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shunter\Desktop\BEP PDFs for WP\8HrOzoneSIP2017\"/>
    </mc:Choice>
  </mc:AlternateContent>
  <xr:revisionPtr revIDLastSave="0" documentId="8_{3BFD6931-4E40-4148-A13A-9CC9ACB30143}" xr6:coauthVersionLast="45" xr6:coauthVersionMax="45" xr10:uidLastSave="{00000000-0000-0000-0000-000000000000}"/>
  <bookViews>
    <workbookView xWindow="-120" yWindow="-120" windowWidth="23280" windowHeight="12600" tabRatio="878"/>
  </bookViews>
  <sheets>
    <sheet name="Title" sheetId="6" r:id="rId1"/>
    <sheet name="2011-17 ALL cty scc North" sheetId="20" r:id="rId2"/>
    <sheet name="2011-17 ALL cty North" sheetId="69" r:id="rId3"/>
    <sheet name="NREQUIP cty North" sheetId="30" r:id="rId4"/>
    <sheet name="MAR cty North" sheetId="67" r:id="rId5"/>
    <sheet name="AIR cty North" sheetId="66" r:id="rId6"/>
    <sheet name="CMV cty North" sheetId="65" r:id="rId7"/>
    <sheet name="Rail cty North" sheetId="64" r:id="rId8"/>
    <sheet name="MAR NJ O3 NAA CTY SCC 1ng" sheetId="60" r:id="rId9"/>
    <sheet name="MAR NJ 03 NAA CTY SCC 2" sheetId="61" r:id="rId10"/>
    <sheet name="MAR NJ 03 NAA CTY CATEGORY" sheetId="62" r:id="rId11"/>
    <sheet name="2011 NRMEQUIP" sheetId="56" r:id="rId12"/>
    <sheet name="2011 NRMEQUIPMAR" sheetId="45" r:id="rId13"/>
    <sheet name="2011 NREQUIP 2017GO MAR" sheetId="47" r:id="rId14"/>
    <sheet name="2017C NRMEQUIP" sheetId="58" r:id="rId15"/>
    <sheet name="2017C NRMEQUIPMAR" sheetId="37" r:id="rId16"/>
    <sheet name="2011-17GO-17C AIRCRAFT CTY SCC" sheetId="36" r:id="rId17"/>
    <sheet name="2011-17GO-17C RAIL CTY SCC" sheetId="40" r:id="rId18"/>
    <sheet name="2011-17GO-17C CMV SCC CTY" sheetId="39" r:id="rId19"/>
  </sheets>
  <definedNames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38" i="36" l="1"/>
  <c r="O20" i="69"/>
  <c r="N20" i="69"/>
  <c r="M20" i="69"/>
  <c r="L20" i="69"/>
  <c r="K20" i="69"/>
  <c r="J20" i="69"/>
  <c r="I20" i="69"/>
  <c r="H20" i="69"/>
  <c r="G20" i="69"/>
  <c r="F20" i="69"/>
  <c r="E20" i="69"/>
  <c r="D20" i="69"/>
  <c r="N7" i="69"/>
  <c r="M7" i="69"/>
  <c r="L7" i="69"/>
  <c r="J7" i="69"/>
  <c r="I7" i="69"/>
  <c r="H7" i="69"/>
  <c r="F7" i="69"/>
  <c r="E7" i="69"/>
  <c r="D7" i="69"/>
  <c r="V138" i="36"/>
  <c r="U138" i="36"/>
  <c r="T138" i="36"/>
  <c r="S138" i="36"/>
  <c r="Q138" i="36"/>
  <c r="P138" i="36"/>
  <c r="O138" i="36"/>
  <c r="N138" i="36"/>
  <c r="M138" i="36"/>
  <c r="L138" i="36"/>
  <c r="M2674" i="47"/>
  <c r="K138" i="36"/>
  <c r="J138" i="36"/>
  <c r="I138" i="36"/>
  <c r="H138" i="36"/>
  <c r="G138" i="36"/>
  <c r="I26" i="60"/>
  <c r="K27" i="60"/>
  <c r="L27" i="60"/>
  <c r="L30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A30" i="60"/>
  <c r="AB27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W30" i="60"/>
  <c r="X28" i="60"/>
  <c r="Y28" i="60"/>
  <c r="Y285" i="60"/>
  <c r="N21" i="65"/>
  <c r="Z28" i="60"/>
  <c r="AA28" i="60"/>
  <c r="AB28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I49" i="60"/>
  <c r="K50" i="60"/>
  <c r="L50" i="60"/>
  <c r="M50" i="60"/>
  <c r="M53" i="60"/>
  <c r="N50" i="60"/>
  <c r="O50" i="60"/>
  <c r="O53" i="60"/>
  <c r="P50" i="60"/>
  <c r="Q50" i="60"/>
  <c r="R50" i="60"/>
  <c r="S50" i="60"/>
  <c r="S53" i="60"/>
  <c r="T50" i="60"/>
  <c r="T53" i="60"/>
  <c r="U50" i="60"/>
  <c r="V50" i="60"/>
  <c r="W50" i="60"/>
  <c r="X50" i="60"/>
  <c r="Y50" i="60"/>
  <c r="Z50" i="60"/>
  <c r="AA50" i="60"/>
  <c r="AA53" i="60"/>
  <c r="AB50" i="60"/>
  <c r="AB284" i="60"/>
  <c r="K51" i="60"/>
  <c r="L51" i="60"/>
  <c r="M51" i="60"/>
  <c r="N51" i="60"/>
  <c r="O51" i="60"/>
  <c r="P51" i="60"/>
  <c r="P53" i="60"/>
  <c r="Q51" i="60"/>
  <c r="Q53" i="60"/>
  <c r="R51" i="60"/>
  <c r="S51" i="60"/>
  <c r="T51" i="60"/>
  <c r="U51" i="60"/>
  <c r="V51" i="60"/>
  <c r="W51" i="60"/>
  <c r="W53" i="60"/>
  <c r="X51" i="60"/>
  <c r="Y51" i="60"/>
  <c r="Z51" i="60"/>
  <c r="AA51" i="60"/>
  <c r="AB51" i="60"/>
  <c r="AB285" i="60"/>
  <c r="K52" i="60"/>
  <c r="K53" i="60"/>
  <c r="L52" i="60"/>
  <c r="M52" i="60"/>
  <c r="N52" i="60"/>
  <c r="O52" i="60"/>
  <c r="P52" i="60"/>
  <c r="P286" i="60"/>
  <c r="Q52" i="60"/>
  <c r="R52" i="60"/>
  <c r="R53" i="60"/>
  <c r="S52" i="60"/>
  <c r="T52" i="60"/>
  <c r="U52" i="60"/>
  <c r="V52" i="60"/>
  <c r="V53" i="60"/>
  <c r="W52" i="60"/>
  <c r="X52" i="60"/>
  <c r="Y52" i="60"/>
  <c r="Z52" i="60"/>
  <c r="AA52" i="60"/>
  <c r="AB52" i="60"/>
  <c r="I72" i="60"/>
  <c r="K73" i="60"/>
  <c r="K76" i="60"/>
  <c r="L73" i="60"/>
  <c r="M73" i="60"/>
  <c r="N73" i="60"/>
  <c r="O73" i="60"/>
  <c r="P73" i="60"/>
  <c r="Q73" i="60"/>
  <c r="Q76" i="60"/>
  <c r="R73" i="60"/>
  <c r="R76" i="60"/>
  <c r="S73" i="60"/>
  <c r="S76" i="60"/>
  <c r="T73" i="60"/>
  <c r="U73" i="60"/>
  <c r="V73" i="60"/>
  <c r="W73" i="60"/>
  <c r="X73" i="60"/>
  <c r="Y73" i="60"/>
  <c r="Y76" i="60"/>
  <c r="Z73" i="60"/>
  <c r="AA73" i="60"/>
  <c r="AB73" i="60"/>
  <c r="K74" i="60"/>
  <c r="L74" i="60"/>
  <c r="M74" i="60"/>
  <c r="N74" i="60"/>
  <c r="O74" i="60"/>
  <c r="O76" i="60"/>
  <c r="P74" i="60"/>
  <c r="Q74" i="60"/>
  <c r="R74" i="60"/>
  <c r="S74" i="60"/>
  <c r="T74" i="60"/>
  <c r="U74" i="60"/>
  <c r="U76" i="60"/>
  <c r="V74" i="60"/>
  <c r="W74" i="60"/>
  <c r="X74" i="60"/>
  <c r="Y74" i="60"/>
  <c r="Z74" i="60"/>
  <c r="Z76" i="60"/>
  <c r="AA74" i="60"/>
  <c r="AA76" i="60"/>
  <c r="AB74" i="60"/>
  <c r="AB76" i="60"/>
  <c r="K75" i="60"/>
  <c r="L75" i="60"/>
  <c r="M75" i="60"/>
  <c r="N75" i="60"/>
  <c r="O75" i="60"/>
  <c r="P75" i="60"/>
  <c r="P76" i="60"/>
  <c r="Q75" i="60"/>
  <c r="R75" i="60"/>
  <c r="S75" i="60"/>
  <c r="T75" i="60"/>
  <c r="U75" i="60"/>
  <c r="V75" i="60"/>
  <c r="W75" i="60"/>
  <c r="W76" i="60"/>
  <c r="X75" i="60"/>
  <c r="Y75" i="60"/>
  <c r="Z75" i="60"/>
  <c r="AA75" i="60"/>
  <c r="AB75" i="60"/>
  <c r="V76" i="60"/>
  <c r="I95" i="60"/>
  <c r="K96" i="60"/>
  <c r="L96" i="60"/>
  <c r="M96" i="60"/>
  <c r="N96" i="60"/>
  <c r="O96" i="60"/>
  <c r="P96" i="60"/>
  <c r="P99" i="60"/>
  <c r="Q96" i="60"/>
  <c r="R96" i="60"/>
  <c r="S96" i="60"/>
  <c r="T96" i="60"/>
  <c r="U96" i="60"/>
  <c r="V96" i="60"/>
  <c r="V99" i="60"/>
  <c r="W96" i="60"/>
  <c r="X96" i="60"/>
  <c r="X99" i="60"/>
  <c r="Y96" i="60"/>
  <c r="Z96" i="60"/>
  <c r="AA96" i="60"/>
  <c r="AB96" i="60"/>
  <c r="AB99" i="60"/>
  <c r="K97" i="60"/>
  <c r="K99" i="60"/>
  <c r="L97" i="60"/>
  <c r="L99" i="60"/>
  <c r="M97" i="60"/>
  <c r="N97" i="60"/>
  <c r="O97" i="60"/>
  <c r="P97" i="60"/>
  <c r="Q97" i="60"/>
  <c r="R97" i="60"/>
  <c r="R99" i="60"/>
  <c r="S97" i="60"/>
  <c r="S285" i="60"/>
  <c r="M21" i="65"/>
  <c r="T97" i="60"/>
  <c r="T99" i="60"/>
  <c r="U97" i="60"/>
  <c r="V97" i="60"/>
  <c r="W97" i="60"/>
  <c r="X97" i="60"/>
  <c r="Y97" i="60"/>
  <c r="Z97" i="60"/>
  <c r="AA97" i="60"/>
  <c r="AB97" i="60"/>
  <c r="K98" i="60"/>
  <c r="L98" i="60"/>
  <c r="M98" i="60"/>
  <c r="N98" i="60"/>
  <c r="N99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I118" i="60"/>
  <c r="K119" i="60"/>
  <c r="L119" i="60"/>
  <c r="M119" i="60"/>
  <c r="N119" i="60"/>
  <c r="N122" i="60"/>
  <c r="O119" i="60"/>
  <c r="P119" i="60"/>
  <c r="Q119" i="60"/>
  <c r="Q122" i="60"/>
  <c r="R119" i="60"/>
  <c r="R122" i="60"/>
  <c r="S119" i="60"/>
  <c r="S122" i="60"/>
  <c r="T119" i="60"/>
  <c r="U119" i="60"/>
  <c r="V119" i="60"/>
  <c r="W119" i="60"/>
  <c r="X119" i="60"/>
  <c r="Y119" i="60"/>
  <c r="Y122" i="60"/>
  <c r="Z119" i="60"/>
  <c r="Z122" i="60"/>
  <c r="AA119" i="60"/>
  <c r="AB119" i="60"/>
  <c r="K120" i="60"/>
  <c r="L120" i="60"/>
  <c r="M120" i="60"/>
  <c r="N120" i="60"/>
  <c r="O120" i="60"/>
  <c r="O122" i="60"/>
  <c r="P120" i="60"/>
  <c r="Q120" i="60"/>
  <c r="R120" i="60"/>
  <c r="S120" i="60"/>
  <c r="T120" i="60"/>
  <c r="U120" i="60"/>
  <c r="V120" i="60"/>
  <c r="W120" i="60"/>
  <c r="X120" i="60"/>
  <c r="X122" i="60"/>
  <c r="Y120" i="60"/>
  <c r="Z120" i="60"/>
  <c r="AA120" i="60"/>
  <c r="AB120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B122" i="60"/>
  <c r="I141" i="60"/>
  <c r="K142" i="60"/>
  <c r="K145" i="60"/>
  <c r="L142" i="60"/>
  <c r="M142" i="60"/>
  <c r="M145" i="60"/>
  <c r="N142" i="60"/>
  <c r="N145" i="60"/>
  <c r="O142" i="60"/>
  <c r="O145" i="60"/>
  <c r="P142" i="60"/>
  <c r="Q142" i="60"/>
  <c r="Q145" i="60"/>
  <c r="R142" i="60"/>
  <c r="S142" i="60"/>
  <c r="S145" i="60"/>
  <c r="T142" i="60"/>
  <c r="U142" i="60"/>
  <c r="U145" i="60"/>
  <c r="V142" i="60"/>
  <c r="W142" i="60"/>
  <c r="X142" i="60"/>
  <c r="Y142" i="60"/>
  <c r="Y145" i="60"/>
  <c r="Z142" i="60"/>
  <c r="AA142" i="60"/>
  <c r="AB142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V145" i="60"/>
  <c r="W143" i="60"/>
  <c r="W145" i="60"/>
  <c r="X143" i="60"/>
  <c r="Y143" i="60"/>
  <c r="Z143" i="60"/>
  <c r="AA143" i="60"/>
  <c r="AA145" i="60"/>
  <c r="AB143" i="60"/>
  <c r="K144" i="60"/>
  <c r="L144" i="60"/>
  <c r="M144" i="60"/>
  <c r="N144" i="60"/>
  <c r="O144" i="60"/>
  <c r="P144" i="60"/>
  <c r="Q144" i="60"/>
  <c r="R144" i="60"/>
  <c r="R145" i="60"/>
  <c r="S144" i="60"/>
  <c r="T144" i="60"/>
  <c r="U144" i="60"/>
  <c r="V144" i="60"/>
  <c r="W144" i="60"/>
  <c r="X144" i="60"/>
  <c r="X145" i="60"/>
  <c r="Y144" i="60"/>
  <c r="Z144" i="60"/>
  <c r="AA144" i="60"/>
  <c r="AB144" i="60"/>
  <c r="I164" i="60"/>
  <c r="K165" i="60"/>
  <c r="L165" i="60"/>
  <c r="M165" i="60"/>
  <c r="N165" i="60"/>
  <c r="O165" i="60"/>
  <c r="O168" i="60"/>
  <c r="P165" i="60"/>
  <c r="Q165" i="60"/>
  <c r="R165" i="60"/>
  <c r="S165" i="60"/>
  <c r="T165" i="60"/>
  <c r="U165" i="60"/>
  <c r="V165" i="60"/>
  <c r="W165" i="60"/>
  <c r="W168" i="60"/>
  <c r="X165" i="60"/>
  <c r="Y165" i="60"/>
  <c r="Z165" i="60"/>
  <c r="AA165" i="60"/>
  <c r="AB165" i="60"/>
  <c r="AB168" i="60"/>
  <c r="K166" i="60"/>
  <c r="K168" i="60"/>
  <c r="L166" i="60"/>
  <c r="M166" i="60"/>
  <c r="N166" i="60"/>
  <c r="O166" i="60"/>
  <c r="P166" i="60"/>
  <c r="Q166" i="60"/>
  <c r="Q168" i="60"/>
  <c r="R166" i="60"/>
  <c r="S166" i="60"/>
  <c r="S168" i="60"/>
  <c r="T166" i="60"/>
  <c r="U166" i="60"/>
  <c r="V166" i="60"/>
  <c r="W166" i="60"/>
  <c r="X166" i="60"/>
  <c r="X168" i="60"/>
  <c r="Y166" i="60"/>
  <c r="Z166" i="60"/>
  <c r="AA166" i="60"/>
  <c r="AB166" i="60"/>
  <c r="K167" i="60"/>
  <c r="L167" i="60"/>
  <c r="M167" i="60"/>
  <c r="M168" i="60"/>
  <c r="N167" i="60"/>
  <c r="N168" i="60"/>
  <c r="O167" i="60"/>
  <c r="P167" i="60"/>
  <c r="Q167" i="60"/>
  <c r="R167" i="60"/>
  <c r="S167" i="60"/>
  <c r="T167" i="60"/>
  <c r="U167" i="60"/>
  <c r="U168" i="60"/>
  <c r="V167" i="60"/>
  <c r="W167" i="60"/>
  <c r="X167" i="60"/>
  <c r="Y167" i="60"/>
  <c r="Z167" i="60"/>
  <c r="AA167" i="60"/>
  <c r="AB167" i="60"/>
  <c r="I187" i="60"/>
  <c r="K188" i="60"/>
  <c r="L188" i="60"/>
  <c r="M188" i="60"/>
  <c r="N188" i="60"/>
  <c r="O188" i="60"/>
  <c r="P188" i="60"/>
  <c r="P191" i="60"/>
  <c r="Q188" i="60"/>
  <c r="Q191" i="60"/>
  <c r="R188" i="60"/>
  <c r="S188" i="60"/>
  <c r="T188" i="60"/>
  <c r="U188" i="60"/>
  <c r="V188" i="60"/>
  <c r="W188" i="60"/>
  <c r="W191" i="60"/>
  <c r="X188" i="60"/>
  <c r="X191" i="60"/>
  <c r="Y188" i="60"/>
  <c r="Y191" i="60"/>
  <c r="Z188" i="60"/>
  <c r="Z191" i="60"/>
  <c r="AA188" i="60"/>
  <c r="AB188" i="60"/>
  <c r="K189" i="60"/>
  <c r="L189" i="60"/>
  <c r="L191" i="60"/>
  <c r="M189" i="60"/>
  <c r="N189" i="60"/>
  <c r="O189" i="60"/>
  <c r="P189" i="60"/>
  <c r="Q189" i="60"/>
  <c r="R189" i="60"/>
  <c r="R191" i="60"/>
  <c r="S189" i="60"/>
  <c r="S191" i="60"/>
  <c r="T189" i="60"/>
  <c r="U189" i="60"/>
  <c r="V189" i="60"/>
  <c r="W189" i="60"/>
  <c r="X189" i="60"/>
  <c r="Y189" i="60"/>
  <c r="Z189" i="60"/>
  <c r="AA189" i="60"/>
  <c r="AB189" i="60"/>
  <c r="K190" i="60"/>
  <c r="L190" i="60"/>
  <c r="M190" i="60"/>
  <c r="N190" i="60"/>
  <c r="N191" i="60"/>
  <c r="O190" i="60"/>
  <c r="P190" i="60"/>
  <c r="Q190" i="60"/>
  <c r="R190" i="60"/>
  <c r="S190" i="60"/>
  <c r="T190" i="60"/>
  <c r="U190" i="60"/>
  <c r="U191" i="60"/>
  <c r="V190" i="60"/>
  <c r="W190" i="60"/>
  <c r="X190" i="60"/>
  <c r="Y190" i="60"/>
  <c r="Z190" i="60"/>
  <c r="AA190" i="60"/>
  <c r="AB190" i="60"/>
  <c r="I210" i="60"/>
  <c r="K211" i="60"/>
  <c r="L211" i="60"/>
  <c r="M211" i="60"/>
  <c r="N211" i="60"/>
  <c r="N214" i="60"/>
  <c r="O211" i="60"/>
  <c r="O214" i="60"/>
  <c r="P211" i="60"/>
  <c r="Q211" i="60"/>
  <c r="R211" i="60"/>
  <c r="S211" i="60"/>
  <c r="T211" i="60"/>
  <c r="U211" i="60"/>
  <c r="U214" i="60"/>
  <c r="V211" i="60"/>
  <c r="W211" i="60"/>
  <c r="W214" i="60"/>
  <c r="X211" i="60"/>
  <c r="X214" i="60"/>
  <c r="Y211" i="60"/>
  <c r="Y214" i="60"/>
  <c r="Z211" i="60"/>
  <c r="AA211" i="60"/>
  <c r="AB211" i="60"/>
  <c r="K212" i="60"/>
  <c r="L212" i="60"/>
  <c r="M212" i="60"/>
  <c r="M214" i="60"/>
  <c r="N212" i="60"/>
  <c r="N285" i="60"/>
  <c r="O212" i="60"/>
  <c r="P212" i="60"/>
  <c r="Q212" i="60"/>
  <c r="Q214" i="60"/>
  <c r="R212" i="60"/>
  <c r="S212" i="60"/>
  <c r="T212" i="60"/>
  <c r="U212" i="60"/>
  <c r="V212" i="60"/>
  <c r="V214" i="60"/>
  <c r="W212" i="60"/>
  <c r="X212" i="60"/>
  <c r="Y212" i="60"/>
  <c r="Z212" i="60"/>
  <c r="AA212" i="60"/>
  <c r="AB212" i="60"/>
  <c r="AB214" i="60"/>
  <c r="K213" i="60"/>
  <c r="L213" i="60"/>
  <c r="M213" i="60"/>
  <c r="N213" i="60"/>
  <c r="O213" i="60"/>
  <c r="P213" i="60"/>
  <c r="Q213" i="60"/>
  <c r="R213" i="60"/>
  <c r="S213" i="60"/>
  <c r="S214" i="60"/>
  <c r="T213" i="60"/>
  <c r="U213" i="60"/>
  <c r="V213" i="60"/>
  <c r="W213" i="60"/>
  <c r="X213" i="60"/>
  <c r="Y213" i="60"/>
  <c r="Z213" i="60"/>
  <c r="Z214" i="60"/>
  <c r="AA213" i="60"/>
  <c r="AB213" i="60"/>
  <c r="P214" i="60"/>
  <c r="I233" i="60"/>
  <c r="K234" i="60"/>
  <c r="L234" i="60"/>
  <c r="M234" i="60"/>
  <c r="N234" i="60"/>
  <c r="N237" i="60"/>
  <c r="O234" i="60"/>
  <c r="P234" i="60"/>
  <c r="Q234" i="60"/>
  <c r="R234" i="60"/>
  <c r="S234" i="60"/>
  <c r="T234" i="60"/>
  <c r="U234" i="60"/>
  <c r="V234" i="60"/>
  <c r="V237" i="60"/>
  <c r="W234" i="60"/>
  <c r="X234" i="60"/>
  <c r="Y234" i="60"/>
  <c r="Z234" i="60"/>
  <c r="AA234" i="60"/>
  <c r="AB234" i="60"/>
  <c r="AB237" i="60"/>
  <c r="K235" i="60"/>
  <c r="K237" i="60"/>
  <c r="L235" i="60"/>
  <c r="M235" i="60"/>
  <c r="N235" i="60"/>
  <c r="O235" i="60"/>
  <c r="O237" i="60"/>
  <c r="P235" i="60"/>
  <c r="P237" i="60"/>
  <c r="Q235" i="60"/>
  <c r="R235" i="60"/>
  <c r="S235" i="60"/>
  <c r="T235" i="60"/>
  <c r="U235" i="60"/>
  <c r="V235" i="60"/>
  <c r="W235" i="60"/>
  <c r="W237" i="60"/>
  <c r="X235" i="60"/>
  <c r="X237" i="60"/>
  <c r="Y235" i="60"/>
  <c r="Z235" i="60"/>
  <c r="AA235" i="60"/>
  <c r="AB235" i="60"/>
  <c r="K236" i="60"/>
  <c r="L236" i="60"/>
  <c r="L237" i="60"/>
  <c r="M236" i="60"/>
  <c r="N236" i="60"/>
  <c r="O236" i="60"/>
  <c r="P236" i="60"/>
  <c r="Q236" i="60"/>
  <c r="R236" i="60"/>
  <c r="S236" i="60"/>
  <c r="T236" i="60"/>
  <c r="T237" i="60"/>
  <c r="U236" i="60"/>
  <c r="V236" i="60"/>
  <c r="W236" i="60"/>
  <c r="X236" i="60"/>
  <c r="Y236" i="60"/>
  <c r="Z236" i="60"/>
  <c r="AA236" i="60"/>
  <c r="AA237" i="60"/>
  <c r="AB236" i="60"/>
  <c r="I256" i="60"/>
  <c r="K257" i="60"/>
  <c r="L257" i="60"/>
  <c r="L260" i="60"/>
  <c r="M257" i="60"/>
  <c r="N257" i="60"/>
  <c r="O257" i="60"/>
  <c r="P257" i="60"/>
  <c r="P260" i="60"/>
  <c r="Q257" i="60"/>
  <c r="Q260" i="60"/>
  <c r="R257" i="60"/>
  <c r="S257" i="60"/>
  <c r="T257" i="60"/>
  <c r="U257" i="60"/>
  <c r="V257" i="60"/>
  <c r="W257" i="60"/>
  <c r="X257" i="60"/>
  <c r="Y257" i="60"/>
  <c r="Y260" i="60"/>
  <c r="Z257" i="60"/>
  <c r="Z260" i="60"/>
  <c r="AA257" i="60"/>
  <c r="AB257" i="60"/>
  <c r="K258" i="60"/>
  <c r="L258" i="60"/>
  <c r="M258" i="60"/>
  <c r="M260" i="60"/>
  <c r="N258" i="60"/>
  <c r="O258" i="60"/>
  <c r="P258" i="60"/>
  <c r="Q258" i="60"/>
  <c r="R258" i="60"/>
  <c r="S258" i="60"/>
  <c r="T258" i="60"/>
  <c r="T260" i="60"/>
  <c r="U258" i="60"/>
  <c r="U260" i="60"/>
  <c r="V258" i="60"/>
  <c r="W258" i="60"/>
  <c r="X258" i="60"/>
  <c r="Y258" i="60"/>
  <c r="Z258" i="60"/>
  <c r="AA258" i="60"/>
  <c r="AA260" i="60"/>
  <c r="AB258" i="60"/>
  <c r="AB260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V260" i="60"/>
  <c r="I279" i="60"/>
  <c r="K280" i="60"/>
  <c r="L280" i="60"/>
  <c r="M280" i="60"/>
  <c r="N280" i="60"/>
  <c r="O280" i="60"/>
  <c r="P280" i="60"/>
  <c r="Q280" i="60"/>
  <c r="R280" i="60"/>
  <c r="S280" i="60"/>
  <c r="T280" i="60"/>
  <c r="U280" i="60"/>
  <c r="U283" i="60"/>
  <c r="V280" i="60"/>
  <c r="W280" i="60"/>
  <c r="X280" i="60"/>
  <c r="Y280" i="60"/>
  <c r="Z280" i="60"/>
  <c r="AA280" i="60"/>
  <c r="AA283" i="60"/>
  <c r="AB280" i="60"/>
  <c r="AB283" i="60"/>
  <c r="K281" i="60"/>
  <c r="L281" i="60"/>
  <c r="M281" i="60"/>
  <c r="N281" i="60"/>
  <c r="O281" i="60"/>
  <c r="O283" i="60"/>
  <c r="P281" i="60"/>
  <c r="Q281" i="60"/>
  <c r="R281" i="60"/>
  <c r="S281" i="60"/>
  <c r="T281" i="60"/>
  <c r="U281" i="60"/>
  <c r="V281" i="60"/>
  <c r="W281" i="60"/>
  <c r="W283" i="60"/>
  <c r="X281" i="60"/>
  <c r="Y281" i="60"/>
  <c r="Z281" i="60"/>
  <c r="AA281" i="60"/>
  <c r="AB281" i="60"/>
  <c r="K282" i="60"/>
  <c r="L282" i="60"/>
  <c r="M282" i="60"/>
  <c r="N282" i="60"/>
  <c r="N283" i="60"/>
  <c r="O282" i="60"/>
  <c r="P282" i="60"/>
  <c r="Q282" i="60"/>
  <c r="Q283" i="60"/>
  <c r="R282" i="60"/>
  <c r="S282" i="60"/>
  <c r="S283" i="60"/>
  <c r="T282" i="60"/>
  <c r="U282" i="60"/>
  <c r="V282" i="60"/>
  <c r="W282" i="60"/>
  <c r="X282" i="60"/>
  <c r="Y282" i="60"/>
  <c r="Y283" i="60"/>
  <c r="Z282" i="60"/>
  <c r="AA282" i="60"/>
  <c r="AB282" i="60"/>
  <c r="K294" i="60"/>
  <c r="AC54" i="40"/>
  <c r="AB54" i="40"/>
  <c r="AA54" i="40"/>
  <c r="Z54" i="40"/>
  <c r="Y54" i="40"/>
  <c r="X54" i="40"/>
  <c r="W54" i="40"/>
  <c r="V54" i="40"/>
  <c r="K54" i="40"/>
  <c r="J54" i="40"/>
  <c r="I54" i="40"/>
  <c r="H54" i="40"/>
  <c r="G54" i="40"/>
  <c r="F54" i="40"/>
  <c r="P59" i="62"/>
  <c r="T51" i="62"/>
  <c r="S51" i="62"/>
  <c r="R51" i="62"/>
  <c r="Q51" i="62"/>
  <c r="P51" i="62"/>
  <c r="O51" i="62"/>
  <c r="X2678" i="20"/>
  <c r="J24" i="65"/>
  <c r="P19" i="62"/>
  <c r="V30" i="39"/>
  <c r="U30" i="39"/>
  <c r="J25" i="65"/>
  <c r="T30" i="39"/>
  <c r="K122" i="60"/>
  <c r="L76" i="60"/>
  <c r="N260" i="60"/>
  <c r="R283" i="60"/>
  <c r="O260" i="60"/>
  <c r="L53" i="60"/>
  <c r="L122" i="60"/>
  <c r="X260" i="60"/>
  <c r="S237" i="60"/>
  <c r="R237" i="60"/>
  <c r="R214" i="60"/>
  <c r="AA168" i="60"/>
  <c r="S30" i="60"/>
  <c r="Q284" i="60"/>
  <c r="E21" i="66"/>
  <c r="F21" i="66"/>
  <c r="Y53" i="60"/>
  <c r="M191" i="60"/>
  <c r="R260" i="60"/>
  <c r="N30" i="60"/>
  <c r="Z237" i="60"/>
  <c r="K285" i="60"/>
  <c r="D21" i="65"/>
  <c r="Y237" i="60"/>
  <c r="T214" i="60"/>
  <c r="L168" i="60"/>
  <c r="L2442" i="58"/>
  <c r="K2442" i="58"/>
  <c r="J2442" i="58"/>
  <c r="I2442" i="58"/>
  <c r="H2442" i="58"/>
  <c r="G2442" i="58"/>
  <c r="X2679" i="20"/>
  <c r="F2442" i="58"/>
  <c r="N7" i="30"/>
  <c r="O9" i="30"/>
  <c r="O19" i="30"/>
  <c r="O18" i="30"/>
  <c r="O17" i="30"/>
  <c r="O16" i="30"/>
  <c r="O15" i="30"/>
  <c r="O14" i="30"/>
  <c r="O13" i="30"/>
  <c r="O12" i="30"/>
  <c r="O11" i="30"/>
  <c r="O10" i="30"/>
  <c r="O8" i="30"/>
  <c r="O20" i="30"/>
  <c r="O22" i="69"/>
  <c r="J7" i="30"/>
  <c r="F7" i="30"/>
  <c r="AB137" i="36"/>
  <c r="AA137" i="36"/>
  <c r="Z137" i="36"/>
  <c r="Y137" i="36"/>
  <c r="X137" i="36"/>
  <c r="AB136" i="36"/>
  <c r="AA136" i="36"/>
  <c r="Z136" i="36"/>
  <c r="Y136" i="36"/>
  <c r="X136" i="36"/>
  <c r="AB135" i="36"/>
  <c r="AA135" i="36"/>
  <c r="Z135" i="36"/>
  <c r="Y135" i="36"/>
  <c r="X135" i="36"/>
  <c r="AB134" i="36"/>
  <c r="AA134" i="36"/>
  <c r="Z134" i="36"/>
  <c r="Y134" i="36"/>
  <c r="X134" i="36"/>
  <c r="AB133" i="36"/>
  <c r="AA133" i="36"/>
  <c r="Z133" i="36"/>
  <c r="Y133" i="36"/>
  <c r="X133" i="36"/>
  <c r="AB132" i="36"/>
  <c r="AA132" i="36"/>
  <c r="Z132" i="36"/>
  <c r="Y132" i="36"/>
  <c r="X132" i="36"/>
  <c r="AB131" i="36"/>
  <c r="AA131" i="36"/>
  <c r="Z131" i="36"/>
  <c r="Y131" i="36"/>
  <c r="X131" i="36"/>
  <c r="AB130" i="36"/>
  <c r="AA130" i="36"/>
  <c r="Z130" i="36"/>
  <c r="Y130" i="36"/>
  <c r="X130" i="36"/>
  <c r="AB129" i="36"/>
  <c r="AA129" i="36"/>
  <c r="Z129" i="36"/>
  <c r="Y129" i="36"/>
  <c r="X129" i="36"/>
  <c r="AB128" i="36"/>
  <c r="AA128" i="36"/>
  <c r="Z128" i="36"/>
  <c r="Y128" i="36"/>
  <c r="X128" i="36"/>
  <c r="AB127" i="36"/>
  <c r="AA127" i="36"/>
  <c r="Z127" i="36"/>
  <c r="Y127" i="36"/>
  <c r="X127" i="36"/>
  <c r="AB126" i="36"/>
  <c r="AA126" i="36"/>
  <c r="Z126" i="36"/>
  <c r="Y126" i="36"/>
  <c r="X126" i="36"/>
  <c r="AB125" i="36"/>
  <c r="AA125" i="36"/>
  <c r="Z125" i="36"/>
  <c r="Y125" i="36"/>
  <c r="X125" i="36"/>
  <c r="AB124" i="36"/>
  <c r="AA124" i="36"/>
  <c r="Z124" i="36"/>
  <c r="Y124" i="36"/>
  <c r="X124" i="36"/>
  <c r="AB123" i="36"/>
  <c r="AA123" i="36"/>
  <c r="Z123" i="36"/>
  <c r="Y123" i="36"/>
  <c r="X123" i="36"/>
  <c r="AB122" i="36"/>
  <c r="AA122" i="36"/>
  <c r="Z122" i="36"/>
  <c r="Y122" i="36"/>
  <c r="X122" i="36"/>
  <c r="AB121" i="36"/>
  <c r="AA121" i="36"/>
  <c r="Z121" i="36"/>
  <c r="Y121" i="36"/>
  <c r="X121" i="36"/>
  <c r="AB120" i="36"/>
  <c r="AA120" i="36"/>
  <c r="Z120" i="36"/>
  <c r="Y120" i="36"/>
  <c r="X120" i="36"/>
  <c r="AB119" i="36"/>
  <c r="AA119" i="36"/>
  <c r="Z119" i="36"/>
  <c r="Y119" i="36"/>
  <c r="X119" i="36"/>
  <c r="AB118" i="36"/>
  <c r="AA118" i="36"/>
  <c r="Z118" i="36"/>
  <c r="Y118" i="36"/>
  <c r="X118" i="36"/>
  <c r="AB117" i="36"/>
  <c r="AA117" i="36"/>
  <c r="Z117" i="36"/>
  <c r="Y117" i="36"/>
  <c r="X117" i="36"/>
  <c r="AB116" i="36"/>
  <c r="AA116" i="36"/>
  <c r="Z116" i="36"/>
  <c r="Y116" i="36"/>
  <c r="X116" i="36"/>
  <c r="AB115" i="36"/>
  <c r="AA115" i="36"/>
  <c r="Z115" i="36"/>
  <c r="Y115" i="36"/>
  <c r="X115" i="36"/>
  <c r="AB114" i="36"/>
  <c r="AA114" i="36"/>
  <c r="Z114" i="36"/>
  <c r="Y114" i="36"/>
  <c r="X114" i="36"/>
  <c r="AB113" i="36"/>
  <c r="AA113" i="36"/>
  <c r="Z113" i="36"/>
  <c r="Y113" i="36"/>
  <c r="X113" i="36"/>
  <c r="AB112" i="36"/>
  <c r="AA112" i="36"/>
  <c r="Z112" i="36"/>
  <c r="Y112" i="36"/>
  <c r="X112" i="36"/>
  <c r="AB111" i="36"/>
  <c r="AA111" i="36"/>
  <c r="Z111" i="36"/>
  <c r="Y111" i="36"/>
  <c r="X111" i="36"/>
  <c r="AB110" i="36"/>
  <c r="AA110" i="36"/>
  <c r="Z110" i="36"/>
  <c r="Y110" i="36"/>
  <c r="X110" i="36"/>
  <c r="AB109" i="36"/>
  <c r="AA109" i="36"/>
  <c r="Z109" i="36"/>
  <c r="Y109" i="36"/>
  <c r="X109" i="36"/>
  <c r="AB108" i="36"/>
  <c r="AA108" i="36"/>
  <c r="Z108" i="36"/>
  <c r="Y108" i="36"/>
  <c r="X108" i="36"/>
  <c r="AB107" i="36"/>
  <c r="AA107" i="36"/>
  <c r="Z107" i="36"/>
  <c r="Y107" i="36"/>
  <c r="X107" i="36"/>
  <c r="AB106" i="36"/>
  <c r="AA106" i="36"/>
  <c r="Z106" i="36"/>
  <c r="Y106" i="36"/>
  <c r="X106" i="36"/>
  <c r="AB105" i="36"/>
  <c r="AA105" i="36"/>
  <c r="Z105" i="36"/>
  <c r="Y105" i="36"/>
  <c r="X105" i="36"/>
  <c r="AB104" i="36"/>
  <c r="AA104" i="36"/>
  <c r="Z104" i="36"/>
  <c r="Y104" i="36"/>
  <c r="X104" i="36"/>
  <c r="AB103" i="36"/>
  <c r="AA103" i="36"/>
  <c r="Z103" i="36"/>
  <c r="Y103" i="36"/>
  <c r="X103" i="36"/>
  <c r="AB102" i="36"/>
  <c r="AA102" i="36"/>
  <c r="Z102" i="36"/>
  <c r="Y102" i="36"/>
  <c r="X102" i="36"/>
  <c r="AB101" i="36"/>
  <c r="AA101" i="36"/>
  <c r="Z101" i="36"/>
  <c r="Y101" i="36"/>
  <c r="X101" i="36"/>
  <c r="AB100" i="36"/>
  <c r="AA100" i="36"/>
  <c r="Z100" i="36"/>
  <c r="Y100" i="36"/>
  <c r="X100" i="36"/>
  <c r="AB99" i="36"/>
  <c r="AA99" i="36"/>
  <c r="Z99" i="36"/>
  <c r="Y99" i="36"/>
  <c r="X99" i="36"/>
  <c r="AB98" i="36"/>
  <c r="AA98" i="36"/>
  <c r="Z98" i="36"/>
  <c r="Y98" i="36"/>
  <c r="X98" i="36"/>
  <c r="AB97" i="36"/>
  <c r="AA97" i="36"/>
  <c r="Z97" i="36"/>
  <c r="Y97" i="36"/>
  <c r="X97" i="36"/>
  <c r="AB96" i="36"/>
  <c r="AA96" i="36"/>
  <c r="Z96" i="36"/>
  <c r="Y96" i="36"/>
  <c r="X96" i="36"/>
  <c r="AB95" i="36"/>
  <c r="AA95" i="36"/>
  <c r="Z95" i="36"/>
  <c r="Y95" i="36"/>
  <c r="X95" i="36"/>
  <c r="AB94" i="36"/>
  <c r="AA94" i="36"/>
  <c r="Z94" i="36"/>
  <c r="Y94" i="36"/>
  <c r="X94" i="36"/>
  <c r="AB93" i="36"/>
  <c r="AA93" i="36"/>
  <c r="Z93" i="36"/>
  <c r="Y93" i="36"/>
  <c r="X93" i="36"/>
  <c r="AB92" i="36"/>
  <c r="AA92" i="36"/>
  <c r="Z92" i="36"/>
  <c r="Y92" i="36"/>
  <c r="X92" i="36"/>
  <c r="AB91" i="36"/>
  <c r="AA91" i="36"/>
  <c r="Z91" i="36"/>
  <c r="Y91" i="36"/>
  <c r="X91" i="36"/>
  <c r="AB90" i="36"/>
  <c r="AA90" i="36"/>
  <c r="Z90" i="36"/>
  <c r="Y90" i="36"/>
  <c r="X90" i="36"/>
  <c r="AB89" i="36"/>
  <c r="AA89" i="36"/>
  <c r="Z89" i="36"/>
  <c r="Y89" i="36"/>
  <c r="X89" i="36"/>
  <c r="AB88" i="36"/>
  <c r="AA88" i="36"/>
  <c r="Z88" i="36"/>
  <c r="Y88" i="36"/>
  <c r="X88" i="36"/>
  <c r="AB87" i="36"/>
  <c r="AA87" i="36"/>
  <c r="Z87" i="36"/>
  <c r="Y87" i="36"/>
  <c r="X87" i="36"/>
  <c r="AB86" i="36"/>
  <c r="AA86" i="36"/>
  <c r="Z86" i="36"/>
  <c r="Y86" i="36"/>
  <c r="X86" i="36"/>
  <c r="AB85" i="36"/>
  <c r="AA85" i="36"/>
  <c r="Z85" i="36"/>
  <c r="Y85" i="36"/>
  <c r="X85" i="36"/>
  <c r="AB84" i="36"/>
  <c r="AA84" i="36"/>
  <c r="Z84" i="36"/>
  <c r="Y84" i="36"/>
  <c r="X84" i="36"/>
  <c r="AB83" i="36"/>
  <c r="AA83" i="36"/>
  <c r="Z83" i="36"/>
  <c r="Y83" i="36"/>
  <c r="X83" i="36"/>
  <c r="AB82" i="36"/>
  <c r="AA82" i="36"/>
  <c r="Z82" i="36"/>
  <c r="Y82" i="36"/>
  <c r="X82" i="36"/>
  <c r="AB81" i="36"/>
  <c r="AA81" i="36"/>
  <c r="Z81" i="36"/>
  <c r="Y81" i="36"/>
  <c r="X81" i="36"/>
  <c r="AB80" i="36"/>
  <c r="AA80" i="36"/>
  <c r="Z80" i="36"/>
  <c r="Y80" i="36"/>
  <c r="X80" i="36"/>
  <c r="AB79" i="36"/>
  <c r="AA79" i="36"/>
  <c r="Z79" i="36"/>
  <c r="Y79" i="36"/>
  <c r="X79" i="36"/>
  <c r="AB78" i="36"/>
  <c r="AA78" i="36"/>
  <c r="Z78" i="36"/>
  <c r="Y78" i="36"/>
  <c r="X78" i="36"/>
  <c r="AB77" i="36"/>
  <c r="AA77" i="36"/>
  <c r="Z77" i="36"/>
  <c r="Y77" i="36"/>
  <c r="X77" i="36"/>
  <c r="AB76" i="36"/>
  <c r="AA76" i="36"/>
  <c r="Z76" i="36"/>
  <c r="Y76" i="36"/>
  <c r="X76" i="36"/>
  <c r="AB75" i="36"/>
  <c r="AA75" i="36"/>
  <c r="Z75" i="36"/>
  <c r="Y75" i="36"/>
  <c r="X75" i="36"/>
  <c r="AB74" i="36"/>
  <c r="AA74" i="36"/>
  <c r="Z74" i="36"/>
  <c r="Y74" i="36"/>
  <c r="X74" i="36"/>
  <c r="AB73" i="36"/>
  <c r="AA73" i="36"/>
  <c r="Z73" i="36"/>
  <c r="Y73" i="36"/>
  <c r="X73" i="36"/>
  <c r="AB72" i="36"/>
  <c r="AA72" i="36"/>
  <c r="Z72" i="36"/>
  <c r="Y72" i="36"/>
  <c r="X72" i="36"/>
  <c r="AB71" i="36"/>
  <c r="AA71" i="36"/>
  <c r="Z71" i="36"/>
  <c r="Y71" i="36"/>
  <c r="X71" i="36"/>
  <c r="AB70" i="36"/>
  <c r="AA70" i="36"/>
  <c r="Z70" i="36"/>
  <c r="Y70" i="36"/>
  <c r="X70" i="36"/>
  <c r="AB69" i="36"/>
  <c r="AA69" i="36"/>
  <c r="Z69" i="36"/>
  <c r="Y69" i="36"/>
  <c r="X69" i="36"/>
  <c r="AB68" i="36"/>
  <c r="AA68" i="36"/>
  <c r="Z68" i="36"/>
  <c r="Y68" i="36"/>
  <c r="X68" i="36"/>
  <c r="AB67" i="36"/>
  <c r="AA67" i="36"/>
  <c r="Z67" i="36"/>
  <c r="Y67" i="36"/>
  <c r="X67" i="36"/>
  <c r="AB66" i="36"/>
  <c r="AA66" i="36"/>
  <c r="Z66" i="36"/>
  <c r="Y66" i="36"/>
  <c r="X66" i="36"/>
  <c r="AB65" i="36"/>
  <c r="AA65" i="36"/>
  <c r="Z65" i="36"/>
  <c r="Y65" i="36"/>
  <c r="X65" i="36"/>
  <c r="AB64" i="36"/>
  <c r="AA64" i="36"/>
  <c r="Z64" i="36"/>
  <c r="Y64" i="36"/>
  <c r="X64" i="36"/>
  <c r="AB63" i="36"/>
  <c r="AA63" i="36"/>
  <c r="Z63" i="36"/>
  <c r="Y63" i="36"/>
  <c r="X63" i="36"/>
  <c r="AB62" i="36"/>
  <c r="AA62" i="36"/>
  <c r="Z62" i="36"/>
  <c r="Y62" i="36"/>
  <c r="X62" i="36"/>
  <c r="AB61" i="36"/>
  <c r="AA61" i="36"/>
  <c r="Z61" i="36"/>
  <c r="Y61" i="36"/>
  <c r="X61" i="36"/>
  <c r="AB60" i="36"/>
  <c r="AA60" i="36"/>
  <c r="Z60" i="36"/>
  <c r="Y60" i="36"/>
  <c r="X60" i="36"/>
  <c r="AB59" i="36"/>
  <c r="AA59" i="36"/>
  <c r="Z59" i="36"/>
  <c r="Y59" i="36"/>
  <c r="X59" i="36"/>
  <c r="AB58" i="36"/>
  <c r="AA58" i="36"/>
  <c r="Z58" i="36"/>
  <c r="Y58" i="36"/>
  <c r="X58" i="36"/>
  <c r="AB57" i="36"/>
  <c r="AA57" i="36"/>
  <c r="Z57" i="36"/>
  <c r="Y57" i="36"/>
  <c r="X57" i="36"/>
  <c r="AB56" i="36"/>
  <c r="AA56" i="36"/>
  <c r="Z56" i="36"/>
  <c r="Y56" i="36"/>
  <c r="X56" i="36"/>
  <c r="AB55" i="36"/>
  <c r="AA55" i="36"/>
  <c r="Z55" i="36"/>
  <c r="Y55" i="36"/>
  <c r="X55" i="36"/>
  <c r="AB54" i="36"/>
  <c r="AA54" i="36"/>
  <c r="Z54" i="36"/>
  <c r="Y54" i="36"/>
  <c r="X54" i="36"/>
  <c r="AB53" i="36"/>
  <c r="AA53" i="36"/>
  <c r="Z53" i="36"/>
  <c r="Y53" i="36"/>
  <c r="X53" i="36"/>
  <c r="AB52" i="36"/>
  <c r="AA52" i="36"/>
  <c r="Z52" i="36"/>
  <c r="Y52" i="36"/>
  <c r="X52" i="36"/>
  <c r="AB51" i="36"/>
  <c r="AA51" i="36"/>
  <c r="Z51" i="36"/>
  <c r="Y51" i="36"/>
  <c r="X51" i="36"/>
  <c r="AB50" i="36"/>
  <c r="AA50" i="36"/>
  <c r="Z50" i="36"/>
  <c r="Y50" i="36"/>
  <c r="X50" i="36"/>
  <c r="AB49" i="36"/>
  <c r="AA49" i="36"/>
  <c r="Z49" i="36"/>
  <c r="Y49" i="36"/>
  <c r="X49" i="36"/>
  <c r="AB48" i="36"/>
  <c r="AA48" i="36"/>
  <c r="Z48" i="36"/>
  <c r="Y48" i="36"/>
  <c r="X48" i="36"/>
  <c r="AB47" i="36"/>
  <c r="AA47" i="36"/>
  <c r="Z47" i="36"/>
  <c r="Y47" i="36"/>
  <c r="X47" i="36"/>
  <c r="AB46" i="36"/>
  <c r="AA46" i="36"/>
  <c r="Z46" i="36"/>
  <c r="Y46" i="36"/>
  <c r="X46" i="36"/>
  <c r="AB45" i="36"/>
  <c r="AA45" i="36"/>
  <c r="Z45" i="36"/>
  <c r="Y45" i="36"/>
  <c r="X45" i="36"/>
  <c r="AB44" i="36"/>
  <c r="AA44" i="36"/>
  <c r="Z44" i="36"/>
  <c r="Y44" i="36"/>
  <c r="X44" i="36"/>
  <c r="AB43" i="36"/>
  <c r="AA43" i="36"/>
  <c r="Z43" i="36"/>
  <c r="Y43" i="36"/>
  <c r="X43" i="36"/>
  <c r="AB42" i="36"/>
  <c r="AA42" i="36"/>
  <c r="Z42" i="36"/>
  <c r="Y42" i="36"/>
  <c r="X42" i="36"/>
  <c r="AB41" i="36"/>
  <c r="AA41" i="36"/>
  <c r="Z41" i="36"/>
  <c r="Y41" i="36"/>
  <c r="X41" i="36"/>
  <c r="AB40" i="36"/>
  <c r="AA40" i="36"/>
  <c r="Z40" i="36"/>
  <c r="Y40" i="36"/>
  <c r="X40" i="36"/>
  <c r="AB39" i="36"/>
  <c r="AA39" i="36"/>
  <c r="Z39" i="36"/>
  <c r="Y39" i="36"/>
  <c r="X39" i="36"/>
  <c r="AB38" i="36"/>
  <c r="AA38" i="36"/>
  <c r="Z38" i="36"/>
  <c r="Y38" i="36"/>
  <c r="X38" i="36"/>
  <c r="AB37" i="36"/>
  <c r="AA37" i="36"/>
  <c r="Z37" i="36"/>
  <c r="Y37" i="36"/>
  <c r="X37" i="36"/>
  <c r="AB36" i="36"/>
  <c r="AA36" i="36"/>
  <c r="Z36" i="36"/>
  <c r="Y36" i="36"/>
  <c r="X36" i="36"/>
  <c r="AB35" i="36"/>
  <c r="AA35" i="36"/>
  <c r="Z35" i="36"/>
  <c r="Y35" i="36"/>
  <c r="X35" i="36"/>
  <c r="AB34" i="36"/>
  <c r="AA34" i="36"/>
  <c r="Z34" i="36"/>
  <c r="Y34" i="36"/>
  <c r="X34" i="36"/>
  <c r="AB33" i="36"/>
  <c r="AA33" i="36"/>
  <c r="Z33" i="36"/>
  <c r="Y33" i="36"/>
  <c r="X33" i="36"/>
  <c r="AB32" i="36"/>
  <c r="AA32" i="36"/>
  <c r="Z32" i="36"/>
  <c r="Y32" i="36"/>
  <c r="X32" i="36"/>
  <c r="AB31" i="36"/>
  <c r="AA31" i="36"/>
  <c r="Z31" i="36"/>
  <c r="Y31" i="36"/>
  <c r="X31" i="36"/>
  <c r="AB30" i="36"/>
  <c r="AA30" i="36"/>
  <c r="Z30" i="36"/>
  <c r="Y30" i="36"/>
  <c r="X30" i="36"/>
  <c r="AB29" i="36"/>
  <c r="AA29" i="36"/>
  <c r="Z29" i="36"/>
  <c r="Y29" i="36"/>
  <c r="X29" i="36"/>
  <c r="AB28" i="36"/>
  <c r="AA28" i="36"/>
  <c r="Z28" i="36"/>
  <c r="Y28" i="36"/>
  <c r="X28" i="36"/>
  <c r="AB27" i="36"/>
  <c r="AA27" i="36"/>
  <c r="Z27" i="36"/>
  <c r="Y27" i="36"/>
  <c r="X27" i="36"/>
  <c r="AB26" i="36"/>
  <c r="AA26" i="36"/>
  <c r="Z26" i="36"/>
  <c r="Y26" i="36"/>
  <c r="X26" i="36"/>
  <c r="AB25" i="36"/>
  <c r="AA25" i="36"/>
  <c r="Z25" i="36"/>
  <c r="Y25" i="36"/>
  <c r="X25" i="36"/>
  <c r="AB24" i="36"/>
  <c r="AA24" i="36"/>
  <c r="Z24" i="36"/>
  <c r="Y24" i="36"/>
  <c r="X24" i="36"/>
  <c r="AB23" i="36"/>
  <c r="AA23" i="36"/>
  <c r="Z23" i="36"/>
  <c r="Y23" i="36"/>
  <c r="X23" i="36"/>
  <c r="AB22" i="36"/>
  <c r="AA22" i="36"/>
  <c r="Z22" i="36"/>
  <c r="Y22" i="36"/>
  <c r="X22" i="36"/>
  <c r="AB21" i="36"/>
  <c r="AA21" i="36"/>
  <c r="Z21" i="36"/>
  <c r="Y21" i="36"/>
  <c r="X21" i="36"/>
  <c r="AB20" i="36"/>
  <c r="AA20" i="36"/>
  <c r="Z20" i="36"/>
  <c r="Y20" i="36"/>
  <c r="X20" i="36"/>
  <c r="AB19" i="36"/>
  <c r="AA19" i="36"/>
  <c r="Z19" i="36"/>
  <c r="Y19" i="36"/>
  <c r="X19" i="36"/>
  <c r="AB18" i="36"/>
  <c r="AA18" i="36"/>
  <c r="Z18" i="36"/>
  <c r="Y18" i="36"/>
  <c r="X18" i="36"/>
  <c r="AB17" i="36"/>
  <c r="AA17" i="36"/>
  <c r="Z17" i="36"/>
  <c r="Y17" i="36"/>
  <c r="X17" i="36"/>
  <c r="AB16" i="36"/>
  <c r="AA16" i="36"/>
  <c r="Z16" i="36"/>
  <c r="Y16" i="36"/>
  <c r="X16" i="36"/>
  <c r="AB15" i="36"/>
  <c r="AA15" i="36"/>
  <c r="Z15" i="36"/>
  <c r="Y15" i="36"/>
  <c r="X15" i="36"/>
  <c r="AB14" i="36"/>
  <c r="AA14" i="36"/>
  <c r="Z14" i="36"/>
  <c r="Y14" i="36"/>
  <c r="X14" i="36"/>
  <c r="AB13" i="36"/>
  <c r="AA13" i="36"/>
  <c r="Z13" i="36"/>
  <c r="Y13" i="36"/>
  <c r="X13" i="36"/>
  <c r="AB12" i="36"/>
  <c r="AA12" i="36"/>
  <c r="Z12" i="36"/>
  <c r="Y12" i="36"/>
  <c r="X12" i="36"/>
  <c r="AB11" i="36"/>
  <c r="AA11" i="36"/>
  <c r="Z11" i="36"/>
  <c r="Y11" i="36"/>
  <c r="X11" i="36"/>
  <c r="AB10" i="36"/>
  <c r="AA10" i="36"/>
  <c r="Z10" i="36"/>
  <c r="Y10" i="36"/>
  <c r="X10" i="36"/>
  <c r="AB9" i="36"/>
  <c r="AA9" i="36"/>
  <c r="Z9" i="36"/>
  <c r="Y9" i="36"/>
  <c r="X9" i="36"/>
  <c r="AB8" i="36"/>
  <c r="AA8" i="36"/>
  <c r="Z8" i="36"/>
  <c r="Y8" i="36"/>
  <c r="X8" i="36"/>
  <c r="AB7" i="36"/>
  <c r="AA7" i="36"/>
  <c r="Z7" i="36"/>
  <c r="Y7" i="36"/>
  <c r="X7" i="36"/>
  <c r="AB6" i="36"/>
  <c r="AA6" i="36"/>
  <c r="Z6" i="36"/>
  <c r="Y6" i="36"/>
  <c r="X6" i="36"/>
  <c r="W137" i="36"/>
  <c r="W136" i="36"/>
  <c r="W135" i="36"/>
  <c r="W134" i="36"/>
  <c r="W133" i="36"/>
  <c r="W132" i="36"/>
  <c r="W131" i="36"/>
  <c r="W130" i="36"/>
  <c r="W129" i="36"/>
  <c r="W128" i="36"/>
  <c r="W127" i="36"/>
  <c r="W126" i="36"/>
  <c r="W125" i="36"/>
  <c r="W124" i="36"/>
  <c r="W123" i="36"/>
  <c r="W122" i="36"/>
  <c r="W121" i="36"/>
  <c r="W120" i="36"/>
  <c r="W119" i="36"/>
  <c r="W118" i="36"/>
  <c r="W117" i="36"/>
  <c r="W116" i="36"/>
  <c r="W115" i="36"/>
  <c r="W114" i="36"/>
  <c r="W113" i="36"/>
  <c r="W112" i="36"/>
  <c r="W111" i="36"/>
  <c r="W110" i="36"/>
  <c r="W109" i="36"/>
  <c r="W108" i="36"/>
  <c r="W107" i="36"/>
  <c r="W106" i="36"/>
  <c r="W105" i="36"/>
  <c r="W104" i="36"/>
  <c r="W103" i="36"/>
  <c r="W102" i="36"/>
  <c r="W101" i="36"/>
  <c r="W100" i="36"/>
  <c r="W99" i="36"/>
  <c r="W98" i="36"/>
  <c r="W97" i="36"/>
  <c r="W96" i="36"/>
  <c r="W95" i="36"/>
  <c r="W94" i="36"/>
  <c r="W93" i="36"/>
  <c r="W92" i="36"/>
  <c r="W91" i="36"/>
  <c r="W90" i="36"/>
  <c r="W89" i="36"/>
  <c r="W88" i="36"/>
  <c r="W87" i="36"/>
  <c r="W86" i="36"/>
  <c r="W85" i="36"/>
  <c r="W84" i="36"/>
  <c r="W83" i="36"/>
  <c r="W82" i="36"/>
  <c r="W81" i="36"/>
  <c r="W80" i="36"/>
  <c r="W79" i="36"/>
  <c r="W78" i="36"/>
  <c r="W77" i="36"/>
  <c r="W76" i="36"/>
  <c r="W75" i="36"/>
  <c r="W74" i="36"/>
  <c r="W73" i="36"/>
  <c r="W72" i="36"/>
  <c r="W71" i="36"/>
  <c r="W70" i="36"/>
  <c r="W69" i="36"/>
  <c r="W68" i="36"/>
  <c r="W67" i="36"/>
  <c r="W66" i="36"/>
  <c r="W65" i="36"/>
  <c r="W64" i="36"/>
  <c r="W63" i="36"/>
  <c r="W62" i="36"/>
  <c r="W61" i="36"/>
  <c r="W60" i="36"/>
  <c r="W59" i="36"/>
  <c r="W58" i="36"/>
  <c r="W57" i="36"/>
  <c r="W56" i="36"/>
  <c r="W55" i="36"/>
  <c r="W54" i="36"/>
  <c r="W53" i="36"/>
  <c r="W52" i="36"/>
  <c r="W51" i="36"/>
  <c r="W50" i="36"/>
  <c r="W49" i="36"/>
  <c r="W48" i="36"/>
  <c r="W47" i="36"/>
  <c r="W46" i="36"/>
  <c r="W45" i="36"/>
  <c r="W44" i="36"/>
  <c r="W43" i="36"/>
  <c r="W42" i="36"/>
  <c r="W41" i="36"/>
  <c r="W40" i="36"/>
  <c r="W39" i="36"/>
  <c r="W38" i="36"/>
  <c r="W37" i="36"/>
  <c r="W36" i="36"/>
  <c r="W35" i="36"/>
  <c r="W34" i="36"/>
  <c r="W33" i="36"/>
  <c r="W32" i="36"/>
  <c r="W31" i="36"/>
  <c r="W30" i="36"/>
  <c r="W29" i="36"/>
  <c r="W28" i="36"/>
  <c r="W27" i="36"/>
  <c r="W26" i="36"/>
  <c r="W25" i="36"/>
  <c r="W24" i="36"/>
  <c r="W23" i="36"/>
  <c r="W22" i="36"/>
  <c r="W21" i="36"/>
  <c r="W20" i="36"/>
  <c r="W19" i="36"/>
  <c r="W18" i="36"/>
  <c r="W17" i="36"/>
  <c r="W16" i="36"/>
  <c r="W15" i="36"/>
  <c r="W14" i="36"/>
  <c r="W13" i="36"/>
  <c r="W12" i="36"/>
  <c r="W11" i="36"/>
  <c r="W10" i="36"/>
  <c r="W9" i="36"/>
  <c r="W8" i="36"/>
  <c r="W7" i="36"/>
  <c r="W6" i="36"/>
  <c r="G26" i="66"/>
  <c r="F26" i="66"/>
  <c r="E26" i="66"/>
  <c r="Z6" i="39"/>
  <c r="AA6" i="39"/>
  <c r="AB6" i="39"/>
  <c r="AC6" i="39"/>
  <c r="AD6" i="39"/>
  <c r="AE6" i="39"/>
  <c r="Z7" i="39"/>
  <c r="AA7" i="39"/>
  <c r="AB7" i="39"/>
  <c r="AC7" i="39"/>
  <c r="AD7" i="39"/>
  <c r="AE7" i="39"/>
  <c r="Z8" i="39"/>
  <c r="AA8" i="39"/>
  <c r="AB8" i="39"/>
  <c r="AC8" i="39"/>
  <c r="AD8" i="39"/>
  <c r="AE8" i="39"/>
  <c r="Z9" i="39"/>
  <c r="AA9" i="39"/>
  <c r="AB9" i="39"/>
  <c r="AC9" i="39"/>
  <c r="AD9" i="39"/>
  <c r="AE9" i="39"/>
  <c r="Z10" i="39"/>
  <c r="AA10" i="39"/>
  <c r="AB10" i="39"/>
  <c r="AC10" i="39"/>
  <c r="AD10" i="39"/>
  <c r="AE10" i="39"/>
  <c r="Z11" i="39"/>
  <c r="AA11" i="39"/>
  <c r="AB11" i="39"/>
  <c r="AC11" i="39"/>
  <c r="AD11" i="39"/>
  <c r="AE11" i="39"/>
  <c r="Z12" i="39"/>
  <c r="AA12" i="39"/>
  <c r="AB12" i="39"/>
  <c r="AC12" i="39"/>
  <c r="AD12" i="39"/>
  <c r="AE12" i="39"/>
  <c r="Z13" i="39"/>
  <c r="AA13" i="39"/>
  <c r="AB13" i="39"/>
  <c r="AC13" i="39"/>
  <c r="AD13" i="39"/>
  <c r="AE13" i="39"/>
  <c r="Z14" i="39"/>
  <c r="AA14" i="39"/>
  <c r="AB14" i="39"/>
  <c r="AC14" i="39"/>
  <c r="AD14" i="39"/>
  <c r="AE14" i="39"/>
  <c r="Z15" i="39"/>
  <c r="AA15" i="39"/>
  <c r="AB15" i="39"/>
  <c r="AC15" i="39"/>
  <c r="AD15" i="39"/>
  <c r="AE15" i="39"/>
  <c r="Z16" i="39"/>
  <c r="AA16" i="39"/>
  <c r="AB16" i="39"/>
  <c r="AC16" i="39"/>
  <c r="AD16" i="39"/>
  <c r="AE16" i="39"/>
  <c r="Z17" i="39"/>
  <c r="AA17" i="39"/>
  <c r="AB17" i="39"/>
  <c r="AC17" i="39"/>
  <c r="AD17" i="39"/>
  <c r="AE17" i="39"/>
  <c r="Z18" i="39"/>
  <c r="AA18" i="39"/>
  <c r="AB18" i="39"/>
  <c r="AC18" i="39"/>
  <c r="AD18" i="39"/>
  <c r="AE18" i="39"/>
  <c r="Z19" i="39"/>
  <c r="AA19" i="39"/>
  <c r="AB19" i="39"/>
  <c r="AC19" i="39"/>
  <c r="AD19" i="39"/>
  <c r="AE19" i="39"/>
  <c r="Z20" i="39"/>
  <c r="AA20" i="39"/>
  <c r="AB20" i="39"/>
  <c r="AC20" i="39"/>
  <c r="AD20" i="39"/>
  <c r="AE20" i="39"/>
  <c r="Z21" i="39"/>
  <c r="AA21" i="39"/>
  <c r="AB21" i="39"/>
  <c r="AC21" i="39"/>
  <c r="AD21" i="39"/>
  <c r="AE21" i="39"/>
  <c r="Z22" i="39"/>
  <c r="AA22" i="39"/>
  <c r="AB22" i="39"/>
  <c r="AC22" i="39"/>
  <c r="AD22" i="39"/>
  <c r="AE22" i="39"/>
  <c r="Z23" i="39"/>
  <c r="AA23" i="39"/>
  <c r="AB23" i="39"/>
  <c r="AC23" i="39"/>
  <c r="AD23" i="39"/>
  <c r="AE23" i="39"/>
  <c r="Z24" i="39"/>
  <c r="AA24" i="39"/>
  <c r="AB24" i="39"/>
  <c r="AC24" i="39"/>
  <c r="AD24" i="39"/>
  <c r="AE24" i="39"/>
  <c r="Z25" i="39"/>
  <c r="AA25" i="39"/>
  <c r="AB25" i="39"/>
  <c r="AC25" i="39"/>
  <c r="AD25" i="39"/>
  <c r="AE25" i="39"/>
  <c r="Z26" i="39"/>
  <c r="AA26" i="39"/>
  <c r="AB26" i="39"/>
  <c r="AC26" i="39"/>
  <c r="AD26" i="39"/>
  <c r="AE26" i="39"/>
  <c r="Z27" i="39"/>
  <c r="AA27" i="39"/>
  <c r="AB27" i="39"/>
  <c r="AC27" i="39"/>
  <c r="AD27" i="39"/>
  <c r="AE27" i="39"/>
  <c r="Z28" i="39"/>
  <c r="AA28" i="39"/>
  <c r="AB28" i="39"/>
  <c r="AC28" i="39"/>
  <c r="AD28" i="39"/>
  <c r="AE28" i="39"/>
  <c r="Z29" i="39"/>
  <c r="AA29" i="39"/>
  <c r="AB29" i="39"/>
  <c r="AC29" i="39"/>
  <c r="AD29" i="39"/>
  <c r="AE29" i="39"/>
  <c r="O30" i="39"/>
  <c r="AD6" i="40"/>
  <c r="AE6" i="40"/>
  <c r="AF6" i="40"/>
  <c r="AG6" i="40"/>
  <c r="AH6" i="40"/>
  <c r="AI6" i="40"/>
  <c r="AJ6" i="40"/>
  <c r="AK6" i="40"/>
  <c r="AD7" i="40"/>
  <c r="AE7" i="40"/>
  <c r="AF7" i="40"/>
  <c r="AG7" i="40"/>
  <c r="AH7" i="40"/>
  <c r="AI7" i="40"/>
  <c r="AJ7" i="40"/>
  <c r="AK7" i="40"/>
  <c r="AD8" i="40"/>
  <c r="AE8" i="40"/>
  <c r="AF8" i="40"/>
  <c r="AG8" i="40"/>
  <c r="AH8" i="40"/>
  <c r="AI8" i="40"/>
  <c r="AJ8" i="40"/>
  <c r="AK8" i="40"/>
  <c r="AD9" i="40"/>
  <c r="AE9" i="40"/>
  <c r="AF9" i="40"/>
  <c r="AG9" i="40"/>
  <c r="AH9" i="40"/>
  <c r="AI9" i="40"/>
  <c r="AJ9" i="40"/>
  <c r="AK9" i="40"/>
  <c r="AD10" i="40"/>
  <c r="AE10" i="40"/>
  <c r="AF10" i="40"/>
  <c r="AG10" i="40"/>
  <c r="AH10" i="40"/>
  <c r="AI10" i="40"/>
  <c r="AJ10" i="40"/>
  <c r="AK10" i="40"/>
  <c r="AD11" i="40"/>
  <c r="AE11" i="40"/>
  <c r="AF11" i="40"/>
  <c r="AG11" i="40"/>
  <c r="AH11" i="40"/>
  <c r="AI11" i="40"/>
  <c r="AJ11" i="40"/>
  <c r="AK11" i="40"/>
  <c r="AD12" i="40"/>
  <c r="AE12" i="40"/>
  <c r="AF12" i="40"/>
  <c r="AG12" i="40"/>
  <c r="AH12" i="40"/>
  <c r="AI12" i="40"/>
  <c r="AJ12" i="40"/>
  <c r="AK12" i="40"/>
  <c r="AD13" i="40"/>
  <c r="AE13" i="40"/>
  <c r="AF13" i="40"/>
  <c r="AG13" i="40"/>
  <c r="AH13" i="40"/>
  <c r="AI13" i="40"/>
  <c r="AJ13" i="40"/>
  <c r="AK13" i="40"/>
  <c r="AD14" i="40"/>
  <c r="AE14" i="40"/>
  <c r="AF14" i="40"/>
  <c r="AG14" i="40"/>
  <c r="AH14" i="40"/>
  <c r="AI14" i="40"/>
  <c r="AJ14" i="40"/>
  <c r="AK14" i="40"/>
  <c r="AD15" i="40"/>
  <c r="AE15" i="40"/>
  <c r="AF15" i="40"/>
  <c r="AG15" i="40"/>
  <c r="AH15" i="40"/>
  <c r="AI15" i="40"/>
  <c r="AJ15" i="40"/>
  <c r="AK15" i="40"/>
  <c r="AD16" i="40"/>
  <c r="AE16" i="40"/>
  <c r="AF16" i="40"/>
  <c r="AG16" i="40"/>
  <c r="AH16" i="40"/>
  <c r="AI16" i="40"/>
  <c r="AJ16" i="40"/>
  <c r="AK16" i="40"/>
  <c r="AD17" i="40"/>
  <c r="AE17" i="40"/>
  <c r="AF17" i="40"/>
  <c r="AG17" i="40"/>
  <c r="AH17" i="40"/>
  <c r="AI17" i="40"/>
  <c r="AJ17" i="40"/>
  <c r="AK17" i="40"/>
  <c r="AD18" i="40"/>
  <c r="AE18" i="40"/>
  <c r="AF18" i="40"/>
  <c r="AG18" i="40"/>
  <c r="AH18" i="40"/>
  <c r="AI18" i="40"/>
  <c r="AJ18" i="40"/>
  <c r="AK18" i="40"/>
  <c r="AD19" i="40"/>
  <c r="AE19" i="40"/>
  <c r="AF19" i="40"/>
  <c r="AG19" i="40"/>
  <c r="AH19" i="40"/>
  <c r="AI19" i="40"/>
  <c r="AJ19" i="40"/>
  <c r="AK19" i="40"/>
  <c r="AD20" i="40"/>
  <c r="AE20" i="40"/>
  <c r="AF20" i="40"/>
  <c r="AG20" i="40"/>
  <c r="AH20" i="40"/>
  <c r="AI20" i="40"/>
  <c r="AJ20" i="40"/>
  <c r="AK20" i="40"/>
  <c r="AD21" i="40"/>
  <c r="AE21" i="40"/>
  <c r="AF21" i="40"/>
  <c r="AG21" i="40"/>
  <c r="AH21" i="40"/>
  <c r="AI21" i="40"/>
  <c r="AJ21" i="40"/>
  <c r="AK21" i="40"/>
  <c r="AD22" i="40"/>
  <c r="AE22" i="40"/>
  <c r="AF22" i="40"/>
  <c r="AG22" i="40"/>
  <c r="AH22" i="40"/>
  <c r="AI22" i="40"/>
  <c r="AJ22" i="40"/>
  <c r="AK22" i="40"/>
  <c r="AD23" i="40"/>
  <c r="AE23" i="40"/>
  <c r="AF23" i="40"/>
  <c r="AG23" i="40"/>
  <c r="AH23" i="40"/>
  <c r="AI23" i="40"/>
  <c r="AJ23" i="40"/>
  <c r="AK23" i="40"/>
  <c r="AD24" i="40"/>
  <c r="AE24" i="40"/>
  <c r="AF24" i="40"/>
  <c r="AG24" i="40"/>
  <c r="AH24" i="40"/>
  <c r="AI24" i="40"/>
  <c r="AJ24" i="40"/>
  <c r="AK24" i="40"/>
  <c r="AD25" i="40"/>
  <c r="AE25" i="40"/>
  <c r="AF25" i="40"/>
  <c r="AG25" i="40"/>
  <c r="AH25" i="40"/>
  <c r="AI25" i="40"/>
  <c r="AJ25" i="40"/>
  <c r="AK25" i="40"/>
  <c r="AD26" i="40"/>
  <c r="AE26" i="40"/>
  <c r="AF26" i="40"/>
  <c r="AG26" i="40"/>
  <c r="AH26" i="40"/>
  <c r="AI26" i="40"/>
  <c r="AJ26" i="40"/>
  <c r="AK26" i="40"/>
  <c r="AD27" i="40"/>
  <c r="AE27" i="40"/>
  <c r="AF27" i="40"/>
  <c r="AG27" i="40"/>
  <c r="AH27" i="40"/>
  <c r="AI27" i="40"/>
  <c r="AJ27" i="40"/>
  <c r="AK27" i="40"/>
  <c r="AD28" i="40"/>
  <c r="AE28" i="40"/>
  <c r="AF28" i="40"/>
  <c r="AG28" i="40"/>
  <c r="AH28" i="40"/>
  <c r="AI28" i="40"/>
  <c r="AJ28" i="40"/>
  <c r="AK28" i="40"/>
  <c r="AD29" i="40"/>
  <c r="AE29" i="40"/>
  <c r="AF29" i="40"/>
  <c r="AG29" i="40"/>
  <c r="AH29" i="40"/>
  <c r="AI29" i="40"/>
  <c r="AJ29" i="40"/>
  <c r="AK29" i="40"/>
  <c r="AD30" i="40"/>
  <c r="AE30" i="40"/>
  <c r="AF30" i="40"/>
  <c r="AG30" i="40"/>
  <c r="AH30" i="40"/>
  <c r="AI30" i="40"/>
  <c r="AJ30" i="40"/>
  <c r="AK30" i="40"/>
  <c r="AD31" i="40"/>
  <c r="AE31" i="40"/>
  <c r="AF31" i="40"/>
  <c r="AG31" i="40"/>
  <c r="AH31" i="40"/>
  <c r="AI31" i="40"/>
  <c r="AJ31" i="40"/>
  <c r="AK31" i="40"/>
  <c r="AD32" i="40"/>
  <c r="AE32" i="40"/>
  <c r="AF32" i="40"/>
  <c r="AG32" i="40"/>
  <c r="AH32" i="40"/>
  <c r="AI32" i="40"/>
  <c r="AJ32" i="40"/>
  <c r="AK32" i="40"/>
  <c r="AD33" i="40"/>
  <c r="AE33" i="40"/>
  <c r="AF33" i="40"/>
  <c r="AG33" i="40"/>
  <c r="AH33" i="40"/>
  <c r="AI33" i="40"/>
  <c r="AJ33" i="40"/>
  <c r="AK33" i="40"/>
  <c r="AD34" i="40"/>
  <c r="AE34" i="40"/>
  <c r="AF34" i="40"/>
  <c r="AG34" i="40"/>
  <c r="AH34" i="40"/>
  <c r="AI34" i="40"/>
  <c r="AJ34" i="40"/>
  <c r="AK34" i="40"/>
  <c r="AD35" i="40"/>
  <c r="AE35" i="40"/>
  <c r="AF35" i="40"/>
  <c r="AG35" i="40"/>
  <c r="AH35" i="40"/>
  <c r="AI35" i="40"/>
  <c r="AJ35" i="40"/>
  <c r="AK35" i="40"/>
  <c r="AD36" i="40"/>
  <c r="AE36" i="40"/>
  <c r="AF36" i="40"/>
  <c r="AG36" i="40"/>
  <c r="AH36" i="40"/>
  <c r="AI36" i="40"/>
  <c r="AJ36" i="40"/>
  <c r="AK36" i="40"/>
  <c r="AD37" i="40"/>
  <c r="AE37" i="40"/>
  <c r="AF37" i="40"/>
  <c r="AG37" i="40"/>
  <c r="AH37" i="40"/>
  <c r="AI37" i="40"/>
  <c r="AJ37" i="40"/>
  <c r="AK37" i="40"/>
  <c r="AD38" i="40"/>
  <c r="AE38" i="40"/>
  <c r="AF38" i="40"/>
  <c r="AG38" i="40"/>
  <c r="AH38" i="40"/>
  <c r="AI38" i="40"/>
  <c r="AJ38" i="40"/>
  <c r="AK38" i="40"/>
  <c r="AD39" i="40"/>
  <c r="AE39" i="40"/>
  <c r="AF39" i="40"/>
  <c r="AG39" i="40"/>
  <c r="AH39" i="40"/>
  <c r="AI39" i="40"/>
  <c r="AJ39" i="40"/>
  <c r="AK39" i="40"/>
  <c r="AD40" i="40"/>
  <c r="AE40" i="40"/>
  <c r="AF40" i="40"/>
  <c r="AG40" i="40"/>
  <c r="AH40" i="40"/>
  <c r="AI40" i="40"/>
  <c r="AJ40" i="40"/>
  <c r="AK40" i="40"/>
  <c r="AD41" i="40"/>
  <c r="AE41" i="40"/>
  <c r="AF41" i="40"/>
  <c r="AG41" i="40"/>
  <c r="AH41" i="40"/>
  <c r="AI41" i="40"/>
  <c r="AJ41" i="40"/>
  <c r="AK41" i="40"/>
  <c r="AD42" i="40"/>
  <c r="AE42" i="40"/>
  <c r="AF42" i="40"/>
  <c r="AG42" i="40"/>
  <c r="AH42" i="40"/>
  <c r="AI42" i="40"/>
  <c r="AJ42" i="40"/>
  <c r="AK42" i="40"/>
  <c r="AD43" i="40"/>
  <c r="AE43" i="40"/>
  <c r="AF43" i="40"/>
  <c r="AG43" i="40"/>
  <c r="AH43" i="40"/>
  <c r="AI43" i="40"/>
  <c r="AJ43" i="40"/>
  <c r="AK43" i="40"/>
  <c r="AD44" i="40"/>
  <c r="AE44" i="40"/>
  <c r="AF44" i="40"/>
  <c r="AG44" i="40"/>
  <c r="AH44" i="40"/>
  <c r="AI44" i="40"/>
  <c r="AJ44" i="40"/>
  <c r="AK44" i="40"/>
  <c r="AD45" i="40"/>
  <c r="AE45" i="40"/>
  <c r="AF45" i="40"/>
  <c r="AG45" i="40"/>
  <c r="AH45" i="40"/>
  <c r="AI45" i="40"/>
  <c r="AJ45" i="40"/>
  <c r="AK45" i="40"/>
  <c r="AD46" i="40"/>
  <c r="AE46" i="40"/>
  <c r="AF46" i="40"/>
  <c r="AG46" i="40"/>
  <c r="AH46" i="40"/>
  <c r="AI46" i="40"/>
  <c r="AJ46" i="40"/>
  <c r="AK46" i="40"/>
  <c r="AD47" i="40"/>
  <c r="AE47" i="40"/>
  <c r="AF47" i="40"/>
  <c r="AG47" i="40"/>
  <c r="AH47" i="40"/>
  <c r="AI47" i="40"/>
  <c r="AJ47" i="40"/>
  <c r="AK47" i="40"/>
  <c r="AD48" i="40"/>
  <c r="AE48" i="40"/>
  <c r="AF48" i="40"/>
  <c r="AG48" i="40"/>
  <c r="AH48" i="40"/>
  <c r="AI48" i="40"/>
  <c r="AJ48" i="40"/>
  <c r="AK48" i="40"/>
  <c r="AD49" i="40"/>
  <c r="AE49" i="40"/>
  <c r="AF49" i="40"/>
  <c r="AG49" i="40"/>
  <c r="AH49" i="40"/>
  <c r="AI49" i="40"/>
  <c r="AJ49" i="40"/>
  <c r="AK49" i="40"/>
  <c r="AD50" i="40"/>
  <c r="AE50" i="40"/>
  <c r="AF50" i="40"/>
  <c r="AG50" i="40"/>
  <c r="AH50" i="40"/>
  <c r="AI50" i="40"/>
  <c r="AJ50" i="40"/>
  <c r="AK50" i="40"/>
  <c r="AD51" i="40"/>
  <c r="AE51" i="40"/>
  <c r="AF51" i="40"/>
  <c r="AG51" i="40"/>
  <c r="AH51" i="40"/>
  <c r="AI51" i="40"/>
  <c r="AJ51" i="40"/>
  <c r="AK51" i="40"/>
  <c r="AD52" i="40"/>
  <c r="AE52" i="40"/>
  <c r="AF52" i="40"/>
  <c r="AG52" i="40"/>
  <c r="AH52" i="40"/>
  <c r="AI52" i="40"/>
  <c r="AJ52" i="40"/>
  <c r="AK52" i="40"/>
  <c r="AD53" i="40"/>
  <c r="AE53" i="40"/>
  <c r="AF53" i="40"/>
  <c r="AG53" i="40"/>
  <c r="AH53" i="40"/>
  <c r="AI53" i="40"/>
  <c r="AJ53" i="40"/>
  <c r="AK53" i="40"/>
  <c r="N54" i="40"/>
  <c r="O54" i="40"/>
  <c r="P54" i="40"/>
  <c r="Q54" i="40"/>
  <c r="R54" i="40"/>
  <c r="S54" i="40"/>
  <c r="T54" i="40"/>
  <c r="U54" i="40"/>
  <c r="F138" i="36"/>
  <c r="H2669" i="37"/>
  <c r="I2669" i="37"/>
  <c r="X2677" i="20"/>
  <c r="J2669" i="37"/>
  <c r="K2669" i="37"/>
  <c r="L2669" i="37"/>
  <c r="M2669" i="37"/>
  <c r="L2669" i="47"/>
  <c r="M2669" i="47"/>
  <c r="N2669" i="47"/>
  <c r="O2669" i="47"/>
  <c r="P2669" i="47"/>
  <c r="Q2669" i="47"/>
  <c r="L2670" i="47"/>
  <c r="M2670" i="47"/>
  <c r="N2670" i="47"/>
  <c r="O2670" i="47"/>
  <c r="P2670" i="47"/>
  <c r="Q2670" i="47"/>
  <c r="J2669" i="45"/>
  <c r="K2669" i="45"/>
  <c r="K2671" i="45"/>
  <c r="L2669" i="45"/>
  <c r="L2671" i="45"/>
  <c r="M2669" i="45"/>
  <c r="M2671" i="45"/>
  <c r="N2669" i="45"/>
  <c r="N2671" i="45"/>
  <c r="O2669" i="45"/>
  <c r="O2671" i="45"/>
  <c r="J2671" i="45"/>
  <c r="H2441" i="56"/>
  <c r="I2441" i="56"/>
  <c r="J2441" i="56"/>
  <c r="K2441" i="56"/>
  <c r="L2441" i="56"/>
  <c r="M2441" i="56"/>
  <c r="N2441" i="56"/>
  <c r="H238" i="61"/>
  <c r="I238" i="61"/>
  <c r="J238" i="61"/>
  <c r="K238" i="61"/>
  <c r="L21" i="67"/>
  <c r="L23" i="69"/>
  <c r="L238" i="61"/>
  <c r="M238" i="61"/>
  <c r="N238" i="61"/>
  <c r="O238" i="61"/>
  <c r="E21" i="67"/>
  <c r="E23" i="69"/>
  <c r="P238" i="61"/>
  <c r="I21" i="67"/>
  <c r="I23" i="69"/>
  <c r="Q238" i="61"/>
  <c r="M21" i="67"/>
  <c r="M23" i="69"/>
  <c r="R238" i="61"/>
  <c r="S238" i="61"/>
  <c r="T238" i="61"/>
  <c r="U238" i="61"/>
  <c r="F21" i="67"/>
  <c r="F23" i="69"/>
  <c r="V238" i="61"/>
  <c r="J21" i="67"/>
  <c r="J23" i="69"/>
  <c r="W238" i="61"/>
  <c r="N21" i="67"/>
  <c r="N23" i="69"/>
  <c r="X238" i="61"/>
  <c r="Y238" i="61"/>
  <c r="Z238" i="61"/>
  <c r="D7" i="64"/>
  <c r="E7" i="64"/>
  <c r="F7" i="64"/>
  <c r="H7" i="64"/>
  <c r="I7" i="64"/>
  <c r="J7" i="64"/>
  <c r="L7" i="64"/>
  <c r="M7" i="64"/>
  <c r="N7" i="64"/>
  <c r="D20" i="64"/>
  <c r="E20" i="64"/>
  <c r="F20" i="64"/>
  <c r="H20" i="64"/>
  <c r="I20" i="64"/>
  <c r="J20" i="64"/>
  <c r="J22" i="67"/>
  <c r="L20" i="64"/>
  <c r="M20" i="64"/>
  <c r="N20" i="64"/>
  <c r="D7" i="65"/>
  <c r="E7" i="65"/>
  <c r="F7" i="65"/>
  <c r="H7" i="65"/>
  <c r="I7" i="65"/>
  <c r="J7" i="65"/>
  <c r="L7" i="65"/>
  <c r="M7" i="65"/>
  <c r="N7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D7" i="66"/>
  <c r="E7" i="66"/>
  <c r="F7" i="66"/>
  <c r="H7" i="66"/>
  <c r="I7" i="66"/>
  <c r="J7" i="66"/>
  <c r="L7" i="66"/>
  <c r="M7" i="66"/>
  <c r="N7" i="66"/>
  <c r="O8" i="66"/>
  <c r="O9" i="66"/>
  <c r="O10" i="66"/>
  <c r="O11" i="66"/>
  <c r="O12" i="66"/>
  <c r="O13" i="66"/>
  <c r="O14" i="66"/>
  <c r="O20" i="66"/>
  <c r="O15" i="66"/>
  <c r="O16" i="66"/>
  <c r="O17" i="66"/>
  <c r="O18" i="66"/>
  <c r="O19" i="66"/>
  <c r="D20" i="66"/>
  <c r="E20" i="66"/>
  <c r="F20" i="66"/>
  <c r="G20" i="66"/>
  <c r="H20" i="66"/>
  <c r="I20" i="66"/>
  <c r="J20" i="66"/>
  <c r="K20" i="66"/>
  <c r="L20" i="66"/>
  <c r="M20" i="66"/>
  <c r="N20" i="66"/>
  <c r="D7" i="67"/>
  <c r="E7" i="67"/>
  <c r="F7" i="67"/>
  <c r="H7" i="67"/>
  <c r="I7" i="67"/>
  <c r="J7" i="67"/>
  <c r="L7" i="67"/>
  <c r="M7" i="67"/>
  <c r="N7" i="67"/>
  <c r="D20" i="67"/>
  <c r="E20" i="67"/>
  <c r="F20" i="67"/>
  <c r="G20" i="67"/>
  <c r="H20" i="67"/>
  <c r="I20" i="67"/>
  <c r="J20" i="67"/>
  <c r="K20" i="67"/>
  <c r="L20" i="67"/>
  <c r="M20" i="67"/>
  <c r="N20" i="67"/>
  <c r="D21" i="67"/>
  <c r="D23" i="69"/>
  <c r="H21" i="67"/>
  <c r="H23" i="69"/>
  <c r="D7" i="30"/>
  <c r="E7" i="30"/>
  <c r="G7" i="30"/>
  <c r="H7" i="30"/>
  <c r="I7" i="30"/>
  <c r="K7" i="30"/>
  <c r="L7" i="30"/>
  <c r="M7" i="30"/>
  <c r="D20" i="30"/>
  <c r="D22" i="69"/>
  <c r="D24" i="69"/>
  <c r="E20" i="30"/>
  <c r="F20" i="30"/>
  <c r="F22" i="69"/>
  <c r="F24" i="69"/>
  <c r="H20" i="30"/>
  <c r="H22" i="69"/>
  <c r="I20" i="30"/>
  <c r="J20" i="30"/>
  <c r="J22" i="69"/>
  <c r="K20" i="30"/>
  <c r="K22" i="69"/>
  <c r="L20" i="30"/>
  <c r="L22" i="69"/>
  <c r="L24" i="69"/>
  <c r="M20" i="30"/>
  <c r="N20" i="30"/>
  <c r="N22" i="69"/>
  <c r="D21" i="30"/>
  <c r="E21" i="30"/>
  <c r="E22" i="69"/>
  <c r="E24" i="69"/>
  <c r="G21" i="30"/>
  <c r="L21" i="30"/>
  <c r="M21" i="30"/>
  <c r="N21" i="30"/>
  <c r="S9" i="20"/>
  <c r="T9" i="20"/>
  <c r="Z9" i="20"/>
  <c r="AA9" i="20"/>
  <c r="AG9" i="20"/>
  <c r="AH9" i="20"/>
  <c r="S10" i="20"/>
  <c r="T10" i="20"/>
  <c r="Z10" i="20"/>
  <c r="AA10" i="20"/>
  <c r="AG10" i="20"/>
  <c r="AH10" i="20"/>
  <c r="S11" i="20"/>
  <c r="T11" i="20"/>
  <c r="Z11" i="20"/>
  <c r="AA11" i="20"/>
  <c r="AG11" i="20"/>
  <c r="AH11" i="20"/>
  <c r="S12" i="20"/>
  <c r="T12" i="20"/>
  <c r="Z12" i="20"/>
  <c r="AA12" i="20"/>
  <c r="AG12" i="20"/>
  <c r="AH12" i="20"/>
  <c r="S13" i="20"/>
  <c r="T13" i="20"/>
  <c r="Z13" i="20"/>
  <c r="AA13" i="20"/>
  <c r="AG13" i="20"/>
  <c r="AH13" i="20"/>
  <c r="S14" i="20"/>
  <c r="T14" i="20"/>
  <c r="Z14" i="20"/>
  <c r="AA14" i="20"/>
  <c r="AG14" i="20"/>
  <c r="AH14" i="20"/>
  <c r="S15" i="20"/>
  <c r="T15" i="20"/>
  <c r="Z15" i="20"/>
  <c r="AA15" i="20"/>
  <c r="AG15" i="20"/>
  <c r="AH15" i="20"/>
  <c r="S16" i="20"/>
  <c r="T16" i="20"/>
  <c r="Z16" i="20"/>
  <c r="AA16" i="20"/>
  <c r="AG16" i="20"/>
  <c r="AH16" i="20"/>
  <c r="S17" i="20"/>
  <c r="T17" i="20"/>
  <c r="Z17" i="20"/>
  <c r="AA17" i="20"/>
  <c r="AG17" i="20"/>
  <c r="AH17" i="20"/>
  <c r="S18" i="20"/>
  <c r="T18" i="20"/>
  <c r="Z18" i="20"/>
  <c r="AA18" i="20"/>
  <c r="AG18" i="20"/>
  <c r="AH18" i="20"/>
  <c r="S19" i="20"/>
  <c r="T19" i="20"/>
  <c r="Z19" i="20"/>
  <c r="AA19" i="20"/>
  <c r="AG19" i="20"/>
  <c r="AH19" i="20"/>
  <c r="S20" i="20"/>
  <c r="T20" i="20"/>
  <c r="Z20" i="20"/>
  <c r="AA20" i="20"/>
  <c r="AG20" i="20"/>
  <c r="AH20" i="20"/>
  <c r="S21" i="20"/>
  <c r="T21" i="20"/>
  <c r="Z21" i="20"/>
  <c r="AA21" i="20"/>
  <c r="AG21" i="20"/>
  <c r="AH21" i="20"/>
  <c r="S22" i="20"/>
  <c r="T22" i="20"/>
  <c r="Z22" i="20"/>
  <c r="AA22" i="20"/>
  <c r="AG22" i="20"/>
  <c r="AH22" i="20"/>
  <c r="S23" i="20"/>
  <c r="T23" i="20"/>
  <c r="Z23" i="20"/>
  <c r="AA23" i="20"/>
  <c r="AG23" i="20"/>
  <c r="AH23" i="20"/>
  <c r="S24" i="20"/>
  <c r="T24" i="20"/>
  <c r="Z24" i="20"/>
  <c r="AA24" i="20"/>
  <c r="AG24" i="20"/>
  <c r="AH24" i="20"/>
  <c r="S25" i="20"/>
  <c r="T25" i="20"/>
  <c r="Z25" i="20"/>
  <c r="AA25" i="20"/>
  <c r="AG25" i="20"/>
  <c r="AH25" i="20"/>
  <c r="S26" i="20"/>
  <c r="T26" i="20"/>
  <c r="Z26" i="20"/>
  <c r="AA26" i="20"/>
  <c r="AG26" i="20"/>
  <c r="AH26" i="20"/>
  <c r="S27" i="20"/>
  <c r="T27" i="20"/>
  <c r="Z27" i="20"/>
  <c r="AA27" i="20"/>
  <c r="AG27" i="20"/>
  <c r="AH27" i="20"/>
  <c r="S28" i="20"/>
  <c r="T28" i="20"/>
  <c r="Z28" i="20"/>
  <c r="AA28" i="20"/>
  <c r="AG28" i="20"/>
  <c r="AH28" i="20"/>
  <c r="S29" i="20"/>
  <c r="T29" i="20"/>
  <c r="Z29" i="20"/>
  <c r="AA29" i="20"/>
  <c r="AG29" i="20"/>
  <c r="AH29" i="20"/>
  <c r="S30" i="20"/>
  <c r="T30" i="20"/>
  <c r="Z30" i="20"/>
  <c r="AA30" i="20"/>
  <c r="AG30" i="20"/>
  <c r="AH30" i="20"/>
  <c r="S31" i="20"/>
  <c r="T31" i="20"/>
  <c r="Z31" i="20"/>
  <c r="AA31" i="20"/>
  <c r="AG31" i="20"/>
  <c r="AH31" i="20"/>
  <c r="S32" i="20"/>
  <c r="T32" i="20"/>
  <c r="Z32" i="20"/>
  <c r="AA32" i="20"/>
  <c r="AG32" i="20"/>
  <c r="AH32" i="20"/>
  <c r="S33" i="20"/>
  <c r="T33" i="20"/>
  <c r="Z33" i="20"/>
  <c r="AA33" i="20"/>
  <c r="AG33" i="20"/>
  <c r="AH33" i="20"/>
  <c r="S34" i="20"/>
  <c r="T34" i="20"/>
  <c r="Z34" i="20"/>
  <c r="AA34" i="20"/>
  <c r="AG34" i="20"/>
  <c r="AH34" i="20"/>
  <c r="S35" i="20"/>
  <c r="T35" i="20"/>
  <c r="Z35" i="20"/>
  <c r="AA35" i="20"/>
  <c r="AG35" i="20"/>
  <c r="AH35" i="20"/>
  <c r="S36" i="20"/>
  <c r="T36" i="20"/>
  <c r="Z36" i="20"/>
  <c r="AA36" i="20"/>
  <c r="AG36" i="20"/>
  <c r="AH36" i="20"/>
  <c r="S37" i="20"/>
  <c r="T37" i="20"/>
  <c r="Z37" i="20"/>
  <c r="AA37" i="20"/>
  <c r="AG37" i="20"/>
  <c r="AH37" i="20"/>
  <c r="S38" i="20"/>
  <c r="T38" i="20"/>
  <c r="Z38" i="20"/>
  <c r="AA38" i="20"/>
  <c r="AG38" i="20"/>
  <c r="AH38" i="20"/>
  <c r="S39" i="20"/>
  <c r="T39" i="20"/>
  <c r="Z39" i="20"/>
  <c r="AA39" i="20"/>
  <c r="AG39" i="20"/>
  <c r="AH39" i="20"/>
  <c r="S40" i="20"/>
  <c r="T40" i="20"/>
  <c r="Z40" i="20"/>
  <c r="AA40" i="20"/>
  <c r="AG40" i="20"/>
  <c r="AH40" i="20"/>
  <c r="S41" i="20"/>
  <c r="T41" i="20"/>
  <c r="Z41" i="20"/>
  <c r="AA41" i="20"/>
  <c r="AG41" i="20"/>
  <c r="AH41" i="20"/>
  <c r="S42" i="20"/>
  <c r="T42" i="20"/>
  <c r="Z42" i="20"/>
  <c r="AA42" i="20"/>
  <c r="AG42" i="20"/>
  <c r="AH42" i="20"/>
  <c r="S43" i="20"/>
  <c r="T43" i="20"/>
  <c r="Z43" i="20"/>
  <c r="AA43" i="20"/>
  <c r="AG43" i="20"/>
  <c r="AH43" i="20"/>
  <c r="S44" i="20"/>
  <c r="T44" i="20"/>
  <c r="Z44" i="20"/>
  <c r="AA44" i="20"/>
  <c r="AG44" i="20"/>
  <c r="AH44" i="20"/>
  <c r="S45" i="20"/>
  <c r="T45" i="20"/>
  <c r="Z45" i="20"/>
  <c r="AA45" i="20"/>
  <c r="AG45" i="20"/>
  <c r="AH45" i="20"/>
  <c r="S46" i="20"/>
  <c r="T46" i="20"/>
  <c r="Z46" i="20"/>
  <c r="AA46" i="20"/>
  <c r="AG46" i="20"/>
  <c r="AH46" i="20"/>
  <c r="S47" i="20"/>
  <c r="T47" i="20"/>
  <c r="Z47" i="20"/>
  <c r="AA47" i="20"/>
  <c r="AG47" i="20"/>
  <c r="AH47" i="20"/>
  <c r="S48" i="20"/>
  <c r="T48" i="20"/>
  <c r="Z48" i="20"/>
  <c r="AA48" i="20"/>
  <c r="AG48" i="20"/>
  <c r="AH48" i="20"/>
  <c r="S49" i="20"/>
  <c r="T49" i="20"/>
  <c r="Z49" i="20"/>
  <c r="AA49" i="20"/>
  <c r="AG49" i="20"/>
  <c r="AH49" i="20"/>
  <c r="S50" i="20"/>
  <c r="T50" i="20"/>
  <c r="Z50" i="20"/>
  <c r="AA50" i="20"/>
  <c r="AG50" i="20"/>
  <c r="AH50" i="20"/>
  <c r="S51" i="20"/>
  <c r="T51" i="20"/>
  <c r="Z51" i="20"/>
  <c r="AA51" i="20"/>
  <c r="AG51" i="20"/>
  <c r="AH51" i="20"/>
  <c r="S52" i="20"/>
  <c r="T52" i="20"/>
  <c r="Z52" i="20"/>
  <c r="AA52" i="20"/>
  <c r="AG52" i="20"/>
  <c r="AH52" i="20"/>
  <c r="S53" i="20"/>
  <c r="T53" i="20"/>
  <c r="Z53" i="20"/>
  <c r="AA53" i="20"/>
  <c r="AG53" i="20"/>
  <c r="AH53" i="20"/>
  <c r="S54" i="20"/>
  <c r="T54" i="20"/>
  <c r="Z54" i="20"/>
  <c r="AA54" i="20"/>
  <c r="AG54" i="20"/>
  <c r="AH54" i="20"/>
  <c r="S55" i="20"/>
  <c r="T55" i="20"/>
  <c r="Z55" i="20"/>
  <c r="AA55" i="20"/>
  <c r="AG55" i="20"/>
  <c r="AH55" i="20"/>
  <c r="S56" i="20"/>
  <c r="T56" i="20"/>
  <c r="Z56" i="20"/>
  <c r="AA56" i="20"/>
  <c r="AG56" i="20"/>
  <c r="AH56" i="20"/>
  <c r="S57" i="20"/>
  <c r="T57" i="20"/>
  <c r="Z57" i="20"/>
  <c r="AA57" i="20"/>
  <c r="AG57" i="20"/>
  <c r="AH57" i="20"/>
  <c r="S58" i="20"/>
  <c r="T58" i="20"/>
  <c r="Z58" i="20"/>
  <c r="AA58" i="20"/>
  <c r="AG58" i="20"/>
  <c r="AH58" i="20"/>
  <c r="S59" i="20"/>
  <c r="T59" i="20"/>
  <c r="Z59" i="20"/>
  <c r="AA59" i="20"/>
  <c r="AG59" i="20"/>
  <c r="AH59" i="20"/>
  <c r="S60" i="20"/>
  <c r="T60" i="20"/>
  <c r="Z60" i="20"/>
  <c r="AA60" i="20"/>
  <c r="AG60" i="20"/>
  <c r="AH60" i="20"/>
  <c r="S61" i="20"/>
  <c r="T61" i="20"/>
  <c r="Z61" i="20"/>
  <c r="AA61" i="20"/>
  <c r="AG61" i="20"/>
  <c r="AH61" i="20"/>
  <c r="S62" i="20"/>
  <c r="T62" i="20"/>
  <c r="Z62" i="20"/>
  <c r="AA62" i="20"/>
  <c r="AG62" i="20"/>
  <c r="AH62" i="20"/>
  <c r="S63" i="20"/>
  <c r="T63" i="20"/>
  <c r="Z63" i="20"/>
  <c r="AA63" i="20"/>
  <c r="AG63" i="20"/>
  <c r="AH63" i="20"/>
  <c r="S64" i="20"/>
  <c r="T64" i="20"/>
  <c r="Z64" i="20"/>
  <c r="AA64" i="20"/>
  <c r="AG64" i="20"/>
  <c r="AH64" i="20"/>
  <c r="S65" i="20"/>
  <c r="T65" i="20"/>
  <c r="Z65" i="20"/>
  <c r="AA65" i="20"/>
  <c r="AG65" i="20"/>
  <c r="AH65" i="20"/>
  <c r="S66" i="20"/>
  <c r="T66" i="20"/>
  <c r="Z66" i="20"/>
  <c r="AA66" i="20"/>
  <c r="AG66" i="20"/>
  <c r="AH66" i="20"/>
  <c r="S67" i="20"/>
  <c r="T67" i="20"/>
  <c r="Z67" i="20"/>
  <c r="AA67" i="20"/>
  <c r="AG67" i="20"/>
  <c r="AH67" i="20"/>
  <c r="S68" i="20"/>
  <c r="T68" i="20"/>
  <c r="Z68" i="20"/>
  <c r="AA68" i="20"/>
  <c r="AG68" i="20"/>
  <c r="AH68" i="20"/>
  <c r="S69" i="20"/>
  <c r="T69" i="20"/>
  <c r="Z69" i="20"/>
  <c r="AA69" i="20"/>
  <c r="AG69" i="20"/>
  <c r="AH69" i="20"/>
  <c r="S70" i="20"/>
  <c r="T70" i="20"/>
  <c r="Z70" i="20"/>
  <c r="AA70" i="20"/>
  <c r="AG70" i="20"/>
  <c r="AH70" i="20"/>
  <c r="S71" i="20"/>
  <c r="T71" i="20"/>
  <c r="Z71" i="20"/>
  <c r="AA71" i="20"/>
  <c r="AG71" i="20"/>
  <c r="AH71" i="20"/>
  <c r="S72" i="20"/>
  <c r="T72" i="20"/>
  <c r="Z72" i="20"/>
  <c r="AA72" i="20"/>
  <c r="AG72" i="20"/>
  <c r="AH72" i="20"/>
  <c r="S73" i="20"/>
  <c r="T73" i="20"/>
  <c r="Z73" i="20"/>
  <c r="AA73" i="20"/>
  <c r="AG73" i="20"/>
  <c r="AH73" i="20"/>
  <c r="S74" i="20"/>
  <c r="T74" i="20"/>
  <c r="Z74" i="20"/>
  <c r="AA74" i="20"/>
  <c r="AG74" i="20"/>
  <c r="AH74" i="20"/>
  <c r="S75" i="20"/>
  <c r="T75" i="20"/>
  <c r="Z75" i="20"/>
  <c r="AA75" i="20"/>
  <c r="AG75" i="20"/>
  <c r="AH75" i="20"/>
  <c r="S76" i="20"/>
  <c r="T76" i="20"/>
  <c r="Z76" i="20"/>
  <c r="AA76" i="20"/>
  <c r="AG76" i="20"/>
  <c r="AH76" i="20"/>
  <c r="S77" i="20"/>
  <c r="T77" i="20"/>
  <c r="Z77" i="20"/>
  <c r="AA77" i="20"/>
  <c r="AG77" i="20"/>
  <c r="AH77" i="20"/>
  <c r="S78" i="20"/>
  <c r="T78" i="20"/>
  <c r="Z78" i="20"/>
  <c r="AA78" i="20"/>
  <c r="AG78" i="20"/>
  <c r="AH78" i="20"/>
  <c r="S79" i="20"/>
  <c r="T79" i="20"/>
  <c r="Z79" i="20"/>
  <c r="AA79" i="20"/>
  <c r="AG79" i="20"/>
  <c r="AH79" i="20"/>
  <c r="S80" i="20"/>
  <c r="T80" i="20"/>
  <c r="Z80" i="20"/>
  <c r="AA80" i="20"/>
  <c r="AG80" i="20"/>
  <c r="AH80" i="20"/>
  <c r="S81" i="20"/>
  <c r="T81" i="20"/>
  <c r="Z81" i="20"/>
  <c r="AA81" i="20"/>
  <c r="AG81" i="20"/>
  <c r="AH81" i="20"/>
  <c r="S82" i="20"/>
  <c r="T82" i="20"/>
  <c r="Z82" i="20"/>
  <c r="AA82" i="20"/>
  <c r="AG82" i="20"/>
  <c r="AH82" i="20"/>
  <c r="S83" i="20"/>
  <c r="T83" i="20"/>
  <c r="Z83" i="20"/>
  <c r="AA83" i="20"/>
  <c r="AG83" i="20"/>
  <c r="AH83" i="20"/>
  <c r="S84" i="20"/>
  <c r="T84" i="20"/>
  <c r="Z84" i="20"/>
  <c r="AA84" i="20"/>
  <c r="AG84" i="20"/>
  <c r="AH84" i="20"/>
  <c r="S85" i="20"/>
  <c r="T85" i="20"/>
  <c r="Z85" i="20"/>
  <c r="AA85" i="20"/>
  <c r="AG85" i="20"/>
  <c r="AH85" i="20"/>
  <c r="S86" i="20"/>
  <c r="T86" i="20"/>
  <c r="Z86" i="20"/>
  <c r="AA86" i="20"/>
  <c r="AG86" i="20"/>
  <c r="AH86" i="20"/>
  <c r="S87" i="20"/>
  <c r="T87" i="20"/>
  <c r="Z87" i="20"/>
  <c r="AA87" i="20"/>
  <c r="AG87" i="20"/>
  <c r="AH87" i="20"/>
  <c r="S88" i="20"/>
  <c r="T88" i="20"/>
  <c r="Z88" i="20"/>
  <c r="AA88" i="20"/>
  <c r="AG88" i="20"/>
  <c r="AH88" i="20"/>
  <c r="S89" i="20"/>
  <c r="T89" i="20"/>
  <c r="Z89" i="20"/>
  <c r="AA89" i="20"/>
  <c r="AG89" i="20"/>
  <c r="AH89" i="20"/>
  <c r="S90" i="20"/>
  <c r="T90" i="20"/>
  <c r="Z90" i="20"/>
  <c r="AA90" i="20"/>
  <c r="AG90" i="20"/>
  <c r="AH90" i="20"/>
  <c r="S91" i="20"/>
  <c r="T91" i="20"/>
  <c r="Z91" i="20"/>
  <c r="AA91" i="20"/>
  <c r="AG91" i="20"/>
  <c r="AH91" i="20"/>
  <c r="S92" i="20"/>
  <c r="T92" i="20"/>
  <c r="Z92" i="20"/>
  <c r="AA92" i="20"/>
  <c r="AG92" i="20"/>
  <c r="AH92" i="20"/>
  <c r="S93" i="20"/>
  <c r="T93" i="20"/>
  <c r="Z93" i="20"/>
  <c r="AA93" i="20"/>
  <c r="AG93" i="20"/>
  <c r="AH93" i="20"/>
  <c r="S94" i="20"/>
  <c r="T94" i="20"/>
  <c r="Z94" i="20"/>
  <c r="AA94" i="20"/>
  <c r="AG94" i="20"/>
  <c r="AH94" i="20"/>
  <c r="S95" i="20"/>
  <c r="T95" i="20"/>
  <c r="Z95" i="20"/>
  <c r="AA95" i="20"/>
  <c r="AG95" i="20"/>
  <c r="AH95" i="20"/>
  <c r="S96" i="20"/>
  <c r="T96" i="20"/>
  <c r="Z96" i="20"/>
  <c r="AA96" i="20"/>
  <c r="AG96" i="20"/>
  <c r="AH96" i="20"/>
  <c r="S97" i="20"/>
  <c r="T97" i="20"/>
  <c r="Z97" i="20"/>
  <c r="AA97" i="20"/>
  <c r="AG97" i="20"/>
  <c r="AH97" i="20"/>
  <c r="S98" i="20"/>
  <c r="T98" i="20"/>
  <c r="Z98" i="20"/>
  <c r="AA98" i="20"/>
  <c r="AG98" i="20"/>
  <c r="AH98" i="20"/>
  <c r="S99" i="20"/>
  <c r="T99" i="20"/>
  <c r="Z99" i="20"/>
  <c r="AA99" i="20"/>
  <c r="AG99" i="20"/>
  <c r="AH99" i="20"/>
  <c r="S100" i="20"/>
  <c r="T100" i="20"/>
  <c r="Z100" i="20"/>
  <c r="AA100" i="20"/>
  <c r="AG100" i="20"/>
  <c r="AH100" i="20"/>
  <c r="S101" i="20"/>
  <c r="T101" i="20"/>
  <c r="Z101" i="20"/>
  <c r="AA101" i="20"/>
  <c r="AG101" i="20"/>
  <c r="AH101" i="20"/>
  <c r="S102" i="20"/>
  <c r="T102" i="20"/>
  <c r="Z102" i="20"/>
  <c r="AA102" i="20"/>
  <c r="AG102" i="20"/>
  <c r="AH102" i="20"/>
  <c r="S103" i="20"/>
  <c r="T103" i="20"/>
  <c r="Z103" i="20"/>
  <c r="AA103" i="20"/>
  <c r="AG103" i="20"/>
  <c r="AH103" i="20"/>
  <c r="S104" i="20"/>
  <c r="T104" i="20"/>
  <c r="Z104" i="20"/>
  <c r="AA104" i="20"/>
  <c r="AG104" i="20"/>
  <c r="AH104" i="20"/>
  <c r="S105" i="20"/>
  <c r="T105" i="20"/>
  <c r="Z105" i="20"/>
  <c r="AA105" i="20"/>
  <c r="AG105" i="20"/>
  <c r="AH105" i="20"/>
  <c r="S106" i="20"/>
  <c r="T106" i="20"/>
  <c r="Z106" i="20"/>
  <c r="AA106" i="20"/>
  <c r="AG106" i="20"/>
  <c r="AH106" i="20"/>
  <c r="S107" i="20"/>
  <c r="T107" i="20"/>
  <c r="Z107" i="20"/>
  <c r="AA107" i="20"/>
  <c r="AG107" i="20"/>
  <c r="AH107" i="20"/>
  <c r="S108" i="20"/>
  <c r="T108" i="20"/>
  <c r="Z108" i="20"/>
  <c r="AA108" i="20"/>
  <c r="AG108" i="20"/>
  <c r="AH108" i="20"/>
  <c r="S109" i="20"/>
  <c r="T109" i="20"/>
  <c r="Z109" i="20"/>
  <c r="AA109" i="20"/>
  <c r="AG109" i="20"/>
  <c r="AH109" i="20"/>
  <c r="S110" i="20"/>
  <c r="T110" i="20"/>
  <c r="Z110" i="20"/>
  <c r="AA110" i="20"/>
  <c r="AG110" i="20"/>
  <c r="AH110" i="20"/>
  <c r="S111" i="20"/>
  <c r="T111" i="20"/>
  <c r="Z111" i="20"/>
  <c r="AA111" i="20"/>
  <c r="AG111" i="20"/>
  <c r="AH111" i="20"/>
  <c r="S112" i="20"/>
  <c r="T112" i="20"/>
  <c r="Z112" i="20"/>
  <c r="AA112" i="20"/>
  <c r="AG112" i="20"/>
  <c r="AH112" i="20"/>
  <c r="S113" i="20"/>
  <c r="T113" i="20"/>
  <c r="Z113" i="20"/>
  <c r="AA113" i="20"/>
  <c r="AG113" i="20"/>
  <c r="AH113" i="20"/>
  <c r="S114" i="20"/>
  <c r="T114" i="20"/>
  <c r="Z114" i="20"/>
  <c r="AA114" i="20"/>
  <c r="AG114" i="20"/>
  <c r="AH114" i="20"/>
  <c r="S115" i="20"/>
  <c r="T115" i="20"/>
  <c r="Z115" i="20"/>
  <c r="AA115" i="20"/>
  <c r="AG115" i="20"/>
  <c r="AH115" i="20"/>
  <c r="S116" i="20"/>
  <c r="T116" i="20"/>
  <c r="Z116" i="20"/>
  <c r="AA116" i="20"/>
  <c r="AG116" i="20"/>
  <c r="AH116" i="20"/>
  <c r="S117" i="20"/>
  <c r="T117" i="20"/>
  <c r="Z117" i="20"/>
  <c r="AA117" i="20"/>
  <c r="AG117" i="20"/>
  <c r="AH117" i="20"/>
  <c r="S118" i="20"/>
  <c r="T118" i="20"/>
  <c r="Z118" i="20"/>
  <c r="AA118" i="20"/>
  <c r="AG118" i="20"/>
  <c r="AH118" i="20"/>
  <c r="S119" i="20"/>
  <c r="T119" i="20"/>
  <c r="Z119" i="20"/>
  <c r="AA119" i="20"/>
  <c r="AG119" i="20"/>
  <c r="AH119" i="20"/>
  <c r="S120" i="20"/>
  <c r="T120" i="20"/>
  <c r="Z120" i="20"/>
  <c r="AA120" i="20"/>
  <c r="AG120" i="20"/>
  <c r="AH120" i="20"/>
  <c r="S121" i="20"/>
  <c r="T121" i="20"/>
  <c r="Z121" i="20"/>
  <c r="AA121" i="20"/>
  <c r="AG121" i="20"/>
  <c r="AH121" i="20"/>
  <c r="S122" i="20"/>
  <c r="T122" i="20"/>
  <c r="Z122" i="20"/>
  <c r="AA122" i="20"/>
  <c r="AG122" i="20"/>
  <c r="AH122" i="20"/>
  <c r="S123" i="20"/>
  <c r="T123" i="20"/>
  <c r="Z123" i="20"/>
  <c r="AA123" i="20"/>
  <c r="AG123" i="20"/>
  <c r="AH123" i="20"/>
  <c r="S124" i="20"/>
  <c r="T124" i="20"/>
  <c r="Z124" i="20"/>
  <c r="AA124" i="20"/>
  <c r="AG124" i="20"/>
  <c r="AH124" i="20"/>
  <c r="S125" i="20"/>
  <c r="T125" i="20"/>
  <c r="Z125" i="20"/>
  <c r="AA125" i="20"/>
  <c r="AG125" i="20"/>
  <c r="AH125" i="20"/>
  <c r="S126" i="20"/>
  <c r="T126" i="20"/>
  <c r="Z126" i="20"/>
  <c r="AA126" i="20"/>
  <c r="AG126" i="20"/>
  <c r="AH126" i="20"/>
  <c r="S127" i="20"/>
  <c r="T127" i="20"/>
  <c r="Z127" i="20"/>
  <c r="AA127" i="20"/>
  <c r="AG127" i="20"/>
  <c r="AH127" i="20"/>
  <c r="S128" i="20"/>
  <c r="T128" i="20"/>
  <c r="Z128" i="20"/>
  <c r="AA128" i="20"/>
  <c r="AG128" i="20"/>
  <c r="AH128" i="20"/>
  <c r="S129" i="20"/>
  <c r="T129" i="20"/>
  <c r="Z129" i="20"/>
  <c r="AA129" i="20"/>
  <c r="AG129" i="20"/>
  <c r="AH129" i="20"/>
  <c r="S130" i="20"/>
  <c r="T130" i="20"/>
  <c r="Z130" i="20"/>
  <c r="AA130" i="20"/>
  <c r="AG130" i="20"/>
  <c r="AH130" i="20"/>
  <c r="S131" i="20"/>
  <c r="T131" i="20"/>
  <c r="Z131" i="20"/>
  <c r="AA131" i="20"/>
  <c r="AG131" i="20"/>
  <c r="AH131" i="20"/>
  <c r="S132" i="20"/>
  <c r="T132" i="20"/>
  <c r="Z132" i="20"/>
  <c r="AA132" i="20"/>
  <c r="AG132" i="20"/>
  <c r="AH132" i="20"/>
  <c r="S133" i="20"/>
  <c r="T133" i="20"/>
  <c r="Z133" i="20"/>
  <c r="AA133" i="20"/>
  <c r="AG133" i="20"/>
  <c r="AH133" i="20"/>
  <c r="S134" i="20"/>
  <c r="T134" i="20"/>
  <c r="Z134" i="20"/>
  <c r="AA134" i="20"/>
  <c r="AG134" i="20"/>
  <c r="AH134" i="20"/>
  <c r="S135" i="20"/>
  <c r="T135" i="20"/>
  <c r="Z135" i="20"/>
  <c r="AA135" i="20"/>
  <c r="AG135" i="20"/>
  <c r="AH135" i="20"/>
  <c r="S136" i="20"/>
  <c r="T136" i="20"/>
  <c r="Z136" i="20"/>
  <c r="AA136" i="20"/>
  <c r="AG136" i="20"/>
  <c r="AH136" i="20"/>
  <c r="S137" i="20"/>
  <c r="T137" i="20"/>
  <c r="Z137" i="20"/>
  <c r="AA137" i="20"/>
  <c r="AG137" i="20"/>
  <c r="AH137" i="20"/>
  <c r="S138" i="20"/>
  <c r="T138" i="20"/>
  <c r="Z138" i="20"/>
  <c r="AA138" i="20"/>
  <c r="AG138" i="20"/>
  <c r="AH138" i="20"/>
  <c r="S139" i="20"/>
  <c r="T139" i="20"/>
  <c r="Z139" i="20"/>
  <c r="AA139" i="20"/>
  <c r="AG139" i="20"/>
  <c r="AH139" i="20"/>
  <c r="S140" i="20"/>
  <c r="T140" i="20"/>
  <c r="Z140" i="20"/>
  <c r="AA140" i="20"/>
  <c r="AG140" i="20"/>
  <c r="AH140" i="20"/>
  <c r="S141" i="20"/>
  <c r="T141" i="20"/>
  <c r="Z141" i="20"/>
  <c r="AA141" i="20"/>
  <c r="AG141" i="20"/>
  <c r="AH141" i="20"/>
  <c r="S142" i="20"/>
  <c r="T142" i="20"/>
  <c r="Z142" i="20"/>
  <c r="AA142" i="20"/>
  <c r="AG142" i="20"/>
  <c r="AH142" i="20"/>
  <c r="S143" i="20"/>
  <c r="T143" i="20"/>
  <c r="Z143" i="20"/>
  <c r="AA143" i="20"/>
  <c r="AG143" i="20"/>
  <c r="AH143" i="20"/>
  <c r="S144" i="20"/>
  <c r="T144" i="20"/>
  <c r="Z144" i="20"/>
  <c r="AA144" i="20"/>
  <c r="AG144" i="20"/>
  <c r="AH144" i="20"/>
  <c r="S145" i="20"/>
  <c r="T145" i="20"/>
  <c r="Z145" i="20"/>
  <c r="AA145" i="20"/>
  <c r="AG145" i="20"/>
  <c r="AH145" i="20"/>
  <c r="S146" i="20"/>
  <c r="T146" i="20"/>
  <c r="Z146" i="20"/>
  <c r="AA146" i="20"/>
  <c r="AG146" i="20"/>
  <c r="AH146" i="20"/>
  <c r="S147" i="20"/>
  <c r="T147" i="20"/>
  <c r="Z147" i="20"/>
  <c r="AA147" i="20"/>
  <c r="AG147" i="20"/>
  <c r="AH147" i="20"/>
  <c r="S148" i="20"/>
  <c r="T148" i="20"/>
  <c r="Z148" i="20"/>
  <c r="AA148" i="20"/>
  <c r="AG148" i="20"/>
  <c r="AH148" i="20"/>
  <c r="S149" i="20"/>
  <c r="T149" i="20"/>
  <c r="Z149" i="20"/>
  <c r="AA149" i="20"/>
  <c r="AG149" i="20"/>
  <c r="AH149" i="20"/>
  <c r="S150" i="20"/>
  <c r="T150" i="20"/>
  <c r="Z150" i="20"/>
  <c r="AA150" i="20"/>
  <c r="AG150" i="20"/>
  <c r="AH150" i="20"/>
  <c r="S151" i="20"/>
  <c r="T151" i="20"/>
  <c r="Z151" i="20"/>
  <c r="AA151" i="20"/>
  <c r="AG151" i="20"/>
  <c r="AH151" i="20"/>
  <c r="S152" i="20"/>
  <c r="T152" i="20"/>
  <c r="Z152" i="20"/>
  <c r="AA152" i="20"/>
  <c r="AG152" i="20"/>
  <c r="AH152" i="20"/>
  <c r="S153" i="20"/>
  <c r="T153" i="20"/>
  <c r="Z153" i="20"/>
  <c r="AA153" i="20"/>
  <c r="AG153" i="20"/>
  <c r="AH153" i="20"/>
  <c r="S154" i="20"/>
  <c r="T154" i="20"/>
  <c r="Z154" i="20"/>
  <c r="AA154" i="20"/>
  <c r="AG154" i="20"/>
  <c r="AH154" i="20"/>
  <c r="S155" i="20"/>
  <c r="T155" i="20"/>
  <c r="Z155" i="20"/>
  <c r="AA155" i="20"/>
  <c r="AG155" i="20"/>
  <c r="AH155" i="20"/>
  <c r="S156" i="20"/>
  <c r="T156" i="20"/>
  <c r="Z156" i="20"/>
  <c r="AA156" i="20"/>
  <c r="AG156" i="20"/>
  <c r="AH156" i="20"/>
  <c r="S157" i="20"/>
  <c r="T157" i="20"/>
  <c r="Z157" i="20"/>
  <c r="AA157" i="20"/>
  <c r="AG157" i="20"/>
  <c r="AH157" i="20"/>
  <c r="S158" i="20"/>
  <c r="T158" i="20"/>
  <c r="Z158" i="20"/>
  <c r="AA158" i="20"/>
  <c r="AG158" i="20"/>
  <c r="AH158" i="20"/>
  <c r="S159" i="20"/>
  <c r="T159" i="20"/>
  <c r="Z159" i="20"/>
  <c r="AA159" i="20"/>
  <c r="AG159" i="20"/>
  <c r="AH159" i="20"/>
  <c r="S160" i="20"/>
  <c r="T160" i="20"/>
  <c r="Z160" i="20"/>
  <c r="AA160" i="20"/>
  <c r="AG160" i="20"/>
  <c r="AH160" i="20"/>
  <c r="S161" i="20"/>
  <c r="T161" i="20"/>
  <c r="Z161" i="20"/>
  <c r="AA161" i="20"/>
  <c r="AG161" i="20"/>
  <c r="AH161" i="20"/>
  <c r="S162" i="20"/>
  <c r="T162" i="20"/>
  <c r="Z162" i="20"/>
  <c r="AA162" i="20"/>
  <c r="AG162" i="20"/>
  <c r="AH162" i="20"/>
  <c r="S163" i="20"/>
  <c r="T163" i="20"/>
  <c r="Z163" i="20"/>
  <c r="AA163" i="20"/>
  <c r="AG163" i="20"/>
  <c r="AH163" i="20"/>
  <c r="S164" i="20"/>
  <c r="T164" i="20"/>
  <c r="Z164" i="20"/>
  <c r="AA164" i="20"/>
  <c r="AG164" i="20"/>
  <c r="AH164" i="20"/>
  <c r="S165" i="20"/>
  <c r="T165" i="20"/>
  <c r="Z165" i="20"/>
  <c r="AA165" i="20"/>
  <c r="AG165" i="20"/>
  <c r="AH165" i="20"/>
  <c r="S166" i="20"/>
  <c r="T166" i="20"/>
  <c r="Z166" i="20"/>
  <c r="AA166" i="20"/>
  <c r="AG166" i="20"/>
  <c r="AH166" i="20"/>
  <c r="S167" i="20"/>
  <c r="T167" i="20"/>
  <c r="Z167" i="20"/>
  <c r="AA167" i="20"/>
  <c r="AG167" i="20"/>
  <c r="AH167" i="20"/>
  <c r="S168" i="20"/>
  <c r="T168" i="20"/>
  <c r="Z168" i="20"/>
  <c r="AA168" i="20"/>
  <c r="AG168" i="20"/>
  <c r="AH168" i="20"/>
  <c r="S169" i="20"/>
  <c r="T169" i="20"/>
  <c r="Z169" i="20"/>
  <c r="AA169" i="20"/>
  <c r="AG169" i="20"/>
  <c r="AH169" i="20"/>
  <c r="S170" i="20"/>
  <c r="T170" i="20"/>
  <c r="Z170" i="20"/>
  <c r="AA170" i="20"/>
  <c r="AG170" i="20"/>
  <c r="AH170" i="20"/>
  <c r="S171" i="20"/>
  <c r="T171" i="20"/>
  <c r="Z171" i="20"/>
  <c r="AA171" i="20"/>
  <c r="AG171" i="20"/>
  <c r="AH171" i="20"/>
  <c r="S172" i="20"/>
  <c r="T172" i="20"/>
  <c r="Z172" i="20"/>
  <c r="AA172" i="20"/>
  <c r="AG172" i="20"/>
  <c r="AH172" i="20"/>
  <c r="S173" i="20"/>
  <c r="T173" i="20"/>
  <c r="Z173" i="20"/>
  <c r="AA173" i="20"/>
  <c r="AG173" i="20"/>
  <c r="AH173" i="20"/>
  <c r="S174" i="20"/>
  <c r="T174" i="20"/>
  <c r="Z174" i="20"/>
  <c r="AA174" i="20"/>
  <c r="AG174" i="20"/>
  <c r="AH174" i="20"/>
  <c r="S175" i="20"/>
  <c r="T175" i="20"/>
  <c r="Z175" i="20"/>
  <c r="AA175" i="20"/>
  <c r="AG175" i="20"/>
  <c r="AH175" i="20"/>
  <c r="S176" i="20"/>
  <c r="T176" i="20"/>
  <c r="Z176" i="20"/>
  <c r="AA176" i="20"/>
  <c r="AG176" i="20"/>
  <c r="AH176" i="20"/>
  <c r="S177" i="20"/>
  <c r="T177" i="20"/>
  <c r="Z177" i="20"/>
  <c r="AA177" i="20"/>
  <c r="AG177" i="20"/>
  <c r="AH177" i="20"/>
  <c r="S178" i="20"/>
  <c r="T178" i="20"/>
  <c r="Z178" i="20"/>
  <c r="AA178" i="20"/>
  <c r="AG178" i="20"/>
  <c r="AH178" i="20"/>
  <c r="S179" i="20"/>
  <c r="T179" i="20"/>
  <c r="Z179" i="20"/>
  <c r="AA179" i="20"/>
  <c r="AG179" i="20"/>
  <c r="AH179" i="20"/>
  <c r="S180" i="20"/>
  <c r="T180" i="20"/>
  <c r="Z180" i="20"/>
  <c r="AA180" i="20"/>
  <c r="AG180" i="20"/>
  <c r="AH180" i="20"/>
  <c r="S181" i="20"/>
  <c r="T181" i="20"/>
  <c r="Z181" i="20"/>
  <c r="AA181" i="20"/>
  <c r="AG181" i="20"/>
  <c r="AH181" i="20"/>
  <c r="S182" i="20"/>
  <c r="T182" i="20"/>
  <c r="Z182" i="20"/>
  <c r="AA182" i="20"/>
  <c r="AG182" i="20"/>
  <c r="AH182" i="20"/>
  <c r="S183" i="20"/>
  <c r="T183" i="20"/>
  <c r="Z183" i="20"/>
  <c r="AA183" i="20"/>
  <c r="AG183" i="20"/>
  <c r="AH183" i="20"/>
  <c r="S184" i="20"/>
  <c r="T184" i="20"/>
  <c r="Z184" i="20"/>
  <c r="AA184" i="20"/>
  <c r="AG184" i="20"/>
  <c r="AH184" i="20"/>
  <c r="S185" i="20"/>
  <c r="T185" i="20"/>
  <c r="Z185" i="20"/>
  <c r="AA185" i="20"/>
  <c r="AG185" i="20"/>
  <c r="AH185" i="20"/>
  <c r="S186" i="20"/>
  <c r="T186" i="20"/>
  <c r="Z186" i="20"/>
  <c r="AA186" i="20"/>
  <c r="AG186" i="20"/>
  <c r="AH186" i="20"/>
  <c r="S187" i="20"/>
  <c r="T187" i="20"/>
  <c r="Z187" i="20"/>
  <c r="AA187" i="20"/>
  <c r="AG187" i="20"/>
  <c r="AH187" i="20"/>
  <c r="S188" i="20"/>
  <c r="T188" i="20"/>
  <c r="Z188" i="20"/>
  <c r="AA188" i="20"/>
  <c r="AG188" i="20"/>
  <c r="AH188" i="20"/>
  <c r="S189" i="20"/>
  <c r="T189" i="20"/>
  <c r="Z189" i="20"/>
  <c r="AA189" i="20"/>
  <c r="AG189" i="20"/>
  <c r="AH189" i="20"/>
  <c r="S190" i="20"/>
  <c r="T190" i="20"/>
  <c r="Z190" i="20"/>
  <c r="AA190" i="20"/>
  <c r="AG190" i="20"/>
  <c r="AH190" i="20"/>
  <c r="S191" i="20"/>
  <c r="T191" i="20"/>
  <c r="Z191" i="20"/>
  <c r="AA191" i="20"/>
  <c r="AG191" i="20"/>
  <c r="AH191" i="20"/>
  <c r="S192" i="20"/>
  <c r="T192" i="20"/>
  <c r="Z192" i="20"/>
  <c r="AA192" i="20"/>
  <c r="AG192" i="20"/>
  <c r="AH192" i="20"/>
  <c r="S193" i="20"/>
  <c r="T193" i="20"/>
  <c r="Z193" i="20"/>
  <c r="AA193" i="20"/>
  <c r="AG193" i="20"/>
  <c r="AH193" i="20"/>
  <c r="S194" i="20"/>
  <c r="T194" i="20"/>
  <c r="Z194" i="20"/>
  <c r="AA194" i="20"/>
  <c r="AG194" i="20"/>
  <c r="AH194" i="20"/>
  <c r="S195" i="20"/>
  <c r="T195" i="20"/>
  <c r="Z195" i="20"/>
  <c r="AA195" i="20"/>
  <c r="AG195" i="20"/>
  <c r="AH195" i="20"/>
  <c r="S196" i="20"/>
  <c r="T196" i="20"/>
  <c r="Z196" i="20"/>
  <c r="AA196" i="20"/>
  <c r="AG196" i="20"/>
  <c r="AH196" i="20"/>
  <c r="S197" i="20"/>
  <c r="T197" i="20"/>
  <c r="Z197" i="20"/>
  <c r="AA197" i="20"/>
  <c r="AG197" i="20"/>
  <c r="AH197" i="20"/>
  <c r="S198" i="20"/>
  <c r="T198" i="20"/>
  <c r="Z198" i="20"/>
  <c r="AA198" i="20"/>
  <c r="AG198" i="20"/>
  <c r="AH198" i="20"/>
  <c r="S199" i="20"/>
  <c r="T199" i="20"/>
  <c r="Z199" i="20"/>
  <c r="AA199" i="20"/>
  <c r="AG199" i="20"/>
  <c r="AH199" i="20"/>
  <c r="S200" i="20"/>
  <c r="T200" i="20"/>
  <c r="Z200" i="20"/>
  <c r="AA200" i="20"/>
  <c r="AG200" i="20"/>
  <c r="AH200" i="20"/>
  <c r="S201" i="20"/>
  <c r="T201" i="20"/>
  <c r="Z201" i="20"/>
  <c r="AA201" i="20"/>
  <c r="AG201" i="20"/>
  <c r="AH201" i="20"/>
  <c r="S202" i="20"/>
  <c r="T202" i="20"/>
  <c r="Z202" i="20"/>
  <c r="AA202" i="20"/>
  <c r="AG202" i="20"/>
  <c r="AH202" i="20"/>
  <c r="S203" i="20"/>
  <c r="T203" i="20"/>
  <c r="Z203" i="20"/>
  <c r="AA203" i="20"/>
  <c r="AG203" i="20"/>
  <c r="AH203" i="20"/>
  <c r="S204" i="20"/>
  <c r="T204" i="20"/>
  <c r="Z204" i="20"/>
  <c r="AA204" i="20"/>
  <c r="AG204" i="20"/>
  <c r="AH204" i="20"/>
  <c r="S205" i="20"/>
  <c r="T205" i="20"/>
  <c r="Z205" i="20"/>
  <c r="AA205" i="20"/>
  <c r="AG205" i="20"/>
  <c r="AH205" i="20"/>
  <c r="S206" i="20"/>
  <c r="T206" i="20"/>
  <c r="Z206" i="20"/>
  <c r="AA206" i="20"/>
  <c r="AG206" i="20"/>
  <c r="AH206" i="20"/>
  <c r="S207" i="20"/>
  <c r="T207" i="20"/>
  <c r="Z207" i="20"/>
  <c r="AA207" i="20"/>
  <c r="AG207" i="20"/>
  <c r="AH207" i="20"/>
  <c r="S208" i="20"/>
  <c r="T208" i="20"/>
  <c r="Z208" i="20"/>
  <c r="AA208" i="20"/>
  <c r="AG208" i="20"/>
  <c r="AH208" i="20"/>
  <c r="S209" i="20"/>
  <c r="T209" i="20"/>
  <c r="Z209" i="20"/>
  <c r="AA209" i="20"/>
  <c r="AG209" i="20"/>
  <c r="AH209" i="20"/>
  <c r="S210" i="20"/>
  <c r="T210" i="20"/>
  <c r="Z210" i="20"/>
  <c r="AA210" i="20"/>
  <c r="AG210" i="20"/>
  <c r="AH210" i="20"/>
  <c r="J211" i="20"/>
  <c r="K211" i="20"/>
  <c r="L211" i="20"/>
  <c r="S211" i="20"/>
  <c r="T211" i="20"/>
  <c r="Z211" i="20"/>
  <c r="AA211" i="20"/>
  <c r="AG211" i="20"/>
  <c r="AH211" i="20"/>
  <c r="AJ211" i="20"/>
  <c r="S212" i="20"/>
  <c r="T212" i="20"/>
  <c r="Z212" i="20"/>
  <c r="AA212" i="20"/>
  <c r="AG212" i="20"/>
  <c r="AH212" i="20"/>
  <c r="S213" i="20"/>
  <c r="T213" i="20"/>
  <c r="Z213" i="20"/>
  <c r="AA213" i="20"/>
  <c r="AG213" i="20"/>
  <c r="AH213" i="20"/>
  <c r="S214" i="20"/>
  <c r="T214" i="20"/>
  <c r="Z214" i="20"/>
  <c r="AA214" i="20"/>
  <c r="AG214" i="20"/>
  <c r="AH214" i="20"/>
  <c r="S215" i="20"/>
  <c r="T215" i="20"/>
  <c r="Z215" i="20"/>
  <c r="AA215" i="20"/>
  <c r="AG215" i="20"/>
  <c r="AH215" i="20"/>
  <c r="S216" i="20"/>
  <c r="T216" i="20"/>
  <c r="Z216" i="20"/>
  <c r="AA216" i="20"/>
  <c r="AG216" i="20"/>
  <c r="AH216" i="20"/>
  <c r="S217" i="20"/>
  <c r="T217" i="20"/>
  <c r="Z217" i="20"/>
  <c r="AA217" i="20"/>
  <c r="AG217" i="20"/>
  <c r="AH217" i="20"/>
  <c r="S218" i="20"/>
  <c r="T218" i="20"/>
  <c r="Z218" i="20"/>
  <c r="AA218" i="20"/>
  <c r="AG218" i="20"/>
  <c r="AH218" i="20"/>
  <c r="S219" i="20"/>
  <c r="T219" i="20"/>
  <c r="Z219" i="20"/>
  <c r="AA219" i="20"/>
  <c r="AG219" i="20"/>
  <c r="AH219" i="20"/>
  <c r="S220" i="20"/>
  <c r="T220" i="20"/>
  <c r="Z220" i="20"/>
  <c r="AA220" i="20"/>
  <c r="AG220" i="20"/>
  <c r="AH220" i="20"/>
  <c r="S221" i="20"/>
  <c r="T221" i="20"/>
  <c r="Z221" i="20"/>
  <c r="AA221" i="20"/>
  <c r="AG221" i="20"/>
  <c r="AH221" i="20"/>
  <c r="S222" i="20"/>
  <c r="T222" i="20"/>
  <c r="Z222" i="20"/>
  <c r="AA222" i="20"/>
  <c r="AG222" i="20"/>
  <c r="AH222" i="20"/>
  <c r="S223" i="20"/>
  <c r="T223" i="20"/>
  <c r="Z223" i="20"/>
  <c r="AA223" i="20"/>
  <c r="AG223" i="20"/>
  <c r="AH223" i="20"/>
  <c r="S224" i="20"/>
  <c r="T224" i="20"/>
  <c r="Z224" i="20"/>
  <c r="AA224" i="20"/>
  <c r="AG224" i="20"/>
  <c r="S225" i="20"/>
  <c r="T225" i="20"/>
  <c r="Z225" i="20"/>
  <c r="AA225" i="20"/>
  <c r="AG225" i="20"/>
  <c r="S226" i="20"/>
  <c r="T226" i="20"/>
  <c r="Z226" i="20"/>
  <c r="AA226" i="20"/>
  <c r="AG226" i="20"/>
  <c r="S227" i="20"/>
  <c r="T227" i="20"/>
  <c r="Z227" i="20"/>
  <c r="AA227" i="20"/>
  <c r="AG227" i="20"/>
  <c r="AH227" i="20"/>
  <c r="S228" i="20"/>
  <c r="T228" i="20"/>
  <c r="Z228" i="20"/>
  <c r="AA228" i="20"/>
  <c r="AG228" i="20"/>
  <c r="AH228" i="20"/>
  <c r="S229" i="20"/>
  <c r="T229" i="20"/>
  <c r="Z229" i="20"/>
  <c r="AA229" i="20"/>
  <c r="AG229" i="20"/>
  <c r="AH229" i="20"/>
  <c r="H230" i="20"/>
  <c r="J26" i="60"/>
  <c r="S230" i="20"/>
  <c r="T230" i="20"/>
  <c r="Z230" i="20"/>
  <c r="AA230" i="20"/>
  <c r="AG230" i="20"/>
  <c r="S231" i="20"/>
  <c r="T231" i="20"/>
  <c r="Z231" i="20"/>
  <c r="AA231" i="20"/>
  <c r="AG231" i="20"/>
  <c r="AH231" i="20"/>
  <c r="S232" i="20"/>
  <c r="T232" i="20"/>
  <c r="Z232" i="20"/>
  <c r="AA232" i="20"/>
  <c r="AG232" i="20"/>
  <c r="AH232" i="20"/>
  <c r="S233" i="20"/>
  <c r="T233" i="20"/>
  <c r="Z233" i="20"/>
  <c r="AA233" i="20"/>
  <c r="AG233" i="20"/>
  <c r="AH233" i="20"/>
  <c r="S234" i="20"/>
  <c r="T234" i="20"/>
  <c r="Z234" i="20"/>
  <c r="AA234" i="20"/>
  <c r="AG234" i="20"/>
  <c r="AH234" i="20"/>
  <c r="S235" i="20"/>
  <c r="T235" i="20"/>
  <c r="Z235" i="20"/>
  <c r="AA235" i="20"/>
  <c r="AG235" i="20"/>
  <c r="AH235" i="20"/>
  <c r="S236" i="20"/>
  <c r="T236" i="20"/>
  <c r="Z236" i="20"/>
  <c r="AA236" i="20"/>
  <c r="AG236" i="20"/>
  <c r="AH236" i="20"/>
  <c r="S237" i="20"/>
  <c r="T237" i="20"/>
  <c r="Z237" i="20"/>
  <c r="AA237" i="20"/>
  <c r="AG237" i="20"/>
  <c r="AH237" i="20"/>
  <c r="S238" i="20"/>
  <c r="T238" i="20"/>
  <c r="Z238" i="20"/>
  <c r="AA238" i="20"/>
  <c r="AG238" i="20"/>
  <c r="AH238" i="20"/>
  <c r="S239" i="20"/>
  <c r="T239" i="20"/>
  <c r="Z239" i="20"/>
  <c r="AA239" i="20"/>
  <c r="AG239" i="20"/>
  <c r="AH239" i="20"/>
  <c r="S240" i="20"/>
  <c r="T240" i="20"/>
  <c r="Z240" i="20"/>
  <c r="AA240" i="20"/>
  <c r="AG240" i="20"/>
  <c r="AH240" i="20"/>
  <c r="S241" i="20"/>
  <c r="T241" i="20"/>
  <c r="Z241" i="20"/>
  <c r="AA241" i="20"/>
  <c r="AG241" i="20"/>
  <c r="AH241" i="20"/>
  <c r="S242" i="20"/>
  <c r="T242" i="20"/>
  <c r="Z242" i="20"/>
  <c r="AA242" i="20"/>
  <c r="AG242" i="20"/>
  <c r="AH242" i="20"/>
  <c r="S243" i="20"/>
  <c r="T243" i="20"/>
  <c r="Z243" i="20"/>
  <c r="AA243" i="20"/>
  <c r="AG243" i="20"/>
  <c r="AH243" i="20"/>
  <c r="S244" i="20"/>
  <c r="T244" i="20"/>
  <c r="Z244" i="20"/>
  <c r="AA244" i="20"/>
  <c r="AG244" i="20"/>
  <c r="AH244" i="20"/>
  <c r="S245" i="20"/>
  <c r="T245" i="20"/>
  <c r="Z245" i="20"/>
  <c r="AA245" i="20"/>
  <c r="AG245" i="20"/>
  <c r="AH245" i="20"/>
  <c r="S246" i="20"/>
  <c r="T246" i="20"/>
  <c r="Z246" i="20"/>
  <c r="AA246" i="20"/>
  <c r="AG246" i="20"/>
  <c r="AH246" i="20"/>
  <c r="S247" i="20"/>
  <c r="T247" i="20"/>
  <c r="Z247" i="20"/>
  <c r="AA247" i="20"/>
  <c r="AG247" i="20"/>
  <c r="AH247" i="20"/>
  <c r="S248" i="20"/>
  <c r="T248" i="20"/>
  <c r="Z248" i="20"/>
  <c r="AA248" i="20"/>
  <c r="AG248" i="20"/>
  <c r="AH248" i="20"/>
  <c r="S249" i="20"/>
  <c r="T249" i="20"/>
  <c r="Z249" i="20"/>
  <c r="AA249" i="20"/>
  <c r="AG249" i="20"/>
  <c r="AH249" i="20"/>
  <c r="S250" i="20"/>
  <c r="T250" i="20"/>
  <c r="Z250" i="20"/>
  <c r="AA250" i="20"/>
  <c r="AG250" i="20"/>
  <c r="AH250" i="20"/>
  <c r="S251" i="20"/>
  <c r="T251" i="20"/>
  <c r="Z251" i="20"/>
  <c r="AA251" i="20"/>
  <c r="AG251" i="20"/>
  <c r="AH251" i="20"/>
  <c r="S252" i="20"/>
  <c r="T252" i="20"/>
  <c r="Z252" i="20"/>
  <c r="AA252" i="20"/>
  <c r="AG252" i="20"/>
  <c r="AH252" i="20"/>
  <c r="S253" i="20"/>
  <c r="T253" i="20"/>
  <c r="Z253" i="20"/>
  <c r="AA253" i="20"/>
  <c r="AG253" i="20"/>
  <c r="AH253" i="20"/>
  <c r="S254" i="20"/>
  <c r="T254" i="20"/>
  <c r="Z254" i="20"/>
  <c r="AA254" i="20"/>
  <c r="AG254" i="20"/>
  <c r="AH254" i="20"/>
  <c r="S255" i="20"/>
  <c r="T255" i="20"/>
  <c r="Z255" i="20"/>
  <c r="AA255" i="20"/>
  <c r="AG255" i="20"/>
  <c r="AH255" i="20"/>
  <c r="S256" i="20"/>
  <c r="T256" i="20"/>
  <c r="Z256" i="20"/>
  <c r="AA256" i="20"/>
  <c r="AG256" i="20"/>
  <c r="AH256" i="20"/>
  <c r="S257" i="20"/>
  <c r="T257" i="20"/>
  <c r="Z257" i="20"/>
  <c r="AA257" i="20"/>
  <c r="AG257" i="20"/>
  <c r="AH257" i="20"/>
  <c r="S258" i="20"/>
  <c r="T258" i="20"/>
  <c r="Z258" i="20"/>
  <c r="AA258" i="20"/>
  <c r="AG258" i="20"/>
  <c r="AH258" i="20"/>
  <c r="S259" i="20"/>
  <c r="T259" i="20"/>
  <c r="Z259" i="20"/>
  <c r="AA259" i="20"/>
  <c r="AG259" i="20"/>
  <c r="AH259" i="20"/>
  <c r="S260" i="20"/>
  <c r="T260" i="20"/>
  <c r="Z260" i="20"/>
  <c r="AA260" i="20"/>
  <c r="AG260" i="20"/>
  <c r="AH260" i="20"/>
  <c r="S261" i="20"/>
  <c r="T261" i="20"/>
  <c r="Z261" i="20"/>
  <c r="AA261" i="20"/>
  <c r="AG261" i="20"/>
  <c r="AH261" i="20"/>
  <c r="S262" i="20"/>
  <c r="T262" i="20"/>
  <c r="Z262" i="20"/>
  <c r="AA262" i="20"/>
  <c r="AG262" i="20"/>
  <c r="AH262" i="20"/>
  <c r="S263" i="20"/>
  <c r="T263" i="20"/>
  <c r="Z263" i="20"/>
  <c r="AA263" i="20"/>
  <c r="AG263" i="20"/>
  <c r="AH263" i="20"/>
  <c r="S264" i="20"/>
  <c r="T264" i="20"/>
  <c r="Z264" i="20"/>
  <c r="AA264" i="20"/>
  <c r="AG264" i="20"/>
  <c r="AH264" i="20"/>
  <c r="S265" i="20"/>
  <c r="T265" i="20"/>
  <c r="Z265" i="20"/>
  <c r="AA265" i="20"/>
  <c r="AG265" i="20"/>
  <c r="AH265" i="20"/>
  <c r="S266" i="20"/>
  <c r="T266" i="20"/>
  <c r="Z266" i="20"/>
  <c r="AA266" i="20"/>
  <c r="AG266" i="20"/>
  <c r="AH266" i="20"/>
  <c r="S267" i="20"/>
  <c r="T267" i="20"/>
  <c r="Z267" i="20"/>
  <c r="AA267" i="20"/>
  <c r="AG267" i="20"/>
  <c r="AH267" i="20"/>
  <c r="S268" i="20"/>
  <c r="T268" i="20"/>
  <c r="Z268" i="20"/>
  <c r="AA268" i="20"/>
  <c r="AG268" i="20"/>
  <c r="AH268" i="20"/>
  <c r="S269" i="20"/>
  <c r="T269" i="20"/>
  <c r="Z269" i="20"/>
  <c r="AA269" i="20"/>
  <c r="AG269" i="20"/>
  <c r="AH269" i="20"/>
  <c r="S270" i="20"/>
  <c r="T270" i="20"/>
  <c r="Z270" i="20"/>
  <c r="AA270" i="20"/>
  <c r="AG270" i="20"/>
  <c r="AH270" i="20"/>
  <c r="S271" i="20"/>
  <c r="T271" i="20"/>
  <c r="Z271" i="20"/>
  <c r="AA271" i="20"/>
  <c r="AG271" i="20"/>
  <c r="AH271" i="20"/>
  <c r="S272" i="20"/>
  <c r="T272" i="20"/>
  <c r="Z272" i="20"/>
  <c r="AA272" i="20"/>
  <c r="AG272" i="20"/>
  <c r="AH272" i="20"/>
  <c r="S273" i="20"/>
  <c r="T273" i="20"/>
  <c r="Z273" i="20"/>
  <c r="AA273" i="20"/>
  <c r="AG273" i="20"/>
  <c r="AH273" i="20"/>
  <c r="S274" i="20"/>
  <c r="T274" i="20"/>
  <c r="Z274" i="20"/>
  <c r="AA274" i="20"/>
  <c r="AG274" i="20"/>
  <c r="AH274" i="20"/>
  <c r="S275" i="20"/>
  <c r="T275" i="20"/>
  <c r="Z275" i="20"/>
  <c r="AA275" i="20"/>
  <c r="AG275" i="20"/>
  <c r="AH275" i="20"/>
  <c r="S276" i="20"/>
  <c r="T276" i="20"/>
  <c r="Z276" i="20"/>
  <c r="AA276" i="20"/>
  <c r="AG276" i="20"/>
  <c r="AH276" i="20"/>
  <c r="S277" i="20"/>
  <c r="T277" i="20"/>
  <c r="Z277" i="20"/>
  <c r="AA277" i="20"/>
  <c r="AG277" i="20"/>
  <c r="AH277" i="20"/>
  <c r="S278" i="20"/>
  <c r="T278" i="20"/>
  <c r="Z278" i="20"/>
  <c r="AA278" i="20"/>
  <c r="AG278" i="20"/>
  <c r="AH278" i="20"/>
  <c r="S279" i="20"/>
  <c r="T279" i="20"/>
  <c r="Z279" i="20"/>
  <c r="AA279" i="20"/>
  <c r="AG279" i="20"/>
  <c r="AH279" i="20"/>
  <c r="S280" i="20"/>
  <c r="T280" i="20"/>
  <c r="Z280" i="20"/>
  <c r="AA280" i="20"/>
  <c r="AG280" i="20"/>
  <c r="AH280" i="20"/>
  <c r="S281" i="20"/>
  <c r="T281" i="20"/>
  <c r="Z281" i="20"/>
  <c r="AA281" i="20"/>
  <c r="AG281" i="20"/>
  <c r="AH281" i="20"/>
  <c r="S282" i="20"/>
  <c r="T282" i="20"/>
  <c r="Z282" i="20"/>
  <c r="AA282" i="20"/>
  <c r="AG282" i="20"/>
  <c r="AH282" i="20"/>
  <c r="S283" i="20"/>
  <c r="T283" i="20"/>
  <c r="Z283" i="20"/>
  <c r="AA283" i="20"/>
  <c r="AG283" i="20"/>
  <c r="AH283" i="20"/>
  <c r="S284" i="20"/>
  <c r="T284" i="20"/>
  <c r="Z284" i="20"/>
  <c r="AA284" i="20"/>
  <c r="AG284" i="20"/>
  <c r="AH284" i="20"/>
  <c r="S285" i="20"/>
  <c r="T285" i="20"/>
  <c r="Z285" i="20"/>
  <c r="AA285" i="20"/>
  <c r="AG285" i="20"/>
  <c r="AH285" i="20"/>
  <c r="S286" i="20"/>
  <c r="T286" i="20"/>
  <c r="Z286" i="20"/>
  <c r="AA286" i="20"/>
  <c r="AG286" i="20"/>
  <c r="AH286" i="20"/>
  <c r="S287" i="20"/>
  <c r="T287" i="20"/>
  <c r="Z287" i="20"/>
  <c r="AA287" i="20"/>
  <c r="AG287" i="20"/>
  <c r="AH287" i="20"/>
  <c r="S288" i="20"/>
  <c r="T288" i="20"/>
  <c r="Z288" i="20"/>
  <c r="AA288" i="20"/>
  <c r="AG288" i="20"/>
  <c r="AH288" i="20"/>
  <c r="S289" i="20"/>
  <c r="T289" i="20"/>
  <c r="Z289" i="20"/>
  <c r="AA289" i="20"/>
  <c r="AG289" i="20"/>
  <c r="AH289" i="20"/>
  <c r="S290" i="20"/>
  <c r="T290" i="20"/>
  <c r="Z290" i="20"/>
  <c r="AA290" i="20"/>
  <c r="AG290" i="20"/>
  <c r="AH290" i="20"/>
  <c r="S291" i="20"/>
  <c r="T291" i="20"/>
  <c r="Z291" i="20"/>
  <c r="AA291" i="20"/>
  <c r="AG291" i="20"/>
  <c r="AH291" i="20"/>
  <c r="S292" i="20"/>
  <c r="T292" i="20"/>
  <c r="Z292" i="20"/>
  <c r="AA292" i="20"/>
  <c r="AG292" i="20"/>
  <c r="AH292" i="20"/>
  <c r="S293" i="20"/>
  <c r="T293" i="20"/>
  <c r="Z293" i="20"/>
  <c r="AA293" i="20"/>
  <c r="AG293" i="20"/>
  <c r="AH293" i="20"/>
  <c r="S294" i="20"/>
  <c r="T294" i="20"/>
  <c r="Z294" i="20"/>
  <c r="AA294" i="20"/>
  <c r="AG294" i="20"/>
  <c r="AH294" i="20"/>
  <c r="S295" i="20"/>
  <c r="T295" i="20"/>
  <c r="Z295" i="20"/>
  <c r="AA295" i="20"/>
  <c r="AG295" i="20"/>
  <c r="AH295" i="20"/>
  <c r="S296" i="20"/>
  <c r="T296" i="20"/>
  <c r="Z296" i="20"/>
  <c r="AA296" i="20"/>
  <c r="AG296" i="20"/>
  <c r="AH296" i="20"/>
  <c r="S297" i="20"/>
  <c r="T297" i="20"/>
  <c r="Z297" i="20"/>
  <c r="AA297" i="20"/>
  <c r="AG297" i="20"/>
  <c r="AH297" i="20"/>
  <c r="S298" i="20"/>
  <c r="T298" i="20"/>
  <c r="Z298" i="20"/>
  <c r="AA298" i="20"/>
  <c r="AG298" i="20"/>
  <c r="AH298" i="20"/>
  <c r="S299" i="20"/>
  <c r="T299" i="20"/>
  <c r="Z299" i="20"/>
  <c r="AA299" i="20"/>
  <c r="AG299" i="20"/>
  <c r="AH299" i="20"/>
  <c r="S300" i="20"/>
  <c r="T300" i="20"/>
  <c r="Z300" i="20"/>
  <c r="AA300" i="20"/>
  <c r="AG300" i="20"/>
  <c r="AH300" i="20"/>
  <c r="S301" i="20"/>
  <c r="T301" i="20"/>
  <c r="Z301" i="20"/>
  <c r="AA301" i="20"/>
  <c r="AG301" i="20"/>
  <c r="AH301" i="20"/>
  <c r="S302" i="20"/>
  <c r="T302" i="20"/>
  <c r="Z302" i="20"/>
  <c r="AA302" i="20"/>
  <c r="AG302" i="20"/>
  <c r="AH302" i="20"/>
  <c r="S303" i="20"/>
  <c r="T303" i="20"/>
  <c r="Z303" i="20"/>
  <c r="AA303" i="20"/>
  <c r="AG303" i="20"/>
  <c r="AH303" i="20"/>
  <c r="S304" i="20"/>
  <c r="T304" i="20"/>
  <c r="Z304" i="20"/>
  <c r="AA304" i="20"/>
  <c r="AG304" i="20"/>
  <c r="AH304" i="20"/>
  <c r="S305" i="20"/>
  <c r="T305" i="20"/>
  <c r="Z305" i="20"/>
  <c r="AA305" i="20"/>
  <c r="AG305" i="20"/>
  <c r="AH305" i="20"/>
  <c r="S306" i="20"/>
  <c r="T306" i="20"/>
  <c r="Z306" i="20"/>
  <c r="AA306" i="20"/>
  <c r="AG306" i="20"/>
  <c r="AH306" i="20"/>
  <c r="S307" i="20"/>
  <c r="T307" i="20"/>
  <c r="Z307" i="20"/>
  <c r="AA307" i="20"/>
  <c r="AG307" i="20"/>
  <c r="AH307" i="20"/>
  <c r="S308" i="20"/>
  <c r="T308" i="20"/>
  <c r="Z308" i="20"/>
  <c r="AA308" i="20"/>
  <c r="AG308" i="20"/>
  <c r="AH308" i="20"/>
  <c r="S309" i="20"/>
  <c r="T309" i="20"/>
  <c r="Z309" i="20"/>
  <c r="AA309" i="20"/>
  <c r="AG309" i="20"/>
  <c r="AH309" i="20"/>
  <c r="S310" i="20"/>
  <c r="T310" i="20"/>
  <c r="Z310" i="20"/>
  <c r="AA310" i="20"/>
  <c r="AG310" i="20"/>
  <c r="AH310" i="20"/>
  <c r="S311" i="20"/>
  <c r="T311" i="20"/>
  <c r="Z311" i="20"/>
  <c r="AA311" i="20"/>
  <c r="AG311" i="20"/>
  <c r="AH311" i="20"/>
  <c r="S312" i="20"/>
  <c r="T312" i="20"/>
  <c r="Z312" i="20"/>
  <c r="AA312" i="20"/>
  <c r="AG312" i="20"/>
  <c r="AH312" i="20"/>
  <c r="S313" i="20"/>
  <c r="T313" i="20"/>
  <c r="Z313" i="20"/>
  <c r="AA313" i="20"/>
  <c r="AG313" i="20"/>
  <c r="AH313" i="20"/>
  <c r="S314" i="20"/>
  <c r="T314" i="20"/>
  <c r="Z314" i="20"/>
  <c r="AA314" i="20"/>
  <c r="AG314" i="20"/>
  <c r="AH314" i="20"/>
  <c r="S315" i="20"/>
  <c r="T315" i="20"/>
  <c r="Z315" i="20"/>
  <c r="AA315" i="20"/>
  <c r="AG315" i="20"/>
  <c r="AH315" i="20"/>
  <c r="S316" i="20"/>
  <c r="T316" i="20"/>
  <c r="Z316" i="20"/>
  <c r="AA316" i="20"/>
  <c r="AG316" i="20"/>
  <c r="AH316" i="20"/>
  <c r="S317" i="20"/>
  <c r="T317" i="20"/>
  <c r="Z317" i="20"/>
  <c r="AA317" i="20"/>
  <c r="AG317" i="20"/>
  <c r="AH317" i="20"/>
  <c r="S318" i="20"/>
  <c r="T318" i="20"/>
  <c r="Z318" i="20"/>
  <c r="AA318" i="20"/>
  <c r="AG318" i="20"/>
  <c r="AH318" i="20"/>
  <c r="S319" i="20"/>
  <c r="T319" i="20"/>
  <c r="Z319" i="20"/>
  <c r="AA319" i="20"/>
  <c r="AG319" i="20"/>
  <c r="AH319" i="20"/>
  <c r="S320" i="20"/>
  <c r="T320" i="20"/>
  <c r="Z320" i="20"/>
  <c r="AA320" i="20"/>
  <c r="AG320" i="20"/>
  <c r="AH320" i="20"/>
  <c r="S321" i="20"/>
  <c r="T321" i="20"/>
  <c r="Z321" i="20"/>
  <c r="AA321" i="20"/>
  <c r="AG321" i="20"/>
  <c r="AH321" i="20"/>
  <c r="S322" i="20"/>
  <c r="T322" i="20"/>
  <c r="Z322" i="20"/>
  <c r="AA322" i="20"/>
  <c r="AG322" i="20"/>
  <c r="AH322" i="20"/>
  <c r="S323" i="20"/>
  <c r="T323" i="20"/>
  <c r="Z323" i="20"/>
  <c r="AA323" i="20"/>
  <c r="AG323" i="20"/>
  <c r="AH323" i="20"/>
  <c r="S324" i="20"/>
  <c r="T324" i="20"/>
  <c r="Z324" i="20"/>
  <c r="AA324" i="20"/>
  <c r="AG324" i="20"/>
  <c r="AH324" i="20"/>
  <c r="S325" i="20"/>
  <c r="T325" i="20"/>
  <c r="Z325" i="20"/>
  <c r="AA325" i="20"/>
  <c r="AG325" i="20"/>
  <c r="AH325" i="20"/>
  <c r="S326" i="20"/>
  <c r="T326" i="20"/>
  <c r="Z326" i="20"/>
  <c r="AA326" i="20"/>
  <c r="AG326" i="20"/>
  <c r="AH326" i="20"/>
  <c r="S327" i="20"/>
  <c r="T327" i="20"/>
  <c r="Z327" i="20"/>
  <c r="AA327" i="20"/>
  <c r="AG327" i="20"/>
  <c r="AH327" i="20"/>
  <c r="S328" i="20"/>
  <c r="T328" i="20"/>
  <c r="Z328" i="20"/>
  <c r="AA328" i="20"/>
  <c r="AG328" i="20"/>
  <c r="AH328" i="20"/>
  <c r="S329" i="20"/>
  <c r="T329" i="20"/>
  <c r="Z329" i="20"/>
  <c r="AA329" i="20"/>
  <c r="AG329" i="20"/>
  <c r="AH329" i="20"/>
  <c r="S330" i="20"/>
  <c r="T330" i="20"/>
  <c r="Z330" i="20"/>
  <c r="AA330" i="20"/>
  <c r="AG330" i="20"/>
  <c r="AH330" i="20"/>
  <c r="S331" i="20"/>
  <c r="T331" i="20"/>
  <c r="Z331" i="20"/>
  <c r="AA331" i="20"/>
  <c r="AG331" i="20"/>
  <c r="AH331" i="20"/>
  <c r="S332" i="20"/>
  <c r="T332" i="20"/>
  <c r="Z332" i="20"/>
  <c r="AA332" i="20"/>
  <c r="AG332" i="20"/>
  <c r="AH332" i="20"/>
  <c r="S333" i="20"/>
  <c r="T333" i="20"/>
  <c r="Z333" i="20"/>
  <c r="AA333" i="20"/>
  <c r="AG333" i="20"/>
  <c r="AH333" i="20"/>
  <c r="S334" i="20"/>
  <c r="T334" i="20"/>
  <c r="Z334" i="20"/>
  <c r="AA334" i="20"/>
  <c r="AG334" i="20"/>
  <c r="AH334" i="20"/>
  <c r="S335" i="20"/>
  <c r="T335" i="20"/>
  <c r="Z335" i="20"/>
  <c r="AA335" i="20"/>
  <c r="AG335" i="20"/>
  <c r="AH335" i="20"/>
  <c r="S336" i="20"/>
  <c r="T336" i="20"/>
  <c r="Z336" i="20"/>
  <c r="AA336" i="20"/>
  <c r="AG336" i="20"/>
  <c r="AH336" i="20"/>
  <c r="S337" i="20"/>
  <c r="T337" i="20"/>
  <c r="Z337" i="20"/>
  <c r="AA337" i="20"/>
  <c r="AG337" i="20"/>
  <c r="AH337" i="20"/>
  <c r="S338" i="20"/>
  <c r="T338" i="20"/>
  <c r="Z338" i="20"/>
  <c r="AA338" i="20"/>
  <c r="AG338" i="20"/>
  <c r="AH338" i="20"/>
  <c r="S339" i="20"/>
  <c r="T339" i="20"/>
  <c r="Z339" i="20"/>
  <c r="AA339" i="20"/>
  <c r="AG339" i="20"/>
  <c r="AH339" i="20"/>
  <c r="S340" i="20"/>
  <c r="T340" i="20"/>
  <c r="Z340" i="20"/>
  <c r="AA340" i="20"/>
  <c r="AG340" i="20"/>
  <c r="AH340" i="20"/>
  <c r="S341" i="20"/>
  <c r="T341" i="20"/>
  <c r="Z341" i="20"/>
  <c r="AA341" i="20"/>
  <c r="AG341" i="20"/>
  <c r="AH341" i="20"/>
  <c r="S342" i="20"/>
  <c r="T342" i="20"/>
  <c r="Z342" i="20"/>
  <c r="AA342" i="20"/>
  <c r="AG342" i="20"/>
  <c r="AH342" i="20"/>
  <c r="S343" i="20"/>
  <c r="T343" i="20"/>
  <c r="Z343" i="20"/>
  <c r="AA343" i="20"/>
  <c r="AG343" i="20"/>
  <c r="AH343" i="20"/>
  <c r="S344" i="20"/>
  <c r="T344" i="20"/>
  <c r="Z344" i="20"/>
  <c r="AA344" i="20"/>
  <c r="AG344" i="20"/>
  <c r="AH344" i="20"/>
  <c r="S345" i="20"/>
  <c r="T345" i="20"/>
  <c r="Z345" i="20"/>
  <c r="AA345" i="20"/>
  <c r="AG345" i="20"/>
  <c r="AH345" i="20"/>
  <c r="S346" i="20"/>
  <c r="T346" i="20"/>
  <c r="Z346" i="20"/>
  <c r="AA346" i="20"/>
  <c r="AG346" i="20"/>
  <c r="AH346" i="20"/>
  <c r="S347" i="20"/>
  <c r="T347" i="20"/>
  <c r="Z347" i="20"/>
  <c r="AA347" i="20"/>
  <c r="AG347" i="20"/>
  <c r="AH347" i="20"/>
  <c r="S348" i="20"/>
  <c r="T348" i="20"/>
  <c r="Z348" i="20"/>
  <c r="AA348" i="20"/>
  <c r="AG348" i="20"/>
  <c r="AH348" i="20"/>
  <c r="S349" i="20"/>
  <c r="T349" i="20"/>
  <c r="Z349" i="20"/>
  <c r="AA349" i="20"/>
  <c r="AG349" i="20"/>
  <c r="AH349" i="20"/>
  <c r="S350" i="20"/>
  <c r="T350" i="20"/>
  <c r="Z350" i="20"/>
  <c r="AA350" i="20"/>
  <c r="AG350" i="20"/>
  <c r="AH350" i="20"/>
  <c r="S351" i="20"/>
  <c r="T351" i="20"/>
  <c r="Z351" i="20"/>
  <c r="AA351" i="20"/>
  <c r="AG351" i="20"/>
  <c r="AH351" i="20"/>
  <c r="S352" i="20"/>
  <c r="T352" i="20"/>
  <c r="Z352" i="20"/>
  <c r="AA352" i="20"/>
  <c r="AG352" i="20"/>
  <c r="AH352" i="20"/>
  <c r="S353" i="20"/>
  <c r="T353" i="20"/>
  <c r="Z353" i="20"/>
  <c r="AA353" i="20"/>
  <c r="AG353" i="20"/>
  <c r="AH353" i="20"/>
  <c r="S354" i="20"/>
  <c r="T354" i="20"/>
  <c r="Z354" i="20"/>
  <c r="AA354" i="20"/>
  <c r="AG354" i="20"/>
  <c r="AH354" i="20"/>
  <c r="S355" i="20"/>
  <c r="T355" i="20"/>
  <c r="Z355" i="20"/>
  <c r="AA355" i="20"/>
  <c r="AG355" i="20"/>
  <c r="AH355" i="20"/>
  <c r="S356" i="20"/>
  <c r="T356" i="20"/>
  <c r="Z356" i="20"/>
  <c r="AA356" i="20"/>
  <c r="AG356" i="20"/>
  <c r="AH356" i="20"/>
  <c r="S357" i="20"/>
  <c r="T357" i="20"/>
  <c r="Z357" i="20"/>
  <c r="AA357" i="20"/>
  <c r="AG357" i="20"/>
  <c r="AH357" i="20"/>
  <c r="S358" i="20"/>
  <c r="T358" i="20"/>
  <c r="Z358" i="20"/>
  <c r="AA358" i="20"/>
  <c r="AG358" i="20"/>
  <c r="AH358" i="20"/>
  <c r="S359" i="20"/>
  <c r="T359" i="20"/>
  <c r="Z359" i="20"/>
  <c r="AA359" i="20"/>
  <c r="AG359" i="20"/>
  <c r="AH359" i="20"/>
  <c r="S360" i="20"/>
  <c r="T360" i="20"/>
  <c r="Z360" i="20"/>
  <c r="AA360" i="20"/>
  <c r="AG360" i="20"/>
  <c r="AH360" i="20"/>
  <c r="S361" i="20"/>
  <c r="T361" i="20"/>
  <c r="Z361" i="20"/>
  <c r="AA361" i="20"/>
  <c r="AG361" i="20"/>
  <c r="AH361" i="20"/>
  <c r="S362" i="20"/>
  <c r="T362" i="20"/>
  <c r="Z362" i="20"/>
  <c r="AA362" i="20"/>
  <c r="AG362" i="20"/>
  <c r="AH362" i="20"/>
  <c r="S363" i="20"/>
  <c r="T363" i="20"/>
  <c r="Z363" i="20"/>
  <c r="AA363" i="20"/>
  <c r="AG363" i="20"/>
  <c r="AH363" i="20"/>
  <c r="S364" i="20"/>
  <c r="T364" i="20"/>
  <c r="Z364" i="20"/>
  <c r="AA364" i="20"/>
  <c r="AG364" i="20"/>
  <c r="AH364" i="20"/>
  <c r="S365" i="20"/>
  <c r="T365" i="20"/>
  <c r="Z365" i="20"/>
  <c r="AA365" i="20"/>
  <c r="AG365" i="20"/>
  <c r="AH365" i="20"/>
  <c r="S366" i="20"/>
  <c r="T366" i="20"/>
  <c r="Z366" i="20"/>
  <c r="AA366" i="20"/>
  <c r="AG366" i="20"/>
  <c r="AH366" i="20"/>
  <c r="S367" i="20"/>
  <c r="T367" i="20"/>
  <c r="Z367" i="20"/>
  <c r="AA367" i="20"/>
  <c r="AG367" i="20"/>
  <c r="AH367" i="20"/>
  <c r="S368" i="20"/>
  <c r="T368" i="20"/>
  <c r="Z368" i="20"/>
  <c r="AA368" i="20"/>
  <c r="AG368" i="20"/>
  <c r="AH368" i="20"/>
  <c r="S369" i="20"/>
  <c r="T369" i="20"/>
  <c r="Z369" i="20"/>
  <c r="AA369" i="20"/>
  <c r="AG369" i="20"/>
  <c r="AH369" i="20"/>
  <c r="S370" i="20"/>
  <c r="T370" i="20"/>
  <c r="Z370" i="20"/>
  <c r="AA370" i="20"/>
  <c r="AG370" i="20"/>
  <c r="AH370" i="20"/>
  <c r="S371" i="20"/>
  <c r="T371" i="20"/>
  <c r="Z371" i="20"/>
  <c r="AA371" i="20"/>
  <c r="AG371" i="20"/>
  <c r="AH371" i="20"/>
  <c r="S372" i="20"/>
  <c r="T372" i="20"/>
  <c r="Z372" i="20"/>
  <c r="AA372" i="20"/>
  <c r="AG372" i="20"/>
  <c r="AH372" i="20"/>
  <c r="S373" i="20"/>
  <c r="T373" i="20"/>
  <c r="Z373" i="20"/>
  <c r="AA373" i="20"/>
  <c r="AG373" i="20"/>
  <c r="AH373" i="20"/>
  <c r="S374" i="20"/>
  <c r="T374" i="20"/>
  <c r="Z374" i="20"/>
  <c r="AA374" i="20"/>
  <c r="AG374" i="20"/>
  <c r="AH374" i="20"/>
  <c r="S375" i="20"/>
  <c r="T375" i="20"/>
  <c r="Z375" i="20"/>
  <c r="AA375" i="20"/>
  <c r="AG375" i="20"/>
  <c r="AH375" i="20"/>
  <c r="S376" i="20"/>
  <c r="T376" i="20"/>
  <c r="Z376" i="20"/>
  <c r="AA376" i="20"/>
  <c r="AG376" i="20"/>
  <c r="AH376" i="20"/>
  <c r="S377" i="20"/>
  <c r="T377" i="20"/>
  <c r="Z377" i="20"/>
  <c r="AA377" i="20"/>
  <c r="AG377" i="20"/>
  <c r="AH377" i="20"/>
  <c r="S378" i="20"/>
  <c r="T378" i="20"/>
  <c r="Z378" i="20"/>
  <c r="AA378" i="20"/>
  <c r="AG378" i="20"/>
  <c r="AH378" i="20"/>
  <c r="S379" i="20"/>
  <c r="T379" i="20"/>
  <c r="Z379" i="20"/>
  <c r="AA379" i="20"/>
  <c r="AG379" i="20"/>
  <c r="AH379" i="20"/>
  <c r="S380" i="20"/>
  <c r="T380" i="20"/>
  <c r="Z380" i="20"/>
  <c r="AA380" i="20"/>
  <c r="AG380" i="20"/>
  <c r="AH380" i="20"/>
  <c r="S381" i="20"/>
  <c r="T381" i="20"/>
  <c r="Z381" i="20"/>
  <c r="AA381" i="20"/>
  <c r="AG381" i="20"/>
  <c r="AH381" i="20"/>
  <c r="S382" i="20"/>
  <c r="T382" i="20"/>
  <c r="Z382" i="20"/>
  <c r="AA382" i="20"/>
  <c r="AG382" i="20"/>
  <c r="AH382" i="20"/>
  <c r="S383" i="20"/>
  <c r="T383" i="20"/>
  <c r="Z383" i="20"/>
  <c r="AA383" i="20"/>
  <c r="AG383" i="20"/>
  <c r="AH383" i="20"/>
  <c r="S384" i="20"/>
  <c r="T384" i="20"/>
  <c r="Z384" i="20"/>
  <c r="AA384" i="20"/>
  <c r="AG384" i="20"/>
  <c r="AH384" i="20"/>
  <c r="S385" i="20"/>
  <c r="T385" i="20"/>
  <c r="Z385" i="20"/>
  <c r="AA385" i="20"/>
  <c r="AG385" i="20"/>
  <c r="AH385" i="20"/>
  <c r="S386" i="20"/>
  <c r="T386" i="20"/>
  <c r="Z386" i="20"/>
  <c r="AA386" i="20"/>
  <c r="AG386" i="20"/>
  <c r="AH386" i="20"/>
  <c r="S387" i="20"/>
  <c r="T387" i="20"/>
  <c r="Z387" i="20"/>
  <c r="AA387" i="20"/>
  <c r="AG387" i="20"/>
  <c r="AH387" i="20"/>
  <c r="S388" i="20"/>
  <c r="T388" i="20"/>
  <c r="Z388" i="20"/>
  <c r="AA388" i="20"/>
  <c r="AG388" i="20"/>
  <c r="AH388" i="20"/>
  <c r="S389" i="20"/>
  <c r="T389" i="20"/>
  <c r="Z389" i="20"/>
  <c r="AA389" i="20"/>
  <c r="AG389" i="20"/>
  <c r="AH389" i="20"/>
  <c r="S390" i="20"/>
  <c r="T390" i="20"/>
  <c r="Z390" i="20"/>
  <c r="AA390" i="20"/>
  <c r="AG390" i="20"/>
  <c r="AH390" i="20"/>
  <c r="S391" i="20"/>
  <c r="T391" i="20"/>
  <c r="Z391" i="20"/>
  <c r="AA391" i="20"/>
  <c r="AG391" i="20"/>
  <c r="AH391" i="20"/>
  <c r="S392" i="20"/>
  <c r="T392" i="20"/>
  <c r="Z392" i="20"/>
  <c r="AA392" i="20"/>
  <c r="AG392" i="20"/>
  <c r="AH392" i="20"/>
  <c r="S393" i="20"/>
  <c r="T393" i="20"/>
  <c r="Z393" i="20"/>
  <c r="AA393" i="20"/>
  <c r="AG393" i="20"/>
  <c r="AH393" i="20"/>
  <c r="S394" i="20"/>
  <c r="T394" i="20"/>
  <c r="Z394" i="20"/>
  <c r="AA394" i="20"/>
  <c r="AG394" i="20"/>
  <c r="AH394" i="20"/>
  <c r="S395" i="20"/>
  <c r="T395" i="20"/>
  <c r="Z395" i="20"/>
  <c r="AA395" i="20"/>
  <c r="AG395" i="20"/>
  <c r="AH395" i="20"/>
  <c r="S396" i="20"/>
  <c r="T396" i="20"/>
  <c r="Z396" i="20"/>
  <c r="AA396" i="20"/>
  <c r="AG396" i="20"/>
  <c r="AH396" i="20"/>
  <c r="S397" i="20"/>
  <c r="T397" i="20"/>
  <c r="Z397" i="20"/>
  <c r="AA397" i="20"/>
  <c r="AG397" i="20"/>
  <c r="AH397" i="20"/>
  <c r="S398" i="20"/>
  <c r="T398" i="20"/>
  <c r="Z398" i="20"/>
  <c r="AA398" i="20"/>
  <c r="AG398" i="20"/>
  <c r="AH398" i="20"/>
  <c r="S399" i="20"/>
  <c r="T399" i="20"/>
  <c r="Z399" i="20"/>
  <c r="AA399" i="20"/>
  <c r="AG399" i="20"/>
  <c r="AH399" i="20"/>
  <c r="S400" i="20"/>
  <c r="T400" i="20"/>
  <c r="Z400" i="20"/>
  <c r="AA400" i="20"/>
  <c r="AG400" i="20"/>
  <c r="AH400" i="20"/>
  <c r="S401" i="20"/>
  <c r="T401" i="20"/>
  <c r="Z401" i="20"/>
  <c r="AA401" i="20"/>
  <c r="AG401" i="20"/>
  <c r="AH401" i="20"/>
  <c r="S402" i="20"/>
  <c r="T402" i="20"/>
  <c r="Z402" i="20"/>
  <c r="AA402" i="20"/>
  <c r="AG402" i="20"/>
  <c r="AH402" i="20"/>
  <c r="S403" i="20"/>
  <c r="T403" i="20"/>
  <c r="Z403" i="20"/>
  <c r="AA403" i="20"/>
  <c r="AG403" i="20"/>
  <c r="AH403" i="20"/>
  <c r="S404" i="20"/>
  <c r="T404" i="20"/>
  <c r="Z404" i="20"/>
  <c r="AA404" i="20"/>
  <c r="AG404" i="20"/>
  <c r="AH404" i="20"/>
  <c r="S405" i="20"/>
  <c r="T405" i="20"/>
  <c r="Z405" i="20"/>
  <c r="AA405" i="20"/>
  <c r="AG405" i="20"/>
  <c r="AH405" i="20"/>
  <c r="S406" i="20"/>
  <c r="T406" i="20"/>
  <c r="Z406" i="20"/>
  <c r="AA406" i="20"/>
  <c r="AG406" i="20"/>
  <c r="AH406" i="20"/>
  <c r="S407" i="20"/>
  <c r="T407" i="20"/>
  <c r="Z407" i="20"/>
  <c r="AA407" i="20"/>
  <c r="AG407" i="20"/>
  <c r="AH407" i="20"/>
  <c r="S408" i="20"/>
  <c r="T408" i="20"/>
  <c r="Z408" i="20"/>
  <c r="AA408" i="20"/>
  <c r="AG408" i="20"/>
  <c r="AH408" i="20"/>
  <c r="S409" i="20"/>
  <c r="T409" i="20"/>
  <c r="Z409" i="20"/>
  <c r="AA409" i="20"/>
  <c r="AG409" i="20"/>
  <c r="AH409" i="20"/>
  <c r="S410" i="20"/>
  <c r="T410" i="20"/>
  <c r="Z410" i="20"/>
  <c r="AA410" i="20"/>
  <c r="AG410" i="20"/>
  <c r="AH410" i="20"/>
  <c r="S411" i="20"/>
  <c r="T411" i="20"/>
  <c r="Z411" i="20"/>
  <c r="AA411" i="20"/>
  <c r="AG411" i="20"/>
  <c r="AH411" i="20"/>
  <c r="S412" i="20"/>
  <c r="T412" i="20"/>
  <c r="Z412" i="20"/>
  <c r="AA412" i="20"/>
  <c r="AG412" i="20"/>
  <c r="AH412" i="20"/>
  <c r="S413" i="20"/>
  <c r="T413" i="20"/>
  <c r="Z413" i="20"/>
  <c r="AA413" i="20"/>
  <c r="AG413" i="20"/>
  <c r="AH413" i="20"/>
  <c r="S414" i="20"/>
  <c r="T414" i="20"/>
  <c r="Z414" i="20"/>
  <c r="AA414" i="20"/>
  <c r="AG414" i="20"/>
  <c r="AH414" i="20"/>
  <c r="S415" i="20"/>
  <c r="T415" i="20"/>
  <c r="Z415" i="20"/>
  <c r="AA415" i="20"/>
  <c r="AG415" i="20"/>
  <c r="AH415" i="20"/>
  <c r="S416" i="20"/>
  <c r="T416" i="20"/>
  <c r="Z416" i="20"/>
  <c r="AA416" i="20"/>
  <c r="AG416" i="20"/>
  <c r="AH416" i="20"/>
  <c r="S417" i="20"/>
  <c r="T417" i="20"/>
  <c r="Z417" i="20"/>
  <c r="AA417" i="20"/>
  <c r="AG417" i="20"/>
  <c r="AH417" i="20"/>
  <c r="S418" i="20"/>
  <c r="T418" i="20"/>
  <c r="Z418" i="20"/>
  <c r="AA418" i="20"/>
  <c r="AG418" i="20"/>
  <c r="AH418" i="20"/>
  <c r="S419" i="20"/>
  <c r="T419" i="20"/>
  <c r="Z419" i="20"/>
  <c r="AA419" i="20"/>
  <c r="AG419" i="20"/>
  <c r="AH419" i="20"/>
  <c r="S420" i="20"/>
  <c r="T420" i="20"/>
  <c r="Z420" i="20"/>
  <c r="AA420" i="20"/>
  <c r="AG420" i="20"/>
  <c r="AH420" i="20"/>
  <c r="S421" i="20"/>
  <c r="T421" i="20"/>
  <c r="Z421" i="20"/>
  <c r="AA421" i="20"/>
  <c r="AG421" i="20"/>
  <c r="AH421" i="20"/>
  <c r="S422" i="20"/>
  <c r="T422" i="20"/>
  <c r="Z422" i="20"/>
  <c r="AA422" i="20"/>
  <c r="AG422" i="20"/>
  <c r="AH422" i="20"/>
  <c r="S423" i="20"/>
  <c r="T423" i="20"/>
  <c r="Z423" i="20"/>
  <c r="AA423" i="20"/>
  <c r="AG423" i="20"/>
  <c r="AH423" i="20"/>
  <c r="S424" i="20"/>
  <c r="T424" i="20"/>
  <c r="Z424" i="20"/>
  <c r="AA424" i="20"/>
  <c r="AG424" i="20"/>
  <c r="AH424" i="20"/>
  <c r="S425" i="20"/>
  <c r="T425" i="20"/>
  <c r="Z425" i="20"/>
  <c r="AA425" i="20"/>
  <c r="AG425" i="20"/>
  <c r="AH425" i="20"/>
  <c r="S426" i="20"/>
  <c r="T426" i="20"/>
  <c r="Z426" i="20"/>
  <c r="AA426" i="20"/>
  <c r="AG426" i="20"/>
  <c r="AH426" i="20"/>
  <c r="S427" i="20"/>
  <c r="T427" i="20"/>
  <c r="Z427" i="20"/>
  <c r="AA427" i="20"/>
  <c r="AG427" i="20"/>
  <c r="AH427" i="20"/>
  <c r="S428" i="20"/>
  <c r="T428" i="20"/>
  <c r="Z428" i="20"/>
  <c r="AA428" i="20"/>
  <c r="AG428" i="20"/>
  <c r="AH428" i="20"/>
  <c r="S429" i="20"/>
  <c r="T429" i="20"/>
  <c r="Z429" i="20"/>
  <c r="AA429" i="20"/>
  <c r="AG429" i="20"/>
  <c r="AH429" i="20"/>
  <c r="S430" i="20"/>
  <c r="T430" i="20"/>
  <c r="Z430" i="20"/>
  <c r="AA430" i="20"/>
  <c r="AG430" i="20"/>
  <c r="AH430" i="20"/>
  <c r="S431" i="20"/>
  <c r="T431" i="20"/>
  <c r="Z431" i="20"/>
  <c r="AA431" i="20"/>
  <c r="AG431" i="20"/>
  <c r="AH431" i="20"/>
  <c r="S432" i="20"/>
  <c r="T432" i="20"/>
  <c r="Z432" i="20"/>
  <c r="AA432" i="20"/>
  <c r="AG432" i="20"/>
  <c r="AH432" i="20"/>
  <c r="H433" i="20"/>
  <c r="L433" i="20"/>
  <c r="M433" i="20"/>
  <c r="S433" i="20"/>
  <c r="T433" i="20"/>
  <c r="Z433" i="20"/>
  <c r="AA433" i="20"/>
  <c r="AG433" i="20"/>
  <c r="AH433" i="20"/>
  <c r="AJ433" i="20"/>
  <c r="S434" i="20"/>
  <c r="T434" i="20"/>
  <c r="Z434" i="20"/>
  <c r="AA434" i="20"/>
  <c r="AG434" i="20"/>
  <c r="AH434" i="20"/>
  <c r="S435" i="20"/>
  <c r="T435" i="20"/>
  <c r="Z435" i="20"/>
  <c r="AA435" i="20"/>
  <c r="AG435" i="20"/>
  <c r="AH435" i="20"/>
  <c r="S436" i="20"/>
  <c r="T436" i="20"/>
  <c r="Z436" i="20"/>
  <c r="AA436" i="20"/>
  <c r="AG436" i="20"/>
  <c r="AH436" i="20"/>
  <c r="S437" i="20"/>
  <c r="T437" i="20"/>
  <c r="Z437" i="20"/>
  <c r="AA437" i="20"/>
  <c r="AG437" i="20"/>
  <c r="AH437" i="20"/>
  <c r="S438" i="20"/>
  <c r="T438" i="20"/>
  <c r="Z438" i="20"/>
  <c r="AA438" i="20"/>
  <c r="AG438" i="20"/>
  <c r="AH438" i="20"/>
  <c r="S439" i="20"/>
  <c r="T439" i="20"/>
  <c r="Z439" i="20"/>
  <c r="AA439" i="20"/>
  <c r="AG439" i="20"/>
  <c r="AH439" i="20"/>
  <c r="S440" i="20"/>
  <c r="T440" i="20"/>
  <c r="Z440" i="20"/>
  <c r="AA440" i="20"/>
  <c r="AG440" i="20"/>
  <c r="AH440" i="20"/>
  <c r="S441" i="20"/>
  <c r="T441" i="20"/>
  <c r="Z441" i="20"/>
  <c r="AA441" i="20"/>
  <c r="AG441" i="20"/>
  <c r="AH441" i="20"/>
  <c r="S442" i="20"/>
  <c r="T442" i="20"/>
  <c r="Z442" i="20"/>
  <c r="AA442" i="20"/>
  <c r="AG442" i="20"/>
  <c r="AH442" i="20"/>
  <c r="S443" i="20"/>
  <c r="T443" i="20"/>
  <c r="Z443" i="20"/>
  <c r="AA443" i="20"/>
  <c r="AG443" i="20"/>
  <c r="AH443" i="20"/>
  <c r="S444" i="20"/>
  <c r="T444" i="20"/>
  <c r="Z444" i="20"/>
  <c r="AA444" i="20"/>
  <c r="AG444" i="20"/>
  <c r="AH444" i="20"/>
  <c r="S445" i="20"/>
  <c r="T445" i="20"/>
  <c r="Z445" i="20"/>
  <c r="AA445" i="20"/>
  <c r="AG445" i="20"/>
  <c r="AH445" i="20"/>
  <c r="S446" i="20"/>
  <c r="T446" i="20"/>
  <c r="Z446" i="20"/>
  <c r="AA446" i="20"/>
  <c r="AG446" i="20"/>
  <c r="AH446" i="20"/>
  <c r="S447" i="20"/>
  <c r="T447" i="20"/>
  <c r="Z447" i="20"/>
  <c r="AA447" i="20"/>
  <c r="AG447" i="20"/>
  <c r="AH447" i="20"/>
  <c r="S448" i="20"/>
  <c r="T448" i="20"/>
  <c r="Z448" i="20"/>
  <c r="AA448" i="20"/>
  <c r="AG448" i="20"/>
  <c r="AH448" i="20"/>
  <c r="S449" i="20"/>
  <c r="T449" i="20"/>
  <c r="Z449" i="20"/>
  <c r="AA449" i="20"/>
  <c r="AG449" i="20"/>
  <c r="AH449" i="20"/>
  <c r="S450" i="20"/>
  <c r="T450" i="20"/>
  <c r="Z450" i="20"/>
  <c r="AA450" i="20"/>
  <c r="AG450" i="20"/>
  <c r="AH450" i="20"/>
  <c r="S451" i="20"/>
  <c r="T451" i="20"/>
  <c r="Z451" i="20"/>
  <c r="AA451" i="20"/>
  <c r="AG451" i="20"/>
  <c r="AH451" i="20"/>
  <c r="H452" i="20"/>
  <c r="J49" i="60"/>
  <c r="K452" i="20"/>
  <c r="S452" i="20"/>
  <c r="T452" i="20"/>
  <c r="Z452" i="20"/>
  <c r="AA452" i="20"/>
  <c r="AG452" i="20"/>
  <c r="AH452" i="20"/>
  <c r="S453" i="20"/>
  <c r="T453" i="20"/>
  <c r="Z453" i="20"/>
  <c r="AA453" i="20"/>
  <c r="AG453" i="20"/>
  <c r="AH453" i="20"/>
  <c r="S454" i="20"/>
  <c r="T454" i="20"/>
  <c r="Z454" i="20"/>
  <c r="AA454" i="20"/>
  <c r="AG454" i="20"/>
  <c r="AH454" i="20"/>
  <c r="S455" i="20"/>
  <c r="T455" i="20"/>
  <c r="Z455" i="20"/>
  <c r="AA455" i="20"/>
  <c r="AG455" i="20"/>
  <c r="AH455" i="20"/>
  <c r="S456" i="20"/>
  <c r="T456" i="20"/>
  <c r="Z456" i="20"/>
  <c r="AA456" i="20"/>
  <c r="AG456" i="20"/>
  <c r="AH456" i="20"/>
  <c r="S457" i="20"/>
  <c r="T457" i="20"/>
  <c r="Z457" i="20"/>
  <c r="AA457" i="20"/>
  <c r="AG457" i="20"/>
  <c r="AH457" i="20"/>
  <c r="S458" i="20"/>
  <c r="T458" i="20"/>
  <c r="Z458" i="20"/>
  <c r="AA458" i="20"/>
  <c r="AG458" i="20"/>
  <c r="AH458" i="20"/>
  <c r="S459" i="20"/>
  <c r="T459" i="20"/>
  <c r="Z459" i="20"/>
  <c r="AA459" i="20"/>
  <c r="AG459" i="20"/>
  <c r="AH459" i="20"/>
  <c r="S460" i="20"/>
  <c r="T460" i="20"/>
  <c r="Z460" i="20"/>
  <c r="AA460" i="20"/>
  <c r="AG460" i="20"/>
  <c r="AH460" i="20"/>
  <c r="S461" i="20"/>
  <c r="T461" i="20"/>
  <c r="Z461" i="20"/>
  <c r="AA461" i="20"/>
  <c r="AG461" i="20"/>
  <c r="AH461" i="20"/>
  <c r="S462" i="20"/>
  <c r="T462" i="20"/>
  <c r="Z462" i="20"/>
  <c r="AA462" i="20"/>
  <c r="AG462" i="20"/>
  <c r="AH462" i="20"/>
  <c r="S463" i="20"/>
  <c r="T463" i="20"/>
  <c r="Z463" i="20"/>
  <c r="AA463" i="20"/>
  <c r="AG463" i="20"/>
  <c r="AH463" i="20"/>
  <c r="S464" i="20"/>
  <c r="T464" i="20"/>
  <c r="Z464" i="20"/>
  <c r="AA464" i="20"/>
  <c r="AG464" i="20"/>
  <c r="AH464" i="20"/>
  <c r="S465" i="20"/>
  <c r="T465" i="20"/>
  <c r="Z465" i="20"/>
  <c r="AA465" i="20"/>
  <c r="AG465" i="20"/>
  <c r="AH465" i="20"/>
  <c r="S466" i="20"/>
  <c r="T466" i="20"/>
  <c r="Z466" i="20"/>
  <c r="AA466" i="20"/>
  <c r="AG466" i="20"/>
  <c r="AH466" i="20"/>
  <c r="S467" i="20"/>
  <c r="T467" i="20"/>
  <c r="Z467" i="20"/>
  <c r="AA467" i="20"/>
  <c r="AG467" i="20"/>
  <c r="AH467" i="20"/>
  <c r="S468" i="20"/>
  <c r="T468" i="20"/>
  <c r="Z468" i="20"/>
  <c r="AA468" i="20"/>
  <c r="AG468" i="20"/>
  <c r="AH468" i="20"/>
  <c r="S469" i="20"/>
  <c r="T469" i="20"/>
  <c r="Z469" i="20"/>
  <c r="AA469" i="20"/>
  <c r="AG469" i="20"/>
  <c r="AH469" i="20"/>
  <c r="S470" i="20"/>
  <c r="T470" i="20"/>
  <c r="Z470" i="20"/>
  <c r="AA470" i="20"/>
  <c r="AG470" i="20"/>
  <c r="AH470" i="20"/>
  <c r="S471" i="20"/>
  <c r="T471" i="20"/>
  <c r="Z471" i="20"/>
  <c r="AA471" i="20"/>
  <c r="AG471" i="20"/>
  <c r="AH471" i="20"/>
  <c r="S472" i="20"/>
  <c r="T472" i="20"/>
  <c r="Z472" i="20"/>
  <c r="AA472" i="20"/>
  <c r="AG472" i="20"/>
  <c r="AH472" i="20"/>
  <c r="S473" i="20"/>
  <c r="T473" i="20"/>
  <c r="Z473" i="20"/>
  <c r="AA473" i="20"/>
  <c r="AG473" i="20"/>
  <c r="AH473" i="20"/>
  <c r="S474" i="20"/>
  <c r="T474" i="20"/>
  <c r="Z474" i="20"/>
  <c r="AA474" i="20"/>
  <c r="AG474" i="20"/>
  <c r="AH474" i="20"/>
  <c r="S475" i="20"/>
  <c r="T475" i="20"/>
  <c r="Z475" i="20"/>
  <c r="AA475" i="20"/>
  <c r="AG475" i="20"/>
  <c r="AH475" i="20"/>
  <c r="S476" i="20"/>
  <c r="T476" i="20"/>
  <c r="Z476" i="20"/>
  <c r="AA476" i="20"/>
  <c r="AG476" i="20"/>
  <c r="AH476" i="20"/>
  <c r="S477" i="20"/>
  <c r="T477" i="20"/>
  <c r="Z477" i="20"/>
  <c r="AA477" i="20"/>
  <c r="AG477" i="20"/>
  <c r="AH477" i="20"/>
  <c r="S478" i="20"/>
  <c r="T478" i="20"/>
  <c r="Z478" i="20"/>
  <c r="AA478" i="20"/>
  <c r="AG478" i="20"/>
  <c r="AH478" i="20"/>
  <c r="S479" i="20"/>
  <c r="T479" i="20"/>
  <c r="Z479" i="20"/>
  <c r="AA479" i="20"/>
  <c r="AG479" i="20"/>
  <c r="AH479" i="20"/>
  <c r="S480" i="20"/>
  <c r="T480" i="20"/>
  <c r="Z480" i="20"/>
  <c r="AA480" i="20"/>
  <c r="AG480" i="20"/>
  <c r="AH480" i="20"/>
  <c r="S481" i="20"/>
  <c r="T481" i="20"/>
  <c r="Z481" i="20"/>
  <c r="AA481" i="20"/>
  <c r="AG481" i="20"/>
  <c r="AH481" i="20"/>
  <c r="S482" i="20"/>
  <c r="T482" i="20"/>
  <c r="Z482" i="20"/>
  <c r="AA482" i="20"/>
  <c r="AG482" i="20"/>
  <c r="AH482" i="20"/>
  <c r="S483" i="20"/>
  <c r="T483" i="20"/>
  <c r="Z483" i="20"/>
  <c r="AA483" i="20"/>
  <c r="AG483" i="20"/>
  <c r="AH483" i="20"/>
  <c r="S484" i="20"/>
  <c r="T484" i="20"/>
  <c r="Z484" i="20"/>
  <c r="AA484" i="20"/>
  <c r="AG484" i="20"/>
  <c r="AH484" i="20"/>
  <c r="S485" i="20"/>
  <c r="T485" i="20"/>
  <c r="Z485" i="20"/>
  <c r="AA485" i="20"/>
  <c r="AG485" i="20"/>
  <c r="AH485" i="20"/>
  <c r="S486" i="20"/>
  <c r="T486" i="20"/>
  <c r="Z486" i="20"/>
  <c r="AA486" i="20"/>
  <c r="AG486" i="20"/>
  <c r="AH486" i="20"/>
  <c r="S487" i="20"/>
  <c r="T487" i="20"/>
  <c r="Z487" i="20"/>
  <c r="AA487" i="20"/>
  <c r="AG487" i="20"/>
  <c r="AH487" i="20"/>
  <c r="S488" i="20"/>
  <c r="T488" i="20"/>
  <c r="Z488" i="20"/>
  <c r="AA488" i="20"/>
  <c r="AG488" i="20"/>
  <c r="AH488" i="20"/>
  <c r="S489" i="20"/>
  <c r="T489" i="20"/>
  <c r="Z489" i="20"/>
  <c r="AA489" i="20"/>
  <c r="AG489" i="20"/>
  <c r="AH489" i="20"/>
  <c r="S490" i="20"/>
  <c r="T490" i="20"/>
  <c r="Z490" i="20"/>
  <c r="AA490" i="20"/>
  <c r="AG490" i="20"/>
  <c r="AH490" i="20"/>
  <c r="S491" i="20"/>
  <c r="T491" i="20"/>
  <c r="Z491" i="20"/>
  <c r="AA491" i="20"/>
  <c r="AG491" i="20"/>
  <c r="AH491" i="20"/>
  <c r="S492" i="20"/>
  <c r="T492" i="20"/>
  <c r="Z492" i="20"/>
  <c r="AA492" i="20"/>
  <c r="AG492" i="20"/>
  <c r="AH492" i="20"/>
  <c r="S493" i="20"/>
  <c r="T493" i="20"/>
  <c r="Z493" i="20"/>
  <c r="AA493" i="20"/>
  <c r="AG493" i="20"/>
  <c r="AH493" i="20"/>
  <c r="S494" i="20"/>
  <c r="T494" i="20"/>
  <c r="Z494" i="20"/>
  <c r="AA494" i="20"/>
  <c r="AG494" i="20"/>
  <c r="AH494" i="20"/>
  <c r="S495" i="20"/>
  <c r="T495" i="20"/>
  <c r="Z495" i="20"/>
  <c r="AA495" i="20"/>
  <c r="AG495" i="20"/>
  <c r="AH495" i="20"/>
  <c r="S496" i="20"/>
  <c r="T496" i="20"/>
  <c r="Z496" i="20"/>
  <c r="AA496" i="20"/>
  <c r="AG496" i="20"/>
  <c r="AH496" i="20"/>
  <c r="S497" i="20"/>
  <c r="T497" i="20"/>
  <c r="Z497" i="20"/>
  <c r="AA497" i="20"/>
  <c r="AG497" i="20"/>
  <c r="AH497" i="20"/>
  <c r="S498" i="20"/>
  <c r="T498" i="20"/>
  <c r="Z498" i="20"/>
  <c r="AA498" i="20"/>
  <c r="AG498" i="20"/>
  <c r="AH498" i="20"/>
  <c r="S499" i="20"/>
  <c r="T499" i="20"/>
  <c r="Z499" i="20"/>
  <c r="AA499" i="20"/>
  <c r="AG499" i="20"/>
  <c r="AH499" i="20"/>
  <c r="S500" i="20"/>
  <c r="T500" i="20"/>
  <c r="Z500" i="20"/>
  <c r="AA500" i="20"/>
  <c r="AG500" i="20"/>
  <c r="AH500" i="20"/>
  <c r="S501" i="20"/>
  <c r="T501" i="20"/>
  <c r="Z501" i="20"/>
  <c r="AA501" i="20"/>
  <c r="AG501" i="20"/>
  <c r="AH501" i="20"/>
  <c r="S502" i="20"/>
  <c r="T502" i="20"/>
  <c r="Z502" i="20"/>
  <c r="AA502" i="20"/>
  <c r="AG502" i="20"/>
  <c r="AH502" i="20"/>
  <c r="S503" i="20"/>
  <c r="T503" i="20"/>
  <c r="Z503" i="20"/>
  <c r="AA503" i="20"/>
  <c r="AG503" i="20"/>
  <c r="AH503" i="20"/>
  <c r="S504" i="20"/>
  <c r="T504" i="20"/>
  <c r="Z504" i="20"/>
  <c r="AA504" i="20"/>
  <c r="AG504" i="20"/>
  <c r="AH504" i="20"/>
  <c r="S505" i="20"/>
  <c r="T505" i="20"/>
  <c r="Z505" i="20"/>
  <c r="AA505" i="20"/>
  <c r="AG505" i="20"/>
  <c r="AH505" i="20"/>
  <c r="S506" i="20"/>
  <c r="T506" i="20"/>
  <c r="Z506" i="20"/>
  <c r="AA506" i="20"/>
  <c r="AG506" i="20"/>
  <c r="AH506" i="20"/>
  <c r="S507" i="20"/>
  <c r="T507" i="20"/>
  <c r="Z507" i="20"/>
  <c r="AA507" i="20"/>
  <c r="AG507" i="20"/>
  <c r="AH507" i="20"/>
  <c r="S508" i="20"/>
  <c r="T508" i="20"/>
  <c r="Z508" i="20"/>
  <c r="AA508" i="20"/>
  <c r="AG508" i="20"/>
  <c r="AH508" i="20"/>
  <c r="S509" i="20"/>
  <c r="T509" i="20"/>
  <c r="Z509" i="20"/>
  <c r="AA509" i="20"/>
  <c r="AG509" i="20"/>
  <c r="AH509" i="20"/>
  <c r="S510" i="20"/>
  <c r="T510" i="20"/>
  <c r="Z510" i="20"/>
  <c r="AA510" i="20"/>
  <c r="AG510" i="20"/>
  <c r="AH510" i="20"/>
  <c r="S511" i="20"/>
  <c r="T511" i="20"/>
  <c r="Z511" i="20"/>
  <c r="AA511" i="20"/>
  <c r="AG511" i="20"/>
  <c r="AH511" i="20"/>
  <c r="S512" i="20"/>
  <c r="T512" i="20"/>
  <c r="Z512" i="20"/>
  <c r="AA512" i="20"/>
  <c r="AG512" i="20"/>
  <c r="AH512" i="20"/>
  <c r="S513" i="20"/>
  <c r="T513" i="20"/>
  <c r="Z513" i="20"/>
  <c r="AA513" i="20"/>
  <c r="AG513" i="20"/>
  <c r="AH513" i="20"/>
  <c r="S514" i="20"/>
  <c r="T514" i="20"/>
  <c r="Z514" i="20"/>
  <c r="AA514" i="20"/>
  <c r="AG514" i="20"/>
  <c r="AH514" i="20"/>
  <c r="S515" i="20"/>
  <c r="T515" i="20"/>
  <c r="Z515" i="20"/>
  <c r="AA515" i="20"/>
  <c r="AG515" i="20"/>
  <c r="AH515" i="20"/>
  <c r="S516" i="20"/>
  <c r="T516" i="20"/>
  <c r="Z516" i="20"/>
  <c r="AA516" i="20"/>
  <c r="AG516" i="20"/>
  <c r="AH516" i="20"/>
  <c r="S517" i="20"/>
  <c r="T517" i="20"/>
  <c r="Z517" i="20"/>
  <c r="AA517" i="20"/>
  <c r="AG517" i="20"/>
  <c r="AH517" i="20"/>
  <c r="S518" i="20"/>
  <c r="T518" i="20"/>
  <c r="Z518" i="20"/>
  <c r="AA518" i="20"/>
  <c r="AG518" i="20"/>
  <c r="AH518" i="20"/>
  <c r="S519" i="20"/>
  <c r="T519" i="20"/>
  <c r="Z519" i="20"/>
  <c r="AA519" i="20"/>
  <c r="AG519" i="20"/>
  <c r="AH519" i="20"/>
  <c r="S520" i="20"/>
  <c r="T520" i="20"/>
  <c r="Z520" i="20"/>
  <c r="AA520" i="20"/>
  <c r="AG520" i="20"/>
  <c r="AH520" i="20"/>
  <c r="S521" i="20"/>
  <c r="T521" i="20"/>
  <c r="Z521" i="20"/>
  <c r="AA521" i="20"/>
  <c r="AG521" i="20"/>
  <c r="AH521" i="20"/>
  <c r="S522" i="20"/>
  <c r="T522" i="20"/>
  <c r="Z522" i="20"/>
  <c r="AA522" i="20"/>
  <c r="AG522" i="20"/>
  <c r="AH522" i="20"/>
  <c r="S523" i="20"/>
  <c r="T523" i="20"/>
  <c r="Z523" i="20"/>
  <c r="AA523" i="20"/>
  <c r="AG523" i="20"/>
  <c r="AH523" i="20"/>
  <c r="S524" i="20"/>
  <c r="T524" i="20"/>
  <c r="Z524" i="20"/>
  <c r="AA524" i="20"/>
  <c r="AG524" i="20"/>
  <c r="AH524" i="20"/>
  <c r="S525" i="20"/>
  <c r="T525" i="20"/>
  <c r="Z525" i="20"/>
  <c r="AA525" i="20"/>
  <c r="AG525" i="20"/>
  <c r="AH525" i="20"/>
  <c r="S526" i="20"/>
  <c r="T526" i="20"/>
  <c r="Z526" i="20"/>
  <c r="AA526" i="20"/>
  <c r="AG526" i="20"/>
  <c r="AH526" i="20"/>
  <c r="S527" i="20"/>
  <c r="T527" i="20"/>
  <c r="Z527" i="20"/>
  <c r="AA527" i="20"/>
  <c r="AG527" i="20"/>
  <c r="AH527" i="20"/>
  <c r="S528" i="20"/>
  <c r="T528" i="20"/>
  <c r="Z528" i="20"/>
  <c r="AA528" i="20"/>
  <c r="AG528" i="20"/>
  <c r="AH528" i="20"/>
  <c r="S529" i="20"/>
  <c r="T529" i="20"/>
  <c r="Z529" i="20"/>
  <c r="AA529" i="20"/>
  <c r="AG529" i="20"/>
  <c r="AH529" i="20"/>
  <c r="S530" i="20"/>
  <c r="T530" i="20"/>
  <c r="Z530" i="20"/>
  <c r="AA530" i="20"/>
  <c r="AG530" i="20"/>
  <c r="AH530" i="20"/>
  <c r="S531" i="20"/>
  <c r="T531" i="20"/>
  <c r="Z531" i="20"/>
  <c r="AA531" i="20"/>
  <c r="AG531" i="20"/>
  <c r="AH531" i="20"/>
  <c r="S532" i="20"/>
  <c r="T532" i="20"/>
  <c r="Z532" i="20"/>
  <c r="AA532" i="20"/>
  <c r="AG532" i="20"/>
  <c r="AH532" i="20"/>
  <c r="S533" i="20"/>
  <c r="T533" i="20"/>
  <c r="Z533" i="20"/>
  <c r="AA533" i="20"/>
  <c r="AG533" i="20"/>
  <c r="AH533" i="20"/>
  <c r="S534" i="20"/>
  <c r="T534" i="20"/>
  <c r="Z534" i="20"/>
  <c r="AA534" i="20"/>
  <c r="AG534" i="20"/>
  <c r="AH534" i="20"/>
  <c r="S535" i="20"/>
  <c r="T535" i="20"/>
  <c r="Z535" i="20"/>
  <c r="AA535" i="20"/>
  <c r="AG535" i="20"/>
  <c r="AH535" i="20"/>
  <c r="S536" i="20"/>
  <c r="T536" i="20"/>
  <c r="Z536" i="20"/>
  <c r="AA536" i="20"/>
  <c r="AG536" i="20"/>
  <c r="AH536" i="20"/>
  <c r="S537" i="20"/>
  <c r="T537" i="20"/>
  <c r="Z537" i="20"/>
  <c r="AA537" i="20"/>
  <c r="AG537" i="20"/>
  <c r="AH537" i="20"/>
  <c r="S538" i="20"/>
  <c r="T538" i="20"/>
  <c r="Z538" i="20"/>
  <c r="AA538" i="20"/>
  <c r="AG538" i="20"/>
  <c r="AH538" i="20"/>
  <c r="S539" i="20"/>
  <c r="T539" i="20"/>
  <c r="Z539" i="20"/>
  <c r="AA539" i="20"/>
  <c r="AG539" i="20"/>
  <c r="AH539" i="20"/>
  <c r="S540" i="20"/>
  <c r="T540" i="20"/>
  <c r="Z540" i="20"/>
  <c r="AA540" i="20"/>
  <c r="AG540" i="20"/>
  <c r="AH540" i="20"/>
  <c r="S541" i="20"/>
  <c r="T541" i="20"/>
  <c r="Z541" i="20"/>
  <c r="AA541" i="20"/>
  <c r="AG541" i="20"/>
  <c r="AH541" i="20"/>
  <c r="S542" i="20"/>
  <c r="T542" i="20"/>
  <c r="Z542" i="20"/>
  <c r="AA542" i="20"/>
  <c r="AG542" i="20"/>
  <c r="AH542" i="20"/>
  <c r="S543" i="20"/>
  <c r="T543" i="20"/>
  <c r="Z543" i="20"/>
  <c r="AA543" i="20"/>
  <c r="AG543" i="20"/>
  <c r="AH543" i="20"/>
  <c r="S544" i="20"/>
  <c r="T544" i="20"/>
  <c r="Z544" i="20"/>
  <c r="AA544" i="20"/>
  <c r="AG544" i="20"/>
  <c r="AH544" i="20"/>
  <c r="S545" i="20"/>
  <c r="T545" i="20"/>
  <c r="Z545" i="20"/>
  <c r="AA545" i="20"/>
  <c r="AG545" i="20"/>
  <c r="AH545" i="20"/>
  <c r="S546" i="20"/>
  <c r="T546" i="20"/>
  <c r="Z546" i="20"/>
  <c r="AA546" i="20"/>
  <c r="AG546" i="20"/>
  <c r="AH546" i="20"/>
  <c r="S547" i="20"/>
  <c r="T547" i="20"/>
  <c r="Z547" i="20"/>
  <c r="AA547" i="20"/>
  <c r="AG547" i="20"/>
  <c r="AH547" i="20"/>
  <c r="S548" i="20"/>
  <c r="T548" i="20"/>
  <c r="Z548" i="20"/>
  <c r="AA548" i="20"/>
  <c r="AG548" i="20"/>
  <c r="AH548" i="20"/>
  <c r="S549" i="20"/>
  <c r="T549" i="20"/>
  <c r="Z549" i="20"/>
  <c r="AA549" i="20"/>
  <c r="AG549" i="20"/>
  <c r="AH549" i="20"/>
  <c r="S550" i="20"/>
  <c r="T550" i="20"/>
  <c r="Z550" i="20"/>
  <c r="AA550" i="20"/>
  <c r="AG550" i="20"/>
  <c r="AH550" i="20"/>
  <c r="S551" i="20"/>
  <c r="T551" i="20"/>
  <c r="Z551" i="20"/>
  <c r="AA551" i="20"/>
  <c r="AG551" i="20"/>
  <c r="AH551" i="20"/>
  <c r="S552" i="20"/>
  <c r="T552" i="20"/>
  <c r="Z552" i="20"/>
  <c r="AA552" i="20"/>
  <c r="AG552" i="20"/>
  <c r="AH552" i="20"/>
  <c r="S553" i="20"/>
  <c r="T553" i="20"/>
  <c r="Z553" i="20"/>
  <c r="AA553" i="20"/>
  <c r="AG553" i="20"/>
  <c r="AH553" i="20"/>
  <c r="S554" i="20"/>
  <c r="T554" i="20"/>
  <c r="Z554" i="20"/>
  <c r="AA554" i="20"/>
  <c r="AG554" i="20"/>
  <c r="AH554" i="20"/>
  <c r="S555" i="20"/>
  <c r="T555" i="20"/>
  <c r="Z555" i="20"/>
  <c r="AA555" i="20"/>
  <c r="AG555" i="20"/>
  <c r="AH555" i="20"/>
  <c r="S556" i="20"/>
  <c r="T556" i="20"/>
  <c r="Z556" i="20"/>
  <c r="AA556" i="20"/>
  <c r="AG556" i="20"/>
  <c r="AH556" i="20"/>
  <c r="S557" i="20"/>
  <c r="T557" i="20"/>
  <c r="Z557" i="20"/>
  <c r="AA557" i="20"/>
  <c r="AG557" i="20"/>
  <c r="AH557" i="20"/>
  <c r="S558" i="20"/>
  <c r="T558" i="20"/>
  <c r="Z558" i="20"/>
  <c r="AA558" i="20"/>
  <c r="AG558" i="20"/>
  <c r="AH558" i="20"/>
  <c r="S559" i="20"/>
  <c r="T559" i="20"/>
  <c r="Z559" i="20"/>
  <c r="AA559" i="20"/>
  <c r="AG559" i="20"/>
  <c r="AH559" i="20"/>
  <c r="S560" i="20"/>
  <c r="T560" i="20"/>
  <c r="Z560" i="20"/>
  <c r="AA560" i="20"/>
  <c r="AG560" i="20"/>
  <c r="AH560" i="20"/>
  <c r="S561" i="20"/>
  <c r="T561" i="20"/>
  <c r="Z561" i="20"/>
  <c r="AA561" i="20"/>
  <c r="AG561" i="20"/>
  <c r="AH561" i="20"/>
  <c r="S562" i="20"/>
  <c r="T562" i="20"/>
  <c r="Z562" i="20"/>
  <c r="AA562" i="20"/>
  <c r="AG562" i="20"/>
  <c r="AH562" i="20"/>
  <c r="S563" i="20"/>
  <c r="T563" i="20"/>
  <c r="Z563" i="20"/>
  <c r="AA563" i="20"/>
  <c r="AG563" i="20"/>
  <c r="AH563" i="20"/>
  <c r="S564" i="20"/>
  <c r="T564" i="20"/>
  <c r="Z564" i="20"/>
  <c r="AA564" i="20"/>
  <c r="AG564" i="20"/>
  <c r="AH564" i="20"/>
  <c r="S565" i="20"/>
  <c r="T565" i="20"/>
  <c r="Z565" i="20"/>
  <c r="AA565" i="20"/>
  <c r="AG565" i="20"/>
  <c r="AH565" i="20"/>
  <c r="S566" i="20"/>
  <c r="T566" i="20"/>
  <c r="Z566" i="20"/>
  <c r="AA566" i="20"/>
  <c r="AG566" i="20"/>
  <c r="AH566" i="20"/>
  <c r="S567" i="20"/>
  <c r="T567" i="20"/>
  <c r="Z567" i="20"/>
  <c r="AA567" i="20"/>
  <c r="AG567" i="20"/>
  <c r="AH567" i="20"/>
  <c r="S568" i="20"/>
  <c r="T568" i="20"/>
  <c r="Z568" i="20"/>
  <c r="AA568" i="20"/>
  <c r="AG568" i="20"/>
  <c r="AH568" i="20"/>
  <c r="S569" i="20"/>
  <c r="T569" i="20"/>
  <c r="Z569" i="20"/>
  <c r="AA569" i="20"/>
  <c r="AG569" i="20"/>
  <c r="AH569" i="20"/>
  <c r="S570" i="20"/>
  <c r="T570" i="20"/>
  <c r="Z570" i="20"/>
  <c r="AA570" i="20"/>
  <c r="AG570" i="20"/>
  <c r="AH570" i="20"/>
  <c r="S571" i="20"/>
  <c r="T571" i="20"/>
  <c r="Z571" i="20"/>
  <c r="AA571" i="20"/>
  <c r="AG571" i="20"/>
  <c r="AH571" i="20"/>
  <c r="S572" i="20"/>
  <c r="T572" i="20"/>
  <c r="Z572" i="20"/>
  <c r="AA572" i="20"/>
  <c r="AG572" i="20"/>
  <c r="AH572" i="20"/>
  <c r="S573" i="20"/>
  <c r="T573" i="20"/>
  <c r="Z573" i="20"/>
  <c r="AA573" i="20"/>
  <c r="AG573" i="20"/>
  <c r="AH573" i="20"/>
  <c r="S574" i="20"/>
  <c r="T574" i="20"/>
  <c r="Z574" i="20"/>
  <c r="AA574" i="20"/>
  <c r="AG574" i="20"/>
  <c r="AH574" i="20"/>
  <c r="S575" i="20"/>
  <c r="T575" i="20"/>
  <c r="Z575" i="20"/>
  <c r="AA575" i="20"/>
  <c r="AG575" i="20"/>
  <c r="AH575" i="20"/>
  <c r="S576" i="20"/>
  <c r="T576" i="20"/>
  <c r="Z576" i="20"/>
  <c r="AA576" i="20"/>
  <c r="AG576" i="20"/>
  <c r="AH576" i="20"/>
  <c r="S577" i="20"/>
  <c r="T577" i="20"/>
  <c r="Z577" i="20"/>
  <c r="AA577" i="20"/>
  <c r="AG577" i="20"/>
  <c r="AH577" i="20"/>
  <c r="S578" i="20"/>
  <c r="T578" i="20"/>
  <c r="Z578" i="20"/>
  <c r="AA578" i="20"/>
  <c r="AG578" i="20"/>
  <c r="AH578" i="20"/>
  <c r="S579" i="20"/>
  <c r="T579" i="20"/>
  <c r="Z579" i="20"/>
  <c r="AA579" i="20"/>
  <c r="AG579" i="20"/>
  <c r="AH579" i="20"/>
  <c r="S580" i="20"/>
  <c r="T580" i="20"/>
  <c r="Z580" i="20"/>
  <c r="AA580" i="20"/>
  <c r="AG580" i="20"/>
  <c r="AH580" i="20"/>
  <c r="S581" i="20"/>
  <c r="T581" i="20"/>
  <c r="Z581" i="20"/>
  <c r="AA581" i="20"/>
  <c r="AG581" i="20"/>
  <c r="AH581" i="20"/>
  <c r="S582" i="20"/>
  <c r="T582" i="20"/>
  <c r="Z582" i="20"/>
  <c r="AA582" i="20"/>
  <c r="AG582" i="20"/>
  <c r="AH582" i="20"/>
  <c r="S583" i="20"/>
  <c r="T583" i="20"/>
  <c r="Z583" i="20"/>
  <c r="AA583" i="20"/>
  <c r="AG583" i="20"/>
  <c r="AH583" i="20"/>
  <c r="S584" i="20"/>
  <c r="T584" i="20"/>
  <c r="Z584" i="20"/>
  <c r="AA584" i="20"/>
  <c r="AG584" i="20"/>
  <c r="AH584" i="20"/>
  <c r="S585" i="20"/>
  <c r="T585" i="20"/>
  <c r="Z585" i="20"/>
  <c r="AA585" i="20"/>
  <c r="AG585" i="20"/>
  <c r="AH585" i="20"/>
  <c r="S586" i="20"/>
  <c r="T586" i="20"/>
  <c r="Z586" i="20"/>
  <c r="AA586" i="20"/>
  <c r="AG586" i="20"/>
  <c r="AH586" i="20"/>
  <c r="S587" i="20"/>
  <c r="T587" i="20"/>
  <c r="Z587" i="20"/>
  <c r="AA587" i="20"/>
  <c r="AG587" i="20"/>
  <c r="AH587" i="20"/>
  <c r="S588" i="20"/>
  <c r="T588" i="20"/>
  <c r="Z588" i="20"/>
  <c r="AA588" i="20"/>
  <c r="AG588" i="20"/>
  <c r="AH588" i="20"/>
  <c r="S589" i="20"/>
  <c r="T589" i="20"/>
  <c r="Z589" i="20"/>
  <c r="AA589" i="20"/>
  <c r="AG589" i="20"/>
  <c r="AH589" i="20"/>
  <c r="S590" i="20"/>
  <c r="T590" i="20"/>
  <c r="Z590" i="20"/>
  <c r="AA590" i="20"/>
  <c r="AG590" i="20"/>
  <c r="AH590" i="20"/>
  <c r="S591" i="20"/>
  <c r="T591" i="20"/>
  <c r="Z591" i="20"/>
  <c r="AA591" i="20"/>
  <c r="AG591" i="20"/>
  <c r="AH591" i="20"/>
  <c r="S592" i="20"/>
  <c r="T592" i="20"/>
  <c r="Z592" i="20"/>
  <c r="AA592" i="20"/>
  <c r="AG592" i="20"/>
  <c r="AH592" i="20"/>
  <c r="S593" i="20"/>
  <c r="T593" i="20"/>
  <c r="Z593" i="20"/>
  <c r="AA593" i="20"/>
  <c r="AG593" i="20"/>
  <c r="AH593" i="20"/>
  <c r="S594" i="20"/>
  <c r="T594" i="20"/>
  <c r="Z594" i="20"/>
  <c r="AA594" i="20"/>
  <c r="AG594" i="20"/>
  <c r="AH594" i="20"/>
  <c r="S595" i="20"/>
  <c r="T595" i="20"/>
  <c r="Z595" i="20"/>
  <c r="AA595" i="20"/>
  <c r="AG595" i="20"/>
  <c r="AH595" i="20"/>
  <c r="S596" i="20"/>
  <c r="T596" i="20"/>
  <c r="Z596" i="20"/>
  <c r="AA596" i="20"/>
  <c r="AG596" i="20"/>
  <c r="AH596" i="20"/>
  <c r="S597" i="20"/>
  <c r="T597" i="20"/>
  <c r="Z597" i="20"/>
  <c r="AA597" i="20"/>
  <c r="AG597" i="20"/>
  <c r="AH597" i="20"/>
  <c r="S598" i="20"/>
  <c r="T598" i="20"/>
  <c r="Z598" i="20"/>
  <c r="AA598" i="20"/>
  <c r="AG598" i="20"/>
  <c r="AH598" i="20"/>
  <c r="S599" i="20"/>
  <c r="T599" i="20"/>
  <c r="Z599" i="20"/>
  <c r="AA599" i="20"/>
  <c r="AG599" i="20"/>
  <c r="AH599" i="20"/>
  <c r="S600" i="20"/>
  <c r="T600" i="20"/>
  <c r="Z600" i="20"/>
  <c r="AA600" i="20"/>
  <c r="AG600" i="20"/>
  <c r="AH600" i="20"/>
  <c r="S601" i="20"/>
  <c r="T601" i="20"/>
  <c r="Z601" i="20"/>
  <c r="AA601" i="20"/>
  <c r="AG601" i="20"/>
  <c r="AH601" i="20"/>
  <c r="S602" i="20"/>
  <c r="T602" i="20"/>
  <c r="Z602" i="20"/>
  <c r="AA602" i="20"/>
  <c r="AG602" i="20"/>
  <c r="AH602" i="20"/>
  <c r="S603" i="20"/>
  <c r="T603" i="20"/>
  <c r="Z603" i="20"/>
  <c r="AA603" i="20"/>
  <c r="AG603" i="20"/>
  <c r="AH603" i="20"/>
  <c r="S604" i="20"/>
  <c r="T604" i="20"/>
  <c r="Z604" i="20"/>
  <c r="AA604" i="20"/>
  <c r="AG604" i="20"/>
  <c r="AH604" i="20"/>
  <c r="S605" i="20"/>
  <c r="T605" i="20"/>
  <c r="Z605" i="20"/>
  <c r="AA605" i="20"/>
  <c r="AG605" i="20"/>
  <c r="AH605" i="20"/>
  <c r="S606" i="20"/>
  <c r="T606" i="20"/>
  <c r="Z606" i="20"/>
  <c r="AA606" i="20"/>
  <c r="AG606" i="20"/>
  <c r="AH606" i="20"/>
  <c r="S607" i="20"/>
  <c r="T607" i="20"/>
  <c r="Z607" i="20"/>
  <c r="AA607" i="20"/>
  <c r="AG607" i="20"/>
  <c r="AH607" i="20"/>
  <c r="S608" i="20"/>
  <c r="T608" i="20"/>
  <c r="Z608" i="20"/>
  <c r="AA608" i="20"/>
  <c r="AG608" i="20"/>
  <c r="AH608" i="20"/>
  <c r="S609" i="20"/>
  <c r="T609" i="20"/>
  <c r="Z609" i="20"/>
  <c r="AA609" i="20"/>
  <c r="AG609" i="20"/>
  <c r="AH609" i="20"/>
  <c r="S610" i="20"/>
  <c r="T610" i="20"/>
  <c r="Z610" i="20"/>
  <c r="AA610" i="20"/>
  <c r="AG610" i="20"/>
  <c r="AH610" i="20"/>
  <c r="S611" i="20"/>
  <c r="T611" i="20"/>
  <c r="Z611" i="20"/>
  <c r="AA611" i="20"/>
  <c r="AG611" i="20"/>
  <c r="AH611" i="20"/>
  <c r="S612" i="20"/>
  <c r="T612" i="20"/>
  <c r="Z612" i="20"/>
  <c r="AA612" i="20"/>
  <c r="AG612" i="20"/>
  <c r="AH612" i="20"/>
  <c r="S613" i="20"/>
  <c r="T613" i="20"/>
  <c r="Z613" i="20"/>
  <c r="AA613" i="20"/>
  <c r="AG613" i="20"/>
  <c r="AH613" i="20"/>
  <c r="S614" i="20"/>
  <c r="T614" i="20"/>
  <c r="Z614" i="20"/>
  <c r="AA614" i="20"/>
  <c r="AG614" i="20"/>
  <c r="AH614" i="20"/>
  <c r="S615" i="20"/>
  <c r="T615" i="20"/>
  <c r="Z615" i="20"/>
  <c r="AA615" i="20"/>
  <c r="AG615" i="20"/>
  <c r="AH615" i="20"/>
  <c r="S616" i="20"/>
  <c r="T616" i="20"/>
  <c r="Z616" i="20"/>
  <c r="AA616" i="20"/>
  <c r="AG616" i="20"/>
  <c r="AH616" i="20"/>
  <c r="S617" i="20"/>
  <c r="T617" i="20"/>
  <c r="Z617" i="20"/>
  <c r="AA617" i="20"/>
  <c r="AG617" i="20"/>
  <c r="AH617" i="20"/>
  <c r="S618" i="20"/>
  <c r="T618" i="20"/>
  <c r="Z618" i="20"/>
  <c r="AA618" i="20"/>
  <c r="AG618" i="20"/>
  <c r="AH618" i="20"/>
  <c r="S619" i="20"/>
  <c r="T619" i="20"/>
  <c r="Z619" i="20"/>
  <c r="AA619" i="20"/>
  <c r="AG619" i="20"/>
  <c r="AH619" i="20"/>
  <c r="S620" i="20"/>
  <c r="T620" i="20"/>
  <c r="Z620" i="20"/>
  <c r="AA620" i="20"/>
  <c r="AG620" i="20"/>
  <c r="AH620" i="20"/>
  <c r="S621" i="20"/>
  <c r="T621" i="20"/>
  <c r="Z621" i="20"/>
  <c r="AA621" i="20"/>
  <c r="AG621" i="20"/>
  <c r="AH621" i="20"/>
  <c r="S622" i="20"/>
  <c r="T622" i="20"/>
  <c r="Z622" i="20"/>
  <c r="AA622" i="20"/>
  <c r="AG622" i="20"/>
  <c r="AH622" i="20"/>
  <c r="S623" i="20"/>
  <c r="T623" i="20"/>
  <c r="Z623" i="20"/>
  <c r="AA623" i="20"/>
  <c r="AG623" i="20"/>
  <c r="AH623" i="20"/>
  <c r="S624" i="20"/>
  <c r="T624" i="20"/>
  <c r="Z624" i="20"/>
  <c r="AA624" i="20"/>
  <c r="AG624" i="20"/>
  <c r="AH624" i="20"/>
  <c r="S625" i="20"/>
  <c r="T625" i="20"/>
  <c r="Z625" i="20"/>
  <c r="AA625" i="20"/>
  <c r="AG625" i="20"/>
  <c r="AH625" i="20"/>
  <c r="S626" i="20"/>
  <c r="T626" i="20"/>
  <c r="Z626" i="20"/>
  <c r="AA626" i="20"/>
  <c r="AG626" i="20"/>
  <c r="AH626" i="20"/>
  <c r="S627" i="20"/>
  <c r="T627" i="20"/>
  <c r="Z627" i="20"/>
  <c r="AA627" i="20"/>
  <c r="AG627" i="20"/>
  <c r="AH627" i="20"/>
  <c r="S628" i="20"/>
  <c r="T628" i="20"/>
  <c r="Z628" i="20"/>
  <c r="AA628" i="20"/>
  <c r="AG628" i="20"/>
  <c r="AH628" i="20"/>
  <c r="S629" i="20"/>
  <c r="T629" i="20"/>
  <c r="Z629" i="20"/>
  <c r="AA629" i="20"/>
  <c r="AG629" i="20"/>
  <c r="AH629" i="20"/>
  <c r="S630" i="20"/>
  <c r="T630" i="20"/>
  <c r="Z630" i="20"/>
  <c r="AA630" i="20"/>
  <c r="AG630" i="20"/>
  <c r="AH630" i="20"/>
  <c r="S631" i="20"/>
  <c r="T631" i="20"/>
  <c r="Z631" i="20"/>
  <c r="AA631" i="20"/>
  <c r="AG631" i="20"/>
  <c r="AH631" i="20"/>
  <c r="S632" i="20"/>
  <c r="T632" i="20"/>
  <c r="Z632" i="20"/>
  <c r="AA632" i="20"/>
  <c r="AG632" i="20"/>
  <c r="AH632" i="20"/>
  <c r="S633" i="20"/>
  <c r="T633" i="20"/>
  <c r="Z633" i="20"/>
  <c r="AA633" i="20"/>
  <c r="AG633" i="20"/>
  <c r="AH633" i="20"/>
  <c r="S634" i="20"/>
  <c r="T634" i="20"/>
  <c r="Z634" i="20"/>
  <c r="AA634" i="20"/>
  <c r="AG634" i="20"/>
  <c r="AH634" i="20"/>
  <c r="S635" i="20"/>
  <c r="T635" i="20"/>
  <c r="Z635" i="20"/>
  <c r="AA635" i="20"/>
  <c r="AG635" i="20"/>
  <c r="AH635" i="20"/>
  <c r="S636" i="20"/>
  <c r="T636" i="20"/>
  <c r="Z636" i="20"/>
  <c r="AA636" i="20"/>
  <c r="AG636" i="20"/>
  <c r="AH636" i="20"/>
  <c r="S637" i="20"/>
  <c r="T637" i="20"/>
  <c r="Z637" i="20"/>
  <c r="AA637" i="20"/>
  <c r="AG637" i="20"/>
  <c r="AH637" i="20"/>
  <c r="S638" i="20"/>
  <c r="T638" i="20"/>
  <c r="Z638" i="20"/>
  <c r="AA638" i="20"/>
  <c r="AG638" i="20"/>
  <c r="AH638" i="20"/>
  <c r="S639" i="20"/>
  <c r="T639" i="20"/>
  <c r="Z639" i="20"/>
  <c r="AA639" i="20"/>
  <c r="AG639" i="20"/>
  <c r="AH639" i="20"/>
  <c r="S640" i="20"/>
  <c r="T640" i="20"/>
  <c r="Z640" i="20"/>
  <c r="AA640" i="20"/>
  <c r="AG640" i="20"/>
  <c r="AH640" i="20"/>
  <c r="S641" i="20"/>
  <c r="T641" i="20"/>
  <c r="Z641" i="20"/>
  <c r="AA641" i="20"/>
  <c r="AG641" i="20"/>
  <c r="AH641" i="20"/>
  <c r="S642" i="20"/>
  <c r="T642" i="20"/>
  <c r="Z642" i="20"/>
  <c r="AA642" i="20"/>
  <c r="AG642" i="20"/>
  <c r="AH642" i="20"/>
  <c r="S643" i="20"/>
  <c r="T643" i="20"/>
  <c r="Z643" i="20"/>
  <c r="AA643" i="20"/>
  <c r="AG643" i="20"/>
  <c r="AH643" i="20"/>
  <c r="S644" i="20"/>
  <c r="T644" i="20"/>
  <c r="Z644" i="20"/>
  <c r="AA644" i="20"/>
  <c r="AG644" i="20"/>
  <c r="AH644" i="20"/>
  <c r="S645" i="20"/>
  <c r="T645" i="20"/>
  <c r="Z645" i="20"/>
  <c r="AA645" i="20"/>
  <c r="AG645" i="20"/>
  <c r="AH645" i="20"/>
  <c r="S646" i="20"/>
  <c r="T646" i="20"/>
  <c r="Z646" i="20"/>
  <c r="AA646" i="20"/>
  <c r="AG646" i="20"/>
  <c r="AH646" i="20"/>
  <c r="S647" i="20"/>
  <c r="T647" i="20"/>
  <c r="Z647" i="20"/>
  <c r="AA647" i="20"/>
  <c r="AG647" i="20"/>
  <c r="AH647" i="20"/>
  <c r="S648" i="20"/>
  <c r="T648" i="20"/>
  <c r="Z648" i="20"/>
  <c r="AA648" i="20"/>
  <c r="AG648" i="20"/>
  <c r="AH648" i="20"/>
  <c r="S649" i="20"/>
  <c r="T649" i="20"/>
  <c r="Z649" i="20"/>
  <c r="AA649" i="20"/>
  <c r="AG649" i="20"/>
  <c r="AH649" i="20"/>
  <c r="S650" i="20"/>
  <c r="T650" i="20"/>
  <c r="Z650" i="20"/>
  <c r="AA650" i="20"/>
  <c r="AG650" i="20"/>
  <c r="AH650" i="20"/>
  <c r="S651" i="20"/>
  <c r="T651" i="20"/>
  <c r="Z651" i="20"/>
  <c r="AA651" i="20"/>
  <c r="AG651" i="20"/>
  <c r="AH651" i="20"/>
  <c r="S652" i="20"/>
  <c r="T652" i="20"/>
  <c r="Z652" i="20"/>
  <c r="AA652" i="20"/>
  <c r="AG652" i="20"/>
  <c r="AH652" i="20"/>
  <c r="S653" i="20"/>
  <c r="T653" i="20"/>
  <c r="Z653" i="20"/>
  <c r="AA653" i="20"/>
  <c r="AG653" i="20"/>
  <c r="AH653" i="20"/>
  <c r="S654" i="20"/>
  <c r="T654" i="20"/>
  <c r="Z654" i="20"/>
  <c r="AA654" i="20"/>
  <c r="AG654" i="20"/>
  <c r="AH654" i="20"/>
  <c r="H655" i="20"/>
  <c r="L655" i="20"/>
  <c r="M655" i="20"/>
  <c r="S655" i="20"/>
  <c r="T655" i="20"/>
  <c r="Z655" i="20"/>
  <c r="AA655" i="20"/>
  <c r="AG655" i="20"/>
  <c r="AH655" i="20"/>
  <c r="S656" i="20"/>
  <c r="T656" i="20"/>
  <c r="Z656" i="20"/>
  <c r="AA656" i="20"/>
  <c r="AG656" i="20"/>
  <c r="AH656" i="20"/>
  <c r="S657" i="20"/>
  <c r="T657" i="20"/>
  <c r="Z657" i="20"/>
  <c r="AA657" i="20"/>
  <c r="AG657" i="20"/>
  <c r="AH657" i="20"/>
  <c r="S658" i="20"/>
  <c r="T658" i="20"/>
  <c r="Z658" i="20"/>
  <c r="AA658" i="20"/>
  <c r="AG658" i="20"/>
  <c r="AH658" i="20"/>
  <c r="S659" i="20"/>
  <c r="T659" i="20"/>
  <c r="Z659" i="20"/>
  <c r="AA659" i="20"/>
  <c r="AG659" i="20"/>
  <c r="AH659" i="20"/>
  <c r="S660" i="20"/>
  <c r="T660" i="20"/>
  <c r="Z660" i="20"/>
  <c r="AA660" i="20"/>
  <c r="AG660" i="20"/>
  <c r="AH660" i="20"/>
  <c r="S661" i="20"/>
  <c r="T661" i="20"/>
  <c r="Z661" i="20"/>
  <c r="AA661" i="20"/>
  <c r="AG661" i="20"/>
  <c r="AH661" i="20"/>
  <c r="S662" i="20"/>
  <c r="T662" i="20"/>
  <c r="Z662" i="20"/>
  <c r="AA662" i="20"/>
  <c r="AG662" i="20"/>
  <c r="AH662" i="20"/>
  <c r="S663" i="20"/>
  <c r="T663" i="20"/>
  <c r="Z663" i="20"/>
  <c r="AA663" i="20"/>
  <c r="AG663" i="20"/>
  <c r="AH663" i="20"/>
  <c r="S664" i="20"/>
  <c r="T664" i="20"/>
  <c r="Z664" i="20"/>
  <c r="AA664" i="20"/>
  <c r="AG664" i="20"/>
  <c r="AH664" i="20"/>
  <c r="S665" i="20"/>
  <c r="T665" i="20"/>
  <c r="Z665" i="20"/>
  <c r="AA665" i="20"/>
  <c r="AG665" i="20"/>
  <c r="AH665" i="20"/>
  <c r="S666" i="20"/>
  <c r="T666" i="20"/>
  <c r="Z666" i="20"/>
  <c r="AA666" i="20"/>
  <c r="AG666" i="20"/>
  <c r="AH666" i="20"/>
  <c r="S667" i="20"/>
  <c r="T667" i="20"/>
  <c r="Z667" i="20"/>
  <c r="AA667" i="20"/>
  <c r="AG667" i="20"/>
  <c r="AH667" i="20"/>
  <c r="S668" i="20"/>
  <c r="T668" i="20"/>
  <c r="Z668" i="20"/>
  <c r="AA668" i="20"/>
  <c r="AG668" i="20"/>
  <c r="AH668" i="20"/>
  <c r="S669" i="20"/>
  <c r="T669" i="20"/>
  <c r="Z669" i="20"/>
  <c r="AA669" i="20"/>
  <c r="AG669" i="20"/>
  <c r="AH669" i="20"/>
  <c r="S670" i="20"/>
  <c r="T670" i="20"/>
  <c r="Z670" i="20"/>
  <c r="AA670" i="20"/>
  <c r="AG670" i="20"/>
  <c r="AH670" i="20"/>
  <c r="S671" i="20"/>
  <c r="T671" i="20"/>
  <c r="Z671" i="20"/>
  <c r="AA671" i="20"/>
  <c r="AG671" i="20"/>
  <c r="AH671" i="20"/>
  <c r="S672" i="20"/>
  <c r="T672" i="20"/>
  <c r="Z672" i="20"/>
  <c r="AA672" i="20"/>
  <c r="AG672" i="20"/>
  <c r="AH672" i="20"/>
  <c r="S673" i="20"/>
  <c r="T673" i="20"/>
  <c r="Z673" i="20"/>
  <c r="AA673" i="20"/>
  <c r="AG673" i="20"/>
  <c r="AH673" i="20"/>
  <c r="H674" i="20"/>
  <c r="J72" i="60"/>
  <c r="K674" i="20"/>
  <c r="S674" i="20"/>
  <c r="T674" i="20"/>
  <c r="Z674" i="20"/>
  <c r="AA674" i="20"/>
  <c r="AG674" i="20"/>
  <c r="AH674" i="20"/>
  <c r="AJ674" i="20"/>
  <c r="AJ675" i="20"/>
  <c r="S675" i="20"/>
  <c r="T675" i="20"/>
  <c r="Z675" i="20"/>
  <c r="AA675" i="20"/>
  <c r="AG675" i="20"/>
  <c r="AH675" i="20"/>
  <c r="S676" i="20"/>
  <c r="T676" i="20"/>
  <c r="Z676" i="20"/>
  <c r="AA676" i="20"/>
  <c r="AG676" i="20"/>
  <c r="AH676" i="20"/>
  <c r="S677" i="20"/>
  <c r="T677" i="20"/>
  <c r="Z677" i="20"/>
  <c r="AA677" i="20"/>
  <c r="AG677" i="20"/>
  <c r="AH677" i="20"/>
  <c r="S678" i="20"/>
  <c r="T678" i="20"/>
  <c r="Z678" i="20"/>
  <c r="AA678" i="20"/>
  <c r="AG678" i="20"/>
  <c r="AH678" i="20"/>
  <c r="S679" i="20"/>
  <c r="T679" i="20"/>
  <c r="Z679" i="20"/>
  <c r="AA679" i="20"/>
  <c r="AG679" i="20"/>
  <c r="AH679" i="20"/>
  <c r="S680" i="20"/>
  <c r="T680" i="20"/>
  <c r="Z680" i="20"/>
  <c r="AA680" i="20"/>
  <c r="AG680" i="20"/>
  <c r="AH680" i="20"/>
  <c r="S681" i="20"/>
  <c r="T681" i="20"/>
  <c r="Z681" i="20"/>
  <c r="AA681" i="20"/>
  <c r="AG681" i="20"/>
  <c r="AH681" i="20"/>
  <c r="S682" i="20"/>
  <c r="T682" i="20"/>
  <c r="Z682" i="20"/>
  <c r="AA682" i="20"/>
  <c r="AG682" i="20"/>
  <c r="AH682" i="20"/>
  <c r="S683" i="20"/>
  <c r="T683" i="20"/>
  <c r="Z683" i="20"/>
  <c r="AA683" i="20"/>
  <c r="AG683" i="20"/>
  <c r="AH683" i="20"/>
  <c r="S684" i="20"/>
  <c r="T684" i="20"/>
  <c r="Z684" i="20"/>
  <c r="AA684" i="20"/>
  <c r="AG684" i="20"/>
  <c r="AH684" i="20"/>
  <c r="S685" i="20"/>
  <c r="T685" i="20"/>
  <c r="Z685" i="20"/>
  <c r="AA685" i="20"/>
  <c r="AG685" i="20"/>
  <c r="AH685" i="20"/>
  <c r="S686" i="20"/>
  <c r="T686" i="20"/>
  <c r="Z686" i="20"/>
  <c r="AA686" i="20"/>
  <c r="AG686" i="20"/>
  <c r="AH686" i="20"/>
  <c r="S687" i="20"/>
  <c r="T687" i="20"/>
  <c r="Z687" i="20"/>
  <c r="AA687" i="20"/>
  <c r="AG687" i="20"/>
  <c r="AH687" i="20"/>
  <c r="S688" i="20"/>
  <c r="T688" i="20"/>
  <c r="Z688" i="20"/>
  <c r="AA688" i="20"/>
  <c r="AG688" i="20"/>
  <c r="AH688" i="20"/>
  <c r="S689" i="20"/>
  <c r="T689" i="20"/>
  <c r="Z689" i="20"/>
  <c r="AA689" i="20"/>
  <c r="AG689" i="20"/>
  <c r="AH689" i="20"/>
  <c r="S690" i="20"/>
  <c r="T690" i="20"/>
  <c r="Z690" i="20"/>
  <c r="AA690" i="20"/>
  <c r="AG690" i="20"/>
  <c r="AH690" i="20"/>
  <c r="S691" i="20"/>
  <c r="T691" i="20"/>
  <c r="Z691" i="20"/>
  <c r="AA691" i="20"/>
  <c r="AG691" i="20"/>
  <c r="AH691" i="20"/>
  <c r="S692" i="20"/>
  <c r="T692" i="20"/>
  <c r="Z692" i="20"/>
  <c r="AA692" i="20"/>
  <c r="AG692" i="20"/>
  <c r="AH692" i="20"/>
  <c r="S693" i="20"/>
  <c r="T693" i="20"/>
  <c r="Z693" i="20"/>
  <c r="AA693" i="20"/>
  <c r="AG693" i="20"/>
  <c r="AH693" i="20"/>
  <c r="S694" i="20"/>
  <c r="T694" i="20"/>
  <c r="Z694" i="20"/>
  <c r="AA694" i="20"/>
  <c r="AG694" i="20"/>
  <c r="AH694" i="20"/>
  <c r="S695" i="20"/>
  <c r="T695" i="20"/>
  <c r="Z695" i="20"/>
  <c r="AA695" i="20"/>
  <c r="AG695" i="20"/>
  <c r="AH695" i="20"/>
  <c r="S696" i="20"/>
  <c r="T696" i="20"/>
  <c r="Z696" i="20"/>
  <c r="AA696" i="20"/>
  <c r="AG696" i="20"/>
  <c r="AH696" i="20"/>
  <c r="S697" i="20"/>
  <c r="T697" i="20"/>
  <c r="Z697" i="20"/>
  <c r="AA697" i="20"/>
  <c r="AG697" i="20"/>
  <c r="AH697" i="20"/>
  <c r="S698" i="20"/>
  <c r="T698" i="20"/>
  <c r="Z698" i="20"/>
  <c r="AA698" i="20"/>
  <c r="AG698" i="20"/>
  <c r="AH698" i="20"/>
  <c r="S699" i="20"/>
  <c r="T699" i="20"/>
  <c r="Z699" i="20"/>
  <c r="AA699" i="20"/>
  <c r="AG699" i="20"/>
  <c r="AH699" i="20"/>
  <c r="S700" i="20"/>
  <c r="T700" i="20"/>
  <c r="Z700" i="20"/>
  <c r="AA700" i="20"/>
  <c r="AG700" i="20"/>
  <c r="AH700" i="20"/>
  <c r="S701" i="20"/>
  <c r="T701" i="20"/>
  <c r="Z701" i="20"/>
  <c r="AA701" i="20"/>
  <c r="AG701" i="20"/>
  <c r="AH701" i="20"/>
  <c r="S702" i="20"/>
  <c r="T702" i="20"/>
  <c r="Z702" i="20"/>
  <c r="AA702" i="20"/>
  <c r="AG702" i="20"/>
  <c r="AH702" i="20"/>
  <c r="S703" i="20"/>
  <c r="T703" i="20"/>
  <c r="Z703" i="20"/>
  <c r="AA703" i="20"/>
  <c r="AG703" i="20"/>
  <c r="AH703" i="20"/>
  <c r="S704" i="20"/>
  <c r="T704" i="20"/>
  <c r="Z704" i="20"/>
  <c r="AA704" i="20"/>
  <c r="AG704" i="20"/>
  <c r="AH704" i="20"/>
  <c r="S705" i="20"/>
  <c r="T705" i="20"/>
  <c r="Z705" i="20"/>
  <c r="AA705" i="20"/>
  <c r="AG705" i="20"/>
  <c r="AH705" i="20"/>
  <c r="S706" i="20"/>
  <c r="T706" i="20"/>
  <c r="Z706" i="20"/>
  <c r="AA706" i="20"/>
  <c r="AG706" i="20"/>
  <c r="AH706" i="20"/>
  <c r="S707" i="20"/>
  <c r="T707" i="20"/>
  <c r="Z707" i="20"/>
  <c r="AA707" i="20"/>
  <c r="AG707" i="20"/>
  <c r="AH707" i="20"/>
  <c r="S708" i="20"/>
  <c r="T708" i="20"/>
  <c r="Z708" i="20"/>
  <c r="AA708" i="20"/>
  <c r="AG708" i="20"/>
  <c r="AH708" i="20"/>
  <c r="S709" i="20"/>
  <c r="T709" i="20"/>
  <c r="Z709" i="20"/>
  <c r="AA709" i="20"/>
  <c r="AG709" i="20"/>
  <c r="AH709" i="20"/>
  <c r="S710" i="20"/>
  <c r="T710" i="20"/>
  <c r="Z710" i="20"/>
  <c r="AA710" i="20"/>
  <c r="AG710" i="20"/>
  <c r="AH710" i="20"/>
  <c r="S711" i="20"/>
  <c r="T711" i="20"/>
  <c r="Z711" i="20"/>
  <c r="AA711" i="20"/>
  <c r="AG711" i="20"/>
  <c r="AH711" i="20"/>
  <c r="S712" i="20"/>
  <c r="T712" i="20"/>
  <c r="Z712" i="20"/>
  <c r="AA712" i="20"/>
  <c r="AG712" i="20"/>
  <c r="AH712" i="20"/>
  <c r="S713" i="20"/>
  <c r="T713" i="20"/>
  <c r="Z713" i="20"/>
  <c r="AA713" i="20"/>
  <c r="AG713" i="20"/>
  <c r="AH713" i="20"/>
  <c r="S714" i="20"/>
  <c r="T714" i="20"/>
  <c r="Z714" i="20"/>
  <c r="AA714" i="20"/>
  <c r="AG714" i="20"/>
  <c r="AH714" i="20"/>
  <c r="S715" i="20"/>
  <c r="T715" i="20"/>
  <c r="Z715" i="20"/>
  <c r="AA715" i="20"/>
  <c r="AG715" i="20"/>
  <c r="AH715" i="20"/>
  <c r="S716" i="20"/>
  <c r="T716" i="20"/>
  <c r="Z716" i="20"/>
  <c r="AA716" i="20"/>
  <c r="AG716" i="20"/>
  <c r="AH716" i="20"/>
  <c r="S717" i="20"/>
  <c r="T717" i="20"/>
  <c r="Z717" i="20"/>
  <c r="AA717" i="20"/>
  <c r="AG717" i="20"/>
  <c r="AH717" i="20"/>
  <c r="S718" i="20"/>
  <c r="T718" i="20"/>
  <c r="Z718" i="20"/>
  <c r="AA718" i="20"/>
  <c r="AG718" i="20"/>
  <c r="AH718" i="20"/>
  <c r="S719" i="20"/>
  <c r="T719" i="20"/>
  <c r="Z719" i="20"/>
  <c r="AA719" i="20"/>
  <c r="AG719" i="20"/>
  <c r="AH719" i="20"/>
  <c r="S720" i="20"/>
  <c r="T720" i="20"/>
  <c r="Z720" i="20"/>
  <c r="AA720" i="20"/>
  <c r="AG720" i="20"/>
  <c r="AH720" i="20"/>
  <c r="S721" i="20"/>
  <c r="T721" i="20"/>
  <c r="Z721" i="20"/>
  <c r="AA721" i="20"/>
  <c r="AG721" i="20"/>
  <c r="AH721" i="20"/>
  <c r="S722" i="20"/>
  <c r="T722" i="20"/>
  <c r="Z722" i="20"/>
  <c r="AA722" i="20"/>
  <c r="AG722" i="20"/>
  <c r="AH722" i="20"/>
  <c r="S723" i="20"/>
  <c r="T723" i="20"/>
  <c r="Z723" i="20"/>
  <c r="AA723" i="20"/>
  <c r="AG723" i="20"/>
  <c r="AH723" i="20"/>
  <c r="S724" i="20"/>
  <c r="T724" i="20"/>
  <c r="Z724" i="20"/>
  <c r="AA724" i="20"/>
  <c r="AG724" i="20"/>
  <c r="AH724" i="20"/>
  <c r="S725" i="20"/>
  <c r="T725" i="20"/>
  <c r="Z725" i="20"/>
  <c r="AA725" i="20"/>
  <c r="AG725" i="20"/>
  <c r="AH725" i="20"/>
  <c r="S726" i="20"/>
  <c r="T726" i="20"/>
  <c r="Z726" i="20"/>
  <c r="AA726" i="20"/>
  <c r="AG726" i="20"/>
  <c r="AH726" i="20"/>
  <c r="S727" i="20"/>
  <c r="T727" i="20"/>
  <c r="Z727" i="20"/>
  <c r="AA727" i="20"/>
  <c r="AG727" i="20"/>
  <c r="AH727" i="20"/>
  <c r="S728" i="20"/>
  <c r="T728" i="20"/>
  <c r="Z728" i="20"/>
  <c r="AA728" i="20"/>
  <c r="AG728" i="20"/>
  <c r="AH728" i="20"/>
  <c r="S729" i="20"/>
  <c r="T729" i="20"/>
  <c r="Z729" i="20"/>
  <c r="AA729" i="20"/>
  <c r="AG729" i="20"/>
  <c r="AH729" i="20"/>
  <c r="S730" i="20"/>
  <c r="T730" i="20"/>
  <c r="Z730" i="20"/>
  <c r="AA730" i="20"/>
  <c r="AG730" i="20"/>
  <c r="AH730" i="20"/>
  <c r="S731" i="20"/>
  <c r="T731" i="20"/>
  <c r="Z731" i="20"/>
  <c r="AA731" i="20"/>
  <c r="AG731" i="20"/>
  <c r="AH731" i="20"/>
  <c r="S732" i="20"/>
  <c r="T732" i="20"/>
  <c r="Z732" i="20"/>
  <c r="AA732" i="20"/>
  <c r="AG732" i="20"/>
  <c r="AH732" i="20"/>
  <c r="S733" i="20"/>
  <c r="T733" i="20"/>
  <c r="Z733" i="20"/>
  <c r="AA733" i="20"/>
  <c r="AG733" i="20"/>
  <c r="AH733" i="20"/>
  <c r="S734" i="20"/>
  <c r="T734" i="20"/>
  <c r="Z734" i="20"/>
  <c r="AA734" i="20"/>
  <c r="AG734" i="20"/>
  <c r="AH734" i="20"/>
  <c r="S735" i="20"/>
  <c r="T735" i="20"/>
  <c r="Z735" i="20"/>
  <c r="AA735" i="20"/>
  <c r="AG735" i="20"/>
  <c r="AH735" i="20"/>
  <c r="S736" i="20"/>
  <c r="T736" i="20"/>
  <c r="Z736" i="20"/>
  <c r="AA736" i="20"/>
  <c r="AG736" i="20"/>
  <c r="AH736" i="20"/>
  <c r="S737" i="20"/>
  <c r="T737" i="20"/>
  <c r="Z737" i="20"/>
  <c r="AA737" i="20"/>
  <c r="AG737" i="20"/>
  <c r="AH737" i="20"/>
  <c r="S738" i="20"/>
  <c r="T738" i="20"/>
  <c r="Z738" i="20"/>
  <c r="AA738" i="20"/>
  <c r="AG738" i="20"/>
  <c r="AH738" i="20"/>
  <c r="S739" i="20"/>
  <c r="T739" i="20"/>
  <c r="Z739" i="20"/>
  <c r="AA739" i="20"/>
  <c r="AG739" i="20"/>
  <c r="AH739" i="20"/>
  <c r="S740" i="20"/>
  <c r="T740" i="20"/>
  <c r="Z740" i="20"/>
  <c r="AA740" i="20"/>
  <c r="AG740" i="20"/>
  <c r="AH740" i="20"/>
  <c r="S741" i="20"/>
  <c r="T741" i="20"/>
  <c r="Z741" i="20"/>
  <c r="AA741" i="20"/>
  <c r="AG741" i="20"/>
  <c r="AH741" i="20"/>
  <c r="S742" i="20"/>
  <c r="T742" i="20"/>
  <c r="Z742" i="20"/>
  <c r="AA742" i="20"/>
  <c r="AG742" i="20"/>
  <c r="AH742" i="20"/>
  <c r="S743" i="20"/>
  <c r="T743" i="20"/>
  <c r="Z743" i="20"/>
  <c r="AA743" i="20"/>
  <c r="AG743" i="20"/>
  <c r="AH743" i="20"/>
  <c r="S744" i="20"/>
  <c r="T744" i="20"/>
  <c r="Z744" i="20"/>
  <c r="AA744" i="20"/>
  <c r="AG744" i="20"/>
  <c r="AH744" i="20"/>
  <c r="S745" i="20"/>
  <c r="T745" i="20"/>
  <c r="Z745" i="20"/>
  <c r="AA745" i="20"/>
  <c r="AG745" i="20"/>
  <c r="AH745" i="20"/>
  <c r="S746" i="20"/>
  <c r="T746" i="20"/>
  <c r="Z746" i="20"/>
  <c r="AA746" i="20"/>
  <c r="AG746" i="20"/>
  <c r="AH746" i="20"/>
  <c r="S747" i="20"/>
  <c r="T747" i="20"/>
  <c r="Z747" i="20"/>
  <c r="AA747" i="20"/>
  <c r="AG747" i="20"/>
  <c r="AH747" i="20"/>
  <c r="S748" i="20"/>
  <c r="T748" i="20"/>
  <c r="Z748" i="20"/>
  <c r="AA748" i="20"/>
  <c r="AG748" i="20"/>
  <c r="AH748" i="20"/>
  <c r="S749" i="20"/>
  <c r="T749" i="20"/>
  <c r="Z749" i="20"/>
  <c r="AA749" i="20"/>
  <c r="AG749" i="20"/>
  <c r="AH749" i="20"/>
  <c r="S750" i="20"/>
  <c r="T750" i="20"/>
  <c r="Z750" i="20"/>
  <c r="AA750" i="20"/>
  <c r="AG750" i="20"/>
  <c r="AH750" i="20"/>
  <c r="S751" i="20"/>
  <c r="T751" i="20"/>
  <c r="Z751" i="20"/>
  <c r="AA751" i="20"/>
  <c r="AG751" i="20"/>
  <c r="AH751" i="20"/>
  <c r="S752" i="20"/>
  <c r="T752" i="20"/>
  <c r="Z752" i="20"/>
  <c r="AA752" i="20"/>
  <c r="AG752" i="20"/>
  <c r="AH752" i="20"/>
  <c r="S753" i="20"/>
  <c r="T753" i="20"/>
  <c r="Z753" i="20"/>
  <c r="AA753" i="20"/>
  <c r="AG753" i="20"/>
  <c r="AH753" i="20"/>
  <c r="S754" i="20"/>
  <c r="T754" i="20"/>
  <c r="Z754" i="20"/>
  <c r="AA754" i="20"/>
  <c r="AG754" i="20"/>
  <c r="AH754" i="20"/>
  <c r="S755" i="20"/>
  <c r="T755" i="20"/>
  <c r="Z755" i="20"/>
  <c r="AA755" i="20"/>
  <c r="AG755" i="20"/>
  <c r="AH755" i="20"/>
  <c r="S756" i="20"/>
  <c r="T756" i="20"/>
  <c r="Z756" i="20"/>
  <c r="AA756" i="20"/>
  <c r="AG756" i="20"/>
  <c r="AH756" i="20"/>
  <c r="S757" i="20"/>
  <c r="T757" i="20"/>
  <c r="Z757" i="20"/>
  <c r="AA757" i="20"/>
  <c r="AG757" i="20"/>
  <c r="AH757" i="20"/>
  <c r="S758" i="20"/>
  <c r="T758" i="20"/>
  <c r="Z758" i="20"/>
  <c r="AA758" i="20"/>
  <c r="AG758" i="20"/>
  <c r="AH758" i="20"/>
  <c r="S759" i="20"/>
  <c r="T759" i="20"/>
  <c r="Z759" i="20"/>
  <c r="AA759" i="20"/>
  <c r="AG759" i="20"/>
  <c r="AH759" i="20"/>
  <c r="S760" i="20"/>
  <c r="T760" i="20"/>
  <c r="Z760" i="20"/>
  <c r="AA760" i="20"/>
  <c r="AG760" i="20"/>
  <c r="AH760" i="20"/>
  <c r="S761" i="20"/>
  <c r="T761" i="20"/>
  <c r="Z761" i="20"/>
  <c r="AA761" i="20"/>
  <c r="AG761" i="20"/>
  <c r="AH761" i="20"/>
  <c r="S762" i="20"/>
  <c r="T762" i="20"/>
  <c r="Z762" i="20"/>
  <c r="AA762" i="20"/>
  <c r="AG762" i="20"/>
  <c r="AH762" i="20"/>
  <c r="S763" i="20"/>
  <c r="T763" i="20"/>
  <c r="Z763" i="20"/>
  <c r="AA763" i="20"/>
  <c r="AG763" i="20"/>
  <c r="AH763" i="20"/>
  <c r="S764" i="20"/>
  <c r="T764" i="20"/>
  <c r="Z764" i="20"/>
  <c r="AA764" i="20"/>
  <c r="AG764" i="20"/>
  <c r="AH764" i="20"/>
  <c r="S765" i="20"/>
  <c r="T765" i="20"/>
  <c r="Z765" i="20"/>
  <c r="AA765" i="20"/>
  <c r="AG765" i="20"/>
  <c r="AH765" i="20"/>
  <c r="S766" i="20"/>
  <c r="T766" i="20"/>
  <c r="Z766" i="20"/>
  <c r="AA766" i="20"/>
  <c r="AG766" i="20"/>
  <c r="AH766" i="20"/>
  <c r="S767" i="20"/>
  <c r="T767" i="20"/>
  <c r="Z767" i="20"/>
  <c r="AA767" i="20"/>
  <c r="AG767" i="20"/>
  <c r="AH767" i="20"/>
  <c r="S768" i="20"/>
  <c r="T768" i="20"/>
  <c r="Z768" i="20"/>
  <c r="AA768" i="20"/>
  <c r="AG768" i="20"/>
  <c r="AH768" i="20"/>
  <c r="S769" i="20"/>
  <c r="T769" i="20"/>
  <c r="Z769" i="20"/>
  <c r="AA769" i="20"/>
  <c r="AG769" i="20"/>
  <c r="AH769" i="20"/>
  <c r="S770" i="20"/>
  <c r="T770" i="20"/>
  <c r="Z770" i="20"/>
  <c r="AA770" i="20"/>
  <c r="AG770" i="20"/>
  <c r="AH770" i="20"/>
  <c r="S771" i="20"/>
  <c r="T771" i="20"/>
  <c r="Z771" i="20"/>
  <c r="AA771" i="20"/>
  <c r="AG771" i="20"/>
  <c r="AH771" i="20"/>
  <c r="S772" i="20"/>
  <c r="T772" i="20"/>
  <c r="Z772" i="20"/>
  <c r="AA772" i="20"/>
  <c r="AG772" i="20"/>
  <c r="AH772" i="20"/>
  <c r="S773" i="20"/>
  <c r="T773" i="20"/>
  <c r="Z773" i="20"/>
  <c r="AA773" i="20"/>
  <c r="AG773" i="20"/>
  <c r="AH773" i="20"/>
  <c r="S774" i="20"/>
  <c r="T774" i="20"/>
  <c r="Z774" i="20"/>
  <c r="AA774" i="20"/>
  <c r="AG774" i="20"/>
  <c r="AH774" i="20"/>
  <c r="S775" i="20"/>
  <c r="T775" i="20"/>
  <c r="Z775" i="20"/>
  <c r="AA775" i="20"/>
  <c r="AG775" i="20"/>
  <c r="AH775" i="20"/>
  <c r="S776" i="20"/>
  <c r="T776" i="20"/>
  <c r="Z776" i="20"/>
  <c r="AA776" i="20"/>
  <c r="AG776" i="20"/>
  <c r="AH776" i="20"/>
  <c r="S777" i="20"/>
  <c r="T777" i="20"/>
  <c r="Z777" i="20"/>
  <c r="AA777" i="20"/>
  <c r="AG777" i="20"/>
  <c r="AH777" i="20"/>
  <c r="S778" i="20"/>
  <c r="T778" i="20"/>
  <c r="Z778" i="20"/>
  <c r="AA778" i="20"/>
  <c r="AG778" i="20"/>
  <c r="AH778" i="20"/>
  <c r="S779" i="20"/>
  <c r="T779" i="20"/>
  <c r="Z779" i="20"/>
  <c r="AA779" i="20"/>
  <c r="AG779" i="20"/>
  <c r="AH779" i="20"/>
  <c r="S780" i="20"/>
  <c r="T780" i="20"/>
  <c r="Z780" i="20"/>
  <c r="AA780" i="20"/>
  <c r="AG780" i="20"/>
  <c r="AH780" i="20"/>
  <c r="S781" i="20"/>
  <c r="T781" i="20"/>
  <c r="Z781" i="20"/>
  <c r="AA781" i="20"/>
  <c r="AG781" i="20"/>
  <c r="AH781" i="20"/>
  <c r="S782" i="20"/>
  <c r="T782" i="20"/>
  <c r="Z782" i="20"/>
  <c r="AA782" i="20"/>
  <c r="AG782" i="20"/>
  <c r="AH782" i="20"/>
  <c r="S783" i="20"/>
  <c r="T783" i="20"/>
  <c r="Z783" i="20"/>
  <c r="AA783" i="20"/>
  <c r="AG783" i="20"/>
  <c r="AH783" i="20"/>
  <c r="S784" i="20"/>
  <c r="T784" i="20"/>
  <c r="Z784" i="20"/>
  <c r="AA784" i="20"/>
  <c r="AG784" i="20"/>
  <c r="AH784" i="20"/>
  <c r="S785" i="20"/>
  <c r="T785" i="20"/>
  <c r="Z785" i="20"/>
  <c r="AA785" i="20"/>
  <c r="AG785" i="20"/>
  <c r="AH785" i="20"/>
  <c r="S786" i="20"/>
  <c r="T786" i="20"/>
  <c r="Z786" i="20"/>
  <c r="AA786" i="20"/>
  <c r="AG786" i="20"/>
  <c r="AH786" i="20"/>
  <c r="S787" i="20"/>
  <c r="T787" i="20"/>
  <c r="Z787" i="20"/>
  <c r="AA787" i="20"/>
  <c r="AG787" i="20"/>
  <c r="AH787" i="20"/>
  <c r="S788" i="20"/>
  <c r="T788" i="20"/>
  <c r="Z788" i="20"/>
  <c r="AA788" i="20"/>
  <c r="AG788" i="20"/>
  <c r="AH788" i="20"/>
  <c r="S789" i="20"/>
  <c r="T789" i="20"/>
  <c r="Z789" i="20"/>
  <c r="AA789" i="20"/>
  <c r="AG789" i="20"/>
  <c r="AH789" i="20"/>
  <c r="S790" i="20"/>
  <c r="T790" i="20"/>
  <c r="Z790" i="20"/>
  <c r="AA790" i="20"/>
  <c r="AG790" i="20"/>
  <c r="AH790" i="20"/>
  <c r="S791" i="20"/>
  <c r="T791" i="20"/>
  <c r="Z791" i="20"/>
  <c r="AA791" i="20"/>
  <c r="AG791" i="20"/>
  <c r="AH791" i="20"/>
  <c r="S792" i="20"/>
  <c r="T792" i="20"/>
  <c r="Z792" i="20"/>
  <c r="AA792" i="20"/>
  <c r="AG792" i="20"/>
  <c r="AH792" i="20"/>
  <c r="S793" i="20"/>
  <c r="T793" i="20"/>
  <c r="Z793" i="20"/>
  <c r="AA793" i="20"/>
  <c r="AG793" i="20"/>
  <c r="AH793" i="20"/>
  <c r="S794" i="20"/>
  <c r="T794" i="20"/>
  <c r="Z794" i="20"/>
  <c r="AA794" i="20"/>
  <c r="AG794" i="20"/>
  <c r="AH794" i="20"/>
  <c r="S795" i="20"/>
  <c r="T795" i="20"/>
  <c r="Z795" i="20"/>
  <c r="AA795" i="20"/>
  <c r="AG795" i="20"/>
  <c r="AH795" i="20"/>
  <c r="S796" i="20"/>
  <c r="T796" i="20"/>
  <c r="Z796" i="20"/>
  <c r="AA796" i="20"/>
  <c r="AG796" i="20"/>
  <c r="AH796" i="20"/>
  <c r="S797" i="20"/>
  <c r="T797" i="20"/>
  <c r="Z797" i="20"/>
  <c r="AA797" i="20"/>
  <c r="AG797" i="20"/>
  <c r="AH797" i="20"/>
  <c r="S798" i="20"/>
  <c r="T798" i="20"/>
  <c r="Z798" i="20"/>
  <c r="AA798" i="20"/>
  <c r="AG798" i="20"/>
  <c r="AH798" i="20"/>
  <c r="S799" i="20"/>
  <c r="T799" i="20"/>
  <c r="Z799" i="20"/>
  <c r="AA799" i="20"/>
  <c r="AG799" i="20"/>
  <c r="AH799" i="20"/>
  <c r="S800" i="20"/>
  <c r="T800" i="20"/>
  <c r="Z800" i="20"/>
  <c r="AA800" i="20"/>
  <c r="AG800" i="20"/>
  <c r="AH800" i="20"/>
  <c r="S801" i="20"/>
  <c r="T801" i="20"/>
  <c r="Z801" i="20"/>
  <c r="AA801" i="20"/>
  <c r="AG801" i="20"/>
  <c r="AH801" i="20"/>
  <c r="S802" i="20"/>
  <c r="T802" i="20"/>
  <c r="Z802" i="20"/>
  <c r="AA802" i="20"/>
  <c r="AG802" i="20"/>
  <c r="AH802" i="20"/>
  <c r="S803" i="20"/>
  <c r="T803" i="20"/>
  <c r="Z803" i="20"/>
  <c r="AA803" i="20"/>
  <c r="AG803" i="20"/>
  <c r="AH803" i="20"/>
  <c r="S804" i="20"/>
  <c r="T804" i="20"/>
  <c r="Z804" i="20"/>
  <c r="AA804" i="20"/>
  <c r="AG804" i="20"/>
  <c r="AH804" i="20"/>
  <c r="S805" i="20"/>
  <c r="T805" i="20"/>
  <c r="Z805" i="20"/>
  <c r="AA805" i="20"/>
  <c r="AG805" i="20"/>
  <c r="AH805" i="20"/>
  <c r="S806" i="20"/>
  <c r="T806" i="20"/>
  <c r="Z806" i="20"/>
  <c r="AA806" i="20"/>
  <c r="AG806" i="20"/>
  <c r="AH806" i="20"/>
  <c r="S807" i="20"/>
  <c r="T807" i="20"/>
  <c r="Z807" i="20"/>
  <c r="AA807" i="20"/>
  <c r="AG807" i="20"/>
  <c r="AH807" i="20"/>
  <c r="S808" i="20"/>
  <c r="T808" i="20"/>
  <c r="Z808" i="20"/>
  <c r="AA808" i="20"/>
  <c r="AG808" i="20"/>
  <c r="AH808" i="20"/>
  <c r="S809" i="20"/>
  <c r="T809" i="20"/>
  <c r="Z809" i="20"/>
  <c r="AA809" i="20"/>
  <c r="AG809" i="20"/>
  <c r="AH809" i="20"/>
  <c r="S810" i="20"/>
  <c r="T810" i="20"/>
  <c r="Z810" i="20"/>
  <c r="AA810" i="20"/>
  <c r="AG810" i="20"/>
  <c r="AH810" i="20"/>
  <c r="S811" i="20"/>
  <c r="T811" i="20"/>
  <c r="Z811" i="20"/>
  <c r="AA811" i="20"/>
  <c r="AG811" i="20"/>
  <c r="AH811" i="20"/>
  <c r="S812" i="20"/>
  <c r="T812" i="20"/>
  <c r="Z812" i="20"/>
  <c r="AA812" i="20"/>
  <c r="AG812" i="20"/>
  <c r="AH812" i="20"/>
  <c r="S813" i="20"/>
  <c r="T813" i="20"/>
  <c r="Z813" i="20"/>
  <c r="AA813" i="20"/>
  <c r="AG813" i="20"/>
  <c r="AH813" i="20"/>
  <c r="S814" i="20"/>
  <c r="T814" i="20"/>
  <c r="Z814" i="20"/>
  <c r="AA814" i="20"/>
  <c r="AG814" i="20"/>
  <c r="AH814" i="20"/>
  <c r="S815" i="20"/>
  <c r="T815" i="20"/>
  <c r="Z815" i="20"/>
  <c r="AA815" i="20"/>
  <c r="AG815" i="20"/>
  <c r="AH815" i="20"/>
  <c r="S816" i="20"/>
  <c r="T816" i="20"/>
  <c r="Z816" i="20"/>
  <c r="AA816" i="20"/>
  <c r="AG816" i="20"/>
  <c r="AH816" i="20"/>
  <c r="S817" i="20"/>
  <c r="T817" i="20"/>
  <c r="Z817" i="20"/>
  <c r="AA817" i="20"/>
  <c r="AG817" i="20"/>
  <c r="AH817" i="20"/>
  <c r="S818" i="20"/>
  <c r="T818" i="20"/>
  <c r="Z818" i="20"/>
  <c r="AA818" i="20"/>
  <c r="AG818" i="20"/>
  <c r="AH818" i="20"/>
  <c r="S819" i="20"/>
  <c r="T819" i="20"/>
  <c r="Z819" i="20"/>
  <c r="AA819" i="20"/>
  <c r="AG819" i="20"/>
  <c r="AH819" i="20"/>
  <c r="S820" i="20"/>
  <c r="T820" i="20"/>
  <c r="Z820" i="20"/>
  <c r="AA820" i="20"/>
  <c r="AG820" i="20"/>
  <c r="AH820" i="20"/>
  <c r="S821" i="20"/>
  <c r="T821" i="20"/>
  <c r="Z821" i="20"/>
  <c r="AA821" i="20"/>
  <c r="AG821" i="20"/>
  <c r="AH821" i="20"/>
  <c r="S822" i="20"/>
  <c r="T822" i="20"/>
  <c r="Z822" i="20"/>
  <c r="AA822" i="20"/>
  <c r="AG822" i="20"/>
  <c r="AH822" i="20"/>
  <c r="S823" i="20"/>
  <c r="T823" i="20"/>
  <c r="Z823" i="20"/>
  <c r="AA823" i="20"/>
  <c r="AG823" i="20"/>
  <c r="AH823" i="20"/>
  <c r="S824" i="20"/>
  <c r="T824" i="20"/>
  <c r="Z824" i="20"/>
  <c r="AA824" i="20"/>
  <c r="AG824" i="20"/>
  <c r="AH824" i="20"/>
  <c r="S825" i="20"/>
  <c r="T825" i="20"/>
  <c r="Z825" i="20"/>
  <c r="AA825" i="20"/>
  <c r="AG825" i="20"/>
  <c r="AH825" i="20"/>
  <c r="S826" i="20"/>
  <c r="T826" i="20"/>
  <c r="Z826" i="20"/>
  <c r="AA826" i="20"/>
  <c r="AG826" i="20"/>
  <c r="AH826" i="20"/>
  <c r="S827" i="20"/>
  <c r="T827" i="20"/>
  <c r="Z827" i="20"/>
  <c r="AA827" i="20"/>
  <c r="AG827" i="20"/>
  <c r="AH827" i="20"/>
  <c r="S828" i="20"/>
  <c r="T828" i="20"/>
  <c r="Z828" i="20"/>
  <c r="AA828" i="20"/>
  <c r="AG828" i="20"/>
  <c r="AH828" i="20"/>
  <c r="S829" i="20"/>
  <c r="T829" i="20"/>
  <c r="Z829" i="20"/>
  <c r="AA829" i="20"/>
  <c r="AG829" i="20"/>
  <c r="AH829" i="20"/>
  <c r="S830" i="20"/>
  <c r="T830" i="20"/>
  <c r="Z830" i="20"/>
  <c r="AA830" i="20"/>
  <c r="AG830" i="20"/>
  <c r="AH830" i="20"/>
  <c r="S831" i="20"/>
  <c r="T831" i="20"/>
  <c r="Z831" i="20"/>
  <c r="AA831" i="20"/>
  <c r="AG831" i="20"/>
  <c r="AH831" i="20"/>
  <c r="S832" i="20"/>
  <c r="T832" i="20"/>
  <c r="Z832" i="20"/>
  <c r="AA832" i="20"/>
  <c r="AG832" i="20"/>
  <c r="AH832" i="20"/>
  <c r="S833" i="20"/>
  <c r="T833" i="20"/>
  <c r="Z833" i="20"/>
  <c r="AA833" i="20"/>
  <c r="AG833" i="20"/>
  <c r="AH833" i="20"/>
  <c r="S834" i="20"/>
  <c r="T834" i="20"/>
  <c r="Z834" i="20"/>
  <c r="AA834" i="20"/>
  <c r="AG834" i="20"/>
  <c r="AH834" i="20"/>
  <c r="S835" i="20"/>
  <c r="T835" i="20"/>
  <c r="Z835" i="20"/>
  <c r="AA835" i="20"/>
  <c r="AG835" i="20"/>
  <c r="AH835" i="20"/>
  <c r="S836" i="20"/>
  <c r="T836" i="20"/>
  <c r="Z836" i="20"/>
  <c r="AA836" i="20"/>
  <c r="AG836" i="20"/>
  <c r="AH836" i="20"/>
  <c r="S837" i="20"/>
  <c r="T837" i="20"/>
  <c r="Z837" i="20"/>
  <c r="AA837" i="20"/>
  <c r="AG837" i="20"/>
  <c r="AH837" i="20"/>
  <c r="S838" i="20"/>
  <c r="T838" i="20"/>
  <c r="Z838" i="20"/>
  <c r="AA838" i="20"/>
  <c r="AG838" i="20"/>
  <c r="AH838" i="20"/>
  <c r="S839" i="20"/>
  <c r="T839" i="20"/>
  <c r="Z839" i="20"/>
  <c r="AA839" i="20"/>
  <c r="AG839" i="20"/>
  <c r="AH839" i="20"/>
  <c r="S840" i="20"/>
  <c r="T840" i="20"/>
  <c r="Z840" i="20"/>
  <c r="AA840" i="20"/>
  <c r="AG840" i="20"/>
  <c r="AH840" i="20"/>
  <c r="S841" i="20"/>
  <c r="T841" i="20"/>
  <c r="Z841" i="20"/>
  <c r="AA841" i="20"/>
  <c r="AG841" i="20"/>
  <c r="AH841" i="20"/>
  <c r="S842" i="20"/>
  <c r="T842" i="20"/>
  <c r="Z842" i="20"/>
  <c r="AA842" i="20"/>
  <c r="AG842" i="20"/>
  <c r="AH842" i="20"/>
  <c r="S843" i="20"/>
  <c r="T843" i="20"/>
  <c r="Z843" i="20"/>
  <c r="AA843" i="20"/>
  <c r="AG843" i="20"/>
  <c r="AH843" i="20"/>
  <c r="S844" i="20"/>
  <c r="T844" i="20"/>
  <c r="Z844" i="20"/>
  <c r="AA844" i="20"/>
  <c r="AG844" i="20"/>
  <c r="AH844" i="20"/>
  <c r="S845" i="20"/>
  <c r="T845" i="20"/>
  <c r="Z845" i="20"/>
  <c r="AA845" i="20"/>
  <c r="AG845" i="20"/>
  <c r="AH845" i="20"/>
  <c r="S846" i="20"/>
  <c r="T846" i="20"/>
  <c r="Z846" i="20"/>
  <c r="AA846" i="20"/>
  <c r="AG846" i="20"/>
  <c r="AH846" i="20"/>
  <c r="S847" i="20"/>
  <c r="T847" i="20"/>
  <c r="Z847" i="20"/>
  <c r="AA847" i="20"/>
  <c r="AG847" i="20"/>
  <c r="AH847" i="20"/>
  <c r="S848" i="20"/>
  <c r="T848" i="20"/>
  <c r="Z848" i="20"/>
  <c r="AA848" i="20"/>
  <c r="AG848" i="20"/>
  <c r="AH848" i="20"/>
  <c r="S849" i="20"/>
  <c r="T849" i="20"/>
  <c r="Z849" i="20"/>
  <c r="AA849" i="20"/>
  <c r="AG849" i="20"/>
  <c r="AH849" i="20"/>
  <c r="S850" i="20"/>
  <c r="T850" i="20"/>
  <c r="Z850" i="20"/>
  <c r="AA850" i="20"/>
  <c r="AG850" i="20"/>
  <c r="AH850" i="20"/>
  <c r="S851" i="20"/>
  <c r="T851" i="20"/>
  <c r="Z851" i="20"/>
  <c r="AA851" i="20"/>
  <c r="AG851" i="20"/>
  <c r="AH851" i="20"/>
  <c r="S852" i="20"/>
  <c r="T852" i="20"/>
  <c r="Z852" i="20"/>
  <c r="AA852" i="20"/>
  <c r="AG852" i="20"/>
  <c r="AH852" i="20"/>
  <c r="S853" i="20"/>
  <c r="T853" i="20"/>
  <c r="Z853" i="20"/>
  <c r="AA853" i="20"/>
  <c r="AG853" i="20"/>
  <c r="AH853" i="20"/>
  <c r="S854" i="20"/>
  <c r="T854" i="20"/>
  <c r="Z854" i="20"/>
  <c r="AA854" i="20"/>
  <c r="AG854" i="20"/>
  <c r="AH854" i="20"/>
  <c r="S855" i="20"/>
  <c r="T855" i="20"/>
  <c r="Z855" i="20"/>
  <c r="AA855" i="20"/>
  <c r="AG855" i="20"/>
  <c r="AH855" i="20"/>
  <c r="S856" i="20"/>
  <c r="T856" i="20"/>
  <c r="Z856" i="20"/>
  <c r="AA856" i="20"/>
  <c r="AG856" i="20"/>
  <c r="AH856" i="20"/>
  <c r="S857" i="20"/>
  <c r="T857" i="20"/>
  <c r="Z857" i="20"/>
  <c r="AA857" i="20"/>
  <c r="AG857" i="20"/>
  <c r="AH857" i="20"/>
  <c r="S858" i="20"/>
  <c r="T858" i="20"/>
  <c r="Z858" i="20"/>
  <c r="AA858" i="20"/>
  <c r="AG858" i="20"/>
  <c r="AH858" i="20"/>
  <c r="S859" i="20"/>
  <c r="T859" i="20"/>
  <c r="Z859" i="20"/>
  <c r="AA859" i="20"/>
  <c r="AG859" i="20"/>
  <c r="AH859" i="20"/>
  <c r="S860" i="20"/>
  <c r="T860" i="20"/>
  <c r="Z860" i="20"/>
  <c r="AA860" i="20"/>
  <c r="AG860" i="20"/>
  <c r="AH860" i="20"/>
  <c r="S861" i="20"/>
  <c r="T861" i="20"/>
  <c r="Z861" i="20"/>
  <c r="AA861" i="20"/>
  <c r="AG861" i="20"/>
  <c r="AH861" i="20"/>
  <c r="S862" i="20"/>
  <c r="T862" i="20"/>
  <c r="Z862" i="20"/>
  <c r="AA862" i="20"/>
  <c r="AG862" i="20"/>
  <c r="AH862" i="20"/>
  <c r="S863" i="20"/>
  <c r="T863" i="20"/>
  <c r="Z863" i="20"/>
  <c r="AA863" i="20"/>
  <c r="AG863" i="20"/>
  <c r="AH863" i="20"/>
  <c r="S864" i="20"/>
  <c r="T864" i="20"/>
  <c r="Z864" i="20"/>
  <c r="AA864" i="20"/>
  <c r="AG864" i="20"/>
  <c r="AH864" i="20"/>
  <c r="S865" i="20"/>
  <c r="T865" i="20"/>
  <c r="Z865" i="20"/>
  <c r="AA865" i="20"/>
  <c r="AG865" i="20"/>
  <c r="AH865" i="20"/>
  <c r="S866" i="20"/>
  <c r="T866" i="20"/>
  <c r="Z866" i="20"/>
  <c r="AA866" i="20"/>
  <c r="AG866" i="20"/>
  <c r="AH866" i="20"/>
  <c r="S867" i="20"/>
  <c r="T867" i="20"/>
  <c r="Z867" i="20"/>
  <c r="AA867" i="20"/>
  <c r="AG867" i="20"/>
  <c r="AH867" i="20"/>
  <c r="S868" i="20"/>
  <c r="T868" i="20"/>
  <c r="Z868" i="20"/>
  <c r="AA868" i="20"/>
  <c r="AG868" i="20"/>
  <c r="AH868" i="20"/>
  <c r="S869" i="20"/>
  <c r="T869" i="20"/>
  <c r="Z869" i="20"/>
  <c r="AA869" i="20"/>
  <c r="AG869" i="20"/>
  <c r="AH869" i="20"/>
  <c r="S870" i="20"/>
  <c r="T870" i="20"/>
  <c r="Z870" i="20"/>
  <c r="AA870" i="20"/>
  <c r="AG870" i="20"/>
  <c r="AH870" i="20"/>
  <c r="S871" i="20"/>
  <c r="T871" i="20"/>
  <c r="Z871" i="20"/>
  <c r="AA871" i="20"/>
  <c r="AG871" i="20"/>
  <c r="AH871" i="20"/>
  <c r="S872" i="20"/>
  <c r="T872" i="20"/>
  <c r="Z872" i="20"/>
  <c r="AA872" i="20"/>
  <c r="AG872" i="20"/>
  <c r="AH872" i="20"/>
  <c r="S873" i="20"/>
  <c r="T873" i="20"/>
  <c r="Z873" i="20"/>
  <c r="AA873" i="20"/>
  <c r="AG873" i="20"/>
  <c r="AH873" i="20"/>
  <c r="S874" i="20"/>
  <c r="T874" i="20"/>
  <c r="Z874" i="20"/>
  <c r="AA874" i="20"/>
  <c r="AG874" i="20"/>
  <c r="AH874" i="20"/>
  <c r="S875" i="20"/>
  <c r="T875" i="20"/>
  <c r="Z875" i="20"/>
  <c r="AA875" i="20"/>
  <c r="AG875" i="20"/>
  <c r="AH875" i="20"/>
  <c r="S876" i="20"/>
  <c r="T876" i="20"/>
  <c r="Z876" i="20"/>
  <c r="AA876" i="20"/>
  <c r="AG876" i="20"/>
  <c r="AH876" i="20"/>
  <c r="H877" i="20"/>
  <c r="L877" i="20"/>
  <c r="M877" i="20"/>
  <c r="S877" i="20"/>
  <c r="T877" i="20"/>
  <c r="Z877" i="20"/>
  <c r="AA877" i="20"/>
  <c r="AG877" i="20"/>
  <c r="AH877" i="20"/>
  <c r="S878" i="20"/>
  <c r="T878" i="20"/>
  <c r="Z878" i="20"/>
  <c r="AA878" i="20"/>
  <c r="AG878" i="20"/>
  <c r="AH878" i="20"/>
  <c r="S879" i="20"/>
  <c r="T879" i="20"/>
  <c r="Z879" i="20"/>
  <c r="AA879" i="20"/>
  <c r="AG879" i="20"/>
  <c r="AH879" i="20"/>
  <c r="S880" i="20"/>
  <c r="T880" i="20"/>
  <c r="Z880" i="20"/>
  <c r="AA880" i="20"/>
  <c r="AG880" i="20"/>
  <c r="AH880" i="20"/>
  <c r="S881" i="20"/>
  <c r="T881" i="20"/>
  <c r="Z881" i="20"/>
  <c r="AA881" i="20"/>
  <c r="AG881" i="20"/>
  <c r="AH881" i="20"/>
  <c r="S882" i="20"/>
  <c r="T882" i="20"/>
  <c r="Z882" i="20"/>
  <c r="AA882" i="20"/>
  <c r="AG882" i="20"/>
  <c r="AH882" i="20"/>
  <c r="S883" i="20"/>
  <c r="T883" i="20"/>
  <c r="Z883" i="20"/>
  <c r="AA883" i="20"/>
  <c r="AG883" i="20"/>
  <c r="AH883" i="20"/>
  <c r="S884" i="20"/>
  <c r="T884" i="20"/>
  <c r="Z884" i="20"/>
  <c r="AA884" i="20"/>
  <c r="AG884" i="20"/>
  <c r="AH884" i="20"/>
  <c r="S885" i="20"/>
  <c r="T885" i="20"/>
  <c r="Z885" i="20"/>
  <c r="AA885" i="20"/>
  <c r="AG885" i="20"/>
  <c r="AH885" i="20"/>
  <c r="S886" i="20"/>
  <c r="T886" i="20"/>
  <c r="Z886" i="20"/>
  <c r="AA886" i="20"/>
  <c r="AG886" i="20"/>
  <c r="AH886" i="20"/>
  <c r="S887" i="20"/>
  <c r="T887" i="20"/>
  <c r="Z887" i="20"/>
  <c r="AA887" i="20"/>
  <c r="AG887" i="20"/>
  <c r="AH887" i="20"/>
  <c r="S888" i="20"/>
  <c r="T888" i="20"/>
  <c r="Z888" i="20"/>
  <c r="AA888" i="20"/>
  <c r="AG888" i="20"/>
  <c r="AH888" i="20"/>
  <c r="S889" i="20"/>
  <c r="T889" i="20"/>
  <c r="Z889" i="20"/>
  <c r="AA889" i="20"/>
  <c r="AG889" i="20"/>
  <c r="AH889" i="20"/>
  <c r="S890" i="20"/>
  <c r="T890" i="20"/>
  <c r="Z890" i="20"/>
  <c r="AA890" i="20"/>
  <c r="AG890" i="20"/>
  <c r="AH890" i="20"/>
  <c r="S891" i="20"/>
  <c r="T891" i="20"/>
  <c r="Z891" i="20"/>
  <c r="AA891" i="20"/>
  <c r="AG891" i="20"/>
  <c r="AH891" i="20"/>
  <c r="S892" i="20"/>
  <c r="T892" i="20"/>
  <c r="Z892" i="20"/>
  <c r="AA892" i="20"/>
  <c r="AG892" i="20"/>
  <c r="AH892" i="20"/>
  <c r="S893" i="20"/>
  <c r="T893" i="20"/>
  <c r="Z893" i="20"/>
  <c r="AA893" i="20"/>
  <c r="AG893" i="20"/>
  <c r="AH893" i="20"/>
  <c r="S894" i="20"/>
  <c r="T894" i="20"/>
  <c r="Z894" i="20"/>
  <c r="AA894" i="20"/>
  <c r="AG894" i="20"/>
  <c r="AH894" i="20"/>
  <c r="S895" i="20"/>
  <c r="T895" i="20"/>
  <c r="Z895" i="20"/>
  <c r="AA895" i="20"/>
  <c r="AG895" i="20"/>
  <c r="AH895" i="20"/>
  <c r="H896" i="20"/>
  <c r="J95" i="60"/>
  <c r="K896" i="20"/>
  <c r="S896" i="20"/>
  <c r="T896" i="20"/>
  <c r="Z896" i="20"/>
  <c r="AA896" i="20"/>
  <c r="AG896" i="20"/>
  <c r="AH896" i="20"/>
  <c r="AJ896" i="20"/>
  <c r="S897" i="20"/>
  <c r="T897" i="20"/>
  <c r="Z897" i="20"/>
  <c r="AA897" i="20"/>
  <c r="AG897" i="20"/>
  <c r="AH897" i="20"/>
  <c r="AJ897" i="20"/>
  <c r="S898" i="20"/>
  <c r="T898" i="20"/>
  <c r="Z898" i="20"/>
  <c r="AA898" i="20"/>
  <c r="AG898" i="20"/>
  <c r="AH898" i="20"/>
  <c r="S899" i="20"/>
  <c r="T899" i="20"/>
  <c r="Z899" i="20"/>
  <c r="AA899" i="20"/>
  <c r="AG899" i="20"/>
  <c r="AH899" i="20"/>
  <c r="S900" i="20"/>
  <c r="T900" i="20"/>
  <c r="Z900" i="20"/>
  <c r="AA900" i="20"/>
  <c r="AG900" i="20"/>
  <c r="AH900" i="20"/>
  <c r="S901" i="20"/>
  <c r="T901" i="20"/>
  <c r="Z901" i="20"/>
  <c r="AA901" i="20"/>
  <c r="AG901" i="20"/>
  <c r="AH901" i="20"/>
  <c r="S902" i="20"/>
  <c r="T902" i="20"/>
  <c r="Z902" i="20"/>
  <c r="AA902" i="20"/>
  <c r="AG902" i="20"/>
  <c r="AH902" i="20"/>
  <c r="S903" i="20"/>
  <c r="T903" i="20"/>
  <c r="Z903" i="20"/>
  <c r="AA903" i="20"/>
  <c r="AG903" i="20"/>
  <c r="AH903" i="20"/>
  <c r="S904" i="20"/>
  <c r="T904" i="20"/>
  <c r="Z904" i="20"/>
  <c r="AA904" i="20"/>
  <c r="AG904" i="20"/>
  <c r="AH904" i="20"/>
  <c r="S905" i="20"/>
  <c r="T905" i="20"/>
  <c r="Z905" i="20"/>
  <c r="AA905" i="20"/>
  <c r="AG905" i="20"/>
  <c r="AH905" i="20"/>
  <c r="S906" i="20"/>
  <c r="T906" i="20"/>
  <c r="Z906" i="20"/>
  <c r="AA906" i="20"/>
  <c r="AG906" i="20"/>
  <c r="AH906" i="20"/>
  <c r="S907" i="20"/>
  <c r="T907" i="20"/>
  <c r="Z907" i="20"/>
  <c r="AA907" i="20"/>
  <c r="AG907" i="20"/>
  <c r="AH907" i="20"/>
  <c r="S908" i="20"/>
  <c r="T908" i="20"/>
  <c r="Z908" i="20"/>
  <c r="AA908" i="20"/>
  <c r="AG908" i="20"/>
  <c r="AH908" i="20"/>
  <c r="S909" i="20"/>
  <c r="T909" i="20"/>
  <c r="Z909" i="20"/>
  <c r="AA909" i="20"/>
  <c r="AG909" i="20"/>
  <c r="AH909" i="20"/>
  <c r="S910" i="20"/>
  <c r="T910" i="20"/>
  <c r="Z910" i="20"/>
  <c r="AA910" i="20"/>
  <c r="AG910" i="20"/>
  <c r="AH910" i="20"/>
  <c r="S911" i="20"/>
  <c r="T911" i="20"/>
  <c r="Z911" i="20"/>
  <c r="AA911" i="20"/>
  <c r="AG911" i="20"/>
  <c r="AH911" i="20"/>
  <c r="S912" i="20"/>
  <c r="T912" i="20"/>
  <c r="Z912" i="20"/>
  <c r="AA912" i="20"/>
  <c r="AG912" i="20"/>
  <c r="AH912" i="20"/>
  <c r="S913" i="20"/>
  <c r="T913" i="20"/>
  <c r="Z913" i="20"/>
  <c r="AA913" i="20"/>
  <c r="AG913" i="20"/>
  <c r="AH913" i="20"/>
  <c r="S914" i="20"/>
  <c r="T914" i="20"/>
  <c r="Z914" i="20"/>
  <c r="AA914" i="20"/>
  <c r="AG914" i="20"/>
  <c r="AH914" i="20"/>
  <c r="S915" i="20"/>
  <c r="T915" i="20"/>
  <c r="Z915" i="20"/>
  <c r="AA915" i="20"/>
  <c r="AG915" i="20"/>
  <c r="AH915" i="20"/>
  <c r="S916" i="20"/>
  <c r="T916" i="20"/>
  <c r="Z916" i="20"/>
  <c r="AA916" i="20"/>
  <c r="AG916" i="20"/>
  <c r="AH916" i="20"/>
  <c r="S917" i="20"/>
  <c r="T917" i="20"/>
  <c r="Z917" i="20"/>
  <c r="AA917" i="20"/>
  <c r="AG917" i="20"/>
  <c r="AH917" i="20"/>
  <c r="S918" i="20"/>
  <c r="T918" i="20"/>
  <c r="Z918" i="20"/>
  <c r="AA918" i="20"/>
  <c r="AG918" i="20"/>
  <c r="AH918" i="20"/>
  <c r="S919" i="20"/>
  <c r="T919" i="20"/>
  <c r="Z919" i="20"/>
  <c r="AA919" i="20"/>
  <c r="AG919" i="20"/>
  <c r="AH919" i="20"/>
  <c r="S920" i="20"/>
  <c r="T920" i="20"/>
  <c r="Z920" i="20"/>
  <c r="AA920" i="20"/>
  <c r="AG920" i="20"/>
  <c r="AH920" i="20"/>
  <c r="S921" i="20"/>
  <c r="T921" i="20"/>
  <c r="Z921" i="20"/>
  <c r="AA921" i="20"/>
  <c r="AG921" i="20"/>
  <c r="AH921" i="20"/>
  <c r="S922" i="20"/>
  <c r="T922" i="20"/>
  <c r="Z922" i="20"/>
  <c r="AA922" i="20"/>
  <c r="AG922" i="20"/>
  <c r="AH922" i="20"/>
  <c r="S923" i="20"/>
  <c r="T923" i="20"/>
  <c r="Z923" i="20"/>
  <c r="AA923" i="20"/>
  <c r="AG923" i="20"/>
  <c r="AH923" i="20"/>
  <c r="S924" i="20"/>
  <c r="T924" i="20"/>
  <c r="Z924" i="20"/>
  <c r="AA924" i="20"/>
  <c r="AG924" i="20"/>
  <c r="AH924" i="20"/>
  <c r="S925" i="20"/>
  <c r="T925" i="20"/>
  <c r="Z925" i="20"/>
  <c r="AA925" i="20"/>
  <c r="AG925" i="20"/>
  <c r="AH925" i="20"/>
  <c r="S926" i="20"/>
  <c r="T926" i="20"/>
  <c r="Z926" i="20"/>
  <c r="AA926" i="20"/>
  <c r="AG926" i="20"/>
  <c r="AH926" i="20"/>
  <c r="S927" i="20"/>
  <c r="T927" i="20"/>
  <c r="Z927" i="20"/>
  <c r="AA927" i="20"/>
  <c r="AG927" i="20"/>
  <c r="AH927" i="20"/>
  <c r="S928" i="20"/>
  <c r="T928" i="20"/>
  <c r="Z928" i="20"/>
  <c r="AA928" i="20"/>
  <c r="AG928" i="20"/>
  <c r="AH928" i="20"/>
  <c r="S929" i="20"/>
  <c r="T929" i="20"/>
  <c r="Z929" i="20"/>
  <c r="AA929" i="20"/>
  <c r="AG929" i="20"/>
  <c r="AH929" i="20"/>
  <c r="S930" i="20"/>
  <c r="T930" i="20"/>
  <c r="Z930" i="20"/>
  <c r="AA930" i="20"/>
  <c r="AG930" i="20"/>
  <c r="AH930" i="20"/>
  <c r="S931" i="20"/>
  <c r="T931" i="20"/>
  <c r="Z931" i="20"/>
  <c r="AA931" i="20"/>
  <c r="AG931" i="20"/>
  <c r="AH931" i="20"/>
  <c r="S932" i="20"/>
  <c r="T932" i="20"/>
  <c r="Z932" i="20"/>
  <c r="AA932" i="20"/>
  <c r="AG932" i="20"/>
  <c r="AH932" i="20"/>
  <c r="S933" i="20"/>
  <c r="T933" i="20"/>
  <c r="Z933" i="20"/>
  <c r="AA933" i="20"/>
  <c r="AG933" i="20"/>
  <c r="AH933" i="20"/>
  <c r="S934" i="20"/>
  <c r="T934" i="20"/>
  <c r="Z934" i="20"/>
  <c r="AA934" i="20"/>
  <c r="AG934" i="20"/>
  <c r="AH934" i="20"/>
  <c r="S935" i="20"/>
  <c r="T935" i="20"/>
  <c r="Z935" i="20"/>
  <c r="AA935" i="20"/>
  <c r="AG935" i="20"/>
  <c r="AH935" i="20"/>
  <c r="S936" i="20"/>
  <c r="T936" i="20"/>
  <c r="Z936" i="20"/>
  <c r="AA936" i="20"/>
  <c r="AG936" i="20"/>
  <c r="AH936" i="20"/>
  <c r="S937" i="20"/>
  <c r="T937" i="20"/>
  <c r="Z937" i="20"/>
  <c r="AA937" i="20"/>
  <c r="AG937" i="20"/>
  <c r="AH937" i="20"/>
  <c r="S938" i="20"/>
  <c r="T938" i="20"/>
  <c r="Z938" i="20"/>
  <c r="AA938" i="20"/>
  <c r="AG938" i="20"/>
  <c r="AH938" i="20"/>
  <c r="S939" i="20"/>
  <c r="T939" i="20"/>
  <c r="Z939" i="20"/>
  <c r="AA939" i="20"/>
  <c r="AG939" i="20"/>
  <c r="AH939" i="20"/>
  <c r="S940" i="20"/>
  <c r="T940" i="20"/>
  <c r="Z940" i="20"/>
  <c r="AA940" i="20"/>
  <c r="AG940" i="20"/>
  <c r="AH940" i="20"/>
  <c r="S941" i="20"/>
  <c r="T941" i="20"/>
  <c r="Z941" i="20"/>
  <c r="AA941" i="20"/>
  <c r="AG941" i="20"/>
  <c r="AH941" i="20"/>
  <c r="S942" i="20"/>
  <c r="T942" i="20"/>
  <c r="Z942" i="20"/>
  <c r="AA942" i="20"/>
  <c r="AG942" i="20"/>
  <c r="AH942" i="20"/>
  <c r="S943" i="20"/>
  <c r="T943" i="20"/>
  <c r="Z943" i="20"/>
  <c r="AA943" i="20"/>
  <c r="AG943" i="20"/>
  <c r="AH943" i="20"/>
  <c r="S944" i="20"/>
  <c r="T944" i="20"/>
  <c r="Z944" i="20"/>
  <c r="AA944" i="20"/>
  <c r="AG944" i="20"/>
  <c r="AH944" i="20"/>
  <c r="S945" i="20"/>
  <c r="T945" i="20"/>
  <c r="Z945" i="20"/>
  <c r="AA945" i="20"/>
  <c r="AG945" i="20"/>
  <c r="AH945" i="20"/>
  <c r="S946" i="20"/>
  <c r="T946" i="20"/>
  <c r="Z946" i="20"/>
  <c r="AA946" i="20"/>
  <c r="AG946" i="20"/>
  <c r="AH946" i="20"/>
  <c r="S947" i="20"/>
  <c r="T947" i="20"/>
  <c r="Z947" i="20"/>
  <c r="AA947" i="20"/>
  <c r="AG947" i="20"/>
  <c r="AH947" i="20"/>
  <c r="S948" i="20"/>
  <c r="T948" i="20"/>
  <c r="Z948" i="20"/>
  <c r="AA948" i="20"/>
  <c r="AG948" i="20"/>
  <c r="AH948" i="20"/>
  <c r="S949" i="20"/>
  <c r="T949" i="20"/>
  <c r="Z949" i="20"/>
  <c r="AA949" i="20"/>
  <c r="AG949" i="20"/>
  <c r="AH949" i="20"/>
  <c r="S950" i="20"/>
  <c r="T950" i="20"/>
  <c r="Z950" i="20"/>
  <c r="AA950" i="20"/>
  <c r="AG950" i="20"/>
  <c r="AH950" i="20"/>
  <c r="S951" i="20"/>
  <c r="T951" i="20"/>
  <c r="Z951" i="20"/>
  <c r="AA951" i="20"/>
  <c r="AG951" i="20"/>
  <c r="AH951" i="20"/>
  <c r="S952" i="20"/>
  <c r="T952" i="20"/>
  <c r="Z952" i="20"/>
  <c r="AA952" i="20"/>
  <c r="AG952" i="20"/>
  <c r="AH952" i="20"/>
  <c r="S953" i="20"/>
  <c r="T953" i="20"/>
  <c r="Z953" i="20"/>
  <c r="AA953" i="20"/>
  <c r="AG953" i="20"/>
  <c r="AH953" i="20"/>
  <c r="S954" i="20"/>
  <c r="T954" i="20"/>
  <c r="Z954" i="20"/>
  <c r="AA954" i="20"/>
  <c r="AG954" i="20"/>
  <c r="AH954" i="20"/>
  <c r="S955" i="20"/>
  <c r="T955" i="20"/>
  <c r="Z955" i="20"/>
  <c r="AA955" i="20"/>
  <c r="AG955" i="20"/>
  <c r="AH955" i="20"/>
  <c r="S956" i="20"/>
  <c r="T956" i="20"/>
  <c r="Z956" i="20"/>
  <c r="AA956" i="20"/>
  <c r="AG956" i="20"/>
  <c r="AH956" i="20"/>
  <c r="S957" i="20"/>
  <c r="T957" i="20"/>
  <c r="Z957" i="20"/>
  <c r="AA957" i="20"/>
  <c r="AG957" i="20"/>
  <c r="AH957" i="20"/>
  <c r="S958" i="20"/>
  <c r="T958" i="20"/>
  <c r="Z958" i="20"/>
  <c r="AA958" i="20"/>
  <c r="AG958" i="20"/>
  <c r="AH958" i="20"/>
  <c r="S959" i="20"/>
  <c r="T959" i="20"/>
  <c r="Z959" i="20"/>
  <c r="AA959" i="20"/>
  <c r="AG959" i="20"/>
  <c r="AH959" i="20"/>
  <c r="S960" i="20"/>
  <c r="T960" i="20"/>
  <c r="Z960" i="20"/>
  <c r="AA960" i="20"/>
  <c r="AG960" i="20"/>
  <c r="AH960" i="20"/>
  <c r="S961" i="20"/>
  <c r="T961" i="20"/>
  <c r="Z961" i="20"/>
  <c r="AA961" i="20"/>
  <c r="AG961" i="20"/>
  <c r="AH961" i="20"/>
  <c r="S962" i="20"/>
  <c r="T962" i="20"/>
  <c r="Z962" i="20"/>
  <c r="AA962" i="20"/>
  <c r="AG962" i="20"/>
  <c r="AH962" i="20"/>
  <c r="S963" i="20"/>
  <c r="T963" i="20"/>
  <c r="Z963" i="20"/>
  <c r="AA963" i="20"/>
  <c r="AG963" i="20"/>
  <c r="AH963" i="20"/>
  <c r="S964" i="20"/>
  <c r="T964" i="20"/>
  <c r="Z964" i="20"/>
  <c r="AA964" i="20"/>
  <c r="AG964" i="20"/>
  <c r="AH964" i="20"/>
  <c r="S965" i="20"/>
  <c r="T965" i="20"/>
  <c r="Z965" i="20"/>
  <c r="AA965" i="20"/>
  <c r="AG965" i="20"/>
  <c r="AH965" i="20"/>
  <c r="S966" i="20"/>
  <c r="T966" i="20"/>
  <c r="Z966" i="20"/>
  <c r="AA966" i="20"/>
  <c r="AG966" i="20"/>
  <c r="AH966" i="20"/>
  <c r="S967" i="20"/>
  <c r="T967" i="20"/>
  <c r="Z967" i="20"/>
  <c r="AA967" i="20"/>
  <c r="AG967" i="20"/>
  <c r="AH967" i="20"/>
  <c r="S968" i="20"/>
  <c r="T968" i="20"/>
  <c r="Z968" i="20"/>
  <c r="AA968" i="20"/>
  <c r="AG968" i="20"/>
  <c r="AH968" i="20"/>
  <c r="S969" i="20"/>
  <c r="T969" i="20"/>
  <c r="Z969" i="20"/>
  <c r="AA969" i="20"/>
  <c r="AG969" i="20"/>
  <c r="AH969" i="20"/>
  <c r="S970" i="20"/>
  <c r="T970" i="20"/>
  <c r="Z970" i="20"/>
  <c r="AA970" i="20"/>
  <c r="AG970" i="20"/>
  <c r="AH970" i="20"/>
  <c r="S971" i="20"/>
  <c r="T971" i="20"/>
  <c r="Z971" i="20"/>
  <c r="AA971" i="20"/>
  <c r="AG971" i="20"/>
  <c r="AH971" i="20"/>
  <c r="S972" i="20"/>
  <c r="T972" i="20"/>
  <c r="Z972" i="20"/>
  <c r="AA972" i="20"/>
  <c r="AG972" i="20"/>
  <c r="AH972" i="20"/>
  <c r="S973" i="20"/>
  <c r="T973" i="20"/>
  <c r="Z973" i="20"/>
  <c r="AA973" i="20"/>
  <c r="AG973" i="20"/>
  <c r="AH973" i="20"/>
  <c r="S974" i="20"/>
  <c r="T974" i="20"/>
  <c r="Z974" i="20"/>
  <c r="AA974" i="20"/>
  <c r="AG974" i="20"/>
  <c r="AH974" i="20"/>
  <c r="S975" i="20"/>
  <c r="T975" i="20"/>
  <c r="Z975" i="20"/>
  <c r="AA975" i="20"/>
  <c r="AG975" i="20"/>
  <c r="AH975" i="20"/>
  <c r="S976" i="20"/>
  <c r="T976" i="20"/>
  <c r="Z976" i="20"/>
  <c r="AA976" i="20"/>
  <c r="AG976" i="20"/>
  <c r="AH976" i="20"/>
  <c r="S977" i="20"/>
  <c r="T977" i="20"/>
  <c r="Z977" i="20"/>
  <c r="AA977" i="20"/>
  <c r="AG977" i="20"/>
  <c r="AH977" i="20"/>
  <c r="S978" i="20"/>
  <c r="T978" i="20"/>
  <c r="Z978" i="20"/>
  <c r="AA978" i="20"/>
  <c r="AG978" i="20"/>
  <c r="AH978" i="20"/>
  <c r="S979" i="20"/>
  <c r="T979" i="20"/>
  <c r="Z979" i="20"/>
  <c r="AA979" i="20"/>
  <c r="AG979" i="20"/>
  <c r="AH979" i="20"/>
  <c r="S980" i="20"/>
  <c r="T980" i="20"/>
  <c r="Z980" i="20"/>
  <c r="AA980" i="20"/>
  <c r="AG980" i="20"/>
  <c r="AH980" i="20"/>
  <c r="S981" i="20"/>
  <c r="T981" i="20"/>
  <c r="Z981" i="20"/>
  <c r="AA981" i="20"/>
  <c r="AG981" i="20"/>
  <c r="AH981" i="20"/>
  <c r="S982" i="20"/>
  <c r="T982" i="20"/>
  <c r="Z982" i="20"/>
  <c r="AA982" i="20"/>
  <c r="AG982" i="20"/>
  <c r="AH982" i="20"/>
  <c r="S983" i="20"/>
  <c r="T983" i="20"/>
  <c r="Z983" i="20"/>
  <c r="AA983" i="20"/>
  <c r="AG983" i="20"/>
  <c r="AH983" i="20"/>
  <c r="S984" i="20"/>
  <c r="T984" i="20"/>
  <c r="Z984" i="20"/>
  <c r="AA984" i="20"/>
  <c r="AG984" i="20"/>
  <c r="AH984" i="20"/>
  <c r="S985" i="20"/>
  <c r="T985" i="20"/>
  <c r="Z985" i="20"/>
  <c r="AA985" i="20"/>
  <c r="AG985" i="20"/>
  <c r="AH985" i="20"/>
  <c r="S986" i="20"/>
  <c r="T986" i="20"/>
  <c r="Z986" i="20"/>
  <c r="AA986" i="20"/>
  <c r="AG986" i="20"/>
  <c r="AH986" i="20"/>
  <c r="S987" i="20"/>
  <c r="T987" i="20"/>
  <c r="Z987" i="20"/>
  <c r="AA987" i="20"/>
  <c r="AG987" i="20"/>
  <c r="AH987" i="20"/>
  <c r="S988" i="20"/>
  <c r="T988" i="20"/>
  <c r="Z988" i="20"/>
  <c r="AA988" i="20"/>
  <c r="AG988" i="20"/>
  <c r="AH988" i="20"/>
  <c r="S989" i="20"/>
  <c r="T989" i="20"/>
  <c r="Z989" i="20"/>
  <c r="AA989" i="20"/>
  <c r="AG989" i="20"/>
  <c r="AH989" i="20"/>
  <c r="S990" i="20"/>
  <c r="T990" i="20"/>
  <c r="Z990" i="20"/>
  <c r="AA990" i="20"/>
  <c r="AG990" i="20"/>
  <c r="AH990" i="20"/>
  <c r="S991" i="20"/>
  <c r="T991" i="20"/>
  <c r="Z991" i="20"/>
  <c r="AA991" i="20"/>
  <c r="AG991" i="20"/>
  <c r="AH991" i="20"/>
  <c r="S992" i="20"/>
  <c r="T992" i="20"/>
  <c r="Z992" i="20"/>
  <c r="AA992" i="20"/>
  <c r="AG992" i="20"/>
  <c r="AH992" i="20"/>
  <c r="S993" i="20"/>
  <c r="T993" i="20"/>
  <c r="Z993" i="20"/>
  <c r="AA993" i="20"/>
  <c r="AG993" i="20"/>
  <c r="AH993" i="20"/>
  <c r="S994" i="20"/>
  <c r="T994" i="20"/>
  <c r="Z994" i="20"/>
  <c r="AA994" i="20"/>
  <c r="AG994" i="20"/>
  <c r="AH994" i="20"/>
  <c r="S995" i="20"/>
  <c r="T995" i="20"/>
  <c r="Z995" i="20"/>
  <c r="AA995" i="20"/>
  <c r="AG995" i="20"/>
  <c r="AH995" i="20"/>
  <c r="S996" i="20"/>
  <c r="T996" i="20"/>
  <c r="Z996" i="20"/>
  <c r="AA996" i="20"/>
  <c r="AG996" i="20"/>
  <c r="AH996" i="20"/>
  <c r="S997" i="20"/>
  <c r="T997" i="20"/>
  <c r="Z997" i="20"/>
  <c r="AA997" i="20"/>
  <c r="AG997" i="20"/>
  <c r="AH997" i="20"/>
  <c r="S998" i="20"/>
  <c r="T998" i="20"/>
  <c r="Z998" i="20"/>
  <c r="AA998" i="20"/>
  <c r="AG998" i="20"/>
  <c r="AH998" i="20"/>
  <c r="S999" i="20"/>
  <c r="T999" i="20"/>
  <c r="Z999" i="20"/>
  <c r="AA999" i="20"/>
  <c r="AG999" i="20"/>
  <c r="AH999" i="20"/>
  <c r="S1000" i="20"/>
  <c r="T1000" i="20"/>
  <c r="Z1000" i="20"/>
  <c r="AA1000" i="20"/>
  <c r="AG1000" i="20"/>
  <c r="AH1000" i="20"/>
  <c r="S1001" i="20"/>
  <c r="T1001" i="20"/>
  <c r="Z1001" i="20"/>
  <c r="AA1001" i="20"/>
  <c r="AG1001" i="20"/>
  <c r="AH1001" i="20"/>
  <c r="S1002" i="20"/>
  <c r="T1002" i="20"/>
  <c r="Z1002" i="20"/>
  <c r="AA1002" i="20"/>
  <c r="AG1002" i="20"/>
  <c r="AH1002" i="20"/>
  <c r="S1003" i="20"/>
  <c r="T1003" i="20"/>
  <c r="Z1003" i="20"/>
  <c r="AA1003" i="20"/>
  <c r="AG1003" i="20"/>
  <c r="AH1003" i="20"/>
  <c r="S1004" i="20"/>
  <c r="T1004" i="20"/>
  <c r="Z1004" i="20"/>
  <c r="AA1004" i="20"/>
  <c r="AG1004" i="20"/>
  <c r="AH1004" i="20"/>
  <c r="S1005" i="20"/>
  <c r="T1005" i="20"/>
  <c r="Z1005" i="20"/>
  <c r="AA1005" i="20"/>
  <c r="AG1005" i="20"/>
  <c r="AH1005" i="20"/>
  <c r="S1006" i="20"/>
  <c r="T1006" i="20"/>
  <c r="Z1006" i="20"/>
  <c r="AA1006" i="20"/>
  <c r="AG1006" i="20"/>
  <c r="AH1006" i="20"/>
  <c r="S1007" i="20"/>
  <c r="T1007" i="20"/>
  <c r="Z1007" i="20"/>
  <c r="AA1007" i="20"/>
  <c r="AG1007" i="20"/>
  <c r="AH1007" i="20"/>
  <c r="S1008" i="20"/>
  <c r="T1008" i="20"/>
  <c r="Z1008" i="20"/>
  <c r="AA1008" i="20"/>
  <c r="AG1008" i="20"/>
  <c r="AH1008" i="20"/>
  <c r="S1009" i="20"/>
  <c r="T1009" i="20"/>
  <c r="Z1009" i="20"/>
  <c r="AA1009" i="20"/>
  <c r="AG1009" i="20"/>
  <c r="AH1009" i="20"/>
  <c r="S1010" i="20"/>
  <c r="T1010" i="20"/>
  <c r="Z1010" i="20"/>
  <c r="AA1010" i="20"/>
  <c r="AG1010" i="20"/>
  <c r="AH1010" i="20"/>
  <c r="S1011" i="20"/>
  <c r="T1011" i="20"/>
  <c r="Z1011" i="20"/>
  <c r="AA1011" i="20"/>
  <c r="AG1011" i="20"/>
  <c r="AH1011" i="20"/>
  <c r="S1012" i="20"/>
  <c r="T1012" i="20"/>
  <c r="Z1012" i="20"/>
  <c r="AA1012" i="20"/>
  <c r="AG1012" i="20"/>
  <c r="AH1012" i="20"/>
  <c r="S1013" i="20"/>
  <c r="T1013" i="20"/>
  <c r="Z1013" i="20"/>
  <c r="AA1013" i="20"/>
  <c r="AG1013" i="20"/>
  <c r="AH1013" i="20"/>
  <c r="S1014" i="20"/>
  <c r="T1014" i="20"/>
  <c r="Z1014" i="20"/>
  <c r="AA1014" i="20"/>
  <c r="AG1014" i="20"/>
  <c r="AH1014" i="20"/>
  <c r="S1015" i="20"/>
  <c r="T1015" i="20"/>
  <c r="Z1015" i="20"/>
  <c r="AA1015" i="20"/>
  <c r="AG1015" i="20"/>
  <c r="AH1015" i="20"/>
  <c r="S1016" i="20"/>
  <c r="T1016" i="20"/>
  <c r="Z1016" i="20"/>
  <c r="AA1016" i="20"/>
  <c r="AG1016" i="20"/>
  <c r="AH1016" i="20"/>
  <c r="S1017" i="20"/>
  <c r="T1017" i="20"/>
  <c r="Z1017" i="20"/>
  <c r="AA1017" i="20"/>
  <c r="AG1017" i="20"/>
  <c r="AH1017" i="20"/>
  <c r="S1018" i="20"/>
  <c r="T1018" i="20"/>
  <c r="Z1018" i="20"/>
  <c r="AA1018" i="20"/>
  <c r="AG1018" i="20"/>
  <c r="AH1018" i="20"/>
  <c r="S1019" i="20"/>
  <c r="T1019" i="20"/>
  <c r="Z1019" i="20"/>
  <c r="AA1019" i="20"/>
  <c r="AG1019" i="20"/>
  <c r="AH1019" i="20"/>
  <c r="S1020" i="20"/>
  <c r="T1020" i="20"/>
  <c r="Z1020" i="20"/>
  <c r="AA1020" i="20"/>
  <c r="AG1020" i="20"/>
  <c r="AH1020" i="20"/>
  <c r="S1021" i="20"/>
  <c r="T1021" i="20"/>
  <c r="Z1021" i="20"/>
  <c r="AA1021" i="20"/>
  <c r="AG1021" i="20"/>
  <c r="AH1021" i="20"/>
  <c r="S1022" i="20"/>
  <c r="T1022" i="20"/>
  <c r="Z1022" i="20"/>
  <c r="AA1022" i="20"/>
  <c r="AG1022" i="20"/>
  <c r="AH1022" i="20"/>
  <c r="S1023" i="20"/>
  <c r="T1023" i="20"/>
  <c r="Z1023" i="20"/>
  <c r="AA1023" i="20"/>
  <c r="AG1023" i="20"/>
  <c r="AH1023" i="20"/>
  <c r="S1024" i="20"/>
  <c r="T1024" i="20"/>
  <c r="Z1024" i="20"/>
  <c r="AA1024" i="20"/>
  <c r="AG1024" i="20"/>
  <c r="AH1024" i="20"/>
  <c r="S1025" i="20"/>
  <c r="T1025" i="20"/>
  <c r="Z1025" i="20"/>
  <c r="AA1025" i="20"/>
  <c r="AG1025" i="20"/>
  <c r="AH1025" i="20"/>
  <c r="S1026" i="20"/>
  <c r="T1026" i="20"/>
  <c r="Z1026" i="20"/>
  <c r="AA1026" i="20"/>
  <c r="AG1026" i="20"/>
  <c r="AH1026" i="20"/>
  <c r="S1027" i="20"/>
  <c r="T1027" i="20"/>
  <c r="Z1027" i="20"/>
  <c r="AA1027" i="20"/>
  <c r="AG1027" i="20"/>
  <c r="AH1027" i="20"/>
  <c r="S1028" i="20"/>
  <c r="T1028" i="20"/>
  <c r="Z1028" i="20"/>
  <c r="AA1028" i="20"/>
  <c r="AG1028" i="20"/>
  <c r="AH1028" i="20"/>
  <c r="S1029" i="20"/>
  <c r="T1029" i="20"/>
  <c r="Z1029" i="20"/>
  <c r="AA1029" i="20"/>
  <c r="AG1029" i="20"/>
  <c r="AH1029" i="20"/>
  <c r="S1030" i="20"/>
  <c r="T1030" i="20"/>
  <c r="Z1030" i="20"/>
  <c r="AA1030" i="20"/>
  <c r="AG1030" i="20"/>
  <c r="AH1030" i="20"/>
  <c r="S1031" i="20"/>
  <c r="T1031" i="20"/>
  <c r="Z1031" i="20"/>
  <c r="AA1031" i="20"/>
  <c r="AG1031" i="20"/>
  <c r="AH1031" i="20"/>
  <c r="S1032" i="20"/>
  <c r="T1032" i="20"/>
  <c r="Z1032" i="20"/>
  <c r="AA1032" i="20"/>
  <c r="AG1032" i="20"/>
  <c r="AH1032" i="20"/>
  <c r="S1033" i="20"/>
  <c r="T1033" i="20"/>
  <c r="Z1033" i="20"/>
  <c r="AA1033" i="20"/>
  <c r="AG1033" i="20"/>
  <c r="AH1033" i="20"/>
  <c r="S1034" i="20"/>
  <c r="T1034" i="20"/>
  <c r="Z1034" i="20"/>
  <c r="AA1034" i="20"/>
  <c r="AG1034" i="20"/>
  <c r="AH1034" i="20"/>
  <c r="S1035" i="20"/>
  <c r="T1035" i="20"/>
  <c r="Z1035" i="20"/>
  <c r="AA1035" i="20"/>
  <c r="AG1035" i="20"/>
  <c r="AH1035" i="20"/>
  <c r="S1036" i="20"/>
  <c r="T1036" i="20"/>
  <c r="Z1036" i="20"/>
  <c r="AA1036" i="20"/>
  <c r="AG1036" i="20"/>
  <c r="AH1036" i="20"/>
  <c r="S1037" i="20"/>
  <c r="T1037" i="20"/>
  <c r="Z1037" i="20"/>
  <c r="AA1037" i="20"/>
  <c r="AG1037" i="20"/>
  <c r="AH1037" i="20"/>
  <c r="S1038" i="20"/>
  <c r="T1038" i="20"/>
  <c r="Z1038" i="20"/>
  <c r="AA1038" i="20"/>
  <c r="AG1038" i="20"/>
  <c r="AH1038" i="20"/>
  <c r="S1039" i="20"/>
  <c r="T1039" i="20"/>
  <c r="Z1039" i="20"/>
  <c r="AA1039" i="20"/>
  <c r="AG1039" i="20"/>
  <c r="AH1039" i="20"/>
  <c r="S1040" i="20"/>
  <c r="T1040" i="20"/>
  <c r="Z1040" i="20"/>
  <c r="AA1040" i="20"/>
  <c r="AG1040" i="20"/>
  <c r="AH1040" i="20"/>
  <c r="S1041" i="20"/>
  <c r="T1041" i="20"/>
  <c r="Z1041" i="20"/>
  <c r="AA1041" i="20"/>
  <c r="AG1041" i="20"/>
  <c r="AH1041" i="20"/>
  <c r="S1042" i="20"/>
  <c r="T1042" i="20"/>
  <c r="Z1042" i="20"/>
  <c r="AA1042" i="20"/>
  <c r="AG1042" i="20"/>
  <c r="AH1042" i="20"/>
  <c r="S1043" i="20"/>
  <c r="T1043" i="20"/>
  <c r="Z1043" i="20"/>
  <c r="AA1043" i="20"/>
  <c r="AG1043" i="20"/>
  <c r="AH1043" i="20"/>
  <c r="S1044" i="20"/>
  <c r="T1044" i="20"/>
  <c r="Z1044" i="20"/>
  <c r="AA1044" i="20"/>
  <c r="AG1044" i="20"/>
  <c r="AH1044" i="20"/>
  <c r="S1045" i="20"/>
  <c r="T1045" i="20"/>
  <c r="Z1045" i="20"/>
  <c r="AA1045" i="20"/>
  <c r="AG1045" i="20"/>
  <c r="AH1045" i="20"/>
  <c r="S1046" i="20"/>
  <c r="T1046" i="20"/>
  <c r="Z1046" i="20"/>
  <c r="AA1046" i="20"/>
  <c r="AG1046" i="20"/>
  <c r="AH1046" i="20"/>
  <c r="S1047" i="20"/>
  <c r="T1047" i="20"/>
  <c r="Z1047" i="20"/>
  <c r="AA1047" i="20"/>
  <c r="AG1047" i="20"/>
  <c r="AH1047" i="20"/>
  <c r="S1048" i="20"/>
  <c r="T1048" i="20"/>
  <c r="Z1048" i="20"/>
  <c r="AA1048" i="20"/>
  <c r="AG1048" i="20"/>
  <c r="AH1048" i="20"/>
  <c r="S1049" i="20"/>
  <c r="T1049" i="20"/>
  <c r="Z1049" i="20"/>
  <c r="AA1049" i="20"/>
  <c r="AG1049" i="20"/>
  <c r="AH1049" i="20"/>
  <c r="S1050" i="20"/>
  <c r="T1050" i="20"/>
  <c r="Z1050" i="20"/>
  <c r="AA1050" i="20"/>
  <c r="AG1050" i="20"/>
  <c r="AH1050" i="20"/>
  <c r="S1051" i="20"/>
  <c r="T1051" i="20"/>
  <c r="Z1051" i="20"/>
  <c r="AA1051" i="20"/>
  <c r="AG1051" i="20"/>
  <c r="AH1051" i="20"/>
  <c r="S1052" i="20"/>
  <c r="T1052" i="20"/>
  <c r="Z1052" i="20"/>
  <c r="AA1052" i="20"/>
  <c r="AG1052" i="20"/>
  <c r="AH1052" i="20"/>
  <c r="S1053" i="20"/>
  <c r="T1053" i="20"/>
  <c r="Z1053" i="20"/>
  <c r="AA1053" i="20"/>
  <c r="AG1053" i="20"/>
  <c r="AH1053" i="20"/>
  <c r="S1054" i="20"/>
  <c r="T1054" i="20"/>
  <c r="Z1054" i="20"/>
  <c r="AA1054" i="20"/>
  <c r="AG1054" i="20"/>
  <c r="AH1054" i="20"/>
  <c r="S1055" i="20"/>
  <c r="T1055" i="20"/>
  <c r="Z1055" i="20"/>
  <c r="AA1055" i="20"/>
  <c r="AG1055" i="20"/>
  <c r="AH1055" i="20"/>
  <c r="S1056" i="20"/>
  <c r="T1056" i="20"/>
  <c r="Z1056" i="20"/>
  <c r="AA1056" i="20"/>
  <c r="AG1056" i="20"/>
  <c r="AH1056" i="20"/>
  <c r="S1057" i="20"/>
  <c r="T1057" i="20"/>
  <c r="Z1057" i="20"/>
  <c r="AA1057" i="20"/>
  <c r="AG1057" i="20"/>
  <c r="AH1057" i="20"/>
  <c r="S1058" i="20"/>
  <c r="T1058" i="20"/>
  <c r="Z1058" i="20"/>
  <c r="AA1058" i="20"/>
  <c r="AG1058" i="20"/>
  <c r="AH1058" i="20"/>
  <c r="S1059" i="20"/>
  <c r="T1059" i="20"/>
  <c r="Z1059" i="20"/>
  <c r="AA1059" i="20"/>
  <c r="AG1059" i="20"/>
  <c r="AH1059" i="20"/>
  <c r="S1060" i="20"/>
  <c r="T1060" i="20"/>
  <c r="Z1060" i="20"/>
  <c r="AA1060" i="20"/>
  <c r="AG1060" i="20"/>
  <c r="AH1060" i="20"/>
  <c r="S1061" i="20"/>
  <c r="T1061" i="20"/>
  <c r="Z1061" i="20"/>
  <c r="AA1061" i="20"/>
  <c r="AG1061" i="20"/>
  <c r="AH1061" i="20"/>
  <c r="S1062" i="20"/>
  <c r="T1062" i="20"/>
  <c r="Z1062" i="20"/>
  <c r="AA1062" i="20"/>
  <c r="AG1062" i="20"/>
  <c r="AH1062" i="20"/>
  <c r="S1063" i="20"/>
  <c r="T1063" i="20"/>
  <c r="Z1063" i="20"/>
  <c r="AA1063" i="20"/>
  <c r="AG1063" i="20"/>
  <c r="AH1063" i="20"/>
  <c r="S1064" i="20"/>
  <c r="T1064" i="20"/>
  <c r="Z1064" i="20"/>
  <c r="AA1064" i="20"/>
  <c r="AG1064" i="20"/>
  <c r="AH1064" i="20"/>
  <c r="S1065" i="20"/>
  <c r="T1065" i="20"/>
  <c r="Z1065" i="20"/>
  <c r="AA1065" i="20"/>
  <c r="AG1065" i="20"/>
  <c r="AH1065" i="20"/>
  <c r="S1066" i="20"/>
  <c r="T1066" i="20"/>
  <c r="Z1066" i="20"/>
  <c r="AA1066" i="20"/>
  <c r="AG1066" i="20"/>
  <c r="AH1066" i="20"/>
  <c r="S1067" i="20"/>
  <c r="T1067" i="20"/>
  <c r="Z1067" i="20"/>
  <c r="AA1067" i="20"/>
  <c r="AG1067" i="20"/>
  <c r="AH1067" i="20"/>
  <c r="S1068" i="20"/>
  <c r="T1068" i="20"/>
  <c r="Z1068" i="20"/>
  <c r="AA1068" i="20"/>
  <c r="AG1068" i="20"/>
  <c r="AH1068" i="20"/>
  <c r="S1069" i="20"/>
  <c r="T1069" i="20"/>
  <c r="Z1069" i="20"/>
  <c r="AA1069" i="20"/>
  <c r="AG1069" i="20"/>
  <c r="AH1069" i="20"/>
  <c r="S1070" i="20"/>
  <c r="T1070" i="20"/>
  <c r="Z1070" i="20"/>
  <c r="AA1070" i="20"/>
  <c r="AG1070" i="20"/>
  <c r="AH1070" i="20"/>
  <c r="S1071" i="20"/>
  <c r="T1071" i="20"/>
  <c r="Z1071" i="20"/>
  <c r="AA1071" i="20"/>
  <c r="AG1071" i="20"/>
  <c r="AH1071" i="20"/>
  <c r="S1072" i="20"/>
  <c r="T1072" i="20"/>
  <c r="Z1072" i="20"/>
  <c r="AA1072" i="20"/>
  <c r="AG1072" i="20"/>
  <c r="AH1072" i="20"/>
  <c r="S1073" i="20"/>
  <c r="T1073" i="20"/>
  <c r="Z1073" i="20"/>
  <c r="AA1073" i="20"/>
  <c r="AG1073" i="20"/>
  <c r="AH1073" i="20"/>
  <c r="S1074" i="20"/>
  <c r="T1074" i="20"/>
  <c r="Z1074" i="20"/>
  <c r="AA1074" i="20"/>
  <c r="AG1074" i="20"/>
  <c r="AH1074" i="20"/>
  <c r="S1075" i="20"/>
  <c r="T1075" i="20"/>
  <c r="Z1075" i="20"/>
  <c r="AA1075" i="20"/>
  <c r="AG1075" i="20"/>
  <c r="AH1075" i="20"/>
  <c r="S1076" i="20"/>
  <c r="T1076" i="20"/>
  <c r="Z1076" i="20"/>
  <c r="AA1076" i="20"/>
  <c r="AG1076" i="20"/>
  <c r="AH1076" i="20"/>
  <c r="S1077" i="20"/>
  <c r="T1077" i="20"/>
  <c r="Z1077" i="20"/>
  <c r="AA1077" i="20"/>
  <c r="AG1077" i="20"/>
  <c r="AH1077" i="20"/>
  <c r="S1078" i="20"/>
  <c r="T1078" i="20"/>
  <c r="Z1078" i="20"/>
  <c r="AA1078" i="20"/>
  <c r="AG1078" i="20"/>
  <c r="AH1078" i="20"/>
  <c r="S1079" i="20"/>
  <c r="T1079" i="20"/>
  <c r="Z1079" i="20"/>
  <c r="AA1079" i="20"/>
  <c r="AG1079" i="20"/>
  <c r="AH1079" i="20"/>
  <c r="S1080" i="20"/>
  <c r="T1080" i="20"/>
  <c r="Z1080" i="20"/>
  <c r="AA1080" i="20"/>
  <c r="AG1080" i="20"/>
  <c r="AH1080" i="20"/>
  <c r="S1081" i="20"/>
  <c r="T1081" i="20"/>
  <c r="Z1081" i="20"/>
  <c r="AA1081" i="20"/>
  <c r="AG1081" i="20"/>
  <c r="AH1081" i="20"/>
  <c r="S1082" i="20"/>
  <c r="T1082" i="20"/>
  <c r="Z1082" i="20"/>
  <c r="AA1082" i="20"/>
  <c r="AG1082" i="20"/>
  <c r="AH1082" i="20"/>
  <c r="S1083" i="20"/>
  <c r="T1083" i="20"/>
  <c r="Z1083" i="20"/>
  <c r="AA1083" i="20"/>
  <c r="AG1083" i="20"/>
  <c r="AH1083" i="20"/>
  <c r="S1084" i="20"/>
  <c r="T1084" i="20"/>
  <c r="Z1084" i="20"/>
  <c r="AA1084" i="20"/>
  <c r="AG1084" i="20"/>
  <c r="AH1084" i="20"/>
  <c r="S1085" i="20"/>
  <c r="T1085" i="20"/>
  <c r="Z1085" i="20"/>
  <c r="AA1085" i="20"/>
  <c r="AG1085" i="20"/>
  <c r="AH1085" i="20"/>
  <c r="S1086" i="20"/>
  <c r="T1086" i="20"/>
  <c r="Z1086" i="20"/>
  <c r="AA1086" i="20"/>
  <c r="AG1086" i="20"/>
  <c r="AH1086" i="20"/>
  <c r="S1087" i="20"/>
  <c r="T1087" i="20"/>
  <c r="Z1087" i="20"/>
  <c r="AA1087" i="20"/>
  <c r="AG1087" i="20"/>
  <c r="AH1087" i="20"/>
  <c r="S1088" i="20"/>
  <c r="T1088" i="20"/>
  <c r="Z1088" i="20"/>
  <c r="AA1088" i="20"/>
  <c r="AG1088" i="20"/>
  <c r="AH1088" i="20"/>
  <c r="S1089" i="20"/>
  <c r="T1089" i="20"/>
  <c r="Z1089" i="20"/>
  <c r="AA1089" i="20"/>
  <c r="AG1089" i="20"/>
  <c r="AH1089" i="20"/>
  <c r="S1090" i="20"/>
  <c r="T1090" i="20"/>
  <c r="Z1090" i="20"/>
  <c r="AA1090" i="20"/>
  <c r="AG1090" i="20"/>
  <c r="AH1090" i="20"/>
  <c r="S1091" i="20"/>
  <c r="T1091" i="20"/>
  <c r="Z1091" i="20"/>
  <c r="AA1091" i="20"/>
  <c r="AG1091" i="20"/>
  <c r="AH1091" i="20"/>
  <c r="S1092" i="20"/>
  <c r="T1092" i="20"/>
  <c r="Z1092" i="20"/>
  <c r="AA1092" i="20"/>
  <c r="AG1092" i="20"/>
  <c r="AH1092" i="20"/>
  <c r="S1093" i="20"/>
  <c r="T1093" i="20"/>
  <c r="Z1093" i="20"/>
  <c r="AA1093" i="20"/>
  <c r="AG1093" i="20"/>
  <c r="AH1093" i="20"/>
  <c r="S1094" i="20"/>
  <c r="T1094" i="20"/>
  <c r="Z1094" i="20"/>
  <c r="AA1094" i="20"/>
  <c r="AG1094" i="20"/>
  <c r="AH1094" i="20"/>
  <c r="S1095" i="20"/>
  <c r="T1095" i="20"/>
  <c r="Z1095" i="20"/>
  <c r="AA1095" i="20"/>
  <c r="AG1095" i="20"/>
  <c r="AH1095" i="20"/>
  <c r="S1096" i="20"/>
  <c r="T1096" i="20"/>
  <c r="Z1096" i="20"/>
  <c r="AA1096" i="20"/>
  <c r="AG1096" i="20"/>
  <c r="AH1096" i="20"/>
  <c r="S1097" i="20"/>
  <c r="T1097" i="20"/>
  <c r="Z1097" i="20"/>
  <c r="AA1097" i="20"/>
  <c r="AG1097" i="20"/>
  <c r="AH1097" i="20"/>
  <c r="S1098" i="20"/>
  <c r="T1098" i="20"/>
  <c r="Z1098" i="20"/>
  <c r="AA1098" i="20"/>
  <c r="AG1098" i="20"/>
  <c r="AH1098" i="20"/>
  <c r="H1099" i="20"/>
  <c r="L1099" i="20"/>
  <c r="M1099" i="20"/>
  <c r="S1099" i="20"/>
  <c r="T1099" i="20"/>
  <c r="Z1099" i="20"/>
  <c r="AA1099" i="20"/>
  <c r="AG1099" i="20"/>
  <c r="AH1099" i="20"/>
  <c r="S1100" i="20"/>
  <c r="T1100" i="20"/>
  <c r="Z1100" i="20"/>
  <c r="AA1100" i="20"/>
  <c r="AG1100" i="20"/>
  <c r="AH1100" i="20"/>
  <c r="S1101" i="20"/>
  <c r="T1101" i="20"/>
  <c r="Z1101" i="20"/>
  <c r="AA1101" i="20"/>
  <c r="AG1101" i="20"/>
  <c r="AH1101" i="20"/>
  <c r="S1102" i="20"/>
  <c r="T1102" i="20"/>
  <c r="Z1102" i="20"/>
  <c r="AA1102" i="20"/>
  <c r="AG1102" i="20"/>
  <c r="AH1102" i="20"/>
  <c r="S1103" i="20"/>
  <c r="T1103" i="20"/>
  <c r="Z1103" i="20"/>
  <c r="AA1103" i="20"/>
  <c r="AG1103" i="20"/>
  <c r="AH1103" i="20"/>
  <c r="S1104" i="20"/>
  <c r="T1104" i="20"/>
  <c r="Z1104" i="20"/>
  <c r="AA1104" i="20"/>
  <c r="AG1104" i="20"/>
  <c r="AH1104" i="20"/>
  <c r="S1105" i="20"/>
  <c r="T1105" i="20"/>
  <c r="Z1105" i="20"/>
  <c r="AA1105" i="20"/>
  <c r="AG1105" i="20"/>
  <c r="AH1105" i="20"/>
  <c r="S1106" i="20"/>
  <c r="T1106" i="20"/>
  <c r="Z1106" i="20"/>
  <c r="AA1106" i="20"/>
  <c r="AG1106" i="20"/>
  <c r="AH1106" i="20"/>
  <c r="S1107" i="20"/>
  <c r="T1107" i="20"/>
  <c r="Z1107" i="20"/>
  <c r="AA1107" i="20"/>
  <c r="AG1107" i="20"/>
  <c r="AH1107" i="20"/>
  <c r="S1108" i="20"/>
  <c r="T1108" i="20"/>
  <c r="Z1108" i="20"/>
  <c r="AA1108" i="20"/>
  <c r="AG1108" i="20"/>
  <c r="AH1108" i="20"/>
  <c r="S1109" i="20"/>
  <c r="T1109" i="20"/>
  <c r="Z1109" i="20"/>
  <c r="AA1109" i="20"/>
  <c r="AG1109" i="20"/>
  <c r="AH1109" i="20"/>
  <c r="S1110" i="20"/>
  <c r="T1110" i="20"/>
  <c r="Z1110" i="20"/>
  <c r="AA1110" i="20"/>
  <c r="AG1110" i="20"/>
  <c r="AH1110" i="20"/>
  <c r="S1111" i="20"/>
  <c r="T1111" i="20"/>
  <c r="Z1111" i="20"/>
  <c r="AA1111" i="20"/>
  <c r="AG1111" i="20"/>
  <c r="AH1111" i="20"/>
  <c r="S1112" i="20"/>
  <c r="T1112" i="20"/>
  <c r="Z1112" i="20"/>
  <c r="AA1112" i="20"/>
  <c r="AG1112" i="20"/>
  <c r="AH1112" i="20"/>
  <c r="S1113" i="20"/>
  <c r="T1113" i="20"/>
  <c r="Z1113" i="20"/>
  <c r="AA1113" i="20"/>
  <c r="AG1113" i="20"/>
  <c r="AH1113" i="20"/>
  <c r="S1114" i="20"/>
  <c r="T1114" i="20"/>
  <c r="Z1114" i="20"/>
  <c r="AA1114" i="20"/>
  <c r="AG1114" i="20"/>
  <c r="AH1114" i="20"/>
  <c r="S1115" i="20"/>
  <c r="T1115" i="20"/>
  <c r="Z1115" i="20"/>
  <c r="AA1115" i="20"/>
  <c r="AG1115" i="20"/>
  <c r="AH1115" i="20"/>
  <c r="S1116" i="20"/>
  <c r="T1116" i="20"/>
  <c r="Z1116" i="20"/>
  <c r="AA1116" i="20"/>
  <c r="AG1116" i="20"/>
  <c r="AH1116" i="20"/>
  <c r="S1117" i="20"/>
  <c r="T1117" i="20"/>
  <c r="Z1117" i="20"/>
  <c r="AA1117" i="20"/>
  <c r="AG1117" i="20"/>
  <c r="AH1117" i="20"/>
  <c r="H1118" i="20"/>
  <c r="J118" i="60"/>
  <c r="K1118" i="20"/>
  <c r="S1118" i="20"/>
  <c r="T1118" i="20"/>
  <c r="Z1118" i="20"/>
  <c r="AA1118" i="20"/>
  <c r="AG1118" i="20"/>
  <c r="AH1118" i="20"/>
  <c r="S1119" i="20"/>
  <c r="T1119" i="20"/>
  <c r="Z1119" i="20"/>
  <c r="AA1119" i="20"/>
  <c r="AG1119" i="20"/>
  <c r="AH1119" i="20"/>
  <c r="S1120" i="20"/>
  <c r="T1120" i="20"/>
  <c r="Z1120" i="20"/>
  <c r="AA1120" i="20"/>
  <c r="AG1120" i="20"/>
  <c r="AH1120" i="20"/>
  <c r="S1121" i="20"/>
  <c r="T1121" i="20"/>
  <c r="Z1121" i="20"/>
  <c r="AA1121" i="20"/>
  <c r="AG1121" i="20"/>
  <c r="AH1121" i="20"/>
  <c r="S1122" i="20"/>
  <c r="T1122" i="20"/>
  <c r="Z1122" i="20"/>
  <c r="AA1122" i="20"/>
  <c r="AG1122" i="20"/>
  <c r="AH1122" i="20"/>
  <c r="S1123" i="20"/>
  <c r="T1123" i="20"/>
  <c r="Z1123" i="20"/>
  <c r="AA1123" i="20"/>
  <c r="AG1123" i="20"/>
  <c r="AH1123" i="20"/>
  <c r="S1124" i="20"/>
  <c r="T1124" i="20"/>
  <c r="Z1124" i="20"/>
  <c r="AA1124" i="20"/>
  <c r="AG1124" i="20"/>
  <c r="AH1124" i="20"/>
  <c r="S1125" i="20"/>
  <c r="T1125" i="20"/>
  <c r="Z1125" i="20"/>
  <c r="AA1125" i="20"/>
  <c r="AG1125" i="20"/>
  <c r="AH1125" i="20"/>
  <c r="S1126" i="20"/>
  <c r="T1126" i="20"/>
  <c r="Z1126" i="20"/>
  <c r="AA1126" i="20"/>
  <c r="AG1126" i="20"/>
  <c r="AH1126" i="20"/>
  <c r="S1127" i="20"/>
  <c r="T1127" i="20"/>
  <c r="Z1127" i="20"/>
  <c r="AA1127" i="20"/>
  <c r="AG1127" i="20"/>
  <c r="AH1127" i="20"/>
  <c r="S1128" i="20"/>
  <c r="T1128" i="20"/>
  <c r="Z1128" i="20"/>
  <c r="AA1128" i="20"/>
  <c r="AG1128" i="20"/>
  <c r="AH1128" i="20"/>
  <c r="S1129" i="20"/>
  <c r="T1129" i="20"/>
  <c r="Z1129" i="20"/>
  <c r="AA1129" i="20"/>
  <c r="AG1129" i="20"/>
  <c r="AH1129" i="20"/>
  <c r="S1130" i="20"/>
  <c r="T1130" i="20"/>
  <c r="Z1130" i="20"/>
  <c r="AA1130" i="20"/>
  <c r="AG1130" i="20"/>
  <c r="AH1130" i="20"/>
  <c r="S1131" i="20"/>
  <c r="T1131" i="20"/>
  <c r="Z1131" i="20"/>
  <c r="AA1131" i="20"/>
  <c r="AG1131" i="20"/>
  <c r="AH1131" i="20"/>
  <c r="S1132" i="20"/>
  <c r="T1132" i="20"/>
  <c r="Z1132" i="20"/>
  <c r="AA1132" i="20"/>
  <c r="AG1132" i="20"/>
  <c r="AH1132" i="20"/>
  <c r="S1133" i="20"/>
  <c r="T1133" i="20"/>
  <c r="Z1133" i="20"/>
  <c r="AA1133" i="20"/>
  <c r="AG1133" i="20"/>
  <c r="AH1133" i="20"/>
  <c r="S1134" i="20"/>
  <c r="T1134" i="20"/>
  <c r="Z1134" i="20"/>
  <c r="AA1134" i="20"/>
  <c r="AG1134" i="20"/>
  <c r="AH1134" i="20"/>
  <c r="S1135" i="20"/>
  <c r="T1135" i="20"/>
  <c r="Z1135" i="20"/>
  <c r="AA1135" i="20"/>
  <c r="AG1135" i="20"/>
  <c r="AH1135" i="20"/>
  <c r="S1136" i="20"/>
  <c r="T1136" i="20"/>
  <c r="Z1136" i="20"/>
  <c r="AA1136" i="20"/>
  <c r="AG1136" i="20"/>
  <c r="AH1136" i="20"/>
  <c r="S1137" i="20"/>
  <c r="T1137" i="20"/>
  <c r="Z1137" i="20"/>
  <c r="AA1137" i="20"/>
  <c r="AG1137" i="20"/>
  <c r="AH1137" i="20"/>
  <c r="S1138" i="20"/>
  <c r="T1138" i="20"/>
  <c r="Z1138" i="20"/>
  <c r="AA1138" i="20"/>
  <c r="AG1138" i="20"/>
  <c r="AH1138" i="20"/>
  <c r="S1139" i="20"/>
  <c r="T1139" i="20"/>
  <c r="Z1139" i="20"/>
  <c r="AA1139" i="20"/>
  <c r="AG1139" i="20"/>
  <c r="AH1139" i="20"/>
  <c r="S1140" i="20"/>
  <c r="T1140" i="20"/>
  <c r="Z1140" i="20"/>
  <c r="AA1140" i="20"/>
  <c r="AG1140" i="20"/>
  <c r="AH1140" i="20"/>
  <c r="S1141" i="20"/>
  <c r="T1141" i="20"/>
  <c r="Z1141" i="20"/>
  <c r="AA1141" i="20"/>
  <c r="AG1141" i="20"/>
  <c r="AH1141" i="20"/>
  <c r="S1142" i="20"/>
  <c r="T1142" i="20"/>
  <c r="Z1142" i="20"/>
  <c r="AA1142" i="20"/>
  <c r="AG1142" i="20"/>
  <c r="AH1142" i="20"/>
  <c r="S1143" i="20"/>
  <c r="T1143" i="20"/>
  <c r="Z1143" i="20"/>
  <c r="AA1143" i="20"/>
  <c r="AG1143" i="20"/>
  <c r="AH1143" i="20"/>
  <c r="S1144" i="20"/>
  <c r="T1144" i="20"/>
  <c r="Z1144" i="20"/>
  <c r="AA1144" i="20"/>
  <c r="AG1144" i="20"/>
  <c r="AH1144" i="20"/>
  <c r="S1145" i="20"/>
  <c r="T1145" i="20"/>
  <c r="Z1145" i="20"/>
  <c r="AA1145" i="20"/>
  <c r="AG1145" i="20"/>
  <c r="AH1145" i="20"/>
  <c r="S1146" i="20"/>
  <c r="T1146" i="20"/>
  <c r="Z1146" i="20"/>
  <c r="AA1146" i="20"/>
  <c r="AG1146" i="20"/>
  <c r="AH1146" i="20"/>
  <c r="S1147" i="20"/>
  <c r="T1147" i="20"/>
  <c r="Z1147" i="20"/>
  <c r="AA1147" i="20"/>
  <c r="AG1147" i="20"/>
  <c r="AH1147" i="20"/>
  <c r="S1148" i="20"/>
  <c r="T1148" i="20"/>
  <c r="Z1148" i="20"/>
  <c r="AA1148" i="20"/>
  <c r="AG1148" i="20"/>
  <c r="AH1148" i="20"/>
  <c r="S1149" i="20"/>
  <c r="T1149" i="20"/>
  <c r="Z1149" i="20"/>
  <c r="AA1149" i="20"/>
  <c r="AG1149" i="20"/>
  <c r="AH1149" i="20"/>
  <c r="S1150" i="20"/>
  <c r="T1150" i="20"/>
  <c r="Z1150" i="20"/>
  <c r="AA1150" i="20"/>
  <c r="AG1150" i="20"/>
  <c r="AH1150" i="20"/>
  <c r="S1151" i="20"/>
  <c r="T1151" i="20"/>
  <c r="Z1151" i="20"/>
  <c r="AA1151" i="20"/>
  <c r="AG1151" i="20"/>
  <c r="AH1151" i="20"/>
  <c r="S1152" i="20"/>
  <c r="T1152" i="20"/>
  <c r="Z1152" i="20"/>
  <c r="AA1152" i="20"/>
  <c r="AG1152" i="20"/>
  <c r="AH1152" i="20"/>
  <c r="S1153" i="20"/>
  <c r="T1153" i="20"/>
  <c r="Z1153" i="20"/>
  <c r="AA1153" i="20"/>
  <c r="AG1153" i="20"/>
  <c r="AH1153" i="20"/>
  <c r="S1154" i="20"/>
  <c r="T1154" i="20"/>
  <c r="Z1154" i="20"/>
  <c r="AA1154" i="20"/>
  <c r="AG1154" i="20"/>
  <c r="AH1154" i="20"/>
  <c r="S1155" i="20"/>
  <c r="T1155" i="20"/>
  <c r="Z1155" i="20"/>
  <c r="AA1155" i="20"/>
  <c r="AG1155" i="20"/>
  <c r="AH1155" i="20"/>
  <c r="S1156" i="20"/>
  <c r="T1156" i="20"/>
  <c r="Z1156" i="20"/>
  <c r="AA1156" i="20"/>
  <c r="AG1156" i="20"/>
  <c r="AH1156" i="20"/>
  <c r="S1157" i="20"/>
  <c r="T1157" i="20"/>
  <c r="Z1157" i="20"/>
  <c r="AA1157" i="20"/>
  <c r="AG1157" i="20"/>
  <c r="AH1157" i="20"/>
  <c r="S1158" i="20"/>
  <c r="T1158" i="20"/>
  <c r="Z1158" i="20"/>
  <c r="AA1158" i="20"/>
  <c r="AG1158" i="20"/>
  <c r="AH1158" i="20"/>
  <c r="S1159" i="20"/>
  <c r="T1159" i="20"/>
  <c r="Z1159" i="20"/>
  <c r="AA1159" i="20"/>
  <c r="AG1159" i="20"/>
  <c r="AH1159" i="20"/>
  <c r="S1160" i="20"/>
  <c r="T1160" i="20"/>
  <c r="Z1160" i="20"/>
  <c r="AA1160" i="20"/>
  <c r="AG1160" i="20"/>
  <c r="AH1160" i="20"/>
  <c r="S1161" i="20"/>
  <c r="T1161" i="20"/>
  <c r="Z1161" i="20"/>
  <c r="AA1161" i="20"/>
  <c r="AG1161" i="20"/>
  <c r="AH1161" i="20"/>
  <c r="S1162" i="20"/>
  <c r="T1162" i="20"/>
  <c r="Z1162" i="20"/>
  <c r="AA1162" i="20"/>
  <c r="AG1162" i="20"/>
  <c r="AH1162" i="20"/>
  <c r="S1163" i="20"/>
  <c r="T1163" i="20"/>
  <c r="Z1163" i="20"/>
  <c r="AA1163" i="20"/>
  <c r="AG1163" i="20"/>
  <c r="AH1163" i="20"/>
  <c r="S1164" i="20"/>
  <c r="T1164" i="20"/>
  <c r="Z1164" i="20"/>
  <c r="AA1164" i="20"/>
  <c r="AG1164" i="20"/>
  <c r="AH1164" i="20"/>
  <c r="S1165" i="20"/>
  <c r="T1165" i="20"/>
  <c r="Z1165" i="20"/>
  <c r="AA1165" i="20"/>
  <c r="AG1165" i="20"/>
  <c r="AH1165" i="20"/>
  <c r="S1166" i="20"/>
  <c r="T1166" i="20"/>
  <c r="Z1166" i="20"/>
  <c r="AA1166" i="20"/>
  <c r="AG1166" i="20"/>
  <c r="AH1166" i="20"/>
  <c r="S1167" i="20"/>
  <c r="T1167" i="20"/>
  <c r="Z1167" i="20"/>
  <c r="AA1167" i="20"/>
  <c r="AG1167" i="20"/>
  <c r="AH1167" i="20"/>
  <c r="S1168" i="20"/>
  <c r="T1168" i="20"/>
  <c r="Z1168" i="20"/>
  <c r="AA1168" i="20"/>
  <c r="AG1168" i="20"/>
  <c r="AH1168" i="20"/>
  <c r="S1169" i="20"/>
  <c r="T1169" i="20"/>
  <c r="Z1169" i="20"/>
  <c r="AA1169" i="20"/>
  <c r="AG1169" i="20"/>
  <c r="AH1169" i="20"/>
  <c r="S1170" i="20"/>
  <c r="T1170" i="20"/>
  <c r="Z1170" i="20"/>
  <c r="AA1170" i="20"/>
  <c r="AG1170" i="20"/>
  <c r="AH1170" i="20"/>
  <c r="S1171" i="20"/>
  <c r="T1171" i="20"/>
  <c r="Z1171" i="20"/>
  <c r="AA1171" i="20"/>
  <c r="AG1171" i="20"/>
  <c r="AH1171" i="20"/>
  <c r="S1172" i="20"/>
  <c r="T1172" i="20"/>
  <c r="Z1172" i="20"/>
  <c r="AA1172" i="20"/>
  <c r="AG1172" i="20"/>
  <c r="AH1172" i="20"/>
  <c r="S1173" i="20"/>
  <c r="T1173" i="20"/>
  <c r="Z1173" i="20"/>
  <c r="AA1173" i="20"/>
  <c r="AG1173" i="20"/>
  <c r="AH1173" i="20"/>
  <c r="S1174" i="20"/>
  <c r="T1174" i="20"/>
  <c r="Z1174" i="20"/>
  <c r="AA1174" i="20"/>
  <c r="AG1174" i="20"/>
  <c r="AH1174" i="20"/>
  <c r="S1175" i="20"/>
  <c r="T1175" i="20"/>
  <c r="Z1175" i="20"/>
  <c r="AA1175" i="20"/>
  <c r="AG1175" i="20"/>
  <c r="AH1175" i="20"/>
  <c r="S1176" i="20"/>
  <c r="T1176" i="20"/>
  <c r="Z1176" i="20"/>
  <c r="AA1176" i="20"/>
  <c r="AG1176" i="20"/>
  <c r="AH1176" i="20"/>
  <c r="S1177" i="20"/>
  <c r="T1177" i="20"/>
  <c r="Z1177" i="20"/>
  <c r="AA1177" i="20"/>
  <c r="AG1177" i="20"/>
  <c r="AH1177" i="20"/>
  <c r="S1178" i="20"/>
  <c r="T1178" i="20"/>
  <c r="Z1178" i="20"/>
  <c r="AA1178" i="20"/>
  <c r="AG1178" i="20"/>
  <c r="AH1178" i="20"/>
  <c r="S1179" i="20"/>
  <c r="T1179" i="20"/>
  <c r="Z1179" i="20"/>
  <c r="AA1179" i="20"/>
  <c r="AG1179" i="20"/>
  <c r="AH1179" i="20"/>
  <c r="S1180" i="20"/>
  <c r="T1180" i="20"/>
  <c r="Z1180" i="20"/>
  <c r="AA1180" i="20"/>
  <c r="AG1180" i="20"/>
  <c r="AH1180" i="20"/>
  <c r="S1181" i="20"/>
  <c r="T1181" i="20"/>
  <c r="Z1181" i="20"/>
  <c r="AA1181" i="20"/>
  <c r="AG1181" i="20"/>
  <c r="AH1181" i="20"/>
  <c r="S1182" i="20"/>
  <c r="T1182" i="20"/>
  <c r="Z1182" i="20"/>
  <c r="AA1182" i="20"/>
  <c r="AG1182" i="20"/>
  <c r="AH1182" i="20"/>
  <c r="S1183" i="20"/>
  <c r="T1183" i="20"/>
  <c r="Z1183" i="20"/>
  <c r="AA1183" i="20"/>
  <c r="AG1183" i="20"/>
  <c r="AH1183" i="20"/>
  <c r="S1184" i="20"/>
  <c r="T1184" i="20"/>
  <c r="Z1184" i="20"/>
  <c r="AA1184" i="20"/>
  <c r="AG1184" i="20"/>
  <c r="AH1184" i="20"/>
  <c r="S1185" i="20"/>
  <c r="T1185" i="20"/>
  <c r="Z1185" i="20"/>
  <c r="AA1185" i="20"/>
  <c r="AG1185" i="20"/>
  <c r="AH1185" i="20"/>
  <c r="S1186" i="20"/>
  <c r="T1186" i="20"/>
  <c r="Z1186" i="20"/>
  <c r="AA1186" i="20"/>
  <c r="AG1186" i="20"/>
  <c r="AH1186" i="20"/>
  <c r="S1187" i="20"/>
  <c r="T1187" i="20"/>
  <c r="Z1187" i="20"/>
  <c r="AA1187" i="20"/>
  <c r="AG1187" i="20"/>
  <c r="AH1187" i="20"/>
  <c r="S1188" i="20"/>
  <c r="T1188" i="20"/>
  <c r="Z1188" i="20"/>
  <c r="AA1188" i="20"/>
  <c r="AG1188" i="20"/>
  <c r="AH1188" i="20"/>
  <c r="S1189" i="20"/>
  <c r="T1189" i="20"/>
  <c r="Z1189" i="20"/>
  <c r="AA1189" i="20"/>
  <c r="AG1189" i="20"/>
  <c r="AH1189" i="20"/>
  <c r="S1190" i="20"/>
  <c r="T1190" i="20"/>
  <c r="Z1190" i="20"/>
  <c r="AA1190" i="20"/>
  <c r="AG1190" i="20"/>
  <c r="AH1190" i="20"/>
  <c r="S1191" i="20"/>
  <c r="T1191" i="20"/>
  <c r="Z1191" i="20"/>
  <c r="AA1191" i="20"/>
  <c r="AG1191" i="20"/>
  <c r="AH1191" i="20"/>
  <c r="S1192" i="20"/>
  <c r="T1192" i="20"/>
  <c r="Z1192" i="20"/>
  <c r="AA1192" i="20"/>
  <c r="AG1192" i="20"/>
  <c r="AH1192" i="20"/>
  <c r="S1193" i="20"/>
  <c r="T1193" i="20"/>
  <c r="Z1193" i="20"/>
  <c r="AA1193" i="20"/>
  <c r="AG1193" i="20"/>
  <c r="AH1193" i="20"/>
  <c r="S1194" i="20"/>
  <c r="T1194" i="20"/>
  <c r="Z1194" i="20"/>
  <c r="AA1194" i="20"/>
  <c r="AG1194" i="20"/>
  <c r="AH1194" i="20"/>
  <c r="S1195" i="20"/>
  <c r="T1195" i="20"/>
  <c r="Z1195" i="20"/>
  <c r="AA1195" i="20"/>
  <c r="AG1195" i="20"/>
  <c r="AH1195" i="20"/>
  <c r="S1196" i="20"/>
  <c r="T1196" i="20"/>
  <c r="Z1196" i="20"/>
  <c r="AA1196" i="20"/>
  <c r="AG1196" i="20"/>
  <c r="AH1196" i="20"/>
  <c r="S1197" i="20"/>
  <c r="T1197" i="20"/>
  <c r="Z1197" i="20"/>
  <c r="AA1197" i="20"/>
  <c r="AG1197" i="20"/>
  <c r="AH1197" i="20"/>
  <c r="S1198" i="20"/>
  <c r="T1198" i="20"/>
  <c r="Z1198" i="20"/>
  <c r="AA1198" i="20"/>
  <c r="AG1198" i="20"/>
  <c r="AH1198" i="20"/>
  <c r="S1199" i="20"/>
  <c r="T1199" i="20"/>
  <c r="Z1199" i="20"/>
  <c r="AA1199" i="20"/>
  <c r="AG1199" i="20"/>
  <c r="AH1199" i="20"/>
  <c r="S1200" i="20"/>
  <c r="T1200" i="20"/>
  <c r="Z1200" i="20"/>
  <c r="AA1200" i="20"/>
  <c r="AG1200" i="20"/>
  <c r="AH1200" i="20"/>
  <c r="S1201" i="20"/>
  <c r="T1201" i="20"/>
  <c r="Z1201" i="20"/>
  <c r="AA1201" i="20"/>
  <c r="AG1201" i="20"/>
  <c r="AH1201" i="20"/>
  <c r="S1202" i="20"/>
  <c r="T1202" i="20"/>
  <c r="Z1202" i="20"/>
  <c r="AA1202" i="20"/>
  <c r="AG1202" i="20"/>
  <c r="AH1202" i="20"/>
  <c r="S1203" i="20"/>
  <c r="T1203" i="20"/>
  <c r="Z1203" i="20"/>
  <c r="AA1203" i="20"/>
  <c r="AG1203" i="20"/>
  <c r="AH1203" i="20"/>
  <c r="S1204" i="20"/>
  <c r="T1204" i="20"/>
  <c r="Z1204" i="20"/>
  <c r="AA1204" i="20"/>
  <c r="AG1204" i="20"/>
  <c r="AH1204" i="20"/>
  <c r="S1205" i="20"/>
  <c r="T1205" i="20"/>
  <c r="Z1205" i="20"/>
  <c r="AA1205" i="20"/>
  <c r="AG1205" i="20"/>
  <c r="AH1205" i="20"/>
  <c r="S1206" i="20"/>
  <c r="T1206" i="20"/>
  <c r="Z1206" i="20"/>
  <c r="AA1206" i="20"/>
  <c r="AG1206" i="20"/>
  <c r="AH1206" i="20"/>
  <c r="S1207" i="20"/>
  <c r="T1207" i="20"/>
  <c r="Z1207" i="20"/>
  <c r="AA1207" i="20"/>
  <c r="AG1207" i="20"/>
  <c r="AH1207" i="20"/>
  <c r="S1208" i="20"/>
  <c r="T1208" i="20"/>
  <c r="Z1208" i="20"/>
  <c r="AA1208" i="20"/>
  <c r="AG1208" i="20"/>
  <c r="AH1208" i="20"/>
  <c r="S1209" i="20"/>
  <c r="T1209" i="20"/>
  <c r="Z1209" i="20"/>
  <c r="AA1209" i="20"/>
  <c r="AG1209" i="20"/>
  <c r="AH1209" i="20"/>
  <c r="S1210" i="20"/>
  <c r="T1210" i="20"/>
  <c r="Z1210" i="20"/>
  <c r="AA1210" i="20"/>
  <c r="AG1210" i="20"/>
  <c r="AH1210" i="20"/>
  <c r="S1211" i="20"/>
  <c r="T1211" i="20"/>
  <c r="Z1211" i="20"/>
  <c r="AA1211" i="20"/>
  <c r="AG1211" i="20"/>
  <c r="AH1211" i="20"/>
  <c r="S1212" i="20"/>
  <c r="T1212" i="20"/>
  <c r="Z1212" i="20"/>
  <c r="AA1212" i="20"/>
  <c r="AG1212" i="20"/>
  <c r="AH1212" i="20"/>
  <c r="S1213" i="20"/>
  <c r="T1213" i="20"/>
  <c r="Z1213" i="20"/>
  <c r="AA1213" i="20"/>
  <c r="AG1213" i="20"/>
  <c r="AH1213" i="20"/>
  <c r="S1214" i="20"/>
  <c r="T1214" i="20"/>
  <c r="Z1214" i="20"/>
  <c r="AA1214" i="20"/>
  <c r="AG1214" i="20"/>
  <c r="AH1214" i="20"/>
  <c r="S1215" i="20"/>
  <c r="T1215" i="20"/>
  <c r="Z1215" i="20"/>
  <c r="AA1215" i="20"/>
  <c r="AG1215" i="20"/>
  <c r="AH1215" i="20"/>
  <c r="S1216" i="20"/>
  <c r="T1216" i="20"/>
  <c r="Z1216" i="20"/>
  <c r="AA1216" i="20"/>
  <c r="AG1216" i="20"/>
  <c r="AH1216" i="20"/>
  <c r="S1217" i="20"/>
  <c r="T1217" i="20"/>
  <c r="Z1217" i="20"/>
  <c r="AA1217" i="20"/>
  <c r="AG1217" i="20"/>
  <c r="AH1217" i="20"/>
  <c r="S1218" i="20"/>
  <c r="T1218" i="20"/>
  <c r="Z1218" i="20"/>
  <c r="AA1218" i="20"/>
  <c r="AG1218" i="20"/>
  <c r="AH1218" i="20"/>
  <c r="S1219" i="20"/>
  <c r="T1219" i="20"/>
  <c r="Z1219" i="20"/>
  <c r="AA1219" i="20"/>
  <c r="AG1219" i="20"/>
  <c r="AH1219" i="20"/>
  <c r="S1220" i="20"/>
  <c r="T1220" i="20"/>
  <c r="Z1220" i="20"/>
  <c r="AA1220" i="20"/>
  <c r="AG1220" i="20"/>
  <c r="AH1220" i="20"/>
  <c r="S1221" i="20"/>
  <c r="T1221" i="20"/>
  <c r="Z1221" i="20"/>
  <c r="AA1221" i="20"/>
  <c r="AG1221" i="20"/>
  <c r="AH1221" i="20"/>
  <c r="S1222" i="20"/>
  <c r="T1222" i="20"/>
  <c r="Z1222" i="20"/>
  <c r="AA1222" i="20"/>
  <c r="AG1222" i="20"/>
  <c r="AH1222" i="20"/>
  <c r="S1223" i="20"/>
  <c r="T1223" i="20"/>
  <c r="Z1223" i="20"/>
  <c r="AA1223" i="20"/>
  <c r="AG1223" i="20"/>
  <c r="AH1223" i="20"/>
  <c r="S1224" i="20"/>
  <c r="T1224" i="20"/>
  <c r="Z1224" i="20"/>
  <c r="AA1224" i="20"/>
  <c r="AG1224" i="20"/>
  <c r="AH1224" i="20"/>
  <c r="S1225" i="20"/>
  <c r="T1225" i="20"/>
  <c r="Z1225" i="20"/>
  <c r="AA1225" i="20"/>
  <c r="AG1225" i="20"/>
  <c r="AH1225" i="20"/>
  <c r="S1226" i="20"/>
  <c r="T1226" i="20"/>
  <c r="Z1226" i="20"/>
  <c r="AA1226" i="20"/>
  <c r="AG1226" i="20"/>
  <c r="AH1226" i="20"/>
  <c r="S1227" i="20"/>
  <c r="T1227" i="20"/>
  <c r="Z1227" i="20"/>
  <c r="AA1227" i="20"/>
  <c r="AG1227" i="20"/>
  <c r="AH1227" i="20"/>
  <c r="S1228" i="20"/>
  <c r="T1228" i="20"/>
  <c r="Z1228" i="20"/>
  <c r="AA1228" i="20"/>
  <c r="AG1228" i="20"/>
  <c r="AH1228" i="20"/>
  <c r="S1229" i="20"/>
  <c r="T1229" i="20"/>
  <c r="Z1229" i="20"/>
  <c r="AA1229" i="20"/>
  <c r="AG1229" i="20"/>
  <c r="AH1229" i="20"/>
  <c r="S1230" i="20"/>
  <c r="T1230" i="20"/>
  <c r="Z1230" i="20"/>
  <c r="AA1230" i="20"/>
  <c r="AG1230" i="20"/>
  <c r="AH1230" i="20"/>
  <c r="S1231" i="20"/>
  <c r="T1231" i="20"/>
  <c r="Z1231" i="20"/>
  <c r="AA1231" i="20"/>
  <c r="AG1231" i="20"/>
  <c r="AH1231" i="20"/>
  <c r="S1232" i="20"/>
  <c r="T1232" i="20"/>
  <c r="Z1232" i="20"/>
  <c r="AA1232" i="20"/>
  <c r="AG1232" i="20"/>
  <c r="AH1232" i="20"/>
  <c r="S1233" i="20"/>
  <c r="T1233" i="20"/>
  <c r="Z1233" i="20"/>
  <c r="AA1233" i="20"/>
  <c r="AG1233" i="20"/>
  <c r="AH1233" i="20"/>
  <c r="S1234" i="20"/>
  <c r="T1234" i="20"/>
  <c r="Z1234" i="20"/>
  <c r="AA1234" i="20"/>
  <c r="AG1234" i="20"/>
  <c r="AH1234" i="20"/>
  <c r="S1235" i="20"/>
  <c r="T1235" i="20"/>
  <c r="Z1235" i="20"/>
  <c r="AA1235" i="20"/>
  <c r="AG1235" i="20"/>
  <c r="AH1235" i="20"/>
  <c r="S1236" i="20"/>
  <c r="T1236" i="20"/>
  <c r="Z1236" i="20"/>
  <c r="AA1236" i="20"/>
  <c r="AG1236" i="20"/>
  <c r="AH1236" i="20"/>
  <c r="S1237" i="20"/>
  <c r="T1237" i="20"/>
  <c r="Z1237" i="20"/>
  <c r="AA1237" i="20"/>
  <c r="AG1237" i="20"/>
  <c r="AH1237" i="20"/>
  <c r="S1238" i="20"/>
  <c r="T1238" i="20"/>
  <c r="Z1238" i="20"/>
  <c r="AA1238" i="20"/>
  <c r="AG1238" i="20"/>
  <c r="AH1238" i="20"/>
  <c r="S1239" i="20"/>
  <c r="T1239" i="20"/>
  <c r="Z1239" i="20"/>
  <c r="AA1239" i="20"/>
  <c r="AG1239" i="20"/>
  <c r="AH1239" i="20"/>
  <c r="S1240" i="20"/>
  <c r="T1240" i="20"/>
  <c r="Z1240" i="20"/>
  <c r="AA1240" i="20"/>
  <c r="AG1240" i="20"/>
  <c r="AH1240" i="20"/>
  <c r="S1241" i="20"/>
  <c r="T1241" i="20"/>
  <c r="Z1241" i="20"/>
  <c r="AA1241" i="20"/>
  <c r="AG1241" i="20"/>
  <c r="AH1241" i="20"/>
  <c r="S1242" i="20"/>
  <c r="T1242" i="20"/>
  <c r="Z1242" i="20"/>
  <c r="AA1242" i="20"/>
  <c r="AG1242" i="20"/>
  <c r="AH1242" i="20"/>
  <c r="S1243" i="20"/>
  <c r="T1243" i="20"/>
  <c r="Z1243" i="20"/>
  <c r="AA1243" i="20"/>
  <c r="AG1243" i="20"/>
  <c r="AH1243" i="20"/>
  <c r="S1244" i="20"/>
  <c r="T1244" i="20"/>
  <c r="Z1244" i="20"/>
  <c r="AA1244" i="20"/>
  <c r="AG1244" i="20"/>
  <c r="AH1244" i="20"/>
  <c r="S1245" i="20"/>
  <c r="T1245" i="20"/>
  <c r="Z1245" i="20"/>
  <c r="AA1245" i="20"/>
  <c r="AG1245" i="20"/>
  <c r="AH1245" i="20"/>
  <c r="S1246" i="20"/>
  <c r="T1246" i="20"/>
  <c r="Z1246" i="20"/>
  <c r="AA1246" i="20"/>
  <c r="AG1246" i="20"/>
  <c r="AH1246" i="20"/>
  <c r="S1247" i="20"/>
  <c r="T1247" i="20"/>
  <c r="Z1247" i="20"/>
  <c r="AA1247" i="20"/>
  <c r="AG1247" i="20"/>
  <c r="AH1247" i="20"/>
  <c r="S1248" i="20"/>
  <c r="T1248" i="20"/>
  <c r="Z1248" i="20"/>
  <c r="AA1248" i="20"/>
  <c r="AG1248" i="20"/>
  <c r="AH1248" i="20"/>
  <c r="S1249" i="20"/>
  <c r="T1249" i="20"/>
  <c r="Z1249" i="20"/>
  <c r="AA1249" i="20"/>
  <c r="AG1249" i="20"/>
  <c r="AH1249" i="20"/>
  <c r="S1250" i="20"/>
  <c r="T1250" i="20"/>
  <c r="Z1250" i="20"/>
  <c r="AA1250" i="20"/>
  <c r="AG1250" i="20"/>
  <c r="AH1250" i="20"/>
  <c r="S1251" i="20"/>
  <c r="T1251" i="20"/>
  <c r="Z1251" i="20"/>
  <c r="AA1251" i="20"/>
  <c r="AG1251" i="20"/>
  <c r="AH1251" i="20"/>
  <c r="S1252" i="20"/>
  <c r="T1252" i="20"/>
  <c r="Z1252" i="20"/>
  <c r="AA1252" i="20"/>
  <c r="AG1252" i="20"/>
  <c r="AH1252" i="20"/>
  <c r="S1253" i="20"/>
  <c r="T1253" i="20"/>
  <c r="Z1253" i="20"/>
  <c r="AA1253" i="20"/>
  <c r="AG1253" i="20"/>
  <c r="AH1253" i="20"/>
  <c r="S1254" i="20"/>
  <c r="T1254" i="20"/>
  <c r="Z1254" i="20"/>
  <c r="AA1254" i="20"/>
  <c r="AG1254" i="20"/>
  <c r="AH1254" i="20"/>
  <c r="S1255" i="20"/>
  <c r="T1255" i="20"/>
  <c r="Z1255" i="20"/>
  <c r="AA1255" i="20"/>
  <c r="AG1255" i="20"/>
  <c r="AH1255" i="20"/>
  <c r="S1256" i="20"/>
  <c r="T1256" i="20"/>
  <c r="Z1256" i="20"/>
  <c r="AA1256" i="20"/>
  <c r="AG1256" i="20"/>
  <c r="AH1256" i="20"/>
  <c r="S1257" i="20"/>
  <c r="T1257" i="20"/>
  <c r="Z1257" i="20"/>
  <c r="AA1257" i="20"/>
  <c r="AG1257" i="20"/>
  <c r="AH1257" i="20"/>
  <c r="S1258" i="20"/>
  <c r="T1258" i="20"/>
  <c r="Z1258" i="20"/>
  <c r="AA1258" i="20"/>
  <c r="AG1258" i="20"/>
  <c r="AH1258" i="20"/>
  <c r="S1259" i="20"/>
  <c r="T1259" i="20"/>
  <c r="Z1259" i="20"/>
  <c r="AA1259" i="20"/>
  <c r="AG1259" i="20"/>
  <c r="AH1259" i="20"/>
  <c r="S1260" i="20"/>
  <c r="T1260" i="20"/>
  <c r="Z1260" i="20"/>
  <c r="AA1260" i="20"/>
  <c r="AG1260" i="20"/>
  <c r="AH1260" i="20"/>
  <c r="S1261" i="20"/>
  <c r="T1261" i="20"/>
  <c r="Z1261" i="20"/>
  <c r="AA1261" i="20"/>
  <c r="AG1261" i="20"/>
  <c r="AH1261" i="20"/>
  <c r="S1262" i="20"/>
  <c r="T1262" i="20"/>
  <c r="Z1262" i="20"/>
  <c r="AA1262" i="20"/>
  <c r="AG1262" i="20"/>
  <c r="AH1262" i="20"/>
  <c r="S1263" i="20"/>
  <c r="T1263" i="20"/>
  <c r="Z1263" i="20"/>
  <c r="AA1263" i="20"/>
  <c r="AG1263" i="20"/>
  <c r="AH1263" i="20"/>
  <c r="S1264" i="20"/>
  <c r="T1264" i="20"/>
  <c r="Z1264" i="20"/>
  <c r="AA1264" i="20"/>
  <c r="AG1264" i="20"/>
  <c r="AH1264" i="20"/>
  <c r="S1265" i="20"/>
  <c r="T1265" i="20"/>
  <c r="Z1265" i="20"/>
  <c r="AA1265" i="20"/>
  <c r="AG1265" i="20"/>
  <c r="AH1265" i="20"/>
  <c r="S1266" i="20"/>
  <c r="T1266" i="20"/>
  <c r="Z1266" i="20"/>
  <c r="AA1266" i="20"/>
  <c r="AG1266" i="20"/>
  <c r="AH1266" i="20"/>
  <c r="S1267" i="20"/>
  <c r="T1267" i="20"/>
  <c r="Z1267" i="20"/>
  <c r="AA1267" i="20"/>
  <c r="AG1267" i="20"/>
  <c r="AH1267" i="20"/>
  <c r="S1268" i="20"/>
  <c r="T1268" i="20"/>
  <c r="Z1268" i="20"/>
  <c r="AA1268" i="20"/>
  <c r="AG1268" i="20"/>
  <c r="AH1268" i="20"/>
  <c r="S1269" i="20"/>
  <c r="T1269" i="20"/>
  <c r="Z1269" i="20"/>
  <c r="AA1269" i="20"/>
  <c r="AG1269" i="20"/>
  <c r="AH1269" i="20"/>
  <c r="S1270" i="20"/>
  <c r="T1270" i="20"/>
  <c r="Z1270" i="20"/>
  <c r="AA1270" i="20"/>
  <c r="AG1270" i="20"/>
  <c r="AH1270" i="20"/>
  <c r="S1271" i="20"/>
  <c r="T1271" i="20"/>
  <c r="Z1271" i="20"/>
  <c r="AA1271" i="20"/>
  <c r="AG1271" i="20"/>
  <c r="AH1271" i="20"/>
  <c r="S1272" i="20"/>
  <c r="T1272" i="20"/>
  <c r="Z1272" i="20"/>
  <c r="AA1272" i="20"/>
  <c r="AG1272" i="20"/>
  <c r="AH1272" i="20"/>
  <c r="S1273" i="20"/>
  <c r="T1273" i="20"/>
  <c r="Z1273" i="20"/>
  <c r="AA1273" i="20"/>
  <c r="AG1273" i="20"/>
  <c r="AH1273" i="20"/>
  <c r="S1274" i="20"/>
  <c r="T1274" i="20"/>
  <c r="Z1274" i="20"/>
  <c r="AA1274" i="20"/>
  <c r="AG1274" i="20"/>
  <c r="AH1274" i="20"/>
  <c r="S1275" i="20"/>
  <c r="T1275" i="20"/>
  <c r="Z1275" i="20"/>
  <c r="AA1275" i="20"/>
  <c r="AG1275" i="20"/>
  <c r="AH1275" i="20"/>
  <c r="S1276" i="20"/>
  <c r="T1276" i="20"/>
  <c r="Z1276" i="20"/>
  <c r="AA1276" i="20"/>
  <c r="AG1276" i="20"/>
  <c r="AH1276" i="20"/>
  <c r="S1277" i="20"/>
  <c r="T1277" i="20"/>
  <c r="Z1277" i="20"/>
  <c r="AA1277" i="20"/>
  <c r="AG1277" i="20"/>
  <c r="AH1277" i="20"/>
  <c r="S1278" i="20"/>
  <c r="T1278" i="20"/>
  <c r="Z1278" i="20"/>
  <c r="AA1278" i="20"/>
  <c r="AG1278" i="20"/>
  <c r="AH1278" i="20"/>
  <c r="S1279" i="20"/>
  <c r="T1279" i="20"/>
  <c r="Z1279" i="20"/>
  <c r="AA1279" i="20"/>
  <c r="AG1279" i="20"/>
  <c r="AH1279" i="20"/>
  <c r="S1280" i="20"/>
  <c r="T1280" i="20"/>
  <c r="Z1280" i="20"/>
  <c r="AA1280" i="20"/>
  <c r="AG1280" i="20"/>
  <c r="AH1280" i="20"/>
  <c r="S1281" i="20"/>
  <c r="T1281" i="20"/>
  <c r="Z1281" i="20"/>
  <c r="AA1281" i="20"/>
  <c r="AG1281" i="20"/>
  <c r="AH1281" i="20"/>
  <c r="S1282" i="20"/>
  <c r="T1282" i="20"/>
  <c r="Z1282" i="20"/>
  <c r="AA1282" i="20"/>
  <c r="AG1282" i="20"/>
  <c r="AH1282" i="20"/>
  <c r="S1283" i="20"/>
  <c r="T1283" i="20"/>
  <c r="Z1283" i="20"/>
  <c r="AA1283" i="20"/>
  <c r="AG1283" i="20"/>
  <c r="AH1283" i="20"/>
  <c r="S1284" i="20"/>
  <c r="T1284" i="20"/>
  <c r="Z1284" i="20"/>
  <c r="AA1284" i="20"/>
  <c r="AG1284" i="20"/>
  <c r="AH1284" i="20"/>
  <c r="S1285" i="20"/>
  <c r="T1285" i="20"/>
  <c r="Z1285" i="20"/>
  <c r="AA1285" i="20"/>
  <c r="AG1285" i="20"/>
  <c r="AH1285" i="20"/>
  <c r="S1286" i="20"/>
  <c r="T1286" i="20"/>
  <c r="Z1286" i="20"/>
  <c r="AA1286" i="20"/>
  <c r="AG1286" i="20"/>
  <c r="AH1286" i="20"/>
  <c r="S1287" i="20"/>
  <c r="T1287" i="20"/>
  <c r="Z1287" i="20"/>
  <c r="AA1287" i="20"/>
  <c r="AG1287" i="20"/>
  <c r="AH1287" i="20"/>
  <c r="S1288" i="20"/>
  <c r="T1288" i="20"/>
  <c r="Z1288" i="20"/>
  <c r="AA1288" i="20"/>
  <c r="AG1288" i="20"/>
  <c r="AH1288" i="20"/>
  <c r="S1289" i="20"/>
  <c r="T1289" i="20"/>
  <c r="Z1289" i="20"/>
  <c r="AA1289" i="20"/>
  <c r="AG1289" i="20"/>
  <c r="AH1289" i="20"/>
  <c r="S1290" i="20"/>
  <c r="T1290" i="20"/>
  <c r="Z1290" i="20"/>
  <c r="AA1290" i="20"/>
  <c r="AG1290" i="20"/>
  <c r="AH1290" i="20"/>
  <c r="S1291" i="20"/>
  <c r="T1291" i="20"/>
  <c r="Z1291" i="20"/>
  <c r="AA1291" i="20"/>
  <c r="AG1291" i="20"/>
  <c r="AH1291" i="20"/>
  <c r="S1292" i="20"/>
  <c r="T1292" i="20"/>
  <c r="Z1292" i="20"/>
  <c r="AA1292" i="20"/>
  <c r="AG1292" i="20"/>
  <c r="AH1292" i="20"/>
  <c r="S1293" i="20"/>
  <c r="T1293" i="20"/>
  <c r="Z1293" i="20"/>
  <c r="AA1293" i="20"/>
  <c r="AG1293" i="20"/>
  <c r="AH1293" i="20"/>
  <c r="S1294" i="20"/>
  <c r="T1294" i="20"/>
  <c r="Z1294" i="20"/>
  <c r="AA1294" i="20"/>
  <c r="AG1294" i="20"/>
  <c r="AH1294" i="20"/>
  <c r="S1295" i="20"/>
  <c r="T1295" i="20"/>
  <c r="Z1295" i="20"/>
  <c r="AA1295" i="20"/>
  <c r="AG1295" i="20"/>
  <c r="AH1295" i="20"/>
  <c r="S1296" i="20"/>
  <c r="T1296" i="20"/>
  <c r="Z1296" i="20"/>
  <c r="AA1296" i="20"/>
  <c r="AG1296" i="20"/>
  <c r="AH1296" i="20"/>
  <c r="S1297" i="20"/>
  <c r="T1297" i="20"/>
  <c r="Z1297" i="20"/>
  <c r="AA1297" i="20"/>
  <c r="AG1297" i="20"/>
  <c r="AH1297" i="20"/>
  <c r="S1298" i="20"/>
  <c r="T1298" i="20"/>
  <c r="Z1298" i="20"/>
  <c r="AA1298" i="20"/>
  <c r="AG1298" i="20"/>
  <c r="AH1298" i="20"/>
  <c r="S1299" i="20"/>
  <c r="T1299" i="20"/>
  <c r="Z1299" i="20"/>
  <c r="AA1299" i="20"/>
  <c r="AG1299" i="20"/>
  <c r="AH1299" i="20"/>
  <c r="S1300" i="20"/>
  <c r="T1300" i="20"/>
  <c r="Z1300" i="20"/>
  <c r="AA1300" i="20"/>
  <c r="AG1300" i="20"/>
  <c r="AH1300" i="20"/>
  <c r="S1301" i="20"/>
  <c r="T1301" i="20"/>
  <c r="Z1301" i="20"/>
  <c r="AA1301" i="20"/>
  <c r="AG1301" i="20"/>
  <c r="AH1301" i="20"/>
  <c r="S1302" i="20"/>
  <c r="T1302" i="20"/>
  <c r="Z1302" i="20"/>
  <c r="AA1302" i="20"/>
  <c r="AG1302" i="20"/>
  <c r="AH1302" i="20"/>
  <c r="S1303" i="20"/>
  <c r="T1303" i="20"/>
  <c r="Z1303" i="20"/>
  <c r="AA1303" i="20"/>
  <c r="AG1303" i="20"/>
  <c r="AH1303" i="20"/>
  <c r="S1304" i="20"/>
  <c r="T1304" i="20"/>
  <c r="Z1304" i="20"/>
  <c r="AA1304" i="20"/>
  <c r="AG1304" i="20"/>
  <c r="AH1304" i="20"/>
  <c r="S1305" i="20"/>
  <c r="T1305" i="20"/>
  <c r="Z1305" i="20"/>
  <c r="AA1305" i="20"/>
  <c r="AG1305" i="20"/>
  <c r="AH1305" i="20"/>
  <c r="S1306" i="20"/>
  <c r="T1306" i="20"/>
  <c r="Z1306" i="20"/>
  <c r="AA1306" i="20"/>
  <c r="AG1306" i="20"/>
  <c r="AH1306" i="20"/>
  <c r="S1307" i="20"/>
  <c r="T1307" i="20"/>
  <c r="Z1307" i="20"/>
  <c r="AA1307" i="20"/>
  <c r="AG1307" i="20"/>
  <c r="AH1307" i="20"/>
  <c r="S1308" i="20"/>
  <c r="T1308" i="20"/>
  <c r="Z1308" i="20"/>
  <c r="AA1308" i="20"/>
  <c r="AG1308" i="20"/>
  <c r="AH1308" i="20"/>
  <c r="S1309" i="20"/>
  <c r="T1309" i="20"/>
  <c r="Z1309" i="20"/>
  <c r="AA1309" i="20"/>
  <c r="AG1309" i="20"/>
  <c r="AH1309" i="20"/>
  <c r="S1310" i="20"/>
  <c r="T1310" i="20"/>
  <c r="Z1310" i="20"/>
  <c r="AA1310" i="20"/>
  <c r="AG1310" i="20"/>
  <c r="AH1310" i="20"/>
  <c r="S1311" i="20"/>
  <c r="T1311" i="20"/>
  <c r="Z1311" i="20"/>
  <c r="AA1311" i="20"/>
  <c r="AG1311" i="20"/>
  <c r="AH1311" i="20"/>
  <c r="S1312" i="20"/>
  <c r="T1312" i="20"/>
  <c r="Z1312" i="20"/>
  <c r="AA1312" i="20"/>
  <c r="AG1312" i="20"/>
  <c r="AH1312" i="20"/>
  <c r="S1313" i="20"/>
  <c r="T1313" i="20"/>
  <c r="Z1313" i="20"/>
  <c r="AA1313" i="20"/>
  <c r="AG1313" i="20"/>
  <c r="AH1313" i="20"/>
  <c r="S1314" i="20"/>
  <c r="T1314" i="20"/>
  <c r="Z1314" i="20"/>
  <c r="AA1314" i="20"/>
  <c r="AG1314" i="20"/>
  <c r="AH1314" i="20"/>
  <c r="S1315" i="20"/>
  <c r="T1315" i="20"/>
  <c r="Z1315" i="20"/>
  <c r="AA1315" i="20"/>
  <c r="AG1315" i="20"/>
  <c r="AH1315" i="20"/>
  <c r="S1316" i="20"/>
  <c r="T1316" i="20"/>
  <c r="Z1316" i="20"/>
  <c r="AA1316" i="20"/>
  <c r="AG1316" i="20"/>
  <c r="AH1316" i="20"/>
  <c r="S1317" i="20"/>
  <c r="T1317" i="20"/>
  <c r="Z1317" i="20"/>
  <c r="AA1317" i="20"/>
  <c r="AG1317" i="20"/>
  <c r="AH1317" i="20"/>
  <c r="S1318" i="20"/>
  <c r="T1318" i="20"/>
  <c r="Z1318" i="20"/>
  <c r="AA1318" i="20"/>
  <c r="AG1318" i="20"/>
  <c r="AH1318" i="20"/>
  <c r="S1319" i="20"/>
  <c r="T1319" i="20"/>
  <c r="Z1319" i="20"/>
  <c r="AA1319" i="20"/>
  <c r="AG1319" i="20"/>
  <c r="AH1319" i="20"/>
  <c r="S1320" i="20"/>
  <c r="T1320" i="20"/>
  <c r="Z1320" i="20"/>
  <c r="AA1320" i="20"/>
  <c r="AG1320" i="20"/>
  <c r="AH1320" i="20"/>
  <c r="H1321" i="20"/>
  <c r="L1321" i="20"/>
  <c r="M1321" i="20"/>
  <c r="S1321" i="20"/>
  <c r="T1321" i="20"/>
  <c r="Z1321" i="20"/>
  <c r="AA1321" i="20"/>
  <c r="AG1321" i="20"/>
  <c r="AH1321" i="20"/>
  <c r="AJ1321" i="20"/>
  <c r="AJ1322" i="20"/>
  <c r="S1322" i="20"/>
  <c r="T1322" i="20"/>
  <c r="Z1322" i="20"/>
  <c r="AA1322" i="20"/>
  <c r="AG1322" i="20"/>
  <c r="AH1322" i="20"/>
  <c r="S1323" i="20"/>
  <c r="T1323" i="20"/>
  <c r="Z1323" i="20"/>
  <c r="AA1323" i="20"/>
  <c r="AG1323" i="20"/>
  <c r="AH1323" i="20"/>
  <c r="S1324" i="20"/>
  <c r="T1324" i="20"/>
  <c r="Z1324" i="20"/>
  <c r="AA1324" i="20"/>
  <c r="AG1324" i="20"/>
  <c r="AH1324" i="20"/>
  <c r="S1325" i="20"/>
  <c r="T1325" i="20"/>
  <c r="Z1325" i="20"/>
  <c r="AA1325" i="20"/>
  <c r="AG1325" i="20"/>
  <c r="AH1325" i="20"/>
  <c r="S1326" i="20"/>
  <c r="T1326" i="20"/>
  <c r="Z1326" i="20"/>
  <c r="AA1326" i="20"/>
  <c r="AG1326" i="20"/>
  <c r="AH1326" i="20"/>
  <c r="S1327" i="20"/>
  <c r="T1327" i="20"/>
  <c r="Z1327" i="20"/>
  <c r="AA1327" i="20"/>
  <c r="AG1327" i="20"/>
  <c r="AH1327" i="20"/>
  <c r="S1328" i="20"/>
  <c r="T1328" i="20"/>
  <c r="Z1328" i="20"/>
  <c r="AA1328" i="20"/>
  <c r="AG1328" i="20"/>
  <c r="AH1328" i="20"/>
  <c r="S1329" i="20"/>
  <c r="T1329" i="20"/>
  <c r="Z1329" i="20"/>
  <c r="AA1329" i="20"/>
  <c r="AG1329" i="20"/>
  <c r="AH1329" i="20"/>
  <c r="S1330" i="20"/>
  <c r="T1330" i="20"/>
  <c r="Z1330" i="20"/>
  <c r="AA1330" i="20"/>
  <c r="AG1330" i="20"/>
  <c r="AH1330" i="20"/>
  <c r="S1331" i="20"/>
  <c r="T1331" i="20"/>
  <c r="Z1331" i="20"/>
  <c r="AA1331" i="20"/>
  <c r="AG1331" i="20"/>
  <c r="AH1331" i="20"/>
  <c r="S1332" i="20"/>
  <c r="T1332" i="20"/>
  <c r="Z1332" i="20"/>
  <c r="AA1332" i="20"/>
  <c r="AG1332" i="20"/>
  <c r="AH1332" i="20"/>
  <c r="S1333" i="20"/>
  <c r="T1333" i="20"/>
  <c r="Z1333" i="20"/>
  <c r="AA1333" i="20"/>
  <c r="AG1333" i="20"/>
  <c r="AH1333" i="20"/>
  <c r="S1334" i="20"/>
  <c r="T1334" i="20"/>
  <c r="Z1334" i="20"/>
  <c r="AA1334" i="20"/>
  <c r="AG1334" i="20"/>
  <c r="AH1334" i="20"/>
  <c r="S1335" i="20"/>
  <c r="T1335" i="20"/>
  <c r="Z1335" i="20"/>
  <c r="AA1335" i="20"/>
  <c r="AG1335" i="20"/>
  <c r="AH1335" i="20"/>
  <c r="S1336" i="20"/>
  <c r="T1336" i="20"/>
  <c r="Z1336" i="20"/>
  <c r="AA1336" i="20"/>
  <c r="AG1336" i="20"/>
  <c r="AH1336" i="20"/>
  <c r="S1337" i="20"/>
  <c r="T1337" i="20"/>
  <c r="Z1337" i="20"/>
  <c r="AA1337" i="20"/>
  <c r="AG1337" i="20"/>
  <c r="AH1337" i="20"/>
  <c r="S1338" i="20"/>
  <c r="T1338" i="20"/>
  <c r="Z1338" i="20"/>
  <c r="AA1338" i="20"/>
  <c r="AG1338" i="20"/>
  <c r="AH1338" i="20"/>
  <c r="S1339" i="20"/>
  <c r="T1339" i="20"/>
  <c r="Z1339" i="20"/>
  <c r="AA1339" i="20"/>
  <c r="AG1339" i="20"/>
  <c r="AH1339" i="20"/>
  <c r="H1340" i="20"/>
  <c r="K1340" i="20"/>
  <c r="S1340" i="20"/>
  <c r="T1340" i="20"/>
  <c r="Z1340" i="20"/>
  <c r="AA1340" i="20"/>
  <c r="AG1340" i="20"/>
  <c r="AH1340" i="20"/>
  <c r="S1341" i="20"/>
  <c r="T1341" i="20"/>
  <c r="Z1341" i="20"/>
  <c r="AA1341" i="20"/>
  <c r="AG1341" i="20"/>
  <c r="AH1341" i="20"/>
  <c r="S1342" i="20"/>
  <c r="T1342" i="20"/>
  <c r="Z1342" i="20"/>
  <c r="AA1342" i="20"/>
  <c r="AG1342" i="20"/>
  <c r="AH1342" i="20"/>
  <c r="S1343" i="20"/>
  <c r="T1343" i="20"/>
  <c r="Z1343" i="20"/>
  <c r="AA1343" i="20"/>
  <c r="AG1343" i="20"/>
  <c r="AH1343" i="20"/>
  <c r="S1344" i="20"/>
  <c r="T1344" i="20"/>
  <c r="Z1344" i="20"/>
  <c r="AA1344" i="20"/>
  <c r="AG1344" i="20"/>
  <c r="AH1344" i="20"/>
  <c r="S1345" i="20"/>
  <c r="T1345" i="20"/>
  <c r="Z1345" i="20"/>
  <c r="AA1345" i="20"/>
  <c r="AG1345" i="20"/>
  <c r="AH1345" i="20"/>
  <c r="S1346" i="20"/>
  <c r="T1346" i="20"/>
  <c r="Z1346" i="20"/>
  <c r="AA1346" i="20"/>
  <c r="AG1346" i="20"/>
  <c r="AH1346" i="20"/>
  <c r="S1347" i="20"/>
  <c r="T1347" i="20"/>
  <c r="Z1347" i="20"/>
  <c r="AA1347" i="20"/>
  <c r="AG1347" i="20"/>
  <c r="AH1347" i="20"/>
  <c r="S1348" i="20"/>
  <c r="T1348" i="20"/>
  <c r="Z1348" i="20"/>
  <c r="AA1348" i="20"/>
  <c r="AG1348" i="20"/>
  <c r="AH1348" i="20"/>
  <c r="S1349" i="20"/>
  <c r="T1349" i="20"/>
  <c r="Z1349" i="20"/>
  <c r="AA1349" i="20"/>
  <c r="AG1349" i="20"/>
  <c r="AH1349" i="20"/>
  <c r="S1350" i="20"/>
  <c r="T1350" i="20"/>
  <c r="Z1350" i="20"/>
  <c r="AA1350" i="20"/>
  <c r="AG1350" i="20"/>
  <c r="AH1350" i="20"/>
  <c r="S1351" i="20"/>
  <c r="T1351" i="20"/>
  <c r="Z1351" i="20"/>
  <c r="AA1351" i="20"/>
  <c r="AG1351" i="20"/>
  <c r="AH1351" i="20"/>
  <c r="S1352" i="20"/>
  <c r="T1352" i="20"/>
  <c r="Z1352" i="20"/>
  <c r="AA1352" i="20"/>
  <c r="AG1352" i="20"/>
  <c r="AH1352" i="20"/>
  <c r="S1353" i="20"/>
  <c r="T1353" i="20"/>
  <c r="Z1353" i="20"/>
  <c r="AA1353" i="20"/>
  <c r="AG1353" i="20"/>
  <c r="AH1353" i="20"/>
  <c r="S1354" i="20"/>
  <c r="T1354" i="20"/>
  <c r="Z1354" i="20"/>
  <c r="AA1354" i="20"/>
  <c r="AG1354" i="20"/>
  <c r="AH1354" i="20"/>
  <c r="S1355" i="20"/>
  <c r="T1355" i="20"/>
  <c r="Z1355" i="20"/>
  <c r="AA1355" i="20"/>
  <c r="AG1355" i="20"/>
  <c r="AH1355" i="20"/>
  <c r="S1356" i="20"/>
  <c r="T1356" i="20"/>
  <c r="Z1356" i="20"/>
  <c r="AA1356" i="20"/>
  <c r="AG1356" i="20"/>
  <c r="AH1356" i="20"/>
  <c r="S1357" i="20"/>
  <c r="T1357" i="20"/>
  <c r="Z1357" i="20"/>
  <c r="AA1357" i="20"/>
  <c r="AG1357" i="20"/>
  <c r="AH1357" i="20"/>
  <c r="S1358" i="20"/>
  <c r="T1358" i="20"/>
  <c r="Z1358" i="20"/>
  <c r="AA1358" i="20"/>
  <c r="AG1358" i="20"/>
  <c r="AH1358" i="20"/>
  <c r="S1359" i="20"/>
  <c r="T1359" i="20"/>
  <c r="Z1359" i="20"/>
  <c r="AA1359" i="20"/>
  <c r="AG1359" i="20"/>
  <c r="AH1359" i="20"/>
  <c r="S1360" i="20"/>
  <c r="T1360" i="20"/>
  <c r="Z1360" i="20"/>
  <c r="AA1360" i="20"/>
  <c r="AG1360" i="20"/>
  <c r="AH1360" i="20"/>
  <c r="S1361" i="20"/>
  <c r="T1361" i="20"/>
  <c r="Z1361" i="20"/>
  <c r="AA1361" i="20"/>
  <c r="AG1361" i="20"/>
  <c r="AH1361" i="20"/>
  <c r="S1362" i="20"/>
  <c r="T1362" i="20"/>
  <c r="Z1362" i="20"/>
  <c r="AA1362" i="20"/>
  <c r="AG1362" i="20"/>
  <c r="AH1362" i="20"/>
  <c r="S1363" i="20"/>
  <c r="T1363" i="20"/>
  <c r="Z1363" i="20"/>
  <c r="AA1363" i="20"/>
  <c r="AG1363" i="20"/>
  <c r="AH1363" i="20"/>
  <c r="S1364" i="20"/>
  <c r="T1364" i="20"/>
  <c r="Z1364" i="20"/>
  <c r="AA1364" i="20"/>
  <c r="AG1364" i="20"/>
  <c r="AH1364" i="20"/>
  <c r="S1365" i="20"/>
  <c r="T1365" i="20"/>
  <c r="Z1365" i="20"/>
  <c r="AA1365" i="20"/>
  <c r="AG1365" i="20"/>
  <c r="AH1365" i="20"/>
  <c r="S1366" i="20"/>
  <c r="T1366" i="20"/>
  <c r="Z1366" i="20"/>
  <c r="AA1366" i="20"/>
  <c r="AG1366" i="20"/>
  <c r="AH1366" i="20"/>
  <c r="S1367" i="20"/>
  <c r="T1367" i="20"/>
  <c r="Z1367" i="20"/>
  <c r="AA1367" i="20"/>
  <c r="AG1367" i="20"/>
  <c r="AH1367" i="20"/>
  <c r="S1368" i="20"/>
  <c r="T1368" i="20"/>
  <c r="Z1368" i="20"/>
  <c r="AA1368" i="20"/>
  <c r="AG1368" i="20"/>
  <c r="AH1368" i="20"/>
  <c r="S1369" i="20"/>
  <c r="T1369" i="20"/>
  <c r="Z1369" i="20"/>
  <c r="AA1369" i="20"/>
  <c r="AG1369" i="20"/>
  <c r="AH1369" i="20"/>
  <c r="S1370" i="20"/>
  <c r="T1370" i="20"/>
  <c r="Z1370" i="20"/>
  <c r="AA1370" i="20"/>
  <c r="AG1370" i="20"/>
  <c r="AH1370" i="20"/>
  <c r="S1371" i="20"/>
  <c r="T1371" i="20"/>
  <c r="Z1371" i="20"/>
  <c r="AA1371" i="20"/>
  <c r="AG1371" i="20"/>
  <c r="AH1371" i="20"/>
  <c r="S1372" i="20"/>
  <c r="T1372" i="20"/>
  <c r="Z1372" i="20"/>
  <c r="AA1372" i="20"/>
  <c r="AG1372" i="20"/>
  <c r="AH1372" i="20"/>
  <c r="S1373" i="20"/>
  <c r="T1373" i="20"/>
  <c r="Z1373" i="20"/>
  <c r="AA1373" i="20"/>
  <c r="AG1373" i="20"/>
  <c r="AH1373" i="20"/>
  <c r="S1374" i="20"/>
  <c r="T1374" i="20"/>
  <c r="Z1374" i="20"/>
  <c r="AA1374" i="20"/>
  <c r="AG1374" i="20"/>
  <c r="AH1374" i="20"/>
  <c r="S1375" i="20"/>
  <c r="T1375" i="20"/>
  <c r="Z1375" i="20"/>
  <c r="AA1375" i="20"/>
  <c r="AG1375" i="20"/>
  <c r="AH1375" i="20"/>
  <c r="S1376" i="20"/>
  <c r="T1376" i="20"/>
  <c r="Z1376" i="20"/>
  <c r="AA1376" i="20"/>
  <c r="AG1376" i="20"/>
  <c r="AH1376" i="20"/>
  <c r="S1377" i="20"/>
  <c r="T1377" i="20"/>
  <c r="Z1377" i="20"/>
  <c r="AA1377" i="20"/>
  <c r="AG1377" i="20"/>
  <c r="AH1377" i="20"/>
  <c r="S1378" i="20"/>
  <c r="T1378" i="20"/>
  <c r="Z1378" i="20"/>
  <c r="AA1378" i="20"/>
  <c r="AG1378" i="20"/>
  <c r="AH1378" i="20"/>
  <c r="S1379" i="20"/>
  <c r="T1379" i="20"/>
  <c r="Z1379" i="20"/>
  <c r="AA1379" i="20"/>
  <c r="AG1379" i="20"/>
  <c r="AH1379" i="20"/>
  <c r="S1380" i="20"/>
  <c r="T1380" i="20"/>
  <c r="Z1380" i="20"/>
  <c r="AA1380" i="20"/>
  <c r="AG1380" i="20"/>
  <c r="AH1380" i="20"/>
  <c r="S1381" i="20"/>
  <c r="T1381" i="20"/>
  <c r="Z1381" i="20"/>
  <c r="AA1381" i="20"/>
  <c r="AG1381" i="20"/>
  <c r="AH1381" i="20"/>
  <c r="S1382" i="20"/>
  <c r="T1382" i="20"/>
  <c r="Z1382" i="20"/>
  <c r="AA1382" i="20"/>
  <c r="AG1382" i="20"/>
  <c r="AH1382" i="20"/>
  <c r="S1383" i="20"/>
  <c r="T1383" i="20"/>
  <c r="Z1383" i="20"/>
  <c r="AA1383" i="20"/>
  <c r="AG1383" i="20"/>
  <c r="AH1383" i="20"/>
  <c r="S1384" i="20"/>
  <c r="T1384" i="20"/>
  <c r="Z1384" i="20"/>
  <c r="AA1384" i="20"/>
  <c r="AG1384" i="20"/>
  <c r="AH1384" i="20"/>
  <c r="S1385" i="20"/>
  <c r="T1385" i="20"/>
  <c r="Z1385" i="20"/>
  <c r="AA1385" i="20"/>
  <c r="AG1385" i="20"/>
  <c r="AH1385" i="20"/>
  <c r="S1386" i="20"/>
  <c r="T1386" i="20"/>
  <c r="Z1386" i="20"/>
  <c r="AA1386" i="20"/>
  <c r="AG1386" i="20"/>
  <c r="AH1386" i="20"/>
  <c r="S1387" i="20"/>
  <c r="T1387" i="20"/>
  <c r="Z1387" i="20"/>
  <c r="AA1387" i="20"/>
  <c r="AG1387" i="20"/>
  <c r="AH1387" i="20"/>
  <c r="S1388" i="20"/>
  <c r="T1388" i="20"/>
  <c r="Z1388" i="20"/>
  <c r="AA1388" i="20"/>
  <c r="AG1388" i="20"/>
  <c r="AH1388" i="20"/>
  <c r="S1389" i="20"/>
  <c r="T1389" i="20"/>
  <c r="Z1389" i="20"/>
  <c r="AA1389" i="20"/>
  <c r="AG1389" i="20"/>
  <c r="AH1389" i="20"/>
  <c r="S1390" i="20"/>
  <c r="T1390" i="20"/>
  <c r="Z1390" i="20"/>
  <c r="AA1390" i="20"/>
  <c r="AG1390" i="20"/>
  <c r="AH1390" i="20"/>
  <c r="S1391" i="20"/>
  <c r="T1391" i="20"/>
  <c r="Z1391" i="20"/>
  <c r="AA1391" i="20"/>
  <c r="AG1391" i="20"/>
  <c r="AH1391" i="20"/>
  <c r="S1392" i="20"/>
  <c r="T1392" i="20"/>
  <c r="Z1392" i="20"/>
  <c r="AA1392" i="20"/>
  <c r="AG1392" i="20"/>
  <c r="AH1392" i="20"/>
  <c r="S1393" i="20"/>
  <c r="T1393" i="20"/>
  <c r="Z1393" i="20"/>
  <c r="AA1393" i="20"/>
  <c r="AG1393" i="20"/>
  <c r="AH1393" i="20"/>
  <c r="S1394" i="20"/>
  <c r="T1394" i="20"/>
  <c r="Z1394" i="20"/>
  <c r="AA1394" i="20"/>
  <c r="AG1394" i="20"/>
  <c r="AH1394" i="20"/>
  <c r="S1395" i="20"/>
  <c r="T1395" i="20"/>
  <c r="Z1395" i="20"/>
  <c r="AA1395" i="20"/>
  <c r="AG1395" i="20"/>
  <c r="AH1395" i="20"/>
  <c r="S1396" i="20"/>
  <c r="T1396" i="20"/>
  <c r="Z1396" i="20"/>
  <c r="AA1396" i="20"/>
  <c r="AG1396" i="20"/>
  <c r="AH1396" i="20"/>
  <c r="S1397" i="20"/>
  <c r="T1397" i="20"/>
  <c r="Z1397" i="20"/>
  <c r="AA1397" i="20"/>
  <c r="AG1397" i="20"/>
  <c r="AH1397" i="20"/>
  <c r="S1398" i="20"/>
  <c r="T1398" i="20"/>
  <c r="Z1398" i="20"/>
  <c r="AA1398" i="20"/>
  <c r="AG1398" i="20"/>
  <c r="AH1398" i="20"/>
  <c r="S1399" i="20"/>
  <c r="T1399" i="20"/>
  <c r="Z1399" i="20"/>
  <c r="AA1399" i="20"/>
  <c r="AG1399" i="20"/>
  <c r="AH1399" i="20"/>
  <c r="S1400" i="20"/>
  <c r="T1400" i="20"/>
  <c r="Z1400" i="20"/>
  <c r="AA1400" i="20"/>
  <c r="AG1400" i="20"/>
  <c r="AH1400" i="20"/>
  <c r="S1401" i="20"/>
  <c r="T1401" i="20"/>
  <c r="Z1401" i="20"/>
  <c r="AA1401" i="20"/>
  <c r="AG1401" i="20"/>
  <c r="AH1401" i="20"/>
  <c r="S1402" i="20"/>
  <c r="T1402" i="20"/>
  <c r="Z1402" i="20"/>
  <c r="AA1402" i="20"/>
  <c r="AG1402" i="20"/>
  <c r="AH1402" i="20"/>
  <c r="S1403" i="20"/>
  <c r="T1403" i="20"/>
  <c r="Z1403" i="20"/>
  <c r="AA1403" i="20"/>
  <c r="AG1403" i="20"/>
  <c r="AH1403" i="20"/>
  <c r="S1404" i="20"/>
  <c r="T1404" i="20"/>
  <c r="Z1404" i="20"/>
  <c r="AA1404" i="20"/>
  <c r="AG1404" i="20"/>
  <c r="AH1404" i="20"/>
  <c r="S1405" i="20"/>
  <c r="T1405" i="20"/>
  <c r="Z1405" i="20"/>
  <c r="AA1405" i="20"/>
  <c r="AG1405" i="20"/>
  <c r="AH1405" i="20"/>
  <c r="S1406" i="20"/>
  <c r="T1406" i="20"/>
  <c r="Z1406" i="20"/>
  <c r="AA1406" i="20"/>
  <c r="AG1406" i="20"/>
  <c r="AH1406" i="20"/>
  <c r="S1407" i="20"/>
  <c r="T1407" i="20"/>
  <c r="Z1407" i="20"/>
  <c r="AA1407" i="20"/>
  <c r="AG1407" i="20"/>
  <c r="AH1407" i="20"/>
  <c r="S1408" i="20"/>
  <c r="T1408" i="20"/>
  <c r="Z1408" i="20"/>
  <c r="AA1408" i="20"/>
  <c r="AG1408" i="20"/>
  <c r="AH1408" i="20"/>
  <c r="S1409" i="20"/>
  <c r="T1409" i="20"/>
  <c r="Z1409" i="20"/>
  <c r="AA1409" i="20"/>
  <c r="AG1409" i="20"/>
  <c r="AH1409" i="20"/>
  <c r="S1410" i="20"/>
  <c r="T1410" i="20"/>
  <c r="Z1410" i="20"/>
  <c r="AA1410" i="20"/>
  <c r="AG1410" i="20"/>
  <c r="AH1410" i="20"/>
  <c r="S1411" i="20"/>
  <c r="T1411" i="20"/>
  <c r="Z1411" i="20"/>
  <c r="AA1411" i="20"/>
  <c r="AG1411" i="20"/>
  <c r="AH1411" i="20"/>
  <c r="S1412" i="20"/>
  <c r="T1412" i="20"/>
  <c r="Z1412" i="20"/>
  <c r="AA1412" i="20"/>
  <c r="AG1412" i="20"/>
  <c r="AH1412" i="20"/>
  <c r="S1413" i="20"/>
  <c r="T1413" i="20"/>
  <c r="Z1413" i="20"/>
  <c r="AA1413" i="20"/>
  <c r="AG1413" i="20"/>
  <c r="AH1413" i="20"/>
  <c r="S1414" i="20"/>
  <c r="T1414" i="20"/>
  <c r="Z1414" i="20"/>
  <c r="AA1414" i="20"/>
  <c r="AG1414" i="20"/>
  <c r="AH1414" i="20"/>
  <c r="S1415" i="20"/>
  <c r="T1415" i="20"/>
  <c r="Z1415" i="20"/>
  <c r="AA1415" i="20"/>
  <c r="AG1415" i="20"/>
  <c r="AH1415" i="20"/>
  <c r="S1416" i="20"/>
  <c r="T1416" i="20"/>
  <c r="Z1416" i="20"/>
  <c r="AA1416" i="20"/>
  <c r="AG1416" i="20"/>
  <c r="AH1416" i="20"/>
  <c r="S1417" i="20"/>
  <c r="T1417" i="20"/>
  <c r="Z1417" i="20"/>
  <c r="AA1417" i="20"/>
  <c r="AG1417" i="20"/>
  <c r="AH1417" i="20"/>
  <c r="S1418" i="20"/>
  <c r="T1418" i="20"/>
  <c r="Z1418" i="20"/>
  <c r="AA1418" i="20"/>
  <c r="AG1418" i="20"/>
  <c r="AH1418" i="20"/>
  <c r="S1419" i="20"/>
  <c r="T1419" i="20"/>
  <c r="Z1419" i="20"/>
  <c r="AA1419" i="20"/>
  <c r="AG1419" i="20"/>
  <c r="AH1419" i="20"/>
  <c r="S1420" i="20"/>
  <c r="T1420" i="20"/>
  <c r="Z1420" i="20"/>
  <c r="AA1420" i="20"/>
  <c r="AG1420" i="20"/>
  <c r="AH1420" i="20"/>
  <c r="S1421" i="20"/>
  <c r="T1421" i="20"/>
  <c r="Z1421" i="20"/>
  <c r="AA1421" i="20"/>
  <c r="AG1421" i="20"/>
  <c r="AH1421" i="20"/>
  <c r="S1422" i="20"/>
  <c r="T1422" i="20"/>
  <c r="Z1422" i="20"/>
  <c r="AA1422" i="20"/>
  <c r="AG1422" i="20"/>
  <c r="AH1422" i="20"/>
  <c r="S1423" i="20"/>
  <c r="T1423" i="20"/>
  <c r="Z1423" i="20"/>
  <c r="AA1423" i="20"/>
  <c r="AG1423" i="20"/>
  <c r="AH1423" i="20"/>
  <c r="S1424" i="20"/>
  <c r="T1424" i="20"/>
  <c r="Z1424" i="20"/>
  <c r="AA1424" i="20"/>
  <c r="AG1424" i="20"/>
  <c r="AH1424" i="20"/>
  <c r="S1425" i="20"/>
  <c r="T1425" i="20"/>
  <c r="Z1425" i="20"/>
  <c r="AA1425" i="20"/>
  <c r="AG1425" i="20"/>
  <c r="AH1425" i="20"/>
  <c r="S1426" i="20"/>
  <c r="T1426" i="20"/>
  <c r="Z1426" i="20"/>
  <c r="AA1426" i="20"/>
  <c r="AG1426" i="20"/>
  <c r="AH1426" i="20"/>
  <c r="S1427" i="20"/>
  <c r="T1427" i="20"/>
  <c r="Z1427" i="20"/>
  <c r="AA1427" i="20"/>
  <c r="AG1427" i="20"/>
  <c r="AH1427" i="20"/>
  <c r="S1428" i="20"/>
  <c r="T1428" i="20"/>
  <c r="Z1428" i="20"/>
  <c r="AA1428" i="20"/>
  <c r="AG1428" i="20"/>
  <c r="AH1428" i="20"/>
  <c r="S1429" i="20"/>
  <c r="T1429" i="20"/>
  <c r="Z1429" i="20"/>
  <c r="AA1429" i="20"/>
  <c r="AG1429" i="20"/>
  <c r="AH1429" i="20"/>
  <c r="S1430" i="20"/>
  <c r="T1430" i="20"/>
  <c r="Z1430" i="20"/>
  <c r="AA1430" i="20"/>
  <c r="AG1430" i="20"/>
  <c r="AH1430" i="20"/>
  <c r="S1431" i="20"/>
  <c r="T1431" i="20"/>
  <c r="Z1431" i="20"/>
  <c r="AA1431" i="20"/>
  <c r="AG1431" i="20"/>
  <c r="AH1431" i="20"/>
  <c r="S1432" i="20"/>
  <c r="T1432" i="20"/>
  <c r="Z1432" i="20"/>
  <c r="AA1432" i="20"/>
  <c r="AG1432" i="20"/>
  <c r="AH1432" i="20"/>
  <c r="S1433" i="20"/>
  <c r="T1433" i="20"/>
  <c r="Z1433" i="20"/>
  <c r="AA1433" i="20"/>
  <c r="AG1433" i="20"/>
  <c r="AH1433" i="20"/>
  <c r="S1434" i="20"/>
  <c r="T1434" i="20"/>
  <c r="Z1434" i="20"/>
  <c r="AA1434" i="20"/>
  <c r="AG1434" i="20"/>
  <c r="AH1434" i="20"/>
  <c r="S1435" i="20"/>
  <c r="T1435" i="20"/>
  <c r="Z1435" i="20"/>
  <c r="AA1435" i="20"/>
  <c r="AG1435" i="20"/>
  <c r="AH1435" i="20"/>
  <c r="S1436" i="20"/>
  <c r="T1436" i="20"/>
  <c r="Z1436" i="20"/>
  <c r="AA1436" i="20"/>
  <c r="AG1436" i="20"/>
  <c r="AH1436" i="20"/>
  <c r="S1437" i="20"/>
  <c r="T1437" i="20"/>
  <c r="Z1437" i="20"/>
  <c r="AA1437" i="20"/>
  <c r="AG1437" i="20"/>
  <c r="AH1437" i="20"/>
  <c r="S1438" i="20"/>
  <c r="T1438" i="20"/>
  <c r="Z1438" i="20"/>
  <c r="AA1438" i="20"/>
  <c r="AG1438" i="20"/>
  <c r="AH1438" i="20"/>
  <c r="S1439" i="20"/>
  <c r="T1439" i="20"/>
  <c r="Z1439" i="20"/>
  <c r="AA1439" i="20"/>
  <c r="AG1439" i="20"/>
  <c r="AH1439" i="20"/>
  <c r="S1440" i="20"/>
  <c r="T1440" i="20"/>
  <c r="Z1440" i="20"/>
  <c r="AA1440" i="20"/>
  <c r="AG1440" i="20"/>
  <c r="AH1440" i="20"/>
  <c r="S1441" i="20"/>
  <c r="T1441" i="20"/>
  <c r="Z1441" i="20"/>
  <c r="AA1441" i="20"/>
  <c r="AG1441" i="20"/>
  <c r="AH1441" i="20"/>
  <c r="S1442" i="20"/>
  <c r="T1442" i="20"/>
  <c r="Z1442" i="20"/>
  <c r="AA1442" i="20"/>
  <c r="AG1442" i="20"/>
  <c r="AH1442" i="20"/>
  <c r="S1443" i="20"/>
  <c r="T1443" i="20"/>
  <c r="Z1443" i="20"/>
  <c r="AA1443" i="20"/>
  <c r="AG1443" i="20"/>
  <c r="AH1443" i="20"/>
  <c r="S1444" i="20"/>
  <c r="T1444" i="20"/>
  <c r="Z1444" i="20"/>
  <c r="AA1444" i="20"/>
  <c r="AG1444" i="20"/>
  <c r="AH1444" i="20"/>
  <c r="S1445" i="20"/>
  <c r="T1445" i="20"/>
  <c r="Z1445" i="20"/>
  <c r="AA1445" i="20"/>
  <c r="AG1445" i="20"/>
  <c r="AH1445" i="20"/>
  <c r="S1446" i="20"/>
  <c r="T1446" i="20"/>
  <c r="Z1446" i="20"/>
  <c r="AA1446" i="20"/>
  <c r="AG1446" i="20"/>
  <c r="AH1446" i="20"/>
  <c r="S1447" i="20"/>
  <c r="T1447" i="20"/>
  <c r="Z1447" i="20"/>
  <c r="AA1447" i="20"/>
  <c r="AG1447" i="20"/>
  <c r="AH1447" i="20"/>
  <c r="S1448" i="20"/>
  <c r="T1448" i="20"/>
  <c r="Z1448" i="20"/>
  <c r="AA1448" i="20"/>
  <c r="AG1448" i="20"/>
  <c r="AH1448" i="20"/>
  <c r="S1449" i="20"/>
  <c r="T1449" i="20"/>
  <c r="Z1449" i="20"/>
  <c r="AA1449" i="20"/>
  <c r="AG1449" i="20"/>
  <c r="AH1449" i="20"/>
  <c r="S1450" i="20"/>
  <c r="T1450" i="20"/>
  <c r="Z1450" i="20"/>
  <c r="AA1450" i="20"/>
  <c r="AG1450" i="20"/>
  <c r="AH1450" i="20"/>
  <c r="S1451" i="20"/>
  <c r="T1451" i="20"/>
  <c r="Z1451" i="20"/>
  <c r="AA1451" i="20"/>
  <c r="AG1451" i="20"/>
  <c r="AH1451" i="20"/>
  <c r="S1452" i="20"/>
  <c r="T1452" i="20"/>
  <c r="Z1452" i="20"/>
  <c r="AA1452" i="20"/>
  <c r="AG1452" i="20"/>
  <c r="AH1452" i="20"/>
  <c r="S1453" i="20"/>
  <c r="T1453" i="20"/>
  <c r="Z1453" i="20"/>
  <c r="AA1453" i="20"/>
  <c r="AG1453" i="20"/>
  <c r="AH1453" i="20"/>
  <c r="S1454" i="20"/>
  <c r="T1454" i="20"/>
  <c r="Z1454" i="20"/>
  <c r="AA1454" i="20"/>
  <c r="AG1454" i="20"/>
  <c r="AH1454" i="20"/>
  <c r="S1455" i="20"/>
  <c r="T1455" i="20"/>
  <c r="Z1455" i="20"/>
  <c r="AA1455" i="20"/>
  <c r="AG1455" i="20"/>
  <c r="AH1455" i="20"/>
  <c r="S1456" i="20"/>
  <c r="T1456" i="20"/>
  <c r="Z1456" i="20"/>
  <c r="AA1456" i="20"/>
  <c r="AG1456" i="20"/>
  <c r="AH1456" i="20"/>
  <c r="S1457" i="20"/>
  <c r="T1457" i="20"/>
  <c r="Z1457" i="20"/>
  <c r="AA1457" i="20"/>
  <c r="AG1457" i="20"/>
  <c r="AH1457" i="20"/>
  <c r="S1458" i="20"/>
  <c r="T1458" i="20"/>
  <c r="Z1458" i="20"/>
  <c r="AA1458" i="20"/>
  <c r="AG1458" i="20"/>
  <c r="AH1458" i="20"/>
  <c r="S1459" i="20"/>
  <c r="T1459" i="20"/>
  <c r="Z1459" i="20"/>
  <c r="AA1459" i="20"/>
  <c r="AG1459" i="20"/>
  <c r="AH1459" i="20"/>
  <c r="S1460" i="20"/>
  <c r="T1460" i="20"/>
  <c r="Z1460" i="20"/>
  <c r="AA1460" i="20"/>
  <c r="AG1460" i="20"/>
  <c r="AH1460" i="20"/>
  <c r="S1461" i="20"/>
  <c r="T1461" i="20"/>
  <c r="Z1461" i="20"/>
  <c r="AA1461" i="20"/>
  <c r="AG1461" i="20"/>
  <c r="AH1461" i="20"/>
  <c r="S1462" i="20"/>
  <c r="T1462" i="20"/>
  <c r="Z1462" i="20"/>
  <c r="AA1462" i="20"/>
  <c r="AG1462" i="20"/>
  <c r="AH1462" i="20"/>
  <c r="S1463" i="20"/>
  <c r="T1463" i="20"/>
  <c r="Z1463" i="20"/>
  <c r="AA1463" i="20"/>
  <c r="AG1463" i="20"/>
  <c r="AH1463" i="20"/>
  <c r="S1464" i="20"/>
  <c r="T1464" i="20"/>
  <c r="Z1464" i="20"/>
  <c r="AA1464" i="20"/>
  <c r="AG1464" i="20"/>
  <c r="AH1464" i="20"/>
  <c r="S1465" i="20"/>
  <c r="T1465" i="20"/>
  <c r="Z1465" i="20"/>
  <c r="AA1465" i="20"/>
  <c r="AG1465" i="20"/>
  <c r="AH1465" i="20"/>
  <c r="S1466" i="20"/>
  <c r="T1466" i="20"/>
  <c r="Z1466" i="20"/>
  <c r="AA1466" i="20"/>
  <c r="AG1466" i="20"/>
  <c r="AH1466" i="20"/>
  <c r="S1467" i="20"/>
  <c r="T1467" i="20"/>
  <c r="Z1467" i="20"/>
  <c r="AA1467" i="20"/>
  <c r="AG1467" i="20"/>
  <c r="AH1467" i="20"/>
  <c r="S1468" i="20"/>
  <c r="T1468" i="20"/>
  <c r="Z1468" i="20"/>
  <c r="AA1468" i="20"/>
  <c r="AG1468" i="20"/>
  <c r="AH1468" i="20"/>
  <c r="S1469" i="20"/>
  <c r="T1469" i="20"/>
  <c r="Z1469" i="20"/>
  <c r="AA1469" i="20"/>
  <c r="AG1469" i="20"/>
  <c r="AH1469" i="20"/>
  <c r="S1470" i="20"/>
  <c r="T1470" i="20"/>
  <c r="Z1470" i="20"/>
  <c r="AA1470" i="20"/>
  <c r="AG1470" i="20"/>
  <c r="AH1470" i="20"/>
  <c r="S1471" i="20"/>
  <c r="T1471" i="20"/>
  <c r="Z1471" i="20"/>
  <c r="AA1471" i="20"/>
  <c r="AG1471" i="20"/>
  <c r="AH1471" i="20"/>
  <c r="S1472" i="20"/>
  <c r="T1472" i="20"/>
  <c r="Z1472" i="20"/>
  <c r="AA1472" i="20"/>
  <c r="AG1472" i="20"/>
  <c r="AH1472" i="20"/>
  <c r="S1473" i="20"/>
  <c r="T1473" i="20"/>
  <c r="Z1473" i="20"/>
  <c r="AA1473" i="20"/>
  <c r="AG1473" i="20"/>
  <c r="AH1473" i="20"/>
  <c r="S1474" i="20"/>
  <c r="T1474" i="20"/>
  <c r="Z1474" i="20"/>
  <c r="AA1474" i="20"/>
  <c r="AG1474" i="20"/>
  <c r="AH1474" i="20"/>
  <c r="S1475" i="20"/>
  <c r="T1475" i="20"/>
  <c r="Z1475" i="20"/>
  <c r="AA1475" i="20"/>
  <c r="AG1475" i="20"/>
  <c r="AH1475" i="20"/>
  <c r="S1476" i="20"/>
  <c r="T1476" i="20"/>
  <c r="Z1476" i="20"/>
  <c r="AA1476" i="20"/>
  <c r="AG1476" i="20"/>
  <c r="AH1476" i="20"/>
  <c r="S1477" i="20"/>
  <c r="T1477" i="20"/>
  <c r="Z1477" i="20"/>
  <c r="AA1477" i="20"/>
  <c r="AG1477" i="20"/>
  <c r="AH1477" i="20"/>
  <c r="S1478" i="20"/>
  <c r="T1478" i="20"/>
  <c r="Z1478" i="20"/>
  <c r="AA1478" i="20"/>
  <c r="AG1478" i="20"/>
  <c r="AH1478" i="20"/>
  <c r="S1479" i="20"/>
  <c r="T1479" i="20"/>
  <c r="Z1479" i="20"/>
  <c r="AA1479" i="20"/>
  <c r="AG1479" i="20"/>
  <c r="AH1479" i="20"/>
  <c r="S1480" i="20"/>
  <c r="T1480" i="20"/>
  <c r="Z1480" i="20"/>
  <c r="AA1480" i="20"/>
  <c r="AG1480" i="20"/>
  <c r="AH1480" i="20"/>
  <c r="S1481" i="20"/>
  <c r="T1481" i="20"/>
  <c r="Z1481" i="20"/>
  <c r="AA1481" i="20"/>
  <c r="AG1481" i="20"/>
  <c r="AH1481" i="20"/>
  <c r="S1482" i="20"/>
  <c r="T1482" i="20"/>
  <c r="Z1482" i="20"/>
  <c r="AA1482" i="20"/>
  <c r="AG1482" i="20"/>
  <c r="AH1482" i="20"/>
  <c r="S1483" i="20"/>
  <c r="T1483" i="20"/>
  <c r="Z1483" i="20"/>
  <c r="AA1483" i="20"/>
  <c r="AG1483" i="20"/>
  <c r="AH1483" i="20"/>
  <c r="S1484" i="20"/>
  <c r="T1484" i="20"/>
  <c r="Z1484" i="20"/>
  <c r="AA1484" i="20"/>
  <c r="AG1484" i="20"/>
  <c r="AH1484" i="20"/>
  <c r="S1485" i="20"/>
  <c r="T1485" i="20"/>
  <c r="Z1485" i="20"/>
  <c r="AA1485" i="20"/>
  <c r="AG1485" i="20"/>
  <c r="AH1485" i="20"/>
  <c r="S1486" i="20"/>
  <c r="T1486" i="20"/>
  <c r="Z1486" i="20"/>
  <c r="AA1486" i="20"/>
  <c r="AG1486" i="20"/>
  <c r="AH1486" i="20"/>
  <c r="S1487" i="20"/>
  <c r="T1487" i="20"/>
  <c r="Z1487" i="20"/>
  <c r="AA1487" i="20"/>
  <c r="AG1487" i="20"/>
  <c r="AH1487" i="20"/>
  <c r="S1488" i="20"/>
  <c r="T1488" i="20"/>
  <c r="Z1488" i="20"/>
  <c r="AA1488" i="20"/>
  <c r="AG1488" i="20"/>
  <c r="AH1488" i="20"/>
  <c r="S1489" i="20"/>
  <c r="T1489" i="20"/>
  <c r="Z1489" i="20"/>
  <c r="AA1489" i="20"/>
  <c r="AG1489" i="20"/>
  <c r="AH1489" i="20"/>
  <c r="S1490" i="20"/>
  <c r="T1490" i="20"/>
  <c r="Z1490" i="20"/>
  <c r="AA1490" i="20"/>
  <c r="AG1490" i="20"/>
  <c r="AH1490" i="20"/>
  <c r="S1491" i="20"/>
  <c r="T1491" i="20"/>
  <c r="Z1491" i="20"/>
  <c r="AA1491" i="20"/>
  <c r="AG1491" i="20"/>
  <c r="AH1491" i="20"/>
  <c r="S1492" i="20"/>
  <c r="T1492" i="20"/>
  <c r="Z1492" i="20"/>
  <c r="AA1492" i="20"/>
  <c r="AG1492" i="20"/>
  <c r="AH1492" i="20"/>
  <c r="S1493" i="20"/>
  <c r="T1493" i="20"/>
  <c r="Z1493" i="20"/>
  <c r="AA1493" i="20"/>
  <c r="AG1493" i="20"/>
  <c r="AH1493" i="20"/>
  <c r="S1494" i="20"/>
  <c r="T1494" i="20"/>
  <c r="Z1494" i="20"/>
  <c r="AA1494" i="20"/>
  <c r="AG1494" i="20"/>
  <c r="AH1494" i="20"/>
  <c r="S1495" i="20"/>
  <c r="T1495" i="20"/>
  <c r="Z1495" i="20"/>
  <c r="AA1495" i="20"/>
  <c r="AG1495" i="20"/>
  <c r="AH1495" i="20"/>
  <c r="S1496" i="20"/>
  <c r="T1496" i="20"/>
  <c r="Z1496" i="20"/>
  <c r="AA1496" i="20"/>
  <c r="AG1496" i="20"/>
  <c r="AH1496" i="20"/>
  <c r="S1497" i="20"/>
  <c r="T1497" i="20"/>
  <c r="Z1497" i="20"/>
  <c r="AA1497" i="20"/>
  <c r="AG1497" i="20"/>
  <c r="AH1497" i="20"/>
  <c r="S1498" i="20"/>
  <c r="T1498" i="20"/>
  <c r="Z1498" i="20"/>
  <c r="AA1498" i="20"/>
  <c r="AG1498" i="20"/>
  <c r="AH1498" i="20"/>
  <c r="S1499" i="20"/>
  <c r="T1499" i="20"/>
  <c r="Z1499" i="20"/>
  <c r="AA1499" i="20"/>
  <c r="AG1499" i="20"/>
  <c r="AH1499" i="20"/>
  <c r="S1500" i="20"/>
  <c r="T1500" i="20"/>
  <c r="Z1500" i="20"/>
  <c r="AA1500" i="20"/>
  <c r="AG1500" i="20"/>
  <c r="AH1500" i="20"/>
  <c r="S1501" i="20"/>
  <c r="T1501" i="20"/>
  <c r="Z1501" i="20"/>
  <c r="AA1501" i="20"/>
  <c r="AG1501" i="20"/>
  <c r="AH1501" i="20"/>
  <c r="S1502" i="20"/>
  <c r="T1502" i="20"/>
  <c r="Z1502" i="20"/>
  <c r="AA1502" i="20"/>
  <c r="AG1502" i="20"/>
  <c r="AH1502" i="20"/>
  <c r="S1503" i="20"/>
  <c r="T1503" i="20"/>
  <c r="Z1503" i="20"/>
  <c r="AA1503" i="20"/>
  <c r="AG1503" i="20"/>
  <c r="AH1503" i="20"/>
  <c r="S1504" i="20"/>
  <c r="T1504" i="20"/>
  <c r="Z1504" i="20"/>
  <c r="AA1504" i="20"/>
  <c r="AG1504" i="20"/>
  <c r="AH1504" i="20"/>
  <c r="S1505" i="20"/>
  <c r="T1505" i="20"/>
  <c r="Z1505" i="20"/>
  <c r="AA1505" i="20"/>
  <c r="AG1505" i="20"/>
  <c r="AH1505" i="20"/>
  <c r="S1506" i="20"/>
  <c r="T1506" i="20"/>
  <c r="Z1506" i="20"/>
  <c r="AA1506" i="20"/>
  <c r="AG1506" i="20"/>
  <c r="AH1506" i="20"/>
  <c r="S1507" i="20"/>
  <c r="T1507" i="20"/>
  <c r="Z1507" i="20"/>
  <c r="AA1507" i="20"/>
  <c r="AG1507" i="20"/>
  <c r="AH1507" i="20"/>
  <c r="S1508" i="20"/>
  <c r="T1508" i="20"/>
  <c r="Z1508" i="20"/>
  <c r="AA1508" i="20"/>
  <c r="AG1508" i="20"/>
  <c r="AH1508" i="20"/>
  <c r="S1509" i="20"/>
  <c r="T1509" i="20"/>
  <c r="Z1509" i="20"/>
  <c r="AA1509" i="20"/>
  <c r="AG1509" i="20"/>
  <c r="AH1509" i="20"/>
  <c r="S1510" i="20"/>
  <c r="T1510" i="20"/>
  <c r="Z1510" i="20"/>
  <c r="AA1510" i="20"/>
  <c r="AG1510" i="20"/>
  <c r="AH1510" i="20"/>
  <c r="S1511" i="20"/>
  <c r="T1511" i="20"/>
  <c r="Z1511" i="20"/>
  <c r="AA1511" i="20"/>
  <c r="AG1511" i="20"/>
  <c r="AH1511" i="20"/>
  <c r="S1512" i="20"/>
  <c r="T1512" i="20"/>
  <c r="Z1512" i="20"/>
  <c r="AA1512" i="20"/>
  <c r="AG1512" i="20"/>
  <c r="AH1512" i="20"/>
  <c r="S1513" i="20"/>
  <c r="T1513" i="20"/>
  <c r="Z1513" i="20"/>
  <c r="AA1513" i="20"/>
  <c r="AG1513" i="20"/>
  <c r="AH1513" i="20"/>
  <c r="S1514" i="20"/>
  <c r="T1514" i="20"/>
  <c r="Z1514" i="20"/>
  <c r="AA1514" i="20"/>
  <c r="AG1514" i="20"/>
  <c r="AH1514" i="20"/>
  <c r="S1515" i="20"/>
  <c r="T1515" i="20"/>
  <c r="Z1515" i="20"/>
  <c r="AA1515" i="20"/>
  <c r="AG1515" i="20"/>
  <c r="AH1515" i="20"/>
  <c r="S1516" i="20"/>
  <c r="T1516" i="20"/>
  <c r="Z1516" i="20"/>
  <c r="AA1516" i="20"/>
  <c r="AG1516" i="20"/>
  <c r="AH1516" i="20"/>
  <c r="S1517" i="20"/>
  <c r="T1517" i="20"/>
  <c r="Z1517" i="20"/>
  <c r="AA1517" i="20"/>
  <c r="AG1517" i="20"/>
  <c r="AH1517" i="20"/>
  <c r="S1518" i="20"/>
  <c r="T1518" i="20"/>
  <c r="Z1518" i="20"/>
  <c r="AA1518" i="20"/>
  <c r="AG1518" i="20"/>
  <c r="AH1518" i="20"/>
  <c r="S1519" i="20"/>
  <c r="T1519" i="20"/>
  <c r="Z1519" i="20"/>
  <c r="AA1519" i="20"/>
  <c r="AG1519" i="20"/>
  <c r="AH1519" i="20"/>
  <c r="S1520" i="20"/>
  <c r="T1520" i="20"/>
  <c r="Z1520" i="20"/>
  <c r="AA1520" i="20"/>
  <c r="AG1520" i="20"/>
  <c r="AH1520" i="20"/>
  <c r="S1521" i="20"/>
  <c r="T1521" i="20"/>
  <c r="Z1521" i="20"/>
  <c r="AA1521" i="20"/>
  <c r="AG1521" i="20"/>
  <c r="AH1521" i="20"/>
  <c r="S1522" i="20"/>
  <c r="T1522" i="20"/>
  <c r="Z1522" i="20"/>
  <c r="AA1522" i="20"/>
  <c r="AG1522" i="20"/>
  <c r="AH1522" i="20"/>
  <c r="S1523" i="20"/>
  <c r="T1523" i="20"/>
  <c r="Z1523" i="20"/>
  <c r="AA1523" i="20"/>
  <c r="AG1523" i="20"/>
  <c r="AH1523" i="20"/>
  <c r="S1524" i="20"/>
  <c r="T1524" i="20"/>
  <c r="Z1524" i="20"/>
  <c r="AA1524" i="20"/>
  <c r="AG1524" i="20"/>
  <c r="AH1524" i="20"/>
  <c r="S1525" i="20"/>
  <c r="T1525" i="20"/>
  <c r="Z1525" i="20"/>
  <c r="AA1525" i="20"/>
  <c r="AG1525" i="20"/>
  <c r="AH1525" i="20"/>
  <c r="S1526" i="20"/>
  <c r="T1526" i="20"/>
  <c r="Z1526" i="20"/>
  <c r="AA1526" i="20"/>
  <c r="AG1526" i="20"/>
  <c r="AH1526" i="20"/>
  <c r="S1527" i="20"/>
  <c r="T1527" i="20"/>
  <c r="Z1527" i="20"/>
  <c r="AA1527" i="20"/>
  <c r="AG1527" i="20"/>
  <c r="AH1527" i="20"/>
  <c r="S1528" i="20"/>
  <c r="T1528" i="20"/>
  <c r="Z1528" i="20"/>
  <c r="AA1528" i="20"/>
  <c r="AG1528" i="20"/>
  <c r="AH1528" i="20"/>
  <c r="S1529" i="20"/>
  <c r="T1529" i="20"/>
  <c r="Z1529" i="20"/>
  <c r="AA1529" i="20"/>
  <c r="AG1529" i="20"/>
  <c r="AH1529" i="20"/>
  <c r="S1530" i="20"/>
  <c r="T1530" i="20"/>
  <c r="Z1530" i="20"/>
  <c r="AA1530" i="20"/>
  <c r="AG1530" i="20"/>
  <c r="AH1530" i="20"/>
  <c r="S1531" i="20"/>
  <c r="T1531" i="20"/>
  <c r="Z1531" i="20"/>
  <c r="AA1531" i="20"/>
  <c r="AG1531" i="20"/>
  <c r="AH1531" i="20"/>
  <c r="S1532" i="20"/>
  <c r="T1532" i="20"/>
  <c r="Z1532" i="20"/>
  <c r="AA1532" i="20"/>
  <c r="AG1532" i="20"/>
  <c r="AH1532" i="20"/>
  <c r="S1533" i="20"/>
  <c r="T1533" i="20"/>
  <c r="Z1533" i="20"/>
  <c r="AA1533" i="20"/>
  <c r="AG1533" i="20"/>
  <c r="AH1533" i="20"/>
  <c r="S1534" i="20"/>
  <c r="T1534" i="20"/>
  <c r="Z1534" i="20"/>
  <c r="AA1534" i="20"/>
  <c r="AG1534" i="20"/>
  <c r="AH1534" i="20"/>
  <c r="S1535" i="20"/>
  <c r="T1535" i="20"/>
  <c r="Z1535" i="20"/>
  <c r="AA1535" i="20"/>
  <c r="AG1535" i="20"/>
  <c r="AH1535" i="20"/>
  <c r="S1536" i="20"/>
  <c r="T1536" i="20"/>
  <c r="Z1536" i="20"/>
  <c r="AA1536" i="20"/>
  <c r="AG1536" i="20"/>
  <c r="AH1536" i="20"/>
  <c r="S1537" i="20"/>
  <c r="T1537" i="20"/>
  <c r="Z1537" i="20"/>
  <c r="AA1537" i="20"/>
  <c r="AG1537" i="20"/>
  <c r="AH1537" i="20"/>
  <c r="S1538" i="20"/>
  <c r="T1538" i="20"/>
  <c r="Z1538" i="20"/>
  <c r="AA1538" i="20"/>
  <c r="AG1538" i="20"/>
  <c r="AH1538" i="20"/>
  <c r="S1539" i="20"/>
  <c r="T1539" i="20"/>
  <c r="Z1539" i="20"/>
  <c r="AA1539" i="20"/>
  <c r="AG1539" i="20"/>
  <c r="AH1539" i="20"/>
  <c r="S1540" i="20"/>
  <c r="T1540" i="20"/>
  <c r="Z1540" i="20"/>
  <c r="AA1540" i="20"/>
  <c r="AG1540" i="20"/>
  <c r="AH1540" i="20"/>
  <c r="S1541" i="20"/>
  <c r="T1541" i="20"/>
  <c r="Z1541" i="20"/>
  <c r="AA1541" i="20"/>
  <c r="AG1541" i="20"/>
  <c r="AH1541" i="20"/>
  <c r="S1542" i="20"/>
  <c r="T1542" i="20"/>
  <c r="Z1542" i="20"/>
  <c r="AA1542" i="20"/>
  <c r="AG1542" i="20"/>
  <c r="AH1542" i="20"/>
  <c r="H1543" i="20"/>
  <c r="L1543" i="20"/>
  <c r="M1543" i="20"/>
  <c r="S1543" i="20"/>
  <c r="T1543" i="20"/>
  <c r="Z1543" i="20"/>
  <c r="AA1543" i="20"/>
  <c r="AG1543" i="20"/>
  <c r="AH1543" i="20"/>
  <c r="AJ1543" i="20"/>
  <c r="AJ1544" i="20"/>
  <c r="S1544" i="20"/>
  <c r="T1544" i="20"/>
  <c r="Z1544" i="20"/>
  <c r="AA1544" i="20"/>
  <c r="AG1544" i="20"/>
  <c r="AH1544" i="20"/>
  <c r="S1545" i="20"/>
  <c r="T1545" i="20"/>
  <c r="Z1545" i="20"/>
  <c r="AA1545" i="20"/>
  <c r="AG1545" i="20"/>
  <c r="AH1545" i="20"/>
  <c r="S1546" i="20"/>
  <c r="T1546" i="20"/>
  <c r="Z1546" i="20"/>
  <c r="AA1546" i="20"/>
  <c r="AG1546" i="20"/>
  <c r="AH1546" i="20"/>
  <c r="S1547" i="20"/>
  <c r="T1547" i="20"/>
  <c r="Z1547" i="20"/>
  <c r="AA1547" i="20"/>
  <c r="AG1547" i="20"/>
  <c r="AH1547" i="20"/>
  <c r="S1548" i="20"/>
  <c r="T1548" i="20"/>
  <c r="Z1548" i="20"/>
  <c r="AA1548" i="20"/>
  <c r="AG1548" i="20"/>
  <c r="AH1548" i="20"/>
  <c r="S1549" i="20"/>
  <c r="T1549" i="20"/>
  <c r="Z1549" i="20"/>
  <c r="AA1549" i="20"/>
  <c r="AG1549" i="20"/>
  <c r="AH1549" i="20"/>
  <c r="S1550" i="20"/>
  <c r="T1550" i="20"/>
  <c r="Z1550" i="20"/>
  <c r="AA1550" i="20"/>
  <c r="AG1550" i="20"/>
  <c r="AH1550" i="20"/>
  <c r="S1551" i="20"/>
  <c r="T1551" i="20"/>
  <c r="Z1551" i="20"/>
  <c r="AA1551" i="20"/>
  <c r="AG1551" i="20"/>
  <c r="AH1551" i="20"/>
  <c r="S1552" i="20"/>
  <c r="T1552" i="20"/>
  <c r="Z1552" i="20"/>
  <c r="AA1552" i="20"/>
  <c r="AG1552" i="20"/>
  <c r="AH1552" i="20"/>
  <c r="S1553" i="20"/>
  <c r="T1553" i="20"/>
  <c r="Z1553" i="20"/>
  <c r="AA1553" i="20"/>
  <c r="AG1553" i="20"/>
  <c r="AH1553" i="20"/>
  <c r="S1554" i="20"/>
  <c r="T1554" i="20"/>
  <c r="Z1554" i="20"/>
  <c r="AA1554" i="20"/>
  <c r="AG1554" i="20"/>
  <c r="AH1554" i="20"/>
  <c r="S1555" i="20"/>
  <c r="T1555" i="20"/>
  <c r="Z1555" i="20"/>
  <c r="AA1555" i="20"/>
  <c r="AG1555" i="20"/>
  <c r="AH1555" i="20"/>
  <c r="S1556" i="20"/>
  <c r="T1556" i="20"/>
  <c r="Z1556" i="20"/>
  <c r="AA1556" i="20"/>
  <c r="AG1556" i="20"/>
  <c r="AH1556" i="20"/>
  <c r="S1557" i="20"/>
  <c r="T1557" i="20"/>
  <c r="Z1557" i="20"/>
  <c r="AA1557" i="20"/>
  <c r="AG1557" i="20"/>
  <c r="AH1557" i="20"/>
  <c r="S1558" i="20"/>
  <c r="T1558" i="20"/>
  <c r="Z1558" i="20"/>
  <c r="AA1558" i="20"/>
  <c r="AG1558" i="20"/>
  <c r="AH1558" i="20"/>
  <c r="S1559" i="20"/>
  <c r="T1559" i="20"/>
  <c r="Z1559" i="20"/>
  <c r="AA1559" i="20"/>
  <c r="AG1559" i="20"/>
  <c r="AH1559" i="20"/>
  <c r="S1560" i="20"/>
  <c r="T1560" i="20"/>
  <c r="Z1560" i="20"/>
  <c r="AA1560" i="20"/>
  <c r="AG1560" i="20"/>
  <c r="AH1560" i="20"/>
  <c r="S1561" i="20"/>
  <c r="T1561" i="20"/>
  <c r="Z1561" i="20"/>
  <c r="AA1561" i="20"/>
  <c r="AG1561" i="20"/>
  <c r="AH1561" i="20"/>
  <c r="H1562" i="20"/>
  <c r="K1562" i="20"/>
  <c r="S1562" i="20"/>
  <c r="T1562" i="20"/>
  <c r="Z1562" i="20"/>
  <c r="AA1562" i="20"/>
  <c r="AG1562" i="20"/>
  <c r="AH1562" i="20"/>
  <c r="S1563" i="20"/>
  <c r="T1563" i="20"/>
  <c r="Z1563" i="20"/>
  <c r="AA1563" i="20"/>
  <c r="AG1563" i="20"/>
  <c r="AH1563" i="20"/>
  <c r="S1564" i="20"/>
  <c r="T1564" i="20"/>
  <c r="Z1564" i="20"/>
  <c r="AA1564" i="20"/>
  <c r="AG1564" i="20"/>
  <c r="AH1564" i="20"/>
  <c r="S1565" i="20"/>
  <c r="T1565" i="20"/>
  <c r="Z1565" i="20"/>
  <c r="AA1565" i="20"/>
  <c r="AG1565" i="20"/>
  <c r="AH1565" i="20"/>
  <c r="S1566" i="20"/>
  <c r="T1566" i="20"/>
  <c r="Z1566" i="20"/>
  <c r="AA1566" i="20"/>
  <c r="AG1566" i="20"/>
  <c r="AH1566" i="20"/>
  <c r="S1567" i="20"/>
  <c r="T1567" i="20"/>
  <c r="Z1567" i="20"/>
  <c r="AA1567" i="20"/>
  <c r="AG1567" i="20"/>
  <c r="AH1567" i="20"/>
  <c r="S1568" i="20"/>
  <c r="T1568" i="20"/>
  <c r="Z1568" i="20"/>
  <c r="AA1568" i="20"/>
  <c r="AG1568" i="20"/>
  <c r="AH1568" i="20"/>
  <c r="S1569" i="20"/>
  <c r="T1569" i="20"/>
  <c r="Z1569" i="20"/>
  <c r="AA1569" i="20"/>
  <c r="AG1569" i="20"/>
  <c r="AH1569" i="20"/>
  <c r="S1570" i="20"/>
  <c r="T1570" i="20"/>
  <c r="Z1570" i="20"/>
  <c r="AA1570" i="20"/>
  <c r="AG1570" i="20"/>
  <c r="AH1570" i="20"/>
  <c r="S1571" i="20"/>
  <c r="T1571" i="20"/>
  <c r="Z1571" i="20"/>
  <c r="AA1571" i="20"/>
  <c r="AG1571" i="20"/>
  <c r="AH1571" i="20"/>
  <c r="S1572" i="20"/>
  <c r="T1572" i="20"/>
  <c r="Z1572" i="20"/>
  <c r="AA1572" i="20"/>
  <c r="AG1572" i="20"/>
  <c r="AH1572" i="20"/>
  <c r="S1573" i="20"/>
  <c r="T1573" i="20"/>
  <c r="Z1573" i="20"/>
  <c r="AA1573" i="20"/>
  <c r="AG1573" i="20"/>
  <c r="AH1573" i="20"/>
  <c r="S1574" i="20"/>
  <c r="T1574" i="20"/>
  <c r="Z1574" i="20"/>
  <c r="AA1574" i="20"/>
  <c r="AG1574" i="20"/>
  <c r="AH1574" i="20"/>
  <c r="S1575" i="20"/>
  <c r="T1575" i="20"/>
  <c r="Z1575" i="20"/>
  <c r="AA1575" i="20"/>
  <c r="AG1575" i="20"/>
  <c r="AH1575" i="20"/>
  <c r="S1576" i="20"/>
  <c r="T1576" i="20"/>
  <c r="Z1576" i="20"/>
  <c r="AA1576" i="20"/>
  <c r="AG1576" i="20"/>
  <c r="AH1576" i="20"/>
  <c r="S1577" i="20"/>
  <c r="T1577" i="20"/>
  <c r="Z1577" i="20"/>
  <c r="AA1577" i="20"/>
  <c r="AG1577" i="20"/>
  <c r="AH1577" i="20"/>
  <c r="S1578" i="20"/>
  <c r="T1578" i="20"/>
  <c r="Z1578" i="20"/>
  <c r="AA1578" i="20"/>
  <c r="AG1578" i="20"/>
  <c r="AH1578" i="20"/>
  <c r="S1579" i="20"/>
  <c r="T1579" i="20"/>
  <c r="Z1579" i="20"/>
  <c r="AA1579" i="20"/>
  <c r="AG1579" i="20"/>
  <c r="AH1579" i="20"/>
  <c r="S1580" i="20"/>
  <c r="T1580" i="20"/>
  <c r="Z1580" i="20"/>
  <c r="AA1580" i="20"/>
  <c r="AG1580" i="20"/>
  <c r="AH1580" i="20"/>
  <c r="S1581" i="20"/>
  <c r="T1581" i="20"/>
  <c r="Z1581" i="20"/>
  <c r="AA1581" i="20"/>
  <c r="AG1581" i="20"/>
  <c r="AH1581" i="20"/>
  <c r="S1582" i="20"/>
  <c r="T1582" i="20"/>
  <c r="Z1582" i="20"/>
  <c r="AA1582" i="20"/>
  <c r="AG1582" i="20"/>
  <c r="AH1582" i="20"/>
  <c r="S1583" i="20"/>
  <c r="T1583" i="20"/>
  <c r="Z1583" i="20"/>
  <c r="AA1583" i="20"/>
  <c r="AG1583" i="20"/>
  <c r="AH1583" i="20"/>
  <c r="S1584" i="20"/>
  <c r="T1584" i="20"/>
  <c r="Z1584" i="20"/>
  <c r="AA1584" i="20"/>
  <c r="AG1584" i="20"/>
  <c r="AH1584" i="20"/>
  <c r="S1585" i="20"/>
  <c r="T1585" i="20"/>
  <c r="Z1585" i="20"/>
  <c r="AA1585" i="20"/>
  <c r="AG1585" i="20"/>
  <c r="AH1585" i="20"/>
  <c r="S1586" i="20"/>
  <c r="T1586" i="20"/>
  <c r="Z1586" i="20"/>
  <c r="AA1586" i="20"/>
  <c r="AG1586" i="20"/>
  <c r="AH1586" i="20"/>
  <c r="S1587" i="20"/>
  <c r="T1587" i="20"/>
  <c r="Z1587" i="20"/>
  <c r="AA1587" i="20"/>
  <c r="AG1587" i="20"/>
  <c r="AH1587" i="20"/>
  <c r="S1588" i="20"/>
  <c r="T1588" i="20"/>
  <c r="Z1588" i="20"/>
  <c r="AA1588" i="20"/>
  <c r="AG1588" i="20"/>
  <c r="AH1588" i="20"/>
  <c r="S1589" i="20"/>
  <c r="T1589" i="20"/>
  <c r="Z1589" i="20"/>
  <c r="AA1589" i="20"/>
  <c r="AG1589" i="20"/>
  <c r="AH1589" i="20"/>
  <c r="S1590" i="20"/>
  <c r="T1590" i="20"/>
  <c r="Z1590" i="20"/>
  <c r="AA1590" i="20"/>
  <c r="AG1590" i="20"/>
  <c r="AH1590" i="20"/>
  <c r="S1591" i="20"/>
  <c r="T1591" i="20"/>
  <c r="Z1591" i="20"/>
  <c r="AA1591" i="20"/>
  <c r="AG1591" i="20"/>
  <c r="AH1591" i="20"/>
  <c r="S1592" i="20"/>
  <c r="T1592" i="20"/>
  <c r="Z1592" i="20"/>
  <c r="AA1592" i="20"/>
  <c r="AG1592" i="20"/>
  <c r="AH1592" i="20"/>
  <c r="S1593" i="20"/>
  <c r="T1593" i="20"/>
  <c r="Z1593" i="20"/>
  <c r="AA1593" i="20"/>
  <c r="AG1593" i="20"/>
  <c r="AH1593" i="20"/>
  <c r="S1594" i="20"/>
  <c r="T1594" i="20"/>
  <c r="Z1594" i="20"/>
  <c r="AA1594" i="20"/>
  <c r="AG1594" i="20"/>
  <c r="AH1594" i="20"/>
  <c r="S1595" i="20"/>
  <c r="T1595" i="20"/>
  <c r="Z1595" i="20"/>
  <c r="AA1595" i="20"/>
  <c r="AG1595" i="20"/>
  <c r="AH1595" i="20"/>
  <c r="S1596" i="20"/>
  <c r="T1596" i="20"/>
  <c r="Z1596" i="20"/>
  <c r="AA1596" i="20"/>
  <c r="AG1596" i="20"/>
  <c r="AH1596" i="20"/>
  <c r="S1597" i="20"/>
  <c r="T1597" i="20"/>
  <c r="Z1597" i="20"/>
  <c r="AA1597" i="20"/>
  <c r="AG1597" i="20"/>
  <c r="AH1597" i="20"/>
  <c r="S1598" i="20"/>
  <c r="T1598" i="20"/>
  <c r="Z1598" i="20"/>
  <c r="AA1598" i="20"/>
  <c r="AG1598" i="20"/>
  <c r="AH1598" i="20"/>
  <c r="S1599" i="20"/>
  <c r="T1599" i="20"/>
  <c r="Z1599" i="20"/>
  <c r="AA1599" i="20"/>
  <c r="AG1599" i="20"/>
  <c r="AH1599" i="20"/>
  <c r="S1600" i="20"/>
  <c r="T1600" i="20"/>
  <c r="Z1600" i="20"/>
  <c r="AA1600" i="20"/>
  <c r="AG1600" i="20"/>
  <c r="AH1600" i="20"/>
  <c r="S1601" i="20"/>
  <c r="T1601" i="20"/>
  <c r="Z1601" i="20"/>
  <c r="AA1601" i="20"/>
  <c r="AG1601" i="20"/>
  <c r="AH1601" i="20"/>
  <c r="S1602" i="20"/>
  <c r="T1602" i="20"/>
  <c r="Z1602" i="20"/>
  <c r="AA1602" i="20"/>
  <c r="AG1602" i="20"/>
  <c r="AH1602" i="20"/>
  <c r="S1603" i="20"/>
  <c r="T1603" i="20"/>
  <c r="Z1603" i="20"/>
  <c r="AA1603" i="20"/>
  <c r="AG1603" i="20"/>
  <c r="AH1603" i="20"/>
  <c r="S1604" i="20"/>
  <c r="T1604" i="20"/>
  <c r="Z1604" i="20"/>
  <c r="AA1604" i="20"/>
  <c r="AG1604" i="20"/>
  <c r="AH1604" i="20"/>
  <c r="S1605" i="20"/>
  <c r="T1605" i="20"/>
  <c r="Z1605" i="20"/>
  <c r="AA1605" i="20"/>
  <c r="AG1605" i="20"/>
  <c r="AH1605" i="20"/>
  <c r="S1606" i="20"/>
  <c r="T1606" i="20"/>
  <c r="Z1606" i="20"/>
  <c r="AA1606" i="20"/>
  <c r="AG1606" i="20"/>
  <c r="AH1606" i="20"/>
  <c r="S1607" i="20"/>
  <c r="T1607" i="20"/>
  <c r="Z1607" i="20"/>
  <c r="AA1607" i="20"/>
  <c r="AG1607" i="20"/>
  <c r="AH1607" i="20"/>
  <c r="S1608" i="20"/>
  <c r="T1608" i="20"/>
  <c r="Z1608" i="20"/>
  <c r="AA1608" i="20"/>
  <c r="AG1608" i="20"/>
  <c r="AH1608" i="20"/>
  <c r="S1609" i="20"/>
  <c r="T1609" i="20"/>
  <c r="Z1609" i="20"/>
  <c r="AA1609" i="20"/>
  <c r="AG1609" i="20"/>
  <c r="AH1609" i="20"/>
  <c r="S1610" i="20"/>
  <c r="T1610" i="20"/>
  <c r="Z1610" i="20"/>
  <c r="AA1610" i="20"/>
  <c r="AG1610" i="20"/>
  <c r="AH1610" i="20"/>
  <c r="S1611" i="20"/>
  <c r="T1611" i="20"/>
  <c r="Z1611" i="20"/>
  <c r="AA1611" i="20"/>
  <c r="AG1611" i="20"/>
  <c r="AH1611" i="20"/>
  <c r="S1612" i="20"/>
  <c r="T1612" i="20"/>
  <c r="Z1612" i="20"/>
  <c r="AA1612" i="20"/>
  <c r="AG1612" i="20"/>
  <c r="AH1612" i="20"/>
  <c r="S1613" i="20"/>
  <c r="T1613" i="20"/>
  <c r="Z1613" i="20"/>
  <c r="AA1613" i="20"/>
  <c r="AG1613" i="20"/>
  <c r="AH1613" i="20"/>
  <c r="S1614" i="20"/>
  <c r="T1614" i="20"/>
  <c r="Z1614" i="20"/>
  <c r="AA1614" i="20"/>
  <c r="AG1614" i="20"/>
  <c r="AH1614" i="20"/>
  <c r="S1615" i="20"/>
  <c r="T1615" i="20"/>
  <c r="Z1615" i="20"/>
  <c r="AA1615" i="20"/>
  <c r="AG1615" i="20"/>
  <c r="AH1615" i="20"/>
  <c r="S1616" i="20"/>
  <c r="T1616" i="20"/>
  <c r="Z1616" i="20"/>
  <c r="AA1616" i="20"/>
  <c r="AG1616" i="20"/>
  <c r="AH1616" i="20"/>
  <c r="S1617" i="20"/>
  <c r="T1617" i="20"/>
  <c r="Z1617" i="20"/>
  <c r="AA1617" i="20"/>
  <c r="AG1617" i="20"/>
  <c r="AH1617" i="20"/>
  <c r="S1618" i="20"/>
  <c r="T1618" i="20"/>
  <c r="Z1618" i="20"/>
  <c r="AA1618" i="20"/>
  <c r="AG1618" i="20"/>
  <c r="AH1618" i="20"/>
  <c r="S1619" i="20"/>
  <c r="T1619" i="20"/>
  <c r="Z1619" i="20"/>
  <c r="AA1619" i="20"/>
  <c r="AG1619" i="20"/>
  <c r="AH1619" i="20"/>
  <c r="S1620" i="20"/>
  <c r="T1620" i="20"/>
  <c r="Z1620" i="20"/>
  <c r="AA1620" i="20"/>
  <c r="AG1620" i="20"/>
  <c r="AH1620" i="20"/>
  <c r="S1621" i="20"/>
  <c r="T1621" i="20"/>
  <c r="Z1621" i="20"/>
  <c r="AA1621" i="20"/>
  <c r="AG1621" i="20"/>
  <c r="AH1621" i="20"/>
  <c r="S1622" i="20"/>
  <c r="T1622" i="20"/>
  <c r="Z1622" i="20"/>
  <c r="AA1622" i="20"/>
  <c r="AG1622" i="20"/>
  <c r="AH1622" i="20"/>
  <c r="S1623" i="20"/>
  <c r="T1623" i="20"/>
  <c r="Z1623" i="20"/>
  <c r="AA1623" i="20"/>
  <c r="AG1623" i="20"/>
  <c r="AH1623" i="20"/>
  <c r="S1624" i="20"/>
  <c r="T1624" i="20"/>
  <c r="Z1624" i="20"/>
  <c r="AA1624" i="20"/>
  <c r="AG1624" i="20"/>
  <c r="AH1624" i="20"/>
  <c r="S1625" i="20"/>
  <c r="T1625" i="20"/>
  <c r="Z1625" i="20"/>
  <c r="AA1625" i="20"/>
  <c r="AG1625" i="20"/>
  <c r="AH1625" i="20"/>
  <c r="S1626" i="20"/>
  <c r="T1626" i="20"/>
  <c r="Z1626" i="20"/>
  <c r="AA1626" i="20"/>
  <c r="AG1626" i="20"/>
  <c r="AH1626" i="20"/>
  <c r="S1627" i="20"/>
  <c r="T1627" i="20"/>
  <c r="Z1627" i="20"/>
  <c r="AA1627" i="20"/>
  <c r="AG1627" i="20"/>
  <c r="AH1627" i="20"/>
  <c r="S1628" i="20"/>
  <c r="T1628" i="20"/>
  <c r="Z1628" i="20"/>
  <c r="AA1628" i="20"/>
  <c r="AG1628" i="20"/>
  <c r="AH1628" i="20"/>
  <c r="S1629" i="20"/>
  <c r="T1629" i="20"/>
  <c r="Z1629" i="20"/>
  <c r="AA1629" i="20"/>
  <c r="AG1629" i="20"/>
  <c r="AH1629" i="20"/>
  <c r="S1630" i="20"/>
  <c r="T1630" i="20"/>
  <c r="Z1630" i="20"/>
  <c r="AA1630" i="20"/>
  <c r="AG1630" i="20"/>
  <c r="AH1630" i="20"/>
  <c r="S1631" i="20"/>
  <c r="T1631" i="20"/>
  <c r="Z1631" i="20"/>
  <c r="AA1631" i="20"/>
  <c r="AG1631" i="20"/>
  <c r="AH1631" i="20"/>
  <c r="S1632" i="20"/>
  <c r="T1632" i="20"/>
  <c r="Z1632" i="20"/>
  <c r="AA1632" i="20"/>
  <c r="AG1632" i="20"/>
  <c r="AH1632" i="20"/>
  <c r="S1633" i="20"/>
  <c r="T1633" i="20"/>
  <c r="Z1633" i="20"/>
  <c r="AA1633" i="20"/>
  <c r="AG1633" i="20"/>
  <c r="AH1633" i="20"/>
  <c r="S1634" i="20"/>
  <c r="T1634" i="20"/>
  <c r="Z1634" i="20"/>
  <c r="AA1634" i="20"/>
  <c r="AG1634" i="20"/>
  <c r="AH1634" i="20"/>
  <c r="S1635" i="20"/>
  <c r="T1635" i="20"/>
  <c r="Z1635" i="20"/>
  <c r="AA1635" i="20"/>
  <c r="AG1635" i="20"/>
  <c r="AH1635" i="20"/>
  <c r="S1636" i="20"/>
  <c r="T1636" i="20"/>
  <c r="Z1636" i="20"/>
  <c r="AA1636" i="20"/>
  <c r="AG1636" i="20"/>
  <c r="AH1636" i="20"/>
  <c r="S1637" i="20"/>
  <c r="T1637" i="20"/>
  <c r="Z1637" i="20"/>
  <c r="AA1637" i="20"/>
  <c r="AG1637" i="20"/>
  <c r="AH1637" i="20"/>
  <c r="S1638" i="20"/>
  <c r="T1638" i="20"/>
  <c r="Z1638" i="20"/>
  <c r="AA1638" i="20"/>
  <c r="AG1638" i="20"/>
  <c r="AH1638" i="20"/>
  <c r="S1639" i="20"/>
  <c r="T1639" i="20"/>
  <c r="Z1639" i="20"/>
  <c r="AA1639" i="20"/>
  <c r="AG1639" i="20"/>
  <c r="AH1639" i="20"/>
  <c r="S1640" i="20"/>
  <c r="T1640" i="20"/>
  <c r="Z1640" i="20"/>
  <c r="AA1640" i="20"/>
  <c r="AG1640" i="20"/>
  <c r="AH1640" i="20"/>
  <c r="S1641" i="20"/>
  <c r="T1641" i="20"/>
  <c r="Z1641" i="20"/>
  <c r="AA1641" i="20"/>
  <c r="AG1641" i="20"/>
  <c r="AH1641" i="20"/>
  <c r="S1642" i="20"/>
  <c r="T1642" i="20"/>
  <c r="Z1642" i="20"/>
  <c r="AA1642" i="20"/>
  <c r="AG1642" i="20"/>
  <c r="AH1642" i="20"/>
  <c r="S1643" i="20"/>
  <c r="T1643" i="20"/>
  <c r="Z1643" i="20"/>
  <c r="AA1643" i="20"/>
  <c r="AG1643" i="20"/>
  <c r="AH1643" i="20"/>
  <c r="S1644" i="20"/>
  <c r="T1644" i="20"/>
  <c r="Z1644" i="20"/>
  <c r="AA1644" i="20"/>
  <c r="AG1644" i="20"/>
  <c r="AH1644" i="20"/>
  <c r="S1645" i="20"/>
  <c r="T1645" i="20"/>
  <c r="Z1645" i="20"/>
  <c r="AA1645" i="20"/>
  <c r="AG1645" i="20"/>
  <c r="AH1645" i="20"/>
  <c r="S1646" i="20"/>
  <c r="T1646" i="20"/>
  <c r="Z1646" i="20"/>
  <c r="AA1646" i="20"/>
  <c r="AG1646" i="20"/>
  <c r="AH1646" i="20"/>
  <c r="S1647" i="20"/>
  <c r="T1647" i="20"/>
  <c r="Z1647" i="20"/>
  <c r="AA1647" i="20"/>
  <c r="AG1647" i="20"/>
  <c r="AH1647" i="20"/>
  <c r="S1648" i="20"/>
  <c r="T1648" i="20"/>
  <c r="Z1648" i="20"/>
  <c r="AA1648" i="20"/>
  <c r="AG1648" i="20"/>
  <c r="AH1648" i="20"/>
  <c r="S1649" i="20"/>
  <c r="T1649" i="20"/>
  <c r="Z1649" i="20"/>
  <c r="AA1649" i="20"/>
  <c r="AG1649" i="20"/>
  <c r="AH1649" i="20"/>
  <c r="S1650" i="20"/>
  <c r="T1650" i="20"/>
  <c r="Z1650" i="20"/>
  <c r="AA1650" i="20"/>
  <c r="AG1650" i="20"/>
  <c r="AH1650" i="20"/>
  <c r="S1651" i="20"/>
  <c r="T1651" i="20"/>
  <c r="Z1651" i="20"/>
  <c r="AA1651" i="20"/>
  <c r="AG1651" i="20"/>
  <c r="AH1651" i="20"/>
  <c r="S1652" i="20"/>
  <c r="T1652" i="20"/>
  <c r="Z1652" i="20"/>
  <c r="AA1652" i="20"/>
  <c r="AG1652" i="20"/>
  <c r="AH1652" i="20"/>
  <c r="S1653" i="20"/>
  <c r="T1653" i="20"/>
  <c r="Z1653" i="20"/>
  <c r="AA1653" i="20"/>
  <c r="AG1653" i="20"/>
  <c r="AH1653" i="20"/>
  <c r="S1654" i="20"/>
  <c r="T1654" i="20"/>
  <c r="Z1654" i="20"/>
  <c r="AA1654" i="20"/>
  <c r="AG1654" i="20"/>
  <c r="AH1654" i="20"/>
  <c r="S1655" i="20"/>
  <c r="T1655" i="20"/>
  <c r="Z1655" i="20"/>
  <c r="AA1655" i="20"/>
  <c r="AG1655" i="20"/>
  <c r="AH1655" i="20"/>
  <c r="S1656" i="20"/>
  <c r="T1656" i="20"/>
  <c r="Z1656" i="20"/>
  <c r="AA1656" i="20"/>
  <c r="AG1656" i="20"/>
  <c r="AH1656" i="20"/>
  <c r="S1657" i="20"/>
  <c r="T1657" i="20"/>
  <c r="Z1657" i="20"/>
  <c r="AA1657" i="20"/>
  <c r="AG1657" i="20"/>
  <c r="AH1657" i="20"/>
  <c r="S1658" i="20"/>
  <c r="T1658" i="20"/>
  <c r="Z1658" i="20"/>
  <c r="AA1658" i="20"/>
  <c r="AG1658" i="20"/>
  <c r="AH1658" i="20"/>
  <c r="S1659" i="20"/>
  <c r="T1659" i="20"/>
  <c r="Z1659" i="20"/>
  <c r="AA1659" i="20"/>
  <c r="AG1659" i="20"/>
  <c r="AH1659" i="20"/>
  <c r="S1660" i="20"/>
  <c r="T1660" i="20"/>
  <c r="Z1660" i="20"/>
  <c r="AA1660" i="20"/>
  <c r="AG1660" i="20"/>
  <c r="AH1660" i="20"/>
  <c r="S1661" i="20"/>
  <c r="T1661" i="20"/>
  <c r="Z1661" i="20"/>
  <c r="AA1661" i="20"/>
  <c r="AG1661" i="20"/>
  <c r="AH1661" i="20"/>
  <c r="S1662" i="20"/>
  <c r="T1662" i="20"/>
  <c r="Z1662" i="20"/>
  <c r="AA1662" i="20"/>
  <c r="AG1662" i="20"/>
  <c r="AH1662" i="20"/>
  <c r="S1663" i="20"/>
  <c r="T1663" i="20"/>
  <c r="Z1663" i="20"/>
  <c r="AA1663" i="20"/>
  <c r="AG1663" i="20"/>
  <c r="AH1663" i="20"/>
  <c r="S1664" i="20"/>
  <c r="T1664" i="20"/>
  <c r="Z1664" i="20"/>
  <c r="AA1664" i="20"/>
  <c r="AG1664" i="20"/>
  <c r="AH1664" i="20"/>
  <c r="S1665" i="20"/>
  <c r="T1665" i="20"/>
  <c r="Z1665" i="20"/>
  <c r="AA1665" i="20"/>
  <c r="AG1665" i="20"/>
  <c r="AH1665" i="20"/>
  <c r="S1666" i="20"/>
  <c r="T1666" i="20"/>
  <c r="Z1666" i="20"/>
  <c r="AA1666" i="20"/>
  <c r="AG1666" i="20"/>
  <c r="AH1666" i="20"/>
  <c r="S1667" i="20"/>
  <c r="T1667" i="20"/>
  <c r="Z1667" i="20"/>
  <c r="AA1667" i="20"/>
  <c r="AG1667" i="20"/>
  <c r="AH1667" i="20"/>
  <c r="S1668" i="20"/>
  <c r="T1668" i="20"/>
  <c r="Z1668" i="20"/>
  <c r="AA1668" i="20"/>
  <c r="AG1668" i="20"/>
  <c r="AH1668" i="20"/>
  <c r="S1669" i="20"/>
  <c r="T1669" i="20"/>
  <c r="Z1669" i="20"/>
  <c r="AA1669" i="20"/>
  <c r="AG1669" i="20"/>
  <c r="AH1669" i="20"/>
  <c r="S1670" i="20"/>
  <c r="T1670" i="20"/>
  <c r="Z1670" i="20"/>
  <c r="AA1670" i="20"/>
  <c r="AG1670" i="20"/>
  <c r="AH1670" i="20"/>
  <c r="S1671" i="20"/>
  <c r="T1671" i="20"/>
  <c r="Z1671" i="20"/>
  <c r="AA1671" i="20"/>
  <c r="AG1671" i="20"/>
  <c r="AH1671" i="20"/>
  <c r="S1672" i="20"/>
  <c r="T1672" i="20"/>
  <c r="Z1672" i="20"/>
  <c r="AA1672" i="20"/>
  <c r="AG1672" i="20"/>
  <c r="AH1672" i="20"/>
  <c r="S1673" i="20"/>
  <c r="T1673" i="20"/>
  <c r="Z1673" i="20"/>
  <c r="AA1673" i="20"/>
  <c r="AG1673" i="20"/>
  <c r="AH1673" i="20"/>
  <c r="S1674" i="20"/>
  <c r="T1674" i="20"/>
  <c r="Z1674" i="20"/>
  <c r="AA1674" i="20"/>
  <c r="AG1674" i="20"/>
  <c r="AH1674" i="20"/>
  <c r="S1675" i="20"/>
  <c r="T1675" i="20"/>
  <c r="Z1675" i="20"/>
  <c r="AA1675" i="20"/>
  <c r="AG1675" i="20"/>
  <c r="AH1675" i="20"/>
  <c r="S1676" i="20"/>
  <c r="T1676" i="20"/>
  <c r="Z1676" i="20"/>
  <c r="AA1676" i="20"/>
  <c r="AG1676" i="20"/>
  <c r="AH1676" i="20"/>
  <c r="S1677" i="20"/>
  <c r="T1677" i="20"/>
  <c r="Z1677" i="20"/>
  <c r="AA1677" i="20"/>
  <c r="AG1677" i="20"/>
  <c r="AH1677" i="20"/>
  <c r="S1678" i="20"/>
  <c r="T1678" i="20"/>
  <c r="Z1678" i="20"/>
  <c r="AA1678" i="20"/>
  <c r="AG1678" i="20"/>
  <c r="AH1678" i="20"/>
  <c r="S1679" i="20"/>
  <c r="T1679" i="20"/>
  <c r="Z1679" i="20"/>
  <c r="AA1679" i="20"/>
  <c r="AG1679" i="20"/>
  <c r="AH1679" i="20"/>
  <c r="S1680" i="20"/>
  <c r="T1680" i="20"/>
  <c r="Z1680" i="20"/>
  <c r="AA1680" i="20"/>
  <c r="AG1680" i="20"/>
  <c r="AH1680" i="20"/>
  <c r="S1681" i="20"/>
  <c r="T1681" i="20"/>
  <c r="Z1681" i="20"/>
  <c r="AA1681" i="20"/>
  <c r="AG1681" i="20"/>
  <c r="AH1681" i="20"/>
  <c r="S1682" i="20"/>
  <c r="T1682" i="20"/>
  <c r="Z1682" i="20"/>
  <c r="AA1682" i="20"/>
  <c r="AG1682" i="20"/>
  <c r="AH1682" i="20"/>
  <c r="S1683" i="20"/>
  <c r="T1683" i="20"/>
  <c r="Z1683" i="20"/>
  <c r="AA1683" i="20"/>
  <c r="AG1683" i="20"/>
  <c r="AH1683" i="20"/>
  <c r="S1684" i="20"/>
  <c r="T1684" i="20"/>
  <c r="Z1684" i="20"/>
  <c r="AA1684" i="20"/>
  <c r="AG1684" i="20"/>
  <c r="AH1684" i="20"/>
  <c r="S1685" i="20"/>
  <c r="T1685" i="20"/>
  <c r="Z1685" i="20"/>
  <c r="AA1685" i="20"/>
  <c r="AG1685" i="20"/>
  <c r="AH1685" i="20"/>
  <c r="S1686" i="20"/>
  <c r="T1686" i="20"/>
  <c r="Z1686" i="20"/>
  <c r="AA1686" i="20"/>
  <c r="AG1686" i="20"/>
  <c r="AH1686" i="20"/>
  <c r="S1687" i="20"/>
  <c r="T1687" i="20"/>
  <c r="Z1687" i="20"/>
  <c r="AA1687" i="20"/>
  <c r="AG1687" i="20"/>
  <c r="AH1687" i="20"/>
  <c r="S1688" i="20"/>
  <c r="T1688" i="20"/>
  <c r="Z1688" i="20"/>
  <c r="AA1688" i="20"/>
  <c r="AG1688" i="20"/>
  <c r="AH1688" i="20"/>
  <c r="S1689" i="20"/>
  <c r="T1689" i="20"/>
  <c r="Z1689" i="20"/>
  <c r="AA1689" i="20"/>
  <c r="AG1689" i="20"/>
  <c r="AH1689" i="20"/>
  <c r="S1690" i="20"/>
  <c r="T1690" i="20"/>
  <c r="Z1690" i="20"/>
  <c r="AA1690" i="20"/>
  <c r="AG1690" i="20"/>
  <c r="AH1690" i="20"/>
  <c r="S1691" i="20"/>
  <c r="T1691" i="20"/>
  <c r="Z1691" i="20"/>
  <c r="AA1691" i="20"/>
  <c r="AG1691" i="20"/>
  <c r="AH1691" i="20"/>
  <c r="S1692" i="20"/>
  <c r="T1692" i="20"/>
  <c r="Z1692" i="20"/>
  <c r="AA1692" i="20"/>
  <c r="AG1692" i="20"/>
  <c r="AH1692" i="20"/>
  <c r="S1693" i="20"/>
  <c r="T1693" i="20"/>
  <c r="Z1693" i="20"/>
  <c r="AA1693" i="20"/>
  <c r="AG1693" i="20"/>
  <c r="AH1693" i="20"/>
  <c r="S1694" i="20"/>
  <c r="T1694" i="20"/>
  <c r="Z1694" i="20"/>
  <c r="AA1694" i="20"/>
  <c r="AG1694" i="20"/>
  <c r="AH1694" i="20"/>
  <c r="S1695" i="20"/>
  <c r="T1695" i="20"/>
  <c r="Z1695" i="20"/>
  <c r="AA1695" i="20"/>
  <c r="AG1695" i="20"/>
  <c r="AH1695" i="20"/>
  <c r="S1696" i="20"/>
  <c r="T1696" i="20"/>
  <c r="Z1696" i="20"/>
  <c r="AA1696" i="20"/>
  <c r="AG1696" i="20"/>
  <c r="AH1696" i="20"/>
  <c r="S1697" i="20"/>
  <c r="T1697" i="20"/>
  <c r="Z1697" i="20"/>
  <c r="AA1697" i="20"/>
  <c r="AG1697" i="20"/>
  <c r="AH1697" i="20"/>
  <c r="S1698" i="20"/>
  <c r="T1698" i="20"/>
  <c r="Z1698" i="20"/>
  <c r="AA1698" i="20"/>
  <c r="AG1698" i="20"/>
  <c r="AH1698" i="20"/>
  <c r="S1699" i="20"/>
  <c r="T1699" i="20"/>
  <c r="Z1699" i="20"/>
  <c r="AA1699" i="20"/>
  <c r="AG1699" i="20"/>
  <c r="AH1699" i="20"/>
  <c r="S1700" i="20"/>
  <c r="T1700" i="20"/>
  <c r="Z1700" i="20"/>
  <c r="AA1700" i="20"/>
  <c r="AG1700" i="20"/>
  <c r="AH1700" i="20"/>
  <c r="S1701" i="20"/>
  <c r="T1701" i="20"/>
  <c r="Z1701" i="20"/>
  <c r="AA1701" i="20"/>
  <c r="AG1701" i="20"/>
  <c r="AH1701" i="20"/>
  <c r="S1702" i="20"/>
  <c r="T1702" i="20"/>
  <c r="Z1702" i="20"/>
  <c r="AA1702" i="20"/>
  <c r="AG1702" i="20"/>
  <c r="AH1702" i="20"/>
  <c r="S1703" i="20"/>
  <c r="T1703" i="20"/>
  <c r="Z1703" i="20"/>
  <c r="AA1703" i="20"/>
  <c r="AG1703" i="20"/>
  <c r="AH1703" i="20"/>
  <c r="S1704" i="20"/>
  <c r="T1704" i="20"/>
  <c r="Z1704" i="20"/>
  <c r="AA1704" i="20"/>
  <c r="AG1704" i="20"/>
  <c r="AH1704" i="20"/>
  <c r="S1705" i="20"/>
  <c r="T1705" i="20"/>
  <c r="Z1705" i="20"/>
  <c r="AA1705" i="20"/>
  <c r="AG1705" i="20"/>
  <c r="AH1705" i="20"/>
  <c r="S1706" i="20"/>
  <c r="T1706" i="20"/>
  <c r="Z1706" i="20"/>
  <c r="AA1706" i="20"/>
  <c r="AG1706" i="20"/>
  <c r="AH1706" i="20"/>
  <c r="S1707" i="20"/>
  <c r="T1707" i="20"/>
  <c r="Z1707" i="20"/>
  <c r="AA1707" i="20"/>
  <c r="AG1707" i="20"/>
  <c r="AH1707" i="20"/>
  <c r="S1708" i="20"/>
  <c r="T1708" i="20"/>
  <c r="Z1708" i="20"/>
  <c r="AA1708" i="20"/>
  <c r="AG1708" i="20"/>
  <c r="AH1708" i="20"/>
  <c r="S1709" i="20"/>
  <c r="T1709" i="20"/>
  <c r="Z1709" i="20"/>
  <c r="AA1709" i="20"/>
  <c r="AG1709" i="20"/>
  <c r="AH1709" i="20"/>
  <c r="S1710" i="20"/>
  <c r="T1710" i="20"/>
  <c r="Z1710" i="20"/>
  <c r="AA1710" i="20"/>
  <c r="AG1710" i="20"/>
  <c r="AH1710" i="20"/>
  <c r="S1711" i="20"/>
  <c r="T1711" i="20"/>
  <c r="Z1711" i="20"/>
  <c r="AA1711" i="20"/>
  <c r="AG1711" i="20"/>
  <c r="AH1711" i="20"/>
  <c r="S1712" i="20"/>
  <c r="T1712" i="20"/>
  <c r="Z1712" i="20"/>
  <c r="AA1712" i="20"/>
  <c r="AG1712" i="20"/>
  <c r="AH1712" i="20"/>
  <c r="S1713" i="20"/>
  <c r="T1713" i="20"/>
  <c r="Z1713" i="20"/>
  <c r="AA1713" i="20"/>
  <c r="AG1713" i="20"/>
  <c r="AH1713" i="20"/>
  <c r="S1714" i="20"/>
  <c r="T1714" i="20"/>
  <c r="Z1714" i="20"/>
  <c r="AA1714" i="20"/>
  <c r="AG1714" i="20"/>
  <c r="AH1714" i="20"/>
  <c r="S1715" i="20"/>
  <c r="T1715" i="20"/>
  <c r="Z1715" i="20"/>
  <c r="AA1715" i="20"/>
  <c r="AG1715" i="20"/>
  <c r="AH1715" i="20"/>
  <c r="S1716" i="20"/>
  <c r="T1716" i="20"/>
  <c r="Z1716" i="20"/>
  <c r="AA1716" i="20"/>
  <c r="AG1716" i="20"/>
  <c r="AH1716" i="20"/>
  <c r="S1717" i="20"/>
  <c r="T1717" i="20"/>
  <c r="Z1717" i="20"/>
  <c r="AA1717" i="20"/>
  <c r="AG1717" i="20"/>
  <c r="AH1717" i="20"/>
  <c r="S1718" i="20"/>
  <c r="T1718" i="20"/>
  <c r="Z1718" i="20"/>
  <c r="AA1718" i="20"/>
  <c r="AG1718" i="20"/>
  <c r="AH1718" i="20"/>
  <c r="S1719" i="20"/>
  <c r="T1719" i="20"/>
  <c r="Z1719" i="20"/>
  <c r="AA1719" i="20"/>
  <c r="AG1719" i="20"/>
  <c r="AH1719" i="20"/>
  <c r="S1720" i="20"/>
  <c r="T1720" i="20"/>
  <c r="Z1720" i="20"/>
  <c r="AA1720" i="20"/>
  <c r="AG1720" i="20"/>
  <c r="AH1720" i="20"/>
  <c r="S1721" i="20"/>
  <c r="T1721" i="20"/>
  <c r="Z1721" i="20"/>
  <c r="AA1721" i="20"/>
  <c r="AG1721" i="20"/>
  <c r="AH1721" i="20"/>
  <c r="S1722" i="20"/>
  <c r="T1722" i="20"/>
  <c r="Z1722" i="20"/>
  <c r="AA1722" i="20"/>
  <c r="AG1722" i="20"/>
  <c r="AH1722" i="20"/>
  <c r="S1723" i="20"/>
  <c r="T1723" i="20"/>
  <c r="Z1723" i="20"/>
  <c r="AA1723" i="20"/>
  <c r="AG1723" i="20"/>
  <c r="AH1723" i="20"/>
  <c r="S1724" i="20"/>
  <c r="T1724" i="20"/>
  <c r="Z1724" i="20"/>
  <c r="AA1724" i="20"/>
  <c r="AG1724" i="20"/>
  <c r="AH1724" i="20"/>
  <c r="S1725" i="20"/>
  <c r="T1725" i="20"/>
  <c r="Z1725" i="20"/>
  <c r="AA1725" i="20"/>
  <c r="AG1725" i="20"/>
  <c r="AH1725" i="20"/>
  <c r="S1726" i="20"/>
  <c r="T1726" i="20"/>
  <c r="Z1726" i="20"/>
  <c r="AA1726" i="20"/>
  <c r="AG1726" i="20"/>
  <c r="AH1726" i="20"/>
  <c r="S1727" i="20"/>
  <c r="T1727" i="20"/>
  <c r="Z1727" i="20"/>
  <c r="AA1727" i="20"/>
  <c r="AG1727" i="20"/>
  <c r="AH1727" i="20"/>
  <c r="S1728" i="20"/>
  <c r="T1728" i="20"/>
  <c r="Z1728" i="20"/>
  <c r="AA1728" i="20"/>
  <c r="AG1728" i="20"/>
  <c r="AH1728" i="20"/>
  <c r="S1729" i="20"/>
  <c r="T1729" i="20"/>
  <c r="Z1729" i="20"/>
  <c r="AA1729" i="20"/>
  <c r="AG1729" i="20"/>
  <c r="AH1729" i="20"/>
  <c r="S1730" i="20"/>
  <c r="T1730" i="20"/>
  <c r="Z1730" i="20"/>
  <c r="AA1730" i="20"/>
  <c r="AG1730" i="20"/>
  <c r="AH1730" i="20"/>
  <c r="S1731" i="20"/>
  <c r="T1731" i="20"/>
  <c r="Z1731" i="20"/>
  <c r="AA1731" i="20"/>
  <c r="AG1731" i="20"/>
  <c r="AH1731" i="20"/>
  <c r="S1732" i="20"/>
  <c r="T1732" i="20"/>
  <c r="Z1732" i="20"/>
  <c r="AA1732" i="20"/>
  <c r="AG1732" i="20"/>
  <c r="AH1732" i="20"/>
  <c r="S1733" i="20"/>
  <c r="T1733" i="20"/>
  <c r="Z1733" i="20"/>
  <c r="AA1733" i="20"/>
  <c r="AG1733" i="20"/>
  <c r="AH1733" i="20"/>
  <c r="S1734" i="20"/>
  <c r="T1734" i="20"/>
  <c r="Z1734" i="20"/>
  <c r="AA1734" i="20"/>
  <c r="AG1734" i="20"/>
  <c r="AH1734" i="20"/>
  <c r="S1735" i="20"/>
  <c r="T1735" i="20"/>
  <c r="Z1735" i="20"/>
  <c r="AA1735" i="20"/>
  <c r="AG1735" i="20"/>
  <c r="AH1735" i="20"/>
  <c r="S1736" i="20"/>
  <c r="T1736" i="20"/>
  <c r="Z1736" i="20"/>
  <c r="AA1736" i="20"/>
  <c r="AG1736" i="20"/>
  <c r="AH1736" i="20"/>
  <c r="S1737" i="20"/>
  <c r="T1737" i="20"/>
  <c r="Z1737" i="20"/>
  <c r="AA1737" i="20"/>
  <c r="AG1737" i="20"/>
  <c r="AH1737" i="20"/>
  <c r="S1738" i="20"/>
  <c r="T1738" i="20"/>
  <c r="Z1738" i="20"/>
  <c r="AA1738" i="20"/>
  <c r="AG1738" i="20"/>
  <c r="AH1738" i="20"/>
  <c r="S1739" i="20"/>
  <c r="T1739" i="20"/>
  <c r="Z1739" i="20"/>
  <c r="AA1739" i="20"/>
  <c r="AG1739" i="20"/>
  <c r="AH1739" i="20"/>
  <c r="S1740" i="20"/>
  <c r="T1740" i="20"/>
  <c r="Z1740" i="20"/>
  <c r="AA1740" i="20"/>
  <c r="AG1740" i="20"/>
  <c r="AH1740" i="20"/>
  <c r="S1741" i="20"/>
  <c r="T1741" i="20"/>
  <c r="Z1741" i="20"/>
  <c r="AA1741" i="20"/>
  <c r="AG1741" i="20"/>
  <c r="AH1741" i="20"/>
  <c r="S1742" i="20"/>
  <c r="T1742" i="20"/>
  <c r="Z1742" i="20"/>
  <c r="AA1742" i="20"/>
  <c r="AG1742" i="20"/>
  <c r="AH1742" i="20"/>
  <c r="S1743" i="20"/>
  <c r="T1743" i="20"/>
  <c r="Z1743" i="20"/>
  <c r="AA1743" i="20"/>
  <c r="AG1743" i="20"/>
  <c r="AH1743" i="20"/>
  <c r="S1744" i="20"/>
  <c r="T1744" i="20"/>
  <c r="Z1744" i="20"/>
  <c r="AA1744" i="20"/>
  <c r="AG1744" i="20"/>
  <c r="AH1744" i="20"/>
  <c r="S1745" i="20"/>
  <c r="T1745" i="20"/>
  <c r="Z1745" i="20"/>
  <c r="AA1745" i="20"/>
  <c r="AG1745" i="20"/>
  <c r="AH1745" i="20"/>
  <c r="S1746" i="20"/>
  <c r="T1746" i="20"/>
  <c r="Z1746" i="20"/>
  <c r="AA1746" i="20"/>
  <c r="AG1746" i="20"/>
  <c r="AH1746" i="20"/>
  <c r="S1747" i="20"/>
  <c r="T1747" i="20"/>
  <c r="Z1747" i="20"/>
  <c r="AA1747" i="20"/>
  <c r="AG1747" i="20"/>
  <c r="AH1747" i="20"/>
  <c r="S1748" i="20"/>
  <c r="T1748" i="20"/>
  <c r="Z1748" i="20"/>
  <c r="AA1748" i="20"/>
  <c r="AG1748" i="20"/>
  <c r="AH1748" i="20"/>
  <c r="S1749" i="20"/>
  <c r="T1749" i="20"/>
  <c r="Z1749" i="20"/>
  <c r="AA1749" i="20"/>
  <c r="AG1749" i="20"/>
  <c r="AH1749" i="20"/>
  <c r="S1750" i="20"/>
  <c r="T1750" i="20"/>
  <c r="Z1750" i="20"/>
  <c r="AA1750" i="20"/>
  <c r="AG1750" i="20"/>
  <c r="AH1750" i="20"/>
  <c r="S1751" i="20"/>
  <c r="T1751" i="20"/>
  <c r="Z1751" i="20"/>
  <c r="AA1751" i="20"/>
  <c r="AG1751" i="20"/>
  <c r="AH1751" i="20"/>
  <c r="S1752" i="20"/>
  <c r="T1752" i="20"/>
  <c r="Z1752" i="20"/>
  <c r="AA1752" i="20"/>
  <c r="AG1752" i="20"/>
  <c r="AH1752" i="20"/>
  <c r="S1753" i="20"/>
  <c r="T1753" i="20"/>
  <c r="Z1753" i="20"/>
  <c r="AA1753" i="20"/>
  <c r="AG1753" i="20"/>
  <c r="AH1753" i="20"/>
  <c r="S1754" i="20"/>
  <c r="T1754" i="20"/>
  <c r="Z1754" i="20"/>
  <c r="AA1754" i="20"/>
  <c r="AG1754" i="20"/>
  <c r="AH1754" i="20"/>
  <c r="S1755" i="20"/>
  <c r="T1755" i="20"/>
  <c r="Z1755" i="20"/>
  <c r="AA1755" i="20"/>
  <c r="AG1755" i="20"/>
  <c r="AH1755" i="20"/>
  <c r="S1756" i="20"/>
  <c r="T1756" i="20"/>
  <c r="Z1756" i="20"/>
  <c r="AA1756" i="20"/>
  <c r="AG1756" i="20"/>
  <c r="AH1756" i="20"/>
  <c r="S1757" i="20"/>
  <c r="T1757" i="20"/>
  <c r="Z1757" i="20"/>
  <c r="AA1757" i="20"/>
  <c r="AG1757" i="20"/>
  <c r="AH1757" i="20"/>
  <c r="S1758" i="20"/>
  <c r="T1758" i="20"/>
  <c r="Z1758" i="20"/>
  <c r="AA1758" i="20"/>
  <c r="AG1758" i="20"/>
  <c r="AH1758" i="20"/>
  <c r="S1759" i="20"/>
  <c r="T1759" i="20"/>
  <c r="Z1759" i="20"/>
  <c r="AA1759" i="20"/>
  <c r="AG1759" i="20"/>
  <c r="AH1759" i="20"/>
  <c r="S1760" i="20"/>
  <c r="T1760" i="20"/>
  <c r="Z1760" i="20"/>
  <c r="AA1760" i="20"/>
  <c r="AG1760" i="20"/>
  <c r="AH1760" i="20"/>
  <c r="S1761" i="20"/>
  <c r="T1761" i="20"/>
  <c r="Z1761" i="20"/>
  <c r="AA1761" i="20"/>
  <c r="AG1761" i="20"/>
  <c r="AH1761" i="20"/>
  <c r="S1762" i="20"/>
  <c r="T1762" i="20"/>
  <c r="Z1762" i="20"/>
  <c r="AA1762" i="20"/>
  <c r="AG1762" i="20"/>
  <c r="AH1762" i="20"/>
  <c r="S1763" i="20"/>
  <c r="T1763" i="20"/>
  <c r="Z1763" i="20"/>
  <c r="AA1763" i="20"/>
  <c r="AG1763" i="20"/>
  <c r="AH1763" i="20"/>
  <c r="S1764" i="20"/>
  <c r="T1764" i="20"/>
  <c r="Z1764" i="20"/>
  <c r="AA1764" i="20"/>
  <c r="AG1764" i="20"/>
  <c r="AH1764" i="20"/>
  <c r="H1765" i="20"/>
  <c r="L1765" i="20"/>
  <c r="M1765" i="20"/>
  <c r="S1765" i="20"/>
  <c r="T1765" i="20"/>
  <c r="Z1765" i="20"/>
  <c r="AA1765" i="20"/>
  <c r="AG1765" i="20"/>
  <c r="AH1765" i="20"/>
  <c r="AJ1765" i="20"/>
  <c r="S1766" i="20"/>
  <c r="T1766" i="20"/>
  <c r="Z1766" i="20"/>
  <c r="AA1766" i="20"/>
  <c r="AG1766" i="20"/>
  <c r="AH1766" i="20"/>
  <c r="S1767" i="20"/>
  <c r="T1767" i="20"/>
  <c r="Z1767" i="20"/>
  <c r="AA1767" i="20"/>
  <c r="AG1767" i="20"/>
  <c r="AH1767" i="20"/>
  <c r="S1768" i="20"/>
  <c r="T1768" i="20"/>
  <c r="Z1768" i="20"/>
  <c r="AA1768" i="20"/>
  <c r="AG1768" i="20"/>
  <c r="AH1768" i="20"/>
  <c r="S1769" i="20"/>
  <c r="T1769" i="20"/>
  <c r="Z1769" i="20"/>
  <c r="AA1769" i="20"/>
  <c r="AG1769" i="20"/>
  <c r="AH1769" i="20"/>
  <c r="S1770" i="20"/>
  <c r="T1770" i="20"/>
  <c r="Z1770" i="20"/>
  <c r="AA1770" i="20"/>
  <c r="AG1770" i="20"/>
  <c r="AH1770" i="20"/>
  <c r="S1771" i="20"/>
  <c r="T1771" i="20"/>
  <c r="Z1771" i="20"/>
  <c r="AA1771" i="20"/>
  <c r="AG1771" i="20"/>
  <c r="AH1771" i="20"/>
  <c r="S1772" i="20"/>
  <c r="T1772" i="20"/>
  <c r="Z1772" i="20"/>
  <c r="AA1772" i="20"/>
  <c r="AG1772" i="20"/>
  <c r="AH1772" i="20"/>
  <c r="S1773" i="20"/>
  <c r="T1773" i="20"/>
  <c r="Z1773" i="20"/>
  <c r="AA1773" i="20"/>
  <c r="AG1773" i="20"/>
  <c r="AH1773" i="20"/>
  <c r="S1774" i="20"/>
  <c r="T1774" i="20"/>
  <c r="Z1774" i="20"/>
  <c r="AA1774" i="20"/>
  <c r="AG1774" i="20"/>
  <c r="AH1774" i="20"/>
  <c r="S1775" i="20"/>
  <c r="T1775" i="20"/>
  <c r="Z1775" i="20"/>
  <c r="AA1775" i="20"/>
  <c r="AG1775" i="20"/>
  <c r="AH1775" i="20"/>
  <c r="S1776" i="20"/>
  <c r="T1776" i="20"/>
  <c r="Z1776" i="20"/>
  <c r="AA1776" i="20"/>
  <c r="AG1776" i="20"/>
  <c r="AH1776" i="20"/>
  <c r="S1777" i="20"/>
  <c r="T1777" i="20"/>
  <c r="Z1777" i="20"/>
  <c r="AA1777" i="20"/>
  <c r="AG1777" i="20"/>
  <c r="AH1777" i="20"/>
  <c r="S1778" i="20"/>
  <c r="T1778" i="20"/>
  <c r="Z1778" i="20"/>
  <c r="AA1778" i="20"/>
  <c r="AG1778" i="20"/>
  <c r="AH1778" i="20"/>
  <c r="S1779" i="20"/>
  <c r="T1779" i="20"/>
  <c r="Z1779" i="20"/>
  <c r="AA1779" i="20"/>
  <c r="AG1779" i="20"/>
  <c r="AH1779" i="20"/>
  <c r="S1780" i="20"/>
  <c r="T1780" i="20"/>
  <c r="Z1780" i="20"/>
  <c r="AA1780" i="20"/>
  <c r="AG1780" i="20"/>
  <c r="AH1780" i="20"/>
  <c r="S1781" i="20"/>
  <c r="T1781" i="20"/>
  <c r="Z1781" i="20"/>
  <c r="AA1781" i="20"/>
  <c r="AG1781" i="20"/>
  <c r="AH1781" i="20"/>
  <c r="S1782" i="20"/>
  <c r="T1782" i="20"/>
  <c r="Z1782" i="20"/>
  <c r="AA1782" i="20"/>
  <c r="AG1782" i="20"/>
  <c r="AH1782" i="20"/>
  <c r="S1783" i="20"/>
  <c r="T1783" i="20"/>
  <c r="Z1783" i="20"/>
  <c r="AA1783" i="20"/>
  <c r="AG1783" i="20"/>
  <c r="AH1783" i="20"/>
  <c r="H1784" i="20"/>
  <c r="K1784" i="20"/>
  <c r="S1784" i="20"/>
  <c r="T1784" i="20"/>
  <c r="Z1784" i="20"/>
  <c r="AA1784" i="20"/>
  <c r="AG1784" i="20"/>
  <c r="AH1784" i="20"/>
  <c r="S1785" i="20"/>
  <c r="T1785" i="20"/>
  <c r="Z1785" i="20"/>
  <c r="AA1785" i="20"/>
  <c r="AG1785" i="20"/>
  <c r="AH1785" i="20"/>
  <c r="S1786" i="20"/>
  <c r="T1786" i="20"/>
  <c r="Z1786" i="20"/>
  <c r="AA1786" i="20"/>
  <c r="AG1786" i="20"/>
  <c r="AH1786" i="20"/>
  <c r="S1787" i="20"/>
  <c r="T1787" i="20"/>
  <c r="Z1787" i="20"/>
  <c r="AA1787" i="20"/>
  <c r="AG1787" i="20"/>
  <c r="AH1787" i="20"/>
  <c r="S1788" i="20"/>
  <c r="T1788" i="20"/>
  <c r="Z1788" i="20"/>
  <c r="AA1788" i="20"/>
  <c r="AG1788" i="20"/>
  <c r="AH1788" i="20"/>
  <c r="S1789" i="20"/>
  <c r="T1789" i="20"/>
  <c r="Z1789" i="20"/>
  <c r="AA1789" i="20"/>
  <c r="AG1789" i="20"/>
  <c r="AH1789" i="20"/>
  <c r="S1790" i="20"/>
  <c r="T1790" i="20"/>
  <c r="Z1790" i="20"/>
  <c r="AA1790" i="20"/>
  <c r="AG1790" i="20"/>
  <c r="AH1790" i="20"/>
  <c r="S1791" i="20"/>
  <c r="T1791" i="20"/>
  <c r="Z1791" i="20"/>
  <c r="AA1791" i="20"/>
  <c r="AG1791" i="20"/>
  <c r="AH1791" i="20"/>
  <c r="S1792" i="20"/>
  <c r="T1792" i="20"/>
  <c r="Z1792" i="20"/>
  <c r="AA1792" i="20"/>
  <c r="AG1792" i="20"/>
  <c r="AH1792" i="20"/>
  <c r="S1793" i="20"/>
  <c r="T1793" i="20"/>
  <c r="Z1793" i="20"/>
  <c r="AA1793" i="20"/>
  <c r="AG1793" i="20"/>
  <c r="AH1793" i="20"/>
  <c r="S1794" i="20"/>
  <c r="T1794" i="20"/>
  <c r="Z1794" i="20"/>
  <c r="AA1794" i="20"/>
  <c r="AG1794" i="20"/>
  <c r="AH1794" i="20"/>
  <c r="S1795" i="20"/>
  <c r="T1795" i="20"/>
  <c r="Z1795" i="20"/>
  <c r="AA1795" i="20"/>
  <c r="AG1795" i="20"/>
  <c r="AH1795" i="20"/>
  <c r="S1796" i="20"/>
  <c r="T1796" i="20"/>
  <c r="Z1796" i="20"/>
  <c r="AA1796" i="20"/>
  <c r="AG1796" i="20"/>
  <c r="AH1796" i="20"/>
  <c r="S1797" i="20"/>
  <c r="T1797" i="20"/>
  <c r="Z1797" i="20"/>
  <c r="AA1797" i="20"/>
  <c r="AG1797" i="20"/>
  <c r="AH1797" i="20"/>
  <c r="S1798" i="20"/>
  <c r="T1798" i="20"/>
  <c r="Z1798" i="20"/>
  <c r="AA1798" i="20"/>
  <c r="AG1798" i="20"/>
  <c r="AH1798" i="20"/>
  <c r="S1799" i="20"/>
  <c r="T1799" i="20"/>
  <c r="Z1799" i="20"/>
  <c r="AA1799" i="20"/>
  <c r="AG1799" i="20"/>
  <c r="AH1799" i="20"/>
  <c r="S1800" i="20"/>
  <c r="T1800" i="20"/>
  <c r="Z1800" i="20"/>
  <c r="AA1800" i="20"/>
  <c r="AG1800" i="20"/>
  <c r="AH1800" i="20"/>
  <c r="S1801" i="20"/>
  <c r="T1801" i="20"/>
  <c r="Z1801" i="20"/>
  <c r="AA1801" i="20"/>
  <c r="AG1801" i="20"/>
  <c r="AH1801" i="20"/>
  <c r="S1802" i="20"/>
  <c r="T1802" i="20"/>
  <c r="Z1802" i="20"/>
  <c r="AA1802" i="20"/>
  <c r="AG1802" i="20"/>
  <c r="AH1802" i="20"/>
  <c r="S1803" i="20"/>
  <c r="T1803" i="20"/>
  <c r="Z1803" i="20"/>
  <c r="AA1803" i="20"/>
  <c r="AG1803" i="20"/>
  <c r="AH1803" i="20"/>
  <c r="S1804" i="20"/>
  <c r="T1804" i="20"/>
  <c r="Z1804" i="20"/>
  <c r="AA1804" i="20"/>
  <c r="AG1804" i="20"/>
  <c r="AH1804" i="20"/>
  <c r="S1805" i="20"/>
  <c r="T1805" i="20"/>
  <c r="Z1805" i="20"/>
  <c r="AA1805" i="20"/>
  <c r="AG1805" i="20"/>
  <c r="AH1805" i="20"/>
  <c r="S1806" i="20"/>
  <c r="T1806" i="20"/>
  <c r="Z1806" i="20"/>
  <c r="AA1806" i="20"/>
  <c r="AG1806" i="20"/>
  <c r="AH1806" i="20"/>
  <c r="S1807" i="20"/>
  <c r="T1807" i="20"/>
  <c r="Z1807" i="20"/>
  <c r="AA1807" i="20"/>
  <c r="AG1807" i="20"/>
  <c r="AH1807" i="20"/>
  <c r="S1808" i="20"/>
  <c r="T1808" i="20"/>
  <c r="Z1808" i="20"/>
  <c r="AA1808" i="20"/>
  <c r="AG1808" i="20"/>
  <c r="AH1808" i="20"/>
  <c r="S1809" i="20"/>
  <c r="T1809" i="20"/>
  <c r="Z1809" i="20"/>
  <c r="AA1809" i="20"/>
  <c r="AG1809" i="20"/>
  <c r="AH1809" i="20"/>
  <c r="S1810" i="20"/>
  <c r="T1810" i="20"/>
  <c r="Z1810" i="20"/>
  <c r="AA1810" i="20"/>
  <c r="AG1810" i="20"/>
  <c r="AH1810" i="20"/>
  <c r="S1811" i="20"/>
  <c r="T1811" i="20"/>
  <c r="Z1811" i="20"/>
  <c r="AA1811" i="20"/>
  <c r="AG1811" i="20"/>
  <c r="AH1811" i="20"/>
  <c r="S1812" i="20"/>
  <c r="T1812" i="20"/>
  <c r="Z1812" i="20"/>
  <c r="AA1812" i="20"/>
  <c r="AG1812" i="20"/>
  <c r="AH1812" i="20"/>
  <c r="S1813" i="20"/>
  <c r="T1813" i="20"/>
  <c r="Z1813" i="20"/>
  <c r="AA1813" i="20"/>
  <c r="AG1813" i="20"/>
  <c r="AH1813" i="20"/>
  <c r="S1814" i="20"/>
  <c r="T1814" i="20"/>
  <c r="Z1814" i="20"/>
  <c r="AA1814" i="20"/>
  <c r="AG1814" i="20"/>
  <c r="AH1814" i="20"/>
  <c r="S1815" i="20"/>
  <c r="T1815" i="20"/>
  <c r="Z1815" i="20"/>
  <c r="AA1815" i="20"/>
  <c r="AG1815" i="20"/>
  <c r="AH1815" i="20"/>
  <c r="S1816" i="20"/>
  <c r="T1816" i="20"/>
  <c r="Z1816" i="20"/>
  <c r="AA1816" i="20"/>
  <c r="AG1816" i="20"/>
  <c r="AH1816" i="20"/>
  <c r="S1817" i="20"/>
  <c r="T1817" i="20"/>
  <c r="Z1817" i="20"/>
  <c r="AA1817" i="20"/>
  <c r="AG1817" i="20"/>
  <c r="AH1817" i="20"/>
  <c r="S1818" i="20"/>
  <c r="T1818" i="20"/>
  <c r="Z1818" i="20"/>
  <c r="AA1818" i="20"/>
  <c r="AG1818" i="20"/>
  <c r="AH1818" i="20"/>
  <c r="S1819" i="20"/>
  <c r="T1819" i="20"/>
  <c r="Z1819" i="20"/>
  <c r="AA1819" i="20"/>
  <c r="AG1819" i="20"/>
  <c r="AH1819" i="20"/>
  <c r="S1820" i="20"/>
  <c r="T1820" i="20"/>
  <c r="Z1820" i="20"/>
  <c r="AA1820" i="20"/>
  <c r="AG1820" i="20"/>
  <c r="AH1820" i="20"/>
  <c r="S1821" i="20"/>
  <c r="T1821" i="20"/>
  <c r="Z1821" i="20"/>
  <c r="AA1821" i="20"/>
  <c r="AG1821" i="20"/>
  <c r="AH1821" i="20"/>
  <c r="S1822" i="20"/>
  <c r="T1822" i="20"/>
  <c r="Z1822" i="20"/>
  <c r="AA1822" i="20"/>
  <c r="AG1822" i="20"/>
  <c r="AH1822" i="20"/>
  <c r="S1823" i="20"/>
  <c r="T1823" i="20"/>
  <c r="Z1823" i="20"/>
  <c r="AA1823" i="20"/>
  <c r="AG1823" i="20"/>
  <c r="AH1823" i="20"/>
  <c r="S1824" i="20"/>
  <c r="T1824" i="20"/>
  <c r="Z1824" i="20"/>
  <c r="AA1824" i="20"/>
  <c r="AG1824" i="20"/>
  <c r="AH1824" i="20"/>
  <c r="S1825" i="20"/>
  <c r="T1825" i="20"/>
  <c r="Z1825" i="20"/>
  <c r="AA1825" i="20"/>
  <c r="AG1825" i="20"/>
  <c r="AH1825" i="20"/>
  <c r="S1826" i="20"/>
  <c r="T1826" i="20"/>
  <c r="Z1826" i="20"/>
  <c r="AA1826" i="20"/>
  <c r="AG1826" i="20"/>
  <c r="AH1826" i="20"/>
  <c r="S1827" i="20"/>
  <c r="T1827" i="20"/>
  <c r="Z1827" i="20"/>
  <c r="AA1827" i="20"/>
  <c r="AG1827" i="20"/>
  <c r="AH1827" i="20"/>
  <c r="S1828" i="20"/>
  <c r="T1828" i="20"/>
  <c r="Z1828" i="20"/>
  <c r="AA1828" i="20"/>
  <c r="AG1828" i="20"/>
  <c r="AH1828" i="20"/>
  <c r="S1829" i="20"/>
  <c r="T1829" i="20"/>
  <c r="Z1829" i="20"/>
  <c r="AA1829" i="20"/>
  <c r="AG1829" i="20"/>
  <c r="AH1829" i="20"/>
  <c r="S1830" i="20"/>
  <c r="T1830" i="20"/>
  <c r="Z1830" i="20"/>
  <c r="AA1830" i="20"/>
  <c r="AG1830" i="20"/>
  <c r="AH1830" i="20"/>
  <c r="S1831" i="20"/>
  <c r="T1831" i="20"/>
  <c r="Z1831" i="20"/>
  <c r="AA1831" i="20"/>
  <c r="AG1831" i="20"/>
  <c r="AH1831" i="20"/>
  <c r="S1832" i="20"/>
  <c r="T1832" i="20"/>
  <c r="Z1832" i="20"/>
  <c r="AA1832" i="20"/>
  <c r="AG1832" i="20"/>
  <c r="AH1832" i="20"/>
  <c r="S1833" i="20"/>
  <c r="T1833" i="20"/>
  <c r="Z1833" i="20"/>
  <c r="AA1833" i="20"/>
  <c r="AG1833" i="20"/>
  <c r="AH1833" i="20"/>
  <c r="S1834" i="20"/>
  <c r="T1834" i="20"/>
  <c r="Z1834" i="20"/>
  <c r="AA1834" i="20"/>
  <c r="AG1834" i="20"/>
  <c r="AH1834" i="20"/>
  <c r="S1835" i="20"/>
  <c r="T1835" i="20"/>
  <c r="Z1835" i="20"/>
  <c r="AA1835" i="20"/>
  <c r="AG1835" i="20"/>
  <c r="AH1835" i="20"/>
  <c r="S1836" i="20"/>
  <c r="T1836" i="20"/>
  <c r="Z1836" i="20"/>
  <c r="AA1836" i="20"/>
  <c r="AG1836" i="20"/>
  <c r="AH1836" i="20"/>
  <c r="S1837" i="20"/>
  <c r="T1837" i="20"/>
  <c r="Z1837" i="20"/>
  <c r="AA1837" i="20"/>
  <c r="AG1837" i="20"/>
  <c r="AH1837" i="20"/>
  <c r="S1838" i="20"/>
  <c r="T1838" i="20"/>
  <c r="Z1838" i="20"/>
  <c r="AA1838" i="20"/>
  <c r="AG1838" i="20"/>
  <c r="AH1838" i="20"/>
  <c r="S1839" i="20"/>
  <c r="T1839" i="20"/>
  <c r="Z1839" i="20"/>
  <c r="AA1839" i="20"/>
  <c r="AG1839" i="20"/>
  <c r="AH1839" i="20"/>
  <c r="S1840" i="20"/>
  <c r="T1840" i="20"/>
  <c r="Z1840" i="20"/>
  <c r="AA1840" i="20"/>
  <c r="AG1840" i="20"/>
  <c r="AH1840" i="20"/>
  <c r="S1841" i="20"/>
  <c r="T1841" i="20"/>
  <c r="Z1841" i="20"/>
  <c r="AA1841" i="20"/>
  <c r="AG1841" i="20"/>
  <c r="AH1841" i="20"/>
  <c r="S1842" i="20"/>
  <c r="T1842" i="20"/>
  <c r="Z1842" i="20"/>
  <c r="AA1842" i="20"/>
  <c r="AG1842" i="20"/>
  <c r="AH1842" i="20"/>
  <c r="S1843" i="20"/>
  <c r="T1843" i="20"/>
  <c r="Z1843" i="20"/>
  <c r="AA1843" i="20"/>
  <c r="AG1843" i="20"/>
  <c r="AH1843" i="20"/>
  <c r="S1844" i="20"/>
  <c r="T1844" i="20"/>
  <c r="Z1844" i="20"/>
  <c r="AA1844" i="20"/>
  <c r="AG1844" i="20"/>
  <c r="AH1844" i="20"/>
  <c r="S1845" i="20"/>
  <c r="T1845" i="20"/>
  <c r="Z1845" i="20"/>
  <c r="AA1845" i="20"/>
  <c r="AG1845" i="20"/>
  <c r="AH1845" i="20"/>
  <c r="S1846" i="20"/>
  <c r="T1846" i="20"/>
  <c r="Z1846" i="20"/>
  <c r="AA1846" i="20"/>
  <c r="AG1846" i="20"/>
  <c r="AH1846" i="20"/>
  <c r="S1847" i="20"/>
  <c r="T1847" i="20"/>
  <c r="Z1847" i="20"/>
  <c r="AA1847" i="20"/>
  <c r="AG1847" i="20"/>
  <c r="AH1847" i="20"/>
  <c r="S1848" i="20"/>
  <c r="T1848" i="20"/>
  <c r="Z1848" i="20"/>
  <c r="AA1848" i="20"/>
  <c r="AG1848" i="20"/>
  <c r="AH1848" i="20"/>
  <c r="S1849" i="20"/>
  <c r="T1849" i="20"/>
  <c r="Z1849" i="20"/>
  <c r="AA1849" i="20"/>
  <c r="AG1849" i="20"/>
  <c r="AH1849" i="20"/>
  <c r="S1850" i="20"/>
  <c r="T1850" i="20"/>
  <c r="Z1850" i="20"/>
  <c r="AA1850" i="20"/>
  <c r="AG1850" i="20"/>
  <c r="AH1850" i="20"/>
  <c r="S1851" i="20"/>
  <c r="T1851" i="20"/>
  <c r="Z1851" i="20"/>
  <c r="AA1851" i="20"/>
  <c r="AG1851" i="20"/>
  <c r="AH1851" i="20"/>
  <c r="S1852" i="20"/>
  <c r="T1852" i="20"/>
  <c r="Z1852" i="20"/>
  <c r="AA1852" i="20"/>
  <c r="AG1852" i="20"/>
  <c r="AH1852" i="20"/>
  <c r="S1853" i="20"/>
  <c r="T1853" i="20"/>
  <c r="Z1853" i="20"/>
  <c r="AA1853" i="20"/>
  <c r="AG1853" i="20"/>
  <c r="AH1853" i="20"/>
  <c r="S1854" i="20"/>
  <c r="T1854" i="20"/>
  <c r="Z1854" i="20"/>
  <c r="AA1854" i="20"/>
  <c r="AG1854" i="20"/>
  <c r="AH1854" i="20"/>
  <c r="S1855" i="20"/>
  <c r="T1855" i="20"/>
  <c r="Z1855" i="20"/>
  <c r="AA1855" i="20"/>
  <c r="AG1855" i="20"/>
  <c r="AH1855" i="20"/>
  <c r="S1856" i="20"/>
  <c r="T1856" i="20"/>
  <c r="Z1856" i="20"/>
  <c r="AA1856" i="20"/>
  <c r="AG1856" i="20"/>
  <c r="AH1856" i="20"/>
  <c r="S1857" i="20"/>
  <c r="T1857" i="20"/>
  <c r="Z1857" i="20"/>
  <c r="AA1857" i="20"/>
  <c r="AG1857" i="20"/>
  <c r="AH1857" i="20"/>
  <c r="S1858" i="20"/>
  <c r="T1858" i="20"/>
  <c r="Z1858" i="20"/>
  <c r="AA1858" i="20"/>
  <c r="AG1858" i="20"/>
  <c r="AH1858" i="20"/>
  <c r="S1859" i="20"/>
  <c r="T1859" i="20"/>
  <c r="Z1859" i="20"/>
  <c r="AA1859" i="20"/>
  <c r="AG1859" i="20"/>
  <c r="AH1859" i="20"/>
  <c r="S1860" i="20"/>
  <c r="T1860" i="20"/>
  <c r="Z1860" i="20"/>
  <c r="AA1860" i="20"/>
  <c r="AG1860" i="20"/>
  <c r="AH1860" i="20"/>
  <c r="S1861" i="20"/>
  <c r="T1861" i="20"/>
  <c r="Z1861" i="20"/>
  <c r="AA1861" i="20"/>
  <c r="AG1861" i="20"/>
  <c r="AH1861" i="20"/>
  <c r="S1862" i="20"/>
  <c r="T1862" i="20"/>
  <c r="Z1862" i="20"/>
  <c r="AA1862" i="20"/>
  <c r="AG1862" i="20"/>
  <c r="AH1862" i="20"/>
  <c r="S1863" i="20"/>
  <c r="T1863" i="20"/>
  <c r="Z1863" i="20"/>
  <c r="AA1863" i="20"/>
  <c r="AG1863" i="20"/>
  <c r="AH1863" i="20"/>
  <c r="S1864" i="20"/>
  <c r="T1864" i="20"/>
  <c r="Z1864" i="20"/>
  <c r="AA1864" i="20"/>
  <c r="AG1864" i="20"/>
  <c r="AH1864" i="20"/>
  <c r="S1865" i="20"/>
  <c r="T1865" i="20"/>
  <c r="Z1865" i="20"/>
  <c r="AA1865" i="20"/>
  <c r="AG1865" i="20"/>
  <c r="AH1865" i="20"/>
  <c r="S1866" i="20"/>
  <c r="T1866" i="20"/>
  <c r="Z1866" i="20"/>
  <c r="AA1866" i="20"/>
  <c r="AG1866" i="20"/>
  <c r="AH1866" i="20"/>
  <c r="S1867" i="20"/>
  <c r="T1867" i="20"/>
  <c r="Z1867" i="20"/>
  <c r="AA1867" i="20"/>
  <c r="AG1867" i="20"/>
  <c r="AH1867" i="20"/>
  <c r="S1868" i="20"/>
  <c r="T1868" i="20"/>
  <c r="Z1868" i="20"/>
  <c r="AA1868" i="20"/>
  <c r="AG1868" i="20"/>
  <c r="AH1868" i="20"/>
  <c r="S1869" i="20"/>
  <c r="T1869" i="20"/>
  <c r="Z1869" i="20"/>
  <c r="AA1869" i="20"/>
  <c r="AG1869" i="20"/>
  <c r="AH1869" i="20"/>
  <c r="S1870" i="20"/>
  <c r="T1870" i="20"/>
  <c r="Z1870" i="20"/>
  <c r="AA1870" i="20"/>
  <c r="AG1870" i="20"/>
  <c r="AH1870" i="20"/>
  <c r="S1871" i="20"/>
  <c r="T1871" i="20"/>
  <c r="Z1871" i="20"/>
  <c r="AA1871" i="20"/>
  <c r="AG1871" i="20"/>
  <c r="AH1871" i="20"/>
  <c r="S1872" i="20"/>
  <c r="T1872" i="20"/>
  <c r="Z1872" i="20"/>
  <c r="AA1872" i="20"/>
  <c r="AG1872" i="20"/>
  <c r="AH1872" i="20"/>
  <c r="S1873" i="20"/>
  <c r="T1873" i="20"/>
  <c r="Z1873" i="20"/>
  <c r="AA1873" i="20"/>
  <c r="AG1873" i="20"/>
  <c r="AH1873" i="20"/>
  <c r="S1874" i="20"/>
  <c r="T1874" i="20"/>
  <c r="Z1874" i="20"/>
  <c r="AA1874" i="20"/>
  <c r="AG1874" i="20"/>
  <c r="AH1874" i="20"/>
  <c r="S1875" i="20"/>
  <c r="T1875" i="20"/>
  <c r="Z1875" i="20"/>
  <c r="AA1875" i="20"/>
  <c r="AG1875" i="20"/>
  <c r="AH1875" i="20"/>
  <c r="S1876" i="20"/>
  <c r="T1876" i="20"/>
  <c r="Z1876" i="20"/>
  <c r="AA1876" i="20"/>
  <c r="AG1876" i="20"/>
  <c r="AH1876" i="20"/>
  <c r="S1877" i="20"/>
  <c r="T1877" i="20"/>
  <c r="Z1877" i="20"/>
  <c r="AA1877" i="20"/>
  <c r="AG1877" i="20"/>
  <c r="AH1877" i="20"/>
  <c r="S1878" i="20"/>
  <c r="T1878" i="20"/>
  <c r="Z1878" i="20"/>
  <c r="AA1878" i="20"/>
  <c r="AG1878" i="20"/>
  <c r="AH1878" i="20"/>
  <c r="S1879" i="20"/>
  <c r="T1879" i="20"/>
  <c r="Z1879" i="20"/>
  <c r="AA1879" i="20"/>
  <c r="AG1879" i="20"/>
  <c r="AH1879" i="20"/>
  <c r="S1880" i="20"/>
  <c r="T1880" i="20"/>
  <c r="Z1880" i="20"/>
  <c r="AA1880" i="20"/>
  <c r="AG1880" i="20"/>
  <c r="AH1880" i="20"/>
  <c r="S1881" i="20"/>
  <c r="T1881" i="20"/>
  <c r="Z1881" i="20"/>
  <c r="AA1881" i="20"/>
  <c r="AG1881" i="20"/>
  <c r="AH1881" i="20"/>
  <c r="S1882" i="20"/>
  <c r="T1882" i="20"/>
  <c r="Z1882" i="20"/>
  <c r="AA1882" i="20"/>
  <c r="AG1882" i="20"/>
  <c r="AH1882" i="20"/>
  <c r="S1883" i="20"/>
  <c r="T1883" i="20"/>
  <c r="Z1883" i="20"/>
  <c r="AA1883" i="20"/>
  <c r="AG1883" i="20"/>
  <c r="AH1883" i="20"/>
  <c r="S1884" i="20"/>
  <c r="T1884" i="20"/>
  <c r="Z1884" i="20"/>
  <c r="AA1884" i="20"/>
  <c r="AG1884" i="20"/>
  <c r="AH1884" i="20"/>
  <c r="S1885" i="20"/>
  <c r="T1885" i="20"/>
  <c r="Z1885" i="20"/>
  <c r="AA1885" i="20"/>
  <c r="AG1885" i="20"/>
  <c r="AH1885" i="20"/>
  <c r="S1886" i="20"/>
  <c r="T1886" i="20"/>
  <c r="Z1886" i="20"/>
  <c r="AA1886" i="20"/>
  <c r="AG1886" i="20"/>
  <c r="AH1886" i="20"/>
  <c r="S1887" i="20"/>
  <c r="T1887" i="20"/>
  <c r="Z1887" i="20"/>
  <c r="AA1887" i="20"/>
  <c r="AG1887" i="20"/>
  <c r="AH1887" i="20"/>
  <c r="S1888" i="20"/>
  <c r="T1888" i="20"/>
  <c r="Z1888" i="20"/>
  <c r="AA1888" i="20"/>
  <c r="AG1888" i="20"/>
  <c r="AH1888" i="20"/>
  <c r="S1889" i="20"/>
  <c r="T1889" i="20"/>
  <c r="Z1889" i="20"/>
  <c r="AA1889" i="20"/>
  <c r="AG1889" i="20"/>
  <c r="AH1889" i="20"/>
  <c r="S1890" i="20"/>
  <c r="T1890" i="20"/>
  <c r="Z1890" i="20"/>
  <c r="AA1890" i="20"/>
  <c r="AG1890" i="20"/>
  <c r="AH1890" i="20"/>
  <c r="S1891" i="20"/>
  <c r="T1891" i="20"/>
  <c r="Z1891" i="20"/>
  <c r="AA1891" i="20"/>
  <c r="AG1891" i="20"/>
  <c r="AH1891" i="20"/>
  <c r="S1892" i="20"/>
  <c r="T1892" i="20"/>
  <c r="Z1892" i="20"/>
  <c r="AA1892" i="20"/>
  <c r="AG1892" i="20"/>
  <c r="AH1892" i="20"/>
  <c r="S1893" i="20"/>
  <c r="T1893" i="20"/>
  <c r="Z1893" i="20"/>
  <c r="AA1893" i="20"/>
  <c r="AG1893" i="20"/>
  <c r="AH1893" i="20"/>
  <c r="S1894" i="20"/>
  <c r="T1894" i="20"/>
  <c r="Z1894" i="20"/>
  <c r="AA1894" i="20"/>
  <c r="AG1894" i="20"/>
  <c r="AH1894" i="20"/>
  <c r="S1895" i="20"/>
  <c r="T1895" i="20"/>
  <c r="Z1895" i="20"/>
  <c r="AA1895" i="20"/>
  <c r="AG1895" i="20"/>
  <c r="AH1895" i="20"/>
  <c r="S1896" i="20"/>
  <c r="T1896" i="20"/>
  <c r="Z1896" i="20"/>
  <c r="AA1896" i="20"/>
  <c r="AG1896" i="20"/>
  <c r="AH1896" i="20"/>
  <c r="S1897" i="20"/>
  <c r="T1897" i="20"/>
  <c r="Z1897" i="20"/>
  <c r="AA1897" i="20"/>
  <c r="AG1897" i="20"/>
  <c r="AH1897" i="20"/>
  <c r="S1898" i="20"/>
  <c r="T1898" i="20"/>
  <c r="Z1898" i="20"/>
  <c r="AA1898" i="20"/>
  <c r="AG1898" i="20"/>
  <c r="AH1898" i="20"/>
  <c r="S1899" i="20"/>
  <c r="T1899" i="20"/>
  <c r="Z1899" i="20"/>
  <c r="AA1899" i="20"/>
  <c r="AG1899" i="20"/>
  <c r="AH1899" i="20"/>
  <c r="S1900" i="20"/>
  <c r="T1900" i="20"/>
  <c r="Z1900" i="20"/>
  <c r="AA1900" i="20"/>
  <c r="AG1900" i="20"/>
  <c r="AH1900" i="20"/>
  <c r="S1901" i="20"/>
  <c r="T1901" i="20"/>
  <c r="Z1901" i="20"/>
  <c r="AA1901" i="20"/>
  <c r="AG1901" i="20"/>
  <c r="AH1901" i="20"/>
  <c r="S1902" i="20"/>
  <c r="T1902" i="20"/>
  <c r="Z1902" i="20"/>
  <c r="AA1902" i="20"/>
  <c r="AG1902" i="20"/>
  <c r="AH1902" i="20"/>
  <c r="S1903" i="20"/>
  <c r="T1903" i="20"/>
  <c r="Z1903" i="20"/>
  <c r="AA1903" i="20"/>
  <c r="AG1903" i="20"/>
  <c r="AH1903" i="20"/>
  <c r="S1904" i="20"/>
  <c r="T1904" i="20"/>
  <c r="Z1904" i="20"/>
  <c r="AA1904" i="20"/>
  <c r="AG1904" i="20"/>
  <c r="AH1904" i="20"/>
  <c r="S1905" i="20"/>
  <c r="T1905" i="20"/>
  <c r="Z1905" i="20"/>
  <c r="AA1905" i="20"/>
  <c r="AG1905" i="20"/>
  <c r="AH1905" i="20"/>
  <c r="S1906" i="20"/>
  <c r="T1906" i="20"/>
  <c r="Z1906" i="20"/>
  <c r="AA1906" i="20"/>
  <c r="AG1906" i="20"/>
  <c r="AH1906" i="20"/>
  <c r="S1907" i="20"/>
  <c r="T1907" i="20"/>
  <c r="Z1907" i="20"/>
  <c r="AA1907" i="20"/>
  <c r="AG1907" i="20"/>
  <c r="AH1907" i="20"/>
  <c r="S1908" i="20"/>
  <c r="T1908" i="20"/>
  <c r="Z1908" i="20"/>
  <c r="AA1908" i="20"/>
  <c r="AG1908" i="20"/>
  <c r="AH1908" i="20"/>
  <c r="S1909" i="20"/>
  <c r="T1909" i="20"/>
  <c r="Z1909" i="20"/>
  <c r="AA1909" i="20"/>
  <c r="AG1909" i="20"/>
  <c r="AH1909" i="20"/>
  <c r="S1910" i="20"/>
  <c r="T1910" i="20"/>
  <c r="Z1910" i="20"/>
  <c r="AA1910" i="20"/>
  <c r="AG1910" i="20"/>
  <c r="AH1910" i="20"/>
  <c r="S1911" i="20"/>
  <c r="T1911" i="20"/>
  <c r="Z1911" i="20"/>
  <c r="AA1911" i="20"/>
  <c r="AG1911" i="20"/>
  <c r="AH1911" i="20"/>
  <c r="S1912" i="20"/>
  <c r="T1912" i="20"/>
  <c r="Z1912" i="20"/>
  <c r="AA1912" i="20"/>
  <c r="AG1912" i="20"/>
  <c r="AH1912" i="20"/>
  <c r="S1913" i="20"/>
  <c r="T1913" i="20"/>
  <c r="Z1913" i="20"/>
  <c r="AA1913" i="20"/>
  <c r="AG1913" i="20"/>
  <c r="AH1913" i="20"/>
  <c r="S1914" i="20"/>
  <c r="T1914" i="20"/>
  <c r="Z1914" i="20"/>
  <c r="AA1914" i="20"/>
  <c r="AG1914" i="20"/>
  <c r="AH1914" i="20"/>
  <c r="S1915" i="20"/>
  <c r="T1915" i="20"/>
  <c r="Z1915" i="20"/>
  <c r="AA1915" i="20"/>
  <c r="AG1915" i="20"/>
  <c r="AH1915" i="20"/>
  <c r="S1916" i="20"/>
  <c r="T1916" i="20"/>
  <c r="Z1916" i="20"/>
  <c r="AA1916" i="20"/>
  <c r="AG1916" i="20"/>
  <c r="AH1916" i="20"/>
  <c r="S1917" i="20"/>
  <c r="T1917" i="20"/>
  <c r="Z1917" i="20"/>
  <c r="AA1917" i="20"/>
  <c r="AG1917" i="20"/>
  <c r="AH1917" i="20"/>
  <c r="S1918" i="20"/>
  <c r="T1918" i="20"/>
  <c r="Z1918" i="20"/>
  <c r="AA1918" i="20"/>
  <c r="AG1918" i="20"/>
  <c r="AH1918" i="20"/>
  <c r="S1919" i="20"/>
  <c r="T1919" i="20"/>
  <c r="Z1919" i="20"/>
  <c r="AA1919" i="20"/>
  <c r="AG1919" i="20"/>
  <c r="AH1919" i="20"/>
  <c r="S1920" i="20"/>
  <c r="T1920" i="20"/>
  <c r="Z1920" i="20"/>
  <c r="AA1920" i="20"/>
  <c r="AG1920" i="20"/>
  <c r="AH1920" i="20"/>
  <c r="S1921" i="20"/>
  <c r="T1921" i="20"/>
  <c r="Z1921" i="20"/>
  <c r="AA1921" i="20"/>
  <c r="AG1921" i="20"/>
  <c r="AH1921" i="20"/>
  <c r="S1922" i="20"/>
  <c r="T1922" i="20"/>
  <c r="Z1922" i="20"/>
  <c r="AA1922" i="20"/>
  <c r="AG1922" i="20"/>
  <c r="AH1922" i="20"/>
  <c r="S1923" i="20"/>
  <c r="T1923" i="20"/>
  <c r="Z1923" i="20"/>
  <c r="AA1923" i="20"/>
  <c r="AG1923" i="20"/>
  <c r="AH1923" i="20"/>
  <c r="S1924" i="20"/>
  <c r="T1924" i="20"/>
  <c r="Z1924" i="20"/>
  <c r="AA1924" i="20"/>
  <c r="AG1924" i="20"/>
  <c r="AH1924" i="20"/>
  <c r="S1925" i="20"/>
  <c r="T1925" i="20"/>
  <c r="Z1925" i="20"/>
  <c r="AA1925" i="20"/>
  <c r="AG1925" i="20"/>
  <c r="AH1925" i="20"/>
  <c r="S1926" i="20"/>
  <c r="T1926" i="20"/>
  <c r="Z1926" i="20"/>
  <c r="AA1926" i="20"/>
  <c r="AG1926" i="20"/>
  <c r="AH1926" i="20"/>
  <c r="S1927" i="20"/>
  <c r="T1927" i="20"/>
  <c r="Z1927" i="20"/>
  <c r="AA1927" i="20"/>
  <c r="AG1927" i="20"/>
  <c r="AH1927" i="20"/>
  <c r="S1928" i="20"/>
  <c r="T1928" i="20"/>
  <c r="Z1928" i="20"/>
  <c r="AA1928" i="20"/>
  <c r="AG1928" i="20"/>
  <c r="AH1928" i="20"/>
  <c r="S1929" i="20"/>
  <c r="T1929" i="20"/>
  <c r="Z1929" i="20"/>
  <c r="AA1929" i="20"/>
  <c r="AG1929" i="20"/>
  <c r="AH1929" i="20"/>
  <c r="S1930" i="20"/>
  <c r="T1930" i="20"/>
  <c r="Z1930" i="20"/>
  <c r="AA1930" i="20"/>
  <c r="AG1930" i="20"/>
  <c r="AH1930" i="20"/>
  <c r="S1931" i="20"/>
  <c r="T1931" i="20"/>
  <c r="Z1931" i="20"/>
  <c r="AA1931" i="20"/>
  <c r="AG1931" i="20"/>
  <c r="AH1931" i="20"/>
  <c r="S1932" i="20"/>
  <c r="T1932" i="20"/>
  <c r="Z1932" i="20"/>
  <c r="AA1932" i="20"/>
  <c r="AG1932" i="20"/>
  <c r="AH1932" i="20"/>
  <c r="S1933" i="20"/>
  <c r="T1933" i="20"/>
  <c r="Z1933" i="20"/>
  <c r="AA1933" i="20"/>
  <c r="AG1933" i="20"/>
  <c r="AH1933" i="20"/>
  <c r="S1934" i="20"/>
  <c r="T1934" i="20"/>
  <c r="Z1934" i="20"/>
  <c r="AA1934" i="20"/>
  <c r="AG1934" i="20"/>
  <c r="AH1934" i="20"/>
  <c r="S1935" i="20"/>
  <c r="T1935" i="20"/>
  <c r="Z1935" i="20"/>
  <c r="AA1935" i="20"/>
  <c r="AG1935" i="20"/>
  <c r="AH1935" i="20"/>
  <c r="S1936" i="20"/>
  <c r="T1936" i="20"/>
  <c r="Z1936" i="20"/>
  <c r="AA1936" i="20"/>
  <c r="AG1936" i="20"/>
  <c r="AH1936" i="20"/>
  <c r="S1937" i="20"/>
  <c r="T1937" i="20"/>
  <c r="Z1937" i="20"/>
  <c r="AA1937" i="20"/>
  <c r="AG1937" i="20"/>
  <c r="AH1937" i="20"/>
  <c r="S1938" i="20"/>
  <c r="T1938" i="20"/>
  <c r="Z1938" i="20"/>
  <c r="AA1938" i="20"/>
  <c r="AG1938" i="20"/>
  <c r="AH1938" i="20"/>
  <c r="S1939" i="20"/>
  <c r="T1939" i="20"/>
  <c r="Z1939" i="20"/>
  <c r="AA1939" i="20"/>
  <c r="AG1939" i="20"/>
  <c r="AH1939" i="20"/>
  <c r="S1940" i="20"/>
  <c r="T1940" i="20"/>
  <c r="Z1940" i="20"/>
  <c r="AA1940" i="20"/>
  <c r="AG1940" i="20"/>
  <c r="AH1940" i="20"/>
  <c r="S1941" i="20"/>
  <c r="T1941" i="20"/>
  <c r="Z1941" i="20"/>
  <c r="AA1941" i="20"/>
  <c r="AG1941" i="20"/>
  <c r="AH1941" i="20"/>
  <c r="S1942" i="20"/>
  <c r="T1942" i="20"/>
  <c r="Z1942" i="20"/>
  <c r="AA1942" i="20"/>
  <c r="AG1942" i="20"/>
  <c r="AH1942" i="20"/>
  <c r="S1943" i="20"/>
  <c r="T1943" i="20"/>
  <c r="Z1943" i="20"/>
  <c r="AA1943" i="20"/>
  <c r="AG1943" i="20"/>
  <c r="AH1943" i="20"/>
  <c r="S1944" i="20"/>
  <c r="T1944" i="20"/>
  <c r="Z1944" i="20"/>
  <c r="AA1944" i="20"/>
  <c r="AG1944" i="20"/>
  <c r="AH1944" i="20"/>
  <c r="S1945" i="20"/>
  <c r="T1945" i="20"/>
  <c r="Z1945" i="20"/>
  <c r="AA1945" i="20"/>
  <c r="AG1945" i="20"/>
  <c r="AH1945" i="20"/>
  <c r="S1946" i="20"/>
  <c r="T1946" i="20"/>
  <c r="Z1946" i="20"/>
  <c r="AA1946" i="20"/>
  <c r="AG1946" i="20"/>
  <c r="AH1946" i="20"/>
  <c r="S1947" i="20"/>
  <c r="T1947" i="20"/>
  <c r="Z1947" i="20"/>
  <c r="AA1947" i="20"/>
  <c r="AG1947" i="20"/>
  <c r="AH1947" i="20"/>
  <c r="S1948" i="20"/>
  <c r="T1948" i="20"/>
  <c r="Z1948" i="20"/>
  <c r="AA1948" i="20"/>
  <c r="AG1948" i="20"/>
  <c r="AH1948" i="20"/>
  <c r="S1949" i="20"/>
  <c r="T1949" i="20"/>
  <c r="Z1949" i="20"/>
  <c r="AA1949" i="20"/>
  <c r="AG1949" i="20"/>
  <c r="AH1949" i="20"/>
  <c r="S1950" i="20"/>
  <c r="T1950" i="20"/>
  <c r="Z1950" i="20"/>
  <c r="AA1950" i="20"/>
  <c r="AG1950" i="20"/>
  <c r="AH1950" i="20"/>
  <c r="S1951" i="20"/>
  <c r="T1951" i="20"/>
  <c r="Z1951" i="20"/>
  <c r="AA1951" i="20"/>
  <c r="AG1951" i="20"/>
  <c r="AH1951" i="20"/>
  <c r="S1952" i="20"/>
  <c r="T1952" i="20"/>
  <c r="Z1952" i="20"/>
  <c r="AA1952" i="20"/>
  <c r="AG1952" i="20"/>
  <c r="AH1952" i="20"/>
  <c r="S1953" i="20"/>
  <c r="T1953" i="20"/>
  <c r="Z1953" i="20"/>
  <c r="AA1953" i="20"/>
  <c r="AG1953" i="20"/>
  <c r="AH1953" i="20"/>
  <c r="S1954" i="20"/>
  <c r="T1954" i="20"/>
  <c r="Z1954" i="20"/>
  <c r="AA1954" i="20"/>
  <c r="AG1954" i="20"/>
  <c r="AH1954" i="20"/>
  <c r="S1955" i="20"/>
  <c r="T1955" i="20"/>
  <c r="Z1955" i="20"/>
  <c r="AA1955" i="20"/>
  <c r="AG1955" i="20"/>
  <c r="AH1955" i="20"/>
  <c r="S1956" i="20"/>
  <c r="T1956" i="20"/>
  <c r="Z1956" i="20"/>
  <c r="AA1956" i="20"/>
  <c r="AG1956" i="20"/>
  <c r="AH1956" i="20"/>
  <c r="S1957" i="20"/>
  <c r="T1957" i="20"/>
  <c r="Z1957" i="20"/>
  <c r="AA1957" i="20"/>
  <c r="AG1957" i="20"/>
  <c r="AH1957" i="20"/>
  <c r="S1958" i="20"/>
  <c r="T1958" i="20"/>
  <c r="Z1958" i="20"/>
  <c r="AA1958" i="20"/>
  <c r="AG1958" i="20"/>
  <c r="AH1958" i="20"/>
  <c r="S1959" i="20"/>
  <c r="T1959" i="20"/>
  <c r="Z1959" i="20"/>
  <c r="AA1959" i="20"/>
  <c r="AG1959" i="20"/>
  <c r="AH1959" i="20"/>
  <c r="S1960" i="20"/>
  <c r="T1960" i="20"/>
  <c r="Z1960" i="20"/>
  <c r="AA1960" i="20"/>
  <c r="AG1960" i="20"/>
  <c r="AH1960" i="20"/>
  <c r="S1961" i="20"/>
  <c r="T1961" i="20"/>
  <c r="Z1961" i="20"/>
  <c r="AA1961" i="20"/>
  <c r="AG1961" i="20"/>
  <c r="AH1961" i="20"/>
  <c r="S1962" i="20"/>
  <c r="T1962" i="20"/>
  <c r="Z1962" i="20"/>
  <c r="AA1962" i="20"/>
  <c r="AG1962" i="20"/>
  <c r="AH1962" i="20"/>
  <c r="S1963" i="20"/>
  <c r="T1963" i="20"/>
  <c r="Z1963" i="20"/>
  <c r="AA1963" i="20"/>
  <c r="AG1963" i="20"/>
  <c r="AH1963" i="20"/>
  <c r="S1964" i="20"/>
  <c r="T1964" i="20"/>
  <c r="Z1964" i="20"/>
  <c r="AA1964" i="20"/>
  <c r="AG1964" i="20"/>
  <c r="AH1964" i="20"/>
  <c r="S1965" i="20"/>
  <c r="T1965" i="20"/>
  <c r="Z1965" i="20"/>
  <c r="AA1965" i="20"/>
  <c r="AG1965" i="20"/>
  <c r="AH1965" i="20"/>
  <c r="S1966" i="20"/>
  <c r="T1966" i="20"/>
  <c r="Z1966" i="20"/>
  <c r="AA1966" i="20"/>
  <c r="AG1966" i="20"/>
  <c r="AH1966" i="20"/>
  <c r="S1967" i="20"/>
  <c r="T1967" i="20"/>
  <c r="Z1967" i="20"/>
  <c r="AA1967" i="20"/>
  <c r="AG1967" i="20"/>
  <c r="AH1967" i="20"/>
  <c r="S1968" i="20"/>
  <c r="T1968" i="20"/>
  <c r="Z1968" i="20"/>
  <c r="AA1968" i="20"/>
  <c r="AG1968" i="20"/>
  <c r="AH1968" i="20"/>
  <c r="S1969" i="20"/>
  <c r="T1969" i="20"/>
  <c r="Z1969" i="20"/>
  <c r="AA1969" i="20"/>
  <c r="AG1969" i="20"/>
  <c r="AH1969" i="20"/>
  <c r="S1970" i="20"/>
  <c r="T1970" i="20"/>
  <c r="Z1970" i="20"/>
  <c r="AA1970" i="20"/>
  <c r="AG1970" i="20"/>
  <c r="AH1970" i="20"/>
  <c r="S1971" i="20"/>
  <c r="T1971" i="20"/>
  <c r="Z1971" i="20"/>
  <c r="AA1971" i="20"/>
  <c r="AG1971" i="20"/>
  <c r="AH1971" i="20"/>
  <c r="S1972" i="20"/>
  <c r="T1972" i="20"/>
  <c r="Z1972" i="20"/>
  <c r="AA1972" i="20"/>
  <c r="AG1972" i="20"/>
  <c r="AH1972" i="20"/>
  <c r="S1973" i="20"/>
  <c r="T1973" i="20"/>
  <c r="Z1973" i="20"/>
  <c r="AA1973" i="20"/>
  <c r="AG1973" i="20"/>
  <c r="AH1973" i="20"/>
  <c r="S1974" i="20"/>
  <c r="T1974" i="20"/>
  <c r="Z1974" i="20"/>
  <c r="AA1974" i="20"/>
  <c r="AG1974" i="20"/>
  <c r="AH1974" i="20"/>
  <c r="S1975" i="20"/>
  <c r="T1975" i="20"/>
  <c r="Z1975" i="20"/>
  <c r="AA1975" i="20"/>
  <c r="AG1975" i="20"/>
  <c r="AH1975" i="20"/>
  <c r="S1976" i="20"/>
  <c r="T1976" i="20"/>
  <c r="Z1976" i="20"/>
  <c r="AA1976" i="20"/>
  <c r="AG1976" i="20"/>
  <c r="AH1976" i="20"/>
  <c r="S1977" i="20"/>
  <c r="T1977" i="20"/>
  <c r="Z1977" i="20"/>
  <c r="AA1977" i="20"/>
  <c r="AG1977" i="20"/>
  <c r="AH1977" i="20"/>
  <c r="S1978" i="20"/>
  <c r="T1978" i="20"/>
  <c r="Z1978" i="20"/>
  <c r="AA1978" i="20"/>
  <c r="AG1978" i="20"/>
  <c r="AH1978" i="20"/>
  <c r="S1979" i="20"/>
  <c r="T1979" i="20"/>
  <c r="Z1979" i="20"/>
  <c r="AA1979" i="20"/>
  <c r="AG1979" i="20"/>
  <c r="AH1979" i="20"/>
  <c r="S1980" i="20"/>
  <c r="T1980" i="20"/>
  <c r="Z1980" i="20"/>
  <c r="AA1980" i="20"/>
  <c r="AG1980" i="20"/>
  <c r="AH1980" i="20"/>
  <c r="S1981" i="20"/>
  <c r="T1981" i="20"/>
  <c r="Z1981" i="20"/>
  <c r="AA1981" i="20"/>
  <c r="AG1981" i="20"/>
  <c r="AH1981" i="20"/>
  <c r="S1982" i="20"/>
  <c r="T1982" i="20"/>
  <c r="Z1982" i="20"/>
  <c r="AA1982" i="20"/>
  <c r="AG1982" i="20"/>
  <c r="AH1982" i="20"/>
  <c r="S1983" i="20"/>
  <c r="T1983" i="20"/>
  <c r="Z1983" i="20"/>
  <c r="AA1983" i="20"/>
  <c r="AG1983" i="20"/>
  <c r="AH1983" i="20"/>
  <c r="S1984" i="20"/>
  <c r="T1984" i="20"/>
  <c r="Z1984" i="20"/>
  <c r="AA1984" i="20"/>
  <c r="AG1984" i="20"/>
  <c r="AH1984" i="20"/>
  <c r="S1985" i="20"/>
  <c r="T1985" i="20"/>
  <c r="Z1985" i="20"/>
  <c r="AA1985" i="20"/>
  <c r="AG1985" i="20"/>
  <c r="AH1985" i="20"/>
  <c r="S1986" i="20"/>
  <c r="T1986" i="20"/>
  <c r="Z1986" i="20"/>
  <c r="AA1986" i="20"/>
  <c r="AG1986" i="20"/>
  <c r="AH1986" i="20"/>
  <c r="H1987" i="20"/>
  <c r="L1987" i="20"/>
  <c r="M1987" i="20"/>
  <c r="S1987" i="20"/>
  <c r="T1987" i="20"/>
  <c r="Z1987" i="20"/>
  <c r="AA1987" i="20"/>
  <c r="AG1987" i="20"/>
  <c r="AH1987" i="20"/>
  <c r="AJ1987" i="20"/>
  <c r="S1988" i="20"/>
  <c r="T1988" i="20"/>
  <c r="Z1988" i="20"/>
  <c r="AA1988" i="20"/>
  <c r="AG1988" i="20"/>
  <c r="AH1988" i="20"/>
  <c r="S1989" i="20"/>
  <c r="T1989" i="20"/>
  <c r="Z1989" i="20"/>
  <c r="AA1989" i="20"/>
  <c r="AG1989" i="20"/>
  <c r="AH1989" i="20"/>
  <c r="S1990" i="20"/>
  <c r="T1990" i="20"/>
  <c r="Z1990" i="20"/>
  <c r="AA1990" i="20"/>
  <c r="AG1990" i="20"/>
  <c r="AH1990" i="20"/>
  <c r="S1991" i="20"/>
  <c r="T1991" i="20"/>
  <c r="Z1991" i="20"/>
  <c r="AA1991" i="20"/>
  <c r="AG1991" i="20"/>
  <c r="AH1991" i="20"/>
  <c r="S1992" i="20"/>
  <c r="T1992" i="20"/>
  <c r="Z1992" i="20"/>
  <c r="AA1992" i="20"/>
  <c r="AG1992" i="20"/>
  <c r="AH1992" i="20"/>
  <c r="S1993" i="20"/>
  <c r="T1993" i="20"/>
  <c r="Z1993" i="20"/>
  <c r="AA1993" i="20"/>
  <c r="AG1993" i="20"/>
  <c r="AH1993" i="20"/>
  <c r="S1994" i="20"/>
  <c r="T1994" i="20"/>
  <c r="Z1994" i="20"/>
  <c r="AA1994" i="20"/>
  <c r="AG1994" i="20"/>
  <c r="AH1994" i="20"/>
  <c r="S1995" i="20"/>
  <c r="T1995" i="20"/>
  <c r="Z1995" i="20"/>
  <c r="AA1995" i="20"/>
  <c r="AG1995" i="20"/>
  <c r="AH1995" i="20"/>
  <c r="S1996" i="20"/>
  <c r="T1996" i="20"/>
  <c r="Z1996" i="20"/>
  <c r="AA1996" i="20"/>
  <c r="AG1996" i="20"/>
  <c r="AH1996" i="20"/>
  <c r="S1997" i="20"/>
  <c r="T1997" i="20"/>
  <c r="Z1997" i="20"/>
  <c r="AA1997" i="20"/>
  <c r="AG1997" i="20"/>
  <c r="AH1997" i="20"/>
  <c r="S1998" i="20"/>
  <c r="T1998" i="20"/>
  <c r="Z1998" i="20"/>
  <c r="AA1998" i="20"/>
  <c r="AG1998" i="20"/>
  <c r="AH1998" i="20"/>
  <c r="S1999" i="20"/>
  <c r="T1999" i="20"/>
  <c r="Z1999" i="20"/>
  <c r="AA1999" i="20"/>
  <c r="AG1999" i="20"/>
  <c r="AH1999" i="20"/>
  <c r="S2000" i="20"/>
  <c r="T2000" i="20"/>
  <c r="Z2000" i="20"/>
  <c r="AA2000" i="20"/>
  <c r="AG2000" i="20"/>
  <c r="AH2000" i="20"/>
  <c r="S2001" i="20"/>
  <c r="T2001" i="20"/>
  <c r="Z2001" i="20"/>
  <c r="AA2001" i="20"/>
  <c r="AG2001" i="20"/>
  <c r="AH2001" i="20"/>
  <c r="S2002" i="20"/>
  <c r="T2002" i="20"/>
  <c r="Z2002" i="20"/>
  <c r="AA2002" i="20"/>
  <c r="AG2002" i="20"/>
  <c r="AH2002" i="20"/>
  <c r="S2003" i="20"/>
  <c r="T2003" i="20"/>
  <c r="Z2003" i="20"/>
  <c r="AA2003" i="20"/>
  <c r="AG2003" i="20"/>
  <c r="AH2003" i="20"/>
  <c r="S2004" i="20"/>
  <c r="T2004" i="20"/>
  <c r="Z2004" i="20"/>
  <c r="AA2004" i="20"/>
  <c r="AG2004" i="20"/>
  <c r="AH2004" i="20"/>
  <c r="S2005" i="20"/>
  <c r="T2005" i="20"/>
  <c r="Z2005" i="20"/>
  <c r="AA2005" i="20"/>
  <c r="AG2005" i="20"/>
  <c r="AH2005" i="20"/>
  <c r="H2006" i="20"/>
  <c r="K2006" i="20"/>
  <c r="S2006" i="20"/>
  <c r="T2006" i="20"/>
  <c r="Z2006" i="20"/>
  <c r="AA2006" i="20"/>
  <c r="AG2006" i="20"/>
  <c r="AH2006" i="20"/>
  <c r="S2007" i="20"/>
  <c r="T2007" i="20"/>
  <c r="Z2007" i="20"/>
  <c r="AA2007" i="20"/>
  <c r="AG2007" i="20"/>
  <c r="AH2007" i="20"/>
  <c r="S2008" i="20"/>
  <c r="T2008" i="20"/>
  <c r="Z2008" i="20"/>
  <c r="AA2008" i="20"/>
  <c r="AG2008" i="20"/>
  <c r="AH2008" i="20"/>
  <c r="S2009" i="20"/>
  <c r="T2009" i="20"/>
  <c r="Z2009" i="20"/>
  <c r="AA2009" i="20"/>
  <c r="AG2009" i="20"/>
  <c r="AH2009" i="20"/>
  <c r="S2010" i="20"/>
  <c r="T2010" i="20"/>
  <c r="Z2010" i="20"/>
  <c r="AA2010" i="20"/>
  <c r="AG2010" i="20"/>
  <c r="AH2010" i="20"/>
  <c r="S2011" i="20"/>
  <c r="T2011" i="20"/>
  <c r="Z2011" i="20"/>
  <c r="AA2011" i="20"/>
  <c r="AG2011" i="20"/>
  <c r="AH2011" i="20"/>
  <c r="S2012" i="20"/>
  <c r="T2012" i="20"/>
  <c r="Z2012" i="20"/>
  <c r="AA2012" i="20"/>
  <c r="AG2012" i="20"/>
  <c r="AH2012" i="20"/>
  <c r="S2013" i="20"/>
  <c r="T2013" i="20"/>
  <c r="Z2013" i="20"/>
  <c r="AA2013" i="20"/>
  <c r="AG2013" i="20"/>
  <c r="AH2013" i="20"/>
  <c r="S2014" i="20"/>
  <c r="T2014" i="20"/>
  <c r="Z2014" i="20"/>
  <c r="AA2014" i="20"/>
  <c r="AG2014" i="20"/>
  <c r="AH2014" i="20"/>
  <c r="S2015" i="20"/>
  <c r="T2015" i="20"/>
  <c r="Z2015" i="20"/>
  <c r="AA2015" i="20"/>
  <c r="AG2015" i="20"/>
  <c r="AH2015" i="20"/>
  <c r="S2016" i="20"/>
  <c r="T2016" i="20"/>
  <c r="Z2016" i="20"/>
  <c r="AA2016" i="20"/>
  <c r="AG2016" i="20"/>
  <c r="AH2016" i="20"/>
  <c r="S2017" i="20"/>
  <c r="T2017" i="20"/>
  <c r="Z2017" i="20"/>
  <c r="AA2017" i="20"/>
  <c r="AG2017" i="20"/>
  <c r="AH2017" i="20"/>
  <c r="S2018" i="20"/>
  <c r="T2018" i="20"/>
  <c r="Z2018" i="20"/>
  <c r="AA2018" i="20"/>
  <c r="AG2018" i="20"/>
  <c r="AH2018" i="20"/>
  <c r="S2019" i="20"/>
  <c r="T2019" i="20"/>
  <c r="Z2019" i="20"/>
  <c r="AA2019" i="20"/>
  <c r="AG2019" i="20"/>
  <c r="AH2019" i="20"/>
  <c r="S2020" i="20"/>
  <c r="T2020" i="20"/>
  <c r="Z2020" i="20"/>
  <c r="AA2020" i="20"/>
  <c r="AG2020" i="20"/>
  <c r="AH2020" i="20"/>
  <c r="S2021" i="20"/>
  <c r="T2021" i="20"/>
  <c r="Z2021" i="20"/>
  <c r="AA2021" i="20"/>
  <c r="AG2021" i="20"/>
  <c r="AH2021" i="20"/>
  <c r="S2022" i="20"/>
  <c r="T2022" i="20"/>
  <c r="Z2022" i="20"/>
  <c r="AA2022" i="20"/>
  <c r="AG2022" i="20"/>
  <c r="AH2022" i="20"/>
  <c r="S2023" i="20"/>
  <c r="T2023" i="20"/>
  <c r="Z2023" i="20"/>
  <c r="AA2023" i="20"/>
  <c r="AG2023" i="20"/>
  <c r="AH2023" i="20"/>
  <c r="S2024" i="20"/>
  <c r="T2024" i="20"/>
  <c r="Z2024" i="20"/>
  <c r="AA2024" i="20"/>
  <c r="AG2024" i="20"/>
  <c r="AH2024" i="20"/>
  <c r="S2025" i="20"/>
  <c r="T2025" i="20"/>
  <c r="Z2025" i="20"/>
  <c r="AA2025" i="20"/>
  <c r="AG2025" i="20"/>
  <c r="AH2025" i="20"/>
  <c r="S2026" i="20"/>
  <c r="T2026" i="20"/>
  <c r="Z2026" i="20"/>
  <c r="AA2026" i="20"/>
  <c r="AG2026" i="20"/>
  <c r="AH2026" i="20"/>
  <c r="S2027" i="20"/>
  <c r="T2027" i="20"/>
  <c r="Z2027" i="20"/>
  <c r="AA2027" i="20"/>
  <c r="AG2027" i="20"/>
  <c r="AH2027" i="20"/>
  <c r="S2028" i="20"/>
  <c r="T2028" i="20"/>
  <c r="Z2028" i="20"/>
  <c r="AA2028" i="20"/>
  <c r="AG2028" i="20"/>
  <c r="AH2028" i="20"/>
  <c r="S2029" i="20"/>
  <c r="T2029" i="20"/>
  <c r="Z2029" i="20"/>
  <c r="AA2029" i="20"/>
  <c r="AG2029" i="20"/>
  <c r="AH2029" i="20"/>
  <c r="S2030" i="20"/>
  <c r="T2030" i="20"/>
  <c r="Z2030" i="20"/>
  <c r="AA2030" i="20"/>
  <c r="AG2030" i="20"/>
  <c r="AH2030" i="20"/>
  <c r="S2031" i="20"/>
  <c r="T2031" i="20"/>
  <c r="Z2031" i="20"/>
  <c r="AA2031" i="20"/>
  <c r="AG2031" i="20"/>
  <c r="AH2031" i="20"/>
  <c r="S2032" i="20"/>
  <c r="T2032" i="20"/>
  <c r="Z2032" i="20"/>
  <c r="AA2032" i="20"/>
  <c r="AG2032" i="20"/>
  <c r="AH2032" i="20"/>
  <c r="S2033" i="20"/>
  <c r="T2033" i="20"/>
  <c r="Z2033" i="20"/>
  <c r="AA2033" i="20"/>
  <c r="AG2033" i="20"/>
  <c r="AH2033" i="20"/>
  <c r="S2034" i="20"/>
  <c r="T2034" i="20"/>
  <c r="Z2034" i="20"/>
  <c r="AA2034" i="20"/>
  <c r="AG2034" i="20"/>
  <c r="AH2034" i="20"/>
  <c r="S2035" i="20"/>
  <c r="T2035" i="20"/>
  <c r="Z2035" i="20"/>
  <c r="AA2035" i="20"/>
  <c r="AG2035" i="20"/>
  <c r="AH2035" i="20"/>
  <c r="S2036" i="20"/>
  <c r="T2036" i="20"/>
  <c r="Z2036" i="20"/>
  <c r="AA2036" i="20"/>
  <c r="AG2036" i="20"/>
  <c r="AH2036" i="20"/>
  <c r="S2037" i="20"/>
  <c r="T2037" i="20"/>
  <c r="Z2037" i="20"/>
  <c r="AA2037" i="20"/>
  <c r="AG2037" i="20"/>
  <c r="AH2037" i="20"/>
  <c r="S2038" i="20"/>
  <c r="T2038" i="20"/>
  <c r="Z2038" i="20"/>
  <c r="AA2038" i="20"/>
  <c r="AG2038" i="20"/>
  <c r="AH2038" i="20"/>
  <c r="S2039" i="20"/>
  <c r="T2039" i="20"/>
  <c r="Z2039" i="20"/>
  <c r="AA2039" i="20"/>
  <c r="AG2039" i="20"/>
  <c r="AH2039" i="20"/>
  <c r="S2040" i="20"/>
  <c r="T2040" i="20"/>
  <c r="Z2040" i="20"/>
  <c r="AA2040" i="20"/>
  <c r="AG2040" i="20"/>
  <c r="AH2040" i="20"/>
  <c r="S2041" i="20"/>
  <c r="T2041" i="20"/>
  <c r="Z2041" i="20"/>
  <c r="AA2041" i="20"/>
  <c r="AG2041" i="20"/>
  <c r="AH2041" i="20"/>
  <c r="S2042" i="20"/>
  <c r="T2042" i="20"/>
  <c r="Z2042" i="20"/>
  <c r="AA2042" i="20"/>
  <c r="AG2042" i="20"/>
  <c r="AH2042" i="20"/>
  <c r="S2043" i="20"/>
  <c r="T2043" i="20"/>
  <c r="Z2043" i="20"/>
  <c r="AA2043" i="20"/>
  <c r="AG2043" i="20"/>
  <c r="AH2043" i="20"/>
  <c r="S2044" i="20"/>
  <c r="T2044" i="20"/>
  <c r="Z2044" i="20"/>
  <c r="AA2044" i="20"/>
  <c r="AG2044" i="20"/>
  <c r="AH2044" i="20"/>
  <c r="S2045" i="20"/>
  <c r="T2045" i="20"/>
  <c r="Z2045" i="20"/>
  <c r="AA2045" i="20"/>
  <c r="AG2045" i="20"/>
  <c r="AH2045" i="20"/>
  <c r="S2046" i="20"/>
  <c r="T2046" i="20"/>
  <c r="Z2046" i="20"/>
  <c r="AA2046" i="20"/>
  <c r="AG2046" i="20"/>
  <c r="AH2046" i="20"/>
  <c r="S2047" i="20"/>
  <c r="T2047" i="20"/>
  <c r="Z2047" i="20"/>
  <c r="AA2047" i="20"/>
  <c r="AG2047" i="20"/>
  <c r="AH2047" i="20"/>
  <c r="S2048" i="20"/>
  <c r="T2048" i="20"/>
  <c r="Z2048" i="20"/>
  <c r="AA2048" i="20"/>
  <c r="AG2048" i="20"/>
  <c r="AH2048" i="20"/>
  <c r="S2049" i="20"/>
  <c r="T2049" i="20"/>
  <c r="Z2049" i="20"/>
  <c r="AA2049" i="20"/>
  <c r="AG2049" i="20"/>
  <c r="AH2049" i="20"/>
  <c r="S2050" i="20"/>
  <c r="T2050" i="20"/>
  <c r="Z2050" i="20"/>
  <c r="AA2050" i="20"/>
  <c r="AG2050" i="20"/>
  <c r="AH2050" i="20"/>
  <c r="S2051" i="20"/>
  <c r="T2051" i="20"/>
  <c r="Z2051" i="20"/>
  <c r="AA2051" i="20"/>
  <c r="AG2051" i="20"/>
  <c r="AH2051" i="20"/>
  <c r="S2052" i="20"/>
  <c r="T2052" i="20"/>
  <c r="Z2052" i="20"/>
  <c r="AA2052" i="20"/>
  <c r="AG2052" i="20"/>
  <c r="AH2052" i="20"/>
  <c r="S2053" i="20"/>
  <c r="T2053" i="20"/>
  <c r="Z2053" i="20"/>
  <c r="AA2053" i="20"/>
  <c r="AG2053" i="20"/>
  <c r="AH2053" i="20"/>
  <c r="S2054" i="20"/>
  <c r="T2054" i="20"/>
  <c r="Z2054" i="20"/>
  <c r="AA2054" i="20"/>
  <c r="AG2054" i="20"/>
  <c r="AH2054" i="20"/>
  <c r="S2055" i="20"/>
  <c r="T2055" i="20"/>
  <c r="Z2055" i="20"/>
  <c r="AA2055" i="20"/>
  <c r="AG2055" i="20"/>
  <c r="AH2055" i="20"/>
  <c r="S2056" i="20"/>
  <c r="T2056" i="20"/>
  <c r="Z2056" i="20"/>
  <c r="AA2056" i="20"/>
  <c r="AG2056" i="20"/>
  <c r="AH2056" i="20"/>
  <c r="S2057" i="20"/>
  <c r="T2057" i="20"/>
  <c r="Z2057" i="20"/>
  <c r="AA2057" i="20"/>
  <c r="AG2057" i="20"/>
  <c r="AH2057" i="20"/>
  <c r="S2058" i="20"/>
  <c r="T2058" i="20"/>
  <c r="Z2058" i="20"/>
  <c r="AA2058" i="20"/>
  <c r="AG2058" i="20"/>
  <c r="AH2058" i="20"/>
  <c r="S2059" i="20"/>
  <c r="T2059" i="20"/>
  <c r="Z2059" i="20"/>
  <c r="AA2059" i="20"/>
  <c r="AG2059" i="20"/>
  <c r="AH2059" i="20"/>
  <c r="S2060" i="20"/>
  <c r="T2060" i="20"/>
  <c r="Z2060" i="20"/>
  <c r="AA2060" i="20"/>
  <c r="AG2060" i="20"/>
  <c r="AH2060" i="20"/>
  <c r="S2061" i="20"/>
  <c r="T2061" i="20"/>
  <c r="Z2061" i="20"/>
  <c r="AA2061" i="20"/>
  <c r="AG2061" i="20"/>
  <c r="AH2061" i="20"/>
  <c r="S2062" i="20"/>
  <c r="T2062" i="20"/>
  <c r="Z2062" i="20"/>
  <c r="AA2062" i="20"/>
  <c r="AG2062" i="20"/>
  <c r="AH2062" i="20"/>
  <c r="S2063" i="20"/>
  <c r="T2063" i="20"/>
  <c r="Z2063" i="20"/>
  <c r="AA2063" i="20"/>
  <c r="AG2063" i="20"/>
  <c r="AH2063" i="20"/>
  <c r="S2064" i="20"/>
  <c r="T2064" i="20"/>
  <c r="Z2064" i="20"/>
  <c r="AA2064" i="20"/>
  <c r="AG2064" i="20"/>
  <c r="AH2064" i="20"/>
  <c r="S2065" i="20"/>
  <c r="T2065" i="20"/>
  <c r="Z2065" i="20"/>
  <c r="AA2065" i="20"/>
  <c r="AG2065" i="20"/>
  <c r="AH2065" i="20"/>
  <c r="S2066" i="20"/>
  <c r="T2066" i="20"/>
  <c r="Z2066" i="20"/>
  <c r="AA2066" i="20"/>
  <c r="AG2066" i="20"/>
  <c r="AH2066" i="20"/>
  <c r="S2067" i="20"/>
  <c r="T2067" i="20"/>
  <c r="Z2067" i="20"/>
  <c r="AA2067" i="20"/>
  <c r="AG2067" i="20"/>
  <c r="AH2067" i="20"/>
  <c r="S2068" i="20"/>
  <c r="T2068" i="20"/>
  <c r="Z2068" i="20"/>
  <c r="AA2068" i="20"/>
  <c r="AG2068" i="20"/>
  <c r="AH2068" i="20"/>
  <c r="S2069" i="20"/>
  <c r="T2069" i="20"/>
  <c r="Z2069" i="20"/>
  <c r="AA2069" i="20"/>
  <c r="AG2069" i="20"/>
  <c r="AH2069" i="20"/>
  <c r="S2070" i="20"/>
  <c r="T2070" i="20"/>
  <c r="Z2070" i="20"/>
  <c r="AA2070" i="20"/>
  <c r="AG2070" i="20"/>
  <c r="AH2070" i="20"/>
  <c r="S2071" i="20"/>
  <c r="T2071" i="20"/>
  <c r="Z2071" i="20"/>
  <c r="AA2071" i="20"/>
  <c r="AG2071" i="20"/>
  <c r="AH2071" i="20"/>
  <c r="S2072" i="20"/>
  <c r="T2072" i="20"/>
  <c r="Z2072" i="20"/>
  <c r="AA2072" i="20"/>
  <c r="AG2072" i="20"/>
  <c r="AH2072" i="20"/>
  <c r="S2073" i="20"/>
  <c r="T2073" i="20"/>
  <c r="Z2073" i="20"/>
  <c r="AA2073" i="20"/>
  <c r="AG2073" i="20"/>
  <c r="AH2073" i="20"/>
  <c r="S2074" i="20"/>
  <c r="T2074" i="20"/>
  <c r="Z2074" i="20"/>
  <c r="AA2074" i="20"/>
  <c r="AG2074" i="20"/>
  <c r="AH2074" i="20"/>
  <c r="S2075" i="20"/>
  <c r="T2075" i="20"/>
  <c r="Z2075" i="20"/>
  <c r="AA2075" i="20"/>
  <c r="AG2075" i="20"/>
  <c r="AH2075" i="20"/>
  <c r="S2076" i="20"/>
  <c r="T2076" i="20"/>
  <c r="Z2076" i="20"/>
  <c r="AA2076" i="20"/>
  <c r="AG2076" i="20"/>
  <c r="AH2076" i="20"/>
  <c r="S2077" i="20"/>
  <c r="T2077" i="20"/>
  <c r="Z2077" i="20"/>
  <c r="AA2077" i="20"/>
  <c r="AG2077" i="20"/>
  <c r="AH2077" i="20"/>
  <c r="S2078" i="20"/>
  <c r="T2078" i="20"/>
  <c r="Z2078" i="20"/>
  <c r="AA2078" i="20"/>
  <c r="AG2078" i="20"/>
  <c r="AH2078" i="20"/>
  <c r="S2079" i="20"/>
  <c r="T2079" i="20"/>
  <c r="Z2079" i="20"/>
  <c r="AA2079" i="20"/>
  <c r="AG2079" i="20"/>
  <c r="AH2079" i="20"/>
  <c r="S2080" i="20"/>
  <c r="T2080" i="20"/>
  <c r="Z2080" i="20"/>
  <c r="AA2080" i="20"/>
  <c r="AG2080" i="20"/>
  <c r="AH2080" i="20"/>
  <c r="S2081" i="20"/>
  <c r="T2081" i="20"/>
  <c r="Z2081" i="20"/>
  <c r="AA2081" i="20"/>
  <c r="AG2081" i="20"/>
  <c r="AH2081" i="20"/>
  <c r="S2082" i="20"/>
  <c r="T2082" i="20"/>
  <c r="Z2082" i="20"/>
  <c r="AA2082" i="20"/>
  <c r="AG2082" i="20"/>
  <c r="AH2082" i="20"/>
  <c r="S2083" i="20"/>
  <c r="T2083" i="20"/>
  <c r="Z2083" i="20"/>
  <c r="AA2083" i="20"/>
  <c r="AG2083" i="20"/>
  <c r="AH2083" i="20"/>
  <c r="S2084" i="20"/>
  <c r="T2084" i="20"/>
  <c r="Z2084" i="20"/>
  <c r="AA2084" i="20"/>
  <c r="AG2084" i="20"/>
  <c r="AH2084" i="20"/>
  <c r="S2085" i="20"/>
  <c r="T2085" i="20"/>
  <c r="Z2085" i="20"/>
  <c r="AA2085" i="20"/>
  <c r="AG2085" i="20"/>
  <c r="AH2085" i="20"/>
  <c r="S2086" i="20"/>
  <c r="T2086" i="20"/>
  <c r="Z2086" i="20"/>
  <c r="AA2086" i="20"/>
  <c r="AG2086" i="20"/>
  <c r="AH2086" i="20"/>
  <c r="S2087" i="20"/>
  <c r="T2087" i="20"/>
  <c r="Z2087" i="20"/>
  <c r="AA2087" i="20"/>
  <c r="AG2087" i="20"/>
  <c r="AH2087" i="20"/>
  <c r="S2088" i="20"/>
  <c r="T2088" i="20"/>
  <c r="Z2088" i="20"/>
  <c r="AA2088" i="20"/>
  <c r="AG2088" i="20"/>
  <c r="AH2088" i="20"/>
  <c r="S2089" i="20"/>
  <c r="T2089" i="20"/>
  <c r="Z2089" i="20"/>
  <c r="AA2089" i="20"/>
  <c r="AG2089" i="20"/>
  <c r="AH2089" i="20"/>
  <c r="S2090" i="20"/>
  <c r="T2090" i="20"/>
  <c r="Z2090" i="20"/>
  <c r="AA2090" i="20"/>
  <c r="AG2090" i="20"/>
  <c r="AH2090" i="20"/>
  <c r="S2091" i="20"/>
  <c r="T2091" i="20"/>
  <c r="Z2091" i="20"/>
  <c r="AA2091" i="20"/>
  <c r="AG2091" i="20"/>
  <c r="AH2091" i="20"/>
  <c r="S2092" i="20"/>
  <c r="T2092" i="20"/>
  <c r="Z2092" i="20"/>
  <c r="AA2092" i="20"/>
  <c r="AG2092" i="20"/>
  <c r="AH2092" i="20"/>
  <c r="S2093" i="20"/>
  <c r="T2093" i="20"/>
  <c r="Z2093" i="20"/>
  <c r="AA2093" i="20"/>
  <c r="AG2093" i="20"/>
  <c r="AH2093" i="20"/>
  <c r="S2094" i="20"/>
  <c r="T2094" i="20"/>
  <c r="Z2094" i="20"/>
  <c r="AA2094" i="20"/>
  <c r="AG2094" i="20"/>
  <c r="AH2094" i="20"/>
  <c r="S2095" i="20"/>
  <c r="T2095" i="20"/>
  <c r="Z2095" i="20"/>
  <c r="AA2095" i="20"/>
  <c r="AG2095" i="20"/>
  <c r="AH2095" i="20"/>
  <c r="S2096" i="20"/>
  <c r="T2096" i="20"/>
  <c r="Z2096" i="20"/>
  <c r="AA2096" i="20"/>
  <c r="AG2096" i="20"/>
  <c r="AH2096" i="20"/>
  <c r="S2097" i="20"/>
  <c r="T2097" i="20"/>
  <c r="Z2097" i="20"/>
  <c r="AA2097" i="20"/>
  <c r="AG2097" i="20"/>
  <c r="AH2097" i="20"/>
  <c r="S2098" i="20"/>
  <c r="T2098" i="20"/>
  <c r="Z2098" i="20"/>
  <c r="AA2098" i="20"/>
  <c r="AG2098" i="20"/>
  <c r="AH2098" i="20"/>
  <c r="S2099" i="20"/>
  <c r="T2099" i="20"/>
  <c r="Z2099" i="20"/>
  <c r="AA2099" i="20"/>
  <c r="AG2099" i="20"/>
  <c r="AH2099" i="20"/>
  <c r="S2100" i="20"/>
  <c r="T2100" i="20"/>
  <c r="Z2100" i="20"/>
  <c r="AA2100" i="20"/>
  <c r="AG2100" i="20"/>
  <c r="AH2100" i="20"/>
  <c r="S2101" i="20"/>
  <c r="T2101" i="20"/>
  <c r="Z2101" i="20"/>
  <c r="AA2101" i="20"/>
  <c r="AG2101" i="20"/>
  <c r="AH2101" i="20"/>
  <c r="S2102" i="20"/>
  <c r="T2102" i="20"/>
  <c r="Z2102" i="20"/>
  <c r="AA2102" i="20"/>
  <c r="AG2102" i="20"/>
  <c r="AH2102" i="20"/>
  <c r="S2103" i="20"/>
  <c r="T2103" i="20"/>
  <c r="Z2103" i="20"/>
  <c r="AA2103" i="20"/>
  <c r="AG2103" i="20"/>
  <c r="AH2103" i="20"/>
  <c r="S2104" i="20"/>
  <c r="T2104" i="20"/>
  <c r="Z2104" i="20"/>
  <c r="AA2104" i="20"/>
  <c r="AG2104" i="20"/>
  <c r="AH2104" i="20"/>
  <c r="S2105" i="20"/>
  <c r="T2105" i="20"/>
  <c r="Z2105" i="20"/>
  <c r="AA2105" i="20"/>
  <c r="AG2105" i="20"/>
  <c r="AH2105" i="20"/>
  <c r="S2106" i="20"/>
  <c r="T2106" i="20"/>
  <c r="Z2106" i="20"/>
  <c r="AA2106" i="20"/>
  <c r="AG2106" i="20"/>
  <c r="AH2106" i="20"/>
  <c r="S2107" i="20"/>
  <c r="T2107" i="20"/>
  <c r="Z2107" i="20"/>
  <c r="AA2107" i="20"/>
  <c r="AG2107" i="20"/>
  <c r="AH2107" i="20"/>
  <c r="S2108" i="20"/>
  <c r="T2108" i="20"/>
  <c r="Z2108" i="20"/>
  <c r="AA2108" i="20"/>
  <c r="AG2108" i="20"/>
  <c r="AH2108" i="20"/>
  <c r="S2109" i="20"/>
  <c r="T2109" i="20"/>
  <c r="Z2109" i="20"/>
  <c r="AA2109" i="20"/>
  <c r="AG2109" i="20"/>
  <c r="AH2109" i="20"/>
  <c r="S2110" i="20"/>
  <c r="T2110" i="20"/>
  <c r="Z2110" i="20"/>
  <c r="AA2110" i="20"/>
  <c r="AG2110" i="20"/>
  <c r="AH2110" i="20"/>
  <c r="S2111" i="20"/>
  <c r="T2111" i="20"/>
  <c r="Z2111" i="20"/>
  <c r="AA2111" i="20"/>
  <c r="AG2111" i="20"/>
  <c r="AH2111" i="20"/>
  <c r="S2112" i="20"/>
  <c r="T2112" i="20"/>
  <c r="Z2112" i="20"/>
  <c r="AA2112" i="20"/>
  <c r="AG2112" i="20"/>
  <c r="AH2112" i="20"/>
  <c r="S2113" i="20"/>
  <c r="T2113" i="20"/>
  <c r="Z2113" i="20"/>
  <c r="AA2113" i="20"/>
  <c r="AG2113" i="20"/>
  <c r="AH2113" i="20"/>
  <c r="S2114" i="20"/>
  <c r="T2114" i="20"/>
  <c r="Z2114" i="20"/>
  <c r="AA2114" i="20"/>
  <c r="AG2114" i="20"/>
  <c r="AH2114" i="20"/>
  <c r="S2115" i="20"/>
  <c r="T2115" i="20"/>
  <c r="Z2115" i="20"/>
  <c r="AA2115" i="20"/>
  <c r="AG2115" i="20"/>
  <c r="AH2115" i="20"/>
  <c r="S2116" i="20"/>
  <c r="T2116" i="20"/>
  <c r="Z2116" i="20"/>
  <c r="AA2116" i="20"/>
  <c r="AG2116" i="20"/>
  <c r="AH2116" i="20"/>
  <c r="S2117" i="20"/>
  <c r="T2117" i="20"/>
  <c r="Z2117" i="20"/>
  <c r="AA2117" i="20"/>
  <c r="AG2117" i="20"/>
  <c r="AH2117" i="20"/>
  <c r="S2118" i="20"/>
  <c r="T2118" i="20"/>
  <c r="Z2118" i="20"/>
  <c r="AA2118" i="20"/>
  <c r="AG2118" i="20"/>
  <c r="AH2118" i="20"/>
  <c r="S2119" i="20"/>
  <c r="T2119" i="20"/>
  <c r="Z2119" i="20"/>
  <c r="AA2119" i="20"/>
  <c r="AG2119" i="20"/>
  <c r="AH2119" i="20"/>
  <c r="S2120" i="20"/>
  <c r="T2120" i="20"/>
  <c r="Z2120" i="20"/>
  <c r="AA2120" i="20"/>
  <c r="AG2120" i="20"/>
  <c r="AH2120" i="20"/>
  <c r="S2121" i="20"/>
  <c r="T2121" i="20"/>
  <c r="Z2121" i="20"/>
  <c r="AA2121" i="20"/>
  <c r="AG2121" i="20"/>
  <c r="AH2121" i="20"/>
  <c r="S2122" i="20"/>
  <c r="T2122" i="20"/>
  <c r="Z2122" i="20"/>
  <c r="AA2122" i="20"/>
  <c r="AG2122" i="20"/>
  <c r="AH2122" i="20"/>
  <c r="S2123" i="20"/>
  <c r="T2123" i="20"/>
  <c r="Z2123" i="20"/>
  <c r="AA2123" i="20"/>
  <c r="AG2123" i="20"/>
  <c r="AH2123" i="20"/>
  <c r="S2124" i="20"/>
  <c r="T2124" i="20"/>
  <c r="Z2124" i="20"/>
  <c r="AA2124" i="20"/>
  <c r="AG2124" i="20"/>
  <c r="AH2124" i="20"/>
  <c r="S2125" i="20"/>
  <c r="T2125" i="20"/>
  <c r="Z2125" i="20"/>
  <c r="AA2125" i="20"/>
  <c r="AG2125" i="20"/>
  <c r="AH2125" i="20"/>
  <c r="S2126" i="20"/>
  <c r="T2126" i="20"/>
  <c r="Z2126" i="20"/>
  <c r="AA2126" i="20"/>
  <c r="AG2126" i="20"/>
  <c r="AH2126" i="20"/>
  <c r="S2127" i="20"/>
  <c r="T2127" i="20"/>
  <c r="Z2127" i="20"/>
  <c r="AA2127" i="20"/>
  <c r="AG2127" i="20"/>
  <c r="AH2127" i="20"/>
  <c r="S2128" i="20"/>
  <c r="T2128" i="20"/>
  <c r="Z2128" i="20"/>
  <c r="AA2128" i="20"/>
  <c r="AG2128" i="20"/>
  <c r="AH2128" i="20"/>
  <c r="S2129" i="20"/>
  <c r="T2129" i="20"/>
  <c r="Z2129" i="20"/>
  <c r="AA2129" i="20"/>
  <c r="AG2129" i="20"/>
  <c r="AH2129" i="20"/>
  <c r="S2130" i="20"/>
  <c r="T2130" i="20"/>
  <c r="Z2130" i="20"/>
  <c r="AA2130" i="20"/>
  <c r="AG2130" i="20"/>
  <c r="AH2130" i="20"/>
  <c r="S2131" i="20"/>
  <c r="T2131" i="20"/>
  <c r="Z2131" i="20"/>
  <c r="AA2131" i="20"/>
  <c r="AG2131" i="20"/>
  <c r="AH2131" i="20"/>
  <c r="S2132" i="20"/>
  <c r="T2132" i="20"/>
  <c r="Z2132" i="20"/>
  <c r="AA2132" i="20"/>
  <c r="AG2132" i="20"/>
  <c r="AH2132" i="20"/>
  <c r="S2133" i="20"/>
  <c r="T2133" i="20"/>
  <c r="Z2133" i="20"/>
  <c r="AA2133" i="20"/>
  <c r="AG2133" i="20"/>
  <c r="AH2133" i="20"/>
  <c r="S2134" i="20"/>
  <c r="T2134" i="20"/>
  <c r="Z2134" i="20"/>
  <c r="AA2134" i="20"/>
  <c r="AG2134" i="20"/>
  <c r="AH2134" i="20"/>
  <c r="S2135" i="20"/>
  <c r="T2135" i="20"/>
  <c r="Z2135" i="20"/>
  <c r="AA2135" i="20"/>
  <c r="AG2135" i="20"/>
  <c r="AH2135" i="20"/>
  <c r="S2136" i="20"/>
  <c r="T2136" i="20"/>
  <c r="Z2136" i="20"/>
  <c r="AA2136" i="20"/>
  <c r="AG2136" i="20"/>
  <c r="AH2136" i="20"/>
  <c r="S2137" i="20"/>
  <c r="T2137" i="20"/>
  <c r="Z2137" i="20"/>
  <c r="AA2137" i="20"/>
  <c r="AG2137" i="20"/>
  <c r="AH2137" i="20"/>
  <c r="S2138" i="20"/>
  <c r="T2138" i="20"/>
  <c r="Z2138" i="20"/>
  <c r="AA2138" i="20"/>
  <c r="AG2138" i="20"/>
  <c r="AH2138" i="20"/>
  <c r="S2139" i="20"/>
  <c r="T2139" i="20"/>
  <c r="Z2139" i="20"/>
  <c r="AA2139" i="20"/>
  <c r="AG2139" i="20"/>
  <c r="AH2139" i="20"/>
  <c r="S2140" i="20"/>
  <c r="T2140" i="20"/>
  <c r="Z2140" i="20"/>
  <c r="AA2140" i="20"/>
  <c r="AG2140" i="20"/>
  <c r="AH2140" i="20"/>
  <c r="S2141" i="20"/>
  <c r="T2141" i="20"/>
  <c r="Z2141" i="20"/>
  <c r="AA2141" i="20"/>
  <c r="AG2141" i="20"/>
  <c r="AH2141" i="20"/>
  <c r="S2142" i="20"/>
  <c r="T2142" i="20"/>
  <c r="Z2142" i="20"/>
  <c r="AA2142" i="20"/>
  <c r="AG2142" i="20"/>
  <c r="AH2142" i="20"/>
  <c r="S2143" i="20"/>
  <c r="T2143" i="20"/>
  <c r="Z2143" i="20"/>
  <c r="AA2143" i="20"/>
  <c r="AG2143" i="20"/>
  <c r="AH2143" i="20"/>
  <c r="S2144" i="20"/>
  <c r="T2144" i="20"/>
  <c r="Z2144" i="20"/>
  <c r="AA2144" i="20"/>
  <c r="AG2144" i="20"/>
  <c r="AH2144" i="20"/>
  <c r="S2145" i="20"/>
  <c r="T2145" i="20"/>
  <c r="Z2145" i="20"/>
  <c r="AA2145" i="20"/>
  <c r="AG2145" i="20"/>
  <c r="AH2145" i="20"/>
  <c r="S2146" i="20"/>
  <c r="T2146" i="20"/>
  <c r="Z2146" i="20"/>
  <c r="AA2146" i="20"/>
  <c r="AG2146" i="20"/>
  <c r="AH2146" i="20"/>
  <c r="S2147" i="20"/>
  <c r="T2147" i="20"/>
  <c r="Z2147" i="20"/>
  <c r="AA2147" i="20"/>
  <c r="AG2147" i="20"/>
  <c r="AH2147" i="20"/>
  <c r="S2148" i="20"/>
  <c r="T2148" i="20"/>
  <c r="Z2148" i="20"/>
  <c r="AA2148" i="20"/>
  <c r="AG2148" i="20"/>
  <c r="AH2148" i="20"/>
  <c r="S2149" i="20"/>
  <c r="T2149" i="20"/>
  <c r="Z2149" i="20"/>
  <c r="AA2149" i="20"/>
  <c r="AG2149" i="20"/>
  <c r="AH2149" i="20"/>
  <c r="S2150" i="20"/>
  <c r="T2150" i="20"/>
  <c r="Z2150" i="20"/>
  <c r="AA2150" i="20"/>
  <c r="AG2150" i="20"/>
  <c r="AH2150" i="20"/>
  <c r="S2151" i="20"/>
  <c r="T2151" i="20"/>
  <c r="Z2151" i="20"/>
  <c r="AA2151" i="20"/>
  <c r="AG2151" i="20"/>
  <c r="AH2151" i="20"/>
  <c r="S2152" i="20"/>
  <c r="T2152" i="20"/>
  <c r="Z2152" i="20"/>
  <c r="AA2152" i="20"/>
  <c r="AG2152" i="20"/>
  <c r="AH2152" i="20"/>
  <c r="S2153" i="20"/>
  <c r="T2153" i="20"/>
  <c r="Z2153" i="20"/>
  <c r="AA2153" i="20"/>
  <c r="AG2153" i="20"/>
  <c r="AH2153" i="20"/>
  <c r="S2154" i="20"/>
  <c r="T2154" i="20"/>
  <c r="Z2154" i="20"/>
  <c r="AA2154" i="20"/>
  <c r="AG2154" i="20"/>
  <c r="AH2154" i="20"/>
  <c r="S2155" i="20"/>
  <c r="T2155" i="20"/>
  <c r="Z2155" i="20"/>
  <c r="AA2155" i="20"/>
  <c r="AG2155" i="20"/>
  <c r="AH2155" i="20"/>
  <c r="S2156" i="20"/>
  <c r="T2156" i="20"/>
  <c r="Z2156" i="20"/>
  <c r="AA2156" i="20"/>
  <c r="AG2156" i="20"/>
  <c r="AH2156" i="20"/>
  <c r="S2157" i="20"/>
  <c r="T2157" i="20"/>
  <c r="Z2157" i="20"/>
  <c r="AA2157" i="20"/>
  <c r="AG2157" i="20"/>
  <c r="AH2157" i="20"/>
  <c r="S2158" i="20"/>
  <c r="T2158" i="20"/>
  <c r="Z2158" i="20"/>
  <c r="AA2158" i="20"/>
  <c r="AG2158" i="20"/>
  <c r="AH2158" i="20"/>
  <c r="S2159" i="20"/>
  <c r="T2159" i="20"/>
  <c r="Z2159" i="20"/>
  <c r="AA2159" i="20"/>
  <c r="AG2159" i="20"/>
  <c r="AH2159" i="20"/>
  <c r="S2160" i="20"/>
  <c r="T2160" i="20"/>
  <c r="Z2160" i="20"/>
  <c r="AA2160" i="20"/>
  <c r="AG2160" i="20"/>
  <c r="AH2160" i="20"/>
  <c r="S2161" i="20"/>
  <c r="T2161" i="20"/>
  <c r="Z2161" i="20"/>
  <c r="AA2161" i="20"/>
  <c r="AG2161" i="20"/>
  <c r="AH2161" i="20"/>
  <c r="S2162" i="20"/>
  <c r="T2162" i="20"/>
  <c r="Z2162" i="20"/>
  <c r="AA2162" i="20"/>
  <c r="AG2162" i="20"/>
  <c r="AH2162" i="20"/>
  <c r="S2163" i="20"/>
  <c r="T2163" i="20"/>
  <c r="Z2163" i="20"/>
  <c r="AA2163" i="20"/>
  <c r="AG2163" i="20"/>
  <c r="AH2163" i="20"/>
  <c r="S2164" i="20"/>
  <c r="T2164" i="20"/>
  <c r="Z2164" i="20"/>
  <c r="AA2164" i="20"/>
  <c r="AG2164" i="20"/>
  <c r="AH2164" i="20"/>
  <c r="S2165" i="20"/>
  <c r="T2165" i="20"/>
  <c r="Z2165" i="20"/>
  <c r="AA2165" i="20"/>
  <c r="AG2165" i="20"/>
  <c r="AH2165" i="20"/>
  <c r="S2166" i="20"/>
  <c r="T2166" i="20"/>
  <c r="Z2166" i="20"/>
  <c r="AA2166" i="20"/>
  <c r="AG2166" i="20"/>
  <c r="AH2166" i="20"/>
  <c r="S2167" i="20"/>
  <c r="T2167" i="20"/>
  <c r="Z2167" i="20"/>
  <c r="AA2167" i="20"/>
  <c r="AG2167" i="20"/>
  <c r="AH2167" i="20"/>
  <c r="S2168" i="20"/>
  <c r="T2168" i="20"/>
  <c r="Z2168" i="20"/>
  <c r="AA2168" i="20"/>
  <c r="AG2168" i="20"/>
  <c r="AH2168" i="20"/>
  <c r="S2169" i="20"/>
  <c r="T2169" i="20"/>
  <c r="Z2169" i="20"/>
  <c r="AA2169" i="20"/>
  <c r="AG2169" i="20"/>
  <c r="AH2169" i="20"/>
  <c r="S2170" i="20"/>
  <c r="T2170" i="20"/>
  <c r="Z2170" i="20"/>
  <c r="AA2170" i="20"/>
  <c r="AG2170" i="20"/>
  <c r="AH2170" i="20"/>
  <c r="S2171" i="20"/>
  <c r="T2171" i="20"/>
  <c r="Z2171" i="20"/>
  <c r="AA2171" i="20"/>
  <c r="AG2171" i="20"/>
  <c r="AH2171" i="20"/>
  <c r="S2172" i="20"/>
  <c r="T2172" i="20"/>
  <c r="Z2172" i="20"/>
  <c r="AA2172" i="20"/>
  <c r="AG2172" i="20"/>
  <c r="AH2172" i="20"/>
  <c r="S2173" i="20"/>
  <c r="T2173" i="20"/>
  <c r="Z2173" i="20"/>
  <c r="AA2173" i="20"/>
  <c r="AG2173" i="20"/>
  <c r="AH2173" i="20"/>
  <c r="S2174" i="20"/>
  <c r="T2174" i="20"/>
  <c r="Z2174" i="20"/>
  <c r="AA2174" i="20"/>
  <c r="AG2174" i="20"/>
  <c r="AH2174" i="20"/>
  <c r="S2175" i="20"/>
  <c r="T2175" i="20"/>
  <c r="Z2175" i="20"/>
  <c r="AA2175" i="20"/>
  <c r="AG2175" i="20"/>
  <c r="AH2175" i="20"/>
  <c r="S2176" i="20"/>
  <c r="T2176" i="20"/>
  <c r="Z2176" i="20"/>
  <c r="AA2176" i="20"/>
  <c r="AG2176" i="20"/>
  <c r="AH2176" i="20"/>
  <c r="S2177" i="20"/>
  <c r="T2177" i="20"/>
  <c r="Z2177" i="20"/>
  <c r="AA2177" i="20"/>
  <c r="AG2177" i="20"/>
  <c r="AH2177" i="20"/>
  <c r="S2178" i="20"/>
  <c r="T2178" i="20"/>
  <c r="Z2178" i="20"/>
  <c r="AA2178" i="20"/>
  <c r="AG2178" i="20"/>
  <c r="AH2178" i="20"/>
  <c r="S2179" i="20"/>
  <c r="T2179" i="20"/>
  <c r="Z2179" i="20"/>
  <c r="AA2179" i="20"/>
  <c r="AG2179" i="20"/>
  <c r="AH2179" i="20"/>
  <c r="S2180" i="20"/>
  <c r="T2180" i="20"/>
  <c r="Z2180" i="20"/>
  <c r="AA2180" i="20"/>
  <c r="AG2180" i="20"/>
  <c r="AH2180" i="20"/>
  <c r="S2181" i="20"/>
  <c r="T2181" i="20"/>
  <c r="Z2181" i="20"/>
  <c r="AA2181" i="20"/>
  <c r="AG2181" i="20"/>
  <c r="AH2181" i="20"/>
  <c r="S2182" i="20"/>
  <c r="T2182" i="20"/>
  <c r="Z2182" i="20"/>
  <c r="AA2182" i="20"/>
  <c r="AG2182" i="20"/>
  <c r="AH2182" i="20"/>
  <c r="S2183" i="20"/>
  <c r="T2183" i="20"/>
  <c r="Z2183" i="20"/>
  <c r="AA2183" i="20"/>
  <c r="AG2183" i="20"/>
  <c r="AH2183" i="20"/>
  <c r="S2184" i="20"/>
  <c r="T2184" i="20"/>
  <c r="Z2184" i="20"/>
  <c r="AA2184" i="20"/>
  <c r="AG2184" i="20"/>
  <c r="AH2184" i="20"/>
  <c r="S2185" i="20"/>
  <c r="T2185" i="20"/>
  <c r="Z2185" i="20"/>
  <c r="AA2185" i="20"/>
  <c r="AG2185" i="20"/>
  <c r="AH2185" i="20"/>
  <c r="S2186" i="20"/>
  <c r="T2186" i="20"/>
  <c r="Z2186" i="20"/>
  <c r="AA2186" i="20"/>
  <c r="AG2186" i="20"/>
  <c r="AH2186" i="20"/>
  <c r="S2187" i="20"/>
  <c r="T2187" i="20"/>
  <c r="Z2187" i="20"/>
  <c r="AA2187" i="20"/>
  <c r="AG2187" i="20"/>
  <c r="AH2187" i="20"/>
  <c r="S2188" i="20"/>
  <c r="T2188" i="20"/>
  <c r="Z2188" i="20"/>
  <c r="AA2188" i="20"/>
  <c r="AG2188" i="20"/>
  <c r="AH2188" i="20"/>
  <c r="S2189" i="20"/>
  <c r="T2189" i="20"/>
  <c r="Z2189" i="20"/>
  <c r="AA2189" i="20"/>
  <c r="AG2189" i="20"/>
  <c r="AH2189" i="20"/>
  <c r="S2190" i="20"/>
  <c r="T2190" i="20"/>
  <c r="Z2190" i="20"/>
  <c r="AA2190" i="20"/>
  <c r="AG2190" i="20"/>
  <c r="AH2190" i="20"/>
  <c r="S2191" i="20"/>
  <c r="T2191" i="20"/>
  <c r="Z2191" i="20"/>
  <c r="AA2191" i="20"/>
  <c r="AG2191" i="20"/>
  <c r="AH2191" i="20"/>
  <c r="S2192" i="20"/>
  <c r="T2192" i="20"/>
  <c r="Z2192" i="20"/>
  <c r="AA2192" i="20"/>
  <c r="AG2192" i="20"/>
  <c r="AH2192" i="20"/>
  <c r="S2193" i="20"/>
  <c r="T2193" i="20"/>
  <c r="Z2193" i="20"/>
  <c r="AA2193" i="20"/>
  <c r="AG2193" i="20"/>
  <c r="AH2193" i="20"/>
  <c r="S2194" i="20"/>
  <c r="T2194" i="20"/>
  <c r="Z2194" i="20"/>
  <c r="AA2194" i="20"/>
  <c r="AG2194" i="20"/>
  <c r="AH2194" i="20"/>
  <c r="S2195" i="20"/>
  <c r="T2195" i="20"/>
  <c r="Z2195" i="20"/>
  <c r="AA2195" i="20"/>
  <c r="AG2195" i="20"/>
  <c r="AH2195" i="20"/>
  <c r="S2196" i="20"/>
  <c r="T2196" i="20"/>
  <c r="Z2196" i="20"/>
  <c r="AA2196" i="20"/>
  <c r="AG2196" i="20"/>
  <c r="AH2196" i="20"/>
  <c r="S2197" i="20"/>
  <c r="T2197" i="20"/>
  <c r="Z2197" i="20"/>
  <c r="AA2197" i="20"/>
  <c r="AG2197" i="20"/>
  <c r="AH2197" i="20"/>
  <c r="S2198" i="20"/>
  <c r="T2198" i="20"/>
  <c r="Z2198" i="20"/>
  <c r="AA2198" i="20"/>
  <c r="AG2198" i="20"/>
  <c r="AH2198" i="20"/>
  <c r="S2199" i="20"/>
  <c r="T2199" i="20"/>
  <c r="Z2199" i="20"/>
  <c r="AA2199" i="20"/>
  <c r="AG2199" i="20"/>
  <c r="AH2199" i="20"/>
  <c r="S2200" i="20"/>
  <c r="T2200" i="20"/>
  <c r="Z2200" i="20"/>
  <c r="AA2200" i="20"/>
  <c r="AG2200" i="20"/>
  <c r="AH2200" i="20"/>
  <c r="S2201" i="20"/>
  <c r="T2201" i="20"/>
  <c r="Z2201" i="20"/>
  <c r="AA2201" i="20"/>
  <c r="AG2201" i="20"/>
  <c r="AH2201" i="20"/>
  <c r="S2202" i="20"/>
  <c r="T2202" i="20"/>
  <c r="Z2202" i="20"/>
  <c r="AA2202" i="20"/>
  <c r="AG2202" i="20"/>
  <c r="AH2202" i="20"/>
  <c r="S2203" i="20"/>
  <c r="T2203" i="20"/>
  <c r="Z2203" i="20"/>
  <c r="AA2203" i="20"/>
  <c r="AG2203" i="20"/>
  <c r="AH2203" i="20"/>
  <c r="S2204" i="20"/>
  <c r="T2204" i="20"/>
  <c r="Z2204" i="20"/>
  <c r="AA2204" i="20"/>
  <c r="AG2204" i="20"/>
  <c r="AH2204" i="20"/>
  <c r="S2205" i="20"/>
  <c r="T2205" i="20"/>
  <c r="Z2205" i="20"/>
  <c r="AA2205" i="20"/>
  <c r="AG2205" i="20"/>
  <c r="AH2205" i="20"/>
  <c r="S2206" i="20"/>
  <c r="T2206" i="20"/>
  <c r="Z2206" i="20"/>
  <c r="AA2206" i="20"/>
  <c r="AG2206" i="20"/>
  <c r="AH2206" i="20"/>
  <c r="S2207" i="20"/>
  <c r="T2207" i="20"/>
  <c r="Z2207" i="20"/>
  <c r="AA2207" i="20"/>
  <c r="AG2207" i="20"/>
  <c r="AH2207" i="20"/>
  <c r="S2208" i="20"/>
  <c r="T2208" i="20"/>
  <c r="Z2208" i="20"/>
  <c r="AA2208" i="20"/>
  <c r="AG2208" i="20"/>
  <c r="AH2208" i="20"/>
  <c r="H2209" i="20"/>
  <c r="S2209" i="20"/>
  <c r="T2209" i="20"/>
  <c r="Z2209" i="20"/>
  <c r="AA2209" i="20"/>
  <c r="AG2209" i="20"/>
  <c r="AH2209" i="20"/>
  <c r="AJ2209" i="20"/>
  <c r="S2210" i="20"/>
  <c r="T2210" i="20"/>
  <c r="Z2210" i="20"/>
  <c r="AA2210" i="20"/>
  <c r="AG2210" i="20"/>
  <c r="AH2210" i="20"/>
  <c r="S2211" i="20"/>
  <c r="T2211" i="20"/>
  <c r="Z2211" i="20"/>
  <c r="AA2211" i="20"/>
  <c r="AG2211" i="20"/>
  <c r="AH2211" i="20"/>
  <c r="S2212" i="20"/>
  <c r="T2212" i="20"/>
  <c r="Z2212" i="20"/>
  <c r="AA2212" i="20"/>
  <c r="AG2212" i="20"/>
  <c r="AH2212" i="20"/>
  <c r="S2213" i="20"/>
  <c r="T2213" i="20"/>
  <c r="Z2213" i="20"/>
  <c r="AA2213" i="20"/>
  <c r="AG2213" i="20"/>
  <c r="AH2213" i="20"/>
  <c r="S2214" i="20"/>
  <c r="T2214" i="20"/>
  <c r="Z2214" i="20"/>
  <c r="AA2214" i="20"/>
  <c r="AG2214" i="20"/>
  <c r="AH2214" i="20"/>
  <c r="S2215" i="20"/>
  <c r="T2215" i="20"/>
  <c r="Z2215" i="20"/>
  <c r="AA2215" i="20"/>
  <c r="AG2215" i="20"/>
  <c r="AH2215" i="20"/>
  <c r="S2216" i="20"/>
  <c r="T2216" i="20"/>
  <c r="Z2216" i="20"/>
  <c r="AA2216" i="20"/>
  <c r="AG2216" i="20"/>
  <c r="AH2216" i="20"/>
  <c r="S2217" i="20"/>
  <c r="T2217" i="20"/>
  <c r="Z2217" i="20"/>
  <c r="AA2217" i="20"/>
  <c r="AG2217" i="20"/>
  <c r="AH2217" i="20"/>
  <c r="S2218" i="20"/>
  <c r="T2218" i="20"/>
  <c r="Z2218" i="20"/>
  <c r="AA2218" i="20"/>
  <c r="AG2218" i="20"/>
  <c r="AH2218" i="20"/>
  <c r="S2219" i="20"/>
  <c r="T2219" i="20"/>
  <c r="Z2219" i="20"/>
  <c r="AA2219" i="20"/>
  <c r="AG2219" i="20"/>
  <c r="AH2219" i="20"/>
  <c r="S2220" i="20"/>
  <c r="T2220" i="20"/>
  <c r="Z2220" i="20"/>
  <c r="AA2220" i="20"/>
  <c r="AG2220" i="20"/>
  <c r="AH2220" i="20"/>
  <c r="S2221" i="20"/>
  <c r="T2221" i="20"/>
  <c r="Z2221" i="20"/>
  <c r="AA2221" i="20"/>
  <c r="AG2221" i="20"/>
  <c r="AH2221" i="20"/>
  <c r="S2222" i="20"/>
  <c r="T2222" i="20"/>
  <c r="Z2222" i="20"/>
  <c r="AA2222" i="20"/>
  <c r="AG2222" i="20"/>
  <c r="AH2222" i="20"/>
  <c r="S2223" i="20"/>
  <c r="T2223" i="20"/>
  <c r="Z2223" i="20"/>
  <c r="AA2223" i="20"/>
  <c r="AG2223" i="20"/>
  <c r="AH2223" i="20"/>
  <c r="S2224" i="20"/>
  <c r="T2224" i="20"/>
  <c r="Z2224" i="20"/>
  <c r="AA2224" i="20"/>
  <c r="AG2224" i="20"/>
  <c r="AH2224" i="20"/>
  <c r="S2225" i="20"/>
  <c r="T2225" i="20"/>
  <c r="Z2225" i="20"/>
  <c r="AA2225" i="20"/>
  <c r="AG2225" i="20"/>
  <c r="AH2225" i="20"/>
  <c r="S2226" i="20"/>
  <c r="T2226" i="20"/>
  <c r="Z2226" i="20"/>
  <c r="AA2226" i="20"/>
  <c r="AG2226" i="20"/>
  <c r="AH2226" i="20"/>
  <c r="S2227" i="20"/>
  <c r="T2227" i="20"/>
  <c r="Z2227" i="20"/>
  <c r="AA2227" i="20"/>
  <c r="AG2227" i="20"/>
  <c r="AH2227" i="20"/>
  <c r="H2228" i="20"/>
  <c r="K2228" i="20"/>
  <c r="S2228" i="20"/>
  <c r="T2228" i="20"/>
  <c r="Z2228" i="20"/>
  <c r="AA2228" i="20"/>
  <c r="AG2228" i="20"/>
  <c r="AH2228" i="20"/>
  <c r="S2229" i="20"/>
  <c r="T2229" i="20"/>
  <c r="Z2229" i="20"/>
  <c r="AA2229" i="20"/>
  <c r="AG2229" i="20"/>
  <c r="AH2229" i="20"/>
  <c r="S2230" i="20"/>
  <c r="T2230" i="20"/>
  <c r="Z2230" i="20"/>
  <c r="AA2230" i="20"/>
  <c r="AG2230" i="20"/>
  <c r="AH2230" i="20"/>
  <c r="S2231" i="20"/>
  <c r="T2231" i="20"/>
  <c r="Z2231" i="20"/>
  <c r="AA2231" i="20"/>
  <c r="AG2231" i="20"/>
  <c r="AH2231" i="20"/>
  <c r="S2232" i="20"/>
  <c r="T2232" i="20"/>
  <c r="Z2232" i="20"/>
  <c r="AA2232" i="20"/>
  <c r="AG2232" i="20"/>
  <c r="AH2232" i="20"/>
  <c r="S2233" i="20"/>
  <c r="T2233" i="20"/>
  <c r="Z2233" i="20"/>
  <c r="AA2233" i="20"/>
  <c r="AG2233" i="20"/>
  <c r="AH2233" i="20"/>
  <c r="S2234" i="20"/>
  <c r="T2234" i="20"/>
  <c r="Z2234" i="20"/>
  <c r="AA2234" i="20"/>
  <c r="AG2234" i="20"/>
  <c r="AH2234" i="20"/>
  <c r="S2235" i="20"/>
  <c r="T2235" i="20"/>
  <c r="Z2235" i="20"/>
  <c r="AA2235" i="20"/>
  <c r="AG2235" i="20"/>
  <c r="AH2235" i="20"/>
  <c r="S2236" i="20"/>
  <c r="T2236" i="20"/>
  <c r="Z2236" i="20"/>
  <c r="AA2236" i="20"/>
  <c r="AG2236" i="20"/>
  <c r="AH2236" i="20"/>
  <c r="S2237" i="20"/>
  <c r="T2237" i="20"/>
  <c r="Z2237" i="20"/>
  <c r="AA2237" i="20"/>
  <c r="AG2237" i="20"/>
  <c r="AH2237" i="20"/>
  <c r="S2238" i="20"/>
  <c r="T2238" i="20"/>
  <c r="Z2238" i="20"/>
  <c r="AA2238" i="20"/>
  <c r="AG2238" i="20"/>
  <c r="AH2238" i="20"/>
  <c r="S2239" i="20"/>
  <c r="T2239" i="20"/>
  <c r="Z2239" i="20"/>
  <c r="AA2239" i="20"/>
  <c r="AG2239" i="20"/>
  <c r="AH2239" i="20"/>
  <c r="S2240" i="20"/>
  <c r="T2240" i="20"/>
  <c r="Z2240" i="20"/>
  <c r="AA2240" i="20"/>
  <c r="AG2240" i="20"/>
  <c r="AH2240" i="20"/>
  <c r="S2241" i="20"/>
  <c r="T2241" i="20"/>
  <c r="Z2241" i="20"/>
  <c r="AA2241" i="20"/>
  <c r="AG2241" i="20"/>
  <c r="AH2241" i="20"/>
  <c r="S2242" i="20"/>
  <c r="T2242" i="20"/>
  <c r="Z2242" i="20"/>
  <c r="AA2242" i="20"/>
  <c r="AG2242" i="20"/>
  <c r="AH2242" i="20"/>
  <c r="S2243" i="20"/>
  <c r="T2243" i="20"/>
  <c r="Z2243" i="20"/>
  <c r="AA2243" i="20"/>
  <c r="AG2243" i="20"/>
  <c r="AH2243" i="20"/>
  <c r="S2244" i="20"/>
  <c r="T2244" i="20"/>
  <c r="Z2244" i="20"/>
  <c r="AA2244" i="20"/>
  <c r="AG2244" i="20"/>
  <c r="AH2244" i="20"/>
  <c r="S2245" i="20"/>
  <c r="T2245" i="20"/>
  <c r="Z2245" i="20"/>
  <c r="AA2245" i="20"/>
  <c r="AG2245" i="20"/>
  <c r="AH2245" i="20"/>
  <c r="S2246" i="20"/>
  <c r="T2246" i="20"/>
  <c r="Z2246" i="20"/>
  <c r="AA2246" i="20"/>
  <c r="AG2246" i="20"/>
  <c r="AH2246" i="20"/>
  <c r="S2247" i="20"/>
  <c r="T2247" i="20"/>
  <c r="Z2247" i="20"/>
  <c r="AA2247" i="20"/>
  <c r="AG2247" i="20"/>
  <c r="AH2247" i="20"/>
  <c r="S2248" i="20"/>
  <c r="T2248" i="20"/>
  <c r="Z2248" i="20"/>
  <c r="AA2248" i="20"/>
  <c r="AG2248" i="20"/>
  <c r="AH2248" i="20"/>
  <c r="S2249" i="20"/>
  <c r="T2249" i="20"/>
  <c r="Z2249" i="20"/>
  <c r="AA2249" i="20"/>
  <c r="AG2249" i="20"/>
  <c r="AH2249" i="20"/>
  <c r="S2250" i="20"/>
  <c r="T2250" i="20"/>
  <c r="Z2250" i="20"/>
  <c r="AA2250" i="20"/>
  <c r="AG2250" i="20"/>
  <c r="AH2250" i="20"/>
  <c r="S2251" i="20"/>
  <c r="T2251" i="20"/>
  <c r="Z2251" i="20"/>
  <c r="AA2251" i="20"/>
  <c r="AG2251" i="20"/>
  <c r="AH2251" i="20"/>
  <c r="S2252" i="20"/>
  <c r="T2252" i="20"/>
  <c r="Z2252" i="20"/>
  <c r="AA2252" i="20"/>
  <c r="AG2252" i="20"/>
  <c r="AH2252" i="20"/>
  <c r="S2253" i="20"/>
  <c r="T2253" i="20"/>
  <c r="Z2253" i="20"/>
  <c r="AA2253" i="20"/>
  <c r="AG2253" i="20"/>
  <c r="AH2253" i="20"/>
  <c r="S2254" i="20"/>
  <c r="T2254" i="20"/>
  <c r="Z2254" i="20"/>
  <c r="AA2254" i="20"/>
  <c r="AG2254" i="20"/>
  <c r="AH2254" i="20"/>
  <c r="S2255" i="20"/>
  <c r="T2255" i="20"/>
  <c r="Z2255" i="20"/>
  <c r="AA2255" i="20"/>
  <c r="AG2255" i="20"/>
  <c r="AH2255" i="20"/>
  <c r="S2256" i="20"/>
  <c r="T2256" i="20"/>
  <c r="Z2256" i="20"/>
  <c r="AA2256" i="20"/>
  <c r="AG2256" i="20"/>
  <c r="AH2256" i="20"/>
  <c r="S2257" i="20"/>
  <c r="T2257" i="20"/>
  <c r="Z2257" i="20"/>
  <c r="AA2257" i="20"/>
  <c r="AG2257" i="20"/>
  <c r="AH2257" i="20"/>
  <c r="S2258" i="20"/>
  <c r="T2258" i="20"/>
  <c r="Z2258" i="20"/>
  <c r="AA2258" i="20"/>
  <c r="AG2258" i="20"/>
  <c r="AH2258" i="20"/>
  <c r="S2259" i="20"/>
  <c r="T2259" i="20"/>
  <c r="Z2259" i="20"/>
  <c r="AA2259" i="20"/>
  <c r="AG2259" i="20"/>
  <c r="AH2259" i="20"/>
  <c r="S2260" i="20"/>
  <c r="T2260" i="20"/>
  <c r="Z2260" i="20"/>
  <c r="AA2260" i="20"/>
  <c r="AG2260" i="20"/>
  <c r="AH2260" i="20"/>
  <c r="S2261" i="20"/>
  <c r="T2261" i="20"/>
  <c r="Z2261" i="20"/>
  <c r="AA2261" i="20"/>
  <c r="AG2261" i="20"/>
  <c r="AH2261" i="20"/>
  <c r="S2262" i="20"/>
  <c r="T2262" i="20"/>
  <c r="Z2262" i="20"/>
  <c r="AA2262" i="20"/>
  <c r="AG2262" i="20"/>
  <c r="AH2262" i="20"/>
  <c r="S2263" i="20"/>
  <c r="T2263" i="20"/>
  <c r="Z2263" i="20"/>
  <c r="AA2263" i="20"/>
  <c r="AG2263" i="20"/>
  <c r="AH2263" i="20"/>
  <c r="S2264" i="20"/>
  <c r="T2264" i="20"/>
  <c r="Z2264" i="20"/>
  <c r="AA2264" i="20"/>
  <c r="AG2264" i="20"/>
  <c r="AH2264" i="20"/>
  <c r="S2265" i="20"/>
  <c r="T2265" i="20"/>
  <c r="Z2265" i="20"/>
  <c r="AA2265" i="20"/>
  <c r="AG2265" i="20"/>
  <c r="AH2265" i="20"/>
  <c r="S2266" i="20"/>
  <c r="T2266" i="20"/>
  <c r="Z2266" i="20"/>
  <c r="AA2266" i="20"/>
  <c r="AG2266" i="20"/>
  <c r="AH2266" i="20"/>
  <c r="S2267" i="20"/>
  <c r="T2267" i="20"/>
  <c r="Z2267" i="20"/>
  <c r="AA2267" i="20"/>
  <c r="AG2267" i="20"/>
  <c r="AH2267" i="20"/>
  <c r="S2268" i="20"/>
  <c r="T2268" i="20"/>
  <c r="Z2268" i="20"/>
  <c r="AA2268" i="20"/>
  <c r="AG2268" i="20"/>
  <c r="AH2268" i="20"/>
  <c r="S2269" i="20"/>
  <c r="T2269" i="20"/>
  <c r="Z2269" i="20"/>
  <c r="AA2269" i="20"/>
  <c r="AG2269" i="20"/>
  <c r="AH2269" i="20"/>
  <c r="S2270" i="20"/>
  <c r="T2270" i="20"/>
  <c r="Z2270" i="20"/>
  <c r="AA2270" i="20"/>
  <c r="AG2270" i="20"/>
  <c r="AH2270" i="20"/>
  <c r="S2271" i="20"/>
  <c r="T2271" i="20"/>
  <c r="Z2271" i="20"/>
  <c r="AA2271" i="20"/>
  <c r="AG2271" i="20"/>
  <c r="AH2271" i="20"/>
  <c r="S2272" i="20"/>
  <c r="T2272" i="20"/>
  <c r="Z2272" i="20"/>
  <c r="AA2272" i="20"/>
  <c r="AG2272" i="20"/>
  <c r="AH2272" i="20"/>
  <c r="S2273" i="20"/>
  <c r="T2273" i="20"/>
  <c r="Z2273" i="20"/>
  <c r="AA2273" i="20"/>
  <c r="AG2273" i="20"/>
  <c r="AH2273" i="20"/>
  <c r="S2274" i="20"/>
  <c r="T2274" i="20"/>
  <c r="Z2274" i="20"/>
  <c r="AA2274" i="20"/>
  <c r="AG2274" i="20"/>
  <c r="AH2274" i="20"/>
  <c r="S2275" i="20"/>
  <c r="T2275" i="20"/>
  <c r="Z2275" i="20"/>
  <c r="AA2275" i="20"/>
  <c r="AG2275" i="20"/>
  <c r="AH2275" i="20"/>
  <c r="S2276" i="20"/>
  <c r="T2276" i="20"/>
  <c r="Z2276" i="20"/>
  <c r="AA2276" i="20"/>
  <c r="AG2276" i="20"/>
  <c r="AH2276" i="20"/>
  <c r="S2277" i="20"/>
  <c r="T2277" i="20"/>
  <c r="Z2277" i="20"/>
  <c r="AA2277" i="20"/>
  <c r="AG2277" i="20"/>
  <c r="AH2277" i="20"/>
  <c r="S2278" i="20"/>
  <c r="T2278" i="20"/>
  <c r="Z2278" i="20"/>
  <c r="AA2278" i="20"/>
  <c r="AG2278" i="20"/>
  <c r="AH2278" i="20"/>
  <c r="S2279" i="20"/>
  <c r="T2279" i="20"/>
  <c r="Z2279" i="20"/>
  <c r="AA2279" i="20"/>
  <c r="AG2279" i="20"/>
  <c r="AH2279" i="20"/>
  <c r="S2280" i="20"/>
  <c r="T2280" i="20"/>
  <c r="Z2280" i="20"/>
  <c r="AA2280" i="20"/>
  <c r="AG2280" i="20"/>
  <c r="AH2280" i="20"/>
  <c r="S2281" i="20"/>
  <c r="T2281" i="20"/>
  <c r="Z2281" i="20"/>
  <c r="AA2281" i="20"/>
  <c r="AG2281" i="20"/>
  <c r="AH2281" i="20"/>
  <c r="S2282" i="20"/>
  <c r="T2282" i="20"/>
  <c r="Z2282" i="20"/>
  <c r="AA2282" i="20"/>
  <c r="AG2282" i="20"/>
  <c r="AH2282" i="20"/>
  <c r="S2283" i="20"/>
  <c r="T2283" i="20"/>
  <c r="Z2283" i="20"/>
  <c r="AA2283" i="20"/>
  <c r="AG2283" i="20"/>
  <c r="AH2283" i="20"/>
  <c r="S2284" i="20"/>
  <c r="T2284" i="20"/>
  <c r="Z2284" i="20"/>
  <c r="AA2284" i="20"/>
  <c r="AG2284" i="20"/>
  <c r="AH2284" i="20"/>
  <c r="S2285" i="20"/>
  <c r="T2285" i="20"/>
  <c r="Z2285" i="20"/>
  <c r="AA2285" i="20"/>
  <c r="AG2285" i="20"/>
  <c r="AH2285" i="20"/>
  <c r="S2286" i="20"/>
  <c r="T2286" i="20"/>
  <c r="Z2286" i="20"/>
  <c r="AA2286" i="20"/>
  <c r="AG2286" i="20"/>
  <c r="AH2286" i="20"/>
  <c r="S2287" i="20"/>
  <c r="T2287" i="20"/>
  <c r="Z2287" i="20"/>
  <c r="AA2287" i="20"/>
  <c r="AG2287" i="20"/>
  <c r="AH2287" i="20"/>
  <c r="S2288" i="20"/>
  <c r="T2288" i="20"/>
  <c r="Z2288" i="20"/>
  <c r="AA2288" i="20"/>
  <c r="AG2288" i="20"/>
  <c r="AH2288" i="20"/>
  <c r="S2289" i="20"/>
  <c r="T2289" i="20"/>
  <c r="Z2289" i="20"/>
  <c r="AA2289" i="20"/>
  <c r="AG2289" i="20"/>
  <c r="AH2289" i="20"/>
  <c r="S2290" i="20"/>
  <c r="T2290" i="20"/>
  <c r="Z2290" i="20"/>
  <c r="AA2290" i="20"/>
  <c r="AG2290" i="20"/>
  <c r="AH2290" i="20"/>
  <c r="S2291" i="20"/>
  <c r="T2291" i="20"/>
  <c r="Z2291" i="20"/>
  <c r="AA2291" i="20"/>
  <c r="AG2291" i="20"/>
  <c r="AH2291" i="20"/>
  <c r="S2292" i="20"/>
  <c r="T2292" i="20"/>
  <c r="Z2292" i="20"/>
  <c r="AA2292" i="20"/>
  <c r="AG2292" i="20"/>
  <c r="AH2292" i="20"/>
  <c r="S2293" i="20"/>
  <c r="T2293" i="20"/>
  <c r="Z2293" i="20"/>
  <c r="AA2293" i="20"/>
  <c r="AG2293" i="20"/>
  <c r="AH2293" i="20"/>
  <c r="S2294" i="20"/>
  <c r="T2294" i="20"/>
  <c r="Z2294" i="20"/>
  <c r="AA2294" i="20"/>
  <c r="AG2294" i="20"/>
  <c r="AH2294" i="20"/>
  <c r="S2295" i="20"/>
  <c r="T2295" i="20"/>
  <c r="Z2295" i="20"/>
  <c r="AA2295" i="20"/>
  <c r="AG2295" i="20"/>
  <c r="AH2295" i="20"/>
  <c r="S2296" i="20"/>
  <c r="T2296" i="20"/>
  <c r="Z2296" i="20"/>
  <c r="AA2296" i="20"/>
  <c r="AG2296" i="20"/>
  <c r="AH2296" i="20"/>
  <c r="S2297" i="20"/>
  <c r="T2297" i="20"/>
  <c r="Z2297" i="20"/>
  <c r="AA2297" i="20"/>
  <c r="AG2297" i="20"/>
  <c r="AH2297" i="20"/>
  <c r="S2298" i="20"/>
  <c r="T2298" i="20"/>
  <c r="Z2298" i="20"/>
  <c r="AA2298" i="20"/>
  <c r="AG2298" i="20"/>
  <c r="AH2298" i="20"/>
  <c r="S2299" i="20"/>
  <c r="T2299" i="20"/>
  <c r="Z2299" i="20"/>
  <c r="AA2299" i="20"/>
  <c r="AG2299" i="20"/>
  <c r="AH2299" i="20"/>
  <c r="S2300" i="20"/>
  <c r="T2300" i="20"/>
  <c r="Z2300" i="20"/>
  <c r="AA2300" i="20"/>
  <c r="AG2300" i="20"/>
  <c r="AH2300" i="20"/>
  <c r="S2301" i="20"/>
  <c r="T2301" i="20"/>
  <c r="Z2301" i="20"/>
  <c r="AA2301" i="20"/>
  <c r="AG2301" i="20"/>
  <c r="AH2301" i="20"/>
  <c r="S2302" i="20"/>
  <c r="T2302" i="20"/>
  <c r="Z2302" i="20"/>
  <c r="AA2302" i="20"/>
  <c r="AG2302" i="20"/>
  <c r="AH2302" i="20"/>
  <c r="S2303" i="20"/>
  <c r="T2303" i="20"/>
  <c r="Z2303" i="20"/>
  <c r="AA2303" i="20"/>
  <c r="AG2303" i="20"/>
  <c r="AH2303" i="20"/>
  <c r="S2304" i="20"/>
  <c r="T2304" i="20"/>
  <c r="Z2304" i="20"/>
  <c r="AA2304" i="20"/>
  <c r="AG2304" i="20"/>
  <c r="AH2304" i="20"/>
  <c r="S2305" i="20"/>
  <c r="T2305" i="20"/>
  <c r="Z2305" i="20"/>
  <c r="AA2305" i="20"/>
  <c r="AG2305" i="20"/>
  <c r="AH2305" i="20"/>
  <c r="S2306" i="20"/>
  <c r="T2306" i="20"/>
  <c r="Z2306" i="20"/>
  <c r="AA2306" i="20"/>
  <c r="AG2306" i="20"/>
  <c r="AH2306" i="20"/>
  <c r="S2307" i="20"/>
  <c r="T2307" i="20"/>
  <c r="Z2307" i="20"/>
  <c r="AA2307" i="20"/>
  <c r="AG2307" i="20"/>
  <c r="AH2307" i="20"/>
  <c r="S2308" i="20"/>
  <c r="T2308" i="20"/>
  <c r="Z2308" i="20"/>
  <c r="AA2308" i="20"/>
  <c r="AG2308" i="20"/>
  <c r="AH2308" i="20"/>
  <c r="S2309" i="20"/>
  <c r="T2309" i="20"/>
  <c r="Z2309" i="20"/>
  <c r="AA2309" i="20"/>
  <c r="AG2309" i="20"/>
  <c r="AH2309" i="20"/>
  <c r="S2310" i="20"/>
  <c r="T2310" i="20"/>
  <c r="Z2310" i="20"/>
  <c r="AA2310" i="20"/>
  <c r="AG2310" i="20"/>
  <c r="AH2310" i="20"/>
  <c r="S2311" i="20"/>
  <c r="T2311" i="20"/>
  <c r="Z2311" i="20"/>
  <c r="AA2311" i="20"/>
  <c r="AG2311" i="20"/>
  <c r="AH2311" i="20"/>
  <c r="S2312" i="20"/>
  <c r="T2312" i="20"/>
  <c r="Z2312" i="20"/>
  <c r="AA2312" i="20"/>
  <c r="AG2312" i="20"/>
  <c r="AH2312" i="20"/>
  <c r="S2313" i="20"/>
  <c r="T2313" i="20"/>
  <c r="Z2313" i="20"/>
  <c r="AA2313" i="20"/>
  <c r="AG2313" i="20"/>
  <c r="AH2313" i="20"/>
  <c r="S2314" i="20"/>
  <c r="T2314" i="20"/>
  <c r="Z2314" i="20"/>
  <c r="AA2314" i="20"/>
  <c r="AG2314" i="20"/>
  <c r="AH2314" i="20"/>
  <c r="S2315" i="20"/>
  <c r="T2315" i="20"/>
  <c r="Z2315" i="20"/>
  <c r="AA2315" i="20"/>
  <c r="AG2315" i="20"/>
  <c r="AH2315" i="20"/>
  <c r="S2316" i="20"/>
  <c r="T2316" i="20"/>
  <c r="Z2316" i="20"/>
  <c r="AA2316" i="20"/>
  <c r="AG2316" i="20"/>
  <c r="AH2316" i="20"/>
  <c r="S2317" i="20"/>
  <c r="T2317" i="20"/>
  <c r="Z2317" i="20"/>
  <c r="AA2317" i="20"/>
  <c r="AG2317" i="20"/>
  <c r="AH2317" i="20"/>
  <c r="S2318" i="20"/>
  <c r="T2318" i="20"/>
  <c r="Z2318" i="20"/>
  <c r="AA2318" i="20"/>
  <c r="AG2318" i="20"/>
  <c r="AH2318" i="20"/>
  <c r="S2319" i="20"/>
  <c r="T2319" i="20"/>
  <c r="Z2319" i="20"/>
  <c r="AA2319" i="20"/>
  <c r="AG2319" i="20"/>
  <c r="AH2319" i="20"/>
  <c r="S2320" i="20"/>
  <c r="T2320" i="20"/>
  <c r="Z2320" i="20"/>
  <c r="AA2320" i="20"/>
  <c r="AG2320" i="20"/>
  <c r="AH2320" i="20"/>
  <c r="S2321" i="20"/>
  <c r="T2321" i="20"/>
  <c r="Z2321" i="20"/>
  <c r="AA2321" i="20"/>
  <c r="AG2321" i="20"/>
  <c r="AH2321" i="20"/>
  <c r="S2322" i="20"/>
  <c r="T2322" i="20"/>
  <c r="Z2322" i="20"/>
  <c r="AA2322" i="20"/>
  <c r="AG2322" i="20"/>
  <c r="AH2322" i="20"/>
  <c r="S2323" i="20"/>
  <c r="T2323" i="20"/>
  <c r="Z2323" i="20"/>
  <c r="AA2323" i="20"/>
  <c r="AG2323" i="20"/>
  <c r="AH2323" i="20"/>
  <c r="S2324" i="20"/>
  <c r="T2324" i="20"/>
  <c r="Z2324" i="20"/>
  <c r="AA2324" i="20"/>
  <c r="AG2324" i="20"/>
  <c r="AH2324" i="20"/>
  <c r="S2325" i="20"/>
  <c r="T2325" i="20"/>
  <c r="Z2325" i="20"/>
  <c r="AA2325" i="20"/>
  <c r="AG2325" i="20"/>
  <c r="AH2325" i="20"/>
  <c r="S2326" i="20"/>
  <c r="T2326" i="20"/>
  <c r="Z2326" i="20"/>
  <c r="AA2326" i="20"/>
  <c r="AG2326" i="20"/>
  <c r="AH2326" i="20"/>
  <c r="S2327" i="20"/>
  <c r="T2327" i="20"/>
  <c r="Z2327" i="20"/>
  <c r="AA2327" i="20"/>
  <c r="AG2327" i="20"/>
  <c r="AH2327" i="20"/>
  <c r="S2328" i="20"/>
  <c r="T2328" i="20"/>
  <c r="Z2328" i="20"/>
  <c r="AA2328" i="20"/>
  <c r="AG2328" i="20"/>
  <c r="AH2328" i="20"/>
  <c r="S2329" i="20"/>
  <c r="T2329" i="20"/>
  <c r="Z2329" i="20"/>
  <c r="AA2329" i="20"/>
  <c r="AG2329" i="20"/>
  <c r="AH2329" i="20"/>
  <c r="S2330" i="20"/>
  <c r="T2330" i="20"/>
  <c r="Z2330" i="20"/>
  <c r="AA2330" i="20"/>
  <c r="AG2330" i="20"/>
  <c r="AH2330" i="20"/>
  <c r="S2331" i="20"/>
  <c r="T2331" i="20"/>
  <c r="Z2331" i="20"/>
  <c r="AA2331" i="20"/>
  <c r="AG2331" i="20"/>
  <c r="AH2331" i="20"/>
  <c r="S2332" i="20"/>
  <c r="T2332" i="20"/>
  <c r="Z2332" i="20"/>
  <c r="AA2332" i="20"/>
  <c r="AG2332" i="20"/>
  <c r="AH2332" i="20"/>
  <c r="S2333" i="20"/>
  <c r="T2333" i="20"/>
  <c r="Z2333" i="20"/>
  <c r="AA2333" i="20"/>
  <c r="AG2333" i="20"/>
  <c r="AH2333" i="20"/>
  <c r="S2334" i="20"/>
  <c r="T2334" i="20"/>
  <c r="Z2334" i="20"/>
  <c r="AA2334" i="20"/>
  <c r="AG2334" i="20"/>
  <c r="AH2334" i="20"/>
  <c r="S2335" i="20"/>
  <c r="T2335" i="20"/>
  <c r="Z2335" i="20"/>
  <c r="AA2335" i="20"/>
  <c r="AG2335" i="20"/>
  <c r="AH2335" i="20"/>
  <c r="S2336" i="20"/>
  <c r="T2336" i="20"/>
  <c r="Z2336" i="20"/>
  <c r="AA2336" i="20"/>
  <c r="AG2336" i="20"/>
  <c r="AH2336" i="20"/>
  <c r="S2337" i="20"/>
  <c r="T2337" i="20"/>
  <c r="Z2337" i="20"/>
  <c r="AA2337" i="20"/>
  <c r="AG2337" i="20"/>
  <c r="AH2337" i="20"/>
  <c r="S2338" i="20"/>
  <c r="T2338" i="20"/>
  <c r="Z2338" i="20"/>
  <c r="AA2338" i="20"/>
  <c r="AG2338" i="20"/>
  <c r="AH2338" i="20"/>
  <c r="S2339" i="20"/>
  <c r="T2339" i="20"/>
  <c r="Z2339" i="20"/>
  <c r="AA2339" i="20"/>
  <c r="AG2339" i="20"/>
  <c r="AH2339" i="20"/>
  <c r="S2340" i="20"/>
  <c r="T2340" i="20"/>
  <c r="Z2340" i="20"/>
  <c r="AA2340" i="20"/>
  <c r="AG2340" i="20"/>
  <c r="AH2340" i="20"/>
  <c r="S2341" i="20"/>
  <c r="T2341" i="20"/>
  <c r="Z2341" i="20"/>
  <c r="AA2341" i="20"/>
  <c r="AG2341" i="20"/>
  <c r="AH2341" i="20"/>
  <c r="S2342" i="20"/>
  <c r="T2342" i="20"/>
  <c r="Z2342" i="20"/>
  <c r="AA2342" i="20"/>
  <c r="AG2342" i="20"/>
  <c r="AH2342" i="20"/>
  <c r="S2343" i="20"/>
  <c r="T2343" i="20"/>
  <c r="Z2343" i="20"/>
  <c r="AA2343" i="20"/>
  <c r="AG2343" i="20"/>
  <c r="AH2343" i="20"/>
  <c r="S2344" i="20"/>
  <c r="T2344" i="20"/>
  <c r="Z2344" i="20"/>
  <c r="AA2344" i="20"/>
  <c r="AG2344" i="20"/>
  <c r="AH2344" i="20"/>
  <c r="S2345" i="20"/>
  <c r="T2345" i="20"/>
  <c r="Z2345" i="20"/>
  <c r="AA2345" i="20"/>
  <c r="AG2345" i="20"/>
  <c r="AH2345" i="20"/>
  <c r="S2346" i="20"/>
  <c r="T2346" i="20"/>
  <c r="Z2346" i="20"/>
  <c r="AA2346" i="20"/>
  <c r="AG2346" i="20"/>
  <c r="AH2346" i="20"/>
  <c r="S2347" i="20"/>
  <c r="T2347" i="20"/>
  <c r="Z2347" i="20"/>
  <c r="AA2347" i="20"/>
  <c r="AG2347" i="20"/>
  <c r="AH2347" i="20"/>
  <c r="S2348" i="20"/>
  <c r="T2348" i="20"/>
  <c r="Z2348" i="20"/>
  <c r="AA2348" i="20"/>
  <c r="AG2348" i="20"/>
  <c r="AH2348" i="20"/>
  <c r="S2349" i="20"/>
  <c r="T2349" i="20"/>
  <c r="Z2349" i="20"/>
  <c r="AA2349" i="20"/>
  <c r="AG2349" i="20"/>
  <c r="AH2349" i="20"/>
  <c r="S2350" i="20"/>
  <c r="T2350" i="20"/>
  <c r="Z2350" i="20"/>
  <c r="AA2350" i="20"/>
  <c r="AG2350" i="20"/>
  <c r="AH2350" i="20"/>
  <c r="S2351" i="20"/>
  <c r="T2351" i="20"/>
  <c r="Z2351" i="20"/>
  <c r="AA2351" i="20"/>
  <c r="AG2351" i="20"/>
  <c r="AH2351" i="20"/>
  <c r="S2352" i="20"/>
  <c r="T2352" i="20"/>
  <c r="Z2352" i="20"/>
  <c r="AA2352" i="20"/>
  <c r="AG2352" i="20"/>
  <c r="AH2352" i="20"/>
  <c r="S2353" i="20"/>
  <c r="T2353" i="20"/>
  <c r="Z2353" i="20"/>
  <c r="AA2353" i="20"/>
  <c r="AG2353" i="20"/>
  <c r="AH2353" i="20"/>
  <c r="S2354" i="20"/>
  <c r="T2354" i="20"/>
  <c r="Z2354" i="20"/>
  <c r="AA2354" i="20"/>
  <c r="AG2354" i="20"/>
  <c r="AH2354" i="20"/>
  <c r="S2355" i="20"/>
  <c r="T2355" i="20"/>
  <c r="Z2355" i="20"/>
  <c r="AA2355" i="20"/>
  <c r="AG2355" i="20"/>
  <c r="AH2355" i="20"/>
  <c r="S2356" i="20"/>
  <c r="T2356" i="20"/>
  <c r="Z2356" i="20"/>
  <c r="AA2356" i="20"/>
  <c r="AG2356" i="20"/>
  <c r="AH2356" i="20"/>
  <c r="S2357" i="20"/>
  <c r="T2357" i="20"/>
  <c r="Z2357" i="20"/>
  <c r="AA2357" i="20"/>
  <c r="AG2357" i="20"/>
  <c r="AH2357" i="20"/>
  <c r="S2358" i="20"/>
  <c r="T2358" i="20"/>
  <c r="Z2358" i="20"/>
  <c r="AA2358" i="20"/>
  <c r="AG2358" i="20"/>
  <c r="AH2358" i="20"/>
  <c r="S2359" i="20"/>
  <c r="T2359" i="20"/>
  <c r="Z2359" i="20"/>
  <c r="AA2359" i="20"/>
  <c r="AG2359" i="20"/>
  <c r="AH2359" i="20"/>
  <c r="S2360" i="20"/>
  <c r="T2360" i="20"/>
  <c r="Z2360" i="20"/>
  <c r="AA2360" i="20"/>
  <c r="AG2360" i="20"/>
  <c r="AH2360" i="20"/>
  <c r="S2361" i="20"/>
  <c r="T2361" i="20"/>
  <c r="Z2361" i="20"/>
  <c r="AA2361" i="20"/>
  <c r="AG2361" i="20"/>
  <c r="AH2361" i="20"/>
  <c r="S2362" i="20"/>
  <c r="T2362" i="20"/>
  <c r="Z2362" i="20"/>
  <c r="AA2362" i="20"/>
  <c r="AG2362" i="20"/>
  <c r="AH2362" i="20"/>
  <c r="S2363" i="20"/>
  <c r="T2363" i="20"/>
  <c r="Z2363" i="20"/>
  <c r="AA2363" i="20"/>
  <c r="AG2363" i="20"/>
  <c r="AH2363" i="20"/>
  <c r="S2364" i="20"/>
  <c r="T2364" i="20"/>
  <c r="Z2364" i="20"/>
  <c r="AA2364" i="20"/>
  <c r="AG2364" i="20"/>
  <c r="AH2364" i="20"/>
  <c r="S2365" i="20"/>
  <c r="T2365" i="20"/>
  <c r="Z2365" i="20"/>
  <c r="AA2365" i="20"/>
  <c r="AG2365" i="20"/>
  <c r="AH2365" i="20"/>
  <c r="S2366" i="20"/>
  <c r="T2366" i="20"/>
  <c r="Z2366" i="20"/>
  <c r="AA2366" i="20"/>
  <c r="AG2366" i="20"/>
  <c r="AH2366" i="20"/>
  <c r="S2367" i="20"/>
  <c r="T2367" i="20"/>
  <c r="Z2367" i="20"/>
  <c r="AA2367" i="20"/>
  <c r="AG2367" i="20"/>
  <c r="AH2367" i="20"/>
  <c r="S2368" i="20"/>
  <c r="T2368" i="20"/>
  <c r="Z2368" i="20"/>
  <c r="AA2368" i="20"/>
  <c r="AG2368" i="20"/>
  <c r="AH2368" i="20"/>
  <c r="S2369" i="20"/>
  <c r="T2369" i="20"/>
  <c r="Z2369" i="20"/>
  <c r="AA2369" i="20"/>
  <c r="AG2369" i="20"/>
  <c r="AH2369" i="20"/>
  <c r="S2370" i="20"/>
  <c r="T2370" i="20"/>
  <c r="Z2370" i="20"/>
  <c r="AA2370" i="20"/>
  <c r="AG2370" i="20"/>
  <c r="AH2370" i="20"/>
  <c r="S2371" i="20"/>
  <c r="T2371" i="20"/>
  <c r="Z2371" i="20"/>
  <c r="AA2371" i="20"/>
  <c r="AG2371" i="20"/>
  <c r="AH2371" i="20"/>
  <c r="S2372" i="20"/>
  <c r="T2372" i="20"/>
  <c r="Z2372" i="20"/>
  <c r="AA2372" i="20"/>
  <c r="AG2372" i="20"/>
  <c r="AH2372" i="20"/>
  <c r="S2373" i="20"/>
  <c r="T2373" i="20"/>
  <c r="Z2373" i="20"/>
  <c r="AA2373" i="20"/>
  <c r="AG2373" i="20"/>
  <c r="AH2373" i="20"/>
  <c r="S2374" i="20"/>
  <c r="T2374" i="20"/>
  <c r="Z2374" i="20"/>
  <c r="AA2374" i="20"/>
  <c r="AG2374" i="20"/>
  <c r="AH2374" i="20"/>
  <c r="S2375" i="20"/>
  <c r="T2375" i="20"/>
  <c r="Z2375" i="20"/>
  <c r="AA2375" i="20"/>
  <c r="AG2375" i="20"/>
  <c r="AH2375" i="20"/>
  <c r="S2376" i="20"/>
  <c r="T2376" i="20"/>
  <c r="Z2376" i="20"/>
  <c r="AA2376" i="20"/>
  <c r="AG2376" i="20"/>
  <c r="AH2376" i="20"/>
  <c r="S2377" i="20"/>
  <c r="T2377" i="20"/>
  <c r="Z2377" i="20"/>
  <c r="AA2377" i="20"/>
  <c r="AG2377" i="20"/>
  <c r="AH2377" i="20"/>
  <c r="S2378" i="20"/>
  <c r="T2378" i="20"/>
  <c r="Z2378" i="20"/>
  <c r="AA2378" i="20"/>
  <c r="AG2378" i="20"/>
  <c r="AH2378" i="20"/>
  <c r="S2379" i="20"/>
  <c r="T2379" i="20"/>
  <c r="Z2379" i="20"/>
  <c r="AA2379" i="20"/>
  <c r="AG2379" i="20"/>
  <c r="AH2379" i="20"/>
  <c r="S2380" i="20"/>
  <c r="T2380" i="20"/>
  <c r="Z2380" i="20"/>
  <c r="AA2380" i="20"/>
  <c r="AG2380" i="20"/>
  <c r="AH2380" i="20"/>
  <c r="S2381" i="20"/>
  <c r="T2381" i="20"/>
  <c r="Z2381" i="20"/>
  <c r="AA2381" i="20"/>
  <c r="AG2381" i="20"/>
  <c r="AH2381" i="20"/>
  <c r="S2382" i="20"/>
  <c r="T2382" i="20"/>
  <c r="Z2382" i="20"/>
  <c r="AA2382" i="20"/>
  <c r="AG2382" i="20"/>
  <c r="AH2382" i="20"/>
  <c r="S2383" i="20"/>
  <c r="T2383" i="20"/>
  <c r="Z2383" i="20"/>
  <c r="AA2383" i="20"/>
  <c r="AG2383" i="20"/>
  <c r="AH2383" i="20"/>
  <c r="S2384" i="20"/>
  <c r="T2384" i="20"/>
  <c r="Z2384" i="20"/>
  <c r="AA2384" i="20"/>
  <c r="AG2384" i="20"/>
  <c r="AH2384" i="20"/>
  <c r="S2385" i="20"/>
  <c r="T2385" i="20"/>
  <c r="Z2385" i="20"/>
  <c r="AA2385" i="20"/>
  <c r="AG2385" i="20"/>
  <c r="AH2385" i="20"/>
  <c r="S2386" i="20"/>
  <c r="T2386" i="20"/>
  <c r="Z2386" i="20"/>
  <c r="AA2386" i="20"/>
  <c r="AG2386" i="20"/>
  <c r="AH2386" i="20"/>
  <c r="S2387" i="20"/>
  <c r="T2387" i="20"/>
  <c r="Z2387" i="20"/>
  <c r="AA2387" i="20"/>
  <c r="AG2387" i="20"/>
  <c r="AH2387" i="20"/>
  <c r="S2388" i="20"/>
  <c r="T2388" i="20"/>
  <c r="Z2388" i="20"/>
  <c r="AA2388" i="20"/>
  <c r="AG2388" i="20"/>
  <c r="AH2388" i="20"/>
  <c r="S2389" i="20"/>
  <c r="T2389" i="20"/>
  <c r="Z2389" i="20"/>
  <c r="AA2389" i="20"/>
  <c r="AG2389" i="20"/>
  <c r="AH2389" i="20"/>
  <c r="S2390" i="20"/>
  <c r="T2390" i="20"/>
  <c r="Z2390" i="20"/>
  <c r="AA2390" i="20"/>
  <c r="AG2390" i="20"/>
  <c r="AH2390" i="20"/>
  <c r="S2391" i="20"/>
  <c r="T2391" i="20"/>
  <c r="Z2391" i="20"/>
  <c r="AA2391" i="20"/>
  <c r="AG2391" i="20"/>
  <c r="AH2391" i="20"/>
  <c r="S2392" i="20"/>
  <c r="T2392" i="20"/>
  <c r="Z2392" i="20"/>
  <c r="AA2392" i="20"/>
  <c r="AG2392" i="20"/>
  <c r="AH2392" i="20"/>
  <c r="S2393" i="20"/>
  <c r="T2393" i="20"/>
  <c r="Z2393" i="20"/>
  <c r="AA2393" i="20"/>
  <c r="AG2393" i="20"/>
  <c r="AH2393" i="20"/>
  <c r="S2394" i="20"/>
  <c r="T2394" i="20"/>
  <c r="Z2394" i="20"/>
  <c r="AA2394" i="20"/>
  <c r="AG2394" i="20"/>
  <c r="AH2394" i="20"/>
  <c r="S2395" i="20"/>
  <c r="T2395" i="20"/>
  <c r="Z2395" i="20"/>
  <c r="AA2395" i="20"/>
  <c r="AG2395" i="20"/>
  <c r="AH2395" i="20"/>
  <c r="S2396" i="20"/>
  <c r="T2396" i="20"/>
  <c r="Z2396" i="20"/>
  <c r="AA2396" i="20"/>
  <c r="AG2396" i="20"/>
  <c r="AH2396" i="20"/>
  <c r="S2397" i="20"/>
  <c r="T2397" i="20"/>
  <c r="Z2397" i="20"/>
  <c r="AA2397" i="20"/>
  <c r="AG2397" i="20"/>
  <c r="AH2397" i="20"/>
  <c r="S2398" i="20"/>
  <c r="T2398" i="20"/>
  <c r="Z2398" i="20"/>
  <c r="AA2398" i="20"/>
  <c r="AG2398" i="20"/>
  <c r="AH2398" i="20"/>
  <c r="S2399" i="20"/>
  <c r="T2399" i="20"/>
  <c r="Z2399" i="20"/>
  <c r="AA2399" i="20"/>
  <c r="AG2399" i="20"/>
  <c r="AH2399" i="20"/>
  <c r="S2400" i="20"/>
  <c r="T2400" i="20"/>
  <c r="Z2400" i="20"/>
  <c r="AA2400" i="20"/>
  <c r="AG2400" i="20"/>
  <c r="AH2400" i="20"/>
  <c r="S2401" i="20"/>
  <c r="T2401" i="20"/>
  <c r="Z2401" i="20"/>
  <c r="AA2401" i="20"/>
  <c r="AG2401" i="20"/>
  <c r="AH2401" i="20"/>
  <c r="S2402" i="20"/>
  <c r="T2402" i="20"/>
  <c r="Z2402" i="20"/>
  <c r="AA2402" i="20"/>
  <c r="AG2402" i="20"/>
  <c r="AH2402" i="20"/>
  <c r="S2403" i="20"/>
  <c r="T2403" i="20"/>
  <c r="Z2403" i="20"/>
  <c r="AA2403" i="20"/>
  <c r="AG2403" i="20"/>
  <c r="AH2403" i="20"/>
  <c r="S2404" i="20"/>
  <c r="T2404" i="20"/>
  <c r="Z2404" i="20"/>
  <c r="AA2404" i="20"/>
  <c r="AG2404" i="20"/>
  <c r="AH2404" i="20"/>
  <c r="S2405" i="20"/>
  <c r="T2405" i="20"/>
  <c r="Z2405" i="20"/>
  <c r="AA2405" i="20"/>
  <c r="AG2405" i="20"/>
  <c r="AH2405" i="20"/>
  <c r="S2406" i="20"/>
  <c r="T2406" i="20"/>
  <c r="Z2406" i="20"/>
  <c r="AA2406" i="20"/>
  <c r="AG2406" i="20"/>
  <c r="AH2406" i="20"/>
  <c r="S2407" i="20"/>
  <c r="T2407" i="20"/>
  <c r="Z2407" i="20"/>
  <c r="AA2407" i="20"/>
  <c r="AG2407" i="20"/>
  <c r="AH2407" i="20"/>
  <c r="S2408" i="20"/>
  <c r="T2408" i="20"/>
  <c r="Z2408" i="20"/>
  <c r="AA2408" i="20"/>
  <c r="AG2408" i="20"/>
  <c r="AH2408" i="20"/>
  <c r="S2409" i="20"/>
  <c r="T2409" i="20"/>
  <c r="Z2409" i="20"/>
  <c r="AA2409" i="20"/>
  <c r="AG2409" i="20"/>
  <c r="AH2409" i="20"/>
  <c r="S2410" i="20"/>
  <c r="T2410" i="20"/>
  <c r="Z2410" i="20"/>
  <c r="AA2410" i="20"/>
  <c r="AG2410" i="20"/>
  <c r="AH2410" i="20"/>
  <c r="S2411" i="20"/>
  <c r="T2411" i="20"/>
  <c r="Z2411" i="20"/>
  <c r="AA2411" i="20"/>
  <c r="AG2411" i="20"/>
  <c r="AH2411" i="20"/>
  <c r="S2412" i="20"/>
  <c r="T2412" i="20"/>
  <c r="Z2412" i="20"/>
  <c r="AA2412" i="20"/>
  <c r="AG2412" i="20"/>
  <c r="AH2412" i="20"/>
  <c r="S2413" i="20"/>
  <c r="T2413" i="20"/>
  <c r="Z2413" i="20"/>
  <c r="AA2413" i="20"/>
  <c r="AG2413" i="20"/>
  <c r="AH2413" i="20"/>
  <c r="S2414" i="20"/>
  <c r="T2414" i="20"/>
  <c r="Z2414" i="20"/>
  <c r="AA2414" i="20"/>
  <c r="AG2414" i="20"/>
  <c r="AH2414" i="20"/>
  <c r="S2415" i="20"/>
  <c r="T2415" i="20"/>
  <c r="Z2415" i="20"/>
  <c r="AA2415" i="20"/>
  <c r="AG2415" i="20"/>
  <c r="AH2415" i="20"/>
  <c r="S2416" i="20"/>
  <c r="T2416" i="20"/>
  <c r="Z2416" i="20"/>
  <c r="AA2416" i="20"/>
  <c r="AG2416" i="20"/>
  <c r="AH2416" i="20"/>
  <c r="S2417" i="20"/>
  <c r="T2417" i="20"/>
  <c r="Z2417" i="20"/>
  <c r="AA2417" i="20"/>
  <c r="AG2417" i="20"/>
  <c r="AH2417" i="20"/>
  <c r="S2418" i="20"/>
  <c r="T2418" i="20"/>
  <c r="Z2418" i="20"/>
  <c r="AA2418" i="20"/>
  <c r="AG2418" i="20"/>
  <c r="AH2418" i="20"/>
  <c r="S2419" i="20"/>
  <c r="T2419" i="20"/>
  <c r="Z2419" i="20"/>
  <c r="AA2419" i="20"/>
  <c r="AG2419" i="20"/>
  <c r="AH2419" i="20"/>
  <c r="S2420" i="20"/>
  <c r="T2420" i="20"/>
  <c r="Z2420" i="20"/>
  <c r="AA2420" i="20"/>
  <c r="AG2420" i="20"/>
  <c r="AH2420" i="20"/>
  <c r="S2421" i="20"/>
  <c r="T2421" i="20"/>
  <c r="Z2421" i="20"/>
  <c r="AA2421" i="20"/>
  <c r="AG2421" i="20"/>
  <c r="AH2421" i="20"/>
  <c r="S2422" i="20"/>
  <c r="T2422" i="20"/>
  <c r="Z2422" i="20"/>
  <c r="AA2422" i="20"/>
  <c r="AG2422" i="20"/>
  <c r="AH2422" i="20"/>
  <c r="S2423" i="20"/>
  <c r="T2423" i="20"/>
  <c r="Z2423" i="20"/>
  <c r="AA2423" i="20"/>
  <c r="AG2423" i="20"/>
  <c r="AH2423" i="20"/>
  <c r="S2424" i="20"/>
  <c r="T2424" i="20"/>
  <c r="Z2424" i="20"/>
  <c r="AA2424" i="20"/>
  <c r="AG2424" i="20"/>
  <c r="AH2424" i="20"/>
  <c r="S2425" i="20"/>
  <c r="T2425" i="20"/>
  <c r="Z2425" i="20"/>
  <c r="AA2425" i="20"/>
  <c r="AG2425" i="20"/>
  <c r="AH2425" i="20"/>
  <c r="S2426" i="20"/>
  <c r="T2426" i="20"/>
  <c r="Z2426" i="20"/>
  <c r="AA2426" i="20"/>
  <c r="AG2426" i="20"/>
  <c r="AH2426" i="20"/>
  <c r="S2427" i="20"/>
  <c r="T2427" i="20"/>
  <c r="Z2427" i="20"/>
  <c r="AA2427" i="20"/>
  <c r="AG2427" i="20"/>
  <c r="AH2427" i="20"/>
  <c r="S2428" i="20"/>
  <c r="T2428" i="20"/>
  <c r="Z2428" i="20"/>
  <c r="AA2428" i="20"/>
  <c r="AG2428" i="20"/>
  <c r="AH2428" i="20"/>
  <c r="S2429" i="20"/>
  <c r="T2429" i="20"/>
  <c r="Z2429" i="20"/>
  <c r="AA2429" i="20"/>
  <c r="AG2429" i="20"/>
  <c r="AH2429" i="20"/>
  <c r="S2430" i="20"/>
  <c r="T2430" i="20"/>
  <c r="Z2430" i="20"/>
  <c r="AA2430" i="20"/>
  <c r="AG2430" i="20"/>
  <c r="AH2430" i="20"/>
  <c r="H2431" i="20"/>
  <c r="L2431" i="20"/>
  <c r="S2431" i="20"/>
  <c r="T2431" i="20"/>
  <c r="Z2431" i="20"/>
  <c r="AA2431" i="20"/>
  <c r="AG2431" i="20"/>
  <c r="AH2431" i="20"/>
  <c r="S2432" i="20"/>
  <c r="T2432" i="20"/>
  <c r="Z2432" i="20"/>
  <c r="AA2432" i="20"/>
  <c r="AG2432" i="20"/>
  <c r="AH2432" i="20"/>
  <c r="S2433" i="20"/>
  <c r="T2433" i="20"/>
  <c r="Z2433" i="20"/>
  <c r="AA2433" i="20"/>
  <c r="AG2433" i="20"/>
  <c r="AH2433" i="20"/>
  <c r="S2434" i="20"/>
  <c r="T2434" i="20"/>
  <c r="Z2434" i="20"/>
  <c r="AA2434" i="20"/>
  <c r="AG2434" i="20"/>
  <c r="AH2434" i="20"/>
  <c r="S2435" i="20"/>
  <c r="T2435" i="20"/>
  <c r="Z2435" i="20"/>
  <c r="AA2435" i="20"/>
  <c r="AG2435" i="20"/>
  <c r="AH2435" i="20"/>
  <c r="S2436" i="20"/>
  <c r="T2436" i="20"/>
  <c r="Z2436" i="20"/>
  <c r="AA2436" i="20"/>
  <c r="AG2436" i="20"/>
  <c r="AH2436" i="20"/>
  <c r="S2437" i="20"/>
  <c r="T2437" i="20"/>
  <c r="Z2437" i="20"/>
  <c r="AA2437" i="20"/>
  <c r="AG2437" i="20"/>
  <c r="AH2437" i="20"/>
  <c r="S2438" i="20"/>
  <c r="T2438" i="20"/>
  <c r="Z2438" i="20"/>
  <c r="AA2438" i="20"/>
  <c r="AG2438" i="20"/>
  <c r="AH2438" i="20"/>
  <c r="S2439" i="20"/>
  <c r="T2439" i="20"/>
  <c r="Z2439" i="20"/>
  <c r="AA2439" i="20"/>
  <c r="AG2439" i="20"/>
  <c r="AH2439" i="20"/>
  <c r="S2440" i="20"/>
  <c r="T2440" i="20"/>
  <c r="Z2440" i="20"/>
  <c r="AA2440" i="20"/>
  <c r="AG2440" i="20"/>
  <c r="AH2440" i="20"/>
  <c r="S2441" i="20"/>
  <c r="T2441" i="20"/>
  <c r="Z2441" i="20"/>
  <c r="AA2441" i="20"/>
  <c r="AG2441" i="20"/>
  <c r="AH2441" i="20"/>
  <c r="S2442" i="20"/>
  <c r="T2442" i="20"/>
  <c r="Z2442" i="20"/>
  <c r="AA2442" i="20"/>
  <c r="AG2442" i="20"/>
  <c r="AH2442" i="20"/>
  <c r="S2443" i="20"/>
  <c r="T2443" i="20"/>
  <c r="Z2443" i="20"/>
  <c r="AA2443" i="20"/>
  <c r="AG2443" i="20"/>
  <c r="AH2443" i="20"/>
  <c r="S2444" i="20"/>
  <c r="T2444" i="20"/>
  <c r="Z2444" i="20"/>
  <c r="AA2444" i="20"/>
  <c r="AG2444" i="20"/>
  <c r="AH2444" i="20"/>
  <c r="S2445" i="20"/>
  <c r="T2445" i="20"/>
  <c r="Z2445" i="20"/>
  <c r="AA2445" i="20"/>
  <c r="AG2445" i="20"/>
  <c r="AH2445" i="20"/>
  <c r="S2446" i="20"/>
  <c r="T2446" i="20"/>
  <c r="Z2446" i="20"/>
  <c r="AA2446" i="20"/>
  <c r="AG2446" i="20"/>
  <c r="AH2446" i="20"/>
  <c r="S2447" i="20"/>
  <c r="T2447" i="20"/>
  <c r="Z2447" i="20"/>
  <c r="AA2447" i="20"/>
  <c r="AG2447" i="20"/>
  <c r="AH2447" i="20"/>
  <c r="S2448" i="20"/>
  <c r="T2448" i="20"/>
  <c r="Z2448" i="20"/>
  <c r="AA2448" i="20"/>
  <c r="AG2448" i="20"/>
  <c r="AH2448" i="20"/>
  <c r="S2449" i="20"/>
  <c r="T2449" i="20"/>
  <c r="Z2449" i="20"/>
  <c r="AA2449" i="20"/>
  <c r="AG2449" i="20"/>
  <c r="AH2449" i="20"/>
  <c r="H2450" i="20"/>
  <c r="K2450" i="20"/>
  <c r="S2450" i="20"/>
  <c r="T2450" i="20"/>
  <c r="Z2450" i="20"/>
  <c r="AA2450" i="20"/>
  <c r="AG2450" i="20"/>
  <c r="AH2450" i="20"/>
  <c r="S2451" i="20"/>
  <c r="T2451" i="20"/>
  <c r="Z2451" i="20"/>
  <c r="AA2451" i="20"/>
  <c r="AG2451" i="20"/>
  <c r="AH2451" i="20"/>
  <c r="S2452" i="20"/>
  <c r="T2452" i="20"/>
  <c r="Z2452" i="20"/>
  <c r="AA2452" i="20"/>
  <c r="AG2452" i="20"/>
  <c r="AH2452" i="20"/>
  <c r="S2453" i="20"/>
  <c r="T2453" i="20"/>
  <c r="Z2453" i="20"/>
  <c r="AA2453" i="20"/>
  <c r="AG2453" i="20"/>
  <c r="AH2453" i="20"/>
  <c r="S2454" i="20"/>
  <c r="T2454" i="20"/>
  <c r="Z2454" i="20"/>
  <c r="AA2454" i="20"/>
  <c r="AG2454" i="20"/>
  <c r="AH2454" i="20"/>
  <c r="S2455" i="20"/>
  <c r="T2455" i="20"/>
  <c r="Z2455" i="20"/>
  <c r="AA2455" i="20"/>
  <c r="AG2455" i="20"/>
  <c r="AH2455" i="20"/>
  <c r="S2456" i="20"/>
  <c r="T2456" i="20"/>
  <c r="Z2456" i="20"/>
  <c r="AA2456" i="20"/>
  <c r="AG2456" i="20"/>
  <c r="AH2456" i="20"/>
  <c r="S2457" i="20"/>
  <c r="T2457" i="20"/>
  <c r="Z2457" i="20"/>
  <c r="AA2457" i="20"/>
  <c r="AG2457" i="20"/>
  <c r="AH2457" i="20"/>
  <c r="S2458" i="20"/>
  <c r="T2458" i="20"/>
  <c r="Z2458" i="20"/>
  <c r="AA2458" i="20"/>
  <c r="AG2458" i="20"/>
  <c r="AH2458" i="20"/>
  <c r="S2459" i="20"/>
  <c r="T2459" i="20"/>
  <c r="Z2459" i="20"/>
  <c r="AA2459" i="20"/>
  <c r="AG2459" i="20"/>
  <c r="AH2459" i="20"/>
  <c r="S2460" i="20"/>
  <c r="T2460" i="20"/>
  <c r="Z2460" i="20"/>
  <c r="AA2460" i="20"/>
  <c r="AG2460" i="20"/>
  <c r="AH2460" i="20"/>
  <c r="S2461" i="20"/>
  <c r="T2461" i="20"/>
  <c r="Z2461" i="20"/>
  <c r="AA2461" i="20"/>
  <c r="AG2461" i="20"/>
  <c r="AH2461" i="20"/>
  <c r="S2462" i="20"/>
  <c r="T2462" i="20"/>
  <c r="Z2462" i="20"/>
  <c r="AA2462" i="20"/>
  <c r="AG2462" i="20"/>
  <c r="AH2462" i="20"/>
  <c r="S2463" i="20"/>
  <c r="T2463" i="20"/>
  <c r="Z2463" i="20"/>
  <c r="AA2463" i="20"/>
  <c r="AG2463" i="20"/>
  <c r="AH2463" i="20"/>
  <c r="S2464" i="20"/>
  <c r="T2464" i="20"/>
  <c r="Z2464" i="20"/>
  <c r="AA2464" i="20"/>
  <c r="AG2464" i="20"/>
  <c r="AH2464" i="20"/>
  <c r="S2465" i="20"/>
  <c r="T2465" i="20"/>
  <c r="Z2465" i="20"/>
  <c r="AA2465" i="20"/>
  <c r="AG2465" i="20"/>
  <c r="AH2465" i="20"/>
  <c r="S2466" i="20"/>
  <c r="T2466" i="20"/>
  <c r="Z2466" i="20"/>
  <c r="AA2466" i="20"/>
  <c r="AG2466" i="20"/>
  <c r="AH2466" i="20"/>
  <c r="S2467" i="20"/>
  <c r="T2467" i="20"/>
  <c r="Z2467" i="20"/>
  <c r="AA2467" i="20"/>
  <c r="AG2467" i="20"/>
  <c r="AH2467" i="20"/>
  <c r="S2468" i="20"/>
  <c r="T2468" i="20"/>
  <c r="Z2468" i="20"/>
  <c r="AA2468" i="20"/>
  <c r="AG2468" i="20"/>
  <c r="AH2468" i="20"/>
  <c r="S2469" i="20"/>
  <c r="T2469" i="20"/>
  <c r="Z2469" i="20"/>
  <c r="AA2469" i="20"/>
  <c r="AG2469" i="20"/>
  <c r="AH2469" i="20"/>
  <c r="S2470" i="20"/>
  <c r="T2470" i="20"/>
  <c r="Z2470" i="20"/>
  <c r="AA2470" i="20"/>
  <c r="AG2470" i="20"/>
  <c r="AH2470" i="20"/>
  <c r="S2471" i="20"/>
  <c r="T2471" i="20"/>
  <c r="Z2471" i="20"/>
  <c r="AA2471" i="20"/>
  <c r="AG2471" i="20"/>
  <c r="AH2471" i="20"/>
  <c r="S2472" i="20"/>
  <c r="T2472" i="20"/>
  <c r="Z2472" i="20"/>
  <c r="AA2472" i="20"/>
  <c r="AG2472" i="20"/>
  <c r="AH2472" i="20"/>
  <c r="S2473" i="20"/>
  <c r="T2473" i="20"/>
  <c r="Z2473" i="20"/>
  <c r="AA2473" i="20"/>
  <c r="AG2473" i="20"/>
  <c r="AH2473" i="20"/>
  <c r="S2474" i="20"/>
  <c r="T2474" i="20"/>
  <c r="Z2474" i="20"/>
  <c r="AA2474" i="20"/>
  <c r="AG2474" i="20"/>
  <c r="AH2474" i="20"/>
  <c r="S2475" i="20"/>
  <c r="T2475" i="20"/>
  <c r="Z2475" i="20"/>
  <c r="AA2475" i="20"/>
  <c r="AG2475" i="20"/>
  <c r="AH2475" i="20"/>
  <c r="S2476" i="20"/>
  <c r="T2476" i="20"/>
  <c r="Z2476" i="20"/>
  <c r="AA2476" i="20"/>
  <c r="AG2476" i="20"/>
  <c r="AH2476" i="20"/>
  <c r="S2477" i="20"/>
  <c r="T2477" i="20"/>
  <c r="Z2477" i="20"/>
  <c r="AA2477" i="20"/>
  <c r="AG2477" i="20"/>
  <c r="AH2477" i="20"/>
  <c r="S2478" i="20"/>
  <c r="T2478" i="20"/>
  <c r="Z2478" i="20"/>
  <c r="AA2478" i="20"/>
  <c r="AG2478" i="20"/>
  <c r="AH2478" i="20"/>
  <c r="S2479" i="20"/>
  <c r="T2479" i="20"/>
  <c r="Z2479" i="20"/>
  <c r="AA2479" i="20"/>
  <c r="AG2479" i="20"/>
  <c r="AH2479" i="20"/>
  <c r="S2480" i="20"/>
  <c r="T2480" i="20"/>
  <c r="Z2480" i="20"/>
  <c r="AA2480" i="20"/>
  <c r="AG2480" i="20"/>
  <c r="AH2480" i="20"/>
  <c r="S2481" i="20"/>
  <c r="T2481" i="20"/>
  <c r="Z2481" i="20"/>
  <c r="AA2481" i="20"/>
  <c r="AG2481" i="20"/>
  <c r="AH2481" i="20"/>
  <c r="S2482" i="20"/>
  <c r="T2482" i="20"/>
  <c r="Z2482" i="20"/>
  <c r="AA2482" i="20"/>
  <c r="AG2482" i="20"/>
  <c r="AH2482" i="20"/>
  <c r="S2483" i="20"/>
  <c r="T2483" i="20"/>
  <c r="Z2483" i="20"/>
  <c r="AA2483" i="20"/>
  <c r="AG2483" i="20"/>
  <c r="AH2483" i="20"/>
  <c r="S2484" i="20"/>
  <c r="T2484" i="20"/>
  <c r="Z2484" i="20"/>
  <c r="AA2484" i="20"/>
  <c r="AG2484" i="20"/>
  <c r="AH2484" i="20"/>
  <c r="S2485" i="20"/>
  <c r="T2485" i="20"/>
  <c r="Z2485" i="20"/>
  <c r="AA2485" i="20"/>
  <c r="AG2485" i="20"/>
  <c r="AH2485" i="20"/>
  <c r="S2486" i="20"/>
  <c r="T2486" i="20"/>
  <c r="Z2486" i="20"/>
  <c r="AA2486" i="20"/>
  <c r="AG2486" i="20"/>
  <c r="AH2486" i="20"/>
  <c r="S2487" i="20"/>
  <c r="T2487" i="20"/>
  <c r="Z2487" i="20"/>
  <c r="AA2487" i="20"/>
  <c r="AG2487" i="20"/>
  <c r="AH2487" i="20"/>
  <c r="S2488" i="20"/>
  <c r="T2488" i="20"/>
  <c r="Z2488" i="20"/>
  <c r="AA2488" i="20"/>
  <c r="AG2488" i="20"/>
  <c r="AH2488" i="20"/>
  <c r="S2489" i="20"/>
  <c r="T2489" i="20"/>
  <c r="Z2489" i="20"/>
  <c r="AA2489" i="20"/>
  <c r="AG2489" i="20"/>
  <c r="AH2489" i="20"/>
  <c r="S2490" i="20"/>
  <c r="T2490" i="20"/>
  <c r="Z2490" i="20"/>
  <c r="AA2490" i="20"/>
  <c r="AG2490" i="20"/>
  <c r="AH2490" i="20"/>
  <c r="S2491" i="20"/>
  <c r="T2491" i="20"/>
  <c r="Z2491" i="20"/>
  <c r="AA2491" i="20"/>
  <c r="AG2491" i="20"/>
  <c r="AH2491" i="20"/>
  <c r="S2492" i="20"/>
  <c r="T2492" i="20"/>
  <c r="Z2492" i="20"/>
  <c r="AA2492" i="20"/>
  <c r="AG2492" i="20"/>
  <c r="AH2492" i="20"/>
  <c r="S2493" i="20"/>
  <c r="T2493" i="20"/>
  <c r="Z2493" i="20"/>
  <c r="AA2493" i="20"/>
  <c r="AG2493" i="20"/>
  <c r="AH2493" i="20"/>
  <c r="S2494" i="20"/>
  <c r="T2494" i="20"/>
  <c r="Z2494" i="20"/>
  <c r="AA2494" i="20"/>
  <c r="AG2494" i="20"/>
  <c r="AH2494" i="20"/>
  <c r="S2495" i="20"/>
  <c r="T2495" i="20"/>
  <c r="Z2495" i="20"/>
  <c r="AA2495" i="20"/>
  <c r="AG2495" i="20"/>
  <c r="AH2495" i="20"/>
  <c r="S2496" i="20"/>
  <c r="T2496" i="20"/>
  <c r="Z2496" i="20"/>
  <c r="AA2496" i="20"/>
  <c r="AG2496" i="20"/>
  <c r="AH2496" i="20"/>
  <c r="S2497" i="20"/>
  <c r="T2497" i="20"/>
  <c r="Z2497" i="20"/>
  <c r="AA2497" i="20"/>
  <c r="AG2497" i="20"/>
  <c r="AH2497" i="20"/>
  <c r="S2498" i="20"/>
  <c r="T2498" i="20"/>
  <c r="Z2498" i="20"/>
  <c r="AA2498" i="20"/>
  <c r="AG2498" i="20"/>
  <c r="AH2498" i="20"/>
  <c r="S2499" i="20"/>
  <c r="T2499" i="20"/>
  <c r="Z2499" i="20"/>
  <c r="AA2499" i="20"/>
  <c r="AG2499" i="20"/>
  <c r="AH2499" i="20"/>
  <c r="S2500" i="20"/>
  <c r="T2500" i="20"/>
  <c r="Z2500" i="20"/>
  <c r="AA2500" i="20"/>
  <c r="AG2500" i="20"/>
  <c r="AH2500" i="20"/>
  <c r="S2501" i="20"/>
  <c r="T2501" i="20"/>
  <c r="Z2501" i="20"/>
  <c r="AA2501" i="20"/>
  <c r="AG2501" i="20"/>
  <c r="AH2501" i="20"/>
  <c r="S2502" i="20"/>
  <c r="T2502" i="20"/>
  <c r="Z2502" i="20"/>
  <c r="AA2502" i="20"/>
  <c r="AG2502" i="20"/>
  <c r="AH2502" i="20"/>
  <c r="S2503" i="20"/>
  <c r="T2503" i="20"/>
  <c r="Z2503" i="20"/>
  <c r="AA2503" i="20"/>
  <c r="AG2503" i="20"/>
  <c r="AH2503" i="20"/>
  <c r="S2504" i="20"/>
  <c r="T2504" i="20"/>
  <c r="Z2504" i="20"/>
  <c r="AA2504" i="20"/>
  <c r="AG2504" i="20"/>
  <c r="AH2504" i="20"/>
  <c r="S2505" i="20"/>
  <c r="T2505" i="20"/>
  <c r="Z2505" i="20"/>
  <c r="AA2505" i="20"/>
  <c r="AG2505" i="20"/>
  <c r="AH2505" i="20"/>
  <c r="S2506" i="20"/>
  <c r="T2506" i="20"/>
  <c r="Z2506" i="20"/>
  <c r="AA2506" i="20"/>
  <c r="AG2506" i="20"/>
  <c r="AH2506" i="20"/>
  <c r="S2507" i="20"/>
  <c r="T2507" i="20"/>
  <c r="Z2507" i="20"/>
  <c r="AA2507" i="20"/>
  <c r="AG2507" i="20"/>
  <c r="AH2507" i="20"/>
  <c r="S2508" i="20"/>
  <c r="T2508" i="20"/>
  <c r="Z2508" i="20"/>
  <c r="AA2508" i="20"/>
  <c r="AG2508" i="20"/>
  <c r="AH2508" i="20"/>
  <c r="S2509" i="20"/>
  <c r="T2509" i="20"/>
  <c r="Z2509" i="20"/>
  <c r="AA2509" i="20"/>
  <c r="AG2509" i="20"/>
  <c r="AH2509" i="20"/>
  <c r="S2510" i="20"/>
  <c r="T2510" i="20"/>
  <c r="Z2510" i="20"/>
  <c r="AA2510" i="20"/>
  <c r="AG2510" i="20"/>
  <c r="AH2510" i="20"/>
  <c r="S2511" i="20"/>
  <c r="T2511" i="20"/>
  <c r="Z2511" i="20"/>
  <c r="AA2511" i="20"/>
  <c r="AG2511" i="20"/>
  <c r="AH2511" i="20"/>
  <c r="S2512" i="20"/>
  <c r="T2512" i="20"/>
  <c r="Z2512" i="20"/>
  <c r="AA2512" i="20"/>
  <c r="AG2512" i="20"/>
  <c r="AH2512" i="20"/>
  <c r="S2513" i="20"/>
  <c r="T2513" i="20"/>
  <c r="Z2513" i="20"/>
  <c r="AA2513" i="20"/>
  <c r="AG2513" i="20"/>
  <c r="AH2513" i="20"/>
  <c r="S2514" i="20"/>
  <c r="T2514" i="20"/>
  <c r="Z2514" i="20"/>
  <c r="AA2514" i="20"/>
  <c r="AG2514" i="20"/>
  <c r="AH2514" i="20"/>
  <c r="S2515" i="20"/>
  <c r="T2515" i="20"/>
  <c r="Z2515" i="20"/>
  <c r="AA2515" i="20"/>
  <c r="AG2515" i="20"/>
  <c r="AH2515" i="20"/>
  <c r="S2516" i="20"/>
  <c r="T2516" i="20"/>
  <c r="Z2516" i="20"/>
  <c r="AA2516" i="20"/>
  <c r="AG2516" i="20"/>
  <c r="AH2516" i="20"/>
  <c r="S2517" i="20"/>
  <c r="T2517" i="20"/>
  <c r="Z2517" i="20"/>
  <c r="AA2517" i="20"/>
  <c r="AG2517" i="20"/>
  <c r="AH2517" i="20"/>
  <c r="S2518" i="20"/>
  <c r="T2518" i="20"/>
  <c r="Z2518" i="20"/>
  <c r="AA2518" i="20"/>
  <c r="AG2518" i="20"/>
  <c r="AH2518" i="20"/>
  <c r="S2519" i="20"/>
  <c r="T2519" i="20"/>
  <c r="Z2519" i="20"/>
  <c r="AA2519" i="20"/>
  <c r="AG2519" i="20"/>
  <c r="AH2519" i="20"/>
  <c r="S2520" i="20"/>
  <c r="T2520" i="20"/>
  <c r="Z2520" i="20"/>
  <c r="AA2520" i="20"/>
  <c r="AG2520" i="20"/>
  <c r="AH2520" i="20"/>
  <c r="S2521" i="20"/>
  <c r="T2521" i="20"/>
  <c r="Z2521" i="20"/>
  <c r="AA2521" i="20"/>
  <c r="AG2521" i="20"/>
  <c r="AH2521" i="20"/>
  <c r="S2522" i="20"/>
  <c r="T2522" i="20"/>
  <c r="Z2522" i="20"/>
  <c r="AA2522" i="20"/>
  <c r="AG2522" i="20"/>
  <c r="AH2522" i="20"/>
  <c r="S2523" i="20"/>
  <c r="T2523" i="20"/>
  <c r="Z2523" i="20"/>
  <c r="AA2523" i="20"/>
  <c r="AG2523" i="20"/>
  <c r="AH2523" i="20"/>
  <c r="S2524" i="20"/>
  <c r="T2524" i="20"/>
  <c r="Z2524" i="20"/>
  <c r="AA2524" i="20"/>
  <c r="AG2524" i="20"/>
  <c r="AH2524" i="20"/>
  <c r="S2525" i="20"/>
  <c r="T2525" i="20"/>
  <c r="Z2525" i="20"/>
  <c r="AA2525" i="20"/>
  <c r="AG2525" i="20"/>
  <c r="AH2525" i="20"/>
  <c r="S2526" i="20"/>
  <c r="T2526" i="20"/>
  <c r="Z2526" i="20"/>
  <c r="AA2526" i="20"/>
  <c r="AG2526" i="20"/>
  <c r="AH2526" i="20"/>
  <c r="S2527" i="20"/>
  <c r="T2527" i="20"/>
  <c r="Z2527" i="20"/>
  <c r="AA2527" i="20"/>
  <c r="AG2527" i="20"/>
  <c r="AH2527" i="20"/>
  <c r="S2528" i="20"/>
  <c r="T2528" i="20"/>
  <c r="Z2528" i="20"/>
  <c r="AA2528" i="20"/>
  <c r="AG2528" i="20"/>
  <c r="AH2528" i="20"/>
  <c r="S2529" i="20"/>
  <c r="T2529" i="20"/>
  <c r="Z2529" i="20"/>
  <c r="AA2529" i="20"/>
  <c r="AG2529" i="20"/>
  <c r="AH2529" i="20"/>
  <c r="S2530" i="20"/>
  <c r="T2530" i="20"/>
  <c r="Z2530" i="20"/>
  <c r="AA2530" i="20"/>
  <c r="AG2530" i="20"/>
  <c r="AH2530" i="20"/>
  <c r="S2531" i="20"/>
  <c r="T2531" i="20"/>
  <c r="Z2531" i="20"/>
  <c r="AA2531" i="20"/>
  <c r="AG2531" i="20"/>
  <c r="AH2531" i="20"/>
  <c r="S2532" i="20"/>
  <c r="T2532" i="20"/>
  <c r="Z2532" i="20"/>
  <c r="AA2532" i="20"/>
  <c r="AG2532" i="20"/>
  <c r="AH2532" i="20"/>
  <c r="S2533" i="20"/>
  <c r="T2533" i="20"/>
  <c r="Z2533" i="20"/>
  <c r="AA2533" i="20"/>
  <c r="AG2533" i="20"/>
  <c r="AH2533" i="20"/>
  <c r="S2534" i="20"/>
  <c r="T2534" i="20"/>
  <c r="Z2534" i="20"/>
  <c r="AA2534" i="20"/>
  <c r="AG2534" i="20"/>
  <c r="AH2534" i="20"/>
  <c r="S2535" i="20"/>
  <c r="T2535" i="20"/>
  <c r="Z2535" i="20"/>
  <c r="AA2535" i="20"/>
  <c r="AG2535" i="20"/>
  <c r="AH2535" i="20"/>
  <c r="S2536" i="20"/>
  <c r="T2536" i="20"/>
  <c r="Z2536" i="20"/>
  <c r="AA2536" i="20"/>
  <c r="AG2536" i="20"/>
  <c r="AH2536" i="20"/>
  <c r="S2537" i="20"/>
  <c r="T2537" i="20"/>
  <c r="Z2537" i="20"/>
  <c r="AA2537" i="20"/>
  <c r="AG2537" i="20"/>
  <c r="AH2537" i="20"/>
  <c r="S2538" i="20"/>
  <c r="T2538" i="20"/>
  <c r="Z2538" i="20"/>
  <c r="AA2538" i="20"/>
  <c r="AG2538" i="20"/>
  <c r="AH2538" i="20"/>
  <c r="S2539" i="20"/>
  <c r="T2539" i="20"/>
  <c r="Z2539" i="20"/>
  <c r="AA2539" i="20"/>
  <c r="AG2539" i="20"/>
  <c r="AH2539" i="20"/>
  <c r="S2540" i="20"/>
  <c r="T2540" i="20"/>
  <c r="Z2540" i="20"/>
  <c r="AA2540" i="20"/>
  <c r="AG2540" i="20"/>
  <c r="AH2540" i="20"/>
  <c r="S2541" i="20"/>
  <c r="T2541" i="20"/>
  <c r="Z2541" i="20"/>
  <c r="AA2541" i="20"/>
  <c r="AG2541" i="20"/>
  <c r="AH2541" i="20"/>
  <c r="S2542" i="20"/>
  <c r="T2542" i="20"/>
  <c r="Z2542" i="20"/>
  <c r="AA2542" i="20"/>
  <c r="AG2542" i="20"/>
  <c r="AH2542" i="20"/>
  <c r="S2543" i="20"/>
  <c r="T2543" i="20"/>
  <c r="Z2543" i="20"/>
  <c r="AA2543" i="20"/>
  <c r="AG2543" i="20"/>
  <c r="AH2543" i="20"/>
  <c r="S2544" i="20"/>
  <c r="T2544" i="20"/>
  <c r="Z2544" i="20"/>
  <c r="AA2544" i="20"/>
  <c r="AG2544" i="20"/>
  <c r="AH2544" i="20"/>
  <c r="S2545" i="20"/>
  <c r="T2545" i="20"/>
  <c r="Z2545" i="20"/>
  <c r="AA2545" i="20"/>
  <c r="AG2545" i="20"/>
  <c r="AH2545" i="20"/>
  <c r="S2546" i="20"/>
  <c r="T2546" i="20"/>
  <c r="Z2546" i="20"/>
  <c r="AA2546" i="20"/>
  <c r="AG2546" i="20"/>
  <c r="AH2546" i="20"/>
  <c r="S2547" i="20"/>
  <c r="T2547" i="20"/>
  <c r="Z2547" i="20"/>
  <c r="AA2547" i="20"/>
  <c r="AG2547" i="20"/>
  <c r="AH2547" i="20"/>
  <c r="S2548" i="20"/>
  <c r="T2548" i="20"/>
  <c r="Z2548" i="20"/>
  <c r="AA2548" i="20"/>
  <c r="AG2548" i="20"/>
  <c r="AH2548" i="20"/>
  <c r="S2549" i="20"/>
  <c r="T2549" i="20"/>
  <c r="Z2549" i="20"/>
  <c r="AA2549" i="20"/>
  <c r="AG2549" i="20"/>
  <c r="AH2549" i="20"/>
  <c r="S2550" i="20"/>
  <c r="T2550" i="20"/>
  <c r="Z2550" i="20"/>
  <c r="AA2550" i="20"/>
  <c r="AG2550" i="20"/>
  <c r="AH2550" i="20"/>
  <c r="S2551" i="20"/>
  <c r="T2551" i="20"/>
  <c r="Z2551" i="20"/>
  <c r="AA2551" i="20"/>
  <c r="AG2551" i="20"/>
  <c r="AH2551" i="20"/>
  <c r="S2552" i="20"/>
  <c r="T2552" i="20"/>
  <c r="Z2552" i="20"/>
  <c r="AA2552" i="20"/>
  <c r="AG2552" i="20"/>
  <c r="AH2552" i="20"/>
  <c r="S2553" i="20"/>
  <c r="T2553" i="20"/>
  <c r="Z2553" i="20"/>
  <c r="AA2553" i="20"/>
  <c r="AG2553" i="20"/>
  <c r="AH2553" i="20"/>
  <c r="S2554" i="20"/>
  <c r="T2554" i="20"/>
  <c r="Z2554" i="20"/>
  <c r="AA2554" i="20"/>
  <c r="AG2554" i="20"/>
  <c r="AH2554" i="20"/>
  <c r="S2555" i="20"/>
  <c r="T2555" i="20"/>
  <c r="Z2555" i="20"/>
  <c r="AA2555" i="20"/>
  <c r="AG2555" i="20"/>
  <c r="AH2555" i="20"/>
  <c r="S2556" i="20"/>
  <c r="T2556" i="20"/>
  <c r="Z2556" i="20"/>
  <c r="AA2556" i="20"/>
  <c r="AG2556" i="20"/>
  <c r="AH2556" i="20"/>
  <c r="S2557" i="20"/>
  <c r="T2557" i="20"/>
  <c r="Z2557" i="20"/>
  <c r="AA2557" i="20"/>
  <c r="AG2557" i="20"/>
  <c r="AH2557" i="20"/>
  <c r="S2558" i="20"/>
  <c r="T2558" i="20"/>
  <c r="Z2558" i="20"/>
  <c r="AA2558" i="20"/>
  <c r="AG2558" i="20"/>
  <c r="AH2558" i="20"/>
  <c r="S2559" i="20"/>
  <c r="T2559" i="20"/>
  <c r="Z2559" i="20"/>
  <c r="AA2559" i="20"/>
  <c r="AG2559" i="20"/>
  <c r="AH2559" i="20"/>
  <c r="S2560" i="20"/>
  <c r="T2560" i="20"/>
  <c r="Z2560" i="20"/>
  <c r="AA2560" i="20"/>
  <c r="AG2560" i="20"/>
  <c r="AH2560" i="20"/>
  <c r="S2561" i="20"/>
  <c r="T2561" i="20"/>
  <c r="Z2561" i="20"/>
  <c r="AA2561" i="20"/>
  <c r="AG2561" i="20"/>
  <c r="AH2561" i="20"/>
  <c r="S2562" i="20"/>
  <c r="T2562" i="20"/>
  <c r="Z2562" i="20"/>
  <c r="AA2562" i="20"/>
  <c r="AG2562" i="20"/>
  <c r="AH2562" i="20"/>
  <c r="S2563" i="20"/>
  <c r="T2563" i="20"/>
  <c r="Z2563" i="20"/>
  <c r="AA2563" i="20"/>
  <c r="AG2563" i="20"/>
  <c r="AH2563" i="20"/>
  <c r="S2564" i="20"/>
  <c r="T2564" i="20"/>
  <c r="Z2564" i="20"/>
  <c r="AA2564" i="20"/>
  <c r="AG2564" i="20"/>
  <c r="AH2564" i="20"/>
  <c r="S2565" i="20"/>
  <c r="T2565" i="20"/>
  <c r="Z2565" i="20"/>
  <c r="AA2565" i="20"/>
  <c r="AG2565" i="20"/>
  <c r="AH2565" i="20"/>
  <c r="S2566" i="20"/>
  <c r="T2566" i="20"/>
  <c r="Z2566" i="20"/>
  <c r="AA2566" i="20"/>
  <c r="AG2566" i="20"/>
  <c r="AH2566" i="20"/>
  <c r="S2567" i="20"/>
  <c r="T2567" i="20"/>
  <c r="Z2567" i="20"/>
  <c r="AA2567" i="20"/>
  <c r="AG2567" i="20"/>
  <c r="AH2567" i="20"/>
  <c r="S2568" i="20"/>
  <c r="T2568" i="20"/>
  <c r="Z2568" i="20"/>
  <c r="AA2568" i="20"/>
  <c r="AG2568" i="20"/>
  <c r="AH2568" i="20"/>
  <c r="S2569" i="20"/>
  <c r="T2569" i="20"/>
  <c r="Z2569" i="20"/>
  <c r="AA2569" i="20"/>
  <c r="AG2569" i="20"/>
  <c r="AH2569" i="20"/>
  <c r="S2570" i="20"/>
  <c r="T2570" i="20"/>
  <c r="Z2570" i="20"/>
  <c r="AA2570" i="20"/>
  <c r="AG2570" i="20"/>
  <c r="AH2570" i="20"/>
  <c r="S2571" i="20"/>
  <c r="T2571" i="20"/>
  <c r="Z2571" i="20"/>
  <c r="AA2571" i="20"/>
  <c r="AG2571" i="20"/>
  <c r="AH2571" i="20"/>
  <c r="S2572" i="20"/>
  <c r="T2572" i="20"/>
  <c r="Z2572" i="20"/>
  <c r="AA2572" i="20"/>
  <c r="AG2572" i="20"/>
  <c r="AH2572" i="20"/>
  <c r="S2573" i="20"/>
  <c r="T2573" i="20"/>
  <c r="Z2573" i="20"/>
  <c r="AA2573" i="20"/>
  <c r="AG2573" i="20"/>
  <c r="AH2573" i="20"/>
  <c r="S2574" i="20"/>
  <c r="T2574" i="20"/>
  <c r="Z2574" i="20"/>
  <c r="AA2574" i="20"/>
  <c r="AG2574" i="20"/>
  <c r="AH2574" i="20"/>
  <c r="S2575" i="20"/>
  <c r="T2575" i="20"/>
  <c r="Z2575" i="20"/>
  <c r="AA2575" i="20"/>
  <c r="AG2575" i="20"/>
  <c r="AH2575" i="20"/>
  <c r="S2576" i="20"/>
  <c r="T2576" i="20"/>
  <c r="Z2576" i="20"/>
  <c r="AA2576" i="20"/>
  <c r="AG2576" i="20"/>
  <c r="AH2576" i="20"/>
  <c r="S2577" i="20"/>
  <c r="T2577" i="20"/>
  <c r="Z2577" i="20"/>
  <c r="AA2577" i="20"/>
  <c r="AG2577" i="20"/>
  <c r="AH2577" i="20"/>
  <c r="S2578" i="20"/>
  <c r="T2578" i="20"/>
  <c r="Z2578" i="20"/>
  <c r="AA2578" i="20"/>
  <c r="AG2578" i="20"/>
  <c r="AH2578" i="20"/>
  <c r="S2579" i="20"/>
  <c r="T2579" i="20"/>
  <c r="Z2579" i="20"/>
  <c r="AA2579" i="20"/>
  <c r="AG2579" i="20"/>
  <c r="AH2579" i="20"/>
  <c r="S2580" i="20"/>
  <c r="T2580" i="20"/>
  <c r="Z2580" i="20"/>
  <c r="AA2580" i="20"/>
  <c r="AG2580" i="20"/>
  <c r="AH2580" i="20"/>
  <c r="S2581" i="20"/>
  <c r="T2581" i="20"/>
  <c r="Z2581" i="20"/>
  <c r="AA2581" i="20"/>
  <c r="AG2581" i="20"/>
  <c r="AH2581" i="20"/>
  <c r="S2582" i="20"/>
  <c r="T2582" i="20"/>
  <c r="Z2582" i="20"/>
  <c r="AA2582" i="20"/>
  <c r="AG2582" i="20"/>
  <c r="AH2582" i="20"/>
  <c r="S2583" i="20"/>
  <c r="T2583" i="20"/>
  <c r="Z2583" i="20"/>
  <c r="AA2583" i="20"/>
  <c r="AG2583" i="20"/>
  <c r="AH2583" i="20"/>
  <c r="S2584" i="20"/>
  <c r="T2584" i="20"/>
  <c r="Z2584" i="20"/>
  <c r="AA2584" i="20"/>
  <c r="AG2584" i="20"/>
  <c r="AH2584" i="20"/>
  <c r="S2585" i="20"/>
  <c r="T2585" i="20"/>
  <c r="Z2585" i="20"/>
  <c r="AA2585" i="20"/>
  <c r="AG2585" i="20"/>
  <c r="AH2585" i="20"/>
  <c r="S2586" i="20"/>
  <c r="T2586" i="20"/>
  <c r="Z2586" i="20"/>
  <c r="AA2586" i="20"/>
  <c r="AG2586" i="20"/>
  <c r="AH2586" i="20"/>
  <c r="S2587" i="20"/>
  <c r="T2587" i="20"/>
  <c r="Z2587" i="20"/>
  <c r="AA2587" i="20"/>
  <c r="AG2587" i="20"/>
  <c r="AH2587" i="20"/>
  <c r="S2588" i="20"/>
  <c r="T2588" i="20"/>
  <c r="Z2588" i="20"/>
  <c r="AA2588" i="20"/>
  <c r="AG2588" i="20"/>
  <c r="AH2588" i="20"/>
  <c r="S2589" i="20"/>
  <c r="T2589" i="20"/>
  <c r="Z2589" i="20"/>
  <c r="AA2589" i="20"/>
  <c r="AG2589" i="20"/>
  <c r="AH2589" i="20"/>
  <c r="S2590" i="20"/>
  <c r="T2590" i="20"/>
  <c r="Z2590" i="20"/>
  <c r="AA2590" i="20"/>
  <c r="AG2590" i="20"/>
  <c r="AH2590" i="20"/>
  <c r="S2591" i="20"/>
  <c r="T2591" i="20"/>
  <c r="Z2591" i="20"/>
  <c r="AA2591" i="20"/>
  <c r="AG2591" i="20"/>
  <c r="AH2591" i="20"/>
  <c r="S2592" i="20"/>
  <c r="T2592" i="20"/>
  <c r="Z2592" i="20"/>
  <c r="AA2592" i="20"/>
  <c r="AG2592" i="20"/>
  <c r="AH2592" i="20"/>
  <c r="S2593" i="20"/>
  <c r="T2593" i="20"/>
  <c r="Z2593" i="20"/>
  <c r="AA2593" i="20"/>
  <c r="AG2593" i="20"/>
  <c r="AH2593" i="20"/>
  <c r="S2594" i="20"/>
  <c r="T2594" i="20"/>
  <c r="Z2594" i="20"/>
  <c r="AA2594" i="20"/>
  <c r="AG2594" i="20"/>
  <c r="AH2594" i="20"/>
  <c r="S2595" i="20"/>
  <c r="T2595" i="20"/>
  <c r="Z2595" i="20"/>
  <c r="AA2595" i="20"/>
  <c r="AG2595" i="20"/>
  <c r="AH2595" i="20"/>
  <c r="S2596" i="20"/>
  <c r="T2596" i="20"/>
  <c r="Z2596" i="20"/>
  <c r="AA2596" i="20"/>
  <c r="AG2596" i="20"/>
  <c r="AH2596" i="20"/>
  <c r="S2597" i="20"/>
  <c r="T2597" i="20"/>
  <c r="Z2597" i="20"/>
  <c r="AA2597" i="20"/>
  <c r="AG2597" i="20"/>
  <c r="AH2597" i="20"/>
  <c r="S2598" i="20"/>
  <c r="T2598" i="20"/>
  <c r="Z2598" i="20"/>
  <c r="AA2598" i="20"/>
  <c r="AG2598" i="20"/>
  <c r="AH2598" i="20"/>
  <c r="S2599" i="20"/>
  <c r="T2599" i="20"/>
  <c r="Z2599" i="20"/>
  <c r="AA2599" i="20"/>
  <c r="AG2599" i="20"/>
  <c r="AH2599" i="20"/>
  <c r="S2600" i="20"/>
  <c r="T2600" i="20"/>
  <c r="Z2600" i="20"/>
  <c r="AA2600" i="20"/>
  <c r="AG2600" i="20"/>
  <c r="AH2600" i="20"/>
  <c r="S2601" i="20"/>
  <c r="T2601" i="20"/>
  <c r="Z2601" i="20"/>
  <c r="AA2601" i="20"/>
  <c r="AG2601" i="20"/>
  <c r="AH2601" i="20"/>
  <c r="S2602" i="20"/>
  <c r="T2602" i="20"/>
  <c r="Z2602" i="20"/>
  <c r="AA2602" i="20"/>
  <c r="AG2602" i="20"/>
  <c r="AH2602" i="20"/>
  <c r="S2603" i="20"/>
  <c r="T2603" i="20"/>
  <c r="Z2603" i="20"/>
  <c r="AA2603" i="20"/>
  <c r="AG2603" i="20"/>
  <c r="AH2603" i="20"/>
  <c r="S2604" i="20"/>
  <c r="T2604" i="20"/>
  <c r="Z2604" i="20"/>
  <c r="AA2604" i="20"/>
  <c r="AG2604" i="20"/>
  <c r="AH2604" i="20"/>
  <c r="S2605" i="20"/>
  <c r="T2605" i="20"/>
  <c r="Z2605" i="20"/>
  <c r="AA2605" i="20"/>
  <c r="AG2605" i="20"/>
  <c r="AH2605" i="20"/>
  <c r="S2606" i="20"/>
  <c r="T2606" i="20"/>
  <c r="Z2606" i="20"/>
  <c r="AA2606" i="20"/>
  <c r="AG2606" i="20"/>
  <c r="AH2606" i="20"/>
  <c r="S2607" i="20"/>
  <c r="T2607" i="20"/>
  <c r="Z2607" i="20"/>
  <c r="AA2607" i="20"/>
  <c r="AG2607" i="20"/>
  <c r="AH2607" i="20"/>
  <c r="S2608" i="20"/>
  <c r="T2608" i="20"/>
  <c r="Z2608" i="20"/>
  <c r="AA2608" i="20"/>
  <c r="AG2608" i="20"/>
  <c r="AH2608" i="20"/>
  <c r="S2609" i="20"/>
  <c r="T2609" i="20"/>
  <c r="Z2609" i="20"/>
  <c r="AA2609" i="20"/>
  <c r="AG2609" i="20"/>
  <c r="AH2609" i="20"/>
  <c r="S2610" i="20"/>
  <c r="T2610" i="20"/>
  <c r="Z2610" i="20"/>
  <c r="AA2610" i="20"/>
  <c r="AG2610" i="20"/>
  <c r="AH2610" i="20"/>
  <c r="S2611" i="20"/>
  <c r="T2611" i="20"/>
  <c r="Z2611" i="20"/>
  <c r="AA2611" i="20"/>
  <c r="AG2611" i="20"/>
  <c r="AH2611" i="20"/>
  <c r="S2612" i="20"/>
  <c r="T2612" i="20"/>
  <c r="Z2612" i="20"/>
  <c r="AA2612" i="20"/>
  <c r="AG2612" i="20"/>
  <c r="AH2612" i="20"/>
  <c r="S2613" i="20"/>
  <c r="T2613" i="20"/>
  <c r="Z2613" i="20"/>
  <c r="AA2613" i="20"/>
  <c r="AG2613" i="20"/>
  <c r="AH2613" i="20"/>
  <c r="S2614" i="20"/>
  <c r="T2614" i="20"/>
  <c r="Z2614" i="20"/>
  <c r="AA2614" i="20"/>
  <c r="AG2614" i="20"/>
  <c r="AH2614" i="20"/>
  <c r="S2615" i="20"/>
  <c r="T2615" i="20"/>
  <c r="Z2615" i="20"/>
  <c r="AA2615" i="20"/>
  <c r="AG2615" i="20"/>
  <c r="AH2615" i="20"/>
  <c r="S2616" i="20"/>
  <c r="T2616" i="20"/>
  <c r="Z2616" i="20"/>
  <c r="AA2616" i="20"/>
  <c r="AG2616" i="20"/>
  <c r="AH2616" i="20"/>
  <c r="S2617" i="20"/>
  <c r="T2617" i="20"/>
  <c r="Z2617" i="20"/>
  <c r="AA2617" i="20"/>
  <c r="AG2617" i="20"/>
  <c r="AH2617" i="20"/>
  <c r="S2618" i="20"/>
  <c r="T2618" i="20"/>
  <c r="Z2618" i="20"/>
  <c r="AA2618" i="20"/>
  <c r="AG2618" i="20"/>
  <c r="AH2618" i="20"/>
  <c r="S2619" i="20"/>
  <c r="T2619" i="20"/>
  <c r="Z2619" i="20"/>
  <c r="AA2619" i="20"/>
  <c r="AG2619" i="20"/>
  <c r="AH2619" i="20"/>
  <c r="S2620" i="20"/>
  <c r="T2620" i="20"/>
  <c r="Z2620" i="20"/>
  <c r="AA2620" i="20"/>
  <c r="AG2620" i="20"/>
  <c r="AH2620" i="20"/>
  <c r="S2621" i="20"/>
  <c r="T2621" i="20"/>
  <c r="Z2621" i="20"/>
  <c r="AA2621" i="20"/>
  <c r="AG2621" i="20"/>
  <c r="AH2621" i="20"/>
  <c r="S2622" i="20"/>
  <c r="T2622" i="20"/>
  <c r="Z2622" i="20"/>
  <c r="AA2622" i="20"/>
  <c r="AG2622" i="20"/>
  <c r="AH2622" i="20"/>
  <c r="S2623" i="20"/>
  <c r="T2623" i="20"/>
  <c r="Z2623" i="20"/>
  <c r="AA2623" i="20"/>
  <c r="AG2623" i="20"/>
  <c r="AH2623" i="20"/>
  <c r="S2624" i="20"/>
  <c r="T2624" i="20"/>
  <c r="Z2624" i="20"/>
  <c r="AA2624" i="20"/>
  <c r="AG2624" i="20"/>
  <c r="AH2624" i="20"/>
  <c r="S2625" i="20"/>
  <c r="T2625" i="20"/>
  <c r="Z2625" i="20"/>
  <c r="AA2625" i="20"/>
  <c r="AG2625" i="20"/>
  <c r="AH2625" i="20"/>
  <c r="S2626" i="20"/>
  <c r="T2626" i="20"/>
  <c r="Z2626" i="20"/>
  <c r="AA2626" i="20"/>
  <c r="AG2626" i="20"/>
  <c r="AH2626" i="20"/>
  <c r="S2627" i="20"/>
  <c r="T2627" i="20"/>
  <c r="Z2627" i="20"/>
  <c r="AA2627" i="20"/>
  <c r="AG2627" i="20"/>
  <c r="AH2627" i="20"/>
  <c r="S2628" i="20"/>
  <c r="T2628" i="20"/>
  <c r="Z2628" i="20"/>
  <c r="AA2628" i="20"/>
  <c r="AG2628" i="20"/>
  <c r="AH2628" i="20"/>
  <c r="S2629" i="20"/>
  <c r="T2629" i="20"/>
  <c r="Z2629" i="20"/>
  <c r="AA2629" i="20"/>
  <c r="AG2629" i="20"/>
  <c r="AH2629" i="20"/>
  <c r="S2630" i="20"/>
  <c r="T2630" i="20"/>
  <c r="Z2630" i="20"/>
  <c r="AA2630" i="20"/>
  <c r="AG2630" i="20"/>
  <c r="AH2630" i="20"/>
  <c r="S2631" i="20"/>
  <c r="T2631" i="20"/>
  <c r="Z2631" i="20"/>
  <c r="AA2631" i="20"/>
  <c r="AG2631" i="20"/>
  <c r="AH2631" i="20"/>
  <c r="S2632" i="20"/>
  <c r="T2632" i="20"/>
  <c r="Z2632" i="20"/>
  <c r="AA2632" i="20"/>
  <c r="AG2632" i="20"/>
  <c r="AH2632" i="20"/>
  <c r="S2633" i="20"/>
  <c r="T2633" i="20"/>
  <c r="Z2633" i="20"/>
  <c r="AA2633" i="20"/>
  <c r="AG2633" i="20"/>
  <c r="AH2633" i="20"/>
  <c r="S2634" i="20"/>
  <c r="T2634" i="20"/>
  <c r="Z2634" i="20"/>
  <c r="AA2634" i="20"/>
  <c r="AG2634" i="20"/>
  <c r="AH2634" i="20"/>
  <c r="S2635" i="20"/>
  <c r="T2635" i="20"/>
  <c r="Z2635" i="20"/>
  <c r="AA2635" i="20"/>
  <c r="AG2635" i="20"/>
  <c r="AH2635" i="20"/>
  <c r="S2636" i="20"/>
  <c r="T2636" i="20"/>
  <c r="Z2636" i="20"/>
  <c r="AA2636" i="20"/>
  <c r="AG2636" i="20"/>
  <c r="AH2636" i="20"/>
  <c r="S2637" i="20"/>
  <c r="T2637" i="20"/>
  <c r="Z2637" i="20"/>
  <c r="AA2637" i="20"/>
  <c r="AG2637" i="20"/>
  <c r="AH2637" i="20"/>
  <c r="S2638" i="20"/>
  <c r="T2638" i="20"/>
  <c r="Z2638" i="20"/>
  <c r="AA2638" i="20"/>
  <c r="AG2638" i="20"/>
  <c r="AH2638" i="20"/>
  <c r="AJ2638" i="20"/>
  <c r="S2639" i="20"/>
  <c r="T2639" i="20"/>
  <c r="Z2639" i="20"/>
  <c r="AA2639" i="20"/>
  <c r="AG2639" i="20"/>
  <c r="AH2639" i="20"/>
  <c r="S2640" i="20"/>
  <c r="T2640" i="20"/>
  <c r="Z2640" i="20"/>
  <c r="AA2640" i="20"/>
  <c r="AG2640" i="20"/>
  <c r="AH2640" i="20"/>
  <c r="S2641" i="20"/>
  <c r="T2641" i="20"/>
  <c r="Z2641" i="20"/>
  <c r="AA2641" i="20"/>
  <c r="AG2641" i="20"/>
  <c r="AH2641" i="20"/>
  <c r="S2642" i="20"/>
  <c r="T2642" i="20"/>
  <c r="Z2642" i="20"/>
  <c r="AA2642" i="20"/>
  <c r="AG2642" i="20"/>
  <c r="AH2642" i="20"/>
  <c r="S2643" i="20"/>
  <c r="T2643" i="20"/>
  <c r="Z2643" i="20"/>
  <c r="AA2643" i="20"/>
  <c r="AG2643" i="20"/>
  <c r="AH2643" i="20"/>
  <c r="S2644" i="20"/>
  <c r="T2644" i="20"/>
  <c r="Z2644" i="20"/>
  <c r="AA2644" i="20"/>
  <c r="AG2644" i="20"/>
  <c r="AH2644" i="20"/>
  <c r="S2645" i="20"/>
  <c r="T2645" i="20"/>
  <c r="Z2645" i="20"/>
  <c r="AA2645" i="20"/>
  <c r="AG2645" i="20"/>
  <c r="AH2645" i="20"/>
  <c r="S2646" i="20"/>
  <c r="T2646" i="20"/>
  <c r="Z2646" i="20"/>
  <c r="AA2646" i="20"/>
  <c r="AG2646" i="20"/>
  <c r="AH2646" i="20"/>
  <c r="S2647" i="20"/>
  <c r="T2647" i="20"/>
  <c r="Z2647" i="20"/>
  <c r="AA2647" i="20"/>
  <c r="AG2647" i="20"/>
  <c r="AH2647" i="20"/>
  <c r="S2648" i="20"/>
  <c r="T2648" i="20"/>
  <c r="Z2648" i="20"/>
  <c r="AA2648" i="20"/>
  <c r="AG2648" i="20"/>
  <c r="AH2648" i="20"/>
  <c r="S2649" i="20"/>
  <c r="T2649" i="20"/>
  <c r="Z2649" i="20"/>
  <c r="AA2649" i="20"/>
  <c r="AG2649" i="20"/>
  <c r="AH2649" i="20"/>
  <c r="S2650" i="20"/>
  <c r="T2650" i="20"/>
  <c r="Z2650" i="20"/>
  <c r="AA2650" i="20"/>
  <c r="AG2650" i="20"/>
  <c r="AH2650" i="20"/>
  <c r="S2651" i="20"/>
  <c r="T2651" i="20"/>
  <c r="Z2651" i="20"/>
  <c r="AA2651" i="20"/>
  <c r="AG2651" i="20"/>
  <c r="AH2651" i="20"/>
  <c r="S2652" i="20"/>
  <c r="T2652" i="20"/>
  <c r="Z2652" i="20"/>
  <c r="AA2652" i="20"/>
  <c r="AG2652" i="20"/>
  <c r="AH2652" i="20"/>
  <c r="H2653" i="20"/>
  <c r="K2653" i="20"/>
  <c r="L2653" i="20"/>
  <c r="S2653" i="20"/>
  <c r="T2653" i="20"/>
  <c r="Z2653" i="20"/>
  <c r="AA2653" i="20"/>
  <c r="AG2653" i="20"/>
  <c r="AH2653" i="20"/>
  <c r="S2654" i="20"/>
  <c r="T2654" i="20"/>
  <c r="Z2654" i="20"/>
  <c r="AA2654" i="20"/>
  <c r="AG2654" i="20"/>
  <c r="AG2674" i="20"/>
  <c r="AH2654" i="20"/>
  <c r="S2655" i="20"/>
  <c r="T2655" i="20"/>
  <c r="AA2655" i="20"/>
  <c r="AG2655" i="20"/>
  <c r="AH2655" i="20"/>
  <c r="S2656" i="20"/>
  <c r="T2656" i="20"/>
  <c r="Z2656" i="20"/>
  <c r="AA2656" i="20"/>
  <c r="AG2656" i="20"/>
  <c r="AH2656" i="20"/>
  <c r="S2657" i="20"/>
  <c r="T2657" i="20"/>
  <c r="Z2657" i="20"/>
  <c r="AA2657" i="20"/>
  <c r="AG2657" i="20"/>
  <c r="AH2657" i="20"/>
  <c r="S2658" i="20"/>
  <c r="T2658" i="20"/>
  <c r="Z2658" i="20"/>
  <c r="AA2658" i="20"/>
  <c r="AG2658" i="20"/>
  <c r="AH2658" i="20"/>
  <c r="S2659" i="20"/>
  <c r="S2674" i="20"/>
  <c r="Z2659" i="20"/>
  <c r="AA2659" i="20"/>
  <c r="AG2659" i="20"/>
  <c r="AH2659" i="20"/>
  <c r="AJ2659" i="20"/>
  <c r="S2660" i="20"/>
  <c r="T2660" i="20"/>
  <c r="Z2660" i="20"/>
  <c r="AA2660" i="20"/>
  <c r="AG2660" i="20"/>
  <c r="AH2660" i="20"/>
  <c r="S2661" i="20"/>
  <c r="T2661" i="20"/>
  <c r="Z2661" i="20"/>
  <c r="AA2661" i="20"/>
  <c r="AG2661" i="20"/>
  <c r="AH2661" i="20"/>
  <c r="S2662" i="20"/>
  <c r="T2662" i="20"/>
  <c r="Z2662" i="20"/>
  <c r="AA2662" i="20"/>
  <c r="AG2662" i="20"/>
  <c r="AH2662" i="20"/>
  <c r="S2663" i="20"/>
  <c r="T2663" i="20"/>
  <c r="Z2663" i="20"/>
  <c r="AA2663" i="20"/>
  <c r="AG2663" i="20"/>
  <c r="AH2663" i="20"/>
  <c r="S2664" i="20"/>
  <c r="T2664" i="20"/>
  <c r="Z2664" i="20"/>
  <c r="AA2664" i="20"/>
  <c r="AG2664" i="20"/>
  <c r="AH2664" i="20"/>
  <c r="S2665" i="20"/>
  <c r="T2665" i="20"/>
  <c r="Z2665" i="20"/>
  <c r="AA2665" i="20"/>
  <c r="AG2665" i="20"/>
  <c r="AH2665" i="20"/>
  <c r="S2666" i="20"/>
  <c r="T2666" i="20"/>
  <c r="Z2666" i="20"/>
  <c r="AA2666" i="20"/>
  <c r="AG2666" i="20"/>
  <c r="AH2666" i="20"/>
  <c r="S2667" i="20"/>
  <c r="T2667" i="20"/>
  <c r="Z2667" i="20"/>
  <c r="AA2667" i="20"/>
  <c r="AG2667" i="20"/>
  <c r="AH2667" i="20"/>
  <c r="S2668" i="20"/>
  <c r="T2668" i="20"/>
  <c r="Z2668" i="20"/>
  <c r="AA2668" i="20"/>
  <c r="AG2668" i="20"/>
  <c r="AH2668" i="20"/>
  <c r="S2669" i="20"/>
  <c r="T2669" i="20"/>
  <c r="Z2669" i="20"/>
  <c r="AA2669" i="20"/>
  <c r="AG2669" i="20"/>
  <c r="AH2669" i="20"/>
  <c r="S2670" i="20"/>
  <c r="T2670" i="20"/>
  <c r="Z2670" i="20"/>
  <c r="AA2670" i="20"/>
  <c r="AG2670" i="20"/>
  <c r="AH2670" i="20"/>
  <c r="S2671" i="20"/>
  <c r="T2671" i="20"/>
  <c r="Z2671" i="20"/>
  <c r="AA2671" i="20"/>
  <c r="AG2671" i="20"/>
  <c r="AH2671" i="20"/>
  <c r="H2672" i="20"/>
  <c r="K2672" i="20"/>
  <c r="S2672" i="20"/>
  <c r="T2672" i="20"/>
  <c r="Z2672" i="20"/>
  <c r="AA2672" i="20"/>
  <c r="AG2672" i="20"/>
  <c r="AH2672" i="20"/>
  <c r="N2673" i="20"/>
  <c r="D21" i="69"/>
  <c r="O2673" i="20"/>
  <c r="E21" i="69"/>
  <c r="Q2673" i="20"/>
  <c r="F21" i="69"/>
  <c r="Q2675" i="20"/>
  <c r="Q2677" i="20"/>
  <c r="U2673" i="20"/>
  <c r="H21" i="69"/>
  <c r="V2673" i="20"/>
  <c r="I21" i="69"/>
  <c r="X2673" i="20"/>
  <c r="J21" i="69"/>
  <c r="AB2673" i="20"/>
  <c r="L21" i="69"/>
  <c r="AC2673" i="20"/>
  <c r="AC2675" i="20"/>
  <c r="AE2673" i="20"/>
  <c r="N21" i="69"/>
  <c r="N2674" i="20"/>
  <c r="C61" i="62"/>
  <c r="O2674" i="20"/>
  <c r="Q289" i="60"/>
  <c r="Q2674" i="20"/>
  <c r="W289" i="60"/>
  <c r="U2674" i="20"/>
  <c r="L290" i="60"/>
  <c r="V2674" i="20"/>
  <c r="R289" i="60"/>
  <c r="X2674" i="20"/>
  <c r="X289" i="60"/>
  <c r="AB2674" i="20"/>
  <c r="M290" i="60"/>
  <c r="AC2674" i="20"/>
  <c r="N2673" i="47"/>
  <c r="S289" i="60"/>
  <c r="AE2674" i="20"/>
  <c r="N2675" i="20"/>
  <c r="N2677" i="20"/>
  <c r="J239" i="61"/>
  <c r="O7" i="66"/>
  <c r="V2675" i="20"/>
  <c r="Y289" i="60"/>
  <c r="K21" i="65"/>
  <c r="G21" i="67"/>
  <c r="G23" i="69"/>
  <c r="G7" i="66"/>
  <c r="O21" i="67"/>
  <c r="O23" i="69"/>
  <c r="Q2671" i="47"/>
  <c r="P2671" i="47"/>
  <c r="O2671" i="47"/>
  <c r="N2671" i="47"/>
  <c r="AJ54" i="40"/>
  <c r="AH54" i="40"/>
  <c r="AG54" i="40"/>
  <c r="AF54" i="40"/>
  <c r="AK54" i="40"/>
  <c r="AE54" i="40"/>
  <c r="AI54" i="40"/>
  <c r="AD54" i="40"/>
  <c r="G7" i="67"/>
  <c r="O20" i="67"/>
  <c r="K7" i="67"/>
  <c r="G7" i="65"/>
  <c r="O7" i="65"/>
  <c r="K21" i="67"/>
  <c r="K23" i="69"/>
  <c r="K24" i="69"/>
  <c r="K7" i="65"/>
  <c r="M2671" i="47"/>
  <c r="M2676" i="47"/>
  <c r="V2677" i="20"/>
  <c r="L2671" i="47"/>
  <c r="J22" i="64"/>
  <c r="G21" i="65"/>
  <c r="O7" i="64"/>
  <c r="G7" i="64"/>
  <c r="G21" i="66"/>
  <c r="AC30" i="39"/>
  <c r="Z30" i="39"/>
  <c r="AB30" i="39"/>
  <c r="AD30" i="39"/>
  <c r="V31" i="39"/>
  <c r="T31" i="39"/>
  <c r="AE30" i="39"/>
  <c r="AA30" i="39"/>
  <c r="U31" i="39"/>
  <c r="I2671" i="37"/>
  <c r="J21" i="30"/>
  <c r="N2672" i="47"/>
  <c r="Z2678" i="20"/>
  <c r="K21" i="64"/>
  <c r="K7" i="66"/>
  <c r="N53" i="60"/>
  <c r="N286" i="60"/>
  <c r="M21" i="69"/>
  <c r="O2675" i="20"/>
  <c r="O2677" i="20"/>
  <c r="E61" i="62"/>
  <c r="L289" i="60"/>
  <c r="M2672" i="47"/>
  <c r="P122" i="60"/>
  <c r="P285" i="60"/>
  <c r="V122" i="60"/>
  <c r="V284" i="60"/>
  <c r="M21" i="66"/>
  <c r="N21" i="66"/>
  <c r="G7" i="69"/>
  <c r="AB138" i="36"/>
  <c r="AA138" i="36"/>
  <c r="Y138" i="36"/>
  <c r="K7" i="69"/>
  <c r="Z138" i="36"/>
  <c r="X283" i="60"/>
  <c r="T283" i="60"/>
  <c r="P283" i="60"/>
  <c r="AB191" i="60"/>
  <c r="V191" i="60"/>
  <c r="V287" i="60"/>
  <c r="K191" i="60"/>
  <c r="K284" i="60"/>
  <c r="D21" i="66"/>
  <c r="AA122" i="60"/>
  <c r="AA285" i="60"/>
  <c r="W122" i="60"/>
  <c r="W288" i="60"/>
  <c r="W285" i="60"/>
  <c r="F21" i="65"/>
  <c r="U122" i="60"/>
  <c r="M122" i="60"/>
  <c r="M284" i="60"/>
  <c r="L21" i="66"/>
  <c r="M286" i="60"/>
  <c r="L21" i="64"/>
  <c r="Q99" i="60"/>
  <c r="W99" i="60"/>
  <c r="W284" i="60"/>
  <c r="S284" i="60"/>
  <c r="S99" i="60"/>
  <c r="S287" i="60"/>
  <c r="O99" i="60"/>
  <c r="O284" i="60"/>
  <c r="Z286" i="60"/>
  <c r="X138" i="36"/>
  <c r="AB53" i="60"/>
  <c r="X53" i="60"/>
  <c r="V286" i="60"/>
  <c r="V30" i="60"/>
  <c r="R286" i="60"/>
  <c r="I21" i="64"/>
  <c r="U30" i="60"/>
  <c r="U285" i="60"/>
  <c r="Q30" i="60"/>
  <c r="Q285" i="60"/>
  <c r="E21" i="65"/>
  <c r="M285" i="60"/>
  <c r="L21" i="65"/>
  <c r="AA284" i="60"/>
  <c r="T284" i="60"/>
  <c r="T30" i="60"/>
  <c r="T288" i="60"/>
  <c r="P30" i="60"/>
  <c r="P284" i="60"/>
  <c r="L284" i="60"/>
  <c r="H21" i="66"/>
  <c r="M2673" i="47"/>
  <c r="M2675" i="47"/>
  <c r="H21" i="30"/>
  <c r="I21" i="30"/>
  <c r="Y286" i="60"/>
  <c r="N21" i="64"/>
  <c r="O286" i="60"/>
  <c r="K260" i="60"/>
  <c r="Z168" i="60"/>
  <c r="V168" i="60"/>
  <c r="R168" i="60"/>
  <c r="M76" i="60"/>
  <c r="W138" i="36"/>
  <c r="U237" i="60"/>
  <c r="Q237" i="60"/>
  <c r="M237" i="60"/>
  <c r="T145" i="60"/>
  <c r="V285" i="60"/>
  <c r="M30" i="60"/>
  <c r="L283" i="60"/>
  <c r="K214" i="60"/>
  <c r="T191" i="60"/>
  <c r="P145" i="60"/>
  <c r="P288" i="60"/>
  <c r="T122" i="60"/>
  <c r="T287" i="60"/>
  <c r="Q286" i="60"/>
  <c r="E21" i="64"/>
  <c r="T285" i="60"/>
  <c r="L285" i="60"/>
  <c r="H21" i="65"/>
  <c r="Z30" i="60"/>
  <c r="K30" i="60"/>
  <c r="K287" i="60"/>
  <c r="Z283" i="60"/>
  <c r="V283" i="60"/>
  <c r="K283" i="60"/>
  <c r="W260" i="60"/>
  <c r="S260" i="60"/>
  <c r="T168" i="60"/>
  <c r="P168" i="60"/>
  <c r="L145" i="60"/>
  <c r="Z145" i="60"/>
  <c r="Y99" i="60"/>
  <c r="U99" i="60"/>
  <c r="M99" i="60"/>
  <c r="T76" i="60"/>
  <c r="N76" i="60"/>
  <c r="N288" i="60"/>
  <c r="AA286" i="60"/>
  <c r="Z53" i="60"/>
  <c r="AB286" i="60"/>
  <c r="AB30" i="60"/>
  <c r="X286" i="60"/>
  <c r="J21" i="64"/>
  <c r="T286" i="60"/>
  <c r="Y30" i="60"/>
  <c r="R284" i="60"/>
  <c r="I21" i="66"/>
  <c r="K21" i="66"/>
  <c r="R30" i="60"/>
  <c r="R287" i="60"/>
  <c r="N284" i="60"/>
  <c r="Z284" i="60"/>
  <c r="J21" i="66"/>
  <c r="W287" i="60"/>
  <c r="L2674" i="47"/>
  <c r="N287" i="60"/>
  <c r="Q287" i="60"/>
  <c r="Q288" i="60"/>
  <c r="V288" i="60"/>
  <c r="S288" i="60"/>
  <c r="R288" i="60"/>
  <c r="O21" i="30"/>
  <c r="K21" i="30"/>
  <c r="K20" i="64"/>
  <c r="O20" i="64"/>
  <c r="K7" i="64"/>
  <c r="G20" i="30"/>
  <c r="G22" i="69"/>
  <c r="G24" i="69"/>
  <c r="M22" i="69"/>
  <c r="M24" i="69"/>
  <c r="I22" i="69"/>
  <c r="I24" i="69"/>
  <c r="J24" i="69"/>
  <c r="H24" i="69"/>
  <c r="O7" i="67"/>
  <c r="G20" i="64"/>
  <c r="O21" i="65"/>
  <c r="AA2673" i="20"/>
  <c r="AH2673" i="20"/>
  <c r="G21" i="64"/>
  <c r="AH2674" i="20"/>
  <c r="T2673" i="20"/>
  <c r="AA2674" i="20"/>
  <c r="U2675" i="20"/>
  <c r="S2673" i="20"/>
  <c r="S2675" i="20"/>
  <c r="AE2675" i="20"/>
  <c r="AE2677" i="20"/>
  <c r="K288" i="60"/>
  <c r="AB2675" i="20"/>
  <c r="AG2673" i="20"/>
  <c r="AG2675" i="20"/>
  <c r="L2672" i="47"/>
  <c r="P287" i="60"/>
  <c r="Z2674" i="20"/>
  <c r="D61" i="62"/>
  <c r="K2672" i="45"/>
  <c r="O21" i="66"/>
  <c r="T2659" i="20"/>
  <c r="T2674" i="20"/>
  <c r="L2673" i="47"/>
  <c r="X2675" i="20"/>
  <c r="Y2674" i="20"/>
  <c r="J23" i="67"/>
  <c r="I2442" i="56"/>
  <c r="Z2673" i="20"/>
  <c r="O7" i="69"/>
  <c r="N24" i="69"/>
  <c r="O24" i="69"/>
  <c r="AA214" i="60"/>
  <c r="AA191" i="60"/>
  <c r="O191" i="60"/>
  <c r="Y168" i="60"/>
  <c r="Y287" i="60"/>
  <c r="AB145" i="60"/>
  <c r="AB287" i="60"/>
  <c r="Z99" i="60"/>
  <c r="Z287" i="60"/>
  <c r="Z285" i="60"/>
  <c r="X285" i="60"/>
  <c r="J21" i="65"/>
  <c r="X30" i="60"/>
  <c r="AA99" i="60"/>
  <c r="U286" i="60"/>
  <c r="O285" i="60"/>
  <c r="Y284" i="60"/>
  <c r="M283" i="60"/>
  <c r="M287" i="60"/>
  <c r="W286" i="60"/>
  <c r="F21" i="64"/>
  <c r="L286" i="60"/>
  <c r="H21" i="64"/>
  <c r="K286" i="60"/>
  <c r="D21" i="64"/>
  <c r="S286" i="60"/>
  <c r="M21" i="64"/>
  <c r="O21" i="64"/>
  <c r="U284" i="60"/>
  <c r="U53" i="60"/>
  <c r="U288" i="60"/>
  <c r="L214" i="60"/>
  <c r="L288" i="60"/>
  <c r="X284" i="60"/>
  <c r="X76" i="60"/>
  <c r="O30" i="60"/>
  <c r="R285" i="60"/>
  <c r="I21" i="65"/>
  <c r="AH2675" i="20"/>
  <c r="O21" i="69"/>
  <c r="X287" i="60"/>
  <c r="X288" i="60"/>
  <c r="Y288" i="60"/>
  <c r="M288" i="60"/>
  <c r="AB288" i="60"/>
  <c r="L287" i="60"/>
  <c r="O288" i="60"/>
  <c r="O287" i="60"/>
  <c r="U287" i="60"/>
  <c r="U2677" i="20"/>
  <c r="I22" i="30"/>
  <c r="J2442" i="56"/>
  <c r="AA288" i="60"/>
  <c r="AA287" i="60"/>
  <c r="Z288" i="60"/>
  <c r="N2674" i="47"/>
  <c r="K2442" i="56"/>
  <c r="G21" i="69"/>
  <c r="T2675" i="20"/>
  <c r="T2677" i="20"/>
  <c r="Z2675" i="20"/>
  <c r="I2670" i="37"/>
  <c r="S2677" i="20"/>
  <c r="F21" i="30"/>
  <c r="AA2675" i="20"/>
  <c r="K21" i="69"/>
</calcChain>
</file>

<file path=xl/sharedStrings.xml><?xml version="1.0" encoding="utf-8"?>
<sst xmlns="http://schemas.openxmlformats.org/spreadsheetml/2006/main" count="111563" uniqueCount="581">
  <si>
    <t>STATE</t>
  </si>
  <si>
    <t>NO</t>
  </si>
  <si>
    <t>GROWTH FACTOR INDICATOR</t>
  </si>
  <si>
    <t>TRANSPORT FRACTION</t>
  </si>
  <si>
    <t>TRANSPORT FRACTION?</t>
  </si>
  <si>
    <t>COUNTY</t>
  </si>
  <si>
    <t>CONTROL FACTOR</t>
  </si>
  <si>
    <t>RE</t>
  </si>
  <si>
    <t>With RE</t>
  </si>
  <si>
    <t>RULE EFF.</t>
  </si>
  <si>
    <t>FIPS</t>
  </si>
  <si>
    <t>SCC</t>
  </si>
  <si>
    <t>2265008005</t>
  </si>
  <si>
    <t>2267008005</t>
  </si>
  <si>
    <t>2270008005</t>
  </si>
  <si>
    <t>SO2</t>
  </si>
  <si>
    <t>NJ</t>
  </si>
  <si>
    <t>34003</t>
  </si>
  <si>
    <t>Bergen</t>
  </si>
  <si>
    <t>NA</t>
  </si>
  <si>
    <t>FAA Terminal Forecast - Total Itinerant Operations</t>
  </si>
  <si>
    <t>2268008005</t>
  </si>
  <si>
    <t>2275001000</t>
  </si>
  <si>
    <t>FAA Terminal Forecast - Itinerant Military Operations</t>
  </si>
  <si>
    <t>2275020000</t>
  </si>
  <si>
    <t>FAA Terminal Forecast - Itinerant Air Carrier Operations</t>
  </si>
  <si>
    <t>FAA Terminal Forecast - Itinerant General Aviation Operations</t>
  </si>
  <si>
    <t>2275050012</t>
  </si>
  <si>
    <t>FAA Terminal Forecast - Itinerant Air Taxi Operations</t>
  </si>
  <si>
    <t>2275060012</t>
  </si>
  <si>
    <t>2275070000</t>
  </si>
  <si>
    <t>USEPA locomarine FRM Model</t>
  </si>
  <si>
    <t>34013</t>
  </si>
  <si>
    <t>Essex</t>
  </si>
  <si>
    <t>34017</t>
  </si>
  <si>
    <t>Hudson</t>
  </si>
  <si>
    <t>34023</t>
  </si>
  <si>
    <t>Middlesex</t>
  </si>
  <si>
    <t>34025</t>
  </si>
  <si>
    <t>Monmouth</t>
  </si>
  <si>
    <t>34027</t>
  </si>
  <si>
    <t>Morris</t>
  </si>
  <si>
    <t>34031</t>
  </si>
  <si>
    <t>Passaic</t>
  </si>
  <si>
    <t>34035</t>
  </si>
  <si>
    <t>Somerset</t>
  </si>
  <si>
    <t>34039</t>
  </si>
  <si>
    <t>Union</t>
  </si>
  <si>
    <t>TOTAL</t>
  </si>
  <si>
    <t>check</t>
  </si>
  <si>
    <t>NOx</t>
  </si>
  <si>
    <t>The State of New Jersey</t>
  </si>
  <si>
    <t>Department of Envinromental Protection</t>
  </si>
  <si>
    <t>NNJ-NY-CONN</t>
  </si>
  <si>
    <t>34019</t>
  </si>
  <si>
    <t>Hunterdon</t>
  </si>
  <si>
    <t>34037</t>
  </si>
  <si>
    <t>Sussex</t>
  </si>
  <si>
    <t>34041</t>
  </si>
  <si>
    <t>Warren</t>
  </si>
  <si>
    <t>GROWTH FACTOR 2007-2020</t>
  </si>
  <si>
    <t>CO</t>
  </si>
  <si>
    <t>PM10</t>
  </si>
  <si>
    <t>VOC</t>
  </si>
  <si>
    <t>Ozone AQCR</t>
  </si>
  <si>
    <t xml:space="preserve">Middlesex </t>
  </si>
  <si>
    <t>VOC_BENEFITS</t>
  </si>
  <si>
    <t>NOX_BENEFITS</t>
  </si>
  <si>
    <t>CO_BENEFITS</t>
  </si>
  <si>
    <t>CMV</t>
  </si>
  <si>
    <t>RR</t>
  </si>
  <si>
    <t>ANREQUIP</t>
  </si>
  <si>
    <t>NJDEP CODE</t>
  </si>
  <si>
    <t>BAIRCRFT</t>
  </si>
  <si>
    <t>NONROAD MODEL EQUIPMENT</t>
  </si>
  <si>
    <r>
      <t>SUMMER WEEKDAY EMISSIONS BY NAA, CTY &amp; SCC TONSPERDAY (TPD)</t>
    </r>
    <r>
      <rPr>
        <b/>
        <sz val="10"/>
        <color indexed="8"/>
        <rFont val="Calibri"/>
        <family val="2"/>
      </rPr>
      <t xml:space="preserve"> </t>
    </r>
  </si>
  <si>
    <r>
      <t>SUMMER WEEKDAY EMISSIONS BY NAA &amp; CTY TONSPERDAY (TPD)</t>
    </r>
    <r>
      <rPr>
        <b/>
        <sz val="10"/>
        <color indexed="8"/>
        <rFont val="Calibri"/>
        <family val="2"/>
      </rPr>
      <t xml:space="preserve"> </t>
    </r>
  </si>
  <si>
    <t>COMMERCIAL MARINE VESSELS (CMV)</t>
  </si>
  <si>
    <t>AIRCRAFT</t>
  </si>
  <si>
    <t>OZONE NONATTAINMENT AREA</t>
  </si>
  <si>
    <t>EMISSIONS TPD</t>
  </si>
  <si>
    <t>BENEFITS TPD</t>
  </si>
  <si>
    <t>Motorcycles: Off-Road</t>
  </si>
  <si>
    <t>Recreational Equipment</t>
  </si>
  <si>
    <t>2 Stroke</t>
  </si>
  <si>
    <t>Snowmobiles</t>
  </si>
  <si>
    <t>ATVs</t>
  </si>
  <si>
    <t>Specialty Vehicles/Carts</t>
  </si>
  <si>
    <t>Tampers/Rammers</t>
  </si>
  <si>
    <t>Construction and Mining Equipment</t>
  </si>
  <si>
    <t>Plate Compactors</t>
  </si>
  <si>
    <t>Paving Equipment</t>
  </si>
  <si>
    <t>Signal Boards/Light Plants</t>
  </si>
  <si>
    <t>Concrete/Industrial Saws</t>
  </si>
  <si>
    <t>Crushing/Proc. Equipment</t>
  </si>
  <si>
    <t>Sweepers/Scrubbers</t>
  </si>
  <si>
    <t>Industrial Equipment</t>
  </si>
  <si>
    <t>Other General Industrial Eqp</t>
  </si>
  <si>
    <t>Rotary Tillers &lt; 6 HP</t>
  </si>
  <si>
    <t>Lawn and Garden Equipment (Res)</t>
  </si>
  <si>
    <t>Lawn and Garden Equipment (Com)</t>
  </si>
  <si>
    <t>Chain Saws &lt; 6 HP</t>
  </si>
  <si>
    <t>Trimmers/Edgers/Brush Cutter</t>
  </si>
  <si>
    <t>Leafblowers/Vacuums</t>
  </si>
  <si>
    <t>Snowblowers</t>
  </si>
  <si>
    <t>Commercial Turf Equipment</t>
  </si>
  <si>
    <t>Sprayers</t>
  </si>
  <si>
    <t>Agricultural Equipment</t>
  </si>
  <si>
    <t>Generator Sets</t>
  </si>
  <si>
    <t>Commercial Equipment</t>
  </si>
  <si>
    <t>Pumps</t>
  </si>
  <si>
    <t>Air Compressors</t>
  </si>
  <si>
    <t>Hydro Power Units</t>
  </si>
  <si>
    <t>Chain Saws   &gt; 6 HP</t>
  </si>
  <si>
    <t>Logging Equipment</t>
  </si>
  <si>
    <t>4 Stroke</t>
  </si>
  <si>
    <t>Golf Carts</t>
  </si>
  <si>
    <t>Pavers</t>
  </si>
  <si>
    <t>Rollers</t>
  </si>
  <si>
    <t>Surfacing Equipment</t>
  </si>
  <si>
    <t>Trenchers</t>
  </si>
  <si>
    <t>Bore/Drill Rigs</t>
  </si>
  <si>
    <t>Cement &amp; Mortar Mixers</t>
  </si>
  <si>
    <t>Cranes</t>
  </si>
  <si>
    <t>Rough Terrain Forklifts</t>
  </si>
  <si>
    <t>Rubber Tire Loaders</t>
  </si>
  <si>
    <t>Tractors/Loaders/Backhoes</t>
  </si>
  <si>
    <t>Skid Steer Loaders</t>
  </si>
  <si>
    <t>Dumpers/Tenders</t>
  </si>
  <si>
    <t>Other Construction Equipment</t>
  </si>
  <si>
    <t>Aerial Lifts</t>
  </si>
  <si>
    <t>Forklifts</t>
  </si>
  <si>
    <t>Other Material Handling Eqp</t>
  </si>
  <si>
    <t>AC\Refrigeration</t>
  </si>
  <si>
    <t>Terminal Tractors</t>
  </si>
  <si>
    <t>Lawn mowers</t>
  </si>
  <si>
    <t>Rear Engine Riding Mowers</t>
  </si>
  <si>
    <t>Front Mowers</t>
  </si>
  <si>
    <t>Shredders &lt; 6 HP</t>
  </si>
  <si>
    <t>Lawn &amp; Garden Tractors</t>
  </si>
  <si>
    <t>Chippers/Stump Grinders</t>
  </si>
  <si>
    <t>Other Lawn &amp; Garden Eqp.</t>
  </si>
  <si>
    <t>2-Wheel Tractors</t>
  </si>
  <si>
    <t>Agricultural Tractors</t>
  </si>
  <si>
    <t>Balers</t>
  </si>
  <si>
    <t>Agricultural Mowers</t>
  </si>
  <si>
    <t>Tillers &gt; 6 HP</t>
  </si>
  <si>
    <t>Swathers</t>
  </si>
  <si>
    <t>Other Agricultural Equipment</t>
  </si>
  <si>
    <t>Irrigation Sets</t>
  </si>
  <si>
    <t>Welders</t>
  </si>
  <si>
    <t>Pressure Washers</t>
  </si>
  <si>
    <t>Shredders    &gt; 6 HP</t>
  </si>
  <si>
    <t>Forest Eqp - Feller/Bunch/Skidder</t>
  </si>
  <si>
    <t>Other Oil Field Equipment</t>
  </si>
  <si>
    <t>Specialty Vehicle Carts</t>
  </si>
  <si>
    <t>LPG</t>
  </si>
  <si>
    <t>Other General Industrial Equipm</t>
  </si>
  <si>
    <t>Other Material Handling Equipment</t>
  </si>
  <si>
    <t>CNG</t>
  </si>
  <si>
    <t>Other General Industrial Equipment</t>
  </si>
  <si>
    <t>Gas Compressors</t>
  </si>
  <si>
    <t>Speciality Vehicle Carts</t>
  </si>
  <si>
    <t>Diesel</t>
  </si>
  <si>
    <t>Scrapers</t>
  </si>
  <si>
    <t>Excavators</t>
  </si>
  <si>
    <t>Graders</t>
  </si>
  <si>
    <t>Off-highway Trucks</t>
  </si>
  <si>
    <t>Crawler Tractor/Dozers</t>
  </si>
  <si>
    <t>Off-Highway Tractors</t>
  </si>
  <si>
    <t>Combines</t>
  </si>
  <si>
    <t>Outboard</t>
  </si>
  <si>
    <t>Pleasure Craft</t>
  </si>
  <si>
    <t>Personal Water Craft</t>
  </si>
  <si>
    <t>Inboard/Sterndrive</t>
  </si>
  <si>
    <t>Outboards</t>
  </si>
  <si>
    <t>Railway Maintenance</t>
  </si>
  <si>
    <t>Railroad Equipment</t>
  </si>
  <si>
    <t>Airport Ground Support Equipment</t>
  </si>
  <si>
    <t>4-Stroke</t>
  </si>
  <si>
    <t>Gasoline</t>
  </si>
  <si>
    <t>Aircraft Auxiliary Power Units</t>
  </si>
  <si>
    <t>Piston</t>
  </si>
  <si>
    <t>Air Taxi</t>
  </si>
  <si>
    <t>Turbine</t>
  </si>
  <si>
    <t>General Aviation</t>
  </si>
  <si>
    <t>Total: All Types</t>
  </si>
  <si>
    <t>Commercial Aircraft</t>
  </si>
  <si>
    <t xml:space="preserve">Aircraft </t>
  </si>
  <si>
    <t>Aircraft</t>
  </si>
  <si>
    <t>Military Aircraft</t>
  </si>
  <si>
    <t>Total</t>
  </si>
  <si>
    <t>Off-highway Vehicle Gasoline, 4-Stroke</t>
  </si>
  <si>
    <t>Off-highway Vehicle Diesel</t>
  </si>
  <si>
    <t>Marine Vessels, Commercial</t>
  </si>
  <si>
    <t>Port emissions</t>
  </si>
  <si>
    <t>Underway emissions</t>
  </si>
  <si>
    <t>Residual</t>
  </si>
  <si>
    <t>Line Haul Locomotives: Class I Operations</t>
  </si>
  <si>
    <t>Line Haul Locomotives: Class II / III Operations</t>
  </si>
  <si>
    <t>Line Haul Locomotives: Commuter Lines</t>
  </si>
  <si>
    <t>Yard Locomotives</t>
  </si>
  <si>
    <t>SCC DESCRIPTION1</t>
  </si>
  <si>
    <t>SCC DESCRIPTION2</t>
  </si>
  <si>
    <t>SCC DESCRIPTION3</t>
  </si>
  <si>
    <t>SCC DESCRIPTION4</t>
  </si>
  <si>
    <t>Day</t>
  </si>
  <si>
    <t>EQUIP</t>
  </si>
  <si>
    <t>CLASSIFICATION</t>
  </si>
  <si>
    <t>Engine Type</t>
  </si>
  <si>
    <t>NH3</t>
  </si>
  <si>
    <t>Total_PM10</t>
  </si>
  <si>
    <t>Total_PM25</t>
  </si>
  <si>
    <t>state_and_county_fips_code</t>
  </si>
  <si>
    <t>scc</t>
  </si>
  <si>
    <t>scc_descrp1</t>
  </si>
  <si>
    <t>scc_descrp2</t>
  </si>
  <si>
    <t>NOX</t>
  </si>
  <si>
    <t>PM10-PRI</t>
  </si>
  <si>
    <t>PM25-PRI</t>
  </si>
  <si>
    <t>Description</t>
  </si>
  <si>
    <t>STCNTYFIPS</t>
  </si>
  <si>
    <t xml:space="preserve">PM2.5 </t>
  </si>
  <si>
    <t>CO2</t>
  </si>
  <si>
    <t>Railroad Equipment /Diesel /Yard Locomotives</t>
  </si>
  <si>
    <t>Railroad Equipment /Diesel /Line Haul Locomotives: Commuter Lines</t>
  </si>
  <si>
    <t>Railroad Equipment /Diesel /Line Haul Locomotives: Class II / III Operations</t>
  </si>
  <si>
    <t>Railroad Equipment /Diesel /Line Haul Locomotives: Class I Operations</t>
  </si>
  <si>
    <t>BERGEN</t>
  </si>
  <si>
    <t>ESSEX</t>
  </si>
  <si>
    <t>HUDSON</t>
  </si>
  <si>
    <t>MIDDLESEX</t>
  </si>
  <si>
    <t>MONMOUTH</t>
  </si>
  <si>
    <t>UNION</t>
  </si>
  <si>
    <t>VOC 2011</t>
  </si>
  <si>
    <t>VOC 2017 GROWTH ONLY</t>
  </si>
  <si>
    <t>VOC 2017 CF</t>
  </si>
  <si>
    <t>VOC 2017 GROWTH AND CONTROL</t>
  </si>
  <si>
    <t>VOC 2017 GROWTH AND CONTROLS</t>
  </si>
  <si>
    <t>VOC 2017 EMISSION REDUCTIONS</t>
  </si>
  <si>
    <t>NOx 2011</t>
  </si>
  <si>
    <t>NOx 2017 GROWTH ONLY</t>
  </si>
  <si>
    <t>NOx 2017 CF</t>
  </si>
  <si>
    <t>NOx 2017 GROWTH AND CONTROL</t>
  </si>
  <si>
    <t>NOx 2017 GROWTH AND CONTROLS</t>
  </si>
  <si>
    <t>NOx 2017 EMISSION REDUCTIONS</t>
  </si>
  <si>
    <t>CO 2011</t>
  </si>
  <si>
    <t>CO 2017 GROWTH ONLY</t>
  </si>
  <si>
    <t>CO 2017 CF</t>
  </si>
  <si>
    <t>CO 2017 GROWTH AND CONTROL</t>
  </si>
  <si>
    <t>CO 2017 GROWTH AND CONTROLS</t>
  </si>
  <si>
    <t>CO 2017 EMISSION REDUCTIONS</t>
  </si>
  <si>
    <t>O3 AQCR</t>
  </si>
  <si>
    <t>Pop</t>
  </si>
  <si>
    <t>PM25</t>
  </si>
  <si>
    <t>2260001010</t>
  </si>
  <si>
    <t>2260001020</t>
  </si>
  <si>
    <t>2260001030</t>
  </si>
  <si>
    <t>2260001060</t>
  </si>
  <si>
    <t>2260002006</t>
  </si>
  <si>
    <t>2260002009</t>
  </si>
  <si>
    <t>2260002021</t>
  </si>
  <si>
    <t>2260002027</t>
  </si>
  <si>
    <t>2260002039</t>
  </si>
  <si>
    <t>2260002054</t>
  </si>
  <si>
    <t>2260003030</t>
  </si>
  <si>
    <t>2260003040</t>
  </si>
  <si>
    <t>2260004015</t>
  </si>
  <si>
    <t>2260004016</t>
  </si>
  <si>
    <t>2260004020</t>
  </si>
  <si>
    <t>2260004021</t>
  </si>
  <si>
    <t>2260004025</t>
  </si>
  <si>
    <t>2260004026</t>
  </si>
  <si>
    <t>2260004030</t>
  </si>
  <si>
    <t>2260004031</t>
  </si>
  <si>
    <t>2260004035</t>
  </si>
  <si>
    <t>2260004036</t>
  </si>
  <si>
    <t>2260004071</t>
  </si>
  <si>
    <t>2260005035</t>
  </si>
  <si>
    <t>2260006005</t>
  </si>
  <si>
    <t>2260006010</t>
  </si>
  <si>
    <t>2260006015</t>
  </si>
  <si>
    <t>2260006035</t>
  </si>
  <si>
    <t>2260007005</t>
  </si>
  <si>
    <t>2265001010</t>
  </si>
  <si>
    <t>2265001030</t>
  </si>
  <si>
    <t>2265001050</t>
  </si>
  <si>
    <t>2265001060</t>
  </si>
  <si>
    <t>2265002003</t>
  </si>
  <si>
    <t>2265002006</t>
  </si>
  <si>
    <t>2265002009</t>
  </si>
  <si>
    <t>2265002015</t>
  </si>
  <si>
    <t>2265002021</t>
  </si>
  <si>
    <t>2265002024</t>
  </si>
  <si>
    <t>2265002027</t>
  </si>
  <si>
    <t>2265002030</t>
  </si>
  <si>
    <t>2265002033</t>
  </si>
  <si>
    <t>2265002039</t>
  </si>
  <si>
    <t>2265002042</t>
  </si>
  <si>
    <t>2265002045</t>
  </si>
  <si>
    <t>2265002054</t>
  </si>
  <si>
    <t>2265002057</t>
  </si>
  <si>
    <t>2265002060</t>
  </si>
  <si>
    <t>2265002066</t>
  </si>
  <si>
    <t>2265002072</t>
  </si>
  <si>
    <t>2265002078</t>
  </si>
  <si>
    <t>2265002081</t>
  </si>
  <si>
    <t>2265003010</t>
  </si>
  <si>
    <t>2265003020</t>
  </si>
  <si>
    <t>2265003030</t>
  </si>
  <si>
    <t>2265003040</t>
  </si>
  <si>
    <t>2265003050</t>
  </si>
  <si>
    <t>2265003060</t>
  </si>
  <si>
    <t>2265003070</t>
  </si>
  <si>
    <t>2265004010</t>
  </si>
  <si>
    <t>2265004011</t>
  </si>
  <si>
    <t>2265004015</t>
  </si>
  <si>
    <t>2265004016</t>
  </si>
  <si>
    <t>2265004025</t>
  </si>
  <si>
    <t>2265004026</t>
  </si>
  <si>
    <t>2265004030</t>
  </si>
  <si>
    <t>2265004031</t>
  </si>
  <si>
    <t>2265004035</t>
  </si>
  <si>
    <t>2265004036</t>
  </si>
  <si>
    <t>2265004040</t>
  </si>
  <si>
    <t>2265004041</t>
  </si>
  <si>
    <t>2265004046</t>
  </si>
  <si>
    <t>2265004051</t>
  </si>
  <si>
    <t>2265004055</t>
  </si>
  <si>
    <t>2265004056</t>
  </si>
  <si>
    <t>2265004066</t>
  </si>
  <si>
    <t>2265004071</t>
  </si>
  <si>
    <t>2265004075</t>
  </si>
  <si>
    <t>2265004076</t>
  </si>
  <si>
    <t>2265005010</t>
  </si>
  <si>
    <t>2265005015</t>
  </si>
  <si>
    <t>2265005025</t>
  </si>
  <si>
    <t>2265005030</t>
  </si>
  <si>
    <t>2265005035</t>
  </si>
  <si>
    <t>2265005040</t>
  </si>
  <si>
    <t>2265005045</t>
  </si>
  <si>
    <t>2265005055</t>
  </si>
  <si>
    <t>2265005060</t>
  </si>
  <si>
    <t>2265006005</t>
  </si>
  <si>
    <t>2265006010</t>
  </si>
  <si>
    <t>2265006015</t>
  </si>
  <si>
    <t>2265006025</t>
  </si>
  <si>
    <t>2265006030</t>
  </si>
  <si>
    <t>2265006035</t>
  </si>
  <si>
    <t>2265007010</t>
  </si>
  <si>
    <t>2265007015</t>
  </si>
  <si>
    <t>2265010010</t>
  </si>
  <si>
    <t>2267001060</t>
  </si>
  <si>
    <t>2267002003</t>
  </si>
  <si>
    <t>2267002015</t>
  </si>
  <si>
    <t>2267002021</t>
  </si>
  <si>
    <t>2267002024</t>
  </si>
  <si>
    <t>2267002030</t>
  </si>
  <si>
    <t>2267002033</t>
  </si>
  <si>
    <t>2267002039</t>
  </si>
  <si>
    <t>2267002045</t>
  </si>
  <si>
    <t>2267002054</t>
  </si>
  <si>
    <t>2267002057</t>
  </si>
  <si>
    <t>2267002060</t>
  </si>
  <si>
    <t>2267002066</t>
  </si>
  <si>
    <t>2267002072</t>
  </si>
  <si>
    <t>2267002081</t>
  </si>
  <si>
    <t>2267003010</t>
  </si>
  <si>
    <t>2267003020</t>
  </si>
  <si>
    <t>2267003030</t>
  </si>
  <si>
    <t>2267003040</t>
  </si>
  <si>
    <t>2267003050</t>
  </si>
  <si>
    <t>2267003070</t>
  </si>
  <si>
    <t>2267004066</t>
  </si>
  <si>
    <t>2267005055</t>
  </si>
  <si>
    <t>2267006005</t>
  </si>
  <si>
    <t>2267006010</t>
  </si>
  <si>
    <t>2267006015</t>
  </si>
  <si>
    <t>2267006025</t>
  </si>
  <si>
    <t>2267006030</t>
  </si>
  <si>
    <t>2267006035</t>
  </si>
  <si>
    <t>2268002081</t>
  </si>
  <si>
    <t>2268003020</t>
  </si>
  <si>
    <t>2268003030</t>
  </si>
  <si>
    <t>2268003040</t>
  </si>
  <si>
    <t>2268003060</t>
  </si>
  <si>
    <t>2268003070</t>
  </si>
  <si>
    <t>2268005055</t>
  </si>
  <si>
    <t>2268006005</t>
  </si>
  <si>
    <t>2268006010</t>
  </si>
  <si>
    <t>2268006015</t>
  </si>
  <si>
    <t>2268006020</t>
  </si>
  <si>
    <t>2268010010</t>
  </si>
  <si>
    <t>2270001060</t>
  </si>
  <si>
    <t>2270002003</t>
  </si>
  <si>
    <t>2270002006</t>
  </si>
  <si>
    <t>2270002009</t>
  </si>
  <si>
    <t>2270002015</t>
  </si>
  <si>
    <t>2270002018</t>
  </si>
  <si>
    <t>2270002021</t>
  </si>
  <si>
    <t>2270002024</t>
  </si>
  <si>
    <t>2270002027</t>
  </si>
  <si>
    <t>2270002030</t>
  </si>
  <si>
    <t>2270002033</t>
  </si>
  <si>
    <t>2270002036</t>
  </si>
  <si>
    <t>2270002039</t>
  </si>
  <si>
    <t>2270002042</t>
  </si>
  <si>
    <t>2270002045</t>
  </si>
  <si>
    <t>2270002048</t>
  </si>
  <si>
    <t>2270002051</t>
  </si>
  <si>
    <t>2270002054</t>
  </si>
  <si>
    <t>2270002057</t>
  </si>
  <si>
    <t>2270002060</t>
  </si>
  <si>
    <t>2270002066</t>
  </si>
  <si>
    <t>2270002069</t>
  </si>
  <si>
    <t>2270002072</t>
  </si>
  <si>
    <t>2270002075</t>
  </si>
  <si>
    <t>2270002078</t>
  </si>
  <si>
    <t>2270002081</t>
  </si>
  <si>
    <t>2270003010</t>
  </si>
  <si>
    <t>2270003020</t>
  </si>
  <si>
    <t>2270003030</t>
  </si>
  <si>
    <t>2270003040</t>
  </si>
  <si>
    <t>2270003050</t>
  </si>
  <si>
    <t>2270003060</t>
  </si>
  <si>
    <t>2270003070</t>
  </si>
  <si>
    <t>2270004031</t>
  </si>
  <si>
    <t>2270004036</t>
  </si>
  <si>
    <t>2270004046</t>
  </si>
  <si>
    <t>2270004056</t>
  </si>
  <si>
    <t>2270004066</t>
  </si>
  <si>
    <t>2270004071</t>
  </si>
  <si>
    <t>2270004076</t>
  </si>
  <si>
    <t>2270005010</t>
  </si>
  <si>
    <t>2270005015</t>
  </si>
  <si>
    <t>2270005020</t>
  </si>
  <si>
    <t>2270005025</t>
  </si>
  <si>
    <t>2270005030</t>
  </si>
  <si>
    <t>2270005035</t>
  </si>
  <si>
    <t>2270005045</t>
  </si>
  <si>
    <t>2270005055</t>
  </si>
  <si>
    <t>2270005060</t>
  </si>
  <si>
    <t>2270006005</t>
  </si>
  <si>
    <t>2270006010</t>
  </si>
  <si>
    <t>2270006015</t>
  </si>
  <si>
    <t>2270006025</t>
  </si>
  <si>
    <t>2270006030</t>
  </si>
  <si>
    <t>2270006035</t>
  </si>
  <si>
    <t>2270007015</t>
  </si>
  <si>
    <t>2270010010</t>
  </si>
  <si>
    <t>2282005010</t>
  </si>
  <si>
    <t>2282005015</t>
  </si>
  <si>
    <t>2282010005</t>
  </si>
  <si>
    <t>2282020005</t>
  </si>
  <si>
    <t>2282020010</t>
  </si>
  <si>
    <t>2285002015</t>
  </si>
  <si>
    <t>2285004015</t>
  </si>
  <si>
    <t>2285006015</t>
  </si>
  <si>
    <t>MORRIS</t>
  </si>
  <si>
    <t>SOMERSET</t>
  </si>
  <si>
    <t>SUSSEX</t>
  </si>
  <si>
    <t>WARREN</t>
  </si>
  <si>
    <t>2280002100</t>
  </si>
  <si>
    <t>Portway</t>
  </si>
  <si>
    <t>2280003200</t>
  </si>
  <si>
    <t>Underway</t>
  </si>
  <si>
    <t>2285002007</t>
  </si>
  <si>
    <t>Line Haul Locomotives</t>
  </si>
  <si>
    <t>Class II / III Operations</t>
  </si>
  <si>
    <t>2285002009</t>
  </si>
  <si>
    <t>Commuter Lines</t>
  </si>
  <si>
    <t>Port</t>
  </si>
  <si>
    <t>2280002200</t>
  </si>
  <si>
    <t>2285002006</t>
  </si>
  <si>
    <t>Class I Operations</t>
  </si>
  <si>
    <t>2285002010</t>
  </si>
  <si>
    <t>2280003100</t>
  </si>
  <si>
    <t>VOC_TPD</t>
  </si>
  <si>
    <t>NOX_TPD</t>
  </si>
  <si>
    <t>CO_TPD</t>
  </si>
  <si>
    <t>PM10_TPD</t>
  </si>
  <si>
    <t>PM25_TPD</t>
  </si>
  <si>
    <t>SOX_TPD</t>
  </si>
  <si>
    <t>scc3</t>
  </si>
  <si>
    <t>scc4</t>
  </si>
  <si>
    <r>
      <rPr>
        <vertAlign val="superscript"/>
        <sz val="11"/>
        <color indexed="8"/>
        <rFont val="Calibri"/>
        <family val="2"/>
      </rPr>
      <t>1</t>
    </r>
    <r>
      <rPr>
        <sz val="11"/>
        <color theme="1"/>
        <rFont val="Calibri"/>
        <family val="2"/>
        <scheme val="minor"/>
      </rPr>
      <t>2007_2017_2020_PleasureCraftEmis_ByCounty_SCC2_REVISED.xlsx, Marama.</t>
    </r>
  </si>
  <si>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NONROAD MODEL RUN CONDUCTED DECEMBER 11-12, 2013 USING USEPA NONROAD2008a (July 2009 version) with updates to New Jersey Housing and Population files (34000cen.ALO and 34000hou.ALO) and updated Pleasurecraft Population (34000.POP).</t>
    </r>
  </si>
  <si>
    <t>CHECK</t>
  </si>
  <si>
    <t>TOTAL EMISSIONS TPD</t>
  </si>
  <si>
    <t>2011 TPD</t>
  </si>
  <si>
    <t>TOTAL NONROAD MODEL EQUIPMENT, CMV, LOCOMOTIVE &amp; AIRCRAFT TPD</t>
  </si>
  <si>
    <t>TOTAL CMV, LOCOMOTIVE &amp; AIRCRAFT TPD</t>
  </si>
  <si>
    <t>TOTAL NONROAD MODEL EQUIPMENT TPD</t>
  </si>
  <si>
    <t>desc1</t>
  </si>
  <si>
    <t>desc2</t>
  </si>
  <si>
    <t>scc5</t>
  </si>
  <si>
    <t>TOTAL AIRCRAFT</t>
  </si>
  <si>
    <t>LOCOMOTIVES</t>
  </si>
  <si>
    <t xml:space="preserve">TABLE 1: 2017 PROJECTED COMMERCIAL MARINE VESSELS (CMV) EMISSION INVENTORY WITH NO CONTROL AFTER 2011 AND CONTROL TO 2017  </t>
  </si>
  <si>
    <r>
      <t>AVERAGE SUMMER WEEKDAY EMISSIONS BY NAA, CTY &amp; SCC TONSPERDAY (TPD)</t>
    </r>
    <r>
      <rPr>
        <b/>
        <sz val="10"/>
        <color indexed="8"/>
        <rFont val="Calibri"/>
        <family val="2"/>
      </rPr>
      <t xml:space="preserve"> </t>
    </r>
  </si>
  <si>
    <t>2011 NONROAD MODEL EQUIPMENT RUN</t>
  </si>
  <si>
    <t>VOC_2011</t>
  </si>
  <si>
    <t>NOX_2011</t>
  </si>
  <si>
    <t>NOX_2017_GO</t>
  </si>
  <si>
    <t>VOC_2017_GC</t>
  </si>
  <si>
    <t>VOC_2017_GO</t>
  </si>
  <si>
    <t>NOX_2017_GC</t>
  </si>
  <si>
    <t>CO_2011</t>
  </si>
  <si>
    <t>CO_2017_GO</t>
  </si>
  <si>
    <t>CO_2017_GC</t>
  </si>
  <si>
    <t xml:space="preserve">AVERAGE SUMMER WEEK DAY EMISSIONS TONS PER DAY (TPD) </t>
  </si>
  <si>
    <t>PM10_2011</t>
  </si>
  <si>
    <t>PM25_2011</t>
  </si>
  <si>
    <t>SOX_2011</t>
  </si>
  <si>
    <t>VOC_2017NC</t>
  </si>
  <si>
    <t>NOX_2017NC</t>
  </si>
  <si>
    <t>CO_2017NC</t>
  </si>
  <si>
    <t>PM10_2017NC</t>
  </si>
  <si>
    <t>PM25_2017NC</t>
  </si>
  <si>
    <t>SOX_2017NC</t>
  </si>
  <si>
    <t>VOC_2017C</t>
  </si>
  <si>
    <t>NOX_2017C</t>
  </si>
  <si>
    <t>CO_2017C</t>
  </si>
  <si>
    <t>PM10_2017C</t>
  </si>
  <si>
    <t>PM25_2017C</t>
  </si>
  <si>
    <t>SOX_2017C</t>
  </si>
  <si>
    <t>TOTAL NAA</t>
  </si>
  <si>
    <t>TOTAL NNJ-NJ-CONN O3 NAA</t>
  </si>
  <si>
    <t>nc</t>
  </si>
  <si>
    <t>xxxxx</t>
  </si>
  <si>
    <t>AIRCRAFT LANDING &amp; TAKEOFF (LTO), GROUND SUPPORT EQUIPMENT (GSE) AND AUXILIARY POWER UNIT (APU)</t>
  </si>
  <si>
    <t>County</t>
  </si>
  <si>
    <t xml:space="preserve">SUMMER WEEKDAY EMISSIONS BY NAA, CTY &amp; SCC TONSPERDAY (TPD) </t>
  </si>
  <si>
    <t>NOx_TPD</t>
  </si>
  <si>
    <t>PM2.5 _TPD</t>
  </si>
  <si>
    <t>SO2_TPD</t>
  </si>
  <si>
    <t>NH3_TPD</t>
  </si>
  <si>
    <t>CO2_TPD</t>
  </si>
  <si>
    <t>Average Summer Weekday  Emissions</t>
  </si>
  <si>
    <t>for Northern New Jersey</t>
  </si>
  <si>
    <t>2011 Actual and 2017 Projected Emission Inventory</t>
  </si>
  <si>
    <t>Attachment 5</t>
  </si>
  <si>
    <t>Appendix 4-6: 2017 Nonroad Sources Emission Inventory Calculations</t>
  </si>
  <si>
    <t>TABLE 11: 2011 EMISSION INVENTORY</t>
  </si>
  <si>
    <t>2017 W NO POST 2011 CONTROLS TPD</t>
  </si>
  <si>
    <t>TABLE 12: 2011 EMISSION INVENTORY</t>
  </si>
  <si>
    <t>TABLE 13: 2017 PROJECTED EMISSION INVENTORY WITH NO POST 2011 CONTROLS</t>
  </si>
  <si>
    <t>TABLE 14: 2017 PROJECTED EMISSION INVENTORY ALL CONTROLS TO 2017</t>
  </si>
  <si>
    <t>TABLE 15: 2017 PROJECTED EMISSION INVENTORY WITH ALL CONTROLS TO 2017</t>
  </si>
  <si>
    <t>EMISSION REDUCTIONS TPD</t>
  </si>
  <si>
    <t xml:space="preserve">TABLE 18: 2017 PROJECTED COMMERCIAL MARINE VESSELS (CMV) EMISSION INVENTORIES WITH NO POST 2011 CONTROLS AND ALL CONTROLS TO 2017  </t>
  </si>
  <si>
    <t>TABLE 16: 2011 AND 2017 PROJECTED EMISSION INVENTORIES WITH NO POST 2011 CONTROLS AND ALL CONTROLS TO 2017</t>
  </si>
  <si>
    <t xml:space="preserve">TABLE 17: 2011 AND 2017 PROJECTED EMISSION INVENTORIES WITH NO POST 2011 CONTROLS AND ALL CONTROLS TO 2017  </t>
  </si>
  <si>
    <t>ALL NONROAD MODEL EQUIPMENT RUN w COMMERCIAL MARINE VESSELS, AIRCRAFT AND LOCOMOTIVES</t>
  </si>
  <si>
    <t>ALLNONROAD SOURCES ( NONROAD MODEL EQUIPMENT RUN, COMMERCIAL MARINE VESSELS, AIRCRAFT AND LOCOMOTIVES )</t>
  </si>
  <si>
    <t>NONROAD MODEL EQUIPMENT RUN</t>
  </si>
  <si>
    <t>ALL NONROAD SOURCES ( NONROAD MODEL EQUIPMENT RUN, COMMERCIAL MARINE VESSELS, AIRCRAFT AND LOCOMOTIVES )</t>
  </si>
  <si>
    <t>2017 W ALL CONTROLS TO 2017 TPD</t>
  </si>
  <si>
    <t>Volatile Organic Compounds (VOC), Nitrogen Oxide (NOx) and Carbon Monoxide (CO)</t>
  </si>
  <si>
    <t>2011 Base and 2017 Projection Inventories</t>
  </si>
  <si>
    <t>Note 2:  2007_2017_2020_PleasureCraftEmis_ByCounty_SCC2_REVISED.xlsx, Marama.</t>
  </si>
  <si>
    <t>Note 1:  The 2017 Growth Only Inventory for the NONROAD Model Sources = 2011 NONROAD Model Inventory</t>
  </si>
  <si>
    <r>
      <t>SUMMER WEEKDAY EMISSIONS BY NAA, CTY &amp; SCC TONSPERDAY (TPD)</t>
    </r>
    <r>
      <rPr>
        <b/>
        <vertAlign val="superscript"/>
        <sz val="10"/>
        <color indexed="8"/>
        <rFont val="Calibri"/>
        <family val="2"/>
      </rPr>
      <t/>
    </r>
  </si>
  <si>
    <t>TABLE 10</t>
  </si>
  <si>
    <t>2011 BASE AND 2017 PROJECTED EMISSION INVENTORIES</t>
  </si>
  <si>
    <t>(2017 GROWTH ONLY WITH NO POST 2011 CONTROLS AND CONTROLLED 2017)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</si>
  <si>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</si>
  <si>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</si>
  <si>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</si>
  <si>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</si>
  <si>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</si>
  <si>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</si>
  <si>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</si>
  <si>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</si>
  <si>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</si>
  <si>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r>
      <t xml:space="preserve">(2017 GROWTH ONLY WITH NO POST 2011 CONTROLS AND CONTROLLED 2017) </t>
    </r>
    <r>
      <rPr>
        <b/>
        <vertAlign val="superscript"/>
        <sz val="10"/>
        <color indexed="8"/>
        <rFont val="Calibri"/>
        <family val="2"/>
      </rPr>
      <t>1,2</t>
    </r>
  </si>
  <si>
    <t>SUMMER WEEKDAY EMISSIONS BY NAA &amp; CTY TONSPERDAY (TPD)</t>
  </si>
  <si>
    <r>
      <t xml:space="preserve">(2017 GROWTH ONLY WITH NO POST 2011 CONTROLS AND CONTROLLED 2017) </t>
    </r>
    <r>
      <rPr>
        <b/>
        <vertAlign val="superscript"/>
        <sz val="10"/>
        <color indexed="8"/>
        <rFont val="Calibri"/>
        <family val="2"/>
      </rPr>
      <t>1</t>
    </r>
  </si>
  <si>
    <t>Nonroad Model Equipment, Commercial Marine Vessel, Aircraft and Railroad/Locomotive</t>
  </si>
  <si>
    <t>ALL NONROAD SOURCES (NONROAD MODEL EQUIPMENT, COMMERCIAL MARINE VESSEL, AIRCRAFT AND RAILROAD/LOCOMOTIVE)</t>
  </si>
  <si>
    <t>MAR:  COMMERCIAL MARINE VESSEL (CMV), AIRCRAFT AND RAILROAD/LOCOMOTIVE (MAR)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</si>
</sst>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5" formatCode="0.0000"/>
    <numFmt numFmtId="174" formatCode="0.000000"/>
  </numFmts>
  <fonts count="4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0"/>
      <color indexed="8"/>
      <name val="Calibri"/>
      <family val="2"/>
    </font>
    <font>
      <vertAlign val="superscript"/>
      <sz val="11"/>
      <color indexed="8"/>
      <name val="Calibri"/>
      <family val="2"/>
    </font>
    <font>
      <b/>
      <vertAlign val="superscript"/>
      <sz val="10"/>
      <color indexed="8"/>
      <name val="Calibri"/>
      <family val="2"/>
    </font>
    <font>
      <b/>
      <sz val="9"/>
      <name val="Arial"/>
      <family val="2"/>
    </font>
    <font>
      <b/>
      <vertAlign val="superscript"/>
      <sz val="10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1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68" applyNumberFormat="0" applyAlignment="0" applyProtection="0"/>
    <xf numFmtId="0" fontId="17" fillId="27" borderId="69" applyNumberFormat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8" borderId="0" applyNumberFormat="0" applyBorder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2" fillId="0" borderId="72" applyNumberFormat="0" applyFill="0" applyAlignment="0" applyProtection="0"/>
    <xf numFmtId="0" fontId="22" fillId="0" borderId="0" applyNumberFormat="0" applyFill="0" applyBorder="0" applyAlignment="0" applyProtection="0"/>
    <xf numFmtId="0" fontId="23" fillId="29" borderId="68" applyNumberFormat="0" applyAlignment="0" applyProtection="0"/>
    <xf numFmtId="0" fontId="24" fillId="0" borderId="73" applyNumberFormat="0" applyFill="0" applyAlignment="0" applyProtection="0"/>
    <xf numFmtId="0" fontId="25" fillId="3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" fillId="31" borderId="74" applyNumberFormat="0" applyFont="0" applyAlignment="0" applyProtection="0"/>
    <xf numFmtId="0" fontId="1" fillId="31" borderId="74" applyNumberFormat="0" applyFont="0" applyAlignment="0" applyProtection="0"/>
    <xf numFmtId="0" fontId="26" fillId="26" borderId="75" applyNumberFormat="0" applyAlignment="0" applyProtection="0"/>
    <xf numFmtId="0" fontId="27" fillId="0" borderId="0" applyNumberFormat="0" applyFill="0" applyBorder="0" applyAlignment="0" applyProtection="0"/>
    <xf numFmtId="0" fontId="28" fillId="0" borderId="76" applyNumberFormat="0" applyFill="0" applyAlignment="0" applyProtection="0"/>
    <xf numFmtId="0" fontId="29" fillId="0" borderId="0" applyNumberFormat="0" applyFill="0" applyBorder="0" applyAlignment="0" applyProtection="0"/>
  </cellStyleXfs>
  <cellXfs count="388">
    <xf numFmtId="0" fontId="0" fillId="0" borderId="0" xfId="0"/>
    <xf numFmtId="0" fontId="5" fillId="0" borderId="0" xfId="0" applyFont="1" applyFill="1" applyAlignment="1">
      <alignment horizontal="center" vertical="center" wrapText="1"/>
    </xf>
    <xf numFmtId="0" fontId="0" fillId="0" borderId="0" xfId="0" applyFont="1"/>
    <xf numFmtId="0" fontId="30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15" fontId="7" fillId="0" borderId="0" xfId="0" applyNumberFormat="1" applyFont="1" applyAlignment="1">
      <alignment horizontal="center"/>
    </xf>
    <xf numFmtId="0" fontId="0" fillId="0" borderId="0" xfId="0"/>
    <xf numFmtId="0" fontId="4" fillId="0" borderId="1" xfId="0" applyFont="1" applyBorder="1"/>
    <xf numFmtId="0" fontId="7" fillId="0" borderId="0" xfId="46" applyFont="1" applyAlignment="1">
      <alignment horizontal="center" wrapText="1"/>
    </xf>
    <xf numFmtId="4" fontId="0" fillId="0" borderId="0" xfId="0" applyNumberFormat="1"/>
    <xf numFmtId="0" fontId="0" fillId="0" borderId="0" xfId="0" applyAlignment="1">
      <alignment horizontal="center" wrapText="1"/>
    </xf>
    <xf numFmtId="0" fontId="28" fillId="0" borderId="0" xfId="0" applyFont="1"/>
    <xf numFmtId="2" fontId="0" fillId="0" borderId="1" xfId="0" applyNumberFormat="1" applyBorder="1"/>
    <xf numFmtId="2" fontId="0" fillId="0" borderId="2" xfId="0" applyNumberFormat="1" applyBorder="1"/>
    <xf numFmtId="0" fontId="3" fillId="0" borderId="3" xfId="0" applyFont="1" applyBorder="1" applyAlignment="1">
      <alignment wrapText="1"/>
    </xf>
    <xf numFmtId="0" fontId="4" fillId="0" borderId="4" xfId="0" applyFont="1" applyBorder="1"/>
    <xf numFmtId="165" fontId="28" fillId="0" borderId="5" xfId="0" applyNumberFormat="1" applyFont="1" applyBorder="1"/>
    <xf numFmtId="165" fontId="0" fillId="0" borderId="6" xfId="0" applyNumberFormat="1" applyBorder="1"/>
    <xf numFmtId="0" fontId="3" fillId="0" borderId="7" xfId="0" applyFont="1" applyBorder="1"/>
    <xf numFmtId="0" fontId="3" fillId="0" borderId="5" xfId="0" applyFont="1" applyBorder="1"/>
    <xf numFmtId="0" fontId="4" fillId="0" borderId="8" xfId="0" applyFont="1" applyBorder="1"/>
    <xf numFmtId="0" fontId="28" fillId="0" borderId="6" xfId="0" applyFont="1" applyBorder="1"/>
    <xf numFmtId="0" fontId="0" fillId="0" borderId="0" xfId="0"/>
    <xf numFmtId="0" fontId="0" fillId="0" borderId="9" xfId="0" applyBorder="1"/>
    <xf numFmtId="0" fontId="0" fillId="0" borderId="0" xfId="0" applyAlignment="1"/>
    <xf numFmtId="0" fontId="0" fillId="0" borderId="4" xfId="0" applyBorder="1"/>
    <xf numFmtId="0" fontId="0" fillId="0" borderId="10" xfId="0" applyBorder="1"/>
    <xf numFmtId="0" fontId="0" fillId="0" borderId="6" xfId="0" applyBorder="1"/>
    <xf numFmtId="0" fontId="0" fillId="0" borderId="0" xfId="0" applyBorder="1"/>
    <xf numFmtId="0" fontId="0" fillId="0" borderId="11" xfId="0" applyBorder="1"/>
    <xf numFmtId="165" fontId="0" fillId="0" borderId="12" xfId="0" applyNumberFormat="1" applyBorder="1"/>
    <xf numFmtId="0" fontId="0" fillId="0" borderId="5" xfId="0" applyBorder="1"/>
    <xf numFmtId="0" fontId="0" fillId="0" borderId="13" xfId="0" quotePrefix="1" applyBorder="1"/>
    <xf numFmtId="0" fontId="0" fillId="0" borderId="13" xfId="0" applyBorder="1"/>
    <xf numFmtId="0" fontId="0" fillId="0" borderId="14" xfId="0" applyBorder="1"/>
    <xf numFmtId="165" fontId="0" fillId="0" borderId="15" xfId="0" applyNumberFormat="1" applyBorder="1"/>
    <xf numFmtId="165" fontId="28" fillId="0" borderId="16" xfId="0" applyNumberFormat="1" applyFont="1" applyBorder="1"/>
    <xf numFmtId="165" fontId="28" fillId="0" borderId="10" xfId="0" applyNumberFormat="1" applyFont="1" applyBorder="1"/>
    <xf numFmtId="165" fontId="28" fillId="0" borderId="17" xfId="0" applyNumberFormat="1" applyFont="1" applyBorder="1"/>
    <xf numFmtId="165" fontId="0" fillId="0" borderId="18" xfId="0" applyNumberFormat="1" applyBorder="1"/>
    <xf numFmtId="165" fontId="0" fillId="0" borderId="9" xfId="0" applyNumberFormat="1" applyBorder="1"/>
    <xf numFmtId="165" fontId="0" fillId="0" borderId="19" xfId="0" applyNumberFormat="1" applyBorder="1"/>
    <xf numFmtId="165" fontId="0" fillId="0" borderId="20" xfId="0" applyNumberFormat="1" applyBorder="1"/>
    <xf numFmtId="165" fontId="0" fillId="0" borderId="10" xfId="0" applyNumberFormat="1" applyBorder="1"/>
    <xf numFmtId="165" fontId="0" fillId="0" borderId="21" xfId="0" applyNumberFormat="1" applyBorder="1"/>
    <xf numFmtId="2" fontId="0" fillId="0" borderId="0" xfId="0" applyNumberFormat="1"/>
    <xf numFmtId="165" fontId="0" fillId="0" borderId="1" xfId="0" applyNumberFormat="1" applyBorder="1"/>
    <xf numFmtId="165" fontId="0" fillId="0" borderId="22" xfId="0" applyNumberFormat="1" applyBorder="1"/>
    <xf numFmtId="165" fontId="0" fillId="0" borderId="23" xfId="0" applyNumberFormat="1" applyBorder="1"/>
    <xf numFmtId="165" fontId="0" fillId="0" borderId="2" xfId="0" applyNumberFormat="1" applyBorder="1"/>
    <xf numFmtId="165" fontId="0" fillId="0" borderId="24" xfId="0" applyNumberFormat="1" applyBorder="1"/>
    <xf numFmtId="165" fontId="28" fillId="0" borderId="20" xfId="0" applyNumberFormat="1" applyFont="1" applyBorder="1"/>
    <xf numFmtId="165" fontId="28" fillId="0" borderId="25" xfId="0" applyNumberFormat="1" applyFont="1" applyBorder="1" applyAlignment="1">
      <alignment wrapText="1"/>
    </xf>
    <xf numFmtId="165" fontId="28" fillId="0" borderId="21" xfId="0" applyNumberFormat="1" applyFont="1" applyBorder="1"/>
    <xf numFmtId="0" fontId="6" fillId="0" borderId="18" xfId="0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 wrapText="1"/>
    </xf>
    <xf numFmtId="165" fontId="6" fillId="0" borderId="9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165" fontId="6" fillId="0" borderId="1" xfId="0" applyNumberFormat="1" applyFont="1" applyFill="1" applyBorder="1" applyAlignment="1">
      <alignment horizontal="center" vertical="center" wrapText="1"/>
    </xf>
    <xf numFmtId="0" fontId="6" fillId="0" borderId="26" xfId="0" applyFont="1" applyFill="1" applyBorder="1" applyAlignment="1">
      <alignment horizontal="center" vertical="center" wrapText="1"/>
    </xf>
    <xf numFmtId="0" fontId="0" fillId="0" borderId="27" xfId="0" applyBorder="1"/>
    <xf numFmtId="0" fontId="31" fillId="0" borderId="1" xfId="0" applyFont="1" applyBorder="1"/>
    <xf numFmtId="0" fontId="32" fillId="0" borderId="1" xfId="48" quotePrefix="1" applyFont="1" applyBorder="1"/>
    <xf numFmtId="165" fontId="33" fillId="0" borderId="1" xfId="0" applyNumberFormat="1" applyFont="1" applyFill="1" applyBorder="1" applyAlignment="1">
      <alignment wrapText="1"/>
    </xf>
    <xf numFmtId="0" fontId="31" fillId="0" borderId="27" xfId="0" applyFont="1" applyBorder="1"/>
    <xf numFmtId="0" fontId="34" fillId="0" borderId="1" xfId="0" applyFont="1" applyBorder="1"/>
    <xf numFmtId="165" fontId="33" fillId="0" borderId="1" xfId="0" applyNumberFormat="1" applyFont="1" applyBorder="1"/>
    <xf numFmtId="0" fontId="32" fillId="0" borderId="15" xfId="0" applyFont="1" applyFill="1" applyBorder="1" applyAlignment="1">
      <alignment horizontal="center" vertical="center" wrapText="1"/>
    </xf>
    <xf numFmtId="165" fontId="31" fillId="0" borderId="1" xfId="0" applyNumberFormat="1" applyFont="1" applyBorder="1"/>
    <xf numFmtId="165" fontId="33" fillId="0" borderId="1" xfId="0" quotePrefix="1" applyNumberFormat="1" applyFont="1" applyFill="1" applyBorder="1" applyAlignment="1">
      <alignment wrapText="1"/>
    </xf>
    <xf numFmtId="165" fontId="34" fillId="0" borderId="1" xfId="0" applyNumberFormat="1" applyFont="1" applyBorder="1"/>
    <xf numFmtId="0" fontId="32" fillId="0" borderId="23" xfId="0" applyFont="1" applyFill="1" applyBorder="1" applyAlignment="1">
      <alignment horizontal="center" vertical="center" wrapText="1"/>
    </xf>
    <xf numFmtId="0" fontId="31" fillId="0" borderId="2" xfId="0" applyFont="1" applyBorder="1"/>
    <xf numFmtId="165" fontId="31" fillId="0" borderId="2" xfId="0" applyNumberFormat="1" applyFont="1" applyBorder="1"/>
    <xf numFmtId="165" fontId="33" fillId="0" borderId="2" xfId="0" applyNumberFormat="1" applyFont="1" applyFill="1" applyBorder="1" applyAlignment="1">
      <alignment wrapText="1"/>
    </xf>
    <xf numFmtId="165" fontId="31" fillId="0" borderId="1" xfId="0" applyNumberFormat="1" applyFont="1" applyBorder="1" applyAlignment="1">
      <alignment horizontal="right" wrapText="1"/>
    </xf>
    <xf numFmtId="165" fontId="33" fillId="0" borderId="1" xfId="0" applyNumberFormat="1" applyFont="1" applyFill="1" applyBorder="1" applyAlignment="1">
      <alignment horizontal="right" wrapText="1"/>
    </xf>
    <xf numFmtId="165" fontId="31" fillId="0" borderId="1" xfId="0" applyNumberFormat="1" applyFont="1" applyBorder="1" applyAlignment="1">
      <alignment horizontal="right"/>
    </xf>
    <xf numFmtId="0" fontId="35" fillId="0" borderId="0" xfId="0" applyFont="1" applyFill="1" applyAlignment="1"/>
    <xf numFmtId="1" fontId="36" fillId="0" borderId="0" xfId="0" applyNumberFormat="1" applyFont="1" applyFill="1" applyAlignment="1">
      <alignment wrapText="1"/>
    </xf>
    <xf numFmtId="0" fontId="37" fillId="0" borderId="0" xfId="0" applyFont="1"/>
    <xf numFmtId="165" fontId="28" fillId="0" borderId="28" xfId="0" applyNumberFormat="1" applyFont="1" applyBorder="1"/>
    <xf numFmtId="2" fontId="1" fillId="0" borderId="0" xfId="0" applyNumberFormat="1" applyFont="1" applyBorder="1"/>
    <xf numFmtId="165" fontId="0" fillId="0" borderId="0" xfId="0" applyNumberFormat="1"/>
    <xf numFmtId="0" fontId="28" fillId="0" borderId="16" xfId="0" quotePrefix="1" applyFont="1" applyFill="1" applyBorder="1"/>
    <xf numFmtId="2" fontId="28" fillId="0" borderId="29" xfId="0" applyNumberFormat="1" applyFont="1" applyBorder="1"/>
    <xf numFmtId="2" fontId="28" fillId="0" borderId="16" xfId="0" applyNumberFormat="1" applyFont="1" applyBorder="1"/>
    <xf numFmtId="0" fontId="0" fillId="0" borderId="0" xfId="0" applyBorder="1" applyAlignment="1"/>
    <xf numFmtId="0" fontId="0" fillId="0" borderId="0" xfId="0" applyFill="1" applyBorder="1"/>
    <xf numFmtId="0" fontId="28" fillId="0" borderId="30" xfId="0" applyFont="1" applyBorder="1"/>
    <xf numFmtId="4" fontId="3" fillId="0" borderId="0" xfId="0" applyNumberFormat="1" applyFont="1" applyBorder="1"/>
    <xf numFmtId="165" fontId="0" fillId="0" borderId="31" xfId="0" applyNumberFormat="1" applyBorder="1"/>
    <xf numFmtId="165" fontId="0" fillId="0" borderId="4" xfId="0" applyNumberFormat="1" applyBorder="1"/>
    <xf numFmtId="165" fontId="0" fillId="0" borderId="32" xfId="0" applyNumberFormat="1" applyBorder="1"/>
    <xf numFmtId="165" fontId="0" fillId="0" borderId="33" xfId="0" applyNumberFormat="1" applyBorder="1"/>
    <xf numFmtId="165" fontId="0" fillId="0" borderId="34" xfId="0" applyNumberFormat="1" applyBorder="1"/>
    <xf numFmtId="165" fontId="0" fillId="0" borderId="13" xfId="0" applyNumberFormat="1" applyBorder="1"/>
    <xf numFmtId="165" fontId="0" fillId="0" borderId="35" xfId="0" applyNumberFormat="1" applyBorder="1"/>
    <xf numFmtId="165" fontId="0" fillId="0" borderId="36" xfId="0" applyNumberFormat="1" applyBorder="1"/>
    <xf numFmtId="165" fontId="0" fillId="0" borderId="37" xfId="0" applyNumberFormat="1" applyBorder="1"/>
    <xf numFmtId="0" fontId="37" fillId="0" borderId="38" xfId="0" applyFont="1" applyBorder="1" applyAlignment="1"/>
    <xf numFmtId="0" fontId="30" fillId="0" borderId="38" xfId="0" applyFont="1" applyBorder="1" applyAlignment="1"/>
    <xf numFmtId="0" fontId="0" fillId="0" borderId="37" xfId="0" applyBorder="1"/>
    <xf numFmtId="0" fontId="4" fillId="0" borderId="13" xfId="0" quotePrefix="1" applyFont="1" applyBorder="1"/>
    <xf numFmtId="165" fontId="0" fillId="0" borderId="39" xfId="0" applyNumberFormat="1" applyBorder="1"/>
    <xf numFmtId="165" fontId="0" fillId="0" borderId="40" xfId="0" applyNumberFormat="1" applyBorder="1"/>
    <xf numFmtId="0" fontId="0" fillId="0" borderId="41" xfId="0" applyBorder="1"/>
    <xf numFmtId="165" fontId="0" fillId="0" borderId="0" xfId="0" applyNumberFormat="1" applyBorder="1"/>
    <xf numFmtId="165" fontId="28" fillId="0" borderId="42" xfId="0" applyNumberFormat="1" applyFont="1" applyBorder="1"/>
    <xf numFmtId="2" fontId="28" fillId="0" borderId="38" xfId="0" applyNumberFormat="1" applyFont="1" applyBorder="1"/>
    <xf numFmtId="0" fontId="0" fillId="0" borderId="19" xfId="0" applyBorder="1"/>
    <xf numFmtId="2" fontId="0" fillId="0" borderId="15" xfId="0" applyNumberFormat="1" applyBorder="1"/>
    <xf numFmtId="2" fontId="0" fillId="0" borderId="23" xfId="0" applyNumberFormat="1" applyBorder="1"/>
    <xf numFmtId="2" fontId="0" fillId="0" borderId="12" xfId="0" applyNumberFormat="1" applyBorder="1"/>
    <xf numFmtId="2" fontId="0" fillId="0" borderId="24" xfId="0" applyNumberFormat="1" applyBorder="1"/>
    <xf numFmtId="2" fontId="0" fillId="0" borderId="43" xfId="0" applyNumberFormat="1" applyBorder="1"/>
    <xf numFmtId="2" fontId="0" fillId="0" borderId="44" xfId="0" applyNumberFormat="1" applyBorder="1"/>
    <xf numFmtId="2" fontId="0" fillId="0" borderId="11" xfId="0" applyNumberFormat="1" applyBorder="1"/>
    <xf numFmtId="2" fontId="0" fillId="0" borderId="45" xfId="0" applyNumberFormat="1" applyBorder="1"/>
    <xf numFmtId="2" fontId="0" fillId="0" borderId="46" xfId="0" applyNumberFormat="1" applyBorder="1"/>
    <xf numFmtId="2" fontId="28" fillId="0" borderId="6" xfId="0" applyNumberFormat="1" applyFont="1" applyBorder="1"/>
    <xf numFmtId="0" fontId="0" fillId="0" borderId="1" xfId="0" applyBorder="1"/>
    <xf numFmtId="0" fontId="0" fillId="0" borderId="2" xfId="0" applyBorder="1"/>
    <xf numFmtId="0" fontId="0" fillId="0" borderId="12" xfId="0" applyBorder="1"/>
    <xf numFmtId="0" fontId="0" fillId="0" borderId="46" xfId="0" applyBorder="1"/>
    <xf numFmtId="0" fontId="0" fillId="0" borderId="15" xfId="0" applyBorder="1"/>
    <xf numFmtId="0" fontId="0" fillId="0" borderId="44" xfId="0" applyBorder="1"/>
    <xf numFmtId="0" fontId="0" fillId="0" borderId="18" xfId="0" applyBorder="1"/>
    <xf numFmtId="0" fontId="0" fillId="0" borderId="24" xfId="0" applyBorder="1"/>
    <xf numFmtId="0" fontId="0" fillId="0" borderId="22" xfId="0" applyBorder="1"/>
    <xf numFmtId="0" fontId="0" fillId="0" borderId="47" xfId="0" applyBorder="1"/>
    <xf numFmtId="0" fontId="0" fillId="0" borderId="23" xfId="0" applyBorder="1"/>
    <xf numFmtId="0" fontId="0" fillId="0" borderId="31" xfId="0" applyBorder="1"/>
    <xf numFmtId="0" fontId="0" fillId="0" borderId="26" xfId="0" applyBorder="1"/>
    <xf numFmtId="0" fontId="0" fillId="0" borderId="48" xfId="0" applyBorder="1"/>
    <xf numFmtId="0" fontId="0" fillId="0" borderId="34" xfId="0" applyBorder="1"/>
    <xf numFmtId="0" fontId="0" fillId="0" borderId="43" xfId="0" applyBorder="1"/>
    <xf numFmtId="0" fontId="0" fillId="0" borderId="45" xfId="0" applyBorder="1"/>
    <xf numFmtId="0" fontId="0" fillId="0" borderId="49" xfId="0" applyBorder="1" applyAlignment="1">
      <alignment horizontal="center"/>
    </xf>
    <xf numFmtId="0" fontId="0" fillId="0" borderId="49" xfId="0" applyBorder="1"/>
    <xf numFmtId="0" fontId="0" fillId="0" borderId="35" xfId="0" applyBorder="1"/>
    <xf numFmtId="0" fontId="0" fillId="0" borderId="50" xfId="0" applyBorder="1"/>
    <xf numFmtId="0" fontId="0" fillId="0" borderId="16" xfId="0" applyFill="1" applyBorder="1"/>
    <xf numFmtId="0" fontId="0" fillId="0" borderId="10" xfId="0" applyFill="1" applyBorder="1"/>
    <xf numFmtId="0" fontId="0" fillId="0" borderId="17" xfId="0" applyFill="1" applyBorder="1"/>
    <xf numFmtId="0" fontId="0" fillId="0" borderId="30" xfId="0" applyBorder="1"/>
    <xf numFmtId="0" fontId="0" fillId="0" borderId="16" xfId="0" applyBorder="1"/>
    <xf numFmtId="0" fontId="0" fillId="0" borderId="20" xfId="0" applyBorder="1"/>
    <xf numFmtId="0" fontId="0" fillId="0" borderId="21" xfId="0" applyBorder="1"/>
    <xf numFmtId="0" fontId="0" fillId="0" borderId="17" xfId="0" applyBorder="1"/>
    <xf numFmtId="0" fontId="32" fillId="0" borderId="2" xfId="48" quotePrefix="1" applyFont="1" applyBorder="1"/>
    <xf numFmtId="0" fontId="0" fillId="0" borderId="0" xfId="0"/>
    <xf numFmtId="0" fontId="0" fillId="0" borderId="0" xfId="0" applyBorder="1"/>
    <xf numFmtId="0" fontId="0" fillId="0" borderId="51" xfId="0" applyBorder="1"/>
    <xf numFmtId="0" fontId="0" fillId="0" borderId="1" xfId="0" applyBorder="1"/>
    <xf numFmtId="11" fontId="0" fillId="0" borderId="0" xfId="0" applyNumberFormat="1"/>
    <xf numFmtId="165" fontId="28" fillId="0" borderId="0" xfId="0" applyNumberFormat="1" applyFont="1"/>
    <xf numFmtId="1" fontId="0" fillId="0" borderId="0" xfId="0" applyNumberFormat="1"/>
    <xf numFmtId="0" fontId="6" fillId="0" borderId="0" xfId="0" applyFont="1" applyFill="1" applyBorder="1" applyAlignment="1">
      <alignment horizontal="center" vertical="center" wrapText="1"/>
    </xf>
    <xf numFmtId="0" fontId="31" fillId="0" borderId="0" xfId="0" applyFont="1" applyBorder="1"/>
    <xf numFmtId="2" fontId="31" fillId="0" borderId="0" xfId="0" applyNumberFormat="1" applyFont="1" applyBorder="1"/>
    <xf numFmtId="165" fontId="31" fillId="0" borderId="0" xfId="0" applyNumberFormat="1" applyFont="1" applyBorder="1"/>
    <xf numFmtId="165" fontId="33" fillId="0" borderId="8" xfId="0" applyNumberFormat="1" applyFont="1" applyFill="1" applyBorder="1" applyAlignment="1">
      <alignment wrapText="1"/>
    </xf>
    <xf numFmtId="0" fontId="38" fillId="0" borderId="15" xfId="0" applyFont="1" applyFill="1" applyBorder="1" applyAlignment="1">
      <alignment horizontal="center" vertical="center" wrapText="1"/>
    </xf>
    <xf numFmtId="0" fontId="38" fillId="0" borderId="1" xfId="48" quotePrefix="1" applyFont="1" applyBorder="1"/>
    <xf numFmtId="165" fontId="39" fillId="0" borderId="1" xfId="0" applyNumberFormat="1" applyFont="1" applyFill="1" applyBorder="1" applyAlignment="1">
      <alignment wrapText="1"/>
    </xf>
    <xf numFmtId="0" fontId="34" fillId="0" borderId="27" xfId="0" applyFont="1" applyBorder="1"/>
    <xf numFmtId="165" fontId="34" fillId="0" borderId="0" xfId="0" applyNumberFormat="1" applyFont="1" applyBorder="1"/>
    <xf numFmtId="2" fontId="31" fillId="0" borderId="1" xfId="0" applyNumberFormat="1" applyFont="1" applyBorder="1"/>
    <xf numFmtId="165" fontId="32" fillId="0" borderId="1" xfId="48" quotePrefix="1" applyNumberFormat="1" applyFont="1" applyBorder="1"/>
    <xf numFmtId="0" fontId="0" fillId="0" borderId="15" xfId="0" applyBorder="1"/>
    <xf numFmtId="0" fontId="0" fillId="0" borderId="1" xfId="0" applyBorder="1"/>
    <xf numFmtId="0" fontId="0" fillId="0" borderId="22" xfId="0" applyBorder="1"/>
    <xf numFmtId="0" fontId="0" fillId="0" borderId="12" xfId="0" applyBorder="1"/>
    <xf numFmtId="11" fontId="0" fillId="0" borderId="49" xfId="0" applyNumberFormat="1" applyBorder="1"/>
    <xf numFmtId="0" fontId="0" fillId="0" borderId="23" xfId="0" applyBorder="1"/>
    <xf numFmtId="0" fontId="0" fillId="0" borderId="2" xfId="0" applyBorder="1"/>
    <xf numFmtId="0" fontId="0" fillId="0" borderId="35" xfId="0" applyBorder="1"/>
    <xf numFmtId="0" fontId="0" fillId="0" borderId="24" xfId="0" applyBorder="1"/>
    <xf numFmtId="0" fontId="0" fillId="0" borderId="31" xfId="0" applyBorder="1"/>
    <xf numFmtId="0" fontId="0" fillId="0" borderId="4" xfId="0" applyBorder="1"/>
    <xf numFmtId="0" fontId="0" fillId="0" borderId="33" xfId="0" applyBorder="1"/>
    <xf numFmtId="0" fontId="0" fillId="0" borderId="32" xfId="0" applyBorder="1"/>
    <xf numFmtId="0" fontId="0" fillId="0" borderId="52" xfId="0" applyBorder="1"/>
    <xf numFmtId="0" fontId="0" fillId="0" borderId="43" xfId="0" applyBorder="1"/>
    <xf numFmtId="11" fontId="0" fillId="0" borderId="22" xfId="0" applyNumberFormat="1" applyBorder="1"/>
    <xf numFmtId="11" fontId="0" fillId="0" borderId="43" xfId="0" applyNumberFormat="1" applyBorder="1"/>
    <xf numFmtId="11" fontId="0" fillId="0" borderId="15" xfId="0" applyNumberFormat="1" applyBorder="1"/>
    <xf numFmtId="11" fontId="0" fillId="0" borderId="1" xfId="0" applyNumberFormat="1" applyBorder="1"/>
    <xf numFmtId="11" fontId="0" fillId="0" borderId="12" xfId="0" applyNumberFormat="1" applyBorder="1"/>
    <xf numFmtId="0" fontId="0" fillId="0" borderId="53" xfId="0" applyBorder="1"/>
    <xf numFmtId="0" fontId="0" fillId="0" borderId="54" xfId="0" applyBorder="1"/>
    <xf numFmtId="2" fontId="0" fillId="0" borderId="10" xfId="0" applyNumberFormat="1" applyBorder="1"/>
    <xf numFmtId="2" fontId="0" fillId="0" borderId="17" xfId="0" applyNumberFormat="1" applyBorder="1"/>
    <xf numFmtId="0" fontId="28" fillId="0" borderId="16" xfId="0" applyFont="1" applyBorder="1"/>
    <xf numFmtId="165" fontId="0" fillId="0" borderId="46" xfId="0" applyNumberFormat="1" applyBorder="1"/>
    <xf numFmtId="165" fontId="0" fillId="0" borderId="11" xfId="0" applyNumberFormat="1" applyBorder="1"/>
    <xf numFmtId="0" fontId="28" fillId="0" borderId="1" xfId="0" applyFont="1" applyBorder="1"/>
    <xf numFmtId="165" fontId="31" fillId="0" borderId="43" xfId="0" applyNumberFormat="1" applyFont="1" applyBorder="1"/>
    <xf numFmtId="0" fontId="4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65" fontId="40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31" fillId="0" borderId="2" xfId="0" applyNumberFormat="1" applyFont="1" applyBorder="1"/>
    <xf numFmtId="165" fontId="33" fillId="0" borderId="2" xfId="0" applyNumberFormat="1" applyFont="1" applyFill="1" applyBorder="1" applyAlignment="1">
      <alignment wrapText="1"/>
    </xf>
    <xf numFmtId="165" fontId="33" fillId="0" borderId="2" xfId="0" quotePrefix="1" applyNumberFormat="1" applyFont="1" applyFill="1" applyBorder="1" applyAlignment="1">
      <alignment wrapText="1"/>
    </xf>
    <xf numFmtId="0" fontId="31" fillId="0" borderId="53" xfId="0" applyFont="1" applyBorder="1"/>
    <xf numFmtId="2" fontId="31" fillId="0" borderId="4" xfId="0" applyNumberFormat="1" applyFont="1" applyBorder="1"/>
    <xf numFmtId="0" fontId="31" fillId="0" borderId="4" xfId="0" applyFont="1" applyBorder="1"/>
    <xf numFmtId="165" fontId="33" fillId="0" borderId="4" xfId="0" applyNumberFormat="1" applyFont="1" applyFill="1" applyBorder="1" applyAlignment="1">
      <alignment wrapText="1"/>
    </xf>
    <xf numFmtId="2" fontId="31" fillId="0" borderId="12" xfId="0" applyNumberFormat="1" applyFont="1" applyBorder="1"/>
    <xf numFmtId="165" fontId="33" fillId="0" borderId="43" xfId="0" applyNumberFormat="1" applyFont="1" applyFill="1" applyBorder="1" applyAlignment="1">
      <alignment wrapText="1"/>
    </xf>
    <xf numFmtId="165" fontId="0" fillId="0" borderId="43" xfId="0" applyNumberFormat="1" applyBorder="1"/>
    <xf numFmtId="165" fontId="6" fillId="0" borderId="43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2" xfId="0" applyFill="1" applyBorder="1"/>
    <xf numFmtId="0" fontId="37" fillId="0" borderId="0" xfId="0" applyFont="1" applyBorder="1" applyAlignment="1"/>
    <xf numFmtId="0" fontId="0" fillId="0" borderId="28" xfId="0" applyBorder="1"/>
    <xf numFmtId="0" fontId="0" fillId="0" borderId="42" xfId="0" applyBorder="1"/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44" xfId="0" applyBorder="1"/>
    <xf numFmtId="0" fontId="0" fillId="0" borderId="11" xfId="0" applyBorder="1"/>
    <xf numFmtId="0" fontId="28" fillId="0" borderId="18" xfId="0" applyFont="1" applyBorder="1"/>
    <xf numFmtId="0" fontId="28" fillId="0" borderId="15" xfId="0" applyFont="1" applyBorder="1"/>
    <xf numFmtId="0" fontId="28" fillId="0" borderId="44" xfId="0" applyFont="1" applyBorder="1"/>
    <xf numFmtId="0" fontId="30" fillId="0" borderId="0" xfId="0" applyFont="1" applyBorder="1" applyAlignment="1">
      <alignment wrapText="1"/>
    </xf>
    <xf numFmtId="165" fontId="28" fillId="0" borderId="58" xfId="0" applyNumberFormat="1" applyFont="1" applyBorder="1"/>
    <xf numFmtId="0" fontId="0" fillId="0" borderId="8" xfId="0" applyBorder="1"/>
    <xf numFmtId="11" fontId="0" fillId="0" borderId="44" xfId="0" applyNumberFormat="1" applyBorder="1"/>
    <xf numFmtId="165" fontId="0" fillId="0" borderId="44" xfId="0" applyNumberFormat="1" applyBorder="1"/>
    <xf numFmtId="165" fontId="0" fillId="0" borderId="47" xfId="0" applyNumberFormat="1" applyBorder="1"/>
    <xf numFmtId="165" fontId="0" fillId="0" borderId="4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165" fontId="0" fillId="0" borderId="51" xfId="0" applyNumberFormat="1" applyBorder="1"/>
    <xf numFmtId="165" fontId="0" fillId="0" borderId="49" xfId="0" applyNumberFormat="1" applyBorder="1"/>
    <xf numFmtId="0" fontId="0" fillId="0" borderId="59" xfId="0" applyBorder="1"/>
    <xf numFmtId="165" fontId="0" fillId="0" borderId="60" xfId="0" applyNumberFormat="1" applyBorder="1"/>
    <xf numFmtId="165" fontId="0" fillId="0" borderId="52" xfId="0" applyNumberFormat="1" applyBorder="1"/>
    <xf numFmtId="165" fontId="0" fillId="0" borderId="28" xfId="0" applyNumberFormat="1" applyBorder="1"/>
    <xf numFmtId="165" fontId="0" fillId="0" borderId="5" xfId="0" applyNumberFormat="1" applyBorder="1"/>
    <xf numFmtId="165" fontId="0" fillId="0" borderId="42" xfId="0" applyNumberFormat="1" applyBorder="1"/>
    <xf numFmtId="0" fontId="0" fillId="0" borderId="61" xfId="0" applyBorder="1"/>
    <xf numFmtId="0" fontId="0" fillId="0" borderId="36" xfId="0" applyBorder="1"/>
    <xf numFmtId="165" fontId="0" fillId="0" borderId="25" xfId="0" applyNumberFormat="1" applyBorder="1"/>
    <xf numFmtId="0" fontId="0" fillId="0" borderId="8" xfId="0" applyFill="1" applyBorder="1"/>
    <xf numFmtId="0" fontId="3" fillId="0" borderId="9" xfId="0" applyFont="1" applyBorder="1"/>
    <xf numFmtId="0" fontId="3" fillId="0" borderId="52" xfId="0" applyFont="1" applyBorder="1" applyAlignment="1">
      <alignment wrapText="1"/>
    </xf>
    <xf numFmtId="0" fontId="3" fillId="0" borderId="59" xfId="0" applyFont="1" applyBorder="1"/>
    <xf numFmtId="165" fontId="28" fillId="0" borderId="18" xfId="0" applyNumberFormat="1" applyFont="1" applyBorder="1"/>
    <xf numFmtId="165" fontId="28" fillId="0" borderId="9" xfId="0" applyNumberFormat="1" applyFont="1" applyBorder="1"/>
    <xf numFmtId="165" fontId="28" fillId="0" borderId="19" xfId="0" applyNumberFormat="1" applyFont="1" applyBorder="1"/>
    <xf numFmtId="0" fontId="0" fillId="0" borderId="60" xfId="0" applyBorder="1"/>
    <xf numFmtId="11" fontId="0" fillId="0" borderId="23" xfId="0" applyNumberFormat="1" applyBorder="1"/>
    <xf numFmtId="0" fontId="0" fillId="0" borderId="62" xfId="0" applyBorder="1"/>
    <xf numFmtId="11" fontId="0" fillId="0" borderId="18" xfId="0" applyNumberFormat="1" applyBorder="1"/>
    <xf numFmtId="11" fontId="0" fillId="0" borderId="16" xfId="0" applyNumberFormat="1" applyBorder="1"/>
    <xf numFmtId="0" fontId="0" fillId="0" borderId="63" xfId="0" applyBorder="1"/>
    <xf numFmtId="165" fontId="0" fillId="0" borderId="50" xfId="0" applyNumberFormat="1" applyBorder="1"/>
    <xf numFmtId="0" fontId="0" fillId="0" borderId="64" xfId="0" applyBorder="1"/>
    <xf numFmtId="0" fontId="4" fillId="0" borderId="8" xfId="0" applyFont="1" applyFill="1" applyBorder="1"/>
    <xf numFmtId="165" fontId="28" fillId="0" borderId="12" xfId="0" applyNumberFormat="1" applyFont="1" applyBorder="1"/>
    <xf numFmtId="165" fontId="28" fillId="0" borderId="10" xfId="0" applyNumberFormat="1" applyFont="1" applyBorder="1" applyAlignment="1">
      <alignment wrapText="1"/>
    </xf>
    <xf numFmtId="165" fontId="28" fillId="0" borderId="6" xfId="0" applyNumberFormat="1" applyFont="1" applyBorder="1" applyAlignment="1">
      <alignment wrapText="1"/>
    </xf>
    <xf numFmtId="165" fontId="28" fillId="0" borderId="60" xfId="0" applyNumberFormat="1" applyFont="1" applyBorder="1" applyAlignment="1">
      <alignment wrapText="1"/>
    </xf>
    <xf numFmtId="165" fontId="28" fillId="0" borderId="16" xfId="0" applyNumberFormat="1" applyFont="1" applyBorder="1" applyAlignment="1">
      <alignment wrapText="1"/>
    </xf>
    <xf numFmtId="4" fontId="3" fillId="0" borderId="49" xfId="0" applyNumberFormat="1" applyFont="1" applyBorder="1"/>
    <xf numFmtId="165" fontId="0" fillId="0" borderId="59" xfId="0" applyNumberFormat="1" applyFont="1" applyBorder="1"/>
    <xf numFmtId="165" fontId="0" fillId="0" borderId="42" xfId="0" applyNumberFormat="1" applyFont="1" applyBorder="1"/>
    <xf numFmtId="165" fontId="0" fillId="0" borderId="12" xfId="0" applyNumberFormat="1" applyFont="1" applyBorder="1"/>
    <xf numFmtId="165" fontId="0" fillId="0" borderId="57" xfId="0" applyNumberFormat="1" applyFont="1" applyBorder="1"/>
    <xf numFmtId="165" fontId="0" fillId="0" borderId="51" xfId="0" applyNumberFormat="1" applyFont="1" applyBorder="1"/>
    <xf numFmtId="165" fontId="0" fillId="0" borderId="9" xfId="0" applyNumberFormat="1" applyFont="1" applyBorder="1"/>
    <xf numFmtId="165" fontId="28" fillId="0" borderId="3" xfId="0" applyNumberFormat="1" applyFont="1" applyBorder="1" applyAlignment="1">
      <alignment wrapText="1"/>
    </xf>
    <xf numFmtId="165" fontId="0" fillId="0" borderId="19" xfId="0" applyNumberFormat="1" applyFont="1" applyBorder="1"/>
    <xf numFmtId="11" fontId="0" fillId="0" borderId="35" xfId="0" applyNumberFormat="1" applyBorder="1"/>
    <xf numFmtId="11" fontId="0" fillId="0" borderId="2" xfId="0" applyNumberFormat="1" applyBorder="1"/>
    <xf numFmtId="11" fontId="0" fillId="0" borderId="36" xfId="0" applyNumberFormat="1" applyBorder="1"/>
    <xf numFmtId="11" fontId="0" fillId="0" borderId="24" xfId="0" applyNumberFormat="1" applyBorder="1"/>
    <xf numFmtId="0" fontId="0" fillId="0" borderId="39" xfId="0" applyBorder="1"/>
    <xf numFmtId="1" fontId="6" fillId="0" borderId="5" xfId="0" applyNumberFormat="1" applyFont="1" applyFill="1" applyBorder="1" applyAlignment="1">
      <alignment horizontal="center" vertical="center" wrapText="1"/>
    </xf>
    <xf numFmtId="0" fontId="28" fillId="0" borderId="2" xfId="0" applyFont="1" applyBorder="1"/>
    <xf numFmtId="165" fontId="28" fillId="0" borderId="1" xfId="0" applyNumberFormat="1" applyFont="1" applyBorder="1"/>
    <xf numFmtId="165" fontId="28" fillId="0" borderId="43" xfId="0" applyNumberFormat="1" applyFont="1" applyBorder="1"/>
    <xf numFmtId="0" fontId="38" fillId="0" borderId="23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165" fontId="1" fillId="0" borderId="0" xfId="0" applyNumberFormat="1" applyFont="1" applyBorder="1"/>
    <xf numFmtId="165" fontId="0" fillId="0" borderId="14" xfId="0" applyNumberFormat="1" applyBorder="1"/>
    <xf numFmtId="165" fontId="0" fillId="0" borderId="65" xfId="0" applyNumberFormat="1" applyBorder="1"/>
    <xf numFmtId="165" fontId="0" fillId="0" borderId="20" xfId="0" applyNumberFormat="1" applyFont="1" applyBorder="1"/>
    <xf numFmtId="165" fontId="0" fillId="0" borderId="10" xfId="0" applyNumberFormat="1" applyFont="1" applyBorder="1"/>
    <xf numFmtId="165" fontId="0" fillId="0" borderId="21" xfId="0" applyNumberFormat="1" applyFont="1" applyBorder="1"/>
    <xf numFmtId="165" fontId="28" fillId="0" borderId="15" xfId="0" applyNumberFormat="1" applyFont="1" applyBorder="1"/>
    <xf numFmtId="165" fontId="28" fillId="0" borderId="22" xfId="0" applyNumberFormat="1" applyFont="1" applyBorder="1"/>
    <xf numFmtId="165" fontId="39" fillId="0" borderId="1" xfId="0" quotePrefix="1" applyNumberFormat="1" applyFont="1" applyFill="1" applyBorder="1" applyAlignment="1">
      <alignment wrapText="1"/>
    </xf>
    <xf numFmtId="165" fontId="0" fillId="0" borderId="1" xfId="0" applyNumberFormat="1" applyFont="1" applyBorder="1"/>
    <xf numFmtId="0" fontId="0" fillId="0" borderId="66" xfId="0" applyBorder="1"/>
    <xf numFmtId="165" fontId="31" fillId="0" borderId="22" xfId="0" applyNumberFormat="1" applyFont="1" applyBorder="1"/>
    <xf numFmtId="4" fontId="0" fillId="0" borderId="0" xfId="0" applyNumberFormat="1" applyBorder="1"/>
    <xf numFmtId="11" fontId="0" fillId="0" borderId="0" xfId="0" applyNumberFormat="1" applyBorder="1"/>
    <xf numFmtId="0" fontId="28" fillId="0" borderId="0" xfId="0" applyFont="1" applyBorder="1"/>
    <xf numFmtId="0" fontId="0" fillId="0" borderId="0" xfId="0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165" fontId="0" fillId="0" borderId="55" xfId="0" applyNumberFormat="1" applyBorder="1"/>
    <xf numFmtId="165" fontId="0" fillId="0" borderId="56" xfId="0" applyNumberFormat="1" applyBorder="1"/>
    <xf numFmtId="165" fontId="0" fillId="0" borderId="57" xfId="0" applyNumberFormat="1" applyBorder="1"/>
    <xf numFmtId="0" fontId="0" fillId="0" borderId="1" xfId="0" quotePrefix="1" applyBorder="1"/>
    <xf numFmtId="0" fontId="4" fillId="0" borderId="1" xfId="0" quotePrefix="1" applyFont="1" applyBorder="1"/>
    <xf numFmtId="2" fontId="28" fillId="0" borderId="12" xfId="0" applyNumberFormat="1" applyFont="1" applyBorder="1"/>
    <xf numFmtId="2" fontId="28" fillId="0" borderId="17" xfId="0" applyNumberFormat="1" applyFont="1" applyBorder="1"/>
    <xf numFmtId="174" fontId="0" fillId="0" borderId="2" xfId="0" applyNumberFormat="1" applyBorder="1"/>
    <xf numFmtId="0" fontId="28" fillId="0" borderId="43" xfId="0" applyFont="1" applyBorder="1"/>
    <xf numFmtId="0" fontId="28" fillId="0" borderId="12" xfId="0" applyFont="1" applyBorder="1"/>
    <xf numFmtId="0" fontId="28" fillId="0" borderId="49" xfId="0" applyFont="1" applyBorder="1"/>
    <xf numFmtId="0" fontId="0" fillId="0" borderId="43" xfId="0" applyFont="1" applyBorder="1"/>
    <xf numFmtId="0" fontId="0" fillId="0" borderId="1" xfId="0" applyFont="1" applyBorder="1"/>
    <xf numFmtId="0" fontId="0" fillId="0" borderId="13" xfId="0" applyFont="1" applyBorder="1"/>
    <xf numFmtId="0" fontId="0" fillId="0" borderId="22" xfId="0" applyFont="1" applyBorder="1"/>
    <xf numFmtId="0" fontId="0" fillId="0" borderId="12" xfId="0" applyFont="1" applyBorder="1"/>
    <xf numFmtId="0" fontId="0" fillId="0" borderId="34" xfId="0" applyFont="1" applyBorder="1"/>
    <xf numFmtId="0" fontId="28" fillId="0" borderId="27" xfId="0" applyFont="1" applyBorder="1"/>
    <xf numFmtId="165" fontId="28" fillId="0" borderId="29" xfId="0" applyNumberFormat="1" applyFont="1" applyBorder="1"/>
    <xf numFmtId="165" fontId="28" fillId="0" borderId="6" xfId="0" applyNumberFormat="1" applyFont="1" applyBorder="1"/>
    <xf numFmtId="165" fontId="28" fillId="0" borderId="38" xfId="0" applyNumberFormat="1" applyFont="1" applyBorder="1"/>
    <xf numFmtId="1" fontId="6" fillId="0" borderId="56" xfId="0" applyNumberFormat="1" applyFont="1" applyFill="1" applyBorder="1" applyAlignment="1">
      <alignment horizontal="center" vertical="center" wrapText="1"/>
    </xf>
    <xf numFmtId="0" fontId="3" fillId="0" borderId="18" xfId="0" applyFont="1" applyBorder="1"/>
    <xf numFmtId="0" fontId="3" fillId="0" borderId="9" xfId="0" applyFont="1" applyBorder="1" applyAlignment="1">
      <alignment wrapText="1"/>
    </xf>
    <xf numFmtId="0" fontId="3" fillId="0" borderId="15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/>
    <xf numFmtId="0" fontId="4" fillId="0" borderId="15" xfId="0" applyFont="1" applyBorder="1"/>
    <xf numFmtId="0" fontId="28" fillId="0" borderId="44" xfId="0" quotePrefix="1" applyFont="1" applyFill="1" applyBorder="1"/>
    <xf numFmtId="0" fontId="28" fillId="0" borderId="11" xfId="0" applyFont="1" applyBorder="1"/>
    <xf numFmtId="15" fontId="0" fillId="0" borderId="0" xfId="0" applyNumberFormat="1"/>
    <xf numFmtId="0" fontId="28" fillId="0" borderId="0" xfId="0" applyFont="1" applyAlignment="1">
      <alignment horizontal="center" wrapText="1"/>
    </xf>
    <xf numFmtId="0" fontId="28" fillId="0" borderId="0" xfId="0" applyFont="1" applyAlignment="1">
      <alignment horizontal="center"/>
    </xf>
    <xf numFmtId="15" fontId="28" fillId="0" borderId="0" xfId="0" applyNumberFormat="1" applyFont="1" applyAlignment="1">
      <alignment horizontal="center"/>
    </xf>
    <xf numFmtId="165" fontId="6" fillId="0" borderId="2" xfId="0" applyNumberFormat="1" applyFont="1" applyFill="1" applyBorder="1" applyAlignment="1">
      <alignment horizontal="center" vertical="center" wrapText="1"/>
    </xf>
    <xf numFmtId="165" fontId="31" fillId="0" borderId="4" xfId="0" applyNumberFormat="1" applyFont="1" applyBorder="1"/>
    <xf numFmtId="165" fontId="33" fillId="0" borderId="4" xfId="0" quotePrefix="1" applyNumberFormat="1" applyFont="1" applyFill="1" applyBorder="1" applyAlignment="1">
      <alignment wrapText="1"/>
    </xf>
    <xf numFmtId="0" fontId="31" fillId="0" borderId="61" xfId="0" applyFont="1" applyBorder="1"/>
    <xf numFmtId="0" fontId="11" fillId="0" borderId="44" xfId="0" applyFont="1" applyFill="1" applyBorder="1" applyAlignment="1">
      <alignment horizontal="center" vertical="center" wrapText="1"/>
    </xf>
    <xf numFmtId="1" fontId="11" fillId="0" borderId="11" xfId="0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wrapText="1"/>
    </xf>
    <xf numFmtId="165" fontId="41" fillId="0" borderId="45" xfId="0" applyNumberFormat="1" applyFont="1" applyBorder="1"/>
    <xf numFmtId="0" fontId="41" fillId="0" borderId="11" xfId="0" applyFont="1" applyBorder="1"/>
    <xf numFmtId="165" fontId="41" fillId="0" borderId="11" xfId="0" applyNumberFormat="1" applyFont="1" applyBorder="1"/>
    <xf numFmtId="0" fontId="42" fillId="0" borderId="11" xfId="0" applyFont="1" applyBorder="1"/>
    <xf numFmtId="0" fontId="42" fillId="0" borderId="48" xfId="0" applyFont="1" applyBorder="1"/>
    <xf numFmtId="165" fontId="31" fillId="0" borderId="9" xfId="0" applyNumberFormat="1" applyFont="1" applyBorder="1"/>
    <xf numFmtId="0" fontId="41" fillId="0" borderId="0" xfId="0" applyFont="1"/>
    <xf numFmtId="165" fontId="28" fillId="0" borderId="19" xfId="0" applyNumberFormat="1" applyFont="1" applyBorder="1" applyAlignment="1">
      <alignment wrapText="1"/>
    </xf>
    <xf numFmtId="0" fontId="0" fillId="0" borderId="25" xfId="0" applyBorder="1"/>
    <xf numFmtId="0" fontId="0" fillId="0" borderId="65" xfId="0" applyBorder="1"/>
    <xf numFmtId="0" fontId="0" fillId="0" borderId="0" xfId="0" applyAlignment="1">
      <alignment wrapText="1"/>
    </xf>
    <xf numFmtId="0" fontId="3" fillId="0" borderId="5" xfId="0" applyFont="1" applyBorder="1" applyAlignment="1">
      <alignment wrapText="1"/>
    </xf>
    <xf numFmtId="0" fontId="3" fillId="0" borderId="7" xfId="0" applyFont="1" applyBorder="1" applyAlignment="1">
      <alignment wrapText="1"/>
    </xf>
    <xf numFmtId="165" fontId="28" fillId="0" borderId="28" xfId="0" applyNumberFormat="1" applyFont="1" applyBorder="1" applyAlignment="1">
      <alignment wrapText="1"/>
    </xf>
    <xf numFmtId="165" fontId="28" fillId="0" borderId="5" xfId="0" applyNumberFormat="1" applyFont="1" applyBorder="1" applyAlignment="1">
      <alignment wrapText="1"/>
    </xf>
    <xf numFmtId="165" fontId="28" fillId="0" borderId="42" xfId="0" applyNumberFormat="1" applyFont="1" applyBorder="1" applyAlignment="1">
      <alignment wrapText="1"/>
    </xf>
    <xf numFmtId="165" fontId="28" fillId="0" borderId="17" xfId="0" applyNumberFormat="1" applyFont="1" applyBorder="1" applyAlignment="1">
      <alignment wrapText="1"/>
    </xf>
    <xf numFmtId="4" fontId="3" fillId="0" borderId="0" xfId="0" applyNumberFormat="1" applyFont="1" applyBorder="1" applyAlignment="1">
      <alignment wrapText="1"/>
    </xf>
    <xf numFmtId="0" fontId="0" fillId="0" borderId="0" xfId="0" applyBorder="1" applyAlignment="1">
      <alignment wrapText="1"/>
    </xf>
    <xf numFmtId="0" fontId="7" fillId="32" borderId="0" xfId="0" applyFont="1" applyFill="1" applyAlignment="1">
      <alignment horizontal="center" wrapText="1"/>
    </xf>
    <xf numFmtId="0" fontId="28" fillId="32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Fill="1" applyBorder="1" applyAlignment="1">
      <alignment wrapText="1"/>
    </xf>
    <xf numFmtId="0" fontId="37" fillId="0" borderId="0" xfId="0" applyFont="1" applyBorder="1" applyAlignment="1">
      <alignment wrapText="1"/>
    </xf>
    <xf numFmtId="0" fontId="30" fillId="0" borderId="0" xfId="0" applyFont="1" applyBorder="1" applyAlignment="1">
      <alignment wrapText="1"/>
    </xf>
    <xf numFmtId="0" fontId="1" fillId="0" borderId="0" xfId="0" applyFont="1" applyFill="1" applyBorder="1" applyAlignment="1">
      <alignment wrapText="1"/>
    </xf>
    <xf numFmtId="0" fontId="0" fillId="0" borderId="0" xfId="0" applyFont="1" applyAlignment="1">
      <alignment wrapText="1"/>
    </xf>
    <xf numFmtId="0" fontId="28" fillId="0" borderId="20" xfId="0" applyFont="1" applyBorder="1" applyAlignment="1">
      <alignment horizontal="center" wrapText="1"/>
    </xf>
    <xf numFmtId="0" fontId="28" fillId="0" borderId="21" xfId="0" applyFont="1" applyBorder="1" applyAlignment="1">
      <alignment horizontal="center" wrapText="1"/>
    </xf>
    <xf numFmtId="0" fontId="28" fillId="0" borderId="25" xfId="0" applyFont="1" applyBorder="1" applyAlignment="1">
      <alignment horizontal="center" wrapText="1"/>
    </xf>
    <xf numFmtId="0" fontId="28" fillId="0" borderId="59" xfId="0" applyFont="1" applyBorder="1" applyAlignment="1">
      <alignment horizontal="center" wrapText="1"/>
    </xf>
    <xf numFmtId="0" fontId="28" fillId="0" borderId="66" xfId="0" applyFont="1" applyBorder="1" applyAlignment="1">
      <alignment horizontal="center" wrapText="1"/>
    </xf>
    <xf numFmtId="0" fontId="28" fillId="0" borderId="67" xfId="0" applyFont="1" applyBorder="1" applyAlignment="1">
      <alignment horizontal="center" wrapText="1"/>
    </xf>
    <xf numFmtId="0" fontId="0" fillId="0" borderId="66" xfId="0" applyBorder="1" applyAlignment="1">
      <alignment horizontal="center" wrapText="1"/>
    </xf>
    <xf numFmtId="0" fontId="0" fillId="0" borderId="67" xfId="0" applyBorder="1" applyAlignment="1">
      <alignment horizontal="center" wrapText="1"/>
    </xf>
    <xf numFmtId="0" fontId="28" fillId="0" borderId="51" xfId="0" applyFont="1" applyBorder="1" applyAlignment="1">
      <alignment horizontal="center" wrapText="1"/>
    </xf>
    <xf numFmtId="0" fontId="28" fillId="0" borderId="9" xfId="0" applyFont="1" applyBorder="1" applyAlignment="1">
      <alignment horizontal="center" wrapText="1"/>
    </xf>
    <xf numFmtId="0" fontId="28" fillId="0" borderId="19" xfId="0" applyFont="1" applyBorder="1" applyAlignment="1">
      <alignment horizontal="center" wrapText="1"/>
    </xf>
  </cellXfs>
  <cellStyles count="55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6" xfId="10" builtinId="50" customBuiltin="1"/>
    <cellStyle name="40% - Accent1" xfId="11" builtinId="31" customBuiltin="1"/>
    <cellStyle name="40% - Accent2" xfId="12" builtinId="35" customBuiltin="1"/>
    <cellStyle name="40% - Accent3" xfId="13" builtinId="39" customBuiltin="1"/>
    <cellStyle name="40% - Accent3 2" xfId="14"/>
    <cellStyle name="40% - Accent4" xfId="15" builtinId="43" customBuiltin="1"/>
    <cellStyle name="40% - Accent5" xfId="16" builtinId="47" customBuiltin="1"/>
    <cellStyle name="40% - Accent6" xfId="17" builtinId="51" customBuiltin="1"/>
    <cellStyle name="60% - Accent1" xfId="18" builtinId="32" customBuiltin="1"/>
    <cellStyle name="60% - Accent2" xfId="19" builtinId="36" customBuiltin="1"/>
    <cellStyle name="60% - Accent3" xfId="20" builtinId="40" customBuiltin="1"/>
    <cellStyle name="60% - Accent3 2" xfId="21"/>
    <cellStyle name="60% - Accent4" xfId="22" builtinId="44" customBuiltin="1"/>
    <cellStyle name="60% - Accent4 2" xfId="23"/>
    <cellStyle name="60% - Accent5" xfId="24" builtinId="48" customBuiltin="1"/>
    <cellStyle name="60% - Accent6" xfId="25" builtinId="52" customBuiltin="1"/>
    <cellStyle name="60% - Accent6 2" xfId="26"/>
    <cellStyle name="Accent1" xfId="27" builtinId="29" customBuiltin="1"/>
    <cellStyle name="Accent2" xfId="28" builtinId="33" customBuiltin="1"/>
    <cellStyle name="Accent3" xfId="29" builtinId="37" customBuiltin="1"/>
    <cellStyle name="Accent4" xfId="30" builtinId="41" customBuiltin="1"/>
    <cellStyle name="Accent5" xfId="31" builtinId="45" customBuiltin="1"/>
    <cellStyle name="Accent6" xfId="32" builtinId="49" customBuiltin="1"/>
    <cellStyle name="Bad" xfId="33" builtinId="27" customBuiltin="1"/>
    <cellStyle name="Calculation" xfId="34" builtinId="22" customBuiltin="1"/>
    <cellStyle name="Check Cell" xfId="35" builtinId="23" customBuiltin="1"/>
    <cellStyle name="Comma 2" xfId="36"/>
    <cellStyle name="Explanatory Text" xfId="37" builtinId="53" customBuiltin="1"/>
    <cellStyle name="Good" xfId="38" builtinId="26" customBuiltin="1"/>
    <cellStyle name="Heading 1" xfId="39" builtinId="16" customBuiltin="1"/>
    <cellStyle name="Heading 2" xfId="40" builtinId="17" customBuiltin="1"/>
    <cellStyle name="Heading 3" xfId="41" builtinId="18" customBuiltin="1"/>
    <cellStyle name="Heading 4" xfId="42" builtinId="19" customBuiltin="1"/>
    <cellStyle name="Input" xfId="43" builtinId="20" customBuiltin="1"/>
    <cellStyle name="Linked Cell" xfId="44" builtinId="24" customBuiltin="1"/>
    <cellStyle name="Neutral" xfId="45" builtinId="28" customBuiltin="1"/>
    <cellStyle name="Normal" xfId="0" builtinId="0"/>
    <cellStyle name="Normal 2" xfId="46"/>
    <cellStyle name="Normal 3" xfId="47"/>
    <cellStyle name="Normal 4" xfId="48"/>
    <cellStyle name="Note" xfId="49" builtinId="10" customBuiltin="1"/>
    <cellStyle name="Note 2" xfId="50"/>
    <cellStyle name="Output" xfId="51" builtinId="21" customBuiltin="1"/>
    <cellStyle name="Title" xfId="52" builtinId="15" customBuiltin="1"/>
    <cellStyle name="Total" xfId="53" builtinId="25" customBuiltin="1"/>
    <cellStyle name="Warning Text" xfId="5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BlackTie">
      <a:dk1>
        <a:srgbClr val="000000"/>
      </a:dk1>
      <a:lt1>
        <a:srgbClr val="FFFFFF"/>
      </a:lt1>
      <a:dk2>
        <a:srgbClr val="46464A"/>
      </a:dk2>
      <a:lt2>
        <a:srgbClr val="E3DCCF"/>
      </a:lt2>
      <a:accent1>
        <a:srgbClr val="6F6F74"/>
      </a:accent1>
      <a:accent2>
        <a:srgbClr val="A7B789"/>
      </a:accent2>
      <a:accent3>
        <a:srgbClr val="BEAE98"/>
      </a:accent3>
      <a:accent4>
        <a:srgbClr val="92A9B9"/>
      </a:accent4>
      <a:accent5>
        <a:srgbClr val="9C8265"/>
      </a:accent5>
      <a:accent6>
        <a:srgbClr val="8D6974"/>
      </a:accent6>
      <a:hlink>
        <a:srgbClr val="67AABF"/>
      </a:hlink>
      <a:folHlink>
        <a:srgbClr val="B1B5AB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abSelected="1" workbookViewId="0">
      <selection activeCell="A15" sqref="A15"/>
    </sheetView>
  </sheetViews>
  <sheetFormatPr defaultRowHeight="15" x14ac:dyDescent="0.25"/>
  <cols>
    <col min="1" max="1" width="82.42578125" customWidth="1"/>
  </cols>
  <sheetData>
    <row r="1" spans="1:5" s="7" customFormat="1" x14ac:dyDescent="0.25">
      <c r="A1" s="9" t="s">
        <v>51</v>
      </c>
    </row>
    <row r="2" spans="1:5" s="7" customFormat="1" x14ac:dyDescent="0.25">
      <c r="A2" s="9" t="s">
        <v>52</v>
      </c>
    </row>
    <row r="3" spans="1:5" x14ac:dyDescent="0.25">
      <c r="A3" s="5" t="s">
        <v>540</v>
      </c>
    </row>
    <row r="4" spans="1:5" x14ac:dyDescent="0.25">
      <c r="A4" s="339" t="s">
        <v>542</v>
      </c>
      <c r="D4" s="5"/>
    </row>
    <row r="5" spans="1:5" x14ac:dyDescent="0.25">
      <c r="A5" s="339" t="s">
        <v>541</v>
      </c>
      <c r="D5" s="9"/>
    </row>
    <row r="6" spans="1:5" s="154" customFormat="1" ht="26.25" x14ac:dyDescent="0.25">
      <c r="A6" s="369" t="s">
        <v>578</v>
      </c>
      <c r="D6" s="9"/>
    </row>
    <row r="7" spans="1:5" x14ac:dyDescent="0.25">
      <c r="A7" s="5" t="s">
        <v>558</v>
      </c>
      <c r="D7" s="5"/>
    </row>
    <row r="8" spans="1:5" x14ac:dyDescent="0.25">
      <c r="A8" s="339" t="s">
        <v>538</v>
      </c>
      <c r="D8" s="9"/>
    </row>
    <row r="9" spans="1:5" x14ac:dyDescent="0.25">
      <c r="A9" s="370" t="s">
        <v>559</v>
      </c>
      <c r="D9" s="5"/>
    </row>
    <row r="10" spans="1:5" x14ac:dyDescent="0.25">
      <c r="A10" s="340" t="s">
        <v>539</v>
      </c>
      <c r="D10" s="5"/>
    </row>
    <row r="11" spans="1:5" x14ac:dyDescent="0.25">
      <c r="A11" s="341">
        <v>42916</v>
      </c>
    </row>
    <row r="12" spans="1:5" x14ac:dyDescent="0.25">
      <c r="D12" s="4"/>
      <c r="E12" s="338"/>
    </row>
    <row r="13" spans="1:5" x14ac:dyDescent="0.25">
      <c r="D13" s="6"/>
    </row>
  </sheetData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39"/>
  <sheetViews>
    <sheetView workbookViewId="0">
      <selection activeCell="A4" sqref="A4"/>
    </sheetView>
  </sheetViews>
  <sheetFormatPr defaultRowHeight="15" x14ac:dyDescent="0.25"/>
  <cols>
    <col min="1" max="1" width="9.140625" style="154"/>
    <col min="2" max="2" width="13.85546875" style="154" customWidth="1"/>
    <col min="3" max="3" width="14.85546875" style="154" customWidth="1"/>
    <col min="4" max="7" width="9.140625" style="154"/>
    <col min="8" max="8" width="15.42578125" style="154" customWidth="1"/>
    <col min="9" max="16384" width="9.140625" style="154"/>
  </cols>
  <sheetData>
    <row r="1" spans="1:28" x14ac:dyDescent="0.25">
      <c r="A1" s="81" t="s">
        <v>574</v>
      </c>
      <c r="B1" s="82"/>
      <c r="C1" s="82"/>
      <c r="D1" s="82"/>
      <c r="E1" s="82"/>
      <c r="F1" s="3"/>
      <c r="G1" s="3"/>
      <c r="H1" s="25"/>
    </row>
    <row r="2" spans="1:28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28" x14ac:dyDescent="0.25">
      <c r="A3" s="81" t="s">
        <v>565</v>
      </c>
      <c r="B3" s="82"/>
      <c r="C3" s="82"/>
      <c r="D3" s="82"/>
      <c r="E3" s="82"/>
      <c r="F3" s="3"/>
      <c r="G3" s="3"/>
      <c r="H3" s="25"/>
    </row>
    <row r="4" spans="1:28" x14ac:dyDescent="0.25">
      <c r="A4" s="83" t="s">
        <v>580</v>
      </c>
      <c r="B4" s="83"/>
      <c r="C4" s="83"/>
      <c r="D4" s="83"/>
      <c r="E4" s="83"/>
      <c r="F4" s="83"/>
      <c r="G4" s="3"/>
      <c r="H4" s="90"/>
    </row>
    <row r="5" spans="1:28" ht="15.75" thickBot="1" x14ac:dyDescent="0.3">
      <c r="A5" s="373" t="s">
        <v>76</v>
      </c>
      <c r="B5" s="371"/>
      <c r="C5" s="371"/>
      <c r="D5" s="371"/>
      <c r="E5" s="371"/>
      <c r="F5" s="230"/>
      <c r="G5" s="230"/>
      <c r="H5" s="230"/>
    </row>
    <row r="6" spans="1:28" ht="15.75" thickBot="1" x14ac:dyDescent="0.3">
      <c r="A6" s="150"/>
      <c r="B6" s="151"/>
      <c r="C6" s="151"/>
      <c r="D6" s="151"/>
      <c r="E6" s="151"/>
      <c r="F6" s="151"/>
      <c r="G6" s="151"/>
      <c r="H6" s="151"/>
      <c r="I6" s="377" t="s">
        <v>489</v>
      </c>
      <c r="J6" s="378"/>
      <c r="K6" s="378"/>
      <c r="L6" s="378"/>
      <c r="M6" s="378"/>
      <c r="N6" s="379"/>
      <c r="O6" s="377" t="s">
        <v>544</v>
      </c>
      <c r="P6" s="378"/>
      <c r="Q6" s="378"/>
      <c r="R6" s="378"/>
      <c r="S6" s="378"/>
      <c r="T6" s="379"/>
      <c r="U6" s="377" t="s">
        <v>557</v>
      </c>
      <c r="V6" s="378"/>
      <c r="W6" s="378"/>
      <c r="X6" s="378"/>
      <c r="Y6" s="378"/>
      <c r="Z6" s="379"/>
      <c r="AA6" s="142"/>
    </row>
    <row r="7" spans="1:28" x14ac:dyDescent="0.25">
      <c r="A7" s="136" t="s">
        <v>10</v>
      </c>
      <c r="B7" s="156" t="s">
        <v>214</v>
      </c>
      <c r="C7" s="24" t="s">
        <v>215</v>
      </c>
      <c r="D7" s="24" t="s">
        <v>216</v>
      </c>
      <c r="E7" s="24" t="s">
        <v>483</v>
      </c>
      <c r="F7" s="24" t="s">
        <v>484</v>
      </c>
      <c r="G7" s="24" t="s">
        <v>495</v>
      </c>
      <c r="H7" s="24" t="s">
        <v>252</v>
      </c>
      <c r="I7" s="130" t="s">
        <v>501</v>
      </c>
      <c r="J7" s="24" t="s">
        <v>502</v>
      </c>
      <c r="K7" s="24" t="s">
        <v>507</v>
      </c>
      <c r="L7" s="24" t="s">
        <v>511</v>
      </c>
      <c r="M7" s="24" t="s">
        <v>512</v>
      </c>
      <c r="N7" s="113" t="s">
        <v>513</v>
      </c>
      <c r="O7" s="130" t="s">
        <v>514</v>
      </c>
      <c r="P7" s="24" t="s">
        <v>515</v>
      </c>
      <c r="Q7" s="24" t="s">
        <v>516</v>
      </c>
      <c r="R7" s="24" t="s">
        <v>517</v>
      </c>
      <c r="S7" s="24" t="s">
        <v>518</v>
      </c>
      <c r="T7" s="113" t="s">
        <v>519</v>
      </c>
      <c r="U7" s="130" t="s">
        <v>520</v>
      </c>
      <c r="V7" s="24" t="s">
        <v>521</v>
      </c>
      <c r="W7" s="24" t="s">
        <v>522</v>
      </c>
      <c r="X7" s="24" t="s">
        <v>523</v>
      </c>
      <c r="Y7" s="24" t="s">
        <v>524</v>
      </c>
      <c r="Z7" s="113" t="s">
        <v>525</v>
      </c>
      <c r="AA7" s="142"/>
    </row>
    <row r="8" spans="1:28" x14ac:dyDescent="0.25">
      <c r="A8" s="63">
        <v>34003</v>
      </c>
      <c r="B8" s="175">
        <v>2265008005</v>
      </c>
      <c r="C8" s="174" t="s">
        <v>192</v>
      </c>
      <c r="D8" s="174" t="s">
        <v>178</v>
      </c>
      <c r="E8" s="174"/>
      <c r="F8" s="174"/>
      <c r="G8" s="174"/>
      <c r="H8" s="174" t="s">
        <v>53</v>
      </c>
      <c r="I8" s="173">
        <v>3.6128942968445443E-3</v>
      </c>
      <c r="J8" s="174">
        <v>1.0793551171841036E-2</v>
      </c>
      <c r="K8" s="174">
        <v>0.10536442306512597</v>
      </c>
      <c r="L8" s="174">
        <v>2.8703960911510807E-4</v>
      </c>
      <c r="M8" s="174">
        <v>2.734213367125948E-4</v>
      </c>
      <c r="N8" s="176">
        <v>2.4353390679624615E-4</v>
      </c>
      <c r="O8" s="188">
        <v>3.5299999999999997E-5</v>
      </c>
      <c r="P8" s="191">
        <v>9.7899999999999994E-5</v>
      </c>
      <c r="Q8" s="174">
        <v>1.0610000000000001E-3</v>
      </c>
      <c r="R8" s="191">
        <v>3.0199999999999999E-6</v>
      </c>
      <c r="S8" s="191">
        <v>2.8600000000000001E-6</v>
      </c>
      <c r="T8" s="189">
        <v>3.2399999999999999E-6</v>
      </c>
      <c r="U8" s="190">
        <v>3.5299999999999997E-5</v>
      </c>
      <c r="V8" s="188">
        <v>9.7899999999999994E-5</v>
      </c>
      <c r="W8" s="174">
        <v>1.0610000000000001E-3</v>
      </c>
      <c r="X8" s="191">
        <v>3.0199999999999999E-6</v>
      </c>
      <c r="Y8" s="191">
        <v>2.8600000000000001E-6</v>
      </c>
      <c r="Z8" s="192">
        <v>3.2399999999999999E-6</v>
      </c>
      <c r="AA8" s="177"/>
      <c r="AB8" s="158"/>
    </row>
    <row r="9" spans="1:28" x14ac:dyDescent="0.25">
      <c r="A9" s="63">
        <v>34013</v>
      </c>
      <c r="B9" s="175">
        <v>2265008005</v>
      </c>
      <c r="C9" s="174" t="s">
        <v>192</v>
      </c>
      <c r="D9" s="174" t="s">
        <v>178</v>
      </c>
      <c r="E9" s="174"/>
      <c r="F9" s="174"/>
      <c r="G9" s="174"/>
      <c r="H9" s="174" t="s">
        <v>53</v>
      </c>
      <c r="I9" s="173">
        <v>2.4597076235698356E-2</v>
      </c>
      <c r="J9" s="174">
        <v>7.7274598032112077E-2</v>
      </c>
      <c r="K9" s="174">
        <v>0.72238075487771769</v>
      </c>
      <c r="L9" s="174">
        <v>2.5340161712580104E-3</v>
      </c>
      <c r="M9" s="174">
        <v>2.4254484164305816E-3</v>
      </c>
      <c r="N9" s="176">
        <v>1.6007103703979562E-3</v>
      </c>
      <c r="O9" s="175">
        <v>1.5842999999999999E-2</v>
      </c>
      <c r="P9" s="174">
        <v>4.9890999999999998E-2</v>
      </c>
      <c r="Q9" s="174">
        <v>0.46673399999999998</v>
      </c>
      <c r="R9" s="174">
        <v>1.902E-3</v>
      </c>
      <c r="S9" s="174">
        <v>1.8109999999999999E-3</v>
      </c>
      <c r="T9" s="187">
        <v>1.531E-3</v>
      </c>
      <c r="U9" s="173">
        <v>1.5842999999999999E-2</v>
      </c>
      <c r="V9" s="175">
        <v>4.9890999999999998E-2</v>
      </c>
      <c r="W9" s="174">
        <v>0.46673399999999998</v>
      </c>
      <c r="X9" s="174">
        <v>1.902E-3</v>
      </c>
      <c r="Y9" s="174">
        <v>1.8109999999999999E-3</v>
      </c>
      <c r="Z9" s="176">
        <v>1.531E-3</v>
      </c>
      <c r="AA9" s="177"/>
      <c r="AB9" s="158"/>
    </row>
    <row r="10" spans="1:28" x14ac:dyDescent="0.25">
      <c r="A10" s="63">
        <v>34017</v>
      </c>
      <c r="B10" s="175">
        <v>2265008005</v>
      </c>
      <c r="C10" s="174" t="s">
        <v>192</v>
      </c>
      <c r="D10" s="174" t="s">
        <v>178</v>
      </c>
      <c r="E10" s="174"/>
      <c r="F10" s="174"/>
      <c r="G10" s="174"/>
      <c r="H10" s="174" t="s">
        <v>53</v>
      </c>
      <c r="I10" s="173"/>
      <c r="J10" s="174"/>
      <c r="K10" s="174"/>
      <c r="L10" s="174"/>
      <c r="M10" s="174"/>
      <c r="N10" s="176"/>
      <c r="O10" s="175">
        <v>0</v>
      </c>
      <c r="P10" s="174">
        <v>0</v>
      </c>
      <c r="Q10" s="174">
        <v>0</v>
      </c>
      <c r="R10" s="174">
        <v>0</v>
      </c>
      <c r="S10" s="174">
        <v>0</v>
      </c>
      <c r="T10" s="187">
        <v>0</v>
      </c>
      <c r="U10" s="173">
        <v>0</v>
      </c>
      <c r="V10" s="175">
        <v>0</v>
      </c>
      <c r="W10" s="174">
        <v>0</v>
      </c>
      <c r="X10" s="174">
        <v>0</v>
      </c>
      <c r="Y10" s="174">
        <v>0</v>
      </c>
      <c r="Z10" s="176">
        <v>0</v>
      </c>
      <c r="AA10" s="177"/>
      <c r="AB10" s="158"/>
    </row>
    <row r="11" spans="1:28" x14ac:dyDescent="0.25">
      <c r="A11" s="63">
        <v>34019</v>
      </c>
      <c r="B11" s="175">
        <v>2265008005</v>
      </c>
      <c r="C11" s="174" t="s">
        <v>192</v>
      </c>
      <c r="D11" s="174" t="s">
        <v>178</v>
      </c>
      <c r="E11" s="174"/>
      <c r="F11" s="174"/>
      <c r="G11" s="174"/>
      <c r="H11" s="174" t="s">
        <v>53</v>
      </c>
      <c r="I11" s="173"/>
      <c r="J11" s="174"/>
      <c r="K11" s="174"/>
      <c r="L11" s="174"/>
      <c r="M11" s="174"/>
      <c r="N11" s="176"/>
      <c r="O11" s="175">
        <v>0</v>
      </c>
      <c r="P11" s="174">
        <v>0</v>
      </c>
      <c r="Q11" s="174">
        <v>0</v>
      </c>
      <c r="R11" s="174">
        <v>0</v>
      </c>
      <c r="S11" s="174">
        <v>0</v>
      </c>
      <c r="T11" s="187">
        <v>0</v>
      </c>
      <c r="U11" s="173">
        <v>0</v>
      </c>
      <c r="V11" s="175">
        <v>0</v>
      </c>
      <c r="W11" s="174">
        <v>0</v>
      </c>
      <c r="X11" s="174">
        <v>0</v>
      </c>
      <c r="Y11" s="174">
        <v>0</v>
      </c>
      <c r="Z11" s="176">
        <v>0</v>
      </c>
      <c r="AA11" s="177"/>
      <c r="AB11" s="158"/>
    </row>
    <row r="12" spans="1:28" x14ac:dyDescent="0.25">
      <c r="A12" s="63">
        <v>34023</v>
      </c>
      <c r="B12" s="175">
        <v>2265008005</v>
      </c>
      <c r="C12" s="174" t="s">
        <v>192</v>
      </c>
      <c r="D12" s="174" t="s">
        <v>178</v>
      </c>
      <c r="E12" s="174"/>
      <c r="F12" s="174"/>
      <c r="G12" s="174"/>
      <c r="H12" s="174" t="s">
        <v>53</v>
      </c>
      <c r="I12" s="173"/>
      <c r="J12" s="174"/>
      <c r="K12" s="174"/>
      <c r="L12" s="174"/>
      <c r="M12" s="174"/>
      <c r="N12" s="176"/>
      <c r="O12" s="175">
        <v>0</v>
      </c>
      <c r="P12" s="174">
        <v>0</v>
      </c>
      <c r="Q12" s="174">
        <v>0</v>
      </c>
      <c r="R12" s="174">
        <v>0</v>
      </c>
      <c r="S12" s="174">
        <v>0</v>
      </c>
      <c r="T12" s="187">
        <v>0</v>
      </c>
      <c r="U12" s="173">
        <v>0</v>
      </c>
      <c r="V12" s="175">
        <v>0</v>
      </c>
      <c r="W12" s="174">
        <v>0</v>
      </c>
      <c r="X12" s="174">
        <v>0</v>
      </c>
      <c r="Y12" s="174">
        <v>0</v>
      </c>
      <c r="Z12" s="176">
        <v>0</v>
      </c>
      <c r="AA12" s="177"/>
      <c r="AB12" s="158"/>
    </row>
    <row r="13" spans="1:28" x14ac:dyDescent="0.25">
      <c r="A13" s="63">
        <v>34025</v>
      </c>
      <c r="B13" s="175">
        <v>2265008005</v>
      </c>
      <c r="C13" s="174" t="s">
        <v>192</v>
      </c>
      <c r="D13" s="174" t="s">
        <v>178</v>
      </c>
      <c r="E13" s="174"/>
      <c r="F13" s="174"/>
      <c r="G13" s="174"/>
      <c r="H13" s="174" t="s">
        <v>53</v>
      </c>
      <c r="I13" s="173">
        <v>1.8087246598104956E-4</v>
      </c>
      <c r="J13" s="174">
        <v>5.8325876448925382E-4</v>
      </c>
      <c r="K13" s="174">
        <v>4.8296523986665323E-3</v>
      </c>
      <c r="L13" s="174">
        <v>1.1930192179552902E-5</v>
      </c>
      <c r="M13" s="174">
        <v>1.1344327274156338E-5</v>
      </c>
      <c r="N13" s="176">
        <v>1.1659211067388119E-5</v>
      </c>
      <c r="O13" s="188">
        <v>2.35E-7</v>
      </c>
      <c r="P13" s="191">
        <v>9.1900000000000001E-7</v>
      </c>
      <c r="Q13" s="191">
        <v>6.2099999999999998E-6</v>
      </c>
      <c r="R13" s="191">
        <v>4.2599999999999998E-8</v>
      </c>
      <c r="S13" s="191">
        <v>4.0900000000000002E-8</v>
      </c>
      <c r="T13" s="189">
        <v>1.9499999999999999E-8</v>
      </c>
      <c r="U13" s="190">
        <v>2.35E-7</v>
      </c>
      <c r="V13" s="188">
        <v>9.1900000000000001E-7</v>
      </c>
      <c r="W13" s="191">
        <v>6.2099999999999998E-6</v>
      </c>
      <c r="X13" s="191">
        <v>4.2599999999999998E-8</v>
      </c>
      <c r="Y13" s="191">
        <v>4.0900000000000002E-8</v>
      </c>
      <c r="Z13" s="192">
        <v>1.9499999999999999E-8</v>
      </c>
      <c r="AA13" s="177"/>
      <c r="AB13" s="158"/>
    </row>
    <row r="14" spans="1:28" x14ac:dyDescent="0.25">
      <c r="A14" s="63">
        <v>34027</v>
      </c>
      <c r="B14" s="175">
        <v>2265008005</v>
      </c>
      <c r="C14" s="174" t="s">
        <v>192</v>
      </c>
      <c r="D14" s="174" t="s">
        <v>178</v>
      </c>
      <c r="E14" s="174"/>
      <c r="F14" s="174"/>
      <c r="G14" s="174"/>
      <c r="H14" s="174" t="s">
        <v>53</v>
      </c>
      <c r="I14" s="173">
        <v>5.4245781394170173E-5</v>
      </c>
      <c r="J14" s="174">
        <v>2.7269182419761987E-3</v>
      </c>
      <c r="K14" s="174">
        <v>2.4733924783095926E-2</v>
      </c>
      <c r="L14" s="174">
        <v>7.5321607172889758E-5</v>
      </c>
      <c r="M14" s="174">
        <v>7.1976816945849256E-5</v>
      </c>
      <c r="N14" s="176">
        <v>8.6642055467480903E-4</v>
      </c>
      <c r="O14" s="188">
        <v>1.56E-5</v>
      </c>
      <c r="P14" s="191">
        <v>3.7700000000000002E-5</v>
      </c>
      <c r="Q14" s="174">
        <v>5.0299999999999997E-4</v>
      </c>
      <c r="R14" s="191">
        <v>1.1799999999999999E-6</v>
      </c>
      <c r="S14" s="191">
        <v>1.1000000000000001E-6</v>
      </c>
      <c r="T14" s="189">
        <v>1.6899999999999999E-6</v>
      </c>
      <c r="U14" s="190">
        <v>1.56E-5</v>
      </c>
      <c r="V14" s="188">
        <v>3.7700000000000002E-5</v>
      </c>
      <c r="W14" s="174">
        <v>5.0299999999999997E-4</v>
      </c>
      <c r="X14" s="191">
        <v>1.1799999999999999E-6</v>
      </c>
      <c r="Y14" s="191">
        <v>1.1000000000000001E-6</v>
      </c>
      <c r="Z14" s="192">
        <v>1.6899999999999999E-6</v>
      </c>
      <c r="AA14" s="177"/>
      <c r="AB14" s="158"/>
    </row>
    <row r="15" spans="1:28" x14ac:dyDescent="0.25">
      <c r="A15" s="63">
        <v>34031</v>
      </c>
      <c r="B15" s="175">
        <v>2265008005</v>
      </c>
      <c r="C15" s="174" t="s">
        <v>192</v>
      </c>
      <c r="D15" s="174" t="s">
        <v>178</v>
      </c>
      <c r="E15" s="174"/>
      <c r="F15" s="174"/>
      <c r="G15" s="174"/>
      <c r="H15" s="174" t="s">
        <v>53</v>
      </c>
      <c r="I15" s="173"/>
      <c r="J15" s="174"/>
      <c r="K15" s="174"/>
      <c r="L15" s="174"/>
      <c r="M15" s="174"/>
      <c r="N15" s="176"/>
      <c r="O15" s="175">
        <v>0</v>
      </c>
      <c r="P15" s="174">
        <v>0</v>
      </c>
      <c r="Q15" s="174">
        <v>0</v>
      </c>
      <c r="R15" s="174">
        <v>0</v>
      </c>
      <c r="S15" s="174">
        <v>0</v>
      </c>
      <c r="T15" s="187">
        <v>0</v>
      </c>
      <c r="U15" s="173">
        <v>0</v>
      </c>
      <c r="V15" s="175">
        <v>0</v>
      </c>
      <c r="W15" s="174">
        <v>0</v>
      </c>
      <c r="X15" s="174">
        <v>0</v>
      </c>
      <c r="Y15" s="174">
        <v>0</v>
      </c>
      <c r="Z15" s="176">
        <v>0</v>
      </c>
      <c r="AA15" s="177"/>
      <c r="AB15" s="158"/>
    </row>
    <row r="16" spans="1:28" x14ac:dyDescent="0.25">
      <c r="A16" s="63">
        <v>34035</v>
      </c>
      <c r="B16" s="175">
        <v>2265008005</v>
      </c>
      <c r="C16" s="174" t="s">
        <v>192</v>
      </c>
      <c r="D16" s="174" t="s">
        <v>178</v>
      </c>
      <c r="E16" s="174"/>
      <c r="F16" s="174"/>
      <c r="G16" s="174"/>
      <c r="H16" s="174" t="s">
        <v>53</v>
      </c>
      <c r="I16" s="173"/>
      <c r="J16" s="174"/>
      <c r="K16" s="174"/>
      <c r="L16" s="174"/>
      <c r="M16" s="174"/>
      <c r="N16" s="176"/>
      <c r="O16" s="188">
        <v>5.8999999999999999E-8</v>
      </c>
      <c r="P16" s="191">
        <v>2.2600000000000001E-7</v>
      </c>
      <c r="Q16" s="191">
        <v>1.5200000000000001E-6</v>
      </c>
      <c r="R16" s="191">
        <v>9.4099999999999996E-9</v>
      </c>
      <c r="S16" s="191">
        <v>9.0400000000000002E-9</v>
      </c>
      <c r="T16" s="189">
        <v>4.6099999999999996E-9</v>
      </c>
      <c r="U16" s="190">
        <v>5.8999999999999999E-8</v>
      </c>
      <c r="V16" s="188">
        <v>2.2600000000000001E-7</v>
      </c>
      <c r="W16" s="191">
        <v>1.5200000000000001E-6</v>
      </c>
      <c r="X16" s="191">
        <v>9.4099999999999996E-9</v>
      </c>
      <c r="Y16" s="191">
        <v>9.0400000000000002E-9</v>
      </c>
      <c r="Z16" s="192">
        <v>4.6099999999999996E-9</v>
      </c>
      <c r="AA16" s="177"/>
      <c r="AB16" s="158"/>
    </row>
    <row r="17" spans="1:28" x14ac:dyDescent="0.25">
      <c r="A17" s="63">
        <v>34037</v>
      </c>
      <c r="B17" s="175">
        <v>2265008005</v>
      </c>
      <c r="C17" s="174" t="s">
        <v>192</v>
      </c>
      <c r="D17" s="174" t="s">
        <v>178</v>
      </c>
      <c r="E17" s="174"/>
      <c r="F17" s="174"/>
      <c r="G17" s="174"/>
      <c r="H17" s="174" t="s">
        <v>53</v>
      </c>
      <c r="I17" s="173"/>
      <c r="J17" s="174"/>
      <c r="K17" s="174"/>
      <c r="L17" s="174"/>
      <c r="M17" s="174"/>
      <c r="N17" s="176"/>
      <c r="O17" s="188">
        <v>4.6800000000000004E-9</v>
      </c>
      <c r="P17" s="191">
        <v>4.9199999999999997E-8</v>
      </c>
      <c r="Q17" s="191">
        <v>1.3000000000000001E-8</v>
      </c>
      <c r="R17" s="191">
        <v>3.2299999999999998E-9</v>
      </c>
      <c r="S17" s="191">
        <v>3.1300000000000002E-9</v>
      </c>
      <c r="T17" s="189">
        <v>1.2500000000000001E-10</v>
      </c>
      <c r="U17" s="190">
        <v>4.6800000000000004E-9</v>
      </c>
      <c r="V17" s="188">
        <v>4.9199999999999997E-8</v>
      </c>
      <c r="W17" s="191">
        <v>1.3000000000000001E-8</v>
      </c>
      <c r="X17" s="191">
        <v>3.2299999999999998E-9</v>
      </c>
      <c r="Y17" s="191">
        <v>3.1300000000000002E-9</v>
      </c>
      <c r="Z17" s="192">
        <v>1.2500000000000001E-10</v>
      </c>
      <c r="AA17" s="177"/>
      <c r="AB17" s="158"/>
    </row>
    <row r="18" spans="1:28" x14ac:dyDescent="0.25">
      <c r="A18" s="63">
        <v>34039</v>
      </c>
      <c r="B18" s="175">
        <v>2265008005</v>
      </c>
      <c r="C18" s="174" t="s">
        <v>192</v>
      </c>
      <c r="D18" s="174" t="s">
        <v>178</v>
      </c>
      <c r="E18" s="174"/>
      <c r="F18" s="174"/>
      <c r="G18" s="174"/>
      <c r="H18" s="174" t="s">
        <v>53</v>
      </c>
      <c r="I18" s="173"/>
      <c r="J18" s="174"/>
      <c r="K18" s="174"/>
      <c r="L18" s="174"/>
      <c r="M18" s="174"/>
      <c r="N18" s="176"/>
      <c r="O18" s="175">
        <v>0</v>
      </c>
      <c r="P18" s="174">
        <v>0</v>
      </c>
      <c r="Q18" s="174">
        <v>0</v>
      </c>
      <c r="R18" s="174">
        <v>0</v>
      </c>
      <c r="S18" s="174">
        <v>0</v>
      </c>
      <c r="T18" s="187">
        <v>0</v>
      </c>
      <c r="U18" s="173">
        <v>0</v>
      </c>
      <c r="V18" s="175">
        <v>0</v>
      </c>
      <c r="W18" s="174">
        <v>0</v>
      </c>
      <c r="X18" s="174">
        <v>0</v>
      </c>
      <c r="Y18" s="174">
        <v>0</v>
      </c>
      <c r="Z18" s="176">
        <v>0</v>
      </c>
      <c r="AA18" s="177"/>
      <c r="AB18" s="158"/>
    </row>
    <row r="19" spans="1:28" x14ac:dyDescent="0.25">
      <c r="A19" s="63">
        <v>34041</v>
      </c>
      <c r="B19" s="175">
        <v>2265008005</v>
      </c>
      <c r="C19" s="174" t="s">
        <v>192</v>
      </c>
      <c r="D19" s="174" t="s">
        <v>178</v>
      </c>
      <c r="E19" s="174"/>
      <c r="F19" s="174"/>
      <c r="G19" s="174"/>
      <c r="H19" s="174" t="s">
        <v>53</v>
      </c>
      <c r="I19" s="173"/>
      <c r="J19" s="174"/>
      <c r="K19" s="174"/>
      <c r="L19" s="174"/>
      <c r="M19" s="174"/>
      <c r="N19" s="176"/>
      <c r="O19" s="175">
        <v>0</v>
      </c>
      <c r="P19" s="174">
        <v>0</v>
      </c>
      <c r="Q19" s="174">
        <v>0</v>
      </c>
      <c r="R19" s="174">
        <v>0</v>
      </c>
      <c r="S19" s="174">
        <v>0</v>
      </c>
      <c r="T19" s="187">
        <v>0</v>
      </c>
      <c r="U19" s="173">
        <v>0</v>
      </c>
      <c r="V19" s="175">
        <v>0</v>
      </c>
      <c r="W19" s="174">
        <v>0</v>
      </c>
      <c r="X19" s="174">
        <v>0</v>
      </c>
      <c r="Y19" s="174">
        <v>0</v>
      </c>
      <c r="Z19" s="176">
        <v>0</v>
      </c>
      <c r="AA19" s="177"/>
      <c r="AB19" s="158"/>
    </row>
    <row r="20" spans="1:28" x14ac:dyDescent="0.25">
      <c r="A20" s="63">
        <v>34003</v>
      </c>
      <c r="B20" s="175">
        <v>2267008005</v>
      </c>
      <c r="C20" s="174" t="s">
        <v>156</v>
      </c>
      <c r="D20" s="174" t="s">
        <v>178</v>
      </c>
      <c r="E20" s="174"/>
      <c r="F20" s="174"/>
      <c r="G20" s="174"/>
      <c r="H20" s="174" t="s">
        <v>53</v>
      </c>
      <c r="I20" s="173">
        <v>3.5490411570298204E-4</v>
      </c>
      <c r="J20" s="174">
        <v>1.0602789395977601E-3</v>
      </c>
      <c r="K20" s="174">
        <v>1.0350224590612321E-2</v>
      </c>
      <c r="L20" s="174">
        <v>2.8196656274638409E-5</v>
      </c>
      <c r="M20" s="174">
        <v>2.6858897534052633E-5</v>
      </c>
      <c r="N20" s="176">
        <v>2.39229766314232E-5</v>
      </c>
      <c r="O20" s="188">
        <v>3.4699999999999998E-6</v>
      </c>
      <c r="P20" s="191">
        <v>9.6199999999999994E-6</v>
      </c>
      <c r="Q20" s="174">
        <v>1.0399999999999999E-4</v>
      </c>
      <c r="R20" s="191">
        <v>2.9700000000000003E-7</v>
      </c>
      <c r="S20" s="191">
        <v>2.8099999999999999E-7</v>
      </c>
      <c r="T20" s="189">
        <v>3.1800000000000002E-7</v>
      </c>
      <c r="U20" s="190">
        <v>3.4699999999999998E-6</v>
      </c>
      <c r="V20" s="188">
        <v>9.6199999999999994E-6</v>
      </c>
      <c r="W20" s="174">
        <v>1.0399999999999999E-4</v>
      </c>
      <c r="X20" s="191">
        <v>2.9700000000000003E-7</v>
      </c>
      <c r="Y20" s="191">
        <v>2.8099999999999999E-7</v>
      </c>
      <c r="Z20" s="192">
        <v>3.1800000000000002E-7</v>
      </c>
      <c r="AA20" s="177"/>
      <c r="AB20" s="158"/>
    </row>
    <row r="21" spans="1:28" x14ac:dyDescent="0.25">
      <c r="A21" s="63">
        <v>34013</v>
      </c>
      <c r="B21" s="175">
        <v>2267008005</v>
      </c>
      <c r="C21" s="174" t="s">
        <v>156</v>
      </c>
      <c r="D21" s="174" t="s">
        <v>178</v>
      </c>
      <c r="E21" s="174"/>
      <c r="F21" s="174"/>
      <c r="G21" s="174"/>
      <c r="H21" s="174" t="s">
        <v>53</v>
      </c>
      <c r="I21" s="173">
        <v>2.4162355366814038E-3</v>
      </c>
      <c r="J21" s="174">
        <v>7.5908871468625128E-3</v>
      </c>
      <c r="K21" s="174">
        <v>7.0961362815027393E-2</v>
      </c>
      <c r="L21" s="174">
        <v>2.4892307788324896E-4</v>
      </c>
      <c r="M21" s="174">
        <v>2.3825818158264601E-4</v>
      </c>
      <c r="N21" s="176">
        <v>1.5724199265914024E-4</v>
      </c>
      <c r="O21" s="175">
        <v>1.5560000000000001E-3</v>
      </c>
      <c r="P21" s="174">
        <v>4.901E-3</v>
      </c>
      <c r="Q21" s="174">
        <v>4.5849000000000001E-2</v>
      </c>
      <c r="R21" s="174">
        <v>1.8699999999999999E-4</v>
      </c>
      <c r="S21" s="174">
        <v>1.7799999999999999E-4</v>
      </c>
      <c r="T21" s="187">
        <v>1.4999999999999999E-4</v>
      </c>
      <c r="U21" s="173">
        <v>1.5560000000000001E-3</v>
      </c>
      <c r="V21" s="175">
        <v>4.901E-3</v>
      </c>
      <c r="W21" s="174">
        <v>4.5849000000000001E-2</v>
      </c>
      <c r="X21" s="174">
        <v>1.8699999999999999E-4</v>
      </c>
      <c r="Y21" s="174">
        <v>1.7799999999999999E-4</v>
      </c>
      <c r="Z21" s="176">
        <v>1.4999999999999999E-4</v>
      </c>
      <c r="AA21" s="177"/>
      <c r="AB21" s="158"/>
    </row>
    <row r="22" spans="1:28" x14ac:dyDescent="0.25">
      <c r="A22" s="63">
        <v>34017</v>
      </c>
      <c r="B22" s="175">
        <v>2267008005</v>
      </c>
      <c r="C22" s="174" t="s">
        <v>156</v>
      </c>
      <c r="D22" s="174" t="s">
        <v>178</v>
      </c>
      <c r="E22" s="174"/>
      <c r="F22" s="174"/>
      <c r="G22" s="174"/>
      <c r="H22" s="174" t="s">
        <v>53</v>
      </c>
      <c r="I22" s="173"/>
      <c r="J22" s="174"/>
      <c r="K22" s="174"/>
      <c r="L22" s="174"/>
      <c r="M22" s="174"/>
      <c r="N22" s="176"/>
      <c r="O22" s="175">
        <v>0</v>
      </c>
      <c r="P22" s="174">
        <v>0</v>
      </c>
      <c r="Q22" s="174">
        <v>0</v>
      </c>
      <c r="R22" s="174">
        <v>0</v>
      </c>
      <c r="S22" s="174">
        <v>0</v>
      </c>
      <c r="T22" s="187">
        <v>0</v>
      </c>
      <c r="U22" s="173">
        <v>0</v>
      </c>
      <c r="V22" s="175">
        <v>0</v>
      </c>
      <c r="W22" s="174">
        <v>0</v>
      </c>
      <c r="X22" s="174">
        <v>0</v>
      </c>
      <c r="Y22" s="174">
        <v>0</v>
      </c>
      <c r="Z22" s="176">
        <v>0</v>
      </c>
      <c r="AA22" s="177"/>
      <c r="AB22" s="158"/>
    </row>
    <row r="23" spans="1:28" x14ac:dyDescent="0.25">
      <c r="A23" s="63">
        <v>34019</v>
      </c>
      <c r="B23" s="175">
        <v>2267008005</v>
      </c>
      <c r="C23" s="174" t="s">
        <v>156</v>
      </c>
      <c r="D23" s="174" t="s">
        <v>178</v>
      </c>
      <c r="E23" s="174"/>
      <c r="F23" s="174"/>
      <c r="G23" s="174"/>
      <c r="H23" s="174" t="s">
        <v>53</v>
      </c>
      <c r="I23" s="173"/>
      <c r="J23" s="174"/>
      <c r="K23" s="174"/>
      <c r="L23" s="174"/>
      <c r="M23" s="174"/>
      <c r="N23" s="176"/>
      <c r="O23" s="175">
        <v>0</v>
      </c>
      <c r="P23" s="174">
        <v>0</v>
      </c>
      <c r="Q23" s="174">
        <v>0</v>
      </c>
      <c r="R23" s="174">
        <v>0</v>
      </c>
      <c r="S23" s="174">
        <v>0</v>
      </c>
      <c r="T23" s="187">
        <v>0</v>
      </c>
      <c r="U23" s="173">
        <v>0</v>
      </c>
      <c r="V23" s="175">
        <v>0</v>
      </c>
      <c r="W23" s="174">
        <v>0</v>
      </c>
      <c r="X23" s="174">
        <v>0</v>
      </c>
      <c r="Y23" s="174">
        <v>0</v>
      </c>
      <c r="Z23" s="176">
        <v>0</v>
      </c>
      <c r="AA23" s="177"/>
      <c r="AB23" s="158"/>
    </row>
    <row r="24" spans="1:28" x14ac:dyDescent="0.25">
      <c r="A24" s="63">
        <v>34023</v>
      </c>
      <c r="B24" s="175">
        <v>2267008005</v>
      </c>
      <c r="C24" s="174" t="s">
        <v>156</v>
      </c>
      <c r="D24" s="174" t="s">
        <v>178</v>
      </c>
      <c r="E24" s="174"/>
      <c r="F24" s="174"/>
      <c r="G24" s="174"/>
      <c r="H24" s="174" t="s">
        <v>53</v>
      </c>
      <c r="I24" s="173"/>
      <c r="J24" s="174"/>
      <c r="K24" s="174"/>
      <c r="L24" s="174"/>
      <c r="M24" s="174"/>
      <c r="N24" s="176"/>
      <c r="O24" s="175">
        <v>0</v>
      </c>
      <c r="P24" s="174">
        <v>0</v>
      </c>
      <c r="Q24" s="174">
        <v>0</v>
      </c>
      <c r="R24" s="174">
        <v>0</v>
      </c>
      <c r="S24" s="174">
        <v>0</v>
      </c>
      <c r="T24" s="187">
        <v>0</v>
      </c>
      <c r="U24" s="173">
        <v>0</v>
      </c>
      <c r="V24" s="175">
        <v>0</v>
      </c>
      <c r="W24" s="174">
        <v>0</v>
      </c>
      <c r="X24" s="174">
        <v>0</v>
      </c>
      <c r="Y24" s="174">
        <v>0</v>
      </c>
      <c r="Z24" s="176">
        <v>0</v>
      </c>
      <c r="AA24" s="177"/>
      <c r="AB24" s="158"/>
    </row>
    <row r="25" spans="1:28" x14ac:dyDescent="0.25">
      <c r="A25" s="63">
        <v>34025</v>
      </c>
      <c r="B25" s="175">
        <v>2267008005</v>
      </c>
      <c r="C25" s="174" t="s">
        <v>156</v>
      </c>
      <c r="D25" s="174" t="s">
        <v>178</v>
      </c>
      <c r="E25" s="174"/>
      <c r="F25" s="174"/>
      <c r="G25" s="174"/>
      <c r="H25" s="174" t="s">
        <v>53</v>
      </c>
      <c r="I25" s="173">
        <v>1.7767578378943139E-5</v>
      </c>
      <c r="J25" s="174">
        <v>5.7295043538324509E-5</v>
      </c>
      <c r="K25" s="174">
        <v>4.7442946648026008E-4</v>
      </c>
      <c r="L25" s="174">
        <v>1.171934177357151E-6</v>
      </c>
      <c r="M25" s="174">
        <v>1.1143831257382931E-6</v>
      </c>
      <c r="N25" s="176">
        <v>1.1453149895029566E-6</v>
      </c>
      <c r="O25" s="188">
        <v>2.3099999999999998E-8</v>
      </c>
      <c r="P25" s="191">
        <v>9.0299999999999995E-8</v>
      </c>
      <c r="Q25" s="191">
        <v>6.0999999999999998E-7</v>
      </c>
      <c r="R25" s="191">
        <v>4.18E-9</v>
      </c>
      <c r="S25" s="191">
        <v>4.0199999999999998E-9</v>
      </c>
      <c r="T25" s="189">
        <v>1.92E-9</v>
      </c>
      <c r="U25" s="190">
        <v>2.3099999999999998E-8</v>
      </c>
      <c r="V25" s="188">
        <v>9.0299999999999995E-8</v>
      </c>
      <c r="W25" s="191">
        <v>6.0999999999999998E-7</v>
      </c>
      <c r="X25" s="191">
        <v>4.18E-9</v>
      </c>
      <c r="Y25" s="191">
        <v>4.0199999999999998E-9</v>
      </c>
      <c r="Z25" s="192">
        <v>1.92E-9</v>
      </c>
      <c r="AA25" s="177"/>
      <c r="AB25" s="158"/>
    </row>
    <row r="26" spans="1:28" x14ac:dyDescent="0.25">
      <c r="A26" s="193">
        <v>34027</v>
      </c>
      <c r="B26" s="180">
        <v>2267008005</v>
      </c>
      <c r="C26" s="179" t="s">
        <v>156</v>
      </c>
      <c r="D26" s="179" t="s">
        <v>178</v>
      </c>
      <c r="E26" s="179"/>
      <c r="F26" s="179"/>
      <c r="G26" s="179"/>
      <c r="H26" s="179" t="s">
        <v>53</v>
      </c>
      <c r="I26" s="178">
        <v>5.3287058780351627E-6</v>
      </c>
      <c r="J26" s="179">
        <v>2.6787235599672884E-4</v>
      </c>
      <c r="K26" s="179">
        <v>2.4296785296695433E-3</v>
      </c>
      <c r="L26" s="179">
        <v>7.3990397146047609E-6</v>
      </c>
      <c r="M26" s="179">
        <v>7.0704721673126736E-6</v>
      </c>
      <c r="N26" s="181">
        <v>8.5110771453323047E-5</v>
      </c>
      <c r="O26" s="280">
        <v>1.5400000000000001E-6</v>
      </c>
      <c r="P26" s="281">
        <v>3.7100000000000001E-6</v>
      </c>
      <c r="Q26" s="281">
        <v>4.9400000000000001E-5</v>
      </c>
      <c r="R26" s="281">
        <v>1.1600000000000001E-7</v>
      </c>
      <c r="S26" s="281">
        <v>1.09E-7</v>
      </c>
      <c r="T26" s="282">
        <v>1.66E-7</v>
      </c>
      <c r="U26" s="258">
        <v>1.5400000000000001E-6</v>
      </c>
      <c r="V26" s="280">
        <v>3.7100000000000001E-6</v>
      </c>
      <c r="W26" s="281">
        <v>4.9400000000000001E-5</v>
      </c>
      <c r="X26" s="281">
        <v>1.1600000000000001E-7</v>
      </c>
      <c r="Y26" s="281">
        <v>1.09E-7</v>
      </c>
      <c r="Z26" s="283">
        <v>1.66E-7</v>
      </c>
      <c r="AA26" s="177"/>
      <c r="AB26" s="158"/>
    </row>
    <row r="27" spans="1:28" x14ac:dyDescent="0.25">
      <c r="A27" s="63">
        <v>34031</v>
      </c>
      <c r="B27" s="173">
        <v>2267008005</v>
      </c>
      <c r="C27" s="174" t="s">
        <v>156</v>
      </c>
      <c r="D27" s="174" t="s">
        <v>178</v>
      </c>
      <c r="E27" s="174"/>
      <c r="F27" s="174"/>
      <c r="G27" s="174"/>
      <c r="H27" s="174" t="s">
        <v>53</v>
      </c>
      <c r="I27" s="173"/>
      <c r="J27" s="174"/>
      <c r="K27" s="175"/>
      <c r="L27" s="174"/>
      <c r="M27" s="174"/>
      <c r="N27" s="176"/>
      <c r="O27" s="173">
        <v>0</v>
      </c>
      <c r="P27" s="174">
        <v>0</v>
      </c>
      <c r="Q27" s="174">
        <v>0</v>
      </c>
      <c r="R27" s="174">
        <v>0</v>
      </c>
      <c r="S27" s="174">
        <v>0</v>
      </c>
      <c r="T27" s="176">
        <v>0</v>
      </c>
      <c r="U27" s="173">
        <v>0</v>
      </c>
      <c r="V27" s="174">
        <v>0</v>
      </c>
      <c r="W27" s="174">
        <v>0</v>
      </c>
      <c r="X27" s="174">
        <v>0</v>
      </c>
      <c r="Y27" s="174">
        <v>0</v>
      </c>
      <c r="Z27" s="176">
        <v>0</v>
      </c>
      <c r="AA27" s="177"/>
      <c r="AB27" s="158"/>
    </row>
    <row r="28" spans="1:28" x14ac:dyDescent="0.25">
      <c r="A28" s="63">
        <v>34035</v>
      </c>
      <c r="B28" s="173">
        <v>2267008005</v>
      </c>
      <c r="C28" s="174" t="s">
        <v>156</v>
      </c>
      <c r="D28" s="174" t="s">
        <v>178</v>
      </c>
      <c r="E28" s="174"/>
      <c r="F28" s="174"/>
      <c r="G28" s="174"/>
      <c r="H28" s="174" t="s">
        <v>53</v>
      </c>
      <c r="I28" s="173"/>
      <c r="J28" s="174"/>
      <c r="K28" s="175"/>
      <c r="L28" s="174"/>
      <c r="M28" s="174"/>
      <c r="N28" s="176"/>
      <c r="O28" s="190">
        <v>5.7900000000000001E-9</v>
      </c>
      <c r="P28" s="191">
        <v>2.22E-8</v>
      </c>
      <c r="Q28" s="191">
        <v>1.49E-7</v>
      </c>
      <c r="R28" s="191">
        <v>9.2500000000000001E-10</v>
      </c>
      <c r="S28" s="191">
        <v>8.8800000000000004E-10</v>
      </c>
      <c r="T28" s="192">
        <v>4.5299999999999999E-10</v>
      </c>
      <c r="U28" s="190">
        <v>5.7900000000000001E-9</v>
      </c>
      <c r="V28" s="191">
        <v>2.22E-8</v>
      </c>
      <c r="W28" s="191">
        <v>1.49E-7</v>
      </c>
      <c r="X28" s="191">
        <v>9.2500000000000001E-10</v>
      </c>
      <c r="Y28" s="191">
        <v>8.8800000000000004E-10</v>
      </c>
      <c r="Z28" s="192">
        <v>4.5299999999999999E-10</v>
      </c>
      <c r="AA28" s="177"/>
      <c r="AB28" s="158"/>
    </row>
    <row r="29" spans="1:28" x14ac:dyDescent="0.25">
      <c r="A29" s="63">
        <v>34037</v>
      </c>
      <c r="B29" s="173">
        <v>2267008005</v>
      </c>
      <c r="C29" s="174" t="s">
        <v>156</v>
      </c>
      <c r="D29" s="174" t="s">
        <v>178</v>
      </c>
      <c r="E29" s="174"/>
      <c r="F29" s="174"/>
      <c r="G29" s="174"/>
      <c r="H29" s="174" t="s">
        <v>53</v>
      </c>
      <c r="I29" s="34"/>
      <c r="J29" s="174"/>
      <c r="K29" s="174"/>
      <c r="L29" s="174"/>
      <c r="M29" s="174"/>
      <c r="N29" s="176"/>
      <c r="O29" s="190">
        <v>4.6000000000000001E-10</v>
      </c>
      <c r="P29" s="191">
        <v>4.8300000000000001E-9</v>
      </c>
      <c r="Q29" s="191">
        <v>1.2799999999999999E-9</v>
      </c>
      <c r="R29" s="191">
        <v>3.1699999999999999E-10</v>
      </c>
      <c r="S29" s="191">
        <v>3.0800000000000002E-10</v>
      </c>
      <c r="T29" s="192">
        <v>1.23E-11</v>
      </c>
      <c r="U29" s="190">
        <v>4.6000000000000001E-10</v>
      </c>
      <c r="V29" s="191">
        <v>4.8300000000000001E-9</v>
      </c>
      <c r="W29" s="191">
        <v>1.2799999999999999E-9</v>
      </c>
      <c r="X29" s="191">
        <v>3.1699999999999999E-10</v>
      </c>
      <c r="Y29" s="191">
        <v>3.0800000000000002E-10</v>
      </c>
      <c r="Z29" s="192">
        <v>1.23E-11</v>
      </c>
      <c r="AA29" s="177"/>
      <c r="AB29" s="158"/>
    </row>
    <row r="30" spans="1:28" x14ac:dyDescent="0.25">
      <c r="A30" s="63">
        <v>34039</v>
      </c>
      <c r="B30" s="173">
        <v>2267008005</v>
      </c>
      <c r="C30" s="174" t="s">
        <v>156</v>
      </c>
      <c r="D30" s="174" t="s">
        <v>178</v>
      </c>
      <c r="E30" s="174"/>
      <c r="F30" s="174"/>
      <c r="G30" s="174"/>
      <c r="H30" s="174" t="s">
        <v>53</v>
      </c>
      <c r="I30" s="34"/>
      <c r="J30" s="174"/>
      <c r="K30" s="174"/>
      <c r="L30" s="174"/>
      <c r="M30" s="174"/>
      <c r="N30" s="176"/>
      <c r="O30" s="173">
        <v>0</v>
      </c>
      <c r="P30" s="174">
        <v>0</v>
      </c>
      <c r="Q30" s="174">
        <v>0</v>
      </c>
      <c r="R30" s="174">
        <v>0</v>
      </c>
      <c r="S30" s="174">
        <v>0</v>
      </c>
      <c r="T30" s="176">
        <v>0</v>
      </c>
      <c r="U30" s="173">
        <v>0</v>
      </c>
      <c r="V30" s="174">
        <v>0</v>
      </c>
      <c r="W30" s="174">
        <v>0</v>
      </c>
      <c r="X30" s="174">
        <v>0</v>
      </c>
      <c r="Y30" s="174">
        <v>0</v>
      </c>
      <c r="Z30" s="176">
        <v>0</v>
      </c>
      <c r="AA30" s="177"/>
      <c r="AB30" s="158"/>
    </row>
    <row r="31" spans="1:28" x14ac:dyDescent="0.25">
      <c r="A31" s="63">
        <v>34041</v>
      </c>
      <c r="B31" s="173">
        <v>2267008005</v>
      </c>
      <c r="C31" s="174" t="s">
        <v>156</v>
      </c>
      <c r="D31" s="174" t="s">
        <v>178</v>
      </c>
      <c r="E31" s="174"/>
      <c r="F31" s="174"/>
      <c r="G31" s="174"/>
      <c r="H31" s="174" t="s">
        <v>53</v>
      </c>
      <c r="I31" s="173"/>
      <c r="J31" s="174"/>
      <c r="K31" s="175"/>
      <c r="L31" s="174"/>
      <c r="M31" s="174"/>
      <c r="N31" s="176"/>
      <c r="O31" s="173">
        <v>0</v>
      </c>
      <c r="P31" s="174">
        <v>0</v>
      </c>
      <c r="Q31" s="174">
        <v>0</v>
      </c>
      <c r="R31" s="174">
        <v>0</v>
      </c>
      <c r="S31" s="174">
        <v>0</v>
      </c>
      <c r="T31" s="176">
        <v>0</v>
      </c>
      <c r="U31" s="173">
        <v>0</v>
      </c>
      <c r="V31" s="174">
        <v>0</v>
      </c>
      <c r="W31" s="174">
        <v>0</v>
      </c>
      <c r="X31" s="174">
        <v>0</v>
      </c>
      <c r="Y31" s="174">
        <v>0</v>
      </c>
      <c r="Z31" s="176">
        <v>0</v>
      </c>
      <c r="AA31" s="177"/>
      <c r="AB31" s="158"/>
    </row>
    <row r="32" spans="1:28" x14ac:dyDescent="0.25">
      <c r="A32" s="63">
        <v>34003</v>
      </c>
      <c r="B32" s="173">
        <v>2268008005</v>
      </c>
      <c r="C32" s="174" t="s">
        <v>159</v>
      </c>
      <c r="D32" s="174" t="s">
        <v>178</v>
      </c>
      <c r="E32" s="174"/>
      <c r="F32" s="174"/>
      <c r="G32" s="174"/>
      <c r="H32" s="174" t="s">
        <v>53</v>
      </c>
      <c r="I32" s="173">
        <v>2.806564037795474E-4</v>
      </c>
      <c r="J32" s="174">
        <v>8.3846329480083566E-4</v>
      </c>
      <c r="K32" s="175">
        <v>8.1849059601860376E-3</v>
      </c>
      <c r="L32" s="174">
        <v>2.2297775084893261E-5</v>
      </c>
      <c r="M32" s="174">
        <v>2.123988214805374E-5</v>
      </c>
      <c r="N32" s="176">
        <v>1.8918170548059871E-5</v>
      </c>
      <c r="O32" s="190">
        <v>2.74E-6</v>
      </c>
      <c r="P32" s="191">
        <v>7.61E-6</v>
      </c>
      <c r="Q32" s="191">
        <v>8.2399999999999997E-5</v>
      </c>
      <c r="R32" s="191">
        <v>2.35E-7</v>
      </c>
      <c r="S32" s="191">
        <v>2.22E-7</v>
      </c>
      <c r="T32" s="192">
        <v>2.5199999999999998E-7</v>
      </c>
      <c r="U32" s="190">
        <v>2.74E-6</v>
      </c>
      <c r="V32" s="191">
        <v>7.61E-6</v>
      </c>
      <c r="W32" s="191">
        <v>8.2399999999999997E-5</v>
      </c>
      <c r="X32" s="191">
        <v>2.35E-7</v>
      </c>
      <c r="Y32" s="191">
        <v>2.22E-7</v>
      </c>
      <c r="Z32" s="192">
        <v>2.5199999999999998E-7</v>
      </c>
      <c r="AA32" s="177"/>
      <c r="AB32" s="158"/>
    </row>
    <row r="33" spans="1:28" x14ac:dyDescent="0.25">
      <c r="A33" s="63">
        <v>34013</v>
      </c>
      <c r="B33" s="173">
        <v>2268008005</v>
      </c>
      <c r="C33" s="174" t="s">
        <v>159</v>
      </c>
      <c r="D33" s="174" t="s">
        <v>178</v>
      </c>
      <c r="E33" s="174"/>
      <c r="F33" s="174"/>
      <c r="G33" s="174"/>
      <c r="H33" s="174" t="s">
        <v>53</v>
      </c>
      <c r="I33" s="173">
        <v>1.9107470057542913E-3</v>
      </c>
      <c r="J33" s="174">
        <v>6.0028356783491709E-3</v>
      </c>
      <c r="K33" s="175">
        <v>5.6115891627553621E-2</v>
      </c>
      <c r="L33" s="174">
        <v>1.968471279012047E-4</v>
      </c>
      <c r="M33" s="174">
        <v>1.8841338112292279E-4</v>
      </c>
      <c r="N33" s="176">
        <v>1.2434618318086046E-4</v>
      </c>
      <c r="O33" s="173">
        <v>1.2310000000000001E-3</v>
      </c>
      <c r="P33" s="174">
        <v>3.8760000000000001E-3</v>
      </c>
      <c r="Q33" s="174">
        <v>3.6256999999999998E-2</v>
      </c>
      <c r="R33" s="174">
        <v>1.4799999999999999E-4</v>
      </c>
      <c r="S33" s="174">
        <v>1.4100000000000001E-4</v>
      </c>
      <c r="T33" s="176">
        <v>1.1900000000000001E-4</v>
      </c>
      <c r="U33" s="173">
        <v>1.2310000000000001E-3</v>
      </c>
      <c r="V33" s="174">
        <v>3.8760000000000001E-3</v>
      </c>
      <c r="W33" s="174">
        <v>3.6256999999999998E-2</v>
      </c>
      <c r="X33" s="174">
        <v>1.4799999999999999E-4</v>
      </c>
      <c r="Y33" s="174">
        <v>1.4100000000000001E-4</v>
      </c>
      <c r="Z33" s="176">
        <v>1.1900000000000001E-4</v>
      </c>
      <c r="AA33" s="177"/>
      <c r="AB33" s="158"/>
    </row>
    <row r="34" spans="1:28" x14ac:dyDescent="0.25">
      <c r="A34" s="63">
        <v>34017</v>
      </c>
      <c r="B34" s="173">
        <v>2268008005</v>
      </c>
      <c r="C34" s="174" t="s">
        <v>159</v>
      </c>
      <c r="D34" s="174" t="s">
        <v>178</v>
      </c>
      <c r="E34" s="174"/>
      <c r="F34" s="174"/>
      <c r="G34" s="174"/>
      <c r="H34" s="174" t="s">
        <v>53</v>
      </c>
      <c r="I34" s="173"/>
      <c r="J34" s="174"/>
      <c r="K34" s="175"/>
      <c r="L34" s="174"/>
      <c r="M34" s="174"/>
      <c r="N34" s="176"/>
      <c r="O34" s="173">
        <v>0</v>
      </c>
      <c r="P34" s="174">
        <v>0</v>
      </c>
      <c r="Q34" s="174">
        <v>0</v>
      </c>
      <c r="R34" s="174">
        <v>0</v>
      </c>
      <c r="S34" s="174">
        <v>0</v>
      </c>
      <c r="T34" s="176">
        <v>0</v>
      </c>
      <c r="U34" s="173">
        <v>0</v>
      </c>
      <c r="V34" s="174">
        <v>0</v>
      </c>
      <c r="W34" s="174">
        <v>0</v>
      </c>
      <c r="X34" s="174">
        <v>0</v>
      </c>
      <c r="Y34" s="174">
        <v>0</v>
      </c>
      <c r="Z34" s="176">
        <v>0</v>
      </c>
      <c r="AA34" s="177"/>
      <c r="AB34" s="158"/>
    </row>
    <row r="35" spans="1:28" x14ac:dyDescent="0.25">
      <c r="A35" s="63">
        <v>34019</v>
      </c>
      <c r="B35" s="173">
        <v>2268008005</v>
      </c>
      <c r="C35" s="174" t="s">
        <v>159</v>
      </c>
      <c r="D35" s="174" t="s">
        <v>178</v>
      </c>
      <c r="E35" s="174"/>
      <c r="F35" s="174"/>
      <c r="G35" s="174"/>
      <c r="H35" s="174" t="s">
        <v>53</v>
      </c>
      <c r="I35" s="173"/>
      <c r="J35" s="174"/>
      <c r="K35" s="175"/>
      <c r="L35" s="174"/>
      <c r="M35" s="174"/>
      <c r="N35" s="176"/>
      <c r="O35" s="173">
        <v>0</v>
      </c>
      <c r="P35" s="174">
        <v>0</v>
      </c>
      <c r="Q35" s="174">
        <v>0</v>
      </c>
      <c r="R35" s="174">
        <v>0</v>
      </c>
      <c r="S35" s="174">
        <v>0</v>
      </c>
      <c r="T35" s="176">
        <v>0</v>
      </c>
      <c r="U35" s="173">
        <v>0</v>
      </c>
      <c r="V35" s="174">
        <v>0</v>
      </c>
      <c r="W35" s="174">
        <v>0</v>
      </c>
      <c r="X35" s="174">
        <v>0</v>
      </c>
      <c r="Y35" s="174">
        <v>0</v>
      </c>
      <c r="Z35" s="176">
        <v>0</v>
      </c>
      <c r="AA35" s="177"/>
      <c r="AB35" s="158"/>
    </row>
    <row r="36" spans="1:28" x14ac:dyDescent="0.25">
      <c r="A36" s="63">
        <v>34023</v>
      </c>
      <c r="B36" s="173">
        <v>2268008005</v>
      </c>
      <c r="C36" s="174" t="s">
        <v>159</v>
      </c>
      <c r="D36" s="174" t="s">
        <v>178</v>
      </c>
      <c r="E36" s="174"/>
      <c r="F36" s="174"/>
      <c r="G36" s="174"/>
      <c r="H36" s="174" t="s">
        <v>53</v>
      </c>
      <c r="I36" s="173"/>
      <c r="J36" s="174"/>
      <c r="K36" s="175"/>
      <c r="L36" s="174"/>
      <c r="M36" s="174"/>
      <c r="N36" s="176"/>
      <c r="O36" s="173">
        <v>0</v>
      </c>
      <c r="P36" s="174">
        <v>0</v>
      </c>
      <c r="Q36" s="174">
        <v>0</v>
      </c>
      <c r="R36" s="174">
        <v>0</v>
      </c>
      <c r="S36" s="174">
        <v>0</v>
      </c>
      <c r="T36" s="176">
        <v>0</v>
      </c>
      <c r="U36" s="173">
        <v>0</v>
      </c>
      <c r="V36" s="174">
        <v>0</v>
      </c>
      <c r="W36" s="174">
        <v>0</v>
      </c>
      <c r="X36" s="174">
        <v>0</v>
      </c>
      <c r="Y36" s="174">
        <v>0</v>
      </c>
      <c r="Z36" s="176">
        <v>0</v>
      </c>
      <c r="AA36" s="177"/>
      <c r="AB36" s="158"/>
    </row>
    <row r="37" spans="1:28" x14ac:dyDescent="0.25">
      <c r="A37" s="63">
        <v>34025</v>
      </c>
      <c r="B37" s="173">
        <v>2268008005</v>
      </c>
      <c r="C37" s="174" t="s">
        <v>159</v>
      </c>
      <c r="D37" s="174" t="s">
        <v>178</v>
      </c>
      <c r="E37" s="174"/>
      <c r="F37" s="174"/>
      <c r="G37" s="174"/>
      <c r="H37" s="174" t="s">
        <v>53</v>
      </c>
      <c r="I37" s="173">
        <v>1.4050512324513804E-5</v>
      </c>
      <c r="J37" s="174">
        <v>4.5308634536422877E-5</v>
      </c>
      <c r="K37" s="175">
        <v>3.7517645476062414E-4</v>
      </c>
      <c r="L37" s="174">
        <v>9.2675969967805219E-7</v>
      </c>
      <c r="M37" s="174">
        <v>8.812486152289856E-7</v>
      </c>
      <c r="N37" s="176">
        <v>9.0570937874871508E-7</v>
      </c>
      <c r="O37" s="190">
        <v>1.8299999999999998E-8</v>
      </c>
      <c r="P37" s="191">
        <v>7.1400000000000004E-8</v>
      </c>
      <c r="Q37" s="191">
        <v>4.8299999999999997E-7</v>
      </c>
      <c r="R37" s="191">
        <v>3.3099999999999999E-9</v>
      </c>
      <c r="S37" s="191">
        <v>3.1800000000000002E-9</v>
      </c>
      <c r="T37" s="192">
        <v>1.5199999999999999E-9</v>
      </c>
      <c r="U37" s="190">
        <v>1.8299999999999998E-8</v>
      </c>
      <c r="V37" s="191">
        <v>7.1400000000000004E-8</v>
      </c>
      <c r="W37" s="191">
        <v>4.8299999999999997E-7</v>
      </c>
      <c r="X37" s="191">
        <v>3.3099999999999999E-9</v>
      </c>
      <c r="Y37" s="191">
        <v>3.1800000000000002E-9</v>
      </c>
      <c r="Z37" s="192">
        <v>1.5199999999999999E-9</v>
      </c>
      <c r="AA37" s="177"/>
      <c r="AB37" s="158"/>
    </row>
    <row r="38" spans="1:28" x14ac:dyDescent="0.25">
      <c r="A38" s="63">
        <v>34027</v>
      </c>
      <c r="B38" s="173">
        <v>2268008005</v>
      </c>
      <c r="C38" s="174" t="s">
        <v>159</v>
      </c>
      <c r="D38" s="174" t="s">
        <v>178</v>
      </c>
      <c r="E38" s="174"/>
      <c r="F38" s="174"/>
      <c r="G38" s="174"/>
      <c r="H38" s="174" t="s">
        <v>53</v>
      </c>
      <c r="I38" s="173">
        <v>4.2139140189061451E-6</v>
      </c>
      <c r="J38" s="174">
        <v>2.1183212247928552E-4</v>
      </c>
      <c r="K38" s="175">
        <v>1.9213776575307913E-3</v>
      </c>
      <c r="L38" s="174">
        <v>5.8511236862096859E-6</v>
      </c>
      <c r="M38" s="174">
        <v>5.5912941093139424E-6</v>
      </c>
      <c r="N38" s="176">
        <v>6.730517337528839E-5</v>
      </c>
      <c r="O38" s="190">
        <v>1.2100000000000001E-6</v>
      </c>
      <c r="P38" s="191">
        <v>2.9299999999999999E-6</v>
      </c>
      <c r="Q38" s="191">
        <v>3.9100000000000002E-5</v>
      </c>
      <c r="R38" s="191">
        <v>9.1500000000000005E-8</v>
      </c>
      <c r="S38" s="191">
        <v>8.5800000000000001E-8</v>
      </c>
      <c r="T38" s="192">
        <v>1.3199999999999999E-7</v>
      </c>
      <c r="U38" s="190">
        <v>1.2100000000000001E-6</v>
      </c>
      <c r="V38" s="191">
        <v>2.9299999999999999E-6</v>
      </c>
      <c r="W38" s="191">
        <v>3.9100000000000002E-5</v>
      </c>
      <c r="X38" s="191">
        <v>9.1500000000000005E-8</v>
      </c>
      <c r="Y38" s="191">
        <v>8.5800000000000001E-8</v>
      </c>
      <c r="Z38" s="192">
        <v>1.3199999999999999E-7</v>
      </c>
      <c r="AA38" s="177"/>
      <c r="AB38" s="158"/>
    </row>
    <row r="39" spans="1:28" x14ac:dyDescent="0.25">
      <c r="A39" s="63">
        <v>34031</v>
      </c>
      <c r="B39" s="173">
        <v>2268008005</v>
      </c>
      <c r="C39" s="174" t="s">
        <v>159</v>
      </c>
      <c r="D39" s="174" t="s">
        <v>178</v>
      </c>
      <c r="E39" s="174"/>
      <c r="F39" s="174"/>
      <c r="G39" s="174"/>
      <c r="H39" s="174" t="s">
        <v>53</v>
      </c>
      <c r="I39" s="173"/>
      <c r="J39" s="174"/>
      <c r="K39" s="175"/>
      <c r="L39" s="174"/>
      <c r="M39" s="174"/>
      <c r="N39" s="176"/>
      <c r="O39" s="173">
        <v>0</v>
      </c>
      <c r="P39" s="174">
        <v>0</v>
      </c>
      <c r="Q39" s="174">
        <v>0</v>
      </c>
      <c r="R39" s="174">
        <v>0</v>
      </c>
      <c r="S39" s="174">
        <v>0</v>
      </c>
      <c r="T39" s="176">
        <v>0</v>
      </c>
      <c r="U39" s="173">
        <v>0</v>
      </c>
      <c r="V39" s="174">
        <v>0</v>
      </c>
      <c r="W39" s="174">
        <v>0</v>
      </c>
      <c r="X39" s="174">
        <v>0</v>
      </c>
      <c r="Y39" s="174">
        <v>0</v>
      </c>
      <c r="Z39" s="176">
        <v>0</v>
      </c>
      <c r="AA39" s="177"/>
      <c r="AB39" s="158"/>
    </row>
    <row r="40" spans="1:28" x14ac:dyDescent="0.25">
      <c r="A40" s="63">
        <v>34035</v>
      </c>
      <c r="B40" s="173">
        <v>2268008005</v>
      </c>
      <c r="C40" s="174" t="s">
        <v>159</v>
      </c>
      <c r="D40" s="174" t="s">
        <v>178</v>
      </c>
      <c r="E40" s="174"/>
      <c r="F40" s="174"/>
      <c r="G40" s="174"/>
      <c r="H40" s="174" t="s">
        <v>53</v>
      </c>
      <c r="I40" s="173"/>
      <c r="J40" s="174"/>
      <c r="K40" s="175"/>
      <c r="L40" s="174"/>
      <c r="M40" s="174"/>
      <c r="N40" s="176"/>
      <c r="O40" s="190">
        <v>4.5800000000000003E-9</v>
      </c>
      <c r="P40" s="191">
        <v>1.7599999999999999E-8</v>
      </c>
      <c r="Q40" s="191">
        <v>1.18E-7</v>
      </c>
      <c r="R40" s="191">
        <v>7.3099999999999996E-10</v>
      </c>
      <c r="S40" s="191">
        <v>7.0199999999999995E-10</v>
      </c>
      <c r="T40" s="192">
        <v>3.58E-10</v>
      </c>
      <c r="U40" s="190">
        <v>4.5800000000000003E-9</v>
      </c>
      <c r="V40" s="191">
        <v>1.7599999999999999E-8</v>
      </c>
      <c r="W40" s="191">
        <v>1.18E-7</v>
      </c>
      <c r="X40" s="191">
        <v>7.3099999999999996E-10</v>
      </c>
      <c r="Y40" s="191">
        <v>7.0199999999999995E-10</v>
      </c>
      <c r="Z40" s="192">
        <v>3.58E-10</v>
      </c>
      <c r="AA40" s="177"/>
      <c r="AB40" s="158"/>
    </row>
    <row r="41" spans="1:28" x14ac:dyDescent="0.25">
      <c r="A41" s="63">
        <v>34037</v>
      </c>
      <c r="B41" s="173">
        <v>2268008005</v>
      </c>
      <c r="C41" s="174" t="s">
        <v>159</v>
      </c>
      <c r="D41" s="174" t="s">
        <v>178</v>
      </c>
      <c r="E41" s="174"/>
      <c r="F41" s="174"/>
      <c r="G41" s="174"/>
      <c r="H41" s="174" t="s">
        <v>53</v>
      </c>
      <c r="I41" s="173"/>
      <c r="J41" s="174"/>
      <c r="K41" s="175"/>
      <c r="L41" s="174"/>
      <c r="M41" s="174"/>
      <c r="N41" s="176"/>
      <c r="O41" s="190">
        <v>3.6399999999999998E-10</v>
      </c>
      <c r="P41" s="191">
        <v>3.8199999999999996E-9</v>
      </c>
      <c r="Q41" s="191">
        <v>1.01E-9</v>
      </c>
      <c r="R41" s="191">
        <v>2.5100000000000001E-10</v>
      </c>
      <c r="S41" s="191">
        <v>2.4299999999999999E-10</v>
      </c>
      <c r="T41" s="192">
        <v>9.6899999999999993E-12</v>
      </c>
      <c r="U41" s="190">
        <v>3.6399999999999998E-10</v>
      </c>
      <c r="V41" s="191">
        <v>3.8199999999999996E-9</v>
      </c>
      <c r="W41" s="191">
        <v>1.01E-9</v>
      </c>
      <c r="X41" s="191">
        <v>2.5100000000000001E-10</v>
      </c>
      <c r="Y41" s="191">
        <v>2.4299999999999999E-10</v>
      </c>
      <c r="Z41" s="192">
        <v>9.6899999999999993E-12</v>
      </c>
      <c r="AA41" s="177"/>
      <c r="AB41" s="158"/>
    </row>
    <row r="42" spans="1:28" x14ac:dyDescent="0.25">
      <c r="A42" s="63">
        <v>34039</v>
      </c>
      <c r="B42" s="173">
        <v>2268008005</v>
      </c>
      <c r="C42" s="174" t="s">
        <v>159</v>
      </c>
      <c r="D42" s="174" t="s">
        <v>178</v>
      </c>
      <c r="E42" s="174"/>
      <c r="F42" s="174"/>
      <c r="G42" s="174"/>
      <c r="H42" s="174" t="s">
        <v>53</v>
      </c>
      <c r="I42" s="173"/>
      <c r="J42" s="174"/>
      <c r="K42" s="175"/>
      <c r="L42" s="174"/>
      <c r="M42" s="174"/>
      <c r="N42" s="176"/>
      <c r="O42" s="173">
        <v>0</v>
      </c>
      <c r="P42" s="174">
        <v>0</v>
      </c>
      <c r="Q42" s="174">
        <v>0</v>
      </c>
      <c r="R42" s="174">
        <v>0</v>
      </c>
      <c r="S42" s="174">
        <v>0</v>
      </c>
      <c r="T42" s="176">
        <v>0</v>
      </c>
      <c r="U42" s="173">
        <v>0</v>
      </c>
      <c r="V42" s="174">
        <v>0</v>
      </c>
      <c r="W42" s="174">
        <v>0</v>
      </c>
      <c r="X42" s="174">
        <v>0</v>
      </c>
      <c r="Y42" s="174">
        <v>0</v>
      </c>
      <c r="Z42" s="176">
        <v>0</v>
      </c>
      <c r="AA42" s="177"/>
      <c r="AB42" s="158"/>
    </row>
    <row r="43" spans="1:28" x14ac:dyDescent="0.25">
      <c r="A43" s="63">
        <v>34041</v>
      </c>
      <c r="B43" s="173">
        <v>2268008005</v>
      </c>
      <c r="C43" s="174" t="s">
        <v>159</v>
      </c>
      <c r="D43" s="174" t="s">
        <v>178</v>
      </c>
      <c r="E43" s="174"/>
      <c r="F43" s="174"/>
      <c r="G43" s="174"/>
      <c r="H43" s="174" t="s">
        <v>53</v>
      </c>
      <c r="I43" s="173"/>
      <c r="J43" s="174"/>
      <c r="K43" s="175"/>
      <c r="L43" s="174"/>
      <c r="M43" s="174"/>
      <c r="N43" s="176"/>
      <c r="O43" s="173">
        <v>0</v>
      </c>
      <c r="P43" s="174">
        <v>0</v>
      </c>
      <c r="Q43" s="174">
        <v>0</v>
      </c>
      <c r="R43" s="174">
        <v>0</v>
      </c>
      <c r="S43" s="174">
        <v>0</v>
      </c>
      <c r="T43" s="176">
        <v>0</v>
      </c>
      <c r="U43" s="173">
        <v>0</v>
      </c>
      <c r="V43" s="174">
        <v>0</v>
      </c>
      <c r="W43" s="174">
        <v>0</v>
      </c>
      <c r="X43" s="174">
        <v>0</v>
      </c>
      <c r="Y43" s="174">
        <v>0</v>
      </c>
      <c r="Z43" s="176">
        <v>0</v>
      </c>
      <c r="AA43" s="177"/>
      <c r="AB43" s="158"/>
    </row>
    <row r="44" spans="1:28" x14ac:dyDescent="0.25">
      <c r="A44" s="63">
        <v>34003</v>
      </c>
      <c r="B44" s="173">
        <v>2270008005</v>
      </c>
      <c r="C44" s="174" t="s">
        <v>178</v>
      </c>
      <c r="D44" s="174" t="s">
        <v>193</v>
      </c>
      <c r="E44" s="174"/>
      <c r="F44" s="174"/>
      <c r="G44" s="174"/>
      <c r="H44" s="174" t="s">
        <v>53</v>
      </c>
      <c r="I44" s="173">
        <v>1.7177953641444737E-2</v>
      </c>
      <c r="J44" s="174">
        <v>5.1319276575122204E-2</v>
      </c>
      <c r="K44" s="175">
        <v>0.50096820614184234</v>
      </c>
      <c r="L44" s="174">
        <v>1.3647653912665537E-3</v>
      </c>
      <c r="M44" s="174">
        <v>1.3000156275629062E-3</v>
      </c>
      <c r="N44" s="176">
        <v>1.1579121383981756E-3</v>
      </c>
      <c r="O44" s="173">
        <v>1.6799999999999999E-4</v>
      </c>
      <c r="P44" s="174">
        <v>4.66E-4</v>
      </c>
      <c r="Q44" s="174">
        <v>5.045E-3</v>
      </c>
      <c r="R44" s="191">
        <v>1.4399999999999999E-5</v>
      </c>
      <c r="S44" s="191">
        <v>1.36E-5</v>
      </c>
      <c r="T44" s="192">
        <v>1.5400000000000002E-5</v>
      </c>
      <c r="U44" s="173">
        <v>1.6799999999999999E-4</v>
      </c>
      <c r="V44" s="174">
        <v>4.66E-4</v>
      </c>
      <c r="W44" s="174">
        <v>5.045E-3</v>
      </c>
      <c r="X44" s="191">
        <v>1.4399999999999999E-5</v>
      </c>
      <c r="Y44" s="191">
        <v>1.36E-5</v>
      </c>
      <c r="Z44" s="192">
        <v>1.5400000000000002E-5</v>
      </c>
      <c r="AA44" s="177"/>
      <c r="AB44" s="158"/>
    </row>
    <row r="45" spans="1:28" x14ac:dyDescent="0.25">
      <c r="A45" s="63">
        <v>34013</v>
      </c>
      <c r="B45" s="173">
        <v>2270008005</v>
      </c>
      <c r="C45" s="174" t="s">
        <v>178</v>
      </c>
      <c r="D45" s="174" t="s">
        <v>193</v>
      </c>
      <c r="E45" s="174"/>
      <c r="F45" s="174"/>
      <c r="G45" s="174"/>
      <c r="H45" s="174" t="s">
        <v>53</v>
      </c>
      <c r="I45" s="173">
        <v>0.11694984701349785</v>
      </c>
      <c r="J45" s="174">
        <v>0.36741165215274879</v>
      </c>
      <c r="K45" s="175">
        <v>3.434648815936622</v>
      </c>
      <c r="L45" s="174">
        <v>1.2048293899591594E-2</v>
      </c>
      <c r="M45" s="174">
        <v>1.1532095055631462E-2</v>
      </c>
      <c r="N45" s="176">
        <v>7.6107758148616167E-3</v>
      </c>
      <c r="O45" s="173">
        <v>7.5325000000000003E-2</v>
      </c>
      <c r="P45" s="174">
        <v>0.23721400000000001</v>
      </c>
      <c r="Q45" s="174">
        <v>2.2191480000000001</v>
      </c>
      <c r="R45" s="174">
        <v>9.0430000000000007E-3</v>
      </c>
      <c r="S45" s="174">
        <v>8.6119999999999999E-3</v>
      </c>
      <c r="T45" s="176">
        <v>7.2810000000000001E-3</v>
      </c>
      <c r="U45" s="173">
        <v>7.5325000000000003E-2</v>
      </c>
      <c r="V45" s="174">
        <v>0.23721400000000001</v>
      </c>
      <c r="W45" s="174">
        <v>2.2191480000000001</v>
      </c>
      <c r="X45" s="174">
        <v>9.0430000000000007E-3</v>
      </c>
      <c r="Y45" s="174">
        <v>8.6119999999999999E-3</v>
      </c>
      <c r="Z45" s="176">
        <v>7.2810000000000001E-3</v>
      </c>
      <c r="AA45" s="177"/>
      <c r="AB45" s="158"/>
    </row>
    <row r="46" spans="1:28" x14ac:dyDescent="0.25">
      <c r="A46" s="34">
        <v>34017</v>
      </c>
      <c r="B46" s="173">
        <v>2270008005</v>
      </c>
      <c r="C46" s="174" t="s">
        <v>178</v>
      </c>
      <c r="D46" s="174" t="s">
        <v>193</v>
      </c>
      <c r="E46" s="174"/>
      <c r="F46" s="174"/>
      <c r="G46" s="174"/>
      <c r="H46" s="174" t="s">
        <v>53</v>
      </c>
      <c r="I46" s="173"/>
      <c r="J46" s="174"/>
      <c r="K46" s="175"/>
      <c r="L46" s="174"/>
      <c r="M46" s="174"/>
      <c r="N46" s="176"/>
      <c r="O46" s="173">
        <v>0</v>
      </c>
      <c r="P46" s="174">
        <v>0</v>
      </c>
      <c r="Q46" s="174">
        <v>0</v>
      </c>
      <c r="R46" s="174">
        <v>0</v>
      </c>
      <c r="S46" s="174">
        <v>0</v>
      </c>
      <c r="T46" s="176">
        <v>0</v>
      </c>
      <c r="U46" s="173">
        <v>0</v>
      </c>
      <c r="V46" s="174">
        <v>0</v>
      </c>
      <c r="W46" s="174">
        <v>0</v>
      </c>
      <c r="X46" s="174">
        <v>0</v>
      </c>
      <c r="Y46" s="174">
        <v>0</v>
      </c>
      <c r="Z46" s="176">
        <v>0</v>
      </c>
      <c r="AA46" s="177"/>
      <c r="AB46" s="158"/>
    </row>
    <row r="47" spans="1:28" x14ac:dyDescent="0.25">
      <c r="A47" s="63">
        <v>34019</v>
      </c>
      <c r="B47" s="173">
        <v>2270008005</v>
      </c>
      <c r="C47" s="174" t="s">
        <v>178</v>
      </c>
      <c r="D47" s="174" t="s">
        <v>193</v>
      </c>
      <c r="E47" s="174"/>
      <c r="F47" s="174"/>
      <c r="G47" s="174"/>
      <c r="H47" s="174" t="s">
        <v>53</v>
      </c>
      <c r="I47" s="173"/>
      <c r="J47" s="174"/>
      <c r="K47" s="175"/>
      <c r="L47" s="174"/>
      <c r="M47" s="174"/>
      <c r="N47" s="176"/>
      <c r="O47" s="173">
        <v>0</v>
      </c>
      <c r="P47" s="174">
        <v>0</v>
      </c>
      <c r="Q47" s="174">
        <v>0</v>
      </c>
      <c r="R47" s="174">
        <v>0</v>
      </c>
      <c r="S47" s="174">
        <v>0</v>
      </c>
      <c r="T47" s="176">
        <v>0</v>
      </c>
      <c r="U47" s="173">
        <v>0</v>
      </c>
      <c r="V47" s="174">
        <v>0</v>
      </c>
      <c r="W47" s="174">
        <v>0</v>
      </c>
      <c r="X47" s="174">
        <v>0</v>
      </c>
      <c r="Y47" s="174">
        <v>0</v>
      </c>
      <c r="Z47" s="176">
        <v>0</v>
      </c>
      <c r="AA47" s="177"/>
      <c r="AB47" s="158"/>
    </row>
    <row r="48" spans="1:28" x14ac:dyDescent="0.25">
      <c r="A48" s="63">
        <v>34023</v>
      </c>
      <c r="B48" s="173">
        <v>2270008005</v>
      </c>
      <c r="C48" s="174" t="s">
        <v>178</v>
      </c>
      <c r="D48" s="174" t="s">
        <v>193</v>
      </c>
      <c r="E48" s="174"/>
      <c r="F48" s="174"/>
      <c r="G48" s="174"/>
      <c r="H48" s="174" t="s">
        <v>53</v>
      </c>
      <c r="I48" s="173"/>
      <c r="J48" s="174"/>
      <c r="K48" s="175"/>
      <c r="L48" s="174"/>
      <c r="M48" s="174"/>
      <c r="N48" s="176"/>
      <c r="O48" s="173">
        <v>0</v>
      </c>
      <c r="P48" s="174">
        <v>0</v>
      </c>
      <c r="Q48" s="174">
        <v>0</v>
      </c>
      <c r="R48" s="174">
        <v>0</v>
      </c>
      <c r="S48" s="174">
        <v>0</v>
      </c>
      <c r="T48" s="176">
        <v>0</v>
      </c>
      <c r="U48" s="173">
        <v>0</v>
      </c>
      <c r="V48" s="174">
        <v>0</v>
      </c>
      <c r="W48" s="174">
        <v>0</v>
      </c>
      <c r="X48" s="174">
        <v>0</v>
      </c>
      <c r="Y48" s="174">
        <v>0</v>
      </c>
      <c r="Z48" s="176">
        <v>0</v>
      </c>
      <c r="AA48" s="177"/>
      <c r="AB48" s="158"/>
    </row>
    <row r="49" spans="1:28" x14ac:dyDescent="0.25">
      <c r="A49" s="63">
        <v>34025</v>
      </c>
      <c r="B49" s="173">
        <v>2270008005</v>
      </c>
      <c r="C49" s="174" t="s">
        <v>178</v>
      </c>
      <c r="D49" s="174" t="s">
        <v>193</v>
      </c>
      <c r="E49" s="174"/>
      <c r="F49" s="174"/>
      <c r="G49" s="174"/>
      <c r="H49" s="174" t="s">
        <v>53</v>
      </c>
      <c r="I49" s="34">
        <v>8.5998055308451448E-4</v>
      </c>
      <c r="J49" s="138">
        <v>2.7731760727440517E-3</v>
      </c>
      <c r="K49" s="138">
        <v>2.2963180816290518E-2</v>
      </c>
      <c r="L49" s="138">
        <v>5.6723577097972388E-5</v>
      </c>
      <c r="M49" s="138">
        <v>5.3938009805333551E-5</v>
      </c>
      <c r="N49" s="284">
        <v>5.5435163820412809E-5</v>
      </c>
      <c r="O49" s="190">
        <v>1.1200000000000001E-6</v>
      </c>
      <c r="P49" s="191">
        <v>4.3699999999999997E-6</v>
      </c>
      <c r="Q49" s="191">
        <v>2.9499999999999999E-5</v>
      </c>
      <c r="R49" s="191">
        <v>2.0200000000000001E-7</v>
      </c>
      <c r="S49" s="191">
        <v>1.9399999999999999E-7</v>
      </c>
      <c r="T49" s="192">
        <v>9.2799999999999997E-8</v>
      </c>
      <c r="U49" s="190">
        <v>1.1200000000000001E-6</v>
      </c>
      <c r="V49" s="191">
        <v>4.3699999999999997E-6</v>
      </c>
      <c r="W49" s="191">
        <v>2.9499999999999999E-5</v>
      </c>
      <c r="X49" s="191">
        <v>2.0200000000000001E-7</v>
      </c>
      <c r="Y49" s="191">
        <v>1.9399999999999999E-7</v>
      </c>
      <c r="Z49" s="192">
        <v>9.2799999999999997E-8</v>
      </c>
      <c r="AA49" s="177"/>
      <c r="AB49" s="158"/>
    </row>
    <row r="50" spans="1:28" x14ac:dyDescent="0.25">
      <c r="A50" s="63">
        <v>34027</v>
      </c>
      <c r="B50" s="173">
        <v>2270008005</v>
      </c>
      <c r="C50" s="174" t="s">
        <v>178</v>
      </c>
      <c r="D50" s="174" t="s">
        <v>193</v>
      </c>
      <c r="E50" s="174"/>
      <c r="F50" s="174"/>
      <c r="G50" s="174"/>
      <c r="H50" s="174" t="s">
        <v>53</v>
      </c>
      <c r="I50" s="173">
        <v>2.5791828973431363E-4</v>
      </c>
      <c r="J50" s="174">
        <v>1.2965470699098251E-2</v>
      </c>
      <c r="K50" s="175">
        <v>0.11760051039026689</v>
      </c>
      <c r="L50" s="174">
        <v>3.581259150994431E-4</v>
      </c>
      <c r="M50" s="174">
        <v>3.4222269548113291E-4</v>
      </c>
      <c r="N50" s="176">
        <v>4.1195038933736911E-3</v>
      </c>
      <c r="O50" s="190">
        <v>7.4300000000000004E-5</v>
      </c>
      <c r="P50" s="174">
        <v>1.7899999999999999E-4</v>
      </c>
      <c r="Q50" s="174">
        <v>2.392E-3</v>
      </c>
      <c r="R50" s="191">
        <v>5.5999999999999997E-6</v>
      </c>
      <c r="S50" s="191">
        <v>5.2499999999999997E-6</v>
      </c>
      <c r="T50" s="192">
        <v>8.0600000000000008E-6</v>
      </c>
      <c r="U50" s="190">
        <v>7.4300000000000004E-5</v>
      </c>
      <c r="V50" s="174">
        <v>1.7899999999999999E-4</v>
      </c>
      <c r="W50" s="174">
        <v>2.392E-3</v>
      </c>
      <c r="X50" s="191">
        <v>5.5999999999999997E-6</v>
      </c>
      <c r="Y50" s="191">
        <v>5.2499999999999997E-6</v>
      </c>
      <c r="Z50" s="192">
        <v>8.0600000000000008E-6</v>
      </c>
      <c r="AA50" s="177"/>
      <c r="AB50" s="158"/>
    </row>
    <row r="51" spans="1:28" x14ac:dyDescent="0.25">
      <c r="A51" s="63">
        <v>34031</v>
      </c>
      <c r="B51" s="173">
        <v>2270008005</v>
      </c>
      <c r="C51" s="174" t="s">
        <v>178</v>
      </c>
      <c r="D51" s="174" t="s">
        <v>193</v>
      </c>
      <c r="E51" s="174"/>
      <c r="F51" s="174"/>
      <c r="G51" s="174"/>
      <c r="H51" s="174" t="s">
        <v>53</v>
      </c>
      <c r="I51" s="173"/>
      <c r="J51" s="174"/>
      <c r="K51" s="175"/>
      <c r="L51" s="174"/>
      <c r="M51" s="174"/>
      <c r="N51" s="176"/>
      <c r="O51" s="173">
        <v>0</v>
      </c>
      <c r="P51" s="174">
        <v>0</v>
      </c>
      <c r="Q51" s="174">
        <v>0</v>
      </c>
      <c r="R51" s="174">
        <v>0</v>
      </c>
      <c r="S51" s="174">
        <v>0</v>
      </c>
      <c r="T51" s="176">
        <v>0</v>
      </c>
      <c r="U51" s="173">
        <v>0</v>
      </c>
      <c r="V51" s="174">
        <v>0</v>
      </c>
      <c r="W51" s="174">
        <v>0</v>
      </c>
      <c r="X51" s="174">
        <v>0</v>
      </c>
      <c r="Y51" s="174">
        <v>0</v>
      </c>
      <c r="Z51" s="176">
        <v>0</v>
      </c>
      <c r="AA51" s="177"/>
      <c r="AB51" s="158"/>
    </row>
    <row r="52" spans="1:28" x14ac:dyDescent="0.25">
      <c r="A52" s="63">
        <v>34035</v>
      </c>
      <c r="B52" s="173">
        <v>2270008005</v>
      </c>
      <c r="C52" s="174" t="s">
        <v>178</v>
      </c>
      <c r="D52" s="174" t="s">
        <v>193</v>
      </c>
      <c r="E52" s="174"/>
      <c r="F52" s="174"/>
      <c r="G52" s="174"/>
      <c r="H52" s="174" t="s">
        <v>53</v>
      </c>
      <c r="I52" s="173"/>
      <c r="J52" s="174"/>
      <c r="K52" s="175"/>
      <c r="L52" s="174"/>
      <c r="M52" s="174"/>
      <c r="N52" s="176"/>
      <c r="O52" s="190">
        <v>2.8000000000000002E-7</v>
      </c>
      <c r="P52" s="191">
        <v>1.08E-6</v>
      </c>
      <c r="Q52" s="191">
        <v>7.2099999999999996E-6</v>
      </c>
      <c r="R52" s="191">
        <v>4.4799999999999997E-8</v>
      </c>
      <c r="S52" s="191">
        <v>4.3000000000000001E-8</v>
      </c>
      <c r="T52" s="192">
        <v>2.1900000000000001E-8</v>
      </c>
      <c r="U52" s="190">
        <v>2.8000000000000002E-7</v>
      </c>
      <c r="V52" s="191">
        <v>1.08E-6</v>
      </c>
      <c r="W52" s="191">
        <v>7.2099999999999996E-6</v>
      </c>
      <c r="X52" s="191">
        <v>4.4799999999999997E-8</v>
      </c>
      <c r="Y52" s="191">
        <v>4.3000000000000001E-8</v>
      </c>
      <c r="Z52" s="192">
        <v>2.1900000000000001E-8</v>
      </c>
      <c r="AA52" s="177"/>
      <c r="AB52" s="158"/>
    </row>
    <row r="53" spans="1:28" x14ac:dyDescent="0.25">
      <c r="A53" s="63">
        <v>34037</v>
      </c>
      <c r="B53" s="173">
        <v>2270008005</v>
      </c>
      <c r="C53" s="174" t="s">
        <v>178</v>
      </c>
      <c r="D53" s="174" t="s">
        <v>193</v>
      </c>
      <c r="E53" s="174"/>
      <c r="F53" s="174"/>
      <c r="G53" s="174"/>
      <c r="H53" s="174" t="s">
        <v>53</v>
      </c>
      <c r="I53" s="173"/>
      <c r="J53" s="174"/>
      <c r="K53" s="175"/>
      <c r="L53" s="174"/>
      <c r="M53" s="174"/>
      <c r="N53" s="176"/>
      <c r="O53" s="190">
        <v>2.22E-8</v>
      </c>
      <c r="P53" s="191">
        <v>2.34E-7</v>
      </c>
      <c r="Q53" s="191">
        <v>6.1799999999999998E-8</v>
      </c>
      <c r="R53" s="191">
        <v>1.5399999999999999E-8</v>
      </c>
      <c r="S53" s="191">
        <v>1.4899999999999999E-8</v>
      </c>
      <c r="T53" s="192">
        <v>5.9300000000000002E-10</v>
      </c>
      <c r="U53" s="190">
        <v>2.22E-8</v>
      </c>
      <c r="V53" s="191">
        <v>2.34E-7</v>
      </c>
      <c r="W53" s="191">
        <v>6.1799999999999998E-8</v>
      </c>
      <c r="X53" s="191">
        <v>1.5399999999999999E-8</v>
      </c>
      <c r="Y53" s="191">
        <v>1.4899999999999999E-8</v>
      </c>
      <c r="Z53" s="192">
        <v>5.9300000000000002E-10</v>
      </c>
      <c r="AA53" s="177"/>
      <c r="AB53" s="158"/>
    </row>
    <row r="54" spans="1:28" x14ac:dyDescent="0.25">
      <c r="A54" s="63">
        <v>34039</v>
      </c>
      <c r="B54" s="173">
        <v>2270008005</v>
      </c>
      <c r="C54" s="174" t="s">
        <v>178</v>
      </c>
      <c r="D54" s="174" t="s">
        <v>193</v>
      </c>
      <c r="E54" s="174"/>
      <c r="F54" s="174"/>
      <c r="G54" s="174"/>
      <c r="H54" s="174" t="s">
        <v>53</v>
      </c>
      <c r="I54" s="173"/>
      <c r="J54" s="174"/>
      <c r="K54" s="175"/>
      <c r="L54" s="174"/>
      <c r="M54" s="174"/>
      <c r="N54" s="176"/>
      <c r="O54" s="173">
        <v>0</v>
      </c>
      <c r="P54" s="174">
        <v>0</v>
      </c>
      <c r="Q54" s="174">
        <v>0</v>
      </c>
      <c r="R54" s="174">
        <v>0</v>
      </c>
      <c r="S54" s="174">
        <v>0</v>
      </c>
      <c r="T54" s="176">
        <v>0</v>
      </c>
      <c r="U54" s="173">
        <v>0</v>
      </c>
      <c r="V54" s="174">
        <v>0</v>
      </c>
      <c r="W54" s="174">
        <v>0</v>
      </c>
      <c r="X54" s="174">
        <v>0</v>
      </c>
      <c r="Y54" s="174">
        <v>0</v>
      </c>
      <c r="Z54" s="176">
        <v>0</v>
      </c>
      <c r="AA54" s="177"/>
      <c r="AB54" s="158"/>
    </row>
    <row r="55" spans="1:28" x14ac:dyDescent="0.25">
      <c r="A55" s="63">
        <v>34041</v>
      </c>
      <c r="B55" s="173">
        <v>2270008005</v>
      </c>
      <c r="C55" s="174" t="s">
        <v>178</v>
      </c>
      <c r="D55" s="174" t="s">
        <v>193</v>
      </c>
      <c r="E55" s="174"/>
      <c r="F55" s="174"/>
      <c r="G55" s="174"/>
      <c r="H55" s="174" t="s">
        <v>53</v>
      </c>
      <c r="I55" s="173"/>
      <c r="J55" s="174"/>
      <c r="K55" s="175"/>
      <c r="L55" s="174"/>
      <c r="M55" s="174"/>
      <c r="N55" s="176"/>
      <c r="O55" s="173">
        <v>0</v>
      </c>
      <c r="P55" s="174">
        <v>0</v>
      </c>
      <c r="Q55" s="174">
        <v>0</v>
      </c>
      <c r="R55" s="174">
        <v>0</v>
      </c>
      <c r="S55" s="174">
        <v>0</v>
      </c>
      <c r="T55" s="176">
        <v>0</v>
      </c>
      <c r="U55" s="173">
        <v>0</v>
      </c>
      <c r="V55" s="174">
        <v>0</v>
      </c>
      <c r="W55" s="174">
        <v>0</v>
      </c>
      <c r="X55" s="174">
        <v>0</v>
      </c>
      <c r="Y55" s="174">
        <v>0</v>
      </c>
      <c r="Z55" s="176">
        <v>0</v>
      </c>
      <c r="AA55" s="177"/>
      <c r="AB55" s="158"/>
    </row>
    <row r="56" spans="1:28" x14ac:dyDescent="0.25">
      <c r="A56" s="63">
        <v>34003</v>
      </c>
      <c r="B56" s="173">
        <v>2275001000</v>
      </c>
      <c r="C56" s="174" t="s">
        <v>190</v>
      </c>
      <c r="D56" s="174"/>
      <c r="E56" s="174"/>
      <c r="F56" s="174"/>
      <c r="G56" s="174"/>
      <c r="H56" s="174" t="s">
        <v>53</v>
      </c>
      <c r="I56" s="173">
        <v>8.7775125718664716E-4</v>
      </c>
      <c r="J56" s="174">
        <v>6.4826677092727481E-4</v>
      </c>
      <c r="K56" s="175">
        <v>4.4549405196679511E-3</v>
      </c>
      <c r="L56" s="174">
        <v>3.137472644552481E-5</v>
      </c>
      <c r="M56" s="174">
        <v>3.137472644552481E-5</v>
      </c>
      <c r="N56" s="176">
        <v>1.5246495934157346E-4</v>
      </c>
      <c r="O56" s="173">
        <v>4.078E-3</v>
      </c>
      <c r="P56" s="174">
        <v>8.3829999999999998E-3</v>
      </c>
      <c r="Q56" s="174">
        <v>9.7450000000000002E-3</v>
      </c>
      <c r="R56" s="174">
        <v>5.2300000000000003E-4</v>
      </c>
      <c r="S56" s="174">
        <v>5.1000000000000004E-4</v>
      </c>
      <c r="T56" s="176">
        <v>7.9199999999999995E-4</v>
      </c>
      <c r="U56" s="173">
        <v>4.078E-3</v>
      </c>
      <c r="V56" s="174">
        <v>8.3829999999999998E-3</v>
      </c>
      <c r="W56" s="174">
        <v>9.7450000000000002E-3</v>
      </c>
      <c r="X56" s="174">
        <v>5.2300000000000003E-4</v>
      </c>
      <c r="Y56" s="174">
        <v>5.1000000000000004E-4</v>
      </c>
      <c r="Z56" s="176">
        <v>7.9199999999999995E-4</v>
      </c>
      <c r="AA56" s="177"/>
      <c r="AB56" s="158"/>
    </row>
    <row r="57" spans="1:28" x14ac:dyDescent="0.25">
      <c r="A57" s="63">
        <v>34013</v>
      </c>
      <c r="B57" s="173">
        <v>2275001000</v>
      </c>
      <c r="C57" s="174" t="s">
        <v>190</v>
      </c>
      <c r="D57" s="174"/>
      <c r="E57" s="174"/>
      <c r="F57" s="174"/>
      <c r="G57" s="174"/>
      <c r="H57" s="174" t="s">
        <v>53</v>
      </c>
      <c r="I57" s="173">
        <v>2.59049956748687E-3</v>
      </c>
      <c r="J57" s="174">
        <v>2.1097716510824751E-3</v>
      </c>
      <c r="K57" s="175">
        <v>9.4443047261030498E-3</v>
      </c>
      <c r="L57" s="174">
        <v>8.1797583112499424E-5</v>
      </c>
      <c r="M57" s="174">
        <v>8.1797583112499424E-5</v>
      </c>
      <c r="N57" s="176">
        <v>3.3217395153404649E-4</v>
      </c>
      <c r="O57" s="173">
        <v>1.6327000000000001E-2</v>
      </c>
      <c r="P57" s="174">
        <v>3.3515000000000003E-2</v>
      </c>
      <c r="Q57" s="174">
        <v>3.8984999999999999E-2</v>
      </c>
      <c r="R57" s="174">
        <v>2.0899999999999998E-3</v>
      </c>
      <c r="S57" s="174">
        <v>2.0400000000000001E-3</v>
      </c>
      <c r="T57" s="176">
        <v>3.1670000000000001E-3</v>
      </c>
      <c r="U57" s="173">
        <v>1.6327000000000001E-2</v>
      </c>
      <c r="V57" s="174">
        <v>3.3515000000000003E-2</v>
      </c>
      <c r="W57" s="174">
        <v>3.8984999999999999E-2</v>
      </c>
      <c r="X57" s="174">
        <v>2.0899999999999998E-3</v>
      </c>
      <c r="Y57" s="174">
        <v>2.0400000000000001E-3</v>
      </c>
      <c r="Z57" s="176">
        <v>3.1670000000000001E-3</v>
      </c>
      <c r="AA57" s="177"/>
      <c r="AB57" s="158"/>
    </row>
    <row r="58" spans="1:28" x14ac:dyDescent="0.25">
      <c r="A58" s="63">
        <v>34017</v>
      </c>
      <c r="B58" s="173">
        <v>2275001000</v>
      </c>
      <c r="C58" s="174" t="s">
        <v>190</v>
      </c>
      <c r="D58" s="174"/>
      <c r="E58" s="174"/>
      <c r="F58" s="174"/>
      <c r="G58" s="174"/>
      <c r="H58" s="174" t="s">
        <v>53</v>
      </c>
      <c r="I58" s="173"/>
      <c r="J58" s="174"/>
      <c r="K58" s="175"/>
      <c r="L58" s="174"/>
      <c r="M58" s="174"/>
      <c r="N58" s="176"/>
      <c r="O58" s="173">
        <v>0</v>
      </c>
      <c r="P58" s="174">
        <v>0</v>
      </c>
      <c r="Q58" s="174">
        <v>0</v>
      </c>
      <c r="R58" s="174">
        <v>0</v>
      </c>
      <c r="S58" s="174">
        <v>0</v>
      </c>
      <c r="T58" s="176">
        <v>0</v>
      </c>
      <c r="U58" s="173">
        <v>0</v>
      </c>
      <c r="V58" s="174">
        <v>0</v>
      </c>
      <c r="W58" s="174">
        <v>0</v>
      </c>
      <c r="X58" s="174">
        <v>0</v>
      </c>
      <c r="Y58" s="174">
        <v>0</v>
      </c>
      <c r="Z58" s="176">
        <v>0</v>
      </c>
      <c r="AA58" s="177"/>
      <c r="AB58" s="158"/>
    </row>
    <row r="59" spans="1:28" x14ac:dyDescent="0.25">
      <c r="A59" s="63">
        <v>34019</v>
      </c>
      <c r="B59" s="173">
        <v>2275001000</v>
      </c>
      <c r="C59" s="174" t="s">
        <v>190</v>
      </c>
      <c r="D59" s="174"/>
      <c r="E59" s="174"/>
      <c r="F59" s="174"/>
      <c r="G59" s="174"/>
      <c r="H59" s="174" t="s">
        <v>53</v>
      </c>
      <c r="I59" s="173"/>
      <c r="J59" s="174"/>
      <c r="K59" s="175"/>
      <c r="L59" s="174"/>
      <c r="M59" s="174"/>
      <c r="N59" s="176"/>
      <c r="O59" s="173">
        <v>0</v>
      </c>
      <c r="P59" s="174">
        <v>0</v>
      </c>
      <c r="Q59" s="174">
        <v>0</v>
      </c>
      <c r="R59" s="174">
        <v>0</v>
      </c>
      <c r="S59" s="174">
        <v>0</v>
      </c>
      <c r="T59" s="176">
        <v>0</v>
      </c>
      <c r="U59" s="173">
        <v>0</v>
      </c>
      <c r="V59" s="174">
        <v>0</v>
      </c>
      <c r="W59" s="174">
        <v>0</v>
      </c>
      <c r="X59" s="174">
        <v>0</v>
      </c>
      <c r="Y59" s="174">
        <v>0</v>
      </c>
      <c r="Z59" s="176">
        <v>0</v>
      </c>
      <c r="AA59" s="177"/>
      <c r="AB59" s="158"/>
    </row>
    <row r="60" spans="1:28" x14ac:dyDescent="0.25">
      <c r="A60" s="63">
        <v>34023</v>
      </c>
      <c r="B60" s="173">
        <v>2275001000</v>
      </c>
      <c r="C60" s="174" t="s">
        <v>190</v>
      </c>
      <c r="D60" s="174"/>
      <c r="E60" s="174"/>
      <c r="F60" s="174"/>
      <c r="G60" s="174"/>
      <c r="H60" s="174" t="s">
        <v>53</v>
      </c>
      <c r="I60" s="173"/>
      <c r="J60" s="174"/>
      <c r="K60" s="175"/>
      <c r="L60" s="174"/>
      <c r="M60" s="174"/>
      <c r="N60" s="176"/>
      <c r="O60" s="173">
        <v>0</v>
      </c>
      <c r="P60" s="174">
        <v>0</v>
      </c>
      <c r="Q60" s="174">
        <v>0</v>
      </c>
      <c r="R60" s="174">
        <v>0</v>
      </c>
      <c r="S60" s="174">
        <v>0</v>
      </c>
      <c r="T60" s="176">
        <v>0</v>
      </c>
      <c r="U60" s="173">
        <v>0</v>
      </c>
      <c r="V60" s="174">
        <v>0</v>
      </c>
      <c r="W60" s="174">
        <v>0</v>
      </c>
      <c r="X60" s="174">
        <v>0</v>
      </c>
      <c r="Y60" s="174">
        <v>0</v>
      </c>
      <c r="Z60" s="176">
        <v>0</v>
      </c>
      <c r="AA60" s="177"/>
      <c r="AB60" s="158"/>
    </row>
    <row r="61" spans="1:28" x14ac:dyDescent="0.25">
      <c r="A61" s="63">
        <v>34025</v>
      </c>
      <c r="B61" s="173">
        <v>2275001000</v>
      </c>
      <c r="C61" s="174" t="s">
        <v>190</v>
      </c>
      <c r="D61" s="174"/>
      <c r="E61" s="174"/>
      <c r="F61" s="174"/>
      <c r="G61" s="174"/>
      <c r="H61" s="174" t="s">
        <v>53</v>
      </c>
      <c r="I61" s="173"/>
      <c r="J61" s="174"/>
      <c r="K61" s="175"/>
      <c r="L61" s="174"/>
      <c r="M61" s="174"/>
      <c r="N61" s="176"/>
      <c r="O61" s="173">
        <v>0</v>
      </c>
      <c r="P61" s="174">
        <v>0</v>
      </c>
      <c r="Q61" s="174">
        <v>0</v>
      </c>
      <c r="R61" s="174">
        <v>0</v>
      </c>
      <c r="S61" s="174">
        <v>0</v>
      </c>
      <c r="T61" s="176">
        <v>0</v>
      </c>
      <c r="U61" s="173">
        <v>0</v>
      </c>
      <c r="V61" s="174">
        <v>0</v>
      </c>
      <c r="W61" s="174">
        <v>0</v>
      </c>
      <c r="X61" s="174">
        <v>0</v>
      </c>
      <c r="Y61" s="174">
        <v>0</v>
      </c>
      <c r="Z61" s="176">
        <v>0</v>
      </c>
      <c r="AA61" s="177"/>
      <c r="AB61" s="158"/>
    </row>
    <row r="62" spans="1:28" x14ac:dyDescent="0.25">
      <c r="A62" s="63">
        <v>34027</v>
      </c>
      <c r="B62" s="173">
        <v>2275001000</v>
      </c>
      <c r="C62" s="174" t="s">
        <v>190</v>
      </c>
      <c r="D62" s="174"/>
      <c r="E62" s="174"/>
      <c r="F62" s="174"/>
      <c r="G62" s="174"/>
      <c r="H62" s="174" t="s">
        <v>53</v>
      </c>
      <c r="I62" s="173">
        <v>1.3809801213763843E-4</v>
      </c>
      <c r="J62" s="174">
        <v>5.3453659191157396E-4</v>
      </c>
      <c r="K62" s="175">
        <v>1.9016049146635811E-3</v>
      </c>
      <c r="L62" s="174">
        <v>2.3614727372624532E-5</v>
      </c>
      <c r="M62" s="174">
        <v>2.3614727372624532E-5</v>
      </c>
      <c r="N62" s="176">
        <v>3.8462281399221228E-4</v>
      </c>
      <c r="O62" s="173">
        <v>1.637E-3</v>
      </c>
      <c r="P62" s="174">
        <v>3.3649999999999999E-3</v>
      </c>
      <c r="Q62" s="174">
        <v>3.9119999999999997E-3</v>
      </c>
      <c r="R62" s="174">
        <v>2.1000000000000001E-4</v>
      </c>
      <c r="S62" s="174">
        <v>2.05E-4</v>
      </c>
      <c r="T62" s="176">
        <v>3.1799999999999998E-4</v>
      </c>
      <c r="U62" s="173">
        <v>1.637E-3</v>
      </c>
      <c r="V62" s="174">
        <v>3.3649999999999999E-3</v>
      </c>
      <c r="W62" s="174">
        <v>3.9119999999999997E-3</v>
      </c>
      <c r="X62" s="174">
        <v>2.1000000000000001E-4</v>
      </c>
      <c r="Y62" s="174">
        <v>2.05E-4</v>
      </c>
      <c r="Z62" s="176">
        <v>3.1799999999999998E-4</v>
      </c>
      <c r="AA62" s="177"/>
      <c r="AB62" s="158"/>
    </row>
    <row r="63" spans="1:28" x14ac:dyDescent="0.25">
      <c r="A63" s="63">
        <v>34031</v>
      </c>
      <c r="B63" s="173">
        <v>2275001000</v>
      </c>
      <c r="C63" s="174" t="s">
        <v>190</v>
      </c>
      <c r="D63" s="174"/>
      <c r="E63" s="174"/>
      <c r="F63" s="174"/>
      <c r="G63" s="174"/>
      <c r="H63" s="174" t="s">
        <v>53</v>
      </c>
      <c r="I63" s="173"/>
      <c r="J63" s="174"/>
      <c r="K63" s="175"/>
      <c r="L63" s="174"/>
      <c r="M63" s="174"/>
      <c r="N63" s="176"/>
      <c r="O63" s="173">
        <v>0</v>
      </c>
      <c r="P63" s="174">
        <v>0</v>
      </c>
      <c r="Q63" s="174">
        <v>0</v>
      </c>
      <c r="R63" s="174">
        <v>0</v>
      </c>
      <c r="S63" s="174">
        <v>0</v>
      </c>
      <c r="T63" s="176">
        <v>0</v>
      </c>
      <c r="U63" s="173">
        <v>0</v>
      </c>
      <c r="V63" s="174">
        <v>0</v>
      </c>
      <c r="W63" s="174">
        <v>0</v>
      </c>
      <c r="X63" s="174">
        <v>0</v>
      </c>
      <c r="Y63" s="174">
        <v>0</v>
      </c>
      <c r="Z63" s="176">
        <v>0</v>
      </c>
      <c r="AA63" s="177"/>
      <c r="AB63" s="158"/>
    </row>
    <row r="64" spans="1:28" x14ac:dyDescent="0.25">
      <c r="A64" s="34">
        <v>34035</v>
      </c>
      <c r="B64" s="173">
        <v>2275001000</v>
      </c>
      <c r="C64" s="174" t="s">
        <v>190</v>
      </c>
      <c r="D64" s="174"/>
      <c r="E64" s="174"/>
      <c r="F64" s="174"/>
      <c r="G64" s="174"/>
      <c r="H64" s="174" t="s">
        <v>53</v>
      </c>
      <c r="I64" s="173"/>
      <c r="J64" s="174"/>
      <c r="K64" s="175"/>
      <c r="L64" s="174"/>
      <c r="M64" s="174"/>
      <c r="N64" s="176"/>
      <c r="O64" s="190"/>
      <c r="P64" s="191"/>
      <c r="Q64" s="191"/>
      <c r="R64" s="191"/>
      <c r="S64" s="191"/>
      <c r="T64" s="192"/>
      <c r="U64" s="190"/>
      <c r="V64" s="191"/>
      <c r="W64" s="191"/>
      <c r="X64" s="191"/>
      <c r="Y64" s="191"/>
      <c r="Z64" s="192"/>
      <c r="AA64" s="177"/>
      <c r="AB64" s="158"/>
    </row>
    <row r="65" spans="1:28" x14ac:dyDescent="0.25">
      <c r="A65" s="155">
        <v>34037</v>
      </c>
      <c r="B65" s="182">
        <v>2275001000</v>
      </c>
      <c r="C65" s="183" t="s">
        <v>190</v>
      </c>
      <c r="D65" s="183"/>
      <c r="E65" s="183"/>
      <c r="F65" s="183"/>
      <c r="G65" s="183"/>
      <c r="H65" s="183" t="s">
        <v>53</v>
      </c>
      <c r="I65" s="182"/>
      <c r="J65" s="183"/>
      <c r="K65" s="184"/>
      <c r="L65" s="183"/>
      <c r="M65" s="183"/>
      <c r="N65" s="185"/>
      <c r="O65" s="182">
        <v>0</v>
      </c>
      <c r="P65" s="183">
        <v>0</v>
      </c>
      <c r="Q65" s="183">
        <v>0</v>
      </c>
      <c r="R65" s="183">
        <v>0</v>
      </c>
      <c r="S65" s="183">
        <v>0</v>
      </c>
      <c r="T65" s="185">
        <v>0</v>
      </c>
      <c r="U65" s="182">
        <v>0</v>
      </c>
      <c r="V65" s="183">
        <v>0</v>
      </c>
      <c r="W65" s="183">
        <v>0</v>
      </c>
      <c r="X65" s="183">
        <v>0</v>
      </c>
      <c r="Y65" s="183">
        <v>0</v>
      </c>
      <c r="Z65" s="185">
        <v>0</v>
      </c>
      <c r="AA65" s="177"/>
      <c r="AB65" s="158"/>
    </row>
    <row r="66" spans="1:28" x14ac:dyDescent="0.25">
      <c r="A66" s="63">
        <v>34039</v>
      </c>
      <c r="B66" s="173">
        <v>2275001000</v>
      </c>
      <c r="C66" s="174" t="s">
        <v>190</v>
      </c>
      <c r="D66" s="174"/>
      <c r="E66" s="174"/>
      <c r="F66" s="174"/>
      <c r="G66" s="174"/>
      <c r="H66" s="174" t="s">
        <v>53</v>
      </c>
      <c r="I66" s="173">
        <v>1.8309007936970661E-3</v>
      </c>
      <c r="J66" s="174">
        <v>1.2450736994501675E-4</v>
      </c>
      <c r="K66" s="175">
        <v>2.0347221157416707E-3</v>
      </c>
      <c r="L66" s="174">
        <v>0</v>
      </c>
      <c r="M66" s="174">
        <v>0</v>
      </c>
      <c r="N66" s="176">
        <v>4.8536929939700641E-5</v>
      </c>
      <c r="O66" s="173">
        <v>3.7139999999999999E-3</v>
      </c>
      <c r="P66" s="174">
        <v>7.633E-3</v>
      </c>
      <c r="Q66" s="174">
        <v>8.8730000000000007E-3</v>
      </c>
      <c r="R66" s="174">
        <v>4.7600000000000002E-4</v>
      </c>
      <c r="S66" s="174">
        <v>4.6500000000000003E-4</v>
      </c>
      <c r="T66" s="176">
        <v>7.2099999999999996E-4</v>
      </c>
      <c r="U66" s="173">
        <v>3.7139999999999999E-3</v>
      </c>
      <c r="V66" s="174">
        <v>7.633E-3</v>
      </c>
      <c r="W66" s="174">
        <v>8.8730000000000007E-3</v>
      </c>
      <c r="X66" s="174">
        <v>4.7600000000000002E-4</v>
      </c>
      <c r="Y66" s="174">
        <v>4.6500000000000003E-4</v>
      </c>
      <c r="Z66" s="176">
        <v>7.2099999999999996E-4</v>
      </c>
      <c r="AA66" s="177"/>
      <c r="AB66" s="158"/>
    </row>
    <row r="67" spans="1:28" x14ac:dyDescent="0.25">
      <c r="A67" s="63">
        <v>34041</v>
      </c>
      <c r="B67" s="173">
        <v>2275001000</v>
      </c>
      <c r="C67" s="174" t="s">
        <v>190</v>
      </c>
      <c r="D67" s="174"/>
      <c r="E67" s="174"/>
      <c r="F67" s="174"/>
      <c r="G67" s="174"/>
      <c r="H67" s="174" t="s">
        <v>53</v>
      </c>
      <c r="I67" s="173"/>
      <c r="J67" s="174"/>
      <c r="K67" s="175"/>
      <c r="L67" s="174"/>
      <c r="M67" s="174"/>
      <c r="N67" s="176"/>
      <c r="O67" s="173">
        <v>0</v>
      </c>
      <c r="P67" s="174">
        <v>0</v>
      </c>
      <c r="Q67" s="174">
        <v>0</v>
      </c>
      <c r="R67" s="174">
        <v>0</v>
      </c>
      <c r="S67" s="174">
        <v>0</v>
      </c>
      <c r="T67" s="176">
        <v>0</v>
      </c>
      <c r="U67" s="173">
        <v>0</v>
      </c>
      <c r="V67" s="174">
        <v>0</v>
      </c>
      <c r="W67" s="174">
        <v>0</v>
      </c>
      <c r="X67" s="174">
        <v>0</v>
      </c>
      <c r="Y67" s="174">
        <v>0</v>
      </c>
      <c r="Z67" s="176">
        <v>0</v>
      </c>
      <c r="AA67" s="177"/>
      <c r="AB67" s="158"/>
    </row>
    <row r="68" spans="1:28" x14ac:dyDescent="0.25">
      <c r="A68" s="63">
        <v>34003</v>
      </c>
      <c r="B68" s="173">
        <v>2275020000</v>
      </c>
      <c r="C68" s="174" t="s">
        <v>187</v>
      </c>
      <c r="D68" s="174" t="s">
        <v>186</v>
      </c>
      <c r="E68" s="174"/>
      <c r="F68" s="174"/>
      <c r="G68" s="174"/>
      <c r="H68" s="174" t="s">
        <v>53</v>
      </c>
      <c r="I68" s="173">
        <v>2.5732799558089398E-2</v>
      </c>
      <c r="J68" s="174">
        <v>0.12894397261662946</v>
      </c>
      <c r="K68" s="175">
        <v>0.31413234863497674</v>
      </c>
      <c r="L68" s="174">
        <v>2.8141632413355598E-3</v>
      </c>
      <c r="M68" s="174">
        <v>2.8141632413355598E-3</v>
      </c>
      <c r="N68" s="176">
        <v>2.1734265109889496E-2</v>
      </c>
      <c r="O68" s="173">
        <v>5.7600000000000001E-4</v>
      </c>
      <c r="P68" s="174">
        <v>3.6310000000000001E-3</v>
      </c>
      <c r="Q68" s="174">
        <v>3.496E-3</v>
      </c>
      <c r="R68" s="174">
        <v>1.3200000000000001E-4</v>
      </c>
      <c r="S68" s="174">
        <v>1.3200000000000001E-4</v>
      </c>
      <c r="T68" s="176">
        <v>4.6900000000000002E-4</v>
      </c>
      <c r="U68" s="173">
        <v>5.7600000000000001E-4</v>
      </c>
      <c r="V68" s="174">
        <v>3.6310000000000001E-3</v>
      </c>
      <c r="W68" s="174">
        <v>3.496E-3</v>
      </c>
      <c r="X68" s="174">
        <v>1.3200000000000001E-4</v>
      </c>
      <c r="Y68" s="174">
        <v>1.3200000000000001E-4</v>
      </c>
      <c r="Z68" s="176">
        <v>4.6900000000000002E-4</v>
      </c>
      <c r="AA68" s="177"/>
      <c r="AB68" s="158"/>
    </row>
    <row r="69" spans="1:28" x14ac:dyDescent="0.25">
      <c r="A69" s="63">
        <v>34013</v>
      </c>
      <c r="B69" s="173">
        <v>2275020000</v>
      </c>
      <c r="C69" s="174" t="s">
        <v>187</v>
      </c>
      <c r="D69" s="174" t="s">
        <v>186</v>
      </c>
      <c r="E69" s="174"/>
      <c r="F69" s="174"/>
      <c r="G69" s="174"/>
      <c r="H69" s="174" t="s">
        <v>53</v>
      </c>
      <c r="I69" s="173">
        <v>0.75622331535102094</v>
      </c>
      <c r="J69" s="174">
        <v>6.2891399562771539</v>
      </c>
      <c r="K69" s="175">
        <v>5.2478202381951906</v>
      </c>
      <c r="L69" s="174">
        <v>7.6484013826454783E-2</v>
      </c>
      <c r="M69" s="174">
        <v>7.6484013826454783E-2</v>
      </c>
      <c r="N69" s="176">
        <v>0.59580231965221464</v>
      </c>
      <c r="O69" s="173">
        <v>0.98404400000000003</v>
      </c>
      <c r="P69" s="174">
        <v>7.174658</v>
      </c>
      <c r="Q69" s="174">
        <v>5.5247739999999999</v>
      </c>
      <c r="R69" s="174">
        <v>0.10402699999999999</v>
      </c>
      <c r="S69" s="174">
        <v>0.10402699999999999</v>
      </c>
      <c r="T69" s="176">
        <v>0.74515200000000004</v>
      </c>
      <c r="U69" s="173">
        <v>0.98404400000000003</v>
      </c>
      <c r="V69" s="174">
        <v>7.174658</v>
      </c>
      <c r="W69" s="174">
        <v>5.5247739999999999</v>
      </c>
      <c r="X69" s="174">
        <v>0.10402699999999999</v>
      </c>
      <c r="Y69" s="174">
        <v>0.10402699999999999</v>
      </c>
      <c r="Z69" s="176">
        <v>0.74515200000000004</v>
      </c>
      <c r="AA69" s="177"/>
      <c r="AB69" s="158"/>
    </row>
    <row r="70" spans="1:28" x14ac:dyDescent="0.25">
      <c r="A70" s="63">
        <v>34017</v>
      </c>
      <c r="B70" s="173">
        <v>2275020000</v>
      </c>
      <c r="C70" s="174" t="s">
        <v>187</v>
      </c>
      <c r="D70" s="174" t="s">
        <v>186</v>
      </c>
      <c r="E70" s="174"/>
      <c r="F70" s="174"/>
      <c r="G70" s="174"/>
      <c r="H70" s="174" t="s">
        <v>53</v>
      </c>
      <c r="I70" s="173"/>
      <c r="J70" s="174"/>
      <c r="K70" s="175"/>
      <c r="L70" s="174"/>
      <c r="M70" s="174"/>
      <c r="N70" s="176"/>
      <c r="O70" s="173">
        <v>0</v>
      </c>
      <c r="P70" s="174">
        <v>0</v>
      </c>
      <c r="Q70" s="174">
        <v>0</v>
      </c>
      <c r="R70" s="174">
        <v>0</v>
      </c>
      <c r="S70" s="174">
        <v>0</v>
      </c>
      <c r="T70" s="176">
        <v>0</v>
      </c>
      <c r="U70" s="173">
        <v>0</v>
      </c>
      <c r="V70" s="174">
        <v>0</v>
      </c>
      <c r="W70" s="174">
        <v>0</v>
      </c>
      <c r="X70" s="174">
        <v>0</v>
      </c>
      <c r="Y70" s="174">
        <v>0</v>
      </c>
      <c r="Z70" s="176">
        <v>0</v>
      </c>
      <c r="AA70" s="177"/>
      <c r="AB70" s="158"/>
    </row>
    <row r="71" spans="1:28" x14ac:dyDescent="0.25">
      <c r="A71" s="63">
        <v>34019</v>
      </c>
      <c r="B71" s="173">
        <v>2275020000</v>
      </c>
      <c r="C71" s="174" t="s">
        <v>187</v>
      </c>
      <c r="D71" s="174" t="s">
        <v>186</v>
      </c>
      <c r="E71" s="174"/>
      <c r="F71" s="174"/>
      <c r="G71" s="174"/>
      <c r="H71" s="174" t="s">
        <v>53</v>
      </c>
      <c r="I71" s="173"/>
      <c r="J71" s="174"/>
      <c r="K71" s="175"/>
      <c r="L71" s="174"/>
      <c r="M71" s="174"/>
      <c r="N71" s="176"/>
      <c r="O71" s="173">
        <v>0</v>
      </c>
      <c r="P71" s="174">
        <v>0</v>
      </c>
      <c r="Q71" s="174">
        <v>0</v>
      </c>
      <c r="R71" s="174">
        <v>0</v>
      </c>
      <c r="S71" s="174">
        <v>0</v>
      </c>
      <c r="T71" s="176">
        <v>0</v>
      </c>
      <c r="U71" s="173">
        <v>0</v>
      </c>
      <c r="V71" s="174">
        <v>0</v>
      </c>
      <c r="W71" s="174">
        <v>0</v>
      </c>
      <c r="X71" s="174">
        <v>0</v>
      </c>
      <c r="Y71" s="174">
        <v>0</v>
      </c>
      <c r="Z71" s="176">
        <v>0</v>
      </c>
      <c r="AA71" s="177"/>
      <c r="AB71" s="158"/>
    </row>
    <row r="72" spans="1:28" x14ac:dyDescent="0.25">
      <c r="A72" s="63">
        <v>34023</v>
      </c>
      <c r="B72" s="173">
        <v>2275020000</v>
      </c>
      <c r="C72" s="174" t="s">
        <v>187</v>
      </c>
      <c r="D72" s="174" t="s">
        <v>186</v>
      </c>
      <c r="E72" s="174"/>
      <c r="F72" s="174"/>
      <c r="G72" s="174"/>
      <c r="H72" s="174" t="s">
        <v>53</v>
      </c>
      <c r="I72" s="173"/>
      <c r="J72" s="174"/>
      <c r="K72" s="175"/>
      <c r="L72" s="174"/>
      <c r="M72" s="174"/>
      <c r="N72" s="176"/>
      <c r="O72" s="173">
        <v>0</v>
      </c>
      <c r="P72" s="174">
        <v>0</v>
      </c>
      <c r="Q72" s="174">
        <v>0</v>
      </c>
      <c r="R72" s="174">
        <v>0</v>
      </c>
      <c r="S72" s="174">
        <v>0</v>
      </c>
      <c r="T72" s="176">
        <v>0</v>
      </c>
      <c r="U72" s="173">
        <v>0</v>
      </c>
      <c r="V72" s="174">
        <v>0</v>
      </c>
      <c r="W72" s="174">
        <v>0</v>
      </c>
      <c r="X72" s="174">
        <v>0</v>
      </c>
      <c r="Y72" s="174">
        <v>0</v>
      </c>
      <c r="Z72" s="176">
        <v>0</v>
      </c>
      <c r="AA72" s="177"/>
      <c r="AB72" s="158"/>
    </row>
    <row r="73" spans="1:28" x14ac:dyDescent="0.25">
      <c r="A73" s="63">
        <v>34025</v>
      </c>
      <c r="B73" s="173">
        <v>2275020000</v>
      </c>
      <c r="C73" s="174" t="s">
        <v>187</v>
      </c>
      <c r="D73" s="174" t="s">
        <v>186</v>
      </c>
      <c r="E73" s="174"/>
      <c r="F73" s="174"/>
      <c r="G73" s="174"/>
      <c r="H73" s="174" t="s">
        <v>53</v>
      </c>
      <c r="I73" s="173"/>
      <c r="J73" s="174"/>
      <c r="K73" s="175"/>
      <c r="L73" s="174"/>
      <c r="M73" s="174"/>
      <c r="N73" s="176"/>
      <c r="O73" s="190">
        <v>6.2600000000000002E-6</v>
      </c>
      <c r="P73" s="191">
        <v>3.3099999999999998E-5</v>
      </c>
      <c r="Q73" s="191">
        <v>3.1099999999999997E-5</v>
      </c>
      <c r="R73" s="191">
        <v>1.5600000000000001E-6</v>
      </c>
      <c r="S73" s="191">
        <v>1.5600000000000001E-6</v>
      </c>
      <c r="T73" s="192">
        <v>4.1300000000000003E-6</v>
      </c>
      <c r="U73" s="190">
        <v>6.2600000000000002E-6</v>
      </c>
      <c r="V73" s="191">
        <v>3.3099999999999998E-5</v>
      </c>
      <c r="W73" s="191">
        <v>3.1099999999999997E-5</v>
      </c>
      <c r="X73" s="191">
        <v>1.5600000000000001E-6</v>
      </c>
      <c r="Y73" s="191">
        <v>1.5600000000000001E-6</v>
      </c>
      <c r="Z73" s="192">
        <v>4.1300000000000003E-6</v>
      </c>
      <c r="AA73" s="177"/>
      <c r="AB73" s="158"/>
    </row>
    <row r="74" spans="1:28" x14ac:dyDescent="0.25">
      <c r="A74" s="63">
        <v>34027</v>
      </c>
      <c r="B74" s="173">
        <v>2275020000</v>
      </c>
      <c r="C74" s="174" t="s">
        <v>187</v>
      </c>
      <c r="D74" s="174" t="s">
        <v>186</v>
      </c>
      <c r="E74" s="174"/>
      <c r="F74" s="174"/>
      <c r="G74" s="174"/>
      <c r="H74" s="174" t="s">
        <v>53</v>
      </c>
      <c r="I74" s="173">
        <v>1.0913351359805082E-5</v>
      </c>
      <c r="J74" s="174">
        <v>6.3298337300218561E-5</v>
      </c>
      <c r="K74" s="175">
        <v>1.4868267788575816E-4</v>
      </c>
      <c r="L74" s="174">
        <v>1.1210748288921977E-6</v>
      </c>
      <c r="M74" s="174">
        <v>1.1210748288921977E-6</v>
      </c>
      <c r="N74" s="176">
        <v>9.3867592152549726E-6</v>
      </c>
      <c r="O74" s="173">
        <v>4.6200000000000001E-4</v>
      </c>
      <c r="P74" s="174">
        <v>2.1120000000000002E-3</v>
      </c>
      <c r="Q74" s="174">
        <v>2.8509999999999998E-3</v>
      </c>
      <c r="R74" s="191">
        <v>3.2799999999999998E-5</v>
      </c>
      <c r="S74" s="191">
        <v>3.2799999999999998E-5</v>
      </c>
      <c r="T74" s="176">
        <v>2.4000000000000001E-4</v>
      </c>
      <c r="U74" s="173">
        <v>4.6200000000000001E-4</v>
      </c>
      <c r="V74" s="174">
        <v>2.1120000000000002E-3</v>
      </c>
      <c r="W74" s="174">
        <v>2.8509999999999998E-3</v>
      </c>
      <c r="X74" s="191">
        <v>3.2799999999999998E-5</v>
      </c>
      <c r="Y74" s="191">
        <v>3.2799999999999998E-5</v>
      </c>
      <c r="Z74" s="176">
        <v>2.4000000000000001E-4</v>
      </c>
      <c r="AA74" s="177"/>
      <c r="AB74" s="158"/>
    </row>
    <row r="75" spans="1:28" x14ac:dyDescent="0.25">
      <c r="A75" s="63">
        <v>34031</v>
      </c>
      <c r="B75" s="173">
        <v>2275020000</v>
      </c>
      <c r="C75" s="174" t="s">
        <v>187</v>
      </c>
      <c r="D75" s="174" t="s">
        <v>186</v>
      </c>
      <c r="E75" s="174"/>
      <c r="F75" s="174"/>
      <c r="G75" s="174"/>
      <c r="H75" s="174" t="s">
        <v>53</v>
      </c>
      <c r="I75" s="173"/>
      <c r="J75" s="174"/>
      <c r="K75" s="175"/>
      <c r="L75" s="174"/>
      <c r="M75" s="174"/>
      <c r="N75" s="176"/>
      <c r="O75" s="173">
        <v>0</v>
      </c>
      <c r="P75" s="174">
        <v>0</v>
      </c>
      <c r="Q75" s="174">
        <v>0</v>
      </c>
      <c r="R75" s="174">
        <v>0</v>
      </c>
      <c r="S75" s="174">
        <v>0</v>
      </c>
      <c r="T75" s="176">
        <v>0</v>
      </c>
      <c r="U75" s="173">
        <v>0</v>
      </c>
      <c r="V75" s="174">
        <v>0</v>
      </c>
      <c r="W75" s="174">
        <v>0</v>
      </c>
      <c r="X75" s="174">
        <v>0</v>
      </c>
      <c r="Y75" s="174">
        <v>0</v>
      </c>
      <c r="Z75" s="176">
        <v>0</v>
      </c>
      <c r="AA75" s="177"/>
      <c r="AB75" s="158"/>
    </row>
    <row r="76" spans="1:28" x14ac:dyDescent="0.25">
      <c r="A76" s="63">
        <v>34035</v>
      </c>
      <c r="B76" s="173">
        <v>2275020000</v>
      </c>
      <c r="C76" s="174" t="s">
        <v>187</v>
      </c>
      <c r="D76" s="174" t="s">
        <v>186</v>
      </c>
      <c r="E76" s="174"/>
      <c r="F76" s="174"/>
      <c r="G76" s="174"/>
      <c r="H76" s="174" t="s">
        <v>53</v>
      </c>
      <c r="I76" s="173"/>
      <c r="J76" s="174"/>
      <c r="K76" s="175"/>
      <c r="L76" s="174"/>
      <c r="M76" s="174"/>
      <c r="N76" s="176"/>
      <c r="O76" s="190"/>
      <c r="P76" s="191"/>
      <c r="Q76" s="191"/>
      <c r="R76" s="191"/>
      <c r="S76" s="191"/>
      <c r="T76" s="192"/>
      <c r="U76" s="190"/>
      <c r="V76" s="191"/>
      <c r="W76" s="191"/>
      <c r="X76" s="191"/>
      <c r="Y76" s="191"/>
      <c r="Z76" s="192"/>
      <c r="AA76" s="177"/>
      <c r="AB76" s="158"/>
    </row>
    <row r="77" spans="1:28" x14ac:dyDescent="0.25">
      <c r="A77" s="63">
        <v>34037</v>
      </c>
      <c r="B77" s="173">
        <v>2275020000</v>
      </c>
      <c r="C77" s="174" t="s">
        <v>187</v>
      </c>
      <c r="D77" s="174" t="s">
        <v>186</v>
      </c>
      <c r="E77" s="174"/>
      <c r="F77" s="174"/>
      <c r="G77" s="174"/>
      <c r="H77" s="174" t="s">
        <v>53</v>
      </c>
      <c r="I77" s="173"/>
      <c r="J77" s="174"/>
      <c r="K77" s="175"/>
      <c r="L77" s="174"/>
      <c r="M77" s="174"/>
      <c r="N77" s="176"/>
      <c r="O77" s="173">
        <v>0</v>
      </c>
      <c r="P77" s="174">
        <v>0</v>
      </c>
      <c r="Q77" s="174">
        <v>0</v>
      </c>
      <c r="R77" s="174">
        <v>0</v>
      </c>
      <c r="S77" s="174">
        <v>0</v>
      </c>
      <c r="T77" s="176">
        <v>0</v>
      </c>
      <c r="U77" s="173">
        <v>0</v>
      </c>
      <c r="V77" s="174">
        <v>0</v>
      </c>
      <c r="W77" s="174">
        <v>0</v>
      </c>
      <c r="X77" s="174">
        <v>0</v>
      </c>
      <c r="Y77" s="174">
        <v>0</v>
      </c>
      <c r="Z77" s="176">
        <v>0</v>
      </c>
      <c r="AA77" s="177"/>
      <c r="AB77" s="158"/>
    </row>
    <row r="78" spans="1:28" x14ac:dyDescent="0.25">
      <c r="A78" s="63">
        <v>34039</v>
      </c>
      <c r="B78" s="173">
        <v>2275020000</v>
      </c>
      <c r="C78" s="174" t="s">
        <v>187</v>
      </c>
      <c r="D78" s="174" t="s">
        <v>186</v>
      </c>
      <c r="E78" s="174"/>
      <c r="F78" s="174"/>
      <c r="G78" s="174"/>
      <c r="H78" s="174" t="s">
        <v>53</v>
      </c>
      <c r="I78" s="173"/>
      <c r="J78" s="174"/>
      <c r="K78" s="175"/>
      <c r="L78" s="174"/>
      <c r="M78" s="174"/>
      <c r="N78" s="176"/>
      <c r="O78" s="173">
        <v>0</v>
      </c>
      <c r="P78" s="174">
        <v>0</v>
      </c>
      <c r="Q78" s="174">
        <v>0</v>
      </c>
      <c r="R78" s="174">
        <v>0</v>
      </c>
      <c r="S78" s="174">
        <v>0</v>
      </c>
      <c r="T78" s="176">
        <v>0</v>
      </c>
      <c r="U78" s="173">
        <v>0</v>
      </c>
      <c r="V78" s="174">
        <v>0</v>
      </c>
      <c r="W78" s="174">
        <v>0</v>
      </c>
      <c r="X78" s="174">
        <v>0</v>
      </c>
      <c r="Y78" s="174">
        <v>0</v>
      </c>
      <c r="Z78" s="176">
        <v>0</v>
      </c>
      <c r="AA78" s="177"/>
      <c r="AB78" s="158"/>
    </row>
    <row r="79" spans="1:28" x14ac:dyDescent="0.25">
      <c r="A79" s="63">
        <v>34041</v>
      </c>
      <c r="B79" s="173">
        <v>2275020000</v>
      </c>
      <c r="C79" s="174" t="s">
        <v>187</v>
      </c>
      <c r="D79" s="174" t="s">
        <v>186</v>
      </c>
      <c r="E79" s="174"/>
      <c r="F79" s="174"/>
      <c r="G79" s="174"/>
      <c r="H79" s="174" t="s">
        <v>53</v>
      </c>
      <c r="I79" s="173"/>
      <c r="J79" s="174"/>
      <c r="K79" s="175"/>
      <c r="L79" s="174"/>
      <c r="M79" s="174"/>
      <c r="N79" s="176"/>
      <c r="O79" s="173">
        <v>0</v>
      </c>
      <c r="P79" s="174">
        <v>0</v>
      </c>
      <c r="Q79" s="174">
        <v>0</v>
      </c>
      <c r="R79" s="174">
        <v>0</v>
      </c>
      <c r="S79" s="174">
        <v>0</v>
      </c>
      <c r="T79" s="176">
        <v>0</v>
      </c>
      <c r="U79" s="173">
        <v>0</v>
      </c>
      <c r="V79" s="174">
        <v>0</v>
      </c>
      <c r="W79" s="174">
        <v>0</v>
      </c>
      <c r="X79" s="174">
        <v>0</v>
      </c>
      <c r="Y79" s="174">
        <v>0</v>
      </c>
      <c r="Z79" s="176">
        <v>0</v>
      </c>
      <c r="AA79" s="177"/>
      <c r="AB79" s="158"/>
    </row>
    <row r="80" spans="1:28" x14ac:dyDescent="0.25">
      <c r="A80" s="63">
        <v>34003</v>
      </c>
      <c r="B80" s="173">
        <v>2275050011</v>
      </c>
      <c r="C80" s="174" t="s">
        <v>185</v>
      </c>
      <c r="D80" s="174" t="s">
        <v>182</v>
      </c>
      <c r="E80" s="174"/>
      <c r="F80" s="174"/>
      <c r="G80" s="174"/>
      <c r="H80" s="174" t="s">
        <v>53</v>
      </c>
      <c r="I80" s="173">
        <v>9.1923054898493724E-3</v>
      </c>
      <c r="J80" s="174">
        <v>2.79267701023584E-4</v>
      </c>
      <c r="K80" s="175">
        <v>0.44670855595859099</v>
      </c>
      <c r="L80" s="174">
        <v>1.0440730507623155E-3</v>
      </c>
      <c r="M80" s="174">
        <v>1.0440272391887661E-3</v>
      </c>
      <c r="N80" s="176">
        <v>4.5130360494006756E-4</v>
      </c>
      <c r="O80" s="173">
        <v>7.9070000000000008E-3</v>
      </c>
      <c r="P80" s="174">
        <v>3.4269999999999999E-3</v>
      </c>
      <c r="Q80" s="174">
        <v>0.63024500000000006</v>
      </c>
      <c r="R80" s="174">
        <v>1.2324999999999999E-2</v>
      </c>
      <c r="S80" s="174">
        <v>8.5050000000000004E-3</v>
      </c>
      <c r="T80" s="176">
        <v>5.2800000000000004E-4</v>
      </c>
      <c r="U80" s="173">
        <v>7.9070000000000008E-3</v>
      </c>
      <c r="V80" s="174">
        <v>3.4269999999999999E-3</v>
      </c>
      <c r="W80" s="174">
        <v>0.63024500000000006</v>
      </c>
      <c r="X80" s="174">
        <v>1.2324999999999999E-2</v>
      </c>
      <c r="Y80" s="174">
        <v>8.5050000000000004E-3</v>
      </c>
      <c r="Z80" s="176">
        <v>5.2800000000000004E-4</v>
      </c>
      <c r="AA80" s="177"/>
      <c r="AB80" s="158"/>
    </row>
    <row r="81" spans="1:28" x14ac:dyDescent="0.25">
      <c r="A81" s="63">
        <v>34013</v>
      </c>
      <c r="B81" s="173">
        <v>2275050011</v>
      </c>
      <c r="C81" s="174" t="s">
        <v>185</v>
      </c>
      <c r="D81" s="174" t="s">
        <v>182</v>
      </c>
      <c r="E81" s="174"/>
      <c r="F81" s="174"/>
      <c r="G81" s="174"/>
      <c r="H81" s="174" t="s">
        <v>53</v>
      </c>
      <c r="I81" s="173">
        <v>3.5427660765436721E-2</v>
      </c>
      <c r="J81" s="174">
        <v>2.2889566184084811E-3</v>
      </c>
      <c r="K81" s="175">
        <v>1.9254246366053367</v>
      </c>
      <c r="L81" s="174">
        <v>5.2779299200386856E-3</v>
      </c>
      <c r="M81" s="174">
        <v>5.2779299200386856E-3</v>
      </c>
      <c r="N81" s="176">
        <v>2.2669460325980624E-3</v>
      </c>
      <c r="O81" s="173">
        <v>5.4599999999999996E-3</v>
      </c>
      <c r="P81" s="174">
        <v>2.3579999999999999E-3</v>
      </c>
      <c r="Q81" s="174">
        <v>0.43589899999999998</v>
      </c>
      <c r="R81" s="174">
        <v>8.5880000000000001E-3</v>
      </c>
      <c r="S81" s="174">
        <v>5.9259999999999998E-3</v>
      </c>
      <c r="T81" s="176">
        <v>3.6299999999999999E-4</v>
      </c>
      <c r="U81" s="173">
        <v>5.4599999999999996E-3</v>
      </c>
      <c r="V81" s="174">
        <v>2.3579999999999999E-3</v>
      </c>
      <c r="W81" s="174">
        <v>0.43589899999999998</v>
      </c>
      <c r="X81" s="174">
        <v>8.5880000000000001E-3</v>
      </c>
      <c r="Y81" s="174">
        <v>5.9259999999999998E-3</v>
      </c>
      <c r="Z81" s="176">
        <v>3.6299999999999999E-4</v>
      </c>
      <c r="AA81" s="177"/>
      <c r="AB81" s="158"/>
    </row>
    <row r="82" spans="1:28" x14ac:dyDescent="0.25">
      <c r="A82" s="63">
        <v>34017</v>
      </c>
      <c r="B82" s="173">
        <v>2275050011</v>
      </c>
      <c r="C82" s="174" t="s">
        <v>185</v>
      </c>
      <c r="D82" s="174" t="s">
        <v>182</v>
      </c>
      <c r="E82" s="174"/>
      <c r="F82" s="174"/>
      <c r="G82" s="174"/>
      <c r="H82" s="174" t="s">
        <v>53</v>
      </c>
      <c r="I82" s="173"/>
      <c r="J82" s="174"/>
      <c r="K82" s="175"/>
      <c r="L82" s="174"/>
      <c r="M82" s="174"/>
      <c r="N82" s="176"/>
      <c r="O82" s="190">
        <v>4.0800000000000002E-5</v>
      </c>
      <c r="P82" s="191">
        <v>1.7600000000000001E-5</v>
      </c>
      <c r="Q82" s="174">
        <v>3.2590000000000002E-3</v>
      </c>
      <c r="R82" s="191">
        <v>6.4200000000000002E-5</v>
      </c>
      <c r="S82" s="191">
        <v>4.4299999999999999E-5</v>
      </c>
      <c r="T82" s="192">
        <v>2.7099999999999999E-6</v>
      </c>
      <c r="U82" s="190">
        <v>4.0800000000000002E-5</v>
      </c>
      <c r="V82" s="191">
        <v>1.7600000000000001E-5</v>
      </c>
      <c r="W82" s="174">
        <v>3.2590000000000002E-3</v>
      </c>
      <c r="X82" s="191">
        <v>6.4200000000000002E-5</v>
      </c>
      <c r="Y82" s="191">
        <v>4.4299999999999999E-5</v>
      </c>
      <c r="Z82" s="192">
        <v>2.7099999999999999E-6</v>
      </c>
      <c r="AA82" s="177"/>
      <c r="AB82" s="158"/>
    </row>
    <row r="83" spans="1:28" x14ac:dyDescent="0.25">
      <c r="A83" s="193">
        <v>34019</v>
      </c>
      <c r="B83" s="178">
        <v>2275050011</v>
      </c>
      <c r="C83" s="179" t="s">
        <v>185</v>
      </c>
      <c r="D83" s="179" t="s">
        <v>182</v>
      </c>
      <c r="E83" s="179"/>
      <c r="F83" s="179"/>
      <c r="G83" s="179"/>
      <c r="H83" s="179" t="s">
        <v>53</v>
      </c>
      <c r="I83" s="178">
        <v>2.8530716891599327E-2</v>
      </c>
      <c r="J83" s="179">
        <v>1.608265349611036E-2</v>
      </c>
      <c r="K83" s="180">
        <v>1.8406286461899311</v>
      </c>
      <c r="L83" s="179">
        <v>4.8502585203124627E-4</v>
      </c>
      <c r="M83" s="179">
        <v>4.6809528756727801E-4</v>
      </c>
      <c r="N83" s="181">
        <v>2.9078602553375675E-3</v>
      </c>
      <c r="O83" s="178">
        <v>5.3639999999999998E-3</v>
      </c>
      <c r="P83" s="179">
        <v>2.4120000000000001E-3</v>
      </c>
      <c r="Q83" s="179">
        <v>0.41952099999999998</v>
      </c>
      <c r="R83" s="179">
        <v>7.5199999999999998E-3</v>
      </c>
      <c r="S83" s="179">
        <v>5.1919999999999996E-3</v>
      </c>
      <c r="T83" s="181">
        <v>3.79E-4</v>
      </c>
      <c r="U83" s="178">
        <v>5.3639999999999998E-3</v>
      </c>
      <c r="V83" s="179">
        <v>2.4120000000000001E-3</v>
      </c>
      <c r="W83" s="179">
        <v>0.41952099999999998</v>
      </c>
      <c r="X83" s="179">
        <v>7.5199999999999998E-3</v>
      </c>
      <c r="Y83" s="179">
        <v>5.1919999999999996E-3</v>
      </c>
      <c r="Z83" s="181">
        <v>3.79E-4</v>
      </c>
      <c r="AA83" s="177"/>
      <c r="AB83" s="158"/>
    </row>
    <row r="84" spans="1:28" x14ac:dyDescent="0.25">
      <c r="A84" s="63">
        <v>34023</v>
      </c>
      <c r="B84" s="173">
        <v>2275050011</v>
      </c>
      <c r="C84" s="174" t="s">
        <v>185</v>
      </c>
      <c r="D84" s="174" t="s">
        <v>182</v>
      </c>
      <c r="E84" s="174"/>
      <c r="F84" s="174"/>
      <c r="G84" s="174"/>
      <c r="H84" s="174" t="s">
        <v>53</v>
      </c>
      <c r="I84" s="173">
        <v>6.5546848026745335E-3</v>
      </c>
      <c r="J84" s="174">
        <v>3.8851277719514354E-3</v>
      </c>
      <c r="K84" s="175">
        <v>0.42596256670450228</v>
      </c>
      <c r="L84" s="174">
        <v>1.1750147188478534E-4</v>
      </c>
      <c r="M84" s="174">
        <v>1.133999044404415E-4</v>
      </c>
      <c r="N84" s="176">
        <v>6.8539508312557423E-4</v>
      </c>
      <c r="O84" s="173">
        <v>1.1386887671232875E-3</v>
      </c>
      <c r="P84" s="174">
        <v>4.9187671232876718E-4</v>
      </c>
      <c r="Q84" s="174">
        <v>9.0914027397260247E-2</v>
      </c>
      <c r="R84" s="174">
        <v>1.7911917808219183E-3</v>
      </c>
      <c r="S84" s="174">
        <v>1.2359210958904111E-3</v>
      </c>
      <c r="T84" s="192">
        <v>7.5673424657534254E-5</v>
      </c>
      <c r="U84" s="173">
        <v>1.1386887671232875E-3</v>
      </c>
      <c r="V84" s="174">
        <v>4.9187671232876718E-4</v>
      </c>
      <c r="W84" s="174">
        <v>9.0914027397260247E-2</v>
      </c>
      <c r="X84" s="174">
        <v>1.7911917808219183E-3</v>
      </c>
      <c r="Y84" s="174">
        <v>1.2359210958904111E-3</v>
      </c>
      <c r="Z84" s="192">
        <v>7.5673424657534254E-5</v>
      </c>
      <c r="AA84" s="177"/>
      <c r="AB84" s="158"/>
    </row>
    <row r="85" spans="1:28" x14ac:dyDescent="0.25">
      <c r="A85" s="63">
        <v>34025</v>
      </c>
      <c r="B85" s="173">
        <v>2275050011</v>
      </c>
      <c r="C85" s="174" t="s">
        <v>185</v>
      </c>
      <c r="D85" s="174" t="s">
        <v>182</v>
      </c>
      <c r="E85" s="174"/>
      <c r="F85" s="174"/>
      <c r="G85" s="174"/>
      <c r="H85" s="174" t="s">
        <v>53</v>
      </c>
      <c r="I85" s="173">
        <v>1.1260438562613079E-2</v>
      </c>
      <c r="J85" s="174">
        <v>2.2294866949846407E-3</v>
      </c>
      <c r="K85" s="175">
        <v>0.66433695987760855</v>
      </c>
      <c r="L85" s="174">
        <v>1.784327623520216E-3</v>
      </c>
      <c r="M85" s="174">
        <v>1.7836358687596202E-3</v>
      </c>
      <c r="N85" s="176">
        <v>8.9038545128574623E-4</v>
      </c>
      <c r="O85" s="173">
        <v>4.8409999999999998E-3</v>
      </c>
      <c r="P85" s="174">
        <v>2.2680000000000001E-3</v>
      </c>
      <c r="Q85" s="174">
        <v>0.37013699999999999</v>
      </c>
      <c r="R85" s="174">
        <v>5.901E-3</v>
      </c>
      <c r="S85" s="174">
        <v>4.0769999999999999E-3</v>
      </c>
      <c r="T85" s="176">
        <v>3.6400000000000001E-4</v>
      </c>
      <c r="U85" s="173">
        <v>4.8409999999999998E-3</v>
      </c>
      <c r="V85" s="174">
        <v>2.2680000000000001E-3</v>
      </c>
      <c r="W85" s="174">
        <v>0.37013699999999999</v>
      </c>
      <c r="X85" s="174">
        <v>5.901E-3</v>
      </c>
      <c r="Y85" s="174">
        <v>4.0769999999999999E-3</v>
      </c>
      <c r="Z85" s="176">
        <v>3.6400000000000001E-4</v>
      </c>
      <c r="AA85" s="177"/>
      <c r="AB85" s="158"/>
    </row>
    <row r="86" spans="1:28" x14ac:dyDescent="0.25">
      <c r="A86" s="63">
        <v>34027</v>
      </c>
      <c r="B86" s="173">
        <v>2275050011</v>
      </c>
      <c r="C86" s="174" t="s">
        <v>185</v>
      </c>
      <c r="D86" s="174" t="s">
        <v>182</v>
      </c>
      <c r="E86" s="174"/>
      <c r="F86" s="174"/>
      <c r="G86" s="174"/>
      <c r="H86" s="174" t="s">
        <v>53</v>
      </c>
      <c r="I86" s="173">
        <v>1.5231316302124312E-2</v>
      </c>
      <c r="J86" s="174">
        <v>8.7866548314676721E-3</v>
      </c>
      <c r="K86" s="175">
        <v>3.0027030379405004</v>
      </c>
      <c r="L86" s="174">
        <v>6.6396047294007944E-3</v>
      </c>
      <c r="M86" s="174">
        <v>6.6320170323289169E-3</v>
      </c>
      <c r="N86" s="176">
        <v>3.3063162019557731E-2</v>
      </c>
      <c r="O86" s="173">
        <v>6.5449999999999996E-3</v>
      </c>
      <c r="P86" s="174">
        <v>2.8270000000000001E-3</v>
      </c>
      <c r="Q86" s="174">
        <v>0.52254900000000004</v>
      </c>
      <c r="R86" s="174">
        <v>1.0295E-2</v>
      </c>
      <c r="S86" s="174">
        <v>7.1040000000000001E-3</v>
      </c>
      <c r="T86" s="176">
        <v>4.35E-4</v>
      </c>
      <c r="U86" s="173">
        <v>6.5449999999999996E-3</v>
      </c>
      <c r="V86" s="174">
        <v>2.8270000000000001E-3</v>
      </c>
      <c r="W86" s="174">
        <v>0.52254900000000004</v>
      </c>
      <c r="X86" s="174">
        <v>1.0295E-2</v>
      </c>
      <c r="Y86" s="174">
        <v>7.1040000000000001E-3</v>
      </c>
      <c r="Z86" s="176">
        <v>4.35E-4</v>
      </c>
      <c r="AA86" s="177"/>
      <c r="AB86" s="158"/>
    </row>
    <row r="87" spans="1:28" x14ac:dyDescent="0.25">
      <c r="A87" s="63">
        <v>34031</v>
      </c>
      <c r="B87" s="173">
        <v>2275050011</v>
      </c>
      <c r="C87" s="174" t="s">
        <v>185</v>
      </c>
      <c r="D87" s="174" t="s">
        <v>182</v>
      </c>
      <c r="E87" s="174"/>
      <c r="F87" s="174"/>
      <c r="G87" s="174"/>
      <c r="H87" s="174" t="s">
        <v>53</v>
      </c>
      <c r="I87" s="173">
        <v>8.5441409003073777E-3</v>
      </c>
      <c r="J87" s="174">
        <v>4.7017604294921122E-3</v>
      </c>
      <c r="K87" s="175">
        <v>0.54935359631372127</v>
      </c>
      <c r="L87" s="174">
        <v>1.4159703674508791E-4</v>
      </c>
      <c r="M87" s="174">
        <v>1.3665437699101539E-4</v>
      </c>
      <c r="N87" s="176">
        <v>8.6038418710776511E-4</v>
      </c>
      <c r="O87" s="173">
        <v>1.6869999999999999E-3</v>
      </c>
      <c r="P87" s="174">
        <v>7.7300000000000003E-4</v>
      </c>
      <c r="Q87" s="174">
        <v>0.13064100000000001</v>
      </c>
      <c r="R87" s="174">
        <v>2.2279999999999999E-3</v>
      </c>
      <c r="S87" s="174">
        <v>1.539E-3</v>
      </c>
      <c r="T87" s="176">
        <v>1.2300000000000001E-4</v>
      </c>
      <c r="U87" s="173">
        <v>1.6869999999999999E-3</v>
      </c>
      <c r="V87" s="174">
        <v>7.7300000000000003E-4</v>
      </c>
      <c r="W87" s="174">
        <v>0.13064100000000001</v>
      </c>
      <c r="X87" s="174">
        <v>2.2279999999999999E-3</v>
      </c>
      <c r="Y87" s="174">
        <v>1.539E-3</v>
      </c>
      <c r="Z87" s="176">
        <v>1.2300000000000001E-4</v>
      </c>
      <c r="AA87" s="177"/>
      <c r="AB87" s="158"/>
    </row>
    <row r="88" spans="1:28" x14ac:dyDescent="0.25">
      <c r="A88" s="63">
        <v>34035</v>
      </c>
      <c r="B88" s="173">
        <v>2275050011</v>
      </c>
      <c r="C88" s="174" t="s">
        <v>185</v>
      </c>
      <c r="D88" s="174" t="s">
        <v>182</v>
      </c>
      <c r="E88" s="174"/>
      <c r="F88" s="174"/>
      <c r="G88" s="174"/>
      <c r="H88" s="174" t="s">
        <v>53</v>
      </c>
      <c r="I88" s="173">
        <v>4.2061183126674784E-2</v>
      </c>
      <c r="J88" s="174">
        <v>2.2905685086987877E-2</v>
      </c>
      <c r="K88" s="175">
        <v>2.700457735002924</v>
      </c>
      <c r="L88" s="174">
        <v>6.89391874577785E-4</v>
      </c>
      <c r="M88" s="174">
        <v>6.6532760351966605E-4</v>
      </c>
      <c r="N88" s="176">
        <v>4.2136203227970456E-3</v>
      </c>
      <c r="O88" s="173">
        <v>6.7609999999999996E-3</v>
      </c>
      <c r="P88" s="174">
        <v>2.9199999999999999E-3</v>
      </c>
      <c r="Q88" s="174">
        <v>0.53978899999999996</v>
      </c>
      <c r="R88" s="174">
        <v>1.0635E-2</v>
      </c>
      <c r="S88" s="174">
        <v>7.3379999999999999E-3</v>
      </c>
      <c r="T88" s="176">
        <v>4.4900000000000002E-4</v>
      </c>
      <c r="U88" s="173">
        <v>6.7609999999999996E-3</v>
      </c>
      <c r="V88" s="174">
        <v>2.9199999999999999E-3</v>
      </c>
      <c r="W88" s="174">
        <v>0.53978899999999996</v>
      </c>
      <c r="X88" s="174">
        <v>1.0635E-2</v>
      </c>
      <c r="Y88" s="174">
        <v>7.3379999999999999E-3</v>
      </c>
      <c r="Z88" s="176">
        <v>4.4900000000000002E-4</v>
      </c>
      <c r="AA88" s="177"/>
      <c r="AB88" s="158"/>
    </row>
    <row r="89" spans="1:28" x14ac:dyDescent="0.25">
      <c r="A89" s="63">
        <v>34037</v>
      </c>
      <c r="B89" s="173">
        <v>2275050011</v>
      </c>
      <c r="C89" s="174" t="s">
        <v>185</v>
      </c>
      <c r="D89" s="174" t="s">
        <v>182</v>
      </c>
      <c r="E89" s="174"/>
      <c r="F89" s="174"/>
      <c r="G89" s="174"/>
      <c r="H89" s="174" t="s">
        <v>53</v>
      </c>
      <c r="I89" s="173">
        <v>2.5496764096679954E-2</v>
      </c>
      <c r="J89" s="174">
        <v>1.4055589218115446E-2</v>
      </c>
      <c r="K89" s="175">
        <v>1.6397443578456015</v>
      </c>
      <c r="L89" s="174">
        <v>4.2333927911776309E-4</v>
      </c>
      <c r="M89" s="174">
        <v>4.0856197822706472E-4</v>
      </c>
      <c r="N89" s="176">
        <v>2.5697664006502918E-3</v>
      </c>
      <c r="O89" s="173">
        <v>4.156E-3</v>
      </c>
      <c r="P89" s="174">
        <v>1.7949999999999999E-3</v>
      </c>
      <c r="Q89" s="174">
        <v>0.331814</v>
      </c>
      <c r="R89" s="174">
        <v>6.5370000000000003E-3</v>
      </c>
      <c r="S89" s="174">
        <v>4.5110000000000003E-3</v>
      </c>
      <c r="T89" s="176">
        <v>2.7599999999999999E-4</v>
      </c>
      <c r="U89" s="173">
        <v>4.156E-3</v>
      </c>
      <c r="V89" s="174">
        <v>1.7949999999999999E-3</v>
      </c>
      <c r="W89" s="174">
        <v>0.331814</v>
      </c>
      <c r="X89" s="174">
        <v>6.5370000000000003E-3</v>
      </c>
      <c r="Y89" s="174">
        <v>4.5110000000000003E-3</v>
      </c>
      <c r="Z89" s="176">
        <v>2.7599999999999999E-4</v>
      </c>
      <c r="AA89" s="177"/>
      <c r="AB89" s="158"/>
    </row>
    <row r="90" spans="1:28" x14ac:dyDescent="0.25">
      <c r="A90" s="63">
        <v>34039</v>
      </c>
      <c r="B90" s="173">
        <v>2275050011</v>
      </c>
      <c r="C90" s="174" t="s">
        <v>185</v>
      </c>
      <c r="D90" s="174" t="s">
        <v>182</v>
      </c>
      <c r="E90" s="174"/>
      <c r="F90" s="174"/>
      <c r="G90" s="174"/>
      <c r="H90" s="174" t="s">
        <v>53</v>
      </c>
      <c r="I90" s="173">
        <v>1.6462471283680329E-2</v>
      </c>
      <c r="J90" s="174">
        <v>8.2694432801470163E-3</v>
      </c>
      <c r="K90" s="175">
        <v>1.0456288367278779</v>
      </c>
      <c r="L90" s="174">
        <v>2.4762675224815014E-4</v>
      </c>
      <c r="M90" s="174">
        <v>2.3898296413998494E-4</v>
      </c>
      <c r="N90" s="176">
        <v>1.5857871484495018E-3</v>
      </c>
      <c r="O90" s="173">
        <v>3.1710000000000002E-3</v>
      </c>
      <c r="P90" s="174">
        <v>1.3699999999999999E-3</v>
      </c>
      <c r="Q90" s="174">
        <v>0.25319199999999997</v>
      </c>
      <c r="R90" s="174">
        <v>4.9880000000000002E-3</v>
      </c>
      <c r="S90" s="174">
        <v>3.4420000000000002E-3</v>
      </c>
      <c r="T90" s="176">
        <v>2.1100000000000001E-4</v>
      </c>
      <c r="U90" s="173">
        <v>3.1710000000000002E-3</v>
      </c>
      <c r="V90" s="174">
        <v>1.3699999999999999E-3</v>
      </c>
      <c r="W90" s="174">
        <v>0.25319199999999997</v>
      </c>
      <c r="X90" s="174">
        <v>4.9880000000000002E-3</v>
      </c>
      <c r="Y90" s="174">
        <v>3.4420000000000002E-3</v>
      </c>
      <c r="Z90" s="176">
        <v>2.1100000000000001E-4</v>
      </c>
      <c r="AA90" s="177"/>
      <c r="AB90" s="158"/>
    </row>
    <row r="91" spans="1:28" x14ac:dyDescent="0.25">
      <c r="A91" s="63">
        <v>34041</v>
      </c>
      <c r="B91" s="173">
        <v>2275050011</v>
      </c>
      <c r="C91" s="174" t="s">
        <v>185</v>
      </c>
      <c r="D91" s="174" t="s">
        <v>182</v>
      </c>
      <c r="E91" s="174"/>
      <c r="F91" s="174"/>
      <c r="G91" s="174"/>
      <c r="H91" s="174" t="s">
        <v>53</v>
      </c>
      <c r="I91" s="173">
        <v>1.8547938988826732E-2</v>
      </c>
      <c r="J91" s="174">
        <v>1.0518747774234418E-2</v>
      </c>
      <c r="K91" s="175">
        <v>1.1976305056126115</v>
      </c>
      <c r="L91" s="174">
        <v>3.1733849597627667E-4</v>
      </c>
      <c r="M91" s="174">
        <v>3.0626131351162129E-4</v>
      </c>
      <c r="N91" s="176">
        <v>1.8961848027568534E-3</v>
      </c>
      <c r="O91" s="173">
        <v>4.0699999999999998E-3</v>
      </c>
      <c r="P91" s="174">
        <v>1.9239999999999999E-3</v>
      </c>
      <c r="Q91" s="174">
        <v>0.30957800000000002</v>
      </c>
      <c r="R91" s="174">
        <v>4.7949999999999998E-3</v>
      </c>
      <c r="S91" s="174">
        <v>3.3140000000000001E-3</v>
      </c>
      <c r="T91" s="176">
        <v>3.1E-4</v>
      </c>
      <c r="U91" s="173">
        <v>4.0699999999999998E-3</v>
      </c>
      <c r="V91" s="174">
        <v>1.9239999999999999E-3</v>
      </c>
      <c r="W91" s="174">
        <v>0.30957800000000002</v>
      </c>
      <c r="X91" s="174">
        <v>4.7949999999999998E-3</v>
      </c>
      <c r="Y91" s="174">
        <v>3.3140000000000001E-3</v>
      </c>
      <c r="Z91" s="176">
        <v>3.1E-4</v>
      </c>
      <c r="AA91" s="177"/>
      <c r="AB91" s="158"/>
    </row>
    <row r="92" spans="1:28" x14ac:dyDescent="0.25">
      <c r="A92" s="63">
        <v>34003</v>
      </c>
      <c r="B92" s="173">
        <v>2275050012</v>
      </c>
      <c r="C92" s="174" t="s">
        <v>185</v>
      </c>
      <c r="D92" s="174" t="s">
        <v>184</v>
      </c>
      <c r="E92" s="174"/>
      <c r="F92" s="174"/>
      <c r="G92" s="174"/>
      <c r="H92" s="174" t="s">
        <v>53</v>
      </c>
      <c r="I92" s="173">
        <v>0.82896325298818496</v>
      </c>
      <c r="J92" s="174">
        <v>0.22805165906104777</v>
      </c>
      <c r="K92" s="175">
        <v>1.5227553551960737</v>
      </c>
      <c r="L92" s="174">
        <v>2.0703164015985504E-2</v>
      </c>
      <c r="M92" s="174">
        <v>2.0703164015985504E-2</v>
      </c>
      <c r="N92" s="176">
        <v>4.7429355161756719E-2</v>
      </c>
      <c r="O92" s="173">
        <v>1.4787E-2</v>
      </c>
      <c r="P92" s="174">
        <v>8.0020000000000004E-3</v>
      </c>
      <c r="Q92" s="174">
        <v>0.198046</v>
      </c>
      <c r="R92" s="174">
        <v>4.8339999999999998E-3</v>
      </c>
      <c r="S92" s="174">
        <v>4.7190000000000001E-3</v>
      </c>
      <c r="T92" s="176">
        <v>1.7960000000000001E-3</v>
      </c>
      <c r="U92" s="173">
        <v>1.4787E-2</v>
      </c>
      <c r="V92" s="174">
        <v>8.0020000000000004E-3</v>
      </c>
      <c r="W92" s="174">
        <v>0.198046</v>
      </c>
      <c r="X92" s="174">
        <v>4.8339999999999998E-3</v>
      </c>
      <c r="Y92" s="174">
        <v>4.7190000000000001E-3</v>
      </c>
      <c r="Z92" s="176">
        <v>1.7960000000000001E-3</v>
      </c>
      <c r="AA92" s="177"/>
      <c r="AB92" s="158"/>
    </row>
    <row r="93" spans="1:28" x14ac:dyDescent="0.25">
      <c r="A93" s="63">
        <v>34013</v>
      </c>
      <c r="B93" s="173">
        <v>2275050012</v>
      </c>
      <c r="C93" s="174" t="s">
        <v>185</v>
      </c>
      <c r="D93" s="174" t="s">
        <v>184</v>
      </c>
      <c r="E93" s="174"/>
      <c r="F93" s="174"/>
      <c r="G93" s="174"/>
      <c r="H93" s="174" t="s">
        <v>53</v>
      </c>
      <c r="I93" s="173">
        <v>0.13275572650116699</v>
      </c>
      <c r="J93" s="174">
        <v>1.9099156469851823E-2</v>
      </c>
      <c r="K93" s="175">
        <v>0.25796853926121988</v>
      </c>
      <c r="L93" s="174">
        <v>3.1456146974574396E-3</v>
      </c>
      <c r="M93" s="174">
        <v>3.1456146974574396E-3</v>
      </c>
      <c r="N93" s="176">
        <v>5.4042957786455924E-3</v>
      </c>
      <c r="O93" s="173">
        <v>9.9679999999999994E-3</v>
      </c>
      <c r="P93" s="174">
        <v>4.7190000000000001E-3</v>
      </c>
      <c r="Q93" s="174">
        <v>0.138072</v>
      </c>
      <c r="R93" s="174">
        <v>3.408E-3</v>
      </c>
      <c r="S93" s="174">
        <v>3.326E-3</v>
      </c>
      <c r="T93" s="176">
        <v>1.073E-3</v>
      </c>
      <c r="U93" s="173">
        <v>9.9679999999999994E-3</v>
      </c>
      <c r="V93" s="174">
        <v>4.7190000000000001E-3</v>
      </c>
      <c r="W93" s="174">
        <v>0.138072</v>
      </c>
      <c r="X93" s="174">
        <v>3.408E-3</v>
      </c>
      <c r="Y93" s="174">
        <v>3.326E-3</v>
      </c>
      <c r="Z93" s="176">
        <v>1.073E-3</v>
      </c>
      <c r="AA93" s="177"/>
      <c r="AB93" s="158"/>
    </row>
    <row r="94" spans="1:28" x14ac:dyDescent="0.25">
      <c r="A94" s="63">
        <v>34017</v>
      </c>
      <c r="B94" s="173">
        <v>2275050012</v>
      </c>
      <c r="C94" s="174" t="s">
        <v>185</v>
      </c>
      <c r="D94" s="174" t="s">
        <v>184</v>
      </c>
      <c r="E94" s="174"/>
      <c r="F94" s="174"/>
      <c r="G94" s="174"/>
      <c r="H94" s="174" t="s">
        <v>53</v>
      </c>
      <c r="I94" s="173">
        <v>2.9842384699994471E-3</v>
      </c>
      <c r="J94" s="174">
        <v>1.8260849096683542E-4</v>
      </c>
      <c r="K94" s="175">
        <v>2.6645827485126746E-3</v>
      </c>
      <c r="L94" s="174">
        <v>0</v>
      </c>
      <c r="M94" s="174">
        <v>0</v>
      </c>
      <c r="N94" s="176">
        <v>7.0255236899354392E-5</v>
      </c>
      <c r="O94" s="173">
        <v>3.4299999999999999E-4</v>
      </c>
      <c r="P94" s="174">
        <v>1.6100000000000001E-4</v>
      </c>
      <c r="Q94" s="174">
        <v>4.7619999999999997E-3</v>
      </c>
      <c r="R94" s="174">
        <v>1.18E-4</v>
      </c>
      <c r="S94" s="174">
        <v>1.15E-4</v>
      </c>
      <c r="T94" s="192">
        <v>3.6600000000000002E-5</v>
      </c>
      <c r="U94" s="173">
        <v>3.4299999999999999E-4</v>
      </c>
      <c r="V94" s="174">
        <v>1.6100000000000001E-4</v>
      </c>
      <c r="W94" s="174">
        <v>4.7619999999999997E-3</v>
      </c>
      <c r="X94" s="174">
        <v>1.18E-4</v>
      </c>
      <c r="Y94" s="174">
        <v>1.15E-4</v>
      </c>
      <c r="Z94" s="192">
        <v>3.6600000000000002E-5</v>
      </c>
      <c r="AA94" s="177"/>
      <c r="AB94" s="158"/>
    </row>
    <row r="95" spans="1:28" x14ac:dyDescent="0.25">
      <c r="A95" s="63">
        <v>34019</v>
      </c>
      <c r="B95" s="173">
        <v>2275050012</v>
      </c>
      <c r="C95" s="174" t="s">
        <v>185</v>
      </c>
      <c r="D95" s="174" t="s">
        <v>184</v>
      </c>
      <c r="E95" s="174"/>
      <c r="F95" s="174"/>
      <c r="G95" s="174"/>
      <c r="H95" s="174" t="s">
        <v>53</v>
      </c>
      <c r="I95" s="173">
        <v>1.8639242146031906E-2</v>
      </c>
      <c r="J95" s="174">
        <v>1.7693266736522779E-3</v>
      </c>
      <c r="K95" s="175">
        <v>1.7365847806110508E-2</v>
      </c>
      <c r="L95" s="174">
        <v>0</v>
      </c>
      <c r="M95" s="174">
        <v>0</v>
      </c>
      <c r="N95" s="176">
        <v>6.0058466457106651E-4</v>
      </c>
      <c r="O95" s="173">
        <v>8.3490000000000005E-3</v>
      </c>
      <c r="P95" s="174">
        <v>3.9199999999999999E-3</v>
      </c>
      <c r="Q95" s="174">
        <v>0.115967</v>
      </c>
      <c r="R95" s="174">
        <v>2.8660000000000001E-3</v>
      </c>
      <c r="S95" s="174">
        <v>2.797E-3</v>
      </c>
      <c r="T95" s="176">
        <v>8.9099999999999997E-4</v>
      </c>
      <c r="U95" s="173">
        <v>8.3490000000000005E-3</v>
      </c>
      <c r="V95" s="174">
        <v>3.9199999999999999E-3</v>
      </c>
      <c r="W95" s="174">
        <v>0.115967</v>
      </c>
      <c r="X95" s="174">
        <v>2.8660000000000001E-3</v>
      </c>
      <c r="Y95" s="174">
        <v>2.797E-3</v>
      </c>
      <c r="Z95" s="176">
        <v>8.9099999999999997E-4</v>
      </c>
      <c r="AA95" s="177"/>
      <c r="AB95" s="158"/>
    </row>
    <row r="96" spans="1:28" x14ac:dyDescent="0.25">
      <c r="A96" s="63">
        <v>34023</v>
      </c>
      <c r="B96" s="173">
        <v>2275050012</v>
      </c>
      <c r="C96" s="174" t="s">
        <v>185</v>
      </c>
      <c r="D96" s="174" t="s">
        <v>184</v>
      </c>
      <c r="E96" s="174"/>
      <c r="F96" s="174"/>
      <c r="G96" s="174"/>
      <c r="H96" s="174" t="s">
        <v>53</v>
      </c>
      <c r="I96" s="173">
        <v>1.3192953102595871E-2</v>
      </c>
      <c r="J96" s="174">
        <v>8.1444969181015384E-4</v>
      </c>
      <c r="K96" s="175">
        <v>1.2411742536341017E-2</v>
      </c>
      <c r="L96" s="174">
        <v>0</v>
      </c>
      <c r="M96" s="174">
        <v>0</v>
      </c>
      <c r="N96" s="176">
        <v>3.1717280874778435E-4</v>
      </c>
      <c r="O96" s="173">
        <v>2.5108054794520554E-3</v>
      </c>
      <c r="P96" s="174">
        <v>1.1789369863013698E-3</v>
      </c>
      <c r="Q96" s="174">
        <v>3.487523287671232E-2</v>
      </c>
      <c r="R96" s="174">
        <v>8.6195616438356133E-4</v>
      </c>
      <c r="S96" s="174">
        <v>8.4126958904109613E-4</v>
      </c>
      <c r="T96" s="176">
        <v>2.6793479452054793E-4</v>
      </c>
      <c r="U96" s="173">
        <v>2.5108054794520554E-3</v>
      </c>
      <c r="V96" s="174">
        <v>1.1789369863013698E-3</v>
      </c>
      <c r="W96" s="174">
        <v>3.487523287671232E-2</v>
      </c>
      <c r="X96" s="174">
        <v>8.6195616438356133E-4</v>
      </c>
      <c r="Y96" s="174">
        <v>8.4126958904109613E-4</v>
      </c>
      <c r="Z96" s="176">
        <v>2.6793479452054793E-4</v>
      </c>
      <c r="AA96" s="177"/>
    </row>
    <row r="97" spans="1:28" x14ac:dyDescent="0.25">
      <c r="A97" s="63">
        <v>34025</v>
      </c>
      <c r="B97" s="173">
        <v>2275050012</v>
      </c>
      <c r="C97" s="174" t="s">
        <v>185</v>
      </c>
      <c r="D97" s="174" t="s">
        <v>184</v>
      </c>
      <c r="E97" s="174"/>
      <c r="F97" s="174"/>
      <c r="G97" s="174"/>
      <c r="H97" s="174" t="s">
        <v>53</v>
      </c>
      <c r="I97" s="173">
        <v>8.4253340374996155E-2</v>
      </c>
      <c r="J97" s="174">
        <v>5.954184295148721E-3</v>
      </c>
      <c r="K97" s="175">
        <v>0.15399381480336852</v>
      </c>
      <c r="L97" s="174">
        <v>1.237053150626349E-3</v>
      </c>
      <c r="M97" s="174">
        <v>1.237053150626349E-3</v>
      </c>
      <c r="N97" s="176">
        <v>2.4614621588783898E-3</v>
      </c>
      <c r="O97" s="173">
        <v>6.8479999999999999E-3</v>
      </c>
      <c r="P97" s="174">
        <v>3.2230000000000002E-3</v>
      </c>
      <c r="Q97" s="174">
        <v>9.5120999999999997E-2</v>
      </c>
      <c r="R97" s="174">
        <v>2.3509999999999998E-3</v>
      </c>
      <c r="S97" s="174">
        <v>2.294E-3</v>
      </c>
      <c r="T97" s="176">
        <v>7.3200000000000001E-4</v>
      </c>
      <c r="U97" s="173">
        <v>6.8479999999999999E-3</v>
      </c>
      <c r="V97" s="174">
        <v>3.2230000000000002E-3</v>
      </c>
      <c r="W97" s="174">
        <v>9.5120999999999997E-2</v>
      </c>
      <c r="X97" s="174">
        <v>2.3509999999999998E-3</v>
      </c>
      <c r="Y97" s="174">
        <v>2.294E-3</v>
      </c>
      <c r="Z97" s="176">
        <v>7.3200000000000001E-4</v>
      </c>
      <c r="AA97" s="177"/>
    </row>
    <row r="98" spans="1:28" x14ac:dyDescent="0.25">
      <c r="A98" s="63">
        <v>34027</v>
      </c>
      <c r="B98" s="173">
        <v>2275050012</v>
      </c>
      <c r="C98" s="174" t="s">
        <v>185</v>
      </c>
      <c r="D98" s="174" t="s">
        <v>184</v>
      </c>
      <c r="E98" s="174"/>
      <c r="F98" s="174"/>
      <c r="G98" s="174"/>
      <c r="H98" s="174" t="s">
        <v>53</v>
      </c>
      <c r="I98" s="173">
        <v>3.0792948301947051E-2</v>
      </c>
      <c r="J98" s="174">
        <v>4.3404602978469334E-2</v>
      </c>
      <c r="K98" s="175">
        <v>0.32367423291636171</v>
      </c>
      <c r="L98" s="174">
        <v>3.4592780045534619E-3</v>
      </c>
      <c r="M98" s="174">
        <v>3.4592780045534619E-3</v>
      </c>
      <c r="N98" s="176">
        <v>0.12552906078615617</v>
      </c>
      <c r="O98" s="173">
        <v>1.1861999999999999E-2</v>
      </c>
      <c r="P98" s="174">
        <v>5.6030000000000003E-3</v>
      </c>
      <c r="Q98" s="174">
        <v>0.16452600000000001</v>
      </c>
      <c r="R98" s="174">
        <v>4.0639999999999999E-3</v>
      </c>
      <c r="S98" s="174">
        <v>3.9659999999999999E-3</v>
      </c>
      <c r="T98" s="176">
        <v>1.276E-3</v>
      </c>
      <c r="U98" s="173">
        <v>1.1861999999999999E-2</v>
      </c>
      <c r="V98" s="174">
        <v>5.6030000000000003E-3</v>
      </c>
      <c r="W98" s="174">
        <v>0.16452600000000001</v>
      </c>
      <c r="X98" s="174">
        <v>4.0639999999999999E-3</v>
      </c>
      <c r="Y98" s="174">
        <v>3.9659999999999999E-3</v>
      </c>
      <c r="Z98" s="176">
        <v>1.276E-3</v>
      </c>
      <c r="AA98" s="177"/>
      <c r="AB98" s="158"/>
    </row>
    <row r="99" spans="1:28" x14ac:dyDescent="0.25">
      <c r="A99" s="63">
        <v>34031</v>
      </c>
      <c r="B99" s="173">
        <v>2275050012</v>
      </c>
      <c r="C99" s="174" t="s">
        <v>185</v>
      </c>
      <c r="D99" s="174" t="s">
        <v>184</v>
      </c>
      <c r="E99" s="174"/>
      <c r="F99" s="174"/>
      <c r="G99" s="174"/>
      <c r="H99" s="174" t="s">
        <v>53</v>
      </c>
      <c r="I99" s="173">
        <v>2.3378221942950772E-3</v>
      </c>
      <c r="J99" s="174">
        <v>4.2351753161053765E-4</v>
      </c>
      <c r="K99" s="175">
        <v>2.8518389534728681E-3</v>
      </c>
      <c r="L99" s="174">
        <v>0</v>
      </c>
      <c r="M99" s="174">
        <v>0</v>
      </c>
      <c r="N99" s="176">
        <v>1.3055222241844765E-4</v>
      </c>
      <c r="O99" s="173">
        <v>2.5720000000000001E-3</v>
      </c>
      <c r="P99" s="174">
        <v>1.2080000000000001E-3</v>
      </c>
      <c r="Q99" s="174">
        <v>3.5721000000000003E-2</v>
      </c>
      <c r="R99" s="174">
        <v>8.83E-4</v>
      </c>
      <c r="S99" s="174">
        <v>8.6200000000000003E-4</v>
      </c>
      <c r="T99" s="176">
        <v>2.7399999999999999E-4</v>
      </c>
      <c r="U99" s="173">
        <v>2.5720000000000001E-3</v>
      </c>
      <c r="V99" s="174">
        <v>1.2080000000000001E-3</v>
      </c>
      <c r="W99" s="174">
        <v>3.5721000000000003E-2</v>
      </c>
      <c r="X99" s="174">
        <v>8.83E-4</v>
      </c>
      <c r="Y99" s="174">
        <v>8.6200000000000003E-4</v>
      </c>
      <c r="Z99" s="176">
        <v>2.7399999999999999E-4</v>
      </c>
      <c r="AA99" s="177"/>
      <c r="AB99" s="158"/>
    </row>
    <row r="100" spans="1:28" x14ac:dyDescent="0.25">
      <c r="A100" s="63">
        <v>34035</v>
      </c>
      <c r="B100" s="173">
        <v>2275050012</v>
      </c>
      <c r="C100" s="174" t="s">
        <v>185</v>
      </c>
      <c r="D100" s="174" t="s">
        <v>184</v>
      </c>
      <c r="E100" s="174"/>
      <c r="F100" s="174"/>
      <c r="G100" s="174"/>
      <c r="H100" s="174" t="s">
        <v>53</v>
      </c>
      <c r="I100" s="173">
        <v>3.0817170087089715E-2</v>
      </c>
      <c r="J100" s="174">
        <v>3.4388362846900426E-3</v>
      </c>
      <c r="K100" s="175">
        <v>3.0609094036351939E-2</v>
      </c>
      <c r="L100" s="174">
        <v>0</v>
      </c>
      <c r="M100" s="174">
        <v>0</v>
      </c>
      <c r="N100" s="176">
        <v>1.1349873877523804E-3</v>
      </c>
      <c r="O100" s="173">
        <v>1.2455000000000001E-2</v>
      </c>
      <c r="P100" s="174">
        <v>5.8479999999999999E-3</v>
      </c>
      <c r="Q100" s="174">
        <v>0.17299800000000001</v>
      </c>
      <c r="R100" s="174">
        <v>4.2760000000000003E-3</v>
      </c>
      <c r="S100" s="174">
        <v>4.1729999999999996E-3</v>
      </c>
      <c r="T100" s="176">
        <v>1.3290000000000001E-3</v>
      </c>
      <c r="U100" s="173">
        <v>1.2455000000000001E-2</v>
      </c>
      <c r="V100" s="174">
        <v>5.8479999999999999E-3</v>
      </c>
      <c r="W100" s="174">
        <v>0.17299800000000001</v>
      </c>
      <c r="X100" s="174">
        <v>4.2760000000000003E-3</v>
      </c>
      <c r="Y100" s="174">
        <v>4.1729999999999996E-3</v>
      </c>
      <c r="Z100" s="176">
        <v>1.3290000000000001E-3</v>
      </c>
      <c r="AA100" s="177"/>
      <c r="AB100" s="158"/>
    </row>
    <row r="101" spans="1:28" x14ac:dyDescent="0.25">
      <c r="A101" s="63">
        <v>34037</v>
      </c>
      <c r="B101" s="173">
        <v>2275050012</v>
      </c>
      <c r="C101" s="174" t="s">
        <v>185</v>
      </c>
      <c r="D101" s="174" t="s">
        <v>184</v>
      </c>
      <c r="E101" s="174"/>
      <c r="F101" s="174"/>
      <c r="G101" s="174"/>
      <c r="H101" s="174" t="s">
        <v>53</v>
      </c>
      <c r="I101" s="173">
        <v>6.7812306024761567E-3</v>
      </c>
      <c r="J101" s="174">
        <v>1.2304404612335537E-3</v>
      </c>
      <c r="K101" s="175">
        <v>8.0978261198276346E-3</v>
      </c>
      <c r="L101" s="174">
        <v>0</v>
      </c>
      <c r="M101" s="174">
        <v>0</v>
      </c>
      <c r="N101" s="176">
        <v>3.7785051405184942E-4</v>
      </c>
      <c r="O101" s="173">
        <v>7.5900000000000004E-3</v>
      </c>
      <c r="P101" s="174">
        <v>3.5639999999999999E-3</v>
      </c>
      <c r="Q101" s="174">
        <v>0.10542799999999999</v>
      </c>
      <c r="R101" s="174">
        <v>2.6059999999999998E-3</v>
      </c>
      <c r="S101" s="174">
        <v>2.5430000000000001E-3</v>
      </c>
      <c r="T101" s="176">
        <v>8.0999999999999996E-4</v>
      </c>
      <c r="U101" s="173">
        <v>7.5900000000000004E-3</v>
      </c>
      <c r="V101" s="174">
        <v>3.5639999999999999E-3</v>
      </c>
      <c r="W101" s="174">
        <v>0.10542799999999999</v>
      </c>
      <c r="X101" s="174">
        <v>2.6059999999999998E-3</v>
      </c>
      <c r="Y101" s="174">
        <v>2.5430000000000001E-3</v>
      </c>
      <c r="Z101" s="176">
        <v>8.0999999999999996E-4</v>
      </c>
      <c r="AA101" s="177"/>
      <c r="AB101" s="158"/>
    </row>
    <row r="102" spans="1:28" x14ac:dyDescent="0.25">
      <c r="A102" s="63">
        <v>34039</v>
      </c>
      <c r="B102" s="173">
        <v>2275050012</v>
      </c>
      <c r="C102" s="174" t="s">
        <v>185</v>
      </c>
      <c r="D102" s="174" t="s">
        <v>184</v>
      </c>
      <c r="E102" s="174"/>
      <c r="F102" s="174"/>
      <c r="G102" s="174"/>
      <c r="H102" s="174" t="s">
        <v>53</v>
      </c>
      <c r="I102" s="173">
        <v>6.611798111486733E-2</v>
      </c>
      <c r="J102" s="174">
        <v>5.2456713950563717E-3</v>
      </c>
      <c r="K102" s="175">
        <v>6.694560296794147E-2</v>
      </c>
      <c r="L102" s="174">
        <v>7.930675503533314E-5</v>
      </c>
      <c r="M102" s="174">
        <v>7.930675503533314E-5</v>
      </c>
      <c r="N102" s="176">
        <v>1.8750242829852731E-3</v>
      </c>
      <c r="O102" s="173">
        <v>5.7460000000000002E-3</v>
      </c>
      <c r="P102" s="174">
        <v>2.6979999999999999E-3</v>
      </c>
      <c r="Q102" s="174">
        <v>7.9810000000000006E-2</v>
      </c>
      <c r="R102" s="174">
        <v>1.9729999999999999E-3</v>
      </c>
      <c r="S102" s="174">
        <v>1.9250000000000001E-3</v>
      </c>
      <c r="T102" s="176">
        <v>6.1300000000000005E-4</v>
      </c>
      <c r="U102" s="173">
        <v>5.7460000000000002E-3</v>
      </c>
      <c r="V102" s="174">
        <v>2.6979999999999999E-3</v>
      </c>
      <c r="W102" s="174">
        <v>7.9810000000000006E-2</v>
      </c>
      <c r="X102" s="174">
        <v>1.9729999999999999E-3</v>
      </c>
      <c r="Y102" s="174">
        <v>1.9250000000000001E-3</v>
      </c>
      <c r="Z102" s="176">
        <v>6.1300000000000005E-4</v>
      </c>
      <c r="AA102" s="177"/>
      <c r="AB102" s="158"/>
    </row>
    <row r="103" spans="1:28" x14ac:dyDescent="0.25">
      <c r="A103" s="63">
        <v>34041</v>
      </c>
      <c r="B103" s="173">
        <v>2275050012</v>
      </c>
      <c r="C103" s="174" t="s">
        <v>185</v>
      </c>
      <c r="D103" s="174" t="s">
        <v>184</v>
      </c>
      <c r="E103" s="174"/>
      <c r="F103" s="174"/>
      <c r="G103" s="174"/>
      <c r="H103" s="174" t="s">
        <v>53</v>
      </c>
      <c r="I103" s="173">
        <v>1.4272233680963441E-2</v>
      </c>
      <c r="J103" s="174">
        <v>1.232791085561251E-3</v>
      </c>
      <c r="K103" s="175">
        <v>1.3000495336046049E-2</v>
      </c>
      <c r="L103" s="174">
        <v>0</v>
      </c>
      <c r="M103" s="174">
        <v>0</v>
      </c>
      <c r="N103" s="176">
        <v>4.2724097057335997E-4</v>
      </c>
      <c r="O103" s="173">
        <v>5.3600000000000002E-3</v>
      </c>
      <c r="P103" s="174">
        <v>2.5170000000000001E-3</v>
      </c>
      <c r="Q103" s="174">
        <v>7.4454000000000006E-2</v>
      </c>
      <c r="R103" s="174">
        <v>1.8400000000000001E-3</v>
      </c>
      <c r="S103" s="174">
        <v>1.7960000000000001E-3</v>
      </c>
      <c r="T103" s="176">
        <v>5.7200000000000003E-4</v>
      </c>
      <c r="U103" s="173">
        <v>5.3600000000000002E-3</v>
      </c>
      <c r="V103" s="174">
        <v>2.5170000000000001E-3</v>
      </c>
      <c r="W103" s="174">
        <v>7.4454000000000006E-2</v>
      </c>
      <c r="X103" s="174">
        <v>1.8400000000000001E-3</v>
      </c>
      <c r="Y103" s="174">
        <v>1.7960000000000001E-3</v>
      </c>
      <c r="Z103" s="176">
        <v>5.7200000000000003E-4</v>
      </c>
      <c r="AA103" s="177"/>
      <c r="AB103" s="158"/>
    </row>
    <row r="104" spans="1:28" x14ac:dyDescent="0.25">
      <c r="A104" s="63">
        <v>34003</v>
      </c>
      <c r="B104" s="173">
        <v>2275060011</v>
      </c>
      <c r="C104" s="174" t="s">
        <v>183</v>
      </c>
      <c r="D104" s="174" t="s">
        <v>182</v>
      </c>
      <c r="E104" s="174"/>
      <c r="F104" s="174"/>
      <c r="G104" s="174"/>
      <c r="H104" s="174" t="s">
        <v>53</v>
      </c>
      <c r="I104" s="173"/>
      <c r="J104" s="174"/>
      <c r="K104" s="175"/>
      <c r="L104" s="174"/>
      <c r="M104" s="174"/>
      <c r="N104" s="176"/>
      <c r="O104" s="173">
        <v>1.8619999999999999E-3</v>
      </c>
      <c r="P104" s="174">
        <v>1.6900000000000001E-3</v>
      </c>
      <c r="Q104" s="174">
        <v>0.300707</v>
      </c>
      <c r="R104" s="174">
        <v>6.4419999999999998E-3</v>
      </c>
      <c r="S104" s="174">
        <v>4.4460000000000003E-3</v>
      </c>
      <c r="T104" s="176">
        <v>1.6200000000000001E-4</v>
      </c>
      <c r="U104" s="173">
        <v>1.8619999999999999E-3</v>
      </c>
      <c r="V104" s="174">
        <v>1.6900000000000001E-3</v>
      </c>
      <c r="W104" s="174">
        <v>0.300707</v>
      </c>
      <c r="X104" s="174">
        <v>6.4419999999999998E-3</v>
      </c>
      <c r="Y104" s="174">
        <v>4.4460000000000003E-3</v>
      </c>
      <c r="Z104" s="176">
        <v>1.6200000000000001E-4</v>
      </c>
      <c r="AA104" s="177"/>
      <c r="AB104" s="158"/>
    </row>
    <row r="105" spans="1:28" x14ac:dyDescent="0.25">
      <c r="A105" s="63">
        <v>34013</v>
      </c>
      <c r="B105" s="173">
        <v>2275060011</v>
      </c>
      <c r="C105" s="174" t="s">
        <v>183</v>
      </c>
      <c r="D105" s="174" t="s">
        <v>182</v>
      </c>
      <c r="E105" s="174"/>
      <c r="F105" s="174"/>
      <c r="G105" s="174"/>
      <c r="H105" s="174" t="s">
        <v>53</v>
      </c>
      <c r="I105" s="173"/>
      <c r="J105" s="174"/>
      <c r="K105" s="175"/>
      <c r="L105" s="174"/>
      <c r="M105" s="174"/>
      <c r="N105" s="176"/>
      <c r="O105" s="173">
        <v>2.859E-3</v>
      </c>
      <c r="P105" s="174">
        <v>2.66E-3</v>
      </c>
      <c r="Q105" s="174">
        <v>0.473721</v>
      </c>
      <c r="R105" s="174">
        <v>1.0159E-2</v>
      </c>
      <c r="S105" s="174">
        <v>7.0099999999999997E-3</v>
      </c>
      <c r="T105" s="176">
        <v>2.5300000000000002E-4</v>
      </c>
      <c r="U105" s="173">
        <v>2.859E-3</v>
      </c>
      <c r="V105" s="174">
        <v>2.66E-3</v>
      </c>
      <c r="W105" s="174">
        <v>0.473721</v>
      </c>
      <c r="X105" s="174">
        <v>1.0159E-2</v>
      </c>
      <c r="Y105" s="174">
        <v>7.0099999999999997E-3</v>
      </c>
      <c r="Z105" s="176">
        <v>2.5300000000000002E-4</v>
      </c>
      <c r="AA105" s="177"/>
      <c r="AB105" s="158"/>
    </row>
    <row r="106" spans="1:28" x14ac:dyDescent="0.25">
      <c r="A106" s="63">
        <v>34017</v>
      </c>
      <c r="B106" s="173">
        <v>2275060011</v>
      </c>
      <c r="C106" s="174" t="s">
        <v>183</v>
      </c>
      <c r="D106" s="174" t="s">
        <v>182</v>
      </c>
      <c r="E106" s="174"/>
      <c r="F106" s="174"/>
      <c r="G106" s="174"/>
      <c r="H106" s="174" t="s">
        <v>53</v>
      </c>
      <c r="I106" s="173"/>
      <c r="J106" s="174"/>
      <c r="K106" s="175"/>
      <c r="L106" s="174"/>
      <c r="M106" s="174"/>
      <c r="N106" s="176"/>
      <c r="O106" s="173">
        <v>0</v>
      </c>
      <c r="P106" s="174">
        <v>0</v>
      </c>
      <c r="Q106" s="174">
        <v>0</v>
      </c>
      <c r="R106" s="174">
        <v>0</v>
      </c>
      <c r="S106" s="174">
        <v>0</v>
      </c>
      <c r="T106" s="176">
        <v>0</v>
      </c>
      <c r="U106" s="173">
        <v>0</v>
      </c>
      <c r="V106" s="174">
        <v>0</v>
      </c>
      <c r="W106" s="174">
        <v>0</v>
      </c>
      <c r="X106" s="174">
        <v>0</v>
      </c>
      <c r="Y106" s="174">
        <v>0</v>
      </c>
      <c r="Z106" s="176">
        <v>0</v>
      </c>
      <c r="AA106" s="177"/>
      <c r="AB106" s="158"/>
    </row>
    <row r="107" spans="1:28" x14ac:dyDescent="0.25">
      <c r="A107" s="63">
        <v>34019</v>
      </c>
      <c r="B107" s="173">
        <v>2275060011</v>
      </c>
      <c r="C107" s="174" t="s">
        <v>183</v>
      </c>
      <c r="D107" s="174" t="s">
        <v>182</v>
      </c>
      <c r="E107" s="174"/>
      <c r="F107" s="174"/>
      <c r="G107" s="174"/>
      <c r="H107" s="174" t="s">
        <v>53</v>
      </c>
      <c r="I107" s="173"/>
      <c r="J107" s="174"/>
      <c r="K107" s="175"/>
      <c r="L107" s="174"/>
      <c r="M107" s="174"/>
      <c r="N107" s="176"/>
      <c r="O107" s="190">
        <v>2.5299999999999999E-6</v>
      </c>
      <c r="P107" s="191">
        <v>2.3599999999999999E-6</v>
      </c>
      <c r="Q107" s="174">
        <v>4.2000000000000002E-4</v>
      </c>
      <c r="R107" s="191">
        <v>9.0100000000000001E-6</v>
      </c>
      <c r="S107" s="191">
        <v>6.2199999999999997E-6</v>
      </c>
      <c r="T107" s="192">
        <v>2.2399999999999999E-7</v>
      </c>
      <c r="U107" s="190">
        <v>2.5299999999999999E-6</v>
      </c>
      <c r="V107" s="191">
        <v>2.3599999999999999E-6</v>
      </c>
      <c r="W107" s="174">
        <v>4.2000000000000002E-4</v>
      </c>
      <c r="X107" s="191">
        <v>9.0100000000000001E-6</v>
      </c>
      <c r="Y107" s="191">
        <v>6.2199999999999997E-6</v>
      </c>
      <c r="Z107" s="192">
        <v>2.2399999999999999E-7</v>
      </c>
      <c r="AA107" s="177"/>
      <c r="AB107" s="158"/>
    </row>
    <row r="108" spans="1:28" x14ac:dyDescent="0.25">
      <c r="A108" s="63">
        <v>34023</v>
      </c>
      <c r="B108" s="173">
        <v>2275060011</v>
      </c>
      <c r="C108" s="174" t="s">
        <v>183</v>
      </c>
      <c r="D108" s="174" t="s">
        <v>182</v>
      </c>
      <c r="E108" s="174"/>
      <c r="F108" s="174"/>
      <c r="G108" s="174"/>
      <c r="H108" s="174" t="s">
        <v>53</v>
      </c>
      <c r="I108" s="173"/>
      <c r="J108" s="174"/>
      <c r="K108" s="175"/>
      <c r="L108" s="174"/>
      <c r="M108" s="174"/>
      <c r="N108" s="176"/>
      <c r="O108" s="173">
        <v>0</v>
      </c>
      <c r="P108" s="174">
        <v>0</v>
      </c>
      <c r="Q108" s="174">
        <v>0</v>
      </c>
      <c r="R108" s="174">
        <v>0</v>
      </c>
      <c r="S108" s="174">
        <v>0</v>
      </c>
      <c r="T108" s="176">
        <v>0</v>
      </c>
      <c r="U108" s="173">
        <v>0</v>
      </c>
      <c r="V108" s="174">
        <v>0</v>
      </c>
      <c r="W108" s="174">
        <v>0</v>
      </c>
      <c r="X108" s="174">
        <v>0</v>
      </c>
      <c r="Y108" s="174">
        <v>0</v>
      </c>
      <c r="Z108" s="176">
        <v>0</v>
      </c>
      <c r="AA108" s="177"/>
      <c r="AB108" s="158"/>
    </row>
    <row r="109" spans="1:28" x14ac:dyDescent="0.25">
      <c r="A109" s="63">
        <v>34025</v>
      </c>
      <c r="B109" s="173">
        <v>2275060011</v>
      </c>
      <c r="C109" s="174" t="s">
        <v>183</v>
      </c>
      <c r="D109" s="174" t="s">
        <v>182</v>
      </c>
      <c r="E109" s="174"/>
      <c r="F109" s="174"/>
      <c r="G109" s="174"/>
      <c r="H109" s="174" t="s">
        <v>53</v>
      </c>
      <c r="I109" s="173"/>
      <c r="J109" s="174"/>
      <c r="K109" s="175"/>
      <c r="L109" s="174"/>
      <c r="M109" s="174"/>
      <c r="N109" s="176"/>
      <c r="O109" s="173">
        <v>2.41E-4</v>
      </c>
      <c r="P109" s="174">
        <v>2.24E-4</v>
      </c>
      <c r="Q109" s="174">
        <v>3.9968999999999998E-2</v>
      </c>
      <c r="R109" s="174">
        <v>8.5700000000000001E-4</v>
      </c>
      <c r="S109" s="174">
        <v>5.9199999999999997E-4</v>
      </c>
      <c r="T109" s="192">
        <v>2.1299999999999999E-5</v>
      </c>
      <c r="U109" s="173">
        <v>2.41E-4</v>
      </c>
      <c r="V109" s="174">
        <v>2.24E-4</v>
      </c>
      <c r="W109" s="174">
        <v>3.9968999999999998E-2</v>
      </c>
      <c r="X109" s="174">
        <v>8.5700000000000001E-4</v>
      </c>
      <c r="Y109" s="174">
        <v>5.9199999999999997E-4</v>
      </c>
      <c r="Z109" s="192">
        <v>2.1299999999999999E-5</v>
      </c>
      <c r="AA109" s="177"/>
      <c r="AB109" s="158"/>
    </row>
    <row r="110" spans="1:28" x14ac:dyDescent="0.25">
      <c r="A110" s="63">
        <v>34027</v>
      </c>
      <c r="B110" s="173">
        <v>2275060011</v>
      </c>
      <c r="C110" s="174" t="s">
        <v>183</v>
      </c>
      <c r="D110" s="174" t="s">
        <v>182</v>
      </c>
      <c r="E110" s="174"/>
      <c r="F110" s="174"/>
      <c r="G110" s="174"/>
      <c r="H110" s="174" t="s">
        <v>53</v>
      </c>
      <c r="I110" s="173"/>
      <c r="J110" s="174"/>
      <c r="K110" s="175"/>
      <c r="L110" s="174"/>
      <c r="M110" s="174"/>
      <c r="N110" s="176"/>
      <c r="O110" s="173">
        <v>2.8299999999999999E-4</v>
      </c>
      <c r="P110" s="174">
        <v>2.63E-4</v>
      </c>
      <c r="Q110" s="174">
        <v>4.6848000000000001E-2</v>
      </c>
      <c r="R110" s="174">
        <v>1.005E-3</v>
      </c>
      <c r="S110" s="174">
        <v>6.9300000000000004E-4</v>
      </c>
      <c r="T110" s="192">
        <v>2.5000000000000001E-5</v>
      </c>
      <c r="U110" s="173">
        <v>2.8299999999999999E-4</v>
      </c>
      <c r="V110" s="174">
        <v>2.63E-4</v>
      </c>
      <c r="W110" s="174">
        <v>4.6848000000000001E-2</v>
      </c>
      <c r="X110" s="174">
        <v>1.005E-3</v>
      </c>
      <c r="Y110" s="174">
        <v>6.9300000000000004E-4</v>
      </c>
      <c r="Z110" s="192">
        <v>2.5000000000000001E-5</v>
      </c>
      <c r="AA110" s="177"/>
      <c r="AB110" s="158"/>
    </row>
    <row r="111" spans="1:28" x14ac:dyDescent="0.25">
      <c r="A111" s="63">
        <v>34031</v>
      </c>
      <c r="B111" s="173">
        <v>2275060011</v>
      </c>
      <c r="C111" s="174" t="s">
        <v>183</v>
      </c>
      <c r="D111" s="174" t="s">
        <v>182</v>
      </c>
      <c r="E111" s="174"/>
      <c r="F111" s="174"/>
      <c r="G111" s="174"/>
      <c r="H111" s="174" t="s">
        <v>53</v>
      </c>
      <c r="I111" s="173"/>
      <c r="J111" s="174"/>
      <c r="K111" s="175"/>
      <c r="L111" s="174"/>
      <c r="M111" s="174"/>
      <c r="N111" s="176"/>
      <c r="O111" s="173">
        <v>0</v>
      </c>
      <c r="P111" s="174">
        <v>0</v>
      </c>
      <c r="Q111" s="174">
        <v>0</v>
      </c>
      <c r="R111" s="174">
        <v>0</v>
      </c>
      <c r="S111" s="174">
        <v>0</v>
      </c>
      <c r="T111" s="176">
        <v>0</v>
      </c>
      <c r="U111" s="173">
        <v>0</v>
      </c>
      <c r="V111" s="174">
        <v>0</v>
      </c>
      <c r="W111" s="174">
        <v>0</v>
      </c>
      <c r="X111" s="174">
        <v>0</v>
      </c>
      <c r="Y111" s="174">
        <v>0</v>
      </c>
      <c r="Z111" s="176">
        <v>0</v>
      </c>
      <c r="AA111" s="177"/>
      <c r="AB111" s="158"/>
    </row>
    <row r="112" spans="1:28" x14ac:dyDescent="0.25">
      <c r="A112" s="63">
        <v>34035</v>
      </c>
      <c r="B112" s="173">
        <v>2275060011</v>
      </c>
      <c r="C112" s="174" t="s">
        <v>183</v>
      </c>
      <c r="D112" s="174" t="s">
        <v>182</v>
      </c>
      <c r="E112" s="174"/>
      <c r="F112" s="174"/>
      <c r="G112" s="174"/>
      <c r="H112" s="174" t="s">
        <v>53</v>
      </c>
      <c r="I112" s="173"/>
      <c r="J112" s="174"/>
      <c r="K112" s="175"/>
      <c r="L112" s="174"/>
      <c r="M112" s="174"/>
      <c r="N112" s="176"/>
      <c r="O112" s="173">
        <v>1.2899999999999999E-4</v>
      </c>
      <c r="P112" s="174">
        <v>1.18E-4</v>
      </c>
      <c r="Q112" s="174">
        <v>2.1087000000000002E-2</v>
      </c>
      <c r="R112" s="174">
        <v>4.5100000000000001E-4</v>
      </c>
      <c r="S112" s="174">
        <v>3.1100000000000002E-4</v>
      </c>
      <c r="T112" s="192">
        <v>1.13E-5</v>
      </c>
      <c r="U112" s="173">
        <v>1.2899999999999999E-4</v>
      </c>
      <c r="V112" s="174">
        <v>1.18E-4</v>
      </c>
      <c r="W112" s="174">
        <v>2.1087000000000002E-2</v>
      </c>
      <c r="X112" s="174">
        <v>4.5100000000000001E-4</v>
      </c>
      <c r="Y112" s="174">
        <v>3.1100000000000002E-4</v>
      </c>
      <c r="Z112" s="192">
        <v>1.13E-5</v>
      </c>
      <c r="AA112" s="177"/>
      <c r="AB112" s="158"/>
    </row>
    <row r="113" spans="1:28" x14ac:dyDescent="0.25">
      <c r="A113" s="63">
        <v>34037</v>
      </c>
      <c r="B113" s="173">
        <v>2275060011</v>
      </c>
      <c r="C113" s="174" t="s">
        <v>183</v>
      </c>
      <c r="D113" s="174" t="s">
        <v>182</v>
      </c>
      <c r="E113" s="174"/>
      <c r="F113" s="174"/>
      <c r="G113" s="174"/>
      <c r="H113" s="174" t="s">
        <v>53</v>
      </c>
      <c r="I113" s="173"/>
      <c r="J113" s="174"/>
      <c r="K113" s="175"/>
      <c r="L113" s="174"/>
      <c r="M113" s="174"/>
      <c r="N113" s="176"/>
      <c r="O113" s="173">
        <v>0</v>
      </c>
      <c r="P113" s="174">
        <v>0</v>
      </c>
      <c r="Q113" s="174">
        <v>0</v>
      </c>
      <c r="R113" s="174">
        <v>0</v>
      </c>
      <c r="S113" s="174">
        <v>0</v>
      </c>
      <c r="T113" s="176">
        <v>0</v>
      </c>
      <c r="U113" s="173">
        <v>0</v>
      </c>
      <c r="V113" s="174">
        <v>0</v>
      </c>
      <c r="W113" s="174">
        <v>0</v>
      </c>
      <c r="X113" s="174">
        <v>0</v>
      </c>
      <c r="Y113" s="174">
        <v>0</v>
      </c>
      <c r="Z113" s="176">
        <v>0</v>
      </c>
      <c r="AA113" s="177"/>
      <c r="AB113" s="158"/>
    </row>
    <row r="114" spans="1:28" x14ac:dyDescent="0.25">
      <c r="A114" s="63">
        <v>34039</v>
      </c>
      <c r="B114" s="173">
        <v>2275060011</v>
      </c>
      <c r="C114" s="174" t="s">
        <v>183</v>
      </c>
      <c r="D114" s="174" t="s">
        <v>182</v>
      </c>
      <c r="E114" s="174"/>
      <c r="F114" s="174"/>
      <c r="G114" s="174"/>
      <c r="H114" s="174" t="s">
        <v>53</v>
      </c>
      <c r="I114" s="173"/>
      <c r="J114" s="174"/>
      <c r="K114" s="175"/>
      <c r="L114" s="174"/>
      <c r="M114" s="174"/>
      <c r="N114" s="176"/>
      <c r="O114" s="173">
        <v>0</v>
      </c>
      <c r="P114" s="174">
        <v>0</v>
      </c>
      <c r="Q114" s="174">
        <v>0</v>
      </c>
      <c r="R114" s="174">
        <v>0</v>
      </c>
      <c r="S114" s="174">
        <v>0</v>
      </c>
      <c r="T114" s="176">
        <v>0</v>
      </c>
      <c r="U114" s="173">
        <v>0</v>
      </c>
      <c r="V114" s="174">
        <v>0</v>
      </c>
      <c r="W114" s="174">
        <v>0</v>
      </c>
      <c r="X114" s="174">
        <v>0</v>
      </c>
      <c r="Y114" s="174">
        <v>0</v>
      </c>
      <c r="Z114" s="176">
        <v>0</v>
      </c>
      <c r="AA114" s="177"/>
      <c r="AB114" s="158"/>
    </row>
    <row r="115" spans="1:28" x14ac:dyDescent="0.25">
      <c r="A115" s="63">
        <v>34041</v>
      </c>
      <c r="B115" s="173">
        <v>2275060011</v>
      </c>
      <c r="C115" s="174" t="s">
        <v>183</v>
      </c>
      <c r="D115" s="174" t="s">
        <v>182</v>
      </c>
      <c r="E115" s="174"/>
      <c r="F115" s="174"/>
      <c r="G115" s="174"/>
      <c r="H115" s="174" t="s">
        <v>53</v>
      </c>
      <c r="I115" s="173"/>
      <c r="J115" s="174"/>
      <c r="K115" s="175"/>
      <c r="L115" s="174"/>
      <c r="M115" s="174"/>
      <c r="N115" s="176"/>
      <c r="O115" s="173">
        <v>0</v>
      </c>
      <c r="P115" s="174">
        <v>0</v>
      </c>
      <c r="Q115" s="174">
        <v>0</v>
      </c>
      <c r="R115" s="174">
        <v>0</v>
      </c>
      <c r="S115" s="174">
        <v>0</v>
      </c>
      <c r="T115" s="176">
        <v>0</v>
      </c>
      <c r="U115" s="173">
        <v>0</v>
      </c>
      <c r="V115" s="174">
        <v>0</v>
      </c>
      <c r="W115" s="174">
        <v>0</v>
      </c>
      <c r="X115" s="174">
        <v>0</v>
      </c>
      <c r="Y115" s="174">
        <v>0</v>
      </c>
      <c r="Z115" s="176">
        <v>0</v>
      </c>
      <c r="AA115" s="177"/>
      <c r="AB115" s="158"/>
    </row>
    <row r="116" spans="1:28" x14ac:dyDescent="0.25">
      <c r="A116" s="63">
        <v>34003</v>
      </c>
      <c r="B116" s="173">
        <v>2275060012</v>
      </c>
      <c r="C116" s="174" t="s">
        <v>183</v>
      </c>
      <c r="D116" s="174" t="s">
        <v>184</v>
      </c>
      <c r="E116" s="174"/>
      <c r="F116" s="174"/>
      <c r="G116" s="174"/>
      <c r="H116" s="174" t="s">
        <v>53</v>
      </c>
      <c r="I116" s="173">
        <v>5.5178964359612363E-3</v>
      </c>
      <c r="J116" s="174">
        <v>1.0803904929098068E-3</v>
      </c>
      <c r="K116" s="175">
        <v>2.5554301488182569E-2</v>
      </c>
      <c r="L116" s="174">
        <v>1.1917383137200813E-4</v>
      </c>
      <c r="M116" s="174">
        <v>1.1917383137200813E-4</v>
      </c>
      <c r="N116" s="176">
        <v>3.8858773995277676E-4</v>
      </c>
      <c r="O116" s="173">
        <v>4.1052999999999999E-2</v>
      </c>
      <c r="P116" s="174">
        <v>3.0374000000000002E-2</v>
      </c>
      <c r="Q116" s="174">
        <v>0.14511399999999999</v>
      </c>
      <c r="R116" s="174">
        <v>2.2790000000000001E-2</v>
      </c>
      <c r="S116" s="174">
        <v>2.2246999999999999E-2</v>
      </c>
      <c r="T116" s="176">
        <v>6.3619999999999996E-3</v>
      </c>
      <c r="U116" s="173">
        <v>4.1052999999999999E-2</v>
      </c>
      <c r="V116" s="174">
        <v>3.0374000000000002E-2</v>
      </c>
      <c r="W116" s="174">
        <v>0.14511399999999999</v>
      </c>
      <c r="X116" s="174">
        <v>2.2790000000000001E-2</v>
      </c>
      <c r="Y116" s="174">
        <v>2.2246999999999999E-2</v>
      </c>
      <c r="Z116" s="176">
        <v>6.3619999999999996E-3</v>
      </c>
      <c r="AA116" s="177"/>
      <c r="AB116" s="158"/>
    </row>
    <row r="117" spans="1:28" x14ac:dyDescent="0.25">
      <c r="A117" s="63">
        <v>34013</v>
      </c>
      <c r="B117" s="173">
        <v>2275060012</v>
      </c>
      <c r="C117" s="174" t="s">
        <v>183</v>
      </c>
      <c r="D117" s="174" t="s">
        <v>184</v>
      </c>
      <c r="E117" s="174"/>
      <c r="F117" s="174"/>
      <c r="G117" s="174"/>
      <c r="H117" s="174" t="s">
        <v>53</v>
      </c>
      <c r="I117" s="173">
        <v>0.19278279999826675</v>
      </c>
      <c r="J117" s="174">
        <v>0.28400392711763967</v>
      </c>
      <c r="K117" s="175">
        <v>0.94946663977997126</v>
      </c>
      <c r="L117" s="174">
        <v>8.2413566271022816E-3</v>
      </c>
      <c r="M117" s="174">
        <v>8.2413566271022816E-3</v>
      </c>
      <c r="N117" s="176">
        <v>5.6070265612019166E-2</v>
      </c>
      <c r="O117" s="173">
        <v>0.10943899999999999</v>
      </c>
      <c r="P117" s="174">
        <v>0.123131</v>
      </c>
      <c r="Q117" s="174">
        <v>0.37800899999999998</v>
      </c>
      <c r="R117" s="174">
        <v>2.0323000000000001E-2</v>
      </c>
      <c r="S117" s="174">
        <v>1.9962000000000001E-2</v>
      </c>
      <c r="T117" s="176">
        <v>2.6817000000000001E-2</v>
      </c>
      <c r="U117" s="173">
        <v>0.10943899999999999</v>
      </c>
      <c r="V117" s="174">
        <v>0.123131</v>
      </c>
      <c r="W117" s="174">
        <v>0.37800899999999998</v>
      </c>
      <c r="X117" s="174">
        <v>2.0323000000000001E-2</v>
      </c>
      <c r="Y117" s="174">
        <v>1.9962000000000001E-2</v>
      </c>
      <c r="Z117" s="176">
        <v>2.6817000000000001E-2</v>
      </c>
      <c r="AA117" s="177"/>
      <c r="AB117" s="158"/>
    </row>
    <row r="118" spans="1:28" x14ac:dyDescent="0.25">
      <c r="A118" s="63">
        <v>34017</v>
      </c>
      <c r="B118" s="173">
        <v>2275060012</v>
      </c>
      <c r="C118" s="174" t="s">
        <v>183</v>
      </c>
      <c r="D118" s="174" t="s">
        <v>184</v>
      </c>
      <c r="E118" s="174"/>
      <c r="F118" s="174"/>
      <c r="G118" s="174"/>
      <c r="H118" s="174" t="s">
        <v>53</v>
      </c>
      <c r="I118" s="173"/>
      <c r="J118" s="174"/>
      <c r="K118" s="175"/>
      <c r="L118" s="174"/>
      <c r="M118" s="174"/>
      <c r="N118" s="176"/>
      <c r="O118" s="173">
        <v>0</v>
      </c>
      <c r="P118" s="174">
        <v>0</v>
      </c>
      <c r="Q118" s="174">
        <v>0</v>
      </c>
      <c r="R118" s="174">
        <v>0</v>
      </c>
      <c r="S118" s="174">
        <v>0</v>
      </c>
      <c r="T118" s="176">
        <v>0</v>
      </c>
      <c r="U118" s="173">
        <v>0</v>
      </c>
      <c r="V118" s="174">
        <v>0</v>
      </c>
      <c r="W118" s="174">
        <v>0</v>
      </c>
      <c r="X118" s="174">
        <v>0</v>
      </c>
      <c r="Y118" s="174">
        <v>0</v>
      </c>
      <c r="Z118" s="176">
        <v>0</v>
      </c>
      <c r="AA118" s="177"/>
      <c r="AB118" s="158"/>
    </row>
    <row r="119" spans="1:28" x14ac:dyDescent="0.25">
      <c r="A119" s="63">
        <v>34019</v>
      </c>
      <c r="B119" s="173">
        <v>2275060012</v>
      </c>
      <c r="C119" s="174" t="s">
        <v>183</v>
      </c>
      <c r="D119" s="174" t="s">
        <v>184</v>
      </c>
      <c r="E119" s="174"/>
      <c r="F119" s="174"/>
      <c r="G119" s="174"/>
      <c r="H119" s="174" t="s">
        <v>53</v>
      </c>
      <c r="I119" s="173">
        <v>6.2338855229037259E-5</v>
      </c>
      <c r="J119" s="174">
        <v>2.6596890205327009E-5</v>
      </c>
      <c r="K119" s="175">
        <v>3.2150463793346579E-3</v>
      </c>
      <c r="L119" s="174">
        <v>0</v>
      </c>
      <c r="M119" s="174">
        <v>0</v>
      </c>
      <c r="N119" s="176">
        <v>9.78414888587244E-6</v>
      </c>
      <c r="O119" s="190">
        <v>5.3900000000000002E-5</v>
      </c>
      <c r="P119" s="191">
        <v>4.1499999999999999E-5</v>
      </c>
      <c r="Q119" s="174">
        <v>1.93E-4</v>
      </c>
      <c r="R119" s="191">
        <v>3.2299999999999999E-5</v>
      </c>
      <c r="S119" s="191">
        <v>3.15E-5</v>
      </c>
      <c r="T119" s="192">
        <v>8.6999999999999997E-6</v>
      </c>
      <c r="U119" s="190">
        <v>5.3900000000000002E-5</v>
      </c>
      <c r="V119" s="191">
        <v>4.1499999999999999E-5</v>
      </c>
      <c r="W119" s="174">
        <v>1.93E-4</v>
      </c>
      <c r="X119" s="191">
        <v>3.2299999999999999E-5</v>
      </c>
      <c r="Y119" s="191">
        <v>3.15E-5</v>
      </c>
      <c r="Z119" s="192">
        <v>8.6999999999999997E-6</v>
      </c>
      <c r="AA119" s="177"/>
      <c r="AB119" s="158"/>
    </row>
    <row r="120" spans="1:28" x14ac:dyDescent="0.25">
      <c r="A120" s="63">
        <v>34023</v>
      </c>
      <c r="B120" s="173">
        <v>2275060012</v>
      </c>
      <c r="C120" s="174" t="s">
        <v>183</v>
      </c>
      <c r="D120" s="174" t="s">
        <v>184</v>
      </c>
      <c r="E120" s="174"/>
      <c r="F120" s="174"/>
      <c r="G120" s="174"/>
      <c r="H120" s="174" t="s">
        <v>53</v>
      </c>
      <c r="I120" s="173"/>
      <c r="J120" s="174"/>
      <c r="K120" s="175"/>
      <c r="L120" s="174"/>
      <c r="M120" s="174"/>
      <c r="N120" s="176"/>
      <c r="O120" s="173">
        <v>0</v>
      </c>
      <c r="P120" s="174">
        <v>0</v>
      </c>
      <c r="Q120" s="174">
        <v>0</v>
      </c>
      <c r="R120" s="174">
        <v>0</v>
      </c>
      <c r="S120" s="174">
        <v>0</v>
      </c>
      <c r="T120" s="176">
        <v>0</v>
      </c>
      <c r="U120" s="173">
        <v>0</v>
      </c>
      <c r="V120" s="174">
        <v>0</v>
      </c>
      <c r="W120" s="174">
        <v>0</v>
      </c>
      <c r="X120" s="174">
        <v>0</v>
      </c>
      <c r="Y120" s="174">
        <v>0</v>
      </c>
      <c r="Z120" s="176">
        <v>0</v>
      </c>
      <c r="AA120" s="177"/>
      <c r="AB120" s="158"/>
    </row>
    <row r="121" spans="1:28" x14ac:dyDescent="0.25">
      <c r="A121" s="63">
        <v>34025</v>
      </c>
      <c r="B121" s="173">
        <v>2275060012</v>
      </c>
      <c r="C121" s="174" t="s">
        <v>183</v>
      </c>
      <c r="D121" s="174" t="s">
        <v>184</v>
      </c>
      <c r="E121" s="174"/>
      <c r="F121" s="174"/>
      <c r="G121" s="174"/>
      <c r="H121" s="174" t="s">
        <v>53</v>
      </c>
      <c r="I121" s="173">
        <v>1.4989247033258921E-2</v>
      </c>
      <c r="J121" s="174">
        <v>2.8834636546337454E-3</v>
      </c>
      <c r="K121" s="175">
        <v>5.793762956976329E-2</v>
      </c>
      <c r="L121" s="174">
        <v>3.2939571215194138E-4</v>
      </c>
      <c r="M121" s="174">
        <v>3.2939571215194138E-4</v>
      </c>
      <c r="N121" s="176">
        <v>1.2280335065022407E-3</v>
      </c>
      <c r="O121" s="173">
        <v>5.1390000000000003E-3</v>
      </c>
      <c r="P121" s="174">
        <v>3.954E-3</v>
      </c>
      <c r="Q121" s="174">
        <v>1.8429000000000001E-2</v>
      </c>
      <c r="R121" s="174">
        <v>3.0699999999999998E-3</v>
      </c>
      <c r="S121" s="174">
        <v>2.9970000000000001E-3</v>
      </c>
      <c r="T121" s="176">
        <v>8.2899999999999998E-4</v>
      </c>
      <c r="U121" s="173">
        <v>5.1390000000000003E-3</v>
      </c>
      <c r="V121" s="174">
        <v>3.954E-3</v>
      </c>
      <c r="W121" s="174">
        <v>1.8429000000000001E-2</v>
      </c>
      <c r="X121" s="174">
        <v>3.0699999999999998E-3</v>
      </c>
      <c r="Y121" s="174">
        <v>2.9970000000000001E-3</v>
      </c>
      <c r="Z121" s="176">
        <v>8.2899999999999998E-4</v>
      </c>
      <c r="AA121" s="177"/>
      <c r="AB121" s="158"/>
    </row>
    <row r="122" spans="1:28" x14ac:dyDescent="0.25">
      <c r="A122" s="63">
        <v>34027</v>
      </c>
      <c r="B122" s="173">
        <v>2275060012</v>
      </c>
      <c r="C122" s="174" t="s">
        <v>183</v>
      </c>
      <c r="D122" s="174" t="s">
        <v>184</v>
      </c>
      <c r="E122" s="174"/>
      <c r="F122" s="174"/>
      <c r="G122" s="174"/>
      <c r="H122" s="174" t="s">
        <v>53</v>
      </c>
      <c r="I122" s="173">
        <v>1.4984866372404787E-3</v>
      </c>
      <c r="J122" s="174">
        <v>3.0971873604059485E-3</v>
      </c>
      <c r="K122" s="175">
        <v>0.14422247414453104</v>
      </c>
      <c r="L122" s="174">
        <v>5.583985610487103E-4</v>
      </c>
      <c r="M122" s="174">
        <v>5.583985610487103E-4</v>
      </c>
      <c r="N122" s="176">
        <v>2.7330119590914175E-2</v>
      </c>
      <c r="O122" s="173">
        <v>6.1269999999999996E-3</v>
      </c>
      <c r="P122" s="174">
        <v>4.6449999999999998E-3</v>
      </c>
      <c r="Q122" s="174">
        <v>2.1866E-2</v>
      </c>
      <c r="R122" s="174">
        <v>3.591E-3</v>
      </c>
      <c r="S122" s="174">
        <v>3.5049999999999999E-3</v>
      </c>
      <c r="T122" s="176">
        <v>9.7499999999999996E-4</v>
      </c>
      <c r="U122" s="173">
        <v>6.1269999999999996E-3</v>
      </c>
      <c r="V122" s="174">
        <v>4.6449999999999998E-3</v>
      </c>
      <c r="W122" s="174">
        <v>2.1866E-2</v>
      </c>
      <c r="X122" s="174">
        <v>3.591E-3</v>
      </c>
      <c r="Y122" s="174">
        <v>3.5049999999999999E-3</v>
      </c>
      <c r="Z122" s="176">
        <v>9.7499999999999996E-4</v>
      </c>
      <c r="AA122" s="177"/>
      <c r="AB122" s="158"/>
    </row>
    <row r="123" spans="1:28" x14ac:dyDescent="0.25">
      <c r="A123" s="63">
        <v>34031</v>
      </c>
      <c r="B123" s="173">
        <v>2275060012</v>
      </c>
      <c r="C123" s="174" t="s">
        <v>183</v>
      </c>
      <c r="D123" s="174" t="s">
        <v>184</v>
      </c>
      <c r="E123" s="174"/>
      <c r="F123" s="174"/>
      <c r="G123" s="174"/>
      <c r="H123" s="174" t="s">
        <v>53</v>
      </c>
      <c r="I123" s="173"/>
      <c r="J123" s="174"/>
      <c r="K123" s="175"/>
      <c r="L123" s="174"/>
      <c r="M123" s="174"/>
      <c r="N123" s="176"/>
      <c r="O123" s="173">
        <v>0</v>
      </c>
      <c r="P123" s="174">
        <v>0</v>
      </c>
      <c r="Q123" s="174">
        <v>0</v>
      </c>
      <c r="R123" s="174">
        <v>0</v>
      </c>
      <c r="S123" s="174">
        <v>0</v>
      </c>
      <c r="T123" s="176">
        <v>0</v>
      </c>
      <c r="U123" s="173">
        <v>0</v>
      </c>
      <c r="V123" s="174">
        <v>0</v>
      </c>
      <c r="W123" s="174">
        <v>0</v>
      </c>
      <c r="X123" s="174">
        <v>0</v>
      </c>
      <c r="Y123" s="174">
        <v>0</v>
      </c>
      <c r="Z123" s="176">
        <v>0</v>
      </c>
      <c r="AA123" s="177"/>
      <c r="AB123" s="158"/>
    </row>
    <row r="124" spans="1:28" x14ac:dyDescent="0.25">
      <c r="A124" s="63">
        <v>34035</v>
      </c>
      <c r="B124" s="173">
        <v>2275060012</v>
      </c>
      <c r="C124" s="174" t="s">
        <v>183</v>
      </c>
      <c r="D124" s="174" t="s">
        <v>184</v>
      </c>
      <c r="E124" s="174"/>
      <c r="F124" s="174"/>
      <c r="G124" s="174"/>
      <c r="H124" s="174" t="s">
        <v>53</v>
      </c>
      <c r="I124" s="173">
        <v>3.1169427614518622E-3</v>
      </c>
      <c r="J124" s="174">
        <v>1.3298445102663506E-3</v>
      </c>
      <c r="K124" s="175">
        <v>0.16075231896673292</v>
      </c>
      <c r="L124" s="174">
        <v>0</v>
      </c>
      <c r="M124" s="174">
        <v>0</v>
      </c>
      <c r="N124" s="176">
        <v>4.8920744429362204E-4</v>
      </c>
      <c r="O124" s="173">
        <v>2.702E-3</v>
      </c>
      <c r="P124" s="174">
        <v>2.0799999999999998E-3</v>
      </c>
      <c r="Q124" s="174">
        <v>9.6970000000000008E-3</v>
      </c>
      <c r="R124" s="174">
        <v>1.616E-3</v>
      </c>
      <c r="S124" s="174">
        <v>1.5770000000000001E-3</v>
      </c>
      <c r="T124" s="176">
        <v>4.3600000000000003E-4</v>
      </c>
      <c r="U124" s="173">
        <v>2.702E-3</v>
      </c>
      <c r="V124" s="174">
        <v>2.0799999999999998E-3</v>
      </c>
      <c r="W124" s="174">
        <v>9.6970000000000008E-3</v>
      </c>
      <c r="X124" s="174">
        <v>1.616E-3</v>
      </c>
      <c r="Y124" s="174">
        <v>1.5770000000000001E-3</v>
      </c>
      <c r="Z124" s="176">
        <v>4.3600000000000003E-4</v>
      </c>
      <c r="AA124" s="177"/>
      <c r="AB124" s="158"/>
    </row>
    <row r="125" spans="1:28" x14ac:dyDescent="0.25">
      <c r="A125" s="63">
        <v>34037</v>
      </c>
      <c r="B125" s="173">
        <v>2275060012</v>
      </c>
      <c r="C125" s="174" t="s">
        <v>183</v>
      </c>
      <c r="D125" s="174" t="s">
        <v>184</v>
      </c>
      <c r="E125" s="174"/>
      <c r="F125" s="174"/>
      <c r="G125" s="174"/>
      <c r="H125" s="174" t="s">
        <v>53</v>
      </c>
      <c r="I125" s="173"/>
      <c r="J125" s="174"/>
      <c r="K125" s="175"/>
      <c r="L125" s="174"/>
      <c r="M125" s="174"/>
      <c r="N125" s="176"/>
      <c r="O125" s="190">
        <v>4.63E-7</v>
      </c>
      <c r="P125" s="191">
        <v>8.5899999999999995E-7</v>
      </c>
      <c r="Q125" s="191">
        <v>3.9199999999999997E-6</v>
      </c>
      <c r="R125" s="191">
        <v>3.6500000000000003E-8</v>
      </c>
      <c r="S125" s="191">
        <v>3.6500000000000003E-8</v>
      </c>
      <c r="T125" s="192">
        <v>1.9399999999999999E-7</v>
      </c>
      <c r="U125" s="190">
        <v>4.63E-7</v>
      </c>
      <c r="V125" s="191">
        <v>8.5899999999999995E-7</v>
      </c>
      <c r="W125" s="191">
        <v>3.9199999999999997E-6</v>
      </c>
      <c r="X125" s="191">
        <v>3.6500000000000003E-8</v>
      </c>
      <c r="Y125" s="191">
        <v>3.6500000000000003E-8</v>
      </c>
      <c r="Z125" s="192">
        <v>1.9399999999999999E-7</v>
      </c>
      <c r="AA125" s="177"/>
      <c r="AB125" s="158"/>
    </row>
    <row r="126" spans="1:28" x14ac:dyDescent="0.25">
      <c r="A126" s="63">
        <v>34039</v>
      </c>
      <c r="B126" s="173">
        <v>2275060012</v>
      </c>
      <c r="C126" s="174" t="s">
        <v>183</v>
      </c>
      <c r="D126" s="174" t="s">
        <v>184</v>
      </c>
      <c r="E126" s="174"/>
      <c r="F126" s="174"/>
      <c r="G126" s="174"/>
      <c r="H126" s="174" t="s">
        <v>53</v>
      </c>
      <c r="I126" s="173"/>
      <c r="J126" s="174"/>
      <c r="K126" s="175"/>
      <c r="L126" s="174"/>
      <c r="M126" s="174"/>
      <c r="N126" s="176"/>
      <c r="O126" s="173">
        <v>0</v>
      </c>
      <c r="P126" s="174">
        <v>0</v>
      </c>
      <c r="Q126" s="174">
        <v>0</v>
      </c>
      <c r="R126" s="174">
        <v>0</v>
      </c>
      <c r="S126" s="174">
        <v>0</v>
      </c>
      <c r="T126" s="176">
        <v>0</v>
      </c>
      <c r="U126" s="173">
        <v>0</v>
      </c>
      <c r="V126" s="174">
        <v>0</v>
      </c>
      <c r="W126" s="174">
        <v>0</v>
      </c>
      <c r="X126" s="174">
        <v>0</v>
      </c>
      <c r="Y126" s="174">
        <v>0</v>
      </c>
      <c r="Z126" s="176">
        <v>0</v>
      </c>
      <c r="AA126" s="177"/>
      <c r="AB126" s="158"/>
    </row>
    <row r="127" spans="1:28" x14ac:dyDescent="0.25">
      <c r="A127" s="63">
        <v>34041</v>
      </c>
      <c r="B127" s="173">
        <v>2275060012</v>
      </c>
      <c r="C127" s="174" t="s">
        <v>183</v>
      </c>
      <c r="D127" s="174" t="s">
        <v>184</v>
      </c>
      <c r="E127" s="174"/>
      <c r="F127" s="174"/>
      <c r="G127" s="174"/>
      <c r="H127" s="174" t="s">
        <v>53</v>
      </c>
      <c r="I127" s="173"/>
      <c r="J127" s="174"/>
      <c r="K127" s="175"/>
      <c r="L127" s="174"/>
      <c r="M127" s="174"/>
      <c r="N127" s="176"/>
      <c r="O127" s="173">
        <v>0</v>
      </c>
      <c r="P127" s="174">
        <v>0</v>
      </c>
      <c r="Q127" s="174">
        <v>0</v>
      </c>
      <c r="R127" s="174">
        <v>0</v>
      </c>
      <c r="S127" s="174">
        <v>0</v>
      </c>
      <c r="T127" s="176">
        <v>0</v>
      </c>
      <c r="U127" s="173">
        <v>0</v>
      </c>
      <c r="V127" s="174">
        <v>0</v>
      </c>
      <c r="W127" s="174">
        <v>0</v>
      </c>
      <c r="X127" s="174">
        <v>0</v>
      </c>
      <c r="Y127" s="174">
        <v>0</v>
      </c>
      <c r="Z127" s="176">
        <v>0</v>
      </c>
      <c r="AA127" s="177"/>
      <c r="AB127" s="158"/>
    </row>
    <row r="128" spans="1:28" x14ac:dyDescent="0.25">
      <c r="A128" s="63">
        <v>34003</v>
      </c>
      <c r="B128" s="173">
        <v>2275070000</v>
      </c>
      <c r="C128" s="174" t="s">
        <v>181</v>
      </c>
      <c r="D128" s="174" t="s">
        <v>181</v>
      </c>
      <c r="E128" s="174"/>
      <c r="F128" s="174"/>
      <c r="G128" s="174"/>
      <c r="H128" s="174" t="s">
        <v>53</v>
      </c>
      <c r="I128" s="173">
        <v>1.3629401880943517E-3</v>
      </c>
      <c r="J128" s="174">
        <v>9.2605648146311444E-3</v>
      </c>
      <c r="K128" s="175">
        <v>3.7288434670090478E-2</v>
      </c>
      <c r="L128" s="174">
        <v>1.8354447833896247E-3</v>
      </c>
      <c r="M128" s="174">
        <v>1.8354447833896247E-3</v>
      </c>
      <c r="N128" s="176">
        <v>1.8605063367532135E-3</v>
      </c>
      <c r="O128" s="190">
        <v>2.3499999999999999E-5</v>
      </c>
      <c r="P128" s="174">
        <v>1.3899999999999999E-4</v>
      </c>
      <c r="Q128" s="174">
        <v>5.5500000000000005E-4</v>
      </c>
      <c r="R128" s="191">
        <v>3.0700000000000001E-5</v>
      </c>
      <c r="S128" s="191">
        <v>3.0700000000000001E-5</v>
      </c>
      <c r="T128" s="192">
        <v>2.8200000000000001E-5</v>
      </c>
      <c r="U128" s="190">
        <v>2.3499999999999999E-5</v>
      </c>
      <c r="V128" s="174">
        <v>1.3899999999999999E-4</v>
      </c>
      <c r="W128" s="174">
        <v>5.5500000000000005E-4</v>
      </c>
      <c r="X128" s="191">
        <v>3.0700000000000001E-5</v>
      </c>
      <c r="Y128" s="191">
        <v>3.0700000000000001E-5</v>
      </c>
      <c r="Z128" s="192">
        <v>2.8200000000000001E-5</v>
      </c>
      <c r="AA128" s="177"/>
      <c r="AB128" s="158"/>
    </row>
    <row r="129" spans="1:28" x14ac:dyDescent="0.25">
      <c r="A129" s="63">
        <v>34013</v>
      </c>
      <c r="B129" s="173">
        <v>2275070000</v>
      </c>
      <c r="C129" s="174" t="s">
        <v>181</v>
      </c>
      <c r="D129" s="174" t="s">
        <v>181</v>
      </c>
      <c r="E129" s="174"/>
      <c r="F129" s="174"/>
      <c r="G129" s="174"/>
      <c r="H129" s="174" t="s">
        <v>53</v>
      </c>
      <c r="I129" s="173">
        <v>1.3862892893302101E-2</v>
      </c>
      <c r="J129" s="174">
        <v>0.17685618162286101</v>
      </c>
      <c r="K129" s="175">
        <v>0.15587217460454503</v>
      </c>
      <c r="L129" s="174">
        <v>2.1844315116605291E-2</v>
      </c>
      <c r="M129" s="174">
        <v>2.1844315116605291E-2</v>
      </c>
      <c r="N129" s="176">
        <v>2.4410785348363884E-2</v>
      </c>
      <c r="O129" s="173">
        <v>1.1703E-2</v>
      </c>
      <c r="P129" s="174">
        <v>0.184091</v>
      </c>
      <c r="Q129" s="174">
        <v>0.122336</v>
      </c>
      <c r="R129" s="174">
        <v>1.9909E-2</v>
      </c>
      <c r="S129" s="174">
        <v>1.9909E-2</v>
      </c>
      <c r="T129" s="176">
        <v>2.4124E-2</v>
      </c>
      <c r="U129" s="173">
        <v>1.1703E-2</v>
      </c>
      <c r="V129" s="174">
        <v>0.184091</v>
      </c>
      <c r="W129" s="174">
        <v>0.122336</v>
      </c>
      <c r="X129" s="174">
        <v>1.9909E-2</v>
      </c>
      <c r="Y129" s="174">
        <v>1.9909E-2</v>
      </c>
      <c r="Z129" s="176">
        <v>2.4124E-2</v>
      </c>
      <c r="AA129" s="177"/>
      <c r="AB129" s="158"/>
    </row>
    <row r="130" spans="1:28" x14ac:dyDescent="0.25">
      <c r="A130" s="63">
        <v>34017</v>
      </c>
      <c r="B130" s="173">
        <v>2275070000</v>
      </c>
      <c r="C130" s="174" t="s">
        <v>181</v>
      </c>
      <c r="D130" s="174" t="s">
        <v>181</v>
      </c>
      <c r="E130" s="174"/>
      <c r="F130" s="174"/>
      <c r="G130" s="174"/>
      <c r="H130" s="174" t="s">
        <v>53</v>
      </c>
      <c r="I130" s="173"/>
      <c r="J130" s="174"/>
      <c r="K130" s="175"/>
      <c r="L130" s="174"/>
      <c r="M130" s="174"/>
      <c r="N130" s="176"/>
      <c r="O130" s="173">
        <v>0</v>
      </c>
      <c r="P130" s="174">
        <v>0</v>
      </c>
      <c r="Q130" s="174">
        <v>0</v>
      </c>
      <c r="R130" s="174">
        <v>0</v>
      </c>
      <c r="S130" s="174">
        <v>0</v>
      </c>
      <c r="T130" s="176">
        <v>0</v>
      </c>
      <c r="U130" s="173">
        <v>0</v>
      </c>
      <c r="V130" s="174">
        <v>0</v>
      </c>
      <c r="W130" s="174">
        <v>0</v>
      </c>
      <c r="X130" s="174">
        <v>0</v>
      </c>
      <c r="Y130" s="174">
        <v>0</v>
      </c>
      <c r="Z130" s="176">
        <v>0</v>
      </c>
      <c r="AA130" s="177"/>
      <c r="AB130" s="158"/>
    </row>
    <row r="131" spans="1:28" x14ac:dyDescent="0.25">
      <c r="A131" s="63">
        <v>34019</v>
      </c>
      <c r="B131" s="173">
        <v>2275070000</v>
      </c>
      <c r="C131" s="174" t="s">
        <v>181</v>
      </c>
      <c r="D131" s="174" t="s">
        <v>181</v>
      </c>
      <c r="E131" s="174"/>
      <c r="F131" s="174"/>
      <c r="G131" s="174"/>
      <c r="H131" s="174" t="s">
        <v>53</v>
      </c>
      <c r="I131" s="173"/>
      <c r="J131" s="174"/>
      <c r="K131" s="175"/>
      <c r="L131" s="174"/>
      <c r="M131" s="174"/>
      <c r="N131" s="176"/>
      <c r="O131" s="173">
        <v>0</v>
      </c>
      <c r="P131" s="174">
        <v>0</v>
      </c>
      <c r="Q131" s="174">
        <v>0</v>
      </c>
      <c r="R131" s="174">
        <v>0</v>
      </c>
      <c r="S131" s="174">
        <v>0</v>
      </c>
      <c r="T131" s="176">
        <v>0</v>
      </c>
      <c r="U131" s="173">
        <v>0</v>
      </c>
      <c r="V131" s="174">
        <v>0</v>
      </c>
      <c r="W131" s="174">
        <v>0</v>
      </c>
      <c r="X131" s="174">
        <v>0</v>
      </c>
      <c r="Y131" s="174">
        <v>0</v>
      </c>
      <c r="Z131" s="176">
        <v>0</v>
      </c>
      <c r="AA131" s="177"/>
      <c r="AB131" s="158"/>
    </row>
    <row r="132" spans="1:28" x14ac:dyDescent="0.25">
      <c r="A132" s="63">
        <v>34023</v>
      </c>
      <c r="B132" s="173">
        <v>2275070000</v>
      </c>
      <c r="C132" s="174" t="s">
        <v>181</v>
      </c>
      <c r="D132" s="174" t="s">
        <v>181</v>
      </c>
      <c r="E132" s="174"/>
      <c r="F132" s="174"/>
      <c r="G132" s="174"/>
      <c r="H132" s="174" t="s">
        <v>53</v>
      </c>
      <c r="I132" s="173"/>
      <c r="J132" s="174"/>
      <c r="K132" s="175"/>
      <c r="L132" s="174"/>
      <c r="M132" s="174"/>
      <c r="N132" s="176"/>
      <c r="O132" s="173">
        <v>0</v>
      </c>
      <c r="P132" s="174">
        <v>0</v>
      </c>
      <c r="Q132" s="174">
        <v>0</v>
      </c>
      <c r="R132" s="174">
        <v>0</v>
      </c>
      <c r="S132" s="174">
        <v>0</v>
      </c>
      <c r="T132" s="176">
        <v>0</v>
      </c>
      <c r="U132" s="173">
        <v>0</v>
      </c>
      <c r="V132" s="174">
        <v>0</v>
      </c>
      <c r="W132" s="174">
        <v>0</v>
      </c>
      <c r="X132" s="174">
        <v>0</v>
      </c>
      <c r="Y132" s="174">
        <v>0</v>
      </c>
      <c r="Z132" s="176">
        <v>0</v>
      </c>
      <c r="AA132" s="177"/>
      <c r="AB132" s="158"/>
    </row>
    <row r="133" spans="1:28" x14ac:dyDescent="0.25">
      <c r="A133" s="63">
        <v>34025</v>
      </c>
      <c r="B133" s="173">
        <v>2275070000</v>
      </c>
      <c r="C133" s="174" t="s">
        <v>181</v>
      </c>
      <c r="D133" s="174" t="s">
        <v>181</v>
      </c>
      <c r="E133" s="174"/>
      <c r="F133" s="174"/>
      <c r="G133" s="174"/>
      <c r="H133" s="174" t="s">
        <v>53</v>
      </c>
      <c r="I133" s="173">
        <v>1.7825133992971456E-5</v>
      </c>
      <c r="J133" s="174">
        <v>1.1654221756409964E-4</v>
      </c>
      <c r="K133" s="175">
        <v>1.638914880977557E-4</v>
      </c>
      <c r="L133" s="174">
        <v>2.3309947380392854E-5</v>
      </c>
      <c r="M133" s="174">
        <v>2.3309947380392854E-5</v>
      </c>
      <c r="N133" s="176">
        <v>2.5407842644628213E-5</v>
      </c>
      <c r="O133" s="190">
        <v>5.6799999999999999E-8</v>
      </c>
      <c r="P133" s="191">
        <v>4.6199999999999998E-7</v>
      </c>
      <c r="Q133" s="191">
        <v>2.7E-6</v>
      </c>
      <c r="R133" s="191">
        <v>8.1100000000000005E-8</v>
      </c>
      <c r="S133" s="191">
        <v>8.1100000000000005E-8</v>
      </c>
      <c r="T133" s="192">
        <v>8.6700000000000002E-8</v>
      </c>
      <c r="U133" s="190">
        <v>5.6799999999999999E-8</v>
      </c>
      <c r="V133" s="191">
        <v>4.6199999999999998E-7</v>
      </c>
      <c r="W133" s="191">
        <v>2.7E-6</v>
      </c>
      <c r="X133" s="191">
        <v>8.1100000000000005E-8</v>
      </c>
      <c r="Y133" s="191">
        <v>8.1100000000000005E-8</v>
      </c>
      <c r="Z133" s="192">
        <v>8.6700000000000002E-8</v>
      </c>
      <c r="AA133" s="177"/>
      <c r="AB133" s="158"/>
    </row>
    <row r="134" spans="1:28" x14ac:dyDescent="0.25">
      <c r="A134" s="63">
        <v>34027</v>
      </c>
      <c r="B134" s="173">
        <v>2275070000</v>
      </c>
      <c r="C134" s="174" t="s">
        <v>181</v>
      </c>
      <c r="D134" s="174" t="s">
        <v>181</v>
      </c>
      <c r="E134" s="174"/>
      <c r="F134" s="174"/>
      <c r="G134" s="174"/>
      <c r="H134" s="174" t="s">
        <v>53</v>
      </c>
      <c r="I134" s="173">
        <v>2.4301805885799745E-4</v>
      </c>
      <c r="J134" s="174">
        <v>1.2951889794642101E-3</v>
      </c>
      <c r="K134" s="175">
        <v>7.5518827672238116E-3</v>
      </c>
      <c r="L134" s="174">
        <v>2.2752623930214071E-4</v>
      </c>
      <c r="M134" s="174">
        <v>2.2752623930214071E-4</v>
      </c>
      <c r="N134" s="176">
        <v>1.5931616936258977E-4</v>
      </c>
      <c r="O134" s="190">
        <v>2.0999999999999999E-5</v>
      </c>
      <c r="P134" s="174">
        <v>1.37E-4</v>
      </c>
      <c r="Q134" s="174">
        <v>2.0699999999999999E-4</v>
      </c>
      <c r="R134" s="191">
        <v>2.7500000000000001E-5</v>
      </c>
      <c r="S134" s="191">
        <v>2.7500000000000001E-5</v>
      </c>
      <c r="T134" s="192">
        <v>2.9799999999999999E-5</v>
      </c>
      <c r="U134" s="190">
        <v>2.0999999999999999E-5</v>
      </c>
      <c r="V134" s="174">
        <v>1.37E-4</v>
      </c>
      <c r="W134" s="174">
        <v>2.0699999999999999E-4</v>
      </c>
      <c r="X134" s="191">
        <v>2.7500000000000001E-5</v>
      </c>
      <c r="Y134" s="191">
        <v>2.7500000000000001E-5</v>
      </c>
      <c r="Z134" s="192">
        <v>2.9799999999999999E-5</v>
      </c>
      <c r="AA134" s="177"/>
      <c r="AB134" s="158"/>
    </row>
    <row r="135" spans="1:28" x14ac:dyDescent="0.25">
      <c r="A135" s="63">
        <v>34031</v>
      </c>
      <c r="B135" s="173">
        <v>2275070000</v>
      </c>
      <c r="C135" s="174" t="s">
        <v>181</v>
      </c>
      <c r="D135" s="174" t="s">
        <v>181</v>
      </c>
      <c r="E135" s="174"/>
      <c r="F135" s="174"/>
      <c r="G135" s="174"/>
      <c r="H135" s="174" t="s">
        <v>53</v>
      </c>
      <c r="I135" s="173"/>
      <c r="J135" s="174"/>
      <c r="K135" s="175"/>
      <c r="L135" s="174"/>
      <c r="M135" s="174"/>
      <c r="N135" s="176"/>
      <c r="O135" s="173">
        <v>0</v>
      </c>
      <c r="P135" s="174">
        <v>0</v>
      </c>
      <c r="Q135" s="174">
        <v>0</v>
      </c>
      <c r="R135" s="174">
        <v>0</v>
      </c>
      <c r="S135" s="174">
        <v>0</v>
      </c>
      <c r="T135" s="176">
        <v>0</v>
      </c>
      <c r="U135" s="173">
        <v>0</v>
      </c>
      <c r="V135" s="174">
        <v>0</v>
      </c>
      <c r="W135" s="174">
        <v>0</v>
      </c>
      <c r="X135" s="174">
        <v>0</v>
      </c>
      <c r="Y135" s="174">
        <v>0</v>
      </c>
      <c r="Z135" s="176">
        <v>0</v>
      </c>
      <c r="AA135" s="177"/>
      <c r="AB135" s="158"/>
    </row>
    <row r="136" spans="1:28" x14ac:dyDescent="0.25">
      <c r="A136" s="63">
        <v>34035</v>
      </c>
      <c r="B136" s="173">
        <v>2275070000</v>
      </c>
      <c r="C136" s="174" t="s">
        <v>181</v>
      </c>
      <c r="D136" s="174" t="s">
        <v>181</v>
      </c>
      <c r="E136" s="174"/>
      <c r="F136" s="174"/>
      <c r="G136" s="174"/>
      <c r="H136" s="174" t="s">
        <v>53</v>
      </c>
      <c r="I136" s="173"/>
      <c r="J136" s="174"/>
      <c r="K136" s="175"/>
      <c r="L136" s="174"/>
      <c r="M136" s="174"/>
      <c r="N136" s="176"/>
      <c r="O136" s="173">
        <v>0</v>
      </c>
      <c r="P136" s="174">
        <v>0</v>
      </c>
      <c r="Q136" s="174">
        <v>0</v>
      </c>
      <c r="R136" s="174">
        <v>0</v>
      </c>
      <c r="S136" s="174">
        <v>0</v>
      </c>
      <c r="T136" s="176">
        <v>0</v>
      </c>
      <c r="U136" s="173">
        <v>0</v>
      </c>
      <c r="V136" s="174">
        <v>0</v>
      </c>
      <c r="W136" s="174">
        <v>0</v>
      </c>
      <c r="X136" s="174">
        <v>0</v>
      </c>
      <c r="Y136" s="174">
        <v>0</v>
      </c>
      <c r="Z136" s="176">
        <v>0</v>
      </c>
      <c r="AA136" s="177"/>
      <c r="AB136" s="158"/>
    </row>
    <row r="137" spans="1:28" x14ac:dyDescent="0.25">
      <c r="A137" s="63">
        <v>34037</v>
      </c>
      <c r="B137" s="173">
        <v>2275070000</v>
      </c>
      <c r="C137" s="174" t="s">
        <v>181</v>
      </c>
      <c r="D137" s="174" t="s">
        <v>181</v>
      </c>
      <c r="E137" s="174"/>
      <c r="F137" s="174"/>
      <c r="G137" s="174"/>
      <c r="H137" s="174" t="s">
        <v>53</v>
      </c>
      <c r="I137" s="173"/>
      <c r="J137" s="174"/>
      <c r="K137" s="175"/>
      <c r="L137" s="174"/>
      <c r="M137" s="174"/>
      <c r="N137" s="176"/>
      <c r="O137" s="173">
        <v>0</v>
      </c>
      <c r="P137" s="174">
        <v>0</v>
      </c>
      <c r="Q137" s="174">
        <v>0</v>
      </c>
      <c r="R137" s="174">
        <v>0</v>
      </c>
      <c r="S137" s="174">
        <v>0</v>
      </c>
      <c r="T137" s="176">
        <v>0</v>
      </c>
      <c r="U137" s="173">
        <v>0</v>
      </c>
      <c r="V137" s="174">
        <v>0</v>
      </c>
      <c r="W137" s="174">
        <v>0</v>
      </c>
      <c r="X137" s="174">
        <v>0</v>
      </c>
      <c r="Y137" s="174">
        <v>0</v>
      </c>
      <c r="Z137" s="176">
        <v>0</v>
      </c>
      <c r="AA137" s="177"/>
      <c r="AB137" s="158"/>
    </row>
    <row r="138" spans="1:28" x14ac:dyDescent="0.25">
      <c r="A138" s="63">
        <v>34039</v>
      </c>
      <c r="B138" s="173">
        <v>2275070000</v>
      </c>
      <c r="C138" s="174" t="s">
        <v>181</v>
      </c>
      <c r="D138" s="174" t="s">
        <v>181</v>
      </c>
      <c r="E138" s="174"/>
      <c r="F138" s="174"/>
      <c r="G138" s="174"/>
      <c r="H138" s="174" t="s">
        <v>53</v>
      </c>
      <c r="I138" s="173"/>
      <c r="J138" s="174"/>
      <c r="K138" s="175"/>
      <c r="L138" s="174"/>
      <c r="M138" s="174"/>
      <c r="N138" s="176"/>
      <c r="O138" s="173">
        <v>0</v>
      </c>
      <c r="P138" s="174">
        <v>0</v>
      </c>
      <c r="Q138" s="174">
        <v>0</v>
      </c>
      <c r="R138" s="174">
        <v>0</v>
      </c>
      <c r="S138" s="174">
        <v>0</v>
      </c>
      <c r="T138" s="176">
        <v>0</v>
      </c>
      <c r="U138" s="173">
        <v>0</v>
      </c>
      <c r="V138" s="174">
        <v>0</v>
      </c>
      <c r="W138" s="174">
        <v>0</v>
      </c>
      <c r="X138" s="174">
        <v>0</v>
      </c>
      <c r="Y138" s="174">
        <v>0</v>
      </c>
      <c r="Z138" s="176">
        <v>0</v>
      </c>
      <c r="AA138" s="177"/>
      <c r="AB138" s="158"/>
    </row>
    <row r="139" spans="1:28" ht="15.75" thickBot="1" x14ac:dyDescent="0.3">
      <c r="A139" s="63">
        <v>34041</v>
      </c>
      <c r="B139" s="173">
        <v>2275070000</v>
      </c>
      <c r="C139" s="174" t="s">
        <v>181</v>
      </c>
      <c r="D139" s="174" t="s">
        <v>181</v>
      </c>
      <c r="E139" s="174"/>
      <c r="F139" s="174"/>
      <c r="G139" s="174"/>
      <c r="H139" s="174" t="s">
        <v>53</v>
      </c>
      <c r="I139" s="173"/>
      <c r="J139" s="174"/>
      <c r="K139" s="175"/>
      <c r="L139" s="174"/>
      <c r="M139" s="174"/>
      <c r="N139" s="176"/>
      <c r="O139" s="173">
        <v>0</v>
      </c>
      <c r="P139" s="174">
        <v>0</v>
      </c>
      <c r="Q139" s="174">
        <v>0</v>
      </c>
      <c r="R139" s="174">
        <v>0</v>
      </c>
      <c r="S139" s="174">
        <v>0</v>
      </c>
      <c r="T139" s="176">
        <v>0</v>
      </c>
      <c r="U139" s="173">
        <v>0</v>
      </c>
      <c r="V139" s="174">
        <v>0</v>
      </c>
      <c r="W139" s="174">
        <v>0</v>
      </c>
      <c r="X139" s="174">
        <v>0</v>
      </c>
      <c r="Y139" s="174">
        <v>0</v>
      </c>
      <c r="Z139" s="176">
        <v>0</v>
      </c>
      <c r="AA139" s="177"/>
      <c r="AB139" s="158"/>
    </row>
    <row r="140" spans="1:28" x14ac:dyDescent="0.25">
      <c r="A140" s="136" t="s">
        <v>10</v>
      </c>
      <c r="B140" s="156" t="s">
        <v>214</v>
      </c>
      <c r="C140" s="24" t="s">
        <v>215</v>
      </c>
      <c r="D140" s="24" t="s">
        <v>216</v>
      </c>
      <c r="E140" s="24" t="s">
        <v>483</v>
      </c>
      <c r="F140" s="24" t="s">
        <v>484</v>
      </c>
      <c r="G140" s="24" t="s">
        <v>495</v>
      </c>
      <c r="H140" s="24" t="s">
        <v>252</v>
      </c>
      <c r="I140" s="130" t="s">
        <v>501</v>
      </c>
      <c r="J140" s="24" t="s">
        <v>502</v>
      </c>
      <c r="K140" s="24" t="s">
        <v>507</v>
      </c>
      <c r="L140" s="24" t="s">
        <v>511</v>
      </c>
      <c r="M140" s="24" t="s">
        <v>512</v>
      </c>
      <c r="N140" s="113" t="s">
        <v>513</v>
      </c>
      <c r="O140" s="130" t="s">
        <v>514</v>
      </c>
      <c r="P140" s="24" t="s">
        <v>515</v>
      </c>
      <c r="Q140" s="24" t="s">
        <v>516</v>
      </c>
      <c r="R140" s="24" t="s">
        <v>517</v>
      </c>
      <c r="S140" s="24" t="s">
        <v>518</v>
      </c>
      <c r="T140" s="113" t="s">
        <v>519</v>
      </c>
      <c r="U140" s="130" t="s">
        <v>520</v>
      </c>
      <c r="V140" s="24" t="s">
        <v>521</v>
      </c>
      <c r="W140" s="24" t="s">
        <v>522</v>
      </c>
      <c r="X140" s="24" t="s">
        <v>523</v>
      </c>
      <c r="Y140" s="24" t="s">
        <v>524</v>
      </c>
      <c r="Z140" s="113" t="s">
        <v>525</v>
      </c>
      <c r="AA140" s="177"/>
      <c r="AB140" s="158"/>
    </row>
    <row r="141" spans="1:28" x14ac:dyDescent="0.25">
      <c r="A141" s="247">
        <v>34003</v>
      </c>
      <c r="B141" s="182">
        <v>2280002100</v>
      </c>
      <c r="C141" s="183" t="s">
        <v>194</v>
      </c>
      <c r="D141" s="183" t="s">
        <v>163</v>
      </c>
      <c r="E141" s="183" t="s">
        <v>463</v>
      </c>
      <c r="F141" s="183"/>
      <c r="G141" s="183"/>
      <c r="H141" s="183" t="s">
        <v>53</v>
      </c>
      <c r="I141" s="182">
        <v>0</v>
      </c>
      <c r="J141" s="183">
        <v>0</v>
      </c>
      <c r="K141" s="184">
        <v>0</v>
      </c>
      <c r="L141" s="183">
        <v>0</v>
      </c>
      <c r="M141" s="183">
        <v>0</v>
      </c>
      <c r="N141" s="185">
        <v>0</v>
      </c>
      <c r="O141" s="182">
        <v>0</v>
      </c>
      <c r="P141" s="183">
        <v>0</v>
      </c>
      <c r="Q141" s="183">
        <v>0</v>
      </c>
      <c r="R141" s="183">
        <v>0</v>
      </c>
      <c r="S141" s="183">
        <v>0</v>
      </c>
      <c r="T141" s="185">
        <v>0</v>
      </c>
      <c r="U141" s="182"/>
      <c r="V141" s="183"/>
      <c r="W141" s="183"/>
      <c r="X141" s="183"/>
      <c r="Y141" s="183"/>
      <c r="Z141" s="185"/>
      <c r="AA141" s="177"/>
      <c r="AB141" s="158"/>
    </row>
    <row r="142" spans="1:28" x14ac:dyDescent="0.25">
      <c r="A142" s="247">
        <v>34013</v>
      </c>
      <c r="B142" s="182">
        <v>2280002100</v>
      </c>
      <c r="C142" s="183" t="s">
        <v>194</v>
      </c>
      <c r="D142" s="183" t="s">
        <v>163</v>
      </c>
      <c r="E142" s="183" t="s">
        <v>463</v>
      </c>
      <c r="F142" s="183"/>
      <c r="G142" s="183"/>
      <c r="H142" s="183" t="s">
        <v>53</v>
      </c>
      <c r="I142" s="182">
        <v>3.6258452997805909E-3</v>
      </c>
      <c r="J142" s="183">
        <v>9.5552740307348699E-2</v>
      </c>
      <c r="K142" s="184">
        <v>2.0363946625706841E-2</v>
      </c>
      <c r="L142" s="183">
        <v>3.6373886995814987E-3</v>
      </c>
      <c r="M142" s="183">
        <v>3.5282670385940527E-3</v>
      </c>
      <c r="N142" s="185">
        <v>5.7722106069087679E-3</v>
      </c>
      <c r="O142" s="182">
        <v>3.5999999999999999E-3</v>
      </c>
      <c r="P142" s="183">
        <v>9.2499999999999999E-2</v>
      </c>
      <c r="Q142" s="183">
        <v>0.02</v>
      </c>
      <c r="R142" s="183">
        <v>3.5000000000000001E-3</v>
      </c>
      <c r="S142" s="183">
        <v>3.3999999999999998E-3</v>
      </c>
      <c r="T142" s="185">
        <v>2.3E-3</v>
      </c>
      <c r="U142" s="182">
        <v>2.7899999999999999E-3</v>
      </c>
      <c r="V142" s="183">
        <v>6.9883000000000001E-2</v>
      </c>
      <c r="W142" s="183">
        <v>1.7245E-2</v>
      </c>
      <c r="X142" s="183">
        <v>2.2260000000000001E-3</v>
      </c>
      <c r="Y142" s="183">
        <v>2.16E-3</v>
      </c>
      <c r="Z142" s="185">
        <v>6.8800000000000003E-4</v>
      </c>
      <c r="AA142" s="177"/>
      <c r="AB142" s="158"/>
    </row>
    <row r="143" spans="1:28" x14ac:dyDescent="0.25">
      <c r="A143" s="63">
        <v>34017</v>
      </c>
      <c r="B143" s="173">
        <v>2280002100</v>
      </c>
      <c r="C143" s="174" t="s">
        <v>194</v>
      </c>
      <c r="D143" s="174" t="s">
        <v>163</v>
      </c>
      <c r="E143" s="174" t="s">
        <v>463</v>
      </c>
      <c r="F143" s="174"/>
      <c r="G143" s="174"/>
      <c r="H143" s="174" t="s">
        <v>53</v>
      </c>
      <c r="I143" s="173">
        <v>5.6738399399546065E-2</v>
      </c>
      <c r="J143" s="174">
        <v>1.7603700062943546</v>
      </c>
      <c r="K143" s="175">
        <v>0.36951789779367233</v>
      </c>
      <c r="L143" s="174">
        <v>5.2253630011215364E-2</v>
      </c>
      <c r="M143" s="174">
        <v>5.10167731280241E-2</v>
      </c>
      <c r="N143" s="176">
        <v>4.1535163070920894E-2</v>
      </c>
      <c r="O143" s="173">
        <v>2.9399999999999999E-2</v>
      </c>
      <c r="P143" s="174">
        <v>0.628</v>
      </c>
      <c r="Q143" s="174">
        <v>0.13650000000000001</v>
      </c>
      <c r="R143" s="174">
        <v>2.7400000000000001E-2</v>
      </c>
      <c r="S143" s="174">
        <v>2.6599999999999999E-2</v>
      </c>
      <c r="T143" s="176">
        <v>1.83E-2</v>
      </c>
      <c r="U143" s="173">
        <v>2.3861E-2</v>
      </c>
      <c r="V143" s="174">
        <v>0.476989</v>
      </c>
      <c r="W143" s="174">
        <v>0.120522</v>
      </c>
      <c r="X143" s="174">
        <v>1.856E-2</v>
      </c>
      <c r="Y143" s="174">
        <v>1.8003000000000002E-2</v>
      </c>
      <c r="Z143" s="176">
        <v>6.8120000000000003E-3</v>
      </c>
      <c r="AA143" s="177"/>
      <c r="AB143" s="158"/>
    </row>
    <row r="144" spans="1:28" x14ac:dyDescent="0.25">
      <c r="A144" s="63">
        <v>34019</v>
      </c>
      <c r="B144" s="173">
        <v>2280002100</v>
      </c>
      <c r="C144" s="174" t="s">
        <v>194</v>
      </c>
      <c r="D144" s="174" t="s">
        <v>163</v>
      </c>
      <c r="E144" s="174" t="s">
        <v>463</v>
      </c>
      <c r="F144" s="174"/>
      <c r="G144" s="174"/>
      <c r="H144" s="174" t="s">
        <v>53</v>
      </c>
      <c r="I144" s="173"/>
      <c r="J144" s="174"/>
      <c r="K144" s="175"/>
      <c r="L144" s="174"/>
      <c r="M144" s="174"/>
      <c r="N144" s="176"/>
      <c r="O144" s="173"/>
      <c r="P144" s="174"/>
      <c r="Q144" s="174"/>
      <c r="R144" s="174"/>
      <c r="S144" s="174"/>
      <c r="T144" s="176"/>
      <c r="U144" s="173"/>
      <c r="V144" s="174"/>
      <c r="W144" s="174"/>
      <c r="X144" s="174"/>
      <c r="Y144" s="174"/>
      <c r="Z144" s="176"/>
      <c r="AA144" s="177"/>
      <c r="AB144" s="158"/>
    </row>
    <row r="145" spans="1:28" x14ac:dyDescent="0.25">
      <c r="A145" s="63">
        <v>34023</v>
      </c>
      <c r="B145" s="173">
        <v>2280002100</v>
      </c>
      <c r="C145" s="174" t="s">
        <v>194</v>
      </c>
      <c r="D145" s="174" t="s">
        <v>163</v>
      </c>
      <c r="E145" s="174" t="s">
        <v>463</v>
      </c>
      <c r="F145" s="174"/>
      <c r="G145" s="174"/>
      <c r="H145" s="174" t="s">
        <v>53</v>
      </c>
      <c r="I145" s="178">
        <v>1.821023973016617E-2</v>
      </c>
      <c r="J145" s="179">
        <v>0.3319032145594169</v>
      </c>
      <c r="K145" s="180">
        <v>5.9451145208203778E-2</v>
      </c>
      <c r="L145" s="179">
        <v>1.5327274289700234E-2</v>
      </c>
      <c r="M145" s="179">
        <v>1.4867456061009227E-2</v>
      </c>
      <c r="N145" s="181">
        <v>1.728489633643655E-2</v>
      </c>
      <c r="O145" s="173">
        <v>1.6199999999999999E-2</v>
      </c>
      <c r="P145" s="174">
        <v>0.29360000000000003</v>
      </c>
      <c r="Q145" s="174">
        <v>5.2600000000000001E-2</v>
      </c>
      <c r="R145" s="174">
        <v>1.35E-2</v>
      </c>
      <c r="S145" s="174">
        <v>1.3100000000000001E-2</v>
      </c>
      <c r="T145" s="176">
        <v>1.23E-2</v>
      </c>
      <c r="U145" s="173">
        <v>1.3927999999999999E-2</v>
      </c>
      <c r="V145" s="174">
        <v>0.22459799999999999</v>
      </c>
      <c r="W145" s="174">
        <v>4.8772000000000003E-2</v>
      </c>
      <c r="X145" s="174">
        <v>9.9559999999999996E-3</v>
      </c>
      <c r="Y145" s="174">
        <v>9.6570000000000007E-3</v>
      </c>
      <c r="Z145" s="176">
        <v>5.1720000000000004E-3</v>
      </c>
      <c r="AA145" s="177"/>
      <c r="AB145" s="158"/>
    </row>
    <row r="146" spans="1:28" x14ac:dyDescent="0.25">
      <c r="A146" s="63">
        <v>34025</v>
      </c>
      <c r="B146" s="173">
        <v>2280002100</v>
      </c>
      <c r="C146" s="174" t="s">
        <v>194</v>
      </c>
      <c r="D146" s="174" t="s">
        <v>163</v>
      </c>
      <c r="E146" s="174" t="s">
        <v>463</v>
      </c>
      <c r="F146" s="174"/>
      <c r="G146" s="174"/>
      <c r="H146" s="174" t="s">
        <v>53</v>
      </c>
      <c r="I146" s="173">
        <v>0</v>
      </c>
      <c r="J146" s="174">
        <v>2.1620551378224778E-4</v>
      </c>
      <c r="K146" s="174">
        <v>5.7667599035268616E-5</v>
      </c>
      <c r="L146" s="174">
        <v>0</v>
      </c>
      <c r="M146" s="174">
        <v>0</v>
      </c>
      <c r="N146" s="176">
        <v>6.9990106995847604E-6</v>
      </c>
      <c r="O146" s="173">
        <v>0</v>
      </c>
      <c r="P146" s="174">
        <v>2.0000000000000001E-4</v>
      </c>
      <c r="Q146" s="174">
        <v>1E-4</v>
      </c>
      <c r="R146" s="174">
        <v>0</v>
      </c>
      <c r="S146" s="174">
        <v>0</v>
      </c>
      <c r="T146" s="176">
        <v>0</v>
      </c>
      <c r="U146" s="173">
        <v>0</v>
      </c>
      <c r="V146" s="174">
        <v>1.8100000000000001E-4</v>
      </c>
      <c r="W146" s="174">
        <v>5.94E-5</v>
      </c>
      <c r="X146" s="174">
        <v>0</v>
      </c>
      <c r="Y146" s="174">
        <v>0</v>
      </c>
      <c r="Z146" s="176">
        <v>3.2799999999999999E-6</v>
      </c>
      <c r="AA146" s="177"/>
      <c r="AB146" s="158"/>
    </row>
    <row r="147" spans="1:28" x14ac:dyDescent="0.25">
      <c r="A147" s="63">
        <v>34027</v>
      </c>
      <c r="B147" s="173">
        <v>2280002100</v>
      </c>
      <c r="C147" s="174" t="s">
        <v>194</v>
      </c>
      <c r="D147" s="174" t="s">
        <v>163</v>
      </c>
      <c r="E147" s="174" t="s">
        <v>463</v>
      </c>
      <c r="F147" s="174"/>
      <c r="G147" s="174"/>
      <c r="H147" s="174" t="s">
        <v>53</v>
      </c>
      <c r="I147" s="173"/>
      <c r="J147" s="174"/>
      <c r="K147" s="174"/>
      <c r="L147" s="174"/>
      <c r="M147" s="174"/>
      <c r="N147" s="176"/>
      <c r="O147" s="190"/>
      <c r="P147" s="174"/>
      <c r="Q147" s="174"/>
      <c r="R147" s="191"/>
      <c r="S147" s="191"/>
      <c r="T147" s="192"/>
      <c r="U147" s="190"/>
      <c r="V147" s="174"/>
      <c r="W147" s="174"/>
      <c r="X147" s="191"/>
      <c r="Y147" s="191"/>
      <c r="Z147" s="192"/>
      <c r="AA147" s="142"/>
    </row>
    <row r="148" spans="1:28" x14ac:dyDescent="0.25">
      <c r="A148" s="63">
        <v>34031</v>
      </c>
      <c r="B148" s="173">
        <v>2280002100</v>
      </c>
      <c r="C148" s="174" t="s">
        <v>194</v>
      </c>
      <c r="D148" s="174"/>
      <c r="E148" s="174" t="s">
        <v>463</v>
      </c>
      <c r="F148" s="174"/>
      <c r="G148" s="174"/>
      <c r="H148" s="174" t="s">
        <v>53</v>
      </c>
      <c r="I148" s="173">
        <v>0</v>
      </c>
      <c r="J148" s="174">
        <v>0</v>
      </c>
      <c r="K148" s="174">
        <v>0</v>
      </c>
      <c r="L148" s="174">
        <v>0</v>
      </c>
      <c r="M148" s="174">
        <v>0</v>
      </c>
      <c r="N148" s="176">
        <v>0</v>
      </c>
      <c r="O148" s="173"/>
      <c r="P148" s="174"/>
      <c r="Q148" s="174"/>
      <c r="R148" s="174"/>
      <c r="S148" s="174"/>
      <c r="T148" s="176"/>
      <c r="U148" s="173"/>
      <c r="V148" s="174"/>
      <c r="W148" s="174"/>
      <c r="X148" s="174"/>
      <c r="Y148" s="174"/>
      <c r="Z148" s="176"/>
      <c r="AA148" s="142"/>
    </row>
    <row r="149" spans="1:28" x14ac:dyDescent="0.25">
      <c r="A149" s="63">
        <v>34035</v>
      </c>
      <c r="B149" s="173">
        <v>2280002100</v>
      </c>
      <c r="C149" s="174" t="s">
        <v>194</v>
      </c>
      <c r="D149" s="174"/>
      <c r="E149" s="174" t="s">
        <v>463</v>
      </c>
      <c r="F149" s="174"/>
      <c r="G149" s="174"/>
      <c r="H149" s="174" t="s">
        <v>53</v>
      </c>
      <c r="I149" s="173"/>
      <c r="J149" s="174"/>
      <c r="K149" s="174"/>
      <c r="L149" s="174"/>
      <c r="M149" s="174"/>
      <c r="N149" s="176"/>
      <c r="O149" s="173"/>
      <c r="P149" s="174"/>
      <c r="Q149" s="174"/>
      <c r="R149" s="174"/>
      <c r="S149" s="174"/>
      <c r="T149" s="176"/>
      <c r="U149" s="173"/>
      <c r="V149" s="174"/>
      <c r="W149" s="174"/>
      <c r="X149" s="174"/>
      <c r="Y149" s="174"/>
      <c r="Z149" s="176"/>
      <c r="AA149" s="142"/>
    </row>
    <row r="150" spans="1:28" x14ac:dyDescent="0.25">
      <c r="A150" s="63">
        <v>34037</v>
      </c>
      <c r="B150" s="173">
        <v>2280002100</v>
      </c>
      <c r="C150" s="174" t="s">
        <v>194</v>
      </c>
      <c r="D150" s="174"/>
      <c r="E150" s="174" t="s">
        <v>463</v>
      </c>
      <c r="F150" s="174"/>
      <c r="G150" s="174"/>
      <c r="H150" s="174" t="s">
        <v>53</v>
      </c>
      <c r="I150" s="173"/>
      <c r="J150" s="174"/>
      <c r="K150" s="174"/>
      <c r="L150" s="174"/>
      <c r="M150" s="174"/>
      <c r="N150" s="176"/>
      <c r="O150" s="173"/>
      <c r="P150" s="174"/>
      <c r="Q150" s="174"/>
      <c r="R150" s="174"/>
      <c r="S150" s="174"/>
      <c r="T150" s="176"/>
      <c r="U150" s="173"/>
      <c r="V150" s="174"/>
      <c r="W150" s="174"/>
      <c r="X150" s="174"/>
      <c r="Y150" s="174"/>
      <c r="Z150" s="176"/>
      <c r="AA150" s="142"/>
    </row>
    <row r="151" spans="1:28" x14ac:dyDescent="0.25">
      <c r="A151" s="63">
        <v>34039</v>
      </c>
      <c r="B151" s="173">
        <v>2280002100</v>
      </c>
      <c r="C151" s="174" t="s">
        <v>194</v>
      </c>
      <c r="D151" s="174" t="s">
        <v>163</v>
      </c>
      <c r="E151" s="174" t="s">
        <v>463</v>
      </c>
      <c r="F151" s="174"/>
      <c r="G151" s="174"/>
      <c r="H151" s="174" t="s">
        <v>53</v>
      </c>
      <c r="I151" s="173">
        <v>8.0816836286943722E-2</v>
      </c>
      <c r="J151" s="174">
        <v>1.4844350701133719</v>
      </c>
      <c r="K151" s="174">
        <v>0.28412840461147615</v>
      </c>
      <c r="L151" s="174">
        <v>6.9215752994570279E-2</v>
      </c>
      <c r="M151" s="174">
        <v>6.7139280404733187E-2</v>
      </c>
      <c r="N151" s="176">
        <v>6.2574460197596882E-2</v>
      </c>
      <c r="O151" s="173">
        <v>7.2400000000000006E-2</v>
      </c>
      <c r="P151" s="174">
        <v>1.3348</v>
      </c>
      <c r="Q151" s="174">
        <v>0.25700000000000001</v>
      </c>
      <c r="R151" s="174">
        <v>6.2E-2</v>
      </c>
      <c r="S151" s="174">
        <v>6.0199999999999997E-2</v>
      </c>
      <c r="T151" s="176">
        <v>5.2699999999999997E-2</v>
      </c>
      <c r="U151" s="173">
        <v>6.1939000000000001E-2</v>
      </c>
      <c r="V151" s="174">
        <v>1.0201499999999999</v>
      </c>
      <c r="W151" s="174">
        <v>0.23557</v>
      </c>
      <c r="X151" s="174">
        <v>4.5151999999999998E-2</v>
      </c>
      <c r="Y151" s="174">
        <v>4.3797999999999997E-2</v>
      </c>
      <c r="Z151" s="176">
        <v>2.2142999999999999E-2</v>
      </c>
      <c r="AA151" s="142"/>
    </row>
    <row r="152" spans="1:28" x14ac:dyDescent="0.25">
      <c r="A152" s="63">
        <v>34041</v>
      </c>
      <c r="B152" s="173">
        <v>2280002100</v>
      </c>
      <c r="C152" s="174" t="s">
        <v>194</v>
      </c>
      <c r="D152" s="174" t="s">
        <v>163</v>
      </c>
      <c r="E152" s="174" t="s">
        <v>463</v>
      </c>
      <c r="F152" s="174"/>
      <c r="G152" s="174"/>
      <c r="H152" s="174" t="s">
        <v>53</v>
      </c>
      <c r="I152" s="173"/>
      <c r="J152" s="174"/>
      <c r="K152" s="174"/>
      <c r="L152" s="174"/>
      <c r="M152" s="174"/>
      <c r="N152" s="176"/>
      <c r="O152" s="173"/>
      <c r="P152" s="174"/>
      <c r="Q152" s="174"/>
      <c r="R152" s="174"/>
      <c r="S152" s="174"/>
      <c r="T152" s="176"/>
      <c r="U152" s="173"/>
      <c r="V152" s="174"/>
      <c r="W152" s="174"/>
      <c r="X152" s="174"/>
      <c r="Y152" s="174"/>
      <c r="Z152" s="176"/>
      <c r="AA152" s="142"/>
    </row>
    <row r="153" spans="1:28" x14ac:dyDescent="0.25">
      <c r="A153" s="63">
        <v>34003</v>
      </c>
      <c r="B153" s="173">
        <v>2280002200</v>
      </c>
      <c r="C153" s="174" t="s">
        <v>194</v>
      </c>
      <c r="D153" s="174" t="s">
        <v>163</v>
      </c>
      <c r="E153" s="174" t="s">
        <v>465</v>
      </c>
      <c r="F153" s="174"/>
      <c r="G153" s="174"/>
      <c r="H153" s="174" t="s">
        <v>53</v>
      </c>
      <c r="I153" s="173">
        <v>3.2196000190754963E-2</v>
      </c>
      <c r="J153" s="174">
        <v>0.57151886631571092</v>
      </c>
      <c r="K153" s="174">
        <v>0.10393321605272536</v>
      </c>
      <c r="L153" s="174">
        <v>2.6983683610069288E-2</v>
      </c>
      <c r="M153" s="174">
        <v>2.6120630431411843E-2</v>
      </c>
      <c r="N153" s="176">
        <v>2.5267212517544293E-2</v>
      </c>
      <c r="O153" s="173">
        <v>2.8400000000000002E-2</v>
      </c>
      <c r="P153" s="174">
        <v>0.50539999999999996</v>
      </c>
      <c r="Q153" s="174">
        <v>9.1899999999999996E-2</v>
      </c>
      <c r="R153" s="174">
        <v>2.3800000000000002E-2</v>
      </c>
      <c r="S153" s="174">
        <v>2.3099999999999999E-2</v>
      </c>
      <c r="T153" s="176">
        <v>2.24E-2</v>
      </c>
      <c r="U153" s="173">
        <v>2.4704E-2</v>
      </c>
      <c r="V153" s="174">
        <v>0.38743100000000003</v>
      </c>
      <c r="W153" s="174">
        <v>8.5875999999999994E-2</v>
      </c>
      <c r="X153" s="174">
        <v>1.7781000000000002E-2</v>
      </c>
      <c r="Y153" s="174">
        <v>1.7208000000000001E-2</v>
      </c>
      <c r="Z153" s="176">
        <v>9.7070000000000004E-3</v>
      </c>
      <c r="AA153" s="142"/>
    </row>
    <row r="154" spans="1:28" x14ac:dyDescent="0.25">
      <c r="A154" s="63">
        <v>34013</v>
      </c>
      <c r="B154" s="173">
        <v>2280002200</v>
      </c>
      <c r="C154" s="174" t="s">
        <v>194</v>
      </c>
      <c r="D154" s="174" t="s">
        <v>163</v>
      </c>
      <c r="E154" s="174" t="s">
        <v>465</v>
      </c>
      <c r="F154" s="174"/>
      <c r="G154" s="174"/>
      <c r="H154" s="174" t="s">
        <v>53</v>
      </c>
      <c r="I154" s="173">
        <v>4.96986602636631E-3</v>
      </c>
      <c r="J154" s="174">
        <v>8.8827923277361956E-2</v>
      </c>
      <c r="K154" s="174">
        <v>1.3550894039681993E-2</v>
      </c>
      <c r="L154" s="174">
        <v>4.2956922766378683E-3</v>
      </c>
      <c r="M154" s="174">
        <v>4.1668215083387316E-3</v>
      </c>
      <c r="N154" s="176">
        <v>3.8666090017006834E-3</v>
      </c>
      <c r="O154" s="173">
        <v>5.4000000000000003E-3</v>
      </c>
      <c r="P154" s="174">
        <v>9.5799999999999996E-2</v>
      </c>
      <c r="Q154" s="174">
        <v>1.46E-2</v>
      </c>
      <c r="R154" s="174">
        <v>4.5999999999999999E-3</v>
      </c>
      <c r="S154" s="174">
        <v>4.4999999999999997E-3</v>
      </c>
      <c r="T154" s="176">
        <v>4.1999999999999997E-3</v>
      </c>
      <c r="U154" s="173">
        <v>4.666E-3</v>
      </c>
      <c r="V154" s="174">
        <v>7.3383000000000004E-2</v>
      </c>
      <c r="W154" s="174">
        <v>1.3863E-2</v>
      </c>
      <c r="X154" s="174">
        <v>3.4589999999999998E-3</v>
      </c>
      <c r="Y154" s="174">
        <v>3.3549999999999999E-3</v>
      </c>
      <c r="Z154" s="176">
        <v>1.8109999999999999E-3</v>
      </c>
      <c r="AA154" s="142"/>
    </row>
    <row r="155" spans="1:28" x14ac:dyDescent="0.25">
      <c r="A155" s="63">
        <v>34017</v>
      </c>
      <c r="B155" s="173">
        <v>2280002200</v>
      </c>
      <c r="C155" s="174" t="s">
        <v>194</v>
      </c>
      <c r="D155" s="174" t="s">
        <v>163</v>
      </c>
      <c r="E155" s="174" t="s">
        <v>465</v>
      </c>
      <c r="F155" s="174"/>
      <c r="G155" s="174"/>
      <c r="H155" s="174" t="s">
        <v>53</v>
      </c>
      <c r="I155" s="173">
        <v>0.12761466529479432</v>
      </c>
      <c r="J155" s="174">
        <v>3.1042530416501575</v>
      </c>
      <c r="K155" s="174">
        <v>0.57458962825104865</v>
      </c>
      <c r="L155" s="174">
        <v>0.11874619216308134</v>
      </c>
      <c r="M155" s="174">
        <v>0.11269407222666421</v>
      </c>
      <c r="N155" s="176">
        <v>0.14004434815422817</v>
      </c>
      <c r="O155" s="173">
        <v>0.1328</v>
      </c>
      <c r="P155" s="174">
        <v>3.0703999999999998</v>
      </c>
      <c r="Q155" s="174">
        <v>0.58699999999999997</v>
      </c>
      <c r="R155" s="174">
        <v>0.123</v>
      </c>
      <c r="S155" s="174">
        <v>0.1169</v>
      </c>
      <c r="T155" s="176">
        <v>0.1439</v>
      </c>
      <c r="U155" s="173">
        <v>0.11511299999999999</v>
      </c>
      <c r="V155" s="174">
        <v>2.4490949999999998</v>
      </c>
      <c r="W155" s="174">
        <v>0.55490200000000001</v>
      </c>
      <c r="X155" s="174">
        <v>9.1526999999999997E-2</v>
      </c>
      <c r="Y155" s="174">
        <v>8.6929999999999993E-2</v>
      </c>
      <c r="Z155" s="176">
        <v>6.1316000000000002E-2</v>
      </c>
      <c r="AA155" s="142"/>
    </row>
    <row r="156" spans="1:28" x14ac:dyDescent="0.25">
      <c r="A156" s="63">
        <v>34019</v>
      </c>
      <c r="B156" s="173">
        <v>2280002200</v>
      </c>
      <c r="C156" s="174" t="s">
        <v>194</v>
      </c>
      <c r="D156" s="174" t="s">
        <v>163</v>
      </c>
      <c r="E156" s="174" t="s">
        <v>465</v>
      </c>
      <c r="F156" s="174"/>
      <c r="G156" s="174"/>
      <c r="H156" s="174" t="s">
        <v>53</v>
      </c>
      <c r="I156" s="173"/>
      <c r="J156" s="174"/>
      <c r="K156" s="174"/>
      <c r="L156" s="174"/>
      <c r="M156" s="174"/>
      <c r="N156" s="176"/>
      <c r="O156" s="173"/>
      <c r="P156" s="174"/>
      <c r="Q156" s="174"/>
      <c r="R156" s="174"/>
      <c r="S156" s="174"/>
      <c r="T156" s="176"/>
      <c r="U156" s="173"/>
      <c r="V156" s="174"/>
      <c r="W156" s="174"/>
      <c r="X156" s="174"/>
      <c r="Y156" s="174"/>
      <c r="Z156" s="176"/>
      <c r="AA156" s="142"/>
    </row>
    <row r="157" spans="1:28" x14ac:dyDescent="0.25">
      <c r="A157" s="63">
        <v>34023</v>
      </c>
      <c r="B157" s="173">
        <v>2280002200</v>
      </c>
      <c r="C157" s="174" t="s">
        <v>194</v>
      </c>
      <c r="D157" s="174" t="s">
        <v>163</v>
      </c>
      <c r="E157" s="174" t="s">
        <v>465</v>
      </c>
      <c r="F157" s="174"/>
      <c r="G157" s="174"/>
      <c r="H157" s="174" t="s">
        <v>53</v>
      </c>
      <c r="I157" s="173">
        <v>3.1592397521964341E-2</v>
      </c>
      <c r="J157" s="174">
        <v>0.55155781502001489</v>
      </c>
      <c r="K157" s="174">
        <v>9.8712616094680933E-2</v>
      </c>
      <c r="L157" s="174">
        <v>2.6575338468991447E-2</v>
      </c>
      <c r="M157" s="174">
        <v>2.5778078314921699E-2</v>
      </c>
      <c r="N157" s="176">
        <v>2.3984937020316212E-2</v>
      </c>
      <c r="O157" s="173">
        <v>2.8400000000000002E-2</v>
      </c>
      <c r="P157" s="174">
        <v>0.4965</v>
      </c>
      <c r="Q157" s="174">
        <v>8.8599999999999998E-2</v>
      </c>
      <c r="R157" s="174">
        <v>2.3900000000000001E-2</v>
      </c>
      <c r="S157" s="174">
        <v>2.3199999999999998E-2</v>
      </c>
      <c r="T157" s="176">
        <v>2.1600000000000001E-2</v>
      </c>
      <c r="U157" s="173">
        <v>2.4712000000000001E-2</v>
      </c>
      <c r="V157" s="174">
        <v>0.38055899999999998</v>
      </c>
      <c r="W157" s="174">
        <v>8.2848000000000005E-2</v>
      </c>
      <c r="X157" s="174">
        <v>1.7864999999999999E-2</v>
      </c>
      <c r="Y157" s="174">
        <v>1.7329000000000001E-2</v>
      </c>
      <c r="Z157" s="176">
        <v>9.3779999999999992E-3</v>
      </c>
      <c r="AA157" s="142"/>
    </row>
    <row r="158" spans="1:28" x14ac:dyDescent="0.25">
      <c r="A158" s="63">
        <v>34025</v>
      </c>
      <c r="B158" s="173">
        <v>2280002200</v>
      </c>
      <c r="C158" s="174" t="s">
        <v>194</v>
      </c>
      <c r="D158" s="174" t="s">
        <v>163</v>
      </c>
      <c r="E158" s="174" t="s">
        <v>465</v>
      </c>
      <c r="F158" s="174"/>
      <c r="G158" s="174"/>
      <c r="H158" s="174" t="s">
        <v>53</v>
      </c>
      <c r="I158" s="173">
        <v>9.0688202297548592E-3</v>
      </c>
      <c r="J158" s="174">
        <v>0.30683875015122902</v>
      </c>
      <c r="K158" s="174">
        <v>6.0618897584133496E-2</v>
      </c>
      <c r="L158" s="174">
        <v>8.299352694708037E-3</v>
      </c>
      <c r="M158" s="174">
        <v>7.9357241818789302E-3</v>
      </c>
      <c r="N158" s="176">
        <v>1.0567907437453462E-2</v>
      </c>
      <c r="O158" s="173">
        <v>3.2000000000000002E-3</v>
      </c>
      <c r="P158" s="174">
        <v>9.7900000000000001E-2</v>
      </c>
      <c r="Q158" s="174">
        <v>1.7600000000000001E-2</v>
      </c>
      <c r="R158" s="174">
        <v>3.7000000000000002E-3</v>
      </c>
      <c r="S158" s="174">
        <v>3.3999999999999998E-3</v>
      </c>
      <c r="T158" s="176">
        <v>5.4000000000000003E-3</v>
      </c>
      <c r="U158" s="173">
        <v>2.7729999999999999E-3</v>
      </c>
      <c r="V158" s="174">
        <v>7.5159000000000004E-2</v>
      </c>
      <c r="W158" s="174">
        <v>1.6517E-2</v>
      </c>
      <c r="X158" s="174">
        <v>2.7030000000000001E-3</v>
      </c>
      <c r="Y158" s="174">
        <v>2.4919999999999999E-3</v>
      </c>
      <c r="Z158" s="176">
        <v>2.238E-3</v>
      </c>
      <c r="AA158" s="142"/>
    </row>
    <row r="159" spans="1:28" x14ac:dyDescent="0.25">
      <c r="A159" s="63">
        <v>34027</v>
      </c>
      <c r="B159" s="173">
        <v>2280002200</v>
      </c>
      <c r="C159" s="174" t="s">
        <v>194</v>
      </c>
      <c r="D159" s="174" t="s">
        <v>163</v>
      </c>
      <c r="E159" s="174" t="s">
        <v>465</v>
      </c>
      <c r="F159" s="174"/>
      <c r="G159" s="174"/>
      <c r="H159" s="174" t="s">
        <v>53</v>
      </c>
      <c r="I159" s="173"/>
      <c r="J159" s="174"/>
      <c r="K159" s="174"/>
      <c r="L159" s="174"/>
      <c r="M159" s="174"/>
      <c r="N159" s="176"/>
      <c r="O159" s="190"/>
      <c r="P159" s="174"/>
      <c r="Q159" s="174"/>
      <c r="R159" s="191"/>
      <c r="S159" s="191"/>
      <c r="T159" s="192"/>
      <c r="U159" s="190"/>
      <c r="V159" s="174"/>
      <c r="W159" s="174"/>
      <c r="X159" s="191"/>
      <c r="Y159" s="191"/>
      <c r="Z159" s="192"/>
      <c r="AA159" s="142"/>
    </row>
    <row r="160" spans="1:28" x14ac:dyDescent="0.25">
      <c r="A160" s="63">
        <v>34031</v>
      </c>
      <c r="B160" s="173">
        <v>2280002200</v>
      </c>
      <c r="C160" s="174" t="s">
        <v>194</v>
      </c>
      <c r="D160" s="174" t="s">
        <v>163</v>
      </c>
      <c r="E160" s="174" t="s">
        <v>465</v>
      </c>
      <c r="F160" s="174"/>
      <c r="G160" s="174"/>
      <c r="H160" s="174" t="s">
        <v>53</v>
      </c>
      <c r="I160" s="173">
        <v>3.5927747252747252E-4</v>
      </c>
      <c r="J160" s="174">
        <v>1.6589862637362639E-2</v>
      </c>
      <c r="K160" s="174">
        <v>3.1963461538461538E-3</v>
      </c>
      <c r="L160" s="174">
        <v>5.9033516483516482E-4</v>
      </c>
      <c r="M160" s="174">
        <v>5.726291208791209E-4</v>
      </c>
      <c r="N160" s="176">
        <v>9.8052747252747258E-4</v>
      </c>
      <c r="O160" s="173"/>
      <c r="P160" s="174"/>
      <c r="Q160" s="174"/>
      <c r="R160" s="174"/>
      <c r="S160" s="174"/>
      <c r="T160" s="176"/>
      <c r="U160" s="173"/>
      <c r="V160" s="174"/>
      <c r="W160" s="174"/>
      <c r="X160" s="174"/>
      <c r="Y160" s="174"/>
      <c r="Z160" s="176"/>
      <c r="AA160" s="142"/>
    </row>
    <row r="161" spans="1:27" x14ac:dyDescent="0.25">
      <c r="A161" s="247">
        <v>34035</v>
      </c>
      <c r="B161" s="182">
        <v>2280002200</v>
      </c>
      <c r="C161" s="183" t="s">
        <v>194</v>
      </c>
      <c r="D161" s="183" t="s">
        <v>163</v>
      </c>
      <c r="E161" s="183" t="s">
        <v>465</v>
      </c>
      <c r="F161" s="183"/>
      <c r="G161" s="183"/>
      <c r="H161" s="183" t="s">
        <v>53</v>
      </c>
      <c r="I161" s="182"/>
      <c r="J161" s="183"/>
      <c r="K161" s="183"/>
      <c r="L161" s="183"/>
      <c r="M161" s="183"/>
      <c r="N161" s="185"/>
      <c r="O161" s="182"/>
      <c r="P161" s="183"/>
      <c r="Q161" s="183"/>
      <c r="R161" s="183"/>
      <c r="S161" s="183"/>
      <c r="T161" s="185"/>
      <c r="U161" s="182"/>
      <c r="V161" s="183"/>
      <c r="W161" s="183"/>
      <c r="X161" s="183"/>
      <c r="Y161" s="183"/>
      <c r="Z161" s="185"/>
      <c r="AA161" s="142"/>
    </row>
    <row r="162" spans="1:27" x14ac:dyDescent="0.25">
      <c r="A162" s="63">
        <v>34037</v>
      </c>
      <c r="B162" s="173">
        <v>2280002200</v>
      </c>
      <c r="C162" s="174" t="s">
        <v>194</v>
      </c>
      <c r="D162" s="174" t="s">
        <v>163</v>
      </c>
      <c r="E162" s="174" t="s">
        <v>465</v>
      </c>
      <c r="F162" s="174"/>
      <c r="G162" s="174"/>
      <c r="H162" s="174" t="s">
        <v>53</v>
      </c>
      <c r="I162" s="173"/>
      <c r="J162" s="174"/>
      <c r="K162" s="174"/>
      <c r="L162" s="174"/>
      <c r="M162" s="174"/>
      <c r="N162" s="176"/>
      <c r="O162" s="173"/>
      <c r="P162" s="174"/>
      <c r="Q162" s="174"/>
      <c r="R162" s="174"/>
      <c r="S162" s="174"/>
      <c r="T162" s="176"/>
      <c r="U162" s="173"/>
      <c r="V162" s="174"/>
      <c r="W162" s="174"/>
      <c r="X162" s="174"/>
      <c r="Y162" s="174"/>
      <c r="Z162" s="176"/>
      <c r="AA162" s="142"/>
    </row>
    <row r="163" spans="1:27" x14ac:dyDescent="0.25">
      <c r="A163" s="63">
        <v>34039</v>
      </c>
      <c r="B163" s="173">
        <v>2280002200</v>
      </c>
      <c r="C163" s="174" t="s">
        <v>194</v>
      </c>
      <c r="D163" s="174" t="s">
        <v>163</v>
      </c>
      <c r="E163" s="174" t="s">
        <v>465</v>
      </c>
      <c r="F163" s="174"/>
      <c r="G163" s="174"/>
      <c r="H163" s="174" t="s">
        <v>53</v>
      </c>
      <c r="I163" s="173">
        <v>0.13519926718494907</v>
      </c>
      <c r="J163" s="174">
        <v>2.3535245003075294</v>
      </c>
      <c r="K163" s="174">
        <v>0.42051841223757003</v>
      </c>
      <c r="L163" s="174">
        <v>0.11286257902635523</v>
      </c>
      <c r="M163" s="174">
        <v>0.10947670165556458</v>
      </c>
      <c r="N163" s="176">
        <v>0.10225553552082309</v>
      </c>
      <c r="O163" s="173">
        <v>0.12180000000000001</v>
      </c>
      <c r="P163" s="174">
        <v>2.1198999999999999</v>
      </c>
      <c r="Q163" s="174">
        <v>0.3775</v>
      </c>
      <c r="R163" s="174">
        <v>0.1016</v>
      </c>
      <c r="S163" s="174">
        <v>9.8599999999999993E-2</v>
      </c>
      <c r="T163" s="176">
        <v>9.2100000000000001E-2</v>
      </c>
      <c r="U163" s="173">
        <v>0.105943</v>
      </c>
      <c r="V163" s="174">
        <v>1.6246959999999999</v>
      </c>
      <c r="W163" s="174">
        <v>0.35300999999999999</v>
      </c>
      <c r="X163" s="174">
        <v>7.5857999999999995E-2</v>
      </c>
      <c r="Y163" s="174">
        <v>7.3581999999999995E-2</v>
      </c>
      <c r="Z163" s="176">
        <v>4.0001000000000002E-2</v>
      </c>
      <c r="AA163" s="142"/>
    </row>
    <row r="164" spans="1:27" x14ac:dyDescent="0.25">
      <c r="A164" s="63">
        <v>34041</v>
      </c>
      <c r="B164" s="173">
        <v>2280002200</v>
      </c>
      <c r="C164" s="174" t="s">
        <v>194</v>
      </c>
      <c r="D164" s="174" t="s">
        <v>163</v>
      </c>
      <c r="E164" s="174" t="s">
        <v>465</v>
      </c>
      <c r="F164" s="174"/>
      <c r="G164" s="174"/>
      <c r="H164" s="174" t="s">
        <v>53</v>
      </c>
      <c r="I164" s="173"/>
      <c r="J164" s="174"/>
      <c r="K164" s="174"/>
      <c r="L164" s="174"/>
      <c r="M164" s="174"/>
      <c r="N164" s="176"/>
      <c r="O164" s="173"/>
      <c r="P164" s="174"/>
      <c r="Q164" s="174"/>
      <c r="R164" s="174"/>
      <c r="S164" s="174"/>
      <c r="T164" s="176"/>
      <c r="U164" s="173"/>
      <c r="V164" s="174"/>
      <c r="W164" s="174"/>
      <c r="X164" s="174"/>
      <c r="Y164" s="174"/>
      <c r="Z164" s="176"/>
      <c r="AA164" s="142"/>
    </row>
    <row r="165" spans="1:27" x14ac:dyDescent="0.25">
      <c r="A165" s="63">
        <v>34003</v>
      </c>
      <c r="B165" s="173">
        <v>2280003100</v>
      </c>
      <c r="C165" s="174" t="s">
        <v>194</v>
      </c>
      <c r="D165" s="174" t="s">
        <v>197</v>
      </c>
      <c r="E165" s="174" t="s">
        <v>463</v>
      </c>
      <c r="F165" s="174"/>
      <c r="G165" s="174"/>
      <c r="H165" s="174" t="s">
        <v>53</v>
      </c>
      <c r="I165" s="173">
        <v>0</v>
      </c>
      <c r="J165" s="174">
        <v>0</v>
      </c>
      <c r="K165" s="174">
        <v>0</v>
      </c>
      <c r="L165" s="174">
        <v>0</v>
      </c>
      <c r="M165" s="174">
        <v>0</v>
      </c>
      <c r="N165" s="176">
        <v>0</v>
      </c>
      <c r="O165" s="173">
        <v>0</v>
      </c>
      <c r="P165" s="174">
        <v>0</v>
      </c>
      <c r="Q165" s="174">
        <v>0</v>
      </c>
      <c r="R165" s="174">
        <v>0</v>
      </c>
      <c r="S165" s="174">
        <v>0</v>
      </c>
      <c r="T165" s="176">
        <v>0</v>
      </c>
      <c r="U165" s="173"/>
      <c r="V165" s="174"/>
      <c r="W165" s="174"/>
      <c r="X165" s="174"/>
      <c r="Y165" s="174"/>
      <c r="Z165" s="176"/>
      <c r="AA165" s="142"/>
    </row>
    <row r="166" spans="1:27" x14ac:dyDescent="0.25">
      <c r="A166" s="63">
        <v>34013</v>
      </c>
      <c r="B166" s="173">
        <v>2280003100</v>
      </c>
      <c r="C166" s="174" t="s">
        <v>194</v>
      </c>
      <c r="D166" s="174" t="s">
        <v>197</v>
      </c>
      <c r="E166" s="174" t="s">
        <v>463</v>
      </c>
      <c r="F166" s="174"/>
      <c r="G166" s="174"/>
      <c r="H166" s="174" t="s">
        <v>53</v>
      </c>
      <c r="I166" s="173">
        <v>1.8245776122354791E-2</v>
      </c>
      <c r="J166" s="174">
        <v>0.51715575996943819</v>
      </c>
      <c r="K166" s="174">
        <v>0.10048771055736702</v>
      </c>
      <c r="L166" s="174">
        <v>2.1340097840196436E-2</v>
      </c>
      <c r="M166" s="174">
        <v>1.9632890012980717E-2</v>
      </c>
      <c r="N166" s="176">
        <v>0.33070069614676711</v>
      </c>
      <c r="O166" s="173">
        <v>1.9E-2</v>
      </c>
      <c r="P166" s="174">
        <v>0.53879999999999995</v>
      </c>
      <c r="Q166" s="174">
        <v>0.1045</v>
      </c>
      <c r="R166" s="174">
        <v>2.2200000000000001E-2</v>
      </c>
      <c r="S166" s="174">
        <v>2.0400000000000001E-2</v>
      </c>
      <c r="T166" s="176">
        <v>0.15179999999999999</v>
      </c>
      <c r="U166" s="173">
        <v>1.6740999999999999E-2</v>
      </c>
      <c r="V166" s="174">
        <v>0.41535100000000003</v>
      </c>
      <c r="W166" s="174">
        <v>9.9843000000000001E-2</v>
      </c>
      <c r="X166" s="174">
        <v>1.6854000000000001E-2</v>
      </c>
      <c r="Y166" s="174">
        <v>1.5506000000000001E-2</v>
      </c>
      <c r="Z166" s="176">
        <v>9.6238000000000004E-2</v>
      </c>
      <c r="AA166" s="142"/>
    </row>
    <row r="167" spans="1:27" x14ac:dyDescent="0.25">
      <c r="A167" s="63">
        <v>34017</v>
      </c>
      <c r="B167" s="173">
        <v>2280003100</v>
      </c>
      <c r="C167" s="174" t="s">
        <v>194</v>
      </c>
      <c r="D167" s="174" t="s">
        <v>197</v>
      </c>
      <c r="E167" s="174" t="s">
        <v>463</v>
      </c>
      <c r="F167" s="174"/>
      <c r="G167" s="174"/>
      <c r="H167" s="174" t="s">
        <v>53</v>
      </c>
      <c r="I167" s="173">
        <v>7.4229581322618129E-2</v>
      </c>
      <c r="J167" s="174">
        <v>1.1304964520224718</v>
      </c>
      <c r="K167" s="174">
        <v>0.37064650469482391</v>
      </c>
      <c r="L167" s="174">
        <v>5.1752880817498556E-2</v>
      </c>
      <c r="M167" s="174">
        <v>4.7612650352098676E-2</v>
      </c>
      <c r="N167" s="176">
        <v>0.6807627430926384</v>
      </c>
      <c r="O167" s="173">
        <v>8.2799999999999999E-2</v>
      </c>
      <c r="P167" s="174">
        <v>1.2567999999999999</v>
      </c>
      <c r="Q167" s="174">
        <v>0.41120000000000001</v>
      </c>
      <c r="R167" s="174">
        <v>5.6800000000000003E-2</v>
      </c>
      <c r="S167" s="174">
        <v>5.2299999999999999E-2</v>
      </c>
      <c r="T167" s="176">
        <v>0.39579999999999999</v>
      </c>
      <c r="U167" s="173">
        <v>7.8287999999999996E-2</v>
      </c>
      <c r="V167" s="174">
        <v>0.97300335154175754</v>
      </c>
      <c r="W167" s="174">
        <v>0.40132600000000002</v>
      </c>
      <c r="X167" s="174">
        <v>3.7241999999999997E-2</v>
      </c>
      <c r="Y167" s="174">
        <v>3.4262000000000001E-2</v>
      </c>
      <c r="Z167" s="176">
        <v>0.18098800000000001</v>
      </c>
      <c r="AA167" s="142"/>
    </row>
    <row r="168" spans="1:27" x14ac:dyDescent="0.25">
      <c r="A168" s="63">
        <v>34019</v>
      </c>
      <c r="B168" s="173">
        <v>2280003100</v>
      </c>
      <c r="C168" s="174" t="s">
        <v>194</v>
      </c>
      <c r="D168" s="174" t="s">
        <v>197</v>
      </c>
      <c r="E168" s="174" t="s">
        <v>463</v>
      </c>
      <c r="F168" s="174"/>
      <c r="G168" s="174"/>
      <c r="H168" s="174" t="s">
        <v>53</v>
      </c>
      <c r="I168" s="173"/>
      <c r="J168" s="174"/>
      <c r="K168" s="174"/>
      <c r="L168" s="174"/>
      <c r="M168" s="174"/>
      <c r="N168" s="176"/>
      <c r="O168" s="173"/>
      <c r="P168" s="174"/>
      <c r="Q168" s="174"/>
      <c r="R168" s="174"/>
      <c r="S168" s="174"/>
      <c r="T168" s="176"/>
      <c r="U168" s="173"/>
      <c r="V168" s="174"/>
      <c r="W168" s="174"/>
      <c r="X168" s="174"/>
      <c r="Y168" s="174"/>
      <c r="Z168" s="176"/>
      <c r="AA168" s="142"/>
    </row>
    <row r="169" spans="1:27" x14ac:dyDescent="0.25">
      <c r="A169" s="63">
        <v>34023</v>
      </c>
      <c r="B169" s="173">
        <v>2280003100</v>
      </c>
      <c r="C169" s="174" t="s">
        <v>194</v>
      </c>
      <c r="D169" s="174" t="s">
        <v>197</v>
      </c>
      <c r="E169" s="174" t="s">
        <v>463</v>
      </c>
      <c r="F169" s="174"/>
      <c r="G169" s="174"/>
      <c r="H169" s="174" t="s">
        <v>53</v>
      </c>
      <c r="I169" s="173">
        <v>7.4293502029496774E-3</v>
      </c>
      <c r="J169" s="174">
        <v>0.17735384677376778</v>
      </c>
      <c r="K169" s="174">
        <v>4.0353266524485704E-2</v>
      </c>
      <c r="L169" s="174">
        <v>7.5172027559020603E-3</v>
      </c>
      <c r="M169" s="174">
        <v>6.9158265354298965E-3</v>
      </c>
      <c r="N169" s="176">
        <v>0.11783469207503003</v>
      </c>
      <c r="O169" s="173">
        <v>7.7000000000000002E-3</v>
      </c>
      <c r="P169" s="174">
        <v>0.18410000000000001</v>
      </c>
      <c r="Q169" s="174">
        <v>4.1599999999999998E-2</v>
      </c>
      <c r="R169" s="174">
        <v>7.7999999999999996E-3</v>
      </c>
      <c r="S169" s="174">
        <v>7.1999999999999998E-3</v>
      </c>
      <c r="T169" s="176">
        <v>6.3200000000000006E-2</v>
      </c>
      <c r="U169" s="173">
        <v>7.0049999999999999E-3</v>
      </c>
      <c r="V169" s="174">
        <v>0.14269499999999999</v>
      </c>
      <c r="W169" s="174">
        <v>4.0142999999999998E-2</v>
      </c>
      <c r="X169" s="174">
        <v>5.8469999999999998E-3</v>
      </c>
      <c r="Y169" s="174">
        <v>5.3800000000000002E-3</v>
      </c>
      <c r="Z169" s="176">
        <v>4.1141999999999998E-2</v>
      </c>
      <c r="AA169" s="142"/>
    </row>
    <row r="170" spans="1:27" x14ac:dyDescent="0.25">
      <c r="A170" s="63">
        <v>34025</v>
      </c>
      <c r="B170" s="173">
        <v>2280003100</v>
      </c>
      <c r="C170" s="174" t="s">
        <v>194</v>
      </c>
      <c r="D170" s="174" t="s">
        <v>197</v>
      </c>
      <c r="E170" s="174" t="s">
        <v>463</v>
      </c>
      <c r="F170" s="174"/>
      <c r="G170" s="174"/>
      <c r="H170" s="174" t="s">
        <v>53</v>
      </c>
      <c r="I170" s="173">
        <v>6.5312300136678672E-2</v>
      </c>
      <c r="J170" s="174">
        <v>0.54087802637864069</v>
      </c>
      <c r="K170" s="174">
        <v>0.30980296981250133</v>
      </c>
      <c r="L170" s="174">
        <v>2.9343657822971644E-2</v>
      </c>
      <c r="M170" s="174">
        <v>2.6996165197133916E-2</v>
      </c>
      <c r="N170" s="176">
        <v>0.2868054824789843</v>
      </c>
      <c r="O170" s="173">
        <v>7.1599999999999997E-2</v>
      </c>
      <c r="P170" s="174">
        <v>0.6089</v>
      </c>
      <c r="Q170" s="174">
        <v>0.33789999999999998</v>
      </c>
      <c r="R170" s="174">
        <v>3.2000000000000001E-2</v>
      </c>
      <c r="S170" s="174">
        <v>2.9499999999999998E-2</v>
      </c>
      <c r="T170" s="176">
        <v>0.2263</v>
      </c>
      <c r="U170" s="173">
        <v>7.0126999999999995E-2</v>
      </c>
      <c r="V170" s="174">
        <v>0.47456700000000002</v>
      </c>
      <c r="W170" s="174">
        <v>0.33415600000000001</v>
      </c>
      <c r="X170" s="174">
        <v>1.6301E-2</v>
      </c>
      <c r="Y170" s="174">
        <v>1.4997E-2</v>
      </c>
      <c r="Z170" s="176">
        <v>4.4734999999999997E-2</v>
      </c>
      <c r="AA170" s="142"/>
    </row>
    <row r="171" spans="1:27" x14ac:dyDescent="0.25">
      <c r="A171" s="63">
        <v>34027</v>
      </c>
      <c r="B171" s="173">
        <v>2280003100</v>
      </c>
      <c r="C171" s="174" t="s">
        <v>194</v>
      </c>
      <c r="D171" s="174" t="s">
        <v>197</v>
      </c>
      <c r="E171" s="174" t="s">
        <v>463</v>
      </c>
      <c r="F171" s="174"/>
      <c r="G171" s="174"/>
      <c r="H171" s="174" t="s">
        <v>53</v>
      </c>
      <c r="I171" s="173"/>
      <c r="J171" s="174"/>
      <c r="K171" s="174"/>
      <c r="L171" s="174"/>
      <c r="M171" s="174"/>
      <c r="N171" s="176"/>
      <c r="O171" s="190"/>
      <c r="P171" s="174"/>
      <c r="Q171" s="174"/>
      <c r="R171" s="191"/>
      <c r="S171" s="191"/>
      <c r="T171" s="192"/>
      <c r="U171" s="190"/>
      <c r="V171" s="174"/>
      <c r="W171" s="174"/>
      <c r="X171" s="191"/>
      <c r="Y171" s="191"/>
      <c r="Z171" s="192"/>
      <c r="AA171" s="142"/>
    </row>
    <row r="172" spans="1:27" x14ac:dyDescent="0.25">
      <c r="A172" s="63">
        <v>34031</v>
      </c>
      <c r="B172" s="173">
        <v>2280003100</v>
      </c>
      <c r="C172" s="174" t="s">
        <v>194</v>
      </c>
      <c r="D172" s="174"/>
      <c r="E172" s="174" t="s">
        <v>463</v>
      </c>
      <c r="F172" s="174"/>
      <c r="G172" s="174"/>
      <c r="H172" s="174" t="s">
        <v>53</v>
      </c>
      <c r="I172" s="173">
        <v>0</v>
      </c>
      <c r="J172" s="174">
        <v>0</v>
      </c>
      <c r="K172" s="174">
        <v>0</v>
      </c>
      <c r="L172" s="174">
        <v>0</v>
      </c>
      <c r="M172" s="174">
        <v>0</v>
      </c>
      <c r="N172" s="176">
        <v>0</v>
      </c>
      <c r="O172" s="173"/>
      <c r="P172" s="174"/>
      <c r="Q172" s="174"/>
      <c r="R172" s="174"/>
      <c r="S172" s="174"/>
      <c r="T172" s="176"/>
      <c r="U172" s="173"/>
      <c r="V172" s="174"/>
      <c r="W172" s="174"/>
      <c r="X172" s="174"/>
      <c r="Y172" s="174"/>
      <c r="Z172" s="176"/>
      <c r="AA172" s="142"/>
    </row>
    <row r="173" spans="1:27" x14ac:dyDescent="0.25">
      <c r="A173" s="63">
        <v>34035</v>
      </c>
      <c r="B173" s="173">
        <v>2280003100</v>
      </c>
      <c r="C173" s="174" t="s">
        <v>194</v>
      </c>
      <c r="D173" s="174"/>
      <c r="E173" s="174" t="s">
        <v>463</v>
      </c>
      <c r="F173" s="174"/>
      <c r="G173" s="174"/>
      <c r="H173" s="174" t="s">
        <v>53</v>
      </c>
      <c r="I173" s="173"/>
      <c r="J173" s="174"/>
      <c r="K173" s="174"/>
      <c r="L173" s="174"/>
      <c r="M173" s="174"/>
      <c r="N173" s="176"/>
      <c r="O173" s="173"/>
      <c r="P173" s="174"/>
      <c r="Q173" s="174"/>
      <c r="R173" s="174"/>
      <c r="S173" s="174"/>
      <c r="T173" s="176"/>
      <c r="U173" s="173"/>
      <c r="V173" s="174"/>
      <c r="W173" s="174"/>
      <c r="X173" s="174"/>
      <c r="Y173" s="174"/>
      <c r="Z173" s="176"/>
      <c r="AA173" s="142"/>
    </row>
    <row r="174" spans="1:27" x14ac:dyDescent="0.25">
      <c r="A174" s="63">
        <v>34037</v>
      </c>
      <c r="B174" s="173">
        <v>2280003100</v>
      </c>
      <c r="C174" s="174" t="s">
        <v>194</v>
      </c>
      <c r="D174" s="174"/>
      <c r="E174" s="174" t="s">
        <v>463</v>
      </c>
      <c r="F174" s="174"/>
      <c r="G174" s="174"/>
      <c r="H174" s="174" t="s">
        <v>53</v>
      </c>
      <c r="I174" s="173"/>
      <c r="J174" s="174"/>
      <c r="K174" s="174"/>
      <c r="L174" s="174"/>
      <c r="M174" s="174"/>
      <c r="N174" s="176"/>
      <c r="O174" s="173"/>
      <c r="P174" s="174"/>
      <c r="Q174" s="174"/>
      <c r="R174" s="174"/>
      <c r="S174" s="174"/>
      <c r="T174" s="176"/>
      <c r="U174" s="173"/>
      <c r="V174" s="174"/>
      <c r="W174" s="174"/>
      <c r="X174" s="174"/>
      <c r="Y174" s="174"/>
      <c r="Z174" s="176"/>
      <c r="AA174" s="142"/>
    </row>
    <row r="175" spans="1:27" x14ac:dyDescent="0.25">
      <c r="A175" s="63">
        <v>34039</v>
      </c>
      <c r="B175" s="173">
        <v>2280003100</v>
      </c>
      <c r="C175" s="174" t="s">
        <v>194</v>
      </c>
      <c r="D175" s="174" t="s">
        <v>197</v>
      </c>
      <c r="E175" s="174" t="s">
        <v>463</v>
      </c>
      <c r="F175" s="174"/>
      <c r="G175" s="174"/>
      <c r="H175" s="174" t="s">
        <v>53</v>
      </c>
      <c r="I175" s="173">
        <v>7.9113624037353295E-2</v>
      </c>
      <c r="J175" s="174">
        <v>2.1927952472184109</v>
      </c>
      <c r="K175" s="174">
        <v>0.43532174610339042</v>
      </c>
      <c r="L175" s="174">
        <v>8.9325651700293621E-2</v>
      </c>
      <c r="M175" s="174">
        <v>8.217959956427015E-2</v>
      </c>
      <c r="N175" s="176">
        <v>1.3470282165482519</v>
      </c>
      <c r="O175" s="173">
        <v>8.8999999999999996E-2</v>
      </c>
      <c r="P175" s="174">
        <v>2.4763000000000002</v>
      </c>
      <c r="Q175" s="174">
        <v>0.48930000000000001</v>
      </c>
      <c r="R175" s="174">
        <v>0.1004</v>
      </c>
      <c r="S175" s="174">
        <v>9.2399999999999996E-2</v>
      </c>
      <c r="T175" s="176">
        <v>0.64100000000000001</v>
      </c>
      <c r="U175" s="173">
        <v>7.8840999999999994E-2</v>
      </c>
      <c r="V175" s="174">
        <v>1.9061699999999999</v>
      </c>
      <c r="W175" s="174">
        <v>0.46767599999999998</v>
      </c>
      <c r="X175" s="174">
        <v>7.5600000000000001E-2</v>
      </c>
      <c r="Y175" s="174">
        <v>6.9552000000000003E-2</v>
      </c>
      <c r="Z175" s="176">
        <v>0.37917099999999998</v>
      </c>
      <c r="AA175" s="142"/>
    </row>
    <row r="176" spans="1:27" x14ac:dyDescent="0.25">
      <c r="A176" s="63">
        <v>34041</v>
      </c>
      <c r="B176" s="173">
        <v>2280003100</v>
      </c>
      <c r="C176" s="174" t="s">
        <v>194</v>
      </c>
      <c r="D176" s="174" t="s">
        <v>197</v>
      </c>
      <c r="E176" s="174" t="s">
        <v>463</v>
      </c>
      <c r="F176" s="174"/>
      <c r="G176" s="174"/>
      <c r="H176" s="174" t="s">
        <v>53</v>
      </c>
      <c r="I176" s="173"/>
      <c r="J176" s="174"/>
      <c r="K176" s="174"/>
      <c r="L176" s="174"/>
      <c r="M176" s="174"/>
      <c r="N176" s="176"/>
      <c r="O176" s="173"/>
      <c r="P176" s="174"/>
      <c r="Q176" s="174"/>
      <c r="R176" s="174"/>
      <c r="S176" s="174"/>
      <c r="T176" s="176"/>
      <c r="U176" s="173"/>
      <c r="V176" s="174"/>
      <c r="W176" s="174"/>
      <c r="X176" s="174"/>
      <c r="Y176" s="174"/>
      <c r="Z176" s="176"/>
      <c r="AA176" s="142"/>
    </row>
    <row r="177" spans="1:27" x14ac:dyDescent="0.25">
      <c r="A177" s="63">
        <v>34003</v>
      </c>
      <c r="B177" s="173">
        <v>2280003200</v>
      </c>
      <c r="C177" s="174" t="s">
        <v>194</v>
      </c>
      <c r="D177" s="174" t="s">
        <v>197</v>
      </c>
      <c r="E177" s="174" t="s">
        <v>465</v>
      </c>
      <c r="F177" s="174"/>
      <c r="G177" s="174"/>
      <c r="H177" s="174" t="s">
        <v>53</v>
      </c>
      <c r="I177" s="173">
        <v>0</v>
      </c>
      <c r="J177" s="174">
        <v>0</v>
      </c>
      <c r="K177" s="174">
        <v>0</v>
      </c>
      <c r="L177" s="174">
        <v>0</v>
      </c>
      <c r="M177" s="174">
        <v>0</v>
      </c>
      <c r="N177" s="176">
        <v>0</v>
      </c>
      <c r="O177" s="173">
        <v>0</v>
      </c>
      <c r="P177" s="174">
        <v>0</v>
      </c>
      <c r="Q177" s="174">
        <v>0</v>
      </c>
      <c r="R177" s="174">
        <v>0</v>
      </c>
      <c r="S177" s="174">
        <v>0</v>
      </c>
      <c r="T177" s="176">
        <v>0</v>
      </c>
      <c r="U177" s="173"/>
      <c r="V177" s="174"/>
      <c r="W177" s="174"/>
      <c r="X177" s="174"/>
      <c r="Y177" s="174"/>
      <c r="Z177" s="176"/>
      <c r="AA177" s="142"/>
    </row>
    <row r="178" spans="1:27" x14ac:dyDescent="0.25">
      <c r="A178" s="63">
        <v>34013</v>
      </c>
      <c r="B178" s="173">
        <v>2280003200</v>
      </c>
      <c r="C178" s="174" t="s">
        <v>194</v>
      </c>
      <c r="D178" s="174" t="s">
        <v>197</v>
      </c>
      <c r="E178" s="174" t="s">
        <v>465</v>
      </c>
      <c r="F178" s="174"/>
      <c r="G178" s="174"/>
      <c r="H178" s="174" t="s">
        <v>53</v>
      </c>
      <c r="I178" s="173">
        <v>6.9879302270240025E-4</v>
      </c>
      <c r="J178" s="174">
        <v>2.5432712818926659E-2</v>
      </c>
      <c r="K178" s="174">
        <v>2.1095134578874427E-3</v>
      </c>
      <c r="L178" s="174">
        <v>7.84225265751749E-4</v>
      </c>
      <c r="M178" s="174">
        <v>7.2148724449160907E-4</v>
      </c>
      <c r="N178" s="176">
        <v>7.8975817147095249E-3</v>
      </c>
      <c r="O178" s="173">
        <v>6.9999999999999999E-4</v>
      </c>
      <c r="P178" s="174">
        <v>2.76E-2</v>
      </c>
      <c r="Q178" s="174">
        <v>2.2000000000000001E-3</v>
      </c>
      <c r="R178" s="174">
        <v>8.0000000000000004E-4</v>
      </c>
      <c r="S178" s="174">
        <v>8.0000000000000004E-4</v>
      </c>
      <c r="T178" s="176">
        <v>5.7999999999999996E-3</v>
      </c>
      <c r="U178" s="173">
        <v>7.1699999999999997E-4</v>
      </c>
      <c r="V178" s="174">
        <v>2.1479999999999999E-2</v>
      </c>
      <c r="W178" s="174">
        <v>2.1749999999999999E-3</v>
      </c>
      <c r="X178" s="174">
        <v>4.2400000000000001E-4</v>
      </c>
      <c r="Y178" s="174">
        <v>3.8999999999999999E-4</v>
      </c>
      <c r="Z178" s="176">
        <v>1.2199999999999999E-3</v>
      </c>
      <c r="AA178" s="142"/>
    </row>
    <row r="179" spans="1:27" x14ac:dyDescent="0.25">
      <c r="A179" s="193">
        <v>34017</v>
      </c>
      <c r="B179" s="178">
        <v>2280003200</v>
      </c>
      <c r="C179" s="179" t="s">
        <v>194</v>
      </c>
      <c r="D179" s="179" t="s">
        <v>197</v>
      </c>
      <c r="E179" s="179" t="s">
        <v>465</v>
      </c>
      <c r="F179" s="179"/>
      <c r="G179" s="179"/>
      <c r="H179" s="179" t="s">
        <v>53</v>
      </c>
      <c r="I179" s="178">
        <v>2.881888019043433E-2</v>
      </c>
      <c r="J179" s="179">
        <v>1.02066621659996</v>
      </c>
      <c r="K179" s="179">
        <v>8.5318608918662719E-2</v>
      </c>
      <c r="L179" s="179">
        <v>3.1591691275918314E-2</v>
      </c>
      <c r="M179" s="179">
        <v>2.9064355973844852E-2</v>
      </c>
      <c r="N179" s="181">
        <v>0.31271142402635899</v>
      </c>
      <c r="O179" s="178">
        <v>3.2500000000000001E-2</v>
      </c>
      <c r="P179" s="179">
        <v>1.1896</v>
      </c>
      <c r="Q179" s="179">
        <v>9.5899999999999999E-2</v>
      </c>
      <c r="R179" s="179">
        <v>3.56E-2</v>
      </c>
      <c r="S179" s="179">
        <v>3.27E-2</v>
      </c>
      <c r="T179" s="181">
        <v>0.25480000000000003</v>
      </c>
      <c r="U179" s="178">
        <v>3.1784E-2</v>
      </c>
      <c r="V179" s="179">
        <v>0.92723100000000003</v>
      </c>
      <c r="W179" s="179">
        <v>9.4866000000000006E-2</v>
      </c>
      <c r="X179" s="179">
        <v>1.7957000000000001E-2</v>
      </c>
      <c r="Y179" s="179">
        <v>1.6521000000000001E-2</v>
      </c>
      <c r="Z179" s="181">
        <v>4.8676999999999998E-2</v>
      </c>
      <c r="AA179" s="142"/>
    </row>
    <row r="180" spans="1:27" x14ac:dyDescent="0.25">
      <c r="A180" s="63">
        <v>34019</v>
      </c>
      <c r="B180" s="173">
        <v>2280003200</v>
      </c>
      <c r="C180" s="174" t="s">
        <v>194</v>
      </c>
      <c r="D180" s="174" t="s">
        <v>197</v>
      </c>
      <c r="E180" s="174" t="s">
        <v>465</v>
      </c>
      <c r="F180" s="174"/>
      <c r="G180" s="174"/>
      <c r="H180" s="174" t="s">
        <v>53</v>
      </c>
      <c r="I180" s="173"/>
      <c r="J180" s="174"/>
      <c r="K180" s="174"/>
      <c r="L180" s="174"/>
      <c r="M180" s="174"/>
      <c r="N180" s="176"/>
      <c r="O180" s="173"/>
      <c r="P180" s="174"/>
      <c r="Q180" s="174"/>
      <c r="R180" s="174"/>
      <c r="S180" s="174"/>
      <c r="T180" s="176"/>
      <c r="U180" s="173"/>
      <c r="V180" s="174"/>
      <c r="W180" s="174"/>
      <c r="X180" s="174"/>
      <c r="Y180" s="174"/>
      <c r="Z180" s="176"/>
      <c r="AA180" s="142"/>
    </row>
    <row r="181" spans="1:27" x14ac:dyDescent="0.25">
      <c r="A181" s="63">
        <v>34023</v>
      </c>
      <c r="B181" s="173">
        <v>2280003200</v>
      </c>
      <c r="C181" s="174" t="s">
        <v>194</v>
      </c>
      <c r="D181" s="174" t="s">
        <v>197</v>
      </c>
      <c r="E181" s="174" t="s">
        <v>465</v>
      </c>
      <c r="F181" s="174"/>
      <c r="G181" s="174"/>
      <c r="H181" s="174" t="s">
        <v>53</v>
      </c>
      <c r="I181" s="173">
        <v>4.614418715253438E-4</v>
      </c>
      <c r="J181" s="174">
        <v>2.0316763703746295E-2</v>
      </c>
      <c r="K181" s="174">
        <v>1.7457368173424046E-3</v>
      </c>
      <c r="L181" s="174">
        <v>7.0758997877580455E-4</v>
      </c>
      <c r="M181" s="174">
        <v>6.5098278047374014E-4</v>
      </c>
      <c r="N181" s="176">
        <v>8.2332880063289877E-3</v>
      </c>
      <c r="O181" s="173">
        <v>5.0000000000000001E-4</v>
      </c>
      <c r="P181" s="174">
        <v>2.1399999999999999E-2</v>
      </c>
      <c r="Q181" s="174">
        <v>1.8E-3</v>
      </c>
      <c r="R181" s="174">
        <v>6.9999999999999999E-4</v>
      </c>
      <c r="S181" s="174">
        <v>6.9999999999999999E-4</v>
      </c>
      <c r="T181" s="176">
        <v>6.1999999999999998E-3</v>
      </c>
      <c r="U181" s="173">
        <v>4.75E-4</v>
      </c>
      <c r="V181" s="174">
        <v>1.6639000000000001E-2</v>
      </c>
      <c r="W181" s="174">
        <v>1.7570000000000001E-3</v>
      </c>
      <c r="X181" s="174">
        <v>3.7500000000000001E-4</v>
      </c>
      <c r="Y181" s="174">
        <v>3.4499999999999998E-4</v>
      </c>
      <c r="Z181" s="176">
        <v>1.3439999999999999E-3</v>
      </c>
      <c r="AA181" s="142"/>
    </row>
    <row r="182" spans="1:27" x14ac:dyDescent="0.25">
      <c r="A182" s="63">
        <v>34025</v>
      </c>
      <c r="B182" s="173">
        <v>2280003200</v>
      </c>
      <c r="C182" s="174" t="s">
        <v>194</v>
      </c>
      <c r="D182" s="174" t="s">
        <v>197</v>
      </c>
      <c r="E182" s="174" t="s">
        <v>465</v>
      </c>
      <c r="F182" s="174"/>
      <c r="G182" s="174"/>
      <c r="H182" s="174" t="s">
        <v>53</v>
      </c>
      <c r="I182" s="173">
        <v>3.4670010282699032E-2</v>
      </c>
      <c r="J182" s="174">
        <v>1.2565046083767484</v>
      </c>
      <c r="K182" s="174">
        <v>0.1047643209566918</v>
      </c>
      <c r="L182" s="174">
        <v>3.8987160074664455E-2</v>
      </c>
      <c r="M182" s="174">
        <v>3.5868187268691301E-2</v>
      </c>
      <c r="N182" s="176">
        <v>0.3938932416950382</v>
      </c>
      <c r="O182" s="173">
        <v>3.8300000000000001E-2</v>
      </c>
      <c r="P182" s="174">
        <v>1.4303999999999999</v>
      </c>
      <c r="Q182" s="174">
        <v>0.115</v>
      </c>
      <c r="R182" s="174">
        <v>4.2799999999999998E-2</v>
      </c>
      <c r="S182" s="174">
        <v>3.9399999999999998E-2</v>
      </c>
      <c r="T182" s="176">
        <v>0.313</v>
      </c>
      <c r="U182" s="173">
        <v>3.7434000000000002E-2</v>
      </c>
      <c r="V182" s="174">
        <v>1.114881</v>
      </c>
      <c r="W182" s="174">
        <v>0.113719</v>
      </c>
      <c r="X182" s="174">
        <v>2.1711999999999999E-2</v>
      </c>
      <c r="Y182" s="174">
        <v>1.9975E-2</v>
      </c>
      <c r="Z182" s="176">
        <v>6.1219000000000003E-2</v>
      </c>
      <c r="AA182" s="177"/>
    </row>
    <row r="183" spans="1:27" x14ac:dyDescent="0.25">
      <c r="A183" s="63">
        <v>34027</v>
      </c>
      <c r="B183" s="173">
        <v>2280003200</v>
      </c>
      <c r="C183" s="174" t="s">
        <v>194</v>
      </c>
      <c r="D183" s="174" t="s">
        <v>197</v>
      </c>
      <c r="E183" s="174" t="s">
        <v>465</v>
      </c>
      <c r="F183" s="174"/>
      <c r="G183" s="174"/>
      <c r="H183" s="174" t="s">
        <v>53</v>
      </c>
      <c r="I183" s="173"/>
      <c r="J183" s="174"/>
      <c r="K183" s="174"/>
      <c r="L183" s="174"/>
      <c r="M183" s="174"/>
      <c r="N183" s="176"/>
      <c r="O183" s="190"/>
      <c r="P183" s="174"/>
      <c r="Q183" s="174"/>
      <c r="R183" s="191"/>
      <c r="S183" s="191"/>
      <c r="T183" s="192"/>
      <c r="U183" s="190"/>
      <c r="V183" s="174"/>
      <c r="W183" s="174"/>
      <c r="X183" s="191"/>
      <c r="Y183" s="191"/>
      <c r="Z183" s="192"/>
      <c r="AA183" s="142"/>
    </row>
    <row r="184" spans="1:27" x14ac:dyDescent="0.25">
      <c r="A184" s="63">
        <v>34031</v>
      </c>
      <c r="B184" s="173">
        <v>2280003200</v>
      </c>
      <c r="C184" s="174" t="s">
        <v>194</v>
      </c>
      <c r="D184" s="174"/>
      <c r="E184" s="174" t="s">
        <v>465</v>
      </c>
      <c r="F184" s="174"/>
      <c r="G184" s="174"/>
      <c r="H184" s="174" t="s">
        <v>53</v>
      </c>
      <c r="I184" s="173">
        <v>0</v>
      </c>
      <c r="J184" s="174">
        <v>0</v>
      </c>
      <c r="K184" s="174">
        <v>0</v>
      </c>
      <c r="L184" s="174">
        <v>0</v>
      </c>
      <c r="M184" s="174">
        <v>0</v>
      </c>
      <c r="N184" s="176">
        <v>0</v>
      </c>
      <c r="O184" s="173"/>
      <c r="P184" s="174"/>
      <c r="Q184" s="174"/>
      <c r="R184" s="174"/>
      <c r="S184" s="174"/>
      <c r="T184" s="176"/>
      <c r="U184" s="173"/>
      <c r="V184" s="174"/>
      <c r="W184" s="174"/>
      <c r="X184" s="174"/>
      <c r="Y184" s="174"/>
      <c r="Z184" s="176"/>
      <c r="AA184" s="177"/>
    </row>
    <row r="185" spans="1:27" x14ac:dyDescent="0.25">
      <c r="A185" s="63">
        <v>34035</v>
      </c>
      <c r="B185" s="173">
        <v>2280003200</v>
      </c>
      <c r="C185" s="174" t="s">
        <v>194</v>
      </c>
      <c r="D185" s="174"/>
      <c r="E185" s="174" t="s">
        <v>465</v>
      </c>
      <c r="F185" s="174"/>
      <c r="G185" s="174"/>
      <c r="H185" s="174" t="s">
        <v>53</v>
      </c>
      <c r="I185" s="173"/>
      <c r="J185" s="174"/>
      <c r="K185" s="174"/>
      <c r="L185" s="174"/>
      <c r="M185" s="174"/>
      <c r="N185" s="176"/>
      <c r="O185" s="173"/>
      <c r="P185" s="174"/>
      <c r="Q185" s="174"/>
      <c r="R185" s="174"/>
      <c r="S185" s="174"/>
      <c r="T185" s="176"/>
      <c r="U185" s="173"/>
      <c r="V185" s="174"/>
      <c r="W185" s="174"/>
      <c r="X185" s="174"/>
      <c r="Y185" s="174"/>
      <c r="Z185" s="176"/>
      <c r="AA185" s="177"/>
    </row>
    <row r="186" spans="1:27" x14ac:dyDescent="0.25">
      <c r="A186" s="63">
        <v>34037</v>
      </c>
      <c r="B186" s="173">
        <v>2280003200</v>
      </c>
      <c r="C186" s="174" t="s">
        <v>194</v>
      </c>
      <c r="D186" s="174"/>
      <c r="E186" s="174" t="s">
        <v>465</v>
      </c>
      <c r="F186" s="174"/>
      <c r="G186" s="174"/>
      <c r="H186" s="174" t="s">
        <v>53</v>
      </c>
      <c r="I186" s="173"/>
      <c r="J186" s="174"/>
      <c r="K186" s="174"/>
      <c r="L186" s="174"/>
      <c r="M186" s="174"/>
      <c r="N186" s="176"/>
      <c r="O186" s="173"/>
      <c r="P186" s="174"/>
      <c r="Q186" s="174"/>
      <c r="R186" s="174"/>
      <c r="S186" s="174"/>
      <c r="T186" s="176"/>
      <c r="U186" s="173"/>
      <c r="V186" s="174"/>
      <c r="W186" s="174"/>
      <c r="X186" s="174"/>
      <c r="Y186" s="174"/>
      <c r="Z186" s="176"/>
      <c r="AA186" s="177"/>
    </row>
    <row r="187" spans="1:27" x14ac:dyDescent="0.25">
      <c r="A187" s="63">
        <v>34039</v>
      </c>
      <c r="B187" s="173">
        <v>2280003200</v>
      </c>
      <c r="C187" s="174" t="s">
        <v>194</v>
      </c>
      <c r="D187" s="174" t="s">
        <v>197</v>
      </c>
      <c r="E187" s="174" t="s">
        <v>465</v>
      </c>
      <c r="F187" s="174"/>
      <c r="G187" s="174"/>
      <c r="H187" s="174" t="s">
        <v>53</v>
      </c>
      <c r="I187" s="173">
        <v>4.7815632288712743E-3</v>
      </c>
      <c r="J187" s="174">
        <v>0.17844543105315303</v>
      </c>
      <c r="K187" s="174">
        <v>1.4270933512181682E-2</v>
      </c>
      <c r="L187" s="174">
        <v>5.2870670833724412E-3</v>
      </c>
      <c r="M187" s="174">
        <v>4.864101716702646E-3</v>
      </c>
      <c r="N187" s="176">
        <v>5.2526075793547115E-2</v>
      </c>
      <c r="O187" s="173">
        <v>5.4000000000000003E-3</v>
      </c>
      <c r="P187" s="174">
        <v>0.20610000000000001</v>
      </c>
      <c r="Q187" s="174">
        <v>1.5900000000000001E-2</v>
      </c>
      <c r="R187" s="174">
        <v>5.8999999999999999E-3</v>
      </c>
      <c r="S187" s="174">
        <v>5.4000000000000003E-3</v>
      </c>
      <c r="T187" s="176">
        <v>4.2900000000000001E-2</v>
      </c>
      <c r="U187" s="173">
        <v>5.2620000000000002E-3</v>
      </c>
      <c r="V187" s="174">
        <v>0.16066</v>
      </c>
      <c r="W187" s="174">
        <v>1.5741999999999999E-2</v>
      </c>
      <c r="X187" s="174">
        <v>2.96E-3</v>
      </c>
      <c r="Y187" s="174">
        <v>2.7230000000000002E-3</v>
      </c>
      <c r="Z187" s="176">
        <v>8.0669999999999995E-3</v>
      </c>
      <c r="AA187" s="142"/>
    </row>
    <row r="188" spans="1:27" ht="15.75" thickBot="1" x14ac:dyDescent="0.3">
      <c r="A188" s="63">
        <v>34041</v>
      </c>
      <c r="B188" s="173">
        <v>2280003200</v>
      </c>
      <c r="C188" s="174" t="s">
        <v>194</v>
      </c>
      <c r="D188" s="174" t="s">
        <v>197</v>
      </c>
      <c r="E188" s="174" t="s">
        <v>465</v>
      </c>
      <c r="F188" s="174"/>
      <c r="G188" s="174"/>
      <c r="H188" s="174" t="s">
        <v>53</v>
      </c>
      <c r="I188" s="173"/>
      <c r="J188" s="174"/>
      <c r="K188" s="174"/>
      <c r="L188" s="174"/>
      <c r="M188" s="174"/>
      <c r="N188" s="176"/>
      <c r="O188" s="173"/>
      <c r="P188" s="174"/>
      <c r="Q188" s="174"/>
      <c r="R188" s="174"/>
      <c r="S188" s="174"/>
      <c r="T188" s="176"/>
      <c r="U188" s="173"/>
      <c r="V188" s="174"/>
      <c r="W188" s="174"/>
      <c r="X188" s="174"/>
      <c r="Y188" s="174"/>
      <c r="Z188" s="176"/>
      <c r="AA188" s="142"/>
    </row>
    <row r="189" spans="1:27" x14ac:dyDescent="0.25">
      <c r="A189" s="136" t="s">
        <v>10</v>
      </c>
      <c r="B189" s="156" t="s">
        <v>214</v>
      </c>
      <c r="C189" s="24" t="s">
        <v>215</v>
      </c>
      <c r="D189" s="24" t="s">
        <v>216</v>
      </c>
      <c r="E189" s="24" t="s">
        <v>483</v>
      </c>
      <c r="F189" s="24" t="s">
        <v>484</v>
      </c>
      <c r="G189" s="24" t="s">
        <v>495</v>
      </c>
      <c r="H189" s="24" t="s">
        <v>252</v>
      </c>
      <c r="I189" s="130" t="s">
        <v>501</v>
      </c>
      <c r="J189" s="24" t="s">
        <v>502</v>
      </c>
      <c r="K189" s="24" t="s">
        <v>507</v>
      </c>
      <c r="L189" s="24" t="s">
        <v>511</v>
      </c>
      <c r="M189" s="24" t="s">
        <v>512</v>
      </c>
      <c r="N189" s="113" t="s">
        <v>513</v>
      </c>
      <c r="O189" s="130" t="s">
        <v>514</v>
      </c>
      <c r="P189" s="24" t="s">
        <v>515</v>
      </c>
      <c r="Q189" s="24" t="s">
        <v>516</v>
      </c>
      <c r="R189" s="24" t="s">
        <v>517</v>
      </c>
      <c r="S189" s="24" t="s">
        <v>518</v>
      </c>
      <c r="T189" s="113" t="s">
        <v>519</v>
      </c>
      <c r="U189" s="130" t="s">
        <v>520</v>
      </c>
      <c r="V189" s="24" t="s">
        <v>521</v>
      </c>
      <c r="W189" s="24" t="s">
        <v>522</v>
      </c>
      <c r="X189" s="24" t="s">
        <v>523</v>
      </c>
      <c r="Y189" s="24" t="s">
        <v>524</v>
      </c>
      <c r="Z189" s="113" t="s">
        <v>525</v>
      </c>
      <c r="AA189" s="142"/>
    </row>
    <row r="190" spans="1:27" x14ac:dyDescent="0.25">
      <c r="A190" s="63">
        <v>34003</v>
      </c>
      <c r="B190" s="173">
        <v>2285002006</v>
      </c>
      <c r="C190" s="174" t="s">
        <v>227</v>
      </c>
      <c r="D190" s="174"/>
      <c r="E190" s="174"/>
      <c r="F190" s="174"/>
      <c r="G190" s="174"/>
      <c r="H190" s="174" t="s">
        <v>53</v>
      </c>
      <c r="I190" s="173">
        <v>2.8760092617307692E-2</v>
      </c>
      <c r="J190" s="174">
        <v>0.58233410178296707</v>
      </c>
      <c r="K190" s="174">
        <v>8.2977363920879121E-2</v>
      </c>
      <c r="L190" s="174">
        <v>1.9273848467582417E-2</v>
      </c>
      <c r="M190" s="174">
        <v>1.7731934477747253E-2</v>
      </c>
      <c r="N190" s="176">
        <v>5.8592849491483513E-3</v>
      </c>
      <c r="O190" s="173">
        <v>3.2126448605378166E-2</v>
      </c>
      <c r="P190" s="174">
        <v>0.59037762758246048</v>
      </c>
      <c r="Q190" s="174">
        <v>0.10549136883728476</v>
      </c>
      <c r="R190" s="174">
        <v>1.7433970210488765E-2</v>
      </c>
      <c r="S190" s="174">
        <v>1.6910951104174104E-2</v>
      </c>
      <c r="T190" s="176">
        <v>1.6634090021000733E-2</v>
      </c>
      <c r="U190" s="173">
        <v>1.9192423842173973E-2</v>
      </c>
      <c r="V190" s="174">
        <v>0.45169831908993613</v>
      </c>
      <c r="W190" s="174">
        <v>0.10549136883728476</v>
      </c>
      <c r="X190" s="174">
        <v>1.1490571275094867E-2</v>
      </c>
      <c r="Y190" s="174">
        <v>1.1145854136842021E-2</v>
      </c>
      <c r="Z190" s="176">
        <v>5.7179684447190016E-3</v>
      </c>
      <c r="AA190" s="177"/>
    </row>
    <row r="191" spans="1:27" x14ac:dyDescent="0.25">
      <c r="A191" s="63">
        <v>34013</v>
      </c>
      <c r="B191" s="173">
        <v>2285002006</v>
      </c>
      <c r="C191" s="174" t="s">
        <v>227</v>
      </c>
      <c r="D191" s="174"/>
      <c r="E191" s="174"/>
      <c r="F191" s="174"/>
      <c r="G191" s="174"/>
      <c r="H191" s="174" t="s">
        <v>53</v>
      </c>
      <c r="I191" s="173">
        <v>1.0027582278846155E-2</v>
      </c>
      <c r="J191" s="174">
        <v>0.19336042296703296</v>
      </c>
      <c r="K191" s="174">
        <v>2.9081942903846154E-2</v>
      </c>
      <c r="L191" s="174">
        <v>6.7239569087912095E-3</v>
      </c>
      <c r="M191" s="174">
        <v>6.1860387181318687E-3</v>
      </c>
      <c r="N191" s="176">
        <v>2.0535632230769228E-3</v>
      </c>
      <c r="O191" s="173">
        <v>3.6171439278349909E-3</v>
      </c>
      <c r="P191" s="174">
        <v>6.6471114718295768E-2</v>
      </c>
      <c r="Q191" s="174">
        <v>1.1877362135972526E-2</v>
      </c>
      <c r="R191" s="174">
        <v>1.9629054010771902E-3</v>
      </c>
      <c r="S191" s="174">
        <v>1.9040182390448741E-3</v>
      </c>
      <c r="T191" s="176">
        <v>1.8728462163244192E-3</v>
      </c>
      <c r="U191" s="173">
        <v>2.1608911776676573E-3</v>
      </c>
      <c r="V191" s="174">
        <v>5.0857094482454464E-2</v>
      </c>
      <c r="W191" s="174">
        <v>1.1877362135972526E-2</v>
      </c>
      <c r="X191" s="174">
        <v>1.2937331052554205E-3</v>
      </c>
      <c r="Y191" s="174">
        <v>1.2549211120977579E-3</v>
      </c>
      <c r="Z191" s="176">
        <v>6.4379088686151943E-4</v>
      </c>
      <c r="AA191" s="177"/>
    </row>
    <row r="192" spans="1:27" x14ac:dyDescent="0.25">
      <c r="A192" s="63">
        <v>34017</v>
      </c>
      <c r="B192" s="173">
        <v>2285002006</v>
      </c>
      <c r="C192" s="174" t="s">
        <v>227</v>
      </c>
      <c r="D192" s="174"/>
      <c r="E192" s="174"/>
      <c r="F192" s="174"/>
      <c r="G192" s="174"/>
      <c r="H192" s="174" t="s">
        <v>53</v>
      </c>
      <c r="I192" s="173">
        <v>2.2464615064368133E-2</v>
      </c>
      <c r="J192" s="174">
        <v>0.42870751489285713</v>
      </c>
      <c r="K192" s="174">
        <v>6.4359593916208796E-2</v>
      </c>
      <c r="L192" s="174">
        <v>1.5054180055192308E-2</v>
      </c>
      <c r="M192" s="174">
        <v>1.384985329804945E-2</v>
      </c>
      <c r="N192" s="176">
        <v>4.5446231713736265E-3</v>
      </c>
      <c r="O192" s="173">
        <v>8.3064010092116763E-3</v>
      </c>
      <c r="P192" s="174">
        <v>0.15264411519006177</v>
      </c>
      <c r="Q192" s="174">
        <v>2.727514713302151E-2</v>
      </c>
      <c r="R192" s="174">
        <v>4.5076114552769914E-3</v>
      </c>
      <c r="S192" s="174">
        <v>4.3723831116186827E-3</v>
      </c>
      <c r="T192" s="176">
        <v>4.3007997502290968E-3</v>
      </c>
      <c r="U192" s="173">
        <v>4.9622655379706121E-3</v>
      </c>
      <c r="V192" s="174">
        <v>0.11678811497763113</v>
      </c>
      <c r="W192" s="174">
        <v>2.727514713302151E-2</v>
      </c>
      <c r="X192" s="174">
        <v>2.9709257318871079E-3</v>
      </c>
      <c r="Y192" s="174">
        <v>2.8817979599304951E-3</v>
      </c>
      <c r="Z192" s="176">
        <v>1.4783999141412521E-3</v>
      </c>
      <c r="AA192" s="177"/>
    </row>
    <row r="193" spans="1:27" x14ac:dyDescent="0.25">
      <c r="A193" s="63">
        <v>34019</v>
      </c>
      <c r="B193" s="173">
        <v>2285002006</v>
      </c>
      <c r="C193" s="174" t="s">
        <v>227</v>
      </c>
      <c r="D193" s="174"/>
      <c r="E193" s="174"/>
      <c r="F193" s="174"/>
      <c r="G193" s="174"/>
      <c r="H193" s="174" t="s">
        <v>53</v>
      </c>
      <c r="I193" s="173">
        <v>2.3130564815714284E-2</v>
      </c>
      <c r="J193" s="174">
        <v>0.43354644237087914</v>
      </c>
      <c r="K193" s="174">
        <v>6.7747190604945051E-2</v>
      </c>
      <c r="L193" s="174">
        <v>1.5521238036758242E-2</v>
      </c>
      <c r="M193" s="174">
        <v>1.427955358717033E-2</v>
      </c>
      <c r="N193" s="176">
        <v>4.7838383067582415E-3</v>
      </c>
      <c r="O193" s="173">
        <v>1.681962957947231E-2</v>
      </c>
      <c r="P193" s="174">
        <v>0.30908903532780491</v>
      </c>
      <c r="Q193" s="174">
        <v>5.5229439440050175E-2</v>
      </c>
      <c r="R193" s="174">
        <v>9.1274614459217543E-3</v>
      </c>
      <c r="S193" s="174">
        <v>8.8536376025441007E-3</v>
      </c>
      <c r="T193" s="176">
        <v>8.7086884697859905E-3</v>
      </c>
      <c r="U193" s="173">
        <v>1.0048090398126317E-2</v>
      </c>
      <c r="V193" s="174">
        <v>0.23648422837160904</v>
      </c>
      <c r="W193" s="174">
        <v>5.5229439440050175E-2</v>
      </c>
      <c r="X193" s="174">
        <v>6.0158268620847926E-3</v>
      </c>
      <c r="Y193" s="174">
        <v>5.8353520562222485E-3</v>
      </c>
      <c r="Z193" s="176">
        <v>2.9936116614889346E-3</v>
      </c>
      <c r="AA193" s="177"/>
    </row>
    <row r="194" spans="1:27" x14ac:dyDescent="0.25">
      <c r="A194" s="63">
        <v>34023</v>
      </c>
      <c r="B194" s="173">
        <v>2285002006</v>
      </c>
      <c r="C194" s="174" t="s">
        <v>227</v>
      </c>
      <c r="D194" s="174"/>
      <c r="E194" s="174"/>
      <c r="F194" s="174"/>
      <c r="G194" s="174"/>
      <c r="H194" s="174" t="s">
        <v>53</v>
      </c>
      <c r="I194" s="173">
        <v>1.9538247252747252E-2</v>
      </c>
      <c r="J194" s="174">
        <v>0.37891043956043952</v>
      </c>
      <c r="K194" s="174">
        <v>5.6986208791208789E-2</v>
      </c>
      <c r="L194" s="174">
        <v>1.3105052197802199E-2</v>
      </c>
      <c r="M194" s="174">
        <v>1.2056631868131867E-2</v>
      </c>
      <c r="N194" s="176">
        <v>4.0239642857142861E-3</v>
      </c>
      <c r="O194" s="173">
        <v>9.1979914721977297E-3</v>
      </c>
      <c r="P194" s="174">
        <v>0.16902859231601269</v>
      </c>
      <c r="Q194" s="174">
        <v>3.0202800280681362E-2</v>
      </c>
      <c r="R194" s="174">
        <v>4.9914483636943332E-3</v>
      </c>
      <c r="S194" s="174">
        <v>4.8417049127835038E-3</v>
      </c>
      <c r="T194" s="176">
        <v>4.7624379538583955E-3</v>
      </c>
      <c r="U194" s="173">
        <v>5.4949039963778654E-3</v>
      </c>
      <c r="V194" s="174">
        <v>0.1293238894229895</v>
      </c>
      <c r="W194" s="174">
        <v>3.0202800280681362E-2</v>
      </c>
      <c r="X194" s="174">
        <v>3.2898182397076287E-3</v>
      </c>
      <c r="Y194" s="174">
        <v>3.1911236925163998E-3</v>
      </c>
      <c r="Z194" s="176">
        <v>1.6370880466388235E-3</v>
      </c>
      <c r="AA194" s="177"/>
    </row>
    <row r="195" spans="1:27" x14ac:dyDescent="0.25">
      <c r="A195" s="63">
        <v>34025</v>
      </c>
      <c r="B195" s="173">
        <v>2285002006</v>
      </c>
      <c r="C195" s="174" t="s">
        <v>227</v>
      </c>
      <c r="D195" s="174"/>
      <c r="E195" s="174"/>
      <c r="F195" s="174"/>
      <c r="G195" s="174"/>
      <c r="H195" s="174" t="s">
        <v>53</v>
      </c>
      <c r="I195" s="173">
        <v>0</v>
      </c>
      <c r="J195" s="174">
        <v>0</v>
      </c>
      <c r="K195" s="174">
        <v>0</v>
      </c>
      <c r="L195" s="174">
        <v>0</v>
      </c>
      <c r="M195" s="174">
        <v>0</v>
      </c>
      <c r="N195" s="176">
        <v>0</v>
      </c>
      <c r="O195" s="173">
        <v>3.265408751454456E-3</v>
      </c>
      <c r="P195" s="174">
        <v>6.0007388163282917E-2</v>
      </c>
      <c r="Q195" s="174">
        <v>1.0722393976236536E-2</v>
      </c>
      <c r="R195" s="174">
        <v>1.7720302544862068E-3</v>
      </c>
      <c r="S195" s="174">
        <v>1.7188693468516206E-3</v>
      </c>
      <c r="T195" s="176">
        <v>1.6907285269609294E-3</v>
      </c>
      <c r="U195" s="173">
        <v>1.9507636697000653E-3</v>
      </c>
      <c r="V195" s="174">
        <v>4.5911692957142619E-2</v>
      </c>
      <c r="W195" s="174">
        <v>1.0722393976236536E-2</v>
      </c>
      <c r="X195" s="174">
        <v>1.1679290313659088E-3</v>
      </c>
      <c r="Y195" s="174">
        <v>1.1328911604249314E-3</v>
      </c>
      <c r="Z195" s="176">
        <v>5.8118793114281958E-4</v>
      </c>
      <c r="AA195" s="177"/>
    </row>
    <row r="196" spans="1:27" x14ac:dyDescent="0.25">
      <c r="A196" s="63">
        <v>34027</v>
      </c>
      <c r="B196" s="173">
        <v>2285002006</v>
      </c>
      <c r="C196" s="174" t="s">
        <v>227</v>
      </c>
      <c r="D196" s="174"/>
      <c r="E196" s="174"/>
      <c r="F196" s="174"/>
      <c r="G196" s="174"/>
      <c r="H196" s="174" t="s">
        <v>53</v>
      </c>
      <c r="I196" s="173">
        <v>1.9430661417582418E-4</v>
      </c>
      <c r="J196" s="174">
        <v>3.4206393085164833E-3</v>
      </c>
      <c r="K196" s="174">
        <v>5.5168064417582415E-4</v>
      </c>
      <c r="L196" s="174">
        <v>1.3020238043956044E-4</v>
      </c>
      <c r="M196" s="174">
        <v>1.1978627909340658E-4</v>
      </c>
      <c r="N196" s="176">
        <v>3.8955811994505497E-5</v>
      </c>
      <c r="O196" s="173">
        <v>4.5604802363009037E-4</v>
      </c>
      <c r="P196" s="174">
        <v>8.3806508948931924E-3</v>
      </c>
      <c r="Q196" s="174">
        <v>1.4974929491653444E-3</v>
      </c>
      <c r="R196" s="174">
        <v>2.4748230830557073E-4</v>
      </c>
      <c r="S196" s="174">
        <v>2.400578390564036E-4</v>
      </c>
      <c r="T196" s="176">
        <v>2.3612768321028981E-4</v>
      </c>
      <c r="U196" s="173">
        <v>2.7244427385693712E-4</v>
      </c>
      <c r="V196" s="174">
        <v>6.4120416242806951E-3</v>
      </c>
      <c r="W196" s="174">
        <v>1.4974929491653444E-3</v>
      </c>
      <c r="X196" s="174">
        <v>1.6311333956503524E-4</v>
      </c>
      <c r="Y196" s="174">
        <v>1.5821993937808421E-4</v>
      </c>
      <c r="Z196" s="192">
        <v>8.116889110353713E-5</v>
      </c>
      <c r="AA196" s="142"/>
    </row>
    <row r="197" spans="1:27" x14ac:dyDescent="0.25">
      <c r="A197" s="63">
        <v>34031</v>
      </c>
      <c r="B197" s="173">
        <v>2285002006</v>
      </c>
      <c r="C197" s="174" t="s">
        <v>227</v>
      </c>
      <c r="D197" s="174"/>
      <c r="E197" s="174"/>
      <c r="F197" s="174"/>
      <c r="G197" s="174"/>
      <c r="H197" s="174" t="s">
        <v>53</v>
      </c>
      <c r="I197" s="173">
        <v>1.0809627392857144E-4</v>
      </c>
      <c r="J197" s="174">
        <v>1.9029658766483517E-3</v>
      </c>
      <c r="K197" s="174">
        <v>3.0690996101648353E-4</v>
      </c>
      <c r="L197" s="174">
        <v>7.2434013076923081E-5</v>
      </c>
      <c r="M197" s="174">
        <v>6.663943615384615E-5</v>
      </c>
      <c r="N197" s="176">
        <v>2.1671850225274726E-5</v>
      </c>
      <c r="O197" s="173">
        <v>1.6546875193658146E-3</v>
      </c>
      <c r="P197" s="174">
        <v>3.0407671388550519E-2</v>
      </c>
      <c r="Q197" s="174">
        <v>5.4333814969716038E-3</v>
      </c>
      <c r="R197" s="174">
        <v>8.9794465845384073E-4</v>
      </c>
      <c r="S197" s="174">
        <v>8.7100631870022562E-4</v>
      </c>
      <c r="T197" s="176">
        <v>8.567464612054764E-4</v>
      </c>
      <c r="U197" s="173">
        <v>9.8851462195879872E-4</v>
      </c>
      <c r="V197" s="174">
        <v>2.3264929787213146E-2</v>
      </c>
      <c r="W197" s="174">
        <v>5.4333814969716038E-3</v>
      </c>
      <c r="X197" s="174">
        <v>5.9182716125366771E-4</v>
      </c>
      <c r="Y197" s="174">
        <v>5.7407234641605764E-4</v>
      </c>
      <c r="Z197" s="176">
        <v>2.945065960393825E-4</v>
      </c>
      <c r="AA197" s="142"/>
    </row>
    <row r="198" spans="1:27" x14ac:dyDescent="0.25">
      <c r="A198" s="63">
        <v>34035</v>
      </c>
      <c r="B198" s="173">
        <v>2285002006</v>
      </c>
      <c r="C198" s="174" t="s">
        <v>227</v>
      </c>
      <c r="D198" s="174"/>
      <c r="E198" s="174"/>
      <c r="F198" s="174"/>
      <c r="G198" s="174"/>
      <c r="H198" s="174" t="s">
        <v>53</v>
      </c>
      <c r="I198" s="173">
        <v>2.8108654284065931E-2</v>
      </c>
      <c r="J198" s="174">
        <v>0.53379319800000002</v>
      </c>
      <c r="K198" s="174">
        <v>8.1484580968681317E-2</v>
      </c>
      <c r="L198" s="174">
        <v>1.8849313470054946E-2</v>
      </c>
      <c r="M198" s="174">
        <v>1.73413683239011E-2</v>
      </c>
      <c r="N198" s="176">
        <v>5.7538707980769226E-3</v>
      </c>
      <c r="O198" s="173">
        <v>2.5267708278537603E-2</v>
      </c>
      <c r="P198" s="174">
        <v>0.46433671680197625</v>
      </c>
      <c r="Q198" s="174">
        <v>8.2969803678763859E-2</v>
      </c>
      <c r="R198" s="174">
        <v>1.3711956737776481E-2</v>
      </c>
      <c r="S198" s="174">
        <v>1.3300598035643185E-2</v>
      </c>
      <c r="T198" s="176">
        <v>1.3082844583674839E-2</v>
      </c>
      <c r="U198" s="173">
        <v>1.5094994556009477E-2</v>
      </c>
      <c r="V198" s="174">
        <v>0.35526433366057225</v>
      </c>
      <c r="W198" s="174">
        <v>8.2969803678763859E-2</v>
      </c>
      <c r="X198" s="174">
        <v>9.0374260317163148E-3</v>
      </c>
      <c r="Y198" s="174">
        <v>8.7663032507648252E-3</v>
      </c>
      <c r="Z198" s="176">
        <v>4.4972278256382265E-3</v>
      </c>
      <c r="AA198" s="142"/>
    </row>
    <row r="199" spans="1:27" x14ac:dyDescent="0.25">
      <c r="A199" s="63">
        <v>34037</v>
      </c>
      <c r="B199" s="173">
        <v>2285002006</v>
      </c>
      <c r="C199" s="174" t="s">
        <v>227</v>
      </c>
      <c r="D199" s="174"/>
      <c r="E199" s="174"/>
      <c r="F199" s="174"/>
      <c r="G199" s="174"/>
      <c r="H199" s="174" t="s">
        <v>53</v>
      </c>
      <c r="I199" s="173">
        <v>5.9055045700464751E-3</v>
      </c>
      <c r="J199" s="174">
        <v>0.15189054964111304</v>
      </c>
      <c r="K199" s="174">
        <v>1.4955377195432671E-2</v>
      </c>
      <c r="L199" s="174">
        <v>3.1737039757484156E-3</v>
      </c>
      <c r="M199" s="174">
        <v>2.9198076576885425E-3</v>
      </c>
      <c r="N199" s="176">
        <v>1.2320512774871941E-4</v>
      </c>
      <c r="O199" s="173">
        <v>0</v>
      </c>
      <c r="P199" s="174">
        <v>0</v>
      </c>
      <c r="Q199" s="174">
        <v>0</v>
      </c>
      <c r="R199" s="174">
        <v>0</v>
      </c>
      <c r="S199" s="174">
        <v>0</v>
      </c>
      <c r="T199" s="176">
        <v>0</v>
      </c>
      <c r="U199" s="173">
        <v>0</v>
      </c>
      <c r="V199" s="174">
        <v>0</v>
      </c>
      <c r="W199" s="174">
        <v>0</v>
      </c>
      <c r="X199" s="174">
        <v>0</v>
      </c>
      <c r="Y199" s="174">
        <v>0</v>
      </c>
      <c r="Z199" s="176">
        <v>0</v>
      </c>
      <c r="AA199" s="177"/>
    </row>
    <row r="200" spans="1:27" x14ac:dyDescent="0.25">
      <c r="A200" s="247">
        <v>34039</v>
      </c>
      <c r="B200" s="182">
        <v>2285002006</v>
      </c>
      <c r="C200" s="183" t="s">
        <v>227</v>
      </c>
      <c r="D200" s="183"/>
      <c r="E200" s="183"/>
      <c r="F200" s="183"/>
      <c r="G200" s="183"/>
      <c r="H200" s="183" t="s">
        <v>53</v>
      </c>
      <c r="I200" s="182">
        <v>1.8478715109890107E-2</v>
      </c>
      <c r="J200" s="183">
        <v>0.35836272527472524</v>
      </c>
      <c r="K200" s="183">
        <v>5.3895961538461538E-2</v>
      </c>
      <c r="L200" s="183">
        <v>1.2394394780219781E-2</v>
      </c>
      <c r="M200" s="183">
        <v>1.1402834890109889E-2</v>
      </c>
      <c r="N200" s="185">
        <v>3.8057546428571431E-3</v>
      </c>
      <c r="O200" s="182">
        <v>7.4322106142712561E-3</v>
      </c>
      <c r="P200" s="183">
        <v>0.13657939363431848</v>
      </c>
      <c r="Q200" s="183">
        <v>2.4404629369933518E-2</v>
      </c>
      <c r="R200" s="183">
        <v>4.0332169932281959E-3</v>
      </c>
      <c r="S200" s="183">
        <v>3.9122204834313497E-3</v>
      </c>
      <c r="T200" s="185">
        <v>3.8481707683098569E-3</v>
      </c>
      <c r="U200" s="182">
        <v>4.4400219254088031E-3</v>
      </c>
      <c r="V200" s="183">
        <v>0.10449698573363961</v>
      </c>
      <c r="W200" s="183">
        <v>2.4404629369933518E-2</v>
      </c>
      <c r="X200" s="183">
        <v>2.6582566546276749E-3</v>
      </c>
      <c r="Y200" s="183">
        <v>2.5785089549888443E-3</v>
      </c>
      <c r="Z200" s="185">
        <v>1.3228087016065135E-3</v>
      </c>
      <c r="AA200" s="142"/>
    </row>
    <row r="201" spans="1:27" x14ac:dyDescent="0.25">
      <c r="A201" s="63">
        <v>34041</v>
      </c>
      <c r="B201" s="173">
        <v>2285002006</v>
      </c>
      <c r="C201" s="174" t="s">
        <v>227</v>
      </c>
      <c r="D201" s="174"/>
      <c r="E201" s="174"/>
      <c r="F201" s="174"/>
      <c r="G201" s="174"/>
      <c r="H201" s="174" t="s">
        <v>53</v>
      </c>
      <c r="I201" s="173">
        <v>7.5253267358241756E-3</v>
      </c>
      <c r="J201" s="174">
        <v>0.13993178990576924</v>
      </c>
      <c r="K201" s="174">
        <v>2.1952911268406594E-2</v>
      </c>
      <c r="L201" s="174">
        <v>5.0487711857417584E-3</v>
      </c>
      <c r="M201" s="174">
        <v>4.644869760329671E-3</v>
      </c>
      <c r="N201" s="176">
        <v>1.5501609412747251E-3</v>
      </c>
      <c r="O201" s="173">
        <v>4.6761738352159125E-3</v>
      </c>
      <c r="P201" s="174">
        <v>8.593257377772491E-2</v>
      </c>
      <c r="Q201" s="174">
        <v>1.5354824458108377E-2</v>
      </c>
      <c r="R201" s="174">
        <v>2.5376062055167078E-3</v>
      </c>
      <c r="S201" s="174">
        <v>2.4614780193512073E-3</v>
      </c>
      <c r="T201" s="176">
        <v>2.4211794302034443E-3</v>
      </c>
      <c r="U201" s="173">
        <v>2.7935583950640529E-3</v>
      </c>
      <c r="V201" s="174">
        <v>6.5747069870205607E-2</v>
      </c>
      <c r="W201" s="174">
        <v>1.5354824458108377E-2</v>
      </c>
      <c r="X201" s="174">
        <v>1.6725131809087396E-3</v>
      </c>
      <c r="Y201" s="174">
        <v>1.6223377854814769E-3</v>
      </c>
      <c r="Z201" s="192">
        <v>8.3228042913243404E-4</v>
      </c>
      <c r="AA201" s="142"/>
    </row>
    <row r="202" spans="1:27" x14ac:dyDescent="0.25">
      <c r="A202" s="63">
        <v>34003</v>
      </c>
      <c r="B202" s="173">
        <v>2285002007</v>
      </c>
      <c r="C202" s="174" t="s">
        <v>226</v>
      </c>
      <c r="D202" s="174"/>
      <c r="E202" s="174"/>
      <c r="F202" s="174"/>
      <c r="G202" s="174"/>
      <c r="H202" s="174" t="s">
        <v>53</v>
      </c>
      <c r="I202" s="173">
        <v>5.1532689637066647E-3</v>
      </c>
      <c r="J202" s="174">
        <v>0.132542926021262</v>
      </c>
      <c r="K202" s="174">
        <v>1.3050380408247336E-2</v>
      </c>
      <c r="L202" s="174">
        <v>2.769441629284533E-3</v>
      </c>
      <c r="M202" s="174">
        <v>2.5478862989417699E-3</v>
      </c>
      <c r="N202" s="176">
        <v>1.075114164194092E-4</v>
      </c>
      <c r="O202" s="173">
        <v>2.5645999336027289E-3</v>
      </c>
      <c r="P202" s="174">
        <v>4.8619924022760254E-2</v>
      </c>
      <c r="Q202" s="174">
        <v>6.7808664760894283E-3</v>
      </c>
      <c r="R202" s="174">
        <v>1.2974920829824633E-3</v>
      </c>
      <c r="S202" s="174">
        <v>1.2585673204929891E-3</v>
      </c>
      <c r="T202" s="176">
        <v>1.0692205876827328E-3</v>
      </c>
      <c r="U202" s="173">
        <v>2.0062680457171261E-3</v>
      </c>
      <c r="V202" s="174">
        <v>4.2155470069165896E-2</v>
      </c>
      <c r="W202" s="174">
        <v>6.7808664760894283E-3</v>
      </c>
      <c r="X202" s="174">
        <v>1.0122499515264939E-3</v>
      </c>
      <c r="Y202" s="174">
        <v>9.8188245298069928E-4</v>
      </c>
      <c r="Z202" s="176">
        <v>3.6754457701593945E-4</v>
      </c>
      <c r="AA202" s="177"/>
    </row>
    <row r="203" spans="1:27" x14ac:dyDescent="0.25">
      <c r="A203" s="63">
        <v>34013</v>
      </c>
      <c r="B203" s="173">
        <v>2285002007</v>
      </c>
      <c r="C203" s="174" t="s">
        <v>226</v>
      </c>
      <c r="D203" s="174"/>
      <c r="E203" s="174"/>
      <c r="F203" s="174"/>
      <c r="G203" s="174"/>
      <c r="H203" s="174" t="s">
        <v>53</v>
      </c>
      <c r="I203" s="173">
        <v>1.5601125242600201E-2</v>
      </c>
      <c r="J203" s="174">
        <v>0.40126350932613691</v>
      </c>
      <c r="K203" s="174">
        <v>3.9509022456727327E-2</v>
      </c>
      <c r="L203" s="174">
        <v>8.3842714236015848E-3</v>
      </c>
      <c r="M203" s="174">
        <v>7.7135297097134592E-3</v>
      </c>
      <c r="N203" s="176">
        <v>3.2548254018592728E-4</v>
      </c>
      <c r="O203" s="173">
        <v>3.380878118961002E-3</v>
      </c>
      <c r="P203" s="174">
        <v>6.6409566869470429E-2</v>
      </c>
      <c r="Q203" s="174">
        <v>6.3928812801288554E-3</v>
      </c>
      <c r="R203" s="174">
        <v>1.5641922775040554E-3</v>
      </c>
      <c r="S203" s="174">
        <v>1.5172665091789338E-3</v>
      </c>
      <c r="T203" s="176">
        <v>1.0080423060132779E-3</v>
      </c>
      <c r="U203" s="173">
        <v>3.380878118961002E-3</v>
      </c>
      <c r="V203" s="174">
        <v>6.503746838043177E-2</v>
      </c>
      <c r="W203" s="174">
        <v>6.3928812801288554E-3</v>
      </c>
      <c r="X203" s="174">
        <v>1.4818663681617369E-3</v>
      </c>
      <c r="Y203" s="174">
        <v>1.4374103771168847E-3</v>
      </c>
      <c r="Z203" s="176">
        <v>3.4651454269206438E-4</v>
      </c>
      <c r="AA203" s="177"/>
    </row>
    <row r="204" spans="1:27" x14ac:dyDescent="0.25">
      <c r="A204" s="63">
        <v>34017</v>
      </c>
      <c r="B204" s="173">
        <v>2285002007</v>
      </c>
      <c r="C204" s="174" t="s">
        <v>226</v>
      </c>
      <c r="D204" s="174"/>
      <c r="E204" s="174"/>
      <c r="F204" s="174"/>
      <c r="G204" s="174"/>
      <c r="H204" s="174" t="s">
        <v>53</v>
      </c>
      <c r="I204" s="173">
        <v>7.4771146448776903E-3</v>
      </c>
      <c r="J204" s="174">
        <v>0.19231261946701875</v>
      </c>
      <c r="K204" s="174">
        <v>1.8935396378291083E-2</v>
      </c>
      <c r="L204" s="174">
        <v>4.0183100688699121E-3</v>
      </c>
      <c r="M204" s="174">
        <v>3.6968452633603186E-3</v>
      </c>
      <c r="N204" s="176">
        <v>1.559932524117455E-4</v>
      </c>
      <c r="O204" s="173">
        <v>6.1717120480720648E-3</v>
      </c>
      <c r="P204" s="174">
        <v>0.12122907408490513</v>
      </c>
      <c r="Q204" s="174">
        <v>1.1670051693727068E-2</v>
      </c>
      <c r="R204" s="174">
        <v>2.8553955466279314E-3</v>
      </c>
      <c r="S204" s="174">
        <v>2.7697336802290926E-3</v>
      </c>
      <c r="T204" s="176">
        <v>1.840157091170271E-3</v>
      </c>
      <c r="U204" s="173">
        <v>6.1717120480720648E-3</v>
      </c>
      <c r="V204" s="174">
        <v>0.11872434114926657</v>
      </c>
      <c r="W204" s="174">
        <v>1.1670051693727068E-2</v>
      </c>
      <c r="X204" s="174">
        <v>2.7051115704896196E-3</v>
      </c>
      <c r="Y204" s="174">
        <v>2.6239582233749301E-3</v>
      </c>
      <c r="Z204" s="176">
        <v>6.3255400008978074E-4</v>
      </c>
      <c r="AA204" s="142"/>
    </row>
    <row r="205" spans="1:27" x14ac:dyDescent="0.25">
      <c r="A205" s="63">
        <v>34019</v>
      </c>
      <c r="B205" s="173">
        <v>2285002007</v>
      </c>
      <c r="C205" s="174" t="s">
        <v>226</v>
      </c>
      <c r="D205" s="174"/>
      <c r="E205" s="174"/>
      <c r="F205" s="174"/>
      <c r="G205" s="174"/>
      <c r="H205" s="174" t="s">
        <v>53</v>
      </c>
      <c r="I205" s="173">
        <v>3.5210009209906058E-4</v>
      </c>
      <c r="J205" s="174">
        <v>9.0560723276507365E-3</v>
      </c>
      <c r="K205" s="174">
        <v>8.9167481379945714E-4</v>
      </c>
      <c r="L205" s="174">
        <v>1.892237062729727E-4</v>
      </c>
      <c r="M205" s="174">
        <v>1.7408580977113484E-4</v>
      </c>
      <c r="N205" s="176">
        <v>7.345779909718914E-6</v>
      </c>
      <c r="O205" s="173">
        <v>2.2261909068201882E-4</v>
      </c>
      <c r="P205" s="174">
        <v>4.3728395017125325E-3</v>
      </c>
      <c r="Q205" s="174">
        <v>4.2094904558634362E-4</v>
      </c>
      <c r="R205" s="174">
        <v>1.0299663289157617E-4</v>
      </c>
      <c r="S205" s="191">
        <v>9.9906733904828892E-5</v>
      </c>
      <c r="T205" s="192">
        <v>6.6376087406145814E-5</v>
      </c>
      <c r="U205" s="173">
        <v>2.2261909068201882E-4</v>
      </c>
      <c r="V205" s="174">
        <v>4.2824915781234296E-3</v>
      </c>
      <c r="W205" s="174">
        <v>4.2094904558634362E-4</v>
      </c>
      <c r="X205" s="191">
        <v>9.7575757476230083E-5</v>
      </c>
      <c r="Y205" s="191">
        <v>9.4648484751943168E-5</v>
      </c>
      <c r="Z205" s="192">
        <v>2.281678004586263E-5</v>
      </c>
      <c r="AA205" s="177"/>
    </row>
    <row r="206" spans="1:27" x14ac:dyDescent="0.25">
      <c r="A206" s="63">
        <v>34023</v>
      </c>
      <c r="B206" s="173">
        <v>2285002007</v>
      </c>
      <c r="C206" s="174" t="s">
        <v>226</v>
      </c>
      <c r="D206" s="174"/>
      <c r="E206" s="174"/>
      <c r="F206" s="174"/>
      <c r="G206" s="174"/>
      <c r="H206" s="174" t="s">
        <v>53</v>
      </c>
      <c r="I206" s="173">
        <v>1.5253455000551268E-2</v>
      </c>
      <c r="J206" s="174">
        <v>0.39232137347096896</v>
      </c>
      <c r="K206" s="174">
        <v>3.8628566003295402E-2</v>
      </c>
      <c r="L206" s="174">
        <v>8.197428383120894E-3</v>
      </c>
      <c r="M206" s="174">
        <v>7.5416341124712218E-3</v>
      </c>
      <c r="N206" s="176">
        <v>3.1822917917705926E-4</v>
      </c>
      <c r="O206" s="173">
        <v>6.3421014111079048E-3</v>
      </c>
      <c r="P206" s="174">
        <v>0.12457598083522967</v>
      </c>
      <c r="Q206" s="174">
        <v>1.1992239874121942E-2</v>
      </c>
      <c r="R206" s="174">
        <v>2.9342276477719387E-3</v>
      </c>
      <c r="S206" s="174">
        <v>2.846200818338781E-3</v>
      </c>
      <c r="T206" s="176">
        <v>1.8909603678312959E-3</v>
      </c>
      <c r="U206" s="173">
        <v>6.3421014111079048E-3</v>
      </c>
      <c r="V206" s="174">
        <v>0.12200209693367531</v>
      </c>
      <c r="W206" s="174">
        <v>1.1992239874121942E-2</v>
      </c>
      <c r="X206" s="174">
        <v>2.779794613678679E-3</v>
      </c>
      <c r="Y206" s="174">
        <v>2.696400775268319E-3</v>
      </c>
      <c r="Z206" s="176">
        <v>6.500176264420081E-4</v>
      </c>
      <c r="AA206" s="177"/>
    </row>
    <row r="207" spans="1:27" x14ac:dyDescent="0.25">
      <c r="A207" s="63">
        <v>34025</v>
      </c>
      <c r="B207" s="173">
        <v>2285002007</v>
      </c>
      <c r="C207" s="174" t="s">
        <v>226</v>
      </c>
      <c r="D207" s="174"/>
      <c r="E207" s="174"/>
      <c r="F207" s="174"/>
      <c r="G207" s="174"/>
      <c r="H207" s="174" t="s">
        <v>53</v>
      </c>
      <c r="I207" s="173">
        <v>1.1405264285714286E-3</v>
      </c>
      <c r="J207" s="174">
        <v>2.9334535714285712E-2</v>
      </c>
      <c r="K207" s="174">
        <v>2.8883222527472528E-3</v>
      </c>
      <c r="L207" s="174">
        <v>7.220803021978021E-4</v>
      </c>
      <c r="M207" s="174">
        <v>6.6431431318681323E-4</v>
      </c>
      <c r="N207" s="176">
        <v>2.0395318681318684E-4</v>
      </c>
      <c r="O207" s="173">
        <v>5.605084344533775E-4</v>
      </c>
      <c r="P207" s="174">
        <v>1.1009897739281124E-2</v>
      </c>
      <c r="Q207" s="174">
        <v>1.0598618914640209E-3</v>
      </c>
      <c r="R207" s="174">
        <v>2.5932403766075376E-4</v>
      </c>
      <c r="S207" s="174">
        <v>2.5154431653093111E-4</v>
      </c>
      <c r="T207" s="176">
        <v>1.6712114276982971E-4</v>
      </c>
      <c r="U207" s="173">
        <v>5.605084344533775E-4</v>
      </c>
      <c r="V207" s="174">
        <v>1.0782420513262916E-2</v>
      </c>
      <c r="W207" s="174">
        <v>1.0598618914640209E-3</v>
      </c>
      <c r="X207" s="174">
        <v>2.456754040996615E-4</v>
      </c>
      <c r="Y207" s="174">
        <v>2.3830514197667162E-4</v>
      </c>
      <c r="Z207" s="192">
        <v>5.7447892827128968E-5</v>
      </c>
      <c r="AA207" s="177"/>
    </row>
    <row r="208" spans="1:27" x14ac:dyDescent="0.25">
      <c r="A208" s="63">
        <v>34027</v>
      </c>
      <c r="B208" s="173">
        <v>2285002007</v>
      </c>
      <c r="C208" s="174" t="s">
        <v>226</v>
      </c>
      <c r="D208" s="174"/>
      <c r="E208" s="174"/>
      <c r="F208" s="174"/>
      <c r="G208" s="174"/>
      <c r="H208" s="174" t="s">
        <v>53</v>
      </c>
      <c r="I208" s="173">
        <v>3.4830528577454046E-3</v>
      </c>
      <c r="J208" s="174">
        <v>8.9584692843246036E-2</v>
      </c>
      <c r="K208" s="174">
        <v>8.8206466799503769E-3</v>
      </c>
      <c r="L208" s="174">
        <v>1.8718432220739911E-3</v>
      </c>
      <c r="M208" s="174">
        <v>1.722095764308072E-3</v>
      </c>
      <c r="N208" s="176">
        <v>7.2666097740516634E-5</v>
      </c>
      <c r="O208" s="173">
        <v>1.2671288319271762E-3</v>
      </c>
      <c r="P208" s="174">
        <v>2.4075879467651277E-2</v>
      </c>
      <c r="Q208" s="174">
        <v>3.291428640605653E-3</v>
      </c>
      <c r="R208" s="174">
        <v>6.3768744538921895E-4</v>
      </c>
      <c r="S208" s="174">
        <v>6.1855682202754231E-4</v>
      </c>
      <c r="T208" s="176">
        <v>5.1899905090798044E-4</v>
      </c>
      <c r="U208" s="173">
        <v>1.0082895516557774E-3</v>
      </c>
      <c r="V208" s="174">
        <v>2.1047262715337519E-2</v>
      </c>
      <c r="W208" s="174">
        <v>3.291428640605653E-3</v>
      </c>
      <c r="X208" s="174">
        <v>5.0354681747149437E-4</v>
      </c>
      <c r="Y208" s="174">
        <v>4.8844041294734953E-4</v>
      </c>
      <c r="Z208" s="176">
        <v>1.7840592374961833E-4</v>
      </c>
      <c r="AA208" s="142"/>
    </row>
    <row r="209" spans="1:27" x14ac:dyDescent="0.25">
      <c r="A209" s="63">
        <v>34031</v>
      </c>
      <c r="B209" s="173">
        <v>2285002007</v>
      </c>
      <c r="C209" s="174" t="s">
        <v>226</v>
      </c>
      <c r="D209" s="174"/>
      <c r="E209" s="174"/>
      <c r="F209" s="174"/>
      <c r="G209" s="174"/>
      <c r="H209" s="174" t="s">
        <v>53</v>
      </c>
      <c r="I209" s="173">
        <v>1.5319207038175934E-3</v>
      </c>
      <c r="J209" s="174">
        <v>3.9401252670205604E-2</v>
      </c>
      <c r="K209" s="174">
        <v>3.8795079552202435E-3</v>
      </c>
      <c r="L209" s="174">
        <v>8.2327644836602785E-4</v>
      </c>
      <c r="M209" s="174">
        <v>7.5741433249674551E-4</v>
      </c>
      <c r="N209" s="176">
        <v>3.1960094819344019E-5</v>
      </c>
      <c r="O209" s="173">
        <v>1.7582557472082473E-3</v>
      </c>
      <c r="P209" s="174">
        <v>3.3110239919956999E-2</v>
      </c>
      <c r="Q209" s="174">
        <v>4.8941234171613491E-3</v>
      </c>
      <c r="R209" s="174">
        <v>9.0363235067882422E-4</v>
      </c>
      <c r="S209" s="174">
        <v>8.7652338015845944E-4</v>
      </c>
      <c r="T209" s="176">
        <v>7.7171516866483575E-4</v>
      </c>
      <c r="U209" s="173">
        <v>1.3045761938505894E-3</v>
      </c>
      <c r="V209" s="174">
        <v>2.7989625891179492E-2</v>
      </c>
      <c r="W209" s="174">
        <v>4.8941234171613491E-3</v>
      </c>
      <c r="X209" s="174">
        <v>6.797848212134847E-4</v>
      </c>
      <c r="Y209" s="174">
        <v>6.593912765770802E-4</v>
      </c>
      <c r="Z209" s="176">
        <v>2.6527708922853728E-4</v>
      </c>
      <c r="AA209" s="142"/>
    </row>
    <row r="210" spans="1:27" x14ac:dyDescent="0.25">
      <c r="A210" s="63">
        <v>34035</v>
      </c>
      <c r="B210" s="173">
        <v>2285002007</v>
      </c>
      <c r="C210" s="174" t="s">
        <v>226</v>
      </c>
      <c r="D210" s="174"/>
      <c r="E210" s="174"/>
      <c r="F210" s="174"/>
      <c r="G210" s="174"/>
      <c r="H210" s="174" t="s">
        <v>53</v>
      </c>
      <c r="I210" s="173">
        <v>5.3084972307692307E-3</v>
      </c>
      <c r="J210" s="174">
        <v>0.13653547912087913</v>
      </c>
      <c r="K210" s="174">
        <v>1.344349587912088E-2</v>
      </c>
      <c r="L210" s="174">
        <v>3.3608737472527474E-3</v>
      </c>
      <c r="M210" s="174">
        <v>3.0920061263736264E-3</v>
      </c>
      <c r="N210" s="176">
        <v>9.4928527802197796E-4</v>
      </c>
      <c r="O210" s="173">
        <v>0</v>
      </c>
      <c r="P210" s="174">
        <v>0</v>
      </c>
      <c r="Q210" s="174">
        <v>0</v>
      </c>
      <c r="R210" s="174">
        <v>0</v>
      </c>
      <c r="S210" s="174">
        <v>0</v>
      </c>
      <c r="T210" s="176">
        <v>0</v>
      </c>
      <c r="U210" s="173">
        <v>0</v>
      </c>
      <c r="V210" s="174">
        <v>0</v>
      </c>
      <c r="W210" s="174">
        <v>0</v>
      </c>
      <c r="X210" s="174">
        <v>0</v>
      </c>
      <c r="Y210" s="174">
        <v>0</v>
      </c>
      <c r="Z210" s="176">
        <v>0</v>
      </c>
      <c r="AA210" s="177"/>
    </row>
    <row r="211" spans="1:27" x14ac:dyDescent="0.25">
      <c r="A211" s="63">
        <v>34037</v>
      </c>
      <c r="B211" s="173">
        <v>2285002007</v>
      </c>
      <c r="C211" s="174" t="s">
        <v>226</v>
      </c>
      <c r="D211" s="174"/>
      <c r="E211" s="174"/>
      <c r="F211" s="174"/>
      <c r="G211" s="174"/>
      <c r="H211" s="174" t="s">
        <v>53</v>
      </c>
      <c r="I211" s="173">
        <v>0</v>
      </c>
      <c r="J211" s="174">
        <v>0</v>
      </c>
      <c r="K211" s="174">
        <v>0</v>
      </c>
      <c r="L211" s="174">
        <v>0</v>
      </c>
      <c r="M211" s="174">
        <v>0</v>
      </c>
      <c r="N211" s="176">
        <v>0</v>
      </c>
      <c r="O211" s="173">
        <v>2.9744810131400313E-3</v>
      </c>
      <c r="P211" s="174">
        <v>5.5205758139141435E-2</v>
      </c>
      <c r="Q211" s="174">
        <v>9.1679192023980949E-3</v>
      </c>
      <c r="R211" s="174">
        <v>1.5797324145750728E-3</v>
      </c>
      <c r="S211" s="174">
        <v>1.5323404421378206E-3</v>
      </c>
      <c r="T211" s="176">
        <v>1.4456158356725361E-3</v>
      </c>
      <c r="U211" s="173">
        <v>1.9501660470905803E-3</v>
      </c>
      <c r="V211" s="174">
        <v>4.4048399285801135E-2</v>
      </c>
      <c r="W211" s="174">
        <v>9.1679192023980949E-3</v>
      </c>
      <c r="X211" s="174">
        <v>1.0985667708940839E-3</v>
      </c>
      <c r="Y211" s="174">
        <v>1.0656097677672614E-3</v>
      </c>
      <c r="Z211" s="176">
        <v>4.9693044351243438E-4</v>
      </c>
      <c r="AA211" s="177"/>
    </row>
    <row r="212" spans="1:27" x14ac:dyDescent="0.25">
      <c r="A212" s="63">
        <v>34039</v>
      </c>
      <c r="B212" s="173">
        <v>2285002007</v>
      </c>
      <c r="C212" s="174" t="s">
        <v>226</v>
      </c>
      <c r="D212" s="174"/>
      <c r="E212" s="174"/>
      <c r="F212" s="174"/>
      <c r="G212" s="174"/>
      <c r="H212" s="174" t="s">
        <v>53</v>
      </c>
      <c r="I212" s="173">
        <v>1.0215143205752066E-3</v>
      </c>
      <c r="J212" s="174">
        <v>2.6273516475699768E-2</v>
      </c>
      <c r="K212" s="174">
        <v>2.5869308529919773E-3</v>
      </c>
      <c r="L212" s="174">
        <v>5.4897664069845302E-4</v>
      </c>
      <c r="M212" s="174">
        <v>5.0505850944257673E-4</v>
      </c>
      <c r="N212" s="176">
        <v>2.1311608664562294E-5</v>
      </c>
      <c r="O212" s="173">
        <v>6.4989212246967763E-3</v>
      </c>
      <c r="P212" s="174">
        <v>0.12765634502776926</v>
      </c>
      <c r="Q212" s="174">
        <v>1.228876947837567E-2</v>
      </c>
      <c r="R212" s="174">
        <v>3.006781680406136E-3</v>
      </c>
      <c r="S212" s="174">
        <v>2.9165782299939514E-3</v>
      </c>
      <c r="T212" s="176">
        <v>1.9377177488892319E-3</v>
      </c>
      <c r="U212" s="173">
        <v>6.4989212246967763E-3</v>
      </c>
      <c r="V212" s="174">
        <v>0.12501881723793928</v>
      </c>
      <c r="W212" s="174">
        <v>1.228876947837567E-2</v>
      </c>
      <c r="X212" s="174">
        <v>2.8485300130163395E-3</v>
      </c>
      <c r="Y212" s="174">
        <v>2.7630741126258491E-3</v>
      </c>
      <c r="Z212" s="176">
        <v>6.6609047618067371E-4</v>
      </c>
      <c r="AA212" s="142"/>
    </row>
    <row r="213" spans="1:27" x14ac:dyDescent="0.25">
      <c r="A213" s="63">
        <v>34041</v>
      </c>
      <c r="B213" s="173">
        <v>2285002007</v>
      </c>
      <c r="C213" s="174" t="s">
        <v>226</v>
      </c>
      <c r="D213" s="174"/>
      <c r="E213" s="174"/>
      <c r="F213" s="174"/>
      <c r="G213" s="174"/>
      <c r="H213" s="174" t="s">
        <v>53</v>
      </c>
      <c r="I213" s="173">
        <v>2.8625306649309883E-4</v>
      </c>
      <c r="J213" s="174">
        <v>7.3624759900488401E-3</v>
      </c>
      <c r="K213" s="174">
        <v>7.2492071286634722E-4</v>
      </c>
      <c r="L213" s="174">
        <v>1.5383655781205736E-4</v>
      </c>
      <c r="M213" s="174">
        <v>1.4152963318709276E-4</v>
      </c>
      <c r="N213" s="176">
        <v>5.9720291818294803E-6</v>
      </c>
      <c r="O213" s="173">
        <v>2.1680484975097227E-4</v>
      </c>
      <c r="P213" s="174">
        <v>4.2586321247177613E-3</v>
      </c>
      <c r="Q213" s="174">
        <v>4.0995493379101221E-4</v>
      </c>
      <c r="R213" s="174">
        <v>1.0030662442517042E-4</v>
      </c>
      <c r="S213" s="191">
        <v>9.7297425692415305E-5</v>
      </c>
      <c r="T213" s="192">
        <v>6.4642513870034383E-5</v>
      </c>
      <c r="U213" s="173">
        <v>2.1680484975097227E-4</v>
      </c>
      <c r="V213" s="174">
        <v>4.1706438576781376E-3</v>
      </c>
      <c r="W213" s="174">
        <v>4.0995493379101221E-4</v>
      </c>
      <c r="X213" s="191">
        <v>9.5027328402793034E-5</v>
      </c>
      <c r="Y213" s="191">
        <v>9.2176508550709227E-5</v>
      </c>
      <c r="Z213" s="192">
        <v>2.2220864142824321E-5</v>
      </c>
      <c r="AA213" s="177"/>
    </row>
    <row r="214" spans="1:27" x14ac:dyDescent="0.25">
      <c r="A214" s="63">
        <v>34003</v>
      </c>
      <c r="B214" s="173">
        <v>2285002009</v>
      </c>
      <c r="C214" s="174" t="s">
        <v>225</v>
      </c>
      <c r="D214" s="174"/>
      <c r="E214" s="174"/>
      <c r="F214" s="174"/>
      <c r="G214" s="174"/>
      <c r="H214" s="174" t="s">
        <v>53</v>
      </c>
      <c r="I214" s="173">
        <v>7.5863374144974988E-2</v>
      </c>
      <c r="J214" s="174">
        <v>1.6034965167993376</v>
      </c>
      <c r="K214" s="174">
        <v>0.2305877562189555</v>
      </c>
      <c r="L214" s="174">
        <v>4.0118062503117599E-2</v>
      </c>
      <c r="M214" s="174">
        <v>3.6908617502868182E-2</v>
      </c>
      <c r="N214" s="176">
        <v>1.9008342007313967E-3</v>
      </c>
      <c r="O214" s="173">
        <v>0.10474246698773747</v>
      </c>
      <c r="P214" s="174">
        <v>2.0508121401465726</v>
      </c>
      <c r="Q214" s="174">
        <v>0.32695103245067281</v>
      </c>
      <c r="R214" s="174">
        <v>5.5261404974009443E-2</v>
      </c>
      <c r="S214" s="174">
        <v>5.3603562824789161E-2</v>
      </c>
      <c r="T214" s="176">
        <v>5.1554292698886985E-2</v>
      </c>
      <c r="U214" s="173">
        <v>5.9483376314023763E-2</v>
      </c>
      <c r="V214" s="174">
        <v>1.375394968242013</v>
      </c>
      <c r="W214" s="174">
        <v>0.32695103245067281</v>
      </c>
      <c r="X214" s="174">
        <v>3.4384874206050325E-2</v>
      </c>
      <c r="Y214" s="174">
        <v>3.3353327979868806E-2</v>
      </c>
      <c r="Z214" s="176">
        <v>1.7721788115242401E-2</v>
      </c>
      <c r="AA214" s="177"/>
    </row>
    <row r="215" spans="1:27" x14ac:dyDescent="0.25">
      <c r="A215" s="63">
        <v>34013</v>
      </c>
      <c r="B215" s="173">
        <v>2285002009</v>
      </c>
      <c r="C215" s="174" t="s">
        <v>225</v>
      </c>
      <c r="D215" s="174"/>
      <c r="E215" s="174"/>
      <c r="F215" s="174"/>
      <c r="G215" s="174"/>
      <c r="H215" s="174" t="s">
        <v>53</v>
      </c>
      <c r="I215" s="173">
        <v>1.4545364720136631E-2</v>
      </c>
      <c r="J215" s="174">
        <v>0.30744007799790102</v>
      </c>
      <c r="K215" s="174">
        <v>4.421083364672386E-2</v>
      </c>
      <c r="L215" s="174">
        <v>7.6918784268407694E-3</v>
      </c>
      <c r="M215" s="174">
        <v>7.0765281526935092E-3</v>
      </c>
      <c r="N215" s="176">
        <v>3.6444894567056287E-4</v>
      </c>
      <c r="O215" s="173">
        <v>2.0355088576118865E-2</v>
      </c>
      <c r="P215" s="174">
        <v>0.39854381862659893</v>
      </c>
      <c r="Q215" s="174">
        <v>6.3537907946793842E-2</v>
      </c>
      <c r="R215" s="174">
        <v>1.0739204693531111E-2</v>
      </c>
      <c r="S215" s="174">
        <v>1.0417028552725176E-2</v>
      </c>
      <c r="T215" s="176">
        <v>1.0018784400866345E-2</v>
      </c>
      <c r="U215" s="173">
        <v>1.1559679932116885E-2</v>
      </c>
      <c r="V215" s="174">
        <v>0.2672868723723299</v>
      </c>
      <c r="W215" s="174">
        <v>6.3537907946793842E-2</v>
      </c>
      <c r="X215" s="174">
        <v>6.6821718093082452E-3</v>
      </c>
      <c r="Y215" s="174">
        <v>6.4817066550289975E-3</v>
      </c>
      <c r="Z215" s="176">
        <v>3.4439571377978058E-3</v>
      </c>
      <c r="AA215" s="177"/>
    </row>
    <row r="216" spans="1:27" x14ac:dyDescent="0.25">
      <c r="A216" s="63">
        <v>34017</v>
      </c>
      <c r="B216" s="173">
        <v>2285002009</v>
      </c>
      <c r="C216" s="174" t="s">
        <v>225</v>
      </c>
      <c r="D216" s="174"/>
      <c r="E216" s="174"/>
      <c r="F216" s="174"/>
      <c r="G216" s="174"/>
      <c r="H216" s="174" t="s">
        <v>53</v>
      </c>
      <c r="I216" s="173">
        <v>3.3850846618069662E-2</v>
      </c>
      <c r="J216" s="174">
        <v>0.71549301958353118</v>
      </c>
      <c r="K216" s="174">
        <v>0.10289010811536285</v>
      </c>
      <c r="L216" s="174">
        <v>1.7901001579655129E-2</v>
      </c>
      <c r="M216" s="174">
        <v>1.6468921453282718E-2</v>
      </c>
      <c r="N216" s="176">
        <v>8.4816748135109932E-4</v>
      </c>
      <c r="O216" s="173">
        <v>4.2684605364633525E-2</v>
      </c>
      <c r="P216" s="174">
        <v>0.83574608653626881</v>
      </c>
      <c r="Q216" s="174">
        <v>0.13323894495773431</v>
      </c>
      <c r="R216" s="174">
        <v>2.2520104128222817E-2</v>
      </c>
      <c r="S216" s="174">
        <v>2.1844501004376134E-2</v>
      </c>
      <c r="T216" s="176">
        <v>2.1009383318825459E-2</v>
      </c>
      <c r="U216" s="173">
        <v>2.424064008361904E-2</v>
      </c>
      <c r="V216" s="174">
        <v>0.56050036941354575</v>
      </c>
      <c r="W216" s="174">
        <v>0.13323894495773431</v>
      </c>
      <c r="X216" s="174">
        <v>1.401250923533864E-2</v>
      </c>
      <c r="Y216" s="174">
        <v>1.3592133958278482E-2</v>
      </c>
      <c r="Z216" s="176">
        <v>7.2219755158462523E-3</v>
      </c>
      <c r="AA216" s="142"/>
    </row>
    <row r="217" spans="1:27" x14ac:dyDescent="0.25">
      <c r="A217" s="63">
        <v>34019</v>
      </c>
      <c r="B217" s="173">
        <v>2285002009</v>
      </c>
      <c r="C217" s="174" t="s">
        <v>225</v>
      </c>
      <c r="D217" s="174"/>
      <c r="E217" s="174"/>
      <c r="F217" s="174"/>
      <c r="G217" s="174"/>
      <c r="H217" s="174" t="s">
        <v>53</v>
      </c>
      <c r="I217" s="173">
        <v>1.8515091830032703E-2</v>
      </c>
      <c r="J217" s="174">
        <v>0.39134675450820083</v>
      </c>
      <c r="K217" s="174">
        <v>5.6276873120834528E-2</v>
      </c>
      <c r="L217" s="174">
        <v>9.7911491501649055E-3</v>
      </c>
      <c r="M217" s="174">
        <v>9.0078572181517113E-3</v>
      </c>
      <c r="N217" s="176">
        <v>4.6391450653055096E-4</v>
      </c>
      <c r="O217" s="173">
        <v>2.5563276306114376E-2</v>
      </c>
      <c r="P217" s="174">
        <v>0.50051787873812636</v>
      </c>
      <c r="Q217" s="174">
        <v>7.9795137745651959E-2</v>
      </c>
      <c r="R217" s="174">
        <v>1.3487008708512388E-2</v>
      </c>
      <c r="S217" s="174">
        <v>1.3082398447257015E-2</v>
      </c>
      <c r="T217" s="176">
        <v>1.2582256910009889E-2</v>
      </c>
      <c r="U217" s="173">
        <v>1.4517416173842732E-2</v>
      </c>
      <c r="V217" s="174">
        <v>0.33567666118964162</v>
      </c>
      <c r="W217" s="174">
        <v>7.9795137745651959E-2</v>
      </c>
      <c r="X217" s="174">
        <v>8.3919165297410402E-3</v>
      </c>
      <c r="Y217" s="174">
        <v>8.1401590338488084E-3</v>
      </c>
      <c r="Z217" s="176">
        <v>4.3251508128159004E-3</v>
      </c>
      <c r="AA217" s="142"/>
    </row>
    <row r="218" spans="1:27" x14ac:dyDescent="0.25">
      <c r="A218" s="193">
        <v>34023</v>
      </c>
      <c r="B218" s="178">
        <v>2285002009</v>
      </c>
      <c r="C218" s="179" t="s">
        <v>225</v>
      </c>
      <c r="D218" s="179"/>
      <c r="E218" s="179"/>
      <c r="F218" s="179"/>
      <c r="G218" s="179"/>
      <c r="H218" s="179" t="s">
        <v>53</v>
      </c>
      <c r="I218" s="178">
        <v>1.6916733075863961E-2</v>
      </c>
      <c r="J218" s="179">
        <v>0.35756282749742108</v>
      </c>
      <c r="K218" s="179">
        <v>5.1418639975913061E-2</v>
      </c>
      <c r="L218" s="179">
        <v>8.9459052215254044E-3</v>
      </c>
      <c r="M218" s="179">
        <v>8.2302328038033733E-3</v>
      </c>
      <c r="N218" s="181">
        <v>4.2386599802160524E-4</v>
      </c>
      <c r="O218" s="178">
        <v>2.5528828602172801E-2</v>
      </c>
      <c r="P218" s="179">
        <v>0.49984340761408996</v>
      </c>
      <c r="Q218" s="179">
        <v>7.9687610085733732E-2</v>
      </c>
      <c r="R218" s="179">
        <v>1.3468834336906618E-2</v>
      </c>
      <c r="S218" s="179">
        <v>1.3064769306799421E-2</v>
      </c>
      <c r="T218" s="181">
        <v>1.2565301733538667E-2</v>
      </c>
      <c r="U218" s="178">
        <v>1.4497853280246283E-2</v>
      </c>
      <c r="V218" s="179">
        <v>0.33522432127412033</v>
      </c>
      <c r="W218" s="179">
        <v>7.9687610085733732E-2</v>
      </c>
      <c r="X218" s="179">
        <v>8.3806080318530058E-3</v>
      </c>
      <c r="Y218" s="179">
        <v>8.1291897908974155E-3</v>
      </c>
      <c r="Z218" s="181">
        <v>4.3193224709039161E-3</v>
      </c>
      <c r="AA218" s="142"/>
    </row>
    <row r="219" spans="1:27" x14ac:dyDescent="0.25">
      <c r="A219" s="63">
        <v>34025</v>
      </c>
      <c r="B219" s="173">
        <v>2285002009</v>
      </c>
      <c r="C219" s="174" t="s">
        <v>225</v>
      </c>
      <c r="D219" s="174"/>
      <c r="E219" s="174"/>
      <c r="F219" s="174"/>
      <c r="G219" s="174"/>
      <c r="H219" s="174" t="s">
        <v>53</v>
      </c>
      <c r="I219" s="173">
        <v>4.6669609568346482E-2</v>
      </c>
      <c r="J219" s="174">
        <v>0.98643854464236835</v>
      </c>
      <c r="K219" s="174">
        <v>0.14185291222895766</v>
      </c>
      <c r="L219" s="174">
        <v>2.4679818618152452E-2</v>
      </c>
      <c r="M219" s="174">
        <v>2.2705433128700252E-2</v>
      </c>
      <c r="N219" s="176">
        <v>1.1693546589790094E-3</v>
      </c>
      <c r="O219" s="173">
        <v>6.4435441932777768E-2</v>
      </c>
      <c r="P219" s="174">
        <v>1.2616180463547875</v>
      </c>
      <c r="Q219" s="174">
        <v>0.20113364590508903</v>
      </c>
      <c r="R219" s="174">
        <v>3.3995695859859544E-2</v>
      </c>
      <c r="S219" s="174">
        <v>3.2975824984063762E-2</v>
      </c>
      <c r="T219" s="176">
        <v>3.1715155553606239E-2</v>
      </c>
      <c r="U219" s="173">
        <v>3.659296702355281E-2</v>
      </c>
      <c r="V219" s="174">
        <v>0.84611509695650422</v>
      </c>
      <c r="W219" s="174">
        <v>0.20113364590508903</v>
      </c>
      <c r="X219" s="174">
        <v>2.1152877423912603E-2</v>
      </c>
      <c r="Y219" s="174">
        <v>2.0518291101195227E-2</v>
      </c>
      <c r="Z219" s="176">
        <v>1.0902084721552146E-2</v>
      </c>
      <c r="AA219" s="142"/>
    </row>
    <row r="220" spans="1:27" x14ac:dyDescent="0.25">
      <c r="A220" s="63">
        <v>34027</v>
      </c>
      <c r="B220" s="173">
        <v>2285002009</v>
      </c>
      <c r="C220" s="174" t="s">
        <v>225</v>
      </c>
      <c r="D220" s="174"/>
      <c r="E220" s="174"/>
      <c r="F220" s="174"/>
      <c r="G220" s="174"/>
      <c r="H220" s="174" t="s">
        <v>53</v>
      </c>
      <c r="I220" s="173">
        <v>2.5022078306899807E-2</v>
      </c>
      <c r="J220" s="174">
        <v>0.52888255842034348</v>
      </c>
      <c r="K220" s="174">
        <v>7.6054946906223317E-2</v>
      </c>
      <c r="L220" s="174">
        <v>1.3232173137405876E-2</v>
      </c>
      <c r="M220" s="174">
        <v>1.2173599286413404E-2</v>
      </c>
      <c r="N220" s="176">
        <v>6.2695368819533034E-4</v>
      </c>
      <c r="O220" s="173">
        <v>3.4547292953468443E-2</v>
      </c>
      <c r="P220" s="174">
        <v>0.67642103375766249</v>
      </c>
      <c r="Q220" s="174">
        <v>0.10783852456744916</v>
      </c>
      <c r="R220" s="174">
        <v>1.8226914083290309E-2</v>
      </c>
      <c r="S220" s="174">
        <v>1.76801066607916E-2</v>
      </c>
      <c r="T220" s="176">
        <v>1.7004194230844514E-2</v>
      </c>
      <c r="U220" s="173">
        <v>1.9619450319253686E-2</v>
      </c>
      <c r="V220" s="174">
        <v>0.45364763940633657</v>
      </c>
      <c r="W220" s="174">
        <v>0.10783852456744916</v>
      </c>
      <c r="X220" s="174">
        <v>1.1341190985158414E-2</v>
      </c>
      <c r="Y220" s="174">
        <v>1.1000955255603663E-2</v>
      </c>
      <c r="Z220" s="176">
        <v>5.8451917668528031E-3</v>
      </c>
      <c r="AA220" s="142"/>
    </row>
    <row r="221" spans="1:27" x14ac:dyDescent="0.25">
      <c r="A221" s="63">
        <v>34031</v>
      </c>
      <c r="B221" s="173">
        <v>2285002009</v>
      </c>
      <c r="C221" s="174" t="s">
        <v>225</v>
      </c>
      <c r="D221" s="174"/>
      <c r="E221" s="174"/>
      <c r="F221" s="174"/>
      <c r="G221" s="174"/>
      <c r="H221" s="174" t="s">
        <v>53</v>
      </c>
      <c r="I221" s="173">
        <v>2.4685510452266364E-2</v>
      </c>
      <c r="J221" s="174">
        <v>0.52176864622418917</v>
      </c>
      <c r="K221" s="174">
        <v>7.5031944340228252E-2</v>
      </c>
      <c r="L221" s="174">
        <v>1.3054189355628368E-2</v>
      </c>
      <c r="M221" s="174">
        <v>1.2009854207178098E-2</v>
      </c>
      <c r="N221" s="176">
        <v>6.1852063738307059E-4</v>
      </c>
      <c r="O221" s="173">
        <v>3.4082603005250386E-2</v>
      </c>
      <c r="P221" s="174">
        <v>0.66732260582659941</v>
      </c>
      <c r="Q221" s="174">
        <v>0.10638800633249934</v>
      </c>
      <c r="R221" s="174">
        <v>1.7981746863591004E-2</v>
      </c>
      <c r="S221" s="174">
        <v>1.7442294457683277E-2</v>
      </c>
      <c r="T221" s="176">
        <v>1.6775473614521155E-2</v>
      </c>
      <c r="U221" s="173">
        <v>1.9355552323969356E-2</v>
      </c>
      <c r="V221" s="174">
        <v>0.4475456997160428</v>
      </c>
      <c r="W221" s="174">
        <v>0.10638800633249934</v>
      </c>
      <c r="X221" s="174">
        <v>1.1188642492901071E-2</v>
      </c>
      <c r="Y221" s="174">
        <v>1.0852983218114036E-2</v>
      </c>
      <c r="Z221" s="176">
        <v>5.7665690549916467E-3</v>
      </c>
      <c r="AA221" s="177"/>
    </row>
    <row r="222" spans="1:27" x14ac:dyDescent="0.25">
      <c r="A222" s="63">
        <v>34035</v>
      </c>
      <c r="B222" s="173">
        <v>2285002009</v>
      </c>
      <c r="C222" s="174" t="s">
        <v>225</v>
      </c>
      <c r="D222" s="174"/>
      <c r="E222" s="174"/>
      <c r="F222" s="174"/>
      <c r="G222" s="174"/>
      <c r="H222" s="174" t="s">
        <v>53</v>
      </c>
      <c r="I222" s="173">
        <v>1.9092216446690066E-2</v>
      </c>
      <c r="J222" s="174">
        <v>0.40354522739448129</v>
      </c>
      <c r="K222" s="174">
        <v>5.8031051232652148E-2</v>
      </c>
      <c r="L222" s="174">
        <v>1.0096344136600681E-2</v>
      </c>
      <c r="M222" s="174">
        <v>9.2886366056726243E-3</v>
      </c>
      <c r="N222" s="176">
        <v>4.7837495232261269E-4</v>
      </c>
      <c r="O222" s="173">
        <v>2.6087270653521684E-2</v>
      </c>
      <c r="P222" s="174">
        <v>0.51077746112085654</v>
      </c>
      <c r="Q222" s="174">
        <v>8.1430773202884374E-2</v>
      </c>
      <c r="R222" s="174">
        <v>1.3763464521220689E-2</v>
      </c>
      <c r="S222" s="174">
        <v>1.335056058558407E-2</v>
      </c>
      <c r="T222" s="176">
        <v>1.284016718017721E-2</v>
      </c>
      <c r="U222" s="173">
        <v>1.4814993210641949E-2</v>
      </c>
      <c r="V222" s="174">
        <v>0.342557339194826</v>
      </c>
      <c r="W222" s="174">
        <v>8.1430773202884374E-2</v>
      </c>
      <c r="X222" s="174">
        <v>8.5639334798706494E-3</v>
      </c>
      <c r="Y222" s="174">
        <v>8.3070154754745305E-3</v>
      </c>
      <c r="Z222" s="176">
        <v>4.4138074681859167E-3</v>
      </c>
      <c r="AA222" s="142"/>
    </row>
    <row r="223" spans="1:27" x14ac:dyDescent="0.25">
      <c r="A223" s="63">
        <v>34037</v>
      </c>
      <c r="B223" s="173">
        <v>2285002009</v>
      </c>
      <c r="C223" s="174" t="s">
        <v>225</v>
      </c>
      <c r="D223" s="174"/>
      <c r="E223" s="174"/>
      <c r="F223" s="174"/>
      <c r="G223" s="174"/>
      <c r="H223" s="174" t="s">
        <v>53</v>
      </c>
      <c r="I223" s="173">
        <v>0</v>
      </c>
      <c r="J223" s="174">
        <v>0</v>
      </c>
      <c r="K223" s="174">
        <v>0</v>
      </c>
      <c r="L223" s="174">
        <v>0</v>
      </c>
      <c r="M223" s="174">
        <v>0</v>
      </c>
      <c r="N223" s="176">
        <v>0</v>
      </c>
      <c r="O223" s="173">
        <v>0</v>
      </c>
      <c r="P223" s="174">
        <v>0</v>
      </c>
      <c r="Q223" s="174">
        <v>0</v>
      </c>
      <c r="R223" s="174">
        <v>0</v>
      </c>
      <c r="S223" s="174">
        <v>0</v>
      </c>
      <c r="T223" s="176">
        <v>0</v>
      </c>
      <c r="U223" s="173">
        <v>0</v>
      </c>
      <c r="V223" s="174">
        <v>0</v>
      </c>
      <c r="W223" s="174">
        <v>0</v>
      </c>
      <c r="X223" s="174">
        <v>0</v>
      </c>
      <c r="Y223" s="174">
        <v>0</v>
      </c>
      <c r="Z223" s="176">
        <v>0</v>
      </c>
      <c r="AA223" s="177"/>
    </row>
    <row r="224" spans="1:27" x14ac:dyDescent="0.25">
      <c r="A224" s="63">
        <v>34039</v>
      </c>
      <c r="B224" s="173">
        <v>2285002009</v>
      </c>
      <c r="C224" s="174" t="s">
        <v>225</v>
      </c>
      <c r="D224" s="174"/>
      <c r="E224" s="174"/>
      <c r="F224" s="174"/>
      <c r="G224" s="174"/>
      <c r="H224" s="174" t="s">
        <v>53</v>
      </c>
      <c r="I224" s="173">
        <v>2.7846664576806821E-2</v>
      </c>
      <c r="J224" s="174">
        <v>0.58858480995136309</v>
      </c>
      <c r="K224" s="174">
        <v>8.4640315241937797E-2</v>
      </c>
      <c r="L224" s="174">
        <v>1.4725870587575029E-2</v>
      </c>
      <c r="M224" s="174">
        <v>1.3547800940569026E-2</v>
      </c>
      <c r="N224" s="176">
        <v>6.9772657755423596E-4</v>
      </c>
      <c r="O224" s="173">
        <v>3.9133116526007164E-2</v>
      </c>
      <c r="P224" s="174">
        <v>0.76620947320919619</v>
      </c>
      <c r="Q224" s="174">
        <v>0.1221530599683931</v>
      </c>
      <c r="R224" s="174">
        <v>2.0646363050547206E-2</v>
      </c>
      <c r="S224" s="174">
        <v>2.0026972159030789E-2</v>
      </c>
      <c r="T224" s="176">
        <v>1.9261338801936152E-2</v>
      </c>
      <c r="U224" s="173">
        <v>2.2223745187609011E-2</v>
      </c>
      <c r="V224" s="174">
        <v>0.51386503592473043</v>
      </c>
      <c r="W224" s="174">
        <v>0.1221530599683931</v>
      </c>
      <c r="X224" s="174">
        <v>1.2846625898118262E-2</v>
      </c>
      <c r="Y224" s="174">
        <v>1.2461227121174711E-2</v>
      </c>
      <c r="Z224" s="176">
        <v>6.6210852131655543E-3</v>
      </c>
      <c r="AA224" s="142"/>
    </row>
    <row r="225" spans="1:27" x14ac:dyDescent="0.25">
      <c r="A225" s="63">
        <v>34041</v>
      </c>
      <c r="B225" s="173">
        <v>2285002009</v>
      </c>
      <c r="C225" s="174" t="s">
        <v>225</v>
      </c>
      <c r="D225" s="174"/>
      <c r="E225" s="174"/>
      <c r="F225" s="174"/>
      <c r="G225" s="174"/>
      <c r="H225" s="174" t="s">
        <v>53</v>
      </c>
      <c r="I225" s="173">
        <v>1.2605936411861185E-3</v>
      </c>
      <c r="J225" s="174">
        <v>2.6644708800830801E-2</v>
      </c>
      <c r="K225" s="174">
        <v>3.8315914959108615E-3</v>
      </c>
      <c r="L225" s="174">
        <v>6.6662701281244169E-4</v>
      </c>
      <c r="M225" s="174">
        <v>6.1329685178744629E-4</v>
      </c>
      <c r="N225" s="176">
        <v>3.1585459167845547E-5</v>
      </c>
      <c r="O225" s="173">
        <v>1.7404668502427095E-3</v>
      </c>
      <c r="P225" s="174">
        <v>3.4077587139687018E-2</v>
      </c>
      <c r="Q225" s="174">
        <v>5.4328244311798038E-3</v>
      </c>
      <c r="R225" s="174">
        <v>9.1825833609935075E-4</v>
      </c>
      <c r="S225" s="174">
        <v>8.9071058601637037E-4</v>
      </c>
      <c r="T225" s="176">
        <v>8.5665862195729366E-4</v>
      </c>
      <c r="U225" s="173">
        <v>9.8841327297734109E-4</v>
      </c>
      <c r="V225" s="174">
        <v>2.285442969847273E-2</v>
      </c>
      <c r="W225" s="174">
        <v>5.4328244311798038E-3</v>
      </c>
      <c r="X225" s="174">
        <v>5.7136074246181829E-4</v>
      </c>
      <c r="Y225" s="174">
        <v>5.542199201879637E-4</v>
      </c>
      <c r="Z225" s="176">
        <v>2.9447640129781979E-4</v>
      </c>
      <c r="AA225" s="142"/>
    </row>
    <row r="226" spans="1:27" x14ac:dyDescent="0.25">
      <c r="A226" s="63">
        <v>34003</v>
      </c>
      <c r="B226" s="173">
        <v>2285002010</v>
      </c>
      <c r="C226" s="174" t="s">
        <v>224</v>
      </c>
      <c r="D226" s="174"/>
      <c r="E226" s="174"/>
      <c r="F226" s="187"/>
      <c r="G226" s="175"/>
      <c r="H226" s="174" t="s">
        <v>53</v>
      </c>
      <c r="I226" s="173">
        <v>0</v>
      </c>
      <c r="J226" s="174">
        <v>0</v>
      </c>
      <c r="K226" s="174">
        <v>0</v>
      </c>
      <c r="L226" s="174">
        <v>0</v>
      </c>
      <c r="M226" s="174">
        <v>0</v>
      </c>
      <c r="N226" s="176">
        <v>0</v>
      </c>
      <c r="O226" s="173">
        <v>3.5851233928852735E-4</v>
      </c>
      <c r="P226" s="174">
        <v>7.0421495042916537E-3</v>
      </c>
      <c r="Q226" s="174">
        <v>6.7790873905776189E-4</v>
      </c>
      <c r="R226" s="174">
        <v>1.658688106382745E-4</v>
      </c>
      <c r="S226" s="174">
        <v>1.6089274631912625E-4</v>
      </c>
      <c r="T226" s="176">
        <v>1.0689400579210598E-4</v>
      </c>
      <c r="U226" s="173">
        <v>3.5851233928852735E-4</v>
      </c>
      <c r="V226" s="174">
        <v>6.8966505475914121E-3</v>
      </c>
      <c r="W226" s="174">
        <v>6.7790873905776189E-4</v>
      </c>
      <c r="X226" s="174">
        <v>1.5713887323626007E-4</v>
      </c>
      <c r="Y226" s="174">
        <v>1.5242470703917229E-4</v>
      </c>
      <c r="Z226" s="192">
        <v>3.6744814491036437E-5</v>
      </c>
      <c r="AA226" s="177"/>
    </row>
    <row r="227" spans="1:27" x14ac:dyDescent="0.25">
      <c r="A227" s="63">
        <v>34013</v>
      </c>
      <c r="B227" s="173">
        <v>2285002010</v>
      </c>
      <c r="C227" s="174" t="s">
        <v>224</v>
      </c>
      <c r="D227" s="174"/>
      <c r="E227" s="174"/>
      <c r="F227" s="187"/>
      <c r="G227" s="175"/>
      <c r="H227" s="174" t="s">
        <v>53</v>
      </c>
      <c r="I227" s="173">
        <v>1.44539100372431E-2</v>
      </c>
      <c r="J227" s="174">
        <v>0.23008788002666503</v>
      </c>
      <c r="K227" s="174">
        <v>3.7179783179145144E-2</v>
      </c>
      <c r="L227" s="174">
        <v>5.232484103781603E-3</v>
      </c>
      <c r="M227" s="174">
        <v>5.0755095806681548E-3</v>
      </c>
      <c r="N227" s="176">
        <v>7.1823541125228582E-4</v>
      </c>
      <c r="O227" s="173">
        <v>5.6760384273292989E-2</v>
      </c>
      <c r="P227" s="174">
        <v>0.79757134436560795</v>
      </c>
      <c r="Q227" s="174">
        <v>0.10485188037382477</v>
      </c>
      <c r="R227" s="174">
        <v>2.4937772371546214E-2</v>
      </c>
      <c r="S227" s="174">
        <v>2.350790059880405E-2</v>
      </c>
      <c r="T227" s="176">
        <v>7.4690456007838156E-3</v>
      </c>
      <c r="U227" s="173">
        <v>5.6760384273292989E-2</v>
      </c>
      <c r="V227" s="174">
        <v>0.78765643178698441</v>
      </c>
      <c r="W227" s="174">
        <v>0.10485188037382477</v>
      </c>
      <c r="X227" s="174">
        <v>2.4342877616828799E-2</v>
      </c>
      <c r="Y227" s="174">
        <v>2.2930852686728169E-2</v>
      </c>
      <c r="Z227" s="176">
        <v>2.688783838191476E-3</v>
      </c>
      <c r="AA227" s="142"/>
    </row>
    <row r="228" spans="1:27" x14ac:dyDescent="0.25">
      <c r="A228" s="63">
        <v>34017</v>
      </c>
      <c r="B228" s="173">
        <v>2285002010</v>
      </c>
      <c r="C228" s="174" t="s">
        <v>224</v>
      </c>
      <c r="D228" s="174"/>
      <c r="E228" s="174"/>
      <c r="F228" s="187"/>
      <c r="G228" s="175"/>
      <c r="H228" s="174" t="s">
        <v>53</v>
      </c>
      <c r="I228" s="173">
        <v>7.7482569368201876E-3</v>
      </c>
      <c r="J228" s="174">
        <v>0.16364785028768908</v>
      </c>
      <c r="K228" s="174">
        <v>2.1190112574853388E-2</v>
      </c>
      <c r="L228" s="174">
        <v>3.9395701910971996E-3</v>
      </c>
      <c r="M228" s="174">
        <v>3.8213830853642845E-3</v>
      </c>
      <c r="N228" s="176">
        <v>5.4076395842559538E-4</v>
      </c>
      <c r="O228" s="173">
        <v>1.5842088622573677E-2</v>
      </c>
      <c r="P228" s="174">
        <v>0.2830484752305914</v>
      </c>
      <c r="Q228" s="174">
        <v>3.5657873767659297E-2</v>
      </c>
      <c r="R228" s="174">
        <v>7.3861464602204248E-3</v>
      </c>
      <c r="S228" s="174">
        <v>7.1421527695165431E-3</v>
      </c>
      <c r="T228" s="176">
        <v>6.040345726932868E-3</v>
      </c>
      <c r="U228" s="173">
        <v>1.2279407608229192E-2</v>
      </c>
      <c r="V228" s="174">
        <v>0.23008386619788743</v>
      </c>
      <c r="W228" s="174">
        <v>3.5657873767659297E-2</v>
      </c>
      <c r="X228" s="174">
        <v>5.6726582150034574E-3</v>
      </c>
      <c r="Y228" s="174">
        <v>5.4800691716560841E-3</v>
      </c>
      <c r="Z228" s="176">
        <v>2.0794730855919759E-3</v>
      </c>
      <c r="AA228" s="142"/>
    </row>
    <row r="229" spans="1:27" x14ac:dyDescent="0.25">
      <c r="A229" s="63">
        <v>34019</v>
      </c>
      <c r="B229" s="173">
        <v>2285002010</v>
      </c>
      <c r="C229" s="174" t="s">
        <v>224</v>
      </c>
      <c r="D229" s="174"/>
      <c r="E229" s="174"/>
      <c r="F229" s="187"/>
      <c r="G229" s="175"/>
      <c r="H229" s="174" t="s">
        <v>53</v>
      </c>
      <c r="I229" s="173">
        <v>0</v>
      </c>
      <c r="J229" s="174">
        <v>0</v>
      </c>
      <c r="K229" s="174">
        <v>0</v>
      </c>
      <c r="L229" s="174">
        <v>0</v>
      </c>
      <c r="M229" s="174">
        <v>0</v>
      </c>
      <c r="N229" s="176">
        <v>0</v>
      </c>
      <c r="O229" s="173">
        <v>0</v>
      </c>
      <c r="P229" s="174">
        <v>0</v>
      </c>
      <c r="Q229" s="174">
        <v>0</v>
      </c>
      <c r="R229" s="174">
        <v>0</v>
      </c>
      <c r="S229" s="174">
        <v>0</v>
      </c>
      <c r="T229" s="176">
        <v>0</v>
      </c>
      <c r="U229" s="173">
        <v>0</v>
      </c>
      <c r="V229" s="174">
        <v>0</v>
      </c>
      <c r="W229" s="174">
        <v>0</v>
      </c>
      <c r="X229" s="174">
        <v>0</v>
      </c>
      <c r="Y229" s="174">
        <v>0</v>
      </c>
      <c r="Z229" s="176">
        <v>0</v>
      </c>
      <c r="AA229" s="177"/>
    </row>
    <row r="230" spans="1:27" x14ac:dyDescent="0.25">
      <c r="A230" s="63">
        <v>34023</v>
      </c>
      <c r="B230" s="173">
        <v>2285002010</v>
      </c>
      <c r="C230" s="174" t="s">
        <v>224</v>
      </c>
      <c r="D230" s="174"/>
      <c r="E230" s="174"/>
      <c r="F230" s="187"/>
      <c r="G230" s="175"/>
      <c r="H230" s="174" t="s">
        <v>53</v>
      </c>
      <c r="I230" s="173">
        <v>1.3485546158243811E-2</v>
      </c>
      <c r="J230" s="174">
        <v>0.21467275765221855</v>
      </c>
      <c r="K230" s="174">
        <v>3.4688861417010212E-2</v>
      </c>
      <c r="L230" s="174">
        <v>4.8819250792350166E-3</v>
      </c>
      <c r="M230" s="174">
        <v>4.7354673268579662E-3</v>
      </c>
      <c r="N230" s="176">
        <v>6.7011602853281425E-4</v>
      </c>
      <c r="O230" s="173">
        <v>1.2760645944597047E-2</v>
      </c>
      <c r="P230" s="174">
        <v>0.25065351081504905</v>
      </c>
      <c r="Q230" s="174">
        <v>2.4129025570030504E-2</v>
      </c>
      <c r="R230" s="174">
        <v>5.903822362172643E-3</v>
      </c>
      <c r="S230" s="174">
        <v>5.7267076913074628E-3</v>
      </c>
      <c r="T230" s="176">
        <v>3.8047130099335491E-3</v>
      </c>
      <c r="U230" s="173">
        <v>1.2760645944597047E-2</v>
      </c>
      <c r="V230" s="174">
        <v>0.24547471926928349</v>
      </c>
      <c r="W230" s="174">
        <v>2.4129025570030504E-2</v>
      </c>
      <c r="X230" s="174">
        <v>5.5930948694267145E-3</v>
      </c>
      <c r="Y230" s="174">
        <v>5.4253020233439144E-3</v>
      </c>
      <c r="Z230" s="176">
        <v>1.3078700971646579E-3</v>
      </c>
      <c r="AA230" s="177"/>
    </row>
    <row r="231" spans="1:27" x14ac:dyDescent="0.25">
      <c r="A231" s="63">
        <v>34025</v>
      </c>
      <c r="B231" s="173">
        <v>2285002010</v>
      </c>
      <c r="C231" s="174" t="s">
        <v>224</v>
      </c>
      <c r="D231" s="174"/>
      <c r="E231" s="174"/>
      <c r="F231" s="187"/>
      <c r="G231" s="175"/>
      <c r="H231" s="174" t="s">
        <v>53</v>
      </c>
      <c r="I231" s="173">
        <v>0</v>
      </c>
      <c r="J231" s="174">
        <v>0</v>
      </c>
      <c r="K231" s="174">
        <v>0</v>
      </c>
      <c r="L231" s="174">
        <v>0</v>
      </c>
      <c r="M231" s="174">
        <v>0</v>
      </c>
      <c r="N231" s="176">
        <v>0</v>
      </c>
      <c r="O231" s="173">
        <v>0</v>
      </c>
      <c r="P231" s="174">
        <v>0</v>
      </c>
      <c r="Q231" s="174">
        <v>0</v>
      </c>
      <c r="R231" s="174">
        <v>0</v>
      </c>
      <c r="S231" s="174">
        <v>0</v>
      </c>
      <c r="T231" s="176">
        <v>0</v>
      </c>
      <c r="U231" s="173">
        <v>0</v>
      </c>
      <c r="V231" s="174">
        <v>0</v>
      </c>
      <c r="W231" s="174">
        <v>0</v>
      </c>
      <c r="X231" s="174">
        <v>0</v>
      </c>
      <c r="Y231" s="174">
        <v>0</v>
      </c>
      <c r="Z231" s="176">
        <v>0</v>
      </c>
      <c r="AA231" s="177"/>
    </row>
    <row r="232" spans="1:27" x14ac:dyDescent="0.25">
      <c r="A232" s="63">
        <v>34027</v>
      </c>
      <c r="B232" s="173">
        <v>2285002010</v>
      </c>
      <c r="C232" s="174" t="s">
        <v>224</v>
      </c>
      <c r="D232" s="174"/>
      <c r="E232" s="174"/>
      <c r="F232" s="187"/>
      <c r="G232" s="175"/>
      <c r="H232" s="174" t="s">
        <v>53</v>
      </c>
      <c r="I232" s="173">
        <v>1.8418191845796471E-3</v>
      </c>
      <c r="J232" s="174">
        <v>4.1697598924402952E-2</v>
      </c>
      <c r="K232" s="174">
        <v>5.1244457815397375E-3</v>
      </c>
      <c r="L232" s="174">
        <v>1.0152095740812513E-3</v>
      </c>
      <c r="M232" s="174">
        <v>9.8475328685881372E-4</v>
      </c>
      <c r="N232" s="176">
        <v>1.39352447419865E-4</v>
      </c>
      <c r="O232" s="173">
        <v>4.0156803907729304E-4</v>
      </c>
      <c r="P232" s="174">
        <v>7.8625282878909079E-3</v>
      </c>
      <c r="Q232" s="174">
        <v>1.2534847493222013E-3</v>
      </c>
      <c r="R232" s="174">
        <v>2.118645347036473E-4</v>
      </c>
      <c r="S232" s="174">
        <v>2.0550859866253784E-4</v>
      </c>
      <c r="T232" s="176">
        <v>1.9765198224262333E-4</v>
      </c>
      <c r="U232" s="173">
        <v>2.2805098515500593E-4</v>
      </c>
      <c r="V232" s="174">
        <v>5.2730728637352215E-3</v>
      </c>
      <c r="W232" s="174">
        <v>1.2534847493222013E-3</v>
      </c>
      <c r="X232" s="174">
        <v>1.3182682159338052E-4</v>
      </c>
      <c r="Y232" s="174">
        <v>1.2787201694557909E-4</v>
      </c>
      <c r="Z232" s="192">
        <v>6.794286889590177E-5</v>
      </c>
      <c r="AA232" s="177"/>
    </row>
    <row r="233" spans="1:27" x14ac:dyDescent="0.25">
      <c r="A233" s="63">
        <v>34031</v>
      </c>
      <c r="B233" s="173">
        <v>2285002010</v>
      </c>
      <c r="C233" s="174" t="s">
        <v>224</v>
      </c>
      <c r="D233" s="174"/>
      <c r="E233" s="174"/>
      <c r="F233" s="187"/>
      <c r="G233" s="175"/>
      <c r="H233" s="174" t="s">
        <v>53</v>
      </c>
      <c r="I233" s="173">
        <v>0</v>
      </c>
      <c r="J233" s="174">
        <v>0</v>
      </c>
      <c r="K233" s="174">
        <v>0</v>
      </c>
      <c r="L233" s="174">
        <v>0</v>
      </c>
      <c r="M233" s="174">
        <v>0</v>
      </c>
      <c r="N233" s="176">
        <v>0</v>
      </c>
      <c r="O233" s="173">
        <v>0</v>
      </c>
      <c r="P233" s="174">
        <v>0</v>
      </c>
      <c r="Q233" s="174">
        <v>0</v>
      </c>
      <c r="R233" s="174">
        <v>0</v>
      </c>
      <c r="S233" s="174">
        <v>0</v>
      </c>
      <c r="T233" s="176">
        <v>0</v>
      </c>
      <c r="U233" s="173">
        <v>0</v>
      </c>
      <c r="V233" s="174">
        <v>0</v>
      </c>
      <c r="W233" s="174">
        <v>0</v>
      </c>
      <c r="X233" s="174">
        <v>0</v>
      </c>
      <c r="Y233" s="174">
        <v>0</v>
      </c>
      <c r="Z233" s="176">
        <v>0</v>
      </c>
      <c r="AA233" s="177"/>
    </row>
    <row r="234" spans="1:27" x14ac:dyDescent="0.25">
      <c r="A234" s="63">
        <v>34035</v>
      </c>
      <c r="B234" s="173">
        <v>2285002010</v>
      </c>
      <c r="C234" s="174" t="s">
        <v>224</v>
      </c>
      <c r="D234" s="174"/>
      <c r="E234" s="174"/>
      <c r="F234" s="187"/>
      <c r="G234" s="175"/>
      <c r="H234" s="174" t="s">
        <v>53</v>
      </c>
      <c r="I234" s="173">
        <v>0</v>
      </c>
      <c r="J234" s="174">
        <v>0</v>
      </c>
      <c r="K234" s="174">
        <v>0</v>
      </c>
      <c r="L234" s="174"/>
      <c r="M234" s="174">
        <v>0</v>
      </c>
      <c r="N234" s="176">
        <v>0</v>
      </c>
      <c r="O234" s="173">
        <v>2.405297743224225E-3</v>
      </c>
      <c r="P234" s="174">
        <v>4.7243703655515001E-2</v>
      </c>
      <c r="Q234" s="174">
        <v>4.6033811265901283E-3</v>
      </c>
      <c r="R234" s="174">
        <v>1.1157453873067119E-3</v>
      </c>
      <c r="S234" s="174">
        <v>1.0822730256875106E-3</v>
      </c>
      <c r="T234" s="176">
        <v>7.2587034280298445E-4</v>
      </c>
      <c r="U234" s="173">
        <v>2.3859086021397078E-3</v>
      </c>
      <c r="V234" s="174">
        <v>4.5996395538108983E-2</v>
      </c>
      <c r="W234" s="174">
        <v>4.6033811265901283E-3</v>
      </c>
      <c r="X234" s="174">
        <v>1.0493243811293244E-3</v>
      </c>
      <c r="Y234" s="174">
        <v>1.0178446496954447E-3</v>
      </c>
      <c r="Z234" s="176">
        <v>2.4951793033852599E-4</v>
      </c>
      <c r="AA234" s="177"/>
    </row>
    <row r="235" spans="1:27" x14ac:dyDescent="0.25">
      <c r="A235" s="63">
        <v>34037</v>
      </c>
      <c r="B235" s="173">
        <v>2285002010</v>
      </c>
      <c r="C235" s="174" t="s">
        <v>224</v>
      </c>
      <c r="D235" s="174"/>
      <c r="E235" s="174"/>
      <c r="F235" s="187"/>
      <c r="G235" s="175"/>
      <c r="H235" s="174" t="s">
        <v>53</v>
      </c>
      <c r="I235" s="173">
        <v>0</v>
      </c>
      <c r="J235" s="174">
        <v>0</v>
      </c>
      <c r="K235" s="174">
        <v>0</v>
      </c>
      <c r="L235" s="174">
        <v>0</v>
      </c>
      <c r="M235" s="174">
        <v>0</v>
      </c>
      <c r="N235" s="176">
        <v>0</v>
      </c>
      <c r="O235" s="173">
        <v>0</v>
      </c>
      <c r="P235" s="174">
        <v>0</v>
      </c>
      <c r="Q235" s="174">
        <v>0</v>
      </c>
      <c r="R235" s="174">
        <v>0</v>
      </c>
      <c r="S235" s="174">
        <v>0</v>
      </c>
      <c r="T235" s="176">
        <v>0</v>
      </c>
      <c r="U235" s="173">
        <v>0</v>
      </c>
      <c r="V235" s="174">
        <v>0</v>
      </c>
      <c r="W235" s="174">
        <v>0</v>
      </c>
      <c r="X235" s="174">
        <v>0</v>
      </c>
      <c r="Y235" s="174">
        <v>0</v>
      </c>
      <c r="Z235" s="176">
        <v>0</v>
      </c>
      <c r="AA235" s="177"/>
    </row>
    <row r="236" spans="1:27" x14ac:dyDescent="0.25">
      <c r="A236" s="63">
        <v>34039</v>
      </c>
      <c r="B236" s="173">
        <v>2285002010</v>
      </c>
      <c r="C236" s="174" t="s">
        <v>224</v>
      </c>
      <c r="D236" s="174"/>
      <c r="E236" s="174"/>
      <c r="F236" s="187"/>
      <c r="G236" s="175"/>
      <c r="H236" s="174" t="s">
        <v>53</v>
      </c>
      <c r="I236" s="173">
        <v>9.5854654105440094E-4</v>
      </c>
      <c r="J236" s="174">
        <v>1.5258842830058659E-2</v>
      </c>
      <c r="K236" s="174">
        <v>2.4656686302663459E-3</v>
      </c>
      <c r="L236" s="174">
        <v>3.4700503364684367E-4</v>
      </c>
      <c r="M236" s="174">
        <v>3.3659488263743835E-4</v>
      </c>
      <c r="N236" s="176">
        <v>4.7631545190520576E-5</v>
      </c>
      <c r="O236" s="173">
        <v>1.3702533408291237E-2</v>
      </c>
      <c r="P236" s="174">
        <v>0.14698927584211841</v>
      </c>
      <c r="Q236" s="174">
        <v>2.3819122452224832E-2</v>
      </c>
      <c r="R236" s="174">
        <v>5.8353697097724283E-3</v>
      </c>
      <c r="S236" s="174">
        <v>5.4063104744034307E-3</v>
      </c>
      <c r="T236" s="176">
        <v>1.0909898348967319E-3</v>
      </c>
      <c r="U236" s="173">
        <v>1.3372349359548272E-2</v>
      </c>
      <c r="V236" s="174">
        <v>0.14285591772524625</v>
      </c>
      <c r="W236" s="174">
        <v>2.3819122452224832E-2</v>
      </c>
      <c r="X236" s="174">
        <v>5.7213460375828513E-3</v>
      </c>
      <c r="Y236" s="174">
        <v>5.2957075123795418E-3</v>
      </c>
      <c r="Z236" s="176">
        <v>8.0403732327271129E-4</v>
      </c>
      <c r="AA236" s="177"/>
    </row>
    <row r="237" spans="1:27" ht="15.75" thickBot="1" x14ac:dyDescent="0.3">
      <c r="A237" s="137">
        <v>34041</v>
      </c>
      <c r="B237" s="225">
        <v>2285002010</v>
      </c>
      <c r="C237" s="226" t="s">
        <v>224</v>
      </c>
      <c r="D237" s="226"/>
      <c r="E237" s="226"/>
      <c r="F237" s="140"/>
      <c r="G237" s="133"/>
      <c r="H237" s="174" t="s">
        <v>53</v>
      </c>
      <c r="I237" s="225">
        <v>0</v>
      </c>
      <c r="J237" s="226">
        <v>0</v>
      </c>
      <c r="K237" s="226">
        <v>0</v>
      </c>
      <c r="L237" s="226">
        <v>0</v>
      </c>
      <c r="M237" s="226">
        <v>0</v>
      </c>
      <c r="N237" s="127">
        <v>0</v>
      </c>
      <c r="O237" s="225">
        <v>0</v>
      </c>
      <c r="P237" s="226">
        <v>0</v>
      </c>
      <c r="Q237" s="226">
        <v>0</v>
      </c>
      <c r="R237" s="226">
        <v>0</v>
      </c>
      <c r="S237" s="226">
        <v>0</v>
      </c>
      <c r="T237" s="127">
        <v>0</v>
      </c>
      <c r="U237" s="225">
        <v>0</v>
      </c>
      <c r="V237" s="226">
        <v>0</v>
      </c>
      <c r="W237" s="226">
        <v>0</v>
      </c>
      <c r="X237" s="226">
        <v>0</v>
      </c>
      <c r="Y237" s="226">
        <v>0</v>
      </c>
      <c r="Z237" s="127">
        <v>0</v>
      </c>
      <c r="AA237" s="142"/>
    </row>
    <row r="238" spans="1:27" ht="15.75" thickBot="1" x14ac:dyDescent="0.3">
      <c r="A238" s="197" t="s">
        <v>488</v>
      </c>
      <c r="B238" s="27"/>
      <c r="C238" s="27"/>
      <c r="D238" s="27"/>
      <c r="E238" s="27"/>
      <c r="F238" s="28"/>
      <c r="G238" s="257"/>
      <c r="H238" s="27">
        <f>SUM(H7:H237)</f>
        <v>0</v>
      </c>
      <c r="I238" s="27">
        <f t="shared" ref="I238:P238" si="0">SUM(I8:I237)</f>
        <v>4.0165307501755843</v>
      </c>
      <c r="J238" s="27">
        <f t="shared" si="0"/>
        <v>37.332638415136095</v>
      </c>
      <c r="K238" s="27">
        <f t="shared" si="0"/>
        <v>35.173777372435133</v>
      </c>
      <c r="L238" s="27">
        <f t="shared" si="0"/>
        <v>1.2077853238924365</v>
      </c>
      <c r="M238" s="27">
        <f t="shared" si="0"/>
        <v>1.1447570913379266</v>
      </c>
      <c r="N238" s="27">
        <f t="shared" si="0"/>
        <v>5.0007619665366008</v>
      </c>
      <c r="O238" s="27">
        <f t="shared" si="0"/>
        <v>2.881283287969139</v>
      </c>
      <c r="P238" s="195">
        <f t="shared" si="0"/>
        <v>37.05987979734811</v>
      </c>
      <c r="Q238" s="195">
        <f t="shared" ref="Q238:Z238" si="1">SUM(Q8:Q237)</f>
        <v>20.406567591426391</v>
      </c>
      <c r="R238" s="195">
        <f t="shared" si="1"/>
        <v>1.3498895941664959</v>
      </c>
      <c r="S238" s="195">
        <f t="shared" si="1"/>
        <v>1.2686916265616337</v>
      </c>
      <c r="T238" s="195">
        <f t="shared" si="1"/>
        <v>3.6040570000543632</v>
      </c>
      <c r="U238" s="195">
        <f t="shared" si="1"/>
        <v>2.5664780011650317</v>
      </c>
      <c r="V238" s="195">
        <f t="shared" si="1"/>
        <v>30.020014829497317</v>
      </c>
      <c r="W238" s="195">
        <f t="shared" si="1"/>
        <v>20.248454991426392</v>
      </c>
      <c r="X238" s="195">
        <f t="shared" si="1"/>
        <v>1.029302249878618</v>
      </c>
      <c r="Y238" s="195">
        <f t="shared" si="1"/>
        <v>0.96337867260239263</v>
      </c>
      <c r="Z238" s="196">
        <f t="shared" si="1"/>
        <v>1.9572091729012058</v>
      </c>
    </row>
    <row r="239" spans="1:27" x14ac:dyDescent="0.25">
      <c r="J239" s="154">
        <f>'2011-17 ALL cty scc North'!U2674</f>
        <v>37.332638415136103</v>
      </c>
    </row>
  </sheetData>
  <mergeCells count="4">
    <mergeCell ref="I6:N6"/>
    <mergeCell ref="O6:T6"/>
    <mergeCell ref="U6:Z6"/>
    <mergeCell ref="A5:E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4"/>
  <sheetViews>
    <sheetView workbookViewId="0">
      <selection activeCell="A4" sqref="A4"/>
    </sheetView>
  </sheetViews>
  <sheetFormatPr defaultRowHeight="15" x14ac:dyDescent="0.25"/>
  <cols>
    <col min="2" max="2" width="20.140625" customWidth="1"/>
  </cols>
  <sheetData>
    <row r="1" spans="1:20" x14ac:dyDescent="0.25">
      <c r="A1" s="81" t="s">
        <v>563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20" s="154" customFormat="1" x14ac:dyDescent="0.25">
      <c r="A2" s="81" t="s">
        <v>564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</row>
    <row r="3" spans="1:20" s="154" customFormat="1" x14ac:dyDescent="0.25">
      <c r="A3" s="81" t="s">
        <v>565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</row>
    <row r="4" spans="1:20" s="154" customFormat="1" x14ac:dyDescent="0.25">
      <c r="A4" s="83" t="s">
        <v>580</v>
      </c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</row>
    <row r="5" spans="1:20" s="154" customFormat="1" ht="15.75" thickBot="1" x14ac:dyDescent="0.3">
      <c r="A5" s="12" t="s">
        <v>510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spans="1:20" x14ac:dyDescent="0.25">
      <c r="A6" s="130"/>
      <c r="B6" s="24"/>
      <c r="C6" s="380" t="s">
        <v>489</v>
      </c>
      <c r="D6" s="381"/>
      <c r="E6" s="381"/>
      <c r="F6" s="381"/>
      <c r="G6" s="381"/>
      <c r="H6" s="382"/>
      <c r="I6" s="380" t="s">
        <v>544</v>
      </c>
      <c r="J6" s="381"/>
      <c r="K6" s="381"/>
      <c r="L6" s="381"/>
      <c r="M6" s="381"/>
      <c r="N6" s="382"/>
      <c r="O6" s="380" t="s">
        <v>557</v>
      </c>
      <c r="P6" s="381"/>
      <c r="Q6" s="381"/>
      <c r="R6" s="381"/>
      <c r="S6" s="381"/>
      <c r="T6" s="382"/>
    </row>
    <row r="7" spans="1:20" x14ac:dyDescent="0.25">
      <c r="A7" s="173" t="s">
        <v>213</v>
      </c>
      <c r="B7" s="174" t="s">
        <v>214</v>
      </c>
      <c r="C7" s="173" t="s">
        <v>477</v>
      </c>
      <c r="D7" s="174" t="s">
        <v>478</v>
      </c>
      <c r="E7" s="174" t="s">
        <v>479</v>
      </c>
      <c r="F7" s="174" t="s">
        <v>480</v>
      </c>
      <c r="G7" s="174" t="s">
        <v>481</v>
      </c>
      <c r="H7" s="176" t="s">
        <v>482</v>
      </c>
      <c r="I7" s="173" t="s">
        <v>63</v>
      </c>
      <c r="J7" s="174" t="s">
        <v>217</v>
      </c>
      <c r="K7" s="174" t="s">
        <v>61</v>
      </c>
      <c r="L7" s="174" t="s">
        <v>218</v>
      </c>
      <c r="M7" s="174" t="s">
        <v>219</v>
      </c>
      <c r="N7" s="176" t="s">
        <v>15</v>
      </c>
      <c r="O7" s="175" t="s">
        <v>63</v>
      </c>
      <c r="P7" s="174" t="s">
        <v>217</v>
      </c>
      <c r="Q7" s="174" t="s">
        <v>61</v>
      </c>
      <c r="R7" s="174" t="s">
        <v>218</v>
      </c>
      <c r="S7" s="174" t="s">
        <v>219</v>
      </c>
      <c r="T7" s="176" t="s">
        <v>15</v>
      </c>
    </row>
    <row r="8" spans="1:20" x14ac:dyDescent="0.25">
      <c r="A8" s="173">
        <v>34003</v>
      </c>
      <c r="B8" s="174" t="s">
        <v>496</v>
      </c>
      <c r="C8" s="36">
        <v>0.8930733543751378</v>
      </c>
      <c r="D8" s="47">
        <v>0.4322756914385309</v>
      </c>
      <c r="E8" s="47">
        <v>2.9757616962253488</v>
      </c>
      <c r="F8" s="47">
        <v>2.8249693081031733E-2</v>
      </c>
      <c r="G8" s="47">
        <v>2.81688835816746E-2</v>
      </c>
      <c r="H8" s="31">
        <v>7.3460770105007733E-2</v>
      </c>
      <c r="I8" s="36">
        <v>7.0496009999999998E-2</v>
      </c>
      <c r="J8" s="47">
        <v>5.6227130000000007E-2</v>
      </c>
      <c r="K8" s="47">
        <v>1.2942004000000003</v>
      </c>
      <c r="L8" s="47">
        <v>4.7094652000000001E-2</v>
      </c>
      <c r="M8" s="47">
        <v>4.0606663000000008E-2</v>
      </c>
      <c r="N8" s="31">
        <v>1.0156409999999999E-2</v>
      </c>
      <c r="O8" s="48">
        <v>7.0496009999999998E-2</v>
      </c>
      <c r="P8" s="47">
        <v>5.6227130000000007E-2</v>
      </c>
      <c r="Q8" s="47">
        <v>1.2942004000000003</v>
      </c>
      <c r="R8" s="47">
        <v>4.7094652000000001E-2</v>
      </c>
      <c r="S8" s="47">
        <v>4.0606663000000008E-2</v>
      </c>
      <c r="T8" s="31">
        <v>1.0156409999999999E-2</v>
      </c>
    </row>
    <row r="9" spans="1:20" x14ac:dyDescent="0.25">
      <c r="A9" s="173">
        <v>34003</v>
      </c>
      <c r="B9" s="174" t="s">
        <v>69</v>
      </c>
      <c r="C9" s="36">
        <v>3.2196000190754963E-2</v>
      </c>
      <c r="D9" s="47">
        <v>0.57151886631571092</v>
      </c>
      <c r="E9" s="47">
        <v>0.10393321605272536</v>
      </c>
      <c r="F9" s="47">
        <v>2.6983683610069288E-2</v>
      </c>
      <c r="G9" s="47">
        <v>2.6120630431411843E-2</v>
      </c>
      <c r="H9" s="31">
        <v>2.5267212517544293E-2</v>
      </c>
      <c r="I9" s="36">
        <v>2.8400000000000002E-2</v>
      </c>
      <c r="J9" s="47">
        <v>0.50539999999999996</v>
      </c>
      <c r="K9" s="47">
        <v>9.1899999999999996E-2</v>
      </c>
      <c r="L9" s="47">
        <v>2.3800000000000002E-2</v>
      </c>
      <c r="M9" s="47">
        <v>2.3099999999999999E-2</v>
      </c>
      <c r="N9" s="31">
        <v>2.24E-2</v>
      </c>
      <c r="O9" s="48">
        <v>2.4704E-2</v>
      </c>
      <c r="P9" s="47">
        <v>0.38743100000000003</v>
      </c>
      <c r="Q9" s="47">
        <v>8.5875999999999994E-2</v>
      </c>
      <c r="R9" s="47">
        <v>1.7781000000000002E-2</v>
      </c>
      <c r="S9" s="47">
        <v>1.7208000000000001E-2</v>
      </c>
      <c r="T9" s="31">
        <v>9.7070000000000004E-3</v>
      </c>
    </row>
    <row r="10" spans="1:20" x14ac:dyDescent="0.25">
      <c r="A10" s="173">
        <v>34003</v>
      </c>
      <c r="B10" s="174" t="s">
        <v>497</v>
      </c>
      <c r="C10" s="36">
        <v>0.10977673572598934</v>
      </c>
      <c r="D10" s="47">
        <v>2.3183735446035669</v>
      </c>
      <c r="E10" s="47">
        <v>0.32661550054808197</v>
      </c>
      <c r="F10" s="47">
        <v>6.2161352599984551E-2</v>
      </c>
      <c r="G10" s="47">
        <v>5.7188438279557205E-2</v>
      </c>
      <c r="H10" s="31">
        <v>7.8676305662991573E-3</v>
      </c>
      <c r="I10" s="36">
        <v>0.139792</v>
      </c>
      <c r="J10" s="47">
        <v>2.6968520000000002</v>
      </c>
      <c r="K10" s="47">
        <v>0.43990099999999999</v>
      </c>
      <c r="L10" s="47">
        <v>7.4158000000000002E-2</v>
      </c>
      <c r="M10" s="47">
        <v>7.1934999999999999E-2</v>
      </c>
      <c r="N10" s="31">
        <v>6.9363999999999995E-2</v>
      </c>
      <c r="O10" s="48">
        <v>8.1040000000000001E-2</v>
      </c>
      <c r="P10" s="47">
        <v>1.8761449999999997</v>
      </c>
      <c r="Q10" s="47">
        <v>0.43990099999999999</v>
      </c>
      <c r="R10" s="47">
        <v>4.7044999999999997E-2</v>
      </c>
      <c r="S10" s="47">
        <v>4.5633E-2</v>
      </c>
      <c r="T10" s="31">
        <v>2.3844700000000003E-2</v>
      </c>
    </row>
    <row r="11" spans="1:20" ht="15.75" thickBot="1" x14ac:dyDescent="0.3">
      <c r="A11" s="178">
        <v>34003</v>
      </c>
      <c r="B11" s="179" t="s">
        <v>48</v>
      </c>
      <c r="C11" s="49">
        <v>1.0350460902918821</v>
      </c>
      <c r="D11" s="50">
        <v>3.3221681023578089</v>
      </c>
      <c r="E11" s="50">
        <v>3.4063104128261563</v>
      </c>
      <c r="F11" s="50">
        <v>0.11739472929108558</v>
      </c>
      <c r="G11" s="50">
        <v>0.11147795229264365</v>
      </c>
      <c r="H11" s="51">
        <v>0.10659561318885119</v>
      </c>
      <c r="I11" s="49">
        <v>0.23868801000000001</v>
      </c>
      <c r="J11" s="50">
        <v>3.2584791300000004</v>
      </c>
      <c r="K11" s="50">
        <v>1.8260014000000004</v>
      </c>
      <c r="L11" s="50">
        <v>0.145052652</v>
      </c>
      <c r="M11" s="50">
        <v>0.13564166300000002</v>
      </c>
      <c r="N11" s="51">
        <v>0.10192040999999999</v>
      </c>
      <c r="O11" s="100">
        <v>0.17624001</v>
      </c>
      <c r="P11" s="50">
        <v>2.3198031299999999</v>
      </c>
      <c r="Q11" s="50">
        <v>1.8199774000000004</v>
      </c>
      <c r="R11" s="50">
        <v>0.11192065200000001</v>
      </c>
      <c r="S11" s="50">
        <v>0.10344766300000001</v>
      </c>
      <c r="T11" s="51">
        <v>4.3708110000000001E-2</v>
      </c>
    </row>
    <row r="12" spans="1:20" x14ac:dyDescent="0.25">
      <c r="A12" s="130">
        <v>34013</v>
      </c>
      <c r="B12" s="24" t="s">
        <v>496</v>
      </c>
      <c r="C12" s="40">
        <v>1.2795168008683122</v>
      </c>
      <c r="D12" s="41">
        <v>7.23177792276707</v>
      </c>
      <c r="E12" s="41">
        <v>12.830103358429287</v>
      </c>
      <c r="F12" s="41">
        <v>0.13010310804740505</v>
      </c>
      <c r="G12" s="41">
        <v>0.12945924280553858</v>
      </c>
      <c r="H12" s="42">
        <v>0.69377986073647491</v>
      </c>
      <c r="I12" s="40">
        <v>1.2337550000000002</v>
      </c>
      <c r="J12" s="41">
        <v>7.8210139999999999</v>
      </c>
      <c r="K12" s="41">
        <v>9.879783999999999</v>
      </c>
      <c r="L12" s="41">
        <v>0.17978400000000003</v>
      </c>
      <c r="M12" s="41">
        <v>0.17294200000000001</v>
      </c>
      <c r="N12" s="42">
        <v>0.81003000000000003</v>
      </c>
      <c r="O12" s="239">
        <v>1.2337550000000002</v>
      </c>
      <c r="P12" s="41">
        <v>7.8210139999999999</v>
      </c>
      <c r="Q12" s="41">
        <v>9.879783999999999</v>
      </c>
      <c r="R12" s="41">
        <v>0.17978400000000003</v>
      </c>
      <c r="S12" s="41">
        <v>0.17294200000000001</v>
      </c>
      <c r="T12" s="42">
        <v>0.81003000000000003</v>
      </c>
    </row>
    <row r="13" spans="1:20" x14ac:dyDescent="0.25">
      <c r="A13" s="173">
        <v>34013</v>
      </c>
      <c r="B13" s="174" t="s">
        <v>69</v>
      </c>
      <c r="C13" s="36">
        <v>2.754028047120409E-2</v>
      </c>
      <c r="D13" s="47">
        <v>0.72696913637307548</v>
      </c>
      <c r="E13" s="47">
        <v>0.13651206468064328</v>
      </c>
      <c r="F13" s="47">
        <v>3.0057404082167553E-2</v>
      </c>
      <c r="G13" s="47">
        <v>2.8049465804405108E-2</v>
      </c>
      <c r="H13" s="31">
        <v>0.34823709747008608</v>
      </c>
      <c r="I13" s="36">
        <v>2.87E-2</v>
      </c>
      <c r="J13" s="47">
        <v>0.75469999999999993</v>
      </c>
      <c r="K13" s="47">
        <v>0.14130000000000001</v>
      </c>
      <c r="L13" s="47">
        <v>3.1099999999999999E-2</v>
      </c>
      <c r="M13" s="47">
        <v>2.9099999999999997E-2</v>
      </c>
      <c r="N13" s="31">
        <v>0.1641</v>
      </c>
      <c r="O13" s="48">
        <v>2.4913999999999999E-2</v>
      </c>
      <c r="P13" s="47">
        <v>0.58009700000000008</v>
      </c>
      <c r="Q13" s="47">
        <v>0.13312600000000002</v>
      </c>
      <c r="R13" s="47">
        <v>2.2963000000000001E-2</v>
      </c>
      <c r="S13" s="47">
        <v>2.1411000000000003E-2</v>
      </c>
      <c r="T13" s="31">
        <v>9.9957000000000004E-2</v>
      </c>
    </row>
    <row r="14" spans="1:20" x14ac:dyDescent="0.25">
      <c r="A14" s="173">
        <v>34013</v>
      </c>
      <c r="B14" s="174" t="s">
        <v>497</v>
      </c>
      <c r="C14" s="36">
        <v>5.4627982278826086E-2</v>
      </c>
      <c r="D14" s="47">
        <v>1.1321518903177359</v>
      </c>
      <c r="E14" s="47">
        <v>0.14998158218644247</v>
      </c>
      <c r="F14" s="47">
        <v>2.8032590863015169E-2</v>
      </c>
      <c r="G14" s="47">
        <v>2.6051606161206994E-2</v>
      </c>
      <c r="H14" s="31">
        <v>3.4617301201856992E-3</v>
      </c>
      <c r="I14" s="36">
        <v>5.1968E-2</v>
      </c>
      <c r="J14" s="47">
        <v>1.3289960000000001</v>
      </c>
      <c r="K14" s="47">
        <v>0.14163799999999999</v>
      </c>
      <c r="L14" s="47">
        <v>3.8263000000000005E-2</v>
      </c>
      <c r="M14" s="47">
        <v>5.7132000000000002E-2</v>
      </c>
      <c r="N14" s="31">
        <v>7.8840999999999994E-2</v>
      </c>
      <c r="O14" s="48">
        <v>4.1717000000000004E-2</v>
      </c>
      <c r="P14" s="47">
        <v>1.1708370000000001</v>
      </c>
      <c r="Q14" s="47">
        <v>0.14163799999999999</v>
      </c>
      <c r="R14" s="47">
        <v>3.286E-2</v>
      </c>
      <c r="S14" s="47">
        <v>5.1891E-2</v>
      </c>
      <c r="T14" s="31">
        <v>6.5595000000000001E-2</v>
      </c>
    </row>
    <row r="15" spans="1:20" ht="15.75" thickBot="1" x14ac:dyDescent="0.3">
      <c r="A15" s="225">
        <v>34013</v>
      </c>
      <c r="B15" s="226" t="s">
        <v>48</v>
      </c>
      <c r="C15" s="234">
        <v>1.3616850636183424</v>
      </c>
      <c r="D15" s="199">
        <v>9.0908989494578822</v>
      </c>
      <c r="E15" s="199">
        <v>13.116597005296372</v>
      </c>
      <c r="F15" s="199">
        <v>0.18819310299258779</v>
      </c>
      <c r="G15" s="199">
        <v>0.1835603147711507</v>
      </c>
      <c r="H15" s="198">
        <v>1.0454786883267468</v>
      </c>
      <c r="I15" s="234">
        <v>1.3144230000000001</v>
      </c>
      <c r="J15" s="199">
        <v>9.9047099999999997</v>
      </c>
      <c r="K15" s="199">
        <v>10.162721999999999</v>
      </c>
      <c r="L15" s="199">
        <v>0.24914700000000001</v>
      </c>
      <c r="M15" s="199">
        <v>0.25917400000000002</v>
      </c>
      <c r="N15" s="198">
        <v>1.0529710000000001</v>
      </c>
      <c r="O15" s="235">
        <v>1.3003860000000003</v>
      </c>
      <c r="P15" s="199">
        <v>9.5719480000000008</v>
      </c>
      <c r="Q15" s="199">
        <v>10.154548</v>
      </c>
      <c r="R15" s="199">
        <v>0.23560700000000004</v>
      </c>
      <c r="S15" s="199">
        <v>0.24624400000000002</v>
      </c>
      <c r="T15" s="198">
        <v>0.97558199999999995</v>
      </c>
    </row>
    <row r="16" spans="1:20" x14ac:dyDescent="0.25">
      <c r="A16" s="182">
        <v>34017</v>
      </c>
      <c r="B16" s="183" t="s">
        <v>496</v>
      </c>
      <c r="C16" s="94">
        <v>2.9842384699994471E-3</v>
      </c>
      <c r="D16" s="95">
        <v>1.8260849096683542E-4</v>
      </c>
      <c r="E16" s="95">
        <v>2.6645827485126746E-3</v>
      </c>
      <c r="F16" s="95">
        <v>0</v>
      </c>
      <c r="G16" s="95">
        <v>0</v>
      </c>
      <c r="H16" s="96">
        <v>7.0255236899354392E-5</v>
      </c>
      <c r="I16" s="94">
        <v>3.838E-4</v>
      </c>
      <c r="J16" s="95">
        <v>1.786E-4</v>
      </c>
      <c r="K16" s="95">
        <v>8.0210000000000004E-3</v>
      </c>
      <c r="L16" s="95">
        <v>1.8219999999999998E-4</v>
      </c>
      <c r="M16" s="95">
        <v>1.593E-4</v>
      </c>
      <c r="N16" s="96">
        <v>3.9310000000000001E-5</v>
      </c>
      <c r="O16" s="97">
        <v>3.838E-4</v>
      </c>
      <c r="P16" s="95">
        <v>1.786E-4</v>
      </c>
      <c r="Q16" s="95">
        <v>8.0210000000000004E-3</v>
      </c>
      <c r="R16" s="95">
        <v>1.8219999999999998E-4</v>
      </c>
      <c r="S16" s="95">
        <v>1.593E-4</v>
      </c>
      <c r="T16" s="96">
        <v>3.9310000000000001E-5</v>
      </c>
    </row>
    <row r="17" spans="1:20" x14ac:dyDescent="0.25">
      <c r="A17" s="173">
        <v>34017</v>
      </c>
      <c r="B17" s="174" t="s">
        <v>69</v>
      </c>
      <c r="C17" s="36">
        <v>0.28740152620739284</v>
      </c>
      <c r="D17" s="47">
        <v>7.0157857165669437</v>
      </c>
      <c r="E17" s="47">
        <v>1.4000726396582075</v>
      </c>
      <c r="F17" s="47">
        <v>0.2543443942677136</v>
      </c>
      <c r="G17" s="47">
        <v>0.24038785168063184</v>
      </c>
      <c r="H17" s="31">
        <v>1.1750536783441463</v>
      </c>
      <c r="I17" s="36">
        <v>0.27749999999999997</v>
      </c>
      <c r="J17" s="47">
        <v>6.1448</v>
      </c>
      <c r="K17" s="47">
        <v>1.2306000000000001</v>
      </c>
      <c r="L17" s="47">
        <v>0.24279999999999999</v>
      </c>
      <c r="M17" s="47">
        <v>0.22850000000000004</v>
      </c>
      <c r="N17" s="31">
        <v>0.81280000000000008</v>
      </c>
      <c r="O17" s="48">
        <v>0.24904599999999999</v>
      </c>
      <c r="P17" s="86">
        <v>4.8263183515417571</v>
      </c>
      <c r="Q17" s="47">
        <v>1.1716160000000002</v>
      </c>
      <c r="R17" s="47">
        <v>0.16528599999999999</v>
      </c>
      <c r="S17" s="47">
        <v>0.15571600000000002</v>
      </c>
      <c r="T17" s="31">
        <v>0.29779299999999997</v>
      </c>
    </row>
    <row r="18" spans="1:20" x14ac:dyDescent="0.25">
      <c r="A18" s="173">
        <v>34017</v>
      </c>
      <c r="B18" s="174" t="s">
        <v>497</v>
      </c>
      <c r="C18" s="36">
        <v>7.154083326413567E-2</v>
      </c>
      <c r="D18" s="47">
        <v>1.500161004231096</v>
      </c>
      <c r="E18" s="47">
        <v>0.20737521098471615</v>
      </c>
      <c r="F18" s="47">
        <v>4.0913061894814542E-2</v>
      </c>
      <c r="G18" s="47">
        <v>3.7837003100056769E-2</v>
      </c>
      <c r="H18" s="31">
        <v>6.0895478635620663E-3</v>
      </c>
      <c r="I18" s="36">
        <v>7.2439000000000003E-2</v>
      </c>
      <c r="J18" s="47">
        <v>1.3926669999999999</v>
      </c>
      <c r="K18" s="47">
        <v>0.20677899999999999</v>
      </c>
      <c r="L18" s="47">
        <v>3.7110999999999998E-2</v>
      </c>
      <c r="M18" s="47">
        <v>3.6287E-2</v>
      </c>
      <c r="N18" s="31">
        <v>3.4695999999999998E-2</v>
      </c>
      <c r="O18" s="48">
        <v>4.7089000000000006E-2</v>
      </c>
      <c r="P18" s="47">
        <v>1.0260959999999999</v>
      </c>
      <c r="Q18" s="47">
        <v>0.20677899999999999</v>
      </c>
      <c r="R18" s="47">
        <v>2.5202999999999996E-2</v>
      </c>
      <c r="S18" s="47">
        <v>2.4736000000000001E-2</v>
      </c>
      <c r="T18" s="31">
        <v>1.2919000000000002E-2</v>
      </c>
    </row>
    <row r="19" spans="1:20" ht="15.75" thickBot="1" x14ac:dyDescent="0.3">
      <c r="A19" s="178">
        <v>34017</v>
      </c>
      <c r="B19" s="179" t="s">
        <v>48</v>
      </c>
      <c r="C19" s="49">
        <v>0.36192659794152798</v>
      </c>
      <c r="D19" s="50">
        <v>8.5161293292890061</v>
      </c>
      <c r="E19" s="50">
        <v>1.6101124333914365</v>
      </c>
      <c r="F19" s="50">
        <v>0.29525745616252813</v>
      </c>
      <c r="G19" s="50">
        <v>0.27822485478068859</v>
      </c>
      <c r="H19" s="51">
        <v>1.1812134814446078</v>
      </c>
      <c r="I19" s="49">
        <v>0.35032279999999993</v>
      </c>
      <c r="J19" s="50">
        <v>7.5376455999999994</v>
      </c>
      <c r="K19" s="50">
        <v>1.4454000000000002</v>
      </c>
      <c r="L19" s="50">
        <v>0.28009319999999999</v>
      </c>
      <c r="M19" s="50">
        <v>0.26494630000000002</v>
      </c>
      <c r="N19" s="51">
        <v>0.84753531000000004</v>
      </c>
      <c r="O19" s="100">
        <v>0.29651879999999997</v>
      </c>
      <c r="P19" s="50">
        <f>SUM(P16:P18)</f>
        <v>5.852592951541757</v>
      </c>
      <c r="Q19" s="50">
        <v>1.3864160000000003</v>
      </c>
      <c r="R19" s="50">
        <v>0.19067119999999999</v>
      </c>
      <c r="S19" s="50">
        <v>0.18061130000000003</v>
      </c>
      <c r="T19" s="51">
        <v>0.31075131</v>
      </c>
    </row>
    <row r="20" spans="1:20" x14ac:dyDescent="0.25">
      <c r="A20" s="130">
        <v>34019</v>
      </c>
      <c r="B20" s="24" t="s">
        <v>496</v>
      </c>
      <c r="C20" s="40">
        <v>4.7232297892860264E-2</v>
      </c>
      <c r="D20" s="41">
        <v>1.7878577059967964E-2</v>
      </c>
      <c r="E20" s="41">
        <v>1.8612095403753761</v>
      </c>
      <c r="F20" s="41">
        <v>4.8502585203124627E-4</v>
      </c>
      <c r="G20" s="41">
        <v>4.6809528756727801E-4</v>
      </c>
      <c r="H20" s="42">
        <v>3.5182290687945064E-3</v>
      </c>
      <c r="I20" s="40">
        <v>1.3769430000000001E-2</v>
      </c>
      <c r="J20" s="41">
        <v>6.3758599999999997E-3</v>
      </c>
      <c r="K20" s="41">
        <v>0.53610099999999994</v>
      </c>
      <c r="L20" s="41">
        <v>1.042731E-2</v>
      </c>
      <c r="M20" s="41">
        <v>8.0267199999999993E-3</v>
      </c>
      <c r="N20" s="42">
        <v>1.2789239999999999E-3</v>
      </c>
      <c r="O20" s="239">
        <v>1.3769430000000001E-2</v>
      </c>
      <c r="P20" s="41">
        <v>6.3758599999999997E-3</v>
      </c>
      <c r="Q20" s="41">
        <v>0.53610099999999994</v>
      </c>
      <c r="R20" s="41">
        <v>1.042731E-2</v>
      </c>
      <c r="S20" s="41">
        <v>8.0267199999999993E-3</v>
      </c>
      <c r="T20" s="42">
        <v>1.2789239999999999E-3</v>
      </c>
    </row>
    <row r="21" spans="1:20" x14ac:dyDescent="0.25">
      <c r="A21" s="173">
        <v>34019</v>
      </c>
      <c r="B21" s="174" t="s">
        <v>69</v>
      </c>
      <c r="C21" s="36">
        <v>0</v>
      </c>
      <c r="D21" s="47">
        <v>0</v>
      </c>
      <c r="E21" s="47">
        <v>0</v>
      </c>
      <c r="F21" s="47">
        <v>0</v>
      </c>
      <c r="G21" s="47">
        <v>0</v>
      </c>
      <c r="H21" s="31">
        <v>0</v>
      </c>
      <c r="I21" s="36">
        <v>0</v>
      </c>
      <c r="J21" s="47">
        <v>0</v>
      </c>
      <c r="K21" s="47">
        <v>0</v>
      </c>
      <c r="L21" s="47">
        <v>0</v>
      </c>
      <c r="M21" s="47">
        <v>0</v>
      </c>
      <c r="N21" s="31">
        <v>0</v>
      </c>
      <c r="O21" s="48">
        <v>0</v>
      </c>
      <c r="P21" s="47">
        <v>0</v>
      </c>
      <c r="Q21" s="47">
        <v>0</v>
      </c>
      <c r="R21" s="47">
        <v>0</v>
      </c>
      <c r="S21" s="47">
        <v>0</v>
      </c>
      <c r="T21" s="31">
        <v>0</v>
      </c>
    </row>
    <row r="22" spans="1:20" x14ac:dyDescent="0.25">
      <c r="A22" s="173">
        <v>34019</v>
      </c>
      <c r="B22" s="174" t="s">
        <v>497</v>
      </c>
      <c r="C22" s="36">
        <v>4.1997756737846045E-2</v>
      </c>
      <c r="D22" s="47">
        <v>0.83394926920673074</v>
      </c>
      <c r="E22" s="47">
        <v>0.12491573853957903</v>
      </c>
      <c r="F22" s="47">
        <v>2.5501610893196122E-2</v>
      </c>
      <c r="G22" s="47">
        <v>2.3461496615093176E-2</v>
      </c>
      <c r="H22" s="31">
        <v>5.2550985931985117E-3</v>
      </c>
      <c r="I22" s="36">
        <v>4.2606000000000005E-2</v>
      </c>
      <c r="J22" s="47">
        <v>0.81398000000000004</v>
      </c>
      <c r="K22" s="47">
        <v>0.13544500000000001</v>
      </c>
      <c r="L22" s="47">
        <v>2.2717000000000001E-2</v>
      </c>
      <c r="M22" s="47">
        <v>2.2035900000000001E-2</v>
      </c>
      <c r="N22" s="31">
        <v>2.1357399999999999E-2</v>
      </c>
      <c r="O22" s="48">
        <v>2.4787999999999998E-2</v>
      </c>
      <c r="P22" s="47">
        <v>0.57644300000000004</v>
      </c>
      <c r="Q22" s="47">
        <v>0.13544500000000001</v>
      </c>
      <c r="R22" s="47">
        <v>1.45056E-2</v>
      </c>
      <c r="S22" s="47">
        <v>1.40696E-2</v>
      </c>
      <c r="T22" s="31">
        <v>7.3417999999999999E-3</v>
      </c>
    </row>
    <row r="23" spans="1:20" ht="15.75" thickBot="1" x14ac:dyDescent="0.3">
      <c r="A23" s="225">
        <v>34019</v>
      </c>
      <c r="B23" s="226" t="s">
        <v>48</v>
      </c>
      <c r="C23" s="234">
        <v>8.923005463070631E-2</v>
      </c>
      <c r="D23" s="199">
        <v>0.85182784626669872</v>
      </c>
      <c r="E23" s="199">
        <v>1.9861252789149551</v>
      </c>
      <c r="F23" s="199">
        <v>2.598663674522737E-2</v>
      </c>
      <c r="G23" s="199">
        <v>2.3929591902660453E-2</v>
      </c>
      <c r="H23" s="198">
        <v>8.7733276619930186E-3</v>
      </c>
      <c r="I23" s="234">
        <v>5.6375430000000004E-2</v>
      </c>
      <c r="J23" s="199">
        <v>0.82035586000000005</v>
      </c>
      <c r="K23" s="199">
        <v>0.67154599999999998</v>
      </c>
      <c r="L23" s="199">
        <v>3.3144310000000003E-2</v>
      </c>
      <c r="M23" s="199">
        <v>3.0062619999999998E-2</v>
      </c>
      <c r="N23" s="198">
        <v>2.2636323999999999E-2</v>
      </c>
      <c r="O23" s="235">
        <v>3.8557429999999997E-2</v>
      </c>
      <c r="P23" s="199">
        <v>0.58281886000000005</v>
      </c>
      <c r="Q23" s="199">
        <v>0.67154599999999998</v>
      </c>
      <c r="R23" s="199">
        <v>2.4932910000000003E-2</v>
      </c>
      <c r="S23" s="199">
        <v>2.2096319999999999E-2</v>
      </c>
      <c r="T23" s="198">
        <v>8.6207239999999997E-3</v>
      </c>
    </row>
    <row r="24" spans="1:20" x14ac:dyDescent="0.25">
      <c r="A24" s="182">
        <v>34023</v>
      </c>
      <c r="B24" s="183" t="s">
        <v>496</v>
      </c>
      <c r="C24" s="94">
        <v>1.9747637905270406E-2</v>
      </c>
      <c r="D24" s="95">
        <v>4.6995774637615889E-3</v>
      </c>
      <c r="E24" s="95">
        <v>0.43837430924084331</v>
      </c>
      <c r="F24" s="95">
        <v>1.1750147188478534E-4</v>
      </c>
      <c r="G24" s="95">
        <v>1.133999044404415E-4</v>
      </c>
      <c r="H24" s="96">
        <v>1.0025678918733586E-3</v>
      </c>
      <c r="I24" s="94">
        <v>3.6494942465753431E-3</v>
      </c>
      <c r="J24" s="95">
        <v>1.670813698630137E-3</v>
      </c>
      <c r="K24" s="95">
        <v>0.12578926027397258</v>
      </c>
      <c r="L24" s="95">
        <v>2.6531479452054797E-3</v>
      </c>
      <c r="M24" s="95">
        <v>2.0771906849315074E-3</v>
      </c>
      <c r="N24" s="96">
        <v>3.4360821917808217E-4</v>
      </c>
      <c r="O24" s="86">
        <v>3.6494942465753431E-3</v>
      </c>
      <c r="P24" s="41">
        <v>1.670813698630137E-3</v>
      </c>
      <c r="Q24" s="41">
        <v>0.12578926027397258</v>
      </c>
      <c r="R24" s="41">
        <v>2.6531479452054797E-3</v>
      </c>
      <c r="S24" s="41">
        <v>2.0771906849315074E-3</v>
      </c>
      <c r="T24" s="42">
        <v>3.4360821917808217E-4</v>
      </c>
    </row>
    <row r="25" spans="1:20" x14ac:dyDescent="0.25">
      <c r="A25" s="173">
        <v>34023</v>
      </c>
      <c r="B25" s="174" t="s">
        <v>69</v>
      </c>
      <c r="C25" s="36">
        <v>5.7693429326605532E-2</v>
      </c>
      <c r="D25" s="47">
        <v>1.081131640056946</v>
      </c>
      <c r="E25" s="47">
        <v>0.20026276464471282</v>
      </c>
      <c r="F25" s="47">
        <v>5.0127405493369553E-2</v>
      </c>
      <c r="G25" s="47">
        <v>4.821234369183456E-2</v>
      </c>
      <c r="H25" s="31">
        <v>0.16733781343811177</v>
      </c>
      <c r="I25" s="36">
        <v>5.28E-2</v>
      </c>
      <c r="J25" s="47">
        <v>0.99560000000000004</v>
      </c>
      <c r="K25" s="47">
        <v>0.18459999999999999</v>
      </c>
      <c r="L25" s="47">
        <v>4.5900000000000003E-2</v>
      </c>
      <c r="M25" s="47">
        <v>4.4199999999999996E-2</v>
      </c>
      <c r="N25" s="31">
        <v>0.1033</v>
      </c>
      <c r="O25" s="48">
        <v>4.6120000000000001E-2</v>
      </c>
      <c r="P25" s="47">
        <v>0.76449099999999992</v>
      </c>
      <c r="Q25" s="47">
        <v>0.17352000000000001</v>
      </c>
      <c r="R25" s="47">
        <v>3.4042999999999997E-2</v>
      </c>
      <c r="S25" s="47">
        <v>3.2711000000000004E-2</v>
      </c>
      <c r="T25" s="31">
        <v>5.7035999999999996E-2</v>
      </c>
    </row>
    <row r="26" spans="1:20" x14ac:dyDescent="0.25">
      <c r="A26" s="173">
        <v>34023</v>
      </c>
      <c r="B26" s="174" t="s">
        <v>497</v>
      </c>
      <c r="C26" s="36">
        <v>6.5193981487406294E-2</v>
      </c>
      <c r="D26" s="47">
        <v>1.3434673981810481</v>
      </c>
      <c r="E26" s="47">
        <v>0.18172227618742748</v>
      </c>
      <c r="F26" s="47">
        <v>3.5130310881683516E-2</v>
      </c>
      <c r="G26" s="47">
        <v>3.2563966111264428E-2</v>
      </c>
      <c r="H26" s="31">
        <v>5.4361754914457648E-3</v>
      </c>
      <c r="I26" s="36">
        <v>5.3830000000000003E-2</v>
      </c>
      <c r="J26" s="47">
        <v>1.0441019999999999</v>
      </c>
      <c r="K26" s="47">
        <v>0.146012</v>
      </c>
      <c r="L26" s="47">
        <v>2.7297999999999999E-2</v>
      </c>
      <c r="M26" s="47">
        <v>2.648E-2</v>
      </c>
      <c r="N26" s="31">
        <v>2.3022999999999998E-2</v>
      </c>
      <c r="O26" s="48">
        <v>3.9095999999999999E-2</v>
      </c>
      <c r="P26" s="47">
        <v>0.83202500000000001</v>
      </c>
      <c r="Q26" s="47">
        <v>0.146012</v>
      </c>
      <c r="R26" s="47">
        <v>2.0043999999999999E-2</v>
      </c>
      <c r="S26" s="47">
        <v>1.9441E-2</v>
      </c>
      <c r="T26" s="31">
        <v>7.9139999999999992E-3</v>
      </c>
    </row>
    <row r="27" spans="1:20" ht="15.75" thickBot="1" x14ac:dyDescent="0.3">
      <c r="A27" s="178">
        <v>34023</v>
      </c>
      <c r="B27" s="179" t="s">
        <v>48</v>
      </c>
      <c r="C27" s="49">
        <v>0.14263504871928223</v>
      </c>
      <c r="D27" s="50">
        <v>2.4292986157017555</v>
      </c>
      <c r="E27" s="50">
        <v>0.82035935007298355</v>
      </c>
      <c r="F27" s="50">
        <v>8.5375217846937856E-2</v>
      </c>
      <c r="G27" s="50">
        <v>8.088970970753942E-2</v>
      </c>
      <c r="H27" s="51">
        <v>0.17377655682143089</v>
      </c>
      <c r="I27" s="49">
        <v>0.11028</v>
      </c>
      <c r="J27" s="50">
        <v>2.0413730000000001</v>
      </c>
      <c r="K27" s="50">
        <v>0.45640099999999995</v>
      </c>
      <c r="L27" s="50">
        <v>7.5851000000000002E-2</v>
      </c>
      <c r="M27" s="50">
        <v>7.2757000000000002E-2</v>
      </c>
      <c r="N27" s="51">
        <v>0.12666669999999999</v>
      </c>
      <c r="O27" s="100">
        <v>8.8866000000000001E-2</v>
      </c>
      <c r="P27" s="50">
        <v>1.5981869999999998</v>
      </c>
      <c r="Q27" s="50">
        <v>0.44532099999999997</v>
      </c>
      <c r="R27" s="50">
        <v>5.6739999999999999E-2</v>
      </c>
      <c r="S27" s="50">
        <v>5.4229000000000006E-2</v>
      </c>
      <c r="T27" s="51">
        <v>6.5293699999999996E-2</v>
      </c>
    </row>
    <row r="28" spans="1:20" x14ac:dyDescent="0.25">
      <c r="A28" s="130">
        <v>34025</v>
      </c>
      <c r="B28" s="24" t="s">
        <v>496</v>
      </c>
      <c r="C28" s="40">
        <v>0.11159352221463015</v>
      </c>
      <c r="D28" s="41">
        <v>1.4642715377639261E-2</v>
      </c>
      <c r="E28" s="41">
        <v>0.90507473487503598</v>
      </c>
      <c r="F28" s="41">
        <v>3.4448388968334595E-3</v>
      </c>
      <c r="G28" s="41">
        <v>3.4406726477387607E-3</v>
      </c>
      <c r="H28" s="42">
        <v>4.674434358567057E-3</v>
      </c>
      <c r="I28" s="40">
        <v>1.70767132E-2</v>
      </c>
      <c r="J28" s="41">
        <v>9.7080127000000009E-3</v>
      </c>
      <c r="K28" s="41">
        <v>0.52372660300000007</v>
      </c>
      <c r="L28" s="41">
        <v>1.218089319E-2</v>
      </c>
      <c r="M28" s="41">
        <v>9.9618832000000004E-3</v>
      </c>
      <c r="N28" s="42">
        <v>1.9506324399999999E-3</v>
      </c>
      <c r="O28" s="239">
        <v>1.70767132E-2</v>
      </c>
      <c r="P28" s="41">
        <v>9.7080127000000009E-3</v>
      </c>
      <c r="Q28" s="41">
        <v>0.52372660300000007</v>
      </c>
      <c r="R28" s="41">
        <v>1.218089319E-2</v>
      </c>
      <c r="S28" s="41">
        <v>9.9618832000000004E-3</v>
      </c>
      <c r="T28" s="42">
        <v>1.9506324399999999E-3</v>
      </c>
    </row>
    <row r="29" spans="1:20" x14ac:dyDescent="0.25">
      <c r="A29" s="173">
        <v>34025</v>
      </c>
      <c r="B29" s="174" t="s">
        <v>69</v>
      </c>
      <c r="C29" s="36">
        <v>0.10905113064913256</v>
      </c>
      <c r="D29" s="47">
        <v>2.1044375904204005</v>
      </c>
      <c r="E29" s="47">
        <v>0.4752438559523619</v>
      </c>
      <c r="F29" s="47">
        <v>7.6630170592344143E-2</v>
      </c>
      <c r="G29" s="47">
        <v>7.0800076647704144E-2</v>
      </c>
      <c r="H29" s="31">
        <v>0.69127363062217562</v>
      </c>
      <c r="I29" s="36">
        <v>0.11309999999999999</v>
      </c>
      <c r="J29" s="47">
        <v>2.1374</v>
      </c>
      <c r="K29" s="47">
        <v>0.47059999999999996</v>
      </c>
      <c r="L29" s="47">
        <v>7.85E-2</v>
      </c>
      <c r="M29" s="47">
        <v>7.2300000000000003E-2</v>
      </c>
      <c r="N29" s="31">
        <v>0.54469999999999996</v>
      </c>
      <c r="O29" s="48">
        <v>0.11033399999999999</v>
      </c>
      <c r="P29" s="47">
        <v>1.6647880000000002</v>
      </c>
      <c r="Q29" s="47">
        <v>0.46445140000000001</v>
      </c>
      <c r="R29" s="47">
        <v>4.0716000000000002E-2</v>
      </c>
      <c r="S29" s="47">
        <v>3.7463999999999997E-2</v>
      </c>
      <c r="T29" s="31">
        <v>0.10819528</v>
      </c>
    </row>
    <row r="30" spans="1:20" x14ac:dyDescent="0.25">
      <c r="A30" s="173">
        <v>34025</v>
      </c>
      <c r="B30" s="174" t="s">
        <v>497</v>
      </c>
      <c r="C30" s="36">
        <v>4.7810135996917913E-2</v>
      </c>
      <c r="D30" s="47">
        <v>1.015773080356654</v>
      </c>
      <c r="E30" s="47">
        <v>0.14474123448170492</v>
      </c>
      <c r="F30" s="47">
        <v>2.5401898920350253E-2</v>
      </c>
      <c r="G30" s="47">
        <v>2.3369747441887065E-2</v>
      </c>
      <c r="H30" s="31">
        <v>1.3733078457921963E-3</v>
      </c>
      <c r="I30" s="36">
        <v>6.8261000000000002E-2</v>
      </c>
      <c r="J30" s="47">
        <v>1.3326349999999998</v>
      </c>
      <c r="K30" s="47">
        <v>0.21291599999999999</v>
      </c>
      <c r="L30" s="47">
        <v>3.6026999999999997E-2</v>
      </c>
      <c r="M30" s="47">
        <v>3.4946999999999999E-2</v>
      </c>
      <c r="N30" s="31">
        <v>3.3572999999999999E-2</v>
      </c>
      <c r="O30" s="48">
        <v>3.9105000000000001E-2</v>
      </c>
      <c r="P30" s="47">
        <v>0.90280899999999997</v>
      </c>
      <c r="Q30" s="47">
        <v>0.21291599999999999</v>
      </c>
      <c r="R30" s="47">
        <v>2.2567E-2</v>
      </c>
      <c r="S30" s="47">
        <v>2.1889000000000002E-2</v>
      </c>
      <c r="T30" s="31">
        <v>1.1540400000000001E-2</v>
      </c>
    </row>
    <row r="31" spans="1:20" ht="15.75" thickBot="1" x14ac:dyDescent="0.3">
      <c r="A31" s="225">
        <v>34025</v>
      </c>
      <c r="B31" s="226" t="s">
        <v>48</v>
      </c>
      <c r="C31" s="234">
        <v>0.26845478886068064</v>
      </c>
      <c r="D31" s="199">
        <v>3.1348533861546937</v>
      </c>
      <c r="E31" s="199">
        <v>1.5250598253091028</v>
      </c>
      <c r="F31" s="199">
        <v>0.10547690840952786</v>
      </c>
      <c r="G31" s="199">
        <v>9.7610496737329966E-2</v>
      </c>
      <c r="H31" s="198">
        <v>0.69732137282653484</v>
      </c>
      <c r="I31" s="234">
        <v>0.19843771319999998</v>
      </c>
      <c r="J31" s="199">
        <v>3.4797430126999997</v>
      </c>
      <c r="K31" s="199">
        <v>1.2072426030000001</v>
      </c>
      <c r="L31" s="199">
        <v>0.12670789319</v>
      </c>
      <c r="M31" s="199">
        <v>0.1172088832</v>
      </c>
      <c r="N31" s="198">
        <v>0.58022363243999997</v>
      </c>
      <c r="O31" s="235">
        <v>0.1665157132</v>
      </c>
      <c r="P31" s="199">
        <v>2.5773050127000001</v>
      </c>
      <c r="Q31" s="199">
        <v>1.2010940030000001</v>
      </c>
      <c r="R31" s="199">
        <v>7.5463893190000006E-2</v>
      </c>
      <c r="S31" s="199">
        <v>6.9314883199999996E-2</v>
      </c>
      <c r="T31" s="198">
        <v>0.12168631244000001</v>
      </c>
    </row>
    <row r="32" spans="1:20" x14ac:dyDescent="0.25">
      <c r="A32" s="182">
        <v>34027</v>
      </c>
      <c r="B32" s="183" t="s">
        <v>496</v>
      </c>
      <c r="C32" s="94">
        <v>4.8236487354692707E-2</v>
      </c>
      <c r="D32" s="95">
        <v>7.3353562498569405E-2</v>
      </c>
      <c r="E32" s="95">
        <v>3.6268874067217296</v>
      </c>
      <c r="F32" s="95">
        <v>1.1356241022179771E-2</v>
      </c>
      <c r="G32" s="95">
        <v>1.1328816918138356E-2</v>
      </c>
      <c r="H32" s="96">
        <v>0.19161400853207525</v>
      </c>
      <c r="I32" s="94">
        <v>2.7029649999999999E-2</v>
      </c>
      <c r="J32" s="95">
        <v>1.9175340000000003E-2</v>
      </c>
      <c r="K32" s="95">
        <v>0.76574249999999999</v>
      </c>
      <c r="L32" s="95">
        <v>1.92322875E-2</v>
      </c>
      <c r="M32" s="95">
        <v>1.5539844799999999E-2</v>
      </c>
      <c r="N32" s="96">
        <v>3.3088479999999997E-3</v>
      </c>
      <c r="O32" s="97">
        <v>2.7029649999999999E-2</v>
      </c>
      <c r="P32" s="95">
        <v>1.9175340000000003E-2</v>
      </c>
      <c r="Q32" s="95">
        <v>0.76574249999999999</v>
      </c>
      <c r="R32" s="95">
        <v>1.92322875E-2</v>
      </c>
      <c r="S32" s="95">
        <v>1.5539844799999999E-2</v>
      </c>
      <c r="T32" s="96">
        <v>3.3088479999999997E-3</v>
      </c>
    </row>
    <row r="33" spans="1:20" x14ac:dyDescent="0.25">
      <c r="A33" s="173">
        <v>34027</v>
      </c>
      <c r="B33" s="174" t="s">
        <v>69</v>
      </c>
      <c r="C33" s="36">
        <v>0</v>
      </c>
      <c r="D33" s="47">
        <v>0</v>
      </c>
      <c r="E33" s="47">
        <v>0</v>
      </c>
      <c r="F33" s="47">
        <v>0</v>
      </c>
      <c r="G33" s="47">
        <v>0</v>
      </c>
      <c r="H33" s="31">
        <v>0</v>
      </c>
      <c r="I33" s="36">
        <v>0</v>
      </c>
      <c r="J33" s="47">
        <v>0</v>
      </c>
      <c r="K33" s="47">
        <v>0</v>
      </c>
      <c r="L33" s="47">
        <v>0</v>
      </c>
      <c r="M33" s="47">
        <v>0</v>
      </c>
      <c r="N33" s="31">
        <v>0</v>
      </c>
      <c r="O33" s="48">
        <v>0</v>
      </c>
      <c r="P33" s="47">
        <v>0</v>
      </c>
      <c r="Q33" s="47">
        <v>0</v>
      </c>
      <c r="R33" s="47">
        <v>0</v>
      </c>
      <c r="S33" s="47">
        <v>0</v>
      </c>
      <c r="T33" s="31">
        <v>0</v>
      </c>
    </row>
    <row r="34" spans="1:20" x14ac:dyDescent="0.25">
      <c r="A34" s="173">
        <v>34027</v>
      </c>
      <c r="B34" s="174" t="s">
        <v>497</v>
      </c>
      <c r="C34" s="36">
        <v>3.0541256963400685E-2</v>
      </c>
      <c r="D34" s="47">
        <v>0.66358548949650897</v>
      </c>
      <c r="E34" s="47">
        <v>9.0551720011889256E-2</v>
      </c>
      <c r="F34" s="47">
        <v>1.6249428314000679E-2</v>
      </c>
      <c r="G34" s="47">
        <v>1.5000234616673696E-2</v>
      </c>
      <c r="H34" s="31">
        <v>8.7792804535021744E-4</v>
      </c>
      <c r="I34" s="36">
        <v>3.6672000000000003E-2</v>
      </c>
      <c r="J34" s="47">
        <v>0.71674099999999996</v>
      </c>
      <c r="K34" s="47">
        <v>0.11388000000000001</v>
      </c>
      <c r="L34" s="47">
        <v>1.9324000000000001E-2</v>
      </c>
      <c r="M34" s="47">
        <v>1.8745000000000001E-2</v>
      </c>
      <c r="N34" s="31">
        <v>1.7956999999999997E-2</v>
      </c>
      <c r="O34" s="48">
        <v>2.1127E-2</v>
      </c>
      <c r="P34" s="47">
        <v>0.48638000000000003</v>
      </c>
      <c r="Q34" s="47">
        <v>0.11388000000000001</v>
      </c>
      <c r="R34" s="47">
        <v>1.2140000000000001E-2</v>
      </c>
      <c r="S34" s="47">
        <v>1.1775000000000001E-2</v>
      </c>
      <c r="T34" s="31">
        <v>6.1721000000000007E-3</v>
      </c>
    </row>
    <row r="35" spans="1:20" ht="15.75" thickBot="1" x14ac:dyDescent="0.3">
      <c r="A35" s="178">
        <v>34027</v>
      </c>
      <c r="B35" s="179" t="s">
        <v>48</v>
      </c>
      <c r="C35" s="49">
        <v>7.8777744318093396E-2</v>
      </c>
      <c r="D35" s="50">
        <v>0.73693905199507836</v>
      </c>
      <c r="E35" s="50">
        <v>3.7174391267336189</v>
      </c>
      <c r="F35" s="50">
        <v>2.7605669336180451E-2</v>
      </c>
      <c r="G35" s="50">
        <v>2.6329051534812051E-2</v>
      </c>
      <c r="H35" s="51">
        <v>0.19249193657742547</v>
      </c>
      <c r="I35" s="49">
        <v>6.3701649999999999E-2</v>
      </c>
      <c r="J35" s="50">
        <v>0.73591633999999995</v>
      </c>
      <c r="K35" s="50">
        <v>0.87962249999999997</v>
      </c>
      <c r="L35" s="50">
        <v>3.8556287500000001E-2</v>
      </c>
      <c r="M35" s="50">
        <v>3.4284844799999999E-2</v>
      </c>
      <c r="N35" s="51">
        <v>2.1265847999999997E-2</v>
      </c>
      <c r="O35" s="100">
        <v>4.8156649999999995E-2</v>
      </c>
      <c r="P35" s="50">
        <v>0.50555534000000002</v>
      </c>
      <c r="Q35" s="50">
        <v>0.87962249999999997</v>
      </c>
      <c r="R35" s="50">
        <v>3.1372287499999998E-2</v>
      </c>
      <c r="S35" s="50">
        <v>2.7314844800000002E-2</v>
      </c>
      <c r="T35" s="51">
        <v>9.4809479999999995E-3</v>
      </c>
    </row>
    <row r="36" spans="1:20" x14ac:dyDescent="0.25">
      <c r="A36" s="130">
        <v>34031</v>
      </c>
      <c r="B36" s="24" t="s">
        <v>496</v>
      </c>
      <c r="C36" s="40">
        <v>1.0881963094602456E-2</v>
      </c>
      <c r="D36" s="41">
        <v>5.1252779611026499E-3</v>
      </c>
      <c r="E36" s="41">
        <v>0.55220543526719412</v>
      </c>
      <c r="F36" s="41">
        <v>1.4159703674508791E-4</v>
      </c>
      <c r="G36" s="41">
        <v>1.3665437699101539E-4</v>
      </c>
      <c r="H36" s="42">
        <v>9.9093640952621284E-4</v>
      </c>
      <c r="I36" s="40">
        <v>4.2589999999999998E-3</v>
      </c>
      <c r="J36" s="41">
        <v>1.9810000000000001E-3</v>
      </c>
      <c r="K36" s="41">
        <v>0.16636200000000001</v>
      </c>
      <c r="L36" s="41">
        <v>3.1110000000000001E-3</v>
      </c>
      <c r="M36" s="41">
        <v>2.4009999999999999E-3</v>
      </c>
      <c r="N36" s="42">
        <v>3.97E-4</v>
      </c>
      <c r="O36" s="239">
        <v>4.2589999999999998E-3</v>
      </c>
      <c r="P36" s="41">
        <v>1.9810000000000001E-3</v>
      </c>
      <c r="Q36" s="41">
        <v>0.16636200000000001</v>
      </c>
      <c r="R36" s="41">
        <v>3.1110000000000001E-3</v>
      </c>
      <c r="S36" s="41">
        <v>2.4009999999999999E-3</v>
      </c>
      <c r="T36" s="42">
        <v>3.97E-4</v>
      </c>
    </row>
    <row r="37" spans="1:20" x14ac:dyDescent="0.25">
      <c r="A37" s="173">
        <v>34031</v>
      </c>
      <c r="B37" s="174" t="s">
        <v>69</v>
      </c>
      <c r="C37" s="36">
        <v>3.5927747252747252E-4</v>
      </c>
      <c r="D37" s="47">
        <v>1.6589862637362639E-2</v>
      </c>
      <c r="E37" s="47">
        <v>3.1963461538461538E-3</v>
      </c>
      <c r="F37" s="47">
        <v>5.9033516483516482E-4</v>
      </c>
      <c r="G37" s="47">
        <v>5.726291208791209E-4</v>
      </c>
      <c r="H37" s="31">
        <v>9.8052747252747258E-4</v>
      </c>
      <c r="I37" s="36">
        <v>0</v>
      </c>
      <c r="J37" s="47">
        <v>0</v>
      </c>
      <c r="K37" s="47">
        <v>0</v>
      </c>
      <c r="L37" s="47">
        <v>0</v>
      </c>
      <c r="M37" s="47">
        <v>0</v>
      </c>
      <c r="N37" s="31">
        <v>0</v>
      </c>
      <c r="O37" s="48">
        <v>0</v>
      </c>
      <c r="P37" s="47">
        <v>0</v>
      </c>
      <c r="Q37" s="47">
        <v>0</v>
      </c>
      <c r="R37" s="47">
        <v>0</v>
      </c>
      <c r="S37" s="47">
        <v>0</v>
      </c>
      <c r="T37" s="31">
        <v>0</v>
      </c>
    </row>
    <row r="38" spans="1:20" x14ac:dyDescent="0.25">
      <c r="A38" s="173">
        <v>34031</v>
      </c>
      <c r="B38" s="174" t="s">
        <v>497</v>
      </c>
      <c r="C38" s="36">
        <v>2.632552743001253E-2</v>
      </c>
      <c r="D38" s="47">
        <v>0.56307286477104312</v>
      </c>
      <c r="E38" s="47">
        <v>7.9218362256464975E-2</v>
      </c>
      <c r="F38" s="47">
        <v>1.3949899817071319E-2</v>
      </c>
      <c r="G38" s="47">
        <v>1.2833907975828689E-2</v>
      </c>
      <c r="H38" s="31">
        <v>6.7215258242768938E-4</v>
      </c>
      <c r="I38" s="36">
        <v>3.7496000000000002E-2</v>
      </c>
      <c r="J38" s="47">
        <v>0.73084099999999996</v>
      </c>
      <c r="K38" s="47">
        <v>0.116715</v>
      </c>
      <c r="L38" s="47">
        <v>1.9784000000000003E-2</v>
      </c>
      <c r="M38" s="47">
        <v>1.9189999999999999E-2</v>
      </c>
      <c r="N38" s="31">
        <v>1.8404E-2</v>
      </c>
      <c r="O38" s="48">
        <v>2.1650000000000003E-2</v>
      </c>
      <c r="P38" s="47">
        <v>0.49880099999999999</v>
      </c>
      <c r="Q38" s="47">
        <v>0.116715</v>
      </c>
      <c r="R38" s="47">
        <v>1.2461E-2</v>
      </c>
      <c r="S38" s="47">
        <v>1.2086E-2</v>
      </c>
      <c r="T38" s="31">
        <v>6.3270000000000002E-3</v>
      </c>
    </row>
    <row r="39" spans="1:20" ht="15.75" thickBot="1" x14ac:dyDescent="0.3">
      <c r="A39" s="225">
        <v>34031</v>
      </c>
      <c r="B39" s="226" t="s">
        <v>48</v>
      </c>
      <c r="C39" s="234">
        <v>3.756676799714246E-2</v>
      </c>
      <c r="D39" s="199">
        <v>0.58478800536950837</v>
      </c>
      <c r="E39" s="199">
        <v>0.63462014367750519</v>
      </c>
      <c r="F39" s="199">
        <v>1.4681832018651572E-2</v>
      </c>
      <c r="G39" s="199">
        <v>1.3543191473698825E-2</v>
      </c>
      <c r="H39" s="198">
        <v>2.6436164644813749E-3</v>
      </c>
      <c r="I39" s="234">
        <v>4.1755E-2</v>
      </c>
      <c r="J39" s="199">
        <v>0.73282199999999997</v>
      </c>
      <c r="K39" s="199">
        <v>0.28307700000000002</v>
      </c>
      <c r="L39" s="199">
        <v>2.2895000000000002E-2</v>
      </c>
      <c r="M39" s="199">
        <v>2.1590999999999999E-2</v>
      </c>
      <c r="N39" s="198">
        <v>1.8801000000000002E-2</v>
      </c>
      <c r="O39" s="235">
        <v>2.5909000000000001E-2</v>
      </c>
      <c r="P39" s="199">
        <v>0.50078199999999995</v>
      </c>
      <c r="Q39" s="199">
        <v>0.28307700000000002</v>
      </c>
      <c r="R39" s="199">
        <v>1.5571999999999999E-2</v>
      </c>
      <c r="S39" s="199">
        <v>1.4487E-2</v>
      </c>
      <c r="T39" s="198">
        <v>6.7239999999999999E-3</v>
      </c>
    </row>
    <row r="40" spans="1:20" x14ac:dyDescent="0.25">
      <c r="A40" s="182">
        <v>34035</v>
      </c>
      <c r="B40" s="183" t="s">
        <v>496</v>
      </c>
      <c r="C40" s="94">
        <v>7.5995295975216356E-2</v>
      </c>
      <c r="D40" s="95">
        <v>2.767436588194427E-2</v>
      </c>
      <c r="E40" s="95">
        <v>8</v>
      </c>
      <c r="F40" s="95">
        <v>6.89391874577785E-4</v>
      </c>
      <c r="G40" s="95">
        <v>6.6532760351966605E-4</v>
      </c>
      <c r="H40" s="96">
        <v>5.8378151548430478E-3</v>
      </c>
      <c r="I40" s="94">
        <v>2.204734937E-2</v>
      </c>
      <c r="J40" s="95">
        <v>1.09673458E-2</v>
      </c>
      <c r="K40" s="95">
        <v>0.74357999699999988</v>
      </c>
      <c r="L40" s="95">
        <v>1.6978055866E-2</v>
      </c>
      <c r="M40" s="95">
        <v>1.3399053630000001E-2</v>
      </c>
      <c r="N40" s="96">
        <v>2.2253273210000001E-3</v>
      </c>
      <c r="O40" s="97">
        <v>2.204734937E-2</v>
      </c>
      <c r="P40" s="95">
        <v>1.09673458E-2</v>
      </c>
      <c r="Q40" s="95">
        <v>0.74357999699999988</v>
      </c>
      <c r="R40" s="95">
        <v>1.6978055866E-2</v>
      </c>
      <c r="S40" s="95">
        <v>1.3399053630000001E-2</v>
      </c>
      <c r="T40" s="96">
        <v>2.2253273210000001E-3</v>
      </c>
    </row>
    <row r="41" spans="1:20" x14ac:dyDescent="0.25">
      <c r="A41" s="173">
        <v>34035</v>
      </c>
      <c r="B41" s="174" t="s">
        <v>69</v>
      </c>
      <c r="C41" s="36">
        <v>0</v>
      </c>
      <c r="D41" s="47">
        <v>0</v>
      </c>
      <c r="E41" s="47">
        <v>0</v>
      </c>
      <c r="F41" s="47">
        <v>0</v>
      </c>
      <c r="G41" s="47">
        <v>0</v>
      </c>
      <c r="H41" s="31">
        <v>0</v>
      </c>
      <c r="I41" s="36">
        <v>0</v>
      </c>
      <c r="J41" s="47">
        <v>0</v>
      </c>
      <c r="K41" s="47">
        <v>0</v>
      </c>
      <c r="L41" s="47">
        <v>0</v>
      </c>
      <c r="M41" s="47">
        <v>0</v>
      </c>
      <c r="N41" s="31">
        <v>0</v>
      </c>
      <c r="O41" s="48">
        <v>0</v>
      </c>
      <c r="P41" s="47">
        <v>0</v>
      </c>
      <c r="Q41" s="47">
        <v>0</v>
      </c>
      <c r="R41" s="47">
        <v>0</v>
      </c>
      <c r="S41" s="47">
        <v>0</v>
      </c>
      <c r="T41" s="31">
        <v>0</v>
      </c>
    </row>
    <row r="42" spans="1:20" x14ac:dyDescent="0.25">
      <c r="A42" s="173">
        <v>34035</v>
      </c>
      <c r="B42" s="174" t="s">
        <v>497</v>
      </c>
      <c r="C42" s="36">
        <v>5.2509367961525222E-2</v>
      </c>
      <c r="D42" s="47">
        <v>1.0738739045153605</v>
      </c>
      <c r="E42" s="47">
        <v>0.15295912808045434</v>
      </c>
      <c r="F42" s="47">
        <v>3.2306531353908374E-2</v>
      </c>
      <c r="G42" s="47">
        <v>2.972201105594735E-2</v>
      </c>
      <c r="H42" s="31">
        <v>7.1815310284215131E-3</v>
      </c>
      <c r="I42" s="36">
        <v>5.3759999999999995E-2</v>
      </c>
      <c r="J42" s="47">
        <v>1.0223580000000001</v>
      </c>
      <c r="K42" s="47">
        <v>0.16900400000000002</v>
      </c>
      <c r="L42" s="47">
        <v>2.8590999999999998E-2</v>
      </c>
      <c r="M42" s="47">
        <v>2.7734000000000002E-2</v>
      </c>
      <c r="N42" s="31">
        <v>2.6649000000000003E-2</v>
      </c>
      <c r="O42" s="48">
        <v>3.2295999999999998E-2</v>
      </c>
      <c r="P42" s="47">
        <v>0.74381700000000006</v>
      </c>
      <c r="Q42" s="47">
        <v>0.16900400000000002</v>
      </c>
      <c r="R42" s="47">
        <v>1.865E-2</v>
      </c>
      <c r="S42" s="47">
        <v>1.8090999999999999E-2</v>
      </c>
      <c r="T42" s="31">
        <v>9.1610000000000007E-3</v>
      </c>
    </row>
    <row r="43" spans="1:20" ht="15.75" thickBot="1" x14ac:dyDescent="0.3">
      <c r="A43" s="178">
        <v>34035</v>
      </c>
      <c r="B43" s="179" t="s">
        <v>48</v>
      </c>
      <c r="C43" s="49">
        <v>0.12850466393674159</v>
      </c>
      <c r="D43" s="50">
        <v>1.1015482703973047</v>
      </c>
      <c r="E43" s="50">
        <v>3.0447782760864635</v>
      </c>
      <c r="F43" s="50">
        <v>3.2995923228486157E-2</v>
      </c>
      <c r="G43" s="50">
        <v>3.0387338659467016E-2</v>
      </c>
      <c r="H43" s="51">
        <v>1.3019346183264561E-2</v>
      </c>
      <c r="I43" s="49">
        <v>7.5807349369999999E-2</v>
      </c>
      <c r="J43" s="50">
        <v>1.0333253458</v>
      </c>
      <c r="K43" s="50">
        <v>0.91258399699999992</v>
      </c>
      <c r="L43" s="50">
        <v>4.5569055865999998E-2</v>
      </c>
      <c r="M43" s="50">
        <v>4.1133053629999999E-2</v>
      </c>
      <c r="N43" s="51">
        <v>2.8874327321000003E-2</v>
      </c>
      <c r="O43" s="100">
        <v>5.4343349370000002E-2</v>
      </c>
      <c r="P43" s="50">
        <v>0.75478434580000009</v>
      </c>
      <c r="Q43" s="50">
        <v>0.91258399699999992</v>
      </c>
      <c r="R43" s="50">
        <v>3.5628055866E-2</v>
      </c>
      <c r="S43" s="50">
        <v>3.1490053630000001E-2</v>
      </c>
      <c r="T43" s="51">
        <v>1.1386327321000001E-2</v>
      </c>
    </row>
    <row r="44" spans="1:20" x14ac:dyDescent="0.25">
      <c r="A44" s="130">
        <v>34037</v>
      </c>
      <c r="B44" s="24" t="s">
        <v>496</v>
      </c>
      <c r="C44" s="40">
        <v>3.2277994699156112E-2</v>
      </c>
      <c r="D44" s="41">
        <v>1.5286029679349E-2</v>
      </c>
      <c r="E44" s="41">
        <v>1.6478421839654291</v>
      </c>
      <c r="F44" s="41">
        <v>4.2333927911776309E-4</v>
      </c>
      <c r="G44" s="41">
        <v>4.0856197822706472E-4</v>
      </c>
      <c r="H44" s="42">
        <v>2.9476169147021414E-3</v>
      </c>
      <c r="I44" s="40">
        <v>1.1746490703999999E-2</v>
      </c>
      <c r="J44" s="41">
        <v>5.3601508499999994E-3</v>
      </c>
      <c r="K44" s="41">
        <v>0.43724599708999995</v>
      </c>
      <c r="L44" s="41">
        <v>9.1430556980000004E-3</v>
      </c>
      <c r="M44" s="41">
        <v>7.0540550810000002E-3</v>
      </c>
      <c r="N44" s="42">
        <v>1.08619473999E-3</v>
      </c>
      <c r="O44" s="239">
        <v>1.1746490703999999E-2</v>
      </c>
      <c r="P44" s="41">
        <v>5.3601508499999994E-3</v>
      </c>
      <c r="Q44" s="41">
        <v>0.43724599708999995</v>
      </c>
      <c r="R44" s="41">
        <v>9.1430556980000004E-3</v>
      </c>
      <c r="S44" s="41">
        <v>7.0540550810000002E-3</v>
      </c>
      <c r="T44" s="42">
        <v>1.08619473999E-3</v>
      </c>
    </row>
    <row r="45" spans="1:20" x14ac:dyDescent="0.25">
      <c r="A45" s="173">
        <v>34037</v>
      </c>
      <c r="B45" s="174" t="s">
        <v>69</v>
      </c>
      <c r="C45" s="36">
        <v>0</v>
      </c>
      <c r="D45" s="47">
        <v>0</v>
      </c>
      <c r="E45" s="47">
        <v>0</v>
      </c>
      <c r="F45" s="47">
        <v>0</v>
      </c>
      <c r="G45" s="47">
        <v>0</v>
      </c>
      <c r="H45" s="31">
        <v>0</v>
      </c>
      <c r="I45" s="36">
        <v>0</v>
      </c>
      <c r="J45" s="47">
        <v>0</v>
      </c>
      <c r="K45" s="47">
        <v>0</v>
      </c>
      <c r="L45" s="47">
        <v>0</v>
      </c>
      <c r="M45" s="47">
        <v>0</v>
      </c>
      <c r="N45" s="31">
        <v>0</v>
      </c>
      <c r="O45" s="48">
        <v>0</v>
      </c>
      <c r="P45" s="47">
        <v>0</v>
      </c>
      <c r="Q45" s="47">
        <v>0</v>
      </c>
      <c r="R45" s="47">
        <v>0</v>
      </c>
      <c r="S45" s="47">
        <v>0</v>
      </c>
      <c r="T45" s="31">
        <v>0</v>
      </c>
    </row>
    <row r="46" spans="1:20" x14ac:dyDescent="0.25">
      <c r="A46" s="173">
        <v>34037</v>
      </c>
      <c r="B46" s="174" t="s">
        <v>497</v>
      </c>
      <c r="C46" s="36">
        <v>5.9055045700464751E-3</v>
      </c>
      <c r="D46" s="47">
        <v>0.15189054964111304</v>
      </c>
      <c r="E46" s="47">
        <v>1.4955377195432671E-2</v>
      </c>
      <c r="F46" s="47">
        <v>3.1737039757484156E-3</v>
      </c>
      <c r="G46" s="47">
        <v>2.9198076576885425E-3</v>
      </c>
      <c r="H46" s="31">
        <v>1.2320512774871941E-4</v>
      </c>
      <c r="I46" s="36">
        <v>2.9740000000000001E-3</v>
      </c>
      <c r="J46" s="47">
        <v>5.5205999999999998E-2</v>
      </c>
      <c r="K46" s="47">
        <v>9.1680000000000008E-3</v>
      </c>
      <c r="L46" s="47">
        <v>1.58E-3</v>
      </c>
      <c r="M46" s="47">
        <v>1.5319999999999999E-3</v>
      </c>
      <c r="N46" s="31">
        <v>1.446E-3</v>
      </c>
      <c r="O46" s="48">
        <v>1.9499999999999999E-3</v>
      </c>
      <c r="P46" s="47">
        <v>4.4047999999999997E-2</v>
      </c>
      <c r="Q46" s="47">
        <v>9.1680000000000008E-3</v>
      </c>
      <c r="R46" s="47">
        <v>1.0989999999999999E-3</v>
      </c>
      <c r="S46" s="47">
        <v>1.0660000000000001E-3</v>
      </c>
      <c r="T46" s="31">
        <v>4.9700000000000005E-4</v>
      </c>
    </row>
    <row r="47" spans="1:20" ht="15.75" thickBot="1" x14ac:dyDescent="0.3">
      <c r="A47" s="225">
        <v>34037</v>
      </c>
      <c r="B47" s="226" t="s">
        <v>48</v>
      </c>
      <c r="C47" s="234">
        <v>3.8183499269202587E-2</v>
      </c>
      <c r="D47" s="199">
        <v>0.16717657932046204</v>
      </c>
      <c r="E47" s="199">
        <v>1.6627975611608619</v>
      </c>
      <c r="F47" s="199">
        <v>3.5970432548661788E-3</v>
      </c>
      <c r="G47" s="199">
        <v>3.3283696359156074E-3</v>
      </c>
      <c r="H47" s="198">
        <v>3.0708220424508609E-3</v>
      </c>
      <c r="I47" s="234">
        <v>1.4720490704E-2</v>
      </c>
      <c r="J47" s="199">
        <v>6.056615085E-2</v>
      </c>
      <c r="K47" s="199">
        <v>0.44641399708999996</v>
      </c>
      <c r="L47" s="199">
        <v>1.0723055698E-2</v>
      </c>
      <c r="M47" s="199">
        <v>8.5860550810000005E-3</v>
      </c>
      <c r="N47" s="198">
        <v>2.53219473999E-3</v>
      </c>
      <c r="O47" s="235">
        <v>1.3696490703999999E-2</v>
      </c>
      <c r="P47" s="199">
        <v>4.9408150849999999E-2</v>
      </c>
      <c r="Q47" s="199">
        <v>0.44641399708999996</v>
      </c>
      <c r="R47" s="199">
        <v>1.0242055698E-2</v>
      </c>
      <c r="S47" s="199">
        <v>8.1200550809999994E-3</v>
      </c>
      <c r="T47" s="198">
        <v>1.5831947399900001E-3</v>
      </c>
    </row>
    <row r="48" spans="1:20" x14ac:dyDescent="0.25">
      <c r="A48" s="182">
        <v>34039</v>
      </c>
      <c r="B48" s="183" t="s">
        <v>496</v>
      </c>
      <c r="C48" s="94">
        <v>8.4411353192244729E-2</v>
      </c>
      <c r="D48" s="95">
        <v>1.3639622045148405E-2</v>
      </c>
      <c r="E48" s="95">
        <v>1.114609161811561</v>
      </c>
      <c r="F48" s="95">
        <v>3.2693350728348329E-4</v>
      </c>
      <c r="G48" s="95">
        <v>3.1828971917531807E-4</v>
      </c>
      <c r="H48" s="96">
        <v>3.5093483613744753E-3</v>
      </c>
      <c r="I48" s="94">
        <v>1.2631E-2</v>
      </c>
      <c r="J48" s="95">
        <v>1.1701E-2</v>
      </c>
      <c r="K48" s="95">
        <v>0.34187499999999998</v>
      </c>
      <c r="L48" s="95">
        <v>7.437E-3</v>
      </c>
      <c r="M48" s="95">
        <v>5.8320000000000004E-3</v>
      </c>
      <c r="N48" s="96">
        <v>1.5449999999999999E-3</v>
      </c>
      <c r="O48" s="97">
        <v>1.2631E-2</v>
      </c>
      <c r="P48" s="95">
        <v>1.1701E-2</v>
      </c>
      <c r="Q48" s="95">
        <v>0.34187499999999998</v>
      </c>
      <c r="R48" s="95">
        <v>7.437E-3</v>
      </c>
      <c r="S48" s="95">
        <v>5.8320000000000004E-3</v>
      </c>
      <c r="T48" s="96">
        <v>1.5449999999999999E-3</v>
      </c>
    </row>
    <row r="49" spans="1:20" x14ac:dyDescent="0.25">
      <c r="A49" s="173">
        <v>34039</v>
      </c>
      <c r="B49" s="174" t="s">
        <v>69</v>
      </c>
      <c r="C49" s="36">
        <v>0.2999112907381174</v>
      </c>
      <c r="D49" s="47">
        <v>6.2092002486924658</v>
      </c>
      <c r="E49" s="47">
        <v>1.1542394964646183</v>
      </c>
      <c r="F49" s="47">
        <v>0.27669105080459155</v>
      </c>
      <c r="G49" s="47">
        <v>0.2636596833412706</v>
      </c>
      <c r="H49" s="31">
        <v>1.564384288060219</v>
      </c>
      <c r="I49" s="36">
        <v>0.28860000000000002</v>
      </c>
      <c r="J49" s="47">
        <v>6.1371000000000002</v>
      </c>
      <c r="K49" s="47">
        <v>1.1397000000000002</v>
      </c>
      <c r="L49" s="47">
        <v>0.26990000000000003</v>
      </c>
      <c r="M49" s="47">
        <v>0.25659999999999999</v>
      </c>
      <c r="N49" s="31">
        <v>0.8287000000000001</v>
      </c>
      <c r="O49" s="48">
        <v>0.25198500000000001</v>
      </c>
      <c r="P49" s="47">
        <v>4.7116759999999998</v>
      </c>
      <c r="Q49" s="47">
        <v>1.0719979999999998</v>
      </c>
      <c r="R49" s="47">
        <v>0.19957</v>
      </c>
      <c r="S49" s="47">
        <v>0.18965499999999999</v>
      </c>
      <c r="T49" s="31">
        <v>0.449382</v>
      </c>
    </row>
    <row r="50" spans="1:20" x14ac:dyDescent="0.25">
      <c r="A50" s="228">
        <v>34039</v>
      </c>
      <c r="B50" s="200" t="s">
        <v>497</v>
      </c>
      <c r="C50" s="297">
        <v>4.8305440548326535E-2</v>
      </c>
      <c r="D50" s="287">
        <v>0.9884798945318467</v>
      </c>
      <c r="E50" s="287">
        <v>0.14358887626365766</v>
      </c>
      <c r="F50" s="287">
        <v>2.8016247042140105E-2</v>
      </c>
      <c r="G50" s="287">
        <v>2.5792289222758932E-2</v>
      </c>
      <c r="H50" s="266">
        <v>4.5724243742664619E-3</v>
      </c>
      <c r="I50" s="297">
        <v>5.5818921224696776E-2</v>
      </c>
      <c r="J50" s="287">
        <v>1.1774333450277692</v>
      </c>
      <c r="K50" s="287">
        <v>0.16669976947837567</v>
      </c>
      <c r="L50" s="287">
        <v>3.2951781680406134E-2</v>
      </c>
      <c r="M50" s="287">
        <v>3.918957822999395E-2</v>
      </c>
      <c r="N50" s="266">
        <v>4.6529717748889227E-2</v>
      </c>
      <c r="O50" s="298">
        <v>3.558792122469677E-2</v>
      </c>
      <c r="P50" s="287">
        <v>0.88623681723793923</v>
      </c>
      <c r="Q50" s="287">
        <v>0.16669976947837567</v>
      </c>
      <c r="R50" s="287">
        <v>2.3505530013016342E-2</v>
      </c>
      <c r="S50" s="287">
        <v>3.0027074112625847E-2</v>
      </c>
      <c r="T50" s="266">
        <v>2.9806090476180672E-2</v>
      </c>
    </row>
    <row r="51" spans="1:20" ht="15.75" thickBot="1" x14ac:dyDescent="0.3">
      <c r="A51" s="178">
        <v>34039</v>
      </c>
      <c r="B51" s="179" t="s">
        <v>48</v>
      </c>
      <c r="C51" s="49">
        <v>0.43262808447868867</v>
      </c>
      <c r="D51" s="50">
        <v>7.2113197652694607</v>
      </c>
      <c r="E51" s="50">
        <v>2.412437534539837</v>
      </c>
      <c r="F51" s="50">
        <v>0.30503423135401514</v>
      </c>
      <c r="G51" s="50">
        <v>0.28977026228320485</v>
      </c>
      <c r="H51" s="51">
        <v>1.5724660607958598</v>
      </c>
      <c r="I51" s="49">
        <v>0.35055100000000006</v>
      </c>
      <c r="J51" s="50">
        <v>7.1985780000000004</v>
      </c>
      <c r="K51" s="50">
        <v>1.6359860000000002</v>
      </c>
      <c r="L51" s="50">
        <v>0.30728200000000006</v>
      </c>
      <c r="M51" s="50">
        <v>0.298705</v>
      </c>
      <c r="N51" s="51">
        <v>0.87483700000000009</v>
      </c>
      <c r="O51" s="100">
        <f t="shared" ref="O51:T51" si="0">SUM(O48:O50)</f>
        <v>0.3002039212246968</v>
      </c>
      <c r="P51" s="100">
        <f t="shared" si="0"/>
        <v>5.6096138172379391</v>
      </c>
      <c r="Q51" s="100">
        <f t="shared" si="0"/>
        <v>1.5805727694783753</v>
      </c>
      <c r="R51" s="100">
        <f t="shared" si="0"/>
        <v>0.23051253001301633</v>
      </c>
      <c r="S51" s="100">
        <f t="shared" si="0"/>
        <v>0.22551407411262583</v>
      </c>
      <c r="T51" s="100">
        <f t="shared" si="0"/>
        <v>0.48073309047618068</v>
      </c>
    </row>
    <row r="52" spans="1:20" x14ac:dyDescent="0.25">
      <c r="A52" s="130">
        <v>34041</v>
      </c>
      <c r="B52" s="24" t="s">
        <v>496</v>
      </c>
      <c r="C52" s="40">
        <v>3.2820172669790176E-2</v>
      </c>
      <c r="D52" s="41">
        <v>1.1751538859795669E-2</v>
      </c>
      <c r="E52" s="41">
        <v>1.2106310009486576</v>
      </c>
      <c r="F52" s="41">
        <v>3.1733849597627667E-4</v>
      </c>
      <c r="G52" s="41">
        <v>3.0626131351162129E-4</v>
      </c>
      <c r="H52" s="42">
        <v>2.3234257733302133E-3</v>
      </c>
      <c r="I52" s="40">
        <v>9.4300000000000009E-3</v>
      </c>
      <c r="J52" s="41">
        <v>4.4410000000000005E-3</v>
      </c>
      <c r="K52" s="41">
        <v>0.38403200000000004</v>
      </c>
      <c r="L52" s="41">
        <v>6.6350000000000003E-3</v>
      </c>
      <c r="M52" s="41">
        <v>5.11E-3</v>
      </c>
      <c r="N52" s="42">
        <v>8.8199999999999997E-4</v>
      </c>
      <c r="O52" s="239">
        <v>9.4300000000000009E-3</v>
      </c>
      <c r="P52" s="41">
        <v>4.4410000000000005E-3</v>
      </c>
      <c r="Q52" s="41">
        <v>0.38403200000000004</v>
      </c>
      <c r="R52" s="41">
        <v>6.6350000000000003E-3</v>
      </c>
      <c r="S52" s="41">
        <v>5.11E-3</v>
      </c>
      <c r="T52" s="42">
        <v>8.8199999999999997E-4</v>
      </c>
    </row>
    <row r="53" spans="1:20" x14ac:dyDescent="0.25">
      <c r="A53" s="173">
        <v>34041</v>
      </c>
      <c r="B53" s="174" t="s">
        <v>69</v>
      </c>
      <c r="C53" s="36">
        <v>0</v>
      </c>
      <c r="D53" s="47">
        <v>0</v>
      </c>
      <c r="E53" s="47">
        <v>0</v>
      </c>
      <c r="F53" s="47">
        <v>0</v>
      </c>
      <c r="G53" s="47">
        <v>0</v>
      </c>
      <c r="H53" s="31">
        <v>0</v>
      </c>
      <c r="I53" s="36">
        <v>0</v>
      </c>
      <c r="J53" s="47">
        <v>0</v>
      </c>
      <c r="K53" s="47">
        <v>0</v>
      </c>
      <c r="L53" s="47">
        <v>0</v>
      </c>
      <c r="M53" s="47">
        <v>0</v>
      </c>
      <c r="N53" s="31">
        <v>0</v>
      </c>
      <c r="O53" s="48">
        <v>0</v>
      </c>
      <c r="P53" s="47">
        <v>0</v>
      </c>
      <c r="Q53" s="47">
        <v>0</v>
      </c>
      <c r="R53" s="47">
        <v>0</v>
      </c>
      <c r="S53" s="47">
        <v>0</v>
      </c>
      <c r="T53" s="31">
        <v>0</v>
      </c>
    </row>
    <row r="54" spans="1:20" x14ac:dyDescent="0.25">
      <c r="A54" s="173">
        <v>34041</v>
      </c>
      <c r="B54" s="174" t="s">
        <v>497</v>
      </c>
      <c r="C54" s="36">
        <v>9.0721734435033931E-3</v>
      </c>
      <c r="D54" s="47">
        <v>0.17393897469664887</v>
      </c>
      <c r="E54" s="47">
        <v>2.6509423477183804E-2</v>
      </c>
      <c r="F54" s="47">
        <v>5.869234756366257E-3</v>
      </c>
      <c r="G54" s="47">
        <v>5.3996962453042099E-3</v>
      </c>
      <c r="H54" s="31">
        <v>1.5877184296244E-3</v>
      </c>
      <c r="I54" s="36">
        <v>6.633E-3</v>
      </c>
      <c r="J54" s="47">
        <v>0.12426999999999999</v>
      </c>
      <c r="K54" s="47">
        <v>2.1198000000000002E-2</v>
      </c>
      <c r="L54" s="47">
        <v>3.5559999999999997E-3</v>
      </c>
      <c r="M54" s="47">
        <v>3.4492999999999998E-3</v>
      </c>
      <c r="N54" s="31">
        <v>3.3426000000000003E-3</v>
      </c>
      <c r="O54" s="48">
        <v>3.999E-3</v>
      </c>
      <c r="P54" s="47">
        <v>9.2771999999999993E-2</v>
      </c>
      <c r="Q54" s="47">
        <v>2.1198000000000002E-2</v>
      </c>
      <c r="R54" s="47">
        <v>2.3389999999999999E-3</v>
      </c>
      <c r="S54" s="47">
        <v>2.2681999999999997E-3</v>
      </c>
      <c r="T54" s="31">
        <v>3.8840000000000001E-4</v>
      </c>
    </row>
    <row r="55" spans="1:20" ht="15.75" thickBot="1" x14ac:dyDescent="0.3">
      <c r="A55" s="178">
        <v>34041</v>
      </c>
      <c r="B55" s="179" t="s">
        <v>48</v>
      </c>
      <c r="C55" s="49">
        <v>4.1892346113293566E-2</v>
      </c>
      <c r="D55" s="50">
        <v>0.18569051355644453</v>
      </c>
      <c r="E55" s="50">
        <v>1.2371404244258415</v>
      </c>
      <c r="F55" s="50">
        <v>6.1865732523425339E-3</v>
      </c>
      <c r="G55" s="50">
        <v>5.7059575588158315E-3</v>
      </c>
      <c r="H55" s="51">
        <v>3.9111442029546133E-3</v>
      </c>
      <c r="I55" s="49">
        <v>1.6063000000000001E-2</v>
      </c>
      <c r="J55" s="50">
        <v>0.12871099999999999</v>
      </c>
      <c r="K55" s="50">
        <v>0.40523000000000003</v>
      </c>
      <c r="L55" s="50">
        <v>1.0191E-2</v>
      </c>
      <c r="M55" s="50">
        <v>8.5592999999999989E-3</v>
      </c>
      <c r="N55" s="51">
        <v>4.2246000000000002E-3</v>
      </c>
      <c r="O55" s="100">
        <v>1.3429E-2</v>
      </c>
      <c r="P55" s="50">
        <v>9.7212999999999994E-2</v>
      </c>
      <c r="Q55" s="50">
        <v>0.40523000000000003</v>
      </c>
      <c r="R55" s="50">
        <v>8.9739999999999993E-3</v>
      </c>
      <c r="S55" s="50">
        <v>7.3781999999999997E-3</v>
      </c>
      <c r="T55" s="51">
        <v>1.2704000000000001E-3</v>
      </c>
    </row>
    <row r="56" spans="1:20" x14ac:dyDescent="0.25">
      <c r="A56" s="130" t="s">
        <v>48</v>
      </c>
      <c r="B56" s="24" t="s">
        <v>496</v>
      </c>
      <c r="C56" s="40">
        <v>2.6387711187119129</v>
      </c>
      <c r="D56" s="41">
        <v>7.8482874895238464</v>
      </c>
      <c r="E56" s="41">
        <v>30.057182558614986</v>
      </c>
      <c r="F56" s="41">
        <v>0.17565500856506644</v>
      </c>
      <c r="G56" s="41">
        <v>0.17481420613652271</v>
      </c>
      <c r="H56" s="42">
        <v>0.98372926854346832</v>
      </c>
      <c r="I56" s="40">
        <v>1.4262744432740002</v>
      </c>
      <c r="J56" s="41">
        <v>7.9488004393500002</v>
      </c>
      <c r="K56" s="41">
        <v>15.206459497089996</v>
      </c>
      <c r="L56" s="41">
        <v>0.314858454254</v>
      </c>
      <c r="M56" s="41">
        <v>0.28310951971100001</v>
      </c>
      <c r="N56" s="42">
        <v>0.83324334650099008</v>
      </c>
      <c r="O56" s="239">
        <v>1.4262744432740002</v>
      </c>
      <c r="P56" s="41">
        <v>7.9488004393500002</v>
      </c>
      <c r="Q56" s="41">
        <v>15.206459497089996</v>
      </c>
      <c r="R56" s="41">
        <v>0.314858454254</v>
      </c>
      <c r="S56" s="41">
        <v>0.28310951971100001</v>
      </c>
      <c r="T56" s="42">
        <v>0.83324334650099008</v>
      </c>
    </row>
    <row r="57" spans="1:20" x14ac:dyDescent="0.25">
      <c r="A57" s="173" t="s">
        <v>48</v>
      </c>
      <c r="B57" s="174" t="s">
        <v>69</v>
      </c>
      <c r="C57" s="36">
        <v>0.81415293505573494</v>
      </c>
      <c r="D57" s="47">
        <v>17.725633061062904</v>
      </c>
      <c r="E57" s="47">
        <v>3.4734603836071152</v>
      </c>
      <c r="F57" s="47">
        <v>0.71542444401509075</v>
      </c>
      <c r="G57" s="47">
        <v>0.67780268071813721</v>
      </c>
      <c r="H57" s="31">
        <v>3.9725342479248109</v>
      </c>
      <c r="I57" s="36">
        <v>0.78909999999999991</v>
      </c>
      <c r="J57" s="47">
        <v>16.674999999999997</v>
      </c>
      <c r="K57" s="47">
        <v>3.2587000000000002</v>
      </c>
      <c r="L57" s="47">
        <v>0.69199999999999995</v>
      </c>
      <c r="M57" s="47">
        <v>0.65380000000000016</v>
      </c>
      <c r="N57" s="31">
        <v>2.476</v>
      </c>
      <c r="O57" s="48">
        <v>0.70710300000000004</v>
      </c>
      <c r="P57" s="47">
        <v>12.573408999999998</v>
      </c>
      <c r="Q57" s="47">
        <v>3.1005874000000002</v>
      </c>
      <c r="R57" s="47">
        <v>0.48035899999999998</v>
      </c>
      <c r="S57" s="47">
        <v>0.45416500000000004</v>
      </c>
      <c r="T57" s="31">
        <v>1.0220702799999999</v>
      </c>
    </row>
    <row r="58" spans="1:20" x14ac:dyDescent="0.25">
      <c r="A58" s="173" t="s">
        <v>48</v>
      </c>
      <c r="B58" s="174" t="s">
        <v>497</v>
      </c>
      <c r="C58" s="36">
        <v>0.56360669640793626</v>
      </c>
      <c r="D58" s="47">
        <v>11.758717864549352</v>
      </c>
      <c r="E58" s="47">
        <v>1.6431344302130351</v>
      </c>
      <c r="F58" s="47">
        <v>0.31670587131227929</v>
      </c>
      <c r="G58" s="47">
        <v>0.29214020448326711</v>
      </c>
      <c r="H58" s="31">
        <v>4.4498450068322398E-2</v>
      </c>
      <c r="I58" s="36">
        <v>0.61575100000000005</v>
      </c>
      <c r="J58" s="47">
        <v>12.308425</v>
      </c>
      <c r="K58" s="47">
        <v>1.8670670000000003</v>
      </c>
      <c r="L58" s="47">
        <v>0.33835399999999999</v>
      </c>
      <c r="M58" s="47">
        <v>0.35574019999999995</v>
      </c>
      <c r="N58" s="31">
        <v>0.37324499999999994</v>
      </c>
      <c r="O58" s="48">
        <v>0.38294599999999995</v>
      </c>
      <c r="P58" s="47">
        <v>9.0113909999999997</v>
      </c>
      <c r="Q58" s="47">
        <v>1.8670670000000003</v>
      </c>
      <c r="R58" s="47">
        <v>0.22957060000000004</v>
      </c>
      <c r="S58" s="47">
        <v>0.25020980000000004</v>
      </c>
      <c r="T58" s="31">
        <v>0.18084040000000004</v>
      </c>
    </row>
    <row r="59" spans="1:20" ht="15.75" thickBot="1" x14ac:dyDescent="0.3">
      <c r="A59" s="178" t="s">
        <v>48</v>
      </c>
      <c r="B59" s="179" t="s">
        <v>48</v>
      </c>
      <c r="C59" s="49">
        <v>4.0165307501755834</v>
      </c>
      <c r="D59" s="50">
        <v>37.332638415136103</v>
      </c>
      <c r="E59" s="50">
        <v>35.173777372435133</v>
      </c>
      <c r="F59" s="50">
        <v>1.2077853238924365</v>
      </c>
      <c r="G59" s="50">
        <v>1.1447570913379268</v>
      </c>
      <c r="H59" s="51">
        <v>5.0007619665366017</v>
      </c>
      <c r="I59" s="49">
        <v>2.8311254432740007</v>
      </c>
      <c r="J59" s="50">
        <v>36.932225439349999</v>
      </c>
      <c r="K59" s="50">
        <v>20.332226497089998</v>
      </c>
      <c r="L59" s="50">
        <v>1.345212454254</v>
      </c>
      <c r="M59" s="50">
        <v>1.2926497197110001</v>
      </c>
      <c r="N59" s="51">
        <v>3.6824883465009903</v>
      </c>
      <c r="O59" s="100">
        <v>2.516323443274</v>
      </c>
      <c r="P59" s="50">
        <f>SUM(P56:P58)</f>
        <v>29.53360043935</v>
      </c>
      <c r="Q59" s="50">
        <v>20.174113897089995</v>
      </c>
      <c r="R59" s="50">
        <v>1.0247880542540002</v>
      </c>
      <c r="S59" s="50">
        <v>0.98748431971100004</v>
      </c>
      <c r="T59" s="51">
        <v>2.0361540265009905</v>
      </c>
    </row>
    <row r="60" spans="1:20" ht="15.75" thickBot="1" x14ac:dyDescent="0.3">
      <c r="A60" s="149"/>
      <c r="B60" s="27" t="s">
        <v>49</v>
      </c>
      <c r="C60" s="237">
        <v>4.0165307501755851</v>
      </c>
      <c r="D60" s="44">
        <v>37.33263841513611</v>
      </c>
      <c r="E60" s="44">
        <v>35.173777372435097</v>
      </c>
      <c r="F60" s="44">
        <v>1.2077853238924363</v>
      </c>
      <c r="G60" s="44">
        <v>1.1447570913379275</v>
      </c>
      <c r="H60" s="238">
        <v>5.0007619665366017</v>
      </c>
      <c r="I60" s="237">
        <v>2.8311254432740007</v>
      </c>
      <c r="J60" s="44">
        <v>36.932225439349985</v>
      </c>
      <c r="K60" s="44">
        <v>20.332226497090009</v>
      </c>
      <c r="L60" s="44">
        <v>1.345212454254</v>
      </c>
      <c r="M60" s="44">
        <v>1.2926497197109998</v>
      </c>
      <c r="N60" s="238">
        <v>3.6824883465009903</v>
      </c>
      <c r="O60" s="242">
        <v>2.5163234432740009</v>
      </c>
      <c r="P60" s="44">
        <v>29.533600439349986</v>
      </c>
      <c r="Q60" s="44">
        <v>20.174113897090013</v>
      </c>
      <c r="R60" s="44">
        <v>1.0247880542539995</v>
      </c>
      <c r="S60" s="44">
        <v>0.98748431971100004</v>
      </c>
      <c r="T60" s="238">
        <v>2.0361540265009919</v>
      </c>
    </row>
    <row r="61" spans="1:20" x14ac:dyDescent="0.25">
      <c r="B61" s="250" t="s">
        <v>49</v>
      </c>
      <c r="C61" s="86">
        <f>'2011-17 ALL cty scc North'!N2674</f>
        <v>4.0165307501755843</v>
      </c>
      <c r="D61" s="86">
        <f>'2011-17 ALL cty scc North'!U2674</f>
        <v>37.332638415136103</v>
      </c>
      <c r="E61" s="86">
        <f>'2011-17 ALL cty scc North'!AB2674</f>
        <v>35.173777372435133</v>
      </c>
    </row>
    <row r="64" spans="1:20" x14ac:dyDescent="0.25"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</row>
  </sheetData>
  <mergeCells count="3">
    <mergeCell ref="C6:H6"/>
    <mergeCell ref="I6:N6"/>
    <mergeCell ref="O6:T6"/>
  </mergeCells>
  <pageMargins left="0.7" right="0.7" top="0.75" bottom="0.75" header="0.3" footer="0.3"/>
  <pageSetup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10"/>
  <sheetViews>
    <sheetView workbookViewId="0"/>
  </sheetViews>
  <sheetFormatPr defaultRowHeight="15" x14ac:dyDescent="0.25"/>
  <cols>
    <col min="9" max="10" width="9.140625" style="154" customWidth="1"/>
  </cols>
  <sheetData>
    <row r="1" spans="1:14" s="154" customFormat="1" x14ac:dyDescent="0.25">
      <c r="A1" s="81" t="s">
        <v>543</v>
      </c>
      <c r="B1" s="82"/>
      <c r="C1" s="82"/>
      <c r="D1" s="82"/>
      <c r="E1" s="82"/>
      <c r="F1" s="82"/>
      <c r="G1" s="82"/>
      <c r="H1" s="82"/>
      <c r="I1" s="82"/>
      <c r="J1" s="82"/>
      <c r="K1" s="3"/>
    </row>
    <row r="2" spans="1:14" s="154" customFormat="1" x14ac:dyDescent="0.25">
      <c r="A2" s="81" t="s">
        <v>500</v>
      </c>
      <c r="B2" s="82"/>
      <c r="C2" s="82"/>
      <c r="D2" s="82"/>
      <c r="E2" s="82"/>
      <c r="F2" s="82"/>
      <c r="G2" s="82"/>
      <c r="H2" s="82"/>
      <c r="I2" s="82"/>
      <c r="J2" s="82"/>
      <c r="K2" s="3"/>
    </row>
    <row r="3" spans="1:14" s="154" customFormat="1" ht="15.75" thickBot="1" x14ac:dyDescent="0.3">
      <c r="A3" s="103" t="s">
        <v>75</v>
      </c>
      <c r="B3" s="104"/>
      <c r="C3" s="104"/>
      <c r="D3" s="104"/>
      <c r="E3" s="104"/>
      <c r="F3" s="104"/>
      <c r="G3" s="83"/>
      <c r="H3" s="83"/>
      <c r="I3" s="83"/>
      <c r="J3" s="83"/>
      <c r="K3" s="83"/>
    </row>
    <row r="4" spans="1:14" x14ac:dyDescent="0.25">
      <c r="A4" s="130" t="s">
        <v>10</v>
      </c>
      <c r="B4" s="24" t="s">
        <v>5</v>
      </c>
      <c r="C4" s="24" t="s">
        <v>252</v>
      </c>
      <c r="D4" s="24" t="s">
        <v>11</v>
      </c>
      <c r="E4" s="24" t="s">
        <v>207</v>
      </c>
      <c r="F4" s="24" t="s">
        <v>208</v>
      </c>
      <c r="G4" s="24" t="s">
        <v>209</v>
      </c>
      <c r="H4" s="24" t="s">
        <v>253</v>
      </c>
      <c r="I4" s="186" t="s">
        <v>63</v>
      </c>
      <c r="J4" s="24" t="s">
        <v>50</v>
      </c>
      <c r="K4" s="24" t="s">
        <v>61</v>
      </c>
      <c r="L4" s="24" t="s">
        <v>62</v>
      </c>
      <c r="M4" s="24" t="s">
        <v>254</v>
      </c>
      <c r="N4" s="24" t="s">
        <v>15</v>
      </c>
    </row>
    <row r="5" spans="1:14" x14ac:dyDescent="0.25">
      <c r="A5" s="173">
        <v>34003</v>
      </c>
      <c r="B5" s="174" t="s">
        <v>18</v>
      </c>
      <c r="C5" s="174" t="s">
        <v>53</v>
      </c>
      <c r="D5" s="174" t="s">
        <v>255</v>
      </c>
      <c r="E5" s="174" t="s">
        <v>82</v>
      </c>
      <c r="F5" s="174" t="s">
        <v>83</v>
      </c>
      <c r="G5" s="174" t="s">
        <v>84</v>
      </c>
      <c r="H5" s="174">
        <v>1050.0791999999999</v>
      </c>
      <c r="I5" s="187">
        <v>0.31483865635000008</v>
      </c>
      <c r="J5" s="157">
        <v>2.0821516000000002E-3</v>
      </c>
      <c r="K5" s="174">
        <v>0.27005964999999998</v>
      </c>
      <c r="L5" s="174">
        <v>1.1540032E-2</v>
      </c>
      <c r="M5" s="174">
        <v>1.0616829440000001E-2</v>
      </c>
      <c r="N5" s="174">
        <v>3.0858609999999997E-5</v>
      </c>
    </row>
    <row r="6" spans="1:14" x14ac:dyDescent="0.25">
      <c r="A6" s="173">
        <v>34003</v>
      </c>
      <c r="B6" s="174" t="s">
        <v>18</v>
      </c>
      <c r="C6" s="174" t="s">
        <v>53</v>
      </c>
      <c r="D6" s="174" t="s">
        <v>256</v>
      </c>
      <c r="E6" s="174" t="s">
        <v>85</v>
      </c>
      <c r="F6" s="174" t="s">
        <v>83</v>
      </c>
      <c r="G6" s="174" t="s">
        <v>84</v>
      </c>
      <c r="H6" s="174">
        <v>0</v>
      </c>
      <c r="I6" s="187">
        <v>0</v>
      </c>
      <c r="J6" s="157">
        <v>0</v>
      </c>
      <c r="K6" s="174">
        <v>0</v>
      </c>
      <c r="L6" s="174">
        <v>0</v>
      </c>
      <c r="M6" s="174">
        <v>0</v>
      </c>
      <c r="N6" s="174">
        <v>0</v>
      </c>
    </row>
    <row r="7" spans="1:14" x14ac:dyDescent="0.25">
      <c r="A7" s="173">
        <v>34003</v>
      </c>
      <c r="B7" s="174" t="s">
        <v>18</v>
      </c>
      <c r="C7" s="174" t="s">
        <v>53</v>
      </c>
      <c r="D7" s="174" t="s">
        <v>257</v>
      </c>
      <c r="E7" s="174" t="s">
        <v>86</v>
      </c>
      <c r="F7" s="174" t="s">
        <v>83</v>
      </c>
      <c r="G7" s="174" t="s">
        <v>84</v>
      </c>
      <c r="H7" s="174">
        <v>1491.3552</v>
      </c>
      <c r="I7" s="187">
        <v>0.36547346534999997</v>
      </c>
      <c r="J7" s="157">
        <v>2.9519609999999999E-3</v>
      </c>
      <c r="K7" s="174">
        <v>0.39486094999999999</v>
      </c>
      <c r="L7" s="174">
        <v>1.3066853E-2</v>
      </c>
      <c r="M7" s="174">
        <v>1.2021504760000001E-2</v>
      </c>
      <c r="N7" s="174">
        <v>3.2438260000000001E-5</v>
      </c>
    </row>
    <row r="8" spans="1:14" x14ac:dyDescent="0.25">
      <c r="A8" s="173">
        <v>34003</v>
      </c>
      <c r="B8" s="174" t="s">
        <v>18</v>
      </c>
      <c r="C8" s="174" t="s">
        <v>53</v>
      </c>
      <c r="D8" s="174" t="s">
        <v>258</v>
      </c>
      <c r="E8" s="174" t="s">
        <v>87</v>
      </c>
      <c r="F8" s="174" t="s">
        <v>83</v>
      </c>
      <c r="G8" s="174" t="s">
        <v>84</v>
      </c>
      <c r="H8" s="174">
        <v>411.756795291</v>
      </c>
      <c r="I8" s="187">
        <v>7.9942733884190015E-3</v>
      </c>
      <c r="J8" s="157">
        <v>2.0043754642599999E-3</v>
      </c>
      <c r="K8" s="174">
        <v>0.14055079641000001</v>
      </c>
      <c r="L8" s="174">
        <v>6.4628868800000006E-5</v>
      </c>
      <c r="M8" s="174">
        <v>5.9458559295999995E-5</v>
      </c>
      <c r="N8" s="174">
        <v>1.1348296635600002E-5</v>
      </c>
    </row>
    <row r="9" spans="1:14" x14ac:dyDescent="0.25">
      <c r="A9" s="173">
        <v>34003</v>
      </c>
      <c r="B9" s="174" t="s">
        <v>18</v>
      </c>
      <c r="C9" s="174" t="s">
        <v>53</v>
      </c>
      <c r="D9" s="174" t="s">
        <v>259</v>
      </c>
      <c r="E9" s="174" t="s">
        <v>88</v>
      </c>
      <c r="F9" s="174" t="s">
        <v>89</v>
      </c>
      <c r="G9" s="174" t="s">
        <v>84</v>
      </c>
      <c r="H9" s="174">
        <v>284.36099000000002</v>
      </c>
      <c r="I9" s="187">
        <v>2.3733471214000001E-2</v>
      </c>
      <c r="J9" s="157">
        <v>5.7368923E-4</v>
      </c>
      <c r="K9" s="174">
        <v>9.9755116000000005E-2</v>
      </c>
      <c r="L9" s="174">
        <v>3.5674627999999998E-3</v>
      </c>
      <c r="M9" s="174">
        <v>3.2820657760000002E-3</v>
      </c>
      <c r="N9" s="174">
        <v>6.0016228E-6</v>
      </c>
    </row>
    <row r="10" spans="1:14" x14ac:dyDescent="0.25">
      <c r="A10" s="173">
        <v>34003</v>
      </c>
      <c r="B10" s="174" t="s">
        <v>18</v>
      </c>
      <c r="C10" s="174" t="s">
        <v>53</v>
      </c>
      <c r="D10" s="174" t="s">
        <v>260</v>
      </c>
      <c r="E10" s="174" t="s">
        <v>90</v>
      </c>
      <c r="F10" s="174" t="s">
        <v>89</v>
      </c>
      <c r="G10" s="174" t="s">
        <v>84</v>
      </c>
      <c r="H10" s="174">
        <v>26.718039000000001</v>
      </c>
      <c r="I10" s="187">
        <v>8.5671737121999995E-4</v>
      </c>
      <c r="J10" s="157">
        <v>3.8319828000000002E-5</v>
      </c>
      <c r="K10" s="174">
        <v>3.7396540999999998E-3</v>
      </c>
      <c r="L10" s="174">
        <v>1.2600598000000001E-4</v>
      </c>
      <c r="M10" s="174">
        <v>1.1592550160000002E-4</v>
      </c>
      <c r="N10" s="174">
        <v>3.9082349000000001E-7</v>
      </c>
    </row>
    <row r="11" spans="1:14" x14ac:dyDescent="0.25">
      <c r="A11" s="173">
        <v>34003</v>
      </c>
      <c r="B11" s="174" t="s">
        <v>18</v>
      </c>
      <c r="C11" s="174" t="s">
        <v>53</v>
      </c>
      <c r="D11" s="174" t="s">
        <v>261</v>
      </c>
      <c r="E11" s="174" t="s">
        <v>91</v>
      </c>
      <c r="F11" s="174" t="s">
        <v>89</v>
      </c>
      <c r="G11" s="174" t="s">
        <v>84</v>
      </c>
      <c r="H11" s="174">
        <v>25.591577999999998</v>
      </c>
      <c r="I11" s="187">
        <v>1.0197924220800001E-3</v>
      </c>
      <c r="J11" s="157">
        <v>4.5888228000000002E-5</v>
      </c>
      <c r="K11" s="174">
        <v>4.5122555000000003E-3</v>
      </c>
      <c r="L11" s="174">
        <v>1.5190671999999999E-4</v>
      </c>
      <c r="M11" s="174">
        <v>1.3975418239999999E-4</v>
      </c>
      <c r="N11" s="174">
        <v>4.6716457000000002E-7</v>
      </c>
    </row>
    <row r="12" spans="1:14" x14ac:dyDescent="0.25">
      <c r="A12" s="173">
        <v>34003</v>
      </c>
      <c r="B12" s="174" t="s">
        <v>18</v>
      </c>
      <c r="C12" s="174" t="s">
        <v>53</v>
      </c>
      <c r="D12" s="174" t="s">
        <v>262</v>
      </c>
      <c r="E12" s="174" t="s">
        <v>92</v>
      </c>
      <c r="F12" s="174" t="s">
        <v>89</v>
      </c>
      <c r="G12" s="174" t="s">
        <v>84</v>
      </c>
      <c r="H12" s="174">
        <v>6.6753380000000001E-2</v>
      </c>
      <c r="I12" s="187">
        <v>8.3286207285999992E-6</v>
      </c>
      <c r="J12" s="157">
        <v>3.2031933999999999E-7</v>
      </c>
      <c r="K12" s="174">
        <v>3.2675939999999999E-5</v>
      </c>
      <c r="L12" s="174">
        <v>1.0993697999999999E-6</v>
      </c>
      <c r="M12" s="174">
        <v>1.011420216E-6</v>
      </c>
      <c r="N12" s="174">
        <v>3.2292340000000001E-9</v>
      </c>
    </row>
    <row r="13" spans="1:14" x14ac:dyDescent="0.25">
      <c r="A13" s="173">
        <v>34003</v>
      </c>
      <c r="B13" s="174" t="s">
        <v>18</v>
      </c>
      <c r="C13" s="174" t="s">
        <v>53</v>
      </c>
      <c r="D13" s="174" t="s">
        <v>263</v>
      </c>
      <c r="E13" s="174" t="s">
        <v>93</v>
      </c>
      <c r="F13" s="174" t="s">
        <v>89</v>
      </c>
      <c r="G13" s="174" t="s">
        <v>84</v>
      </c>
      <c r="H13" s="174">
        <v>121.69975400000001</v>
      </c>
      <c r="I13" s="187">
        <v>6.0303181518299991E-2</v>
      </c>
      <c r="J13" s="157">
        <v>1.5080211499999998E-3</v>
      </c>
      <c r="K13" s="174">
        <v>0.25983419000000002</v>
      </c>
      <c r="L13" s="174">
        <v>9.3009254900000005E-3</v>
      </c>
      <c r="M13" s="174">
        <v>8.5568514508000005E-3</v>
      </c>
      <c r="N13" s="174">
        <v>1.5509737199999999E-5</v>
      </c>
    </row>
    <row r="14" spans="1:14" x14ac:dyDescent="0.25">
      <c r="A14" s="173">
        <v>34003</v>
      </c>
      <c r="B14" s="174" t="s">
        <v>18</v>
      </c>
      <c r="C14" s="174" t="s">
        <v>53</v>
      </c>
      <c r="D14" s="174" t="s">
        <v>264</v>
      </c>
      <c r="E14" s="174" t="s">
        <v>94</v>
      </c>
      <c r="F14" s="174" t="s">
        <v>89</v>
      </c>
      <c r="G14" s="174" t="s">
        <v>84</v>
      </c>
      <c r="H14" s="174">
        <v>2.5700045</v>
      </c>
      <c r="I14" s="187">
        <v>2.0748087732E-4</v>
      </c>
      <c r="J14" s="157">
        <v>9.0275506999999992E-6</v>
      </c>
      <c r="K14" s="174">
        <v>9.2090496999999998E-4</v>
      </c>
      <c r="L14" s="174">
        <v>3.0983504999999999E-5</v>
      </c>
      <c r="M14" s="174">
        <v>2.8504824600000001E-5</v>
      </c>
      <c r="N14" s="174">
        <v>9.1009404000000001E-8</v>
      </c>
    </row>
    <row r="15" spans="1:14" x14ac:dyDescent="0.25">
      <c r="A15" s="173">
        <v>34003</v>
      </c>
      <c r="B15" s="174" t="s">
        <v>18</v>
      </c>
      <c r="C15" s="174" t="s">
        <v>53</v>
      </c>
      <c r="D15" s="174" t="s">
        <v>265</v>
      </c>
      <c r="E15" s="174" t="s">
        <v>95</v>
      </c>
      <c r="F15" s="174" t="s">
        <v>96</v>
      </c>
      <c r="G15" s="174" t="s">
        <v>84</v>
      </c>
      <c r="H15" s="174">
        <v>5.1184272999999996</v>
      </c>
      <c r="I15" s="187">
        <v>4.8065382318999994E-4</v>
      </c>
      <c r="J15" s="157">
        <v>1.9421513999999999E-5</v>
      </c>
      <c r="K15" s="174">
        <v>1.9811987999999998E-3</v>
      </c>
      <c r="L15" s="174">
        <v>6.6656692000000007E-5</v>
      </c>
      <c r="M15" s="174">
        <v>6.1324156640000014E-5</v>
      </c>
      <c r="N15" s="174">
        <v>1.9579404E-7</v>
      </c>
    </row>
    <row r="16" spans="1:14" x14ac:dyDescent="0.25">
      <c r="A16" s="173">
        <v>34003</v>
      </c>
      <c r="B16" s="174" t="s">
        <v>18</v>
      </c>
      <c r="C16" s="174" t="s">
        <v>53</v>
      </c>
      <c r="D16" s="174" t="s">
        <v>266</v>
      </c>
      <c r="E16" s="174" t="s">
        <v>97</v>
      </c>
      <c r="F16" s="174" t="s">
        <v>96</v>
      </c>
      <c r="G16" s="174" t="s">
        <v>84</v>
      </c>
      <c r="H16" s="174">
        <v>0.24225573</v>
      </c>
      <c r="I16" s="187">
        <v>3.6928424808000005E-5</v>
      </c>
      <c r="J16" s="157">
        <v>1.5474836E-6</v>
      </c>
      <c r="K16" s="174">
        <v>1.5785960000000001E-4</v>
      </c>
      <c r="L16" s="174">
        <v>5.3111271000000003E-6</v>
      </c>
      <c r="M16" s="174">
        <v>4.8862369320000005E-6</v>
      </c>
      <c r="N16" s="174">
        <v>1.5600643000000001E-8</v>
      </c>
    </row>
    <row r="17" spans="1:14" x14ac:dyDescent="0.25">
      <c r="A17" s="173">
        <v>34003</v>
      </c>
      <c r="B17" s="174" t="s">
        <v>18</v>
      </c>
      <c r="C17" s="174" t="s">
        <v>53</v>
      </c>
      <c r="D17" s="174" t="s">
        <v>267</v>
      </c>
      <c r="E17" s="174" t="s">
        <v>98</v>
      </c>
      <c r="F17" s="174" t="s">
        <v>99</v>
      </c>
      <c r="G17" s="174" t="s">
        <v>84</v>
      </c>
      <c r="H17" s="174">
        <v>1767.9206899999999</v>
      </c>
      <c r="I17" s="187">
        <v>7.8222314471800003E-3</v>
      </c>
      <c r="J17" s="157">
        <v>2.3607235400000001E-4</v>
      </c>
      <c r="K17" s="174">
        <v>2.243908914E-2</v>
      </c>
      <c r="L17" s="174">
        <v>7.7255979100000001E-4</v>
      </c>
      <c r="M17" s="174">
        <v>7.1075500772000008E-4</v>
      </c>
      <c r="N17" s="174">
        <v>2.4829330500000002E-6</v>
      </c>
    </row>
    <row r="18" spans="1:14" x14ac:dyDescent="0.25">
      <c r="A18" s="173">
        <v>34003</v>
      </c>
      <c r="B18" s="174" t="s">
        <v>18</v>
      </c>
      <c r="C18" s="174" t="s">
        <v>53</v>
      </c>
      <c r="D18" s="174" t="s">
        <v>268</v>
      </c>
      <c r="E18" s="174" t="s">
        <v>98</v>
      </c>
      <c r="F18" s="174" t="s">
        <v>100</v>
      </c>
      <c r="G18" s="174" t="s">
        <v>84</v>
      </c>
      <c r="H18" s="174">
        <v>439.83261099999999</v>
      </c>
      <c r="I18" s="187">
        <v>5.4820681856900019E-2</v>
      </c>
      <c r="J18" s="157">
        <v>2.3949170100000003E-3</v>
      </c>
      <c r="K18" s="174">
        <v>0.22032407679999999</v>
      </c>
      <c r="L18" s="174">
        <v>7.6920224299999998E-3</v>
      </c>
      <c r="M18" s="174">
        <v>7.0766606356E-3</v>
      </c>
      <c r="N18" s="174">
        <v>2.47060145E-5</v>
      </c>
    </row>
    <row r="19" spans="1:14" x14ac:dyDescent="0.25">
      <c r="A19" s="173">
        <v>34003</v>
      </c>
      <c r="B19" s="174" t="s">
        <v>18</v>
      </c>
      <c r="C19" s="174" t="s">
        <v>53</v>
      </c>
      <c r="D19" s="174" t="s">
        <v>269</v>
      </c>
      <c r="E19" s="174" t="s">
        <v>101</v>
      </c>
      <c r="F19" s="174" t="s">
        <v>99</v>
      </c>
      <c r="G19" s="174" t="s">
        <v>84</v>
      </c>
      <c r="H19" s="174">
        <v>19966.865000000002</v>
      </c>
      <c r="I19" s="187">
        <v>7.4556967563999987E-2</v>
      </c>
      <c r="J19" s="157">
        <v>2.0662844E-3</v>
      </c>
      <c r="K19" s="174">
        <v>0.19468210999999999</v>
      </c>
      <c r="L19" s="174">
        <v>6.5870117000000001E-3</v>
      </c>
      <c r="M19" s="174">
        <v>6.0600507640000004E-3</v>
      </c>
      <c r="N19" s="174">
        <v>2.1356458E-5</v>
      </c>
    </row>
    <row r="20" spans="1:14" x14ac:dyDescent="0.25">
      <c r="A20" s="173">
        <v>34003</v>
      </c>
      <c r="B20" s="174" t="s">
        <v>18</v>
      </c>
      <c r="C20" s="174" t="s">
        <v>53</v>
      </c>
      <c r="D20" s="174" t="s">
        <v>270</v>
      </c>
      <c r="E20" s="174" t="s">
        <v>101</v>
      </c>
      <c r="F20" s="174" t="s">
        <v>100</v>
      </c>
      <c r="G20" s="174" t="s">
        <v>84</v>
      </c>
      <c r="H20" s="174">
        <v>4160.2731400000002</v>
      </c>
      <c r="I20" s="187">
        <v>0.766148308813</v>
      </c>
      <c r="J20" s="157">
        <v>1.6666054E-2</v>
      </c>
      <c r="K20" s="174">
        <v>2.7746197699999997</v>
      </c>
      <c r="L20" s="174">
        <v>9.9016543000000012E-2</v>
      </c>
      <c r="M20" s="174">
        <v>9.109521956000001E-2</v>
      </c>
      <c r="N20" s="174">
        <v>1.7112673400000001E-4</v>
      </c>
    </row>
    <row r="21" spans="1:14" x14ac:dyDescent="0.25">
      <c r="A21" s="173">
        <v>34003</v>
      </c>
      <c r="B21" s="174" t="s">
        <v>18</v>
      </c>
      <c r="C21" s="174" t="s">
        <v>53</v>
      </c>
      <c r="D21" s="174" t="s">
        <v>271</v>
      </c>
      <c r="E21" s="174" t="s">
        <v>102</v>
      </c>
      <c r="F21" s="174" t="s">
        <v>99</v>
      </c>
      <c r="G21" s="174" t="s">
        <v>84</v>
      </c>
      <c r="H21" s="174">
        <v>52720.875</v>
      </c>
      <c r="I21" s="187">
        <v>0.14726823636</v>
      </c>
      <c r="J21" s="157">
        <v>4.6288211200000004E-3</v>
      </c>
      <c r="K21" s="174">
        <v>0.39931262699999998</v>
      </c>
      <c r="L21" s="174">
        <v>1.51820015E-2</v>
      </c>
      <c r="M21" s="174">
        <v>1.3967441380000001E-2</v>
      </c>
      <c r="N21" s="174">
        <v>4.7378769300000005E-5</v>
      </c>
    </row>
    <row r="22" spans="1:14" x14ac:dyDescent="0.25">
      <c r="A22" s="173">
        <v>34003</v>
      </c>
      <c r="B22" s="174" t="s">
        <v>18</v>
      </c>
      <c r="C22" s="174" t="s">
        <v>53</v>
      </c>
      <c r="D22" s="174" t="s">
        <v>272</v>
      </c>
      <c r="E22" s="174" t="s">
        <v>102</v>
      </c>
      <c r="F22" s="174" t="s">
        <v>100</v>
      </c>
      <c r="G22" s="174" t="s">
        <v>84</v>
      </c>
      <c r="H22" s="174">
        <v>10403.565430000001</v>
      </c>
      <c r="I22" s="187">
        <v>0.626654548245</v>
      </c>
      <c r="J22" s="157">
        <v>2.3373140099999998E-2</v>
      </c>
      <c r="K22" s="174">
        <v>2.42239278</v>
      </c>
      <c r="L22" s="174">
        <v>8.2581228000000007E-2</v>
      </c>
      <c r="M22" s="174">
        <v>7.5974729759999998E-2</v>
      </c>
      <c r="N22" s="174">
        <v>2.3974548700000001E-4</v>
      </c>
    </row>
    <row r="23" spans="1:14" x14ac:dyDescent="0.25">
      <c r="A23" s="173">
        <v>34003</v>
      </c>
      <c r="B23" s="174" t="s">
        <v>18</v>
      </c>
      <c r="C23" s="174" t="s">
        <v>53</v>
      </c>
      <c r="D23" s="174" t="s">
        <v>273</v>
      </c>
      <c r="E23" s="174" t="s">
        <v>103</v>
      </c>
      <c r="F23" s="174" t="s">
        <v>99</v>
      </c>
      <c r="G23" s="174" t="s">
        <v>84</v>
      </c>
      <c r="H23" s="174">
        <v>26748.0864</v>
      </c>
      <c r="I23" s="187">
        <v>9.7737205450599995E-2</v>
      </c>
      <c r="J23" s="157">
        <v>2.9593604299999999E-3</v>
      </c>
      <c r="K23" s="174">
        <v>0.27222040149999999</v>
      </c>
      <c r="L23" s="174">
        <v>9.506981979999999E-3</v>
      </c>
      <c r="M23" s="174">
        <v>8.7464234216000011E-3</v>
      </c>
      <c r="N23" s="174">
        <v>3.0496391499999998E-5</v>
      </c>
    </row>
    <row r="24" spans="1:14" x14ac:dyDescent="0.25">
      <c r="A24" s="173">
        <v>34003</v>
      </c>
      <c r="B24" s="174" t="s">
        <v>18</v>
      </c>
      <c r="C24" s="174" t="s">
        <v>53</v>
      </c>
      <c r="D24" s="174" t="s">
        <v>274</v>
      </c>
      <c r="E24" s="174" t="s">
        <v>103</v>
      </c>
      <c r="F24" s="174" t="s">
        <v>100</v>
      </c>
      <c r="G24" s="174" t="s">
        <v>84</v>
      </c>
      <c r="H24" s="174">
        <v>4045.8325000000004</v>
      </c>
      <c r="I24" s="187">
        <v>0.61983533191000018</v>
      </c>
      <c r="J24" s="157">
        <v>2.16687058E-2</v>
      </c>
      <c r="K24" s="174">
        <v>2.6993765000000001</v>
      </c>
      <c r="L24" s="174">
        <v>9.3897317000000008E-2</v>
      </c>
      <c r="M24" s="174">
        <v>8.6385531640000013E-2</v>
      </c>
      <c r="N24" s="174">
        <v>2.2361428599999999E-4</v>
      </c>
    </row>
    <row r="25" spans="1:14" x14ac:dyDescent="0.25">
      <c r="A25" s="173">
        <v>34003</v>
      </c>
      <c r="B25" s="174" t="s">
        <v>18</v>
      </c>
      <c r="C25" s="174" t="s">
        <v>53</v>
      </c>
      <c r="D25" s="174" t="s">
        <v>275</v>
      </c>
      <c r="E25" s="174" t="s">
        <v>104</v>
      </c>
      <c r="F25" s="174" t="s">
        <v>99</v>
      </c>
      <c r="G25" s="174" t="s">
        <v>84</v>
      </c>
      <c r="H25" s="174">
        <v>16457.8809</v>
      </c>
      <c r="I25" s="187">
        <v>1.7597773899999999E-2</v>
      </c>
      <c r="J25" s="157">
        <v>0</v>
      </c>
      <c r="K25" s="174">
        <v>0</v>
      </c>
      <c r="L25" s="174">
        <v>0</v>
      </c>
      <c r="M25" s="174">
        <v>0</v>
      </c>
      <c r="N25" s="174">
        <v>0</v>
      </c>
    </row>
    <row r="26" spans="1:14" x14ac:dyDescent="0.25">
      <c r="A26" s="173">
        <v>34003</v>
      </c>
      <c r="B26" s="174" t="s">
        <v>18</v>
      </c>
      <c r="C26" s="174" t="s">
        <v>53</v>
      </c>
      <c r="D26" s="174" t="s">
        <v>276</v>
      </c>
      <c r="E26" s="174" t="s">
        <v>104</v>
      </c>
      <c r="F26" s="174" t="s">
        <v>100</v>
      </c>
      <c r="G26" s="174" t="s">
        <v>84</v>
      </c>
      <c r="H26" s="174">
        <v>3212.4775</v>
      </c>
      <c r="I26" s="187">
        <v>3.5826127499999998E-3</v>
      </c>
      <c r="J26" s="157">
        <v>0</v>
      </c>
      <c r="K26" s="174">
        <v>0</v>
      </c>
      <c r="L26" s="174">
        <v>0</v>
      </c>
      <c r="M26" s="174">
        <v>0</v>
      </c>
      <c r="N26" s="174">
        <v>0</v>
      </c>
    </row>
    <row r="27" spans="1:14" x14ac:dyDescent="0.25">
      <c r="A27" s="173">
        <v>34003</v>
      </c>
      <c r="B27" s="174" t="s">
        <v>18</v>
      </c>
      <c r="C27" s="174" t="s">
        <v>53</v>
      </c>
      <c r="D27" s="174" t="s">
        <v>277</v>
      </c>
      <c r="E27" s="174" t="s">
        <v>105</v>
      </c>
      <c r="F27" s="174" t="s">
        <v>100</v>
      </c>
      <c r="G27" s="174" t="s">
        <v>84</v>
      </c>
      <c r="H27" s="174">
        <v>0.65207398000000005</v>
      </c>
      <c r="I27" s="187">
        <v>2.0046206419999996E-4</v>
      </c>
      <c r="J27" s="157">
        <v>9.9650705999999998E-6</v>
      </c>
      <c r="K27" s="174">
        <v>9.5414114000000002E-4</v>
      </c>
      <c r="L27" s="174">
        <v>3.2232659999999998E-5</v>
      </c>
      <c r="M27" s="174">
        <v>2.9654047199999999E-5</v>
      </c>
      <c r="N27" s="174">
        <v>1.0208463E-7</v>
      </c>
    </row>
    <row r="28" spans="1:14" x14ac:dyDescent="0.25">
      <c r="A28" s="173">
        <v>34003</v>
      </c>
      <c r="B28" s="174" t="s">
        <v>18</v>
      </c>
      <c r="C28" s="174" t="s">
        <v>53</v>
      </c>
      <c r="D28" s="174" t="s">
        <v>278</v>
      </c>
      <c r="E28" s="174" t="s">
        <v>106</v>
      </c>
      <c r="F28" s="174" t="s">
        <v>107</v>
      </c>
      <c r="G28" s="174" t="s">
        <v>84</v>
      </c>
      <c r="H28" s="174">
        <v>7.3392406999999993E-2</v>
      </c>
      <c r="I28" s="187">
        <v>1.7467930776600002E-6</v>
      </c>
      <c r="J28" s="157">
        <v>8.4953335000000004E-8</v>
      </c>
      <c r="K28" s="174">
        <v>7.0579372000000001E-6</v>
      </c>
      <c r="L28" s="174">
        <v>2.8400265000000003E-7</v>
      </c>
      <c r="M28" s="174">
        <v>2.6128243800000002E-7</v>
      </c>
      <c r="N28" s="174">
        <v>8.6046127000000002E-10</v>
      </c>
    </row>
    <row r="29" spans="1:14" x14ac:dyDescent="0.25">
      <c r="A29" s="173">
        <v>34003</v>
      </c>
      <c r="B29" s="174" t="s">
        <v>18</v>
      </c>
      <c r="C29" s="174" t="s">
        <v>53</v>
      </c>
      <c r="D29" s="174" t="s">
        <v>279</v>
      </c>
      <c r="E29" s="174" t="s">
        <v>108</v>
      </c>
      <c r="F29" s="174" t="s">
        <v>109</v>
      </c>
      <c r="G29" s="174" t="s">
        <v>84</v>
      </c>
      <c r="H29" s="174">
        <v>1266.7164310000001</v>
      </c>
      <c r="I29" s="187">
        <v>3.6288709664659996E-2</v>
      </c>
      <c r="J29" s="157">
        <v>1.311512955E-3</v>
      </c>
      <c r="K29" s="174">
        <v>0.1259541602</v>
      </c>
      <c r="L29" s="174">
        <v>4.3002224849999996E-3</v>
      </c>
      <c r="M29" s="174">
        <v>3.9562046862000001E-3</v>
      </c>
      <c r="N29" s="174">
        <v>1.338467274E-5</v>
      </c>
    </row>
    <row r="30" spans="1:14" x14ac:dyDescent="0.25">
      <c r="A30" s="173">
        <v>34003</v>
      </c>
      <c r="B30" s="174" t="s">
        <v>18</v>
      </c>
      <c r="C30" s="174" t="s">
        <v>53</v>
      </c>
      <c r="D30" s="174" t="s">
        <v>280</v>
      </c>
      <c r="E30" s="174" t="s">
        <v>110</v>
      </c>
      <c r="F30" s="174" t="s">
        <v>109</v>
      </c>
      <c r="G30" s="174" t="s">
        <v>84</v>
      </c>
      <c r="H30" s="174">
        <v>4329.6712202999997</v>
      </c>
      <c r="I30" s="187">
        <v>0.2559969939047001</v>
      </c>
      <c r="J30" s="157">
        <v>8.9471727610000006E-3</v>
      </c>
      <c r="K30" s="174">
        <v>0.82360189319999999</v>
      </c>
      <c r="L30" s="174">
        <v>3.1806160066000004E-2</v>
      </c>
      <c r="M30" s="174">
        <v>2.9261667260719999E-2</v>
      </c>
      <c r="N30" s="174">
        <v>8.9293746319999995E-5</v>
      </c>
    </row>
    <row r="31" spans="1:14" x14ac:dyDescent="0.25">
      <c r="A31" s="173">
        <v>34003</v>
      </c>
      <c r="B31" s="174" t="s">
        <v>18</v>
      </c>
      <c r="C31" s="174" t="s">
        <v>53</v>
      </c>
      <c r="D31" s="174" t="s">
        <v>281</v>
      </c>
      <c r="E31" s="174" t="s">
        <v>111</v>
      </c>
      <c r="F31" s="174" t="s">
        <v>109</v>
      </c>
      <c r="G31" s="174" t="s">
        <v>84</v>
      </c>
      <c r="H31" s="174">
        <v>0.70321613999999999</v>
      </c>
      <c r="I31" s="187">
        <v>9.5202527826000017E-5</v>
      </c>
      <c r="J31" s="157">
        <v>3.4174789E-6</v>
      </c>
      <c r="K31" s="174">
        <v>3.4861872000000003E-4</v>
      </c>
      <c r="L31" s="174">
        <v>1.1729146999999999E-5</v>
      </c>
      <c r="M31" s="174">
        <v>1.079081524E-5</v>
      </c>
      <c r="N31" s="174">
        <v>3.4452614999999997E-8</v>
      </c>
    </row>
    <row r="32" spans="1:14" x14ac:dyDescent="0.25">
      <c r="A32" s="173">
        <v>34003</v>
      </c>
      <c r="B32" s="174" t="s">
        <v>18</v>
      </c>
      <c r="C32" s="174" t="s">
        <v>53</v>
      </c>
      <c r="D32" s="174" t="s">
        <v>282</v>
      </c>
      <c r="E32" s="174" t="s">
        <v>112</v>
      </c>
      <c r="F32" s="174" t="s">
        <v>109</v>
      </c>
      <c r="G32" s="174" t="s">
        <v>84</v>
      </c>
      <c r="H32" s="174">
        <v>15.406832</v>
      </c>
      <c r="I32" s="187">
        <v>1.5784728214999998E-3</v>
      </c>
      <c r="J32" s="157">
        <v>5.3857202000000002E-5</v>
      </c>
      <c r="K32" s="174">
        <v>5.4940008999999996E-3</v>
      </c>
      <c r="L32" s="174">
        <v>1.8484360999999999E-4</v>
      </c>
      <c r="M32" s="174">
        <v>1.7005612120000001E-4</v>
      </c>
      <c r="N32" s="174">
        <v>5.4295036999999999E-7</v>
      </c>
    </row>
    <row r="33" spans="1:14" x14ac:dyDescent="0.25">
      <c r="A33" s="173">
        <v>34003</v>
      </c>
      <c r="B33" s="174" t="s">
        <v>18</v>
      </c>
      <c r="C33" s="174" t="s">
        <v>53</v>
      </c>
      <c r="D33" s="174" t="s">
        <v>283</v>
      </c>
      <c r="E33" s="174" t="s">
        <v>113</v>
      </c>
      <c r="F33" s="174" t="s">
        <v>114</v>
      </c>
      <c r="G33" s="174" t="s">
        <v>84</v>
      </c>
      <c r="H33" s="174">
        <v>0.42460382000000002</v>
      </c>
      <c r="I33" s="187">
        <v>1.46295244998E-4</v>
      </c>
      <c r="J33" s="157">
        <v>3.1946604E-6</v>
      </c>
      <c r="K33" s="174">
        <v>5.8100722000000002E-4</v>
      </c>
      <c r="L33" s="174">
        <v>2.0892919999999999E-5</v>
      </c>
      <c r="M33" s="174">
        <v>1.92214864E-5</v>
      </c>
      <c r="N33" s="174">
        <v>3.2945031999999998E-8</v>
      </c>
    </row>
    <row r="34" spans="1:14" x14ac:dyDescent="0.25">
      <c r="A34" s="173">
        <v>34003</v>
      </c>
      <c r="B34" s="174" t="s">
        <v>18</v>
      </c>
      <c r="C34" s="174" t="s">
        <v>53</v>
      </c>
      <c r="D34" s="174" t="s">
        <v>284</v>
      </c>
      <c r="E34" s="174" t="s">
        <v>82</v>
      </c>
      <c r="F34" s="174" t="s">
        <v>83</v>
      </c>
      <c r="G34" s="174" t="s">
        <v>115</v>
      </c>
      <c r="H34" s="174">
        <v>517.20050000000003</v>
      </c>
      <c r="I34" s="187">
        <v>1.3075068448539999E-2</v>
      </c>
      <c r="J34" s="157">
        <v>1.6579126000000001E-3</v>
      </c>
      <c r="K34" s="174">
        <v>0.11353297</v>
      </c>
      <c r="L34" s="174">
        <v>2.1028244000000001E-4</v>
      </c>
      <c r="M34" s="174">
        <v>1.9345984480000002E-4</v>
      </c>
      <c r="N34" s="174">
        <v>1.5806293999999998E-5</v>
      </c>
    </row>
    <row r="35" spans="1:14" x14ac:dyDescent="0.25">
      <c r="A35" s="173">
        <v>34003</v>
      </c>
      <c r="B35" s="174" t="s">
        <v>18</v>
      </c>
      <c r="C35" s="174" t="s">
        <v>53</v>
      </c>
      <c r="D35" s="174" t="s">
        <v>285</v>
      </c>
      <c r="E35" s="174" t="s">
        <v>86</v>
      </c>
      <c r="F35" s="174" t="s">
        <v>83</v>
      </c>
      <c r="G35" s="174" t="s">
        <v>115</v>
      </c>
      <c r="H35" s="174">
        <v>5094.1938</v>
      </c>
      <c r="I35" s="187">
        <v>0.1455805498269</v>
      </c>
      <c r="J35" s="157">
        <v>1.4722568E-2</v>
      </c>
      <c r="K35" s="174">
        <v>1.2716681000000001</v>
      </c>
      <c r="L35" s="174">
        <v>2.0774474999999998E-3</v>
      </c>
      <c r="M35" s="174">
        <v>1.9112516999999999E-3</v>
      </c>
      <c r="N35" s="174">
        <v>1.6632469000000001E-4</v>
      </c>
    </row>
    <row r="36" spans="1:14" x14ac:dyDescent="0.25">
      <c r="A36" s="173">
        <v>34003</v>
      </c>
      <c r="B36" s="174" t="s">
        <v>18</v>
      </c>
      <c r="C36" s="174" t="s">
        <v>53</v>
      </c>
      <c r="D36" s="174" t="s">
        <v>286</v>
      </c>
      <c r="E36" s="174" t="s">
        <v>116</v>
      </c>
      <c r="F36" s="174" t="s">
        <v>83</v>
      </c>
      <c r="G36" s="174" t="s">
        <v>115</v>
      </c>
      <c r="H36" s="174">
        <v>258.88596000000001</v>
      </c>
      <c r="I36" s="187">
        <v>3.3526643793000015E-2</v>
      </c>
      <c r="J36" s="157">
        <v>1.107814E-2</v>
      </c>
      <c r="K36" s="174">
        <v>1.2904195000000001</v>
      </c>
      <c r="L36" s="174">
        <v>6.1517261000000004E-4</v>
      </c>
      <c r="M36" s="174">
        <v>5.6595880120000009E-4</v>
      </c>
      <c r="N36" s="174">
        <v>1.0628437E-4</v>
      </c>
    </row>
    <row r="37" spans="1:14" x14ac:dyDescent="0.25">
      <c r="A37" s="173">
        <v>34003</v>
      </c>
      <c r="B37" s="174" t="s">
        <v>18</v>
      </c>
      <c r="C37" s="174" t="s">
        <v>53</v>
      </c>
      <c r="D37" s="174" t="s">
        <v>287</v>
      </c>
      <c r="E37" s="174" t="s">
        <v>87</v>
      </c>
      <c r="F37" s="174" t="s">
        <v>83</v>
      </c>
      <c r="G37" s="174" t="s">
        <v>115</v>
      </c>
      <c r="H37" s="174">
        <v>156.38674629099998</v>
      </c>
      <c r="I37" s="187">
        <v>8.0864755097938799E-3</v>
      </c>
      <c r="J37" s="157">
        <v>2.0657994894899999E-3</v>
      </c>
      <c r="K37" s="174">
        <v>0.18001918246099999</v>
      </c>
      <c r="L37" s="174">
        <v>5.6460333523000008E-5</v>
      </c>
      <c r="M37" s="174">
        <v>5.1943506841160005E-5</v>
      </c>
      <c r="N37" s="174">
        <v>1.13346106541E-5</v>
      </c>
    </row>
    <row r="38" spans="1:14" x14ac:dyDescent="0.25">
      <c r="A38" s="173">
        <v>34003</v>
      </c>
      <c r="B38" s="174" t="s">
        <v>18</v>
      </c>
      <c r="C38" s="174" t="s">
        <v>53</v>
      </c>
      <c r="D38" s="174" t="s">
        <v>288</v>
      </c>
      <c r="E38" s="174" t="s">
        <v>117</v>
      </c>
      <c r="F38" s="174" t="s">
        <v>89</v>
      </c>
      <c r="G38" s="174" t="s">
        <v>115</v>
      </c>
      <c r="H38" s="174">
        <v>15.97908872</v>
      </c>
      <c r="I38" s="187">
        <v>1.6833465849267E-3</v>
      </c>
      <c r="J38" s="157">
        <v>8.5295812200000007E-4</v>
      </c>
      <c r="K38" s="174">
        <v>5.6930452299999997E-2</v>
      </c>
      <c r="L38" s="174">
        <v>2.9858675529999998E-5</v>
      </c>
      <c r="M38" s="174">
        <v>2.7469981487600002E-5</v>
      </c>
      <c r="N38" s="174">
        <v>5.4033930699999994E-6</v>
      </c>
    </row>
    <row r="39" spans="1:14" x14ac:dyDescent="0.25">
      <c r="A39" s="173">
        <v>34003</v>
      </c>
      <c r="B39" s="174" t="s">
        <v>18</v>
      </c>
      <c r="C39" s="174" t="s">
        <v>53</v>
      </c>
      <c r="D39" s="174" t="s">
        <v>289</v>
      </c>
      <c r="E39" s="174" t="s">
        <v>88</v>
      </c>
      <c r="F39" s="174" t="s">
        <v>89</v>
      </c>
      <c r="G39" s="174" t="s">
        <v>115</v>
      </c>
      <c r="H39" s="174">
        <v>0.62581295000000003</v>
      </c>
      <c r="I39" s="187">
        <v>1.5766903313E-5</v>
      </c>
      <c r="J39" s="157">
        <v>5.8922428000000003E-6</v>
      </c>
      <c r="K39" s="174">
        <v>4.9997633000000005E-4</v>
      </c>
      <c r="L39" s="174">
        <v>1.9372536999999999E-7</v>
      </c>
      <c r="M39" s="174">
        <v>1.7822734039999999E-7</v>
      </c>
      <c r="N39" s="174">
        <v>4.0129994000000001E-8</v>
      </c>
    </row>
    <row r="40" spans="1:14" x14ac:dyDescent="0.25">
      <c r="A40" s="173">
        <v>34003</v>
      </c>
      <c r="B40" s="174" t="s">
        <v>18</v>
      </c>
      <c r="C40" s="174" t="s">
        <v>53</v>
      </c>
      <c r="D40" s="174" t="s">
        <v>290</v>
      </c>
      <c r="E40" s="174" t="s">
        <v>90</v>
      </c>
      <c r="F40" s="174" t="s">
        <v>89</v>
      </c>
      <c r="G40" s="174" t="s">
        <v>115</v>
      </c>
      <c r="H40" s="174">
        <v>184.72328679999998</v>
      </c>
      <c r="I40" s="187">
        <v>5.8991490795600003E-3</v>
      </c>
      <c r="J40" s="157">
        <v>1.3383029399999999E-3</v>
      </c>
      <c r="K40" s="174">
        <v>0.10354455999999999</v>
      </c>
      <c r="L40" s="174">
        <v>1.202297543E-4</v>
      </c>
      <c r="M40" s="174">
        <v>1.10611373956E-4</v>
      </c>
      <c r="N40" s="174">
        <v>9.8803947100000008E-6</v>
      </c>
    </row>
    <row r="41" spans="1:14" x14ac:dyDescent="0.25">
      <c r="A41" s="173">
        <v>34003</v>
      </c>
      <c r="B41" s="174" t="s">
        <v>18</v>
      </c>
      <c r="C41" s="174" t="s">
        <v>53</v>
      </c>
      <c r="D41" s="174" t="s">
        <v>291</v>
      </c>
      <c r="E41" s="174" t="s">
        <v>118</v>
      </c>
      <c r="F41" s="174" t="s">
        <v>89</v>
      </c>
      <c r="G41" s="174" t="s">
        <v>115</v>
      </c>
      <c r="H41" s="174">
        <v>18.115196480000002</v>
      </c>
      <c r="I41" s="187">
        <v>2.6766473147975004E-3</v>
      </c>
      <c r="J41" s="157">
        <v>1.2380076210000001E-3</v>
      </c>
      <c r="K41" s="174">
        <v>0.10001680326</v>
      </c>
      <c r="L41" s="174">
        <v>5.0190066000000006E-5</v>
      </c>
      <c r="M41" s="174">
        <v>4.6174860720000002E-5</v>
      </c>
      <c r="N41" s="174">
        <v>9.4974957500000019E-6</v>
      </c>
    </row>
    <row r="42" spans="1:14" x14ac:dyDescent="0.25">
      <c r="A42" s="173">
        <v>34003</v>
      </c>
      <c r="B42" s="174" t="s">
        <v>18</v>
      </c>
      <c r="C42" s="174" t="s">
        <v>53</v>
      </c>
      <c r="D42" s="174" t="s">
        <v>292</v>
      </c>
      <c r="E42" s="174" t="s">
        <v>91</v>
      </c>
      <c r="F42" s="174" t="s">
        <v>89</v>
      </c>
      <c r="G42" s="174" t="s">
        <v>115</v>
      </c>
      <c r="H42" s="174">
        <v>193.52637924699999</v>
      </c>
      <c r="I42" s="187">
        <v>8.8376157568864008E-3</v>
      </c>
      <c r="J42" s="157">
        <v>2.7713720050000002E-3</v>
      </c>
      <c r="K42" s="174">
        <v>0.22037910060000002</v>
      </c>
      <c r="L42" s="174">
        <v>1.4383596887000002E-4</v>
      </c>
      <c r="M42" s="174">
        <v>1.323290913604E-4</v>
      </c>
      <c r="N42" s="174">
        <v>1.8825034298999998E-5</v>
      </c>
    </row>
    <row r="43" spans="1:14" x14ac:dyDescent="0.25">
      <c r="A43" s="173">
        <v>34003</v>
      </c>
      <c r="B43" s="174" t="s">
        <v>18</v>
      </c>
      <c r="C43" s="174" t="s">
        <v>53</v>
      </c>
      <c r="D43" s="174" t="s">
        <v>293</v>
      </c>
      <c r="E43" s="174" t="s">
        <v>119</v>
      </c>
      <c r="F43" s="174" t="s">
        <v>89</v>
      </c>
      <c r="G43" s="174" t="s">
        <v>115</v>
      </c>
      <c r="H43" s="174">
        <v>35.546173650999997</v>
      </c>
      <c r="I43" s="187">
        <v>3.3401033235301906E-3</v>
      </c>
      <c r="J43" s="157">
        <v>1.050003564E-3</v>
      </c>
      <c r="K43" s="174">
        <v>9.1317911549999992E-2</v>
      </c>
      <c r="L43" s="174">
        <v>6.2429728609999992E-5</v>
      </c>
      <c r="M43" s="174">
        <v>5.7435350321200002E-5</v>
      </c>
      <c r="N43" s="174">
        <v>7.9181759770000003E-6</v>
      </c>
    </row>
    <row r="44" spans="1:14" x14ac:dyDescent="0.25">
      <c r="A44" s="173">
        <v>34003</v>
      </c>
      <c r="B44" s="174" t="s">
        <v>18</v>
      </c>
      <c r="C44" s="174" t="s">
        <v>53</v>
      </c>
      <c r="D44" s="174" t="s">
        <v>294</v>
      </c>
      <c r="E44" s="174" t="s">
        <v>92</v>
      </c>
      <c r="F44" s="174" t="s">
        <v>89</v>
      </c>
      <c r="G44" s="174" t="s">
        <v>115</v>
      </c>
      <c r="H44" s="174">
        <v>2.5616613519999998</v>
      </c>
      <c r="I44" s="187">
        <v>1.9772387533400002E-4</v>
      </c>
      <c r="J44" s="157">
        <v>5.3227123999999996E-5</v>
      </c>
      <c r="K44" s="174">
        <v>4.5339125399999998E-3</v>
      </c>
      <c r="L44" s="174">
        <v>4.3568930859999994E-6</v>
      </c>
      <c r="M44" s="174">
        <v>4.0083416391200002E-6</v>
      </c>
      <c r="N44" s="174">
        <v>4.0752303199999997E-7</v>
      </c>
    </row>
    <row r="45" spans="1:14" x14ac:dyDescent="0.25">
      <c r="A45" s="173">
        <v>34003</v>
      </c>
      <c r="B45" s="174" t="s">
        <v>18</v>
      </c>
      <c r="C45" s="174" t="s">
        <v>53</v>
      </c>
      <c r="D45" s="174" t="s">
        <v>295</v>
      </c>
      <c r="E45" s="174" t="s">
        <v>120</v>
      </c>
      <c r="F45" s="174" t="s">
        <v>89</v>
      </c>
      <c r="G45" s="174" t="s">
        <v>115</v>
      </c>
      <c r="H45" s="174">
        <v>56.373225592000004</v>
      </c>
      <c r="I45" s="187">
        <v>6.2753070431261987E-3</v>
      </c>
      <c r="J45" s="157">
        <v>2.6670844768499997E-3</v>
      </c>
      <c r="K45" s="174">
        <v>0.169505286009</v>
      </c>
      <c r="L45" s="174">
        <v>1.2668004276099998E-4</v>
      </c>
      <c r="M45" s="174">
        <v>1.1654563934011999E-4</v>
      </c>
      <c r="N45" s="174">
        <v>1.6680429899600001E-5</v>
      </c>
    </row>
    <row r="46" spans="1:14" x14ac:dyDescent="0.25">
      <c r="A46" s="173">
        <v>34003</v>
      </c>
      <c r="B46" s="174" t="s">
        <v>18</v>
      </c>
      <c r="C46" s="174" t="s">
        <v>53</v>
      </c>
      <c r="D46" s="174" t="s">
        <v>296</v>
      </c>
      <c r="E46" s="174" t="s">
        <v>121</v>
      </c>
      <c r="F46" s="174" t="s">
        <v>89</v>
      </c>
      <c r="G46" s="174" t="s">
        <v>115</v>
      </c>
      <c r="H46" s="174">
        <v>187.59369591000004</v>
      </c>
      <c r="I46" s="187">
        <v>3.6306913422507509E-3</v>
      </c>
      <c r="J46" s="157">
        <v>1.1340713904999999E-3</v>
      </c>
      <c r="K46" s="174">
        <v>5.188956275E-2</v>
      </c>
      <c r="L46" s="174">
        <v>7.0263443259999995E-5</v>
      </c>
      <c r="M46" s="174">
        <v>6.46423677992E-5</v>
      </c>
      <c r="N46" s="174">
        <v>5.6689145719999991E-6</v>
      </c>
    </row>
    <row r="47" spans="1:14" x14ac:dyDescent="0.25">
      <c r="A47" s="173">
        <v>34003</v>
      </c>
      <c r="B47" s="174" t="s">
        <v>18</v>
      </c>
      <c r="C47" s="174" t="s">
        <v>53</v>
      </c>
      <c r="D47" s="174" t="s">
        <v>297</v>
      </c>
      <c r="E47" s="174" t="s">
        <v>93</v>
      </c>
      <c r="F47" s="174" t="s">
        <v>89</v>
      </c>
      <c r="G47" s="174" t="s">
        <v>115</v>
      </c>
      <c r="H47" s="174">
        <v>69.423506169999996</v>
      </c>
      <c r="I47" s="187">
        <v>9.6123967955630014E-3</v>
      </c>
      <c r="J47" s="157">
        <v>3.7601117410000005E-3</v>
      </c>
      <c r="K47" s="174">
        <v>0.39225359809999999</v>
      </c>
      <c r="L47" s="174">
        <v>1.942401514E-4</v>
      </c>
      <c r="M47" s="174">
        <v>1.7870093928799998E-4</v>
      </c>
      <c r="N47" s="174">
        <v>3.4780414699999996E-5</v>
      </c>
    </row>
    <row r="48" spans="1:14" x14ac:dyDescent="0.25">
      <c r="A48" s="173">
        <v>34003</v>
      </c>
      <c r="B48" s="174" t="s">
        <v>18</v>
      </c>
      <c r="C48" s="174" t="s">
        <v>53</v>
      </c>
      <c r="D48" s="174" t="s">
        <v>298</v>
      </c>
      <c r="E48" s="174" t="s">
        <v>122</v>
      </c>
      <c r="F48" s="174" t="s">
        <v>89</v>
      </c>
      <c r="G48" s="174" t="s">
        <v>115</v>
      </c>
      <c r="H48" s="174">
        <v>445.2701242</v>
      </c>
      <c r="I48" s="187">
        <v>1.0804924739969119E-2</v>
      </c>
      <c r="J48" s="157">
        <v>2.5544881250000001E-3</v>
      </c>
      <c r="K48" s="174">
        <v>0.21772126814999998</v>
      </c>
      <c r="L48" s="174">
        <v>1.2783844391E-4</v>
      </c>
      <c r="M48" s="174">
        <v>1.1761136839719999E-4</v>
      </c>
      <c r="N48" s="174">
        <v>1.6699321212000002E-5</v>
      </c>
    </row>
    <row r="49" spans="1:14" x14ac:dyDescent="0.25">
      <c r="A49" s="173">
        <v>34003</v>
      </c>
      <c r="B49" s="174" t="s">
        <v>18</v>
      </c>
      <c r="C49" s="174" t="s">
        <v>53</v>
      </c>
      <c r="D49" s="174" t="s">
        <v>299</v>
      </c>
      <c r="E49" s="174" t="s">
        <v>123</v>
      </c>
      <c r="F49" s="174" t="s">
        <v>89</v>
      </c>
      <c r="G49" s="174" t="s">
        <v>115</v>
      </c>
      <c r="H49" s="174">
        <v>1.8941269125</v>
      </c>
      <c r="I49" s="187">
        <v>3.5662134218764703E-4</v>
      </c>
      <c r="J49" s="157">
        <v>4.8902650015999994E-4</v>
      </c>
      <c r="K49" s="174">
        <v>8.4804632180000006E-3</v>
      </c>
      <c r="L49" s="174">
        <v>5.5492241180000006E-6</v>
      </c>
      <c r="M49" s="174">
        <v>5.1052861885600001E-6</v>
      </c>
      <c r="N49" s="174">
        <v>1.3597691865000001E-6</v>
      </c>
    </row>
    <row r="50" spans="1:14" x14ac:dyDescent="0.25">
      <c r="A50" s="173">
        <v>34003</v>
      </c>
      <c r="B50" s="174" t="s">
        <v>18</v>
      </c>
      <c r="C50" s="174" t="s">
        <v>53</v>
      </c>
      <c r="D50" s="174" t="s">
        <v>300</v>
      </c>
      <c r="E50" s="174" t="s">
        <v>94</v>
      </c>
      <c r="F50" s="174" t="s">
        <v>89</v>
      </c>
      <c r="G50" s="174" t="s">
        <v>115</v>
      </c>
      <c r="H50" s="174">
        <v>12.09905041</v>
      </c>
      <c r="I50" s="187">
        <v>8.7291185266599996E-4</v>
      </c>
      <c r="J50" s="157">
        <v>3.41911102E-4</v>
      </c>
      <c r="K50" s="174">
        <v>2.5166009539999999E-2</v>
      </c>
      <c r="L50" s="174">
        <v>1.6198491100000001E-5</v>
      </c>
      <c r="M50" s="174">
        <v>1.4902611811999999E-5</v>
      </c>
      <c r="N50" s="174">
        <v>2.2431384899999998E-6</v>
      </c>
    </row>
    <row r="51" spans="1:14" x14ac:dyDescent="0.25">
      <c r="A51" s="173">
        <v>34003</v>
      </c>
      <c r="B51" s="174" t="s">
        <v>18</v>
      </c>
      <c r="C51" s="174" t="s">
        <v>53</v>
      </c>
      <c r="D51" s="174" t="s">
        <v>301</v>
      </c>
      <c r="E51" s="174" t="s">
        <v>124</v>
      </c>
      <c r="F51" s="174" t="s">
        <v>89</v>
      </c>
      <c r="G51" s="174" t="s">
        <v>115</v>
      </c>
      <c r="H51" s="174">
        <v>1.7773089095000001</v>
      </c>
      <c r="I51" s="187">
        <v>4.1194696036135999E-4</v>
      </c>
      <c r="J51" s="157">
        <v>6.5849905879999992E-4</v>
      </c>
      <c r="K51" s="174">
        <v>9.2868738740000002E-3</v>
      </c>
      <c r="L51" s="174">
        <v>8.5455248450000008E-6</v>
      </c>
      <c r="M51" s="174">
        <v>7.8618828573999995E-6</v>
      </c>
      <c r="N51" s="174">
        <v>2.0983793179999998E-6</v>
      </c>
    </row>
    <row r="52" spans="1:14" x14ac:dyDescent="0.25">
      <c r="A52" s="173">
        <v>34003</v>
      </c>
      <c r="B52" s="174" t="s">
        <v>18</v>
      </c>
      <c r="C52" s="174" t="s">
        <v>53</v>
      </c>
      <c r="D52" s="174" t="s">
        <v>302</v>
      </c>
      <c r="E52" s="174" t="s">
        <v>125</v>
      </c>
      <c r="F52" s="174" t="s">
        <v>89</v>
      </c>
      <c r="G52" s="174" t="s">
        <v>115</v>
      </c>
      <c r="H52" s="174">
        <v>2.8453623990000003</v>
      </c>
      <c r="I52" s="187">
        <v>6.4094953006136408E-4</v>
      </c>
      <c r="J52" s="157">
        <v>1.0849870353999999E-3</v>
      </c>
      <c r="K52" s="174">
        <v>1.5009171820999999E-2</v>
      </c>
      <c r="L52" s="174">
        <v>2.0955856239999999E-5</v>
      </c>
      <c r="M52" s="174">
        <v>1.9279387740800001E-5</v>
      </c>
      <c r="N52" s="174">
        <v>4.9482994749999996E-6</v>
      </c>
    </row>
    <row r="53" spans="1:14" x14ac:dyDescent="0.25">
      <c r="A53" s="173">
        <v>34003</v>
      </c>
      <c r="B53" s="174" t="s">
        <v>18</v>
      </c>
      <c r="C53" s="174" t="s">
        <v>53</v>
      </c>
      <c r="D53" s="174" t="s">
        <v>303</v>
      </c>
      <c r="E53" s="174" t="s">
        <v>126</v>
      </c>
      <c r="F53" s="174" t="s">
        <v>89</v>
      </c>
      <c r="G53" s="174" t="s">
        <v>115</v>
      </c>
      <c r="H53" s="174">
        <v>14.760845326</v>
      </c>
      <c r="I53" s="187">
        <v>3.4438358274842388E-3</v>
      </c>
      <c r="J53" s="157">
        <v>1.4816271345E-3</v>
      </c>
      <c r="K53" s="174">
        <v>0.13530836983499997</v>
      </c>
      <c r="L53" s="174">
        <v>5.9101783789999994E-5</v>
      </c>
      <c r="M53" s="174">
        <v>5.4373641086800002E-5</v>
      </c>
      <c r="N53" s="174">
        <v>1.1425813516E-5</v>
      </c>
    </row>
    <row r="54" spans="1:14" x14ac:dyDescent="0.25">
      <c r="A54" s="173">
        <v>34003</v>
      </c>
      <c r="B54" s="174" t="s">
        <v>18</v>
      </c>
      <c r="C54" s="174" t="s">
        <v>53</v>
      </c>
      <c r="D54" s="174" t="s">
        <v>304</v>
      </c>
      <c r="E54" s="174" t="s">
        <v>127</v>
      </c>
      <c r="F54" s="174" t="s">
        <v>89</v>
      </c>
      <c r="G54" s="174" t="s">
        <v>115</v>
      </c>
      <c r="H54" s="174">
        <v>18.14857597</v>
      </c>
      <c r="I54" s="187">
        <v>2.2536165660880006E-3</v>
      </c>
      <c r="J54" s="157">
        <v>2.0842648940000001E-3</v>
      </c>
      <c r="K54" s="174">
        <v>6.6180766399999993E-2</v>
      </c>
      <c r="L54" s="174">
        <v>3.5047013669999999E-5</v>
      </c>
      <c r="M54" s="174">
        <v>3.2243252576400004E-5</v>
      </c>
      <c r="N54" s="174">
        <v>7.9785584500000008E-6</v>
      </c>
    </row>
    <row r="55" spans="1:14" x14ac:dyDescent="0.25">
      <c r="A55" s="173">
        <v>34003</v>
      </c>
      <c r="B55" s="174" t="s">
        <v>18</v>
      </c>
      <c r="C55" s="174" t="s">
        <v>53</v>
      </c>
      <c r="D55" s="174" t="s">
        <v>305</v>
      </c>
      <c r="E55" s="174" t="s">
        <v>128</v>
      </c>
      <c r="F55" s="174" t="s">
        <v>89</v>
      </c>
      <c r="G55" s="174" t="s">
        <v>115</v>
      </c>
      <c r="H55" s="174">
        <v>52.384706519999995</v>
      </c>
      <c r="I55" s="187">
        <v>1.570703186460115E-3</v>
      </c>
      <c r="J55" s="157">
        <v>4.2986712699999999E-4</v>
      </c>
      <c r="K55" s="174">
        <v>3.5353173580000001E-2</v>
      </c>
      <c r="L55" s="174">
        <v>1.5490201360000003E-5</v>
      </c>
      <c r="M55" s="174">
        <v>1.4250985251199999E-5</v>
      </c>
      <c r="N55" s="174">
        <v>2.609213274E-6</v>
      </c>
    </row>
    <row r="56" spans="1:14" x14ac:dyDescent="0.25">
      <c r="A56" s="173">
        <v>34003</v>
      </c>
      <c r="B56" s="174" t="s">
        <v>18</v>
      </c>
      <c r="C56" s="174" t="s">
        <v>53</v>
      </c>
      <c r="D56" s="174" t="s">
        <v>306</v>
      </c>
      <c r="E56" s="174" t="s">
        <v>129</v>
      </c>
      <c r="F56" s="174" t="s">
        <v>89</v>
      </c>
      <c r="G56" s="174" t="s">
        <v>115</v>
      </c>
      <c r="H56" s="174">
        <v>1.1765282939999999</v>
      </c>
      <c r="I56" s="187">
        <v>4.8515363849280008E-4</v>
      </c>
      <c r="J56" s="157">
        <v>7.725836386E-4</v>
      </c>
      <c r="K56" s="174">
        <v>1.031098345E-2</v>
      </c>
      <c r="L56" s="174">
        <v>7.2877890179999997E-6</v>
      </c>
      <c r="M56" s="174">
        <v>6.7047658965599994E-6</v>
      </c>
      <c r="N56" s="174">
        <v>1.8753503670000001E-6</v>
      </c>
    </row>
    <row r="57" spans="1:14" x14ac:dyDescent="0.25">
      <c r="A57" s="173">
        <v>34003</v>
      </c>
      <c r="B57" s="174" t="s">
        <v>18</v>
      </c>
      <c r="C57" s="174" t="s">
        <v>53</v>
      </c>
      <c r="D57" s="174" t="s">
        <v>307</v>
      </c>
      <c r="E57" s="174" t="s">
        <v>130</v>
      </c>
      <c r="F57" s="174" t="s">
        <v>96</v>
      </c>
      <c r="G57" s="174" t="s">
        <v>115</v>
      </c>
      <c r="H57" s="174">
        <v>56.243667840000001</v>
      </c>
      <c r="I57" s="187">
        <v>8.2923709256049992E-3</v>
      </c>
      <c r="J57" s="157">
        <v>9.6863020699999997E-3</v>
      </c>
      <c r="K57" s="174">
        <v>0.20263441100000001</v>
      </c>
      <c r="L57" s="174">
        <v>9.8993946999999989E-5</v>
      </c>
      <c r="M57" s="174">
        <v>9.1074431240000011E-5</v>
      </c>
      <c r="N57" s="174">
        <v>2.3501118710000001E-5</v>
      </c>
    </row>
    <row r="58" spans="1:14" x14ac:dyDescent="0.25">
      <c r="A58" s="173">
        <v>34003</v>
      </c>
      <c r="B58" s="174" t="s">
        <v>18</v>
      </c>
      <c r="C58" s="174" t="s">
        <v>53</v>
      </c>
      <c r="D58" s="174" t="s">
        <v>308</v>
      </c>
      <c r="E58" s="174" t="s">
        <v>131</v>
      </c>
      <c r="F58" s="174" t="s">
        <v>96</v>
      </c>
      <c r="G58" s="174" t="s">
        <v>115</v>
      </c>
      <c r="H58" s="174">
        <v>31.573989937</v>
      </c>
      <c r="I58" s="187">
        <v>1.2528930831414101E-2</v>
      </c>
      <c r="J58" s="157">
        <v>2.1163827944999998E-2</v>
      </c>
      <c r="K58" s="174">
        <v>0.29598253690999998</v>
      </c>
      <c r="L58" s="174">
        <v>3.1035427813999995E-4</v>
      </c>
      <c r="M58" s="174">
        <v>2.8552593588879996E-4</v>
      </c>
      <c r="N58" s="174">
        <v>7.331995942000001E-5</v>
      </c>
    </row>
    <row r="59" spans="1:14" x14ac:dyDescent="0.25">
      <c r="A59" s="173">
        <v>34003</v>
      </c>
      <c r="B59" s="174" t="s">
        <v>18</v>
      </c>
      <c r="C59" s="174" t="s">
        <v>53</v>
      </c>
      <c r="D59" s="174" t="s">
        <v>309</v>
      </c>
      <c r="E59" s="174" t="s">
        <v>95</v>
      </c>
      <c r="F59" s="174" t="s">
        <v>96</v>
      </c>
      <c r="G59" s="174" t="s">
        <v>115</v>
      </c>
      <c r="H59" s="174">
        <v>32.779061126999999</v>
      </c>
      <c r="I59" s="187">
        <v>4.1984289929130093E-3</v>
      </c>
      <c r="J59" s="157">
        <v>2.9011052300000001E-3</v>
      </c>
      <c r="K59" s="174">
        <v>0.11712699159999999</v>
      </c>
      <c r="L59" s="174">
        <v>1.0314501772E-4</v>
      </c>
      <c r="M59" s="174">
        <v>9.4893416302399997E-5</v>
      </c>
      <c r="N59" s="174">
        <v>1.8059270163000001E-5</v>
      </c>
    </row>
    <row r="60" spans="1:14" x14ac:dyDescent="0.25">
      <c r="A60" s="173">
        <v>34003</v>
      </c>
      <c r="B60" s="174" t="s">
        <v>18</v>
      </c>
      <c r="C60" s="174" t="s">
        <v>53</v>
      </c>
      <c r="D60" s="174" t="s">
        <v>310</v>
      </c>
      <c r="E60" s="174" t="s">
        <v>97</v>
      </c>
      <c r="F60" s="174" t="s">
        <v>96</v>
      </c>
      <c r="G60" s="174" t="s">
        <v>115</v>
      </c>
      <c r="H60" s="174">
        <v>137.9304779</v>
      </c>
      <c r="I60" s="187">
        <v>1.9255680002143401E-2</v>
      </c>
      <c r="J60" s="157">
        <v>4.6280684000000001E-3</v>
      </c>
      <c r="K60" s="174">
        <v>0.32976480838999994</v>
      </c>
      <c r="L60" s="174">
        <v>4.3161732369999999E-4</v>
      </c>
      <c r="M60" s="174">
        <v>3.9708793780400011E-4</v>
      </c>
      <c r="N60" s="174">
        <v>3.2603105952000001E-5</v>
      </c>
    </row>
    <row r="61" spans="1:14" x14ac:dyDescent="0.25">
      <c r="A61" s="173">
        <v>34003</v>
      </c>
      <c r="B61" s="174" t="s">
        <v>18</v>
      </c>
      <c r="C61" s="174" t="s">
        <v>53</v>
      </c>
      <c r="D61" s="174" t="s">
        <v>311</v>
      </c>
      <c r="E61" s="174" t="s">
        <v>132</v>
      </c>
      <c r="F61" s="174" t="s">
        <v>96</v>
      </c>
      <c r="G61" s="174" t="s">
        <v>115</v>
      </c>
      <c r="H61" s="174">
        <v>3.2611348659999999</v>
      </c>
      <c r="I61" s="187">
        <v>5.6333028612630008E-4</v>
      </c>
      <c r="J61" s="157">
        <v>6.1673444772000004E-4</v>
      </c>
      <c r="K61" s="174">
        <v>1.4648487857E-2</v>
      </c>
      <c r="L61" s="174">
        <v>7.1169444749999992E-6</v>
      </c>
      <c r="M61" s="174">
        <v>6.5475889170000001E-6</v>
      </c>
      <c r="N61" s="174">
        <v>1.6457723320999999E-6</v>
      </c>
    </row>
    <row r="62" spans="1:14" x14ac:dyDescent="0.25">
      <c r="A62" s="173">
        <v>34003</v>
      </c>
      <c r="B62" s="174" t="s">
        <v>18</v>
      </c>
      <c r="C62" s="174" t="s">
        <v>53</v>
      </c>
      <c r="D62" s="174" t="s">
        <v>312</v>
      </c>
      <c r="E62" s="174" t="s">
        <v>133</v>
      </c>
      <c r="F62" s="174" t="s">
        <v>96</v>
      </c>
      <c r="G62" s="174" t="s">
        <v>115</v>
      </c>
      <c r="H62" s="174">
        <v>1.4909986199999998</v>
      </c>
      <c r="I62" s="187">
        <v>1.9962581091530004E-4</v>
      </c>
      <c r="J62" s="157">
        <v>7.2758576319999994E-5</v>
      </c>
      <c r="K62" s="174">
        <v>6.4298741349999994E-3</v>
      </c>
      <c r="L62" s="174">
        <v>2.6345165239999997E-6</v>
      </c>
      <c r="M62" s="174">
        <v>2.42375520208E-6</v>
      </c>
      <c r="N62" s="174">
        <v>5.1781744710000009E-7</v>
      </c>
    </row>
    <row r="63" spans="1:14" x14ac:dyDescent="0.25">
      <c r="A63" s="173">
        <v>34003</v>
      </c>
      <c r="B63" s="174" t="s">
        <v>18</v>
      </c>
      <c r="C63" s="174" t="s">
        <v>53</v>
      </c>
      <c r="D63" s="174" t="s">
        <v>313</v>
      </c>
      <c r="E63" s="174" t="s">
        <v>134</v>
      </c>
      <c r="F63" s="174" t="s">
        <v>96</v>
      </c>
      <c r="G63" s="174" t="s">
        <v>115</v>
      </c>
      <c r="H63" s="174">
        <v>2.105761282</v>
      </c>
      <c r="I63" s="187">
        <v>3.9701586290481999E-4</v>
      </c>
      <c r="J63" s="157">
        <v>7.3089835179999995E-4</v>
      </c>
      <c r="K63" s="174">
        <v>9.5576739139999999E-3</v>
      </c>
      <c r="L63" s="174">
        <v>3.2054675239999997E-5</v>
      </c>
      <c r="M63" s="174">
        <v>2.9490301220800002E-5</v>
      </c>
      <c r="N63" s="174">
        <v>7.1633762460000003E-6</v>
      </c>
    </row>
    <row r="64" spans="1:14" x14ac:dyDescent="0.25">
      <c r="A64" s="173">
        <v>34003</v>
      </c>
      <c r="B64" s="174" t="s">
        <v>18</v>
      </c>
      <c r="C64" s="174" t="s">
        <v>53</v>
      </c>
      <c r="D64" s="174" t="s">
        <v>314</v>
      </c>
      <c r="E64" s="174" t="s">
        <v>135</v>
      </c>
      <c r="F64" s="174" t="s">
        <v>99</v>
      </c>
      <c r="G64" s="174" t="s">
        <v>115</v>
      </c>
      <c r="H64" s="174">
        <v>125212.07359499999</v>
      </c>
      <c r="I64" s="187">
        <v>0.66244382510235711</v>
      </c>
      <c r="J64" s="157">
        <v>5.9678636196000001E-2</v>
      </c>
      <c r="K64" s="174">
        <v>5.5892510018000001</v>
      </c>
      <c r="L64" s="174">
        <v>5.7266442057099997E-3</v>
      </c>
      <c r="M64" s="174">
        <v>5.2685126692532001E-3</v>
      </c>
      <c r="N64" s="174">
        <v>4.1818073683999997E-4</v>
      </c>
    </row>
    <row r="65" spans="1:14" x14ac:dyDescent="0.25">
      <c r="A65" s="173">
        <v>34003</v>
      </c>
      <c r="B65" s="174" t="s">
        <v>18</v>
      </c>
      <c r="C65" s="174" t="s">
        <v>53</v>
      </c>
      <c r="D65" s="174" t="s">
        <v>315</v>
      </c>
      <c r="E65" s="174" t="s">
        <v>135</v>
      </c>
      <c r="F65" s="174" t="s">
        <v>100</v>
      </c>
      <c r="G65" s="174" t="s">
        <v>115</v>
      </c>
      <c r="H65" s="174">
        <v>8669.634615500001</v>
      </c>
      <c r="I65" s="187">
        <v>0.62666188861387306</v>
      </c>
      <c r="J65" s="157">
        <v>8.7329708490000005E-2</v>
      </c>
      <c r="K65" s="174">
        <v>6.2052440826999993</v>
      </c>
      <c r="L65" s="174">
        <v>1.1573299701299999E-2</v>
      </c>
      <c r="M65" s="174">
        <v>1.0647435725196001E-2</v>
      </c>
      <c r="N65" s="174">
        <v>6.8073624743000003E-4</v>
      </c>
    </row>
    <row r="66" spans="1:14" x14ac:dyDescent="0.25">
      <c r="A66" s="173">
        <v>34003</v>
      </c>
      <c r="B66" s="174" t="s">
        <v>18</v>
      </c>
      <c r="C66" s="174" t="s">
        <v>53</v>
      </c>
      <c r="D66" s="174" t="s">
        <v>316</v>
      </c>
      <c r="E66" s="174" t="s">
        <v>98</v>
      </c>
      <c r="F66" s="174" t="s">
        <v>99</v>
      </c>
      <c r="G66" s="174" t="s">
        <v>115</v>
      </c>
      <c r="H66" s="174">
        <v>10999.019</v>
      </c>
      <c r="I66" s="187">
        <v>5.5956844550000009E-2</v>
      </c>
      <c r="J66" s="157">
        <v>5.01682E-3</v>
      </c>
      <c r="K66" s="174">
        <v>0.46897987000000002</v>
      </c>
      <c r="L66" s="174">
        <v>4.8708904000000001E-4</v>
      </c>
      <c r="M66" s="174">
        <v>4.4812191680000001E-4</v>
      </c>
      <c r="N66" s="174">
        <v>3.5120512999999999E-5</v>
      </c>
    </row>
    <row r="67" spans="1:14" x14ac:dyDescent="0.25">
      <c r="A67" s="173">
        <v>34003</v>
      </c>
      <c r="B67" s="174" t="s">
        <v>18</v>
      </c>
      <c r="C67" s="174" t="s">
        <v>53</v>
      </c>
      <c r="D67" s="174" t="s">
        <v>317</v>
      </c>
      <c r="E67" s="174" t="s">
        <v>98</v>
      </c>
      <c r="F67" s="174" t="s">
        <v>100</v>
      </c>
      <c r="G67" s="174" t="s">
        <v>115</v>
      </c>
      <c r="H67" s="174">
        <v>2736.3661999999999</v>
      </c>
      <c r="I67" s="187">
        <v>0.37636389768</v>
      </c>
      <c r="J67" s="157">
        <v>4.7206062999999999E-2</v>
      </c>
      <c r="K67" s="174">
        <v>4.0674051999999996</v>
      </c>
      <c r="L67" s="174">
        <v>5.1214742000000001E-3</v>
      </c>
      <c r="M67" s="174">
        <v>4.7117562639999999E-3</v>
      </c>
      <c r="N67" s="174">
        <v>3.4926899000000002E-4</v>
      </c>
    </row>
    <row r="68" spans="1:14" x14ac:dyDescent="0.25">
      <c r="A68" s="173">
        <v>34003</v>
      </c>
      <c r="B68" s="174" t="s">
        <v>18</v>
      </c>
      <c r="C68" s="174" t="s">
        <v>53</v>
      </c>
      <c r="D68" s="174" t="s">
        <v>318</v>
      </c>
      <c r="E68" s="174" t="s">
        <v>102</v>
      </c>
      <c r="F68" s="174" t="s">
        <v>99</v>
      </c>
      <c r="G68" s="174" t="s">
        <v>115</v>
      </c>
      <c r="H68" s="174">
        <v>861.92547999999999</v>
      </c>
      <c r="I68" s="187">
        <v>3.4239501173000003E-3</v>
      </c>
      <c r="J68" s="157">
        <v>3.1335671999999998E-4</v>
      </c>
      <c r="K68" s="174">
        <v>2.6843104999999999E-2</v>
      </c>
      <c r="L68" s="174">
        <v>3.4413492999999999E-5</v>
      </c>
      <c r="M68" s="174">
        <v>3.1660413559999999E-5</v>
      </c>
      <c r="N68" s="174">
        <v>2.3227071000000001E-6</v>
      </c>
    </row>
    <row r="69" spans="1:14" x14ac:dyDescent="0.25">
      <c r="A69" s="173">
        <v>34003</v>
      </c>
      <c r="B69" s="174" t="s">
        <v>18</v>
      </c>
      <c r="C69" s="174" t="s">
        <v>53</v>
      </c>
      <c r="D69" s="174" t="s">
        <v>319</v>
      </c>
      <c r="E69" s="174" t="s">
        <v>102</v>
      </c>
      <c r="F69" s="174" t="s">
        <v>100</v>
      </c>
      <c r="G69" s="174" t="s">
        <v>115</v>
      </c>
      <c r="H69" s="174">
        <v>199.96834529999998</v>
      </c>
      <c r="I69" s="187">
        <v>1.2840471641759998E-2</v>
      </c>
      <c r="J69" s="157">
        <v>2.0976884879999997E-3</v>
      </c>
      <c r="K69" s="174">
        <v>0.16929440579999999</v>
      </c>
      <c r="L69" s="174">
        <v>1.8586334700000003E-4</v>
      </c>
      <c r="M69" s="174">
        <v>1.7099427924000002E-4</v>
      </c>
      <c r="N69" s="174">
        <v>1.5975728700000001E-5</v>
      </c>
    </row>
    <row r="70" spans="1:14" x14ac:dyDescent="0.25">
      <c r="A70" s="173">
        <v>34003</v>
      </c>
      <c r="B70" s="174" t="s">
        <v>18</v>
      </c>
      <c r="C70" s="174" t="s">
        <v>53</v>
      </c>
      <c r="D70" s="174" t="s">
        <v>320</v>
      </c>
      <c r="E70" s="174" t="s">
        <v>103</v>
      </c>
      <c r="F70" s="174" t="s">
        <v>99</v>
      </c>
      <c r="G70" s="174" t="s">
        <v>115</v>
      </c>
      <c r="H70" s="174">
        <v>1390.4792</v>
      </c>
      <c r="I70" s="187">
        <v>6.2609587618000003E-3</v>
      </c>
      <c r="J70" s="157">
        <v>5.9805996999999999E-4</v>
      </c>
      <c r="K70" s="174">
        <v>5.1182131999999998E-2</v>
      </c>
      <c r="L70" s="174">
        <v>6.5895452000000002E-5</v>
      </c>
      <c r="M70" s="174">
        <v>6.0623815840000007E-5</v>
      </c>
      <c r="N70" s="174">
        <v>4.4325479E-6</v>
      </c>
    </row>
    <row r="71" spans="1:14" x14ac:dyDescent="0.25">
      <c r="A71" s="173">
        <v>34003</v>
      </c>
      <c r="B71" s="174" t="s">
        <v>18</v>
      </c>
      <c r="C71" s="174" t="s">
        <v>53</v>
      </c>
      <c r="D71" s="174" t="s">
        <v>321</v>
      </c>
      <c r="E71" s="174" t="s">
        <v>103</v>
      </c>
      <c r="F71" s="174" t="s">
        <v>100</v>
      </c>
      <c r="G71" s="174" t="s">
        <v>115</v>
      </c>
      <c r="H71" s="174">
        <v>1982.7024526999999</v>
      </c>
      <c r="I71" s="187">
        <v>0.27333322095846802</v>
      </c>
      <c r="J71" s="157">
        <v>0.11296628491999999</v>
      </c>
      <c r="K71" s="174">
        <v>7.1841980164999999</v>
      </c>
      <c r="L71" s="174">
        <v>3.5565403449999999E-3</v>
      </c>
      <c r="M71" s="174">
        <v>3.2720171173999998E-3</v>
      </c>
      <c r="N71" s="174">
        <v>6.7408149549999996E-4</v>
      </c>
    </row>
    <row r="72" spans="1:14" x14ac:dyDescent="0.25">
      <c r="A72" s="173">
        <v>34003</v>
      </c>
      <c r="B72" s="174" t="s">
        <v>18</v>
      </c>
      <c r="C72" s="174" t="s">
        <v>53</v>
      </c>
      <c r="D72" s="174" t="s">
        <v>322</v>
      </c>
      <c r="E72" s="174" t="s">
        <v>104</v>
      </c>
      <c r="F72" s="174" t="s">
        <v>99</v>
      </c>
      <c r="G72" s="174" t="s">
        <v>115</v>
      </c>
      <c r="H72" s="174">
        <v>17581.640780000002</v>
      </c>
      <c r="I72" s="187">
        <v>3.3600156870000002E-2</v>
      </c>
      <c r="J72" s="157">
        <v>0</v>
      </c>
      <c r="K72" s="174">
        <v>0</v>
      </c>
      <c r="L72" s="174">
        <v>0</v>
      </c>
      <c r="M72" s="174">
        <v>0</v>
      </c>
      <c r="N72" s="174">
        <v>0</v>
      </c>
    </row>
    <row r="73" spans="1:14" x14ac:dyDescent="0.25">
      <c r="A73" s="173">
        <v>34003</v>
      </c>
      <c r="B73" s="174" t="s">
        <v>18</v>
      </c>
      <c r="C73" s="174" t="s">
        <v>53</v>
      </c>
      <c r="D73" s="174" t="s">
        <v>323</v>
      </c>
      <c r="E73" s="174" t="s">
        <v>104</v>
      </c>
      <c r="F73" s="174" t="s">
        <v>100</v>
      </c>
      <c r="G73" s="174" t="s">
        <v>115</v>
      </c>
      <c r="H73" s="174">
        <v>3431.8179399999999</v>
      </c>
      <c r="I73" s="187">
        <v>7.1844276470000006E-3</v>
      </c>
      <c r="J73" s="157">
        <v>0</v>
      </c>
      <c r="K73" s="174">
        <v>0</v>
      </c>
      <c r="L73" s="174">
        <v>0</v>
      </c>
      <c r="M73" s="174">
        <v>0</v>
      </c>
      <c r="N73" s="174">
        <v>0</v>
      </c>
    </row>
    <row r="74" spans="1:14" x14ac:dyDescent="0.25">
      <c r="A74" s="173">
        <v>34003</v>
      </c>
      <c r="B74" s="174" t="s">
        <v>18</v>
      </c>
      <c r="C74" s="174" t="s">
        <v>53</v>
      </c>
      <c r="D74" s="174" t="s">
        <v>324</v>
      </c>
      <c r="E74" s="174" t="s">
        <v>136</v>
      </c>
      <c r="F74" s="174" t="s">
        <v>99</v>
      </c>
      <c r="G74" s="174" t="s">
        <v>115</v>
      </c>
      <c r="H74" s="174">
        <v>6666.4508980000001</v>
      </c>
      <c r="I74" s="187">
        <v>6.5165956549939702E-2</v>
      </c>
      <c r="J74" s="157">
        <v>1.2870691338999998E-2</v>
      </c>
      <c r="K74" s="174">
        <v>1.0868146922999999</v>
      </c>
      <c r="L74" s="174">
        <v>4.0897628499999997E-4</v>
      </c>
      <c r="M74" s="174">
        <v>3.7625818220000007E-4</v>
      </c>
      <c r="N74" s="174">
        <v>8.5734542040000005E-5</v>
      </c>
    </row>
    <row r="75" spans="1:14" x14ac:dyDescent="0.25">
      <c r="A75" s="173">
        <v>34003</v>
      </c>
      <c r="B75" s="174" t="s">
        <v>18</v>
      </c>
      <c r="C75" s="174" t="s">
        <v>53</v>
      </c>
      <c r="D75" s="174" t="s">
        <v>325</v>
      </c>
      <c r="E75" s="174" t="s">
        <v>136</v>
      </c>
      <c r="F75" s="174" t="s">
        <v>100</v>
      </c>
      <c r="G75" s="174" t="s">
        <v>115</v>
      </c>
      <c r="H75" s="174">
        <v>265.32358202</v>
      </c>
      <c r="I75" s="187">
        <v>2.6974736929730004E-2</v>
      </c>
      <c r="J75" s="157">
        <v>1.0706055332000001E-2</v>
      </c>
      <c r="K75" s="174">
        <v>0.95431069750000008</v>
      </c>
      <c r="L75" s="174">
        <v>3.8517358379999998E-4</v>
      </c>
      <c r="M75" s="174">
        <v>3.5435969709600001E-4</v>
      </c>
      <c r="N75" s="174">
        <v>7.7359704110000003E-5</v>
      </c>
    </row>
    <row r="76" spans="1:14" x14ac:dyDescent="0.25">
      <c r="A76" s="173">
        <v>34003</v>
      </c>
      <c r="B76" s="174" t="s">
        <v>18</v>
      </c>
      <c r="C76" s="174" t="s">
        <v>53</v>
      </c>
      <c r="D76" s="174" t="s">
        <v>326</v>
      </c>
      <c r="E76" s="174" t="s">
        <v>137</v>
      </c>
      <c r="F76" s="174" t="s">
        <v>100</v>
      </c>
      <c r="G76" s="174" t="s">
        <v>115</v>
      </c>
      <c r="H76" s="174">
        <v>914.45449669999994</v>
      </c>
      <c r="I76" s="187">
        <v>4.0236520033499999E-2</v>
      </c>
      <c r="J76" s="157">
        <v>1.4432125299999999E-2</v>
      </c>
      <c r="K76" s="174">
        <v>1.2347385134</v>
      </c>
      <c r="L76" s="174">
        <v>4.3103687659999998E-4</v>
      </c>
      <c r="M76" s="174">
        <v>3.9655392647199998E-4</v>
      </c>
      <c r="N76" s="174">
        <v>8.9319007849999991E-5</v>
      </c>
    </row>
    <row r="77" spans="1:14" x14ac:dyDescent="0.25">
      <c r="A77" s="173">
        <v>34003</v>
      </c>
      <c r="B77" s="174" t="s">
        <v>18</v>
      </c>
      <c r="C77" s="174" t="s">
        <v>53</v>
      </c>
      <c r="D77" s="174" t="s">
        <v>327</v>
      </c>
      <c r="E77" s="174" t="s">
        <v>138</v>
      </c>
      <c r="F77" s="174" t="s">
        <v>100</v>
      </c>
      <c r="G77" s="174" t="s">
        <v>115</v>
      </c>
      <c r="H77" s="174">
        <v>1665.6610900000001</v>
      </c>
      <c r="I77" s="187">
        <v>4.5203134963599997E-2</v>
      </c>
      <c r="J77" s="157">
        <v>5.5709048000000001E-3</v>
      </c>
      <c r="K77" s="174">
        <v>0.50233101000000002</v>
      </c>
      <c r="L77" s="174">
        <v>5.6887188000000004E-4</v>
      </c>
      <c r="M77" s="174">
        <v>5.2336212960000009E-4</v>
      </c>
      <c r="N77" s="174">
        <v>4.01732114E-5</v>
      </c>
    </row>
    <row r="78" spans="1:14" x14ac:dyDescent="0.25">
      <c r="A78" s="173">
        <v>34003</v>
      </c>
      <c r="B78" s="174" t="s">
        <v>18</v>
      </c>
      <c r="C78" s="174" t="s">
        <v>53</v>
      </c>
      <c r="D78" s="174" t="s">
        <v>328</v>
      </c>
      <c r="E78" s="174" t="s">
        <v>139</v>
      </c>
      <c r="F78" s="174" t="s">
        <v>99</v>
      </c>
      <c r="G78" s="174" t="s">
        <v>115</v>
      </c>
      <c r="H78" s="174">
        <v>45556.385350999997</v>
      </c>
      <c r="I78" s="187">
        <v>0.67720642044840007</v>
      </c>
      <c r="J78" s="157">
        <v>0.17273862261</v>
      </c>
      <c r="K78" s="174">
        <v>14.538857394000001</v>
      </c>
      <c r="L78" s="174">
        <v>5.4831835010000001E-3</v>
      </c>
      <c r="M78" s="174">
        <v>5.0445288209199999E-3</v>
      </c>
      <c r="N78" s="174">
        <v>1.14968097711E-3</v>
      </c>
    </row>
    <row r="79" spans="1:14" x14ac:dyDescent="0.25">
      <c r="A79" s="173">
        <v>34003</v>
      </c>
      <c r="B79" s="174" t="s">
        <v>18</v>
      </c>
      <c r="C79" s="174" t="s">
        <v>53</v>
      </c>
      <c r="D79" s="174" t="s">
        <v>329</v>
      </c>
      <c r="E79" s="174" t="s">
        <v>139</v>
      </c>
      <c r="F79" s="174" t="s">
        <v>100</v>
      </c>
      <c r="G79" s="174" t="s">
        <v>115</v>
      </c>
      <c r="H79" s="174">
        <v>1813.1177931</v>
      </c>
      <c r="I79" s="187">
        <v>0.34544565087437001</v>
      </c>
      <c r="J79" s="157">
        <v>0.14551320262</v>
      </c>
      <c r="K79" s="174">
        <v>12.975142957900001</v>
      </c>
      <c r="L79" s="174">
        <v>5.2175184390000004E-3</v>
      </c>
      <c r="M79" s="174">
        <v>4.8001169638800002E-3</v>
      </c>
      <c r="N79" s="174">
        <v>1.0514691264200001E-3</v>
      </c>
    </row>
    <row r="80" spans="1:14" x14ac:dyDescent="0.25">
      <c r="A80" s="173">
        <v>34003</v>
      </c>
      <c r="B80" s="174" t="s">
        <v>18</v>
      </c>
      <c r="C80" s="174" t="s">
        <v>53</v>
      </c>
      <c r="D80" s="174" t="s">
        <v>330</v>
      </c>
      <c r="E80" s="174" t="s">
        <v>140</v>
      </c>
      <c r="F80" s="174" t="s">
        <v>100</v>
      </c>
      <c r="G80" s="174" t="s">
        <v>115</v>
      </c>
      <c r="H80" s="174">
        <v>154.24194188999996</v>
      </c>
      <c r="I80" s="187">
        <v>3.899767319630567E-2</v>
      </c>
      <c r="J80" s="157">
        <v>2.64198515189E-2</v>
      </c>
      <c r="K80" s="174">
        <v>1.4433203344400001</v>
      </c>
      <c r="L80" s="174">
        <v>8.6737259606999993E-4</v>
      </c>
      <c r="M80" s="174">
        <v>7.979827883844E-4</v>
      </c>
      <c r="N80" s="174">
        <v>1.7738500346000004E-4</v>
      </c>
    </row>
    <row r="81" spans="1:14" x14ac:dyDescent="0.25">
      <c r="A81" s="173">
        <v>34003</v>
      </c>
      <c r="B81" s="174" t="s">
        <v>18</v>
      </c>
      <c r="C81" s="174" t="s">
        <v>53</v>
      </c>
      <c r="D81" s="174" t="s">
        <v>331</v>
      </c>
      <c r="E81" s="174" t="s">
        <v>105</v>
      </c>
      <c r="F81" s="174" t="s">
        <v>100</v>
      </c>
      <c r="G81" s="174" t="s">
        <v>115</v>
      </c>
      <c r="H81" s="174">
        <v>5289.8884839000002</v>
      </c>
      <c r="I81" s="187">
        <v>1.1980378940898575</v>
      </c>
      <c r="J81" s="157">
        <v>0.43772889170000001</v>
      </c>
      <c r="K81" s="174">
        <v>36.717154336</v>
      </c>
      <c r="L81" s="174">
        <v>2.3594408774999999E-2</v>
      </c>
      <c r="M81" s="174">
        <v>2.1706856073000002E-2</v>
      </c>
      <c r="N81" s="174">
        <v>3.3759952240000001E-3</v>
      </c>
    </row>
    <row r="82" spans="1:14" x14ac:dyDescent="0.25">
      <c r="A82" s="173">
        <v>34003</v>
      </c>
      <c r="B82" s="174" t="s">
        <v>18</v>
      </c>
      <c r="C82" s="174" t="s">
        <v>53</v>
      </c>
      <c r="D82" s="174" t="s">
        <v>332</v>
      </c>
      <c r="E82" s="174" t="s">
        <v>141</v>
      </c>
      <c r="F82" s="174" t="s">
        <v>99</v>
      </c>
      <c r="G82" s="174" t="s">
        <v>115</v>
      </c>
      <c r="H82" s="174">
        <v>2243.9250483000001</v>
      </c>
      <c r="I82" s="187">
        <v>3.901328073993391E-2</v>
      </c>
      <c r="J82" s="157">
        <v>6.21142185E-3</v>
      </c>
      <c r="K82" s="174">
        <v>0.56760275939999993</v>
      </c>
      <c r="L82" s="174">
        <v>3.8687322950000004E-4</v>
      </c>
      <c r="M82" s="174">
        <v>3.5592337114000004E-4</v>
      </c>
      <c r="N82" s="174">
        <v>4.0576200969999999E-5</v>
      </c>
    </row>
    <row r="83" spans="1:14" x14ac:dyDescent="0.25">
      <c r="A83" s="173">
        <v>34003</v>
      </c>
      <c r="B83" s="174" t="s">
        <v>18</v>
      </c>
      <c r="C83" s="174" t="s">
        <v>53</v>
      </c>
      <c r="D83" s="174" t="s">
        <v>333</v>
      </c>
      <c r="E83" s="174" t="s">
        <v>141</v>
      </c>
      <c r="F83" s="174" t="s">
        <v>100</v>
      </c>
      <c r="G83" s="174" t="s">
        <v>115</v>
      </c>
      <c r="H83" s="174">
        <v>3977.3513920100004</v>
      </c>
      <c r="I83" s="187">
        <v>8.8843764377890821E-2</v>
      </c>
      <c r="J83" s="157">
        <v>1.6048975899000003E-2</v>
      </c>
      <c r="K83" s="174">
        <v>1.4506076160300003</v>
      </c>
      <c r="L83" s="174">
        <v>9.8861676321999989E-4</v>
      </c>
      <c r="M83" s="174">
        <v>9.0952742216240002E-4</v>
      </c>
      <c r="N83" s="174">
        <v>1.0396039264300001E-4</v>
      </c>
    </row>
    <row r="84" spans="1:14" x14ac:dyDescent="0.25">
      <c r="A84" s="173">
        <v>34003</v>
      </c>
      <c r="B84" s="174" t="s">
        <v>18</v>
      </c>
      <c r="C84" s="174" t="s">
        <v>53</v>
      </c>
      <c r="D84" s="174" t="s">
        <v>334</v>
      </c>
      <c r="E84" s="174" t="s">
        <v>142</v>
      </c>
      <c r="F84" s="174" t="s">
        <v>107</v>
      </c>
      <c r="G84" s="174" t="s">
        <v>115</v>
      </c>
      <c r="H84" s="174">
        <v>8.1547114000000004E-3</v>
      </c>
      <c r="I84" s="187">
        <v>6.7088119984999988E-7</v>
      </c>
      <c r="J84" s="157">
        <v>2.8313684E-7</v>
      </c>
      <c r="K84" s="174">
        <v>2.5859111000000001E-5</v>
      </c>
      <c r="L84" s="174">
        <v>1.0712446899999999E-8</v>
      </c>
      <c r="M84" s="174">
        <v>9.855451148E-9</v>
      </c>
      <c r="N84" s="174">
        <v>2.09109082E-9</v>
      </c>
    </row>
    <row r="85" spans="1:14" x14ac:dyDescent="0.25">
      <c r="A85" s="173">
        <v>34003</v>
      </c>
      <c r="B85" s="174" t="s">
        <v>18</v>
      </c>
      <c r="C85" s="174" t="s">
        <v>53</v>
      </c>
      <c r="D85" s="174" t="s">
        <v>335</v>
      </c>
      <c r="E85" s="174" t="s">
        <v>143</v>
      </c>
      <c r="F85" s="174" t="s">
        <v>107</v>
      </c>
      <c r="G85" s="174" t="s">
        <v>115</v>
      </c>
      <c r="H85" s="174">
        <v>4.4793474999999996E-3</v>
      </c>
      <c r="I85" s="187">
        <v>1.3733040725673503E-6</v>
      </c>
      <c r="J85" s="157">
        <v>1.7349376029999998E-6</v>
      </c>
      <c r="K85" s="174">
        <v>4.158072799E-5</v>
      </c>
      <c r="L85" s="174">
        <v>3.6961238550000005E-8</v>
      </c>
      <c r="M85" s="174">
        <v>3.4004339466000004E-8</v>
      </c>
      <c r="N85" s="174">
        <v>8.4147952600000012E-9</v>
      </c>
    </row>
    <row r="86" spans="1:14" x14ac:dyDescent="0.25">
      <c r="A86" s="173">
        <v>34003</v>
      </c>
      <c r="B86" s="174" t="s">
        <v>18</v>
      </c>
      <c r="C86" s="174" t="s">
        <v>53</v>
      </c>
      <c r="D86" s="174" t="s">
        <v>336</v>
      </c>
      <c r="E86" s="174" t="s">
        <v>144</v>
      </c>
      <c r="F86" s="174" t="s">
        <v>107</v>
      </c>
      <c r="G86" s="174" t="s">
        <v>115</v>
      </c>
      <c r="H86" s="174">
        <v>3.0321741520000001E-2</v>
      </c>
      <c r="I86" s="187">
        <v>2.0001793467259997E-6</v>
      </c>
      <c r="J86" s="157">
        <v>2.60653603E-6</v>
      </c>
      <c r="K86" s="174">
        <v>3.3514413100000006E-5</v>
      </c>
      <c r="L86" s="174">
        <v>2.1313720600000002E-8</v>
      </c>
      <c r="M86" s="174">
        <v>1.9608622952000002E-8</v>
      </c>
      <c r="N86" s="174">
        <v>5.6651443899999996E-9</v>
      </c>
    </row>
    <row r="87" spans="1:14" x14ac:dyDescent="0.25">
      <c r="A87" s="173">
        <v>34003</v>
      </c>
      <c r="B87" s="174" t="s">
        <v>18</v>
      </c>
      <c r="C87" s="174" t="s">
        <v>53</v>
      </c>
      <c r="D87" s="174" t="s">
        <v>337</v>
      </c>
      <c r="E87" s="174" t="s">
        <v>145</v>
      </c>
      <c r="F87" s="174" t="s">
        <v>107</v>
      </c>
      <c r="G87" s="174" t="s">
        <v>115</v>
      </c>
      <c r="H87" s="174">
        <v>1.378261464E-2</v>
      </c>
      <c r="I87" s="187">
        <v>6.5320360567169999E-7</v>
      </c>
      <c r="J87" s="157">
        <v>2.6429903019999997E-7</v>
      </c>
      <c r="K87" s="174">
        <v>2.2487841747E-5</v>
      </c>
      <c r="L87" s="174">
        <v>8.455763171000001E-9</v>
      </c>
      <c r="M87" s="174">
        <v>7.7793021173200007E-9</v>
      </c>
      <c r="N87" s="174">
        <v>1.7377787634E-9</v>
      </c>
    </row>
    <row r="88" spans="1:14" x14ac:dyDescent="0.25">
      <c r="A88" s="173">
        <v>34003</v>
      </c>
      <c r="B88" s="174" t="s">
        <v>18</v>
      </c>
      <c r="C88" s="174" t="s">
        <v>53</v>
      </c>
      <c r="D88" s="174" t="s">
        <v>338</v>
      </c>
      <c r="E88" s="174" t="s">
        <v>106</v>
      </c>
      <c r="F88" s="174" t="s">
        <v>107</v>
      </c>
      <c r="G88" s="174" t="s">
        <v>115</v>
      </c>
      <c r="H88" s="174">
        <v>0.2500395057</v>
      </c>
      <c r="I88" s="187">
        <v>9.9011967475623125E-6</v>
      </c>
      <c r="J88" s="157">
        <v>4.5195612099999996E-6</v>
      </c>
      <c r="K88" s="174">
        <v>2.1255308079999997E-4</v>
      </c>
      <c r="L88" s="174">
        <v>1.348577655E-7</v>
      </c>
      <c r="M88" s="174">
        <v>1.2406914426000001E-7</v>
      </c>
      <c r="N88" s="174">
        <v>1.900433573E-8</v>
      </c>
    </row>
    <row r="89" spans="1:14" x14ac:dyDescent="0.25">
      <c r="A89" s="173">
        <v>34003</v>
      </c>
      <c r="B89" s="174" t="s">
        <v>18</v>
      </c>
      <c r="C89" s="174" t="s">
        <v>53</v>
      </c>
      <c r="D89" s="174" t="s">
        <v>339</v>
      </c>
      <c r="E89" s="174" t="s">
        <v>146</v>
      </c>
      <c r="F89" s="174" t="s">
        <v>107</v>
      </c>
      <c r="G89" s="174" t="s">
        <v>115</v>
      </c>
      <c r="H89" s="174">
        <v>1.2162000315999999</v>
      </c>
      <c r="I89" s="187">
        <v>2.6012082375096999E-5</v>
      </c>
      <c r="J89" s="157">
        <v>6.0388107910000004E-6</v>
      </c>
      <c r="K89" s="174">
        <v>7.0749435400000002E-4</v>
      </c>
      <c r="L89" s="174">
        <v>1.7282093194E-7</v>
      </c>
      <c r="M89" s="174">
        <v>1.5899525738480001E-7</v>
      </c>
      <c r="N89" s="174">
        <v>4.1372060910000001E-8</v>
      </c>
    </row>
    <row r="90" spans="1:14" x14ac:dyDescent="0.25">
      <c r="A90" s="173">
        <v>34003</v>
      </c>
      <c r="B90" s="174" t="s">
        <v>18</v>
      </c>
      <c r="C90" s="174" t="s">
        <v>53</v>
      </c>
      <c r="D90" s="174" t="s">
        <v>340</v>
      </c>
      <c r="E90" s="174" t="s">
        <v>147</v>
      </c>
      <c r="F90" s="174" t="s">
        <v>107</v>
      </c>
      <c r="G90" s="174" t="s">
        <v>115</v>
      </c>
      <c r="H90" s="174">
        <v>1.8951085700000002E-2</v>
      </c>
      <c r="I90" s="187">
        <v>2.9000278585700005E-6</v>
      </c>
      <c r="J90" s="157">
        <v>4.1446382999999997E-6</v>
      </c>
      <c r="K90" s="174">
        <v>5.3291080000000001E-5</v>
      </c>
      <c r="L90" s="174">
        <v>3.3890823000000002E-8</v>
      </c>
      <c r="M90" s="174">
        <v>3.1179557160000004E-8</v>
      </c>
      <c r="N90" s="174">
        <v>9.0081138000000002E-9</v>
      </c>
    </row>
    <row r="91" spans="1:14" x14ac:dyDescent="0.25">
      <c r="A91" s="173">
        <v>34003</v>
      </c>
      <c r="B91" s="174" t="s">
        <v>18</v>
      </c>
      <c r="C91" s="174" t="s">
        <v>53</v>
      </c>
      <c r="D91" s="174" t="s">
        <v>341</v>
      </c>
      <c r="E91" s="174" t="s">
        <v>148</v>
      </c>
      <c r="F91" s="174" t="s">
        <v>107</v>
      </c>
      <c r="G91" s="174" t="s">
        <v>115</v>
      </c>
      <c r="H91" s="174">
        <v>3.8131895130000003E-2</v>
      </c>
      <c r="I91" s="187">
        <v>4.1809221312776997E-6</v>
      </c>
      <c r="J91" s="157">
        <v>4.9473702189999999E-6</v>
      </c>
      <c r="K91" s="174">
        <v>1.0070182353E-4</v>
      </c>
      <c r="L91" s="174">
        <v>5.3600202060000004E-8</v>
      </c>
      <c r="M91" s="174">
        <v>4.93121858952E-8</v>
      </c>
      <c r="N91" s="174">
        <v>1.2943567369E-8</v>
      </c>
    </row>
    <row r="92" spans="1:14" x14ac:dyDescent="0.25">
      <c r="A92" s="173">
        <v>34003</v>
      </c>
      <c r="B92" s="174" t="s">
        <v>18</v>
      </c>
      <c r="C92" s="174" t="s">
        <v>53</v>
      </c>
      <c r="D92" s="174" t="s">
        <v>342</v>
      </c>
      <c r="E92" s="174" t="s">
        <v>149</v>
      </c>
      <c r="F92" s="174" t="s">
        <v>107</v>
      </c>
      <c r="G92" s="174" t="s">
        <v>115</v>
      </c>
      <c r="H92" s="174">
        <v>5.2833344199999998E-3</v>
      </c>
      <c r="I92" s="187">
        <v>1.6635571121738003E-6</v>
      </c>
      <c r="J92" s="157">
        <v>2.2681429120000002E-6</v>
      </c>
      <c r="K92" s="174">
        <v>3.5990246799999998E-5</v>
      </c>
      <c r="L92" s="174">
        <v>6.871879361E-8</v>
      </c>
      <c r="M92" s="174">
        <v>6.3221290121199999E-8</v>
      </c>
      <c r="N92" s="174">
        <v>1.4265642470000001E-8</v>
      </c>
    </row>
    <row r="93" spans="1:14" x14ac:dyDescent="0.25">
      <c r="A93" s="173">
        <v>34003</v>
      </c>
      <c r="B93" s="174" t="s">
        <v>18</v>
      </c>
      <c r="C93" s="174" t="s">
        <v>53</v>
      </c>
      <c r="D93" s="174" t="s">
        <v>343</v>
      </c>
      <c r="E93" s="174" t="s">
        <v>108</v>
      </c>
      <c r="F93" s="174" t="s">
        <v>109</v>
      </c>
      <c r="G93" s="174" t="s">
        <v>115</v>
      </c>
      <c r="H93" s="174">
        <v>40197.154499999997</v>
      </c>
      <c r="I93" s="187">
        <v>1.5141284975319995</v>
      </c>
      <c r="J93" s="157">
        <v>0.41609810599999997</v>
      </c>
      <c r="K93" s="174">
        <v>35.032986000000001</v>
      </c>
      <c r="L93" s="174">
        <v>1.6537355300000001E-2</v>
      </c>
      <c r="M93" s="174">
        <v>1.5214366876000002E-2</v>
      </c>
      <c r="N93" s="174">
        <v>2.7706536999999999E-3</v>
      </c>
    </row>
    <row r="94" spans="1:14" x14ac:dyDescent="0.25">
      <c r="A94" s="173">
        <v>34003</v>
      </c>
      <c r="B94" s="174" t="s">
        <v>18</v>
      </c>
      <c r="C94" s="174" t="s">
        <v>53</v>
      </c>
      <c r="D94" s="174" t="s">
        <v>344</v>
      </c>
      <c r="E94" s="174" t="s">
        <v>110</v>
      </c>
      <c r="F94" s="174" t="s">
        <v>109</v>
      </c>
      <c r="G94" s="174" t="s">
        <v>115</v>
      </c>
      <c r="H94" s="174">
        <v>7074.0373454999999</v>
      </c>
      <c r="I94" s="187">
        <v>0.40266561441289805</v>
      </c>
      <c r="J94" s="157">
        <v>0.10801441373000001</v>
      </c>
      <c r="K94" s="174">
        <v>6.8811258466999998</v>
      </c>
      <c r="L94" s="174">
        <v>6.8340990609E-3</v>
      </c>
      <c r="M94" s="174">
        <v>6.2873711360280004E-3</v>
      </c>
      <c r="N94" s="174">
        <v>6.8484641825000009E-4</v>
      </c>
    </row>
    <row r="95" spans="1:14" x14ac:dyDescent="0.25">
      <c r="A95" s="173">
        <v>34003</v>
      </c>
      <c r="B95" s="174" t="s">
        <v>18</v>
      </c>
      <c r="C95" s="174" t="s">
        <v>53</v>
      </c>
      <c r="D95" s="174" t="s">
        <v>345</v>
      </c>
      <c r="E95" s="174" t="s">
        <v>111</v>
      </c>
      <c r="F95" s="174" t="s">
        <v>109</v>
      </c>
      <c r="G95" s="174" t="s">
        <v>115</v>
      </c>
      <c r="H95" s="174">
        <v>1469.2427281</v>
      </c>
      <c r="I95" s="187">
        <v>0.16390698401727705</v>
      </c>
      <c r="J95" s="157">
        <v>6.1455792990000001E-2</v>
      </c>
      <c r="K95" s="174">
        <v>3.3222914101000001</v>
      </c>
      <c r="L95" s="174">
        <v>3.0399856489999994E-3</v>
      </c>
      <c r="M95" s="174">
        <v>2.7967867970800004E-3</v>
      </c>
      <c r="N95" s="174">
        <v>3.6708080399999997E-4</v>
      </c>
    </row>
    <row r="96" spans="1:14" x14ac:dyDescent="0.25">
      <c r="A96" s="173">
        <v>34003</v>
      </c>
      <c r="B96" s="174" t="s">
        <v>18</v>
      </c>
      <c r="C96" s="174" t="s">
        <v>53</v>
      </c>
      <c r="D96" s="174" t="s">
        <v>346</v>
      </c>
      <c r="E96" s="174" t="s">
        <v>150</v>
      </c>
      <c r="F96" s="174" t="s">
        <v>109</v>
      </c>
      <c r="G96" s="174" t="s">
        <v>115</v>
      </c>
      <c r="H96" s="174">
        <v>2107.2196965000003</v>
      </c>
      <c r="I96" s="187">
        <v>0.27662846335715002</v>
      </c>
      <c r="J96" s="157">
        <v>0.11874277019999999</v>
      </c>
      <c r="K96" s="174">
        <v>8.7428543269999999</v>
      </c>
      <c r="L96" s="174">
        <v>4.229591746E-3</v>
      </c>
      <c r="M96" s="174">
        <v>3.8912244063199998E-3</v>
      </c>
      <c r="N96" s="174">
        <v>7.9011028739999997E-4</v>
      </c>
    </row>
    <row r="97" spans="1:14" x14ac:dyDescent="0.25">
      <c r="A97" s="173">
        <v>34003</v>
      </c>
      <c r="B97" s="174" t="s">
        <v>18</v>
      </c>
      <c r="C97" s="174" t="s">
        <v>53</v>
      </c>
      <c r="D97" s="174" t="s">
        <v>347</v>
      </c>
      <c r="E97" s="174" t="s">
        <v>151</v>
      </c>
      <c r="F97" s="174" t="s">
        <v>109</v>
      </c>
      <c r="G97" s="174" t="s">
        <v>115</v>
      </c>
      <c r="H97" s="174">
        <v>19407.460214250001</v>
      </c>
      <c r="I97" s="187">
        <v>0.73754330354357855</v>
      </c>
      <c r="J97" s="157">
        <v>0.17083140492500001</v>
      </c>
      <c r="K97" s="174">
        <v>13.711280109039999</v>
      </c>
      <c r="L97" s="174">
        <v>1.1640587020129999E-2</v>
      </c>
      <c r="M97" s="174">
        <v>1.0709340058519604E-2</v>
      </c>
      <c r="N97" s="174">
        <v>1.2261495417220001E-3</v>
      </c>
    </row>
    <row r="98" spans="1:14" x14ac:dyDescent="0.25">
      <c r="A98" s="173">
        <v>34003</v>
      </c>
      <c r="B98" s="174" t="s">
        <v>18</v>
      </c>
      <c r="C98" s="174" t="s">
        <v>53</v>
      </c>
      <c r="D98" s="174" t="s">
        <v>348</v>
      </c>
      <c r="E98" s="174" t="s">
        <v>112</v>
      </c>
      <c r="F98" s="174" t="s">
        <v>109</v>
      </c>
      <c r="G98" s="174" t="s">
        <v>115</v>
      </c>
      <c r="H98" s="174">
        <v>247.59610798999998</v>
      </c>
      <c r="I98" s="187">
        <v>2.5055090073507896E-2</v>
      </c>
      <c r="J98" s="157">
        <v>7.7583006150000007E-3</v>
      </c>
      <c r="K98" s="174">
        <v>0.67486361150999985</v>
      </c>
      <c r="L98" s="174">
        <v>4.1746472522000003E-4</v>
      </c>
      <c r="M98" s="174">
        <v>3.8406754720240002E-4</v>
      </c>
      <c r="N98" s="174">
        <v>5.7985697350000005E-5</v>
      </c>
    </row>
    <row r="99" spans="1:14" x14ac:dyDescent="0.25">
      <c r="A99" s="173">
        <v>34003</v>
      </c>
      <c r="B99" s="174" t="s">
        <v>18</v>
      </c>
      <c r="C99" s="174" t="s">
        <v>53</v>
      </c>
      <c r="D99" s="174" t="s">
        <v>349</v>
      </c>
      <c r="E99" s="174" t="s">
        <v>152</v>
      </c>
      <c r="F99" s="174" t="s">
        <v>114</v>
      </c>
      <c r="G99" s="174" t="s">
        <v>115</v>
      </c>
      <c r="H99" s="174">
        <v>2.6177705489999998</v>
      </c>
      <c r="I99" s="187">
        <v>4.0853077361347E-5</v>
      </c>
      <c r="J99" s="157">
        <v>1.231014782E-5</v>
      </c>
      <c r="K99" s="174">
        <v>1.0729144249999999E-3</v>
      </c>
      <c r="L99" s="174">
        <v>3.64676218E-7</v>
      </c>
      <c r="M99" s="174">
        <v>3.3550212056000002E-7</v>
      </c>
      <c r="N99" s="174">
        <v>7.5981631899999992E-8</v>
      </c>
    </row>
    <row r="100" spans="1:14" x14ac:dyDescent="0.25">
      <c r="A100" s="173">
        <v>34003</v>
      </c>
      <c r="B100" s="174" t="s">
        <v>18</v>
      </c>
      <c r="C100" s="174" t="s">
        <v>53</v>
      </c>
      <c r="D100" s="174" t="s">
        <v>350</v>
      </c>
      <c r="E100" s="174" t="s">
        <v>153</v>
      </c>
      <c r="F100" s="174" t="s">
        <v>114</v>
      </c>
      <c r="G100" s="174" t="s">
        <v>115</v>
      </c>
      <c r="H100" s="174">
        <v>6.1041617000000001E-3</v>
      </c>
      <c r="I100" s="187">
        <v>5.2268654668100019E-7</v>
      </c>
      <c r="J100" s="157">
        <v>1.13612504E-7</v>
      </c>
      <c r="K100" s="174">
        <v>9.0761608999999996E-6</v>
      </c>
      <c r="L100" s="174">
        <v>1.2231017499999999E-8</v>
      </c>
      <c r="M100" s="174">
        <v>1.1252536100000001E-8</v>
      </c>
      <c r="N100" s="174">
        <v>8.6931653999999994E-10</v>
      </c>
    </row>
    <row r="101" spans="1:14" x14ac:dyDescent="0.25">
      <c r="A101" s="173">
        <v>34003</v>
      </c>
      <c r="B101" s="174" t="s">
        <v>18</v>
      </c>
      <c r="C101" s="174" t="s">
        <v>53</v>
      </c>
      <c r="D101" s="174" t="s">
        <v>351</v>
      </c>
      <c r="E101" s="174" t="s">
        <v>154</v>
      </c>
      <c r="F101" s="174" t="s">
        <v>96</v>
      </c>
      <c r="G101" s="174" t="s">
        <v>115</v>
      </c>
      <c r="H101" s="174">
        <v>0.6770159899999999</v>
      </c>
      <c r="I101" s="187">
        <v>2.2951303049300001E-4</v>
      </c>
      <c r="J101" s="157">
        <v>8.3744719000000003E-5</v>
      </c>
      <c r="K101" s="174">
        <v>1.0196924499999999E-2</v>
      </c>
      <c r="L101" s="174">
        <v>5.2078449400000003E-6</v>
      </c>
      <c r="M101" s="174">
        <v>4.7912173448E-6</v>
      </c>
      <c r="N101" s="174">
        <v>8.3619024999999993E-7</v>
      </c>
    </row>
    <row r="102" spans="1:14" x14ac:dyDescent="0.25">
      <c r="A102" s="173">
        <v>34003</v>
      </c>
      <c r="B102" s="174" t="s">
        <v>18</v>
      </c>
      <c r="C102" s="174" t="s">
        <v>53</v>
      </c>
      <c r="D102" s="174" t="s">
        <v>352</v>
      </c>
      <c r="E102" s="174" t="s">
        <v>155</v>
      </c>
      <c r="F102" s="174" t="s">
        <v>83</v>
      </c>
      <c r="G102" s="174" t="s">
        <v>156</v>
      </c>
      <c r="H102" s="174">
        <v>5.6635246779999999</v>
      </c>
      <c r="I102" s="187">
        <v>1.2993839990688399E-4</v>
      </c>
      <c r="J102" s="157">
        <v>4.7207359290000008E-4</v>
      </c>
      <c r="K102" s="174">
        <v>2.1484711574E-3</v>
      </c>
      <c r="L102" s="174">
        <v>3.0904611180000001E-6</v>
      </c>
      <c r="M102" s="174">
        <v>3.0904611180000001E-6</v>
      </c>
      <c r="N102" s="174">
        <v>6.7144600490000009E-7</v>
      </c>
    </row>
    <row r="103" spans="1:14" x14ac:dyDescent="0.25">
      <c r="A103" s="173">
        <v>34003</v>
      </c>
      <c r="B103" s="174" t="s">
        <v>18</v>
      </c>
      <c r="C103" s="174" t="s">
        <v>53</v>
      </c>
      <c r="D103" s="174" t="s">
        <v>353</v>
      </c>
      <c r="E103" s="174" t="s">
        <v>117</v>
      </c>
      <c r="F103" s="174" t="s">
        <v>89</v>
      </c>
      <c r="G103" s="174" t="s">
        <v>156</v>
      </c>
      <c r="H103" s="174">
        <v>1.5374752899999999</v>
      </c>
      <c r="I103" s="187">
        <v>9.2951967119461011E-5</v>
      </c>
      <c r="J103" s="157">
        <v>3.37335712E-4</v>
      </c>
      <c r="K103" s="174">
        <v>1.99714969E-3</v>
      </c>
      <c r="L103" s="174">
        <v>4.4889537999999998E-6</v>
      </c>
      <c r="M103" s="174">
        <v>4.4889537999999998E-6</v>
      </c>
      <c r="N103" s="174">
        <v>8.8371037999999997E-7</v>
      </c>
    </row>
    <row r="104" spans="1:14" x14ac:dyDescent="0.25">
      <c r="A104" s="173">
        <v>34003</v>
      </c>
      <c r="B104" s="174" t="s">
        <v>18</v>
      </c>
      <c r="C104" s="174" t="s">
        <v>53</v>
      </c>
      <c r="D104" s="174" t="s">
        <v>354</v>
      </c>
      <c r="E104" s="174" t="s">
        <v>118</v>
      </c>
      <c r="F104" s="174" t="s">
        <v>89</v>
      </c>
      <c r="G104" s="174" t="s">
        <v>156</v>
      </c>
      <c r="H104" s="174">
        <v>1.52701628</v>
      </c>
      <c r="I104" s="187">
        <v>8.3539247142209991E-5</v>
      </c>
      <c r="J104" s="157">
        <v>3.1915492E-4</v>
      </c>
      <c r="K104" s="174">
        <v>2.3468519099999999E-3</v>
      </c>
      <c r="L104" s="174">
        <v>7.6204695999999991E-6</v>
      </c>
      <c r="M104" s="174">
        <v>7.6204695999999991E-6</v>
      </c>
      <c r="N104" s="174">
        <v>1.43278609E-6</v>
      </c>
    </row>
    <row r="105" spans="1:14" x14ac:dyDescent="0.25">
      <c r="A105" s="173">
        <v>34003</v>
      </c>
      <c r="B105" s="174" t="s">
        <v>18</v>
      </c>
      <c r="C105" s="174" t="s">
        <v>53</v>
      </c>
      <c r="D105" s="174" t="s">
        <v>355</v>
      </c>
      <c r="E105" s="174" t="s">
        <v>91</v>
      </c>
      <c r="F105" s="174" t="s">
        <v>89</v>
      </c>
      <c r="G105" s="174" t="s">
        <v>156</v>
      </c>
      <c r="H105" s="174">
        <v>1.2446230300000001</v>
      </c>
      <c r="I105" s="187">
        <v>3.8737608585029999E-5</v>
      </c>
      <c r="J105" s="157">
        <v>1.3965690899999999E-4</v>
      </c>
      <c r="K105" s="174">
        <v>7.0261379000000003E-4</v>
      </c>
      <c r="L105" s="174">
        <v>1.17459926E-6</v>
      </c>
      <c r="M105" s="174">
        <v>1.17459926E-6</v>
      </c>
      <c r="N105" s="174">
        <v>2.4514969800000001E-7</v>
      </c>
    </row>
    <row r="106" spans="1:14" x14ac:dyDescent="0.25">
      <c r="A106" s="173">
        <v>34003</v>
      </c>
      <c r="B106" s="174" t="s">
        <v>18</v>
      </c>
      <c r="C106" s="174" t="s">
        <v>53</v>
      </c>
      <c r="D106" s="174" t="s">
        <v>356</v>
      </c>
      <c r="E106" s="174" t="s">
        <v>119</v>
      </c>
      <c r="F106" s="174" t="s">
        <v>89</v>
      </c>
      <c r="G106" s="174" t="s">
        <v>156</v>
      </c>
      <c r="H106" s="174">
        <v>0.355606537</v>
      </c>
      <c r="I106" s="187">
        <v>1.4454195121992E-5</v>
      </c>
      <c r="J106" s="157">
        <v>5.2800482999999997E-5</v>
      </c>
      <c r="K106" s="174">
        <v>3.3171242000000001E-4</v>
      </c>
      <c r="L106" s="174">
        <v>7.9885481000000007E-7</v>
      </c>
      <c r="M106" s="174">
        <v>7.9885481000000007E-7</v>
      </c>
      <c r="N106" s="174">
        <v>1.5517719699999999E-7</v>
      </c>
    </row>
    <row r="107" spans="1:14" x14ac:dyDescent="0.25">
      <c r="A107" s="173">
        <v>34003</v>
      </c>
      <c r="B107" s="174" t="s">
        <v>18</v>
      </c>
      <c r="C107" s="174" t="s">
        <v>53</v>
      </c>
      <c r="D107" s="174" t="s">
        <v>357</v>
      </c>
      <c r="E107" s="174" t="s">
        <v>120</v>
      </c>
      <c r="F107" s="174" t="s">
        <v>89</v>
      </c>
      <c r="G107" s="174" t="s">
        <v>156</v>
      </c>
      <c r="H107" s="174">
        <v>4.0685567999999996</v>
      </c>
      <c r="I107" s="187">
        <v>3.0166767133791E-4</v>
      </c>
      <c r="J107" s="157">
        <v>1.0894320800000001E-3</v>
      </c>
      <c r="K107" s="174">
        <v>6.3705111300000001E-3</v>
      </c>
      <c r="L107" s="174">
        <v>1.3733393900000002E-5</v>
      </c>
      <c r="M107" s="174">
        <v>1.3733393900000002E-5</v>
      </c>
      <c r="N107" s="174">
        <v>2.7165354700000003E-6</v>
      </c>
    </row>
    <row r="108" spans="1:14" x14ac:dyDescent="0.25">
      <c r="A108" s="173">
        <v>34003</v>
      </c>
      <c r="B108" s="174" t="s">
        <v>18</v>
      </c>
      <c r="C108" s="174" t="s">
        <v>53</v>
      </c>
      <c r="D108" s="174" t="s">
        <v>358</v>
      </c>
      <c r="E108" s="174" t="s">
        <v>121</v>
      </c>
      <c r="F108" s="174" t="s">
        <v>89</v>
      </c>
      <c r="G108" s="174" t="s">
        <v>156</v>
      </c>
      <c r="H108" s="174">
        <v>2.91806572</v>
      </c>
      <c r="I108" s="187">
        <v>1.7815896484933E-4</v>
      </c>
      <c r="J108" s="157">
        <v>6.4996742599999992E-4</v>
      </c>
      <c r="K108" s="174">
        <v>2.9872239199999996E-3</v>
      </c>
      <c r="L108" s="174">
        <v>4.4443840700000002E-6</v>
      </c>
      <c r="M108" s="174">
        <v>4.4443840700000002E-6</v>
      </c>
      <c r="N108" s="174">
        <v>9.6323450999999998E-7</v>
      </c>
    </row>
    <row r="109" spans="1:14" x14ac:dyDescent="0.25">
      <c r="A109" s="173">
        <v>34003</v>
      </c>
      <c r="B109" s="174" t="s">
        <v>18</v>
      </c>
      <c r="C109" s="174" t="s">
        <v>53</v>
      </c>
      <c r="D109" s="174" t="s">
        <v>359</v>
      </c>
      <c r="E109" s="174" t="s">
        <v>93</v>
      </c>
      <c r="F109" s="174" t="s">
        <v>89</v>
      </c>
      <c r="G109" s="174" t="s">
        <v>156</v>
      </c>
      <c r="H109" s="174">
        <v>2.5415411199999998</v>
      </c>
      <c r="I109" s="187">
        <v>8.7615622505649981E-5</v>
      </c>
      <c r="J109" s="157">
        <v>3.7268265E-4</v>
      </c>
      <c r="K109" s="174">
        <v>2.7724591599999999E-3</v>
      </c>
      <c r="L109" s="174">
        <v>1.3304043899999999E-5</v>
      </c>
      <c r="M109" s="174">
        <v>1.3304043899999999E-5</v>
      </c>
      <c r="N109" s="174">
        <v>2.4460618000000001E-6</v>
      </c>
    </row>
    <row r="110" spans="1:14" x14ac:dyDescent="0.25">
      <c r="A110" s="173">
        <v>34003</v>
      </c>
      <c r="B110" s="174" t="s">
        <v>18</v>
      </c>
      <c r="C110" s="174" t="s">
        <v>53</v>
      </c>
      <c r="D110" s="174" t="s">
        <v>360</v>
      </c>
      <c r="E110" s="174" t="s">
        <v>123</v>
      </c>
      <c r="F110" s="174" t="s">
        <v>89</v>
      </c>
      <c r="G110" s="174" t="s">
        <v>156</v>
      </c>
      <c r="H110" s="174">
        <v>1.3910489770000001</v>
      </c>
      <c r="I110" s="187">
        <v>1.5651178507057958E-4</v>
      </c>
      <c r="J110" s="157">
        <v>5.6349321583000001E-4</v>
      </c>
      <c r="K110" s="174">
        <v>2.8444790060999999E-3</v>
      </c>
      <c r="L110" s="174">
        <v>4.76587777E-6</v>
      </c>
      <c r="M110" s="174">
        <v>4.76587777E-6</v>
      </c>
      <c r="N110" s="174">
        <v>9.9346629740000001E-7</v>
      </c>
    </row>
    <row r="111" spans="1:14" x14ac:dyDescent="0.25">
      <c r="A111" s="173">
        <v>34003</v>
      </c>
      <c r="B111" s="174" t="s">
        <v>18</v>
      </c>
      <c r="C111" s="174" t="s">
        <v>53</v>
      </c>
      <c r="D111" s="174" t="s">
        <v>361</v>
      </c>
      <c r="E111" s="174" t="s">
        <v>94</v>
      </c>
      <c r="F111" s="174" t="s">
        <v>89</v>
      </c>
      <c r="G111" s="174" t="s">
        <v>156</v>
      </c>
      <c r="H111" s="174">
        <v>0.26147532000000001</v>
      </c>
      <c r="I111" s="187">
        <v>2.4981499306039999E-5</v>
      </c>
      <c r="J111" s="157">
        <v>8.9844790999999999E-5</v>
      </c>
      <c r="K111" s="174">
        <v>4.5993979000000002E-4</v>
      </c>
      <c r="L111" s="174">
        <v>7.8435448E-7</v>
      </c>
      <c r="M111" s="174">
        <v>7.8435448E-7</v>
      </c>
      <c r="N111" s="174">
        <v>1.6271529999999999E-7</v>
      </c>
    </row>
    <row r="112" spans="1:14" x14ac:dyDescent="0.25">
      <c r="A112" s="173">
        <v>34003</v>
      </c>
      <c r="B112" s="174" t="s">
        <v>18</v>
      </c>
      <c r="C112" s="174" t="s">
        <v>53</v>
      </c>
      <c r="D112" s="174" t="s">
        <v>362</v>
      </c>
      <c r="E112" s="174" t="s">
        <v>124</v>
      </c>
      <c r="F112" s="174" t="s">
        <v>89</v>
      </c>
      <c r="G112" s="174" t="s">
        <v>156</v>
      </c>
      <c r="H112" s="174">
        <v>2.1545578459999999</v>
      </c>
      <c r="I112" s="187">
        <v>2.2133936593487903E-4</v>
      </c>
      <c r="J112" s="157">
        <v>7.9369645700000011E-4</v>
      </c>
      <c r="K112" s="174">
        <v>4.4736735280000006E-3</v>
      </c>
      <c r="L112" s="174">
        <v>8.7117285970000002E-6</v>
      </c>
      <c r="M112" s="174">
        <v>8.7117285970000002E-6</v>
      </c>
      <c r="N112" s="174">
        <v>1.750440522E-6</v>
      </c>
    </row>
    <row r="113" spans="1:14" x14ac:dyDescent="0.25">
      <c r="A113" s="173">
        <v>34003</v>
      </c>
      <c r="B113" s="174" t="s">
        <v>18</v>
      </c>
      <c r="C113" s="174" t="s">
        <v>53</v>
      </c>
      <c r="D113" s="174" t="s">
        <v>363</v>
      </c>
      <c r="E113" s="174" t="s">
        <v>125</v>
      </c>
      <c r="F113" s="174" t="s">
        <v>89</v>
      </c>
      <c r="G113" s="174" t="s">
        <v>156</v>
      </c>
      <c r="H113" s="174">
        <v>3.56652478</v>
      </c>
      <c r="I113" s="187">
        <v>3.6454063866414349E-4</v>
      </c>
      <c r="J113" s="157">
        <v>1.3182641447999999E-3</v>
      </c>
      <c r="K113" s="174">
        <v>9.0792853949999992E-3</v>
      </c>
      <c r="L113" s="174">
        <v>2.1818958880000002E-5</v>
      </c>
      <c r="M113" s="174">
        <v>2.1818958880000002E-5</v>
      </c>
      <c r="N113" s="174">
        <v>4.1983799750000002E-6</v>
      </c>
    </row>
    <row r="114" spans="1:14" x14ac:dyDescent="0.25">
      <c r="A114" s="173">
        <v>34003</v>
      </c>
      <c r="B114" s="174" t="s">
        <v>18</v>
      </c>
      <c r="C114" s="174" t="s">
        <v>53</v>
      </c>
      <c r="D114" s="174" t="s">
        <v>364</v>
      </c>
      <c r="E114" s="174" t="s">
        <v>126</v>
      </c>
      <c r="F114" s="174" t="s">
        <v>89</v>
      </c>
      <c r="G114" s="174" t="s">
        <v>156</v>
      </c>
      <c r="H114" s="174">
        <v>0.40790180899999995</v>
      </c>
      <c r="I114" s="187">
        <v>2.8061781136696001E-5</v>
      </c>
      <c r="J114" s="157">
        <v>1.044869357E-4</v>
      </c>
      <c r="K114" s="174">
        <v>8.1382491800000001E-4</v>
      </c>
      <c r="L114" s="174">
        <v>2.3554405499999999E-6</v>
      </c>
      <c r="M114" s="174">
        <v>2.3554405499999999E-6</v>
      </c>
      <c r="N114" s="174">
        <v>4.4327262500000002E-7</v>
      </c>
    </row>
    <row r="115" spans="1:14" x14ac:dyDescent="0.25">
      <c r="A115" s="173">
        <v>34003</v>
      </c>
      <c r="B115" s="174" t="s">
        <v>18</v>
      </c>
      <c r="C115" s="174" t="s">
        <v>53</v>
      </c>
      <c r="D115" s="174" t="s">
        <v>365</v>
      </c>
      <c r="E115" s="174" t="s">
        <v>127</v>
      </c>
      <c r="F115" s="174" t="s">
        <v>89</v>
      </c>
      <c r="G115" s="174" t="s">
        <v>156</v>
      </c>
      <c r="H115" s="174">
        <v>8.3462959999999988</v>
      </c>
      <c r="I115" s="187">
        <v>5.2322274652179994E-4</v>
      </c>
      <c r="J115" s="157">
        <v>1.88859838E-3</v>
      </c>
      <c r="K115" s="174">
        <v>9.9490126999999991E-3</v>
      </c>
      <c r="L115" s="174">
        <v>1.7862862099999999E-5</v>
      </c>
      <c r="M115" s="174">
        <v>1.7862862099999999E-5</v>
      </c>
      <c r="N115" s="174">
        <v>3.6630868000000001E-6</v>
      </c>
    </row>
    <row r="116" spans="1:14" x14ac:dyDescent="0.25">
      <c r="A116" s="173">
        <v>34003</v>
      </c>
      <c r="B116" s="174" t="s">
        <v>18</v>
      </c>
      <c r="C116" s="174" t="s">
        <v>53</v>
      </c>
      <c r="D116" s="174" t="s">
        <v>366</v>
      </c>
      <c r="E116" s="174" t="s">
        <v>129</v>
      </c>
      <c r="F116" s="174" t="s">
        <v>89</v>
      </c>
      <c r="G116" s="174" t="s">
        <v>156</v>
      </c>
      <c r="H116" s="174">
        <v>1.370131</v>
      </c>
      <c r="I116" s="187">
        <v>2.4834216504050001E-4</v>
      </c>
      <c r="J116" s="157">
        <v>8.9666200999999996E-4</v>
      </c>
      <c r="K116" s="174">
        <v>4.4187517000000001E-3</v>
      </c>
      <c r="L116" s="174">
        <v>7.1823364999999997E-6</v>
      </c>
      <c r="M116" s="174">
        <v>7.1823364999999997E-6</v>
      </c>
      <c r="N116" s="174">
        <v>1.5112693000000001E-6</v>
      </c>
    </row>
    <row r="117" spans="1:14" x14ac:dyDescent="0.25">
      <c r="A117" s="173">
        <v>34003</v>
      </c>
      <c r="B117" s="174" t="s">
        <v>18</v>
      </c>
      <c r="C117" s="174" t="s">
        <v>53</v>
      </c>
      <c r="D117" s="174" t="s">
        <v>367</v>
      </c>
      <c r="E117" s="174" t="s">
        <v>130</v>
      </c>
      <c r="F117" s="174" t="s">
        <v>96</v>
      </c>
      <c r="G117" s="174" t="s">
        <v>156</v>
      </c>
      <c r="H117" s="174">
        <v>99.614180599999997</v>
      </c>
      <c r="I117" s="187">
        <v>5.4388412915821003E-3</v>
      </c>
      <c r="J117" s="157">
        <v>1.969184643E-2</v>
      </c>
      <c r="K117" s="174">
        <v>9.9265402400000008E-2</v>
      </c>
      <c r="L117" s="174">
        <v>1.6945261380000001E-4</v>
      </c>
      <c r="M117" s="174">
        <v>1.6945261380000001E-4</v>
      </c>
      <c r="N117" s="174">
        <v>3.5325192999999999E-5</v>
      </c>
    </row>
    <row r="118" spans="1:14" x14ac:dyDescent="0.25">
      <c r="A118" s="173">
        <v>34003</v>
      </c>
      <c r="B118" s="174" t="s">
        <v>18</v>
      </c>
      <c r="C118" s="174" t="s">
        <v>53</v>
      </c>
      <c r="D118" s="174" t="s">
        <v>368</v>
      </c>
      <c r="E118" s="174" t="s">
        <v>131</v>
      </c>
      <c r="F118" s="174" t="s">
        <v>96</v>
      </c>
      <c r="G118" s="174" t="s">
        <v>156</v>
      </c>
      <c r="H118" s="174">
        <v>2089.4611715000001</v>
      </c>
      <c r="I118" s="187">
        <v>0.26824630507362501</v>
      </c>
      <c r="J118" s="157">
        <v>0.97167250560000007</v>
      </c>
      <c r="K118" s="174">
        <v>6.6863349529999994</v>
      </c>
      <c r="L118" s="174">
        <v>1.6129581508E-2</v>
      </c>
      <c r="M118" s="174">
        <v>1.6129581508E-2</v>
      </c>
      <c r="N118" s="174">
        <v>3.1091036170000004E-3</v>
      </c>
    </row>
    <row r="119" spans="1:14" x14ac:dyDescent="0.25">
      <c r="A119" s="173">
        <v>34003</v>
      </c>
      <c r="B119" s="174" t="s">
        <v>18</v>
      </c>
      <c r="C119" s="174" t="s">
        <v>53</v>
      </c>
      <c r="D119" s="174" t="s">
        <v>369</v>
      </c>
      <c r="E119" s="174" t="s">
        <v>95</v>
      </c>
      <c r="F119" s="174" t="s">
        <v>96</v>
      </c>
      <c r="G119" s="174" t="s">
        <v>156</v>
      </c>
      <c r="H119" s="174">
        <v>34.190389581999995</v>
      </c>
      <c r="I119" s="187">
        <v>1.211188366115229E-3</v>
      </c>
      <c r="J119" s="157">
        <v>4.7710738379999999E-3</v>
      </c>
      <c r="K119" s="174">
        <v>3.3309514150000004E-2</v>
      </c>
      <c r="L119" s="174">
        <v>1.2468528101000002E-4</v>
      </c>
      <c r="M119" s="174">
        <v>1.2468528101000002E-4</v>
      </c>
      <c r="N119" s="174">
        <v>2.3333728080000002E-5</v>
      </c>
    </row>
    <row r="120" spans="1:14" x14ac:dyDescent="0.25">
      <c r="A120" s="173">
        <v>34003</v>
      </c>
      <c r="B120" s="174" t="s">
        <v>18</v>
      </c>
      <c r="C120" s="174" t="s">
        <v>53</v>
      </c>
      <c r="D120" s="174" t="s">
        <v>370</v>
      </c>
      <c r="E120" s="174" t="s">
        <v>157</v>
      </c>
      <c r="F120" s="174" t="s">
        <v>96</v>
      </c>
      <c r="G120" s="174" t="s">
        <v>156</v>
      </c>
      <c r="H120" s="174">
        <v>7.3925164469999993</v>
      </c>
      <c r="I120" s="187">
        <v>4.7050026382974993E-4</v>
      </c>
      <c r="J120" s="157">
        <v>1.7563561739999999E-3</v>
      </c>
      <c r="K120" s="174">
        <v>1.302856376E-2</v>
      </c>
      <c r="L120" s="174">
        <v>3.7666939330000001E-5</v>
      </c>
      <c r="M120" s="174">
        <v>3.7666939330000001E-5</v>
      </c>
      <c r="N120" s="174">
        <v>7.1343608400000001E-6</v>
      </c>
    </row>
    <row r="121" spans="1:14" x14ac:dyDescent="0.25">
      <c r="A121" s="173">
        <v>34003</v>
      </c>
      <c r="B121" s="174" t="s">
        <v>18</v>
      </c>
      <c r="C121" s="174" t="s">
        <v>53</v>
      </c>
      <c r="D121" s="174" t="s">
        <v>371</v>
      </c>
      <c r="E121" s="174" t="s">
        <v>158</v>
      </c>
      <c r="F121" s="174" t="s">
        <v>96</v>
      </c>
      <c r="G121" s="174" t="s">
        <v>156</v>
      </c>
      <c r="H121" s="174">
        <v>4.10695298</v>
      </c>
      <c r="I121" s="187">
        <v>2.8547204085208999E-4</v>
      </c>
      <c r="J121" s="157">
        <v>1.0287379109999999E-3</v>
      </c>
      <c r="K121" s="174">
        <v>5.2851561799999993E-3</v>
      </c>
      <c r="L121" s="174">
        <v>9.1563664399999987E-6</v>
      </c>
      <c r="M121" s="174">
        <v>9.1563664399999987E-6</v>
      </c>
      <c r="N121" s="174">
        <v>1.89863926E-6</v>
      </c>
    </row>
    <row r="122" spans="1:14" x14ac:dyDescent="0.25">
      <c r="A122" s="173">
        <v>34003</v>
      </c>
      <c r="B122" s="174" t="s">
        <v>18</v>
      </c>
      <c r="C122" s="174" t="s">
        <v>53</v>
      </c>
      <c r="D122" s="174" t="s">
        <v>372</v>
      </c>
      <c r="E122" s="174" t="s">
        <v>134</v>
      </c>
      <c r="F122" s="174" t="s">
        <v>96</v>
      </c>
      <c r="G122" s="174" t="s">
        <v>156</v>
      </c>
      <c r="H122" s="174">
        <v>6.5505929849999998</v>
      </c>
      <c r="I122" s="187">
        <v>3.7051526182761701E-4</v>
      </c>
      <c r="J122" s="157">
        <v>1.7366658454000001E-3</v>
      </c>
      <c r="K122" s="174">
        <v>1.2718044693999999E-2</v>
      </c>
      <c r="L122" s="174">
        <v>7.6020533770000009E-5</v>
      </c>
      <c r="M122" s="174">
        <v>7.6020533770000009E-5</v>
      </c>
      <c r="N122" s="174">
        <v>1.3986345141E-5</v>
      </c>
    </row>
    <row r="123" spans="1:14" x14ac:dyDescent="0.25">
      <c r="A123" s="173">
        <v>34003</v>
      </c>
      <c r="B123" s="174" t="s">
        <v>18</v>
      </c>
      <c r="C123" s="174" t="s">
        <v>53</v>
      </c>
      <c r="D123" s="174" t="s">
        <v>373</v>
      </c>
      <c r="E123" s="174" t="s">
        <v>140</v>
      </c>
      <c r="F123" s="174" t="s">
        <v>100</v>
      </c>
      <c r="G123" s="174" t="s">
        <v>156</v>
      </c>
      <c r="H123" s="174">
        <v>34.505335809999998</v>
      </c>
      <c r="I123" s="187">
        <v>3.7044229613518885E-3</v>
      </c>
      <c r="J123" s="157">
        <v>1.3636730960000003E-2</v>
      </c>
      <c r="K123" s="174">
        <v>0.10010414039</v>
      </c>
      <c r="L123" s="174">
        <v>2.6926202900000003E-4</v>
      </c>
      <c r="M123" s="174">
        <v>2.6926202900000003E-4</v>
      </c>
      <c r="N123" s="174">
        <v>5.1202904230000008E-5</v>
      </c>
    </row>
    <row r="124" spans="1:14" x14ac:dyDescent="0.25">
      <c r="A124" s="173">
        <v>34003</v>
      </c>
      <c r="B124" s="174" t="s">
        <v>18</v>
      </c>
      <c r="C124" s="174" t="s">
        <v>53</v>
      </c>
      <c r="D124" s="174" t="s">
        <v>374</v>
      </c>
      <c r="E124" s="174" t="s">
        <v>148</v>
      </c>
      <c r="F124" s="174" t="s">
        <v>107</v>
      </c>
      <c r="G124" s="174" t="s">
        <v>156</v>
      </c>
      <c r="H124" s="174">
        <v>9.3327646000000003E-5</v>
      </c>
      <c r="I124" s="187">
        <v>1.3689386357590002E-8</v>
      </c>
      <c r="J124" s="157">
        <v>4.9525482000000003E-8</v>
      </c>
      <c r="K124" s="174">
        <v>2.2367098E-7</v>
      </c>
      <c r="L124" s="174">
        <v>3.1351376999999998E-10</v>
      </c>
      <c r="M124" s="174">
        <v>3.1351376999999998E-10</v>
      </c>
      <c r="N124" s="174">
        <v>6.8166063000000004E-11</v>
      </c>
    </row>
    <row r="125" spans="1:14" x14ac:dyDescent="0.25">
      <c r="A125" s="173">
        <v>34003</v>
      </c>
      <c r="B125" s="174" t="s">
        <v>18</v>
      </c>
      <c r="C125" s="174" t="s">
        <v>53</v>
      </c>
      <c r="D125" s="174" t="s">
        <v>375</v>
      </c>
      <c r="E125" s="174" t="s">
        <v>108</v>
      </c>
      <c r="F125" s="174" t="s">
        <v>109</v>
      </c>
      <c r="G125" s="174" t="s">
        <v>156</v>
      </c>
      <c r="H125" s="174">
        <v>1665.83581063</v>
      </c>
      <c r="I125" s="187">
        <v>3.8588154874491999E-2</v>
      </c>
      <c r="J125" s="157">
        <v>0.18672166931</v>
      </c>
      <c r="K125" s="174">
        <v>0.63113501510000003</v>
      </c>
      <c r="L125" s="174">
        <v>1.4450402771000001E-3</v>
      </c>
      <c r="M125" s="174">
        <v>1.4450402771000001E-3</v>
      </c>
      <c r="N125" s="174">
        <v>3.1274073573000003E-4</v>
      </c>
    </row>
    <row r="126" spans="1:14" x14ac:dyDescent="0.25">
      <c r="A126" s="173">
        <v>34003</v>
      </c>
      <c r="B126" s="174" t="s">
        <v>18</v>
      </c>
      <c r="C126" s="174" t="s">
        <v>53</v>
      </c>
      <c r="D126" s="174" t="s">
        <v>376</v>
      </c>
      <c r="E126" s="174" t="s">
        <v>110</v>
      </c>
      <c r="F126" s="174" t="s">
        <v>109</v>
      </c>
      <c r="G126" s="174" t="s">
        <v>156</v>
      </c>
      <c r="H126" s="174">
        <v>255.12181070000003</v>
      </c>
      <c r="I126" s="187">
        <v>6.7363122828455191E-3</v>
      </c>
      <c r="J126" s="157">
        <v>3.2621332780000005E-2</v>
      </c>
      <c r="K126" s="174">
        <v>0.12813954741</v>
      </c>
      <c r="L126" s="174">
        <v>3.4033762000000003E-4</v>
      </c>
      <c r="M126" s="174">
        <v>3.4033762000000003E-4</v>
      </c>
      <c r="N126" s="174">
        <v>7.0118716449999989E-5</v>
      </c>
    </row>
    <row r="127" spans="1:14" x14ac:dyDescent="0.25">
      <c r="A127" s="173">
        <v>34003</v>
      </c>
      <c r="B127" s="174" t="s">
        <v>18</v>
      </c>
      <c r="C127" s="174" t="s">
        <v>53</v>
      </c>
      <c r="D127" s="174" t="s">
        <v>377</v>
      </c>
      <c r="E127" s="174" t="s">
        <v>111</v>
      </c>
      <c r="F127" s="174" t="s">
        <v>109</v>
      </c>
      <c r="G127" s="174" t="s">
        <v>156</v>
      </c>
      <c r="H127" s="174">
        <v>121.65489450000001</v>
      </c>
      <c r="I127" s="187">
        <v>6.5216253117396103E-3</v>
      </c>
      <c r="J127" s="157">
        <v>3.1578622899999999E-2</v>
      </c>
      <c r="K127" s="174">
        <v>0.1399044831</v>
      </c>
      <c r="L127" s="174">
        <v>4.13662224E-4</v>
      </c>
      <c r="M127" s="174">
        <v>4.13662224E-4</v>
      </c>
      <c r="N127" s="174">
        <v>8.2629369099999992E-5</v>
      </c>
    </row>
    <row r="128" spans="1:14" x14ac:dyDescent="0.25">
      <c r="A128" s="173">
        <v>34003</v>
      </c>
      <c r="B128" s="174" t="s">
        <v>18</v>
      </c>
      <c r="C128" s="174" t="s">
        <v>53</v>
      </c>
      <c r="D128" s="174" t="s">
        <v>378</v>
      </c>
      <c r="E128" s="174" t="s">
        <v>150</v>
      </c>
      <c r="F128" s="174" t="s">
        <v>109</v>
      </c>
      <c r="G128" s="174" t="s">
        <v>156</v>
      </c>
      <c r="H128" s="174">
        <v>140.83864650000001</v>
      </c>
      <c r="I128" s="187">
        <v>1.1593678974078698E-2</v>
      </c>
      <c r="J128" s="157">
        <v>4.1842503399999995E-2</v>
      </c>
      <c r="K128" s="174">
        <v>0.2468153921</v>
      </c>
      <c r="L128" s="174">
        <v>5.1513805900000004E-4</v>
      </c>
      <c r="M128" s="174">
        <v>5.1513805900000004E-4</v>
      </c>
      <c r="N128" s="174">
        <v>1.028570744E-4</v>
      </c>
    </row>
    <row r="129" spans="1:14" x14ac:dyDescent="0.25">
      <c r="A129" s="173">
        <v>34003</v>
      </c>
      <c r="B129" s="174" t="s">
        <v>18</v>
      </c>
      <c r="C129" s="174" t="s">
        <v>53</v>
      </c>
      <c r="D129" s="174" t="s">
        <v>379</v>
      </c>
      <c r="E129" s="174" t="s">
        <v>151</v>
      </c>
      <c r="F129" s="174" t="s">
        <v>109</v>
      </c>
      <c r="G129" s="174" t="s">
        <v>156</v>
      </c>
      <c r="H129" s="174">
        <v>8.9667663900000001</v>
      </c>
      <c r="I129" s="187">
        <v>2.0627294347932E-4</v>
      </c>
      <c r="J129" s="157">
        <v>7.5145886999999998E-4</v>
      </c>
      <c r="K129" s="174">
        <v>3.8165886999999999E-3</v>
      </c>
      <c r="L129" s="174">
        <v>6.6877955999999999E-6</v>
      </c>
      <c r="M129" s="174">
        <v>6.6877955999999999E-6</v>
      </c>
      <c r="N129" s="174">
        <v>1.3985408700000001E-6</v>
      </c>
    </row>
    <row r="130" spans="1:14" x14ac:dyDescent="0.25">
      <c r="A130" s="173">
        <v>34003</v>
      </c>
      <c r="B130" s="174" t="s">
        <v>18</v>
      </c>
      <c r="C130" s="174" t="s">
        <v>53</v>
      </c>
      <c r="D130" s="174" t="s">
        <v>380</v>
      </c>
      <c r="E130" s="174" t="s">
        <v>112</v>
      </c>
      <c r="F130" s="174" t="s">
        <v>109</v>
      </c>
      <c r="G130" s="174" t="s">
        <v>156</v>
      </c>
      <c r="H130" s="174">
        <v>2.6296771300000001</v>
      </c>
      <c r="I130" s="187">
        <v>7.8712678119003998E-5</v>
      </c>
      <c r="J130" s="157">
        <v>3.92377614E-4</v>
      </c>
      <c r="K130" s="174">
        <v>1.8894846600000001E-3</v>
      </c>
      <c r="L130" s="174">
        <v>6.5786171999999997E-6</v>
      </c>
      <c r="M130" s="174">
        <v>6.5786171999999997E-6</v>
      </c>
      <c r="N130" s="174">
        <v>1.2858506E-6</v>
      </c>
    </row>
    <row r="131" spans="1:14" x14ac:dyDescent="0.25">
      <c r="A131" s="173">
        <v>34003</v>
      </c>
      <c r="B131" s="174" t="s">
        <v>18</v>
      </c>
      <c r="C131" s="174" t="s">
        <v>53</v>
      </c>
      <c r="D131" s="174" t="s">
        <v>381</v>
      </c>
      <c r="E131" s="174" t="s">
        <v>129</v>
      </c>
      <c r="F131" s="174" t="s">
        <v>89</v>
      </c>
      <c r="G131" s="174" t="s">
        <v>159</v>
      </c>
      <c r="H131" s="174">
        <v>6.2754102000000006E-2</v>
      </c>
      <c r="I131" s="187">
        <v>5.6058749199999992E-7</v>
      </c>
      <c r="J131" s="157">
        <v>3.4286713E-5</v>
      </c>
      <c r="K131" s="174">
        <v>1.6865469E-4</v>
      </c>
      <c r="L131" s="174">
        <v>2.7413503000000002E-7</v>
      </c>
      <c r="M131" s="174">
        <v>2.7413503000000002E-7</v>
      </c>
      <c r="N131" s="174">
        <v>5.1596892000000001E-8</v>
      </c>
    </row>
    <row r="132" spans="1:14" x14ac:dyDescent="0.25">
      <c r="A132" s="173">
        <v>34003</v>
      </c>
      <c r="B132" s="174" t="s">
        <v>18</v>
      </c>
      <c r="C132" s="174" t="s">
        <v>53</v>
      </c>
      <c r="D132" s="174" t="s">
        <v>382</v>
      </c>
      <c r="E132" s="174" t="s">
        <v>131</v>
      </c>
      <c r="F132" s="174" t="s">
        <v>96</v>
      </c>
      <c r="G132" s="174" t="s">
        <v>159</v>
      </c>
      <c r="H132" s="174">
        <v>216.15010000000001</v>
      </c>
      <c r="I132" s="187">
        <v>1.1330855E-3</v>
      </c>
      <c r="J132" s="157">
        <v>6.9407515000000003E-2</v>
      </c>
      <c r="K132" s="174">
        <v>0.47309250000000003</v>
      </c>
      <c r="L132" s="174">
        <v>1.1287808000000001E-3</v>
      </c>
      <c r="M132" s="174">
        <v>1.1287808000000001E-3</v>
      </c>
      <c r="N132" s="174">
        <v>2.0418203000000001E-4</v>
      </c>
    </row>
    <row r="133" spans="1:14" x14ac:dyDescent="0.25">
      <c r="A133" s="173">
        <v>34003</v>
      </c>
      <c r="B133" s="174" t="s">
        <v>18</v>
      </c>
      <c r="C133" s="174" t="s">
        <v>53</v>
      </c>
      <c r="D133" s="174" t="s">
        <v>383</v>
      </c>
      <c r="E133" s="174" t="s">
        <v>95</v>
      </c>
      <c r="F133" s="174" t="s">
        <v>96</v>
      </c>
      <c r="G133" s="174" t="s">
        <v>159</v>
      </c>
      <c r="H133" s="174">
        <v>9.4999908999999993E-2</v>
      </c>
      <c r="I133" s="187">
        <v>1.3050787080000001E-6</v>
      </c>
      <c r="J133" s="157">
        <v>8.0019425000000003E-5</v>
      </c>
      <c r="K133" s="174">
        <v>5.5206701000000001E-4</v>
      </c>
      <c r="L133" s="174">
        <v>1.3331614E-6</v>
      </c>
      <c r="M133" s="174">
        <v>1.3331614E-6</v>
      </c>
      <c r="N133" s="174">
        <v>2.4085841E-7</v>
      </c>
    </row>
    <row r="134" spans="1:14" x14ac:dyDescent="0.25">
      <c r="A134" s="173">
        <v>34003</v>
      </c>
      <c r="B134" s="174" t="s">
        <v>18</v>
      </c>
      <c r="C134" s="174" t="s">
        <v>53</v>
      </c>
      <c r="D134" s="174" t="s">
        <v>384</v>
      </c>
      <c r="E134" s="174" t="s">
        <v>160</v>
      </c>
      <c r="F134" s="174" t="s">
        <v>96</v>
      </c>
      <c r="G134" s="174" t="s">
        <v>159</v>
      </c>
      <c r="H134" s="174">
        <v>0.11399989000000001</v>
      </c>
      <c r="I134" s="187">
        <v>7.4041657599999992E-7</v>
      </c>
      <c r="J134" s="157">
        <v>4.5851825999999998E-5</v>
      </c>
      <c r="K134" s="174">
        <v>3.3782746000000002E-4</v>
      </c>
      <c r="L134" s="174">
        <v>8.7136328000000003E-7</v>
      </c>
      <c r="M134" s="174">
        <v>8.7136328000000003E-7</v>
      </c>
      <c r="N134" s="174">
        <v>1.5706832999999999E-7</v>
      </c>
    </row>
    <row r="135" spans="1:14" x14ac:dyDescent="0.25">
      <c r="A135" s="173">
        <v>34003</v>
      </c>
      <c r="B135" s="174" t="s">
        <v>18</v>
      </c>
      <c r="C135" s="174" t="s">
        <v>53</v>
      </c>
      <c r="D135" s="174" t="s">
        <v>385</v>
      </c>
      <c r="E135" s="174" t="s">
        <v>133</v>
      </c>
      <c r="F135" s="174" t="s">
        <v>96</v>
      </c>
      <c r="G135" s="174" t="s">
        <v>159</v>
      </c>
      <c r="H135" s="174">
        <v>0.65345772000000002</v>
      </c>
      <c r="I135" s="187">
        <v>1.3346220776000001E-6</v>
      </c>
      <c r="J135" s="157">
        <v>8.5303429E-5</v>
      </c>
      <c r="K135" s="174">
        <v>5.6701154000000009E-4</v>
      </c>
      <c r="L135" s="174">
        <v>1.7191544899999999E-6</v>
      </c>
      <c r="M135" s="174">
        <v>1.7191544899999999E-6</v>
      </c>
      <c r="N135" s="174">
        <v>3.1082751999999999E-7</v>
      </c>
    </row>
    <row r="136" spans="1:14" x14ac:dyDescent="0.25">
      <c r="A136" s="173">
        <v>34003</v>
      </c>
      <c r="B136" s="174" t="s">
        <v>18</v>
      </c>
      <c r="C136" s="174" t="s">
        <v>53</v>
      </c>
      <c r="D136" s="174" t="s">
        <v>386</v>
      </c>
      <c r="E136" s="174" t="s">
        <v>134</v>
      </c>
      <c r="F136" s="174" t="s">
        <v>96</v>
      </c>
      <c r="G136" s="174" t="s">
        <v>159</v>
      </c>
      <c r="H136" s="174">
        <v>0.37999964199999997</v>
      </c>
      <c r="I136" s="187">
        <v>1.5446207304000001E-6</v>
      </c>
      <c r="J136" s="157">
        <v>1.21855435E-4</v>
      </c>
      <c r="K136" s="174">
        <v>8.6980428999999999E-4</v>
      </c>
      <c r="L136" s="174">
        <v>5.15386061E-6</v>
      </c>
      <c r="M136" s="174">
        <v>5.15386061E-6</v>
      </c>
      <c r="N136" s="174">
        <v>9.2712251000000011E-7</v>
      </c>
    </row>
    <row r="137" spans="1:14" x14ac:dyDescent="0.25">
      <c r="A137" s="173">
        <v>34003</v>
      </c>
      <c r="B137" s="174" t="s">
        <v>18</v>
      </c>
      <c r="C137" s="174" t="s">
        <v>53</v>
      </c>
      <c r="D137" s="174" t="s">
        <v>387</v>
      </c>
      <c r="E137" s="174" t="s">
        <v>148</v>
      </c>
      <c r="F137" s="174" t="s">
        <v>107</v>
      </c>
      <c r="G137" s="174" t="s">
        <v>159</v>
      </c>
      <c r="H137" s="174">
        <v>4.9636041000000003E-5</v>
      </c>
      <c r="I137" s="187">
        <v>5.9903309600000003E-10</v>
      </c>
      <c r="J137" s="157">
        <v>3.4531442999999999E-8</v>
      </c>
      <c r="K137" s="174">
        <v>1.5406512000000001E-7</v>
      </c>
      <c r="L137" s="174">
        <v>1.7577306000000001E-10</v>
      </c>
      <c r="M137" s="174">
        <v>1.7577306000000001E-10</v>
      </c>
      <c r="N137" s="174">
        <v>3.0682417999999998E-11</v>
      </c>
    </row>
    <row r="138" spans="1:14" x14ac:dyDescent="0.25">
      <c r="A138" s="173">
        <v>34003</v>
      </c>
      <c r="B138" s="174" t="s">
        <v>18</v>
      </c>
      <c r="C138" s="174" t="s">
        <v>53</v>
      </c>
      <c r="D138" s="174" t="s">
        <v>388</v>
      </c>
      <c r="E138" s="174" t="s">
        <v>108</v>
      </c>
      <c r="F138" s="174" t="s">
        <v>109</v>
      </c>
      <c r="G138" s="174" t="s">
        <v>159</v>
      </c>
      <c r="H138" s="174">
        <v>316.53124389999999</v>
      </c>
      <c r="I138" s="187">
        <v>7.0403105943999994E-4</v>
      </c>
      <c r="J138" s="157">
        <v>5.7305841019999998E-2</v>
      </c>
      <c r="K138" s="174">
        <v>0.18727265870000001</v>
      </c>
      <c r="L138" s="174">
        <v>4.0625407940000002E-4</v>
      </c>
      <c r="M138" s="174">
        <v>4.0625407940000002E-4</v>
      </c>
      <c r="N138" s="174">
        <v>8.0976678639999995E-5</v>
      </c>
    </row>
    <row r="139" spans="1:14" x14ac:dyDescent="0.25">
      <c r="A139" s="173">
        <v>34003</v>
      </c>
      <c r="B139" s="174" t="s">
        <v>18</v>
      </c>
      <c r="C139" s="174" t="s">
        <v>53</v>
      </c>
      <c r="D139" s="174" t="s">
        <v>389</v>
      </c>
      <c r="E139" s="174" t="s">
        <v>110</v>
      </c>
      <c r="F139" s="174" t="s">
        <v>109</v>
      </c>
      <c r="G139" s="174" t="s">
        <v>159</v>
      </c>
      <c r="H139" s="174">
        <v>6.0902892950000007</v>
      </c>
      <c r="I139" s="187">
        <v>2.9771652518000004E-5</v>
      </c>
      <c r="J139" s="157">
        <v>2.4165054750000001E-3</v>
      </c>
      <c r="K139" s="174">
        <v>8.6630797639999993E-3</v>
      </c>
      <c r="L139" s="174">
        <v>2.0697727319999998E-5</v>
      </c>
      <c r="M139" s="174">
        <v>2.0697727319999998E-5</v>
      </c>
      <c r="N139" s="174">
        <v>4.0379219169999997E-6</v>
      </c>
    </row>
    <row r="140" spans="1:14" x14ac:dyDescent="0.25">
      <c r="A140" s="173">
        <v>34003</v>
      </c>
      <c r="B140" s="174" t="s">
        <v>18</v>
      </c>
      <c r="C140" s="174" t="s">
        <v>53</v>
      </c>
      <c r="D140" s="174" t="s">
        <v>390</v>
      </c>
      <c r="E140" s="174" t="s">
        <v>111</v>
      </c>
      <c r="F140" s="174" t="s">
        <v>109</v>
      </c>
      <c r="G140" s="174" t="s">
        <v>159</v>
      </c>
      <c r="H140" s="174">
        <v>4.8787808999999998</v>
      </c>
      <c r="I140" s="187">
        <v>3.0458238360000004E-5</v>
      </c>
      <c r="J140" s="157">
        <v>2.4758153799999999E-3</v>
      </c>
      <c r="K140" s="174">
        <v>1.0593719299999999E-2</v>
      </c>
      <c r="L140" s="174">
        <v>2.94486659E-5</v>
      </c>
      <c r="M140" s="174">
        <v>2.94486659E-5</v>
      </c>
      <c r="N140" s="174">
        <v>5.5823508400000005E-6</v>
      </c>
    </row>
    <row r="141" spans="1:14" x14ac:dyDescent="0.25">
      <c r="A141" s="173">
        <v>34003</v>
      </c>
      <c r="B141" s="174" t="s">
        <v>18</v>
      </c>
      <c r="C141" s="174" t="s">
        <v>53</v>
      </c>
      <c r="D141" s="174" t="s">
        <v>391</v>
      </c>
      <c r="E141" s="174" t="s">
        <v>161</v>
      </c>
      <c r="F141" s="174" t="s">
        <v>109</v>
      </c>
      <c r="G141" s="174" t="s">
        <v>159</v>
      </c>
      <c r="H141" s="174">
        <v>9.200920459999999</v>
      </c>
      <c r="I141" s="187">
        <v>1.9221062184000002E-4</v>
      </c>
      <c r="J141" s="157">
        <v>1.9101245940000001E-2</v>
      </c>
      <c r="K141" s="174">
        <v>9.9494450400000004E-2</v>
      </c>
      <c r="L141" s="174">
        <v>1.17574846E-3</v>
      </c>
      <c r="M141" s="174">
        <v>1.17574846E-3</v>
      </c>
      <c r="N141" s="174">
        <v>1.9714721940000001E-4</v>
      </c>
    </row>
    <row r="142" spans="1:14" x14ac:dyDescent="0.25">
      <c r="A142" s="173">
        <v>34003</v>
      </c>
      <c r="B142" s="174" t="s">
        <v>18</v>
      </c>
      <c r="C142" s="174" t="s">
        <v>53</v>
      </c>
      <c r="D142" s="174" t="s">
        <v>392</v>
      </c>
      <c r="E142" s="174" t="s">
        <v>154</v>
      </c>
      <c r="F142" s="174" t="s">
        <v>96</v>
      </c>
      <c r="G142" s="174" t="s">
        <v>159</v>
      </c>
      <c r="H142" s="174">
        <v>0.327929629</v>
      </c>
      <c r="I142" s="187">
        <v>5.2570614800000007E-7</v>
      </c>
      <c r="J142" s="157">
        <v>5.3635951800000005E-5</v>
      </c>
      <c r="K142" s="174">
        <v>2.8545261899999997E-4</v>
      </c>
      <c r="L142" s="174">
        <v>3.1703389700000001E-6</v>
      </c>
      <c r="M142" s="174">
        <v>3.1703389700000001E-6</v>
      </c>
      <c r="N142" s="174">
        <v>5.5650173200000002E-7</v>
      </c>
    </row>
    <row r="143" spans="1:14" x14ac:dyDescent="0.25">
      <c r="A143" s="173">
        <v>34003</v>
      </c>
      <c r="B143" s="174" t="s">
        <v>18</v>
      </c>
      <c r="C143" s="174" t="s">
        <v>53</v>
      </c>
      <c r="D143" s="174" t="s">
        <v>393</v>
      </c>
      <c r="E143" s="174" t="s">
        <v>162</v>
      </c>
      <c r="F143" s="174" t="s">
        <v>83</v>
      </c>
      <c r="G143" s="174" t="s">
        <v>163</v>
      </c>
      <c r="H143" s="174">
        <v>52.669366189999998</v>
      </c>
      <c r="I143" s="187">
        <v>1.6100630236061278E-3</v>
      </c>
      <c r="J143" s="157">
        <v>6.2657696475999997E-3</v>
      </c>
      <c r="K143" s="174">
        <v>6.1927017657E-3</v>
      </c>
      <c r="L143" s="174">
        <v>8.954437075000001E-4</v>
      </c>
      <c r="M143" s="174">
        <v>8.6858039627499999E-4</v>
      </c>
      <c r="N143" s="174">
        <v>1.2481022495000001E-5</v>
      </c>
    </row>
    <row r="144" spans="1:14" x14ac:dyDescent="0.25">
      <c r="A144" s="173">
        <v>34003</v>
      </c>
      <c r="B144" s="174" t="s">
        <v>18</v>
      </c>
      <c r="C144" s="174" t="s">
        <v>53</v>
      </c>
      <c r="D144" s="174" t="s">
        <v>394</v>
      </c>
      <c r="E144" s="174" t="s">
        <v>117</v>
      </c>
      <c r="F144" s="174" t="s">
        <v>89</v>
      </c>
      <c r="G144" s="174" t="s">
        <v>163</v>
      </c>
      <c r="H144" s="174">
        <v>51.614726320000003</v>
      </c>
      <c r="I144" s="187">
        <v>3.9015448307018817E-3</v>
      </c>
      <c r="J144" s="157">
        <v>4.8006000971999994E-2</v>
      </c>
      <c r="K144" s="174">
        <v>2.329524128E-2</v>
      </c>
      <c r="L144" s="174">
        <v>4.0382404745000003E-3</v>
      </c>
      <c r="M144" s="174">
        <v>3.9170932602649996E-3</v>
      </c>
      <c r="N144" s="174">
        <v>1.3569613384000002E-4</v>
      </c>
    </row>
    <row r="145" spans="1:14" x14ac:dyDescent="0.25">
      <c r="A145" s="173">
        <v>34003</v>
      </c>
      <c r="B145" s="174" t="s">
        <v>18</v>
      </c>
      <c r="C145" s="174" t="s">
        <v>53</v>
      </c>
      <c r="D145" s="174" t="s">
        <v>395</v>
      </c>
      <c r="E145" s="174" t="s">
        <v>88</v>
      </c>
      <c r="F145" s="174" t="s">
        <v>89</v>
      </c>
      <c r="G145" s="174" t="s">
        <v>163</v>
      </c>
      <c r="H145" s="174">
        <v>5.7065802000000003</v>
      </c>
      <c r="I145" s="187">
        <v>1.6849065046319999E-5</v>
      </c>
      <c r="J145" s="157">
        <v>1.1130500000000001E-4</v>
      </c>
      <c r="K145" s="174">
        <v>8.9794928000000006E-5</v>
      </c>
      <c r="L145" s="174">
        <v>1.2086835999999999E-5</v>
      </c>
      <c r="M145" s="174">
        <v>1.172423092E-5</v>
      </c>
      <c r="N145" s="174">
        <v>2.2412360000000001E-7</v>
      </c>
    </row>
    <row r="146" spans="1:14" x14ac:dyDescent="0.25">
      <c r="A146" s="173">
        <v>34003</v>
      </c>
      <c r="B146" s="174" t="s">
        <v>18</v>
      </c>
      <c r="C146" s="174" t="s">
        <v>53</v>
      </c>
      <c r="D146" s="174" t="s">
        <v>396</v>
      </c>
      <c r="E146" s="174" t="s">
        <v>90</v>
      </c>
      <c r="F146" s="174" t="s">
        <v>89</v>
      </c>
      <c r="G146" s="174" t="s">
        <v>163</v>
      </c>
      <c r="H146" s="174">
        <v>49.804803939999999</v>
      </c>
      <c r="I146" s="187">
        <v>2.5729267930937991E-4</v>
      </c>
      <c r="J146" s="157">
        <v>1.7505890070000001E-3</v>
      </c>
      <c r="K146" s="174">
        <v>1.2893172989999998E-3</v>
      </c>
      <c r="L146" s="174">
        <v>1.7750473730000001E-4</v>
      </c>
      <c r="M146" s="174">
        <v>1.72179595181E-4</v>
      </c>
      <c r="N146" s="174">
        <v>3.6918201199999997E-6</v>
      </c>
    </row>
    <row r="147" spans="1:14" x14ac:dyDescent="0.25">
      <c r="A147" s="173">
        <v>34003</v>
      </c>
      <c r="B147" s="174" t="s">
        <v>18</v>
      </c>
      <c r="C147" s="174" t="s">
        <v>53</v>
      </c>
      <c r="D147" s="174" t="s">
        <v>397</v>
      </c>
      <c r="E147" s="174" t="s">
        <v>118</v>
      </c>
      <c r="F147" s="174" t="s">
        <v>89</v>
      </c>
      <c r="G147" s="174" t="s">
        <v>163</v>
      </c>
      <c r="H147" s="174">
        <v>185.10181660000001</v>
      </c>
      <c r="I147" s="187">
        <v>1.0594747297983419E-2</v>
      </c>
      <c r="J147" s="157">
        <v>0.12717330039999999</v>
      </c>
      <c r="K147" s="174">
        <v>6.9764462419999992E-2</v>
      </c>
      <c r="L147" s="174">
        <v>1.1531460093E-2</v>
      </c>
      <c r="M147" s="174">
        <v>1.1185516290210001E-2</v>
      </c>
      <c r="N147" s="174">
        <v>3.4169801911999994E-4</v>
      </c>
    </row>
    <row r="148" spans="1:14" x14ac:dyDescent="0.25">
      <c r="A148" s="173">
        <v>34003</v>
      </c>
      <c r="B148" s="174" t="s">
        <v>18</v>
      </c>
      <c r="C148" s="174" t="s">
        <v>53</v>
      </c>
      <c r="D148" s="174" t="s">
        <v>398</v>
      </c>
      <c r="E148" s="174" t="s">
        <v>164</v>
      </c>
      <c r="F148" s="174" t="s">
        <v>89</v>
      </c>
      <c r="G148" s="174" t="s">
        <v>163</v>
      </c>
      <c r="H148" s="174">
        <v>39.339197300999999</v>
      </c>
      <c r="I148" s="187">
        <v>8.0141697087628173E-3</v>
      </c>
      <c r="J148" s="157">
        <v>0.13364596231279999</v>
      </c>
      <c r="K148" s="174">
        <v>5.9981296060500004E-2</v>
      </c>
      <c r="L148" s="174">
        <v>8.0883700241600014E-3</v>
      </c>
      <c r="M148" s="174">
        <v>7.8457189234351979E-3</v>
      </c>
      <c r="N148" s="174">
        <v>3.6479241045399996E-4</v>
      </c>
    </row>
    <row r="149" spans="1:14" x14ac:dyDescent="0.25">
      <c r="A149" s="173">
        <v>34003</v>
      </c>
      <c r="B149" s="174" t="s">
        <v>18</v>
      </c>
      <c r="C149" s="174" t="s">
        <v>53</v>
      </c>
      <c r="D149" s="174" t="s">
        <v>399</v>
      </c>
      <c r="E149" s="174" t="s">
        <v>91</v>
      </c>
      <c r="F149" s="174" t="s">
        <v>89</v>
      </c>
      <c r="G149" s="174" t="s">
        <v>163</v>
      </c>
      <c r="H149" s="174">
        <v>18.109870508</v>
      </c>
      <c r="I149" s="187">
        <v>7.11235911281454E-4</v>
      </c>
      <c r="J149" s="157">
        <v>8.0414548880000016E-3</v>
      </c>
      <c r="K149" s="174">
        <v>4.2644974890000001E-3</v>
      </c>
      <c r="L149" s="174">
        <v>7.2276582889999985E-4</v>
      </c>
      <c r="M149" s="174">
        <v>7.0108285403300003E-4</v>
      </c>
      <c r="N149" s="174">
        <v>2.0546007725999998E-5</v>
      </c>
    </row>
    <row r="150" spans="1:14" x14ac:dyDescent="0.25">
      <c r="A150" s="173">
        <v>34003</v>
      </c>
      <c r="B150" s="174" t="s">
        <v>18</v>
      </c>
      <c r="C150" s="174" t="s">
        <v>53</v>
      </c>
      <c r="D150" s="174" t="s">
        <v>400</v>
      </c>
      <c r="E150" s="174" t="s">
        <v>119</v>
      </c>
      <c r="F150" s="174" t="s">
        <v>89</v>
      </c>
      <c r="G150" s="174" t="s">
        <v>163</v>
      </c>
      <c r="H150" s="174">
        <v>7.8039591990000012</v>
      </c>
      <c r="I150" s="187">
        <v>4.7193173932071959E-4</v>
      </c>
      <c r="J150" s="157">
        <v>5.7636999324999997E-3</v>
      </c>
      <c r="K150" s="174">
        <v>3.2455793633000001E-3</v>
      </c>
      <c r="L150" s="174">
        <v>4.6772313532999994E-4</v>
      </c>
      <c r="M150" s="174">
        <v>4.5369144127010004E-4</v>
      </c>
      <c r="N150" s="174">
        <v>1.2377119037099998E-5</v>
      </c>
    </row>
    <row r="151" spans="1:14" x14ac:dyDescent="0.25">
      <c r="A151" s="173">
        <v>34003</v>
      </c>
      <c r="B151" s="174" t="s">
        <v>18</v>
      </c>
      <c r="C151" s="174" t="s">
        <v>53</v>
      </c>
      <c r="D151" s="174" t="s">
        <v>401</v>
      </c>
      <c r="E151" s="174" t="s">
        <v>92</v>
      </c>
      <c r="F151" s="174" t="s">
        <v>89</v>
      </c>
      <c r="G151" s="174" t="s">
        <v>163</v>
      </c>
      <c r="H151" s="174">
        <v>146.03941522300002</v>
      </c>
      <c r="I151" s="187">
        <v>2.0045933559936177E-3</v>
      </c>
      <c r="J151" s="157">
        <v>1.6757320613000001E-2</v>
      </c>
      <c r="K151" s="174">
        <v>8.5489046902000008E-3</v>
      </c>
      <c r="L151" s="174">
        <v>1.3968990200499999E-3</v>
      </c>
      <c r="M151" s="174">
        <v>1.3549920494484999E-3</v>
      </c>
      <c r="N151" s="174">
        <v>3.8004301494000004E-5</v>
      </c>
    </row>
    <row r="152" spans="1:14" x14ac:dyDescent="0.25">
      <c r="A152" s="173">
        <v>34003</v>
      </c>
      <c r="B152" s="174" t="s">
        <v>18</v>
      </c>
      <c r="C152" s="174" t="s">
        <v>53</v>
      </c>
      <c r="D152" s="174" t="s">
        <v>402</v>
      </c>
      <c r="E152" s="174" t="s">
        <v>120</v>
      </c>
      <c r="F152" s="174" t="s">
        <v>89</v>
      </c>
      <c r="G152" s="174" t="s">
        <v>163</v>
      </c>
      <c r="H152" s="174">
        <v>132.52891066499998</v>
      </c>
      <c r="I152" s="187">
        <v>5.9663393156271982E-3</v>
      </c>
      <c r="J152" s="157">
        <v>6.5652612692230009E-2</v>
      </c>
      <c r="K152" s="174">
        <v>4.1777884726390005E-2</v>
      </c>
      <c r="L152" s="174">
        <v>6.4362659712330003E-3</v>
      </c>
      <c r="M152" s="174">
        <v>6.2431779920960094E-3</v>
      </c>
      <c r="N152" s="174">
        <v>1.6236449892649999E-4</v>
      </c>
    </row>
    <row r="153" spans="1:14" x14ac:dyDescent="0.25">
      <c r="A153" s="173">
        <v>34003</v>
      </c>
      <c r="B153" s="174" t="s">
        <v>18</v>
      </c>
      <c r="C153" s="174" t="s">
        <v>53</v>
      </c>
      <c r="D153" s="174" t="s">
        <v>403</v>
      </c>
      <c r="E153" s="174" t="s">
        <v>121</v>
      </c>
      <c r="F153" s="174" t="s">
        <v>89</v>
      </c>
      <c r="G153" s="174" t="s">
        <v>163</v>
      </c>
      <c r="H153" s="174">
        <v>92.071823376000012</v>
      </c>
      <c r="I153" s="187">
        <v>6.2990223613114595E-3</v>
      </c>
      <c r="J153" s="157">
        <v>7.6825160113199994E-2</v>
      </c>
      <c r="K153" s="174">
        <v>2.6389196623100006E-2</v>
      </c>
      <c r="L153" s="174">
        <v>4.6797435703300003E-3</v>
      </c>
      <c r="M153" s="174">
        <v>4.539351263220099E-3</v>
      </c>
      <c r="N153" s="174">
        <v>1.3895947679299999E-4</v>
      </c>
    </row>
    <row r="154" spans="1:14" x14ac:dyDescent="0.25">
      <c r="A154" s="173">
        <v>34003</v>
      </c>
      <c r="B154" s="174" t="s">
        <v>18</v>
      </c>
      <c r="C154" s="174" t="s">
        <v>53</v>
      </c>
      <c r="D154" s="174" t="s">
        <v>404</v>
      </c>
      <c r="E154" s="174" t="s">
        <v>165</v>
      </c>
      <c r="F154" s="174" t="s">
        <v>89</v>
      </c>
      <c r="G154" s="174" t="s">
        <v>163</v>
      </c>
      <c r="H154" s="174">
        <v>290.55643659299994</v>
      </c>
      <c r="I154" s="187">
        <v>3.3633981708316482E-2</v>
      </c>
      <c r="J154" s="157">
        <v>0.44149465891400003</v>
      </c>
      <c r="K154" s="174">
        <v>0.193111964049</v>
      </c>
      <c r="L154" s="174">
        <v>3.5319620421499991E-2</v>
      </c>
      <c r="M154" s="174">
        <v>3.4260031808855E-2</v>
      </c>
      <c r="N154" s="174">
        <v>1.3652936215430001E-3</v>
      </c>
    </row>
    <row r="155" spans="1:14" x14ac:dyDescent="0.25">
      <c r="A155" s="173">
        <v>34003</v>
      </c>
      <c r="B155" s="174" t="s">
        <v>18</v>
      </c>
      <c r="C155" s="174" t="s">
        <v>53</v>
      </c>
      <c r="D155" s="174" t="s">
        <v>405</v>
      </c>
      <c r="E155" s="174" t="s">
        <v>93</v>
      </c>
      <c r="F155" s="174" t="s">
        <v>89</v>
      </c>
      <c r="G155" s="174" t="s">
        <v>163</v>
      </c>
      <c r="H155" s="174">
        <v>14.947827351000001</v>
      </c>
      <c r="I155" s="187">
        <v>4.3763344304635805E-4</v>
      </c>
      <c r="J155" s="157">
        <v>4.614939262E-3</v>
      </c>
      <c r="K155" s="174">
        <v>3.1844272814999996E-3</v>
      </c>
      <c r="L155" s="174">
        <v>4.9457830174000003E-4</v>
      </c>
      <c r="M155" s="174">
        <v>4.797409526878E-4</v>
      </c>
      <c r="N155" s="174">
        <v>1.1554880079999999E-5</v>
      </c>
    </row>
    <row r="156" spans="1:14" x14ac:dyDescent="0.25">
      <c r="A156" s="173">
        <v>34003</v>
      </c>
      <c r="B156" s="174" t="s">
        <v>18</v>
      </c>
      <c r="C156" s="174" t="s">
        <v>53</v>
      </c>
      <c r="D156" s="174" t="s">
        <v>406</v>
      </c>
      <c r="E156" s="174" t="s">
        <v>122</v>
      </c>
      <c r="F156" s="174" t="s">
        <v>89</v>
      </c>
      <c r="G156" s="174" t="s">
        <v>163</v>
      </c>
      <c r="H156" s="174">
        <v>33.068346405</v>
      </c>
      <c r="I156" s="187">
        <v>3.3432011323659001E-4</v>
      </c>
      <c r="J156" s="157">
        <v>3.0111839559999998E-3</v>
      </c>
      <c r="K156" s="174">
        <v>1.4228689919999998E-3</v>
      </c>
      <c r="L156" s="174">
        <v>2.4142121029999998E-4</v>
      </c>
      <c r="M156" s="174">
        <v>2.34178573991E-4</v>
      </c>
      <c r="N156" s="174">
        <v>5.4529952599999995E-6</v>
      </c>
    </row>
    <row r="157" spans="1:14" x14ac:dyDescent="0.25">
      <c r="A157" s="173">
        <v>34003</v>
      </c>
      <c r="B157" s="174" t="s">
        <v>18</v>
      </c>
      <c r="C157" s="174" t="s">
        <v>53</v>
      </c>
      <c r="D157" s="174" t="s">
        <v>407</v>
      </c>
      <c r="E157" s="174" t="s">
        <v>123</v>
      </c>
      <c r="F157" s="174" t="s">
        <v>89</v>
      </c>
      <c r="G157" s="174" t="s">
        <v>163</v>
      </c>
      <c r="H157" s="174">
        <v>75.665396524000002</v>
      </c>
      <c r="I157" s="187">
        <v>8.6528300591927378E-3</v>
      </c>
      <c r="J157" s="157">
        <v>0.1272475792069</v>
      </c>
      <c r="K157" s="174">
        <v>3.32185255094E-2</v>
      </c>
      <c r="L157" s="174">
        <v>6.3403756785099996E-3</v>
      </c>
      <c r="M157" s="174">
        <v>6.1501644081546998E-3</v>
      </c>
      <c r="N157" s="174">
        <v>3.1295829554200001E-4</v>
      </c>
    </row>
    <row r="158" spans="1:14" x14ac:dyDescent="0.25">
      <c r="A158" s="173">
        <v>34003</v>
      </c>
      <c r="B158" s="174" t="s">
        <v>18</v>
      </c>
      <c r="C158" s="174" t="s">
        <v>53</v>
      </c>
      <c r="D158" s="174" t="s">
        <v>408</v>
      </c>
      <c r="E158" s="174" t="s">
        <v>166</v>
      </c>
      <c r="F158" s="174" t="s">
        <v>89</v>
      </c>
      <c r="G158" s="174" t="s">
        <v>163</v>
      </c>
      <c r="H158" s="174">
        <v>69.277437930999994</v>
      </c>
      <c r="I158" s="187">
        <v>8.5054155729134447E-3</v>
      </c>
      <c r="J158" s="157">
        <v>0.109491659546</v>
      </c>
      <c r="K158" s="174">
        <v>4.2144922418399997E-2</v>
      </c>
      <c r="L158" s="174">
        <v>8.1242389644999996E-3</v>
      </c>
      <c r="M158" s="174">
        <v>7.8805117955650008E-3</v>
      </c>
      <c r="N158" s="174">
        <v>3.3831590926499999E-4</v>
      </c>
    </row>
    <row r="159" spans="1:14" x14ac:dyDescent="0.25">
      <c r="A159" s="173">
        <v>34003</v>
      </c>
      <c r="B159" s="174" t="s">
        <v>18</v>
      </c>
      <c r="C159" s="174" t="s">
        <v>53</v>
      </c>
      <c r="D159" s="174" t="s">
        <v>409</v>
      </c>
      <c r="E159" s="174" t="s">
        <v>167</v>
      </c>
      <c r="F159" s="174" t="s">
        <v>89</v>
      </c>
      <c r="G159" s="174" t="s">
        <v>163</v>
      </c>
      <c r="H159" s="174">
        <v>36.475256501999993</v>
      </c>
      <c r="I159" s="187">
        <v>2.5934971891597467E-2</v>
      </c>
      <c r="J159" s="157">
        <v>0.43492260526000004</v>
      </c>
      <c r="K159" s="174">
        <v>0.15640670039200003</v>
      </c>
      <c r="L159" s="174">
        <v>2.2910659761000002E-2</v>
      </c>
      <c r="M159" s="174">
        <v>2.2223339968169997E-2</v>
      </c>
      <c r="N159" s="174">
        <v>1.1439178228400001E-3</v>
      </c>
    </row>
    <row r="160" spans="1:14" x14ac:dyDescent="0.25">
      <c r="A160" s="173">
        <v>34003</v>
      </c>
      <c r="B160" s="174" t="s">
        <v>18</v>
      </c>
      <c r="C160" s="174" t="s">
        <v>53</v>
      </c>
      <c r="D160" s="174" t="s">
        <v>410</v>
      </c>
      <c r="E160" s="174" t="s">
        <v>94</v>
      </c>
      <c r="F160" s="174" t="s">
        <v>89</v>
      </c>
      <c r="G160" s="174" t="s">
        <v>163</v>
      </c>
      <c r="H160" s="174">
        <v>20.494708279000001</v>
      </c>
      <c r="I160" s="187">
        <v>1.6937534814673589E-3</v>
      </c>
      <c r="J160" s="157">
        <v>2.3781190050999997E-2</v>
      </c>
      <c r="K160" s="174">
        <v>8.2220405940000001E-3</v>
      </c>
      <c r="L160" s="174">
        <v>1.3651849055E-3</v>
      </c>
      <c r="M160" s="174">
        <v>1.324229358335E-3</v>
      </c>
      <c r="N160" s="174">
        <v>5.5681287883000002E-5</v>
      </c>
    </row>
    <row r="161" spans="1:14" x14ac:dyDescent="0.25">
      <c r="A161" s="173">
        <v>34003</v>
      </c>
      <c r="B161" s="174" t="s">
        <v>18</v>
      </c>
      <c r="C161" s="174" t="s">
        <v>53</v>
      </c>
      <c r="D161" s="174" t="s">
        <v>411</v>
      </c>
      <c r="E161" s="174" t="s">
        <v>124</v>
      </c>
      <c r="F161" s="174" t="s">
        <v>89</v>
      </c>
      <c r="G161" s="174" t="s">
        <v>163</v>
      </c>
      <c r="H161" s="174">
        <v>258.201406711</v>
      </c>
      <c r="I161" s="187">
        <v>1.5762956942516414E-2</v>
      </c>
      <c r="J161" s="157">
        <v>0.17305695556700001</v>
      </c>
      <c r="K161" s="174">
        <v>0.11405798887099999</v>
      </c>
      <c r="L161" s="174">
        <v>1.8057804694369999E-2</v>
      </c>
      <c r="M161" s="174">
        <v>1.7516070553538897E-2</v>
      </c>
      <c r="N161" s="174">
        <v>4.4555674996670007E-4</v>
      </c>
    </row>
    <row r="162" spans="1:14" x14ac:dyDescent="0.25">
      <c r="A162" s="173">
        <v>34003</v>
      </c>
      <c r="B162" s="174" t="s">
        <v>18</v>
      </c>
      <c r="C162" s="174" t="s">
        <v>53</v>
      </c>
      <c r="D162" s="174" t="s">
        <v>412</v>
      </c>
      <c r="E162" s="174" t="s">
        <v>125</v>
      </c>
      <c r="F162" s="174" t="s">
        <v>89</v>
      </c>
      <c r="G162" s="174" t="s">
        <v>163</v>
      </c>
      <c r="H162" s="174">
        <v>321.51674730999997</v>
      </c>
      <c r="I162" s="187">
        <v>4.2017925055807238E-2</v>
      </c>
      <c r="J162" s="157">
        <v>0.59740758379800007</v>
      </c>
      <c r="K162" s="174">
        <v>0.25016535774299997</v>
      </c>
      <c r="L162" s="174">
        <v>4.0432724410800001E-2</v>
      </c>
      <c r="M162" s="174">
        <v>3.9219742678475999E-2</v>
      </c>
      <c r="N162" s="174">
        <v>1.4905007881969999E-3</v>
      </c>
    </row>
    <row r="163" spans="1:14" x14ac:dyDescent="0.25">
      <c r="A163" s="173">
        <v>34003</v>
      </c>
      <c r="B163" s="174" t="s">
        <v>18</v>
      </c>
      <c r="C163" s="174" t="s">
        <v>53</v>
      </c>
      <c r="D163" s="174" t="s">
        <v>413</v>
      </c>
      <c r="E163" s="174" t="s">
        <v>126</v>
      </c>
      <c r="F163" s="174" t="s">
        <v>89</v>
      </c>
      <c r="G163" s="174" t="s">
        <v>163</v>
      </c>
      <c r="H163" s="174">
        <v>775.16847509899992</v>
      </c>
      <c r="I163" s="187">
        <v>8.610099857607538E-2</v>
      </c>
      <c r="J163" s="157">
        <v>0.42455289658149004</v>
      </c>
      <c r="K163" s="174">
        <v>0.41134531461082002</v>
      </c>
      <c r="L163" s="174">
        <v>6.5198952631209992E-2</v>
      </c>
      <c r="M163" s="174">
        <v>6.3242984052273701E-2</v>
      </c>
      <c r="N163" s="174">
        <v>9.1990907076679998E-4</v>
      </c>
    </row>
    <row r="164" spans="1:14" x14ac:dyDescent="0.25">
      <c r="A164" s="173">
        <v>34003</v>
      </c>
      <c r="B164" s="174" t="s">
        <v>18</v>
      </c>
      <c r="C164" s="174" t="s">
        <v>53</v>
      </c>
      <c r="D164" s="174" t="s">
        <v>414</v>
      </c>
      <c r="E164" s="174" t="s">
        <v>168</v>
      </c>
      <c r="F164" s="174" t="s">
        <v>89</v>
      </c>
      <c r="G164" s="174" t="s">
        <v>163</v>
      </c>
      <c r="H164" s="174">
        <v>223.29117510200001</v>
      </c>
      <c r="I164" s="187">
        <v>3.4563875041113204E-2</v>
      </c>
      <c r="J164" s="157">
        <v>0.50071006753000002</v>
      </c>
      <c r="K164" s="174">
        <v>0.21766697335000001</v>
      </c>
      <c r="L164" s="174">
        <v>3.4123137847000003E-2</v>
      </c>
      <c r="M164" s="174">
        <v>3.3099443711589994E-2</v>
      </c>
      <c r="N164" s="174">
        <v>1.3591056650500001E-3</v>
      </c>
    </row>
    <row r="165" spans="1:14" x14ac:dyDescent="0.25">
      <c r="A165" s="173">
        <v>34003</v>
      </c>
      <c r="B165" s="174" t="s">
        <v>18</v>
      </c>
      <c r="C165" s="174" t="s">
        <v>53</v>
      </c>
      <c r="D165" s="174" t="s">
        <v>415</v>
      </c>
      <c r="E165" s="174" t="s">
        <v>127</v>
      </c>
      <c r="F165" s="174" t="s">
        <v>89</v>
      </c>
      <c r="G165" s="174" t="s">
        <v>163</v>
      </c>
      <c r="H165" s="174">
        <v>1206.33455523</v>
      </c>
      <c r="I165" s="187">
        <v>7.6358400802080922E-2</v>
      </c>
      <c r="J165" s="157">
        <v>0.29353508297199998</v>
      </c>
      <c r="K165" s="174">
        <v>0.34439021558799998</v>
      </c>
      <c r="L165" s="174">
        <v>5.3187736550299999E-2</v>
      </c>
      <c r="M165" s="174">
        <v>5.1592104453790998E-2</v>
      </c>
      <c r="N165" s="174">
        <v>6.3057934099000005E-4</v>
      </c>
    </row>
    <row r="166" spans="1:14" x14ac:dyDescent="0.25">
      <c r="A166" s="173">
        <v>34003</v>
      </c>
      <c r="B166" s="174" t="s">
        <v>18</v>
      </c>
      <c r="C166" s="174" t="s">
        <v>53</v>
      </c>
      <c r="D166" s="174" t="s">
        <v>416</v>
      </c>
      <c r="E166" s="174" t="s">
        <v>169</v>
      </c>
      <c r="F166" s="174" t="s">
        <v>89</v>
      </c>
      <c r="G166" s="174" t="s">
        <v>163</v>
      </c>
      <c r="H166" s="174">
        <v>9.4754755020000019</v>
      </c>
      <c r="I166" s="187">
        <v>4.2087891807222298E-3</v>
      </c>
      <c r="J166" s="157">
        <v>6.5877171149999997E-2</v>
      </c>
      <c r="K166" s="174">
        <v>2.8661010439999995E-2</v>
      </c>
      <c r="L166" s="174">
        <v>3.7187558940000001E-3</v>
      </c>
      <c r="M166" s="174">
        <v>3.60719321718E-3</v>
      </c>
      <c r="N166" s="174">
        <v>1.458193543E-4</v>
      </c>
    </row>
    <row r="167" spans="1:14" x14ac:dyDescent="0.25">
      <c r="A167" s="173">
        <v>34003</v>
      </c>
      <c r="B167" s="174" t="s">
        <v>18</v>
      </c>
      <c r="C167" s="174" t="s">
        <v>53</v>
      </c>
      <c r="D167" s="174" t="s">
        <v>417</v>
      </c>
      <c r="E167" s="174" t="s">
        <v>128</v>
      </c>
      <c r="F167" s="174" t="s">
        <v>89</v>
      </c>
      <c r="G167" s="174" t="s">
        <v>163</v>
      </c>
      <c r="H167" s="174">
        <v>9.0496103299999984</v>
      </c>
      <c r="I167" s="187">
        <v>2.6274580510931997E-4</v>
      </c>
      <c r="J167" s="157">
        <v>9.5725744399999995E-4</v>
      </c>
      <c r="K167" s="174">
        <v>1.073067281E-3</v>
      </c>
      <c r="L167" s="174">
        <v>1.680806736E-4</v>
      </c>
      <c r="M167" s="174">
        <v>1.6303825339199999E-4</v>
      </c>
      <c r="N167" s="174">
        <v>1.9475307089999999E-6</v>
      </c>
    </row>
    <row r="168" spans="1:14" x14ac:dyDescent="0.25">
      <c r="A168" s="173">
        <v>34003</v>
      </c>
      <c r="B168" s="174" t="s">
        <v>18</v>
      </c>
      <c r="C168" s="174" t="s">
        <v>53</v>
      </c>
      <c r="D168" s="174" t="s">
        <v>418</v>
      </c>
      <c r="E168" s="174" t="s">
        <v>129</v>
      </c>
      <c r="F168" s="174" t="s">
        <v>89</v>
      </c>
      <c r="G168" s="174" t="s">
        <v>163</v>
      </c>
      <c r="H168" s="174">
        <v>28.245429312999995</v>
      </c>
      <c r="I168" s="187">
        <v>4.5789180691346697E-3</v>
      </c>
      <c r="J168" s="157">
        <v>6.4340078013299995E-2</v>
      </c>
      <c r="K168" s="174">
        <v>3.0590195314499996E-2</v>
      </c>
      <c r="L168" s="174">
        <v>4.3691470263399999E-3</v>
      </c>
      <c r="M168" s="174">
        <v>4.2380726155498002E-3</v>
      </c>
      <c r="N168" s="174">
        <v>1.4090045307970002E-4</v>
      </c>
    </row>
    <row r="169" spans="1:14" x14ac:dyDescent="0.25">
      <c r="A169" s="173">
        <v>34003</v>
      </c>
      <c r="B169" s="174" t="s">
        <v>18</v>
      </c>
      <c r="C169" s="174" t="s">
        <v>53</v>
      </c>
      <c r="D169" s="174" t="s">
        <v>419</v>
      </c>
      <c r="E169" s="174" t="s">
        <v>130</v>
      </c>
      <c r="F169" s="174" t="s">
        <v>96</v>
      </c>
      <c r="G169" s="174" t="s">
        <v>163</v>
      </c>
      <c r="H169" s="174">
        <v>300.63053993</v>
      </c>
      <c r="I169" s="187">
        <v>7.3641101352815881E-3</v>
      </c>
      <c r="J169" s="157">
        <v>2.7809599949000001E-2</v>
      </c>
      <c r="K169" s="174">
        <v>3.0321190341999999E-2</v>
      </c>
      <c r="L169" s="174">
        <v>4.5212995149000006E-3</v>
      </c>
      <c r="M169" s="174">
        <v>4.3856605294530001E-3</v>
      </c>
      <c r="N169" s="174">
        <v>5.6024022947999997E-5</v>
      </c>
    </row>
    <row r="170" spans="1:14" x14ac:dyDescent="0.25">
      <c r="A170" s="173">
        <v>34003</v>
      </c>
      <c r="B170" s="174" t="s">
        <v>18</v>
      </c>
      <c r="C170" s="174" t="s">
        <v>53</v>
      </c>
      <c r="D170" s="174" t="s">
        <v>420</v>
      </c>
      <c r="E170" s="174" t="s">
        <v>131</v>
      </c>
      <c r="F170" s="174" t="s">
        <v>96</v>
      </c>
      <c r="G170" s="174" t="s">
        <v>163</v>
      </c>
      <c r="H170" s="174">
        <v>219.99285035400001</v>
      </c>
      <c r="I170" s="187">
        <v>1.8413573646972988E-2</v>
      </c>
      <c r="J170" s="157">
        <v>0.23892450603179999</v>
      </c>
      <c r="K170" s="174">
        <v>0.19500008741510003</v>
      </c>
      <c r="L170" s="174">
        <v>2.7395252483669998E-2</v>
      </c>
      <c r="M170" s="174">
        <v>2.65733949091599E-2</v>
      </c>
      <c r="N170" s="174">
        <v>8.0783784454100001E-4</v>
      </c>
    </row>
    <row r="171" spans="1:14" x14ac:dyDescent="0.25">
      <c r="A171" s="173">
        <v>34003</v>
      </c>
      <c r="B171" s="174" t="s">
        <v>18</v>
      </c>
      <c r="C171" s="174" t="s">
        <v>53</v>
      </c>
      <c r="D171" s="174" t="s">
        <v>421</v>
      </c>
      <c r="E171" s="174" t="s">
        <v>95</v>
      </c>
      <c r="F171" s="174" t="s">
        <v>96</v>
      </c>
      <c r="G171" s="174" t="s">
        <v>163</v>
      </c>
      <c r="H171" s="174">
        <v>185.65225693500003</v>
      </c>
      <c r="I171" s="187">
        <v>1.0025929380204433E-2</v>
      </c>
      <c r="J171" s="157">
        <v>0.1260476252993</v>
      </c>
      <c r="K171" s="174">
        <v>4.7037347962000001E-2</v>
      </c>
      <c r="L171" s="174">
        <v>8.8258817103899993E-3</v>
      </c>
      <c r="M171" s="174">
        <v>8.5611052590782999E-3</v>
      </c>
      <c r="N171" s="174">
        <v>3.5315604651400009E-4</v>
      </c>
    </row>
    <row r="172" spans="1:14" x14ac:dyDescent="0.25">
      <c r="A172" s="173">
        <v>34003</v>
      </c>
      <c r="B172" s="174" t="s">
        <v>18</v>
      </c>
      <c r="C172" s="174" t="s">
        <v>53</v>
      </c>
      <c r="D172" s="174" t="s">
        <v>422</v>
      </c>
      <c r="E172" s="174" t="s">
        <v>97</v>
      </c>
      <c r="F172" s="174" t="s">
        <v>96</v>
      </c>
      <c r="G172" s="174" t="s">
        <v>163</v>
      </c>
      <c r="H172" s="174">
        <v>219.23837449000001</v>
      </c>
      <c r="I172" s="187">
        <v>1.1605574519559538E-2</v>
      </c>
      <c r="J172" s="157">
        <v>0.14510796376000001</v>
      </c>
      <c r="K172" s="174">
        <v>4.7909008556999998E-2</v>
      </c>
      <c r="L172" s="174">
        <v>9.4337387160000011E-3</v>
      </c>
      <c r="M172" s="174">
        <v>9.1507265545200007E-3</v>
      </c>
      <c r="N172" s="174">
        <v>3.5797101272000008E-4</v>
      </c>
    </row>
    <row r="173" spans="1:14" x14ac:dyDescent="0.25">
      <c r="A173" s="173">
        <v>34003</v>
      </c>
      <c r="B173" s="174" t="s">
        <v>18</v>
      </c>
      <c r="C173" s="174" t="s">
        <v>53</v>
      </c>
      <c r="D173" s="174" t="s">
        <v>423</v>
      </c>
      <c r="E173" s="174" t="s">
        <v>132</v>
      </c>
      <c r="F173" s="174" t="s">
        <v>96</v>
      </c>
      <c r="G173" s="174" t="s">
        <v>163</v>
      </c>
      <c r="H173" s="174">
        <v>28.49789839</v>
      </c>
      <c r="I173" s="187">
        <v>1.3387927654810797E-3</v>
      </c>
      <c r="J173" s="157">
        <v>7.4875993399999997E-3</v>
      </c>
      <c r="K173" s="174">
        <v>5.1380590400000002E-3</v>
      </c>
      <c r="L173" s="174">
        <v>8.5819674099999995E-4</v>
      </c>
      <c r="M173" s="174">
        <v>8.3245083877000006E-4</v>
      </c>
      <c r="N173" s="174">
        <v>1.3764687920000001E-5</v>
      </c>
    </row>
    <row r="174" spans="1:14" x14ac:dyDescent="0.25">
      <c r="A174" s="173">
        <v>34003</v>
      </c>
      <c r="B174" s="174" t="s">
        <v>18</v>
      </c>
      <c r="C174" s="174" t="s">
        <v>53</v>
      </c>
      <c r="D174" s="174" t="s">
        <v>424</v>
      </c>
      <c r="E174" s="174" t="s">
        <v>133</v>
      </c>
      <c r="F174" s="174" t="s">
        <v>96</v>
      </c>
      <c r="G174" s="174" t="s">
        <v>163</v>
      </c>
      <c r="H174" s="174">
        <v>886.03180999999995</v>
      </c>
      <c r="I174" s="187">
        <v>2.4866183149481698E-2</v>
      </c>
      <c r="J174" s="157">
        <v>0.30275289430000002</v>
      </c>
      <c r="K174" s="174">
        <v>0.16824936289999998</v>
      </c>
      <c r="L174" s="174">
        <v>2.3187760949999997E-2</v>
      </c>
      <c r="M174" s="174">
        <v>2.2492128121499998E-2</v>
      </c>
      <c r="N174" s="174">
        <v>8.1315140569999998E-4</v>
      </c>
    </row>
    <row r="175" spans="1:14" x14ac:dyDescent="0.25">
      <c r="A175" s="173">
        <v>34003</v>
      </c>
      <c r="B175" s="174" t="s">
        <v>18</v>
      </c>
      <c r="C175" s="174" t="s">
        <v>53</v>
      </c>
      <c r="D175" s="174" t="s">
        <v>425</v>
      </c>
      <c r="E175" s="174" t="s">
        <v>134</v>
      </c>
      <c r="F175" s="174" t="s">
        <v>96</v>
      </c>
      <c r="G175" s="174" t="s">
        <v>163</v>
      </c>
      <c r="H175" s="174">
        <v>113.31441606300001</v>
      </c>
      <c r="I175" s="187">
        <v>1.1916338302434827E-2</v>
      </c>
      <c r="J175" s="157">
        <v>0.14712273678109999</v>
      </c>
      <c r="K175" s="174">
        <v>7.1370725615500008E-2</v>
      </c>
      <c r="L175" s="174">
        <v>1.2921632914119999E-2</v>
      </c>
      <c r="M175" s="174">
        <v>1.2533983926696399E-2</v>
      </c>
      <c r="N175" s="174">
        <v>4.9830815829899993E-4</v>
      </c>
    </row>
    <row r="176" spans="1:14" x14ac:dyDescent="0.25">
      <c r="A176" s="173">
        <v>34003</v>
      </c>
      <c r="B176" s="174" t="s">
        <v>18</v>
      </c>
      <c r="C176" s="174" t="s">
        <v>53</v>
      </c>
      <c r="D176" s="174" t="s">
        <v>426</v>
      </c>
      <c r="E176" s="174" t="s">
        <v>103</v>
      </c>
      <c r="F176" s="174" t="s">
        <v>100</v>
      </c>
      <c r="G176" s="174" t="s">
        <v>163</v>
      </c>
      <c r="H176" s="174">
        <v>2.3692103200000001</v>
      </c>
      <c r="I176" s="187">
        <v>6.8175580978439994E-6</v>
      </c>
      <c r="J176" s="157">
        <v>4.1350302000000002E-5</v>
      </c>
      <c r="K176" s="174">
        <v>2.5206116999999999E-5</v>
      </c>
      <c r="L176" s="174">
        <v>3.9153695999999997E-6</v>
      </c>
      <c r="M176" s="174">
        <v>3.7979085120000001E-6</v>
      </c>
      <c r="N176" s="174">
        <v>7.5529748000000001E-8</v>
      </c>
    </row>
    <row r="177" spans="1:14" x14ac:dyDescent="0.25">
      <c r="A177" s="173">
        <v>34003</v>
      </c>
      <c r="B177" s="174" t="s">
        <v>18</v>
      </c>
      <c r="C177" s="174" t="s">
        <v>53</v>
      </c>
      <c r="D177" s="174" t="s">
        <v>427</v>
      </c>
      <c r="E177" s="174" t="s">
        <v>104</v>
      </c>
      <c r="F177" s="174" t="s">
        <v>100</v>
      </c>
      <c r="G177" s="174" t="s">
        <v>163</v>
      </c>
      <c r="H177" s="174">
        <v>6.5469321799999998</v>
      </c>
      <c r="I177" s="187">
        <v>0</v>
      </c>
      <c r="J177" s="157">
        <v>0</v>
      </c>
      <c r="K177" s="174">
        <v>0</v>
      </c>
      <c r="L177" s="174">
        <v>0</v>
      </c>
      <c r="M177" s="174">
        <v>0</v>
      </c>
      <c r="N177" s="174">
        <v>0</v>
      </c>
    </row>
    <row r="178" spans="1:14" x14ac:dyDescent="0.25">
      <c r="A178" s="173">
        <v>34003</v>
      </c>
      <c r="B178" s="174" t="s">
        <v>18</v>
      </c>
      <c r="C178" s="174" t="s">
        <v>53</v>
      </c>
      <c r="D178" s="174" t="s">
        <v>428</v>
      </c>
      <c r="E178" s="174" t="s">
        <v>137</v>
      </c>
      <c r="F178" s="174" t="s">
        <v>100</v>
      </c>
      <c r="G178" s="174" t="s">
        <v>163</v>
      </c>
      <c r="H178" s="174">
        <v>1416.063926</v>
      </c>
      <c r="I178" s="187">
        <v>2.793352136751423E-2</v>
      </c>
      <c r="J178" s="157">
        <v>0.23514510322700002</v>
      </c>
      <c r="K178" s="174">
        <v>0.119276029881</v>
      </c>
      <c r="L178" s="174">
        <v>2.05576191618E-2</v>
      </c>
      <c r="M178" s="174">
        <v>1.9940890586946002E-2</v>
      </c>
      <c r="N178" s="174">
        <v>5.2636699078999997E-4</v>
      </c>
    </row>
    <row r="179" spans="1:14" x14ac:dyDescent="0.25">
      <c r="A179" s="173">
        <v>34003</v>
      </c>
      <c r="B179" s="174" t="s">
        <v>18</v>
      </c>
      <c r="C179" s="174" t="s">
        <v>53</v>
      </c>
      <c r="D179" s="174" t="s">
        <v>429</v>
      </c>
      <c r="E179" s="174" t="s">
        <v>139</v>
      </c>
      <c r="F179" s="174" t="s">
        <v>100</v>
      </c>
      <c r="G179" s="174" t="s">
        <v>163</v>
      </c>
      <c r="H179" s="174">
        <v>357.61918192000002</v>
      </c>
      <c r="I179" s="187">
        <v>5.8920361129639618E-3</v>
      </c>
      <c r="J179" s="157">
        <v>4.6700080540000001E-2</v>
      </c>
      <c r="K179" s="174">
        <v>2.5095636818000002E-2</v>
      </c>
      <c r="L179" s="174">
        <v>3.847262476E-3</v>
      </c>
      <c r="M179" s="174">
        <v>3.73184460172E-3</v>
      </c>
      <c r="N179" s="174">
        <v>1.0863228266200001E-4</v>
      </c>
    </row>
    <row r="180" spans="1:14" x14ac:dyDescent="0.25">
      <c r="A180" s="173">
        <v>34003</v>
      </c>
      <c r="B180" s="174" t="s">
        <v>18</v>
      </c>
      <c r="C180" s="174" t="s">
        <v>53</v>
      </c>
      <c r="D180" s="174" t="s">
        <v>430</v>
      </c>
      <c r="E180" s="174" t="s">
        <v>140</v>
      </c>
      <c r="F180" s="174" t="s">
        <v>100</v>
      </c>
      <c r="G180" s="174" t="s">
        <v>163</v>
      </c>
      <c r="H180" s="174">
        <v>430.51629205800003</v>
      </c>
      <c r="I180" s="187">
        <v>3.2575404978024004E-2</v>
      </c>
      <c r="J180" s="157">
        <v>0.35087705400680003</v>
      </c>
      <c r="K180" s="174">
        <v>0.14227309811050001</v>
      </c>
      <c r="L180" s="174">
        <v>2.5136993430390001E-2</v>
      </c>
      <c r="M180" s="174">
        <v>2.43828836274783E-2</v>
      </c>
      <c r="N180" s="174">
        <v>7.1066560012E-4</v>
      </c>
    </row>
    <row r="181" spans="1:14" x14ac:dyDescent="0.25">
      <c r="A181" s="173">
        <v>34003</v>
      </c>
      <c r="B181" s="174" t="s">
        <v>18</v>
      </c>
      <c r="C181" s="174" t="s">
        <v>53</v>
      </c>
      <c r="D181" s="174" t="s">
        <v>431</v>
      </c>
      <c r="E181" s="174" t="s">
        <v>105</v>
      </c>
      <c r="F181" s="174" t="s">
        <v>100</v>
      </c>
      <c r="G181" s="174" t="s">
        <v>163</v>
      </c>
      <c r="H181" s="174">
        <v>62.784070939999999</v>
      </c>
      <c r="I181" s="187">
        <v>2.61532015645329E-3</v>
      </c>
      <c r="J181" s="157">
        <v>3.2937198899999999E-2</v>
      </c>
      <c r="K181" s="174">
        <v>1.334062489E-2</v>
      </c>
      <c r="L181" s="174">
        <v>2.4233643199000001E-3</v>
      </c>
      <c r="M181" s="174">
        <v>2.3506633903030002E-3</v>
      </c>
      <c r="N181" s="174">
        <v>8.4558324249999991E-5</v>
      </c>
    </row>
    <row r="182" spans="1:14" x14ac:dyDescent="0.25">
      <c r="A182" s="173">
        <v>34003</v>
      </c>
      <c r="B182" s="174" t="s">
        <v>18</v>
      </c>
      <c r="C182" s="174" t="s">
        <v>53</v>
      </c>
      <c r="D182" s="174" t="s">
        <v>432</v>
      </c>
      <c r="E182" s="174" t="s">
        <v>141</v>
      </c>
      <c r="F182" s="174" t="s">
        <v>100</v>
      </c>
      <c r="G182" s="174" t="s">
        <v>163</v>
      </c>
      <c r="H182" s="174">
        <v>4.2777404229999991</v>
      </c>
      <c r="I182" s="187">
        <v>1.18378778951043E-4</v>
      </c>
      <c r="J182" s="157">
        <v>9.4712805700000009E-4</v>
      </c>
      <c r="K182" s="174">
        <v>5.2267601140000011E-4</v>
      </c>
      <c r="L182" s="174">
        <v>9.1539443289999996E-5</v>
      </c>
      <c r="M182" s="174">
        <v>8.8793259991299989E-5</v>
      </c>
      <c r="N182" s="174">
        <v>1.9985675969999999E-6</v>
      </c>
    </row>
    <row r="183" spans="1:14" x14ac:dyDescent="0.25">
      <c r="A183" s="173">
        <v>34003</v>
      </c>
      <c r="B183" s="174" t="s">
        <v>18</v>
      </c>
      <c r="C183" s="174" t="s">
        <v>53</v>
      </c>
      <c r="D183" s="174" t="s">
        <v>433</v>
      </c>
      <c r="E183" s="174" t="s">
        <v>142</v>
      </c>
      <c r="F183" s="174" t="s">
        <v>107</v>
      </c>
      <c r="G183" s="174" t="s">
        <v>163</v>
      </c>
      <c r="H183" s="174">
        <v>7.1751250000000007E-4</v>
      </c>
      <c r="I183" s="187">
        <v>7.2614626511309998E-9</v>
      </c>
      <c r="J183" s="157">
        <v>4.7522905699999999E-8</v>
      </c>
      <c r="K183" s="174">
        <v>5.8219007599999996E-8</v>
      </c>
      <c r="L183" s="174">
        <v>6.0748246400000003E-9</v>
      </c>
      <c r="M183" s="174">
        <v>5.8925799007999998E-9</v>
      </c>
      <c r="N183" s="174">
        <v>1.18984473E-10</v>
      </c>
    </row>
    <row r="184" spans="1:14" x14ac:dyDescent="0.25">
      <c r="A184" s="173">
        <v>34003</v>
      </c>
      <c r="B184" s="174" t="s">
        <v>18</v>
      </c>
      <c r="C184" s="174" t="s">
        <v>53</v>
      </c>
      <c r="D184" s="174" t="s">
        <v>434</v>
      </c>
      <c r="E184" s="174" t="s">
        <v>143</v>
      </c>
      <c r="F184" s="174" t="s">
        <v>107</v>
      </c>
      <c r="G184" s="174" t="s">
        <v>163</v>
      </c>
      <c r="H184" s="174">
        <v>2.5103352999999999</v>
      </c>
      <c r="I184" s="187">
        <v>2.3653147578629396E-4</v>
      </c>
      <c r="J184" s="157">
        <v>2.5612899580000001E-3</v>
      </c>
      <c r="K184" s="174">
        <v>1.308577374E-3</v>
      </c>
      <c r="L184" s="174">
        <v>2.2926434630000001E-4</v>
      </c>
      <c r="M184" s="174">
        <v>2.2238641591099998E-4</v>
      </c>
      <c r="N184" s="174">
        <v>5.5222931150000002E-6</v>
      </c>
    </row>
    <row r="185" spans="1:14" x14ac:dyDescent="0.25">
      <c r="A185" s="173">
        <v>34003</v>
      </c>
      <c r="B185" s="174" t="s">
        <v>18</v>
      </c>
      <c r="C185" s="174" t="s">
        <v>53</v>
      </c>
      <c r="D185" s="174" t="s">
        <v>435</v>
      </c>
      <c r="E185" s="174" t="s">
        <v>170</v>
      </c>
      <c r="F185" s="174" t="s">
        <v>107</v>
      </c>
      <c r="G185" s="174" t="s">
        <v>163</v>
      </c>
      <c r="H185" s="174">
        <v>0.50632443100000002</v>
      </c>
      <c r="I185" s="187">
        <v>2.3259705723423001E-5</v>
      </c>
      <c r="J185" s="157">
        <v>2.694320295E-4</v>
      </c>
      <c r="K185" s="174">
        <v>1.065912212E-4</v>
      </c>
      <c r="L185" s="174">
        <v>2.432682676E-5</v>
      </c>
      <c r="M185" s="174">
        <v>2.3597021957199999E-5</v>
      </c>
      <c r="N185" s="174">
        <v>4.9566358400000001E-7</v>
      </c>
    </row>
    <row r="186" spans="1:14" x14ac:dyDescent="0.25">
      <c r="A186" s="173">
        <v>34003</v>
      </c>
      <c r="B186" s="174" t="s">
        <v>18</v>
      </c>
      <c r="C186" s="174" t="s">
        <v>53</v>
      </c>
      <c r="D186" s="174" t="s">
        <v>436</v>
      </c>
      <c r="E186" s="174" t="s">
        <v>144</v>
      </c>
      <c r="F186" s="174" t="s">
        <v>107</v>
      </c>
      <c r="G186" s="174" t="s">
        <v>163</v>
      </c>
      <c r="H186" s="174">
        <v>9.80599794E-3</v>
      </c>
      <c r="I186" s="187">
        <v>2.0112264214005602E-7</v>
      </c>
      <c r="J186" s="157">
        <v>1.357295091E-6</v>
      </c>
      <c r="K186" s="174">
        <v>9.4811699800000001E-7</v>
      </c>
      <c r="L186" s="174">
        <v>1.6283813040000002E-7</v>
      </c>
      <c r="M186" s="174">
        <v>1.5795298648799999E-7</v>
      </c>
      <c r="N186" s="174">
        <v>2.8371193769999995E-9</v>
      </c>
    </row>
    <row r="187" spans="1:14" x14ac:dyDescent="0.25">
      <c r="A187" s="173">
        <v>34003</v>
      </c>
      <c r="B187" s="174" t="s">
        <v>18</v>
      </c>
      <c r="C187" s="174" t="s">
        <v>53</v>
      </c>
      <c r="D187" s="174" t="s">
        <v>437</v>
      </c>
      <c r="E187" s="174" t="s">
        <v>145</v>
      </c>
      <c r="F187" s="174" t="s">
        <v>107</v>
      </c>
      <c r="G187" s="174" t="s">
        <v>163</v>
      </c>
      <c r="H187" s="174">
        <v>4.7834145000000001E-4</v>
      </c>
      <c r="I187" s="187">
        <v>3.1232933312490003E-8</v>
      </c>
      <c r="J187" s="157">
        <v>2.3791485000000001E-7</v>
      </c>
      <c r="K187" s="174">
        <v>2.0413476E-7</v>
      </c>
      <c r="L187" s="174">
        <v>3.4151459000000003E-8</v>
      </c>
      <c r="M187" s="174">
        <v>3.3126915230000003E-8</v>
      </c>
      <c r="N187" s="174">
        <v>5.0636971999999997E-10</v>
      </c>
    </row>
    <row r="188" spans="1:14" x14ac:dyDescent="0.25">
      <c r="A188" s="173">
        <v>34003</v>
      </c>
      <c r="B188" s="174" t="s">
        <v>18</v>
      </c>
      <c r="C188" s="174" t="s">
        <v>53</v>
      </c>
      <c r="D188" s="174" t="s">
        <v>438</v>
      </c>
      <c r="E188" s="174" t="s">
        <v>106</v>
      </c>
      <c r="F188" s="174" t="s">
        <v>107</v>
      </c>
      <c r="G188" s="174" t="s">
        <v>163</v>
      </c>
      <c r="H188" s="174">
        <v>8.0122188260000005E-2</v>
      </c>
      <c r="I188" s="187">
        <v>2.6459591953017598E-6</v>
      </c>
      <c r="J188" s="157">
        <v>2.1094293824E-5</v>
      </c>
      <c r="K188" s="174">
        <v>1.0751072278999999E-5</v>
      </c>
      <c r="L188" s="174">
        <v>1.9571028029000001E-6</v>
      </c>
      <c r="M188" s="174">
        <v>1.8983897188129997E-6</v>
      </c>
      <c r="N188" s="174">
        <v>4.2098971070000006E-8</v>
      </c>
    </row>
    <row r="189" spans="1:14" x14ac:dyDescent="0.25">
      <c r="A189" s="173">
        <v>34003</v>
      </c>
      <c r="B189" s="174" t="s">
        <v>18</v>
      </c>
      <c r="C189" s="174" t="s">
        <v>53</v>
      </c>
      <c r="D189" s="174" t="s">
        <v>439</v>
      </c>
      <c r="E189" s="174" t="s">
        <v>147</v>
      </c>
      <c r="F189" s="174" t="s">
        <v>107</v>
      </c>
      <c r="G189" s="174" t="s">
        <v>163</v>
      </c>
      <c r="H189" s="174">
        <v>0.10571344916</v>
      </c>
      <c r="I189" s="187">
        <v>2.2469367126433497E-6</v>
      </c>
      <c r="J189" s="157">
        <v>1.9909893620000001E-5</v>
      </c>
      <c r="K189" s="174">
        <v>1.298091687E-5</v>
      </c>
      <c r="L189" s="174">
        <v>2.4143742969999995E-6</v>
      </c>
      <c r="M189" s="174">
        <v>2.3419430680900001E-6</v>
      </c>
      <c r="N189" s="174">
        <v>3.9281844659999996E-8</v>
      </c>
    </row>
    <row r="190" spans="1:14" x14ac:dyDescent="0.25">
      <c r="A190" s="173">
        <v>34003</v>
      </c>
      <c r="B190" s="174" t="s">
        <v>18</v>
      </c>
      <c r="C190" s="174" t="s">
        <v>53</v>
      </c>
      <c r="D190" s="174" t="s">
        <v>440</v>
      </c>
      <c r="E190" s="174" t="s">
        <v>148</v>
      </c>
      <c r="F190" s="174" t="s">
        <v>107</v>
      </c>
      <c r="G190" s="174" t="s">
        <v>163</v>
      </c>
      <c r="H190" s="174">
        <v>4.7594966459999999E-2</v>
      </c>
      <c r="I190" s="187">
        <v>5.4240281279601306E-6</v>
      </c>
      <c r="J190" s="157">
        <v>5.4203764969000006E-5</v>
      </c>
      <c r="K190" s="174">
        <v>2.7405401890999998E-5</v>
      </c>
      <c r="L190" s="174">
        <v>5.1559378769000003E-6</v>
      </c>
      <c r="M190" s="174">
        <v>5.0012597405930001E-6</v>
      </c>
      <c r="N190" s="174">
        <v>1.0760678817000001E-7</v>
      </c>
    </row>
    <row r="191" spans="1:14" x14ac:dyDescent="0.25">
      <c r="A191" s="173">
        <v>34003</v>
      </c>
      <c r="B191" s="174" t="s">
        <v>18</v>
      </c>
      <c r="C191" s="174" t="s">
        <v>53</v>
      </c>
      <c r="D191" s="174" t="s">
        <v>441</v>
      </c>
      <c r="E191" s="174" t="s">
        <v>149</v>
      </c>
      <c r="F191" s="174" t="s">
        <v>107</v>
      </c>
      <c r="G191" s="174" t="s">
        <v>163</v>
      </c>
      <c r="H191" s="174">
        <v>4.006109863E-2</v>
      </c>
      <c r="I191" s="187">
        <v>3.1284719168039998E-6</v>
      </c>
      <c r="J191" s="157">
        <v>3.4165415679999992E-5</v>
      </c>
      <c r="K191" s="174">
        <v>1.360456363E-5</v>
      </c>
      <c r="L191" s="174">
        <v>2.6515238970000005E-6</v>
      </c>
      <c r="M191" s="174">
        <v>2.5719781800899999E-6</v>
      </c>
      <c r="N191" s="174">
        <v>7.9500586669999989E-8</v>
      </c>
    </row>
    <row r="192" spans="1:14" x14ac:dyDescent="0.25">
      <c r="A192" s="173">
        <v>34003</v>
      </c>
      <c r="B192" s="174" t="s">
        <v>18</v>
      </c>
      <c r="C192" s="174" t="s">
        <v>53</v>
      </c>
      <c r="D192" s="174" t="s">
        <v>442</v>
      </c>
      <c r="E192" s="174" t="s">
        <v>108</v>
      </c>
      <c r="F192" s="174" t="s">
        <v>109</v>
      </c>
      <c r="G192" s="174" t="s">
        <v>163</v>
      </c>
      <c r="H192" s="174">
        <v>6553.7943719999994</v>
      </c>
      <c r="I192" s="187">
        <v>0.10845378063070199</v>
      </c>
      <c r="J192" s="157">
        <v>0.91533781000000003</v>
      </c>
      <c r="K192" s="174">
        <v>0.44044034829999995</v>
      </c>
      <c r="L192" s="174">
        <v>7.8540876199999998E-2</v>
      </c>
      <c r="M192" s="174">
        <v>7.6184649913999994E-2</v>
      </c>
      <c r="N192" s="174">
        <v>1.8295754649999998E-3</v>
      </c>
    </row>
    <row r="193" spans="1:14" x14ac:dyDescent="0.25">
      <c r="A193" s="173">
        <v>34003</v>
      </c>
      <c r="B193" s="174" t="s">
        <v>18</v>
      </c>
      <c r="C193" s="174" t="s">
        <v>53</v>
      </c>
      <c r="D193" s="174" t="s">
        <v>443</v>
      </c>
      <c r="E193" s="174" t="s">
        <v>110</v>
      </c>
      <c r="F193" s="174" t="s">
        <v>109</v>
      </c>
      <c r="G193" s="174" t="s">
        <v>163</v>
      </c>
      <c r="H193" s="174">
        <v>1219.5585874600001</v>
      </c>
      <c r="I193" s="187">
        <v>2.4407490959777959E-2</v>
      </c>
      <c r="J193" s="157">
        <v>0.2159842315279</v>
      </c>
      <c r="K193" s="174">
        <v>0.1053028703664</v>
      </c>
      <c r="L193" s="174">
        <v>1.9118473869739999E-2</v>
      </c>
      <c r="M193" s="174">
        <v>1.8544919653647799E-2</v>
      </c>
      <c r="N193" s="174">
        <v>4.3211670965180002E-4</v>
      </c>
    </row>
    <row r="194" spans="1:14" x14ac:dyDescent="0.25">
      <c r="A194" s="173">
        <v>34003</v>
      </c>
      <c r="B194" s="174" t="s">
        <v>18</v>
      </c>
      <c r="C194" s="174" t="s">
        <v>53</v>
      </c>
      <c r="D194" s="174" t="s">
        <v>444</v>
      </c>
      <c r="E194" s="174" t="s">
        <v>111</v>
      </c>
      <c r="F194" s="174" t="s">
        <v>109</v>
      </c>
      <c r="G194" s="174" t="s">
        <v>163</v>
      </c>
      <c r="H194" s="174">
        <v>1053.8326672000001</v>
      </c>
      <c r="I194" s="187">
        <v>4.4361852311336041E-2</v>
      </c>
      <c r="J194" s="157">
        <v>0.49582255343000003</v>
      </c>
      <c r="K194" s="174">
        <v>0.23204874186899999</v>
      </c>
      <c r="L194" s="174">
        <v>3.9894789111700003E-2</v>
      </c>
      <c r="M194" s="174">
        <v>3.8697945438349E-2</v>
      </c>
      <c r="N194" s="174">
        <v>1.1969734872400001E-3</v>
      </c>
    </row>
    <row r="195" spans="1:14" x14ac:dyDescent="0.25">
      <c r="A195" s="173">
        <v>34003</v>
      </c>
      <c r="B195" s="174" t="s">
        <v>18</v>
      </c>
      <c r="C195" s="174" t="s">
        <v>53</v>
      </c>
      <c r="D195" s="174" t="s">
        <v>445</v>
      </c>
      <c r="E195" s="174" t="s">
        <v>150</v>
      </c>
      <c r="F195" s="174" t="s">
        <v>109</v>
      </c>
      <c r="G195" s="174" t="s">
        <v>163</v>
      </c>
      <c r="H195" s="174">
        <v>2165.0093307699999</v>
      </c>
      <c r="I195" s="187">
        <v>7.7586439923117437E-2</v>
      </c>
      <c r="J195" s="157">
        <v>0.27537902318000002</v>
      </c>
      <c r="K195" s="174">
        <v>0.33145743568999997</v>
      </c>
      <c r="L195" s="174">
        <v>4.9379806988000007E-2</v>
      </c>
      <c r="M195" s="174">
        <v>4.789841277836001E-2</v>
      </c>
      <c r="N195" s="174">
        <v>6.0942823693E-4</v>
      </c>
    </row>
    <row r="196" spans="1:14" x14ac:dyDescent="0.25">
      <c r="A196" s="173">
        <v>34003</v>
      </c>
      <c r="B196" s="174" t="s">
        <v>18</v>
      </c>
      <c r="C196" s="174" t="s">
        <v>53</v>
      </c>
      <c r="D196" s="174" t="s">
        <v>446</v>
      </c>
      <c r="E196" s="174" t="s">
        <v>151</v>
      </c>
      <c r="F196" s="174" t="s">
        <v>109</v>
      </c>
      <c r="G196" s="174" t="s">
        <v>163</v>
      </c>
      <c r="H196" s="174">
        <v>471.36531300000001</v>
      </c>
      <c r="I196" s="187">
        <v>3.6173199916093488E-3</v>
      </c>
      <c r="J196" s="157">
        <v>3.0402773948999998E-2</v>
      </c>
      <c r="K196" s="174">
        <v>1.3059247034999999E-2</v>
      </c>
      <c r="L196" s="174">
        <v>2.1474596988999999E-3</v>
      </c>
      <c r="M196" s="174">
        <v>2.0830359079330001E-3</v>
      </c>
      <c r="N196" s="174">
        <v>5.8357198440000011E-5</v>
      </c>
    </row>
    <row r="197" spans="1:14" x14ac:dyDescent="0.25">
      <c r="A197" s="173">
        <v>34003</v>
      </c>
      <c r="B197" s="174" t="s">
        <v>18</v>
      </c>
      <c r="C197" s="174" t="s">
        <v>53</v>
      </c>
      <c r="D197" s="174" t="s">
        <v>447</v>
      </c>
      <c r="E197" s="174" t="s">
        <v>112</v>
      </c>
      <c r="F197" s="174" t="s">
        <v>109</v>
      </c>
      <c r="G197" s="174" t="s">
        <v>163</v>
      </c>
      <c r="H197" s="174">
        <v>62.784802590000005</v>
      </c>
      <c r="I197" s="187">
        <v>1.9745473196065497E-3</v>
      </c>
      <c r="J197" s="157">
        <v>2.163024295E-2</v>
      </c>
      <c r="K197" s="174">
        <v>1.0166330058999999E-2</v>
      </c>
      <c r="L197" s="174">
        <v>1.7737988554999999E-3</v>
      </c>
      <c r="M197" s="174">
        <v>1.7205848898349998E-3</v>
      </c>
      <c r="N197" s="174">
        <v>5.2042135439000002E-5</v>
      </c>
    </row>
    <row r="198" spans="1:14" x14ac:dyDescent="0.25">
      <c r="A198" s="173">
        <v>34003</v>
      </c>
      <c r="B198" s="174" t="s">
        <v>18</v>
      </c>
      <c r="C198" s="174" t="s">
        <v>53</v>
      </c>
      <c r="D198" s="174" t="s">
        <v>448</v>
      </c>
      <c r="E198" s="174" t="s">
        <v>153</v>
      </c>
      <c r="F198" s="174" t="s">
        <v>114</v>
      </c>
      <c r="G198" s="174" t="s">
        <v>163</v>
      </c>
      <c r="H198" s="174">
        <v>0.17073050134000001</v>
      </c>
      <c r="I198" s="187">
        <v>2.1696348175881759E-5</v>
      </c>
      <c r="J198" s="157">
        <v>2.8155353689299998E-4</v>
      </c>
      <c r="K198" s="174">
        <v>1.2097385285600001E-4</v>
      </c>
      <c r="L198" s="174">
        <v>2.28636216039E-5</v>
      </c>
      <c r="M198" s="174">
        <v>2.2177712955782998E-5</v>
      </c>
      <c r="N198" s="174">
        <v>9.3482589429000009E-7</v>
      </c>
    </row>
    <row r="199" spans="1:14" x14ac:dyDescent="0.25">
      <c r="A199" s="173">
        <v>34003</v>
      </c>
      <c r="B199" s="174" t="s">
        <v>18</v>
      </c>
      <c r="C199" s="174" t="s">
        <v>53</v>
      </c>
      <c r="D199" s="174" t="s">
        <v>449</v>
      </c>
      <c r="E199" s="174" t="s">
        <v>154</v>
      </c>
      <c r="F199" s="174" t="s">
        <v>96</v>
      </c>
      <c r="G199" s="174" t="s">
        <v>163</v>
      </c>
      <c r="H199" s="174">
        <v>0.34532906399999991</v>
      </c>
      <c r="I199" s="187">
        <v>7.3762258266836102E-5</v>
      </c>
      <c r="J199" s="157">
        <v>1.1784613683000003E-3</v>
      </c>
      <c r="K199" s="174">
        <v>3.1786189369999998E-4</v>
      </c>
      <c r="L199" s="174">
        <v>5.1947341929999996E-5</v>
      </c>
      <c r="M199" s="174">
        <v>5.0388921672100002E-5</v>
      </c>
      <c r="N199" s="174">
        <v>2.5668363608999999E-6</v>
      </c>
    </row>
    <row r="200" spans="1:14" x14ac:dyDescent="0.25">
      <c r="A200" s="173">
        <v>34003</v>
      </c>
      <c r="B200" s="174" t="s">
        <v>18</v>
      </c>
      <c r="C200" s="174" t="s">
        <v>53</v>
      </c>
      <c r="D200" s="174" t="s">
        <v>450</v>
      </c>
      <c r="E200" s="174" t="s">
        <v>171</v>
      </c>
      <c r="F200" s="174" t="s">
        <v>172</v>
      </c>
      <c r="G200" s="174" t="s">
        <v>84</v>
      </c>
      <c r="H200" s="174">
        <v>3316.8811369999999</v>
      </c>
      <c r="I200" s="187">
        <v>0.43901424597177996</v>
      </c>
      <c r="J200" s="157">
        <v>3.0358967130000001E-2</v>
      </c>
      <c r="K200" s="174">
        <v>0.73945543870000008</v>
      </c>
      <c r="L200" s="174">
        <v>6.1168855516999989E-3</v>
      </c>
      <c r="M200" s="174">
        <v>5.6275347075640005E-3</v>
      </c>
      <c r="N200" s="174">
        <v>1.2775560930000001E-4</v>
      </c>
    </row>
    <row r="201" spans="1:14" x14ac:dyDescent="0.25">
      <c r="A201" s="173">
        <v>34003</v>
      </c>
      <c r="B201" s="174" t="s">
        <v>18</v>
      </c>
      <c r="C201" s="174" t="s">
        <v>53</v>
      </c>
      <c r="D201" s="174" t="s">
        <v>451</v>
      </c>
      <c r="E201" s="174" t="s">
        <v>173</v>
      </c>
      <c r="F201" s="174" t="s">
        <v>172</v>
      </c>
      <c r="G201" s="174" t="s">
        <v>84</v>
      </c>
      <c r="H201" s="174">
        <v>989.82104826</v>
      </c>
      <c r="I201" s="187">
        <v>0.23014289911090943</v>
      </c>
      <c r="J201" s="157">
        <v>2.6964826675170004E-2</v>
      </c>
      <c r="K201" s="174">
        <v>0.72490221969699986</v>
      </c>
      <c r="L201" s="174">
        <v>3.9595422766690001E-3</v>
      </c>
      <c r="M201" s="174">
        <v>3.6427788945354797E-3</v>
      </c>
      <c r="N201" s="174">
        <v>1.2008947990679999E-4</v>
      </c>
    </row>
    <row r="202" spans="1:14" x14ac:dyDescent="0.25">
      <c r="A202" s="173">
        <v>34003</v>
      </c>
      <c r="B202" s="174" t="s">
        <v>18</v>
      </c>
      <c r="C202" s="174" t="s">
        <v>53</v>
      </c>
      <c r="D202" s="174" t="s">
        <v>452</v>
      </c>
      <c r="E202" s="174" t="s">
        <v>174</v>
      </c>
      <c r="F202" s="174" t="s">
        <v>172</v>
      </c>
      <c r="G202" s="174" t="s">
        <v>115</v>
      </c>
      <c r="H202" s="174">
        <v>305.20649949000006</v>
      </c>
      <c r="I202" s="187">
        <v>1.6978041664410342E-2</v>
      </c>
      <c r="J202" s="157">
        <v>1.1251930171660001E-2</v>
      </c>
      <c r="K202" s="174">
        <v>0.16709379709109998</v>
      </c>
      <c r="L202" s="174">
        <v>9.5548314939399999E-5</v>
      </c>
      <c r="M202" s="174">
        <v>8.7904449744248005E-5</v>
      </c>
      <c r="N202" s="174">
        <v>2.8157481759559998E-5</v>
      </c>
    </row>
    <row r="203" spans="1:14" x14ac:dyDescent="0.25">
      <c r="A203" s="173">
        <v>34003</v>
      </c>
      <c r="B203" s="174" t="s">
        <v>18</v>
      </c>
      <c r="C203" s="174" t="s">
        <v>53</v>
      </c>
      <c r="D203" s="174" t="s">
        <v>453</v>
      </c>
      <c r="E203" s="174" t="s">
        <v>174</v>
      </c>
      <c r="F203" s="174" t="s">
        <v>172</v>
      </c>
      <c r="G203" s="174" t="s">
        <v>163</v>
      </c>
      <c r="H203" s="174">
        <v>571.38745429999994</v>
      </c>
      <c r="I203" s="187">
        <v>2.8845101897017364E-3</v>
      </c>
      <c r="J203" s="157">
        <v>6.9985572351000003E-2</v>
      </c>
      <c r="K203" s="174">
        <v>1.2433260192999998E-2</v>
      </c>
      <c r="L203" s="174">
        <v>1.5164563166000001E-3</v>
      </c>
      <c r="M203" s="174">
        <v>1.470962627102E-3</v>
      </c>
      <c r="N203" s="174">
        <v>9.8466495673000024E-4</v>
      </c>
    </row>
    <row r="204" spans="1:14" x14ac:dyDescent="0.25">
      <c r="A204" s="173">
        <v>34003</v>
      </c>
      <c r="B204" s="174" t="s">
        <v>18</v>
      </c>
      <c r="C204" s="174" t="s">
        <v>53</v>
      </c>
      <c r="D204" s="174" t="s">
        <v>454</v>
      </c>
      <c r="E204" s="174" t="s">
        <v>175</v>
      </c>
      <c r="F204" s="174" t="s">
        <v>172</v>
      </c>
      <c r="G204" s="174" t="s">
        <v>163</v>
      </c>
      <c r="H204" s="174">
        <v>3.8581221000000001</v>
      </c>
      <c r="I204" s="187">
        <v>1.9325534338889998E-5</v>
      </c>
      <c r="J204" s="157">
        <v>9.6755683999999995E-5</v>
      </c>
      <c r="K204" s="174">
        <v>5.8786085000000002E-5</v>
      </c>
      <c r="L204" s="174">
        <v>1.0272894E-5</v>
      </c>
      <c r="M204" s="174">
        <v>9.964707179999999E-6</v>
      </c>
      <c r="N204" s="174">
        <v>1.5930618999999999E-6</v>
      </c>
    </row>
    <row r="205" spans="1:14" x14ac:dyDescent="0.25">
      <c r="A205" s="173">
        <v>34003</v>
      </c>
      <c r="B205" s="174" t="s">
        <v>18</v>
      </c>
      <c r="C205" s="174" t="s">
        <v>53</v>
      </c>
      <c r="D205" s="174" t="s">
        <v>455</v>
      </c>
      <c r="E205" s="174" t="s">
        <v>176</v>
      </c>
      <c r="F205" s="174" t="s">
        <v>177</v>
      </c>
      <c r="G205" s="174" t="s">
        <v>163</v>
      </c>
      <c r="H205" s="174">
        <v>4.0359879310000002</v>
      </c>
      <c r="I205" s="187">
        <v>4.4484935998143413E-4</v>
      </c>
      <c r="J205" s="157">
        <v>2.5657340135500002E-3</v>
      </c>
      <c r="K205" s="174">
        <v>1.9180885859999999E-3</v>
      </c>
      <c r="L205" s="174">
        <v>3.1784688174000002E-4</v>
      </c>
      <c r="M205" s="174">
        <v>3.0831147528780003E-4</v>
      </c>
      <c r="N205" s="174">
        <v>5.1100710593000002E-6</v>
      </c>
    </row>
    <row r="206" spans="1:14" x14ac:dyDescent="0.25">
      <c r="A206" s="173">
        <v>34003</v>
      </c>
      <c r="B206" s="174" t="s">
        <v>18</v>
      </c>
      <c r="C206" s="174" t="s">
        <v>53</v>
      </c>
      <c r="D206" s="174" t="s">
        <v>456</v>
      </c>
      <c r="E206" s="174" t="s">
        <v>176</v>
      </c>
      <c r="F206" s="174" t="s">
        <v>177</v>
      </c>
      <c r="G206" s="174" t="s">
        <v>115</v>
      </c>
      <c r="H206" s="174">
        <v>4.0195317379999995</v>
      </c>
      <c r="I206" s="187">
        <v>1.1658277139210999E-4</v>
      </c>
      <c r="J206" s="157">
        <v>4.1303992338000001E-5</v>
      </c>
      <c r="K206" s="174">
        <v>3.2580525344999998E-3</v>
      </c>
      <c r="L206" s="174">
        <v>1.7174667890000002E-6</v>
      </c>
      <c r="M206" s="174">
        <v>1.58006944588E-6</v>
      </c>
      <c r="N206" s="174">
        <v>2.7633018306999998E-7</v>
      </c>
    </row>
    <row r="207" spans="1:14" x14ac:dyDescent="0.25">
      <c r="A207" s="173">
        <v>34003</v>
      </c>
      <c r="B207" s="174" t="s">
        <v>18</v>
      </c>
      <c r="C207" s="174" t="s">
        <v>53</v>
      </c>
      <c r="D207" s="174" t="s">
        <v>457</v>
      </c>
      <c r="E207" s="174" t="s">
        <v>176</v>
      </c>
      <c r="F207" s="174" t="s">
        <v>177</v>
      </c>
      <c r="G207" s="174" t="s">
        <v>156</v>
      </c>
      <c r="H207" s="174">
        <v>4.4811471999999998E-2</v>
      </c>
      <c r="I207" s="187">
        <v>1.0852563088299999E-6</v>
      </c>
      <c r="J207" s="157">
        <v>3.8901458000000004E-6</v>
      </c>
      <c r="K207" s="174">
        <v>2.0580401E-5</v>
      </c>
      <c r="L207" s="174">
        <v>3.6606490000000001E-8</v>
      </c>
      <c r="M207" s="174">
        <v>3.6606490000000001E-8</v>
      </c>
      <c r="N207" s="174">
        <v>7.5045454000000007E-9</v>
      </c>
    </row>
    <row r="208" spans="1:14" x14ac:dyDescent="0.25">
      <c r="A208" s="173">
        <v>34013</v>
      </c>
      <c r="B208" s="174" t="s">
        <v>229</v>
      </c>
      <c r="C208" s="174" t="s">
        <v>53</v>
      </c>
      <c r="D208" s="174" t="s">
        <v>255</v>
      </c>
      <c r="E208" s="174" t="s">
        <v>82</v>
      </c>
      <c r="F208" s="174" t="s">
        <v>83</v>
      </c>
      <c r="G208" s="174" t="s">
        <v>84</v>
      </c>
      <c r="H208" s="174">
        <v>420.03170999999998</v>
      </c>
      <c r="I208" s="187">
        <v>0.12593545834</v>
      </c>
      <c r="J208" s="157">
        <v>8.3286065000000005E-4</v>
      </c>
      <c r="K208" s="174">
        <v>0.10802386</v>
      </c>
      <c r="L208" s="174">
        <v>4.6160128000000003E-3</v>
      </c>
      <c r="M208" s="174">
        <v>4.2467317760000005E-3</v>
      </c>
      <c r="N208" s="174">
        <v>1.2343444E-5</v>
      </c>
    </row>
    <row r="209" spans="1:14" x14ac:dyDescent="0.25">
      <c r="A209" s="173">
        <v>34013</v>
      </c>
      <c r="B209" s="174" t="s">
        <v>229</v>
      </c>
      <c r="C209" s="174" t="s">
        <v>53</v>
      </c>
      <c r="D209" s="174" t="s">
        <v>256</v>
      </c>
      <c r="E209" s="174" t="s">
        <v>85</v>
      </c>
      <c r="F209" s="174" t="s">
        <v>83</v>
      </c>
      <c r="G209" s="174" t="s">
        <v>84</v>
      </c>
      <c r="H209" s="174">
        <v>0</v>
      </c>
      <c r="I209" s="187">
        <v>0</v>
      </c>
      <c r="J209" s="157">
        <v>0</v>
      </c>
      <c r="K209" s="174">
        <v>0</v>
      </c>
      <c r="L209" s="174">
        <v>0</v>
      </c>
      <c r="M209" s="174">
        <v>0</v>
      </c>
      <c r="N209" s="174">
        <v>0</v>
      </c>
    </row>
    <row r="210" spans="1:14" x14ac:dyDescent="0.25">
      <c r="A210" s="173">
        <v>34013</v>
      </c>
      <c r="B210" s="174" t="s">
        <v>229</v>
      </c>
      <c r="C210" s="174" t="s">
        <v>53</v>
      </c>
      <c r="D210" s="174" t="s">
        <v>257</v>
      </c>
      <c r="E210" s="174" t="s">
        <v>86</v>
      </c>
      <c r="F210" s="174" t="s">
        <v>83</v>
      </c>
      <c r="G210" s="174" t="s">
        <v>84</v>
      </c>
      <c r="H210" s="174">
        <v>596.54210999999998</v>
      </c>
      <c r="I210" s="187">
        <v>0.14618938611999999</v>
      </c>
      <c r="J210" s="157">
        <v>1.1807844E-3</v>
      </c>
      <c r="K210" s="174">
        <v>0.15794438</v>
      </c>
      <c r="L210" s="174">
        <v>5.2267414999999998E-3</v>
      </c>
      <c r="M210" s="174">
        <v>4.8086021799999996E-3</v>
      </c>
      <c r="N210" s="174">
        <v>1.2975304E-5</v>
      </c>
    </row>
    <row r="211" spans="1:14" x14ac:dyDescent="0.25">
      <c r="A211" s="173">
        <v>34013</v>
      </c>
      <c r="B211" s="174" t="s">
        <v>229</v>
      </c>
      <c r="C211" s="174" t="s">
        <v>53</v>
      </c>
      <c r="D211" s="174" t="s">
        <v>258</v>
      </c>
      <c r="E211" s="174" t="s">
        <v>87</v>
      </c>
      <c r="F211" s="174" t="s">
        <v>83</v>
      </c>
      <c r="G211" s="174" t="s">
        <v>84</v>
      </c>
      <c r="H211" s="174">
        <v>164.70271411400003</v>
      </c>
      <c r="I211" s="187">
        <v>3.1977093103519997E-3</v>
      </c>
      <c r="J211" s="157">
        <v>8.0175015571999988E-4</v>
      </c>
      <c r="K211" s="174">
        <v>5.6220315553999999E-2</v>
      </c>
      <c r="L211" s="174">
        <v>2.5851547299999998E-5</v>
      </c>
      <c r="M211" s="174">
        <v>2.3783423515999999E-5</v>
      </c>
      <c r="N211" s="174">
        <v>4.5393186538000003E-6</v>
      </c>
    </row>
    <row r="212" spans="1:14" x14ac:dyDescent="0.25">
      <c r="A212" s="173">
        <v>34013</v>
      </c>
      <c r="B212" s="174" t="s">
        <v>229</v>
      </c>
      <c r="C212" s="174" t="s">
        <v>53</v>
      </c>
      <c r="D212" s="174" t="s">
        <v>259</v>
      </c>
      <c r="E212" s="174" t="s">
        <v>88</v>
      </c>
      <c r="F212" s="174" t="s">
        <v>89</v>
      </c>
      <c r="G212" s="174" t="s">
        <v>84</v>
      </c>
      <c r="H212" s="174">
        <v>230.42045999999999</v>
      </c>
      <c r="I212" s="187">
        <v>1.9231460009999996E-2</v>
      </c>
      <c r="J212" s="157">
        <v>4.6486591000000001E-4</v>
      </c>
      <c r="K212" s="174">
        <v>8.0832526000000002E-2</v>
      </c>
      <c r="L212" s="174">
        <v>2.8907496E-3</v>
      </c>
      <c r="M212" s="174">
        <v>2.6594896320000002E-3</v>
      </c>
      <c r="N212" s="174">
        <v>4.8631727999999999E-6</v>
      </c>
    </row>
    <row r="213" spans="1:14" x14ac:dyDescent="0.25">
      <c r="A213" s="173">
        <v>34013</v>
      </c>
      <c r="B213" s="174" t="s">
        <v>229</v>
      </c>
      <c r="C213" s="174" t="s">
        <v>53</v>
      </c>
      <c r="D213" s="174" t="s">
        <v>260</v>
      </c>
      <c r="E213" s="174" t="s">
        <v>90</v>
      </c>
      <c r="F213" s="174" t="s">
        <v>89</v>
      </c>
      <c r="G213" s="174" t="s">
        <v>84</v>
      </c>
      <c r="H213" s="174">
        <v>21.649882999999999</v>
      </c>
      <c r="I213" s="187">
        <v>6.9420634182000009E-4</v>
      </c>
      <c r="J213" s="157">
        <v>3.1050928000000001E-5</v>
      </c>
      <c r="K213" s="174">
        <v>3.0302777999999999E-3</v>
      </c>
      <c r="L213" s="174">
        <v>1.0210386E-4</v>
      </c>
      <c r="M213" s="174">
        <v>9.3935551200000005E-5</v>
      </c>
      <c r="N213" s="174">
        <v>3.1668804E-7</v>
      </c>
    </row>
    <row r="214" spans="1:14" x14ac:dyDescent="0.25">
      <c r="A214" s="173">
        <v>34013</v>
      </c>
      <c r="B214" s="174" t="s">
        <v>229</v>
      </c>
      <c r="C214" s="174" t="s">
        <v>53</v>
      </c>
      <c r="D214" s="174" t="s">
        <v>261</v>
      </c>
      <c r="E214" s="174" t="s">
        <v>91</v>
      </c>
      <c r="F214" s="174" t="s">
        <v>89</v>
      </c>
      <c r="G214" s="174" t="s">
        <v>84</v>
      </c>
      <c r="H214" s="174">
        <v>20.737103000000001</v>
      </c>
      <c r="I214" s="187">
        <v>8.2634761452000005E-4</v>
      </c>
      <c r="J214" s="157">
        <v>3.7183671999999998E-5</v>
      </c>
      <c r="K214" s="174">
        <v>3.6563239999999999E-3</v>
      </c>
      <c r="L214" s="174">
        <v>1.2309148000000001E-4</v>
      </c>
      <c r="M214" s="174">
        <v>1.1324416160000001E-4</v>
      </c>
      <c r="N214" s="174">
        <v>3.7854794999999999E-7</v>
      </c>
    </row>
    <row r="215" spans="1:14" x14ac:dyDescent="0.25">
      <c r="A215" s="173">
        <v>34013</v>
      </c>
      <c r="B215" s="174" t="s">
        <v>229</v>
      </c>
      <c r="C215" s="174" t="s">
        <v>53</v>
      </c>
      <c r="D215" s="174" t="s">
        <v>262</v>
      </c>
      <c r="E215" s="174" t="s">
        <v>92</v>
      </c>
      <c r="F215" s="174" t="s">
        <v>89</v>
      </c>
      <c r="G215" s="174" t="s">
        <v>84</v>
      </c>
      <c r="H215" s="174">
        <v>5.4090906000000001E-2</v>
      </c>
      <c r="I215" s="187">
        <v>6.7487616174000008E-6</v>
      </c>
      <c r="J215" s="157">
        <v>2.5955785000000001E-7</v>
      </c>
      <c r="K215" s="174">
        <v>2.6477627999999999E-5</v>
      </c>
      <c r="L215" s="174">
        <v>8.9082987999999998E-7</v>
      </c>
      <c r="M215" s="174">
        <v>8.1956348959999999E-7</v>
      </c>
      <c r="N215" s="174">
        <v>2.6166792999999999E-9</v>
      </c>
    </row>
    <row r="216" spans="1:14" x14ac:dyDescent="0.25">
      <c r="A216" s="173">
        <v>34013</v>
      </c>
      <c r="B216" s="174" t="s">
        <v>229</v>
      </c>
      <c r="C216" s="174" t="s">
        <v>53</v>
      </c>
      <c r="D216" s="174" t="s">
        <v>263</v>
      </c>
      <c r="E216" s="174" t="s">
        <v>93</v>
      </c>
      <c r="F216" s="174" t="s">
        <v>89</v>
      </c>
      <c r="G216" s="174" t="s">
        <v>84</v>
      </c>
      <c r="H216" s="174">
        <v>98.614480999999998</v>
      </c>
      <c r="I216" s="187">
        <v>4.8864249305300013E-2</v>
      </c>
      <c r="J216" s="157">
        <v>1.22196408E-3</v>
      </c>
      <c r="K216" s="174">
        <v>0.21054613400000002</v>
      </c>
      <c r="L216" s="174">
        <v>7.5366293000000001E-3</v>
      </c>
      <c r="M216" s="174">
        <v>6.9336989560000008E-3</v>
      </c>
      <c r="N216" s="174">
        <v>1.2567689600000001E-5</v>
      </c>
    </row>
    <row r="217" spans="1:14" x14ac:dyDescent="0.25">
      <c r="A217" s="173">
        <v>34013</v>
      </c>
      <c r="B217" s="174" t="s">
        <v>229</v>
      </c>
      <c r="C217" s="174" t="s">
        <v>53</v>
      </c>
      <c r="D217" s="174" t="s">
        <v>264</v>
      </c>
      <c r="E217" s="174" t="s">
        <v>94</v>
      </c>
      <c r="F217" s="174" t="s">
        <v>89</v>
      </c>
      <c r="G217" s="174" t="s">
        <v>84</v>
      </c>
      <c r="H217" s="174">
        <v>2.0824994999999999</v>
      </c>
      <c r="I217" s="187">
        <v>1.6812376063000007E-4</v>
      </c>
      <c r="J217" s="157">
        <v>7.3151108999999998E-6</v>
      </c>
      <c r="K217" s="174">
        <v>7.4621819999999995E-4</v>
      </c>
      <c r="L217" s="174">
        <v>2.5106234E-5</v>
      </c>
      <c r="M217" s="174">
        <v>2.3097735280000002E-5</v>
      </c>
      <c r="N217" s="174">
        <v>7.3745795000000002E-8</v>
      </c>
    </row>
    <row r="218" spans="1:14" x14ac:dyDescent="0.25">
      <c r="A218" s="173">
        <v>34013</v>
      </c>
      <c r="B218" s="174" t="s">
        <v>229</v>
      </c>
      <c r="C218" s="174" t="s">
        <v>53</v>
      </c>
      <c r="D218" s="174" t="s">
        <v>265</v>
      </c>
      <c r="E218" s="174" t="s">
        <v>95</v>
      </c>
      <c r="F218" s="174" t="s">
        <v>96</v>
      </c>
      <c r="G218" s="174" t="s">
        <v>84</v>
      </c>
      <c r="H218" s="174">
        <v>2.9636779</v>
      </c>
      <c r="I218" s="187">
        <v>2.7830873827999997E-4</v>
      </c>
      <c r="J218" s="157">
        <v>1.1245467000000001E-5</v>
      </c>
      <c r="K218" s="174">
        <v>1.1471560000000001E-3</v>
      </c>
      <c r="L218" s="174">
        <v>3.8595637000000001E-5</v>
      </c>
      <c r="M218" s="174">
        <v>3.5507986040000001E-5</v>
      </c>
      <c r="N218" s="174">
        <v>1.133689E-7</v>
      </c>
    </row>
    <row r="219" spans="1:14" x14ac:dyDescent="0.25">
      <c r="A219" s="173">
        <v>34013</v>
      </c>
      <c r="B219" s="174" t="s">
        <v>229</v>
      </c>
      <c r="C219" s="174" t="s">
        <v>53</v>
      </c>
      <c r="D219" s="174" t="s">
        <v>266</v>
      </c>
      <c r="E219" s="174" t="s">
        <v>97</v>
      </c>
      <c r="F219" s="174" t="s">
        <v>96</v>
      </c>
      <c r="G219" s="174" t="s">
        <v>84</v>
      </c>
      <c r="H219" s="174">
        <v>0.14027120000000001</v>
      </c>
      <c r="I219" s="187">
        <v>2.1382339502999999E-5</v>
      </c>
      <c r="J219" s="157">
        <v>8.9602582000000004E-7</v>
      </c>
      <c r="K219" s="174">
        <v>9.1404049999999998E-5</v>
      </c>
      <c r="L219" s="174">
        <v>3.0752551000000002E-6</v>
      </c>
      <c r="M219" s="174">
        <v>2.8292346920000004E-6</v>
      </c>
      <c r="N219" s="174">
        <v>9.0331023000000001E-9</v>
      </c>
    </row>
    <row r="220" spans="1:14" x14ac:dyDescent="0.25">
      <c r="A220" s="173">
        <v>34013</v>
      </c>
      <c r="B220" s="174" t="s">
        <v>229</v>
      </c>
      <c r="C220" s="174" t="s">
        <v>53</v>
      </c>
      <c r="D220" s="174" t="s">
        <v>267</v>
      </c>
      <c r="E220" s="174" t="s">
        <v>98</v>
      </c>
      <c r="F220" s="174" t="s">
        <v>99</v>
      </c>
      <c r="G220" s="174" t="s">
        <v>84</v>
      </c>
      <c r="H220" s="174">
        <v>1146.2631799999999</v>
      </c>
      <c r="I220" s="187">
        <v>5.0716844111000012E-3</v>
      </c>
      <c r="J220" s="157">
        <v>1.5306175779999999E-4</v>
      </c>
      <c r="K220" s="174">
        <v>1.454878687E-2</v>
      </c>
      <c r="L220" s="174">
        <v>5.0090303799999998E-4</v>
      </c>
      <c r="M220" s="174">
        <v>4.6083079495999997E-4</v>
      </c>
      <c r="N220" s="174">
        <v>1.6098542670000001E-6</v>
      </c>
    </row>
    <row r="221" spans="1:14" x14ac:dyDescent="0.25">
      <c r="A221" s="173">
        <v>34013</v>
      </c>
      <c r="B221" s="174" t="s">
        <v>229</v>
      </c>
      <c r="C221" s="174" t="s">
        <v>53</v>
      </c>
      <c r="D221" s="174" t="s">
        <v>268</v>
      </c>
      <c r="E221" s="174" t="s">
        <v>98</v>
      </c>
      <c r="F221" s="174" t="s">
        <v>100</v>
      </c>
      <c r="G221" s="174" t="s">
        <v>84</v>
      </c>
      <c r="H221" s="174">
        <v>102.117031</v>
      </c>
      <c r="I221" s="187">
        <v>1.2727853484660004E-2</v>
      </c>
      <c r="J221" s="157">
        <v>5.5603385799999998E-4</v>
      </c>
      <c r="K221" s="174">
        <v>5.1153186500000003E-2</v>
      </c>
      <c r="L221" s="174">
        <v>1.7858759600000002E-3</v>
      </c>
      <c r="M221" s="174">
        <v>1.6430058832000002E-3</v>
      </c>
      <c r="N221" s="174">
        <v>5.73605704E-6</v>
      </c>
    </row>
    <row r="222" spans="1:14" x14ac:dyDescent="0.25">
      <c r="A222" s="173">
        <v>34013</v>
      </c>
      <c r="B222" s="174" t="s">
        <v>229</v>
      </c>
      <c r="C222" s="174" t="s">
        <v>53</v>
      </c>
      <c r="D222" s="174" t="s">
        <v>269</v>
      </c>
      <c r="E222" s="174" t="s">
        <v>101</v>
      </c>
      <c r="F222" s="174" t="s">
        <v>99</v>
      </c>
      <c r="G222" s="174" t="s">
        <v>84</v>
      </c>
      <c r="H222" s="174">
        <v>12945.875</v>
      </c>
      <c r="I222" s="187">
        <v>4.8340348726000001E-2</v>
      </c>
      <c r="J222" s="157">
        <v>1.3397125E-3</v>
      </c>
      <c r="K222" s="174">
        <v>0.12622564</v>
      </c>
      <c r="L222" s="174">
        <v>4.2708073999999999E-3</v>
      </c>
      <c r="M222" s="174">
        <v>3.9291428080000003E-3</v>
      </c>
      <c r="N222" s="174">
        <v>1.3846843E-5</v>
      </c>
    </row>
    <row r="223" spans="1:14" x14ac:dyDescent="0.25">
      <c r="A223" s="173">
        <v>34013</v>
      </c>
      <c r="B223" s="174" t="s">
        <v>229</v>
      </c>
      <c r="C223" s="174" t="s">
        <v>53</v>
      </c>
      <c r="D223" s="174" t="s">
        <v>270</v>
      </c>
      <c r="E223" s="174" t="s">
        <v>101</v>
      </c>
      <c r="F223" s="174" t="s">
        <v>100</v>
      </c>
      <c r="G223" s="174" t="s">
        <v>84</v>
      </c>
      <c r="H223" s="174">
        <v>965.90099000000009</v>
      </c>
      <c r="I223" s="187">
        <v>0.17787854806850001</v>
      </c>
      <c r="J223" s="157">
        <v>3.8693991400000002E-3</v>
      </c>
      <c r="K223" s="174">
        <v>0.64419034099999994</v>
      </c>
      <c r="L223" s="174">
        <v>2.2988916700000001E-2</v>
      </c>
      <c r="M223" s="174">
        <v>2.1149803364000002E-2</v>
      </c>
      <c r="N223" s="174">
        <v>3.9730917799999995E-5</v>
      </c>
    </row>
    <row r="224" spans="1:14" x14ac:dyDescent="0.25">
      <c r="A224" s="173">
        <v>34013</v>
      </c>
      <c r="B224" s="174" t="s">
        <v>229</v>
      </c>
      <c r="C224" s="174" t="s">
        <v>53</v>
      </c>
      <c r="D224" s="174" t="s">
        <v>271</v>
      </c>
      <c r="E224" s="174" t="s">
        <v>102</v>
      </c>
      <c r="F224" s="174" t="s">
        <v>99</v>
      </c>
      <c r="G224" s="174" t="s">
        <v>84</v>
      </c>
      <c r="H224" s="174">
        <v>34182.525000000001</v>
      </c>
      <c r="I224" s="187">
        <v>9.5484003398400005E-2</v>
      </c>
      <c r="J224" s="157">
        <v>3.0011792900000002E-3</v>
      </c>
      <c r="K224" s="174">
        <v>0.25890149899999998</v>
      </c>
      <c r="L224" s="174">
        <v>9.8435229000000003E-3</v>
      </c>
      <c r="M224" s="174">
        <v>9.0560410680000005E-3</v>
      </c>
      <c r="N224" s="174">
        <v>3.0718876199999999E-5</v>
      </c>
    </row>
    <row r="225" spans="1:14" x14ac:dyDescent="0.25">
      <c r="A225" s="173">
        <v>34013</v>
      </c>
      <c r="B225" s="174" t="s">
        <v>229</v>
      </c>
      <c r="C225" s="174" t="s">
        <v>53</v>
      </c>
      <c r="D225" s="174" t="s">
        <v>272</v>
      </c>
      <c r="E225" s="174" t="s">
        <v>102</v>
      </c>
      <c r="F225" s="174" t="s">
        <v>100</v>
      </c>
      <c r="G225" s="174" t="s">
        <v>84</v>
      </c>
      <c r="H225" s="174">
        <v>2415.4215600000002</v>
      </c>
      <c r="I225" s="187">
        <v>0.14549193605300001</v>
      </c>
      <c r="J225" s="157">
        <v>5.4265998599999999E-3</v>
      </c>
      <c r="K225" s="174">
        <v>0.562412935</v>
      </c>
      <c r="L225" s="174">
        <v>1.9173089099999999E-2</v>
      </c>
      <c r="M225" s="174">
        <v>1.7639241972000001E-2</v>
      </c>
      <c r="N225" s="174">
        <v>5.5662303500000004E-5</v>
      </c>
    </row>
    <row r="226" spans="1:14" x14ac:dyDescent="0.25">
      <c r="A226" s="173">
        <v>34013</v>
      </c>
      <c r="B226" s="174" t="s">
        <v>229</v>
      </c>
      <c r="C226" s="174" t="s">
        <v>53</v>
      </c>
      <c r="D226" s="174" t="s">
        <v>273</v>
      </c>
      <c r="E226" s="174" t="s">
        <v>103</v>
      </c>
      <c r="F226" s="174" t="s">
        <v>99</v>
      </c>
      <c r="G226" s="174" t="s">
        <v>84</v>
      </c>
      <c r="H226" s="174">
        <v>17342.6014</v>
      </c>
      <c r="I226" s="187">
        <v>6.3369671068399996E-2</v>
      </c>
      <c r="J226" s="157">
        <v>1.9187543799999999E-3</v>
      </c>
      <c r="K226" s="174">
        <v>0.17649898420000001</v>
      </c>
      <c r="L226" s="174">
        <v>6.1640222299999999E-3</v>
      </c>
      <c r="M226" s="174">
        <v>5.6709004516E-3</v>
      </c>
      <c r="N226" s="174">
        <v>1.97728835E-5</v>
      </c>
    </row>
    <row r="227" spans="1:14" x14ac:dyDescent="0.25">
      <c r="A227" s="173">
        <v>34013</v>
      </c>
      <c r="B227" s="174" t="s">
        <v>229</v>
      </c>
      <c r="C227" s="174" t="s">
        <v>53</v>
      </c>
      <c r="D227" s="174" t="s">
        <v>274</v>
      </c>
      <c r="E227" s="174" t="s">
        <v>103</v>
      </c>
      <c r="F227" s="174" t="s">
        <v>100</v>
      </c>
      <c r="G227" s="174" t="s">
        <v>84</v>
      </c>
      <c r="H227" s="174">
        <v>939.33096999999998</v>
      </c>
      <c r="I227" s="187">
        <v>0.14390870837500003</v>
      </c>
      <c r="J227" s="157">
        <v>5.0308773000000001E-3</v>
      </c>
      <c r="K227" s="174">
        <v>0.62672094</v>
      </c>
      <c r="L227" s="174">
        <v>2.1800371999999998E-2</v>
      </c>
      <c r="M227" s="174">
        <v>2.005634224E-2</v>
      </c>
      <c r="N227" s="174">
        <v>5.1917084000000001E-5</v>
      </c>
    </row>
    <row r="228" spans="1:14" x14ac:dyDescent="0.25">
      <c r="A228" s="173">
        <v>34013</v>
      </c>
      <c r="B228" s="174" t="s">
        <v>229</v>
      </c>
      <c r="C228" s="174" t="s">
        <v>53</v>
      </c>
      <c r="D228" s="174" t="s">
        <v>275</v>
      </c>
      <c r="E228" s="174" t="s">
        <v>104</v>
      </c>
      <c r="F228" s="174" t="s">
        <v>99</v>
      </c>
      <c r="G228" s="174" t="s">
        <v>84</v>
      </c>
      <c r="H228" s="174">
        <v>14497.7251</v>
      </c>
      <c r="I228" s="187">
        <v>1.55018554E-2</v>
      </c>
      <c r="J228" s="157">
        <v>0</v>
      </c>
      <c r="K228" s="174">
        <v>0</v>
      </c>
      <c r="L228" s="174">
        <v>0</v>
      </c>
      <c r="M228" s="174">
        <v>0</v>
      </c>
      <c r="N228" s="174">
        <v>0</v>
      </c>
    </row>
    <row r="229" spans="1:14" x14ac:dyDescent="0.25">
      <c r="A229" s="173">
        <v>34013</v>
      </c>
      <c r="B229" s="174" t="s">
        <v>229</v>
      </c>
      <c r="C229" s="174" t="s">
        <v>53</v>
      </c>
      <c r="D229" s="174" t="s">
        <v>276</v>
      </c>
      <c r="E229" s="174" t="s">
        <v>104</v>
      </c>
      <c r="F229" s="174" t="s">
        <v>100</v>
      </c>
      <c r="G229" s="174" t="s">
        <v>84</v>
      </c>
      <c r="H229" s="174">
        <v>745.84885000000008</v>
      </c>
      <c r="I229" s="187">
        <v>8.3178406699999997E-4</v>
      </c>
      <c r="J229" s="157">
        <v>0</v>
      </c>
      <c r="K229" s="174">
        <v>0</v>
      </c>
      <c r="L229" s="174">
        <v>0</v>
      </c>
      <c r="M229" s="174">
        <v>0</v>
      </c>
      <c r="N229" s="174">
        <v>0</v>
      </c>
    </row>
    <row r="230" spans="1:14" x14ac:dyDescent="0.25">
      <c r="A230" s="173">
        <v>34013</v>
      </c>
      <c r="B230" s="174" t="s">
        <v>229</v>
      </c>
      <c r="C230" s="174" t="s">
        <v>53</v>
      </c>
      <c r="D230" s="174" t="s">
        <v>277</v>
      </c>
      <c r="E230" s="174" t="s">
        <v>105</v>
      </c>
      <c r="F230" s="174" t="s">
        <v>100</v>
      </c>
      <c r="G230" s="174" t="s">
        <v>84</v>
      </c>
      <c r="H230" s="174">
        <v>0.15139364</v>
      </c>
      <c r="I230" s="187">
        <v>4.6541773475999999E-5</v>
      </c>
      <c r="J230" s="157">
        <v>2.3136150999999999E-6</v>
      </c>
      <c r="K230" s="174">
        <v>2.2152532E-4</v>
      </c>
      <c r="L230" s="174">
        <v>7.4835366000000002E-6</v>
      </c>
      <c r="M230" s="174">
        <v>6.8848536720000004E-6</v>
      </c>
      <c r="N230" s="174">
        <v>2.3701244E-8</v>
      </c>
    </row>
    <row r="231" spans="1:14" x14ac:dyDescent="0.25">
      <c r="A231" s="173">
        <v>34013</v>
      </c>
      <c r="B231" s="174" t="s">
        <v>229</v>
      </c>
      <c r="C231" s="174" t="s">
        <v>53</v>
      </c>
      <c r="D231" s="174" t="s">
        <v>278</v>
      </c>
      <c r="E231" s="174" t="s">
        <v>106</v>
      </c>
      <c r="F231" s="174" t="s">
        <v>107</v>
      </c>
      <c r="G231" s="174" t="s">
        <v>84</v>
      </c>
      <c r="H231" s="174">
        <v>2.9533812E-2</v>
      </c>
      <c r="I231" s="187">
        <v>7.0292635650000013E-7</v>
      </c>
      <c r="J231" s="157">
        <v>3.4186041400000002E-8</v>
      </c>
      <c r="K231" s="174">
        <v>2.84018192E-6</v>
      </c>
      <c r="L231" s="174">
        <v>1.14285406E-7</v>
      </c>
      <c r="M231" s="174">
        <v>1.0514257352E-7</v>
      </c>
      <c r="N231" s="174">
        <v>3.46257919E-10</v>
      </c>
    </row>
    <row r="232" spans="1:14" x14ac:dyDescent="0.25">
      <c r="A232" s="173">
        <v>34013</v>
      </c>
      <c r="B232" s="174" t="s">
        <v>229</v>
      </c>
      <c r="C232" s="174" t="s">
        <v>53</v>
      </c>
      <c r="D232" s="174" t="s">
        <v>279</v>
      </c>
      <c r="E232" s="174" t="s">
        <v>108</v>
      </c>
      <c r="F232" s="174" t="s">
        <v>109</v>
      </c>
      <c r="G232" s="174" t="s">
        <v>84</v>
      </c>
      <c r="H232" s="174">
        <v>468.26487400000002</v>
      </c>
      <c r="I232" s="187">
        <v>1.341478377732E-2</v>
      </c>
      <c r="J232" s="157">
        <v>4.8482472329999999E-4</v>
      </c>
      <c r="K232" s="174">
        <v>4.6561252729999995E-2</v>
      </c>
      <c r="L232" s="174">
        <v>1.5896557130000001E-3</v>
      </c>
      <c r="M232" s="174">
        <v>1.46248325596E-3</v>
      </c>
      <c r="N232" s="174">
        <v>4.9478885430000001E-6</v>
      </c>
    </row>
    <row r="233" spans="1:14" x14ac:dyDescent="0.25">
      <c r="A233" s="173">
        <v>34013</v>
      </c>
      <c r="B233" s="174" t="s">
        <v>229</v>
      </c>
      <c r="C233" s="174" t="s">
        <v>53</v>
      </c>
      <c r="D233" s="174" t="s">
        <v>280</v>
      </c>
      <c r="E233" s="174" t="s">
        <v>110</v>
      </c>
      <c r="F233" s="174" t="s">
        <v>109</v>
      </c>
      <c r="G233" s="174" t="s">
        <v>84</v>
      </c>
      <c r="H233" s="174">
        <v>1600.5420178700001</v>
      </c>
      <c r="I233" s="187">
        <v>9.4633958833214016E-2</v>
      </c>
      <c r="J233" s="157">
        <v>3.3074858202000001E-3</v>
      </c>
      <c r="K233" s="174">
        <v>0.30445948540000001</v>
      </c>
      <c r="L233" s="174">
        <v>1.1757727601000001E-2</v>
      </c>
      <c r="M233" s="174">
        <v>1.081710939292E-2</v>
      </c>
      <c r="N233" s="174">
        <v>3.3009063981999998E-5</v>
      </c>
    </row>
    <row r="234" spans="1:14" x14ac:dyDescent="0.25">
      <c r="A234" s="173">
        <v>34013</v>
      </c>
      <c r="B234" s="174" t="s">
        <v>229</v>
      </c>
      <c r="C234" s="174" t="s">
        <v>53</v>
      </c>
      <c r="D234" s="174" t="s">
        <v>281</v>
      </c>
      <c r="E234" s="174" t="s">
        <v>111</v>
      </c>
      <c r="F234" s="174" t="s">
        <v>109</v>
      </c>
      <c r="G234" s="174" t="s">
        <v>84</v>
      </c>
      <c r="H234" s="174">
        <v>0.25995666000000001</v>
      </c>
      <c r="I234" s="187">
        <v>3.5193350641E-5</v>
      </c>
      <c r="J234" s="157">
        <v>1.2633334000000001E-6</v>
      </c>
      <c r="K234" s="174">
        <v>1.2887327E-4</v>
      </c>
      <c r="L234" s="174">
        <v>4.3358932000000002E-6</v>
      </c>
      <c r="M234" s="174">
        <v>3.9890217440000004E-6</v>
      </c>
      <c r="N234" s="174">
        <v>1.2736038E-8</v>
      </c>
    </row>
    <row r="235" spans="1:14" x14ac:dyDescent="0.25">
      <c r="A235" s="173">
        <v>34013</v>
      </c>
      <c r="B235" s="174" t="s">
        <v>229</v>
      </c>
      <c r="C235" s="174" t="s">
        <v>53</v>
      </c>
      <c r="D235" s="174" t="s">
        <v>282</v>
      </c>
      <c r="E235" s="174" t="s">
        <v>112</v>
      </c>
      <c r="F235" s="174" t="s">
        <v>109</v>
      </c>
      <c r="G235" s="174" t="s">
        <v>84</v>
      </c>
      <c r="H235" s="174">
        <v>5.6954168999999997</v>
      </c>
      <c r="I235" s="187">
        <v>5.8351128892999992E-4</v>
      </c>
      <c r="J235" s="157">
        <v>1.9909297000000001E-5</v>
      </c>
      <c r="K235" s="174">
        <v>2.0309577000000001E-3</v>
      </c>
      <c r="L235" s="174">
        <v>6.8330809999999994E-5</v>
      </c>
      <c r="M235" s="174">
        <v>6.28643452E-5</v>
      </c>
      <c r="N235" s="174">
        <v>2.0071152999999999E-7</v>
      </c>
    </row>
    <row r="236" spans="1:14" x14ac:dyDescent="0.25">
      <c r="A236" s="173">
        <v>34013</v>
      </c>
      <c r="B236" s="174" t="s">
        <v>229</v>
      </c>
      <c r="C236" s="174" t="s">
        <v>53</v>
      </c>
      <c r="D236" s="174" t="s">
        <v>283</v>
      </c>
      <c r="E236" s="174" t="s">
        <v>113</v>
      </c>
      <c r="F236" s="174" t="s">
        <v>114</v>
      </c>
      <c r="G236" s="174" t="s">
        <v>84</v>
      </c>
      <c r="H236" s="174">
        <v>0</v>
      </c>
      <c r="I236" s="187">
        <v>0</v>
      </c>
      <c r="J236" s="157">
        <v>0</v>
      </c>
      <c r="K236" s="174">
        <v>0</v>
      </c>
      <c r="L236" s="174">
        <v>0</v>
      </c>
      <c r="M236" s="174">
        <v>0</v>
      </c>
      <c r="N236" s="174">
        <v>0</v>
      </c>
    </row>
    <row r="237" spans="1:14" x14ac:dyDescent="0.25">
      <c r="A237" s="173">
        <v>34013</v>
      </c>
      <c r="B237" s="174" t="s">
        <v>229</v>
      </c>
      <c r="C237" s="174" t="s">
        <v>53</v>
      </c>
      <c r="D237" s="174" t="s">
        <v>284</v>
      </c>
      <c r="E237" s="174" t="s">
        <v>82</v>
      </c>
      <c r="F237" s="174" t="s">
        <v>83</v>
      </c>
      <c r="G237" s="174" t="s">
        <v>115</v>
      </c>
      <c r="H237" s="174">
        <v>206.8802</v>
      </c>
      <c r="I237" s="187">
        <v>5.2300275075299997E-3</v>
      </c>
      <c r="J237" s="157">
        <v>6.6316499999999996E-4</v>
      </c>
      <c r="K237" s="174">
        <v>4.5413189E-2</v>
      </c>
      <c r="L237" s="174">
        <v>8.4112972999999999E-5</v>
      </c>
      <c r="M237" s="174">
        <v>7.7383935160000003E-5</v>
      </c>
      <c r="N237" s="174">
        <v>6.3225179000000002E-6</v>
      </c>
    </row>
    <row r="238" spans="1:14" x14ac:dyDescent="0.25">
      <c r="A238" s="173">
        <v>34013</v>
      </c>
      <c r="B238" s="174" t="s">
        <v>229</v>
      </c>
      <c r="C238" s="174" t="s">
        <v>53</v>
      </c>
      <c r="D238" s="174" t="s">
        <v>285</v>
      </c>
      <c r="E238" s="174" t="s">
        <v>86</v>
      </c>
      <c r="F238" s="174" t="s">
        <v>83</v>
      </c>
      <c r="G238" s="174" t="s">
        <v>115</v>
      </c>
      <c r="H238" s="174">
        <v>2037.6776</v>
      </c>
      <c r="I238" s="187">
        <v>5.8232220411800005E-2</v>
      </c>
      <c r="J238" s="157">
        <v>5.8890269000000002E-3</v>
      </c>
      <c r="K238" s="174">
        <v>0.50866723000000003</v>
      </c>
      <c r="L238" s="174">
        <v>8.3097903000000002E-4</v>
      </c>
      <c r="M238" s="174">
        <v>7.6450070760000007E-4</v>
      </c>
      <c r="N238" s="174">
        <v>6.6529878999999997E-5</v>
      </c>
    </row>
    <row r="239" spans="1:14" x14ac:dyDescent="0.25">
      <c r="A239" s="173">
        <v>34013</v>
      </c>
      <c r="B239" s="174" t="s">
        <v>229</v>
      </c>
      <c r="C239" s="174" t="s">
        <v>53</v>
      </c>
      <c r="D239" s="174" t="s">
        <v>286</v>
      </c>
      <c r="E239" s="174" t="s">
        <v>116</v>
      </c>
      <c r="F239" s="174" t="s">
        <v>83</v>
      </c>
      <c r="G239" s="174" t="s">
        <v>115</v>
      </c>
      <c r="H239" s="174">
        <v>242.70558</v>
      </c>
      <c r="I239" s="187">
        <v>3.1431228497000002E-2</v>
      </c>
      <c r="J239" s="157">
        <v>1.0385755999999999E-2</v>
      </c>
      <c r="K239" s="174">
        <v>1.2097682999999999</v>
      </c>
      <c r="L239" s="174">
        <v>5.7672436E-4</v>
      </c>
      <c r="M239" s="174">
        <v>5.3058641120000004E-4</v>
      </c>
      <c r="N239" s="174">
        <v>9.9641605999999995E-5</v>
      </c>
    </row>
    <row r="240" spans="1:14" x14ac:dyDescent="0.25">
      <c r="A240" s="173">
        <v>34013</v>
      </c>
      <c r="B240" s="174" t="s">
        <v>229</v>
      </c>
      <c r="C240" s="174" t="s">
        <v>53</v>
      </c>
      <c r="D240" s="174" t="s">
        <v>287</v>
      </c>
      <c r="E240" s="174" t="s">
        <v>87</v>
      </c>
      <c r="F240" s="174" t="s">
        <v>83</v>
      </c>
      <c r="G240" s="174" t="s">
        <v>115</v>
      </c>
      <c r="H240" s="174">
        <v>62.554697275000002</v>
      </c>
      <c r="I240" s="187">
        <v>3.23459017590983E-3</v>
      </c>
      <c r="J240" s="157">
        <v>8.2631976612999999E-4</v>
      </c>
      <c r="K240" s="174">
        <v>7.2007672023900002E-2</v>
      </c>
      <c r="L240" s="174">
        <v>2.2584132500599999E-5</v>
      </c>
      <c r="M240" s="174">
        <v>2.0777401900551997E-5</v>
      </c>
      <c r="N240" s="174">
        <v>4.5338442523799999E-6</v>
      </c>
    </row>
    <row r="241" spans="1:14" x14ac:dyDescent="0.25">
      <c r="A241" s="173">
        <v>34013</v>
      </c>
      <c r="B241" s="174" t="s">
        <v>229</v>
      </c>
      <c r="C241" s="174" t="s">
        <v>53</v>
      </c>
      <c r="D241" s="174" t="s">
        <v>288</v>
      </c>
      <c r="E241" s="174" t="s">
        <v>117</v>
      </c>
      <c r="F241" s="174" t="s">
        <v>89</v>
      </c>
      <c r="G241" s="174" t="s">
        <v>115</v>
      </c>
      <c r="H241" s="174">
        <v>12.9480089</v>
      </c>
      <c r="I241" s="187">
        <v>1.3640319656598003E-3</v>
      </c>
      <c r="J241" s="157">
        <v>6.9116017300000008E-4</v>
      </c>
      <c r="K241" s="174">
        <v>4.6131295319999994E-2</v>
      </c>
      <c r="L241" s="174">
        <v>2.4194772999999997E-5</v>
      </c>
      <c r="M241" s="174">
        <v>2.2259191159999998E-5</v>
      </c>
      <c r="N241" s="174">
        <v>4.37842145E-6</v>
      </c>
    </row>
    <row r="242" spans="1:14" x14ac:dyDescent="0.25">
      <c r="A242" s="173">
        <v>34013</v>
      </c>
      <c r="B242" s="174" t="s">
        <v>229</v>
      </c>
      <c r="C242" s="174" t="s">
        <v>53</v>
      </c>
      <c r="D242" s="174" t="s">
        <v>289</v>
      </c>
      <c r="E242" s="174" t="s">
        <v>88</v>
      </c>
      <c r="F242" s="174" t="s">
        <v>89</v>
      </c>
      <c r="G242" s="174" t="s">
        <v>115</v>
      </c>
      <c r="H242" s="174">
        <v>0.50710224999999998</v>
      </c>
      <c r="I242" s="187">
        <v>1.2776073131499999E-5</v>
      </c>
      <c r="J242" s="157">
        <v>4.7745411000000002E-6</v>
      </c>
      <c r="K242" s="174">
        <v>4.0513562000000001E-4</v>
      </c>
      <c r="L242" s="174">
        <v>1.5697753000000001E-7</v>
      </c>
      <c r="M242" s="174">
        <v>1.4441932760000001E-7</v>
      </c>
      <c r="N242" s="174">
        <v>3.2517721999999998E-8</v>
      </c>
    </row>
    <row r="243" spans="1:14" x14ac:dyDescent="0.25">
      <c r="A243" s="173">
        <v>34013</v>
      </c>
      <c r="B243" s="174" t="s">
        <v>229</v>
      </c>
      <c r="C243" s="174" t="s">
        <v>53</v>
      </c>
      <c r="D243" s="174" t="s">
        <v>290</v>
      </c>
      <c r="E243" s="174" t="s">
        <v>90</v>
      </c>
      <c r="F243" s="174" t="s">
        <v>89</v>
      </c>
      <c r="G243" s="174" t="s">
        <v>115</v>
      </c>
      <c r="H243" s="174">
        <v>149.68304220000002</v>
      </c>
      <c r="I243" s="187">
        <v>4.7801369908699997E-3</v>
      </c>
      <c r="J243" s="157">
        <v>1.0844396959999998E-3</v>
      </c>
      <c r="K243" s="174">
        <v>8.3903148799999994E-2</v>
      </c>
      <c r="L243" s="174">
        <v>9.7423319699999986E-5</v>
      </c>
      <c r="M243" s="174">
        <v>8.9629454124000006E-5</v>
      </c>
      <c r="N243" s="174">
        <v>8.0061788200000004E-6</v>
      </c>
    </row>
    <row r="244" spans="1:14" x14ac:dyDescent="0.25">
      <c r="A244" s="173">
        <v>34013</v>
      </c>
      <c r="B244" s="174" t="s">
        <v>229</v>
      </c>
      <c r="C244" s="174" t="s">
        <v>53</v>
      </c>
      <c r="D244" s="174" t="s">
        <v>291</v>
      </c>
      <c r="E244" s="174" t="s">
        <v>118</v>
      </c>
      <c r="F244" s="174" t="s">
        <v>89</v>
      </c>
      <c r="G244" s="174" t="s">
        <v>115</v>
      </c>
      <c r="H244" s="174">
        <v>14.6789173</v>
      </c>
      <c r="I244" s="187">
        <v>2.1689130351689998E-3</v>
      </c>
      <c r="J244" s="157">
        <v>1.003169463E-3</v>
      </c>
      <c r="K244" s="174">
        <v>8.1044578300000003E-2</v>
      </c>
      <c r="L244" s="174">
        <v>4.0669492200000002E-5</v>
      </c>
      <c r="M244" s="174">
        <v>3.7415932824000003E-5</v>
      </c>
      <c r="N244" s="174">
        <v>7.6959118300000011E-6</v>
      </c>
    </row>
    <row r="245" spans="1:14" x14ac:dyDescent="0.25">
      <c r="A245" s="173">
        <v>34013</v>
      </c>
      <c r="B245" s="174" t="s">
        <v>229</v>
      </c>
      <c r="C245" s="174" t="s">
        <v>53</v>
      </c>
      <c r="D245" s="174" t="s">
        <v>292</v>
      </c>
      <c r="E245" s="174" t="s">
        <v>91</v>
      </c>
      <c r="F245" s="174" t="s">
        <v>89</v>
      </c>
      <c r="G245" s="174" t="s">
        <v>115</v>
      </c>
      <c r="H245" s="174">
        <v>156.81628896399999</v>
      </c>
      <c r="I245" s="187">
        <v>7.1612051393148005E-3</v>
      </c>
      <c r="J245" s="157">
        <v>2.2456693060000006E-3</v>
      </c>
      <c r="K245" s="174">
        <v>0.17857530349</v>
      </c>
      <c r="L245" s="174">
        <v>1.1655167508999999E-4</v>
      </c>
      <c r="M245" s="174">
        <v>1.0722754108279999E-4</v>
      </c>
      <c r="N245" s="174">
        <v>1.5254106506000002E-5</v>
      </c>
    </row>
    <row r="246" spans="1:14" x14ac:dyDescent="0.25">
      <c r="A246" s="173">
        <v>34013</v>
      </c>
      <c r="B246" s="174" t="s">
        <v>229</v>
      </c>
      <c r="C246" s="174" t="s">
        <v>53</v>
      </c>
      <c r="D246" s="174" t="s">
        <v>293</v>
      </c>
      <c r="E246" s="174" t="s">
        <v>119</v>
      </c>
      <c r="F246" s="174" t="s">
        <v>89</v>
      </c>
      <c r="G246" s="174" t="s">
        <v>115</v>
      </c>
      <c r="H246" s="174">
        <v>28.803406842000001</v>
      </c>
      <c r="I246" s="187">
        <v>2.7065178288835099E-3</v>
      </c>
      <c r="J246" s="157">
        <v>8.5082798299999994E-4</v>
      </c>
      <c r="K246" s="174">
        <v>7.3995783289999992E-2</v>
      </c>
      <c r="L246" s="174">
        <v>5.058741119E-5</v>
      </c>
      <c r="M246" s="174">
        <v>4.6540418294800007E-5</v>
      </c>
      <c r="N246" s="174">
        <v>6.4161742339999992E-6</v>
      </c>
    </row>
    <row r="247" spans="1:14" x14ac:dyDescent="0.25">
      <c r="A247" s="173">
        <v>34013</v>
      </c>
      <c r="B247" s="174" t="s">
        <v>229</v>
      </c>
      <c r="C247" s="174" t="s">
        <v>53</v>
      </c>
      <c r="D247" s="174" t="s">
        <v>294</v>
      </c>
      <c r="E247" s="174" t="s">
        <v>92</v>
      </c>
      <c r="F247" s="174" t="s">
        <v>89</v>
      </c>
      <c r="G247" s="174" t="s">
        <v>115</v>
      </c>
      <c r="H247" s="174">
        <v>2.0757388919999999</v>
      </c>
      <c r="I247" s="187">
        <v>1.6021755445350003E-4</v>
      </c>
      <c r="J247" s="157">
        <v>4.3130450700000001E-5</v>
      </c>
      <c r="K247" s="174">
        <v>3.6738728700000003E-3</v>
      </c>
      <c r="L247" s="174">
        <v>3.5304324480000001E-6</v>
      </c>
      <c r="M247" s="174">
        <v>3.2479978521599998E-6</v>
      </c>
      <c r="N247" s="174">
        <v>3.3021983900000005E-7</v>
      </c>
    </row>
    <row r="248" spans="1:14" x14ac:dyDescent="0.25">
      <c r="A248" s="173">
        <v>34013</v>
      </c>
      <c r="B248" s="174" t="s">
        <v>229</v>
      </c>
      <c r="C248" s="174" t="s">
        <v>53</v>
      </c>
      <c r="D248" s="174" t="s">
        <v>295</v>
      </c>
      <c r="E248" s="174" t="s">
        <v>120</v>
      </c>
      <c r="F248" s="174" t="s">
        <v>89</v>
      </c>
      <c r="G248" s="174" t="s">
        <v>115</v>
      </c>
      <c r="H248" s="174">
        <v>45.679768351999996</v>
      </c>
      <c r="I248" s="187">
        <v>5.0849416159443007E-3</v>
      </c>
      <c r="J248" s="157">
        <v>2.1611642510999999E-3</v>
      </c>
      <c r="K248" s="174">
        <v>0.137351764875</v>
      </c>
      <c r="L248" s="174">
        <v>1.02650060948E-4</v>
      </c>
      <c r="M248" s="174">
        <v>9.4438056072159996E-5</v>
      </c>
      <c r="N248" s="174">
        <v>1.35163131985E-5</v>
      </c>
    </row>
    <row r="249" spans="1:14" x14ac:dyDescent="0.25">
      <c r="A249" s="173">
        <v>34013</v>
      </c>
      <c r="B249" s="174" t="s">
        <v>229</v>
      </c>
      <c r="C249" s="174" t="s">
        <v>53</v>
      </c>
      <c r="D249" s="174" t="s">
        <v>296</v>
      </c>
      <c r="E249" s="174" t="s">
        <v>121</v>
      </c>
      <c r="F249" s="174" t="s">
        <v>89</v>
      </c>
      <c r="G249" s="174" t="s">
        <v>115</v>
      </c>
      <c r="H249" s="174">
        <v>152.00898334999999</v>
      </c>
      <c r="I249" s="187">
        <v>2.9419842160323408E-3</v>
      </c>
      <c r="J249" s="157">
        <v>9.1894894380000012E-4</v>
      </c>
      <c r="K249" s="174">
        <v>4.2046612159999996E-2</v>
      </c>
      <c r="L249" s="174">
        <v>5.6935145799999999E-5</v>
      </c>
      <c r="M249" s="174">
        <v>5.2380334135999993E-5</v>
      </c>
      <c r="N249" s="174">
        <v>4.5935761020000003E-6</v>
      </c>
    </row>
    <row r="250" spans="1:14" x14ac:dyDescent="0.25">
      <c r="A250" s="173">
        <v>34013</v>
      </c>
      <c r="B250" s="174" t="s">
        <v>229</v>
      </c>
      <c r="C250" s="174" t="s">
        <v>53</v>
      </c>
      <c r="D250" s="174" t="s">
        <v>297</v>
      </c>
      <c r="E250" s="174" t="s">
        <v>93</v>
      </c>
      <c r="F250" s="174" t="s">
        <v>89</v>
      </c>
      <c r="G250" s="174" t="s">
        <v>115</v>
      </c>
      <c r="H250" s="174">
        <v>56.254537740000004</v>
      </c>
      <c r="I250" s="187">
        <v>7.7890172991429999E-3</v>
      </c>
      <c r="J250" s="157">
        <v>3.046854718E-3</v>
      </c>
      <c r="K250" s="174">
        <v>0.31784685936000001</v>
      </c>
      <c r="L250" s="174">
        <v>1.5739466390000002E-4</v>
      </c>
      <c r="M250" s="174">
        <v>1.4480309078799999E-4</v>
      </c>
      <c r="N250" s="174">
        <v>2.8182905499999999E-5</v>
      </c>
    </row>
    <row r="251" spans="1:14" x14ac:dyDescent="0.25">
      <c r="A251" s="173">
        <v>34013</v>
      </c>
      <c r="B251" s="174" t="s">
        <v>229</v>
      </c>
      <c r="C251" s="174" t="s">
        <v>53</v>
      </c>
      <c r="D251" s="174" t="s">
        <v>298</v>
      </c>
      <c r="E251" s="174" t="s">
        <v>122</v>
      </c>
      <c r="F251" s="174" t="s">
        <v>89</v>
      </c>
      <c r="G251" s="174" t="s">
        <v>115</v>
      </c>
      <c r="H251" s="174">
        <v>360.8066541</v>
      </c>
      <c r="I251" s="187">
        <v>8.755334419860112E-3</v>
      </c>
      <c r="J251" s="157">
        <v>2.0699264005000001E-3</v>
      </c>
      <c r="K251" s="174">
        <v>0.17642164024000001</v>
      </c>
      <c r="L251" s="174">
        <v>1.0358871991000001E-4</v>
      </c>
      <c r="M251" s="174">
        <v>9.5301622317199998E-5</v>
      </c>
      <c r="N251" s="174">
        <v>1.3531621696000002E-5</v>
      </c>
    </row>
    <row r="252" spans="1:14" x14ac:dyDescent="0.25">
      <c r="A252" s="173">
        <v>34013</v>
      </c>
      <c r="B252" s="174" t="s">
        <v>229</v>
      </c>
      <c r="C252" s="174" t="s">
        <v>53</v>
      </c>
      <c r="D252" s="174" t="s">
        <v>299</v>
      </c>
      <c r="E252" s="174" t="s">
        <v>123</v>
      </c>
      <c r="F252" s="174" t="s">
        <v>89</v>
      </c>
      <c r="G252" s="174" t="s">
        <v>115</v>
      </c>
      <c r="H252" s="174">
        <v>1.5348293037</v>
      </c>
      <c r="I252" s="187">
        <v>2.8897370738722799E-4</v>
      </c>
      <c r="J252" s="157">
        <v>3.9626287355E-4</v>
      </c>
      <c r="K252" s="174">
        <v>6.8718010938000002E-3</v>
      </c>
      <c r="L252" s="174">
        <v>4.4965898129999996E-6</v>
      </c>
      <c r="M252" s="174">
        <v>4.1368626279600002E-6</v>
      </c>
      <c r="N252" s="174">
        <v>1.1018340803000002E-6</v>
      </c>
    </row>
    <row r="253" spans="1:14" x14ac:dyDescent="0.25">
      <c r="A253" s="173">
        <v>34013</v>
      </c>
      <c r="B253" s="174" t="s">
        <v>229</v>
      </c>
      <c r="C253" s="174" t="s">
        <v>53</v>
      </c>
      <c r="D253" s="174" t="s">
        <v>300</v>
      </c>
      <c r="E253" s="174" t="s">
        <v>94</v>
      </c>
      <c r="F253" s="174" t="s">
        <v>89</v>
      </c>
      <c r="G253" s="174" t="s">
        <v>115</v>
      </c>
      <c r="H253" s="174">
        <v>9.8039768800000004</v>
      </c>
      <c r="I253" s="187">
        <v>7.0732889608789997E-4</v>
      </c>
      <c r="J253" s="157">
        <v>2.77053848E-4</v>
      </c>
      <c r="K253" s="174">
        <v>2.0392259249999999E-2</v>
      </c>
      <c r="L253" s="174">
        <v>1.3125792950000001E-5</v>
      </c>
      <c r="M253" s="174">
        <v>1.2075729513999999E-5</v>
      </c>
      <c r="N253" s="174">
        <v>1.8176367500000001E-6</v>
      </c>
    </row>
    <row r="254" spans="1:14" x14ac:dyDescent="0.25">
      <c r="A254" s="173">
        <v>34013</v>
      </c>
      <c r="B254" s="174" t="s">
        <v>229</v>
      </c>
      <c r="C254" s="174" t="s">
        <v>53</v>
      </c>
      <c r="D254" s="174" t="s">
        <v>301</v>
      </c>
      <c r="E254" s="174" t="s">
        <v>124</v>
      </c>
      <c r="F254" s="174" t="s">
        <v>89</v>
      </c>
      <c r="G254" s="174" t="s">
        <v>115</v>
      </c>
      <c r="H254" s="174">
        <v>1.4401705342</v>
      </c>
      <c r="I254" s="187">
        <v>3.3380459605514002E-4</v>
      </c>
      <c r="J254" s="157">
        <v>5.3358813860000006E-4</v>
      </c>
      <c r="K254" s="174">
        <v>7.5252436320000001E-3</v>
      </c>
      <c r="L254" s="174">
        <v>6.9245210609999996E-6</v>
      </c>
      <c r="M254" s="174">
        <v>6.3705593761200005E-6</v>
      </c>
      <c r="N254" s="174">
        <v>1.7003369553E-6</v>
      </c>
    </row>
    <row r="255" spans="1:14" x14ac:dyDescent="0.25">
      <c r="A255" s="173">
        <v>34013</v>
      </c>
      <c r="B255" s="174" t="s">
        <v>229</v>
      </c>
      <c r="C255" s="174" t="s">
        <v>53</v>
      </c>
      <c r="D255" s="174" t="s">
        <v>302</v>
      </c>
      <c r="E255" s="174" t="s">
        <v>125</v>
      </c>
      <c r="F255" s="174" t="s">
        <v>89</v>
      </c>
      <c r="G255" s="174" t="s">
        <v>115</v>
      </c>
      <c r="H255" s="174">
        <v>2.3056244339999998</v>
      </c>
      <c r="I255" s="187">
        <v>5.1936756001985792E-4</v>
      </c>
      <c r="J255" s="157">
        <v>8.7917542580000002E-4</v>
      </c>
      <c r="K255" s="174">
        <v>1.2162076826E-2</v>
      </c>
      <c r="L255" s="174">
        <v>1.6980733060000001E-5</v>
      </c>
      <c r="M255" s="174">
        <v>1.5622274415199999E-5</v>
      </c>
      <c r="N255" s="174">
        <v>4.0096548489999999E-6</v>
      </c>
    </row>
    <row r="256" spans="1:14" x14ac:dyDescent="0.25">
      <c r="A256" s="173">
        <v>34013</v>
      </c>
      <c r="B256" s="174" t="s">
        <v>229</v>
      </c>
      <c r="C256" s="174" t="s">
        <v>53</v>
      </c>
      <c r="D256" s="174" t="s">
        <v>303</v>
      </c>
      <c r="E256" s="174" t="s">
        <v>126</v>
      </c>
      <c r="F256" s="174" t="s">
        <v>89</v>
      </c>
      <c r="G256" s="174" t="s">
        <v>115</v>
      </c>
      <c r="H256" s="174">
        <v>11.960853848999999</v>
      </c>
      <c r="I256" s="187">
        <v>2.7905732346761394E-3</v>
      </c>
      <c r="J256" s="157">
        <v>1.2005767769999998E-3</v>
      </c>
      <c r="K256" s="174">
        <v>0.10964166973200001</v>
      </c>
      <c r="L256" s="174">
        <v>4.7890744909999993E-5</v>
      </c>
      <c r="M256" s="174">
        <v>4.4059485317199994E-5</v>
      </c>
      <c r="N256" s="174">
        <v>9.2584468019999986E-6</v>
      </c>
    </row>
    <row r="257" spans="1:14" x14ac:dyDescent="0.25">
      <c r="A257" s="173">
        <v>34013</v>
      </c>
      <c r="B257" s="174" t="s">
        <v>229</v>
      </c>
      <c r="C257" s="174" t="s">
        <v>53</v>
      </c>
      <c r="D257" s="174" t="s">
        <v>304</v>
      </c>
      <c r="E257" s="174" t="s">
        <v>127</v>
      </c>
      <c r="F257" s="174" t="s">
        <v>89</v>
      </c>
      <c r="G257" s="174" t="s">
        <v>115</v>
      </c>
      <c r="H257" s="174">
        <v>14.705965449999999</v>
      </c>
      <c r="I257" s="187">
        <v>1.8261271616400003E-3</v>
      </c>
      <c r="J257" s="157">
        <v>1.688899872E-3</v>
      </c>
      <c r="K257" s="174">
        <v>5.3626911200000002E-2</v>
      </c>
      <c r="L257" s="174">
        <v>2.8398932869999999E-5</v>
      </c>
      <c r="M257" s="174">
        <v>2.61270182404E-5</v>
      </c>
      <c r="N257" s="174">
        <v>6.4651028400000003E-6</v>
      </c>
    </row>
    <row r="258" spans="1:14" x14ac:dyDescent="0.25">
      <c r="A258" s="173">
        <v>34013</v>
      </c>
      <c r="B258" s="174" t="s">
        <v>229</v>
      </c>
      <c r="C258" s="174" t="s">
        <v>53</v>
      </c>
      <c r="D258" s="174" t="s">
        <v>305</v>
      </c>
      <c r="E258" s="174" t="s">
        <v>128</v>
      </c>
      <c r="F258" s="174" t="s">
        <v>89</v>
      </c>
      <c r="G258" s="174" t="s">
        <v>115</v>
      </c>
      <c r="H258" s="174">
        <v>42.447831479999998</v>
      </c>
      <c r="I258" s="187">
        <v>1.272755883831459E-3</v>
      </c>
      <c r="J258" s="157">
        <v>3.4832547099999998E-4</v>
      </c>
      <c r="K258" s="174">
        <v>2.8647014499999998E-2</v>
      </c>
      <c r="L258" s="174">
        <v>1.255185901E-5</v>
      </c>
      <c r="M258" s="174">
        <v>1.1547710289200001E-5</v>
      </c>
      <c r="N258" s="174">
        <v>2.1142706609999996E-6</v>
      </c>
    </row>
    <row r="259" spans="1:14" x14ac:dyDescent="0.25">
      <c r="A259" s="173">
        <v>34013</v>
      </c>
      <c r="B259" s="174" t="s">
        <v>229</v>
      </c>
      <c r="C259" s="174" t="s">
        <v>53</v>
      </c>
      <c r="D259" s="174" t="s">
        <v>306</v>
      </c>
      <c r="E259" s="174" t="s">
        <v>129</v>
      </c>
      <c r="F259" s="174" t="s">
        <v>89</v>
      </c>
      <c r="G259" s="174" t="s">
        <v>115</v>
      </c>
      <c r="H259" s="174">
        <v>0.95335217700000008</v>
      </c>
      <c r="I259" s="187">
        <v>3.9312468764719999E-4</v>
      </c>
      <c r="J259" s="157">
        <v>6.2603195610000004E-4</v>
      </c>
      <c r="K259" s="174">
        <v>8.3550891800000006E-3</v>
      </c>
      <c r="L259" s="174">
        <v>5.905365521E-6</v>
      </c>
      <c r="M259" s="174">
        <v>5.4329362793200007E-6</v>
      </c>
      <c r="N259" s="174">
        <v>1.5196144085999998E-6</v>
      </c>
    </row>
    <row r="260" spans="1:14" x14ac:dyDescent="0.25">
      <c r="A260" s="173">
        <v>34013</v>
      </c>
      <c r="B260" s="174" t="s">
        <v>229</v>
      </c>
      <c r="C260" s="174" t="s">
        <v>53</v>
      </c>
      <c r="D260" s="174" t="s">
        <v>307</v>
      </c>
      <c r="E260" s="174" t="s">
        <v>130</v>
      </c>
      <c r="F260" s="174" t="s">
        <v>96</v>
      </c>
      <c r="G260" s="174" t="s">
        <v>115</v>
      </c>
      <c r="H260" s="174">
        <v>32.566276019999997</v>
      </c>
      <c r="I260" s="187">
        <v>4.801458276952001E-3</v>
      </c>
      <c r="J260" s="157">
        <v>5.6085738000000007E-3</v>
      </c>
      <c r="K260" s="174">
        <v>0.1173296205</v>
      </c>
      <c r="L260" s="174">
        <v>5.7319589840000001E-5</v>
      </c>
      <c r="M260" s="174">
        <v>5.2734022652800006E-5</v>
      </c>
      <c r="N260" s="174">
        <v>1.36076453E-5</v>
      </c>
    </row>
    <row r="261" spans="1:14" x14ac:dyDescent="0.25">
      <c r="A261" s="173">
        <v>34013</v>
      </c>
      <c r="B261" s="174" t="s">
        <v>229</v>
      </c>
      <c r="C261" s="174" t="s">
        <v>53</v>
      </c>
      <c r="D261" s="174" t="s">
        <v>308</v>
      </c>
      <c r="E261" s="174" t="s">
        <v>131</v>
      </c>
      <c r="F261" s="174" t="s">
        <v>96</v>
      </c>
      <c r="G261" s="174" t="s">
        <v>115</v>
      </c>
      <c r="H261" s="174">
        <v>18.282007643</v>
      </c>
      <c r="I261" s="187">
        <v>7.2545160025277002E-3</v>
      </c>
      <c r="J261" s="157">
        <v>1.2254304573E-2</v>
      </c>
      <c r="K261" s="174">
        <v>0.17138015187</v>
      </c>
      <c r="L261" s="174">
        <v>1.7970169392000001E-4</v>
      </c>
      <c r="M261" s="174">
        <v>1.653255584064E-4</v>
      </c>
      <c r="N261" s="174">
        <v>4.2453807509999997E-5</v>
      </c>
    </row>
    <row r="262" spans="1:14" x14ac:dyDescent="0.25">
      <c r="A262" s="173">
        <v>34013</v>
      </c>
      <c r="B262" s="174" t="s">
        <v>229</v>
      </c>
      <c r="C262" s="174" t="s">
        <v>53</v>
      </c>
      <c r="D262" s="174" t="s">
        <v>309</v>
      </c>
      <c r="E262" s="174" t="s">
        <v>95</v>
      </c>
      <c r="F262" s="174" t="s">
        <v>96</v>
      </c>
      <c r="G262" s="174" t="s">
        <v>115</v>
      </c>
      <c r="H262" s="174">
        <v>18.979770954199999</v>
      </c>
      <c r="I262" s="187">
        <v>2.4309793151606599E-3</v>
      </c>
      <c r="J262" s="157">
        <v>1.6798013120000001E-3</v>
      </c>
      <c r="K262" s="174">
        <v>6.7819008050000004E-2</v>
      </c>
      <c r="L262" s="174">
        <v>5.9723149489999993E-5</v>
      </c>
      <c r="M262" s="174">
        <v>5.4945297530800009E-5</v>
      </c>
      <c r="N262" s="174">
        <v>1.0456700088000001E-5</v>
      </c>
    </row>
    <row r="263" spans="1:14" x14ac:dyDescent="0.25">
      <c r="A263" s="173">
        <v>34013</v>
      </c>
      <c r="B263" s="174" t="s">
        <v>229</v>
      </c>
      <c r="C263" s="174" t="s">
        <v>53</v>
      </c>
      <c r="D263" s="174" t="s">
        <v>310</v>
      </c>
      <c r="E263" s="174" t="s">
        <v>97</v>
      </c>
      <c r="F263" s="174" t="s">
        <v>96</v>
      </c>
      <c r="G263" s="174" t="s">
        <v>115</v>
      </c>
      <c r="H263" s="174">
        <v>79.8646736285</v>
      </c>
      <c r="I263" s="187">
        <v>1.1149446845745559E-2</v>
      </c>
      <c r="J263" s="157">
        <v>2.6797499694999997E-3</v>
      </c>
      <c r="K263" s="174">
        <v>0.19094081200999999</v>
      </c>
      <c r="L263" s="174">
        <v>2.4991558988999993E-4</v>
      </c>
      <c r="M263" s="174">
        <v>2.2992234269880003E-4</v>
      </c>
      <c r="N263" s="174">
        <v>1.8877890099999999E-5</v>
      </c>
    </row>
    <row r="264" spans="1:14" x14ac:dyDescent="0.25">
      <c r="A264" s="173">
        <v>34013</v>
      </c>
      <c r="B264" s="174" t="s">
        <v>229</v>
      </c>
      <c r="C264" s="174" t="s">
        <v>53</v>
      </c>
      <c r="D264" s="174" t="s">
        <v>311</v>
      </c>
      <c r="E264" s="174" t="s">
        <v>132</v>
      </c>
      <c r="F264" s="174" t="s">
        <v>96</v>
      </c>
      <c r="G264" s="174" t="s">
        <v>115</v>
      </c>
      <c r="H264" s="174">
        <v>1.8882662219999999</v>
      </c>
      <c r="I264" s="187">
        <v>3.2618016494109997E-4</v>
      </c>
      <c r="J264" s="157">
        <v>3.5710228459999996E-4</v>
      </c>
      <c r="K264" s="174">
        <v>8.4817849320000006E-3</v>
      </c>
      <c r="L264" s="174">
        <v>4.1208614629999994E-6</v>
      </c>
      <c r="M264" s="174">
        <v>3.7911925459599998E-6</v>
      </c>
      <c r="N264" s="174">
        <v>9.5293707979999991E-7</v>
      </c>
    </row>
    <row r="265" spans="1:14" x14ac:dyDescent="0.25">
      <c r="A265" s="173">
        <v>34013</v>
      </c>
      <c r="B265" s="174" t="s">
        <v>229</v>
      </c>
      <c r="C265" s="174" t="s">
        <v>53</v>
      </c>
      <c r="D265" s="174" t="s">
        <v>312</v>
      </c>
      <c r="E265" s="174" t="s">
        <v>133</v>
      </c>
      <c r="F265" s="174" t="s">
        <v>96</v>
      </c>
      <c r="G265" s="174" t="s">
        <v>115</v>
      </c>
      <c r="H265" s="174">
        <v>1.3241884320000001</v>
      </c>
      <c r="I265" s="187">
        <v>1.7729204268009997E-4</v>
      </c>
      <c r="J265" s="157">
        <v>6.4618486930000007E-5</v>
      </c>
      <c r="K265" s="174">
        <v>5.7105117000000004E-3</v>
      </c>
      <c r="L265" s="174">
        <v>2.3397716590000002E-6</v>
      </c>
      <c r="M265" s="174">
        <v>2.1525899262800003E-6</v>
      </c>
      <c r="N265" s="174">
        <v>4.598850133E-7</v>
      </c>
    </row>
    <row r="266" spans="1:14" x14ac:dyDescent="0.25">
      <c r="A266" s="173">
        <v>34013</v>
      </c>
      <c r="B266" s="174" t="s">
        <v>229</v>
      </c>
      <c r="C266" s="174" t="s">
        <v>53</v>
      </c>
      <c r="D266" s="174" t="s">
        <v>313</v>
      </c>
      <c r="E266" s="174" t="s">
        <v>134</v>
      </c>
      <c r="F266" s="174" t="s">
        <v>96</v>
      </c>
      <c r="G266" s="174" t="s">
        <v>115</v>
      </c>
      <c r="H266" s="174">
        <v>1.2192803489000001</v>
      </c>
      <c r="I266" s="187">
        <v>2.2988059785028001E-4</v>
      </c>
      <c r="J266" s="157">
        <v>4.2320562104999996E-4</v>
      </c>
      <c r="K266" s="174">
        <v>5.5340954349999997E-3</v>
      </c>
      <c r="L266" s="174">
        <v>1.8560335360000002E-5</v>
      </c>
      <c r="M266" s="174">
        <v>1.7075508531200001E-5</v>
      </c>
      <c r="N266" s="174">
        <v>4.1477465090000002E-6</v>
      </c>
    </row>
    <row r="267" spans="1:14" x14ac:dyDescent="0.25">
      <c r="A267" s="173">
        <v>34013</v>
      </c>
      <c r="B267" s="174" t="s">
        <v>229</v>
      </c>
      <c r="C267" s="174" t="s">
        <v>53</v>
      </c>
      <c r="D267" s="174" t="s">
        <v>314</v>
      </c>
      <c r="E267" s="174" t="s">
        <v>135</v>
      </c>
      <c r="F267" s="174" t="s">
        <v>99</v>
      </c>
      <c r="G267" s="174" t="s">
        <v>115</v>
      </c>
      <c r="H267" s="174">
        <v>81183.494431999992</v>
      </c>
      <c r="I267" s="187">
        <v>0.429507332552167</v>
      </c>
      <c r="J267" s="157">
        <v>3.8693712919999998E-2</v>
      </c>
      <c r="K267" s="174">
        <v>3.6238910708000005</v>
      </c>
      <c r="L267" s="174">
        <v>3.7129726409400004E-3</v>
      </c>
      <c r="M267" s="174">
        <v>3.4159348296648002E-3</v>
      </c>
      <c r="N267" s="174">
        <v>2.7113498792000001E-4</v>
      </c>
    </row>
    <row r="268" spans="1:14" x14ac:dyDescent="0.25">
      <c r="A268" s="173">
        <v>34013</v>
      </c>
      <c r="B268" s="174" t="s">
        <v>229</v>
      </c>
      <c r="C268" s="174" t="s">
        <v>53</v>
      </c>
      <c r="D268" s="174" t="s">
        <v>315</v>
      </c>
      <c r="E268" s="174" t="s">
        <v>135</v>
      </c>
      <c r="F268" s="174" t="s">
        <v>100</v>
      </c>
      <c r="G268" s="174" t="s">
        <v>115</v>
      </c>
      <c r="H268" s="174">
        <v>2012.85054769</v>
      </c>
      <c r="I268" s="187">
        <v>0.14549363849868099</v>
      </c>
      <c r="J268" s="157">
        <v>2.0275556124100001E-2</v>
      </c>
      <c r="K268" s="174">
        <v>1.4406869360500001</v>
      </c>
      <c r="L268" s="174">
        <v>2.6870019016799998E-3</v>
      </c>
      <c r="M268" s="174">
        <v>2.4720417495456E-3</v>
      </c>
      <c r="N268" s="174">
        <v>1.58048216876E-4</v>
      </c>
    </row>
    <row r="269" spans="1:14" x14ac:dyDescent="0.25">
      <c r="A269" s="173">
        <v>34013</v>
      </c>
      <c r="B269" s="174" t="s">
        <v>229</v>
      </c>
      <c r="C269" s="174" t="s">
        <v>53</v>
      </c>
      <c r="D269" s="174" t="s">
        <v>316</v>
      </c>
      <c r="E269" s="174" t="s">
        <v>98</v>
      </c>
      <c r="F269" s="174" t="s">
        <v>99</v>
      </c>
      <c r="G269" s="174" t="s">
        <v>115</v>
      </c>
      <c r="H269" s="174">
        <v>7131.4111000000003</v>
      </c>
      <c r="I269" s="187">
        <v>3.6280626369999992E-2</v>
      </c>
      <c r="J269" s="157">
        <v>3.2527455999999998E-3</v>
      </c>
      <c r="K269" s="174">
        <v>0.30407155000000002</v>
      </c>
      <c r="L269" s="174">
        <v>3.1581293999999999E-4</v>
      </c>
      <c r="M269" s="174">
        <v>2.905479048E-4</v>
      </c>
      <c r="N269" s="174">
        <v>2.2771016999999999E-5</v>
      </c>
    </row>
    <row r="270" spans="1:14" x14ac:dyDescent="0.25">
      <c r="A270" s="173">
        <v>34013</v>
      </c>
      <c r="B270" s="174" t="s">
        <v>229</v>
      </c>
      <c r="C270" s="174" t="s">
        <v>53</v>
      </c>
      <c r="D270" s="174" t="s">
        <v>317</v>
      </c>
      <c r="E270" s="174" t="s">
        <v>98</v>
      </c>
      <c r="F270" s="174" t="s">
        <v>100</v>
      </c>
      <c r="G270" s="174" t="s">
        <v>115</v>
      </c>
      <c r="H270" s="174">
        <v>635.30889999999999</v>
      </c>
      <c r="I270" s="187">
        <v>8.7381335631999998E-2</v>
      </c>
      <c r="J270" s="157">
        <v>1.0959949E-2</v>
      </c>
      <c r="K270" s="174">
        <v>0.94433951000000005</v>
      </c>
      <c r="L270" s="174">
        <v>1.1890653999999999E-3</v>
      </c>
      <c r="M270" s="174">
        <v>1.093940168E-3</v>
      </c>
      <c r="N270" s="174">
        <v>8.1090649000000007E-5</v>
      </c>
    </row>
    <row r="271" spans="1:14" x14ac:dyDescent="0.25">
      <c r="A271" s="173">
        <v>34013</v>
      </c>
      <c r="B271" s="174" t="s">
        <v>229</v>
      </c>
      <c r="C271" s="174" t="s">
        <v>53</v>
      </c>
      <c r="D271" s="174" t="s">
        <v>318</v>
      </c>
      <c r="E271" s="174" t="s">
        <v>102</v>
      </c>
      <c r="F271" s="174" t="s">
        <v>99</v>
      </c>
      <c r="G271" s="174" t="s">
        <v>115</v>
      </c>
      <c r="H271" s="174">
        <v>558.84484999999995</v>
      </c>
      <c r="I271" s="187">
        <v>2.2199794489E-3</v>
      </c>
      <c r="J271" s="157">
        <v>2.0317045000000001E-4</v>
      </c>
      <c r="K271" s="174">
        <v>1.7404208000000001E-2</v>
      </c>
      <c r="L271" s="174">
        <v>2.2312606E-5</v>
      </c>
      <c r="M271" s="174">
        <v>2.0527597520000003E-5</v>
      </c>
      <c r="N271" s="174">
        <v>1.5059688E-6</v>
      </c>
    </row>
    <row r="272" spans="1:14" x14ac:dyDescent="0.25">
      <c r="A272" s="173">
        <v>34013</v>
      </c>
      <c r="B272" s="174" t="s">
        <v>229</v>
      </c>
      <c r="C272" s="174" t="s">
        <v>53</v>
      </c>
      <c r="D272" s="174" t="s">
        <v>319</v>
      </c>
      <c r="E272" s="174" t="s">
        <v>102</v>
      </c>
      <c r="F272" s="174" t="s">
        <v>100</v>
      </c>
      <c r="G272" s="174" t="s">
        <v>115</v>
      </c>
      <c r="H272" s="174">
        <v>46.427144519999999</v>
      </c>
      <c r="I272" s="187">
        <v>2.9812041996999999E-3</v>
      </c>
      <c r="J272" s="157">
        <v>4.8702554500000002E-4</v>
      </c>
      <c r="K272" s="174">
        <v>3.9305502499999999E-2</v>
      </c>
      <c r="L272" s="174">
        <v>4.3152354700000006E-5</v>
      </c>
      <c r="M272" s="174">
        <v>3.9700166323999999E-5</v>
      </c>
      <c r="N272" s="174">
        <v>3.7091245800000004E-6</v>
      </c>
    </row>
    <row r="273" spans="1:14" x14ac:dyDescent="0.25">
      <c r="A273" s="173">
        <v>34013</v>
      </c>
      <c r="B273" s="174" t="s">
        <v>229</v>
      </c>
      <c r="C273" s="174" t="s">
        <v>53</v>
      </c>
      <c r="D273" s="174" t="s">
        <v>320</v>
      </c>
      <c r="E273" s="174" t="s">
        <v>103</v>
      </c>
      <c r="F273" s="174" t="s">
        <v>99</v>
      </c>
      <c r="G273" s="174" t="s">
        <v>115</v>
      </c>
      <c r="H273" s="174">
        <v>901.54218000000003</v>
      </c>
      <c r="I273" s="187">
        <v>4.0594050527000001E-3</v>
      </c>
      <c r="J273" s="157">
        <v>3.8776290999999999E-4</v>
      </c>
      <c r="K273" s="174">
        <v>3.3184855999999999E-2</v>
      </c>
      <c r="L273" s="174">
        <v>4.2724496000000003E-5</v>
      </c>
      <c r="M273" s="174">
        <v>3.9306536320000007E-5</v>
      </c>
      <c r="N273" s="174">
        <v>2.8739220999999998E-6</v>
      </c>
    </row>
    <row r="274" spans="1:14" x14ac:dyDescent="0.25">
      <c r="A274" s="173">
        <v>34013</v>
      </c>
      <c r="B274" s="174" t="s">
        <v>229</v>
      </c>
      <c r="C274" s="174" t="s">
        <v>53</v>
      </c>
      <c r="D274" s="174" t="s">
        <v>321</v>
      </c>
      <c r="E274" s="174" t="s">
        <v>103</v>
      </c>
      <c r="F274" s="174" t="s">
        <v>100</v>
      </c>
      <c r="G274" s="174" t="s">
        <v>115</v>
      </c>
      <c r="H274" s="174">
        <v>460.32894547000001</v>
      </c>
      <c r="I274" s="187">
        <v>6.3460449753043907E-2</v>
      </c>
      <c r="J274" s="157">
        <v>2.6227662970999998E-2</v>
      </c>
      <c r="K274" s="174">
        <v>1.6679731147000001</v>
      </c>
      <c r="L274" s="174">
        <v>8.2573076869999992E-4</v>
      </c>
      <c r="M274" s="174">
        <v>7.5967230720400017E-4</v>
      </c>
      <c r="N274" s="174">
        <v>1.5650316578E-4</v>
      </c>
    </row>
    <row r="275" spans="1:14" x14ac:dyDescent="0.25">
      <c r="A275" s="173">
        <v>34013</v>
      </c>
      <c r="B275" s="174" t="s">
        <v>229</v>
      </c>
      <c r="C275" s="174" t="s">
        <v>53</v>
      </c>
      <c r="D275" s="174" t="s">
        <v>322</v>
      </c>
      <c r="E275" s="174" t="s">
        <v>104</v>
      </c>
      <c r="F275" s="174" t="s">
        <v>99</v>
      </c>
      <c r="G275" s="174" t="s">
        <v>115</v>
      </c>
      <c r="H275" s="174">
        <v>15487.643170000001</v>
      </c>
      <c r="I275" s="187">
        <v>2.9598333099999999E-2</v>
      </c>
      <c r="J275" s="157">
        <v>0</v>
      </c>
      <c r="K275" s="174">
        <v>0</v>
      </c>
      <c r="L275" s="174">
        <v>0</v>
      </c>
      <c r="M275" s="174">
        <v>0</v>
      </c>
      <c r="N275" s="174">
        <v>0</v>
      </c>
    </row>
    <row r="276" spans="1:14" x14ac:dyDescent="0.25">
      <c r="A276" s="173">
        <v>34013</v>
      </c>
      <c r="B276" s="174" t="s">
        <v>229</v>
      </c>
      <c r="C276" s="174" t="s">
        <v>53</v>
      </c>
      <c r="D276" s="174" t="s">
        <v>323</v>
      </c>
      <c r="E276" s="174" t="s">
        <v>104</v>
      </c>
      <c r="F276" s="174" t="s">
        <v>100</v>
      </c>
      <c r="G276" s="174" t="s">
        <v>115</v>
      </c>
      <c r="H276" s="174">
        <v>796.77365899999995</v>
      </c>
      <c r="I276" s="187">
        <v>1.668026367E-3</v>
      </c>
      <c r="J276" s="157">
        <v>0</v>
      </c>
      <c r="K276" s="174">
        <v>0</v>
      </c>
      <c r="L276" s="174">
        <v>0</v>
      </c>
      <c r="M276" s="174">
        <v>0</v>
      </c>
      <c r="N276" s="174">
        <v>0</v>
      </c>
    </row>
    <row r="277" spans="1:14" x14ac:dyDescent="0.25">
      <c r="A277" s="173">
        <v>34013</v>
      </c>
      <c r="B277" s="174" t="s">
        <v>229</v>
      </c>
      <c r="C277" s="174" t="s">
        <v>53</v>
      </c>
      <c r="D277" s="174" t="s">
        <v>324</v>
      </c>
      <c r="E277" s="174" t="s">
        <v>136</v>
      </c>
      <c r="F277" s="174" t="s">
        <v>99</v>
      </c>
      <c r="G277" s="174" t="s">
        <v>115</v>
      </c>
      <c r="H277" s="174">
        <v>4322.3130447000003</v>
      </c>
      <c r="I277" s="187">
        <v>4.2251516861596401E-2</v>
      </c>
      <c r="J277" s="157">
        <v>8.3449433049999997E-3</v>
      </c>
      <c r="K277" s="174">
        <v>0.7046558463</v>
      </c>
      <c r="L277" s="174">
        <v>2.6516710957000001E-4</v>
      </c>
      <c r="M277" s="174">
        <v>2.4395374080440001E-4</v>
      </c>
      <c r="N277" s="174">
        <v>5.558752969E-5</v>
      </c>
    </row>
    <row r="278" spans="1:14" x14ac:dyDescent="0.25">
      <c r="A278" s="173">
        <v>34013</v>
      </c>
      <c r="B278" s="174" t="s">
        <v>229</v>
      </c>
      <c r="C278" s="174" t="s">
        <v>53</v>
      </c>
      <c r="D278" s="174" t="s">
        <v>325</v>
      </c>
      <c r="E278" s="174" t="s">
        <v>136</v>
      </c>
      <c r="F278" s="174" t="s">
        <v>100</v>
      </c>
      <c r="G278" s="174" t="s">
        <v>115</v>
      </c>
      <c r="H278" s="174">
        <v>61.600832010000005</v>
      </c>
      <c r="I278" s="187">
        <v>6.262791505849301E-3</v>
      </c>
      <c r="J278" s="157">
        <v>2.4856513292999998E-3</v>
      </c>
      <c r="K278" s="174">
        <v>0.22156468706999999</v>
      </c>
      <c r="L278" s="174">
        <v>8.9426704449999995E-5</v>
      </c>
      <c r="M278" s="174">
        <v>8.2272568093999998E-5</v>
      </c>
      <c r="N278" s="174">
        <v>1.7960794820000002E-5</v>
      </c>
    </row>
    <row r="279" spans="1:14" x14ac:dyDescent="0.25">
      <c r="A279" s="173">
        <v>34013</v>
      </c>
      <c r="B279" s="174" t="s">
        <v>229</v>
      </c>
      <c r="C279" s="174" t="s">
        <v>53</v>
      </c>
      <c r="D279" s="174" t="s">
        <v>326</v>
      </c>
      <c r="E279" s="174" t="s">
        <v>137</v>
      </c>
      <c r="F279" s="174" t="s">
        <v>100</v>
      </c>
      <c r="G279" s="174" t="s">
        <v>115</v>
      </c>
      <c r="H279" s="174">
        <v>212.31115746</v>
      </c>
      <c r="I279" s="187">
        <v>9.3418125009103996E-3</v>
      </c>
      <c r="J279" s="157">
        <v>3.350742305E-3</v>
      </c>
      <c r="K279" s="174">
        <v>0.28667229980999998</v>
      </c>
      <c r="L279" s="174">
        <v>1.0007489759E-4</v>
      </c>
      <c r="M279" s="174">
        <v>9.2068905782800002E-5</v>
      </c>
      <c r="N279" s="174">
        <v>2.073741479E-5</v>
      </c>
    </row>
    <row r="280" spans="1:14" x14ac:dyDescent="0.25">
      <c r="A280" s="173">
        <v>34013</v>
      </c>
      <c r="B280" s="174" t="s">
        <v>229</v>
      </c>
      <c r="C280" s="174" t="s">
        <v>53</v>
      </c>
      <c r="D280" s="174" t="s">
        <v>327</v>
      </c>
      <c r="E280" s="174" t="s">
        <v>138</v>
      </c>
      <c r="F280" s="174" t="s">
        <v>100</v>
      </c>
      <c r="G280" s="174" t="s">
        <v>115</v>
      </c>
      <c r="H280" s="174">
        <v>386.72068000000002</v>
      </c>
      <c r="I280" s="187">
        <v>1.0494924058900002E-2</v>
      </c>
      <c r="J280" s="157">
        <v>1.2934108400000002E-3</v>
      </c>
      <c r="K280" s="174">
        <v>0.11662742999999999</v>
      </c>
      <c r="L280" s="174">
        <v>1.3207639199999999E-4</v>
      </c>
      <c r="M280" s="174">
        <v>1.2151028064E-4</v>
      </c>
      <c r="N280" s="174">
        <v>9.327114199999999E-6</v>
      </c>
    </row>
    <row r="281" spans="1:14" x14ac:dyDescent="0.25">
      <c r="A281" s="173">
        <v>34013</v>
      </c>
      <c r="B281" s="174" t="s">
        <v>229</v>
      </c>
      <c r="C281" s="174" t="s">
        <v>53</v>
      </c>
      <c r="D281" s="174" t="s">
        <v>328</v>
      </c>
      <c r="E281" s="174" t="s">
        <v>139</v>
      </c>
      <c r="F281" s="174" t="s">
        <v>99</v>
      </c>
      <c r="G281" s="174" t="s">
        <v>115</v>
      </c>
      <c r="H281" s="174">
        <v>29537.299953000002</v>
      </c>
      <c r="I281" s="187">
        <v>0.43907892613658001</v>
      </c>
      <c r="J281" s="157">
        <v>0.11199818353999999</v>
      </c>
      <c r="K281" s="174">
        <v>9.4265288687000002</v>
      </c>
      <c r="L281" s="174">
        <v>3.5551203842000001E-3</v>
      </c>
      <c r="M281" s="174">
        <v>3.270710753464E-3</v>
      </c>
      <c r="N281" s="174">
        <v>7.4541630106E-4</v>
      </c>
    </row>
    <row r="282" spans="1:14" x14ac:dyDescent="0.25">
      <c r="A282" s="173">
        <v>34013</v>
      </c>
      <c r="B282" s="174" t="s">
        <v>229</v>
      </c>
      <c r="C282" s="174" t="s">
        <v>53</v>
      </c>
      <c r="D282" s="174" t="s">
        <v>329</v>
      </c>
      <c r="E282" s="174" t="s">
        <v>139</v>
      </c>
      <c r="F282" s="174" t="s">
        <v>100</v>
      </c>
      <c r="G282" s="174" t="s">
        <v>115</v>
      </c>
      <c r="H282" s="174">
        <v>420.95604168</v>
      </c>
      <c r="I282" s="187">
        <v>8.0202975391298018E-2</v>
      </c>
      <c r="J282" s="157">
        <v>3.3784162216000002E-2</v>
      </c>
      <c r="K282" s="174">
        <v>3.0124712818999999</v>
      </c>
      <c r="L282" s="174">
        <v>1.2113641799E-3</v>
      </c>
      <c r="M282" s="174">
        <v>1.114455045508E-3</v>
      </c>
      <c r="N282" s="174">
        <v>2.4412220415999999E-4</v>
      </c>
    </row>
    <row r="283" spans="1:14" x14ac:dyDescent="0.25">
      <c r="A283" s="173">
        <v>34013</v>
      </c>
      <c r="B283" s="174" t="s">
        <v>229</v>
      </c>
      <c r="C283" s="174" t="s">
        <v>53</v>
      </c>
      <c r="D283" s="174" t="s">
        <v>330</v>
      </c>
      <c r="E283" s="174" t="s">
        <v>140</v>
      </c>
      <c r="F283" s="174" t="s">
        <v>100</v>
      </c>
      <c r="G283" s="174" t="s">
        <v>115</v>
      </c>
      <c r="H283" s="174">
        <v>35.810734431000007</v>
      </c>
      <c r="I283" s="187">
        <v>9.0541866073438823E-3</v>
      </c>
      <c r="J283" s="157">
        <v>6.1339626306999998E-3</v>
      </c>
      <c r="K283" s="174">
        <v>0.33509927333300005</v>
      </c>
      <c r="L283" s="174">
        <v>2.0138004565999998E-4</v>
      </c>
      <c r="M283" s="174">
        <v>1.8526964200720001E-4</v>
      </c>
      <c r="N283" s="174">
        <v>4.1183917870099996E-5</v>
      </c>
    </row>
    <row r="284" spans="1:14" x14ac:dyDescent="0.25">
      <c r="A284" s="173">
        <v>34013</v>
      </c>
      <c r="B284" s="174" t="s">
        <v>229</v>
      </c>
      <c r="C284" s="174" t="s">
        <v>53</v>
      </c>
      <c r="D284" s="174" t="s">
        <v>331</v>
      </c>
      <c r="E284" s="174" t="s">
        <v>105</v>
      </c>
      <c r="F284" s="174" t="s">
        <v>100</v>
      </c>
      <c r="G284" s="174" t="s">
        <v>115</v>
      </c>
      <c r="H284" s="174">
        <v>1228.1665201700002</v>
      </c>
      <c r="I284" s="187">
        <v>0.27815142248840202</v>
      </c>
      <c r="J284" s="157">
        <v>0.1016285975</v>
      </c>
      <c r="K284" s="174">
        <v>8.5247122406999978</v>
      </c>
      <c r="L284" s="174">
        <v>5.4779724275999999E-3</v>
      </c>
      <c r="M284" s="174">
        <v>5.039734633392E-3</v>
      </c>
      <c r="N284" s="174">
        <v>7.8381316449999995E-4</v>
      </c>
    </row>
    <row r="285" spans="1:14" x14ac:dyDescent="0.25">
      <c r="A285" s="173">
        <v>34013</v>
      </c>
      <c r="B285" s="174" t="s">
        <v>229</v>
      </c>
      <c r="C285" s="174" t="s">
        <v>53</v>
      </c>
      <c r="D285" s="174" t="s">
        <v>332</v>
      </c>
      <c r="E285" s="174" t="s">
        <v>141</v>
      </c>
      <c r="F285" s="174" t="s">
        <v>99</v>
      </c>
      <c r="G285" s="174" t="s">
        <v>115</v>
      </c>
      <c r="H285" s="174">
        <v>1454.8890286000001</v>
      </c>
      <c r="I285" s="187">
        <v>2.5294960155468147E-2</v>
      </c>
      <c r="J285" s="157">
        <v>4.0272869480000003E-3</v>
      </c>
      <c r="K285" s="174">
        <v>0.36801542640000001</v>
      </c>
      <c r="L285" s="174">
        <v>2.5083619780000001E-4</v>
      </c>
      <c r="M285" s="174">
        <v>2.30769301976E-4</v>
      </c>
      <c r="N285" s="174">
        <v>2.6308308989999998E-5</v>
      </c>
    </row>
    <row r="286" spans="1:14" x14ac:dyDescent="0.25">
      <c r="A286" s="173">
        <v>34013</v>
      </c>
      <c r="B286" s="174" t="s">
        <v>229</v>
      </c>
      <c r="C286" s="174" t="s">
        <v>53</v>
      </c>
      <c r="D286" s="174" t="s">
        <v>333</v>
      </c>
      <c r="E286" s="174" t="s">
        <v>141</v>
      </c>
      <c r="F286" s="174" t="s">
        <v>100</v>
      </c>
      <c r="G286" s="174" t="s">
        <v>115</v>
      </c>
      <c r="H286" s="174">
        <v>923.43155668400027</v>
      </c>
      <c r="I286" s="187">
        <v>2.0627077306412021E-2</v>
      </c>
      <c r="J286" s="157">
        <v>3.7261305079000001E-3</v>
      </c>
      <c r="K286" s="174">
        <v>0.336791162468</v>
      </c>
      <c r="L286" s="174">
        <v>2.2952961135700006E-4</v>
      </c>
      <c r="M286" s="174">
        <v>2.1116724244844002E-4</v>
      </c>
      <c r="N286" s="174">
        <v>2.4136741429000003E-5</v>
      </c>
    </row>
    <row r="287" spans="1:14" x14ac:dyDescent="0.25">
      <c r="A287" s="173">
        <v>34013</v>
      </c>
      <c r="B287" s="174" t="s">
        <v>229</v>
      </c>
      <c r="C287" s="174" t="s">
        <v>53</v>
      </c>
      <c r="D287" s="174" t="s">
        <v>334</v>
      </c>
      <c r="E287" s="174" t="s">
        <v>142</v>
      </c>
      <c r="F287" s="174" t="s">
        <v>107</v>
      </c>
      <c r="G287" s="174" t="s">
        <v>115</v>
      </c>
      <c r="H287" s="174">
        <v>3.2815344999999998E-3</v>
      </c>
      <c r="I287" s="187">
        <v>2.6996905040899999E-7</v>
      </c>
      <c r="J287" s="157">
        <v>1.1393698799999999E-7</v>
      </c>
      <c r="K287" s="174">
        <v>1.04059559E-5</v>
      </c>
      <c r="L287" s="174">
        <v>4.3107916999999995E-9</v>
      </c>
      <c r="M287" s="174">
        <v>3.9659283639999997E-9</v>
      </c>
      <c r="N287" s="174">
        <v>8.4147505999999999E-10</v>
      </c>
    </row>
    <row r="288" spans="1:14" x14ac:dyDescent="0.25">
      <c r="A288" s="173">
        <v>34013</v>
      </c>
      <c r="B288" s="174" t="s">
        <v>229</v>
      </c>
      <c r="C288" s="174" t="s">
        <v>53</v>
      </c>
      <c r="D288" s="174" t="s">
        <v>335</v>
      </c>
      <c r="E288" s="174" t="s">
        <v>143</v>
      </c>
      <c r="F288" s="174" t="s">
        <v>107</v>
      </c>
      <c r="G288" s="174" t="s">
        <v>115</v>
      </c>
      <c r="H288" s="174">
        <v>1.8025326599999999E-3</v>
      </c>
      <c r="I288" s="187">
        <v>5.5263079727497995E-7</v>
      </c>
      <c r="J288" s="157">
        <v>6.9815557359999995E-7</v>
      </c>
      <c r="K288" s="174">
        <v>1.6732485570999996E-5</v>
      </c>
      <c r="L288" s="174">
        <v>1.487355868E-8</v>
      </c>
      <c r="M288" s="174">
        <v>1.3683673985600002E-8</v>
      </c>
      <c r="N288" s="174">
        <v>3.3861945069999999E-9</v>
      </c>
    </row>
    <row r="289" spans="1:14" x14ac:dyDescent="0.25">
      <c r="A289" s="173">
        <v>34013</v>
      </c>
      <c r="B289" s="174" t="s">
        <v>229</v>
      </c>
      <c r="C289" s="174" t="s">
        <v>53</v>
      </c>
      <c r="D289" s="174" t="s">
        <v>336</v>
      </c>
      <c r="E289" s="174" t="s">
        <v>144</v>
      </c>
      <c r="F289" s="174" t="s">
        <v>107</v>
      </c>
      <c r="G289" s="174" t="s">
        <v>115</v>
      </c>
      <c r="H289" s="174">
        <v>1.2201760510000001E-2</v>
      </c>
      <c r="I289" s="187">
        <v>8.0489144532300014E-7</v>
      </c>
      <c r="J289" s="157">
        <v>1.0488951930000001E-6</v>
      </c>
      <c r="K289" s="174">
        <v>1.3486522170000001E-5</v>
      </c>
      <c r="L289" s="174">
        <v>8.5768464599999993E-9</v>
      </c>
      <c r="M289" s="174">
        <v>7.8906987431999997E-9</v>
      </c>
      <c r="N289" s="174">
        <v>2.2797087299999997E-9</v>
      </c>
    </row>
    <row r="290" spans="1:14" x14ac:dyDescent="0.25">
      <c r="A290" s="173">
        <v>34013</v>
      </c>
      <c r="B290" s="174" t="s">
        <v>229</v>
      </c>
      <c r="C290" s="174" t="s">
        <v>53</v>
      </c>
      <c r="D290" s="174" t="s">
        <v>337</v>
      </c>
      <c r="E290" s="174" t="s">
        <v>145</v>
      </c>
      <c r="F290" s="174" t="s">
        <v>107</v>
      </c>
      <c r="G290" s="174" t="s">
        <v>115</v>
      </c>
      <c r="H290" s="174">
        <v>5.5462565779999997E-3</v>
      </c>
      <c r="I290" s="187">
        <v>2.6285541897621999E-7</v>
      </c>
      <c r="J290" s="157">
        <v>1.0635647978E-7</v>
      </c>
      <c r="K290" s="174">
        <v>9.0493240520000003E-6</v>
      </c>
      <c r="L290" s="174">
        <v>3.4026805130000001E-9</v>
      </c>
      <c r="M290" s="174">
        <v>3.1304660719600007E-9</v>
      </c>
      <c r="N290" s="174">
        <v>6.992989406000001E-10</v>
      </c>
    </row>
    <row r="291" spans="1:14" x14ac:dyDescent="0.25">
      <c r="A291" s="173">
        <v>34013</v>
      </c>
      <c r="B291" s="174" t="s">
        <v>229</v>
      </c>
      <c r="C291" s="174" t="s">
        <v>53</v>
      </c>
      <c r="D291" s="174" t="s">
        <v>338</v>
      </c>
      <c r="E291" s="174" t="s">
        <v>106</v>
      </c>
      <c r="F291" s="174" t="s">
        <v>107</v>
      </c>
      <c r="G291" s="174" t="s">
        <v>115</v>
      </c>
      <c r="H291" s="174">
        <v>0.10061830839999999</v>
      </c>
      <c r="I291" s="187">
        <v>3.984337205896821E-6</v>
      </c>
      <c r="J291" s="157">
        <v>1.8187149499999999E-6</v>
      </c>
      <c r="K291" s="174">
        <v>8.5533408299999993E-5</v>
      </c>
      <c r="L291" s="174">
        <v>5.4268066499999996E-8</v>
      </c>
      <c r="M291" s="174">
        <v>4.9926621179999996E-8</v>
      </c>
      <c r="N291" s="174">
        <v>7.6475275299999995E-9</v>
      </c>
    </row>
    <row r="292" spans="1:14" x14ac:dyDescent="0.25">
      <c r="A292" s="173">
        <v>34013</v>
      </c>
      <c r="B292" s="174" t="s">
        <v>229</v>
      </c>
      <c r="C292" s="174" t="s">
        <v>53</v>
      </c>
      <c r="D292" s="174" t="s">
        <v>339</v>
      </c>
      <c r="E292" s="174" t="s">
        <v>146</v>
      </c>
      <c r="F292" s="174" t="s">
        <v>107</v>
      </c>
      <c r="G292" s="174" t="s">
        <v>115</v>
      </c>
      <c r="H292" s="174">
        <v>0.48941063829999998</v>
      </c>
      <c r="I292" s="187">
        <v>1.0467512533317499E-5</v>
      </c>
      <c r="J292" s="157">
        <v>2.4300757739999998E-6</v>
      </c>
      <c r="K292" s="174">
        <v>2.8470256090000002E-4</v>
      </c>
      <c r="L292" s="174">
        <v>6.9544810000000004E-8</v>
      </c>
      <c r="M292" s="174">
        <v>6.3981225200000008E-8</v>
      </c>
      <c r="N292" s="174">
        <v>1.6648516281000001E-8</v>
      </c>
    </row>
    <row r="293" spans="1:14" x14ac:dyDescent="0.25">
      <c r="A293" s="173">
        <v>34013</v>
      </c>
      <c r="B293" s="174" t="s">
        <v>229</v>
      </c>
      <c r="C293" s="174" t="s">
        <v>53</v>
      </c>
      <c r="D293" s="174" t="s">
        <v>340</v>
      </c>
      <c r="E293" s="174" t="s">
        <v>147</v>
      </c>
      <c r="F293" s="174" t="s">
        <v>107</v>
      </c>
      <c r="G293" s="174" t="s">
        <v>115</v>
      </c>
      <c r="H293" s="174">
        <v>7.6260998000000002E-3</v>
      </c>
      <c r="I293" s="187">
        <v>1.1669991881300001E-6</v>
      </c>
      <c r="J293" s="157">
        <v>1.6678424700000001E-6</v>
      </c>
      <c r="K293" s="174">
        <v>2.14448445E-5</v>
      </c>
      <c r="L293" s="174">
        <v>1.3637994299999999E-8</v>
      </c>
      <c r="M293" s="174">
        <v>1.2546954756E-8</v>
      </c>
      <c r="N293" s="174">
        <v>3.6249519999999998E-9</v>
      </c>
    </row>
    <row r="294" spans="1:14" x14ac:dyDescent="0.25">
      <c r="A294" s="173">
        <v>34013</v>
      </c>
      <c r="B294" s="174" t="s">
        <v>229</v>
      </c>
      <c r="C294" s="174" t="s">
        <v>53</v>
      </c>
      <c r="D294" s="174" t="s">
        <v>341</v>
      </c>
      <c r="E294" s="174" t="s">
        <v>148</v>
      </c>
      <c r="F294" s="174" t="s">
        <v>107</v>
      </c>
      <c r="G294" s="174" t="s">
        <v>115</v>
      </c>
      <c r="H294" s="174">
        <v>1.5344642174999999E-2</v>
      </c>
      <c r="I294" s="187">
        <v>1.6824434142061999E-6</v>
      </c>
      <c r="J294" s="157">
        <v>1.9908694960000002E-6</v>
      </c>
      <c r="K294" s="174">
        <v>4.05233841E-5</v>
      </c>
      <c r="L294" s="174">
        <v>2.1569238840000002E-8</v>
      </c>
      <c r="M294" s="174">
        <v>1.9843699732800002E-8</v>
      </c>
      <c r="N294" s="174">
        <v>5.2086164259999996E-9</v>
      </c>
    </row>
    <row r="295" spans="1:14" x14ac:dyDescent="0.25">
      <c r="A295" s="173">
        <v>34013</v>
      </c>
      <c r="B295" s="174" t="s">
        <v>229</v>
      </c>
      <c r="C295" s="174" t="s">
        <v>53</v>
      </c>
      <c r="D295" s="174" t="s">
        <v>342</v>
      </c>
      <c r="E295" s="174" t="s">
        <v>149</v>
      </c>
      <c r="F295" s="174" t="s">
        <v>107</v>
      </c>
      <c r="G295" s="174" t="s">
        <v>115</v>
      </c>
      <c r="H295" s="174">
        <v>2.1260647700000004E-3</v>
      </c>
      <c r="I295" s="187">
        <v>6.6943144419710015E-7</v>
      </c>
      <c r="J295" s="157">
        <v>9.1272260409999997E-7</v>
      </c>
      <c r="K295" s="174">
        <v>1.4482823450000001E-5</v>
      </c>
      <c r="L295" s="174">
        <v>2.7653106410000002E-8</v>
      </c>
      <c r="M295" s="174">
        <v>2.5440857897200002E-8</v>
      </c>
      <c r="N295" s="174">
        <v>5.7406321920000006E-9</v>
      </c>
    </row>
    <row r="296" spans="1:14" x14ac:dyDescent="0.25">
      <c r="A296" s="173">
        <v>34013</v>
      </c>
      <c r="B296" s="174" t="s">
        <v>229</v>
      </c>
      <c r="C296" s="174" t="s">
        <v>53</v>
      </c>
      <c r="D296" s="174" t="s">
        <v>343</v>
      </c>
      <c r="E296" s="174" t="s">
        <v>108</v>
      </c>
      <c r="F296" s="174" t="s">
        <v>109</v>
      </c>
      <c r="G296" s="174" t="s">
        <v>115</v>
      </c>
      <c r="H296" s="174">
        <v>14859.6114</v>
      </c>
      <c r="I296" s="187">
        <v>0.5597252304168</v>
      </c>
      <c r="J296" s="157">
        <v>0.15381825500000001</v>
      </c>
      <c r="K296" s="174">
        <v>12.950582750000001</v>
      </c>
      <c r="L296" s="174">
        <v>6.1133351700000003E-3</v>
      </c>
      <c r="M296" s="174">
        <v>5.6242683564000015E-3</v>
      </c>
      <c r="N296" s="174">
        <v>1.0242226800000001E-3</v>
      </c>
    </row>
    <row r="297" spans="1:14" x14ac:dyDescent="0.25">
      <c r="A297" s="173">
        <v>34013</v>
      </c>
      <c r="B297" s="174" t="s">
        <v>229</v>
      </c>
      <c r="C297" s="174" t="s">
        <v>53</v>
      </c>
      <c r="D297" s="174" t="s">
        <v>344</v>
      </c>
      <c r="E297" s="174" t="s">
        <v>110</v>
      </c>
      <c r="F297" s="174" t="s">
        <v>109</v>
      </c>
      <c r="G297" s="174" t="s">
        <v>115</v>
      </c>
      <c r="H297" s="174">
        <v>2615.0469695500001</v>
      </c>
      <c r="I297" s="187">
        <v>0.14885269159044698</v>
      </c>
      <c r="J297" s="157">
        <v>3.9929498894000007E-2</v>
      </c>
      <c r="K297" s="174">
        <v>2.5437336611099997</v>
      </c>
      <c r="L297" s="174">
        <v>2.5263493097900003E-3</v>
      </c>
      <c r="M297" s="174">
        <v>2.3242413650068003E-3</v>
      </c>
      <c r="N297" s="174">
        <v>2.5316597867000004E-4</v>
      </c>
    </row>
    <row r="298" spans="1:14" x14ac:dyDescent="0.25">
      <c r="A298" s="173">
        <v>34013</v>
      </c>
      <c r="B298" s="174" t="s">
        <v>229</v>
      </c>
      <c r="C298" s="174" t="s">
        <v>53</v>
      </c>
      <c r="D298" s="174" t="s">
        <v>345</v>
      </c>
      <c r="E298" s="174" t="s">
        <v>111</v>
      </c>
      <c r="F298" s="174" t="s">
        <v>109</v>
      </c>
      <c r="G298" s="174" t="s">
        <v>115</v>
      </c>
      <c r="H298" s="174">
        <v>543.13239060000001</v>
      </c>
      <c r="I298" s="187">
        <v>6.0591206763385391E-2</v>
      </c>
      <c r="J298" s="157">
        <v>2.2718255699999999E-2</v>
      </c>
      <c r="K298" s="174">
        <v>1.2281456433999998</v>
      </c>
      <c r="L298" s="174">
        <v>1.1237861388E-3</v>
      </c>
      <c r="M298" s="174">
        <v>1.0338832476960002E-3</v>
      </c>
      <c r="N298" s="174">
        <v>1.3569811450000002E-4</v>
      </c>
    </row>
    <row r="299" spans="1:14" x14ac:dyDescent="0.25">
      <c r="A299" s="173">
        <v>34013</v>
      </c>
      <c r="B299" s="174" t="s">
        <v>229</v>
      </c>
      <c r="C299" s="174" t="s">
        <v>53</v>
      </c>
      <c r="D299" s="174" t="s">
        <v>346</v>
      </c>
      <c r="E299" s="174" t="s">
        <v>150</v>
      </c>
      <c r="F299" s="174" t="s">
        <v>109</v>
      </c>
      <c r="G299" s="174" t="s">
        <v>115</v>
      </c>
      <c r="H299" s="174">
        <v>778.97222558999999</v>
      </c>
      <c r="I299" s="187">
        <v>0.10226076431889403</v>
      </c>
      <c r="J299" s="157">
        <v>4.3895431339999999E-2</v>
      </c>
      <c r="K299" s="174">
        <v>3.2319556029000003</v>
      </c>
      <c r="L299" s="174">
        <v>1.5635458435000001E-3</v>
      </c>
      <c r="M299" s="174">
        <v>1.43846217602E-3</v>
      </c>
      <c r="N299" s="174">
        <v>2.9207868379999994E-4</v>
      </c>
    </row>
    <row r="300" spans="1:14" x14ac:dyDescent="0.25">
      <c r="A300" s="173">
        <v>34013</v>
      </c>
      <c r="B300" s="174" t="s">
        <v>229</v>
      </c>
      <c r="C300" s="174" t="s">
        <v>53</v>
      </c>
      <c r="D300" s="174" t="s">
        <v>347</v>
      </c>
      <c r="E300" s="174" t="s">
        <v>151</v>
      </c>
      <c r="F300" s="174" t="s">
        <v>109</v>
      </c>
      <c r="G300" s="174" t="s">
        <v>115</v>
      </c>
      <c r="H300" s="174">
        <v>7174.321789059999</v>
      </c>
      <c r="I300" s="187">
        <v>0.27264634075097227</v>
      </c>
      <c r="J300" s="157">
        <v>6.3150947038800004E-2</v>
      </c>
      <c r="K300" s="174">
        <v>5.0686247819699988</v>
      </c>
      <c r="L300" s="174">
        <v>4.3031556324199995E-3</v>
      </c>
      <c r="M300" s="174">
        <v>3.9589031818264E-3</v>
      </c>
      <c r="N300" s="174">
        <v>4.5326853607199994E-4</v>
      </c>
    </row>
    <row r="301" spans="1:14" x14ac:dyDescent="0.25">
      <c r="A301" s="173">
        <v>34013</v>
      </c>
      <c r="B301" s="174" t="s">
        <v>229</v>
      </c>
      <c r="C301" s="174" t="s">
        <v>53</v>
      </c>
      <c r="D301" s="174" t="s">
        <v>348</v>
      </c>
      <c r="E301" s="174" t="s">
        <v>112</v>
      </c>
      <c r="F301" s="174" t="s">
        <v>109</v>
      </c>
      <c r="G301" s="174" t="s">
        <v>115</v>
      </c>
      <c r="H301" s="174">
        <v>91.528424109999989</v>
      </c>
      <c r="I301" s="187">
        <v>9.2620712610506795E-3</v>
      </c>
      <c r="J301" s="157">
        <v>2.8679975026000004E-3</v>
      </c>
      <c r="K301" s="174">
        <v>0.24947564578</v>
      </c>
      <c r="L301" s="174">
        <v>1.5432345858E-4</v>
      </c>
      <c r="M301" s="174">
        <v>1.4197758189360001E-4</v>
      </c>
      <c r="N301" s="174">
        <v>2.1435470754999998E-5</v>
      </c>
    </row>
    <row r="302" spans="1:14" x14ac:dyDescent="0.25">
      <c r="A302" s="173">
        <v>34013</v>
      </c>
      <c r="B302" s="174" t="s">
        <v>229</v>
      </c>
      <c r="C302" s="174" t="s">
        <v>53</v>
      </c>
      <c r="D302" s="174" t="s">
        <v>349</v>
      </c>
      <c r="E302" s="174" t="s">
        <v>152</v>
      </c>
      <c r="F302" s="174" t="s">
        <v>114</v>
      </c>
      <c r="G302" s="174" t="s">
        <v>115</v>
      </c>
      <c r="H302" s="174">
        <v>0</v>
      </c>
      <c r="I302" s="187">
        <v>0</v>
      </c>
      <c r="J302" s="157">
        <v>0</v>
      </c>
      <c r="K302" s="174">
        <v>0</v>
      </c>
      <c r="L302" s="174">
        <v>0</v>
      </c>
      <c r="M302" s="174">
        <v>0</v>
      </c>
      <c r="N302" s="174">
        <v>0</v>
      </c>
    </row>
    <row r="303" spans="1:14" x14ac:dyDescent="0.25">
      <c r="A303" s="173">
        <v>34013</v>
      </c>
      <c r="B303" s="174" t="s">
        <v>229</v>
      </c>
      <c r="C303" s="174" t="s">
        <v>53</v>
      </c>
      <c r="D303" s="174" t="s">
        <v>350</v>
      </c>
      <c r="E303" s="174" t="s">
        <v>153</v>
      </c>
      <c r="F303" s="174" t="s">
        <v>114</v>
      </c>
      <c r="G303" s="174" t="s">
        <v>115</v>
      </c>
      <c r="H303" s="174">
        <v>0</v>
      </c>
      <c r="I303" s="187">
        <v>0</v>
      </c>
      <c r="J303" s="157">
        <v>0</v>
      </c>
      <c r="K303" s="174">
        <v>0</v>
      </c>
      <c r="L303" s="174">
        <v>0</v>
      </c>
      <c r="M303" s="174">
        <v>0</v>
      </c>
      <c r="N303" s="174">
        <v>0</v>
      </c>
    </row>
    <row r="304" spans="1:14" x14ac:dyDescent="0.25">
      <c r="A304" s="173">
        <v>34013</v>
      </c>
      <c r="B304" s="174" t="s">
        <v>229</v>
      </c>
      <c r="C304" s="174" t="s">
        <v>53</v>
      </c>
      <c r="D304" s="174" t="s">
        <v>351</v>
      </c>
      <c r="E304" s="174" t="s">
        <v>154</v>
      </c>
      <c r="F304" s="174" t="s">
        <v>96</v>
      </c>
      <c r="G304" s="174" t="s">
        <v>115</v>
      </c>
      <c r="H304" s="174">
        <v>0</v>
      </c>
      <c r="I304" s="187">
        <v>0</v>
      </c>
      <c r="J304" s="157">
        <v>0</v>
      </c>
      <c r="K304" s="174">
        <v>0</v>
      </c>
      <c r="L304" s="174">
        <v>0</v>
      </c>
      <c r="M304" s="174">
        <v>0</v>
      </c>
      <c r="N304" s="174">
        <v>0</v>
      </c>
    </row>
    <row r="305" spans="1:14" x14ac:dyDescent="0.25">
      <c r="A305" s="173">
        <v>34013</v>
      </c>
      <c r="B305" s="174" t="s">
        <v>229</v>
      </c>
      <c r="C305" s="174" t="s">
        <v>53</v>
      </c>
      <c r="D305" s="174" t="s">
        <v>352</v>
      </c>
      <c r="E305" s="174" t="s">
        <v>155</v>
      </c>
      <c r="F305" s="174" t="s">
        <v>83</v>
      </c>
      <c r="G305" s="174" t="s">
        <v>156</v>
      </c>
      <c r="H305" s="174">
        <v>2.2654097909999997</v>
      </c>
      <c r="I305" s="187">
        <v>5.1975357847741107E-5</v>
      </c>
      <c r="J305" s="157">
        <v>1.8882942593999999E-4</v>
      </c>
      <c r="K305" s="174">
        <v>8.5938838459999995E-4</v>
      </c>
      <c r="L305" s="174">
        <v>1.2361843264000001E-6</v>
      </c>
      <c r="M305" s="174">
        <v>1.2361843264000001E-6</v>
      </c>
      <c r="N305" s="174">
        <v>2.6857839279999999E-7</v>
      </c>
    </row>
    <row r="306" spans="1:14" x14ac:dyDescent="0.25">
      <c r="A306" s="173">
        <v>34013</v>
      </c>
      <c r="B306" s="174" t="s">
        <v>229</v>
      </c>
      <c r="C306" s="174" t="s">
        <v>53</v>
      </c>
      <c r="D306" s="174" t="s">
        <v>353</v>
      </c>
      <c r="E306" s="174" t="s">
        <v>117</v>
      </c>
      <c r="F306" s="174" t="s">
        <v>89</v>
      </c>
      <c r="G306" s="174" t="s">
        <v>156</v>
      </c>
      <c r="H306" s="174">
        <v>1.24583102</v>
      </c>
      <c r="I306" s="187">
        <v>7.5319872625809992E-5</v>
      </c>
      <c r="J306" s="157">
        <v>2.7334637700000001E-4</v>
      </c>
      <c r="K306" s="174">
        <v>1.6183095400000001E-3</v>
      </c>
      <c r="L306" s="174">
        <v>3.6374425000000001E-6</v>
      </c>
      <c r="M306" s="174">
        <v>3.6374425000000001E-6</v>
      </c>
      <c r="N306" s="174">
        <v>7.1607905000000004E-7</v>
      </c>
    </row>
    <row r="307" spans="1:14" x14ac:dyDescent="0.25">
      <c r="A307" s="173">
        <v>34013</v>
      </c>
      <c r="B307" s="174" t="s">
        <v>229</v>
      </c>
      <c r="C307" s="174" t="s">
        <v>53</v>
      </c>
      <c r="D307" s="174" t="s">
        <v>354</v>
      </c>
      <c r="E307" s="174" t="s">
        <v>118</v>
      </c>
      <c r="F307" s="174" t="s">
        <v>89</v>
      </c>
      <c r="G307" s="174" t="s">
        <v>156</v>
      </c>
      <c r="H307" s="174">
        <v>1.23735595</v>
      </c>
      <c r="I307" s="187">
        <v>6.7692656920440003E-5</v>
      </c>
      <c r="J307" s="157">
        <v>2.5861429600000001E-4</v>
      </c>
      <c r="K307" s="174">
        <v>1.90167673E-3</v>
      </c>
      <c r="L307" s="174">
        <v>6.1749399999999994E-6</v>
      </c>
      <c r="M307" s="174">
        <v>6.1749399999999994E-6</v>
      </c>
      <c r="N307" s="174">
        <v>1.1610003399999999E-6</v>
      </c>
    </row>
    <row r="308" spans="1:14" x14ac:dyDescent="0.25">
      <c r="A308" s="173">
        <v>34013</v>
      </c>
      <c r="B308" s="174" t="s">
        <v>229</v>
      </c>
      <c r="C308" s="174" t="s">
        <v>53</v>
      </c>
      <c r="D308" s="174" t="s">
        <v>355</v>
      </c>
      <c r="E308" s="174" t="s">
        <v>91</v>
      </c>
      <c r="F308" s="174" t="s">
        <v>89</v>
      </c>
      <c r="G308" s="174" t="s">
        <v>156</v>
      </c>
      <c r="H308" s="174">
        <v>1.008529942</v>
      </c>
      <c r="I308" s="187">
        <v>3.1389455790369999E-5</v>
      </c>
      <c r="J308" s="157">
        <v>1.1316533500000001E-4</v>
      </c>
      <c r="K308" s="174">
        <v>5.6933473799999999E-4</v>
      </c>
      <c r="L308" s="174">
        <v>9.5178916E-7</v>
      </c>
      <c r="M308" s="174">
        <v>9.5178916E-7</v>
      </c>
      <c r="N308" s="174">
        <v>1.9864717200000001E-7</v>
      </c>
    </row>
    <row r="309" spans="1:14" x14ac:dyDescent="0.25">
      <c r="A309" s="173">
        <v>34013</v>
      </c>
      <c r="B309" s="174" t="s">
        <v>229</v>
      </c>
      <c r="C309" s="174" t="s">
        <v>53</v>
      </c>
      <c r="D309" s="174" t="s">
        <v>356</v>
      </c>
      <c r="E309" s="174" t="s">
        <v>119</v>
      </c>
      <c r="F309" s="174" t="s">
        <v>89</v>
      </c>
      <c r="G309" s="174" t="s">
        <v>156</v>
      </c>
      <c r="H309" s="174">
        <v>0.288151408</v>
      </c>
      <c r="I309" s="187">
        <v>1.1712373078454E-5</v>
      </c>
      <c r="J309" s="157">
        <v>4.2784739000000004E-5</v>
      </c>
      <c r="K309" s="174">
        <v>2.6878976000000002E-4</v>
      </c>
      <c r="L309" s="174">
        <v>6.4731975E-7</v>
      </c>
      <c r="M309" s="174">
        <v>6.4731975E-7</v>
      </c>
      <c r="N309" s="174">
        <v>1.2574157600000001E-7</v>
      </c>
    </row>
    <row r="310" spans="1:14" x14ac:dyDescent="0.25">
      <c r="A310" s="173">
        <v>34013</v>
      </c>
      <c r="B310" s="174" t="s">
        <v>229</v>
      </c>
      <c r="C310" s="174" t="s">
        <v>53</v>
      </c>
      <c r="D310" s="174" t="s">
        <v>357</v>
      </c>
      <c r="E310" s="174" t="s">
        <v>120</v>
      </c>
      <c r="F310" s="174" t="s">
        <v>89</v>
      </c>
      <c r="G310" s="174" t="s">
        <v>156</v>
      </c>
      <c r="H310" s="174">
        <v>3.2967908800000001</v>
      </c>
      <c r="I310" s="187">
        <v>2.4444421173343999E-4</v>
      </c>
      <c r="J310" s="157">
        <v>8.82777315E-4</v>
      </c>
      <c r="K310" s="174">
        <v>5.1620867899999992E-3</v>
      </c>
      <c r="L310" s="174">
        <v>1.1128300900000001E-5</v>
      </c>
      <c r="M310" s="174">
        <v>1.1128300900000001E-5</v>
      </c>
      <c r="N310" s="174">
        <v>2.2012348199999999E-6</v>
      </c>
    </row>
    <row r="311" spans="1:14" x14ac:dyDescent="0.25">
      <c r="A311" s="173">
        <v>34013</v>
      </c>
      <c r="B311" s="174" t="s">
        <v>229</v>
      </c>
      <c r="C311" s="174" t="s">
        <v>53</v>
      </c>
      <c r="D311" s="174" t="s">
        <v>358</v>
      </c>
      <c r="E311" s="174" t="s">
        <v>121</v>
      </c>
      <c r="F311" s="174" t="s">
        <v>89</v>
      </c>
      <c r="G311" s="174" t="s">
        <v>156</v>
      </c>
      <c r="H311" s="174">
        <v>2.3645366599999997</v>
      </c>
      <c r="I311" s="187">
        <v>1.4436391802724998E-4</v>
      </c>
      <c r="J311" s="157">
        <v>5.2667484699999996E-4</v>
      </c>
      <c r="K311" s="174">
        <v>2.4205761500000001E-3</v>
      </c>
      <c r="L311" s="174">
        <v>3.6013271500000002E-6</v>
      </c>
      <c r="M311" s="174">
        <v>3.6013271500000002E-6</v>
      </c>
      <c r="N311" s="174">
        <v>7.8051818099999997E-7</v>
      </c>
    </row>
    <row r="312" spans="1:14" x14ac:dyDescent="0.25">
      <c r="A312" s="173">
        <v>34013</v>
      </c>
      <c r="B312" s="174" t="s">
        <v>229</v>
      </c>
      <c r="C312" s="174" t="s">
        <v>53</v>
      </c>
      <c r="D312" s="174" t="s">
        <v>359</v>
      </c>
      <c r="E312" s="174" t="s">
        <v>93</v>
      </c>
      <c r="F312" s="174" t="s">
        <v>89</v>
      </c>
      <c r="G312" s="174" t="s">
        <v>156</v>
      </c>
      <c r="H312" s="174">
        <v>2.0594352599999999</v>
      </c>
      <c r="I312" s="187">
        <v>7.0995782121400001E-5</v>
      </c>
      <c r="J312" s="157">
        <v>3.0198834100000004E-4</v>
      </c>
      <c r="K312" s="174">
        <v>2.2465502499999998E-3</v>
      </c>
      <c r="L312" s="174">
        <v>1.0780394900000001E-5</v>
      </c>
      <c r="M312" s="174">
        <v>1.0780394900000001E-5</v>
      </c>
      <c r="N312" s="174">
        <v>1.9820674100000002E-6</v>
      </c>
    </row>
    <row r="313" spans="1:14" x14ac:dyDescent="0.25">
      <c r="A313" s="173">
        <v>34013</v>
      </c>
      <c r="B313" s="174" t="s">
        <v>229</v>
      </c>
      <c r="C313" s="174" t="s">
        <v>53</v>
      </c>
      <c r="D313" s="174" t="s">
        <v>360</v>
      </c>
      <c r="E313" s="174" t="s">
        <v>123</v>
      </c>
      <c r="F313" s="174" t="s">
        <v>89</v>
      </c>
      <c r="G313" s="174" t="s">
        <v>156</v>
      </c>
      <c r="H313" s="174">
        <v>1.1271804218999999</v>
      </c>
      <c r="I313" s="187">
        <v>1.2682300520602398E-4</v>
      </c>
      <c r="J313" s="157">
        <v>4.5660399632E-4</v>
      </c>
      <c r="K313" s="174">
        <v>2.3049087789000001E-3</v>
      </c>
      <c r="L313" s="174">
        <v>3.8618365990000003E-6</v>
      </c>
      <c r="M313" s="174">
        <v>3.8618365990000003E-6</v>
      </c>
      <c r="N313" s="174">
        <v>8.0501530820000001E-7</v>
      </c>
    </row>
    <row r="314" spans="1:14" x14ac:dyDescent="0.25">
      <c r="A314" s="173">
        <v>34013</v>
      </c>
      <c r="B314" s="174" t="s">
        <v>229</v>
      </c>
      <c r="C314" s="174" t="s">
        <v>53</v>
      </c>
      <c r="D314" s="174" t="s">
        <v>361</v>
      </c>
      <c r="E314" s="174" t="s">
        <v>94</v>
      </c>
      <c r="F314" s="174" t="s">
        <v>89</v>
      </c>
      <c r="G314" s="174" t="s">
        <v>156</v>
      </c>
      <c r="H314" s="174">
        <v>0.21187597999999999</v>
      </c>
      <c r="I314" s="187">
        <v>2.0242750200120003E-5</v>
      </c>
      <c r="J314" s="157">
        <v>7.2802097000000004E-5</v>
      </c>
      <c r="K314" s="174">
        <v>3.7269363999999999E-4</v>
      </c>
      <c r="L314" s="174">
        <v>6.3557001999999999E-7</v>
      </c>
      <c r="M314" s="174">
        <v>6.3557001999999999E-7</v>
      </c>
      <c r="N314" s="174">
        <v>1.3184976999999999E-7</v>
      </c>
    </row>
    <row r="315" spans="1:14" x14ac:dyDescent="0.25">
      <c r="A315" s="173">
        <v>34013</v>
      </c>
      <c r="B315" s="174" t="s">
        <v>229</v>
      </c>
      <c r="C315" s="174" t="s">
        <v>53</v>
      </c>
      <c r="D315" s="174" t="s">
        <v>362</v>
      </c>
      <c r="E315" s="174" t="s">
        <v>124</v>
      </c>
      <c r="F315" s="174" t="s">
        <v>89</v>
      </c>
      <c r="G315" s="174" t="s">
        <v>156</v>
      </c>
      <c r="H315" s="174">
        <v>1.7458589310000001</v>
      </c>
      <c r="I315" s="187">
        <v>1.7935342696710999E-4</v>
      </c>
      <c r="J315" s="157">
        <v>6.4313988320000004E-4</v>
      </c>
      <c r="K315" s="174">
        <v>3.6250608670000007E-3</v>
      </c>
      <c r="L315" s="174">
        <v>7.0591977599999996E-6</v>
      </c>
      <c r="M315" s="174">
        <v>7.0591977599999996E-6</v>
      </c>
      <c r="N315" s="174">
        <v>1.4183987605999998E-6</v>
      </c>
    </row>
    <row r="316" spans="1:14" x14ac:dyDescent="0.25">
      <c r="A316" s="173">
        <v>34013</v>
      </c>
      <c r="B316" s="174" t="s">
        <v>229</v>
      </c>
      <c r="C316" s="174" t="s">
        <v>53</v>
      </c>
      <c r="D316" s="174" t="s">
        <v>363</v>
      </c>
      <c r="E316" s="174" t="s">
        <v>125</v>
      </c>
      <c r="F316" s="174" t="s">
        <v>89</v>
      </c>
      <c r="G316" s="174" t="s">
        <v>156</v>
      </c>
      <c r="H316" s="174">
        <v>2.889989446</v>
      </c>
      <c r="I316" s="187">
        <v>2.9539078945683386E-4</v>
      </c>
      <c r="J316" s="157">
        <v>1.0682021423E-3</v>
      </c>
      <c r="K316" s="174">
        <v>7.3570323579999998E-3</v>
      </c>
      <c r="L316" s="174">
        <v>1.7680111859999999E-5</v>
      </c>
      <c r="M316" s="174">
        <v>1.7680111859999999E-5</v>
      </c>
      <c r="N316" s="174">
        <v>3.4019879170000003E-6</v>
      </c>
    </row>
    <row r="317" spans="1:14" x14ac:dyDescent="0.25">
      <c r="A317" s="173">
        <v>34013</v>
      </c>
      <c r="B317" s="174" t="s">
        <v>229</v>
      </c>
      <c r="C317" s="174" t="s">
        <v>53</v>
      </c>
      <c r="D317" s="174" t="s">
        <v>364</v>
      </c>
      <c r="E317" s="174" t="s">
        <v>126</v>
      </c>
      <c r="F317" s="174" t="s">
        <v>89</v>
      </c>
      <c r="G317" s="174" t="s">
        <v>156</v>
      </c>
      <c r="H317" s="174">
        <v>0.33052674199999998</v>
      </c>
      <c r="I317" s="187">
        <v>2.2738730904232999E-5</v>
      </c>
      <c r="J317" s="157">
        <v>8.4666767199999987E-5</v>
      </c>
      <c r="K317" s="174">
        <v>6.5945020200000007E-4</v>
      </c>
      <c r="L317" s="174">
        <v>1.9086361600000001E-6</v>
      </c>
      <c r="M317" s="174">
        <v>1.9086361600000001E-6</v>
      </c>
      <c r="N317" s="174">
        <v>3.5918807000000002E-7</v>
      </c>
    </row>
    <row r="318" spans="1:14" x14ac:dyDescent="0.25">
      <c r="A318" s="173">
        <v>34013</v>
      </c>
      <c r="B318" s="174" t="s">
        <v>229</v>
      </c>
      <c r="C318" s="174" t="s">
        <v>53</v>
      </c>
      <c r="D318" s="174" t="s">
        <v>365</v>
      </c>
      <c r="E318" s="174" t="s">
        <v>127</v>
      </c>
      <c r="F318" s="174" t="s">
        <v>89</v>
      </c>
      <c r="G318" s="174" t="s">
        <v>156</v>
      </c>
      <c r="H318" s="174">
        <v>6.7630841999999998</v>
      </c>
      <c r="I318" s="187">
        <v>4.2397242482650004E-4</v>
      </c>
      <c r="J318" s="157">
        <v>1.5303494900000001E-3</v>
      </c>
      <c r="K318" s="174">
        <v>8.0617805000000008E-3</v>
      </c>
      <c r="L318" s="174">
        <v>1.4474448599999999E-5</v>
      </c>
      <c r="M318" s="174">
        <v>1.4474448599999999E-5</v>
      </c>
      <c r="N318" s="174">
        <v>2.9682345E-6</v>
      </c>
    </row>
    <row r="319" spans="1:14" x14ac:dyDescent="0.25">
      <c r="A319" s="173">
        <v>34013</v>
      </c>
      <c r="B319" s="174" t="s">
        <v>229</v>
      </c>
      <c r="C319" s="174" t="s">
        <v>53</v>
      </c>
      <c r="D319" s="174" t="s">
        <v>366</v>
      </c>
      <c r="E319" s="174" t="s">
        <v>129</v>
      </c>
      <c r="F319" s="174" t="s">
        <v>89</v>
      </c>
      <c r="G319" s="174" t="s">
        <v>156</v>
      </c>
      <c r="H319" s="174">
        <v>1.1102304000000001</v>
      </c>
      <c r="I319" s="187">
        <v>2.0123404573359999E-4</v>
      </c>
      <c r="J319" s="157">
        <v>7.2657386999999999E-4</v>
      </c>
      <c r="K319" s="174">
        <v>3.5805571999999999E-3</v>
      </c>
      <c r="L319" s="174">
        <v>5.8199166E-6</v>
      </c>
      <c r="M319" s="174">
        <v>5.8199166E-6</v>
      </c>
      <c r="N319" s="174">
        <v>1.2245960999999999E-6</v>
      </c>
    </row>
    <row r="320" spans="1:14" x14ac:dyDescent="0.25">
      <c r="A320" s="173">
        <v>34013</v>
      </c>
      <c r="B320" s="174" t="s">
        <v>229</v>
      </c>
      <c r="C320" s="174" t="s">
        <v>53</v>
      </c>
      <c r="D320" s="174" t="s">
        <v>367</v>
      </c>
      <c r="E320" s="174" t="s">
        <v>130</v>
      </c>
      <c r="F320" s="174" t="s">
        <v>96</v>
      </c>
      <c r="G320" s="174" t="s">
        <v>156</v>
      </c>
      <c r="H320" s="174">
        <v>57.678719880000003</v>
      </c>
      <c r="I320" s="187">
        <v>3.149204165996E-3</v>
      </c>
      <c r="J320" s="157">
        <v>1.140199664E-2</v>
      </c>
      <c r="K320" s="174">
        <v>5.7476771500000003E-2</v>
      </c>
      <c r="L320" s="174">
        <v>9.8116645800000004E-5</v>
      </c>
      <c r="M320" s="174">
        <v>9.8116645800000004E-5</v>
      </c>
      <c r="N320" s="174">
        <v>2.0454034480000002E-5</v>
      </c>
    </row>
    <row r="321" spans="1:14" x14ac:dyDescent="0.25">
      <c r="A321" s="173">
        <v>34013</v>
      </c>
      <c r="B321" s="174" t="s">
        <v>229</v>
      </c>
      <c r="C321" s="174" t="s">
        <v>53</v>
      </c>
      <c r="D321" s="174" t="s">
        <v>368</v>
      </c>
      <c r="E321" s="174" t="s">
        <v>131</v>
      </c>
      <c r="F321" s="174" t="s">
        <v>96</v>
      </c>
      <c r="G321" s="174" t="s">
        <v>156</v>
      </c>
      <c r="H321" s="174">
        <v>1209.8422484</v>
      </c>
      <c r="I321" s="187">
        <v>0.15532029121906948</v>
      </c>
      <c r="J321" s="157">
        <v>0.56261895780000004</v>
      </c>
      <c r="K321" s="174">
        <v>3.8715294600000001</v>
      </c>
      <c r="L321" s="174">
        <v>9.3393690199999983E-3</v>
      </c>
      <c r="M321" s="174">
        <v>9.3393690199999983E-3</v>
      </c>
      <c r="N321" s="174">
        <v>1.8002368617000002E-3</v>
      </c>
    </row>
    <row r="322" spans="1:14" x14ac:dyDescent="0.25">
      <c r="A322" s="173">
        <v>34013</v>
      </c>
      <c r="B322" s="174" t="s">
        <v>229</v>
      </c>
      <c r="C322" s="174" t="s">
        <v>53</v>
      </c>
      <c r="D322" s="174" t="s">
        <v>369</v>
      </c>
      <c r="E322" s="174" t="s">
        <v>95</v>
      </c>
      <c r="F322" s="174" t="s">
        <v>96</v>
      </c>
      <c r="G322" s="174" t="s">
        <v>156</v>
      </c>
      <c r="H322" s="174">
        <v>19.796959537999999</v>
      </c>
      <c r="I322" s="187">
        <v>7.0130371166091804E-4</v>
      </c>
      <c r="J322" s="157">
        <v>2.7625528369999994E-3</v>
      </c>
      <c r="K322" s="174">
        <v>1.928691489E-2</v>
      </c>
      <c r="L322" s="174">
        <v>7.219542081999999E-5</v>
      </c>
      <c r="M322" s="174">
        <v>7.219542081999999E-5</v>
      </c>
      <c r="N322" s="174">
        <v>1.3510723251999998E-5</v>
      </c>
    </row>
    <row r="323" spans="1:14" x14ac:dyDescent="0.25">
      <c r="A323" s="173">
        <v>34013</v>
      </c>
      <c r="B323" s="174" t="s">
        <v>229</v>
      </c>
      <c r="C323" s="174" t="s">
        <v>53</v>
      </c>
      <c r="D323" s="174" t="s">
        <v>370</v>
      </c>
      <c r="E323" s="174" t="s">
        <v>157</v>
      </c>
      <c r="F323" s="174" t="s">
        <v>96</v>
      </c>
      <c r="G323" s="174" t="s">
        <v>156</v>
      </c>
      <c r="H323" s="174">
        <v>4.280423442</v>
      </c>
      <c r="I323" s="187">
        <v>2.7242960095759101E-4</v>
      </c>
      <c r="J323" s="157">
        <v>1.0169673870000001E-3</v>
      </c>
      <c r="K323" s="174">
        <v>7.5438143699999996E-3</v>
      </c>
      <c r="L323" s="174">
        <v>2.1809955299999998E-5</v>
      </c>
      <c r="M323" s="174">
        <v>2.1809955299999998E-5</v>
      </c>
      <c r="N323" s="174">
        <v>4.1309458359999995E-6</v>
      </c>
    </row>
    <row r="324" spans="1:14" x14ac:dyDescent="0.25">
      <c r="A324" s="173">
        <v>34013</v>
      </c>
      <c r="B324" s="174" t="s">
        <v>229</v>
      </c>
      <c r="C324" s="174" t="s">
        <v>53</v>
      </c>
      <c r="D324" s="174" t="s">
        <v>371</v>
      </c>
      <c r="E324" s="174" t="s">
        <v>158</v>
      </c>
      <c r="F324" s="174" t="s">
        <v>96</v>
      </c>
      <c r="G324" s="174" t="s">
        <v>156</v>
      </c>
      <c r="H324" s="174">
        <v>2.3780126580000003</v>
      </c>
      <c r="I324" s="187">
        <v>1.6529436528822002E-4</v>
      </c>
      <c r="J324" s="157">
        <v>5.9566103600000001E-4</v>
      </c>
      <c r="K324" s="174">
        <v>3.0602173699999999E-3</v>
      </c>
      <c r="L324" s="174">
        <v>5.3017297199999998E-6</v>
      </c>
      <c r="M324" s="174">
        <v>5.3017297199999998E-6</v>
      </c>
      <c r="N324" s="174">
        <v>1.0993523689999999E-6</v>
      </c>
    </row>
    <row r="325" spans="1:14" x14ac:dyDescent="0.25">
      <c r="A325" s="173">
        <v>34013</v>
      </c>
      <c r="B325" s="174" t="s">
        <v>229</v>
      </c>
      <c r="C325" s="174" t="s">
        <v>53</v>
      </c>
      <c r="D325" s="174" t="s">
        <v>372</v>
      </c>
      <c r="E325" s="174" t="s">
        <v>134</v>
      </c>
      <c r="F325" s="174" t="s">
        <v>96</v>
      </c>
      <c r="G325" s="174" t="s">
        <v>156</v>
      </c>
      <c r="H325" s="174">
        <v>3.7929321009999999</v>
      </c>
      <c r="I325" s="187">
        <v>2.1453617990127902E-4</v>
      </c>
      <c r="J325" s="157">
        <v>1.0055662729E-3</v>
      </c>
      <c r="K325" s="174">
        <v>7.3640168320000003E-3</v>
      </c>
      <c r="L325" s="174">
        <v>4.4017497360000002E-5</v>
      </c>
      <c r="M325" s="174">
        <v>4.4017497360000002E-5</v>
      </c>
      <c r="N325" s="174">
        <v>8.0983901379999998E-6</v>
      </c>
    </row>
    <row r="326" spans="1:14" x14ac:dyDescent="0.25">
      <c r="A326" s="173">
        <v>34013</v>
      </c>
      <c r="B326" s="174" t="s">
        <v>229</v>
      </c>
      <c r="C326" s="174" t="s">
        <v>53</v>
      </c>
      <c r="D326" s="174" t="s">
        <v>373</v>
      </c>
      <c r="E326" s="174" t="s">
        <v>140</v>
      </c>
      <c r="F326" s="174" t="s">
        <v>100</v>
      </c>
      <c r="G326" s="174" t="s">
        <v>156</v>
      </c>
      <c r="H326" s="174">
        <v>8.011189121000001</v>
      </c>
      <c r="I326" s="187">
        <v>8.6006507696951803E-4</v>
      </c>
      <c r="J326" s="157">
        <v>3.1660737119999999E-3</v>
      </c>
      <c r="K326" s="174">
        <v>2.324142773E-2</v>
      </c>
      <c r="L326" s="174">
        <v>6.2515230589999996E-5</v>
      </c>
      <c r="M326" s="174">
        <v>6.2515230589999996E-5</v>
      </c>
      <c r="N326" s="174">
        <v>1.1887905675000001E-5</v>
      </c>
    </row>
    <row r="327" spans="1:14" x14ac:dyDescent="0.25">
      <c r="A327" s="173">
        <v>34013</v>
      </c>
      <c r="B327" s="174" t="s">
        <v>229</v>
      </c>
      <c r="C327" s="174" t="s">
        <v>53</v>
      </c>
      <c r="D327" s="174" t="s">
        <v>374</v>
      </c>
      <c r="E327" s="174" t="s">
        <v>148</v>
      </c>
      <c r="F327" s="174" t="s">
        <v>107</v>
      </c>
      <c r="G327" s="174" t="s">
        <v>156</v>
      </c>
      <c r="H327" s="174">
        <v>3.7555946999999999E-5</v>
      </c>
      <c r="I327" s="187">
        <v>5.5087414524399994E-9</v>
      </c>
      <c r="J327" s="157">
        <v>1.9929534000000001E-8</v>
      </c>
      <c r="K327" s="174">
        <v>9.0007361999999996E-8</v>
      </c>
      <c r="L327" s="174">
        <v>1.2616097000000001E-10</v>
      </c>
      <c r="M327" s="174">
        <v>1.2616097000000001E-10</v>
      </c>
      <c r="N327" s="174">
        <v>2.7430682999999999E-11</v>
      </c>
    </row>
    <row r="328" spans="1:14" x14ac:dyDescent="0.25">
      <c r="A328" s="173">
        <v>34013</v>
      </c>
      <c r="B328" s="174" t="s">
        <v>229</v>
      </c>
      <c r="C328" s="174" t="s">
        <v>53</v>
      </c>
      <c r="D328" s="174" t="s">
        <v>375</v>
      </c>
      <c r="E328" s="174" t="s">
        <v>108</v>
      </c>
      <c r="F328" s="174" t="s">
        <v>109</v>
      </c>
      <c r="G328" s="174" t="s">
        <v>156</v>
      </c>
      <c r="H328" s="174">
        <v>615.80660708000005</v>
      </c>
      <c r="I328" s="187">
        <v>1.4264815919286071E-2</v>
      </c>
      <c r="J328" s="157">
        <v>6.9025074439999987E-2</v>
      </c>
      <c r="K328" s="174">
        <v>0.23331057717000003</v>
      </c>
      <c r="L328" s="174">
        <v>5.3418551570999994E-4</v>
      </c>
      <c r="M328" s="174">
        <v>5.3418551570999994E-4</v>
      </c>
      <c r="N328" s="174">
        <v>1.156103199E-4</v>
      </c>
    </row>
    <row r="329" spans="1:14" x14ac:dyDescent="0.25">
      <c r="A329" s="173">
        <v>34013</v>
      </c>
      <c r="B329" s="174" t="s">
        <v>229</v>
      </c>
      <c r="C329" s="174" t="s">
        <v>53</v>
      </c>
      <c r="D329" s="174" t="s">
        <v>376</v>
      </c>
      <c r="E329" s="174" t="s">
        <v>110</v>
      </c>
      <c r="F329" s="174" t="s">
        <v>109</v>
      </c>
      <c r="G329" s="174" t="s">
        <v>156</v>
      </c>
      <c r="H329" s="174">
        <v>94.310427509999997</v>
      </c>
      <c r="I329" s="187">
        <v>2.49020075246779E-3</v>
      </c>
      <c r="J329" s="157">
        <v>1.2059070666E-2</v>
      </c>
      <c r="K329" s="174">
        <v>4.7369123140000004E-2</v>
      </c>
      <c r="L329" s="174">
        <v>1.2581201616999998E-4</v>
      </c>
      <c r="M329" s="174">
        <v>1.2581201616999998E-4</v>
      </c>
      <c r="N329" s="174">
        <v>2.5920662910000001E-5</v>
      </c>
    </row>
    <row r="330" spans="1:14" x14ac:dyDescent="0.25">
      <c r="A330" s="173">
        <v>34013</v>
      </c>
      <c r="B330" s="174" t="s">
        <v>229</v>
      </c>
      <c r="C330" s="174" t="s">
        <v>53</v>
      </c>
      <c r="D330" s="174" t="s">
        <v>377</v>
      </c>
      <c r="E330" s="174" t="s">
        <v>111</v>
      </c>
      <c r="F330" s="174" t="s">
        <v>109</v>
      </c>
      <c r="G330" s="174" t="s">
        <v>156</v>
      </c>
      <c r="H330" s="174">
        <v>44.971952299999998</v>
      </c>
      <c r="I330" s="187">
        <v>2.4108379125192796E-3</v>
      </c>
      <c r="J330" s="157">
        <v>1.1673614240000001E-2</v>
      </c>
      <c r="K330" s="174">
        <v>5.17182463E-2</v>
      </c>
      <c r="L330" s="174">
        <v>1.5291778289999998E-4</v>
      </c>
      <c r="M330" s="174">
        <v>1.5291778289999998E-4</v>
      </c>
      <c r="N330" s="174">
        <v>3.0545453799999998E-5</v>
      </c>
    </row>
    <row r="331" spans="1:14" x14ac:dyDescent="0.25">
      <c r="A331" s="173">
        <v>34013</v>
      </c>
      <c r="B331" s="174" t="s">
        <v>229</v>
      </c>
      <c r="C331" s="174" t="s">
        <v>53</v>
      </c>
      <c r="D331" s="174" t="s">
        <v>378</v>
      </c>
      <c r="E331" s="174" t="s">
        <v>150</v>
      </c>
      <c r="F331" s="174" t="s">
        <v>109</v>
      </c>
      <c r="G331" s="174" t="s">
        <v>156</v>
      </c>
      <c r="H331" s="174">
        <v>52.063574459999991</v>
      </c>
      <c r="I331" s="187">
        <v>4.2858150883620001E-3</v>
      </c>
      <c r="J331" s="157">
        <v>1.5467845059999999E-2</v>
      </c>
      <c r="K331" s="174">
        <v>9.1239814900000007E-2</v>
      </c>
      <c r="L331" s="174">
        <v>1.904301873E-4</v>
      </c>
      <c r="M331" s="174">
        <v>1.904301873E-4</v>
      </c>
      <c r="N331" s="174">
        <v>3.8022996400000001E-5</v>
      </c>
    </row>
    <row r="332" spans="1:14" x14ac:dyDescent="0.25">
      <c r="A332" s="173">
        <v>34013</v>
      </c>
      <c r="B332" s="174" t="s">
        <v>229</v>
      </c>
      <c r="C332" s="174" t="s">
        <v>53</v>
      </c>
      <c r="D332" s="174" t="s">
        <v>379</v>
      </c>
      <c r="E332" s="174" t="s">
        <v>151</v>
      </c>
      <c r="F332" s="174" t="s">
        <v>109</v>
      </c>
      <c r="G332" s="174" t="s">
        <v>156</v>
      </c>
      <c r="H332" s="174">
        <v>3.31472897</v>
      </c>
      <c r="I332" s="187">
        <v>7.625255870092999E-5</v>
      </c>
      <c r="J332" s="157">
        <v>2.7779050300000003E-4</v>
      </c>
      <c r="K332" s="174">
        <v>1.4108716100000001E-3</v>
      </c>
      <c r="L332" s="174">
        <v>2.4722656399999999E-6</v>
      </c>
      <c r="M332" s="174">
        <v>2.4722656399999999E-6</v>
      </c>
      <c r="N332" s="174">
        <v>5.1699615600000002E-7</v>
      </c>
    </row>
    <row r="333" spans="1:14" x14ac:dyDescent="0.25">
      <c r="A333" s="173">
        <v>34013</v>
      </c>
      <c r="B333" s="174" t="s">
        <v>229</v>
      </c>
      <c r="C333" s="174" t="s">
        <v>53</v>
      </c>
      <c r="D333" s="174" t="s">
        <v>380</v>
      </c>
      <c r="E333" s="174" t="s">
        <v>112</v>
      </c>
      <c r="F333" s="174" t="s">
        <v>109</v>
      </c>
      <c r="G333" s="174" t="s">
        <v>156</v>
      </c>
      <c r="H333" s="174">
        <v>0.97210818999999993</v>
      </c>
      <c r="I333" s="187">
        <v>2.9097579326375001E-5</v>
      </c>
      <c r="J333" s="157">
        <v>1.45049553E-4</v>
      </c>
      <c r="K333" s="174">
        <v>6.9848252800000011E-4</v>
      </c>
      <c r="L333" s="174">
        <v>2.4319059800000005E-6</v>
      </c>
      <c r="M333" s="174">
        <v>2.4319059800000005E-6</v>
      </c>
      <c r="N333" s="174">
        <v>4.7533814E-7</v>
      </c>
    </row>
    <row r="334" spans="1:14" x14ac:dyDescent="0.25">
      <c r="A334" s="173">
        <v>34013</v>
      </c>
      <c r="B334" s="174" t="s">
        <v>229</v>
      </c>
      <c r="C334" s="174" t="s">
        <v>53</v>
      </c>
      <c r="D334" s="174" t="s">
        <v>381</v>
      </c>
      <c r="E334" s="174" t="s">
        <v>129</v>
      </c>
      <c r="F334" s="174" t="s">
        <v>89</v>
      </c>
      <c r="G334" s="174" t="s">
        <v>159</v>
      </c>
      <c r="H334" s="174">
        <v>5.0850253999999998E-2</v>
      </c>
      <c r="I334" s="187">
        <v>4.5424944400000003E-7</v>
      </c>
      <c r="J334" s="157">
        <v>2.7782855000000002E-5</v>
      </c>
      <c r="K334" s="174">
        <v>1.3666251000000001E-4</v>
      </c>
      <c r="L334" s="174">
        <v>2.2213426000000001E-7</v>
      </c>
      <c r="M334" s="174">
        <v>2.2213426000000001E-7</v>
      </c>
      <c r="N334" s="174">
        <v>4.1809456999999997E-8</v>
      </c>
    </row>
    <row r="335" spans="1:14" x14ac:dyDescent="0.25">
      <c r="A335" s="173">
        <v>34013</v>
      </c>
      <c r="B335" s="174" t="s">
        <v>229</v>
      </c>
      <c r="C335" s="174" t="s">
        <v>53</v>
      </c>
      <c r="D335" s="174" t="s">
        <v>382</v>
      </c>
      <c r="E335" s="174" t="s">
        <v>131</v>
      </c>
      <c r="F335" s="174" t="s">
        <v>96</v>
      </c>
      <c r="G335" s="174" t="s">
        <v>159</v>
      </c>
      <c r="H335" s="174">
        <v>125.15549</v>
      </c>
      <c r="I335" s="187">
        <v>6.5608048800000008E-4</v>
      </c>
      <c r="J335" s="157">
        <v>4.0188421000000002E-2</v>
      </c>
      <c r="K335" s="174">
        <v>0.27393057999999998</v>
      </c>
      <c r="L335" s="174">
        <v>6.5358791999999997E-4</v>
      </c>
      <c r="M335" s="174">
        <v>6.5358791999999997E-4</v>
      </c>
      <c r="N335" s="174">
        <v>1.1822572E-4</v>
      </c>
    </row>
    <row r="336" spans="1:14" x14ac:dyDescent="0.25">
      <c r="A336" s="173">
        <v>34013</v>
      </c>
      <c r="B336" s="174" t="s">
        <v>229</v>
      </c>
      <c r="C336" s="174" t="s">
        <v>53</v>
      </c>
      <c r="D336" s="174" t="s">
        <v>383</v>
      </c>
      <c r="E336" s="174" t="s">
        <v>95</v>
      </c>
      <c r="F336" s="174" t="s">
        <v>96</v>
      </c>
      <c r="G336" s="174" t="s">
        <v>159</v>
      </c>
      <c r="H336" s="174">
        <v>5.5006959000000001E-2</v>
      </c>
      <c r="I336" s="187">
        <v>7.5566819599999996E-7</v>
      </c>
      <c r="J336" s="157">
        <v>4.6332942E-5</v>
      </c>
      <c r="K336" s="174">
        <v>3.1965849E-4</v>
      </c>
      <c r="L336" s="174">
        <v>7.7192874000000004E-7</v>
      </c>
      <c r="M336" s="174">
        <v>7.7192874000000004E-7</v>
      </c>
      <c r="N336" s="174">
        <v>1.3946211999999999E-7</v>
      </c>
    </row>
    <row r="337" spans="1:14" x14ac:dyDescent="0.25">
      <c r="A337" s="173">
        <v>34013</v>
      </c>
      <c r="B337" s="174" t="s">
        <v>229</v>
      </c>
      <c r="C337" s="174" t="s">
        <v>53</v>
      </c>
      <c r="D337" s="174" t="s">
        <v>384</v>
      </c>
      <c r="E337" s="174" t="s">
        <v>160</v>
      </c>
      <c r="F337" s="174" t="s">
        <v>96</v>
      </c>
      <c r="G337" s="174" t="s">
        <v>159</v>
      </c>
      <c r="H337" s="174">
        <v>6.6008343999999997E-2</v>
      </c>
      <c r="I337" s="187">
        <v>4.2871686800000001E-7</v>
      </c>
      <c r="J337" s="157">
        <v>2.6549178E-5</v>
      </c>
      <c r="K337" s="174">
        <v>1.9560924999999999E-4</v>
      </c>
      <c r="L337" s="174">
        <v>5.0453775000000003E-7</v>
      </c>
      <c r="M337" s="174">
        <v>5.0453775000000003E-7</v>
      </c>
      <c r="N337" s="174">
        <v>9.0945881999999995E-8</v>
      </c>
    </row>
    <row r="338" spans="1:14" x14ac:dyDescent="0.25">
      <c r="A338" s="173">
        <v>34013</v>
      </c>
      <c r="B338" s="174" t="s">
        <v>229</v>
      </c>
      <c r="C338" s="174" t="s">
        <v>53</v>
      </c>
      <c r="D338" s="174" t="s">
        <v>385</v>
      </c>
      <c r="E338" s="174" t="s">
        <v>133</v>
      </c>
      <c r="F338" s="174" t="s">
        <v>96</v>
      </c>
      <c r="G338" s="174" t="s">
        <v>159</v>
      </c>
      <c r="H338" s="174">
        <v>0.58035009000000004</v>
      </c>
      <c r="I338" s="187">
        <v>1.1853070704000002E-6</v>
      </c>
      <c r="J338" s="157">
        <v>7.5759842999999997E-5</v>
      </c>
      <c r="K338" s="174">
        <v>5.0357533999999997E-4</v>
      </c>
      <c r="L338" s="174">
        <v>1.5268186199999999E-6</v>
      </c>
      <c r="M338" s="174">
        <v>1.5268186199999999E-6</v>
      </c>
      <c r="N338" s="174">
        <v>2.7605272700000003E-7</v>
      </c>
    </row>
    <row r="339" spans="1:14" x14ac:dyDescent="0.25">
      <c r="A339" s="173">
        <v>34013</v>
      </c>
      <c r="B339" s="174" t="s">
        <v>229</v>
      </c>
      <c r="C339" s="174" t="s">
        <v>53</v>
      </c>
      <c r="D339" s="174" t="s">
        <v>386</v>
      </c>
      <c r="E339" s="174" t="s">
        <v>134</v>
      </c>
      <c r="F339" s="174" t="s">
        <v>96</v>
      </c>
      <c r="G339" s="174" t="s">
        <v>159</v>
      </c>
      <c r="H339" s="174">
        <v>0.22002783399999998</v>
      </c>
      <c r="I339" s="187">
        <v>8.9436811628E-7</v>
      </c>
      <c r="J339" s="157">
        <v>7.0556878299999997E-5</v>
      </c>
      <c r="K339" s="174">
        <v>5.0363509199999996E-4</v>
      </c>
      <c r="L339" s="174">
        <v>2.98419441E-6</v>
      </c>
      <c r="M339" s="174">
        <v>2.98419441E-6</v>
      </c>
      <c r="N339" s="174">
        <v>5.3682356500000003E-7</v>
      </c>
    </row>
    <row r="340" spans="1:14" x14ac:dyDescent="0.25">
      <c r="A340" s="173">
        <v>34013</v>
      </c>
      <c r="B340" s="174" t="s">
        <v>229</v>
      </c>
      <c r="C340" s="174" t="s">
        <v>53</v>
      </c>
      <c r="D340" s="174" t="s">
        <v>387</v>
      </c>
      <c r="E340" s="174" t="s">
        <v>148</v>
      </c>
      <c r="F340" s="174" t="s">
        <v>107</v>
      </c>
      <c r="G340" s="174" t="s">
        <v>159</v>
      </c>
      <c r="H340" s="174">
        <v>1.9974022999999998E-5</v>
      </c>
      <c r="I340" s="187">
        <v>2.4105671200000001E-10</v>
      </c>
      <c r="J340" s="157">
        <v>1.3895786E-8</v>
      </c>
      <c r="K340" s="174">
        <v>6.1997298000000005E-8</v>
      </c>
      <c r="L340" s="174">
        <v>7.0732780999999994E-11</v>
      </c>
      <c r="M340" s="174">
        <v>7.0732780999999994E-11</v>
      </c>
      <c r="N340" s="174">
        <v>1.2346902E-11</v>
      </c>
    </row>
    <row r="341" spans="1:14" x14ac:dyDescent="0.25">
      <c r="A341" s="173">
        <v>34013</v>
      </c>
      <c r="B341" s="174" t="s">
        <v>229</v>
      </c>
      <c r="C341" s="174" t="s">
        <v>53</v>
      </c>
      <c r="D341" s="174" t="s">
        <v>388</v>
      </c>
      <c r="E341" s="174" t="s">
        <v>108</v>
      </c>
      <c r="F341" s="174" t="s">
        <v>109</v>
      </c>
      <c r="G341" s="174" t="s">
        <v>159</v>
      </c>
      <c r="H341" s="174">
        <v>117.01155170000001</v>
      </c>
      <c r="I341" s="187">
        <v>2.6025792629999999E-4</v>
      </c>
      <c r="J341" s="157">
        <v>2.118415043E-2</v>
      </c>
      <c r="K341" s="174">
        <v>6.9228758760000009E-2</v>
      </c>
      <c r="L341" s="174">
        <v>1.5017923819999999E-4</v>
      </c>
      <c r="M341" s="174">
        <v>1.5017923819999999E-4</v>
      </c>
      <c r="N341" s="174">
        <v>2.9934508220000001E-5</v>
      </c>
    </row>
    <row r="342" spans="1:14" x14ac:dyDescent="0.25">
      <c r="A342" s="173">
        <v>34013</v>
      </c>
      <c r="B342" s="174" t="s">
        <v>229</v>
      </c>
      <c r="C342" s="174" t="s">
        <v>53</v>
      </c>
      <c r="D342" s="174" t="s">
        <v>389</v>
      </c>
      <c r="E342" s="174" t="s">
        <v>110</v>
      </c>
      <c r="F342" s="174" t="s">
        <v>109</v>
      </c>
      <c r="G342" s="174" t="s">
        <v>159</v>
      </c>
      <c r="H342" s="174">
        <v>2.2513865690000001</v>
      </c>
      <c r="I342" s="187">
        <v>1.1005634795199997E-5</v>
      </c>
      <c r="J342" s="157">
        <v>8.9330540440000009E-4</v>
      </c>
      <c r="K342" s="174">
        <v>3.2024656349999999E-3</v>
      </c>
      <c r="L342" s="174">
        <v>7.6512925009999989E-6</v>
      </c>
      <c r="M342" s="174">
        <v>7.6512925009999989E-6</v>
      </c>
      <c r="N342" s="174">
        <v>1.4926915535E-6</v>
      </c>
    </row>
    <row r="343" spans="1:14" x14ac:dyDescent="0.25">
      <c r="A343" s="173">
        <v>34013</v>
      </c>
      <c r="B343" s="174" t="s">
        <v>229</v>
      </c>
      <c r="C343" s="174" t="s">
        <v>53</v>
      </c>
      <c r="D343" s="174" t="s">
        <v>390</v>
      </c>
      <c r="E343" s="174" t="s">
        <v>111</v>
      </c>
      <c r="F343" s="174" t="s">
        <v>109</v>
      </c>
      <c r="G343" s="174" t="s">
        <v>159</v>
      </c>
      <c r="H343" s="174">
        <v>1.80353037</v>
      </c>
      <c r="I343" s="187">
        <v>1.1259443720000001E-5</v>
      </c>
      <c r="J343" s="157">
        <v>9.1523031000000001E-4</v>
      </c>
      <c r="K343" s="174">
        <v>3.9161617000000003E-3</v>
      </c>
      <c r="L343" s="174">
        <v>1.0886236699999999E-5</v>
      </c>
      <c r="M343" s="174">
        <v>1.0886236699999999E-5</v>
      </c>
      <c r="N343" s="174">
        <v>2.06361781E-6</v>
      </c>
    </row>
    <row r="344" spans="1:14" x14ac:dyDescent="0.25">
      <c r="A344" s="173">
        <v>34013</v>
      </c>
      <c r="B344" s="174" t="s">
        <v>229</v>
      </c>
      <c r="C344" s="174" t="s">
        <v>53</v>
      </c>
      <c r="D344" s="174" t="s">
        <v>391</v>
      </c>
      <c r="E344" s="174" t="s">
        <v>161</v>
      </c>
      <c r="F344" s="174" t="s">
        <v>109</v>
      </c>
      <c r="G344" s="174" t="s">
        <v>159</v>
      </c>
      <c r="H344" s="174">
        <v>3.4012882800000002</v>
      </c>
      <c r="I344" s="187">
        <v>7.1054165880000004E-5</v>
      </c>
      <c r="J344" s="157">
        <v>7.0611242800000008E-3</v>
      </c>
      <c r="K344" s="174">
        <v>3.6779940179999998E-2</v>
      </c>
      <c r="L344" s="174">
        <v>4.3463688209999999E-4</v>
      </c>
      <c r="M344" s="174">
        <v>4.3463688209999999E-4</v>
      </c>
      <c r="N344" s="174">
        <v>7.2879069E-5</v>
      </c>
    </row>
    <row r="345" spans="1:14" x14ac:dyDescent="0.25">
      <c r="A345" s="173">
        <v>34013</v>
      </c>
      <c r="B345" s="174" t="s">
        <v>229</v>
      </c>
      <c r="C345" s="174" t="s">
        <v>53</v>
      </c>
      <c r="D345" s="174" t="s">
        <v>392</v>
      </c>
      <c r="E345" s="174" t="s">
        <v>154</v>
      </c>
      <c r="F345" s="174" t="s">
        <v>96</v>
      </c>
      <c r="G345" s="174" t="s">
        <v>159</v>
      </c>
      <c r="H345" s="174">
        <v>0</v>
      </c>
      <c r="I345" s="187">
        <v>0</v>
      </c>
      <c r="J345" s="157">
        <v>0</v>
      </c>
      <c r="K345" s="174">
        <v>0</v>
      </c>
      <c r="L345" s="174">
        <v>0</v>
      </c>
      <c r="M345" s="174">
        <v>0</v>
      </c>
      <c r="N345" s="174">
        <v>0</v>
      </c>
    </row>
    <row r="346" spans="1:14" x14ac:dyDescent="0.25">
      <c r="A346" s="173">
        <v>34013</v>
      </c>
      <c r="B346" s="174" t="s">
        <v>229</v>
      </c>
      <c r="C346" s="174" t="s">
        <v>53</v>
      </c>
      <c r="D346" s="174" t="s">
        <v>393</v>
      </c>
      <c r="E346" s="174" t="s">
        <v>162</v>
      </c>
      <c r="F346" s="174" t="s">
        <v>83</v>
      </c>
      <c r="G346" s="174" t="s">
        <v>163</v>
      </c>
      <c r="H346" s="174">
        <v>21.067745821000003</v>
      </c>
      <c r="I346" s="187">
        <v>6.4402519307103898E-4</v>
      </c>
      <c r="J346" s="157">
        <v>2.5063077981999997E-3</v>
      </c>
      <c r="K346" s="174">
        <v>2.4770806529999996E-3</v>
      </c>
      <c r="L346" s="174">
        <v>3.5817748868000005E-4</v>
      </c>
      <c r="M346" s="174">
        <v>3.4743216401959999E-4</v>
      </c>
      <c r="N346" s="174">
        <v>4.9924089479999988E-6</v>
      </c>
    </row>
    <row r="347" spans="1:14" x14ac:dyDescent="0.25">
      <c r="A347" s="173">
        <v>34013</v>
      </c>
      <c r="B347" s="174" t="s">
        <v>229</v>
      </c>
      <c r="C347" s="174" t="s">
        <v>53</v>
      </c>
      <c r="D347" s="174" t="s">
        <v>394</v>
      </c>
      <c r="E347" s="174" t="s">
        <v>117</v>
      </c>
      <c r="F347" s="174" t="s">
        <v>89</v>
      </c>
      <c r="G347" s="174" t="s">
        <v>163</v>
      </c>
      <c r="H347" s="174">
        <v>41.823909969999995</v>
      </c>
      <c r="I347" s="187">
        <v>3.1614592618331191E-3</v>
      </c>
      <c r="J347" s="157">
        <v>3.8899723723999996E-2</v>
      </c>
      <c r="K347" s="174">
        <v>1.8876358499999999E-2</v>
      </c>
      <c r="L347" s="174">
        <v>3.2722251460999999E-3</v>
      </c>
      <c r="M347" s="174">
        <v>3.1740583917169995E-3</v>
      </c>
      <c r="N347" s="174">
        <v>1.0995588658900001E-4</v>
      </c>
    </row>
    <row r="348" spans="1:14" x14ac:dyDescent="0.25">
      <c r="A348" s="173">
        <v>34013</v>
      </c>
      <c r="B348" s="174" t="s">
        <v>229</v>
      </c>
      <c r="C348" s="174" t="s">
        <v>53</v>
      </c>
      <c r="D348" s="174" t="s">
        <v>395</v>
      </c>
      <c r="E348" s="174" t="s">
        <v>88</v>
      </c>
      <c r="F348" s="174" t="s">
        <v>89</v>
      </c>
      <c r="G348" s="174" t="s">
        <v>163</v>
      </c>
      <c r="H348" s="174">
        <v>4.6240964</v>
      </c>
      <c r="I348" s="187">
        <v>1.365295745268E-5</v>
      </c>
      <c r="J348" s="157">
        <v>9.0191505000000006E-5</v>
      </c>
      <c r="K348" s="174">
        <v>7.2761686E-5</v>
      </c>
      <c r="L348" s="174">
        <v>9.7940792000000007E-6</v>
      </c>
      <c r="M348" s="174">
        <v>9.5002568240000013E-6</v>
      </c>
      <c r="N348" s="174">
        <v>1.8160949E-7</v>
      </c>
    </row>
    <row r="349" spans="1:14" x14ac:dyDescent="0.25">
      <c r="A349" s="173">
        <v>34013</v>
      </c>
      <c r="B349" s="174" t="s">
        <v>229</v>
      </c>
      <c r="C349" s="174" t="s">
        <v>53</v>
      </c>
      <c r="D349" s="174" t="s">
        <v>396</v>
      </c>
      <c r="E349" s="174" t="s">
        <v>90</v>
      </c>
      <c r="F349" s="174" t="s">
        <v>89</v>
      </c>
      <c r="G349" s="174" t="s">
        <v>163</v>
      </c>
      <c r="H349" s="174">
        <v>40.357311929999995</v>
      </c>
      <c r="I349" s="187">
        <v>2.0848673725892998E-4</v>
      </c>
      <c r="J349" s="157">
        <v>1.4185190919999999E-3</v>
      </c>
      <c r="K349" s="174">
        <v>1.044746222E-3</v>
      </c>
      <c r="L349" s="174">
        <v>1.4383379640000001E-4</v>
      </c>
      <c r="M349" s="174">
        <v>1.3951878250800001E-4</v>
      </c>
      <c r="N349" s="174">
        <v>2.9915172299999997E-6</v>
      </c>
    </row>
    <row r="350" spans="1:14" x14ac:dyDescent="0.25">
      <c r="A350" s="173">
        <v>34013</v>
      </c>
      <c r="B350" s="174" t="s">
        <v>229</v>
      </c>
      <c r="C350" s="174" t="s">
        <v>53</v>
      </c>
      <c r="D350" s="174" t="s">
        <v>397</v>
      </c>
      <c r="E350" s="174" t="s">
        <v>118</v>
      </c>
      <c r="F350" s="174" t="s">
        <v>89</v>
      </c>
      <c r="G350" s="174" t="s">
        <v>163</v>
      </c>
      <c r="H350" s="174">
        <v>149.98978349999999</v>
      </c>
      <c r="I350" s="187">
        <v>8.5850258387037293E-3</v>
      </c>
      <c r="J350" s="157">
        <v>0.10304974959</v>
      </c>
      <c r="K350" s="174">
        <v>5.6530815600000006E-2</v>
      </c>
      <c r="L350" s="174">
        <v>9.3440528610000007E-3</v>
      </c>
      <c r="M350" s="174">
        <v>9.0637312751699999E-3</v>
      </c>
      <c r="N350" s="174">
        <v>2.7688118649999999E-4</v>
      </c>
    </row>
    <row r="351" spans="1:14" x14ac:dyDescent="0.25">
      <c r="A351" s="173">
        <v>34013</v>
      </c>
      <c r="B351" s="174" t="s">
        <v>229</v>
      </c>
      <c r="C351" s="174" t="s">
        <v>53</v>
      </c>
      <c r="D351" s="174" t="s">
        <v>398</v>
      </c>
      <c r="E351" s="174" t="s">
        <v>164</v>
      </c>
      <c r="F351" s="174" t="s">
        <v>89</v>
      </c>
      <c r="G351" s="174" t="s">
        <v>163</v>
      </c>
      <c r="H351" s="174">
        <v>31.876931276200001</v>
      </c>
      <c r="I351" s="187">
        <v>6.4939589481337852E-3</v>
      </c>
      <c r="J351" s="157">
        <v>0.1082946126106</v>
      </c>
      <c r="K351" s="174">
        <v>4.8603422077899999E-2</v>
      </c>
      <c r="L351" s="174">
        <v>6.5540839875999997E-3</v>
      </c>
      <c r="M351" s="174">
        <v>6.3574614679719997E-3</v>
      </c>
      <c r="N351" s="174">
        <v>2.95594799051E-4</v>
      </c>
    </row>
    <row r="352" spans="1:14" x14ac:dyDescent="0.25">
      <c r="A352" s="173">
        <v>34013</v>
      </c>
      <c r="B352" s="174" t="s">
        <v>229</v>
      </c>
      <c r="C352" s="174" t="s">
        <v>53</v>
      </c>
      <c r="D352" s="174" t="s">
        <v>399</v>
      </c>
      <c r="E352" s="174" t="s">
        <v>91</v>
      </c>
      <c r="F352" s="174" t="s">
        <v>89</v>
      </c>
      <c r="G352" s="174" t="s">
        <v>163</v>
      </c>
      <c r="H352" s="174">
        <v>14.674602371000001</v>
      </c>
      <c r="I352" s="187">
        <v>5.7632129822182503E-4</v>
      </c>
      <c r="J352" s="157">
        <v>6.5160683729999997E-3</v>
      </c>
      <c r="K352" s="174">
        <v>3.4555632489999999E-3</v>
      </c>
      <c r="L352" s="174">
        <v>5.8566410570000003E-4</v>
      </c>
      <c r="M352" s="174">
        <v>5.6809418252899994E-4</v>
      </c>
      <c r="N352" s="174">
        <v>1.6648627689000003E-5</v>
      </c>
    </row>
    <row r="353" spans="1:14" x14ac:dyDescent="0.25">
      <c r="A353" s="173">
        <v>34013</v>
      </c>
      <c r="B353" s="174" t="s">
        <v>229</v>
      </c>
      <c r="C353" s="174" t="s">
        <v>53</v>
      </c>
      <c r="D353" s="174" t="s">
        <v>400</v>
      </c>
      <c r="E353" s="174" t="s">
        <v>119</v>
      </c>
      <c r="F353" s="174" t="s">
        <v>89</v>
      </c>
      <c r="G353" s="174" t="s">
        <v>163</v>
      </c>
      <c r="H353" s="174">
        <v>6.3236230899999999</v>
      </c>
      <c r="I353" s="187">
        <v>3.8241083512704149E-4</v>
      </c>
      <c r="J353" s="157">
        <v>4.6703814916999997E-3</v>
      </c>
      <c r="K353" s="174">
        <v>2.6299242195000003E-3</v>
      </c>
      <c r="L353" s="174">
        <v>3.7900054855999999E-4</v>
      </c>
      <c r="M353" s="174">
        <v>3.6763053210320007E-4</v>
      </c>
      <c r="N353" s="174">
        <v>1.00292987093E-5</v>
      </c>
    </row>
    <row r="354" spans="1:14" x14ac:dyDescent="0.25">
      <c r="A354" s="173">
        <v>34013</v>
      </c>
      <c r="B354" s="174" t="s">
        <v>229</v>
      </c>
      <c r="C354" s="174" t="s">
        <v>53</v>
      </c>
      <c r="D354" s="174" t="s">
        <v>401</v>
      </c>
      <c r="E354" s="174" t="s">
        <v>92</v>
      </c>
      <c r="F354" s="174" t="s">
        <v>89</v>
      </c>
      <c r="G354" s="174" t="s">
        <v>163</v>
      </c>
      <c r="H354" s="174">
        <v>118.33714852999999</v>
      </c>
      <c r="I354" s="187">
        <v>1.6243413325226096E-3</v>
      </c>
      <c r="J354" s="157">
        <v>1.3578619248900001E-2</v>
      </c>
      <c r="K354" s="174">
        <v>6.9272600484999993E-3</v>
      </c>
      <c r="L354" s="174">
        <v>1.1319207383400001E-3</v>
      </c>
      <c r="M354" s="174">
        <v>1.0979631161897999E-3</v>
      </c>
      <c r="N354" s="174">
        <v>3.0795254395999999E-5</v>
      </c>
    </row>
    <row r="355" spans="1:14" x14ac:dyDescent="0.25">
      <c r="A355" s="173">
        <v>34013</v>
      </c>
      <c r="B355" s="174" t="s">
        <v>229</v>
      </c>
      <c r="C355" s="174" t="s">
        <v>53</v>
      </c>
      <c r="D355" s="174" t="s">
        <v>402</v>
      </c>
      <c r="E355" s="174" t="s">
        <v>120</v>
      </c>
      <c r="F355" s="174" t="s">
        <v>89</v>
      </c>
      <c r="G355" s="174" t="s">
        <v>163</v>
      </c>
      <c r="H355" s="174">
        <v>107.3894522411</v>
      </c>
      <c r="I355" s="187">
        <v>4.8345821345739158E-3</v>
      </c>
      <c r="J355" s="157">
        <v>5.3198943536360004E-2</v>
      </c>
      <c r="K355" s="174">
        <v>3.3853023018210006E-2</v>
      </c>
      <c r="L355" s="174">
        <v>5.2153683292619994E-3</v>
      </c>
      <c r="M355" s="174">
        <v>5.0589072793841405E-3</v>
      </c>
      <c r="N355" s="174">
        <v>1.3156551857069999E-4</v>
      </c>
    </row>
    <row r="356" spans="1:14" x14ac:dyDescent="0.25">
      <c r="A356" s="173">
        <v>34013</v>
      </c>
      <c r="B356" s="174" t="s">
        <v>229</v>
      </c>
      <c r="C356" s="174" t="s">
        <v>53</v>
      </c>
      <c r="D356" s="174" t="s">
        <v>403</v>
      </c>
      <c r="E356" s="174" t="s">
        <v>121</v>
      </c>
      <c r="F356" s="174" t="s">
        <v>89</v>
      </c>
      <c r="G356" s="174" t="s">
        <v>163</v>
      </c>
      <c r="H356" s="174">
        <v>74.606684043000001</v>
      </c>
      <c r="I356" s="187">
        <v>5.1041584393929328E-3</v>
      </c>
      <c r="J356" s="157">
        <v>6.22521671171E-2</v>
      </c>
      <c r="K356" s="174">
        <v>2.13834201515E-2</v>
      </c>
      <c r="L356" s="174">
        <v>3.7920413573000003E-3</v>
      </c>
      <c r="M356" s="174">
        <v>3.678280116581E-3</v>
      </c>
      <c r="N356" s="174">
        <v>1.1260019750419999E-4</v>
      </c>
    </row>
    <row r="357" spans="1:14" x14ac:dyDescent="0.25">
      <c r="A357" s="173">
        <v>34013</v>
      </c>
      <c r="B357" s="174" t="s">
        <v>229</v>
      </c>
      <c r="C357" s="174" t="s">
        <v>53</v>
      </c>
      <c r="D357" s="174" t="s">
        <v>404</v>
      </c>
      <c r="E357" s="174" t="s">
        <v>165</v>
      </c>
      <c r="F357" s="174" t="s">
        <v>89</v>
      </c>
      <c r="G357" s="174" t="s">
        <v>163</v>
      </c>
      <c r="H357" s="174">
        <v>235.44067176909999</v>
      </c>
      <c r="I357" s="187">
        <v>2.725393739090232E-2</v>
      </c>
      <c r="J357" s="157">
        <v>0.3577473741146</v>
      </c>
      <c r="K357" s="174">
        <v>0.15648048972849998</v>
      </c>
      <c r="L357" s="174">
        <v>2.8619828018179999E-2</v>
      </c>
      <c r="M357" s="174">
        <v>2.7761233177634601E-2</v>
      </c>
      <c r="N357" s="174">
        <v>1.106310581125E-3</v>
      </c>
    </row>
    <row r="358" spans="1:14" x14ac:dyDescent="0.25">
      <c r="A358" s="173">
        <v>34013</v>
      </c>
      <c r="B358" s="174" t="s">
        <v>229</v>
      </c>
      <c r="C358" s="174" t="s">
        <v>53</v>
      </c>
      <c r="D358" s="174" t="s">
        <v>405</v>
      </c>
      <c r="E358" s="174" t="s">
        <v>93</v>
      </c>
      <c r="F358" s="174" t="s">
        <v>89</v>
      </c>
      <c r="G358" s="174" t="s">
        <v>163</v>
      </c>
      <c r="H358" s="174">
        <v>12.112368183100003</v>
      </c>
      <c r="I358" s="187">
        <v>3.5461856416977894E-4</v>
      </c>
      <c r="J358" s="157">
        <v>3.7395298399999998E-3</v>
      </c>
      <c r="K358" s="174">
        <v>2.5803720369999999E-3</v>
      </c>
      <c r="L358" s="174">
        <v>4.0076155259999996E-4</v>
      </c>
      <c r="M358" s="174">
        <v>3.88738706022E-4</v>
      </c>
      <c r="N358" s="174">
        <v>9.3630305800000004E-6</v>
      </c>
    </row>
    <row r="359" spans="1:14" x14ac:dyDescent="0.25">
      <c r="A359" s="173">
        <v>34013</v>
      </c>
      <c r="B359" s="174" t="s">
        <v>229</v>
      </c>
      <c r="C359" s="174" t="s">
        <v>53</v>
      </c>
      <c r="D359" s="174" t="s">
        <v>406</v>
      </c>
      <c r="E359" s="174" t="s">
        <v>122</v>
      </c>
      <c r="F359" s="174" t="s">
        <v>89</v>
      </c>
      <c r="G359" s="174" t="s">
        <v>163</v>
      </c>
      <c r="H359" s="174">
        <v>26.795599977000002</v>
      </c>
      <c r="I359" s="187">
        <v>2.7090281135735999E-4</v>
      </c>
      <c r="J359" s="157">
        <v>2.4399913650000001E-3</v>
      </c>
      <c r="K359" s="174">
        <v>1.1529644240000001E-3</v>
      </c>
      <c r="L359" s="174">
        <v>1.9562593099999999E-4</v>
      </c>
      <c r="M359" s="174">
        <v>1.8975715307000001E-4</v>
      </c>
      <c r="N359" s="174">
        <v>4.4186145380000004E-6</v>
      </c>
    </row>
    <row r="360" spans="1:14" x14ac:dyDescent="0.25">
      <c r="A360" s="173">
        <v>34013</v>
      </c>
      <c r="B360" s="174" t="s">
        <v>229</v>
      </c>
      <c r="C360" s="174" t="s">
        <v>53</v>
      </c>
      <c r="D360" s="174" t="s">
        <v>407</v>
      </c>
      <c r="E360" s="174" t="s">
        <v>123</v>
      </c>
      <c r="F360" s="174" t="s">
        <v>89</v>
      </c>
      <c r="G360" s="174" t="s">
        <v>163</v>
      </c>
      <c r="H360" s="174">
        <v>61.312399270000007</v>
      </c>
      <c r="I360" s="187">
        <v>7.0114716934402488E-3</v>
      </c>
      <c r="J360" s="157">
        <v>0.1031099363177</v>
      </c>
      <c r="K360" s="174">
        <v>2.6917290619100004E-2</v>
      </c>
      <c r="L360" s="174">
        <v>5.1376675894399997E-3</v>
      </c>
      <c r="M360" s="174">
        <v>4.9835375617567988E-3</v>
      </c>
      <c r="N360" s="174">
        <v>2.5359311443199999E-4</v>
      </c>
    </row>
    <row r="361" spans="1:14" x14ac:dyDescent="0.25">
      <c r="A361" s="173">
        <v>34013</v>
      </c>
      <c r="B361" s="174" t="s">
        <v>229</v>
      </c>
      <c r="C361" s="174" t="s">
        <v>53</v>
      </c>
      <c r="D361" s="174" t="s">
        <v>408</v>
      </c>
      <c r="E361" s="174" t="s">
        <v>166</v>
      </c>
      <c r="F361" s="174" t="s">
        <v>89</v>
      </c>
      <c r="G361" s="174" t="s">
        <v>163</v>
      </c>
      <c r="H361" s="174">
        <v>56.136177068000002</v>
      </c>
      <c r="I361" s="187">
        <v>6.8920203418428609E-3</v>
      </c>
      <c r="J361" s="157">
        <v>8.8722142184E-2</v>
      </c>
      <c r="K361" s="174">
        <v>3.4150434641499999E-2</v>
      </c>
      <c r="L361" s="174">
        <v>6.5831490826900006E-3</v>
      </c>
      <c r="M361" s="174">
        <v>6.3856546102092999E-3</v>
      </c>
      <c r="N361" s="174">
        <v>2.7414063820200001E-4</v>
      </c>
    </row>
    <row r="362" spans="1:14" x14ac:dyDescent="0.25">
      <c r="A362" s="173">
        <v>34013</v>
      </c>
      <c r="B362" s="174" t="s">
        <v>229</v>
      </c>
      <c r="C362" s="174" t="s">
        <v>53</v>
      </c>
      <c r="D362" s="174" t="s">
        <v>409</v>
      </c>
      <c r="E362" s="174" t="s">
        <v>167</v>
      </c>
      <c r="F362" s="174" t="s">
        <v>89</v>
      </c>
      <c r="G362" s="174" t="s">
        <v>163</v>
      </c>
      <c r="H362" s="174">
        <v>29.556251926999998</v>
      </c>
      <c r="I362" s="187">
        <v>2.1015358111384649E-2</v>
      </c>
      <c r="J362" s="157">
        <v>0.35242197992900004</v>
      </c>
      <c r="K362" s="174">
        <v>0.12673785361500001</v>
      </c>
      <c r="L362" s="174">
        <v>1.8564728256000002E-2</v>
      </c>
      <c r="M362" s="174">
        <v>1.8007786408320001E-2</v>
      </c>
      <c r="N362" s="174">
        <v>9.2692759372999998E-4</v>
      </c>
    </row>
    <row r="363" spans="1:14" x14ac:dyDescent="0.25">
      <c r="A363" s="173">
        <v>34013</v>
      </c>
      <c r="B363" s="174" t="s">
        <v>229</v>
      </c>
      <c r="C363" s="174" t="s">
        <v>53</v>
      </c>
      <c r="D363" s="174" t="s">
        <v>410</v>
      </c>
      <c r="E363" s="174" t="s">
        <v>94</v>
      </c>
      <c r="F363" s="174" t="s">
        <v>89</v>
      </c>
      <c r="G363" s="174" t="s">
        <v>163</v>
      </c>
      <c r="H363" s="174">
        <v>16.607059004000003</v>
      </c>
      <c r="I363" s="187">
        <v>1.3724647473734731E-3</v>
      </c>
      <c r="J363" s="157">
        <v>1.9270127021999997E-2</v>
      </c>
      <c r="K363" s="174">
        <v>6.6623984654999987E-3</v>
      </c>
      <c r="L363" s="174">
        <v>1.1062224242E-3</v>
      </c>
      <c r="M363" s="174">
        <v>1.073035751474E-3</v>
      </c>
      <c r="N363" s="174">
        <v>4.5119084408999999E-5</v>
      </c>
    </row>
    <row r="364" spans="1:14" x14ac:dyDescent="0.25">
      <c r="A364" s="173">
        <v>34013</v>
      </c>
      <c r="B364" s="174" t="s">
        <v>229</v>
      </c>
      <c r="C364" s="174" t="s">
        <v>53</v>
      </c>
      <c r="D364" s="174" t="s">
        <v>411</v>
      </c>
      <c r="E364" s="174" t="s">
        <v>124</v>
      </c>
      <c r="F364" s="174" t="s">
        <v>89</v>
      </c>
      <c r="G364" s="174" t="s">
        <v>163</v>
      </c>
      <c r="H364" s="174">
        <v>209.22309151800002</v>
      </c>
      <c r="I364" s="187">
        <v>1.2772875586079313E-2</v>
      </c>
      <c r="J364" s="157">
        <v>0.14022972243429999</v>
      </c>
      <c r="K364" s="174">
        <v>9.2422283637800001E-2</v>
      </c>
      <c r="L364" s="174">
        <v>1.463241260453E-2</v>
      </c>
      <c r="M364" s="174">
        <v>1.4193440226394101E-2</v>
      </c>
      <c r="N364" s="174">
        <v>3.6103893198930002E-4</v>
      </c>
    </row>
    <row r="365" spans="1:14" x14ac:dyDescent="0.25">
      <c r="A365" s="173">
        <v>34013</v>
      </c>
      <c r="B365" s="174" t="s">
        <v>229</v>
      </c>
      <c r="C365" s="174" t="s">
        <v>53</v>
      </c>
      <c r="D365" s="174" t="s">
        <v>412</v>
      </c>
      <c r="E365" s="174" t="s">
        <v>125</v>
      </c>
      <c r="F365" s="174" t="s">
        <v>89</v>
      </c>
      <c r="G365" s="174" t="s">
        <v>163</v>
      </c>
      <c r="H365" s="174">
        <v>260.52811349400002</v>
      </c>
      <c r="I365" s="187">
        <v>3.4047529731984133E-2</v>
      </c>
      <c r="J365" s="157">
        <v>0.48408511281</v>
      </c>
      <c r="K365" s="174">
        <v>0.20271139554499998</v>
      </c>
      <c r="L365" s="174">
        <v>3.27630252722E-2</v>
      </c>
      <c r="M365" s="174">
        <v>3.1780134514033997E-2</v>
      </c>
      <c r="N365" s="174">
        <v>1.2077671234379998E-3</v>
      </c>
    </row>
    <row r="366" spans="1:14" x14ac:dyDescent="0.25">
      <c r="A366" s="173">
        <v>34013</v>
      </c>
      <c r="B366" s="174" t="s">
        <v>229</v>
      </c>
      <c r="C366" s="174" t="s">
        <v>53</v>
      </c>
      <c r="D366" s="174" t="s">
        <v>413</v>
      </c>
      <c r="E366" s="174" t="s">
        <v>126</v>
      </c>
      <c r="F366" s="174" t="s">
        <v>89</v>
      </c>
      <c r="G366" s="174" t="s">
        <v>163</v>
      </c>
      <c r="H366" s="174">
        <v>628.12650534219995</v>
      </c>
      <c r="I366" s="187">
        <v>6.9768473093357944E-2</v>
      </c>
      <c r="J366" s="157">
        <v>0.34401931363673999</v>
      </c>
      <c r="K366" s="174">
        <v>0.33331709514262003</v>
      </c>
      <c r="L366" s="174">
        <v>5.2831342077781E-2</v>
      </c>
      <c r="M366" s="174">
        <v>5.1246401815447575E-2</v>
      </c>
      <c r="N366" s="174">
        <v>7.4541122773220004E-4</v>
      </c>
    </row>
    <row r="367" spans="1:14" x14ac:dyDescent="0.25">
      <c r="A367" s="173">
        <v>34013</v>
      </c>
      <c r="B367" s="174" t="s">
        <v>229</v>
      </c>
      <c r="C367" s="174" t="s">
        <v>53</v>
      </c>
      <c r="D367" s="174" t="s">
        <v>414</v>
      </c>
      <c r="E367" s="174" t="s">
        <v>168</v>
      </c>
      <c r="F367" s="174" t="s">
        <v>89</v>
      </c>
      <c r="G367" s="174" t="s">
        <v>163</v>
      </c>
      <c r="H367" s="174">
        <v>180.93499216600003</v>
      </c>
      <c r="I367" s="187">
        <v>2.8007440854345807E-2</v>
      </c>
      <c r="J367" s="157">
        <v>0.40573017662000005</v>
      </c>
      <c r="K367" s="174">
        <v>0.17637764636</v>
      </c>
      <c r="L367" s="174">
        <v>2.7650306600999996E-2</v>
      </c>
      <c r="M367" s="174">
        <v>2.6820797402969998E-2</v>
      </c>
      <c r="N367" s="174">
        <v>1.10129640265E-3</v>
      </c>
    </row>
    <row r="368" spans="1:14" x14ac:dyDescent="0.25">
      <c r="A368" s="173">
        <v>34013</v>
      </c>
      <c r="B368" s="174" t="s">
        <v>229</v>
      </c>
      <c r="C368" s="174" t="s">
        <v>53</v>
      </c>
      <c r="D368" s="174" t="s">
        <v>415</v>
      </c>
      <c r="E368" s="174" t="s">
        <v>127</v>
      </c>
      <c r="F368" s="174" t="s">
        <v>89</v>
      </c>
      <c r="G368" s="174" t="s">
        <v>163</v>
      </c>
      <c r="H368" s="174">
        <v>977.50447515999986</v>
      </c>
      <c r="I368" s="187">
        <v>6.1873947273839214E-2</v>
      </c>
      <c r="J368" s="157">
        <v>0.23785430528099999</v>
      </c>
      <c r="K368" s="174">
        <v>0.27906270303799996</v>
      </c>
      <c r="L368" s="174">
        <v>4.3098534976200004E-2</v>
      </c>
      <c r="M368" s="174">
        <v>4.1805578926914E-2</v>
      </c>
      <c r="N368" s="174">
        <v>5.1096449829800001E-4</v>
      </c>
    </row>
    <row r="369" spans="1:14" x14ac:dyDescent="0.25">
      <c r="A369" s="173">
        <v>34013</v>
      </c>
      <c r="B369" s="174" t="s">
        <v>229</v>
      </c>
      <c r="C369" s="174" t="s">
        <v>53</v>
      </c>
      <c r="D369" s="174" t="s">
        <v>416</v>
      </c>
      <c r="E369" s="174" t="s">
        <v>169</v>
      </c>
      <c r="F369" s="174" t="s">
        <v>89</v>
      </c>
      <c r="G369" s="174" t="s">
        <v>163</v>
      </c>
      <c r="H369" s="174">
        <v>7.6780686759999996</v>
      </c>
      <c r="I369" s="187">
        <v>3.4104224402129696E-3</v>
      </c>
      <c r="J369" s="157">
        <v>5.3380907750000005E-2</v>
      </c>
      <c r="K369" s="174">
        <v>2.3224292520000002E-2</v>
      </c>
      <c r="L369" s="174">
        <v>3.0133437779999999E-3</v>
      </c>
      <c r="M369" s="174">
        <v>2.9229434646599996E-3</v>
      </c>
      <c r="N369" s="174">
        <v>1.1815882765E-4</v>
      </c>
    </row>
    <row r="370" spans="1:14" x14ac:dyDescent="0.25">
      <c r="A370" s="173">
        <v>34013</v>
      </c>
      <c r="B370" s="174" t="s">
        <v>229</v>
      </c>
      <c r="C370" s="174" t="s">
        <v>53</v>
      </c>
      <c r="D370" s="174" t="s">
        <v>417</v>
      </c>
      <c r="E370" s="174" t="s">
        <v>128</v>
      </c>
      <c r="F370" s="174" t="s">
        <v>89</v>
      </c>
      <c r="G370" s="174" t="s">
        <v>163</v>
      </c>
      <c r="H370" s="174">
        <v>7.332986270000001</v>
      </c>
      <c r="I370" s="187">
        <v>2.1290545767418197E-4</v>
      </c>
      <c r="J370" s="157">
        <v>7.7567490099999994E-4</v>
      </c>
      <c r="K370" s="174">
        <v>8.6951674199999994E-4</v>
      </c>
      <c r="L370" s="174">
        <v>1.3619738699999998E-4</v>
      </c>
      <c r="M370" s="174">
        <v>1.3211146539E-4</v>
      </c>
      <c r="N370" s="174">
        <v>1.5781029160000002E-6</v>
      </c>
    </row>
    <row r="371" spans="1:14" x14ac:dyDescent="0.25">
      <c r="A371" s="173">
        <v>34013</v>
      </c>
      <c r="B371" s="174" t="s">
        <v>229</v>
      </c>
      <c r="C371" s="174" t="s">
        <v>53</v>
      </c>
      <c r="D371" s="174" t="s">
        <v>418</v>
      </c>
      <c r="E371" s="174" t="s">
        <v>129</v>
      </c>
      <c r="F371" s="174" t="s">
        <v>89</v>
      </c>
      <c r="G371" s="174" t="s">
        <v>163</v>
      </c>
      <c r="H371" s="174">
        <v>22.887544361199996</v>
      </c>
      <c r="I371" s="187">
        <v>3.7103413247009101E-3</v>
      </c>
      <c r="J371" s="157">
        <v>5.2135384319099996E-2</v>
      </c>
      <c r="K371" s="174">
        <v>2.4787530100599999E-2</v>
      </c>
      <c r="L371" s="174">
        <v>3.5403619845799997E-3</v>
      </c>
      <c r="M371" s="174">
        <v>3.4341511250426003E-3</v>
      </c>
      <c r="N371" s="174">
        <v>1.1417298940310001E-4</v>
      </c>
    </row>
    <row r="372" spans="1:14" x14ac:dyDescent="0.25">
      <c r="A372" s="173">
        <v>34013</v>
      </c>
      <c r="B372" s="174" t="s">
        <v>229</v>
      </c>
      <c r="C372" s="174" t="s">
        <v>53</v>
      </c>
      <c r="D372" s="174" t="s">
        <v>419</v>
      </c>
      <c r="E372" s="174" t="s">
        <v>130</v>
      </c>
      <c r="F372" s="174" t="s">
        <v>96</v>
      </c>
      <c r="G372" s="174" t="s">
        <v>163</v>
      </c>
      <c r="H372" s="174">
        <v>174.07145237</v>
      </c>
      <c r="I372" s="187">
        <v>4.2639757369062744E-3</v>
      </c>
      <c r="J372" s="157">
        <v>1.6102346665199999E-2</v>
      </c>
      <c r="K372" s="174">
        <v>1.7556612155200001E-2</v>
      </c>
      <c r="L372" s="174">
        <v>2.6179282795999997E-3</v>
      </c>
      <c r="M372" s="174">
        <v>2.539390431212E-3</v>
      </c>
      <c r="N372" s="174">
        <v>3.2439095559000002E-5</v>
      </c>
    </row>
    <row r="373" spans="1:14" x14ac:dyDescent="0.25">
      <c r="A373" s="173">
        <v>34013</v>
      </c>
      <c r="B373" s="174" t="s">
        <v>229</v>
      </c>
      <c r="C373" s="174" t="s">
        <v>53</v>
      </c>
      <c r="D373" s="174" t="s">
        <v>420</v>
      </c>
      <c r="E373" s="174" t="s">
        <v>131</v>
      </c>
      <c r="F373" s="174" t="s">
        <v>96</v>
      </c>
      <c r="G373" s="174" t="s">
        <v>163</v>
      </c>
      <c r="H373" s="174">
        <v>127.38051892</v>
      </c>
      <c r="I373" s="187">
        <v>1.0661848965415595E-2</v>
      </c>
      <c r="J373" s="157">
        <v>0.13834235000100001</v>
      </c>
      <c r="K373" s="174">
        <v>0.11290918036700001</v>
      </c>
      <c r="L373" s="174">
        <v>1.5862431652740001E-2</v>
      </c>
      <c r="M373" s="174">
        <v>1.5386558703157797E-2</v>
      </c>
      <c r="N373" s="174">
        <v>4.6775520347599998E-4</v>
      </c>
    </row>
    <row r="374" spans="1:14" x14ac:dyDescent="0.25">
      <c r="A374" s="173">
        <v>34013</v>
      </c>
      <c r="B374" s="174" t="s">
        <v>229</v>
      </c>
      <c r="C374" s="174" t="s">
        <v>53</v>
      </c>
      <c r="D374" s="174" t="s">
        <v>421</v>
      </c>
      <c r="E374" s="174" t="s">
        <v>95</v>
      </c>
      <c r="F374" s="174" t="s">
        <v>96</v>
      </c>
      <c r="G374" s="174" t="s">
        <v>163</v>
      </c>
      <c r="H374" s="174">
        <v>107.49658902900001</v>
      </c>
      <c r="I374" s="187">
        <v>5.8052254142645339E-3</v>
      </c>
      <c r="J374" s="157">
        <v>7.2984243562599999E-2</v>
      </c>
      <c r="K374" s="174">
        <v>2.7235620044799999E-2</v>
      </c>
      <c r="L374" s="174">
        <v>5.1103722788899998E-3</v>
      </c>
      <c r="M374" s="174">
        <v>4.9570611105233002E-3</v>
      </c>
      <c r="N374" s="174">
        <v>2.0448482621410001E-4</v>
      </c>
    </row>
    <row r="375" spans="1:14" x14ac:dyDescent="0.25">
      <c r="A375" s="173">
        <v>34013</v>
      </c>
      <c r="B375" s="174" t="s">
        <v>229</v>
      </c>
      <c r="C375" s="174" t="s">
        <v>53</v>
      </c>
      <c r="D375" s="174" t="s">
        <v>422</v>
      </c>
      <c r="E375" s="174" t="s">
        <v>97</v>
      </c>
      <c r="F375" s="174" t="s">
        <v>96</v>
      </c>
      <c r="G375" s="174" t="s">
        <v>163</v>
      </c>
      <c r="H375" s="174">
        <v>126.94365952000003</v>
      </c>
      <c r="I375" s="187">
        <v>6.7198735265904452E-3</v>
      </c>
      <c r="J375" s="157">
        <v>8.402058145999998E-2</v>
      </c>
      <c r="K375" s="174">
        <v>2.7740330995999998E-2</v>
      </c>
      <c r="L375" s="174">
        <v>5.4623345987999993E-3</v>
      </c>
      <c r="M375" s="174">
        <v>5.2984645608359993E-3</v>
      </c>
      <c r="N375" s="174">
        <v>2.0727279611000002E-4</v>
      </c>
    </row>
    <row r="376" spans="1:14" x14ac:dyDescent="0.25">
      <c r="A376" s="173">
        <v>34013</v>
      </c>
      <c r="B376" s="174" t="s">
        <v>229</v>
      </c>
      <c r="C376" s="174" t="s">
        <v>53</v>
      </c>
      <c r="D376" s="174" t="s">
        <v>423</v>
      </c>
      <c r="E376" s="174" t="s">
        <v>132</v>
      </c>
      <c r="F376" s="174" t="s">
        <v>96</v>
      </c>
      <c r="G376" s="174" t="s">
        <v>163</v>
      </c>
      <c r="H376" s="174">
        <v>16.500886470000001</v>
      </c>
      <c r="I376" s="187">
        <v>7.7518934306891997E-4</v>
      </c>
      <c r="J376" s="157">
        <v>4.3354784349999998E-3</v>
      </c>
      <c r="K376" s="174">
        <v>2.9750449720000001E-3</v>
      </c>
      <c r="L376" s="174">
        <v>4.9691408799999997E-4</v>
      </c>
      <c r="M376" s="174">
        <v>4.8200666536E-4</v>
      </c>
      <c r="N376" s="174">
        <v>7.97004595E-6</v>
      </c>
    </row>
    <row r="377" spans="1:14" x14ac:dyDescent="0.25">
      <c r="A377" s="173">
        <v>34013</v>
      </c>
      <c r="B377" s="174" t="s">
        <v>229</v>
      </c>
      <c r="C377" s="174" t="s">
        <v>53</v>
      </c>
      <c r="D377" s="174" t="s">
        <v>424</v>
      </c>
      <c r="E377" s="174" t="s">
        <v>133</v>
      </c>
      <c r="F377" s="174" t="s">
        <v>96</v>
      </c>
      <c r="G377" s="174" t="s">
        <v>163</v>
      </c>
      <c r="H377" s="174">
        <v>786.90424399999995</v>
      </c>
      <c r="I377" s="187">
        <v>2.2084201534484701E-2</v>
      </c>
      <c r="J377" s="157">
        <v>0.26888146949999997</v>
      </c>
      <c r="K377" s="174">
        <v>0.14942593630000001</v>
      </c>
      <c r="L377" s="174">
        <v>2.059355899E-2</v>
      </c>
      <c r="M377" s="174">
        <v>1.9975752220300003E-2</v>
      </c>
      <c r="N377" s="174">
        <v>7.221775266E-4</v>
      </c>
    </row>
    <row r="378" spans="1:14" x14ac:dyDescent="0.25">
      <c r="A378" s="173">
        <v>34013</v>
      </c>
      <c r="B378" s="174" t="s">
        <v>229</v>
      </c>
      <c r="C378" s="174" t="s">
        <v>53</v>
      </c>
      <c r="D378" s="174" t="s">
        <v>425</v>
      </c>
      <c r="E378" s="174" t="s">
        <v>134</v>
      </c>
      <c r="F378" s="174" t="s">
        <v>96</v>
      </c>
      <c r="G378" s="174" t="s">
        <v>163</v>
      </c>
      <c r="H378" s="174">
        <v>65.611446889000007</v>
      </c>
      <c r="I378" s="187">
        <v>6.8998122580404492E-3</v>
      </c>
      <c r="J378" s="157">
        <v>8.5187185510600005E-2</v>
      </c>
      <c r="K378" s="174">
        <v>4.1325160782700002E-2</v>
      </c>
      <c r="L378" s="174">
        <v>7.4818992859599998E-3</v>
      </c>
      <c r="M378" s="174">
        <v>7.2574423073811997E-3</v>
      </c>
      <c r="N378" s="174">
        <v>2.8853097834900002E-4</v>
      </c>
    </row>
    <row r="379" spans="1:14" x14ac:dyDescent="0.25">
      <c r="A379" s="173">
        <v>34013</v>
      </c>
      <c r="B379" s="174" t="s">
        <v>229</v>
      </c>
      <c r="C379" s="174" t="s">
        <v>53</v>
      </c>
      <c r="D379" s="174" t="s">
        <v>426</v>
      </c>
      <c r="E379" s="174" t="s">
        <v>103</v>
      </c>
      <c r="F379" s="174" t="s">
        <v>100</v>
      </c>
      <c r="G379" s="174" t="s">
        <v>163</v>
      </c>
      <c r="H379" s="174">
        <v>0.55006542999999997</v>
      </c>
      <c r="I379" s="187">
        <v>1.5828493192199998E-6</v>
      </c>
      <c r="J379" s="157">
        <v>9.6004023000000007E-6</v>
      </c>
      <c r="K379" s="174">
        <v>5.8521665999999996E-6</v>
      </c>
      <c r="L379" s="174">
        <v>9.0904102999999997E-7</v>
      </c>
      <c r="M379" s="174">
        <v>8.8176979909999997E-7</v>
      </c>
      <c r="N379" s="174">
        <v>1.7535929200000003E-8</v>
      </c>
    </row>
    <row r="380" spans="1:14" x14ac:dyDescent="0.25">
      <c r="A380" s="173">
        <v>34013</v>
      </c>
      <c r="B380" s="174" t="s">
        <v>229</v>
      </c>
      <c r="C380" s="174" t="s">
        <v>53</v>
      </c>
      <c r="D380" s="174" t="s">
        <v>427</v>
      </c>
      <c r="E380" s="174" t="s">
        <v>104</v>
      </c>
      <c r="F380" s="174" t="s">
        <v>100</v>
      </c>
      <c r="G380" s="174" t="s">
        <v>163</v>
      </c>
      <c r="H380" s="174">
        <v>1.520017505</v>
      </c>
      <c r="I380" s="187">
        <v>0</v>
      </c>
      <c r="J380" s="157">
        <v>0</v>
      </c>
      <c r="K380" s="174">
        <v>0</v>
      </c>
      <c r="L380" s="174">
        <v>0</v>
      </c>
      <c r="M380" s="174">
        <v>0</v>
      </c>
      <c r="N380" s="174">
        <v>0</v>
      </c>
    </row>
    <row r="381" spans="1:14" x14ac:dyDescent="0.25">
      <c r="A381" s="173">
        <v>34013</v>
      </c>
      <c r="B381" s="174" t="s">
        <v>229</v>
      </c>
      <c r="C381" s="174" t="s">
        <v>53</v>
      </c>
      <c r="D381" s="174" t="s">
        <v>428</v>
      </c>
      <c r="E381" s="174" t="s">
        <v>137</v>
      </c>
      <c r="F381" s="174" t="s">
        <v>100</v>
      </c>
      <c r="G381" s="174" t="s">
        <v>163</v>
      </c>
      <c r="H381" s="174">
        <v>328.77106059999994</v>
      </c>
      <c r="I381" s="187">
        <v>6.4853948787499159E-3</v>
      </c>
      <c r="J381" s="157">
        <v>5.4594222445999999E-2</v>
      </c>
      <c r="K381" s="174">
        <v>2.7692612495000001E-2</v>
      </c>
      <c r="L381" s="174">
        <v>4.7729133789000001E-3</v>
      </c>
      <c r="M381" s="174">
        <v>4.6297259775330002E-3</v>
      </c>
      <c r="N381" s="174">
        <v>1.2220792959999999E-4</v>
      </c>
    </row>
    <row r="382" spans="1:14" x14ac:dyDescent="0.25">
      <c r="A382" s="173">
        <v>34013</v>
      </c>
      <c r="B382" s="174" t="s">
        <v>229</v>
      </c>
      <c r="C382" s="174" t="s">
        <v>53</v>
      </c>
      <c r="D382" s="174" t="s">
        <v>429</v>
      </c>
      <c r="E382" s="174" t="s">
        <v>139</v>
      </c>
      <c r="F382" s="174" t="s">
        <v>100</v>
      </c>
      <c r="G382" s="174" t="s">
        <v>163</v>
      </c>
      <c r="H382" s="174">
        <v>83.029326332999986</v>
      </c>
      <c r="I382" s="187">
        <v>1.3679685831983885E-3</v>
      </c>
      <c r="J382" s="157">
        <v>1.0842473512900002E-2</v>
      </c>
      <c r="K382" s="174">
        <v>5.8265159889000001E-3</v>
      </c>
      <c r="L382" s="174">
        <v>8.9322845051999992E-4</v>
      </c>
      <c r="M382" s="174">
        <v>8.6643159700439999E-4</v>
      </c>
      <c r="N382" s="174">
        <v>2.52214262186E-5</v>
      </c>
    </row>
    <row r="383" spans="1:14" x14ac:dyDescent="0.25">
      <c r="A383" s="173">
        <v>34013</v>
      </c>
      <c r="B383" s="174" t="s">
        <v>229</v>
      </c>
      <c r="C383" s="174" t="s">
        <v>53</v>
      </c>
      <c r="D383" s="174" t="s">
        <v>430</v>
      </c>
      <c r="E383" s="174" t="s">
        <v>140</v>
      </c>
      <c r="F383" s="174" t="s">
        <v>100</v>
      </c>
      <c r="G383" s="174" t="s">
        <v>163</v>
      </c>
      <c r="H383" s="174">
        <v>99.954037780999982</v>
      </c>
      <c r="I383" s="187">
        <v>7.5631123562656891E-3</v>
      </c>
      <c r="J383" s="157">
        <v>8.1463995979299986E-2</v>
      </c>
      <c r="K383" s="174">
        <v>3.3031897682899998E-2</v>
      </c>
      <c r="L383" s="174">
        <v>5.8361179224800004E-3</v>
      </c>
      <c r="M383" s="174">
        <v>5.6610343848055994E-3</v>
      </c>
      <c r="N383" s="174">
        <v>1.6499699577450004E-4</v>
      </c>
    </row>
    <row r="384" spans="1:14" x14ac:dyDescent="0.25">
      <c r="A384" s="173">
        <v>34013</v>
      </c>
      <c r="B384" s="174" t="s">
        <v>229</v>
      </c>
      <c r="C384" s="174" t="s">
        <v>53</v>
      </c>
      <c r="D384" s="174" t="s">
        <v>431</v>
      </c>
      <c r="E384" s="174" t="s">
        <v>105</v>
      </c>
      <c r="F384" s="174" t="s">
        <v>100</v>
      </c>
      <c r="G384" s="174" t="s">
        <v>163</v>
      </c>
      <c r="H384" s="174">
        <v>14.576733092</v>
      </c>
      <c r="I384" s="187">
        <v>6.0720537918081596E-4</v>
      </c>
      <c r="J384" s="157">
        <v>7.6471110639999996E-3</v>
      </c>
      <c r="K384" s="174">
        <v>3.0973260639999998E-3</v>
      </c>
      <c r="L384" s="174">
        <v>5.6263849279999999E-4</v>
      </c>
      <c r="M384" s="174">
        <v>5.45759338016E-4</v>
      </c>
      <c r="N384" s="174">
        <v>1.9632115643000002E-5</v>
      </c>
    </row>
    <row r="385" spans="1:14" x14ac:dyDescent="0.25">
      <c r="A385" s="173">
        <v>34013</v>
      </c>
      <c r="B385" s="174" t="s">
        <v>229</v>
      </c>
      <c r="C385" s="174" t="s">
        <v>53</v>
      </c>
      <c r="D385" s="174" t="s">
        <v>432</v>
      </c>
      <c r="E385" s="174" t="s">
        <v>141</v>
      </c>
      <c r="F385" s="174" t="s">
        <v>100</v>
      </c>
      <c r="G385" s="174" t="s">
        <v>163</v>
      </c>
      <c r="H385" s="174">
        <v>0.99317361999999998</v>
      </c>
      <c r="I385" s="187">
        <v>2.7484294311992698E-5</v>
      </c>
      <c r="J385" s="157">
        <v>2.198970704E-4</v>
      </c>
      <c r="K385" s="174">
        <v>1.2135098709999999E-4</v>
      </c>
      <c r="L385" s="174">
        <v>2.1252939449999997E-5</v>
      </c>
      <c r="M385" s="174">
        <v>2.0615351266499999E-5</v>
      </c>
      <c r="N385" s="174">
        <v>4.6401238589999999E-7</v>
      </c>
    </row>
    <row r="386" spans="1:14" x14ac:dyDescent="0.25">
      <c r="A386" s="173">
        <v>34013</v>
      </c>
      <c r="B386" s="174" t="s">
        <v>229</v>
      </c>
      <c r="C386" s="174" t="s">
        <v>53</v>
      </c>
      <c r="D386" s="174" t="s">
        <v>433</v>
      </c>
      <c r="E386" s="174" t="s">
        <v>142</v>
      </c>
      <c r="F386" s="174" t="s">
        <v>107</v>
      </c>
      <c r="G386" s="174" t="s">
        <v>163</v>
      </c>
      <c r="H386" s="174">
        <v>2.8873394700000001E-4</v>
      </c>
      <c r="I386" s="187">
        <v>2.9220826960610999E-9</v>
      </c>
      <c r="J386" s="157">
        <v>1.9123676700000001E-8</v>
      </c>
      <c r="K386" s="174">
        <v>2.3427889200000001E-8</v>
      </c>
      <c r="L386" s="174">
        <v>2.4445679199999998E-9</v>
      </c>
      <c r="M386" s="174">
        <v>2.3712308823999997E-9</v>
      </c>
      <c r="N386" s="174">
        <v>4.7880499100000001E-11</v>
      </c>
    </row>
    <row r="387" spans="1:14" x14ac:dyDescent="0.25">
      <c r="A387" s="173">
        <v>34013</v>
      </c>
      <c r="B387" s="174" t="s">
        <v>229</v>
      </c>
      <c r="C387" s="174" t="s">
        <v>53</v>
      </c>
      <c r="D387" s="174" t="s">
        <v>434</v>
      </c>
      <c r="E387" s="174" t="s">
        <v>143</v>
      </c>
      <c r="F387" s="174" t="s">
        <v>107</v>
      </c>
      <c r="G387" s="174" t="s">
        <v>163</v>
      </c>
      <c r="H387" s="174">
        <v>1.0101831730000002</v>
      </c>
      <c r="I387" s="187">
        <v>9.5182551602540999E-5</v>
      </c>
      <c r="J387" s="157">
        <v>1.0306877902E-3</v>
      </c>
      <c r="K387" s="174">
        <v>5.2658418140000003E-4</v>
      </c>
      <c r="L387" s="174">
        <v>9.2258186289999997E-5</v>
      </c>
      <c r="M387" s="174">
        <v>8.9490440701299996E-5</v>
      </c>
      <c r="N387" s="174">
        <v>2.222224111E-6</v>
      </c>
    </row>
    <row r="388" spans="1:14" x14ac:dyDescent="0.25">
      <c r="A388" s="173">
        <v>34013</v>
      </c>
      <c r="B388" s="174" t="s">
        <v>229</v>
      </c>
      <c r="C388" s="174" t="s">
        <v>53</v>
      </c>
      <c r="D388" s="174" t="s">
        <v>435</v>
      </c>
      <c r="E388" s="174" t="s">
        <v>170</v>
      </c>
      <c r="F388" s="174" t="s">
        <v>107</v>
      </c>
      <c r="G388" s="174" t="s">
        <v>163</v>
      </c>
      <c r="H388" s="174">
        <v>0.20374981910000001</v>
      </c>
      <c r="I388" s="187">
        <v>9.359929159541999E-6</v>
      </c>
      <c r="J388" s="157">
        <v>1.0842203679999999E-4</v>
      </c>
      <c r="K388" s="174">
        <v>4.2893334800000004E-5</v>
      </c>
      <c r="L388" s="174">
        <v>9.7893493199999998E-6</v>
      </c>
      <c r="M388" s="174">
        <v>9.4956688404000003E-6</v>
      </c>
      <c r="N388" s="174">
        <v>1.9945978339999997E-7</v>
      </c>
    </row>
    <row r="389" spans="1:14" x14ac:dyDescent="0.25">
      <c r="A389" s="173">
        <v>34013</v>
      </c>
      <c r="B389" s="174" t="s">
        <v>229</v>
      </c>
      <c r="C389" s="174" t="s">
        <v>53</v>
      </c>
      <c r="D389" s="174" t="s">
        <v>436</v>
      </c>
      <c r="E389" s="174" t="s">
        <v>144</v>
      </c>
      <c r="F389" s="174" t="s">
        <v>107</v>
      </c>
      <c r="G389" s="174" t="s">
        <v>163</v>
      </c>
      <c r="H389" s="174">
        <v>3.9460281189999998E-3</v>
      </c>
      <c r="I389" s="187">
        <v>8.0933688895994994E-8</v>
      </c>
      <c r="J389" s="157">
        <v>5.4618861130000005E-7</v>
      </c>
      <c r="K389" s="174">
        <v>3.8153141750000001E-7</v>
      </c>
      <c r="L389" s="174">
        <v>6.5527633599999992E-8</v>
      </c>
      <c r="M389" s="174">
        <v>6.3561804591999996E-8</v>
      </c>
      <c r="N389" s="174">
        <v>1.1416841380000001E-9</v>
      </c>
    </row>
    <row r="390" spans="1:14" x14ac:dyDescent="0.25">
      <c r="A390" s="173">
        <v>34013</v>
      </c>
      <c r="B390" s="174" t="s">
        <v>229</v>
      </c>
      <c r="C390" s="174" t="s">
        <v>53</v>
      </c>
      <c r="D390" s="174" t="s">
        <v>437</v>
      </c>
      <c r="E390" s="174" t="s">
        <v>145</v>
      </c>
      <c r="F390" s="174" t="s">
        <v>107</v>
      </c>
      <c r="G390" s="174" t="s">
        <v>163</v>
      </c>
      <c r="H390" s="174">
        <v>1.9248923000000001E-4</v>
      </c>
      <c r="I390" s="187">
        <v>1.2568434244469999E-8</v>
      </c>
      <c r="J390" s="157">
        <v>9.5739232000000002E-8</v>
      </c>
      <c r="K390" s="174">
        <v>8.2145803E-8</v>
      </c>
      <c r="L390" s="174">
        <v>1.3742878E-8</v>
      </c>
      <c r="M390" s="174">
        <v>1.333059166E-8</v>
      </c>
      <c r="N390" s="174">
        <v>2.0376807E-10</v>
      </c>
    </row>
    <row r="391" spans="1:14" x14ac:dyDescent="0.25">
      <c r="A391" s="173">
        <v>34013</v>
      </c>
      <c r="B391" s="174" t="s">
        <v>229</v>
      </c>
      <c r="C391" s="174" t="s">
        <v>53</v>
      </c>
      <c r="D391" s="174" t="s">
        <v>438</v>
      </c>
      <c r="E391" s="174" t="s">
        <v>106</v>
      </c>
      <c r="F391" s="174" t="s">
        <v>107</v>
      </c>
      <c r="G391" s="174" t="s">
        <v>163</v>
      </c>
      <c r="H391" s="174">
        <v>3.224194339E-2</v>
      </c>
      <c r="I391" s="187">
        <v>1.0647594887799869E-6</v>
      </c>
      <c r="J391" s="157">
        <v>8.4885472790000019E-6</v>
      </c>
      <c r="K391" s="174">
        <v>4.3263352149999999E-6</v>
      </c>
      <c r="L391" s="174">
        <v>7.8755705269999993E-7</v>
      </c>
      <c r="M391" s="174">
        <v>7.6393034111899993E-7</v>
      </c>
      <c r="N391" s="174">
        <v>1.6941031973000001E-8</v>
      </c>
    </row>
    <row r="392" spans="1:14" x14ac:dyDescent="0.25">
      <c r="A392" s="173">
        <v>34013</v>
      </c>
      <c r="B392" s="174" t="s">
        <v>229</v>
      </c>
      <c r="C392" s="174" t="s">
        <v>53</v>
      </c>
      <c r="D392" s="174" t="s">
        <v>439</v>
      </c>
      <c r="E392" s="174" t="s">
        <v>147</v>
      </c>
      <c r="F392" s="174" t="s">
        <v>107</v>
      </c>
      <c r="G392" s="174" t="s">
        <v>163</v>
      </c>
      <c r="H392" s="174">
        <v>4.2540108109999995E-2</v>
      </c>
      <c r="I392" s="187">
        <v>9.0418896848826003E-7</v>
      </c>
      <c r="J392" s="157">
        <v>8.0119329000000007E-6</v>
      </c>
      <c r="K392" s="174">
        <v>5.2236462069999999E-6</v>
      </c>
      <c r="L392" s="174">
        <v>9.7156744679999997E-7</v>
      </c>
      <c r="M392" s="174">
        <v>9.4242042339599991E-7</v>
      </c>
      <c r="N392" s="174">
        <v>1.580739318E-8</v>
      </c>
    </row>
    <row r="393" spans="1:14" x14ac:dyDescent="0.25">
      <c r="A393" s="173">
        <v>34013</v>
      </c>
      <c r="B393" s="174" t="s">
        <v>229</v>
      </c>
      <c r="C393" s="174" t="s">
        <v>53</v>
      </c>
      <c r="D393" s="174" t="s">
        <v>440</v>
      </c>
      <c r="E393" s="174" t="s">
        <v>148</v>
      </c>
      <c r="F393" s="174" t="s">
        <v>107</v>
      </c>
      <c r="G393" s="174" t="s">
        <v>163</v>
      </c>
      <c r="H393" s="174">
        <v>1.9152672909999998E-2</v>
      </c>
      <c r="I393" s="187">
        <v>2.1826811583478975E-6</v>
      </c>
      <c r="J393" s="157">
        <v>2.1812117205999999E-5</v>
      </c>
      <c r="K393" s="174">
        <v>1.102819773E-5</v>
      </c>
      <c r="L393" s="174">
        <v>2.0747990122999998E-6</v>
      </c>
      <c r="M393" s="174">
        <v>2.012555041931E-6</v>
      </c>
      <c r="N393" s="174">
        <v>4.3302007496E-8</v>
      </c>
    </row>
    <row r="394" spans="1:14" x14ac:dyDescent="0.25">
      <c r="A394" s="173">
        <v>34013</v>
      </c>
      <c r="B394" s="174" t="s">
        <v>229</v>
      </c>
      <c r="C394" s="174" t="s">
        <v>53</v>
      </c>
      <c r="D394" s="174" t="s">
        <v>441</v>
      </c>
      <c r="E394" s="174" t="s">
        <v>149</v>
      </c>
      <c r="F394" s="174" t="s">
        <v>107</v>
      </c>
      <c r="G394" s="174" t="s">
        <v>163</v>
      </c>
      <c r="H394" s="174">
        <v>1.6120972173999999E-2</v>
      </c>
      <c r="I394" s="187">
        <v>1.2589272848061001E-6</v>
      </c>
      <c r="J394" s="157">
        <v>1.3748492736999998E-5</v>
      </c>
      <c r="K394" s="174">
        <v>5.4746077059999999E-6</v>
      </c>
      <c r="L394" s="174">
        <v>1.0669988205000002E-6</v>
      </c>
      <c r="M394" s="174">
        <v>1.0349888558849999E-6</v>
      </c>
      <c r="N394" s="174">
        <v>3.1991801619999992E-8</v>
      </c>
    </row>
    <row r="395" spans="1:14" x14ac:dyDescent="0.25">
      <c r="A395" s="173">
        <v>34013</v>
      </c>
      <c r="B395" s="174" t="s">
        <v>229</v>
      </c>
      <c r="C395" s="174" t="s">
        <v>53</v>
      </c>
      <c r="D395" s="174" t="s">
        <v>442</v>
      </c>
      <c r="E395" s="174" t="s">
        <v>108</v>
      </c>
      <c r="F395" s="174" t="s">
        <v>109</v>
      </c>
      <c r="G395" s="174" t="s">
        <v>163</v>
      </c>
      <c r="H395" s="174">
        <v>2422.7296899999997</v>
      </c>
      <c r="I395" s="187">
        <v>4.0091919592842001E-2</v>
      </c>
      <c r="J395" s="157">
        <v>0.338371335</v>
      </c>
      <c r="K395" s="174">
        <v>0.16281680980000002</v>
      </c>
      <c r="L395" s="174">
        <v>2.9034067330000003E-2</v>
      </c>
      <c r="M395" s="174">
        <v>2.8163045310099999E-2</v>
      </c>
      <c r="N395" s="174">
        <v>6.7633595009999989E-4</v>
      </c>
    </row>
    <row r="396" spans="1:14" x14ac:dyDescent="0.25">
      <c r="A396" s="173">
        <v>34013</v>
      </c>
      <c r="B396" s="174" t="s">
        <v>229</v>
      </c>
      <c r="C396" s="174" t="s">
        <v>53</v>
      </c>
      <c r="D396" s="174" t="s">
        <v>443</v>
      </c>
      <c r="E396" s="174" t="s">
        <v>110</v>
      </c>
      <c r="F396" s="174" t="s">
        <v>109</v>
      </c>
      <c r="G396" s="174" t="s">
        <v>163</v>
      </c>
      <c r="H396" s="174">
        <v>450.83210865000001</v>
      </c>
      <c r="I396" s="187">
        <v>9.0226747502558536E-3</v>
      </c>
      <c r="J396" s="157">
        <v>7.9842513969600001E-2</v>
      </c>
      <c r="K396" s="174">
        <v>3.8927130297109994E-2</v>
      </c>
      <c r="L396" s="174">
        <v>7.0674930074300004E-3</v>
      </c>
      <c r="M396" s="174">
        <v>6.8554682172070995E-3</v>
      </c>
      <c r="N396" s="174">
        <v>1.5973983739040002E-4</v>
      </c>
    </row>
    <row r="397" spans="1:14" x14ac:dyDescent="0.25">
      <c r="A397" s="173">
        <v>34013</v>
      </c>
      <c r="B397" s="174" t="s">
        <v>229</v>
      </c>
      <c r="C397" s="174" t="s">
        <v>53</v>
      </c>
      <c r="D397" s="174" t="s">
        <v>444</v>
      </c>
      <c r="E397" s="174" t="s">
        <v>111</v>
      </c>
      <c r="F397" s="174" t="s">
        <v>109</v>
      </c>
      <c r="G397" s="174" t="s">
        <v>163</v>
      </c>
      <c r="H397" s="174">
        <v>389.56849108</v>
      </c>
      <c r="I397" s="187">
        <v>1.6399168361452301E-2</v>
      </c>
      <c r="J397" s="157">
        <v>0.183289858192</v>
      </c>
      <c r="K397" s="174">
        <v>8.5781053171999994E-2</v>
      </c>
      <c r="L397" s="174">
        <v>1.47478364244E-2</v>
      </c>
      <c r="M397" s="174">
        <v>1.4305401331668001E-2</v>
      </c>
      <c r="N397" s="174">
        <v>4.4248308433800004E-4</v>
      </c>
    </row>
    <row r="398" spans="1:14" x14ac:dyDescent="0.25">
      <c r="A398" s="173">
        <v>34013</v>
      </c>
      <c r="B398" s="174" t="s">
        <v>229</v>
      </c>
      <c r="C398" s="174" t="s">
        <v>53</v>
      </c>
      <c r="D398" s="174" t="s">
        <v>445</v>
      </c>
      <c r="E398" s="174" t="s">
        <v>150</v>
      </c>
      <c r="F398" s="174" t="s">
        <v>109</v>
      </c>
      <c r="G398" s="174" t="s">
        <v>163</v>
      </c>
      <c r="H398" s="174">
        <v>800.33523913900012</v>
      </c>
      <c r="I398" s="187">
        <v>2.8681243829527768E-2</v>
      </c>
      <c r="J398" s="157">
        <v>0.101798883412</v>
      </c>
      <c r="K398" s="174">
        <v>0.122529296624</v>
      </c>
      <c r="L398" s="174">
        <v>1.8254147767900002E-2</v>
      </c>
      <c r="M398" s="174">
        <v>1.7706523334863E-2</v>
      </c>
      <c r="N398" s="174">
        <v>2.2528627823000002E-4</v>
      </c>
    </row>
    <row r="399" spans="1:14" x14ac:dyDescent="0.25">
      <c r="A399" s="173">
        <v>34013</v>
      </c>
      <c r="B399" s="174" t="s">
        <v>229</v>
      </c>
      <c r="C399" s="174" t="s">
        <v>53</v>
      </c>
      <c r="D399" s="174" t="s">
        <v>446</v>
      </c>
      <c r="E399" s="174" t="s">
        <v>151</v>
      </c>
      <c r="F399" s="174" t="s">
        <v>109</v>
      </c>
      <c r="G399" s="174" t="s">
        <v>163</v>
      </c>
      <c r="H399" s="174">
        <v>174.24879152000003</v>
      </c>
      <c r="I399" s="187">
        <v>1.3372083591834238E-3</v>
      </c>
      <c r="J399" s="157">
        <v>1.1238940069000001E-2</v>
      </c>
      <c r="K399" s="174">
        <v>4.8275890740000008E-3</v>
      </c>
      <c r="L399" s="174">
        <v>7.9384767950000008E-4</v>
      </c>
      <c r="M399" s="174">
        <v>7.7003224911499993E-4</v>
      </c>
      <c r="N399" s="174">
        <v>2.1572803721000001E-5</v>
      </c>
    </row>
    <row r="400" spans="1:14" x14ac:dyDescent="0.25">
      <c r="A400" s="173">
        <v>34013</v>
      </c>
      <c r="B400" s="174" t="s">
        <v>229</v>
      </c>
      <c r="C400" s="174" t="s">
        <v>53</v>
      </c>
      <c r="D400" s="174" t="s">
        <v>447</v>
      </c>
      <c r="E400" s="174" t="s">
        <v>112</v>
      </c>
      <c r="F400" s="174" t="s">
        <v>109</v>
      </c>
      <c r="G400" s="174" t="s">
        <v>163</v>
      </c>
      <c r="H400" s="174">
        <v>23.209548292999997</v>
      </c>
      <c r="I400" s="187">
        <v>7.299274629156121E-4</v>
      </c>
      <c r="J400" s="157">
        <v>7.9960139700000002E-3</v>
      </c>
      <c r="K400" s="174">
        <v>3.7581695230000001E-3</v>
      </c>
      <c r="L400" s="174">
        <v>6.5571708980000001E-4</v>
      </c>
      <c r="M400" s="174">
        <v>6.3604557710599994E-4</v>
      </c>
      <c r="N400" s="174">
        <v>1.9238325386999999E-5</v>
      </c>
    </row>
    <row r="401" spans="1:14" x14ac:dyDescent="0.25">
      <c r="A401" s="173">
        <v>34013</v>
      </c>
      <c r="B401" s="174" t="s">
        <v>229</v>
      </c>
      <c r="C401" s="174" t="s">
        <v>53</v>
      </c>
      <c r="D401" s="174" t="s">
        <v>448</v>
      </c>
      <c r="E401" s="174" t="s">
        <v>153</v>
      </c>
      <c r="F401" s="174" t="s">
        <v>114</v>
      </c>
      <c r="G401" s="174" t="s">
        <v>163</v>
      </c>
      <c r="H401" s="174">
        <v>0</v>
      </c>
      <c r="I401" s="187">
        <v>0</v>
      </c>
      <c r="J401" s="157">
        <v>0</v>
      </c>
      <c r="K401" s="174">
        <v>0</v>
      </c>
      <c r="L401" s="174">
        <v>0</v>
      </c>
      <c r="M401" s="174">
        <v>0</v>
      </c>
      <c r="N401" s="174">
        <v>0</v>
      </c>
    </row>
    <row r="402" spans="1:14" x14ac:dyDescent="0.25">
      <c r="A402" s="173">
        <v>34013</v>
      </c>
      <c r="B402" s="174" t="s">
        <v>229</v>
      </c>
      <c r="C402" s="174" t="s">
        <v>53</v>
      </c>
      <c r="D402" s="174" t="s">
        <v>449</v>
      </c>
      <c r="E402" s="174" t="s">
        <v>154</v>
      </c>
      <c r="F402" s="174" t="s">
        <v>96</v>
      </c>
      <c r="G402" s="174" t="s">
        <v>163</v>
      </c>
      <c r="H402" s="174">
        <v>0</v>
      </c>
      <c r="I402" s="187">
        <v>0</v>
      </c>
      <c r="J402" s="157">
        <v>0</v>
      </c>
      <c r="K402" s="174">
        <v>0</v>
      </c>
      <c r="L402" s="174">
        <v>0</v>
      </c>
      <c r="M402" s="174">
        <v>0</v>
      </c>
      <c r="N402" s="174">
        <v>0</v>
      </c>
    </row>
    <row r="403" spans="1:14" x14ac:dyDescent="0.25">
      <c r="A403" s="173">
        <v>34013</v>
      </c>
      <c r="B403" s="174" t="s">
        <v>229</v>
      </c>
      <c r="C403" s="174" t="s">
        <v>53</v>
      </c>
      <c r="D403" s="174" t="s">
        <v>450</v>
      </c>
      <c r="E403" s="174" t="s">
        <v>171</v>
      </c>
      <c r="F403" s="174" t="s">
        <v>172</v>
      </c>
      <c r="G403" s="174" t="s">
        <v>84</v>
      </c>
      <c r="H403" s="174">
        <v>904.603927</v>
      </c>
      <c r="I403" s="187">
        <v>0.11973115640618001</v>
      </c>
      <c r="J403" s="157">
        <v>8.2797184403999996E-3</v>
      </c>
      <c r="K403" s="174">
        <v>0.20166966726999999</v>
      </c>
      <c r="L403" s="174">
        <v>1.6682415023999999E-3</v>
      </c>
      <c r="M403" s="174">
        <v>1.5347821822079999E-3</v>
      </c>
      <c r="N403" s="174">
        <v>3.4842437277999999E-5</v>
      </c>
    </row>
    <row r="404" spans="1:14" x14ac:dyDescent="0.25">
      <c r="A404" s="173">
        <v>34013</v>
      </c>
      <c r="B404" s="174" t="s">
        <v>229</v>
      </c>
      <c r="C404" s="174" t="s">
        <v>53</v>
      </c>
      <c r="D404" s="174" t="s">
        <v>451</v>
      </c>
      <c r="E404" s="174" t="s">
        <v>173</v>
      </c>
      <c r="F404" s="174" t="s">
        <v>172</v>
      </c>
      <c r="G404" s="174" t="s">
        <v>84</v>
      </c>
      <c r="H404" s="174">
        <v>269.95119942000002</v>
      </c>
      <c r="I404" s="187">
        <v>6.2766243879180533E-2</v>
      </c>
      <c r="J404" s="157">
        <v>7.3540437156830001E-3</v>
      </c>
      <c r="K404" s="174">
        <v>0.1977005940106</v>
      </c>
      <c r="L404" s="174">
        <v>1.0798751113064E-3</v>
      </c>
      <c r="M404" s="174">
        <v>9.9348510240188808E-4</v>
      </c>
      <c r="N404" s="174">
        <v>3.2751674777329999E-5</v>
      </c>
    </row>
    <row r="405" spans="1:14" x14ac:dyDescent="0.25">
      <c r="A405" s="173">
        <v>34013</v>
      </c>
      <c r="B405" s="174" t="s">
        <v>229</v>
      </c>
      <c r="C405" s="174" t="s">
        <v>53</v>
      </c>
      <c r="D405" s="174" t="s">
        <v>452</v>
      </c>
      <c r="E405" s="174" t="s">
        <v>174</v>
      </c>
      <c r="F405" s="174" t="s">
        <v>172</v>
      </c>
      <c r="G405" s="174" t="s">
        <v>115</v>
      </c>
      <c r="H405" s="174">
        <v>92.486819377000003</v>
      </c>
      <c r="I405" s="187">
        <v>5.1448607647528039E-3</v>
      </c>
      <c r="J405" s="157">
        <v>3.4096756107589994E-3</v>
      </c>
      <c r="K405" s="174">
        <v>5.0634480426900004E-2</v>
      </c>
      <c r="L405" s="174">
        <v>2.8954033778299999E-5</v>
      </c>
      <c r="M405" s="174">
        <v>2.6637711076036E-5</v>
      </c>
      <c r="N405" s="174">
        <v>8.5325696304300009E-6</v>
      </c>
    </row>
    <row r="406" spans="1:14" x14ac:dyDescent="0.25">
      <c r="A406" s="173">
        <v>34013</v>
      </c>
      <c r="B406" s="174" t="s">
        <v>229</v>
      </c>
      <c r="C406" s="174" t="s">
        <v>53</v>
      </c>
      <c r="D406" s="174" t="s">
        <v>453</v>
      </c>
      <c r="E406" s="174" t="s">
        <v>174</v>
      </c>
      <c r="F406" s="174" t="s">
        <v>172</v>
      </c>
      <c r="G406" s="174" t="s">
        <v>163</v>
      </c>
      <c r="H406" s="174">
        <v>173.14770960399997</v>
      </c>
      <c r="I406" s="187">
        <v>8.7409398094375498E-4</v>
      </c>
      <c r="J406" s="157">
        <v>2.1207748224200001E-2</v>
      </c>
      <c r="K406" s="174">
        <v>3.7676543962000004E-3</v>
      </c>
      <c r="L406" s="174">
        <v>4.5953216432000001E-4</v>
      </c>
      <c r="M406" s="174">
        <v>4.4574619939039993E-4</v>
      </c>
      <c r="N406" s="174">
        <v>2.9838329325000001E-4</v>
      </c>
    </row>
    <row r="407" spans="1:14" x14ac:dyDescent="0.25">
      <c r="A407" s="173">
        <v>34013</v>
      </c>
      <c r="B407" s="174" t="s">
        <v>229</v>
      </c>
      <c r="C407" s="174" t="s">
        <v>53</v>
      </c>
      <c r="D407" s="174" t="s">
        <v>454</v>
      </c>
      <c r="E407" s="174" t="s">
        <v>175</v>
      </c>
      <c r="F407" s="174" t="s">
        <v>172</v>
      </c>
      <c r="G407" s="174" t="s">
        <v>163</v>
      </c>
      <c r="H407" s="174">
        <v>1.0522151</v>
      </c>
      <c r="I407" s="187">
        <v>5.2705999929959989E-6</v>
      </c>
      <c r="J407" s="157">
        <v>2.6387914E-5</v>
      </c>
      <c r="K407" s="174">
        <v>1.6032569000000002E-5</v>
      </c>
      <c r="L407" s="174">
        <v>2.8016982E-6</v>
      </c>
      <c r="M407" s="174">
        <v>2.7176472540000001E-6</v>
      </c>
      <c r="N407" s="174">
        <v>4.3447145000000002E-7</v>
      </c>
    </row>
    <row r="408" spans="1:14" x14ac:dyDescent="0.25">
      <c r="A408" s="173">
        <v>34013</v>
      </c>
      <c r="B408" s="174" t="s">
        <v>229</v>
      </c>
      <c r="C408" s="174" t="s">
        <v>53</v>
      </c>
      <c r="D408" s="174" t="s">
        <v>455</v>
      </c>
      <c r="E408" s="174" t="s">
        <v>176</v>
      </c>
      <c r="F408" s="174" t="s">
        <v>177</v>
      </c>
      <c r="G408" s="174" t="s">
        <v>163</v>
      </c>
      <c r="H408" s="174">
        <v>1.4595110031999998</v>
      </c>
      <c r="I408" s="187">
        <v>1.6086830740548748E-4</v>
      </c>
      <c r="J408" s="157">
        <v>9.2783160267999993E-4</v>
      </c>
      <c r="K408" s="174">
        <v>6.9362728286000001E-4</v>
      </c>
      <c r="L408" s="174">
        <v>1.1494113185200002E-4</v>
      </c>
      <c r="M408" s="174">
        <v>1.1149289789644E-4</v>
      </c>
      <c r="N408" s="174">
        <v>1.8479254910199999E-6</v>
      </c>
    </row>
    <row r="409" spans="1:14" x14ac:dyDescent="0.25">
      <c r="A409" s="173">
        <v>34013</v>
      </c>
      <c r="B409" s="174" t="s">
        <v>229</v>
      </c>
      <c r="C409" s="174" t="s">
        <v>53</v>
      </c>
      <c r="D409" s="174" t="s">
        <v>456</v>
      </c>
      <c r="E409" s="174" t="s">
        <v>176</v>
      </c>
      <c r="F409" s="174" t="s">
        <v>177</v>
      </c>
      <c r="G409" s="174" t="s">
        <v>115</v>
      </c>
      <c r="H409" s="174">
        <v>1.4535600574999998</v>
      </c>
      <c r="I409" s="187">
        <v>4.2159153456910001E-5</v>
      </c>
      <c r="J409" s="157">
        <v>1.4936523080999999E-5</v>
      </c>
      <c r="K409" s="174">
        <v>1.1781906706000002E-3</v>
      </c>
      <c r="L409" s="174">
        <v>6.2107761879999995E-7</v>
      </c>
      <c r="M409" s="174">
        <v>5.7139140929600012E-7</v>
      </c>
      <c r="N409" s="174">
        <v>9.9927687680000005E-8</v>
      </c>
    </row>
    <row r="410" spans="1:14" x14ac:dyDescent="0.25">
      <c r="A410" s="173">
        <v>34013</v>
      </c>
      <c r="B410" s="174" t="s">
        <v>229</v>
      </c>
      <c r="C410" s="174" t="s">
        <v>53</v>
      </c>
      <c r="D410" s="174" t="s">
        <v>457</v>
      </c>
      <c r="E410" s="174" t="s">
        <v>176</v>
      </c>
      <c r="F410" s="174" t="s">
        <v>177</v>
      </c>
      <c r="G410" s="174" t="s">
        <v>156</v>
      </c>
      <c r="H410" s="174">
        <v>1.6204914000000001E-2</v>
      </c>
      <c r="I410" s="187">
        <v>3.9245495842709999E-7</v>
      </c>
      <c r="J410" s="157">
        <v>1.4067708999999999E-6</v>
      </c>
      <c r="K410" s="174">
        <v>7.4423714999999996E-6</v>
      </c>
      <c r="L410" s="174">
        <v>1.3237794E-8</v>
      </c>
      <c r="M410" s="174">
        <v>1.3237794E-8</v>
      </c>
      <c r="N410" s="174">
        <v>2.7138256000000002E-9</v>
      </c>
    </row>
    <row r="411" spans="1:14" x14ac:dyDescent="0.25">
      <c r="A411" s="173">
        <v>34017</v>
      </c>
      <c r="B411" s="174" t="s">
        <v>35</v>
      </c>
      <c r="C411" s="174" t="s">
        <v>53</v>
      </c>
      <c r="D411" s="174" t="s">
        <v>255</v>
      </c>
      <c r="E411" s="174" t="s">
        <v>82</v>
      </c>
      <c r="F411" s="174" t="s">
        <v>83</v>
      </c>
      <c r="G411" s="174" t="s">
        <v>84</v>
      </c>
      <c r="H411" s="174">
        <v>210.01585</v>
      </c>
      <c r="I411" s="187">
        <v>6.2967727092000006E-2</v>
      </c>
      <c r="J411" s="157">
        <v>4.1643031999999999E-4</v>
      </c>
      <c r="K411" s="174">
        <v>5.401193E-2</v>
      </c>
      <c r="L411" s="174">
        <v>2.3080064000000002E-3</v>
      </c>
      <c r="M411" s="174">
        <v>2.1233658880000002E-3</v>
      </c>
      <c r="N411" s="174">
        <v>6.1717219E-6</v>
      </c>
    </row>
    <row r="412" spans="1:14" x14ac:dyDescent="0.25">
      <c r="A412" s="173">
        <v>34017</v>
      </c>
      <c r="B412" s="174" t="s">
        <v>35</v>
      </c>
      <c r="C412" s="174" t="s">
        <v>53</v>
      </c>
      <c r="D412" s="174" t="s">
        <v>256</v>
      </c>
      <c r="E412" s="174" t="s">
        <v>85</v>
      </c>
      <c r="F412" s="174" t="s">
        <v>83</v>
      </c>
      <c r="G412" s="174" t="s">
        <v>84</v>
      </c>
      <c r="H412" s="174">
        <v>0</v>
      </c>
      <c r="I412" s="187">
        <v>0</v>
      </c>
      <c r="J412" s="157">
        <v>0</v>
      </c>
      <c r="K412" s="174">
        <v>0</v>
      </c>
      <c r="L412" s="174">
        <v>0</v>
      </c>
      <c r="M412" s="174">
        <v>0</v>
      </c>
      <c r="N412" s="174">
        <v>0</v>
      </c>
    </row>
    <row r="413" spans="1:14" x14ac:dyDescent="0.25">
      <c r="A413" s="173">
        <v>34017</v>
      </c>
      <c r="B413" s="174" t="s">
        <v>35</v>
      </c>
      <c r="C413" s="174" t="s">
        <v>53</v>
      </c>
      <c r="D413" s="174" t="s">
        <v>257</v>
      </c>
      <c r="E413" s="174" t="s">
        <v>86</v>
      </c>
      <c r="F413" s="174" t="s">
        <v>83</v>
      </c>
      <c r="G413" s="174" t="s">
        <v>84</v>
      </c>
      <c r="H413" s="174">
        <v>298.27105999999998</v>
      </c>
      <c r="I413" s="187">
        <v>7.3094692035999984E-2</v>
      </c>
      <c r="J413" s="157">
        <v>5.9039221000000005E-4</v>
      </c>
      <c r="K413" s="174">
        <v>7.8972190999999997E-2</v>
      </c>
      <c r="L413" s="174">
        <v>2.6133708000000001E-3</v>
      </c>
      <c r="M413" s="174">
        <v>2.4043011360000001E-3</v>
      </c>
      <c r="N413" s="174">
        <v>6.4876522E-6</v>
      </c>
    </row>
    <row r="414" spans="1:14" x14ac:dyDescent="0.25">
      <c r="A414" s="173">
        <v>34017</v>
      </c>
      <c r="B414" s="174" t="s">
        <v>35</v>
      </c>
      <c r="C414" s="174" t="s">
        <v>53</v>
      </c>
      <c r="D414" s="174" t="s">
        <v>258</v>
      </c>
      <c r="E414" s="174" t="s">
        <v>87</v>
      </c>
      <c r="F414" s="174" t="s">
        <v>83</v>
      </c>
      <c r="G414" s="174" t="s">
        <v>84</v>
      </c>
      <c r="H414" s="174">
        <v>82.351355057999996</v>
      </c>
      <c r="I414" s="187">
        <v>1.5988546838400001E-3</v>
      </c>
      <c r="J414" s="157">
        <v>4.0087507286999999E-4</v>
      </c>
      <c r="K414" s="174">
        <v>2.8110157279E-2</v>
      </c>
      <c r="L414" s="174">
        <v>1.2925773639999999E-5</v>
      </c>
      <c r="M414" s="174">
        <v>1.1891711748799999E-5</v>
      </c>
      <c r="N414" s="174">
        <v>2.2696593269000001E-6</v>
      </c>
    </row>
    <row r="415" spans="1:14" x14ac:dyDescent="0.25">
      <c r="A415" s="173">
        <v>34017</v>
      </c>
      <c r="B415" s="174" t="s">
        <v>35</v>
      </c>
      <c r="C415" s="174" t="s">
        <v>53</v>
      </c>
      <c r="D415" s="174" t="s">
        <v>259</v>
      </c>
      <c r="E415" s="174" t="s">
        <v>88</v>
      </c>
      <c r="F415" s="174" t="s">
        <v>89</v>
      </c>
      <c r="G415" s="174" t="s">
        <v>84</v>
      </c>
      <c r="H415" s="174">
        <v>275.22381999999999</v>
      </c>
      <c r="I415" s="187">
        <v>2.2970857835000004E-2</v>
      </c>
      <c r="J415" s="157">
        <v>5.5525528000000002E-4</v>
      </c>
      <c r="K415" s="174">
        <v>9.6549749000000004E-2</v>
      </c>
      <c r="L415" s="174">
        <v>3.4528318999999998E-3</v>
      </c>
      <c r="M415" s="174">
        <v>3.1766053479999998E-3</v>
      </c>
      <c r="N415" s="174">
        <v>5.8087766999999999E-6</v>
      </c>
    </row>
    <row r="416" spans="1:14" x14ac:dyDescent="0.25">
      <c r="A416" s="173">
        <v>34017</v>
      </c>
      <c r="B416" s="174" t="s">
        <v>35</v>
      </c>
      <c r="C416" s="174" t="s">
        <v>53</v>
      </c>
      <c r="D416" s="174" t="s">
        <v>260</v>
      </c>
      <c r="E416" s="174" t="s">
        <v>90</v>
      </c>
      <c r="F416" s="174" t="s">
        <v>89</v>
      </c>
      <c r="G416" s="174" t="s">
        <v>84</v>
      </c>
      <c r="H416" s="174">
        <v>25.859524</v>
      </c>
      <c r="I416" s="187">
        <v>8.2918907711999987E-4</v>
      </c>
      <c r="J416" s="157">
        <v>3.7088524999999997E-5</v>
      </c>
      <c r="K416" s="174">
        <v>3.6194902E-3</v>
      </c>
      <c r="L416" s="174">
        <v>1.2195711000000001E-4</v>
      </c>
      <c r="M416" s="174">
        <v>1.1220054120000001E-4</v>
      </c>
      <c r="N416" s="174">
        <v>3.7826540999999998E-7</v>
      </c>
    </row>
    <row r="417" spans="1:14" x14ac:dyDescent="0.25">
      <c r="A417" s="173">
        <v>34017</v>
      </c>
      <c r="B417" s="174" t="s">
        <v>35</v>
      </c>
      <c r="C417" s="174" t="s">
        <v>53</v>
      </c>
      <c r="D417" s="174" t="s">
        <v>261</v>
      </c>
      <c r="E417" s="174" t="s">
        <v>91</v>
      </c>
      <c r="F417" s="174" t="s">
        <v>89</v>
      </c>
      <c r="G417" s="174" t="s">
        <v>84</v>
      </c>
      <c r="H417" s="174">
        <v>24.769259999999999</v>
      </c>
      <c r="I417" s="187">
        <v>9.8702415203999992E-4</v>
      </c>
      <c r="J417" s="157">
        <v>4.4413733000000002E-5</v>
      </c>
      <c r="K417" s="174">
        <v>4.3672663000000004E-3</v>
      </c>
      <c r="L417" s="174">
        <v>1.470256E-4</v>
      </c>
      <c r="M417" s="174">
        <v>1.3526355200000001E-4</v>
      </c>
      <c r="N417" s="174">
        <v>4.5215347000000002E-7</v>
      </c>
    </row>
    <row r="418" spans="1:14" x14ac:dyDescent="0.25">
      <c r="A418" s="173">
        <v>34017</v>
      </c>
      <c r="B418" s="174" t="s">
        <v>35</v>
      </c>
      <c r="C418" s="174" t="s">
        <v>53</v>
      </c>
      <c r="D418" s="174" t="s">
        <v>262</v>
      </c>
      <c r="E418" s="174" t="s">
        <v>92</v>
      </c>
      <c r="F418" s="174" t="s">
        <v>89</v>
      </c>
      <c r="G418" s="174" t="s">
        <v>84</v>
      </c>
      <c r="H418" s="174">
        <v>6.4608440000000003E-2</v>
      </c>
      <c r="I418" s="187">
        <v>8.0610027106000003E-6</v>
      </c>
      <c r="J418" s="157">
        <v>3.1002672999999997E-7</v>
      </c>
      <c r="K418" s="174">
        <v>3.1625982999999999E-5</v>
      </c>
      <c r="L418" s="174">
        <v>1.0640445E-6</v>
      </c>
      <c r="M418" s="174">
        <v>9.7892094E-7</v>
      </c>
      <c r="N418" s="174">
        <v>3.1254709999999999E-9</v>
      </c>
    </row>
    <row r="419" spans="1:14" x14ac:dyDescent="0.25">
      <c r="A419" s="173">
        <v>34017</v>
      </c>
      <c r="B419" s="174" t="s">
        <v>35</v>
      </c>
      <c r="C419" s="174" t="s">
        <v>53</v>
      </c>
      <c r="D419" s="174" t="s">
        <v>263</v>
      </c>
      <c r="E419" s="174" t="s">
        <v>93</v>
      </c>
      <c r="F419" s="174" t="s">
        <v>89</v>
      </c>
      <c r="G419" s="174" t="s">
        <v>84</v>
      </c>
      <c r="H419" s="174">
        <v>117.789254</v>
      </c>
      <c r="I419" s="187">
        <v>5.8365498789100002E-2</v>
      </c>
      <c r="J419" s="157">
        <v>1.45956487E-3</v>
      </c>
      <c r="K419" s="174">
        <v>0.25148510099999999</v>
      </c>
      <c r="L419" s="174">
        <v>9.0020655300000006E-3</v>
      </c>
      <c r="M419" s="174">
        <v>8.2819002876000011E-3</v>
      </c>
      <c r="N419" s="174">
        <v>1.5011373499999999E-5</v>
      </c>
    </row>
    <row r="420" spans="1:14" x14ac:dyDescent="0.25">
      <c r="A420" s="173">
        <v>34017</v>
      </c>
      <c r="B420" s="174" t="s">
        <v>35</v>
      </c>
      <c r="C420" s="174" t="s">
        <v>53</v>
      </c>
      <c r="D420" s="174" t="s">
        <v>264</v>
      </c>
      <c r="E420" s="174" t="s">
        <v>94</v>
      </c>
      <c r="F420" s="174" t="s">
        <v>89</v>
      </c>
      <c r="G420" s="174" t="s">
        <v>84</v>
      </c>
      <c r="H420" s="174">
        <v>2.4874244000000001</v>
      </c>
      <c r="I420" s="187">
        <v>2.0081403894999997E-4</v>
      </c>
      <c r="J420" s="157">
        <v>8.7374737999999996E-6</v>
      </c>
      <c r="K420" s="174">
        <v>8.9131417999999997E-4</v>
      </c>
      <c r="L420" s="174">
        <v>2.9987934000000001E-5</v>
      </c>
      <c r="M420" s="174">
        <v>2.7588899280000002E-5</v>
      </c>
      <c r="N420" s="174">
        <v>8.8085059E-8</v>
      </c>
    </row>
    <row r="421" spans="1:14" x14ac:dyDescent="0.25">
      <c r="A421" s="173">
        <v>34017</v>
      </c>
      <c r="B421" s="174" t="s">
        <v>35</v>
      </c>
      <c r="C421" s="174" t="s">
        <v>53</v>
      </c>
      <c r="D421" s="174" t="s">
        <v>265</v>
      </c>
      <c r="E421" s="174" t="s">
        <v>95</v>
      </c>
      <c r="F421" s="174" t="s">
        <v>96</v>
      </c>
      <c r="G421" s="174" t="s">
        <v>84</v>
      </c>
      <c r="H421" s="174">
        <v>1.3865812</v>
      </c>
      <c r="I421" s="187">
        <v>1.3020903700999999E-4</v>
      </c>
      <c r="J421" s="157">
        <v>5.2612845E-6</v>
      </c>
      <c r="K421" s="174">
        <v>5.3670642000000002E-4</v>
      </c>
      <c r="L421" s="174">
        <v>1.8057285999999999E-5</v>
      </c>
      <c r="M421" s="174">
        <v>1.6612703120000001E-5</v>
      </c>
      <c r="N421" s="174">
        <v>5.3040572999999998E-8</v>
      </c>
    </row>
    <row r="422" spans="1:14" x14ac:dyDescent="0.25">
      <c r="A422" s="173">
        <v>34017</v>
      </c>
      <c r="B422" s="174" t="s">
        <v>35</v>
      </c>
      <c r="C422" s="174" t="s">
        <v>53</v>
      </c>
      <c r="D422" s="174" t="s">
        <v>266</v>
      </c>
      <c r="E422" s="174" t="s">
        <v>97</v>
      </c>
      <c r="F422" s="174" t="s">
        <v>96</v>
      </c>
      <c r="G422" s="174" t="s">
        <v>84</v>
      </c>
      <c r="H422" s="174">
        <v>6.5627037999999999E-2</v>
      </c>
      <c r="I422" s="187">
        <v>1.0003904066200001E-5</v>
      </c>
      <c r="J422" s="157">
        <v>4.1921305000000001E-7</v>
      </c>
      <c r="K422" s="174">
        <v>4.2764138999999999E-5</v>
      </c>
      <c r="L422" s="174">
        <v>1.4387834E-6</v>
      </c>
      <c r="M422" s="174">
        <v>1.3236807280000001E-6</v>
      </c>
      <c r="N422" s="174">
        <v>4.2262113999999996E-9</v>
      </c>
    </row>
    <row r="423" spans="1:14" x14ac:dyDescent="0.25">
      <c r="A423" s="173">
        <v>34017</v>
      </c>
      <c r="B423" s="174" t="s">
        <v>35</v>
      </c>
      <c r="C423" s="174" t="s">
        <v>53</v>
      </c>
      <c r="D423" s="174" t="s">
        <v>267</v>
      </c>
      <c r="E423" s="174" t="s">
        <v>98</v>
      </c>
      <c r="F423" s="174" t="s">
        <v>99</v>
      </c>
      <c r="G423" s="174" t="s">
        <v>84</v>
      </c>
      <c r="H423" s="174">
        <v>672.90713200000005</v>
      </c>
      <c r="I423" s="187">
        <v>2.9773030763740006E-3</v>
      </c>
      <c r="J423" s="157">
        <v>8.9854024499999994E-5</v>
      </c>
      <c r="K423" s="174">
        <v>8.5407812E-3</v>
      </c>
      <c r="L423" s="174">
        <v>2.9405223899999996E-4</v>
      </c>
      <c r="M423" s="174">
        <v>2.7052805987999996E-4</v>
      </c>
      <c r="N423" s="174">
        <v>9.4505566799999998E-7</v>
      </c>
    </row>
    <row r="424" spans="1:14" x14ac:dyDescent="0.25">
      <c r="A424" s="173">
        <v>34017</v>
      </c>
      <c r="B424" s="174" t="s">
        <v>35</v>
      </c>
      <c r="C424" s="174" t="s">
        <v>53</v>
      </c>
      <c r="D424" s="174" t="s">
        <v>268</v>
      </c>
      <c r="E424" s="174" t="s">
        <v>98</v>
      </c>
      <c r="F424" s="174" t="s">
        <v>100</v>
      </c>
      <c r="G424" s="174" t="s">
        <v>84</v>
      </c>
      <c r="H424" s="174">
        <v>16.0469601</v>
      </c>
      <c r="I424" s="187">
        <v>2.0000911333980004E-3</v>
      </c>
      <c r="J424" s="157">
        <v>8.7376735699999997E-5</v>
      </c>
      <c r="K424" s="174">
        <v>8.038357040000001E-3</v>
      </c>
      <c r="L424" s="174">
        <v>2.8063761999999999E-4</v>
      </c>
      <c r="M424" s="174">
        <v>2.5818661040000001E-4</v>
      </c>
      <c r="N424" s="174">
        <v>9.0138026300000004E-7</v>
      </c>
    </row>
    <row r="425" spans="1:14" x14ac:dyDescent="0.25">
      <c r="A425" s="173">
        <v>34017</v>
      </c>
      <c r="B425" s="174" t="s">
        <v>35</v>
      </c>
      <c r="C425" s="174" t="s">
        <v>53</v>
      </c>
      <c r="D425" s="174" t="s">
        <v>269</v>
      </c>
      <c r="E425" s="174" t="s">
        <v>101</v>
      </c>
      <c r="F425" s="174" t="s">
        <v>99</v>
      </c>
      <c r="G425" s="174" t="s">
        <v>84</v>
      </c>
      <c r="H425" s="174">
        <v>7599.8008</v>
      </c>
      <c r="I425" s="187">
        <v>2.8377922085999999E-2</v>
      </c>
      <c r="J425" s="157">
        <v>7.8647047999999998E-4</v>
      </c>
      <c r="K425" s="174">
        <v>7.4100031999999996E-2</v>
      </c>
      <c r="L425" s="174">
        <v>2.5071525000000001E-3</v>
      </c>
      <c r="M425" s="174">
        <v>2.3065803E-3</v>
      </c>
      <c r="N425" s="174">
        <v>8.1287089000000003E-6</v>
      </c>
    </row>
    <row r="426" spans="1:14" x14ac:dyDescent="0.25">
      <c r="A426" s="173">
        <v>34017</v>
      </c>
      <c r="B426" s="174" t="s">
        <v>35</v>
      </c>
      <c r="C426" s="174" t="s">
        <v>53</v>
      </c>
      <c r="D426" s="174" t="s">
        <v>270</v>
      </c>
      <c r="E426" s="174" t="s">
        <v>101</v>
      </c>
      <c r="F426" s="174" t="s">
        <v>100</v>
      </c>
      <c r="G426" s="174" t="s">
        <v>84</v>
      </c>
      <c r="H426" s="174">
        <v>151.78442799999999</v>
      </c>
      <c r="I426" s="187">
        <v>2.7952339958400005E-2</v>
      </c>
      <c r="J426" s="157">
        <v>6.0804835000000004E-4</v>
      </c>
      <c r="K426" s="174">
        <v>0.10122990999999999</v>
      </c>
      <c r="L426" s="174">
        <v>3.6125436199999999E-3</v>
      </c>
      <c r="M426" s="174">
        <v>3.3235401304000001E-3</v>
      </c>
      <c r="N426" s="174">
        <v>6.2434295000000001E-6</v>
      </c>
    </row>
    <row r="427" spans="1:14" x14ac:dyDescent="0.25">
      <c r="A427" s="173">
        <v>34017</v>
      </c>
      <c r="B427" s="174" t="s">
        <v>35</v>
      </c>
      <c r="C427" s="174" t="s">
        <v>53</v>
      </c>
      <c r="D427" s="174" t="s">
        <v>271</v>
      </c>
      <c r="E427" s="174" t="s">
        <v>102</v>
      </c>
      <c r="F427" s="174" t="s">
        <v>99</v>
      </c>
      <c r="G427" s="174" t="s">
        <v>84</v>
      </c>
      <c r="H427" s="174">
        <v>20066.653300000002</v>
      </c>
      <c r="I427" s="187">
        <v>5.6053330397400007E-2</v>
      </c>
      <c r="J427" s="157">
        <v>1.76182495E-3</v>
      </c>
      <c r="K427" s="174">
        <v>0.15198663300000001</v>
      </c>
      <c r="L427" s="174">
        <v>5.7785833E-3</v>
      </c>
      <c r="M427" s="174">
        <v>5.3162966359999999E-3</v>
      </c>
      <c r="N427" s="174">
        <v>1.8033338100000001E-5</v>
      </c>
    </row>
    <row r="428" spans="1:14" x14ac:dyDescent="0.25">
      <c r="A428" s="173">
        <v>34017</v>
      </c>
      <c r="B428" s="174" t="s">
        <v>35</v>
      </c>
      <c r="C428" s="174" t="s">
        <v>53</v>
      </c>
      <c r="D428" s="174" t="s">
        <v>272</v>
      </c>
      <c r="E428" s="174" t="s">
        <v>102</v>
      </c>
      <c r="F428" s="174" t="s">
        <v>100</v>
      </c>
      <c r="G428" s="174" t="s">
        <v>84</v>
      </c>
      <c r="H428" s="174">
        <v>379.56622499999997</v>
      </c>
      <c r="I428" s="187">
        <v>2.2863017068699996E-2</v>
      </c>
      <c r="J428" s="157">
        <v>8.52751355E-4</v>
      </c>
      <c r="K428" s="174">
        <v>8.8379169000000007E-2</v>
      </c>
      <c r="L428" s="174">
        <v>3.0129135900000001E-3</v>
      </c>
      <c r="M428" s="174">
        <v>2.7718805028000004E-3</v>
      </c>
      <c r="N428" s="174">
        <v>8.7469321300000012E-6</v>
      </c>
    </row>
    <row r="429" spans="1:14" x14ac:dyDescent="0.25">
      <c r="A429" s="173">
        <v>34017</v>
      </c>
      <c r="B429" s="174" t="s">
        <v>35</v>
      </c>
      <c r="C429" s="174" t="s">
        <v>53</v>
      </c>
      <c r="D429" s="174" t="s">
        <v>273</v>
      </c>
      <c r="E429" s="174" t="s">
        <v>103</v>
      </c>
      <c r="F429" s="174" t="s">
        <v>99</v>
      </c>
      <c r="G429" s="174" t="s">
        <v>84</v>
      </c>
      <c r="H429" s="174">
        <v>10180.87343</v>
      </c>
      <c r="I429" s="187">
        <v>3.7200798997220001E-2</v>
      </c>
      <c r="J429" s="157">
        <v>1.126393725E-3</v>
      </c>
      <c r="K429" s="174">
        <v>0.1036127156</v>
      </c>
      <c r="L429" s="174">
        <v>3.6185536100000002E-3</v>
      </c>
      <c r="M429" s="174">
        <v>3.3290693212000002E-3</v>
      </c>
      <c r="N429" s="174">
        <v>1.16075559E-5</v>
      </c>
    </row>
    <row r="430" spans="1:14" x14ac:dyDescent="0.25">
      <c r="A430" s="173">
        <v>34017</v>
      </c>
      <c r="B430" s="174" t="s">
        <v>35</v>
      </c>
      <c r="C430" s="174" t="s">
        <v>53</v>
      </c>
      <c r="D430" s="174" t="s">
        <v>274</v>
      </c>
      <c r="E430" s="174" t="s">
        <v>103</v>
      </c>
      <c r="F430" s="174" t="s">
        <v>100</v>
      </c>
      <c r="G430" s="174" t="s">
        <v>84</v>
      </c>
      <c r="H430" s="174">
        <v>147.609138</v>
      </c>
      <c r="I430" s="187">
        <v>2.2614224036399996E-2</v>
      </c>
      <c r="J430" s="157">
        <v>7.9056635000000004E-4</v>
      </c>
      <c r="K430" s="174">
        <v>9.8484714000000001E-2</v>
      </c>
      <c r="L430" s="174">
        <v>3.4257724999999998E-3</v>
      </c>
      <c r="M430" s="174">
        <v>3.1517107000000001E-3</v>
      </c>
      <c r="N430" s="174">
        <v>8.1583980999999991E-6</v>
      </c>
    </row>
    <row r="431" spans="1:14" x14ac:dyDescent="0.25">
      <c r="A431" s="173">
        <v>34017</v>
      </c>
      <c r="B431" s="174" t="s">
        <v>35</v>
      </c>
      <c r="C431" s="174" t="s">
        <v>53</v>
      </c>
      <c r="D431" s="174" t="s">
        <v>275</v>
      </c>
      <c r="E431" s="174" t="s">
        <v>104</v>
      </c>
      <c r="F431" s="174" t="s">
        <v>99</v>
      </c>
      <c r="G431" s="174" t="s">
        <v>84</v>
      </c>
      <c r="H431" s="174">
        <v>11577.2695</v>
      </c>
      <c r="I431" s="187">
        <v>1.23791253E-2</v>
      </c>
      <c r="J431" s="157">
        <v>0</v>
      </c>
      <c r="K431" s="174">
        <v>0</v>
      </c>
      <c r="L431" s="174">
        <v>0</v>
      </c>
      <c r="M431" s="174">
        <v>0</v>
      </c>
      <c r="N431" s="174">
        <v>0</v>
      </c>
    </row>
    <row r="432" spans="1:14" x14ac:dyDescent="0.25">
      <c r="A432" s="173">
        <v>34017</v>
      </c>
      <c r="B432" s="174" t="s">
        <v>35</v>
      </c>
      <c r="C432" s="174" t="s">
        <v>53</v>
      </c>
      <c r="D432" s="174" t="s">
        <v>276</v>
      </c>
      <c r="E432" s="174" t="s">
        <v>104</v>
      </c>
      <c r="F432" s="174" t="s">
        <v>100</v>
      </c>
      <c r="G432" s="174" t="s">
        <v>84</v>
      </c>
      <c r="H432" s="174">
        <v>117.20482699999999</v>
      </c>
      <c r="I432" s="187">
        <v>1.3070893099999999E-4</v>
      </c>
      <c r="J432" s="157">
        <v>0</v>
      </c>
      <c r="K432" s="174">
        <v>0</v>
      </c>
      <c r="L432" s="174">
        <v>0</v>
      </c>
      <c r="M432" s="174">
        <v>0</v>
      </c>
      <c r="N432" s="174">
        <v>0</v>
      </c>
    </row>
    <row r="433" spans="1:14" x14ac:dyDescent="0.25">
      <c r="A433" s="173">
        <v>34017</v>
      </c>
      <c r="B433" s="174" t="s">
        <v>35</v>
      </c>
      <c r="C433" s="174" t="s">
        <v>53</v>
      </c>
      <c r="D433" s="174" t="s">
        <v>277</v>
      </c>
      <c r="E433" s="174" t="s">
        <v>105</v>
      </c>
      <c r="F433" s="174" t="s">
        <v>100</v>
      </c>
      <c r="G433" s="174" t="s">
        <v>84</v>
      </c>
      <c r="H433" s="174">
        <v>2.3790426999999999E-2</v>
      </c>
      <c r="I433" s="187">
        <v>7.3137068463999999E-6</v>
      </c>
      <c r="J433" s="157">
        <v>3.6356806000000002E-7</v>
      </c>
      <c r="K433" s="174">
        <v>3.4811117000000003E-5</v>
      </c>
      <c r="L433" s="174">
        <v>1.1759841999999999E-6</v>
      </c>
      <c r="M433" s="174">
        <v>1.0819054639999999E-6</v>
      </c>
      <c r="N433" s="174">
        <v>3.7244807000000002E-9</v>
      </c>
    </row>
    <row r="434" spans="1:14" x14ac:dyDescent="0.25">
      <c r="A434" s="173">
        <v>34017</v>
      </c>
      <c r="B434" s="174" t="s">
        <v>35</v>
      </c>
      <c r="C434" s="174" t="s">
        <v>53</v>
      </c>
      <c r="D434" s="174" t="s">
        <v>278</v>
      </c>
      <c r="E434" s="174" t="s">
        <v>106</v>
      </c>
      <c r="F434" s="174" t="s">
        <v>107</v>
      </c>
      <c r="G434" s="174" t="s">
        <v>84</v>
      </c>
      <c r="H434" s="174">
        <v>0</v>
      </c>
      <c r="I434" s="187">
        <v>0</v>
      </c>
      <c r="J434" s="157">
        <v>0</v>
      </c>
      <c r="K434" s="174">
        <v>0</v>
      </c>
      <c r="L434" s="174">
        <v>0</v>
      </c>
      <c r="M434" s="174">
        <v>0</v>
      </c>
      <c r="N434" s="174">
        <v>0</v>
      </c>
    </row>
    <row r="435" spans="1:14" x14ac:dyDescent="0.25">
      <c r="A435" s="173">
        <v>34017</v>
      </c>
      <c r="B435" s="174" t="s">
        <v>35</v>
      </c>
      <c r="C435" s="174" t="s">
        <v>53</v>
      </c>
      <c r="D435" s="174" t="s">
        <v>279</v>
      </c>
      <c r="E435" s="174" t="s">
        <v>108</v>
      </c>
      <c r="F435" s="174" t="s">
        <v>109</v>
      </c>
      <c r="G435" s="174" t="s">
        <v>84</v>
      </c>
      <c r="H435" s="174">
        <v>325.94906700000001</v>
      </c>
      <c r="I435" s="187">
        <v>9.3377413305200021E-3</v>
      </c>
      <c r="J435" s="157">
        <v>3.3747601420000003E-4</v>
      </c>
      <c r="K435" s="174">
        <v>3.2410282080000005E-2</v>
      </c>
      <c r="L435" s="174">
        <v>1.1065250009999999E-3</v>
      </c>
      <c r="M435" s="174">
        <v>1.0180030009199999E-3</v>
      </c>
      <c r="N435" s="174">
        <v>3.4441185129999999E-6</v>
      </c>
    </row>
    <row r="436" spans="1:14" x14ac:dyDescent="0.25">
      <c r="A436" s="173">
        <v>34017</v>
      </c>
      <c r="B436" s="174" t="s">
        <v>35</v>
      </c>
      <c r="C436" s="174" t="s">
        <v>53</v>
      </c>
      <c r="D436" s="174" t="s">
        <v>280</v>
      </c>
      <c r="E436" s="174" t="s">
        <v>110</v>
      </c>
      <c r="F436" s="174" t="s">
        <v>109</v>
      </c>
      <c r="G436" s="174" t="s">
        <v>84</v>
      </c>
      <c r="H436" s="174">
        <v>1114.1026908169999</v>
      </c>
      <c r="I436" s="187">
        <v>6.5872652309988983E-2</v>
      </c>
      <c r="J436" s="157">
        <v>2.3022694170999995E-3</v>
      </c>
      <c r="K436" s="174">
        <v>0.21192767722</v>
      </c>
      <c r="L436" s="174">
        <v>8.1843000170000006E-3</v>
      </c>
      <c r="M436" s="174">
        <v>7.5295560156400003E-3</v>
      </c>
      <c r="N436" s="174">
        <v>2.2976895403000001E-5</v>
      </c>
    </row>
    <row r="437" spans="1:14" x14ac:dyDescent="0.25">
      <c r="A437" s="173">
        <v>34017</v>
      </c>
      <c r="B437" s="174" t="s">
        <v>35</v>
      </c>
      <c r="C437" s="174" t="s">
        <v>53</v>
      </c>
      <c r="D437" s="174" t="s">
        <v>281</v>
      </c>
      <c r="E437" s="174" t="s">
        <v>111</v>
      </c>
      <c r="F437" s="174" t="s">
        <v>109</v>
      </c>
      <c r="G437" s="174" t="s">
        <v>84</v>
      </c>
      <c r="H437" s="174">
        <v>0.18095021999999999</v>
      </c>
      <c r="I437" s="187">
        <v>2.4497330905999998E-5</v>
      </c>
      <c r="J437" s="157">
        <v>8.7937911999999996E-7</v>
      </c>
      <c r="K437" s="174">
        <v>8.9705900000000005E-5</v>
      </c>
      <c r="L437" s="174">
        <v>3.0181216E-6</v>
      </c>
      <c r="M437" s="174">
        <v>2.7766718720000001E-6</v>
      </c>
      <c r="N437" s="174">
        <v>8.8652810000000005E-9</v>
      </c>
    </row>
    <row r="438" spans="1:14" x14ac:dyDescent="0.25">
      <c r="A438" s="173">
        <v>34017</v>
      </c>
      <c r="B438" s="174" t="s">
        <v>35</v>
      </c>
      <c r="C438" s="174" t="s">
        <v>53</v>
      </c>
      <c r="D438" s="174" t="s">
        <v>282</v>
      </c>
      <c r="E438" s="174" t="s">
        <v>112</v>
      </c>
      <c r="F438" s="174" t="s">
        <v>109</v>
      </c>
      <c r="G438" s="174" t="s">
        <v>84</v>
      </c>
      <c r="H438" s="174">
        <v>3.9644566000000001</v>
      </c>
      <c r="I438" s="187">
        <v>4.0616959247999996E-4</v>
      </c>
      <c r="J438" s="157">
        <v>1.3858433E-5</v>
      </c>
      <c r="K438" s="174">
        <v>1.4137059E-3</v>
      </c>
      <c r="L438" s="174">
        <v>4.7563601000000003E-5</v>
      </c>
      <c r="M438" s="174">
        <v>4.3758512920000002E-5</v>
      </c>
      <c r="N438" s="174">
        <v>1.3971095E-7</v>
      </c>
    </row>
    <row r="439" spans="1:14" x14ac:dyDescent="0.25">
      <c r="A439" s="173">
        <v>34017</v>
      </c>
      <c r="B439" s="174" t="s">
        <v>35</v>
      </c>
      <c r="C439" s="174" t="s">
        <v>53</v>
      </c>
      <c r="D439" s="174" t="s">
        <v>283</v>
      </c>
      <c r="E439" s="174" t="s">
        <v>113</v>
      </c>
      <c r="F439" s="174" t="s">
        <v>114</v>
      </c>
      <c r="G439" s="174" t="s">
        <v>84</v>
      </c>
      <c r="H439" s="174">
        <v>0</v>
      </c>
      <c r="I439" s="187">
        <v>0</v>
      </c>
      <c r="J439" s="157">
        <v>0</v>
      </c>
      <c r="K439" s="174">
        <v>0</v>
      </c>
      <c r="L439" s="174">
        <v>0</v>
      </c>
      <c r="M439" s="174">
        <v>0</v>
      </c>
      <c r="N439" s="174">
        <v>0</v>
      </c>
    </row>
    <row r="440" spans="1:14" x14ac:dyDescent="0.25">
      <c r="A440" s="173">
        <v>34017</v>
      </c>
      <c r="B440" s="174" t="s">
        <v>35</v>
      </c>
      <c r="C440" s="174" t="s">
        <v>53</v>
      </c>
      <c r="D440" s="174" t="s">
        <v>284</v>
      </c>
      <c r="E440" s="174" t="s">
        <v>82</v>
      </c>
      <c r="F440" s="174" t="s">
        <v>83</v>
      </c>
      <c r="G440" s="174" t="s">
        <v>115</v>
      </c>
      <c r="H440" s="174">
        <v>103.4401</v>
      </c>
      <c r="I440" s="187">
        <v>2.6150137974150001E-3</v>
      </c>
      <c r="J440" s="157">
        <v>3.3158249999999998E-4</v>
      </c>
      <c r="K440" s="174">
        <v>2.2706594E-2</v>
      </c>
      <c r="L440" s="174">
        <v>4.2056486999999997E-5</v>
      </c>
      <c r="M440" s="174">
        <v>3.869196804E-5</v>
      </c>
      <c r="N440" s="174">
        <v>3.1612590000000001E-6</v>
      </c>
    </row>
    <row r="441" spans="1:14" x14ac:dyDescent="0.25">
      <c r="A441" s="173">
        <v>34017</v>
      </c>
      <c r="B441" s="174" t="s">
        <v>35</v>
      </c>
      <c r="C441" s="174" t="s">
        <v>53</v>
      </c>
      <c r="D441" s="174" t="s">
        <v>285</v>
      </c>
      <c r="E441" s="174" t="s">
        <v>86</v>
      </c>
      <c r="F441" s="174" t="s">
        <v>83</v>
      </c>
      <c r="G441" s="174" t="s">
        <v>115</v>
      </c>
      <c r="H441" s="174">
        <v>1018.8388</v>
      </c>
      <c r="I441" s="187">
        <v>2.9116110006570002E-2</v>
      </c>
      <c r="J441" s="157">
        <v>2.9445134999999999E-3</v>
      </c>
      <c r="K441" s="174">
        <v>0.25433361999999998</v>
      </c>
      <c r="L441" s="174">
        <v>4.1548950999999997E-4</v>
      </c>
      <c r="M441" s="174">
        <v>3.8225034920000002E-4</v>
      </c>
      <c r="N441" s="174">
        <v>3.3264939999999997E-5</v>
      </c>
    </row>
    <row r="442" spans="1:14" x14ac:dyDescent="0.25">
      <c r="A442" s="173">
        <v>34017</v>
      </c>
      <c r="B442" s="174" t="s">
        <v>35</v>
      </c>
      <c r="C442" s="174" t="s">
        <v>53</v>
      </c>
      <c r="D442" s="174" t="s">
        <v>286</v>
      </c>
      <c r="E442" s="174" t="s">
        <v>116</v>
      </c>
      <c r="F442" s="174" t="s">
        <v>83</v>
      </c>
      <c r="G442" s="174" t="s">
        <v>115</v>
      </c>
      <c r="H442" s="174">
        <v>0</v>
      </c>
      <c r="I442" s="187">
        <v>0</v>
      </c>
      <c r="J442" s="157">
        <v>0</v>
      </c>
      <c r="K442" s="174">
        <v>0</v>
      </c>
      <c r="L442" s="174">
        <v>0</v>
      </c>
      <c r="M442" s="174">
        <v>0</v>
      </c>
      <c r="N442" s="174">
        <v>0</v>
      </c>
    </row>
    <row r="443" spans="1:14" x14ac:dyDescent="0.25">
      <c r="A443" s="173">
        <v>34017</v>
      </c>
      <c r="B443" s="174" t="s">
        <v>35</v>
      </c>
      <c r="C443" s="174" t="s">
        <v>53</v>
      </c>
      <c r="D443" s="174" t="s">
        <v>287</v>
      </c>
      <c r="E443" s="174" t="s">
        <v>87</v>
      </c>
      <c r="F443" s="174" t="s">
        <v>83</v>
      </c>
      <c r="G443" s="174" t="s">
        <v>115</v>
      </c>
      <c r="H443" s="174">
        <v>31.277348117699997</v>
      </c>
      <c r="I443" s="187">
        <v>1.6172950883410642E-3</v>
      </c>
      <c r="J443" s="157">
        <v>4.1315988255100002E-4</v>
      </c>
      <c r="K443" s="174">
        <v>3.6003835561500004E-2</v>
      </c>
      <c r="L443" s="174">
        <v>1.1292066340200001E-5</v>
      </c>
      <c r="M443" s="174">
        <v>1.0388701032983999E-5</v>
      </c>
      <c r="N443" s="174">
        <v>2.2669221756999994E-6</v>
      </c>
    </row>
    <row r="444" spans="1:14" x14ac:dyDescent="0.25">
      <c r="A444" s="173">
        <v>34017</v>
      </c>
      <c r="B444" s="174" t="s">
        <v>35</v>
      </c>
      <c r="C444" s="174" t="s">
        <v>53</v>
      </c>
      <c r="D444" s="174" t="s">
        <v>288</v>
      </c>
      <c r="E444" s="174" t="s">
        <v>117</v>
      </c>
      <c r="F444" s="174" t="s">
        <v>89</v>
      </c>
      <c r="G444" s="174" t="s">
        <v>115</v>
      </c>
      <c r="H444" s="174">
        <v>15.465641789999999</v>
      </c>
      <c r="I444" s="187">
        <v>1.6292566501784997E-3</v>
      </c>
      <c r="J444" s="157">
        <v>8.2555060400000006E-4</v>
      </c>
      <c r="K444" s="174">
        <v>5.5101141329999999E-2</v>
      </c>
      <c r="L444" s="174">
        <v>2.8899245449999998E-5</v>
      </c>
      <c r="M444" s="174">
        <v>2.6587305814000003E-5</v>
      </c>
      <c r="N444" s="174">
        <v>5.229769360000001E-6</v>
      </c>
    </row>
    <row r="445" spans="1:14" x14ac:dyDescent="0.25">
      <c r="A445" s="173">
        <v>34017</v>
      </c>
      <c r="B445" s="174" t="s">
        <v>35</v>
      </c>
      <c r="C445" s="174" t="s">
        <v>53</v>
      </c>
      <c r="D445" s="174" t="s">
        <v>289</v>
      </c>
      <c r="E445" s="174" t="s">
        <v>88</v>
      </c>
      <c r="F445" s="174" t="s">
        <v>89</v>
      </c>
      <c r="G445" s="174" t="s">
        <v>115</v>
      </c>
      <c r="H445" s="174">
        <v>0.60570407000000004</v>
      </c>
      <c r="I445" s="187">
        <v>1.5260275269999997E-5</v>
      </c>
      <c r="J445" s="157">
        <v>5.7029114999999999E-6</v>
      </c>
      <c r="K445" s="174">
        <v>4.8391093000000002E-4</v>
      </c>
      <c r="L445" s="174">
        <v>1.8750053E-7</v>
      </c>
      <c r="M445" s="174">
        <v>1.7250048760000001E-7</v>
      </c>
      <c r="N445" s="174">
        <v>3.8840525000000001E-8</v>
      </c>
    </row>
    <row r="446" spans="1:14" x14ac:dyDescent="0.25">
      <c r="A446" s="173">
        <v>34017</v>
      </c>
      <c r="B446" s="174" t="s">
        <v>35</v>
      </c>
      <c r="C446" s="174" t="s">
        <v>53</v>
      </c>
      <c r="D446" s="174" t="s">
        <v>290</v>
      </c>
      <c r="E446" s="174" t="s">
        <v>90</v>
      </c>
      <c r="F446" s="174" t="s">
        <v>89</v>
      </c>
      <c r="G446" s="174" t="s">
        <v>115</v>
      </c>
      <c r="H446" s="174">
        <v>178.78768170000001</v>
      </c>
      <c r="I446" s="187">
        <v>5.70959533172E-3</v>
      </c>
      <c r="J446" s="157">
        <v>1.29530007E-3</v>
      </c>
      <c r="K446" s="174">
        <v>0.10021742750000001</v>
      </c>
      <c r="L446" s="174">
        <v>1.163664801E-4</v>
      </c>
      <c r="M446" s="174">
        <v>1.07057161692E-4</v>
      </c>
      <c r="N446" s="174">
        <v>9.5629143200000007E-6</v>
      </c>
    </row>
    <row r="447" spans="1:14" x14ac:dyDescent="0.25">
      <c r="A447" s="173">
        <v>34017</v>
      </c>
      <c r="B447" s="174" t="s">
        <v>35</v>
      </c>
      <c r="C447" s="174" t="s">
        <v>53</v>
      </c>
      <c r="D447" s="174" t="s">
        <v>291</v>
      </c>
      <c r="E447" s="174" t="s">
        <v>118</v>
      </c>
      <c r="F447" s="174" t="s">
        <v>89</v>
      </c>
      <c r="G447" s="174" t="s">
        <v>115</v>
      </c>
      <c r="H447" s="174">
        <v>17.533111580000003</v>
      </c>
      <c r="I447" s="187">
        <v>2.590640315579E-3</v>
      </c>
      <c r="J447" s="157">
        <v>1.198227501E-3</v>
      </c>
      <c r="K447" s="174">
        <v>9.6803026419999993E-2</v>
      </c>
      <c r="L447" s="174">
        <v>4.8577341100000004E-5</v>
      </c>
      <c r="M447" s="174">
        <v>4.4691153812000005E-5</v>
      </c>
      <c r="N447" s="174">
        <v>9.1923186399999982E-6</v>
      </c>
    </row>
    <row r="448" spans="1:14" x14ac:dyDescent="0.25">
      <c r="A448" s="173">
        <v>34017</v>
      </c>
      <c r="B448" s="174" t="s">
        <v>35</v>
      </c>
      <c r="C448" s="174" t="s">
        <v>53</v>
      </c>
      <c r="D448" s="174" t="s">
        <v>292</v>
      </c>
      <c r="E448" s="174" t="s">
        <v>91</v>
      </c>
      <c r="F448" s="174" t="s">
        <v>89</v>
      </c>
      <c r="G448" s="174" t="s">
        <v>115</v>
      </c>
      <c r="H448" s="174">
        <v>187.30791818599999</v>
      </c>
      <c r="I448" s="187">
        <v>8.5536427113605974E-3</v>
      </c>
      <c r="J448" s="157">
        <v>2.6823212670000003E-3</v>
      </c>
      <c r="K448" s="174">
        <v>0.21329780572000001</v>
      </c>
      <c r="L448" s="174">
        <v>1.392141901E-4</v>
      </c>
      <c r="M448" s="174">
        <v>1.28077054892E-4</v>
      </c>
      <c r="N448" s="174">
        <v>1.8220141888999998E-5</v>
      </c>
    </row>
    <row r="449" spans="1:14" x14ac:dyDescent="0.25">
      <c r="A449" s="173">
        <v>34017</v>
      </c>
      <c r="B449" s="174" t="s">
        <v>35</v>
      </c>
      <c r="C449" s="174" t="s">
        <v>53</v>
      </c>
      <c r="D449" s="174" t="s">
        <v>293</v>
      </c>
      <c r="E449" s="174" t="s">
        <v>119</v>
      </c>
      <c r="F449" s="174" t="s">
        <v>89</v>
      </c>
      <c r="G449" s="174" t="s">
        <v>115</v>
      </c>
      <c r="H449" s="174">
        <v>34.403992164000002</v>
      </c>
      <c r="I449" s="187">
        <v>3.2327779517802211E-3</v>
      </c>
      <c r="J449" s="157">
        <v>1.0162645010000002E-3</v>
      </c>
      <c r="K449" s="174">
        <v>8.8383653610000001E-2</v>
      </c>
      <c r="L449" s="174">
        <v>6.0423715350000007E-5</v>
      </c>
      <c r="M449" s="174">
        <v>5.5589818122000002E-5</v>
      </c>
      <c r="N449" s="174">
        <v>7.6637463040000011E-6</v>
      </c>
    </row>
    <row r="450" spans="1:14" x14ac:dyDescent="0.25">
      <c r="A450" s="173">
        <v>34017</v>
      </c>
      <c r="B450" s="174" t="s">
        <v>35</v>
      </c>
      <c r="C450" s="174" t="s">
        <v>53</v>
      </c>
      <c r="D450" s="174" t="s">
        <v>294</v>
      </c>
      <c r="E450" s="174" t="s">
        <v>92</v>
      </c>
      <c r="F450" s="174" t="s">
        <v>89</v>
      </c>
      <c r="G450" s="174" t="s">
        <v>115</v>
      </c>
      <c r="H450" s="174">
        <v>2.4793490450000002</v>
      </c>
      <c r="I450" s="187">
        <v>1.9137052952750001E-4</v>
      </c>
      <c r="J450" s="157">
        <v>5.1516810000000002E-5</v>
      </c>
      <c r="K450" s="174">
        <v>4.3882272699999995E-3</v>
      </c>
      <c r="L450" s="174">
        <v>4.216895757E-6</v>
      </c>
      <c r="M450" s="174">
        <v>3.8795440964400003E-6</v>
      </c>
      <c r="N450" s="174">
        <v>3.9442835000000002E-7</v>
      </c>
    </row>
    <row r="451" spans="1:14" x14ac:dyDescent="0.25">
      <c r="A451" s="173">
        <v>34017</v>
      </c>
      <c r="B451" s="174" t="s">
        <v>35</v>
      </c>
      <c r="C451" s="174" t="s">
        <v>53</v>
      </c>
      <c r="D451" s="174" t="s">
        <v>295</v>
      </c>
      <c r="E451" s="174" t="s">
        <v>120</v>
      </c>
      <c r="F451" s="174" t="s">
        <v>89</v>
      </c>
      <c r="G451" s="174" t="s">
        <v>115</v>
      </c>
      <c r="H451" s="174">
        <v>54.561823745000005</v>
      </c>
      <c r="I451" s="187">
        <v>6.0736666082486998E-3</v>
      </c>
      <c r="J451" s="157">
        <v>2.5813848453999999E-3</v>
      </c>
      <c r="K451" s="174">
        <v>0.16405868442299998</v>
      </c>
      <c r="L451" s="174">
        <v>1.22609516807E-4</v>
      </c>
      <c r="M451" s="174">
        <v>1.1280075546244001E-4</v>
      </c>
      <c r="N451" s="174">
        <v>1.6144448607100001E-5</v>
      </c>
    </row>
    <row r="452" spans="1:14" x14ac:dyDescent="0.25">
      <c r="A452" s="173">
        <v>34017</v>
      </c>
      <c r="B452" s="174" t="s">
        <v>35</v>
      </c>
      <c r="C452" s="174" t="s">
        <v>53</v>
      </c>
      <c r="D452" s="174" t="s">
        <v>296</v>
      </c>
      <c r="E452" s="174" t="s">
        <v>121</v>
      </c>
      <c r="F452" s="174" t="s">
        <v>89</v>
      </c>
      <c r="G452" s="174" t="s">
        <v>115</v>
      </c>
      <c r="H452" s="174">
        <v>181.56587105</v>
      </c>
      <c r="I452" s="187">
        <v>3.5140287112859904E-3</v>
      </c>
      <c r="J452" s="157">
        <v>1.0976310295999999E-3</v>
      </c>
      <c r="K452" s="174">
        <v>5.0222229739999999E-2</v>
      </c>
      <c r="L452" s="174">
        <v>6.8005714390000007E-5</v>
      </c>
      <c r="M452" s="174">
        <v>6.2565257238799999E-5</v>
      </c>
      <c r="N452" s="174">
        <v>5.4867589320000011E-6</v>
      </c>
    </row>
    <row r="453" spans="1:14" x14ac:dyDescent="0.25">
      <c r="A453" s="173">
        <v>34017</v>
      </c>
      <c r="B453" s="174" t="s">
        <v>35</v>
      </c>
      <c r="C453" s="174" t="s">
        <v>53</v>
      </c>
      <c r="D453" s="174" t="s">
        <v>297</v>
      </c>
      <c r="E453" s="174" t="s">
        <v>93</v>
      </c>
      <c r="F453" s="174" t="s">
        <v>89</v>
      </c>
      <c r="G453" s="174" t="s">
        <v>115</v>
      </c>
      <c r="H453" s="174">
        <v>67.192765859999994</v>
      </c>
      <c r="I453" s="187">
        <v>9.303527764481E-3</v>
      </c>
      <c r="J453" s="157">
        <v>3.6392904959999992E-3</v>
      </c>
      <c r="K453" s="174">
        <v>0.37964957360000001</v>
      </c>
      <c r="L453" s="174">
        <v>1.8799875990000001E-4</v>
      </c>
      <c r="M453" s="174">
        <v>1.7295885910799998E-4</v>
      </c>
      <c r="N453" s="174">
        <v>3.3662839799999998E-5</v>
      </c>
    </row>
    <row r="454" spans="1:14" x14ac:dyDescent="0.25">
      <c r="A454" s="173">
        <v>34017</v>
      </c>
      <c r="B454" s="174" t="s">
        <v>35</v>
      </c>
      <c r="C454" s="174" t="s">
        <v>53</v>
      </c>
      <c r="D454" s="174" t="s">
        <v>298</v>
      </c>
      <c r="E454" s="174" t="s">
        <v>122</v>
      </c>
      <c r="F454" s="174" t="s">
        <v>89</v>
      </c>
      <c r="G454" s="174" t="s">
        <v>115</v>
      </c>
      <c r="H454" s="174">
        <v>430.96252230000005</v>
      </c>
      <c r="I454" s="187">
        <v>1.0457737017463801E-2</v>
      </c>
      <c r="J454" s="157">
        <v>2.4724063593999997E-3</v>
      </c>
      <c r="K454" s="174">
        <v>0.21072536536000003</v>
      </c>
      <c r="L454" s="174">
        <v>1.2373069264E-4</v>
      </c>
      <c r="M454" s="174">
        <v>1.138322372288E-4</v>
      </c>
      <c r="N454" s="174">
        <v>1.6162732835000002E-5</v>
      </c>
    </row>
    <row r="455" spans="1:14" x14ac:dyDescent="0.25">
      <c r="A455" s="173">
        <v>34017</v>
      </c>
      <c r="B455" s="174" t="s">
        <v>35</v>
      </c>
      <c r="C455" s="174" t="s">
        <v>53</v>
      </c>
      <c r="D455" s="174" t="s">
        <v>299</v>
      </c>
      <c r="E455" s="174" t="s">
        <v>123</v>
      </c>
      <c r="F455" s="174" t="s">
        <v>89</v>
      </c>
      <c r="G455" s="174" t="s">
        <v>115</v>
      </c>
      <c r="H455" s="174">
        <v>1.833264185</v>
      </c>
      <c r="I455" s="187">
        <v>3.4516225734393803E-4</v>
      </c>
      <c r="J455" s="157">
        <v>4.7331295590999996E-4</v>
      </c>
      <c r="K455" s="174">
        <v>8.2079658439999995E-3</v>
      </c>
      <c r="L455" s="174">
        <v>5.3709146079999993E-6</v>
      </c>
      <c r="M455" s="174">
        <v>4.9412414393599995E-6</v>
      </c>
      <c r="N455" s="174">
        <v>1.3160766245000001E-6</v>
      </c>
    </row>
    <row r="456" spans="1:14" x14ac:dyDescent="0.25">
      <c r="A456" s="173">
        <v>34017</v>
      </c>
      <c r="B456" s="174" t="s">
        <v>35</v>
      </c>
      <c r="C456" s="174" t="s">
        <v>53</v>
      </c>
      <c r="D456" s="174" t="s">
        <v>300</v>
      </c>
      <c r="E456" s="174" t="s">
        <v>94</v>
      </c>
      <c r="F456" s="174" t="s">
        <v>89</v>
      </c>
      <c r="G456" s="174" t="s">
        <v>115</v>
      </c>
      <c r="H456" s="174">
        <v>11.71027986</v>
      </c>
      <c r="I456" s="187">
        <v>8.4486318209499995E-4</v>
      </c>
      <c r="J456" s="157">
        <v>3.30924683E-4</v>
      </c>
      <c r="K456" s="174">
        <v>2.435736669E-2</v>
      </c>
      <c r="L456" s="174">
        <v>1.567799543E-5</v>
      </c>
      <c r="M456" s="174">
        <v>1.44237557956E-5</v>
      </c>
      <c r="N456" s="174">
        <v>2.1710612299999996E-6</v>
      </c>
    </row>
    <row r="457" spans="1:14" x14ac:dyDescent="0.25">
      <c r="A457" s="173">
        <v>34017</v>
      </c>
      <c r="B457" s="174" t="s">
        <v>35</v>
      </c>
      <c r="C457" s="174" t="s">
        <v>53</v>
      </c>
      <c r="D457" s="174" t="s">
        <v>301</v>
      </c>
      <c r="E457" s="174" t="s">
        <v>124</v>
      </c>
      <c r="F457" s="174" t="s">
        <v>89</v>
      </c>
      <c r="G457" s="174" t="s">
        <v>115</v>
      </c>
      <c r="H457" s="174">
        <v>1.7201998040000002</v>
      </c>
      <c r="I457" s="187">
        <v>3.9871014972078995E-4</v>
      </c>
      <c r="J457" s="157">
        <v>6.3733995670000004E-4</v>
      </c>
      <c r="K457" s="174">
        <v>8.9884650640000008E-3</v>
      </c>
      <c r="L457" s="174">
        <v>8.2709370750000006E-6</v>
      </c>
      <c r="M457" s="174">
        <v>7.6092621090000007E-6</v>
      </c>
      <c r="N457" s="174">
        <v>2.0309534920000004E-6</v>
      </c>
    </row>
    <row r="458" spans="1:14" x14ac:dyDescent="0.25">
      <c r="A458" s="173">
        <v>34017</v>
      </c>
      <c r="B458" s="174" t="s">
        <v>35</v>
      </c>
      <c r="C458" s="174" t="s">
        <v>53</v>
      </c>
      <c r="D458" s="174" t="s">
        <v>302</v>
      </c>
      <c r="E458" s="174" t="s">
        <v>125</v>
      </c>
      <c r="F458" s="174" t="s">
        <v>89</v>
      </c>
      <c r="G458" s="174" t="s">
        <v>115</v>
      </c>
      <c r="H458" s="174">
        <v>2.753934079</v>
      </c>
      <c r="I458" s="187">
        <v>6.2035430472686607E-4</v>
      </c>
      <c r="J458" s="157">
        <v>1.0501238607999999E-3</v>
      </c>
      <c r="K458" s="174">
        <v>1.4526891849999999E-2</v>
      </c>
      <c r="L458" s="174">
        <v>2.0282496710000001E-5</v>
      </c>
      <c r="M458" s="174">
        <v>1.8659896973200002E-5</v>
      </c>
      <c r="N458" s="174">
        <v>4.7892991689999999E-6</v>
      </c>
    </row>
    <row r="459" spans="1:14" x14ac:dyDescent="0.25">
      <c r="A459" s="173">
        <v>34017</v>
      </c>
      <c r="B459" s="174" t="s">
        <v>35</v>
      </c>
      <c r="C459" s="174" t="s">
        <v>53</v>
      </c>
      <c r="D459" s="174" t="s">
        <v>303</v>
      </c>
      <c r="E459" s="174" t="s">
        <v>126</v>
      </c>
      <c r="F459" s="174" t="s">
        <v>89</v>
      </c>
      <c r="G459" s="174" t="s">
        <v>115</v>
      </c>
      <c r="H459" s="174">
        <v>14.286544399</v>
      </c>
      <c r="I459" s="187">
        <v>3.3331772915493603E-3</v>
      </c>
      <c r="J459" s="157">
        <v>1.4340190573000002E-3</v>
      </c>
      <c r="K459" s="174">
        <v>0.1309605905</v>
      </c>
      <c r="L459" s="174">
        <v>5.7202703789999998E-5</v>
      </c>
      <c r="M459" s="174">
        <v>5.2626487486799999E-5</v>
      </c>
      <c r="N459" s="174">
        <v>1.1058674424000001E-5</v>
      </c>
    </row>
    <row r="460" spans="1:14" x14ac:dyDescent="0.25">
      <c r="A460" s="173">
        <v>34017</v>
      </c>
      <c r="B460" s="174" t="s">
        <v>35</v>
      </c>
      <c r="C460" s="174" t="s">
        <v>53</v>
      </c>
      <c r="D460" s="174" t="s">
        <v>304</v>
      </c>
      <c r="E460" s="174" t="s">
        <v>127</v>
      </c>
      <c r="F460" s="174" t="s">
        <v>89</v>
      </c>
      <c r="G460" s="174" t="s">
        <v>115</v>
      </c>
      <c r="H460" s="174">
        <v>17.565419330000001</v>
      </c>
      <c r="I460" s="187">
        <v>2.1812025352090001E-3</v>
      </c>
      <c r="J460" s="157">
        <v>2.0172925719999998E-3</v>
      </c>
      <c r="K460" s="174">
        <v>6.4054221699999997E-2</v>
      </c>
      <c r="L460" s="174">
        <v>3.3920871449999999E-5</v>
      </c>
      <c r="M460" s="174">
        <v>3.1207201734000003E-5</v>
      </c>
      <c r="N460" s="174">
        <v>7.7221889100000002E-6</v>
      </c>
    </row>
    <row r="461" spans="1:14" x14ac:dyDescent="0.25">
      <c r="A461" s="173">
        <v>34017</v>
      </c>
      <c r="B461" s="174" t="s">
        <v>35</v>
      </c>
      <c r="C461" s="174" t="s">
        <v>53</v>
      </c>
      <c r="D461" s="174" t="s">
        <v>305</v>
      </c>
      <c r="E461" s="174" t="s">
        <v>128</v>
      </c>
      <c r="F461" s="174" t="s">
        <v>89</v>
      </c>
      <c r="G461" s="174" t="s">
        <v>115</v>
      </c>
      <c r="H461" s="174">
        <v>50.701463950000004</v>
      </c>
      <c r="I461" s="187">
        <v>1.5202327855653173E-3</v>
      </c>
      <c r="J461" s="157">
        <v>4.1605449399999999E-4</v>
      </c>
      <c r="K461" s="174">
        <v>3.4217190559999999E-2</v>
      </c>
      <c r="L461" s="174">
        <v>1.4992464939999998E-5</v>
      </c>
      <c r="M461" s="174">
        <v>1.3793067744800001E-5</v>
      </c>
      <c r="N461" s="174">
        <v>2.5253731500000002E-6</v>
      </c>
    </row>
    <row r="462" spans="1:14" x14ac:dyDescent="0.25">
      <c r="A462" s="173">
        <v>34017</v>
      </c>
      <c r="B462" s="174" t="s">
        <v>35</v>
      </c>
      <c r="C462" s="174" t="s">
        <v>53</v>
      </c>
      <c r="D462" s="174" t="s">
        <v>306</v>
      </c>
      <c r="E462" s="174" t="s">
        <v>129</v>
      </c>
      <c r="F462" s="174" t="s">
        <v>89</v>
      </c>
      <c r="G462" s="174" t="s">
        <v>115</v>
      </c>
      <c r="H462" s="174">
        <v>1.138723624</v>
      </c>
      <c r="I462" s="187">
        <v>4.695645332765E-4</v>
      </c>
      <c r="J462" s="157">
        <v>7.4775876239999996E-4</v>
      </c>
      <c r="K462" s="174">
        <v>9.9796672699999991E-3</v>
      </c>
      <c r="L462" s="174">
        <v>7.0536152780000003E-6</v>
      </c>
      <c r="M462" s="174">
        <v>6.4893260557600003E-6</v>
      </c>
      <c r="N462" s="174">
        <v>1.815091029E-6</v>
      </c>
    </row>
    <row r="463" spans="1:14" x14ac:dyDescent="0.25">
      <c r="A463" s="173">
        <v>34017</v>
      </c>
      <c r="B463" s="174" t="s">
        <v>35</v>
      </c>
      <c r="C463" s="174" t="s">
        <v>53</v>
      </c>
      <c r="D463" s="174" t="s">
        <v>307</v>
      </c>
      <c r="E463" s="174" t="s">
        <v>130</v>
      </c>
      <c r="F463" s="174" t="s">
        <v>96</v>
      </c>
      <c r="G463" s="174" t="s">
        <v>115</v>
      </c>
      <c r="H463" s="174">
        <v>15.236400890000002</v>
      </c>
      <c r="I463" s="187">
        <v>2.2464019085590005E-3</v>
      </c>
      <c r="J463" s="157">
        <v>2.6240176681E-3</v>
      </c>
      <c r="K463" s="174">
        <v>5.4893630860000001E-2</v>
      </c>
      <c r="L463" s="174">
        <v>2.6817443860000001E-5</v>
      </c>
      <c r="M463" s="174">
        <v>2.4672048351200001E-5</v>
      </c>
      <c r="N463" s="174">
        <v>6.3664492209999994E-6</v>
      </c>
    </row>
    <row r="464" spans="1:14" x14ac:dyDescent="0.25">
      <c r="A464" s="173">
        <v>34017</v>
      </c>
      <c r="B464" s="174" t="s">
        <v>35</v>
      </c>
      <c r="C464" s="174" t="s">
        <v>53</v>
      </c>
      <c r="D464" s="174" t="s">
        <v>308</v>
      </c>
      <c r="E464" s="174" t="s">
        <v>131</v>
      </c>
      <c r="F464" s="174" t="s">
        <v>96</v>
      </c>
      <c r="G464" s="174" t="s">
        <v>115</v>
      </c>
      <c r="H464" s="174">
        <v>8.5533883200999998</v>
      </c>
      <c r="I464" s="187">
        <v>3.3940853519531002E-3</v>
      </c>
      <c r="J464" s="157">
        <v>5.7332776510000006E-3</v>
      </c>
      <c r="K464" s="174">
        <v>8.0181621879999998E-2</v>
      </c>
      <c r="L464" s="174">
        <v>8.4074923700000015E-5</v>
      </c>
      <c r="M464" s="174">
        <v>7.7348929803999994E-5</v>
      </c>
      <c r="N464" s="174">
        <v>1.9862364468000001E-5</v>
      </c>
    </row>
    <row r="465" spans="1:14" x14ac:dyDescent="0.25">
      <c r="A465" s="173">
        <v>34017</v>
      </c>
      <c r="B465" s="174" t="s">
        <v>35</v>
      </c>
      <c r="C465" s="174" t="s">
        <v>53</v>
      </c>
      <c r="D465" s="174" t="s">
        <v>309</v>
      </c>
      <c r="E465" s="174" t="s">
        <v>95</v>
      </c>
      <c r="F465" s="174" t="s">
        <v>96</v>
      </c>
      <c r="G465" s="174" t="s">
        <v>115</v>
      </c>
      <c r="H465" s="174">
        <v>8.879842248500001</v>
      </c>
      <c r="I465" s="187">
        <v>1.1373537171666698E-3</v>
      </c>
      <c r="J465" s="157">
        <v>7.8590891190000005E-4</v>
      </c>
      <c r="K465" s="174">
        <v>3.1729682433000006E-2</v>
      </c>
      <c r="L465" s="174">
        <v>2.7941968885999997E-5</v>
      </c>
      <c r="M465" s="174">
        <v>2.5706611375120002E-5</v>
      </c>
      <c r="N465" s="174">
        <v>4.8922532910000007E-6</v>
      </c>
    </row>
    <row r="466" spans="1:14" x14ac:dyDescent="0.25">
      <c r="A466" s="173">
        <v>34017</v>
      </c>
      <c r="B466" s="174" t="s">
        <v>35</v>
      </c>
      <c r="C466" s="174" t="s">
        <v>53</v>
      </c>
      <c r="D466" s="174" t="s">
        <v>310</v>
      </c>
      <c r="E466" s="174" t="s">
        <v>97</v>
      </c>
      <c r="F466" s="174" t="s">
        <v>96</v>
      </c>
      <c r="G466" s="174" t="s">
        <v>115</v>
      </c>
      <c r="H466" s="174">
        <v>37.365344164999989</v>
      </c>
      <c r="I466" s="187">
        <v>5.2163604693379597E-3</v>
      </c>
      <c r="J466" s="157">
        <v>1.2537430028000001E-3</v>
      </c>
      <c r="K466" s="174">
        <v>8.9333232398000006E-2</v>
      </c>
      <c r="L466" s="174">
        <v>1.16925068216E-4</v>
      </c>
      <c r="M466" s="174">
        <v>1.0757106275871999E-4</v>
      </c>
      <c r="N466" s="174">
        <v>8.8321761589999995E-6</v>
      </c>
    </row>
    <row r="467" spans="1:14" x14ac:dyDescent="0.25">
      <c r="A467" s="173">
        <v>34017</v>
      </c>
      <c r="B467" s="174" t="s">
        <v>35</v>
      </c>
      <c r="C467" s="174" t="s">
        <v>53</v>
      </c>
      <c r="D467" s="174" t="s">
        <v>311</v>
      </c>
      <c r="E467" s="174" t="s">
        <v>132</v>
      </c>
      <c r="F467" s="174" t="s">
        <v>96</v>
      </c>
      <c r="G467" s="174" t="s">
        <v>115</v>
      </c>
      <c r="H467" s="174">
        <v>0.88344088300000001</v>
      </c>
      <c r="I467" s="187">
        <v>1.5260608359858003E-4</v>
      </c>
      <c r="J467" s="157">
        <v>1.6707325931999999E-4</v>
      </c>
      <c r="K467" s="174">
        <v>3.9682728922999996E-3</v>
      </c>
      <c r="L467" s="174">
        <v>1.9279791419999999E-6</v>
      </c>
      <c r="M467" s="174">
        <v>1.77374081064E-6</v>
      </c>
      <c r="N467" s="174">
        <v>4.4583948196000003E-7</v>
      </c>
    </row>
    <row r="468" spans="1:14" x14ac:dyDescent="0.25">
      <c r="A468" s="173">
        <v>34017</v>
      </c>
      <c r="B468" s="174" t="s">
        <v>35</v>
      </c>
      <c r="C468" s="174" t="s">
        <v>53</v>
      </c>
      <c r="D468" s="174" t="s">
        <v>312</v>
      </c>
      <c r="E468" s="174" t="s">
        <v>133</v>
      </c>
      <c r="F468" s="174" t="s">
        <v>96</v>
      </c>
      <c r="G468" s="174" t="s">
        <v>115</v>
      </c>
      <c r="H468" s="174">
        <v>1.089739308</v>
      </c>
      <c r="I468" s="187">
        <v>1.459022682008E-4</v>
      </c>
      <c r="J468" s="157">
        <v>5.3177703329999997E-5</v>
      </c>
      <c r="K468" s="174">
        <v>4.6994590729999997E-3</v>
      </c>
      <c r="L468" s="174">
        <v>1.9255123449999998E-6</v>
      </c>
      <c r="M468" s="174">
        <v>1.7714713574000002E-6</v>
      </c>
      <c r="N468" s="174">
        <v>3.7846180950000001E-7</v>
      </c>
    </row>
    <row r="469" spans="1:14" x14ac:dyDescent="0.25">
      <c r="A469" s="173">
        <v>34017</v>
      </c>
      <c r="B469" s="174" t="s">
        <v>35</v>
      </c>
      <c r="C469" s="174" t="s">
        <v>53</v>
      </c>
      <c r="D469" s="174" t="s">
        <v>313</v>
      </c>
      <c r="E469" s="174" t="s">
        <v>134</v>
      </c>
      <c r="F469" s="174" t="s">
        <v>96</v>
      </c>
      <c r="G469" s="174" t="s">
        <v>115</v>
      </c>
      <c r="H469" s="174">
        <v>0.57045037469999993</v>
      </c>
      <c r="I469" s="187">
        <v>1.0755153262764001E-4</v>
      </c>
      <c r="J469" s="157">
        <v>1.9800023858000001E-4</v>
      </c>
      <c r="K469" s="174">
        <v>2.5891723454000001E-3</v>
      </c>
      <c r="L469" s="174">
        <v>8.6836061320000008E-6</v>
      </c>
      <c r="M469" s="174">
        <v>7.9889176414400012E-6</v>
      </c>
      <c r="N469" s="174">
        <v>1.9405573276999999E-6</v>
      </c>
    </row>
    <row r="470" spans="1:14" x14ac:dyDescent="0.25">
      <c r="A470" s="173">
        <v>34017</v>
      </c>
      <c r="B470" s="174" t="s">
        <v>35</v>
      </c>
      <c r="C470" s="174" t="s">
        <v>53</v>
      </c>
      <c r="D470" s="174" t="s">
        <v>314</v>
      </c>
      <c r="E470" s="174" t="s">
        <v>135</v>
      </c>
      <c r="F470" s="174" t="s">
        <v>99</v>
      </c>
      <c r="G470" s="174" t="s">
        <v>115</v>
      </c>
      <c r="H470" s="174">
        <v>47658.299088</v>
      </c>
      <c r="I470" s="187">
        <v>0.25213979513949519</v>
      </c>
      <c r="J470" s="157">
        <v>2.2714921182000001E-2</v>
      </c>
      <c r="K470" s="174">
        <v>2.1273842598999999</v>
      </c>
      <c r="L470" s="174">
        <v>2.1796791804500003E-3</v>
      </c>
      <c r="M470" s="174">
        <v>2.0053048460140005E-3</v>
      </c>
      <c r="N470" s="174">
        <v>1.5916822913899999E-4</v>
      </c>
    </row>
    <row r="471" spans="1:14" x14ac:dyDescent="0.25">
      <c r="A471" s="173">
        <v>34017</v>
      </c>
      <c r="B471" s="174" t="s">
        <v>35</v>
      </c>
      <c r="C471" s="174" t="s">
        <v>53</v>
      </c>
      <c r="D471" s="174" t="s">
        <v>315</v>
      </c>
      <c r="E471" s="174" t="s">
        <v>135</v>
      </c>
      <c r="F471" s="174" t="s">
        <v>100</v>
      </c>
      <c r="G471" s="174" t="s">
        <v>115</v>
      </c>
      <c r="H471" s="174">
        <v>316.30507223999996</v>
      </c>
      <c r="I471" s="187">
        <v>2.2863284695012601E-2</v>
      </c>
      <c r="J471" s="157">
        <v>3.1861584605000002E-3</v>
      </c>
      <c r="K471" s="174">
        <v>0.22639364558</v>
      </c>
      <c r="L471" s="174">
        <v>4.2224311125600001E-4</v>
      </c>
      <c r="M471" s="174">
        <v>3.8846366235552001E-4</v>
      </c>
      <c r="N471" s="174">
        <v>2.4836146190999997E-5</v>
      </c>
    </row>
    <row r="472" spans="1:14" x14ac:dyDescent="0.25">
      <c r="A472" s="173">
        <v>34017</v>
      </c>
      <c r="B472" s="174" t="s">
        <v>35</v>
      </c>
      <c r="C472" s="174" t="s">
        <v>53</v>
      </c>
      <c r="D472" s="174" t="s">
        <v>316</v>
      </c>
      <c r="E472" s="174" t="s">
        <v>98</v>
      </c>
      <c r="F472" s="174" t="s">
        <v>99</v>
      </c>
      <c r="G472" s="174" t="s">
        <v>115</v>
      </c>
      <c r="H472" s="174">
        <v>4186.4535999999998</v>
      </c>
      <c r="I472" s="187">
        <v>2.1298332118000002E-2</v>
      </c>
      <c r="J472" s="157">
        <v>1.9095055000000001E-3</v>
      </c>
      <c r="K472" s="174">
        <v>0.17850344000000001</v>
      </c>
      <c r="L472" s="174">
        <v>1.8539616000000001E-4</v>
      </c>
      <c r="M472" s="174">
        <v>1.7056446720000002E-4</v>
      </c>
      <c r="N472" s="174">
        <v>1.3367593E-5</v>
      </c>
    </row>
    <row r="473" spans="1:14" x14ac:dyDescent="0.25">
      <c r="A473" s="173">
        <v>34017</v>
      </c>
      <c r="B473" s="174" t="s">
        <v>35</v>
      </c>
      <c r="C473" s="174" t="s">
        <v>53</v>
      </c>
      <c r="D473" s="174" t="s">
        <v>317</v>
      </c>
      <c r="E473" s="174" t="s">
        <v>98</v>
      </c>
      <c r="F473" s="174" t="s">
        <v>100</v>
      </c>
      <c r="G473" s="174" t="s">
        <v>115</v>
      </c>
      <c r="H473" s="174">
        <v>99.834250999999995</v>
      </c>
      <c r="I473" s="187">
        <v>1.3731350976400001E-2</v>
      </c>
      <c r="J473" s="157">
        <v>1.7222775999999999E-3</v>
      </c>
      <c r="K473" s="174">
        <v>0.14839619000000001</v>
      </c>
      <c r="L473" s="174">
        <v>1.8685313E-4</v>
      </c>
      <c r="M473" s="174">
        <v>1.719048796E-4</v>
      </c>
      <c r="N473" s="174">
        <v>1.2742815E-5</v>
      </c>
    </row>
    <row r="474" spans="1:14" x14ac:dyDescent="0.25">
      <c r="A474" s="173">
        <v>34017</v>
      </c>
      <c r="B474" s="174" t="s">
        <v>35</v>
      </c>
      <c r="C474" s="174" t="s">
        <v>53</v>
      </c>
      <c r="D474" s="174" t="s">
        <v>318</v>
      </c>
      <c r="E474" s="174" t="s">
        <v>102</v>
      </c>
      <c r="F474" s="174" t="s">
        <v>99</v>
      </c>
      <c r="G474" s="174" t="s">
        <v>115</v>
      </c>
      <c r="H474" s="174">
        <v>328.06664999999998</v>
      </c>
      <c r="I474" s="187">
        <v>1.30322616344E-3</v>
      </c>
      <c r="J474" s="157">
        <v>1.1927004E-4</v>
      </c>
      <c r="K474" s="174">
        <v>1.021704E-2</v>
      </c>
      <c r="L474" s="174">
        <v>1.3098485000000001E-5</v>
      </c>
      <c r="M474" s="174">
        <v>1.2050606200000001E-5</v>
      </c>
      <c r="N474" s="174">
        <v>8.8407029000000005E-7</v>
      </c>
    </row>
    <row r="475" spans="1:14" x14ac:dyDescent="0.25">
      <c r="A475" s="173">
        <v>34017</v>
      </c>
      <c r="B475" s="174" t="s">
        <v>35</v>
      </c>
      <c r="C475" s="174" t="s">
        <v>53</v>
      </c>
      <c r="D475" s="174" t="s">
        <v>319</v>
      </c>
      <c r="E475" s="174" t="s">
        <v>102</v>
      </c>
      <c r="F475" s="174" t="s">
        <v>100</v>
      </c>
      <c r="G475" s="174" t="s">
        <v>115</v>
      </c>
      <c r="H475" s="174">
        <v>7.2956932860000006</v>
      </c>
      <c r="I475" s="187">
        <v>4.6847486475790003E-4</v>
      </c>
      <c r="J475" s="157">
        <v>7.653257619999999E-5</v>
      </c>
      <c r="K475" s="174">
        <v>6.1765781900000004E-3</v>
      </c>
      <c r="L475" s="174">
        <v>6.781083609999999E-6</v>
      </c>
      <c r="M475" s="174">
        <v>6.2385969212000006E-6</v>
      </c>
      <c r="N475" s="174">
        <v>5.8286233999999993E-7</v>
      </c>
    </row>
    <row r="476" spans="1:14" x14ac:dyDescent="0.25">
      <c r="A476" s="173">
        <v>34017</v>
      </c>
      <c r="B476" s="174" t="s">
        <v>35</v>
      </c>
      <c r="C476" s="174" t="s">
        <v>53</v>
      </c>
      <c r="D476" s="174" t="s">
        <v>320</v>
      </c>
      <c r="E476" s="174" t="s">
        <v>103</v>
      </c>
      <c r="F476" s="174" t="s">
        <v>99</v>
      </c>
      <c r="G476" s="174" t="s">
        <v>115</v>
      </c>
      <c r="H476" s="174">
        <v>529.24512000000004</v>
      </c>
      <c r="I476" s="187">
        <v>2.3830502156000004E-3</v>
      </c>
      <c r="J476" s="157">
        <v>2.2763397000000001E-4</v>
      </c>
      <c r="K476" s="174">
        <v>1.9480977E-2</v>
      </c>
      <c r="L476" s="174">
        <v>2.5081167999999999E-5</v>
      </c>
      <c r="M476" s="174">
        <v>2.307467456E-5</v>
      </c>
      <c r="N476" s="174">
        <v>1.6871194E-6</v>
      </c>
    </row>
    <row r="477" spans="1:14" x14ac:dyDescent="0.25">
      <c r="A477" s="173">
        <v>34017</v>
      </c>
      <c r="B477" s="174" t="s">
        <v>35</v>
      </c>
      <c r="C477" s="174" t="s">
        <v>53</v>
      </c>
      <c r="D477" s="174" t="s">
        <v>321</v>
      </c>
      <c r="E477" s="174" t="s">
        <v>103</v>
      </c>
      <c r="F477" s="174" t="s">
        <v>100</v>
      </c>
      <c r="G477" s="174" t="s">
        <v>115</v>
      </c>
      <c r="H477" s="174">
        <v>72.337399650000009</v>
      </c>
      <c r="I477" s="187">
        <v>9.9723553552647504E-3</v>
      </c>
      <c r="J477" s="157">
        <v>4.1214894779999997E-3</v>
      </c>
      <c r="K477" s="174">
        <v>0.26211003556000001</v>
      </c>
      <c r="L477" s="174">
        <v>1.2975768396E-4</v>
      </c>
      <c r="M477" s="174">
        <v>1.1937706924320002E-4</v>
      </c>
      <c r="N477" s="174">
        <v>2.4593352990000002E-5</v>
      </c>
    </row>
    <row r="478" spans="1:14" x14ac:dyDescent="0.25">
      <c r="A478" s="173">
        <v>34017</v>
      </c>
      <c r="B478" s="174" t="s">
        <v>35</v>
      </c>
      <c r="C478" s="174" t="s">
        <v>53</v>
      </c>
      <c r="D478" s="174" t="s">
        <v>322</v>
      </c>
      <c r="E478" s="174" t="s">
        <v>104</v>
      </c>
      <c r="F478" s="174" t="s">
        <v>99</v>
      </c>
      <c r="G478" s="174" t="s">
        <v>115</v>
      </c>
      <c r="H478" s="174">
        <v>12367.776739999999</v>
      </c>
      <c r="I478" s="187">
        <v>2.3635974989999999E-2</v>
      </c>
      <c r="J478" s="157">
        <v>0</v>
      </c>
      <c r="K478" s="174">
        <v>0</v>
      </c>
      <c r="L478" s="174">
        <v>0</v>
      </c>
      <c r="M478" s="174">
        <v>0</v>
      </c>
      <c r="N478" s="174">
        <v>0</v>
      </c>
    </row>
    <row r="479" spans="1:14" x14ac:dyDescent="0.25">
      <c r="A479" s="173">
        <v>34017</v>
      </c>
      <c r="B479" s="174" t="s">
        <v>35</v>
      </c>
      <c r="C479" s="174" t="s">
        <v>53</v>
      </c>
      <c r="D479" s="174" t="s">
        <v>323</v>
      </c>
      <c r="E479" s="174" t="s">
        <v>104</v>
      </c>
      <c r="F479" s="174" t="s">
        <v>100</v>
      </c>
      <c r="G479" s="174" t="s">
        <v>115</v>
      </c>
      <c r="H479" s="174">
        <v>125.207294</v>
      </c>
      <c r="I479" s="187">
        <v>2.6211843780000002E-4</v>
      </c>
      <c r="J479" s="157">
        <v>0</v>
      </c>
      <c r="K479" s="174">
        <v>0</v>
      </c>
      <c r="L479" s="174">
        <v>0</v>
      </c>
      <c r="M479" s="174">
        <v>0</v>
      </c>
      <c r="N479" s="174">
        <v>0</v>
      </c>
    </row>
    <row r="480" spans="1:14" x14ac:dyDescent="0.25">
      <c r="A480" s="173">
        <v>34017</v>
      </c>
      <c r="B480" s="174" t="s">
        <v>35</v>
      </c>
      <c r="C480" s="174" t="s">
        <v>53</v>
      </c>
      <c r="D480" s="174" t="s">
        <v>324</v>
      </c>
      <c r="E480" s="174" t="s">
        <v>136</v>
      </c>
      <c r="F480" s="174" t="s">
        <v>99</v>
      </c>
      <c r="G480" s="174" t="s">
        <v>115</v>
      </c>
      <c r="H480" s="174">
        <v>2537.3888151000001</v>
      </c>
      <c r="I480" s="187">
        <v>2.4803508456861901E-2</v>
      </c>
      <c r="J480" s="157">
        <v>4.8988506878999997E-3</v>
      </c>
      <c r="K480" s="174">
        <v>0.41366411992000002</v>
      </c>
      <c r="L480" s="174">
        <v>1.5566481986E-4</v>
      </c>
      <c r="M480" s="174">
        <v>1.4321163427120001E-4</v>
      </c>
      <c r="N480" s="174">
        <v>3.2632338392000004E-5</v>
      </c>
    </row>
    <row r="481" spans="1:14" x14ac:dyDescent="0.25">
      <c r="A481" s="173">
        <v>34017</v>
      </c>
      <c r="B481" s="174" t="s">
        <v>35</v>
      </c>
      <c r="C481" s="174" t="s">
        <v>53</v>
      </c>
      <c r="D481" s="174" t="s">
        <v>325</v>
      </c>
      <c r="E481" s="174" t="s">
        <v>136</v>
      </c>
      <c r="F481" s="174" t="s">
        <v>100</v>
      </c>
      <c r="G481" s="174" t="s">
        <v>115</v>
      </c>
      <c r="H481" s="174">
        <v>9.6801299089999997</v>
      </c>
      <c r="I481" s="187">
        <v>9.8415288097900011E-4</v>
      </c>
      <c r="J481" s="157">
        <v>3.9060233577E-4</v>
      </c>
      <c r="K481" s="174">
        <v>3.4817304245999998E-2</v>
      </c>
      <c r="L481" s="174">
        <v>1.4052766712000001E-5</v>
      </c>
      <c r="M481" s="174">
        <v>1.2928545375040002E-5</v>
      </c>
      <c r="N481" s="174">
        <v>2.8224103232000003E-6</v>
      </c>
    </row>
    <row r="482" spans="1:14" x14ac:dyDescent="0.25">
      <c r="A482" s="173">
        <v>34017</v>
      </c>
      <c r="B482" s="174" t="s">
        <v>35</v>
      </c>
      <c r="C482" s="174" t="s">
        <v>53</v>
      </c>
      <c r="D482" s="174" t="s">
        <v>326</v>
      </c>
      <c r="E482" s="174" t="s">
        <v>137</v>
      </c>
      <c r="F482" s="174" t="s">
        <v>100</v>
      </c>
      <c r="G482" s="174" t="s">
        <v>115</v>
      </c>
      <c r="H482" s="174">
        <v>33.363180220000004</v>
      </c>
      <c r="I482" s="187">
        <v>1.4679989716398E-3</v>
      </c>
      <c r="J482" s="157">
        <v>5.2654517399999996E-4</v>
      </c>
      <c r="K482" s="174">
        <v>4.504850162E-2</v>
      </c>
      <c r="L482" s="174">
        <v>1.5726053828000002E-5</v>
      </c>
      <c r="M482" s="174">
        <v>1.446796952176E-5</v>
      </c>
      <c r="N482" s="174">
        <v>3.2587362770000004E-6</v>
      </c>
    </row>
    <row r="483" spans="1:14" x14ac:dyDescent="0.25">
      <c r="A483" s="173">
        <v>34017</v>
      </c>
      <c r="B483" s="174" t="s">
        <v>35</v>
      </c>
      <c r="C483" s="174" t="s">
        <v>53</v>
      </c>
      <c r="D483" s="174" t="s">
        <v>327</v>
      </c>
      <c r="E483" s="174" t="s">
        <v>138</v>
      </c>
      <c r="F483" s="174" t="s">
        <v>100</v>
      </c>
      <c r="G483" s="174" t="s">
        <v>115</v>
      </c>
      <c r="H483" s="174">
        <v>60.770384000000007</v>
      </c>
      <c r="I483" s="187">
        <v>1.64920220526E-3</v>
      </c>
      <c r="J483" s="157">
        <v>2.0325026E-4</v>
      </c>
      <c r="K483" s="174">
        <v>1.83271671E-2</v>
      </c>
      <c r="L483" s="174">
        <v>2.0754861E-5</v>
      </c>
      <c r="M483" s="174">
        <v>1.909447212E-5</v>
      </c>
      <c r="N483" s="174">
        <v>1.4656893500000001E-6</v>
      </c>
    </row>
    <row r="484" spans="1:14" x14ac:dyDescent="0.25">
      <c r="A484" s="173">
        <v>34017</v>
      </c>
      <c r="B484" s="174" t="s">
        <v>35</v>
      </c>
      <c r="C484" s="174" t="s">
        <v>53</v>
      </c>
      <c r="D484" s="174" t="s">
        <v>328</v>
      </c>
      <c r="E484" s="174" t="s">
        <v>139</v>
      </c>
      <c r="F484" s="174" t="s">
        <v>99</v>
      </c>
      <c r="G484" s="174" t="s">
        <v>115</v>
      </c>
      <c r="H484" s="174">
        <v>17339.700411000002</v>
      </c>
      <c r="I484" s="187">
        <v>0.25775874151907002</v>
      </c>
      <c r="J484" s="157">
        <v>6.574788652800001E-2</v>
      </c>
      <c r="K484" s="174">
        <v>5.5337893301000003</v>
      </c>
      <c r="L484" s="174">
        <v>2.0870127903999999E-3</v>
      </c>
      <c r="M484" s="174">
        <v>1.920051767168E-3</v>
      </c>
      <c r="N484" s="174">
        <v>4.3759231669000006E-4</v>
      </c>
    </row>
    <row r="485" spans="1:14" x14ac:dyDescent="0.25">
      <c r="A485" s="173">
        <v>34017</v>
      </c>
      <c r="B485" s="174" t="s">
        <v>35</v>
      </c>
      <c r="C485" s="174" t="s">
        <v>53</v>
      </c>
      <c r="D485" s="174" t="s">
        <v>329</v>
      </c>
      <c r="E485" s="174" t="s">
        <v>139</v>
      </c>
      <c r="F485" s="174" t="s">
        <v>100</v>
      </c>
      <c r="G485" s="174" t="s">
        <v>115</v>
      </c>
      <c r="H485" s="174">
        <v>66.150231770000005</v>
      </c>
      <c r="I485" s="187">
        <v>1.2603323353305803E-2</v>
      </c>
      <c r="J485" s="157">
        <v>5.3089391192999999E-3</v>
      </c>
      <c r="K485" s="174">
        <v>0.47338829242000002</v>
      </c>
      <c r="L485" s="174">
        <v>1.9035721010999998E-4</v>
      </c>
      <c r="M485" s="174">
        <v>1.7512863330119998E-4</v>
      </c>
      <c r="N485" s="174">
        <v>3.8362057666999996E-5</v>
      </c>
    </row>
    <row r="486" spans="1:14" x14ac:dyDescent="0.25">
      <c r="A486" s="173">
        <v>34017</v>
      </c>
      <c r="B486" s="174" t="s">
        <v>35</v>
      </c>
      <c r="C486" s="174" t="s">
        <v>53</v>
      </c>
      <c r="D486" s="174" t="s">
        <v>330</v>
      </c>
      <c r="E486" s="174" t="s">
        <v>140</v>
      </c>
      <c r="F486" s="174" t="s">
        <v>100</v>
      </c>
      <c r="G486" s="174" t="s">
        <v>115</v>
      </c>
      <c r="H486" s="174">
        <v>5.6274007092999989</v>
      </c>
      <c r="I486" s="187">
        <v>1.4228006906076716E-3</v>
      </c>
      <c r="J486" s="157">
        <v>9.6390837127000007E-4</v>
      </c>
      <c r="K486" s="174">
        <v>5.2658454339000009E-2</v>
      </c>
      <c r="L486" s="174">
        <v>3.1645434466000001E-5</v>
      </c>
      <c r="M486" s="174">
        <v>2.9113799708720005E-5</v>
      </c>
      <c r="N486" s="174">
        <v>6.4717579045000004E-6</v>
      </c>
    </row>
    <row r="487" spans="1:14" x14ac:dyDescent="0.25">
      <c r="A487" s="173">
        <v>34017</v>
      </c>
      <c r="B487" s="174" t="s">
        <v>35</v>
      </c>
      <c r="C487" s="174" t="s">
        <v>53</v>
      </c>
      <c r="D487" s="174" t="s">
        <v>331</v>
      </c>
      <c r="E487" s="174" t="s">
        <v>105</v>
      </c>
      <c r="F487" s="174" t="s">
        <v>100</v>
      </c>
      <c r="G487" s="174" t="s">
        <v>115</v>
      </c>
      <c r="H487" s="174">
        <v>192.99757578800001</v>
      </c>
      <c r="I487" s="187">
        <v>4.3709506769348698E-2</v>
      </c>
      <c r="J487" s="157">
        <v>1.5970207175000001E-2</v>
      </c>
      <c r="K487" s="174">
        <v>1.3395975664299999</v>
      </c>
      <c r="L487" s="174">
        <v>8.6082414583000004E-4</v>
      </c>
      <c r="M487" s="174">
        <v>7.9195821416360021E-4</v>
      </c>
      <c r="N487" s="174">
        <v>1.2317063079999999E-4</v>
      </c>
    </row>
    <row r="488" spans="1:14" x14ac:dyDescent="0.25">
      <c r="A488" s="173">
        <v>34017</v>
      </c>
      <c r="B488" s="174" t="s">
        <v>35</v>
      </c>
      <c r="C488" s="174" t="s">
        <v>53</v>
      </c>
      <c r="D488" s="174" t="s">
        <v>332</v>
      </c>
      <c r="E488" s="174" t="s">
        <v>141</v>
      </c>
      <c r="F488" s="174" t="s">
        <v>99</v>
      </c>
      <c r="G488" s="174" t="s">
        <v>115</v>
      </c>
      <c r="H488" s="174">
        <v>854.0841623</v>
      </c>
      <c r="I488" s="187">
        <v>1.4849259954461961E-2</v>
      </c>
      <c r="J488" s="157">
        <v>2.364195423E-3</v>
      </c>
      <c r="K488" s="174">
        <v>0.21604132869999998</v>
      </c>
      <c r="L488" s="174">
        <v>1.4725193199E-4</v>
      </c>
      <c r="M488" s="174">
        <v>1.3547177743080001E-4</v>
      </c>
      <c r="N488" s="174">
        <v>1.5444140470000001E-5</v>
      </c>
    </row>
    <row r="489" spans="1:14" x14ac:dyDescent="0.25">
      <c r="A489" s="173">
        <v>34017</v>
      </c>
      <c r="B489" s="174" t="s">
        <v>35</v>
      </c>
      <c r="C489" s="174" t="s">
        <v>53</v>
      </c>
      <c r="D489" s="174" t="s">
        <v>333</v>
      </c>
      <c r="E489" s="174" t="s">
        <v>141</v>
      </c>
      <c r="F489" s="174" t="s">
        <v>100</v>
      </c>
      <c r="G489" s="174" t="s">
        <v>115</v>
      </c>
      <c r="H489" s="174">
        <v>145.11065913920001</v>
      </c>
      <c r="I489" s="187">
        <v>3.2413975318002302E-3</v>
      </c>
      <c r="J489" s="157">
        <v>5.8553476293000007E-4</v>
      </c>
      <c r="K489" s="174">
        <v>5.2924320406700004E-2</v>
      </c>
      <c r="L489" s="174">
        <v>3.6068935750800001E-5</v>
      </c>
      <c r="M489" s="174">
        <v>3.3183420890735998E-5</v>
      </c>
      <c r="N489" s="174">
        <v>3.7929163274000001E-6</v>
      </c>
    </row>
    <row r="490" spans="1:14" x14ac:dyDescent="0.25">
      <c r="A490" s="173">
        <v>34017</v>
      </c>
      <c r="B490" s="174" t="s">
        <v>35</v>
      </c>
      <c r="C490" s="174" t="s">
        <v>53</v>
      </c>
      <c r="D490" s="174" t="s">
        <v>334</v>
      </c>
      <c r="E490" s="174" t="s">
        <v>142</v>
      </c>
      <c r="F490" s="174" t="s">
        <v>107</v>
      </c>
      <c r="G490" s="174" t="s">
        <v>115</v>
      </c>
      <c r="H490" s="174">
        <v>0</v>
      </c>
      <c r="I490" s="187">
        <v>0</v>
      </c>
      <c r="J490" s="157">
        <v>0</v>
      </c>
      <c r="K490" s="174">
        <v>0</v>
      </c>
      <c r="L490" s="174">
        <v>0</v>
      </c>
      <c r="M490" s="174">
        <v>0</v>
      </c>
      <c r="N490" s="174">
        <v>0</v>
      </c>
    </row>
    <row r="491" spans="1:14" x14ac:dyDescent="0.25">
      <c r="A491" s="173">
        <v>34017</v>
      </c>
      <c r="B491" s="174" t="s">
        <v>35</v>
      </c>
      <c r="C491" s="174" t="s">
        <v>53</v>
      </c>
      <c r="D491" s="174" t="s">
        <v>335</v>
      </c>
      <c r="E491" s="174" t="s">
        <v>143</v>
      </c>
      <c r="F491" s="174" t="s">
        <v>107</v>
      </c>
      <c r="G491" s="174" t="s">
        <v>115</v>
      </c>
      <c r="H491" s="174">
        <v>0</v>
      </c>
      <c r="I491" s="187">
        <v>0</v>
      </c>
      <c r="J491" s="157">
        <v>0</v>
      </c>
      <c r="K491" s="174">
        <v>0</v>
      </c>
      <c r="L491" s="174">
        <v>0</v>
      </c>
      <c r="M491" s="174">
        <v>0</v>
      </c>
      <c r="N491" s="174">
        <v>0</v>
      </c>
    </row>
    <row r="492" spans="1:14" x14ac:dyDescent="0.25">
      <c r="A492" s="173">
        <v>34017</v>
      </c>
      <c r="B492" s="174" t="s">
        <v>35</v>
      </c>
      <c r="C492" s="174" t="s">
        <v>53</v>
      </c>
      <c r="D492" s="174" t="s">
        <v>336</v>
      </c>
      <c r="E492" s="174" t="s">
        <v>144</v>
      </c>
      <c r="F492" s="174" t="s">
        <v>107</v>
      </c>
      <c r="G492" s="174" t="s">
        <v>115</v>
      </c>
      <c r="H492" s="174">
        <v>0</v>
      </c>
      <c r="I492" s="187">
        <v>0</v>
      </c>
      <c r="J492" s="157">
        <v>0</v>
      </c>
      <c r="K492" s="174">
        <v>0</v>
      </c>
      <c r="L492" s="174">
        <v>0</v>
      </c>
      <c r="M492" s="174">
        <v>0</v>
      </c>
      <c r="N492" s="174">
        <v>0</v>
      </c>
    </row>
    <row r="493" spans="1:14" x14ac:dyDescent="0.25">
      <c r="A493" s="173">
        <v>34017</v>
      </c>
      <c r="B493" s="174" t="s">
        <v>35</v>
      </c>
      <c r="C493" s="174" t="s">
        <v>53</v>
      </c>
      <c r="D493" s="174" t="s">
        <v>337</v>
      </c>
      <c r="E493" s="174" t="s">
        <v>145</v>
      </c>
      <c r="F493" s="174" t="s">
        <v>107</v>
      </c>
      <c r="G493" s="174" t="s">
        <v>115</v>
      </c>
      <c r="H493" s="174">
        <v>0</v>
      </c>
      <c r="I493" s="187">
        <v>0</v>
      </c>
      <c r="J493" s="157">
        <v>0</v>
      </c>
      <c r="K493" s="174">
        <v>0</v>
      </c>
      <c r="L493" s="174">
        <v>0</v>
      </c>
      <c r="M493" s="174">
        <v>0</v>
      </c>
      <c r="N493" s="174">
        <v>0</v>
      </c>
    </row>
    <row r="494" spans="1:14" x14ac:dyDescent="0.25">
      <c r="A494" s="173">
        <v>34017</v>
      </c>
      <c r="B494" s="174" t="s">
        <v>35</v>
      </c>
      <c r="C494" s="174" t="s">
        <v>53</v>
      </c>
      <c r="D494" s="174" t="s">
        <v>338</v>
      </c>
      <c r="E494" s="174" t="s">
        <v>106</v>
      </c>
      <c r="F494" s="174" t="s">
        <v>107</v>
      </c>
      <c r="G494" s="174" t="s">
        <v>115</v>
      </c>
      <c r="H494" s="174">
        <v>0</v>
      </c>
      <c r="I494" s="187">
        <v>0</v>
      </c>
      <c r="J494" s="157">
        <v>0</v>
      </c>
      <c r="K494" s="174">
        <v>0</v>
      </c>
      <c r="L494" s="174">
        <v>0</v>
      </c>
      <c r="M494" s="174">
        <v>0</v>
      </c>
      <c r="N494" s="174">
        <v>0</v>
      </c>
    </row>
    <row r="495" spans="1:14" x14ac:dyDescent="0.25">
      <c r="A495" s="173">
        <v>34017</v>
      </c>
      <c r="B495" s="174" t="s">
        <v>35</v>
      </c>
      <c r="C495" s="174" t="s">
        <v>53</v>
      </c>
      <c r="D495" s="174" t="s">
        <v>339</v>
      </c>
      <c r="E495" s="174" t="s">
        <v>146</v>
      </c>
      <c r="F495" s="174" t="s">
        <v>107</v>
      </c>
      <c r="G495" s="174" t="s">
        <v>115</v>
      </c>
      <c r="H495" s="174">
        <v>0</v>
      </c>
      <c r="I495" s="187">
        <v>0</v>
      </c>
      <c r="J495" s="157">
        <v>0</v>
      </c>
      <c r="K495" s="174">
        <v>0</v>
      </c>
      <c r="L495" s="174">
        <v>0</v>
      </c>
      <c r="M495" s="174">
        <v>0</v>
      </c>
      <c r="N495" s="174">
        <v>0</v>
      </c>
    </row>
    <row r="496" spans="1:14" x14ac:dyDescent="0.25">
      <c r="A496" s="173">
        <v>34017</v>
      </c>
      <c r="B496" s="174" t="s">
        <v>35</v>
      </c>
      <c r="C496" s="174" t="s">
        <v>53</v>
      </c>
      <c r="D496" s="174" t="s">
        <v>340</v>
      </c>
      <c r="E496" s="174" t="s">
        <v>147</v>
      </c>
      <c r="F496" s="174" t="s">
        <v>107</v>
      </c>
      <c r="G496" s="174" t="s">
        <v>115</v>
      </c>
      <c r="H496" s="174">
        <v>0</v>
      </c>
      <c r="I496" s="187">
        <v>0</v>
      </c>
      <c r="J496" s="157">
        <v>0</v>
      </c>
      <c r="K496" s="174">
        <v>0</v>
      </c>
      <c r="L496" s="174">
        <v>0</v>
      </c>
      <c r="M496" s="174">
        <v>0</v>
      </c>
      <c r="N496" s="174">
        <v>0</v>
      </c>
    </row>
    <row r="497" spans="1:14" x14ac:dyDescent="0.25">
      <c r="A497" s="173">
        <v>34017</v>
      </c>
      <c r="B497" s="174" t="s">
        <v>35</v>
      </c>
      <c r="C497" s="174" t="s">
        <v>53</v>
      </c>
      <c r="D497" s="174" t="s">
        <v>341</v>
      </c>
      <c r="E497" s="174" t="s">
        <v>148</v>
      </c>
      <c r="F497" s="174" t="s">
        <v>107</v>
      </c>
      <c r="G497" s="174" t="s">
        <v>115</v>
      </c>
      <c r="H497" s="174">
        <v>0</v>
      </c>
      <c r="I497" s="187">
        <v>0</v>
      </c>
      <c r="J497" s="157">
        <v>0</v>
      </c>
      <c r="K497" s="174">
        <v>0</v>
      </c>
      <c r="L497" s="174">
        <v>0</v>
      </c>
      <c r="M497" s="174">
        <v>0</v>
      </c>
      <c r="N497" s="174">
        <v>0</v>
      </c>
    </row>
    <row r="498" spans="1:14" x14ac:dyDescent="0.25">
      <c r="A498" s="173">
        <v>34017</v>
      </c>
      <c r="B498" s="174" t="s">
        <v>35</v>
      </c>
      <c r="C498" s="174" t="s">
        <v>53</v>
      </c>
      <c r="D498" s="174" t="s">
        <v>342</v>
      </c>
      <c r="E498" s="174" t="s">
        <v>149</v>
      </c>
      <c r="F498" s="174" t="s">
        <v>107</v>
      </c>
      <c r="G498" s="174" t="s">
        <v>115</v>
      </c>
      <c r="H498" s="174">
        <v>0</v>
      </c>
      <c r="I498" s="187">
        <v>0</v>
      </c>
      <c r="J498" s="157">
        <v>0</v>
      </c>
      <c r="K498" s="174">
        <v>0</v>
      </c>
      <c r="L498" s="174">
        <v>0</v>
      </c>
      <c r="M498" s="174">
        <v>0</v>
      </c>
      <c r="N498" s="174">
        <v>0</v>
      </c>
    </row>
    <row r="499" spans="1:14" x14ac:dyDescent="0.25">
      <c r="A499" s="173">
        <v>34017</v>
      </c>
      <c r="B499" s="174" t="s">
        <v>35</v>
      </c>
      <c r="C499" s="174" t="s">
        <v>53</v>
      </c>
      <c r="D499" s="174" t="s">
        <v>343</v>
      </c>
      <c r="E499" s="174" t="s">
        <v>108</v>
      </c>
      <c r="F499" s="174" t="s">
        <v>109</v>
      </c>
      <c r="G499" s="174" t="s">
        <v>115</v>
      </c>
      <c r="H499" s="174">
        <v>10343.454400000001</v>
      </c>
      <c r="I499" s="187">
        <v>0.38961263471022006</v>
      </c>
      <c r="J499" s="157">
        <v>0.1070695673</v>
      </c>
      <c r="K499" s="174">
        <v>9.0146210599999996</v>
      </c>
      <c r="L499" s="174">
        <v>4.2553606399999997E-3</v>
      </c>
      <c r="M499" s="174">
        <v>3.9149317888000001E-3</v>
      </c>
      <c r="N499" s="174">
        <v>7.1293931800000003E-4</v>
      </c>
    </row>
    <row r="500" spans="1:14" x14ac:dyDescent="0.25">
      <c r="A500" s="173">
        <v>34017</v>
      </c>
      <c r="B500" s="174" t="s">
        <v>35</v>
      </c>
      <c r="C500" s="174" t="s">
        <v>53</v>
      </c>
      <c r="D500" s="174" t="s">
        <v>344</v>
      </c>
      <c r="E500" s="174" t="s">
        <v>110</v>
      </c>
      <c r="F500" s="174" t="s">
        <v>109</v>
      </c>
      <c r="G500" s="174" t="s">
        <v>115</v>
      </c>
      <c r="H500" s="174">
        <v>1820.27766677</v>
      </c>
      <c r="I500" s="187">
        <v>0.1036131442306252</v>
      </c>
      <c r="J500" s="157">
        <v>2.7794061951999998E-2</v>
      </c>
      <c r="K500" s="174">
        <v>1.7706381234399999</v>
      </c>
      <c r="L500" s="174">
        <v>1.7585372470299999E-3</v>
      </c>
      <c r="M500" s="174">
        <v>1.6178542672675999E-3</v>
      </c>
      <c r="N500" s="174">
        <v>1.7622337163999998E-4</v>
      </c>
    </row>
    <row r="501" spans="1:14" x14ac:dyDescent="0.25">
      <c r="A501" s="173">
        <v>34017</v>
      </c>
      <c r="B501" s="174" t="s">
        <v>35</v>
      </c>
      <c r="C501" s="174" t="s">
        <v>53</v>
      </c>
      <c r="D501" s="174" t="s">
        <v>345</v>
      </c>
      <c r="E501" s="174" t="s">
        <v>111</v>
      </c>
      <c r="F501" s="174" t="s">
        <v>109</v>
      </c>
      <c r="G501" s="174" t="s">
        <v>115</v>
      </c>
      <c r="H501" s="174">
        <v>378.06271499999997</v>
      </c>
      <c r="I501" s="187">
        <v>4.2176231082998908E-2</v>
      </c>
      <c r="J501" s="157">
        <v>1.5813687190000002E-2</v>
      </c>
      <c r="K501" s="174">
        <v>0.85488566600000004</v>
      </c>
      <c r="L501" s="174">
        <v>7.8224329390000011E-4</v>
      </c>
      <c r="M501" s="174">
        <v>7.1966383038800006E-4</v>
      </c>
      <c r="N501" s="174">
        <v>9.4456530199999998E-5</v>
      </c>
    </row>
    <row r="502" spans="1:14" x14ac:dyDescent="0.25">
      <c r="A502" s="173">
        <v>34017</v>
      </c>
      <c r="B502" s="174" t="s">
        <v>35</v>
      </c>
      <c r="C502" s="174" t="s">
        <v>53</v>
      </c>
      <c r="D502" s="174" t="s">
        <v>346</v>
      </c>
      <c r="E502" s="174" t="s">
        <v>150</v>
      </c>
      <c r="F502" s="174" t="s">
        <v>109</v>
      </c>
      <c r="G502" s="174" t="s">
        <v>115</v>
      </c>
      <c r="H502" s="174">
        <v>542.22574033000012</v>
      </c>
      <c r="I502" s="187">
        <v>7.1181509409898022E-2</v>
      </c>
      <c r="J502" s="157">
        <v>3.0554662820000002E-2</v>
      </c>
      <c r="K502" s="174">
        <v>2.2496944315999996</v>
      </c>
      <c r="L502" s="174">
        <v>1.0883505233000002E-3</v>
      </c>
      <c r="M502" s="174">
        <v>1.001282481436E-3</v>
      </c>
      <c r="N502" s="174">
        <v>2.033096567E-4</v>
      </c>
    </row>
    <row r="503" spans="1:14" x14ac:dyDescent="0.25">
      <c r="A503" s="173">
        <v>34017</v>
      </c>
      <c r="B503" s="174" t="s">
        <v>35</v>
      </c>
      <c r="C503" s="174" t="s">
        <v>53</v>
      </c>
      <c r="D503" s="174" t="s">
        <v>347</v>
      </c>
      <c r="E503" s="174" t="s">
        <v>151</v>
      </c>
      <c r="F503" s="174" t="s">
        <v>109</v>
      </c>
      <c r="G503" s="174" t="s">
        <v>115</v>
      </c>
      <c r="H503" s="174">
        <v>4993.8905570499992</v>
      </c>
      <c r="I503" s="187">
        <v>0.18978323560761029</v>
      </c>
      <c r="J503" s="157">
        <v>4.3958010483100003E-2</v>
      </c>
      <c r="K503" s="174">
        <v>3.5281601774400002</v>
      </c>
      <c r="L503" s="174">
        <v>2.9953336648399997E-3</v>
      </c>
      <c r="M503" s="174">
        <v>2.7557069716528E-3</v>
      </c>
      <c r="N503" s="174">
        <v>3.1551045965500001E-4</v>
      </c>
    </row>
    <row r="504" spans="1:14" x14ac:dyDescent="0.25">
      <c r="A504" s="173">
        <v>34017</v>
      </c>
      <c r="B504" s="174" t="s">
        <v>35</v>
      </c>
      <c r="C504" s="174" t="s">
        <v>53</v>
      </c>
      <c r="D504" s="174" t="s">
        <v>348</v>
      </c>
      <c r="E504" s="174" t="s">
        <v>112</v>
      </c>
      <c r="F504" s="174" t="s">
        <v>109</v>
      </c>
      <c r="G504" s="174" t="s">
        <v>115</v>
      </c>
      <c r="H504" s="174">
        <v>63.710955781999999</v>
      </c>
      <c r="I504" s="187">
        <v>6.44712756161025E-3</v>
      </c>
      <c r="J504" s="157">
        <v>1.9963510307999996E-3</v>
      </c>
      <c r="K504" s="174">
        <v>0.17365460955100001</v>
      </c>
      <c r="L504" s="174">
        <v>1.0742122143E-4</v>
      </c>
      <c r="M504" s="174">
        <v>9.8827523715600015E-5</v>
      </c>
      <c r="N504" s="174">
        <v>1.4920768146E-5</v>
      </c>
    </row>
    <row r="505" spans="1:14" x14ac:dyDescent="0.25">
      <c r="A505" s="173">
        <v>34017</v>
      </c>
      <c r="B505" s="174" t="s">
        <v>35</v>
      </c>
      <c r="C505" s="174" t="s">
        <v>53</v>
      </c>
      <c r="D505" s="174" t="s">
        <v>349</v>
      </c>
      <c r="E505" s="174" t="s">
        <v>152</v>
      </c>
      <c r="F505" s="174" t="s">
        <v>114</v>
      </c>
      <c r="G505" s="174" t="s">
        <v>115</v>
      </c>
      <c r="H505" s="174">
        <v>0</v>
      </c>
      <c r="I505" s="187">
        <v>0</v>
      </c>
      <c r="J505" s="157">
        <v>0</v>
      </c>
      <c r="K505" s="174">
        <v>0</v>
      </c>
      <c r="L505" s="174">
        <v>0</v>
      </c>
      <c r="M505" s="174">
        <v>0</v>
      </c>
      <c r="N505" s="174">
        <v>0</v>
      </c>
    </row>
    <row r="506" spans="1:14" x14ac:dyDescent="0.25">
      <c r="A506" s="173">
        <v>34017</v>
      </c>
      <c r="B506" s="174" t="s">
        <v>35</v>
      </c>
      <c r="C506" s="174" t="s">
        <v>53</v>
      </c>
      <c r="D506" s="174" t="s">
        <v>350</v>
      </c>
      <c r="E506" s="174" t="s">
        <v>153</v>
      </c>
      <c r="F506" s="174" t="s">
        <v>114</v>
      </c>
      <c r="G506" s="174" t="s">
        <v>115</v>
      </c>
      <c r="H506" s="174">
        <v>0</v>
      </c>
      <c r="I506" s="187">
        <v>0</v>
      </c>
      <c r="J506" s="157">
        <v>0</v>
      </c>
      <c r="K506" s="174">
        <v>0</v>
      </c>
      <c r="L506" s="174">
        <v>0</v>
      </c>
      <c r="M506" s="174">
        <v>0</v>
      </c>
      <c r="N506" s="174">
        <v>0</v>
      </c>
    </row>
    <row r="507" spans="1:14" x14ac:dyDescent="0.25">
      <c r="A507" s="173">
        <v>34017</v>
      </c>
      <c r="B507" s="174" t="s">
        <v>35</v>
      </c>
      <c r="C507" s="174" t="s">
        <v>53</v>
      </c>
      <c r="D507" s="174" t="s">
        <v>351</v>
      </c>
      <c r="E507" s="174" t="s">
        <v>154</v>
      </c>
      <c r="F507" s="174" t="s">
        <v>96</v>
      </c>
      <c r="G507" s="174" t="s">
        <v>115</v>
      </c>
      <c r="H507" s="174">
        <v>0</v>
      </c>
      <c r="I507" s="187">
        <v>0</v>
      </c>
      <c r="J507" s="157">
        <v>0</v>
      </c>
      <c r="K507" s="174">
        <v>0</v>
      </c>
      <c r="L507" s="174">
        <v>0</v>
      </c>
      <c r="M507" s="174">
        <v>0</v>
      </c>
      <c r="N507" s="174">
        <v>0</v>
      </c>
    </row>
    <row r="508" spans="1:14" x14ac:dyDescent="0.25">
      <c r="A508" s="173">
        <v>34017</v>
      </c>
      <c r="B508" s="174" t="s">
        <v>35</v>
      </c>
      <c r="C508" s="174" t="s">
        <v>53</v>
      </c>
      <c r="D508" s="174" t="s">
        <v>352</v>
      </c>
      <c r="E508" s="174" t="s">
        <v>155</v>
      </c>
      <c r="F508" s="174" t="s">
        <v>83</v>
      </c>
      <c r="G508" s="174" t="s">
        <v>156</v>
      </c>
      <c r="H508" s="174">
        <v>1.1327049054</v>
      </c>
      <c r="I508" s="187">
        <v>2.5987679020912299E-5</v>
      </c>
      <c r="J508" s="157">
        <v>9.4414712349999999E-5</v>
      </c>
      <c r="K508" s="174">
        <v>4.2969419730000001E-4</v>
      </c>
      <c r="L508" s="174">
        <v>6.1809216120000004E-7</v>
      </c>
      <c r="M508" s="174">
        <v>6.1809216120000004E-7</v>
      </c>
      <c r="N508" s="174">
        <v>1.3428919791000002E-7</v>
      </c>
    </row>
    <row r="509" spans="1:14" x14ac:dyDescent="0.25">
      <c r="A509" s="173">
        <v>34017</v>
      </c>
      <c r="B509" s="174" t="s">
        <v>35</v>
      </c>
      <c r="C509" s="174" t="s">
        <v>53</v>
      </c>
      <c r="D509" s="174" t="s">
        <v>353</v>
      </c>
      <c r="E509" s="174" t="s">
        <v>117</v>
      </c>
      <c r="F509" s="174" t="s">
        <v>89</v>
      </c>
      <c r="G509" s="174" t="s">
        <v>156</v>
      </c>
      <c r="H509" s="174">
        <v>1.48807263</v>
      </c>
      <c r="I509" s="187">
        <v>8.9965199486591996E-5</v>
      </c>
      <c r="J509" s="157">
        <v>3.26496343E-4</v>
      </c>
      <c r="K509" s="174">
        <v>1.9329765299999999E-3</v>
      </c>
      <c r="L509" s="174">
        <v>4.3447133000000005E-6</v>
      </c>
      <c r="M509" s="174">
        <v>4.3447133000000005E-6</v>
      </c>
      <c r="N509" s="174">
        <v>8.5531470999999999E-7</v>
      </c>
    </row>
    <row r="510" spans="1:14" x14ac:dyDescent="0.25">
      <c r="A510" s="173">
        <v>34017</v>
      </c>
      <c r="B510" s="174" t="s">
        <v>35</v>
      </c>
      <c r="C510" s="174" t="s">
        <v>53</v>
      </c>
      <c r="D510" s="174" t="s">
        <v>354</v>
      </c>
      <c r="E510" s="174" t="s">
        <v>118</v>
      </c>
      <c r="F510" s="174" t="s">
        <v>89</v>
      </c>
      <c r="G510" s="174" t="s">
        <v>156</v>
      </c>
      <c r="H510" s="174">
        <v>1.4779496600000002</v>
      </c>
      <c r="I510" s="187">
        <v>8.0854934985809989E-5</v>
      </c>
      <c r="J510" s="157">
        <v>3.0889973199999996E-4</v>
      </c>
      <c r="K510" s="174">
        <v>2.2714420799999999E-3</v>
      </c>
      <c r="L510" s="174">
        <v>7.3756062000000006E-6</v>
      </c>
      <c r="M510" s="174">
        <v>7.3756062000000006E-6</v>
      </c>
      <c r="N510" s="174">
        <v>1.38674734E-6</v>
      </c>
    </row>
    <row r="511" spans="1:14" x14ac:dyDescent="0.25">
      <c r="A511" s="173">
        <v>34017</v>
      </c>
      <c r="B511" s="174" t="s">
        <v>35</v>
      </c>
      <c r="C511" s="174" t="s">
        <v>53</v>
      </c>
      <c r="D511" s="174" t="s">
        <v>355</v>
      </c>
      <c r="E511" s="174" t="s">
        <v>91</v>
      </c>
      <c r="F511" s="174" t="s">
        <v>89</v>
      </c>
      <c r="G511" s="174" t="s">
        <v>156</v>
      </c>
      <c r="H511" s="174">
        <v>1.20463031</v>
      </c>
      <c r="I511" s="187">
        <v>3.7492877248269997E-5</v>
      </c>
      <c r="J511" s="157">
        <v>1.35169396E-4</v>
      </c>
      <c r="K511" s="174">
        <v>6.8003721000000001E-4</v>
      </c>
      <c r="L511" s="174">
        <v>1.1368566800000001E-6</v>
      </c>
      <c r="M511" s="174">
        <v>1.1368566800000001E-6</v>
      </c>
      <c r="N511" s="174">
        <v>2.3727246899999999E-7</v>
      </c>
    </row>
    <row r="512" spans="1:14" x14ac:dyDescent="0.25">
      <c r="A512" s="173">
        <v>34017</v>
      </c>
      <c r="B512" s="174" t="s">
        <v>35</v>
      </c>
      <c r="C512" s="174" t="s">
        <v>53</v>
      </c>
      <c r="D512" s="174" t="s">
        <v>356</v>
      </c>
      <c r="E512" s="174" t="s">
        <v>119</v>
      </c>
      <c r="F512" s="174" t="s">
        <v>89</v>
      </c>
      <c r="G512" s="174" t="s">
        <v>156</v>
      </c>
      <c r="H512" s="174">
        <v>0.344180074</v>
      </c>
      <c r="I512" s="187">
        <v>1.398974789206E-5</v>
      </c>
      <c r="J512" s="157">
        <v>5.1103880000000002E-5</v>
      </c>
      <c r="K512" s="174">
        <v>3.2105372999999997E-4</v>
      </c>
      <c r="L512" s="174">
        <v>7.7318575000000005E-7</v>
      </c>
      <c r="M512" s="174">
        <v>7.7318575000000005E-7</v>
      </c>
      <c r="N512" s="174">
        <v>1.5019098500000002E-7</v>
      </c>
    </row>
    <row r="513" spans="1:14" x14ac:dyDescent="0.25">
      <c r="A513" s="173">
        <v>34017</v>
      </c>
      <c r="B513" s="174" t="s">
        <v>35</v>
      </c>
      <c r="C513" s="174" t="s">
        <v>53</v>
      </c>
      <c r="D513" s="174" t="s">
        <v>357</v>
      </c>
      <c r="E513" s="174" t="s">
        <v>120</v>
      </c>
      <c r="F513" s="174" t="s">
        <v>89</v>
      </c>
      <c r="G513" s="174" t="s">
        <v>156</v>
      </c>
      <c r="H513" s="174">
        <v>3.9378245999999999</v>
      </c>
      <c r="I513" s="187">
        <v>2.9197438223260003E-4</v>
      </c>
      <c r="J513" s="157">
        <v>1.054426119E-3</v>
      </c>
      <c r="K513" s="174">
        <v>6.1658118499999994E-3</v>
      </c>
      <c r="L513" s="174">
        <v>1.32921078E-5</v>
      </c>
      <c r="M513" s="174">
        <v>1.32921078E-5</v>
      </c>
      <c r="N513" s="174">
        <v>2.6292468599999999E-6</v>
      </c>
    </row>
    <row r="514" spans="1:14" x14ac:dyDescent="0.25">
      <c r="A514" s="173">
        <v>34017</v>
      </c>
      <c r="B514" s="174" t="s">
        <v>35</v>
      </c>
      <c r="C514" s="174" t="s">
        <v>53</v>
      </c>
      <c r="D514" s="174" t="s">
        <v>358</v>
      </c>
      <c r="E514" s="174" t="s">
        <v>121</v>
      </c>
      <c r="F514" s="174" t="s">
        <v>89</v>
      </c>
      <c r="G514" s="174" t="s">
        <v>156</v>
      </c>
      <c r="H514" s="174">
        <v>2.8243013000000001</v>
      </c>
      <c r="I514" s="187">
        <v>1.7243429704308998E-4</v>
      </c>
      <c r="J514" s="157">
        <v>6.2908242600000002E-4</v>
      </c>
      <c r="K514" s="174">
        <v>2.8912375099999998E-3</v>
      </c>
      <c r="L514" s="174">
        <v>4.3015755099999999E-6</v>
      </c>
      <c r="M514" s="174">
        <v>4.3015755099999999E-6</v>
      </c>
      <c r="N514" s="174">
        <v>9.3228351999999999E-7</v>
      </c>
    </row>
    <row r="515" spans="1:14" x14ac:dyDescent="0.25">
      <c r="A515" s="173">
        <v>34017</v>
      </c>
      <c r="B515" s="174" t="s">
        <v>35</v>
      </c>
      <c r="C515" s="174" t="s">
        <v>53</v>
      </c>
      <c r="D515" s="174" t="s">
        <v>359</v>
      </c>
      <c r="E515" s="174" t="s">
        <v>93</v>
      </c>
      <c r="F515" s="174" t="s">
        <v>89</v>
      </c>
      <c r="G515" s="174" t="s">
        <v>156</v>
      </c>
      <c r="H515" s="174">
        <v>2.4598753800000002</v>
      </c>
      <c r="I515" s="187">
        <v>8.480032687864999E-5</v>
      </c>
      <c r="J515" s="157">
        <v>3.6070747999999997E-4</v>
      </c>
      <c r="K515" s="174">
        <v>2.68337358E-3</v>
      </c>
      <c r="L515" s="174">
        <v>1.28765541E-5</v>
      </c>
      <c r="M515" s="174">
        <v>1.28765541E-5</v>
      </c>
      <c r="N515" s="174">
        <v>2.3674641E-6</v>
      </c>
    </row>
    <row r="516" spans="1:14" x14ac:dyDescent="0.25">
      <c r="A516" s="173">
        <v>34017</v>
      </c>
      <c r="B516" s="174" t="s">
        <v>35</v>
      </c>
      <c r="C516" s="174" t="s">
        <v>53</v>
      </c>
      <c r="D516" s="174" t="s">
        <v>360</v>
      </c>
      <c r="E516" s="174" t="s">
        <v>123</v>
      </c>
      <c r="F516" s="174" t="s">
        <v>89</v>
      </c>
      <c r="G516" s="174" t="s">
        <v>156</v>
      </c>
      <c r="H516" s="174">
        <v>1.3463513950000001</v>
      </c>
      <c r="I516" s="187">
        <v>1.5148269993878988E-4</v>
      </c>
      <c r="J516" s="157">
        <v>5.4538685959000001E-4</v>
      </c>
      <c r="K516" s="174">
        <v>2.7530792068999996E-3</v>
      </c>
      <c r="L516" s="174">
        <v>4.6127390270000001E-6</v>
      </c>
      <c r="M516" s="174">
        <v>4.6127390270000001E-6</v>
      </c>
      <c r="N516" s="174">
        <v>9.6154387900000006E-7</v>
      </c>
    </row>
    <row r="517" spans="1:14" x14ac:dyDescent="0.25">
      <c r="A517" s="173">
        <v>34017</v>
      </c>
      <c r="B517" s="174" t="s">
        <v>35</v>
      </c>
      <c r="C517" s="174" t="s">
        <v>53</v>
      </c>
      <c r="D517" s="174" t="s">
        <v>361</v>
      </c>
      <c r="E517" s="174" t="s">
        <v>94</v>
      </c>
      <c r="F517" s="174" t="s">
        <v>89</v>
      </c>
      <c r="G517" s="174" t="s">
        <v>156</v>
      </c>
      <c r="H517" s="174">
        <v>0.25307351</v>
      </c>
      <c r="I517" s="187">
        <v>2.4178785277660001E-5</v>
      </c>
      <c r="J517" s="157">
        <v>8.6957865000000001E-5</v>
      </c>
      <c r="K517" s="174">
        <v>4.4516086999999999E-4</v>
      </c>
      <c r="L517" s="174">
        <v>7.5915136000000003E-7</v>
      </c>
      <c r="M517" s="174">
        <v>7.5915136000000003E-7</v>
      </c>
      <c r="N517" s="174">
        <v>1.5748686999999999E-7</v>
      </c>
    </row>
    <row r="518" spans="1:14" x14ac:dyDescent="0.25">
      <c r="A518" s="173">
        <v>34017</v>
      </c>
      <c r="B518" s="174" t="s">
        <v>35</v>
      </c>
      <c r="C518" s="174" t="s">
        <v>53</v>
      </c>
      <c r="D518" s="174" t="s">
        <v>362</v>
      </c>
      <c r="E518" s="174" t="s">
        <v>124</v>
      </c>
      <c r="F518" s="174" t="s">
        <v>89</v>
      </c>
      <c r="G518" s="174" t="s">
        <v>156</v>
      </c>
      <c r="H518" s="174">
        <v>2.085326953</v>
      </c>
      <c r="I518" s="187">
        <v>2.1422722671824297E-4</v>
      </c>
      <c r="J518" s="157">
        <v>7.6819319219999997E-4</v>
      </c>
      <c r="K518" s="174">
        <v>4.3299240640000004E-3</v>
      </c>
      <c r="L518" s="174">
        <v>8.4318007670000002E-6</v>
      </c>
      <c r="M518" s="174">
        <v>8.4318007670000002E-6</v>
      </c>
      <c r="N518" s="174">
        <v>1.6941946683E-6</v>
      </c>
    </row>
    <row r="519" spans="1:14" x14ac:dyDescent="0.25">
      <c r="A519" s="173">
        <v>34017</v>
      </c>
      <c r="B519" s="174" t="s">
        <v>35</v>
      </c>
      <c r="C519" s="174" t="s">
        <v>53</v>
      </c>
      <c r="D519" s="174" t="s">
        <v>363</v>
      </c>
      <c r="E519" s="174" t="s">
        <v>125</v>
      </c>
      <c r="F519" s="174" t="s">
        <v>89</v>
      </c>
      <c r="G519" s="174" t="s">
        <v>156</v>
      </c>
      <c r="H519" s="174">
        <v>3.4519239750000001</v>
      </c>
      <c r="I519" s="187">
        <v>3.5282710410343442E-4</v>
      </c>
      <c r="J519" s="157">
        <v>1.2759052185000001E-3</v>
      </c>
      <c r="K519" s="174">
        <v>8.7875470630000008E-3</v>
      </c>
      <c r="L519" s="174">
        <v>2.1117864240000001E-5</v>
      </c>
      <c r="M519" s="174">
        <v>2.1117864240000001E-5</v>
      </c>
      <c r="N519" s="174">
        <v>4.0634762470000001E-6</v>
      </c>
    </row>
    <row r="520" spans="1:14" x14ac:dyDescent="0.25">
      <c r="A520" s="173">
        <v>34017</v>
      </c>
      <c r="B520" s="174" t="s">
        <v>35</v>
      </c>
      <c r="C520" s="174" t="s">
        <v>53</v>
      </c>
      <c r="D520" s="174" t="s">
        <v>364</v>
      </c>
      <c r="E520" s="174" t="s">
        <v>126</v>
      </c>
      <c r="F520" s="174" t="s">
        <v>89</v>
      </c>
      <c r="G520" s="174" t="s">
        <v>156</v>
      </c>
      <c r="H520" s="174">
        <v>0.394794969</v>
      </c>
      <c r="I520" s="187">
        <v>2.7160089649110998E-5</v>
      </c>
      <c r="J520" s="157">
        <v>1.011295263E-4</v>
      </c>
      <c r="K520" s="174">
        <v>7.87674822E-4</v>
      </c>
      <c r="L520" s="174">
        <v>2.2797548199999998E-6</v>
      </c>
      <c r="M520" s="174">
        <v>2.2797548199999998E-6</v>
      </c>
      <c r="N520" s="174">
        <v>4.2902924399999998E-7</v>
      </c>
    </row>
    <row r="521" spans="1:14" x14ac:dyDescent="0.25">
      <c r="A521" s="173">
        <v>34017</v>
      </c>
      <c r="B521" s="174" t="s">
        <v>35</v>
      </c>
      <c r="C521" s="174" t="s">
        <v>53</v>
      </c>
      <c r="D521" s="174" t="s">
        <v>365</v>
      </c>
      <c r="E521" s="174" t="s">
        <v>127</v>
      </c>
      <c r="F521" s="174" t="s">
        <v>89</v>
      </c>
      <c r="G521" s="174" t="s">
        <v>156</v>
      </c>
      <c r="H521" s="174">
        <v>8.0781101999999994</v>
      </c>
      <c r="I521" s="187">
        <v>5.0641037281729992E-4</v>
      </c>
      <c r="J521" s="157">
        <v>1.8279133100000001E-3</v>
      </c>
      <c r="K521" s="174">
        <v>9.6293273999999984E-3</v>
      </c>
      <c r="L521" s="174">
        <v>1.7288886699999999E-5</v>
      </c>
      <c r="M521" s="174">
        <v>1.7288886699999999E-5</v>
      </c>
      <c r="N521" s="174">
        <v>3.5453833300000003E-6</v>
      </c>
    </row>
    <row r="522" spans="1:14" x14ac:dyDescent="0.25">
      <c r="A522" s="173">
        <v>34017</v>
      </c>
      <c r="B522" s="174" t="s">
        <v>35</v>
      </c>
      <c r="C522" s="174" t="s">
        <v>53</v>
      </c>
      <c r="D522" s="174" t="s">
        <v>366</v>
      </c>
      <c r="E522" s="174" t="s">
        <v>129</v>
      </c>
      <c r="F522" s="174" t="s">
        <v>89</v>
      </c>
      <c r="G522" s="174" t="s">
        <v>156</v>
      </c>
      <c r="H522" s="174">
        <v>1.3261056</v>
      </c>
      <c r="I522" s="187">
        <v>2.4036234928109999E-4</v>
      </c>
      <c r="J522" s="157">
        <v>8.6785021000000001E-4</v>
      </c>
      <c r="K522" s="174">
        <v>4.2767669000000003E-3</v>
      </c>
      <c r="L522" s="174">
        <v>6.9515512999999996E-6</v>
      </c>
      <c r="M522" s="174">
        <v>6.9515512999999996E-6</v>
      </c>
      <c r="N522" s="174">
        <v>1.4627087E-6</v>
      </c>
    </row>
    <row r="523" spans="1:14" x14ac:dyDescent="0.25">
      <c r="A523" s="173">
        <v>34017</v>
      </c>
      <c r="B523" s="174" t="s">
        <v>35</v>
      </c>
      <c r="C523" s="174" t="s">
        <v>53</v>
      </c>
      <c r="D523" s="174" t="s">
        <v>367</v>
      </c>
      <c r="E523" s="174" t="s">
        <v>130</v>
      </c>
      <c r="F523" s="174" t="s">
        <v>96</v>
      </c>
      <c r="G523" s="174" t="s">
        <v>156</v>
      </c>
      <c r="H523" s="174">
        <v>26.98546657</v>
      </c>
      <c r="I523" s="187">
        <v>1.4733811787762999E-3</v>
      </c>
      <c r="J523" s="157">
        <v>5.3345182099999999E-3</v>
      </c>
      <c r="K523" s="174">
        <v>2.6890981500000001E-2</v>
      </c>
      <c r="L523" s="174">
        <v>4.5904680700000001E-5</v>
      </c>
      <c r="M523" s="174">
        <v>4.5904680700000001E-5</v>
      </c>
      <c r="N523" s="174">
        <v>9.5695889099999988E-6</v>
      </c>
    </row>
    <row r="524" spans="1:14" x14ac:dyDescent="0.25">
      <c r="A524" s="173">
        <v>34017</v>
      </c>
      <c r="B524" s="174" t="s">
        <v>35</v>
      </c>
      <c r="C524" s="174" t="s">
        <v>53</v>
      </c>
      <c r="D524" s="174" t="s">
        <v>368</v>
      </c>
      <c r="E524" s="174" t="s">
        <v>131</v>
      </c>
      <c r="F524" s="174" t="s">
        <v>96</v>
      </c>
      <c r="G524" s="174" t="s">
        <v>156</v>
      </c>
      <c r="H524" s="174">
        <v>566.03468411999995</v>
      </c>
      <c r="I524" s="187">
        <v>7.2667881199641501E-2</v>
      </c>
      <c r="J524" s="157">
        <v>0.26322593187999999</v>
      </c>
      <c r="K524" s="174">
        <v>1.8113269971999999</v>
      </c>
      <c r="L524" s="174">
        <v>4.3695008149999999E-3</v>
      </c>
      <c r="M524" s="174">
        <v>4.3695008149999999E-3</v>
      </c>
      <c r="N524" s="174">
        <v>8.4225568560000004E-4</v>
      </c>
    </row>
    <row r="525" spans="1:14" x14ac:dyDescent="0.25">
      <c r="A525" s="173">
        <v>34017</v>
      </c>
      <c r="B525" s="174" t="s">
        <v>35</v>
      </c>
      <c r="C525" s="174" t="s">
        <v>53</v>
      </c>
      <c r="D525" s="174" t="s">
        <v>369</v>
      </c>
      <c r="E525" s="174" t="s">
        <v>95</v>
      </c>
      <c r="F525" s="174" t="s">
        <v>96</v>
      </c>
      <c r="G525" s="174" t="s">
        <v>156</v>
      </c>
      <c r="H525" s="174">
        <v>9.2621709455999994</v>
      </c>
      <c r="I525" s="187">
        <v>3.281107352817289E-4</v>
      </c>
      <c r="J525" s="157">
        <v>1.2924831214999998E-3</v>
      </c>
      <c r="K525" s="174">
        <v>9.0235424440000007E-3</v>
      </c>
      <c r="L525" s="174">
        <v>3.3777224789999994E-5</v>
      </c>
      <c r="M525" s="174">
        <v>3.3777224789999994E-5</v>
      </c>
      <c r="N525" s="174">
        <v>6.3211034030000009E-6</v>
      </c>
    </row>
    <row r="526" spans="1:14" x14ac:dyDescent="0.25">
      <c r="A526" s="173">
        <v>34017</v>
      </c>
      <c r="B526" s="174" t="s">
        <v>35</v>
      </c>
      <c r="C526" s="174" t="s">
        <v>53</v>
      </c>
      <c r="D526" s="174" t="s">
        <v>370</v>
      </c>
      <c r="E526" s="174" t="s">
        <v>157</v>
      </c>
      <c r="F526" s="174" t="s">
        <v>96</v>
      </c>
      <c r="G526" s="174" t="s">
        <v>156</v>
      </c>
      <c r="H526" s="174">
        <v>2.0026314200000002</v>
      </c>
      <c r="I526" s="187">
        <v>1.27458442746484E-4</v>
      </c>
      <c r="J526" s="157">
        <v>4.7579658800000005E-4</v>
      </c>
      <c r="K526" s="174">
        <v>3.529435774E-3</v>
      </c>
      <c r="L526" s="174">
        <v>1.020396722E-5</v>
      </c>
      <c r="M526" s="174">
        <v>1.020396722E-5</v>
      </c>
      <c r="N526" s="174">
        <v>1.9326971079999998E-6</v>
      </c>
    </row>
    <row r="527" spans="1:14" x14ac:dyDescent="0.25">
      <c r="A527" s="173">
        <v>34017</v>
      </c>
      <c r="B527" s="174" t="s">
        <v>35</v>
      </c>
      <c r="C527" s="174" t="s">
        <v>53</v>
      </c>
      <c r="D527" s="174" t="s">
        <v>371</v>
      </c>
      <c r="E527" s="174" t="s">
        <v>158</v>
      </c>
      <c r="F527" s="174" t="s">
        <v>96</v>
      </c>
      <c r="G527" s="174" t="s">
        <v>156</v>
      </c>
      <c r="H527" s="174">
        <v>1.112572857</v>
      </c>
      <c r="I527" s="187">
        <v>7.7334330414694996E-5</v>
      </c>
      <c r="J527" s="157">
        <v>2.7868492999999999E-4</v>
      </c>
      <c r="K527" s="174">
        <v>1.431747962E-3</v>
      </c>
      <c r="L527" s="174">
        <v>2.48045807E-6</v>
      </c>
      <c r="M527" s="174">
        <v>2.48045807E-6</v>
      </c>
      <c r="N527" s="174">
        <v>5.1434109199999998E-7</v>
      </c>
    </row>
    <row r="528" spans="1:14" x14ac:dyDescent="0.25">
      <c r="A528" s="173">
        <v>34017</v>
      </c>
      <c r="B528" s="174" t="s">
        <v>35</v>
      </c>
      <c r="C528" s="174" t="s">
        <v>53</v>
      </c>
      <c r="D528" s="174" t="s">
        <v>372</v>
      </c>
      <c r="E528" s="174" t="s">
        <v>134</v>
      </c>
      <c r="F528" s="174" t="s">
        <v>96</v>
      </c>
      <c r="G528" s="174" t="s">
        <v>156</v>
      </c>
      <c r="H528" s="174">
        <v>1.7745546130000001</v>
      </c>
      <c r="I528" s="187">
        <v>1.00372524953456E-4</v>
      </c>
      <c r="J528" s="157">
        <v>4.704624757E-4</v>
      </c>
      <c r="K528" s="174">
        <v>3.4453160833000001E-3</v>
      </c>
      <c r="L528" s="174">
        <v>2.0593949821E-5</v>
      </c>
      <c r="M528" s="174">
        <v>2.0593949821E-5</v>
      </c>
      <c r="N528" s="174">
        <v>3.788898549E-6</v>
      </c>
    </row>
    <row r="529" spans="1:14" x14ac:dyDescent="0.25">
      <c r="A529" s="173">
        <v>34017</v>
      </c>
      <c r="B529" s="174" t="s">
        <v>35</v>
      </c>
      <c r="C529" s="174" t="s">
        <v>53</v>
      </c>
      <c r="D529" s="174" t="s">
        <v>373</v>
      </c>
      <c r="E529" s="174" t="s">
        <v>140</v>
      </c>
      <c r="F529" s="174" t="s">
        <v>100</v>
      </c>
      <c r="G529" s="174" t="s">
        <v>156</v>
      </c>
      <c r="H529" s="174">
        <v>1.2589011067</v>
      </c>
      <c r="I529" s="187">
        <v>1.3515306424567353E-4</v>
      </c>
      <c r="J529" s="157">
        <v>4.9752583509999997E-4</v>
      </c>
      <c r="K529" s="174">
        <v>3.6522239480000001E-3</v>
      </c>
      <c r="L529" s="174">
        <v>9.8238214379999999E-6</v>
      </c>
      <c r="M529" s="174">
        <v>9.8238214379999999E-6</v>
      </c>
      <c r="N529" s="174">
        <v>1.8680992919999999E-6</v>
      </c>
    </row>
    <row r="530" spans="1:14" x14ac:dyDescent="0.25">
      <c r="A530" s="173">
        <v>34017</v>
      </c>
      <c r="B530" s="174" t="s">
        <v>35</v>
      </c>
      <c r="C530" s="174" t="s">
        <v>53</v>
      </c>
      <c r="D530" s="174" t="s">
        <v>374</v>
      </c>
      <c r="E530" s="174" t="s">
        <v>148</v>
      </c>
      <c r="F530" s="174" t="s">
        <v>107</v>
      </c>
      <c r="G530" s="174" t="s">
        <v>156</v>
      </c>
      <c r="H530" s="174">
        <v>0</v>
      </c>
      <c r="I530" s="187">
        <v>0</v>
      </c>
      <c r="J530" s="157">
        <v>0</v>
      </c>
      <c r="K530" s="174">
        <v>0</v>
      </c>
      <c r="L530" s="174">
        <v>0</v>
      </c>
      <c r="M530" s="174">
        <v>0</v>
      </c>
      <c r="N530" s="174">
        <v>0</v>
      </c>
    </row>
    <row r="531" spans="1:14" x14ac:dyDescent="0.25">
      <c r="A531" s="173">
        <v>34017</v>
      </c>
      <c r="B531" s="174" t="s">
        <v>35</v>
      </c>
      <c r="C531" s="174" t="s">
        <v>53</v>
      </c>
      <c r="D531" s="174" t="s">
        <v>375</v>
      </c>
      <c r="E531" s="174" t="s">
        <v>108</v>
      </c>
      <c r="F531" s="174" t="s">
        <v>109</v>
      </c>
      <c r="G531" s="174" t="s">
        <v>156</v>
      </c>
      <c r="H531" s="174">
        <v>428.64967444000007</v>
      </c>
      <c r="I531" s="187">
        <v>9.9294302336167799E-3</v>
      </c>
      <c r="J531" s="157">
        <v>4.8046861685000004E-2</v>
      </c>
      <c r="K531" s="174">
        <v>0.16240245564</v>
      </c>
      <c r="L531" s="174">
        <v>3.7183499400999999E-4</v>
      </c>
      <c r="M531" s="174">
        <v>3.7183499400999999E-4</v>
      </c>
      <c r="N531" s="174">
        <v>8.0473848210000013E-5</v>
      </c>
    </row>
    <row r="532" spans="1:14" x14ac:dyDescent="0.25">
      <c r="A532" s="173">
        <v>34017</v>
      </c>
      <c r="B532" s="174" t="s">
        <v>35</v>
      </c>
      <c r="C532" s="174" t="s">
        <v>53</v>
      </c>
      <c r="D532" s="174" t="s">
        <v>376</v>
      </c>
      <c r="E532" s="174" t="s">
        <v>110</v>
      </c>
      <c r="F532" s="174" t="s">
        <v>109</v>
      </c>
      <c r="G532" s="174" t="s">
        <v>156</v>
      </c>
      <c r="H532" s="174">
        <v>65.647453560000002</v>
      </c>
      <c r="I532" s="187">
        <v>1.7333749680829499E-3</v>
      </c>
      <c r="J532" s="157">
        <v>8.3940583999999995E-3</v>
      </c>
      <c r="K532" s="174">
        <v>3.2972621899999999E-2</v>
      </c>
      <c r="L532" s="174">
        <v>8.7575023179999994E-5</v>
      </c>
      <c r="M532" s="174">
        <v>8.7575023179999994E-5</v>
      </c>
      <c r="N532" s="174">
        <v>1.804281426E-5</v>
      </c>
    </row>
    <row r="533" spans="1:14" x14ac:dyDescent="0.25">
      <c r="A533" s="173">
        <v>34017</v>
      </c>
      <c r="B533" s="174" t="s">
        <v>35</v>
      </c>
      <c r="C533" s="174" t="s">
        <v>53</v>
      </c>
      <c r="D533" s="174" t="s">
        <v>377</v>
      </c>
      <c r="E533" s="174" t="s">
        <v>111</v>
      </c>
      <c r="F533" s="174" t="s">
        <v>109</v>
      </c>
      <c r="G533" s="174" t="s">
        <v>156</v>
      </c>
      <c r="H533" s="174">
        <v>31.304004500000005</v>
      </c>
      <c r="I533" s="187">
        <v>1.67813211477071E-3</v>
      </c>
      <c r="J533" s="157">
        <v>8.1257503900000003E-3</v>
      </c>
      <c r="K533" s="174">
        <v>3.5999953299999998E-2</v>
      </c>
      <c r="L533" s="174">
        <v>1.0644277240000001E-4</v>
      </c>
      <c r="M533" s="174">
        <v>1.0644277240000001E-4</v>
      </c>
      <c r="N533" s="174">
        <v>2.1262030999999999E-5</v>
      </c>
    </row>
    <row r="534" spans="1:14" x14ac:dyDescent="0.25">
      <c r="A534" s="173">
        <v>34017</v>
      </c>
      <c r="B534" s="174" t="s">
        <v>35</v>
      </c>
      <c r="C534" s="174" t="s">
        <v>53</v>
      </c>
      <c r="D534" s="174" t="s">
        <v>378</v>
      </c>
      <c r="E534" s="174" t="s">
        <v>150</v>
      </c>
      <c r="F534" s="174" t="s">
        <v>109</v>
      </c>
      <c r="G534" s="174" t="s">
        <v>156</v>
      </c>
      <c r="H534" s="174">
        <v>36.240333759999999</v>
      </c>
      <c r="I534" s="187">
        <v>2.9832633706760002E-3</v>
      </c>
      <c r="J534" s="157">
        <v>1.0766833069999999E-2</v>
      </c>
      <c r="K534" s="174">
        <v>6.3510068699999991E-2</v>
      </c>
      <c r="L534" s="174">
        <v>1.3255434179999998E-4</v>
      </c>
      <c r="M534" s="174">
        <v>1.3255434179999998E-4</v>
      </c>
      <c r="N534" s="174">
        <v>2.6466988079999998E-5</v>
      </c>
    </row>
    <row r="535" spans="1:14" x14ac:dyDescent="0.25">
      <c r="A535" s="173">
        <v>34017</v>
      </c>
      <c r="B535" s="174" t="s">
        <v>35</v>
      </c>
      <c r="C535" s="174" t="s">
        <v>53</v>
      </c>
      <c r="D535" s="174" t="s">
        <v>379</v>
      </c>
      <c r="E535" s="174" t="s">
        <v>151</v>
      </c>
      <c r="F535" s="174" t="s">
        <v>109</v>
      </c>
      <c r="G535" s="174" t="s">
        <v>156</v>
      </c>
      <c r="H535" s="174">
        <v>2.3073111500000003</v>
      </c>
      <c r="I535" s="187">
        <v>5.3077757913419992E-5</v>
      </c>
      <c r="J535" s="157">
        <v>1.9336397400000001E-4</v>
      </c>
      <c r="K535" s="174">
        <v>9.8207729999999992E-4</v>
      </c>
      <c r="L535" s="174">
        <v>1.7208907199999999E-6</v>
      </c>
      <c r="M535" s="174">
        <v>1.7208907199999999E-6</v>
      </c>
      <c r="N535" s="174">
        <v>3.5986985499999996E-7</v>
      </c>
    </row>
    <row r="536" spans="1:14" x14ac:dyDescent="0.25">
      <c r="A536" s="173">
        <v>34017</v>
      </c>
      <c r="B536" s="174" t="s">
        <v>35</v>
      </c>
      <c r="C536" s="174" t="s">
        <v>53</v>
      </c>
      <c r="D536" s="174" t="s">
        <v>380</v>
      </c>
      <c r="E536" s="174" t="s">
        <v>112</v>
      </c>
      <c r="F536" s="174" t="s">
        <v>109</v>
      </c>
      <c r="G536" s="174" t="s">
        <v>156</v>
      </c>
      <c r="H536" s="174">
        <v>0.67666350000000008</v>
      </c>
      <c r="I536" s="187">
        <v>2.0254197822223998E-5</v>
      </c>
      <c r="J536" s="157">
        <v>1.0096586329999999E-4</v>
      </c>
      <c r="K536" s="174">
        <v>4.8619862800000001E-4</v>
      </c>
      <c r="L536" s="174">
        <v>1.6927973000000001E-6</v>
      </c>
      <c r="M536" s="174">
        <v>1.6927973000000001E-6</v>
      </c>
      <c r="N536" s="174">
        <v>3.3087263799999998E-7</v>
      </c>
    </row>
    <row r="537" spans="1:14" x14ac:dyDescent="0.25">
      <c r="A537" s="173">
        <v>34017</v>
      </c>
      <c r="B537" s="174" t="s">
        <v>35</v>
      </c>
      <c r="C537" s="174" t="s">
        <v>53</v>
      </c>
      <c r="D537" s="174" t="s">
        <v>381</v>
      </c>
      <c r="E537" s="174" t="s">
        <v>129</v>
      </c>
      <c r="F537" s="174" t="s">
        <v>89</v>
      </c>
      <c r="G537" s="174" t="s">
        <v>159</v>
      </c>
      <c r="H537" s="174">
        <v>6.0737669000000001E-2</v>
      </c>
      <c r="I537" s="187">
        <v>5.4257451599999999E-7</v>
      </c>
      <c r="J537" s="157">
        <v>3.3185002E-5</v>
      </c>
      <c r="K537" s="174">
        <v>1.6323541000000001E-4</v>
      </c>
      <c r="L537" s="174">
        <v>2.6532642999999997E-7</v>
      </c>
      <c r="M537" s="174">
        <v>2.6532642999999997E-7</v>
      </c>
      <c r="N537" s="174">
        <v>4.9938960999999999E-8</v>
      </c>
    </row>
    <row r="538" spans="1:14" x14ac:dyDescent="0.25">
      <c r="A538" s="173">
        <v>34017</v>
      </c>
      <c r="B538" s="174" t="s">
        <v>35</v>
      </c>
      <c r="C538" s="174" t="s">
        <v>53</v>
      </c>
      <c r="D538" s="174" t="s">
        <v>382</v>
      </c>
      <c r="E538" s="174" t="s">
        <v>131</v>
      </c>
      <c r="F538" s="174" t="s">
        <v>96</v>
      </c>
      <c r="G538" s="174" t="s">
        <v>159</v>
      </c>
      <c r="H538" s="174">
        <v>58.555027000000003</v>
      </c>
      <c r="I538" s="187">
        <v>3.0695269600000002E-4</v>
      </c>
      <c r="J538" s="157">
        <v>1.8802484000000001E-2</v>
      </c>
      <c r="K538" s="174">
        <v>0.12816068999999999</v>
      </c>
      <c r="L538" s="174">
        <v>3.0578653E-4</v>
      </c>
      <c r="M538" s="174">
        <v>3.0578653E-4</v>
      </c>
      <c r="N538" s="174">
        <v>5.5312877999999997E-5</v>
      </c>
    </row>
    <row r="539" spans="1:14" x14ac:dyDescent="0.25">
      <c r="A539" s="173">
        <v>34017</v>
      </c>
      <c r="B539" s="174" t="s">
        <v>35</v>
      </c>
      <c r="C539" s="174" t="s">
        <v>53</v>
      </c>
      <c r="D539" s="174" t="s">
        <v>383</v>
      </c>
      <c r="E539" s="174" t="s">
        <v>95</v>
      </c>
      <c r="F539" s="174" t="s">
        <v>96</v>
      </c>
      <c r="G539" s="174" t="s">
        <v>159</v>
      </c>
      <c r="H539" s="174">
        <v>2.5735460000000002E-2</v>
      </c>
      <c r="I539" s="187">
        <v>3.5354560000000001E-7</v>
      </c>
      <c r="J539" s="157">
        <v>2.167725E-5</v>
      </c>
      <c r="K539" s="174">
        <v>1.4955485999999999E-4</v>
      </c>
      <c r="L539" s="174">
        <v>3.6115323999999998E-7</v>
      </c>
      <c r="M539" s="174">
        <v>3.6115323999999998E-7</v>
      </c>
      <c r="N539" s="174">
        <v>6.5248500000000004E-8</v>
      </c>
    </row>
    <row r="540" spans="1:14" x14ac:dyDescent="0.25">
      <c r="A540" s="173">
        <v>34017</v>
      </c>
      <c r="B540" s="174" t="s">
        <v>35</v>
      </c>
      <c r="C540" s="174" t="s">
        <v>53</v>
      </c>
      <c r="D540" s="174" t="s">
        <v>384</v>
      </c>
      <c r="E540" s="174" t="s">
        <v>160</v>
      </c>
      <c r="F540" s="174" t="s">
        <v>96</v>
      </c>
      <c r="G540" s="174" t="s">
        <v>159</v>
      </c>
      <c r="H540" s="174">
        <v>3.0882550000000002E-2</v>
      </c>
      <c r="I540" s="187">
        <v>2.0057873359999999E-7</v>
      </c>
      <c r="J540" s="157">
        <v>1.2421252E-5</v>
      </c>
      <c r="K540" s="174">
        <v>9.1517402000000005E-5</v>
      </c>
      <c r="L540" s="174">
        <v>2.3605216E-7</v>
      </c>
      <c r="M540" s="174">
        <v>2.3605216E-7</v>
      </c>
      <c r="N540" s="174">
        <v>4.2549781999999997E-8</v>
      </c>
    </row>
    <row r="541" spans="1:14" x14ac:dyDescent="0.25">
      <c r="A541" s="173">
        <v>34017</v>
      </c>
      <c r="B541" s="174" t="s">
        <v>35</v>
      </c>
      <c r="C541" s="174" t="s">
        <v>53</v>
      </c>
      <c r="D541" s="174" t="s">
        <v>385</v>
      </c>
      <c r="E541" s="174" t="s">
        <v>133</v>
      </c>
      <c r="F541" s="174" t="s">
        <v>96</v>
      </c>
      <c r="G541" s="174" t="s">
        <v>159</v>
      </c>
      <c r="H541" s="174">
        <v>0.47759838999999998</v>
      </c>
      <c r="I541" s="187">
        <v>9.7544704120000002E-7</v>
      </c>
      <c r="J541" s="157">
        <v>6.2346472E-5</v>
      </c>
      <c r="K541" s="174">
        <v>4.1441673000000004E-4</v>
      </c>
      <c r="L541" s="174">
        <v>1.2564935600000001E-6</v>
      </c>
      <c r="M541" s="174">
        <v>1.2564935600000001E-6</v>
      </c>
      <c r="N541" s="174">
        <v>2.27177255E-7</v>
      </c>
    </row>
    <row r="542" spans="1:14" x14ac:dyDescent="0.25">
      <c r="A542" s="173">
        <v>34017</v>
      </c>
      <c r="B542" s="174" t="s">
        <v>35</v>
      </c>
      <c r="C542" s="174" t="s">
        <v>53</v>
      </c>
      <c r="D542" s="174" t="s">
        <v>386</v>
      </c>
      <c r="E542" s="174" t="s">
        <v>134</v>
      </c>
      <c r="F542" s="174" t="s">
        <v>96</v>
      </c>
      <c r="G542" s="174" t="s">
        <v>159</v>
      </c>
      <c r="H542" s="174">
        <v>0.10294184099999999</v>
      </c>
      <c r="I542" s="187">
        <v>4.184374982E-7</v>
      </c>
      <c r="J542" s="157">
        <v>3.3010617499999997E-5</v>
      </c>
      <c r="K542" s="174">
        <v>2.3562983899999998E-4</v>
      </c>
      <c r="L542" s="174">
        <v>1.3961799199999999E-6</v>
      </c>
      <c r="M542" s="174">
        <v>1.3961799199999999E-6</v>
      </c>
      <c r="N542" s="174">
        <v>2.5115733800000001E-7</v>
      </c>
    </row>
    <row r="543" spans="1:14" x14ac:dyDescent="0.25">
      <c r="A543" s="173">
        <v>34017</v>
      </c>
      <c r="B543" s="174" t="s">
        <v>35</v>
      </c>
      <c r="C543" s="174" t="s">
        <v>53</v>
      </c>
      <c r="D543" s="174" t="s">
        <v>387</v>
      </c>
      <c r="E543" s="174" t="s">
        <v>148</v>
      </c>
      <c r="F543" s="174" t="s">
        <v>107</v>
      </c>
      <c r="G543" s="174" t="s">
        <v>159</v>
      </c>
      <c r="H543" s="174">
        <v>0</v>
      </c>
      <c r="I543" s="187">
        <v>0</v>
      </c>
      <c r="J543" s="157">
        <v>0</v>
      </c>
      <c r="K543" s="174">
        <v>0</v>
      </c>
      <c r="L543" s="174">
        <v>0</v>
      </c>
      <c r="M543" s="174">
        <v>0</v>
      </c>
      <c r="N543" s="174">
        <v>0</v>
      </c>
    </row>
    <row r="544" spans="1:14" x14ac:dyDescent="0.25">
      <c r="A544" s="173">
        <v>34017</v>
      </c>
      <c r="B544" s="174" t="s">
        <v>35</v>
      </c>
      <c r="C544" s="174" t="s">
        <v>53</v>
      </c>
      <c r="D544" s="174" t="s">
        <v>388</v>
      </c>
      <c r="E544" s="174" t="s">
        <v>108</v>
      </c>
      <c r="F544" s="174" t="s">
        <v>109</v>
      </c>
      <c r="G544" s="174" t="s">
        <v>159</v>
      </c>
      <c r="H544" s="174">
        <v>81.449219600000006</v>
      </c>
      <c r="I544" s="187">
        <v>1.8115993377200001E-4</v>
      </c>
      <c r="J544" s="157">
        <v>1.4745829864E-2</v>
      </c>
      <c r="K544" s="174">
        <v>4.8188647180000002E-2</v>
      </c>
      <c r="L544" s="174">
        <v>1.0453652931999998E-4</v>
      </c>
      <c r="M544" s="174">
        <v>1.0453652931999998E-4</v>
      </c>
      <c r="N544" s="174">
        <v>2.0836765700000002E-5</v>
      </c>
    </row>
    <row r="545" spans="1:14" x14ac:dyDescent="0.25">
      <c r="A545" s="173">
        <v>34017</v>
      </c>
      <c r="B545" s="174" t="s">
        <v>35</v>
      </c>
      <c r="C545" s="174" t="s">
        <v>53</v>
      </c>
      <c r="D545" s="174" t="s">
        <v>389</v>
      </c>
      <c r="E545" s="174" t="s">
        <v>110</v>
      </c>
      <c r="F545" s="174" t="s">
        <v>109</v>
      </c>
      <c r="G545" s="174" t="s">
        <v>159</v>
      </c>
      <c r="H545" s="174">
        <v>1.5671416010000001</v>
      </c>
      <c r="I545" s="187">
        <v>7.6607845244000009E-6</v>
      </c>
      <c r="J545" s="157">
        <v>6.218105680000001E-4</v>
      </c>
      <c r="K545" s="174">
        <v>2.2291671349999997E-3</v>
      </c>
      <c r="L545" s="174">
        <v>5.3258994530000006E-6</v>
      </c>
      <c r="M545" s="174">
        <v>5.3258994530000006E-6</v>
      </c>
      <c r="N545" s="174">
        <v>1.0390303397999999E-6</v>
      </c>
    </row>
    <row r="546" spans="1:14" x14ac:dyDescent="0.25">
      <c r="A546" s="173">
        <v>34017</v>
      </c>
      <c r="B546" s="174" t="s">
        <v>35</v>
      </c>
      <c r="C546" s="174" t="s">
        <v>53</v>
      </c>
      <c r="D546" s="174" t="s">
        <v>390</v>
      </c>
      <c r="E546" s="174" t="s">
        <v>111</v>
      </c>
      <c r="F546" s="174" t="s">
        <v>109</v>
      </c>
      <c r="G546" s="174" t="s">
        <v>159</v>
      </c>
      <c r="H546" s="174">
        <v>1.2553985400000001</v>
      </c>
      <c r="I546" s="187">
        <v>7.8374553400000001E-6</v>
      </c>
      <c r="J546" s="157">
        <v>6.3707203999999998E-4</v>
      </c>
      <c r="K546" s="174">
        <v>2.7259556200000001E-3</v>
      </c>
      <c r="L546" s="174">
        <v>7.5776743999999998E-6</v>
      </c>
      <c r="M546" s="174">
        <v>7.5776743999999998E-6</v>
      </c>
      <c r="N546" s="174">
        <v>1.43643984E-6</v>
      </c>
    </row>
    <row r="547" spans="1:14" x14ac:dyDescent="0.25">
      <c r="A547" s="173">
        <v>34017</v>
      </c>
      <c r="B547" s="174" t="s">
        <v>35</v>
      </c>
      <c r="C547" s="174" t="s">
        <v>53</v>
      </c>
      <c r="D547" s="174" t="s">
        <v>391</v>
      </c>
      <c r="E547" s="174" t="s">
        <v>161</v>
      </c>
      <c r="F547" s="174" t="s">
        <v>109</v>
      </c>
      <c r="G547" s="174" t="s">
        <v>159</v>
      </c>
      <c r="H547" s="174">
        <v>2.367563369</v>
      </c>
      <c r="I547" s="187">
        <v>4.9459269319999999E-5</v>
      </c>
      <c r="J547" s="157">
        <v>4.9150961049999999E-3</v>
      </c>
      <c r="K547" s="174">
        <v>2.5601721889999998E-2</v>
      </c>
      <c r="L547" s="174">
        <v>3.0254135060000002E-4</v>
      </c>
      <c r="M547" s="174">
        <v>3.0254135060000002E-4</v>
      </c>
      <c r="N547" s="174">
        <v>5.0729545699999994E-5</v>
      </c>
    </row>
    <row r="548" spans="1:14" x14ac:dyDescent="0.25">
      <c r="A548" s="173">
        <v>34017</v>
      </c>
      <c r="B548" s="174" t="s">
        <v>35</v>
      </c>
      <c r="C548" s="174" t="s">
        <v>53</v>
      </c>
      <c r="D548" s="174" t="s">
        <v>392</v>
      </c>
      <c r="E548" s="174" t="s">
        <v>154</v>
      </c>
      <c r="F548" s="174" t="s">
        <v>96</v>
      </c>
      <c r="G548" s="174" t="s">
        <v>159</v>
      </c>
      <c r="H548" s="174">
        <v>0</v>
      </c>
      <c r="I548" s="187">
        <v>0</v>
      </c>
      <c r="J548" s="157">
        <v>0</v>
      </c>
      <c r="K548" s="174">
        <v>0</v>
      </c>
      <c r="L548" s="174">
        <v>0</v>
      </c>
      <c r="M548" s="174">
        <v>0</v>
      </c>
      <c r="N548" s="174">
        <v>0</v>
      </c>
    </row>
    <row r="549" spans="1:14" x14ac:dyDescent="0.25">
      <c r="A549" s="173">
        <v>34017</v>
      </c>
      <c r="B549" s="174" t="s">
        <v>35</v>
      </c>
      <c r="C549" s="174" t="s">
        <v>53</v>
      </c>
      <c r="D549" s="174" t="s">
        <v>393</v>
      </c>
      <c r="E549" s="174" t="s">
        <v>162</v>
      </c>
      <c r="F549" s="174" t="s">
        <v>83</v>
      </c>
      <c r="G549" s="174" t="s">
        <v>163</v>
      </c>
      <c r="H549" s="174">
        <v>10.533873114199999</v>
      </c>
      <c r="I549" s="187">
        <v>3.2201259349698267E-4</v>
      </c>
      <c r="J549" s="157">
        <v>1.2531538945999999E-3</v>
      </c>
      <c r="K549" s="174">
        <v>1.2385403320999998E-3</v>
      </c>
      <c r="L549" s="174">
        <v>1.7908874389000002E-4</v>
      </c>
      <c r="M549" s="174">
        <v>1.7371608157330001E-4</v>
      </c>
      <c r="N549" s="174">
        <v>2.4962044679999996E-6</v>
      </c>
    </row>
    <row r="550" spans="1:14" x14ac:dyDescent="0.25">
      <c r="A550" s="173">
        <v>34017</v>
      </c>
      <c r="B550" s="174" t="s">
        <v>35</v>
      </c>
      <c r="C550" s="174" t="s">
        <v>53</v>
      </c>
      <c r="D550" s="174" t="s">
        <v>394</v>
      </c>
      <c r="E550" s="174" t="s">
        <v>117</v>
      </c>
      <c r="F550" s="174" t="s">
        <v>89</v>
      </c>
      <c r="G550" s="174" t="s">
        <v>163</v>
      </c>
      <c r="H550" s="174">
        <v>49.956223400000006</v>
      </c>
      <c r="I550" s="187">
        <v>3.7761789757340606E-3</v>
      </c>
      <c r="J550" s="157">
        <v>4.6463454801000004E-2</v>
      </c>
      <c r="K550" s="174">
        <v>2.2546711335999999E-2</v>
      </c>
      <c r="L550" s="174">
        <v>3.9084824868000001E-3</v>
      </c>
      <c r="M550" s="174">
        <v>3.7912280121960001E-3</v>
      </c>
      <c r="N550" s="174">
        <v>1.3133590099E-4</v>
      </c>
    </row>
    <row r="551" spans="1:14" x14ac:dyDescent="0.25">
      <c r="A551" s="173">
        <v>34017</v>
      </c>
      <c r="B551" s="174" t="s">
        <v>35</v>
      </c>
      <c r="C551" s="174" t="s">
        <v>53</v>
      </c>
      <c r="D551" s="174" t="s">
        <v>395</v>
      </c>
      <c r="E551" s="174" t="s">
        <v>88</v>
      </c>
      <c r="F551" s="174" t="s">
        <v>89</v>
      </c>
      <c r="G551" s="174" t="s">
        <v>163</v>
      </c>
      <c r="H551" s="174">
        <v>5.5232139</v>
      </c>
      <c r="I551" s="187">
        <v>1.6307663032439998E-5</v>
      </c>
      <c r="J551" s="157">
        <v>1.0772851E-4</v>
      </c>
      <c r="K551" s="174">
        <v>8.6909597000000004E-5</v>
      </c>
      <c r="L551" s="174">
        <v>1.1698457000000001E-5</v>
      </c>
      <c r="M551" s="174">
        <v>1.1347503290000001E-5</v>
      </c>
      <c r="N551" s="174">
        <v>2.1692196E-7</v>
      </c>
    </row>
    <row r="552" spans="1:14" x14ac:dyDescent="0.25">
      <c r="A552" s="173">
        <v>34017</v>
      </c>
      <c r="B552" s="174" t="s">
        <v>35</v>
      </c>
      <c r="C552" s="174" t="s">
        <v>53</v>
      </c>
      <c r="D552" s="174" t="s">
        <v>396</v>
      </c>
      <c r="E552" s="174" t="s">
        <v>90</v>
      </c>
      <c r="F552" s="174" t="s">
        <v>89</v>
      </c>
      <c r="G552" s="174" t="s">
        <v>163</v>
      </c>
      <c r="H552" s="174">
        <v>48.204459049999997</v>
      </c>
      <c r="I552" s="187">
        <v>2.4902526211523999E-4</v>
      </c>
      <c r="J552" s="157">
        <v>1.6943384809999999E-3</v>
      </c>
      <c r="K552" s="174">
        <v>1.247888526E-3</v>
      </c>
      <c r="L552" s="174">
        <v>1.7180109199999998E-4</v>
      </c>
      <c r="M552" s="174">
        <v>1.6664705924000002E-4</v>
      </c>
      <c r="N552" s="174">
        <v>3.5731931299999998E-6</v>
      </c>
    </row>
    <row r="553" spans="1:14" x14ac:dyDescent="0.25">
      <c r="A553" s="173">
        <v>34017</v>
      </c>
      <c r="B553" s="174" t="s">
        <v>35</v>
      </c>
      <c r="C553" s="174" t="s">
        <v>53</v>
      </c>
      <c r="D553" s="174" t="s">
        <v>397</v>
      </c>
      <c r="E553" s="174" t="s">
        <v>118</v>
      </c>
      <c r="F553" s="174" t="s">
        <v>89</v>
      </c>
      <c r="G553" s="174" t="s">
        <v>163</v>
      </c>
      <c r="H553" s="174">
        <v>179.1540626</v>
      </c>
      <c r="I553" s="187">
        <v>1.025431356537081E-2</v>
      </c>
      <c r="J553" s="157">
        <v>0.12308692404999999</v>
      </c>
      <c r="K553" s="174">
        <v>6.7522766489999997E-2</v>
      </c>
      <c r="L553" s="174">
        <v>1.1160927389000003E-2</v>
      </c>
      <c r="M553" s="174">
        <v>1.0826099567330001E-2</v>
      </c>
      <c r="N553" s="174">
        <v>3.3071845110999997E-4</v>
      </c>
    </row>
    <row r="554" spans="1:14" x14ac:dyDescent="0.25">
      <c r="A554" s="173">
        <v>34017</v>
      </c>
      <c r="B554" s="174" t="s">
        <v>35</v>
      </c>
      <c r="C554" s="174" t="s">
        <v>53</v>
      </c>
      <c r="D554" s="174" t="s">
        <v>398</v>
      </c>
      <c r="E554" s="174" t="s">
        <v>164</v>
      </c>
      <c r="F554" s="174" t="s">
        <v>89</v>
      </c>
      <c r="G554" s="174" t="s">
        <v>163</v>
      </c>
      <c r="H554" s="174">
        <v>38.075138401000004</v>
      </c>
      <c r="I554" s="187">
        <v>7.7566558208857373E-3</v>
      </c>
      <c r="J554" s="157">
        <v>0.12935160794189998</v>
      </c>
      <c r="K554" s="174">
        <v>5.8053959802899999E-2</v>
      </c>
      <c r="L554" s="174">
        <v>7.8284715627200008E-3</v>
      </c>
      <c r="M554" s="174">
        <v>7.5936174158384006E-3</v>
      </c>
      <c r="N554" s="174">
        <v>3.5307077158999999E-4</v>
      </c>
    </row>
    <row r="555" spans="1:14" x14ac:dyDescent="0.25">
      <c r="A555" s="173">
        <v>34017</v>
      </c>
      <c r="B555" s="174" t="s">
        <v>35</v>
      </c>
      <c r="C555" s="174" t="s">
        <v>53</v>
      </c>
      <c r="D555" s="174" t="s">
        <v>399</v>
      </c>
      <c r="E555" s="174" t="s">
        <v>91</v>
      </c>
      <c r="F555" s="174" t="s">
        <v>89</v>
      </c>
      <c r="G555" s="174" t="s">
        <v>163</v>
      </c>
      <c r="H555" s="174">
        <v>17.527957997000001</v>
      </c>
      <c r="I555" s="187">
        <v>6.8838223024958413E-4</v>
      </c>
      <c r="J555" s="157">
        <v>7.783064238E-3</v>
      </c>
      <c r="K555" s="174">
        <v>4.1274690980000004E-3</v>
      </c>
      <c r="L555" s="174">
        <v>6.9954168479999994E-4</v>
      </c>
      <c r="M555" s="174">
        <v>6.7855543425600004E-4</v>
      </c>
      <c r="N555" s="174">
        <v>1.9885816123000001E-5</v>
      </c>
    </row>
    <row r="556" spans="1:14" x14ac:dyDescent="0.25">
      <c r="A556" s="173">
        <v>34017</v>
      </c>
      <c r="B556" s="174" t="s">
        <v>35</v>
      </c>
      <c r="C556" s="174" t="s">
        <v>53</v>
      </c>
      <c r="D556" s="174" t="s">
        <v>400</v>
      </c>
      <c r="E556" s="174" t="s">
        <v>119</v>
      </c>
      <c r="F556" s="174" t="s">
        <v>89</v>
      </c>
      <c r="G556" s="174" t="s">
        <v>163</v>
      </c>
      <c r="H556" s="174">
        <v>7.5531996729999991</v>
      </c>
      <c r="I556" s="187">
        <v>4.5676747083730226E-4</v>
      </c>
      <c r="J556" s="157">
        <v>5.5784987412000001E-3</v>
      </c>
      <c r="K556" s="174">
        <v>3.1412913598000002E-3</v>
      </c>
      <c r="L556" s="174">
        <v>4.5269409489E-4</v>
      </c>
      <c r="M556" s="174">
        <v>4.3911327204329992E-4</v>
      </c>
      <c r="N556" s="174">
        <v>1.1979413408499999E-5</v>
      </c>
    </row>
    <row r="557" spans="1:14" x14ac:dyDescent="0.25">
      <c r="A557" s="173">
        <v>34017</v>
      </c>
      <c r="B557" s="174" t="s">
        <v>35</v>
      </c>
      <c r="C557" s="174" t="s">
        <v>53</v>
      </c>
      <c r="D557" s="174" t="s">
        <v>401</v>
      </c>
      <c r="E557" s="174" t="s">
        <v>92</v>
      </c>
      <c r="F557" s="174" t="s">
        <v>89</v>
      </c>
      <c r="G557" s="174" t="s">
        <v>163</v>
      </c>
      <c r="H557" s="174">
        <v>141.34683640200001</v>
      </c>
      <c r="I557" s="187">
        <v>1.9401811838600485E-3</v>
      </c>
      <c r="J557" s="157">
        <v>1.6218869165000004E-2</v>
      </c>
      <c r="K557" s="174">
        <v>8.2742089198999998E-3</v>
      </c>
      <c r="L557" s="174">
        <v>1.3520134727299999E-3</v>
      </c>
      <c r="M557" s="174">
        <v>1.3114530685480999E-3</v>
      </c>
      <c r="N557" s="174">
        <v>3.6783136139000006E-5</v>
      </c>
    </row>
    <row r="558" spans="1:14" x14ac:dyDescent="0.25">
      <c r="A558" s="173">
        <v>34017</v>
      </c>
      <c r="B558" s="174" t="s">
        <v>35</v>
      </c>
      <c r="C558" s="174" t="s">
        <v>53</v>
      </c>
      <c r="D558" s="174" t="s">
        <v>402</v>
      </c>
      <c r="E558" s="174" t="s">
        <v>120</v>
      </c>
      <c r="F558" s="174" t="s">
        <v>89</v>
      </c>
      <c r="G558" s="174" t="s">
        <v>163</v>
      </c>
      <c r="H558" s="174">
        <v>128.27044684399999</v>
      </c>
      <c r="I558" s="187">
        <v>5.7746267243098661E-3</v>
      </c>
      <c r="J558" s="157">
        <v>6.3543040471209997E-2</v>
      </c>
      <c r="K558" s="174">
        <v>4.0435462707830001E-2</v>
      </c>
      <c r="L558" s="174">
        <v>6.2294535774809999E-3</v>
      </c>
      <c r="M558" s="174">
        <v>6.0425699701565699E-3</v>
      </c>
      <c r="N558" s="174">
        <v>1.5714734898329997E-4</v>
      </c>
    </row>
    <row r="559" spans="1:14" x14ac:dyDescent="0.25">
      <c r="A559" s="173">
        <v>34017</v>
      </c>
      <c r="B559" s="174" t="s">
        <v>35</v>
      </c>
      <c r="C559" s="174" t="s">
        <v>53</v>
      </c>
      <c r="D559" s="174" t="s">
        <v>403</v>
      </c>
      <c r="E559" s="174" t="s">
        <v>121</v>
      </c>
      <c r="F559" s="174" t="s">
        <v>89</v>
      </c>
      <c r="G559" s="174" t="s">
        <v>163</v>
      </c>
      <c r="H559" s="174">
        <v>89.11333929700001</v>
      </c>
      <c r="I559" s="187">
        <v>6.096620251299591E-3</v>
      </c>
      <c r="J559" s="157">
        <v>7.4356589311499993E-2</v>
      </c>
      <c r="K559" s="174">
        <v>2.5541250579100002E-2</v>
      </c>
      <c r="L559" s="174">
        <v>4.5293725398000001E-3</v>
      </c>
      <c r="M559" s="174">
        <v>4.3934913636060006E-3</v>
      </c>
      <c r="N559" s="174">
        <v>1.3449438338569998E-4</v>
      </c>
    </row>
    <row r="560" spans="1:14" x14ac:dyDescent="0.25">
      <c r="A560" s="173">
        <v>34017</v>
      </c>
      <c r="B560" s="174" t="s">
        <v>35</v>
      </c>
      <c r="C560" s="174" t="s">
        <v>53</v>
      </c>
      <c r="D560" s="174" t="s">
        <v>404</v>
      </c>
      <c r="E560" s="174" t="s">
        <v>165</v>
      </c>
      <c r="F560" s="174" t="s">
        <v>89</v>
      </c>
      <c r="G560" s="174" t="s">
        <v>163</v>
      </c>
      <c r="H560" s="174">
        <v>281.22018024099998</v>
      </c>
      <c r="I560" s="187">
        <v>3.2553241410621936E-2</v>
      </c>
      <c r="J560" s="157">
        <v>0.42730838858299997</v>
      </c>
      <c r="K560" s="174">
        <v>0.18690682933399996</v>
      </c>
      <c r="L560" s="174">
        <v>3.4184718759100001E-2</v>
      </c>
      <c r="M560" s="174">
        <v>3.3159177196326994E-2</v>
      </c>
      <c r="N560" s="174">
        <v>1.3214235583309999E-3</v>
      </c>
    </row>
    <row r="561" spans="1:14" x14ac:dyDescent="0.25">
      <c r="A561" s="173">
        <v>34017</v>
      </c>
      <c r="B561" s="174" t="s">
        <v>35</v>
      </c>
      <c r="C561" s="174" t="s">
        <v>53</v>
      </c>
      <c r="D561" s="174" t="s">
        <v>405</v>
      </c>
      <c r="E561" s="174" t="s">
        <v>93</v>
      </c>
      <c r="F561" s="174" t="s">
        <v>89</v>
      </c>
      <c r="G561" s="174" t="s">
        <v>163</v>
      </c>
      <c r="H561" s="174">
        <v>14.46751869</v>
      </c>
      <c r="I561" s="187">
        <v>4.23571246443774E-4</v>
      </c>
      <c r="J561" s="157">
        <v>4.4666504059999992E-3</v>
      </c>
      <c r="K561" s="174">
        <v>3.0821041894000005E-3</v>
      </c>
      <c r="L561" s="174">
        <v>4.7868634811E-4</v>
      </c>
      <c r="M561" s="174">
        <v>4.6432575766670002E-4</v>
      </c>
      <c r="N561" s="174">
        <v>1.1183595018000001E-5</v>
      </c>
    </row>
    <row r="562" spans="1:14" x14ac:dyDescent="0.25">
      <c r="A562" s="173">
        <v>34017</v>
      </c>
      <c r="B562" s="174" t="s">
        <v>35</v>
      </c>
      <c r="C562" s="174" t="s">
        <v>53</v>
      </c>
      <c r="D562" s="174" t="s">
        <v>406</v>
      </c>
      <c r="E562" s="174" t="s">
        <v>122</v>
      </c>
      <c r="F562" s="174" t="s">
        <v>89</v>
      </c>
      <c r="G562" s="174" t="s">
        <v>163</v>
      </c>
      <c r="H562" s="174">
        <v>32.005783255000004</v>
      </c>
      <c r="I562" s="187">
        <v>3.2357763206261998E-4</v>
      </c>
      <c r="J562" s="157">
        <v>2.9144275820000001E-3</v>
      </c>
      <c r="K562" s="174">
        <v>1.3771488820000001E-3</v>
      </c>
      <c r="L562" s="174">
        <v>2.3366378400000001E-4</v>
      </c>
      <c r="M562" s="174">
        <v>2.2665387047999998E-4</v>
      </c>
      <c r="N562" s="174">
        <v>5.2777778199999993E-6</v>
      </c>
    </row>
    <row r="563" spans="1:14" x14ac:dyDescent="0.25">
      <c r="A563" s="173">
        <v>34017</v>
      </c>
      <c r="B563" s="174" t="s">
        <v>35</v>
      </c>
      <c r="C563" s="174" t="s">
        <v>53</v>
      </c>
      <c r="D563" s="174" t="s">
        <v>407</v>
      </c>
      <c r="E563" s="174" t="s">
        <v>123</v>
      </c>
      <c r="F563" s="174" t="s">
        <v>89</v>
      </c>
      <c r="G563" s="174" t="s">
        <v>163</v>
      </c>
      <c r="H563" s="174">
        <v>73.234090262999999</v>
      </c>
      <c r="I563" s="187">
        <v>8.3747944971656781E-3</v>
      </c>
      <c r="J563" s="157">
        <v>0.1231588167572</v>
      </c>
      <c r="K563" s="174">
        <v>3.2151135554899998E-2</v>
      </c>
      <c r="L563" s="174">
        <v>6.1366446473499993E-3</v>
      </c>
      <c r="M563" s="174">
        <v>5.9525453079295005E-3</v>
      </c>
      <c r="N563" s="174">
        <v>3.0290220442499995E-4</v>
      </c>
    </row>
    <row r="564" spans="1:14" x14ac:dyDescent="0.25">
      <c r="A564" s="173">
        <v>34017</v>
      </c>
      <c r="B564" s="174" t="s">
        <v>35</v>
      </c>
      <c r="C564" s="174" t="s">
        <v>53</v>
      </c>
      <c r="D564" s="174" t="s">
        <v>408</v>
      </c>
      <c r="E564" s="174" t="s">
        <v>166</v>
      </c>
      <c r="F564" s="174" t="s">
        <v>89</v>
      </c>
      <c r="G564" s="174" t="s">
        <v>163</v>
      </c>
      <c r="H564" s="174">
        <v>67.05139509</v>
      </c>
      <c r="I564" s="187">
        <v>8.232116871884302E-3</v>
      </c>
      <c r="J564" s="157">
        <v>0.10597343574500001</v>
      </c>
      <c r="K564" s="174">
        <v>4.07907062067E-2</v>
      </c>
      <c r="L564" s="174">
        <v>7.8631883297999999E-3</v>
      </c>
      <c r="M564" s="174">
        <v>7.6272926799060003E-3</v>
      </c>
      <c r="N564" s="174">
        <v>3.2744501897199996E-4</v>
      </c>
    </row>
    <row r="565" spans="1:14" x14ac:dyDescent="0.25">
      <c r="A565" s="173">
        <v>34017</v>
      </c>
      <c r="B565" s="174" t="s">
        <v>35</v>
      </c>
      <c r="C565" s="174" t="s">
        <v>53</v>
      </c>
      <c r="D565" s="174" t="s">
        <v>409</v>
      </c>
      <c r="E565" s="174" t="s">
        <v>167</v>
      </c>
      <c r="F565" s="174" t="s">
        <v>89</v>
      </c>
      <c r="G565" s="174" t="s">
        <v>163</v>
      </c>
      <c r="H565" s="174">
        <v>35.303222500000004</v>
      </c>
      <c r="I565" s="187">
        <v>2.5101621345219122E-2</v>
      </c>
      <c r="J565" s="157">
        <v>0.42094752848999994</v>
      </c>
      <c r="K565" s="174">
        <v>0.151380987946</v>
      </c>
      <c r="L565" s="174">
        <v>2.217448721E-2</v>
      </c>
      <c r="M565" s="174">
        <v>2.1509252593699998E-2</v>
      </c>
      <c r="N565" s="174">
        <v>1.1071610689E-3</v>
      </c>
    </row>
    <row r="566" spans="1:14" x14ac:dyDescent="0.25">
      <c r="A566" s="173">
        <v>34017</v>
      </c>
      <c r="B566" s="174" t="s">
        <v>35</v>
      </c>
      <c r="C566" s="174" t="s">
        <v>53</v>
      </c>
      <c r="D566" s="174" t="s">
        <v>410</v>
      </c>
      <c r="E566" s="174" t="s">
        <v>94</v>
      </c>
      <c r="F566" s="174" t="s">
        <v>89</v>
      </c>
      <c r="G566" s="174" t="s">
        <v>163</v>
      </c>
      <c r="H566" s="174">
        <v>19.836164719000003</v>
      </c>
      <c r="I566" s="187">
        <v>1.63932924653082E-3</v>
      </c>
      <c r="J566" s="157">
        <v>2.3017045010000001E-2</v>
      </c>
      <c r="K566" s="174">
        <v>7.9578470939999993E-3</v>
      </c>
      <c r="L566" s="174">
        <v>1.3213182659999999E-3</v>
      </c>
      <c r="M566" s="174">
        <v>1.2816787180199999E-3</v>
      </c>
      <c r="N566" s="174">
        <v>5.3892118302000003E-5</v>
      </c>
    </row>
    <row r="567" spans="1:14" x14ac:dyDescent="0.25">
      <c r="A567" s="173">
        <v>34017</v>
      </c>
      <c r="B567" s="174" t="s">
        <v>35</v>
      </c>
      <c r="C567" s="174" t="s">
        <v>53</v>
      </c>
      <c r="D567" s="174" t="s">
        <v>411</v>
      </c>
      <c r="E567" s="174" t="s">
        <v>124</v>
      </c>
      <c r="F567" s="174" t="s">
        <v>89</v>
      </c>
      <c r="G567" s="174" t="s">
        <v>163</v>
      </c>
      <c r="H567" s="174">
        <v>249.90480997</v>
      </c>
      <c r="I567" s="187">
        <v>1.525645628545717E-2</v>
      </c>
      <c r="J567" s="157">
        <v>0.1674962332454</v>
      </c>
      <c r="K567" s="174">
        <v>0.1103930359381</v>
      </c>
      <c r="L567" s="174">
        <v>1.7477565443189999E-2</v>
      </c>
      <c r="M567" s="174">
        <v>1.6953238479894297E-2</v>
      </c>
      <c r="N567" s="174">
        <v>4.3123996222130002E-4</v>
      </c>
    </row>
    <row r="568" spans="1:14" x14ac:dyDescent="0.25">
      <c r="A568" s="173">
        <v>34017</v>
      </c>
      <c r="B568" s="174" t="s">
        <v>35</v>
      </c>
      <c r="C568" s="174" t="s">
        <v>53</v>
      </c>
      <c r="D568" s="174" t="s">
        <v>412</v>
      </c>
      <c r="E568" s="174" t="s">
        <v>125</v>
      </c>
      <c r="F568" s="174" t="s">
        <v>89</v>
      </c>
      <c r="G568" s="174" t="s">
        <v>163</v>
      </c>
      <c r="H568" s="174">
        <v>311.18566548000001</v>
      </c>
      <c r="I568" s="187">
        <v>4.0667790996627456E-2</v>
      </c>
      <c r="J568" s="157">
        <v>0.57821145234299987</v>
      </c>
      <c r="K568" s="174">
        <v>0.24212695811100005</v>
      </c>
      <c r="L568" s="174">
        <v>3.9133524462599989E-2</v>
      </c>
      <c r="M568" s="174">
        <v>3.795951872872199E-2</v>
      </c>
      <c r="N568" s="174">
        <v>1.4426074888540001E-3</v>
      </c>
    </row>
    <row r="569" spans="1:14" x14ac:dyDescent="0.25">
      <c r="A569" s="173">
        <v>34017</v>
      </c>
      <c r="B569" s="174" t="s">
        <v>35</v>
      </c>
      <c r="C569" s="174" t="s">
        <v>53</v>
      </c>
      <c r="D569" s="174" t="s">
        <v>413</v>
      </c>
      <c r="E569" s="174" t="s">
        <v>126</v>
      </c>
      <c r="F569" s="174" t="s">
        <v>89</v>
      </c>
      <c r="G569" s="174" t="s">
        <v>163</v>
      </c>
      <c r="H569" s="174">
        <v>750.26053029900004</v>
      </c>
      <c r="I569" s="187">
        <v>8.3334377374437121E-2</v>
      </c>
      <c r="J569" s="157">
        <v>0.41091102937727003</v>
      </c>
      <c r="K569" s="174">
        <v>0.39812785175678</v>
      </c>
      <c r="L569" s="174">
        <v>6.3103963426659998E-2</v>
      </c>
      <c r="M569" s="174">
        <v>6.1210844523860199E-2</v>
      </c>
      <c r="N569" s="174">
        <v>8.9035029079490003E-4</v>
      </c>
    </row>
    <row r="570" spans="1:14" x14ac:dyDescent="0.25">
      <c r="A570" s="173">
        <v>34017</v>
      </c>
      <c r="B570" s="174" t="s">
        <v>35</v>
      </c>
      <c r="C570" s="174" t="s">
        <v>53</v>
      </c>
      <c r="D570" s="174" t="s">
        <v>414</v>
      </c>
      <c r="E570" s="174" t="s">
        <v>168</v>
      </c>
      <c r="F570" s="174" t="s">
        <v>89</v>
      </c>
      <c r="G570" s="174" t="s">
        <v>163</v>
      </c>
      <c r="H570" s="174">
        <v>216.116309801</v>
      </c>
      <c r="I570" s="187">
        <v>3.3453256264260295E-2</v>
      </c>
      <c r="J570" s="157">
        <v>0.48462107946999994</v>
      </c>
      <c r="K570" s="174">
        <v>0.21067282167999998</v>
      </c>
      <c r="L570" s="174">
        <v>3.3026681124999999E-2</v>
      </c>
      <c r="M570" s="174">
        <v>3.2035880691249997E-2</v>
      </c>
      <c r="N570" s="174">
        <v>1.3154343753400001E-3</v>
      </c>
    </row>
    <row r="571" spans="1:14" x14ac:dyDescent="0.25">
      <c r="A571" s="173">
        <v>34017</v>
      </c>
      <c r="B571" s="174" t="s">
        <v>35</v>
      </c>
      <c r="C571" s="174" t="s">
        <v>53</v>
      </c>
      <c r="D571" s="174" t="s">
        <v>415</v>
      </c>
      <c r="E571" s="174" t="s">
        <v>127</v>
      </c>
      <c r="F571" s="174" t="s">
        <v>89</v>
      </c>
      <c r="G571" s="174" t="s">
        <v>163</v>
      </c>
      <c r="H571" s="174">
        <v>1167.57218074</v>
      </c>
      <c r="I571" s="187">
        <v>7.3904827399263323E-2</v>
      </c>
      <c r="J571" s="157">
        <v>0.28410310366400005</v>
      </c>
      <c r="K571" s="174">
        <v>0.33332414649000003</v>
      </c>
      <c r="L571" s="174">
        <v>5.1478690708699995E-2</v>
      </c>
      <c r="M571" s="174">
        <v>4.9934329987438991E-2</v>
      </c>
      <c r="N571" s="174">
        <v>6.1031734895500007E-4</v>
      </c>
    </row>
    <row r="572" spans="1:14" x14ac:dyDescent="0.25">
      <c r="A572" s="173">
        <v>34017</v>
      </c>
      <c r="B572" s="174" t="s">
        <v>35</v>
      </c>
      <c r="C572" s="174" t="s">
        <v>53</v>
      </c>
      <c r="D572" s="174" t="s">
        <v>416</v>
      </c>
      <c r="E572" s="174" t="s">
        <v>169</v>
      </c>
      <c r="F572" s="174" t="s">
        <v>89</v>
      </c>
      <c r="G572" s="174" t="s">
        <v>163</v>
      </c>
      <c r="H572" s="174">
        <v>9.1710058510000003</v>
      </c>
      <c r="I572" s="187">
        <v>4.0735510646056211E-3</v>
      </c>
      <c r="J572" s="157">
        <v>6.3760384320000002E-2</v>
      </c>
      <c r="K572" s="174">
        <v>2.7740064490000001E-2</v>
      </c>
      <c r="L572" s="174">
        <v>3.5992637720000001E-3</v>
      </c>
      <c r="M572" s="174">
        <v>3.4912858588399993E-3</v>
      </c>
      <c r="N572" s="174">
        <v>1.4113383971999999E-4</v>
      </c>
    </row>
    <row r="573" spans="1:14" x14ac:dyDescent="0.25">
      <c r="A573" s="173">
        <v>34017</v>
      </c>
      <c r="B573" s="174" t="s">
        <v>35</v>
      </c>
      <c r="C573" s="174" t="s">
        <v>53</v>
      </c>
      <c r="D573" s="174" t="s">
        <v>417</v>
      </c>
      <c r="E573" s="174" t="s">
        <v>128</v>
      </c>
      <c r="F573" s="174" t="s">
        <v>89</v>
      </c>
      <c r="G573" s="174" t="s">
        <v>163</v>
      </c>
      <c r="H573" s="174">
        <v>8.7588251499999998</v>
      </c>
      <c r="I573" s="187">
        <v>2.5430317896086993E-4</v>
      </c>
      <c r="J573" s="157">
        <v>9.2649853400000003E-4</v>
      </c>
      <c r="K573" s="174">
        <v>1.038587135E-3</v>
      </c>
      <c r="L573" s="174">
        <v>1.6267985019999999E-4</v>
      </c>
      <c r="M573" s="174">
        <v>1.5779945469399998E-4</v>
      </c>
      <c r="N573" s="174">
        <v>1.884952111E-6</v>
      </c>
    </row>
    <row r="574" spans="1:14" x14ac:dyDescent="0.25">
      <c r="A574" s="173">
        <v>34017</v>
      </c>
      <c r="B574" s="174" t="s">
        <v>35</v>
      </c>
      <c r="C574" s="174" t="s">
        <v>53</v>
      </c>
      <c r="D574" s="174" t="s">
        <v>418</v>
      </c>
      <c r="E574" s="174" t="s">
        <v>129</v>
      </c>
      <c r="F574" s="174" t="s">
        <v>89</v>
      </c>
      <c r="G574" s="174" t="s">
        <v>163</v>
      </c>
      <c r="H574" s="174">
        <v>27.337838401000003</v>
      </c>
      <c r="I574" s="187">
        <v>4.4317868238834719E-3</v>
      </c>
      <c r="J574" s="157">
        <v>6.2272682854899994E-2</v>
      </c>
      <c r="K574" s="174">
        <v>2.9607261193600003E-2</v>
      </c>
      <c r="L574" s="174">
        <v>4.2287562172900004E-3</v>
      </c>
      <c r="M574" s="174">
        <v>4.1018935307712999E-3</v>
      </c>
      <c r="N574" s="174">
        <v>1.3637298698260001E-4</v>
      </c>
    </row>
    <row r="575" spans="1:14" x14ac:dyDescent="0.25">
      <c r="A575" s="173">
        <v>34017</v>
      </c>
      <c r="B575" s="174" t="s">
        <v>35</v>
      </c>
      <c r="C575" s="174" t="s">
        <v>53</v>
      </c>
      <c r="D575" s="174" t="s">
        <v>419</v>
      </c>
      <c r="E575" s="174" t="s">
        <v>130</v>
      </c>
      <c r="F575" s="174" t="s">
        <v>96</v>
      </c>
      <c r="G575" s="174" t="s">
        <v>163</v>
      </c>
      <c r="H575" s="174">
        <v>81.440764550000011</v>
      </c>
      <c r="I575" s="187">
        <v>1.9949362130867133E-3</v>
      </c>
      <c r="J575" s="157">
        <v>7.5336157548000007E-3</v>
      </c>
      <c r="K575" s="174">
        <v>8.2140056232000002E-3</v>
      </c>
      <c r="L575" s="174">
        <v>1.22481930295E-3</v>
      </c>
      <c r="M575" s="174">
        <v>1.1880747238615002E-3</v>
      </c>
      <c r="N575" s="174">
        <v>1.51768984554E-5</v>
      </c>
    </row>
    <row r="576" spans="1:14" x14ac:dyDescent="0.25">
      <c r="A576" s="173">
        <v>34017</v>
      </c>
      <c r="B576" s="174" t="s">
        <v>35</v>
      </c>
      <c r="C576" s="174" t="s">
        <v>53</v>
      </c>
      <c r="D576" s="174" t="s">
        <v>420</v>
      </c>
      <c r="E576" s="174" t="s">
        <v>131</v>
      </c>
      <c r="F576" s="174" t="s">
        <v>96</v>
      </c>
      <c r="G576" s="174" t="s">
        <v>163</v>
      </c>
      <c r="H576" s="174">
        <v>59.596027112999998</v>
      </c>
      <c r="I576" s="187">
        <v>4.9882341887662173E-3</v>
      </c>
      <c r="J576" s="157">
        <v>6.4724610704200006E-2</v>
      </c>
      <c r="K576" s="174">
        <v>5.2825491895099996E-2</v>
      </c>
      <c r="L576" s="174">
        <v>7.4213696097500002E-3</v>
      </c>
      <c r="M576" s="174">
        <v>7.1987285214575002E-3</v>
      </c>
      <c r="N576" s="174">
        <v>2.1884313759289997E-4</v>
      </c>
    </row>
    <row r="577" spans="1:14" x14ac:dyDescent="0.25">
      <c r="A577" s="173">
        <v>34017</v>
      </c>
      <c r="B577" s="174" t="s">
        <v>35</v>
      </c>
      <c r="C577" s="174" t="s">
        <v>53</v>
      </c>
      <c r="D577" s="174" t="s">
        <v>421</v>
      </c>
      <c r="E577" s="174" t="s">
        <v>95</v>
      </c>
      <c r="F577" s="174" t="s">
        <v>96</v>
      </c>
      <c r="G577" s="174" t="s">
        <v>163</v>
      </c>
      <c r="H577" s="174">
        <v>50.293166174999996</v>
      </c>
      <c r="I577" s="187">
        <v>2.716022558764318E-3</v>
      </c>
      <c r="J577" s="157">
        <v>3.4146281224700002E-2</v>
      </c>
      <c r="K577" s="174">
        <v>1.2742410201550002E-2</v>
      </c>
      <c r="L577" s="174">
        <v>2.39092991227E-3</v>
      </c>
      <c r="M577" s="174">
        <v>2.3192020149018998E-3</v>
      </c>
      <c r="N577" s="174">
        <v>9.5669913325800008E-5</v>
      </c>
    </row>
    <row r="578" spans="1:14" x14ac:dyDescent="0.25">
      <c r="A578" s="173">
        <v>34017</v>
      </c>
      <c r="B578" s="174" t="s">
        <v>35</v>
      </c>
      <c r="C578" s="174" t="s">
        <v>53</v>
      </c>
      <c r="D578" s="174" t="s">
        <v>422</v>
      </c>
      <c r="E578" s="174" t="s">
        <v>97</v>
      </c>
      <c r="F578" s="174" t="s">
        <v>96</v>
      </c>
      <c r="G578" s="174" t="s">
        <v>163</v>
      </c>
      <c r="H578" s="174">
        <v>59.391637840000001</v>
      </c>
      <c r="I578" s="187">
        <v>3.1439483382394618E-3</v>
      </c>
      <c r="J578" s="157">
        <v>3.9309723586999995E-2</v>
      </c>
      <c r="K578" s="174">
        <v>1.2978542575999999E-2</v>
      </c>
      <c r="L578" s="174">
        <v>2.5555982294999998E-3</v>
      </c>
      <c r="M578" s="174">
        <v>2.4789302826149998E-3</v>
      </c>
      <c r="N578" s="174">
        <v>9.6974290440000009E-5</v>
      </c>
    </row>
    <row r="579" spans="1:14" x14ac:dyDescent="0.25">
      <c r="A579" s="173">
        <v>34017</v>
      </c>
      <c r="B579" s="174" t="s">
        <v>35</v>
      </c>
      <c r="C579" s="174" t="s">
        <v>53</v>
      </c>
      <c r="D579" s="174" t="s">
        <v>423</v>
      </c>
      <c r="E579" s="174" t="s">
        <v>132</v>
      </c>
      <c r="F579" s="174" t="s">
        <v>96</v>
      </c>
      <c r="G579" s="174" t="s">
        <v>163</v>
      </c>
      <c r="H579" s="174">
        <v>7.7200759000000012</v>
      </c>
      <c r="I579" s="187">
        <v>3.6267873541847998E-4</v>
      </c>
      <c r="J579" s="157">
        <v>2.0283893989999999E-3</v>
      </c>
      <c r="K579" s="174">
        <v>1.3918992949999999E-3</v>
      </c>
      <c r="L579" s="174">
        <v>2.32485358E-4</v>
      </c>
      <c r="M579" s="174">
        <v>2.2551079725999999E-4</v>
      </c>
      <c r="N579" s="174">
        <v>3.7288516890000004E-6</v>
      </c>
    </row>
    <row r="580" spans="1:14" x14ac:dyDescent="0.25">
      <c r="A580" s="173">
        <v>34017</v>
      </c>
      <c r="B580" s="174" t="s">
        <v>35</v>
      </c>
      <c r="C580" s="174" t="s">
        <v>53</v>
      </c>
      <c r="D580" s="174" t="s">
        <v>424</v>
      </c>
      <c r="E580" s="174" t="s">
        <v>133</v>
      </c>
      <c r="F580" s="174" t="s">
        <v>96</v>
      </c>
      <c r="G580" s="174" t="s">
        <v>163</v>
      </c>
      <c r="H580" s="174">
        <v>647.58188900000005</v>
      </c>
      <c r="I580" s="187">
        <v>1.8174167460528301E-2</v>
      </c>
      <c r="J580" s="157">
        <v>0.22127567449999999</v>
      </c>
      <c r="K580" s="174">
        <v>0.1229698935</v>
      </c>
      <c r="L580" s="174">
        <v>1.6947444479999997E-2</v>
      </c>
      <c r="M580" s="174">
        <v>1.6439021145600002E-2</v>
      </c>
      <c r="N580" s="174">
        <v>5.9431513980000002E-4</v>
      </c>
    </row>
    <row r="581" spans="1:14" x14ac:dyDescent="0.25">
      <c r="A581" s="173">
        <v>34017</v>
      </c>
      <c r="B581" s="174" t="s">
        <v>35</v>
      </c>
      <c r="C581" s="174" t="s">
        <v>53</v>
      </c>
      <c r="D581" s="174" t="s">
        <v>425</v>
      </c>
      <c r="E581" s="174" t="s">
        <v>134</v>
      </c>
      <c r="F581" s="174" t="s">
        <v>96</v>
      </c>
      <c r="G581" s="174" t="s">
        <v>163</v>
      </c>
      <c r="H581" s="174">
        <v>30.696857132999998</v>
      </c>
      <c r="I581" s="187">
        <v>3.2281341134833847E-3</v>
      </c>
      <c r="J581" s="157">
        <v>3.98555277857E-2</v>
      </c>
      <c r="K581" s="174">
        <v>1.9334317474940001E-2</v>
      </c>
      <c r="L581" s="174">
        <v>3.5004683686E-3</v>
      </c>
      <c r="M581" s="174">
        <v>3.3954543175420001E-3</v>
      </c>
      <c r="N581" s="174">
        <v>1.34991598286E-4</v>
      </c>
    </row>
    <row r="582" spans="1:14" x14ac:dyDescent="0.25">
      <c r="A582" s="173">
        <v>34017</v>
      </c>
      <c r="B582" s="174" t="s">
        <v>35</v>
      </c>
      <c r="C582" s="174" t="s">
        <v>53</v>
      </c>
      <c r="D582" s="174" t="s">
        <v>426</v>
      </c>
      <c r="E582" s="174" t="s">
        <v>103</v>
      </c>
      <c r="F582" s="174" t="s">
        <v>100</v>
      </c>
      <c r="G582" s="174" t="s">
        <v>163</v>
      </c>
      <c r="H582" s="174">
        <v>8.6438844000000001E-2</v>
      </c>
      <c r="I582" s="187">
        <v>2.4873344340390001E-7</v>
      </c>
      <c r="J582" s="157">
        <v>1.5086344500000001E-6</v>
      </c>
      <c r="K582" s="174">
        <v>9.1962609999999997E-7</v>
      </c>
      <c r="L582" s="174">
        <v>1.42849295E-7</v>
      </c>
      <c r="M582" s="174">
        <v>1.3856381615E-7</v>
      </c>
      <c r="N582" s="174">
        <v>2.7556457E-9</v>
      </c>
    </row>
    <row r="583" spans="1:14" x14ac:dyDescent="0.25">
      <c r="A583" s="173">
        <v>34017</v>
      </c>
      <c r="B583" s="174" t="s">
        <v>35</v>
      </c>
      <c r="C583" s="174" t="s">
        <v>53</v>
      </c>
      <c r="D583" s="174" t="s">
        <v>427</v>
      </c>
      <c r="E583" s="174" t="s">
        <v>104</v>
      </c>
      <c r="F583" s="174" t="s">
        <v>100</v>
      </c>
      <c r="G583" s="174" t="s">
        <v>163</v>
      </c>
      <c r="H583" s="174">
        <v>0.23885991200000001</v>
      </c>
      <c r="I583" s="187">
        <v>0</v>
      </c>
      <c r="J583" s="157">
        <v>0</v>
      </c>
      <c r="K583" s="174">
        <v>0</v>
      </c>
      <c r="L583" s="174">
        <v>0</v>
      </c>
      <c r="M583" s="174">
        <v>0</v>
      </c>
      <c r="N583" s="174">
        <v>0</v>
      </c>
    </row>
    <row r="584" spans="1:14" x14ac:dyDescent="0.25">
      <c r="A584" s="173">
        <v>34017</v>
      </c>
      <c r="B584" s="174" t="s">
        <v>35</v>
      </c>
      <c r="C584" s="174" t="s">
        <v>53</v>
      </c>
      <c r="D584" s="174" t="s">
        <v>428</v>
      </c>
      <c r="E584" s="174" t="s">
        <v>137</v>
      </c>
      <c r="F584" s="174" t="s">
        <v>100</v>
      </c>
      <c r="G584" s="174" t="s">
        <v>163</v>
      </c>
      <c r="H584" s="174">
        <v>51.664021627000004</v>
      </c>
      <c r="I584" s="187">
        <v>1.0191333876427781E-3</v>
      </c>
      <c r="J584" s="157">
        <v>8.5790913499000018E-3</v>
      </c>
      <c r="K584" s="174">
        <v>4.3516958503000006E-3</v>
      </c>
      <c r="L584" s="174">
        <v>7.5002918990000006E-4</v>
      </c>
      <c r="M584" s="174">
        <v>7.2752831420299995E-4</v>
      </c>
      <c r="N584" s="174">
        <v>1.9204101898199999E-5</v>
      </c>
    </row>
    <row r="585" spans="1:14" x14ac:dyDescent="0.25">
      <c r="A585" s="173">
        <v>34017</v>
      </c>
      <c r="B585" s="174" t="s">
        <v>35</v>
      </c>
      <c r="C585" s="174" t="s">
        <v>53</v>
      </c>
      <c r="D585" s="174" t="s">
        <v>429</v>
      </c>
      <c r="E585" s="174" t="s">
        <v>139</v>
      </c>
      <c r="F585" s="174" t="s">
        <v>100</v>
      </c>
      <c r="G585" s="174" t="s">
        <v>163</v>
      </c>
      <c r="H585" s="174">
        <v>13.047464977100001</v>
      </c>
      <c r="I585" s="187">
        <v>2.1496647397107872E-4</v>
      </c>
      <c r="J585" s="157">
        <v>1.70381711255E-3</v>
      </c>
      <c r="K585" s="174">
        <v>9.1559528659999998E-4</v>
      </c>
      <c r="L585" s="174">
        <v>1.4036446855999996E-4</v>
      </c>
      <c r="M585" s="174">
        <v>1.3615353450320002E-4</v>
      </c>
      <c r="N585" s="174">
        <v>3.9633664907999991E-6</v>
      </c>
    </row>
    <row r="586" spans="1:14" x14ac:dyDescent="0.25">
      <c r="A586" s="173">
        <v>34017</v>
      </c>
      <c r="B586" s="174" t="s">
        <v>35</v>
      </c>
      <c r="C586" s="174" t="s">
        <v>53</v>
      </c>
      <c r="D586" s="174" t="s">
        <v>430</v>
      </c>
      <c r="E586" s="174" t="s">
        <v>140</v>
      </c>
      <c r="F586" s="174" t="s">
        <v>100</v>
      </c>
      <c r="G586" s="174" t="s">
        <v>163</v>
      </c>
      <c r="H586" s="174">
        <v>15.707061322799998</v>
      </c>
      <c r="I586" s="187">
        <v>1.1884889906823445E-3</v>
      </c>
      <c r="J586" s="157">
        <v>1.2801483751080001E-2</v>
      </c>
      <c r="K586" s="174">
        <v>5.1907263786299994E-3</v>
      </c>
      <c r="L586" s="174">
        <v>9.1710419018199989E-4</v>
      </c>
      <c r="M586" s="174">
        <v>8.8959106447654012E-4</v>
      </c>
      <c r="N586" s="174">
        <v>2.5928097440199999E-5</v>
      </c>
    </row>
    <row r="587" spans="1:14" x14ac:dyDescent="0.25">
      <c r="A587" s="173">
        <v>34017</v>
      </c>
      <c r="B587" s="174" t="s">
        <v>35</v>
      </c>
      <c r="C587" s="174" t="s">
        <v>53</v>
      </c>
      <c r="D587" s="174" t="s">
        <v>431</v>
      </c>
      <c r="E587" s="174" t="s">
        <v>105</v>
      </c>
      <c r="F587" s="174" t="s">
        <v>100</v>
      </c>
      <c r="G587" s="174" t="s">
        <v>163</v>
      </c>
      <c r="H587" s="174">
        <v>2.2906293381</v>
      </c>
      <c r="I587" s="187">
        <v>9.5417980255318484E-5</v>
      </c>
      <c r="J587" s="157">
        <v>1.2016887678999999E-3</v>
      </c>
      <c r="K587" s="174">
        <v>4.8672260949999998E-4</v>
      </c>
      <c r="L587" s="174">
        <v>8.8414614320000005E-5</v>
      </c>
      <c r="M587" s="174">
        <v>8.5762175890399993E-5</v>
      </c>
      <c r="N587" s="174">
        <v>3.0850464410000003E-6</v>
      </c>
    </row>
    <row r="588" spans="1:14" x14ac:dyDescent="0.25">
      <c r="A588" s="173">
        <v>34017</v>
      </c>
      <c r="B588" s="174" t="s">
        <v>35</v>
      </c>
      <c r="C588" s="174" t="s">
        <v>53</v>
      </c>
      <c r="D588" s="174" t="s">
        <v>432</v>
      </c>
      <c r="E588" s="174" t="s">
        <v>141</v>
      </c>
      <c r="F588" s="174" t="s">
        <v>100</v>
      </c>
      <c r="G588" s="174" t="s">
        <v>163</v>
      </c>
      <c r="H588" s="174">
        <v>0.15607013069999998</v>
      </c>
      <c r="I588" s="187">
        <v>4.3189601673500098E-6</v>
      </c>
      <c r="J588" s="157">
        <v>3.4555250730000005E-5</v>
      </c>
      <c r="K588" s="174">
        <v>1.906943865E-5</v>
      </c>
      <c r="L588" s="174">
        <v>3.3397472969999999E-6</v>
      </c>
      <c r="M588" s="174">
        <v>3.2395548780900001E-6</v>
      </c>
      <c r="N588" s="174">
        <v>7.291622834E-8</v>
      </c>
    </row>
    <row r="589" spans="1:14" x14ac:dyDescent="0.25">
      <c r="A589" s="173">
        <v>34017</v>
      </c>
      <c r="B589" s="174" t="s">
        <v>35</v>
      </c>
      <c r="C589" s="174" t="s">
        <v>53</v>
      </c>
      <c r="D589" s="174" t="s">
        <v>433</v>
      </c>
      <c r="E589" s="174" t="s">
        <v>142</v>
      </c>
      <c r="F589" s="174" t="s">
        <v>107</v>
      </c>
      <c r="G589" s="174" t="s">
        <v>163</v>
      </c>
      <c r="H589" s="174">
        <v>0</v>
      </c>
      <c r="I589" s="187">
        <v>0</v>
      </c>
      <c r="J589" s="157">
        <v>0</v>
      </c>
      <c r="K589" s="174">
        <v>0</v>
      </c>
      <c r="L589" s="174">
        <v>0</v>
      </c>
      <c r="M589" s="174">
        <v>0</v>
      </c>
      <c r="N589" s="174">
        <v>0</v>
      </c>
    </row>
    <row r="590" spans="1:14" x14ac:dyDescent="0.25">
      <c r="A590" s="173">
        <v>34017</v>
      </c>
      <c r="B590" s="174" t="s">
        <v>35</v>
      </c>
      <c r="C590" s="174" t="s">
        <v>53</v>
      </c>
      <c r="D590" s="174" t="s">
        <v>434</v>
      </c>
      <c r="E590" s="174" t="s">
        <v>143</v>
      </c>
      <c r="F590" s="174" t="s">
        <v>107</v>
      </c>
      <c r="G590" s="174" t="s">
        <v>163</v>
      </c>
      <c r="H590" s="174">
        <v>0</v>
      </c>
      <c r="I590" s="187">
        <v>0</v>
      </c>
      <c r="J590" s="157">
        <v>0</v>
      </c>
      <c r="K590" s="174">
        <v>0</v>
      </c>
      <c r="L590" s="174">
        <v>0</v>
      </c>
      <c r="M590" s="174">
        <v>0</v>
      </c>
      <c r="N590" s="174">
        <v>0</v>
      </c>
    </row>
    <row r="591" spans="1:14" x14ac:dyDescent="0.25">
      <c r="A591" s="173">
        <v>34017</v>
      </c>
      <c r="B591" s="174" t="s">
        <v>35</v>
      </c>
      <c r="C591" s="174" t="s">
        <v>53</v>
      </c>
      <c r="D591" s="174" t="s">
        <v>435</v>
      </c>
      <c r="E591" s="174" t="s">
        <v>170</v>
      </c>
      <c r="F591" s="174" t="s">
        <v>107</v>
      </c>
      <c r="G591" s="174" t="s">
        <v>163</v>
      </c>
      <c r="H591" s="174">
        <v>0</v>
      </c>
      <c r="I591" s="187">
        <v>0</v>
      </c>
      <c r="J591" s="157">
        <v>0</v>
      </c>
      <c r="K591" s="174">
        <v>0</v>
      </c>
      <c r="L591" s="174">
        <v>0</v>
      </c>
      <c r="M591" s="174">
        <v>0</v>
      </c>
      <c r="N591" s="174">
        <v>0</v>
      </c>
    </row>
    <row r="592" spans="1:14" x14ac:dyDescent="0.25">
      <c r="A592" s="173">
        <v>34017</v>
      </c>
      <c r="B592" s="174" t="s">
        <v>35</v>
      </c>
      <c r="C592" s="174" t="s">
        <v>53</v>
      </c>
      <c r="D592" s="174" t="s">
        <v>436</v>
      </c>
      <c r="E592" s="174" t="s">
        <v>144</v>
      </c>
      <c r="F592" s="174" t="s">
        <v>107</v>
      </c>
      <c r="G592" s="174" t="s">
        <v>163</v>
      </c>
      <c r="H592" s="174">
        <v>0</v>
      </c>
      <c r="I592" s="187">
        <v>0</v>
      </c>
      <c r="J592" s="157">
        <v>0</v>
      </c>
      <c r="K592" s="174">
        <v>0</v>
      </c>
      <c r="L592" s="174">
        <v>0</v>
      </c>
      <c r="M592" s="174">
        <v>0</v>
      </c>
      <c r="N592" s="174">
        <v>0</v>
      </c>
    </row>
    <row r="593" spans="1:14" x14ac:dyDescent="0.25">
      <c r="A593" s="173">
        <v>34017</v>
      </c>
      <c r="B593" s="174" t="s">
        <v>35</v>
      </c>
      <c r="C593" s="174" t="s">
        <v>53</v>
      </c>
      <c r="D593" s="174" t="s">
        <v>437</v>
      </c>
      <c r="E593" s="174" t="s">
        <v>145</v>
      </c>
      <c r="F593" s="174" t="s">
        <v>107</v>
      </c>
      <c r="G593" s="174" t="s">
        <v>163</v>
      </c>
      <c r="H593" s="174">
        <v>0</v>
      </c>
      <c r="I593" s="187">
        <v>0</v>
      </c>
      <c r="J593" s="157">
        <v>0</v>
      </c>
      <c r="K593" s="174">
        <v>0</v>
      </c>
      <c r="L593" s="174">
        <v>0</v>
      </c>
      <c r="M593" s="174">
        <v>0</v>
      </c>
      <c r="N593" s="174">
        <v>0</v>
      </c>
    </row>
    <row r="594" spans="1:14" x14ac:dyDescent="0.25">
      <c r="A594" s="173">
        <v>34017</v>
      </c>
      <c r="B594" s="174" t="s">
        <v>35</v>
      </c>
      <c r="C594" s="174" t="s">
        <v>53</v>
      </c>
      <c r="D594" s="174" t="s">
        <v>438</v>
      </c>
      <c r="E594" s="174" t="s">
        <v>106</v>
      </c>
      <c r="F594" s="174" t="s">
        <v>107</v>
      </c>
      <c r="G594" s="174" t="s">
        <v>163</v>
      </c>
      <c r="H594" s="174">
        <v>0</v>
      </c>
      <c r="I594" s="187">
        <v>0</v>
      </c>
      <c r="J594" s="157">
        <v>0</v>
      </c>
      <c r="K594" s="174">
        <v>0</v>
      </c>
      <c r="L594" s="174">
        <v>0</v>
      </c>
      <c r="M594" s="174">
        <v>0</v>
      </c>
      <c r="N594" s="174">
        <v>0</v>
      </c>
    </row>
    <row r="595" spans="1:14" x14ac:dyDescent="0.25">
      <c r="A595" s="173">
        <v>34017</v>
      </c>
      <c r="B595" s="174" t="s">
        <v>35</v>
      </c>
      <c r="C595" s="174" t="s">
        <v>53</v>
      </c>
      <c r="D595" s="174" t="s">
        <v>439</v>
      </c>
      <c r="E595" s="174" t="s">
        <v>147</v>
      </c>
      <c r="F595" s="174" t="s">
        <v>107</v>
      </c>
      <c r="G595" s="174" t="s">
        <v>163</v>
      </c>
      <c r="H595" s="174">
        <v>0</v>
      </c>
      <c r="I595" s="187">
        <v>0</v>
      </c>
      <c r="J595" s="157">
        <v>0</v>
      </c>
      <c r="K595" s="174">
        <v>0</v>
      </c>
      <c r="L595" s="174">
        <v>0</v>
      </c>
      <c r="M595" s="174">
        <v>0</v>
      </c>
      <c r="N595" s="174">
        <v>0</v>
      </c>
    </row>
    <row r="596" spans="1:14" x14ac:dyDescent="0.25">
      <c r="A596" s="173">
        <v>34017</v>
      </c>
      <c r="B596" s="174" t="s">
        <v>35</v>
      </c>
      <c r="C596" s="174" t="s">
        <v>53</v>
      </c>
      <c r="D596" s="174" t="s">
        <v>440</v>
      </c>
      <c r="E596" s="174" t="s">
        <v>148</v>
      </c>
      <c r="F596" s="174" t="s">
        <v>107</v>
      </c>
      <c r="G596" s="174" t="s">
        <v>163</v>
      </c>
      <c r="H596" s="174">
        <v>0</v>
      </c>
      <c r="I596" s="187">
        <v>0</v>
      </c>
      <c r="J596" s="157">
        <v>0</v>
      </c>
      <c r="K596" s="174">
        <v>0</v>
      </c>
      <c r="L596" s="174">
        <v>0</v>
      </c>
      <c r="M596" s="174">
        <v>0</v>
      </c>
      <c r="N596" s="174">
        <v>0</v>
      </c>
    </row>
    <row r="597" spans="1:14" x14ac:dyDescent="0.25">
      <c r="A597" s="173">
        <v>34017</v>
      </c>
      <c r="B597" s="174" t="s">
        <v>35</v>
      </c>
      <c r="C597" s="174" t="s">
        <v>53</v>
      </c>
      <c r="D597" s="174" t="s">
        <v>441</v>
      </c>
      <c r="E597" s="174" t="s">
        <v>149</v>
      </c>
      <c r="F597" s="174" t="s">
        <v>107</v>
      </c>
      <c r="G597" s="174" t="s">
        <v>163</v>
      </c>
      <c r="H597" s="174">
        <v>0</v>
      </c>
      <c r="I597" s="187">
        <v>0</v>
      </c>
      <c r="J597" s="157">
        <v>0</v>
      </c>
      <c r="K597" s="174">
        <v>0</v>
      </c>
      <c r="L597" s="174">
        <v>0</v>
      </c>
      <c r="M597" s="174">
        <v>0</v>
      </c>
      <c r="N597" s="174">
        <v>0</v>
      </c>
    </row>
    <row r="598" spans="1:14" x14ac:dyDescent="0.25">
      <c r="A598" s="173">
        <v>34017</v>
      </c>
      <c r="B598" s="174" t="s">
        <v>35</v>
      </c>
      <c r="C598" s="174" t="s">
        <v>53</v>
      </c>
      <c r="D598" s="174" t="s">
        <v>442</v>
      </c>
      <c r="E598" s="174" t="s">
        <v>108</v>
      </c>
      <c r="F598" s="174" t="s">
        <v>109</v>
      </c>
      <c r="G598" s="174" t="s">
        <v>163</v>
      </c>
      <c r="H598" s="174">
        <v>1686.4098610000001</v>
      </c>
      <c r="I598" s="187">
        <v>2.7907119428900399E-2</v>
      </c>
      <c r="J598" s="157">
        <v>0.23553297600000003</v>
      </c>
      <c r="K598" s="174">
        <v>0.1133332675</v>
      </c>
      <c r="L598" s="174">
        <v>2.0209987799999999E-2</v>
      </c>
      <c r="M598" s="174">
        <v>1.9603688165999996E-2</v>
      </c>
      <c r="N598" s="174">
        <v>4.7078287060000007E-4</v>
      </c>
    </row>
    <row r="599" spans="1:14" x14ac:dyDescent="0.25">
      <c r="A599" s="173">
        <v>34017</v>
      </c>
      <c r="B599" s="174" t="s">
        <v>35</v>
      </c>
      <c r="C599" s="174" t="s">
        <v>53</v>
      </c>
      <c r="D599" s="174" t="s">
        <v>443</v>
      </c>
      <c r="E599" s="174" t="s">
        <v>110</v>
      </c>
      <c r="F599" s="174" t="s">
        <v>109</v>
      </c>
      <c r="G599" s="174" t="s">
        <v>163</v>
      </c>
      <c r="H599" s="174">
        <v>313.81448937099998</v>
      </c>
      <c r="I599" s="187">
        <v>6.2804889761382985E-3</v>
      </c>
      <c r="J599" s="157">
        <v>5.55766492062E-2</v>
      </c>
      <c r="K599" s="174">
        <v>2.7096333834140004E-2</v>
      </c>
      <c r="L599" s="174">
        <v>4.919529204653E-3</v>
      </c>
      <c r="M599" s="174">
        <v>4.7719433285134099E-3</v>
      </c>
      <c r="N599" s="174">
        <v>1.111914449216E-4</v>
      </c>
    </row>
    <row r="600" spans="1:14" x14ac:dyDescent="0.25">
      <c r="A600" s="173">
        <v>34017</v>
      </c>
      <c r="B600" s="174" t="s">
        <v>35</v>
      </c>
      <c r="C600" s="174" t="s">
        <v>53</v>
      </c>
      <c r="D600" s="174" t="s">
        <v>444</v>
      </c>
      <c r="E600" s="174" t="s">
        <v>111</v>
      </c>
      <c r="F600" s="174" t="s">
        <v>109</v>
      </c>
      <c r="G600" s="174" t="s">
        <v>163</v>
      </c>
      <c r="H600" s="174">
        <v>271.17019583999996</v>
      </c>
      <c r="I600" s="187">
        <v>1.1415107053134603E-2</v>
      </c>
      <c r="J600" s="157">
        <v>0.12758410877600002</v>
      </c>
      <c r="K600" s="174">
        <v>5.9710336506000002E-2</v>
      </c>
      <c r="L600" s="174">
        <v>1.0265649979299999E-2</v>
      </c>
      <c r="M600" s="174">
        <v>9.9576804799210005E-3</v>
      </c>
      <c r="N600" s="174">
        <v>3.0800290481599994E-4</v>
      </c>
    </row>
    <row r="601" spans="1:14" x14ac:dyDescent="0.25">
      <c r="A601" s="173">
        <v>34017</v>
      </c>
      <c r="B601" s="174" t="s">
        <v>35</v>
      </c>
      <c r="C601" s="174" t="s">
        <v>53</v>
      </c>
      <c r="D601" s="174" t="s">
        <v>445</v>
      </c>
      <c r="E601" s="174" t="s">
        <v>150</v>
      </c>
      <c r="F601" s="174" t="s">
        <v>109</v>
      </c>
      <c r="G601" s="174" t="s">
        <v>163</v>
      </c>
      <c r="H601" s="174">
        <v>557.0960738760001</v>
      </c>
      <c r="I601" s="187">
        <v>1.9964394161595001E-2</v>
      </c>
      <c r="J601" s="157">
        <v>7.0860003689999992E-2</v>
      </c>
      <c r="K601" s="174">
        <v>8.5289995192000007E-2</v>
      </c>
      <c r="L601" s="174">
        <v>1.2706317633699999E-2</v>
      </c>
      <c r="M601" s="174">
        <v>1.2325128104688998E-2</v>
      </c>
      <c r="N601" s="174">
        <v>1.5681691199000001E-4</v>
      </c>
    </row>
    <row r="602" spans="1:14" x14ac:dyDescent="0.25">
      <c r="A602" s="173">
        <v>34017</v>
      </c>
      <c r="B602" s="174" t="s">
        <v>35</v>
      </c>
      <c r="C602" s="174" t="s">
        <v>53</v>
      </c>
      <c r="D602" s="174" t="s">
        <v>446</v>
      </c>
      <c r="E602" s="174" t="s">
        <v>151</v>
      </c>
      <c r="F602" s="174" t="s">
        <v>109</v>
      </c>
      <c r="G602" s="174" t="s">
        <v>163</v>
      </c>
      <c r="H602" s="174">
        <v>121.29082166000002</v>
      </c>
      <c r="I602" s="187">
        <v>9.3080187838778393E-4</v>
      </c>
      <c r="J602" s="157">
        <v>7.8231836790000012E-3</v>
      </c>
      <c r="K602" s="174">
        <v>3.3603804989999998E-3</v>
      </c>
      <c r="L602" s="174">
        <v>5.5258024000000002E-4</v>
      </c>
      <c r="M602" s="174">
        <v>5.3600283279999991E-4</v>
      </c>
      <c r="N602" s="174">
        <v>1.5016362782999999E-5</v>
      </c>
    </row>
    <row r="603" spans="1:14" x14ac:dyDescent="0.25">
      <c r="A603" s="173">
        <v>34017</v>
      </c>
      <c r="B603" s="174" t="s">
        <v>35</v>
      </c>
      <c r="C603" s="174" t="s">
        <v>53</v>
      </c>
      <c r="D603" s="174" t="s">
        <v>447</v>
      </c>
      <c r="E603" s="174" t="s">
        <v>112</v>
      </c>
      <c r="F603" s="174" t="s">
        <v>109</v>
      </c>
      <c r="G603" s="174" t="s">
        <v>163</v>
      </c>
      <c r="H603" s="174">
        <v>16.155664831999999</v>
      </c>
      <c r="I603" s="187">
        <v>5.0808673480991402E-4</v>
      </c>
      <c r="J603" s="157">
        <v>5.5658524262999992E-3</v>
      </c>
      <c r="K603" s="174">
        <v>2.6159805726000004E-3</v>
      </c>
      <c r="L603" s="174">
        <v>4.5643051687999987E-4</v>
      </c>
      <c r="M603" s="174">
        <v>4.4273760137359997E-4</v>
      </c>
      <c r="N603" s="174">
        <v>1.3391382783E-5</v>
      </c>
    </row>
    <row r="604" spans="1:14" x14ac:dyDescent="0.25">
      <c r="A604" s="173">
        <v>34017</v>
      </c>
      <c r="B604" s="174" t="s">
        <v>35</v>
      </c>
      <c r="C604" s="174" t="s">
        <v>53</v>
      </c>
      <c r="D604" s="174" t="s">
        <v>448</v>
      </c>
      <c r="E604" s="174" t="s">
        <v>153</v>
      </c>
      <c r="F604" s="174" t="s">
        <v>114</v>
      </c>
      <c r="G604" s="174" t="s">
        <v>163</v>
      </c>
      <c r="H604" s="174">
        <v>0</v>
      </c>
      <c r="I604" s="187">
        <v>0</v>
      </c>
      <c r="J604" s="157">
        <v>0</v>
      </c>
      <c r="K604" s="174">
        <v>0</v>
      </c>
      <c r="L604" s="174">
        <v>0</v>
      </c>
      <c r="M604" s="174">
        <v>0</v>
      </c>
      <c r="N604" s="174">
        <v>0</v>
      </c>
    </row>
    <row r="605" spans="1:14" x14ac:dyDescent="0.25">
      <c r="A605" s="173">
        <v>34017</v>
      </c>
      <c r="B605" s="174" t="s">
        <v>35</v>
      </c>
      <c r="C605" s="174" t="s">
        <v>53</v>
      </c>
      <c r="D605" s="174" t="s">
        <v>449</v>
      </c>
      <c r="E605" s="174" t="s">
        <v>154</v>
      </c>
      <c r="F605" s="174" t="s">
        <v>96</v>
      </c>
      <c r="G605" s="174" t="s">
        <v>163</v>
      </c>
      <c r="H605" s="174">
        <v>0</v>
      </c>
      <c r="I605" s="187">
        <v>0</v>
      </c>
      <c r="J605" s="157">
        <v>0</v>
      </c>
      <c r="K605" s="174">
        <v>0</v>
      </c>
      <c r="L605" s="174">
        <v>0</v>
      </c>
      <c r="M605" s="174">
        <v>0</v>
      </c>
      <c r="N605" s="174">
        <v>0</v>
      </c>
    </row>
    <row r="606" spans="1:14" x14ac:dyDescent="0.25">
      <c r="A606" s="173">
        <v>34017</v>
      </c>
      <c r="B606" s="174" t="s">
        <v>35</v>
      </c>
      <c r="C606" s="174" t="s">
        <v>53</v>
      </c>
      <c r="D606" s="174" t="s">
        <v>450</v>
      </c>
      <c r="E606" s="174" t="s">
        <v>171</v>
      </c>
      <c r="F606" s="174" t="s">
        <v>172</v>
      </c>
      <c r="G606" s="174" t="s">
        <v>84</v>
      </c>
      <c r="H606" s="174">
        <v>4221.4847949999994</v>
      </c>
      <c r="I606" s="187">
        <v>0.55874538266768004</v>
      </c>
      <c r="J606" s="157">
        <v>3.8638684958999997E-2</v>
      </c>
      <c r="K606" s="174">
        <v>0.9411250981</v>
      </c>
      <c r="L606" s="174">
        <v>7.7851268020000001E-3</v>
      </c>
      <c r="M606" s="174">
        <v>7.1623166578400005E-3</v>
      </c>
      <c r="N606" s="174">
        <v>1.6259804047000001E-4</v>
      </c>
    </row>
    <row r="607" spans="1:14" x14ac:dyDescent="0.25">
      <c r="A607" s="173">
        <v>34017</v>
      </c>
      <c r="B607" s="174" t="s">
        <v>35</v>
      </c>
      <c r="C607" s="174" t="s">
        <v>53</v>
      </c>
      <c r="D607" s="174" t="s">
        <v>451</v>
      </c>
      <c r="E607" s="174" t="s">
        <v>173</v>
      </c>
      <c r="F607" s="174" t="s">
        <v>172</v>
      </c>
      <c r="G607" s="174" t="s">
        <v>84</v>
      </c>
      <c r="H607" s="174">
        <v>1259.77224473</v>
      </c>
      <c r="I607" s="187">
        <v>0.29290912391923574</v>
      </c>
      <c r="J607" s="157">
        <v>3.43188701947E-2</v>
      </c>
      <c r="K607" s="174">
        <v>0.92260276883100001</v>
      </c>
      <c r="L607" s="174">
        <v>5.0394171132729995E-3</v>
      </c>
      <c r="M607" s="174">
        <v>4.6362637442111596E-3</v>
      </c>
      <c r="N607" s="174">
        <v>1.528411495556E-4</v>
      </c>
    </row>
    <row r="608" spans="1:14" x14ac:dyDescent="0.25">
      <c r="A608" s="173">
        <v>34017</v>
      </c>
      <c r="B608" s="174" t="s">
        <v>35</v>
      </c>
      <c r="C608" s="174" t="s">
        <v>53</v>
      </c>
      <c r="D608" s="174" t="s">
        <v>452</v>
      </c>
      <c r="E608" s="174" t="s">
        <v>174</v>
      </c>
      <c r="F608" s="174" t="s">
        <v>172</v>
      </c>
      <c r="G608" s="174" t="s">
        <v>115</v>
      </c>
      <c r="H608" s="174">
        <v>490.18014730000004</v>
      </c>
      <c r="I608" s="187">
        <v>2.7267763434820173E-2</v>
      </c>
      <c r="J608" s="157">
        <v>1.807128153639E-2</v>
      </c>
      <c r="K608" s="174">
        <v>0.26836275663170001</v>
      </c>
      <c r="L608" s="174">
        <v>1.5345638027500002E-4</v>
      </c>
      <c r="M608" s="174">
        <v>1.41179869853E-4</v>
      </c>
      <c r="N608" s="174">
        <v>4.5222621826399998E-5</v>
      </c>
    </row>
    <row r="609" spans="1:14" x14ac:dyDescent="0.25">
      <c r="A609" s="173">
        <v>34017</v>
      </c>
      <c r="B609" s="174" t="s">
        <v>35</v>
      </c>
      <c r="C609" s="174" t="s">
        <v>53</v>
      </c>
      <c r="D609" s="174" t="s">
        <v>453</v>
      </c>
      <c r="E609" s="174" t="s">
        <v>174</v>
      </c>
      <c r="F609" s="174" t="s">
        <v>172</v>
      </c>
      <c r="G609" s="174" t="s">
        <v>163</v>
      </c>
      <c r="H609" s="174">
        <v>917.68287384000007</v>
      </c>
      <c r="I609" s="187">
        <v>4.6326982325902199E-3</v>
      </c>
      <c r="J609" s="157">
        <v>0.11240106538700001</v>
      </c>
      <c r="K609" s="174">
        <v>1.9968568414E-2</v>
      </c>
      <c r="L609" s="174">
        <v>2.4355206809000001E-3</v>
      </c>
      <c r="M609" s="174">
        <v>2.3624550604729997E-3</v>
      </c>
      <c r="N609" s="174">
        <v>1.5814315356099996E-3</v>
      </c>
    </row>
    <row r="610" spans="1:14" x14ac:dyDescent="0.25">
      <c r="A610" s="173">
        <v>34017</v>
      </c>
      <c r="B610" s="174" t="s">
        <v>35</v>
      </c>
      <c r="C610" s="174" t="s">
        <v>53</v>
      </c>
      <c r="D610" s="174" t="s">
        <v>454</v>
      </c>
      <c r="E610" s="174" t="s">
        <v>175</v>
      </c>
      <c r="F610" s="174" t="s">
        <v>172</v>
      </c>
      <c r="G610" s="174" t="s">
        <v>163</v>
      </c>
      <c r="H610" s="174">
        <v>4.9103370000000002</v>
      </c>
      <c r="I610" s="187">
        <v>2.4596132107949996E-5</v>
      </c>
      <c r="J610" s="157">
        <v>1.231436E-4</v>
      </c>
      <c r="K610" s="174">
        <v>7.4818650000000006E-5</v>
      </c>
      <c r="L610" s="174">
        <v>1.3074592E-5</v>
      </c>
      <c r="M610" s="174">
        <v>1.2682354239999999E-5</v>
      </c>
      <c r="N610" s="174">
        <v>2.0275334000000001E-6</v>
      </c>
    </row>
    <row r="611" spans="1:14" x14ac:dyDescent="0.25">
      <c r="A611" s="173">
        <v>34017</v>
      </c>
      <c r="B611" s="174" t="s">
        <v>35</v>
      </c>
      <c r="C611" s="174" t="s">
        <v>53</v>
      </c>
      <c r="D611" s="174" t="s">
        <v>455</v>
      </c>
      <c r="E611" s="174" t="s">
        <v>176</v>
      </c>
      <c r="F611" s="174" t="s">
        <v>177</v>
      </c>
      <c r="G611" s="174" t="s">
        <v>163</v>
      </c>
      <c r="H611" s="174">
        <v>0.24204603790000001</v>
      </c>
      <c r="I611" s="187">
        <v>2.667848120103933E-5</v>
      </c>
      <c r="J611" s="157">
        <v>1.53872065926E-4</v>
      </c>
      <c r="K611" s="174">
        <v>1.1503150129299999E-4</v>
      </c>
      <c r="L611" s="174">
        <v>1.9061895141999999E-5</v>
      </c>
      <c r="M611" s="174">
        <v>1.8490038287740004E-5</v>
      </c>
      <c r="N611" s="174">
        <v>3.0646090241999996E-7</v>
      </c>
    </row>
    <row r="612" spans="1:14" x14ac:dyDescent="0.25">
      <c r="A612" s="173">
        <v>34017</v>
      </c>
      <c r="B612" s="174" t="s">
        <v>35</v>
      </c>
      <c r="C612" s="174" t="s">
        <v>53</v>
      </c>
      <c r="D612" s="174" t="s">
        <v>456</v>
      </c>
      <c r="E612" s="174" t="s">
        <v>176</v>
      </c>
      <c r="F612" s="174" t="s">
        <v>177</v>
      </c>
      <c r="G612" s="174" t="s">
        <v>115</v>
      </c>
      <c r="H612" s="174">
        <v>0.24105913479999999</v>
      </c>
      <c r="I612" s="187">
        <v>6.9916953449260005E-6</v>
      </c>
      <c r="J612" s="157">
        <v>2.4770807043999993E-6</v>
      </c>
      <c r="K612" s="174">
        <v>1.9539172980999998E-4</v>
      </c>
      <c r="L612" s="174">
        <v>1.0299982285E-7</v>
      </c>
      <c r="M612" s="174">
        <v>9.4759837021999987E-8</v>
      </c>
      <c r="N612" s="174">
        <v>1.6572058525999995E-8</v>
      </c>
    </row>
    <row r="613" spans="1:14" x14ac:dyDescent="0.25">
      <c r="A613" s="173">
        <v>34017</v>
      </c>
      <c r="B613" s="174" t="s">
        <v>35</v>
      </c>
      <c r="C613" s="174" t="s">
        <v>53</v>
      </c>
      <c r="D613" s="174" t="s">
        <v>457</v>
      </c>
      <c r="E613" s="174" t="s">
        <v>176</v>
      </c>
      <c r="F613" s="174" t="s">
        <v>177</v>
      </c>
      <c r="G613" s="174" t="s">
        <v>156</v>
      </c>
      <c r="H613" s="174">
        <v>2.6874312000000002E-3</v>
      </c>
      <c r="I613" s="187">
        <v>6.50849303122E-8</v>
      </c>
      <c r="J613" s="157">
        <v>2.3329962E-7</v>
      </c>
      <c r="K613" s="174">
        <v>1.2342467E-6</v>
      </c>
      <c r="L613" s="174">
        <v>2.1953626000000002E-9</v>
      </c>
      <c r="M613" s="174">
        <v>2.1953626000000002E-9</v>
      </c>
      <c r="N613" s="174">
        <v>4.5006221000000002E-10</v>
      </c>
    </row>
    <row r="614" spans="1:14" x14ac:dyDescent="0.25">
      <c r="A614" s="173">
        <v>34019</v>
      </c>
      <c r="B614" s="174" t="s">
        <v>55</v>
      </c>
      <c r="C614" s="174" t="s">
        <v>53</v>
      </c>
      <c r="D614" s="174" t="s">
        <v>255</v>
      </c>
      <c r="E614" s="174" t="s">
        <v>82</v>
      </c>
      <c r="F614" s="174" t="s">
        <v>83</v>
      </c>
      <c r="G614" s="174" t="s">
        <v>84</v>
      </c>
      <c r="H614" s="174">
        <v>420.03170999999998</v>
      </c>
      <c r="I614" s="187">
        <v>0.12593545834</v>
      </c>
      <c r="J614" s="157">
        <v>8.3286065000000005E-4</v>
      </c>
      <c r="K614" s="174">
        <v>0.10802386</v>
      </c>
      <c r="L614" s="174">
        <v>4.6160128000000003E-3</v>
      </c>
      <c r="M614" s="174">
        <v>4.2467317760000005E-3</v>
      </c>
      <c r="N614" s="174">
        <v>1.2343444E-5</v>
      </c>
    </row>
    <row r="615" spans="1:14" x14ac:dyDescent="0.25">
      <c r="A615" s="173">
        <v>34019</v>
      </c>
      <c r="B615" s="174" t="s">
        <v>55</v>
      </c>
      <c r="C615" s="174" t="s">
        <v>53</v>
      </c>
      <c r="D615" s="174" t="s">
        <v>256</v>
      </c>
      <c r="E615" s="174" t="s">
        <v>85</v>
      </c>
      <c r="F615" s="174" t="s">
        <v>83</v>
      </c>
      <c r="G615" s="174" t="s">
        <v>84</v>
      </c>
      <c r="H615" s="174">
        <v>0</v>
      </c>
      <c r="I615" s="187">
        <v>0</v>
      </c>
      <c r="J615" s="157">
        <v>0</v>
      </c>
      <c r="K615" s="174">
        <v>0</v>
      </c>
      <c r="L615" s="174">
        <v>0</v>
      </c>
      <c r="M615" s="174">
        <v>0</v>
      </c>
      <c r="N615" s="174">
        <v>0</v>
      </c>
    </row>
    <row r="616" spans="1:14" x14ac:dyDescent="0.25">
      <c r="A616" s="173">
        <v>34019</v>
      </c>
      <c r="B616" s="174" t="s">
        <v>55</v>
      </c>
      <c r="C616" s="174" t="s">
        <v>53</v>
      </c>
      <c r="D616" s="174" t="s">
        <v>257</v>
      </c>
      <c r="E616" s="174" t="s">
        <v>86</v>
      </c>
      <c r="F616" s="174" t="s">
        <v>83</v>
      </c>
      <c r="G616" s="174" t="s">
        <v>84</v>
      </c>
      <c r="H616" s="174">
        <v>596.54210999999998</v>
      </c>
      <c r="I616" s="187">
        <v>0.14618938611999999</v>
      </c>
      <c r="J616" s="157">
        <v>1.1807844E-3</v>
      </c>
      <c r="K616" s="174">
        <v>0.15794438</v>
      </c>
      <c r="L616" s="174">
        <v>5.2267414999999998E-3</v>
      </c>
      <c r="M616" s="174">
        <v>4.8086021799999996E-3</v>
      </c>
      <c r="N616" s="174">
        <v>1.2975304E-5</v>
      </c>
    </row>
    <row r="617" spans="1:14" x14ac:dyDescent="0.25">
      <c r="A617" s="173">
        <v>34019</v>
      </c>
      <c r="B617" s="174" t="s">
        <v>55</v>
      </c>
      <c r="C617" s="174" t="s">
        <v>53</v>
      </c>
      <c r="D617" s="174" t="s">
        <v>258</v>
      </c>
      <c r="E617" s="174" t="s">
        <v>87</v>
      </c>
      <c r="F617" s="174" t="s">
        <v>83</v>
      </c>
      <c r="G617" s="174" t="s">
        <v>84</v>
      </c>
      <c r="H617" s="174">
        <v>164.70271411400003</v>
      </c>
      <c r="I617" s="187">
        <v>3.1977093103519997E-3</v>
      </c>
      <c r="J617" s="157">
        <v>8.0175015571999988E-4</v>
      </c>
      <c r="K617" s="174">
        <v>5.6220315553999999E-2</v>
      </c>
      <c r="L617" s="174">
        <v>2.5851547299999998E-5</v>
      </c>
      <c r="M617" s="174">
        <v>2.3783423515999999E-5</v>
      </c>
      <c r="N617" s="174">
        <v>4.5393186538000003E-6</v>
      </c>
    </row>
    <row r="618" spans="1:14" x14ac:dyDescent="0.25">
      <c r="A618" s="173">
        <v>34019</v>
      </c>
      <c r="B618" s="174" t="s">
        <v>55</v>
      </c>
      <c r="C618" s="174" t="s">
        <v>53</v>
      </c>
      <c r="D618" s="174" t="s">
        <v>259</v>
      </c>
      <c r="E618" s="174" t="s">
        <v>88</v>
      </c>
      <c r="F618" s="174" t="s">
        <v>89</v>
      </c>
      <c r="G618" s="174" t="s">
        <v>84</v>
      </c>
      <c r="H618" s="174">
        <v>94.901871</v>
      </c>
      <c r="I618" s="187">
        <v>7.9207446170000018E-3</v>
      </c>
      <c r="J618" s="157">
        <v>1.9146150000000001E-4</v>
      </c>
      <c r="K618" s="174">
        <v>3.3292003000000001E-2</v>
      </c>
      <c r="L618" s="174">
        <v>1.1905953999999999E-3</v>
      </c>
      <c r="M618" s="174">
        <v>1.095347768E-3</v>
      </c>
      <c r="N618" s="174">
        <v>2.0029654E-6</v>
      </c>
    </row>
    <row r="619" spans="1:14" x14ac:dyDescent="0.25">
      <c r="A619" s="173">
        <v>34019</v>
      </c>
      <c r="B619" s="174" t="s">
        <v>55</v>
      </c>
      <c r="C619" s="174" t="s">
        <v>53</v>
      </c>
      <c r="D619" s="174" t="s">
        <v>260</v>
      </c>
      <c r="E619" s="174" t="s">
        <v>90</v>
      </c>
      <c r="F619" s="174" t="s">
        <v>89</v>
      </c>
      <c r="G619" s="174" t="s">
        <v>84</v>
      </c>
      <c r="H619" s="174">
        <v>8.9168061999999999</v>
      </c>
      <c r="I619" s="187">
        <v>2.8591856696000002E-4</v>
      </c>
      <c r="J619" s="157">
        <v>1.2788756999999999E-5</v>
      </c>
      <c r="K619" s="174">
        <v>1.2480620999999999E-3</v>
      </c>
      <c r="L619" s="174">
        <v>4.2052896000000001E-5</v>
      </c>
      <c r="M619" s="174">
        <v>3.8688664320000004E-5</v>
      </c>
      <c r="N619" s="174">
        <v>1.3043237999999999E-7</v>
      </c>
    </row>
    <row r="620" spans="1:14" x14ac:dyDescent="0.25">
      <c r="A620" s="173">
        <v>34019</v>
      </c>
      <c r="B620" s="174" t="s">
        <v>55</v>
      </c>
      <c r="C620" s="174" t="s">
        <v>53</v>
      </c>
      <c r="D620" s="174" t="s">
        <v>261</v>
      </c>
      <c r="E620" s="174" t="s">
        <v>91</v>
      </c>
      <c r="F620" s="174" t="s">
        <v>89</v>
      </c>
      <c r="G620" s="174" t="s">
        <v>84</v>
      </c>
      <c r="H620" s="174">
        <v>8.5408649000000008</v>
      </c>
      <c r="I620" s="187">
        <v>3.4034279915999999E-4</v>
      </c>
      <c r="J620" s="157">
        <v>1.5314616000000001E-5</v>
      </c>
      <c r="K620" s="174">
        <v>1.5059081000000001E-3</v>
      </c>
      <c r="L620" s="174">
        <v>5.0696940999999998E-5</v>
      </c>
      <c r="M620" s="174">
        <v>4.6641185720000003E-5</v>
      </c>
      <c r="N620" s="174">
        <v>1.5591025999999999E-7</v>
      </c>
    </row>
    <row r="621" spans="1:14" x14ac:dyDescent="0.25">
      <c r="A621" s="173">
        <v>34019</v>
      </c>
      <c r="B621" s="174" t="s">
        <v>55</v>
      </c>
      <c r="C621" s="174" t="s">
        <v>53</v>
      </c>
      <c r="D621" s="174" t="s">
        <v>262</v>
      </c>
      <c r="E621" s="174" t="s">
        <v>92</v>
      </c>
      <c r="F621" s="174" t="s">
        <v>89</v>
      </c>
      <c r="G621" s="174" t="s">
        <v>84</v>
      </c>
      <c r="H621" s="174">
        <v>2.2278092999999999E-2</v>
      </c>
      <c r="I621" s="187">
        <v>2.7795715752000005E-6</v>
      </c>
      <c r="J621" s="157">
        <v>1.0690251E-7</v>
      </c>
      <c r="K621" s="174">
        <v>1.0905180000000001E-5</v>
      </c>
      <c r="L621" s="174">
        <v>3.6690071000000002E-7</v>
      </c>
      <c r="M621" s="174">
        <v>3.3754865320000003E-7</v>
      </c>
      <c r="N621" s="174">
        <v>1.0777158E-9</v>
      </c>
    </row>
    <row r="622" spans="1:14" x14ac:dyDescent="0.25">
      <c r="A622" s="173">
        <v>34019</v>
      </c>
      <c r="B622" s="174" t="s">
        <v>55</v>
      </c>
      <c r="C622" s="174" t="s">
        <v>53</v>
      </c>
      <c r="D622" s="174" t="s">
        <v>263</v>
      </c>
      <c r="E622" s="174" t="s">
        <v>93</v>
      </c>
      <c r="F622" s="174" t="s">
        <v>89</v>
      </c>
      <c r="G622" s="174" t="s">
        <v>84</v>
      </c>
      <c r="H622" s="174">
        <v>40.615743199999997</v>
      </c>
      <c r="I622" s="187">
        <v>2.0125419875199998E-2</v>
      </c>
      <c r="J622" s="157">
        <v>5.0328288300000002E-4</v>
      </c>
      <c r="K622" s="174">
        <v>8.6716356999999994E-2</v>
      </c>
      <c r="L622" s="174">
        <v>3.1040655100000002E-3</v>
      </c>
      <c r="M622" s="174">
        <v>2.8557402692000002E-3</v>
      </c>
      <c r="N622" s="174">
        <v>5.1761775700000003E-6</v>
      </c>
    </row>
    <row r="623" spans="1:14" x14ac:dyDescent="0.25">
      <c r="A623" s="173">
        <v>34019</v>
      </c>
      <c r="B623" s="174" t="s">
        <v>55</v>
      </c>
      <c r="C623" s="174" t="s">
        <v>53</v>
      </c>
      <c r="D623" s="174" t="s">
        <v>264</v>
      </c>
      <c r="E623" s="174" t="s">
        <v>94</v>
      </c>
      <c r="F623" s="174" t="s">
        <v>89</v>
      </c>
      <c r="G623" s="174" t="s">
        <v>84</v>
      </c>
      <c r="H623" s="174">
        <v>0.85770643000000002</v>
      </c>
      <c r="I623" s="187">
        <v>6.9244109611999995E-5</v>
      </c>
      <c r="J623" s="157">
        <v>3.0128303E-6</v>
      </c>
      <c r="K623" s="174">
        <v>3.0734034999999998E-4</v>
      </c>
      <c r="L623" s="174">
        <v>1.0340352000000001E-5</v>
      </c>
      <c r="M623" s="174">
        <v>9.5131238400000005E-6</v>
      </c>
      <c r="N623" s="174">
        <v>3.0373235999999999E-8</v>
      </c>
    </row>
    <row r="624" spans="1:14" x14ac:dyDescent="0.25">
      <c r="A624" s="173">
        <v>34019</v>
      </c>
      <c r="B624" s="174" t="s">
        <v>55</v>
      </c>
      <c r="C624" s="174" t="s">
        <v>53</v>
      </c>
      <c r="D624" s="174" t="s">
        <v>265</v>
      </c>
      <c r="E624" s="174" t="s">
        <v>95</v>
      </c>
      <c r="F624" s="174" t="s">
        <v>96</v>
      </c>
      <c r="G624" s="174" t="s">
        <v>84</v>
      </c>
      <c r="H624" s="174">
        <v>0.44305467999999998</v>
      </c>
      <c r="I624" s="187">
        <v>4.1605732839999987E-5</v>
      </c>
      <c r="J624" s="157">
        <v>1.6811398E-6</v>
      </c>
      <c r="K624" s="174">
        <v>1.7149394E-4</v>
      </c>
      <c r="L624" s="174">
        <v>5.7698497999999996E-6</v>
      </c>
      <c r="M624" s="174">
        <v>5.308261816E-6</v>
      </c>
      <c r="N624" s="174">
        <v>1.694807E-8</v>
      </c>
    </row>
    <row r="625" spans="1:14" x14ac:dyDescent="0.25">
      <c r="A625" s="173">
        <v>34019</v>
      </c>
      <c r="B625" s="174" t="s">
        <v>55</v>
      </c>
      <c r="C625" s="174" t="s">
        <v>53</v>
      </c>
      <c r="D625" s="174" t="s">
        <v>266</v>
      </c>
      <c r="E625" s="174" t="s">
        <v>97</v>
      </c>
      <c r="F625" s="174" t="s">
        <v>96</v>
      </c>
      <c r="G625" s="174" t="s">
        <v>84</v>
      </c>
      <c r="H625" s="174">
        <v>2.0969825000000001E-2</v>
      </c>
      <c r="I625" s="187">
        <v>3.1965504352999999E-6</v>
      </c>
      <c r="J625" s="157">
        <v>1.3395127000000001E-7</v>
      </c>
      <c r="K625" s="174">
        <v>1.3664438E-5</v>
      </c>
      <c r="L625" s="174">
        <v>4.5973491000000002E-7</v>
      </c>
      <c r="M625" s="174">
        <v>4.2295611720000006E-7</v>
      </c>
      <c r="N625" s="174">
        <v>1.3504025E-9</v>
      </c>
    </row>
    <row r="626" spans="1:14" x14ac:dyDescent="0.25">
      <c r="A626" s="173">
        <v>34019</v>
      </c>
      <c r="B626" s="174" t="s">
        <v>55</v>
      </c>
      <c r="C626" s="174" t="s">
        <v>53</v>
      </c>
      <c r="D626" s="174" t="s">
        <v>267</v>
      </c>
      <c r="E626" s="174" t="s">
        <v>98</v>
      </c>
      <c r="F626" s="174" t="s">
        <v>99</v>
      </c>
      <c r="G626" s="174" t="s">
        <v>84</v>
      </c>
      <c r="H626" s="174">
        <v>298.12801300000001</v>
      </c>
      <c r="I626" s="187">
        <v>1.3190787124539999E-3</v>
      </c>
      <c r="J626" s="157">
        <v>3.9809359E-5</v>
      </c>
      <c r="K626" s="174">
        <v>3.78394879E-3</v>
      </c>
      <c r="L626" s="174">
        <v>1.302783157E-4</v>
      </c>
      <c r="M626" s="174">
        <v>1.1985605044400001E-4</v>
      </c>
      <c r="N626" s="174">
        <v>4.1870203399999998E-7</v>
      </c>
    </row>
    <row r="627" spans="1:14" x14ac:dyDescent="0.25">
      <c r="A627" s="173">
        <v>34019</v>
      </c>
      <c r="B627" s="174" t="s">
        <v>55</v>
      </c>
      <c r="C627" s="174" t="s">
        <v>53</v>
      </c>
      <c r="D627" s="174" t="s">
        <v>268</v>
      </c>
      <c r="E627" s="174" t="s">
        <v>98</v>
      </c>
      <c r="F627" s="174" t="s">
        <v>100</v>
      </c>
      <c r="G627" s="174" t="s">
        <v>84</v>
      </c>
      <c r="H627" s="174">
        <v>119.13653100000001</v>
      </c>
      <c r="I627" s="187">
        <v>1.4849162422059997E-2</v>
      </c>
      <c r="J627" s="157">
        <v>6.4870613599999998E-4</v>
      </c>
      <c r="K627" s="174">
        <v>5.9678713699999997E-2</v>
      </c>
      <c r="L627" s="174">
        <v>2.0835218400000002E-3</v>
      </c>
      <c r="M627" s="174">
        <v>1.9168400928000003E-3</v>
      </c>
      <c r="N627" s="174">
        <v>6.69206635E-6</v>
      </c>
    </row>
    <row r="628" spans="1:14" x14ac:dyDescent="0.25">
      <c r="A628" s="173">
        <v>34019</v>
      </c>
      <c r="B628" s="174" t="s">
        <v>55</v>
      </c>
      <c r="C628" s="174" t="s">
        <v>53</v>
      </c>
      <c r="D628" s="174" t="s">
        <v>269</v>
      </c>
      <c r="E628" s="174" t="s">
        <v>101</v>
      </c>
      <c r="F628" s="174" t="s">
        <v>99</v>
      </c>
      <c r="G628" s="174" t="s">
        <v>84</v>
      </c>
      <c r="H628" s="174">
        <v>3367.0524999999998</v>
      </c>
      <c r="I628" s="187">
        <v>1.2572691217800001E-2</v>
      </c>
      <c r="J628" s="157">
        <v>3.4844168E-4</v>
      </c>
      <c r="K628" s="174">
        <v>3.2829635000000003E-2</v>
      </c>
      <c r="L628" s="174">
        <v>1.1107809999999999E-3</v>
      </c>
      <c r="M628" s="174">
        <v>1.02191852E-3</v>
      </c>
      <c r="N628" s="174">
        <v>3.6013825999999999E-6</v>
      </c>
    </row>
    <row r="629" spans="1:14" x14ac:dyDescent="0.25">
      <c r="A629" s="173">
        <v>34019</v>
      </c>
      <c r="B629" s="174" t="s">
        <v>55</v>
      </c>
      <c r="C629" s="174" t="s">
        <v>53</v>
      </c>
      <c r="D629" s="174" t="s">
        <v>270</v>
      </c>
      <c r="E629" s="174" t="s">
        <v>101</v>
      </c>
      <c r="F629" s="174" t="s">
        <v>100</v>
      </c>
      <c r="G629" s="174" t="s">
        <v>84</v>
      </c>
      <c r="H629" s="174">
        <v>1126.88444</v>
      </c>
      <c r="I629" s="187">
        <v>0.20752496929699998</v>
      </c>
      <c r="J629" s="157">
        <v>4.5142988200000001E-3</v>
      </c>
      <c r="K629" s="174">
        <v>0.75155537699999997</v>
      </c>
      <c r="L629" s="174">
        <v>2.68204017E-2</v>
      </c>
      <c r="M629" s="174">
        <v>2.4674769564000002E-2</v>
      </c>
      <c r="N629" s="174">
        <v>4.6352737800000002E-5</v>
      </c>
    </row>
    <row r="630" spans="1:14" x14ac:dyDescent="0.25">
      <c r="A630" s="173">
        <v>34019</v>
      </c>
      <c r="B630" s="174" t="s">
        <v>55</v>
      </c>
      <c r="C630" s="174" t="s">
        <v>53</v>
      </c>
      <c r="D630" s="174" t="s">
        <v>271</v>
      </c>
      <c r="E630" s="174" t="s">
        <v>102</v>
      </c>
      <c r="F630" s="174" t="s">
        <v>99</v>
      </c>
      <c r="G630" s="174" t="s">
        <v>84</v>
      </c>
      <c r="H630" s="174">
        <v>8890.4269999999997</v>
      </c>
      <c r="I630" s="187">
        <v>2.4834138322400001E-2</v>
      </c>
      <c r="J630" s="157">
        <v>7.8056742000000008E-4</v>
      </c>
      <c r="K630" s="174">
        <v>6.7336891199999999E-2</v>
      </c>
      <c r="L630" s="174">
        <v>2.5601713800000002E-3</v>
      </c>
      <c r="M630" s="174">
        <v>2.3553576696000002E-3</v>
      </c>
      <c r="N630" s="174">
        <v>7.9895771000000009E-6</v>
      </c>
    </row>
    <row r="631" spans="1:14" x14ac:dyDescent="0.25">
      <c r="A631" s="173">
        <v>34019</v>
      </c>
      <c r="B631" s="174" t="s">
        <v>55</v>
      </c>
      <c r="C631" s="174" t="s">
        <v>53</v>
      </c>
      <c r="D631" s="174" t="s">
        <v>272</v>
      </c>
      <c r="E631" s="174" t="s">
        <v>102</v>
      </c>
      <c r="F631" s="174" t="s">
        <v>100</v>
      </c>
      <c r="G631" s="174" t="s">
        <v>84</v>
      </c>
      <c r="H631" s="174">
        <v>2817.9919499999996</v>
      </c>
      <c r="I631" s="187">
        <v>0.16974058197900005</v>
      </c>
      <c r="J631" s="157">
        <v>6.3310327499999999E-3</v>
      </c>
      <c r="K631" s="174">
        <v>0.65614838000000009</v>
      </c>
      <c r="L631" s="174">
        <v>2.2368602000000001E-2</v>
      </c>
      <c r="M631" s="174">
        <v>2.0579113840000003E-2</v>
      </c>
      <c r="N631" s="174">
        <v>6.4939351600000006E-5</v>
      </c>
    </row>
    <row r="632" spans="1:14" x14ac:dyDescent="0.25">
      <c r="A632" s="173">
        <v>34019</v>
      </c>
      <c r="B632" s="174" t="s">
        <v>55</v>
      </c>
      <c r="C632" s="174" t="s">
        <v>53</v>
      </c>
      <c r="D632" s="174" t="s">
        <v>273</v>
      </c>
      <c r="E632" s="174" t="s">
        <v>103</v>
      </c>
      <c r="F632" s="174" t="s">
        <v>99</v>
      </c>
      <c r="G632" s="174" t="s">
        <v>84</v>
      </c>
      <c r="H632" s="174">
        <v>4510.5832499999997</v>
      </c>
      <c r="I632" s="187">
        <v>1.6481621029399998E-2</v>
      </c>
      <c r="J632" s="157">
        <v>4.9904288299999994E-4</v>
      </c>
      <c r="K632" s="174">
        <v>4.5905074100000005E-2</v>
      </c>
      <c r="L632" s="174">
        <v>1.6031813929999999E-3</v>
      </c>
      <c r="M632" s="174">
        <v>1.47492688156E-3</v>
      </c>
      <c r="N632" s="174">
        <v>5.1426677000000001E-6</v>
      </c>
    </row>
    <row r="633" spans="1:14" x14ac:dyDescent="0.25">
      <c r="A633" s="173">
        <v>34019</v>
      </c>
      <c r="B633" s="174" t="s">
        <v>55</v>
      </c>
      <c r="C633" s="174" t="s">
        <v>53</v>
      </c>
      <c r="D633" s="174" t="s">
        <v>274</v>
      </c>
      <c r="E633" s="174" t="s">
        <v>103</v>
      </c>
      <c r="F633" s="174" t="s">
        <v>100</v>
      </c>
      <c r="G633" s="174" t="s">
        <v>84</v>
      </c>
      <c r="H633" s="174">
        <v>1095.8860399999999</v>
      </c>
      <c r="I633" s="187">
        <v>0.167893487344</v>
      </c>
      <c r="J633" s="157">
        <v>5.8693566999999999E-3</v>
      </c>
      <c r="K633" s="174">
        <v>0.73117443000000004</v>
      </c>
      <c r="L633" s="174">
        <v>2.5433766E-2</v>
      </c>
      <c r="M633" s="174">
        <v>2.3399064720000001E-2</v>
      </c>
      <c r="N633" s="174">
        <v>6.0569928000000001E-5</v>
      </c>
    </row>
    <row r="634" spans="1:14" x14ac:dyDescent="0.25">
      <c r="A634" s="173">
        <v>34019</v>
      </c>
      <c r="B634" s="174" t="s">
        <v>55</v>
      </c>
      <c r="C634" s="174" t="s">
        <v>53</v>
      </c>
      <c r="D634" s="174" t="s">
        <v>275</v>
      </c>
      <c r="E634" s="174" t="s">
        <v>104</v>
      </c>
      <c r="F634" s="174" t="s">
        <v>99</v>
      </c>
      <c r="G634" s="174" t="s">
        <v>84</v>
      </c>
      <c r="H634" s="174">
        <v>2216.0376799999999</v>
      </c>
      <c r="I634" s="187">
        <v>2.3695230699999998E-3</v>
      </c>
      <c r="J634" s="157">
        <v>0</v>
      </c>
      <c r="K634" s="174">
        <v>0</v>
      </c>
      <c r="L634" s="174">
        <v>0</v>
      </c>
      <c r="M634" s="174">
        <v>0</v>
      </c>
      <c r="N634" s="174">
        <v>0</v>
      </c>
    </row>
    <row r="635" spans="1:14" x14ac:dyDescent="0.25">
      <c r="A635" s="173">
        <v>34019</v>
      </c>
      <c r="B635" s="174" t="s">
        <v>55</v>
      </c>
      <c r="C635" s="174" t="s">
        <v>53</v>
      </c>
      <c r="D635" s="174" t="s">
        <v>276</v>
      </c>
      <c r="E635" s="174" t="s">
        <v>104</v>
      </c>
      <c r="F635" s="174" t="s">
        <v>100</v>
      </c>
      <c r="G635" s="174" t="s">
        <v>84</v>
      </c>
      <c r="H635" s="174">
        <v>870.15697999999998</v>
      </c>
      <c r="I635" s="187">
        <v>9.7041476299999994E-4</v>
      </c>
      <c r="J635" s="157">
        <v>0</v>
      </c>
      <c r="K635" s="174">
        <v>0</v>
      </c>
      <c r="L635" s="174">
        <v>0</v>
      </c>
      <c r="M635" s="174">
        <v>0</v>
      </c>
      <c r="N635" s="174">
        <v>0</v>
      </c>
    </row>
    <row r="636" spans="1:14" x14ac:dyDescent="0.25">
      <c r="A636" s="173">
        <v>34019</v>
      </c>
      <c r="B636" s="174" t="s">
        <v>55</v>
      </c>
      <c r="C636" s="174" t="s">
        <v>53</v>
      </c>
      <c r="D636" s="174" t="s">
        <v>277</v>
      </c>
      <c r="E636" s="174" t="s">
        <v>105</v>
      </c>
      <c r="F636" s="174" t="s">
        <v>100</v>
      </c>
      <c r="G636" s="174" t="s">
        <v>84</v>
      </c>
      <c r="H636" s="174">
        <v>0.17662591</v>
      </c>
      <c r="I636" s="187">
        <v>5.4298734969000008E-5</v>
      </c>
      <c r="J636" s="157">
        <v>2.6992177000000002E-6</v>
      </c>
      <c r="K636" s="174">
        <v>2.5844618E-4</v>
      </c>
      <c r="L636" s="174">
        <v>8.7307926000000006E-6</v>
      </c>
      <c r="M636" s="174">
        <v>8.032329192000001E-6</v>
      </c>
      <c r="N636" s="174">
        <v>2.7651449000000001E-8</v>
      </c>
    </row>
    <row r="637" spans="1:14" x14ac:dyDescent="0.25">
      <c r="A637" s="173">
        <v>34019</v>
      </c>
      <c r="B637" s="174" t="s">
        <v>55</v>
      </c>
      <c r="C637" s="174" t="s">
        <v>53</v>
      </c>
      <c r="D637" s="174" t="s">
        <v>278</v>
      </c>
      <c r="E637" s="174" t="s">
        <v>106</v>
      </c>
      <c r="F637" s="174" t="s">
        <v>107</v>
      </c>
      <c r="G637" s="174" t="s">
        <v>84</v>
      </c>
      <c r="H637" s="174">
        <v>9.7601289000000016</v>
      </c>
      <c r="I637" s="187">
        <v>2.3229822237800002E-4</v>
      </c>
      <c r="J637" s="157">
        <v>1.1297565599999999E-5</v>
      </c>
      <c r="K637" s="174">
        <v>9.3860355999999992E-4</v>
      </c>
      <c r="L637" s="174">
        <v>3.7768246999999997E-5</v>
      </c>
      <c r="M637" s="174">
        <v>3.4746787239999998E-5</v>
      </c>
      <c r="N637" s="174">
        <v>1.1442891099999999E-7</v>
      </c>
    </row>
    <row r="638" spans="1:14" x14ac:dyDescent="0.25">
      <c r="A638" s="173">
        <v>34019</v>
      </c>
      <c r="B638" s="174" t="s">
        <v>55</v>
      </c>
      <c r="C638" s="174" t="s">
        <v>53</v>
      </c>
      <c r="D638" s="174" t="s">
        <v>279</v>
      </c>
      <c r="E638" s="174" t="s">
        <v>108</v>
      </c>
      <c r="F638" s="174" t="s">
        <v>109</v>
      </c>
      <c r="G638" s="174" t="s">
        <v>84</v>
      </c>
      <c r="H638" s="174">
        <v>75.219010999999995</v>
      </c>
      <c r="I638" s="187">
        <v>2.1548632953760001E-3</v>
      </c>
      <c r="J638" s="157">
        <v>7.7879081399999999E-5</v>
      </c>
      <c r="K638" s="174">
        <v>7.4792961670000005E-3</v>
      </c>
      <c r="L638" s="174">
        <v>2.5535192590000002E-4</v>
      </c>
      <c r="M638" s="174">
        <v>2.3492377182800003E-4</v>
      </c>
      <c r="N638" s="174">
        <v>7.9479658199999999E-7</v>
      </c>
    </row>
    <row r="639" spans="1:14" x14ac:dyDescent="0.25">
      <c r="A639" s="173">
        <v>34019</v>
      </c>
      <c r="B639" s="174" t="s">
        <v>55</v>
      </c>
      <c r="C639" s="174" t="s">
        <v>53</v>
      </c>
      <c r="D639" s="174" t="s">
        <v>280</v>
      </c>
      <c r="E639" s="174" t="s">
        <v>110</v>
      </c>
      <c r="F639" s="174" t="s">
        <v>109</v>
      </c>
      <c r="G639" s="174" t="s">
        <v>84</v>
      </c>
      <c r="H639" s="174">
        <v>257.10063011599999</v>
      </c>
      <c r="I639" s="187">
        <v>1.5201382011692001E-2</v>
      </c>
      <c r="J639" s="157">
        <v>5.3129294556000003E-4</v>
      </c>
      <c r="K639" s="174">
        <v>4.8906384220000002E-2</v>
      </c>
      <c r="L639" s="174">
        <v>1.8886846008000001E-3</v>
      </c>
      <c r="M639" s="174">
        <v>1.7375898327360001E-3</v>
      </c>
      <c r="N639" s="174">
        <v>5.3023608019999993E-6</v>
      </c>
    </row>
    <row r="640" spans="1:14" x14ac:dyDescent="0.25">
      <c r="A640" s="173">
        <v>34019</v>
      </c>
      <c r="B640" s="174" t="s">
        <v>55</v>
      </c>
      <c r="C640" s="174" t="s">
        <v>53</v>
      </c>
      <c r="D640" s="174" t="s">
        <v>281</v>
      </c>
      <c r="E640" s="174" t="s">
        <v>111</v>
      </c>
      <c r="F640" s="174" t="s">
        <v>109</v>
      </c>
      <c r="G640" s="174" t="s">
        <v>84</v>
      </c>
      <c r="H640" s="174">
        <v>4.1757743999999999E-2</v>
      </c>
      <c r="I640" s="187">
        <v>5.6532303581000013E-6</v>
      </c>
      <c r="J640" s="157">
        <v>2.0293362999999999E-7</v>
      </c>
      <c r="K640" s="174">
        <v>2.0701362000000001E-5</v>
      </c>
      <c r="L640" s="174">
        <v>6.9648961999999996E-7</v>
      </c>
      <c r="M640" s="174">
        <v>6.4077045040000001E-7</v>
      </c>
      <c r="N640" s="174">
        <v>2.0458339000000002E-9</v>
      </c>
    </row>
    <row r="641" spans="1:14" x14ac:dyDescent="0.25">
      <c r="A641" s="173">
        <v>34019</v>
      </c>
      <c r="B641" s="174" t="s">
        <v>55</v>
      </c>
      <c r="C641" s="174" t="s">
        <v>53</v>
      </c>
      <c r="D641" s="174" t="s">
        <v>282</v>
      </c>
      <c r="E641" s="174" t="s">
        <v>112</v>
      </c>
      <c r="F641" s="174" t="s">
        <v>109</v>
      </c>
      <c r="G641" s="174" t="s">
        <v>84</v>
      </c>
      <c r="H641" s="174">
        <v>0.91487461000000003</v>
      </c>
      <c r="I641" s="187">
        <v>9.3731443168000006E-5</v>
      </c>
      <c r="J641" s="157">
        <v>3.1980999E-6</v>
      </c>
      <c r="K641" s="174">
        <v>3.2623979000000002E-4</v>
      </c>
      <c r="L641" s="174">
        <v>1.0976216E-5</v>
      </c>
      <c r="M641" s="174">
        <v>1.0098118720000001E-5</v>
      </c>
      <c r="N641" s="174">
        <v>3.2240990000000001E-8</v>
      </c>
    </row>
    <row r="642" spans="1:14" x14ac:dyDescent="0.25">
      <c r="A642" s="173">
        <v>34019</v>
      </c>
      <c r="B642" s="174" t="s">
        <v>55</v>
      </c>
      <c r="C642" s="174" t="s">
        <v>53</v>
      </c>
      <c r="D642" s="174" t="s">
        <v>283</v>
      </c>
      <c r="E642" s="174" t="s">
        <v>113</v>
      </c>
      <c r="F642" s="174" t="s">
        <v>114</v>
      </c>
      <c r="G642" s="174" t="s">
        <v>84</v>
      </c>
      <c r="H642" s="174">
        <v>34.550797000000003</v>
      </c>
      <c r="I642" s="187">
        <v>1.19043128813E-2</v>
      </c>
      <c r="J642" s="157">
        <v>2.5995541000000002E-4</v>
      </c>
      <c r="K642" s="174">
        <v>4.7277629000000002E-2</v>
      </c>
      <c r="L642" s="174">
        <v>1.7000953999999999E-3</v>
      </c>
      <c r="M642" s="174">
        <v>1.564087768E-3</v>
      </c>
      <c r="N642" s="174">
        <v>2.6807978999999998E-6</v>
      </c>
    </row>
    <row r="643" spans="1:14" x14ac:dyDescent="0.25">
      <c r="A643" s="173">
        <v>34019</v>
      </c>
      <c r="B643" s="174" t="s">
        <v>55</v>
      </c>
      <c r="C643" s="174" t="s">
        <v>53</v>
      </c>
      <c r="D643" s="174" t="s">
        <v>284</v>
      </c>
      <c r="E643" s="174" t="s">
        <v>82</v>
      </c>
      <c r="F643" s="174" t="s">
        <v>83</v>
      </c>
      <c r="G643" s="174" t="s">
        <v>115</v>
      </c>
      <c r="H643" s="174">
        <v>206.8802</v>
      </c>
      <c r="I643" s="187">
        <v>5.2300275075299997E-3</v>
      </c>
      <c r="J643" s="157">
        <v>6.6316499999999996E-4</v>
      </c>
      <c r="K643" s="174">
        <v>4.5413189E-2</v>
      </c>
      <c r="L643" s="174">
        <v>8.4112972999999999E-5</v>
      </c>
      <c r="M643" s="174">
        <v>7.7383935160000003E-5</v>
      </c>
      <c r="N643" s="174">
        <v>6.3225179000000002E-6</v>
      </c>
    </row>
    <row r="644" spans="1:14" x14ac:dyDescent="0.25">
      <c r="A644" s="173">
        <v>34019</v>
      </c>
      <c r="B644" s="174" t="s">
        <v>55</v>
      </c>
      <c r="C644" s="174" t="s">
        <v>53</v>
      </c>
      <c r="D644" s="174" t="s">
        <v>285</v>
      </c>
      <c r="E644" s="174" t="s">
        <v>86</v>
      </c>
      <c r="F644" s="174" t="s">
        <v>83</v>
      </c>
      <c r="G644" s="174" t="s">
        <v>115</v>
      </c>
      <c r="H644" s="174">
        <v>2037.6776</v>
      </c>
      <c r="I644" s="187">
        <v>5.8232220411800005E-2</v>
      </c>
      <c r="J644" s="157">
        <v>5.8890269000000002E-3</v>
      </c>
      <c r="K644" s="174">
        <v>0.50866723000000003</v>
      </c>
      <c r="L644" s="174">
        <v>8.3097903000000002E-4</v>
      </c>
      <c r="M644" s="174">
        <v>7.6450070760000007E-4</v>
      </c>
      <c r="N644" s="174">
        <v>6.6529878999999997E-5</v>
      </c>
    </row>
    <row r="645" spans="1:14" x14ac:dyDescent="0.25">
      <c r="A645" s="173">
        <v>34019</v>
      </c>
      <c r="B645" s="174" t="s">
        <v>55</v>
      </c>
      <c r="C645" s="174" t="s">
        <v>53</v>
      </c>
      <c r="D645" s="174" t="s">
        <v>286</v>
      </c>
      <c r="E645" s="174" t="s">
        <v>116</v>
      </c>
      <c r="F645" s="174" t="s">
        <v>83</v>
      </c>
      <c r="G645" s="174" t="s">
        <v>115</v>
      </c>
      <c r="H645" s="174">
        <v>80.901854999999998</v>
      </c>
      <c r="I645" s="187">
        <v>1.0477076219700001E-2</v>
      </c>
      <c r="J645" s="157">
        <v>3.4619187999999999E-3</v>
      </c>
      <c r="K645" s="174">
        <v>0.40325609000000001</v>
      </c>
      <c r="L645" s="174">
        <v>1.9224144000000001E-4</v>
      </c>
      <c r="M645" s="174">
        <v>1.7686212480000002E-4</v>
      </c>
      <c r="N645" s="174">
        <v>3.3213865999999998E-5</v>
      </c>
    </row>
    <row r="646" spans="1:14" x14ac:dyDescent="0.25">
      <c r="A646" s="173">
        <v>34019</v>
      </c>
      <c r="B646" s="174" t="s">
        <v>55</v>
      </c>
      <c r="C646" s="174" t="s">
        <v>53</v>
      </c>
      <c r="D646" s="174" t="s">
        <v>287</v>
      </c>
      <c r="E646" s="174" t="s">
        <v>87</v>
      </c>
      <c r="F646" s="174" t="s">
        <v>83</v>
      </c>
      <c r="G646" s="174" t="s">
        <v>115</v>
      </c>
      <c r="H646" s="174">
        <v>62.554697275000002</v>
      </c>
      <c r="I646" s="187">
        <v>3.23459017590983E-3</v>
      </c>
      <c r="J646" s="157">
        <v>8.2631976612999999E-4</v>
      </c>
      <c r="K646" s="174">
        <v>7.2007672023900002E-2</v>
      </c>
      <c r="L646" s="174">
        <v>2.2584132500599999E-5</v>
      </c>
      <c r="M646" s="174">
        <v>2.0777401900551997E-5</v>
      </c>
      <c r="N646" s="174">
        <v>4.5338442523799999E-6</v>
      </c>
    </row>
    <row r="647" spans="1:14" x14ac:dyDescent="0.25">
      <c r="A647" s="173">
        <v>34019</v>
      </c>
      <c r="B647" s="174" t="s">
        <v>55</v>
      </c>
      <c r="C647" s="174" t="s">
        <v>53</v>
      </c>
      <c r="D647" s="174" t="s">
        <v>288</v>
      </c>
      <c r="E647" s="174" t="s">
        <v>117</v>
      </c>
      <c r="F647" s="174" t="s">
        <v>89</v>
      </c>
      <c r="G647" s="174" t="s">
        <v>115</v>
      </c>
      <c r="H647" s="174">
        <v>5.3328179599999999</v>
      </c>
      <c r="I647" s="187">
        <v>5.6179557177832003E-4</v>
      </c>
      <c r="J647" s="157">
        <v>2.846639502E-4</v>
      </c>
      <c r="K647" s="174">
        <v>1.8999816050000003E-2</v>
      </c>
      <c r="L647" s="174">
        <v>9.9649543499999984E-6</v>
      </c>
      <c r="M647" s="174">
        <v>9.1677580020000013E-6</v>
      </c>
      <c r="N647" s="174">
        <v>1.8033139280000003E-6</v>
      </c>
    </row>
    <row r="648" spans="1:14" x14ac:dyDescent="0.25">
      <c r="A648" s="173">
        <v>34019</v>
      </c>
      <c r="B648" s="174" t="s">
        <v>55</v>
      </c>
      <c r="C648" s="174" t="s">
        <v>53</v>
      </c>
      <c r="D648" s="174" t="s">
        <v>289</v>
      </c>
      <c r="E648" s="174" t="s">
        <v>88</v>
      </c>
      <c r="F648" s="174" t="s">
        <v>89</v>
      </c>
      <c r="G648" s="174" t="s">
        <v>115</v>
      </c>
      <c r="H648" s="174">
        <v>0.20885712000000001</v>
      </c>
      <c r="I648" s="187">
        <v>5.2620037706000005E-6</v>
      </c>
      <c r="J648" s="157">
        <v>1.9664612E-6</v>
      </c>
      <c r="K648" s="174">
        <v>1.6686076000000001E-4</v>
      </c>
      <c r="L648" s="174">
        <v>6.4653384999999997E-8</v>
      </c>
      <c r="M648" s="174">
        <v>5.9481114200000002E-8</v>
      </c>
      <c r="N648" s="174">
        <v>1.3392876E-8</v>
      </c>
    </row>
    <row r="649" spans="1:14" x14ac:dyDescent="0.25">
      <c r="A649" s="173">
        <v>34019</v>
      </c>
      <c r="B649" s="174" t="s">
        <v>55</v>
      </c>
      <c r="C649" s="174" t="s">
        <v>53</v>
      </c>
      <c r="D649" s="174" t="s">
        <v>290</v>
      </c>
      <c r="E649" s="174" t="s">
        <v>90</v>
      </c>
      <c r="F649" s="174" t="s">
        <v>89</v>
      </c>
      <c r="G649" s="174" t="s">
        <v>115</v>
      </c>
      <c r="H649" s="174">
        <v>61.649047700000004</v>
      </c>
      <c r="I649" s="187">
        <v>1.968766004672E-3</v>
      </c>
      <c r="J649" s="157">
        <v>4.4664156600000002E-4</v>
      </c>
      <c r="K649" s="174">
        <v>3.4556681399999997E-2</v>
      </c>
      <c r="L649" s="174">
        <v>4.0125153100000003E-5</v>
      </c>
      <c r="M649" s="174">
        <v>3.6915140852000007E-5</v>
      </c>
      <c r="N649" s="174">
        <v>3.2974561700000002E-6</v>
      </c>
    </row>
    <row r="650" spans="1:14" x14ac:dyDescent="0.25">
      <c r="A650" s="173">
        <v>34019</v>
      </c>
      <c r="B650" s="174" t="s">
        <v>55</v>
      </c>
      <c r="C650" s="174" t="s">
        <v>53</v>
      </c>
      <c r="D650" s="174" t="s">
        <v>291</v>
      </c>
      <c r="E650" s="174" t="s">
        <v>118</v>
      </c>
      <c r="F650" s="174" t="s">
        <v>89</v>
      </c>
      <c r="G650" s="174" t="s">
        <v>115</v>
      </c>
      <c r="H650" s="174">
        <v>6.0457167139999992</v>
      </c>
      <c r="I650" s="187">
        <v>8.9329702175750013E-4</v>
      </c>
      <c r="J650" s="157">
        <v>4.1316932400000002E-4</v>
      </c>
      <c r="K650" s="174">
        <v>3.3379337549999999E-2</v>
      </c>
      <c r="L650" s="174">
        <v>1.6750297430000002E-5</v>
      </c>
      <c r="M650" s="174">
        <v>1.5410273635600002E-5</v>
      </c>
      <c r="N650" s="174">
        <v>3.1696686000000004E-6</v>
      </c>
    </row>
    <row r="651" spans="1:14" x14ac:dyDescent="0.25">
      <c r="A651" s="173">
        <v>34019</v>
      </c>
      <c r="B651" s="174" t="s">
        <v>55</v>
      </c>
      <c r="C651" s="174" t="s">
        <v>53</v>
      </c>
      <c r="D651" s="174" t="s">
        <v>292</v>
      </c>
      <c r="E651" s="174" t="s">
        <v>91</v>
      </c>
      <c r="F651" s="174" t="s">
        <v>89</v>
      </c>
      <c r="G651" s="174" t="s">
        <v>115</v>
      </c>
      <c r="H651" s="174">
        <v>64.586973747000002</v>
      </c>
      <c r="I651" s="187">
        <v>2.9494421263396996E-3</v>
      </c>
      <c r="J651" s="157">
        <v>9.2491022829999992E-4</v>
      </c>
      <c r="K651" s="174">
        <v>7.3548727716000004E-2</v>
      </c>
      <c r="L651" s="174">
        <v>4.8003431155999996E-5</v>
      </c>
      <c r="M651" s="174">
        <v>4.4163156663520004E-5</v>
      </c>
      <c r="N651" s="174">
        <v>6.2826165760000006E-6</v>
      </c>
    </row>
    <row r="652" spans="1:14" x14ac:dyDescent="0.25">
      <c r="A652" s="173">
        <v>34019</v>
      </c>
      <c r="B652" s="174" t="s">
        <v>55</v>
      </c>
      <c r="C652" s="174" t="s">
        <v>53</v>
      </c>
      <c r="D652" s="174" t="s">
        <v>293</v>
      </c>
      <c r="E652" s="174" t="s">
        <v>119</v>
      </c>
      <c r="F652" s="174" t="s">
        <v>89</v>
      </c>
      <c r="G652" s="174" t="s">
        <v>115</v>
      </c>
      <c r="H652" s="174">
        <v>11.863085113</v>
      </c>
      <c r="I652" s="187">
        <v>1.1147170988159304E-3</v>
      </c>
      <c r="J652" s="157">
        <v>3.5042537000000001E-4</v>
      </c>
      <c r="K652" s="174">
        <v>3.0476194555000002E-2</v>
      </c>
      <c r="L652" s="174">
        <v>2.083513052E-5</v>
      </c>
      <c r="M652" s="174">
        <v>1.91683200784E-5</v>
      </c>
      <c r="N652" s="174">
        <v>2.642590746E-6</v>
      </c>
    </row>
    <row r="653" spans="1:14" x14ac:dyDescent="0.25">
      <c r="A653" s="173">
        <v>34019</v>
      </c>
      <c r="B653" s="174" t="s">
        <v>55</v>
      </c>
      <c r="C653" s="174" t="s">
        <v>53</v>
      </c>
      <c r="D653" s="174" t="s">
        <v>294</v>
      </c>
      <c r="E653" s="174" t="s">
        <v>92</v>
      </c>
      <c r="F653" s="174" t="s">
        <v>89</v>
      </c>
      <c r="G653" s="174" t="s">
        <v>115</v>
      </c>
      <c r="H653" s="174">
        <v>0.85492196300000001</v>
      </c>
      <c r="I653" s="187">
        <v>6.5987832837599995E-5</v>
      </c>
      <c r="J653" s="157">
        <v>1.776387651E-5</v>
      </c>
      <c r="K653" s="174">
        <v>1.5131357520000001E-3</v>
      </c>
      <c r="L653" s="174">
        <v>1.454057796E-6</v>
      </c>
      <c r="M653" s="174">
        <v>1.3377331723199999E-6</v>
      </c>
      <c r="N653" s="174">
        <v>1.3600563930000001E-7</v>
      </c>
    </row>
    <row r="654" spans="1:14" x14ac:dyDescent="0.25">
      <c r="A654" s="173">
        <v>34019</v>
      </c>
      <c r="B654" s="174" t="s">
        <v>55</v>
      </c>
      <c r="C654" s="174" t="s">
        <v>53</v>
      </c>
      <c r="D654" s="174" t="s">
        <v>295</v>
      </c>
      <c r="E654" s="174" t="s">
        <v>120</v>
      </c>
      <c r="F654" s="174" t="s">
        <v>89</v>
      </c>
      <c r="G654" s="174" t="s">
        <v>115</v>
      </c>
      <c r="H654" s="174">
        <v>18.813848813</v>
      </c>
      <c r="I654" s="187">
        <v>2.0943040680194698E-3</v>
      </c>
      <c r="J654" s="157">
        <v>8.9010559823000002E-4</v>
      </c>
      <c r="K654" s="174">
        <v>5.6570237869999998E-2</v>
      </c>
      <c r="L654" s="174">
        <v>4.2277856672000003E-5</v>
      </c>
      <c r="M654" s="174">
        <v>3.8895628138240003E-5</v>
      </c>
      <c r="N654" s="174">
        <v>5.5668819587999997E-6</v>
      </c>
    </row>
    <row r="655" spans="1:14" x14ac:dyDescent="0.25">
      <c r="A655" s="173">
        <v>34019</v>
      </c>
      <c r="B655" s="174" t="s">
        <v>55</v>
      </c>
      <c r="C655" s="174" t="s">
        <v>53</v>
      </c>
      <c r="D655" s="174" t="s">
        <v>296</v>
      </c>
      <c r="E655" s="174" t="s">
        <v>121</v>
      </c>
      <c r="F655" s="174" t="s">
        <v>89</v>
      </c>
      <c r="G655" s="174" t="s">
        <v>115</v>
      </c>
      <c r="H655" s="174">
        <v>62.607016389999998</v>
      </c>
      <c r="I655" s="187">
        <v>1.2116971323172499E-3</v>
      </c>
      <c r="J655" s="157">
        <v>3.7848194130000003E-4</v>
      </c>
      <c r="K655" s="174">
        <v>1.7317482990000001E-2</v>
      </c>
      <c r="L655" s="174">
        <v>2.3449532179999997E-5</v>
      </c>
      <c r="M655" s="174">
        <v>2.15735696056E-5</v>
      </c>
      <c r="N655" s="174">
        <v>1.8919282940000002E-6</v>
      </c>
    </row>
    <row r="656" spans="1:14" x14ac:dyDescent="0.25">
      <c r="A656" s="173">
        <v>34019</v>
      </c>
      <c r="B656" s="174" t="s">
        <v>55</v>
      </c>
      <c r="C656" s="174" t="s">
        <v>53</v>
      </c>
      <c r="D656" s="174" t="s">
        <v>297</v>
      </c>
      <c r="E656" s="174" t="s">
        <v>93</v>
      </c>
      <c r="F656" s="174" t="s">
        <v>89</v>
      </c>
      <c r="G656" s="174" t="s">
        <v>115</v>
      </c>
      <c r="H656" s="174">
        <v>23.169213909999996</v>
      </c>
      <c r="I656" s="187">
        <v>3.2080151558187002E-3</v>
      </c>
      <c r="J656" s="157">
        <v>1.2548895350000002E-3</v>
      </c>
      <c r="K656" s="174">
        <v>0.13090965119</v>
      </c>
      <c r="L656" s="174">
        <v>6.4825182299999996E-5</v>
      </c>
      <c r="M656" s="174">
        <v>5.9639167716000013E-5</v>
      </c>
      <c r="N656" s="174">
        <v>1.1607521760000001E-5</v>
      </c>
    </row>
    <row r="657" spans="1:14" x14ac:dyDescent="0.25">
      <c r="A657" s="173">
        <v>34019</v>
      </c>
      <c r="B657" s="174" t="s">
        <v>55</v>
      </c>
      <c r="C657" s="174" t="s">
        <v>53</v>
      </c>
      <c r="D657" s="174" t="s">
        <v>298</v>
      </c>
      <c r="E657" s="174" t="s">
        <v>122</v>
      </c>
      <c r="F657" s="174" t="s">
        <v>89</v>
      </c>
      <c r="G657" s="174" t="s">
        <v>115</v>
      </c>
      <c r="H657" s="174">
        <v>148.60325317999997</v>
      </c>
      <c r="I657" s="187">
        <v>3.6060064124698106E-3</v>
      </c>
      <c r="J657" s="157">
        <v>8.5252802349999998E-4</v>
      </c>
      <c r="K657" s="174">
        <v>7.2661711010000005E-2</v>
      </c>
      <c r="L657" s="174">
        <v>4.2664459750000003E-5</v>
      </c>
      <c r="M657" s="174">
        <v>3.925130297E-5</v>
      </c>
      <c r="N657" s="174">
        <v>5.5731868029999991E-6</v>
      </c>
    </row>
    <row r="658" spans="1:14" x14ac:dyDescent="0.25">
      <c r="A658" s="173">
        <v>34019</v>
      </c>
      <c r="B658" s="174" t="s">
        <v>55</v>
      </c>
      <c r="C658" s="174" t="s">
        <v>53</v>
      </c>
      <c r="D658" s="174" t="s">
        <v>299</v>
      </c>
      <c r="E658" s="174" t="s">
        <v>123</v>
      </c>
      <c r="F658" s="174" t="s">
        <v>89</v>
      </c>
      <c r="G658" s="174" t="s">
        <v>115</v>
      </c>
      <c r="H658" s="174">
        <v>0.63214081280000012</v>
      </c>
      <c r="I658" s="187">
        <v>1.1901784542873103E-4</v>
      </c>
      <c r="J658" s="157">
        <v>1.6320638515E-4</v>
      </c>
      <c r="K658" s="174">
        <v>2.8302470434000003E-3</v>
      </c>
      <c r="L658" s="174">
        <v>1.8519832021000004E-6</v>
      </c>
      <c r="M658" s="174">
        <v>1.7038245459320002E-6</v>
      </c>
      <c r="N658" s="174">
        <v>4.5380569360000003E-7</v>
      </c>
    </row>
    <row r="659" spans="1:14" x14ac:dyDescent="0.25">
      <c r="A659" s="173">
        <v>34019</v>
      </c>
      <c r="B659" s="174" t="s">
        <v>55</v>
      </c>
      <c r="C659" s="174" t="s">
        <v>53</v>
      </c>
      <c r="D659" s="174" t="s">
        <v>300</v>
      </c>
      <c r="E659" s="174" t="s">
        <v>94</v>
      </c>
      <c r="F659" s="174" t="s">
        <v>89</v>
      </c>
      <c r="G659" s="174" t="s">
        <v>115</v>
      </c>
      <c r="H659" s="174">
        <v>4.0379045869999999</v>
      </c>
      <c r="I659" s="187">
        <v>2.9132326159060005E-4</v>
      </c>
      <c r="J659" s="157">
        <v>1.14108488E-4</v>
      </c>
      <c r="K659" s="174">
        <v>8.3988363899999991E-3</v>
      </c>
      <c r="L659" s="174">
        <v>5.4060409499999993E-6</v>
      </c>
      <c r="M659" s="174">
        <v>4.9735576739999997E-6</v>
      </c>
      <c r="N659" s="174">
        <v>7.4861901500000007E-7</v>
      </c>
    </row>
    <row r="660" spans="1:14" x14ac:dyDescent="0.25">
      <c r="A660" s="173">
        <v>34019</v>
      </c>
      <c r="B660" s="174" t="s">
        <v>55</v>
      </c>
      <c r="C660" s="174" t="s">
        <v>53</v>
      </c>
      <c r="D660" s="174" t="s">
        <v>301</v>
      </c>
      <c r="E660" s="174" t="s">
        <v>124</v>
      </c>
      <c r="F660" s="174" t="s">
        <v>89</v>
      </c>
      <c r="G660" s="174" t="s">
        <v>115</v>
      </c>
      <c r="H660" s="174">
        <v>0.59315427659999997</v>
      </c>
      <c r="I660" s="187">
        <v>1.3748207164832E-4</v>
      </c>
      <c r="J660" s="157">
        <v>2.1976571220000001E-4</v>
      </c>
      <c r="K660" s="174">
        <v>3.0993764229999997E-3</v>
      </c>
      <c r="L660" s="174">
        <v>2.8519604459999998E-6</v>
      </c>
      <c r="M660" s="174">
        <v>2.6238036103199997E-6</v>
      </c>
      <c r="N660" s="174">
        <v>7.0030746910000005E-7</v>
      </c>
    </row>
    <row r="661" spans="1:14" x14ac:dyDescent="0.25">
      <c r="A661" s="173">
        <v>34019</v>
      </c>
      <c r="B661" s="174" t="s">
        <v>55</v>
      </c>
      <c r="C661" s="174" t="s">
        <v>53</v>
      </c>
      <c r="D661" s="174" t="s">
        <v>302</v>
      </c>
      <c r="E661" s="174" t="s">
        <v>125</v>
      </c>
      <c r="F661" s="174" t="s">
        <v>89</v>
      </c>
      <c r="G661" s="174" t="s">
        <v>115</v>
      </c>
      <c r="H661" s="174">
        <v>0.94960354699999994</v>
      </c>
      <c r="I661" s="187">
        <v>2.1390876037791841E-4</v>
      </c>
      <c r="J661" s="157">
        <v>3.6210065729999998E-4</v>
      </c>
      <c r="K661" s="174">
        <v>5.0091202520000004E-3</v>
      </c>
      <c r="L661" s="174">
        <v>6.9937514339999997E-6</v>
      </c>
      <c r="M661" s="174">
        <v>6.4342513192799999E-6</v>
      </c>
      <c r="N661" s="174">
        <v>1.6514322370000001E-6</v>
      </c>
    </row>
    <row r="662" spans="1:14" x14ac:dyDescent="0.25">
      <c r="A662" s="173">
        <v>34019</v>
      </c>
      <c r="B662" s="174" t="s">
        <v>55</v>
      </c>
      <c r="C662" s="174" t="s">
        <v>53</v>
      </c>
      <c r="D662" s="174" t="s">
        <v>303</v>
      </c>
      <c r="E662" s="174" t="s">
        <v>126</v>
      </c>
      <c r="F662" s="174" t="s">
        <v>89</v>
      </c>
      <c r="G662" s="174" t="s">
        <v>115</v>
      </c>
      <c r="H662" s="174">
        <v>4.926244251</v>
      </c>
      <c r="I662" s="187">
        <v>1.1493364510952501E-3</v>
      </c>
      <c r="J662" s="157">
        <v>4.9447425910000009E-4</v>
      </c>
      <c r="K662" s="174">
        <v>4.5157447565000002E-2</v>
      </c>
      <c r="L662" s="174">
        <v>1.9724468601E-5</v>
      </c>
      <c r="M662" s="174">
        <v>1.8146511112919998E-5</v>
      </c>
      <c r="N662" s="174">
        <v>3.8132200040000003E-6</v>
      </c>
    </row>
    <row r="663" spans="1:14" x14ac:dyDescent="0.25">
      <c r="A663" s="173">
        <v>34019</v>
      </c>
      <c r="B663" s="174" t="s">
        <v>55</v>
      </c>
      <c r="C663" s="174" t="s">
        <v>53</v>
      </c>
      <c r="D663" s="174" t="s">
        <v>304</v>
      </c>
      <c r="E663" s="174" t="s">
        <v>127</v>
      </c>
      <c r="F663" s="174" t="s">
        <v>89</v>
      </c>
      <c r="G663" s="174" t="s">
        <v>115</v>
      </c>
      <c r="H663" s="174">
        <v>6.0568568599999999</v>
      </c>
      <c r="I663" s="187">
        <v>7.5211592191760013E-4</v>
      </c>
      <c r="J663" s="157">
        <v>6.9559692349999993E-4</v>
      </c>
      <c r="K663" s="174">
        <v>2.2086990569999999E-2</v>
      </c>
      <c r="L663" s="174">
        <v>1.1696496420000001E-5</v>
      </c>
      <c r="M663" s="174">
        <v>1.0760776706400001E-5</v>
      </c>
      <c r="N663" s="174">
        <v>2.6627426790000003E-6</v>
      </c>
    </row>
    <row r="664" spans="1:14" x14ac:dyDescent="0.25">
      <c r="A664" s="173">
        <v>34019</v>
      </c>
      <c r="B664" s="174" t="s">
        <v>55</v>
      </c>
      <c r="C664" s="174" t="s">
        <v>53</v>
      </c>
      <c r="D664" s="174" t="s">
        <v>305</v>
      </c>
      <c r="E664" s="174" t="s">
        <v>128</v>
      </c>
      <c r="F664" s="174" t="s">
        <v>89</v>
      </c>
      <c r="G664" s="174" t="s">
        <v>115</v>
      </c>
      <c r="H664" s="174">
        <v>17.482731555000001</v>
      </c>
      <c r="I664" s="187">
        <v>5.2420223006094499E-4</v>
      </c>
      <c r="J664" s="157">
        <v>1.4346269689999999E-4</v>
      </c>
      <c r="K664" s="174">
        <v>1.179867236E-2</v>
      </c>
      <c r="L664" s="174">
        <v>5.169658165999999E-6</v>
      </c>
      <c r="M664" s="174">
        <v>4.7560855127200001E-6</v>
      </c>
      <c r="N664" s="174">
        <v>8.7079182499999998E-7</v>
      </c>
    </row>
    <row r="665" spans="1:14" x14ac:dyDescent="0.25">
      <c r="A665" s="173">
        <v>34019</v>
      </c>
      <c r="B665" s="174" t="s">
        <v>55</v>
      </c>
      <c r="C665" s="174" t="s">
        <v>53</v>
      </c>
      <c r="D665" s="174" t="s">
        <v>306</v>
      </c>
      <c r="E665" s="174" t="s">
        <v>129</v>
      </c>
      <c r="F665" s="174" t="s">
        <v>89</v>
      </c>
      <c r="G665" s="174" t="s">
        <v>115</v>
      </c>
      <c r="H665" s="174">
        <v>0.39265138799999999</v>
      </c>
      <c r="I665" s="187">
        <v>1.6191387010398002E-4</v>
      </c>
      <c r="J665" s="157">
        <v>2.5783998060999999E-4</v>
      </c>
      <c r="K665" s="174">
        <v>3.4411597869999999E-3</v>
      </c>
      <c r="L665" s="174">
        <v>2.4322070669999997E-6</v>
      </c>
      <c r="M665" s="174">
        <v>2.2376305016399999E-6</v>
      </c>
      <c r="N665" s="174">
        <v>6.258743528E-7</v>
      </c>
    </row>
    <row r="666" spans="1:14" x14ac:dyDescent="0.25">
      <c r="A666" s="173">
        <v>34019</v>
      </c>
      <c r="B666" s="174" t="s">
        <v>55</v>
      </c>
      <c r="C666" s="174" t="s">
        <v>53</v>
      </c>
      <c r="D666" s="174" t="s">
        <v>307</v>
      </c>
      <c r="E666" s="174" t="s">
        <v>130</v>
      </c>
      <c r="F666" s="174" t="s">
        <v>96</v>
      </c>
      <c r="G666" s="174" t="s">
        <v>115</v>
      </c>
      <c r="H666" s="174">
        <v>4.8684914680000002</v>
      </c>
      <c r="I666" s="187">
        <v>7.1779342898620007E-4</v>
      </c>
      <c r="J666" s="157">
        <v>8.3845307480000003E-4</v>
      </c>
      <c r="K666" s="174">
        <v>1.7540177170000001E-2</v>
      </c>
      <c r="L666" s="174">
        <v>8.5689855420000007E-6</v>
      </c>
      <c r="M666" s="174">
        <v>7.8834666986400004E-6</v>
      </c>
      <c r="N666" s="174">
        <v>2.034273336E-6</v>
      </c>
    </row>
    <row r="667" spans="1:14" x14ac:dyDescent="0.25">
      <c r="A667" s="173">
        <v>34019</v>
      </c>
      <c r="B667" s="174" t="s">
        <v>55</v>
      </c>
      <c r="C667" s="174" t="s">
        <v>53</v>
      </c>
      <c r="D667" s="174" t="s">
        <v>308</v>
      </c>
      <c r="E667" s="174" t="s">
        <v>131</v>
      </c>
      <c r="F667" s="174" t="s">
        <v>96</v>
      </c>
      <c r="G667" s="174" t="s">
        <v>115</v>
      </c>
      <c r="H667" s="174">
        <v>2.7330666598</v>
      </c>
      <c r="I667" s="187">
        <v>1.0845130238900803E-3</v>
      </c>
      <c r="J667" s="157">
        <v>1.8319558625999998E-3</v>
      </c>
      <c r="K667" s="174">
        <v>2.5620455577E-2</v>
      </c>
      <c r="L667" s="174">
        <v>2.6864484214000004E-5</v>
      </c>
      <c r="M667" s="174">
        <v>2.4715325476880005E-5</v>
      </c>
      <c r="N667" s="174">
        <v>6.3466271280000005E-6</v>
      </c>
    </row>
    <row r="668" spans="1:14" x14ac:dyDescent="0.25">
      <c r="A668" s="173">
        <v>34019</v>
      </c>
      <c r="B668" s="174" t="s">
        <v>55</v>
      </c>
      <c r="C668" s="174" t="s">
        <v>53</v>
      </c>
      <c r="D668" s="174" t="s">
        <v>309</v>
      </c>
      <c r="E668" s="174" t="s">
        <v>95</v>
      </c>
      <c r="F668" s="174" t="s">
        <v>96</v>
      </c>
      <c r="G668" s="174" t="s">
        <v>115</v>
      </c>
      <c r="H668" s="174">
        <v>2.8373786295000003</v>
      </c>
      <c r="I668" s="187">
        <v>3.6341896548210405E-4</v>
      </c>
      <c r="J668" s="157">
        <v>2.5112169439999999E-4</v>
      </c>
      <c r="K668" s="174">
        <v>1.0138594362999999E-2</v>
      </c>
      <c r="L668" s="174">
        <v>8.9283053449999999E-6</v>
      </c>
      <c r="M668" s="174">
        <v>8.2140409174000017E-6</v>
      </c>
      <c r="N668" s="174">
        <v>1.5632231198000004E-6</v>
      </c>
    </row>
    <row r="669" spans="1:14" x14ac:dyDescent="0.25">
      <c r="A669" s="173">
        <v>34019</v>
      </c>
      <c r="B669" s="174" t="s">
        <v>55</v>
      </c>
      <c r="C669" s="174" t="s">
        <v>53</v>
      </c>
      <c r="D669" s="174" t="s">
        <v>310</v>
      </c>
      <c r="E669" s="174" t="s">
        <v>97</v>
      </c>
      <c r="F669" s="174" t="s">
        <v>96</v>
      </c>
      <c r="G669" s="174" t="s">
        <v>115</v>
      </c>
      <c r="H669" s="174">
        <v>11.939359455599998</v>
      </c>
      <c r="I669" s="187">
        <v>1.66678504602211E-3</v>
      </c>
      <c r="J669" s="157">
        <v>4.0060886719999996E-4</v>
      </c>
      <c r="K669" s="174">
        <v>2.8544674074999998E-2</v>
      </c>
      <c r="L669" s="174">
        <v>3.7361098101999997E-5</v>
      </c>
      <c r="M669" s="174">
        <v>3.4372210253840003E-5</v>
      </c>
      <c r="N669" s="174">
        <v>2.8221477909999999E-6</v>
      </c>
    </row>
    <row r="670" spans="1:14" x14ac:dyDescent="0.25">
      <c r="A670" s="173">
        <v>34019</v>
      </c>
      <c r="B670" s="174" t="s">
        <v>55</v>
      </c>
      <c r="C670" s="174" t="s">
        <v>53</v>
      </c>
      <c r="D670" s="174" t="s">
        <v>311</v>
      </c>
      <c r="E670" s="174" t="s">
        <v>132</v>
      </c>
      <c r="F670" s="174" t="s">
        <v>96</v>
      </c>
      <c r="G670" s="174" t="s">
        <v>115</v>
      </c>
      <c r="H670" s="174">
        <v>0.28228612619999999</v>
      </c>
      <c r="I670" s="187">
        <v>4.8762265411780009E-5</v>
      </c>
      <c r="J670" s="157">
        <v>5.3384962512999996E-5</v>
      </c>
      <c r="K670" s="174">
        <v>1.2679833486000001E-3</v>
      </c>
      <c r="L670" s="174">
        <v>6.1604769830000004E-7</v>
      </c>
      <c r="M670" s="174">
        <v>5.6676388243600002E-7</v>
      </c>
      <c r="N670" s="174">
        <v>1.4245921308000001E-7</v>
      </c>
    </row>
    <row r="671" spans="1:14" x14ac:dyDescent="0.25">
      <c r="A671" s="173">
        <v>34019</v>
      </c>
      <c r="B671" s="174" t="s">
        <v>55</v>
      </c>
      <c r="C671" s="174" t="s">
        <v>53</v>
      </c>
      <c r="D671" s="174" t="s">
        <v>312</v>
      </c>
      <c r="E671" s="174" t="s">
        <v>133</v>
      </c>
      <c r="F671" s="174" t="s">
        <v>96</v>
      </c>
      <c r="G671" s="174" t="s">
        <v>115</v>
      </c>
      <c r="H671" s="174">
        <v>0.2179478718</v>
      </c>
      <c r="I671" s="187">
        <v>2.9180454967599997E-5</v>
      </c>
      <c r="J671" s="157">
        <v>1.0635540689999999E-5</v>
      </c>
      <c r="K671" s="174">
        <v>9.3989178450000011E-4</v>
      </c>
      <c r="L671" s="174">
        <v>3.851024897E-7</v>
      </c>
      <c r="M671" s="174">
        <v>3.5429429052400007E-7</v>
      </c>
      <c r="N671" s="174">
        <v>7.5692365069999995E-8</v>
      </c>
    </row>
    <row r="672" spans="1:14" x14ac:dyDescent="0.25">
      <c r="A672" s="173">
        <v>34019</v>
      </c>
      <c r="B672" s="174" t="s">
        <v>55</v>
      </c>
      <c r="C672" s="174" t="s">
        <v>53</v>
      </c>
      <c r="D672" s="174" t="s">
        <v>313</v>
      </c>
      <c r="E672" s="174" t="s">
        <v>134</v>
      </c>
      <c r="F672" s="174" t="s">
        <v>96</v>
      </c>
      <c r="G672" s="174" t="s">
        <v>115</v>
      </c>
      <c r="H672" s="174">
        <v>0.18227616559999998</v>
      </c>
      <c r="I672" s="187">
        <v>3.4365972059215991E-5</v>
      </c>
      <c r="J672" s="157">
        <v>6.326707487E-5</v>
      </c>
      <c r="K672" s="174">
        <v>8.2731894719999992E-4</v>
      </c>
      <c r="L672" s="174">
        <v>2.7746750583000003E-6</v>
      </c>
      <c r="M672" s="174">
        <v>2.5527010536360002E-6</v>
      </c>
      <c r="N672" s="174">
        <v>6.200668309000001E-7</v>
      </c>
    </row>
    <row r="673" spans="1:14" x14ac:dyDescent="0.25">
      <c r="A673" s="173">
        <v>34019</v>
      </c>
      <c r="B673" s="174" t="s">
        <v>55</v>
      </c>
      <c r="C673" s="174" t="s">
        <v>53</v>
      </c>
      <c r="D673" s="174" t="s">
        <v>314</v>
      </c>
      <c r="E673" s="174" t="s">
        <v>135</v>
      </c>
      <c r="F673" s="174" t="s">
        <v>99</v>
      </c>
      <c r="G673" s="174" t="s">
        <v>115</v>
      </c>
      <c r="H673" s="174">
        <v>21114.7640956</v>
      </c>
      <c r="I673" s="187">
        <v>0.1117092323399615</v>
      </c>
      <c r="J673" s="157">
        <v>1.0063727637599999E-2</v>
      </c>
      <c r="K673" s="174">
        <v>0.94252658222999997</v>
      </c>
      <c r="L673" s="174">
        <v>9.6569550356999996E-4</v>
      </c>
      <c r="M673" s="174">
        <v>8.8843986328440011E-4</v>
      </c>
      <c r="N673" s="174">
        <v>7.0518658547000004E-5</v>
      </c>
    </row>
    <row r="674" spans="1:14" x14ac:dyDescent="0.25">
      <c r="A674" s="173">
        <v>34019</v>
      </c>
      <c r="B674" s="174" t="s">
        <v>55</v>
      </c>
      <c r="C674" s="174" t="s">
        <v>53</v>
      </c>
      <c r="D674" s="174" t="s">
        <v>315</v>
      </c>
      <c r="E674" s="174" t="s">
        <v>135</v>
      </c>
      <c r="F674" s="174" t="s">
        <v>100</v>
      </c>
      <c r="G674" s="174" t="s">
        <v>115</v>
      </c>
      <c r="H674" s="174">
        <v>2348.3256041200002</v>
      </c>
      <c r="I674" s="187">
        <v>0.16974257658090502</v>
      </c>
      <c r="J674" s="157">
        <v>2.3654813465000001E-2</v>
      </c>
      <c r="K674" s="174">
        <v>1.68080135922</v>
      </c>
      <c r="L674" s="174">
        <v>3.1348353354299996E-3</v>
      </c>
      <c r="M674" s="174">
        <v>2.8840485085956003E-3</v>
      </c>
      <c r="N674" s="174">
        <v>1.8438957607000002E-4</v>
      </c>
    </row>
    <row r="675" spans="1:14" x14ac:dyDescent="0.25">
      <c r="A675" s="173">
        <v>34019</v>
      </c>
      <c r="B675" s="174" t="s">
        <v>55</v>
      </c>
      <c r="C675" s="174" t="s">
        <v>53</v>
      </c>
      <c r="D675" s="174" t="s">
        <v>316</v>
      </c>
      <c r="E675" s="174" t="s">
        <v>98</v>
      </c>
      <c r="F675" s="174" t="s">
        <v>99</v>
      </c>
      <c r="G675" s="174" t="s">
        <v>115</v>
      </c>
      <c r="H675" s="174">
        <v>1854.7865999999999</v>
      </c>
      <c r="I675" s="187">
        <v>9.4361155259000008E-3</v>
      </c>
      <c r="J675" s="157">
        <v>8.4599649E-4</v>
      </c>
      <c r="K675" s="174">
        <v>7.9085022000000005E-2</v>
      </c>
      <c r="L675" s="174">
        <v>8.2138808999999998E-5</v>
      </c>
      <c r="M675" s="174">
        <v>7.5567704280000004E-5</v>
      </c>
      <c r="N675" s="174">
        <v>5.9224431000000003E-6</v>
      </c>
    </row>
    <row r="676" spans="1:14" x14ac:dyDescent="0.25">
      <c r="A676" s="173">
        <v>34019</v>
      </c>
      <c r="B676" s="174" t="s">
        <v>55</v>
      </c>
      <c r="C676" s="174" t="s">
        <v>53</v>
      </c>
      <c r="D676" s="174" t="s">
        <v>317</v>
      </c>
      <c r="E676" s="174" t="s">
        <v>98</v>
      </c>
      <c r="F676" s="174" t="s">
        <v>100</v>
      </c>
      <c r="G676" s="174" t="s">
        <v>115</v>
      </c>
      <c r="H676" s="174">
        <v>741.19372999999996</v>
      </c>
      <c r="I676" s="187">
        <v>0.10194488631400001</v>
      </c>
      <c r="J676" s="157">
        <v>1.2786606000000001E-2</v>
      </c>
      <c r="K676" s="174">
        <v>1.1017294</v>
      </c>
      <c r="L676" s="174">
        <v>1.3872429E-3</v>
      </c>
      <c r="M676" s="174">
        <v>1.276263468E-3</v>
      </c>
      <c r="N676" s="174">
        <v>9.4605754999999998E-5</v>
      </c>
    </row>
    <row r="677" spans="1:14" x14ac:dyDescent="0.25">
      <c r="A677" s="173">
        <v>34019</v>
      </c>
      <c r="B677" s="174" t="s">
        <v>55</v>
      </c>
      <c r="C677" s="174" t="s">
        <v>53</v>
      </c>
      <c r="D677" s="174" t="s">
        <v>318</v>
      </c>
      <c r="E677" s="174" t="s">
        <v>102</v>
      </c>
      <c r="F677" s="174" t="s">
        <v>99</v>
      </c>
      <c r="G677" s="174" t="s">
        <v>115</v>
      </c>
      <c r="H677" s="174">
        <v>145.34822</v>
      </c>
      <c r="I677" s="187">
        <v>5.7738759292000005E-4</v>
      </c>
      <c r="J677" s="157">
        <v>5.2841969999999998E-5</v>
      </c>
      <c r="K677" s="174">
        <v>4.5266068000000001E-3</v>
      </c>
      <c r="L677" s="174">
        <v>5.8032164999999999E-6</v>
      </c>
      <c r="M677" s="174">
        <v>5.3389591799999998E-6</v>
      </c>
      <c r="N677" s="174">
        <v>3.9168275999999998E-7</v>
      </c>
    </row>
    <row r="678" spans="1:14" x14ac:dyDescent="0.25">
      <c r="A678" s="173">
        <v>34019</v>
      </c>
      <c r="B678" s="174" t="s">
        <v>55</v>
      </c>
      <c r="C678" s="174" t="s">
        <v>53</v>
      </c>
      <c r="D678" s="174" t="s">
        <v>319</v>
      </c>
      <c r="E678" s="174" t="s">
        <v>102</v>
      </c>
      <c r="F678" s="174" t="s">
        <v>100</v>
      </c>
      <c r="G678" s="174" t="s">
        <v>115</v>
      </c>
      <c r="H678" s="174">
        <v>54.165002189999996</v>
      </c>
      <c r="I678" s="187">
        <v>3.4780714688930001E-3</v>
      </c>
      <c r="J678" s="157">
        <v>5.6819644700000004E-4</v>
      </c>
      <c r="K678" s="174">
        <v>4.5856418199999999E-2</v>
      </c>
      <c r="L678" s="174">
        <v>5.0344414480000002E-5</v>
      </c>
      <c r="M678" s="174">
        <v>4.6316861321600003E-5</v>
      </c>
      <c r="N678" s="174">
        <v>4.3273117099999995E-6</v>
      </c>
    </row>
    <row r="679" spans="1:14" x14ac:dyDescent="0.25">
      <c r="A679" s="173">
        <v>34019</v>
      </c>
      <c r="B679" s="174" t="s">
        <v>55</v>
      </c>
      <c r="C679" s="174" t="s">
        <v>53</v>
      </c>
      <c r="D679" s="174" t="s">
        <v>320</v>
      </c>
      <c r="E679" s="174" t="s">
        <v>103</v>
      </c>
      <c r="F679" s="174" t="s">
        <v>99</v>
      </c>
      <c r="G679" s="174" t="s">
        <v>115</v>
      </c>
      <c r="H679" s="174">
        <v>234.47931</v>
      </c>
      <c r="I679" s="187">
        <v>1.0557980531399999E-3</v>
      </c>
      <c r="J679" s="157">
        <v>1.0085205000000001E-4</v>
      </c>
      <c r="K679" s="174">
        <v>8.6309462999999993E-3</v>
      </c>
      <c r="L679" s="174">
        <v>1.1112082000000001E-5</v>
      </c>
      <c r="M679" s="174">
        <v>1.0223115440000001E-5</v>
      </c>
      <c r="N679" s="174">
        <v>7.4746947000000005E-7</v>
      </c>
    </row>
    <row r="680" spans="1:14" x14ac:dyDescent="0.25">
      <c r="A680" s="173">
        <v>34019</v>
      </c>
      <c r="B680" s="174" t="s">
        <v>55</v>
      </c>
      <c r="C680" s="174" t="s">
        <v>53</v>
      </c>
      <c r="D680" s="174" t="s">
        <v>321</v>
      </c>
      <c r="E680" s="174" t="s">
        <v>103</v>
      </c>
      <c r="F680" s="174" t="s">
        <v>100</v>
      </c>
      <c r="G680" s="174" t="s">
        <v>115</v>
      </c>
      <c r="H680" s="174">
        <v>537.05042490000005</v>
      </c>
      <c r="I680" s="187">
        <v>7.4037187208390698E-2</v>
      </c>
      <c r="J680" s="157">
        <v>3.0598937964000001E-2</v>
      </c>
      <c r="K680" s="174">
        <v>1.9459685521999999</v>
      </c>
      <c r="L680" s="174">
        <v>9.6335258779999997E-4</v>
      </c>
      <c r="M680" s="174">
        <v>8.8628438077600013E-4</v>
      </c>
      <c r="N680" s="174">
        <v>1.825870221E-4</v>
      </c>
    </row>
    <row r="681" spans="1:14" x14ac:dyDescent="0.25">
      <c r="A681" s="173">
        <v>34019</v>
      </c>
      <c r="B681" s="174" t="s">
        <v>55</v>
      </c>
      <c r="C681" s="174" t="s">
        <v>53</v>
      </c>
      <c r="D681" s="174" t="s">
        <v>322</v>
      </c>
      <c r="E681" s="174" t="s">
        <v>104</v>
      </c>
      <c r="F681" s="174" t="s">
        <v>99</v>
      </c>
      <c r="G681" s="174" t="s">
        <v>115</v>
      </c>
      <c r="H681" s="174">
        <v>2367.3508199999997</v>
      </c>
      <c r="I681" s="187">
        <v>4.5242284369999995E-3</v>
      </c>
      <c r="J681" s="157">
        <v>0</v>
      </c>
      <c r="K681" s="174">
        <v>0</v>
      </c>
      <c r="L681" s="174">
        <v>0</v>
      </c>
      <c r="M681" s="174">
        <v>0</v>
      </c>
      <c r="N681" s="174">
        <v>0</v>
      </c>
    </row>
    <row r="682" spans="1:14" x14ac:dyDescent="0.25">
      <c r="A682" s="173">
        <v>34019</v>
      </c>
      <c r="B682" s="174" t="s">
        <v>55</v>
      </c>
      <c r="C682" s="174" t="s">
        <v>53</v>
      </c>
      <c r="D682" s="174" t="s">
        <v>323</v>
      </c>
      <c r="E682" s="174" t="s">
        <v>104</v>
      </c>
      <c r="F682" s="174" t="s">
        <v>100</v>
      </c>
      <c r="G682" s="174" t="s">
        <v>115</v>
      </c>
      <c r="H682" s="174">
        <v>929.56924400000003</v>
      </c>
      <c r="I682" s="187">
        <v>1.9460306869999999E-3</v>
      </c>
      <c r="J682" s="157">
        <v>0</v>
      </c>
      <c r="K682" s="174">
        <v>0</v>
      </c>
      <c r="L682" s="174">
        <v>0</v>
      </c>
      <c r="M682" s="174">
        <v>0</v>
      </c>
      <c r="N682" s="174">
        <v>0</v>
      </c>
    </row>
    <row r="683" spans="1:14" x14ac:dyDescent="0.25">
      <c r="A683" s="173">
        <v>34019</v>
      </c>
      <c r="B683" s="174" t="s">
        <v>55</v>
      </c>
      <c r="C683" s="174" t="s">
        <v>53</v>
      </c>
      <c r="D683" s="174" t="s">
        <v>324</v>
      </c>
      <c r="E683" s="174" t="s">
        <v>136</v>
      </c>
      <c r="F683" s="174" t="s">
        <v>99</v>
      </c>
      <c r="G683" s="174" t="s">
        <v>115</v>
      </c>
      <c r="H683" s="174">
        <v>1124.1770145</v>
      </c>
      <c r="I683" s="187">
        <v>1.098906594140265E-2</v>
      </c>
      <c r="J683" s="157">
        <v>2.1704105217999997E-3</v>
      </c>
      <c r="K683" s="174">
        <v>0.18327174765000001</v>
      </c>
      <c r="L683" s="174">
        <v>6.8966489970000015E-5</v>
      </c>
      <c r="M683" s="174">
        <v>6.3449170772400014E-5</v>
      </c>
      <c r="N683" s="174">
        <v>1.4457588109E-5</v>
      </c>
    </row>
    <row r="684" spans="1:14" x14ac:dyDescent="0.25">
      <c r="A684" s="173">
        <v>34019</v>
      </c>
      <c r="B684" s="174" t="s">
        <v>55</v>
      </c>
      <c r="C684" s="174" t="s">
        <v>53</v>
      </c>
      <c r="D684" s="174" t="s">
        <v>325</v>
      </c>
      <c r="E684" s="174" t="s">
        <v>136</v>
      </c>
      <c r="F684" s="174" t="s">
        <v>100</v>
      </c>
      <c r="G684" s="174" t="s">
        <v>115</v>
      </c>
      <c r="H684" s="174">
        <v>71.867634820000006</v>
      </c>
      <c r="I684" s="187">
        <v>7.3065898312619998E-3</v>
      </c>
      <c r="J684" s="157">
        <v>2.8999266836000001E-3</v>
      </c>
      <c r="K684" s="174">
        <v>0.25849212489000001</v>
      </c>
      <c r="L684" s="174">
        <v>1.0433115364999999E-4</v>
      </c>
      <c r="M684" s="174">
        <v>9.5984661357999989E-5</v>
      </c>
      <c r="N684" s="174">
        <v>2.0954258771999999E-5</v>
      </c>
    </row>
    <row r="685" spans="1:14" x14ac:dyDescent="0.25">
      <c r="A685" s="173">
        <v>34019</v>
      </c>
      <c r="B685" s="174" t="s">
        <v>55</v>
      </c>
      <c r="C685" s="174" t="s">
        <v>53</v>
      </c>
      <c r="D685" s="174" t="s">
        <v>326</v>
      </c>
      <c r="E685" s="174" t="s">
        <v>137</v>
      </c>
      <c r="F685" s="174" t="s">
        <v>100</v>
      </c>
      <c r="G685" s="174" t="s">
        <v>115</v>
      </c>
      <c r="H685" s="174">
        <v>247.69634215000002</v>
      </c>
      <c r="I685" s="187">
        <v>1.0898780900564002E-2</v>
      </c>
      <c r="J685" s="157">
        <v>3.9091992929999996E-3</v>
      </c>
      <c r="K685" s="174">
        <v>0.33445101021000001</v>
      </c>
      <c r="L685" s="174">
        <v>1.1675403859999999E-4</v>
      </c>
      <c r="M685" s="174">
        <v>1.0741371551199999E-4</v>
      </c>
      <c r="N685" s="174">
        <v>2.419365066E-5</v>
      </c>
    </row>
    <row r="686" spans="1:14" x14ac:dyDescent="0.25">
      <c r="A686" s="173">
        <v>34019</v>
      </c>
      <c r="B686" s="174" t="s">
        <v>55</v>
      </c>
      <c r="C686" s="174" t="s">
        <v>53</v>
      </c>
      <c r="D686" s="174" t="s">
        <v>327</v>
      </c>
      <c r="E686" s="174" t="s">
        <v>138</v>
      </c>
      <c r="F686" s="174" t="s">
        <v>100</v>
      </c>
      <c r="G686" s="174" t="s">
        <v>115</v>
      </c>
      <c r="H686" s="174">
        <v>451.17410000000001</v>
      </c>
      <c r="I686" s="187">
        <v>1.22440776039E-2</v>
      </c>
      <c r="J686" s="157">
        <v>1.5089792699999999E-3</v>
      </c>
      <c r="K686" s="174">
        <v>0.13606533799999998</v>
      </c>
      <c r="L686" s="174">
        <v>1.54089121E-4</v>
      </c>
      <c r="M686" s="174">
        <v>1.4176199132000001E-4</v>
      </c>
      <c r="N686" s="174">
        <v>1.0881633399999999E-5</v>
      </c>
    </row>
    <row r="687" spans="1:14" x14ac:dyDescent="0.25">
      <c r="A687" s="173">
        <v>34019</v>
      </c>
      <c r="B687" s="174" t="s">
        <v>55</v>
      </c>
      <c r="C687" s="174" t="s">
        <v>53</v>
      </c>
      <c r="D687" s="174" t="s">
        <v>328</v>
      </c>
      <c r="E687" s="174" t="s">
        <v>139</v>
      </c>
      <c r="F687" s="174" t="s">
        <v>99</v>
      </c>
      <c r="G687" s="174" t="s">
        <v>115</v>
      </c>
      <c r="H687" s="174">
        <v>7682.2649520000004</v>
      </c>
      <c r="I687" s="187">
        <v>0.11419867768692001</v>
      </c>
      <c r="J687" s="157">
        <v>2.912926029E-2</v>
      </c>
      <c r="K687" s="174">
        <v>2.4517166752000001</v>
      </c>
      <c r="L687" s="174">
        <v>9.2464022219999995E-4</v>
      </c>
      <c r="M687" s="174">
        <v>8.5066900442400009E-4</v>
      </c>
      <c r="N687" s="174">
        <v>1.9387301109000002E-4</v>
      </c>
    </row>
    <row r="688" spans="1:14" x14ac:dyDescent="0.25">
      <c r="A688" s="173">
        <v>34019</v>
      </c>
      <c r="B688" s="174" t="s">
        <v>55</v>
      </c>
      <c r="C688" s="174" t="s">
        <v>53</v>
      </c>
      <c r="D688" s="174" t="s">
        <v>329</v>
      </c>
      <c r="E688" s="174" t="s">
        <v>139</v>
      </c>
      <c r="F688" s="174" t="s">
        <v>100</v>
      </c>
      <c r="G688" s="174" t="s">
        <v>115</v>
      </c>
      <c r="H688" s="174">
        <v>491.11535696999999</v>
      </c>
      <c r="I688" s="187">
        <v>9.3570132823986019E-2</v>
      </c>
      <c r="J688" s="157">
        <v>3.9414853785000002E-2</v>
      </c>
      <c r="K688" s="174">
        <v>3.5145495805999998</v>
      </c>
      <c r="L688" s="174">
        <v>1.4132581661E-3</v>
      </c>
      <c r="M688" s="174">
        <v>1.3001975128120002E-3</v>
      </c>
      <c r="N688" s="174">
        <v>2.8480922985999997E-4</v>
      </c>
    </row>
    <row r="689" spans="1:14" x14ac:dyDescent="0.25">
      <c r="A689" s="173">
        <v>34019</v>
      </c>
      <c r="B689" s="174" t="s">
        <v>55</v>
      </c>
      <c r="C689" s="174" t="s">
        <v>53</v>
      </c>
      <c r="D689" s="174" t="s">
        <v>330</v>
      </c>
      <c r="E689" s="174" t="s">
        <v>140</v>
      </c>
      <c r="F689" s="174" t="s">
        <v>100</v>
      </c>
      <c r="G689" s="174" t="s">
        <v>115</v>
      </c>
      <c r="H689" s="174">
        <v>41.779187453000006</v>
      </c>
      <c r="I689" s="187">
        <v>1.0563217251668663E-2</v>
      </c>
      <c r="J689" s="157">
        <v>7.1562895710000005E-3</v>
      </c>
      <c r="K689" s="174">
        <v>0.39094913403299997</v>
      </c>
      <c r="L689" s="174">
        <v>2.3494337386000002E-4</v>
      </c>
      <c r="M689" s="174">
        <v>2.161479039512E-4</v>
      </c>
      <c r="N689" s="174">
        <v>4.8047900683999994E-5</v>
      </c>
    </row>
    <row r="690" spans="1:14" x14ac:dyDescent="0.25">
      <c r="A690" s="173">
        <v>34019</v>
      </c>
      <c r="B690" s="174" t="s">
        <v>55</v>
      </c>
      <c r="C690" s="174" t="s">
        <v>53</v>
      </c>
      <c r="D690" s="174" t="s">
        <v>331</v>
      </c>
      <c r="E690" s="174" t="s">
        <v>105</v>
      </c>
      <c r="F690" s="174" t="s">
        <v>100</v>
      </c>
      <c r="G690" s="174" t="s">
        <v>115</v>
      </c>
      <c r="H690" s="174">
        <v>1432.8608955099999</v>
      </c>
      <c r="I690" s="187">
        <v>0.32450999218891102</v>
      </c>
      <c r="J690" s="157">
        <v>0.11856669662000001</v>
      </c>
      <c r="K690" s="174">
        <v>9.9454977950999996</v>
      </c>
      <c r="L690" s="174">
        <v>6.3909673335000002E-3</v>
      </c>
      <c r="M690" s="174">
        <v>5.8796899468200004E-3</v>
      </c>
      <c r="N690" s="174">
        <v>9.1444865800000008E-4</v>
      </c>
    </row>
    <row r="691" spans="1:14" x14ac:dyDescent="0.25">
      <c r="A691" s="173">
        <v>34019</v>
      </c>
      <c r="B691" s="174" t="s">
        <v>55</v>
      </c>
      <c r="C691" s="174" t="s">
        <v>53</v>
      </c>
      <c r="D691" s="174" t="s">
        <v>332</v>
      </c>
      <c r="E691" s="174" t="s">
        <v>141</v>
      </c>
      <c r="F691" s="174" t="s">
        <v>99</v>
      </c>
      <c r="G691" s="174" t="s">
        <v>115</v>
      </c>
      <c r="H691" s="174">
        <v>378.39756190000003</v>
      </c>
      <c r="I691" s="187">
        <v>6.5788877369714008E-3</v>
      </c>
      <c r="J691" s="157">
        <v>1.0474445516999999E-3</v>
      </c>
      <c r="K691" s="174">
        <v>9.5715991029999975E-2</v>
      </c>
      <c r="L691" s="174">
        <v>6.523920660000001E-5</v>
      </c>
      <c r="M691" s="174">
        <v>6.0020070071999999E-5</v>
      </c>
      <c r="N691" s="174">
        <v>6.842446323999999E-6</v>
      </c>
    </row>
    <row r="692" spans="1:14" x14ac:dyDescent="0.25">
      <c r="A692" s="173">
        <v>34019</v>
      </c>
      <c r="B692" s="174" t="s">
        <v>55</v>
      </c>
      <c r="C692" s="174" t="s">
        <v>53</v>
      </c>
      <c r="D692" s="174" t="s">
        <v>333</v>
      </c>
      <c r="E692" s="174" t="s">
        <v>141</v>
      </c>
      <c r="F692" s="174" t="s">
        <v>100</v>
      </c>
      <c r="G692" s="174" t="s">
        <v>115</v>
      </c>
      <c r="H692" s="174">
        <v>1077.3367755249999</v>
      </c>
      <c r="I692" s="187">
        <v>2.406492307078582E-2</v>
      </c>
      <c r="J692" s="157">
        <v>4.3471520877999999E-3</v>
      </c>
      <c r="K692" s="174">
        <v>0.39292299382199986</v>
      </c>
      <c r="L692" s="174">
        <v>2.6778452944999998E-4</v>
      </c>
      <c r="M692" s="174">
        <v>2.4636176709400004E-4</v>
      </c>
      <c r="N692" s="174">
        <v>2.8159532056999999E-5</v>
      </c>
    </row>
    <row r="693" spans="1:14" x14ac:dyDescent="0.25">
      <c r="A693" s="173">
        <v>34019</v>
      </c>
      <c r="B693" s="174" t="s">
        <v>55</v>
      </c>
      <c r="C693" s="174" t="s">
        <v>53</v>
      </c>
      <c r="D693" s="174" t="s">
        <v>334</v>
      </c>
      <c r="E693" s="174" t="s">
        <v>142</v>
      </c>
      <c r="F693" s="174" t="s">
        <v>107</v>
      </c>
      <c r="G693" s="174" t="s">
        <v>115</v>
      </c>
      <c r="H693" s="174">
        <v>1.08445876</v>
      </c>
      <c r="I693" s="187">
        <v>8.9217498078999983E-5</v>
      </c>
      <c r="J693" s="157">
        <v>3.7653105999999997E-5</v>
      </c>
      <c r="K693" s="174">
        <v>3.4388881000000002E-3</v>
      </c>
      <c r="L693" s="174">
        <v>1.42460055E-6</v>
      </c>
      <c r="M693" s="174">
        <v>1.3106325060000002E-6</v>
      </c>
      <c r="N693" s="174">
        <v>2.7808485000000003E-7</v>
      </c>
    </row>
    <row r="694" spans="1:14" x14ac:dyDescent="0.25">
      <c r="A694" s="173">
        <v>34019</v>
      </c>
      <c r="B694" s="174" t="s">
        <v>55</v>
      </c>
      <c r="C694" s="174" t="s">
        <v>53</v>
      </c>
      <c r="D694" s="174" t="s">
        <v>335</v>
      </c>
      <c r="E694" s="174" t="s">
        <v>143</v>
      </c>
      <c r="F694" s="174" t="s">
        <v>107</v>
      </c>
      <c r="G694" s="174" t="s">
        <v>115</v>
      </c>
      <c r="H694" s="174">
        <v>0.59568846399999997</v>
      </c>
      <c r="I694" s="187">
        <v>1.8262958156573501E-4</v>
      </c>
      <c r="J694" s="157">
        <v>2.3072160470000001E-4</v>
      </c>
      <c r="K694" s="174">
        <v>5.5296354610000001E-3</v>
      </c>
      <c r="L694" s="174">
        <v>4.9153102800000011E-6</v>
      </c>
      <c r="M694" s="174">
        <v>4.5220854576000004E-6</v>
      </c>
      <c r="N694" s="174">
        <v>1.1190460550000001E-6</v>
      </c>
    </row>
    <row r="695" spans="1:14" x14ac:dyDescent="0.25">
      <c r="A695" s="173">
        <v>34019</v>
      </c>
      <c r="B695" s="174" t="s">
        <v>55</v>
      </c>
      <c r="C695" s="174" t="s">
        <v>53</v>
      </c>
      <c r="D695" s="174" t="s">
        <v>336</v>
      </c>
      <c r="E695" s="174" t="s">
        <v>144</v>
      </c>
      <c r="F695" s="174" t="s">
        <v>107</v>
      </c>
      <c r="G695" s="174" t="s">
        <v>115</v>
      </c>
      <c r="H695" s="174">
        <v>4.0323531500000005</v>
      </c>
      <c r="I695" s="187">
        <v>2.6599493292070003E-4</v>
      </c>
      <c r="J695" s="157">
        <v>3.46631602E-4</v>
      </c>
      <c r="K695" s="174">
        <v>4.4569323399999998E-3</v>
      </c>
      <c r="L695" s="174">
        <v>2.8344166699999996E-6</v>
      </c>
      <c r="M695" s="174">
        <v>2.6076633364000003E-6</v>
      </c>
      <c r="N695" s="174">
        <v>7.5338230300000003E-7</v>
      </c>
    </row>
    <row r="696" spans="1:14" x14ac:dyDescent="0.25">
      <c r="A696" s="173">
        <v>34019</v>
      </c>
      <c r="B696" s="174" t="s">
        <v>55</v>
      </c>
      <c r="C696" s="174" t="s">
        <v>53</v>
      </c>
      <c r="D696" s="174" t="s">
        <v>337</v>
      </c>
      <c r="E696" s="174" t="s">
        <v>145</v>
      </c>
      <c r="F696" s="174" t="s">
        <v>107</v>
      </c>
      <c r="G696" s="174" t="s">
        <v>115</v>
      </c>
      <c r="H696" s="174">
        <v>1.8328882759999998</v>
      </c>
      <c r="I696" s="187">
        <v>8.6866634388310009E-5</v>
      </c>
      <c r="J696" s="157">
        <v>3.5147949329999994E-5</v>
      </c>
      <c r="K696" s="174">
        <v>2.9905577300000001E-3</v>
      </c>
      <c r="L696" s="174">
        <v>1.1244941820000001E-6</v>
      </c>
      <c r="M696" s="174">
        <v>1.03453464744E-6</v>
      </c>
      <c r="N696" s="174">
        <v>2.3109945760000001E-7</v>
      </c>
    </row>
    <row r="697" spans="1:14" x14ac:dyDescent="0.25">
      <c r="A697" s="173">
        <v>34019</v>
      </c>
      <c r="B697" s="174" t="s">
        <v>55</v>
      </c>
      <c r="C697" s="174" t="s">
        <v>53</v>
      </c>
      <c r="D697" s="174" t="s">
        <v>338</v>
      </c>
      <c r="E697" s="174" t="s">
        <v>106</v>
      </c>
      <c r="F697" s="174" t="s">
        <v>107</v>
      </c>
      <c r="G697" s="174" t="s">
        <v>115</v>
      </c>
      <c r="H697" s="174">
        <v>33.25163749</v>
      </c>
      <c r="I697" s="187">
        <v>1.3167160027414979E-3</v>
      </c>
      <c r="J697" s="157">
        <v>6.0103628600000005E-4</v>
      </c>
      <c r="K697" s="174">
        <v>2.8266486429999998E-2</v>
      </c>
      <c r="L697" s="174">
        <v>1.7934133100000004E-5</v>
      </c>
      <c r="M697" s="174">
        <v>1.6499402451999998E-5</v>
      </c>
      <c r="N697" s="174">
        <v>2.5273018100000004E-6</v>
      </c>
    </row>
    <row r="698" spans="1:14" x14ac:dyDescent="0.25">
      <c r="A698" s="173">
        <v>34019</v>
      </c>
      <c r="B698" s="174" t="s">
        <v>55</v>
      </c>
      <c r="C698" s="174" t="s">
        <v>53</v>
      </c>
      <c r="D698" s="174" t="s">
        <v>339</v>
      </c>
      <c r="E698" s="174" t="s">
        <v>146</v>
      </c>
      <c r="F698" s="174" t="s">
        <v>107</v>
      </c>
      <c r="G698" s="174" t="s">
        <v>115</v>
      </c>
      <c r="H698" s="174">
        <v>161.73702563000001</v>
      </c>
      <c r="I698" s="187">
        <v>3.4592308956960002E-3</v>
      </c>
      <c r="J698" s="157">
        <v>8.0307452900000003E-4</v>
      </c>
      <c r="K698" s="174">
        <v>9.4086523140000003E-2</v>
      </c>
      <c r="L698" s="174">
        <v>2.298268354E-5</v>
      </c>
      <c r="M698" s="174">
        <v>2.1144068856800002E-5</v>
      </c>
      <c r="N698" s="174">
        <v>5.5018859650000004E-6</v>
      </c>
    </row>
    <row r="699" spans="1:14" x14ac:dyDescent="0.25">
      <c r="A699" s="173">
        <v>34019</v>
      </c>
      <c r="B699" s="174" t="s">
        <v>55</v>
      </c>
      <c r="C699" s="174" t="s">
        <v>53</v>
      </c>
      <c r="D699" s="174" t="s">
        <v>340</v>
      </c>
      <c r="E699" s="174" t="s">
        <v>147</v>
      </c>
      <c r="F699" s="174" t="s">
        <v>107</v>
      </c>
      <c r="G699" s="174" t="s">
        <v>115</v>
      </c>
      <c r="H699" s="174">
        <v>2.5202205800000002</v>
      </c>
      <c r="I699" s="187">
        <v>3.8566179842899998E-4</v>
      </c>
      <c r="J699" s="157">
        <v>5.5117698E-4</v>
      </c>
      <c r="K699" s="174">
        <v>7.0869436000000003E-3</v>
      </c>
      <c r="L699" s="174">
        <v>4.5069898000000005E-6</v>
      </c>
      <c r="M699" s="174">
        <v>4.1464306159999999E-6</v>
      </c>
      <c r="N699" s="174">
        <v>1.1979489600000001E-6</v>
      </c>
    </row>
    <row r="700" spans="1:14" x14ac:dyDescent="0.25">
      <c r="A700" s="173">
        <v>34019</v>
      </c>
      <c r="B700" s="174" t="s">
        <v>55</v>
      </c>
      <c r="C700" s="174" t="s">
        <v>53</v>
      </c>
      <c r="D700" s="174" t="s">
        <v>341</v>
      </c>
      <c r="E700" s="174" t="s">
        <v>148</v>
      </c>
      <c r="F700" s="174" t="s">
        <v>107</v>
      </c>
      <c r="G700" s="174" t="s">
        <v>115</v>
      </c>
      <c r="H700" s="174">
        <v>5.0709905829999995</v>
      </c>
      <c r="I700" s="187">
        <v>5.560021869411301E-4</v>
      </c>
      <c r="J700" s="157">
        <v>6.5792870470000007E-4</v>
      </c>
      <c r="K700" s="174">
        <v>1.3391886367E-2</v>
      </c>
      <c r="L700" s="174">
        <v>7.1280521579999999E-6</v>
      </c>
      <c r="M700" s="174">
        <v>6.5578079853599998E-6</v>
      </c>
      <c r="N700" s="174">
        <v>1.7213073236000002E-6</v>
      </c>
    </row>
    <row r="701" spans="1:14" x14ac:dyDescent="0.25">
      <c r="A701" s="173">
        <v>34019</v>
      </c>
      <c r="B701" s="174" t="s">
        <v>55</v>
      </c>
      <c r="C701" s="174" t="s">
        <v>53</v>
      </c>
      <c r="D701" s="174" t="s">
        <v>342</v>
      </c>
      <c r="E701" s="174" t="s">
        <v>149</v>
      </c>
      <c r="F701" s="174" t="s">
        <v>107</v>
      </c>
      <c r="G701" s="174" t="s">
        <v>115</v>
      </c>
      <c r="H701" s="174">
        <v>0.70260712599999997</v>
      </c>
      <c r="I701" s="187">
        <v>2.2122904762170002E-4</v>
      </c>
      <c r="J701" s="157">
        <v>3.0163022699999996E-4</v>
      </c>
      <c r="K701" s="174">
        <v>4.786182830000001E-3</v>
      </c>
      <c r="L701" s="174">
        <v>9.1386063599999994E-6</v>
      </c>
      <c r="M701" s="174">
        <v>8.4075178511999989E-6</v>
      </c>
      <c r="N701" s="174">
        <v>1.8971242310000001E-6</v>
      </c>
    </row>
    <row r="702" spans="1:14" x14ac:dyDescent="0.25">
      <c r="A702" s="173">
        <v>34019</v>
      </c>
      <c r="B702" s="174" t="s">
        <v>55</v>
      </c>
      <c r="C702" s="174" t="s">
        <v>53</v>
      </c>
      <c r="D702" s="174" t="s">
        <v>343</v>
      </c>
      <c r="E702" s="174" t="s">
        <v>108</v>
      </c>
      <c r="F702" s="174" t="s">
        <v>109</v>
      </c>
      <c r="G702" s="174" t="s">
        <v>115</v>
      </c>
      <c r="H702" s="174">
        <v>2386.9510300000002</v>
      </c>
      <c r="I702" s="187">
        <v>8.9910607919090016E-2</v>
      </c>
      <c r="J702" s="157">
        <v>2.47083606E-2</v>
      </c>
      <c r="K702" s="174">
        <v>2.0802970800000002</v>
      </c>
      <c r="L702" s="174">
        <v>9.8200628000000008E-4</v>
      </c>
      <c r="M702" s="174">
        <v>9.0344577760000013E-4</v>
      </c>
      <c r="N702" s="174">
        <v>1.64524451E-4</v>
      </c>
    </row>
    <row r="703" spans="1:14" x14ac:dyDescent="0.25">
      <c r="A703" s="173">
        <v>34019</v>
      </c>
      <c r="B703" s="174" t="s">
        <v>55</v>
      </c>
      <c r="C703" s="174" t="s">
        <v>53</v>
      </c>
      <c r="D703" s="174" t="s">
        <v>344</v>
      </c>
      <c r="E703" s="174" t="s">
        <v>110</v>
      </c>
      <c r="F703" s="174" t="s">
        <v>109</v>
      </c>
      <c r="G703" s="174" t="s">
        <v>115</v>
      </c>
      <c r="H703" s="174">
        <v>420.06409440900001</v>
      </c>
      <c r="I703" s="187">
        <v>2.3910724808566548E-2</v>
      </c>
      <c r="J703" s="157">
        <v>6.414014058400001E-3</v>
      </c>
      <c r="K703" s="174">
        <v>0.40860877763299996</v>
      </c>
      <c r="L703" s="174">
        <v>4.0581627418000003E-4</v>
      </c>
      <c r="M703" s="174">
        <v>3.733509722456E-4</v>
      </c>
      <c r="N703" s="174">
        <v>4.0666930158000007E-5</v>
      </c>
    </row>
    <row r="704" spans="1:14" x14ac:dyDescent="0.25">
      <c r="A704" s="173">
        <v>34019</v>
      </c>
      <c r="B704" s="174" t="s">
        <v>55</v>
      </c>
      <c r="C704" s="174" t="s">
        <v>53</v>
      </c>
      <c r="D704" s="174" t="s">
        <v>345</v>
      </c>
      <c r="E704" s="174" t="s">
        <v>111</v>
      </c>
      <c r="F704" s="174" t="s">
        <v>109</v>
      </c>
      <c r="G704" s="174" t="s">
        <v>115</v>
      </c>
      <c r="H704" s="174">
        <v>87.245247520000007</v>
      </c>
      <c r="I704" s="187">
        <v>9.7329766087578991E-3</v>
      </c>
      <c r="J704" s="157">
        <v>3.649312542E-3</v>
      </c>
      <c r="K704" s="174">
        <v>0.19728131700000001</v>
      </c>
      <c r="L704" s="174">
        <v>1.8051768480000001E-4</v>
      </c>
      <c r="M704" s="174">
        <v>1.6607627001600004E-4</v>
      </c>
      <c r="N704" s="174">
        <v>2.1797661689999998E-5</v>
      </c>
    </row>
    <row r="705" spans="1:14" x14ac:dyDescent="0.25">
      <c r="A705" s="173">
        <v>34019</v>
      </c>
      <c r="B705" s="174" t="s">
        <v>55</v>
      </c>
      <c r="C705" s="174" t="s">
        <v>53</v>
      </c>
      <c r="D705" s="174" t="s">
        <v>346</v>
      </c>
      <c r="E705" s="174" t="s">
        <v>150</v>
      </c>
      <c r="F705" s="174" t="s">
        <v>109</v>
      </c>
      <c r="G705" s="174" t="s">
        <v>115</v>
      </c>
      <c r="H705" s="174">
        <v>125.12902124</v>
      </c>
      <c r="I705" s="187">
        <v>1.6426501998241902E-2</v>
      </c>
      <c r="J705" s="157">
        <v>7.0510758840000003E-3</v>
      </c>
      <c r="K705" s="174">
        <v>0.51916030098999999</v>
      </c>
      <c r="L705" s="174">
        <v>2.5115780451999994E-4</v>
      </c>
      <c r="M705" s="174">
        <v>2.3106518015840002E-4</v>
      </c>
      <c r="N705" s="174">
        <v>4.6917614740000005E-5</v>
      </c>
    </row>
    <row r="706" spans="1:14" x14ac:dyDescent="0.25">
      <c r="A706" s="173">
        <v>34019</v>
      </c>
      <c r="B706" s="174" t="s">
        <v>55</v>
      </c>
      <c r="C706" s="174" t="s">
        <v>53</v>
      </c>
      <c r="D706" s="174" t="s">
        <v>347</v>
      </c>
      <c r="E706" s="174" t="s">
        <v>151</v>
      </c>
      <c r="F706" s="174" t="s">
        <v>109</v>
      </c>
      <c r="G706" s="174" t="s">
        <v>115</v>
      </c>
      <c r="H706" s="174">
        <v>1152.436260704</v>
      </c>
      <c r="I706" s="187">
        <v>4.3796129077496943E-2</v>
      </c>
      <c r="J706" s="157">
        <v>1.014415635093E-2</v>
      </c>
      <c r="K706" s="174">
        <v>0.81419081010899996</v>
      </c>
      <c r="L706" s="174">
        <v>6.9123081763799988E-4</v>
      </c>
      <c r="M706" s="174">
        <v>6.3593235222696002E-4</v>
      </c>
      <c r="N706" s="174">
        <v>7.2810102992599992E-5</v>
      </c>
    </row>
    <row r="707" spans="1:14" x14ac:dyDescent="0.25">
      <c r="A707" s="173">
        <v>34019</v>
      </c>
      <c r="B707" s="174" t="s">
        <v>55</v>
      </c>
      <c r="C707" s="174" t="s">
        <v>53</v>
      </c>
      <c r="D707" s="174" t="s">
        <v>348</v>
      </c>
      <c r="E707" s="174" t="s">
        <v>112</v>
      </c>
      <c r="F707" s="174" t="s">
        <v>109</v>
      </c>
      <c r="G707" s="174" t="s">
        <v>115</v>
      </c>
      <c r="H707" s="174">
        <v>14.70252837</v>
      </c>
      <c r="I707" s="187">
        <v>1.4877986731756682E-3</v>
      </c>
      <c r="J707" s="157">
        <v>4.6069639049999998E-4</v>
      </c>
      <c r="K707" s="174">
        <v>4.0074140223999993E-2</v>
      </c>
      <c r="L707" s="174">
        <v>2.4789512947000003E-5</v>
      </c>
      <c r="M707" s="174">
        <v>2.2806351911240001E-5</v>
      </c>
      <c r="N707" s="174">
        <v>3.4432542259999999E-6</v>
      </c>
    </row>
    <row r="708" spans="1:14" x14ac:dyDescent="0.25">
      <c r="A708" s="173">
        <v>34019</v>
      </c>
      <c r="B708" s="174" t="s">
        <v>55</v>
      </c>
      <c r="C708" s="174" t="s">
        <v>53</v>
      </c>
      <c r="D708" s="174" t="s">
        <v>349</v>
      </c>
      <c r="E708" s="174" t="s">
        <v>152</v>
      </c>
      <c r="F708" s="174" t="s">
        <v>114</v>
      </c>
      <c r="G708" s="174" t="s">
        <v>115</v>
      </c>
      <c r="H708" s="174">
        <v>213.0128283</v>
      </c>
      <c r="I708" s="187">
        <v>3.3242902841307998E-3</v>
      </c>
      <c r="J708" s="157">
        <v>1.001699434E-3</v>
      </c>
      <c r="K708" s="174">
        <v>8.7305025600000002E-2</v>
      </c>
      <c r="L708" s="174">
        <v>2.9674376599999999E-5</v>
      </c>
      <c r="M708" s="174">
        <v>2.7300426472000004E-5</v>
      </c>
      <c r="N708" s="174">
        <v>6.18276594E-6</v>
      </c>
    </row>
    <row r="709" spans="1:14" x14ac:dyDescent="0.25">
      <c r="A709" s="173">
        <v>34019</v>
      </c>
      <c r="B709" s="174" t="s">
        <v>55</v>
      </c>
      <c r="C709" s="174" t="s">
        <v>53</v>
      </c>
      <c r="D709" s="174" t="s">
        <v>350</v>
      </c>
      <c r="E709" s="174" t="s">
        <v>153</v>
      </c>
      <c r="F709" s="174" t="s">
        <v>114</v>
      </c>
      <c r="G709" s="174" t="s">
        <v>115</v>
      </c>
      <c r="H709" s="174">
        <v>0.49670692999999999</v>
      </c>
      <c r="I709" s="187">
        <v>4.2531970516900003E-5</v>
      </c>
      <c r="J709" s="157">
        <v>9.2448592000000013E-6</v>
      </c>
      <c r="K709" s="174">
        <v>7.3854397999999991E-4</v>
      </c>
      <c r="L709" s="174">
        <v>9.9526042000000002E-7</v>
      </c>
      <c r="M709" s="174">
        <v>9.1563958640000008E-7</v>
      </c>
      <c r="N709" s="174">
        <v>7.0737887999999999E-8</v>
      </c>
    </row>
    <row r="710" spans="1:14" x14ac:dyDescent="0.25">
      <c r="A710" s="173">
        <v>34019</v>
      </c>
      <c r="B710" s="174" t="s">
        <v>55</v>
      </c>
      <c r="C710" s="174" t="s">
        <v>53</v>
      </c>
      <c r="D710" s="174" t="s">
        <v>351</v>
      </c>
      <c r="E710" s="174" t="s">
        <v>154</v>
      </c>
      <c r="F710" s="174" t="s">
        <v>96</v>
      </c>
      <c r="G710" s="174" t="s">
        <v>115</v>
      </c>
      <c r="H710" s="174">
        <v>0</v>
      </c>
      <c r="I710" s="187">
        <v>0</v>
      </c>
      <c r="J710" s="157">
        <v>0</v>
      </c>
      <c r="K710" s="174">
        <v>0</v>
      </c>
      <c r="L710" s="174">
        <v>0</v>
      </c>
      <c r="M710" s="174">
        <v>0</v>
      </c>
      <c r="N710" s="174">
        <v>0</v>
      </c>
    </row>
    <row r="711" spans="1:14" x14ac:dyDescent="0.25">
      <c r="A711" s="173">
        <v>34019</v>
      </c>
      <c r="B711" s="174" t="s">
        <v>55</v>
      </c>
      <c r="C711" s="174" t="s">
        <v>53</v>
      </c>
      <c r="D711" s="174" t="s">
        <v>352</v>
      </c>
      <c r="E711" s="174" t="s">
        <v>155</v>
      </c>
      <c r="F711" s="174" t="s">
        <v>83</v>
      </c>
      <c r="G711" s="174" t="s">
        <v>156</v>
      </c>
      <c r="H711" s="174">
        <v>2.2654097909999997</v>
      </c>
      <c r="I711" s="187">
        <v>5.19753578477411E-5</v>
      </c>
      <c r="J711" s="157">
        <v>1.8882942593999999E-4</v>
      </c>
      <c r="K711" s="174">
        <v>8.5938838460000006E-4</v>
      </c>
      <c r="L711" s="174">
        <v>1.2361843264000001E-6</v>
      </c>
      <c r="M711" s="174">
        <v>1.2361843264000001E-6</v>
      </c>
      <c r="N711" s="174">
        <v>2.6857839279999999E-7</v>
      </c>
    </row>
    <row r="712" spans="1:14" x14ac:dyDescent="0.25">
      <c r="A712" s="173">
        <v>34019</v>
      </c>
      <c r="B712" s="174" t="s">
        <v>55</v>
      </c>
      <c r="C712" s="174" t="s">
        <v>53</v>
      </c>
      <c r="D712" s="174" t="s">
        <v>353</v>
      </c>
      <c r="E712" s="174" t="s">
        <v>117</v>
      </c>
      <c r="F712" s="174" t="s">
        <v>89</v>
      </c>
      <c r="G712" s="174" t="s">
        <v>156</v>
      </c>
      <c r="H712" s="174">
        <v>0.51311289000000004</v>
      </c>
      <c r="I712" s="187">
        <v>3.1021538168869996E-5</v>
      </c>
      <c r="J712" s="157">
        <v>1.12581518E-4</v>
      </c>
      <c r="K712" s="174">
        <v>6.6652333000000001E-4</v>
      </c>
      <c r="L712" s="174">
        <v>1.4981314500000001E-6</v>
      </c>
      <c r="M712" s="174">
        <v>1.4981314500000001E-6</v>
      </c>
      <c r="N712" s="174">
        <v>2.9492713900000001E-7</v>
      </c>
    </row>
    <row r="713" spans="1:14" x14ac:dyDescent="0.25">
      <c r="A713" s="173">
        <v>34019</v>
      </c>
      <c r="B713" s="174" t="s">
        <v>55</v>
      </c>
      <c r="C713" s="174" t="s">
        <v>53</v>
      </c>
      <c r="D713" s="174" t="s">
        <v>354</v>
      </c>
      <c r="E713" s="174" t="s">
        <v>118</v>
      </c>
      <c r="F713" s="174" t="s">
        <v>89</v>
      </c>
      <c r="G713" s="174" t="s">
        <v>156</v>
      </c>
      <c r="H713" s="174">
        <v>0.50962227999999998</v>
      </c>
      <c r="I713" s="187">
        <v>2.7880162953049997E-5</v>
      </c>
      <c r="J713" s="157">
        <v>1.06513902E-4</v>
      </c>
      <c r="K713" s="174">
        <v>7.8323206E-4</v>
      </c>
      <c r="L713" s="174">
        <v>2.5432350399999997E-6</v>
      </c>
      <c r="M713" s="174">
        <v>2.5432350399999997E-6</v>
      </c>
      <c r="N713" s="174">
        <v>4.7817416E-7</v>
      </c>
    </row>
    <row r="714" spans="1:14" x14ac:dyDescent="0.25">
      <c r="A714" s="173">
        <v>34019</v>
      </c>
      <c r="B714" s="174" t="s">
        <v>55</v>
      </c>
      <c r="C714" s="174" t="s">
        <v>53</v>
      </c>
      <c r="D714" s="174" t="s">
        <v>355</v>
      </c>
      <c r="E714" s="174" t="s">
        <v>91</v>
      </c>
      <c r="F714" s="174" t="s">
        <v>89</v>
      </c>
      <c r="G714" s="174" t="s">
        <v>156</v>
      </c>
      <c r="H714" s="174">
        <v>0.41537713100000001</v>
      </c>
      <c r="I714" s="187">
        <v>1.2928185286956999E-5</v>
      </c>
      <c r="J714" s="157">
        <v>4.6608718300000004E-5</v>
      </c>
      <c r="K714" s="174">
        <v>2.3448844100000001E-4</v>
      </c>
      <c r="L714" s="174">
        <v>3.9200763000000001E-7</v>
      </c>
      <c r="M714" s="174">
        <v>3.9200763000000001E-7</v>
      </c>
      <c r="N714" s="174">
        <v>8.1815598999999997E-8</v>
      </c>
    </row>
    <row r="715" spans="1:14" x14ac:dyDescent="0.25">
      <c r="A715" s="173">
        <v>34019</v>
      </c>
      <c r="B715" s="174" t="s">
        <v>55</v>
      </c>
      <c r="C715" s="174" t="s">
        <v>53</v>
      </c>
      <c r="D715" s="174" t="s">
        <v>356</v>
      </c>
      <c r="E715" s="174" t="s">
        <v>119</v>
      </c>
      <c r="F715" s="174" t="s">
        <v>89</v>
      </c>
      <c r="G715" s="174" t="s">
        <v>156</v>
      </c>
      <c r="H715" s="174">
        <v>0.118679166</v>
      </c>
      <c r="I715" s="187">
        <v>4.8239040676439993E-6</v>
      </c>
      <c r="J715" s="157">
        <v>1.7621490700000001E-5</v>
      </c>
      <c r="K715" s="174">
        <v>1.10704801E-4</v>
      </c>
      <c r="L715" s="174">
        <v>2.6660765000000003E-7</v>
      </c>
      <c r="M715" s="174">
        <v>2.6660765000000003E-7</v>
      </c>
      <c r="N715" s="174">
        <v>5.1788417000000004E-8</v>
      </c>
    </row>
    <row r="716" spans="1:14" x14ac:dyDescent="0.25">
      <c r="A716" s="173">
        <v>34019</v>
      </c>
      <c r="B716" s="174" t="s">
        <v>55</v>
      </c>
      <c r="C716" s="174" t="s">
        <v>53</v>
      </c>
      <c r="D716" s="174" t="s">
        <v>357</v>
      </c>
      <c r="E716" s="174" t="s">
        <v>120</v>
      </c>
      <c r="F716" s="174" t="s">
        <v>89</v>
      </c>
      <c r="G716" s="174" t="s">
        <v>156</v>
      </c>
      <c r="H716" s="174">
        <v>1.35782921</v>
      </c>
      <c r="I716" s="187">
        <v>1.0067775920799499E-4</v>
      </c>
      <c r="J716" s="157">
        <v>3.6358414299999999E-4</v>
      </c>
      <c r="K716" s="174">
        <v>2.1260773100000002E-3</v>
      </c>
      <c r="L716" s="174">
        <v>4.5833458999999999E-6</v>
      </c>
      <c r="M716" s="174">
        <v>4.5833458999999999E-6</v>
      </c>
      <c r="N716" s="174">
        <v>9.0660920999999998E-7</v>
      </c>
    </row>
    <row r="717" spans="1:14" x14ac:dyDescent="0.25">
      <c r="A717" s="173">
        <v>34019</v>
      </c>
      <c r="B717" s="174" t="s">
        <v>55</v>
      </c>
      <c r="C717" s="174" t="s">
        <v>53</v>
      </c>
      <c r="D717" s="174" t="s">
        <v>358</v>
      </c>
      <c r="E717" s="174" t="s">
        <v>121</v>
      </c>
      <c r="F717" s="174" t="s">
        <v>89</v>
      </c>
      <c r="G717" s="174" t="s">
        <v>156</v>
      </c>
      <c r="H717" s="174">
        <v>0.97386741999999993</v>
      </c>
      <c r="I717" s="187">
        <v>5.9458295276169996E-5</v>
      </c>
      <c r="J717" s="157">
        <v>2.1691838400000001E-4</v>
      </c>
      <c r="K717" s="174">
        <v>9.9694813000000002E-4</v>
      </c>
      <c r="L717" s="174">
        <v>1.4832568300000002E-6</v>
      </c>
      <c r="M717" s="174">
        <v>1.4832568300000002E-6</v>
      </c>
      <c r="N717" s="174">
        <v>3.2146730399999999E-7</v>
      </c>
    </row>
    <row r="718" spans="1:14" x14ac:dyDescent="0.25">
      <c r="A718" s="173">
        <v>34019</v>
      </c>
      <c r="B718" s="174" t="s">
        <v>55</v>
      </c>
      <c r="C718" s="174" t="s">
        <v>53</v>
      </c>
      <c r="D718" s="174" t="s">
        <v>359</v>
      </c>
      <c r="E718" s="174" t="s">
        <v>93</v>
      </c>
      <c r="F718" s="174" t="s">
        <v>89</v>
      </c>
      <c r="G718" s="174" t="s">
        <v>156</v>
      </c>
      <c r="H718" s="174">
        <v>0.84820707999999989</v>
      </c>
      <c r="I718" s="187">
        <v>2.9240601099769993E-5</v>
      </c>
      <c r="J718" s="157">
        <v>1.24378108E-4</v>
      </c>
      <c r="K718" s="174">
        <v>9.2527300999999996E-4</v>
      </c>
      <c r="L718" s="174">
        <v>4.4400557999999998E-6</v>
      </c>
      <c r="M718" s="174">
        <v>4.4400557999999998E-6</v>
      </c>
      <c r="N718" s="174">
        <v>8.1634203999999995E-7</v>
      </c>
    </row>
    <row r="719" spans="1:14" x14ac:dyDescent="0.25">
      <c r="A719" s="173">
        <v>34019</v>
      </c>
      <c r="B719" s="174" t="s">
        <v>55</v>
      </c>
      <c r="C719" s="174" t="s">
        <v>53</v>
      </c>
      <c r="D719" s="174" t="s">
        <v>360</v>
      </c>
      <c r="E719" s="174" t="s">
        <v>123</v>
      </c>
      <c r="F719" s="174" t="s">
        <v>89</v>
      </c>
      <c r="G719" s="174" t="s">
        <v>156</v>
      </c>
      <c r="H719" s="174">
        <v>0.46424494620000001</v>
      </c>
      <c r="I719" s="187">
        <v>5.2233822140129405E-5</v>
      </c>
      <c r="J719" s="157">
        <v>1.8805872127000001E-4</v>
      </c>
      <c r="K719" s="174">
        <v>9.4930880959999994E-4</v>
      </c>
      <c r="L719" s="174">
        <v>1.5905512661E-6</v>
      </c>
      <c r="M719" s="174">
        <v>1.5905512661E-6</v>
      </c>
      <c r="N719" s="174">
        <v>3.3155677269999997E-7</v>
      </c>
    </row>
    <row r="720" spans="1:14" x14ac:dyDescent="0.25">
      <c r="A720" s="173">
        <v>34019</v>
      </c>
      <c r="B720" s="174" t="s">
        <v>55</v>
      </c>
      <c r="C720" s="174" t="s">
        <v>53</v>
      </c>
      <c r="D720" s="174" t="s">
        <v>361</v>
      </c>
      <c r="E720" s="174" t="s">
        <v>94</v>
      </c>
      <c r="F720" s="174" t="s">
        <v>89</v>
      </c>
      <c r="G720" s="174" t="s">
        <v>156</v>
      </c>
      <c r="H720" s="174">
        <v>8.7264061000000004E-2</v>
      </c>
      <c r="I720" s="187">
        <v>8.3372577488700005E-6</v>
      </c>
      <c r="J720" s="157">
        <v>2.9984557999999999E-5</v>
      </c>
      <c r="K720" s="174">
        <v>1.5349906000000001E-4</v>
      </c>
      <c r="L720" s="174">
        <v>2.6176834999999999E-7</v>
      </c>
      <c r="M720" s="174">
        <v>2.6176834999999999E-7</v>
      </c>
      <c r="N720" s="174">
        <v>5.4304159000000002E-8</v>
      </c>
    </row>
    <row r="721" spans="1:14" x14ac:dyDescent="0.25">
      <c r="A721" s="173">
        <v>34019</v>
      </c>
      <c r="B721" s="174" t="s">
        <v>55</v>
      </c>
      <c r="C721" s="174" t="s">
        <v>53</v>
      </c>
      <c r="D721" s="174" t="s">
        <v>362</v>
      </c>
      <c r="E721" s="174" t="s">
        <v>124</v>
      </c>
      <c r="F721" s="174" t="s">
        <v>89</v>
      </c>
      <c r="G721" s="174" t="s">
        <v>156</v>
      </c>
      <c r="H721" s="174">
        <v>0.71905634169999988</v>
      </c>
      <c r="I721" s="187">
        <v>7.3869204921593305E-5</v>
      </c>
      <c r="J721" s="157">
        <v>2.648861212E-4</v>
      </c>
      <c r="K721" s="174">
        <v>1.4930317990999998E-3</v>
      </c>
      <c r="L721" s="174">
        <v>2.9074289540000001E-6</v>
      </c>
      <c r="M721" s="174">
        <v>2.9074289540000001E-6</v>
      </c>
      <c r="N721" s="174">
        <v>5.8418730300000006E-7</v>
      </c>
    </row>
    <row r="722" spans="1:14" x14ac:dyDescent="0.25">
      <c r="A722" s="173">
        <v>34019</v>
      </c>
      <c r="B722" s="174" t="s">
        <v>55</v>
      </c>
      <c r="C722" s="174" t="s">
        <v>53</v>
      </c>
      <c r="D722" s="174" t="s">
        <v>363</v>
      </c>
      <c r="E722" s="174" t="s">
        <v>125</v>
      </c>
      <c r="F722" s="174" t="s">
        <v>89</v>
      </c>
      <c r="G722" s="174" t="s">
        <v>156</v>
      </c>
      <c r="H722" s="174">
        <v>1.1902824500000002</v>
      </c>
      <c r="I722" s="187">
        <v>1.2166081449952227E-4</v>
      </c>
      <c r="J722" s="157">
        <v>4.3995391369999997E-4</v>
      </c>
      <c r="K722" s="174">
        <v>3.0300963410000003E-3</v>
      </c>
      <c r="L722" s="174">
        <v>7.2818005560000002E-6</v>
      </c>
      <c r="M722" s="174">
        <v>7.2818005560000002E-6</v>
      </c>
      <c r="N722" s="174">
        <v>1.401156073E-6</v>
      </c>
    </row>
    <row r="723" spans="1:14" x14ac:dyDescent="0.25">
      <c r="A723" s="173">
        <v>34019</v>
      </c>
      <c r="B723" s="174" t="s">
        <v>55</v>
      </c>
      <c r="C723" s="174" t="s">
        <v>53</v>
      </c>
      <c r="D723" s="174" t="s">
        <v>364</v>
      </c>
      <c r="E723" s="174" t="s">
        <v>126</v>
      </c>
      <c r="F723" s="174" t="s">
        <v>89</v>
      </c>
      <c r="G723" s="174" t="s">
        <v>156</v>
      </c>
      <c r="H723" s="174">
        <v>0.13613204600000001</v>
      </c>
      <c r="I723" s="187">
        <v>9.3652631078099999E-6</v>
      </c>
      <c r="J723" s="157">
        <v>3.4871188099999998E-5</v>
      </c>
      <c r="K723" s="174">
        <v>2.7160372709999998E-4</v>
      </c>
      <c r="L723" s="174">
        <v>7.8609844499999995E-7</v>
      </c>
      <c r="M723" s="174">
        <v>7.8609844499999995E-7</v>
      </c>
      <c r="N723" s="174">
        <v>1.47936619E-7</v>
      </c>
    </row>
    <row r="724" spans="1:14" x14ac:dyDescent="0.25">
      <c r="A724" s="173">
        <v>34019</v>
      </c>
      <c r="B724" s="174" t="s">
        <v>55</v>
      </c>
      <c r="C724" s="174" t="s">
        <v>53</v>
      </c>
      <c r="D724" s="174" t="s">
        <v>365</v>
      </c>
      <c r="E724" s="174" t="s">
        <v>127</v>
      </c>
      <c r="F724" s="174" t="s">
        <v>89</v>
      </c>
      <c r="G724" s="174" t="s">
        <v>156</v>
      </c>
      <c r="H724" s="174">
        <v>2.7854704400000001</v>
      </c>
      <c r="I724" s="187">
        <v>1.7461895297328001E-4</v>
      </c>
      <c r="J724" s="157">
        <v>6.3029578000000004E-4</v>
      </c>
      <c r="K724" s="174">
        <v>3.32035655E-3</v>
      </c>
      <c r="L724" s="174">
        <v>5.9615034000000001E-6</v>
      </c>
      <c r="M724" s="174">
        <v>5.9615034000000001E-6</v>
      </c>
      <c r="N724" s="174">
        <v>1.2225086999999999E-6</v>
      </c>
    </row>
    <row r="725" spans="1:14" x14ac:dyDescent="0.25">
      <c r="A725" s="173">
        <v>34019</v>
      </c>
      <c r="B725" s="174" t="s">
        <v>55</v>
      </c>
      <c r="C725" s="174" t="s">
        <v>53</v>
      </c>
      <c r="D725" s="174" t="s">
        <v>366</v>
      </c>
      <c r="E725" s="174" t="s">
        <v>129</v>
      </c>
      <c r="F725" s="174" t="s">
        <v>89</v>
      </c>
      <c r="G725" s="174" t="s">
        <v>156</v>
      </c>
      <c r="H725" s="174">
        <v>0.45726386000000002</v>
      </c>
      <c r="I725" s="187">
        <v>8.2881044602499992E-5</v>
      </c>
      <c r="J725" s="157">
        <v>2.9924957000000002E-4</v>
      </c>
      <c r="K725" s="174">
        <v>1.4747024E-3</v>
      </c>
      <c r="L725" s="174">
        <v>2.3970138000000002E-6</v>
      </c>
      <c r="M725" s="174">
        <v>2.3970138000000002E-6</v>
      </c>
      <c r="N725" s="174">
        <v>5.0436694000000003E-7</v>
      </c>
    </row>
    <row r="726" spans="1:14" x14ac:dyDescent="0.25">
      <c r="A726" s="173">
        <v>34019</v>
      </c>
      <c r="B726" s="174" t="s">
        <v>55</v>
      </c>
      <c r="C726" s="174" t="s">
        <v>53</v>
      </c>
      <c r="D726" s="174" t="s">
        <v>367</v>
      </c>
      <c r="E726" s="174" t="s">
        <v>130</v>
      </c>
      <c r="F726" s="174" t="s">
        <v>96</v>
      </c>
      <c r="G726" s="174" t="s">
        <v>156</v>
      </c>
      <c r="H726" s="174">
        <v>8.6226739099999996</v>
      </c>
      <c r="I726" s="187">
        <v>4.7078991285078996E-4</v>
      </c>
      <c r="J726" s="157">
        <v>1.704540023E-3</v>
      </c>
      <c r="K726" s="174">
        <v>8.5924830399999996E-3</v>
      </c>
      <c r="L726" s="174">
        <v>1.4667935590000001E-5</v>
      </c>
      <c r="M726" s="174">
        <v>1.4667935590000001E-5</v>
      </c>
      <c r="N726" s="174">
        <v>3.0577733459999998E-6</v>
      </c>
    </row>
    <row r="727" spans="1:14" x14ac:dyDescent="0.25">
      <c r="A727" s="173">
        <v>34019</v>
      </c>
      <c r="B727" s="174" t="s">
        <v>55</v>
      </c>
      <c r="C727" s="174" t="s">
        <v>53</v>
      </c>
      <c r="D727" s="174" t="s">
        <v>368</v>
      </c>
      <c r="E727" s="174" t="s">
        <v>131</v>
      </c>
      <c r="F727" s="174" t="s">
        <v>96</v>
      </c>
      <c r="G727" s="174" t="s">
        <v>156</v>
      </c>
      <c r="H727" s="174">
        <v>180.86522606</v>
      </c>
      <c r="I727" s="187">
        <v>2.3219587820437801E-2</v>
      </c>
      <c r="J727" s="157">
        <v>8.4108654109999986E-2</v>
      </c>
      <c r="K727" s="174">
        <v>0.57877382639999997</v>
      </c>
      <c r="L727" s="174">
        <v>1.3961878472999998E-3</v>
      </c>
      <c r="M727" s="174">
        <v>1.3961878472999998E-3</v>
      </c>
      <c r="N727" s="174">
        <v>2.6912618649999997E-4</v>
      </c>
    </row>
    <row r="728" spans="1:14" x14ac:dyDescent="0.25">
      <c r="A728" s="173">
        <v>34019</v>
      </c>
      <c r="B728" s="174" t="s">
        <v>55</v>
      </c>
      <c r="C728" s="174" t="s">
        <v>53</v>
      </c>
      <c r="D728" s="174" t="s">
        <v>369</v>
      </c>
      <c r="E728" s="174" t="s">
        <v>95</v>
      </c>
      <c r="F728" s="174" t="s">
        <v>96</v>
      </c>
      <c r="G728" s="174" t="s">
        <v>156</v>
      </c>
      <c r="H728" s="174">
        <v>2.9595439953000007</v>
      </c>
      <c r="I728" s="187">
        <v>1.0484131802522529E-4</v>
      </c>
      <c r="J728" s="157">
        <v>4.1298749710000002E-4</v>
      </c>
      <c r="K728" s="174">
        <v>2.8832949469999999E-3</v>
      </c>
      <c r="L728" s="174">
        <v>1.0792846227999999E-5</v>
      </c>
      <c r="M728" s="174">
        <v>1.0792846227999999E-5</v>
      </c>
      <c r="N728" s="174">
        <v>2.0197839230000004E-6</v>
      </c>
    </row>
    <row r="729" spans="1:14" x14ac:dyDescent="0.25">
      <c r="A729" s="173">
        <v>34019</v>
      </c>
      <c r="B729" s="174" t="s">
        <v>55</v>
      </c>
      <c r="C729" s="174" t="s">
        <v>53</v>
      </c>
      <c r="D729" s="174" t="s">
        <v>370</v>
      </c>
      <c r="E729" s="174" t="s">
        <v>157</v>
      </c>
      <c r="F729" s="174" t="s">
        <v>96</v>
      </c>
      <c r="G729" s="174" t="s">
        <v>156</v>
      </c>
      <c r="H729" s="174">
        <v>0.63990139099999999</v>
      </c>
      <c r="I729" s="187">
        <v>4.07268327808447E-5</v>
      </c>
      <c r="J729" s="157">
        <v>1.5203141930000003E-4</v>
      </c>
      <c r="K729" s="174">
        <v>1.1277616089999999E-3</v>
      </c>
      <c r="L729" s="174">
        <v>3.260476577E-6</v>
      </c>
      <c r="M729" s="174">
        <v>3.260476577E-6</v>
      </c>
      <c r="N729" s="174">
        <v>6.1755525500000003E-7</v>
      </c>
    </row>
    <row r="730" spans="1:14" x14ac:dyDescent="0.25">
      <c r="A730" s="173">
        <v>34019</v>
      </c>
      <c r="B730" s="174" t="s">
        <v>55</v>
      </c>
      <c r="C730" s="174" t="s">
        <v>53</v>
      </c>
      <c r="D730" s="174" t="s">
        <v>371</v>
      </c>
      <c r="E730" s="174" t="s">
        <v>158</v>
      </c>
      <c r="F730" s="174" t="s">
        <v>96</v>
      </c>
      <c r="G730" s="174" t="s">
        <v>156</v>
      </c>
      <c r="H730" s="174">
        <v>0.35550072699999996</v>
      </c>
      <c r="I730" s="187">
        <v>2.4710661076785997E-5</v>
      </c>
      <c r="J730" s="157">
        <v>8.9048277200000006E-5</v>
      </c>
      <c r="K730" s="174">
        <v>4.5748680399999999E-4</v>
      </c>
      <c r="L730" s="174">
        <v>7.9258144799999998E-7</v>
      </c>
      <c r="M730" s="174">
        <v>7.9258144799999998E-7</v>
      </c>
      <c r="N730" s="174">
        <v>1.643475568E-7</v>
      </c>
    </row>
    <row r="731" spans="1:14" x14ac:dyDescent="0.25">
      <c r="A731" s="173">
        <v>34019</v>
      </c>
      <c r="B731" s="174" t="s">
        <v>55</v>
      </c>
      <c r="C731" s="174" t="s">
        <v>53</v>
      </c>
      <c r="D731" s="174" t="s">
        <v>372</v>
      </c>
      <c r="E731" s="174" t="s">
        <v>134</v>
      </c>
      <c r="F731" s="174" t="s">
        <v>96</v>
      </c>
      <c r="G731" s="174" t="s">
        <v>156</v>
      </c>
      <c r="H731" s="174">
        <v>0.56702392689999992</v>
      </c>
      <c r="I731" s="187">
        <v>3.2072060803857108E-5</v>
      </c>
      <c r="J731" s="157">
        <v>1.5032700338000001E-4</v>
      </c>
      <c r="K731" s="174">
        <v>1.1008828022000001E-3</v>
      </c>
      <c r="L731" s="174">
        <v>6.580390222E-6</v>
      </c>
      <c r="M731" s="174">
        <v>6.580390222E-6</v>
      </c>
      <c r="N731" s="174">
        <v>1.2106678115999999E-6</v>
      </c>
    </row>
    <row r="732" spans="1:14" x14ac:dyDescent="0.25">
      <c r="A732" s="173">
        <v>34019</v>
      </c>
      <c r="B732" s="174" t="s">
        <v>55</v>
      </c>
      <c r="C732" s="174" t="s">
        <v>53</v>
      </c>
      <c r="D732" s="174" t="s">
        <v>373</v>
      </c>
      <c r="E732" s="174" t="s">
        <v>140</v>
      </c>
      <c r="F732" s="174" t="s">
        <v>100</v>
      </c>
      <c r="G732" s="174" t="s">
        <v>156</v>
      </c>
      <c r="H732" s="174">
        <v>9.3463872059999993</v>
      </c>
      <c r="I732" s="187">
        <v>1.0034092094895952E-3</v>
      </c>
      <c r="J732" s="157">
        <v>3.6937523950000004E-3</v>
      </c>
      <c r="K732" s="174">
        <v>2.7114997369999998E-2</v>
      </c>
      <c r="L732" s="174">
        <v>7.2934436370000006E-5</v>
      </c>
      <c r="M732" s="174">
        <v>7.2934436370000006E-5</v>
      </c>
      <c r="N732" s="174">
        <v>1.3869222969999999E-5</v>
      </c>
    </row>
    <row r="733" spans="1:14" x14ac:dyDescent="0.25">
      <c r="A733" s="173">
        <v>34019</v>
      </c>
      <c r="B733" s="174" t="s">
        <v>55</v>
      </c>
      <c r="C733" s="174" t="s">
        <v>53</v>
      </c>
      <c r="D733" s="174" t="s">
        <v>374</v>
      </c>
      <c r="E733" s="174" t="s">
        <v>148</v>
      </c>
      <c r="F733" s="174" t="s">
        <v>107</v>
      </c>
      <c r="G733" s="174" t="s">
        <v>156</v>
      </c>
      <c r="H733" s="174">
        <v>1.2411227E-2</v>
      </c>
      <c r="I733" s="187">
        <v>1.8204903906300001E-6</v>
      </c>
      <c r="J733" s="157">
        <v>6.5861731999999999E-6</v>
      </c>
      <c r="K733" s="174">
        <v>2.9745006E-5</v>
      </c>
      <c r="L733" s="174">
        <v>4.1692799999999997E-8</v>
      </c>
      <c r="M733" s="174">
        <v>4.1692799999999997E-8</v>
      </c>
      <c r="N733" s="174">
        <v>9.0651006999999995E-9</v>
      </c>
    </row>
    <row r="734" spans="1:14" x14ac:dyDescent="0.25">
      <c r="A734" s="173">
        <v>34019</v>
      </c>
      <c r="B734" s="174" t="s">
        <v>55</v>
      </c>
      <c r="C734" s="174" t="s">
        <v>53</v>
      </c>
      <c r="D734" s="174" t="s">
        <v>375</v>
      </c>
      <c r="E734" s="174" t="s">
        <v>108</v>
      </c>
      <c r="F734" s="174" t="s">
        <v>109</v>
      </c>
      <c r="G734" s="174" t="s">
        <v>156</v>
      </c>
      <c r="H734" s="174">
        <v>98.919154525999986</v>
      </c>
      <c r="I734" s="187">
        <v>2.2914069589888698E-3</v>
      </c>
      <c r="J734" s="157">
        <v>1.1087737022000001E-2</v>
      </c>
      <c r="K734" s="174">
        <v>3.7477489570000001E-2</v>
      </c>
      <c r="L734" s="174">
        <v>8.5808073379999995E-5</v>
      </c>
      <c r="M734" s="174">
        <v>8.5808073379999995E-5</v>
      </c>
      <c r="N734" s="174">
        <v>1.8570888102000001E-5</v>
      </c>
    </row>
    <row r="735" spans="1:14" x14ac:dyDescent="0.25">
      <c r="A735" s="173">
        <v>34019</v>
      </c>
      <c r="B735" s="174" t="s">
        <v>55</v>
      </c>
      <c r="C735" s="174" t="s">
        <v>53</v>
      </c>
      <c r="D735" s="174" t="s">
        <v>376</v>
      </c>
      <c r="E735" s="174" t="s">
        <v>110</v>
      </c>
      <c r="F735" s="174" t="s">
        <v>109</v>
      </c>
      <c r="G735" s="174" t="s">
        <v>156</v>
      </c>
      <c r="H735" s="174">
        <v>15.149411256</v>
      </c>
      <c r="I735" s="187">
        <v>4.0000956899802301E-4</v>
      </c>
      <c r="J735" s="157">
        <v>1.9370903468E-3</v>
      </c>
      <c r="K735" s="174">
        <v>7.6090662520000001E-3</v>
      </c>
      <c r="L735" s="174">
        <v>2.0209620210000002E-5</v>
      </c>
      <c r="M735" s="174">
        <v>2.0209620210000002E-5</v>
      </c>
      <c r="N735" s="174">
        <v>4.1637259879999995E-6</v>
      </c>
    </row>
    <row r="736" spans="1:14" x14ac:dyDescent="0.25">
      <c r="A736" s="173">
        <v>34019</v>
      </c>
      <c r="B736" s="174" t="s">
        <v>55</v>
      </c>
      <c r="C736" s="174" t="s">
        <v>53</v>
      </c>
      <c r="D736" s="174" t="s">
        <v>377</v>
      </c>
      <c r="E736" s="174" t="s">
        <v>111</v>
      </c>
      <c r="F736" s="174" t="s">
        <v>109</v>
      </c>
      <c r="G736" s="174" t="s">
        <v>156</v>
      </c>
      <c r="H736" s="174">
        <v>7.2240009899999986</v>
      </c>
      <c r="I736" s="187">
        <v>3.87261266837987E-4</v>
      </c>
      <c r="J736" s="157">
        <v>1.8751732849999999E-3</v>
      </c>
      <c r="K736" s="174">
        <v>8.3076818800000007E-3</v>
      </c>
      <c r="L736" s="174">
        <v>2.4563715400000001E-5</v>
      </c>
      <c r="M736" s="174">
        <v>2.4563715400000001E-5</v>
      </c>
      <c r="N736" s="174">
        <v>4.9066225600000003E-6</v>
      </c>
    </row>
    <row r="737" spans="1:14" x14ac:dyDescent="0.25">
      <c r="A737" s="173">
        <v>34019</v>
      </c>
      <c r="B737" s="174" t="s">
        <v>55</v>
      </c>
      <c r="C737" s="174" t="s">
        <v>53</v>
      </c>
      <c r="D737" s="174" t="s">
        <v>378</v>
      </c>
      <c r="E737" s="174" t="s">
        <v>150</v>
      </c>
      <c r="F737" s="174" t="s">
        <v>109</v>
      </c>
      <c r="G737" s="174" t="s">
        <v>156</v>
      </c>
      <c r="H737" s="174">
        <v>8.3631531599999995</v>
      </c>
      <c r="I737" s="187">
        <v>6.8844535505933999E-4</v>
      </c>
      <c r="J737" s="157">
        <v>2.4846537199999996E-3</v>
      </c>
      <c r="K737" s="174">
        <v>1.4656168089999999E-2</v>
      </c>
      <c r="L737" s="174">
        <v>3.0589462399999998E-5</v>
      </c>
      <c r="M737" s="174">
        <v>3.0589462399999998E-5</v>
      </c>
      <c r="N737" s="174">
        <v>6.1077659100000004E-6</v>
      </c>
    </row>
    <row r="738" spans="1:14" x14ac:dyDescent="0.25">
      <c r="A738" s="173">
        <v>34019</v>
      </c>
      <c r="B738" s="174" t="s">
        <v>55</v>
      </c>
      <c r="C738" s="174" t="s">
        <v>53</v>
      </c>
      <c r="D738" s="174" t="s">
        <v>379</v>
      </c>
      <c r="E738" s="174" t="s">
        <v>151</v>
      </c>
      <c r="F738" s="174" t="s">
        <v>109</v>
      </c>
      <c r="G738" s="174" t="s">
        <v>156</v>
      </c>
      <c r="H738" s="174">
        <v>0.53245643300000001</v>
      </c>
      <c r="I738" s="187">
        <v>1.2248713136481999E-5</v>
      </c>
      <c r="J738" s="157">
        <v>4.4622455500000003E-5</v>
      </c>
      <c r="K738" s="174">
        <v>2.2663322500000001E-4</v>
      </c>
      <c r="L738" s="174">
        <v>3.9712863399999998E-7</v>
      </c>
      <c r="M738" s="174">
        <v>3.9712863399999998E-7</v>
      </c>
      <c r="N738" s="174">
        <v>8.3046891999999994E-8</v>
      </c>
    </row>
    <row r="739" spans="1:14" x14ac:dyDescent="0.25">
      <c r="A739" s="173">
        <v>34019</v>
      </c>
      <c r="B739" s="174" t="s">
        <v>55</v>
      </c>
      <c r="C739" s="174" t="s">
        <v>53</v>
      </c>
      <c r="D739" s="174" t="s">
        <v>380</v>
      </c>
      <c r="E739" s="174" t="s">
        <v>112</v>
      </c>
      <c r="F739" s="174" t="s">
        <v>109</v>
      </c>
      <c r="G739" s="174" t="s">
        <v>156</v>
      </c>
      <c r="H739" s="174">
        <v>0.15615312199999998</v>
      </c>
      <c r="I739" s="187">
        <v>4.6740455397323004E-6</v>
      </c>
      <c r="J739" s="157">
        <v>2.3299815400000001E-5</v>
      </c>
      <c r="K739" s="174">
        <v>1.1219968300000001E-4</v>
      </c>
      <c r="L739" s="174">
        <v>3.9064552499999999E-7</v>
      </c>
      <c r="M739" s="174">
        <v>3.9064552499999999E-7</v>
      </c>
      <c r="N739" s="174">
        <v>7.6355224999999993E-8</v>
      </c>
    </row>
    <row r="740" spans="1:14" x14ac:dyDescent="0.25">
      <c r="A740" s="173">
        <v>34019</v>
      </c>
      <c r="B740" s="174" t="s">
        <v>55</v>
      </c>
      <c r="C740" s="174" t="s">
        <v>53</v>
      </c>
      <c r="D740" s="174" t="s">
        <v>381</v>
      </c>
      <c r="E740" s="174" t="s">
        <v>129</v>
      </c>
      <c r="F740" s="174" t="s">
        <v>89</v>
      </c>
      <c r="G740" s="174" t="s">
        <v>159</v>
      </c>
      <c r="H740" s="174">
        <v>2.0943384999999998E-2</v>
      </c>
      <c r="I740" s="187">
        <v>1.8708895200000003E-7</v>
      </c>
      <c r="J740" s="157">
        <v>1.1442755E-5</v>
      </c>
      <c r="K740" s="174">
        <v>5.6286356999999999E-5</v>
      </c>
      <c r="L740" s="174">
        <v>9.1489084999999997E-8</v>
      </c>
      <c r="M740" s="174">
        <v>9.1489084999999997E-8</v>
      </c>
      <c r="N740" s="174">
        <v>1.7219805999999999E-8</v>
      </c>
    </row>
    <row r="741" spans="1:14" x14ac:dyDescent="0.25">
      <c r="A741" s="173">
        <v>34019</v>
      </c>
      <c r="B741" s="174" t="s">
        <v>55</v>
      </c>
      <c r="C741" s="174" t="s">
        <v>53</v>
      </c>
      <c r="D741" s="174" t="s">
        <v>382</v>
      </c>
      <c r="E741" s="174" t="s">
        <v>131</v>
      </c>
      <c r="F741" s="174" t="s">
        <v>96</v>
      </c>
      <c r="G741" s="174" t="s">
        <v>159</v>
      </c>
      <c r="H741" s="174">
        <v>18.710104000000001</v>
      </c>
      <c r="I741" s="187">
        <v>9.8080676000000005E-5</v>
      </c>
      <c r="J741" s="157">
        <v>6.0079629000000002E-3</v>
      </c>
      <c r="K741" s="174">
        <v>4.0951217999999998E-2</v>
      </c>
      <c r="L741" s="174">
        <v>9.7708049000000001E-5</v>
      </c>
      <c r="M741" s="174">
        <v>9.7708049000000001E-5</v>
      </c>
      <c r="N741" s="174">
        <v>1.767414E-5</v>
      </c>
    </row>
    <row r="742" spans="1:14" x14ac:dyDescent="0.25">
      <c r="A742" s="173">
        <v>34019</v>
      </c>
      <c r="B742" s="174" t="s">
        <v>55</v>
      </c>
      <c r="C742" s="174" t="s">
        <v>53</v>
      </c>
      <c r="D742" s="174" t="s">
        <v>383</v>
      </c>
      <c r="E742" s="174" t="s">
        <v>95</v>
      </c>
      <c r="F742" s="174" t="s">
        <v>96</v>
      </c>
      <c r="G742" s="174" t="s">
        <v>159</v>
      </c>
      <c r="H742" s="174">
        <v>8.2232589000000005E-3</v>
      </c>
      <c r="I742" s="187">
        <v>1.1296853000000001E-7</v>
      </c>
      <c r="J742" s="157">
        <v>6.9265374999999997E-6</v>
      </c>
      <c r="K742" s="174">
        <v>4.7787307000000002E-5</v>
      </c>
      <c r="L742" s="174">
        <v>1.1539939E-7</v>
      </c>
      <c r="M742" s="174">
        <v>1.1539939E-7</v>
      </c>
      <c r="N742" s="174">
        <v>2.0848872999999999E-8</v>
      </c>
    </row>
    <row r="743" spans="1:14" x14ac:dyDescent="0.25">
      <c r="A743" s="173">
        <v>34019</v>
      </c>
      <c r="B743" s="174" t="s">
        <v>55</v>
      </c>
      <c r="C743" s="174" t="s">
        <v>53</v>
      </c>
      <c r="D743" s="174" t="s">
        <v>384</v>
      </c>
      <c r="E743" s="174" t="s">
        <v>160</v>
      </c>
      <c r="F743" s="174" t="s">
        <v>96</v>
      </c>
      <c r="G743" s="174" t="s">
        <v>159</v>
      </c>
      <c r="H743" s="174">
        <v>9.8679102999999994E-3</v>
      </c>
      <c r="I743" s="187">
        <v>6.4090978000000001E-8</v>
      </c>
      <c r="J743" s="157">
        <v>3.9689661999999998E-6</v>
      </c>
      <c r="K743" s="174">
        <v>2.9242581000000002E-5</v>
      </c>
      <c r="L743" s="174">
        <v>7.5425817000000001E-8</v>
      </c>
      <c r="M743" s="174">
        <v>7.5425817000000001E-8</v>
      </c>
      <c r="N743" s="174">
        <v>1.3595944E-8</v>
      </c>
    </row>
    <row r="744" spans="1:14" x14ac:dyDescent="0.25">
      <c r="A744" s="173">
        <v>34019</v>
      </c>
      <c r="B744" s="174" t="s">
        <v>55</v>
      </c>
      <c r="C744" s="174" t="s">
        <v>53</v>
      </c>
      <c r="D744" s="174" t="s">
        <v>385</v>
      </c>
      <c r="E744" s="174" t="s">
        <v>133</v>
      </c>
      <c r="F744" s="174" t="s">
        <v>96</v>
      </c>
      <c r="G744" s="174" t="s">
        <v>159</v>
      </c>
      <c r="H744" s="174">
        <v>9.5519681999999995E-2</v>
      </c>
      <c r="I744" s="187">
        <v>1.9508941600000001E-7</v>
      </c>
      <c r="J744" s="157">
        <v>1.2469294700000001E-5</v>
      </c>
      <c r="K744" s="174">
        <v>8.2883347000000008E-5</v>
      </c>
      <c r="L744" s="174">
        <v>2.5129871799999999E-7</v>
      </c>
      <c r="M744" s="174">
        <v>2.5129871799999999E-7</v>
      </c>
      <c r="N744" s="174">
        <v>4.5435452999999998E-8</v>
      </c>
    </row>
    <row r="745" spans="1:14" x14ac:dyDescent="0.25">
      <c r="A745" s="173">
        <v>34019</v>
      </c>
      <c r="B745" s="174" t="s">
        <v>55</v>
      </c>
      <c r="C745" s="174" t="s">
        <v>53</v>
      </c>
      <c r="D745" s="174" t="s">
        <v>386</v>
      </c>
      <c r="E745" s="174" t="s">
        <v>134</v>
      </c>
      <c r="F745" s="174" t="s">
        <v>96</v>
      </c>
      <c r="G745" s="174" t="s">
        <v>159</v>
      </c>
      <c r="H745" s="174">
        <v>3.2893035100000002E-2</v>
      </c>
      <c r="I745" s="187">
        <v>1.3370345259999999E-7</v>
      </c>
      <c r="J745" s="157">
        <v>1.0547891699999999E-5</v>
      </c>
      <c r="K745" s="174">
        <v>7.5290868000000007E-5</v>
      </c>
      <c r="L745" s="174">
        <v>4.4612176700000003E-7</v>
      </c>
      <c r="M745" s="174">
        <v>4.4612176700000003E-7</v>
      </c>
      <c r="N745" s="174">
        <v>8.0252375799999994E-8</v>
      </c>
    </row>
    <row r="746" spans="1:14" x14ac:dyDescent="0.25">
      <c r="A746" s="173">
        <v>34019</v>
      </c>
      <c r="B746" s="174" t="s">
        <v>55</v>
      </c>
      <c r="C746" s="174" t="s">
        <v>53</v>
      </c>
      <c r="D746" s="174" t="s">
        <v>387</v>
      </c>
      <c r="E746" s="174" t="s">
        <v>148</v>
      </c>
      <c r="F746" s="174" t="s">
        <v>107</v>
      </c>
      <c r="G746" s="174" t="s">
        <v>159</v>
      </c>
      <c r="H746" s="174">
        <v>6.6008758999999998E-3</v>
      </c>
      <c r="I746" s="187">
        <v>7.9662742400000001E-8</v>
      </c>
      <c r="J746" s="157">
        <v>4.5921824000000004E-6</v>
      </c>
      <c r="K746" s="174">
        <v>2.0488435000000001E-5</v>
      </c>
      <c r="L746" s="174">
        <v>2.3375275000000001E-8</v>
      </c>
      <c r="M746" s="174">
        <v>2.3375275000000001E-8</v>
      </c>
      <c r="N746" s="174">
        <v>4.0803182999999997E-9</v>
      </c>
    </row>
    <row r="747" spans="1:14" x14ac:dyDescent="0.25">
      <c r="A747" s="173">
        <v>34019</v>
      </c>
      <c r="B747" s="174" t="s">
        <v>55</v>
      </c>
      <c r="C747" s="174" t="s">
        <v>53</v>
      </c>
      <c r="D747" s="174" t="s">
        <v>388</v>
      </c>
      <c r="E747" s="174" t="s">
        <v>108</v>
      </c>
      <c r="F747" s="174" t="s">
        <v>109</v>
      </c>
      <c r="G747" s="174" t="s">
        <v>159</v>
      </c>
      <c r="H747" s="174">
        <v>18.795972880000001</v>
      </c>
      <c r="I747" s="187">
        <v>4.1806135540000006E-5</v>
      </c>
      <c r="J747" s="157">
        <v>3.4028837790000001E-3</v>
      </c>
      <c r="K747" s="174">
        <v>1.11204561E-2</v>
      </c>
      <c r="L747" s="174">
        <v>2.4123812719999998E-5</v>
      </c>
      <c r="M747" s="174">
        <v>2.4123812719999998E-5</v>
      </c>
      <c r="N747" s="174">
        <v>4.8084842020000007E-6</v>
      </c>
    </row>
    <row r="748" spans="1:14" x14ac:dyDescent="0.25">
      <c r="A748" s="173">
        <v>34019</v>
      </c>
      <c r="B748" s="174" t="s">
        <v>55</v>
      </c>
      <c r="C748" s="174" t="s">
        <v>53</v>
      </c>
      <c r="D748" s="174" t="s">
        <v>389</v>
      </c>
      <c r="E748" s="174" t="s">
        <v>110</v>
      </c>
      <c r="F748" s="174" t="s">
        <v>109</v>
      </c>
      <c r="G748" s="174" t="s">
        <v>159</v>
      </c>
      <c r="H748" s="174">
        <v>0.36164808240000001</v>
      </c>
      <c r="I748" s="187">
        <v>1.7678734434400001E-6</v>
      </c>
      <c r="J748" s="157">
        <v>1.4349474948999999E-4</v>
      </c>
      <c r="K748" s="174">
        <v>5.144231902999999E-4</v>
      </c>
      <c r="L748" s="174">
        <v>1.2290537321E-6</v>
      </c>
      <c r="M748" s="174">
        <v>1.2290537321E-6</v>
      </c>
      <c r="N748" s="174">
        <v>2.3977624159999999E-7</v>
      </c>
    </row>
    <row r="749" spans="1:14" x14ac:dyDescent="0.25">
      <c r="A749" s="173">
        <v>34019</v>
      </c>
      <c r="B749" s="174" t="s">
        <v>55</v>
      </c>
      <c r="C749" s="174" t="s">
        <v>53</v>
      </c>
      <c r="D749" s="174" t="s">
        <v>390</v>
      </c>
      <c r="E749" s="174" t="s">
        <v>111</v>
      </c>
      <c r="F749" s="174" t="s">
        <v>109</v>
      </c>
      <c r="G749" s="174" t="s">
        <v>159</v>
      </c>
      <c r="H749" s="174">
        <v>0.28970735000000003</v>
      </c>
      <c r="I749" s="187">
        <v>1.8086435280000001E-6</v>
      </c>
      <c r="J749" s="157">
        <v>1.4701662699999999E-4</v>
      </c>
      <c r="K749" s="174">
        <v>6.2906666999999999E-4</v>
      </c>
      <c r="L749" s="174">
        <v>1.7486941399999998E-6</v>
      </c>
      <c r="M749" s="174">
        <v>1.7486941399999998E-6</v>
      </c>
      <c r="N749" s="174">
        <v>3.3148609000000002E-7</v>
      </c>
    </row>
    <row r="750" spans="1:14" x14ac:dyDescent="0.25">
      <c r="A750" s="173">
        <v>34019</v>
      </c>
      <c r="B750" s="174" t="s">
        <v>55</v>
      </c>
      <c r="C750" s="174" t="s">
        <v>53</v>
      </c>
      <c r="D750" s="174" t="s">
        <v>391</v>
      </c>
      <c r="E750" s="174" t="s">
        <v>161</v>
      </c>
      <c r="F750" s="174" t="s">
        <v>109</v>
      </c>
      <c r="G750" s="174" t="s">
        <v>159</v>
      </c>
      <c r="H750" s="174">
        <v>0.54636075200000001</v>
      </c>
      <c r="I750" s="187">
        <v>1.1413677552E-5</v>
      </c>
      <c r="J750" s="157">
        <v>1.134252948E-3</v>
      </c>
      <c r="K750" s="174">
        <v>5.9080894300000009E-3</v>
      </c>
      <c r="L750" s="174">
        <v>6.9817231999999994E-5</v>
      </c>
      <c r="M750" s="174">
        <v>6.9817231999999994E-5</v>
      </c>
      <c r="N750" s="174">
        <v>1.1706818440000001E-5</v>
      </c>
    </row>
    <row r="751" spans="1:14" x14ac:dyDescent="0.25">
      <c r="A751" s="173">
        <v>34019</v>
      </c>
      <c r="B751" s="174" t="s">
        <v>55</v>
      </c>
      <c r="C751" s="174" t="s">
        <v>53</v>
      </c>
      <c r="D751" s="174" t="s">
        <v>392</v>
      </c>
      <c r="E751" s="174" t="s">
        <v>154</v>
      </c>
      <c r="F751" s="174" t="s">
        <v>96</v>
      </c>
      <c r="G751" s="174" t="s">
        <v>159</v>
      </c>
      <c r="H751" s="174">
        <v>0</v>
      </c>
      <c r="I751" s="187">
        <v>0</v>
      </c>
      <c r="J751" s="157">
        <v>0</v>
      </c>
      <c r="K751" s="174">
        <v>0</v>
      </c>
      <c r="L751" s="174">
        <v>0</v>
      </c>
      <c r="M751" s="174">
        <v>0</v>
      </c>
      <c r="N751" s="174">
        <v>0</v>
      </c>
    </row>
    <row r="752" spans="1:14" x14ac:dyDescent="0.25">
      <c r="A752" s="173">
        <v>34019</v>
      </c>
      <c r="B752" s="174" t="s">
        <v>55</v>
      </c>
      <c r="C752" s="174" t="s">
        <v>53</v>
      </c>
      <c r="D752" s="174" t="s">
        <v>393</v>
      </c>
      <c r="E752" s="174" t="s">
        <v>162</v>
      </c>
      <c r="F752" s="174" t="s">
        <v>83</v>
      </c>
      <c r="G752" s="174" t="s">
        <v>163</v>
      </c>
      <c r="H752" s="174">
        <v>21.067745821000003</v>
      </c>
      <c r="I752" s="187">
        <v>6.4402519307103898E-4</v>
      </c>
      <c r="J752" s="157">
        <v>2.5063077981999997E-3</v>
      </c>
      <c r="K752" s="174">
        <v>2.4770806529999996E-3</v>
      </c>
      <c r="L752" s="174">
        <v>3.5817748868E-4</v>
      </c>
      <c r="M752" s="174">
        <v>3.4743216401959999E-4</v>
      </c>
      <c r="N752" s="174">
        <v>4.9924089479999988E-6</v>
      </c>
    </row>
    <row r="753" spans="1:14" x14ac:dyDescent="0.25">
      <c r="A753" s="173">
        <v>34019</v>
      </c>
      <c r="B753" s="174" t="s">
        <v>55</v>
      </c>
      <c r="C753" s="174" t="s">
        <v>53</v>
      </c>
      <c r="D753" s="174" t="s">
        <v>394</v>
      </c>
      <c r="E753" s="174" t="s">
        <v>117</v>
      </c>
      <c r="F753" s="174" t="s">
        <v>89</v>
      </c>
      <c r="G753" s="174" t="s">
        <v>163</v>
      </c>
      <c r="H753" s="174">
        <v>17.225759840999999</v>
      </c>
      <c r="I753" s="187">
        <v>1.3020910673232149E-3</v>
      </c>
      <c r="J753" s="157">
        <v>1.6021393159999998E-2</v>
      </c>
      <c r="K753" s="174">
        <v>7.7744910463E-3</v>
      </c>
      <c r="L753" s="174">
        <v>1.3477115178999999E-3</v>
      </c>
      <c r="M753" s="174">
        <v>1.3072801723630002E-3</v>
      </c>
      <c r="N753" s="174">
        <v>4.5286862945999997E-5</v>
      </c>
    </row>
    <row r="754" spans="1:14" x14ac:dyDescent="0.25">
      <c r="A754" s="173">
        <v>34019</v>
      </c>
      <c r="B754" s="174" t="s">
        <v>55</v>
      </c>
      <c r="C754" s="174" t="s">
        <v>53</v>
      </c>
      <c r="D754" s="174" t="s">
        <v>395</v>
      </c>
      <c r="E754" s="174" t="s">
        <v>88</v>
      </c>
      <c r="F754" s="174" t="s">
        <v>89</v>
      </c>
      <c r="G754" s="174" t="s">
        <v>163</v>
      </c>
      <c r="H754" s="174">
        <v>1.9044985000000001</v>
      </c>
      <c r="I754" s="187">
        <v>5.623160805053999E-6</v>
      </c>
      <c r="J754" s="157">
        <v>3.7146627000000002E-5</v>
      </c>
      <c r="K754" s="174">
        <v>2.9967915999999999E-5</v>
      </c>
      <c r="L754" s="174">
        <v>4.0338277000000003E-6</v>
      </c>
      <c r="M754" s="174">
        <v>3.912812869E-6</v>
      </c>
      <c r="N754" s="174">
        <v>7.4798400000000001E-8</v>
      </c>
    </row>
    <row r="755" spans="1:14" x14ac:dyDescent="0.25">
      <c r="A755" s="173">
        <v>34019</v>
      </c>
      <c r="B755" s="174" t="s">
        <v>55</v>
      </c>
      <c r="C755" s="174" t="s">
        <v>53</v>
      </c>
      <c r="D755" s="174" t="s">
        <v>396</v>
      </c>
      <c r="E755" s="174" t="s">
        <v>90</v>
      </c>
      <c r="F755" s="174" t="s">
        <v>89</v>
      </c>
      <c r="G755" s="174" t="s">
        <v>163</v>
      </c>
      <c r="H755" s="174">
        <v>16.62172116</v>
      </c>
      <c r="I755" s="187">
        <v>8.5868164920446994E-5</v>
      </c>
      <c r="J755" s="157">
        <v>5.8423685599999996E-4</v>
      </c>
      <c r="K755" s="174">
        <v>4.3029328799999993E-4</v>
      </c>
      <c r="L755" s="174">
        <v>5.9239952700000005E-5</v>
      </c>
      <c r="M755" s="174">
        <v>5.7462754118999993E-5</v>
      </c>
      <c r="N755" s="174">
        <v>1.2320980650000001E-6</v>
      </c>
    </row>
    <row r="756" spans="1:14" x14ac:dyDescent="0.25">
      <c r="A756" s="173">
        <v>34019</v>
      </c>
      <c r="B756" s="174" t="s">
        <v>55</v>
      </c>
      <c r="C756" s="174" t="s">
        <v>53</v>
      </c>
      <c r="D756" s="174" t="s">
        <v>397</v>
      </c>
      <c r="E756" s="174" t="s">
        <v>118</v>
      </c>
      <c r="F756" s="174" t="s">
        <v>89</v>
      </c>
      <c r="G756" s="174" t="s">
        <v>163</v>
      </c>
      <c r="H756" s="174">
        <v>61.775382299999997</v>
      </c>
      <c r="I756" s="187">
        <v>3.535862525637624E-3</v>
      </c>
      <c r="J756" s="157">
        <v>4.2442474438999997E-2</v>
      </c>
      <c r="K756" s="174">
        <v>2.3283003976E-2</v>
      </c>
      <c r="L756" s="174">
        <v>3.8484784044999997E-3</v>
      </c>
      <c r="M756" s="174">
        <v>3.7330240523649996E-3</v>
      </c>
      <c r="N756" s="174">
        <v>1.1403737659000001E-4</v>
      </c>
    </row>
    <row r="757" spans="1:14" x14ac:dyDescent="0.25">
      <c r="A757" s="173">
        <v>34019</v>
      </c>
      <c r="B757" s="174" t="s">
        <v>55</v>
      </c>
      <c r="C757" s="174" t="s">
        <v>53</v>
      </c>
      <c r="D757" s="174" t="s">
        <v>398</v>
      </c>
      <c r="E757" s="174" t="s">
        <v>164</v>
      </c>
      <c r="F757" s="174" t="s">
        <v>89</v>
      </c>
      <c r="G757" s="174" t="s">
        <v>163</v>
      </c>
      <c r="H757" s="174">
        <v>13.1289580159</v>
      </c>
      <c r="I757" s="187">
        <v>2.6746274170387396E-3</v>
      </c>
      <c r="J757" s="157">
        <v>4.4602644993399998E-2</v>
      </c>
      <c r="K757" s="174">
        <v>2.0017996789099997E-2</v>
      </c>
      <c r="L757" s="174">
        <v>2.6993907864399998E-3</v>
      </c>
      <c r="M757" s="174">
        <v>2.6184090628468002E-3</v>
      </c>
      <c r="N757" s="174">
        <v>1.217448326554E-4</v>
      </c>
    </row>
    <row r="758" spans="1:14" x14ac:dyDescent="0.25">
      <c r="A758" s="173">
        <v>34019</v>
      </c>
      <c r="B758" s="174" t="s">
        <v>55</v>
      </c>
      <c r="C758" s="174" t="s">
        <v>53</v>
      </c>
      <c r="D758" s="174" t="s">
        <v>399</v>
      </c>
      <c r="E758" s="174" t="s">
        <v>91</v>
      </c>
      <c r="F758" s="174" t="s">
        <v>89</v>
      </c>
      <c r="G758" s="174" t="s">
        <v>163</v>
      </c>
      <c r="H758" s="174">
        <v>6.0439393619999997</v>
      </c>
      <c r="I758" s="187">
        <v>2.373659495725635E-4</v>
      </c>
      <c r="J758" s="157">
        <v>2.6837333474E-3</v>
      </c>
      <c r="K758" s="174">
        <v>1.4232218953999999E-3</v>
      </c>
      <c r="L758" s="174">
        <v>2.4121391297E-4</v>
      </c>
      <c r="M758" s="174">
        <v>2.3397749558090003E-4</v>
      </c>
      <c r="N758" s="174">
        <v>6.8569688300000012E-6</v>
      </c>
    </row>
    <row r="759" spans="1:14" x14ac:dyDescent="0.25">
      <c r="A759" s="173">
        <v>34019</v>
      </c>
      <c r="B759" s="174" t="s">
        <v>55</v>
      </c>
      <c r="C759" s="174" t="s">
        <v>53</v>
      </c>
      <c r="D759" s="174" t="s">
        <v>400</v>
      </c>
      <c r="E759" s="174" t="s">
        <v>119</v>
      </c>
      <c r="F759" s="174" t="s">
        <v>89</v>
      </c>
      <c r="G759" s="174" t="s">
        <v>163</v>
      </c>
      <c r="H759" s="174">
        <v>2.6044722848999999</v>
      </c>
      <c r="I759" s="187">
        <v>1.5750122238111571E-4</v>
      </c>
      <c r="J759" s="157">
        <v>1.9235615914200001E-3</v>
      </c>
      <c r="K759" s="174">
        <v>1.0831708845900003E-3</v>
      </c>
      <c r="L759" s="174">
        <v>1.5609665424499996E-4</v>
      </c>
      <c r="M759" s="174">
        <v>1.5141375461765001E-4</v>
      </c>
      <c r="N759" s="174">
        <v>4.1307062738999999E-6</v>
      </c>
    </row>
    <row r="760" spans="1:14" x14ac:dyDescent="0.25">
      <c r="A760" s="173">
        <v>34019</v>
      </c>
      <c r="B760" s="174" t="s">
        <v>55</v>
      </c>
      <c r="C760" s="174" t="s">
        <v>53</v>
      </c>
      <c r="D760" s="174" t="s">
        <v>401</v>
      </c>
      <c r="E760" s="174" t="s">
        <v>92</v>
      </c>
      <c r="F760" s="174" t="s">
        <v>89</v>
      </c>
      <c r="G760" s="174" t="s">
        <v>163</v>
      </c>
      <c r="H760" s="174">
        <v>48.738804438999999</v>
      </c>
      <c r="I760" s="187">
        <v>6.690076203449925E-4</v>
      </c>
      <c r="J760" s="157">
        <v>5.5925432850000003E-3</v>
      </c>
      <c r="K760" s="174">
        <v>2.8530886853000001E-3</v>
      </c>
      <c r="L760" s="174">
        <v>4.6619734771000002E-4</v>
      </c>
      <c r="M760" s="174">
        <v>4.5221142727870005E-4</v>
      </c>
      <c r="N760" s="174">
        <v>1.2683453980200001E-5</v>
      </c>
    </row>
    <row r="761" spans="1:14" x14ac:dyDescent="0.25">
      <c r="A761" s="173">
        <v>34019</v>
      </c>
      <c r="B761" s="174" t="s">
        <v>55</v>
      </c>
      <c r="C761" s="174" t="s">
        <v>53</v>
      </c>
      <c r="D761" s="174" t="s">
        <v>402</v>
      </c>
      <c r="E761" s="174" t="s">
        <v>120</v>
      </c>
      <c r="F761" s="174" t="s">
        <v>89</v>
      </c>
      <c r="G761" s="174" t="s">
        <v>163</v>
      </c>
      <c r="H761" s="174">
        <v>44.229842418699995</v>
      </c>
      <c r="I761" s="187">
        <v>1.9911899719508483E-3</v>
      </c>
      <c r="J761" s="157">
        <v>2.1910726380500001E-2</v>
      </c>
      <c r="K761" s="174">
        <v>1.394283885392E-2</v>
      </c>
      <c r="L761" s="174">
        <v>2.1480220699850003E-3</v>
      </c>
      <c r="M761" s="174">
        <v>2.08358140788545E-3</v>
      </c>
      <c r="N761" s="174">
        <v>5.4187091155780001E-5</v>
      </c>
    </row>
    <row r="762" spans="1:14" x14ac:dyDescent="0.25">
      <c r="A762" s="173">
        <v>34019</v>
      </c>
      <c r="B762" s="174" t="s">
        <v>55</v>
      </c>
      <c r="C762" s="174" t="s">
        <v>53</v>
      </c>
      <c r="D762" s="174" t="s">
        <v>403</v>
      </c>
      <c r="E762" s="174" t="s">
        <v>121</v>
      </c>
      <c r="F762" s="174" t="s">
        <v>89</v>
      </c>
      <c r="G762" s="174" t="s">
        <v>163</v>
      </c>
      <c r="H762" s="174">
        <v>30.727802620900004</v>
      </c>
      <c r="I762" s="187">
        <v>2.1022187455296613E-3</v>
      </c>
      <c r="J762" s="157">
        <v>2.5639422388900001E-2</v>
      </c>
      <c r="K762" s="174">
        <v>8.8070594375999987E-3</v>
      </c>
      <c r="L762" s="174">
        <v>1.56180506604E-3</v>
      </c>
      <c r="M762" s="174">
        <v>1.5149509140587999E-3</v>
      </c>
      <c r="N762" s="174">
        <v>4.6375960187199996E-5</v>
      </c>
    </row>
    <row r="763" spans="1:14" x14ac:dyDescent="0.25">
      <c r="A763" s="173">
        <v>34019</v>
      </c>
      <c r="B763" s="174" t="s">
        <v>55</v>
      </c>
      <c r="C763" s="174" t="s">
        <v>53</v>
      </c>
      <c r="D763" s="174" t="s">
        <v>404</v>
      </c>
      <c r="E763" s="174" t="s">
        <v>165</v>
      </c>
      <c r="F763" s="174" t="s">
        <v>89</v>
      </c>
      <c r="G763" s="174" t="s">
        <v>163</v>
      </c>
      <c r="H763" s="174">
        <v>96.969519956700012</v>
      </c>
      <c r="I763" s="187">
        <v>1.1224913727687436E-2</v>
      </c>
      <c r="J763" s="157">
        <v>0.14734323917630002</v>
      </c>
      <c r="K763" s="174">
        <v>6.4448667216700006E-2</v>
      </c>
      <c r="L763" s="174">
        <v>1.1787474853049998E-2</v>
      </c>
      <c r="M763" s="174">
        <v>1.1433850607458499E-2</v>
      </c>
      <c r="N763" s="174">
        <v>4.5564942265210003E-4</v>
      </c>
    </row>
    <row r="764" spans="1:14" x14ac:dyDescent="0.25">
      <c r="A764" s="173">
        <v>34019</v>
      </c>
      <c r="B764" s="174" t="s">
        <v>55</v>
      </c>
      <c r="C764" s="174" t="s">
        <v>53</v>
      </c>
      <c r="D764" s="174" t="s">
        <v>405</v>
      </c>
      <c r="E764" s="174" t="s">
        <v>93</v>
      </c>
      <c r="F764" s="174" t="s">
        <v>89</v>
      </c>
      <c r="G764" s="174" t="s">
        <v>163</v>
      </c>
      <c r="H764" s="174">
        <v>4.9886474909</v>
      </c>
      <c r="I764" s="187">
        <v>1.460545958581749E-4</v>
      </c>
      <c r="J764" s="157">
        <v>1.5401773825000002E-3</v>
      </c>
      <c r="K764" s="174">
        <v>1.0627621699E-3</v>
      </c>
      <c r="L764" s="174">
        <v>1.6505921845000001E-4</v>
      </c>
      <c r="M764" s="174">
        <v>1.6010744189649999E-4</v>
      </c>
      <c r="N764" s="174">
        <v>3.856294552999999E-6</v>
      </c>
    </row>
    <row r="765" spans="1:14" x14ac:dyDescent="0.25">
      <c r="A765" s="173">
        <v>34019</v>
      </c>
      <c r="B765" s="174" t="s">
        <v>55</v>
      </c>
      <c r="C765" s="174" t="s">
        <v>53</v>
      </c>
      <c r="D765" s="174" t="s">
        <v>406</v>
      </c>
      <c r="E765" s="174" t="s">
        <v>122</v>
      </c>
      <c r="F765" s="174" t="s">
        <v>89</v>
      </c>
      <c r="G765" s="174" t="s">
        <v>163</v>
      </c>
      <c r="H765" s="174">
        <v>11.036140959999999</v>
      </c>
      <c r="I765" s="187">
        <v>1.1157509584458899E-4</v>
      </c>
      <c r="J765" s="157">
        <v>1.004944442E-3</v>
      </c>
      <c r="K765" s="174">
        <v>4.7486446000000003E-4</v>
      </c>
      <c r="L765" s="174">
        <v>8.0571266099999997E-5</v>
      </c>
      <c r="M765" s="174">
        <v>7.8154128116999998E-5</v>
      </c>
      <c r="N765" s="174">
        <v>1.8198679769999999E-6</v>
      </c>
    </row>
    <row r="766" spans="1:14" x14ac:dyDescent="0.25">
      <c r="A766" s="173">
        <v>34019</v>
      </c>
      <c r="B766" s="174" t="s">
        <v>55</v>
      </c>
      <c r="C766" s="174" t="s">
        <v>53</v>
      </c>
      <c r="D766" s="174" t="s">
        <v>407</v>
      </c>
      <c r="E766" s="174" t="s">
        <v>123</v>
      </c>
      <c r="F766" s="174" t="s">
        <v>89</v>
      </c>
      <c r="G766" s="174" t="s">
        <v>163</v>
      </c>
      <c r="H766" s="174">
        <v>25.252365685199994</v>
      </c>
      <c r="I766" s="187">
        <v>2.887772223134927E-3</v>
      </c>
      <c r="J766" s="157">
        <v>4.2467264899500007E-2</v>
      </c>
      <c r="K766" s="174">
        <v>1.1086260946310001E-2</v>
      </c>
      <c r="L766" s="174">
        <v>2.11601991598E-3</v>
      </c>
      <c r="M766" s="174">
        <v>2.0525393185006E-3</v>
      </c>
      <c r="N766" s="174">
        <v>1.0444586009099999E-4</v>
      </c>
    </row>
    <row r="767" spans="1:14" x14ac:dyDescent="0.25">
      <c r="A767" s="173">
        <v>34019</v>
      </c>
      <c r="B767" s="174" t="s">
        <v>55</v>
      </c>
      <c r="C767" s="174" t="s">
        <v>53</v>
      </c>
      <c r="D767" s="174" t="s">
        <v>408</v>
      </c>
      <c r="E767" s="174" t="s">
        <v>166</v>
      </c>
      <c r="F767" s="174" t="s">
        <v>89</v>
      </c>
      <c r="G767" s="174" t="s">
        <v>163</v>
      </c>
      <c r="H767" s="174">
        <v>23.120465762000002</v>
      </c>
      <c r="I767" s="187">
        <v>2.8385744984313678E-3</v>
      </c>
      <c r="J767" s="157">
        <v>3.6541448252099998E-2</v>
      </c>
      <c r="K767" s="174">
        <v>1.40653326061E-2</v>
      </c>
      <c r="L767" s="174">
        <v>2.7113616868500003E-3</v>
      </c>
      <c r="M767" s="174">
        <v>2.6300208362445001E-3</v>
      </c>
      <c r="N767" s="174">
        <v>1.12908632393E-4</v>
      </c>
    </row>
    <row r="768" spans="1:14" x14ac:dyDescent="0.25">
      <c r="A768" s="173">
        <v>34019</v>
      </c>
      <c r="B768" s="174" t="s">
        <v>55</v>
      </c>
      <c r="C768" s="174" t="s">
        <v>53</v>
      </c>
      <c r="D768" s="174" t="s">
        <v>409</v>
      </c>
      <c r="E768" s="174" t="s">
        <v>167</v>
      </c>
      <c r="F768" s="174" t="s">
        <v>89</v>
      </c>
      <c r="G768" s="174" t="s">
        <v>163</v>
      </c>
      <c r="H768" s="174">
        <v>12.173154396000001</v>
      </c>
      <c r="I768" s="187">
        <v>8.655467742367055E-3</v>
      </c>
      <c r="J768" s="157">
        <v>0.145149902596</v>
      </c>
      <c r="K768" s="174">
        <v>5.2198752200999995E-2</v>
      </c>
      <c r="L768" s="174">
        <v>7.6461420438E-3</v>
      </c>
      <c r="M768" s="174">
        <v>7.4167577824859991E-3</v>
      </c>
      <c r="N768" s="174">
        <v>3.8176806553999996E-4</v>
      </c>
    </row>
    <row r="769" spans="1:14" x14ac:dyDescent="0.25">
      <c r="A769" s="173">
        <v>34019</v>
      </c>
      <c r="B769" s="174" t="s">
        <v>55</v>
      </c>
      <c r="C769" s="174" t="s">
        <v>53</v>
      </c>
      <c r="D769" s="174" t="s">
        <v>410</v>
      </c>
      <c r="E769" s="174" t="s">
        <v>94</v>
      </c>
      <c r="F769" s="174" t="s">
        <v>89</v>
      </c>
      <c r="G769" s="174" t="s">
        <v>163</v>
      </c>
      <c r="H769" s="174">
        <v>6.8398485318999995</v>
      </c>
      <c r="I769" s="187">
        <v>5.6526872214945586E-4</v>
      </c>
      <c r="J769" s="157">
        <v>7.9366700726000005E-3</v>
      </c>
      <c r="K769" s="174">
        <v>2.7440016771E-3</v>
      </c>
      <c r="L769" s="174">
        <v>4.5561312007999998E-4</v>
      </c>
      <c r="M769" s="174">
        <v>4.4194472647760002E-4</v>
      </c>
      <c r="N769" s="174">
        <v>1.8582923477000002E-5</v>
      </c>
    </row>
    <row r="770" spans="1:14" x14ac:dyDescent="0.25">
      <c r="A770" s="173">
        <v>34019</v>
      </c>
      <c r="B770" s="174" t="s">
        <v>55</v>
      </c>
      <c r="C770" s="174" t="s">
        <v>53</v>
      </c>
      <c r="D770" s="174" t="s">
        <v>411</v>
      </c>
      <c r="E770" s="174" t="s">
        <v>124</v>
      </c>
      <c r="F770" s="174" t="s">
        <v>89</v>
      </c>
      <c r="G770" s="174" t="s">
        <v>163</v>
      </c>
      <c r="H770" s="174">
        <v>86.17144234300001</v>
      </c>
      <c r="I770" s="187">
        <v>5.2606867713540541E-3</v>
      </c>
      <c r="J770" s="157">
        <v>5.7755563261399995E-2</v>
      </c>
      <c r="K770" s="174">
        <v>3.8065404184159997E-2</v>
      </c>
      <c r="L770" s="174">
        <v>6.0265629765839995E-3</v>
      </c>
      <c r="M770" s="174">
        <v>5.8457660872864798E-3</v>
      </c>
      <c r="N770" s="174">
        <v>1.4869890670179999E-4</v>
      </c>
    </row>
    <row r="771" spans="1:14" x14ac:dyDescent="0.25">
      <c r="A771" s="173">
        <v>34019</v>
      </c>
      <c r="B771" s="174" t="s">
        <v>55</v>
      </c>
      <c r="C771" s="174" t="s">
        <v>53</v>
      </c>
      <c r="D771" s="174" t="s">
        <v>412</v>
      </c>
      <c r="E771" s="174" t="s">
        <v>125</v>
      </c>
      <c r="F771" s="174" t="s">
        <v>89</v>
      </c>
      <c r="G771" s="174" t="s">
        <v>163</v>
      </c>
      <c r="H771" s="174">
        <v>107.30213115799998</v>
      </c>
      <c r="I771" s="187">
        <v>1.4022949542958055E-2</v>
      </c>
      <c r="J771" s="157">
        <v>0.19937719383990002</v>
      </c>
      <c r="K771" s="174">
        <v>8.3489513034399984E-2</v>
      </c>
      <c r="L771" s="174">
        <v>1.3493907959699999E-2</v>
      </c>
      <c r="M771" s="174">
        <v>1.3089090720908999E-2</v>
      </c>
      <c r="N771" s="174">
        <v>4.9743571861899998E-4</v>
      </c>
    </row>
    <row r="772" spans="1:14" x14ac:dyDescent="0.25">
      <c r="A772" s="173">
        <v>34019</v>
      </c>
      <c r="B772" s="174" t="s">
        <v>55</v>
      </c>
      <c r="C772" s="174" t="s">
        <v>53</v>
      </c>
      <c r="D772" s="174" t="s">
        <v>413</v>
      </c>
      <c r="E772" s="174" t="s">
        <v>126</v>
      </c>
      <c r="F772" s="174" t="s">
        <v>89</v>
      </c>
      <c r="G772" s="174" t="s">
        <v>163</v>
      </c>
      <c r="H772" s="174">
        <v>258.70266173750002</v>
      </c>
      <c r="I772" s="187">
        <v>2.8735118403033066E-2</v>
      </c>
      <c r="J772" s="157">
        <v>0.14168914977346</v>
      </c>
      <c r="K772" s="174">
        <v>0.13728128823557001</v>
      </c>
      <c r="L772" s="174">
        <v>2.1759323777102001E-2</v>
      </c>
      <c r="M772" s="174">
        <v>2.1106544063788941E-2</v>
      </c>
      <c r="N772" s="174">
        <v>3.0700799468700001E-4</v>
      </c>
    </row>
    <row r="773" spans="1:14" x14ac:dyDescent="0.25">
      <c r="A773" s="173">
        <v>34019</v>
      </c>
      <c r="B773" s="174" t="s">
        <v>55</v>
      </c>
      <c r="C773" s="174" t="s">
        <v>53</v>
      </c>
      <c r="D773" s="174" t="s">
        <v>414</v>
      </c>
      <c r="E773" s="174" t="s">
        <v>168</v>
      </c>
      <c r="F773" s="174" t="s">
        <v>89</v>
      </c>
      <c r="G773" s="174" t="s">
        <v>163</v>
      </c>
      <c r="H773" s="174">
        <v>74.520598765800003</v>
      </c>
      <c r="I773" s="187">
        <v>1.1535254508103561E-2</v>
      </c>
      <c r="J773" s="157">
        <v>0.1671056319</v>
      </c>
      <c r="K773" s="174">
        <v>7.2643591877000008E-2</v>
      </c>
      <c r="L773" s="174">
        <v>1.1388164182400001E-2</v>
      </c>
      <c r="M773" s="174">
        <v>1.1046519256927999E-2</v>
      </c>
      <c r="N773" s="174">
        <v>4.5358426515000003E-4</v>
      </c>
    </row>
    <row r="774" spans="1:14" x14ac:dyDescent="0.25">
      <c r="A774" s="173">
        <v>34019</v>
      </c>
      <c r="B774" s="174" t="s">
        <v>55</v>
      </c>
      <c r="C774" s="174" t="s">
        <v>53</v>
      </c>
      <c r="D774" s="174" t="s">
        <v>415</v>
      </c>
      <c r="E774" s="174" t="s">
        <v>127</v>
      </c>
      <c r="F774" s="174" t="s">
        <v>89</v>
      </c>
      <c r="G774" s="174" t="s">
        <v>163</v>
      </c>
      <c r="H774" s="174">
        <v>402.59882106799995</v>
      </c>
      <c r="I774" s="187">
        <v>2.5483646218271434E-2</v>
      </c>
      <c r="J774" s="157">
        <v>9.7963605719800007E-2</v>
      </c>
      <c r="K774" s="174">
        <v>0.11493586126309999</v>
      </c>
      <c r="L774" s="174">
        <v>1.775073206773E-2</v>
      </c>
      <c r="M774" s="174">
        <v>1.7218210105698101E-2</v>
      </c>
      <c r="N774" s="174">
        <v>2.1044784751620001E-4</v>
      </c>
    </row>
    <row r="775" spans="1:14" x14ac:dyDescent="0.25">
      <c r="A775" s="173">
        <v>34019</v>
      </c>
      <c r="B775" s="174" t="s">
        <v>55</v>
      </c>
      <c r="C775" s="174" t="s">
        <v>53</v>
      </c>
      <c r="D775" s="174" t="s">
        <v>416</v>
      </c>
      <c r="E775" s="174" t="s">
        <v>169</v>
      </c>
      <c r="F775" s="174" t="s">
        <v>89</v>
      </c>
      <c r="G775" s="174" t="s">
        <v>163</v>
      </c>
      <c r="H775" s="174">
        <v>3.1623195668000004</v>
      </c>
      <c r="I775" s="187">
        <v>1.4046299370394199E-3</v>
      </c>
      <c r="J775" s="157">
        <v>2.1985669519999997E-2</v>
      </c>
      <c r="K775" s="174">
        <v>9.5652485380000006E-3</v>
      </c>
      <c r="L775" s="174">
        <v>1.2410875754000001E-3</v>
      </c>
      <c r="M775" s="174">
        <v>1.203854948138E-3</v>
      </c>
      <c r="N775" s="174">
        <v>4.8665359819999997E-5</v>
      </c>
    </row>
    <row r="776" spans="1:14" x14ac:dyDescent="0.25">
      <c r="A776" s="173">
        <v>34019</v>
      </c>
      <c r="B776" s="174" t="s">
        <v>55</v>
      </c>
      <c r="C776" s="174" t="s">
        <v>53</v>
      </c>
      <c r="D776" s="174" t="s">
        <v>417</v>
      </c>
      <c r="E776" s="174" t="s">
        <v>128</v>
      </c>
      <c r="F776" s="174" t="s">
        <v>89</v>
      </c>
      <c r="G776" s="174" t="s">
        <v>163</v>
      </c>
      <c r="H776" s="174">
        <v>3.0201925390000004</v>
      </c>
      <c r="I776" s="187">
        <v>8.7688080873431993E-5</v>
      </c>
      <c r="J776" s="157">
        <v>3.1947252299999998E-4</v>
      </c>
      <c r="K776" s="174">
        <v>3.5812259500000001E-4</v>
      </c>
      <c r="L776" s="174">
        <v>5.6094790700000004E-5</v>
      </c>
      <c r="M776" s="174">
        <v>5.4411946979000002E-5</v>
      </c>
      <c r="N776" s="174">
        <v>6.4996369000000002E-7</v>
      </c>
    </row>
    <row r="777" spans="1:14" x14ac:dyDescent="0.25">
      <c r="A777" s="173">
        <v>34019</v>
      </c>
      <c r="B777" s="174" t="s">
        <v>55</v>
      </c>
      <c r="C777" s="174" t="s">
        <v>53</v>
      </c>
      <c r="D777" s="174" t="s">
        <v>418</v>
      </c>
      <c r="E777" s="174" t="s">
        <v>129</v>
      </c>
      <c r="F777" s="174" t="s">
        <v>89</v>
      </c>
      <c r="G777" s="174" t="s">
        <v>163</v>
      </c>
      <c r="H777" s="174">
        <v>9.4265535095000015</v>
      </c>
      <c r="I777" s="187">
        <v>1.5281557666174681E-3</v>
      </c>
      <c r="J777" s="157">
        <v>2.1472684088200002E-2</v>
      </c>
      <c r="K777" s="174">
        <v>1.0209089188600001E-2</v>
      </c>
      <c r="L777" s="174">
        <v>1.4581473715629999E-3</v>
      </c>
      <c r="M777" s="174">
        <v>1.4144029504161101E-3</v>
      </c>
      <c r="N777" s="174">
        <v>4.7023736313100003E-5</v>
      </c>
    </row>
    <row r="778" spans="1:14" x14ac:dyDescent="0.25">
      <c r="A778" s="173">
        <v>34019</v>
      </c>
      <c r="B778" s="174" t="s">
        <v>55</v>
      </c>
      <c r="C778" s="174" t="s">
        <v>53</v>
      </c>
      <c r="D778" s="174" t="s">
        <v>419</v>
      </c>
      <c r="E778" s="174" t="s">
        <v>130</v>
      </c>
      <c r="F778" s="174" t="s">
        <v>96</v>
      </c>
      <c r="G778" s="174" t="s">
        <v>163</v>
      </c>
      <c r="H778" s="174">
        <v>26.022790424999997</v>
      </c>
      <c r="I778" s="187">
        <v>6.3744253861038654E-4</v>
      </c>
      <c r="J778" s="157">
        <v>2.4072184658399999E-3</v>
      </c>
      <c r="K778" s="174">
        <v>2.6246235691000006E-3</v>
      </c>
      <c r="L778" s="174">
        <v>3.9136685937999998E-4</v>
      </c>
      <c r="M778" s="174">
        <v>3.7962585359860003E-4</v>
      </c>
      <c r="N778" s="174">
        <v>4.8494786886000005E-6</v>
      </c>
    </row>
    <row r="779" spans="1:14" x14ac:dyDescent="0.25">
      <c r="A779" s="173">
        <v>34019</v>
      </c>
      <c r="B779" s="174" t="s">
        <v>55</v>
      </c>
      <c r="C779" s="174" t="s">
        <v>53</v>
      </c>
      <c r="D779" s="174" t="s">
        <v>420</v>
      </c>
      <c r="E779" s="174" t="s">
        <v>131</v>
      </c>
      <c r="F779" s="174" t="s">
        <v>96</v>
      </c>
      <c r="G779" s="174" t="s">
        <v>163</v>
      </c>
      <c r="H779" s="174">
        <v>19.0427353864</v>
      </c>
      <c r="I779" s="187">
        <v>1.5938918767504197E-3</v>
      </c>
      <c r="J779" s="157">
        <v>2.0681472826689997E-2</v>
      </c>
      <c r="K779" s="174">
        <v>1.6879343718379999E-2</v>
      </c>
      <c r="L779" s="174">
        <v>2.3713522451050003E-3</v>
      </c>
      <c r="M779" s="174">
        <v>2.3002116777518502E-3</v>
      </c>
      <c r="N779" s="174">
        <v>6.9927007699300002E-5</v>
      </c>
    </row>
    <row r="780" spans="1:14" x14ac:dyDescent="0.25">
      <c r="A780" s="173">
        <v>34019</v>
      </c>
      <c r="B780" s="174" t="s">
        <v>55</v>
      </c>
      <c r="C780" s="174" t="s">
        <v>53</v>
      </c>
      <c r="D780" s="174" t="s">
        <v>421</v>
      </c>
      <c r="E780" s="174" t="s">
        <v>95</v>
      </c>
      <c r="F780" s="174" t="s">
        <v>96</v>
      </c>
      <c r="G780" s="174" t="s">
        <v>163</v>
      </c>
      <c r="H780" s="174">
        <v>16.0701893805</v>
      </c>
      <c r="I780" s="187">
        <v>8.6785147603691908E-4</v>
      </c>
      <c r="J780" s="157">
        <v>1.0910770776539999E-2</v>
      </c>
      <c r="K780" s="174">
        <v>4.0715859834100001E-3</v>
      </c>
      <c r="L780" s="174">
        <v>7.6397448758700002E-4</v>
      </c>
      <c r="M780" s="174">
        <v>7.4105525295938999E-4</v>
      </c>
      <c r="N780" s="174">
        <v>3.0569434541200005E-5</v>
      </c>
    </row>
    <row r="781" spans="1:14" x14ac:dyDescent="0.25">
      <c r="A781" s="173">
        <v>34019</v>
      </c>
      <c r="B781" s="174" t="s">
        <v>55</v>
      </c>
      <c r="C781" s="174" t="s">
        <v>53</v>
      </c>
      <c r="D781" s="174" t="s">
        <v>422</v>
      </c>
      <c r="E781" s="174" t="s">
        <v>97</v>
      </c>
      <c r="F781" s="174" t="s">
        <v>96</v>
      </c>
      <c r="G781" s="174" t="s">
        <v>163</v>
      </c>
      <c r="H781" s="174">
        <v>18.977427244999998</v>
      </c>
      <c r="I781" s="187">
        <v>1.0045866762690408E-3</v>
      </c>
      <c r="J781" s="157">
        <v>1.25606468041E-2</v>
      </c>
      <c r="K781" s="174">
        <v>4.1470373917000007E-3</v>
      </c>
      <c r="L781" s="174">
        <v>8.165910147400001E-4</v>
      </c>
      <c r="M781" s="174">
        <v>7.9209328429780004E-4</v>
      </c>
      <c r="N781" s="174">
        <v>3.0986223150999995E-5</v>
      </c>
    </row>
    <row r="782" spans="1:14" x14ac:dyDescent="0.25">
      <c r="A782" s="173">
        <v>34019</v>
      </c>
      <c r="B782" s="174" t="s">
        <v>55</v>
      </c>
      <c r="C782" s="174" t="s">
        <v>53</v>
      </c>
      <c r="D782" s="174" t="s">
        <v>423</v>
      </c>
      <c r="E782" s="174" t="s">
        <v>132</v>
      </c>
      <c r="F782" s="174" t="s">
        <v>96</v>
      </c>
      <c r="G782" s="174" t="s">
        <v>163</v>
      </c>
      <c r="H782" s="174">
        <v>2.4667980549999999</v>
      </c>
      <c r="I782" s="187">
        <v>1.15886841921396E-4</v>
      </c>
      <c r="J782" s="157">
        <v>6.4813184100000003E-4</v>
      </c>
      <c r="K782" s="174">
        <v>4.4475399300000003E-4</v>
      </c>
      <c r="L782" s="174">
        <v>7.4286110900000012E-5</v>
      </c>
      <c r="M782" s="174">
        <v>7.2057527572999994E-5</v>
      </c>
      <c r="N782" s="174">
        <v>1.191481042E-6</v>
      </c>
    </row>
    <row r="783" spans="1:14" x14ac:dyDescent="0.25">
      <c r="A783" s="173">
        <v>34019</v>
      </c>
      <c r="B783" s="174" t="s">
        <v>55</v>
      </c>
      <c r="C783" s="174" t="s">
        <v>53</v>
      </c>
      <c r="D783" s="174" t="s">
        <v>424</v>
      </c>
      <c r="E783" s="174" t="s">
        <v>133</v>
      </c>
      <c r="F783" s="174" t="s">
        <v>96</v>
      </c>
      <c r="G783" s="174" t="s">
        <v>163</v>
      </c>
      <c r="H783" s="174">
        <v>129.51637930000001</v>
      </c>
      <c r="I783" s="187">
        <v>3.6348335711017194E-3</v>
      </c>
      <c r="J783" s="157">
        <v>4.4255138399999998E-2</v>
      </c>
      <c r="K783" s="174">
        <v>2.4593978020000001E-2</v>
      </c>
      <c r="L783" s="174">
        <v>3.3894890360000002E-3</v>
      </c>
      <c r="M783" s="174">
        <v>3.2878043649200001E-3</v>
      </c>
      <c r="N783" s="174">
        <v>1.1886303552999999E-4</v>
      </c>
    </row>
    <row r="784" spans="1:14" x14ac:dyDescent="0.25">
      <c r="A784" s="173">
        <v>34019</v>
      </c>
      <c r="B784" s="174" t="s">
        <v>55</v>
      </c>
      <c r="C784" s="174" t="s">
        <v>53</v>
      </c>
      <c r="D784" s="174" t="s">
        <v>425</v>
      </c>
      <c r="E784" s="174" t="s">
        <v>134</v>
      </c>
      <c r="F784" s="174" t="s">
        <v>96</v>
      </c>
      <c r="G784" s="174" t="s">
        <v>163</v>
      </c>
      <c r="H784" s="174">
        <v>9.8085754941000012</v>
      </c>
      <c r="I784" s="187">
        <v>1.0314866083917149E-3</v>
      </c>
      <c r="J784" s="157">
        <v>1.2735047479300002E-2</v>
      </c>
      <c r="K784" s="174">
        <v>6.17789991123E-3</v>
      </c>
      <c r="L784" s="174">
        <v>1.118505661487E-3</v>
      </c>
      <c r="M784" s="174">
        <v>1.0849504916423899E-3</v>
      </c>
      <c r="N784" s="174">
        <v>4.3133901623199998E-5</v>
      </c>
    </row>
    <row r="785" spans="1:14" x14ac:dyDescent="0.25">
      <c r="A785" s="173">
        <v>34019</v>
      </c>
      <c r="B785" s="174" t="s">
        <v>55</v>
      </c>
      <c r="C785" s="174" t="s">
        <v>53</v>
      </c>
      <c r="D785" s="174" t="s">
        <v>426</v>
      </c>
      <c r="E785" s="174" t="s">
        <v>103</v>
      </c>
      <c r="F785" s="174" t="s">
        <v>100</v>
      </c>
      <c r="G785" s="174" t="s">
        <v>163</v>
      </c>
      <c r="H785" s="174">
        <v>0.64174299999999995</v>
      </c>
      <c r="I785" s="187">
        <v>1.8466574881949999E-6</v>
      </c>
      <c r="J785" s="157">
        <v>1.1200468699999999E-5</v>
      </c>
      <c r="K785" s="174">
        <v>6.8275276000000004E-6</v>
      </c>
      <c r="L785" s="174">
        <v>1.06054785E-6</v>
      </c>
      <c r="M785" s="174">
        <v>1.0287314145E-6</v>
      </c>
      <c r="N785" s="174">
        <v>2.0458582699999999E-8</v>
      </c>
    </row>
    <row r="786" spans="1:14" x14ac:dyDescent="0.25">
      <c r="A786" s="173">
        <v>34019</v>
      </c>
      <c r="B786" s="174" t="s">
        <v>55</v>
      </c>
      <c r="C786" s="174" t="s">
        <v>53</v>
      </c>
      <c r="D786" s="174" t="s">
        <v>427</v>
      </c>
      <c r="E786" s="174" t="s">
        <v>104</v>
      </c>
      <c r="F786" s="174" t="s">
        <v>100</v>
      </c>
      <c r="G786" s="174" t="s">
        <v>163</v>
      </c>
      <c r="H786" s="174">
        <v>1.7733536590000001</v>
      </c>
      <c r="I786" s="187">
        <v>0</v>
      </c>
      <c r="J786" s="157">
        <v>0</v>
      </c>
      <c r="K786" s="174">
        <v>0</v>
      </c>
      <c r="L786" s="174">
        <v>0</v>
      </c>
      <c r="M786" s="174">
        <v>0</v>
      </c>
      <c r="N786" s="174">
        <v>0</v>
      </c>
    </row>
    <row r="787" spans="1:14" x14ac:dyDescent="0.25">
      <c r="A787" s="173">
        <v>34019</v>
      </c>
      <c r="B787" s="174" t="s">
        <v>55</v>
      </c>
      <c r="C787" s="174" t="s">
        <v>53</v>
      </c>
      <c r="D787" s="174" t="s">
        <v>428</v>
      </c>
      <c r="E787" s="174" t="s">
        <v>137</v>
      </c>
      <c r="F787" s="174" t="s">
        <v>100</v>
      </c>
      <c r="G787" s="174" t="s">
        <v>163</v>
      </c>
      <c r="H787" s="174">
        <v>383.56623224000003</v>
      </c>
      <c r="I787" s="187">
        <v>7.566293496478158E-3</v>
      </c>
      <c r="J787" s="157">
        <v>6.3693256586000002E-2</v>
      </c>
      <c r="K787" s="174">
        <v>3.2308046751999997E-2</v>
      </c>
      <c r="L787" s="174">
        <v>5.5683986839999994E-3</v>
      </c>
      <c r="M787" s="174">
        <v>5.4013467234799994E-3</v>
      </c>
      <c r="N787" s="174">
        <v>1.4257591236400001E-4</v>
      </c>
    </row>
    <row r="788" spans="1:14" x14ac:dyDescent="0.25">
      <c r="A788" s="173">
        <v>34019</v>
      </c>
      <c r="B788" s="174" t="s">
        <v>55</v>
      </c>
      <c r="C788" s="174" t="s">
        <v>53</v>
      </c>
      <c r="D788" s="174" t="s">
        <v>429</v>
      </c>
      <c r="E788" s="174" t="s">
        <v>139</v>
      </c>
      <c r="F788" s="174" t="s">
        <v>100</v>
      </c>
      <c r="G788" s="174" t="s">
        <v>163</v>
      </c>
      <c r="H788" s="174">
        <v>96.86754731500001</v>
      </c>
      <c r="I788" s="187">
        <v>1.5959632529086857E-3</v>
      </c>
      <c r="J788" s="157">
        <v>1.2649551771299998E-2</v>
      </c>
      <c r="K788" s="174">
        <v>6.7976019324000004E-3</v>
      </c>
      <c r="L788" s="174">
        <v>1.04209982456E-3</v>
      </c>
      <c r="M788" s="174">
        <v>1.0108368298231999E-3</v>
      </c>
      <c r="N788" s="174">
        <v>2.9424995594900001E-5</v>
      </c>
    </row>
    <row r="789" spans="1:14" x14ac:dyDescent="0.25">
      <c r="A789" s="173">
        <v>34019</v>
      </c>
      <c r="B789" s="174" t="s">
        <v>55</v>
      </c>
      <c r="C789" s="174" t="s">
        <v>53</v>
      </c>
      <c r="D789" s="174" t="s">
        <v>430</v>
      </c>
      <c r="E789" s="174" t="s">
        <v>140</v>
      </c>
      <c r="F789" s="174" t="s">
        <v>100</v>
      </c>
      <c r="G789" s="174" t="s">
        <v>163</v>
      </c>
      <c r="H789" s="174">
        <v>116.61303774300002</v>
      </c>
      <c r="I789" s="187">
        <v>8.8236308485556605E-3</v>
      </c>
      <c r="J789" s="157">
        <v>9.5041326110899993E-2</v>
      </c>
      <c r="K789" s="174">
        <v>3.8537214014299999E-2</v>
      </c>
      <c r="L789" s="174">
        <v>6.8088041961399991E-3</v>
      </c>
      <c r="M789" s="174">
        <v>6.6045400702557993E-3</v>
      </c>
      <c r="N789" s="174">
        <v>1.9249648931820003E-4</v>
      </c>
    </row>
    <row r="790" spans="1:14" x14ac:dyDescent="0.25">
      <c r="A790" s="173">
        <v>34019</v>
      </c>
      <c r="B790" s="174" t="s">
        <v>55</v>
      </c>
      <c r="C790" s="174" t="s">
        <v>53</v>
      </c>
      <c r="D790" s="174" t="s">
        <v>431</v>
      </c>
      <c r="E790" s="174" t="s">
        <v>105</v>
      </c>
      <c r="F790" s="174" t="s">
        <v>100</v>
      </c>
      <c r="G790" s="174" t="s">
        <v>163</v>
      </c>
      <c r="H790" s="174">
        <v>17.006188253000001</v>
      </c>
      <c r="I790" s="187">
        <v>7.0840625550528595E-4</v>
      </c>
      <c r="J790" s="157">
        <v>8.9216294099999996E-3</v>
      </c>
      <c r="K790" s="174">
        <v>3.6135467989999994E-3</v>
      </c>
      <c r="L790" s="174">
        <v>6.5641157159999994E-4</v>
      </c>
      <c r="M790" s="174">
        <v>6.3671922445199996E-4</v>
      </c>
      <c r="N790" s="174">
        <v>2.2904133843E-5</v>
      </c>
    </row>
    <row r="791" spans="1:14" x14ac:dyDescent="0.25">
      <c r="A791" s="173">
        <v>34019</v>
      </c>
      <c r="B791" s="174" t="s">
        <v>55</v>
      </c>
      <c r="C791" s="174" t="s">
        <v>53</v>
      </c>
      <c r="D791" s="174" t="s">
        <v>432</v>
      </c>
      <c r="E791" s="174" t="s">
        <v>141</v>
      </c>
      <c r="F791" s="174" t="s">
        <v>100</v>
      </c>
      <c r="G791" s="174" t="s">
        <v>163</v>
      </c>
      <c r="H791" s="174">
        <v>1.1587025280000001</v>
      </c>
      <c r="I791" s="187">
        <v>3.2065008722990096E-5</v>
      </c>
      <c r="J791" s="157">
        <v>2.5654657529999999E-4</v>
      </c>
      <c r="K791" s="174">
        <v>1.4157614609999999E-4</v>
      </c>
      <c r="L791" s="174">
        <v>2.4795095560000003E-5</v>
      </c>
      <c r="M791" s="174">
        <v>2.40512426932E-5</v>
      </c>
      <c r="N791" s="174">
        <v>5.4134778370000001E-7</v>
      </c>
    </row>
    <row r="792" spans="1:14" x14ac:dyDescent="0.25">
      <c r="A792" s="173">
        <v>34019</v>
      </c>
      <c r="B792" s="174" t="s">
        <v>55</v>
      </c>
      <c r="C792" s="174" t="s">
        <v>53</v>
      </c>
      <c r="D792" s="174" t="s">
        <v>433</v>
      </c>
      <c r="E792" s="174" t="s">
        <v>142</v>
      </c>
      <c r="F792" s="174" t="s">
        <v>107</v>
      </c>
      <c r="G792" s="174" t="s">
        <v>163</v>
      </c>
      <c r="H792" s="174">
        <v>9.5418791000000003E-2</v>
      </c>
      <c r="I792" s="187">
        <v>9.6566958799739996E-7</v>
      </c>
      <c r="J792" s="157">
        <v>6.3198592899999998E-6</v>
      </c>
      <c r="K792" s="174">
        <v>7.7422859200000001E-6</v>
      </c>
      <c r="L792" s="174">
        <v>8.0786381000000004E-7</v>
      </c>
      <c r="M792" s="174">
        <v>7.8362789570000007E-7</v>
      </c>
      <c r="N792" s="174">
        <v>1.5823213800000001E-8</v>
      </c>
    </row>
    <row r="793" spans="1:14" x14ac:dyDescent="0.25">
      <c r="A793" s="173">
        <v>34019</v>
      </c>
      <c r="B793" s="174" t="s">
        <v>55</v>
      </c>
      <c r="C793" s="174" t="s">
        <v>53</v>
      </c>
      <c r="D793" s="174" t="s">
        <v>434</v>
      </c>
      <c r="E793" s="174" t="s">
        <v>143</v>
      </c>
      <c r="F793" s="174" t="s">
        <v>107</v>
      </c>
      <c r="G793" s="174" t="s">
        <v>163</v>
      </c>
      <c r="H793" s="174">
        <v>333.83830999999998</v>
      </c>
      <c r="I793" s="187">
        <v>3.1455267217393494E-2</v>
      </c>
      <c r="J793" s="157">
        <v>0.34061453520000001</v>
      </c>
      <c r="K793" s="174">
        <v>0.17402187820000001</v>
      </c>
      <c r="L793" s="174">
        <v>3.0488844599999999E-2</v>
      </c>
      <c r="M793" s="174">
        <v>2.9574179262000001E-2</v>
      </c>
      <c r="N793" s="174">
        <v>7.3438517100000002E-4</v>
      </c>
    </row>
    <row r="794" spans="1:14" x14ac:dyDescent="0.25">
      <c r="A794" s="173">
        <v>34019</v>
      </c>
      <c r="B794" s="174" t="s">
        <v>55</v>
      </c>
      <c r="C794" s="174" t="s">
        <v>53</v>
      </c>
      <c r="D794" s="174" t="s">
        <v>435</v>
      </c>
      <c r="E794" s="174" t="s">
        <v>170</v>
      </c>
      <c r="F794" s="174" t="s">
        <v>107</v>
      </c>
      <c r="G794" s="174" t="s">
        <v>163</v>
      </c>
      <c r="H794" s="174">
        <v>67.333823199999998</v>
      </c>
      <c r="I794" s="187">
        <v>3.0932044103375998E-3</v>
      </c>
      <c r="J794" s="157">
        <v>3.5830561139999995E-2</v>
      </c>
      <c r="K794" s="174">
        <v>1.4175090479999999E-2</v>
      </c>
      <c r="L794" s="174">
        <v>3.23511602E-3</v>
      </c>
      <c r="M794" s="174">
        <v>3.1380625394E-3</v>
      </c>
      <c r="N794" s="174">
        <v>6.5916082599999984E-5</v>
      </c>
    </row>
    <row r="795" spans="1:14" x14ac:dyDescent="0.25">
      <c r="A795" s="173">
        <v>34019</v>
      </c>
      <c r="B795" s="174" t="s">
        <v>55</v>
      </c>
      <c r="C795" s="174" t="s">
        <v>53</v>
      </c>
      <c r="D795" s="174" t="s">
        <v>436</v>
      </c>
      <c r="E795" s="174" t="s">
        <v>144</v>
      </c>
      <c r="F795" s="174" t="s">
        <v>107</v>
      </c>
      <c r="G795" s="174" t="s">
        <v>163</v>
      </c>
      <c r="H795" s="174">
        <v>1.3040559279999999</v>
      </c>
      <c r="I795" s="187">
        <v>2.6746402588565398E-5</v>
      </c>
      <c r="J795" s="157">
        <v>1.8050061360000002E-4</v>
      </c>
      <c r="K795" s="174">
        <v>1.260858488E-4</v>
      </c>
      <c r="L795" s="174">
        <v>2.16551169E-5</v>
      </c>
      <c r="M795" s="174">
        <v>2.1005463392999997E-5</v>
      </c>
      <c r="N795" s="174">
        <v>3.7729583269999998E-7</v>
      </c>
    </row>
    <row r="796" spans="1:14" x14ac:dyDescent="0.25">
      <c r="A796" s="173">
        <v>34019</v>
      </c>
      <c r="B796" s="174" t="s">
        <v>55</v>
      </c>
      <c r="C796" s="174" t="s">
        <v>53</v>
      </c>
      <c r="D796" s="174" t="s">
        <v>437</v>
      </c>
      <c r="E796" s="174" t="s">
        <v>145</v>
      </c>
      <c r="F796" s="174" t="s">
        <v>107</v>
      </c>
      <c r="G796" s="174" t="s">
        <v>163</v>
      </c>
      <c r="H796" s="174">
        <v>6.3612498000000003E-2</v>
      </c>
      <c r="I796" s="187">
        <v>4.1535282546809996E-6</v>
      </c>
      <c r="J796" s="157">
        <v>3.1639235999999999E-5</v>
      </c>
      <c r="K796" s="174">
        <v>2.7146972999999999E-5</v>
      </c>
      <c r="L796" s="174">
        <v>4.5416504999999997E-6</v>
      </c>
      <c r="M796" s="174">
        <v>4.4054009849999999E-6</v>
      </c>
      <c r="N796" s="174">
        <v>6.7339846999999994E-8</v>
      </c>
    </row>
    <row r="797" spans="1:14" x14ac:dyDescent="0.25">
      <c r="A797" s="173">
        <v>34019</v>
      </c>
      <c r="B797" s="174" t="s">
        <v>55</v>
      </c>
      <c r="C797" s="174" t="s">
        <v>53</v>
      </c>
      <c r="D797" s="174" t="s">
        <v>438</v>
      </c>
      <c r="E797" s="174" t="s">
        <v>106</v>
      </c>
      <c r="F797" s="174" t="s">
        <v>107</v>
      </c>
      <c r="G797" s="174" t="s">
        <v>163</v>
      </c>
      <c r="H797" s="174">
        <v>10.655092909999999</v>
      </c>
      <c r="I797" s="187">
        <v>3.5187430488034494E-4</v>
      </c>
      <c r="J797" s="157">
        <v>2.8052360723000002E-3</v>
      </c>
      <c r="K797" s="174">
        <v>1.4297371877999999E-3</v>
      </c>
      <c r="L797" s="174">
        <v>2.6026637900000005E-4</v>
      </c>
      <c r="M797" s="174">
        <v>2.5245838762999999E-4</v>
      </c>
      <c r="N797" s="174">
        <v>5.5985544100000005E-6</v>
      </c>
    </row>
    <row r="798" spans="1:14" x14ac:dyDescent="0.25">
      <c r="A798" s="173">
        <v>34019</v>
      </c>
      <c r="B798" s="174" t="s">
        <v>55</v>
      </c>
      <c r="C798" s="174" t="s">
        <v>53</v>
      </c>
      <c r="D798" s="174" t="s">
        <v>439</v>
      </c>
      <c r="E798" s="174" t="s">
        <v>147</v>
      </c>
      <c r="F798" s="174" t="s">
        <v>107</v>
      </c>
      <c r="G798" s="174" t="s">
        <v>163</v>
      </c>
      <c r="H798" s="174">
        <v>14.058359235999999</v>
      </c>
      <c r="I798" s="187">
        <v>2.9881008868171496E-4</v>
      </c>
      <c r="J798" s="157">
        <v>2.6477279689999999E-3</v>
      </c>
      <c r="K798" s="174">
        <v>1.7262742459999997E-3</v>
      </c>
      <c r="L798" s="174">
        <v>3.210768658E-4</v>
      </c>
      <c r="M798" s="174">
        <v>3.1144455982600003E-4</v>
      </c>
      <c r="N798" s="174">
        <v>5.2239173609999998E-6</v>
      </c>
    </row>
    <row r="799" spans="1:14" x14ac:dyDescent="0.25">
      <c r="A799" s="173">
        <v>34019</v>
      </c>
      <c r="B799" s="174" t="s">
        <v>55</v>
      </c>
      <c r="C799" s="174" t="s">
        <v>53</v>
      </c>
      <c r="D799" s="174" t="s">
        <v>440</v>
      </c>
      <c r="E799" s="174" t="s">
        <v>148</v>
      </c>
      <c r="F799" s="174" t="s">
        <v>107</v>
      </c>
      <c r="G799" s="174" t="s">
        <v>163</v>
      </c>
      <c r="H799" s="174">
        <v>6.3294424319999996</v>
      </c>
      <c r="I799" s="187">
        <v>7.2131734124108104E-4</v>
      </c>
      <c r="J799" s="157">
        <v>7.2083174120000006E-3</v>
      </c>
      <c r="K799" s="174">
        <v>3.6445224890999999E-3</v>
      </c>
      <c r="L799" s="174">
        <v>6.8566520847999999E-4</v>
      </c>
      <c r="M799" s="174">
        <v>6.6509525222559988E-4</v>
      </c>
      <c r="N799" s="174">
        <v>1.4310147290000001E-5</v>
      </c>
    </row>
    <row r="800" spans="1:14" x14ac:dyDescent="0.25">
      <c r="A800" s="173">
        <v>34019</v>
      </c>
      <c r="B800" s="174" t="s">
        <v>55</v>
      </c>
      <c r="C800" s="174" t="s">
        <v>53</v>
      </c>
      <c r="D800" s="174" t="s">
        <v>441</v>
      </c>
      <c r="E800" s="174" t="s">
        <v>149</v>
      </c>
      <c r="F800" s="174" t="s">
        <v>107</v>
      </c>
      <c r="G800" s="174" t="s">
        <v>163</v>
      </c>
      <c r="H800" s="174">
        <v>5.3275469889999991</v>
      </c>
      <c r="I800" s="187">
        <v>4.1604154821145802E-4</v>
      </c>
      <c r="J800" s="157">
        <v>4.5435065400000006E-3</v>
      </c>
      <c r="K800" s="174">
        <v>1.8092103149999999E-3</v>
      </c>
      <c r="L800" s="174">
        <v>3.5261435429999999E-4</v>
      </c>
      <c r="M800" s="174">
        <v>3.4203592367099996E-4</v>
      </c>
      <c r="N800" s="174">
        <v>1.0572428567E-5</v>
      </c>
    </row>
    <row r="801" spans="1:14" x14ac:dyDescent="0.25">
      <c r="A801" s="173">
        <v>34019</v>
      </c>
      <c r="B801" s="174" t="s">
        <v>55</v>
      </c>
      <c r="C801" s="174" t="s">
        <v>53</v>
      </c>
      <c r="D801" s="174" t="s">
        <v>442</v>
      </c>
      <c r="E801" s="174" t="s">
        <v>108</v>
      </c>
      <c r="F801" s="174" t="s">
        <v>109</v>
      </c>
      <c r="G801" s="174" t="s">
        <v>163</v>
      </c>
      <c r="H801" s="174">
        <v>389.17149710000001</v>
      </c>
      <c r="I801" s="187">
        <v>6.4401045211034992E-3</v>
      </c>
      <c r="J801" s="157">
        <v>5.4353763239999998E-2</v>
      </c>
      <c r="K801" s="174">
        <v>2.6153830379999996E-2</v>
      </c>
      <c r="L801" s="174">
        <v>4.6638433319999995E-3</v>
      </c>
      <c r="M801" s="174">
        <v>4.52392803204E-3</v>
      </c>
      <c r="N801" s="174">
        <v>1.08642198E-4</v>
      </c>
    </row>
    <row r="802" spans="1:14" x14ac:dyDescent="0.25">
      <c r="A802" s="173">
        <v>34019</v>
      </c>
      <c r="B802" s="174" t="s">
        <v>55</v>
      </c>
      <c r="C802" s="174" t="s">
        <v>53</v>
      </c>
      <c r="D802" s="174" t="s">
        <v>443</v>
      </c>
      <c r="E802" s="174" t="s">
        <v>110</v>
      </c>
      <c r="F802" s="174" t="s">
        <v>109</v>
      </c>
      <c r="G802" s="174" t="s">
        <v>163</v>
      </c>
      <c r="H802" s="174">
        <v>72.418727825000005</v>
      </c>
      <c r="I802" s="187">
        <v>1.4493435917001083E-3</v>
      </c>
      <c r="J802" s="157">
        <v>1.28253809499E-2</v>
      </c>
      <c r="K802" s="174">
        <v>6.2530003724900005E-3</v>
      </c>
      <c r="L802" s="174">
        <v>1.135275958074E-3</v>
      </c>
      <c r="M802" s="174">
        <v>1.1012176793317801E-3</v>
      </c>
      <c r="N802" s="174">
        <v>2.5659566001909999E-5</v>
      </c>
    </row>
    <row r="803" spans="1:14" x14ac:dyDescent="0.25">
      <c r="A803" s="173">
        <v>34019</v>
      </c>
      <c r="B803" s="174" t="s">
        <v>55</v>
      </c>
      <c r="C803" s="174" t="s">
        <v>53</v>
      </c>
      <c r="D803" s="174" t="s">
        <v>444</v>
      </c>
      <c r="E803" s="174" t="s">
        <v>111</v>
      </c>
      <c r="F803" s="174" t="s">
        <v>109</v>
      </c>
      <c r="G803" s="174" t="s">
        <v>163</v>
      </c>
      <c r="H803" s="174">
        <v>62.577738584000009</v>
      </c>
      <c r="I803" s="187">
        <v>2.6342554154738214E-3</v>
      </c>
      <c r="J803" s="157">
        <v>2.94424873937E-2</v>
      </c>
      <c r="K803" s="174">
        <v>1.37793088338E-2</v>
      </c>
      <c r="L803" s="174">
        <v>2.3689963364899999E-3</v>
      </c>
      <c r="M803" s="174">
        <v>2.2979264463952997E-3</v>
      </c>
      <c r="N803" s="174">
        <v>7.1077594160999993E-5</v>
      </c>
    </row>
    <row r="804" spans="1:14" x14ac:dyDescent="0.25">
      <c r="A804" s="173">
        <v>34019</v>
      </c>
      <c r="B804" s="174" t="s">
        <v>55</v>
      </c>
      <c r="C804" s="174" t="s">
        <v>53</v>
      </c>
      <c r="D804" s="174" t="s">
        <v>445</v>
      </c>
      <c r="E804" s="174" t="s">
        <v>150</v>
      </c>
      <c r="F804" s="174" t="s">
        <v>109</v>
      </c>
      <c r="G804" s="174" t="s">
        <v>163</v>
      </c>
      <c r="H804" s="174">
        <v>128.56063030000001</v>
      </c>
      <c r="I804" s="187">
        <v>4.6071677653857189E-3</v>
      </c>
      <c r="J804" s="157">
        <v>1.6352308389000002E-2</v>
      </c>
      <c r="K804" s="174">
        <v>1.9682306575000003E-2</v>
      </c>
      <c r="L804" s="174">
        <v>2.9322270798999997E-3</v>
      </c>
      <c r="M804" s="174">
        <v>2.8442602675029997E-3</v>
      </c>
      <c r="N804" s="174">
        <v>3.6188516819999997E-5</v>
      </c>
    </row>
    <row r="805" spans="1:14" x14ac:dyDescent="0.25">
      <c r="A805" s="173">
        <v>34019</v>
      </c>
      <c r="B805" s="174" t="s">
        <v>55</v>
      </c>
      <c r="C805" s="174" t="s">
        <v>53</v>
      </c>
      <c r="D805" s="174" t="s">
        <v>446</v>
      </c>
      <c r="E805" s="174" t="s">
        <v>151</v>
      </c>
      <c r="F805" s="174" t="s">
        <v>109</v>
      </c>
      <c r="G805" s="174" t="s">
        <v>163</v>
      </c>
      <c r="H805" s="174">
        <v>27.990188919999994</v>
      </c>
      <c r="I805" s="187">
        <v>2.1480043195396887E-4</v>
      </c>
      <c r="J805" s="157">
        <v>1.8053500422999999E-3</v>
      </c>
      <c r="K805" s="174">
        <v>7.7547243170000011E-4</v>
      </c>
      <c r="L805" s="174">
        <v>1.2751851536E-4</v>
      </c>
      <c r="M805" s="174">
        <v>1.2369295989920001E-4</v>
      </c>
      <c r="N805" s="174">
        <v>3.4653145018999997E-6</v>
      </c>
    </row>
    <row r="806" spans="1:14" x14ac:dyDescent="0.25">
      <c r="A806" s="173">
        <v>34019</v>
      </c>
      <c r="B806" s="174" t="s">
        <v>55</v>
      </c>
      <c r="C806" s="174" t="s">
        <v>53</v>
      </c>
      <c r="D806" s="174" t="s">
        <v>447</v>
      </c>
      <c r="E806" s="174" t="s">
        <v>112</v>
      </c>
      <c r="F806" s="174" t="s">
        <v>109</v>
      </c>
      <c r="G806" s="174" t="s">
        <v>163</v>
      </c>
      <c r="H806" s="174">
        <v>3.7282305256000003</v>
      </c>
      <c r="I806" s="187">
        <v>1.1725078707801808E-4</v>
      </c>
      <c r="J806" s="157">
        <v>1.2844275441999998E-3</v>
      </c>
      <c r="K806" s="174">
        <v>6.036878282E-4</v>
      </c>
      <c r="L806" s="174">
        <v>1.053301175E-4</v>
      </c>
      <c r="M806" s="174">
        <v>1.0217021397500001E-4</v>
      </c>
      <c r="N806" s="174">
        <v>3.0903190755999993E-6</v>
      </c>
    </row>
    <row r="807" spans="1:14" x14ac:dyDescent="0.25">
      <c r="A807" s="173">
        <v>34019</v>
      </c>
      <c r="B807" s="174" t="s">
        <v>55</v>
      </c>
      <c r="C807" s="174" t="s">
        <v>53</v>
      </c>
      <c r="D807" s="174" t="s">
        <v>448</v>
      </c>
      <c r="E807" s="174" t="s">
        <v>153</v>
      </c>
      <c r="F807" s="174" t="s">
        <v>114</v>
      </c>
      <c r="G807" s="174" t="s">
        <v>163</v>
      </c>
      <c r="H807" s="174">
        <v>13.892655807000001</v>
      </c>
      <c r="I807" s="187">
        <v>1.7654717955688851E-3</v>
      </c>
      <c r="J807" s="157">
        <v>2.2910529430999999E-2</v>
      </c>
      <c r="K807" s="174">
        <v>9.8438660727000003E-3</v>
      </c>
      <c r="L807" s="174">
        <v>1.8604550676499998E-3</v>
      </c>
      <c r="M807" s="174">
        <v>1.8046414156204999E-3</v>
      </c>
      <c r="N807" s="174">
        <v>7.606850864000001E-5</v>
      </c>
    </row>
    <row r="808" spans="1:14" x14ac:dyDescent="0.25">
      <c r="A808" s="173">
        <v>34019</v>
      </c>
      <c r="B808" s="174" t="s">
        <v>55</v>
      </c>
      <c r="C808" s="174" t="s">
        <v>53</v>
      </c>
      <c r="D808" s="174" t="s">
        <v>449</v>
      </c>
      <c r="E808" s="174" t="s">
        <v>154</v>
      </c>
      <c r="F808" s="174" t="s">
        <v>96</v>
      </c>
      <c r="G808" s="174" t="s">
        <v>163</v>
      </c>
      <c r="H808" s="174">
        <v>0</v>
      </c>
      <c r="I808" s="187">
        <v>0</v>
      </c>
      <c r="J808" s="157">
        <v>0</v>
      </c>
      <c r="K808" s="174">
        <v>0</v>
      </c>
      <c r="L808" s="174">
        <v>0</v>
      </c>
      <c r="M808" s="174">
        <v>0</v>
      </c>
      <c r="N808" s="174">
        <v>0</v>
      </c>
    </row>
    <row r="809" spans="1:14" x14ac:dyDescent="0.25">
      <c r="A809" s="173">
        <v>34019</v>
      </c>
      <c r="B809" s="174" t="s">
        <v>55</v>
      </c>
      <c r="C809" s="174" t="s">
        <v>53</v>
      </c>
      <c r="D809" s="174" t="s">
        <v>450</v>
      </c>
      <c r="E809" s="174" t="s">
        <v>171</v>
      </c>
      <c r="F809" s="174" t="s">
        <v>172</v>
      </c>
      <c r="G809" s="174" t="s">
        <v>84</v>
      </c>
      <c r="H809" s="174">
        <v>2010.2309250000003</v>
      </c>
      <c r="I809" s="187">
        <v>0.26606923196994003</v>
      </c>
      <c r="J809" s="157">
        <v>1.8399374046299998E-2</v>
      </c>
      <c r="K809" s="174">
        <v>0.44815479977000006</v>
      </c>
      <c r="L809" s="174">
        <v>3.7072033570999998E-3</v>
      </c>
      <c r="M809" s="174">
        <v>3.4106270885320006E-3</v>
      </c>
      <c r="N809" s="174">
        <v>7.7427637944999997E-5</v>
      </c>
    </row>
    <row r="810" spans="1:14" x14ac:dyDescent="0.25">
      <c r="A810" s="173">
        <v>34019</v>
      </c>
      <c r="B810" s="174" t="s">
        <v>55</v>
      </c>
      <c r="C810" s="174" t="s">
        <v>53</v>
      </c>
      <c r="D810" s="174" t="s">
        <v>451</v>
      </c>
      <c r="E810" s="174" t="s">
        <v>173</v>
      </c>
      <c r="F810" s="174" t="s">
        <v>172</v>
      </c>
      <c r="G810" s="174" t="s">
        <v>84</v>
      </c>
      <c r="H810" s="174">
        <v>599.89155111000002</v>
      </c>
      <c r="I810" s="187">
        <v>0.13948053300112079</v>
      </c>
      <c r="J810" s="157">
        <v>1.6342318997619999E-2</v>
      </c>
      <c r="K810" s="174">
        <v>0.43933466039699998</v>
      </c>
      <c r="L810" s="174">
        <v>2.399722345135E-3</v>
      </c>
      <c r="M810" s="174">
        <v>2.2077445575241997E-3</v>
      </c>
      <c r="N810" s="174">
        <v>7.2781499172859995E-5</v>
      </c>
    </row>
    <row r="811" spans="1:14" x14ac:dyDescent="0.25">
      <c r="A811" s="173">
        <v>34019</v>
      </c>
      <c r="B811" s="174" t="s">
        <v>55</v>
      </c>
      <c r="C811" s="174" t="s">
        <v>53</v>
      </c>
      <c r="D811" s="174" t="s">
        <v>452</v>
      </c>
      <c r="E811" s="174" t="s">
        <v>174</v>
      </c>
      <c r="F811" s="174" t="s">
        <v>172</v>
      </c>
      <c r="G811" s="174" t="s">
        <v>115</v>
      </c>
      <c r="H811" s="174">
        <v>184.97363875400001</v>
      </c>
      <c r="I811" s="187">
        <v>1.02897215967311E-2</v>
      </c>
      <c r="J811" s="157">
        <v>6.8193513125100001E-3</v>
      </c>
      <c r="K811" s="174">
        <v>0.1012689610297</v>
      </c>
      <c r="L811" s="174">
        <v>5.7908066766600002E-5</v>
      </c>
      <c r="M811" s="174">
        <v>5.3275421425272006E-5</v>
      </c>
      <c r="N811" s="174">
        <v>1.7065139484660001E-5</v>
      </c>
    </row>
    <row r="812" spans="1:14" x14ac:dyDescent="0.25">
      <c r="A812" s="173">
        <v>34019</v>
      </c>
      <c r="B812" s="174" t="s">
        <v>55</v>
      </c>
      <c r="C812" s="174" t="s">
        <v>53</v>
      </c>
      <c r="D812" s="174" t="s">
        <v>453</v>
      </c>
      <c r="E812" s="174" t="s">
        <v>174</v>
      </c>
      <c r="F812" s="174" t="s">
        <v>172</v>
      </c>
      <c r="G812" s="174" t="s">
        <v>163</v>
      </c>
      <c r="H812" s="174">
        <v>346.29541922999999</v>
      </c>
      <c r="I812" s="187">
        <v>1.7481879414593098E-3</v>
      </c>
      <c r="J812" s="157">
        <v>4.2415495388999989E-2</v>
      </c>
      <c r="K812" s="174">
        <v>7.5353089052999991E-3</v>
      </c>
      <c r="L812" s="174">
        <v>9.1906432950000002E-4</v>
      </c>
      <c r="M812" s="174">
        <v>8.9149239961499975E-4</v>
      </c>
      <c r="N812" s="174">
        <v>5.9676659645000005E-4</v>
      </c>
    </row>
    <row r="813" spans="1:14" x14ac:dyDescent="0.25">
      <c r="A813" s="173">
        <v>34019</v>
      </c>
      <c r="B813" s="174" t="s">
        <v>55</v>
      </c>
      <c r="C813" s="174" t="s">
        <v>53</v>
      </c>
      <c r="D813" s="174" t="s">
        <v>454</v>
      </c>
      <c r="E813" s="174" t="s">
        <v>175</v>
      </c>
      <c r="F813" s="174" t="s">
        <v>172</v>
      </c>
      <c r="G813" s="174" t="s">
        <v>163</v>
      </c>
      <c r="H813" s="174">
        <v>2.3382556000000001</v>
      </c>
      <c r="I813" s="187">
        <v>1.1712443605199998E-5</v>
      </c>
      <c r="J813" s="157">
        <v>5.8639808999999998E-5</v>
      </c>
      <c r="K813" s="174">
        <v>3.5627926999999999E-5</v>
      </c>
      <c r="L813" s="174">
        <v>6.2259960000000001E-6</v>
      </c>
      <c r="M813" s="174">
        <v>6.0392161199999997E-6</v>
      </c>
      <c r="N813" s="174">
        <v>9.654920599999999E-7</v>
      </c>
    </row>
    <row r="814" spans="1:14" x14ac:dyDescent="0.25">
      <c r="A814" s="173">
        <v>34019</v>
      </c>
      <c r="B814" s="174" t="s">
        <v>55</v>
      </c>
      <c r="C814" s="174" t="s">
        <v>53</v>
      </c>
      <c r="D814" s="174" t="s">
        <v>455</v>
      </c>
      <c r="E814" s="174" t="s">
        <v>176</v>
      </c>
      <c r="F814" s="174" t="s">
        <v>177</v>
      </c>
      <c r="G814" s="174" t="s">
        <v>163</v>
      </c>
      <c r="H814" s="174">
        <v>2.4083503199999994</v>
      </c>
      <c r="I814" s="187">
        <v>2.6545003366647865E-4</v>
      </c>
      <c r="J814" s="157">
        <v>1.5310221275799999E-3</v>
      </c>
      <c r="K814" s="174">
        <v>1.1445597647399999E-3</v>
      </c>
      <c r="L814" s="174">
        <v>1.8966526106E-4</v>
      </c>
      <c r="M814" s="174">
        <v>1.8397530322820002E-4</v>
      </c>
      <c r="N814" s="174">
        <v>3.0492762157000003E-6</v>
      </c>
    </row>
    <row r="815" spans="1:14" x14ac:dyDescent="0.25">
      <c r="A815" s="173">
        <v>34019</v>
      </c>
      <c r="B815" s="174" t="s">
        <v>55</v>
      </c>
      <c r="C815" s="174" t="s">
        <v>53</v>
      </c>
      <c r="D815" s="174" t="s">
        <v>456</v>
      </c>
      <c r="E815" s="174" t="s">
        <v>176</v>
      </c>
      <c r="F815" s="174" t="s">
        <v>177</v>
      </c>
      <c r="G815" s="174" t="s">
        <v>115</v>
      </c>
      <c r="H815" s="174">
        <v>2.3985308729999999</v>
      </c>
      <c r="I815" s="187">
        <v>6.9567146880690018E-5</v>
      </c>
      <c r="J815" s="157">
        <v>2.4646875446000002E-5</v>
      </c>
      <c r="K815" s="174">
        <v>1.9441416221000001E-3</v>
      </c>
      <c r="L815" s="174">
        <v>1.0248450039E-6</v>
      </c>
      <c r="M815" s="174">
        <v>9.4285740358799996E-7</v>
      </c>
      <c r="N815" s="174">
        <v>1.6489146132000002E-7</v>
      </c>
    </row>
    <row r="816" spans="1:14" x14ac:dyDescent="0.25">
      <c r="A816" s="173">
        <v>34019</v>
      </c>
      <c r="B816" s="174" t="s">
        <v>55</v>
      </c>
      <c r="C816" s="174" t="s">
        <v>53</v>
      </c>
      <c r="D816" s="174" t="s">
        <v>457</v>
      </c>
      <c r="E816" s="174" t="s">
        <v>176</v>
      </c>
      <c r="F816" s="174" t="s">
        <v>177</v>
      </c>
      <c r="G816" s="174" t="s">
        <v>156</v>
      </c>
      <c r="H816" s="174">
        <v>2.6739854E-2</v>
      </c>
      <c r="I816" s="187">
        <v>6.4759300997099993E-7</v>
      </c>
      <c r="J816" s="157">
        <v>2.3213238000000001E-6</v>
      </c>
      <c r="K816" s="174">
        <v>1.2280715E-5</v>
      </c>
      <c r="L816" s="174">
        <v>2.1843786999999999E-8</v>
      </c>
      <c r="M816" s="174">
        <v>2.1843786999999999E-8</v>
      </c>
      <c r="N816" s="174">
        <v>4.4781045999999999E-9</v>
      </c>
    </row>
    <row r="817" spans="1:14" x14ac:dyDescent="0.25">
      <c r="A817" s="173">
        <v>34023</v>
      </c>
      <c r="B817" s="174" t="s">
        <v>231</v>
      </c>
      <c r="C817" s="174" t="s">
        <v>53</v>
      </c>
      <c r="D817" s="174" t="s">
        <v>255</v>
      </c>
      <c r="E817" s="174" t="s">
        <v>82</v>
      </c>
      <c r="F817" s="174" t="s">
        <v>83</v>
      </c>
      <c r="G817" s="174" t="s">
        <v>84</v>
      </c>
      <c r="H817" s="174">
        <v>210.01585</v>
      </c>
      <c r="I817" s="187">
        <v>6.2967727092000006E-2</v>
      </c>
      <c r="J817" s="157">
        <v>4.1643031999999999E-4</v>
      </c>
      <c r="K817" s="174">
        <v>5.401193E-2</v>
      </c>
      <c r="L817" s="174">
        <v>2.3080064000000002E-3</v>
      </c>
      <c r="M817" s="174">
        <v>2.1233658880000002E-3</v>
      </c>
      <c r="N817" s="174">
        <v>6.1717219E-6</v>
      </c>
    </row>
    <row r="818" spans="1:14" x14ac:dyDescent="0.25">
      <c r="A818" s="173">
        <v>34023</v>
      </c>
      <c r="B818" s="174" t="s">
        <v>231</v>
      </c>
      <c r="C818" s="174" t="s">
        <v>53</v>
      </c>
      <c r="D818" s="174" t="s">
        <v>256</v>
      </c>
      <c r="E818" s="174" t="s">
        <v>85</v>
      </c>
      <c r="F818" s="174" t="s">
        <v>83</v>
      </c>
      <c r="G818" s="174" t="s">
        <v>84</v>
      </c>
      <c r="H818" s="174">
        <v>0</v>
      </c>
      <c r="I818" s="187">
        <v>0</v>
      </c>
      <c r="J818" s="157">
        <v>0</v>
      </c>
      <c r="K818" s="174">
        <v>0</v>
      </c>
      <c r="L818" s="174">
        <v>0</v>
      </c>
      <c r="M818" s="174">
        <v>0</v>
      </c>
      <c r="N818" s="174">
        <v>0</v>
      </c>
    </row>
    <row r="819" spans="1:14" x14ac:dyDescent="0.25">
      <c r="A819" s="173">
        <v>34023</v>
      </c>
      <c r="B819" s="174" t="s">
        <v>231</v>
      </c>
      <c r="C819" s="174" t="s">
        <v>53</v>
      </c>
      <c r="D819" s="174" t="s">
        <v>257</v>
      </c>
      <c r="E819" s="174" t="s">
        <v>86</v>
      </c>
      <c r="F819" s="174" t="s">
        <v>83</v>
      </c>
      <c r="G819" s="174" t="s">
        <v>84</v>
      </c>
      <c r="H819" s="174">
        <v>298.27105999999998</v>
      </c>
      <c r="I819" s="187">
        <v>7.3094692035999984E-2</v>
      </c>
      <c r="J819" s="157">
        <v>5.9039221000000005E-4</v>
      </c>
      <c r="K819" s="174">
        <v>7.8972190999999997E-2</v>
      </c>
      <c r="L819" s="174">
        <v>2.6133708000000001E-3</v>
      </c>
      <c r="M819" s="174">
        <v>2.4043011360000001E-3</v>
      </c>
      <c r="N819" s="174">
        <v>6.4876522E-6</v>
      </c>
    </row>
    <row r="820" spans="1:14" x14ac:dyDescent="0.25">
      <c r="A820" s="173">
        <v>34023</v>
      </c>
      <c r="B820" s="174" t="s">
        <v>231</v>
      </c>
      <c r="C820" s="174" t="s">
        <v>53</v>
      </c>
      <c r="D820" s="174" t="s">
        <v>258</v>
      </c>
      <c r="E820" s="174" t="s">
        <v>87</v>
      </c>
      <c r="F820" s="174" t="s">
        <v>83</v>
      </c>
      <c r="G820" s="174" t="s">
        <v>84</v>
      </c>
      <c r="H820" s="174">
        <v>82.351355057999996</v>
      </c>
      <c r="I820" s="187">
        <v>1.5988546838400001E-3</v>
      </c>
      <c r="J820" s="157">
        <v>4.0087507286999999E-4</v>
      </c>
      <c r="K820" s="174">
        <v>2.8110157279E-2</v>
      </c>
      <c r="L820" s="174">
        <v>1.2925773639999999E-5</v>
      </c>
      <c r="M820" s="174">
        <v>1.1891711748799999E-5</v>
      </c>
      <c r="N820" s="174">
        <v>2.2696593269000001E-6</v>
      </c>
    </row>
    <row r="821" spans="1:14" x14ac:dyDescent="0.25">
      <c r="A821" s="173">
        <v>34023</v>
      </c>
      <c r="B821" s="174" t="s">
        <v>231</v>
      </c>
      <c r="C821" s="174" t="s">
        <v>53</v>
      </c>
      <c r="D821" s="174" t="s">
        <v>259</v>
      </c>
      <c r="E821" s="174" t="s">
        <v>88</v>
      </c>
      <c r="F821" s="174" t="s">
        <v>89</v>
      </c>
      <c r="G821" s="174" t="s">
        <v>84</v>
      </c>
      <c r="H821" s="174">
        <v>377.79099000000002</v>
      </c>
      <c r="I821" s="187">
        <v>3.1531370571999999E-2</v>
      </c>
      <c r="J821" s="157">
        <v>7.6218130000000001E-4</v>
      </c>
      <c r="K821" s="174">
        <v>0.13253077999999999</v>
      </c>
      <c r="L821" s="174">
        <v>4.7395928000000002E-3</v>
      </c>
      <c r="M821" s="174">
        <v>4.3604253760000005E-3</v>
      </c>
      <c r="N821" s="174">
        <v>7.9735237E-6</v>
      </c>
    </row>
    <row r="822" spans="1:14" x14ac:dyDescent="0.25">
      <c r="A822" s="173">
        <v>34023</v>
      </c>
      <c r="B822" s="174" t="s">
        <v>231</v>
      </c>
      <c r="C822" s="174" t="s">
        <v>53</v>
      </c>
      <c r="D822" s="174" t="s">
        <v>260</v>
      </c>
      <c r="E822" s="174" t="s">
        <v>90</v>
      </c>
      <c r="F822" s="174" t="s">
        <v>89</v>
      </c>
      <c r="G822" s="174" t="s">
        <v>84</v>
      </c>
      <c r="H822" s="174">
        <v>35.496547999999997</v>
      </c>
      <c r="I822" s="187">
        <v>1.1382014996800002E-3</v>
      </c>
      <c r="J822" s="157">
        <v>5.0910235999999998E-5</v>
      </c>
      <c r="K822" s="174">
        <v>4.9683590999999999E-3</v>
      </c>
      <c r="L822" s="174">
        <v>1.6740664000000001E-4</v>
      </c>
      <c r="M822" s="174">
        <v>1.5401410880000002E-4</v>
      </c>
      <c r="N822" s="174">
        <v>5.1923290999999999E-7</v>
      </c>
    </row>
    <row r="823" spans="1:14" x14ac:dyDescent="0.25">
      <c r="A823" s="173">
        <v>34023</v>
      </c>
      <c r="B823" s="174" t="s">
        <v>231</v>
      </c>
      <c r="C823" s="174" t="s">
        <v>53</v>
      </c>
      <c r="D823" s="174" t="s">
        <v>261</v>
      </c>
      <c r="E823" s="174" t="s">
        <v>91</v>
      </c>
      <c r="F823" s="174" t="s">
        <v>89</v>
      </c>
      <c r="G823" s="174" t="s">
        <v>84</v>
      </c>
      <c r="H823" s="174">
        <v>33.999980999999998</v>
      </c>
      <c r="I823" s="187">
        <v>1.3548566794999997E-3</v>
      </c>
      <c r="J823" s="157">
        <v>6.0965324999999999E-5</v>
      </c>
      <c r="K823" s="174">
        <v>5.9948079000000003E-3</v>
      </c>
      <c r="L823" s="174">
        <v>2.0181737000000001E-4</v>
      </c>
      <c r="M823" s="174">
        <v>1.8567198040000003E-4</v>
      </c>
      <c r="N823" s="174">
        <v>6.2065674999999996E-7</v>
      </c>
    </row>
    <row r="824" spans="1:14" x14ac:dyDescent="0.25">
      <c r="A824" s="173">
        <v>34023</v>
      </c>
      <c r="B824" s="174" t="s">
        <v>231</v>
      </c>
      <c r="C824" s="174" t="s">
        <v>53</v>
      </c>
      <c r="D824" s="174" t="s">
        <v>262</v>
      </c>
      <c r="E824" s="174" t="s">
        <v>92</v>
      </c>
      <c r="F824" s="174" t="s">
        <v>89</v>
      </c>
      <c r="G824" s="174" t="s">
        <v>84</v>
      </c>
      <c r="H824" s="174">
        <v>8.8685951999999998E-2</v>
      </c>
      <c r="I824" s="187">
        <v>1.1065083385799999E-5</v>
      </c>
      <c r="J824" s="157">
        <v>4.2556385E-7</v>
      </c>
      <c r="K824" s="174">
        <v>4.3411987000000002E-5</v>
      </c>
      <c r="L824" s="174">
        <v>1.4605801000000001E-6</v>
      </c>
      <c r="M824" s="174">
        <v>1.3437336920000002E-6</v>
      </c>
      <c r="N824" s="174">
        <v>4.2902352999999996E-9</v>
      </c>
    </row>
    <row r="825" spans="1:14" x14ac:dyDescent="0.25">
      <c r="A825" s="173">
        <v>34023</v>
      </c>
      <c r="B825" s="174" t="s">
        <v>231</v>
      </c>
      <c r="C825" s="174" t="s">
        <v>53</v>
      </c>
      <c r="D825" s="174" t="s">
        <v>263</v>
      </c>
      <c r="E825" s="174" t="s">
        <v>93</v>
      </c>
      <c r="F825" s="174" t="s">
        <v>89</v>
      </c>
      <c r="G825" s="174" t="s">
        <v>84</v>
      </c>
      <c r="H825" s="174">
        <v>161.68557000000001</v>
      </c>
      <c r="I825" s="187">
        <v>8.0116466049399981E-2</v>
      </c>
      <c r="J825" s="157">
        <v>2.0034984099999999E-3</v>
      </c>
      <c r="K825" s="174">
        <v>0.34520561500000002</v>
      </c>
      <c r="L825" s="174">
        <v>1.235684865E-2</v>
      </c>
      <c r="M825" s="174">
        <v>1.1368300757999999E-2</v>
      </c>
      <c r="N825" s="174">
        <v>2.06056354E-5</v>
      </c>
    </row>
    <row r="826" spans="1:14" x14ac:dyDescent="0.25">
      <c r="A826" s="173">
        <v>34023</v>
      </c>
      <c r="B826" s="174" t="s">
        <v>231</v>
      </c>
      <c r="C826" s="174" t="s">
        <v>53</v>
      </c>
      <c r="D826" s="174" t="s">
        <v>264</v>
      </c>
      <c r="E826" s="174" t="s">
        <v>94</v>
      </c>
      <c r="F826" s="174" t="s">
        <v>89</v>
      </c>
      <c r="G826" s="174" t="s">
        <v>84</v>
      </c>
      <c r="H826" s="174">
        <v>3.4144084000000001</v>
      </c>
      <c r="I826" s="187">
        <v>2.7565106007000005E-4</v>
      </c>
      <c r="J826" s="157">
        <v>1.1993653999999999E-5</v>
      </c>
      <c r="K826" s="174">
        <v>1.2234787000000001E-3</v>
      </c>
      <c r="L826" s="174">
        <v>4.1163486000000002E-5</v>
      </c>
      <c r="M826" s="174">
        <v>3.7870407120000006E-5</v>
      </c>
      <c r="N826" s="174">
        <v>1.2091158E-7</v>
      </c>
    </row>
    <row r="827" spans="1:14" x14ac:dyDescent="0.25">
      <c r="A827" s="173">
        <v>34023</v>
      </c>
      <c r="B827" s="174" t="s">
        <v>231</v>
      </c>
      <c r="C827" s="174" t="s">
        <v>53</v>
      </c>
      <c r="D827" s="174" t="s">
        <v>265</v>
      </c>
      <c r="E827" s="174" t="s">
        <v>95</v>
      </c>
      <c r="F827" s="174" t="s">
        <v>96</v>
      </c>
      <c r="G827" s="174" t="s">
        <v>84</v>
      </c>
      <c r="H827" s="174">
        <v>4.5750003000000001</v>
      </c>
      <c r="I827" s="187">
        <v>4.2962244228000001E-4</v>
      </c>
      <c r="J827" s="157">
        <v>1.7359515999999999E-5</v>
      </c>
      <c r="K827" s="174">
        <v>1.7708534000000001E-3</v>
      </c>
      <c r="L827" s="174">
        <v>5.9579703000000003E-5</v>
      </c>
      <c r="M827" s="174">
        <v>5.4813326760000004E-5</v>
      </c>
      <c r="N827" s="174">
        <v>1.7500644999999999E-7</v>
      </c>
    </row>
    <row r="828" spans="1:14" x14ac:dyDescent="0.25">
      <c r="A828" s="173">
        <v>34023</v>
      </c>
      <c r="B828" s="174" t="s">
        <v>231</v>
      </c>
      <c r="C828" s="174" t="s">
        <v>53</v>
      </c>
      <c r="D828" s="174" t="s">
        <v>266</v>
      </c>
      <c r="E828" s="174" t="s">
        <v>97</v>
      </c>
      <c r="F828" s="174" t="s">
        <v>96</v>
      </c>
      <c r="G828" s="174" t="s">
        <v>84</v>
      </c>
      <c r="H828" s="174">
        <v>0.21653527</v>
      </c>
      <c r="I828" s="187">
        <v>3.3007708865000008E-5</v>
      </c>
      <c r="J828" s="157">
        <v>1.3831863E-6</v>
      </c>
      <c r="K828" s="174">
        <v>1.4109953E-4</v>
      </c>
      <c r="L828" s="174">
        <v>4.7472413000000004E-6</v>
      </c>
      <c r="M828" s="174">
        <v>4.3674619960000007E-6</v>
      </c>
      <c r="N828" s="174">
        <v>1.3944311000000001E-8</v>
      </c>
    </row>
    <row r="829" spans="1:14" x14ac:dyDescent="0.25">
      <c r="A829" s="173">
        <v>34023</v>
      </c>
      <c r="B829" s="174" t="s">
        <v>231</v>
      </c>
      <c r="C829" s="174" t="s">
        <v>53</v>
      </c>
      <c r="D829" s="174" t="s">
        <v>267</v>
      </c>
      <c r="E829" s="174" t="s">
        <v>98</v>
      </c>
      <c r="F829" s="174" t="s">
        <v>99</v>
      </c>
      <c r="G829" s="174" t="s">
        <v>84</v>
      </c>
      <c r="H829" s="174">
        <v>1433.6481100000001</v>
      </c>
      <c r="I829" s="187">
        <v>6.3432302486599998E-3</v>
      </c>
      <c r="J829" s="157">
        <v>1.91436581E-4</v>
      </c>
      <c r="K829" s="174">
        <v>1.8196381080000001E-2</v>
      </c>
      <c r="L829" s="174">
        <v>6.2648676699999996E-4</v>
      </c>
      <c r="M829" s="174">
        <v>5.7636782563999999E-4</v>
      </c>
      <c r="N829" s="174">
        <v>2.0134684500000004E-6</v>
      </c>
    </row>
    <row r="830" spans="1:14" x14ac:dyDescent="0.25">
      <c r="A830" s="173">
        <v>34023</v>
      </c>
      <c r="B830" s="174" t="s">
        <v>231</v>
      </c>
      <c r="C830" s="174" t="s">
        <v>53</v>
      </c>
      <c r="D830" s="174" t="s">
        <v>268</v>
      </c>
      <c r="E830" s="174" t="s">
        <v>98</v>
      </c>
      <c r="F830" s="174" t="s">
        <v>100</v>
      </c>
      <c r="G830" s="174" t="s">
        <v>84</v>
      </c>
      <c r="H830" s="174">
        <v>331.88031899999999</v>
      </c>
      <c r="I830" s="187">
        <v>4.1365522348900001E-2</v>
      </c>
      <c r="J830" s="157">
        <v>1.8071098230000001E-3</v>
      </c>
      <c r="K830" s="174">
        <v>0.16624784049999999</v>
      </c>
      <c r="L830" s="174">
        <v>5.8040965299999995E-3</v>
      </c>
      <c r="M830" s="174">
        <v>5.3397688075999998E-3</v>
      </c>
      <c r="N830" s="174">
        <v>1.8642183609999999E-5</v>
      </c>
    </row>
    <row r="831" spans="1:14" x14ac:dyDescent="0.25">
      <c r="A831" s="173">
        <v>34023</v>
      </c>
      <c r="B831" s="174" t="s">
        <v>231</v>
      </c>
      <c r="C831" s="174" t="s">
        <v>53</v>
      </c>
      <c r="D831" s="174" t="s">
        <v>269</v>
      </c>
      <c r="E831" s="174" t="s">
        <v>101</v>
      </c>
      <c r="F831" s="174" t="s">
        <v>99</v>
      </c>
      <c r="G831" s="174" t="s">
        <v>84</v>
      </c>
      <c r="H831" s="174">
        <v>16191.594999999999</v>
      </c>
      <c r="I831" s="187">
        <v>6.045998059600001E-2</v>
      </c>
      <c r="J831" s="157">
        <v>1.6755981E-3</v>
      </c>
      <c r="K831" s="174">
        <v>0.15787225999999999</v>
      </c>
      <c r="L831" s="174">
        <v>5.3415609999999999E-3</v>
      </c>
      <c r="M831" s="174">
        <v>4.9142361200000002E-3</v>
      </c>
      <c r="N831" s="174">
        <v>1.7318449000000001E-5</v>
      </c>
    </row>
    <row r="832" spans="1:14" x14ac:dyDescent="0.25">
      <c r="A832" s="173">
        <v>34023</v>
      </c>
      <c r="B832" s="174" t="s">
        <v>231</v>
      </c>
      <c r="C832" s="174" t="s">
        <v>53</v>
      </c>
      <c r="D832" s="174" t="s">
        <v>270</v>
      </c>
      <c r="E832" s="174" t="s">
        <v>101</v>
      </c>
      <c r="F832" s="174" t="s">
        <v>100</v>
      </c>
      <c r="G832" s="174" t="s">
        <v>84</v>
      </c>
      <c r="H832" s="174">
        <v>3139.1778299999996</v>
      </c>
      <c r="I832" s="187">
        <v>0.57810522358000005</v>
      </c>
      <c r="J832" s="157">
        <v>1.25755463E-2</v>
      </c>
      <c r="K832" s="174">
        <v>2.0936185300000001</v>
      </c>
      <c r="L832" s="174">
        <v>7.4713975500000002E-2</v>
      </c>
      <c r="M832" s="174">
        <v>6.8736857459999995E-2</v>
      </c>
      <c r="N832" s="174">
        <v>1.2912547E-4</v>
      </c>
    </row>
    <row r="833" spans="1:14" x14ac:dyDescent="0.25">
      <c r="A833" s="173">
        <v>34023</v>
      </c>
      <c r="B833" s="174" t="s">
        <v>231</v>
      </c>
      <c r="C833" s="174" t="s">
        <v>53</v>
      </c>
      <c r="D833" s="174" t="s">
        <v>271</v>
      </c>
      <c r="E833" s="174" t="s">
        <v>102</v>
      </c>
      <c r="F833" s="174" t="s">
        <v>99</v>
      </c>
      <c r="G833" s="174" t="s">
        <v>84</v>
      </c>
      <c r="H833" s="174">
        <v>42752.587</v>
      </c>
      <c r="I833" s="187">
        <v>0.11942324166400001</v>
      </c>
      <c r="J833" s="157">
        <v>3.75361871E-3</v>
      </c>
      <c r="K833" s="174">
        <v>0.32381189700000002</v>
      </c>
      <c r="L833" s="174">
        <v>1.2311438300000001E-2</v>
      </c>
      <c r="M833" s="174">
        <v>1.1326523236000001E-2</v>
      </c>
      <c r="N833" s="174">
        <v>3.8420549500000001E-5</v>
      </c>
    </row>
    <row r="834" spans="1:14" x14ac:dyDescent="0.25">
      <c r="A834" s="173">
        <v>34023</v>
      </c>
      <c r="B834" s="174" t="s">
        <v>231</v>
      </c>
      <c r="C834" s="174" t="s">
        <v>53</v>
      </c>
      <c r="D834" s="174" t="s">
        <v>272</v>
      </c>
      <c r="E834" s="174" t="s">
        <v>102</v>
      </c>
      <c r="F834" s="174" t="s">
        <v>100</v>
      </c>
      <c r="G834" s="174" t="s">
        <v>84</v>
      </c>
      <c r="H834" s="174">
        <v>7850.11931</v>
      </c>
      <c r="I834" s="187">
        <v>0.47284871467599998</v>
      </c>
      <c r="J834" s="157">
        <v>1.7636445899999999E-2</v>
      </c>
      <c r="K834" s="174">
        <v>1.8278417300000001</v>
      </c>
      <c r="L834" s="174">
        <v>6.2312530999999997E-2</v>
      </c>
      <c r="M834" s="174">
        <v>5.7327528520000004E-2</v>
      </c>
      <c r="N834" s="174">
        <v>1.8090246000000002E-4</v>
      </c>
    </row>
    <row r="835" spans="1:14" x14ac:dyDescent="0.25">
      <c r="A835" s="173">
        <v>34023</v>
      </c>
      <c r="B835" s="174" t="s">
        <v>231</v>
      </c>
      <c r="C835" s="174" t="s">
        <v>53</v>
      </c>
      <c r="D835" s="174" t="s">
        <v>273</v>
      </c>
      <c r="E835" s="174" t="s">
        <v>103</v>
      </c>
      <c r="F835" s="174" t="s">
        <v>99</v>
      </c>
      <c r="G835" s="174" t="s">
        <v>84</v>
      </c>
      <c r="H835" s="174">
        <v>21690.645799999998</v>
      </c>
      <c r="I835" s="187">
        <v>7.9257373682800017E-2</v>
      </c>
      <c r="J835" s="157">
        <v>2.3998143300000001E-3</v>
      </c>
      <c r="K835" s="174">
        <v>0.22074988100000001</v>
      </c>
      <c r="L835" s="174">
        <v>7.7094327100000002E-3</v>
      </c>
      <c r="M835" s="174">
        <v>7.0926780932000005E-3</v>
      </c>
      <c r="N835" s="174">
        <v>2.4730233900000001E-5</v>
      </c>
    </row>
    <row r="836" spans="1:14" x14ac:dyDescent="0.25">
      <c r="A836" s="173">
        <v>34023</v>
      </c>
      <c r="B836" s="174" t="s">
        <v>231</v>
      </c>
      <c r="C836" s="174" t="s">
        <v>53</v>
      </c>
      <c r="D836" s="174" t="s">
        <v>274</v>
      </c>
      <c r="E836" s="174" t="s">
        <v>103</v>
      </c>
      <c r="F836" s="174" t="s">
        <v>100</v>
      </c>
      <c r="G836" s="174" t="s">
        <v>84</v>
      </c>
      <c r="H836" s="174">
        <v>3052.8253300000001</v>
      </c>
      <c r="I836" s="187">
        <v>0.46770326692200004</v>
      </c>
      <c r="J836" s="157">
        <v>1.63503498E-2</v>
      </c>
      <c r="K836" s="174">
        <v>2.0368428700000001</v>
      </c>
      <c r="L836" s="174">
        <v>7.0851203000000001E-2</v>
      </c>
      <c r="M836" s="174">
        <v>6.5183106759999998E-2</v>
      </c>
      <c r="N836" s="174">
        <v>1.68730513E-4</v>
      </c>
    </row>
    <row r="837" spans="1:14" x14ac:dyDescent="0.25">
      <c r="A837" s="173">
        <v>34023</v>
      </c>
      <c r="B837" s="174" t="s">
        <v>231</v>
      </c>
      <c r="C837" s="174" t="s">
        <v>53</v>
      </c>
      <c r="D837" s="174" t="s">
        <v>275</v>
      </c>
      <c r="E837" s="174" t="s">
        <v>104</v>
      </c>
      <c r="F837" s="174" t="s">
        <v>99</v>
      </c>
      <c r="G837" s="174" t="s">
        <v>84</v>
      </c>
      <c r="H837" s="174">
        <v>13302.108899999999</v>
      </c>
      <c r="I837" s="187">
        <v>1.4223428899999998E-2</v>
      </c>
      <c r="J837" s="157">
        <v>0</v>
      </c>
      <c r="K837" s="174">
        <v>0</v>
      </c>
      <c r="L837" s="174">
        <v>0</v>
      </c>
      <c r="M837" s="174">
        <v>0</v>
      </c>
      <c r="N837" s="174">
        <v>0</v>
      </c>
    </row>
    <row r="838" spans="1:14" x14ac:dyDescent="0.25">
      <c r="A838" s="173">
        <v>34023</v>
      </c>
      <c r="B838" s="174" t="s">
        <v>231</v>
      </c>
      <c r="C838" s="174" t="s">
        <v>53</v>
      </c>
      <c r="D838" s="174" t="s">
        <v>276</v>
      </c>
      <c r="E838" s="174" t="s">
        <v>104</v>
      </c>
      <c r="F838" s="174" t="s">
        <v>100</v>
      </c>
      <c r="G838" s="174" t="s">
        <v>84</v>
      </c>
      <c r="H838" s="174">
        <v>2424.0088700000001</v>
      </c>
      <c r="I838" s="187">
        <v>2.7032982700000005E-3</v>
      </c>
      <c r="J838" s="157">
        <v>0</v>
      </c>
      <c r="K838" s="174">
        <v>0</v>
      </c>
      <c r="L838" s="174">
        <v>0</v>
      </c>
      <c r="M838" s="174">
        <v>0</v>
      </c>
      <c r="N838" s="174">
        <v>0</v>
      </c>
    </row>
    <row r="839" spans="1:14" x14ac:dyDescent="0.25">
      <c r="A839" s="173">
        <v>34023</v>
      </c>
      <c r="B839" s="174" t="s">
        <v>231</v>
      </c>
      <c r="C839" s="174" t="s">
        <v>53</v>
      </c>
      <c r="D839" s="174" t="s">
        <v>277</v>
      </c>
      <c r="E839" s="174" t="s">
        <v>105</v>
      </c>
      <c r="F839" s="174" t="s">
        <v>100</v>
      </c>
      <c r="G839" s="174" t="s">
        <v>84</v>
      </c>
      <c r="H839" s="174">
        <v>0.49202931</v>
      </c>
      <c r="I839" s="187">
        <v>1.5126076529999998E-4</v>
      </c>
      <c r="J839" s="157">
        <v>7.5192492999999996E-6</v>
      </c>
      <c r="K839" s="174">
        <v>7.1995729000000005E-4</v>
      </c>
      <c r="L839" s="174">
        <v>2.4321494000000001E-5</v>
      </c>
      <c r="M839" s="174">
        <v>2.2375774480000001E-5</v>
      </c>
      <c r="N839" s="174">
        <v>7.7029043000000005E-8</v>
      </c>
    </row>
    <row r="840" spans="1:14" x14ac:dyDescent="0.25">
      <c r="A840" s="173">
        <v>34023</v>
      </c>
      <c r="B840" s="174" t="s">
        <v>231</v>
      </c>
      <c r="C840" s="174" t="s">
        <v>53</v>
      </c>
      <c r="D840" s="174" t="s">
        <v>278</v>
      </c>
      <c r="E840" s="174" t="s">
        <v>106</v>
      </c>
      <c r="F840" s="174" t="s">
        <v>107</v>
      </c>
      <c r="G840" s="174" t="s">
        <v>84</v>
      </c>
      <c r="H840" s="174">
        <v>2.6736059000000001</v>
      </c>
      <c r="I840" s="187">
        <v>6.3633777035999989E-5</v>
      </c>
      <c r="J840" s="157">
        <v>3.0947579499999997E-6</v>
      </c>
      <c r="K840" s="174">
        <v>2.57113E-4</v>
      </c>
      <c r="L840" s="174">
        <v>1.0345909E-5</v>
      </c>
      <c r="M840" s="174">
        <v>9.5182362800000001E-6</v>
      </c>
      <c r="N840" s="174">
        <v>3.1345671999999996E-8</v>
      </c>
    </row>
    <row r="841" spans="1:14" x14ac:dyDescent="0.25">
      <c r="A841" s="173">
        <v>34023</v>
      </c>
      <c r="B841" s="174" t="s">
        <v>231</v>
      </c>
      <c r="C841" s="174" t="s">
        <v>53</v>
      </c>
      <c r="D841" s="174" t="s">
        <v>279</v>
      </c>
      <c r="E841" s="174" t="s">
        <v>108</v>
      </c>
      <c r="F841" s="174" t="s">
        <v>109</v>
      </c>
      <c r="G841" s="174" t="s">
        <v>84</v>
      </c>
      <c r="H841" s="174">
        <v>627.53139699999997</v>
      </c>
      <c r="I841" s="187">
        <v>1.797742796306E-2</v>
      </c>
      <c r="J841" s="157">
        <v>6.4972356899999995E-4</v>
      </c>
      <c r="K841" s="174">
        <v>6.2397695079999996E-2</v>
      </c>
      <c r="L841" s="174">
        <v>2.1303304439999997E-3</v>
      </c>
      <c r="M841" s="174">
        <v>1.9599040084799998E-3</v>
      </c>
      <c r="N841" s="174">
        <v>6.6307674599999994E-6</v>
      </c>
    </row>
    <row r="842" spans="1:14" x14ac:dyDescent="0.25">
      <c r="A842" s="173">
        <v>34023</v>
      </c>
      <c r="B842" s="174" t="s">
        <v>231</v>
      </c>
      <c r="C842" s="174" t="s">
        <v>53</v>
      </c>
      <c r="D842" s="174" t="s">
        <v>280</v>
      </c>
      <c r="E842" s="174" t="s">
        <v>110</v>
      </c>
      <c r="F842" s="174" t="s">
        <v>109</v>
      </c>
      <c r="G842" s="174" t="s">
        <v>84</v>
      </c>
      <c r="H842" s="174">
        <v>2144.9193699399998</v>
      </c>
      <c r="I842" s="187">
        <v>0.12682092002738399</v>
      </c>
      <c r="J842" s="157">
        <v>4.4324297556999999E-3</v>
      </c>
      <c r="K842" s="174">
        <v>0.408012441</v>
      </c>
      <c r="L842" s="174">
        <v>1.5756772653999999E-2</v>
      </c>
      <c r="M842" s="174">
        <v>1.4496230841680002E-2</v>
      </c>
      <c r="N842" s="174">
        <v>4.4236126285999996E-5</v>
      </c>
    </row>
    <row r="843" spans="1:14" x14ac:dyDescent="0.25">
      <c r="A843" s="173">
        <v>34023</v>
      </c>
      <c r="B843" s="174" t="s">
        <v>231</v>
      </c>
      <c r="C843" s="174" t="s">
        <v>53</v>
      </c>
      <c r="D843" s="174" t="s">
        <v>281</v>
      </c>
      <c r="E843" s="174" t="s">
        <v>111</v>
      </c>
      <c r="F843" s="174" t="s">
        <v>109</v>
      </c>
      <c r="G843" s="174" t="s">
        <v>84</v>
      </c>
      <c r="H843" s="174">
        <v>0.34837329</v>
      </c>
      <c r="I843" s="187">
        <v>4.7163334798000001E-5</v>
      </c>
      <c r="J843" s="157">
        <v>1.6930191999999999E-6</v>
      </c>
      <c r="K843" s="174">
        <v>1.7270571999999999E-4</v>
      </c>
      <c r="L843" s="174">
        <v>5.8106197999999997E-6</v>
      </c>
      <c r="M843" s="174">
        <v>5.3457702160000001E-6</v>
      </c>
      <c r="N843" s="174">
        <v>1.7067825999999999E-8</v>
      </c>
    </row>
    <row r="844" spans="1:14" x14ac:dyDescent="0.25">
      <c r="A844" s="173">
        <v>34023</v>
      </c>
      <c r="B844" s="174" t="s">
        <v>231</v>
      </c>
      <c r="C844" s="174" t="s">
        <v>53</v>
      </c>
      <c r="D844" s="174" t="s">
        <v>282</v>
      </c>
      <c r="E844" s="174" t="s">
        <v>112</v>
      </c>
      <c r="F844" s="174" t="s">
        <v>109</v>
      </c>
      <c r="G844" s="174" t="s">
        <v>84</v>
      </c>
      <c r="H844" s="174">
        <v>7.6325455</v>
      </c>
      <c r="I844" s="187">
        <v>7.8197546348999993E-4</v>
      </c>
      <c r="J844" s="157">
        <v>2.6680860000000001E-5</v>
      </c>
      <c r="K844" s="174">
        <v>2.7217283000000002E-3</v>
      </c>
      <c r="L844" s="174">
        <v>9.1571527999999999E-5</v>
      </c>
      <c r="M844" s="174">
        <v>8.424580576E-5</v>
      </c>
      <c r="N844" s="174">
        <v>2.6897763E-7</v>
      </c>
    </row>
    <row r="845" spans="1:14" x14ac:dyDescent="0.25">
      <c r="A845" s="173">
        <v>34023</v>
      </c>
      <c r="B845" s="174" t="s">
        <v>231</v>
      </c>
      <c r="C845" s="174" t="s">
        <v>53</v>
      </c>
      <c r="D845" s="174" t="s">
        <v>283</v>
      </c>
      <c r="E845" s="174" t="s">
        <v>113</v>
      </c>
      <c r="F845" s="174" t="s">
        <v>114</v>
      </c>
      <c r="G845" s="174" t="s">
        <v>84</v>
      </c>
      <c r="H845" s="174">
        <v>10.781815</v>
      </c>
      <c r="I845" s="187">
        <v>3.7148232473099992E-3</v>
      </c>
      <c r="J845" s="157">
        <v>8.1120880999999999E-5</v>
      </c>
      <c r="K845" s="174">
        <v>1.4753311E-2</v>
      </c>
      <c r="L845" s="174">
        <v>5.3052651000000004E-4</v>
      </c>
      <c r="M845" s="174">
        <v>4.8808438920000004E-4</v>
      </c>
      <c r="N845" s="174">
        <v>8.3656152999999996E-7</v>
      </c>
    </row>
    <row r="846" spans="1:14" x14ac:dyDescent="0.25">
      <c r="A846" s="173">
        <v>34023</v>
      </c>
      <c r="B846" s="174" t="s">
        <v>231</v>
      </c>
      <c r="C846" s="174" t="s">
        <v>53</v>
      </c>
      <c r="D846" s="174" t="s">
        <v>284</v>
      </c>
      <c r="E846" s="174" t="s">
        <v>82</v>
      </c>
      <c r="F846" s="174" t="s">
        <v>83</v>
      </c>
      <c r="G846" s="174" t="s">
        <v>115</v>
      </c>
      <c r="H846" s="174">
        <v>103.4401</v>
      </c>
      <c r="I846" s="187">
        <v>2.6150137974150001E-3</v>
      </c>
      <c r="J846" s="157">
        <v>3.3158249999999998E-4</v>
      </c>
      <c r="K846" s="174">
        <v>2.2706594E-2</v>
      </c>
      <c r="L846" s="174">
        <v>4.2056486999999997E-5</v>
      </c>
      <c r="M846" s="174">
        <v>3.869196804E-5</v>
      </c>
      <c r="N846" s="174">
        <v>3.1612590000000001E-6</v>
      </c>
    </row>
    <row r="847" spans="1:14" x14ac:dyDescent="0.25">
      <c r="A847" s="173">
        <v>34023</v>
      </c>
      <c r="B847" s="174" t="s">
        <v>231</v>
      </c>
      <c r="C847" s="174" t="s">
        <v>53</v>
      </c>
      <c r="D847" s="174" t="s">
        <v>285</v>
      </c>
      <c r="E847" s="174" t="s">
        <v>86</v>
      </c>
      <c r="F847" s="174" t="s">
        <v>83</v>
      </c>
      <c r="G847" s="174" t="s">
        <v>115</v>
      </c>
      <c r="H847" s="174">
        <v>1018.8388</v>
      </c>
      <c r="I847" s="187">
        <v>2.9116110006570002E-2</v>
      </c>
      <c r="J847" s="157">
        <v>2.9445134999999999E-3</v>
      </c>
      <c r="K847" s="174">
        <v>0.25433361999999998</v>
      </c>
      <c r="L847" s="174">
        <v>4.1548950999999997E-4</v>
      </c>
      <c r="M847" s="174">
        <v>3.8225034920000002E-4</v>
      </c>
      <c r="N847" s="174">
        <v>3.3264939999999997E-5</v>
      </c>
    </row>
    <row r="848" spans="1:14" x14ac:dyDescent="0.25">
      <c r="A848" s="173">
        <v>34023</v>
      </c>
      <c r="B848" s="174" t="s">
        <v>231</v>
      </c>
      <c r="C848" s="174" t="s">
        <v>53</v>
      </c>
      <c r="D848" s="174" t="s">
        <v>286</v>
      </c>
      <c r="E848" s="174" t="s">
        <v>116</v>
      </c>
      <c r="F848" s="174" t="s">
        <v>83</v>
      </c>
      <c r="G848" s="174" t="s">
        <v>115</v>
      </c>
      <c r="H848" s="174">
        <v>145.62334999999999</v>
      </c>
      <c r="I848" s="187">
        <v>1.8858738408000002E-2</v>
      </c>
      <c r="J848" s="157">
        <v>6.2314542000000001E-3</v>
      </c>
      <c r="K848" s="174">
        <v>0.72586101000000003</v>
      </c>
      <c r="L848" s="174">
        <v>3.4603462000000002E-4</v>
      </c>
      <c r="M848" s="174">
        <v>3.1835185040000001E-4</v>
      </c>
      <c r="N848" s="174">
        <v>5.9784965000000002E-5</v>
      </c>
    </row>
    <row r="849" spans="1:14" x14ac:dyDescent="0.25">
      <c r="A849" s="173">
        <v>34023</v>
      </c>
      <c r="B849" s="174" t="s">
        <v>231</v>
      </c>
      <c r="C849" s="174" t="s">
        <v>53</v>
      </c>
      <c r="D849" s="174" t="s">
        <v>287</v>
      </c>
      <c r="E849" s="174" t="s">
        <v>87</v>
      </c>
      <c r="F849" s="174" t="s">
        <v>83</v>
      </c>
      <c r="G849" s="174" t="s">
        <v>115</v>
      </c>
      <c r="H849" s="174">
        <v>31.277348117699997</v>
      </c>
      <c r="I849" s="187">
        <v>1.6172950883410642E-3</v>
      </c>
      <c r="J849" s="157">
        <v>4.1315988255100002E-4</v>
      </c>
      <c r="K849" s="174">
        <v>3.6003835561500004E-2</v>
      </c>
      <c r="L849" s="174">
        <v>1.1292066340200001E-5</v>
      </c>
      <c r="M849" s="174">
        <v>1.0388701032983999E-5</v>
      </c>
      <c r="N849" s="174">
        <v>2.2669221756999994E-6</v>
      </c>
    </row>
    <row r="850" spans="1:14" x14ac:dyDescent="0.25">
      <c r="A850" s="173">
        <v>34023</v>
      </c>
      <c r="B850" s="174" t="s">
        <v>231</v>
      </c>
      <c r="C850" s="174" t="s">
        <v>53</v>
      </c>
      <c r="D850" s="174" t="s">
        <v>288</v>
      </c>
      <c r="E850" s="174" t="s">
        <v>117</v>
      </c>
      <c r="F850" s="174" t="s">
        <v>89</v>
      </c>
      <c r="G850" s="174" t="s">
        <v>115</v>
      </c>
      <c r="H850" s="174">
        <v>21.229196619999996</v>
      </c>
      <c r="I850" s="187">
        <v>2.2364289891969001E-3</v>
      </c>
      <c r="J850" s="157">
        <v>1.1332070829999999E-3</v>
      </c>
      <c r="K850" s="174">
        <v>7.5635592239999994E-2</v>
      </c>
      <c r="L850" s="174">
        <v>3.9669079329999996E-5</v>
      </c>
      <c r="M850" s="174">
        <v>3.64955529836E-5</v>
      </c>
      <c r="N850" s="174">
        <v>7.1787386700000003E-6</v>
      </c>
    </row>
    <row r="851" spans="1:14" x14ac:dyDescent="0.25">
      <c r="A851" s="173">
        <v>34023</v>
      </c>
      <c r="B851" s="174" t="s">
        <v>231</v>
      </c>
      <c r="C851" s="174" t="s">
        <v>53</v>
      </c>
      <c r="D851" s="174" t="s">
        <v>289</v>
      </c>
      <c r="E851" s="174" t="s">
        <v>88</v>
      </c>
      <c r="F851" s="174" t="s">
        <v>89</v>
      </c>
      <c r="G851" s="174" t="s">
        <v>115</v>
      </c>
      <c r="H851" s="174">
        <v>0.83143078999999998</v>
      </c>
      <c r="I851" s="187">
        <v>2.0947296530000002E-5</v>
      </c>
      <c r="J851" s="157">
        <v>7.8282055000000008E-6</v>
      </c>
      <c r="K851" s="174">
        <v>6.6424918000000004E-4</v>
      </c>
      <c r="L851" s="174">
        <v>2.5737602999999999E-7</v>
      </c>
      <c r="M851" s="174">
        <v>2.367859476E-7</v>
      </c>
      <c r="N851" s="174">
        <v>5.3315154999999998E-8</v>
      </c>
    </row>
    <row r="852" spans="1:14" x14ac:dyDescent="0.25">
      <c r="A852" s="173">
        <v>34023</v>
      </c>
      <c r="B852" s="174" t="s">
        <v>231</v>
      </c>
      <c r="C852" s="174" t="s">
        <v>53</v>
      </c>
      <c r="D852" s="174" t="s">
        <v>290</v>
      </c>
      <c r="E852" s="174" t="s">
        <v>90</v>
      </c>
      <c r="F852" s="174" t="s">
        <v>89</v>
      </c>
      <c r="G852" s="174" t="s">
        <v>115</v>
      </c>
      <c r="H852" s="174">
        <v>245.4161684</v>
      </c>
      <c r="I852" s="187">
        <v>7.8373806218000001E-3</v>
      </c>
      <c r="J852" s="157">
        <v>1.7780173199999998E-3</v>
      </c>
      <c r="K852" s="174">
        <v>0.13756528400000001</v>
      </c>
      <c r="L852" s="174">
        <v>1.5973257989999998E-4</v>
      </c>
      <c r="M852" s="174">
        <v>1.4695397350800003E-4</v>
      </c>
      <c r="N852" s="174">
        <v>1.3126709E-5</v>
      </c>
    </row>
    <row r="853" spans="1:14" x14ac:dyDescent="0.25">
      <c r="A853" s="173">
        <v>34023</v>
      </c>
      <c r="B853" s="174" t="s">
        <v>231</v>
      </c>
      <c r="C853" s="174" t="s">
        <v>53</v>
      </c>
      <c r="D853" s="174" t="s">
        <v>291</v>
      </c>
      <c r="E853" s="174" t="s">
        <v>118</v>
      </c>
      <c r="F853" s="174" t="s">
        <v>89</v>
      </c>
      <c r="G853" s="174" t="s">
        <v>115</v>
      </c>
      <c r="H853" s="174">
        <v>24.067146649999998</v>
      </c>
      <c r="I853" s="187">
        <v>3.5560897794900009E-3</v>
      </c>
      <c r="J853" s="157">
        <v>1.6447688610000003E-3</v>
      </c>
      <c r="K853" s="174">
        <v>0.13287844534000001</v>
      </c>
      <c r="L853" s="174">
        <v>6.6680575799999998E-5</v>
      </c>
      <c r="M853" s="174">
        <v>6.1346129736000011E-5</v>
      </c>
      <c r="N853" s="174">
        <v>1.261800418E-5</v>
      </c>
    </row>
    <row r="854" spans="1:14" x14ac:dyDescent="0.25">
      <c r="A854" s="173">
        <v>34023</v>
      </c>
      <c r="B854" s="174" t="s">
        <v>231</v>
      </c>
      <c r="C854" s="174" t="s">
        <v>53</v>
      </c>
      <c r="D854" s="174" t="s">
        <v>292</v>
      </c>
      <c r="E854" s="174" t="s">
        <v>91</v>
      </c>
      <c r="F854" s="174" t="s">
        <v>89</v>
      </c>
      <c r="G854" s="174" t="s">
        <v>115</v>
      </c>
      <c r="H854" s="174">
        <v>257.11165317999996</v>
      </c>
      <c r="I854" s="187">
        <v>1.17413140933231E-2</v>
      </c>
      <c r="J854" s="157">
        <v>3.6819372779999999E-3</v>
      </c>
      <c r="K854" s="174">
        <v>0.29278714107999998</v>
      </c>
      <c r="L854" s="174">
        <v>1.910949037E-4</v>
      </c>
      <c r="M854" s="174">
        <v>1.7580731140400002E-4</v>
      </c>
      <c r="N854" s="174">
        <v>2.5010211172000001E-5</v>
      </c>
    </row>
    <row r="855" spans="1:14" x14ac:dyDescent="0.25">
      <c r="A855" s="173">
        <v>34023</v>
      </c>
      <c r="B855" s="174" t="s">
        <v>231</v>
      </c>
      <c r="C855" s="174" t="s">
        <v>53</v>
      </c>
      <c r="D855" s="174" t="s">
        <v>293</v>
      </c>
      <c r="E855" s="174" t="s">
        <v>119</v>
      </c>
      <c r="F855" s="174" t="s">
        <v>89</v>
      </c>
      <c r="G855" s="174" t="s">
        <v>115</v>
      </c>
      <c r="H855" s="174">
        <v>47.225268900999993</v>
      </c>
      <c r="I855" s="187">
        <v>4.4375316686131013E-3</v>
      </c>
      <c r="J855" s="157">
        <v>1.3949940119999998E-3</v>
      </c>
      <c r="K855" s="174">
        <v>0.12132143572</v>
      </c>
      <c r="L855" s="174">
        <v>8.2941719210000004E-5</v>
      </c>
      <c r="M855" s="174">
        <v>7.6306381673200014E-5</v>
      </c>
      <c r="N855" s="174">
        <v>1.05197813E-5</v>
      </c>
    </row>
    <row r="856" spans="1:14" x14ac:dyDescent="0.25">
      <c r="A856" s="173">
        <v>34023</v>
      </c>
      <c r="B856" s="174" t="s">
        <v>231</v>
      </c>
      <c r="C856" s="174" t="s">
        <v>53</v>
      </c>
      <c r="D856" s="174" t="s">
        <v>294</v>
      </c>
      <c r="E856" s="174" t="s">
        <v>92</v>
      </c>
      <c r="F856" s="174" t="s">
        <v>89</v>
      </c>
      <c r="G856" s="174" t="s">
        <v>115</v>
      </c>
      <c r="H856" s="174">
        <v>3.4033239850000001</v>
      </c>
      <c r="I856" s="187">
        <v>2.6268826468660002E-4</v>
      </c>
      <c r="J856" s="157">
        <v>7.0715494299999996E-5</v>
      </c>
      <c r="K856" s="174">
        <v>6.0235803399999992E-3</v>
      </c>
      <c r="L856" s="174">
        <v>5.7883995100000005E-6</v>
      </c>
      <c r="M856" s="174">
        <v>5.3253275492000009E-6</v>
      </c>
      <c r="N856" s="174">
        <v>5.4141932600000003E-7</v>
      </c>
    </row>
    <row r="857" spans="1:14" x14ac:dyDescent="0.25">
      <c r="A857" s="173">
        <v>34023</v>
      </c>
      <c r="B857" s="174" t="s">
        <v>231</v>
      </c>
      <c r="C857" s="174" t="s">
        <v>53</v>
      </c>
      <c r="D857" s="174" t="s">
        <v>295</v>
      </c>
      <c r="E857" s="174" t="s">
        <v>120</v>
      </c>
      <c r="F857" s="174" t="s">
        <v>89</v>
      </c>
      <c r="G857" s="174" t="s">
        <v>115</v>
      </c>
      <c r="H857" s="174">
        <v>74.895284085</v>
      </c>
      <c r="I857" s="187">
        <v>8.3371298051151035E-3</v>
      </c>
      <c r="J857" s="157">
        <v>3.5433851997600007E-3</v>
      </c>
      <c r="K857" s="174">
        <v>0.22519815475000002</v>
      </c>
      <c r="L857" s="174">
        <v>1.6830219503999999E-4</v>
      </c>
      <c r="M857" s="174">
        <v>1.5483801943679999E-4</v>
      </c>
      <c r="N857" s="174">
        <v>2.2160973120600002E-5</v>
      </c>
    </row>
    <row r="858" spans="1:14" x14ac:dyDescent="0.25">
      <c r="A858" s="173">
        <v>34023</v>
      </c>
      <c r="B858" s="174" t="s">
        <v>231</v>
      </c>
      <c r="C858" s="174" t="s">
        <v>53</v>
      </c>
      <c r="D858" s="174" t="s">
        <v>296</v>
      </c>
      <c r="E858" s="174" t="s">
        <v>121</v>
      </c>
      <c r="F858" s="174" t="s">
        <v>89</v>
      </c>
      <c r="G858" s="174" t="s">
        <v>115</v>
      </c>
      <c r="H858" s="174">
        <v>249.22973250999999</v>
      </c>
      <c r="I858" s="187">
        <v>4.8235959045008995E-3</v>
      </c>
      <c r="J858" s="157">
        <v>1.5066832890000001E-3</v>
      </c>
      <c r="K858" s="174">
        <v>6.8938459450000003E-2</v>
      </c>
      <c r="L858" s="174">
        <v>9.3349285569999997E-5</v>
      </c>
      <c r="M858" s="174">
        <v>8.5881342724400007E-5</v>
      </c>
      <c r="N858" s="174">
        <v>7.5315001809999995E-6</v>
      </c>
    </row>
    <row r="859" spans="1:14" x14ac:dyDescent="0.25">
      <c r="A859" s="173">
        <v>34023</v>
      </c>
      <c r="B859" s="174" t="s">
        <v>231</v>
      </c>
      <c r="C859" s="174" t="s">
        <v>53</v>
      </c>
      <c r="D859" s="174" t="s">
        <v>297</v>
      </c>
      <c r="E859" s="174" t="s">
        <v>93</v>
      </c>
      <c r="F859" s="174" t="s">
        <v>89</v>
      </c>
      <c r="G859" s="174" t="s">
        <v>115</v>
      </c>
      <c r="H859" s="174">
        <v>92.233379310000018</v>
      </c>
      <c r="I859" s="187">
        <v>1.2770657875002003E-2</v>
      </c>
      <c r="J859" s="157">
        <v>4.9955389500000004E-3</v>
      </c>
      <c r="K859" s="174">
        <v>0.52113290710000004</v>
      </c>
      <c r="L859" s="174">
        <v>2.5805993209999998E-4</v>
      </c>
      <c r="M859" s="174">
        <v>2.3741513753200002E-4</v>
      </c>
      <c r="N859" s="174">
        <v>4.6207913499999995E-5</v>
      </c>
    </row>
    <row r="860" spans="1:14" x14ac:dyDescent="0.25">
      <c r="A860" s="173">
        <v>34023</v>
      </c>
      <c r="B860" s="174" t="s">
        <v>231</v>
      </c>
      <c r="C860" s="174" t="s">
        <v>53</v>
      </c>
      <c r="D860" s="174" t="s">
        <v>298</v>
      </c>
      <c r="E860" s="174" t="s">
        <v>122</v>
      </c>
      <c r="F860" s="174" t="s">
        <v>89</v>
      </c>
      <c r="G860" s="174" t="s">
        <v>115</v>
      </c>
      <c r="H860" s="174">
        <v>591.56861089999995</v>
      </c>
      <c r="I860" s="187">
        <v>1.4355004595069673E-2</v>
      </c>
      <c r="J860" s="157">
        <v>3.3937940282E-3</v>
      </c>
      <c r="K860" s="174">
        <v>0.28925604122999998</v>
      </c>
      <c r="L860" s="174">
        <v>1.6984120383E-4</v>
      </c>
      <c r="M860" s="174">
        <v>1.5625390752359999E-4</v>
      </c>
      <c r="N860" s="174">
        <v>2.2186071774E-5</v>
      </c>
    </row>
    <row r="861" spans="1:14" x14ac:dyDescent="0.25">
      <c r="A861" s="173">
        <v>34023</v>
      </c>
      <c r="B861" s="174" t="s">
        <v>231</v>
      </c>
      <c r="C861" s="174" t="s">
        <v>53</v>
      </c>
      <c r="D861" s="174" t="s">
        <v>299</v>
      </c>
      <c r="E861" s="174" t="s">
        <v>123</v>
      </c>
      <c r="F861" s="174" t="s">
        <v>89</v>
      </c>
      <c r="G861" s="174" t="s">
        <v>115</v>
      </c>
      <c r="H861" s="174">
        <v>2.516463635</v>
      </c>
      <c r="I861" s="187">
        <v>4.7379329214460904E-4</v>
      </c>
      <c r="J861" s="157">
        <v>6.4970166520000004E-4</v>
      </c>
      <c r="K861" s="174">
        <v>1.1266814805999999E-2</v>
      </c>
      <c r="L861" s="174">
        <v>7.3724842580000004E-6</v>
      </c>
      <c r="M861" s="174">
        <v>6.7826855173600002E-6</v>
      </c>
      <c r="N861" s="174">
        <v>1.8065365996999998E-6</v>
      </c>
    </row>
    <row r="862" spans="1:14" x14ac:dyDescent="0.25">
      <c r="A862" s="173">
        <v>34023</v>
      </c>
      <c r="B862" s="174" t="s">
        <v>231</v>
      </c>
      <c r="C862" s="174" t="s">
        <v>53</v>
      </c>
      <c r="D862" s="174" t="s">
        <v>300</v>
      </c>
      <c r="E862" s="174" t="s">
        <v>94</v>
      </c>
      <c r="F862" s="174" t="s">
        <v>89</v>
      </c>
      <c r="G862" s="174" t="s">
        <v>115</v>
      </c>
      <c r="H862" s="174">
        <v>16.0743288</v>
      </c>
      <c r="I862" s="187">
        <v>1.1597168444689998E-3</v>
      </c>
      <c r="J862" s="157">
        <v>4.5424980700000002E-4</v>
      </c>
      <c r="K862" s="174">
        <v>3.34345848E-2</v>
      </c>
      <c r="L862" s="174">
        <v>2.1520686700000002E-5</v>
      </c>
      <c r="M862" s="174">
        <v>1.9799031764000001E-5</v>
      </c>
      <c r="N862" s="174">
        <v>2.9801467900000002E-6</v>
      </c>
    </row>
    <row r="863" spans="1:14" x14ac:dyDescent="0.25">
      <c r="A863" s="173">
        <v>34023</v>
      </c>
      <c r="B863" s="174" t="s">
        <v>231</v>
      </c>
      <c r="C863" s="174" t="s">
        <v>53</v>
      </c>
      <c r="D863" s="174" t="s">
        <v>301</v>
      </c>
      <c r="E863" s="174" t="s">
        <v>124</v>
      </c>
      <c r="F863" s="174" t="s">
        <v>89</v>
      </c>
      <c r="G863" s="174" t="s">
        <v>115</v>
      </c>
      <c r="H863" s="174">
        <v>2.3612636670000002</v>
      </c>
      <c r="I863" s="187">
        <v>5.4729676867564003E-4</v>
      </c>
      <c r="J863" s="157">
        <v>8.7485634840000007E-4</v>
      </c>
      <c r="K863" s="174">
        <v>1.2338180706E-2</v>
      </c>
      <c r="L863" s="174">
        <v>1.1353253173E-5</v>
      </c>
      <c r="M863" s="174">
        <v>1.044499291916E-5</v>
      </c>
      <c r="N863" s="174">
        <v>2.7878255299999999E-6</v>
      </c>
    </row>
    <row r="864" spans="1:14" x14ac:dyDescent="0.25">
      <c r="A864" s="173">
        <v>34023</v>
      </c>
      <c r="B864" s="174" t="s">
        <v>231</v>
      </c>
      <c r="C864" s="174" t="s">
        <v>53</v>
      </c>
      <c r="D864" s="174" t="s">
        <v>302</v>
      </c>
      <c r="E864" s="174" t="s">
        <v>125</v>
      </c>
      <c r="F864" s="174" t="s">
        <v>89</v>
      </c>
      <c r="G864" s="174" t="s">
        <v>115</v>
      </c>
      <c r="H864" s="174">
        <v>3.7802380929999999</v>
      </c>
      <c r="I864" s="187">
        <v>8.5154073596587301E-4</v>
      </c>
      <c r="J864" s="157">
        <v>1.4414716445E-3</v>
      </c>
      <c r="K864" s="174">
        <v>1.9940603169999998E-2</v>
      </c>
      <c r="L864" s="174">
        <v>2.784113996E-5</v>
      </c>
      <c r="M864" s="174">
        <v>2.5613848763199999E-5</v>
      </c>
      <c r="N864" s="174">
        <v>6.5741193490000001E-6</v>
      </c>
    </row>
    <row r="865" spans="1:14" x14ac:dyDescent="0.25">
      <c r="A865" s="173">
        <v>34023</v>
      </c>
      <c r="B865" s="174" t="s">
        <v>231</v>
      </c>
      <c r="C865" s="174" t="s">
        <v>53</v>
      </c>
      <c r="D865" s="174" t="s">
        <v>303</v>
      </c>
      <c r="E865" s="174" t="s">
        <v>126</v>
      </c>
      <c r="F865" s="174" t="s">
        <v>89</v>
      </c>
      <c r="G865" s="174" t="s">
        <v>115</v>
      </c>
      <c r="H865" s="174">
        <v>19.610685729</v>
      </c>
      <c r="I865" s="187">
        <v>4.5753467958677997E-3</v>
      </c>
      <c r="J865" s="157">
        <v>1.9684324961999999E-3</v>
      </c>
      <c r="K865" s="174">
        <v>0.179765458696</v>
      </c>
      <c r="L865" s="174">
        <v>7.8520342300000004E-5</v>
      </c>
      <c r="M865" s="174">
        <v>7.2238714915999998E-5</v>
      </c>
      <c r="N865" s="174">
        <v>1.5179893164000001E-5</v>
      </c>
    </row>
    <row r="866" spans="1:14" x14ac:dyDescent="0.25">
      <c r="A866" s="173">
        <v>34023</v>
      </c>
      <c r="B866" s="174" t="s">
        <v>231</v>
      </c>
      <c r="C866" s="174" t="s">
        <v>53</v>
      </c>
      <c r="D866" s="174" t="s">
        <v>304</v>
      </c>
      <c r="E866" s="174" t="s">
        <v>127</v>
      </c>
      <c r="F866" s="174" t="s">
        <v>89</v>
      </c>
      <c r="G866" s="174" t="s">
        <v>115</v>
      </c>
      <c r="H866" s="174">
        <v>24.11149503</v>
      </c>
      <c r="I866" s="187">
        <v>2.994067561027E-3</v>
      </c>
      <c r="J866" s="157">
        <v>2.7690735390000004E-3</v>
      </c>
      <c r="K866" s="174">
        <v>8.7925199699999998E-2</v>
      </c>
      <c r="L866" s="174">
        <v>4.6562104799999996E-5</v>
      </c>
      <c r="M866" s="174">
        <v>4.2837136416000007E-5</v>
      </c>
      <c r="N866" s="174">
        <v>1.0600003240000001E-5</v>
      </c>
    </row>
    <row r="867" spans="1:14" x14ac:dyDescent="0.25">
      <c r="A867" s="173">
        <v>34023</v>
      </c>
      <c r="B867" s="174" t="s">
        <v>231</v>
      </c>
      <c r="C867" s="174" t="s">
        <v>53</v>
      </c>
      <c r="D867" s="174" t="s">
        <v>305</v>
      </c>
      <c r="E867" s="174" t="s">
        <v>128</v>
      </c>
      <c r="F867" s="174" t="s">
        <v>89</v>
      </c>
      <c r="G867" s="174" t="s">
        <v>115</v>
      </c>
      <c r="H867" s="174">
        <v>69.596290240000002</v>
      </c>
      <c r="I867" s="187">
        <v>2.0867753240594129E-3</v>
      </c>
      <c r="J867" s="157">
        <v>5.71104818E-4</v>
      </c>
      <c r="K867" s="174">
        <v>4.6968854870000007E-2</v>
      </c>
      <c r="L867" s="174">
        <v>2.057968118E-5</v>
      </c>
      <c r="M867" s="174">
        <v>1.8933306685600004E-5</v>
      </c>
      <c r="N867" s="174">
        <v>3.4664997300000003E-6</v>
      </c>
    </row>
    <row r="868" spans="1:14" x14ac:dyDescent="0.25">
      <c r="A868" s="173">
        <v>34023</v>
      </c>
      <c r="B868" s="174" t="s">
        <v>231</v>
      </c>
      <c r="C868" s="174" t="s">
        <v>53</v>
      </c>
      <c r="D868" s="174" t="s">
        <v>306</v>
      </c>
      <c r="E868" s="174" t="s">
        <v>129</v>
      </c>
      <c r="F868" s="174" t="s">
        <v>89</v>
      </c>
      <c r="G868" s="174" t="s">
        <v>115</v>
      </c>
      <c r="H868" s="174">
        <v>1.563089884</v>
      </c>
      <c r="I868" s="187">
        <v>6.4455633791869998E-4</v>
      </c>
      <c r="J868" s="157">
        <v>1.0264246995000002E-3</v>
      </c>
      <c r="K868" s="174">
        <v>1.3698773189999999E-2</v>
      </c>
      <c r="L868" s="174">
        <v>9.6822740010000013E-6</v>
      </c>
      <c r="M868" s="174">
        <v>8.907692080920001E-6</v>
      </c>
      <c r="N868" s="174">
        <v>2.491517762E-6</v>
      </c>
    </row>
    <row r="869" spans="1:14" x14ac:dyDescent="0.25">
      <c r="A869" s="173">
        <v>34023</v>
      </c>
      <c r="B869" s="174" t="s">
        <v>231</v>
      </c>
      <c r="C869" s="174" t="s">
        <v>53</v>
      </c>
      <c r="D869" s="174" t="s">
        <v>307</v>
      </c>
      <c r="E869" s="174" t="s">
        <v>130</v>
      </c>
      <c r="F869" s="174" t="s">
        <v>96</v>
      </c>
      <c r="G869" s="174" t="s">
        <v>115</v>
      </c>
      <c r="H869" s="174">
        <v>50.272238220000006</v>
      </c>
      <c r="I869" s="187">
        <v>7.411963829350999E-3</v>
      </c>
      <c r="J869" s="157">
        <v>8.6579002610000007E-3</v>
      </c>
      <c r="K869" s="174">
        <v>0.18112057780000002</v>
      </c>
      <c r="L869" s="174">
        <v>8.8483686630000009E-5</v>
      </c>
      <c r="M869" s="174">
        <v>8.1404991699600011E-5</v>
      </c>
      <c r="N869" s="174">
        <v>2.1005988069999998E-5</v>
      </c>
    </row>
    <row r="870" spans="1:14" x14ac:dyDescent="0.25">
      <c r="A870" s="173">
        <v>34023</v>
      </c>
      <c r="B870" s="174" t="s">
        <v>231</v>
      </c>
      <c r="C870" s="174" t="s">
        <v>53</v>
      </c>
      <c r="D870" s="174" t="s">
        <v>308</v>
      </c>
      <c r="E870" s="174" t="s">
        <v>131</v>
      </c>
      <c r="F870" s="174" t="s">
        <v>96</v>
      </c>
      <c r="G870" s="174" t="s">
        <v>115</v>
      </c>
      <c r="H870" s="174">
        <v>28.221756202000002</v>
      </c>
      <c r="I870" s="187">
        <v>1.11987254513904E-2</v>
      </c>
      <c r="J870" s="157">
        <v>1.8916849879999999E-2</v>
      </c>
      <c r="K870" s="174">
        <v>0.26455787448000001</v>
      </c>
      <c r="L870" s="174">
        <v>2.7740374917000003E-4</v>
      </c>
      <c r="M870" s="174">
        <v>2.5521144923640001E-4</v>
      </c>
      <c r="N870" s="174">
        <v>6.5535526930000001E-5</v>
      </c>
    </row>
    <row r="871" spans="1:14" x14ac:dyDescent="0.25">
      <c r="A871" s="173">
        <v>34023</v>
      </c>
      <c r="B871" s="174" t="s">
        <v>231</v>
      </c>
      <c r="C871" s="174" t="s">
        <v>53</v>
      </c>
      <c r="D871" s="174" t="s">
        <v>309</v>
      </c>
      <c r="E871" s="174" t="s">
        <v>95</v>
      </c>
      <c r="F871" s="174" t="s">
        <v>96</v>
      </c>
      <c r="G871" s="174" t="s">
        <v>115</v>
      </c>
      <c r="H871" s="174">
        <v>29.298885051200003</v>
      </c>
      <c r="I871" s="187">
        <v>3.7526788076394403E-3</v>
      </c>
      <c r="J871" s="157">
        <v>2.5930928020000002E-3</v>
      </c>
      <c r="K871" s="174">
        <v>0.10469153613999999</v>
      </c>
      <c r="L871" s="174">
        <v>9.2194037979999996E-5</v>
      </c>
      <c r="M871" s="174">
        <v>8.4818514941599994E-5</v>
      </c>
      <c r="N871" s="174">
        <v>1.6141904701999998E-5</v>
      </c>
    </row>
    <row r="872" spans="1:14" x14ac:dyDescent="0.25">
      <c r="A872" s="173">
        <v>34023</v>
      </c>
      <c r="B872" s="174" t="s">
        <v>231</v>
      </c>
      <c r="C872" s="174" t="s">
        <v>53</v>
      </c>
      <c r="D872" s="174" t="s">
        <v>310</v>
      </c>
      <c r="E872" s="174" t="s">
        <v>97</v>
      </c>
      <c r="F872" s="174" t="s">
        <v>96</v>
      </c>
      <c r="G872" s="174" t="s">
        <v>115</v>
      </c>
      <c r="H872" s="174">
        <v>123.28630442200001</v>
      </c>
      <c r="I872" s="187">
        <v>1.7211290448093202E-2</v>
      </c>
      <c r="J872" s="157">
        <v>4.1367031880000004E-3</v>
      </c>
      <c r="K872" s="174">
        <v>0.29475344734000003</v>
      </c>
      <c r="L872" s="174">
        <v>3.8579220375000003E-4</v>
      </c>
      <c r="M872" s="174">
        <v>3.5492882744999997E-4</v>
      </c>
      <c r="N872" s="174">
        <v>2.9141611546000002E-5</v>
      </c>
    </row>
    <row r="873" spans="1:14" x14ac:dyDescent="0.25">
      <c r="A873" s="173">
        <v>34023</v>
      </c>
      <c r="B873" s="174" t="s">
        <v>231</v>
      </c>
      <c r="C873" s="174" t="s">
        <v>53</v>
      </c>
      <c r="D873" s="174" t="s">
        <v>311</v>
      </c>
      <c r="E873" s="174" t="s">
        <v>132</v>
      </c>
      <c r="F873" s="174" t="s">
        <v>96</v>
      </c>
      <c r="G873" s="174" t="s">
        <v>115</v>
      </c>
      <c r="H873" s="174">
        <v>2.9148978790000002</v>
      </c>
      <c r="I873" s="187">
        <v>5.0352111114820007E-4</v>
      </c>
      <c r="J873" s="157">
        <v>5.5125529973E-4</v>
      </c>
      <c r="K873" s="174">
        <v>1.3093247484E-2</v>
      </c>
      <c r="L873" s="174">
        <v>6.3613334629999995E-6</v>
      </c>
      <c r="M873" s="174">
        <v>5.8524267859600002E-6</v>
      </c>
      <c r="N873" s="174">
        <v>1.4710395728000001E-6</v>
      </c>
    </row>
    <row r="874" spans="1:14" x14ac:dyDescent="0.25">
      <c r="A874" s="173">
        <v>34023</v>
      </c>
      <c r="B874" s="174" t="s">
        <v>231</v>
      </c>
      <c r="C874" s="174" t="s">
        <v>53</v>
      </c>
      <c r="D874" s="174" t="s">
        <v>312</v>
      </c>
      <c r="E874" s="174" t="s">
        <v>133</v>
      </c>
      <c r="F874" s="174" t="s">
        <v>96</v>
      </c>
      <c r="G874" s="174" t="s">
        <v>115</v>
      </c>
      <c r="H874" s="174">
        <v>1.3392193929999998</v>
      </c>
      <c r="I874" s="187">
        <v>1.7930449648230002E-4</v>
      </c>
      <c r="J874" s="157">
        <v>6.5351970540000002E-5</v>
      </c>
      <c r="K874" s="174">
        <v>5.7753320930000003E-3</v>
      </c>
      <c r="L874" s="174">
        <v>2.3663305580000002E-6</v>
      </c>
      <c r="M874" s="174">
        <v>2.1770241133600002E-6</v>
      </c>
      <c r="N874" s="174">
        <v>4.6510519879999997E-7</v>
      </c>
    </row>
    <row r="875" spans="1:14" x14ac:dyDescent="0.25">
      <c r="A875" s="173">
        <v>34023</v>
      </c>
      <c r="B875" s="174" t="s">
        <v>231</v>
      </c>
      <c r="C875" s="174" t="s">
        <v>53</v>
      </c>
      <c r="D875" s="174" t="s">
        <v>313</v>
      </c>
      <c r="E875" s="174" t="s">
        <v>134</v>
      </c>
      <c r="F875" s="174" t="s">
        <v>96</v>
      </c>
      <c r="G875" s="174" t="s">
        <v>115</v>
      </c>
      <c r="H875" s="174">
        <v>1.8821910460000002</v>
      </c>
      <c r="I875" s="187">
        <v>3.548644152027E-4</v>
      </c>
      <c r="J875" s="157">
        <v>6.5329836859999999E-4</v>
      </c>
      <c r="K875" s="174">
        <v>8.5429290279999993E-3</v>
      </c>
      <c r="L875" s="174">
        <v>2.8651407942999999E-5</v>
      </c>
      <c r="M875" s="174">
        <v>2.6359295307560001E-5</v>
      </c>
      <c r="N875" s="174">
        <v>6.4028354110000006E-6</v>
      </c>
    </row>
    <row r="876" spans="1:14" x14ac:dyDescent="0.25">
      <c r="A876" s="173">
        <v>34023</v>
      </c>
      <c r="B876" s="174" t="s">
        <v>231</v>
      </c>
      <c r="C876" s="174" t="s">
        <v>53</v>
      </c>
      <c r="D876" s="174" t="s">
        <v>314</v>
      </c>
      <c r="E876" s="174" t="s">
        <v>135</v>
      </c>
      <c r="F876" s="174" t="s">
        <v>99</v>
      </c>
      <c r="G876" s="174" t="s">
        <v>115</v>
      </c>
      <c r="H876" s="174">
        <v>101537.386808</v>
      </c>
      <c r="I876" s="187">
        <v>0.53719111584361667</v>
      </c>
      <c r="J876" s="157">
        <v>4.8394792701E-2</v>
      </c>
      <c r="K876" s="174">
        <v>4.5324536361000005</v>
      </c>
      <c r="L876" s="174">
        <v>4.6438692954300009E-3</v>
      </c>
      <c r="M876" s="174">
        <v>4.2723597517956005E-3</v>
      </c>
      <c r="N876" s="174">
        <v>3.3911248899999997E-4</v>
      </c>
    </row>
    <row r="877" spans="1:14" x14ac:dyDescent="0.25">
      <c r="A877" s="173">
        <v>34023</v>
      </c>
      <c r="B877" s="174" t="s">
        <v>231</v>
      </c>
      <c r="C877" s="174" t="s">
        <v>53</v>
      </c>
      <c r="D877" s="174" t="s">
        <v>315</v>
      </c>
      <c r="E877" s="174" t="s">
        <v>135</v>
      </c>
      <c r="F877" s="174" t="s">
        <v>100</v>
      </c>
      <c r="G877" s="174" t="s">
        <v>115</v>
      </c>
      <c r="H877" s="174">
        <v>6541.7632180000001</v>
      </c>
      <c r="I877" s="187">
        <v>0.47285427707858801</v>
      </c>
      <c r="J877" s="157">
        <v>6.5895544806000003E-2</v>
      </c>
      <c r="K877" s="174">
        <v>4.6822320387999996</v>
      </c>
      <c r="L877" s="174">
        <v>8.7327544980999993E-3</v>
      </c>
      <c r="M877" s="174">
        <v>8.0341341382520002E-3</v>
      </c>
      <c r="N877" s="174">
        <v>5.1365664895E-4</v>
      </c>
    </row>
    <row r="878" spans="1:14" x14ac:dyDescent="0.25">
      <c r="A878" s="173">
        <v>34023</v>
      </c>
      <c r="B878" s="174" t="s">
        <v>231</v>
      </c>
      <c r="C878" s="174" t="s">
        <v>53</v>
      </c>
      <c r="D878" s="174" t="s">
        <v>316</v>
      </c>
      <c r="E878" s="174" t="s">
        <v>98</v>
      </c>
      <c r="F878" s="174" t="s">
        <v>99</v>
      </c>
      <c r="G878" s="174" t="s">
        <v>115</v>
      </c>
      <c r="H878" s="174">
        <v>8919.3603999999996</v>
      </c>
      <c r="I878" s="187">
        <v>4.5376711872E-2</v>
      </c>
      <c r="J878" s="157">
        <v>4.0682564000000003E-3</v>
      </c>
      <c r="K878" s="174">
        <v>0.38030671999999999</v>
      </c>
      <c r="L878" s="174">
        <v>3.9499188999999999E-4</v>
      </c>
      <c r="M878" s="174">
        <v>3.6339253879999998E-4</v>
      </c>
      <c r="N878" s="174">
        <v>2.8480043999999999E-5</v>
      </c>
    </row>
    <row r="879" spans="1:14" x14ac:dyDescent="0.25">
      <c r="A879" s="173">
        <v>34023</v>
      </c>
      <c r="B879" s="174" t="s">
        <v>231</v>
      </c>
      <c r="C879" s="174" t="s">
        <v>53</v>
      </c>
      <c r="D879" s="174" t="s">
        <v>317</v>
      </c>
      <c r="E879" s="174" t="s">
        <v>98</v>
      </c>
      <c r="F879" s="174" t="s">
        <v>100</v>
      </c>
      <c r="G879" s="174" t="s">
        <v>115</v>
      </c>
      <c r="H879" s="174">
        <v>2064.7539000000002</v>
      </c>
      <c r="I879" s="187">
        <v>0.28398931713000003</v>
      </c>
      <c r="J879" s="157">
        <v>3.5619832999999997E-2</v>
      </c>
      <c r="K879" s="174">
        <v>3.0691031999999998</v>
      </c>
      <c r="L879" s="174">
        <v>3.8644623E-3</v>
      </c>
      <c r="M879" s="174">
        <v>3.5553053160000004E-3</v>
      </c>
      <c r="N879" s="174">
        <v>2.6354459000000002E-4</v>
      </c>
    </row>
    <row r="880" spans="1:14" x14ac:dyDescent="0.25">
      <c r="A880" s="173">
        <v>34023</v>
      </c>
      <c r="B880" s="174" t="s">
        <v>231</v>
      </c>
      <c r="C880" s="174" t="s">
        <v>53</v>
      </c>
      <c r="D880" s="174" t="s">
        <v>318</v>
      </c>
      <c r="E880" s="174" t="s">
        <v>102</v>
      </c>
      <c r="F880" s="174" t="s">
        <v>99</v>
      </c>
      <c r="G880" s="174" t="s">
        <v>115</v>
      </c>
      <c r="H880" s="174">
        <v>698.95543999999995</v>
      </c>
      <c r="I880" s="187">
        <v>2.7765609153999997E-3</v>
      </c>
      <c r="J880" s="157">
        <v>2.5410824999999999E-4</v>
      </c>
      <c r="K880" s="174">
        <v>2.1767697999999999E-2</v>
      </c>
      <c r="L880" s="174">
        <v>2.7906703E-5</v>
      </c>
      <c r="M880" s="174">
        <v>2.5674166759999999E-5</v>
      </c>
      <c r="N880" s="174">
        <v>1.8835373E-6</v>
      </c>
    </row>
    <row r="881" spans="1:14" x14ac:dyDescent="0.25">
      <c r="A881" s="173">
        <v>34023</v>
      </c>
      <c r="B881" s="174" t="s">
        <v>231</v>
      </c>
      <c r="C881" s="174" t="s">
        <v>53</v>
      </c>
      <c r="D881" s="174" t="s">
        <v>319</v>
      </c>
      <c r="E881" s="174" t="s">
        <v>102</v>
      </c>
      <c r="F881" s="174" t="s">
        <v>100</v>
      </c>
      <c r="G881" s="174" t="s">
        <v>115</v>
      </c>
      <c r="H881" s="174">
        <v>150.88821670000002</v>
      </c>
      <c r="I881" s="187">
        <v>9.6889128121900002E-3</v>
      </c>
      <c r="J881" s="157">
        <v>1.5828328890000001E-3</v>
      </c>
      <c r="K881" s="174">
        <v>0.12774287340000001</v>
      </c>
      <c r="L881" s="174">
        <v>1.40245149E-4</v>
      </c>
      <c r="M881" s="174">
        <v>1.2902553708000003E-4</v>
      </c>
      <c r="N881" s="174">
        <v>1.205465374E-5</v>
      </c>
    </row>
    <row r="882" spans="1:14" x14ac:dyDescent="0.25">
      <c r="A882" s="173">
        <v>34023</v>
      </c>
      <c r="B882" s="174" t="s">
        <v>231</v>
      </c>
      <c r="C882" s="174" t="s">
        <v>53</v>
      </c>
      <c r="D882" s="174" t="s">
        <v>320</v>
      </c>
      <c r="E882" s="174" t="s">
        <v>103</v>
      </c>
      <c r="F882" s="174" t="s">
        <v>99</v>
      </c>
      <c r="G882" s="174" t="s">
        <v>115</v>
      </c>
      <c r="H882" s="174">
        <v>1127.5719999999999</v>
      </c>
      <c r="I882" s="187">
        <v>5.0771573192000003E-3</v>
      </c>
      <c r="J882" s="157">
        <v>4.8498072999999999E-4</v>
      </c>
      <c r="K882" s="174">
        <v>4.1504785000000002E-2</v>
      </c>
      <c r="L882" s="174">
        <v>5.3436153E-5</v>
      </c>
      <c r="M882" s="174">
        <v>4.9161260760000004E-5</v>
      </c>
      <c r="N882" s="174">
        <v>3.5944564999999998E-6</v>
      </c>
    </row>
    <row r="883" spans="1:14" x14ac:dyDescent="0.25">
      <c r="A883" s="173">
        <v>34023</v>
      </c>
      <c r="B883" s="174" t="s">
        <v>231</v>
      </c>
      <c r="C883" s="174" t="s">
        <v>53</v>
      </c>
      <c r="D883" s="174" t="s">
        <v>321</v>
      </c>
      <c r="E883" s="174" t="s">
        <v>103</v>
      </c>
      <c r="F883" s="174" t="s">
        <v>100</v>
      </c>
      <c r="G883" s="174" t="s">
        <v>115</v>
      </c>
      <c r="H883" s="174">
        <v>1496.0689435000002</v>
      </c>
      <c r="I883" s="187">
        <v>0.20624644485432897</v>
      </c>
      <c r="J883" s="157">
        <v>8.5239894490000009E-2</v>
      </c>
      <c r="K883" s="174">
        <v>5.4209119965000001</v>
      </c>
      <c r="L883" s="174">
        <v>2.6836248849999998E-3</v>
      </c>
      <c r="M883" s="174">
        <v>2.4689348942E-3</v>
      </c>
      <c r="N883" s="174">
        <v>5.0863527649999999E-4</v>
      </c>
    </row>
    <row r="884" spans="1:14" x14ac:dyDescent="0.25">
      <c r="A884" s="173">
        <v>34023</v>
      </c>
      <c r="B884" s="174" t="s">
        <v>231</v>
      </c>
      <c r="C884" s="174" t="s">
        <v>53</v>
      </c>
      <c r="D884" s="174" t="s">
        <v>322</v>
      </c>
      <c r="E884" s="174" t="s">
        <v>104</v>
      </c>
      <c r="F884" s="174" t="s">
        <v>99</v>
      </c>
      <c r="G884" s="174" t="s">
        <v>115</v>
      </c>
      <c r="H884" s="174">
        <v>14210.39055</v>
      </c>
      <c r="I884" s="187">
        <v>2.7157382649999999E-2</v>
      </c>
      <c r="J884" s="157">
        <v>0</v>
      </c>
      <c r="K884" s="174">
        <v>0</v>
      </c>
      <c r="L884" s="174">
        <v>0</v>
      </c>
      <c r="M884" s="174">
        <v>0</v>
      </c>
      <c r="N884" s="174">
        <v>0</v>
      </c>
    </row>
    <row r="885" spans="1:14" x14ac:dyDescent="0.25">
      <c r="A885" s="173">
        <v>34023</v>
      </c>
      <c r="B885" s="174" t="s">
        <v>231</v>
      </c>
      <c r="C885" s="174" t="s">
        <v>53</v>
      </c>
      <c r="D885" s="174" t="s">
        <v>323</v>
      </c>
      <c r="E885" s="174" t="s">
        <v>104</v>
      </c>
      <c r="F885" s="174" t="s">
        <v>100</v>
      </c>
      <c r="G885" s="174" t="s">
        <v>115</v>
      </c>
      <c r="H885" s="174">
        <v>2589.51431</v>
      </c>
      <c r="I885" s="187">
        <v>5.4210853409999999E-3</v>
      </c>
      <c r="J885" s="157">
        <v>0</v>
      </c>
      <c r="K885" s="174">
        <v>0</v>
      </c>
      <c r="L885" s="174">
        <v>0</v>
      </c>
      <c r="M885" s="174">
        <v>0</v>
      </c>
      <c r="N885" s="174">
        <v>0</v>
      </c>
    </row>
    <row r="886" spans="1:14" x14ac:dyDescent="0.25">
      <c r="A886" s="173">
        <v>34023</v>
      </c>
      <c r="B886" s="174" t="s">
        <v>231</v>
      </c>
      <c r="C886" s="174" t="s">
        <v>53</v>
      </c>
      <c r="D886" s="174" t="s">
        <v>324</v>
      </c>
      <c r="E886" s="174" t="s">
        <v>136</v>
      </c>
      <c r="F886" s="174" t="s">
        <v>99</v>
      </c>
      <c r="G886" s="174" t="s">
        <v>115</v>
      </c>
      <c r="H886" s="174">
        <v>5405.9800019999993</v>
      </c>
      <c r="I886" s="187">
        <v>5.2844590769764298E-2</v>
      </c>
      <c r="J886" s="157">
        <v>1.0437143016000001E-2</v>
      </c>
      <c r="K886" s="174">
        <v>0.88132337439999986</v>
      </c>
      <c r="L886" s="174">
        <v>3.3164839592E-4</v>
      </c>
      <c r="M886" s="174">
        <v>3.051165242464E-4</v>
      </c>
      <c r="N886" s="174">
        <v>6.9524138770000015E-5</v>
      </c>
    </row>
    <row r="887" spans="1:14" x14ac:dyDescent="0.25">
      <c r="A887" s="173">
        <v>34023</v>
      </c>
      <c r="B887" s="174" t="s">
        <v>231</v>
      </c>
      <c r="C887" s="174" t="s">
        <v>53</v>
      </c>
      <c r="D887" s="174" t="s">
        <v>325</v>
      </c>
      <c r="E887" s="174" t="s">
        <v>136</v>
      </c>
      <c r="F887" s="174" t="s">
        <v>100</v>
      </c>
      <c r="G887" s="174" t="s">
        <v>115</v>
      </c>
      <c r="H887" s="174">
        <v>200.20269070000001</v>
      </c>
      <c r="I887" s="187">
        <v>2.0354071140757997E-2</v>
      </c>
      <c r="J887" s="157">
        <v>8.0783661660000002E-3</v>
      </c>
      <c r="K887" s="174">
        <v>0.7200851627</v>
      </c>
      <c r="L887" s="174">
        <v>2.9063677749999997E-4</v>
      </c>
      <c r="M887" s="174">
        <v>2.6738583530000004E-4</v>
      </c>
      <c r="N887" s="174">
        <v>5.8372576410000001E-5</v>
      </c>
    </row>
    <row r="888" spans="1:14" x14ac:dyDescent="0.25">
      <c r="A888" s="173">
        <v>34023</v>
      </c>
      <c r="B888" s="174" t="s">
        <v>231</v>
      </c>
      <c r="C888" s="174" t="s">
        <v>53</v>
      </c>
      <c r="D888" s="174" t="s">
        <v>326</v>
      </c>
      <c r="E888" s="174" t="s">
        <v>137</v>
      </c>
      <c r="F888" s="174" t="s">
        <v>100</v>
      </c>
      <c r="G888" s="174" t="s">
        <v>115</v>
      </c>
      <c r="H888" s="174">
        <v>690.01123140000004</v>
      </c>
      <c r="I888" s="187">
        <v>3.0360887745192005E-2</v>
      </c>
      <c r="J888" s="157">
        <v>1.0889911779999999E-2</v>
      </c>
      <c r="K888" s="174">
        <v>0.93168493990000001</v>
      </c>
      <c r="L888" s="174">
        <v>3.2524338479999999E-4</v>
      </c>
      <c r="M888" s="174">
        <v>2.9922391401599998E-4</v>
      </c>
      <c r="N888" s="174">
        <v>6.739659391E-5</v>
      </c>
    </row>
    <row r="889" spans="1:14" x14ac:dyDescent="0.25">
      <c r="A889" s="173">
        <v>34023</v>
      </c>
      <c r="B889" s="174" t="s">
        <v>231</v>
      </c>
      <c r="C889" s="174" t="s">
        <v>53</v>
      </c>
      <c r="D889" s="174" t="s">
        <v>327</v>
      </c>
      <c r="E889" s="174" t="s">
        <v>138</v>
      </c>
      <c r="F889" s="174" t="s">
        <v>100</v>
      </c>
      <c r="G889" s="174" t="s">
        <v>115</v>
      </c>
      <c r="H889" s="174">
        <v>1256.8421000000001</v>
      </c>
      <c r="I889" s="187">
        <v>3.4108500404999999E-2</v>
      </c>
      <c r="J889" s="157">
        <v>4.2035848000000001E-3</v>
      </c>
      <c r="K889" s="174">
        <v>0.37903913699999997</v>
      </c>
      <c r="L889" s="174">
        <v>4.2924827000000003E-4</v>
      </c>
      <c r="M889" s="174">
        <v>3.9490840840000004E-4</v>
      </c>
      <c r="N889" s="174">
        <v>3.0313118399999998E-5</v>
      </c>
    </row>
    <row r="890" spans="1:14" x14ac:dyDescent="0.25">
      <c r="A890" s="173">
        <v>34023</v>
      </c>
      <c r="B890" s="174" t="s">
        <v>231</v>
      </c>
      <c r="C890" s="174" t="s">
        <v>53</v>
      </c>
      <c r="D890" s="174" t="s">
        <v>328</v>
      </c>
      <c r="E890" s="174" t="s">
        <v>139</v>
      </c>
      <c r="F890" s="174" t="s">
        <v>99</v>
      </c>
      <c r="G890" s="174" t="s">
        <v>115</v>
      </c>
      <c r="H890" s="174">
        <v>36942.733850999997</v>
      </c>
      <c r="I890" s="187">
        <v>0.54916245281620002</v>
      </c>
      <c r="J890" s="157">
        <v>0.14007776735999999</v>
      </c>
      <c r="K890" s="174">
        <v>11.789897951799999</v>
      </c>
      <c r="L890" s="174">
        <v>4.4464411069999998E-3</v>
      </c>
      <c r="M890" s="174">
        <v>4.0907258184400006E-3</v>
      </c>
      <c r="N890" s="174">
        <v>9.3230308638999997E-4</v>
      </c>
    </row>
    <row r="891" spans="1:14" x14ac:dyDescent="0.25">
      <c r="A891" s="173">
        <v>34023</v>
      </c>
      <c r="B891" s="174" t="s">
        <v>231</v>
      </c>
      <c r="C891" s="174" t="s">
        <v>53</v>
      </c>
      <c r="D891" s="174" t="s">
        <v>329</v>
      </c>
      <c r="E891" s="174" t="s">
        <v>139</v>
      </c>
      <c r="F891" s="174" t="s">
        <v>100</v>
      </c>
      <c r="G891" s="174" t="s">
        <v>115</v>
      </c>
      <c r="H891" s="174">
        <v>1368.1070523999999</v>
      </c>
      <c r="I891" s="187">
        <v>0.26065964156849003</v>
      </c>
      <c r="J891" s="157">
        <v>0.109798518045</v>
      </c>
      <c r="K891" s="174">
        <v>9.790530498599999</v>
      </c>
      <c r="L891" s="174">
        <v>3.9369331260000005E-3</v>
      </c>
      <c r="M891" s="174">
        <v>3.6219784759200001E-3</v>
      </c>
      <c r="N891" s="174">
        <v>7.9339710652000001E-4</v>
      </c>
    </row>
    <row r="892" spans="1:14" x14ac:dyDescent="0.25">
      <c r="A892" s="173">
        <v>34023</v>
      </c>
      <c r="B892" s="174" t="s">
        <v>231</v>
      </c>
      <c r="C892" s="174" t="s">
        <v>53</v>
      </c>
      <c r="D892" s="174" t="s">
        <v>330</v>
      </c>
      <c r="E892" s="174" t="s">
        <v>140</v>
      </c>
      <c r="F892" s="174" t="s">
        <v>100</v>
      </c>
      <c r="G892" s="174" t="s">
        <v>115</v>
      </c>
      <c r="H892" s="174">
        <v>116.38487796</v>
      </c>
      <c r="I892" s="187">
        <v>2.9426103978700671E-2</v>
      </c>
      <c r="J892" s="157">
        <v>1.9935376978400001E-2</v>
      </c>
      <c r="K892" s="174">
        <v>1.0890725288899998</v>
      </c>
      <c r="L892" s="174">
        <v>6.5448509253999997E-4</v>
      </c>
      <c r="M892" s="174">
        <v>6.0212628513680016E-4</v>
      </c>
      <c r="N892" s="174">
        <v>1.3384771990900002E-4</v>
      </c>
    </row>
    <row r="893" spans="1:14" x14ac:dyDescent="0.25">
      <c r="A893" s="173">
        <v>34023</v>
      </c>
      <c r="B893" s="174" t="s">
        <v>231</v>
      </c>
      <c r="C893" s="174" t="s">
        <v>53</v>
      </c>
      <c r="D893" s="174" t="s">
        <v>331</v>
      </c>
      <c r="E893" s="174" t="s">
        <v>105</v>
      </c>
      <c r="F893" s="174" t="s">
        <v>100</v>
      </c>
      <c r="G893" s="174" t="s">
        <v>115</v>
      </c>
      <c r="H893" s="174">
        <v>3991.5406284000001</v>
      </c>
      <c r="I893" s="187">
        <v>0.90399203793696092</v>
      </c>
      <c r="J893" s="157">
        <v>0.33029291241999997</v>
      </c>
      <c r="K893" s="174">
        <v>27.705312855700001</v>
      </c>
      <c r="L893" s="174">
        <v>1.7803408411000001E-2</v>
      </c>
      <c r="M893" s="174">
        <v>1.6379135738119999E-2</v>
      </c>
      <c r="N893" s="174">
        <v>2.5473926103000001E-3</v>
      </c>
    </row>
    <row r="894" spans="1:14" x14ac:dyDescent="0.25">
      <c r="A894" s="173">
        <v>34023</v>
      </c>
      <c r="B894" s="174" t="s">
        <v>231</v>
      </c>
      <c r="C894" s="174" t="s">
        <v>53</v>
      </c>
      <c r="D894" s="174" t="s">
        <v>332</v>
      </c>
      <c r="E894" s="174" t="s">
        <v>141</v>
      </c>
      <c r="F894" s="174" t="s">
        <v>99</v>
      </c>
      <c r="G894" s="174" t="s">
        <v>115</v>
      </c>
      <c r="H894" s="174">
        <v>1819.6509343999999</v>
      </c>
      <c r="I894" s="187">
        <v>3.1636777476727794E-2</v>
      </c>
      <c r="J894" s="157">
        <v>5.0369867639999998E-3</v>
      </c>
      <c r="K894" s="174">
        <v>0.46028227769999996</v>
      </c>
      <c r="L894" s="174">
        <v>3.1372449660000003E-4</v>
      </c>
      <c r="M894" s="174">
        <v>2.8862653687200003E-4</v>
      </c>
      <c r="N894" s="174">
        <v>3.2904187680000002E-5</v>
      </c>
    </row>
    <row r="895" spans="1:14" x14ac:dyDescent="0.25">
      <c r="A895" s="173">
        <v>34023</v>
      </c>
      <c r="B895" s="174" t="s">
        <v>231</v>
      </c>
      <c r="C895" s="174" t="s">
        <v>53</v>
      </c>
      <c r="D895" s="174" t="s">
        <v>333</v>
      </c>
      <c r="E895" s="174" t="s">
        <v>141</v>
      </c>
      <c r="F895" s="174" t="s">
        <v>100</v>
      </c>
      <c r="G895" s="174" t="s">
        <v>115</v>
      </c>
      <c r="H895" s="174">
        <v>3001.1523688700004</v>
      </c>
      <c r="I895" s="187">
        <v>6.7037994720936508E-2</v>
      </c>
      <c r="J895" s="157">
        <v>1.2109923092999998E-2</v>
      </c>
      <c r="K895" s="174">
        <v>1.0945711728400001</v>
      </c>
      <c r="L895" s="174">
        <v>7.4597117010999998E-4</v>
      </c>
      <c r="M895" s="174">
        <v>6.8629347650119997E-4</v>
      </c>
      <c r="N895" s="174">
        <v>7.8444406597000002E-5</v>
      </c>
    </row>
    <row r="896" spans="1:14" x14ac:dyDescent="0.25">
      <c r="A896" s="173">
        <v>34023</v>
      </c>
      <c r="B896" s="174" t="s">
        <v>231</v>
      </c>
      <c r="C896" s="174" t="s">
        <v>53</v>
      </c>
      <c r="D896" s="174" t="s">
        <v>334</v>
      </c>
      <c r="E896" s="174" t="s">
        <v>142</v>
      </c>
      <c r="F896" s="174" t="s">
        <v>107</v>
      </c>
      <c r="G896" s="174" t="s">
        <v>115</v>
      </c>
      <c r="H896" s="174">
        <v>0.29706730000000003</v>
      </c>
      <c r="I896" s="187">
        <v>2.4439474275100002E-5</v>
      </c>
      <c r="J896" s="157">
        <v>1.03143679E-5</v>
      </c>
      <c r="K896" s="174">
        <v>9.4201938999999995E-4</v>
      </c>
      <c r="L896" s="174">
        <v>3.9024281999999999E-7</v>
      </c>
      <c r="M896" s="174">
        <v>3.590233944E-7</v>
      </c>
      <c r="N896" s="174">
        <v>7.6176170999999992E-8</v>
      </c>
    </row>
    <row r="897" spans="1:14" x14ac:dyDescent="0.25">
      <c r="A897" s="173">
        <v>34023</v>
      </c>
      <c r="B897" s="174" t="s">
        <v>231</v>
      </c>
      <c r="C897" s="174" t="s">
        <v>53</v>
      </c>
      <c r="D897" s="174" t="s">
        <v>335</v>
      </c>
      <c r="E897" s="174" t="s">
        <v>143</v>
      </c>
      <c r="F897" s="174" t="s">
        <v>107</v>
      </c>
      <c r="G897" s="174" t="s">
        <v>115</v>
      </c>
      <c r="H897" s="174">
        <v>0.16317777039999998</v>
      </c>
      <c r="I897" s="187">
        <v>5.0027977699221388E-5</v>
      </c>
      <c r="J897" s="157">
        <v>6.3201895660000004E-5</v>
      </c>
      <c r="K897" s="174">
        <v>1.5147407653000001E-3</v>
      </c>
      <c r="L897" s="174">
        <v>1.3464578429999998E-6</v>
      </c>
      <c r="M897" s="174">
        <v>1.2387412155600002E-6</v>
      </c>
      <c r="N897" s="174">
        <v>3.0654185630000001E-7</v>
      </c>
    </row>
    <row r="898" spans="1:14" x14ac:dyDescent="0.25">
      <c r="A898" s="173">
        <v>34023</v>
      </c>
      <c r="B898" s="174" t="s">
        <v>231</v>
      </c>
      <c r="C898" s="174" t="s">
        <v>53</v>
      </c>
      <c r="D898" s="174" t="s">
        <v>336</v>
      </c>
      <c r="E898" s="174" t="s">
        <v>144</v>
      </c>
      <c r="F898" s="174" t="s">
        <v>107</v>
      </c>
      <c r="G898" s="174" t="s">
        <v>115</v>
      </c>
      <c r="H898" s="174">
        <v>1.1045881820000001</v>
      </c>
      <c r="I898" s="187">
        <v>7.2864365189599981E-5</v>
      </c>
      <c r="J898" s="157">
        <v>9.4953279700000002E-5</v>
      </c>
      <c r="K898" s="174">
        <v>1.2208937410000001E-3</v>
      </c>
      <c r="L898" s="174">
        <v>7.76435759E-7</v>
      </c>
      <c r="M898" s="174">
        <v>7.1432089828000006E-7</v>
      </c>
      <c r="N898" s="174">
        <v>2.0637507000000001E-7</v>
      </c>
    </row>
    <row r="899" spans="1:14" x14ac:dyDescent="0.25">
      <c r="A899" s="173">
        <v>34023</v>
      </c>
      <c r="B899" s="174" t="s">
        <v>231</v>
      </c>
      <c r="C899" s="174" t="s">
        <v>53</v>
      </c>
      <c r="D899" s="174" t="s">
        <v>337</v>
      </c>
      <c r="E899" s="174" t="s">
        <v>145</v>
      </c>
      <c r="F899" s="174" t="s">
        <v>107</v>
      </c>
      <c r="G899" s="174" t="s">
        <v>115</v>
      </c>
      <c r="H899" s="174">
        <v>0.50208568080000004</v>
      </c>
      <c r="I899" s="187">
        <v>2.3795500053259002E-5</v>
      </c>
      <c r="J899" s="157">
        <v>9.6281272499999997E-6</v>
      </c>
      <c r="K899" s="174">
        <v>8.1920768410000003E-4</v>
      </c>
      <c r="L899" s="174">
        <v>3.08034279E-7</v>
      </c>
      <c r="M899" s="174">
        <v>2.8339153668000002E-7</v>
      </c>
      <c r="N899" s="174">
        <v>6.3305400419999995E-8</v>
      </c>
    </row>
    <row r="900" spans="1:14" x14ac:dyDescent="0.25">
      <c r="A900" s="173">
        <v>34023</v>
      </c>
      <c r="B900" s="174" t="s">
        <v>231</v>
      </c>
      <c r="C900" s="174" t="s">
        <v>53</v>
      </c>
      <c r="D900" s="174" t="s">
        <v>338</v>
      </c>
      <c r="E900" s="174" t="s">
        <v>106</v>
      </c>
      <c r="F900" s="174" t="s">
        <v>107</v>
      </c>
      <c r="G900" s="174" t="s">
        <v>115</v>
      </c>
      <c r="H900" s="174">
        <v>9.1086681850000009</v>
      </c>
      <c r="I900" s="187">
        <v>3.6068987182393398E-4</v>
      </c>
      <c r="J900" s="157">
        <v>1.64642718E-4</v>
      </c>
      <c r="K900" s="174">
        <v>7.7430784399999996E-3</v>
      </c>
      <c r="L900" s="174">
        <v>4.9127223300000007E-6</v>
      </c>
      <c r="M900" s="174">
        <v>4.5197045436000002E-6</v>
      </c>
      <c r="N900" s="174">
        <v>6.9230735100000001E-7</v>
      </c>
    </row>
    <row r="901" spans="1:14" x14ac:dyDescent="0.25">
      <c r="A901" s="173">
        <v>34023</v>
      </c>
      <c r="B901" s="174" t="s">
        <v>231</v>
      </c>
      <c r="C901" s="174" t="s">
        <v>53</v>
      </c>
      <c r="D901" s="174" t="s">
        <v>339</v>
      </c>
      <c r="E901" s="174" t="s">
        <v>146</v>
      </c>
      <c r="F901" s="174" t="s">
        <v>107</v>
      </c>
      <c r="G901" s="174" t="s">
        <v>115</v>
      </c>
      <c r="H901" s="174">
        <v>44.304849169999997</v>
      </c>
      <c r="I901" s="187">
        <v>9.4759194662856006E-4</v>
      </c>
      <c r="J901" s="157">
        <v>2.1998734790000001E-4</v>
      </c>
      <c r="K901" s="174">
        <v>2.5773253289999999E-2</v>
      </c>
      <c r="L901" s="174">
        <v>6.2956792209999996E-6</v>
      </c>
      <c r="M901" s="174">
        <v>5.7920248833200001E-6</v>
      </c>
      <c r="N901" s="174">
        <v>1.5071394414000001E-6</v>
      </c>
    </row>
    <row r="902" spans="1:14" x14ac:dyDescent="0.25">
      <c r="A902" s="173">
        <v>34023</v>
      </c>
      <c r="B902" s="174" t="s">
        <v>231</v>
      </c>
      <c r="C902" s="174" t="s">
        <v>53</v>
      </c>
      <c r="D902" s="174" t="s">
        <v>340</v>
      </c>
      <c r="E902" s="174" t="s">
        <v>147</v>
      </c>
      <c r="F902" s="174" t="s">
        <v>107</v>
      </c>
      <c r="G902" s="174" t="s">
        <v>115</v>
      </c>
      <c r="H902" s="174">
        <v>0.69036754999999994</v>
      </c>
      <c r="I902" s="187">
        <v>1.0564487491500001E-4</v>
      </c>
      <c r="J902" s="157">
        <v>1.50984692E-4</v>
      </c>
      <c r="K902" s="174">
        <v>1.94133634E-3</v>
      </c>
      <c r="L902" s="174">
        <v>1.2346059800000001E-6</v>
      </c>
      <c r="M902" s="174">
        <v>1.1358375016E-6</v>
      </c>
      <c r="N902" s="174">
        <v>3.2815583999999999E-7</v>
      </c>
    </row>
    <row r="903" spans="1:14" x14ac:dyDescent="0.25">
      <c r="A903" s="173">
        <v>34023</v>
      </c>
      <c r="B903" s="174" t="s">
        <v>231</v>
      </c>
      <c r="C903" s="174" t="s">
        <v>53</v>
      </c>
      <c r="D903" s="174" t="s">
        <v>341</v>
      </c>
      <c r="E903" s="174" t="s">
        <v>148</v>
      </c>
      <c r="F903" s="174" t="s">
        <v>107</v>
      </c>
      <c r="G903" s="174" t="s">
        <v>115</v>
      </c>
      <c r="H903" s="174">
        <v>1.3891036433999999</v>
      </c>
      <c r="I903" s="187">
        <v>1.5230646656230003E-4</v>
      </c>
      <c r="J903" s="157">
        <v>1.8022734726000001E-4</v>
      </c>
      <c r="K903" s="174">
        <v>3.668458396E-3</v>
      </c>
      <c r="L903" s="174">
        <v>1.9525974311000001E-6</v>
      </c>
      <c r="M903" s="174">
        <v>1.7963896366120001E-6</v>
      </c>
      <c r="N903" s="174">
        <v>4.7152016329999994E-7</v>
      </c>
    </row>
    <row r="904" spans="1:14" x14ac:dyDescent="0.25">
      <c r="A904" s="173">
        <v>34023</v>
      </c>
      <c r="B904" s="174" t="s">
        <v>231</v>
      </c>
      <c r="C904" s="174" t="s">
        <v>53</v>
      </c>
      <c r="D904" s="174" t="s">
        <v>342</v>
      </c>
      <c r="E904" s="174" t="s">
        <v>149</v>
      </c>
      <c r="F904" s="174" t="s">
        <v>107</v>
      </c>
      <c r="G904" s="174" t="s">
        <v>115</v>
      </c>
      <c r="H904" s="174">
        <v>0.192466153</v>
      </c>
      <c r="I904" s="187">
        <v>6.0601585148950003E-5</v>
      </c>
      <c r="J904" s="157">
        <v>8.2625992049999999E-5</v>
      </c>
      <c r="K904" s="174">
        <v>1.3110857850000001E-3</v>
      </c>
      <c r="L904" s="174">
        <v>2.503351304E-6</v>
      </c>
      <c r="M904" s="174">
        <v>2.3030831996800003E-6</v>
      </c>
      <c r="N904" s="174">
        <v>5.1968191139999998E-7</v>
      </c>
    </row>
    <row r="905" spans="1:14" x14ac:dyDescent="0.25">
      <c r="A905" s="173">
        <v>34023</v>
      </c>
      <c r="B905" s="174" t="s">
        <v>231</v>
      </c>
      <c r="C905" s="174" t="s">
        <v>53</v>
      </c>
      <c r="D905" s="174" t="s">
        <v>343</v>
      </c>
      <c r="E905" s="174" t="s">
        <v>108</v>
      </c>
      <c r="F905" s="174" t="s">
        <v>109</v>
      </c>
      <c r="G905" s="174" t="s">
        <v>115</v>
      </c>
      <c r="H905" s="174">
        <v>19913.671300000002</v>
      </c>
      <c r="I905" s="187">
        <v>0.75009932238030008</v>
      </c>
      <c r="J905" s="157">
        <v>0.20613501200000001</v>
      </c>
      <c r="K905" s="174">
        <v>17.3553429</v>
      </c>
      <c r="L905" s="174">
        <v>8.1926063099999995E-3</v>
      </c>
      <c r="M905" s="174">
        <v>7.5371978051999994E-3</v>
      </c>
      <c r="N905" s="174">
        <v>1.37258196E-3</v>
      </c>
    </row>
    <row r="906" spans="1:14" x14ac:dyDescent="0.25">
      <c r="A906" s="173">
        <v>34023</v>
      </c>
      <c r="B906" s="174" t="s">
        <v>231</v>
      </c>
      <c r="C906" s="174" t="s">
        <v>53</v>
      </c>
      <c r="D906" s="174" t="s">
        <v>344</v>
      </c>
      <c r="E906" s="174" t="s">
        <v>110</v>
      </c>
      <c r="F906" s="174" t="s">
        <v>109</v>
      </c>
      <c r="G906" s="174" t="s">
        <v>115</v>
      </c>
      <c r="H906" s="174">
        <v>3504.4783690599997</v>
      </c>
      <c r="I906" s="187">
        <v>0.19948055888076688</v>
      </c>
      <c r="J906" s="157">
        <v>5.3510344380999997E-2</v>
      </c>
      <c r="K906" s="174">
        <v>3.4089098152700004</v>
      </c>
      <c r="L906" s="174">
        <v>3.3856126819399998E-3</v>
      </c>
      <c r="M906" s="174">
        <v>3.1147636673847998E-3</v>
      </c>
      <c r="N906" s="174">
        <v>3.3927295670000004E-4</v>
      </c>
    </row>
    <row r="907" spans="1:14" x14ac:dyDescent="0.25">
      <c r="A907" s="173">
        <v>34023</v>
      </c>
      <c r="B907" s="174" t="s">
        <v>231</v>
      </c>
      <c r="C907" s="174" t="s">
        <v>53</v>
      </c>
      <c r="D907" s="174" t="s">
        <v>345</v>
      </c>
      <c r="E907" s="174" t="s">
        <v>111</v>
      </c>
      <c r="F907" s="174" t="s">
        <v>109</v>
      </c>
      <c r="G907" s="174" t="s">
        <v>115</v>
      </c>
      <c r="H907" s="174">
        <v>727.86290560000009</v>
      </c>
      <c r="I907" s="187">
        <v>8.1199525660417507E-2</v>
      </c>
      <c r="J907" s="157">
        <v>3.0445201639999999E-2</v>
      </c>
      <c r="K907" s="174">
        <v>1.645863319</v>
      </c>
      <c r="L907" s="174">
        <v>1.5060090240000001E-3</v>
      </c>
      <c r="M907" s="174">
        <v>1.3855283020799999E-3</v>
      </c>
      <c r="N907" s="174">
        <v>1.8185184749999999E-4</v>
      </c>
    </row>
    <row r="908" spans="1:14" x14ac:dyDescent="0.25">
      <c r="A908" s="173">
        <v>34023</v>
      </c>
      <c r="B908" s="174" t="s">
        <v>231</v>
      </c>
      <c r="C908" s="174" t="s">
        <v>53</v>
      </c>
      <c r="D908" s="174" t="s">
        <v>346</v>
      </c>
      <c r="E908" s="174" t="s">
        <v>150</v>
      </c>
      <c r="F908" s="174" t="s">
        <v>109</v>
      </c>
      <c r="G908" s="174" t="s">
        <v>115</v>
      </c>
      <c r="H908" s="174">
        <v>1043.91675416</v>
      </c>
      <c r="I908" s="187">
        <v>0.137041756208927</v>
      </c>
      <c r="J908" s="157">
        <v>5.8825173889999999E-2</v>
      </c>
      <c r="K908" s="174">
        <v>4.3312102815000006</v>
      </c>
      <c r="L908" s="174">
        <v>2.0953400175000004E-3</v>
      </c>
      <c r="M908" s="174">
        <v>1.9277128160999999E-3</v>
      </c>
      <c r="N908" s="174">
        <v>3.9142065679999998E-4</v>
      </c>
    </row>
    <row r="909" spans="1:14" x14ac:dyDescent="0.25">
      <c r="A909" s="173">
        <v>34023</v>
      </c>
      <c r="B909" s="174" t="s">
        <v>231</v>
      </c>
      <c r="C909" s="174" t="s">
        <v>53</v>
      </c>
      <c r="D909" s="174" t="s">
        <v>347</v>
      </c>
      <c r="E909" s="174" t="s">
        <v>151</v>
      </c>
      <c r="F909" s="174" t="s">
        <v>109</v>
      </c>
      <c r="G909" s="174" t="s">
        <v>115</v>
      </c>
      <c r="H909" s="174">
        <v>9614.4566926799998</v>
      </c>
      <c r="I909" s="187">
        <v>0.36537897473547998</v>
      </c>
      <c r="J909" s="157">
        <v>8.4629883200499995E-2</v>
      </c>
      <c r="K909" s="174">
        <v>6.7925684954200003</v>
      </c>
      <c r="L909" s="174">
        <v>5.7667474032999985E-3</v>
      </c>
      <c r="M909" s="174">
        <v>5.3054076110360003E-3</v>
      </c>
      <c r="N909" s="174">
        <v>6.074345222310001E-4</v>
      </c>
    </row>
    <row r="910" spans="1:14" x14ac:dyDescent="0.25">
      <c r="A910" s="173">
        <v>34023</v>
      </c>
      <c r="B910" s="174" t="s">
        <v>231</v>
      </c>
      <c r="C910" s="174" t="s">
        <v>53</v>
      </c>
      <c r="D910" s="174" t="s">
        <v>348</v>
      </c>
      <c r="E910" s="174" t="s">
        <v>112</v>
      </c>
      <c r="F910" s="174" t="s">
        <v>109</v>
      </c>
      <c r="G910" s="174" t="s">
        <v>115</v>
      </c>
      <c r="H910" s="174">
        <v>122.65911940999999</v>
      </c>
      <c r="I910" s="187">
        <v>1.2412292213469461E-2</v>
      </c>
      <c r="J910" s="157">
        <v>3.8434623979999999E-3</v>
      </c>
      <c r="K910" s="174">
        <v>0.33432744187999996</v>
      </c>
      <c r="L910" s="174">
        <v>2.0681203952000002E-4</v>
      </c>
      <c r="M910" s="174">
        <v>1.902670763584E-4</v>
      </c>
      <c r="N910" s="174">
        <v>2.872611655E-5</v>
      </c>
    </row>
    <row r="911" spans="1:14" x14ac:dyDescent="0.25">
      <c r="A911" s="173">
        <v>34023</v>
      </c>
      <c r="B911" s="174" t="s">
        <v>231</v>
      </c>
      <c r="C911" s="174" t="s">
        <v>53</v>
      </c>
      <c r="D911" s="174" t="s">
        <v>349</v>
      </c>
      <c r="E911" s="174" t="s">
        <v>152</v>
      </c>
      <c r="F911" s="174" t="s">
        <v>114</v>
      </c>
      <c r="G911" s="174" t="s">
        <v>115</v>
      </c>
      <c r="H911" s="174">
        <v>66.472121700000002</v>
      </c>
      <c r="I911" s="187">
        <v>1.03736778004404E-3</v>
      </c>
      <c r="J911" s="157">
        <v>3.1258722599999999E-4</v>
      </c>
      <c r="K911" s="174">
        <v>2.7244135399999998E-2</v>
      </c>
      <c r="L911" s="174">
        <v>9.2600939399999993E-6</v>
      </c>
      <c r="M911" s="174">
        <v>8.5192864248000012E-6</v>
      </c>
      <c r="N911" s="174">
        <v>1.9293747320000004E-6</v>
      </c>
    </row>
    <row r="912" spans="1:14" x14ac:dyDescent="0.25">
      <c r="A912" s="173">
        <v>34023</v>
      </c>
      <c r="B912" s="174" t="s">
        <v>231</v>
      </c>
      <c r="C912" s="174" t="s">
        <v>53</v>
      </c>
      <c r="D912" s="174" t="s">
        <v>350</v>
      </c>
      <c r="E912" s="174" t="s">
        <v>153</v>
      </c>
      <c r="F912" s="174" t="s">
        <v>114</v>
      </c>
      <c r="G912" s="174" t="s">
        <v>115</v>
      </c>
      <c r="H912" s="174">
        <v>0.15500083100000001</v>
      </c>
      <c r="I912" s="187">
        <v>1.3272394562000001E-5</v>
      </c>
      <c r="J912" s="157">
        <v>2.8849222000000002E-6</v>
      </c>
      <c r="K912" s="174">
        <v>2.3046775999999999E-4</v>
      </c>
      <c r="L912" s="174">
        <v>3.1057789900000002E-7</v>
      </c>
      <c r="M912" s="174">
        <v>2.8573166708E-7</v>
      </c>
      <c r="N912" s="174">
        <v>2.2074247200000002E-8</v>
      </c>
    </row>
    <row r="913" spans="1:14" x14ac:dyDescent="0.25">
      <c r="A913" s="173">
        <v>34023</v>
      </c>
      <c r="B913" s="174" t="s">
        <v>231</v>
      </c>
      <c r="C913" s="174" t="s">
        <v>53</v>
      </c>
      <c r="D913" s="174" t="s">
        <v>351</v>
      </c>
      <c r="E913" s="174" t="s">
        <v>154</v>
      </c>
      <c r="F913" s="174" t="s">
        <v>96</v>
      </c>
      <c r="G913" s="174" t="s">
        <v>115</v>
      </c>
      <c r="H913" s="174">
        <v>3.1594079599999998</v>
      </c>
      <c r="I913" s="187">
        <v>1.0710607845369996E-3</v>
      </c>
      <c r="J913" s="157">
        <v>3.9080869300000003E-4</v>
      </c>
      <c r="K913" s="174">
        <v>4.7585647699999997E-2</v>
      </c>
      <c r="L913" s="174">
        <v>2.4303275699999998E-5</v>
      </c>
      <c r="M913" s="174">
        <v>2.2359013644E-5</v>
      </c>
      <c r="N913" s="174">
        <v>3.9022211100000002E-6</v>
      </c>
    </row>
    <row r="914" spans="1:14" x14ac:dyDescent="0.25">
      <c r="A914" s="173">
        <v>34023</v>
      </c>
      <c r="B914" s="174" t="s">
        <v>231</v>
      </c>
      <c r="C914" s="174" t="s">
        <v>53</v>
      </c>
      <c r="D914" s="174" t="s">
        <v>352</v>
      </c>
      <c r="E914" s="174" t="s">
        <v>155</v>
      </c>
      <c r="F914" s="174" t="s">
        <v>83</v>
      </c>
      <c r="G914" s="174" t="s">
        <v>156</v>
      </c>
      <c r="H914" s="174">
        <v>1.1327049054</v>
      </c>
      <c r="I914" s="187">
        <v>2.5987679020912299E-5</v>
      </c>
      <c r="J914" s="157">
        <v>9.4414712349999999E-5</v>
      </c>
      <c r="K914" s="174">
        <v>4.2969419730000001E-4</v>
      </c>
      <c r="L914" s="174">
        <v>6.1809216120000004E-7</v>
      </c>
      <c r="M914" s="174">
        <v>6.1809216120000004E-7</v>
      </c>
      <c r="N914" s="174">
        <v>1.3428919791000002E-7</v>
      </c>
    </row>
    <row r="915" spans="1:14" x14ac:dyDescent="0.25">
      <c r="A915" s="173">
        <v>34023</v>
      </c>
      <c r="B915" s="174" t="s">
        <v>231</v>
      </c>
      <c r="C915" s="174" t="s">
        <v>53</v>
      </c>
      <c r="D915" s="174" t="s">
        <v>353</v>
      </c>
      <c r="E915" s="174" t="s">
        <v>117</v>
      </c>
      <c r="F915" s="174" t="s">
        <v>89</v>
      </c>
      <c r="G915" s="174" t="s">
        <v>156</v>
      </c>
      <c r="H915" s="174">
        <v>2.0426301200000001</v>
      </c>
      <c r="I915" s="187">
        <v>1.2349238068220999E-4</v>
      </c>
      <c r="J915" s="157">
        <v>4.4817118999999997E-4</v>
      </c>
      <c r="K915" s="174">
        <v>2.65333559E-3</v>
      </c>
      <c r="L915" s="174">
        <v>5.9638500999999996E-6</v>
      </c>
      <c r="M915" s="174">
        <v>5.9638500999999996E-6</v>
      </c>
      <c r="N915" s="174">
        <v>1.1740634399999998E-6</v>
      </c>
    </row>
    <row r="916" spans="1:14" x14ac:dyDescent="0.25">
      <c r="A916" s="173">
        <v>34023</v>
      </c>
      <c r="B916" s="174" t="s">
        <v>231</v>
      </c>
      <c r="C916" s="174" t="s">
        <v>53</v>
      </c>
      <c r="D916" s="174" t="s">
        <v>354</v>
      </c>
      <c r="E916" s="174" t="s">
        <v>118</v>
      </c>
      <c r="F916" s="174" t="s">
        <v>89</v>
      </c>
      <c r="G916" s="174" t="s">
        <v>156</v>
      </c>
      <c r="H916" s="174">
        <v>2.0287346299999998</v>
      </c>
      <c r="I916" s="187">
        <v>1.1098700967407E-4</v>
      </c>
      <c r="J916" s="157">
        <v>4.2401686899999998E-4</v>
      </c>
      <c r="K916" s="174">
        <v>3.1179365500000004E-3</v>
      </c>
      <c r="L916" s="174">
        <v>1.0124260599999999E-5</v>
      </c>
      <c r="M916" s="174">
        <v>1.0124260599999999E-5</v>
      </c>
      <c r="N916" s="174">
        <v>1.90354405E-6</v>
      </c>
    </row>
    <row r="917" spans="1:14" x14ac:dyDescent="0.25">
      <c r="A917" s="173">
        <v>34023</v>
      </c>
      <c r="B917" s="174" t="s">
        <v>231</v>
      </c>
      <c r="C917" s="174" t="s">
        <v>53</v>
      </c>
      <c r="D917" s="174" t="s">
        <v>355</v>
      </c>
      <c r="E917" s="174" t="s">
        <v>91</v>
      </c>
      <c r="F917" s="174" t="s">
        <v>89</v>
      </c>
      <c r="G917" s="174" t="s">
        <v>156</v>
      </c>
      <c r="H917" s="174">
        <v>1.6535579</v>
      </c>
      <c r="I917" s="187">
        <v>5.1465284227489996E-5</v>
      </c>
      <c r="J917" s="157">
        <v>1.8554274599999999E-4</v>
      </c>
      <c r="K917" s="174">
        <v>9.3346546000000008E-4</v>
      </c>
      <c r="L917" s="174">
        <v>1.5605271800000001E-6</v>
      </c>
      <c r="M917" s="174">
        <v>1.5605271800000001E-6</v>
      </c>
      <c r="N917" s="174">
        <v>3.2569638400000002E-7</v>
      </c>
    </row>
    <row r="918" spans="1:14" x14ac:dyDescent="0.25">
      <c r="A918" s="173">
        <v>34023</v>
      </c>
      <c r="B918" s="174" t="s">
        <v>231</v>
      </c>
      <c r="C918" s="174" t="s">
        <v>53</v>
      </c>
      <c r="D918" s="174" t="s">
        <v>356</v>
      </c>
      <c r="E918" s="174" t="s">
        <v>119</v>
      </c>
      <c r="F918" s="174" t="s">
        <v>89</v>
      </c>
      <c r="G918" s="174" t="s">
        <v>156</v>
      </c>
      <c r="H918" s="174">
        <v>0.47244508000000002</v>
      </c>
      <c r="I918" s="187">
        <v>1.9203283862149998E-5</v>
      </c>
      <c r="J918" s="157">
        <v>7.0148673999999997E-5</v>
      </c>
      <c r="K918" s="174">
        <v>4.4070025999999997E-4</v>
      </c>
      <c r="L918" s="174">
        <v>1.0613275399999999E-6</v>
      </c>
      <c r="M918" s="174">
        <v>1.0613275399999999E-6</v>
      </c>
      <c r="N918" s="174">
        <v>2.06162405E-7</v>
      </c>
    </row>
    <row r="919" spans="1:14" x14ac:dyDescent="0.25">
      <c r="A919" s="173">
        <v>34023</v>
      </c>
      <c r="B919" s="174" t="s">
        <v>231</v>
      </c>
      <c r="C919" s="174" t="s">
        <v>53</v>
      </c>
      <c r="D919" s="174" t="s">
        <v>357</v>
      </c>
      <c r="E919" s="174" t="s">
        <v>120</v>
      </c>
      <c r="F919" s="174" t="s">
        <v>89</v>
      </c>
      <c r="G919" s="174" t="s">
        <v>156</v>
      </c>
      <c r="H919" s="174">
        <v>5.4053269999999998</v>
      </c>
      <c r="I919" s="187">
        <v>4.0078397817739991E-4</v>
      </c>
      <c r="J919" s="157">
        <v>1.44737724E-3</v>
      </c>
      <c r="K919" s="174">
        <v>8.463614500000001E-3</v>
      </c>
      <c r="L919" s="174">
        <v>1.8245654800000001E-5</v>
      </c>
      <c r="M919" s="174">
        <v>1.8245654800000001E-5</v>
      </c>
      <c r="N919" s="174">
        <v>3.6090837799999999E-6</v>
      </c>
    </row>
    <row r="920" spans="1:14" x14ac:dyDescent="0.25">
      <c r="A920" s="173">
        <v>34023</v>
      </c>
      <c r="B920" s="174" t="s">
        <v>231</v>
      </c>
      <c r="C920" s="174" t="s">
        <v>53</v>
      </c>
      <c r="D920" s="174" t="s">
        <v>358</v>
      </c>
      <c r="E920" s="174" t="s">
        <v>121</v>
      </c>
      <c r="F920" s="174" t="s">
        <v>89</v>
      </c>
      <c r="G920" s="174" t="s">
        <v>156</v>
      </c>
      <c r="H920" s="174">
        <v>3.8768289</v>
      </c>
      <c r="I920" s="187">
        <v>2.3669509098735999E-4</v>
      </c>
      <c r="J920" s="157">
        <v>8.6352151700000001E-4</v>
      </c>
      <c r="K920" s="174">
        <v>3.96870986E-3</v>
      </c>
      <c r="L920" s="174">
        <v>5.9046364399999994E-6</v>
      </c>
      <c r="M920" s="174">
        <v>5.9046364399999994E-6</v>
      </c>
      <c r="N920" s="174">
        <v>1.27971599E-6</v>
      </c>
    </row>
    <row r="921" spans="1:14" x14ac:dyDescent="0.25">
      <c r="A921" s="173">
        <v>34023</v>
      </c>
      <c r="B921" s="174" t="s">
        <v>231</v>
      </c>
      <c r="C921" s="174" t="s">
        <v>53</v>
      </c>
      <c r="D921" s="174" t="s">
        <v>359</v>
      </c>
      <c r="E921" s="174" t="s">
        <v>93</v>
      </c>
      <c r="F921" s="174" t="s">
        <v>89</v>
      </c>
      <c r="G921" s="174" t="s">
        <v>156</v>
      </c>
      <c r="H921" s="174">
        <v>3.3765929999999997</v>
      </c>
      <c r="I921" s="187">
        <v>1.1640271705149E-4</v>
      </c>
      <c r="J921" s="157">
        <v>4.9513171999999994E-4</v>
      </c>
      <c r="K921" s="174">
        <v>3.6833816399999999E-3</v>
      </c>
      <c r="L921" s="174">
        <v>1.7675237400000001E-5</v>
      </c>
      <c r="M921" s="174">
        <v>1.7675237400000001E-5</v>
      </c>
      <c r="N921" s="174">
        <v>3.2497427999999998E-6</v>
      </c>
    </row>
    <row r="922" spans="1:14" x14ac:dyDescent="0.25">
      <c r="A922" s="173">
        <v>34023</v>
      </c>
      <c r="B922" s="174" t="s">
        <v>231</v>
      </c>
      <c r="C922" s="174" t="s">
        <v>53</v>
      </c>
      <c r="D922" s="174" t="s">
        <v>360</v>
      </c>
      <c r="E922" s="174" t="s">
        <v>123</v>
      </c>
      <c r="F922" s="174" t="s">
        <v>89</v>
      </c>
      <c r="G922" s="174" t="s">
        <v>156</v>
      </c>
      <c r="H922" s="174">
        <v>1.8480938250000001</v>
      </c>
      <c r="I922" s="187">
        <v>2.0793549739069416E-4</v>
      </c>
      <c r="J922" s="157">
        <v>7.486352512999999E-4</v>
      </c>
      <c r="K922" s="174">
        <v>3.7790648032999998E-3</v>
      </c>
      <c r="L922" s="174">
        <v>6.3317606500000003E-6</v>
      </c>
      <c r="M922" s="174">
        <v>6.3317606500000003E-6</v>
      </c>
      <c r="N922" s="174">
        <v>1.3198807516E-6</v>
      </c>
    </row>
    <row r="923" spans="1:14" x14ac:dyDescent="0.25">
      <c r="A923" s="173">
        <v>34023</v>
      </c>
      <c r="B923" s="174" t="s">
        <v>231</v>
      </c>
      <c r="C923" s="174" t="s">
        <v>53</v>
      </c>
      <c r="D923" s="174" t="s">
        <v>361</v>
      </c>
      <c r="E923" s="174" t="s">
        <v>94</v>
      </c>
      <c r="F923" s="174" t="s">
        <v>89</v>
      </c>
      <c r="G923" s="174" t="s">
        <v>156</v>
      </c>
      <c r="H923" s="174">
        <v>0.34738596999999999</v>
      </c>
      <c r="I923" s="187">
        <v>3.3189452555880002E-5</v>
      </c>
      <c r="J923" s="157">
        <v>1.1936431E-4</v>
      </c>
      <c r="K923" s="174">
        <v>6.110582E-4</v>
      </c>
      <c r="L923" s="174">
        <v>1.042063E-6</v>
      </c>
      <c r="M923" s="174">
        <v>1.042063E-6</v>
      </c>
      <c r="N923" s="174">
        <v>2.1617723999999999E-7</v>
      </c>
    </row>
    <row r="924" spans="1:14" x14ac:dyDescent="0.25">
      <c r="A924" s="173">
        <v>34023</v>
      </c>
      <c r="B924" s="174" t="s">
        <v>231</v>
      </c>
      <c r="C924" s="174" t="s">
        <v>53</v>
      </c>
      <c r="D924" s="174" t="s">
        <v>362</v>
      </c>
      <c r="E924" s="174" t="s">
        <v>124</v>
      </c>
      <c r="F924" s="174" t="s">
        <v>89</v>
      </c>
      <c r="G924" s="174" t="s">
        <v>156</v>
      </c>
      <c r="H924" s="174">
        <v>2.8624621530000001</v>
      </c>
      <c r="I924" s="187">
        <v>2.9406291134231497E-4</v>
      </c>
      <c r="J924" s="157">
        <v>1.0544743965000001E-3</v>
      </c>
      <c r="K924" s="174">
        <v>5.9435495840000005E-3</v>
      </c>
      <c r="L924" s="174">
        <v>1.1574065343000001E-5</v>
      </c>
      <c r="M924" s="174">
        <v>1.1574065343000001E-5</v>
      </c>
      <c r="N924" s="174">
        <v>2.3255674519999999E-6</v>
      </c>
    </row>
    <row r="925" spans="1:14" x14ac:dyDescent="0.25">
      <c r="A925" s="173">
        <v>34023</v>
      </c>
      <c r="B925" s="174" t="s">
        <v>231</v>
      </c>
      <c r="C925" s="174" t="s">
        <v>53</v>
      </c>
      <c r="D925" s="174" t="s">
        <v>363</v>
      </c>
      <c r="E925" s="174" t="s">
        <v>125</v>
      </c>
      <c r="F925" s="174" t="s">
        <v>89</v>
      </c>
      <c r="G925" s="174" t="s">
        <v>156</v>
      </c>
      <c r="H925" s="174">
        <v>4.7383467699999997</v>
      </c>
      <c r="I925" s="187">
        <v>4.8431458384234476E-4</v>
      </c>
      <c r="J925" s="157">
        <v>1.7513946329999999E-3</v>
      </c>
      <c r="K925" s="174">
        <v>1.2062386767E-2</v>
      </c>
      <c r="L925" s="174">
        <v>2.898782318E-5</v>
      </c>
      <c r="M925" s="174">
        <v>2.898782318E-5</v>
      </c>
      <c r="N925" s="174">
        <v>5.5778050940000003E-6</v>
      </c>
    </row>
    <row r="926" spans="1:14" x14ac:dyDescent="0.25">
      <c r="A926" s="173">
        <v>34023</v>
      </c>
      <c r="B926" s="174" t="s">
        <v>231</v>
      </c>
      <c r="C926" s="174" t="s">
        <v>53</v>
      </c>
      <c r="D926" s="174" t="s">
        <v>364</v>
      </c>
      <c r="E926" s="174" t="s">
        <v>126</v>
      </c>
      <c r="F926" s="174" t="s">
        <v>89</v>
      </c>
      <c r="G926" s="174" t="s">
        <v>156</v>
      </c>
      <c r="H926" s="174">
        <v>0.54192248799999998</v>
      </c>
      <c r="I926" s="187">
        <v>3.7281792591037999E-5</v>
      </c>
      <c r="J926" s="157">
        <v>1.388172869E-4</v>
      </c>
      <c r="K926" s="174">
        <v>1.081216246E-3</v>
      </c>
      <c r="L926" s="174">
        <v>3.1293470000000001E-6</v>
      </c>
      <c r="M926" s="174">
        <v>3.1293470000000001E-6</v>
      </c>
      <c r="N926" s="174">
        <v>5.8891481099999993E-7</v>
      </c>
    </row>
    <row r="927" spans="1:14" x14ac:dyDescent="0.25">
      <c r="A927" s="173">
        <v>34023</v>
      </c>
      <c r="B927" s="174" t="s">
        <v>231</v>
      </c>
      <c r="C927" s="174" t="s">
        <v>53</v>
      </c>
      <c r="D927" s="174" t="s">
        <v>365</v>
      </c>
      <c r="E927" s="174" t="s">
        <v>127</v>
      </c>
      <c r="F927" s="174" t="s">
        <v>89</v>
      </c>
      <c r="G927" s="174" t="s">
        <v>156</v>
      </c>
      <c r="H927" s="174">
        <v>11.0885654</v>
      </c>
      <c r="I927" s="187">
        <v>6.9513346271539997E-4</v>
      </c>
      <c r="J927" s="157">
        <v>2.5091185399999999E-3</v>
      </c>
      <c r="K927" s="174">
        <v>1.32178722E-2</v>
      </c>
      <c r="L927" s="174">
        <v>2.3731905999999999E-5</v>
      </c>
      <c r="M927" s="174">
        <v>2.3731905999999999E-5</v>
      </c>
      <c r="N927" s="174">
        <v>4.8666349999999992E-6</v>
      </c>
    </row>
    <row r="928" spans="1:14" x14ac:dyDescent="0.25">
      <c r="A928" s="173">
        <v>34023</v>
      </c>
      <c r="B928" s="174" t="s">
        <v>231</v>
      </c>
      <c r="C928" s="174" t="s">
        <v>53</v>
      </c>
      <c r="D928" s="174" t="s">
        <v>366</v>
      </c>
      <c r="E928" s="174" t="s">
        <v>129</v>
      </c>
      <c r="F928" s="174" t="s">
        <v>89</v>
      </c>
      <c r="G928" s="174" t="s">
        <v>156</v>
      </c>
      <c r="H928" s="174">
        <v>1.8203031000000001</v>
      </c>
      <c r="I928" s="187">
        <v>3.2993777272589996E-4</v>
      </c>
      <c r="J928" s="157">
        <v>1.1912704000000001E-3</v>
      </c>
      <c r="K928" s="174">
        <v>5.8705824999999998E-3</v>
      </c>
      <c r="L928" s="174">
        <v>9.5421738000000006E-6</v>
      </c>
      <c r="M928" s="174">
        <v>9.5421738000000006E-6</v>
      </c>
      <c r="N928" s="174">
        <v>2.0078139000000001E-6</v>
      </c>
    </row>
    <row r="929" spans="1:14" x14ac:dyDescent="0.25">
      <c r="A929" s="173">
        <v>34023</v>
      </c>
      <c r="B929" s="174" t="s">
        <v>231</v>
      </c>
      <c r="C929" s="174" t="s">
        <v>53</v>
      </c>
      <c r="D929" s="174" t="s">
        <v>367</v>
      </c>
      <c r="E929" s="174" t="s">
        <v>130</v>
      </c>
      <c r="F929" s="174" t="s">
        <v>96</v>
      </c>
      <c r="G929" s="174" t="s">
        <v>156</v>
      </c>
      <c r="H929" s="174">
        <v>89.038072900000003</v>
      </c>
      <c r="I929" s="187">
        <v>4.8613956142756999E-3</v>
      </c>
      <c r="J929" s="157">
        <v>1.7601149359999999E-2</v>
      </c>
      <c r="K929" s="174">
        <v>8.8726327299999991E-2</v>
      </c>
      <c r="L929" s="174">
        <v>1.5146169490000002E-4</v>
      </c>
      <c r="M929" s="174">
        <v>1.5146169490000002E-4</v>
      </c>
      <c r="N929" s="174">
        <v>3.15746912E-5</v>
      </c>
    </row>
    <row r="930" spans="1:14" x14ac:dyDescent="0.25">
      <c r="A930" s="173">
        <v>34023</v>
      </c>
      <c r="B930" s="174" t="s">
        <v>231</v>
      </c>
      <c r="C930" s="174" t="s">
        <v>53</v>
      </c>
      <c r="D930" s="174" t="s">
        <v>368</v>
      </c>
      <c r="E930" s="174" t="s">
        <v>131</v>
      </c>
      <c r="F930" s="174" t="s">
        <v>96</v>
      </c>
      <c r="G930" s="174" t="s">
        <v>156</v>
      </c>
      <c r="H930" s="174">
        <v>1867.6215657999999</v>
      </c>
      <c r="I930" s="187">
        <v>0.23976640576219599</v>
      </c>
      <c r="J930" s="157">
        <v>0.86850934539999991</v>
      </c>
      <c r="K930" s="174">
        <v>5.9764420520000003</v>
      </c>
      <c r="L930" s="174">
        <v>1.4417091988000001E-2</v>
      </c>
      <c r="M930" s="174">
        <v>1.4417091988000001E-2</v>
      </c>
      <c r="N930" s="174">
        <v>2.7790078813E-3</v>
      </c>
    </row>
    <row r="931" spans="1:14" x14ac:dyDescent="0.25">
      <c r="A931" s="173">
        <v>34023</v>
      </c>
      <c r="B931" s="174" t="s">
        <v>231</v>
      </c>
      <c r="C931" s="174" t="s">
        <v>53</v>
      </c>
      <c r="D931" s="174" t="s">
        <v>369</v>
      </c>
      <c r="E931" s="174" t="s">
        <v>95</v>
      </c>
      <c r="F931" s="174" t="s">
        <v>96</v>
      </c>
      <c r="G931" s="174" t="s">
        <v>156</v>
      </c>
      <c r="H931" s="174">
        <v>30.560371872000001</v>
      </c>
      <c r="I931" s="187">
        <v>1.082595661274755E-3</v>
      </c>
      <c r="J931" s="157">
        <v>4.26452563E-3</v>
      </c>
      <c r="K931" s="174">
        <v>2.9773021069999999E-2</v>
      </c>
      <c r="L931" s="174">
        <v>1.1144736167E-4</v>
      </c>
      <c r="M931" s="174">
        <v>1.1144736167E-4</v>
      </c>
      <c r="N931" s="174">
        <v>2.0856370279999999E-5</v>
      </c>
    </row>
    <row r="932" spans="1:14" x14ac:dyDescent="0.25">
      <c r="A932" s="173">
        <v>34023</v>
      </c>
      <c r="B932" s="174" t="s">
        <v>231</v>
      </c>
      <c r="C932" s="174" t="s">
        <v>53</v>
      </c>
      <c r="D932" s="174" t="s">
        <v>370</v>
      </c>
      <c r="E932" s="174" t="s">
        <v>157</v>
      </c>
      <c r="F932" s="174" t="s">
        <v>96</v>
      </c>
      <c r="G932" s="174" t="s">
        <v>156</v>
      </c>
      <c r="H932" s="174">
        <v>6.6076475659999998</v>
      </c>
      <c r="I932" s="187">
        <v>4.2054692131967999E-4</v>
      </c>
      <c r="J932" s="157">
        <v>1.569882564E-3</v>
      </c>
      <c r="K932" s="174">
        <v>1.16453123E-2</v>
      </c>
      <c r="L932" s="174">
        <v>3.366781252E-5</v>
      </c>
      <c r="M932" s="174">
        <v>3.366781252E-5</v>
      </c>
      <c r="N932" s="174">
        <v>6.3769004999999996E-6</v>
      </c>
    </row>
    <row r="933" spans="1:14" x14ac:dyDescent="0.25">
      <c r="A933" s="173">
        <v>34023</v>
      </c>
      <c r="B933" s="174" t="s">
        <v>231</v>
      </c>
      <c r="C933" s="174" t="s">
        <v>53</v>
      </c>
      <c r="D933" s="174" t="s">
        <v>371</v>
      </c>
      <c r="E933" s="174" t="s">
        <v>158</v>
      </c>
      <c r="F933" s="174" t="s">
        <v>96</v>
      </c>
      <c r="G933" s="174" t="s">
        <v>156</v>
      </c>
      <c r="H933" s="174">
        <v>3.67091484</v>
      </c>
      <c r="I933" s="187">
        <v>2.5516327732287E-4</v>
      </c>
      <c r="J933" s="157">
        <v>9.1951604800000002E-4</v>
      </c>
      <c r="K933" s="174">
        <v>4.7240270800000001E-3</v>
      </c>
      <c r="L933" s="174">
        <v>8.1842283800000004E-6</v>
      </c>
      <c r="M933" s="174">
        <v>8.1842283800000004E-6</v>
      </c>
      <c r="N933" s="174">
        <v>1.6970594250000001E-6</v>
      </c>
    </row>
    <row r="934" spans="1:14" x14ac:dyDescent="0.25">
      <c r="A934" s="173">
        <v>34023</v>
      </c>
      <c r="B934" s="174" t="s">
        <v>231</v>
      </c>
      <c r="C934" s="174" t="s">
        <v>53</v>
      </c>
      <c r="D934" s="174" t="s">
        <v>372</v>
      </c>
      <c r="E934" s="174" t="s">
        <v>134</v>
      </c>
      <c r="F934" s="174" t="s">
        <v>96</v>
      </c>
      <c r="G934" s="174" t="s">
        <v>156</v>
      </c>
      <c r="H934" s="174">
        <v>5.8551118750000004</v>
      </c>
      <c r="I934" s="187">
        <v>3.31177392341202E-4</v>
      </c>
      <c r="J934" s="157">
        <v>1.5522827536E-3</v>
      </c>
      <c r="K934" s="174">
        <v>1.1367760350000001E-2</v>
      </c>
      <c r="L934" s="174">
        <v>6.7949374629999992E-5</v>
      </c>
      <c r="M934" s="174">
        <v>6.7949374629999992E-5</v>
      </c>
      <c r="N934" s="174">
        <v>1.2501404963999999E-5</v>
      </c>
    </row>
    <row r="935" spans="1:14" x14ac:dyDescent="0.25">
      <c r="A935" s="173">
        <v>34023</v>
      </c>
      <c r="B935" s="174" t="s">
        <v>231</v>
      </c>
      <c r="C935" s="174" t="s">
        <v>53</v>
      </c>
      <c r="D935" s="174" t="s">
        <v>373</v>
      </c>
      <c r="E935" s="174" t="s">
        <v>140</v>
      </c>
      <c r="F935" s="174" t="s">
        <v>100</v>
      </c>
      <c r="G935" s="174" t="s">
        <v>156</v>
      </c>
      <c r="H935" s="174">
        <v>26.036363719999997</v>
      </c>
      <c r="I935" s="187">
        <v>2.7952112222084319E-3</v>
      </c>
      <c r="J935" s="157">
        <v>1.0289738600999999E-2</v>
      </c>
      <c r="K935" s="174">
        <v>7.5534630529999994E-2</v>
      </c>
      <c r="L935" s="174">
        <v>2.0317449410000001E-4</v>
      </c>
      <c r="M935" s="174">
        <v>2.0317449410000001E-4</v>
      </c>
      <c r="N935" s="174">
        <v>3.8635689189999997E-5</v>
      </c>
    </row>
    <row r="936" spans="1:14" x14ac:dyDescent="0.25">
      <c r="A936" s="173">
        <v>34023</v>
      </c>
      <c r="B936" s="174" t="s">
        <v>231</v>
      </c>
      <c r="C936" s="174" t="s">
        <v>53</v>
      </c>
      <c r="D936" s="174" t="s">
        <v>374</v>
      </c>
      <c r="E936" s="174" t="s">
        <v>148</v>
      </c>
      <c r="F936" s="174" t="s">
        <v>107</v>
      </c>
      <c r="G936" s="174" t="s">
        <v>156</v>
      </c>
      <c r="H936" s="174">
        <v>3.399825E-3</v>
      </c>
      <c r="I936" s="187">
        <v>4.9868952117899996E-7</v>
      </c>
      <c r="J936" s="157">
        <v>1.8041596E-6</v>
      </c>
      <c r="K936" s="174">
        <v>8.1480911999999994E-6</v>
      </c>
      <c r="L936" s="174">
        <v>1.1420967E-8</v>
      </c>
      <c r="M936" s="174">
        <v>1.1420967E-8</v>
      </c>
      <c r="N936" s="174">
        <v>2.4832159E-9</v>
      </c>
    </row>
    <row r="937" spans="1:14" x14ac:dyDescent="0.25">
      <c r="A937" s="173">
        <v>34023</v>
      </c>
      <c r="B937" s="174" t="s">
        <v>231</v>
      </c>
      <c r="C937" s="174" t="s">
        <v>53</v>
      </c>
      <c r="D937" s="174" t="s">
        <v>375</v>
      </c>
      <c r="E937" s="174" t="s">
        <v>108</v>
      </c>
      <c r="F937" s="174" t="s">
        <v>109</v>
      </c>
      <c r="G937" s="174" t="s">
        <v>156</v>
      </c>
      <c r="H937" s="174">
        <v>825.25511870000003</v>
      </c>
      <c r="I937" s="187">
        <v>1.9116573485796123E-2</v>
      </c>
      <c r="J937" s="157">
        <v>9.2501921129999998E-2</v>
      </c>
      <c r="K937" s="174">
        <v>0.31266431252999999</v>
      </c>
      <c r="L937" s="174">
        <v>7.158729814000001E-4</v>
      </c>
      <c r="M937" s="174">
        <v>7.158729814000001E-4</v>
      </c>
      <c r="N937" s="174">
        <v>1.5493177130000002E-4</v>
      </c>
    </row>
    <row r="938" spans="1:14" x14ac:dyDescent="0.25">
      <c r="A938" s="173">
        <v>34023</v>
      </c>
      <c r="B938" s="174" t="s">
        <v>231</v>
      </c>
      <c r="C938" s="174" t="s">
        <v>53</v>
      </c>
      <c r="D938" s="174" t="s">
        <v>376</v>
      </c>
      <c r="E938" s="174" t="s">
        <v>110</v>
      </c>
      <c r="F938" s="174" t="s">
        <v>109</v>
      </c>
      <c r="G938" s="174" t="s">
        <v>156</v>
      </c>
      <c r="H938" s="174">
        <v>126.38734316999999</v>
      </c>
      <c r="I938" s="187">
        <v>3.33716916713652E-3</v>
      </c>
      <c r="J938" s="157">
        <v>1.6160608072000003E-2</v>
      </c>
      <c r="K938" s="174">
        <v>6.3480334289999996E-2</v>
      </c>
      <c r="L938" s="174">
        <v>1.686032613E-4</v>
      </c>
      <c r="M938" s="174">
        <v>1.686032613E-4</v>
      </c>
      <c r="N938" s="174">
        <v>3.4736812060000001E-5</v>
      </c>
    </row>
    <row r="939" spans="1:14" x14ac:dyDescent="0.25">
      <c r="A939" s="173">
        <v>34023</v>
      </c>
      <c r="B939" s="174" t="s">
        <v>231</v>
      </c>
      <c r="C939" s="174" t="s">
        <v>53</v>
      </c>
      <c r="D939" s="174" t="s">
        <v>377</v>
      </c>
      <c r="E939" s="174" t="s">
        <v>111</v>
      </c>
      <c r="F939" s="174" t="s">
        <v>109</v>
      </c>
      <c r="G939" s="174" t="s">
        <v>156</v>
      </c>
      <c r="H939" s="174">
        <v>60.267839800000012</v>
      </c>
      <c r="I939" s="187">
        <v>3.2308134842374903E-3</v>
      </c>
      <c r="J939" s="157">
        <v>1.564405122E-2</v>
      </c>
      <c r="K939" s="174">
        <v>6.93086854E-2</v>
      </c>
      <c r="L939" s="174">
        <v>2.0492826800000001E-4</v>
      </c>
      <c r="M939" s="174">
        <v>2.0492826800000001E-4</v>
      </c>
      <c r="N939" s="174">
        <v>4.0934592399999997E-5</v>
      </c>
    </row>
    <row r="940" spans="1:14" x14ac:dyDescent="0.25">
      <c r="A940" s="173">
        <v>34023</v>
      </c>
      <c r="B940" s="174" t="s">
        <v>231</v>
      </c>
      <c r="C940" s="174" t="s">
        <v>53</v>
      </c>
      <c r="D940" s="174" t="s">
        <v>378</v>
      </c>
      <c r="E940" s="174" t="s">
        <v>150</v>
      </c>
      <c r="F940" s="174" t="s">
        <v>109</v>
      </c>
      <c r="G940" s="174" t="s">
        <v>156</v>
      </c>
      <c r="H940" s="174">
        <v>69.771471199999993</v>
      </c>
      <c r="I940" s="187">
        <v>5.7435089964785998E-3</v>
      </c>
      <c r="J940" s="157">
        <v>2.0728777060000002E-2</v>
      </c>
      <c r="K940" s="174">
        <v>0.1222723537</v>
      </c>
      <c r="L940" s="174">
        <v>2.5519940929999999E-4</v>
      </c>
      <c r="M940" s="174">
        <v>2.5519940929999999E-4</v>
      </c>
      <c r="N940" s="174">
        <v>5.0955397600000005E-5</v>
      </c>
    </row>
    <row r="941" spans="1:14" x14ac:dyDescent="0.25">
      <c r="A941" s="173">
        <v>34023</v>
      </c>
      <c r="B941" s="174" t="s">
        <v>231</v>
      </c>
      <c r="C941" s="174" t="s">
        <v>53</v>
      </c>
      <c r="D941" s="174" t="s">
        <v>379</v>
      </c>
      <c r="E941" s="174" t="s">
        <v>151</v>
      </c>
      <c r="F941" s="174" t="s">
        <v>109</v>
      </c>
      <c r="G941" s="174" t="s">
        <v>156</v>
      </c>
      <c r="H941" s="174">
        <v>4.4421363199999995</v>
      </c>
      <c r="I941" s="187">
        <v>1.0218762079818001E-4</v>
      </c>
      <c r="J941" s="157">
        <v>3.7227276600000002E-4</v>
      </c>
      <c r="K941" s="174">
        <v>1.8907381499999999E-3</v>
      </c>
      <c r="L941" s="174">
        <v>3.3131342699999997E-6</v>
      </c>
      <c r="M941" s="174">
        <v>3.3131342699999997E-6</v>
      </c>
      <c r="N941" s="174">
        <v>6.9283720200000002E-7</v>
      </c>
    </row>
    <row r="942" spans="1:14" x14ac:dyDescent="0.25">
      <c r="A942" s="173">
        <v>34023</v>
      </c>
      <c r="B942" s="174" t="s">
        <v>231</v>
      </c>
      <c r="C942" s="174" t="s">
        <v>53</v>
      </c>
      <c r="D942" s="174" t="s">
        <v>380</v>
      </c>
      <c r="E942" s="174" t="s">
        <v>112</v>
      </c>
      <c r="F942" s="174" t="s">
        <v>109</v>
      </c>
      <c r="G942" s="174" t="s">
        <v>156</v>
      </c>
      <c r="H942" s="174">
        <v>1.30274226</v>
      </c>
      <c r="I942" s="187">
        <v>3.8994266814996E-5</v>
      </c>
      <c r="J942" s="157">
        <v>1.9438390400000001E-4</v>
      </c>
      <c r="K942" s="174">
        <v>9.360508200000001E-4</v>
      </c>
      <c r="L942" s="174">
        <v>3.2590474E-6</v>
      </c>
      <c r="M942" s="174">
        <v>3.2590474E-6</v>
      </c>
      <c r="N942" s="174">
        <v>6.3701046000000004E-7</v>
      </c>
    </row>
    <row r="943" spans="1:14" x14ac:dyDescent="0.25">
      <c r="A943" s="173">
        <v>34023</v>
      </c>
      <c r="B943" s="174" t="s">
        <v>231</v>
      </c>
      <c r="C943" s="174" t="s">
        <v>53</v>
      </c>
      <c r="D943" s="174" t="s">
        <v>381</v>
      </c>
      <c r="E943" s="174" t="s">
        <v>129</v>
      </c>
      <c r="F943" s="174" t="s">
        <v>89</v>
      </c>
      <c r="G943" s="174" t="s">
        <v>159</v>
      </c>
      <c r="H943" s="174">
        <v>8.3372674999999993E-2</v>
      </c>
      <c r="I943" s="187">
        <v>7.4477482800000001E-7</v>
      </c>
      <c r="J943" s="157">
        <v>4.5551998000000001E-5</v>
      </c>
      <c r="K943" s="174">
        <v>2.2406807999999999E-4</v>
      </c>
      <c r="L943" s="174">
        <v>3.6420519000000003E-7</v>
      </c>
      <c r="M943" s="174">
        <v>3.6420519000000003E-7</v>
      </c>
      <c r="N943" s="174">
        <v>6.8549632000000004E-8</v>
      </c>
    </row>
    <row r="944" spans="1:14" x14ac:dyDescent="0.25">
      <c r="A944" s="173">
        <v>34023</v>
      </c>
      <c r="B944" s="174" t="s">
        <v>231</v>
      </c>
      <c r="C944" s="174" t="s">
        <v>53</v>
      </c>
      <c r="D944" s="174" t="s">
        <v>382</v>
      </c>
      <c r="E944" s="174" t="s">
        <v>131</v>
      </c>
      <c r="F944" s="174" t="s">
        <v>96</v>
      </c>
      <c r="G944" s="174" t="s">
        <v>159</v>
      </c>
      <c r="H944" s="174">
        <v>193.20129</v>
      </c>
      <c r="I944" s="187">
        <v>1.0127850119999999E-3</v>
      </c>
      <c r="J944" s="157">
        <v>6.2038466E-2</v>
      </c>
      <c r="K944" s="174">
        <v>0.42286393</v>
      </c>
      <c r="L944" s="174">
        <v>1.0089373E-3</v>
      </c>
      <c r="M944" s="174">
        <v>1.0089373E-3</v>
      </c>
      <c r="N944" s="174">
        <v>1.8250387999999999E-4</v>
      </c>
    </row>
    <row r="945" spans="1:14" x14ac:dyDescent="0.25">
      <c r="A945" s="173">
        <v>34023</v>
      </c>
      <c r="B945" s="174" t="s">
        <v>231</v>
      </c>
      <c r="C945" s="174" t="s">
        <v>53</v>
      </c>
      <c r="D945" s="174" t="s">
        <v>383</v>
      </c>
      <c r="E945" s="174" t="s">
        <v>95</v>
      </c>
      <c r="F945" s="174" t="s">
        <v>96</v>
      </c>
      <c r="G945" s="174" t="s">
        <v>159</v>
      </c>
      <c r="H945" s="174">
        <v>8.4913700999999994E-2</v>
      </c>
      <c r="I945" s="187">
        <v>1.166517588E-6</v>
      </c>
      <c r="J945" s="157">
        <v>7.1523704000000005E-5</v>
      </c>
      <c r="K945" s="174">
        <v>4.9345363999999997E-4</v>
      </c>
      <c r="L945" s="174">
        <v>1.1916188E-6</v>
      </c>
      <c r="M945" s="174">
        <v>1.1916188E-6</v>
      </c>
      <c r="N945" s="174">
        <v>2.1528629000000001E-7</v>
      </c>
    </row>
    <row r="946" spans="1:14" x14ac:dyDescent="0.25">
      <c r="A946" s="173">
        <v>34023</v>
      </c>
      <c r="B946" s="174" t="s">
        <v>231</v>
      </c>
      <c r="C946" s="174" t="s">
        <v>53</v>
      </c>
      <c r="D946" s="174" t="s">
        <v>384</v>
      </c>
      <c r="E946" s="174" t="s">
        <v>160</v>
      </c>
      <c r="F946" s="174" t="s">
        <v>96</v>
      </c>
      <c r="G946" s="174" t="s">
        <v>159</v>
      </c>
      <c r="H946" s="174">
        <v>0.10189644</v>
      </c>
      <c r="I946" s="187">
        <v>6.6180604399999996E-7</v>
      </c>
      <c r="J946" s="157">
        <v>4.0983704999999999E-5</v>
      </c>
      <c r="K946" s="174">
        <v>3.0196006999999998E-4</v>
      </c>
      <c r="L946" s="174">
        <v>7.7884999000000003E-7</v>
      </c>
      <c r="M946" s="174">
        <v>7.7884999000000003E-7</v>
      </c>
      <c r="N946" s="174">
        <v>1.4039227E-7</v>
      </c>
    </row>
    <row r="947" spans="1:14" x14ac:dyDescent="0.25">
      <c r="A947" s="173">
        <v>34023</v>
      </c>
      <c r="B947" s="174" t="s">
        <v>231</v>
      </c>
      <c r="C947" s="174" t="s">
        <v>53</v>
      </c>
      <c r="D947" s="174" t="s">
        <v>385</v>
      </c>
      <c r="E947" s="174" t="s">
        <v>133</v>
      </c>
      <c r="F947" s="174" t="s">
        <v>96</v>
      </c>
      <c r="G947" s="174" t="s">
        <v>159</v>
      </c>
      <c r="H947" s="174">
        <v>0.58693766999999997</v>
      </c>
      <c r="I947" s="187">
        <v>1.1987615976E-6</v>
      </c>
      <c r="J947" s="157">
        <v>7.661979600000001E-5</v>
      </c>
      <c r="K947" s="174">
        <v>5.0929144999999998E-4</v>
      </c>
      <c r="L947" s="174">
        <v>1.5441496599999999E-6</v>
      </c>
      <c r="M947" s="174">
        <v>1.5441496599999999E-6</v>
      </c>
      <c r="N947" s="174">
        <v>2.79186205E-7</v>
      </c>
    </row>
    <row r="948" spans="1:14" x14ac:dyDescent="0.25">
      <c r="A948" s="173">
        <v>34023</v>
      </c>
      <c r="B948" s="174" t="s">
        <v>231</v>
      </c>
      <c r="C948" s="174" t="s">
        <v>53</v>
      </c>
      <c r="D948" s="174" t="s">
        <v>386</v>
      </c>
      <c r="E948" s="174" t="s">
        <v>134</v>
      </c>
      <c r="F948" s="174" t="s">
        <v>96</v>
      </c>
      <c r="G948" s="174" t="s">
        <v>159</v>
      </c>
      <c r="H948" s="174">
        <v>0.33965481200000003</v>
      </c>
      <c r="I948" s="187">
        <v>1.3806271996000001E-6</v>
      </c>
      <c r="J948" s="157">
        <v>1.0891795800000001E-4</v>
      </c>
      <c r="K948" s="174">
        <v>7.7745656099999986E-4</v>
      </c>
      <c r="L948" s="174">
        <v>4.6066714500000007E-6</v>
      </c>
      <c r="M948" s="174">
        <v>4.6066714500000007E-6</v>
      </c>
      <c r="N948" s="174">
        <v>8.2868928000000008E-7</v>
      </c>
    </row>
    <row r="949" spans="1:14" x14ac:dyDescent="0.25">
      <c r="A949" s="173">
        <v>34023</v>
      </c>
      <c r="B949" s="174" t="s">
        <v>231</v>
      </c>
      <c r="C949" s="174" t="s">
        <v>53</v>
      </c>
      <c r="D949" s="174" t="s">
        <v>387</v>
      </c>
      <c r="E949" s="174" t="s">
        <v>148</v>
      </c>
      <c r="F949" s="174" t="s">
        <v>107</v>
      </c>
      <c r="G949" s="174" t="s">
        <v>159</v>
      </c>
      <c r="H949" s="174">
        <v>1.8081872E-3</v>
      </c>
      <c r="I949" s="187">
        <v>2.1822127199999999E-8</v>
      </c>
      <c r="J949" s="157">
        <v>1.257943E-6</v>
      </c>
      <c r="K949" s="174">
        <v>5.6124253999999996E-6</v>
      </c>
      <c r="L949" s="174">
        <v>6.403222E-9</v>
      </c>
      <c r="M949" s="174">
        <v>6.403222E-9</v>
      </c>
      <c r="N949" s="174">
        <v>1.1177274E-9</v>
      </c>
    </row>
    <row r="950" spans="1:14" x14ac:dyDescent="0.25">
      <c r="A950" s="173">
        <v>34023</v>
      </c>
      <c r="B950" s="174" t="s">
        <v>231</v>
      </c>
      <c r="C950" s="174" t="s">
        <v>53</v>
      </c>
      <c r="D950" s="174" t="s">
        <v>388</v>
      </c>
      <c r="E950" s="174" t="s">
        <v>108</v>
      </c>
      <c r="F950" s="174" t="s">
        <v>109</v>
      </c>
      <c r="G950" s="174" t="s">
        <v>159</v>
      </c>
      <c r="H950" s="174">
        <v>156.80959809999999</v>
      </c>
      <c r="I950" s="187">
        <v>3.4877702444000003E-4</v>
      </c>
      <c r="J950" s="157">
        <v>2.8389317220000002E-2</v>
      </c>
      <c r="K950" s="174">
        <v>9.2774885780000024E-2</v>
      </c>
      <c r="L950" s="174">
        <v>2.012582962E-4</v>
      </c>
      <c r="M950" s="174">
        <v>2.012582962E-4</v>
      </c>
      <c r="N950" s="174">
        <v>4.0115852220000005E-5</v>
      </c>
    </row>
    <row r="951" spans="1:14" x14ac:dyDescent="0.25">
      <c r="A951" s="173">
        <v>34023</v>
      </c>
      <c r="B951" s="174" t="s">
        <v>231</v>
      </c>
      <c r="C951" s="174" t="s">
        <v>53</v>
      </c>
      <c r="D951" s="174" t="s">
        <v>389</v>
      </c>
      <c r="E951" s="174" t="s">
        <v>110</v>
      </c>
      <c r="F951" s="174" t="s">
        <v>109</v>
      </c>
      <c r="G951" s="174" t="s">
        <v>159</v>
      </c>
      <c r="H951" s="174">
        <v>3.0171295840000001</v>
      </c>
      <c r="I951" s="187">
        <v>1.47488776028E-5</v>
      </c>
      <c r="J951" s="157">
        <v>1.1971369030999999E-3</v>
      </c>
      <c r="K951" s="174">
        <v>4.291690188E-3</v>
      </c>
      <c r="L951" s="174">
        <v>1.0253655066000001E-5</v>
      </c>
      <c r="M951" s="174">
        <v>1.0253655066000001E-5</v>
      </c>
      <c r="N951" s="174">
        <v>2.0003866809999998E-6</v>
      </c>
    </row>
    <row r="952" spans="1:14" x14ac:dyDescent="0.25">
      <c r="A952" s="173">
        <v>34023</v>
      </c>
      <c r="B952" s="174" t="s">
        <v>231</v>
      </c>
      <c r="C952" s="174" t="s">
        <v>53</v>
      </c>
      <c r="D952" s="174" t="s">
        <v>390</v>
      </c>
      <c r="E952" s="174" t="s">
        <v>111</v>
      </c>
      <c r="F952" s="174" t="s">
        <v>109</v>
      </c>
      <c r="G952" s="174" t="s">
        <v>159</v>
      </c>
      <c r="H952" s="174">
        <v>2.4169480999999999</v>
      </c>
      <c r="I952" s="187">
        <v>1.5089012400000002E-5</v>
      </c>
      <c r="J952" s="157">
        <v>1.22651903E-3</v>
      </c>
      <c r="K952" s="174">
        <v>5.2481290499999996E-3</v>
      </c>
      <c r="L952" s="174">
        <v>1.4588870499999999E-5</v>
      </c>
      <c r="M952" s="174">
        <v>1.4588870499999999E-5</v>
      </c>
      <c r="N952" s="174">
        <v>2.76549655E-6</v>
      </c>
    </row>
    <row r="953" spans="1:14" x14ac:dyDescent="0.25">
      <c r="A953" s="173">
        <v>34023</v>
      </c>
      <c r="B953" s="174" t="s">
        <v>231</v>
      </c>
      <c r="C953" s="174" t="s">
        <v>53</v>
      </c>
      <c r="D953" s="174" t="s">
        <v>391</v>
      </c>
      <c r="E953" s="174" t="s">
        <v>161</v>
      </c>
      <c r="F953" s="174" t="s">
        <v>109</v>
      </c>
      <c r="G953" s="174" t="s">
        <v>159</v>
      </c>
      <c r="H953" s="174">
        <v>4.5581364600000001</v>
      </c>
      <c r="I953" s="187">
        <v>9.522115148E-5</v>
      </c>
      <c r="J953" s="157">
        <v>9.4627583300000012E-3</v>
      </c>
      <c r="K953" s="174">
        <v>4.9289553309999998E-2</v>
      </c>
      <c r="L953" s="174">
        <v>5.8246583900000001E-4</v>
      </c>
      <c r="M953" s="174">
        <v>5.8246583900000001E-4</v>
      </c>
      <c r="N953" s="174">
        <v>9.766674099999999E-5</v>
      </c>
    </row>
    <row r="954" spans="1:14" x14ac:dyDescent="0.25">
      <c r="A954" s="173">
        <v>34023</v>
      </c>
      <c r="B954" s="174" t="s">
        <v>231</v>
      </c>
      <c r="C954" s="174" t="s">
        <v>53</v>
      </c>
      <c r="D954" s="174" t="s">
        <v>392</v>
      </c>
      <c r="E954" s="174" t="s">
        <v>154</v>
      </c>
      <c r="F954" s="174" t="s">
        <v>96</v>
      </c>
      <c r="G954" s="174" t="s">
        <v>159</v>
      </c>
      <c r="H954" s="174">
        <v>1.5303382210000001</v>
      </c>
      <c r="I954" s="187">
        <v>2.453295376E-6</v>
      </c>
      <c r="J954" s="157">
        <v>2.50301115E-4</v>
      </c>
      <c r="K954" s="174">
        <v>1.3321122399999998E-3</v>
      </c>
      <c r="L954" s="174">
        <v>1.4794915099999999E-5</v>
      </c>
      <c r="M954" s="174">
        <v>1.4794915099999999E-5</v>
      </c>
      <c r="N954" s="174">
        <v>2.5970081299999999E-6</v>
      </c>
    </row>
    <row r="955" spans="1:14" x14ac:dyDescent="0.25">
      <c r="A955" s="173">
        <v>34023</v>
      </c>
      <c r="B955" s="174" t="s">
        <v>231</v>
      </c>
      <c r="C955" s="174" t="s">
        <v>53</v>
      </c>
      <c r="D955" s="174" t="s">
        <v>393</v>
      </c>
      <c r="E955" s="174" t="s">
        <v>162</v>
      </c>
      <c r="F955" s="174" t="s">
        <v>83</v>
      </c>
      <c r="G955" s="174" t="s">
        <v>163</v>
      </c>
      <c r="H955" s="174">
        <v>10.533873114199997</v>
      </c>
      <c r="I955" s="187">
        <v>3.2201259349698278E-4</v>
      </c>
      <c r="J955" s="157">
        <v>1.2531538945999999E-3</v>
      </c>
      <c r="K955" s="174">
        <v>1.2385403320999998E-3</v>
      </c>
      <c r="L955" s="174">
        <v>1.7908874389000002E-4</v>
      </c>
      <c r="M955" s="174">
        <v>1.7371608157330001E-4</v>
      </c>
      <c r="N955" s="174">
        <v>2.496204468E-6</v>
      </c>
    </row>
    <row r="956" spans="1:14" x14ac:dyDescent="0.25">
      <c r="A956" s="173">
        <v>34023</v>
      </c>
      <c r="B956" s="174" t="s">
        <v>231</v>
      </c>
      <c r="C956" s="174" t="s">
        <v>53</v>
      </c>
      <c r="D956" s="174" t="s">
        <v>394</v>
      </c>
      <c r="E956" s="174" t="s">
        <v>117</v>
      </c>
      <c r="F956" s="174" t="s">
        <v>89</v>
      </c>
      <c r="G956" s="174" t="s">
        <v>163</v>
      </c>
      <c r="H956" s="174">
        <v>68.573324849999992</v>
      </c>
      <c r="I956" s="187">
        <v>5.183441139251465E-3</v>
      </c>
      <c r="J956" s="157">
        <v>6.3778911215000011E-2</v>
      </c>
      <c r="K956" s="174">
        <v>3.0949155633999997E-2</v>
      </c>
      <c r="L956" s="174">
        <v>5.3650500574999992E-3</v>
      </c>
      <c r="M956" s="174">
        <v>5.2040985557749997E-3</v>
      </c>
      <c r="N956" s="174">
        <v>1.8028062580999999E-4</v>
      </c>
    </row>
    <row r="957" spans="1:14" x14ac:dyDescent="0.25">
      <c r="A957" s="173">
        <v>34023</v>
      </c>
      <c r="B957" s="174" t="s">
        <v>231</v>
      </c>
      <c r="C957" s="174" t="s">
        <v>53</v>
      </c>
      <c r="D957" s="174" t="s">
        <v>395</v>
      </c>
      <c r="E957" s="174" t="s">
        <v>88</v>
      </c>
      <c r="F957" s="174" t="s">
        <v>89</v>
      </c>
      <c r="G957" s="174" t="s">
        <v>163</v>
      </c>
      <c r="H957" s="174">
        <v>7.5815396000000002</v>
      </c>
      <c r="I957" s="187">
        <v>2.238501037032E-5</v>
      </c>
      <c r="J957" s="157">
        <v>1.4787549E-4</v>
      </c>
      <c r="K957" s="174">
        <v>1.1929804E-4</v>
      </c>
      <c r="L957" s="174">
        <v>1.6058100000000001E-5</v>
      </c>
      <c r="M957" s="174">
        <v>1.5576357000000001E-5</v>
      </c>
      <c r="N957" s="174">
        <v>2.9776189000000001E-7</v>
      </c>
    </row>
    <row r="958" spans="1:14" x14ac:dyDescent="0.25">
      <c r="A958" s="173">
        <v>34023</v>
      </c>
      <c r="B958" s="174" t="s">
        <v>231</v>
      </c>
      <c r="C958" s="174" t="s">
        <v>53</v>
      </c>
      <c r="D958" s="174" t="s">
        <v>396</v>
      </c>
      <c r="E958" s="174" t="s">
        <v>90</v>
      </c>
      <c r="F958" s="174" t="s">
        <v>89</v>
      </c>
      <c r="G958" s="174" t="s">
        <v>163</v>
      </c>
      <c r="H958" s="174">
        <v>66.168735279999993</v>
      </c>
      <c r="I958" s="187">
        <v>3.4182909108035998E-4</v>
      </c>
      <c r="J958" s="157">
        <v>2.3257647310000002E-3</v>
      </c>
      <c r="K958" s="174">
        <v>1.7129370069999999E-3</v>
      </c>
      <c r="L958" s="174">
        <v>2.3582591389999997E-4</v>
      </c>
      <c r="M958" s="174">
        <v>2.28751136483E-4</v>
      </c>
      <c r="N958" s="174">
        <v>4.9048089499999997E-6</v>
      </c>
    </row>
    <row r="959" spans="1:14" x14ac:dyDescent="0.25">
      <c r="A959" s="173">
        <v>34023</v>
      </c>
      <c r="B959" s="174" t="s">
        <v>231</v>
      </c>
      <c r="C959" s="174" t="s">
        <v>53</v>
      </c>
      <c r="D959" s="174" t="s">
        <v>397</v>
      </c>
      <c r="E959" s="174" t="s">
        <v>118</v>
      </c>
      <c r="F959" s="174" t="s">
        <v>89</v>
      </c>
      <c r="G959" s="174" t="s">
        <v>163</v>
      </c>
      <c r="H959" s="174">
        <v>245.91910139999999</v>
      </c>
      <c r="I959" s="187">
        <v>1.407577098788289E-2</v>
      </c>
      <c r="J959" s="157">
        <v>0.16895751590999999</v>
      </c>
      <c r="K959" s="174">
        <v>9.2686361189999997E-2</v>
      </c>
      <c r="L959" s="174">
        <v>1.5320250601E-2</v>
      </c>
      <c r="M959" s="174">
        <v>1.486064308297E-2</v>
      </c>
      <c r="N959" s="174">
        <v>4.5396674111999999E-4</v>
      </c>
    </row>
    <row r="960" spans="1:14" x14ac:dyDescent="0.25">
      <c r="A960" s="173">
        <v>34023</v>
      </c>
      <c r="B960" s="174" t="s">
        <v>231</v>
      </c>
      <c r="C960" s="174" t="s">
        <v>53</v>
      </c>
      <c r="D960" s="174" t="s">
        <v>398</v>
      </c>
      <c r="E960" s="174" t="s">
        <v>164</v>
      </c>
      <c r="F960" s="174" t="s">
        <v>89</v>
      </c>
      <c r="G960" s="174" t="s">
        <v>163</v>
      </c>
      <c r="H960" s="174">
        <v>52.264535023000008</v>
      </c>
      <c r="I960" s="187">
        <v>1.0647315337895846E-2</v>
      </c>
      <c r="J960" s="157">
        <v>0.17755685406139998</v>
      </c>
      <c r="K960" s="174">
        <v>7.9688827801399992E-2</v>
      </c>
      <c r="L960" s="174">
        <v>1.0745894590509999E-2</v>
      </c>
      <c r="M960" s="174">
        <v>1.04235177527947E-2</v>
      </c>
      <c r="N960" s="174">
        <v>4.8464904762500005E-4</v>
      </c>
    </row>
    <row r="961" spans="1:14" x14ac:dyDescent="0.25">
      <c r="A961" s="173">
        <v>34023</v>
      </c>
      <c r="B961" s="174" t="s">
        <v>231</v>
      </c>
      <c r="C961" s="174" t="s">
        <v>53</v>
      </c>
      <c r="D961" s="174" t="s">
        <v>399</v>
      </c>
      <c r="E961" s="174" t="s">
        <v>91</v>
      </c>
      <c r="F961" s="174" t="s">
        <v>89</v>
      </c>
      <c r="G961" s="174" t="s">
        <v>163</v>
      </c>
      <c r="H961" s="174">
        <v>24.060071104999999</v>
      </c>
      <c r="I961" s="187">
        <v>9.4492044321760793E-4</v>
      </c>
      <c r="J961" s="157">
        <v>1.0683565466999998E-2</v>
      </c>
      <c r="K961" s="174">
        <v>5.6656461379999993E-3</v>
      </c>
      <c r="L961" s="174">
        <v>9.6023866989999992E-4</v>
      </c>
      <c r="M961" s="174">
        <v>9.3143150980299998E-4</v>
      </c>
      <c r="N961" s="174">
        <v>2.729662892E-5</v>
      </c>
    </row>
    <row r="962" spans="1:14" x14ac:dyDescent="0.25">
      <c r="A962" s="173">
        <v>34023</v>
      </c>
      <c r="B962" s="174" t="s">
        <v>231</v>
      </c>
      <c r="C962" s="174" t="s">
        <v>53</v>
      </c>
      <c r="D962" s="174" t="s">
        <v>400</v>
      </c>
      <c r="E962" s="174" t="s">
        <v>119</v>
      </c>
      <c r="F962" s="174" t="s">
        <v>89</v>
      </c>
      <c r="G962" s="174" t="s">
        <v>163</v>
      </c>
      <c r="H962" s="174">
        <v>10.368037531000002</v>
      </c>
      <c r="I962" s="187">
        <v>6.2699020295444916E-4</v>
      </c>
      <c r="J962" s="157">
        <v>7.6574281294000002E-3</v>
      </c>
      <c r="K962" s="174">
        <v>4.3119510336E-3</v>
      </c>
      <c r="L962" s="174">
        <v>6.2139880343999997E-4</v>
      </c>
      <c r="M962" s="174">
        <v>6.0275683933679991E-4</v>
      </c>
      <c r="N962" s="174">
        <v>1.6443760458500002E-5</v>
      </c>
    </row>
    <row r="963" spans="1:14" x14ac:dyDescent="0.25">
      <c r="A963" s="173">
        <v>34023</v>
      </c>
      <c r="B963" s="174" t="s">
        <v>231</v>
      </c>
      <c r="C963" s="174" t="s">
        <v>53</v>
      </c>
      <c r="D963" s="174" t="s">
        <v>401</v>
      </c>
      <c r="E963" s="174" t="s">
        <v>92</v>
      </c>
      <c r="F963" s="174" t="s">
        <v>89</v>
      </c>
      <c r="G963" s="174" t="s">
        <v>163</v>
      </c>
      <c r="H963" s="174">
        <v>194.02232261</v>
      </c>
      <c r="I963" s="187">
        <v>2.6632251213604919E-3</v>
      </c>
      <c r="J963" s="157">
        <v>2.2263127591999998E-2</v>
      </c>
      <c r="K963" s="174">
        <v>1.1357744376500001E-2</v>
      </c>
      <c r="L963" s="174">
        <v>1.8558660678000003E-3</v>
      </c>
      <c r="M963" s="174">
        <v>1.8001900857660001E-3</v>
      </c>
      <c r="N963" s="174">
        <v>5.0491045275999999E-5</v>
      </c>
    </row>
    <row r="964" spans="1:14" x14ac:dyDescent="0.25">
      <c r="A964" s="173">
        <v>34023</v>
      </c>
      <c r="B964" s="174" t="s">
        <v>231</v>
      </c>
      <c r="C964" s="174" t="s">
        <v>53</v>
      </c>
      <c r="D964" s="174" t="s">
        <v>402</v>
      </c>
      <c r="E964" s="174" t="s">
        <v>120</v>
      </c>
      <c r="F964" s="174" t="s">
        <v>89</v>
      </c>
      <c r="G964" s="174" t="s">
        <v>163</v>
      </c>
      <c r="H964" s="174">
        <v>176.072780537</v>
      </c>
      <c r="I964" s="187">
        <v>7.9266472217501167E-3</v>
      </c>
      <c r="J964" s="157">
        <v>8.7223519937529997E-2</v>
      </c>
      <c r="K964" s="174">
        <v>5.5504480690199989E-2</v>
      </c>
      <c r="L964" s="174">
        <v>8.5509735318999996E-3</v>
      </c>
      <c r="M964" s="174">
        <v>8.2944443259429998E-3</v>
      </c>
      <c r="N964" s="174">
        <v>2.1571119000790001E-4</v>
      </c>
    </row>
    <row r="965" spans="1:14" x14ac:dyDescent="0.25">
      <c r="A965" s="173">
        <v>34023</v>
      </c>
      <c r="B965" s="174" t="s">
        <v>231</v>
      </c>
      <c r="C965" s="174" t="s">
        <v>53</v>
      </c>
      <c r="D965" s="174" t="s">
        <v>403</v>
      </c>
      <c r="E965" s="174" t="s">
        <v>121</v>
      </c>
      <c r="F965" s="174" t="s">
        <v>89</v>
      </c>
      <c r="G965" s="174" t="s">
        <v>163</v>
      </c>
      <c r="H965" s="174">
        <v>122.32305340000001</v>
      </c>
      <c r="I965" s="187">
        <v>8.3686369613771346E-3</v>
      </c>
      <c r="J965" s="157">
        <v>0.1020669318318</v>
      </c>
      <c r="K965" s="174">
        <v>3.5059664089400006E-2</v>
      </c>
      <c r="L965" s="174">
        <v>6.2173261839500024E-3</v>
      </c>
      <c r="M965" s="174">
        <v>6.0308063984315001E-3</v>
      </c>
      <c r="N965" s="174">
        <v>1.8461616923500001E-4</v>
      </c>
    </row>
    <row r="966" spans="1:14" x14ac:dyDescent="0.25">
      <c r="A966" s="173">
        <v>34023</v>
      </c>
      <c r="B966" s="174" t="s">
        <v>231</v>
      </c>
      <c r="C966" s="174" t="s">
        <v>53</v>
      </c>
      <c r="D966" s="174" t="s">
        <v>404</v>
      </c>
      <c r="E966" s="174" t="s">
        <v>165</v>
      </c>
      <c r="F966" s="174" t="s">
        <v>89</v>
      </c>
      <c r="G966" s="174" t="s">
        <v>163</v>
      </c>
      <c r="H966" s="174">
        <v>386.02201860300005</v>
      </c>
      <c r="I966" s="187">
        <v>4.4684802461582129E-2</v>
      </c>
      <c r="J966" s="157">
        <v>0.58655267108299991</v>
      </c>
      <c r="K966" s="174">
        <v>0.25656108165199998</v>
      </c>
      <c r="L966" s="174">
        <v>4.69242800227E-2</v>
      </c>
      <c r="M966" s="174">
        <v>4.5516551622019001E-2</v>
      </c>
      <c r="N966" s="174">
        <v>1.8138761986589999E-3</v>
      </c>
    </row>
    <row r="967" spans="1:14" x14ac:dyDescent="0.25">
      <c r="A967" s="173">
        <v>34023</v>
      </c>
      <c r="B967" s="174" t="s">
        <v>231</v>
      </c>
      <c r="C967" s="174" t="s">
        <v>53</v>
      </c>
      <c r="D967" s="174" t="s">
        <v>405</v>
      </c>
      <c r="E967" s="174" t="s">
        <v>93</v>
      </c>
      <c r="F967" s="174" t="s">
        <v>89</v>
      </c>
      <c r="G967" s="174" t="s">
        <v>163</v>
      </c>
      <c r="H967" s="174">
        <v>19.859104180999999</v>
      </c>
      <c r="I967" s="187">
        <v>5.8142282399954997E-4</v>
      </c>
      <c r="J967" s="157">
        <v>6.1312295880000004E-3</v>
      </c>
      <c r="K967" s="174">
        <v>4.2307067805000004E-3</v>
      </c>
      <c r="L967" s="174">
        <v>6.5707757150000004E-4</v>
      </c>
      <c r="M967" s="174">
        <v>6.3736524435499986E-4</v>
      </c>
      <c r="N967" s="174">
        <v>1.5351366274E-5</v>
      </c>
    </row>
    <row r="968" spans="1:14" x14ac:dyDescent="0.25">
      <c r="A968" s="173">
        <v>34023</v>
      </c>
      <c r="B968" s="174" t="s">
        <v>231</v>
      </c>
      <c r="C968" s="174" t="s">
        <v>53</v>
      </c>
      <c r="D968" s="174" t="s">
        <v>406</v>
      </c>
      <c r="E968" s="174" t="s">
        <v>122</v>
      </c>
      <c r="F968" s="174" t="s">
        <v>89</v>
      </c>
      <c r="G968" s="174" t="s">
        <v>163</v>
      </c>
      <c r="H968" s="174">
        <v>43.933323039999998</v>
      </c>
      <c r="I968" s="187">
        <v>4.4416474678601994E-4</v>
      </c>
      <c r="J968" s="157">
        <v>4.0005422529999996E-3</v>
      </c>
      <c r="K968" s="174">
        <v>1.8903685869999997E-3</v>
      </c>
      <c r="L968" s="174">
        <v>3.2074286129999996E-4</v>
      </c>
      <c r="M968" s="174">
        <v>3.1112057546100005E-4</v>
      </c>
      <c r="N968" s="174">
        <v>7.2446383200000002E-6</v>
      </c>
    </row>
    <row r="969" spans="1:14" x14ac:dyDescent="0.25">
      <c r="A969" s="173">
        <v>34023</v>
      </c>
      <c r="B969" s="174" t="s">
        <v>231</v>
      </c>
      <c r="C969" s="174" t="s">
        <v>53</v>
      </c>
      <c r="D969" s="174" t="s">
        <v>407</v>
      </c>
      <c r="E969" s="174" t="s">
        <v>123</v>
      </c>
      <c r="F969" s="174" t="s">
        <v>89</v>
      </c>
      <c r="G969" s="174" t="s">
        <v>163</v>
      </c>
      <c r="H969" s="174">
        <v>100.52611459499997</v>
      </c>
      <c r="I969" s="187">
        <v>1.1495814782418297E-2</v>
      </c>
      <c r="J969" s="157">
        <v>0.16905620652470002</v>
      </c>
      <c r="K969" s="174">
        <v>4.4132843922299998E-2</v>
      </c>
      <c r="L969" s="174">
        <v>8.4235775186100002E-3</v>
      </c>
      <c r="M969" s="174">
        <v>8.1708701930516998E-3</v>
      </c>
      <c r="N969" s="174">
        <v>4.1578426537100001E-4</v>
      </c>
    </row>
    <row r="970" spans="1:14" x14ac:dyDescent="0.25">
      <c r="A970" s="173">
        <v>34023</v>
      </c>
      <c r="B970" s="174" t="s">
        <v>231</v>
      </c>
      <c r="C970" s="174" t="s">
        <v>53</v>
      </c>
      <c r="D970" s="174" t="s">
        <v>408</v>
      </c>
      <c r="E970" s="174" t="s">
        <v>166</v>
      </c>
      <c r="F970" s="174" t="s">
        <v>89</v>
      </c>
      <c r="G970" s="174" t="s">
        <v>163</v>
      </c>
      <c r="H970" s="174">
        <v>92.039324820999994</v>
      </c>
      <c r="I970" s="187">
        <v>1.1299965704451813E-2</v>
      </c>
      <c r="J970" s="157">
        <v>0.14546637343999999</v>
      </c>
      <c r="K970" s="174">
        <v>5.5992108809199997E-2</v>
      </c>
      <c r="L970" s="174">
        <v>1.0793549078199998E-2</v>
      </c>
      <c r="M970" s="174">
        <v>1.0469742605854E-2</v>
      </c>
      <c r="N970" s="174">
        <v>4.4947339944200002E-4</v>
      </c>
    </row>
    <row r="971" spans="1:14" x14ac:dyDescent="0.25">
      <c r="A971" s="173">
        <v>34023</v>
      </c>
      <c r="B971" s="174" t="s">
        <v>231</v>
      </c>
      <c r="C971" s="174" t="s">
        <v>53</v>
      </c>
      <c r="D971" s="174" t="s">
        <v>409</v>
      </c>
      <c r="E971" s="174" t="s">
        <v>167</v>
      </c>
      <c r="F971" s="174" t="s">
        <v>89</v>
      </c>
      <c r="G971" s="174" t="s">
        <v>163</v>
      </c>
      <c r="H971" s="174">
        <v>48.459612761999999</v>
      </c>
      <c r="I971" s="187">
        <v>3.445619981742315E-2</v>
      </c>
      <c r="J971" s="157">
        <v>0.57782133458000007</v>
      </c>
      <c r="K971" s="174">
        <v>0.20779588077399999</v>
      </c>
      <c r="L971" s="174">
        <v>3.0438215295999996E-2</v>
      </c>
      <c r="M971" s="174">
        <v>2.952506883712E-2</v>
      </c>
      <c r="N971" s="174">
        <v>1.5197648466600002E-3</v>
      </c>
    </row>
    <row r="972" spans="1:14" x14ac:dyDescent="0.25">
      <c r="A972" s="173">
        <v>34023</v>
      </c>
      <c r="B972" s="174" t="s">
        <v>231</v>
      </c>
      <c r="C972" s="174" t="s">
        <v>53</v>
      </c>
      <c r="D972" s="174" t="s">
        <v>410</v>
      </c>
      <c r="E972" s="174" t="s">
        <v>94</v>
      </c>
      <c r="F972" s="174" t="s">
        <v>89</v>
      </c>
      <c r="G972" s="174" t="s">
        <v>163</v>
      </c>
      <c r="H972" s="174">
        <v>27.22847544</v>
      </c>
      <c r="I972" s="187">
        <v>2.2502552750327514E-3</v>
      </c>
      <c r="J972" s="157">
        <v>3.1594768288000001E-2</v>
      </c>
      <c r="K972" s="174">
        <v>1.0923484176E-2</v>
      </c>
      <c r="L972" s="174">
        <v>1.8137317106000001E-3</v>
      </c>
      <c r="M972" s="174">
        <v>1.7593197592820002E-3</v>
      </c>
      <c r="N972" s="174">
        <v>7.3975999965000014E-5</v>
      </c>
    </row>
    <row r="973" spans="1:14" x14ac:dyDescent="0.25">
      <c r="A973" s="173">
        <v>34023</v>
      </c>
      <c r="B973" s="174" t="s">
        <v>231</v>
      </c>
      <c r="C973" s="174" t="s">
        <v>53</v>
      </c>
      <c r="D973" s="174" t="s">
        <v>411</v>
      </c>
      <c r="E973" s="174" t="s">
        <v>124</v>
      </c>
      <c r="F973" s="174" t="s">
        <v>89</v>
      </c>
      <c r="G973" s="174" t="s">
        <v>163</v>
      </c>
      <c r="H973" s="174">
        <v>343.03637960099996</v>
      </c>
      <c r="I973" s="187">
        <v>2.0942054075622739E-2</v>
      </c>
      <c r="J973" s="157">
        <v>0.22991676240680001</v>
      </c>
      <c r="K973" s="174">
        <v>0.1515330241848</v>
      </c>
      <c r="L973" s="174">
        <v>2.3990899130840002E-2</v>
      </c>
      <c r="M973" s="174">
        <v>2.32711721569148E-2</v>
      </c>
      <c r="N973" s="174">
        <v>5.9194942716299988E-4</v>
      </c>
    </row>
    <row r="974" spans="1:14" x14ac:dyDescent="0.25">
      <c r="A974" s="173">
        <v>34023</v>
      </c>
      <c r="B974" s="174" t="s">
        <v>231</v>
      </c>
      <c r="C974" s="174" t="s">
        <v>53</v>
      </c>
      <c r="D974" s="174" t="s">
        <v>412</v>
      </c>
      <c r="E974" s="174" t="s">
        <v>125</v>
      </c>
      <c r="F974" s="174" t="s">
        <v>89</v>
      </c>
      <c r="G974" s="174" t="s">
        <v>163</v>
      </c>
      <c r="H974" s="174">
        <v>427.15469216999998</v>
      </c>
      <c r="I974" s="187">
        <v>5.5823389938191983E-2</v>
      </c>
      <c r="J974" s="157">
        <v>0.79369253317300004</v>
      </c>
      <c r="K974" s="174">
        <v>0.33235999407599998</v>
      </c>
      <c r="L974" s="174">
        <v>5.3717348750800004E-2</v>
      </c>
      <c r="M974" s="174">
        <v>5.2105828288275993E-2</v>
      </c>
      <c r="N974" s="174">
        <v>1.9802215976389998E-3</v>
      </c>
    </row>
    <row r="975" spans="1:14" x14ac:dyDescent="0.25">
      <c r="A975" s="173">
        <v>34023</v>
      </c>
      <c r="B975" s="174" t="s">
        <v>231</v>
      </c>
      <c r="C975" s="174" t="s">
        <v>53</v>
      </c>
      <c r="D975" s="174" t="s">
        <v>413</v>
      </c>
      <c r="E975" s="174" t="s">
        <v>126</v>
      </c>
      <c r="F975" s="174" t="s">
        <v>89</v>
      </c>
      <c r="G975" s="174" t="s">
        <v>163</v>
      </c>
      <c r="H975" s="174">
        <v>1029.8588257599999</v>
      </c>
      <c r="I975" s="187">
        <v>0.11439045610493631</v>
      </c>
      <c r="J975" s="157">
        <v>0.56404455040800006</v>
      </c>
      <c r="K975" s="174">
        <v>0.5464974970262001</v>
      </c>
      <c r="L975" s="174">
        <v>8.6620807205409989E-2</v>
      </c>
      <c r="M975" s="174">
        <v>8.4022182989247698E-2</v>
      </c>
      <c r="N975" s="174">
        <v>1.2221556262379E-3</v>
      </c>
    </row>
    <row r="976" spans="1:14" x14ac:dyDescent="0.25">
      <c r="A976" s="173">
        <v>34023</v>
      </c>
      <c r="B976" s="174" t="s">
        <v>231</v>
      </c>
      <c r="C976" s="174" t="s">
        <v>53</v>
      </c>
      <c r="D976" s="174" t="s">
        <v>414</v>
      </c>
      <c r="E976" s="174" t="s">
        <v>168</v>
      </c>
      <c r="F976" s="174" t="s">
        <v>89</v>
      </c>
      <c r="G976" s="174" t="s">
        <v>163</v>
      </c>
      <c r="H976" s="174">
        <v>296.65601052200003</v>
      </c>
      <c r="I976" s="187">
        <v>4.5920225259318145E-2</v>
      </c>
      <c r="J976" s="157">
        <v>0.66522399969000001</v>
      </c>
      <c r="K976" s="174">
        <v>0.28918391018</v>
      </c>
      <c r="L976" s="174">
        <v>4.5334678425999995E-2</v>
      </c>
      <c r="M976" s="174">
        <v>4.3974638073219996E-2</v>
      </c>
      <c r="N976" s="174">
        <v>1.8056551123900001E-3</v>
      </c>
    </row>
    <row r="977" spans="1:14" x14ac:dyDescent="0.25">
      <c r="A977" s="173">
        <v>34023</v>
      </c>
      <c r="B977" s="174" t="s">
        <v>231</v>
      </c>
      <c r="C977" s="174" t="s">
        <v>53</v>
      </c>
      <c r="D977" s="174" t="s">
        <v>415</v>
      </c>
      <c r="E977" s="174" t="s">
        <v>127</v>
      </c>
      <c r="F977" s="174" t="s">
        <v>89</v>
      </c>
      <c r="G977" s="174" t="s">
        <v>163</v>
      </c>
      <c r="H977" s="174">
        <v>1602.6893104999999</v>
      </c>
      <c r="I977" s="187">
        <v>0.10144680856500433</v>
      </c>
      <c r="J977" s="157">
        <v>0.38997932804799995</v>
      </c>
      <c r="K977" s="174">
        <v>0.45754347286199998</v>
      </c>
      <c r="L977" s="174">
        <v>7.0663165280200002E-2</v>
      </c>
      <c r="M977" s="174">
        <v>6.8543270321793998E-2</v>
      </c>
      <c r="N977" s="174">
        <v>8.3776324121999997E-4</v>
      </c>
    </row>
    <row r="978" spans="1:14" x14ac:dyDescent="0.25">
      <c r="A978" s="173">
        <v>34023</v>
      </c>
      <c r="B978" s="174" t="s">
        <v>231</v>
      </c>
      <c r="C978" s="174" t="s">
        <v>53</v>
      </c>
      <c r="D978" s="174" t="s">
        <v>416</v>
      </c>
      <c r="E978" s="174" t="s">
        <v>169</v>
      </c>
      <c r="F978" s="174" t="s">
        <v>89</v>
      </c>
      <c r="G978" s="174" t="s">
        <v>163</v>
      </c>
      <c r="H978" s="174">
        <v>12.588748642000001</v>
      </c>
      <c r="I978" s="187">
        <v>5.5916339554541693E-3</v>
      </c>
      <c r="J978" s="157">
        <v>8.752185694999999E-2</v>
      </c>
      <c r="K978" s="174">
        <v>3.807790539E-2</v>
      </c>
      <c r="L978" s="174">
        <v>4.9405947970000003E-3</v>
      </c>
      <c r="M978" s="174">
        <v>4.7923769530900003E-3</v>
      </c>
      <c r="N978" s="174">
        <v>1.9372994190000001E-4</v>
      </c>
    </row>
    <row r="979" spans="1:14" x14ac:dyDescent="0.25">
      <c r="A979" s="173">
        <v>34023</v>
      </c>
      <c r="B979" s="174" t="s">
        <v>231</v>
      </c>
      <c r="C979" s="174" t="s">
        <v>53</v>
      </c>
      <c r="D979" s="174" t="s">
        <v>417</v>
      </c>
      <c r="E979" s="174" t="s">
        <v>128</v>
      </c>
      <c r="F979" s="174" t="s">
        <v>89</v>
      </c>
      <c r="G979" s="174" t="s">
        <v>163</v>
      </c>
      <c r="H979" s="174">
        <v>12.022961530000002</v>
      </c>
      <c r="I979" s="187">
        <v>3.4907390581518001E-4</v>
      </c>
      <c r="J979" s="157">
        <v>1.27177516E-3</v>
      </c>
      <c r="K979" s="174">
        <v>1.4256356699999999E-3</v>
      </c>
      <c r="L979" s="174">
        <v>2.2330547349999996E-4</v>
      </c>
      <c r="M979" s="174">
        <v>2.1660630929499998E-4</v>
      </c>
      <c r="N979" s="174">
        <v>2.5874139299999999E-6</v>
      </c>
    </row>
    <row r="980" spans="1:14" x14ac:dyDescent="0.25">
      <c r="A980" s="173">
        <v>34023</v>
      </c>
      <c r="B980" s="174" t="s">
        <v>231</v>
      </c>
      <c r="C980" s="174" t="s">
        <v>53</v>
      </c>
      <c r="D980" s="174" t="s">
        <v>418</v>
      </c>
      <c r="E980" s="174" t="s">
        <v>129</v>
      </c>
      <c r="F980" s="174" t="s">
        <v>89</v>
      </c>
      <c r="G980" s="174" t="s">
        <v>163</v>
      </c>
      <c r="H980" s="174">
        <v>37.525784623999996</v>
      </c>
      <c r="I980" s="187">
        <v>6.0833730654175876E-3</v>
      </c>
      <c r="J980" s="157">
        <v>8.5479735387900019E-2</v>
      </c>
      <c r="K980" s="174">
        <v>4.0640947026200011E-2</v>
      </c>
      <c r="L980" s="174">
        <v>5.80467957514E-3</v>
      </c>
      <c r="M980" s="174">
        <v>5.6305391878857993E-3</v>
      </c>
      <c r="N980" s="174">
        <v>1.8719488086000002E-4</v>
      </c>
    </row>
    <row r="981" spans="1:14" x14ac:dyDescent="0.25">
      <c r="A981" s="173">
        <v>34023</v>
      </c>
      <c r="B981" s="174" t="s">
        <v>231</v>
      </c>
      <c r="C981" s="174" t="s">
        <v>53</v>
      </c>
      <c r="D981" s="174" t="s">
        <v>419</v>
      </c>
      <c r="E981" s="174" t="s">
        <v>130</v>
      </c>
      <c r="F981" s="174" t="s">
        <v>96</v>
      </c>
      <c r="G981" s="174" t="s">
        <v>163</v>
      </c>
      <c r="H981" s="174">
        <v>268.71238443999994</v>
      </c>
      <c r="I981" s="187">
        <v>6.5822573510558287E-3</v>
      </c>
      <c r="J981" s="157">
        <v>2.4857034590600003E-2</v>
      </c>
      <c r="K981" s="174">
        <v>2.7101969242E-2</v>
      </c>
      <c r="L981" s="174">
        <v>4.0412700193999994E-3</v>
      </c>
      <c r="M981" s="174">
        <v>3.920031918818E-3</v>
      </c>
      <c r="N981" s="174">
        <v>5.0075914002999992E-5</v>
      </c>
    </row>
    <row r="982" spans="1:14" x14ac:dyDescent="0.25">
      <c r="A982" s="173">
        <v>34023</v>
      </c>
      <c r="B982" s="174" t="s">
        <v>231</v>
      </c>
      <c r="C982" s="174" t="s">
        <v>53</v>
      </c>
      <c r="D982" s="174" t="s">
        <v>420</v>
      </c>
      <c r="E982" s="174" t="s">
        <v>131</v>
      </c>
      <c r="F982" s="174" t="s">
        <v>96</v>
      </c>
      <c r="G982" s="174" t="s">
        <v>163</v>
      </c>
      <c r="H982" s="174">
        <v>196.63605603699997</v>
      </c>
      <c r="I982" s="187">
        <v>1.6458591795776651E-2</v>
      </c>
      <c r="J982" s="157">
        <v>0.21355772686040003</v>
      </c>
      <c r="K982" s="174">
        <v>0.17429678942139998</v>
      </c>
      <c r="L982" s="174">
        <v>2.4486679062410002E-2</v>
      </c>
      <c r="M982" s="174">
        <v>2.3752078690537696E-2</v>
      </c>
      <c r="N982" s="174">
        <v>7.2206910071000001E-4</v>
      </c>
    </row>
    <row r="983" spans="1:14" x14ac:dyDescent="0.25">
      <c r="A983" s="173">
        <v>34023</v>
      </c>
      <c r="B983" s="174" t="s">
        <v>231</v>
      </c>
      <c r="C983" s="174" t="s">
        <v>53</v>
      </c>
      <c r="D983" s="174" t="s">
        <v>421</v>
      </c>
      <c r="E983" s="174" t="s">
        <v>95</v>
      </c>
      <c r="F983" s="174" t="s">
        <v>96</v>
      </c>
      <c r="G983" s="174" t="s">
        <v>163</v>
      </c>
      <c r="H983" s="174">
        <v>165.94142460400002</v>
      </c>
      <c r="I983" s="187">
        <v>8.9614693676256015E-3</v>
      </c>
      <c r="J983" s="157">
        <v>0.11266505874219999</v>
      </c>
      <c r="K983" s="174">
        <v>4.20433602485E-2</v>
      </c>
      <c r="L983" s="174">
        <v>7.8888316120999998E-3</v>
      </c>
      <c r="M983" s="174">
        <v>7.6521666637369996E-3</v>
      </c>
      <c r="N983" s="174">
        <v>3.1566120747999999E-4</v>
      </c>
    </row>
    <row r="984" spans="1:14" x14ac:dyDescent="0.25">
      <c r="A984" s="173">
        <v>34023</v>
      </c>
      <c r="B984" s="174" t="s">
        <v>231</v>
      </c>
      <c r="C984" s="174" t="s">
        <v>53</v>
      </c>
      <c r="D984" s="174" t="s">
        <v>422</v>
      </c>
      <c r="E984" s="174" t="s">
        <v>97</v>
      </c>
      <c r="F984" s="174" t="s">
        <v>96</v>
      </c>
      <c r="G984" s="174" t="s">
        <v>163</v>
      </c>
      <c r="H984" s="174">
        <v>195.96167412999998</v>
      </c>
      <c r="I984" s="187">
        <v>1.0373402755964194E-2</v>
      </c>
      <c r="J984" s="157">
        <v>0.12970174427700001</v>
      </c>
      <c r="K984" s="174">
        <v>4.2822475985999996E-2</v>
      </c>
      <c r="L984" s="174">
        <v>8.4321521963000006E-3</v>
      </c>
      <c r="M984" s="174">
        <v>8.1791876304109987E-3</v>
      </c>
      <c r="N984" s="174">
        <v>3.1996498966E-4</v>
      </c>
    </row>
    <row r="985" spans="1:14" x14ac:dyDescent="0.25">
      <c r="A985" s="173">
        <v>34023</v>
      </c>
      <c r="B985" s="174" t="s">
        <v>231</v>
      </c>
      <c r="C985" s="174" t="s">
        <v>53</v>
      </c>
      <c r="D985" s="174" t="s">
        <v>423</v>
      </c>
      <c r="E985" s="174" t="s">
        <v>132</v>
      </c>
      <c r="F985" s="174" t="s">
        <v>96</v>
      </c>
      <c r="G985" s="174" t="s">
        <v>163</v>
      </c>
      <c r="H985" s="174">
        <v>25.47225633</v>
      </c>
      <c r="I985" s="187">
        <v>1.1966521719847501E-3</v>
      </c>
      <c r="J985" s="157">
        <v>6.6926355400000002E-3</v>
      </c>
      <c r="K985" s="174">
        <v>4.5925474599999997E-3</v>
      </c>
      <c r="L985" s="174">
        <v>7.6708138500000006E-4</v>
      </c>
      <c r="M985" s="174">
        <v>7.4406894344999995E-4</v>
      </c>
      <c r="N985" s="174">
        <v>1.2303281060000002E-5</v>
      </c>
    </row>
    <row r="986" spans="1:14" x14ac:dyDescent="0.25">
      <c r="A986" s="173">
        <v>34023</v>
      </c>
      <c r="B986" s="174" t="s">
        <v>231</v>
      </c>
      <c r="C986" s="174" t="s">
        <v>53</v>
      </c>
      <c r="D986" s="174" t="s">
        <v>424</v>
      </c>
      <c r="E986" s="174" t="s">
        <v>133</v>
      </c>
      <c r="F986" s="174" t="s">
        <v>96</v>
      </c>
      <c r="G986" s="174" t="s">
        <v>163</v>
      </c>
      <c r="H986" s="174">
        <v>795.8364039999999</v>
      </c>
      <c r="I986" s="187">
        <v>2.2334880139825496E-2</v>
      </c>
      <c r="J986" s="157">
        <v>0.27193354799999997</v>
      </c>
      <c r="K986" s="174">
        <v>0.15112207390000001</v>
      </c>
      <c r="L986" s="174">
        <v>2.082731748E-2</v>
      </c>
      <c r="M986" s="174">
        <v>2.0202497955600002E-2</v>
      </c>
      <c r="N986" s="174">
        <v>7.3037501110000016E-4</v>
      </c>
    </row>
    <row r="987" spans="1:14" x14ac:dyDescent="0.25">
      <c r="A987" s="173">
        <v>34023</v>
      </c>
      <c r="B987" s="174" t="s">
        <v>231</v>
      </c>
      <c r="C987" s="174" t="s">
        <v>53</v>
      </c>
      <c r="D987" s="174" t="s">
        <v>425</v>
      </c>
      <c r="E987" s="174" t="s">
        <v>134</v>
      </c>
      <c r="F987" s="174" t="s">
        <v>96</v>
      </c>
      <c r="G987" s="174" t="s">
        <v>163</v>
      </c>
      <c r="H987" s="174">
        <v>101.283745689</v>
      </c>
      <c r="I987" s="187">
        <v>1.0651172388203163E-2</v>
      </c>
      <c r="J987" s="157">
        <v>0.13150261771329999</v>
      </c>
      <c r="K987" s="174">
        <v>6.3793243808100003E-2</v>
      </c>
      <c r="L987" s="174">
        <v>1.154973416695E-2</v>
      </c>
      <c r="M987" s="174">
        <v>1.1203242141941499E-2</v>
      </c>
      <c r="N987" s="174">
        <v>4.4540243390300003E-4</v>
      </c>
    </row>
    <row r="988" spans="1:14" x14ac:dyDescent="0.25">
      <c r="A988" s="173">
        <v>34023</v>
      </c>
      <c r="B988" s="174" t="s">
        <v>231</v>
      </c>
      <c r="C988" s="174" t="s">
        <v>53</v>
      </c>
      <c r="D988" s="174" t="s">
        <v>426</v>
      </c>
      <c r="E988" s="174" t="s">
        <v>103</v>
      </c>
      <c r="F988" s="174" t="s">
        <v>100</v>
      </c>
      <c r="G988" s="174" t="s">
        <v>163</v>
      </c>
      <c r="H988" s="174">
        <v>1.7877124600000001</v>
      </c>
      <c r="I988" s="187">
        <v>5.1442599294449996E-6</v>
      </c>
      <c r="J988" s="157">
        <v>3.1201305999999999E-5</v>
      </c>
      <c r="K988" s="174">
        <v>1.9019541000000002E-5</v>
      </c>
      <c r="L988" s="174">
        <v>2.9543833E-6</v>
      </c>
      <c r="M988" s="174">
        <v>2.8657518009999997E-6</v>
      </c>
      <c r="N988" s="174">
        <v>5.6991766000000003E-8</v>
      </c>
    </row>
    <row r="989" spans="1:14" x14ac:dyDescent="0.25">
      <c r="A989" s="173">
        <v>34023</v>
      </c>
      <c r="B989" s="174" t="s">
        <v>231</v>
      </c>
      <c r="C989" s="174" t="s">
        <v>53</v>
      </c>
      <c r="D989" s="174" t="s">
        <v>427</v>
      </c>
      <c r="E989" s="174" t="s">
        <v>104</v>
      </c>
      <c r="F989" s="174" t="s">
        <v>100</v>
      </c>
      <c r="G989" s="174" t="s">
        <v>163</v>
      </c>
      <c r="H989" s="174">
        <v>4.9400567500000001</v>
      </c>
      <c r="I989" s="187">
        <v>0</v>
      </c>
      <c r="J989" s="157">
        <v>0</v>
      </c>
      <c r="K989" s="174">
        <v>0</v>
      </c>
      <c r="L989" s="174">
        <v>0</v>
      </c>
      <c r="M989" s="174">
        <v>0</v>
      </c>
      <c r="N989" s="174">
        <v>0</v>
      </c>
    </row>
    <row r="990" spans="1:14" x14ac:dyDescent="0.25">
      <c r="A990" s="173">
        <v>34023</v>
      </c>
      <c r="B990" s="174" t="s">
        <v>231</v>
      </c>
      <c r="C990" s="174" t="s">
        <v>53</v>
      </c>
      <c r="D990" s="174" t="s">
        <v>428</v>
      </c>
      <c r="E990" s="174" t="s">
        <v>137</v>
      </c>
      <c r="F990" s="174" t="s">
        <v>100</v>
      </c>
      <c r="G990" s="174" t="s">
        <v>163</v>
      </c>
      <c r="H990" s="174">
        <v>1068.5059042</v>
      </c>
      <c r="I990" s="187">
        <v>2.1077531742390319E-2</v>
      </c>
      <c r="J990" s="157">
        <v>0.17743120259399997</v>
      </c>
      <c r="K990" s="174">
        <v>9.0000983773999996E-2</v>
      </c>
      <c r="L990" s="174">
        <v>1.55119673429E-2</v>
      </c>
      <c r="M990" s="174">
        <v>1.5046608322612998E-2</v>
      </c>
      <c r="N990" s="174">
        <v>3.9717575218900004E-4</v>
      </c>
    </row>
    <row r="991" spans="1:14" x14ac:dyDescent="0.25">
      <c r="A991" s="173">
        <v>34023</v>
      </c>
      <c r="B991" s="174" t="s">
        <v>231</v>
      </c>
      <c r="C991" s="174" t="s">
        <v>53</v>
      </c>
      <c r="D991" s="174" t="s">
        <v>429</v>
      </c>
      <c r="E991" s="174" t="s">
        <v>139</v>
      </c>
      <c r="F991" s="174" t="s">
        <v>100</v>
      </c>
      <c r="G991" s="174" t="s">
        <v>163</v>
      </c>
      <c r="H991" s="174">
        <v>269.84530654000002</v>
      </c>
      <c r="I991" s="187">
        <v>4.4458976783281322E-3</v>
      </c>
      <c r="J991" s="157">
        <v>3.5238036295999996E-2</v>
      </c>
      <c r="K991" s="174">
        <v>1.89361761961E-2</v>
      </c>
      <c r="L991" s="174">
        <v>2.9029923561000003E-3</v>
      </c>
      <c r="M991" s="174">
        <v>2.8159025854169999E-3</v>
      </c>
      <c r="N991" s="174">
        <v>8.1969626799000019E-5</v>
      </c>
    </row>
    <row r="992" spans="1:14" x14ac:dyDescent="0.25">
      <c r="A992" s="173">
        <v>34023</v>
      </c>
      <c r="B992" s="174" t="s">
        <v>231</v>
      </c>
      <c r="C992" s="174" t="s">
        <v>53</v>
      </c>
      <c r="D992" s="174" t="s">
        <v>430</v>
      </c>
      <c r="E992" s="174" t="s">
        <v>140</v>
      </c>
      <c r="F992" s="174" t="s">
        <v>100</v>
      </c>
      <c r="G992" s="174" t="s">
        <v>163</v>
      </c>
      <c r="H992" s="174">
        <v>324.85058678699994</v>
      </c>
      <c r="I992" s="187">
        <v>2.4580113030117565E-2</v>
      </c>
      <c r="J992" s="157">
        <v>0.26475795299640004</v>
      </c>
      <c r="K992" s="174">
        <v>0.10735365642419999</v>
      </c>
      <c r="L992" s="174">
        <v>1.8967381726930001E-2</v>
      </c>
      <c r="M992" s="174">
        <v>1.8398360275122098E-2</v>
      </c>
      <c r="N992" s="174">
        <v>5.3624016950799998E-4</v>
      </c>
    </row>
    <row r="993" spans="1:14" x14ac:dyDescent="0.25">
      <c r="A993" s="173">
        <v>34023</v>
      </c>
      <c r="B993" s="174" t="s">
        <v>231</v>
      </c>
      <c r="C993" s="174" t="s">
        <v>53</v>
      </c>
      <c r="D993" s="174" t="s">
        <v>431</v>
      </c>
      <c r="E993" s="174" t="s">
        <v>105</v>
      </c>
      <c r="F993" s="174" t="s">
        <v>100</v>
      </c>
      <c r="G993" s="174" t="s">
        <v>163</v>
      </c>
      <c r="H993" s="174">
        <v>47.374378359999994</v>
      </c>
      <c r="I993" s="187">
        <v>1.9734173150959796E-3</v>
      </c>
      <c r="J993" s="157">
        <v>2.4853108579999998E-2</v>
      </c>
      <c r="K993" s="174">
        <v>1.0066308611E-2</v>
      </c>
      <c r="L993" s="174">
        <v>1.8285749586000001E-3</v>
      </c>
      <c r="M993" s="174">
        <v>1.7737177098419998E-3</v>
      </c>
      <c r="N993" s="174">
        <v>6.3804369710000001E-5</v>
      </c>
    </row>
    <row r="994" spans="1:14" x14ac:dyDescent="0.25">
      <c r="A994" s="173">
        <v>34023</v>
      </c>
      <c r="B994" s="174" t="s">
        <v>231</v>
      </c>
      <c r="C994" s="174" t="s">
        <v>53</v>
      </c>
      <c r="D994" s="174" t="s">
        <v>432</v>
      </c>
      <c r="E994" s="174" t="s">
        <v>141</v>
      </c>
      <c r="F994" s="174" t="s">
        <v>100</v>
      </c>
      <c r="G994" s="174" t="s">
        <v>163</v>
      </c>
      <c r="H994" s="174">
        <v>3.2278139589999997</v>
      </c>
      <c r="I994" s="187">
        <v>8.9323948707902993E-5</v>
      </c>
      <c r="J994" s="157">
        <v>7.1466543210000006E-4</v>
      </c>
      <c r="K994" s="174">
        <v>3.9439067139999999E-4</v>
      </c>
      <c r="L994" s="174">
        <v>6.9072051939999995E-5</v>
      </c>
      <c r="M994" s="174">
        <v>6.6999890381800001E-5</v>
      </c>
      <c r="N994" s="174">
        <v>1.5080401439999999E-6</v>
      </c>
    </row>
    <row r="995" spans="1:14" x14ac:dyDescent="0.25">
      <c r="A995" s="173">
        <v>34023</v>
      </c>
      <c r="B995" s="174" t="s">
        <v>231</v>
      </c>
      <c r="C995" s="174" t="s">
        <v>53</v>
      </c>
      <c r="D995" s="174" t="s">
        <v>433</v>
      </c>
      <c r="E995" s="174" t="s">
        <v>142</v>
      </c>
      <c r="F995" s="174" t="s">
        <v>107</v>
      </c>
      <c r="G995" s="174" t="s">
        <v>163</v>
      </c>
      <c r="H995" s="174">
        <v>2.6138203200000001E-2</v>
      </c>
      <c r="I995" s="187">
        <v>2.6452721911238997E-7</v>
      </c>
      <c r="J995" s="157">
        <v>1.73120805E-6</v>
      </c>
      <c r="K995" s="174">
        <v>2.1208554299999998E-6</v>
      </c>
      <c r="L995" s="174">
        <v>2.21299276E-7</v>
      </c>
      <c r="M995" s="174">
        <v>2.1466029771999998E-7</v>
      </c>
      <c r="N995" s="174">
        <v>4.3344752100000001E-9</v>
      </c>
    </row>
    <row r="996" spans="1:14" x14ac:dyDescent="0.25">
      <c r="A996" s="173">
        <v>34023</v>
      </c>
      <c r="B996" s="174" t="s">
        <v>231</v>
      </c>
      <c r="C996" s="174" t="s">
        <v>53</v>
      </c>
      <c r="D996" s="174" t="s">
        <v>434</v>
      </c>
      <c r="E996" s="174" t="s">
        <v>143</v>
      </c>
      <c r="F996" s="174" t="s">
        <v>107</v>
      </c>
      <c r="G996" s="174" t="s">
        <v>163</v>
      </c>
      <c r="H996" s="174">
        <v>91.448796200000004</v>
      </c>
      <c r="I996" s="187">
        <v>8.6165857680669013E-3</v>
      </c>
      <c r="J996" s="157">
        <v>9.3305017939999998E-2</v>
      </c>
      <c r="K996" s="174">
        <v>4.7670057619999998E-2</v>
      </c>
      <c r="L996" s="174">
        <v>8.3518518529999992E-3</v>
      </c>
      <c r="M996" s="174">
        <v>8.1012962974100003E-3</v>
      </c>
      <c r="N996" s="174">
        <v>2.0117116429999997E-4</v>
      </c>
    </row>
    <row r="997" spans="1:14" x14ac:dyDescent="0.25">
      <c r="A997" s="173">
        <v>34023</v>
      </c>
      <c r="B997" s="174" t="s">
        <v>231</v>
      </c>
      <c r="C997" s="174" t="s">
        <v>53</v>
      </c>
      <c r="D997" s="174" t="s">
        <v>435</v>
      </c>
      <c r="E997" s="174" t="s">
        <v>170</v>
      </c>
      <c r="F997" s="174" t="s">
        <v>107</v>
      </c>
      <c r="G997" s="174" t="s">
        <v>163</v>
      </c>
      <c r="H997" s="174">
        <v>18.444848750000002</v>
      </c>
      <c r="I997" s="187">
        <v>8.4732582818403005E-4</v>
      </c>
      <c r="J997" s="157">
        <v>9.8151162699999985E-3</v>
      </c>
      <c r="K997" s="174">
        <v>3.8830027499999996E-3</v>
      </c>
      <c r="L997" s="174">
        <v>8.8619992199999995E-4</v>
      </c>
      <c r="M997" s="174">
        <v>8.5961392434000001E-4</v>
      </c>
      <c r="N997" s="174">
        <v>1.8056486180000001E-5</v>
      </c>
    </row>
    <row r="998" spans="1:14" x14ac:dyDescent="0.25">
      <c r="A998" s="173">
        <v>34023</v>
      </c>
      <c r="B998" s="174" t="s">
        <v>231</v>
      </c>
      <c r="C998" s="174" t="s">
        <v>53</v>
      </c>
      <c r="D998" s="174" t="s">
        <v>436</v>
      </c>
      <c r="E998" s="174" t="s">
        <v>144</v>
      </c>
      <c r="F998" s="174" t="s">
        <v>107</v>
      </c>
      <c r="G998" s="174" t="s">
        <v>163</v>
      </c>
      <c r="H998" s="174">
        <v>0.35722187710000003</v>
      </c>
      <c r="I998" s="187">
        <v>7.3266799266647988E-6</v>
      </c>
      <c r="J998" s="157">
        <v>4.9444788640000001E-5</v>
      </c>
      <c r="K998" s="174">
        <v>3.4538875079999999E-5</v>
      </c>
      <c r="L998" s="174">
        <v>5.9320166849999996E-6</v>
      </c>
      <c r="M998" s="174">
        <v>5.7540561844499998E-6</v>
      </c>
      <c r="N998" s="174">
        <v>1.0335318520000001E-7</v>
      </c>
    </row>
    <row r="999" spans="1:14" x14ac:dyDescent="0.25">
      <c r="A999" s="173">
        <v>34023</v>
      </c>
      <c r="B999" s="174" t="s">
        <v>231</v>
      </c>
      <c r="C999" s="174" t="s">
        <v>53</v>
      </c>
      <c r="D999" s="174" t="s">
        <v>437</v>
      </c>
      <c r="E999" s="174" t="s">
        <v>145</v>
      </c>
      <c r="F999" s="174" t="s">
        <v>107</v>
      </c>
      <c r="G999" s="174" t="s">
        <v>163</v>
      </c>
      <c r="H999" s="174">
        <v>1.7425461E-2</v>
      </c>
      <c r="I999" s="187">
        <v>1.137781833786E-6</v>
      </c>
      <c r="J999" s="157">
        <v>8.6669797000000007E-6</v>
      </c>
      <c r="K999" s="174">
        <v>7.4364083999999996E-6</v>
      </c>
      <c r="L999" s="174">
        <v>1.2441005999999999E-6</v>
      </c>
      <c r="M999" s="174">
        <v>1.2067775819999998E-6</v>
      </c>
      <c r="N999" s="174">
        <v>1.8446498999999999E-8</v>
      </c>
    </row>
    <row r="1000" spans="1:14" x14ac:dyDescent="0.25">
      <c r="A1000" s="173">
        <v>34023</v>
      </c>
      <c r="B1000" s="174" t="s">
        <v>231</v>
      </c>
      <c r="C1000" s="174" t="s">
        <v>53</v>
      </c>
      <c r="D1000" s="174" t="s">
        <v>438</v>
      </c>
      <c r="E1000" s="174" t="s">
        <v>106</v>
      </c>
      <c r="F1000" s="174" t="s">
        <v>107</v>
      </c>
      <c r="G1000" s="174" t="s">
        <v>163</v>
      </c>
      <c r="H1000" s="174">
        <v>2.9187646569999997</v>
      </c>
      <c r="I1000" s="187">
        <v>9.6389426756528094E-5</v>
      </c>
      <c r="J1000" s="157">
        <v>7.6844229249999996E-4</v>
      </c>
      <c r="K1000" s="174">
        <v>3.9164992830000001E-4</v>
      </c>
      <c r="L1000" s="174">
        <v>7.1295138399999985E-5</v>
      </c>
      <c r="M1000" s="174">
        <v>6.9156284247999988E-5</v>
      </c>
      <c r="N1000" s="174">
        <v>1.5336199587000001E-6</v>
      </c>
    </row>
    <row r="1001" spans="1:14" x14ac:dyDescent="0.25">
      <c r="A1001" s="173">
        <v>34023</v>
      </c>
      <c r="B1001" s="174" t="s">
        <v>231</v>
      </c>
      <c r="C1001" s="174" t="s">
        <v>53</v>
      </c>
      <c r="D1001" s="174" t="s">
        <v>439</v>
      </c>
      <c r="E1001" s="174" t="s">
        <v>147</v>
      </c>
      <c r="F1001" s="174" t="s">
        <v>107</v>
      </c>
      <c r="G1001" s="174" t="s">
        <v>163</v>
      </c>
      <c r="H1001" s="174">
        <v>3.85102623</v>
      </c>
      <c r="I1001" s="187">
        <v>8.1853469909873996E-5</v>
      </c>
      <c r="J1001" s="157">
        <v>7.2529585499999999E-4</v>
      </c>
      <c r="K1001" s="174">
        <v>4.7288074890000008E-4</v>
      </c>
      <c r="L1001" s="174">
        <v>8.7953034679999991E-5</v>
      </c>
      <c r="M1001" s="174">
        <v>8.5314443639599995E-5</v>
      </c>
      <c r="N1001" s="174">
        <v>1.430994986E-6</v>
      </c>
    </row>
    <row r="1002" spans="1:14" x14ac:dyDescent="0.25">
      <c r="A1002" s="173">
        <v>34023</v>
      </c>
      <c r="B1002" s="174" t="s">
        <v>231</v>
      </c>
      <c r="C1002" s="174" t="s">
        <v>53</v>
      </c>
      <c r="D1002" s="174" t="s">
        <v>440</v>
      </c>
      <c r="E1002" s="174" t="s">
        <v>148</v>
      </c>
      <c r="F1002" s="174" t="s">
        <v>107</v>
      </c>
      <c r="G1002" s="174" t="s">
        <v>163</v>
      </c>
      <c r="H1002" s="174">
        <v>1.7338330669999997</v>
      </c>
      <c r="I1002" s="187">
        <v>1.975914707069979E-4</v>
      </c>
      <c r="J1002" s="157">
        <v>1.9745845088000001E-3</v>
      </c>
      <c r="K1002" s="174">
        <v>9.9834912559999996E-4</v>
      </c>
      <c r="L1002" s="174">
        <v>1.8782522855E-4</v>
      </c>
      <c r="M1002" s="174">
        <v>1.821904716935E-4</v>
      </c>
      <c r="N1002" s="174">
        <v>3.9199986596999999E-6</v>
      </c>
    </row>
    <row r="1003" spans="1:14" x14ac:dyDescent="0.25">
      <c r="A1003" s="173">
        <v>34023</v>
      </c>
      <c r="B1003" s="174" t="s">
        <v>231</v>
      </c>
      <c r="C1003" s="174" t="s">
        <v>53</v>
      </c>
      <c r="D1003" s="174" t="s">
        <v>441</v>
      </c>
      <c r="E1003" s="174" t="s">
        <v>149</v>
      </c>
      <c r="F1003" s="174" t="s">
        <v>107</v>
      </c>
      <c r="G1003" s="174" t="s">
        <v>163</v>
      </c>
      <c r="H1003" s="174">
        <v>1.4593824184000002</v>
      </c>
      <c r="I1003" s="187">
        <v>1.139668462616112E-4</v>
      </c>
      <c r="J1003" s="157">
        <v>1.2446091499999999E-3</v>
      </c>
      <c r="K1003" s="174">
        <v>4.9559952120000004E-4</v>
      </c>
      <c r="L1003" s="174">
        <v>9.6592143490000006E-5</v>
      </c>
      <c r="M1003" s="174">
        <v>9.3694379185299995E-5</v>
      </c>
      <c r="N1003" s="174">
        <v>2.89612018E-6</v>
      </c>
    </row>
    <row r="1004" spans="1:14" x14ac:dyDescent="0.25">
      <c r="A1004" s="173">
        <v>34023</v>
      </c>
      <c r="B1004" s="174" t="s">
        <v>231</v>
      </c>
      <c r="C1004" s="174" t="s">
        <v>53</v>
      </c>
      <c r="D1004" s="174" t="s">
        <v>442</v>
      </c>
      <c r="E1004" s="174" t="s">
        <v>108</v>
      </c>
      <c r="F1004" s="174" t="s">
        <v>109</v>
      </c>
      <c r="G1004" s="174" t="s">
        <v>163</v>
      </c>
      <c r="H1004" s="174">
        <v>3246.7499629999998</v>
      </c>
      <c r="I1004" s="187">
        <v>5.3728007361092997E-2</v>
      </c>
      <c r="J1004" s="157">
        <v>0.45345839569999996</v>
      </c>
      <c r="K1004" s="174">
        <v>0.2181941651</v>
      </c>
      <c r="L1004" s="174">
        <v>3.890915264E-2</v>
      </c>
      <c r="M1004" s="174">
        <v>3.7741878060800003E-2</v>
      </c>
      <c r="N1004" s="174">
        <v>9.0637174399999995E-4</v>
      </c>
    </row>
    <row r="1005" spans="1:14" x14ac:dyDescent="0.25">
      <c r="A1005" s="173">
        <v>34023</v>
      </c>
      <c r="B1005" s="174" t="s">
        <v>231</v>
      </c>
      <c r="C1005" s="174" t="s">
        <v>53</v>
      </c>
      <c r="D1005" s="174" t="s">
        <v>443</v>
      </c>
      <c r="E1005" s="174" t="s">
        <v>110</v>
      </c>
      <c r="F1005" s="174" t="s">
        <v>109</v>
      </c>
      <c r="G1005" s="174" t="s">
        <v>163</v>
      </c>
      <c r="H1005" s="174">
        <v>604.16939423000008</v>
      </c>
      <c r="I1005" s="187">
        <v>1.2091472389753182E-2</v>
      </c>
      <c r="J1005" s="157">
        <v>0.1069986009629</v>
      </c>
      <c r="K1005" s="174">
        <v>5.2167049422200004E-2</v>
      </c>
      <c r="L1005" s="174">
        <v>9.471293052159999E-3</v>
      </c>
      <c r="M1005" s="174">
        <v>9.1871542605951977E-3</v>
      </c>
      <c r="N1005" s="174">
        <v>2.1407064135749997E-4</v>
      </c>
    </row>
    <row r="1006" spans="1:14" x14ac:dyDescent="0.25">
      <c r="A1006" s="173">
        <v>34023</v>
      </c>
      <c r="B1006" s="174" t="s">
        <v>231</v>
      </c>
      <c r="C1006" s="174" t="s">
        <v>53</v>
      </c>
      <c r="D1006" s="174" t="s">
        <v>444</v>
      </c>
      <c r="E1006" s="174" t="s">
        <v>111</v>
      </c>
      <c r="F1006" s="174" t="s">
        <v>109</v>
      </c>
      <c r="G1006" s="174" t="s">
        <v>163</v>
      </c>
      <c r="H1006" s="174">
        <v>522.0687557199999</v>
      </c>
      <c r="I1006" s="187">
        <v>2.1976863462669138E-2</v>
      </c>
      <c r="J1006" s="157">
        <v>0.24563051459599997</v>
      </c>
      <c r="K1006" s="174">
        <v>0.114956950312</v>
      </c>
      <c r="L1006" s="174">
        <v>1.9763879369400002E-2</v>
      </c>
      <c r="M1006" s="174">
        <v>1.9170962988318E-2</v>
      </c>
      <c r="N1006" s="174">
        <v>5.9298070072999996E-4</v>
      </c>
    </row>
    <row r="1007" spans="1:14" x14ac:dyDescent="0.25">
      <c r="A1007" s="173">
        <v>34023</v>
      </c>
      <c r="B1007" s="174" t="s">
        <v>231</v>
      </c>
      <c r="C1007" s="174" t="s">
        <v>53</v>
      </c>
      <c r="D1007" s="174" t="s">
        <v>445</v>
      </c>
      <c r="E1007" s="174" t="s">
        <v>150</v>
      </c>
      <c r="F1007" s="174" t="s">
        <v>109</v>
      </c>
      <c r="G1007" s="174" t="s">
        <v>163</v>
      </c>
      <c r="H1007" s="174">
        <v>1072.5457464899998</v>
      </c>
      <c r="I1007" s="187">
        <v>3.8436326329223162E-2</v>
      </c>
      <c r="J1007" s="157">
        <v>0.13642277893000002</v>
      </c>
      <c r="K1007" s="174">
        <v>0.16420403678800002</v>
      </c>
      <c r="L1007" s="174">
        <v>2.4462759082000005E-2</v>
      </c>
      <c r="M1007" s="174">
        <v>2.3728876309540001E-2</v>
      </c>
      <c r="N1007" s="174">
        <v>3.0191078539999999E-4</v>
      </c>
    </row>
    <row r="1008" spans="1:14" x14ac:dyDescent="0.25">
      <c r="A1008" s="173">
        <v>34023</v>
      </c>
      <c r="B1008" s="174" t="s">
        <v>231</v>
      </c>
      <c r="C1008" s="174" t="s">
        <v>53</v>
      </c>
      <c r="D1008" s="174" t="s">
        <v>446</v>
      </c>
      <c r="E1008" s="174" t="s">
        <v>151</v>
      </c>
      <c r="F1008" s="174" t="s">
        <v>109</v>
      </c>
      <c r="G1008" s="174" t="s">
        <v>163</v>
      </c>
      <c r="H1008" s="174">
        <v>233.51439470000003</v>
      </c>
      <c r="I1008" s="187">
        <v>1.7920204728966535E-3</v>
      </c>
      <c r="J1008" s="157">
        <v>1.5061535278999999E-2</v>
      </c>
      <c r="K1008" s="174">
        <v>6.469551615000001E-3</v>
      </c>
      <c r="L1008" s="174">
        <v>1.0638516214999999E-3</v>
      </c>
      <c r="M1008" s="174">
        <v>1.0319360728549998E-3</v>
      </c>
      <c r="N1008" s="174">
        <v>2.8910158459999997E-5</v>
      </c>
    </row>
    <row r="1009" spans="1:14" x14ac:dyDescent="0.25">
      <c r="A1009" s="173">
        <v>34023</v>
      </c>
      <c r="B1009" s="174" t="s">
        <v>231</v>
      </c>
      <c r="C1009" s="174" t="s">
        <v>53</v>
      </c>
      <c r="D1009" s="174" t="s">
        <v>447</v>
      </c>
      <c r="E1009" s="174" t="s">
        <v>112</v>
      </c>
      <c r="F1009" s="174" t="s">
        <v>109</v>
      </c>
      <c r="G1009" s="174" t="s">
        <v>163</v>
      </c>
      <c r="H1009" s="174">
        <v>31.103594283</v>
      </c>
      <c r="I1009" s="187">
        <v>9.7819082468429404E-4</v>
      </c>
      <c r="J1009" s="157">
        <v>1.0715623089999999E-2</v>
      </c>
      <c r="K1009" s="174">
        <v>5.0364004430000003E-3</v>
      </c>
      <c r="L1009" s="174">
        <v>8.7873999059999994E-4</v>
      </c>
      <c r="M1009" s="174">
        <v>8.5237779088200016E-4</v>
      </c>
      <c r="N1009" s="174">
        <v>2.5781675766000001E-5</v>
      </c>
    </row>
    <row r="1010" spans="1:14" x14ac:dyDescent="0.25">
      <c r="A1010" s="173">
        <v>34023</v>
      </c>
      <c r="B1010" s="174" t="s">
        <v>231</v>
      </c>
      <c r="C1010" s="174" t="s">
        <v>53</v>
      </c>
      <c r="D1010" s="174" t="s">
        <v>448</v>
      </c>
      <c r="E1010" s="174" t="s">
        <v>153</v>
      </c>
      <c r="F1010" s="174" t="s">
        <v>114</v>
      </c>
      <c r="G1010" s="174" t="s">
        <v>163</v>
      </c>
      <c r="H1010" s="174">
        <v>4.335299227200001</v>
      </c>
      <c r="I1010" s="187">
        <v>5.5092768658315946E-4</v>
      </c>
      <c r="J1010" s="157">
        <v>7.1493891762999997E-3</v>
      </c>
      <c r="K1010" s="174">
        <v>3.0718463091499999E-3</v>
      </c>
      <c r="L1010" s="174">
        <v>5.8056784919000004E-4</v>
      </c>
      <c r="M1010" s="174">
        <v>5.6315081371429993E-4</v>
      </c>
      <c r="N1010" s="174">
        <v>2.3737703869699999E-5</v>
      </c>
    </row>
    <row r="1011" spans="1:14" x14ac:dyDescent="0.25">
      <c r="A1011" s="173">
        <v>34023</v>
      </c>
      <c r="B1011" s="174" t="s">
        <v>231</v>
      </c>
      <c r="C1011" s="174" t="s">
        <v>53</v>
      </c>
      <c r="D1011" s="174" t="s">
        <v>449</v>
      </c>
      <c r="E1011" s="174" t="s">
        <v>154</v>
      </c>
      <c r="F1011" s="174" t="s">
        <v>96</v>
      </c>
      <c r="G1011" s="174" t="s">
        <v>163</v>
      </c>
      <c r="H1011" s="174">
        <v>1.611535647</v>
      </c>
      <c r="I1011" s="187">
        <v>3.4422386481949049E-4</v>
      </c>
      <c r="J1011" s="157">
        <v>5.4994863650000003E-3</v>
      </c>
      <c r="K1011" s="174">
        <v>1.4833555108999998E-3</v>
      </c>
      <c r="L1011" s="174">
        <v>2.424209344E-4</v>
      </c>
      <c r="M1011" s="174">
        <v>2.3514830636799997E-4</v>
      </c>
      <c r="N1011" s="174">
        <v>1.1978569556999999E-5</v>
      </c>
    </row>
    <row r="1012" spans="1:14" x14ac:dyDescent="0.25">
      <c r="A1012" s="173">
        <v>34023</v>
      </c>
      <c r="B1012" s="174" t="s">
        <v>231</v>
      </c>
      <c r="C1012" s="174" t="s">
        <v>53</v>
      </c>
      <c r="D1012" s="174" t="s">
        <v>450</v>
      </c>
      <c r="E1012" s="174" t="s">
        <v>171</v>
      </c>
      <c r="F1012" s="174" t="s">
        <v>172</v>
      </c>
      <c r="G1012" s="174" t="s">
        <v>84</v>
      </c>
      <c r="H1012" s="174">
        <v>2110.7423990000002</v>
      </c>
      <c r="I1012" s="187">
        <v>0.27937269292043998</v>
      </c>
      <c r="J1012" s="157">
        <v>1.93193424547E-2</v>
      </c>
      <c r="K1012" s="174">
        <v>0.47056254974</v>
      </c>
      <c r="L1012" s="174">
        <v>3.8925633959999996E-3</v>
      </c>
      <c r="M1012" s="174">
        <v>3.5811583243200006E-3</v>
      </c>
      <c r="N1012" s="174">
        <v>8.1299020107000004E-5</v>
      </c>
    </row>
    <row r="1013" spans="1:14" x14ac:dyDescent="0.25">
      <c r="A1013" s="173">
        <v>34023</v>
      </c>
      <c r="B1013" s="174" t="s">
        <v>231</v>
      </c>
      <c r="C1013" s="174" t="s">
        <v>53</v>
      </c>
      <c r="D1013" s="174" t="s">
        <v>451</v>
      </c>
      <c r="E1013" s="174" t="s">
        <v>173</v>
      </c>
      <c r="F1013" s="174" t="s">
        <v>172</v>
      </c>
      <c r="G1013" s="174" t="s">
        <v>84</v>
      </c>
      <c r="H1013" s="174">
        <v>629.88611736999997</v>
      </c>
      <c r="I1013" s="187">
        <v>0.14645456318060215</v>
      </c>
      <c r="J1013" s="157">
        <v>1.7159434602349997E-2</v>
      </c>
      <c r="K1013" s="174">
        <v>0.46130138139600002</v>
      </c>
      <c r="L1013" s="174">
        <v>2.5197085715369999E-3</v>
      </c>
      <c r="M1013" s="174">
        <v>2.3181318858140404E-3</v>
      </c>
      <c r="N1013" s="174">
        <v>7.6420574375800005E-5</v>
      </c>
    </row>
    <row r="1014" spans="1:14" x14ac:dyDescent="0.25">
      <c r="A1014" s="173">
        <v>34023</v>
      </c>
      <c r="B1014" s="174" t="s">
        <v>231</v>
      </c>
      <c r="C1014" s="174" t="s">
        <v>53</v>
      </c>
      <c r="D1014" s="174" t="s">
        <v>452</v>
      </c>
      <c r="E1014" s="174" t="s">
        <v>174</v>
      </c>
      <c r="F1014" s="174" t="s">
        <v>172</v>
      </c>
      <c r="G1014" s="174" t="s">
        <v>115</v>
      </c>
      <c r="H1014" s="174">
        <v>286.70913638999997</v>
      </c>
      <c r="I1014" s="187">
        <v>1.5949069069395513E-2</v>
      </c>
      <c r="J1014" s="157">
        <v>1.056999426095E-2</v>
      </c>
      <c r="K1014" s="174">
        <v>0.15696689514030002</v>
      </c>
      <c r="L1014" s="174">
        <v>8.9757504870499995E-5</v>
      </c>
      <c r="M1014" s="174">
        <v>8.2576904480860018E-5</v>
      </c>
      <c r="N1014" s="174">
        <v>2.6450966769409999E-5</v>
      </c>
    </row>
    <row r="1015" spans="1:14" x14ac:dyDescent="0.25">
      <c r="A1015" s="173">
        <v>34023</v>
      </c>
      <c r="B1015" s="174" t="s">
        <v>231</v>
      </c>
      <c r="C1015" s="174" t="s">
        <v>53</v>
      </c>
      <c r="D1015" s="174" t="s">
        <v>453</v>
      </c>
      <c r="E1015" s="174" t="s">
        <v>174</v>
      </c>
      <c r="F1015" s="174" t="s">
        <v>172</v>
      </c>
      <c r="G1015" s="174" t="s">
        <v>163</v>
      </c>
      <c r="H1015" s="174">
        <v>536.75790051000001</v>
      </c>
      <c r="I1015" s="187">
        <v>2.7096914244143242E-3</v>
      </c>
      <c r="J1015" s="157">
        <v>6.5744021977000008E-2</v>
      </c>
      <c r="K1015" s="174">
        <v>1.1679728785999998E-2</v>
      </c>
      <c r="L1015" s="174">
        <v>1.4245498009E-3</v>
      </c>
      <c r="M1015" s="174">
        <v>1.3818133068730001E-3</v>
      </c>
      <c r="N1015" s="174">
        <v>9.2498824263000014E-4</v>
      </c>
    </row>
    <row r="1016" spans="1:14" x14ac:dyDescent="0.25">
      <c r="A1016" s="173">
        <v>34023</v>
      </c>
      <c r="B1016" s="174" t="s">
        <v>231</v>
      </c>
      <c r="C1016" s="174" t="s">
        <v>53</v>
      </c>
      <c r="D1016" s="174" t="s">
        <v>454</v>
      </c>
      <c r="E1016" s="174" t="s">
        <v>175</v>
      </c>
      <c r="F1016" s="174" t="s">
        <v>172</v>
      </c>
      <c r="G1016" s="174" t="s">
        <v>163</v>
      </c>
      <c r="H1016" s="174">
        <v>2.4551685000000001</v>
      </c>
      <c r="I1016" s="187">
        <v>1.2298066048709999E-5</v>
      </c>
      <c r="J1016" s="157">
        <v>6.1571802000000004E-5</v>
      </c>
      <c r="K1016" s="174">
        <v>3.7409325000000003E-5</v>
      </c>
      <c r="L1016" s="174">
        <v>6.537296E-6</v>
      </c>
      <c r="M1016" s="174">
        <v>6.3411771199999995E-6</v>
      </c>
      <c r="N1016" s="174">
        <v>1.0137667000000001E-6</v>
      </c>
    </row>
    <row r="1017" spans="1:14" x14ac:dyDescent="0.25">
      <c r="A1017" s="173">
        <v>34023</v>
      </c>
      <c r="B1017" s="174" t="s">
        <v>231</v>
      </c>
      <c r="C1017" s="174" t="s">
        <v>53</v>
      </c>
      <c r="D1017" s="174" t="s">
        <v>455</v>
      </c>
      <c r="E1017" s="174" t="s">
        <v>176</v>
      </c>
      <c r="F1017" s="174" t="s">
        <v>177</v>
      </c>
      <c r="G1017" s="174" t="s">
        <v>163</v>
      </c>
      <c r="H1017" s="174">
        <v>4.5718236819999998</v>
      </c>
      <c r="I1017" s="187">
        <v>5.0390953293573361E-4</v>
      </c>
      <c r="J1017" s="157">
        <v>2.9063722764999999E-3</v>
      </c>
      <c r="K1017" s="174">
        <v>2.1727425520999999E-3</v>
      </c>
      <c r="L1017" s="174">
        <v>3.6004564403000004E-4</v>
      </c>
      <c r="M1017" s="174">
        <v>3.492442747091E-4</v>
      </c>
      <c r="N1017" s="174">
        <v>5.7885069482000005E-6</v>
      </c>
    </row>
    <row r="1018" spans="1:14" x14ac:dyDescent="0.25">
      <c r="A1018" s="173">
        <v>34023</v>
      </c>
      <c r="B1018" s="174" t="s">
        <v>231</v>
      </c>
      <c r="C1018" s="174" t="s">
        <v>53</v>
      </c>
      <c r="D1018" s="174" t="s">
        <v>456</v>
      </c>
      <c r="E1018" s="174" t="s">
        <v>176</v>
      </c>
      <c r="F1018" s="174" t="s">
        <v>177</v>
      </c>
      <c r="G1018" s="174" t="s">
        <v>115</v>
      </c>
      <c r="H1018" s="174">
        <v>4.5531826339999997</v>
      </c>
      <c r="I1018" s="187">
        <v>1.3206081383786004E-4</v>
      </c>
      <c r="J1018" s="157">
        <v>4.6787693219999996E-5</v>
      </c>
      <c r="K1018" s="174">
        <v>3.6906058616000001E-3</v>
      </c>
      <c r="L1018" s="174">
        <v>1.9454853699999999E-6</v>
      </c>
      <c r="M1018" s="174">
        <v>1.7898465404000001E-6</v>
      </c>
      <c r="N1018" s="174">
        <v>3.1301701065999996E-7</v>
      </c>
    </row>
    <row r="1019" spans="1:14" x14ac:dyDescent="0.25">
      <c r="A1019" s="173">
        <v>34023</v>
      </c>
      <c r="B1019" s="174" t="s">
        <v>231</v>
      </c>
      <c r="C1019" s="174" t="s">
        <v>53</v>
      </c>
      <c r="D1019" s="174" t="s">
        <v>457</v>
      </c>
      <c r="E1019" s="174" t="s">
        <v>176</v>
      </c>
      <c r="F1019" s="174" t="s">
        <v>177</v>
      </c>
      <c r="G1019" s="174" t="s">
        <v>156</v>
      </c>
      <c r="H1019" s="174">
        <v>5.0760843E-2</v>
      </c>
      <c r="I1019" s="187">
        <v>1.2293397786879999E-6</v>
      </c>
      <c r="J1019" s="157">
        <v>4.4066191999999996E-6</v>
      </c>
      <c r="K1019" s="174">
        <v>2.3312747E-5</v>
      </c>
      <c r="L1019" s="174">
        <v>4.1466532E-8</v>
      </c>
      <c r="M1019" s="174">
        <v>4.1466532E-8</v>
      </c>
      <c r="N1019" s="174">
        <v>8.5008827000000002E-9</v>
      </c>
    </row>
    <row r="1020" spans="1:14" x14ac:dyDescent="0.25">
      <c r="A1020" s="173">
        <v>34025</v>
      </c>
      <c r="B1020" s="174" t="s">
        <v>232</v>
      </c>
      <c r="C1020" s="174" t="s">
        <v>53</v>
      </c>
      <c r="D1020" s="174" t="s">
        <v>255</v>
      </c>
      <c r="E1020" s="174" t="s">
        <v>82</v>
      </c>
      <c r="F1020" s="174" t="s">
        <v>83</v>
      </c>
      <c r="G1020" s="174" t="s">
        <v>84</v>
      </c>
      <c r="H1020" s="174">
        <v>840.06341999999995</v>
      </c>
      <c r="I1020" s="187">
        <v>0.25187090638000004</v>
      </c>
      <c r="J1020" s="157">
        <v>1.6657213000000001E-3</v>
      </c>
      <c r="K1020" s="174">
        <v>0.21604772</v>
      </c>
      <c r="L1020" s="174">
        <v>9.2320256000000007E-3</v>
      </c>
      <c r="M1020" s="174">
        <v>8.493463552000001E-3</v>
      </c>
      <c r="N1020" s="174">
        <v>2.4686888E-5</v>
      </c>
    </row>
    <row r="1021" spans="1:14" x14ac:dyDescent="0.25">
      <c r="A1021" s="173">
        <v>34025</v>
      </c>
      <c r="B1021" s="174" t="s">
        <v>232</v>
      </c>
      <c r="C1021" s="174" t="s">
        <v>53</v>
      </c>
      <c r="D1021" s="174" t="s">
        <v>256</v>
      </c>
      <c r="E1021" s="174" t="s">
        <v>85</v>
      </c>
      <c r="F1021" s="174" t="s">
        <v>83</v>
      </c>
      <c r="G1021" s="174" t="s">
        <v>84</v>
      </c>
      <c r="H1021" s="174">
        <v>0</v>
      </c>
      <c r="I1021" s="187">
        <v>0</v>
      </c>
      <c r="J1021" s="157">
        <v>0</v>
      </c>
      <c r="K1021" s="174">
        <v>0</v>
      </c>
      <c r="L1021" s="174">
        <v>0</v>
      </c>
      <c r="M1021" s="174">
        <v>0</v>
      </c>
      <c r="N1021" s="174">
        <v>0</v>
      </c>
    </row>
    <row r="1022" spans="1:14" x14ac:dyDescent="0.25">
      <c r="A1022" s="173">
        <v>34025</v>
      </c>
      <c r="B1022" s="174" t="s">
        <v>232</v>
      </c>
      <c r="C1022" s="174" t="s">
        <v>53</v>
      </c>
      <c r="D1022" s="174" t="s">
        <v>257</v>
      </c>
      <c r="E1022" s="174" t="s">
        <v>86</v>
      </c>
      <c r="F1022" s="174" t="s">
        <v>83</v>
      </c>
      <c r="G1022" s="174" t="s">
        <v>84</v>
      </c>
      <c r="H1022" s="174">
        <v>1193.0842</v>
      </c>
      <c r="I1022" s="187">
        <v>0.29237877212999996</v>
      </c>
      <c r="J1022" s="157">
        <v>2.3615689E-3</v>
      </c>
      <c r="K1022" s="174">
        <v>0.31588875999999999</v>
      </c>
      <c r="L1022" s="174">
        <v>1.0453483E-2</v>
      </c>
      <c r="M1022" s="174">
        <v>9.6172043599999993E-3</v>
      </c>
      <c r="N1022" s="174">
        <v>2.5950609E-5</v>
      </c>
    </row>
    <row r="1023" spans="1:14" x14ac:dyDescent="0.25">
      <c r="A1023" s="173">
        <v>34025</v>
      </c>
      <c r="B1023" s="174" t="s">
        <v>232</v>
      </c>
      <c r="C1023" s="174" t="s">
        <v>53</v>
      </c>
      <c r="D1023" s="174" t="s">
        <v>258</v>
      </c>
      <c r="E1023" s="174" t="s">
        <v>87</v>
      </c>
      <c r="F1023" s="174" t="s">
        <v>83</v>
      </c>
      <c r="G1023" s="174" t="s">
        <v>84</v>
      </c>
      <c r="H1023" s="174">
        <v>329.40541823000001</v>
      </c>
      <c r="I1023" s="187">
        <v>6.3954187389939987E-3</v>
      </c>
      <c r="J1023" s="157">
        <v>1.6035003114399998E-3</v>
      </c>
      <c r="K1023" s="174">
        <v>0.11244063112</v>
      </c>
      <c r="L1023" s="174">
        <v>5.17030936E-5</v>
      </c>
      <c r="M1023" s="174">
        <v>4.7566846112000001E-5</v>
      </c>
      <c r="N1023" s="174">
        <v>9.0786372076999996E-6</v>
      </c>
    </row>
    <row r="1024" spans="1:14" x14ac:dyDescent="0.25">
      <c r="A1024" s="173">
        <v>34025</v>
      </c>
      <c r="B1024" s="174" t="s">
        <v>232</v>
      </c>
      <c r="C1024" s="174" t="s">
        <v>53</v>
      </c>
      <c r="D1024" s="174" t="s">
        <v>259</v>
      </c>
      <c r="E1024" s="174" t="s">
        <v>88</v>
      </c>
      <c r="F1024" s="174" t="s">
        <v>89</v>
      </c>
      <c r="G1024" s="174" t="s">
        <v>84</v>
      </c>
      <c r="H1024" s="174">
        <v>322.34667999999999</v>
      </c>
      <c r="I1024" s="187">
        <v>2.6903850504000001E-2</v>
      </c>
      <c r="J1024" s="157">
        <v>6.5032415999999999E-4</v>
      </c>
      <c r="K1024" s="174">
        <v>0.11308066999999999</v>
      </c>
      <c r="L1024" s="174">
        <v>4.0440140000000003E-3</v>
      </c>
      <c r="M1024" s="174">
        <v>3.7204928800000005E-3</v>
      </c>
      <c r="N1024" s="174">
        <v>6.8033355000000002E-6</v>
      </c>
    </row>
    <row r="1025" spans="1:14" x14ac:dyDescent="0.25">
      <c r="A1025" s="173">
        <v>34025</v>
      </c>
      <c r="B1025" s="174" t="s">
        <v>232</v>
      </c>
      <c r="C1025" s="174" t="s">
        <v>53</v>
      </c>
      <c r="D1025" s="174" t="s">
        <v>260</v>
      </c>
      <c r="E1025" s="174" t="s">
        <v>90</v>
      </c>
      <c r="F1025" s="174" t="s">
        <v>89</v>
      </c>
      <c r="G1025" s="174" t="s">
        <v>84</v>
      </c>
      <c r="H1025" s="174">
        <v>30.287103999999999</v>
      </c>
      <c r="I1025" s="187">
        <v>9.7115999774000008E-4</v>
      </c>
      <c r="J1025" s="157">
        <v>4.3438693000000002E-5</v>
      </c>
      <c r="K1025" s="174">
        <v>4.2392070999999996E-3</v>
      </c>
      <c r="L1025" s="174">
        <v>1.4283819E-4</v>
      </c>
      <c r="M1025" s="174">
        <v>1.314111348E-4</v>
      </c>
      <c r="N1025" s="174">
        <v>4.4303073000000002E-7</v>
      </c>
    </row>
    <row r="1026" spans="1:14" x14ac:dyDescent="0.25">
      <c r="A1026" s="173">
        <v>34025</v>
      </c>
      <c r="B1026" s="174" t="s">
        <v>232</v>
      </c>
      <c r="C1026" s="174" t="s">
        <v>53</v>
      </c>
      <c r="D1026" s="174" t="s">
        <v>261</v>
      </c>
      <c r="E1026" s="174" t="s">
        <v>91</v>
      </c>
      <c r="F1026" s="174" t="s">
        <v>89</v>
      </c>
      <c r="G1026" s="174" t="s">
        <v>84</v>
      </c>
      <c r="H1026" s="174">
        <v>29.010169999999999</v>
      </c>
      <c r="I1026" s="187">
        <v>1.1560190385000002E-3</v>
      </c>
      <c r="J1026" s="157">
        <v>5.2018102000000001E-5</v>
      </c>
      <c r="K1026" s="174">
        <v>5.1150144999999999E-3</v>
      </c>
      <c r="L1026" s="174">
        <v>1.7219881E-4</v>
      </c>
      <c r="M1026" s="174">
        <v>1.5842290519999999E-4</v>
      </c>
      <c r="N1026" s="174">
        <v>5.2956966000000003E-7</v>
      </c>
    </row>
    <row r="1027" spans="1:14" x14ac:dyDescent="0.25">
      <c r="A1027" s="173">
        <v>34025</v>
      </c>
      <c r="B1027" s="174" t="s">
        <v>232</v>
      </c>
      <c r="C1027" s="174" t="s">
        <v>53</v>
      </c>
      <c r="D1027" s="174" t="s">
        <v>262</v>
      </c>
      <c r="E1027" s="174" t="s">
        <v>92</v>
      </c>
      <c r="F1027" s="174" t="s">
        <v>89</v>
      </c>
      <c r="G1027" s="174" t="s">
        <v>84</v>
      </c>
      <c r="H1027" s="174">
        <v>7.5670480999999998E-2</v>
      </c>
      <c r="I1027" s="187">
        <v>9.4411808390000008E-6</v>
      </c>
      <c r="J1027" s="157">
        <v>3.6310848000000002E-7</v>
      </c>
      <c r="K1027" s="174">
        <v>3.7040881999999997E-5</v>
      </c>
      <c r="L1027" s="174">
        <v>1.2462266E-6</v>
      </c>
      <c r="M1027" s="174">
        <v>1.1465284720000001E-6</v>
      </c>
      <c r="N1027" s="174">
        <v>3.6606037999999999E-9</v>
      </c>
    </row>
    <row r="1028" spans="1:14" x14ac:dyDescent="0.25">
      <c r="A1028" s="173">
        <v>34025</v>
      </c>
      <c r="B1028" s="174" t="s">
        <v>232</v>
      </c>
      <c r="C1028" s="174" t="s">
        <v>53</v>
      </c>
      <c r="D1028" s="174" t="s">
        <v>263</v>
      </c>
      <c r="E1028" s="174" t="s">
        <v>93</v>
      </c>
      <c r="F1028" s="174" t="s">
        <v>89</v>
      </c>
      <c r="G1028" s="174" t="s">
        <v>84</v>
      </c>
      <c r="H1028" s="174">
        <v>137.956718</v>
      </c>
      <c r="I1028" s="187">
        <v>6.8358641350500016E-2</v>
      </c>
      <c r="J1028" s="157">
        <v>1.70946669E-3</v>
      </c>
      <c r="K1028" s="174">
        <v>0.29454350200000001</v>
      </c>
      <c r="L1028" s="174">
        <v>1.054336776E-2</v>
      </c>
      <c r="M1028" s="174">
        <v>9.6998983391999999E-3</v>
      </c>
      <c r="N1028" s="174">
        <v>1.75815684E-5</v>
      </c>
    </row>
    <row r="1029" spans="1:14" x14ac:dyDescent="0.25">
      <c r="A1029" s="173">
        <v>34025</v>
      </c>
      <c r="B1029" s="174" t="s">
        <v>232</v>
      </c>
      <c r="C1029" s="174" t="s">
        <v>53</v>
      </c>
      <c r="D1029" s="174" t="s">
        <v>264</v>
      </c>
      <c r="E1029" s="174" t="s">
        <v>94</v>
      </c>
      <c r="F1029" s="174" t="s">
        <v>89</v>
      </c>
      <c r="G1029" s="174" t="s">
        <v>84</v>
      </c>
      <c r="H1029" s="174">
        <v>2.9133127000000001</v>
      </c>
      <c r="I1029" s="187">
        <v>2.3519673026000003E-4</v>
      </c>
      <c r="J1029" s="157">
        <v>1.0233474E-5</v>
      </c>
      <c r="K1029" s="174">
        <v>1.0439219E-3</v>
      </c>
      <c r="L1029" s="174">
        <v>3.5122364000000003E-5</v>
      </c>
      <c r="M1029" s="174">
        <v>3.2312574880000007E-5</v>
      </c>
      <c r="N1029" s="174">
        <v>1.0316668E-7</v>
      </c>
    </row>
    <row r="1030" spans="1:14" x14ac:dyDescent="0.25">
      <c r="A1030" s="173">
        <v>34025</v>
      </c>
      <c r="B1030" s="174" t="s">
        <v>232</v>
      </c>
      <c r="C1030" s="174" t="s">
        <v>53</v>
      </c>
      <c r="D1030" s="174" t="s">
        <v>265</v>
      </c>
      <c r="E1030" s="174" t="s">
        <v>95</v>
      </c>
      <c r="F1030" s="174" t="s">
        <v>96</v>
      </c>
      <c r="G1030" s="174" t="s">
        <v>84</v>
      </c>
      <c r="H1030" s="174">
        <v>1.2256845000000001</v>
      </c>
      <c r="I1030" s="187">
        <v>1.1509979689200001E-4</v>
      </c>
      <c r="J1030" s="157">
        <v>4.6507739000000002E-6</v>
      </c>
      <c r="K1030" s="174">
        <v>4.7442787999999998E-4</v>
      </c>
      <c r="L1030" s="174">
        <v>1.5961949000000001E-5</v>
      </c>
      <c r="M1030" s="174">
        <v>1.4684993080000002E-5</v>
      </c>
      <c r="N1030" s="174">
        <v>4.6885834E-8</v>
      </c>
    </row>
    <row r="1031" spans="1:14" x14ac:dyDescent="0.25">
      <c r="A1031" s="173">
        <v>34025</v>
      </c>
      <c r="B1031" s="174" t="s">
        <v>232</v>
      </c>
      <c r="C1031" s="174" t="s">
        <v>53</v>
      </c>
      <c r="D1031" s="174" t="s">
        <v>266</v>
      </c>
      <c r="E1031" s="174" t="s">
        <v>97</v>
      </c>
      <c r="F1031" s="174" t="s">
        <v>96</v>
      </c>
      <c r="G1031" s="174" t="s">
        <v>84</v>
      </c>
      <c r="H1031" s="174">
        <v>5.8011785000000003E-2</v>
      </c>
      <c r="I1031" s="187">
        <v>8.8430674415999984E-6</v>
      </c>
      <c r="J1031" s="157">
        <v>3.7056826999999999E-7</v>
      </c>
      <c r="K1031" s="174">
        <v>3.7801859000000003E-5</v>
      </c>
      <c r="L1031" s="174">
        <v>1.2718294E-6</v>
      </c>
      <c r="M1031" s="174">
        <v>1.1700830479999999E-6</v>
      </c>
      <c r="N1031" s="174">
        <v>3.7358085999999997E-9</v>
      </c>
    </row>
    <row r="1032" spans="1:14" x14ac:dyDescent="0.25">
      <c r="A1032" s="173">
        <v>34025</v>
      </c>
      <c r="B1032" s="174" t="s">
        <v>232</v>
      </c>
      <c r="C1032" s="174" t="s">
        <v>53</v>
      </c>
      <c r="D1032" s="174" t="s">
        <v>267</v>
      </c>
      <c r="E1032" s="174" t="s">
        <v>98</v>
      </c>
      <c r="F1032" s="174" t="s">
        <v>99</v>
      </c>
      <c r="G1032" s="174" t="s">
        <v>84</v>
      </c>
      <c r="H1032" s="174">
        <v>1356.53666</v>
      </c>
      <c r="I1032" s="187">
        <v>6.0020478912800011E-3</v>
      </c>
      <c r="J1032" s="157">
        <v>1.8113981260000001E-4</v>
      </c>
      <c r="K1032" s="174">
        <v>1.7217653529999998E-2</v>
      </c>
      <c r="L1032" s="174">
        <v>5.9279003300000003E-4</v>
      </c>
      <c r="M1032" s="174">
        <v>5.4536683036000009E-4</v>
      </c>
      <c r="N1032" s="174">
        <v>1.905170238E-6</v>
      </c>
    </row>
    <row r="1033" spans="1:14" x14ac:dyDescent="0.25">
      <c r="A1033" s="173">
        <v>34025</v>
      </c>
      <c r="B1033" s="174" t="s">
        <v>232</v>
      </c>
      <c r="C1033" s="174" t="s">
        <v>53</v>
      </c>
      <c r="D1033" s="174" t="s">
        <v>268</v>
      </c>
      <c r="E1033" s="174" t="s">
        <v>98</v>
      </c>
      <c r="F1033" s="174" t="s">
        <v>100</v>
      </c>
      <c r="G1033" s="174" t="s">
        <v>84</v>
      </c>
      <c r="H1033" s="174">
        <v>299.30013400000001</v>
      </c>
      <c r="I1033" s="187">
        <v>3.7304731534500001E-2</v>
      </c>
      <c r="J1033" s="157">
        <v>1.629708614E-3</v>
      </c>
      <c r="K1033" s="174">
        <v>0.1499275407</v>
      </c>
      <c r="L1033" s="174">
        <v>5.2343171000000001E-3</v>
      </c>
      <c r="M1033" s="174">
        <v>4.8155717319999999E-3</v>
      </c>
      <c r="N1033" s="174">
        <v>1.6812109040000002E-5</v>
      </c>
    </row>
    <row r="1034" spans="1:14" x14ac:dyDescent="0.25">
      <c r="A1034" s="173">
        <v>34025</v>
      </c>
      <c r="B1034" s="174" t="s">
        <v>232</v>
      </c>
      <c r="C1034" s="174" t="s">
        <v>53</v>
      </c>
      <c r="D1034" s="174" t="s">
        <v>269</v>
      </c>
      <c r="E1034" s="174" t="s">
        <v>101</v>
      </c>
      <c r="F1034" s="174" t="s">
        <v>99</v>
      </c>
      <c r="G1034" s="174" t="s">
        <v>84</v>
      </c>
      <c r="H1034" s="174">
        <v>15320.7</v>
      </c>
      <c r="I1034" s="187">
        <v>5.720803198600001E-2</v>
      </c>
      <c r="J1034" s="157">
        <v>1.585473E-3</v>
      </c>
      <c r="K1034" s="174">
        <v>0.14938080000000001</v>
      </c>
      <c r="L1034" s="174">
        <v>5.0542555000000003E-3</v>
      </c>
      <c r="M1034" s="174">
        <v>4.6499150600000008E-3</v>
      </c>
      <c r="N1034" s="174">
        <v>1.6386944000000001E-5</v>
      </c>
    </row>
    <row r="1035" spans="1:14" x14ac:dyDescent="0.25">
      <c r="A1035" s="173">
        <v>34025</v>
      </c>
      <c r="B1035" s="174" t="s">
        <v>232</v>
      </c>
      <c r="C1035" s="174" t="s">
        <v>53</v>
      </c>
      <c r="D1035" s="174" t="s">
        <v>270</v>
      </c>
      <c r="E1035" s="174" t="s">
        <v>101</v>
      </c>
      <c r="F1035" s="174" t="s">
        <v>100</v>
      </c>
      <c r="G1035" s="174" t="s">
        <v>84</v>
      </c>
      <c r="H1035" s="174">
        <v>2831.0096699999999</v>
      </c>
      <c r="I1035" s="187">
        <v>0.52135353481400015</v>
      </c>
      <c r="J1035" s="157">
        <v>1.1341023799999999E-2</v>
      </c>
      <c r="K1035" s="174">
        <v>1.88809118</v>
      </c>
      <c r="L1035" s="174">
        <v>6.7379415800000009E-2</v>
      </c>
      <c r="M1035" s="174">
        <v>6.1989062536000006E-2</v>
      </c>
      <c r="N1035" s="174">
        <v>1.1644942500000001E-4</v>
      </c>
    </row>
    <row r="1036" spans="1:14" x14ac:dyDescent="0.25">
      <c r="A1036" s="173">
        <v>34025</v>
      </c>
      <c r="B1036" s="174" t="s">
        <v>232</v>
      </c>
      <c r="C1036" s="174" t="s">
        <v>53</v>
      </c>
      <c r="D1036" s="174" t="s">
        <v>271</v>
      </c>
      <c r="E1036" s="174" t="s">
        <v>102</v>
      </c>
      <c r="F1036" s="174" t="s">
        <v>99</v>
      </c>
      <c r="G1036" s="174" t="s">
        <v>84</v>
      </c>
      <c r="H1036" s="174">
        <v>40453.06</v>
      </c>
      <c r="I1036" s="187">
        <v>0.11299984332800002</v>
      </c>
      <c r="J1036" s="157">
        <v>3.5517236400000002E-3</v>
      </c>
      <c r="K1036" s="174">
        <v>0.30639509100000001</v>
      </c>
      <c r="L1036" s="174">
        <v>1.1649245700000001E-2</v>
      </c>
      <c r="M1036" s="174">
        <v>1.0717306044000001E-2</v>
      </c>
      <c r="N1036" s="174">
        <v>3.6354028599999997E-5</v>
      </c>
    </row>
    <row r="1037" spans="1:14" x14ac:dyDescent="0.25">
      <c r="A1037" s="173">
        <v>34025</v>
      </c>
      <c r="B1037" s="174" t="s">
        <v>232</v>
      </c>
      <c r="C1037" s="174" t="s">
        <v>53</v>
      </c>
      <c r="D1037" s="174" t="s">
        <v>272</v>
      </c>
      <c r="E1037" s="174" t="s">
        <v>102</v>
      </c>
      <c r="F1037" s="174" t="s">
        <v>100</v>
      </c>
      <c r="G1037" s="174" t="s">
        <v>84</v>
      </c>
      <c r="H1037" s="174">
        <v>7079.4852600000004</v>
      </c>
      <c r="I1037" s="187">
        <v>0.42642992509199995</v>
      </c>
      <c r="J1037" s="157">
        <v>1.5905104999999999E-2</v>
      </c>
      <c r="K1037" s="174">
        <v>1.64840542</v>
      </c>
      <c r="L1037" s="174">
        <v>5.6195408599999996E-2</v>
      </c>
      <c r="M1037" s="174">
        <v>5.1699775912E-2</v>
      </c>
      <c r="N1037" s="174">
        <v>1.6314354800000001E-4</v>
      </c>
    </row>
    <row r="1038" spans="1:14" x14ac:dyDescent="0.25">
      <c r="A1038" s="173">
        <v>34025</v>
      </c>
      <c r="B1038" s="174" t="s">
        <v>232</v>
      </c>
      <c r="C1038" s="174" t="s">
        <v>53</v>
      </c>
      <c r="D1038" s="174" t="s">
        <v>273</v>
      </c>
      <c r="E1038" s="174" t="s">
        <v>103</v>
      </c>
      <c r="F1038" s="174" t="s">
        <v>99</v>
      </c>
      <c r="G1038" s="174" t="s">
        <v>84</v>
      </c>
      <c r="H1038" s="174">
        <v>20523.974699999999</v>
      </c>
      <c r="I1038" s="187">
        <v>7.4994372399999981E-2</v>
      </c>
      <c r="J1038" s="157">
        <v>2.2707357799999998E-3</v>
      </c>
      <c r="K1038" s="174">
        <v>0.20887643620000002</v>
      </c>
      <c r="L1038" s="174">
        <v>7.29476673E-3</v>
      </c>
      <c r="M1038" s="174">
        <v>6.7111853916000004E-3</v>
      </c>
      <c r="N1038" s="174">
        <v>2.34000726E-5</v>
      </c>
    </row>
    <row r="1039" spans="1:14" x14ac:dyDescent="0.25">
      <c r="A1039" s="173">
        <v>34025</v>
      </c>
      <c r="B1039" s="174" t="s">
        <v>232</v>
      </c>
      <c r="C1039" s="174" t="s">
        <v>53</v>
      </c>
      <c r="D1039" s="174" t="s">
        <v>274</v>
      </c>
      <c r="E1039" s="174" t="s">
        <v>103</v>
      </c>
      <c r="F1039" s="174" t="s">
        <v>100</v>
      </c>
      <c r="G1039" s="174" t="s">
        <v>84</v>
      </c>
      <c r="H1039" s="174">
        <v>2753.1342100000002</v>
      </c>
      <c r="I1039" s="187">
        <v>0.42178954022300008</v>
      </c>
      <c r="J1039" s="157">
        <v>1.4745261500000001E-2</v>
      </c>
      <c r="K1039" s="174">
        <v>1.8368892099999998</v>
      </c>
      <c r="L1039" s="174">
        <v>6.3895849000000005E-2</v>
      </c>
      <c r="M1039" s="174">
        <v>5.8784181079999998E-2</v>
      </c>
      <c r="N1039" s="174">
        <v>1.5216649599999999E-4</v>
      </c>
    </row>
    <row r="1040" spans="1:14" x14ac:dyDescent="0.25">
      <c r="A1040" s="173">
        <v>34025</v>
      </c>
      <c r="B1040" s="174" t="s">
        <v>232</v>
      </c>
      <c r="C1040" s="174" t="s">
        <v>53</v>
      </c>
      <c r="D1040" s="174" t="s">
        <v>275</v>
      </c>
      <c r="E1040" s="174" t="s">
        <v>104</v>
      </c>
      <c r="F1040" s="174" t="s">
        <v>99</v>
      </c>
      <c r="G1040" s="174" t="s">
        <v>84</v>
      </c>
      <c r="H1040" s="174">
        <v>11835.543900000001</v>
      </c>
      <c r="I1040" s="187">
        <v>1.2655288299999999E-2</v>
      </c>
      <c r="J1040" s="157">
        <v>0</v>
      </c>
      <c r="K1040" s="174">
        <v>0</v>
      </c>
      <c r="L1040" s="174">
        <v>0</v>
      </c>
      <c r="M1040" s="174">
        <v>0</v>
      </c>
      <c r="N1040" s="174">
        <v>0</v>
      </c>
    </row>
    <row r="1041" spans="1:14" x14ac:dyDescent="0.25">
      <c r="A1041" s="173">
        <v>34025</v>
      </c>
      <c r="B1041" s="174" t="s">
        <v>232</v>
      </c>
      <c r="C1041" s="174" t="s">
        <v>53</v>
      </c>
      <c r="D1041" s="174" t="s">
        <v>276</v>
      </c>
      <c r="E1041" s="174" t="s">
        <v>104</v>
      </c>
      <c r="F1041" s="174" t="s">
        <v>100</v>
      </c>
      <c r="G1041" s="174" t="s">
        <v>84</v>
      </c>
      <c r="H1041" s="174">
        <v>2186.0475000000001</v>
      </c>
      <c r="I1041" s="187">
        <v>2.43791949E-3</v>
      </c>
      <c r="J1041" s="157">
        <v>0</v>
      </c>
      <c r="K1041" s="174">
        <v>0</v>
      </c>
      <c r="L1041" s="174">
        <v>0</v>
      </c>
      <c r="M1041" s="174">
        <v>0</v>
      </c>
      <c r="N1041" s="174">
        <v>0</v>
      </c>
    </row>
    <row r="1042" spans="1:14" x14ac:dyDescent="0.25">
      <c r="A1042" s="173">
        <v>34025</v>
      </c>
      <c r="B1042" s="174" t="s">
        <v>232</v>
      </c>
      <c r="C1042" s="174" t="s">
        <v>53</v>
      </c>
      <c r="D1042" s="174" t="s">
        <v>277</v>
      </c>
      <c r="E1042" s="174" t="s">
        <v>105</v>
      </c>
      <c r="F1042" s="174" t="s">
        <v>100</v>
      </c>
      <c r="G1042" s="174" t="s">
        <v>84</v>
      </c>
      <c r="H1042" s="174">
        <v>0.44372751999999999</v>
      </c>
      <c r="I1042" s="187">
        <v>1.3641170532999999E-4</v>
      </c>
      <c r="J1042" s="157">
        <v>6.7810956000000003E-6</v>
      </c>
      <c r="K1042" s="174">
        <v>6.4928008999999998E-4</v>
      </c>
      <c r="L1042" s="174">
        <v>2.1933889E-5</v>
      </c>
      <c r="M1042" s="174">
        <v>2.017917788E-5</v>
      </c>
      <c r="N1042" s="174">
        <v>6.9467211999999997E-8</v>
      </c>
    </row>
    <row r="1043" spans="1:14" x14ac:dyDescent="0.25">
      <c r="A1043" s="173">
        <v>34025</v>
      </c>
      <c r="B1043" s="174" t="s">
        <v>232</v>
      </c>
      <c r="C1043" s="174" t="s">
        <v>53</v>
      </c>
      <c r="D1043" s="174" t="s">
        <v>278</v>
      </c>
      <c r="E1043" s="174" t="s">
        <v>106</v>
      </c>
      <c r="F1043" s="174" t="s">
        <v>107</v>
      </c>
      <c r="G1043" s="174" t="s">
        <v>84</v>
      </c>
      <c r="H1043" s="174">
        <v>4.6170013000000001</v>
      </c>
      <c r="I1043" s="187">
        <v>1.0988801867800001E-4</v>
      </c>
      <c r="J1043" s="157">
        <v>5.3442814000000001E-6</v>
      </c>
      <c r="K1043" s="174">
        <v>4.4400377499999999E-4</v>
      </c>
      <c r="L1043" s="174">
        <v>1.7866162399999998E-5</v>
      </c>
      <c r="M1043" s="174">
        <v>1.6436869407999999E-5</v>
      </c>
      <c r="N1043" s="174">
        <v>5.4130270999999999E-8</v>
      </c>
    </row>
    <row r="1044" spans="1:14" x14ac:dyDescent="0.25">
      <c r="A1044" s="173">
        <v>34025</v>
      </c>
      <c r="B1044" s="174" t="s">
        <v>232</v>
      </c>
      <c r="C1044" s="174" t="s">
        <v>53</v>
      </c>
      <c r="D1044" s="174" t="s">
        <v>279</v>
      </c>
      <c r="E1044" s="174" t="s">
        <v>108</v>
      </c>
      <c r="F1044" s="174" t="s">
        <v>109</v>
      </c>
      <c r="G1044" s="174" t="s">
        <v>84</v>
      </c>
      <c r="H1044" s="174">
        <v>420.94396499999999</v>
      </c>
      <c r="I1044" s="187">
        <v>1.2059141489740003E-2</v>
      </c>
      <c r="J1044" s="157">
        <v>4.3583034789999999E-4</v>
      </c>
      <c r="K1044" s="174">
        <v>4.1855968030000003E-2</v>
      </c>
      <c r="L1044" s="174">
        <v>1.429011638E-3</v>
      </c>
      <c r="M1044" s="174">
        <v>1.31469070696E-3</v>
      </c>
      <c r="N1044" s="174">
        <v>4.4478758440000003E-6</v>
      </c>
    </row>
    <row r="1045" spans="1:14" x14ac:dyDescent="0.25">
      <c r="A1045" s="173">
        <v>34025</v>
      </c>
      <c r="B1045" s="174" t="s">
        <v>232</v>
      </c>
      <c r="C1045" s="174" t="s">
        <v>53</v>
      </c>
      <c r="D1045" s="174" t="s">
        <v>280</v>
      </c>
      <c r="E1045" s="174" t="s">
        <v>110</v>
      </c>
      <c r="F1045" s="174" t="s">
        <v>109</v>
      </c>
      <c r="G1045" s="174" t="s">
        <v>84</v>
      </c>
      <c r="H1045" s="174">
        <v>1438.79791559</v>
      </c>
      <c r="I1045" s="187">
        <v>8.5070645245575005E-2</v>
      </c>
      <c r="J1045" s="157">
        <v>2.9732450611000003E-3</v>
      </c>
      <c r="K1045" s="174">
        <v>0.27369207500000003</v>
      </c>
      <c r="L1045" s="174">
        <v>1.0569540646999999E-2</v>
      </c>
      <c r="M1045" s="174">
        <v>9.7239773952400004E-3</v>
      </c>
      <c r="N1045" s="174">
        <v>2.9673304876E-5</v>
      </c>
    </row>
    <row r="1046" spans="1:14" x14ac:dyDescent="0.25">
      <c r="A1046" s="173">
        <v>34025</v>
      </c>
      <c r="B1046" s="174" t="s">
        <v>232</v>
      </c>
      <c r="C1046" s="174" t="s">
        <v>53</v>
      </c>
      <c r="D1046" s="174" t="s">
        <v>281</v>
      </c>
      <c r="E1046" s="174" t="s">
        <v>111</v>
      </c>
      <c r="F1046" s="174" t="s">
        <v>109</v>
      </c>
      <c r="G1046" s="174" t="s">
        <v>84</v>
      </c>
      <c r="H1046" s="174">
        <v>0.23368654</v>
      </c>
      <c r="I1046" s="187">
        <v>3.1636857587999997E-5</v>
      </c>
      <c r="J1046" s="157">
        <v>1.1356661E-6</v>
      </c>
      <c r="K1046" s="174">
        <v>1.1584988E-4</v>
      </c>
      <c r="L1046" s="174">
        <v>3.8977259000000003E-6</v>
      </c>
      <c r="M1046" s="174">
        <v>3.5859078280000003E-6</v>
      </c>
      <c r="N1046" s="174">
        <v>1.1448987E-8</v>
      </c>
    </row>
    <row r="1047" spans="1:14" x14ac:dyDescent="0.25">
      <c r="A1047" s="173">
        <v>34025</v>
      </c>
      <c r="B1047" s="174" t="s">
        <v>232</v>
      </c>
      <c r="C1047" s="174" t="s">
        <v>53</v>
      </c>
      <c r="D1047" s="174" t="s">
        <v>282</v>
      </c>
      <c r="E1047" s="174" t="s">
        <v>112</v>
      </c>
      <c r="F1047" s="174" t="s">
        <v>109</v>
      </c>
      <c r="G1047" s="174" t="s">
        <v>84</v>
      </c>
      <c r="H1047" s="174">
        <v>5.1198616000000001</v>
      </c>
      <c r="I1047" s="187">
        <v>5.2454407037999995E-4</v>
      </c>
      <c r="J1047" s="157">
        <v>1.7897348E-5</v>
      </c>
      <c r="K1047" s="174">
        <v>1.8257175999999999E-3</v>
      </c>
      <c r="L1047" s="174">
        <v>6.1425584E-5</v>
      </c>
      <c r="M1047" s="174">
        <v>5.6511537279999999E-5</v>
      </c>
      <c r="N1047" s="174">
        <v>1.8042843999999999E-7</v>
      </c>
    </row>
    <row r="1048" spans="1:14" x14ac:dyDescent="0.25">
      <c r="A1048" s="173">
        <v>34025</v>
      </c>
      <c r="B1048" s="174" t="s">
        <v>232</v>
      </c>
      <c r="C1048" s="174" t="s">
        <v>53</v>
      </c>
      <c r="D1048" s="174" t="s">
        <v>283</v>
      </c>
      <c r="E1048" s="174" t="s">
        <v>113</v>
      </c>
      <c r="F1048" s="174" t="s">
        <v>114</v>
      </c>
      <c r="G1048" s="174" t="s">
        <v>84</v>
      </c>
      <c r="H1048" s="174">
        <v>14.886011999999999</v>
      </c>
      <c r="I1048" s="187">
        <v>5.1289046132000013E-3</v>
      </c>
      <c r="J1048" s="157">
        <v>1.1200029000000001E-4</v>
      </c>
      <c r="K1048" s="174">
        <v>2.0369293E-2</v>
      </c>
      <c r="L1048" s="174">
        <v>7.3247630000000002E-4</v>
      </c>
      <c r="M1048" s="174">
        <v>6.7387819600000002E-4</v>
      </c>
      <c r="N1048" s="174">
        <v>1.1550062999999999E-6</v>
      </c>
    </row>
    <row r="1049" spans="1:14" x14ac:dyDescent="0.25">
      <c r="A1049" s="173">
        <v>34025</v>
      </c>
      <c r="B1049" s="174" t="s">
        <v>232</v>
      </c>
      <c r="C1049" s="174" t="s">
        <v>53</v>
      </c>
      <c r="D1049" s="174" t="s">
        <v>284</v>
      </c>
      <c r="E1049" s="174" t="s">
        <v>82</v>
      </c>
      <c r="F1049" s="174" t="s">
        <v>83</v>
      </c>
      <c r="G1049" s="174" t="s">
        <v>115</v>
      </c>
      <c r="H1049" s="174">
        <v>413.76040999999998</v>
      </c>
      <c r="I1049" s="187">
        <v>1.0460055005059999E-2</v>
      </c>
      <c r="J1049" s="157">
        <v>1.3263299999999999E-3</v>
      </c>
      <c r="K1049" s="174">
        <v>9.0826377E-2</v>
      </c>
      <c r="L1049" s="174">
        <v>1.6822595000000001E-4</v>
      </c>
      <c r="M1049" s="174">
        <v>1.5476787400000002E-4</v>
      </c>
      <c r="N1049" s="174">
        <v>1.2645036E-5</v>
      </c>
    </row>
    <row r="1050" spans="1:14" x14ac:dyDescent="0.25">
      <c r="A1050" s="173">
        <v>34025</v>
      </c>
      <c r="B1050" s="174" t="s">
        <v>232</v>
      </c>
      <c r="C1050" s="174" t="s">
        <v>53</v>
      </c>
      <c r="D1050" s="174" t="s">
        <v>285</v>
      </c>
      <c r="E1050" s="174" t="s">
        <v>86</v>
      </c>
      <c r="F1050" s="174" t="s">
        <v>83</v>
      </c>
      <c r="G1050" s="174" t="s">
        <v>115</v>
      </c>
      <c r="H1050" s="174">
        <v>4075.3552</v>
      </c>
      <c r="I1050" s="187">
        <v>0.11646443949059999</v>
      </c>
      <c r="J1050" s="157">
        <v>1.1778054E-2</v>
      </c>
      <c r="K1050" s="174">
        <v>1.0173345</v>
      </c>
      <c r="L1050" s="174">
        <v>1.6619581000000001E-3</v>
      </c>
      <c r="M1050" s="174">
        <v>1.5290014520000002E-3</v>
      </c>
      <c r="N1050" s="174">
        <v>1.3305975999999999E-4</v>
      </c>
    </row>
    <row r="1051" spans="1:14" x14ac:dyDescent="0.25">
      <c r="A1051" s="173">
        <v>34025</v>
      </c>
      <c r="B1051" s="174" t="s">
        <v>232</v>
      </c>
      <c r="C1051" s="174" t="s">
        <v>53</v>
      </c>
      <c r="D1051" s="174" t="s">
        <v>286</v>
      </c>
      <c r="E1051" s="174" t="s">
        <v>116</v>
      </c>
      <c r="F1051" s="174" t="s">
        <v>83</v>
      </c>
      <c r="G1051" s="174" t="s">
        <v>115</v>
      </c>
      <c r="H1051" s="174">
        <v>372.14855999999997</v>
      </c>
      <c r="I1051" s="187">
        <v>4.8194549281000004E-2</v>
      </c>
      <c r="J1051" s="157">
        <v>1.5924826E-2</v>
      </c>
      <c r="K1051" s="174">
        <v>1.8549781000000001</v>
      </c>
      <c r="L1051" s="174">
        <v>8.8431063E-4</v>
      </c>
      <c r="M1051" s="174">
        <v>8.1356577960000004E-4</v>
      </c>
      <c r="N1051" s="174">
        <v>1.5278378999999999E-4</v>
      </c>
    </row>
    <row r="1052" spans="1:14" x14ac:dyDescent="0.25">
      <c r="A1052" s="173">
        <v>34025</v>
      </c>
      <c r="B1052" s="174" t="s">
        <v>232</v>
      </c>
      <c r="C1052" s="174" t="s">
        <v>53</v>
      </c>
      <c r="D1052" s="174" t="s">
        <v>287</v>
      </c>
      <c r="E1052" s="174" t="s">
        <v>87</v>
      </c>
      <c r="F1052" s="174" t="s">
        <v>83</v>
      </c>
      <c r="G1052" s="174" t="s">
        <v>115</v>
      </c>
      <c r="H1052" s="174">
        <v>125.10939662000001</v>
      </c>
      <c r="I1052" s="187">
        <v>6.4691802896917599E-3</v>
      </c>
      <c r="J1052" s="157">
        <v>1.65263951065E-3</v>
      </c>
      <c r="K1052" s="174">
        <v>0.14401534412600001</v>
      </c>
      <c r="L1052" s="174">
        <v>4.5168264980999997E-5</v>
      </c>
      <c r="M1052" s="174">
        <v>4.1554803782519996E-5</v>
      </c>
      <c r="N1052" s="174">
        <v>9.0676884958999995E-6</v>
      </c>
    </row>
    <row r="1053" spans="1:14" x14ac:dyDescent="0.25">
      <c r="A1053" s="173">
        <v>34025</v>
      </c>
      <c r="B1053" s="174" t="s">
        <v>232</v>
      </c>
      <c r="C1053" s="174" t="s">
        <v>53</v>
      </c>
      <c r="D1053" s="174" t="s">
        <v>288</v>
      </c>
      <c r="E1053" s="174" t="s">
        <v>117</v>
      </c>
      <c r="F1053" s="174" t="s">
        <v>89</v>
      </c>
      <c r="G1053" s="174" t="s">
        <v>115</v>
      </c>
      <c r="H1053" s="174">
        <v>18.113617419999997</v>
      </c>
      <c r="I1053" s="187">
        <v>1.9082124833732007E-3</v>
      </c>
      <c r="J1053" s="157">
        <v>9.6689853900000001E-4</v>
      </c>
      <c r="K1053" s="174">
        <v>6.4535374060000011E-2</v>
      </c>
      <c r="L1053" s="174">
        <v>3.3847276900000003E-5</v>
      </c>
      <c r="M1053" s="174">
        <v>3.1139494748000002E-5</v>
      </c>
      <c r="N1053" s="174">
        <v>6.1251929000000003E-6</v>
      </c>
    </row>
    <row r="1054" spans="1:14" x14ac:dyDescent="0.25">
      <c r="A1054" s="173">
        <v>34025</v>
      </c>
      <c r="B1054" s="174" t="s">
        <v>232</v>
      </c>
      <c r="C1054" s="174" t="s">
        <v>53</v>
      </c>
      <c r="D1054" s="174" t="s">
        <v>289</v>
      </c>
      <c r="E1054" s="174" t="s">
        <v>88</v>
      </c>
      <c r="F1054" s="174" t="s">
        <v>89</v>
      </c>
      <c r="G1054" s="174" t="s">
        <v>115</v>
      </c>
      <c r="H1054" s="174">
        <v>0.70941067000000002</v>
      </c>
      <c r="I1054" s="187">
        <v>1.7873087643999998E-5</v>
      </c>
      <c r="J1054" s="157">
        <v>6.6793441E-6</v>
      </c>
      <c r="K1054" s="174">
        <v>5.6676450000000005E-4</v>
      </c>
      <c r="L1054" s="174">
        <v>2.1960372E-7</v>
      </c>
      <c r="M1054" s="174">
        <v>2.020354224E-7</v>
      </c>
      <c r="N1054" s="174">
        <v>4.5490665000000003E-8</v>
      </c>
    </row>
    <row r="1055" spans="1:14" x14ac:dyDescent="0.25">
      <c r="A1055" s="173">
        <v>34025</v>
      </c>
      <c r="B1055" s="174" t="s">
        <v>232</v>
      </c>
      <c r="C1055" s="174" t="s">
        <v>53</v>
      </c>
      <c r="D1055" s="174" t="s">
        <v>290</v>
      </c>
      <c r="E1055" s="174" t="s">
        <v>90</v>
      </c>
      <c r="F1055" s="174" t="s">
        <v>89</v>
      </c>
      <c r="G1055" s="174" t="s">
        <v>115</v>
      </c>
      <c r="H1055" s="174">
        <v>209.39908809999997</v>
      </c>
      <c r="I1055" s="187">
        <v>6.6871727716500016E-3</v>
      </c>
      <c r="J1055" s="157">
        <v>1.51707686E-3</v>
      </c>
      <c r="K1055" s="174">
        <v>0.117376307</v>
      </c>
      <c r="L1055" s="174">
        <v>1.3629035190000001E-4</v>
      </c>
      <c r="M1055" s="174">
        <v>1.2538712374799999E-4</v>
      </c>
      <c r="N1055" s="174">
        <v>1.120024372E-5</v>
      </c>
    </row>
    <row r="1056" spans="1:14" x14ac:dyDescent="0.25">
      <c r="A1056" s="173">
        <v>34025</v>
      </c>
      <c r="B1056" s="174" t="s">
        <v>232</v>
      </c>
      <c r="C1056" s="174" t="s">
        <v>53</v>
      </c>
      <c r="D1056" s="174" t="s">
        <v>291</v>
      </c>
      <c r="E1056" s="174" t="s">
        <v>118</v>
      </c>
      <c r="F1056" s="174" t="s">
        <v>89</v>
      </c>
      <c r="G1056" s="174" t="s">
        <v>115</v>
      </c>
      <c r="H1056" s="174">
        <v>20.535071559999999</v>
      </c>
      <c r="I1056" s="187">
        <v>3.0342009753679998E-3</v>
      </c>
      <c r="J1056" s="157">
        <v>1.4033839259999998E-3</v>
      </c>
      <c r="K1056" s="174">
        <v>0.11337730968</v>
      </c>
      <c r="L1056" s="174">
        <v>5.6894587099999992E-5</v>
      </c>
      <c r="M1056" s="174">
        <v>5.2343020132000007E-5</v>
      </c>
      <c r="N1056" s="174">
        <v>1.076619568E-5</v>
      </c>
    </row>
    <row r="1057" spans="1:14" x14ac:dyDescent="0.25">
      <c r="A1057" s="173">
        <v>34025</v>
      </c>
      <c r="B1057" s="174" t="s">
        <v>232</v>
      </c>
      <c r="C1057" s="174" t="s">
        <v>53</v>
      </c>
      <c r="D1057" s="174" t="s">
        <v>292</v>
      </c>
      <c r="E1057" s="174" t="s">
        <v>91</v>
      </c>
      <c r="F1057" s="174" t="s">
        <v>89</v>
      </c>
      <c r="G1057" s="174" t="s">
        <v>115</v>
      </c>
      <c r="H1057" s="174">
        <v>219.37813882299997</v>
      </c>
      <c r="I1057" s="187">
        <v>1.0018167936050801E-2</v>
      </c>
      <c r="J1057" s="157">
        <v>3.141579161E-3</v>
      </c>
      <c r="K1057" s="174">
        <v>0.24981791561000002</v>
      </c>
      <c r="L1057" s="174">
        <v>1.6304996535000004E-4</v>
      </c>
      <c r="M1057" s="174">
        <v>1.5000596812200003E-4</v>
      </c>
      <c r="N1057" s="174">
        <v>2.1339731944000002E-5</v>
      </c>
    </row>
    <row r="1058" spans="1:14" x14ac:dyDescent="0.25">
      <c r="A1058" s="173">
        <v>34025</v>
      </c>
      <c r="B1058" s="174" t="s">
        <v>232</v>
      </c>
      <c r="C1058" s="174" t="s">
        <v>53</v>
      </c>
      <c r="D1058" s="174" t="s">
        <v>293</v>
      </c>
      <c r="E1058" s="174" t="s">
        <v>119</v>
      </c>
      <c r="F1058" s="174" t="s">
        <v>89</v>
      </c>
      <c r="G1058" s="174" t="s">
        <v>115</v>
      </c>
      <c r="H1058" s="174">
        <v>40.29452741099999</v>
      </c>
      <c r="I1058" s="187">
        <v>3.7862832285161705E-3</v>
      </c>
      <c r="J1058" s="157">
        <v>1.190265826E-3</v>
      </c>
      <c r="K1058" s="174">
        <v>0.1035164004</v>
      </c>
      <c r="L1058" s="174">
        <v>7.076925775E-5</v>
      </c>
      <c r="M1058" s="174">
        <v>6.5107717129999994E-5</v>
      </c>
      <c r="N1058" s="174">
        <v>8.9759071970000013E-6</v>
      </c>
    </row>
    <row r="1059" spans="1:14" x14ac:dyDescent="0.25">
      <c r="A1059" s="173">
        <v>34025</v>
      </c>
      <c r="B1059" s="174" t="s">
        <v>232</v>
      </c>
      <c r="C1059" s="174" t="s">
        <v>53</v>
      </c>
      <c r="D1059" s="174" t="s">
        <v>294</v>
      </c>
      <c r="E1059" s="174" t="s">
        <v>92</v>
      </c>
      <c r="F1059" s="174" t="s">
        <v>89</v>
      </c>
      <c r="G1059" s="174" t="s">
        <v>115</v>
      </c>
      <c r="H1059" s="174">
        <v>2.9038549719999995</v>
      </c>
      <c r="I1059" s="187">
        <v>2.2413635291850003E-4</v>
      </c>
      <c r="J1059" s="157">
        <v>6.0337344499999994E-5</v>
      </c>
      <c r="K1059" s="174">
        <v>5.1395646999999999E-3</v>
      </c>
      <c r="L1059" s="174">
        <v>4.9388986299999997E-6</v>
      </c>
      <c r="M1059" s="174">
        <v>4.5437867395999999E-6</v>
      </c>
      <c r="N1059" s="174">
        <v>4.6196105099999999E-7</v>
      </c>
    </row>
    <row r="1060" spans="1:14" x14ac:dyDescent="0.25">
      <c r="A1060" s="173">
        <v>34025</v>
      </c>
      <c r="B1060" s="174" t="s">
        <v>232</v>
      </c>
      <c r="C1060" s="174" t="s">
        <v>53</v>
      </c>
      <c r="D1060" s="174" t="s">
        <v>295</v>
      </c>
      <c r="E1060" s="174" t="s">
        <v>120</v>
      </c>
      <c r="F1060" s="174" t="s">
        <v>89</v>
      </c>
      <c r="G1060" s="174" t="s">
        <v>115</v>
      </c>
      <c r="H1060" s="174">
        <v>63.903712761999998</v>
      </c>
      <c r="I1060" s="187">
        <v>7.1135791418786998E-3</v>
      </c>
      <c r="J1060" s="157">
        <v>3.0233607281699997E-3</v>
      </c>
      <c r="K1060" s="174">
        <v>0.19214825609399999</v>
      </c>
      <c r="L1060" s="174">
        <v>1.4360230138499999E-4</v>
      </c>
      <c r="M1060" s="174">
        <v>1.321141172742E-4</v>
      </c>
      <c r="N1060" s="174">
        <v>1.8908646373000001E-5</v>
      </c>
    </row>
    <row r="1061" spans="1:14" x14ac:dyDescent="0.25">
      <c r="A1061" s="173">
        <v>34025</v>
      </c>
      <c r="B1061" s="174" t="s">
        <v>232</v>
      </c>
      <c r="C1061" s="174" t="s">
        <v>53</v>
      </c>
      <c r="D1061" s="174" t="s">
        <v>296</v>
      </c>
      <c r="E1061" s="174" t="s">
        <v>121</v>
      </c>
      <c r="F1061" s="174" t="s">
        <v>89</v>
      </c>
      <c r="G1061" s="174" t="s">
        <v>115</v>
      </c>
      <c r="H1061" s="174">
        <v>212.65296083999999</v>
      </c>
      <c r="I1061" s="187">
        <v>4.1156886676058302E-3</v>
      </c>
      <c r="J1061" s="157">
        <v>1.2855636591999999E-3</v>
      </c>
      <c r="K1061" s="174">
        <v>5.8821104189999994E-2</v>
      </c>
      <c r="L1061" s="174">
        <v>7.9649417989999989E-5</v>
      </c>
      <c r="M1061" s="174">
        <v>7.3277464550799992E-5</v>
      </c>
      <c r="N1061" s="174">
        <v>6.4261832099999994E-6</v>
      </c>
    </row>
    <row r="1062" spans="1:14" x14ac:dyDescent="0.25">
      <c r="A1062" s="173">
        <v>34025</v>
      </c>
      <c r="B1062" s="174" t="s">
        <v>232</v>
      </c>
      <c r="C1062" s="174" t="s">
        <v>53</v>
      </c>
      <c r="D1062" s="174" t="s">
        <v>297</v>
      </c>
      <c r="E1062" s="174" t="s">
        <v>93</v>
      </c>
      <c r="F1062" s="174" t="s">
        <v>89</v>
      </c>
      <c r="G1062" s="174" t="s">
        <v>115</v>
      </c>
      <c r="H1062" s="174">
        <v>78.69728302999998</v>
      </c>
      <c r="I1062" s="187">
        <v>1.0896446086574E-2</v>
      </c>
      <c r="J1062" s="157">
        <v>4.2623974299999994E-3</v>
      </c>
      <c r="K1062" s="174">
        <v>0.44465185660000001</v>
      </c>
      <c r="L1062" s="174">
        <v>2.2018725530000002E-4</v>
      </c>
      <c r="M1062" s="174">
        <v>2.0257227487599998E-4</v>
      </c>
      <c r="N1062" s="174">
        <v>3.9426473599999995E-5</v>
      </c>
    </row>
    <row r="1063" spans="1:14" x14ac:dyDescent="0.25">
      <c r="A1063" s="173">
        <v>34025</v>
      </c>
      <c r="B1063" s="174" t="s">
        <v>232</v>
      </c>
      <c r="C1063" s="174" t="s">
        <v>53</v>
      </c>
      <c r="D1063" s="174" t="s">
        <v>298</v>
      </c>
      <c r="E1063" s="174" t="s">
        <v>122</v>
      </c>
      <c r="F1063" s="174" t="s">
        <v>89</v>
      </c>
      <c r="G1063" s="174" t="s">
        <v>115</v>
      </c>
      <c r="H1063" s="174">
        <v>504.7504586</v>
      </c>
      <c r="I1063" s="187">
        <v>1.2248275074360411E-2</v>
      </c>
      <c r="J1063" s="157">
        <v>2.8957235198000001E-3</v>
      </c>
      <c r="K1063" s="174">
        <v>0.24680504943000001</v>
      </c>
      <c r="L1063" s="174">
        <v>1.4491544302999999E-4</v>
      </c>
      <c r="M1063" s="174">
        <v>1.333222075876E-4</v>
      </c>
      <c r="N1063" s="174">
        <v>1.8930060828000003E-5</v>
      </c>
    </row>
    <row r="1064" spans="1:14" x14ac:dyDescent="0.25">
      <c r="A1064" s="173">
        <v>34025</v>
      </c>
      <c r="B1064" s="174" t="s">
        <v>232</v>
      </c>
      <c r="C1064" s="174" t="s">
        <v>53</v>
      </c>
      <c r="D1064" s="174" t="s">
        <v>299</v>
      </c>
      <c r="E1064" s="174" t="s">
        <v>123</v>
      </c>
      <c r="F1064" s="174" t="s">
        <v>89</v>
      </c>
      <c r="G1064" s="174" t="s">
        <v>115</v>
      </c>
      <c r="H1064" s="174">
        <v>2.1471494100999999</v>
      </c>
      <c r="I1064" s="187">
        <v>4.0425977177311001E-4</v>
      </c>
      <c r="J1064" s="157">
        <v>5.5435194572999997E-4</v>
      </c>
      <c r="K1064" s="174">
        <v>9.6133057210000018E-3</v>
      </c>
      <c r="L1064" s="174">
        <v>6.2905040539999998E-6</v>
      </c>
      <c r="M1064" s="174">
        <v>5.7872637296800003E-6</v>
      </c>
      <c r="N1064" s="174">
        <v>1.5414107169999998E-6</v>
      </c>
    </row>
    <row r="1065" spans="1:14" x14ac:dyDescent="0.25">
      <c r="A1065" s="173">
        <v>34025</v>
      </c>
      <c r="B1065" s="174" t="s">
        <v>232</v>
      </c>
      <c r="C1065" s="174" t="s">
        <v>53</v>
      </c>
      <c r="D1065" s="174" t="s">
        <v>300</v>
      </c>
      <c r="E1065" s="174" t="s">
        <v>94</v>
      </c>
      <c r="F1065" s="174" t="s">
        <v>89</v>
      </c>
      <c r="G1065" s="174" t="s">
        <v>115</v>
      </c>
      <c r="H1065" s="174">
        <v>13.715273219999998</v>
      </c>
      <c r="I1065" s="187">
        <v>9.8951776087500025E-4</v>
      </c>
      <c r="J1065" s="157">
        <v>3.8758448500000002E-4</v>
      </c>
      <c r="K1065" s="174">
        <v>2.8527751800000001E-2</v>
      </c>
      <c r="L1065" s="174">
        <v>1.8362328250000001E-5</v>
      </c>
      <c r="M1065" s="174">
        <v>1.6893341990000001E-5</v>
      </c>
      <c r="N1065" s="174">
        <v>2.5427828999999998E-6</v>
      </c>
    </row>
    <row r="1066" spans="1:14" x14ac:dyDescent="0.25">
      <c r="A1066" s="173">
        <v>34025</v>
      </c>
      <c r="B1066" s="174" t="s">
        <v>232</v>
      </c>
      <c r="C1066" s="174" t="s">
        <v>53</v>
      </c>
      <c r="D1066" s="174" t="s">
        <v>301</v>
      </c>
      <c r="E1066" s="174" t="s">
        <v>124</v>
      </c>
      <c r="F1066" s="174" t="s">
        <v>89</v>
      </c>
      <c r="G1066" s="174" t="s">
        <v>115</v>
      </c>
      <c r="H1066" s="174">
        <v>2.0147264931</v>
      </c>
      <c r="I1066" s="187">
        <v>4.6697593842114001E-4</v>
      </c>
      <c r="J1066" s="157">
        <v>7.4646311269999988E-4</v>
      </c>
      <c r="K1066" s="174">
        <v>1.0527439042000002E-2</v>
      </c>
      <c r="L1066" s="174">
        <v>9.6870583839999972E-6</v>
      </c>
      <c r="M1066" s="174">
        <v>8.9120937132800004E-6</v>
      </c>
      <c r="N1066" s="174">
        <v>2.3786863769999998E-6</v>
      </c>
    </row>
    <row r="1067" spans="1:14" x14ac:dyDescent="0.25">
      <c r="A1067" s="173">
        <v>34025</v>
      </c>
      <c r="B1067" s="174" t="s">
        <v>232</v>
      </c>
      <c r="C1067" s="174" t="s">
        <v>53</v>
      </c>
      <c r="D1067" s="174" t="s">
        <v>302</v>
      </c>
      <c r="E1067" s="174" t="s">
        <v>125</v>
      </c>
      <c r="F1067" s="174" t="s">
        <v>89</v>
      </c>
      <c r="G1067" s="174" t="s">
        <v>115</v>
      </c>
      <c r="H1067" s="174">
        <v>3.2254534559999999</v>
      </c>
      <c r="I1067" s="187">
        <v>7.2656925601751203E-4</v>
      </c>
      <c r="J1067" s="157">
        <v>1.2299224576999999E-3</v>
      </c>
      <c r="K1067" s="174">
        <v>1.7014137060999999E-2</v>
      </c>
      <c r="L1067" s="174">
        <v>2.3755195779999999E-5</v>
      </c>
      <c r="M1067" s="174">
        <v>2.1854780117600003E-5</v>
      </c>
      <c r="N1067" s="174">
        <v>5.609306679E-6</v>
      </c>
    </row>
    <row r="1068" spans="1:14" x14ac:dyDescent="0.25">
      <c r="A1068" s="173">
        <v>34025</v>
      </c>
      <c r="B1068" s="174" t="s">
        <v>232</v>
      </c>
      <c r="C1068" s="174" t="s">
        <v>53</v>
      </c>
      <c r="D1068" s="174" t="s">
        <v>303</v>
      </c>
      <c r="E1068" s="174" t="s">
        <v>126</v>
      </c>
      <c r="F1068" s="174" t="s">
        <v>89</v>
      </c>
      <c r="G1068" s="174" t="s">
        <v>115</v>
      </c>
      <c r="H1068" s="174">
        <v>16.732637426</v>
      </c>
      <c r="I1068" s="187">
        <v>3.9038725691287997E-3</v>
      </c>
      <c r="J1068" s="157">
        <v>1.6795468369000001E-3</v>
      </c>
      <c r="K1068" s="174">
        <v>0.15338321734399998</v>
      </c>
      <c r="L1068" s="174">
        <v>6.6996758679999989E-5</v>
      </c>
      <c r="M1068" s="174">
        <v>6.1637017985599995E-5</v>
      </c>
      <c r="N1068" s="174">
        <v>1.2952104344000001E-5</v>
      </c>
    </row>
    <row r="1069" spans="1:14" x14ac:dyDescent="0.25">
      <c r="A1069" s="173">
        <v>34025</v>
      </c>
      <c r="B1069" s="174" t="s">
        <v>232</v>
      </c>
      <c r="C1069" s="174" t="s">
        <v>53</v>
      </c>
      <c r="D1069" s="174" t="s">
        <v>304</v>
      </c>
      <c r="E1069" s="174" t="s">
        <v>127</v>
      </c>
      <c r="F1069" s="174" t="s">
        <v>89</v>
      </c>
      <c r="G1069" s="174" t="s">
        <v>115</v>
      </c>
      <c r="H1069" s="174">
        <v>20.572910730000004</v>
      </c>
      <c r="I1069" s="187">
        <v>2.5546605270550002E-3</v>
      </c>
      <c r="J1069" s="157">
        <v>2.3626864950000003E-3</v>
      </c>
      <c r="K1069" s="174">
        <v>7.5021369099999999E-2</v>
      </c>
      <c r="L1069" s="174">
        <v>3.972868929E-5</v>
      </c>
      <c r="M1069" s="174">
        <v>3.6550394146800004E-5</v>
      </c>
      <c r="N1069" s="174">
        <v>9.044355500000001E-6</v>
      </c>
    </row>
    <row r="1070" spans="1:14" x14ac:dyDescent="0.25">
      <c r="A1070" s="173">
        <v>34025</v>
      </c>
      <c r="B1070" s="174" t="s">
        <v>232</v>
      </c>
      <c r="C1070" s="174" t="s">
        <v>53</v>
      </c>
      <c r="D1070" s="174" t="s">
        <v>305</v>
      </c>
      <c r="E1070" s="174" t="s">
        <v>128</v>
      </c>
      <c r="F1070" s="174" t="s">
        <v>89</v>
      </c>
      <c r="G1070" s="174" t="s">
        <v>115</v>
      </c>
      <c r="H1070" s="174">
        <v>59.38239231</v>
      </c>
      <c r="I1070" s="187">
        <v>1.7805218454972739E-3</v>
      </c>
      <c r="J1070" s="157">
        <v>4.8728990399999998E-4</v>
      </c>
      <c r="K1070" s="174">
        <v>4.0075741620000001E-2</v>
      </c>
      <c r="L1070" s="174">
        <v>1.7559423910000001E-5</v>
      </c>
      <c r="M1070" s="174">
        <v>1.6154669997200001E-5</v>
      </c>
      <c r="N1070" s="174">
        <v>2.9577587959999999E-6</v>
      </c>
    </row>
    <row r="1071" spans="1:14" x14ac:dyDescent="0.25">
      <c r="A1071" s="173">
        <v>34025</v>
      </c>
      <c r="B1071" s="174" t="s">
        <v>232</v>
      </c>
      <c r="C1071" s="174" t="s">
        <v>53</v>
      </c>
      <c r="D1071" s="174" t="s">
        <v>306</v>
      </c>
      <c r="E1071" s="174" t="s">
        <v>129</v>
      </c>
      <c r="F1071" s="174" t="s">
        <v>89</v>
      </c>
      <c r="G1071" s="174" t="s">
        <v>115</v>
      </c>
      <c r="H1071" s="174">
        <v>1.3336922440000001</v>
      </c>
      <c r="I1071" s="187">
        <v>5.4996180792430001E-4</v>
      </c>
      <c r="J1071" s="157">
        <v>8.7578747780000003E-4</v>
      </c>
      <c r="K1071" s="174">
        <v>1.1688353130000001E-2</v>
      </c>
      <c r="L1071" s="174">
        <v>8.2613119690000014E-6</v>
      </c>
      <c r="M1071" s="174">
        <v>7.6004070114800011E-6</v>
      </c>
      <c r="N1071" s="174">
        <v>2.1258647939999998E-6</v>
      </c>
    </row>
    <row r="1072" spans="1:14" x14ac:dyDescent="0.25">
      <c r="A1072" s="173">
        <v>34025</v>
      </c>
      <c r="B1072" s="174" t="s">
        <v>232</v>
      </c>
      <c r="C1072" s="174" t="s">
        <v>53</v>
      </c>
      <c r="D1072" s="174" t="s">
        <v>307</v>
      </c>
      <c r="E1072" s="174" t="s">
        <v>130</v>
      </c>
      <c r="F1072" s="174" t="s">
        <v>96</v>
      </c>
      <c r="G1072" s="174" t="s">
        <v>115</v>
      </c>
      <c r="H1072" s="174">
        <v>13.468393990000003</v>
      </c>
      <c r="I1072" s="187">
        <v>1.9857331683000002E-3</v>
      </c>
      <c r="J1072" s="157">
        <v>2.3195308914999999E-3</v>
      </c>
      <c r="K1072" s="174">
        <v>4.8523864100000001E-2</v>
      </c>
      <c r="L1072" s="174">
        <v>2.3705591919999998E-5</v>
      </c>
      <c r="M1072" s="174">
        <v>2.1809144566400003E-5</v>
      </c>
      <c r="N1072" s="174">
        <v>5.6276970260000004E-6</v>
      </c>
    </row>
    <row r="1073" spans="1:14" x14ac:dyDescent="0.25">
      <c r="A1073" s="173">
        <v>34025</v>
      </c>
      <c r="B1073" s="174" t="s">
        <v>232</v>
      </c>
      <c r="C1073" s="174" t="s">
        <v>53</v>
      </c>
      <c r="D1073" s="174" t="s">
        <v>308</v>
      </c>
      <c r="E1073" s="174" t="s">
        <v>131</v>
      </c>
      <c r="F1073" s="174" t="s">
        <v>96</v>
      </c>
      <c r="G1073" s="174" t="s">
        <v>115</v>
      </c>
      <c r="H1073" s="174">
        <v>7.5608675643000005</v>
      </c>
      <c r="I1073" s="187">
        <v>3.0002412820508001E-3</v>
      </c>
      <c r="J1073" s="157">
        <v>5.0679975979999996E-3</v>
      </c>
      <c r="K1073" s="174">
        <v>7.0877479790000003E-2</v>
      </c>
      <c r="L1073" s="174">
        <v>7.4319009249999995E-5</v>
      </c>
      <c r="M1073" s="174">
        <v>6.8373488510000007E-5</v>
      </c>
      <c r="N1073" s="174">
        <v>1.75575689E-5</v>
      </c>
    </row>
    <row r="1074" spans="1:14" x14ac:dyDescent="0.25">
      <c r="A1074" s="173">
        <v>34025</v>
      </c>
      <c r="B1074" s="174" t="s">
        <v>232</v>
      </c>
      <c r="C1074" s="174" t="s">
        <v>53</v>
      </c>
      <c r="D1074" s="174" t="s">
        <v>309</v>
      </c>
      <c r="E1074" s="174" t="s">
        <v>95</v>
      </c>
      <c r="F1074" s="174" t="s">
        <v>96</v>
      </c>
      <c r="G1074" s="174" t="s">
        <v>115</v>
      </c>
      <c r="H1074" s="174">
        <v>7.8494402229000002</v>
      </c>
      <c r="I1074" s="187">
        <v>1.00537711111723E-3</v>
      </c>
      <c r="J1074" s="157">
        <v>6.9471335999999999E-4</v>
      </c>
      <c r="K1074" s="174">
        <v>2.804782305E-2</v>
      </c>
      <c r="L1074" s="174">
        <v>2.4699629118E-5</v>
      </c>
      <c r="M1074" s="174">
        <v>2.2723658788560002E-5</v>
      </c>
      <c r="N1074" s="174">
        <v>4.3245644639999999E-6</v>
      </c>
    </row>
    <row r="1075" spans="1:14" x14ac:dyDescent="0.25">
      <c r="A1075" s="173">
        <v>34025</v>
      </c>
      <c r="B1075" s="174" t="s">
        <v>232</v>
      </c>
      <c r="C1075" s="174" t="s">
        <v>53</v>
      </c>
      <c r="D1075" s="174" t="s">
        <v>310</v>
      </c>
      <c r="E1075" s="174" t="s">
        <v>97</v>
      </c>
      <c r="F1075" s="174" t="s">
        <v>96</v>
      </c>
      <c r="G1075" s="174" t="s">
        <v>115</v>
      </c>
      <c r="H1075" s="174">
        <v>33.029531145299991</v>
      </c>
      <c r="I1075" s="187">
        <v>4.6110625561236384E-3</v>
      </c>
      <c r="J1075" s="157">
        <v>1.1082607503000003E-3</v>
      </c>
      <c r="K1075" s="174">
        <v>7.8967152622000006E-2</v>
      </c>
      <c r="L1075" s="174">
        <v>1.0335727285099998E-4</v>
      </c>
      <c r="M1075" s="174">
        <v>9.5088691022919992E-5</v>
      </c>
      <c r="N1075" s="174">
        <v>7.8073049510000005E-6</v>
      </c>
    </row>
    <row r="1076" spans="1:14" x14ac:dyDescent="0.25">
      <c r="A1076" s="173">
        <v>34025</v>
      </c>
      <c r="B1076" s="174" t="s">
        <v>232</v>
      </c>
      <c r="C1076" s="174" t="s">
        <v>53</v>
      </c>
      <c r="D1076" s="174" t="s">
        <v>311</v>
      </c>
      <c r="E1076" s="174" t="s">
        <v>132</v>
      </c>
      <c r="F1076" s="174" t="s">
        <v>96</v>
      </c>
      <c r="G1076" s="174" t="s">
        <v>115</v>
      </c>
      <c r="H1076" s="174">
        <v>0.780927861</v>
      </c>
      <c r="I1076" s="187">
        <v>1.3489792956960001E-4</v>
      </c>
      <c r="J1076" s="157">
        <v>1.4768635198000001E-4</v>
      </c>
      <c r="K1076" s="174">
        <v>3.5078011365000002E-3</v>
      </c>
      <c r="L1076" s="174">
        <v>1.7042596129999999E-6</v>
      </c>
      <c r="M1076" s="174">
        <v>1.5679188439600002E-6</v>
      </c>
      <c r="N1076" s="174">
        <v>3.9410500412999998E-7</v>
      </c>
    </row>
    <row r="1077" spans="1:14" x14ac:dyDescent="0.25">
      <c r="A1077" s="173">
        <v>34025</v>
      </c>
      <c r="B1077" s="174" t="s">
        <v>232</v>
      </c>
      <c r="C1077" s="174" t="s">
        <v>53</v>
      </c>
      <c r="D1077" s="174" t="s">
        <v>312</v>
      </c>
      <c r="E1077" s="174" t="s">
        <v>133</v>
      </c>
      <c r="F1077" s="174" t="s">
        <v>96</v>
      </c>
      <c r="G1077" s="174" t="s">
        <v>115</v>
      </c>
      <c r="H1077" s="174">
        <v>1.074871736</v>
      </c>
      <c r="I1077" s="187">
        <v>1.4391169569030003E-4</v>
      </c>
      <c r="J1077" s="157">
        <v>5.2452192169999997E-5</v>
      </c>
      <c r="K1077" s="174">
        <v>4.6353432149999997E-3</v>
      </c>
      <c r="L1077" s="174">
        <v>1.8992421800000001E-6</v>
      </c>
      <c r="M1077" s="174">
        <v>1.7473028055999999E-6</v>
      </c>
      <c r="N1077" s="174">
        <v>3.7329841319999999E-7</v>
      </c>
    </row>
    <row r="1078" spans="1:14" x14ac:dyDescent="0.25">
      <c r="A1078" s="173">
        <v>34025</v>
      </c>
      <c r="B1078" s="174" t="s">
        <v>232</v>
      </c>
      <c r="C1078" s="174" t="s">
        <v>53</v>
      </c>
      <c r="D1078" s="174" t="s">
        <v>313</v>
      </c>
      <c r="E1078" s="174" t="s">
        <v>134</v>
      </c>
      <c r="F1078" s="174" t="s">
        <v>96</v>
      </c>
      <c r="G1078" s="174" t="s">
        <v>115</v>
      </c>
      <c r="H1078" s="174">
        <v>0.50425625360000004</v>
      </c>
      <c r="I1078" s="187">
        <v>9.5071433847850018E-5</v>
      </c>
      <c r="J1078" s="157">
        <v>1.7502462350999998E-4</v>
      </c>
      <c r="K1078" s="174">
        <v>2.2887291024000001E-3</v>
      </c>
      <c r="L1078" s="174">
        <v>7.6759749479999992E-6</v>
      </c>
      <c r="M1078" s="174">
        <v>7.0618969521600003E-6</v>
      </c>
      <c r="N1078" s="174">
        <v>1.7153783807000004E-6</v>
      </c>
    </row>
    <row r="1079" spans="1:14" x14ac:dyDescent="0.25">
      <c r="A1079" s="173">
        <v>34025</v>
      </c>
      <c r="B1079" s="174" t="s">
        <v>232</v>
      </c>
      <c r="C1079" s="174" t="s">
        <v>53</v>
      </c>
      <c r="D1079" s="174" t="s">
        <v>314</v>
      </c>
      <c r="E1079" s="174" t="s">
        <v>135</v>
      </c>
      <c r="F1079" s="174" t="s">
        <v>99</v>
      </c>
      <c r="G1079" s="174" t="s">
        <v>115</v>
      </c>
      <c r="H1079" s="174">
        <v>96076.02051100001</v>
      </c>
      <c r="I1079" s="187">
        <v>0.50829735143632004</v>
      </c>
      <c r="J1079" s="157">
        <v>4.5791795410000002E-2</v>
      </c>
      <c r="K1079" s="174">
        <v>4.2886677522999994</v>
      </c>
      <c r="L1079" s="174">
        <v>4.3940906677599999E-3</v>
      </c>
      <c r="M1079" s="174">
        <v>4.0425634143392E-3</v>
      </c>
      <c r="N1079" s="174">
        <v>3.2087275837999995E-4</v>
      </c>
    </row>
    <row r="1080" spans="1:14" x14ac:dyDescent="0.25">
      <c r="A1080" s="173">
        <v>34025</v>
      </c>
      <c r="B1080" s="174" t="s">
        <v>232</v>
      </c>
      <c r="C1080" s="174" t="s">
        <v>53</v>
      </c>
      <c r="D1080" s="174" t="s">
        <v>315</v>
      </c>
      <c r="E1080" s="174" t="s">
        <v>135</v>
      </c>
      <c r="F1080" s="174" t="s">
        <v>100</v>
      </c>
      <c r="G1080" s="174" t="s">
        <v>115</v>
      </c>
      <c r="H1080" s="174">
        <v>5899.5686699999997</v>
      </c>
      <c r="I1080" s="187">
        <v>0.42643490408498003</v>
      </c>
      <c r="J1080" s="157">
        <v>5.9426683016000001E-2</v>
      </c>
      <c r="K1080" s="174">
        <v>4.2225844478000001</v>
      </c>
      <c r="L1080" s="174">
        <v>7.8754740567199989E-3</v>
      </c>
      <c r="M1080" s="174">
        <v>7.2454361321824005E-3</v>
      </c>
      <c r="N1080" s="174">
        <v>4.6323176572000003E-4</v>
      </c>
    </row>
    <row r="1081" spans="1:14" x14ac:dyDescent="0.25">
      <c r="A1081" s="173">
        <v>34025</v>
      </c>
      <c r="B1081" s="174" t="s">
        <v>232</v>
      </c>
      <c r="C1081" s="174" t="s">
        <v>53</v>
      </c>
      <c r="D1081" s="174" t="s">
        <v>316</v>
      </c>
      <c r="E1081" s="174" t="s">
        <v>98</v>
      </c>
      <c r="F1081" s="174" t="s">
        <v>99</v>
      </c>
      <c r="G1081" s="174" t="s">
        <v>115</v>
      </c>
      <c r="H1081" s="174">
        <v>8439.6162000000004</v>
      </c>
      <c r="I1081" s="187">
        <v>4.2936040375000012E-2</v>
      </c>
      <c r="J1081" s="157">
        <v>3.8494379000000001E-3</v>
      </c>
      <c r="K1081" s="174">
        <v>0.35985124000000002</v>
      </c>
      <c r="L1081" s="174">
        <v>3.737465E-4</v>
      </c>
      <c r="M1081" s="174">
        <v>3.4384678E-4</v>
      </c>
      <c r="N1081" s="174">
        <v>2.6948191999999999E-5</v>
      </c>
    </row>
    <row r="1082" spans="1:14" x14ac:dyDescent="0.25">
      <c r="A1082" s="173">
        <v>34025</v>
      </c>
      <c r="B1082" s="174" t="s">
        <v>232</v>
      </c>
      <c r="C1082" s="174" t="s">
        <v>53</v>
      </c>
      <c r="D1082" s="174" t="s">
        <v>317</v>
      </c>
      <c r="E1082" s="174" t="s">
        <v>98</v>
      </c>
      <c r="F1082" s="174" t="s">
        <v>100</v>
      </c>
      <c r="G1082" s="174" t="s">
        <v>115</v>
      </c>
      <c r="H1082" s="174">
        <v>1862.0600999999999</v>
      </c>
      <c r="I1082" s="187">
        <v>0.25611052100000004</v>
      </c>
      <c r="J1082" s="157">
        <v>3.2123089000000001E-2</v>
      </c>
      <c r="K1082" s="174">
        <v>2.7678142000000001</v>
      </c>
      <c r="L1082" s="174">
        <v>3.4850938000000001E-3</v>
      </c>
      <c r="M1082" s="174">
        <v>3.2062862960000002E-3</v>
      </c>
      <c r="N1082" s="174">
        <v>2.3767282E-4</v>
      </c>
    </row>
    <row r="1083" spans="1:14" x14ac:dyDescent="0.25">
      <c r="A1083" s="173">
        <v>34025</v>
      </c>
      <c r="B1083" s="174" t="s">
        <v>232</v>
      </c>
      <c r="C1083" s="174" t="s">
        <v>53</v>
      </c>
      <c r="D1083" s="174" t="s">
        <v>318</v>
      </c>
      <c r="E1083" s="174" t="s">
        <v>102</v>
      </c>
      <c r="F1083" s="174" t="s">
        <v>99</v>
      </c>
      <c r="G1083" s="174" t="s">
        <v>115</v>
      </c>
      <c r="H1083" s="174">
        <v>661.36084000000005</v>
      </c>
      <c r="I1083" s="187">
        <v>2.6272185485000004E-3</v>
      </c>
      <c r="J1083" s="157">
        <v>2.4044056999999999E-4</v>
      </c>
      <c r="K1083" s="174">
        <v>2.0596882E-2</v>
      </c>
      <c r="L1083" s="174">
        <v>2.6405689E-5</v>
      </c>
      <c r="M1083" s="174">
        <v>2.4293233880000002E-5</v>
      </c>
      <c r="N1083" s="174">
        <v>1.7822277E-6</v>
      </c>
    </row>
    <row r="1084" spans="1:14" x14ac:dyDescent="0.25">
      <c r="A1084" s="173">
        <v>34025</v>
      </c>
      <c r="B1084" s="174" t="s">
        <v>232</v>
      </c>
      <c r="C1084" s="174" t="s">
        <v>53</v>
      </c>
      <c r="D1084" s="174" t="s">
        <v>319</v>
      </c>
      <c r="E1084" s="174" t="s">
        <v>102</v>
      </c>
      <c r="F1084" s="174" t="s">
        <v>100</v>
      </c>
      <c r="G1084" s="174" t="s">
        <v>115</v>
      </c>
      <c r="H1084" s="174">
        <v>136.0757491</v>
      </c>
      <c r="I1084" s="187">
        <v>8.7377668627700005E-3</v>
      </c>
      <c r="J1084" s="157">
        <v>1.427448598E-3</v>
      </c>
      <c r="K1084" s="174">
        <v>0.1152025529</v>
      </c>
      <c r="L1084" s="174">
        <v>1.264774944E-4</v>
      </c>
      <c r="M1084" s="174">
        <v>1.1635929484800001E-4</v>
      </c>
      <c r="N1084" s="174">
        <v>1.0871266180000001E-5</v>
      </c>
    </row>
    <row r="1085" spans="1:14" x14ac:dyDescent="0.25">
      <c r="A1085" s="173">
        <v>34025</v>
      </c>
      <c r="B1085" s="174" t="s">
        <v>232</v>
      </c>
      <c r="C1085" s="174" t="s">
        <v>53</v>
      </c>
      <c r="D1085" s="174" t="s">
        <v>320</v>
      </c>
      <c r="E1085" s="174" t="s">
        <v>103</v>
      </c>
      <c r="F1085" s="174" t="s">
        <v>99</v>
      </c>
      <c r="G1085" s="174" t="s">
        <v>115</v>
      </c>
      <c r="H1085" s="174">
        <v>1066.9235000000001</v>
      </c>
      <c r="I1085" s="187">
        <v>4.8040728688000002E-3</v>
      </c>
      <c r="J1085" s="157">
        <v>4.5889516999999999E-4</v>
      </c>
      <c r="K1085" s="174">
        <v>3.9272372E-2</v>
      </c>
      <c r="L1085" s="174">
        <v>5.0561993999999998E-5</v>
      </c>
      <c r="M1085" s="174">
        <v>4.651703448E-5</v>
      </c>
      <c r="N1085" s="174">
        <v>3.4011221000000001E-6</v>
      </c>
    </row>
    <row r="1086" spans="1:14" x14ac:dyDescent="0.25">
      <c r="A1086" s="173">
        <v>34025</v>
      </c>
      <c r="B1086" s="174" t="s">
        <v>232</v>
      </c>
      <c r="C1086" s="174" t="s">
        <v>53</v>
      </c>
      <c r="D1086" s="174" t="s">
        <v>321</v>
      </c>
      <c r="E1086" s="174" t="s">
        <v>103</v>
      </c>
      <c r="F1086" s="174" t="s">
        <v>100</v>
      </c>
      <c r="G1086" s="174" t="s">
        <v>115</v>
      </c>
      <c r="H1086" s="174">
        <v>1349.2021671</v>
      </c>
      <c r="I1086" s="187">
        <v>0.18599954726585299</v>
      </c>
      <c r="J1086" s="157">
        <v>7.6872027580000002E-2</v>
      </c>
      <c r="K1086" s="174">
        <v>4.8887494790999995</v>
      </c>
      <c r="L1086" s="174">
        <v>2.4201775094999994E-3</v>
      </c>
      <c r="M1086" s="174">
        <v>2.2265633087399997E-3</v>
      </c>
      <c r="N1086" s="174">
        <v>4.5870331730000005E-4</v>
      </c>
    </row>
    <row r="1087" spans="1:14" x14ac:dyDescent="0.25">
      <c r="A1087" s="173">
        <v>34025</v>
      </c>
      <c r="B1087" s="174" t="s">
        <v>232</v>
      </c>
      <c r="C1087" s="174" t="s">
        <v>53</v>
      </c>
      <c r="D1087" s="174" t="s">
        <v>322</v>
      </c>
      <c r="E1087" s="174" t="s">
        <v>104</v>
      </c>
      <c r="F1087" s="174" t="s">
        <v>99</v>
      </c>
      <c r="G1087" s="174" t="s">
        <v>115</v>
      </c>
      <c r="H1087" s="174">
        <v>12643.68556</v>
      </c>
      <c r="I1087" s="187">
        <v>2.4163264540000003E-2</v>
      </c>
      <c r="J1087" s="157">
        <v>0</v>
      </c>
      <c r="K1087" s="174">
        <v>0</v>
      </c>
      <c r="L1087" s="174">
        <v>0</v>
      </c>
      <c r="M1087" s="174">
        <v>0</v>
      </c>
      <c r="N1087" s="174">
        <v>0</v>
      </c>
    </row>
    <row r="1088" spans="1:14" x14ac:dyDescent="0.25">
      <c r="A1088" s="173">
        <v>34025</v>
      </c>
      <c r="B1088" s="174" t="s">
        <v>232</v>
      </c>
      <c r="C1088" s="174" t="s">
        <v>53</v>
      </c>
      <c r="D1088" s="174" t="s">
        <v>323</v>
      </c>
      <c r="E1088" s="174" t="s">
        <v>104</v>
      </c>
      <c r="F1088" s="174" t="s">
        <v>100</v>
      </c>
      <c r="G1088" s="174" t="s">
        <v>115</v>
      </c>
      <c r="H1088" s="174">
        <v>2335.30573</v>
      </c>
      <c r="I1088" s="187">
        <v>4.8889057620000002E-3</v>
      </c>
      <c r="J1088" s="157">
        <v>0</v>
      </c>
      <c r="K1088" s="174">
        <v>0</v>
      </c>
      <c r="L1088" s="174">
        <v>0</v>
      </c>
      <c r="M1088" s="174">
        <v>0</v>
      </c>
      <c r="N1088" s="174">
        <v>0</v>
      </c>
    </row>
    <row r="1089" spans="1:14" x14ac:dyDescent="0.25">
      <c r="A1089" s="173">
        <v>34025</v>
      </c>
      <c r="B1089" s="174" t="s">
        <v>232</v>
      </c>
      <c r="C1089" s="174" t="s">
        <v>53</v>
      </c>
      <c r="D1089" s="174" t="s">
        <v>324</v>
      </c>
      <c r="E1089" s="174" t="s">
        <v>136</v>
      </c>
      <c r="F1089" s="174" t="s">
        <v>99</v>
      </c>
      <c r="G1089" s="174" t="s">
        <v>115</v>
      </c>
      <c r="H1089" s="174">
        <v>5115.2097160000003</v>
      </c>
      <c r="I1089" s="187">
        <v>5.000224670289731E-2</v>
      </c>
      <c r="J1089" s="157">
        <v>9.8757620999999993E-3</v>
      </c>
      <c r="K1089" s="174">
        <v>0.8339197599</v>
      </c>
      <c r="L1089" s="174">
        <v>3.1381006613000005E-4</v>
      </c>
      <c r="M1089" s="174">
        <v>2.8870526083960002E-4</v>
      </c>
      <c r="N1089" s="174">
        <v>6.5784654469999997E-5</v>
      </c>
    </row>
    <row r="1090" spans="1:14" x14ac:dyDescent="0.25">
      <c r="A1090" s="173">
        <v>34025</v>
      </c>
      <c r="B1090" s="174" t="s">
        <v>232</v>
      </c>
      <c r="C1090" s="174" t="s">
        <v>53</v>
      </c>
      <c r="D1090" s="174" t="s">
        <v>325</v>
      </c>
      <c r="E1090" s="174" t="s">
        <v>136</v>
      </c>
      <c r="F1090" s="174" t="s">
        <v>100</v>
      </c>
      <c r="G1090" s="174" t="s">
        <v>115</v>
      </c>
      <c r="H1090" s="174">
        <v>180.54909039</v>
      </c>
      <c r="I1090" s="187">
        <v>1.8355943101656003E-2</v>
      </c>
      <c r="J1090" s="157">
        <v>7.2853256919999995E-3</v>
      </c>
      <c r="K1090" s="174">
        <v>0.64939552150000002</v>
      </c>
      <c r="L1090" s="174">
        <v>2.6210540427999999E-4</v>
      </c>
      <c r="M1090" s="174">
        <v>2.4113697193759999E-4</v>
      </c>
      <c r="N1090" s="174">
        <v>5.2642228710000003E-5</v>
      </c>
    </row>
    <row r="1091" spans="1:14" x14ac:dyDescent="0.25">
      <c r="A1091" s="173">
        <v>34025</v>
      </c>
      <c r="B1091" s="174" t="s">
        <v>232</v>
      </c>
      <c r="C1091" s="174" t="s">
        <v>53</v>
      </c>
      <c r="D1091" s="174" t="s">
        <v>326</v>
      </c>
      <c r="E1091" s="174" t="s">
        <v>137</v>
      </c>
      <c r="F1091" s="174" t="s">
        <v>100</v>
      </c>
      <c r="G1091" s="174" t="s">
        <v>115</v>
      </c>
      <c r="H1091" s="174">
        <v>622.27385149999998</v>
      </c>
      <c r="I1091" s="187">
        <v>2.7380405666772002E-2</v>
      </c>
      <c r="J1091" s="157">
        <v>9.820865580000001E-3</v>
      </c>
      <c r="K1091" s="174">
        <v>0.84022283349999993</v>
      </c>
      <c r="L1091" s="174">
        <v>2.933147437E-4</v>
      </c>
      <c r="M1091" s="174">
        <v>2.6984956420400005E-4</v>
      </c>
      <c r="N1091" s="174">
        <v>6.0780371759999999E-5</v>
      </c>
    </row>
    <row r="1092" spans="1:14" x14ac:dyDescent="0.25">
      <c r="A1092" s="173">
        <v>34025</v>
      </c>
      <c r="B1092" s="174" t="s">
        <v>232</v>
      </c>
      <c r="C1092" s="174" t="s">
        <v>53</v>
      </c>
      <c r="D1092" s="174" t="s">
        <v>327</v>
      </c>
      <c r="E1092" s="174" t="s">
        <v>138</v>
      </c>
      <c r="F1092" s="174" t="s">
        <v>100</v>
      </c>
      <c r="G1092" s="174" t="s">
        <v>115</v>
      </c>
      <c r="H1092" s="174">
        <v>1133.45984</v>
      </c>
      <c r="I1092" s="187">
        <v>3.0760121323300003E-2</v>
      </c>
      <c r="J1092" s="157">
        <v>3.7909252799999999E-3</v>
      </c>
      <c r="K1092" s="174">
        <v>0.34182943300000002</v>
      </c>
      <c r="L1092" s="174">
        <v>3.8710959700000001E-4</v>
      </c>
      <c r="M1092" s="174">
        <v>3.5614082923999998E-4</v>
      </c>
      <c r="N1092" s="174">
        <v>2.7337326700000002E-5</v>
      </c>
    </row>
    <row r="1093" spans="1:14" x14ac:dyDescent="0.25">
      <c r="A1093" s="173">
        <v>34025</v>
      </c>
      <c r="B1093" s="174" t="s">
        <v>232</v>
      </c>
      <c r="C1093" s="174" t="s">
        <v>53</v>
      </c>
      <c r="D1093" s="174" t="s">
        <v>328</v>
      </c>
      <c r="E1093" s="174" t="s">
        <v>139</v>
      </c>
      <c r="F1093" s="174" t="s">
        <v>99</v>
      </c>
      <c r="G1093" s="174" t="s">
        <v>115</v>
      </c>
      <c r="H1093" s="174">
        <v>34955.701464999998</v>
      </c>
      <c r="I1093" s="187">
        <v>0.51962472813890004</v>
      </c>
      <c r="J1093" s="157">
        <v>0.132543432411</v>
      </c>
      <c r="K1093" s="174">
        <v>11.1557562308</v>
      </c>
      <c r="L1093" s="174">
        <v>4.2072810214E-3</v>
      </c>
      <c r="M1093" s="174">
        <v>3.8706985396879997E-3</v>
      </c>
      <c r="N1093" s="174">
        <v>8.8215742392999999E-4</v>
      </c>
    </row>
    <row r="1094" spans="1:14" x14ac:dyDescent="0.25">
      <c r="A1094" s="173">
        <v>34025</v>
      </c>
      <c r="B1094" s="174" t="s">
        <v>232</v>
      </c>
      <c r="C1094" s="174" t="s">
        <v>53</v>
      </c>
      <c r="D1094" s="174" t="s">
        <v>329</v>
      </c>
      <c r="E1094" s="174" t="s">
        <v>139</v>
      </c>
      <c r="F1094" s="174" t="s">
        <v>100</v>
      </c>
      <c r="G1094" s="174" t="s">
        <v>115</v>
      </c>
      <c r="H1094" s="174">
        <v>1233.8021322</v>
      </c>
      <c r="I1094" s="187">
        <v>0.23507110256833999</v>
      </c>
      <c r="J1094" s="157">
        <v>9.9019766822999997E-2</v>
      </c>
      <c r="K1094" s="174">
        <v>8.8294099804999995</v>
      </c>
      <c r="L1094" s="174">
        <v>3.550450781E-3</v>
      </c>
      <c r="M1094" s="174">
        <v>3.2664147185200005E-3</v>
      </c>
      <c r="N1094" s="174">
        <v>7.1551054583000005E-4</v>
      </c>
    </row>
    <row r="1095" spans="1:14" x14ac:dyDescent="0.25">
      <c r="A1095" s="173">
        <v>34025</v>
      </c>
      <c r="B1095" s="174" t="s">
        <v>232</v>
      </c>
      <c r="C1095" s="174" t="s">
        <v>53</v>
      </c>
      <c r="D1095" s="174" t="s">
        <v>330</v>
      </c>
      <c r="E1095" s="174" t="s">
        <v>140</v>
      </c>
      <c r="F1095" s="174" t="s">
        <v>100</v>
      </c>
      <c r="G1095" s="174" t="s">
        <v>115</v>
      </c>
      <c r="H1095" s="174">
        <v>104.95955054000001</v>
      </c>
      <c r="I1095" s="187">
        <v>2.653738747160948E-2</v>
      </c>
      <c r="J1095" s="157">
        <v>1.7978351980300001E-2</v>
      </c>
      <c r="K1095" s="174">
        <v>0.98215994639000004</v>
      </c>
      <c r="L1095" s="174">
        <v>5.9023529855000009E-4</v>
      </c>
      <c r="M1095" s="174">
        <v>5.4301647466599998E-4</v>
      </c>
      <c r="N1095" s="174">
        <v>1.2070809157300001E-4</v>
      </c>
    </row>
    <row r="1096" spans="1:14" x14ac:dyDescent="0.25">
      <c r="A1096" s="173">
        <v>34025</v>
      </c>
      <c r="B1096" s="174" t="s">
        <v>232</v>
      </c>
      <c r="C1096" s="174" t="s">
        <v>53</v>
      </c>
      <c r="D1096" s="174" t="s">
        <v>331</v>
      </c>
      <c r="E1096" s="174" t="s">
        <v>105</v>
      </c>
      <c r="F1096" s="174" t="s">
        <v>100</v>
      </c>
      <c r="G1096" s="174" t="s">
        <v>115</v>
      </c>
      <c r="H1096" s="174">
        <v>3599.6974941999997</v>
      </c>
      <c r="I1096" s="187">
        <v>0.81524857084833113</v>
      </c>
      <c r="J1096" s="157">
        <v>0.29786857996000005</v>
      </c>
      <c r="K1096" s="174">
        <v>24.985524997399999</v>
      </c>
      <c r="L1096" s="174">
        <v>1.6055675126999999E-2</v>
      </c>
      <c r="M1096" s="174">
        <v>1.4771221116840002E-2</v>
      </c>
      <c r="N1096" s="174">
        <v>2.2973190687E-3</v>
      </c>
    </row>
    <row r="1097" spans="1:14" x14ac:dyDescent="0.25">
      <c r="A1097" s="173">
        <v>34025</v>
      </c>
      <c r="B1097" s="174" t="s">
        <v>232</v>
      </c>
      <c r="C1097" s="174" t="s">
        <v>53</v>
      </c>
      <c r="D1097" s="174" t="s">
        <v>332</v>
      </c>
      <c r="E1097" s="174" t="s">
        <v>141</v>
      </c>
      <c r="F1097" s="174" t="s">
        <v>99</v>
      </c>
      <c r="G1097" s="174" t="s">
        <v>115</v>
      </c>
      <c r="H1097" s="174">
        <v>1721.7777217</v>
      </c>
      <c r="I1097" s="187">
        <v>2.9935134852501186E-2</v>
      </c>
      <c r="J1097" s="157">
        <v>4.7660631469999999E-3</v>
      </c>
      <c r="K1097" s="174">
        <v>0.43552514519999996</v>
      </c>
      <c r="L1097" s="174">
        <v>2.9685024600000003E-4</v>
      </c>
      <c r="M1097" s="174">
        <v>2.7310222632000001E-4</v>
      </c>
      <c r="N1097" s="174">
        <v>3.1134375080000002E-5</v>
      </c>
    </row>
    <row r="1098" spans="1:14" x14ac:dyDescent="0.25">
      <c r="A1098" s="173">
        <v>34025</v>
      </c>
      <c r="B1098" s="174" t="s">
        <v>232</v>
      </c>
      <c r="C1098" s="174" t="s">
        <v>53</v>
      </c>
      <c r="D1098" s="174" t="s">
        <v>333</v>
      </c>
      <c r="E1098" s="174" t="s">
        <v>141</v>
      </c>
      <c r="F1098" s="174" t="s">
        <v>100</v>
      </c>
      <c r="G1098" s="174" t="s">
        <v>115</v>
      </c>
      <c r="H1098" s="174">
        <v>2706.5337327619995</v>
      </c>
      <c r="I1098" s="187">
        <v>6.0456976604838411E-2</v>
      </c>
      <c r="J1098" s="157">
        <v>1.0921110333999999E-2</v>
      </c>
      <c r="K1098" s="174">
        <v>0.98711882815999996</v>
      </c>
      <c r="L1098" s="174">
        <v>6.7274032557000001E-4</v>
      </c>
      <c r="M1098" s="174">
        <v>6.1892109952439993E-4</v>
      </c>
      <c r="N1098" s="174">
        <v>7.0743641312000002E-5</v>
      </c>
    </row>
    <row r="1099" spans="1:14" x14ac:dyDescent="0.25">
      <c r="A1099" s="173">
        <v>34025</v>
      </c>
      <c r="B1099" s="174" t="s">
        <v>232</v>
      </c>
      <c r="C1099" s="174" t="s">
        <v>53</v>
      </c>
      <c r="D1099" s="174" t="s">
        <v>334</v>
      </c>
      <c r="E1099" s="174" t="s">
        <v>142</v>
      </c>
      <c r="F1099" s="174" t="s">
        <v>107</v>
      </c>
      <c r="G1099" s="174" t="s">
        <v>115</v>
      </c>
      <c r="H1099" s="174">
        <v>0.51300011000000001</v>
      </c>
      <c r="I1099" s="187">
        <v>4.2204083561000002E-5</v>
      </c>
      <c r="J1099" s="157">
        <v>1.7811695000000001E-5</v>
      </c>
      <c r="K1099" s="174">
        <v>1.6267561599999998E-3</v>
      </c>
      <c r="L1099" s="174">
        <v>6.7390322999999998E-7</v>
      </c>
      <c r="M1099" s="174">
        <v>6.1999097159999998E-7</v>
      </c>
      <c r="N1099" s="174">
        <v>1.3154724200000001E-7</v>
      </c>
    </row>
    <row r="1100" spans="1:14" x14ac:dyDescent="0.25">
      <c r="A1100" s="173">
        <v>34025</v>
      </c>
      <c r="B1100" s="174" t="s">
        <v>232</v>
      </c>
      <c r="C1100" s="174" t="s">
        <v>53</v>
      </c>
      <c r="D1100" s="174" t="s">
        <v>335</v>
      </c>
      <c r="E1100" s="174" t="s">
        <v>143</v>
      </c>
      <c r="F1100" s="174" t="s">
        <v>107</v>
      </c>
      <c r="G1100" s="174" t="s">
        <v>115</v>
      </c>
      <c r="H1100" s="174">
        <v>0.28178874199999998</v>
      </c>
      <c r="I1100" s="187">
        <v>8.6392405520325973E-5</v>
      </c>
      <c r="J1100" s="157">
        <v>1.0914219809999998E-4</v>
      </c>
      <c r="K1100" s="174">
        <v>2.615778339E-3</v>
      </c>
      <c r="L1100" s="174">
        <v>2.3251735819999999E-6</v>
      </c>
      <c r="M1100" s="174">
        <v>2.13915969544E-6</v>
      </c>
      <c r="N1100" s="174">
        <v>5.2936154900000003E-7</v>
      </c>
    </row>
    <row r="1101" spans="1:14" x14ac:dyDescent="0.25">
      <c r="A1101" s="173">
        <v>34025</v>
      </c>
      <c r="B1101" s="174" t="s">
        <v>232</v>
      </c>
      <c r="C1101" s="174" t="s">
        <v>53</v>
      </c>
      <c r="D1101" s="174" t="s">
        <v>336</v>
      </c>
      <c r="E1101" s="174" t="s">
        <v>144</v>
      </c>
      <c r="F1101" s="174" t="s">
        <v>107</v>
      </c>
      <c r="G1101" s="174" t="s">
        <v>115</v>
      </c>
      <c r="H1101" s="174">
        <v>1.907493259</v>
      </c>
      <c r="I1101" s="187">
        <v>1.2582815249380001E-4</v>
      </c>
      <c r="J1101" s="157">
        <v>1.6397309899999999E-4</v>
      </c>
      <c r="K1101" s="174">
        <v>2.10833918E-3</v>
      </c>
      <c r="L1101" s="174">
        <v>1.340812779E-6</v>
      </c>
      <c r="M1101" s="174">
        <v>1.2335477566800001E-6</v>
      </c>
      <c r="N1101" s="174">
        <v>3.5638537199999997E-7</v>
      </c>
    </row>
    <row r="1102" spans="1:14" x14ac:dyDescent="0.25">
      <c r="A1102" s="173">
        <v>34025</v>
      </c>
      <c r="B1102" s="174" t="s">
        <v>232</v>
      </c>
      <c r="C1102" s="174" t="s">
        <v>53</v>
      </c>
      <c r="D1102" s="174" t="s">
        <v>337</v>
      </c>
      <c r="E1102" s="174" t="s">
        <v>145</v>
      </c>
      <c r="F1102" s="174" t="s">
        <v>107</v>
      </c>
      <c r="G1102" s="174" t="s">
        <v>115</v>
      </c>
      <c r="H1102" s="174">
        <v>0.86704264459999991</v>
      </c>
      <c r="I1102" s="187">
        <v>4.1092014732970004E-5</v>
      </c>
      <c r="J1102" s="157">
        <v>1.6626637775000001E-5</v>
      </c>
      <c r="K1102" s="174">
        <v>1.414674847E-3</v>
      </c>
      <c r="L1102" s="174">
        <v>5.319387672E-7</v>
      </c>
      <c r="M1102" s="174">
        <v>4.8938366582400007E-7</v>
      </c>
      <c r="N1102" s="174">
        <v>1.0932093466999999E-7</v>
      </c>
    </row>
    <row r="1103" spans="1:14" x14ac:dyDescent="0.25">
      <c r="A1103" s="173">
        <v>34025</v>
      </c>
      <c r="B1103" s="174" t="s">
        <v>232</v>
      </c>
      <c r="C1103" s="174" t="s">
        <v>53</v>
      </c>
      <c r="D1103" s="174" t="s">
        <v>338</v>
      </c>
      <c r="E1103" s="174" t="s">
        <v>106</v>
      </c>
      <c r="F1103" s="174" t="s">
        <v>107</v>
      </c>
      <c r="G1103" s="174" t="s">
        <v>115</v>
      </c>
      <c r="H1103" s="174">
        <v>15.729593509999999</v>
      </c>
      <c r="I1103" s="187">
        <v>6.2286879547352207E-4</v>
      </c>
      <c r="J1103" s="157">
        <v>2.8431851699999998E-4</v>
      </c>
      <c r="K1103" s="174">
        <v>1.3371381369999999E-2</v>
      </c>
      <c r="L1103" s="174">
        <v>8.4836908100000001E-6</v>
      </c>
      <c r="M1103" s="174">
        <v>7.8049955451999989E-6</v>
      </c>
      <c r="N1103" s="174">
        <v>1.195532968E-6</v>
      </c>
    </row>
    <row r="1104" spans="1:14" x14ac:dyDescent="0.25">
      <c r="A1104" s="173">
        <v>34025</v>
      </c>
      <c r="B1104" s="174" t="s">
        <v>232</v>
      </c>
      <c r="C1104" s="174" t="s">
        <v>53</v>
      </c>
      <c r="D1104" s="174" t="s">
        <v>339</v>
      </c>
      <c r="E1104" s="174" t="s">
        <v>146</v>
      </c>
      <c r="F1104" s="174" t="s">
        <v>107</v>
      </c>
      <c r="G1104" s="174" t="s">
        <v>115</v>
      </c>
      <c r="H1104" s="174">
        <v>76.509240149999997</v>
      </c>
      <c r="I1104" s="187">
        <v>1.6363793902775998E-3</v>
      </c>
      <c r="J1104" s="157">
        <v>3.7989214289999999E-4</v>
      </c>
      <c r="K1104" s="174">
        <v>4.4507363310000006E-2</v>
      </c>
      <c r="L1104" s="174">
        <v>1.0871894472000001E-5</v>
      </c>
      <c r="M1104" s="174">
        <v>1.0002142914240001E-5</v>
      </c>
      <c r="N1104" s="174">
        <v>2.6026515039999999E-6</v>
      </c>
    </row>
    <row r="1105" spans="1:14" x14ac:dyDescent="0.25">
      <c r="A1105" s="173">
        <v>34025</v>
      </c>
      <c r="B1105" s="174" t="s">
        <v>232</v>
      </c>
      <c r="C1105" s="174" t="s">
        <v>53</v>
      </c>
      <c r="D1105" s="174" t="s">
        <v>340</v>
      </c>
      <c r="E1105" s="174" t="s">
        <v>147</v>
      </c>
      <c r="F1105" s="174" t="s">
        <v>107</v>
      </c>
      <c r="G1105" s="174" t="s">
        <v>115</v>
      </c>
      <c r="H1105" s="174">
        <v>1.19218311</v>
      </c>
      <c r="I1105" s="187">
        <v>1.8243621398399999E-4</v>
      </c>
      <c r="J1105" s="157">
        <v>2.6073270999999999E-4</v>
      </c>
      <c r="K1105" s="174">
        <v>3.3524584000000001E-3</v>
      </c>
      <c r="L1105" s="174">
        <v>2.1320185599999996E-6</v>
      </c>
      <c r="M1105" s="174">
        <v>1.9614570751999997E-6</v>
      </c>
      <c r="N1105" s="174">
        <v>5.6668634000000001E-7</v>
      </c>
    </row>
    <row r="1106" spans="1:14" x14ac:dyDescent="0.25">
      <c r="A1106" s="173">
        <v>34025</v>
      </c>
      <c r="B1106" s="174" t="s">
        <v>232</v>
      </c>
      <c r="C1106" s="174" t="s">
        <v>53</v>
      </c>
      <c r="D1106" s="174" t="s">
        <v>341</v>
      </c>
      <c r="E1106" s="174" t="s">
        <v>148</v>
      </c>
      <c r="F1106" s="174" t="s">
        <v>107</v>
      </c>
      <c r="G1106" s="174" t="s">
        <v>115</v>
      </c>
      <c r="H1106" s="174">
        <v>2.3988178118999994</v>
      </c>
      <c r="I1106" s="187">
        <v>2.6301526017719995E-4</v>
      </c>
      <c r="J1106" s="157">
        <v>3.1123130880000003E-4</v>
      </c>
      <c r="K1106" s="174">
        <v>6.3349939480000002E-3</v>
      </c>
      <c r="L1106" s="174">
        <v>3.3719048369999995E-6</v>
      </c>
      <c r="M1106" s="174">
        <v>3.1021524500400001E-6</v>
      </c>
      <c r="N1106" s="174">
        <v>8.1425957099999997E-7</v>
      </c>
    </row>
    <row r="1107" spans="1:14" x14ac:dyDescent="0.25">
      <c r="A1107" s="173">
        <v>34025</v>
      </c>
      <c r="B1107" s="174" t="s">
        <v>232</v>
      </c>
      <c r="C1107" s="174" t="s">
        <v>53</v>
      </c>
      <c r="D1107" s="174" t="s">
        <v>342</v>
      </c>
      <c r="E1107" s="174" t="s">
        <v>149</v>
      </c>
      <c r="F1107" s="174" t="s">
        <v>107</v>
      </c>
      <c r="G1107" s="174" t="s">
        <v>115</v>
      </c>
      <c r="H1107" s="174">
        <v>0.33236630000000006</v>
      </c>
      <c r="I1107" s="187">
        <v>1.0465177253321998E-4</v>
      </c>
      <c r="J1107" s="157">
        <v>1.4268531790000001E-4</v>
      </c>
      <c r="K1107" s="174">
        <v>2.26409018E-3</v>
      </c>
      <c r="L1107" s="174">
        <v>4.3229918490000003E-6</v>
      </c>
      <c r="M1107" s="174">
        <v>3.9771525010800008E-6</v>
      </c>
      <c r="N1107" s="174">
        <v>8.9742926000000003E-7</v>
      </c>
    </row>
    <row r="1108" spans="1:14" x14ac:dyDescent="0.25">
      <c r="A1108" s="173">
        <v>34025</v>
      </c>
      <c r="B1108" s="174" t="s">
        <v>232</v>
      </c>
      <c r="C1108" s="174" t="s">
        <v>53</v>
      </c>
      <c r="D1108" s="174" t="s">
        <v>343</v>
      </c>
      <c r="E1108" s="174" t="s">
        <v>108</v>
      </c>
      <c r="F1108" s="174" t="s">
        <v>109</v>
      </c>
      <c r="G1108" s="174" t="s">
        <v>115</v>
      </c>
      <c r="H1108" s="174">
        <v>13357.9607</v>
      </c>
      <c r="I1108" s="187">
        <v>0.5031617133056</v>
      </c>
      <c r="J1108" s="157">
        <v>0.138274022</v>
      </c>
      <c r="K1108" s="174">
        <v>11.641850460000001</v>
      </c>
      <c r="L1108" s="174">
        <v>5.4955468999999995E-3</v>
      </c>
      <c r="M1108" s="174">
        <v>5.0559031479999999E-3</v>
      </c>
      <c r="N1108" s="174">
        <v>9.2071901200000002E-4</v>
      </c>
    </row>
    <row r="1109" spans="1:14" x14ac:dyDescent="0.25">
      <c r="A1109" s="173">
        <v>34025</v>
      </c>
      <c r="B1109" s="174" t="s">
        <v>232</v>
      </c>
      <c r="C1109" s="174" t="s">
        <v>53</v>
      </c>
      <c r="D1109" s="174" t="s">
        <v>344</v>
      </c>
      <c r="E1109" s="174" t="s">
        <v>110</v>
      </c>
      <c r="F1109" s="174" t="s">
        <v>109</v>
      </c>
      <c r="G1109" s="174" t="s">
        <v>115</v>
      </c>
      <c r="H1109" s="174">
        <v>2350.78123542</v>
      </c>
      <c r="I1109" s="187">
        <v>0.13381025610772479</v>
      </c>
      <c r="J1109" s="157">
        <v>3.5894390557E-2</v>
      </c>
      <c r="K1109" s="174">
        <v>2.2866746164300005</v>
      </c>
      <c r="L1109" s="174">
        <v>2.2710470187100001E-3</v>
      </c>
      <c r="M1109" s="174">
        <v>2.0893632572131999E-3</v>
      </c>
      <c r="N1109" s="174">
        <v>2.2758207753000002E-4</v>
      </c>
    </row>
    <row r="1110" spans="1:14" x14ac:dyDescent="0.25">
      <c r="A1110" s="173">
        <v>34025</v>
      </c>
      <c r="B1110" s="174" t="s">
        <v>232</v>
      </c>
      <c r="C1110" s="174" t="s">
        <v>53</v>
      </c>
      <c r="D1110" s="174" t="s">
        <v>345</v>
      </c>
      <c r="E1110" s="174" t="s">
        <v>111</v>
      </c>
      <c r="F1110" s="174" t="s">
        <v>109</v>
      </c>
      <c r="G1110" s="174" t="s">
        <v>115</v>
      </c>
      <c r="H1110" s="174">
        <v>488.24569119999995</v>
      </c>
      <c r="I1110" s="187">
        <v>5.4468111680397002E-2</v>
      </c>
      <c r="J1110" s="157">
        <v>2.0422443290000002E-2</v>
      </c>
      <c r="K1110" s="174">
        <v>1.1040343795000003</v>
      </c>
      <c r="L1110" s="174">
        <v>1.0102210277E-3</v>
      </c>
      <c r="M1110" s="174">
        <v>9.2940334548400022E-4</v>
      </c>
      <c r="N1110" s="174">
        <v>1.2198503410000001E-4</v>
      </c>
    </row>
    <row r="1111" spans="1:14" x14ac:dyDescent="0.25">
      <c r="A1111" s="173">
        <v>34025</v>
      </c>
      <c r="B1111" s="174" t="s">
        <v>232</v>
      </c>
      <c r="C1111" s="174" t="s">
        <v>53</v>
      </c>
      <c r="D1111" s="174" t="s">
        <v>346</v>
      </c>
      <c r="E1111" s="174" t="s">
        <v>150</v>
      </c>
      <c r="F1111" s="174" t="s">
        <v>109</v>
      </c>
      <c r="G1111" s="174" t="s">
        <v>115</v>
      </c>
      <c r="H1111" s="174">
        <v>700.25252724999996</v>
      </c>
      <c r="I1111" s="187">
        <v>9.1926718084032008E-2</v>
      </c>
      <c r="J1111" s="157">
        <v>3.9459541200000003E-2</v>
      </c>
      <c r="K1111" s="174">
        <v>2.9053476804999998</v>
      </c>
      <c r="L1111" s="174">
        <v>1.4055403966000001E-3</v>
      </c>
      <c r="M1111" s="174">
        <v>1.2930971648719997E-3</v>
      </c>
      <c r="N1111" s="174">
        <v>2.6256242470000003E-4</v>
      </c>
    </row>
    <row r="1112" spans="1:14" x14ac:dyDescent="0.25">
      <c r="A1112" s="173">
        <v>34025</v>
      </c>
      <c r="B1112" s="174" t="s">
        <v>232</v>
      </c>
      <c r="C1112" s="174" t="s">
        <v>53</v>
      </c>
      <c r="D1112" s="174" t="s">
        <v>347</v>
      </c>
      <c r="E1112" s="174" t="s">
        <v>151</v>
      </c>
      <c r="F1112" s="174" t="s">
        <v>109</v>
      </c>
      <c r="G1112" s="174" t="s">
        <v>115</v>
      </c>
      <c r="H1112" s="174">
        <v>6449.3145625900006</v>
      </c>
      <c r="I1112" s="187">
        <v>0.24509383924820816</v>
      </c>
      <c r="J1112" s="157">
        <v>5.6769176420400004E-2</v>
      </c>
      <c r="K1112" s="174">
        <v>4.5564107119699999</v>
      </c>
      <c r="L1112" s="174">
        <v>3.8682966176900005E-3</v>
      </c>
      <c r="M1112" s="174">
        <v>3.5588328882748001E-3</v>
      </c>
      <c r="N1112" s="174">
        <v>4.0746311152999991E-4</v>
      </c>
    </row>
    <row r="1113" spans="1:14" x14ac:dyDescent="0.25">
      <c r="A1113" s="173">
        <v>34025</v>
      </c>
      <c r="B1113" s="174" t="s">
        <v>232</v>
      </c>
      <c r="C1113" s="174" t="s">
        <v>53</v>
      </c>
      <c r="D1113" s="174" t="s">
        <v>348</v>
      </c>
      <c r="E1113" s="174" t="s">
        <v>112</v>
      </c>
      <c r="F1113" s="174" t="s">
        <v>109</v>
      </c>
      <c r="G1113" s="174" t="s">
        <v>115</v>
      </c>
      <c r="H1113" s="174">
        <v>82.278940180000006</v>
      </c>
      <c r="I1113" s="187">
        <v>8.3260846535883719E-3</v>
      </c>
      <c r="J1113" s="157">
        <v>2.5781695332000002E-3</v>
      </c>
      <c r="K1113" s="174">
        <v>0.22426467248199999</v>
      </c>
      <c r="L1113" s="174">
        <v>1.3872816853E-4</v>
      </c>
      <c r="M1113" s="174">
        <v>1.2762991504760001E-4</v>
      </c>
      <c r="N1113" s="174">
        <v>1.9269291411999998E-5</v>
      </c>
    </row>
    <row r="1114" spans="1:14" x14ac:dyDescent="0.25">
      <c r="A1114" s="173">
        <v>34025</v>
      </c>
      <c r="B1114" s="174" t="s">
        <v>232</v>
      </c>
      <c r="C1114" s="174" t="s">
        <v>53</v>
      </c>
      <c r="D1114" s="174" t="s">
        <v>349</v>
      </c>
      <c r="E1114" s="174" t="s">
        <v>152</v>
      </c>
      <c r="F1114" s="174" t="s">
        <v>114</v>
      </c>
      <c r="G1114" s="174" t="s">
        <v>115</v>
      </c>
      <c r="H1114" s="174">
        <v>91.775352600000005</v>
      </c>
      <c r="I1114" s="187">
        <v>1.4322513366870999E-3</v>
      </c>
      <c r="J1114" s="157">
        <v>4.3157641799999999E-4</v>
      </c>
      <c r="K1114" s="174">
        <v>3.76148678E-2</v>
      </c>
      <c r="L1114" s="174">
        <v>1.2785033949999999E-5</v>
      </c>
      <c r="M1114" s="174">
        <v>1.1762231234000001E-5</v>
      </c>
      <c r="N1114" s="174">
        <v>2.6638088900000001E-6</v>
      </c>
    </row>
    <row r="1115" spans="1:14" x14ac:dyDescent="0.25">
      <c r="A1115" s="173">
        <v>34025</v>
      </c>
      <c r="B1115" s="174" t="s">
        <v>232</v>
      </c>
      <c r="C1115" s="174" t="s">
        <v>53</v>
      </c>
      <c r="D1115" s="174" t="s">
        <v>350</v>
      </c>
      <c r="E1115" s="174" t="s">
        <v>153</v>
      </c>
      <c r="F1115" s="174" t="s">
        <v>114</v>
      </c>
      <c r="G1115" s="174" t="s">
        <v>115</v>
      </c>
      <c r="H1115" s="174">
        <v>0.21400330699999998</v>
      </c>
      <c r="I1115" s="187">
        <v>1.8324654251999998E-5</v>
      </c>
      <c r="J1115" s="157">
        <v>3.9830945E-6</v>
      </c>
      <c r="K1115" s="174">
        <v>3.1819743000000001E-4</v>
      </c>
      <c r="L1115" s="174">
        <v>4.2880224200000001E-7</v>
      </c>
      <c r="M1115" s="174">
        <v>3.9449806264000005E-7</v>
      </c>
      <c r="N1115" s="174">
        <v>3.0477012999999996E-8</v>
      </c>
    </row>
    <row r="1116" spans="1:14" x14ac:dyDescent="0.25">
      <c r="A1116" s="173">
        <v>34025</v>
      </c>
      <c r="B1116" s="174" t="s">
        <v>232</v>
      </c>
      <c r="C1116" s="174" t="s">
        <v>53</v>
      </c>
      <c r="D1116" s="174" t="s">
        <v>351</v>
      </c>
      <c r="E1116" s="174" t="s">
        <v>154</v>
      </c>
      <c r="F1116" s="174" t="s">
        <v>96</v>
      </c>
      <c r="G1116" s="174" t="s">
        <v>115</v>
      </c>
      <c r="H1116" s="174">
        <v>0.22567198799999999</v>
      </c>
      <c r="I1116" s="187">
        <v>7.6504337202199998E-5</v>
      </c>
      <c r="J1116" s="157">
        <v>2.7914905100000001E-5</v>
      </c>
      <c r="K1116" s="174">
        <v>3.3989748000000002E-3</v>
      </c>
      <c r="L1116" s="174">
        <v>1.7359482400000001E-6</v>
      </c>
      <c r="M1116" s="174">
        <v>1.5970723808000001E-6</v>
      </c>
      <c r="N1116" s="174">
        <v>2.7873006699999999E-7</v>
      </c>
    </row>
    <row r="1117" spans="1:14" x14ac:dyDescent="0.25">
      <c r="A1117" s="173">
        <v>34025</v>
      </c>
      <c r="B1117" s="174" t="s">
        <v>232</v>
      </c>
      <c r="C1117" s="174" t="s">
        <v>53</v>
      </c>
      <c r="D1117" s="174" t="s">
        <v>352</v>
      </c>
      <c r="E1117" s="174" t="s">
        <v>155</v>
      </c>
      <c r="F1117" s="174" t="s">
        <v>83</v>
      </c>
      <c r="G1117" s="174" t="s">
        <v>156</v>
      </c>
      <c r="H1117" s="174">
        <v>4.5308195810000003</v>
      </c>
      <c r="I1117" s="187">
        <v>1.0395071550737051E-4</v>
      </c>
      <c r="J1117" s="157">
        <v>3.7765885180000001E-4</v>
      </c>
      <c r="K1117" s="174">
        <v>1.7187767746999999E-3</v>
      </c>
      <c r="L1117" s="174">
        <v>2.4723686628999999E-6</v>
      </c>
      <c r="M1117" s="174">
        <v>2.4723686628999999E-6</v>
      </c>
      <c r="N1117" s="174">
        <v>5.3715678559999998E-7</v>
      </c>
    </row>
    <row r="1118" spans="1:14" x14ac:dyDescent="0.25">
      <c r="A1118" s="173">
        <v>34025</v>
      </c>
      <c r="B1118" s="174" t="s">
        <v>232</v>
      </c>
      <c r="C1118" s="174" t="s">
        <v>53</v>
      </c>
      <c r="D1118" s="174" t="s">
        <v>353</v>
      </c>
      <c r="E1118" s="174" t="s">
        <v>117</v>
      </c>
      <c r="F1118" s="174" t="s">
        <v>89</v>
      </c>
      <c r="G1118" s="174" t="s">
        <v>156</v>
      </c>
      <c r="H1118" s="174">
        <v>1.7428553099999999</v>
      </c>
      <c r="I1118" s="187">
        <v>1.0536873446133E-4</v>
      </c>
      <c r="J1118" s="157">
        <v>3.8239792499999997E-4</v>
      </c>
      <c r="K1118" s="174">
        <v>2.2639341E-3</v>
      </c>
      <c r="L1118" s="174">
        <v>5.0886003000000005E-6</v>
      </c>
      <c r="M1118" s="174">
        <v>5.0886003000000005E-6</v>
      </c>
      <c r="N1118" s="174">
        <v>1.00175876E-6</v>
      </c>
    </row>
    <row r="1119" spans="1:14" x14ac:dyDescent="0.25">
      <c r="A1119" s="173">
        <v>34025</v>
      </c>
      <c r="B1119" s="174" t="s">
        <v>232</v>
      </c>
      <c r="C1119" s="174" t="s">
        <v>53</v>
      </c>
      <c r="D1119" s="174" t="s">
        <v>354</v>
      </c>
      <c r="E1119" s="174" t="s">
        <v>118</v>
      </c>
      <c r="F1119" s="174" t="s">
        <v>89</v>
      </c>
      <c r="G1119" s="174" t="s">
        <v>156</v>
      </c>
      <c r="H1119" s="174">
        <v>1.7309991</v>
      </c>
      <c r="I1119" s="187">
        <v>9.4698642409339991E-5</v>
      </c>
      <c r="J1119" s="157">
        <v>3.6178848099999996E-4</v>
      </c>
      <c r="K1119" s="174">
        <v>2.6603507100000003E-3</v>
      </c>
      <c r="L1119" s="174">
        <v>8.6384322000000009E-6</v>
      </c>
      <c r="M1119" s="174">
        <v>8.6384322000000009E-6</v>
      </c>
      <c r="N1119" s="174">
        <v>1.62418149E-6</v>
      </c>
    </row>
    <row r="1120" spans="1:14" x14ac:dyDescent="0.25">
      <c r="A1120" s="173">
        <v>34025</v>
      </c>
      <c r="B1120" s="174" t="s">
        <v>232</v>
      </c>
      <c r="C1120" s="174" t="s">
        <v>53</v>
      </c>
      <c r="D1120" s="174" t="s">
        <v>355</v>
      </c>
      <c r="E1120" s="174" t="s">
        <v>91</v>
      </c>
      <c r="F1120" s="174" t="s">
        <v>89</v>
      </c>
      <c r="G1120" s="174" t="s">
        <v>156</v>
      </c>
      <c r="H1120" s="174">
        <v>1.4108828600000001</v>
      </c>
      <c r="I1120" s="187">
        <v>4.3912276895759999E-5</v>
      </c>
      <c r="J1120" s="157">
        <v>1.58312636E-4</v>
      </c>
      <c r="K1120" s="174">
        <v>7.9647072999999998E-4</v>
      </c>
      <c r="L1120" s="174">
        <v>1.3315053400000002E-6</v>
      </c>
      <c r="M1120" s="174">
        <v>1.3315053400000002E-6</v>
      </c>
      <c r="N1120" s="174">
        <v>2.7789741800000002E-7</v>
      </c>
    </row>
    <row r="1121" spans="1:14" x14ac:dyDescent="0.25">
      <c r="A1121" s="173">
        <v>34025</v>
      </c>
      <c r="B1121" s="174" t="s">
        <v>232</v>
      </c>
      <c r="C1121" s="174" t="s">
        <v>53</v>
      </c>
      <c r="D1121" s="174" t="s">
        <v>356</v>
      </c>
      <c r="E1121" s="174" t="s">
        <v>119</v>
      </c>
      <c r="F1121" s="174" t="s">
        <v>89</v>
      </c>
      <c r="G1121" s="174" t="s">
        <v>156</v>
      </c>
      <c r="H1121" s="174">
        <v>0.40310942</v>
      </c>
      <c r="I1121" s="187">
        <v>1.6385024520386999E-5</v>
      </c>
      <c r="J1121" s="157">
        <v>5.9853710000000007E-5</v>
      </c>
      <c r="K1121" s="174">
        <v>3.7602343999999999E-4</v>
      </c>
      <c r="L1121" s="174">
        <v>9.0556792999999998E-7</v>
      </c>
      <c r="M1121" s="174">
        <v>9.0556792999999998E-7</v>
      </c>
      <c r="N1121" s="174">
        <v>1.7590618100000001E-7</v>
      </c>
    </row>
    <row r="1122" spans="1:14" x14ac:dyDescent="0.25">
      <c r="A1122" s="173">
        <v>34025</v>
      </c>
      <c r="B1122" s="174" t="s">
        <v>232</v>
      </c>
      <c r="C1122" s="174" t="s">
        <v>53</v>
      </c>
      <c r="D1122" s="174" t="s">
        <v>357</v>
      </c>
      <c r="E1122" s="174" t="s">
        <v>120</v>
      </c>
      <c r="F1122" s="174" t="s">
        <v>89</v>
      </c>
      <c r="G1122" s="174" t="s">
        <v>156</v>
      </c>
      <c r="H1122" s="174">
        <v>4.6120454000000004</v>
      </c>
      <c r="I1122" s="187">
        <v>3.4196523172740003E-4</v>
      </c>
      <c r="J1122" s="157">
        <v>1.2349612800000001E-3</v>
      </c>
      <c r="K1122" s="174">
        <v>7.2215009700000009E-3</v>
      </c>
      <c r="L1122" s="174">
        <v>1.5567936999999998E-5</v>
      </c>
      <c r="M1122" s="174">
        <v>1.5567936999999998E-5</v>
      </c>
      <c r="N1122" s="174">
        <v>3.0794173500000002E-6</v>
      </c>
    </row>
    <row r="1123" spans="1:14" x14ac:dyDescent="0.25">
      <c r="A1123" s="173">
        <v>34025</v>
      </c>
      <c r="B1123" s="174" t="s">
        <v>232</v>
      </c>
      <c r="C1123" s="174" t="s">
        <v>53</v>
      </c>
      <c r="D1123" s="174" t="s">
        <v>358</v>
      </c>
      <c r="E1123" s="174" t="s">
        <v>121</v>
      </c>
      <c r="F1123" s="174" t="s">
        <v>89</v>
      </c>
      <c r="G1123" s="174" t="s">
        <v>156</v>
      </c>
      <c r="H1123" s="174">
        <v>3.3078686299999998</v>
      </c>
      <c r="I1123" s="187">
        <v>2.0195791199644999E-4</v>
      </c>
      <c r="J1123" s="157">
        <v>7.36791784E-4</v>
      </c>
      <c r="K1123" s="174">
        <v>3.3862651299999998E-3</v>
      </c>
      <c r="L1123" s="174">
        <v>5.0380766300000002E-6</v>
      </c>
      <c r="M1123" s="174">
        <v>5.0380766300000002E-6</v>
      </c>
      <c r="N1123" s="174">
        <v>1.09190586E-6</v>
      </c>
    </row>
    <row r="1124" spans="1:14" x14ac:dyDescent="0.25">
      <c r="A1124" s="173">
        <v>34025</v>
      </c>
      <c r="B1124" s="174" t="s">
        <v>232</v>
      </c>
      <c r="C1124" s="174" t="s">
        <v>53</v>
      </c>
      <c r="D1124" s="174" t="s">
        <v>359</v>
      </c>
      <c r="E1124" s="174" t="s">
        <v>93</v>
      </c>
      <c r="F1124" s="174" t="s">
        <v>89</v>
      </c>
      <c r="G1124" s="174" t="s">
        <v>156</v>
      </c>
      <c r="H1124" s="174">
        <v>2.8810469000000003</v>
      </c>
      <c r="I1124" s="187">
        <v>9.9319543615940012E-5</v>
      </c>
      <c r="J1124" s="157">
        <v>4.2246659E-4</v>
      </c>
      <c r="K1124" s="174">
        <v>3.14281135E-3</v>
      </c>
      <c r="L1124" s="174">
        <v>1.5081233400000001E-5</v>
      </c>
      <c r="M1124" s="174">
        <v>1.5081233400000001E-5</v>
      </c>
      <c r="N1124" s="174">
        <v>2.7728131E-6</v>
      </c>
    </row>
    <row r="1125" spans="1:14" x14ac:dyDescent="0.25">
      <c r="A1125" s="173">
        <v>34025</v>
      </c>
      <c r="B1125" s="174" t="s">
        <v>232</v>
      </c>
      <c r="C1125" s="174" t="s">
        <v>53</v>
      </c>
      <c r="D1125" s="174" t="s">
        <v>360</v>
      </c>
      <c r="E1125" s="174" t="s">
        <v>123</v>
      </c>
      <c r="F1125" s="174" t="s">
        <v>89</v>
      </c>
      <c r="G1125" s="174" t="s">
        <v>156</v>
      </c>
      <c r="H1125" s="174">
        <v>1.576869101</v>
      </c>
      <c r="I1125" s="187">
        <v>1.7741904644481211E-4</v>
      </c>
      <c r="J1125" s="157">
        <v>6.3876615589999997E-4</v>
      </c>
      <c r="K1125" s="174">
        <v>3.2244522312000002E-3</v>
      </c>
      <c r="L1125" s="174">
        <v>5.4025164899999998E-6</v>
      </c>
      <c r="M1125" s="174">
        <v>5.4025164899999998E-6</v>
      </c>
      <c r="N1125" s="174">
        <v>1.126176123E-6</v>
      </c>
    </row>
    <row r="1126" spans="1:14" x14ac:dyDescent="0.25">
      <c r="A1126" s="173">
        <v>34025</v>
      </c>
      <c r="B1126" s="174" t="s">
        <v>232</v>
      </c>
      <c r="C1126" s="174" t="s">
        <v>53</v>
      </c>
      <c r="D1126" s="174" t="s">
        <v>361</v>
      </c>
      <c r="E1126" s="174" t="s">
        <v>94</v>
      </c>
      <c r="F1126" s="174" t="s">
        <v>89</v>
      </c>
      <c r="G1126" s="174" t="s">
        <v>156</v>
      </c>
      <c r="H1126" s="174">
        <v>0.29640388000000001</v>
      </c>
      <c r="I1126" s="187">
        <v>2.8318593001170001E-5</v>
      </c>
      <c r="J1126" s="157">
        <v>1.0184649999999999E-4</v>
      </c>
      <c r="K1126" s="174">
        <v>5.2137975999999998E-4</v>
      </c>
      <c r="L1126" s="174">
        <v>8.8913066000000003E-7</v>
      </c>
      <c r="M1126" s="174">
        <v>8.8913066000000003E-7</v>
      </c>
      <c r="N1126" s="174">
        <v>1.8445124000000001E-7</v>
      </c>
    </row>
    <row r="1127" spans="1:14" x14ac:dyDescent="0.25">
      <c r="A1127" s="173">
        <v>34025</v>
      </c>
      <c r="B1127" s="174" t="s">
        <v>232</v>
      </c>
      <c r="C1127" s="174" t="s">
        <v>53</v>
      </c>
      <c r="D1127" s="174" t="s">
        <v>362</v>
      </c>
      <c r="E1127" s="174" t="s">
        <v>124</v>
      </c>
      <c r="F1127" s="174" t="s">
        <v>89</v>
      </c>
      <c r="G1127" s="174" t="s">
        <v>156</v>
      </c>
      <c r="H1127" s="174">
        <v>2.4423694199999999</v>
      </c>
      <c r="I1127" s="187">
        <v>2.5090647284078797E-4</v>
      </c>
      <c r="J1127" s="157">
        <v>8.9972054840000012E-4</v>
      </c>
      <c r="K1127" s="174">
        <v>5.0712789190000005E-3</v>
      </c>
      <c r="L1127" s="174">
        <v>9.8754640690000006E-6</v>
      </c>
      <c r="M1127" s="174">
        <v>9.8754640690000006E-6</v>
      </c>
      <c r="N1127" s="174">
        <v>1.9842689779999997E-6</v>
      </c>
    </row>
    <row r="1128" spans="1:14" x14ac:dyDescent="0.25">
      <c r="A1128" s="173">
        <v>34025</v>
      </c>
      <c r="B1128" s="174" t="s">
        <v>232</v>
      </c>
      <c r="C1128" s="174" t="s">
        <v>53</v>
      </c>
      <c r="D1128" s="174" t="s">
        <v>363</v>
      </c>
      <c r="E1128" s="174" t="s">
        <v>125</v>
      </c>
      <c r="F1128" s="174" t="s">
        <v>89</v>
      </c>
      <c r="G1128" s="174" t="s">
        <v>156</v>
      </c>
      <c r="H1128" s="174">
        <v>4.0429506650000002</v>
      </c>
      <c r="I1128" s="187">
        <v>4.1323693522743487E-4</v>
      </c>
      <c r="J1128" s="157">
        <v>1.4943613399000001E-3</v>
      </c>
      <c r="K1128" s="174">
        <v>1.0292120786000001E-2</v>
      </c>
      <c r="L1128" s="174">
        <v>2.473359247E-5</v>
      </c>
      <c r="M1128" s="174">
        <v>2.473359247E-5</v>
      </c>
      <c r="N1128" s="174">
        <v>4.7592109719999997E-6</v>
      </c>
    </row>
    <row r="1129" spans="1:14" x14ac:dyDescent="0.25">
      <c r="A1129" s="173">
        <v>34025</v>
      </c>
      <c r="B1129" s="174" t="s">
        <v>232</v>
      </c>
      <c r="C1129" s="174" t="s">
        <v>53</v>
      </c>
      <c r="D1129" s="174" t="s">
        <v>364</v>
      </c>
      <c r="E1129" s="174" t="s">
        <v>126</v>
      </c>
      <c r="F1129" s="174" t="s">
        <v>89</v>
      </c>
      <c r="G1129" s="174" t="s">
        <v>156</v>
      </c>
      <c r="H1129" s="174">
        <v>0.46239039099999996</v>
      </c>
      <c r="I1129" s="187">
        <v>3.1810348244416995E-5</v>
      </c>
      <c r="J1129" s="157">
        <v>1.1844457900000001E-4</v>
      </c>
      <c r="K1129" s="174">
        <v>9.2253780699999999E-4</v>
      </c>
      <c r="L1129" s="174">
        <v>2.67008668E-6</v>
      </c>
      <c r="M1129" s="174">
        <v>2.67008668E-6</v>
      </c>
      <c r="N1129" s="174">
        <v>5.0248615800000003E-7</v>
      </c>
    </row>
    <row r="1130" spans="1:14" x14ac:dyDescent="0.25">
      <c r="A1130" s="173">
        <v>34025</v>
      </c>
      <c r="B1130" s="174" t="s">
        <v>232</v>
      </c>
      <c r="C1130" s="174" t="s">
        <v>53</v>
      </c>
      <c r="D1130" s="174" t="s">
        <v>365</v>
      </c>
      <c r="E1130" s="174" t="s">
        <v>127</v>
      </c>
      <c r="F1130" s="174" t="s">
        <v>89</v>
      </c>
      <c r="G1130" s="174" t="s">
        <v>156</v>
      </c>
      <c r="H1130" s="174">
        <v>9.4612162000000009</v>
      </c>
      <c r="I1130" s="187">
        <v>5.9311622991200001E-4</v>
      </c>
      <c r="J1130" s="157">
        <v>2.1408823600000001E-3</v>
      </c>
      <c r="K1130" s="174">
        <v>1.1278027900000001E-2</v>
      </c>
      <c r="L1130" s="174">
        <v>2.02490306E-5</v>
      </c>
      <c r="M1130" s="174">
        <v>2.02490306E-5</v>
      </c>
      <c r="N1130" s="174">
        <v>4.1524116E-6</v>
      </c>
    </row>
    <row r="1131" spans="1:14" x14ac:dyDescent="0.25">
      <c r="A1131" s="173">
        <v>34025</v>
      </c>
      <c r="B1131" s="174" t="s">
        <v>232</v>
      </c>
      <c r="C1131" s="174" t="s">
        <v>53</v>
      </c>
      <c r="D1131" s="174" t="s">
        <v>366</v>
      </c>
      <c r="E1131" s="174" t="s">
        <v>129</v>
      </c>
      <c r="F1131" s="174" t="s">
        <v>89</v>
      </c>
      <c r="G1131" s="174" t="s">
        <v>156</v>
      </c>
      <c r="H1131" s="174">
        <v>1.5531569000000001</v>
      </c>
      <c r="I1131" s="187">
        <v>2.8151636601729996E-4</v>
      </c>
      <c r="J1131" s="157">
        <v>1.0164406E-3</v>
      </c>
      <c r="K1131" s="174">
        <v>5.0090202000000004E-3</v>
      </c>
      <c r="L1131" s="174">
        <v>8.1417720000000006E-6</v>
      </c>
      <c r="M1131" s="174">
        <v>8.1417720000000006E-6</v>
      </c>
      <c r="N1131" s="174">
        <v>1.7131487E-6</v>
      </c>
    </row>
    <row r="1132" spans="1:14" x14ac:dyDescent="0.25">
      <c r="A1132" s="173">
        <v>34025</v>
      </c>
      <c r="B1132" s="174" t="s">
        <v>232</v>
      </c>
      <c r="C1132" s="174" t="s">
        <v>53</v>
      </c>
      <c r="D1132" s="174" t="s">
        <v>367</v>
      </c>
      <c r="E1132" s="174" t="s">
        <v>130</v>
      </c>
      <c r="F1132" s="174" t="s">
        <v>96</v>
      </c>
      <c r="G1132" s="174" t="s">
        <v>156</v>
      </c>
      <c r="H1132" s="174">
        <v>23.85411758</v>
      </c>
      <c r="I1132" s="187">
        <v>1.3024124513288E-3</v>
      </c>
      <c r="J1132" s="157">
        <v>4.7155095500000001E-3</v>
      </c>
      <c r="K1132" s="174">
        <v>2.3770596179999999E-2</v>
      </c>
      <c r="L1132" s="174">
        <v>4.0577978000000003E-5</v>
      </c>
      <c r="M1132" s="174">
        <v>4.0577978000000003E-5</v>
      </c>
      <c r="N1132" s="174">
        <v>8.4591498499999994E-6</v>
      </c>
    </row>
    <row r="1133" spans="1:14" x14ac:dyDescent="0.25">
      <c r="A1133" s="173">
        <v>34025</v>
      </c>
      <c r="B1133" s="174" t="s">
        <v>232</v>
      </c>
      <c r="C1133" s="174" t="s">
        <v>53</v>
      </c>
      <c r="D1133" s="174" t="s">
        <v>368</v>
      </c>
      <c r="E1133" s="174" t="s">
        <v>131</v>
      </c>
      <c r="F1133" s="174" t="s">
        <v>96</v>
      </c>
      <c r="G1133" s="174" t="s">
        <v>156</v>
      </c>
      <c r="H1133" s="174">
        <v>500.35296552</v>
      </c>
      <c r="I1133" s="187">
        <v>6.4235620013462905E-2</v>
      </c>
      <c r="J1133" s="157">
        <v>0.23268162635999998</v>
      </c>
      <c r="K1133" s="174">
        <v>1.6011436824</v>
      </c>
      <c r="L1133" s="174">
        <v>3.8624712139999997E-3</v>
      </c>
      <c r="M1133" s="174">
        <v>3.8624712139999997E-3</v>
      </c>
      <c r="N1133" s="174">
        <v>7.4452172749999996E-4</v>
      </c>
    </row>
    <row r="1134" spans="1:14" x14ac:dyDescent="0.25">
      <c r="A1134" s="173">
        <v>34025</v>
      </c>
      <c r="B1134" s="174" t="s">
        <v>232</v>
      </c>
      <c r="C1134" s="174" t="s">
        <v>53</v>
      </c>
      <c r="D1134" s="174" t="s">
        <v>369</v>
      </c>
      <c r="E1134" s="174" t="s">
        <v>95</v>
      </c>
      <c r="F1134" s="174" t="s">
        <v>96</v>
      </c>
      <c r="G1134" s="174" t="s">
        <v>156</v>
      </c>
      <c r="H1134" s="174">
        <v>8.1874041338000012</v>
      </c>
      <c r="I1134" s="187">
        <v>2.9003730533610502E-4</v>
      </c>
      <c r="J1134" s="157">
        <v>1.142505508E-3</v>
      </c>
      <c r="K1134" s="174">
        <v>7.9764653600000006E-3</v>
      </c>
      <c r="L1134" s="174">
        <v>2.985777206E-5</v>
      </c>
      <c r="M1134" s="174">
        <v>2.985777206E-5</v>
      </c>
      <c r="N1134" s="174">
        <v>5.5876130710000002E-6</v>
      </c>
    </row>
    <row r="1135" spans="1:14" x14ac:dyDescent="0.25">
      <c r="A1135" s="173">
        <v>34025</v>
      </c>
      <c r="B1135" s="174" t="s">
        <v>232</v>
      </c>
      <c r="C1135" s="174" t="s">
        <v>53</v>
      </c>
      <c r="D1135" s="174" t="s">
        <v>370</v>
      </c>
      <c r="E1135" s="174" t="s">
        <v>157</v>
      </c>
      <c r="F1135" s="174" t="s">
        <v>96</v>
      </c>
      <c r="G1135" s="174" t="s">
        <v>156</v>
      </c>
      <c r="H1135" s="174">
        <v>1.7702493998</v>
      </c>
      <c r="I1135" s="187">
        <v>1.12668374303578E-4</v>
      </c>
      <c r="J1135" s="157">
        <v>4.205859493E-4</v>
      </c>
      <c r="K1135" s="174">
        <v>3.1198860080000001E-3</v>
      </c>
      <c r="L1135" s="174">
        <v>9.0199157399999997E-6</v>
      </c>
      <c r="M1135" s="174">
        <v>9.0199157399999997E-6</v>
      </c>
      <c r="N1135" s="174">
        <v>1.7084301410000002E-6</v>
      </c>
    </row>
    <row r="1136" spans="1:14" x14ac:dyDescent="0.25">
      <c r="A1136" s="173">
        <v>34025</v>
      </c>
      <c r="B1136" s="174" t="s">
        <v>232</v>
      </c>
      <c r="C1136" s="174" t="s">
        <v>53</v>
      </c>
      <c r="D1136" s="174" t="s">
        <v>371</v>
      </c>
      <c r="E1136" s="174" t="s">
        <v>158</v>
      </c>
      <c r="F1136" s="174" t="s">
        <v>96</v>
      </c>
      <c r="G1136" s="174" t="s">
        <v>156</v>
      </c>
      <c r="H1136" s="174">
        <v>0.98347176800000002</v>
      </c>
      <c r="I1136" s="187">
        <v>6.8360585382454996E-5</v>
      </c>
      <c r="J1136" s="157">
        <v>2.4634680099999999E-4</v>
      </c>
      <c r="K1136" s="174">
        <v>1.265610313E-3</v>
      </c>
      <c r="L1136" s="174">
        <v>2.1926297700000002E-6</v>
      </c>
      <c r="M1136" s="174">
        <v>2.1926297700000002E-6</v>
      </c>
      <c r="N1136" s="174">
        <v>4.5465779400000001E-7</v>
      </c>
    </row>
    <row r="1137" spans="1:14" x14ac:dyDescent="0.25">
      <c r="A1137" s="173">
        <v>34025</v>
      </c>
      <c r="B1137" s="174" t="s">
        <v>232</v>
      </c>
      <c r="C1137" s="174" t="s">
        <v>53</v>
      </c>
      <c r="D1137" s="174" t="s">
        <v>372</v>
      </c>
      <c r="E1137" s="174" t="s">
        <v>134</v>
      </c>
      <c r="F1137" s="174" t="s">
        <v>96</v>
      </c>
      <c r="G1137" s="174" t="s">
        <v>156</v>
      </c>
      <c r="H1137" s="174">
        <v>1.568638207</v>
      </c>
      <c r="I1137" s="187">
        <v>8.8725461868521986E-5</v>
      </c>
      <c r="J1137" s="157">
        <v>4.1587079540000003E-4</v>
      </c>
      <c r="K1137" s="174">
        <v>3.0455273789E-3</v>
      </c>
      <c r="L1137" s="174">
        <v>1.8204261398E-5</v>
      </c>
      <c r="M1137" s="174">
        <v>1.8204261398E-5</v>
      </c>
      <c r="N1137" s="174">
        <v>3.3492410529999998E-6</v>
      </c>
    </row>
    <row r="1138" spans="1:14" x14ac:dyDescent="0.25">
      <c r="A1138" s="173">
        <v>34025</v>
      </c>
      <c r="B1138" s="174" t="s">
        <v>232</v>
      </c>
      <c r="C1138" s="174" t="s">
        <v>53</v>
      </c>
      <c r="D1138" s="174" t="s">
        <v>373</v>
      </c>
      <c r="E1138" s="174" t="s">
        <v>140</v>
      </c>
      <c r="F1138" s="174" t="s">
        <v>100</v>
      </c>
      <c r="G1138" s="174" t="s">
        <v>156</v>
      </c>
      <c r="H1138" s="174">
        <v>23.4804134</v>
      </c>
      <c r="I1138" s="187">
        <v>2.5208095808643737E-3</v>
      </c>
      <c r="J1138" s="157">
        <v>9.2796108030000005E-3</v>
      </c>
      <c r="K1138" s="174">
        <v>6.811951443E-2</v>
      </c>
      <c r="L1138" s="174">
        <v>1.8322916149999998E-4</v>
      </c>
      <c r="M1138" s="174">
        <v>1.8322916149999998E-4</v>
      </c>
      <c r="N1138" s="174">
        <v>3.484288252E-5</v>
      </c>
    </row>
    <row r="1139" spans="1:14" x14ac:dyDescent="0.25">
      <c r="A1139" s="173">
        <v>34025</v>
      </c>
      <c r="B1139" s="174" t="s">
        <v>232</v>
      </c>
      <c r="C1139" s="174" t="s">
        <v>53</v>
      </c>
      <c r="D1139" s="174" t="s">
        <v>374</v>
      </c>
      <c r="E1139" s="174" t="s">
        <v>148</v>
      </c>
      <c r="F1139" s="174" t="s">
        <v>107</v>
      </c>
      <c r="G1139" s="174" t="s">
        <v>156</v>
      </c>
      <c r="H1139" s="174">
        <v>5.8710962000000002E-3</v>
      </c>
      <c r="I1139" s="187">
        <v>8.61177860803E-7</v>
      </c>
      <c r="J1139" s="157">
        <v>3.1155705E-6</v>
      </c>
      <c r="K1139" s="174">
        <v>1.4070791E-5</v>
      </c>
      <c r="L1139" s="174">
        <v>1.9722660999999998E-8</v>
      </c>
      <c r="M1139" s="174">
        <v>1.9722660999999998E-8</v>
      </c>
      <c r="N1139" s="174">
        <v>4.2882199999999999E-9</v>
      </c>
    </row>
    <row r="1140" spans="1:14" x14ac:dyDescent="0.25">
      <c r="A1140" s="173">
        <v>34025</v>
      </c>
      <c r="B1140" s="174" t="s">
        <v>232</v>
      </c>
      <c r="C1140" s="174" t="s">
        <v>53</v>
      </c>
      <c r="D1140" s="174" t="s">
        <v>375</v>
      </c>
      <c r="E1140" s="174" t="s">
        <v>108</v>
      </c>
      <c r="F1140" s="174" t="s">
        <v>109</v>
      </c>
      <c r="G1140" s="174" t="s">
        <v>156</v>
      </c>
      <c r="H1140" s="174">
        <v>553.57575628000006</v>
      </c>
      <c r="I1140" s="187">
        <v>1.282327303877874E-2</v>
      </c>
      <c r="J1140" s="157">
        <v>6.2049685750000007E-2</v>
      </c>
      <c r="K1140" s="174">
        <v>0.20973318154999995</v>
      </c>
      <c r="L1140" s="174">
        <v>4.8020295978999997E-4</v>
      </c>
      <c r="M1140" s="174">
        <v>4.8020295978999997E-4</v>
      </c>
      <c r="N1140" s="174">
        <v>1.0392722103E-4</v>
      </c>
    </row>
    <row r="1141" spans="1:14" x14ac:dyDescent="0.25">
      <c r="A1141" s="173">
        <v>34025</v>
      </c>
      <c r="B1141" s="174" t="s">
        <v>232</v>
      </c>
      <c r="C1141" s="174" t="s">
        <v>53</v>
      </c>
      <c r="D1141" s="174" t="s">
        <v>376</v>
      </c>
      <c r="E1141" s="174" t="s">
        <v>110</v>
      </c>
      <c r="F1141" s="174" t="s">
        <v>109</v>
      </c>
      <c r="G1141" s="174" t="s">
        <v>156</v>
      </c>
      <c r="H1141" s="174">
        <v>84.779808840000001</v>
      </c>
      <c r="I1141" s="187">
        <v>2.23855142608577E-3</v>
      </c>
      <c r="J1141" s="157">
        <v>1.0840430907000001E-2</v>
      </c>
      <c r="K1141" s="174">
        <v>4.2582194599999998E-2</v>
      </c>
      <c r="L1141" s="174">
        <v>1.1309797108999999E-4</v>
      </c>
      <c r="M1141" s="174">
        <v>1.1309797108999999E-4</v>
      </c>
      <c r="N1141" s="174">
        <v>2.3301228310000001E-5</v>
      </c>
    </row>
    <row r="1142" spans="1:14" x14ac:dyDescent="0.25">
      <c r="A1142" s="173">
        <v>34025</v>
      </c>
      <c r="B1142" s="174" t="s">
        <v>232</v>
      </c>
      <c r="C1142" s="174" t="s">
        <v>53</v>
      </c>
      <c r="D1142" s="174" t="s">
        <v>377</v>
      </c>
      <c r="E1142" s="174" t="s">
        <v>111</v>
      </c>
      <c r="F1142" s="174" t="s">
        <v>109</v>
      </c>
      <c r="G1142" s="174" t="s">
        <v>156</v>
      </c>
      <c r="H1142" s="174">
        <v>40.427274699999998</v>
      </c>
      <c r="I1142" s="187">
        <v>2.1672085965895099E-3</v>
      </c>
      <c r="J1142" s="157">
        <v>1.049392731E-2</v>
      </c>
      <c r="K1142" s="174">
        <v>4.6491814399999998E-2</v>
      </c>
      <c r="L1142" s="174">
        <v>1.3746454700000002E-4</v>
      </c>
      <c r="M1142" s="174">
        <v>1.3746454700000002E-4</v>
      </c>
      <c r="N1142" s="174">
        <v>2.7458657200000001E-5</v>
      </c>
    </row>
    <row r="1143" spans="1:14" x14ac:dyDescent="0.25">
      <c r="A1143" s="173">
        <v>34025</v>
      </c>
      <c r="B1143" s="174" t="s">
        <v>232</v>
      </c>
      <c r="C1143" s="174" t="s">
        <v>53</v>
      </c>
      <c r="D1143" s="174" t="s">
        <v>378</v>
      </c>
      <c r="E1143" s="174" t="s">
        <v>150</v>
      </c>
      <c r="F1143" s="174" t="s">
        <v>109</v>
      </c>
      <c r="G1143" s="174" t="s">
        <v>156</v>
      </c>
      <c r="H1143" s="174">
        <v>46.80224845</v>
      </c>
      <c r="I1143" s="187">
        <v>3.8527083067431997E-3</v>
      </c>
      <c r="J1143" s="157">
        <v>1.3904728370000001E-2</v>
      </c>
      <c r="K1143" s="174">
        <v>8.2019496900000016E-2</v>
      </c>
      <c r="L1143" s="174">
        <v>1.711860959E-4</v>
      </c>
      <c r="M1143" s="174">
        <v>1.711860959E-4</v>
      </c>
      <c r="N1143" s="174">
        <v>3.4180548500000005E-5</v>
      </c>
    </row>
    <row r="1144" spans="1:14" x14ac:dyDescent="0.25">
      <c r="A1144" s="173">
        <v>34025</v>
      </c>
      <c r="B1144" s="174" t="s">
        <v>232</v>
      </c>
      <c r="C1144" s="174" t="s">
        <v>53</v>
      </c>
      <c r="D1144" s="174" t="s">
        <v>379</v>
      </c>
      <c r="E1144" s="174" t="s">
        <v>151</v>
      </c>
      <c r="F1144" s="174" t="s">
        <v>109</v>
      </c>
      <c r="G1144" s="174" t="s">
        <v>156</v>
      </c>
      <c r="H1144" s="174">
        <v>2.9797561799999999</v>
      </c>
      <c r="I1144" s="187">
        <v>6.8546793720500001E-5</v>
      </c>
      <c r="J1144" s="157">
        <v>2.49718138E-4</v>
      </c>
      <c r="K1144" s="174">
        <v>1.26829489E-3</v>
      </c>
      <c r="L1144" s="174">
        <v>2.22242887E-6</v>
      </c>
      <c r="M1144" s="174">
        <v>2.22242887E-6</v>
      </c>
      <c r="N1144" s="174">
        <v>4.6475068200000001E-7</v>
      </c>
    </row>
    <row r="1145" spans="1:14" x14ac:dyDescent="0.25">
      <c r="A1145" s="173">
        <v>34025</v>
      </c>
      <c r="B1145" s="174" t="s">
        <v>232</v>
      </c>
      <c r="C1145" s="174" t="s">
        <v>53</v>
      </c>
      <c r="D1145" s="174" t="s">
        <v>380</v>
      </c>
      <c r="E1145" s="174" t="s">
        <v>112</v>
      </c>
      <c r="F1145" s="174" t="s">
        <v>109</v>
      </c>
      <c r="G1145" s="174" t="s">
        <v>156</v>
      </c>
      <c r="H1145" s="174">
        <v>0.87387097999999996</v>
      </c>
      <c r="I1145" s="187">
        <v>2.6157098776903998E-5</v>
      </c>
      <c r="J1145" s="157">
        <v>1.3039144300000001E-4</v>
      </c>
      <c r="K1145" s="174">
        <v>6.2789676799999993E-4</v>
      </c>
      <c r="L1145" s="174">
        <v>2.1861475700000001E-6</v>
      </c>
      <c r="M1145" s="174">
        <v>2.1861475700000001E-6</v>
      </c>
      <c r="N1145" s="174">
        <v>4.2730243499999996E-7</v>
      </c>
    </row>
    <row r="1146" spans="1:14" x14ac:dyDescent="0.25">
      <c r="A1146" s="173">
        <v>34025</v>
      </c>
      <c r="B1146" s="174" t="s">
        <v>232</v>
      </c>
      <c r="C1146" s="174" t="s">
        <v>53</v>
      </c>
      <c r="D1146" s="174" t="s">
        <v>381</v>
      </c>
      <c r="E1146" s="174" t="s">
        <v>129</v>
      </c>
      <c r="F1146" s="174" t="s">
        <v>89</v>
      </c>
      <c r="G1146" s="174" t="s">
        <v>159</v>
      </c>
      <c r="H1146" s="174">
        <v>7.1136965999999996E-2</v>
      </c>
      <c r="I1146" s="187">
        <v>6.354722720000001E-7</v>
      </c>
      <c r="J1146" s="157">
        <v>3.8866823000000002E-5</v>
      </c>
      <c r="K1146" s="174">
        <v>1.9118402000000001E-4</v>
      </c>
      <c r="L1146" s="174">
        <v>3.1075473000000001E-7</v>
      </c>
      <c r="M1146" s="174">
        <v>3.1075473000000001E-7</v>
      </c>
      <c r="N1146" s="174">
        <v>5.8489341000000001E-8</v>
      </c>
    </row>
    <row r="1147" spans="1:14" x14ac:dyDescent="0.25">
      <c r="A1147" s="173">
        <v>34025</v>
      </c>
      <c r="B1147" s="174" t="s">
        <v>232</v>
      </c>
      <c r="C1147" s="174" t="s">
        <v>53</v>
      </c>
      <c r="D1147" s="174" t="s">
        <v>382</v>
      </c>
      <c r="E1147" s="174" t="s">
        <v>131</v>
      </c>
      <c r="F1147" s="174" t="s">
        <v>96</v>
      </c>
      <c r="G1147" s="174" t="s">
        <v>159</v>
      </c>
      <c r="H1147" s="174">
        <v>51.760399</v>
      </c>
      <c r="I1147" s="187">
        <v>2.7133439600000002E-4</v>
      </c>
      <c r="J1147" s="157">
        <v>1.6620675000000001E-2</v>
      </c>
      <c r="K1147" s="174">
        <v>0.11328913</v>
      </c>
      <c r="L1147" s="174">
        <v>2.7030354000000001E-4</v>
      </c>
      <c r="M1147" s="174">
        <v>2.7030354000000001E-4</v>
      </c>
      <c r="N1147" s="174">
        <v>4.8894463999999999E-5</v>
      </c>
    </row>
    <row r="1148" spans="1:14" x14ac:dyDescent="0.25">
      <c r="A1148" s="173">
        <v>34025</v>
      </c>
      <c r="B1148" s="174" t="s">
        <v>232</v>
      </c>
      <c r="C1148" s="174" t="s">
        <v>53</v>
      </c>
      <c r="D1148" s="174" t="s">
        <v>383</v>
      </c>
      <c r="E1148" s="174" t="s">
        <v>95</v>
      </c>
      <c r="F1148" s="174" t="s">
        <v>96</v>
      </c>
      <c r="G1148" s="174" t="s">
        <v>159</v>
      </c>
      <c r="H1148" s="174">
        <v>2.2749159000000001E-2</v>
      </c>
      <c r="I1148" s="187">
        <v>3.1252074399999999E-7</v>
      </c>
      <c r="J1148" s="157">
        <v>1.9161856E-5</v>
      </c>
      <c r="K1148" s="174">
        <v>1.3220075999999999E-4</v>
      </c>
      <c r="L1148" s="174">
        <v>3.1924559999999998E-7</v>
      </c>
      <c r="M1148" s="174">
        <v>3.1924559999999998E-7</v>
      </c>
      <c r="N1148" s="174">
        <v>5.7677173E-8</v>
      </c>
    </row>
    <row r="1149" spans="1:14" x14ac:dyDescent="0.25">
      <c r="A1149" s="173">
        <v>34025</v>
      </c>
      <c r="B1149" s="174" t="s">
        <v>232</v>
      </c>
      <c r="C1149" s="174" t="s">
        <v>53</v>
      </c>
      <c r="D1149" s="174" t="s">
        <v>384</v>
      </c>
      <c r="E1149" s="174" t="s">
        <v>160</v>
      </c>
      <c r="F1149" s="174" t="s">
        <v>96</v>
      </c>
      <c r="G1149" s="174" t="s">
        <v>159</v>
      </c>
      <c r="H1149" s="174">
        <v>2.7298991000000002E-2</v>
      </c>
      <c r="I1149" s="187">
        <v>1.7730390440000001E-7</v>
      </c>
      <c r="J1149" s="157">
        <v>1.097991E-5</v>
      </c>
      <c r="K1149" s="174">
        <v>8.0897873000000003E-5</v>
      </c>
      <c r="L1149" s="174">
        <v>2.0866106E-7</v>
      </c>
      <c r="M1149" s="174">
        <v>2.0866106E-7</v>
      </c>
      <c r="N1149" s="174">
        <v>3.7612376999999997E-8</v>
      </c>
    </row>
    <row r="1150" spans="1:14" x14ac:dyDescent="0.25">
      <c r="A1150" s="173">
        <v>34025</v>
      </c>
      <c r="B1150" s="174" t="s">
        <v>232</v>
      </c>
      <c r="C1150" s="174" t="s">
        <v>53</v>
      </c>
      <c r="D1150" s="174" t="s">
        <v>385</v>
      </c>
      <c r="E1150" s="174" t="s">
        <v>133</v>
      </c>
      <c r="F1150" s="174" t="s">
        <v>96</v>
      </c>
      <c r="G1150" s="174" t="s">
        <v>159</v>
      </c>
      <c r="H1150" s="174">
        <v>0.47108244999999999</v>
      </c>
      <c r="I1150" s="187">
        <v>9.621388236E-7</v>
      </c>
      <c r="J1150" s="157">
        <v>6.1495866999999998E-5</v>
      </c>
      <c r="K1150" s="174">
        <v>4.0876276000000001E-4</v>
      </c>
      <c r="L1150" s="174">
        <v>1.23935098E-6</v>
      </c>
      <c r="M1150" s="174">
        <v>1.23935098E-6</v>
      </c>
      <c r="N1150" s="174">
        <v>2.2407783600000002E-7</v>
      </c>
    </row>
    <row r="1151" spans="1:14" x14ac:dyDescent="0.25">
      <c r="A1151" s="173">
        <v>34025</v>
      </c>
      <c r="B1151" s="174" t="s">
        <v>232</v>
      </c>
      <c r="C1151" s="174" t="s">
        <v>53</v>
      </c>
      <c r="D1151" s="174" t="s">
        <v>386</v>
      </c>
      <c r="E1151" s="174" t="s">
        <v>134</v>
      </c>
      <c r="F1151" s="174" t="s">
        <v>96</v>
      </c>
      <c r="G1151" s="174" t="s">
        <v>159</v>
      </c>
      <c r="H1151" s="174">
        <v>9.0996640000000018E-2</v>
      </c>
      <c r="I1151" s="187">
        <v>3.6988269804000004E-7</v>
      </c>
      <c r="J1151" s="157">
        <v>2.91801204E-5</v>
      </c>
      <c r="K1151" s="174">
        <v>2.0828774499999998E-4</v>
      </c>
      <c r="L1151" s="174">
        <v>1.2341695600000001E-6</v>
      </c>
      <c r="M1151" s="174">
        <v>1.2341695600000001E-6</v>
      </c>
      <c r="N1151" s="174">
        <v>2.2201345299999999E-7</v>
      </c>
    </row>
    <row r="1152" spans="1:14" x14ac:dyDescent="0.25">
      <c r="A1152" s="173">
        <v>34025</v>
      </c>
      <c r="B1152" s="174" t="s">
        <v>232</v>
      </c>
      <c r="C1152" s="174" t="s">
        <v>53</v>
      </c>
      <c r="D1152" s="174" t="s">
        <v>387</v>
      </c>
      <c r="E1152" s="174" t="s">
        <v>148</v>
      </c>
      <c r="F1152" s="174" t="s">
        <v>107</v>
      </c>
      <c r="G1152" s="174" t="s">
        <v>159</v>
      </c>
      <c r="H1152" s="174">
        <v>3.1225254999999999E-3</v>
      </c>
      <c r="I1152" s="187">
        <v>3.7684235200000004E-8</v>
      </c>
      <c r="J1152" s="157">
        <v>2.1723189999999998E-6</v>
      </c>
      <c r="K1152" s="174">
        <v>9.6919957000000006E-6</v>
      </c>
      <c r="L1152" s="174">
        <v>1.1057606999999999E-8</v>
      </c>
      <c r="M1152" s="174">
        <v>1.1057606999999999E-8</v>
      </c>
      <c r="N1152" s="174">
        <v>1.9301829000000001E-9</v>
      </c>
    </row>
    <row r="1153" spans="1:14" x14ac:dyDescent="0.25">
      <c r="A1153" s="173">
        <v>34025</v>
      </c>
      <c r="B1153" s="174" t="s">
        <v>232</v>
      </c>
      <c r="C1153" s="174" t="s">
        <v>53</v>
      </c>
      <c r="D1153" s="174" t="s">
        <v>388</v>
      </c>
      <c r="E1153" s="174" t="s">
        <v>108</v>
      </c>
      <c r="F1153" s="174" t="s">
        <v>109</v>
      </c>
      <c r="G1153" s="174" t="s">
        <v>159</v>
      </c>
      <c r="H1153" s="174">
        <v>105.1868583</v>
      </c>
      <c r="I1153" s="187">
        <v>2.3395734526000003E-4</v>
      </c>
      <c r="J1153" s="157">
        <v>1.9043368330000001E-2</v>
      </c>
      <c r="K1153" s="174">
        <v>6.2232787289999994E-2</v>
      </c>
      <c r="L1153" s="174">
        <v>1.3500275054999998E-4</v>
      </c>
      <c r="M1153" s="174">
        <v>1.3500275054999998E-4</v>
      </c>
      <c r="N1153" s="174">
        <v>2.6909451259999999E-5</v>
      </c>
    </row>
    <row r="1154" spans="1:14" x14ac:dyDescent="0.25">
      <c r="A1154" s="173">
        <v>34025</v>
      </c>
      <c r="B1154" s="174" t="s">
        <v>232</v>
      </c>
      <c r="C1154" s="174" t="s">
        <v>53</v>
      </c>
      <c r="D1154" s="174" t="s">
        <v>389</v>
      </c>
      <c r="E1154" s="174" t="s">
        <v>110</v>
      </c>
      <c r="F1154" s="174" t="s">
        <v>109</v>
      </c>
      <c r="G1154" s="174" t="s">
        <v>159</v>
      </c>
      <c r="H1154" s="174">
        <v>2.02387081</v>
      </c>
      <c r="I1154" s="187">
        <v>9.893451152799999E-6</v>
      </c>
      <c r="J1154" s="157">
        <v>8.0303162599999994E-4</v>
      </c>
      <c r="K1154" s="174">
        <v>2.8788376960000002E-3</v>
      </c>
      <c r="L1154" s="174">
        <v>6.8780849130000009E-6</v>
      </c>
      <c r="M1154" s="174">
        <v>6.8780849130000009E-6</v>
      </c>
      <c r="N1154" s="174">
        <v>1.3418463147999998E-6</v>
      </c>
    </row>
    <row r="1155" spans="1:14" x14ac:dyDescent="0.25">
      <c r="A1155" s="173">
        <v>34025</v>
      </c>
      <c r="B1155" s="174" t="s">
        <v>232</v>
      </c>
      <c r="C1155" s="174" t="s">
        <v>53</v>
      </c>
      <c r="D1155" s="174" t="s">
        <v>390</v>
      </c>
      <c r="E1155" s="174" t="s">
        <v>111</v>
      </c>
      <c r="F1155" s="174" t="s">
        <v>109</v>
      </c>
      <c r="G1155" s="174" t="s">
        <v>159</v>
      </c>
      <c r="H1155" s="174">
        <v>1.6212730799999999</v>
      </c>
      <c r="I1155" s="187">
        <v>1.0121611076000001E-5</v>
      </c>
      <c r="J1155" s="157">
        <v>8.2274096000000004E-4</v>
      </c>
      <c r="K1155" s="174">
        <v>3.5204107300000004E-3</v>
      </c>
      <c r="L1155" s="174">
        <v>9.7861189000000014E-6</v>
      </c>
      <c r="M1155" s="174">
        <v>9.7861189000000014E-6</v>
      </c>
      <c r="N1155" s="174">
        <v>1.8550771800000001E-6</v>
      </c>
    </row>
    <row r="1156" spans="1:14" x14ac:dyDescent="0.25">
      <c r="A1156" s="173">
        <v>34025</v>
      </c>
      <c r="B1156" s="174" t="s">
        <v>232</v>
      </c>
      <c r="C1156" s="174" t="s">
        <v>53</v>
      </c>
      <c r="D1156" s="174" t="s">
        <v>391</v>
      </c>
      <c r="E1156" s="174" t="s">
        <v>161</v>
      </c>
      <c r="F1156" s="174" t="s">
        <v>109</v>
      </c>
      <c r="G1156" s="174" t="s">
        <v>159</v>
      </c>
      <c r="H1156" s="174">
        <v>3.0575682350000002</v>
      </c>
      <c r="I1156" s="187">
        <v>6.3873727600000002E-5</v>
      </c>
      <c r="J1156" s="157">
        <v>6.3475565300000003E-3</v>
      </c>
      <c r="K1156" s="174">
        <v>3.3063110290000003E-2</v>
      </c>
      <c r="L1156" s="174">
        <v>3.9071429370000004E-4</v>
      </c>
      <c r="M1156" s="174">
        <v>3.9071429370000004E-4</v>
      </c>
      <c r="N1156" s="174">
        <v>6.5514213600000002E-5</v>
      </c>
    </row>
    <row r="1157" spans="1:14" x14ac:dyDescent="0.25">
      <c r="A1157" s="173">
        <v>34025</v>
      </c>
      <c r="B1157" s="174" t="s">
        <v>232</v>
      </c>
      <c r="C1157" s="174" t="s">
        <v>53</v>
      </c>
      <c r="D1157" s="174" t="s">
        <v>392</v>
      </c>
      <c r="E1157" s="174" t="s">
        <v>154</v>
      </c>
      <c r="F1157" s="174" t="s">
        <v>96</v>
      </c>
      <c r="G1157" s="174" t="s">
        <v>159</v>
      </c>
      <c r="H1157" s="174">
        <v>0.10930986510000001</v>
      </c>
      <c r="I1157" s="187">
        <v>1.7523536639999998E-7</v>
      </c>
      <c r="J1157" s="157">
        <v>1.78786501E-5</v>
      </c>
      <c r="K1157" s="174">
        <v>9.5150868599999999E-5</v>
      </c>
      <c r="L1157" s="174">
        <v>1.05677962E-6</v>
      </c>
      <c r="M1157" s="174">
        <v>1.05677962E-6</v>
      </c>
      <c r="N1157" s="174">
        <v>1.8550056799999998E-7</v>
      </c>
    </row>
    <row r="1158" spans="1:14" x14ac:dyDescent="0.25">
      <c r="A1158" s="173">
        <v>34025</v>
      </c>
      <c r="B1158" s="174" t="s">
        <v>232</v>
      </c>
      <c r="C1158" s="174" t="s">
        <v>53</v>
      </c>
      <c r="D1158" s="174" t="s">
        <v>393</v>
      </c>
      <c r="E1158" s="174" t="s">
        <v>162</v>
      </c>
      <c r="F1158" s="174" t="s">
        <v>83</v>
      </c>
      <c r="G1158" s="174" t="s">
        <v>163</v>
      </c>
      <c r="H1158" s="174">
        <v>42.13549243300001</v>
      </c>
      <c r="I1158" s="187">
        <v>1.2880503765682022E-3</v>
      </c>
      <c r="J1158" s="157">
        <v>5.0126155092999995E-3</v>
      </c>
      <c r="K1158" s="174">
        <v>4.9541613159999999E-3</v>
      </c>
      <c r="L1158" s="174">
        <v>7.1635496076000009E-4</v>
      </c>
      <c r="M1158" s="174">
        <v>6.9486431193719993E-4</v>
      </c>
      <c r="N1158" s="174">
        <v>9.984817857999999E-6</v>
      </c>
    </row>
    <row r="1159" spans="1:14" x14ac:dyDescent="0.25">
      <c r="A1159" s="173">
        <v>34025</v>
      </c>
      <c r="B1159" s="174" t="s">
        <v>232</v>
      </c>
      <c r="C1159" s="174" t="s">
        <v>53</v>
      </c>
      <c r="D1159" s="174" t="s">
        <v>394</v>
      </c>
      <c r="E1159" s="174" t="s">
        <v>117</v>
      </c>
      <c r="F1159" s="174" t="s">
        <v>89</v>
      </c>
      <c r="G1159" s="174" t="s">
        <v>163</v>
      </c>
      <c r="H1159" s="174">
        <v>58.509559469999999</v>
      </c>
      <c r="I1159" s="187">
        <v>4.4227235075651548E-3</v>
      </c>
      <c r="J1159" s="157">
        <v>5.4418769798999997E-2</v>
      </c>
      <c r="K1159" s="174">
        <v>2.6407081789999998E-2</v>
      </c>
      <c r="L1159" s="174">
        <v>4.5776795424000002E-3</v>
      </c>
      <c r="M1159" s="174">
        <v>4.440349156128E-3</v>
      </c>
      <c r="N1159" s="174">
        <v>1.5382278683000002E-4</v>
      </c>
    </row>
    <row r="1160" spans="1:14" x14ac:dyDescent="0.25">
      <c r="A1160" s="173">
        <v>34025</v>
      </c>
      <c r="B1160" s="174" t="s">
        <v>232</v>
      </c>
      <c r="C1160" s="174" t="s">
        <v>53</v>
      </c>
      <c r="D1160" s="174" t="s">
        <v>395</v>
      </c>
      <c r="E1160" s="174" t="s">
        <v>88</v>
      </c>
      <c r="F1160" s="174" t="s">
        <v>89</v>
      </c>
      <c r="G1160" s="174" t="s">
        <v>163</v>
      </c>
      <c r="H1160" s="174">
        <v>6.4688791999999999</v>
      </c>
      <c r="I1160" s="187">
        <v>1.9099805529869998E-5</v>
      </c>
      <c r="J1160" s="157">
        <v>1.2617339999999999E-4</v>
      </c>
      <c r="K1160" s="174">
        <v>1.0178996E-4</v>
      </c>
      <c r="L1160" s="174">
        <v>1.3701426999999999E-5</v>
      </c>
      <c r="M1160" s="174">
        <v>1.3290384189999999E-5</v>
      </c>
      <c r="N1160" s="174">
        <v>2.5406259999999999E-7</v>
      </c>
    </row>
    <row r="1161" spans="1:14" x14ac:dyDescent="0.25">
      <c r="A1161" s="173">
        <v>34025</v>
      </c>
      <c r="B1161" s="174" t="s">
        <v>232</v>
      </c>
      <c r="C1161" s="174" t="s">
        <v>53</v>
      </c>
      <c r="D1161" s="174" t="s">
        <v>396</v>
      </c>
      <c r="E1161" s="174" t="s">
        <v>90</v>
      </c>
      <c r="F1161" s="174" t="s">
        <v>89</v>
      </c>
      <c r="G1161" s="174" t="s">
        <v>163</v>
      </c>
      <c r="H1161" s="174">
        <v>56.457860479999994</v>
      </c>
      <c r="I1161" s="187">
        <v>2.9166252079769998E-4</v>
      </c>
      <c r="J1161" s="157">
        <v>1.9844372750000001E-3</v>
      </c>
      <c r="K1161" s="174">
        <v>1.4615476929999999E-3</v>
      </c>
      <c r="L1161" s="174">
        <v>2.012162852E-4</v>
      </c>
      <c r="M1161" s="174">
        <v>1.95179796644E-4</v>
      </c>
      <c r="N1161" s="174">
        <v>4.1849831099999997E-6</v>
      </c>
    </row>
    <row r="1162" spans="1:14" x14ac:dyDescent="0.25">
      <c r="A1162" s="173">
        <v>34025</v>
      </c>
      <c r="B1162" s="174" t="s">
        <v>232</v>
      </c>
      <c r="C1162" s="174" t="s">
        <v>53</v>
      </c>
      <c r="D1162" s="174" t="s">
        <v>397</v>
      </c>
      <c r="E1162" s="174" t="s">
        <v>118</v>
      </c>
      <c r="F1162" s="174" t="s">
        <v>89</v>
      </c>
      <c r="G1162" s="174" t="s">
        <v>163</v>
      </c>
      <c r="H1162" s="174">
        <v>209.82820749999999</v>
      </c>
      <c r="I1162" s="187">
        <v>1.2010022015245017E-2</v>
      </c>
      <c r="J1162" s="157">
        <v>0.14416144025999997</v>
      </c>
      <c r="K1162" s="174">
        <v>7.9083782700000008E-2</v>
      </c>
      <c r="L1162" s="174">
        <v>1.3071862722000002E-2</v>
      </c>
      <c r="M1162" s="174">
        <v>1.2679706840339996E-2</v>
      </c>
      <c r="N1162" s="174">
        <v>3.8734294572000003E-4</v>
      </c>
    </row>
    <row r="1163" spans="1:14" x14ac:dyDescent="0.25">
      <c r="A1163" s="173">
        <v>34025</v>
      </c>
      <c r="B1163" s="174" t="s">
        <v>232</v>
      </c>
      <c r="C1163" s="174" t="s">
        <v>53</v>
      </c>
      <c r="D1163" s="174" t="s">
        <v>398</v>
      </c>
      <c r="E1163" s="174" t="s">
        <v>164</v>
      </c>
      <c r="F1163" s="174" t="s">
        <v>89</v>
      </c>
      <c r="G1163" s="174" t="s">
        <v>163</v>
      </c>
      <c r="H1163" s="174">
        <v>44.594232206000001</v>
      </c>
      <c r="I1163" s="187">
        <v>9.0847238073510674E-3</v>
      </c>
      <c r="J1163" s="157">
        <v>0.1514987433244</v>
      </c>
      <c r="K1163" s="174">
        <v>6.7993758097199999E-2</v>
      </c>
      <c r="L1163" s="174">
        <v>9.1688359266100007E-3</v>
      </c>
      <c r="M1163" s="174">
        <v>8.8937708488117002E-3</v>
      </c>
      <c r="N1163" s="174">
        <v>4.1352233246699999E-4</v>
      </c>
    </row>
    <row r="1164" spans="1:14" x14ac:dyDescent="0.25">
      <c r="A1164" s="173">
        <v>34025</v>
      </c>
      <c r="B1164" s="174" t="s">
        <v>232</v>
      </c>
      <c r="C1164" s="174" t="s">
        <v>53</v>
      </c>
      <c r="D1164" s="174" t="s">
        <v>399</v>
      </c>
      <c r="E1164" s="174" t="s">
        <v>91</v>
      </c>
      <c r="F1164" s="174" t="s">
        <v>89</v>
      </c>
      <c r="G1164" s="174" t="s">
        <v>163</v>
      </c>
      <c r="H1164" s="174">
        <v>20.529034233000001</v>
      </c>
      <c r="I1164" s="187">
        <v>8.0624467457410492E-4</v>
      </c>
      <c r="J1164" s="157">
        <v>9.1156538250000002E-3</v>
      </c>
      <c r="K1164" s="174">
        <v>4.8341604479999996E-3</v>
      </c>
      <c r="L1164" s="174">
        <v>8.1931479930000002E-4</v>
      </c>
      <c r="M1164" s="174">
        <v>7.9473535532100003E-4</v>
      </c>
      <c r="N1164" s="174">
        <v>2.3290597279999997E-5</v>
      </c>
    </row>
    <row r="1165" spans="1:14" x14ac:dyDescent="0.25">
      <c r="A1165" s="173">
        <v>34025</v>
      </c>
      <c r="B1165" s="174" t="s">
        <v>232</v>
      </c>
      <c r="C1165" s="174" t="s">
        <v>53</v>
      </c>
      <c r="D1165" s="174" t="s">
        <v>400</v>
      </c>
      <c r="E1165" s="174" t="s">
        <v>119</v>
      </c>
      <c r="F1165" s="174" t="s">
        <v>89</v>
      </c>
      <c r="G1165" s="174" t="s">
        <v>163</v>
      </c>
      <c r="H1165" s="174">
        <v>8.8464327320000002</v>
      </c>
      <c r="I1165" s="187">
        <v>5.3497362564468797E-4</v>
      </c>
      <c r="J1165" s="157">
        <v>6.5336301203000003E-3</v>
      </c>
      <c r="K1165" s="174">
        <v>3.6791325339999999E-3</v>
      </c>
      <c r="L1165" s="174">
        <v>5.3020283081999995E-4</v>
      </c>
      <c r="M1165" s="174">
        <v>5.1429674589539994E-4</v>
      </c>
      <c r="N1165" s="174">
        <v>1.4030487244299999E-5</v>
      </c>
    </row>
    <row r="1166" spans="1:14" x14ac:dyDescent="0.25">
      <c r="A1166" s="173">
        <v>34025</v>
      </c>
      <c r="B1166" s="174" t="s">
        <v>232</v>
      </c>
      <c r="C1166" s="174" t="s">
        <v>53</v>
      </c>
      <c r="D1166" s="174" t="s">
        <v>401</v>
      </c>
      <c r="E1166" s="174" t="s">
        <v>92</v>
      </c>
      <c r="F1166" s="174" t="s">
        <v>89</v>
      </c>
      <c r="G1166" s="174" t="s">
        <v>163</v>
      </c>
      <c r="H1166" s="174">
        <v>165.547761165</v>
      </c>
      <c r="I1166" s="187">
        <v>2.2723723808471788E-3</v>
      </c>
      <c r="J1166" s="157">
        <v>1.8995809801999997E-2</v>
      </c>
      <c r="K1166" s="174">
        <v>9.6908910577000011E-3</v>
      </c>
      <c r="L1166" s="174">
        <v>1.5835006493300002E-3</v>
      </c>
      <c r="M1166" s="174">
        <v>1.5359956298500999E-3</v>
      </c>
      <c r="N1166" s="174">
        <v>4.3081021183999992E-5</v>
      </c>
    </row>
    <row r="1167" spans="1:14" x14ac:dyDescent="0.25">
      <c r="A1167" s="173">
        <v>34025</v>
      </c>
      <c r="B1167" s="174" t="s">
        <v>232</v>
      </c>
      <c r="C1167" s="174" t="s">
        <v>53</v>
      </c>
      <c r="D1167" s="174" t="s">
        <v>402</v>
      </c>
      <c r="E1167" s="174" t="s">
        <v>120</v>
      </c>
      <c r="F1167" s="174" t="s">
        <v>89</v>
      </c>
      <c r="G1167" s="174" t="s">
        <v>163</v>
      </c>
      <c r="H1167" s="174">
        <v>150.23247844100001</v>
      </c>
      <c r="I1167" s="187">
        <v>6.7633387333046972E-3</v>
      </c>
      <c r="J1167" s="157">
        <v>7.4422663439959999E-2</v>
      </c>
      <c r="K1167" s="174">
        <v>4.7358684761500007E-2</v>
      </c>
      <c r="L1167" s="174">
        <v>7.2960394367249997E-3</v>
      </c>
      <c r="M1167" s="174">
        <v>7.0771582536232509E-3</v>
      </c>
      <c r="N1167" s="174">
        <v>1.840535816181E-4</v>
      </c>
    </row>
    <row r="1168" spans="1:14" x14ac:dyDescent="0.25">
      <c r="A1168" s="173">
        <v>34025</v>
      </c>
      <c r="B1168" s="174" t="s">
        <v>232</v>
      </c>
      <c r="C1168" s="174" t="s">
        <v>53</v>
      </c>
      <c r="D1168" s="174" t="s">
        <v>403</v>
      </c>
      <c r="E1168" s="174" t="s">
        <v>121</v>
      </c>
      <c r="F1168" s="174" t="s">
        <v>89</v>
      </c>
      <c r="G1168" s="174" t="s">
        <v>163</v>
      </c>
      <c r="H1168" s="174">
        <v>104.37102300899998</v>
      </c>
      <c r="I1168" s="187">
        <v>7.1404625089059211E-3</v>
      </c>
      <c r="J1168" s="157">
        <v>8.7087669501100015E-2</v>
      </c>
      <c r="K1168" s="174">
        <v>2.9914335639400002E-2</v>
      </c>
      <c r="L1168" s="174">
        <v>5.3048763681300005E-3</v>
      </c>
      <c r="M1168" s="174">
        <v>5.1457300770861008E-3</v>
      </c>
      <c r="N1168" s="174">
        <v>1.5752204692699999E-4</v>
      </c>
    </row>
    <row r="1169" spans="1:14" x14ac:dyDescent="0.25">
      <c r="A1169" s="173">
        <v>34025</v>
      </c>
      <c r="B1169" s="174" t="s">
        <v>232</v>
      </c>
      <c r="C1169" s="174" t="s">
        <v>53</v>
      </c>
      <c r="D1169" s="174" t="s">
        <v>404</v>
      </c>
      <c r="E1169" s="174" t="s">
        <v>165</v>
      </c>
      <c r="F1169" s="174" t="s">
        <v>89</v>
      </c>
      <c r="G1169" s="174" t="s">
        <v>163</v>
      </c>
      <c r="H1169" s="174">
        <v>329.36973001700005</v>
      </c>
      <c r="I1169" s="187">
        <v>3.8126896123090219E-2</v>
      </c>
      <c r="J1169" s="157">
        <v>0.50047067336599993</v>
      </c>
      <c r="K1169" s="174">
        <v>0.21890838306299998</v>
      </c>
      <c r="L1169" s="174">
        <v>4.0037708559100001E-2</v>
      </c>
      <c r="M1169" s="174">
        <v>3.8836577302326994E-2</v>
      </c>
      <c r="N1169" s="174">
        <v>1.5476731733120002E-3</v>
      </c>
    </row>
    <row r="1170" spans="1:14" x14ac:dyDescent="0.25">
      <c r="A1170" s="173">
        <v>34025</v>
      </c>
      <c r="B1170" s="174" t="s">
        <v>232</v>
      </c>
      <c r="C1170" s="174" t="s">
        <v>53</v>
      </c>
      <c r="D1170" s="174" t="s">
        <v>405</v>
      </c>
      <c r="E1170" s="174" t="s">
        <v>93</v>
      </c>
      <c r="F1170" s="174" t="s">
        <v>89</v>
      </c>
      <c r="G1170" s="174" t="s">
        <v>163</v>
      </c>
      <c r="H1170" s="174">
        <v>16.944597532000003</v>
      </c>
      <c r="I1170" s="187">
        <v>4.96093657595211E-4</v>
      </c>
      <c r="J1170" s="157">
        <v>5.2314150540000003E-3</v>
      </c>
      <c r="K1170" s="174">
        <v>3.6098114544999994E-3</v>
      </c>
      <c r="L1170" s="174">
        <v>5.6064538729999993E-4</v>
      </c>
      <c r="M1170" s="174">
        <v>5.4382602568100004E-4</v>
      </c>
      <c r="N1170" s="174">
        <v>1.3098411730999998E-5</v>
      </c>
    </row>
    <row r="1171" spans="1:14" x14ac:dyDescent="0.25">
      <c r="A1171" s="173">
        <v>34025</v>
      </c>
      <c r="B1171" s="174" t="s">
        <v>232</v>
      </c>
      <c r="C1171" s="174" t="s">
        <v>53</v>
      </c>
      <c r="D1171" s="174" t="s">
        <v>406</v>
      </c>
      <c r="E1171" s="174" t="s">
        <v>122</v>
      </c>
      <c r="F1171" s="174" t="s">
        <v>89</v>
      </c>
      <c r="G1171" s="174" t="s">
        <v>163</v>
      </c>
      <c r="H1171" s="174">
        <v>37.485704341999991</v>
      </c>
      <c r="I1171" s="187">
        <v>3.7897948947572996E-4</v>
      </c>
      <c r="J1171" s="157">
        <v>3.4134259100000001E-3</v>
      </c>
      <c r="K1171" s="174">
        <v>1.6129395849999999E-3</v>
      </c>
      <c r="L1171" s="174">
        <v>2.7367090060000001E-4</v>
      </c>
      <c r="M1171" s="174">
        <v>2.6546077358199991E-4</v>
      </c>
      <c r="N1171" s="174">
        <v>6.18142089E-6</v>
      </c>
    </row>
    <row r="1172" spans="1:14" x14ac:dyDescent="0.25">
      <c r="A1172" s="173">
        <v>34025</v>
      </c>
      <c r="B1172" s="174" t="s">
        <v>232</v>
      </c>
      <c r="C1172" s="174" t="s">
        <v>53</v>
      </c>
      <c r="D1172" s="174" t="s">
        <v>407</v>
      </c>
      <c r="E1172" s="174" t="s">
        <v>123</v>
      </c>
      <c r="F1172" s="174" t="s">
        <v>89</v>
      </c>
      <c r="G1172" s="174" t="s">
        <v>163</v>
      </c>
      <c r="H1172" s="174">
        <v>85.772982678999981</v>
      </c>
      <c r="I1172" s="187">
        <v>9.8086981666788992E-3</v>
      </c>
      <c r="J1172" s="157">
        <v>0.14424564603279996</v>
      </c>
      <c r="K1172" s="174">
        <v>3.7655944488800004E-2</v>
      </c>
      <c r="L1172" s="174">
        <v>7.1873397253000015E-3</v>
      </c>
      <c r="M1172" s="174">
        <v>6.9717195335409982E-3</v>
      </c>
      <c r="N1172" s="174">
        <v>3.5476410854500001E-4</v>
      </c>
    </row>
    <row r="1173" spans="1:14" x14ac:dyDescent="0.25">
      <c r="A1173" s="173">
        <v>34025</v>
      </c>
      <c r="B1173" s="174" t="s">
        <v>232</v>
      </c>
      <c r="C1173" s="174" t="s">
        <v>53</v>
      </c>
      <c r="D1173" s="174" t="s">
        <v>408</v>
      </c>
      <c r="E1173" s="174" t="s">
        <v>166</v>
      </c>
      <c r="F1173" s="174" t="s">
        <v>89</v>
      </c>
      <c r="G1173" s="174" t="s">
        <v>163</v>
      </c>
      <c r="H1173" s="174">
        <v>78.531705095999996</v>
      </c>
      <c r="I1173" s="187">
        <v>9.641591637601107E-3</v>
      </c>
      <c r="J1173" s="157">
        <v>0.124117844933</v>
      </c>
      <c r="K1173" s="174">
        <v>4.7774752347800008E-2</v>
      </c>
      <c r="L1173" s="174">
        <v>9.2094962650000004E-3</v>
      </c>
      <c r="M1173" s="174">
        <v>8.9332113770500005E-3</v>
      </c>
      <c r="N1173" s="174">
        <v>3.8350903016000002E-4</v>
      </c>
    </row>
    <row r="1174" spans="1:14" x14ac:dyDescent="0.25">
      <c r="A1174" s="173">
        <v>34025</v>
      </c>
      <c r="B1174" s="174" t="s">
        <v>232</v>
      </c>
      <c r="C1174" s="174" t="s">
        <v>53</v>
      </c>
      <c r="D1174" s="174" t="s">
        <v>409</v>
      </c>
      <c r="E1174" s="174" t="s">
        <v>167</v>
      </c>
      <c r="F1174" s="174" t="s">
        <v>89</v>
      </c>
      <c r="G1174" s="174" t="s">
        <v>163</v>
      </c>
      <c r="H1174" s="174">
        <v>41.347719910999999</v>
      </c>
      <c r="I1174" s="187">
        <v>2.9399435725827955E-2</v>
      </c>
      <c r="J1174" s="157">
        <v>0.49302075841000004</v>
      </c>
      <c r="K1174" s="174">
        <v>0.177299927064</v>
      </c>
      <c r="L1174" s="174">
        <v>2.5971127963000003E-2</v>
      </c>
      <c r="M1174" s="174">
        <v>2.5191994124110002E-2</v>
      </c>
      <c r="N1174" s="174">
        <v>1.29672542982E-3</v>
      </c>
    </row>
    <row r="1175" spans="1:14" x14ac:dyDescent="0.25">
      <c r="A1175" s="173">
        <v>34025</v>
      </c>
      <c r="B1175" s="174" t="s">
        <v>232</v>
      </c>
      <c r="C1175" s="174" t="s">
        <v>53</v>
      </c>
      <c r="D1175" s="174" t="s">
        <v>410</v>
      </c>
      <c r="E1175" s="174" t="s">
        <v>94</v>
      </c>
      <c r="F1175" s="174" t="s">
        <v>89</v>
      </c>
      <c r="G1175" s="174" t="s">
        <v>163</v>
      </c>
      <c r="H1175" s="174">
        <v>23.232445883</v>
      </c>
      <c r="I1175" s="187">
        <v>1.9200095238007709E-3</v>
      </c>
      <c r="J1175" s="157">
        <v>2.6957944115999999E-2</v>
      </c>
      <c r="K1175" s="174">
        <v>9.3203625000000002E-3</v>
      </c>
      <c r="L1175" s="174">
        <v>1.5475498588000001E-3</v>
      </c>
      <c r="M1175" s="174">
        <v>1.5011233630360002E-3</v>
      </c>
      <c r="N1175" s="174">
        <v>6.3119341903000002E-5</v>
      </c>
    </row>
    <row r="1176" spans="1:14" x14ac:dyDescent="0.25">
      <c r="A1176" s="173">
        <v>34025</v>
      </c>
      <c r="B1176" s="174" t="s">
        <v>232</v>
      </c>
      <c r="C1176" s="174" t="s">
        <v>53</v>
      </c>
      <c r="D1176" s="174" t="s">
        <v>411</v>
      </c>
      <c r="E1176" s="174" t="s">
        <v>124</v>
      </c>
      <c r="F1176" s="174" t="s">
        <v>89</v>
      </c>
      <c r="G1176" s="174" t="s">
        <v>163</v>
      </c>
      <c r="H1176" s="174">
        <v>292.69263167600002</v>
      </c>
      <c r="I1176" s="187">
        <v>1.7868613822975964E-2</v>
      </c>
      <c r="J1176" s="157">
        <v>0.19617436356660001</v>
      </c>
      <c r="K1176" s="174">
        <v>0.12929415042769998</v>
      </c>
      <c r="L1176" s="174">
        <v>2.0470013835400001E-2</v>
      </c>
      <c r="M1176" s="174">
        <v>1.9855913420338E-2</v>
      </c>
      <c r="N1176" s="174">
        <v>5.0507539284180001E-4</v>
      </c>
    </row>
    <row r="1177" spans="1:14" x14ac:dyDescent="0.25">
      <c r="A1177" s="173">
        <v>34025</v>
      </c>
      <c r="B1177" s="174" t="s">
        <v>232</v>
      </c>
      <c r="C1177" s="174" t="s">
        <v>53</v>
      </c>
      <c r="D1177" s="174" t="s">
        <v>412</v>
      </c>
      <c r="E1177" s="174" t="s">
        <v>125</v>
      </c>
      <c r="F1177" s="174" t="s">
        <v>89</v>
      </c>
      <c r="G1177" s="174" t="s">
        <v>163</v>
      </c>
      <c r="H1177" s="174">
        <v>364.46580250999989</v>
      </c>
      <c r="I1177" s="187">
        <v>4.7630790257830416E-2</v>
      </c>
      <c r="J1177" s="157">
        <v>0.67721085782099999</v>
      </c>
      <c r="K1177" s="174">
        <v>0.28358310391199992</v>
      </c>
      <c r="L1177" s="174">
        <v>4.5833833813200005E-2</v>
      </c>
      <c r="M1177" s="174">
        <v>4.4458818798803992E-2</v>
      </c>
      <c r="N1177" s="174">
        <v>1.6896058477449999E-3</v>
      </c>
    </row>
    <row r="1178" spans="1:14" x14ac:dyDescent="0.25">
      <c r="A1178" s="173">
        <v>34025</v>
      </c>
      <c r="B1178" s="174" t="s">
        <v>232</v>
      </c>
      <c r="C1178" s="174" t="s">
        <v>53</v>
      </c>
      <c r="D1178" s="174" t="s">
        <v>413</v>
      </c>
      <c r="E1178" s="174" t="s">
        <v>126</v>
      </c>
      <c r="F1178" s="174" t="s">
        <v>89</v>
      </c>
      <c r="G1178" s="174" t="s">
        <v>163</v>
      </c>
      <c r="H1178" s="174">
        <v>878.71756750199995</v>
      </c>
      <c r="I1178" s="187">
        <v>9.7602604511578192E-2</v>
      </c>
      <c r="J1178" s="157">
        <v>0.48126581096016996</v>
      </c>
      <c r="K1178" s="174">
        <v>0.46629395610640001</v>
      </c>
      <c r="L1178" s="174">
        <v>7.3908406703949991E-2</v>
      </c>
      <c r="M1178" s="174">
        <v>7.1691154502831492E-2</v>
      </c>
      <c r="N1178" s="174">
        <v>1.0427930245219001E-3</v>
      </c>
    </row>
    <row r="1179" spans="1:14" x14ac:dyDescent="0.25">
      <c r="A1179" s="173">
        <v>34025</v>
      </c>
      <c r="B1179" s="174" t="s">
        <v>232</v>
      </c>
      <c r="C1179" s="174" t="s">
        <v>53</v>
      </c>
      <c r="D1179" s="174" t="s">
        <v>414</v>
      </c>
      <c r="E1179" s="174" t="s">
        <v>168</v>
      </c>
      <c r="F1179" s="174" t="s">
        <v>89</v>
      </c>
      <c r="G1179" s="174" t="s">
        <v>163</v>
      </c>
      <c r="H1179" s="174">
        <v>253.11900220500002</v>
      </c>
      <c r="I1179" s="187">
        <v>3.9181009053763982E-2</v>
      </c>
      <c r="J1179" s="157">
        <v>0.56759623735000009</v>
      </c>
      <c r="K1179" s="174">
        <v>0.24674350408000004</v>
      </c>
      <c r="L1179" s="174">
        <v>3.8681396108000005E-2</v>
      </c>
      <c r="M1179" s="174">
        <v>3.7520954224759998E-2</v>
      </c>
      <c r="N1179" s="174">
        <v>1.5406585852899999E-3</v>
      </c>
    </row>
    <row r="1180" spans="1:14" x14ac:dyDescent="0.25">
      <c r="A1180" s="173">
        <v>34025</v>
      </c>
      <c r="B1180" s="174" t="s">
        <v>232</v>
      </c>
      <c r="C1180" s="174" t="s">
        <v>53</v>
      </c>
      <c r="D1180" s="174" t="s">
        <v>415</v>
      </c>
      <c r="E1180" s="174" t="s">
        <v>127</v>
      </c>
      <c r="F1180" s="174" t="s">
        <v>89</v>
      </c>
      <c r="G1180" s="174" t="s">
        <v>163</v>
      </c>
      <c r="H1180" s="174">
        <v>1367.4798511900001</v>
      </c>
      <c r="I1180" s="187">
        <v>8.655855797612344E-2</v>
      </c>
      <c r="J1180" s="157">
        <v>0.33274626608000002</v>
      </c>
      <c r="K1180" s="174">
        <v>0.39039475935599999</v>
      </c>
      <c r="L1180" s="174">
        <v>6.0292693939399997E-2</v>
      </c>
      <c r="M1180" s="174">
        <v>5.8483913121218006E-2</v>
      </c>
      <c r="N1180" s="174">
        <v>7.1481378092099997E-4</v>
      </c>
    </row>
    <row r="1181" spans="1:14" x14ac:dyDescent="0.25">
      <c r="A1181" s="173">
        <v>34025</v>
      </c>
      <c r="B1181" s="174" t="s">
        <v>232</v>
      </c>
      <c r="C1181" s="174" t="s">
        <v>53</v>
      </c>
      <c r="D1181" s="174" t="s">
        <v>416</v>
      </c>
      <c r="E1181" s="174" t="s">
        <v>169</v>
      </c>
      <c r="F1181" s="174" t="s">
        <v>89</v>
      </c>
      <c r="G1181" s="174" t="s">
        <v>163</v>
      </c>
      <c r="H1181" s="174">
        <v>10.741234324999999</v>
      </c>
      <c r="I1181" s="187">
        <v>4.7710105805957399E-3</v>
      </c>
      <c r="J1181" s="157">
        <v>7.4677220329999988E-2</v>
      </c>
      <c r="K1181" s="174">
        <v>3.2489623930000003E-2</v>
      </c>
      <c r="L1181" s="174">
        <v>4.2155172029999998E-3</v>
      </c>
      <c r="M1181" s="174">
        <v>4.08905168691E-3</v>
      </c>
      <c r="N1181" s="174">
        <v>1.6529829179999999E-4</v>
      </c>
    </row>
    <row r="1182" spans="1:14" x14ac:dyDescent="0.25">
      <c r="A1182" s="173">
        <v>34025</v>
      </c>
      <c r="B1182" s="174" t="s">
        <v>232</v>
      </c>
      <c r="C1182" s="174" t="s">
        <v>53</v>
      </c>
      <c r="D1182" s="174" t="s">
        <v>417</v>
      </c>
      <c r="E1182" s="174" t="s">
        <v>128</v>
      </c>
      <c r="F1182" s="174" t="s">
        <v>89</v>
      </c>
      <c r="G1182" s="174" t="s">
        <v>163</v>
      </c>
      <c r="H1182" s="174">
        <v>10.258481249999999</v>
      </c>
      <c r="I1182" s="187">
        <v>2.9784409566560994E-4</v>
      </c>
      <c r="J1182" s="157">
        <v>1.085130413E-3</v>
      </c>
      <c r="K1182" s="174">
        <v>1.2164104630000001E-3</v>
      </c>
      <c r="L1182" s="174">
        <v>1.9053333010000001E-4</v>
      </c>
      <c r="M1182" s="174">
        <v>1.8481733019699997E-4</v>
      </c>
      <c r="N1182" s="174">
        <v>2.2076870799999998E-6</v>
      </c>
    </row>
    <row r="1183" spans="1:14" x14ac:dyDescent="0.25">
      <c r="A1183" s="173">
        <v>34025</v>
      </c>
      <c r="B1183" s="174" t="s">
        <v>232</v>
      </c>
      <c r="C1183" s="174" t="s">
        <v>53</v>
      </c>
      <c r="D1183" s="174" t="s">
        <v>418</v>
      </c>
      <c r="E1183" s="174" t="s">
        <v>129</v>
      </c>
      <c r="F1183" s="174" t="s">
        <v>89</v>
      </c>
      <c r="G1183" s="174" t="s">
        <v>163</v>
      </c>
      <c r="H1183" s="174">
        <v>32.018529103000006</v>
      </c>
      <c r="I1183" s="187">
        <v>5.1905819522430436E-3</v>
      </c>
      <c r="J1183" s="157">
        <v>7.2934797093399992E-2</v>
      </c>
      <c r="K1183" s="174">
        <v>3.4676514128599997E-2</v>
      </c>
      <c r="L1183" s="174">
        <v>4.95278932407E-3</v>
      </c>
      <c r="M1183" s="174">
        <v>4.8042056443479003E-3</v>
      </c>
      <c r="N1183" s="174">
        <v>1.5972230603329999E-4</v>
      </c>
    </row>
    <row r="1184" spans="1:14" x14ac:dyDescent="0.25">
      <c r="A1184" s="173">
        <v>34025</v>
      </c>
      <c r="B1184" s="174" t="s">
        <v>232</v>
      </c>
      <c r="C1184" s="174" t="s">
        <v>53</v>
      </c>
      <c r="D1184" s="174" t="s">
        <v>419</v>
      </c>
      <c r="E1184" s="174" t="s">
        <v>130</v>
      </c>
      <c r="F1184" s="174" t="s">
        <v>96</v>
      </c>
      <c r="G1184" s="174" t="s">
        <v>163</v>
      </c>
      <c r="H1184" s="174">
        <v>71.990513410000005</v>
      </c>
      <c r="I1184" s="187">
        <v>1.7634471281618486E-3</v>
      </c>
      <c r="J1184" s="157">
        <v>6.6594276923000002E-3</v>
      </c>
      <c r="K1184" s="174">
        <v>7.2608661003999994E-3</v>
      </c>
      <c r="L1184" s="174">
        <v>1.08269330883E-3</v>
      </c>
      <c r="M1184" s="174">
        <v>1.0502125095651E-3</v>
      </c>
      <c r="N1184" s="174">
        <v>1.3415796381500001E-5</v>
      </c>
    </row>
    <row r="1185" spans="1:14" x14ac:dyDescent="0.25">
      <c r="A1185" s="173">
        <v>34025</v>
      </c>
      <c r="B1185" s="174" t="s">
        <v>232</v>
      </c>
      <c r="C1185" s="174" t="s">
        <v>53</v>
      </c>
      <c r="D1185" s="174" t="s">
        <v>420</v>
      </c>
      <c r="E1185" s="174" t="s">
        <v>131</v>
      </c>
      <c r="F1185" s="174" t="s">
        <v>96</v>
      </c>
      <c r="G1185" s="174" t="s">
        <v>163</v>
      </c>
      <c r="H1185" s="174">
        <v>52.680602292600007</v>
      </c>
      <c r="I1185" s="187">
        <v>4.4094078019661694E-3</v>
      </c>
      <c r="J1185" s="157">
        <v>5.7214075756500005E-2</v>
      </c>
      <c r="K1185" s="174">
        <v>4.6695710541029993E-2</v>
      </c>
      <c r="L1185" s="174">
        <v>6.56020621139E-3</v>
      </c>
      <c r="M1185" s="174">
        <v>6.3634000250483002E-3</v>
      </c>
      <c r="N1185" s="174">
        <v>1.934489456743E-4</v>
      </c>
    </row>
    <row r="1186" spans="1:14" x14ac:dyDescent="0.25">
      <c r="A1186" s="173">
        <v>34025</v>
      </c>
      <c r="B1186" s="174" t="s">
        <v>232</v>
      </c>
      <c r="C1186" s="174" t="s">
        <v>53</v>
      </c>
      <c r="D1186" s="174" t="s">
        <v>421</v>
      </c>
      <c r="E1186" s="174" t="s">
        <v>95</v>
      </c>
      <c r="F1186" s="174" t="s">
        <v>96</v>
      </c>
      <c r="G1186" s="174" t="s">
        <v>163</v>
      </c>
      <c r="H1186" s="174">
        <v>44.457230270999993</v>
      </c>
      <c r="I1186" s="187">
        <v>2.4008598616954771E-3</v>
      </c>
      <c r="J1186" s="157">
        <v>3.01840031122E-2</v>
      </c>
      <c r="K1186" s="174">
        <v>1.1263802083510001E-2</v>
      </c>
      <c r="L1186" s="174">
        <v>2.1134903496630004E-3</v>
      </c>
      <c r="M1186" s="174">
        <v>2.0500856391731099E-3</v>
      </c>
      <c r="N1186" s="174">
        <v>8.4568537695999996E-5</v>
      </c>
    </row>
    <row r="1187" spans="1:14" x14ac:dyDescent="0.25">
      <c r="A1187" s="173">
        <v>34025</v>
      </c>
      <c r="B1187" s="174" t="s">
        <v>232</v>
      </c>
      <c r="C1187" s="174" t="s">
        <v>53</v>
      </c>
      <c r="D1187" s="174" t="s">
        <v>422</v>
      </c>
      <c r="E1187" s="174" t="s">
        <v>97</v>
      </c>
      <c r="F1187" s="174" t="s">
        <v>96</v>
      </c>
      <c r="G1187" s="174" t="s">
        <v>163</v>
      </c>
      <c r="H1187" s="174">
        <v>52.499931029999999</v>
      </c>
      <c r="I1187" s="187">
        <v>2.7791298034858794E-3</v>
      </c>
      <c r="J1187" s="157">
        <v>3.4748287675999995E-2</v>
      </c>
      <c r="K1187" s="174">
        <v>1.1472534257000001E-2</v>
      </c>
      <c r="L1187" s="174">
        <v>2.2590508996999993E-3</v>
      </c>
      <c r="M1187" s="174">
        <v>2.1912793727090004E-3</v>
      </c>
      <c r="N1187" s="174">
        <v>8.5721552638999993E-5</v>
      </c>
    </row>
    <row r="1188" spans="1:14" x14ac:dyDescent="0.25">
      <c r="A1188" s="173">
        <v>34025</v>
      </c>
      <c r="B1188" s="174" t="s">
        <v>232</v>
      </c>
      <c r="C1188" s="174" t="s">
        <v>53</v>
      </c>
      <c r="D1188" s="174" t="s">
        <v>423</v>
      </c>
      <c r="E1188" s="174" t="s">
        <v>132</v>
      </c>
      <c r="F1188" s="174" t="s">
        <v>96</v>
      </c>
      <c r="G1188" s="174" t="s">
        <v>163</v>
      </c>
      <c r="H1188" s="174">
        <v>6.8242511099999996</v>
      </c>
      <c r="I1188" s="187">
        <v>3.2059410701525994E-4</v>
      </c>
      <c r="J1188" s="157">
        <v>1.7930185100000003E-3</v>
      </c>
      <c r="K1188" s="174">
        <v>1.230385662E-3</v>
      </c>
      <c r="L1188" s="174">
        <v>2.0550813959999999E-4</v>
      </c>
      <c r="M1188" s="174">
        <v>1.99342895412E-4</v>
      </c>
      <c r="N1188" s="174">
        <v>3.2961619289999997E-6</v>
      </c>
    </row>
    <row r="1189" spans="1:14" x14ac:dyDescent="0.25">
      <c r="A1189" s="173">
        <v>34025</v>
      </c>
      <c r="B1189" s="174" t="s">
        <v>232</v>
      </c>
      <c r="C1189" s="174" t="s">
        <v>53</v>
      </c>
      <c r="D1189" s="174" t="s">
        <v>424</v>
      </c>
      <c r="E1189" s="174" t="s">
        <v>133</v>
      </c>
      <c r="F1189" s="174" t="s">
        <v>96</v>
      </c>
      <c r="G1189" s="174" t="s">
        <v>163</v>
      </c>
      <c r="H1189" s="174">
        <v>638.74680499999999</v>
      </c>
      <c r="I1189" s="187">
        <v>1.7926213713438419E-2</v>
      </c>
      <c r="J1189" s="157">
        <v>0.21825677230000001</v>
      </c>
      <c r="K1189" s="174">
        <v>0.1212921916</v>
      </c>
      <c r="L1189" s="174">
        <v>1.6716227799999997E-2</v>
      </c>
      <c r="M1189" s="174">
        <v>1.6214740966000001E-2</v>
      </c>
      <c r="N1189" s="174">
        <v>5.8620679960000007E-4</v>
      </c>
    </row>
    <row r="1190" spans="1:14" x14ac:dyDescent="0.25">
      <c r="A1190" s="173">
        <v>34025</v>
      </c>
      <c r="B1190" s="174" t="s">
        <v>232</v>
      </c>
      <c r="C1190" s="174" t="s">
        <v>53</v>
      </c>
      <c r="D1190" s="174" t="s">
        <v>425</v>
      </c>
      <c r="E1190" s="174" t="s">
        <v>134</v>
      </c>
      <c r="F1190" s="174" t="s">
        <v>96</v>
      </c>
      <c r="G1190" s="174" t="s">
        <v>163</v>
      </c>
      <c r="H1190" s="174">
        <v>27.134844819599998</v>
      </c>
      <c r="I1190" s="187">
        <v>2.8535468034678012E-3</v>
      </c>
      <c r="J1190" s="157">
        <v>3.5230757929699999E-2</v>
      </c>
      <c r="K1190" s="174">
        <v>1.7090795404489999E-2</v>
      </c>
      <c r="L1190" s="174">
        <v>3.0942798375900001E-3</v>
      </c>
      <c r="M1190" s="174">
        <v>3.0014514424622999E-3</v>
      </c>
      <c r="N1190" s="174">
        <v>1.1932739634060001E-4</v>
      </c>
    </row>
    <row r="1191" spans="1:14" x14ac:dyDescent="0.25">
      <c r="A1191" s="173">
        <v>34025</v>
      </c>
      <c r="B1191" s="174" t="s">
        <v>232</v>
      </c>
      <c r="C1191" s="174" t="s">
        <v>53</v>
      </c>
      <c r="D1191" s="174" t="s">
        <v>426</v>
      </c>
      <c r="E1191" s="174" t="s">
        <v>103</v>
      </c>
      <c r="F1191" s="174" t="s">
        <v>100</v>
      </c>
      <c r="G1191" s="174" t="s">
        <v>163</v>
      </c>
      <c r="H1191" s="174">
        <v>1.6122155300000001</v>
      </c>
      <c r="I1191" s="187">
        <v>4.63925582406E-6</v>
      </c>
      <c r="J1191" s="157">
        <v>2.8138319999999999E-5</v>
      </c>
      <c r="K1191" s="174">
        <v>1.7152421199999999E-5</v>
      </c>
      <c r="L1191" s="174">
        <v>2.6643559E-6</v>
      </c>
      <c r="M1191" s="174">
        <v>2.5844252229999999E-6</v>
      </c>
      <c r="N1191" s="174">
        <v>5.1396970999999994E-8</v>
      </c>
    </row>
    <row r="1192" spans="1:14" x14ac:dyDescent="0.25">
      <c r="A1192" s="173">
        <v>34025</v>
      </c>
      <c r="B1192" s="174" t="s">
        <v>232</v>
      </c>
      <c r="C1192" s="174" t="s">
        <v>53</v>
      </c>
      <c r="D1192" s="174" t="s">
        <v>427</v>
      </c>
      <c r="E1192" s="174" t="s">
        <v>104</v>
      </c>
      <c r="F1192" s="174" t="s">
        <v>100</v>
      </c>
      <c r="G1192" s="174" t="s">
        <v>163</v>
      </c>
      <c r="H1192" s="174">
        <v>4.4550989599999999</v>
      </c>
      <c r="I1192" s="187">
        <v>0</v>
      </c>
      <c r="J1192" s="157">
        <v>0</v>
      </c>
      <c r="K1192" s="174">
        <v>0</v>
      </c>
      <c r="L1192" s="174">
        <v>0</v>
      </c>
      <c r="M1192" s="174">
        <v>0</v>
      </c>
      <c r="N1192" s="174">
        <v>0</v>
      </c>
    </row>
    <row r="1193" spans="1:14" x14ac:dyDescent="0.25">
      <c r="A1193" s="173">
        <v>34025</v>
      </c>
      <c r="B1193" s="174" t="s">
        <v>232</v>
      </c>
      <c r="C1193" s="174" t="s">
        <v>53</v>
      </c>
      <c r="D1193" s="174" t="s">
        <v>428</v>
      </c>
      <c r="E1193" s="174" t="s">
        <v>137</v>
      </c>
      <c r="F1193" s="174" t="s">
        <v>100</v>
      </c>
      <c r="G1193" s="174" t="s">
        <v>163</v>
      </c>
      <c r="H1193" s="174">
        <v>963.61229170000013</v>
      </c>
      <c r="I1193" s="187">
        <v>1.9008382190699887E-2</v>
      </c>
      <c r="J1193" s="157">
        <v>0.16001306036100002</v>
      </c>
      <c r="K1193" s="174">
        <v>8.1165721635999999E-2</v>
      </c>
      <c r="L1193" s="174">
        <v>1.39891813881E-2</v>
      </c>
      <c r="M1193" s="174">
        <v>1.3569505946456999E-2</v>
      </c>
      <c r="N1193" s="174">
        <v>3.5818560776E-4</v>
      </c>
    </row>
    <row r="1194" spans="1:14" x14ac:dyDescent="0.25">
      <c r="A1194" s="173">
        <v>34025</v>
      </c>
      <c r="B1194" s="174" t="s">
        <v>232</v>
      </c>
      <c r="C1194" s="174" t="s">
        <v>53</v>
      </c>
      <c r="D1194" s="174" t="s">
        <v>429</v>
      </c>
      <c r="E1194" s="174" t="s">
        <v>139</v>
      </c>
      <c r="F1194" s="174" t="s">
        <v>100</v>
      </c>
      <c r="G1194" s="174" t="s">
        <v>163</v>
      </c>
      <c r="H1194" s="174">
        <v>243.35500151000002</v>
      </c>
      <c r="I1194" s="187">
        <v>4.0094505608346534E-3</v>
      </c>
      <c r="J1194" s="157">
        <v>3.1778771973999996E-2</v>
      </c>
      <c r="K1194" s="174">
        <v>1.7077239742400004E-2</v>
      </c>
      <c r="L1194" s="174">
        <v>2.6180100195000002E-3</v>
      </c>
      <c r="M1194" s="174">
        <v>2.5394697189149995E-3</v>
      </c>
      <c r="N1194" s="174">
        <v>7.3922797841999987E-5</v>
      </c>
    </row>
    <row r="1195" spans="1:14" x14ac:dyDescent="0.25">
      <c r="A1195" s="173">
        <v>34025</v>
      </c>
      <c r="B1195" s="174" t="s">
        <v>232</v>
      </c>
      <c r="C1195" s="174" t="s">
        <v>53</v>
      </c>
      <c r="D1195" s="174" t="s">
        <v>430</v>
      </c>
      <c r="E1195" s="174" t="s">
        <v>140</v>
      </c>
      <c r="F1195" s="174" t="s">
        <v>100</v>
      </c>
      <c r="G1195" s="174" t="s">
        <v>163</v>
      </c>
      <c r="H1195" s="174">
        <v>292.96051737800002</v>
      </c>
      <c r="I1195" s="187">
        <v>2.2167122292576846E-2</v>
      </c>
      <c r="J1195" s="157">
        <v>0.23876708622530005</v>
      </c>
      <c r="K1195" s="174">
        <v>9.6814915882800001E-2</v>
      </c>
      <c r="L1195" s="174">
        <v>1.7105383941979999E-2</v>
      </c>
      <c r="M1195" s="174">
        <v>1.65922224237206E-2</v>
      </c>
      <c r="N1195" s="174">
        <v>4.8359831051E-4</v>
      </c>
    </row>
    <row r="1196" spans="1:14" x14ac:dyDescent="0.25">
      <c r="A1196" s="173">
        <v>34025</v>
      </c>
      <c r="B1196" s="174" t="s">
        <v>232</v>
      </c>
      <c r="C1196" s="174" t="s">
        <v>53</v>
      </c>
      <c r="D1196" s="174" t="s">
        <v>431</v>
      </c>
      <c r="E1196" s="174" t="s">
        <v>105</v>
      </c>
      <c r="F1196" s="174" t="s">
        <v>100</v>
      </c>
      <c r="G1196" s="174" t="s">
        <v>163</v>
      </c>
      <c r="H1196" s="174">
        <v>42.723709049999997</v>
      </c>
      <c r="I1196" s="187">
        <v>1.7796900023440199E-3</v>
      </c>
      <c r="J1196" s="157">
        <v>2.2413317398999998E-2</v>
      </c>
      <c r="K1196" s="174">
        <v>9.0781144790000011E-3</v>
      </c>
      <c r="L1196" s="174">
        <v>1.6490665650000002E-3</v>
      </c>
      <c r="M1196" s="174">
        <v>1.59959456805E-3</v>
      </c>
      <c r="N1196" s="174">
        <v>5.7540792739999995E-5</v>
      </c>
    </row>
    <row r="1197" spans="1:14" x14ac:dyDescent="0.25">
      <c r="A1197" s="173">
        <v>34025</v>
      </c>
      <c r="B1197" s="174" t="s">
        <v>232</v>
      </c>
      <c r="C1197" s="174" t="s">
        <v>53</v>
      </c>
      <c r="D1197" s="174" t="s">
        <v>432</v>
      </c>
      <c r="E1197" s="174" t="s">
        <v>141</v>
      </c>
      <c r="F1197" s="174" t="s">
        <v>100</v>
      </c>
      <c r="G1197" s="174" t="s">
        <v>163</v>
      </c>
      <c r="H1197" s="174">
        <v>2.9109442969999999</v>
      </c>
      <c r="I1197" s="187">
        <v>8.0555156083232998E-5</v>
      </c>
      <c r="J1197" s="157">
        <v>6.4450782300000007E-4</v>
      </c>
      <c r="K1197" s="174">
        <v>3.5567395400000002E-4</v>
      </c>
      <c r="L1197" s="174">
        <v>6.2291350289999999E-5</v>
      </c>
      <c r="M1197" s="174">
        <v>6.0422609781299997E-5</v>
      </c>
      <c r="N1197" s="174">
        <v>1.35999815E-6</v>
      </c>
    </row>
    <row r="1198" spans="1:14" x14ac:dyDescent="0.25">
      <c r="A1198" s="173">
        <v>34025</v>
      </c>
      <c r="B1198" s="174" t="s">
        <v>232</v>
      </c>
      <c r="C1198" s="174" t="s">
        <v>53</v>
      </c>
      <c r="D1198" s="174" t="s">
        <v>433</v>
      </c>
      <c r="E1198" s="174" t="s">
        <v>142</v>
      </c>
      <c r="F1198" s="174" t="s">
        <v>107</v>
      </c>
      <c r="G1198" s="174" t="s">
        <v>163</v>
      </c>
      <c r="H1198" s="174">
        <v>4.5137586100000002E-2</v>
      </c>
      <c r="I1198" s="187">
        <v>4.5680726655135001E-7</v>
      </c>
      <c r="J1198" s="157">
        <v>2.9895916900000003E-6</v>
      </c>
      <c r="K1198" s="174">
        <v>3.66246658E-6</v>
      </c>
      <c r="L1198" s="174">
        <v>3.8215769100000002E-7</v>
      </c>
      <c r="M1198" s="174">
        <v>3.7069296026999999E-7</v>
      </c>
      <c r="N1198" s="174">
        <v>7.4851264999999995E-9</v>
      </c>
    </row>
    <row r="1199" spans="1:14" x14ac:dyDescent="0.25">
      <c r="A1199" s="173">
        <v>34025</v>
      </c>
      <c r="B1199" s="174" t="s">
        <v>232</v>
      </c>
      <c r="C1199" s="174" t="s">
        <v>53</v>
      </c>
      <c r="D1199" s="174" t="s">
        <v>434</v>
      </c>
      <c r="E1199" s="174" t="s">
        <v>143</v>
      </c>
      <c r="F1199" s="174" t="s">
        <v>107</v>
      </c>
      <c r="G1199" s="174" t="s">
        <v>163</v>
      </c>
      <c r="H1199" s="174">
        <v>157.92126250000001</v>
      </c>
      <c r="I1199" s="187">
        <v>1.4879824598573999E-2</v>
      </c>
      <c r="J1199" s="157">
        <v>0.16112673859999999</v>
      </c>
      <c r="K1199" s="174">
        <v>8.2320552980000003E-2</v>
      </c>
      <c r="L1199" s="174">
        <v>1.4422660720000001E-2</v>
      </c>
      <c r="M1199" s="174">
        <v>1.3989980898399999E-2</v>
      </c>
      <c r="N1199" s="174">
        <v>3.4739881710000003E-4</v>
      </c>
    </row>
    <row r="1200" spans="1:14" x14ac:dyDescent="0.25">
      <c r="A1200" s="173">
        <v>34025</v>
      </c>
      <c r="B1200" s="174" t="s">
        <v>232</v>
      </c>
      <c r="C1200" s="174" t="s">
        <v>53</v>
      </c>
      <c r="D1200" s="174" t="s">
        <v>435</v>
      </c>
      <c r="E1200" s="174" t="s">
        <v>170</v>
      </c>
      <c r="F1200" s="174" t="s">
        <v>107</v>
      </c>
      <c r="G1200" s="174" t="s">
        <v>163</v>
      </c>
      <c r="H1200" s="174">
        <v>31.852075659999997</v>
      </c>
      <c r="I1200" s="187">
        <v>1.4632316106384599E-3</v>
      </c>
      <c r="J1200" s="157">
        <v>1.6949545680000004E-2</v>
      </c>
      <c r="K1200" s="174">
        <v>6.7054867099999999E-3</v>
      </c>
      <c r="L1200" s="174">
        <v>1.530362528E-3</v>
      </c>
      <c r="M1200" s="174">
        <v>1.48445165216E-3</v>
      </c>
      <c r="N1200" s="174">
        <v>3.1181416989999996E-5</v>
      </c>
    </row>
    <row r="1201" spans="1:14" x14ac:dyDescent="0.25">
      <c r="A1201" s="173">
        <v>34025</v>
      </c>
      <c r="B1201" s="174" t="s">
        <v>232</v>
      </c>
      <c r="C1201" s="174" t="s">
        <v>53</v>
      </c>
      <c r="D1201" s="174" t="s">
        <v>436</v>
      </c>
      <c r="E1201" s="174" t="s">
        <v>144</v>
      </c>
      <c r="F1201" s="174" t="s">
        <v>107</v>
      </c>
      <c r="G1201" s="174" t="s">
        <v>163</v>
      </c>
      <c r="H1201" s="174">
        <v>0.61687999110000014</v>
      </c>
      <c r="I1201" s="187">
        <v>1.2652310532794398E-5</v>
      </c>
      <c r="J1201" s="157">
        <v>8.5385308700000007E-5</v>
      </c>
      <c r="K1201" s="174">
        <v>5.9644556729999998E-5</v>
      </c>
      <c r="L1201" s="174">
        <v>1.024389162E-5</v>
      </c>
      <c r="M1201" s="174">
        <v>9.9365748713999993E-6</v>
      </c>
      <c r="N1201" s="174">
        <v>1.7847873489999999E-7</v>
      </c>
    </row>
    <row r="1202" spans="1:14" x14ac:dyDescent="0.25">
      <c r="A1202" s="173">
        <v>34025</v>
      </c>
      <c r="B1202" s="174" t="s">
        <v>232</v>
      </c>
      <c r="C1202" s="174" t="s">
        <v>53</v>
      </c>
      <c r="D1202" s="174" t="s">
        <v>437</v>
      </c>
      <c r="E1202" s="174" t="s">
        <v>145</v>
      </c>
      <c r="F1202" s="174" t="s">
        <v>107</v>
      </c>
      <c r="G1202" s="174" t="s">
        <v>163</v>
      </c>
      <c r="H1202" s="174">
        <v>3.0091712E-2</v>
      </c>
      <c r="I1202" s="187">
        <v>1.9648147993109998E-6</v>
      </c>
      <c r="J1202" s="157">
        <v>1.4966850000000001E-5</v>
      </c>
      <c r="K1202" s="174">
        <v>1.2841799E-5</v>
      </c>
      <c r="L1202" s="174">
        <v>2.1484147999999999E-6</v>
      </c>
      <c r="M1202" s="174">
        <v>2.0839623559999997E-6</v>
      </c>
      <c r="N1202" s="174">
        <v>3.1854923999999999E-8</v>
      </c>
    </row>
    <row r="1203" spans="1:14" x14ac:dyDescent="0.25">
      <c r="A1203" s="173">
        <v>34025</v>
      </c>
      <c r="B1203" s="174" t="s">
        <v>232</v>
      </c>
      <c r="C1203" s="174" t="s">
        <v>53</v>
      </c>
      <c r="D1203" s="174" t="s">
        <v>438</v>
      </c>
      <c r="E1203" s="174" t="s">
        <v>106</v>
      </c>
      <c r="F1203" s="174" t="s">
        <v>107</v>
      </c>
      <c r="G1203" s="174" t="s">
        <v>163</v>
      </c>
      <c r="H1203" s="174">
        <v>5.040361472999999</v>
      </c>
      <c r="I1203" s="187">
        <v>1.6645314485416499E-4</v>
      </c>
      <c r="J1203" s="157">
        <v>1.3270089815999998E-3</v>
      </c>
      <c r="K1203" s="174">
        <v>6.7633311339999999E-4</v>
      </c>
      <c r="L1203" s="174">
        <v>1.2311827610000001E-4</v>
      </c>
      <c r="M1203" s="174">
        <v>1.19424727817E-4</v>
      </c>
      <c r="N1203" s="174">
        <v>2.6483804188E-6</v>
      </c>
    </row>
    <row r="1204" spans="1:14" x14ac:dyDescent="0.25">
      <c r="A1204" s="173">
        <v>34025</v>
      </c>
      <c r="B1204" s="174" t="s">
        <v>232</v>
      </c>
      <c r="C1204" s="174" t="s">
        <v>53</v>
      </c>
      <c r="D1204" s="174" t="s">
        <v>439</v>
      </c>
      <c r="E1204" s="174" t="s">
        <v>147</v>
      </c>
      <c r="F1204" s="174" t="s">
        <v>107</v>
      </c>
      <c r="G1204" s="174" t="s">
        <v>163</v>
      </c>
      <c r="H1204" s="174">
        <v>6.6502673860000003</v>
      </c>
      <c r="I1204" s="187">
        <v>1.4135126600099704E-4</v>
      </c>
      <c r="J1204" s="157">
        <v>1.2525002220000001E-3</v>
      </c>
      <c r="K1204" s="174">
        <v>8.1660922380000006E-4</v>
      </c>
      <c r="L1204" s="174">
        <v>1.5188450729999999E-4</v>
      </c>
      <c r="M1204" s="174">
        <v>1.4732797208100003E-4</v>
      </c>
      <c r="N1204" s="174">
        <v>2.4711593559999997E-6</v>
      </c>
    </row>
    <row r="1205" spans="1:14" x14ac:dyDescent="0.25">
      <c r="A1205" s="173">
        <v>34025</v>
      </c>
      <c r="B1205" s="174" t="s">
        <v>232</v>
      </c>
      <c r="C1205" s="174" t="s">
        <v>53</v>
      </c>
      <c r="D1205" s="174" t="s">
        <v>440</v>
      </c>
      <c r="E1205" s="174" t="s">
        <v>148</v>
      </c>
      <c r="F1205" s="174" t="s">
        <v>107</v>
      </c>
      <c r="G1205" s="174" t="s">
        <v>163</v>
      </c>
      <c r="H1205" s="174">
        <v>2.9941247959999999</v>
      </c>
      <c r="I1205" s="187">
        <v>3.4121711730900691E-4</v>
      </c>
      <c r="J1205" s="157">
        <v>3.4098740208000004E-3</v>
      </c>
      <c r="K1205" s="174">
        <v>1.7240310025E-3</v>
      </c>
      <c r="L1205" s="174">
        <v>3.2435196513000002E-4</v>
      </c>
      <c r="M1205" s="174">
        <v>3.1462140617609998E-4</v>
      </c>
      <c r="N1205" s="174">
        <v>6.7693744852999992E-6</v>
      </c>
    </row>
    <row r="1206" spans="1:14" x14ac:dyDescent="0.25">
      <c r="A1206" s="173">
        <v>34025</v>
      </c>
      <c r="B1206" s="174" t="s">
        <v>232</v>
      </c>
      <c r="C1206" s="174" t="s">
        <v>53</v>
      </c>
      <c r="D1206" s="174" t="s">
        <v>441</v>
      </c>
      <c r="E1206" s="174" t="s">
        <v>149</v>
      </c>
      <c r="F1206" s="174" t="s">
        <v>107</v>
      </c>
      <c r="G1206" s="174" t="s">
        <v>163</v>
      </c>
      <c r="H1206" s="174">
        <v>2.5201810470000003</v>
      </c>
      <c r="I1206" s="187">
        <v>1.9680727212162896E-4</v>
      </c>
      <c r="J1206" s="157">
        <v>2.1492928450000002E-3</v>
      </c>
      <c r="K1206" s="174">
        <v>8.5584177000000005E-4</v>
      </c>
      <c r="L1206" s="174">
        <v>1.6680321868999998E-4</v>
      </c>
      <c r="M1206" s="174">
        <v>1.6179912212929999E-4</v>
      </c>
      <c r="N1206" s="174">
        <v>5.0012572119999992E-6</v>
      </c>
    </row>
    <row r="1207" spans="1:14" x14ac:dyDescent="0.25">
      <c r="A1207" s="173">
        <v>34025</v>
      </c>
      <c r="B1207" s="174" t="s">
        <v>232</v>
      </c>
      <c r="C1207" s="174" t="s">
        <v>53</v>
      </c>
      <c r="D1207" s="174" t="s">
        <v>442</v>
      </c>
      <c r="E1207" s="174" t="s">
        <v>108</v>
      </c>
      <c r="F1207" s="174" t="s">
        <v>109</v>
      </c>
      <c r="G1207" s="174" t="s">
        <v>163</v>
      </c>
      <c r="H1207" s="174">
        <v>2177.8987450000004</v>
      </c>
      <c r="I1207" s="187">
        <v>3.6040396731767996E-2</v>
      </c>
      <c r="J1207" s="157">
        <v>0.30417693439999999</v>
      </c>
      <c r="K1207" s="174">
        <v>0.1463632228</v>
      </c>
      <c r="L1207" s="174">
        <v>2.6100005820000001E-2</v>
      </c>
      <c r="M1207" s="174">
        <v>2.5317005645399997E-2</v>
      </c>
      <c r="N1207" s="174">
        <v>6.0798827309999992E-4</v>
      </c>
    </row>
    <row r="1208" spans="1:14" x14ac:dyDescent="0.25">
      <c r="A1208" s="173">
        <v>34025</v>
      </c>
      <c r="B1208" s="174" t="s">
        <v>232</v>
      </c>
      <c r="C1208" s="174" t="s">
        <v>53</v>
      </c>
      <c r="D1208" s="174" t="s">
        <v>443</v>
      </c>
      <c r="E1208" s="174" t="s">
        <v>110</v>
      </c>
      <c r="F1208" s="174" t="s">
        <v>109</v>
      </c>
      <c r="G1208" s="174" t="s">
        <v>163</v>
      </c>
      <c r="H1208" s="174">
        <v>405.27288025000001</v>
      </c>
      <c r="I1208" s="187">
        <v>8.1108806092662113E-3</v>
      </c>
      <c r="J1208" s="157">
        <v>7.1773962514599998E-2</v>
      </c>
      <c r="K1208" s="174">
        <v>3.4993315240780004E-2</v>
      </c>
      <c r="L1208" s="174">
        <v>6.3532813485300006E-3</v>
      </c>
      <c r="M1208" s="174">
        <v>6.1626829080740995E-3</v>
      </c>
      <c r="N1208" s="174">
        <v>1.4359719003550001E-4</v>
      </c>
    </row>
    <row r="1209" spans="1:14" x14ac:dyDescent="0.25">
      <c r="A1209" s="173">
        <v>34025</v>
      </c>
      <c r="B1209" s="174" t="s">
        <v>232</v>
      </c>
      <c r="C1209" s="174" t="s">
        <v>53</v>
      </c>
      <c r="D1209" s="174" t="s">
        <v>444</v>
      </c>
      <c r="E1209" s="174" t="s">
        <v>111</v>
      </c>
      <c r="F1209" s="174" t="s">
        <v>109</v>
      </c>
      <c r="G1209" s="174" t="s">
        <v>163</v>
      </c>
      <c r="H1209" s="174">
        <v>350.20030486999997</v>
      </c>
      <c r="I1209" s="187">
        <v>1.4741936353713698E-2</v>
      </c>
      <c r="J1209" s="157">
        <v>0.164767346599</v>
      </c>
      <c r="K1209" s="174">
        <v>7.7112375627999996E-2</v>
      </c>
      <c r="L1209" s="174">
        <v>1.3257481634200001E-2</v>
      </c>
      <c r="M1209" s="174">
        <v>1.2859757185174001E-2</v>
      </c>
      <c r="N1209" s="174">
        <v>3.9776758275299998E-4</v>
      </c>
    </row>
    <row r="1210" spans="1:14" x14ac:dyDescent="0.25">
      <c r="A1210" s="173">
        <v>34025</v>
      </c>
      <c r="B1210" s="174" t="s">
        <v>232</v>
      </c>
      <c r="C1210" s="174" t="s">
        <v>53</v>
      </c>
      <c r="D1210" s="174" t="s">
        <v>445</v>
      </c>
      <c r="E1210" s="174" t="s">
        <v>150</v>
      </c>
      <c r="F1210" s="174" t="s">
        <v>109</v>
      </c>
      <c r="G1210" s="174" t="s">
        <v>163</v>
      </c>
      <c r="H1210" s="174">
        <v>719.45668512600002</v>
      </c>
      <c r="I1210" s="187">
        <v>2.5782836541939361E-2</v>
      </c>
      <c r="J1210" s="157">
        <v>9.1511514119000006E-2</v>
      </c>
      <c r="K1210" s="174">
        <v>0.11014699280200002</v>
      </c>
      <c r="L1210" s="174">
        <v>1.6409459161399999E-2</v>
      </c>
      <c r="M1210" s="174">
        <v>1.5917175386557996E-2</v>
      </c>
      <c r="N1210" s="174">
        <v>2.0251978273E-4</v>
      </c>
    </row>
    <row r="1211" spans="1:14" x14ac:dyDescent="0.25">
      <c r="A1211" s="173">
        <v>34025</v>
      </c>
      <c r="B1211" s="174" t="s">
        <v>232</v>
      </c>
      <c r="C1211" s="174" t="s">
        <v>53</v>
      </c>
      <c r="D1211" s="174" t="s">
        <v>446</v>
      </c>
      <c r="E1211" s="174" t="s">
        <v>151</v>
      </c>
      <c r="F1211" s="174" t="s">
        <v>109</v>
      </c>
      <c r="G1211" s="174" t="s">
        <v>163</v>
      </c>
      <c r="H1211" s="174">
        <v>156.63993389000004</v>
      </c>
      <c r="I1211" s="187">
        <v>1.202075647904547E-3</v>
      </c>
      <c r="J1211" s="157">
        <v>1.0103179667000002E-2</v>
      </c>
      <c r="K1211" s="174">
        <v>4.3397329949999997E-3</v>
      </c>
      <c r="L1211" s="174">
        <v>7.1362474269999997E-4</v>
      </c>
      <c r="M1211" s="174">
        <v>6.9221600041900007E-4</v>
      </c>
      <c r="N1211" s="174">
        <v>1.9392745658000003E-5</v>
      </c>
    </row>
    <row r="1212" spans="1:14" x14ac:dyDescent="0.25">
      <c r="A1212" s="173">
        <v>34025</v>
      </c>
      <c r="B1212" s="174" t="s">
        <v>232</v>
      </c>
      <c r="C1212" s="174" t="s">
        <v>53</v>
      </c>
      <c r="D1212" s="174" t="s">
        <v>447</v>
      </c>
      <c r="E1212" s="174" t="s">
        <v>112</v>
      </c>
      <c r="F1212" s="174" t="s">
        <v>109</v>
      </c>
      <c r="G1212" s="174" t="s">
        <v>163</v>
      </c>
      <c r="H1212" s="174">
        <v>20.864087862000002</v>
      </c>
      <c r="I1212" s="187">
        <v>6.5616401764262704E-4</v>
      </c>
      <c r="J1212" s="157">
        <v>7.1879699807999992E-3</v>
      </c>
      <c r="K1212" s="174">
        <v>3.3783845002000002E-3</v>
      </c>
      <c r="L1212" s="174">
        <v>5.8945305000000011E-4</v>
      </c>
      <c r="M1212" s="174">
        <v>5.7176945849999998E-4</v>
      </c>
      <c r="N1212" s="174">
        <v>1.7294179918999998E-5</v>
      </c>
    </row>
    <row r="1213" spans="1:14" x14ac:dyDescent="0.25">
      <c r="A1213" s="173">
        <v>34025</v>
      </c>
      <c r="B1213" s="174" t="s">
        <v>232</v>
      </c>
      <c r="C1213" s="174" t="s">
        <v>53</v>
      </c>
      <c r="D1213" s="174" t="s">
        <v>448</v>
      </c>
      <c r="E1213" s="174" t="s">
        <v>153</v>
      </c>
      <c r="F1213" s="174" t="s">
        <v>114</v>
      </c>
      <c r="G1213" s="174" t="s">
        <v>163</v>
      </c>
      <c r="H1213" s="174">
        <v>5.9855706682000003</v>
      </c>
      <c r="I1213" s="187">
        <v>7.6064335748489908E-4</v>
      </c>
      <c r="J1213" s="157">
        <v>9.8708699065000009E-3</v>
      </c>
      <c r="K1213" s="174">
        <v>4.2411728214999996E-3</v>
      </c>
      <c r="L1213" s="174">
        <v>8.0156635566000002E-4</v>
      </c>
      <c r="M1213" s="174">
        <v>7.7751936499019991E-4</v>
      </c>
      <c r="N1213" s="174">
        <v>3.2773678961699993E-5</v>
      </c>
    </row>
    <row r="1214" spans="1:14" x14ac:dyDescent="0.25">
      <c r="A1214" s="173">
        <v>34025</v>
      </c>
      <c r="B1214" s="174" t="s">
        <v>232</v>
      </c>
      <c r="C1214" s="174" t="s">
        <v>53</v>
      </c>
      <c r="D1214" s="174" t="s">
        <v>449</v>
      </c>
      <c r="E1214" s="174" t="s">
        <v>154</v>
      </c>
      <c r="F1214" s="174" t="s">
        <v>96</v>
      </c>
      <c r="G1214" s="174" t="s">
        <v>163</v>
      </c>
      <c r="H1214" s="174">
        <v>0.11510968670000001</v>
      </c>
      <c r="I1214" s="187">
        <v>2.4587419363303679E-5</v>
      </c>
      <c r="J1214" s="157">
        <v>3.9282045160000001E-4</v>
      </c>
      <c r="K1214" s="174">
        <v>1.0595396620999998E-4</v>
      </c>
      <c r="L1214" s="174">
        <v>1.7315781039999998E-5</v>
      </c>
      <c r="M1214" s="174">
        <v>1.6796307608800001E-5</v>
      </c>
      <c r="N1214" s="174">
        <v>8.5561211209999998E-7</v>
      </c>
    </row>
    <row r="1215" spans="1:14" x14ac:dyDescent="0.25">
      <c r="A1215" s="173">
        <v>34025</v>
      </c>
      <c r="B1215" s="174" t="s">
        <v>232</v>
      </c>
      <c r="C1215" s="174" t="s">
        <v>53</v>
      </c>
      <c r="D1215" s="174" t="s">
        <v>450</v>
      </c>
      <c r="E1215" s="174" t="s">
        <v>171</v>
      </c>
      <c r="F1215" s="174" t="s">
        <v>172</v>
      </c>
      <c r="G1215" s="174" t="s">
        <v>84</v>
      </c>
      <c r="H1215" s="174">
        <v>7136.3201700000009</v>
      </c>
      <c r="I1215" s="187">
        <v>0.94454584117824003</v>
      </c>
      <c r="J1215" s="157">
        <v>6.5317782384999995E-2</v>
      </c>
      <c r="K1215" s="174">
        <v>1.5909497114999998</v>
      </c>
      <c r="L1215" s="174">
        <v>1.3160572599000001E-2</v>
      </c>
      <c r="M1215" s="174">
        <v>1.2107726791080001E-2</v>
      </c>
      <c r="N1215" s="174">
        <v>2.7486813287999997E-4</v>
      </c>
    </row>
    <row r="1216" spans="1:14" x14ac:dyDescent="0.25">
      <c r="A1216" s="173">
        <v>34025</v>
      </c>
      <c r="B1216" s="174" t="s">
        <v>232</v>
      </c>
      <c r="C1216" s="174" t="s">
        <v>53</v>
      </c>
      <c r="D1216" s="174" t="s">
        <v>451</v>
      </c>
      <c r="E1216" s="174" t="s">
        <v>173</v>
      </c>
      <c r="F1216" s="174" t="s">
        <v>172</v>
      </c>
      <c r="G1216" s="174" t="s">
        <v>84</v>
      </c>
      <c r="H1216" s="174">
        <v>2129.6150407999999</v>
      </c>
      <c r="I1216" s="187">
        <v>0.49515592935186242</v>
      </c>
      <c r="J1216" s="157">
        <v>5.801523609005E-2</v>
      </c>
      <c r="K1216" s="174">
        <v>1.5596381636389998</v>
      </c>
      <c r="L1216" s="174">
        <v>8.5190151264590008E-3</v>
      </c>
      <c r="M1216" s="174">
        <v>7.8374939163422808E-3</v>
      </c>
      <c r="N1216" s="174">
        <v>2.5837433314080001E-4</v>
      </c>
    </row>
    <row r="1217" spans="1:14" x14ac:dyDescent="0.25">
      <c r="A1217" s="173">
        <v>34025</v>
      </c>
      <c r="B1217" s="174" t="s">
        <v>232</v>
      </c>
      <c r="C1217" s="174" t="s">
        <v>53</v>
      </c>
      <c r="D1217" s="174" t="s">
        <v>452</v>
      </c>
      <c r="E1217" s="174" t="s">
        <v>174</v>
      </c>
      <c r="F1217" s="174" t="s">
        <v>172</v>
      </c>
      <c r="G1217" s="174" t="s">
        <v>115</v>
      </c>
      <c r="H1217" s="174">
        <v>2626.6256848000003</v>
      </c>
      <c r="I1217" s="187">
        <v>0.14611405716176101</v>
      </c>
      <c r="J1217" s="157">
        <v>9.6834791702400003E-2</v>
      </c>
      <c r="K1217" s="174">
        <v>1.4380193321349999</v>
      </c>
      <c r="L1217" s="174">
        <v>8.2229458510000002E-4</v>
      </c>
      <c r="M1217" s="174">
        <v>7.5651101829200015E-4</v>
      </c>
      <c r="N1217" s="174">
        <v>2.423249846809E-4</v>
      </c>
    </row>
    <row r="1218" spans="1:14" x14ac:dyDescent="0.25">
      <c r="A1218" s="173">
        <v>34025</v>
      </c>
      <c r="B1218" s="174" t="s">
        <v>232</v>
      </c>
      <c r="C1218" s="174" t="s">
        <v>53</v>
      </c>
      <c r="D1218" s="174" t="s">
        <v>453</v>
      </c>
      <c r="E1218" s="174" t="s">
        <v>174</v>
      </c>
      <c r="F1218" s="174" t="s">
        <v>172</v>
      </c>
      <c r="G1218" s="174" t="s">
        <v>163</v>
      </c>
      <c r="H1218" s="174">
        <v>4917.395117699999</v>
      </c>
      <c r="I1218" s="187">
        <v>2.4824271631330073E-2</v>
      </c>
      <c r="J1218" s="157">
        <v>0.60230009236999993</v>
      </c>
      <c r="K1218" s="174">
        <v>0.10700139357000001</v>
      </c>
      <c r="L1218" s="174">
        <v>1.305071436E-2</v>
      </c>
      <c r="M1218" s="174">
        <v>1.2659192929199996E-2</v>
      </c>
      <c r="N1218" s="174">
        <v>8.4740860264999988E-3</v>
      </c>
    </row>
    <row r="1219" spans="1:14" x14ac:dyDescent="0.25">
      <c r="A1219" s="173">
        <v>34025</v>
      </c>
      <c r="B1219" s="174" t="s">
        <v>232</v>
      </c>
      <c r="C1219" s="174" t="s">
        <v>53</v>
      </c>
      <c r="D1219" s="174" t="s">
        <v>454</v>
      </c>
      <c r="E1219" s="174" t="s">
        <v>175</v>
      </c>
      <c r="F1219" s="174" t="s">
        <v>172</v>
      </c>
      <c r="G1219" s="174" t="s">
        <v>163</v>
      </c>
      <c r="H1219" s="174">
        <v>8.300808</v>
      </c>
      <c r="I1219" s="187">
        <v>4.1579178810389993E-5</v>
      </c>
      <c r="J1219" s="157">
        <v>2.0817133000000001E-4</v>
      </c>
      <c r="K1219" s="174">
        <v>1.2647915E-4</v>
      </c>
      <c r="L1219" s="174">
        <v>2.2102287000000001E-5</v>
      </c>
      <c r="M1219" s="174">
        <v>2.1439218390000002E-5</v>
      </c>
      <c r="N1219" s="174">
        <v>3.4274969E-6</v>
      </c>
    </row>
    <row r="1220" spans="1:14" x14ac:dyDescent="0.25">
      <c r="A1220" s="173">
        <v>34025</v>
      </c>
      <c r="B1220" s="174" t="s">
        <v>232</v>
      </c>
      <c r="C1220" s="174" t="s">
        <v>53</v>
      </c>
      <c r="D1220" s="174" t="s">
        <v>455</v>
      </c>
      <c r="E1220" s="174" t="s">
        <v>176</v>
      </c>
      <c r="F1220" s="174" t="s">
        <v>177</v>
      </c>
      <c r="G1220" s="174" t="s">
        <v>163</v>
      </c>
      <c r="H1220" s="174">
        <v>0</v>
      </c>
      <c r="I1220" s="187">
        <v>0</v>
      </c>
      <c r="J1220" s="157">
        <v>0</v>
      </c>
      <c r="K1220" s="174">
        <v>0</v>
      </c>
      <c r="L1220" s="174">
        <v>0</v>
      </c>
      <c r="M1220" s="174">
        <v>0</v>
      </c>
      <c r="N1220" s="174">
        <v>0</v>
      </c>
    </row>
    <row r="1221" spans="1:14" x14ac:dyDescent="0.25">
      <c r="A1221" s="173">
        <v>34025</v>
      </c>
      <c r="B1221" s="174" t="s">
        <v>232</v>
      </c>
      <c r="C1221" s="174" t="s">
        <v>53</v>
      </c>
      <c r="D1221" s="174" t="s">
        <v>456</v>
      </c>
      <c r="E1221" s="174" t="s">
        <v>176</v>
      </c>
      <c r="F1221" s="174" t="s">
        <v>177</v>
      </c>
      <c r="G1221" s="174" t="s">
        <v>115</v>
      </c>
      <c r="H1221" s="174">
        <v>0</v>
      </c>
      <c r="I1221" s="187">
        <v>0</v>
      </c>
      <c r="J1221" s="157">
        <v>0</v>
      </c>
      <c r="K1221" s="174">
        <v>0</v>
      </c>
      <c r="L1221" s="174">
        <v>0</v>
      </c>
      <c r="M1221" s="174">
        <v>0</v>
      </c>
      <c r="N1221" s="174">
        <v>0</v>
      </c>
    </row>
    <row r="1222" spans="1:14" x14ac:dyDescent="0.25">
      <c r="A1222" s="173">
        <v>34025</v>
      </c>
      <c r="B1222" s="174" t="s">
        <v>232</v>
      </c>
      <c r="C1222" s="174" t="s">
        <v>53</v>
      </c>
      <c r="D1222" s="174" t="s">
        <v>457</v>
      </c>
      <c r="E1222" s="174" t="s">
        <v>176</v>
      </c>
      <c r="F1222" s="174" t="s">
        <v>177</v>
      </c>
      <c r="G1222" s="174" t="s">
        <v>156</v>
      </c>
      <c r="H1222" s="174">
        <v>0</v>
      </c>
      <c r="I1222" s="187">
        <v>0</v>
      </c>
      <c r="J1222" s="157">
        <v>0</v>
      </c>
      <c r="K1222" s="174">
        <v>0</v>
      </c>
      <c r="L1222" s="174">
        <v>0</v>
      </c>
      <c r="M1222" s="174">
        <v>0</v>
      </c>
      <c r="N1222" s="174">
        <v>0</v>
      </c>
    </row>
    <row r="1223" spans="1:14" x14ac:dyDescent="0.25">
      <c r="A1223" s="173">
        <v>34027</v>
      </c>
      <c r="B1223" s="174" t="s">
        <v>458</v>
      </c>
      <c r="C1223" s="174" t="s">
        <v>53</v>
      </c>
      <c r="D1223" s="174" t="s">
        <v>255</v>
      </c>
      <c r="E1223" s="174" t="s">
        <v>82</v>
      </c>
      <c r="F1223" s="174" t="s">
        <v>83</v>
      </c>
      <c r="G1223" s="174" t="s">
        <v>84</v>
      </c>
      <c r="H1223" s="174">
        <v>1470.1110000000001</v>
      </c>
      <c r="I1223" s="187">
        <v>0.44077410402</v>
      </c>
      <c r="J1223" s="157">
        <v>2.9150123999999999E-3</v>
      </c>
      <c r="K1223" s="174">
        <v>0.37808350000000002</v>
      </c>
      <c r="L1223" s="174">
        <v>1.6156046E-2</v>
      </c>
      <c r="M1223" s="174">
        <v>1.4863562320000001E-2</v>
      </c>
      <c r="N1223" s="174">
        <v>4.3202053000000002E-5</v>
      </c>
    </row>
    <row r="1224" spans="1:14" x14ac:dyDescent="0.25">
      <c r="A1224" s="173">
        <v>34027</v>
      </c>
      <c r="B1224" s="174" t="s">
        <v>458</v>
      </c>
      <c r="C1224" s="174" t="s">
        <v>53</v>
      </c>
      <c r="D1224" s="174" t="s">
        <v>256</v>
      </c>
      <c r="E1224" s="174" t="s">
        <v>85</v>
      </c>
      <c r="F1224" s="174" t="s">
        <v>83</v>
      </c>
      <c r="G1224" s="174" t="s">
        <v>84</v>
      </c>
      <c r="H1224" s="174">
        <v>0</v>
      </c>
      <c r="I1224" s="187">
        <v>0</v>
      </c>
      <c r="J1224" s="157">
        <v>0</v>
      </c>
      <c r="K1224" s="174">
        <v>0</v>
      </c>
      <c r="L1224" s="174">
        <v>0</v>
      </c>
      <c r="M1224" s="174">
        <v>0</v>
      </c>
      <c r="N1224" s="174">
        <v>0</v>
      </c>
    </row>
    <row r="1225" spans="1:14" x14ac:dyDescent="0.25">
      <c r="A1225" s="173">
        <v>34027</v>
      </c>
      <c r="B1225" s="174" t="s">
        <v>458</v>
      </c>
      <c r="C1225" s="174" t="s">
        <v>53</v>
      </c>
      <c r="D1225" s="174" t="s">
        <v>257</v>
      </c>
      <c r="E1225" s="174" t="s">
        <v>86</v>
      </c>
      <c r="F1225" s="174" t="s">
        <v>83</v>
      </c>
      <c r="G1225" s="174" t="s">
        <v>84</v>
      </c>
      <c r="H1225" s="174">
        <v>2087.8971999999999</v>
      </c>
      <c r="I1225" s="187">
        <v>0.51166284092000003</v>
      </c>
      <c r="J1225" s="157">
        <v>4.1327452999999998E-3</v>
      </c>
      <c r="K1225" s="174">
        <v>0.55280530000000005</v>
      </c>
      <c r="L1225" s="174">
        <v>1.8293594999999999E-2</v>
      </c>
      <c r="M1225" s="174">
        <v>1.6830107399999999E-2</v>
      </c>
      <c r="N1225" s="174">
        <v>4.5413566000000002E-5</v>
      </c>
    </row>
    <row r="1226" spans="1:14" x14ac:dyDescent="0.25">
      <c r="A1226" s="173">
        <v>34027</v>
      </c>
      <c r="B1226" s="174" t="s">
        <v>458</v>
      </c>
      <c r="C1226" s="174" t="s">
        <v>53</v>
      </c>
      <c r="D1226" s="174" t="s">
        <v>258</v>
      </c>
      <c r="E1226" s="174" t="s">
        <v>87</v>
      </c>
      <c r="F1226" s="174" t="s">
        <v>83</v>
      </c>
      <c r="G1226" s="174" t="s">
        <v>84</v>
      </c>
      <c r="H1226" s="174">
        <v>576.4594694000001</v>
      </c>
      <c r="I1226" s="187">
        <v>1.1191982737068002E-2</v>
      </c>
      <c r="J1226" s="157">
        <v>2.8061254699899996E-3</v>
      </c>
      <c r="K1226" s="174">
        <v>0.19677110697</v>
      </c>
      <c r="L1226" s="174">
        <v>9.0480413300000006E-5</v>
      </c>
      <c r="M1226" s="174">
        <v>8.3241980235999993E-5</v>
      </c>
      <c r="N1226" s="174">
        <v>1.5887614687999999E-5</v>
      </c>
    </row>
    <row r="1227" spans="1:14" x14ac:dyDescent="0.25">
      <c r="A1227" s="173">
        <v>34027</v>
      </c>
      <c r="B1227" s="174" t="s">
        <v>458</v>
      </c>
      <c r="C1227" s="174" t="s">
        <v>53</v>
      </c>
      <c r="D1227" s="174" t="s">
        <v>259</v>
      </c>
      <c r="E1227" s="174" t="s">
        <v>88</v>
      </c>
      <c r="F1227" s="174" t="s">
        <v>89</v>
      </c>
      <c r="G1227" s="174" t="s">
        <v>84</v>
      </c>
      <c r="H1227" s="174">
        <v>173.16175999999999</v>
      </c>
      <c r="I1227" s="187">
        <v>1.4452508620000002E-2</v>
      </c>
      <c r="J1227" s="157">
        <v>3.4934832E-4</v>
      </c>
      <c r="K1227" s="174">
        <v>6.0745924999999999E-2</v>
      </c>
      <c r="L1227" s="174">
        <v>2.1724081999999999E-3</v>
      </c>
      <c r="M1227" s="174">
        <v>1.998615544E-3</v>
      </c>
      <c r="N1227" s="174">
        <v>3.6546909999999999E-6</v>
      </c>
    </row>
    <row r="1228" spans="1:14" x14ac:dyDescent="0.25">
      <c r="A1228" s="173">
        <v>34027</v>
      </c>
      <c r="B1228" s="174" t="s">
        <v>458</v>
      </c>
      <c r="C1228" s="174" t="s">
        <v>53</v>
      </c>
      <c r="D1228" s="174" t="s">
        <v>260</v>
      </c>
      <c r="E1228" s="174" t="s">
        <v>90</v>
      </c>
      <c r="F1228" s="174" t="s">
        <v>89</v>
      </c>
      <c r="G1228" s="174" t="s">
        <v>84</v>
      </c>
      <c r="H1228" s="174">
        <v>16.269962</v>
      </c>
      <c r="I1228" s="187">
        <v>5.2169847475999999E-4</v>
      </c>
      <c r="J1228" s="157">
        <v>2.3334877999999999E-5</v>
      </c>
      <c r="K1228" s="174">
        <v>2.2772640999999998E-3</v>
      </c>
      <c r="L1228" s="174">
        <v>7.6731398000000003E-5</v>
      </c>
      <c r="M1228" s="174">
        <v>7.0592886160000012E-5</v>
      </c>
      <c r="N1228" s="174">
        <v>2.3799214999999999E-7</v>
      </c>
    </row>
    <row r="1229" spans="1:14" x14ac:dyDescent="0.25">
      <c r="A1229" s="173">
        <v>34027</v>
      </c>
      <c r="B1229" s="174" t="s">
        <v>458</v>
      </c>
      <c r="C1229" s="174" t="s">
        <v>53</v>
      </c>
      <c r="D1229" s="174" t="s">
        <v>261</v>
      </c>
      <c r="E1229" s="174" t="s">
        <v>91</v>
      </c>
      <c r="F1229" s="174" t="s">
        <v>89</v>
      </c>
      <c r="G1229" s="174" t="s">
        <v>84</v>
      </c>
      <c r="H1229" s="174">
        <v>15.584004</v>
      </c>
      <c r="I1229" s="187">
        <v>6.2100313206000038E-4</v>
      </c>
      <c r="J1229" s="157">
        <v>2.7943658999999999E-5</v>
      </c>
      <c r="K1229" s="174">
        <v>2.7477400999999999E-3</v>
      </c>
      <c r="L1229" s="174">
        <v>9.2503666E-5</v>
      </c>
      <c r="M1229" s="174">
        <v>8.5103372720000007E-5</v>
      </c>
      <c r="N1229" s="174">
        <v>2.8448007999999999E-7</v>
      </c>
    </row>
    <row r="1230" spans="1:14" x14ac:dyDescent="0.25">
      <c r="A1230" s="173">
        <v>34027</v>
      </c>
      <c r="B1230" s="174" t="s">
        <v>458</v>
      </c>
      <c r="C1230" s="174" t="s">
        <v>53</v>
      </c>
      <c r="D1230" s="174" t="s">
        <v>262</v>
      </c>
      <c r="E1230" s="174" t="s">
        <v>92</v>
      </c>
      <c r="F1230" s="174" t="s">
        <v>89</v>
      </c>
      <c r="G1230" s="174" t="s">
        <v>84</v>
      </c>
      <c r="H1230" s="174">
        <v>4.0649507000000001E-2</v>
      </c>
      <c r="I1230" s="187">
        <v>5.0717181857000002E-6</v>
      </c>
      <c r="J1230" s="157">
        <v>1.9505863000000001E-7</v>
      </c>
      <c r="K1230" s="174">
        <v>1.9898031E-5</v>
      </c>
      <c r="L1230" s="174">
        <v>6.6946183000000003E-7</v>
      </c>
      <c r="M1230" s="174">
        <v>6.1590488360000006E-7</v>
      </c>
      <c r="N1230" s="174">
        <v>1.9664437E-9</v>
      </c>
    </row>
    <row r="1231" spans="1:14" x14ac:dyDescent="0.25">
      <c r="A1231" s="173">
        <v>34027</v>
      </c>
      <c r="B1231" s="174" t="s">
        <v>458</v>
      </c>
      <c r="C1231" s="174" t="s">
        <v>53</v>
      </c>
      <c r="D1231" s="174" t="s">
        <v>263</v>
      </c>
      <c r="E1231" s="174" t="s">
        <v>93</v>
      </c>
      <c r="F1231" s="174" t="s">
        <v>89</v>
      </c>
      <c r="G1231" s="174" t="s">
        <v>84</v>
      </c>
      <c r="H1231" s="174">
        <v>74.109122999999997</v>
      </c>
      <c r="I1231" s="187">
        <v>3.6721650132600002E-2</v>
      </c>
      <c r="J1231" s="157">
        <v>9.1831023000000004E-4</v>
      </c>
      <c r="K1231" s="174">
        <v>0.15822615500000001</v>
      </c>
      <c r="L1231" s="174">
        <v>5.6638031900000003E-3</v>
      </c>
      <c r="M1231" s="174">
        <v>5.210698934800001E-3</v>
      </c>
      <c r="N1231" s="174">
        <v>9.4446620999999989E-6</v>
      </c>
    </row>
    <row r="1232" spans="1:14" x14ac:dyDescent="0.25">
      <c r="A1232" s="173">
        <v>34027</v>
      </c>
      <c r="B1232" s="174" t="s">
        <v>458</v>
      </c>
      <c r="C1232" s="174" t="s">
        <v>53</v>
      </c>
      <c r="D1232" s="174" t="s">
        <v>264</v>
      </c>
      <c r="E1232" s="174" t="s">
        <v>94</v>
      </c>
      <c r="F1232" s="174" t="s">
        <v>89</v>
      </c>
      <c r="G1232" s="174" t="s">
        <v>84</v>
      </c>
      <c r="H1232" s="174">
        <v>1.5650055</v>
      </c>
      <c r="I1232" s="187">
        <v>1.2634558299000004E-4</v>
      </c>
      <c r="J1232" s="157">
        <v>5.4973310999999996E-6</v>
      </c>
      <c r="K1232" s="174">
        <v>5.6078553E-4</v>
      </c>
      <c r="L1232" s="174">
        <v>1.8867421999999998E-5</v>
      </c>
      <c r="M1232" s="174">
        <v>1.7358028239999998E-5</v>
      </c>
      <c r="N1232" s="174">
        <v>5.5420222999999998E-8</v>
      </c>
    </row>
    <row r="1233" spans="1:14" x14ac:dyDescent="0.25">
      <c r="A1233" s="173">
        <v>34027</v>
      </c>
      <c r="B1233" s="174" t="s">
        <v>458</v>
      </c>
      <c r="C1233" s="174" t="s">
        <v>53</v>
      </c>
      <c r="D1233" s="174" t="s">
        <v>265</v>
      </c>
      <c r="E1233" s="174" t="s">
        <v>95</v>
      </c>
      <c r="F1233" s="174" t="s">
        <v>96</v>
      </c>
      <c r="G1233" s="174" t="s">
        <v>84</v>
      </c>
      <c r="H1233" s="174">
        <v>3.4062507000000002</v>
      </c>
      <c r="I1233" s="187">
        <v>3.1986922387999996E-4</v>
      </c>
      <c r="J1233" s="157">
        <v>1.2924778E-5</v>
      </c>
      <c r="K1233" s="174">
        <v>1.3184634000000001E-3</v>
      </c>
      <c r="L1233" s="174">
        <v>4.4359210999999997E-5</v>
      </c>
      <c r="M1233" s="174">
        <v>4.0810474119999998E-5</v>
      </c>
      <c r="N1233" s="174">
        <v>1.3029853000000001E-7</v>
      </c>
    </row>
    <row r="1234" spans="1:14" x14ac:dyDescent="0.25">
      <c r="A1234" s="173">
        <v>34027</v>
      </c>
      <c r="B1234" s="174" t="s">
        <v>458</v>
      </c>
      <c r="C1234" s="174" t="s">
        <v>53</v>
      </c>
      <c r="D1234" s="174" t="s">
        <v>266</v>
      </c>
      <c r="E1234" s="174" t="s">
        <v>97</v>
      </c>
      <c r="F1234" s="174" t="s">
        <v>96</v>
      </c>
      <c r="G1234" s="174" t="s">
        <v>84</v>
      </c>
      <c r="H1234" s="174">
        <v>0.16121821</v>
      </c>
      <c r="I1234" s="187">
        <v>2.4575413745E-5</v>
      </c>
      <c r="J1234" s="157">
        <v>1.0298312999999999E-6</v>
      </c>
      <c r="K1234" s="174">
        <v>1.0505362E-4</v>
      </c>
      <c r="L1234" s="174">
        <v>3.5344899E-6</v>
      </c>
      <c r="M1234" s="174">
        <v>3.2517307080000001E-6</v>
      </c>
      <c r="N1234" s="174">
        <v>1.0382036E-8</v>
      </c>
    </row>
    <row r="1235" spans="1:14" x14ac:dyDescent="0.25">
      <c r="A1235" s="173">
        <v>34027</v>
      </c>
      <c r="B1235" s="174" t="s">
        <v>458</v>
      </c>
      <c r="C1235" s="174" t="s">
        <v>53</v>
      </c>
      <c r="D1235" s="174" t="s">
        <v>267</v>
      </c>
      <c r="E1235" s="174" t="s">
        <v>98</v>
      </c>
      <c r="F1235" s="174" t="s">
        <v>99</v>
      </c>
      <c r="G1235" s="174" t="s">
        <v>84</v>
      </c>
      <c r="H1235" s="174">
        <v>1005.90216</v>
      </c>
      <c r="I1235" s="187">
        <v>4.4506521762600008E-3</v>
      </c>
      <c r="J1235" s="157">
        <v>1.343192124E-4</v>
      </c>
      <c r="K1235" s="174">
        <v>1.276727404E-2</v>
      </c>
      <c r="L1235" s="174">
        <v>4.3956698699999997E-4</v>
      </c>
      <c r="M1235" s="174">
        <v>4.0440162804000003E-4</v>
      </c>
      <c r="N1235" s="174">
        <v>1.412726163E-6</v>
      </c>
    </row>
    <row r="1236" spans="1:14" x14ac:dyDescent="0.25">
      <c r="A1236" s="173">
        <v>34027</v>
      </c>
      <c r="B1236" s="174" t="s">
        <v>458</v>
      </c>
      <c r="C1236" s="174" t="s">
        <v>53</v>
      </c>
      <c r="D1236" s="174" t="s">
        <v>268</v>
      </c>
      <c r="E1236" s="174" t="s">
        <v>98</v>
      </c>
      <c r="F1236" s="174" t="s">
        <v>100</v>
      </c>
      <c r="G1236" s="174" t="s">
        <v>84</v>
      </c>
      <c r="H1236" s="174">
        <v>342.57831499999998</v>
      </c>
      <c r="I1236" s="187">
        <v>4.2698916034900003E-2</v>
      </c>
      <c r="J1236" s="157">
        <v>1.86536102E-3</v>
      </c>
      <c r="K1236" s="174">
        <v>0.1716067604</v>
      </c>
      <c r="L1236" s="174">
        <v>5.99118836E-3</v>
      </c>
      <c r="M1236" s="174">
        <v>5.5118932912000002E-3</v>
      </c>
      <c r="N1236" s="174">
        <v>1.9243104110000001E-5</v>
      </c>
    </row>
    <row r="1237" spans="1:14" x14ac:dyDescent="0.25">
      <c r="A1237" s="173">
        <v>34027</v>
      </c>
      <c r="B1237" s="174" t="s">
        <v>458</v>
      </c>
      <c r="C1237" s="174" t="s">
        <v>53</v>
      </c>
      <c r="D1237" s="174" t="s">
        <v>269</v>
      </c>
      <c r="E1237" s="174" t="s">
        <v>101</v>
      </c>
      <c r="F1237" s="174" t="s">
        <v>99</v>
      </c>
      <c r="G1237" s="174" t="s">
        <v>84</v>
      </c>
      <c r="H1237" s="174">
        <v>11360.641</v>
      </c>
      <c r="I1237" s="187">
        <v>4.2421028784000003E-2</v>
      </c>
      <c r="J1237" s="157">
        <v>1.1756636E-3</v>
      </c>
      <c r="K1237" s="174">
        <v>0.1107692</v>
      </c>
      <c r="L1237" s="174">
        <v>3.7478429999999998E-3</v>
      </c>
      <c r="M1237" s="174">
        <v>3.44801556E-3</v>
      </c>
      <c r="N1237" s="174">
        <v>1.2151285000000001E-5</v>
      </c>
    </row>
    <row r="1238" spans="1:14" x14ac:dyDescent="0.25">
      <c r="A1238" s="173">
        <v>34027</v>
      </c>
      <c r="B1238" s="174" t="s">
        <v>458</v>
      </c>
      <c r="C1238" s="174" t="s">
        <v>53</v>
      </c>
      <c r="D1238" s="174" t="s">
        <v>270</v>
      </c>
      <c r="E1238" s="174" t="s">
        <v>101</v>
      </c>
      <c r="F1238" s="174" t="s">
        <v>100</v>
      </c>
      <c r="G1238" s="174" t="s">
        <v>84</v>
      </c>
      <c r="H1238" s="174">
        <v>3240.3676299999997</v>
      </c>
      <c r="I1238" s="187">
        <v>0.59674015899400001</v>
      </c>
      <c r="J1238" s="157">
        <v>1.29809117E-2</v>
      </c>
      <c r="K1238" s="174">
        <v>2.1611051799999998</v>
      </c>
      <c r="L1238" s="174">
        <v>7.7122335300000011E-2</v>
      </c>
      <c r="M1238" s="174">
        <v>7.0952548476000007E-2</v>
      </c>
      <c r="N1238" s="174">
        <v>1.3328776400000001E-4</v>
      </c>
    </row>
    <row r="1239" spans="1:14" x14ac:dyDescent="0.25">
      <c r="A1239" s="173">
        <v>34027</v>
      </c>
      <c r="B1239" s="174" t="s">
        <v>458</v>
      </c>
      <c r="C1239" s="174" t="s">
        <v>53</v>
      </c>
      <c r="D1239" s="174" t="s">
        <v>271</v>
      </c>
      <c r="E1239" s="174" t="s">
        <v>102</v>
      </c>
      <c r="F1239" s="174" t="s">
        <v>99</v>
      </c>
      <c r="G1239" s="174" t="s">
        <v>84</v>
      </c>
      <c r="H1239" s="174">
        <v>29996.846000000001</v>
      </c>
      <c r="I1239" s="187">
        <v>8.379190109500001E-2</v>
      </c>
      <c r="J1239" s="157">
        <v>2.6336820299999999E-3</v>
      </c>
      <c r="K1239" s="174">
        <v>0.22719877899999999</v>
      </c>
      <c r="L1239" s="174">
        <v>8.6381747000000009E-3</v>
      </c>
      <c r="M1239" s="174">
        <v>7.9471207240000008E-3</v>
      </c>
      <c r="N1239" s="174">
        <v>2.6957321600000001E-5</v>
      </c>
    </row>
    <row r="1240" spans="1:14" x14ac:dyDescent="0.25">
      <c r="A1240" s="173">
        <v>34027</v>
      </c>
      <c r="B1240" s="174" t="s">
        <v>458</v>
      </c>
      <c r="C1240" s="174" t="s">
        <v>53</v>
      </c>
      <c r="D1240" s="174" t="s">
        <v>272</v>
      </c>
      <c r="E1240" s="174" t="s">
        <v>102</v>
      </c>
      <c r="F1240" s="174" t="s">
        <v>100</v>
      </c>
      <c r="G1240" s="174" t="s">
        <v>84</v>
      </c>
      <c r="H1240" s="174">
        <v>8103.16417</v>
      </c>
      <c r="I1240" s="187">
        <v>0.48809078215299995</v>
      </c>
      <c r="J1240" s="157">
        <v>1.8204950000000001E-2</v>
      </c>
      <c r="K1240" s="174">
        <v>1.8867613599999999</v>
      </c>
      <c r="L1240" s="174">
        <v>6.4321146999999995E-2</v>
      </c>
      <c r="M1240" s="174">
        <v>5.9175455240000008E-2</v>
      </c>
      <c r="N1240" s="174">
        <v>1.86733764E-4</v>
      </c>
    </row>
    <row r="1241" spans="1:14" x14ac:dyDescent="0.25">
      <c r="A1241" s="173">
        <v>34027</v>
      </c>
      <c r="B1241" s="174" t="s">
        <v>458</v>
      </c>
      <c r="C1241" s="174" t="s">
        <v>53</v>
      </c>
      <c r="D1241" s="174" t="s">
        <v>273</v>
      </c>
      <c r="E1241" s="174" t="s">
        <v>103</v>
      </c>
      <c r="F1241" s="174" t="s">
        <v>99</v>
      </c>
      <c r="G1241" s="174" t="s">
        <v>84</v>
      </c>
      <c r="H1241" s="174">
        <v>15218.9835</v>
      </c>
      <c r="I1241" s="187">
        <v>5.5609995004000011E-2</v>
      </c>
      <c r="J1241" s="157">
        <v>1.68380104E-3</v>
      </c>
      <c r="K1241" s="174">
        <v>0.15488652010000001</v>
      </c>
      <c r="L1241" s="174">
        <v>5.4092316900000003E-3</v>
      </c>
      <c r="M1241" s="174">
        <v>4.9764931548000003E-3</v>
      </c>
      <c r="N1241" s="174">
        <v>1.735167347E-5</v>
      </c>
    </row>
    <row r="1242" spans="1:14" x14ac:dyDescent="0.25">
      <c r="A1242" s="173">
        <v>34027</v>
      </c>
      <c r="B1242" s="174" t="s">
        <v>458</v>
      </c>
      <c r="C1242" s="174" t="s">
        <v>53</v>
      </c>
      <c r="D1242" s="174" t="s">
        <v>274</v>
      </c>
      <c r="E1242" s="174" t="s">
        <v>103</v>
      </c>
      <c r="F1242" s="174" t="s">
        <v>100</v>
      </c>
      <c r="G1242" s="174" t="s">
        <v>84</v>
      </c>
      <c r="H1242" s="174">
        <v>3151.23153</v>
      </c>
      <c r="I1242" s="187">
        <v>0.48277945088900009</v>
      </c>
      <c r="J1242" s="157">
        <v>1.6877395400000002E-2</v>
      </c>
      <c r="K1242" s="174">
        <v>2.1024995000000004</v>
      </c>
      <c r="L1242" s="174">
        <v>7.3135059000000002E-2</v>
      </c>
      <c r="M1242" s="174">
        <v>6.7284254280000011E-2</v>
      </c>
      <c r="N1242" s="174">
        <v>1.74169449E-4</v>
      </c>
    </row>
    <row r="1243" spans="1:14" x14ac:dyDescent="0.25">
      <c r="A1243" s="173">
        <v>34027</v>
      </c>
      <c r="B1243" s="174" t="s">
        <v>458</v>
      </c>
      <c r="C1243" s="174" t="s">
        <v>53</v>
      </c>
      <c r="D1243" s="174" t="s">
        <v>275</v>
      </c>
      <c r="E1243" s="174" t="s">
        <v>104</v>
      </c>
      <c r="F1243" s="174" t="s">
        <v>99</v>
      </c>
      <c r="G1243" s="174" t="s">
        <v>84</v>
      </c>
      <c r="H1243" s="174">
        <v>8555.0347000000002</v>
      </c>
      <c r="I1243" s="187">
        <v>9.1475668300000004E-3</v>
      </c>
      <c r="J1243" s="157">
        <v>0</v>
      </c>
      <c r="K1243" s="174">
        <v>0</v>
      </c>
      <c r="L1243" s="174">
        <v>0</v>
      </c>
      <c r="M1243" s="174">
        <v>0</v>
      </c>
      <c r="N1243" s="174">
        <v>0</v>
      </c>
    </row>
    <row r="1244" spans="1:14" x14ac:dyDescent="0.25">
      <c r="A1244" s="173">
        <v>34027</v>
      </c>
      <c r="B1244" s="174" t="s">
        <v>458</v>
      </c>
      <c r="C1244" s="174" t="s">
        <v>53</v>
      </c>
      <c r="D1244" s="174" t="s">
        <v>276</v>
      </c>
      <c r="E1244" s="174" t="s">
        <v>104</v>
      </c>
      <c r="F1244" s="174" t="s">
        <v>100</v>
      </c>
      <c r="G1244" s="174" t="s">
        <v>84</v>
      </c>
      <c r="H1244" s="174">
        <v>2502.1452300000001</v>
      </c>
      <c r="I1244" s="187">
        <v>2.7904374899999996E-3</v>
      </c>
      <c r="J1244" s="157">
        <v>0</v>
      </c>
      <c r="K1244" s="174">
        <v>0</v>
      </c>
      <c r="L1244" s="174">
        <v>0</v>
      </c>
      <c r="M1244" s="174">
        <v>0</v>
      </c>
      <c r="N1244" s="174">
        <v>0</v>
      </c>
    </row>
    <row r="1245" spans="1:14" x14ac:dyDescent="0.25">
      <c r="A1245" s="173">
        <v>34027</v>
      </c>
      <c r="B1245" s="174" t="s">
        <v>458</v>
      </c>
      <c r="C1245" s="174" t="s">
        <v>53</v>
      </c>
      <c r="D1245" s="174" t="s">
        <v>277</v>
      </c>
      <c r="E1245" s="174" t="s">
        <v>105</v>
      </c>
      <c r="F1245" s="174" t="s">
        <v>100</v>
      </c>
      <c r="G1245" s="174" t="s">
        <v>84</v>
      </c>
      <c r="H1245" s="174">
        <v>0.50788957000000001</v>
      </c>
      <c r="I1245" s="187">
        <v>1.5613655476999993E-4</v>
      </c>
      <c r="J1245" s="157">
        <v>7.7616278000000004E-6</v>
      </c>
      <c r="K1245" s="174">
        <v>7.4316461999999995E-4</v>
      </c>
      <c r="L1245" s="174">
        <v>2.5105482999999999E-5</v>
      </c>
      <c r="M1245" s="174">
        <v>2.309704436E-5</v>
      </c>
      <c r="N1245" s="174">
        <v>7.9512026999999996E-8</v>
      </c>
    </row>
    <row r="1246" spans="1:14" x14ac:dyDescent="0.25">
      <c r="A1246" s="173">
        <v>34027</v>
      </c>
      <c r="B1246" s="174" t="s">
        <v>458</v>
      </c>
      <c r="C1246" s="174" t="s">
        <v>53</v>
      </c>
      <c r="D1246" s="174" t="s">
        <v>278</v>
      </c>
      <c r="E1246" s="174" t="s">
        <v>106</v>
      </c>
      <c r="F1246" s="174" t="s">
        <v>107</v>
      </c>
      <c r="G1246" s="174" t="s">
        <v>84</v>
      </c>
      <c r="H1246" s="174">
        <v>1.32919842</v>
      </c>
      <c r="I1246" s="187">
        <v>3.1635896565200002E-5</v>
      </c>
      <c r="J1246" s="157">
        <v>1.5385765600000001E-6</v>
      </c>
      <c r="K1246" s="174">
        <v>1.2782519999999999E-4</v>
      </c>
      <c r="L1246" s="174">
        <v>5.1435276000000001E-6</v>
      </c>
      <c r="M1246" s="174">
        <v>4.7320453920000001E-6</v>
      </c>
      <c r="N1246" s="174">
        <v>1.55836806E-8</v>
      </c>
    </row>
    <row r="1247" spans="1:14" x14ac:dyDescent="0.25">
      <c r="A1247" s="173">
        <v>34027</v>
      </c>
      <c r="B1247" s="174" t="s">
        <v>458</v>
      </c>
      <c r="C1247" s="174" t="s">
        <v>53</v>
      </c>
      <c r="D1247" s="174" t="s">
        <v>279</v>
      </c>
      <c r="E1247" s="174" t="s">
        <v>108</v>
      </c>
      <c r="F1247" s="174" t="s">
        <v>109</v>
      </c>
      <c r="G1247" s="174" t="s">
        <v>84</v>
      </c>
      <c r="H1247" s="174">
        <v>456.258059</v>
      </c>
      <c r="I1247" s="187">
        <v>1.3070814453899999E-2</v>
      </c>
      <c r="J1247" s="157">
        <v>4.7239327480000002E-4</v>
      </c>
      <c r="K1247" s="174">
        <v>4.5367373969999999E-2</v>
      </c>
      <c r="L1247" s="174">
        <v>1.5488951249999999E-3</v>
      </c>
      <c r="M1247" s="174">
        <v>1.424983515E-3</v>
      </c>
      <c r="N1247" s="174">
        <v>4.8210193660000002E-6</v>
      </c>
    </row>
    <row r="1248" spans="1:14" x14ac:dyDescent="0.25">
      <c r="A1248" s="173">
        <v>34027</v>
      </c>
      <c r="B1248" s="174" t="s">
        <v>458</v>
      </c>
      <c r="C1248" s="174" t="s">
        <v>53</v>
      </c>
      <c r="D1248" s="174" t="s">
        <v>280</v>
      </c>
      <c r="E1248" s="174" t="s">
        <v>110</v>
      </c>
      <c r="F1248" s="174" t="s">
        <v>109</v>
      </c>
      <c r="G1248" s="174" t="s">
        <v>84</v>
      </c>
      <c r="H1248" s="174">
        <v>1559.50235711</v>
      </c>
      <c r="I1248" s="187">
        <v>9.2207439430457006E-2</v>
      </c>
      <c r="J1248" s="157">
        <v>3.2226782828000001E-3</v>
      </c>
      <c r="K1248" s="174">
        <v>0.29665280830000001</v>
      </c>
      <c r="L1248" s="174">
        <v>1.1456246324999999E-2</v>
      </c>
      <c r="M1248" s="174">
        <v>1.0539746619E-2</v>
      </c>
      <c r="N1248" s="174">
        <v>3.2162673931999997E-5</v>
      </c>
    </row>
    <row r="1249" spans="1:14" x14ac:dyDescent="0.25">
      <c r="A1249" s="173">
        <v>34027</v>
      </c>
      <c r="B1249" s="174" t="s">
        <v>458</v>
      </c>
      <c r="C1249" s="174" t="s">
        <v>53</v>
      </c>
      <c r="D1249" s="174" t="s">
        <v>281</v>
      </c>
      <c r="E1249" s="174" t="s">
        <v>111</v>
      </c>
      <c r="F1249" s="174" t="s">
        <v>109</v>
      </c>
      <c r="G1249" s="174" t="s">
        <v>84</v>
      </c>
      <c r="H1249" s="174">
        <v>0.25329109999999999</v>
      </c>
      <c r="I1249" s="187">
        <v>3.4290955411000001E-5</v>
      </c>
      <c r="J1249" s="157">
        <v>1.2309400999999999E-6</v>
      </c>
      <c r="K1249" s="174">
        <v>1.2556882999999999E-4</v>
      </c>
      <c r="L1249" s="174">
        <v>4.2247160999999999E-6</v>
      </c>
      <c r="M1249" s="174">
        <v>3.8867388120000002E-6</v>
      </c>
      <c r="N1249" s="174">
        <v>1.2409472E-8</v>
      </c>
    </row>
    <row r="1250" spans="1:14" x14ac:dyDescent="0.25">
      <c r="A1250" s="173">
        <v>34027</v>
      </c>
      <c r="B1250" s="174" t="s">
        <v>458</v>
      </c>
      <c r="C1250" s="174" t="s">
        <v>53</v>
      </c>
      <c r="D1250" s="174" t="s">
        <v>282</v>
      </c>
      <c r="E1250" s="174" t="s">
        <v>112</v>
      </c>
      <c r="F1250" s="174" t="s">
        <v>109</v>
      </c>
      <c r="G1250" s="174" t="s">
        <v>84</v>
      </c>
      <c r="H1250" s="174">
        <v>5.5493797999999996</v>
      </c>
      <c r="I1250" s="187">
        <v>5.6854941201000002E-4</v>
      </c>
      <c r="J1250" s="157">
        <v>1.9398802E-5</v>
      </c>
      <c r="K1250" s="174">
        <v>1.9788818999999999E-3</v>
      </c>
      <c r="L1250" s="174">
        <v>6.6578736999999995E-5</v>
      </c>
      <c r="M1250" s="174">
        <v>6.125243804E-5</v>
      </c>
      <c r="N1250" s="174">
        <v>1.9556506E-7</v>
      </c>
    </row>
    <row r="1251" spans="1:14" x14ac:dyDescent="0.25">
      <c r="A1251" s="173">
        <v>34027</v>
      </c>
      <c r="B1251" s="174" t="s">
        <v>458</v>
      </c>
      <c r="C1251" s="174" t="s">
        <v>53</v>
      </c>
      <c r="D1251" s="174" t="s">
        <v>283</v>
      </c>
      <c r="E1251" s="174" t="s">
        <v>113</v>
      </c>
      <c r="F1251" s="174" t="s">
        <v>114</v>
      </c>
      <c r="G1251" s="174" t="s">
        <v>84</v>
      </c>
      <c r="H1251" s="174">
        <v>19.674147000000001</v>
      </c>
      <c r="I1251" s="187">
        <v>6.778633978499999E-3</v>
      </c>
      <c r="J1251" s="157">
        <v>1.4802555999999999E-4</v>
      </c>
      <c r="K1251" s="174">
        <v>2.6921146E-2</v>
      </c>
      <c r="L1251" s="174">
        <v>9.6807977999999997E-4</v>
      </c>
      <c r="M1251" s="174">
        <v>8.9063339760000007E-4</v>
      </c>
      <c r="N1251" s="174">
        <v>1.526518E-6</v>
      </c>
    </row>
    <row r="1252" spans="1:14" x14ac:dyDescent="0.25">
      <c r="A1252" s="173">
        <v>34027</v>
      </c>
      <c r="B1252" s="174" t="s">
        <v>458</v>
      </c>
      <c r="C1252" s="174" t="s">
        <v>53</v>
      </c>
      <c r="D1252" s="174" t="s">
        <v>284</v>
      </c>
      <c r="E1252" s="174" t="s">
        <v>82</v>
      </c>
      <c r="F1252" s="174" t="s">
        <v>83</v>
      </c>
      <c r="G1252" s="174" t="s">
        <v>115</v>
      </c>
      <c r="H1252" s="174">
        <v>724.08074999999997</v>
      </c>
      <c r="I1252" s="187">
        <v>1.8305095571480003E-2</v>
      </c>
      <c r="J1252" s="157">
        <v>2.3210775000000001E-3</v>
      </c>
      <c r="K1252" s="174">
        <v>0.15894616</v>
      </c>
      <c r="L1252" s="174">
        <v>2.943954E-4</v>
      </c>
      <c r="M1252" s="174">
        <v>2.7084376800000002E-4</v>
      </c>
      <c r="N1252" s="174">
        <v>2.2128812E-5</v>
      </c>
    </row>
    <row r="1253" spans="1:14" x14ac:dyDescent="0.25">
      <c r="A1253" s="173">
        <v>34027</v>
      </c>
      <c r="B1253" s="174" t="s">
        <v>458</v>
      </c>
      <c r="C1253" s="174" t="s">
        <v>53</v>
      </c>
      <c r="D1253" s="174" t="s">
        <v>285</v>
      </c>
      <c r="E1253" s="174" t="s">
        <v>86</v>
      </c>
      <c r="F1253" s="174" t="s">
        <v>83</v>
      </c>
      <c r="G1253" s="174" t="s">
        <v>115</v>
      </c>
      <c r="H1253" s="174">
        <v>7131.8716000000004</v>
      </c>
      <c r="I1253" s="187">
        <v>0.20381276949800003</v>
      </c>
      <c r="J1253" s="157">
        <v>2.0611595E-2</v>
      </c>
      <c r="K1253" s="174">
        <v>1.7803353</v>
      </c>
      <c r="L1253" s="174">
        <v>2.9084266000000002E-3</v>
      </c>
      <c r="M1253" s="174">
        <v>2.6757524720000003E-3</v>
      </c>
      <c r="N1253" s="174">
        <v>2.3285457999999999E-4</v>
      </c>
    </row>
    <row r="1254" spans="1:14" x14ac:dyDescent="0.25">
      <c r="A1254" s="173">
        <v>34027</v>
      </c>
      <c r="B1254" s="174" t="s">
        <v>458</v>
      </c>
      <c r="C1254" s="174" t="s">
        <v>53</v>
      </c>
      <c r="D1254" s="174" t="s">
        <v>286</v>
      </c>
      <c r="E1254" s="174" t="s">
        <v>116</v>
      </c>
      <c r="F1254" s="174" t="s">
        <v>83</v>
      </c>
      <c r="G1254" s="174" t="s">
        <v>115</v>
      </c>
      <c r="H1254" s="174">
        <v>307.42705999999998</v>
      </c>
      <c r="I1254" s="187">
        <v>3.9812888582999993E-2</v>
      </c>
      <c r="J1254" s="157">
        <v>1.3155292000000001E-2</v>
      </c>
      <c r="K1254" s="174">
        <v>1.5323732000000001</v>
      </c>
      <c r="L1254" s="174">
        <v>7.3051748999999997E-4</v>
      </c>
      <c r="M1254" s="174">
        <v>6.7207609079999997E-4</v>
      </c>
      <c r="N1254" s="174">
        <v>1.262127E-4</v>
      </c>
    </row>
    <row r="1255" spans="1:14" x14ac:dyDescent="0.25">
      <c r="A1255" s="173">
        <v>34027</v>
      </c>
      <c r="B1255" s="174" t="s">
        <v>458</v>
      </c>
      <c r="C1255" s="174" t="s">
        <v>53</v>
      </c>
      <c r="D1255" s="174" t="s">
        <v>287</v>
      </c>
      <c r="E1255" s="174" t="s">
        <v>87</v>
      </c>
      <c r="F1255" s="174" t="s">
        <v>83</v>
      </c>
      <c r="G1255" s="174" t="s">
        <v>115</v>
      </c>
      <c r="H1255" s="174">
        <v>218.941444394</v>
      </c>
      <c r="I1255" s="187">
        <v>1.1321065685035872E-2</v>
      </c>
      <c r="J1255" s="157">
        <v>2.8921193885899999E-3</v>
      </c>
      <c r="K1255" s="174">
        <v>0.25202684875800002</v>
      </c>
      <c r="L1255" s="174">
        <v>7.9044462759000008E-5</v>
      </c>
      <c r="M1255" s="174">
        <v>7.2720905738279999E-5</v>
      </c>
      <c r="N1255" s="174">
        <v>1.5868454131199999E-5</v>
      </c>
    </row>
    <row r="1256" spans="1:14" x14ac:dyDescent="0.25">
      <c r="A1256" s="173">
        <v>34027</v>
      </c>
      <c r="B1256" s="174" t="s">
        <v>458</v>
      </c>
      <c r="C1256" s="174" t="s">
        <v>53</v>
      </c>
      <c r="D1256" s="174" t="s">
        <v>288</v>
      </c>
      <c r="E1256" s="174" t="s">
        <v>117</v>
      </c>
      <c r="F1256" s="174" t="s">
        <v>89</v>
      </c>
      <c r="G1256" s="174" t="s">
        <v>115</v>
      </c>
      <c r="H1256" s="174">
        <v>9.73047328</v>
      </c>
      <c r="I1256" s="187">
        <v>1.0250747320585999E-3</v>
      </c>
      <c r="J1256" s="157">
        <v>5.1940928300000003E-4</v>
      </c>
      <c r="K1256" s="174">
        <v>3.4667826499999999E-2</v>
      </c>
      <c r="L1256" s="174">
        <v>1.8182455339999998E-5</v>
      </c>
      <c r="M1256" s="174">
        <v>1.6727858912800002E-5</v>
      </c>
      <c r="N1256" s="174">
        <v>3.290398996E-6</v>
      </c>
    </row>
    <row r="1257" spans="1:14" x14ac:dyDescent="0.25">
      <c r="A1257" s="173">
        <v>34027</v>
      </c>
      <c r="B1257" s="174" t="s">
        <v>458</v>
      </c>
      <c r="C1257" s="174" t="s">
        <v>53</v>
      </c>
      <c r="D1257" s="174" t="s">
        <v>289</v>
      </c>
      <c r="E1257" s="174" t="s">
        <v>88</v>
      </c>
      <c r="F1257" s="174" t="s">
        <v>89</v>
      </c>
      <c r="G1257" s="174" t="s">
        <v>115</v>
      </c>
      <c r="H1257" s="174">
        <v>0.38108909000000002</v>
      </c>
      <c r="I1257" s="187">
        <v>9.6012633558000023E-6</v>
      </c>
      <c r="J1257" s="157">
        <v>3.5880841999999999E-6</v>
      </c>
      <c r="K1257" s="174">
        <v>3.0446085000000001E-4</v>
      </c>
      <c r="L1257" s="174">
        <v>1.1796917E-7</v>
      </c>
      <c r="M1257" s="174">
        <v>1.0853163640000001E-7</v>
      </c>
      <c r="N1257" s="174">
        <v>2.4437179E-8</v>
      </c>
    </row>
    <row r="1258" spans="1:14" x14ac:dyDescent="0.25">
      <c r="A1258" s="173">
        <v>34027</v>
      </c>
      <c r="B1258" s="174" t="s">
        <v>458</v>
      </c>
      <c r="C1258" s="174" t="s">
        <v>53</v>
      </c>
      <c r="D1258" s="174" t="s">
        <v>290</v>
      </c>
      <c r="E1258" s="174" t="s">
        <v>90</v>
      </c>
      <c r="F1258" s="174" t="s">
        <v>89</v>
      </c>
      <c r="G1258" s="174" t="s">
        <v>115</v>
      </c>
      <c r="H1258" s="174">
        <v>112.4873213</v>
      </c>
      <c r="I1258" s="187">
        <v>3.5922894662300002E-3</v>
      </c>
      <c r="J1258" s="157">
        <v>8.1496019399999997E-4</v>
      </c>
      <c r="K1258" s="174">
        <v>6.3053505600000004E-2</v>
      </c>
      <c r="L1258" s="174">
        <v>7.3213961299999989E-5</v>
      </c>
      <c r="M1258" s="174">
        <v>6.7356844395999991E-5</v>
      </c>
      <c r="N1258" s="174">
        <v>6.0166708699999999E-6</v>
      </c>
    </row>
    <row r="1259" spans="1:14" x14ac:dyDescent="0.25">
      <c r="A1259" s="173">
        <v>34027</v>
      </c>
      <c r="B1259" s="174" t="s">
        <v>458</v>
      </c>
      <c r="C1259" s="174" t="s">
        <v>53</v>
      </c>
      <c r="D1259" s="174" t="s">
        <v>291</v>
      </c>
      <c r="E1259" s="174" t="s">
        <v>118</v>
      </c>
      <c r="F1259" s="174" t="s">
        <v>89</v>
      </c>
      <c r="G1259" s="174" t="s">
        <v>115</v>
      </c>
      <c r="H1259" s="174">
        <v>11.031257260000002</v>
      </c>
      <c r="I1259" s="187">
        <v>1.6299456256850002E-3</v>
      </c>
      <c r="J1259" s="157">
        <v>7.5388534400000007E-4</v>
      </c>
      <c r="K1259" s="174">
        <v>6.0905279629999996E-2</v>
      </c>
      <c r="L1259" s="174">
        <v>3.0563264900000005E-5</v>
      </c>
      <c r="M1259" s="174">
        <v>2.8118203708000003E-5</v>
      </c>
      <c r="N1259" s="174">
        <v>5.7835044999999996E-6</v>
      </c>
    </row>
    <row r="1260" spans="1:14" x14ac:dyDescent="0.25">
      <c r="A1260" s="173">
        <v>34027</v>
      </c>
      <c r="B1260" s="174" t="s">
        <v>458</v>
      </c>
      <c r="C1260" s="174" t="s">
        <v>53</v>
      </c>
      <c r="D1260" s="174" t="s">
        <v>292</v>
      </c>
      <c r="E1260" s="174" t="s">
        <v>91</v>
      </c>
      <c r="F1260" s="174" t="s">
        <v>89</v>
      </c>
      <c r="G1260" s="174" t="s">
        <v>115</v>
      </c>
      <c r="H1260" s="174">
        <v>117.84798511800001</v>
      </c>
      <c r="I1260" s="187">
        <v>5.3816705363698E-3</v>
      </c>
      <c r="J1260" s="157">
        <v>1.6876282990000002E-3</v>
      </c>
      <c r="K1260" s="174">
        <v>0.13419996274999998</v>
      </c>
      <c r="L1260" s="174">
        <v>8.7588986463999993E-5</v>
      </c>
      <c r="M1260" s="174">
        <v>8.0581867546880004E-5</v>
      </c>
      <c r="N1260" s="174">
        <v>1.1463514099999999E-5</v>
      </c>
    </row>
    <row r="1261" spans="1:14" x14ac:dyDescent="0.25">
      <c r="A1261" s="173">
        <v>34027</v>
      </c>
      <c r="B1261" s="174" t="s">
        <v>458</v>
      </c>
      <c r="C1261" s="174" t="s">
        <v>53</v>
      </c>
      <c r="D1261" s="174" t="s">
        <v>293</v>
      </c>
      <c r="E1261" s="174" t="s">
        <v>119</v>
      </c>
      <c r="F1261" s="174" t="s">
        <v>89</v>
      </c>
      <c r="G1261" s="174" t="s">
        <v>115</v>
      </c>
      <c r="H1261" s="174">
        <v>21.64585928</v>
      </c>
      <c r="I1261" s="187">
        <v>2.0339574363121603E-3</v>
      </c>
      <c r="J1261" s="157">
        <v>6.3940017009999999E-4</v>
      </c>
      <c r="K1261" s="174">
        <v>5.5608084270000004E-2</v>
      </c>
      <c r="L1261" s="174">
        <v>3.8016613900000005E-5</v>
      </c>
      <c r="M1261" s="174">
        <v>3.4975284787999996E-5</v>
      </c>
      <c r="N1261" s="174">
        <v>4.8217771289999997E-6</v>
      </c>
    </row>
    <row r="1262" spans="1:14" x14ac:dyDescent="0.25">
      <c r="A1262" s="173">
        <v>34027</v>
      </c>
      <c r="B1262" s="174" t="s">
        <v>458</v>
      </c>
      <c r="C1262" s="174" t="s">
        <v>53</v>
      </c>
      <c r="D1262" s="174" t="s">
        <v>294</v>
      </c>
      <c r="E1262" s="174" t="s">
        <v>92</v>
      </c>
      <c r="F1262" s="174" t="s">
        <v>89</v>
      </c>
      <c r="G1262" s="174" t="s">
        <v>115</v>
      </c>
      <c r="H1262" s="174">
        <v>1.5599249770000001</v>
      </c>
      <c r="I1262" s="187">
        <v>1.2040404139039999E-4</v>
      </c>
      <c r="J1262" s="157">
        <v>3.2412683700000004E-5</v>
      </c>
      <c r="K1262" s="174">
        <v>2.7609282000000002E-3</v>
      </c>
      <c r="L1262" s="174">
        <v>2.653132237E-6</v>
      </c>
      <c r="M1262" s="174">
        <v>2.4408816580400002E-6</v>
      </c>
      <c r="N1262" s="174">
        <v>2.4816135899999997E-7</v>
      </c>
    </row>
    <row r="1263" spans="1:14" x14ac:dyDescent="0.25">
      <c r="A1263" s="173">
        <v>34027</v>
      </c>
      <c r="B1263" s="174" t="s">
        <v>458</v>
      </c>
      <c r="C1263" s="174" t="s">
        <v>53</v>
      </c>
      <c r="D1263" s="174" t="s">
        <v>295</v>
      </c>
      <c r="E1263" s="174" t="s">
        <v>120</v>
      </c>
      <c r="F1263" s="174" t="s">
        <v>89</v>
      </c>
      <c r="G1263" s="174" t="s">
        <v>115</v>
      </c>
      <c r="H1263" s="174">
        <v>34.328501566999996</v>
      </c>
      <c r="I1263" s="187">
        <v>3.8213512371355995E-3</v>
      </c>
      <c r="J1263" s="157">
        <v>1.6241224176699999E-3</v>
      </c>
      <c r="K1263" s="174">
        <v>0.103220325805</v>
      </c>
      <c r="L1263" s="174">
        <v>7.7141874404999998E-5</v>
      </c>
      <c r="M1263" s="174">
        <v>7.0970524452600021E-5</v>
      </c>
      <c r="N1263" s="174">
        <v>1.0157555978599998E-5</v>
      </c>
    </row>
    <row r="1264" spans="1:14" x14ac:dyDescent="0.25">
      <c r="A1264" s="173">
        <v>34027</v>
      </c>
      <c r="B1264" s="174" t="s">
        <v>458</v>
      </c>
      <c r="C1264" s="174" t="s">
        <v>53</v>
      </c>
      <c r="D1264" s="174" t="s">
        <v>296</v>
      </c>
      <c r="E1264" s="174" t="s">
        <v>121</v>
      </c>
      <c r="F1264" s="174" t="s">
        <v>89</v>
      </c>
      <c r="G1264" s="174" t="s">
        <v>115</v>
      </c>
      <c r="H1264" s="174">
        <v>114.23527448999999</v>
      </c>
      <c r="I1264" s="187">
        <v>2.21091132019436E-3</v>
      </c>
      <c r="J1264" s="157">
        <v>6.9059331829999994E-4</v>
      </c>
      <c r="K1264" s="174">
        <v>3.1598174540000003E-2</v>
      </c>
      <c r="L1264" s="174">
        <v>4.2786960260000002E-5</v>
      </c>
      <c r="M1264" s="174">
        <v>3.93640034392E-5</v>
      </c>
      <c r="N1264" s="174">
        <v>3.4520882360000001E-6</v>
      </c>
    </row>
    <row r="1265" spans="1:14" x14ac:dyDescent="0.25">
      <c r="A1265" s="173">
        <v>34027</v>
      </c>
      <c r="B1265" s="174" t="s">
        <v>458</v>
      </c>
      <c r="C1265" s="174" t="s">
        <v>53</v>
      </c>
      <c r="D1265" s="174" t="s">
        <v>297</v>
      </c>
      <c r="E1265" s="174" t="s">
        <v>93</v>
      </c>
      <c r="F1265" s="174" t="s">
        <v>89</v>
      </c>
      <c r="G1265" s="174" t="s">
        <v>115</v>
      </c>
      <c r="H1265" s="174">
        <v>42.275477420000001</v>
      </c>
      <c r="I1265" s="187">
        <v>5.8534734987523004E-3</v>
      </c>
      <c r="J1265" s="157">
        <v>2.2897218970000001E-3</v>
      </c>
      <c r="K1265" s="174">
        <v>0.23886302182999999</v>
      </c>
      <c r="L1265" s="174">
        <v>1.1828262970000001E-4</v>
      </c>
      <c r="M1265" s="174">
        <v>1.0882001932400001E-4</v>
      </c>
      <c r="N1265" s="174">
        <v>2.117955094E-5</v>
      </c>
    </row>
    <row r="1266" spans="1:14" x14ac:dyDescent="0.25">
      <c r="A1266" s="173">
        <v>34027</v>
      </c>
      <c r="B1266" s="174" t="s">
        <v>458</v>
      </c>
      <c r="C1266" s="174" t="s">
        <v>53</v>
      </c>
      <c r="D1266" s="174" t="s">
        <v>298</v>
      </c>
      <c r="E1266" s="174" t="s">
        <v>122</v>
      </c>
      <c r="F1266" s="174" t="s">
        <v>89</v>
      </c>
      <c r="G1266" s="174" t="s">
        <v>115</v>
      </c>
      <c r="H1266" s="174">
        <v>271.14747069999999</v>
      </c>
      <c r="I1266" s="187">
        <v>6.5796644879900206E-3</v>
      </c>
      <c r="J1266" s="157">
        <v>1.5555568895E-3</v>
      </c>
      <c r="K1266" s="174">
        <v>0.13258148182999999</v>
      </c>
      <c r="L1266" s="174">
        <v>7.7847282919999997E-5</v>
      </c>
      <c r="M1266" s="174">
        <v>7.1619500286400001E-5</v>
      </c>
      <c r="N1266" s="174">
        <v>1.0169060697E-5</v>
      </c>
    </row>
    <row r="1267" spans="1:14" x14ac:dyDescent="0.25">
      <c r="A1267" s="173">
        <v>34027</v>
      </c>
      <c r="B1267" s="174" t="s">
        <v>458</v>
      </c>
      <c r="C1267" s="174" t="s">
        <v>53</v>
      </c>
      <c r="D1267" s="174" t="s">
        <v>299</v>
      </c>
      <c r="E1267" s="174" t="s">
        <v>123</v>
      </c>
      <c r="F1267" s="174" t="s">
        <v>89</v>
      </c>
      <c r="G1267" s="174" t="s">
        <v>115</v>
      </c>
      <c r="H1267" s="174">
        <v>1.1534295533999999</v>
      </c>
      <c r="I1267" s="187">
        <v>2.1716474138525399E-4</v>
      </c>
      <c r="J1267" s="157">
        <v>2.9779293177000003E-4</v>
      </c>
      <c r="K1267" s="174">
        <v>5.1641821899E-3</v>
      </c>
      <c r="L1267" s="174">
        <v>3.3792027489999999E-6</v>
      </c>
      <c r="M1267" s="174">
        <v>3.1088665290800006E-6</v>
      </c>
      <c r="N1267" s="174">
        <v>8.2803209150000005E-7</v>
      </c>
    </row>
    <row r="1268" spans="1:14" x14ac:dyDescent="0.25">
      <c r="A1268" s="173">
        <v>34027</v>
      </c>
      <c r="B1268" s="174" t="s">
        <v>458</v>
      </c>
      <c r="C1268" s="174" t="s">
        <v>53</v>
      </c>
      <c r="D1268" s="174" t="s">
        <v>300</v>
      </c>
      <c r="E1268" s="174" t="s">
        <v>94</v>
      </c>
      <c r="F1268" s="174" t="s">
        <v>89</v>
      </c>
      <c r="G1268" s="174" t="s">
        <v>115</v>
      </c>
      <c r="H1268" s="174">
        <v>7.3677227999999992</v>
      </c>
      <c r="I1268" s="187">
        <v>5.3156012043010018E-4</v>
      </c>
      <c r="J1268" s="157">
        <v>2.08206925E-4</v>
      </c>
      <c r="K1268" s="174">
        <v>1.5324853959999999E-2</v>
      </c>
      <c r="L1268" s="174">
        <v>9.8640793800000003E-6</v>
      </c>
      <c r="M1268" s="174">
        <v>9.0749530296000001E-6</v>
      </c>
      <c r="N1268" s="174">
        <v>1.36596032E-6</v>
      </c>
    </row>
    <row r="1269" spans="1:14" x14ac:dyDescent="0.25">
      <c r="A1269" s="173">
        <v>34027</v>
      </c>
      <c r="B1269" s="174" t="s">
        <v>458</v>
      </c>
      <c r="C1269" s="174" t="s">
        <v>53</v>
      </c>
      <c r="D1269" s="174" t="s">
        <v>301</v>
      </c>
      <c r="E1269" s="174" t="s">
        <v>124</v>
      </c>
      <c r="F1269" s="174" t="s">
        <v>89</v>
      </c>
      <c r="G1269" s="174" t="s">
        <v>115</v>
      </c>
      <c r="H1269" s="174">
        <v>1.0822930624</v>
      </c>
      <c r="I1269" s="187">
        <v>2.5085530041578011E-4</v>
      </c>
      <c r="J1269" s="157">
        <v>4.0099335239999996E-4</v>
      </c>
      <c r="K1269" s="174">
        <v>5.6552466060000002E-3</v>
      </c>
      <c r="L1269" s="174">
        <v>5.2038013720000004E-6</v>
      </c>
      <c r="M1269" s="174">
        <v>4.7874972622399999E-6</v>
      </c>
      <c r="N1269" s="174">
        <v>1.2778091270999997E-6</v>
      </c>
    </row>
    <row r="1270" spans="1:14" x14ac:dyDescent="0.25">
      <c r="A1270" s="173">
        <v>34027</v>
      </c>
      <c r="B1270" s="174" t="s">
        <v>458</v>
      </c>
      <c r="C1270" s="174" t="s">
        <v>53</v>
      </c>
      <c r="D1270" s="174" t="s">
        <v>302</v>
      </c>
      <c r="E1270" s="174" t="s">
        <v>125</v>
      </c>
      <c r="F1270" s="174" t="s">
        <v>89</v>
      </c>
      <c r="G1270" s="174" t="s">
        <v>115</v>
      </c>
      <c r="H1270" s="174">
        <v>1.732684675</v>
      </c>
      <c r="I1270" s="187">
        <v>3.9030653200794799E-4</v>
      </c>
      <c r="J1270" s="157">
        <v>6.6070336199999997E-4</v>
      </c>
      <c r="K1270" s="174">
        <v>9.1398425650000004E-3</v>
      </c>
      <c r="L1270" s="174">
        <v>1.276107994E-5</v>
      </c>
      <c r="M1270" s="174">
        <v>1.17401935448E-5</v>
      </c>
      <c r="N1270" s="174">
        <v>3.0132694459999999E-6</v>
      </c>
    </row>
    <row r="1271" spans="1:14" x14ac:dyDescent="0.25">
      <c r="A1271" s="173">
        <v>34027</v>
      </c>
      <c r="B1271" s="174" t="s">
        <v>458</v>
      </c>
      <c r="C1271" s="174" t="s">
        <v>53</v>
      </c>
      <c r="D1271" s="174" t="s">
        <v>303</v>
      </c>
      <c r="E1271" s="174" t="s">
        <v>126</v>
      </c>
      <c r="F1271" s="174" t="s">
        <v>89</v>
      </c>
      <c r="G1271" s="174" t="s">
        <v>115</v>
      </c>
      <c r="H1271" s="174">
        <v>8.9886239420000003</v>
      </c>
      <c r="I1271" s="187">
        <v>2.0971254893888099E-3</v>
      </c>
      <c r="J1271" s="157">
        <v>9.0223759209999985E-4</v>
      </c>
      <c r="K1271" s="174">
        <v>8.2396094420999988E-2</v>
      </c>
      <c r="L1271" s="174">
        <v>3.5990057959999999E-5</v>
      </c>
      <c r="M1271" s="174">
        <v>3.3110853323200003E-5</v>
      </c>
      <c r="N1271" s="174">
        <v>6.9577545479999987E-6</v>
      </c>
    </row>
    <row r="1272" spans="1:14" x14ac:dyDescent="0.25">
      <c r="A1272" s="173">
        <v>34027</v>
      </c>
      <c r="B1272" s="174" t="s">
        <v>458</v>
      </c>
      <c r="C1272" s="174" t="s">
        <v>53</v>
      </c>
      <c r="D1272" s="174" t="s">
        <v>304</v>
      </c>
      <c r="E1272" s="174" t="s">
        <v>127</v>
      </c>
      <c r="F1272" s="174" t="s">
        <v>89</v>
      </c>
      <c r="G1272" s="174" t="s">
        <v>115</v>
      </c>
      <c r="H1272" s="174">
        <v>11.05158413</v>
      </c>
      <c r="I1272" s="187">
        <v>1.3723408538840001E-3</v>
      </c>
      <c r="J1272" s="157">
        <v>1.2692141020000001E-3</v>
      </c>
      <c r="K1272" s="174">
        <v>4.0300808800000004E-2</v>
      </c>
      <c r="L1272" s="174">
        <v>2.1341896739999999E-5</v>
      </c>
      <c r="M1272" s="174">
        <v>1.9634545000800002E-5</v>
      </c>
      <c r="N1272" s="174">
        <v>4.8585472000000003E-6</v>
      </c>
    </row>
    <row r="1273" spans="1:14" x14ac:dyDescent="0.25">
      <c r="A1273" s="173">
        <v>34027</v>
      </c>
      <c r="B1273" s="174" t="s">
        <v>458</v>
      </c>
      <c r="C1273" s="174" t="s">
        <v>53</v>
      </c>
      <c r="D1273" s="174" t="s">
        <v>305</v>
      </c>
      <c r="E1273" s="174" t="s">
        <v>128</v>
      </c>
      <c r="F1273" s="174" t="s">
        <v>89</v>
      </c>
      <c r="G1273" s="174" t="s">
        <v>115</v>
      </c>
      <c r="H1273" s="174">
        <v>31.899693559999999</v>
      </c>
      <c r="I1273" s="187">
        <v>9.5648044064092696E-4</v>
      </c>
      <c r="J1273" s="157">
        <v>2.6176779200000002E-4</v>
      </c>
      <c r="K1273" s="174">
        <v>2.1528331120000001E-2</v>
      </c>
      <c r="L1273" s="174">
        <v>9.4327657300000005E-6</v>
      </c>
      <c r="M1273" s="174">
        <v>8.6781444716000009E-6</v>
      </c>
      <c r="N1273" s="174">
        <v>1.5888817290000003E-6</v>
      </c>
    </row>
    <row r="1274" spans="1:14" x14ac:dyDescent="0.25">
      <c r="A1274" s="173">
        <v>34027</v>
      </c>
      <c r="B1274" s="174" t="s">
        <v>458</v>
      </c>
      <c r="C1274" s="174" t="s">
        <v>53</v>
      </c>
      <c r="D1274" s="174" t="s">
        <v>306</v>
      </c>
      <c r="E1274" s="174" t="s">
        <v>129</v>
      </c>
      <c r="F1274" s="174" t="s">
        <v>89</v>
      </c>
      <c r="G1274" s="174" t="s">
        <v>115</v>
      </c>
      <c r="H1274" s="174">
        <v>0.71644746500000001</v>
      </c>
      <c r="I1274" s="187">
        <v>2.9543456087040005E-4</v>
      </c>
      <c r="J1274" s="157">
        <v>4.7046518255000001E-4</v>
      </c>
      <c r="K1274" s="174">
        <v>6.2788784199999999E-3</v>
      </c>
      <c r="L1274" s="174">
        <v>4.4379026939999993E-6</v>
      </c>
      <c r="M1274" s="174">
        <v>4.0828704784800002E-6</v>
      </c>
      <c r="N1274" s="174">
        <v>1.1419955086000001E-6</v>
      </c>
    </row>
    <row r="1275" spans="1:14" x14ac:dyDescent="0.25">
      <c r="A1275" s="173">
        <v>34027</v>
      </c>
      <c r="B1275" s="174" t="s">
        <v>458</v>
      </c>
      <c r="C1275" s="174" t="s">
        <v>53</v>
      </c>
      <c r="D1275" s="174" t="s">
        <v>307</v>
      </c>
      <c r="E1275" s="174" t="s">
        <v>130</v>
      </c>
      <c r="F1275" s="174" t="s">
        <v>96</v>
      </c>
      <c r="G1275" s="174" t="s">
        <v>115</v>
      </c>
      <c r="H1275" s="174">
        <v>37.429469279999999</v>
      </c>
      <c r="I1275" s="187">
        <v>5.5184709238830006E-3</v>
      </c>
      <c r="J1275" s="157">
        <v>6.4461148509999998E-3</v>
      </c>
      <c r="K1275" s="174">
        <v>0.13485071160000001</v>
      </c>
      <c r="L1275" s="174">
        <v>6.5879252630000006E-5</v>
      </c>
      <c r="M1275" s="174">
        <v>6.0608912419600005E-5</v>
      </c>
      <c r="N1275" s="174">
        <v>1.5639705860000001E-5</v>
      </c>
    </row>
    <row r="1276" spans="1:14" x14ac:dyDescent="0.25">
      <c r="A1276" s="173">
        <v>34027</v>
      </c>
      <c r="B1276" s="174" t="s">
        <v>458</v>
      </c>
      <c r="C1276" s="174" t="s">
        <v>53</v>
      </c>
      <c r="D1276" s="174" t="s">
        <v>308</v>
      </c>
      <c r="E1276" s="174" t="s">
        <v>131</v>
      </c>
      <c r="F1276" s="174" t="s">
        <v>96</v>
      </c>
      <c r="G1276" s="174" t="s">
        <v>115</v>
      </c>
      <c r="H1276" s="174">
        <v>21.012102372999998</v>
      </c>
      <c r="I1276" s="187">
        <v>8.3378498297372004E-3</v>
      </c>
      <c r="J1276" s="157">
        <v>1.4084267959999999E-2</v>
      </c>
      <c r="K1276" s="174">
        <v>0.19697275297999997</v>
      </c>
      <c r="L1276" s="174">
        <v>2.0653695875000002E-4</v>
      </c>
      <c r="M1276" s="174">
        <v>1.9001400205000002E-4</v>
      </c>
      <c r="N1276" s="174">
        <v>4.8793530610000001E-5</v>
      </c>
    </row>
    <row r="1277" spans="1:14" x14ac:dyDescent="0.25">
      <c r="A1277" s="173">
        <v>34027</v>
      </c>
      <c r="B1277" s="174" t="s">
        <v>458</v>
      </c>
      <c r="C1277" s="174" t="s">
        <v>53</v>
      </c>
      <c r="D1277" s="174" t="s">
        <v>309</v>
      </c>
      <c r="E1277" s="174" t="s">
        <v>95</v>
      </c>
      <c r="F1277" s="174" t="s">
        <v>96</v>
      </c>
      <c r="G1277" s="174" t="s">
        <v>115</v>
      </c>
      <c r="H1277" s="174">
        <v>21.814063212000004</v>
      </c>
      <c r="I1277" s="187">
        <v>2.79400296172101E-3</v>
      </c>
      <c r="J1277" s="157">
        <v>1.9306498430000001E-3</v>
      </c>
      <c r="K1277" s="174">
        <v>7.7946572759999999E-2</v>
      </c>
      <c r="L1277" s="174">
        <v>6.8641743379999995E-5</v>
      </c>
      <c r="M1277" s="174">
        <v>6.3150403909600011E-5</v>
      </c>
      <c r="N1277" s="174">
        <v>1.2018222847999999E-5</v>
      </c>
    </row>
    <row r="1278" spans="1:14" x14ac:dyDescent="0.25">
      <c r="A1278" s="173">
        <v>34027</v>
      </c>
      <c r="B1278" s="174" t="s">
        <v>458</v>
      </c>
      <c r="C1278" s="174" t="s">
        <v>53</v>
      </c>
      <c r="D1278" s="174" t="s">
        <v>310</v>
      </c>
      <c r="E1278" s="174" t="s">
        <v>97</v>
      </c>
      <c r="F1278" s="174" t="s">
        <v>96</v>
      </c>
      <c r="G1278" s="174" t="s">
        <v>115</v>
      </c>
      <c r="H1278" s="174">
        <v>91.791042400099997</v>
      </c>
      <c r="I1278" s="187">
        <v>1.2814418197893637E-2</v>
      </c>
      <c r="J1278" s="157">
        <v>3.0799227791000004E-3</v>
      </c>
      <c r="K1278" s="174">
        <v>0.21945443712999999</v>
      </c>
      <c r="L1278" s="174">
        <v>2.8723602825000006E-4</v>
      </c>
      <c r="M1278" s="174">
        <v>2.6425714598999998E-4</v>
      </c>
      <c r="N1278" s="174">
        <v>2.1696966773E-5</v>
      </c>
    </row>
    <row r="1279" spans="1:14" x14ac:dyDescent="0.25">
      <c r="A1279" s="173">
        <v>34027</v>
      </c>
      <c r="B1279" s="174" t="s">
        <v>458</v>
      </c>
      <c r="C1279" s="174" t="s">
        <v>53</v>
      </c>
      <c r="D1279" s="174" t="s">
        <v>311</v>
      </c>
      <c r="E1279" s="174" t="s">
        <v>132</v>
      </c>
      <c r="F1279" s="174" t="s">
        <v>96</v>
      </c>
      <c r="G1279" s="174" t="s">
        <v>115</v>
      </c>
      <c r="H1279" s="174">
        <v>2.1702452449999998</v>
      </c>
      <c r="I1279" s="187">
        <v>3.7488938596170004E-4</v>
      </c>
      <c r="J1279" s="157">
        <v>4.1042919257999993E-4</v>
      </c>
      <c r="K1279" s="174">
        <v>9.7483892249999992E-3</v>
      </c>
      <c r="L1279" s="174">
        <v>4.7362390990000001E-6</v>
      </c>
      <c r="M1279" s="174">
        <v>4.3573399710799997E-6</v>
      </c>
      <c r="N1279" s="174">
        <v>1.0952413214999999E-6</v>
      </c>
    </row>
    <row r="1280" spans="1:14" x14ac:dyDescent="0.25">
      <c r="A1280" s="173">
        <v>34027</v>
      </c>
      <c r="B1280" s="174" t="s">
        <v>458</v>
      </c>
      <c r="C1280" s="174" t="s">
        <v>53</v>
      </c>
      <c r="D1280" s="174" t="s">
        <v>312</v>
      </c>
      <c r="E1280" s="174" t="s">
        <v>133</v>
      </c>
      <c r="F1280" s="174" t="s">
        <v>96</v>
      </c>
      <c r="G1280" s="174" t="s">
        <v>115</v>
      </c>
      <c r="H1280" s="174">
        <v>0.80398905599999992</v>
      </c>
      <c r="I1280" s="187">
        <v>1.0764394097141E-4</v>
      </c>
      <c r="J1280" s="157">
        <v>3.9233505229999996E-5</v>
      </c>
      <c r="K1280" s="174">
        <v>3.4671718609999998E-3</v>
      </c>
      <c r="L1280" s="174">
        <v>1.4206066399999999E-6</v>
      </c>
      <c r="M1280" s="174">
        <v>1.3069581088000002E-6</v>
      </c>
      <c r="N1280" s="174">
        <v>2.792219831E-7</v>
      </c>
    </row>
    <row r="1281" spans="1:14" x14ac:dyDescent="0.25">
      <c r="A1281" s="173">
        <v>34027</v>
      </c>
      <c r="B1281" s="174" t="s">
        <v>458</v>
      </c>
      <c r="C1281" s="174" t="s">
        <v>53</v>
      </c>
      <c r="D1281" s="174" t="s">
        <v>313</v>
      </c>
      <c r="E1281" s="174" t="s">
        <v>134</v>
      </c>
      <c r="F1281" s="174" t="s">
        <v>96</v>
      </c>
      <c r="G1281" s="174" t="s">
        <v>115</v>
      </c>
      <c r="H1281" s="174">
        <v>1.4013582549999999</v>
      </c>
      <c r="I1281" s="187">
        <v>2.6420918418594E-4</v>
      </c>
      <c r="J1281" s="157">
        <v>4.864038744E-4</v>
      </c>
      <c r="K1281" s="174">
        <v>6.3605147040000001E-3</v>
      </c>
      <c r="L1281" s="174">
        <v>2.1331993058000001E-5</v>
      </c>
      <c r="M1281" s="174">
        <v>1.962543361336E-5</v>
      </c>
      <c r="N1281" s="174">
        <v>4.7671388970000004E-6</v>
      </c>
    </row>
    <row r="1282" spans="1:14" x14ac:dyDescent="0.25">
      <c r="A1282" s="173">
        <v>34027</v>
      </c>
      <c r="B1282" s="174" t="s">
        <v>458</v>
      </c>
      <c r="C1282" s="174" t="s">
        <v>53</v>
      </c>
      <c r="D1282" s="174" t="s">
        <v>314</v>
      </c>
      <c r="E1282" s="174" t="s">
        <v>135</v>
      </c>
      <c r="F1282" s="174" t="s">
        <v>99</v>
      </c>
      <c r="G1282" s="174" t="s">
        <v>115</v>
      </c>
      <c r="H1282" s="174">
        <v>71242.500427000006</v>
      </c>
      <c r="I1282" s="187">
        <v>0.37691376975031665</v>
      </c>
      <c r="J1282" s="157">
        <v>3.3955631048E-2</v>
      </c>
      <c r="K1282" s="174">
        <v>3.1801424159999998</v>
      </c>
      <c r="L1282" s="174">
        <v>3.2583157138100002E-3</v>
      </c>
      <c r="M1282" s="174">
        <v>2.9976504567052003E-3</v>
      </c>
      <c r="N1282" s="174">
        <v>2.3793425503E-4</v>
      </c>
    </row>
    <row r="1283" spans="1:14" x14ac:dyDescent="0.25">
      <c r="A1283" s="173">
        <v>34027</v>
      </c>
      <c r="B1283" s="174" t="s">
        <v>458</v>
      </c>
      <c r="C1283" s="174" t="s">
        <v>53</v>
      </c>
      <c r="D1283" s="174" t="s">
        <v>315</v>
      </c>
      <c r="E1283" s="174" t="s">
        <v>135</v>
      </c>
      <c r="F1283" s="174" t="s">
        <v>100</v>
      </c>
      <c r="G1283" s="174" t="s">
        <v>115</v>
      </c>
      <c r="H1283" s="174">
        <v>6752.6336458000005</v>
      </c>
      <c r="I1283" s="187">
        <v>0.48809646791768307</v>
      </c>
      <c r="J1283" s="157">
        <v>6.8019649328999995E-2</v>
      </c>
      <c r="K1283" s="174">
        <v>4.8331611805999994</v>
      </c>
      <c r="L1283" s="174">
        <v>9.0142499997000018E-3</v>
      </c>
      <c r="M1283" s="174">
        <v>8.2931099997240014E-3</v>
      </c>
      <c r="N1283" s="174">
        <v>5.3021405213999999E-4</v>
      </c>
    </row>
    <row r="1284" spans="1:14" x14ac:dyDescent="0.25">
      <c r="A1284" s="173">
        <v>34027</v>
      </c>
      <c r="B1284" s="174" t="s">
        <v>458</v>
      </c>
      <c r="C1284" s="174" t="s">
        <v>53</v>
      </c>
      <c r="D1284" s="174" t="s">
        <v>316</v>
      </c>
      <c r="E1284" s="174" t="s">
        <v>98</v>
      </c>
      <c r="F1284" s="174" t="s">
        <v>99</v>
      </c>
      <c r="G1284" s="174" t="s">
        <v>115</v>
      </c>
      <c r="H1284" s="174">
        <v>6258.1630999999998</v>
      </c>
      <c r="I1284" s="187">
        <v>3.1838028551E-2</v>
      </c>
      <c r="J1284" s="157">
        <v>2.8544436000000001E-3</v>
      </c>
      <c r="K1284" s="174">
        <v>0.26683769000000002</v>
      </c>
      <c r="L1284" s="174">
        <v>2.7714134000000001E-4</v>
      </c>
      <c r="M1284" s="174">
        <v>2.549700328E-4</v>
      </c>
      <c r="N1284" s="174">
        <v>1.9982683000000001E-5</v>
      </c>
    </row>
    <row r="1285" spans="1:14" x14ac:dyDescent="0.25">
      <c r="A1285" s="173">
        <v>34027</v>
      </c>
      <c r="B1285" s="174" t="s">
        <v>458</v>
      </c>
      <c r="C1285" s="174" t="s">
        <v>53</v>
      </c>
      <c r="D1285" s="174" t="s">
        <v>317</v>
      </c>
      <c r="E1285" s="174" t="s">
        <v>98</v>
      </c>
      <c r="F1285" s="174" t="s">
        <v>100</v>
      </c>
      <c r="G1285" s="174" t="s">
        <v>115</v>
      </c>
      <c r="H1285" s="174">
        <v>2131.3101000000001</v>
      </c>
      <c r="I1285" s="187">
        <v>0.29314355668000003</v>
      </c>
      <c r="J1285" s="157">
        <v>3.6768018999999999E-2</v>
      </c>
      <c r="K1285" s="174">
        <v>3.1680340999999999</v>
      </c>
      <c r="L1285" s="174">
        <v>3.9890311000000001E-3</v>
      </c>
      <c r="M1285" s="174">
        <v>3.6699086120000001E-3</v>
      </c>
      <c r="N1285" s="174">
        <v>2.7203981999999999E-4</v>
      </c>
    </row>
    <row r="1286" spans="1:14" x14ac:dyDescent="0.25">
      <c r="A1286" s="173">
        <v>34027</v>
      </c>
      <c r="B1286" s="174" t="s">
        <v>458</v>
      </c>
      <c r="C1286" s="174" t="s">
        <v>53</v>
      </c>
      <c r="D1286" s="174" t="s">
        <v>318</v>
      </c>
      <c r="E1286" s="174" t="s">
        <v>102</v>
      </c>
      <c r="F1286" s="174" t="s">
        <v>99</v>
      </c>
      <c r="G1286" s="174" t="s">
        <v>115</v>
      </c>
      <c r="H1286" s="174">
        <v>490.41379000000001</v>
      </c>
      <c r="I1286" s="187">
        <v>1.9481410408700001E-3</v>
      </c>
      <c r="J1286" s="157">
        <v>1.7829204000000001E-4</v>
      </c>
      <c r="K1286" s="174">
        <v>1.5273047999999999E-2</v>
      </c>
      <c r="L1286" s="174">
        <v>1.9580406E-5</v>
      </c>
      <c r="M1286" s="174">
        <v>1.8013973520000001E-5</v>
      </c>
      <c r="N1286" s="174">
        <v>1.3215615000000001E-6</v>
      </c>
    </row>
    <row r="1287" spans="1:14" x14ac:dyDescent="0.25">
      <c r="A1287" s="173">
        <v>34027</v>
      </c>
      <c r="B1287" s="174" t="s">
        <v>458</v>
      </c>
      <c r="C1287" s="174" t="s">
        <v>53</v>
      </c>
      <c r="D1287" s="174" t="s">
        <v>319</v>
      </c>
      <c r="E1287" s="174" t="s">
        <v>102</v>
      </c>
      <c r="F1287" s="174" t="s">
        <v>100</v>
      </c>
      <c r="G1287" s="174" t="s">
        <v>115</v>
      </c>
      <c r="H1287" s="174">
        <v>155.7520198</v>
      </c>
      <c r="I1287" s="187">
        <v>1.0001229439729999E-2</v>
      </c>
      <c r="J1287" s="157">
        <v>1.633854681E-3</v>
      </c>
      <c r="K1287" s="174">
        <v>0.1318605974</v>
      </c>
      <c r="L1287" s="174">
        <v>1.4476587199999997E-4</v>
      </c>
      <c r="M1287" s="174">
        <v>1.3318460224000001E-4</v>
      </c>
      <c r="N1287" s="174">
        <v>1.2443228610000001E-5</v>
      </c>
    </row>
    <row r="1288" spans="1:14" x14ac:dyDescent="0.25">
      <c r="A1288" s="173">
        <v>34027</v>
      </c>
      <c r="B1288" s="174" t="s">
        <v>458</v>
      </c>
      <c r="C1288" s="174" t="s">
        <v>53</v>
      </c>
      <c r="D1288" s="174" t="s">
        <v>320</v>
      </c>
      <c r="E1288" s="174" t="s">
        <v>103</v>
      </c>
      <c r="F1288" s="174" t="s">
        <v>99</v>
      </c>
      <c r="G1288" s="174" t="s">
        <v>115</v>
      </c>
      <c r="H1288" s="174">
        <v>791.14757999999995</v>
      </c>
      <c r="I1288" s="187">
        <v>3.5623273081999999E-3</v>
      </c>
      <c r="J1288" s="157">
        <v>3.40281E-4</v>
      </c>
      <c r="K1288" s="174">
        <v>2.9121340999999999E-2</v>
      </c>
      <c r="L1288" s="174">
        <v>3.7492846E-5</v>
      </c>
      <c r="M1288" s="174">
        <v>3.4493418320000001E-5</v>
      </c>
      <c r="N1288" s="174">
        <v>2.5220079E-6</v>
      </c>
    </row>
    <row r="1289" spans="1:14" x14ac:dyDescent="0.25">
      <c r="A1289" s="173">
        <v>34027</v>
      </c>
      <c r="B1289" s="174" t="s">
        <v>458</v>
      </c>
      <c r="C1289" s="174" t="s">
        <v>53</v>
      </c>
      <c r="D1289" s="174" t="s">
        <v>321</v>
      </c>
      <c r="E1289" s="174" t="s">
        <v>103</v>
      </c>
      <c r="F1289" s="174" t="s">
        <v>100</v>
      </c>
      <c r="G1289" s="174" t="s">
        <v>115</v>
      </c>
      <c r="H1289" s="174">
        <v>1544.2938702999998</v>
      </c>
      <c r="I1289" s="187">
        <v>0.212894689378302</v>
      </c>
      <c r="J1289" s="157">
        <v>8.7987559049999983E-2</v>
      </c>
      <c r="K1289" s="174">
        <v>5.5956522433000009</v>
      </c>
      <c r="L1289" s="174">
        <v>2.7701301199999999E-3</v>
      </c>
      <c r="M1289" s="174">
        <v>2.5485197103999996E-3</v>
      </c>
      <c r="N1289" s="174">
        <v>5.2503087030000004E-4</v>
      </c>
    </row>
    <row r="1290" spans="1:14" x14ac:dyDescent="0.25">
      <c r="A1290" s="173">
        <v>34027</v>
      </c>
      <c r="B1290" s="174" t="s">
        <v>458</v>
      </c>
      <c r="C1290" s="174" t="s">
        <v>53</v>
      </c>
      <c r="D1290" s="174" t="s">
        <v>322</v>
      </c>
      <c r="E1290" s="174" t="s">
        <v>104</v>
      </c>
      <c r="F1290" s="174" t="s">
        <v>99</v>
      </c>
      <c r="G1290" s="174" t="s">
        <v>115</v>
      </c>
      <c r="H1290" s="174">
        <v>9139.1808899999996</v>
      </c>
      <c r="I1290" s="187">
        <v>1.7465827560000001E-2</v>
      </c>
      <c r="J1290" s="157">
        <v>0</v>
      </c>
      <c r="K1290" s="174">
        <v>0</v>
      </c>
      <c r="L1290" s="174">
        <v>0</v>
      </c>
      <c r="M1290" s="174">
        <v>0</v>
      </c>
      <c r="N1290" s="174">
        <v>0</v>
      </c>
    </row>
    <row r="1291" spans="1:14" x14ac:dyDescent="0.25">
      <c r="A1291" s="173">
        <v>34027</v>
      </c>
      <c r="B1291" s="174" t="s">
        <v>458</v>
      </c>
      <c r="C1291" s="174" t="s">
        <v>53</v>
      </c>
      <c r="D1291" s="174" t="s">
        <v>323</v>
      </c>
      <c r="E1291" s="174" t="s">
        <v>104</v>
      </c>
      <c r="F1291" s="174" t="s">
        <v>100</v>
      </c>
      <c r="G1291" s="174" t="s">
        <v>115</v>
      </c>
      <c r="H1291" s="174">
        <v>2672.9858199999999</v>
      </c>
      <c r="I1291" s="187">
        <v>5.5958312100000008E-3</v>
      </c>
      <c r="J1291" s="157">
        <v>0</v>
      </c>
      <c r="K1291" s="174">
        <v>0</v>
      </c>
      <c r="L1291" s="174">
        <v>0</v>
      </c>
      <c r="M1291" s="174">
        <v>0</v>
      </c>
      <c r="N1291" s="174">
        <v>0</v>
      </c>
    </row>
    <row r="1292" spans="1:14" x14ac:dyDescent="0.25">
      <c r="A1292" s="173">
        <v>34027</v>
      </c>
      <c r="B1292" s="174" t="s">
        <v>458</v>
      </c>
      <c r="C1292" s="174" t="s">
        <v>53</v>
      </c>
      <c r="D1292" s="174" t="s">
        <v>324</v>
      </c>
      <c r="E1292" s="174" t="s">
        <v>136</v>
      </c>
      <c r="F1292" s="174" t="s">
        <v>99</v>
      </c>
      <c r="G1292" s="174" t="s">
        <v>115</v>
      </c>
      <c r="H1292" s="174">
        <v>3793.0416759999998</v>
      </c>
      <c r="I1292" s="187">
        <v>3.7077778072695702E-2</v>
      </c>
      <c r="J1292" s="157">
        <v>7.323097239000001E-3</v>
      </c>
      <c r="K1292" s="174">
        <v>0.6183700271</v>
      </c>
      <c r="L1292" s="174">
        <v>2.3269714187000001E-4</v>
      </c>
      <c r="M1292" s="174">
        <v>2.140813705204E-4</v>
      </c>
      <c r="N1292" s="174">
        <v>4.8780783310000004E-5</v>
      </c>
    </row>
    <row r="1293" spans="1:14" x14ac:dyDescent="0.25">
      <c r="A1293" s="173">
        <v>34027</v>
      </c>
      <c r="B1293" s="174" t="s">
        <v>458</v>
      </c>
      <c r="C1293" s="174" t="s">
        <v>53</v>
      </c>
      <c r="D1293" s="174" t="s">
        <v>325</v>
      </c>
      <c r="E1293" s="174" t="s">
        <v>136</v>
      </c>
      <c r="F1293" s="174" t="s">
        <v>100</v>
      </c>
      <c r="G1293" s="174" t="s">
        <v>115</v>
      </c>
      <c r="H1293" s="174">
        <v>206.65611510000002</v>
      </c>
      <c r="I1293" s="187">
        <v>2.101017329309E-2</v>
      </c>
      <c r="J1293" s="157">
        <v>8.3387681439999993E-3</v>
      </c>
      <c r="K1293" s="174">
        <v>0.74329672810000003</v>
      </c>
      <c r="L1293" s="174">
        <v>3.0000527240000002E-4</v>
      </c>
      <c r="M1293" s="174">
        <v>2.7600485060799999E-4</v>
      </c>
      <c r="N1293" s="174">
        <v>6.0254186230000004E-5</v>
      </c>
    </row>
    <row r="1294" spans="1:14" x14ac:dyDescent="0.25">
      <c r="A1294" s="173">
        <v>34027</v>
      </c>
      <c r="B1294" s="174" t="s">
        <v>458</v>
      </c>
      <c r="C1294" s="174" t="s">
        <v>53</v>
      </c>
      <c r="D1294" s="174" t="s">
        <v>326</v>
      </c>
      <c r="E1294" s="174" t="s">
        <v>137</v>
      </c>
      <c r="F1294" s="174" t="s">
        <v>100</v>
      </c>
      <c r="G1294" s="174" t="s">
        <v>115</v>
      </c>
      <c r="H1294" s="174">
        <v>712.25332549999996</v>
      </c>
      <c r="I1294" s="187">
        <v>3.1339554010581999E-2</v>
      </c>
      <c r="J1294" s="157">
        <v>1.1240942009999999E-2</v>
      </c>
      <c r="K1294" s="174">
        <v>0.96171727460000012</v>
      </c>
      <c r="L1294" s="174">
        <v>3.3572741660000001E-4</v>
      </c>
      <c r="M1294" s="174">
        <v>3.0886922327200004E-4</v>
      </c>
      <c r="N1294" s="174">
        <v>6.9569085929999997E-5</v>
      </c>
    </row>
    <row r="1295" spans="1:14" x14ac:dyDescent="0.25">
      <c r="A1295" s="173">
        <v>34027</v>
      </c>
      <c r="B1295" s="174" t="s">
        <v>458</v>
      </c>
      <c r="C1295" s="174" t="s">
        <v>53</v>
      </c>
      <c r="D1295" s="174" t="s">
        <v>327</v>
      </c>
      <c r="E1295" s="174" t="s">
        <v>138</v>
      </c>
      <c r="F1295" s="174" t="s">
        <v>100</v>
      </c>
      <c r="G1295" s="174" t="s">
        <v>115</v>
      </c>
      <c r="H1295" s="174">
        <v>1297.35574</v>
      </c>
      <c r="I1295" s="187">
        <v>3.5207971651400001E-2</v>
      </c>
      <c r="J1295" s="157">
        <v>4.3390850999999999E-3</v>
      </c>
      <c r="K1295" s="174">
        <v>0.39125725</v>
      </c>
      <c r="L1295" s="174">
        <v>4.4308485999999998E-4</v>
      </c>
      <c r="M1295" s="174">
        <v>4.0763807119999999E-4</v>
      </c>
      <c r="N1295" s="174">
        <v>3.1290246099999998E-5</v>
      </c>
    </row>
    <row r="1296" spans="1:14" x14ac:dyDescent="0.25">
      <c r="A1296" s="173">
        <v>34027</v>
      </c>
      <c r="B1296" s="174" t="s">
        <v>458</v>
      </c>
      <c r="C1296" s="174" t="s">
        <v>53</v>
      </c>
      <c r="D1296" s="174" t="s">
        <v>328</v>
      </c>
      <c r="E1296" s="174" t="s">
        <v>139</v>
      </c>
      <c r="F1296" s="174" t="s">
        <v>99</v>
      </c>
      <c r="G1296" s="174" t="s">
        <v>115</v>
      </c>
      <c r="H1296" s="174">
        <v>25920.430598999999</v>
      </c>
      <c r="I1296" s="187">
        <v>0.38531332850005995</v>
      </c>
      <c r="J1296" s="157">
        <v>9.8283909050999985E-2</v>
      </c>
      <c r="K1296" s="174">
        <v>8.2722423474000006</v>
      </c>
      <c r="L1296" s="174">
        <v>3.1197926003999998E-3</v>
      </c>
      <c r="M1296" s="174">
        <v>2.8702091923679999E-3</v>
      </c>
      <c r="N1296" s="174">
        <v>6.5413938633000009E-4</v>
      </c>
    </row>
    <row r="1297" spans="1:14" x14ac:dyDescent="0.25">
      <c r="A1297" s="173">
        <v>34027</v>
      </c>
      <c r="B1297" s="174" t="s">
        <v>458</v>
      </c>
      <c r="C1297" s="174" t="s">
        <v>53</v>
      </c>
      <c r="D1297" s="174" t="s">
        <v>329</v>
      </c>
      <c r="E1297" s="174" t="s">
        <v>139</v>
      </c>
      <c r="F1297" s="174" t="s">
        <v>100</v>
      </c>
      <c r="G1297" s="174" t="s">
        <v>115</v>
      </c>
      <c r="H1297" s="174">
        <v>1412.2072339000001</v>
      </c>
      <c r="I1297" s="187">
        <v>0.26906187353594002</v>
      </c>
      <c r="J1297" s="157">
        <v>0.113337809954</v>
      </c>
      <c r="K1297" s="174">
        <v>10.106123006700001</v>
      </c>
      <c r="L1297" s="174">
        <v>4.0638381240000005E-3</v>
      </c>
      <c r="M1297" s="174">
        <v>3.7387310740800003E-3</v>
      </c>
      <c r="N1297" s="174">
        <v>8.1897184087000008E-4</v>
      </c>
    </row>
    <row r="1298" spans="1:14" x14ac:dyDescent="0.25">
      <c r="A1298" s="173">
        <v>34027</v>
      </c>
      <c r="B1298" s="174" t="s">
        <v>458</v>
      </c>
      <c r="C1298" s="174" t="s">
        <v>53</v>
      </c>
      <c r="D1298" s="174" t="s">
        <v>330</v>
      </c>
      <c r="E1298" s="174" t="s">
        <v>140</v>
      </c>
      <c r="F1298" s="174" t="s">
        <v>100</v>
      </c>
      <c r="G1298" s="174" t="s">
        <v>115</v>
      </c>
      <c r="H1298" s="174">
        <v>120.13648384999999</v>
      </c>
      <c r="I1298" s="187">
        <v>3.037463983980988E-2</v>
      </c>
      <c r="J1298" s="157">
        <v>2.0577983429499999E-2</v>
      </c>
      <c r="K1298" s="174">
        <v>1.12417821265</v>
      </c>
      <c r="L1298" s="174">
        <v>6.7558207489E-4</v>
      </c>
      <c r="M1298" s="174">
        <v>6.2153550889880004E-4</v>
      </c>
      <c r="N1298" s="174">
        <v>1.38162230602E-4</v>
      </c>
    </row>
    <row r="1299" spans="1:14" x14ac:dyDescent="0.25">
      <c r="A1299" s="173">
        <v>34027</v>
      </c>
      <c r="B1299" s="174" t="s">
        <v>458</v>
      </c>
      <c r="C1299" s="174" t="s">
        <v>53</v>
      </c>
      <c r="D1299" s="174" t="s">
        <v>331</v>
      </c>
      <c r="E1299" s="174" t="s">
        <v>105</v>
      </c>
      <c r="F1299" s="174" t="s">
        <v>100</v>
      </c>
      <c r="G1299" s="174" t="s">
        <v>115</v>
      </c>
      <c r="H1299" s="174">
        <v>4120.2058376000005</v>
      </c>
      <c r="I1299" s="187">
        <v>0.93313171842606002</v>
      </c>
      <c r="J1299" s="157">
        <v>0.34093973148000001</v>
      </c>
      <c r="K1299" s="174">
        <v>28.598379313800002</v>
      </c>
      <c r="L1299" s="174">
        <v>1.8377291109E-2</v>
      </c>
      <c r="M1299" s="174">
        <v>1.6907107820279998E-2</v>
      </c>
      <c r="N1299" s="174">
        <v>2.6295064377000001E-3</v>
      </c>
    </row>
    <row r="1300" spans="1:14" x14ac:dyDescent="0.25">
      <c r="A1300" s="173">
        <v>34027</v>
      </c>
      <c r="B1300" s="174" t="s">
        <v>458</v>
      </c>
      <c r="C1300" s="174" t="s">
        <v>53</v>
      </c>
      <c r="D1300" s="174" t="s">
        <v>332</v>
      </c>
      <c r="E1300" s="174" t="s">
        <v>141</v>
      </c>
      <c r="F1300" s="174" t="s">
        <v>99</v>
      </c>
      <c r="G1300" s="174" t="s">
        <v>115</v>
      </c>
      <c r="H1300" s="174">
        <v>1276.7364599</v>
      </c>
      <c r="I1300" s="187">
        <v>2.2197568542501999E-2</v>
      </c>
      <c r="J1300" s="157">
        <v>3.5341418010000005E-3</v>
      </c>
      <c r="K1300" s="174">
        <v>0.32295159239999999</v>
      </c>
      <c r="L1300" s="174">
        <v>2.2012106339999997E-4</v>
      </c>
      <c r="M1300" s="174">
        <v>2.02511378328E-4</v>
      </c>
      <c r="N1300" s="174">
        <v>2.308683152E-5</v>
      </c>
    </row>
    <row r="1301" spans="1:14" x14ac:dyDescent="0.25">
      <c r="A1301" s="173">
        <v>34027</v>
      </c>
      <c r="B1301" s="174" t="s">
        <v>458</v>
      </c>
      <c r="C1301" s="174" t="s">
        <v>53</v>
      </c>
      <c r="D1301" s="174" t="s">
        <v>333</v>
      </c>
      <c r="E1301" s="174" t="s">
        <v>141</v>
      </c>
      <c r="F1301" s="174" t="s">
        <v>100</v>
      </c>
      <c r="G1301" s="174" t="s">
        <v>115</v>
      </c>
      <c r="H1301" s="174">
        <v>3097.8928089999999</v>
      </c>
      <c r="I1301" s="187">
        <v>6.9198928208991012E-2</v>
      </c>
      <c r="J1301" s="157">
        <v>1.2500280172999999E-2</v>
      </c>
      <c r="K1301" s="174">
        <v>1.12985411347</v>
      </c>
      <c r="L1301" s="174">
        <v>7.7001715309E-4</v>
      </c>
      <c r="M1301" s="174">
        <v>7.0841578084280003E-4</v>
      </c>
      <c r="N1301" s="174">
        <v>8.0973016590000016E-5</v>
      </c>
    </row>
    <row r="1302" spans="1:14" x14ac:dyDescent="0.25">
      <c r="A1302" s="173">
        <v>34027</v>
      </c>
      <c r="B1302" s="174" t="s">
        <v>458</v>
      </c>
      <c r="C1302" s="174" t="s">
        <v>53</v>
      </c>
      <c r="D1302" s="174" t="s">
        <v>334</v>
      </c>
      <c r="E1302" s="174" t="s">
        <v>142</v>
      </c>
      <c r="F1302" s="174" t="s">
        <v>107</v>
      </c>
      <c r="G1302" s="174" t="s">
        <v>115</v>
      </c>
      <c r="H1302" s="174">
        <v>0.14768870200000001</v>
      </c>
      <c r="I1302" s="187">
        <v>1.21502243031E-5</v>
      </c>
      <c r="J1302" s="157">
        <v>5.1278468999999997E-6</v>
      </c>
      <c r="K1302" s="174">
        <v>4.6833034000000003E-4</v>
      </c>
      <c r="L1302" s="174">
        <v>1.9401143300000001E-7</v>
      </c>
      <c r="M1302" s="174">
        <v>1.7849051836000002E-7</v>
      </c>
      <c r="N1302" s="174">
        <v>3.7871418000000003E-8</v>
      </c>
    </row>
    <row r="1303" spans="1:14" x14ac:dyDescent="0.25">
      <c r="A1303" s="173">
        <v>34027</v>
      </c>
      <c r="B1303" s="174" t="s">
        <v>458</v>
      </c>
      <c r="C1303" s="174" t="s">
        <v>53</v>
      </c>
      <c r="D1303" s="174" t="s">
        <v>335</v>
      </c>
      <c r="E1303" s="174" t="s">
        <v>143</v>
      </c>
      <c r="F1303" s="174" t="s">
        <v>107</v>
      </c>
      <c r="G1303" s="174" t="s">
        <v>115</v>
      </c>
      <c r="H1303" s="174">
        <v>8.1124756999999992E-2</v>
      </c>
      <c r="I1303" s="187">
        <v>2.4871693556098697E-5</v>
      </c>
      <c r="J1303" s="157">
        <v>3.1421181920000002E-5</v>
      </c>
      <c r="K1303" s="174">
        <v>7.530620284E-4</v>
      </c>
      <c r="L1303" s="174">
        <v>6.6939920300000007E-7</v>
      </c>
      <c r="M1303" s="174">
        <v>6.1584726676000003E-7</v>
      </c>
      <c r="N1303" s="174">
        <v>1.5239902690000001E-7</v>
      </c>
    </row>
    <row r="1304" spans="1:14" x14ac:dyDescent="0.25">
      <c r="A1304" s="173">
        <v>34027</v>
      </c>
      <c r="B1304" s="174" t="s">
        <v>458</v>
      </c>
      <c r="C1304" s="174" t="s">
        <v>53</v>
      </c>
      <c r="D1304" s="174" t="s">
        <v>336</v>
      </c>
      <c r="E1304" s="174" t="s">
        <v>144</v>
      </c>
      <c r="F1304" s="174" t="s">
        <v>107</v>
      </c>
      <c r="G1304" s="174" t="s">
        <v>115</v>
      </c>
      <c r="H1304" s="174">
        <v>0.54915231600000003</v>
      </c>
      <c r="I1304" s="187">
        <v>3.622493470727001E-5</v>
      </c>
      <c r="J1304" s="157">
        <v>4.7206567500000004E-5</v>
      </c>
      <c r="K1304" s="174">
        <v>6.0697429500000005E-4</v>
      </c>
      <c r="L1304" s="174">
        <v>3.8600946600000002E-7</v>
      </c>
      <c r="M1304" s="174">
        <v>3.5512870871999998E-7</v>
      </c>
      <c r="N1304" s="174">
        <v>1.026005492E-7</v>
      </c>
    </row>
    <row r="1305" spans="1:14" x14ac:dyDescent="0.25">
      <c r="A1305" s="173">
        <v>34027</v>
      </c>
      <c r="B1305" s="174" t="s">
        <v>458</v>
      </c>
      <c r="C1305" s="174" t="s">
        <v>53</v>
      </c>
      <c r="D1305" s="174" t="s">
        <v>337</v>
      </c>
      <c r="E1305" s="174" t="s">
        <v>145</v>
      </c>
      <c r="F1305" s="174" t="s">
        <v>107</v>
      </c>
      <c r="G1305" s="174" t="s">
        <v>115</v>
      </c>
      <c r="H1305" s="174">
        <v>0.24961477499999996</v>
      </c>
      <c r="I1305" s="187">
        <v>1.1830068337769E-5</v>
      </c>
      <c r="J1305" s="157">
        <v>4.7866785389999996E-6</v>
      </c>
      <c r="K1305" s="174">
        <v>4.0727378319999996E-4</v>
      </c>
      <c r="L1305" s="174">
        <v>1.5314100029999999E-7</v>
      </c>
      <c r="M1305" s="174">
        <v>1.40889720276E-7</v>
      </c>
      <c r="N1305" s="174">
        <v>3.1472639929999997E-8</v>
      </c>
    </row>
    <row r="1306" spans="1:14" x14ac:dyDescent="0.25">
      <c r="A1306" s="173">
        <v>34027</v>
      </c>
      <c r="B1306" s="174" t="s">
        <v>458</v>
      </c>
      <c r="C1306" s="174" t="s">
        <v>53</v>
      </c>
      <c r="D1306" s="174" t="s">
        <v>338</v>
      </c>
      <c r="E1306" s="174" t="s">
        <v>106</v>
      </c>
      <c r="F1306" s="174" t="s">
        <v>107</v>
      </c>
      <c r="G1306" s="174" t="s">
        <v>115</v>
      </c>
      <c r="H1306" s="174">
        <v>4.5284262979999994</v>
      </c>
      <c r="I1306" s="187">
        <v>1.793190271468938E-4</v>
      </c>
      <c r="J1306" s="157">
        <v>8.1853065199999998E-5</v>
      </c>
      <c r="K1306" s="174">
        <v>3.8495154970000002E-3</v>
      </c>
      <c r="L1306" s="174">
        <v>2.4423878489999996E-6</v>
      </c>
      <c r="M1306" s="174">
        <v>2.2469968210800006E-6</v>
      </c>
      <c r="N1306" s="174">
        <v>3.4418454700000003E-7</v>
      </c>
    </row>
    <row r="1307" spans="1:14" x14ac:dyDescent="0.25">
      <c r="A1307" s="173">
        <v>34027</v>
      </c>
      <c r="B1307" s="174" t="s">
        <v>458</v>
      </c>
      <c r="C1307" s="174" t="s">
        <v>53</v>
      </c>
      <c r="D1307" s="174" t="s">
        <v>339</v>
      </c>
      <c r="E1307" s="174" t="s">
        <v>146</v>
      </c>
      <c r="F1307" s="174" t="s">
        <v>107</v>
      </c>
      <c r="G1307" s="174" t="s">
        <v>115</v>
      </c>
      <c r="H1307" s="174">
        <v>22.026409171999997</v>
      </c>
      <c r="I1307" s="187">
        <v>4.7110077015914995E-4</v>
      </c>
      <c r="J1307" s="157">
        <v>1.0936796301999999E-4</v>
      </c>
      <c r="K1307" s="174">
        <v>1.2813320304E-2</v>
      </c>
      <c r="L1307" s="174">
        <v>3.1299328470000001E-6</v>
      </c>
      <c r="M1307" s="174">
        <v>2.87953821924E-6</v>
      </c>
      <c r="N1307" s="174">
        <v>7.4928294810000002E-7</v>
      </c>
    </row>
    <row r="1308" spans="1:14" x14ac:dyDescent="0.25">
      <c r="A1308" s="173">
        <v>34027</v>
      </c>
      <c r="B1308" s="174" t="s">
        <v>458</v>
      </c>
      <c r="C1308" s="174" t="s">
        <v>53</v>
      </c>
      <c r="D1308" s="174" t="s">
        <v>340</v>
      </c>
      <c r="E1308" s="174" t="s">
        <v>147</v>
      </c>
      <c r="F1308" s="174" t="s">
        <v>107</v>
      </c>
      <c r="G1308" s="174" t="s">
        <v>115</v>
      </c>
      <c r="H1308" s="174">
        <v>0.34322016999999999</v>
      </c>
      <c r="I1308" s="187">
        <v>5.25219531121E-5</v>
      </c>
      <c r="J1308" s="157">
        <v>7.5062897000000001E-5</v>
      </c>
      <c r="K1308" s="174">
        <v>9.6514650000000001E-4</v>
      </c>
      <c r="L1308" s="174">
        <v>6.1379139999999999E-7</v>
      </c>
      <c r="M1308" s="174">
        <v>5.6468808800000006E-7</v>
      </c>
      <c r="N1308" s="174">
        <v>1.63144542E-7</v>
      </c>
    </row>
    <row r="1309" spans="1:14" x14ac:dyDescent="0.25">
      <c r="A1309" s="173">
        <v>34027</v>
      </c>
      <c r="B1309" s="174" t="s">
        <v>458</v>
      </c>
      <c r="C1309" s="174" t="s">
        <v>53</v>
      </c>
      <c r="D1309" s="174" t="s">
        <v>341</v>
      </c>
      <c r="E1309" s="174" t="s">
        <v>148</v>
      </c>
      <c r="F1309" s="174" t="s">
        <v>107</v>
      </c>
      <c r="G1309" s="174" t="s">
        <v>115</v>
      </c>
      <c r="H1309" s="174">
        <v>0.69060079600000002</v>
      </c>
      <c r="I1309" s="187">
        <v>7.5720028727150988E-5</v>
      </c>
      <c r="J1309" s="157">
        <v>8.9601050650000007E-5</v>
      </c>
      <c r="K1309" s="174">
        <v>1.8237949950999999E-3</v>
      </c>
      <c r="L1309" s="174">
        <v>9.707449250000001E-7</v>
      </c>
      <c r="M1309" s="174">
        <v>8.9308533100000012E-7</v>
      </c>
      <c r="N1309" s="174">
        <v>2.3441893300000002E-7</v>
      </c>
    </row>
    <row r="1310" spans="1:14" x14ac:dyDescent="0.25">
      <c r="A1310" s="173">
        <v>34027</v>
      </c>
      <c r="B1310" s="174" t="s">
        <v>458</v>
      </c>
      <c r="C1310" s="174" t="s">
        <v>53</v>
      </c>
      <c r="D1310" s="174" t="s">
        <v>342</v>
      </c>
      <c r="E1310" s="174" t="s">
        <v>149</v>
      </c>
      <c r="F1310" s="174" t="s">
        <v>107</v>
      </c>
      <c r="G1310" s="174" t="s">
        <v>115</v>
      </c>
      <c r="H1310" s="174">
        <v>9.5685646700000015E-2</v>
      </c>
      <c r="I1310" s="187">
        <v>3.0128423542749999E-5</v>
      </c>
      <c r="J1310" s="157">
        <v>4.1077982389999996E-5</v>
      </c>
      <c r="K1310" s="174">
        <v>6.5181375500000002E-4</v>
      </c>
      <c r="L1310" s="174">
        <v>1.2445553569999999E-6</v>
      </c>
      <c r="M1310" s="174">
        <v>1.1449909284400001E-6</v>
      </c>
      <c r="N1310" s="174">
        <v>2.583628293E-7</v>
      </c>
    </row>
    <row r="1311" spans="1:14" x14ac:dyDescent="0.25">
      <c r="A1311" s="173">
        <v>34027</v>
      </c>
      <c r="B1311" s="174" t="s">
        <v>458</v>
      </c>
      <c r="C1311" s="174" t="s">
        <v>53</v>
      </c>
      <c r="D1311" s="174" t="s">
        <v>343</v>
      </c>
      <c r="E1311" s="174" t="s">
        <v>108</v>
      </c>
      <c r="F1311" s="174" t="s">
        <v>109</v>
      </c>
      <c r="G1311" s="174" t="s">
        <v>115</v>
      </c>
      <c r="H1311" s="174">
        <v>14478.5944</v>
      </c>
      <c r="I1311" s="187">
        <v>0.54537326168940015</v>
      </c>
      <c r="J1311" s="157">
        <v>0.14987418400000002</v>
      </c>
      <c r="K1311" s="174">
        <v>12.618515930000001</v>
      </c>
      <c r="L1311" s="174">
        <v>5.9565825399999998E-3</v>
      </c>
      <c r="M1311" s="174">
        <v>5.4800559368000006E-3</v>
      </c>
      <c r="N1311" s="174">
        <v>9.9796050999999991E-4</v>
      </c>
    </row>
    <row r="1312" spans="1:14" x14ac:dyDescent="0.25">
      <c r="A1312" s="173">
        <v>34027</v>
      </c>
      <c r="B1312" s="174" t="s">
        <v>458</v>
      </c>
      <c r="C1312" s="174" t="s">
        <v>53</v>
      </c>
      <c r="D1312" s="174" t="s">
        <v>344</v>
      </c>
      <c r="E1312" s="174" t="s">
        <v>110</v>
      </c>
      <c r="F1312" s="174" t="s">
        <v>109</v>
      </c>
      <c r="G1312" s="174" t="s">
        <v>115</v>
      </c>
      <c r="H1312" s="174">
        <v>2547.9942768200003</v>
      </c>
      <c r="I1312" s="187">
        <v>0.14503594668693759</v>
      </c>
      <c r="J1312" s="157">
        <v>3.8905662403000002E-2</v>
      </c>
      <c r="K1312" s="174">
        <v>2.4785095586600003</v>
      </c>
      <c r="L1312" s="174">
        <v>2.4615710368899998E-3</v>
      </c>
      <c r="M1312" s="174">
        <v>2.2646453539388002E-3</v>
      </c>
      <c r="N1312" s="174">
        <v>2.4667453292000002E-4</v>
      </c>
    </row>
    <row r="1313" spans="1:14" x14ac:dyDescent="0.25">
      <c r="A1313" s="173">
        <v>34027</v>
      </c>
      <c r="B1313" s="174" t="s">
        <v>458</v>
      </c>
      <c r="C1313" s="174" t="s">
        <v>53</v>
      </c>
      <c r="D1313" s="174" t="s">
        <v>345</v>
      </c>
      <c r="E1313" s="174" t="s">
        <v>111</v>
      </c>
      <c r="F1313" s="174" t="s">
        <v>109</v>
      </c>
      <c r="G1313" s="174" t="s">
        <v>115</v>
      </c>
      <c r="H1313" s="174">
        <v>529.20589310000003</v>
      </c>
      <c r="I1313" s="187">
        <v>5.9037582051409999E-2</v>
      </c>
      <c r="J1313" s="157">
        <v>2.2135734959999997E-2</v>
      </c>
      <c r="K1313" s="174">
        <v>1.1966547066999997</v>
      </c>
      <c r="L1313" s="174">
        <v>1.0949711061E-3</v>
      </c>
      <c r="M1313" s="174">
        <v>1.0073734176120001E-3</v>
      </c>
      <c r="N1313" s="174">
        <v>1.3221867019999996E-4</v>
      </c>
    </row>
    <row r="1314" spans="1:14" x14ac:dyDescent="0.25">
      <c r="A1314" s="173">
        <v>34027</v>
      </c>
      <c r="B1314" s="174" t="s">
        <v>458</v>
      </c>
      <c r="C1314" s="174" t="s">
        <v>53</v>
      </c>
      <c r="D1314" s="174" t="s">
        <v>346</v>
      </c>
      <c r="E1314" s="174" t="s">
        <v>150</v>
      </c>
      <c r="F1314" s="174" t="s">
        <v>109</v>
      </c>
      <c r="G1314" s="174" t="s">
        <v>115</v>
      </c>
      <c r="H1314" s="174">
        <v>758.99853073999998</v>
      </c>
      <c r="I1314" s="187">
        <v>9.9638685353898998E-2</v>
      </c>
      <c r="J1314" s="157">
        <v>4.2769905150000002E-2</v>
      </c>
      <c r="K1314" s="174">
        <v>3.1490848035999996</v>
      </c>
      <c r="L1314" s="174">
        <v>1.5234547975000001E-3</v>
      </c>
      <c r="M1314" s="174">
        <v>1.4015784136999999E-3</v>
      </c>
      <c r="N1314" s="174">
        <v>2.8458946500000001E-4</v>
      </c>
    </row>
    <row r="1315" spans="1:14" x14ac:dyDescent="0.25">
      <c r="A1315" s="173">
        <v>34027</v>
      </c>
      <c r="B1315" s="174" t="s">
        <v>458</v>
      </c>
      <c r="C1315" s="174" t="s">
        <v>53</v>
      </c>
      <c r="D1315" s="174" t="s">
        <v>347</v>
      </c>
      <c r="E1315" s="174" t="s">
        <v>151</v>
      </c>
      <c r="F1315" s="174" t="s">
        <v>109</v>
      </c>
      <c r="G1315" s="174" t="s">
        <v>115</v>
      </c>
      <c r="H1315" s="174">
        <v>6990.36469433</v>
      </c>
      <c r="I1315" s="187">
        <v>0.26565538875270955</v>
      </c>
      <c r="J1315" s="157">
        <v>6.1531687120100008E-2</v>
      </c>
      <c r="K1315" s="174">
        <v>4.9386597395499994</v>
      </c>
      <c r="L1315" s="174">
        <v>4.1928180173E-3</v>
      </c>
      <c r="M1315" s="174">
        <v>3.8573925759160005E-3</v>
      </c>
      <c r="N1315" s="174">
        <v>4.41646252954E-4</v>
      </c>
    </row>
    <row r="1316" spans="1:14" x14ac:dyDescent="0.25">
      <c r="A1316" s="173">
        <v>34027</v>
      </c>
      <c r="B1316" s="174" t="s">
        <v>458</v>
      </c>
      <c r="C1316" s="174" t="s">
        <v>53</v>
      </c>
      <c r="D1316" s="174" t="s">
        <v>348</v>
      </c>
      <c r="E1316" s="174" t="s">
        <v>112</v>
      </c>
      <c r="F1316" s="174" t="s">
        <v>109</v>
      </c>
      <c r="G1316" s="174" t="s">
        <v>115</v>
      </c>
      <c r="H1316" s="174">
        <v>89.18153233000001</v>
      </c>
      <c r="I1316" s="187">
        <v>9.024581448103048E-3</v>
      </c>
      <c r="J1316" s="157">
        <v>2.7944588664E-3</v>
      </c>
      <c r="K1316" s="174">
        <v>0.24307881538000004</v>
      </c>
      <c r="L1316" s="174">
        <v>1.5036643188E-4</v>
      </c>
      <c r="M1316" s="174">
        <v>1.3833711732960002E-4</v>
      </c>
      <c r="N1316" s="174">
        <v>2.0885841971999999E-5</v>
      </c>
    </row>
    <row r="1317" spans="1:14" x14ac:dyDescent="0.25">
      <c r="A1317" s="173">
        <v>34027</v>
      </c>
      <c r="B1317" s="174" t="s">
        <v>458</v>
      </c>
      <c r="C1317" s="174" t="s">
        <v>53</v>
      </c>
      <c r="D1317" s="174" t="s">
        <v>349</v>
      </c>
      <c r="E1317" s="174" t="s">
        <v>152</v>
      </c>
      <c r="F1317" s="174" t="s">
        <v>114</v>
      </c>
      <c r="G1317" s="174" t="s">
        <v>115</v>
      </c>
      <c r="H1317" s="174">
        <v>121.2951977</v>
      </c>
      <c r="I1317" s="187">
        <v>1.8929397825631E-3</v>
      </c>
      <c r="J1317" s="157">
        <v>5.7039442100000005E-4</v>
      </c>
      <c r="K1317" s="174">
        <v>4.9713814099999996E-2</v>
      </c>
      <c r="L1317" s="174">
        <v>1.6897383599999998E-5</v>
      </c>
      <c r="M1317" s="174">
        <v>1.5545592911999999E-5</v>
      </c>
      <c r="N1317" s="174">
        <v>3.5206320699999999E-6</v>
      </c>
    </row>
    <row r="1318" spans="1:14" x14ac:dyDescent="0.25">
      <c r="A1318" s="173">
        <v>34027</v>
      </c>
      <c r="B1318" s="174" t="s">
        <v>458</v>
      </c>
      <c r="C1318" s="174" t="s">
        <v>53</v>
      </c>
      <c r="D1318" s="174" t="s">
        <v>350</v>
      </c>
      <c r="E1318" s="174" t="s">
        <v>153</v>
      </c>
      <c r="F1318" s="174" t="s">
        <v>114</v>
      </c>
      <c r="G1318" s="174" t="s">
        <v>115</v>
      </c>
      <c r="H1318" s="174">
        <v>0.28283820599999998</v>
      </c>
      <c r="I1318" s="187">
        <v>2.42188412117E-5</v>
      </c>
      <c r="J1318" s="157">
        <v>5.2642702E-6</v>
      </c>
      <c r="K1318" s="174">
        <v>4.2054669999999996E-4</v>
      </c>
      <c r="L1318" s="174">
        <v>5.6672790700000002E-7</v>
      </c>
      <c r="M1318" s="174">
        <v>5.2138967444000007E-7</v>
      </c>
      <c r="N1318" s="174">
        <v>4.0280044000000001E-8</v>
      </c>
    </row>
    <row r="1319" spans="1:14" x14ac:dyDescent="0.25">
      <c r="A1319" s="173">
        <v>34027</v>
      </c>
      <c r="B1319" s="174" t="s">
        <v>458</v>
      </c>
      <c r="C1319" s="174" t="s">
        <v>53</v>
      </c>
      <c r="D1319" s="174" t="s">
        <v>351</v>
      </c>
      <c r="E1319" s="174" t="s">
        <v>154</v>
      </c>
      <c r="F1319" s="174" t="s">
        <v>96</v>
      </c>
      <c r="G1319" s="174" t="s">
        <v>115</v>
      </c>
      <c r="H1319" s="174">
        <v>0.45134398000000003</v>
      </c>
      <c r="I1319" s="187">
        <v>1.5300867615729999E-4</v>
      </c>
      <c r="J1319" s="157">
        <v>5.5829809299999998E-5</v>
      </c>
      <c r="K1319" s="174">
        <v>6.7979493999999994E-3</v>
      </c>
      <c r="L1319" s="174">
        <v>3.47189651E-6</v>
      </c>
      <c r="M1319" s="174">
        <v>3.1941447891999999E-6</v>
      </c>
      <c r="N1319" s="174">
        <v>5.5746014500000001E-7</v>
      </c>
    </row>
    <row r="1320" spans="1:14" x14ac:dyDescent="0.25">
      <c r="A1320" s="173">
        <v>34027</v>
      </c>
      <c r="B1320" s="174" t="s">
        <v>458</v>
      </c>
      <c r="C1320" s="174" t="s">
        <v>53</v>
      </c>
      <c r="D1320" s="174" t="s">
        <v>352</v>
      </c>
      <c r="E1320" s="174" t="s">
        <v>155</v>
      </c>
      <c r="F1320" s="174" t="s">
        <v>83</v>
      </c>
      <c r="G1320" s="174" t="s">
        <v>156</v>
      </c>
      <c r="H1320" s="174">
        <v>7.9289344459999995</v>
      </c>
      <c r="I1320" s="187">
        <v>1.8191376245542702E-4</v>
      </c>
      <c r="J1320" s="157">
        <v>6.609029853E-4</v>
      </c>
      <c r="K1320" s="174">
        <v>3.0078594800000001E-3</v>
      </c>
      <c r="L1320" s="174">
        <v>4.3266453220000001E-6</v>
      </c>
      <c r="M1320" s="174">
        <v>4.3266453220000001E-6</v>
      </c>
      <c r="N1320" s="174">
        <v>9.4002443959999995E-7</v>
      </c>
    </row>
    <row r="1321" spans="1:14" x14ac:dyDescent="0.25">
      <c r="A1321" s="173">
        <v>34027</v>
      </c>
      <c r="B1321" s="174" t="s">
        <v>458</v>
      </c>
      <c r="C1321" s="174" t="s">
        <v>53</v>
      </c>
      <c r="D1321" s="174" t="s">
        <v>353</v>
      </c>
      <c r="E1321" s="174" t="s">
        <v>117</v>
      </c>
      <c r="F1321" s="174" t="s">
        <v>89</v>
      </c>
      <c r="G1321" s="174" t="s">
        <v>156</v>
      </c>
      <c r="H1321" s="174">
        <v>0.93624631000000003</v>
      </c>
      <c r="I1321" s="187">
        <v>5.6603143975405999E-5</v>
      </c>
      <c r="J1321" s="157">
        <v>2.0542074199999998E-4</v>
      </c>
      <c r="K1321" s="174">
        <v>1.2161651900000001E-3</v>
      </c>
      <c r="L1321" s="174">
        <v>2.7335506599999997E-6</v>
      </c>
      <c r="M1321" s="174">
        <v>2.7335506599999997E-6</v>
      </c>
      <c r="N1321" s="174">
        <v>5.3813588000000001E-7</v>
      </c>
    </row>
    <row r="1322" spans="1:14" x14ac:dyDescent="0.25">
      <c r="A1322" s="173">
        <v>34027</v>
      </c>
      <c r="B1322" s="174" t="s">
        <v>458</v>
      </c>
      <c r="C1322" s="174" t="s">
        <v>53</v>
      </c>
      <c r="D1322" s="174" t="s">
        <v>354</v>
      </c>
      <c r="E1322" s="174" t="s">
        <v>118</v>
      </c>
      <c r="F1322" s="174" t="s">
        <v>89</v>
      </c>
      <c r="G1322" s="174" t="s">
        <v>156</v>
      </c>
      <c r="H1322" s="174">
        <v>0.92987730000000002</v>
      </c>
      <c r="I1322" s="187">
        <v>5.0871267290889991E-5</v>
      </c>
      <c r="J1322" s="157">
        <v>1.9434954999999999E-4</v>
      </c>
      <c r="K1322" s="174">
        <v>1.4291166800000001E-3</v>
      </c>
      <c r="L1322" s="174">
        <v>4.6404887999999999E-6</v>
      </c>
      <c r="M1322" s="174">
        <v>4.6404887999999999E-6</v>
      </c>
      <c r="N1322" s="174">
        <v>8.7249579999999992E-7</v>
      </c>
    </row>
    <row r="1323" spans="1:14" x14ac:dyDescent="0.25">
      <c r="A1323" s="173">
        <v>34027</v>
      </c>
      <c r="B1323" s="174" t="s">
        <v>458</v>
      </c>
      <c r="C1323" s="174" t="s">
        <v>53</v>
      </c>
      <c r="D1323" s="174" t="s">
        <v>355</v>
      </c>
      <c r="E1323" s="174" t="s">
        <v>91</v>
      </c>
      <c r="F1323" s="174" t="s">
        <v>89</v>
      </c>
      <c r="G1323" s="174" t="s">
        <v>156</v>
      </c>
      <c r="H1323" s="174">
        <v>0.75791373500000003</v>
      </c>
      <c r="I1323" s="187">
        <v>2.3589283599133998E-5</v>
      </c>
      <c r="J1323" s="157">
        <v>8.5044131999999995E-5</v>
      </c>
      <c r="K1323" s="174">
        <v>4.2785698699999996E-4</v>
      </c>
      <c r="L1323" s="174">
        <v>7.1527282999999997E-7</v>
      </c>
      <c r="M1323" s="174">
        <v>7.1527282999999997E-7</v>
      </c>
      <c r="N1323" s="174">
        <v>1.49284029E-7</v>
      </c>
    </row>
    <row r="1324" spans="1:14" x14ac:dyDescent="0.25">
      <c r="A1324" s="173">
        <v>34027</v>
      </c>
      <c r="B1324" s="174" t="s">
        <v>458</v>
      </c>
      <c r="C1324" s="174" t="s">
        <v>53</v>
      </c>
      <c r="D1324" s="174" t="s">
        <v>356</v>
      </c>
      <c r="E1324" s="174" t="s">
        <v>119</v>
      </c>
      <c r="F1324" s="174" t="s">
        <v>89</v>
      </c>
      <c r="G1324" s="174" t="s">
        <v>156</v>
      </c>
      <c r="H1324" s="174">
        <v>0.21654678199999999</v>
      </c>
      <c r="I1324" s="187">
        <v>8.8018893183149997E-6</v>
      </c>
      <c r="J1324" s="157">
        <v>3.2152878999999998E-5</v>
      </c>
      <c r="K1324" s="174">
        <v>2.0199643600000001E-4</v>
      </c>
      <c r="L1324" s="174">
        <v>4.8646303999999999E-7</v>
      </c>
      <c r="M1324" s="174">
        <v>4.8646303999999999E-7</v>
      </c>
      <c r="N1324" s="174">
        <v>9.4495231999999995E-8</v>
      </c>
    </row>
    <row r="1325" spans="1:14" x14ac:dyDescent="0.25">
      <c r="A1325" s="173">
        <v>34027</v>
      </c>
      <c r="B1325" s="174" t="s">
        <v>458</v>
      </c>
      <c r="C1325" s="174" t="s">
        <v>53</v>
      </c>
      <c r="D1325" s="174" t="s">
        <v>357</v>
      </c>
      <c r="E1325" s="174" t="s">
        <v>120</v>
      </c>
      <c r="F1325" s="174" t="s">
        <v>89</v>
      </c>
      <c r="G1325" s="174" t="s">
        <v>156</v>
      </c>
      <c r="H1325" s="174">
        <v>2.4775497899999999</v>
      </c>
      <c r="I1325" s="187">
        <v>1.8370067641051001E-4</v>
      </c>
      <c r="J1325" s="157">
        <v>6.6341017499999997E-4</v>
      </c>
      <c r="K1325" s="174">
        <v>3.87932595E-3</v>
      </c>
      <c r="L1325" s="174">
        <v>8.3629569000000002E-6</v>
      </c>
      <c r="M1325" s="174">
        <v>8.3629569000000002E-6</v>
      </c>
      <c r="N1325" s="174">
        <v>1.65423557E-6</v>
      </c>
    </row>
    <row r="1326" spans="1:14" x14ac:dyDescent="0.25">
      <c r="A1326" s="173">
        <v>34027</v>
      </c>
      <c r="B1326" s="174" t="s">
        <v>458</v>
      </c>
      <c r="C1326" s="174" t="s">
        <v>53</v>
      </c>
      <c r="D1326" s="174" t="s">
        <v>358</v>
      </c>
      <c r="E1326" s="174" t="s">
        <v>121</v>
      </c>
      <c r="F1326" s="174" t="s">
        <v>89</v>
      </c>
      <c r="G1326" s="174" t="s">
        <v>156</v>
      </c>
      <c r="H1326" s="174">
        <v>1.77695749</v>
      </c>
      <c r="I1326" s="187">
        <v>1.0848998709986999E-4</v>
      </c>
      <c r="J1326" s="157">
        <v>3.95797957E-4</v>
      </c>
      <c r="K1326" s="174">
        <v>1.8190715E-3</v>
      </c>
      <c r="L1326" s="174">
        <v>2.7064098599999998E-6</v>
      </c>
      <c r="M1326" s="174">
        <v>2.7064098599999998E-6</v>
      </c>
      <c r="N1326" s="174">
        <v>5.8656208300000002E-7</v>
      </c>
    </row>
    <row r="1327" spans="1:14" x14ac:dyDescent="0.25">
      <c r="A1327" s="173">
        <v>34027</v>
      </c>
      <c r="B1327" s="174" t="s">
        <v>458</v>
      </c>
      <c r="C1327" s="174" t="s">
        <v>53</v>
      </c>
      <c r="D1327" s="174" t="s">
        <v>359</v>
      </c>
      <c r="E1327" s="174" t="s">
        <v>93</v>
      </c>
      <c r="F1327" s="174" t="s">
        <v>89</v>
      </c>
      <c r="G1327" s="174" t="s">
        <v>156</v>
      </c>
      <c r="H1327" s="174">
        <v>1.54767269</v>
      </c>
      <c r="I1327" s="187">
        <v>5.3353576444719997E-5</v>
      </c>
      <c r="J1327" s="157">
        <v>2.26945283E-4</v>
      </c>
      <c r="K1327" s="174">
        <v>1.6882903099999999E-3</v>
      </c>
      <c r="L1327" s="174">
        <v>8.1015040999999995E-6</v>
      </c>
      <c r="M1327" s="174">
        <v>8.1015040999999995E-6</v>
      </c>
      <c r="N1327" s="174">
        <v>1.4895305200000001E-6</v>
      </c>
    </row>
    <row r="1328" spans="1:14" x14ac:dyDescent="0.25">
      <c r="A1328" s="173">
        <v>34027</v>
      </c>
      <c r="B1328" s="174" t="s">
        <v>458</v>
      </c>
      <c r="C1328" s="174" t="s">
        <v>53</v>
      </c>
      <c r="D1328" s="174" t="s">
        <v>360</v>
      </c>
      <c r="E1328" s="174" t="s">
        <v>123</v>
      </c>
      <c r="F1328" s="174" t="s">
        <v>89</v>
      </c>
      <c r="G1328" s="174" t="s">
        <v>156</v>
      </c>
      <c r="H1328" s="174">
        <v>0.84707998399999995</v>
      </c>
      <c r="I1328" s="187">
        <v>9.5307928858335395E-5</v>
      </c>
      <c r="J1328" s="157">
        <v>3.4313948590000004E-4</v>
      </c>
      <c r="K1328" s="174">
        <v>1.7321468932999999E-3</v>
      </c>
      <c r="L1328" s="174">
        <v>2.9021836379999997E-6</v>
      </c>
      <c r="M1328" s="174">
        <v>2.9021836379999997E-6</v>
      </c>
      <c r="N1328" s="174">
        <v>6.049717758000001E-7</v>
      </c>
    </row>
    <row r="1329" spans="1:14" x14ac:dyDescent="0.25">
      <c r="A1329" s="173">
        <v>34027</v>
      </c>
      <c r="B1329" s="174" t="s">
        <v>458</v>
      </c>
      <c r="C1329" s="174" t="s">
        <v>53</v>
      </c>
      <c r="D1329" s="174" t="s">
        <v>361</v>
      </c>
      <c r="E1329" s="174" t="s">
        <v>94</v>
      </c>
      <c r="F1329" s="174" t="s">
        <v>89</v>
      </c>
      <c r="G1329" s="174" t="s">
        <v>156</v>
      </c>
      <c r="H1329" s="174">
        <v>0.15922552000000001</v>
      </c>
      <c r="I1329" s="187">
        <v>1.5212496634900001E-5</v>
      </c>
      <c r="J1329" s="157">
        <v>5.4711028000000002E-5</v>
      </c>
      <c r="K1329" s="174">
        <v>2.8008056999999999E-4</v>
      </c>
      <c r="L1329" s="174">
        <v>4.7763308000000003E-7</v>
      </c>
      <c r="M1329" s="174">
        <v>4.7763308000000003E-7</v>
      </c>
      <c r="N1329" s="174">
        <v>9.9085561E-8</v>
      </c>
    </row>
    <row r="1330" spans="1:14" x14ac:dyDescent="0.25">
      <c r="A1330" s="173">
        <v>34027</v>
      </c>
      <c r="B1330" s="174" t="s">
        <v>458</v>
      </c>
      <c r="C1330" s="174" t="s">
        <v>53</v>
      </c>
      <c r="D1330" s="174" t="s">
        <v>362</v>
      </c>
      <c r="E1330" s="174" t="s">
        <v>124</v>
      </c>
      <c r="F1330" s="174" t="s">
        <v>89</v>
      </c>
      <c r="G1330" s="174" t="s">
        <v>156</v>
      </c>
      <c r="H1330" s="174">
        <v>1.3120190131</v>
      </c>
      <c r="I1330" s="187">
        <v>1.3478472023061098E-4</v>
      </c>
      <c r="J1330" s="157">
        <v>4.8332184470000004E-4</v>
      </c>
      <c r="K1330" s="174">
        <v>2.7242456720000001E-3</v>
      </c>
      <c r="L1330" s="174">
        <v>5.305011316E-6</v>
      </c>
      <c r="M1330" s="174">
        <v>5.305011316E-6</v>
      </c>
      <c r="N1330" s="174">
        <v>1.0659315848E-6</v>
      </c>
    </row>
    <row r="1331" spans="1:14" x14ac:dyDescent="0.25">
      <c r="A1331" s="173">
        <v>34027</v>
      </c>
      <c r="B1331" s="174" t="s">
        <v>458</v>
      </c>
      <c r="C1331" s="174" t="s">
        <v>53</v>
      </c>
      <c r="D1331" s="174" t="s">
        <v>363</v>
      </c>
      <c r="E1331" s="174" t="s">
        <v>125</v>
      </c>
      <c r="F1331" s="174" t="s">
        <v>89</v>
      </c>
      <c r="G1331" s="174" t="s">
        <v>156</v>
      </c>
      <c r="H1331" s="174">
        <v>2.1718371080000001</v>
      </c>
      <c r="I1331" s="187">
        <v>2.2198719300945145E-4</v>
      </c>
      <c r="J1331" s="157">
        <v>8.0275760420000001E-4</v>
      </c>
      <c r="K1331" s="174">
        <v>5.5288352439999992E-3</v>
      </c>
      <c r="L1331" s="174">
        <v>1.328666581E-5</v>
      </c>
      <c r="M1331" s="174">
        <v>1.328666581E-5</v>
      </c>
      <c r="N1331" s="174">
        <v>2.5566055420000002E-6</v>
      </c>
    </row>
    <row r="1332" spans="1:14" x14ac:dyDescent="0.25">
      <c r="A1332" s="173">
        <v>34027</v>
      </c>
      <c r="B1332" s="174" t="s">
        <v>458</v>
      </c>
      <c r="C1332" s="174" t="s">
        <v>53</v>
      </c>
      <c r="D1332" s="174" t="s">
        <v>364</v>
      </c>
      <c r="E1332" s="174" t="s">
        <v>126</v>
      </c>
      <c r="F1332" s="174" t="s">
        <v>89</v>
      </c>
      <c r="G1332" s="174" t="s">
        <v>156</v>
      </c>
      <c r="H1332" s="174">
        <v>0.248392005</v>
      </c>
      <c r="I1332" s="187">
        <v>1.7088235660739E-5</v>
      </c>
      <c r="J1332" s="157">
        <v>6.3627371199999997E-5</v>
      </c>
      <c r="K1332" s="174">
        <v>4.9557909599999995E-4</v>
      </c>
      <c r="L1332" s="174">
        <v>1.4343466800000001E-6</v>
      </c>
      <c r="M1332" s="174">
        <v>1.4343466800000001E-6</v>
      </c>
      <c r="N1332" s="174">
        <v>2.6993109200000003E-7</v>
      </c>
    </row>
    <row r="1333" spans="1:14" x14ac:dyDescent="0.25">
      <c r="A1333" s="173">
        <v>34027</v>
      </c>
      <c r="B1333" s="174" t="s">
        <v>458</v>
      </c>
      <c r="C1333" s="174" t="s">
        <v>53</v>
      </c>
      <c r="D1333" s="174" t="s">
        <v>365</v>
      </c>
      <c r="E1333" s="174" t="s">
        <v>127</v>
      </c>
      <c r="F1333" s="174" t="s">
        <v>89</v>
      </c>
      <c r="G1333" s="174" t="s">
        <v>156</v>
      </c>
      <c r="H1333" s="174">
        <v>5.0824812000000001</v>
      </c>
      <c r="I1333" s="187">
        <v>3.1861674034064998E-4</v>
      </c>
      <c r="J1333" s="157">
        <v>1.15006289E-3</v>
      </c>
      <c r="K1333" s="174">
        <v>6.0584556999999997E-3</v>
      </c>
      <c r="L1333" s="174">
        <v>1.08775985E-5</v>
      </c>
      <c r="M1333" s="174">
        <v>1.08775985E-5</v>
      </c>
      <c r="N1333" s="174">
        <v>2.2306384800000001E-6</v>
      </c>
    </row>
    <row r="1334" spans="1:14" x14ac:dyDescent="0.25">
      <c r="A1334" s="173">
        <v>34027</v>
      </c>
      <c r="B1334" s="174" t="s">
        <v>458</v>
      </c>
      <c r="C1334" s="174" t="s">
        <v>53</v>
      </c>
      <c r="D1334" s="174" t="s">
        <v>366</v>
      </c>
      <c r="E1334" s="174" t="s">
        <v>129</v>
      </c>
      <c r="F1334" s="174" t="s">
        <v>89</v>
      </c>
      <c r="G1334" s="174" t="s">
        <v>156</v>
      </c>
      <c r="H1334" s="174">
        <v>0.83434200000000003</v>
      </c>
      <c r="I1334" s="187">
        <v>1.512280786271E-4</v>
      </c>
      <c r="J1334" s="157">
        <v>5.4602277999999998E-4</v>
      </c>
      <c r="K1334" s="174">
        <v>2.6908012000000001E-3</v>
      </c>
      <c r="L1334" s="174">
        <v>4.3736873000000002E-6</v>
      </c>
      <c r="M1334" s="174">
        <v>4.3736873000000002E-6</v>
      </c>
      <c r="N1334" s="174">
        <v>9.2028819000000004E-7</v>
      </c>
    </row>
    <row r="1335" spans="1:14" x14ac:dyDescent="0.25">
      <c r="A1335" s="173">
        <v>34027</v>
      </c>
      <c r="B1335" s="174" t="s">
        <v>458</v>
      </c>
      <c r="C1335" s="174" t="s">
        <v>53</v>
      </c>
      <c r="D1335" s="174" t="s">
        <v>367</v>
      </c>
      <c r="E1335" s="174" t="s">
        <v>130</v>
      </c>
      <c r="F1335" s="174" t="s">
        <v>96</v>
      </c>
      <c r="G1335" s="174" t="s">
        <v>156</v>
      </c>
      <c r="H1335" s="174">
        <v>66.292014999999992</v>
      </c>
      <c r="I1335" s="187">
        <v>3.6194819180694997E-3</v>
      </c>
      <c r="J1335" s="157">
        <v>1.3104682810000001E-2</v>
      </c>
      <c r="K1335" s="174">
        <v>6.6059908499999986E-2</v>
      </c>
      <c r="L1335" s="174">
        <v>1.127686251E-4</v>
      </c>
      <c r="M1335" s="174">
        <v>1.127686251E-4</v>
      </c>
      <c r="N1335" s="174">
        <v>2.3508482200000001E-5</v>
      </c>
    </row>
    <row r="1336" spans="1:14" x14ac:dyDescent="0.25">
      <c r="A1336" s="173">
        <v>34027</v>
      </c>
      <c r="B1336" s="174" t="s">
        <v>458</v>
      </c>
      <c r="C1336" s="174" t="s">
        <v>53</v>
      </c>
      <c r="D1336" s="174" t="s">
        <v>368</v>
      </c>
      <c r="E1336" s="174" t="s">
        <v>131</v>
      </c>
      <c r="F1336" s="174" t="s">
        <v>96</v>
      </c>
      <c r="G1336" s="174" t="s">
        <v>156</v>
      </c>
      <c r="H1336" s="174">
        <v>1390.5107174000002</v>
      </c>
      <c r="I1336" s="187">
        <v>0.17851462461281739</v>
      </c>
      <c r="J1336" s="157">
        <v>0.64663612169999996</v>
      </c>
      <c r="K1336" s="174">
        <v>4.44967384</v>
      </c>
      <c r="L1336" s="174">
        <v>1.0734038342999999E-2</v>
      </c>
      <c r="M1336" s="174">
        <v>1.0734038342999999E-2</v>
      </c>
      <c r="N1336" s="174">
        <v>2.0690703403000001E-3</v>
      </c>
    </row>
    <row r="1337" spans="1:14" x14ac:dyDescent="0.25">
      <c r="A1337" s="173">
        <v>34027</v>
      </c>
      <c r="B1337" s="174" t="s">
        <v>458</v>
      </c>
      <c r="C1337" s="174" t="s">
        <v>53</v>
      </c>
      <c r="D1337" s="174" t="s">
        <v>369</v>
      </c>
      <c r="E1337" s="174" t="s">
        <v>95</v>
      </c>
      <c r="F1337" s="174" t="s">
        <v>96</v>
      </c>
      <c r="G1337" s="174" t="s">
        <v>156</v>
      </c>
      <c r="H1337" s="174">
        <v>22.753285096999999</v>
      </c>
      <c r="I1337" s="187">
        <v>8.0603100928164893E-4</v>
      </c>
      <c r="J1337" s="157">
        <v>3.1750910639999999E-3</v>
      </c>
      <c r="K1337" s="174">
        <v>2.2167074300000002E-2</v>
      </c>
      <c r="L1337" s="174">
        <v>8.2976529949999994E-5</v>
      </c>
      <c r="M1337" s="174">
        <v>8.2976529949999994E-5</v>
      </c>
      <c r="N1337" s="174">
        <v>1.5528310404E-5</v>
      </c>
    </row>
    <row r="1338" spans="1:14" x14ac:dyDescent="0.25">
      <c r="A1338" s="173">
        <v>34027</v>
      </c>
      <c r="B1338" s="174" t="s">
        <v>458</v>
      </c>
      <c r="C1338" s="174" t="s">
        <v>53</v>
      </c>
      <c r="D1338" s="174" t="s">
        <v>370</v>
      </c>
      <c r="E1338" s="174" t="s">
        <v>157</v>
      </c>
      <c r="F1338" s="174" t="s">
        <v>96</v>
      </c>
      <c r="G1338" s="174" t="s">
        <v>156</v>
      </c>
      <c r="H1338" s="174">
        <v>4.9196288020000001</v>
      </c>
      <c r="I1338" s="187">
        <v>3.13112152115862E-4</v>
      </c>
      <c r="J1338" s="157">
        <v>1.16883342E-3</v>
      </c>
      <c r="K1338" s="174">
        <v>8.6703495400000004E-3</v>
      </c>
      <c r="L1338" s="174">
        <v>2.506688427E-5</v>
      </c>
      <c r="M1338" s="174">
        <v>2.506688427E-5</v>
      </c>
      <c r="N1338" s="174">
        <v>4.7478294050000004E-6</v>
      </c>
    </row>
    <row r="1339" spans="1:14" x14ac:dyDescent="0.25">
      <c r="A1339" s="173">
        <v>34027</v>
      </c>
      <c r="B1339" s="174" t="s">
        <v>458</v>
      </c>
      <c r="C1339" s="174" t="s">
        <v>53</v>
      </c>
      <c r="D1339" s="174" t="s">
        <v>371</v>
      </c>
      <c r="E1339" s="174" t="s">
        <v>158</v>
      </c>
      <c r="F1339" s="174" t="s">
        <v>96</v>
      </c>
      <c r="G1339" s="174" t="s">
        <v>156</v>
      </c>
      <c r="H1339" s="174">
        <v>2.7331268569999998</v>
      </c>
      <c r="I1339" s="187">
        <v>1.8997815045825999E-4</v>
      </c>
      <c r="J1339" s="157">
        <v>6.8461243800000001E-4</v>
      </c>
      <c r="K1339" s="174">
        <v>3.5172065000000003E-3</v>
      </c>
      <c r="L1339" s="174">
        <v>6.0934493600000003E-6</v>
      </c>
      <c r="M1339" s="174">
        <v>6.0934493600000003E-6</v>
      </c>
      <c r="N1339" s="174">
        <v>1.2635211540000001E-6</v>
      </c>
    </row>
    <row r="1340" spans="1:14" x14ac:dyDescent="0.25">
      <c r="A1340" s="173">
        <v>34027</v>
      </c>
      <c r="B1340" s="174" t="s">
        <v>458</v>
      </c>
      <c r="C1340" s="174" t="s">
        <v>53</v>
      </c>
      <c r="D1340" s="174" t="s">
        <v>372</v>
      </c>
      <c r="E1340" s="174" t="s">
        <v>134</v>
      </c>
      <c r="F1340" s="174" t="s">
        <v>96</v>
      </c>
      <c r="G1340" s="174" t="s">
        <v>156</v>
      </c>
      <c r="H1340" s="174">
        <v>4.3593390319999994</v>
      </c>
      <c r="I1340" s="187">
        <v>2.4657335480612999E-4</v>
      </c>
      <c r="J1340" s="157">
        <v>1.1557297183000001E-3</v>
      </c>
      <c r="K1340" s="174">
        <v>8.4637024339999992E-3</v>
      </c>
      <c r="L1340" s="174">
        <v>5.059072895E-5</v>
      </c>
      <c r="M1340" s="174">
        <v>5.059072895E-5</v>
      </c>
      <c r="N1340" s="174">
        <v>9.3077411609999987E-6</v>
      </c>
    </row>
    <row r="1341" spans="1:14" x14ac:dyDescent="0.25">
      <c r="A1341" s="173">
        <v>34027</v>
      </c>
      <c r="B1341" s="174" t="s">
        <v>458</v>
      </c>
      <c r="C1341" s="174" t="s">
        <v>53</v>
      </c>
      <c r="D1341" s="174" t="s">
        <v>373</v>
      </c>
      <c r="E1341" s="174" t="s">
        <v>140</v>
      </c>
      <c r="F1341" s="174" t="s">
        <v>100</v>
      </c>
      <c r="G1341" s="174" t="s">
        <v>156</v>
      </c>
      <c r="H1341" s="174">
        <v>26.87563067</v>
      </c>
      <c r="I1341" s="187">
        <v>2.8853132746136673E-3</v>
      </c>
      <c r="J1341" s="157">
        <v>1.0621422563000001E-2</v>
      </c>
      <c r="K1341" s="174">
        <v>7.7969450640000007E-2</v>
      </c>
      <c r="L1341" s="174">
        <v>2.0972370839999999E-4</v>
      </c>
      <c r="M1341" s="174">
        <v>2.0972370839999999E-4</v>
      </c>
      <c r="N1341" s="174">
        <v>3.988109114E-5</v>
      </c>
    </row>
    <row r="1342" spans="1:14" x14ac:dyDescent="0.25">
      <c r="A1342" s="173">
        <v>34027</v>
      </c>
      <c r="B1342" s="174" t="s">
        <v>458</v>
      </c>
      <c r="C1342" s="174" t="s">
        <v>53</v>
      </c>
      <c r="D1342" s="174" t="s">
        <v>374</v>
      </c>
      <c r="E1342" s="174" t="s">
        <v>148</v>
      </c>
      <c r="F1342" s="174" t="s">
        <v>107</v>
      </c>
      <c r="G1342" s="174" t="s">
        <v>156</v>
      </c>
      <c r="H1342" s="174">
        <v>1.6902423999999999E-3</v>
      </c>
      <c r="I1342" s="187">
        <v>2.4792632969579997E-7</v>
      </c>
      <c r="J1342" s="157">
        <v>8.9694827999999995E-7</v>
      </c>
      <c r="K1342" s="174">
        <v>4.0508698000000002E-6</v>
      </c>
      <c r="L1342" s="174">
        <v>5.6779990000000001E-9</v>
      </c>
      <c r="M1342" s="174">
        <v>5.6779990000000001E-9</v>
      </c>
      <c r="N1342" s="174">
        <v>1.2345449000000001E-9</v>
      </c>
    </row>
    <row r="1343" spans="1:14" x14ac:dyDescent="0.25">
      <c r="A1343" s="173">
        <v>34027</v>
      </c>
      <c r="B1343" s="174" t="s">
        <v>458</v>
      </c>
      <c r="C1343" s="174" t="s">
        <v>53</v>
      </c>
      <c r="D1343" s="174" t="s">
        <v>375</v>
      </c>
      <c r="E1343" s="174" t="s">
        <v>108</v>
      </c>
      <c r="F1343" s="174" t="s">
        <v>109</v>
      </c>
      <c r="G1343" s="174" t="s">
        <v>156</v>
      </c>
      <c r="H1343" s="174">
        <v>600.01666574000001</v>
      </c>
      <c r="I1343" s="187">
        <v>1.389905059502031E-2</v>
      </c>
      <c r="J1343" s="157">
        <v>6.7255194020000006E-2</v>
      </c>
      <c r="K1343" s="174">
        <v>0.22732823997000001</v>
      </c>
      <c r="L1343" s="174">
        <v>5.2048841793000001E-4</v>
      </c>
      <c r="M1343" s="174">
        <v>5.2048841793000001E-4</v>
      </c>
      <c r="N1343" s="174">
        <v>1.1264594683999999E-4</v>
      </c>
    </row>
    <row r="1344" spans="1:14" x14ac:dyDescent="0.25">
      <c r="A1344" s="173">
        <v>34027</v>
      </c>
      <c r="B1344" s="174" t="s">
        <v>458</v>
      </c>
      <c r="C1344" s="174" t="s">
        <v>53</v>
      </c>
      <c r="D1344" s="174" t="s">
        <v>376</v>
      </c>
      <c r="E1344" s="174" t="s">
        <v>110</v>
      </c>
      <c r="F1344" s="174" t="s">
        <v>109</v>
      </c>
      <c r="G1344" s="174" t="s">
        <v>156</v>
      </c>
      <c r="H1344" s="174">
        <v>91.892208179999997</v>
      </c>
      <c r="I1344" s="187">
        <v>2.4263492635058599E-3</v>
      </c>
      <c r="J1344" s="157">
        <v>1.1749862731E-2</v>
      </c>
      <c r="K1344" s="174">
        <v>4.6154525399999993E-2</v>
      </c>
      <c r="L1344" s="174">
        <v>1.2258605157E-4</v>
      </c>
      <c r="M1344" s="174">
        <v>1.2258605157E-4</v>
      </c>
      <c r="N1344" s="174">
        <v>2.525602934E-5</v>
      </c>
    </row>
    <row r="1345" spans="1:14" x14ac:dyDescent="0.25">
      <c r="A1345" s="173">
        <v>34027</v>
      </c>
      <c r="B1345" s="174" t="s">
        <v>458</v>
      </c>
      <c r="C1345" s="174" t="s">
        <v>53</v>
      </c>
      <c r="D1345" s="174" t="s">
        <v>377</v>
      </c>
      <c r="E1345" s="174" t="s">
        <v>111</v>
      </c>
      <c r="F1345" s="174" t="s">
        <v>109</v>
      </c>
      <c r="G1345" s="174" t="s">
        <v>156</v>
      </c>
      <c r="H1345" s="174">
        <v>43.818822300000008</v>
      </c>
      <c r="I1345" s="187">
        <v>2.34902127967138E-3</v>
      </c>
      <c r="J1345" s="157">
        <v>1.1374289879999999E-2</v>
      </c>
      <c r="K1345" s="174">
        <v>5.0392134700000001E-2</v>
      </c>
      <c r="L1345" s="174">
        <v>1.4899680670000002E-4</v>
      </c>
      <c r="M1345" s="174">
        <v>1.4899680670000002E-4</v>
      </c>
      <c r="N1345" s="174">
        <v>2.9762234900000005E-5</v>
      </c>
    </row>
    <row r="1346" spans="1:14" x14ac:dyDescent="0.25">
      <c r="A1346" s="173">
        <v>34027</v>
      </c>
      <c r="B1346" s="174" t="s">
        <v>458</v>
      </c>
      <c r="C1346" s="174" t="s">
        <v>53</v>
      </c>
      <c r="D1346" s="174" t="s">
        <v>378</v>
      </c>
      <c r="E1346" s="174" t="s">
        <v>150</v>
      </c>
      <c r="F1346" s="174" t="s">
        <v>109</v>
      </c>
      <c r="G1346" s="174" t="s">
        <v>156</v>
      </c>
      <c r="H1346" s="174">
        <v>50.728607250000003</v>
      </c>
      <c r="I1346" s="187">
        <v>4.1759220177949004E-3</v>
      </c>
      <c r="J1346" s="157">
        <v>1.5071232029999999E-2</v>
      </c>
      <c r="K1346" s="174">
        <v>8.8900321899999996E-2</v>
      </c>
      <c r="L1346" s="174">
        <v>1.8554734699999999E-4</v>
      </c>
      <c r="M1346" s="174">
        <v>1.8554734699999999E-4</v>
      </c>
      <c r="N1346" s="174">
        <v>3.7048045600000001E-5</v>
      </c>
    </row>
    <row r="1347" spans="1:14" x14ac:dyDescent="0.25">
      <c r="A1347" s="173">
        <v>34027</v>
      </c>
      <c r="B1347" s="174" t="s">
        <v>458</v>
      </c>
      <c r="C1347" s="174" t="s">
        <v>53</v>
      </c>
      <c r="D1347" s="174" t="s">
        <v>379</v>
      </c>
      <c r="E1347" s="174" t="s">
        <v>151</v>
      </c>
      <c r="F1347" s="174" t="s">
        <v>109</v>
      </c>
      <c r="G1347" s="174" t="s">
        <v>156</v>
      </c>
      <c r="H1347" s="174">
        <v>3.2297357400000002</v>
      </c>
      <c r="I1347" s="187">
        <v>7.4297358934149991E-5</v>
      </c>
      <c r="J1347" s="157">
        <v>2.7066764500000001E-4</v>
      </c>
      <c r="K1347" s="174">
        <v>1.37469533E-3</v>
      </c>
      <c r="L1347" s="174">
        <v>2.4088741E-6</v>
      </c>
      <c r="M1347" s="174">
        <v>2.4088741E-6</v>
      </c>
      <c r="N1347" s="174">
        <v>5.0373981500000005E-7</v>
      </c>
    </row>
    <row r="1348" spans="1:14" x14ac:dyDescent="0.25">
      <c r="A1348" s="173">
        <v>34027</v>
      </c>
      <c r="B1348" s="174" t="s">
        <v>458</v>
      </c>
      <c r="C1348" s="174" t="s">
        <v>53</v>
      </c>
      <c r="D1348" s="174" t="s">
        <v>380</v>
      </c>
      <c r="E1348" s="174" t="s">
        <v>112</v>
      </c>
      <c r="F1348" s="174" t="s">
        <v>109</v>
      </c>
      <c r="G1348" s="174" t="s">
        <v>156</v>
      </c>
      <c r="H1348" s="174">
        <v>0.94718223999999995</v>
      </c>
      <c r="I1348" s="187">
        <v>2.8351484879329999E-5</v>
      </c>
      <c r="J1348" s="157">
        <v>1.41330321E-4</v>
      </c>
      <c r="K1348" s="174">
        <v>6.8057266300000001E-4</v>
      </c>
      <c r="L1348" s="174">
        <v>2.3695492200000002E-6</v>
      </c>
      <c r="M1348" s="174">
        <v>2.3695492200000002E-6</v>
      </c>
      <c r="N1348" s="174">
        <v>4.6314993499999999E-7</v>
      </c>
    </row>
    <row r="1349" spans="1:14" x14ac:dyDescent="0.25">
      <c r="A1349" s="173">
        <v>34027</v>
      </c>
      <c r="B1349" s="174" t="s">
        <v>458</v>
      </c>
      <c r="C1349" s="174" t="s">
        <v>53</v>
      </c>
      <c r="D1349" s="174" t="s">
        <v>381</v>
      </c>
      <c r="E1349" s="174" t="s">
        <v>129</v>
      </c>
      <c r="F1349" s="174" t="s">
        <v>89</v>
      </c>
      <c r="G1349" s="174" t="s">
        <v>159</v>
      </c>
      <c r="H1349" s="174">
        <v>3.8214142999999999E-2</v>
      </c>
      <c r="I1349" s="187">
        <v>3.4137003600000007E-7</v>
      </c>
      <c r="J1349" s="157">
        <v>2.0878912E-5</v>
      </c>
      <c r="K1349" s="174">
        <v>1.0270235E-4</v>
      </c>
      <c r="L1349" s="174">
        <v>1.6693467E-7</v>
      </c>
      <c r="M1349" s="174">
        <v>1.6693467E-7</v>
      </c>
      <c r="N1349" s="174">
        <v>3.1419951E-8</v>
      </c>
    </row>
    <row r="1350" spans="1:14" x14ac:dyDescent="0.25">
      <c r="A1350" s="173">
        <v>34027</v>
      </c>
      <c r="B1350" s="174" t="s">
        <v>458</v>
      </c>
      <c r="C1350" s="174" t="s">
        <v>53</v>
      </c>
      <c r="D1350" s="174" t="s">
        <v>382</v>
      </c>
      <c r="E1350" s="174" t="s">
        <v>131</v>
      </c>
      <c r="F1350" s="174" t="s">
        <v>96</v>
      </c>
      <c r="G1350" s="174" t="s">
        <v>159</v>
      </c>
      <c r="H1350" s="174">
        <v>143.84522999999999</v>
      </c>
      <c r="I1350" s="187">
        <v>7.54054484E-4</v>
      </c>
      <c r="J1350" s="157">
        <v>4.6189847999999999E-2</v>
      </c>
      <c r="K1350" s="174">
        <v>0.31483725000000001</v>
      </c>
      <c r="L1350" s="174">
        <v>7.5118970999999996E-4</v>
      </c>
      <c r="M1350" s="174">
        <v>7.5118970999999996E-4</v>
      </c>
      <c r="N1350" s="174">
        <v>1.3588063000000001E-4</v>
      </c>
    </row>
    <row r="1351" spans="1:14" x14ac:dyDescent="0.25">
      <c r="A1351" s="173">
        <v>34027</v>
      </c>
      <c r="B1351" s="174" t="s">
        <v>458</v>
      </c>
      <c r="C1351" s="174" t="s">
        <v>53</v>
      </c>
      <c r="D1351" s="174" t="s">
        <v>383</v>
      </c>
      <c r="E1351" s="174" t="s">
        <v>95</v>
      </c>
      <c r="F1351" s="174" t="s">
        <v>96</v>
      </c>
      <c r="G1351" s="174" t="s">
        <v>159</v>
      </c>
      <c r="H1351" s="174">
        <v>6.3221276000000007E-2</v>
      </c>
      <c r="I1351" s="187">
        <v>8.6851384000000005E-7</v>
      </c>
      <c r="J1351" s="157">
        <v>5.3251943999999998E-5</v>
      </c>
      <c r="K1351" s="174">
        <v>3.6739382999999997E-4</v>
      </c>
      <c r="L1351" s="174">
        <v>8.8720259000000003E-7</v>
      </c>
      <c r="M1351" s="174">
        <v>8.8720259000000003E-7</v>
      </c>
      <c r="N1351" s="174">
        <v>1.6028831E-7</v>
      </c>
    </row>
    <row r="1352" spans="1:14" x14ac:dyDescent="0.25">
      <c r="A1352" s="173">
        <v>34027</v>
      </c>
      <c r="B1352" s="174" t="s">
        <v>458</v>
      </c>
      <c r="C1352" s="174" t="s">
        <v>53</v>
      </c>
      <c r="D1352" s="174" t="s">
        <v>384</v>
      </c>
      <c r="E1352" s="174" t="s">
        <v>160</v>
      </c>
      <c r="F1352" s="174" t="s">
        <v>96</v>
      </c>
      <c r="G1352" s="174" t="s">
        <v>159</v>
      </c>
      <c r="H1352" s="174">
        <v>7.5865522000000005E-2</v>
      </c>
      <c r="I1352" s="187">
        <v>4.9273814800000006E-7</v>
      </c>
      <c r="J1352" s="157">
        <v>3.0513827E-5</v>
      </c>
      <c r="K1352" s="174">
        <v>2.2482002000000001E-4</v>
      </c>
      <c r="L1352" s="174">
        <v>5.7988154E-7</v>
      </c>
      <c r="M1352" s="174">
        <v>5.7988154E-7</v>
      </c>
      <c r="N1352" s="174">
        <v>1.0452704000000001E-7</v>
      </c>
    </row>
    <row r="1353" spans="1:14" x14ac:dyDescent="0.25">
      <c r="A1353" s="173">
        <v>34027</v>
      </c>
      <c r="B1353" s="174" t="s">
        <v>458</v>
      </c>
      <c r="C1353" s="174" t="s">
        <v>53</v>
      </c>
      <c r="D1353" s="174" t="s">
        <v>385</v>
      </c>
      <c r="E1353" s="174" t="s">
        <v>133</v>
      </c>
      <c r="F1353" s="174" t="s">
        <v>96</v>
      </c>
      <c r="G1353" s="174" t="s">
        <v>159</v>
      </c>
      <c r="H1353" s="174">
        <v>0.35236307</v>
      </c>
      <c r="I1353" s="187">
        <v>7.1966638999999991E-7</v>
      </c>
      <c r="J1353" s="157">
        <v>4.5998049999999999E-5</v>
      </c>
      <c r="K1353" s="174">
        <v>3.0574884000000001E-4</v>
      </c>
      <c r="L1353" s="174">
        <v>9.2701720000000011E-7</v>
      </c>
      <c r="M1353" s="174">
        <v>9.2701720000000011E-7</v>
      </c>
      <c r="N1353" s="174">
        <v>1.6760709099999999E-7</v>
      </c>
    </row>
    <row r="1354" spans="1:14" x14ac:dyDescent="0.25">
      <c r="A1354" s="173">
        <v>34027</v>
      </c>
      <c r="B1354" s="174" t="s">
        <v>458</v>
      </c>
      <c r="C1354" s="174" t="s">
        <v>53</v>
      </c>
      <c r="D1354" s="174" t="s">
        <v>386</v>
      </c>
      <c r="E1354" s="174" t="s">
        <v>134</v>
      </c>
      <c r="F1354" s="174" t="s">
        <v>96</v>
      </c>
      <c r="G1354" s="174" t="s">
        <v>159</v>
      </c>
      <c r="H1354" s="174">
        <v>0.25288509600000003</v>
      </c>
      <c r="I1354" s="187">
        <v>1.0279261112E-6</v>
      </c>
      <c r="J1354" s="157">
        <v>8.1093295999999987E-5</v>
      </c>
      <c r="K1354" s="174">
        <v>5.7884406399999998E-4</v>
      </c>
      <c r="L1354" s="174">
        <v>3.4298309100000003E-6</v>
      </c>
      <c r="M1354" s="174">
        <v>3.4298309100000003E-6</v>
      </c>
      <c r="N1354" s="174">
        <v>6.1698865999999992E-7</v>
      </c>
    </row>
    <row r="1355" spans="1:14" x14ac:dyDescent="0.25">
      <c r="A1355" s="173">
        <v>34027</v>
      </c>
      <c r="B1355" s="174" t="s">
        <v>458</v>
      </c>
      <c r="C1355" s="174" t="s">
        <v>53</v>
      </c>
      <c r="D1355" s="174" t="s">
        <v>387</v>
      </c>
      <c r="E1355" s="174" t="s">
        <v>148</v>
      </c>
      <c r="F1355" s="174" t="s">
        <v>107</v>
      </c>
      <c r="G1355" s="174" t="s">
        <v>159</v>
      </c>
      <c r="H1355" s="174">
        <v>8.9895055999999996E-4</v>
      </c>
      <c r="I1355" s="187">
        <v>1.0848995040000001E-8</v>
      </c>
      <c r="J1355" s="157">
        <v>6.2539351000000004E-7</v>
      </c>
      <c r="K1355" s="174">
        <v>2.7902495E-6</v>
      </c>
      <c r="L1355" s="174">
        <v>3.1833983999999999E-9</v>
      </c>
      <c r="M1355" s="174">
        <v>3.1833983999999999E-9</v>
      </c>
      <c r="N1355" s="174">
        <v>5.5568449999999997E-10</v>
      </c>
    </row>
    <row r="1356" spans="1:14" x14ac:dyDescent="0.25">
      <c r="A1356" s="173">
        <v>34027</v>
      </c>
      <c r="B1356" s="174" t="s">
        <v>458</v>
      </c>
      <c r="C1356" s="174" t="s">
        <v>53</v>
      </c>
      <c r="D1356" s="174" t="s">
        <v>388</v>
      </c>
      <c r="E1356" s="174" t="s">
        <v>108</v>
      </c>
      <c r="F1356" s="174" t="s">
        <v>109</v>
      </c>
      <c r="G1356" s="174" t="s">
        <v>159</v>
      </c>
      <c r="H1356" s="174">
        <v>114.01125199999998</v>
      </c>
      <c r="I1356" s="187">
        <v>2.5358463378E-4</v>
      </c>
      <c r="J1356" s="157">
        <v>2.0640965319999999E-2</v>
      </c>
      <c r="K1356" s="174">
        <v>6.7453659430000007E-2</v>
      </c>
      <c r="L1356" s="174">
        <v>1.463284769E-4</v>
      </c>
      <c r="M1356" s="174">
        <v>1.463284769E-4</v>
      </c>
      <c r="N1356" s="174">
        <v>2.9166954890000003E-5</v>
      </c>
    </row>
    <row r="1357" spans="1:14" x14ac:dyDescent="0.25">
      <c r="A1357" s="173">
        <v>34027</v>
      </c>
      <c r="B1357" s="174" t="s">
        <v>458</v>
      </c>
      <c r="C1357" s="174" t="s">
        <v>53</v>
      </c>
      <c r="D1357" s="174" t="s">
        <v>389</v>
      </c>
      <c r="E1357" s="174" t="s">
        <v>110</v>
      </c>
      <c r="F1357" s="174" t="s">
        <v>109</v>
      </c>
      <c r="G1357" s="174" t="s">
        <v>159</v>
      </c>
      <c r="H1357" s="174">
        <v>2.1936586550000001</v>
      </c>
      <c r="I1357" s="187">
        <v>1.07234382372E-5</v>
      </c>
      <c r="J1357" s="157">
        <v>8.7040005779999994E-4</v>
      </c>
      <c r="K1357" s="174">
        <v>3.120350879E-3</v>
      </c>
      <c r="L1357" s="174">
        <v>7.4551051100000001E-6</v>
      </c>
      <c r="M1357" s="174">
        <v>7.4551051100000001E-6</v>
      </c>
      <c r="N1357" s="174">
        <v>1.4544173374999998E-6</v>
      </c>
    </row>
    <row r="1358" spans="1:14" x14ac:dyDescent="0.25">
      <c r="A1358" s="173">
        <v>34027</v>
      </c>
      <c r="B1358" s="174" t="s">
        <v>458</v>
      </c>
      <c r="C1358" s="174" t="s">
        <v>53</v>
      </c>
      <c r="D1358" s="174" t="s">
        <v>390</v>
      </c>
      <c r="E1358" s="174" t="s">
        <v>111</v>
      </c>
      <c r="F1358" s="174" t="s">
        <v>109</v>
      </c>
      <c r="G1358" s="174" t="s">
        <v>159</v>
      </c>
      <c r="H1358" s="174">
        <v>1.7572859300000001</v>
      </c>
      <c r="I1358" s="187">
        <v>1.0970739440000001E-5</v>
      </c>
      <c r="J1358" s="157">
        <v>8.9176280999999995E-4</v>
      </c>
      <c r="K1358" s="174">
        <v>3.8157470700000001E-3</v>
      </c>
      <c r="L1358" s="174">
        <v>1.0607102299999999E-5</v>
      </c>
      <c r="M1358" s="174">
        <v>1.0607102299999999E-5</v>
      </c>
      <c r="N1358" s="174">
        <v>2.0107043999999999E-6</v>
      </c>
    </row>
    <row r="1359" spans="1:14" x14ac:dyDescent="0.25">
      <c r="A1359" s="173">
        <v>34027</v>
      </c>
      <c r="B1359" s="174" t="s">
        <v>458</v>
      </c>
      <c r="C1359" s="174" t="s">
        <v>53</v>
      </c>
      <c r="D1359" s="174" t="s">
        <v>391</v>
      </c>
      <c r="E1359" s="174" t="s">
        <v>161</v>
      </c>
      <c r="F1359" s="174" t="s">
        <v>109</v>
      </c>
      <c r="G1359" s="174" t="s">
        <v>159</v>
      </c>
      <c r="H1359" s="174">
        <v>3.31407549</v>
      </c>
      <c r="I1359" s="187">
        <v>6.9232258399999996E-5</v>
      </c>
      <c r="J1359" s="157">
        <v>6.8800694399999999E-3</v>
      </c>
      <c r="K1359" s="174">
        <v>3.5836861640000002E-2</v>
      </c>
      <c r="L1359" s="174">
        <v>4.2349232050000005E-4</v>
      </c>
      <c r="M1359" s="174">
        <v>4.2349232050000005E-4</v>
      </c>
      <c r="N1359" s="174">
        <v>7.1010370499999996E-5</v>
      </c>
    </row>
    <row r="1360" spans="1:14" x14ac:dyDescent="0.25">
      <c r="A1360" s="173">
        <v>34027</v>
      </c>
      <c r="B1360" s="174" t="s">
        <v>458</v>
      </c>
      <c r="C1360" s="174" t="s">
        <v>53</v>
      </c>
      <c r="D1360" s="174" t="s">
        <v>392</v>
      </c>
      <c r="E1360" s="174" t="s">
        <v>154</v>
      </c>
      <c r="F1360" s="174" t="s">
        <v>96</v>
      </c>
      <c r="G1360" s="174" t="s">
        <v>159</v>
      </c>
      <c r="H1360" s="174">
        <v>0.2186197292</v>
      </c>
      <c r="I1360" s="187">
        <v>3.5047073719999995E-7</v>
      </c>
      <c r="J1360" s="157">
        <v>3.5757299499999999E-5</v>
      </c>
      <c r="K1360" s="174">
        <v>1.9030173800000001E-4</v>
      </c>
      <c r="L1360" s="174">
        <v>2.1135592199999999E-6</v>
      </c>
      <c r="M1360" s="174">
        <v>2.1135592199999999E-6</v>
      </c>
      <c r="N1360" s="174">
        <v>3.7100113899999998E-7</v>
      </c>
    </row>
    <row r="1361" spans="1:14" x14ac:dyDescent="0.25">
      <c r="A1361" s="173">
        <v>34027</v>
      </c>
      <c r="B1361" s="174" t="s">
        <v>458</v>
      </c>
      <c r="C1361" s="174" t="s">
        <v>53</v>
      </c>
      <c r="D1361" s="174" t="s">
        <v>393</v>
      </c>
      <c r="E1361" s="174" t="s">
        <v>162</v>
      </c>
      <c r="F1361" s="174" t="s">
        <v>83</v>
      </c>
      <c r="G1361" s="174" t="s">
        <v>163</v>
      </c>
      <c r="H1361" s="174">
        <v>73.737110801000014</v>
      </c>
      <c r="I1361" s="187">
        <v>2.254088246462325E-3</v>
      </c>
      <c r="J1361" s="157">
        <v>8.7720774528000003E-3</v>
      </c>
      <c r="K1361" s="174">
        <v>8.6697822559999999E-3</v>
      </c>
      <c r="L1361" s="174">
        <v>1.2536212084999997E-3</v>
      </c>
      <c r="M1361" s="174">
        <v>1.2160125722450001E-3</v>
      </c>
      <c r="N1361" s="174">
        <v>1.7473431978000002E-5</v>
      </c>
    </row>
    <row r="1362" spans="1:14" x14ac:dyDescent="0.25">
      <c r="A1362" s="173">
        <v>34027</v>
      </c>
      <c r="B1362" s="174" t="s">
        <v>458</v>
      </c>
      <c r="C1362" s="174" t="s">
        <v>53</v>
      </c>
      <c r="D1362" s="174" t="s">
        <v>394</v>
      </c>
      <c r="E1362" s="174" t="s">
        <v>117</v>
      </c>
      <c r="F1362" s="174" t="s">
        <v>89</v>
      </c>
      <c r="G1362" s="174" t="s">
        <v>163</v>
      </c>
      <c r="H1362" s="174">
        <v>31.43081196</v>
      </c>
      <c r="I1362" s="187">
        <v>2.3758475920587717E-3</v>
      </c>
      <c r="J1362" s="157">
        <v>2.9233276819000002E-2</v>
      </c>
      <c r="K1362" s="174">
        <v>1.4185648654E-2</v>
      </c>
      <c r="L1362" s="174">
        <v>2.4590885396999999E-3</v>
      </c>
      <c r="M1362" s="174">
        <v>2.3853158835089997E-3</v>
      </c>
      <c r="N1362" s="174">
        <v>8.2632228133000003E-5</v>
      </c>
    </row>
    <row r="1363" spans="1:14" x14ac:dyDescent="0.25">
      <c r="A1363" s="173">
        <v>34027</v>
      </c>
      <c r="B1363" s="174" t="s">
        <v>458</v>
      </c>
      <c r="C1363" s="174" t="s">
        <v>53</v>
      </c>
      <c r="D1363" s="174" t="s">
        <v>395</v>
      </c>
      <c r="E1363" s="174" t="s">
        <v>88</v>
      </c>
      <c r="F1363" s="174" t="s">
        <v>89</v>
      </c>
      <c r="G1363" s="174" t="s">
        <v>163</v>
      </c>
      <c r="H1363" s="174">
        <v>3.4750245</v>
      </c>
      <c r="I1363" s="187">
        <v>1.0260244987199999E-5</v>
      </c>
      <c r="J1363" s="157">
        <v>6.7779227000000004E-5</v>
      </c>
      <c r="K1363" s="174">
        <v>5.4680662000000003E-5</v>
      </c>
      <c r="L1363" s="174">
        <v>7.3602841E-6</v>
      </c>
      <c r="M1363" s="174">
        <v>7.1394755769999998E-6</v>
      </c>
      <c r="N1363" s="174">
        <v>1.3648017E-7</v>
      </c>
    </row>
    <row r="1364" spans="1:14" x14ac:dyDescent="0.25">
      <c r="A1364" s="173">
        <v>34027</v>
      </c>
      <c r="B1364" s="174" t="s">
        <v>458</v>
      </c>
      <c r="C1364" s="174" t="s">
        <v>53</v>
      </c>
      <c r="D1364" s="174" t="s">
        <v>396</v>
      </c>
      <c r="E1364" s="174" t="s">
        <v>90</v>
      </c>
      <c r="F1364" s="174" t="s">
        <v>89</v>
      </c>
      <c r="G1364" s="174" t="s">
        <v>163</v>
      </c>
      <c r="H1364" s="174">
        <v>30.328658440000002</v>
      </c>
      <c r="I1364" s="187">
        <v>1.5667849833433199E-4</v>
      </c>
      <c r="J1364" s="157">
        <v>1.06602195E-3</v>
      </c>
      <c r="K1364" s="174">
        <v>7.8513038099999998E-4</v>
      </c>
      <c r="L1364" s="174">
        <v>1.0809159350000001E-4</v>
      </c>
      <c r="M1364" s="174">
        <v>1.04848845695E-4</v>
      </c>
      <c r="N1364" s="174">
        <v>2.2481354779999999E-6</v>
      </c>
    </row>
    <row r="1365" spans="1:14" x14ac:dyDescent="0.25">
      <c r="A1365" s="173">
        <v>34027</v>
      </c>
      <c r="B1365" s="174" t="s">
        <v>458</v>
      </c>
      <c r="C1365" s="174" t="s">
        <v>53</v>
      </c>
      <c r="D1365" s="174" t="s">
        <v>397</v>
      </c>
      <c r="E1365" s="174" t="s">
        <v>118</v>
      </c>
      <c r="F1365" s="174" t="s">
        <v>89</v>
      </c>
      <c r="G1365" s="174" t="s">
        <v>163</v>
      </c>
      <c r="H1365" s="174">
        <v>112.71784019999998</v>
      </c>
      <c r="I1365" s="187">
        <v>6.4516767770475538E-3</v>
      </c>
      <c r="J1365" s="157">
        <v>7.7442241997000005E-2</v>
      </c>
      <c r="K1365" s="174">
        <v>4.2483104051000004E-2</v>
      </c>
      <c r="L1365" s="174">
        <v>7.0220881558000006E-3</v>
      </c>
      <c r="M1365" s="174">
        <v>6.8114255111260003E-3</v>
      </c>
      <c r="N1365" s="174">
        <v>2.0807717799999997E-4</v>
      </c>
    </row>
    <row r="1366" spans="1:14" x14ac:dyDescent="0.25">
      <c r="A1366" s="173">
        <v>34027</v>
      </c>
      <c r="B1366" s="174" t="s">
        <v>458</v>
      </c>
      <c r="C1366" s="174" t="s">
        <v>53</v>
      </c>
      <c r="D1366" s="174" t="s">
        <v>398</v>
      </c>
      <c r="E1366" s="174" t="s">
        <v>164</v>
      </c>
      <c r="F1366" s="174" t="s">
        <v>89</v>
      </c>
      <c r="G1366" s="174" t="s">
        <v>163</v>
      </c>
      <c r="H1366" s="174">
        <v>23.955623246600002</v>
      </c>
      <c r="I1366" s="187">
        <v>4.8802325032945224E-3</v>
      </c>
      <c r="J1366" s="157">
        <v>8.1383776162100005E-2</v>
      </c>
      <c r="K1366" s="174">
        <v>3.6525638819999998E-2</v>
      </c>
      <c r="L1366" s="174">
        <v>4.9254167717000001E-3</v>
      </c>
      <c r="M1366" s="174">
        <v>4.777654268549E-3</v>
      </c>
      <c r="N1366" s="174">
        <v>2.2214050856400001E-4</v>
      </c>
    </row>
    <row r="1367" spans="1:14" x14ac:dyDescent="0.25">
      <c r="A1367" s="173">
        <v>34027</v>
      </c>
      <c r="B1367" s="174" t="s">
        <v>458</v>
      </c>
      <c r="C1367" s="174" t="s">
        <v>53</v>
      </c>
      <c r="D1367" s="174" t="s">
        <v>399</v>
      </c>
      <c r="E1367" s="174" t="s">
        <v>91</v>
      </c>
      <c r="F1367" s="174" t="s">
        <v>89</v>
      </c>
      <c r="G1367" s="174" t="s">
        <v>163</v>
      </c>
      <c r="H1367" s="174">
        <v>11.028014178000001</v>
      </c>
      <c r="I1367" s="187">
        <v>4.3310745250074901E-4</v>
      </c>
      <c r="J1367" s="157">
        <v>4.8968480030000009E-3</v>
      </c>
      <c r="K1367" s="174">
        <v>2.5968677911000003E-3</v>
      </c>
      <c r="L1367" s="174">
        <v>4.4012861749999994E-4</v>
      </c>
      <c r="M1367" s="174">
        <v>4.26924758975E-4</v>
      </c>
      <c r="N1367" s="174">
        <v>1.2511501449E-5</v>
      </c>
    </row>
    <row r="1368" spans="1:14" x14ac:dyDescent="0.25">
      <c r="A1368" s="173">
        <v>34027</v>
      </c>
      <c r="B1368" s="174" t="s">
        <v>458</v>
      </c>
      <c r="C1368" s="174" t="s">
        <v>53</v>
      </c>
      <c r="D1368" s="174" t="s">
        <v>400</v>
      </c>
      <c r="E1368" s="174" t="s">
        <v>119</v>
      </c>
      <c r="F1368" s="174" t="s">
        <v>89</v>
      </c>
      <c r="G1368" s="174" t="s">
        <v>163</v>
      </c>
      <c r="H1368" s="174">
        <v>4.752224558</v>
      </c>
      <c r="I1368" s="187">
        <v>2.8738306904016057E-4</v>
      </c>
      <c r="J1368" s="157">
        <v>3.5098078541999996E-3</v>
      </c>
      <c r="K1368" s="174">
        <v>1.9763971328000001E-3</v>
      </c>
      <c r="L1368" s="174">
        <v>2.8482023750000005E-4</v>
      </c>
      <c r="M1368" s="174">
        <v>2.7627563037500006E-4</v>
      </c>
      <c r="N1368" s="174">
        <v>7.5370528730000007E-6</v>
      </c>
    </row>
    <row r="1369" spans="1:14" x14ac:dyDescent="0.25">
      <c r="A1369" s="173">
        <v>34027</v>
      </c>
      <c r="B1369" s="174" t="s">
        <v>458</v>
      </c>
      <c r="C1369" s="174" t="s">
        <v>53</v>
      </c>
      <c r="D1369" s="174" t="s">
        <v>401</v>
      </c>
      <c r="E1369" s="174" t="s">
        <v>92</v>
      </c>
      <c r="F1369" s="174" t="s">
        <v>89</v>
      </c>
      <c r="G1369" s="174" t="s">
        <v>163</v>
      </c>
      <c r="H1369" s="174">
        <v>88.930779431000005</v>
      </c>
      <c r="I1369" s="187">
        <v>1.2206981667288331E-3</v>
      </c>
      <c r="J1369" s="157">
        <v>1.0204379066700001E-2</v>
      </c>
      <c r="K1369" s="174">
        <v>5.2058600177999998E-3</v>
      </c>
      <c r="L1369" s="174">
        <v>8.5064236971000001E-4</v>
      </c>
      <c r="M1369" s="174">
        <v>8.2512309861869988E-4</v>
      </c>
      <c r="N1369" s="174">
        <v>2.3142739000000005E-5</v>
      </c>
    </row>
    <row r="1370" spans="1:14" x14ac:dyDescent="0.25">
      <c r="A1370" s="173">
        <v>34027</v>
      </c>
      <c r="B1370" s="174" t="s">
        <v>458</v>
      </c>
      <c r="C1370" s="174" t="s">
        <v>53</v>
      </c>
      <c r="D1370" s="174" t="s">
        <v>402</v>
      </c>
      <c r="E1370" s="174" t="s">
        <v>120</v>
      </c>
      <c r="F1370" s="174" t="s">
        <v>89</v>
      </c>
      <c r="G1370" s="174" t="s">
        <v>163</v>
      </c>
      <c r="H1370" s="174">
        <v>80.703547321100004</v>
      </c>
      <c r="I1370" s="187">
        <v>3.6332053084235324E-3</v>
      </c>
      <c r="J1370" s="157">
        <v>3.9979192056309995E-2</v>
      </c>
      <c r="K1370" s="174">
        <v>2.5440664439170004E-2</v>
      </c>
      <c r="L1370" s="174">
        <v>3.9193674581469995E-3</v>
      </c>
      <c r="M1370" s="174">
        <v>3.80178643440259E-3</v>
      </c>
      <c r="N1370" s="174">
        <v>9.88719447053E-5</v>
      </c>
    </row>
    <row r="1371" spans="1:14" x14ac:dyDescent="0.25">
      <c r="A1371" s="173">
        <v>34027</v>
      </c>
      <c r="B1371" s="174" t="s">
        <v>458</v>
      </c>
      <c r="C1371" s="174" t="s">
        <v>53</v>
      </c>
      <c r="D1371" s="174" t="s">
        <v>403</v>
      </c>
      <c r="E1371" s="174" t="s">
        <v>121</v>
      </c>
      <c r="F1371" s="174" t="s">
        <v>89</v>
      </c>
      <c r="G1371" s="174" t="s">
        <v>163</v>
      </c>
      <c r="H1371" s="174">
        <v>56.067180516000008</v>
      </c>
      <c r="I1371" s="187">
        <v>3.8357927281008385E-3</v>
      </c>
      <c r="J1371" s="157">
        <v>4.6782716810799999E-2</v>
      </c>
      <c r="K1371" s="174">
        <v>1.6069713776699999E-2</v>
      </c>
      <c r="L1371" s="174">
        <v>2.8497321354100003E-3</v>
      </c>
      <c r="M1371" s="174">
        <v>2.7642401713476998E-3</v>
      </c>
      <c r="N1371" s="174">
        <v>8.4619437154799987E-5</v>
      </c>
    </row>
    <row r="1372" spans="1:14" x14ac:dyDescent="0.25">
      <c r="A1372" s="173">
        <v>34027</v>
      </c>
      <c r="B1372" s="174" t="s">
        <v>458</v>
      </c>
      <c r="C1372" s="174" t="s">
        <v>53</v>
      </c>
      <c r="D1372" s="174" t="s">
        <v>404</v>
      </c>
      <c r="E1372" s="174" t="s">
        <v>165</v>
      </c>
      <c r="F1372" s="174" t="s">
        <v>89</v>
      </c>
      <c r="G1372" s="174" t="s">
        <v>163</v>
      </c>
      <c r="H1372" s="174">
        <v>176.93447570909998</v>
      </c>
      <c r="I1372" s="187">
        <v>2.0481427911928932E-2</v>
      </c>
      <c r="J1372" s="157">
        <v>0.2688483780225</v>
      </c>
      <c r="K1372" s="174">
        <v>0.117595623808</v>
      </c>
      <c r="L1372" s="174">
        <v>2.150790029589E-2</v>
      </c>
      <c r="M1372" s="174">
        <v>2.0862663287013302E-2</v>
      </c>
      <c r="N1372" s="174">
        <v>8.3139622407900002E-4</v>
      </c>
    </row>
    <row r="1373" spans="1:14" x14ac:dyDescent="0.25">
      <c r="A1373" s="173">
        <v>34027</v>
      </c>
      <c r="B1373" s="174" t="s">
        <v>458</v>
      </c>
      <c r="C1373" s="174" t="s">
        <v>53</v>
      </c>
      <c r="D1373" s="174" t="s">
        <v>405</v>
      </c>
      <c r="E1373" s="174" t="s">
        <v>93</v>
      </c>
      <c r="F1373" s="174" t="s">
        <v>89</v>
      </c>
      <c r="G1373" s="174" t="s">
        <v>163</v>
      </c>
      <c r="H1373" s="174">
        <v>9.1024868431000012</v>
      </c>
      <c r="I1373" s="187">
        <v>2.6649708342894006E-4</v>
      </c>
      <c r="J1373" s="157">
        <v>2.8102695184000002E-3</v>
      </c>
      <c r="K1373" s="174">
        <v>1.9391585881E-3</v>
      </c>
      <c r="L1373" s="174">
        <v>3.0117368740999997E-4</v>
      </c>
      <c r="M1373" s="174">
        <v>2.9213847678769998E-4</v>
      </c>
      <c r="N1373" s="174">
        <v>7.0363497989999998E-6</v>
      </c>
    </row>
    <row r="1374" spans="1:14" x14ac:dyDescent="0.25">
      <c r="A1374" s="173">
        <v>34027</v>
      </c>
      <c r="B1374" s="174" t="s">
        <v>458</v>
      </c>
      <c r="C1374" s="174" t="s">
        <v>53</v>
      </c>
      <c r="D1374" s="174" t="s">
        <v>406</v>
      </c>
      <c r="E1374" s="174" t="s">
        <v>122</v>
      </c>
      <c r="F1374" s="174" t="s">
        <v>89</v>
      </c>
      <c r="G1374" s="174" t="s">
        <v>163</v>
      </c>
      <c r="H1374" s="174">
        <v>20.136985840999998</v>
      </c>
      <c r="I1374" s="187">
        <v>2.0358439848279001E-4</v>
      </c>
      <c r="J1374" s="157">
        <v>1.8336619290000001E-3</v>
      </c>
      <c r="K1374" s="174">
        <v>8.6645677E-4</v>
      </c>
      <c r="L1374" s="174">
        <v>1.4701356679999998E-4</v>
      </c>
      <c r="M1374" s="174">
        <v>1.4260315979599999E-4</v>
      </c>
      <c r="N1374" s="174">
        <v>3.3206041739999997E-6</v>
      </c>
    </row>
    <row r="1375" spans="1:14" x14ac:dyDescent="0.25">
      <c r="A1375" s="173">
        <v>34027</v>
      </c>
      <c r="B1375" s="174" t="s">
        <v>458</v>
      </c>
      <c r="C1375" s="174" t="s">
        <v>53</v>
      </c>
      <c r="D1375" s="174" t="s">
        <v>407</v>
      </c>
      <c r="E1375" s="174" t="s">
        <v>123</v>
      </c>
      <c r="F1375" s="174" t="s">
        <v>89</v>
      </c>
      <c r="G1375" s="174" t="s">
        <v>163</v>
      </c>
      <c r="H1375" s="174">
        <v>46.076479960000007</v>
      </c>
      <c r="I1375" s="187">
        <v>5.2691451987008824E-3</v>
      </c>
      <c r="J1375" s="157">
        <v>7.7487474847199991E-2</v>
      </c>
      <c r="K1375" s="174">
        <v>2.0228437223000002E-2</v>
      </c>
      <c r="L1375" s="174">
        <v>3.8609748797600002E-3</v>
      </c>
      <c r="M1375" s="174">
        <v>3.7451456333671999E-3</v>
      </c>
      <c r="N1375" s="174">
        <v>1.9057610564199998E-4</v>
      </c>
    </row>
    <row r="1376" spans="1:14" x14ac:dyDescent="0.25">
      <c r="A1376" s="173">
        <v>34027</v>
      </c>
      <c r="B1376" s="174" t="s">
        <v>458</v>
      </c>
      <c r="C1376" s="174" t="s">
        <v>53</v>
      </c>
      <c r="D1376" s="174" t="s">
        <v>408</v>
      </c>
      <c r="E1376" s="174" t="s">
        <v>166</v>
      </c>
      <c r="F1376" s="174" t="s">
        <v>89</v>
      </c>
      <c r="G1376" s="174" t="s">
        <v>163</v>
      </c>
      <c r="H1376" s="174">
        <v>42.186527376999997</v>
      </c>
      <c r="I1376" s="187">
        <v>5.1793767398130618E-3</v>
      </c>
      <c r="J1376" s="157">
        <v>6.6674995124000005E-2</v>
      </c>
      <c r="K1376" s="174">
        <v>2.5664169443500001E-2</v>
      </c>
      <c r="L1376" s="174">
        <v>4.9472590041499996E-3</v>
      </c>
      <c r="M1376" s="174">
        <v>4.7988412340254994E-3</v>
      </c>
      <c r="N1376" s="174">
        <v>2.0601762029199999E-4</v>
      </c>
    </row>
    <row r="1377" spans="1:14" x14ac:dyDescent="0.25">
      <c r="A1377" s="173">
        <v>34027</v>
      </c>
      <c r="B1377" s="174" t="s">
        <v>458</v>
      </c>
      <c r="C1377" s="174" t="s">
        <v>53</v>
      </c>
      <c r="D1377" s="174" t="s">
        <v>409</v>
      </c>
      <c r="E1377" s="174" t="s">
        <v>167</v>
      </c>
      <c r="F1377" s="174" t="s">
        <v>89</v>
      </c>
      <c r="G1377" s="174" t="s">
        <v>163</v>
      </c>
      <c r="H1377" s="174">
        <v>22.211625685000001</v>
      </c>
      <c r="I1377" s="187">
        <v>1.579311388322694E-2</v>
      </c>
      <c r="J1377" s="157">
        <v>0.26484633602499996</v>
      </c>
      <c r="K1377" s="174">
        <v>9.5243937400999998E-2</v>
      </c>
      <c r="L1377" s="174">
        <v>1.39514572991E-2</v>
      </c>
      <c r="M1377" s="174">
        <v>1.3532913580126999E-2</v>
      </c>
      <c r="N1377" s="174">
        <v>6.9658931256999989E-4</v>
      </c>
    </row>
    <row r="1378" spans="1:14" x14ac:dyDescent="0.25">
      <c r="A1378" s="173">
        <v>34027</v>
      </c>
      <c r="B1378" s="174" t="s">
        <v>458</v>
      </c>
      <c r="C1378" s="174" t="s">
        <v>53</v>
      </c>
      <c r="D1378" s="174" t="s">
        <v>410</v>
      </c>
      <c r="E1378" s="174" t="s">
        <v>94</v>
      </c>
      <c r="F1378" s="174" t="s">
        <v>89</v>
      </c>
      <c r="G1378" s="174" t="s">
        <v>163</v>
      </c>
      <c r="H1378" s="174">
        <v>12.480262327999998</v>
      </c>
      <c r="I1378" s="187">
        <v>1.0314120162692969E-3</v>
      </c>
      <c r="J1378" s="157">
        <v>1.4481567309999999E-2</v>
      </c>
      <c r="K1378" s="174">
        <v>5.0068156257E-3</v>
      </c>
      <c r="L1378" s="174">
        <v>8.3132997620000008E-4</v>
      </c>
      <c r="M1378" s="174">
        <v>8.0639007691399995E-4</v>
      </c>
      <c r="N1378" s="174">
        <v>3.3907147365999997E-5</v>
      </c>
    </row>
    <row r="1379" spans="1:14" x14ac:dyDescent="0.25">
      <c r="A1379" s="173">
        <v>34027</v>
      </c>
      <c r="B1379" s="174" t="s">
        <v>458</v>
      </c>
      <c r="C1379" s="174" t="s">
        <v>53</v>
      </c>
      <c r="D1379" s="174" t="s">
        <v>411</v>
      </c>
      <c r="E1379" s="174" t="s">
        <v>124</v>
      </c>
      <c r="F1379" s="174" t="s">
        <v>89</v>
      </c>
      <c r="G1379" s="174" t="s">
        <v>163</v>
      </c>
      <c r="H1379" s="174">
        <v>157.23187934700002</v>
      </c>
      <c r="I1379" s="187">
        <v>9.5988602941583963E-3</v>
      </c>
      <c r="J1379" s="157">
        <v>0.10538311862899999</v>
      </c>
      <c r="K1379" s="174">
        <v>6.9455664540900006E-2</v>
      </c>
      <c r="L1379" s="174">
        <v>1.099630872991E-2</v>
      </c>
      <c r="M1379" s="174">
        <v>1.06664194680127E-2</v>
      </c>
      <c r="N1379" s="174">
        <v>2.7132200230660001E-4</v>
      </c>
    </row>
    <row r="1380" spans="1:14" x14ac:dyDescent="0.25">
      <c r="A1380" s="173">
        <v>34027</v>
      </c>
      <c r="B1380" s="174" t="s">
        <v>458</v>
      </c>
      <c r="C1380" s="174" t="s">
        <v>53</v>
      </c>
      <c r="D1380" s="174" t="s">
        <v>412</v>
      </c>
      <c r="E1380" s="174" t="s">
        <v>125</v>
      </c>
      <c r="F1380" s="174" t="s">
        <v>89</v>
      </c>
      <c r="G1380" s="174" t="s">
        <v>163</v>
      </c>
      <c r="H1380" s="174">
        <v>195.78778185199999</v>
      </c>
      <c r="I1380" s="187">
        <v>2.5586836540269841E-2</v>
      </c>
      <c r="J1380" s="157">
        <v>0.36379162792899994</v>
      </c>
      <c r="K1380" s="174">
        <v>0.15233831794510003</v>
      </c>
      <c r="L1380" s="174">
        <v>2.4621526751199999E-2</v>
      </c>
      <c r="M1380" s="174">
        <v>2.3882880948664004E-2</v>
      </c>
      <c r="N1380" s="174">
        <v>9.0764118239399991E-4</v>
      </c>
    </row>
    <row r="1381" spans="1:14" x14ac:dyDescent="0.25">
      <c r="A1381" s="173">
        <v>34027</v>
      </c>
      <c r="B1381" s="174" t="s">
        <v>458</v>
      </c>
      <c r="C1381" s="174" t="s">
        <v>53</v>
      </c>
      <c r="D1381" s="174" t="s">
        <v>413</v>
      </c>
      <c r="E1381" s="174" t="s">
        <v>126</v>
      </c>
      <c r="F1381" s="174" t="s">
        <v>89</v>
      </c>
      <c r="G1381" s="174" t="s">
        <v>163</v>
      </c>
      <c r="H1381" s="174">
        <v>472.03923634260002</v>
      </c>
      <c r="I1381" s="187">
        <v>5.243124758250136E-2</v>
      </c>
      <c r="J1381" s="157">
        <v>0.25853170573942996</v>
      </c>
      <c r="K1381" s="174">
        <v>0.25048894403360999</v>
      </c>
      <c r="L1381" s="174">
        <v>3.9702935314187005E-2</v>
      </c>
      <c r="M1381" s="174">
        <v>3.8511847254761387E-2</v>
      </c>
      <c r="N1381" s="174">
        <v>5.6017909294229997E-4</v>
      </c>
    </row>
    <row r="1382" spans="1:14" x14ac:dyDescent="0.25">
      <c r="A1382" s="173">
        <v>34027</v>
      </c>
      <c r="B1382" s="174" t="s">
        <v>458</v>
      </c>
      <c r="C1382" s="174" t="s">
        <v>53</v>
      </c>
      <c r="D1382" s="174" t="s">
        <v>414</v>
      </c>
      <c r="E1382" s="174" t="s">
        <v>168</v>
      </c>
      <c r="F1382" s="174" t="s">
        <v>89</v>
      </c>
      <c r="G1382" s="174" t="s">
        <v>163</v>
      </c>
      <c r="H1382" s="174">
        <v>135.97327506600001</v>
      </c>
      <c r="I1382" s="187">
        <v>2.1047689005343647E-2</v>
      </c>
      <c r="J1382" s="157">
        <v>0.30490764750999999</v>
      </c>
      <c r="K1382" s="174">
        <v>0.13254840746900001</v>
      </c>
      <c r="L1382" s="174">
        <v>2.0779301827E-2</v>
      </c>
      <c r="M1382" s="174">
        <v>2.0155922772190003E-2</v>
      </c>
      <c r="N1382" s="174">
        <v>8.2762805598999992E-4</v>
      </c>
    </row>
    <row r="1383" spans="1:14" x14ac:dyDescent="0.25">
      <c r="A1383" s="173">
        <v>34027</v>
      </c>
      <c r="B1383" s="174" t="s">
        <v>458</v>
      </c>
      <c r="C1383" s="174" t="s">
        <v>53</v>
      </c>
      <c r="D1383" s="174" t="s">
        <v>415</v>
      </c>
      <c r="E1383" s="174" t="s">
        <v>127</v>
      </c>
      <c r="F1383" s="174" t="s">
        <v>89</v>
      </c>
      <c r="G1383" s="174" t="s">
        <v>163</v>
      </c>
      <c r="H1383" s="174">
        <v>734.5979959</v>
      </c>
      <c r="I1383" s="187">
        <v>4.6498486806926503E-2</v>
      </c>
      <c r="J1383" s="157">
        <v>0.1787483321794</v>
      </c>
      <c r="K1383" s="174">
        <v>0.20971658616900002</v>
      </c>
      <c r="L1383" s="174">
        <v>3.2388699083400002E-2</v>
      </c>
      <c r="M1383" s="174">
        <v>3.1417038110898E-2</v>
      </c>
      <c r="N1383" s="174">
        <v>3.8399160364800005E-4</v>
      </c>
    </row>
    <row r="1384" spans="1:14" x14ac:dyDescent="0.25">
      <c r="A1384" s="173">
        <v>34027</v>
      </c>
      <c r="B1384" s="174" t="s">
        <v>458</v>
      </c>
      <c r="C1384" s="174" t="s">
        <v>53</v>
      </c>
      <c r="D1384" s="174" t="s">
        <v>416</v>
      </c>
      <c r="E1384" s="174" t="s">
        <v>169</v>
      </c>
      <c r="F1384" s="174" t="s">
        <v>89</v>
      </c>
      <c r="G1384" s="174" t="s">
        <v>163</v>
      </c>
      <c r="H1384" s="174">
        <v>5.7700953559999988</v>
      </c>
      <c r="I1384" s="187">
        <v>2.5629442218162899E-3</v>
      </c>
      <c r="J1384" s="157">
        <v>4.0115938080000003E-2</v>
      </c>
      <c r="K1384" s="174">
        <v>1.7453136099999999E-2</v>
      </c>
      <c r="L1384" s="174">
        <v>2.2645382919999997E-3</v>
      </c>
      <c r="M1384" s="174">
        <v>2.1966021432399999E-3</v>
      </c>
      <c r="N1384" s="174">
        <v>8.8796768869999997E-5</v>
      </c>
    </row>
    <row r="1385" spans="1:14" x14ac:dyDescent="0.25">
      <c r="A1385" s="173">
        <v>34027</v>
      </c>
      <c r="B1385" s="174" t="s">
        <v>458</v>
      </c>
      <c r="C1385" s="174" t="s">
        <v>53</v>
      </c>
      <c r="D1385" s="174" t="s">
        <v>417</v>
      </c>
      <c r="E1385" s="174" t="s">
        <v>128</v>
      </c>
      <c r="F1385" s="174" t="s">
        <v>89</v>
      </c>
      <c r="G1385" s="174" t="s">
        <v>163</v>
      </c>
      <c r="H1385" s="174">
        <v>5.5107644799999997</v>
      </c>
      <c r="I1385" s="187">
        <v>1.5999918700872599E-4</v>
      </c>
      <c r="J1385" s="157">
        <v>5.8292238700000001E-4</v>
      </c>
      <c r="K1385" s="174">
        <v>6.5344484599999997E-4</v>
      </c>
      <c r="L1385" s="174">
        <v>1.0235280849999999E-4</v>
      </c>
      <c r="M1385" s="174">
        <v>9.9282224244999999E-5</v>
      </c>
      <c r="N1385" s="174">
        <v>1.1859497859999999E-6</v>
      </c>
    </row>
    <row r="1386" spans="1:14" x14ac:dyDescent="0.25">
      <c r="A1386" s="173">
        <v>34027</v>
      </c>
      <c r="B1386" s="174" t="s">
        <v>458</v>
      </c>
      <c r="C1386" s="174" t="s">
        <v>53</v>
      </c>
      <c r="D1386" s="174" t="s">
        <v>418</v>
      </c>
      <c r="E1386" s="174" t="s">
        <v>129</v>
      </c>
      <c r="F1386" s="174" t="s">
        <v>89</v>
      </c>
      <c r="G1386" s="174" t="s">
        <v>163</v>
      </c>
      <c r="H1386" s="174">
        <v>17.200068485599996</v>
      </c>
      <c r="I1386" s="187">
        <v>2.7883343674932753E-3</v>
      </c>
      <c r="J1386" s="157">
        <v>3.9179922255800005E-2</v>
      </c>
      <c r="K1386" s="174">
        <v>1.8627914055E-2</v>
      </c>
      <c r="L1386" s="174">
        <v>2.6605942912999998E-3</v>
      </c>
      <c r="M1386" s="174">
        <v>2.5807764625610003E-3</v>
      </c>
      <c r="N1386" s="174">
        <v>8.5801397252400002E-5</v>
      </c>
    </row>
    <row r="1387" spans="1:14" x14ac:dyDescent="0.25">
      <c r="A1387" s="173">
        <v>34027</v>
      </c>
      <c r="B1387" s="174" t="s">
        <v>458</v>
      </c>
      <c r="C1387" s="174" t="s">
        <v>53</v>
      </c>
      <c r="D1387" s="174" t="s">
        <v>419</v>
      </c>
      <c r="E1387" s="174" t="s">
        <v>130</v>
      </c>
      <c r="F1387" s="174" t="s">
        <v>96</v>
      </c>
      <c r="G1387" s="174" t="s">
        <v>163</v>
      </c>
      <c r="H1387" s="174">
        <v>200.06594371</v>
      </c>
      <c r="I1387" s="187">
        <v>4.9007248973053016E-3</v>
      </c>
      <c r="J1387" s="157">
        <v>1.8506946702499999E-2</v>
      </c>
      <c r="K1387" s="174">
        <v>2.0178380551000002E-2</v>
      </c>
      <c r="L1387" s="174">
        <v>3.0088693741000001E-3</v>
      </c>
      <c r="M1387" s="174">
        <v>2.9186032928770001E-3</v>
      </c>
      <c r="N1387" s="174">
        <v>3.7283299865999994E-5</v>
      </c>
    </row>
    <row r="1388" spans="1:14" x14ac:dyDescent="0.25">
      <c r="A1388" s="173">
        <v>34027</v>
      </c>
      <c r="B1388" s="174" t="s">
        <v>458</v>
      </c>
      <c r="C1388" s="174" t="s">
        <v>53</v>
      </c>
      <c r="D1388" s="174" t="s">
        <v>420</v>
      </c>
      <c r="E1388" s="174" t="s">
        <v>131</v>
      </c>
      <c r="F1388" s="174" t="s">
        <v>96</v>
      </c>
      <c r="G1388" s="174" t="s">
        <v>163</v>
      </c>
      <c r="H1388" s="174">
        <v>146.402538424</v>
      </c>
      <c r="I1388" s="187">
        <v>1.2254007285006425E-2</v>
      </c>
      <c r="J1388" s="157">
        <v>0.1590013274663</v>
      </c>
      <c r="K1388" s="174">
        <v>0.12977016548260001</v>
      </c>
      <c r="L1388" s="174">
        <v>1.8231204911920002E-2</v>
      </c>
      <c r="M1388" s="174">
        <v>1.7684268764562402E-2</v>
      </c>
      <c r="N1388" s="174">
        <v>5.3760614110299999E-4</v>
      </c>
    </row>
    <row r="1389" spans="1:14" x14ac:dyDescent="0.25">
      <c r="A1389" s="173">
        <v>34027</v>
      </c>
      <c r="B1389" s="174" t="s">
        <v>458</v>
      </c>
      <c r="C1389" s="174" t="s">
        <v>53</v>
      </c>
      <c r="D1389" s="174" t="s">
        <v>421</v>
      </c>
      <c r="E1389" s="174" t="s">
        <v>95</v>
      </c>
      <c r="F1389" s="174" t="s">
        <v>96</v>
      </c>
      <c r="G1389" s="174" t="s">
        <v>163</v>
      </c>
      <c r="H1389" s="174">
        <v>123.54929902200001</v>
      </c>
      <c r="I1389" s="187">
        <v>6.6721329517445806E-3</v>
      </c>
      <c r="J1389" s="157">
        <v>8.3883148006299993E-2</v>
      </c>
      <c r="K1389" s="174">
        <v>3.1302777959099998E-2</v>
      </c>
      <c r="L1389" s="174">
        <v>5.8735159201499989E-3</v>
      </c>
      <c r="M1389" s="174">
        <v>5.6973104425454999E-3</v>
      </c>
      <c r="N1389" s="174">
        <v>2.3502101368970001E-4</v>
      </c>
    </row>
    <row r="1390" spans="1:14" x14ac:dyDescent="0.25">
      <c r="A1390" s="173">
        <v>34027</v>
      </c>
      <c r="B1390" s="174" t="s">
        <v>458</v>
      </c>
      <c r="C1390" s="174" t="s">
        <v>53</v>
      </c>
      <c r="D1390" s="174" t="s">
        <v>422</v>
      </c>
      <c r="E1390" s="174" t="s">
        <v>97</v>
      </c>
      <c r="F1390" s="174" t="s">
        <v>96</v>
      </c>
      <c r="G1390" s="174" t="s">
        <v>163</v>
      </c>
      <c r="H1390" s="174">
        <v>145.90044397</v>
      </c>
      <c r="I1390" s="187">
        <v>7.7233675750034295E-3</v>
      </c>
      <c r="J1390" s="157">
        <v>9.6567566478000008E-2</v>
      </c>
      <c r="K1390" s="174">
        <v>3.1882857500999999E-2</v>
      </c>
      <c r="L1390" s="174">
        <v>6.2780375137999993E-3</v>
      </c>
      <c r="M1390" s="174">
        <v>6.0896963883859999E-3</v>
      </c>
      <c r="N1390" s="174">
        <v>2.3822532095999998E-4</v>
      </c>
    </row>
    <row r="1391" spans="1:14" x14ac:dyDescent="0.25">
      <c r="A1391" s="173">
        <v>34027</v>
      </c>
      <c r="B1391" s="174" t="s">
        <v>458</v>
      </c>
      <c r="C1391" s="174" t="s">
        <v>53</v>
      </c>
      <c r="D1391" s="174" t="s">
        <v>423</v>
      </c>
      <c r="E1391" s="174" t="s">
        <v>132</v>
      </c>
      <c r="F1391" s="174" t="s">
        <v>96</v>
      </c>
      <c r="G1391" s="174" t="s">
        <v>163</v>
      </c>
      <c r="H1391" s="174">
        <v>18.965001609999998</v>
      </c>
      <c r="I1391" s="187">
        <v>8.909501553774899E-4</v>
      </c>
      <c r="J1391" s="157">
        <v>4.9829056360000002E-3</v>
      </c>
      <c r="K1391" s="174">
        <v>3.4193152100000001E-3</v>
      </c>
      <c r="L1391" s="174">
        <v>5.7111940499999993E-4</v>
      </c>
      <c r="M1391" s="174">
        <v>5.5398582285000005E-4</v>
      </c>
      <c r="N1391" s="174">
        <v>9.1602313200000001E-6</v>
      </c>
    </row>
    <row r="1392" spans="1:14" x14ac:dyDescent="0.25">
      <c r="A1392" s="173">
        <v>34027</v>
      </c>
      <c r="B1392" s="174" t="s">
        <v>458</v>
      </c>
      <c r="C1392" s="174" t="s">
        <v>53</v>
      </c>
      <c r="D1392" s="174" t="s">
        <v>424</v>
      </c>
      <c r="E1392" s="174" t="s">
        <v>133</v>
      </c>
      <c r="F1392" s="174" t="s">
        <v>96</v>
      </c>
      <c r="G1392" s="174" t="s">
        <v>163</v>
      </c>
      <c r="H1392" s="174">
        <v>477.77368300000001</v>
      </c>
      <c r="I1392" s="187">
        <v>1.340855712490437E-2</v>
      </c>
      <c r="J1392" s="157">
        <v>0.16325301539999998</v>
      </c>
      <c r="K1392" s="174">
        <v>9.0724864580000009E-2</v>
      </c>
      <c r="L1392" s="174">
        <v>1.2503503845E-2</v>
      </c>
      <c r="M1392" s="174">
        <v>1.2128398729649999E-2</v>
      </c>
      <c r="N1392" s="174">
        <v>4.3847448619999997E-4</v>
      </c>
    </row>
    <row r="1393" spans="1:14" x14ac:dyDescent="0.25">
      <c r="A1393" s="173">
        <v>34027</v>
      </c>
      <c r="B1393" s="174" t="s">
        <v>458</v>
      </c>
      <c r="C1393" s="174" t="s">
        <v>53</v>
      </c>
      <c r="D1393" s="174" t="s">
        <v>425</v>
      </c>
      <c r="E1393" s="174" t="s">
        <v>134</v>
      </c>
      <c r="F1393" s="174" t="s">
        <v>96</v>
      </c>
      <c r="G1393" s="174" t="s">
        <v>163</v>
      </c>
      <c r="H1393" s="174">
        <v>75.409354640000004</v>
      </c>
      <c r="I1393" s="187">
        <v>7.930177239842141E-3</v>
      </c>
      <c r="J1393" s="157">
        <v>9.7908376953400003E-2</v>
      </c>
      <c r="K1393" s="174">
        <v>4.7496340076600002E-2</v>
      </c>
      <c r="L1393" s="174">
        <v>8.59918817381E-3</v>
      </c>
      <c r="M1393" s="174">
        <v>8.3412125285956991E-3</v>
      </c>
      <c r="N1393" s="174">
        <v>3.3161795245000003E-4</v>
      </c>
    </row>
    <row r="1394" spans="1:14" x14ac:dyDescent="0.25">
      <c r="A1394" s="173">
        <v>34027</v>
      </c>
      <c r="B1394" s="174" t="s">
        <v>458</v>
      </c>
      <c r="C1394" s="174" t="s">
        <v>53</v>
      </c>
      <c r="D1394" s="174" t="s">
        <v>426</v>
      </c>
      <c r="E1394" s="174" t="s">
        <v>103</v>
      </c>
      <c r="F1394" s="174" t="s">
        <v>100</v>
      </c>
      <c r="G1394" s="174" t="s">
        <v>163</v>
      </c>
      <c r="H1394" s="174">
        <v>1.8453385099999999</v>
      </c>
      <c r="I1394" s="187">
        <v>5.3100824449139998E-6</v>
      </c>
      <c r="J1394" s="157">
        <v>3.2207060999999999E-5</v>
      </c>
      <c r="K1394" s="174">
        <v>1.9632624600000001E-5</v>
      </c>
      <c r="L1394" s="174">
        <v>3.0496160999999999E-6</v>
      </c>
      <c r="M1394" s="174">
        <v>2.9581276170000002E-6</v>
      </c>
      <c r="N1394" s="174">
        <v>5.8828864999999997E-8</v>
      </c>
    </row>
    <row r="1395" spans="1:14" x14ac:dyDescent="0.25">
      <c r="A1395" s="173">
        <v>34027</v>
      </c>
      <c r="B1395" s="174" t="s">
        <v>458</v>
      </c>
      <c r="C1395" s="174" t="s">
        <v>53</v>
      </c>
      <c r="D1395" s="174" t="s">
        <v>427</v>
      </c>
      <c r="E1395" s="174" t="s">
        <v>104</v>
      </c>
      <c r="F1395" s="174" t="s">
        <v>100</v>
      </c>
      <c r="G1395" s="174" t="s">
        <v>163</v>
      </c>
      <c r="H1395" s="174">
        <v>5.0992968100000002</v>
      </c>
      <c r="I1395" s="187">
        <v>0</v>
      </c>
      <c r="J1395" s="157">
        <v>0</v>
      </c>
      <c r="K1395" s="174">
        <v>0</v>
      </c>
      <c r="L1395" s="174">
        <v>0</v>
      </c>
      <c r="M1395" s="174">
        <v>0</v>
      </c>
      <c r="N1395" s="174">
        <v>0</v>
      </c>
    </row>
    <row r="1396" spans="1:14" x14ac:dyDescent="0.25">
      <c r="A1396" s="173">
        <v>34027</v>
      </c>
      <c r="B1396" s="174" t="s">
        <v>458</v>
      </c>
      <c r="C1396" s="174" t="s">
        <v>53</v>
      </c>
      <c r="D1396" s="174" t="s">
        <v>428</v>
      </c>
      <c r="E1396" s="174" t="s">
        <v>137</v>
      </c>
      <c r="F1396" s="174" t="s">
        <v>100</v>
      </c>
      <c r="G1396" s="174" t="s">
        <v>163</v>
      </c>
      <c r="H1396" s="174">
        <v>1102.9486525999998</v>
      </c>
      <c r="I1396" s="187">
        <v>2.1756955433331334E-2</v>
      </c>
      <c r="J1396" s="157">
        <v>0.18315060613599998</v>
      </c>
      <c r="K1396" s="174">
        <v>9.2902115881000003E-2</v>
      </c>
      <c r="L1396" s="174">
        <v>1.6011987077800001E-2</v>
      </c>
      <c r="M1396" s="174">
        <v>1.5531627465465998E-2</v>
      </c>
      <c r="N1396" s="174">
        <v>4.0997849737399997E-4</v>
      </c>
    </row>
    <row r="1397" spans="1:14" x14ac:dyDescent="0.25">
      <c r="A1397" s="173">
        <v>34027</v>
      </c>
      <c r="B1397" s="174" t="s">
        <v>458</v>
      </c>
      <c r="C1397" s="174" t="s">
        <v>53</v>
      </c>
      <c r="D1397" s="174" t="s">
        <v>429</v>
      </c>
      <c r="E1397" s="174" t="s">
        <v>139</v>
      </c>
      <c r="F1397" s="174" t="s">
        <v>100</v>
      </c>
      <c r="G1397" s="174" t="s">
        <v>163</v>
      </c>
      <c r="H1397" s="174">
        <v>278.54361807000004</v>
      </c>
      <c r="I1397" s="187">
        <v>4.5892083955244665E-3</v>
      </c>
      <c r="J1397" s="157">
        <v>3.6373911639000001E-2</v>
      </c>
      <c r="K1397" s="174">
        <v>1.9546572282000005E-2</v>
      </c>
      <c r="L1397" s="174">
        <v>2.9965684418999999E-3</v>
      </c>
      <c r="M1397" s="174">
        <v>2.9066713886429997E-3</v>
      </c>
      <c r="N1397" s="174">
        <v>8.461187081199999E-5</v>
      </c>
    </row>
    <row r="1398" spans="1:14" x14ac:dyDescent="0.25">
      <c r="A1398" s="173">
        <v>34027</v>
      </c>
      <c r="B1398" s="174" t="s">
        <v>458</v>
      </c>
      <c r="C1398" s="174" t="s">
        <v>53</v>
      </c>
      <c r="D1398" s="174" t="s">
        <v>430</v>
      </c>
      <c r="E1398" s="174" t="s">
        <v>140</v>
      </c>
      <c r="F1398" s="174" t="s">
        <v>100</v>
      </c>
      <c r="G1398" s="174" t="s">
        <v>163</v>
      </c>
      <c r="H1398" s="174">
        <v>335.32197329300004</v>
      </c>
      <c r="I1398" s="187">
        <v>2.5372440586866787E-2</v>
      </c>
      <c r="J1398" s="157">
        <v>0.27329229115529996</v>
      </c>
      <c r="K1398" s="174">
        <v>0.11081414571029999</v>
      </c>
      <c r="L1398" s="174">
        <v>1.9578785046290001E-2</v>
      </c>
      <c r="M1398" s="174">
        <v>1.8991421494901302E-2</v>
      </c>
      <c r="N1398" s="174">
        <v>5.5352560171899995E-4</v>
      </c>
    </row>
    <row r="1399" spans="1:14" x14ac:dyDescent="0.25">
      <c r="A1399" s="173">
        <v>34027</v>
      </c>
      <c r="B1399" s="174" t="s">
        <v>458</v>
      </c>
      <c r="C1399" s="174" t="s">
        <v>53</v>
      </c>
      <c r="D1399" s="174" t="s">
        <v>431</v>
      </c>
      <c r="E1399" s="174" t="s">
        <v>105</v>
      </c>
      <c r="F1399" s="174" t="s">
        <v>100</v>
      </c>
      <c r="G1399" s="174" t="s">
        <v>163</v>
      </c>
      <c r="H1399" s="174">
        <v>48.901467370000006</v>
      </c>
      <c r="I1399" s="187">
        <v>2.0370293632809896E-3</v>
      </c>
      <c r="J1399" s="157">
        <v>2.5654236146999999E-2</v>
      </c>
      <c r="K1399" s="174">
        <v>1.0390790818999998E-2</v>
      </c>
      <c r="L1399" s="174">
        <v>1.8875181394000001E-3</v>
      </c>
      <c r="M1399" s="174">
        <v>1.8308925952179999E-3</v>
      </c>
      <c r="N1399" s="174">
        <v>6.5861071810000002E-5</v>
      </c>
    </row>
    <row r="1400" spans="1:14" x14ac:dyDescent="0.25">
      <c r="A1400" s="173">
        <v>34027</v>
      </c>
      <c r="B1400" s="174" t="s">
        <v>458</v>
      </c>
      <c r="C1400" s="174" t="s">
        <v>53</v>
      </c>
      <c r="D1400" s="174" t="s">
        <v>432</v>
      </c>
      <c r="E1400" s="174" t="s">
        <v>141</v>
      </c>
      <c r="F1400" s="174" t="s">
        <v>100</v>
      </c>
      <c r="G1400" s="174" t="s">
        <v>163</v>
      </c>
      <c r="H1400" s="174">
        <v>3.3318609260000001</v>
      </c>
      <c r="I1400" s="187">
        <v>9.2203258478994012E-5</v>
      </c>
      <c r="J1400" s="157">
        <v>7.3770226020000002E-4</v>
      </c>
      <c r="K1400" s="174">
        <v>4.0710365509999998E-4</v>
      </c>
      <c r="L1400" s="174">
        <v>7.1298549480000001E-5</v>
      </c>
      <c r="M1400" s="174">
        <v>6.9159592995600005E-5</v>
      </c>
      <c r="N1400" s="174">
        <v>1.5566509960000002E-6</v>
      </c>
    </row>
    <row r="1401" spans="1:14" x14ac:dyDescent="0.25">
      <c r="A1401" s="173">
        <v>34027</v>
      </c>
      <c r="B1401" s="174" t="s">
        <v>458</v>
      </c>
      <c r="C1401" s="174" t="s">
        <v>53</v>
      </c>
      <c r="D1401" s="174" t="s">
        <v>433</v>
      </c>
      <c r="E1401" s="174" t="s">
        <v>142</v>
      </c>
      <c r="F1401" s="174" t="s">
        <v>107</v>
      </c>
      <c r="G1401" s="174" t="s">
        <v>163</v>
      </c>
      <c r="H1401" s="174">
        <v>1.29947558E-2</v>
      </c>
      <c r="I1401" s="187">
        <v>1.3151121803235E-7</v>
      </c>
      <c r="J1401" s="157">
        <v>8.6067993999999994E-7</v>
      </c>
      <c r="K1401" s="174">
        <v>1.05439532E-6</v>
      </c>
      <c r="L1401" s="174">
        <v>1.10020196E-7</v>
      </c>
      <c r="M1401" s="174">
        <v>1.0671959011999999E-7</v>
      </c>
      <c r="N1401" s="174">
        <v>2.15490926E-9</v>
      </c>
    </row>
    <row r="1402" spans="1:14" x14ac:dyDescent="0.25">
      <c r="A1402" s="173">
        <v>34027</v>
      </c>
      <c r="B1402" s="174" t="s">
        <v>458</v>
      </c>
      <c r="C1402" s="174" t="s">
        <v>53</v>
      </c>
      <c r="D1402" s="174" t="s">
        <v>434</v>
      </c>
      <c r="E1402" s="174" t="s">
        <v>143</v>
      </c>
      <c r="F1402" s="174" t="s">
        <v>107</v>
      </c>
      <c r="G1402" s="174" t="s">
        <v>163</v>
      </c>
      <c r="H1402" s="174">
        <v>45.464291599999996</v>
      </c>
      <c r="I1402" s="187">
        <v>4.2837846859547996E-3</v>
      </c>
      <c r="J1402" s="157">
        <v>4.6387122459999999E-2</v>
      </c>
      <c r="K1402" s="174">
        <v>2.369944077E-2</v>
      </c>
      <c r="L1402" s="174">
        <v>4.1521708589999998E-3</v>
      </c>
      <c r="M1402" s="174">
        <v>4.0276057332299994E-3</v>
      </c>
      <c r="N1402" s="174">
        <v>1.0001339215000001E-4</v>
      </c>
    </row>
    <row r="1403" spans="1:14" x14ac:dyDescent="0.25">
      <c r="A1403" s="173">
        <v>34027</v>
      </c>
      <c r="B1403" s="174" t="s">
        <v>458</v>
      </c>
      <c r="C1403" s="174" t="s">
        <v>53</v>
      </c>
      <c r="D1403" s="174" t="s">
        <v>435</v>
      </c>
      <c r="E1403" s="174" t="s">
        <v>170</v>
      </c>
      <c r="F1403" s="174" t="s">
        <v>107</v>
      </c>
      <c r="G1403" s="174" t="s">
        <v>163</v>
      </c>
      <c r="H1403" s="174">
        <v>9.1699622099999996</v>
      </c>
      <c r="I1403" s="187">
        <v>4.2125287507874997E-4</v>
      </c>
      <c r="J1403" s="157">
        <v>4.8796410999999993E-3</v>
      </c>
      <c r="K1403" s="174">
        <v>1.9304569530000002E-3</v>
      </c>
      <c r="L1403" s="174">
        <v>4.4057933399999999E-4</v>
      </c>
      <c r="M1403" s="174">
        <v>4.2736195398000005E-4</v>
      </c>
      <c r="N1403" s="174">
        <v>8.9768852100000007E-6</v>
      </c>
    </row>
    <row r="1404" spans="1:14" x14ac:dyDescent="0.25">
      <c r="A1404" s="173">
        <v>34027</v>
      </c>
      <c r="B1404" s="174" t="s">
        <v>458</v>
      </c>
      <c r="C1404" s="174" t="s">
        <v>53</v>
      </c>
      <c r="D1404" s="174" t="s">
        <v>436</v>
      </c>
      <c r="E1404" s="174" t="s">
        <v>144</v>
      </c>
      <c r="F1404" s="174" t="s">
        <v>107</v>
      </c>
      <c r="G1404" s="174" t="s">
        <v>163</v>
      </c>
      <c r="H1404" s="174">
        <v>0.17759489179999999</v>
      </c>
      <c r="I1404" s="187">
        <v>3.6425007402614994E-6</v>
      </c>
      <c r="J1404" s="157">
        <v>2.4581758200000001E-5</v>
      </c>
      <c r="K1404" s="174">
        <v>1.7171198720000001E-5</v>
      </c>
      <c r="L1404" s="174">
        <v>2.9491359449999997E-6</v>
      </c>
      <c r="M1404" s="174">
        <v>2.8606618666499999E-6</v>
      </c>
      <c r="N1404" s="174">
        <v>5.1382622759999991E-8</v>
      </c>
    </row>
    <row r="1405" spans="1:14" x14ac:dyDescent="0.25">
      <c r="A1405" s="173">
        <v>34027</v>
      </c>
      <c r="B1405" s="174" t="s">
        <v>458</v>
      </c>
      <c r="C1405" s="174" t="s">
        <v>53</v>
      </c>
      <c r="D1405" s="174" t="s">
        <v>437</v>
      </c>
      <c r="E1405" s="174" t="s">
        <v>145</v>
      </c>
      <c r="F1405" s="174" t="s">
        <v>107</v>
      </c>
      <c r="G1405" s="174" t="s">
        <v>163</v>
      </c>
      <c r="H1405" s="174">
        <v>8.6631672000000003E-3</v>
      </c>
      <c r="I1405" s="187">
        <v>5.6565475200000002E-7</v>
      </c>
      <c r="J1405" s="157">
        <v>4.3088384999999996E-6</v>
      </c>
      <c r="K1405" s="174">
        <v>3.6970528E-6</v>
      </c>
      <c r="L1405" s="174">
        <v>6.1851175999999998E-7</v>
      </c>
      <c r="M1405" s="174">
        <v>5.9995640719999996E-7</v>
      </c>
      <c r="N1405" s="174">
        <v>9.1707824E-9</v>
      </c>
    </row>
    <row r="1406" spans="1:14" x14ac:dyDescent="0.25">
      <c r="A1406" s="173">
        <v>34027</v>
      </c>
      <c r="B1406" s="174" t="s">
        <v>458</v>
      </c>
      <c r="C1406" s="174" t="s">
        <v>53</v>
      </c>
      <c r="D1406" s="174" t="s">
        <v>438</v>
      </c>
      <c r="E1406" s="174" t="s">
        <v>106</v>
      </c>
      <c r="F1406" s="174" t="s">
        <v>107</v>
      </c>
      <c r="G1406" s="174" t="s">
        <v>163</v>
      </c>
      <c r="H1406" s="174">
        <v>1.4510805250000001</v>
      </c>
      <c r="I1406" s="187">
        <v>4.7920554350861393E-5</v>
      </c>
      <c r="J1406" s="157">
        <v>3.8203546419999997E-4</v>
      </c>
      <c r="K1406" s="174">
        <v>1.947109936E-4</v>
      </c>
      <c r="L1406" s="174">
        <v>3.5444785060000001E-5</v>
      </c>
      <c r="M1406" s="174">
        <v>3.4381441508199997E-5</v>
      </c>
      <c r="N1406" s="174">
        <v>7.6244790740000001E-7</v>
      </c>
    </row>
    <row r="1407" spans="1:14" x14ac:dyDescent="0.25">
      <c r="A1407" s="173">
        <v>34027</v>
      </c>
      <c r="B1407" s="174" t="s">
        <v>458</v>
      </c>
      <c r="C1407" s="174" t="s">
        <v>53</v>
      </c>
      <c r="D1407" s="174" t="s">
        <v>439</v>
      </c>
      <c r="E1407" s="174" t="s">
        <v>147</v>
      </c>
      <c r="F1407" s="174" t="s">
        <v>107</v>
      </c>
      <c r="G1407" s="174" t="s">
        <v>163</v>
      </c>
      <c r="H1407" s="174">
        <v>1.9145597300000001</v>
      </c>
      <c r="I1407" s="187">
        <v>4.0693917392668794E-5</v>
      </c>
      <c r="J1407" s="157">
        <v>3.6058497840000002E-4</v>
      </c>
      <c r="K1407" s="174">
        <v>2.3509536940000001E-4</v>
      </c>
      <c r="L1407" s="174">
        <v>4.3726356160000006E-5</v>
      </c>
      <c r="M1407" s="174">
        <v>4.2414565475199994E-5</v>
      </c>
      <c r="N1407" s="174">
        <v>7.1142736500000004E-7</v>
      </c>
    </row>
    <row r="1408" spans="1:14" x14ac:dyDescent="0.25">
      <c r="A1408" s="173">
        <v>34027</v>
      </c>
      <c r="B1408" s="174" t="s">
        <v>458</v>
      </c>
      <c r="C1408" s="174" t="s">
        <v>53</v>
      </c>
      <c r="D1408" s="174" t="s">
        <v>440</v>
      </c>
      <c r="E1408" s="174" t="s">
        <v>148</v>
      </c>
      <c r="F1408" s="174" t="s">
        <v>107</v>
      </c>
      <c r="G1408" s="174" t="s">
        <v>163</v>
      </c>
      <c r="H1408" s="174">
        <v>0.8619850092000001</v>
      </c>
      <c r="I1408" s="187">
        <v>9.8233726194641685E-5</v>
      </c>
      <c r="J1408" s="157">
        <v>9.8167594440000004E-4</v>
      </c>
      <c r="K1408" s="174">
        <v>4.9633498260999995E-4</v>
      </c>
      <c r="L1408" s="174">
        <v>9.3378383949999994E-5</v>
      </c>
      <c r="M1408" s="174">
        <v>9.0577032431500001E-5</v>
      </c>
      <c r="N1408" s="174">
        <v>1.9488497025000001E-6</v>
      </c>
    </row>
    <row r="1409" spans="1:14" x14ac:dyDescent="0.25">
      <c r="A1409" s="173">
        <v>34027</v>
      </c>
      <c r="B1409" s="174" t="s">
        <v>458</v>
      </c>
      <c r="C1409" s="174" t="s">
        <v>53</v>
      </c>
      <c r="D1409" s="174" t="s">
        <v>441</v>
      </c>
      <c r="E1409" s="174" t="s">
        <v>149</v>
      </c>
      <c r="F1409" s="174" t="s">
        <v>107</v>
      </c>
      <c r="G1409" s="174" t="s">
        <v>163</v>
      </c>
      <c r="H1409" s="174">
        <v>0.72554029259999997</v>
      </c>
      <c r="I1409" s="187">
        <v>5.6659267213508693E-5</v>
      </c>
      <c r="J1409" s="157">
        <v>6.1876453209999986E-4</v>
      </c>
      <c r="K1409" s="174">
        <v>2.4639012100000004E-4</v>
      </c>
      <c r="L1409" s="174">
        <v>4.8021335429999992E-5</v>
      </c>
      <c r="M1409" s="174">
        <v>4.6580695367099999E-5</v>
      </c>
      <c r="N1409" s="174">
        <v>1.4398226669000003E-6</v>
      </c>
    </row>
    <row r="1410" spans="1:14" x14ac:dyDescent="0.25">
      <c r="A1410" s="173">
        <v>34027</v>
      </c>
      <c r="B1410" s="174" t="s">
        <v>458</v>
      </c>
      <c r="C1410" s="174" t="s">
        <v>53</v>
      </c>
      <c r="D1410" s="174" t="s">
        <v>442</v>
      </c>
      <c r="E1410" s="174" t="s">
        <v>108</v>
      </c>
      <c r="F1410" s="174" t="s">
        <v>109</v>
      </c>
      <c r="G1410" s="174" t="s">
        <v>163</v>
      </c>
      <c r="H1410" s="174">
        <v>2360.6082919999999</v>
      </c>
      <c r="I1410" s="187">
        <v>3.9063919215438003E-2</v>
      </c>
      <c r="J1410" s="157">
        <v>0.32969511619999997</v>
      </c>
      <c r="K1410" s="174">
        <v>0.15864201159999999</v>
      </c>
      <c r="L1410" s="174">
        <v>2.8289603269999998E-2</v>
      </c>
      <c r="M1410" s="174">
        <v>2.7440915171900001E-2</v>
      </c>
      <c r="N1410" s="174">
        <v>6.5899397669999993E-4</v>
      </c>
    </row>
    <row r="1411" spans="1:14" x14ac:dyDescent="0.25">
      <c r="A1411" s="173">
        <v>34027</v>
      </c>
      <c r="B1411" s="174" t="s">
        <v>458</v>
      </c>
      <c r="C1411" s="174" t="s">
        <v>53</v>
      </c>
      <c r="D1411" s="174" t="s">
        <v>443</v>
      </c>
      <c r="E1411" s="174" t="s">
        <v>110</v>
      </c>
      <c r="F1411" s="174" t="s">
        <v>109</v>
      </c>
      <c r="G1411" s="174" t="s">
        <v>163</v>
      </c>
      <c r="H1411" s="174">
        <v>439.27228878</v>
      </c>
      <c r="I1411" s="187">
        <v>8.791323335344426E-3</v>
      </c>
      <c r="J1411" s="157">
        <v>7.7795267338999996E-2</v>
      </c>
      <c r="K1411" s="174">
        <v>3.792899548104E-2</v>
      </c>
      <c r="L1411" s="174">
        <v>6.8862748138900009E-3</v>
      </c>
      <c r="M1411" s="174">
        <v>6.6796865694732999E-3</v>
      </c>
      <c r="N1411" s="174">
        <v>1.5564393164939997E-4</v>
      </c>
    </row>
    <row r="1412" spans="1:14" x14ac:dyDescent="0.25">
      <c r="A1412" s="173">
        <v>34027</v>
      </c>
      <c r="B1412" s="174" t="s">
        <v>458</v>
      </c>
      <c r="C1412" s="174" t="s">
        <v>53</v>
      </c>
      <c r="D1412" s="174" t="s">
        <v>444</v>
      </c>
      <c r="E1412" s="174" t="s">
        <v>111</v>
      </c>
      <c r="F1412" s="174" t="s">
        <v>109</v>
      </c>
      <c r="G1412" s="174" t="s">
        <v>163</v>
      </c>
      <c r="H1412" s="174">
        <v>379.57953111</v>
      </c>
      <c r="I1412" s="187">
        <v>1.597867615656234E-2</v>
      </c>
      <c r="J1412" s="157">
        <v>0.17859010685600002</v>
      </c>
      <c r="K1412" s="174">
        <v>8.3581531356000008E-2</v>
      </c>
      <c r="L1412" s="174">
        <v>1.43696860074E-2</v>
      </c>
      <c r="M1412" s="174">
        <v>1.3938595427177999E-2</v>
      </c>
      <c r="N1412" s="174">
        <v>4.3113732617700002E-4</v>
      </c>
    </row>
    <row r="1413" spans="1:14" x14ac:dyDescent="0.25">
      <c r="A1413" s="173">
        <v>34027</v>
      </c>
      <c r="B1413" s="174" t="s">
        <v>458</v>
      </c>
      <c r="C1413" s="174" t="s">
        <v>53</v>
      </c>
      <c r="D1413" s="174" t="s">
        <v>445</v>
      </c>
      <c r="E1413" s="174" t="s">
        <v>150</v>
      </c>
      <c r="F1413" s="174" t="s">
        <v>109</v>
      </c>
      <c r="G1413" s="174" t="s">
        <v>163</v>
      </c>
      <c r="H1413" s="174">
        <v>779.81376431600017</v>
      </c>
      <c r="I1413" s="187">
        <v>2.7945825596108548E-2</v>
      </c>
      <c r="J1413" s="157">
        <v>9.9188648939000007E-2</v>
      </c>
      <c r="K1413" s="174">
        <v>0.11938751324300001</v>
      </c>
      <c r="L1413" s="174">
        <v>1.7786091117499996E-2</v>
      </c>
      <c r="M1413" s="174">
        <v>1.7252508383974997E-2</v>
      </c>
      <c r="N1413" s="174">
        <v>2.1950968726000002E-4</v>
      </c>
    </row>
    <row r="1414" spans="1:14" x14ac:dyDescent="0.25">
      <c r="A1414" s="173">
        <v>34027</v>
      </c>
      <c r="B1414" s="174" t="s">
        <v>458</v>
      </c>
      <c r="C1414" s="174" t="s">
        <v>53</v>
      </c>
      <c r="D1414" s="174" t="s">
        <v>446</v>
      </c>
      <c r="E1414" s="174" t="s">
        <v>151</v>
      </c>
      <c r="F1414" s="174" t="s">
        <v>109</v>
      </c>
      <c r="G1414" s="174" t="s">
        <v>163</v>
      </c>
      <c r="H1414" s="174">
        <v>169.78085736000003</v>
      </c>
      <c r="I1414" s="187">
        <v>1.3029208728314221E-3</v>
      </c>
      <c r="J1414" s="157">
        <v>1.0950761364E-2</v>
      </c>
      <c r="K1414" s="174">
        <v>4.7038043969999986E-3</v>
      </c>
      <c r="L1414" s="174">
        <v>7.7349256750000009E-4</v>
      </c>
      <c r="M1414" s="174">
        <v>7.5028779047500011E-4</v>
      </c>
      <c r="N1414" s="174">
        <v>2.1019653492999999E-5</v>
      </c>
    </row>
    <row r="1415" spans="1:14" x14ac:dyDescent="0.25">
      <c r="A1415" s="173">
        <v>34027</v>
      </c>
      <c r="B1415" s="174" t="s">
        <v>458</v>
      </c>
      <c r="C1415" s="174" t="s">
        <v>53</v>
      </c>
      <c r="D1415" s="174" t="s">
        <v>447</v>
      </c>
      <c r="E1415" s="174" t="s">
        <v>112</v>
      </c>
      <c r="F1415" s="174" t="s">
        <v>109</v>
      </c>
      <c r="G1415" s="174" t="s">
        <v>163</v>
      </c>
      <c r="H1415" s="174">
        <v>22.614429146999999</v>
      </c>
      <c r="I1415" s="187">
        <v>7.1121130951700686E-4</v>
      </c>
      <c r="J1415" s="157">
        <v>7.7909872550000004E-3</v>
      </c>
      <c r="K1415" s="174">
        <v>3.6618056109999999E-3</v>
      </c>
      <c r="L1415" s="174">
        <v>6.3890377670000012E-4</v>
      </c>
      <c r="M1415" s="174">
        <v>6.1973666339899998E-4</v>
      </c>
      <c r="N1415" s="174">
        <v>1.8745033375E-5</v>
      </c>
    </row>
    <row r="1416" spans="1:14" x14ac:dyDescent="0.25">
      <c r="A1416" s="173">
        <v>34027</v>
      </c>
      <c r="B1416" s="174" t="s">
        <v>458</v>
      </c>
      <c r="C1416" s="174" t="s">
        <v>53</v>
      </c>
      <c r="D1416" s="174" t="s">
        <v>448</v>
      </c>
      <c r="E1416" s="174" t="s">
        <v>153</v>
      </c>
      <c r="F1416" s="174" t="s">
        <v>114</v>
      </c>
      <c r="G1416" s="174" t="s">
        <v>163</v>
      </c>
      <c r="H1416" s="174">
        <v>7.9108494230000002</v>
      </c>
      <c r="I1416" s="187">
        <v>1.0053068257376094E-3</v>
      </c>
      <c r="J1416" s="157">
        <v>1.30458676536E-2</v>
      </c>
      <c r="K1416" s="174">
        <v>5.6053600583000004E-3</v>
      </c>
      <c r="L1416" s="174">
        <v>1.0593928232099999E-3</v>
      </c>
      <c r="M1416" s="174">
        <v>1.0276110385136999E-3</v>
      </c>
      <c r="N1416" s="174">
        <v>4.3315441093499997E-5</v>
      </c>
    </row>
    <row r="1417" spans="1:14" x14ac:dyDescent="0.25">
      <c r="A1417" s="173">
        <v>34027</v>
      </c>
      <c r="B1417" s="174" t="s">
        <v>458</v>
      </c>
      <c r="C1417" s="174" t="s">
        <v>53</v>
      </c>
      <c r="D1417" s="174" t="s">
        <v>449</v>
      </c>
      <c r="E1417" s="174" t="s">
        <v>154</v>
      </c>
      <c r="F1417" s="174" t="s">
        <v>96</v>
      </c>
      <c r="G1417" s="174" t="s">
        <v>163</v>
      </c>
      <c r="H1417" s="174">
        <v>0.23021937510000001</v>
      </c>
      <c r="I1417" s="187">
        <v>4.9174838845480532E-5</v>
      </c>
      <c r="J1417" s="157">
        <v>7.8564089480000004E-4</v>
      </c>
      <c r="K1417" s="174">
        <v>2.1190793111999995E-4</v>
      </c>
      <c r="L1417" s="174">
        <v>3.4631562059999997E-5</v>
      </c>
      <c r="M1417" s="174">
        <v>3.3592615198199999E-5</v>
      </c>
      <c r="N1417" s="174">
        <v>1.7112242228000002E-6</v>
      </c>
    </row>
    <row r="1418" spans="1:14" x14ac:dyDescent="0.25">
      <c r="A1418" s="173">
        <v>34027</v>
      </c>
      <c r="B1418" s="174" t="s">
        <v>458</v>
      </c>
      <c r="C1418" s="174" t="s">
        <v>53</v>
      </c>
      <c r="D1418" s="174" t="s">
        <v>450</v>
      </c>
      <c r="E1418" s="174" t="s">
        <v>171</v>
      </c>
      <c r="F1418" s="174" t="s">
        <v>172</v>
      </c>
      <c r="G1418" s="174" t="s">
        <v>84</v>
      </c>
      <c r="H1418" s="174">
        <v>3216.3694589999996</v>
      </c>
      <c r="I1418" s="187">
        <v>0.42571076883258002</v>
      </c>
      <c r="J1418" s="157">
        <v>2.9438998894E-2</v>
      </c>
      <c r="K1418" s="174">
        <v>0.71704771310000004</v>
      </c>
      <c r="L1418" s="174">
        <v>5.9315253017999999E-3</v>
      </c>
      <c r="M1418" s="174">
        <v>5.4570032776560008E-3</v>
      </c>
      <c r="N1418" s="174">
        <v>1.2388422239400002E-4</v>
      </c>
    </row>
    <row r="1419" spans="1:14" x14ac:dyDescent="0.25">
      <c r="A1419" s="173">
        <v>34027</v>
      </c>
      <c r="B1419" s="174" t="s">
        <v>458</v>
      </c>
      <c r="C1419" s="174" t="s">
        <v>53</v>
      </c>
      <c r="D1419" s="174" t="s">
        <v>451</v>
      </c>
      <c r="E1419" s="174" t="s">
        <v>173</v>
      </c>
      <c r="F1419" s="174" t="s">
        <v>172</v>
      </c>
      <c r="G1419" s="174" t="s">
        <v>84</v>
      </c>
      <c r="H1419" s="174">
        <v>959.82648941000002</v>
      </c>
      <c r="I1419" s="187">
        <v>0.22316887160114657</v>
      </c>
      <c r="J1419" s="157">
        <v>2.6147710821390002E-2</v>
      </c>
      <c r="K1419" s="174">
        <v>0.70293545874099994</v>
      </c>
      <c r="L1419" s="174">
        <v>3.8395560305530003E-3</v>
      </c>
      <c r="M1419" s="174">
        <v>3.5323915481087599E-3</v>
      </c>
      <c r="N1419" s="174">
        <v>1.164504002873E-4</v>
      </c>
    </row>
    <row r="1420" spans="1:14" x14ac:dyDescent="0.25">
      <c r="A1420" s="173">
        <v>34027</v>
      </c>
      <c r="B1420" s="174" t="s">
        <v>458</v>
      </c>
      <c r="C1420" s="174" t="s">
        <v>53</v>
      </c>
      <c r="D1420" s="174" t="s">
        <v>452</v>
      </c>
      <c r="E1420" s="174" t="s">
        <v>174</v>
      </c>
      <c r="F1420" s="174" t="s">
        <v>172</v>
      </c>
      <c r="G1420" s="174" t="s">
        <v>115</v>
      </c>
      <c r="H1420" s="174">
        <v>295.95784506000001</v>
      </c>
      <c r="I1420" s="187">
        <v>1.6463556504617331E-2</v>
      </c>
      <c r="J1420" s="157">
        <v>1.0910963016869998E-2</v>
      </c>
      <c r="K1420" s="174">
        <v>0.16203035477769998</v>
      </c>
      <c r="L1420" s="174">
        <v>9.2652914634899983E-5</v>
      </c>
      <c r="M1420" s="174">
        <v>8.5240681464108007E-5</v>
      </c>
      <c r="N1420" s="174">
        <v>2.730422677724E-5</v>
      </c>
    </row>
    <row r="1421" spans="1:14" x14ac:dyDescent="0.25">
      <c r="A1421" s="173">
        <v>34027</v>
      </c>
      <c r="B1421" s="174" t="s">
        <v>458</v>
      </c>
      <c r="C1421" s="174" t="s">
        <v>53</v>
      </c>
      <c r="D1421" s="174" t="s">
        <v>453</v>
      </c>
      <c r="E1421" s="174" t="s">
        <v>174</v>
      </c>
      <c r="F1421" s="174" t="s">
        <v>172</v>
      </c>
      <c r="G1421" s="174" t="s">
        <v>163</v>
      </c>
      <c r="H1421" s="174">
        <v>554.07273070000008</v>
      </c>
      <c r="I1421" s="187">
        <v>2.7971010720702267E-3</v>
      </c>
      <c r="J1421" s="157">
        <v>6.7864801315999992E-2</v>
      </c>
      <c r="K1421" s="174">
        <v>1.2056495714999997E-2</v>
      </c>
      <c r="L1421" s="174">
        <v>1.4705030804E-3</v>
      </c>
      <c r="M1421" s="174">
        <v>1.4263879879879997E-3</v>
      </c>
      <c r="N1421" s="174">
        <v>9.5482666494999999E-4</v>
      </c>
    </row>
    <row r="1422" spans="1:14" x14ac:dyDescent="0.25">
      <c r="A1422" s="173">
        <v>34027</v>
      </c>
      <c r="B1422" s="174" t="s">
        <v>458</v>
      </c>
      <c r="C1422" s="174" t="s">
        <v>53</v>
      </c>
      <c r="D1422" s="174" t="s">
        <v>454</v>
      </c>
      <c r="E1422" s="174" t="s">
        <v>175</v>
      </c>
      <c r="F1422" s="174" t="s">
        <v>172</v>
      </c>
      <c r="G1422" s="174" t="s">
        <v>163</v>
      </c>
      <c r="H1422" s="174">
        <v>3.7412093</v>
      </c>
      <c r="I1422" s="187">
        <v>1.8739910831849997E-5</v>
      </c>
      <c r="J1422" s="157">
        <v>9.3823698999999998E-5</v>
      </c>
      <c r="K1422" s="174">
        <v>5.7004686999999998E-5</v>
      </c>
      <c r="L1422" s="174">
        <v>9.9615944999999996E-6</v>
      </c>
      <c r="M1422" s="174">
        <v>9.6627466649999992E-6</v>
      </c>
      <c r="N1422" s="174">
        <v>1.5447872999999999E-6</v>
      </c>
    </row>
    <row r="1423" spans="1:14" x14ac:dyDescent="0.25">
      <c r="A1423" s="173">
        <v>34027</v>
      </c>
      <c r="B1423" s="174" t="s">
        <v>458</v>
      </c>
      <c r="C1423" s="174" t="s">
        <v>53</v>
      </c>
      <c r="D1423" s="174" t="s">
        <v>455</v>
      </c>
      <c r="E1423" s="174" t="s">
        <v>176</v>
      </c>
      <c r="F1423" s="174" t="s">
        <v>177</v>
      </c>
      <c r="G1423" s="174" t="s">
        <v>163</v>
      </c>
      <c r="H1423" s="174">
        <v>1.3343200032</v>
      </c>
      <c r="I1423" s="187">
        <v>1.470696708377988E-4</v>
      </c>
      <c r="J1423" s="157">
        <v>8.4824594761999991E-4</v>
      </c>
      <c r="K1423" s="174">
        <v>6.3413075920000007E-4</v>
      </c>
      <c r="L1423" s="174">
        <v>1.0508194669999999E-4</v>
      </c>
      <c r="M1423" s="174">
        <v>1.01929488299E-4</v>
      </c>
      <c r="N1423" s="174">
        <v>1.6894178980500001E-6</v>
      </c>
    </row>
    <row r="1424" spans="1:14" x14ac:dyDescent="0.25">
      <c r="A1424" s="173">
        <v>34027</v>
      </c>
      <c r="B1424" s="174" t="s">
        <v>458</v>
      </c>
      <c r="C1424" s="174" t="s">
        <v>53</v>
      </c>
      <c r="D1424" s="174" t="s">
        <v>456</v>
      </c>
      <c r="E1424" s="174" t="s">
        <v>176</v>
      </c>
      <c r="F1424" s="174" t="s">
        <v>177</v>
      </c>
      <c r="G1424" s="174" t="s">
        <v>115</v>
      </c>
      <c r="H1424" s="174">
        <v>1.3288795686000001</v>
      </c>
      <c r="I1424" s="187">
        <v>3.854291112222E-5</v>
      </c>
      <c r="J1424" s="157">
        <v>1.3655329678E-5</v>
      </c>
      <c r="K1424" s="174">
        <v>1.0771302193E-3</v>
      </c>
      <c r="L1424" s="174">
        <v>5.6780409389999994E-7</v>
      </c>
      <c r="M1424" s="174">
        <v>5.2237976638800011E-7</v>
      </c>
      <c r="N1424" s="174">
        <v>9.1356294930000005E-8</v>
      </c>
    </row>
    <row r="1425" spans="1:14" x14ac:dyDescent="0.25">
      <c r="A1425" s="173">
        <v>34027</v>
      </c>
      <c r="B1425" s="174" t="s">
        <v>458</v>
      </c>
      <c r="C1425" s="174" t="s">
        <v>53</v>
      </c>
      <c r="D1425" s="174" t="s">
        <v>457</v>
      </c>
      <c r="E1425" s="174" t="s">
        <v>176</v>
      </c>
      <c r="F1425" s="174" t="s">
        <v>177</v>
      </c>
      <c r="G1425" s="174" t="s">
        <v>156</v>
      </c>
      <c r="H1425" s="174">
        <v>1.4814923000000001E-2</v>
      </c>
      <c r="I1425" s="187">
        <v>3.5879178845689997E-7</v>
      </c>
      <c r="J1425" s="157">
        <v>1.286104E-6</v>
      </c>
      <c r="K1425" s="174">
        <v>6.8039952999999999E-6</v>
      </c>
      <c r="L1425" s="174">
        <v>1.2102309999999999E-8</v>
      </c>
      <c r="M1425" s="174">
        <v>1.2102309999999999E-8</v>
      </c>
      <c r="N1425" s="174">
        <v>2.4810447000000002E-9</v>
      </c>
    </row>
    <row r="1426" spans="1:14" x14ac:dyDescent="0.25">
      <c r="A1426" s="173">
        <v>34031</v>
      </c>
      <c r="B1426" s="174" t="s">
        <v>43</v>
      </c>
      <c r="C1426" s="174" t="s">
        <v>53</v>
      </c>
      <c r="D1426" s="174" t="s">
        <v>255</v>
      </c>
      <c r="E1426" s="174" t="s">
        <v>82</v>
      </c>
      <c r="F1426" s="174" t="s">
        <v>83</v>
      </c>
      <c r="G1426" s="174" t="s">
        <v>84</v>
      </c>
      <c r="H1426" s="174">
        <v>840.06341999999995</v>
      </c>
      <c r="I1426" s="187">
        <v>0.25187090638000004</v>
      </c>
      <c r="J1426" s="157">
        <v>1.6657213000000001E-3</v>
      </c>
      <c r="K1426" s="174">
        <v>0.21604772</v>
      </c>
      <c r="L1426" s="174">
        <v>9.2320256000000007E-3</v>
      </c>
      <c r="M1426" s="174">
        <v>8.493463552000001E-3</v>
      </c>
      <c r="N1426" s="174">
        <v>2.4686888E-5</v>
      </c>
    </row>
    <row r="1427" spans="1:14" x14ac:dyDescent="0.25">
      <c r="A1427" s="173">
        <v>34031</v>
      </c>
      <c r="B1427" s="174" t="s">
        <v>43</v>
      </c>
      <c r="C1427" s="174" t="s">
        <v>53</v>
      </c>
      <c r="D1427" s="174" t="s">
        <v>256</v>
      </c>
      <c r="E1427" s="174" t="s">
        <v>85</v>
      </c>
      <c r="F1427" s="174" t="s">
        <v>83</v>
      </c>
      <c r="G1427" s="174" t="s">
        <v>84</v>
      </c>
      <c r="H1427" s="174">
        <v>0</v>
      </c>
      <c r="I1427" s="187">
        <v>0</v>
      </c>
      <c r="J1427" s="157">
        <v>0</v>
      </c>
      <c r="K1427" s="174">
        <v>0</v>
      </c>
      <c r="L1427" s="174">
        <v>0</v>
      </c>
      <c r="M1427" s="174">
        <v>0</v>
      </c>
      <c r="N1427" s="174">
        <v>0</v>
      </c>
    </row>
    <row r="1428" spans="1:14" x14ac:dyDescent="0.25">
      <c r="A1428" s="173">
        <v>34031</v>
      </c>
      <c r="B1428" s="174" t="s">
        <v>43</v>
      </c>
      <c r="C1428" s="174" t="s">
        <v>53</v>
      </c>
      <c r="D1428" s="174" t="s">
        <v>257</v>
      </c>
      <c r="E1428" s="174" t="s">
        <v>86</v>
      </c>
      <c r="F1428" s="174" t="s">
        <v>83</v>
      </c>
      <c r="G1428" s="174" t="s">
        <v>84</v>
      </c>
      <c r="H1428" s="174">
        <v>1193.0842</v>
      </c>
      <c r="I1428" s="187">
        <v>0.29237877212999996</v>
      </c>
      <c r="J1428" s="157">
        <v>2.3615689E-3</v>
      </c>
      <c r="K1428" s="174">
        <v>0.31588875999999999</v>
      </c>
      <c r="L1428" s="174">
        <v>1.0453483E-2</v>
      </c>
      <c r="M1428" s="174">
        <v>9.6172043599999993E-3</v>
      </c>
      <c r="N1428" s="174">
        <v>2.5950609E-5</v>
      </c>
    </row>
    <row r="1429" spans="1:14" x14ac:dyDescent="0.25">
      <c r="A1429" s="173">
        <v>34031</v>
      </c>
      <c r="B1429" s="174" t="s">
        <v>43</v>
      </c>
      <c r="C1429" s="174" t="s">
        <v>53</v>
      </c>
      <c r="D1429" s="174" t="s">
        <v>258</v>
      </c>
      <c r="E1429" s="174" t="s">
        <v>87</v>
      </c>
      <c r="F1429" s="174" t="s">
        <v>83</v>
      </c>
      <c r="G1429" s="174" t="s">
        <v>84</v>
      </c>
      <c r="H1429" s="174">
        <v>329.40541823000001</v>
      </c>
      <c r="I1429" s="187">
        <v>6.3954187389939987E-3</v>
      </c>
      <c r="J1429" s="157">
        <v>1.6035003114399998E-3</v>
      </c>
      <c r="K1429" s="174">
        <v>0.11244063112</v>
      </c>
      <c r="L1429" s="174">
        <v>5.17030936E-5</v>
      </c>
      <c r="M1429" s="174">
        <v>4.7566846112000001E-5</v>
      </c>
      <c r="N1429" s="174">
        <v>9.0786372076999996E-6</v>
      </c>
    </row>
    <row r="1430" spans="1:14" x14ac:dyDescent="0.25">
      <c r="A1430" s="173">
        <v>34031</v>
      </c>
      <c r="B1430" s="174" t="s">
        <v>43</v>
      </c>
      <c r="C1430" s="174" t="s">
        <v>53</v>
      </c>
      <c r="D1430" s="174" t="s">
        <v>259</v>
      </c>
      <c r="E1430" s="174" t="s">
        <v>88</v>
      </c>
      <c r="F1430" s="174" t="s">
        <v>89</v>
      </c>
      <c r="G1430" s="174" t="s">
        <v>84</v>
      </c>
      <c r="H1430" s="174">
        <v>124.12209</v>
      </c>
      <c r="I1430" s="187">
        <v>1.03595363408E-2</v>
      </c>
      <c r="J1430" s="157">
        <v>2.5041235E-4</v>
      </c>
      <c r="K1430" s="174">
        <v>4.3542586000000001E-2</v>
      </c>
      <c r="L1430" s="174">
        <v>1.5571789999999999E-3</v>
      </c>
      <c r="M1430" s="174">
        <v>1.43260468E-3</v>
      </c>
      <c r="N1430" s="174">
        <v>2.6196772E-6</v>
      </c>
    </row>
    <row r="1431" spans="1:14" x14ac:dyDescent="0.25">
      <c r="A1431" s="173">
        <v>34031</v>
      </c>
      <c r="B1431" s="174" t="s">
        <v>43</v>
      </c>
      <c r="C1431" s="174" t="s">
        <v>53</v>
      </c>
      <c r="D1431" s="174" t="s">
        <v>260</v>
      </c>
      <c r="E1431" s="174" t="s">
        <v>90</v>
      </c>
      <c r="F1431" s="174" t="s">
        <v>89</v>
      </c>
      <c r="G1431" s="174" t="s">
        <v>84</v>
      </c>
      <c r="H1431" s="174">
        <v>11.662285000000001</v>
      </c>
      <c r="I1431" s="187">
        <v>3.7395269922000003E-4</v>
      </c>
      <c r="J1431" s="157">
        <v>1.6726405999999999E-5</v>
      </c>
      <c r="K1431" s="174">
        <v>1.6323396E-3</v>
      </c>
      <c r="L1431" s="174">
        <v>5.5000953999999998E-5</v>
      </c>
      <c r="M1431" s="174">
        <v>5.0600877679999997E-5</v>
      </c>
      <c r="N1431" s="174">
        <v>1.7059242999999999E-7</v>
      </c>
    </row>
    <row r="1432" spans="1:14" x14ac:dyDescent="0.25">
      <c r="A1432" s="173">
        <v>34031</v>
      </c>
      <c r="B1432" s="174" t="s">
        <v>43</v>
      </c>
      <c r="C1432" s="174" t="s">
        <v>53</v>
      </c>
      <c r="D1432" s="174" t="s">
        <v>261</v>
      </c>
      <c r="E1432" s="174" t="s">
        <v>91</v>
      </c>
      <c r="F1432" s="174" t="s">
        <v>89</v>
      </c>
      <c r="G1432" s="174" t="s">
        <v>84</v>
      </c>
      <c r="H1432" s="174">
        <v>11.170591</v>
      </c>
      <c r="I1432" s="187">
        <v>4.4513407914000002E-4</v>
      </c>
      <c r="J1432" s="157">
        <v>2.0029972999999999E-5</v>
      </c>
      <c r="K1432" s="174">
        <v>1.9695760999999998E-3</v>
      </c>
      <c r="L1432" s="174">
        <v>6.6306492999999994E-5</v>
      </c>
      <c r="M1432" s="174">
        <v>6.100197356E-5</v>
      </c>
      <c r="N1432" s="174">
        <v>2.0391491E-7</v>
      </c>
    </row>
    <row r="1433" spans="1:14" x14ac:dyDescent="0.25">
      <c r="A1433" s="173">
        <v>34031</v>
      </c>
      <c r="B1433" s="174" t="s">
        <v>43</v>
      </c>
      <c r="C1433" s="174" t="s">
        <v>53</v>
      </c>
      <c r="D1433" s="174" t="s">
        <v>262</v>
      </c>
      <c r="E1433" s="174" t="s">
        <v>92</v>
      </c>
      <c r="F1433" s="174" t="s">
        <v>89</v>
      </c>
      <c r="G1433" s="174" t="s">
        <v>84</v>
      </c>
      <c r="H1433" s="174">
        <v>2.9137502999999999E-2</v>
      </c>
      <c r="I1433" s="187">
        <v>3.6353997461999998E-6</v>
      </c>
      <c r="J1433" s="157">
        <v>1.3981772999999999E-7</v>
      </c>
      <c r="K1433" s="174">
        <v>1.4262878E-5</v>
      </c>
      <c r="L1433" s="174">
        <v>4.7986918999999999E-7</v>
      </c>
      <c r="M1433" s="174">
        <v>4.4147965480000004E-7</v>
      </c>
      <c r="N1433" s="174">
        <v>1.4095438E-9</v>
      </c>
    </row>
    <row r="1434" spans="1:14" x14ac:dyDescent="0.25">
      <c r="A1434" s="173">
        <v>34031</v>
      </c>
      <c r="B1434" s="174" t="s">
        <v>43</v>
      </c>
      <c r="C1434" s="174" t="s">
        <v>53</v>
      </c>
      <c r="D1434" s="174" t="s">
        <v>263</v>
      </c>
      <c r="E1434" s="174" t="s">
        <v>93</v>
      </c>
      <c r="F1434" s="174" t="s">
        <v>89</v>
      </c>
      <c r="G1434" s="174" t="s">
        <v>84</v>
      </c>
      <c r="H1434" s="174">
        <v>53.121307100000003</v>
      </c>
      <c r="I1434" s="187">
        <v>2.6322025489499998E-2</v>
      </c>
      <c r="J1434" s="157">
        <v>6.5824342200000003E-4</v>
      </c>
      <c r="K1434" s="174">
        <v>0.11341626880000001</v>
      </c>
      <c r="L1434" s="174">
        <v>4.05980557E-3</v>
      </c>
      <c r="M1434" s="174">
        <v>3.7350211244000001E-3</v>
      </c>
      <c r="N1434" s="174">
        <v>6.7699199499999999E-6</v>
      </c>
    </row>
    <row r="1435" spans="1:14" x14ac:dyDescent="0.25">
      <c r="A1435" s="173">
        <v>34031</v>
      </c>
      <c r="B1435" s="174" t="s">
        <v>43</v>
      </c>
      <c r="C1435" s="174" t="s">
        <v>53</v>
      </c>
      <c r="D1435" s="174" t="s">
        <v>264</v>
      </c>
      <c r="E1435" s="174" t="s">
        <v>94</v>
      </c>
      <c r="F1435" s="174" t="s">
        <v>89</v>
      </c>
      <c r="G1435" s="174" t="s">
        <v>84</v>
      </c>
      <c r="H1435" s="174">
        <v>1.1217935999999999</v>
      </c>
      <c r="I1435" s="187">
        <v>9.0564327834E-5</v>
      </c>
      <c r="J1435" s="157">
        <v>3.9404786000000001E-6</v>
      </c>
      <c r="K1435" s="174">
        <v>4.0197022999999998E-4</v>
      </c>
      <c r="L1435" s="174">
        <v>1.3524139999999999E-5</v>
      </c>
      <c r="M1435" s="174">
        <v>1.2442208800000001E-5</v>
      </c>
      <c r="N1435" s="174">
        <v>3.9725132999999999E-8</v>
      </c>
    </row>
    <row r="1436" spans="1:14" x14ac:dyDescent="0.25">
      <c r="A1436" s="173">
        <v>34031</v>
      </c>
      <c r="B1436" s="174" t="s">
        <v>43</v>
      </c>
      <c r="C1436" s="174" t="s">
        <v>53</v>
      </c>
      <c r="D1436" s="174" t="s">
        <v>265</v>
      </c>
      <c r="E1436" s="174" t="s">
        <v>95</v>
      </c>
      <c r="F1436" s="174" t="s">
        <v>96</v>
      </c>
      <c r="G1436" s="174" t="s">
        <v>84</v>
      </c>
      <c r="H1436" s="174">
        <v>2.6141405</v>
      </c>
      <c r="I1436" s="187">
        <v>2.4548489403000001E-4</v>
      </c>
      <c r="J1436" s="157">
        <v>9.9191719999999999E-6</v>
      </c>
      <c r="K1436" s="174">
        <v>1.0118600000000001E-3</v>
      </c>
      <c r="L1436" s="174">
        <v>3.4043649000000001E-5</v>
      </c>
      <c r="M1436" s="174">
        <v>3.132015708E-5</v>
      </c>
      <c r="N1436" s="174">
        <v>9.9998117999999998E-8</v>
      </c>
    </row>
    <row r="1437" spans="1:14" x14ac:dyDescent="0.25">
      <c r="A1437" s="173">
        <v>34031</v>
      </c>
      <c r="B1437" s="174" t="s">
        <v>43</v>
      </c>
      <c r="C1437" s="174" t="s">
        <v>53</v>
      </c>
      <c r="D1437" s="174" t="s">
        <v>266</v>
      </c>
      <c r="E1437" s="174" t="s">
        <v>97</v>
      </c>
      <c r="F1437" s="174" t="s">
        <v>96</v>
      </c>
      <c r="G1437" s="174" t="s">
        <v>84</v>
      </c>
      <c r="H1437" s="174">
        <v>0.12372755000000001</v>
      </c>
      <c r="I1437" s="187">
        <v>1.8860497436999997E-5</v>
      </c>
      <c r="J1437" s="157">
        <v>7.9034817000000001E-7</v>
      </c>
      <c r="K1437" s="174">
        <v>8.0623817000000005E-5</v>
      </c>
      <c r="L1437" s="174">
        <v>2.7125582000000001E-6</v>
      </c>
      <c r="M1437" s="174">
        <v>2.4955535440000003E-6</v>
      </c>
      <c r="N1437" s="174">
        <v>7.9677340000000002E-9</v>
      </c>
    </row>
    <row r="1438" spans="1:14" x14ac:dyDescent="0.25">
      <c r="A1438" s="173">
        <v>34031</v>
      </c>
      <c r="B1438" s="174" t="s">
        <v>43</v>
      </c>
      <c r="C1438" s="174" t="s">
        <v>53</v>
      </c>
      <c r="D1438" s="174" t="s">
        <v>267</v>
      </c>
      <c r="E1438" s="174" t="s">
        <v>98</v>
      </c>
      <c r="F1438" s="174" t="s">
        <v>99</v>
      </c>
      <c r="G1438" s="174" t="s">
        <v>84</v>
      </c>
      <c r="H1438" s="174">
        <v>817.14904000000001</v>
      </c>
      <c r="I1438" s="187">
        <v>3.6155066622999992E-3</v>
      </c>
      <c r="J1438" s="157">
        <v>1.0911478689999999E-4</v>
      </c>
      <c r="K1438" s="174">
        <v>1.037155109E-2</v>
      </c>
      <c r="L1438" s="174">
        <v>3.5708417099999999E-4</v>
      </c>
      <c r="M1438" s="174">
        <v>3.2851743732000005E-4</v>
      </c>
      <c r="N1438" s="174">
        <v>1.1476343010000001E-6</v>
      </c>
    </row>
    <row r="1439" spans="1:14" x14ac:dyDescent="0.25">
      <c r="A1439" s="173">
        <v>34031</v>
      </c>
      <c r="B1439" s="174" t="s">
        <v>43</v>
      </c>
      <c r="C1439" s="174" t="s">
        <v>53</v>
      </c>
      <c r="D1439" s="174" t="s">
        <v>268</v>
      </c>
      <c r="E1439" s="174" t="s">
        <v>98</v>
      </c>
      <c r="F1439" s="174" t="s">
        <v>100</v>
      </c>
      <c r="G1439" s="174" t="s">
        <v>84</v>
      </c>
      <c r="H1439" s="174">
        <v>117.67771500000001</v>
      </c>
      <c r="I1439" s="187">
        <v>1.4667335610180002E-2</v>
      </c>
      <c r="J1439" s="157">
        <v>6.4076276999999997E-4</v>
      </c>
      <c r="K1439" s="174">
        <v>5.8947953900000002E-2</v>
      </c>
      <c r="L1439" s="174">
        <v>2.0580093299999999E-3</v>
      </c>
      <c r="M1439" s="174">
        <v>1.8933685836E-3</v>
      </c>
      <c r="N1439" s="174">
        <v>6.6101222200000002E-6</v>
      </c>
    </row>
    <row r="1440" spans="1:14" x14ac:dyDescent="0.25">
      <c r="A1440" s="173">
        <v>34031</v>
      </c>
      <c r="B1440" s="174" t="s">
        <v>43</v>
      </c>
      <c r="C1440" s="174" t="s">
        <v>53</v>
      </c>
      <c r="D1440" s="174" t="s">
        <v>269</v>
      </c>
      <c r="E1440" s="174" t="s">
        <v>101</v>
      </c>
      <c r="F1440" s="174" t="s">
        <v>99</v>
      </c>
      <c r="G1440" s="174" t="s">
        <v>84</v>
      </c>
      <c r="H1440" s="174">
        <v>9228.8662000000004</v>
      </c>
      <c r="I1440" s="187">
        <v>3.4460910070000003E-2</v>
      </c>
      <c r="J1440" s="157">
        <v>9.5505546999999997E-4</v>
      </c>
      <c r="K1440" s="174">
        <v>8.9983842999999994E-2</v>
      </c>
      <c r="L1440" s="174">
        <v>3.0445768000000001E-3</v>
      </c>
      <c r="M1440" s="174">
        <v>2.801010656E-3</v>
      </c>
      <c r="N1440" s="174">
        <v>9.8711497999999996E-6</v>
      </c>
    </row>
    <row r="1441" spans="1:14" x14ac:dyDescent="0.25">
      <c r="A1441" s="173">
        <v>34031</v>
      </c>
      <c r="B1441" s="174" t="s">
        <v>43</v>
      </c>
      <c r="C1441" s="174" t="s">
        <v>53</v>
      </c>
      <c r="D1441" s="174" t="s">
        <v>270</v>
      </c>
      <c r="E1441" s="174" t="s">
        <v>101</v>
      </c>
      <c r="F1441" s="174" t="s">
        <v>100</v>
      </c>
      <c r="G1441" s="174" t="s">
        <v>84</v>
      </c>
      <c r="H1441" s="174">
        <v>1113.08583</v>
      </c>
      <c r="I1441" s="187">
        <v>0.20498383811099999</v>
      </c>
      <c r="J1441" s="157">
        <v>4.4590214399999996E-3</v>
      </c>
      <c r="K1441" s="174">
        <v>0.74235266</v>
      </c>
      <c r="L1441" s="174">
        <v>2.6491988899999999E-2</v>
      </c>
      <c r="M1441" s="174">
        <v>2.4372629788000002E-2</v>
      </c>
      <c r="N1441" s="174">
        <v>4.57851523E-5</v>
      </c>
    </row>
    <row r="1442" spans="1:14" x14ac:dyDescent="0.25">
      <c r="A1442" s="173">
        <v>34031</v>
      </c>
      <c r="B1442" s="174" t="s">
        <v>43</v>
      </c>
      <c r="C1442" s="174" t="s">
        <v>53</v>
      </c>
      <c r="D1442" s="174" t="s">
        <v>271</v>
      </c>
      <c r="E1442" s="174" t="s">
        <v>102</v>
      </c>
      <c r="F1442" s="174" t="s">
        <v>99</v>
      </c>
      <c r="G1442" s="174" t="s">
        <v>84</v>
      </c>
      <c r="H1442" s="174">
        <v>24368.07</v>
      </c>
      <c r="I1442" s="187">
        <v>6.8068722880999993E-2</v>
      </c>
      <c r="J1442" s="157">
        <v>2.13948336E-3</v>
      </c>
      <c r="K1442" s="174">
        <v>0.18456593699999999</v>
      </c>
      <c r="L1442" s="174">
        <v>7.0172594999999994E-3</v>
      </c>
      <c r="M1442" s="174">
        <v>6.4558787400000005E-3</v>
      </c>
      <c r="N1442" s="174">
        <v>2.18988987E-5</v>
      </c>
    </row>
    <row r="1443" spans="1:14" x14ac:dyDescent="0.25">
      <c r="A1443" s="173">
        <v>34031</v>
      </c>
      <c r="B1443" s="174" t="s">
        <v>43</v>
      </c>
      <c r="C1443" s="174" t="s">
        <v>53</v>
      </c>
      <c r="D1443" s="174" t="s">
        <v>272</v>
      </c>
      <c r="E1443" s="174" t="s">
        <v>102</v>
      </c>
      <c r="F1443" s="174" t="s">
        <v>100</v>
      </c>
      <c r="G1443" s="174" t="s">
        <v>84</v>
      </c>
      <c r="H1443" s="174">
        <v>2783.4856999999997</v>
      </c>
      <c r="I1443" s="187">
        <v>0.16766212856499998</v>
      </c>
      <c r="J1443" s="157">
        <v>6.2535100499999993E-3</v>
      </c>
      <c r="K1443" s="174">
        <v>0.64811394999999994</v>
      </c>
      <c r="L1443" s="174">
        <v>2.2094702500000001E-2</v>
      </c>
      <c r="M1443" s="174">
        <v>2.0327126300000001E-2</v>
      </c>
      <c r="N1443" s="174">
        <v>6.4144172599999995E-5</v>
      </c>
    </row>
    <row r="1444" spans="1:14" x14ac:dyDescent="0.25">
      <c r="A1444" s="173">
        <v>34031</v>
      </c>
      <c r="B1444" s="174" t="s">
        <v>43</v>
      </c>
      <c r="C1444" s="174" t="s">
        <v>53</v>
      </c>
      <c r="D1444" s="174" t="s">
        <v>273</v>
      </c>
      <c r="E1444" s="174" t="s">
        <v>103</v>
      </c>
      <c r="F1444" s="174" t="s">
        <v>99</v>
      </c>
      <c r="G1444" s="174" t="s">
        <v>84</v>
      </c>
      <c r="H1444" s="174">
        <v>12363.208200000001</v>
      </c>
      <c r="I1444" s="187">
        <v>4.5175026776600007E-2</v>
      </c>
      <c r="J1444" s="157">
        <v>1.367843352E-3</v>
      </c>
      <c r="K1444" s="174">
        <v>0.1258227573</v>
      </c>
      <c r="L1444" s="174">
        <v>4.3942134799999999E-3</v>
      </c>
      <c r="M1444" s="174">
        <v>4.0426764016E-3</v>
      </c>
      <c r="N1444" s="174">
        <v>1.409571022E-5</v>
      </c>
    </row>
    <row r="1445" spans="1:14" x14ac:dyDescent="0.25">
      <c r="A1445" s="173">
        <v>34031</v>
      </c>
      <c r="B1445" s="174" t="s">
        <v>43</v>
      </c>
      <c r="C1445" s="174" t="s">
        <v>53</v>
      </c>
      <c r="D1445" s="174" t="s">
        <v>274</v>
      </c>
      <c r="E1445" s="174" t="s">
        <v>103</v>
      </c>
      <c r="F1445" s="174" t="s">
        <v>100</v>
      </c>
      <c r="G1445" s="174" t="s">
        <v>84</v>
      </c>
      <c r="H1445" s="174">
        <v>1082.4670100000001</v>
      </c>
      <c r="I1445" s="187">
        <v>0.16583764917300001</v>
      </c>
      <c r="J1445" s="157">
        <v>5.7974867999999995E-3</v>
      </c>
      <c r="K1445" s="174">
        <v>0.72222125999999998</v>
      </c>
      <c r="L1445" s="174">
        <v>2.5122333E-2</v>
      </c>
      <c r="M1445" s="174">
        <v>2.311254636E-2</v>
      </c>
      <c r="N1445" s="174">
        <v>5.9828256000000004E-5</v>
      </c>
    </row>
    <row r="1446" spans="1:14" x14ac:dyDescent="0.25">
      <c r="A1446" s="173">
        <v>34031</v>
      </c>
      <c r="B1446" s="174" t="s">
        <v>43</v>
      </c>
      <c r="C1446" s="174" t="s">
        <v>53</v>
      </c>
      <c r="D1446" s="174" t="s">
        <v>275</v>
      </c>
      <c r="E1446" s="174" t="s">
        <v>104</v>
      </c>
      <c r="F1446" s="174" t="s">
        <v>99</v>
      </c>
      <c r="G1446" s="174" t="s">
        <v>84</v>
      </c>
      <c r="H1446" s="174">
        <v>8161.8369000000002</v>
      </c>
      <c r="I1446" s="187">
        <v>8.7271356500000005E-3</v>
      </c>
      <c r="J1446" s="157">
        <v>0</v>
      </c>
      <c r="K1446" s="174">
        <v>0</v>
      </c>
      <c r="L1446" s="174">
        <v>0</v>
      </c>
      <c r="M1446" s="174">
        <v>0</v>
      </c>
      <c r="N1446" s="174">
        <v>0</v>
      </c>
    </row>
    <row r="1447" spans="1:14" x14ac:dyDescent="0.25">
      <c r="A1447" s="173">
        <v>34031</v>
      </c>
      <c r="B1447" s="174" t="s">
        <v>43</v>
      </c>
      <c r="C1447" s="174" t="s">
        <v>53</v>
      </c>
      <c r="D1447" s="174" t="s">
        <v>276</v>
      </c>
      <c r="E1447" s="174" t="s">
        <v>104</v>
      </c>
      <c r="F1447" s="174" t="s">
        <v>100</v>
      </c>
      <c r="G1447" s="174" t="s">
        <v>84</v>
      </c>
      <c r="H1447" s="174">
        <v>859.50200999999993</v>
      </c>
      <c r="I1447" s="187">
        <v>9.5853207900000001E-4</v>
      </c>
      <c r="J1447" s="157">
        <v>0</v>
      </c>
      <c r="K1447" s="174">
        <v>0</v>
      </c>
      <c r="L1447" s="174">
        <v>0</v>
      </c>
      <c r="M1447" s="174">
        <v>0</v>
      </c>
      <c r="N1447" s="174">
        <v>0</v>
      </c>
    </row>
    <row r="1448" spans="1:14" x14ac:dyDescent="0.25">
      <c r="A1448" s="173">
        <v>34031</v>
      </c>
      <c r="B1448" s="174" t="s">
        <v>43</v>
      </c>
      <c r="C1448" s="174" t="s">
        <v>53</v>
      </c>
      <c r="D1448" s="174" t="s">
        <v>277</v>
      </c>
      <c r="E1448" s="174" t="s">
        <v>105</v>
      </c>
      <c r="F1448" s="174" t="s">
        <v>100</v>
      </c>
      <c r="G1448" s="174" t="s">
        <v>84</v>
      </c>
      <c r="H1448" s="174">
        <v>0.17446313999999999</v>
      </c>
      <c r="I1448" s="187">
        <v>5.3633849897000006E-5</v>
      </c>
      <c r="J1448" s="157">
        <v>2.6661659999999999E-6</v>
      </c>
      <c r="K1448" s="174">
        <v>2.5528154000000001E-4</v>
      </c>
      <c r="L1448" s="174">
        <v>8.6238842E-6</v>
      </c>
      <c r="M1448" s="174">
        <v>7.9339734640000001E-6</v>
      </c>
      <c r="N1448" s="174">
        <v>2.731286E-8</v>
      </c>
    </row>
    <row r="1449" spans="1:14" x14ac:dyDescent="0.25">
      <c r="A1449" s="173">
        <v>34031</v>
      </c>
      <c r="B1449" s="174" t="s">
        <v>43</v>
      </c>
      <c r="C1449" s="174" t="s">
        <v>53</v>
      </c>
      <c r="D1449" s="174" t="s">
        <v>278</v>
      </c>
      <c r="E1449" s="174" t="s">
        <v>106</v>
      </c>
      <c r="F1449" s="174" t="s">
        <v>107</v>
      </c>
      <c r="G1449" s="174" t="s">
        <v>84</v>
      </c>
      <c r="H1449" s="174">
        <v>2.9533812E-2</v>
      </c>
      <c r="I1449" s="187">
        <v>7.0292635650000013E-7</v>
      </c>
      <c r="J1449" s="157">
        <v>3.4186041400000002E-8</v>
      </c>
      <c r="K1449" s="174">
        <v>2.84018192E-6</v>
      </c>
      <c r="L1449" s="174">
        <v>1.14285406E-7</v>
      </c>
      <c r="M1449" s="174">
        <v>1.0514257352E-7</v>
      </c>
      <c r="N1449" s="174">
        <v>3.46257919E-10</v>
      </c>
    </row>
    <row r="1450" spans="1:14" x14ac:dyDescent="0.25">
      <c r="A1450" s="173">
        <v>34031</v>
      </c>
      <c r="B1450" s="174" t="s">
        <v>43</v>
      </c>
      <c r="C1450" s="174" t="s">
        <v>53</v>
      </c>
      <c r="D1450" s="174" t="s">
        <v>279</v>
      </c>
      <c r="E1450" s="174" t="s">
        <v>108</v>
      </c>
      <c r="F1450" s="174" t="s">
        <v>109</v>
      </c>
      <c r="G1450" s="174" t="s">
        <v>84</v>
      </c>
      <c r="H1450" s="174">
        <v>328.77419600000002</v>
      </c>
      <c r="I1450" s="187">
        <v>9.4186751712399992E-3</v>
      </c>
      <c r="J1450" s="157">
        <v>3.4040105199999995E-4</v>
      </c>
      <c r="K1450" s="174">
        <v>3.2691195190000001E-2</v>
      </c>
      <c r="L1450" s="174">
        <v>1.116115704E-3</v>
      </c>
      <c r="M1450" s="174">
        <v>1.0268264476800001E-3</v>
      </c>
      <c r="N1450" s="174">
        <v>3.4739701120000001E-6</v>
      </c>
    </row>
    <row r="1451" spans="1:14" x14ac:dyDescent="0.25">
      <c r="A1451" s="173">
        <v>34031</v>
      </c>
      <c r="B1451" s="174" t="s">
        <v>43</v>
      </c>
      <c r="C1451" s="174" t="s">
        <v>53</v>
      </c>
      <c r="D1451" s="174" t="s">
        <v>280</v>
      </c>
      <c r="E1451" s="174" t="s">
        <v>110</v>
      </c>
      <c r="F1451" s="174" t="s">
        <v>109</v>
      </c>
      <c r="G1451" s="174" t="s">
        <v>84</v>
      </c>
      <c r="H1451" s="174">
        <v>1123.7591133679998</v>
      </c>
      <c r="I1451" s="187">
        <v>6.6443600173060016E-2</v>
      </c>
      <c r="J1451" s="157">
        <v>2.3222240501999999E-3</v>
      </c>
      <c r="K1451" s="174">
        <v>0.21376452678999999</v>
      </c>
      <c r="L1451" s="174">
        <v>8.2552366469999996E-3</v>
      </c>
      <c r="M1451" s="174">
        <v>7.5948177152400003E-3</v>
      </c>
      <c r="N1451" s="174">
        <v>2.3176045109000001E-5</v>
      </c>
    </row>
    <row r="1452" spans="1:14" x14ac:dyDescent="0.25">
      <c r="A1452" s="173">
        <v>34031</v>
      </c>
      <c r="B1452" s="174" t="s">
        <v>43</v>
      </c>
      <c r="C1452" s="174" t="s">
        <v>53</v>
      </c>
      <c r="D1452" s="174" t="s">
        <v>281</v>
      </c>
      <c r="E1452" s="174" t="s">
        <v>111</v>
      </c>
      <c r="F1452" s="174" t="s">
        <v>109</v>
      </c>
      <c r="G1452" s="174" t="s">
        <v>84</v>
      </c>
      <c r="H1452" s="174">
        <v>0.18251859000000001</v>
      </c>
      <c r="I1452" s="187">
        <v>2.4709660396000001E-5</v>
      </c>
      <c r="J1452" s="157">
        <v>8.8700102000000004E-7</v>
      </c>
      <c r="K1452" s="174">
        <v>9.0483415999999999E-5</v>
      </c>
      <c r="L1452" s="174">
        <v>3.0442809E-6</v>
      </c>
      <c r="M1452" s="174">
        <v>2.8007384280000002E-6</v>
      </c>
      <c r="N1452" s="174">
        <v>8.9421199000000001E-9</v>
      </c>
    </row>
    <row r="1453" spans="1:14" x14ac:dyDescent="0.25">
      <c r="A1453" s="173">
        <v>34031</v>
      </c>
      <c r="B1453" s="174" t="s">
        <v>43</v>
      </c>
      <c r="C1453" s="174" t="s">
        <v>53</v>
      </c>
      <c r="D1453" s="174" t="s">
        <v>282</v>
      </c>
      <c r="E1453" s="174" t="s">
        <v>112</v>
      </c>
      <c r="F1453" s="174" t="s">
        <v>109</v>
      </c>
      <c r="G1453" s="174" t="s">
        <v>84</v>
      </c>
      <c r="H1453" s="174">
        <v>3.9988182000000001</v>
      </c>
      <c r="I1453" s="187">
        <v>4.0969004931999995E-4</v>
      </c>
      <c r="J1453" s="157">
        <v>1.3978549000000001E-5</v>
      </c>
      <c r="K1453" s="174">
        <v>1.4259589E-3</v>
      </c>
      <c r="L1453" s="174">
        <v>4.7975856000000002E-5</v>
      </c>
      <c r="M1453" s="174">
        <v>4.4137787520000005E-5</v>
      </c>
      <c r="N1453" s="174">
        <v>1.4092188000000001E-7</v>
      </c>
    </row>
    <row r="1454" spans="1:14" x14ac:dyDescent="0.25">
      <c r="A1454" s="173">
        <v>34031</v>
      </c>
      <c r="B1454" s="174" t="s">
        <v>43</v>
      </c>
      <c r="C1454" s="174" t="s">
        <v>53</v>
      </c>
      <c r="D1454" s="174" t="s">
        <v>283</v>
      </c>
      <c r="E1454" s="174" t="s">
        <v>113</v>
      </c>
      <c r="F1454" s="174" t="s">
        <v>114</v>
      </c>
      <c r="G1454" s="174" t="s">
        <v>84</v>
      </c>
      <c r="H1454" s="174">
        <v>9.3392178000000006E-2</v>
      </c>
      <c r="I1454" s="187">
        <v>3.2177832456200002E-5</v>
      </c>
      <c r="J1454" s="157">
        <v>7.0266987000000004E-7</v>
      </c>
      <c r="K1454" s="174">
        <v>1.2779332000000001E-4</v>
      </c>
      <c r="L1454" s="174">
        <v>4.5954256999999997E-6</v>
      </c>
      <c r="M1454" s="174">
        <v>4.2277916440000002E-6</v>
      </c>
      <c r="N1454" s="174">
        <v>7.2463036E-9</v>
      </c>
    </row>
    <row r="1455" spans="1:14" x14ac:dyDescent="0.25">
      <c r="A1455" s="173">
        <v>34031</v>
      </c>
      <c r="B1455" s="174" t="s">
        <v>43</v>
      </c>
      <c r="C1455" s="174" t="s">
        <v>53</v>
      </c>
      <c r="D1455" s="174" t="s">
        <v>284</v>
      </c>
      <c r="E1455" s="174" t="s">
        <v>82</v>
      </c>
      <c r="F1455" s="174" t="s">
        <v>83</v>
      </c>
      <c r="G1455" s="174" t="s">
        <v>115</v>
      </c>
      <c r="H1455" s="174">
        <v>413.76040999999998</v>
      </c>
      <c r="I1455" s="187">
        <v>1.0460055005059999E-2</v>
      </c>
      <c r="J1455" s="157">
        <v>1.3263299999999999E-3</v>
      </c>
      <c r="K1455" s="174">
        <v>9.0826377E-2</v>
      </c>
      <c r="L1455" s="174">
        <v>1.6822595000000001E-4</v>
      </c>
      <c r="M1455" s="174">
        <v>1.5476787400000002E-4</v>
      </c>
      <c r="N1455" s="174">
        <v>1.2645036E-5</v>
      </c>
    </row>
    <row r="1456" spans="1:14" x14ac:dyDescent="0.25">
      <c r="A1456" s="173">
        <v>34031</v>
      </c>
      <c r="B1456" s="174" t="s">
        <v>43</v>
      </c>
      <c r="C1456" s="174" t="s">
        <v>53</v>
      </c>
      <c r="D1456" s="174" t="s">
        <v>285</v>
      </c>
      <c r="E1456" s="174" t="s">
        <v>86</v>
      </c>
      <c r="F1456" s="174" t="s">
        <v>83</v>
      </c>
      <c r="G1456" s="174" t="s">
        <v>115</v>
      </c>
      <c r="H1456" s="174">
        <v>4075.3552</v>
      </c>
      <c r="I1456" s="187">
        <v>0.11646443949059999</v>
      </c>
      <c r="J1456" s="157">
        <v>1.1778054E-2</v>
      </c>
      <c r="K1456" s="174">
        <v>1.0173345</v>
      </c>
      <c r="L1456" s="174">
        <v>1.6619581000000001E-3</v>
      </c>
      <c r="M1456" s="174">
        <v>1.5290014520000002E-3</v>
      </c>
      <c r="N1456" s="174">
        <v>1.3305975999999999E-4</v>
      </c>
    </row>
    <row r="1457" spans="1:14" x14ac:dyDescent="0.25">
      <c r="A1457" s="173">
        <v>34031</v>
      </c>
      <c r="B1457" s="174" t="s">
        <v>43</v>
      </c>
      <c r="C1457" s="174" t="s">
        <v>53</v>
      </c>
      <c r="D1457" s="174" t="s">
        <v>286</v>
      </c>
      <c r="E1457" s="174" t="s">
        <v>116</v>
      </c>
      <c r="F1457" s="174" t="s">
        <v>83</v>
      </c>
      <c r="G1457" s="174" t="s">
        <v>115</v>
      </c>
      <c r="H1457" s="174">
        <v>113.26261</v>
      </c>
      <c r="I1457" s="187">
        <v>1.4667907473100003E-2</v>
      </c>
      <c r="J1457" s="157">
        <v>4.8466865E-3</v>
      </c>
      <c r="K1457" s="174">
        <v>0.56455856999999998</v>
      </c>
      <c r="L1457" s="174">
        <v>2.6913802000000001E-4</v>
      </c>
      <c r="M1457" s="174">
        <v>2.476069784E-4</v>
      </c>
      <c r="N1457" s="174">
        <v>4.6499414999999998E-5</v>
      </c>
    </row>
    <row r="1458" spans="1:14" x14ac:dyDescent="0.25">
      <c r="A1458" s="173">
        <v>34031</v>
      </c>
      <c r="B1458" s="174" t="s">
        <v>43</v>
      </c>
      <c r="C1458" s="174" t="s">
        <v>53</v>
      </c>
      <c r="D1458" s="174" t="s">
        <v>287</v>
      </c>
      <c r="E1458" s="174" t="s">
        <v>87</v>
      </c>
      <c r="F1458" s="174" t="s">
        <v>83</v>
      </c>
      <c r="G1458" s="174" t="s">
        <v>115</v>
      </c>
      <c r="H1458" s="174">
        <v>125.10939662000001</v>
      </c>
      <c r="I1458" s="187">
        <v>6.4691802896917599E-3</v>
      </c>
      <c r="J1458" s="157">
        <v>1.65263951065E-3</v>
      </c>
      <c r="K1458" s="174">
        <v>0.14401534412600001</v>
      </c>
      <c r="L1458" s="174">
        <v>4.5168264980999997E-5</v>
      </c>
      <c r="M1458" s="174">
        <v>4.1554803782519996E-5</v>
      </c>
      <c r="N1458" s="174">
        <v>9.0676884958999995E-6</v>
      </c>
    </row>
    <row r="1459" spans="1:14" x14ac:dyDescent="0.25">
      <c r="A1459" s="173">
        <v>34031</v>
      </c>
      <c r="B1459" s="174" t="s">
        <v>43</v>
      </c>
      <c r="C1459" s="174" t="s">
        <v>53</v>
      </c>
      <c r="D1459" s="174" t="s">
        <v>288</v>
      </c>
      <c r="E1459" s="174" t="s">
        <v>117</v>
      </c>
      <c r="F1459" s="174" t="s">
        <v>89</v>
      </c>
      <c r="G1459" s="174" t="s">
        <v>115</v>
      </c>
      <c r="H1459" s="174">
        <v>6.9747885000000016</v>
      </c>
      <c r="I1459" s="187">
        <v>7.3477199953377991E-4</v>
      </c>
      <c r="J1459" s="157">
        <v>3.7231177809999997E-4</v>
      </c>
      <c r="K1459" s="174">
        <v>2.4849844719999997E-2</v>
      </c>
      <c r="L1459" s="174">
        <v>1.3033156160000001E-5</v>
      </c>
      <c r="M1459" s="174">
        <v>1.1990503667200002E-5</v>
      </c>
      <c r="N1459" s="174">
        <v>2.3585530020000001E-6</v>
      </c>
    </row>
    <row r="1460" spans="1:14" x14ac:dyDescent="0.25">
      <c r="A1460" s="173">
        <v>34031</v>
      </c>
      <c r="B1460" s="174" t="s">
        <v>43</v>
      </c>
      <c r="C1460" s="174" t="s">
        <v>53</v>
      </c>
      <c r="D1460" s="174" t="s">
        <v>289</v>
      </c>
      <c r="E1460" s="174" t="s">
        <v>88</v>
      </c>
      <c r="F1460" s="174" t="s">
        <v>89</v>
      </c>
      <c r="G1460" s="174" t="s">
        <v>115</v>
      </c>
      <c r="H1460" s="174">
        <v>0.27316409000000003</v>
      </c>
      <c r="I1460" s="187">
        <v>6.8821710962000015E-6</v>
      </c>
      <c r="J1460" s="157">
        <v>2.5719334999999999E-6</v>
      </c>
      <c r="K1460" s="174">
        <v>2.1823707E-4</v>
      </c>
      <c r="L1460" s="174">
        <v>8.4560121E-8</v>
      </c>
      <c r="M1460" s="174">
        <v>7.7795311320000001E-8</v>
      </c>
      <c r="N1460" s="174">
        <v>1.7516534000000001E-8</v>
      </c>
    </row>
    <row r="1461" spans="1:14" x14ac:dyDescent="0.25">
      <c r="A1461" s="173">
        <v>34031</v>
      </c>
      <c r="B1461" s="174" t="s">
        <v>43</v>
      </c>
      <c r="C1461" s="174" t="s">
        <v>53</v>
      </c>
      <c r="D1461" s="174" t="s">
        <v>290</v>
      </c>
      <c r="E1461" s="174" t="s">
        <v>90</v>
      </c>
      <c r="F1461" s="174" t="s">
        <v>89</v>
      </c>
      <c r="G1461" s="174" t="s">
        <v>115</v>
      </c>
      <c r="H1461" s="174">
        <v>80.630747100000008</v>
      </c>
      <c r="I1461" s="187">
        <v>2.5749477077749998E-3</v>
      </c>
      <c r="J1461" s="157">
        <v>5.8416222200000003E-4</v>
      </c>
      <c r="K1461" s="174">
        <v>4.5196660100000001E-2</v>
      </c>
      <c r="L1461" s="174">
        <v>5.2479658600000007E-5</v>
      </c>
      <c r="M1461" s="174">
        <v>4.8281285912000002E-5</v>
      </c>
      <c r="N1461" s="174">
        <v>4.3127406599999999E-6</v>
      </c>
    </row>
    <row r="1462" spans="1:14" x14ac:dyDescent="0.25">
      <c r="A1462" s="173">
        <v>34031</v>
      </c>
      <c r="B1462" s="174" t="s">
        <v>43</v>
      </c>
      <c r="C1462" s="174" t="s">
        <v>53</v>
      </c>
      <c r="D1462" s="174" t="s">
        <v>291</v>
      </c>
      <c r="E1462" s="174" t="s">
        <v>118</v>
      </c>
      <c r="F1462" s="174" t="s">
        <v>89</v>
      </c>
      <c r="G1462" s="174" t="s">
        <v>115</v>
      </c>
      <c r="H1462" s="174">
        <v>7.907188360000001</v>
      </c>
      <c r="I1462" s="187">
        <v>1.1683426063672003E-3</v>
      </c>
      <c r="J1462" s="157">
        <v>5.4038388300000002E-4</v>
      </c>
      <c r="K1462" s="174">
        <v>4.36568128E-2</v>
      </c>
      <c r="L1462" s="174">
        <v>2.1907701999999999E-5</v>
      </c>
      <c r="M1462" s="174">
        <v>2.0155085839999997E-5</v>
      </c>
      <c r="N1462" s="174">
        <v>4.1456074000000003E-6</v>
      </c>
    </row>
    <row r="1463" spans="1:14" x14ac:dyDescent="0.25">
      <c r="A1463" s="173">
        <v>34031</v>
      </c>
      <c r="B1463" s="174" t="s">
        <v>43</v>
      </c>
      <c r="C1463" s="174" t="s">
        <v>53</v>
      </c>
      <c r="D1463" s="174" t="s">
        <v>292</v>
      </c>
      <c r="E1463" s="174" t="s">
        <v>91</v>
      </c>
      <c r="F1463" s="174" t="s">
        <v>89</v>
      </c>
      <c r="G1463" s="174" t="s">
        <v>115</v>
      </c>
      <c r="H1463" s="174">
        <v>84.473255241000004</v>
      </c>
      <c r="I1463" s="187">
        <v>3.8575734272130002E-3</v>
      </c>
      <c r="J1463" s="157">
        <v>1.2096894199000001E-3</v>
      </c>
      <c r="K1463" s="174">
        <v>9.6194329500000009E-2</v>
      </c>
      <c r="L1463" s="174">
        <v>6.2783654764000016E-5</v>
      </c>
      <c r="M1463" s="174">
        <v>5.7760962382880008E-5</v>
      </c>
      <c r="N1463" s="174">
        <v>8.2170296659999993E-6</v>
      </c>
    </row>
    <row r="1464" spans="1:14" x14ac:dyDescent="0.25">
      <c r="A1464" s="173">
        <v>34031</v>
      </c>
      <c r="B1464" s="174" t="s">
        <v>43</v>
      </c>
      <c r="C1464" s="174" t="s">
        <v>53</v>
      </c>
      <c r="D1464" s="174" t="s">
        <v>293</v>
      </c>
      <c r="E1464" s="174" t="s">
        <v>119</v>
      </c>
      <c r="F1464" s="174" t="s">
        <v>89</v>
      </c>
      <c r="G1464" s="174" t="s">
        <v>115</v>
      </c>
      <c r="H1464" s="174">
        <v>15.515720049999999</v>
      </c>
      <c r="I1464" s="187">
        <v>1.4579376708430702E-3</v>
      </c>
      <c r="J1464" s="157">
        <v>4.5832109090000002E-4</v>
      </c>
      <c r="K1464" s="174">
        <v>3.9859792473000005E-2</v>
      </c>
      <c r="L1464" s="174">
        <v>2.7250251420000001E-5</v>
      </c>
      <c r="M1464" s="174">
        <v>2.5070231306400004E-5</v>
      </c>
      <c r="N1464" s="174">
        <v>3.4562425930000003E-6</v>
      </c>
    </row>
    <row r="1465" spans="1:14" x14ac:dyDescent="0.25">
      <c r="A1465" s="173">
        <v>34031</v>
      </c>
      <c r="B1465" s="174" t="s">
        <v>43</v>
      </c>
      <c r="C1465" s="174" t="s">
        <v>53</v>
      </c>
      <c r="D1465" s="174" t="s">
        <v>294</v>
      </c>
      <c r="E1465" s="174" t="s">
        <v>92</v>
      </c>
      <c r="F1465" s="174" t="s">
        <v>89</v>
      </c>
      <c r="G1465" s="174" t="s">
        <v>115</v>
      </c>
      <c r="H1465" s="174">
        <v>1.1181518339999998</v>
      </c>
      <c r="I1465" s="187">
        <v>8.630543993340002E-5</v>
      </c>
      <c r="J1465" s="157">
        <v>2.3233362599999999E-5</v>
      </c>
      <c r="K1465" s="174">
        <v>1.9790292400000001E-3</v>
      </c>
      <c r="L1465" s="174">
        <v>1.9017611780000001E-6</v>
      </c>
      <c r="M1465" s="174">
        <v>1.74962028376E-6</v>
      </c>
      <c r="N1465" s="174">
        <v>1.778816926E-7</v>
      </c>
    </row>
    <row r="1466" spans="1:14" x14ac:dyDescent="0.25">
      <c r="A1466" s="173">
        <v>34031</v>
      </c>
      <c r="B1466" s="174" t="s">
        <v>43</v>
      </c>
      <c r="C1466" s="174" t="s">
        <v>53</v>
      </c>
      <c r="D1466" s="174" t="s">
        <v>295</v>
      </c>
      <c r="E1466" s="174" t="s">
        <v>120</v>
      </c>
      <c r="F1466" s="174" t="s">
        <v>89</v>
      </c>
      <c r="G1466" s="174" t="s">
        <v>115</v>
      </c>
      <c r="H1466" s="174">
        <v>24.606619874000003</v>
      </c>
      <c r="I1466" s="187">
        <v>2.7391388376327504E-3</v>
      </c>
      <c r="J1466" s="157">
        <v>1.16416849367E-3</v>
      </c>
      <c r="K1466" s="174">
        <v>7.3988176377999995E-2</v>
      </c>
      <c r="L1466" s="174">
        <v>5.5295180525999997E-5</v>
      </c>
      <c r="M1466" s="174">
        <v>5.0871566083920002E-5</v>
      </c>
      <c r="N1466" s="174">
        <v>7.2809209117000001E-6</v>
      </c>
    </row>
    <row r="1467" spans="1:14" x14ac:dyDescent="0.25">
      <c r="A1467" s="173">
        <v>34031</v>
      </c>
      <c r="B1467" s="174" t="s">
        <v>43</v>
      </c>
      <c r="C1467" s="174" t="s">
        <v>53</v>
      </c>
      <c r="D1467" s="174" t="s">
        <v>296</v>
      </c>
      <c r="E1467" s="174" t="s">
        <v>121</v>
      </c>
      <c r="F1467" s="174" t="s">
        <v>89</v>
      </c>
      <c r="G1467" s="174" t="s">
        <v>115</v>
      </c>
      <c r="H1467" s="174">
        <v>81.883678100000012</v>
      </c>
      <c r="I1467" s="187">
        <v>1.5847778817195601E-3</v>
      </c>
      <c r="J1467" s="157">
        <v>4.9501627210000001E-4</v>
      </c>
      <c r="K1467" s="174">
        <v>2.2649523919999998E-2</v>
      </c>
      <c r="L1467" s="174">
        <v>3.0669628059999997E-5</v>
      </c>
      <c r="M1467" s="174">
        <v>2.82160578152E-5</v>
      </c>
      <c r="N1467" s="174">
        <v>2.4744516729999997E-6</v>
      </c>
    </row>
    <row r="1468" spans="1:14" x14ac:dyDescent="0.25">
      <c r="A1468" s="173">
        <v>34031</v>
      </c>
      <c r="B1468" s="174" t="s">
        <v>43</v>
      </c>
      <c r="C1468" s="174" t="s">
        <v>53</v>
      </c>
      <c r="D1468" s="174" t="s">
        <v>297</v>
      </c>
      <c r="E1468" s="174" t="s">
        <v>93</v>
      </c>
      <c r="F1468" s="174" t="s">
        <v>89</v>
      </c>
      <c r="G1468" s="174" t="s">
        <v>115</v>
      </c>
      <c r="H1468" s="174">
        <v>30.302998699999996</v>
      </c>
      <c r="I1468" s="187">
        <v>4.1957611506202004E-3</v>
      </c>
      <c r="J1468" s="157">
        <v>1.6412692639999999E-3</v>
      </c>
      <c r="K1468" s="174">
        <v>0.17121665845</v>
      </c>
      <c r="L1468" s="174">
        <v>8.4784815800000002E-5</v>
      </c>
      <c r="M1468" s="174">
        <v>7.8002030536000015E-5</v>
      </c>
      <c r="N1468" s="174">
        <v>1.518146999E-5</v>
      </c>
    </row>
    <row r="1469" spans="1:14" x14ac:dyDescent="0.25">
      <c r="A1469" s="173">
        <v>34031</v>
      </c>
      <c r="B1469" s="174" t="s">
        <v>43</v>
      </c>
      <c r="C1469" s="174" t="s">
        <v>53</v>
      </c>
      <c r="D1469" s="174" t="s">
        <v>298</v>
      </c>
      <c r="E1469" s="174" t="s">
        <v>122</v>
      </c>
      <c r="F1469" s="174" t="s">
        <v>89</v>
      </c>
      <c r="G1469" s="174" t="s">
        <v>115</v>
      </c>
      <c r="H1469" s="174">
        <v>194.35809369999998</v>
      </c>
      <c r="I1469" s="187">
        <v>4.7162934376362691E-3</v>
      </c>
      <c r="J1469" s="157">
        <v>1.1150208490000001E-3</v>
      </c>
      <c r="K1469" s="174">
        <v>9.5034201930000006E-2</v>
      </c>
      <c r="L1469" s="174">
        <v>5.5800815880000002E-5</v>
      </c>
      <c r="M1469" s="174">
        <v>5.1336750609600006E-5</v>
      </c>
      <c r="N1469" s="174">
        <v>7.2891668910000007E-6</v>
      </c>
    </row>
    <row r="1470" spans="1:14" x14ac:dyDescent="0.25">
      <c r="A1470" s="173">
        <v>34031</v>
      </c>
      <c r="B1470" s="174" t="s">
        <v>43</v>
      </c>
      <c r="C1470" s="174" t="s">
        <v>53</v>
      </c>
      <c r="D1470" s="174" t="s">
        <v>299</v>
      </c>
      <c r="E1470" s="174" t="s">
        <v>123</v>
      </c>
      <c r="F1470" s="174" t="s">
        <v>89</v>
      </c>
      <c r="G1470" s="174" t="s">
        <v>115</v>
      </c>
      <c r="H1470" s="174">
        <v>0.82677655920000004</v>
      </c>
      <c r="I1470" s="187">
        <v>1.5566336178337003E-4</v>
      </c>
      <c r="J1470" s="157">
        <v>2.1345753005000003E-4</v>
      </c>
      <c r="K1470" s="174">
        <v>3.7016781534000005E-3</v>
      </c>
      <c r="L1470" s="174">
        <v>2.4222075443000001E-6</v>
      </c>
      <c r="M1470" s="174">
        <v>2.2284309407559999E-6</v>
      </c>
      <c r="N1470" s="174">
        <v>5.9353218550000003E-7</v>
      </c>
    </row>
    <row r="1471" spans="1:14" x14ac:dyDescent="0.25">
      <c r="A1471" s="173">
        <v>34031</v>
      </c>
      <c r="B1471" s="174" t="s">
        <v>43</v>
      </c>
      <c r="C1471" s="174" t="s">
        <v>53</v>
      </c>
      <c r="D1471" s="174" t="s">
        <v>300</v>
      </c>
      <c r="E1471" s="174" t="s">
        <v>94</v>
      </c>
      <c r="F1471" s="174" t="s">
        <v>89</v>
      </c>
      <c r="G1471" s="174" t="s">
        <v>115</v>
      </c>
      <c r="H1471" s="174">
        <v>5.2811725730000001</v>
      </c>
      <c r="I1471" s="187">
        <v>3.8102149348080006E-4</v>
      </c>
      <c r="J1471" s="157">
        <v>1.49242415E-4</v>
      </c>
      <c r="K1471" s="174">
        <v>1.098483244E-2</v>
      </c>
      <c r="L1471" s="174">
        <v>7.0705570499999995E-6</v>
      </c>
      <c r="M1471" s="174">
        <v>6.5049124859999999E-6</v>
      </c>
      <c r="N1471" s="174">
        <v>9.7911831899999993E-7</v>
      </c>
    </row>
    <row r="1472" spans="1:14" x14ac:dyDescent="0.25">
      <c r="A1472" s="173">
        <v>34031</v>
      </c>
      <c r="B1472" s="174" t="s">
        <v>43</v>
      </c>
      <c r="C1472" s="174" t="s">
        <v>53</v>
      </c>
      <c r="D1472" s="174" t="s">
        <v>301</v>
      </c>
      <c r="E1472" s="174" t="s">
        <v>124</v>
      </c>
      <c r="F1472" s="174" t="s">
        <v>89</v>
      </c>
      <c r="G1472" s="174" t="s">
        <v>115</v>
      </c>
      <c r="H1472" s="174">
        <v>0.77578607090000007</v>
      </c>
      <c r="I1472" s="187">
        <v>1.7981271090660998E-4</v>
      </c>
      <c r="J1472" s="157">
        <v>2.874314266E-4</v>
      </c>
      <c r="K1472" s="174">
        <v>4.0536722660000002E-3</v>
      </c>
      <c r="L1472" s="174">
        <v>3.7300770389999999E-6</v>
      </c>
      <c r="M1472" s="174">
        <v>3.4316708758799999E-6</v>
      </c>
      <c r="N1472" s="174">
        <v>9.159316447E-7</v>
      </c>
    </row>
    <row r="1473" spans="1:14" x14ac:dyDescent="0.25">
      <c r="A1473" s="173">
        <v>34031</v>
      </c>
      <c r="B1473" s="174" t="s">
        <v>43</v>
      </c>
      <c r="C1473" s="174" t="s">
        <v>53</v>
      </c>
      <c r="D1473" s="174" t="s">
        <v>302</v>
      </c>
      <c r="E1473" s="174" t="s">
        <v>125</v>
      </c>
      <c r="F1473" s="174" t="s">
        <v>89</v>
      </c>
      <c r="G1473" s="174" t="s">
        <v>115</v>
      </c>
      <c r="H1473" s="174">
        <v>1.24198578</v>
      </c>
      <c r="I1473" s="187">
        <v>2.7977112876329739E-4</v>
      </c>
      <c r="J1473" s="157">
        <v>4.7359119580000001E-4</v>
      </c>
      <c r="K1473" s="174">
        <v>6.5514251430000003E-3</v>
      </c>
      <c r="L1473" s="174">
        <v>9.1471226589999993E-6</v>
      </c>
      <c r="M1473" s="174">
        <v>8.4153528462800005E-6</v>
      </c>
      <c r="N1473" s="174">
        <v>2.1599071199999998E-6</v>
      </c>
    </row>
    <row r="1474" spans="1:14" x14ac:dyDescent="0.25">
      <c r="A1474" s="173">
        <v>34031</v>
      </c>
      <c r="B1474" s="174" t="s">
        <v>43</v>
      </c>
      <c r="C1474" s="174" t="s">
        <v>53</v>
      </c>
      <c r="D1474" s="174" t="s">
        <v>303</v>
      </c>
      <c r="E1474" s="174" t="s">
        <v>126</v>
      </c>
      <c r="F1474" s="174" t="s">
        <v>89</v>
      </c>
      <c r="G1474" s="174" t="s">
        <v>115</v>
      </c>
      <c r="H1474" s="174">
        <v>6.4430318480000004</v>
      </c>
      <c r="I1474" s="187">
        <v>1.5032164357317301E-3</v>
      </c>
      <c r="J1474" s="157">
        <v>6.4672255469999998E-4</v>
      </c>
      <c r="K1474" s="174">
        <v>5.9061400169999993E-2</v>
      </c>
      <c r="L1474" s="174">
        <v>2.5797620763000001E-5</v>
      </c>
      <c r="M1474" s="174">
        <v>2.3733811101960002E-5</v>
      </c>
      <c r="N1474" s="174">
        <v>4.9873079610000001E-6</v>
      </c>
    </row>
    <row r="1475" spans="1:14" x14ac:dyDescent="0.25">
      <c r="A1475" s="173">
        <v>34031</v>
      </c>
      <c r="B1475" s="174" t="s">
        <v>43</v>
      </c>
      <c r="C1475" s="174" t="s">
        <v>53</v>
      </c>
      <c r="D1475" s="174" t="s">
        <v>304</v>
      </c>
      <c r="E1475" s="174" t="s">
        <v>127</v>
      </c>
      <c r="F1475" s="174" t="s">
        <v>89</v>
      </c>
      <c r="G1475" s="174" t="s">
        <v>115</v>
      </c>
      <c r="H1475" s="174">
        <v>7.9217587100000006</v>
      </c>
      <c r="I1475" s="187">
        <v>9.836918995340001E-4</v>
      </c>
      <c r="J1475" s="157">
        <v>9.0977078099999998E-4</v>
      </c>
      <c r="K1475" s="174">
        <v>2.888755921E-2</v>
      </c>
      <c r="L1475" s="174">
        <v>1.5297839879999999E-5</v>
      </c>
      <c r="M1475" s="174">
        <v>1.4074012689600001E-5</v>
      </c>
      <c r="N1475" s="174">
        <v>3.482599233E-6</v>
      </c>
    </row>
    <row r="1476" spans="1:14" x14ac:dyDescent="0.25">
      <c r="A1476" s="173">
        <v>34031</v>
      </c>
      <c r="B1476" s="174" t="s">
        <v>43</v>
      </c>
      <c r="C1476" s="174" t="s">
        <v>53</v>
      </c>
      <c r="D1476" s="174" t="s">
        <v>305</v>
      </c>
      <c r="E1476" s="174" t="s">
        <v>128</v>
      </c>
      <c r="F1476" s="174" t="s">
        <v>89</v>
      </c>
      <c r="G1476" s="174" t="s">
        <v>115</v>
      </c>
      <c r="H1476" s="174">
        <v>22.865652658000002</v>
      </c>
      <c r="I1476" s="187">
        <v>6.8560376410595507E-4</v>
      </c>
      <c r="J1476" s="157">
        <v>1.87634767E-4</v>
      </c>
      <c r="K1476" s="174">
        <v>1.54314758E-2</v>
      </c>
      <c r="L1476" s="174">
        <v>6.7613926209999996E-6</v>
      </c>
      <c r="M1476" s="174">
        <v>6.2204812113200011E-6</v>
      </c>
      <c r="N1476" s="174">
        <v>1.138908044E-6</v>
      </c>
    </row>
    <row r="1477" spans="1:14" x14ac:dyDescent="0.25">
      <c r="A1477" s="173">
        <v>34031</v>
      </c>
      <c r="B1477" s="174" t="s">
        <v>43</v>
      </c>
      <c r="C1477" s="174" t="s">
        <v>53</v>
      </c>
      <c r="D1477" s="174" t="s">
        <v>306</v>
      </c>
      <c r="E1477" s="174" t="s">
        <v>129</v>
      </c>
      <c r="F1477" s="174" t="s">
        <v>89</v>
      </c>
      <c r="G1477" s="174" t="s">
        <v>115</v>
      </c>
      <c r="H1477" s="174">
        <v>0.51354847400000003</v>
      </c>
      <c r="I1477" s="187">
        <v>2.1176704170260003E-4</v>
      </c>
      <c r="J1477" s="157">
        <v>3.3722876070000002E-4</v>
      </c>
      <c r="K1477" s="174">
        <v>4.5006905469999999E-3</v>
      </c>
      <c r="L1477" s="174">
        <v>3.1810821630000001E-6</v>
      </c>
      <c r="M1477" s="174">
        <v>2.9265955899600001E-6</v>
      </c>
      <c r="N1477" s="174">
        <v>8.1858066980000002E-7</v>
      </c>
    </row>
    <row r="1478" spans="1:14" x14ac:dyDescent="0.25">
      <c r="A1478" s="173">
        <v>34031</v>
      </c>
      <c r="B1478" s="174" t="s">
        <v>43</v>
      </c>
      <c r="C1478" s="174" t="s">
        <v>53</v>
      </c>
      <c r="D1478" s="174" t="s">
        <v>307</v>
      </c>
      <c r="E1478" s="174" t="s">
        <v>130</v>
      </c>
      <c r="F1478" s="174" t="s">
        <v>96</v>
      </c>
      <c r="G1478" s="174" t="s">
        <v>115</v>
      </c>
      <c r="H1478" s="174">
        <v>28.72539694</v>
      </c>
      <c r="I1478" s="187">
        <v>4.2351721983610001E-3</v>
      </c>
      <c r="J1478" s="157">
        <v>4.9470963099999994E-3</v>
      </c>
      <c r="K1478" s="174">
        <v>0.10349171519999999</v>
      </c>
      <c r="L1478" s="174">
        <v>5.0559295399999995E-5</v>
      </c>
      <c r="M1478" s="174">
        <v>4.6514551767999999E-5</v>
      </c>
      <c r="N1478" s="174">
        <v>1.2002754036999999E-5</v>
      </c>
    </row>
    <row r="1479" spans="1:14" x14ac:dyDescent="0.25">
      <c r="A1479" s="173">
        <v>34031</v>
      </c>
      <c r="B1479" s="174" t="s">
        <v>43</v>
      </c>
      <c r="C1479" s="174" t="s">
        <v>53</v>
      </c>
      <c r="D1479" s="174" t="s">
        <v>308</v>
      </c>
      <c r="E1479" s="174" t="s">
        <v>131</v>
      </c>
      <c r="F1479" s="174" t="s">
        <v>96</v>
      </c>
      <c r="G1479" s="174" t="s">
        <v>115</v>
      </c>
      <c r="H1479" s="174">
        <v>16.125820530999999</v>
      </c>
      <c r="I1479" s="187">
        <v>6.3989156343024992E-3</v>
      </c>
      <c r="J1479" s="157">
        <v>1.0809026761E-2</v>
      </c>
      <c r="K1479" s="174">
        <v>0.1511675109</v>
      </c>
      <c r="L1479" s="174">
        <v>1.585076061E-4</v>
      </c>
      <c r="M1479" s="174">
        <v>1.45826997612E-4</v>
      </c>
      <c r="N1479" s="174">
        <v>3.7446789279E-5</v>
      </c>
    </row>
    <row r="1480" spans="1:14" x14ac:dyDescent="0.25">
      <c r="A1480" s="173">
        <v>34031</v>
      </c>
      <c r="B1480" s="174" t="s">
        <v>43</v>
      </c>
      <c r="C1480" s="174" t="s">
        <v>53</v>
      </c>
      <c r="D1480" s="174" t="s">
        <v>309</v>
      </c>
      <c r="E1480" s="174" t="s">
        <v>95</v>
      </c>
      <c r="F1480" s="174" t="s">
        <v>96</v>
      </c>
      <c r="G1480" s="174" t="s">
        <v>115</v>
      </c>
      <c r="H1480" s="174">
        <v>16.7412889302</v>
      </c>
      <c r="I1480" s="187">
        <v>2.1442685563617006E-3</v>
      </c>
      <c r="J1480" s="157">
        <v>1.4816848470000001E-3</v>
      </c>
      <c r="K1480" s="174">
        <v>5.9820406019999994E-2</v>
      </c>
      <c r="L1480" s="174">
        <v>5.2679376940000007E-5</v>
      </c>
      <c r="M1480" s="174">
        <v>4.8465026784800002E-5</v>
      </c>
      <c r="N1480" s="174">
        <v>9.2234324320000013E-6</v>
      </c>
    </row>
    <row r="1481" spans="1:14" x14ac:dyDescent="0.25">
      <c r="A1481" s="173">
        <v>34031</v>
      </c>
      <c r="B1481" s="174" t="s">
        <v>43</v>
      </c>
      <c r="C1481" s="174" t="s">
        <v>53</v>
      </c>
      <c r="D1481" s="174" t="s">
        <v>310</v>
      </c>
      <c r="E1481" s="174" t="s">
        <v>97</v>
      </c>
      <c r="F1481" s="174" t="s">
        <v>96</v>
      </c>
      <c r="G1481" s="174" t="s">
        <v>115</v>
      </c>
      <c r="H1481" s="174">
        <v>70.445396092400003</v>
      </c>
      <c r="I1481" s="187">
        <v>9.834475827587591E-3</v>
      </c>
      <c r="J1481" s="157">
        <v>2.3636990195000001E-3</v>
      </c>
      <c r="K1481" s="174">
        <v>0.168421168023</v>
      </c>
      <c r="L1481" s="174">
        <v>2.2044043088E-4</v>
      </c>
      <c r="M1481" s="174">
        <v>2.028051964096E-4</v>
      </c>
      <c r="N1481" s="174">
        <v>1.6651422580999998E-5</v>
      </c>
    </row>
    <row r="1482" spans="1:14" x14ac:dyDescent="0.25">
      <c r="A1482" s="173">
        <v>34031</v>
      </c>
      <c r="B1482" s="174" t="s">
        <v>43</v>
      </c>
      <c r="C1482" s="174" t="s">
        <v>53</v>
      </c>
      <c r="D1482" s="174" t="s">
        <v>311</v>
      </c>
      <c r="E1482" s="174" t="s">
        <v>132</v>
      </c>
      <c r="F1482" s="174" t="s">
        <v>96</v>
      </c>
      <c r="G1482" s="174" t="s">
        <v>115</v>
      </c>
      <c r="H1482" s="174">
        <v>1.6655632439999999</v>
      </c>
      <c r="I1482" s="187">
        <v>2.8771034011550005E-4</v>
      </c>
      <c r="J1482" s="157">
        <v>3.1498549713000003E-4</v>
      </c>
      <c r="K1482" s="174">
        <v>7.4814393290000003E-3</v>
      </c>
      <c r="L1482" s="174">
        <v>3.6348453680000002E-6</v>
      </c>
      <c r="M1482" s="174">
        <v>3.3440577385600003E-6</v>
      </c>
      <c r="N1482" s="174">
        <v>8.4054728439999991E-7</v>
      </c>
    </row>
    <row r="1483" spans="1:14" x14ac:dyDescent="0.25">
      <c r="A1483" s="173">
        <v>34031</v>
      </c>
      <c r="B1483" s="174" t="s">
        <v>43</v>
      </c>
      <c r="C1483" s="174" t="s">
        <v>53</v>
      </c>
      <c r="D1483" s="174" t="s">
        <v>312</v>
      </c>
      <c r="E1483" s="174" t="s">
        <v>133</v>
      </c>
      <c r="F1483" s="174" t="s">
        <v>96</v>
      </c>
      <c r="G1483" s="174" t="s">
        <v>115</v>
      </c>
      <c r="H1483" s="174">
        <v>0.83829872700000008</v>
      </c>
      <c r="I1483" s="187">
        <v>1.1223756609862001E-4</v>
      </c>
      <c r="J1483" s="157">
        <v>4.0907768639999996E-5</v>
      </c>
      <c r="K1483" s="174">
        <v>3.6151309670000003E-3</v>
      </c>
      <c r="L1483" s="174">
        <v>1.481229959E-6</v>
      </c>
      <c r="M1483" s="174">
        <v>1.3627315622800001E-6</v>
      </c>
      <c r="N1483" s="174">
        <v>2.9113756830000003E-7</v>
      </c>
    </row>
    <row r="1484" spans="1:14" x14ac:dyDescent="0.25">
      <c r="A1484" s="173">
        <v>34031</v>
      </c>
      <c r="B1484" s="174" t="s">
        <v>43</v>
      </c>
      <c r="C1484" s="174" t="s">
        <v>53</v>
      </c>
      <c r="D1484" s="174" t="s">
        <v>313</v>
      </c>
      <c r="E1484" s="174" t="s">
        <v>134</v>
      </c>
      <c r="F1484" s="174" t="s">
        <v>96</v>
      </c>
      <c r="G1484" s="174" t="s">
        <v>115</v>
      </c>
      <c r="H1484" s="174">
        <v>1.0754779387</v>
      </c>
      <c r="I1484" s="187">
        <v>2.0276838367377998E-4</v>
      </c>
      <c r="J1484" s="157">
        <v>3.7329257113999999E-4</v>
      </c>
      <c r="K1484" s="174">
        <v>4.8814019508E-3</v>
      </c>
      <c r="L1484" s="174">
        <v>1.6371322082E-5</v>
      </c>
      <c r="M1484" s="174">
        <v>1.5061616315440001E-5</v>
      </c>
      <c r="N1484" s="174">
        <v>3.6585595400000002E-6</v>
      </c>
    </row>
    <row r="1485" spans="1:14" x14ac:dyDescent="0.25">
      <c r="A1485" s="173">
        <v>34031</v>
      </c>
      <c r="B1485" s="174" t="s">
        <v>43</v>
      </c>
      <c r="C1485" s="174" t="s">
        <v>53</v>
      </c>
      <c r="D1485" s="174" t="s">
        <v>314</v>
      </c>
      <c r="E1485" s="174" t="s">
        <v>135</v>
      </c>
      <c r="F1485" s="174" t="s">
        <v>99</v>
      </c>
      <c r="G1485" s="174" t="s">
        <v>115</v>
      </c>
      <c r="H1485" s="174">
        <v>57874.165688999994</v>
      </c>
      <c r="I1485" s="187">
        <v>0.30618759598424239</v>
      </c>
      <c r="J1485" s="157">
        <v>2.7584010565000004E-2</v>
      </c>
      <c r="K1485" s="174">
        <v>2.5834029942000005</v>
      </c>
      <c r="L1485" s="174">
        <v>2.6469073720399999E-3</v>
      </c>
      <c r="M1485" s="174">
        <v>2.4351547822767999E-3</v>
      </c>
      <c r="N1485" s="174">
        <v>1.9328697426500001E-4</v>
      </c>
    </row>
    <row r="1486" spans="1:14" x14ac:dyDescent="0.25">
      <c r="A1486" s="173">
        <v>34031</v>
      </c>
      <c r="B1486" s="174" t="s">
        <v>43</v>
      </c>
      <c r="C1486" s="174" t="s">
        <v>53</v>
      </c>
      <c r="D1486" s="174" t="s">
        <v>315</v>
      </c>
      <c r="E1486" s="174" t="s">
        <v>135</v>
      </c>
      <c r="F1486" s="174" t="s">
        <v>100</v>
      </c>
      <c r="G1486" s="174" t="s">
        <v>115</v>
      </c>
      <c r="H1486" s="174">
        <v>2319.5705333799997</v>
      </c>
      <c r="I1486" s="187">
        <v>0.16766409262521803</v>
      </c>
      <c r="J1486" s="157">
        <v>2.3365161533999996E-2</v>
      </c>
      <c r="K1486" s="174">
        <v>1.6602201056499999</v>
      </c>
      <c r="L1486" s="174">
        <v>3.0964496052999996E-3</v>
      </c>
      <c r="M1486" s="174">
        <v>2.8487336368759998E-3</v>
      </c>
      <c r="N1486" s="174">
        <v>1.8213174061399999E-4</v>
      </c>
    </row>
    <row r="1487" spans="1:14" x14ac:dyDescent="0.25">
      <c r="A1487" s="173">
        <v>34031</v>
      </c>
      <c r="B1487" s="174" t="s">
        <v>43</v>
      </c>
      <c r="C1487" s="174" t="s">
        <v>53</v>
      </c>
      <c r="D1487" s="174" t="s">
        <v>316</v>
      </c>
      <c r="E1487" s="174" t="s">
        <v>98</v>
      </c>
      <c r="F1487" s="174" t="s">
        <v>99</v>
      </c>
      <c r="G1487" s="174" t="s">
        <v>115</v>
      </c>
      <c r="H1487" s="174">
        <v>5083.8467000000001</v>
      </c>
      <c r="I1487" s="187">
        <v>2.5863765008999999E-2</v>
      </c>
      <c r="J1487" s="157">
        <v>2.3188202000000002E-3</v>
      </c>
      <c r="K1487" s="174">
        <v>0.21676678999999999</v>
      </c>
      <c r="L1487" s="174">
        <v>2.2513702000000001E-4</v>
      </c>
      <c r="M1487" s="174">
        <v>2.0712605840000003E-4</v>
      </c>
      <c r="N1487" s="174">
        <v>1.6233021999999999E-5</v>
      </c>
    </row>
    <row r="1488" spans="1:14" x14ac:dyDescent="0.25">
      <c r="A1488" s="173">
        <v>34031</v>
      </c>
      <c r="B1488" s="174" t="s">
        <v>43</v>
      </c>
      <c r="C1488" s="174" t="s">
        <v>53</v>
      </c>
      <c r="D1488" s="174" t="s">
        <v>317</v>
      </c>
      <c r="E1488" s="174" t="s">
        <v>98</v>
      </c>
      <c r="F1488" s="174" t="s">
        <v>100</v>
      </c>
      <c r="G1488" s="174" t="s">
        <v>115</v>
      </c>
      <c r="H1488" s="174">
        <v>732.11785999999995</v>
      </c>
      <c r="I1488" s="187">
        <v>0.10069658336400002</v>
      </c>
      <c r="J1488" s="157">
        <v>1.2630036000000001E-2</v>
      </c>
      <c r="K1488" s="174">
        <v>1.0882388000000001</v>
      </c>
      <c r="L1488" s="174">
        <v>1.3702562999999999E-3</v>
      </c>
      <c r="M1488" s="174">
        <v>1.260635796E-3</v>
      </c>
      <c r="N1488" s="174">
        <v>9.3447313999999994E-5</v>
      </c>
    </row>
    <row r="1489" spans="1:14" x14ac:dyDescent="0.25">
      <c r="A1489" s="173">
        <v>34031</v>
      </c>
      <c r="B1489" s="174" t="s">
        <v>43</v>
      </c>
      <c r="C1489" s="174" t="s">
        <v>53</v>
      </c>
      <c r="D1489" s="174" t="s">
        <v>318</v>
      </c>
      <c r="E1489" s="174" t="s">
        <v>102</v>
      </c>
      <c r="F1489" s="174" t="s">
        <v>99</v>
      </c>
      <c r="G1489" s="174" t="s">
        <v>115</v>
      </c>
      <c r="H1489" s="174">
        <v>398.38983000000002</v>
      </c>
      <c r="I1489" s="187">
        <v>1.5825810059599999E-3</v>
      </c>
      <c r="J1489" s="157">
        <v>1.4483633E-4</v>
      </c>
      <c r="K1489" s="174">
        <v>1.2407128E-2</v>
      </c>
      <c r="L1489" s="174">
        <v>1.5906229E-5</v>
      </c>
      <c r="M1489" s="174">
        <v>1.4633730680000001E-5</v>
      </c>
      <c r="N1489" s="174">
        <v>1.0735763999999999E-6</v>
      </c>
    </row>
    <row r="1490" spans="1:14" x14ac:dyDescent="0.25">
      <c r="A1490" s="173">
        <v>34031</v>
      </c>
      <c r="B1490" s="174" t="s">
        <v>43</v>
      </c>
      <c r="C1490" s="174" t="s">
        <v>53</v>
      </c>
      <c r="D1490" s="174" t="s">
        <v>319</v>
      </c>
      <c r="E1490" s="174" t="s">
        <v>102</v>
      </c>
      <c r="F1490" s="174" t="s">
        <v>100</v>
      </c>
      <c r="G1490" s="174" t="s">
        <v>115</v>
      </c>
      <c r="H1490" s="174">
        <v>53.501756219999997</v>
      </c>
      <c r="I1490" s="187">
        <v>3.4354827729040005E-3</v>
      </c>
      <c r="J1490" s="157">
        <v>5.6123893099999989E-4</v>
      </c>
      <c r="K1490" s="174">
        <v>4.5294908799999999E-2</v>
      </c>
      <c r="L1490" s="174">
        <v>4.972795283E-5</v>
      </c>
      <c r="M1490" s="174">
        <v>4.5749716603600005E-5</v>
      </c>
      <c r="N1490" s="174">
        <v>4.2743241299999991E-6</v>
      </c>
    </row>
    <row r="1491" spans="1:14" x14ac:dyDescent="0.25">
      <c r="A1491" s="173">
        <v>34031</v>
      </c>
      <c r="B1491" s="174" t="s">
        <v>43</v>
      </c>
      <c r="C1491" s="174" t="s">
        <v>53</v>
      </c>
      <c r="D1491" s="174" t="s">
        <v>320</v>
      </c>
      <c r="E1491" s="174" t="s">
        <v>103</v>
      </c>
      <c r="F1491" s="174" t="s">
        <v>99</v>
      </c>
      <c r="G1491" s="174" t="s">
        <v>115</v>
      </c>
      <c r="H1491" s="174">
        <v>642.69219999999996</v>
      </c>
      <c r="I1491" s="187">
        <v>2.8938722526E-3</v>
      </c>
      <c r="J1491" s="157">
        <v>2.7642876E-4</v>
      </c>
      <c r="K1491" s="174">
        <v>2.3656849000000001E-2</v>
      </c>
      <c r="L1491" s="174">
        <v>3.0457477000000001E-5</v>
      </c>
      <c r="M1491" s="174">
        <v>2.8020878840000003E-5</v>
      </c>
      <c r="N1491" s="174">
        <v>2.0487641E-6</v>
      </c>
    </row>
    <row r="1492" spans="1:14" x14ac:dyDescent="0.25">
      <c r="A1492" s="173">
        <v>34031</v>
      </c>
      <c r="B1492" s="174" t="s">
        <v>43</v>
      </c>
      <c r="C1492" s="174" t="s">
        <v>53</v>
      </c>
      <c r="D1492" s="174" t="s">
        <v>321</v>
      </c>
      <c r="E1492" s="174" t="s">
        <v>103</v>
      </c>
      <c r="F1492" s="174" t="s">
        <v>100</v>
      </c>
      <c r="G1492" s="174" t="s">
        <v>115</v>
      </c>
      <c r="H1492" s="174">
        <v>530.47427310000012</v>
      </c>
      <c r="I1492" s="187">
        <v>7.3130608887455706E-2</v>
      </c>
      <c r="J1492" s="157">
        <v>3.0224257046E-2</v>
      </c>
      <c r="K1492" s="174">
        <v>1.9221402811000001</v>
      </c>
      <c r="L1492" s="174">
        <v>9.5155637800000011E-4</v>
      </c>
      <c r="M1492" s="174">
        <v>8.7543186776000022E-4</v>
      </c>
      <c r="N1492" s="174">
        <v>1.8035127225E-4</v>
      </c>
    </row>
    <row r="1493" spans="1:14" x14ac:dyDescent="0.25">
      <c r="A1493" s="173">
        <v>34031</v>
      </c>
      <c r="B1493" s="174" t="s">
        <v>43</v>
      </c>
      <c r="C1493" s="174" t="s">
        <v>53</v>
      </c>
      <c r="D1493" s="174" t="s">
        <v>322</v>
      </c>
      <c r="E1493" s="174" t="s">
        <v>104</v>
      </c>
      <c r="F1493" s="174" t="s">
        <v>99</v>
      </c>
      <c r="G1493" s="174" t="s">
        <v>115</v>
      </c>
      <c r="H1493" s="174">
        <v>8719.1350199999997</v>
      </c>
      <c r="I1493" s="187">
        <v>1.6663080490000003E-2</v>
      </c>
      <c r="J1493" s="157">
        <v>0</v>
      </c>
      <c r="K1493" s="174">
        <v>0</v>
      </c>
      <c r="L1493" s="174">
        <v>0</v>
      </c>
      <c r="M1493" s="174">
        <v>0</v>
      </c>
      <c r="N1493" s="174">
        <v>0</v>
      </c>
    </row>
    <row r="1494" spans="1:14" x14ac:dyDescent="0.25">
      <c r="A1494" s="173">
        <v>34031</v>
      </c>
      <c r="B1494" s="174" t="s">
        <v>43</v>
      </c>
      <c r="C1494" s="174" t="s">
        <v>53</v>
      </c>
      <c r="D1494" s="174" t="s">
        <v>323</v>
      </c>
      <c r="E1494" s="174" t="s">
        <v>104</v>
      </c>
      <c r="F1494" s="174" t="s">
        <v>100</v>
      </c>
      <c r="G1494" s="174" t="s">
        <v>115</v>
      </c>
      <c r="H1494" s="174">
        <v>918.18675699999994</v>
      </c>
      <c r="I1494" s="187">
        <v>1.9222018060000001E-3</v>
      </c>
      <c r="J1494" s="157">
        <v>0</v>
      </c>
      <c r="K1494" s="174">
        <v>0</v>
      </c>
      <c r="L1494" s="174">
        <v>0</v>
      </c>
      <c r="M1494" s="174">
        <v>0</v>
      </c>
      <c r="N1494" s="174">
        <v>0</v>
      </c>
    </row>
    <row r="1495" spans="1:14" x14ac:dyDescent="0.25">
      <c r="A1495" s="173">
        <v>34031</v>
      </c>
      <c r="B1495" s="174" t="s">
        <v>43</v>
      </c>
      <c r="C1495" s="174" t="s">
        <v>53</v>
      </c>
      <c r="D1495" s="174" t="s">
        <v>324</v>
      </c>
      <c r="E1495" s="174" t="s">
        <v>136</v>
      </c>
      <c r="F1495" s="174" t="s">
        <v>99</v>
      </c>
      <c r="G1495" s="174" t="s">
        <v>115</v>
      </c>
      <c r="H1495" s="174">
        <v>3081.2942662</v>
      </c>
      <c r="I1495" s="187">
        <v>3.0120299157684903E-2</v>
      </c>
      <c r="J1495" s="157">
        <v>5.9489509420000003E-3</v>
      </c>
      <c r="K1495" s="174">
        <v>0.50233566750000003</v>
      </c>
      <c r="L1495" s="174">
        <v>1.8903256201000004E-4</v>
      </c>
      <c r="M1495" s="174">
        <v>1.7390995704920001E-4</v>
      </c>
      <c r="N1495" s="174">
        <v>3.9627288006999995E-5</v>
      </c>
    </row>
    <row r="1496" spans="1:14" x14ac:dyDescent="0.25">
      <c r="A1496" s="173">
        <v>34031</v>
      </c>
      <c r="B1496" s="174" t="s">
        <v>43</v>
      </c>
      <c r="C1496" s="174" t="s">
        <v>53</v>
      </c>
      <c r="D1496" s="174" t="s">
        <v>325</v>
      </c>
      <c r="E1496" s="174" t="s">
        <v>136</v>
      </c>
      <c r="F1496" s="174" t="s">
        <v>100</v>
      </c>
      <c r="G1496" s="174" t="s">
        <v>115</v>
      </c>
      <c r="H1496" s="174">
        <v>70.987620490000012</v>
      </c>
      <c r="I1496" s="187">
        <v>7.2171213067810016E-3</v>
      </c>
      <c r="J1496" s="157">
        <v>2.8644171497999998E-3</v>
      </c>
      <c r="K1496" s="174">
        <v>0.25532690046000001</v>
      </c>
      <c r="L1496" s="174">
        <v>1.0305362636E-4</v>
      </c>
      <c r="M1496" s="174">
        <v>9.48093362512E-5</v>
      </c>
      <c r="N1496" s="174">
        <v>2.0697675975999997E-5</v>
      </c>
    </row>
    <row r="1497" spans="1:14" x14ac:dyDescent="0.25">
      <c r="A1497" s="173">
        <v>34031</v>
      </c>
      <c r="B1497" s="174" t="s">
        <v>43</v>
      </c>
      <c r="C1497" s="174" t="s">
        <v>53</v>
      </c>
      <c r="D1497" s="174" t="s">
        <v>326</v>
      </c>
      <c r="E1497" s="174" t="s">
        <v>137</v>
      </c>
      <c r="F1497" s="174" t="s">
        <v>100</v>
      </c>
      <c r="G1497" s="174" t="s">
        <v>115</v>
      </c>
      <c r="H1497" s="174">
        <v>244.66332642000003</v>
      </c>
      <c r="I1497" s="187">
        <v>1.0765326211027999E-2</v>
      </c>
      <c r="J1497" s="157">
        <v>3.8613315750000003E-3</v>
      </c>
      <c r="K1497" s="174">
        <v>0.33035567877999999</v>
      </c>
      <c r="L1497" s="174">
        <v>1.153244038E-4</v>
      </c>
      <c r="M1497" s="174">
        <v>1.0609845149599998E-4</v>
      </c>
      <c r="N1497" s="174">
        <v>2.3897400539999997E-5</v>
      </c>
    </row>
    <row r="1498" spans="1:14" x14ac:dyDescent="0.25">
      <c r="A1498" s="173">
        <v>34031</v>
      </c>
      <c r="B1498" s="174" t="s">
        <v>43</v>
      </c>
      <c r="C1498" s="174" t="s">
        <v>53</v>
      </c>
      <c r="D1498" s="174" t="s">
        <v>327</v>
      </c>
      <c r="E1498" s="174" t="s">
        <v>138</v>
      </c>
      <c r="F1498" s="174" t="s">
        <v>100</v>
      </c>
      <c r="G1498" s="174" t="s">
        <v>115</v>
      </c>
      <c r="H1498" s="174">
        <v>445.64950999999996</v>
      </c>
      <c r="I1498" s="187">
        <v>1.20941500599E-2</v>
      </c>
      <c r="J1498" s="157">
        <v>1.4905018500000001E-3</v>
      </c>
      <c r="K1498" s="174">
        <v>0.13439922600000001</v>
      </c>
      <c r="L1498" s="174">
        <v>1.52202316E-4</v>
      </c>
      <c r="M1498" s="174">
        <v>1.4002613072E-4</v>
      </c>
      <c r="N1498" s="174">
        <v>1.07483888E-5</v>
      </c>
    </row>
    <row r="1499" spans="1:14" x14ac:dyDescent="0.25">
      <c r="A1499" s="173">
        <v>34031</v>
      </c>
      <c r="B1499" s="174" t="s">
        <v>43</v>
      </c>
      <c r="C1499" s="174" t="s">
        <v>53</v>
      </c>
      <c r="D1499" s="174" t="s">
        <v>328</v>
      </c>
      <c r="E1499" s="174" t="s">
        <v>139</v>
      </c>
      <c r="F1499" s="174" t="s">
        <v>99</v>
      </c>
      <c r="G1499" s="174" t="s">
        <v>115</v>
      </c>
      <c r="H1499" s="174">
        <v>21056.576303999998</v>
      </c>
      <c r="I1499" s="187">
        <v>0.31301097745643003</v>
      </c>
      <c r="J1499" s="157">
        <v>7.9841366634000002E-2</v>
      </c>
      <c r="K1499" s="174">
        <v>6.7199924852999997</v>
      </c>
      <c r="L1499" s="174">
        <v>2.5343772833999996E-3</v>
      </c>
      <c r="M1499" s="174">
        <v>2.3316271007279999E-3</v>
      </c>
      <c r="N1499" s="174">
        <v>5.3139303441999996E-4</v>
      </c>
    </row>
    <row r="1500" spans="1:14" x14ac:dyDescent="0.25">
      <c r="A1500" s="173">
        <v>34031</v>
      </c>
      <c r="B1500" s="174" t="s">
        <v>43</v>
      </c>
      <c r="C1500" s="174" t="s">
        <v>53</v>
      </c>
      <c r="D1500" s="174" t="s">
        <v>329</v>
      </c>
      <c r="E1500" s="174" t="s">
        <v>139</v>
      </c>
      <c r="F1500" s="174" t="s">
        <v>100</v>
      </c>
      <c r="G1500" s="174" t="s">
        <v>115</v>
      </c>
      <c r="H1500" s="174">
        <v>485.10168470000002</v>
      </c>
      <c r="I1500" s="187">
        <v>9.2424373893965975E-2</v>
      </c>
      <c r="J1500" s="157">
        <v>3.8932222168999997E-2</v>
      </c>
      <c r="K1500" s="174">
        <v>3.4715141910999998</v>
      </c>
      <c r="L1500" s="174">
        <v>1.3959529381E-3</v>
      </c>
      <c r="M1500" s="174">
        <v>1.2842767030520001E-3</v>
      </c>
      <c r="N1500" s="174">
        <v>2.8132176316999997E-4</v>
      </c>
    </row>
    <row r="1501" spans="1:14" x14ac:dyDescent="0.25">
      <c r="A1501" s="173">
        <v>34031</v>
      </c>
      <c r="B1501" s="174" t="s">
        <v>43</v>
      </c>
      <c r="C1501" s="174" t="s">
        <v>53</v>
      </c>
      <c r="D1501" s="174" t="s">
        <v>330</v>
      </c>
      <c r="E1501" s="174" t="s">
        <v>140</v>
      </c>
      <c r="F1501" s="174" t="s">
        <v>100</v>
      </c>
      <c r="G1501" s="174" t="s">
        <v>115</v>
      </c>
      <c r="H1501" s="174">
        <v>41.267606229000002</v>
      </c>
      <c r="I1501" s="187">
        <v>1.0433871539178284E-2</v>
      </c>
      <c r="J1501" s="157">
        <v>7.0686613764000001E-3</v>
      </c>
      <c r="K1501" s="174">
        <v>0.38616198915799999</v>
      </c>
      <c r="L1501" s="174">
        <v>2.3206651652000001E-4</v>
      </c>
      <c r="M1501" s="174">
        <v>2.1350119519840003E-4</v>
      </c>
      <c r="N1501" s="174">
        <v>4.7459559411599997E-5</v>
      </c>
    </row>
    <row r="1502" spans="1:14" x14ac:dyDescent="0.25">
      <c r="A1502" s="173">
        <v>34031</v>
      </c>
      <c r="B1502" s="174" t="s">
        <v>43</v>
      </c>
      <c r="C1502" s="174" t="s">
        <v>53</v>
      </c>
      <c r="D1502" s="174" t="s">
        <v>331</v>
      </c>
      <c r="E1502" s="174" t="s">
        <v>105</v>
      </c>
      <c r="F1502" s="174" t="s">
        <v>100</v>
      </c>
      <c r="G1502" s="174" t="s">
        <v>115</v>
      </c>
      <c r="H1502" s="174">
        <v>1415.3156001499999</v>
      </c>
      <c r="I1502" s="187">
        <v>0.32053639046593402</v>
      </c>
      <c r="J1502" s="157">
        <v>0.11711485612000001</v>
      </c>
      <c r="K1502" s="174">
        <v>9.8237157477000014</v>
      </c>
      <c r="L1502" s="174">
        <v>6.312710776900001E-3</v>
      </c>
      <c r="M1502" s="174">
        <v>5.8076939147480014E-3</v>
      </c>
      <c r="N1502" s="174">
        <v>9.0325134390000005E-4</v>
      </c>
    </row>
    <row r="1503" spans="1:14" x14ac:dyDescent="0.25">
      <c r="A1503" s="173">
        <v>34031</v>
      </c>
      <c r="B1503" s="174" t="s">
        <v>43</v>
      </c>
      <c r="C1503" s="174" t="s">
        <v>53</v>
      </c>
      <c r="D1503" s="174" t="s">
        <v>332</v>
      </c>
      <c r="E1503" s="174" t="s">
        <v>141</v>
      </c>
      <c r="F1503" s="174" t="s">
        <v>99</v>
      </c>
      <c r="G1503" s="174" t="s">
        <v>115</v>
      </c>
      <c r="H1503" s="174">
        <v>1037.1625376</v>
      </c>
      <c r="I1503" s="187">
        <v>1.8032293564638119E-2</v>
      </c>
      <c r="J1503" s="157">
        <v>2.8709758089999998E-3</v>
      </c>
      <c r="K1503" s="174">
        <v>0.26235116669999997</v>
      </c>
      <c r="L1503" s="174">
        <v>1.7881632259999998E-4</v>
      </c>
      <c r="M1503" s="174">
        <v>1.64511016792E-4</v>
      </c>
      <c r="N1503" s="174">
        <v>1.8754690539999998E-5</v>
      </c>
    </row>
    <row r="1504" spans="1:14" x14ac:dyDescent="0.25">
      <c r="A1504" s="173">
        <v>34031</v>
      </c>
      <c r="B1504" s="174" t="s">
        <v>43</v>
      </c>
      <c r="C1504" s="174" t="s">
        <v>53</v>
      </c>
      <c r="D1504" s="174" t="s">
        <v>333</v>
      </c>
      <c r="E1504" s="174" t="s">
        <v>141</v>
      </c>
      <c r="F1504" s="174" t="s">
        <v>100</v>
      </c>
      <c r="G1504" s="174" t="s">
        <v>115</v>
      </c>
      <c r="H1504" s="174">
        <v>1064.1448759769999</v>
      </c>
      <c r="I1504" s="187">
        <v>2.3770250019095367E-2</v>
      </c>
      <c r="J1504" s="157">
        <v>4.293921715899999E-3</v>
      </c>
      <c r="K1504" s="174">
        <v>0.38811170780199994</v>
      </c>
      <c r="L1504" s="174">
        <v>2.6450552657599993E-4</v>
      </c>
      <c r="M1504" s="174">
        <v>2.4334508444991999E-4</v>
      </c>
      <c r="N1504" s="174">
        <v>2.7814721140000002E-5</v>
      </c>
    </row>
    <row r="1505" spans="1:14" x14ac:dyDescent="0.25">
      <c r="A1505" s="173">
        <v>34031</v>
      </c>
      <c r="B1505" s="174" t="s">
        <v>43</v>
      </c>
      <c r="C1505" s="174" t="s">
        <v>53</v>
      </c>
      <c r="D1505" s="174" t="s">
        <v>334</v>
      </c>
      <c r="E1505" s="174" t="s">
        <v>142</v>
      </c>
      <c r="F1505" s="174" t="s">
        <v>107</v>
      </c>
      <c r="G1505" s="174" t="s">
        <v>115</v>
      </c>
      <c r="H1505" s="174">
        <v>3.2815344999999998E-3</v>
      </c>
      <c r="I1505" s="187">
        <v>2.6996905040899999E-7</v>
      </c>
      <c r="J1505" s="157">
        <v>1.1393698799999999E-7</v>
      </c>
      <c r="K1505" s="174">
        <v>1.04059559E-5</v>
      </c>
      <c r="L1505" s="174">
        <v>4.3107916999999995E-9</v>
      </c>
      <c r="M1505" s="174">
        <v>3.9659283639999997E-9</v>
      </c>
      <c r="N1505" s="174">
        <v>8.4147505999999999E-10</v>
      </c>
    </row>
    <row r="1506" spans="1:14" x14ac:dyDescent="0.25">
      <c r="A1506" s="173">
        <v>34031</v>
      </c>
      <c r="B1506" s="174" t="s">
        <v>43</v>
      </c>
      <c r="C1506" s="174" t="s">
        <v>53</v>
      </c>
      <c r="D1506" s="174" t="s">
        <v>335</v>
      </c>
      <c r="E1506" s="174" t="s">
        <v>143</v>
      </c>
      <c r="F1506" s="174" t="s">
        <v>107</v>
      </c>
      <c r="G1506" s="174" t="s">
        <v>115</v>
      </c>
      <c r="H1506" s="174">
        <v>1.8025326599999999E-3</v>
      </c>
      <c r="I1506" s="187">
        <v>5.5263079727497995E-7</v>
      </c>
      <c r="J1506" s="157">
        <v>6.9815557359999995E-7</v>
      </c>
      <c r="K1506" s="174">
        <v>1.6732485570999999E-5</v>
      </c>
      <c r="L1506" s="174">
        <v>1.4873558679999998E-8</v>
      </c>
      <c r="M1506" s="174">
        <v>1.36836739856E-8</v>
      </c>
      <c r="N1506" s="174">
        <v>3.3861945070000003E-9</v>
      </c>
    </row>
    <row r="1507" spans="1:14" x14ac:dyDescent="0.25">
      <c r="A1507" s="173">
        <v>34031</v>
      </c>
      <c r="B1507" s="174" t="s">
        <v>43</v>
      </c>
      <c r="C1507" s="174" t="s">
        <v>53</v>
      </c>
      <c r="D1507" s="174" t="s">
        <v>336</v>
      </c>
      <c r="E1507" s="174" t="s">
        <v>144</v>
      </c>
      <c r="F1507" s="174" t="s">
        <v>107</v>
      </c>
      <c r="G1507" s="174" t="s">
        <v>115</v>
      </c>
      <c r="H1507" s="174">
        <v>1.2201760510000001E-2</v>
      </c>
      <c r="I1507" s="187">
        <v>8.0489144532300014E-7</v>
      </c>
      <c r="J1507" s="157">
        <v>1.0488951930000001E-6</v>
      </c>
      <c r="K1507" s="174">
        <v>1.3486522170000001E-5</v>
      </c>
      <c r="L1507" s="174">
        <v>8.5768464599999993E-9</v>
      </c>
      <c r="M1507" s="174">
        <v>7.8906987431999997E-9</v>
      </c>
      <c r="N1507" s="174">
        <v>2.2797087299999997E-9</v>
      </c>
    </row>
    <row r="1508" spans="1:14" x14ac:dyDescent="0.25">
      <c r="A1508" s="173">
        <v>34031</v>
      </c>
      <c r="B1508" s="174" t="s">
        <v>43</v>
      </c>
      <c r="C1508" s="174" t="s">
        <v>53</v>
      </c>
      <c r="D1508" s="174" t="s">
        <v>337</v>
      </c>
      <c r="E1508" s="174" t="s">
        <v>145</v>
      </c>
      <c r="F1508" s="174" t="s">
        <v>107</v>
      </c>
      <c r="G1508" s="174" t="s">
        <v>115</v>
      </c>
      <c r="H1508" s="174">
        <v>5.5462565779999997E-3</v>
      </c>
      <c r="I1508" s="187">
        <v>2.6285541897621999E-7</v>
      </c>
      <c r="J1508" s="157">
        <v>1.0635647978E-7</v>
      </c>
      <c r="K1508" s="174">
        <v>9.0493240520000003E-6</v>
      </c>
      <c r="L1508" s="174">
        <v>3.4026805130000001E-9</v>
      </c>
      <c r="M1508" s="174">
        <v>3.1304660719600007E-9</v>
      </c>
      <c r="N1508" s="174">
        <v>6.992989406000001E-10</v>
      </c>
    </row>
    <row r="1509" spans="1:14" x14ac:dyDescent="0.25">
      <c r="A1509" s="173">
        <v>34031</v>
      </c>
      <c r="B1509" s="174" t="s">
        <v>43</v>
      </c>
      <c r="C1509" s="174" t="s">
        <v>53</v>
      </c>
      <c r="D1509" s="174" t="s">
        <v>338</v>
      </c>
      <c r="E1509" s="174" t="s">
        <v>106</v>
      </c>
      <c r="F1509" s="174" t="s">
        <v>107</v>
      </c>
      <c r="G1509" s="174" t="s">
        <v>115</v>
      </c>
      <c r="H1509" s="174">
        <v>0.10061830839999999</v>
      </c>
      <c r="I1509" s="187">
        <v>3.984337205896821E-6</v>
      </c>
      <c r="J1509" s="157">
        <v>1.8187149499999999E-6</v>
      </c>
      <c r="K1509" s="174">
        <v>8.5533408299999993E-5</v>
      </c>
      <c r="L1509" s="174">
        <v>5.426806649999999E-8</v>
      </c>
      <c r="M1509" s="174">
        <v>4.9926621179999996E-8</v>
      </c>
      <c r="N1509" s="174">
        <v>7.6475275299999995E-9</v>
      </c>
    </row>
    <row r="1510" spans="1:14" x14ac:dyDescent="0.25">
      <c r="A1510" s="173">
        <v>34031</v>
      </c>
      <c r="B1510" s="174" t="s">
        <v>43</v>
      </c>
      <c r="C1510" s="174" t="s">
        <v>53</v>
      </c>
      <c r="D1510" s="174" t="s">
        <v>339</v>
      </c>
      <c r="E1510" s="174" t="s">
        <v>146</v>
      </c>
      <c r="F1510" s="174" t="s">
        <v>107</v>
      </c>
      <c r="G1510" s="174" t="s">
        <v>115</v>
      </c>
      <c r="H1510" s="174">
        <v>0.48941063829999998</v>
      </c>
      <c r="I1510" s="187">
        <v>1.0467512533317499E-5</v>
      </c>
      <c r="J1510" s="157">
        <v>2.4300757739999998E-6</v>
      </c>
      <c r="K1510" s="174">
        <v>2.8470256090000002E-4</v>
      </c>
      <c r="L1510" s="174">
        <v>6.9544810000000004E-8</v>
      </c>
      <c r="M1510" s="174">
        <v>6.3981225200000008E-8</v>
      </c>
      <c r="N1510" s="174">
        <v>1.6648516281000001E-8</v>
      </c>
    </row>
    <row r="1511" spans="1:14" x14ac:dyDescent="0.25">
      <c r="A1511" s="173">
        <v>34031</v>
      </c>
      <c r="B1511" s="174" t="s">
        <v>43</v>
      </c>
      <c r="C1511" s="174" t="s">
        <v>53</v>
      </c>
      <c r="D1511" s="174" t="s">
        <v>340</v>
      </c>
      <c r="E1511" s="174" t="s">
        <v>147</v>
      </c>
      <c r="F1511" s="174" t="s">
        <v>107</v>
      </c>
      <c r="G1511" s="174" t="s">
        <v>115</v>
      </c>
      <c r="H1511" s="174">
        <v>7.6260998000000002E-3</v>
      </c>
      <c r="I1511" s="187">
        <v>1.1669991881300001E-6</v>
      </c>
      <c r="J1511" s="157">
        <v>1.6678424700000001E-6</v>
      </c>
      <c r="K1511" s="174">
        <v>2.14448445E-5</v>
      </c>
      <c r="L1511" s="174">
        <v>1.3637994299999999E-8</v>
      </c>
      <c r="M1511" s="174">
        <v>1.2546954756E-8</v>
      </c>
      <c r="N1511" s="174">
        <v>3.6249519999999998E-9</v>
      </c>
    </row>
    <row r="1512" spans="1:14" x14ac:dyDescent="0.25">
      <c r="A1512" s="173">
        <v>34031</v>
      </c>
      <c r="B1512" s="174" t="s">
        <v>43</v>
      </c>
      <c r="C1512" s="174" t="s">
        <v>53</v>
      </c>
      <c r="D1512" s="174" t="s">
        <v>341</v>
      </c>
      <c r="E1512" s="174" t="s">
        <v>148</v>
      </c>
      <c r="F1512" s="174" t="s">
        <v>107</v>
      </c>
      <c r="G1512" s="174" t="s">
        <v>115</v>
      </c>
      <c r="H1512" s="174">
        <v>1.5344642174999999E-2</v>
      </c>
      <c r="I1512" s="187">
        <v>1.6824434142062001E-6</v>
      </c>
      <c r="J1512" s="157">
        <v>1.9908694960000002E-6</v>
      </c>
      <c r="K1512" s="174">
        <v>4.0523384099999993E-5</v>
      </c>
      <c r="L1512" s="174">
        <v>2.1569238840000002E-8</v>
      </c>
      <c r="M1512" s="174">
        <v>1.9843699732800002E-8</v>
      </c>
      <c r="N1512" s="174">
        <v>5.2086164259999996E-9</v>
      </c>
    </row>
    <row r="1513" spans="1:14" x14ac:dyDescent="0.25">
      <c r="A1513" s="173">
        <v>34031</v>
      </c>
      <c r="B1513" s="174" t="s">
        <v>43</v>
      </c>
      <c r="C1513" s="174" t="s">
        <v>53</v>
      </c>
      <c r="D1513" s="174" t="s">
        <v>342</v>
      </c>
      <c r="E1513" s="174" t="s">
        <v>149</v>
      </c>
      <c r="F1513" s="174" t="s">
        <v>107</v>
      </c>
      <c r="G1513" s="174" t="s">
        <v>115</v>
      </c>
      <c r="H1513" s="174">
        <v>2.1260647700000004E-3</v>
      </c>
      <c r="I1513" s="187">
        <v>6.6943144419710026E-7</v>
      </c>
      <c r="J1513" s="157">
        <v>9.1272260409999997E-7</v>
      </c>
      <c r="K1513" s="174">
        <v>1.4482823450000001E-5</v>
      </c>
      <c r="L1513" s="174">
        <v>2.7653106410000002E-8</v>
      </c>
      <c r="M1513" s="174">
        <v>2.5440857897200002E-8</v>
      </c>
      <c r="N1513" s="174">
        <v>5.7406321920000006E-9</v>
      </c>
    </row>
    <row r="1514" spans="1:14" x14ac:dyDescent="0.25">
      <c r="A1514" s="173">
        <v>34031</v>
      </c>
      <c r="B1514" s="174" t="s">
        <v>43</v>
      </c>
      <c r="C1514" s="174" t="s">
        <v>53</v>
      </c>
      <c r="D1514" s="174" t="s">
        <v>343</v>
      </c>
      <c r="E1514" s="174" t="s">
        <v>108</v>
      </c>
      <c r="F1514" s="174" t="s">
        <v>109</v>
      </c>
      <c r="G1514" s="174" t="s">
        <v>115</v>
      </c>
      <c r="H1514" s="174">
        <v>10433.1054</v>
      </c>
      <c r="I1514" s="187">
        <v>0.39298957471951995</v>
      </c>
      <c r="J1514" s="157">
        <v>0.1079975807</v>
      </c>
      <c r="K1514" s="174">
        <v>9.0927545100000007</v>
      </c>
      <c r="L1514" s="174">
        <v>4.2922435199999999E-3</v>
      </c>
      <c r="M1514" s="174">
        <v>3.9488640384E-3</v>
      </c>
      <c r="N1514" s="174">
        <v>7.1911861700000006E-4</v>
      </c>
    </row>
    <row r="1515" spans="1:14" x14ac:dyDescent="0.25">
      <c r="A1515" s="173">
        <v>34031</v>
      </c>
      <c r="B1515" s="174" t="s">
        <v>43</v>
      </c>
      <c r="C1515" s="174" t="s">
        <v>53</v>
      </c>
      <c r="D1515" s="174" t="s">
        <v>344</v>
      </c>
      <c r="E1515" s="174" t="s">
        <v>110</v>
      </c>
      <c r="F1515" s="174" t="s">
        <v>109</v>
      </c>
      <c r="G1515" s="174" t="s">
        <v>115</v>
      </c>
      <c r="H1515" s="174">
        <v>1836.0547096000003</v>
      </c>
      <c r="I1515" s="187">
        <v>0.1045111967867766</v>
      </c>
      <c r="J1515" s="157">
        <v>2.8034963524000003E-2</v>
      </c>
      <c r="K1515" s="174">
        <v>1.78598485864</v>
      </c>
      <c r="L1515" s="174">
        <v>1.7737790021500001E-3</v>
      </c>
      <c r="M1515" s="174">
        <v>1.6318766819780001E-3</v>
      </c>
      <c r="N1515" s="174">
        <v>1.7775076413000001E-4</v>
      </c>
    </row>
    <row r="1516" spans="1:14" x14ac:dyDescent="0.25">
      <c r="A1516" s="173">
        <v>34031</v>
      </c>
      <c r="B1516" s="174" t="s">
        <v>43</v>
      </c>
      <c r="C1516" s="174" t="s">
        <v>53</v>
      </c>
      <c r="D1516" s="174" t="s">
        <v>345</v>
      </c>
      <c r="E1516" s="174" t="s">
        <v>111</v>
      </c>
      <c r="F1516" s="174" t="s">
        <v>109</v>
      </c>
      <c r="G1516" s="174" t="s">
        <v>115</v>
      </c>
      <c r="H1516" s="174">
        <v>381.3395562</v>
      </c>
      <c r="I1516" s="187">
        <v>4.2541790093505297E-2</v>
      </c>
      <c r="J1516" s="157">
        <v>1.5950750650000001E-2</v>
      </c>
      <c r="K1516" s="174">
        <v>0.86229533499999989</v>
      </c>
      <c r="L1516" s="174">
        <v>7.8902329009999993E-4</v>
      </c>
      <c r="M1516" s="174">
        <v>7.2590142689199998E-4</v>
      </c>
      <c r="N1516" s="174">
        <v>9.5275221499999994E-5</v>
      </c>
    </row>
    <row r="1517" spans="1:14" x14ac:dyDescent="0.25">
      <c r="A1517" s="173">
        <v>34031</v>
      </c>
      <c r="B1517" s="174" t="s">
        <v>43</v>
      </c>
      <c r="C1517" s="174" t="s">
        <v>53</v>
      </c>
      <c r="D1517" s="174" t="s">
        <v>346</v>
      </c>
      <c r="E1517" s="174" t="s">
        <v>150</v>
      </c>
      <c r="F1517" s="174" t="s">
        <v>109</v>
      </c>
      <c r="G1517" s="174" t="s">
        <v>115</v>
      </c>
      <c r="H1517" s="174">
        <v>546.92545426999993</v>
      </c>
      <c r="I1517" s="187">
        <v>7.1798468907667015E-2</v>
      </c>
      <c r="J1517" s="157">
        <v>3.0819491629999994E-2</v>
      </c>
      <c r="K1517" s="174">
        <v>2.2691935314</v>
      </c>
      <c r="L1517" s="174">
        <v>1.0977836546E-3</v>
      </c>
      <c r="M1517" s="174">
        <v>1.0099609622320003E-3</v>
      </c>
      <c r="N1517" s="174">
        <v>2.050718367E-4</v>
      </c>
    </row>
    <row r="1518" spans="1:14" x14ac:dyDescent="0.25">
      <c r="A1518" s="173">
        <v>34031</v>
      </c>
      <c r="B1518" s="174" t="s">
        <v>43</v>
      </c>
      <c r="C1518" s="174" t="s">
        <v>53</v>
      </c>
      <c r="D1518" s="174" t="s">
        <v>347</v>
      </c>
      <c r="E1518" s="174" t="s">
        <v>151</v>
      </c>
      <c r="F1518" s="174" t="s">
        <v>109</v>
      </c>
      <c r="G1518" s="174" t="s">
        <v>115</v>
      </c>
      <c r="H1518" s="174">
        <v>5037.1746282099994</v>
      </c>
      <c r="I1518" s="187">
        <v>0.191428155356236</v>
      </c>
      <c r="J1518" s="157">
        <v>4.4339012936400003E-2</v>
      </c>
      <c r="K1518" s="174">
        <v>3.55874011578</v>
      </c>
      <c r="L1518" s="174">
        <v>3.0212954455999998E-3</v>
      </c>
      <c r="M1518" s="174">
        <v>2.7795918099520001E-3</v>
      </c>
      <c r="N1518" s="174">
        <v>3.1824510797199998E-4</v>
      </c>
    </row>
    <row r="1519" spans="1:14" x14ac:dyDescent="0.25">
      <c r="A1519" s="173">
        <v>34031</v>
      </c>
      <c r="B1519" s="174" t="s">
        <v>43</v>
      </c>
      <c r="C1519" s="174" t="s">
        <v>53</v>
      </c>
      <c r="D1519" s="174" t="s">
        <v>348</v>
      </c>
      <c r="E1519" s="174" t="s">
        <v>112</v>
      </c>
      <c r="F1519" s="174" t="s">
        <v>109</v>
      </c>
      <c r="G1519" s="174" t="s">
        <v>115</v>
      </c>
      <c r="H1519" s="174">
        <v>64.263165403000002</v>
      </c>
      <c r="I1519" s="187">
        <v>6.5030075585463896E-3</v>
      </c>
      <c r="J1519" s="157">
        <v>2.0136542677000003E-3</v>
      </c>
      <c r="K1519" s="174">
        <v>0.175159744806</v>
      </c>
      <c r="L1519" s="174">
        <v>1.0835228666E-4</v>
      </c>
      <c r="M1519" s="174">
        <v>9.9684103727200023E-5</v>
      </c>
      <c r="N1519" s="174">
        <v>1.5050092621999998E-5</v>
      </c>
    </row>
    <row r="1520" spans="1:14" x14ac:dyDescent="0.25">
      <c r="A1520" s="173">
        <v>34031</v>
      </c>
      <c r="B1520" s="174" t="s">
        <v>43</v>
      </c>
      <c r="C1520" s="174" t="s">
        <v>53</v>
      </c>
      <c r="D1520" s="174" t="s">
        <v>349</v>
      </c>
      <c r="E1520" s="174" t="s">
        <v>152</v>
      </c>
      <c r="F1520" s="174" t="s">
        <v>114</v>
      </c>
      <c r="G1520" s="174" t="s">
        <v>115</v>
      </c>
      <c r="H1520" s="174">
        <v>0.57578212400000006</v>
      </c>
      <c r="I1520" s="187">
        <v>8.9856888234378008E-6</v>
      </c>
      <c r="J1520" s="157">
        <v>2.7076331499999999E-6</v>
      </c>
      <c r="K1520" s="174">
        <v>2.3598894199999999E-4</v>
      </c>
      <c r="L1520" s="174">
        <v>8.0211019199999996E-8</v>
      </c>
      <c r="M1520" s="174">
        <v>7.3794137664000006E-8</v>
      </c>
      <c r="N1520" s="174">
        <v>1.6712261479999997E-8</v>
      </c>
    </row>
    <row r="1521" spans="1:14" x14ac:dyDescent="0.25">
      <c r="A1521" s="173">
        <v>34031</v>
      </c>
      <c r="B1521" s="174" t="s">
        <v>43</v>
      </c>
      <c r="C1521" s="174" t="s">
        <v>53</v>
      </c>
      <c r="D1521" s="174" t="s">
        <v>350</v>
      </c>
      <c r="E1521" s="174" t="s">
        <v>153</v>
      </c>
      <c r="F1521" s="174" t="s">
        <v>114</v>
      </c>
      <c r="G1521" s="174" t="s">
        <v>115</v>
      </c>
      <c r="H1521" s="174">
        <v>1.3426185800000001E-3</v>
      </c>
      <c r="I1521" s="187">
        <v>1.1496560725700002E-7</v>
      </c>
      <c r="J1521" s="157">
        <v>2.49892233E-8</v>
      </c>
      <c r="K1521" s="174">
        <v>1.9963137999999999E-6</v>
      </c>
      <c r="L1521" s="174">
        <v>2.6902286399999999E-9</v>
      </c>
      <c r="M1521" s="174">
        <v>2.4750103488000002E-9</v>
      </c>
      <c r="N1521" s="174">
        <v>1.9120733199999999E-10</v>
      </c>
    </row>
    <row r="1522" spans="1:14" x14ac:dyDescent="0.25">
      <c r="A1522" s="173">
        <v>34031</v>
      </c>
      <c r="B1522" s="174" t="s">
        <v>43</v>
      </c>
      <c r="C1522" s="174" t="s">
        <v>53</v>
      </c>
      <c r="D1522" s="174" t="s">
        <v>351</v>
      </c>
      <c r="E1522" s="174" t="s">
        <v>154</v>
      </c>
      <c r="F1522" s="174" t="s">
        <v>96</v>
      </c>
      <c r="G1522" s="174" t="s">
        <v>115</v>
      </c>
      <c r="H1522" s="174">
        <v>0</v>
      </c>
      <c r="I1522" s="187">
        <v>0</v>
      </c>
      <c r="J1522" s="157">
        <v>0</v>
      </c>
      <c r="K1522" s="174">
        <v>0</v>
      </c>
      <c r="L1522" s="174">
        <v>0</v>
      </c>
      <c r="M1522" s="174">
        <v>0</v>
      </c>
      <c r="N1522" s="174">
        <v>0</v>
      </c>
    </row>
    <row r="1523" spans="1:14" x14ac:dyDescent="0.25">
      <c r="A1523" s="173">
        <v>34031</v>
      </c>
      <c r="B1523" s="174" t="s">
        <v>43</v>
      </c>
      <c r="C1523" s="174" t="s">
        <v>53</v>
      </c>
      <c r="D1523" s="174" t="s">
        <v>352</v>
      </c>
      <c r="E1523" s="174" t="s">
        <v>155</v>
      </c>
      <c r="F1523" s="174" t="s">
        <v>83</v>
      </c>
      <c r="G1523" s="174" t="s">
        <v>156</v>
      </c>
      <c r="H1523" s="174">
        <v>4.5308195810000003</v>
      </c>
      <c r="I1523" s="187">
        <v>1.0395071550737051E-4</v>
      </c>
      <c r="J1523" s="157">
        <v>3.7765885180000001E-4</v>
      </c>
      <c r="K1523" s="174">
        <v>1.7187767746999999E-3</v>
      </c>
      <c r="L1523" s="174">
        <v>2.4723686628999999E-6</v>
      </c>
      <c r="M1523" s="174">
        <v>2.4723686628999999E-6</v>
      </c>
      <c r="N1523" s="174">
        <v>5.3715678559999998E-7</v>
      </c>
    </row>
    <row r="1524" spans="1:14" x14ac:dyDescent="0.25">
      <c r="A1524" s="173">
        <v>34031</v>
      </c>
      <c r="B1524" s="174" t="s">
        <v>43</v>
      </c>
      <c r="C1524" s="174" t="s">
        <v>53</v>
      </c>
      <c r="D1524" s="174" t="s">
        <v>353</v>
      </c>
      <c r="E1524" s="174" t="s">
        <v>117</v>
      </c>
      <c r="F1524" s="174" t="s">
        <v>89</v>
      </c>
      <c r="G1524" s="174" t="s">
        <v>156</v>
      </c>
      <c r="H1524" s="174">
        <v>0.67109996999999999</v>
      </c>
      <c r="I1524" s="187">
        <v>4.0573048501095995E-5</v>
      </c>
      <c r="J1524" s="157">
        <v>1.4724528999999998E-4</v>
      </c>
      <c r="K1524" s="174">
        <v>8.7174542999999996E-4</v>
      </c>
      <c r="L1524" s="174">
        <v>1.9594050399999999E-6</v>
      </c>
      <c r="M1524" s="174">
        <v>1.9594050399999999E-6</v>
      </c>
      <c r="N1524" s="174">
        <v>3.8573499999999998E-7</v>
      </c>
    </row>
    <row r="1525" spans="1:14" x14ac:dyDescent="0.25">
      <c r="A1525" s="173">
        <v>34031</v>
      </c>
      <c r="B1525" s="174" t="s">
        <v>43</v>
      </c>
      <c r="C1525" s="174" t="s">
        <v>53</v>
      </c>
      <c r="D1525" s="174" t="s">
        <v>354</v>
      </c>
      <c r="E1525" s="174" t="s">
        <v>118</v>
      </c>
      <c r="F1525" s="174" t="s">
        <v>89</v>
      </c>
      <c r="G1525" s="174" t="s">
        <v>156</v>
      </c>
      <c r="H1525" s="174">
        <v>0.66653464000000007</v>
      </c>
      <c r="I1525" s="187">
        <v>3.6464446896229992E-5</v>
      </c>
      <c r="J1525" s="157">
        <v>1.39309463E-4</v>
      </c>
      <c r="K1525" s="174">
        <v>1.02438866E-3</v>
      </c>
      <c r="L1525" s="174">
        <v>3.3262953000000001E-6</v>
      </c>
      <c r="M1525" s="174">
        <v>3.3262953000000001E-6</v>
      </c>
      <c r="N1525" s="174">
        <v>6.2540366999999995E-7</v>
      </c>
    </row>
    <row r="1526" spans="1:14" x14ac:dyDescent="0.25">
      <c r="A1526" s="173">
        <v>34031</v>
      </c>
      <c r="B1526" s="174" t="s">
        <v>43</v>
      </c>
      <c r="C1526" s="174" t="s">
        <v>53</v>
      </c>
      <c r="D1526" s="174" t="s">
        <v>355</v>
      </c>
      <c r="E1526" s="174" t="s">
        <v>91</v>
      </c>
      <c r="F1526" s="174" t="s">
        <v>89</v>
      </c>
      <c r="G1526" s="174" t="s">
        <v>156</v>
      </c>
      <c r="H1526" s="174">
        <v>0.54327145900000007</v>
      </c>
      <c r="I1526" s="187">
        <v>1.690876432924E-5</v>
      </c>
      <c r="J1526" s="157">
        <v>6.0959511000000001E-5</v>
      </c>
      <c r="K1526" s="174">
        <v>3.0668727200000004E-4</v>
      </c>
      <c r="L1526" s="174">
        <v>5.1270650099999995E-7</v>
      </c>
      <c r="M1526" s="174">
        <v>5.1270650099999995E-7</v>
      </c>
      <c r="N1526" s="174">
        <v>1.07006569E-7</v>
      </c>
    </row>
    <row r="1527" spans="1:14" x14ac:dyDescent="0.25">
      <c r="A1527" s="173">
        <v>34031</v>
      </c>
      <c r="B1527" s="174" t="s">
        <v>43</v>
      </c>
      <c r="C1527" s="174" t="s">
        <v>53</v>
      </c>
      <c r="D1527" s="174" t="s">
        <v>356</v>
      </c>
      <c r="E1527" s="174" t="s">
        <v>119</v>
      </c>
      <c r="F1527" s="174" t="s">
        <v>89</v>
      </c>
      <c r="G1527" s="174" t="s">
        <v>156</v>
      </c>
      <c r="H1527" s="174">
        <v>0.155220413</v>
      </c>
      <c r="I1527" s="187">
        <v>6.3091809914010005E-6</v>
      </c>
      <c r="J1527" s="157">
        <v>2.3047135200000001E-5</v>
      </c>
      <c r="K1527" s="174">
        <v>1.4479074899999999E-4</v>
      </c>
      <c r="L1527" s="174">
        <v>3.4869598000000002E-7</v>
      </c>
      <c r="M1527" s="174">
        <v>3.4869598000000002E-7</v>
      </c>
      <c r="N1527" s="174">
        <v>6.7734038999999999E-8</v>
      </c>
    </row>
    <row r="1528" spans="1:14" x14ac:dyDescent="0.25">
      <c r="A1528" s="173">
        <v>34031</v>
      </c>
      <c r="B1528" s="174" t="s">
        <v>43</v>
      </c>
      <c r="C1528" s="174" t="s">
        <v>53</v>
      </c>
      <c r="D1528" s="174" t="s">
        <v>357</v>
      </c>
      <c r="E1528" s="174" t="s">
        <v>120</v>
      </c>
      <c r="F1528" s="174" t="s">
        <v>89</v>
      </c>
      <c r="G1528" s="174" t="s">
        <v>156</v>
      </c>
      <c r="H1528" s="174">
        <v>1.7759039399999998</v>
      </c>
      <c r="I1528" s="187">
        <v>1.3167637053188198E-4</v>
      </c>
      <c r="J1528" s="157">
        <v>4.7553145599999998E-4</v>
      </c>
      <c r="K1528" s="174">
        <v>2.78069504E-3</v>
      </c>
      <c r="L1528" s="174">
        <v>5.9945550000000004E-6</v>
      </c>
      <c r="M1528" s="174">
        <v>5.9945550000000004E-6</v>
      </c>
      <c r="N1528" s="174">
        <v>1.1857536E-6</v>
      </c>
    </row>
    <row r="1529" spans="1:14" x14ac:dyDescent="0.25">
      <c r="A1529" s="173">
        <v>34031</v>
      </c>
      <c r="B1529" s="174" t="s">
        <v>43</v>
      </c>
      <c r="C1529" s="174" t="s">
        <v>53</v>
      </c>
      <c r="D1529" s="174" t="s">
        <v>358</v>
      </c>
      <c r="E1529" s="174" t="s">
        <v>121</v>
      </c>
      <c r="F1529" s="174" t="s">
        <v>89</v>
      </c>
      <c r="G1529" s="174" t="s">
        <v>156</v>
      </c>
      <c r="H1529" s="174">
        <v>1.2737204800000002</v>
      </c>
      <c r="I1529" s="187">
        <v>7.7765459788020007E-5</v>
      </c>
      <c r="J1529" s="157">
        <v>2.8370739299999996E-4</v>
      </c>
      <c r="K1529" s="174">
        <v>1.3039076599999999E-3</v>
      </c>
      <c r="L1529" s="174">
        <v>1.93995053E-6</v>
      </c>
      <c r="M1529" s="174">
        <v>1.93995053E-6</v>
      </c>
      <c r="N1529" s="174">
        <v>4.2044682799999996E-7</v>
      </c>
    </row>
    <row r="1530" spans="1:14" x14ac:dyDescent="0.25">
      <c r="A1530" s="173">
        <v>34031</v>
      </c>
      <c r="B1530" s="174" t="s">
        <v>43</v>
      </c>
      <c r="C1530" s="174" t="s">
        <v>53</v>
      </c>
      <c r="D1530" s="174" t="s">
        <v>359</v>
      </c>
      <c r="E1530" s="174" t="s">
        <v>93</v>
      </c>
      <c r="F1530" s="174" t="s">
        <v>89</v>
      </c>
      <c r="G1530" s="174" t="s">
        <v>156</v>
      </c>
      <c r="H1530" s="174">
        <v>1.10936945</v>
      </c>
      <c r="I1530" s="187">
        <v>3.824376311928E-5</v>
      </c>
      <c r="J1530" s="157">
        <v>1.62674039E-4</v>
      </c>
      <c r="K1530" s="174">
        <v>1.2101639499999999E-3</v>
      </c>
      <c r="L1530" s="174">
        <v>5.8071459999999998E-6</v>
      </c>
      <c r="M1530" s="174">
        <v>5.8071459999999998E-6</v>
      </c>
      <c r="N1530" s="174">
        <v>1.06769324E-6</v>
      </c>
    </row>
    <row r="1531" spans="1:14" x14ac:dyDescent="0.25">
      <c r="A1531" s="173">
        <v>34031</v>
      </c>
      <c r="B1531" s="174" t="s">
        <v>43</v>
      </c>
      <c r="C1531" s="174" t="s">
        <v>53</v>
      </c>
      <c r="D1531" s="174" t="s">
        <v>360</v>
      </c>
      <c r="E1531" s="174" t="s">
        <v>123</v>
      </c>
      <c r="F1531" s="174" t="s">
        <v>89</v>
      </c>
      <c r="G1531" s="174" t="s">
        <v>156</v>
      </c>
      <c r="H1531" s="174">
        <v>0.60718565449999995</v>
      </c>
      <c r="I1531" s="187">
        <v>6.83165798113128E-5</v>
      </c>
      <c r="J1531" s="157">
        <v>2.4596185956E-4</v>
      </c>
      <c r="K1531" s="174">
        <v>1.2416003433E-3</v>
      </c>
      <c r="L1531" s="174">
        <v>2.0802808389999999E-6</v>
      </c>
      <c r="M1531" s="174">
        <v>2.0802808389999999E-6</v>
      </c>
      <c r="N1531" s="174">
        <v>4.3364288080000004E-7</v>
      </c>
    </row>
    <row r="1532" spans="1:14" x14ac:dyDescent="0.25">
      <c r="A1532" s="173">
        <v>34031</v>
      </c>
      <c r="B1532" s="174" t="s">
        <v>43</v>
      </c>
      <c r="C1532" s="174" t="s">
        <v>53</v>
      </c>
      <c r="D1532" s="174" t="s">
        <v>361</v>
      </c>
      <c r="E1532" s="174" t="s">
        <v>94</v>
      </c>
      <c r="F1532" s="174" t="s">
        <v>89</v>
      </c>
      <c r="G1532" s="174" t="s">
        <v>156</v>
      </c>
      <c r="H1532" s="174">
        <v>0.11413262</v>
      </c>
      <c r="I1532" s="187">
        <v>1.0904294900630001E-5</v>
      </c>
      <c r="J1532" s="157">
        <v>3.9216786000000002E-5</v>
      </c>
      <c r="K1532" s="174">
        <v>2.0076134000000001E-4</v>
      </c>
      <c r="L1532" s="174">
        <v>3.4236666000000002E-7</v>
      </c>
      <c r="M1532" s="174">
        <v>3.4236666000000002E-7</v>
      </c>
      <c r="N1532" s="174">
        <v>7.1024380999999994E-8</v>
      </c>
    </row>
    <row r="1533" spans="1:14" x14ac:dyDescent="0.25">
      <c r="A1533" s="173">
        <v>34031</v>
      </c>
      <c r="B1533" s="174" t="s">
        <v>43</v>
      </c>
      <c r="C1533" s="174" t="s">
        <v>53</v>
      </c>
      <c r="D1533" s="174" t="s">
        <v>362</v>
      </c>
      <c r="E1533" s="174" t="s">
        <v>124</v>
      </c>
      <c r="F1533" s="174" t="s">
        <v>89</v>
      </c>
      <c r="G1533" s="174" t="s">
        <v>156</v>
      </c>
      <c r="H1533" s="174">
        <v>0.94045334300000005</v>
      </c>
      <c r="I1533" s="187">
        <v>9.6613481427417996E-5</v>
      </c>
      <c r="J1533" s="157">
        <v>3.4644437969999996E-4</v>
      </c>
      <c r="K1533" s="174">
        <v>1.9527353E-3</v>
      </c>
      <c r="L1533" s="174">
        <v>3.8026242619999999E-6</v>
      </c>
      <c r="M1533" s="174">
        <v>3.8026242619999999E-6</v>
      </c>
      <c r="N1533" s="174">
        <v>7.6405818199999994E-7</v>
      </c>
    </row>
    <row r="1534" spans="1:14" x14ac:dyDescent="0.25">
      <c r="A1534" s="173">
        <v>34031</v>
      </c>
      <c r="B1534" s="174" t="s">
        <v>43</v>
      </c>
      <c r="C1534" s="174" t="s">
        <v>53</v>
      </c>
      <c r="D1534" s="174" t="s">
        <v>363</v>
      </c>
      <c r="E1534" s="174" t="s">
        <v>125</v>
      </c>
      <c r="F1534" s="174" t="s">
        <v>89</v>
      </c>
      <c r="G1534" s="174" t="s">
        <v>156</v>
      </c>
      <c r="H1534" s="174">
        <v>1.5567695080000001</v>
      </c>
      <c r="I1534" s="187">
        <v>1.5912010003677903E-4</v>
      </c>
      <c r="J1534" s="157">
        <v>5.7541544259999996E-4</v>
      </c>
      <c r="K1534" s="174">
        <v>3.9630609079999999E-3</v>
      </c>
      <c r="L1534" s="174">
        <v>9.5238619299999993E-6</v>
      </c>
      <c r="M1534" s="174">
        <v>9.5238619299999993E-6</v>
      </c>
      <c r="N1534" s="174">
        <v>1.8325711159999999E-6</v>
      </c>
    </row>
    <row r="1535" spans="1:14" x14ac:dyDescent="0.25">
      <c r="A1535" s="173">
        <v>34031</v>
      </c>
      <c r="B1535" s="174" t="s">
        <v>43</v>
      </c>
      <c r="C1535" s="174" t="s">
        <v>53</v>
      </c>
      <c r="D1535" s="174" t="s">
        <v>364</v>
      </c>
      <c r="E1535" s="174" t="s">
        <v>126</v>
      </c>
      <c r="F1535" s="174" t="s">
        <v>89</v>
      </c>
      <c r="G1535" s="174" t="s">
        <v>156</v>
      </c>
      <c r="H1535" s="174">
        <v>0.17804701199999998</v>
      </c>
      <c r="I1535" s="187">
        <v>1.2248820837894998E-5</v>
      </c>
      <c r="J1535" s="157">
        <v>4.5608005499999999E-5</v>
      </c>
      <c r="K1535" s="174">
        <v>3.5523035340000002E-4</v>
      </c>
      <c r="L1535" s="174">
        <v>1.028137606E-6</v>
      </c>
      <c r="M1535" s="174">
        <v>1.028137606E-6</v>
      </c>
      <c r="N1535" s="174">
        <v>1.9348620400000001E-7</v>
      </c>
    </row>
    <row r="1536" spans="1:14" x14ac:dyDescent="0.25">
      <c r="A1536" s="173">
        <v>34031</v>
      </c>
      <c r="B1536" s="174" t="s">
        <v>43</v>
      </c>
      <c r="C1536" s="174" t="s">
        <v>53</v>
      </c>
      <c r="D1536" s="174" t="s">
        <v>365</v>
      </c>
      <c r="E1536" s="174" t="s">
        <v>127</v>
      </c>
      <c r="F1536" s="174" t="s">
        <v>89</v>
      </c>
      <c r="G1536" s="174" t="s">
        <v>156</v>
      </c>
      <c r="H1536" s="174">
        <v>3.6431148499999999</v>
      </c>
      <c r="I1536" s="187">
        <v>2.2838400723976997E-4</v>
      </c>
      <c r="J1536" s="157">
        <v>8.2436339999999997E-4</v>
      </c>
      <c r="K1536" s="174">
        <v>4.3426920900000001E-3</v>
      </c>
      <c r="L1536" s="174">
        <v>7.7970465000000006E-6</v>
      </c>
      <c r="M1536" s="174">
        <v>7.7970465000000006E-6</v>
      </c>
      <c r="N1536" s="174">
        <v>1.5989182899999999E-6</v>
      </c>
    </row>
    <row r="1537" spans="1:14" x14ac:dyDescent="0.25">
      <c r="A1537" s="173">
        <v>34031</v>
      </c>
      <c r="B1537" s="174" t="s">
        <v>43</v>
      </c>
      <c r="C1537" s="174" t="s">
        <v>53</v>
      </c>
      <c r="D1537" s="174" t="s">
        <v>366</v>
      </c>
      <c r="E1537" s="174" t="s">
        <v>129</v>
      </c>
      <c r="F1537" s="174" t="s">
        <v>89</v>
      </c>
      <c r="G1537" s="174" t="s">
        <v>156</v>
      </c>
      <c r="H1537" s="174">
        <v>0.59805505999999997</v>
      </c>
      <c r="I1537" s="187">
        <v>1.0840005885849999E-4</v>
      </c>
      <c r="J1537" s="157">
        <v>3.9138831000000001E-4</v>
      </c>
      <c r="K1537" s="174">
        <v>1.9287621999999999E-3</v>
      </c>
      <c r="L1537" s="174">
        <v>3.1350525999999999E-6</v>
      </c>
      <c r="M1537" s="174">
        <v>3.1350525999999999E-6</v>
      </c>
      <c r="N1537" s="174">
        <v>6.5966116999999997E-7</v>
      </c>
    </row>
    <row r="1538" spans="1:14" x14ac:dyDescent="0.25">
      <c r="A1538" s="173">
        <v>34031</v>
      </c>
      <c r="B1538" s="174" t="s">
        <v>43</v>
      </c>
      <c r="C1538" s="174" t="s">
        <v>53</v>
      </c>
      <c r="D1538" s="174" t="s">
        <v>367</v>
      </c>
      <c r="E1538" s="174" t="s">
        <v>130</v>
      </c>
      <c r="F1538" s="174" t="s">
        <v>96</v>
      </c>
      <c r="G1538" s="174" t="s">
        <v>156</v>
      </c>
      <c r="H1538" s="174">
        <v>50.876070890000001</v>
      </c>
      <c r="I1538" s="187">
        <v>2.7777857768013E-3</v>
      </c>
      <c r="J1538" s="157">
        <v>1.005724006E-2</v>
      </c>
      <c r="K1538" s="174">
        <v>5.0697936700000001E-2</v>
      </c>
      <c r="L1538" s="174">
        <v>8.6544728200000005E-5</v>
      </c>
      <c r="M1538" s="174">
        <v>8.6544728200000005E-5</v>
      </c>
      <c r="N1538" s="174">
        <v>1.8041676750000002E-5</v>
      </c>
    </row>
    <row r="1539" spans="1:14" x14ac:dyDescent="0.25">
      <c r="A1539" s="173">
        <v>34031</v>
      </c>
      <c r="B1539" s="174" t="s">
        <v>43</v>
      </c>
      <c r="C1539" s="174" t="s">
        <v>53</v>
      </c>
      <c r="D1539" s="174" t="s">
        <v>368</v>
      </c>
      <c r="E1539" s="174" t="s">
        <v>131</v>
      </c>
      <c r="F1539" s="174" t="s">
        <v>96</v>
      </c>
      <c r="G1539" s="174" t="s">
        <v>156</v>
      </c>
      <c r="H1539" s="174">
        <v>1067.1529607000002</v>
      </c>
      <c r="I1539" s="187">
        <v>0.13700175042423829</v>
      </c>
      <c r="J1539" s="157">
        <v>0.49626344389999993</v>
      </c>
      <c r="K1539" s="174">
        <v>3.4149197170000001</v>
      </c>
      <c r="L1539" s="174">
        <v>8.2378798120000003E-3</v>
      </c>
      <c r="M1539" s="174">
        <v>8.2378798120000003E-3</v>
      </c>
      <c r="N1539" s="174">
        <v>1.5879162145999999E-3</v>
      </c>
    </row>
    <row r="1540" spans="1:14" x14ac:dyDescent="0.25">
      <c r="A1540" s="173">
        <v>34031</v>
      </c>
      <c r="B1540" s="174" t="s">
        <v>43</v>
      </c>
      <c r="C1540" s="174" t="s">
        <v>53</v>
      </c>
      <c r="D1540" s="174" t="s">
        <v>369</v>
      </c>
      <c r="E1540" s="174" t="s">
        <v>95</v>
      </c>
      <c r="F1540" s="174" t="s">
        <v>96</v>
      </c>
      <c r="G1540" s="174" t="s">
        <v>156</v>
      </c>
      <c r="H1540" s="174">
        <v>17.462097887000002</v>
      </c>
      <c r="I1540" s="187">
        <v>6.1859165229728405E-4</v>
      </c>
      <c r="J1540" s="157">
        <v>2.4367361190000005E-3</v>
      </c>
      <c r="K1540" s="174">
        <v>1.7012208070000003E-2</v>
      </c>
      <c r="L1540" s="174">
        <v>6.368066402000001E-5</v>
      </c>
      <c r="M1540" s="174">
        <v>6.368066402000001E-5</v>
      </c>
      <c r="N1540" s="174">
        <v>1.1917262590999998E-5</v>
      </c>
    </row>
    <row r="1541" spans="1:14" x14ac:dyDescent="0.25">
      <c r="A1541" s="173">
        <v>34031</v>
      </c>
      <c r="B1541" s="174" t="s">
        <v>43</v>
      </c>
      <c r="C1541" s="174" t="s">
        <v>53</v>
      </c>
      <c r="D1541" s="174" t="s">
        <v>370</v>
      </c>
      <c r="E1541" s="174" t="s">
        <v>157</v>
      </c>
      <c r="F1541" s="174" t="s">
        <v>96</v>
      </c>
      <c r="G1541" s="174" t="s">
        <v>156</v>
      </c>
      <c r="H1541" s="174">
        <v>3.7755884430000002</v>
      </c>
      <c r="I1541" s="187">
        <v>2.40299151543099E-4</v>
      </c>
      <c r="J1541" s="157">
        <v>8.9702582600000003E-4</v>
      </c>
      <c r="K1541" s="174">
        <v>6.6540937600000002E-3</v>
      </c>
      <c r="L1541" s="174">
        <v>1.9237679419999999E-5</v>
      </c>
      <c r="M1541" s="174">
        <v>1.9237679419999999E-5</v>
      </c>
      <c r="N1541" s="174">
        <v>3.6437404940000001E-6</v>
      </c>
    </row>
    <row r="1542" spans="1:14" x14ac:dyDescent="0.25">
      <c r="A1542" s="173">
        <v>34031</v>
      </c>
      <c r="B1542" s="174" t="s">
        <v>43</v>
      </c>
      <c r="C1542" s="174" t="s">
        <v>53</v>
      </c>
      <c r="D1542" s="174" t="s">
        <v>371</v>
      </c>
      <c r="E1542" s="174" t="s">
        <v>158</v>
      </c>
      <c r="F1542" s="174" t="s">
        <v>96</v>
      </c>
      <c r="G1542" s="174" t="s">
        <v>156</v>
      </c>
      <c r="H1542" s="174">
        <v>2.0975488210000002</v>
      </c>
      <c r="I1542" s="187">
        <v>1.4579946907625002E-4</v>
      </c>
      <c r="J1542" s="157">
        <v>5.2540853300000003E-4</v>
      </c>
      <c r="K1542" s="174">
        <v>2.6992940399999999E-3</v>
      </c>
      <c r="L1542" s="174">
        <v>4.6764416899999992E-6</v>
      </c>
      <c r="M1542" s="174">
        <v>4.6764416899999992E-6</v>
      </c>
      <c r="N1542" s="174">
        <v>9.6969428800000004E-7</v>
      </c>
    </row>
    <row r="1543" spans="1:14" x14ac:dyDescent="0.25">
      <c r="A1543" s="173">
        <v>34031</v>
      </c>
      <c r="B1543" s="174" t="s">
        <v>43</v>
      </c>
      <c r="C1543" s="174" t="s">
        <v>53</v>
      </c>
      <c r="D1543" s="174" t="s">
        <v>372</v>
      </c>
      <c r="E1543" s="174" t="s">
        <v>134</v>
      </c>
      <c r="F1543" s="174" t="s">
        <v>96</v>
      </c>
      <c r="G1543" s="174" t="s">
        <v>156</v>
      </c>
      <c r="H1543" s="174">
        <v>3.3455921260000001</v>
      </c>
      <c r="I1543" s="187">
        <v>1.8923369650448698E-4</v>
      </c>
      <c r="J1543" s="157">
        <v>8.8696934849999995E-4</v>
      </c>
      <c r="K1543" s="174">
        <v>6.4955014950000001E-3</v>
      </c>
      <c r="L1543" s="174">
        <v>3.8826054989999998E-5</v>
      </c>
      <c r="M1543" s="174">
        <v>3.8826054989999998E-5</v>
      </c>
      <c r="N1543" s="174">
        <v>7.1432626780000002E-6</v>
      </c>
    </row>
    <row r="1544" spans="1:14" x14ac:dyDescent="0.25">
      <c r="A1544" s="173">
        <v>34031</v>
      </c>
      <c r="B1544" s="174" t="s">
        <v>43</v>
      </c>
      <c r="C1544" s="174" t="s">
        <v>53</v>
      </c>
      <c r="D1544" s="174" t="s">
        <v>373</v>
      </c>
      <c r="E1544" s="174" t="s">
        <v>140</v>
      </c>
      <c r="F1544" s="174" t="s">
        <v>100</v>
      </c>
      <c r="G1544" s="174" t="s">
        <v>156</v>
      </c>
      <c r="H1544" s="174">
        <v>9.2319416620000005</v>
      </c>
      <c r="I1544" s="187">
        <v>9.9112254530469516E-4</v>
      </c>
      <c r="J1544" s="157">
        <v>3.6485228829999999E-3</v>
      </c>
      <c r="K1544" s="174">
        <v>2.6782975850000001E-2</v>
      </c>
      <c r="L1544" s="174">
        <v>7.204135799E-5</v>
      </c>
      <c r="M1544" s="174">
        <v>7.204135799E-5</v>
      </c>
      <c r="N1544" s="174">
        <v>1.369939498E-5</v>
      </c>
    </row>
    <row r="1545" spans="1:14" x14ac:dyDescent="0.25">
      <c r="A1545" s="173">
        <v>34031</v>
      </c>
      <c r="B1545" s="174" t="s">
        <v>43</v>
      </c>
      <c r="C1545" s="174" t="s">
        <v>53</v>
      </c>
      <c r="D1545" s="174" t="s">
        <v>374</v>
      </c>
      <c r="E1545" s="174" t="s">
        <v>148</v>
      </c>
      <c r="F1545" s="174" t="s">
        <v>107</v>
      </c>
      <c r="G1545" s="174" t="s">
        <v>156</v>
      </c>
      <c r="H1545" s="174">
        <v>3.7555946999999999E-5</v>
      </c>
      <c r="I1545" s="187">
        <v>5.5087414524399994E-9</v>
      </c>
      <c r="J1545" s="157">
        <v>1.9929534000000001E-8</v>
      </c>
      <c r="K1545" s="174">
        <v>9.0007361999999996E-8</v>
      </c>
      <c r="L1545" s="174">
        <v>1.2616097000000001E-10</v>
      </c>
      <c r="M1545" s="174">
        <v>1.2616097000000001E-10</v>
      </c>
      <c r="N1545" s="174">
        <v>2.7430682999999999E-11</v>
      </c>
    </row>
    <row r="1546" spans="1:14" x14ac:dyDescent="0.25">
      <c r="A1546" s="173">
        <v>34031</v>
      </c>
      <c r="B1546" s="174" t="s">
        <v>43</v>
      </c>
      <c r="C1546" s="174" t="s">
        <v>53</v>
      </c>
      <c r="D1546" s="174" t="s">
        <v>375</v>
      </c>
      <c r="E1546" s="174" t="s">
        <v>108</v>
      </c>
      <c r="F1546" s="174" t="s">
        <v>109</v>
      </c>
      <c r="G1546" s="174" t="s">
        <v>156</v>
      </c>
      <c r="H1546" s="174">
        <v>432.36495679999996</v>
      </c>
      <c r="I1546" s="187">
        <v>1.0015492528039471E-2</v>
      </c>
      <c r="J1546" s="157">
        <v>4.8463303982000001E-2</v>
      </c>
      <c r="K1546" s="174">
        <v>0.16381006477999996</v>
      </c>
      <c r="L1546" s="174">
        <v>3.7505783113999996E-4</v>
      </c>
      <c r="M1546" s="174">
        <v>3.7505783113999996E-4</v>
      </c>
      <c r="N1546" s="174">
        <v>8.1171345639999992E-5</v>
      </c>
    </row>
    <row r="1547" spans="1:14" x14ac:dyDescent="0.25">
      <c r="A1547" s="173">
        <v>34031</v>
      </c>
      <c r="B1547" s="174" t="s">
        <v>43</v>
      </c>
      <c r="C1547" s="174" t="s">
        <v>53</v>
      </c>
      <c r="D1547" s="174" t="s">
        <v>376</v>
      </c>
      <c r="E1547" s="174" t="s">
        <v>110</v>
      </c>
      <c r="F1547" s="174" t="s">
        <v>109</v>
      </c>
      <c r="G1547" s="174" t="s">
        <v>156</v>
      </c>
      <c r="H1547" s="174">
        <v>66.216444629999998</v>
      </c>
      <c r="I1547" s="187">
        <v>1.7483987271732101E-3</v>
      </c>
      <c r="J1547" s="157">
        <v>8.4668130249999987E-3</v>
      </c>
      <c r="K1547" s="174">
        <v>3.325840846E-2</v>
      </c>
      <c r="L1547" s="174">
        <v>8.8334071279999994E-5</v>
      </c>
      <c r="M1547" s="174">
        <v>8.8334071279999994E-5</v>
      </c>
      <c r="N1547" s="174">
        <v>1.8199197369999999E-5</v>
      </c>
    </row>
    <row r="1548" spans="1:14" x14ac:dyDescent="0.25">
      <c r="A1548" s="173">
        <v>34031</v>
      </c>
      <c r="B1548" s="174" t="s">
        <v>43</v>
      </c>
      <c r="C1548" s="174" t="s">
        <v>53</v>
      </c>
      <c r="D1548" s="174" t="s">
        <v>377</v>
      </c>
      <c r="E1548" s="174" t="s">
        <v>111</v>
      </c>
      <c r="F1548" s="174" t="s">
        <v>109</v>
      </c>
      <c r="G1548" s="174" t="s">
        <v>156</v>
      </c>
      <c r="H1548" s="174">
        <v>31.575328500000001</v>
      </c>
      <c r="I1548" s="187">
        <v>1.6926771380445199E-3</v>
      </c>
      <c r="J1548" s="157">
        <v>8.1961794900000003E-3</v>
      </c>
      <c r="K1548" s="174">
        <v>3.6311980000000001E-2</v>
      </c>
      <c r="L1548" s="174">
        <v>1.0736535259999999E-4</v>
      </c>
      <c r="M1548" s="174">
        <v>1.0736535259999999E-4</v>
      </c>
      <c r="N1548" s="174">
        <v>2.1446317700000003E-5</v>
      </c>
    </row>
    <row r="1549" spans="1:14" x14ac:dyDescent="0.25">
      <c r="A1549" s="173">
        <v>34031</v>
      </c>
      <c r="B1549" s="174" t="s">
        <v>43</v>
      </c>
      <c r="C1549" s="174" t="s">
        <v>53</v>
      </c>
      <c r="D1549" s="174" t="s">
        <v>378</v>
      </c>
      <c r="E1549" s="174" t="s">
        <v>150</v>
      </c>
      <c r="F1549" s="174" t="s">
        <v>109</v>
      </c>
      <c r="G1549" s="174" t="s">
        <v>156</v>
      </c>
      <c r="H1549" s="174">
        <v>36.554437489999998</v>
      </c>
      <c r="I1549" s="187">
        <v>3.0091201409822993E-3</v>
      </c>
      <c r="J1549" s="157">
        <v>1.08601527E-2</v>
      </c>
      <c r="K1549" s="174">
        <v>6.4060528700000008E-2</v>
      </c>
      <c r="L1549" s="174">
        <v>1.3370323520000001E-4</v>
      </c>
      <c r="M1549" s="174">
        <v>1.3370323520000001E-4</v>
      </c>
      <c r="N1549" s="174">
        <v>2.6696385370000003E-5</v>
      </c>
    </row>
    <row r="1550" spans="1:14" x14ac:dyDescent="0.25">
      <c r="A1550" s="173">
        <v>34031</v>
      </c>
      <c r="B1550" s="174" t="s">
        <v>43</v>
      </c>
      <c r="C1550" s="174" t="s">
        <v>53</v>
      </c>
      <c r="D1550" s="174" t="s">
        <v>379</v>
      </c>
      <c r="E1550" s="174" t="s">
        <v>151</v>
      </c>
      <c r="F1550" s="174" t="s">
        <v>109</v>
      </c>
      <c r="G1550" s="174" t="s">
        <v>156</v>
      </c>
      <c r="H1550" s="174">
        <v>2.3273096299999998</v>
      </c>
      <c r="I1550" s="187">
        <v>5.3537805877539992E-5</v>
      </c>
      <c r="J1550" s="157">
        <v>1.9503992999999998E-4</v>
      </c>
      <c r="K1550" s="174">
        <v>9.9058931999999986E-4</v>
      </c>
      <c r="L1550" s="174">
        <v>1.73580642E-6</v>
      </c>
      <c r="M1550" s="174">
        <v>1.73580642E-6</v>
      </c>
      <c r="N1550" s="174">
        <v>3.6298898899999998E-7</v>
      </c>
    </row>
    <row r="1551" spans="1:14" x14ac:dyDescent="0.25">
      <c r="A1551" s="173">
        <v>34031</v>
      </c>
      <c r="B1551" s="174" t="s">
        <v>43</v>
      </c>
      <c r="C1551" s="174" t="s">
        <v>53</v>
      </c>
      <c r="D1551" s="174" t="s">
        <v>380</v>
      </c>
      <c r="E1551" s="174" t="s">
        <v>112</v>
      </c>
      <c r="F1551" s="174" t="s">
        <v>109</v>
      </c>
      <c r="G1551" s="174" t="s">
        <v>156</v>
      </c>
      <c r="H1551" s="174">
        <v>0.68252840999999997</v>
      </c>
      <c r="I1551" s="187">
        <v>2.0429746497268999E-5</v>
      </c>
      <c r="J1551" s="157">
        <v>1.0184096800000001E-4</v>
      </c>
      <c r="K1551" s="174">
        <v>4.9041265399999995E-4</v>
      </c>
      <c r="L1551" s="174">
        <v>1.7074693500000002E-6</v>
      </c>
      <c r="M1551" s="174">
        <v>1.7074693500000002E-6</v>
      </c>
      <c r="N1551" s="174">
        <v>3.3374042000000001E-7</v>
      </c>
    </row>
    <row r="1552" spans="1:14" x14ac:dyDescent="0.25">
      <c r="A1552" s="173">
        <v>34031</v>
      </c>
      <c r="B1552" s="174" t="s">
        <v>43</v>
      </c>
      <c r="C1552" s="174" t="s">
        <v>53</v>
      </c>
      <c r="D1552" s="174" t="s">
        <v>381</v>
      </c>
      <c r="E1552" s="174" t="s">
        <v>129</v>
      </c>
      <c r="F1552" s="174" t="s">
        <v>89</v>
      </c>
      <c r="G1552" s="174" t="s">
        <v>159</v>
      </c>
      <c r="H1552" s="174">
        <v>2.7391840000000001E-2</v>
      </c>
      <c r="I1552" s="187">
        <v>2.4469352400000003E-7</v>
      </c>
      <c r="J1552" s="157">
        <v>1.4965973E-5</v>
      </c>
      <c r="K1552" s="174">
        <v>7.3616894999999996E-5</v>
      </c>
      <c r="L1552" s="174">
        <v>1.1965852000000001E-7</v>
      </c>
      <c r="M1552" s="174">
        <v>1.1965852000000001E-7</v>
      </c>
      <c r="N1552" s="174">
        <v>2.2521774999999999E-8</v>
      </c>
    </row>
    <row r="1553" spans="1:14" x14ac:dyDescent="0.25">
      <c r="A1553" s="173">
        <v>34031</v>
      </c>
      <c r="B1553" s="174" t="s">
        <v>43</v>
      </c>
      <c r="C1553" s="174" t="s">
        <v>53</v>
      </c>
      <c r="D1553" s="174" t="s">
        <v>382</v>
      </c>
      <c r="E1553" s="174" t="s">
        <v>131</v>
      </c>
      <c r="F1553" s="174" t="s">
        <v>96</v>
      </c>
      <c r="G1553" s="174" t="s">
        <v>159</v>
      </c>
      <c r="H1553" s="174">
        <v>110.39458999999999</v>
      </c>
      <c r="I1553" s="187">
        <v>5.7870209999999998E-4</v>
      </c>
      <c r="J1553" s="157">
        <v>3.5448581E-2</v>
      </c>
      <c r="K1553" s="174">
        <v>0.24162309000000001</v>
      </c>
      <c r="L1553" s="174">
        <v>5.7650352E-4</v>
      </c>
      <c r="M1553" s="174">
        <v>5.7650352E-4</v>
      </c>
      <c r="N1553" s="174">
        <v>1.0428212E-4</v>
      </c>
    </row>
    <row r="1554" spans="1:14" x14ac:dyDescent="0.25">
      <c r="A1554" s="173">
        <v>34031</v>
      </c>
      <c r="B1554" s="174" t="s">
        <v>43</v>
      </c>
      <c r="C1554" s="174" t="s">
        <v>53</v>
      </c>
      <c r="D1554" s="174" t="s">
        <v>383</v>
      </c>
      <c r="E1554" s="174" t="s">
        <v>95</v>
      </c>
      <c r="F1554" s="174" t="s">
        <v>96</v>
      </c>
      <c r="G1554" s="174" t="s">
        <v>159</v>
      </c>
      <c r="H1554" s="174">
        <v>4.8519413999999997E-2</v>
      </c>
      <c r="I1554" s="187">
        <v>6.6654439199999998E-7</v>
      </c>
      <c r="J1554" s="157">
        <v>4.0868417000000003E-5</v>
      </c>
      <c r="K1554" s="174">
        <v>2.8195781999999997E-4</v>
      </c>
      <c r="L1554" s="174">
        <v>6.8088713000000002E-7</v>
      </c>
      <c r="M1554" s="174">
        <v>6.8088713000000002E-7</v>
      </c>
      <c r="N1554" s="174">
        <v>1.2301388999999999E-7</v>
      </c>
    </row>
    <row r="1555" spans="1:14" x14ac:dyDescent="0.25">
      <c r="A1555" s="173">
        <v>34031</v>
      </c>
      <c r="B1555" s="174" t="s">
        <v>43</v>
      </c>
      <c r="C1555" s="174" t="s">
        <v>53</v>
      </c>
      <c r="D1555" s="174" t="s">
        <v>384</v>
      </c>
      <c r="E1555" s="174" t="s">
        <v>160</v>
      </c>
      <c r="F1555" s="174" t="s">
        <v>96</v>
      </c>
      <c r="G1555" s="174" t="s">
        <v>159</v>
      </c>
      <c r="H1555" s="174">
        <v>5.8223296000000001E-2</v>
      </c>
      <c r="I1555" s="187">
        <v>3.7815383999999999E-7</v>
      </c>
      <c r="J1555" s="157">
        <v>2.3417957000000001E-5</v>
      </c>
      <c r="K1555" s="174">
        <v>1.7253902000000001E-4</v>
      </c>
      <c r="L1555" s="174">
        <v>4.4503238000000001E-7</v>
      </c>
      <c r="M1555" s="174">
        <v>4.4503238000000001E-7</v>
      </c>
      <c r="N1555" s="174">
        <v>8.0219691999999994E-8</v>
      </c>
    </row>
    <row r="1556" spans="1:14" x14ac:dyDescent="0.25">
      <c r="A1556" s="173">
        <v>34031</v>
      </c>
      <c r="B1556" s="174" t="s">
        <v>43</v>
      </c>
      <c r="C1556" s="174" t="s">
        <v>53</v>
      </c>
      <c r="D1556" s="174" t="s">
        <v>385</v>
      </c>
      <c r="E1556" s="174" t="s">
        <v>133</v>
      </c>
      <c r="F1556" s="174" t="s">
        <v>96</v>
      </c>
      <c r="G1556" s="174" t="s">
        <v>159</v>
      </c>
      <c r="H1556" s="174">
        <v>0.36739993299999996</v>
      </c>
      <c r="I1556" s="187">
        <v>7.5037766079999997E-7</v>
      </c>
      <c r="J1556" s="157">
        <v>4.7960982999999997E-5</v>
      </c>
      <c r="K1556" s="174">
        <v>3.1879645000000003E-4</v>
      </c>
      <c r="L1556" s="174">
        <v>9.6657705999999999E-7</v>
      </c>
      <c r="M1556" s="174">
        <v>9.6657705999999999E-7</v>
      </c>
      <c r="N1556" s="174">
        <v>1.7475960099999999E-7</v>
      </c>
    </row>
    <row r="1557" spans="1:14" x14ac:dyDescent="0.25">
      <c r="A1557" s="173">
        <v>34031</v>
      </c>
      <c r="B1557" s="174" t="s">
        <v>43</v>
      </c>
      <c r="C1557" s="174" t="s">
        <v>53</v>
      </c>
      <c r="D1557" s="174" t="s">
        <v>386</v>
      </c>
      <c r="E1557" s="174" t="s">
        <v>134</v>
      </c>
      <c r="F1557" s="174" t="s">
        <v>96</v>
      </c>
      <c r="G1557" s="174" t="s">
        <v>159</v>
      </c>
      <c r="H1557" s="174">
        <v>0.19407765999999999</v>
      </c>
      <c r="I1557" s="187">
        <v>7.888859434E-7</v>
      </c>
      <c r="J1557" s="157">
        <v>6.2235371299999999E-5</v>
      </c>
      <c r="K1557" s="174">
        <v>4.4423616099999999E-4</v>
      </c>
      <c r="L1557" s="174">
        <v>2.6322371200000004E-6</v>
      </c>
      <c r="M1557" s="174">
        <v>2.6322371200000004E-6</v>
      </c>
      <c r="N1557" s="174">
        <v>4.7351038000000001E-7</v>
      </c>
    </row>
    <row r="1558" spans="1:14" x14ac:dyDescent="0.25">
      <c r="A1558" s="173">
        <v>34031</v>
      </c>
      <c r="B1558" s="174" t="s">
        <v>43</v>
      </c>
      <c r="C1558" s="174" t="s">
        <v>53</v>
      </c>
      <c r="D1558" s="174" t="s">
        <v>387</v>
      </c>
      <c r="E1558" s="174" t="s">
        <v>148</v>
      </c>
      <c r="F1558" s="174" t="s">
        <v>107</v>
      </c>
      <c r="G1558" s="174" t="s">
        <v>159</v>
      </c>
      <c r="H1558" s="174">
        <v>1.9974022999999998E-5</v>
      </c>
      <c r="I1558" s="187">
        <v>2.4105671200000001E-10</v>
      </c>
      <c r="J1558" s="157">
        <v>1.3895786E-8</v>
      </c>
      <c r="K1558" s="174">
        <v>6.1997298000000005E-8</v>
      </c>
      <c r="L1558" s="174">
        <v>7.0732780999999994E-11</v>
      </c>
      <c r="M1558" s="174">
        <v>7.0732780999999994E-11</v>
      </c>
      <c r="N1558" s="174">
        <v>1.2346902E-11</v>
      </c>
    </row>
    <row r="1559" spans="1:14" x14ac:dyDescent="0.25">
      <c r="A1559" s="173">
        <v>34031</v>
      </c>
      <c r="B1559" s="174" t="s">
        <v>43</v>
      </c>
      <c r="C1559" s="174" t="s">
        <v>53</v>
      </c>
      <c r="D1559" s="174" t="s">
        <v>388</v>
      </c>
      <c r="E1559" s="174" t="s">
        <v>108</v>
      </c>
      <c r="F1559" s="174" t="s">
        <v>109</v>
      </c>
      <c r="G1559" s="174" t="s">
        <v>159</v>
      </c>
      <c r="H1559" s="174">
        <v>82.155170099999992</v>
      </c>
      <c r="I1559" s="187">
        <v>1.8273011765599999E-4</v>
      </c>
      <c r="J1559" s="157">
        <v>1.4873637799E-2</v>
      </c>
      <c r="K1559" s="174">
        <v>4.8606315999999997E-2</v>
      </c>
      <c r="L1559" s="174">
        <v>1.0544258447E-4</v>
      </c>
      <c r="M1559" s="174">
        <v>1.0544258447E-4</v>
      </c>
      <c r="N1559" s="174">
        <v>2.1017364790000001E-5</v>
      </c>
    </row>
    <row r="1560" spans="1:14" x14ac:dyDescent="0.25">
      <c r="A1560" s="173">
        <v>34031</v>
      </c>
      <c r="B1560" s="174" t="s">
        <v>43</v>
      </c>
      <c r="C1560" s="174" t="s">
        <v>53</v>
      </c>
      <c r="D1560" s="174" t="s">
        <v>389</v>
      </c>
      <c r="E1560" s="174" t="s">
        <v>110</v>
      </c>
      <c r="F1560" s="174" t="s">
        <v>109</v>
      </c>
      <c r="G1560" s="174" t="s">
        <v>159</v>
      </c>
      <c r="H1560" s="174">
        <v>1.5807246150000003</v>
      </c>
      <c r="I1560" s="187">
        <v>7.7271837636E-6</v>
      </c>
      <c r="J1560" s="157">
        <v>6.2720006600000002E-4</v>
      </c>
      <c r="K1560" s="174">
        <v>2.2484881600000001E-3</v>
      </c>
      <c r="L1560" s="174">
        <v>5.372061399E-6</v>
      </c>
      <c r="M1560" s="174">
        <v>5.372061399E-6</v>
      </c>
      <c r="N1560" s="174">
        <v>1.0480360511E-6</v>
      </c>
    </row>
    <row r="1561" spans="1:14" x14ac:dyDescent="0.25">
      <c r="A1561" s="173">
        <v>34031</v>
      </c>
      <c r="B1561" s="174" t="s">
        <v>43</v>
      </c>
      <c r="C1561" s="174" t="s">
        <v>53</v>
      </c>
      <c r="D1561" s="174" t="s">
        <v>390</v>
      </c>
      <c r="E1561" s="174" t="s">
        <v>111</v>
      </c>
      <c r="F1561" s="174" t="s">
        <v>109</v>
      </c>
      <c r="G1561" s="174" t="s">
        <v>159</v>
      </c>
      <c r="H1561" s="174">
        <v>1.2662795199999999</v>
      </c>
      <c r="I1561" s="187">
        <v>7.9053856919999999E-6</v>
      </c>
      <c r="J1561" s="157">
        <v>6.4259383000000005E-4</v>
      </c>
      <c r="K1561" s="174">
        <v>2.7495825699999999E-3</v>
      </c>
      <c r="L1561" s="174">
        <v>7.6433529000000002E-6</v>
      </c>
      <c r="M1561" s="174">
        <v>7.6433529000000002E-6</v>
      </c>
      <c r="N1561" s="174">
        <v>1.4488899399999999E-6</v>
      </c>
    </row>
    <row r="1562" spans="1:14" x14ac:dyDescent="0.25">
      <c r="A1562" s="173">
        <v>34031</v>
      </c>
      <c r="B1562" s="174" t="s">
        <v>43</v>
      </c>
      <c r="C1562" s="174" t="s">
        <v>53</v>
      </c>
      <c r="D1562" s="174" t="s">
        <v>391</v>
      </c>
      <c r="E1562" s="174" t="s">
        <v>161</v>
      </c>
      <c r="F1562" s="174" t="s">
        <v>109</v>
      </c>
      <c r="G1562" s="174" t="s">
        <v>159</v>
      </c>
      <c r="H1562" s="174">
        <v>2.3880839049999998</v>
      </c>
      <c r="I1562" s="187">
        <v>4.9887953039999998E-5</v>
      </c>
      <c r="J1562" s="157">
        <v>4.9576972719999994E-3</v>
      </c>
      <c r="K1562" s="174">
        <v>2.582362199E-2</v>
      </c>
      <c r="L1562" s="174">
        <v>3.0516359789999997E-4</v>
      </c>
      <c r="M1562" s="174">
        <v>3.0516359789999997E-4</v>
      </c>
      <c r="N1562" s="174">
        <v>5.1169237709999997E-5</v>
      </c>
    </row>
    <row r="1563" spans="1:14" x14ac:dyDescent="0.25">
      <c r="A1563" s="173">
        <v>34031</v>
      </c>
      <c r="B1563" s="174" t="s">
        <v>43</v>
      </c>
      <c r="C1563" s="174" t="s">
        <v>53</v>
      </c>
      <c r="D1563" s="174" t="s">
        <v>392</v>
      </c>
      <c r="E1563" s="174" t="s">
        <v>154</v>
      </c>
      <c r="F1563" s="174" t="s">
        <v>96</v>
      </c>
      <c r="G1563" s="174" t="s">
        <v>159</v>
      </c>
      <c r="H1563" s="174">
        <v>0</v>
      </c>
      <c r="I1563" s="187">
        <v>0</v>
      </c>
      <c r="J1563" s="157">
        <v>0</v>
      </c>
      <c r="K1563" s="174">
        <v>0</v>
      </c>
      <c r="L1563" s="174">
        <v>0</v>
      </c>
      <c r="M1563" s="174">
        <v>0</v>
      </c>
      <c r="N1563" s="174">
        <v>0</v>
      </c>
    </row>
    <row r="1564" spans="1:14" x14ac:dyDescent="0.25">
      <c r="A1564" s="173">
        <v>34031</v>
      </c>
      <c r="B1564" s="174" t="s">
        <v>43</v>
      </c>
      <c r="C1564" s="174" t="s">
        <v>53</v>
      </c>
      <c r="D1564" s="174" t="s">
        <v>393</v>
      </c>
      <c r="E1564" s="174" t="s">
        <v>162</v>
      </c>
      <c r="F1564" s="174" t="s">
        <v>83</v>
      </c>
      <c r="G1564" s="174" t="s">
        <v>163</v>
      </c>
      <c r="H1564" s="174">
        <v>42.135492433000003</v>
      </c>
      <c r="I1564" s="187">
        <v>1.2880503765682022E-3</v>
      </c>
      <c r="J1564" s="157">
        <v>5.0126155093000004E-3</v>
      </c>
      <c r="K1564" s="174">
        <v>4.9541613159999999E-3</v>
      </c>
      <c r="L1564" s="174">
        <v>7.1635496076000009E-4</v>
      </c>
      <c r="M1564" s="174">
        <v>6.9486431193720004E-4</v>
      </c>
      <c r="N1564" s="174">
        <v>9.984817857999999E-6</v>
      </c>
    </row>
    <row r="1565" spans="1:14" x14ac:dyDescent="0.25">
      <c r="A1565" s="173">
        <v>34031</v>
      </c>
      <c r="B1565" s="174" t="s">
        <v>43</v>
      </c>
      <c r="C1565" s="174" t="s">
        <v>53</v>
      </c>
      <c r="D1565" s="174" t="s">
        <v>394</v>
      </c>
      <c r="E1565" s="174" t="s">
        <v>117</v>
      </c>
      <c r="F1565" s="174" t="s">
        <v>89</v>
      </c>
      <c r="G1565" s="174" t="s">
        <v>163</v>
      </c>
      <c r="H1565" s="174">
        <v>22.529559259999999</v>
      </c>
      <c r="I1565" s="187">
        <v>1.703003999524308E-3</v>
      </c>
      <c r="J1565" s="157">
        <v>2.095436979E-2</v>
      </c>
      <c r="K1565" s="174">
        <v>1.0168251945E-2</v>
      </c>
      <c r="L1565" s="174">
        <v>1.7626710136999998E-3</v>
      </c>
      <c r="M1565" s="174">
        <v>1.7097908832889998E-3</v>
      </c>
      <c r="N1565" s="174">
        <v>5.9230658607999999E-5</v>
      </c>
    </row>
    <row r="1566" spans="1:14" x14ac:dyDescent="0.25">
      <c r="A1566" s="173">
        <v>34031</v>
      </c>
      <c r="B1566" s="174" t="s">
        <v>43</v>
      </c>
      <c r="C1566" s="174" t="s">
        <v>53</v>
      </c>
      <c r="D1566" s="174" t="s">
        <v>395</v>
      </c>
      <c r="E1566" s="174" t="s">
        <v>88</v>
      </c>
      <c r="F1566" s="174" t="s">
        <v>89</v>
      </c>
      <c r="G1566" s="174" t="s">
        <v>163</v>
      </c>
      <c r="H1566" s="174">
        <v>2.4908921999999998</v>
      </c>
      <c r="I1566" s="187">
        <v>7.3545282053099999E-6</v>
      </c>
      <c r="J1566" s="157">
        <v>4.8584049999999998E-5</v>
      </c>
      <c r="K1566" s="174">
        <v>3.9195015999999997E-5</v>
      </c>
      <c r="L1566" s="174">
        <v>5.275841E-6</v>
      </c>
      <c r="M1566" s="174">
        <v>5.1175657700000001E-6</v>
      </c>
      <c r="N1566" s="174">
        <v>9.7828773999999996E-8</v>
      </c>
    </row>
    <row r="1567" spans="1:14" x14ac:dyDescent="0.25">
      <c r="A1567" s="173">
        <v>34031</v>
      </c>
      <c r="B1567" s="174" t="s">
        <v>43</v>
      </c>
      <c r="C1567" s="174" t="s">
        <v>53</v>
      </c>
      <c r="D1567" s="174" t="s">
        <v>396</v>
      </c>
      <c r="E1567" s="174" t="s">
        <v>90</v>
      </c>
      <c r="F1567" s="174" t="s">
        <v>89</v>
      </c>
      <c r="G1567" s="174" t="s">
        <v>163</v>
      </c>
      <c r="H1567" s="174">
        <v>21.73953886</v>
      </c>
      <c r="I1567" s="187">
        <v>1.12306914605223E-4</v>
      </c>
      <c r="J1567" s="157">
        <v>7.6412296900000014E-4</v>
      </c>
      <c r="K1567" s="174">
        <v>5.6278028400000009E-4</v>
      </c>
      <c r="L1567" s="174">
        <v>7.7479893500000002E-5</v>
      </c>
      <c r="M1567" s="174">
        <v>7.5155496694999998E-5</v>
      </c>
      <c r="N1567" s="174">
        <v>1.611460198E-6</v>
      </c>
    </row>
    <row r="1568" spans="1:14" x14ac:dyDescent="0.25">
      <c r="A1568" s="173">
        <v>34031</v>
      </c>
      <c r="B1568" s="174" t="s">
        <v>43</v>
      </c>
      <c r="C1568" s="174" t="s">
        <v>53</v>
      </c>
      <c r="D1568" s="174" t="s">
        <v>397</v>
      </c>
      <c r="E1568" s="174" t="s">
        <v>118</v>
      </c>
      <c r="F1568" s="174" t="s">
        <v>89</v>
      </c>
      <c r="G1568" s="174" t="s">
        <v>163</v>
      </c>
      <c r="H1568" s="174">
        <v>80.795980500000013</v>
      </c>
      <c r="I1568" s="187">
        <v>4.6245522935743563E-3</v>
      </c>
      <c r="J1568" s="157">
        <v>5.5510485451999991E-2</v>
      </c>
      <c r="K1568" s="174">
        <v>3.0451825658E-2</v>
      </c>
      <c r="L1568" s="174">
        <v>5.0334222420999998E-3</v>
      </c>
      <c r="M1568" s="174">
        <v>4.8824195748369999E-3</v>
      </c>
      <c r="N1568" s="174">
        <v>1.4914940533000001E-4</v>
      </c>
    </row>
    <row r="1569" spans="1:14" x14ac:dyDescent="0.25">
      <c r="A1569" s="173">
        <v>34031</v>
      </c>
      <c r="B1569" s="174" t="s">
        <v>43</v>
      </c>
      <c r="C1569" s="174" t="s">
        <v>53</v>
      </c>
      <c r="D1569" s="174" t="s">
        <v>398</v>
      </c>
      <c r="E1569" s="174" t="s">
        <v>164</v>
      </c>
      <c r="F1569" s="174" t="s">
        <v>89</v>
      </c>
      <c r="G1569" s="174" t="s">
        <v>163</v>
      </c>
      <c r="H1569" s="174">
        <v>17.171355712099999</v>
      </c>
      <c r="I1569" s="187">
        <v>3.4981433722916688E-3</v>
      </c>
      <c r="J1569" s="157">
        <v>5.8335769768299996E-2</v>
      </c>
      <c r="K1569" s="174">
        <v>2.6181524729400003E-2</v>
      </c>
      <c r="L1569" s="174">
        <v>3.5305313098500002E-3</v>
      </c>
      <c r="M1569" s="174">
        <v>3.4246153705545001E-3</v>
      </c>
      <c r="N1569" s="174">
        <v>1.5922998600499999E-4</v>
      </c>
    </row>
    <row r="1570" spans="1:14" x14ac:dyDescent="0.25">
      <c r="A1570" s="173">
        <v>34031</v>
      </c>
      <c r="B1570" s="174" t="s">
        <v>43</v>
      </c>
      <c r="C1570" s="174" t="s">
        <v>53</v>
      </c>
      <c r="D1570" s="174" t="s">
        <v>399</v>
      </c>
      <c r="E1570" s="174" t="s">
        <v>91</v>
      </c>
      <c r="F1570" s="174" t="s">
        <v>89</v>
      </c>
      <c r="G1570" s="174" t="s">
        <v>163</v>
      </c>
      <c r="H1570" s="174">
        <v>7.9048641789999996</v>
      </c>
      <c r="I1570" s="187">
        <v>3.1045077698029199E-4</v>
      </c>
      <c r="J1570" s="157">
        <v>3.5100532984E-3</v>
      </c>
      <c r="K1570" s="174">
        <v>1.8614309976000001E-3</v>
      </c>
      <c r="L1570" s="174">
        <v>3.1548352708999998E-4</v>
      </c>
      <c r="M1570" s="174">
        <v>3.060190212773E-4</v>
      </c>
      <c r="N1570" s="174">
        <v>8.9682254020000004E-6</v>
      </c>
    </row>
    <row r="1571" spans="1:14" x14ac:dyDescent="0.25">
      <c r="A1571" s="173">
        <v>34031</v>
      </c>
      <c r="B1571" s="174" t="s">
        <v>43</v>
      </c>
      <c r="C1571" s="174" t="s">
        <v>53</v>
      </c>
      <c r="D1571" s="174" t="s">
        <v>400</v>
      </c>
      <c r="E1571" s="174" t="s">
        <v>119</v>
      </c>
      <c r="F1571" s="174" t="s">
        <v>89</v>
      </c>
      <c r="G1571" s="174" t="s">
        <v>163</v>
      </c>
      <c r="H1571" s="174">
        <v>3.4063876020999997</v>
      </c>
      <c r="I1571" s="187">
        <v>2.0599575806556626E-4</v>
      </c>
      <c r="J1571" s="157">
        <v>2.5158249959600005E-3</v>
      </c>
      <c r="K1571" s="174">
        <v>1.4166785176599999E-3</v>
      </c>
      <c r="L1571" s="174">
        <v>2.0415871065499998E-4</v>
      </c>
      <c r="M1571" s="174">
        <v>1.9803394933535002E-4</v>
      </c>
      <c r="N1571" s="174">
        <v>5.4025482040000003E-6</v>
      </c>
    </row>
    <row r="1572" spans="1:14" x14ac:dyDescent="0.25">
      <c r="A1572" s="173">
        <v>34031</v>
      </c>
      <c r="B1572" s="174" t="s">
        <v>43</v>
      </c>
      <c r="C1572" s="174" t="s">
        <v>53</v>
      </c>
      <c r="D1572" s="174" t="s">
        <v>401</v>
      </c>
      <c r="E1572" s="174" t="s">
        <v>92</v>
      </c>
      <c r="F1572" s="174" t="s">
        <v>89</v>
      </c>
      <c r="G1572" s="174" t="s">
        <v>163</v>
      </c>
      <c r="H1572" s="174">
        <v>63.745447744000003</v>
      </c>
      <c r="I1572" s="187">
        <v>8.7499464223407216E-4</v>
      </c>
      <c r="J1572" s="157">
        <v>7.3144837398999999E-3</v>
      </c>
      <c r="K1572" s="174">
        <v>3.7315526172999997E-3</v>
      </c>
      <c r="L1572" s="174">
        <v>6.0973920153999995E-4</v>
      </c>
      <c r="M1572" s="174">
        <v>5.9144702549380004E-4</v>
      </c>
      <c r="N1572" s="174">
        <v>1.6588680552999999E-5</v>
      </c>
    </row>
    <row r="1573" spans="1:14" x14ac:dyDescent="0.25">
      <c r="A1573" s="173">
        <v>34031</v>
      </c>
      <c r="B1573" s="174" t="s">
        <v>43</v>
      </c>
      <c r="C1573" s="174" t="s">
        <v>53</v>
      </c>
      <c r="D1573" s="174" t="s">
        <v>402</v>
      </c>
      <c r="E1573" s="174" t="s">
        <v>120</v>
      </c>
      <c r="F1573" s="174" t="s">
        <v>89</v>
      </c>
      <c r="G1573" s="174" t="s">
        <v>163</v>
      </c>
      <c r="H1573" s="174">
        <v>57.848181665000006</v>
      </c>
      <c r="I1573" s="187">
        <v>2.6042760710266277E-3</v>
      </c>
      <c r="J1573" s="157">
        <v>2.8657024172940006E-2</v>
      </c>
      <c r="K1573" s="174">
        <v>1.8235829704180001E-2</v>
      </c>
      <c r="L1573" s="174">
        <v>2.8093966438819998E-3</v>
      </c>
      <c r="M1573" s="174">
        <v>2.7251147445655401E-3</v>
      </c>
      <c r="N1573" s="174">
        <v>7.0871259913609996E-5</v>
      </c>
    </row>
    <row r="1574" spans="1:14" x14ac:dyDescent="0.25">
      <c r="A1574" s="173">
        <v>34031</v>
      </c>
      <c r="B1574" s="174" t="s">
        <v>43</v>
      </c>
      <c r="C1574" s="174" t="s">
        <v>53</v>
      </c>
      <c r="D1574" s="174" t="s">
        <v>403</v>
      </c>
      <c r="E1574" s="174" t="s">
        <v>121</v>
      </c>
      <c r="F1574" s="174" t="s">
        <v>89</v>
      </c>
      <c r="G1574" s="174" t="s">
        <v>163</v>
      </c>
      <c r="H1574" s="174">
        <v>40.188871352100001</v>
      </c>
      <c r="I1574" s="187">
        <v>2.7494905157293393E-3</v>
      </c>
      <c r="J1574" s="157">
        <v>3.3533782788999995E-2</v>
      </c>
      <c r="K1574" s="174">
        <v>1.1518746801199999E-2</v>
      </c>
      <c r="L1574" s="174">
        <v>2.0426837722599999E-3</v>
      </c>
      <c r="M1574" s="174">
        <v>1.9814032590922E-3</v>
      </c>
      <c r="N1574" s="174">
        <v>6.0655087124700007E-5</v>
      </c>
    </row>
    <row r="1575" spans="1:14" x14ac:dyDescent="0.25">
      <c r="A1575" s="173">
        <v>34031</v>
      </c>
      <c r="B1575" s="174" t="s">
        <v>43</v>
      </c>
      <c r="C1575" s="174" t="s">
        <v>53</v>
      </c>
      <c r="D1575" s="174" t="s">
        <v>404</v>
      </c>
      <c r="E1575" s="174" t="s">
        <v>165</v>
      </c>
      <c r="F1575" s="174" t="s">
        <v>89</v>
      </c>
      <c r="G1575" s="174" t="s">
        <v>163</v>
      </c>
      <c r="H1575" s="174">
        <v>126.82637119410001</v>
      </c>
      <c r="I1575" s="187">
        <v>1.4681057321753059E-2</v>
      </c>
      <c r="J1575" s="157">
        <v>0.19271012160860002</v>
      </c>
      <c r="K1575" s="174">
        <v>8.4292370365200014E-2</v>
      </c>
      <c r="L1575" s="174">
        <v>1.5416830709209997E-2</v>
      </c>
      <c r="M1575" s="174">
        <v>1.4954325787933702E-2</v>
      </c>
      <c r="N1575" s="174">
        <v>5.9594357511500004E-4</v>
      </c>
    </row>
    <row r="1576" spans="1:14" x14ac:dyDescent="0.25">
      <c r="A1576" s="173">
        <v>34031</v>
      </c>
      <c r="B1576" s="174" t="s">
        <v>43</v>
      </c>
      <c r="C1576" s="174" t="s">
        <v>53</v>
      </c>
      <c r="D1576" s="174" t="s">
        <v>405</v>
      </c>
      <c r="E1576" s="174" t="s">
        <v>93</v>
      </c>
      <c r="F1576" s="174" t="s">
        <v>89</v>
      </c>
      <c r="G1576" s="174" t="s">
        <v>163</v>
      </c>
      <c r="H1576" s="174">
        <v>6.5246488359999999</v>
      </c>
      <c r="I1576" s="187">
        <v>1.9102472082963359E-4</v>
      </c>
      <c r="J1576" s="157">
        <v>2.0143970330000001E-3</v>
      </c>
      <c r="K1576" s="174">
        <v>1.3899859698999998E-3</v>
      </c>
      <c r="L1576" s="174">
        <v>2.1588085255E-4</v>
      </c>
      <c r="M1576" s="174">
        <v>2.0940442697349999E-4</v>
      </c>
      <c r="N1576" s="174">
        <v>5.0436452060000002E-6</v>
      </c>
    </row>
    <row r="1577" spans="1:14" x14ac:dyDescent="0.25">
      <c r="A1577" s="173">
        <v>34031</v>
      </c>
      <c r="B1577" s="174" t="s">
        <v>43</v>
      </c>
      <c r="C1577" s="174" t="s">
        <v>53</v>
      </c>
      <c r="D1577" s="174" t="s">
        <v>406</v>
      </c>
      <c r="E1577" s="174" t="s">
        <v>122</v>
      </c>
      <c r="F1577" s="174" t="s">
        <v>89</v>
      </c>
      <c r="G1577" s="174" t="s">
        <v>163</v>
      </c>
      <c r="H1577" s="174">
        <v>14.434161474000001</v>
      </c>
      <c r="I1577" s="187">
        <v>1.4592899360403003E-4</v>
      </c>
      <c r="J1577" s="157">
        <v>1.3143661410000001E-3</v>
      </c>
      <c r="K1577" s="174">
        <v>6.2107491000000005E-4</v>
      </c>
      <c r="L1577" s="174">
        <v>1.0537910310000001E-4</v>
      </c>
      <c r="M1577" s="174">
        <v>1.0221773000700001E-4</v>
      </c>
      <c r="N1577" s="174">
        <v>2.3802040909999998E-6</v>
      </c>
    </row>
    <row r="1578" spans="1:14" x14ac:dyDescent="0.25">
      <c r="A1578" s="173">
        <v>34031</v>
      </c>
      <c r="B1578" s="174" t="s">
        <v>43</v>
      </c>
      <c r="C1578" s="174" t="s">
        <v>53</v>
      </c>
      <c r="D1578" s="174" t="s">
        <v>407</v>
      </c>
      <c r="E1578" s="174" t="s">
        <v>123</v>
      </c>
      <c r="F1578" s="174" t="s">
        <v>89</v>
      </c>
      <c r="G1578" s="174" t="s">
        <v>163</v>
      </c>
      <c r="H1578" s="174">
        <v>33.027551825599993</v>
      </c>
      <c r="I1578" s="187">
        <v>3.7769153333477908E-3</v>
      </c>
      <c r="J1578" s="157">
        <v>5.5542905981600006E-2</v>
      </c>
      <c r="K1578" s="174">
        <v>1.4499713483399998E-2</v>
      </c>
      <c r="L1578" s="174">
        <v>2.7675409610999993E-3</v>
      </c>
      <c r="M1578" s="174">
        <v>2.6845147322669995E-3</v>
      </c>
      <c r="N1578" s="174">
        <v>1.3660466554789999E-4</v>
      </c>
    </row>
    <row r="1579" spans="1:14" x14ac:dyDescent="0.25">
      <c r="A1579" s="173">
        <v>34031</v>
      </c>
      <c r="B1579" s="174" t="s">
        <v>43</v>
      </c>
      <c r="C1579" s="174" t="s">
        <v>53</v>
      </c>
      <c r="D1579" s="174" t="s">
        <v>408</v>
      </c>
      <c r="E1579" s="174" t="s">
        <v>166</v>
      </c>
      <c r="F1579" s="174" t="s">
        <v>89</v>
      </c>
      <c r="G1579" s="174" t="s">
        <v>163</v>
      </c>
      <c r="H1579" s="174">
        <v>30.239241307</v>
      </c>
      <c r="I1579" s="187">
        <v>3.7125696949475116E-3</v>
      </c>
      <c r="J1579" s="157">
        <v>4.7792538193600007E-2</v>
      </c>
      <c r="K1579" s="174">
        <v>1.8396039129300001E-2</v>
      </c>
      <c r="L1579" s="174">
        <v>3.5461880359999999E-3</v>
      </c>
      <c r="M1579" s="174">
        <v>3.43980239492E-3</v>
      </c>
      <c r="N1579" s="174">
        <v>1.47673130485E-4</v>
      </c>
    </row>
    <row r="1580" spans="1:14" x14ac:dyDescent="0.25">
      <c r="A1580" s="173">
        <v>34031</v>
      </c>
      <c r="B1580" s="174" t="s">
        <v>43</v>
      </c>
      <c r="C1580" s="174" t="s">
        <v>53</v>
      </c>
      <c r="D1580" s="174" t="s">
        <v>409</v>
      </c>
      <c r="E1580" s="174" t="s">
        <v>167</v>
      </c>
      <c r="F1580" s="174" t="s">
        <v>89</v>
      </c>
      <c r="G1580" s="174" t="s">
        <v>163</v>
      </c>
      <c r="H1580" s="174">
        <v>15.921260193999998</v>
      </c>
      <c r="I1580" s="187">
        <v>1.1320480502921303E-2</v>
      </c>
      <c r="J1580" s="157">
        <v>0.18984146036400001</v>
      </c>
      <c r="K1580" s="174">
        <v>6.8270714060000001E-2</v>
      </c>
      <c r="L1580" s="174">
        <v>1.0000383952500001E-2</v>
      </c>
      <c r="M1580" s="174">
        <v>9.7003724339249989E-3</v>
      </c>
      <c r="N1580" s="174">
        <v>4.9931417513999999E-4</v>
      </c>
    </row>
    <row r="1581" spans="1:14" x14ac:dyDescent="0.25">
      <c r="A1581" s="173">
        <v>34031</v>
      </c>
      <c r="B1581" s="174" t="s">
        <v>43</v>
      </c>
      <c r="C1581" s="174" t="s">
        <v>53</v>
      </c>
      <c r="D1581" s="174" t="s">
        <v>410</v>
      </c>
      <c r="E1581" s="174" t="s">
        <v>94</v>
      </c>
      <c r="F1581" s="174" t="s">
        <v>89</v>
      </c>
      <c r="G1581" s="174" t="s">
        <v>163</v>
      </c>
      <c r="H1581" s="174">
        <v>8.9458334571000009</v>
      </c>
      <c r="I1581" s="187">
        <v>7.3931459916798891E-4</v>
      </c>
      <c r="J1581" s="157">
        <v>1.0380365663000001E-2</v>
      </c>
      <c r="K1581" s="174">
        <v>3.5888780488999997E-3</v>
      </c>
      <c r="L1581" s="174">
        <v>5.9589610199000005E-4</v>
      </c>
      <c r="M1581" s="174">
        <v>5.7801921893029992E-4</v>
      </c>
      <c r="N1581" s="174">
        <v>2.4304593432000002E-5</v>
      </c>
    </row>
    <row r="1582" spans="1:14" x14ac:dyDescent="0.25">
      <c r="A1582" s="173">
        <v>34031</v>
      </c>
      <c r="B1582" s="174" t="s">
        <v>43</v>
      </c>
      <c r="C1582" s="174" t="s">
        <v>53</v>
      </c>
      <c r="D1582" s="174" t="s">
        <v>411</v>
      </c>
      <c r="E1582" s="174" t="s">
        <v>124</v>
      </c>
      <c r="F1582" s="174" t="s">
        <v>89</v>
      </c>
      <c r="G1582" s="174" t="s">
        <v>163</v>
      </c>
      <c r="H1582" s="174">
        <v>112.70357516700001</v>
      </c>
      <c r="I1582" s="187">
        <v>6.8804486854044545E-3</v>
      </c>
      <c r="J1582" s="157">
        <v>7.5538463257300001E-2</v>
      </c>
      <c r="K1582" s="174">
        <v>4.9785718827630006E-2</v>
      </c>
      <c r="L1582" s="174">
        <v>7.8821378084300009E-3</v>
      </c>
      <c r="M1582" s="174">
        <v>7.6456736741771008E-3</v>
      </c>
      <c r="N1582" s="174">
        <v>1.9448320360070001E-4</v>
      </c>
    </row>
    <row r="1583" spans="1:14" x14ac:dyDescent="0.25">
      <c r="A1583" s="173">
        <v>34031</v>
      </c>
      <c r="B1583" s="174" t="s">
        <v>43</v>
      </c>
      <c r="C1583" s="174" t="s">
        <v>53</v>
      </c>
      <c r="D1583" s="174" t="s">
        <v>412</v>
      </c>
      <c r="E1583" s="174" t="s">
        <v>125</v>
      </c>
      <c r="F1583" s="174" t="s">
        <v>89</v>
      </c>
      <c r="G1583" s="174" t="s">
        <v>163</v>
      </c>
      <c r="H1583" s="174">
        <v>140.34039161600001</v>
      </c>
      <c r="I1583" s="187">
        <v>1.8340606214040097E-2</v>
      </c>
      <c r="J1583" s="157">
        <v>0.26076530009820004</v>
      </c>
      <c r="K1583" s="174">
        <v>0.10919587696239998</v>
      </c>
      <c r="L1583" s="174">
        <v>1.7648673594129999E-2</v>
      </c>
      <c r="M1583" s="174">
        <v>1.7119213386306096E-2</v>
      </c>
      <c r="N1583" s="174">
        <v>6.5059584355499995E-4</v>
      </c>
    </row>
    <row r="1584" spans="1:14" x14ac:dyDescent="0.25">
      <c r="A1584" s="173">
        <v>34031</v>
      </c>
      <c r="B1584" s="174" t="s">
        <v>43</v>
      </c>
      <c r="C1584" s="174" t="s">
        <v>53</v>
      </c>
      <c r="D1584" s="174" t="s">
        <v>413</v>
      </c>
      <c r="E1584" s="174" t="s">
        <v>126</v>
      </c>
      <c r="F1584" s="174" t="s">
        <v>89</v>
      </c>
      <c r="G1584" s="174" t="s">
        <v>163</v>
      </c>
      <c r="H1584" s="174">
        <v>338.35702784559999</v>
      </c>
      <c r="I1584" s="187">
        <v>3.7582641157867656E-2</v>
      </c>
      <c r="J1584" s="157">
        <v>0.18531514490837001</v>
      </c>
      <c r="K1584" s="174">
        <v>0.17955010791898002</v>
      </c>
      <c r="L1584" s="174">
        <v>2.8459006072544001E-2</v>
      </c>
      <c r="M1584" s="174">
        <v>2.7605235890367681E-2</v>
      </c>
      <c r="N1584" s="174">
        <v>4.0153554603275998E-4</v>
      </c>
    </row>
    <row r="1585" spans="1:14" x14ac:dyDescent="0.25">
      <c r="A1585" s="173">
        <v>34031</v>
      </c>
      <c r="B1585" s="174" t="s">
        <v>43</v>
      </c>
      <c r="C1585" s="174" t="s">
        <v>53</v>
      </c>
      <c r="D1585" s="174" t="s">
        <v>414</v>
      </c>
      <c r="E1585" s="174" t="s">
        <v>168</v>
      </c>
      <c r="F1585" s="174" t="s">
        <v>89</v>
      </c>
      <c r="G1585" s="174" t="s">
        <v>163</v>
      </c>
      <c r="H1585" s="174">
        <v>97.465438422099979</v>
      </c>
      <c r="I1585" s="187">
        <v>1.5086951788084019E-2</v>
      </c>
      <c r="J1585" s="157">
        <v>0.21855733416999998</v>
      </c>
      <c r="K1585" s="174">
        <v>9.5010502653000012E-2</v>
      </c>
      <c r="L1585" s="174">
        <v>1.4894571869600002E-2</v>
      </c>
      <c r="M1585" s="174">
        <v>1.4447734713512E-2</v>
      </c>
      <c r="N1585" s="174">
        <v>5.9324255595999984E-4</v>
      </c>
    </row>
    <row r="1586" spans="1:14" x14ac:dyDescent="0.25">
      <c r="A1586" s="173">
        <v>34031</v>
      </c>
      <c r="B1586" s="174" t="s">
        <v>43</v>
      </c>
      <c r="C1586" s="174" t="s">
        <v>53</v>
      </c>
      <c r="D1586" s="174" t="s">
        <v>415</v>
      </c>
      <c r="E1586" s="174" t="s">
        <v>127</v>
      </c>
      <c r="F1586" s="174" t="s">
        <v>89</v>
      </c>
      <c r="G1586" s="174" t="s">
        <v>163</v>
      </c>
      <c r="H1586" s="174">
        <v>526.55874156999994</v>
      </c>
      <c r="I1586" s="187">
        <v>3.3330045530984315E-2</v>
      </c>
      <c r="J1586" s="157">
        <v>0.12812653552369999</v>
      </c>
      <c r="K1586" s="174">
        <v>0.15032454291120001</v>
      </c>
      <c r="L1586" s="174">
        <v>2.3216170354999999E-2</v>
      </c>
      <c r="M1586" s="174">
        <v>2.251968524435E-2</v>
      </c>
      <c r="N1586" s="174">
        <v>2.7524460095100002E-4</v>
      </c>
    </row>
    <row r="1587" spans="1:14" x14ac:dyDescent="0.25">
      <c r="A1587" s="173">
        <v>34031</v>
      </c>
      <c r="B1587" s="174" t="s">
        <v>43</v>
      </c>
      <c r="C1587" s="174" t="s">
        <v>53</v>
      </c>
      <c r="D1587" s="174" t="s">
        <v>416</v>
      </c>
      <c r="E1587" s="174" t="s">
        <v>169</v>
      </c>
      <c r="F1587" s="174" t="s">
        <v>89</v>
      </c>
      <c r="G1587" s="174" t="s">
        <v>163</v>
      </c>
      <c r="H1587" s="174">
        <v>4.1359956610999999</v>
      </c>
      <c r="I1587" s="187">
        <v>1.8371146041647097E-3</v>
      </c>
      <c r="J1587" s="157">
        <v>2.8755043309999999E-2</v>
      </c>
      <c r="K1587" s="174">
        <v>1.2510381829000002E-2</v>
      </c>
      <c r="L1587" s="174">
        <v>1.6232175959999999E-3</v>
      </c>
      <c r="M1587" s="174">
        <v>1.5745210681199998E-3</v>
      </c>
      <c r="N1587" s="174">
        <v>6.364939079000001E-5</v>
      </c>
    </row>
    <row r="1588" spans="1:14" x14ac:dyDescent="0.25">
      <c r="A1588" s="173">
        <v>34031</v>
      </c>
      <c r="B1588" s="174" t="s">
        <v>43</v>
      </c>
      <c r="C1588" s="174" t="s">
        <v>53</v>
      </c>
      <c r="D1588" s="174" t="s">
        <v>417</v>
      </c>
      <c r="E1588" s="174" t="s">
        <v>128</v>
      </c>
      <c r="F1588" s="174" t="s">
        <v>89</v>
      </c>
      <c r="G1588" s="174" t="s">
        <v>163</v>
      </c>
      <c r="H1588" s="174">
        <v>3.9501077889999996</v>
      </c>
      <c r="I1588" s="187">
        <v>1.14687180571041E-4</v>
      </c>
      <c r="J1588" s="157">
        <v>4.1783788700000004E-4</v>
      </c>
      <c r="K1588" s="174">
        <v>4.6838830700000005E-4</v>
      </c>
      <c r="L1588" s="174">
        <v>7.3366340200000009E-5</v>
      </c>
      <c r="M1588" s="174">
        <v>7.1165349993999996E-5</v>
      </c>
      <c r="N1588" s="174">
        <v>8.5008705299999986E-7</v>
      </c>
    </row>
    <row r="1589" spans="1:14" x14ac:dyDescent="0.25">
      <c r="A1589" s="173">
        <v>34031</v>
      </c>
      <c r="B1589" s="174" t="s">
        <v>43</v>
      </c>
      <c r="C1589" s="174" t="s">
        <v>53</v>
      </c>
      <c r="D1589" s="174" t="s">
        <v>418</v>
      </c>
      <c r="E1589" s="174" t="s">
        <v>129</v>
      </c>
      <c r="F1589" s="174" t="s">
        <v>89</v>
      </c>
      <c r="G1589" s="174" t="s">
        <v>163</v>
      </c>
      <c r="H1589" s="174">
        <v>12.328982752599998</v>
      </c>
      <c r="I1589" s="187">
        <v>1.9986738451204357E-3</v>
      </c>
      <c r="J1589" s="157">
        <v>2.80841073144E-2</v>
      </c>
      <c r="K1589" s="174">
        <v>1.3352460097480002E-2</v>
      </c>
      <c r="L1589" s="174">
        <v>1.9071098513200003E-3</v>
      </c>
      <c r="M1589" s="174">
        <v>1.8498965557804E-3</v>
      </c>
      <c r="N1589" s="174">
        <v>6.1502311262000002E-5</v>
      </c>
    </row>
    <row r="1590" spans="1:14" x14ac:dyDescent="0.25">
      <c r="A1590" s="173">
        <v>34031</v>
      </c>
      <c r="B1590" s="174" t="s">
        <v>43</v>
      </c>
      <c r="C1590" s="174" t="s">
        <v>53</v>
      </c>
      <c r="D1590" s="174" t="s">
        <v>419</v>
      </c>
      <c r="E1590" s="174" t="s">
        <v>130</v>
      </c>
      <c r="F1590" s="174" t="s">
        <v>96</v>
      </c>
      <c r="G1590" s="174" t="s">
        <v>163</v>
      </c>
      <c r="H1590" s="174">
        <v>153.54139148999997</v>
      </c>
      <c r="I1590" s="187">
        <v>3.7610805027268978E-3</v>
      </c>
      <c r="J1590" s="157">
        <v>1.42032295034E-2</v>
      </c>
      <c r="K1590" s="174">
        <v>1.5485977670999997E-2</v>
      </c>
      <c r="L1590" s="174">
        <v>2.3091685768999999E-3</v>
      </c>
      <c r="M1590" s="174">
        <v>2.2398935195929999E-3</v>
      </c>
      <c r="N1590" s="174">
        <v>2.8613215279999999E-5</v>
      </c>
    </row>
    <row r="1591" spans="1:14" x14ac:dyDescent="0.25">
      <c r="A1591" s="173">
        <v>34031</v>
      </c>
      <c r="B1591" s="174" t="s">
        <v>43</v>
      </c>
      <c r="C1591" s="174" t="s">
        <v>53</v>
      </c>
      <c r="D1591" s="174" t="s">
        <v>420</v>
      </c>
      <c r="E1591" s="174" t="s">
        <v>131</v>
      </c>
      <c r="F1591" s="174" t="s">
        <v>96</v>
      </c>
      <c r="G1591" s="174" t="s">
        <v>163</v>
      </c>
      <c r="H1591" s="174">
        <v>112.3572037875</v>
      </c>
      <c r="I1591" s="187">
        <v>9.4043862782467198E-3</v>
      </c>
      <c r="J1591" s="157">
        <v>0.12202619618880001</v>
      </c>
      <c r="K1591" s="174">
        <v>9.9592623667699998E-2</v>
      </c>
      <c r="L1591" s="174">
        <v>1.3991609612540002E-2</v>
      </c>
      <c r="M1591" s="174">
        <v>1.3571861324163799E-2</v>
      </c>
      <c r="N1591" s="174">
        <v>4.1258796924400001E-4</v>
      </c>
    </row>
    <row r="1592" spans="1:14" x14ac:dyDescent="0.25">
      <c r="A1592" s="173">
        <v>34031</v>
      </c>
      <c r="B1592" s="174" t="s">
        <v>43</v>
      </c>
      <c r="C1592" s="174" t="s">
        <v>53</v>
      </c>
      <c r="D1592" s="174" t="s">
        <v>421</v>
      </c>
      <c r="E1592" s="174" t="s">
        <v>95</v>
      </c>
      <c r="F1592" s="174" t="s">
        <v>96</v>
      </c>
      <c r="G1592" s="174" t="s">
        <v>163</v>
      </c>
      <c r="H1592" s="174">
        <v>94.818394632000008</v>
      </c>
      <c r="I1592" s="187">
        <v>5.120554674084607E-3</v>
      </c>
      <c r="J1592" s="157">
        <v>6.4376452768299994E-2</v>
      </c>
      <c r="K1592" s="174">
        <v>2.4023440132799997E-2</v>
      </c>
      <c r="L1592" s="174">
        <v>4.5076528642199994E-3</v>
      </c>
      <c r="M1592" s="174">
        <v>4.3724232782933999E-3</v>
      </c>
      <c r="N1592" s="174">
        <v>1.803678007679E-4</v>
      </c>
    </row>
    <row r="1593" spans="1:14" x14ac:dyDescent="0.25">
      <c r="A1593" s="173">
        <v>34031</v>
      </c>
      <c r="B1593" s="174" t="s">
        <v>43</v>
      </c>
      <c r="C1593" s="174" t="s">
        <v>53</v>
      </c>
      <c r="D1593" s="174" t="s">
        <v>422</v>
      </c>
      <c r="E1593" s="174" t="s">
        <v>97</v>
      </c>
      <c r="F1593" s="174" t="s">
        <v>96</v>
      </c>
      <c r="G1593" s="174" t="s">
        <v>163</v>
      </c>
      <c r="H1593" s="174">
        <v>111.97187006</v>
      </c>
      <c r="I1593" s="187">
        <v>5.92732886916257E-3</v>
      </c>
      <c r="J1593" s="157">
        <v>7.4111155307999999E-2</v>
      </c>
      <c r="K1593" s="174">
        <v>2.4468624555000002E-2</v>
      </c>
      <c r="L1593" s="174">
        <v>4.8181044215E-3</v>
      </c>
      <c r="M1593" s="174">
        <v>4.6735612888550004E-3</v>
      </c>
      <c r="N1593" s="174">
        <v>1.8282695906000004E-4</v>
      </c>
    </row>
    <row r="1594" spans="1:14" x14ac:dyDescent="0.25">
      <c r="A1594" s="173">
        <v>34031</v>
      </c>
      <c r="B1594" s="174" t="s">
        <v>43</v>
      </c>
      <c r="C1594" s="174" t="s">
        <v>53</v>
      </c>
      <c r="D1594" s="174" t="s">
        <v>423</v>
      </c>
      <c r="E1594" s="174" t="s">
        <v>132</v>
      </c>
      <c r="F1594" s="174" t="s">
        <v>96</v>
      </c>
      <c r="G1594" s="174" t="s">
        <v>163</v>
      </c>
      <c r="H1594" s="174">
        <v>14.554765450000001</v>
      </c>
      <c r="I1594" s="187">
        <v>6.8376320050427995E-4</v>
      </c>
      <c r="J1594" s="157">
        <v>3.8241504279999997E-3</v>
      </c>
      <c r="K1594" s="174">
        <v>2.6241668860000002E-3</v>
      </c>
      <c r="L1594" s="174">
        <v>4.3830783700000005E-4</v>
      </c>
      <c r="M1594" s="174">
        <v>4.2515860189000005E-4</v>
      </c>
      <c r="N1594" s="174">
        <v>7.0300552999999999E-6</v>
      </c>
    </row>
    <row r="1595" spans="1:14" x14ac:dyDescent="0.25">
      <c r="A1595" s="173">
        <v>34031</v>
      </c>
      <c r="B1595" s="174" t="s">
        <v>43</v>
      </c>
      <c r="C1595" s="174" t="s">
        <v>53</v>
      </c>
      <c r="D1595" s="174" t="s">
        <v>424</v>
      </c>
      <c r="E1595" s="174" t="s">
        <v>133</v>
      </c>
      <c r="F1595" s="174" t="s">
        <v>96</v>
      </c>
      <c r="G1595" s="174" t="s">
        <v>163</v>
      </c>
      <c r="H1595" s="174">
        <v>498.16232500000001</v>
      </c>
      <c r="I1595" s="187">
        <v>1.3980757699045799E-2</v>
      </c>
      <c r="J1595" s="157">
        <v>0.17021971170000003</v>
      </c>
      <c r="K1595" s="174">
        <v>9.4596483669999995E-2</v>
      </c>
      <c r="L1595" s="174">
        <v>1.3037082E-2</v>
      </c>
      <c r="M1595" s="174">
        <v>1.264596954E-2</v>
      </c>
      <c r="N1595" s="174">
        <v>4.5718608030000004E-4</v>
      </c>
    </row>
    <row r="1596" spans="1:14" x14ac:dyDescent="0.25">
      <c r="A1596" s="173">
        <v>34031</v>
      </c>
      <c r="B1596" s="174" t="s">
        <v>43</v>
      </c>
      <c r="C1596" s="174" t="s">
        <v>53</v>
      </c>
      <c r="D1596" s="174" t="s">
        <v>425</v>
      </c>
      <c r="E1596" s="174" t="s">
        <v>134</v>
      </c>
      <c r="F1596" s="174" t="s">
        <v>96</v>
      </c>
      <c r="G1596" s="174" t="s">
        <v>163</v>
      </c>
      <c r="H1596" s="174">
        <v>57.873206097500002</v>
      </c>
      <c r="I1596" s="187">
        <v>6.0860455926616411E-3</v>
      </c>
      <c r="J1596" s="157">
        <v>7.5140168959300008E-2</v>
      </c>
      <c r="K1596" s="174">
        <v>3.6451253082399999E-2</v>
      </c>
      <c r="L1596" s="174">
        <v>6.5994809072500004E-3</v>
      </c>
      <c r="M1596" s="174">
        <v>6.4014964800324994E-3</v>
      </c>
      <c r="N1596" s="174">
        <v>2.5450151060400002E-4</v>
      </c>
    </row>
    <row r="1597" spans="1:14" x14ac:dyDescent="0.25">
      <c r="A1597" s="173">
        <v>34031</v>
      </c>
      <c r="B1597" s="174" t="s">
        <v>43</v>
      </c>
      <c r="C1597" s="174" t="s">
        <v>53</v>
      </c>
      <c r="D1597" s="174" t="s">
        <v>426</v>
      </c>
      <c r="E1597" s="174" t="s">
        <v>103</v>
      </c>
      <c r="F1597" s="174" t="s">
        <v>100</v>
      </c>
      <c r="G1597" s="174" t="s">
        <v>163</v>
      </c>
      <c r="H1597" s="174">
        <v>0.63388490999999991</v>
      </c>
      <c r="I1597" s="187">
        <v>1.824045288273E-6</v>
      </c>
      <c r="J1597" s="157">
        <v>1.1063320000000001E-5</v>
      </c>
      <c r="K1597" s="174">
        <v>6.7439250999999999E-6</v>
      </c>
      <c r="L1597" s="174">
        <v>1.0475615099999999E-6</v>
      </c>
      <c r="M1597" s="174">
        <v>1.0161346647E-6</v>
      </c>
      <c r="N1597" s="174">
        <v>2.0208070299999999E-8</v>
      </c>
    </row>
    <row r="1598" spans="1:14" x14ac:dyDescent="0.25">
      <c r="A1598" s="173">
        <v>34031</v>
      </c>
      <c r="B1598" s="174" t="s">
        <v>43</v>
      </c>
      <c r="C1598" s="174" t="s">
        <v>53</v>
      </c>
      <c r="D1598" s="174" t="s">
        <v>427</v>
      </c>
      <c r="E1598" s="174" t="s">
        <v>104</v>
      </c>
      <c r="F1598" s="174" t="s">
        <v>100</v>
      </c>
      <c r="G1598" s="174" t="s">
        <v>163</v>
      </c>
      <c r="H1598" s="174">
        <v>1.751639325</v>
      </c>
      <c r="I1598" s="187">
        <v>0</v>
      </c>
      <c r="J1598" s="157">
        <v>0</v>
      </c>
      <c r="K1598" s="174">
        <v>0</v>
      </c>
      <c r="L1598" s="174">
        <v>0</v>
      </c>
      <c r="M1598" s="174">
        <v>0</v>
      </c>
      <c r="N1598" s="174">
        <v>0</v>
      </c>
    </row>
    <row r="1599" spans="1:14" x14ac:dyDescent="0.25">
      <c r="A1599" s="173">
        <v>34031</v>
      </c>
      <c r="B1599" s="174" t="s">
        <v>43</v>
      </c>
      <c r="C1599" s="174" t="s">
        <v>53</v>
      </c>
      <c r="D1599" s="174" t="s">
        <v>428</v>
      </c>
      <c r="E1599" s="174" t="s">
        <v>137</v>
      </c>
      <c r="F1599" s="174" t="s">
        <v>100</v>
      </c>
      <c r="G1599" s="174" t="s">
        <v>163</v>
      </c>
      <c r="H1599" s="174">
        <v>378.86949963000001</v>
      </c>
      <c r="I1599" s="187">
        <v>7.4736452011265452E-3</v>
      </c>
      <c r="J1599" s="157">
        <v>6.2913338139999997E-2</v>
      </c>
      <c r="K1599" s="174">
        <v>3.1912437166E-2</v>
      </c>
      <c r="L1599" s="174">
        <v>5.5002141335999998E-3</v>
      </c>
      <c r="M1599" s="174">
        <v>5.3352077095919995E-3</v>
      </c>
      <c r="N1599" s="174">
        <v>1.40830079369E-4</v>
      </c>
    </row>
    <row r="1600" spans="1:14" x14ac:dyDescent="0.25">
      <c r="A1600" s="173">
        <v>34031</v>
      </c>
      <c r="B1600" s="174" t="s">
        <v>43</v>
      </c>
      <c r="C1600" s="174" t="s">
        <v>53</v>
      </c>
      <c r="D1600" s="174" t="s">
        <v>429</v>
      </c>
      <c r="E1600" s="174" t="s">
        <v>139</v>
      </c>
      <c r="F1600" s="174" t="s">
        <v>100</v>
      </c>
      <c r="G1600" s="174" t="s">
        <v>163</v>
      </c>
      <c r="H1600" s="174">
        <v>95.681411323999981</v>
      </c>
      <c r="I1600" s="187">
        <v>1.5764209353786463E-3</v>
      </c>
      <c r="J1600" s="157">
        <v>1.2494659785900001E-2</v>
      </c>
      <c r="K1600" s="174">
        <v>6.7143659612000006E-3</v>
      </c>
      <c r="L1600" s="174">
        <v>1.0293394019800001E-3</v>
      </c>
      <c r="M1600" s="174">
        <v>9.984592199205999E-4</v>
      </c>
      <c r="N1600" s="174">
        <v>2.9064690428399997E-5</v>
      </c>
    </row>
    <row r="1601" spans="1:14" x14ac:dyDescent="0.25">
      <c r="A1601" s="173">
        <v>34031</v>
      </c>
      <c r="B1601" s="174" t="s">
        <v>43</v>
      </c>
      <c r="C1601" s="174" t="s">
        <v>53</v>
      </c>
      <c r="D1601" s="174" t="s">
        <v>430</v>
      </c>
      <c r="E1601" s="174" t="s">
        <v>140</v>
      </c>
      <c r="F1601" s="174" t="s">
        <v>100</v>
      </c>
      <c r="G1601" s="174" t="s">
        <v>163</v>
      </c>
      <c r="H1601" s="174">
        <v>115.18512131899999</v>
      </c>
      <c r="I1601" s="187">
        <v>8.7155863877688838E-3</v>
      </c>
      <c r="J1601" s="157">
        <v>9.3877551301599985E-2</v>
      </c>
      <c r="K1601" s="174">
        <v>3.8065328819199995E-2</v>
      </c>
      <c r="L1601" s="174">
        <v>6.7254309734600002E-3</v>
      </c>
      <c r="M1601" s="174">
        <v>6.5236680442561992E-3</v>
      </c>
      <c r="N1601" s="174">
        <v>1.9013937962889999E-4</v>
      </c>
    </row>
    <row r="1602" spans="1:14" x14ac:dyDescent="0.25">
      <c r="A1602" s="173">
        <v>34031</v>
      </c>
      <c r="B1602" s="174" t="s">
        <v>43</v>
      </c>
      <c r="C1602" s="174" t="s">
        <v>53</v>
      </c>
      <c r="D1602" s="174" t="s">
        <v>431</v>
      </c>
      <c r="E1602" s="174" t="s">
        <v>105</v>
      </c>
      <c r="F1602" s="174" t="s">
        <v>100</v>
      </c>
      <c r="G1602" s="174" t="s">
        <v>163</v>
      </c>
      <c r="H1602" s="174">
        <v>16.797949231</v>
      </c>
      <c r="I1602" s="187">
        <v>6.9973189713367202E-4</v>
      </c>
      <c r="J1602" s="157">
        <v>8.8123847759999999E-3</v>
      </c>
      <c r="K1602" s="174">
        <v>3.5692993129999998E-3</v>
      </c>
      <c r="L1602" s="174">
        <v>6.4837387829999994E-4</v>
      </c>
      <c r="M1602" s="174">
        <v>6.2892266195100006E-4</v>
      </c>
      <c r="N1602" s="174">
        <v>2.2623674931000001E-5</v>
      </c>
    </row>
    <row r="1603" spans="1:14" x14ac:dyDescent="0.25">
      <c r="A1603" s="173">
        <v>34031</v>
      </c>
      <c r="B1603" s="174" t="s">
        <v>43</v>
      </c>
      <c r="C1603" s="174" t="s">
        <v>53</v>
      </c>
      <c r="D1603" s="174" t="s">
        <v>432</v>
      </c>
      <c r="E1603" s="174" t="s">
        <v>141</v>
      </c>
      <c r="F1603" s="174" t="s">
        <v>100</v>
      </c>
      <c r="G1603" s="174" t="s">
        <v>163</v>
      </c>
      <c r="H1603" s="174">
        <v>1.144514306</v>
      </c>
      <c r="I1603" s="187">
        <v>3.1672375788280503E-5</v>
      </c>
      <c r="J1603" s="157">
        <v>2.5340518840000003E-4</v>
      </c>
      <c r="K1603" s="174">
        <v>1.3984256340000001E-4</v>
      </c>
      <c r="L1603" s="174">
        <v>2.449148207E-5</v>
      </c>
      <c r="M1603" s="174">
        <v>2.3756737607899998E-5</v>
      </c>
      <c r="N1603" s="174">
        <v>5.3471900789999999E-7</v>
      </c>
    </row>
    <row r="1604" spans="1:14" x14ac:dyDescent="0.25">
      <c r="A1604" s="173">
        <v>34031</v>
      </c>
      <c r="B1604" s="174" t="s">
        <v>43</v>
      </c>
      <c r="C1604" s="174" t="s">
        <v>53</v>
      </c>
      <c r="D1604" s="174" t="s">
        <v>433</v>
      </c>
      <c r="E1604" s="174" t="s">
        <v>142</v>
      </c>
      <c r="F1604" s="174" t="s">
        <v>107</v>
      </c>
      <c r="G1604" s="174" t="s">
        <v>163</v>
      </c>
      <c r="H1604" s="174">
        <v>2.8873394700000001E-4</v>
      </c>
      <c r="I1604" s="187">
        <v>2.9220826960610999E-9</v>
      </c>
      <c r="J1604" s="157">
        <v>1.9123676700000001E-8</v>
      </c>
      <c r="K1604" s="174">
        <v>2.3427889200000001E-8</v>
      </c>
      <c r="L1604" s="174">
        <v>2.4445679199999998E-9</v>
      </c>
      <c r="M1604" s="174">
        <v>2.3712308823999997E-9</v>
      </c>
      <c r="N1604" s="174">
        <v>4.7880499100000001E-11</v>
      </c>
    </row>
    <row r="1605" spans="1:14" x14ac:dyDescent="0.25">
      <c r="A1605" s="173">
        <v>34031</v>
      </c>
      <c r="B1605" s="174" t="s">
        <v>43</v>
      </c>
      <c r="C1605" s="174" t="s">
        <v>53</v>
      </c>
      <c r="D1605" s="174" t="s">
        <v>434</v>
      </c>
      <c r="E1605" s="174" t="s">
        <v>143</v>
      </c>
      <c r="F1605" s="174" t="s">
        <v>107</v>
      </c>
      <c r="G1605" s="174" t="s">
        <v>163</v>
      </c>
      <c r="H1605" s="174">
        <v>1.0101831729999999</v>
      </c>
      <c r="I1605" s="187">
        <v>9.5182551602540985E-5</v>
      </c>
      <c r="J1605" s="157">
        <v>1.0306877901999998E-3</v>
      </c>
      <c r="K1605" s="174">
        <v>5.2658418140000003E-4</v>
      </c>
      <c r="L1605" s="174">
        <v>9.2258186289999997E-5</v>
      </c>
      <c r="M1605" s="174">
        <v>8.9490440701299996E-5</v>
      </c>
      <c r="N1605" s="174">
        <v>2.2222241110000004E-6</v>
      </c>
    </row>
    <row r="1606" spans="1:14" x14ac:dyDescent="0.25">
      <c r="A1606" s="173">
        <v>34031</v>
      </c>
      <c r="B1606" s="174" t="s">
        <v>43</v>
      </c>
      <c r="C1606" s="174" t="s">
        <v>53</v>
      </c>
      <c r="D1606" s="174" t="s">
        <v>435</v>
      </c>
      <c r="E1606" s="174" t="s">
        <v>170</v>
      </c>
      <c r="F1606" s="174" t="s">
        <v>107</v>
      </c>
      <c r="G1606" s="174" t="s">
        <v>163</v>
      </c>
      <c r="H1606" s="174">
        <v>0.20374981910000001</v>
      </c>
      <c r="I1606" s="187">
        <v>9.359929159541999E-6</v>
      </c>
      <c r="J1606" s="157">
        <v>1.0842203679999999E-4</v>
      </c>
      <c r="K1606" s="174">
        <v>4.2893334800000004E-5</v>
      </c>
      <c r="L1606" s="174">
        <v>9.7893493199999998E-6</v>
      </c>
      <c r="M1606" s="174">
        <v>9.4956688404000003E-6</v>
      </c>
      <c r="N1606" s="174">
        <v>1.9945978339999997E-7</v>
      </c>
    </row>
    <row r="1607" spans="1:14" x14ac:dyDescent="0.25">
      <c r="A1607" s="173">
        <v>34031</v>
      </c>
      <c r="B1607" s="174" t="s">
        <v>43</v>
      </c>
      <c r="C1607" s="174" t="s">
        <v>53</v>
      </c>
      <c r="D1607" s="174" t="s">
        <v>436</v>
      </c>
      <c r="E1607" s="174" t="s">
        <v>144</v>
      </c>
      <c r="F1607" s="174" t="s">
        <v>107</v>
      </c>
      <c r="G1607" s="174" t="s">
        <v>163</v>
      </c>
      <c r="H1607" s="174">
        <v>3.9460281189999998E-3</v>
      </c>
      <c r="I1607" s="187">
        <v>8.0933688895994994E-8</v>
      </c>
      <c r="J1607" s="157">
        <v>5.4618861130000005E-7</v>
      </c>
      <c r="K1607" s="174">
        <v>3.8153141750000001E-7</v>
      </c>
      <c r="L1607" s="174">
        <v>6.5527633599999992E-8</v>
      </c>
      <c r="M1607" s="174">
        <v>6.3561804591999996E-8</v>
      </c>
      <c r="N1607" s="174">
        <v>1.1416841380000001E-9</v>
      </c>
    </row>
    <row r="1608" spans="1:14" x14ac:dyDescent="0.25">
      <c r="A1608" s="173">
        <v>34031</v>
      </c>
      <c r="B1608" s="174" t="s">
        <v>43</v>
      </c>
      <c r="C1608" s="174" t="s">
        <v>53</v>
      </c>
      <c r="D1608" s="174" t="s">
        <v>437</v>
      </c>
      <c r="E1608" s="174" t="s">
        <v>145</v>
      </c>
      <c r="F1608" s="174" t="s">
        <v>107</v>
      </c>
      <c r="G1608" s="174" t="s">
        <v>163</v>
      </c>
      <c r="H1608" s="174">
        <v>1.9248923000000001E-4</v>
      </c>
      <c r="I1608" s="187">
        <v>1.2568434244469999E-8</v>
      </c>
      <c r="J1608" s="157">
        <v>9.5739232000000002E-8</v>
      </c>
      <c r="K1608" s="174">
        <v>8.2145803E-8</v>
      </c>
      <c r="L1608" s="174">
        <v>1.3742878E-8</v>
      </c>
      <c r="M1608" s="174">
        <v>1.333059166E-8</v>
      </c>
      <c r="N1608" s="174">
        <v>2.0376807E-10</v>
      </c>
    </row>
    <row r="1609" spans="1:14" x14ac:dyDescent="0.25">
      <c r="A1609" s="173">
        <v>34031</v>
      </c>
      <c r="B1609" s="174" t="s">
        <v>43</v>
      </c>
      <c r="C1609" s="174" t="s">
        <v>53</v>
      </c>
      <c r="D1609" s="174" t="s">
        <v>438</v>
      </c>
      <c r="E1609" s="174" t="s">
        <v>106</v>
      </c>
      <c r="F1609" s="174" t="s">
        <v>107</v>
      </c>
      <c r="G1609" s="174" t="s">
        <v>163</v>
      </c>
      <c r="H1609" s="174">
        <v>3.224194339E-2</v>
      </c>
      <c r="I1609" s="187">
        <v>1.0647594887799871E-6</v>
      </c>
      <c r="J1609" s="157">
        <v>8.4885472790000002E-6</v>
      </c>
      <c r="K1609" s="174">
        <v>4.3263352149999999E-6</v>
      </c>
      <c r="L1609" s="174">
        <v>7.8755705270000004E-7</v>
      </c>
      <c r="M1609" s="174">
        <v>7.6393034111899993E-7</v>
      </c>
      <c r="N1609" s="174">
        <v>1.6941031973000001E-8</v>
      </c>
    </row>
    <row r="1610" spans="1:14" x14ac:dyDescent="0.25">
      <c r="A1610" s="173">
        <v>34031</v>
      </c>
      <c r="B1610" s="174" t="s">
        <v>43</v>
      </c>
      <c r="C1610" s="174" t="s">
        <v>53</v>
      </c>
      <c r="D1610" s="174" t="s">
        <v>439</v>
      </c>
      <c r="E1610" s="174" t="s">
        <v>147</v>
      </c>
      <c r="F1610" s="174" t="s">
        <v>107</v>
      </c>
      <c r="G1610" s="174" t="s">
        <v>163</v>
      </c>
      <c r="H1610" s="174">
        <v>4.2540108109999995E-2</v>
      </c>
      <c r="I1610" s="187">
        <v>9.0418896848826003E-7</v>
      </c>
      <c r="J1610" s="157">
        <v>8.0119329000000007E-6</v>
      </c>
      <c r="K1610" s="174">
        <v>5.2236462069999999E-6</v>
      </c>
      <c r="L1610" s="174">
        <v>9.7156744679999976E-7</v>
      </c>
      <c r="M1610" s="174">
        <v>9.4242042339599991E-7</v>
      </c>
      <c r="N1610" s="174">
        <v>1.580739318E-8</v>
      </c>
    </row>
    <row r="1611" spans="1:14" x14ac:dyDescent="0.25">
      <c r="A1611" s="173">
        <v>34031</v>
      </c>
      <c r="B1611" s="174" t="s">
        <v>43</v>
      </c>
      <c r="C1611" s="174" t="s">
        <v>53</v>
      </c>
      <c r="D1611" s="174" t="s">
        <v>440</v>
      </c>
      <c r="E1611" s="174" t="s">
        <v>148</v>
      </c>
      <c r="F1611" s="174" t="s">
        <v>107</v>
      </c>
      <c r="G1611" s="174" t="s">
        <v>163</v>
      </c>
      <c r="H1611" s="174">
        <v>1.9152672910000001E-2</v>
      </c>
      <c r="I1611" s="187">
        <v>2.1826811583478975E-6</v>
      </c>
      <c r="J1611" s="157">
        <v>2.1812117205999999E-5</v>
      </c>
      <c r="K1611" s="174">
        <v>1.102819773E-5</v>
      </c>
      <c r="L1611" s="174">
        <v>2.0747990122999998E-6</v>
      </c>
      <c r="M1611" s="174">
        <v>2.012555041931E-6</v>
      </c>
      <c r="N1611" s="174">
        <v>4.3302007496E-8</v>
      </c>
    </row>
    <row r="1612" spans="1:14" x14ac:dyDescent="0.25">
      <c r="A1612" s="173">
        <v>34031</v>
      </c>
      <c r="B1612" s="174" t="s">
        <v>43</v>
      </c>
      <c r="C1612" s="174" t="s">
        <v>53</v>
      </c>
      <c r="D1612" s="174" t="s">
        <v>441</v>
      </c>
      <c r="E1612" s="174" t="s">
        <v>149</v>
      </c>
      <c r="F1612" s="174" t="s">
        <v>107</v>
      </c>
      <c r="G1612" s="174" t="s">
        <v>163</v>
      </c>
      <c r="H1612" s="174">
        <v>1.6120972173999999E-2</v>
      </c>
      <c r="I1612" s="187">
        <v>1.2589272848061001E-6</v>
      </c>
      <c r="J1612" s="157">
        <v>1.3748492736999998E-5</v>
      </c>
      <c r="K1612" s="174">
        <v>5.4746077059999999E-6</v>
      </c>
      <c r="L1612" s="174">
        <v>1.0669988205E-6</v>
      </c>
      <c r="M1612" s="174">
        <v>1.0349888558849999E-6</v>
      </c>
      <c r="N1612" s="174">
        <v>3.1991801620000005E-8</v>
      </c>
    </row>
    <row r="1613" spans="1:14" x14ac:dyDescent="0.25">
      <c r="A1613" s="173">
        <v>34031</v>
      </c>
      <c r="B1613" s="174" t="s">
        <v>43</v>
      </c>
      <c r="C1613" s="174" t="s">
        <v>53</v>
      </c>
      <c r="D1613" s="174" t="s">
        <v>442</v>
      </c>
      <c r="E1613" s="174" t="s">
        <v>108</v>
      </c>
      <c r="F1613" s="174" t="s">
        <v>109</v>
      </c>
      <c r="G1613" s="174" t="s">
        <v>163</v>
      </c>
      <c r="H1613" s="174">
        <v>1701.026593</v>
      </c>
      <c r="I1613" s="187">
        <v>2.8149001210745997E-2</v>
      </c>
      <c r="J1613" s="157">
        <v>0.23757443119999999</v>
      </c>
      <c r="K1613" s="174">
        <v>0.11431556810000001</v>
      </c>
      <c r="L1613" s="174">
        <v>2.0385155490000001E-2</v>
      </c>
      <c r="M1613" s="174">
        <v>1.9773600825299997E-2</v>
      </c>
      <c r="N1613" s="174">
        <v>4.7486331700000004E-4</v>
      </c>
    </row>
    <row r="1614" spans="1:14" x14ac:dyDescent="0.25">
      <c r="A1614" s="173">
        <v>34031</v>
      </c>
      <c r="B1614" s="174" t="s">
        <v>43</v>
      </c>
      <c r="C1614" s="174" t="s">
        <v>53</v>
      </c>
      <c r="D1614" s="174" t="s">
        <v>443</v>
      </c>
      <c r="E1614" s="174" t="s">
        <v>110</v>
      </c>
      <c r="F1614" s="174" t="s">
        <v>109</v>
      </c>
      <c r="G1614" s="174" t="s">
        <v>163</v>
      </c>
      <c r="H1614" s="174">
        <v>316.53444082599998</v>
      </c>
      <c r="I1614" s="187">
        <v>6.3349242072209848E-3</v>
      </c>
      <c r="J1614" s="157">
        <v>5.6058352524570004E-2</v>
      </c>
      <c r="K1614" s="174">
        <v>2.733118821618E-2</v>
      </c>
      <c r="L1614" s="174">
        <v>4.9621687024880004E-3</v>
      </c>
      <c r="M1614" s="174">
        <v>4.8133036414133596E-3</v>
      </c>
      <c r="N1614" s="174">
        <v>1.1215518765470001E-4</v>
      </c>
    </row>
    <row r="1615" spans="1:14" x14ac:dyDescent="0.25">
      <c r="A1615" s="173">
        <v>34031</v>
      </c>
      <c r="B1615" s="174" t="s">
        <v>43</v>
      </c>
      <c r="C1615" s="174" t="s">
        <v>53</v>
      </c>
      <c r="D1615" s="174" t="s">
        <v>444</v>
      </c>
      <c r="E1615" s="174" t="s">
        <v>111</v>
      </c>
      <c r="F1615" s="174" t="s">
        <v>109</v>
      </c>
      <c r="G1615" s="174" t="s">
        <v>163</v>
      </c>
      <c r="H1615" s="174">
        <v>273.52053606999999</v>
      </c>
      <c r="I1615" s="187">
        <v>1.1514045968659261E-2</v>
      </c>
      <c r="J1615" s="157">
        <v>0.12868993176799998</v>
      </c>
      <c r="K1615" s="174">
        <v>6.0227869783000001E-2</v>
      </c>
      <c r="L1615" s="174">
        <v>1.03546266354E-2</v>
      </c>
      <c r="M1615" s="174">
        <v>1.0043987836338E-2</v>
      </c>
      <c r="N1615" s="174">
        <v>3.1067250045700002E-4</v>
      </c>
    </row>
    <row r="1616" spans="1:14" x14ac:dyDescent="0.25">
      <c r="A1616" s="173">
        <v>34031</v>
      </c>
      <c r="B1616" s="174" t="s">
        <v>43</v>
      </c>
      <c r="C1616" s="174" t="s">
        <v>53</v>
      </c>
      <c r="D1616" s="174" t="s">
        <v>445</v>
      </c>
      <c r="E1616" s="174" t="s">
        <v>150</v>
      </c>
      <c r="F1616" s="174" t="s">
        <v>109</v>
      </c>
      <c r="G1616" s="174" t="s">
        <v>163</v>
      </c>
      <c r="H1616" s="174">
        <v>561.92464329100005</v>
      </c>
      <c r="I1616" s="187">
        <v>2.0137433508566012E-2</v>
      </c>
      <c r="J1616" s="157">
        <v>7.1474175072000004E-2</v>
      </c>
      <c r="K1616" s="174">
        <v>8.6029238851000001E-2</v>
      </c>
      <c r="L1616" s="174">
        <v>1.2816448396099999E-2</v>
      </c>
      <c r="M1616" s="174">
        <v>1.2431954944217002E-2</v>
      </c>
      <c r="N1616" s="174">
        <v>1.5817610585000001E-4</v>
      </c>
    </row>
    <row r="1617" spans="1:14" x14ac:dyDescent="0.25">
      <c r="A1617" s="173">
        <v>34031</v>
      </c>
      <c r="B1617" s="174" t="s">
        <v>43</v>
      </c>
      <c r="C1617" s="174" t="s">
        <v>53</v>
      </c>
      <c r="D1617" s="174" t="s">
        <v>446</v>
      </c>
      <c r="E1617" s="174" t="s">
        <v>151</v>
      </c>
      <c r="F1617" s="174" t="s">
        <v>109</v>
      </c>
      <c r="G1617" s="174" t="s">
        <v>163</v>
      </c>
      <c r="H1617" s="174">
        <v>122.34209466000003</v>
      </c>
      <c r="I1617" s="187">
        <v>9.3886948081122281E-4</v>
      </c>
      <c r="J1617" s="157">
        <v>7.8909899819999997E-3</v>
      </c>
      <c r="K1617" s="174">
        <v>3.3895062390000004E-3</v>
      </c>
      <c r="L1617" s="174">
        <v>5.5736965260000002E-4</v>
      </c>
      <c r="M1617" s="174">
        <v>5.4064856302200003E-4</v>
      </c>
      <c r="N1617" s="174">
        <v>1.5146515502000001E-5</v>
      </c>
    </row>
    <row r="1618" spans="1:14" x14ac:dyDescent="0.25">
      <c r="A1618" s="173">
        <v>34031</v>
      </c>
      <c r="B1618" s="174" t="s">
        <v>43</v>
      </c>
      <c r="C1618" s="174" t="s">
        <v>53</v>
      </c>
      <c r="D1618" s="174" t="s">
        <v>447</v>
      </c>
      <c r="E1618" s="174" t="s">
        <v>112</v>
      </c>
      <c r="F1618" s="174" t="s">
        <v>109</v>
      </c>
      <c r="G1618" s="174" t="s">
        <v>163</v>
      </c>
      <c r="H1618" s="174">
        <v>16.295692589000002</v>
      </c>
      <c r="I1618" s="187">
        <v>5.1249053993506193E-4</v>
      </c>
      <c r="J1618" s="157">
        <v>5.6140942090999995E-3</v>
      </c>
      <c r="K1618" s="174">
        <v>2.6386543890999999E-3</v>
      </c>
      <c r="L1618" s="174">
        <v>4.6038657714000004E-4</v>
      </c>
      <c r="M1618" s="174">
        <v>4.4657497982580002E-4</v>
      </c>
      <c r="N1618" s="174">
        <v>1.3507451476E-5</v>
      </c>
    </row>
    <row r="1619" spans="1:14" x14ac:dyDescent="0.25">
      <c r="A1619" s="173">
        <v>34031</v>
      </c>
      <c r="B1619" s="174" t="s">
        <v>43</v>
      </c>
      <c r="C1619" s="174" t="s">
        <v>53</v>
      </c>
      <c r="D1619" s="174" t="s">
        <v>448</v>
      </c>
      <c r="E1619" s="174" t="s">
        <v>153</v>
      </c>
      <c r="F1619" s="174" t="s">
        <v>114</v>
      </c>
      <c r="G1619" s="174" t="s">
        <v>163</v>
      </c>
      <c r="H1619" s="174">
        <v>3.7552401930999998E-2</v>
      </c>
      <c r="I1619" s="187">
        <v>4.772140672931985E-6</v>
      </c>
      <c r="J1619" s="157">
        <v>6.192807819899999E-5</v>
      </c>
      <c r="K1619" s="174">
        <v>2.6608361178500004E-5</v>
      </c>
      <c r="L1619" s="174">
        <v>5.0288843269999998E-6</v>
      </c>
      <c r="M1619" s="174">
        <v>4.8780177971899994E-6</v>
      </c>
      <c r="N1619" s="174">
        <v>2.05616207595E-7</v>
      </c>
    </row>
    <row r="1620" spans="1:14" x14ac:dyDescent="0.25">
      <c r="A1620" s="173">
        <v>34031</v>
      </c>
      <c r="B1620" s="174" t="s">
        <v>43</v>
      </c>
      <c r="C1620" s="174" t="s">
        <v>53</v>
      </c>
      <c r="D1620" s="174" t="s">
        <v>449</v>
      </c>
      <c r="E1620" s="174" t="s">
        <v>154</v>
      </c>
      <c r="F1620" s="174" t="s">
        <v>96</v>
      </c>
      <c r="G1620" s="174" t="s">
        <v>163</v>
      </c>
      <c r="H1620" s="174">
        <v>0</v>
      </c>
      <c r="I1620" s="187">
        <v>0</v>
      </c>
      <c r="J1620" s="157">
        <v>0</v>
      </c>
      <c r="K1620" s="174">
        <v>0</v>
      </c>
      <c r="L1620" s="174">
        <v>0</v>
      </c>
      <c r="M1620" s="174">
        <v>0</v>
      </c>
      <c r="N1620" s="174">
        <v>0</v>
      </c>
    </row>
    <row r="1621" spans="1:14" x14ac:dyDescent="0.25">
      <c r="A1621" s="173">
        <v>34031</v>
      </c>
      <c r="B1621" s="174" t="s">
        <v>43</v>
      </c>
      <c r="C1621" s="174" t="s">
        <v>53</v>
      </c>
      <c r="D1621" s="174" t="s">
        <v>450</v>
      </c>
      <c r="E1621" s="174" t="s">
        <v>171</v>
      </c>
      <c r="F1621" s="174" t="s">
        <v>172</v>
      </c>
      <c r="G1621" s="174" t="s">
        <v>84</v>
      </c>
      <c r="H1621" s="174">
        <v>3115.857974</v>
      </c>
      <c r="I1621" s="187">
        <v>0.41240731233804001</v>
      </c>
      <c r="J1621" s="157">
        <v>2.8519030709000002E-2</v>
      </c>
      <c r="K1621" s="174">
        <v>0.69463997166000002</v>
      </c>
      <c r="L1621" s="174">
        <v>5.7461651768000001E-3</v>
      </c>
      <c r="M1621" s="174">
        <v>5.2864719626560001E-3</v>
      </c>
      <c r="N1621" s="174">
        <v>1.2001284014499999E-4</v>
      </c>
    </row>
    <row r="1622" spans="1:14" x14ac:dyDescent="0.25">
      <c r="A1622" s="173">
        <v>34031</v>
      </c>
      <c r="B1622" s="174" t="s">
        <v>43</v>
      </c>
      <c r="C1622" s="174" t="s">
        <v>53</v>
      </c>
      <c r="D1622" s="174" t="s">
        <v>451</v>
      </c>
      <c r="E1622" s="174" t="s">
        <v>173</v>
      </c>
      <c r="F1622" s="174" t="s">
        <v>172</v>
      </c>
      <c r="G1622" s="174" t="s">
        <v>84</v>
      </c>
      <c r="H1622" s="174">
        <v>929.8319085899999</v>
      </c>
      <c r="I1622" s="187">
        <v>0.21619483974858122</v>
      </c>
      <c r="J1622" s="157">
        <v>2.5330596084679999E-2</v>
      </c>
      <c r="K1622" s="174">
        <v>0.68096876166300002</v>
      </c>
      <c r="L1622" s="174">
        <v>3.7195699047560004E-3</v>
      </c>
      <c r="M1622" s="174">
        <v>3.4220043123755202E-3</v>
      </c>
      <c r="N1622" s="174">
        <v>1.1281132877019999E-4</v>
      </c>
    </row>
    <row r="1623" spans="1:14" x14ac:dyDescent="0.25">
      <c r="A1623" s="173">
        <v>34031</v>
      </c>
      <c r="B1623" s="174" t="s">
        <v>43</v>
      </c>
      <c r="C1623" s="174" t="s">
        <v>53</v>
      </c>
      <c r="D1623" s="174" t="s">
        <v>452</v>
      </c>
      <c r="E1623" s="174" t="s">
        <v>174</v>
      </c>
      <c r="F1623" s="174" t="s">
        <v>172</v>
      </c>
      <c r="G1623" s="174" t="s">
        <v>115</v>
      </c>
      <c r="H1623" s="174">
        <v>286.70913639000003</v>
      </c>
      <c r="I1623" s="187">
        <v>1.5949069069395513E-2</v>
      </c>
      <c r="J1623" s="157">
        <v>1.056999426095E-2</v>
      </c>
      <c r="K1623" s="174">
        <v>0.15696689514030002</v>
      </c>
      <c r="L1623" s="174">
        <v>8.9757504870499995E-5</v>
      </c>
      <c r="M1623" s="174">
        <v>8.2576904480860004E-5</v>
      </c>
      <c r="N1623" s="174">
        <v>2.6450966769409996E-5</v>
      </c>
    </row>
    <row r="1624" spans="1:14" x14ac:dyDescent="0.25">
      <c r="A1624" s="173">
        <v>34031</v>
      </c>
      <c r="B1624" s="174" t="s">
        <v>43</v>
      </c>
      <c r="C1624" s="174" t="s">
        <v>53</v>
      </c>
      <c r="D1624" s="174" t="s">
        <v>453</v>
      </c>
      <c r="E1624" s="174" t="s">
        <v>174</v>
      </c>
      <c r="F1624" s="174" t="s">
        <v>172</v>
      </c>
      <c r="G1624" s="174" t="s">
        <v>163</v>
      </c>
      <c r="H1624" s="174">
        <v>536.75790051000001</v>
      </c>
      <c r="I1624" s="187">
        <v>2.7096914244143242E-3</v>
      </c>
      <c r="J1624" s="157">
        <v>6.5744021977000008E-2</v>
      </c>
      <c r="K1624" s="174">
        <v>1.1679728785999998E-2</v>
      </c>
      <c r="L1624" s="174">
        <v>1.4245498009E-3</v>
      </c>
      <c r="M1624" s="174">
        <v>1.3818133068730001E-3</v>
      </c>
      <c r="N1624" s="174">
        <v>9.2498824263000014E-4</v>
      </c>
    </row>
    <row r="1625" spans="1:14" x14ac:dyDescent="0.25">
      <c r="A1625" s="173">
        <v>34031</v>
      </c>
      <c r="B1625" s="174" t="s">
        <v>43</v>
      </c>
      <c r="C1625" s="174" t="s">
        <v>53</v>
      </c>
      <c r="D1625" s="174" t="s">
        <v>454</v>
      </c>
      <c r="E1625" s="174" t="s">
        <v>175</v>
      </c>
      <c r="F1625" s="174" t="s">
        <v>172</v>
      </c>
      <c r="G1625" s="174" t="s">
        <v>163</v>
      </c>
      <c r="H1625" s="174">
        <v>3.6242964</v>
      </c>
      <c r="I1625" s="187">
        <v>1.8154289462399995E-5</v>
      </c>
      <c r="J1625" s="157">
        <v>9.0891706000000006E-5</v>
      </c>
      <c r="K1625" s="174">
        <v>5.5223292000000002E-5</v>
      </c>
      <c r="L1625" s="174">
        <v>9.6502944999999997E-6</v>
      </c>
      <c r="M1625" s="174">
        <v>9.3607856649999994E-6</v>
      </c>
      <c r="N1625" s="174">
        <v>1.4965127000000001E-6</v>
      </c>
    </row>
    <row r="1626" spans="1:14" x14ac:dyDescent="0.25">
      <c r="A1626" s="173">
        <v>34031</v>
      </c>
      <c r="B1626" s="174" t="s">
        <v>43</v>
      </c>
      <c r="C1626" s="174" t="s">
        <v>53</v>
      </c>
      <c r="D1626" s="174" t="s">
        <v>455</v>
      </c>
      <c r="E1626" s="174" t="s">
        <v>176</v>
      </c>
      <c r="F1626" s="174" t="s">
        <v>177</v>
      </c>
      <c r="G1626" s="174" t="s">
        <v>163</v>
      </c>
      <c r="H1626" s="174">
        <v>0.83214141009999987</v>
      </c>
      <c r="I1626" s="187">
        <v>9.1719200617018637E-5</v>
      </c>
      <c r="J1626" s="157">
        <v>5.2900396067000004E-4</v>
      </c>
      <c r="K1626" s="174">
        <v>3.9547219175E-4</v>
      </c>
      <c r="L1626" s="174">
        <v>6.5533784171999996E-5</v>
      </c>
      <c r="M1626" s="174">
        <v>6.3567770646839999E-5</v>
      </c>
      <c r="N1626" s="174">
        <v>1.0535962725899999E-6</v>
      </c>
    </row>
    <row r="1627" spans="1:14" x14ac:dyDescent="0.25">
      <c r="A1627" s="173">
        <v>34031</v>
      </c>
      <c r="B1627" s="174" t="s">
        <v>43</v>
      </c>
      <c r="C1627" s="174" t="s">
        <v>53</v>
      </c>
      <c r="D1627" s="174" t="s">
        <v>456</v>
      </c>
      <c r="E1627" s="174" t="s">
        <v>176</v>
      </c>
      <c r="F1627" s="174" t="s">
        <v>177</v>
      </c>
      <c r="G1627" s="174" t="s">
        <v>115</v>
      </c>
      <c r="H1627" s="174">
        <v>0.82874850720000004</v>
      </c>
      <c r="I1627" s="187">
        <v>2.4037076778740006E-5</v>
      </c>
      <c r="J1627" s="157">
        <v>8.5160718739999999E-6</v>
      </c>
      <c r="K1627" s="174">
        <v>6.7174645090000004E-4</v>
      </c>
      <c r="L1627" s="174">
        <v>3.5410793149999995E-7</v>
      </c>
      <c r="M1627" s="174">
        <v>3.2577929698E-7</v>
      </c>
      <c r="N1627" s="174">
        <v>5.6973857680000011E-8</v>
      </c>
    </row>
    <row r="1628" spans="1:14" x14ac:dyDescent="0.25">
      <c r="A1628" s="173">
        <v>34031</v>
      </c>
      <c r="B1628" s="174" t="s">
        <v>43</v>
      </c>
      <c r="C1628" s="174" t="s">
        <v>53</v>
      </c>
      <c r="D1628" s="174" t="s">
        <v>457</v>
      </c>
      <c r="E1628" s="174" t="s">
        <v>176</v>
      </c>
      <c r="F1628" s="174" t="s">
        <v>177</v>
      </c>
      <c r="G1628" s="174" t="s">
        <v>156</v>
      </c>
      <c r="H1628" s="174">
        <v>9.2392451999999993E-3</v>
      </c>
      <c r="I1628" s="187">
        <v>2.2375853571509999E-7</v>
      </c>
      <c r="J1628" s="157">
        <v>8.0207166999999995E-7</v>
      </c>
      <c r="K1628" s="174">
        <v>4.2432744E-6</v>
      </c>
      <c r="L1628" s="174">
        <v>7.5475394999999996E-9</v>
      </c>
      <c r="M1628" s="174">
        <v>7.5475394999999996E-9</v>
      </c>
      <c r="N1628" s="174">
        <v>1.5472899999999999E-9</v>
      </c>
    </row>
    <row r="1629" spans="1:14" x14ac:dyDescent="0.25">
      <c r="A1629" s="173">
        <v>34035</v>
      </c>
      <c r="B1629" s="174" t="s">
        <v>459</v>
      </c>
      <c r="C1629" s="174" t="s">
        <v>53</v>
      </c>
      <c r="D1629" s="174" t="s">
        <v>255</v>
      </c>
      <c r="E1629" s="174" t="s">
        <v>82</v>
      </c>
      <c r="F1629" s="174" t="s">
        <v>83</v>
      </c>
      <c r="G1629" s="174" t="s">
        <v>84</v>
      </c>
      <c r="H1629" s="174">
        <v>630.04749000000004</v>
      </c>
      <c r="I1629" s="187">
        <v>0.18890316604000001</v>
      </c>
      <c r="J1629" s="157">
        <v>1.2492909E-3</v>
      </c>
      <c r="K1629" s="174">
        <v>0.16203577999999999</v>
      </c>
      <c r="L1629" s="174">
        <v>6.9240187000000003E-3</v>
      </c>
      <c r="M1629" s="174">
        <v>6.3700972040000008E-3</v>
      </c>
      <c r="N1629" s="174">
        <v>1.8515164E-5</v>
      </c>
    </row>
    <row r="1630" spans="1:14" x14ac:dyDescent="0.25">
      <c r="A1630" s="173">
        <v>34035</v>
      </c>
      <c r="B1630" s="174" t="s">
        <v>459</v>
      </c>
      <c r="C1630" s="174" t="s">
        <v>53</v>
      </c>
      <c r="D1630" s="174" t="s">
        <v>256</v>
      </c>
      <c r="E1630" s="174" t="s">
        <v>85</v>
      </c>
      <c r="F1630" s="174" t="s">
        <v>83</v>
      </c>
      <c r="G1630" s="174" t="s">
        <v>84</v>
      </c>
      <c r="H1630" s="174">
        <v>0</v>
      </c>
      <c r="I1630" s="187">
        <v>0</v>
      </c>
      <c r="J1630" s="157">
        <v>0</v>
      </c>
      <c r="K1630" s="174">
        <v>0</v>
      </c>
      <c r="L1630" s="174">
        <v>0</v>
      </c>
      <c r="M1630" s="174">
        <v>0</v>
      </c>
      <c r="N1630" s="174">
        <v>0</v>
      </c>
    </row>
    <row r="1631" spans="1:14" x14ac:dyDescent="0.25">
      <c r="A1631" s="173">
        <v>34035</v>
      </c>
      <c r="B1631" s="174" t="s">
        <v>459</v>
      </c>
      <c r="C1631" s="174" t="s">
        <v>53</v>
      </c>
      <c r="D1631" s="174" t="s">
        <v>257</v>
      </c>
      <c r="E1631" s="174" t="s">
        <v>86</v>
      </c>
      <c r="F1631" s="174" t="s">
        <v>83</v>
      </c>
      <c r="G1631" s="174" t="s">
        <v>84</v>
      </c>
      <c r="H1631" s="174">
        <v>894.81322999999998</v>
      </c>
      <c r="I1631" s="187">
        <v>0.21928409080999997</v>
      </c>
      <c r="J1631" s="157">
        <v>1.7711768E-3</v>
      </c>
      <c r="K1631" s="174">
        <v>0.23691659000000001</v>
      </c>
      <c r="L1631" s="174">
        <v>7.8401128E-3</v>
      </c>
      <c r="M1631" s="174">
        <v>7.212903776E-3</v>
      </c>
      <c r="N1631" s="174">
        <v>1.9462956999999999E-5</v>
      </c>
    </row>
    <row r="1632" spans="1:14" x14ac:dyDescent="0.25">
      <c r="A1632" s="173">
        <v>34035</v>
      </c>
      <c r="B1632" s="174" t="s">
        <v>459</v>
      </c>
      <c r="C1632" s="174" t="s">
        <v>53</v>
      </c>
      <c r="D1632" s="174" t="s">
        <v>258</v>
      </c>
      <c r="E1632" s="174" t="s">
        <v>87</v>
      </c>
      <c r="F1632" s="174" t="s">
        <v>83</v>
      </c>
      <c r="G1632" s="174" t="s">
        <v>84</v>
      </c>
      <c r="H1632" s="174">
        <v>247.05406117999999</v>
      </c>
      <c r="I1632" s="187">
        <v>4.7965641150629996E-3</v>
      </c>
      <c r="J1632" s="157">
        <v>1.2026252586300001E-3</v>
      </c>
      <c r="K1632" s="174">
        <v>8.4330472849999991E-2</v>
      </c>
      <c r="L1632" s="174">
        <v>3.8777323599999998E-5</v>
      </c>
      <c r="M1632" s="174">
        <v>3.5675137712E-5</v>
      </c>
      <c r="N1632" s="174">
        <v>6.8089776817999999E-6</v>
      </c>
    </row>
    <row r="1633" spans="1:14" x14ac:dyDescent="0.25">
      <c r="A1633" s="173">
        <v>34035</v>
      </c>
      <c r="B1633" s="174" t="s">
        <v>459</v>
      </c>
      <c r="C1633" s="174" t="s">
        <v>53</v>
      </c>
      <c r="D1633" s="174" t="s">
        <v>259</v>
      </c>
      <c r="E1633" s="174" t="s">
        <v>88</v>
      </c>
      <c r="F1633" s="174" t="s">
        <v>89</v>
      </c>
      <c r="G1633" s="174" t="s">
        <v>84</v>
      </c>
      <c r="H1633" s="174">
        <v>149.88498999999999</v>
      </c>
      <c r="I1633" s="187">
        <v>1.2509771937999998E-2</v>
      </c>
      <c r="J1633" s="157">
        <v>3.0238819000000001E-4</v>
      </c>
      <c r="K1633" s="174">
        <v>5.2580331000000001E-2</v>
      </c>
      <c r="L1633" s="174">
        <v>1.8803884999999999E-3</v>
      </c>
      <c r="M1633" s="174">
        <v>1.7299574200000001E-3</v>
      </c>
      <c r="N1633" s="174">
        <v>3.1634197E-6</v>
      </c>
    </row>
    <row r="1634" spans="1:14" x14ac:dyDescent="0.25">
      <c r="A1634" s="173">
        <v>34035</v>
      </c>
      <c r="B1634" s="174" t="s">
        <v>459</v>
      </c>
      <c r="C1634" s="174" t="s">
        <v>53</v>
      </c>
      <c r="D1634" s="174" t="s">
        <v>260</v>
      </c>
      <c r="E1634" s="174" t="s">
        <v>90</v>
      </c>
      <c r="F1634" s="174" t="s">
        <v>89</v>
      </c>
      <c r="G1634" s="174" t="s">
        <v>84</v>
      </c>
      <c r="H1634" s="174">
        <v>14.082919</v>
      </c>
      <c r="I1634" s="187">
        <v>4.5157067690000007E-4</v>
      </c>
      <c r="J1634" s="157">
        <v>2.0198154999999999E-5</v>
      </c>
      <c r="K1634" s="174">
        <v>1.9711495999999999E-3</v>
      </c>
      <c r="L1634" s="174">
        <v>6.6417006999999997E-5</v>
      </c>
      <c r="M1634" s="174">
        <v>6.110364644E-5</v>
      </c>
      <c r="N1634" s="174">
        <v>2.0600075000000001E-7</v>
      </c>
    </row>
    <row r="1635" spans="1:14" x14ac:dyDescent="0.25">
      <c r="A1635" s="173">
        <v>34035</v>
      </c>
      <c r="B1635" s="174" t="s">
        <v>459</v>
      </c>
      <c r="C1635" s="174" t="s">
        <v>53</v>
      </c>
      <c r="D1635" s="174" t="s">
        <v>261</v>
      </c>
      <c r="E1635" s="174" t="s">
        <v>91</v>
      </c>
      <c r="F1635" s="174" t="s">
        <v>89</v>
      </c>
      <c r="G1635" s="174" t="s">
        <v>84</v>
      </c>
      <c r="H1635" s="174">
        <v>13.489169</v>
      </c>
      <c r="I1635" s="187">
        <v>5.3752656529999982E-4</v>
      </c>
      <c r="J1635" s="157">
        <v>2.4187413E-5</v>
      </c>
      <c r="K1635" s="174">
        <v>2.3783832E-3</v>
      </c>
      <c r="L1635" s="174">
        <v>8.0069127000000003E-5</v>
      </c>
      <c r="M1635" s="174">
        <v>7.3663596840000005E-5</v>
      </c>
      <c r="N1635" s="174">
        <v>2.4623966999999998E-7</v>
      </c>
    </row>
    <row r="1636" spans="1:14" x14ac:dyDescent="0.25">
      <c r="A1636" s="173">
        <v>34035</v>
      </c>
      <c r="B1636" s="174" t="s">
        <v>459</v>
      </c>
      <c r="C1636" s="174" t="s">
        <v>53</v>
      </c>
      <c r="D1636" s="174" t="s">
        <v>262</v>
      </c>
      <c r="E1636" s="174" t="s">
        <v>92</v>
      </c>
      <c r="F1636" s="174" t="s">
        <v>89</v>
      </c>
      <c r="G1636" s="174" t="s">
        <v>84</v>
      </c>
      <c r="H1636" s="174">
        <v>3.5185310999999997E-2</v>
      </c>
      <c r="I1636" s="187">
        <v>4.3899668173999991E-6</v>
      </c>
      <c r="J1636" s="157">
        <v>1.6883842999999999E-7</v>
      </c>
      <c r="K1636" s="174">
        <v>1.7223293999999998E-5</v>
      </c>
      <c r="L1636" s="174">
        <v>5.7947129999999999E-7</v>
      </c>
      <c r="M1636" s="174">
        <v>5.3311359600000001E-7</v>
      </c>
      <c r="N1636" s="174">
        <v>1.70211E-9</v>
      </c>
    </row>
    <row r="1637" spans="1:14" x14ac:dyDescent="0.25">
      <c r="A1637" s="173">
        <v>34035</v>
      </c>
      <c r="B1637" s="174" t="s">
        <v>459</v>
      </c>
      <c r="C1637" s="174" t="s">
        <v>53</v>
      </c>
      <c r="D1637" s="174" t="s">
        <v>263</v>
      </c>
      <c r="E1637" s="174" t="s">
        <v>93</v>
      </c>
      <c r="F1637" s="174" t="s">
        <v>89</v>
      </c>
      <c r="G1637" s="174" t="s">
        <v>84</v>
      </c>
      <c r="H1637" s="174">
        <v>64.147214000000005</v>
      </c>
      <c r="I1637" s="187">
        <v>3.1785449971199989E-2</v>
      </c>
      <c r="J1637" s="157">
        <v>7.9486901299999997E-4</v>
      </c>
      <c r="K1637" s="174">
        <v>0.1369570581</v>
      </c>
      <c r="L1637" s="174">
        <v>4.9024625399999994E-3</v>
      </c>
      <c r="M1637" s="174">
        <v>4.5102655367999997E-3</v>
      </c>
      <c r="N1637" s="174">
        <v>8.1750910199999991E-6</v>
      </c>
    </row>
    <row r="1638" spans="1:14" x14ac:dyDescent="0.25">
      <c r="A1638" s="173">
        <v>34035</v>
      </c>
      <c r="B1638" s="174" t="s">
        <v>459</v>
      </c>
      <c r="C1638" s="174" t="s">
        <v>53</v>
      </c>
      <c r="D1638" s="174" t="s">
        <v>264</v>
      </c>
      <c r="E1638" s="174" t="s">
        <v>94</v>
      </c>
      <c r="F1638" s="174" t="s">
        <v>89</v>
      </c>
      <c r="G1638" s="174" t="s">
        <v>84</v>
      </c>
      <c r="H1638" s="174">
        <v>1.3546342</v>
      </c>
      <c r="I1638" s="187">
        <v>1.0936193944000001E-4</v>
      </c>
      <c r="J1638" s="157">
        <v>4.758368E-6</v>
      </c>
      <c r="K1638" s="174">
        <v>4.8540357999999999E-4</v>
      </c>
      <c r="L1638" s="174">
        <v>1.6331223E-5</v>
      </c>
      <c r="M1638" s="174">
        <v>1.5024725160000001E-5</v>
      </c>
      <c r="N1638" s="174">
        <v>4.7970519999999999E-8</v>
      </c>
    </row>
    <row r="1639" spans="1:14" x14ac:dyDescent="0.25">
      <c r="A1639" s="173">
        <v>34035</v>
      </c>
      <c r="B1639" s="174" t="s">
        <v>459</v>
      </c>
      <c r="C1639" s="174" t="s">
        <v>53</v>
      </c>
      <c r="D1639" s="174" t="s">
        <v>265</v>
      </c>
      <c r="E1639" s="174" t="s">
        <v>95</v>
      </c>
      <c r="F1639" s="174" t="s">
        <v>96</v>
      </c>
      <c r="G1639" s="174" t="s">
        <v>84</v>
      </c>
      <c r="H1639" s="174">
        <v>1.8880170999999999</v>
      </c>
      <c r="I1639" s="187">
        <v>1.7729715825E-4</v>
      </c>
      <c r="J1639" s="157">
        <v>7.1639478999999998E-6</v>
      </c>
      <c r="K1639" s="174">
        <v>7.3079806000000004E-4</v>
      </c>
      <c r="L1639" s="174">
        <v>2.4587429E-5</v>
      </c>
      <c r="M1639" s="174">
        <v>2.2620434680000002E-5</v>
      </c>
      <c r="N1639" s="174">
        <v>7.2221886999999997E-8</v>
      </c>
    </row>
    <row r="1640" spans="1:14" x14ac:dyDescent="0.25">
      <c r="A1640" s="173">
        <v>34035</v>
      </c>
      <c r="B1640" s="174" t="s">
        <v>459</v>
      </c>
      <c r="C1640" s="174" t="s">
        <v>53</v>
      </c>
      <c r="D1640" s="174" t="s">
        <v>266</v>
      </c>
      <c r="E1640" s="174" t="s">
        <v>97</v>
      </c>
      <c r="F1640" s="174" t="s">
        <v>96</v>
      </c>
      <c r="G1640" s="174" t="s">
        <v>84</v>
      </c>
      <c r="H1640" s="174">
        <v>8.9360058000000006E-2</v>
      </c>
      <c r="I1640" s="187">
        <v>1.3621663287E-5</v>
      </c>
      <c r="J1640" s="157">
        <v>5.7081507999999997E-7</v>
      </c>
      <c r="K1640" s="174">
        <v>5.8229136E-5</v>
      </c>
      <c r="L1640" s="174">
        <v>1.9590974999999998E-6</v>
      </c>
      <c r="M1640" s="174">
        <v>1.8023696999999999E-6</v>
      </c>
      <c r="N1640" s="174">
        <v>5.7545559E-9</v>
      </c>
    </row>
    <row r="1641" spans="1:14" x14ac:dyDescent="0.25">
      <c r="A1641" s="173">
        <v>34035</v>
      </c>
      <c r="B1641" s="174" t="s">
        <v>459</v>
      </c>
      <c r="C1641" s="174" t="s">
        <v>53</v>
      </c>
      <c r="D1641" s="174" t="s">
        <v>267</v>
      </c>
      <c r="E1641" s="174" t="s">
        <v>98</v>
      </c>
      <c r="F1641" s="174" t="s">
        <v>99</v>
      </c>
      <c r="G1641" s="174" t="s">
        <v>84</v>
      </c>
      <c r="H1641" s="174">
        <v>665.72217599999999</v>
      </c>
      <c r="I1641" s="187">
        <v>2.9455128588260003E-3</v>
      </c>
      <c r="J1641" s="157">
        <v>8.8894599699999993E-5</v>
      </c>
      <c r="K1641" s="174">
        <v>8.4495861199999998E-3</v>
      </c>
      <c r="L1641" s="174">
        <v>2.9091245300000003E-4</v>
      </c>
      <c r="M1641" s="174">
        <v>2.6763945676000001E-4</v>
      </c>
      <c r="N1641" s="174">
        <v>9.3496482099999991E-7</v>
      </c>
    </row>
    <row r="1642" spans="1:14" x14ac:dyDescent="0.25">
      <c r="A1642" s="173">
        <v>34035</v>
      </c>
      <c r="B1642" s="174" t="s">
        <v>459</v>
      </c>
      <c r="C1642" s="174" t="s">
        <v>53</v>
      </c>
      <c r="D1642" s="174" t="s">
        <v>268</v>
      </c>
      <c r="E1642" s="174" t="s">
        <v>98</v>
      </c>
      <c r="F1642" s="174" t="s">
        <v>100</v>
      </c>
      <c r="G1642" s="174" t="s">
        <v>84</v>
      </c>
      <c r="H1642" s="174">
        <v>312.67260500000003</v>
      </c>
      <c r="I1642" s="187">
        <v>3.89714729516E-2</v>
      </c>
      <c r="J1642" s="157">
        <v>1.702522573E-3</v>
      </c>
      <c r="K1642" s="174">
        <v>0.15662617700000001</v>
      </c>
      <c r="L1642" s="174">
        <v>5.4681815499999994E-3</v>
      </c>
      <c r="M1642" s="174">
        <v>5.0307270260000004E-3</v>
      </c>
      <c r="N1642" s="174">
        <v>1.7563258490000002E-5</v>
      </c>
    </row>
    <row r="1643" spans="1:14" x14ac:dyDescent="0.25">
      <c r="A1643" s="173">
        <v>34035</v>
      </c>
      <c r="B1643" s="174" t="s">
        <v>459</v>
      </c>
      <c r="C1643" s="174" t="s">
        <v>53</v>
      </c>
      <c r="D1643" s="174" t="s">
        <v>269</v>
      </c>
      <c r="E1643" s="174" t="s">
        <v>101</v>
      </c>
      <c r="F1643" s="174" t="s">
        <v>99</v>
      </c>
      <c r="G1643" s="174" t="s">
        <v>84</v>
      </c>
      <c r="H1643" s="174">
        <v>7518.6538</v>
      </c>
      <c r="I1643" s="187">
        <v>2.8074914841999997E-2</v>
      </c>
      <c r="J1643" s="157">
        <v>7.7807292E-4</v>
      </c>
      <c r="K1643" s="174">
        <v>7.3308824999999994E-2</v>
      </c>
      <c r="L1643" s="174">
        <v>2.4803822999999998E-3</v>
      </c>
      <c r="M1643" s="174">
        <v>2.2819517160000001E-3</v>
      </c>
      <c r="N1643" s="174">
        <v>8.0419149999999994E-6</v>
      </c>
    </row>
    <row r="1644" spans="1:14" x14ac:dyDescent="0.25">
      <c r="A1644" s="173">
        <v>34035</v>
      </c>
      <c r="B1644" s="174" t="s">
        <v>459</v>
      </c>
      <c r="C1644" s="174" t="s">
        <v>53</v>
      </c>
      <c r="D1644" s="174" t="s">
        <v>270</v>
      </c>
      <c r="E1644" s="174" t="s">
        <v>101</v>
      </c>
      <c r="F1644" s="174" t="s">
        <v>100</v>
      </c>
      <c r="G1644" s="174" t="s">
        <v>84</v>
      </c>
      <c r="H1644" s="174">
        <v>2957.4964399999999</v>
      </c>
      <c r="I1644" s="187">
        <v>0.54464714251299995</v>
      </c>
      <c r="J1644" s="157">
        <v>1.18477302E-2</v>
      </c>
      <c r="K1644" s="174">
        <v>1.9724494499999998</v>
      </c>
      <c r="L1644" s="174">
        <v>7.0389868899999999E-2</v>
      </c>
      <c r="M1644" s="174">
        <v>6.4758679388000007E-2</v>
      </c>
      <c r="N1644" s="174">
        <v>1.21652276E-4</v>
      </c>
    </row>
    <row r="1645" spans="1:14" x14ac:dyDescent="0.25">
      <c r="A1645" s="173">
        <v>34035</v>
      </c>
      <c r="B1645" s="174" t="s">
        <v>459</v>
      </c>
      <c r="C1645" s="174" t="s">
        <v>53</v>
      </c>
      <c r="D1645" s="174" t="s">
        <v>271</v>
      </c>
      <c r="E1645" s="174" t="s">
        <v>102</v>
      </c>
      <c r="F1645" s="174" t="s">
        <v>99</v>
      </c>
      <c r="G1645" s="174" t="s">
        <v>84</v>
      </c>
      <c r="H1645" s="174">
        <v>19852.392100000001</v>
      </c>
      <c r="I1645" s="187">
        <v>5.5454819373600001E-2</v>
      </c>
      <c r="J1645" s="157">
        <v>1.7430129799999999E-3</v>
      </c>
      <c r="K1645" s="174">
        <v>0.150363783</v>
      </c>
      <c r="L1645" s="174">
        <v>5.7168823999999997E-3</v>
      </c>
      <c r="M1645" s="174">
        <v>5.2595318079999998E-3</v>
      </c>
      <c r="N1645" s="174">
        <v>1.7840787499999999E-5</v>
      </c>
    </row>
    <row r="1646" spans="1:14" x14ac:dyDescent="0.25">
      <c r="A1646" s="173">
        <v>34035</v>
      </c>
      <c r="B1646" s="174" t="s">
        <v>459</v>
      </c>
      <c r="C1646" s="174" t="s">
        <v>53</v>
      </c>
      <c r="D1646" s="174" t="s">
        <v>272</v>
      </c>
      <c r="E1646" s="174" t="s">
        <v>102</v>
      </c>
      <c r="F1646" s="174" t="s">
        <v>100</v>
      </c>
      <c r="G1646" s="174" t="s">
        <v>84</v>
      </c>
      <c r="H1646" s="174">
        <v>7395.7906299999995</v>
      </c>
      <c r="I1646" s="187">
        <v>0.44548244596200004</v>
      </c>
      <c r="J1646" s="157">
        <v>1.6615731799999998E-2</v>
      </c>
      <c r="K1646" s="174">
        <v>1.72205473</v>
      </c>
      <c r="L1646" s="174">
        <v>5.8706168999999996E-2</v>
      </c>
      <c r="M1646" s="174">
        <v>5.4009675480000005E-2</v>
      </c>
      <c r="N1646" s="174">
        <v>1.7043266299999999E-4</v>
      </c>
    </row>
    <row r="1647" spans="1:14" x14ac:dyDescent="0.25">
      <c r="A1647" s="173">
        <v>34035</v>
      </c>
      <c r="B1647" s="174" t="s">
        <v>459</v>
      </c>
      <c r="C1647" s="174" t="s">
        <v>53</v>
      </c>
      <c r="D1647" s="174" t="s">
        <v>273</v>
      </c>
      <c r="E1647" s="174" t="s">
        <v>103</v>
      </c>
      <c r="F1647" s="174" t="s">
        <v>99</v>
      </c>
      <c r="G1647" s="174" t="s">
        <v>84</v>
      </c>
      <c r="H1647" s="174">
        <v>10072.166730000001</v>
      </c>
      <c r="I1647" s="187">
        <v>3.6803586810620008E-2</v>
      </c>
      <c r="J1647" s="157">
        <v>1.114366559E-3</v>
      </c>
      <c r="K1647" s="174">
        <v>0.1025063814</v>
      </c>
      <c r="L1647" s="174">
        <v>3.57991628E-3</v>
      </c>
      <c r="M1647" s="174">
        <v>3.2935229776000002E-3</v>
      </c>
      <c r="N1647" s="174">
        <v>1.148361688E-5</v>
      </c>
    </row>
    <row r="1648" spans="1:14" x14ac:dyDescent="0.25">
      <c r="A1648" s="173">
        <v>34035</v>
      </c>
      <c r="B1648" s="174" t="s">
        <v>459</v>
      </c>
      <c r="C1648" s="174" t="s">
        <v>53</v>
      </c>
      <c r="D1648" s="174" t="s">
        <v>274</v>
      </c>
      <c r="E1648" s="174" t="s">
        <v>103</v>
      </c>
      <c r="F1648" s="174" t="s">
        <v>100</v>
      </c>
      <c r="G1648" s="174" t="s">
        <v>84</v>
      </c>
      <c r="H1648" s="174">
        <v>2876.1416800000002</v>
      </c>
      <c r="I1648" s="187">
        <v>0.44063472344199994</v>
      </c>
      <c r="J1648" s="157">
        <v>1.5404065999999999E-2</v>
      </c>
      <c r="K1648" s="174">
        <v>1.9189597300000001</v>
      </c>
      <c r="L1648" s="174">
        <v>6.6750660999999989E-2</v>
      </c>
      <c r="M1648" s="174">
        <v>6.1410608119999995E-2</v>
      </c>
      <c r="N1648" s="174">
        <v>1.5896515500000001E-4</v>
      </c>
    </row>
    <row r="1649" spans="1:14" x14ac:dyDescent="0.25">
      <c r="A1649" s="173">
        <v>34035</v>
      </c>
      <c r="B1649" s="174" t="s">
        <v>459</v>
      </c>
      <c r="C1649" s="174" t="s">
        <v>53</v>
      </c>
      <c r="D1649" s="174" t="s">
        <v>275</v>
      </c>
      <c r="E1649" s="174" t="s">
        <v>104</v>
      </c>
      <c r="F1649" s="174" t="s">
        <v>99</v>
      </c>
      <c r="G1649" s="174" t="s">
        <v>84</v>
      </c>
      <c r="H1649" s="174">
        <v>5565.8975</v>
      </c>
      <c r="I1649" s="187">
        <v>5.9513981300000005E-3</v>
      </c>
      <c r="J1649" s="157">
        <v>0</v>
      </c>
      <c r="K1649" s="174">
        <v>0</v>
      </c>
      <c r="L1649" s="174">
        <v>0</v>
      </c>
      <c r="M1649" s="174">
        <v>0</v>
      </c>
      <c r="N1649" s="174">
        <v>0</v>
      </c>
    </row>
    <row r="1650" spans="1:14" x14ac:dyDescent="0.25">
      <c r="A1650" s="173">
        <v>34035</v>
      </c>
      <c r="B1650" s="174" t="s">
        <v>459</v>
      </c>
      <c r="C1650" s="174" t="s">
        <v>53</v>
      </c>
      <c r="D1650" s="174" t="s">
        <v>276</v>
      </c>
      <c r="E1650" s="174" t="s">
        <v>104</v>
      </c>
      <c r="F1650" s="174" t="s">
        <v>100</v>
      </c>
      <c r="G1650" s="174" t="s">
        <v>84</v>
      </c>
      <c r="H1650" s="174">
        <v>2283.7181</v>
      </c>
      <c r="I1650" s="187">
        <v>2.5468435399999996E-3</v>
      </c>
      <c r="J1650" s="157">
        <v>0</v>
      </c>
      <c r="K1650" s="174">
        <v>0</v>
      </c>
      <c r="L1650" s="174">
        <v>0</v>
      </c>
      <c r="M1650" s="174">
        <v>0</v>
      </c>
      <c r="N1650" s="174">
        <v>0</v>
      </c>
    </row>
    <row r="1651" spans="1:14" x14ac:dyDescent="0.25">
      <c r="A1651" s="173">
        <v>34035</v>
      </c>
      <c r="B1651" s="174" t="s">
        <v>459</v>
      </c>
      <c r="C1651" s="174" t="s">
        <v>53</v>
      </c>
      <c r="D1651" s="174" t="s">
        <v>277</v>
      </c>
      <c r="E1651" s="174" t="s">
        <v>105</v>
      </c>
      <c r="F1651" s="174" t="s">
        <v>100</v>
      </c>
      <c r="G1651" s="174" t="s">
        <v>84</v>
      </c>
      <c r="H1651" s="174">
        <v>0.46355286000000001</v>
      </c>
      <c r="I1651" s="187">
        <v>1.4250646807E-4</v>
      </c>
      <c r="J1651" s="157">
        <v>7.0840688E-6</v>
      </c>
      <c r="K1651" s="174">
        <v>6.7828932999999998E-4</v>
      </c>
      <c r="L1651" s="174">
        <v>2.2913874999999999E-5</v>
      </c>
      <c r="M1651" s="174">
        <v>2.1080765000000001E-5</v>
      </c>
      <c r="N1651" s="174">
        <v>7.2570941000000006E-8</v>
      </c>
    </row>
    <row r="1652" spans="1:14" x14ac:dyDescent="0.25">
      <c r="A1652" s="173">
        <v>34035</v>
      </c>
      <c r="B1652" s="174" t="s">
        <v>459</v>
      </c>
      <c r="C1652" s="174" t="s">
        <v>53</v>
      </c>
      <c r="D1652" s="174" t="s">
        <v>278</v>
      </c>
      <c r="E1652" s="174" t="s">
        <v>106</v>
      </c>
      <c r="F1652" s="174" t="s">
        <v>107</v>
      </c>
      <c r="G1652" s="174" t="s">
        <v>84</v>
      </c>
      <c r="H1652" s="174">
        <v>2.8173842000000002</v>
      </c>
      <c r="I1652" s="187">
        <v>6.7055806978000008E-5</v>
      </c>
      <c r="J1652" s="157">
        <v>3.2611845399999996E-6</v>
      </c>
      <c r="K1652" s="174">
        <v>2.7093975300000002E-4</v>
      </c>
      <c r="L1652" s="174">
        <v>1.0902279699999999E-5</v>
      </c>
      <c r="M1652" s="174">
        <v>1.0030097324E-5</v>
      </c>
      <c r="N1652" s="174">
        <v>3.3031345699999999E-8</v>
      </c>
    </row>
    <row r="1653" spans="1:14" x14ac:dyDescent="0.25">
      <c r="A1653" s="173">
        <v>34035</v>
      </c>
      <c r="B1653" s="174" t="s">
        <v>459</v>
      </c>
      <c r="C1653" s="174" t="s">
        <v>53</v>
      </c>
      <c r="D1653" s="174" t="s">
        <v>279</v>
      </c>
      <c r="E1653" s="174" t="s">
        <v>108</v>
      </c>
      <c r="F1653" s="174" t="s">
        <v>109</v>
      </c>
      <c r="G1653" s="174" t="s">
        <v>84</v>
      </c>
      <c r="H1653" s="174">
        <v>218.5942258</v>
      </c>
      <c r="I1653" s="187">
        <v>6.2622556098120008E-3</v>
      </c>
      <c r="J1653" s="157">
        <v>2.2632464899999998E-4</v>
      </c>
      <c r="K1653" s="174">
        <v>2.1735606719999998E-2</v>
      </c>
      <c r="L1653" s="174">
        <v>7.4207903999999993E-4</v>
      </c>
      <c r="M1653" s="174">
        <v>6.8271271680000003E-4</v>
      </c>
      <c r="N1653" s="174">
        <v>2.3097609789999999E-6</v>
      </c>
    </row>
    <row r="1654" spans="1:14" x14ac:dyDescent="0.25">
      <c r="A1654" s="173">
        <v>34035</v>
      </c>
      <c r="B1654" s="174" t="s">
        <v>459</v>
      </c>
      <c r="C1654" s="174" t="s">
        <v>53</v>
      </c>
      <c r="D1654" s="174" t="s">
        <v>280</v>
      </c>
      <c r="E1654" s="174" t="s">
        <v>110</v>
      </c>
      <c r="F1654" s="174" t="s">
        <v>109</v>
      </c>
      <c r="G1654" s="174" t="s">
        <v>84</v>
      </c>
      <c r="H1654" s="174">
        <v>747.16097505899995</v>
      </c>
      <c r="I1654" s="187">
        <v>4.4176785765940002E-2</v>
      </c>
      <c r="J1654" s="157">
        <v>1.5439921401000001E-3</v>
      </c>
      <c r="K1654" s="174">
        <v>0.14212701098</v>
      </c>
      <c r="L1654" s="174">
        <v>5.4887125869999996E-3</v>
      </c>
      <c r="M1654" s="174">
        <v>5.0496155800399999E-3</v>
      </c>
      <c r="N1654" s="174">
        <v>1.5409208031E-5</v>
      </c>
    </row>
    <row r="1655" spans="1:14" x14ac:dyDescent="0.25">
      <c r="A1655" s="173">
        <v>34035</v>
      </c>
      <c r="B1655" s="174" t="s">
        <v>459</v>
      </c>
      <c r="C1655" s="174" t="s">
        <v>53</v>
      </c>
      <c r="D1655" s="174" t="s">
        <v>281</v>
      </c>
      <c r="E1655" s="174" t="s">
        <v>111</v>
      </c>
      <c r="F1655" s="174" t="s">
        <v>109</v>
      </c>
      <c r="G1655" s="174" t="s">
        <v>84</v>
      </c>
      <c r="H1655" s="174">
        <v>0.12135231</v>
      </c>
      <c r="I1655" s="187">
        <v>1.6428871236E-5</v>
      </c>
      <c r="J1655" s="157">
        <v>5.8974608999999995E-7</v>
      </c>
      <c r="K1655" s="174">
        <v>6.0160298999999998E-5</v>
      </c>
      <c r="L1655" s="174">
        <v>2.0240706999999998E-6</v>
      </c>
      <c r="M1655" s="174">
        <v>1.8621450439999998E-6</v>
      </c>
      <c r="N1655" s="174">
        <v>5.9454050999999997E-9</v>
      </c>
    </row>
    <row r="1656" spans="1:14" x14ac:dyDescent="0.25">
      <c r="A1656" s="173">
        <v>34035</v>
      </c>
      <c r="B1656" s="174" t="s">
        <v>459</v>
      </c>
      <c r="C1656" s="174" t="s">
        <v>53</v>
      </c>
      <c r="D1656" s="174" t="s">
        <v>282</v>
      </c>
      <c r="E1656" s="174" t="s">
        <v>112</v>
      </c>
      <c r="F1656" s="174" t="s">
        <v>109</v>
      </c>
      <c r="G1656" s="174" t="s">
        <v>84</v>
      </c>
      <c r="H1656" s="174">
        <v>2.6587200000000002</v>
      </c>
      <c r="I1656" s="187">
        <v>2.7239327595999997E-4</v>
      </c>
      <c r="J1656" s="157">
        <v>9.2940080999999996E-6</v>
      </c>
      <c r="K1656" s="174">
        <v>9.4808660999999995E-4</v>
      </c>
      <c r="L1656" s="174">
        <v>3.1898016000000002E-5</v>
      </c>
      <c r="M1656" s="174">
        <v>2.9346174720000004E-5</v>
      </c>
      <c r="N1656" s="174">
        <v>9.3695646999999997E-8</v>
      </c>
    </row>
    <row r="1657" spans="1:14" x14ac:dyDescent="0.25">
      <c r="A1657" s="173">
        <v>34035</v>
      </c>
      <c r="B1657" s="174" t="s">
        <v>459</v>
      </c>
      <c r="C1657" s="174" t="s">
        <v>53</v>
      </c>
      <c r="D1657" s="174" t="s">
        <v>283</v>
      </c>
      <c r="E1657" s="174" t="s">
        <v>113</v>
      </c>
      <c r="F1657" s="174" t="s">
        <v>114</v>
      </c>
      <c r="G1657" s="174" t="s">
        <v>84</v>
      </c>
      <c r="H1657" s="174">
        <v>2.2636940000000001</v>
      </c>
      <c r="I1657" s="187">
        <v>7.7994508619999992E-4</v>
      </c>
      <c r="J1657" s="157">
        <v>1.7031721999999998E-5</v>
      </c>
      <c r="K1657" s="174">
        <v>3.0975287999999998E-3</v>
      </c>
      <c r="L1657" s="174">
        <v>1.113866E-4</v>
      </c>
      <c r="M1657" s="174">
        <v>1.02475672E-4</v>
      </c>
      <c r="N1657" s="174">
        <v>1.7564011999999999E-7</v>
      </c>
    </row>
    <row r="1658" spans="1:14" x14ac:dyDescent="0.25">
      <c r="A1658" s="173">
        <v>34035</v>
      </c>
      <c r="B1658" s="174" t="s">
        <v>459</v>
      </c>
      <c r="C1658" s="174" t="s">
        <v>53</v>
      </c>
      <c r="D1658" s="174" t="s">
        <v>284</v>
      </c>
      <c r="E1658" s="174" t="s">
        <v>82</v>
      </c>
      <c r="F1658" s="174" t="s">
        <v>83</v>
      </c>
      <c r="G1658" s="174" t="s">
        <v>115</v>
      </c>
      <c r="H1658" s="174">
        <v>310.32031000000001</v>
      </c>
      <c r="I1658" s="187">
        <v>7.8450413409100004E-3</v>
      </c>
      <c r="J1658" s="157">
        <v>9.9474749999999999E-4</v>
      </c>
      <c r="K1658" s="174">
        <v>6.8119779000000005E-2</v>
      </c>
      <c r="L1658" s="174">
        <v>1.2616947E-4</v>
      </c>
      <c r="M1658" s="174">
        <v>1.160759124E-4</v>
      </c>
      <c r="N1658" s="174">
        <v>9.4837768999999994E-6</v>
      </c>
    </row>
    <row r="1659" spans="1:14" x14ac:dyDescent="0.25">
      <c r="A1659" s="173">
        <v>34035</v>
      </c>
      <c r="B1659" s="174" t="s">
        <v>459</v>
      </c>
      <c r="C1659" s="174" t="s">
        <v>53</v>
      </c>
      <c r="D1659" s="174" t="s">
        <v>285</v>
      </c>
      <c r="E1659" s="174" t="s">
        <v>86</v>
      </c>
      <c r="F1659" s="174" t="s">
        <v>83</v>
      </c>
      <c r="G1659" s="174" t="s">
        <v>115</v>
      </c>
      <c r="H1659" s="174">
        <v>3056.5164</v>
      </c>
      <c r="I1659" s="187">
        <v>8.7348329974400021E-2</v>
      </c>
      <c r="J1659" s="157">
        <v>8.8335406000000002E-3</v>
      </c>
      <c r="K1659" s="174">
        <v>0.76300084999999995</v>
      </c>
      <c r="L1659" s="174">
        <v>1.2464685000000001E-3</v>
      </c>
      <c r="M1659" s="174">
        <v>1.1467510200000002E-3</v>
      </c>
      <c r="N1659" s="174">
        <v>9.9794823000000005E-5</v>
      </c>
    </row>
    <row r="1660" spans="1:14" x14ac:dyDescent="0.25">
      <c r="A1660" s="173">
        <v>34035</v>
      </c>
      <c r="B1660" s="174" t="s">
        <v>459</v>
      </c>
      <c r="C1660" s="174" t="s">
        <v>53</v>
      </c>
      <c r="D1660" s="174" t="s">
        <v>286</v>
      </c>
      <c r="E1660" s="174" t="s">
        <v>116</v>
      </c>
      <c r="F1660" s="174" t="s">
        <v>83</v>
      </c>
      <c r="G1660" s="174" t="s">
        <v>115</v>
      </c>
      <c r="H1660" s="174">
        <v>242.70558</v>
      </c>
      <c r="I1660" s="187">
        <v>3.1431228497000002E-2</v>
      </c>
      <c r="J1660" s="157">
        <v>1.0385755999999999E-2</v>
      </c>
      <c r="K1660" s="174">
        <v>1.2097682999999999</v>
      </c>
      <c r="L1660" s="174">
        <v>5.7672436E-4</v>
      </c>
      <c r="M1660" s="174">
        <v>5.3058641120000004E-4</v>
      </c>
      <c r="N1660" s="174">
        <v>9.9641605999999995E-5</v>
      </c>
    </row>
    <row r="1661" spans="1:14" x14ac:dyDescent="0.25">
      <c r="A1661" s="173">
        <v>34035</v>
      </c>
      <c r="B1661" s="174" t="s">
        <v>459</v>
      </c>
      <c r="C1661" s="174" t="s">
        <v>53</v>
      </c>
      <c r="D1661" s="174" t="s">
        <v>287</v>
      </c>
      <c r="E1661" s="174" t="s">
        <v>87</v>
      </c>
      <c r="F1661" s="174" t="s">
        <v>83</v>
      </c>
      <c r="G1661" s="174" t="s">
        <v>115</v>
      </c>
      <c r="H1661" s="174">
        <v>93.832047983999999</v>
      </c>
      <c r="I1661" s="187">
        <v>4.8518852565284792E-3</v>
      </c>
      <c r="J1661" s="157">
        <v>1.2394797250799999E-3</v>
      </c>
      <c r="K1661" s="174">
        <v>0.10801150396500001</v>
      </c>
      <c r="L1661" s="174">
        <v>3.3876198680799994E-5</v>
      </c>
      <c r="M1661" s="174">
        <v>3.1166102786336001E-5</v>
      </c>
      <c r="N1661" s="174">
        <v>6.8007665192999991E-6</v>
      </c>
    </row>
    <row r="1662" spans="1:14" x14ac:dyDescent="0.25">
      <c r="A1662" s="173">
        <v>34035</v>
      </c>
      <c r="B1662" s="174" t="s">
        <v>459</v>
      </c>
      <c r="C1662" s="174" t="s">
        <v>53</v>
      </c>
      <c r="D1662" s="174" t="s">
        <v>288</v>
      </c>
      <c r="E1662" s="174" t="s">
        <v>117</v>
      </c>
      <c r="F1662" s="174" t="s">
        <v>89</v>
      </c>
      <c r="G1662" s="174" t="s">
        <v>115</v>
      </c>
      <c r="H1662" s="174">
        <v>8.422482650000001</v>
      </c>
      <c r="I1662" s="187">
        <v>8.8728201816470008E-4</v>
      </c>
      <c r="J1662" s="157">
        <v>4.495891788E-4</v>
      </c>
      <c r="K1662" s="174">
        <v>3.0007704140000001E-2</v>
      </c>
      <c r="L1662" s="174">
        <v>1.5738330730000001E-5</v>
      </c>
      <c r="M1662" s="174">
        <v>1.44792642716E-5</v>
      </c>
      <c r="N1662" s="174">
        <v>2.848096499E-6</v>
      </c>
    </row>
    <row r="1663" spans="1:14" x14ac:dyDescent="0.25">
      <c r="A1663" s="173">
        <v>34035</v>
      </c>
      <c r="B1663" s="174" t="s">
        <v>459</v>
      </c>
      <c r="C1663" s="174" t="s">
        <v>53</v>
      </c>
      <c r="D1663" s="174" t="s">
        <v>289</v>
      </c>
      <c r="E1663" s="174" t="s">
        <v>88</v>
      </c>
      <c r="F1663" s="174" t="s">
        <v>89</v>
      </c>
      <c r="G1663" s="174" t="s">
        <v>115</v>
      </c>
      <c r="H1663" s="174">
        <v>0.3298623</v>
      </c>
      <c r="I1663" s="187">
        <v>8.3106411234000002E-6</v>
      </c>
      <c r="J1663" s="157">
        <v>3.1057664000000001E-6</v>
      </c>
      <c r="K1663" s="174">
        <v>2.6353457E-4</v>
      </c>
      <c r="L1663" s="174">
        <v>1.0211149999999999E-7</v>
      </c>
      <c r="M1663" s="174">
        <v>9.3942579999999995E-8</v>
      </c>
      <c r="N1663" s="174">
        <v>2.1152282E-8</v>
      </c>
    </row>
    <row r="1664" spans="1:14" x14ac:dyDescent="0.25">
      <c r="A1664" s="173">
        <v>34035</v>
      </c>
      <c r="B1664" s="174" t="s">
        <v>459</v>
      </c>
      <c r="C1664" s="174" t="s">
        <v>53</v>
      </c>
      <c r="D1664" s="174" t="s">
        <v>290</v>
      </c>
      <c r="E1664" s="174" t="s">
        <v>90</v>
      </c>
      <c r="F1664" s="174" t="s">
        <v>89</v>
      </c>
      <c r="G1664" s="174" t="s">
        <v>115</v>
      </c>
      <c r="H1664" s="174">
        <v>97.366543899999996</v>
      </c>
      <c r="I1664" s="187">
        <v>3.1094064014999998E-3</v>
      </c>
      <c r="J1664" s="157">
        <v>7.0541151799999996E-4</v>
      </c>
      <c r="K1664" s="174">
        <v>5.4577722199999998E-2</v>
      </c>
      <c r="L1664" s="174">
        <v>6.3372384700000008E-5</v>
      </c>
      <c r="M1664" s="174">
        <v>5.8302593923999999E-5</v>
      </c>
      <c r="N1664" s="174">
        <v>5.20789728E-6</v>
      </c>
    </row>
    <row r="1665" spans="1:14" x14ac:dyDescent="0.25">
      <c r="A1665" s="173">
        <v>34035</v>
      </c>
      <c r="B1665" s="174" t="s">
        <v>459</v>
      </c>
      <c r="C1665" s="174" t="s">
        <v>53</v>
      </c>
      <c r="D1665" s="174" t="s">
        <v>291</v>
      </c>
      <c r="E1665" s="174" t="s">
        <v>118</v>
      </c>
      <c r="F1665" s="174" t="s">
        <v>89</v>
      </c>
      <c r="G1665" s="174" t="s">
        <v>115</v>
      </c>
      <c r="H1665" s="174">
        <v>9.5484122000000013</v>
      </c>
      <c r="I1665" s="187">
        <v>1.4108448830252001E-3</v>
      </c>
      <c r="J1665" s="157">
        <v>6.5254645399999997E-4</v>
      </c>
      <c r="K1665" s="174">
        <v>5.2718263209999998E-2</v>
      </c>
      <c r="L1665" s="174">
        <v>2.6454885200000002E-5</v>
      </c>
      <c r="M1665" s="174">
        <v>2.4338494384000002E-5</v>
      </c>
      <c r="N1665" s="174">
        <v>5.0060736299999997E-6</v>
      </c>
    </row>
    <row r="1666" spans="1:14" x14ac:dyDescent="0.25">
      <c r="A1666" s="173">
        <v>34035</v>
      </c>
      <c r="B1666" s="174" t="s">
        <v>459</v>
      </c>
      <c r="C1666" s="174" t="s">
        <v>53</v>
      </c>
      <c r="D1666" s="174" t="s">
        <v>292</v>
      </c>
      <c r="E1666" s="174" t="s">
        <v>91</v>
      </c>
      <c r="F1666" s="174" t="s">
        <v>89</v>
      </c>
      <c r="G1666" s="174" t="s">
        <v>115</v>
      </c>
      <c r="H1666" s="174">
        <v>102.00660633299999</v>
      </c>
      <c r="I1666" s="187">
        <v>4.6582548078488006E-3</v>
      </c>
      <c r="J1666" s="157">
        <v>1.4607736990000001E-3</v>
      </c>
      <c r="K1666" s="174">
        <v>0.11616051795999999</v>
      </c>
      <c r="L1666" s="174">
        <v>7.5815087530000004E-5</v>
      </c>
      <c r="M1666" s="174">
        <v>6.9749880527600011E-5</v>
      </c>
      <c r="N1666" s="174">
        <v>9.922564179000002E-6</v>
      </c>
    </row>
    <row r="1667" spans="1:14" x14ac:dyDescent="0.25">
      <c r="A1667" s="173">
        <v>34035</v>
      </c>
      <c r="B1667" s="174" t="s">
        <v>459</v>
      </c>
      <c r="C1667" s="174" t="s">
        <v>53</v>
      </c>
      <c r="D1667" s="174" t="s">
        <v>293</v>
      </c>
      <c r="E1667" s="174" t="s">
        <v>119</v>
      </c>
      <c r="F1667" s="174" t="s">
        <v>89</v>
      </c>
      <c r="G1667" s="174" t="s">
        <v>115</v>
      </c>
      <c r="H1667" s="174">
        <v>18.736177463000001</v>
      </c>
      <c r="I1667" s="187">
        <v>1.7605486541916202E-3</v>
      </c>
      <c r="J1667" s="157">
        <v>5.5345065419999987E-4</v>
      </c>
      <c r="K1667" s="174">
        <v>4.8133129419999997E-2</v>
      </c>
      <c r="L1667" s="174">
        <v>3.2906340219999999E-5</v>
      </c>
      <c r="M1667" s="174">
        <v>3.0273833002400002E-5</v>
      </c>
      <c r="N1667" s="174">
        <v>4.1736235819999995E-6</v>
      </c>
    </row>
    <row r="1668" spans="1:14" x14ac:dyDescent="0.25">
      <c r="A1668" s="173">
        <v>34035</v>
      </c>
      <c r="B1668" s="174" t="s">
        <v>459</v>
      </c>
      <c r="C1668" s="174" t="s">
        <v>53</v>
      </c>
      <c r="D1668" s="174" t="s">
        <v>294</v>
      </c>
      <c r="E1668" s="174" t="s">
        <v>92</v>
      </c>
      <c r="F1668" s="174" t="s">
        <v>89</v>
      </c>
      <c r="G1668" s="174" t="s">
        <v>115</v>
      </c>
      <c r="H1668" s="174">
        <v>1.3502365220000001</v>
      </c>
      <c r="I1668" s="187">
        <v>1.042190783634E-4</v>
      </c>
      <c r="J1668" s="157">
        <v>2.8055701099999997E-5</v>
      </c>
      <c r="K1668" s="174">
        <v>2.3897984300000003E-3</v>
      </c>
      <c r="L1668" s="174">
        <v>2.2964926659999998E-6</v>
      </c>
      <c r="M1668" s="174">
        <v>2.1127732527199999E-6</v>
      </c>
      <c r="N1668" s="174">
        <v>2.14802988E-7</v>
      </c>
    </row>
    <row r="1669" spans="1:14" x14ac:dyDescent="0.25">
      <c r="A1669" s="173">
        <v>34035</v>
      </c>
      <c r="B1669" s="174" t="s">
        <v>459</v>
      </c>
      <c r="C1669" s="174" t="s">
        <v>53</v>
      </c>
      <c r="D1669" s="174" t="s">
        <v>295</v>
      </c>
      <c r="E1669" s="174" t="s">
        <v>120</v>
      </c>
      <c r="F1669" s="174" t="s">
        <v>89</v>
      </c>
      <c r="G1669" s="174" t="s">
        <v>115</v>
      </c>
      <c r="H1669" s="174">
        <v>29.713992321999996</v>
      </c>
      <c r="I1669" s="187">
        <v>3.3076770780733002E-3</v>
      </c>
      <c r="J1669" s="157">
        <v>1.4058044365000001E-3</v>
      </c>
      <c r="K1669" s="174">
        <v>8.9345233770000004E-2</v>
      </c>
      <c r="L1669" s="174">
        <v>6.6772300813000001E-5</v>
      </c>
      <c r="M1669" s="174">
        <v>6.1430516747960014E-5</v>
      </c>
      <c r="N1669" s="174">
        <v>8.7921558545999996E-6</v>
      </c>
    </row>
    <row r="1670" spans="1:14" x14ac:dyDescent="0.25">
      <c r="A1670" s="173">
        <v>34035</v>
      </c>
      <c r="B1670" s="174" t="s">
        <v>459</v>
      </c>
      <c r="C1670" s="174" t="s">
        <v>53</v>
      </c>
      <c r="D1670" s="174" t="s">
        <v>296</v>
      </c>
      <c r="E1670" s="174" t="s">
        <v>121</v>
      </c>
      <c r="F1670" s="174" t="s">
        <v>89</v>
      </c>
      <c r="G1670" s="174" t="s">
        <v>115</v>
      </c>
      <c r="H1670" s="174">
        <v>98.879525889999968</v>
      </c>
      <c r="I1670" s="187">
        <v>1.9137158850343499E-3</v>
      </c>
      <c r="J1670" s="157">
        <v>5.977623094999999E-4</v>
      </c>
      <c r="K1670" s="174">
        <v>2.7350681250000002E-2</v>
      </c>
      <c r="L1670" s="174">
        <v>3.7035445279999993E-5</v>
      </c>
      <c r="M1670" s="174">
        <v>3.4072609657599999E-5</v>
      </c>
      <c r="N1670" s="174">
        <v>2.988051182E-6</v>
      </c>
    </row>
    <row r="1671" spans="1:14" x14ac:dyDescent="0.25">
      <c r="A1671" s="173">
        <v>34035</v>
      </c>
      <c r="B1671" s="174" t="s">
        <v>459</v>
      </c>
      <c r="C1671" s="174" t="s">
        <v>53</v>
      </c>
      <c r="D1671" s="174" t="s">
        <v>297</v>
      </c>
      <c r="E1671" s="174" t="s">
        <v>93</v>
      </c>
      <c r="F1671" s="174" t="s">
        <v>89</v>
      </c>
      <c r="G1671" s="174" t="s">
        <v>115</v>
      </c>
      <c r="H1671" s="174">
        <v>36.592718459999993</v>
      </c>
      <c r="I1671" s="187">
        <v>5.0666373545415009E-3</v>
      </c>
      <c r="J1671" s="157">
        <v>1.9819326889999999E-3</v>
      </c>
      <c r="K1671" s="174">
        <v>0.20675455626</v>
      </c>
      <c r="L1671" s="174">
        <v>1.023828286E-4</v>
      </c>
      <c r="M1671" s="174">
        <v>9.4192202312000007E-5</v>
      </c>
      <c r="N1671" s="174">
        <v>1.833255143E-5</v>
      </c>
    </row>
    <row r="1672" spans="1:14" x14ac:dyDescent="0.25">
      <c r="A1672" s="173">
        <v>34035</v>
      </c>
      <c r="B1672" s="174" t="s">
        <v>459</v>
      </c>
      <c r="C1672" s="174" t="s">
        <v>53</v>
      </c>
      <c r="D1672" s="174" t="s">
        <v>298</v>
      </c>
      <c r="E1672" s="174" t="s">
        <v>122</v>
      </c>
      <c r="F1672" s="174" t="s">
        <v>89</v>
      </c>
      <c r="G1672" s="174" t="s">
        <v>115</v>
      </c>
      <c r="H1672" s="174">
        <v>234.6992252</v>
      </c>
      <c r="I1672" s="187">
        <v>5.6952117265768607E-3</v>
      </c>
      <c r="J1672" s="157">
        <v>1.3464555861999999E-3</v>
      </c>
      <c r="K1672" s="174">
        <v>0.11475959093999999</v>
      </c>
      <c r="L1672" s="174">
        <v>6.7382886350000001E-5</v>
      </c>
      <c r="M1672" s="174">
        <v>6.1992255442000003E-5</v>
      </c>
      <c r="N1672" s="174">
        <v>8.802113395999999E-6</v>
      </c>
    </row>
    <row r="1673" spans="1:14" x14ac:dyDescent="0.25">
      <c r="A1673" s="173">
        <v>34035</v>
      </c>
      <c r="B1673" s="174" t="s">
        <v>459</v>
      </c>
      <c r="C1673" s="174" t="s">
        <v>53</v>
      </c>
      <c r="D1673" s="174" t="s">
        <v>299</v>
      </c>
      <c r="E1673" s="174" t="s">
        <v>123</v>
      </c>
      <c r="F1673" s="174" t="s">
        <v>89</v>
      </c>
      <c r="G1673" s="174" t="s">
        <v>115</v>
      </c>
      <c r="H1673" s="174">
        <v>0.99838310890000004</v>
      </c>
      <c r="I1673" s="187">
        <v>1.8797300041601805E-4</v>
      </c>
      <c r="J1673" s="157">
        <v>2.5776297322999998E-4</v>
      </c>
      <c r="K1673" s="174">
        <v>4.4700018247000005E-3</v>
      </c>
      <c r="L1673" s="174">
        <v>2.9249631271999999E-6</v>
      </c>
      <c r="M1673" s="174">
        <v>2.6909660770239996E-6</v>
      </c>
      <c r="N1673" s="174">
        <v>7.1672627450000002E-7</v>
      </c>
    </row>
    <row r="1674" spans="1:14" x14ac:dyDescent="0.25">
      <c r="A1674" s="173">
        <v>34035</v>
      </c>
      <c r="B1674" s="174" t="s">
        <v>459</v>
      </c>
      <c r="C1674" s="174" t="s">
        <v>53</v>
      </c>
      <c r="D1674" s="174" t="s">
        <v>300</v>
      </c>
      <c r="E1674" s="174" t="s">
        <v>94</v>
      </c>
      <c r="F1674" s="174" t="s">
        <v>89</v>
      </c>
      <c r="G1674" s="174" t="s">
        <v>115</v>
      </c>
      <c r="H1674" s="174">
        <v>6.3773377</v>
      </c>
      <c r="I1674" s="187">
        <v>4.60106680192E-4</v>
      </c>
      <c r="J1674" s="157">
        <v>1.8021931300000001E-4</v>
      </c>
      <c r="K1674" s="174">
        <v>1.326485466E-2</v>
      </c>
      <c r="L1674" s="174">
        <v>8.5381283600000009E-6</v>
      </c>
      <c r="M1674" s="174">
        <v>7.8550780912000004E-6</v>
      </c>
      <c r="N1674" s="174">
        <v>1.1823450100000001E-6</v>
      </c>
    </row>
    <row r="1675" spans="1:14" x14ac:dyDescent="0.25">
      <c r="A1675" s="173">
        <v>34035</v>
      </c>
      <c r="B1675" s="174" t="s">
        <v>459</v>
      </c>
      <c r="C1675" s="174" t="s">
        <v>53</v>
      </c>
      <c r="D1675" s="174" t="s">
        <v>301</v>
      </c>
      <c r="E1675" s="174" t="s">
        <v>124</v>
      </c>
      <c r="F1675" s="174" t="s">
        <v>89</v>
      </c>
      <c r="G1675" s="174" t="s">
        <v>115</v>
      </c>
      <c r="H1675" s="174">
        <v>0.93680897090000004</v>
      </c>
      <c r="I1675" s="187">
        <v>2.1713480274420004E-4</v>
      </c>
      <c r="J1675" s="157">
        <v>3.4709097379999999E-4</v>
      </c>
      <c r="K1675" s="174">
        <v>4.8950563169999992E-3</v>
      </c>
      <c r="L1675" s="174">
        <v>4.5042955559999998E-6</v>
      </c>
      <c r="M1675" s="174">
        <v>4.1439519115200005E-6</v>
      </c>
      <c r="N1675" s="174">
        <v>1.1060433137999999E-6</v>
      </c>
    </row>
    <row r="1676" spans="1:14" x14ac:dyDescent="0.25">
      <c r="A1676" s="173">
        <v>34035</v>
      </c>
      <c r="B1676" s="174" t="s">
        <v>459</v>
      </c>
      <c r="C1676" s="174" t="s">
        <v>53</v>
      </c>
      <c r="D1676" s="174" t="s">
        <v>302</v>
      </c>
      <c r="E1676" s="174" t="s">
        <v>125</v>
      </c>
      <c r="F1676" s="174" t="s">
        <v>89</v>
      </c>
      <c r="G1676" s="174" t="s">
        <v>115</v>
      </c>
      <c r="H1676" s="174">
        <v>1.4997735489999999</v>
      </c>
      <c r="I1676" s="187">
        <v>3.3784068635448595E-4</v>
      </c>
      <c r="J1676" s="157">
        <v>5.7189022540000002E-4</v>
      </c>
      <c r="K1676" s="174">
        <v>7.9112455939999993E-3</v>
      </c>
      <c r="L1676" s="174">
        <v>1.104570762E-5</v>
      </c>
      <c r="M1676" s="174">
        <v>1.0162051010400001E-5</v>
      </c>
      <c r="N1676" s="174">
        <v>2.6082194190000001E-6</v>
      </c>
    </row>
    <row r="1677" spans="1:14" x14ac:dyDescent="0.25">
      <c r="A1677" s="173">
        <v>34035</v>
      </c>
      <c r="B1677" s="174" t="s">
        <v>459</v>
      </c>
      <c r="C1677" s="174" t="s">
        <v>53</v>
      </c>
      <c r="D1677" s="174" t="s">
        <v>303</v>
      </c>
      <c r="E1677" s="174" t="s">
        <v>126</v>
      </c>
      <c r="F1677" s="174" t="s">
        <v>89</v>
      </c>
      <c r="G1677" s="174" t="s">
        <v>115</v>
      </c>
      <c r="H1677" s="174">
        <v>7.7803540189999998</v>
      </c>
      <c r="I1677" s="187">
        <v>1.8152255171658106E-3</v>
      </c>
      <c r="J1677" s="157">
        <v>7.8095689910000004E-4</v>
      </c>
      <c r="K1677" s="174">
        <v>7.132024308099999E-2</v>
      </c>
      <c r="L1677" s="174">
        <v>3.115219976E-5</v>
      </c>
      <c r="M1677" s="174">
        <v>2.8660023779200001E-5</v>
      </c>
      <c r="N1677" s="174">
        <v>6.0224785279999996E-6</v>
      </c>
    </row>
    <row r="1678" spans="1:14" x14ac:dyDescent="0.25">
      <c r="A1678" s="173">
        <v>34035</v>
      </c>
      <c r="B1678" s="174" t="s">
        <v>459</v>
      </c>
      <c r="C1678" s="174" t="s">
        <v>53</v>
      </c>
      <c r="D1678" s="174" t="s">
        <v>304</v>
      </c>
      <c r="E1678" s="174" t="s">
        <v>127</v>
      </c>
      <c r="F1678" s="174" t="s">
        <v>89</v>
      </c>
      <c r="G1678" s="174" t="s">
        <v>115</v>
      </c>
      <c r="H1678" s="174">
        <v>9.5660066199999996</v>
      </c>
      <c r="I1678" s="187">
        <v>1.1878679346830001E-3</v>
      </c>
      <c r="J1678" s="157">
        <v>1.0986036570000001E-3</v>
      </c>
      <c r="K1678" s="174">
        <v>3.4883490529999998E-2</v>
      </c>
      <c r="L1678" s="174">
        <v>1.847307421E-5</v>
      </c>
      <c r="M1678" s="174">
        <v>1.69952282732E-5</v>
      </c>
      <c r="N1678" s="174">
        <v>4.2054508759999999E-6</v>
      </c>
    </row>
    <row r="1679" spans="1:14" x14ac:dyDescent="0.25">
      <c r="A1679" s="173">
        <v>34035</v>
      </c>
      <c r="B1679" s="174" t="s">
        <v>459</v>
      </c>
      <c r="C1679" s="174" t="s">
        <v>53</v>
      </c>
      <c r="D1679" s="174" t="s">
        <v>305</v>
      </c>
      <c r="E1679" s="174" t="s">
        <v>128</v>
      </c>
      <c r="F1679" s="174" t="s">
        <v>89</v>
      </c>
      <c r="G1679" s="174" t="s">
        <v>115</v>
      </c>
      <c r="H1679" s="174">
        <v>27.611667300000001</v>
      </c>
      <c r="I1679" s="187">
        <v>8.2790832497571195E-4</v>
      </c>
      <c r="J1679" s="157">
        <v>2.2658040799999998E-4</v>
      </c>
      <c r="K1679" s="174">
        <v>1.8634447429999999E-2</v>
      </c>
      <c r="L1679" s="174">
        <v>8.1647933899999993E-6</v>
      </c>
      <c r="M1679" s="174">
        <v>7.5116099187999997E-6</v>
      </c>
      <c r="N1679" s="174">
        <v>1.375300855E-6</v>
      </c>
    </row>
    <row r="1680" spans="1:14" x14ac:dyDescent="0.25">
      <c r="A1680" s="173">
        <v>34035</v>
      </c>
      <c r="B1680" s="174" t="s">
        <v>459</v>
      </c>
      <c r="C1680" s="174" t="s">
        <v>53</v>
      </c>
      <c r="D1680" s="174" t="s">
        <v>306</v>
      </c>
      <c r="E1680" s="174" t="s">
        <v>129</v>
      </c>
      <c r="F1680" s="174" t="s">
        <v>89</v>
      </c>
      <c r="G1680" s="174" t="s">
        <v>115</v>
      </c>
      <c r="H1680" s="174">
        <v>0.62014107699999999</v>
      </c>
      <c r="I1680" s="187">
        <v>2.5572161287869998E-4</v>
      </c>
      <c r="J1680" s="157">
        <v>4.0722425921999999E-4</v>
      </c>
      <c r="K1680" s="174">
        <v>5.4348579229999998E-3</v>
      </c>
      <c r="L1680" s="174">
        <v>3.8413503560000001E-6</v>
      </c>
      <c r="M1680" s="174">
        <v>3.5340423275200002E-6</v>
      </c>
      <c r="N1680" s="174">
        <v>9.8848601200000002E-7</v>
      </c>
    </row>
    <row r="1681" spans="1:14" x14ac:dyDescent="0.25">
      <c r="A1681" s="173">
        <v>34035</v>
      </c>
      <c r="B1681" s="174" t="s">
        <v>459</v>
      </c>
      <c r="C1681" s="174" t="s">
        <v>53</v>
      </c>
      <c r="D1681" s="174" t="s">
        <v>307</v>
      </c>
      <c r="E1681" s="174" t="s">
        <v>130</v>
      </c>
      <c r="F1681" s="174" t="s">
        <v>96</v>
      </c>
      <c r="G1681" s="174" t="s">
        <v>115</v>
      </c>
      <c r="H1681" s="174">
        <v>20.746412600000003</v>
      </c>
      <c r="I1681" s="187">
        <v>3.0587789587800005E-3</v>
      </c>
      <c r="J1681" s="157">
        <v>3.5729534583000002E-3</v>
      </c>
      <c r="K1681" s="174">
        <v>7.4745072490000009E-2</v>
      </c>
      <c r="L1681" s="174">
        <v>3.6515563149999999E-5</v>
      </c>
      <c r="M1681" s="174">
        <v>3.3594318098000005E-5</v>
      </c>
      <c r="N1681" s="174">
        <v>8.6687786830000015E-6</v>
      </c>
    </row>
    <row r="1682" spans="1:14" x14ac:dyDescent="0.25">
      <c r="A1682" s="173">
        <v>34035</v>
      </c>
      <c r="B1682" s="174" t="s">
        <v>459</v>
      </c>
      <c r="C1682" s="174" t="s">
        <v>53</v>
      </c>
      <c r="D1682" s="174" t="s">
        <v>308</v>
      </c>
      <c r="E1682" s="174" t="s">
        <v>131</v>
      </c>
      <c r="F1682" s="174" t="s">
        <v>96</v>
      </c>
      <c r="G1682" s="174" t="s">
        <v>115</v>
      </c>
      <c r="H1682" s="174">
        <v>11.646590961999999</v>
      </c>
      <c r="I1682" s="187">
        <v>4.6215046005022992E-3</v>
      </c>
      <c r="J1682" s="157">
        <v>7.8066300709999994E-3</v>
      </c>
      <c r="K1682" s="174">
        <v>0.10917808224</v>
      </c>
      <c r="L1682" s="174">
        <v>1.1447933951E-4</v>
      </c>
      <c r="M1682" s="174">
        <v>1.0532099234920002E-4</v>
      </c>
      <c r="N1682" s="174">
        <v>2.7045285702000001E-5</v>
      </c>
    </row>
    <row r="1683" spans="1:14" x14ac:dyDescent="0.25">
      <c r="A1683" s="173">
        <v>34035</v>
      </c>
      <c r="B1683" s="174" t="s">
        <v>459</v>
      </c>
      <c r="C1683" s="174" t="s">
        <v>53</v>
      </c>
      <c r="D1683" s="174" t="s">
        <v>309</v>
      </c>
      <c r="E1683" s="174" t="s">
        <v>95</v>
      </c>
      <c r="F1683" s="174" t="s">
        <v>96</v>
      </c>
      <c r="G1683" s="174" t="s">
        <v>115</v>
      </c>
      <c r="H1683" s="174">
        <v>12.091101670299999</v>
      </c>
      <c r="I1683" s="187">
        <v>1.5486603219937399E-3</v>
      </c>
      <c r="J1683" s="157">
        <v>1.0701208729E-3</v>
      </c>
      <c r="K1683" s="174">
        <v>4.3204237191000007E-2</v>
      </c>
      <c r="L1683" s="174">
        <v>3.8046754569000004E-5</v>
      </c>
      <c r="M1683" s="174">
        <v>3.5003014203480009E-5</v>
      </c>
      <c r="N1683" s="174">
        <v>6.6614621730000013E-6</v>
      </c>
    </row>
    <row r="1684" spans="1:14" x14ac:dyDescent="0.25">
      <c r="A1684" s="173">
        <v>34035</v>
      </c>
      <c r="B1684" s="174" t="s">
        <v>459</v>
      </c>
      <c r="C1684" s="174" t="s">
        <v>53</v>
      </c>
      <c r="D1684" s="174" t="s">
        <v>310</v>
      </c>
      <c r="E1684" s="174" t="s">
        <v>97</v>
      </c>
      <c r="F1684" s="174" t="s">
        <v>96</v>
      </c>
      <c r="G1684" s="174" t="s">
        <v>115</v>
      </c>
      <c r="H1684" s="174">
        <v>50.877950454699999</v>
      </c>
      <c r="I1684" s="187">
        <v>7.1027774657049219E-3</v>
      </c>
      <c r="J1684" s="157">
        <v>1.7071400587999998E-3</v>
      </c>
      <c r="K1684" s="174">
        <v>0.121639234828</v>
      </c>
      <c r="L1684" s="174">
        <v>1.5920922825599998E-4</v>
      </c>
      <c r="M1684" s="174">
        <v>1.4647248999551999E-4</v>
      </c>
      <c r="N1684" s="174">
        <v>1.2026197720999998E-5</v>
      </c>
    </row>
    <row r="1685" spans="1:14" x14ac:dyDescent="0.25">
      <c r="A1685" s="173">
        <v>34035</v>
      </c>
      <c r="B1685" s="174" t="s">
        <v>459</v>
      </c>
      <c r="C1685" s="174" t="s">
        <v>53</v>
      </c>
      <c r="D1685" s="174" t="s">
        <v>311</v>
      </c>
      <c r="E1685" s="174" t="s">
        <v>132</v>
      </c>
      <c r="F1685" s="174" t="s">
        <v>96</v>
      </c>
      <c r="G1685" s="174" t="s">
        <v>115</v>
      </c>
      <c r="H1685" s="174">
        <v>1.202923857</v>
      </c>
      <c r="I1685" s="187">
        <v>2.0779375310657998E-4</v>
      </c>
      <c r="J1685" s="157">
        <v>2.2749276789000002E-4</v>
      </c>
      <c r="K1685" s="174">
        <v>5.4033385294000001E-3</v>
      </c>
      <c r="L1685" s="174">
        <v>2.6252034959999998E-6</v>
      </c>
      <c r="M1685" s="174">
        <v>2.4151872163200001E-6</v>
      </c>
      <c r="N1685" s="174">
        <v>6.0707055460000002E-7</v>
      </c>
    </row>
    <row r="1686" spans="1:14" x14ac:dyDescent="0.25">
      <c r="A1686" s="173">
        <v>34035</v>
      </c>
      <c r="B1686" s="174" t="s">
        <v>459</v>
      </c>
      <c r="C1686" s="174" t="s">
        <v>53</v>
      </c>
      <c r="D1686" s="174" t="s">
        <v>312</v>
      </c>
      <c r="E1686" s="174" t="s">
        <v>133</v>
      </c>
      <c r="F1686" s="174" t="s">
        <v>96</v>
      </c>
      <c r="G1686" s="174" t="s">
        <v>115</v>
      </c>
      <c r="H1686" s="174">
        <v>0.53179931300000005</v>
      </c>
      <c r="I1686" s="187">
        <v>7.1201181911979998E-5</v>
      </c>
      <c r="J1686" s="157">
        <v>2.595103957E-5</v>
      </c>
      <c r="K1686" s="174">
        <v>2.2933641530000002E-3</v>
      </c>
      <c r="L1686" s="174">
        <v>9.3966160199999992E-7</v>
      </c>
      <c r="M1686" s="174">
        <v>8.6448867383999996E-7</v>
      </c>
      <c r="N1686" s="174">
        <v>1.846916333E-7</v>
      </c>
    </row>
    <row r="1687" spans="1:14" x14ac:dyDescent="0.25">
      <c r="A1687" s="173">
        <v>34035</v>
      </c>
      <c r="B1687" s="174" t="s">
        <v>459</v>
      </c>
      <c r="C1687" s="174" t="s">
        <v>53</v>
      </c>
      <c r="D1687" s="174" t="s">
        <v>313</v>
      </c>
      <c r="E1687" s="174" t="s">
        <v>134</v>
      </c>
      <c r="F1687" s="174" t="s">
        <v>96</v>
      </c>
      <c r="G1687" s="174" t="s">
        <v>115</v>
      </c>
      <c r="H1687" s="174">
        <v>0.77674504919999998</v>
      </c>
      <c r="I1687" s="187">
        <v>1.4644590357217001E-4</v>
      </c>
      <c r="J1687" s="157">
        <v>2.6960400809000003E-4</v>
      </c>
      <c r="K1687" s="174">
        <v>3.5255069462000002E-3</v>
      </c>
      <c r="L1687" s="174">
        <v>1.1823900008000001E-5</v>
      </c>
      <c r="M1687" s="174">
        <v>1.0877988007360002E-5</v>
      </c>
      <c r="N1687" s="174">
        <v>2.642330361E-6</v>
      </c>
    </row>
    <row r="1688" spans="1:14" x14ac:dyDescent="0.25">
      <c r="A1688" s="173">
        <v>34035</v>
      </c>
      <c r="B1688" s="174" t="s">
        <v>459</v>
      </c>
      <c r="C1688" s="174" t="s">
        <v>53</v>
      </c>
      <c r="D1688" s="174" t="s">
        <v>314</v>
      </c>
      <c r="E1688" s="174" t="s">
        <v>135</v>
      </c>
      <c r="F1688" s="174" t="s">
        <v>99</v>
      </c>
      <c r="G1688" s="174" t="s">
        <v>115</v>
      </c>
      <c r="H1688" s="174">
        <v>47149.428678000004</v>
      </c>
      <c r="I1688" s="187">
        <v>0.24944756887119612</v>
      </c>
      <c r="J1688" s="157">
        <v>2.2472381514000002E-2</v>
      </c>
      <c r="K1688" s="174">
        <v>2.1046690697999999</v>
      </c>
      <c r="L1688" s="174">
        <v>2.15640551943E-3</v>
      </c>
      <c r="M1688" s="174">
        <v>1.9838930778756001E-3</v>
      </c>
      <c r="N1688" s="174">
        <v>1.5746870780700001E-4</v>
      </c>
    </row>
    <row r="1689" spans="1:14" x14ac:dyDescent="0.25">
      <c r="A1689" s="173">
        <v>34035</v>
      </c>
      <c r="B1689" s="174" t="s">
        <v>459</v>
      </c>
      <c r="C1689" s="174" t="s">
        <v>53</v>
      </c>
      <c r="D1689" s="174" t="s">
        <v>315</v>
      </c>
      <c r="E1689" s="174" t="s">
        <v>135</v>
      </c>
      <c r="F1689" s="174" t="s">
        <v>100</v>
      </c>
      <c r="G1689" s="174" t="s">
        <v>115</v>
      </c>
      <c r="H1689" s="174">
        <v>6163.1561695999999</v>
      </c>
      <c r="I1689" s="187">
        <v>0.44548763914827305</v>
      </c>
      <c r="J1689" s="157">
        <v>6.2081813130000003E-2</v>
      </c>
      <c r="K1689" s="174">
        <v>4.4112456902999995</v>
      </c>
      <c r="L1689" s="174">
        <v>8.2273434291000001E-3</v>
      </c>
      <c r="M1689" s="174">
        <v>7.5691559547720012E-3</v>
      </c>
      <c r="N1689" s="174">
        <v>4.8392856642999997E-4</v>
      </c>
    </row>
    <row r="1690" spans="1:14" x14ac:dyDescent="0.25">
      <c r="A1690" s="173">
        <v>34035</v>
      </c>
      <c r="B1690" s="174" t="s">
        <v>459</v>
      </c>
      <c r="C1690" s="174" t="s">
        <v>53</v>
      </c>
      <c r="D1690" s="174" t="s">
        <v>316</v>
      </c>
      <c r="E1690" s="174" t="s">
        <v>98</v>
      </c>
      <c r="F1690" s="174" t="s">
        <v>99</v>
      </c>
      <c r="G1690" s="174" t="s">
        <v>115</v>
      </c>
      <c r="H1690" s="174">
        <v>4141.7529000000004</v>
      </c>
      <c r="I1690" s="187">
        <v>2.1070918194000001E-2</v>
      </c>
      <c r="J1690" s="157">
        <v>1.8891165999999999E-3</v>
      </c>
      <c r="K1690" s="174">
        <v>0.17659746000000001</v>
      </c>
      <c r="L1690" s="174">
        <v>1.8341658999999999E-4</v>
      </c>
      <c r="M1690" s="174">
        <v>1.687432628E-4</v>
      </c>
      <c r="N1690" s="174">
        <v>1.3224860999999999E-5</v>
      </c>
    </row>
    <row r="1691" spans="1:14" x14ac:dyDescent="0.25">
      <c r="A1691" s="173">
        <v>34035</v>
      </c>
      <c r="B1691" s="174" t="s">
        <v>459</v>
      </c>
      <c r="C1691" s="174" t="s">
        <v>53</v>
      </c>
      <c r="D1691" s="174" t="s">
        <v>317</v>
      </c>
      <c r="E1691" s="174" t="s">
        <v>98</v>
      </c>
      <c r="F1691" s="174" t="s">
        <v>100</v>
      </c>
      <c r="G1691" s="174" t="s">
        <v>115</v>
      </c>
      <c r="H1691" s="174">
        <v>1945.2552000000001</v>
      </c>
      <c r="I1691" s="187">
        <v>0.26755331249000003</v>
      </c>
      <c r="J1691" s="157">
        <v>3.3558316999999997E-2</v>
      </c>
      <c r="K1691" s="174">
        <v>2.8914776</v>
      </c>
      <c r="L1691" s="174">
        <v>3.6408046999999999E-3</v>
      </c>
      <c r="M1691" s="174">
        <v>3.3495403240000002E-3</v>
      </c>
      <c r="N1691" s="174">
        <v>2.4829182000000002E-4</v>
      </c>
    </row>
    <row r="1692" spans="1:14" x14ac:dyDescent="0.25">
      <c r="A1692" s="173">
        <v>34035</v>
      </c>
      <c r="B1692" s="174" t="s">
        <v>459</v>
      </c>
      <c r="C1692" s="174" t="s">
        <v>53</v>
      </c>
      <c r="D1692" s="174" t="s">
        <v>318</v>
      </c>
      <c r="E1692" s="174" t="s">
        <v>102</v>
      </c>
      <c r="F1692" s="174" t="s">
        <v>99</v>
      </c>
      <c r="G1692" s="174" t="s">
        <v>115</v>
      </c>
      <c r="H1692" s="174">
        <v>324.56369000000001</v>
      </c>
      <c r="I1692" s="187">
        <v>1.2893109151099998E-3</v>
      </c>
      <c r="J1692" s="157">
        <v>1.1799653E-4</v>
      </c>
      <c r="K1692" s="174">
        <v>1.0107948E-2</v>
      </c>
      <c r="L1692" s="174">
        <v>1.2958625999999999E-5</v>
      </c>
      <c r="M1692" s="174">
        <v>1.192193592E-5</v>
      </c>
      <c r="N1692" s="174">
        <v>8.7463058999999996E-7</v>
      </c>
    </row>
    <row r="1693" spans="1:14" x14ac:dyDescent="0.25">
      <c r="A1693" s="173">
        <v>34035</v>
      </c>
      <c r="B1693" s="174" t="s">
        <v>459</v>
      </c>
      <c r="C1693" s="174" t="s">
        <v>53</v>
      </c>
      <c r="D1693" s="174" t="s">
        <v>319</v>
      </c>
      <c r="E1693" s="174" t="s">
        <v>102</v>
      </c>
      <c r="F1693" s="174" t="s">
        <v>100</v>
      </c>
      <c r="G1693" s="174" t="s">
        <v>115</v>
      </c>
      <c r="H1693" s="174">
        <v>142.15549379999999</v>
      </c>
      <c r="I1693" s="187">
        <v>9.1281623921899997E-3</v>
      </c>
      <c r="J1693" s="157">
        <v>1.4912257470000002E-3</v>
      </c>
      <c r="K1693" s="174">
        <v>0.12034969629999999</v>
      </c>
      <c r="L1693" s="174">
        <v>1.3212839709999998E-4</v>
      </c>
      <c r="M1693" s="174">
        <v>1.21558125332E-4</v>
      </c>
      <c r="N1693" s="174">
        <v>1.1356984880000001E-5</v>
      </c>
    </row>
    <row r="1694" spans="1:14" x14ac:dyDescent="0.25">
      <c r="A1694" s="173">
        <v>34035</v>
      </c>
      <c r="B1694" s="174" t="s">
        <v>459</v>
      </c>
      <c r="C1694" s="174" t="s">
        <v>53</v>
      </c>
      <c r="D1694" s="174" t="s">
        <v>320</v>
      </c>
      <c r="E1694" s="174" t="s">
        <v>103</v>
      </c>
      <c r="F1694" s="174" t="s">
        <v>99</v>
      </c>
      <c r="G1694" s="174" t="s">
        <v>115</v>
      </c>
      <c r="H1694" s="174">
        <v>523.59406000000001</v>
      </c>
      <c r="I1694" s="187">
        <v>2.3576050455000001E-3</v>
      </c>
      <c r="J1694" s="157">
        <v>2.2520339999999999E-4</v>
      </c>
      <c r="K1694" s="174">
        <v>1.9272968000000001E-2</v>
      </c>
      <c r="L1694" s="174">
        <v>2.4813364E-5</v>
      </c>
      <c r="M1694" s="174">
        <v>2.2828294880000001E-5</v>
      </c>
      <c r="N1694" s="174">
        <v>1.6691050999999999E-6</v>
      </c>
    </row>
    <row r="1695" spans="1:14" x14ac:dyDescent="0.25">
      <c r="A1695" s="173">
        <v>34035</v>
      </c>
      <c r="B1695" s="174" t="s">
        <v>459</v>
      </c>
      <c r="C1695" s="174" t="s">
        <v>53</v>
      </c>
      <c r="D1695" s="174" t="s">
        <v>321</v>
      </c>
      <c r="E1695" s="174" t="s">
        <v>103</v>
      </c>
      <c r="F1695" s="174" t="s">
        <v>100</v>
      </c>
      <c r="G1695" s="174" t="s">
        <v>115</v>
      </c>
      <c r="H1695" s="174">
        <v>1409.4832723999996</v>
      </c>
      <c r="I1695" s="187">
        <v>0.19430983382253902</v>
      </c>
      <c r="J1695" s="157">
        <v>8.0306595999999994E-2</v>
      </c>
      <c r="K1695" s="174">
        <v>5.1071743648000005</v>
      </c>
      <c r="L1695" s="174">
        <v>2.5283088350999991E-3</v>
      </c>
      <c r="M1695" s="174">
        <v>2.3260441282920001E-3</v>
      </c>
      <c r="N1695" s="174">
        <v>4.7919778110000006E-4</v>
      </c>
    </row>
    <row r="1696" spans="1:14" x14ac:dyDescent="0.25">
      <c r="A1696" s="173">
        <v>34035</v>
      </c>
      <c r="B1696" s="174" t="s">
        <v>459</v>
      </c>
      <c r="C1696" s="174" t="s">
        <v>53</v>
      </c>
      <c r="D1696" s="174" t="s">
        <v>322</v>
      </c>
      <c r="E1696" s="174" t="s">
        <v>104</v>
      </c>
      <c r="F1696" s="174" t="s">
        <v>99</v>
      </c>
      <c r="G1696" s="174" t="s">
        <v>115</v>
      </c>
      <c r="H1696" s="174">
        <v>5945.9419400000006</v>
      </c>
      <c r="I1696" s="187">
        <v>1.1363250620000001E-2</v>
      </c>
      <c r="J1696" s="157">
        <v>0</v>
      </c>
      <c r="K1696" s="174">
        <v>0</v>
      </c>
      <c r="L1696" s="174">
        <v>0</v>
      </c>
      <c r="M1696" s="174">
        <v>0</v>
      </c>
      <c r="N1696" s="174">
        <v>0</v>
      </c>
    </row>
    <row r="1697" spans="1:14" x14ac:dyDescent="0.25">
      <c r="A1697" s="173">
        <v>34035</v>
      </c>
      <c r="B1697" s="174" t="s">
        <v>459</v>
      </c>
      <c r="C1697" s="174" t="s">
        <v>53</v>
      </c>
      <c r="D1697" s="174" t="s">
        <v>323</v>
      </c>
      <c r="E1697" s="174" t="s">
        <v>104</v>
      </c>
      <c r="F1697" s="174" t="s">
        <v>100</v>
      </c>
      <c r="G1697" s="174" t="s">
        <v>115</v>
      </c>
      <c r="H1697" s="174">
        <v>2439.64509</v>
      </c>
      <c r="I1697" s="187">
        <v>5.1073380789999996E-3</v>
      </c>
      <c r="J1697" s="157">
        <v>0</v>
      </c>
      <c r="K1697" s="174">
        <v>0</v>
      </c>
      <c r="L1697" s="174">
        <v>0</v>
      </c>
      <c r="M1697" s="174">
        <v>0</v>
      </c>
      <c r="N1697" s="174">
        <v>0</v>
      </c>
    </row>
    <row r="1698" spans="1:14" x14ac:dyDescent="0.25">
      <c r="A1698" s="173">
        <v>34035</v>
      </c>
      <c r="B1698" s="174" t="s">
        <v>459</v>
      </c>
      <c r="C1698" s="174" t="s">
        <v>53</v>
      </c>
      <c r="D1698" s="174" t="s">
        <v>324</v>
      </c>
      <c r="E1698" s="174" t="s">
        <v>136</v>
      </c>
      <c r="F1698" s="174" t="s">
        <v>99</v>
      </c>
      <c r="G1698" s="174" t="s">
        <v>115</v>
      </c>
      <c r="H1698" s="174">
        <v>2510.2957379999998</v>
      </c>
      <c r="I1698" s="187">
        <v>2.4538668121841301E-2</v>
      </c>
      <c r="J1698" s="157">
        <v>4.8465430944E-3</v>
      </c>
      <c r="K1698" s="174">
        <v>0.40924720937999998</v>
      </c>
      <c r="L1698" s="174">
        <v>1.5400269922E-4</v>
      </c>
      <c r="M1698" s="174">
        <v>1.4168248328240001E-4</v>
      </c>
      <c r="N1698" s="174">
        <v>3.2283904532000003E-5</v>
      </c>
    </row>
    <row r="1699" spans="1:14" x14ac:dyDescent="0.25">
      <c r="A1699" s="173">
        <v>34035</v>
      </c>
      <c r="B1699" s="174" t="s">
        <v>459</v>
      </c>
      <c r="C1699" s="174" t="s">
        <v>53</v>
      </c>
      <c r="D1699" s="174" t="s">
        <v>325</v>
      </c>
      <c r="E1699" s="174" t="s">
        <v>136</v>
      </c>
      <c r="F1699" s="174" t="s">
        <v>100</v>
      </c>
      <c r="G1699" s="174" t="s">
        <v>115</v>
      </c>
      <c r="H1699" s="174">
        <v>188.61587341000001</v>
      </c>
      <c r="I1699" s="187">
        <v>1.9176069711143998E-2</v>
      </c>
      <c r="J1699" s="157">
        <v>7.6108272630000008E-3</v>
      </c>
      <c r="K1699" s="174">
        <v>0.67840992330000005</v>
      </c>
      <c r="L1699" s="174">
        <v>2.7381604544999996E-4</v>
      </c>
      <c r="M1699" s="174">
        <v>2.51910761814E-4</v>
      </c>
      <c r="N1699" s="174">
        <v>5.4994235960000002E-5</v>
      </c>
    </row>
    <row r="1700" spans="1:14" x14ac:dyDescent="0.25">
      <c r="A1700" s="173">
        <v>34035</v>
      </c>
      <c r="B1700" s="174" t="s">
        <v>459</v>
      </c>
      <c r="C1700" s="174" t="s">
        <v>53</v>
      </c>
      <c r="D1700" s="174" t="s">
        <v>326</v>
      </c>
      <c r="E1700" s="174" t="s">
        <v>137</v>
      </c>
      <c r="F1700" s="174" t="s">
        <v>100</v>
      </c>
      <c r="G1700" s="174" t="s">
        <v>115</v>
      </c>
      <c r="H1700" s="174">
        <v>650.07649400000003</v>
      </c>
      <c r="I1700" s="187">
        <v>2.8603738130641002E-2</v>
      </c>
      <c r="J1700" s="157">
        <v>1.0259653199999998E-2</v>
      </c>
      <c r="K1700" s="174">
        <v>0.87776321329999996</v>
      </c>
      <c r="L1700" s="174">
        <v>3.0641978429999994E-4</v>
      </c>
      <c r="M1700" s="174">
        <v>2.8190620155599998E-4</v>
      </c>
      <c r="N1700" s="174">
        <v>6.3495985200000006E-5</v>
      </c>
    </row>
    <row r="1701" spans="1:14" x14ac:dyDescent="0.25">
      <c r="A1701" s="173">
        <v>34035</v>
      </c>
      <c r="B1701" s="174" t="s">
        <v>459</v>
      </c>
      <c r="C1701" s="174" t="s">
        <v>53</v>
      </c>
      <c r="D1701" s="174" t="s">
        <v>327</v>
      </c>
      <c r="E1701" s="174" t="s">
        <v>138</v>
      </c>
      <c r="F1701" s="174" t="s">
        <v>100</v>
      </c>
      <c r="G1701" s="174" t="s">
        <v>115</v>
      </c>
      <c r="H1701" s="174">
        <v>1184.10178</v>
      </c>
      <c r="I1701" s="187">
        <v>3.2134454738200001E-2</v>
      </c>
      <c r="J1701" s="157">
        <v>3.9603002899999996E-3</v>
      </c>
      <c r="K1701" s="174">
        <v>0.35710206900000002</v>
      </c>
      <c r="L1701" s="174">
        <v>4.0440530300000002E-4</v>
      </c>
      <c r="M1701" s="174">
        <v>3.7205287875999998E-4</v>
      </c>
      <c r="N1701" s="174">
        <v>2.8558733199999998E-5</v>
      </c>
    </row>
    <row r="1702" spans="1:14" x14ac:dyDescent="0.25">
      <c r="A1702" s="173">
        <v>34035</v>
      </c>
      <c r="B1702" s="174" t="s">
        <v>459</v>
      </c>
      <c r="C1702" s="174" t="s">
        <v>53</v>
      </c>
      <c r="D1702" s="174" t="s">
        <v>328</v>
      </c>
      <c r="E1702" s="174" t="s">
        <v>139</v>
      </c>
      <c r="F1702" s="174" t="s">
        <v>99</v>
      </c>
      <c r="G1702" s="174" t="s">
        <v>115</v>
      </c>
      <c r="H1702" s="174">
        <v>17154.556206999998</v>
      </c>
      <c r="I1702" s="187">
        <v>0.2550065226655</v>
      </c>
      <c r="J1702" s="157">
        <v>6.5045860164000005E-2</v>
      </c>
      <c r="K1702" s="174">
        <v>5.4747020448999999</v>
      </c>
      <c r="L1702" s="174">
        <v>2.0647285789999999E-3</v>
      </c>
      <c r="M1702" s="174">
        <v>1.8995502926799999E-3</v>
      </c>
      <c r="N1702" s="174">
        <v>4.3291990647000001E-4</v>
      </c>
    </row>
    <row r="1703" spans="1:14" x14ac:dyDescent="0.25">
      <c r="A1703" s="173">
        <v>34035</v>
      </c>
      <c r="B1703" s="174" t="s">
        <v>459</v>
      </c>
      <c r="C1703" s="174" t="s">
        <v>53</v>
      </c>
      <c r="D1703" s="174" t="s">
        <v>329</v>
      </c>
      <c r="E1703" s="174" t="s">
        <v>139</v>
      </c>
      <c r="F1703" s="174" t="s">
        <v>100</v>
      </c>
      <c r="G1703" s="174" t="s">
        <v>115</v>
      </c>
      <c r="H1703" s="174">
        <v>1288.9271799000001</v>
      </c>
      <c r="I1703" s="187">
        <v>0.24557384028956997</v>
      </c>
      <c r="J1703" s="157">
        <v>0.103443878307</v>
      </c>
      <c r="K1703" s="174">
        <v>9.2238992663000001</v>
      </c>
      <c r="L1703" s="174">
        <v>3.7090815979999997E-3</v>
      </c>
      <c r="M1703" s="174">
        <v>3.4123550701600004E-3</v>
      </c>
      <c r="N1703" s="174">
        <v>7.4747885782999995E-4</v>
      </c>
    </row>
    <row r="1704" spans="1:14" x14ac:dyDescent="0.25">
      <c r="A1704" s="173">
        <v>34035</v>
      </c>
      <c r="B1704" s="174" t="s">
        <v>459</v>
      </c>
      <c r="C1704" s="174" t="s">
        <v>53</v>
      </c>
      <c r="D1704" s="174" t="s">
        <v>330</v>
      </c>
      <c r="E1704" s="174" t="s">
        <v>140</v>
      </c>
      <c r="F1704" s="174" t="s">
        <v>100</v>
      </c>
      <c r="G1704" s="174" t="s">
        <v>115</v>
      </c>
      <c r="H1704" s="174">
        <v>109.64904159000001</v>
      </c>
      <c r="I1704" s="187">
        <v>2.7723053818415926E-2</v>
      </c>
      <c r="J1704" s="157">
        <v>1.8781607495799997E-2</v>
      </c>
      <c r="K1704" s="174">
        <v>1.0260418901899999</v>
      </c>
      <c r="L1704" s="174">
        <v>6.1660644446999999E-4</v>
      </c>
      <c r="M1704" s="174">
        <v>5.6727792891240005E-4</v>
      </c>
      <c r="N1704" s="174">
        <v>1.26101216692E-4</v>
      </c>
    </row>
    <row r="1705" spans="1:14" x14ac:dyDescent="0.25">
      <c r="A1705" s="173">
        <v>34035</v>
      </c>
      <c r="B1705" s="174" t="s">
        <v>459</v>
      </c>
      <c r="C1705" s="174" t="s">
        <v>53</v>
      </c>
      <c r="D1705" s="174" t="s">
        <v>331</v>
      </c>
      <c r="E1705" s="174" t="s">
        <v>105</v>
      </c>
      <c r="F1705" s="174" t="s">
        <v>100</v>
      </c>
      <c r="G1705" s="174" t="s">
        <v>115</v>
      </c>
      <c r="H1705" s="174">
        <v>3760.5286105</v>
      </c>
      <c r="I1705" s="187">
        <v>0.85167308541936892</v>
      </c>
      <c r="J1705" s="157">
        <v>0.31117706045000004</v>
      </c>
      <c r="K1705" s="174">
        <v>26.1018562231</v>
      </c>
      <c r="L1705" s="174">
        <v>1.6773028549999999E-2</v>
      </c>
      <c r="M1705" s="174">
        <v>1.5431186266000001E-2</v>
      </c>
      <c r="N1705" s="174">
        <v>2.3999611523999997E-3</v>
      </c>
    </row>
    <row r="1706" spans="1:14" x14ac:dyDescent="0.25">
      <c r="A1706" s="173">
        <v>34035</v>
      </c>
      <c r="B1706" s="174" t="s">
        <v>459</v>
      </c>
      <c r="C1706" s="174" t="s">
        <v>53</v>
      </c>
      <c r="D1706" s="174" t="s">
        <v>332</v>
      </c>
      <c r="E1706" s="174" t="s">
        <v>141</v>
      </c>
      <c r="F1706" s="174" t="s">
        <v>99</v>
      </c>
      <c r="G1706" s="174" t="s">
        <v>115</v>
      </c>
      <c r="H1706" s="174">
        <v>844.96465069999999</v>
      </c>
      <c r="I1706" s="187">
        <v>1.4690706422428909E-2</v>
      </c>
      <c r="J1706" s="157">
        <v>2.3389516560000001E-3</v>
      </c>
      <c r="K1706" s="174">
        <v>0.21373453719999999</v>
      </c>
      <c r="L1706" s="174">
        <v>1.4567964581E-4</v>
      </c>
      <c r="M1706" s="174">
        <v>1.3402527414520002E-4</v>
      </c>
      <c r="N1706" s="174">
        <v>1.5279235100000002E-5</v>
      </c>
    </row>
    <row r="1707" spans="1:14" x14ac:dyDescent="0.25">
      <c r="A1707" s="173">
        <v>34035</v>
      </c>
      <c r="B1707" s="174" t="s">
        <v>459</v>
      </c>
      <c r="C1707" s="174" t="s">
        <v>53</v>
      </c>
      <c r="D1707" s="174" t="s">
        <v>333</v>
      </c>
      <c r="E1707" s="174" t="s">
        <v>141</v>
      </c>
      <c r="F1707" s="174" t="s">
        <v>100</v>
      </c>
      <c r="G1707" s="174" t="s">
        <v>115</v>
      </c>
      <c r="H1707" s="174">
        <v>2827.45914894</v>
      </c>
      <c r="I1707" s="187">
        <v>6.3158140018206799E-2</v>
      </c>
      <c r="J1707" s="157">
        <v>1.1409056205000002E-2</v>
      </c>
      <c r="K1707" s="174">
        <v>1.03122238328</v>
      </c>
      <c r="L1707" s="174">
        <v>7.0279777545999994E-4</v>
      </c>
      <c r="M1707" s="174">
        <v>6.4657395342319988E-4</v>
      </c>
      <c r="N1707" s="174">
        <v>7.3904399899000012E-5</v>
      </c>
    </row>
    <row r="1708" spans="1:14" x14ac:dyDescent="0.25">
      <c r="A1708" s="173">
        <v>34035</v>
      </c>
      <c r="B1708" s="174" t="s">
        <v>459</v>
      </c>
      <c r="C1708" s="174" t="s">
        <v>53</v>
      </c>
      <c r="D1708" s="174" t="s">
        <v>334</v>
      </c>
      <c r="E1708" s="174" t="s">
        <v>142</v>
      </c>
      <c r="F1708" s="174" t="s">
        <v>107</v>
      </c>
      <c r="G1708" s="174" t="s">
        <v>115</v>
      </c>
      <c r="H1708" s="174">
        <v>0.31304264999999998</v>
      </c>
      <c r="I1708" s="187">
        <v>2.5753753257900006E-5</v>
      </c>
      <c r="J1708" s="157">
        <v>1.08690428E-5</v>
      </c>
      <c r="K1708" s="174">
        <v>9.9267830999999994E-4</v>
      </c>
      <c r="L1708" s="174">
        <v>4.1122886999999999E-7</v>
      </c>
      <c r="M1708" s="174">
        <v>3.7833056040000003E-7</v>
      </c>
      <c r="N1708" s="174">
        <v>8.0272688E-8</v>
      </c>
    </row>
    <row r="1709" spans="1:14" x14ac:dyDescent="0.25">
      <c r="A1709" s="173">
        <v>34035</v>
      </c>
      <c r="B1709" s="174" t="s">
        <v>459</v>
      </c>
      <c r="C1709" s="174" t="s">
        <v>53</v>
      </c>
      <c r="D1709" s="174" t="s">
        <v>335</v>
      </c>
      <c r="E1709" s="174" t="s">
        <v>143</v>
      </c>
      <c r="F1709" s="174" t="s">
        <v>107</v>
      </c>
      <c r="G1709" s="174" t="s">
        <v>115</v>
      </c>
      <c r="H1709" s="174">
        <v>0.1719529722</v>
      </c>
      <c r="I1709" s="187">
        <v>5.2718327975965206E-5</v>
      </c>
      <c r="J1709" s="157">
        <v>6.6600696120000001E-5</v>
      </c>
      <c r="K1709" s="174">
        <v>1.5961988617E-3</v>
      </c>
      <c r="L1709" s="174">
        <v>1.4188662020000001E-6</v>
      </c>
      <c r="M1709" s="174">
        <v>1.3053569058399999E-6</v>
      </c>
      <c r="N1709" s="174">
        <v>3.2302673609999999E-7</v>
      </c>
    </row>
    <row r="1710" spans="1:14" x14ac:dyDescent="0.25">
      <c r="A1710" s="173">
        <v>34035</v>
      </c>
      <c r="B1710" s="174" t="s">
        <v>459</v>
      </c>
      <c r="C1710" s="174" t="s">
        <v>53</v>
      </c>
      <c r="D1710" s="174" t="s">
        <v>336</v>
      </c>
      <c r="E1710" s="174" t="s">
        <v>144</v>
      </c>
      <c r="F1710" s="174" t="s">
        <v>107</v>
      </c>
      <c r="G1710" s="174" t="s">
        <v>115</v>
      </c>
      <c r="H1710" s="174">
        <v>1.1639895259999999</v>
      </c>
      <c r="I1710" s="187">
        <v>7.6782785251100009E-5</v>
      </c>
      <c r="J1710" s="157">
        <v>1.0005957620000001E-4</v>
      </c>
      <c r="K1710" s="174">
        <v>1.2865496439999999E-3</v>
      </c>
      <c r="L1710" s="174">
        <v>8.18190059E-7</v>
      </c>
      <c r="M1710" s="174">
        <v>7.5273485428E-7</v>
      </c>
      <c r="N1710" s="174">
        <v>2.17473292E-7</v>
      </c>
    </row>
    <row r="1711" spans="1:14" x14ac:dyDescent="0.25">
      <c r="A1711" s="173">
        <v>34035</v>
      </c>
      <c r="B1711" s="174" t="s">
        <v>459</v>
      </c>
      <c r="C1711" s="174" t="s">
        <v>53</v>
      </c>
      <c r="D1711" s="174" t="s">
        <v>337</v>
      </c>
      <c r="E1711" s="174" t="s">
        <v>145</v>
      </c>
      <c r="F1711" s="174" t="s">
        <v>107</v>
      </c>
      <c r="G1711" s="174" t="s">
        <v>115</v>
      </c>
      <c r="H1711" s="174">
        <v>0.52908631119999994</v>
      </c>
      <c r="I1711" s="187">
        <v>2.5075148331896001E-5</v>
      </c>
      <c r="J1711" s="157">
        <v>1.0145898375E-5</v>
      </c>
      <c r="K1711" s="174">
        <v>8.6326213869999989E-4</v>
      </c>
      <c r="L1711" s="174">
        <v>3.245994021E-7</v>
      </c>
      <c r="M1711" s="174">
        <v>2.9863144993200002E-7</v>
      </c>
      <c r="N1711" s="174">
        <v>6.6709767790000004E-8</v>
      </c>
    </row>
    <row r="1712" spans="1:14" x14ac:dyDescent="0.25">
      <c r="A1712" s="173">
        <v>34035</v>
      </c>
      <c r="B1712" s="174" t="s">
        <v>459</v>
      </c>
      <c r="C1712" s="174" t="s">
        <v>53</v>
      </c>
      <c r="D1712" s="174" t="s">
        <v>338</v>
      </c>
      <c r="E1712" s="174" t="s">
        <v>106</v>
      </c>
      <c r="F1712" s="174" t="s">
        <v>107</v>
      </c>
      <c r="G1712" s="174" t="s">
        <v>115</v>
      </c>
      <c r="H1712" s="174">
        <v>9.598503749999999</v>
      </c>
      <c r="I1712" s="187">
        <v>3.8008665267362795E-4</v>
      </c>
      <c r="J1712" s="157">
        <v>1.73496694E-4</v>
      </c>
      <c r="K1712" s="174">
        <v>8.1594771399999995E-3</v>
      </c>
      <c r="L1712" s="174">
        <v>5.1769131200000005E-6</v>
      </c>
      <c r="M1712" s="174">
        <v>4.7627600704E-6</v>
      </c>
      <c r="N1712" s="174">
        <v>7.2953748299999998E-7</v>
      </c>
    </row>
    <row r="1713" spans="1:14" x14ac:dyDescent="0.25">
      <c r="A1713" s="173">
        <v>34035</v>
      </c>
      <c r="B1713" s="174" t="s">
        <v>459</v>
      </c>
      <c r="C1713" s="174" t="s">
        <v>53</v>
      </c>
      <c r="D1713" s="174" t="s">
        <v>339</v>
      </c>
      <c r="E1713" s="174" t="s">
        <v>146</v>
      </c>
      <c r="F1713" s="174" t="s">
        <v>107</v>
      </c>
      <c r="G1713" s="174" t="s">
        <v>115</v>
      </c>
      <c r="H1713" s="174">
        <v>46.687427300000003</v>
      </c>
      <c r="I1713" s="187">
        <v>9.9855053100762997E-4</v>
      </c>
      <c r="J1713" s="157">
        <v>2.3181758070000001E-4</v>
      </c>
      <c r="K1713" s="174">
        <v>2.7159257960000002E-2</v>
      </c>
      <c r="L1713" s="174">
        <v>6.6342411169999999E-6</v>
      </c>
      <c r="M1713" s="174">
        <v>6.1035018276400004E-6</v>
      </c>
      <c r="N1713" s="174">
        <v>1.5881887061999999E-6</v>
      </c>
    </row>
    <row r="1714" spans="1:14" x14ac:dyDescent="0.25">
      <c r="A1714" s="173">
        <v>34035</v>
      </c>
      <c r="B1714" s="174" t="s">
        <v>459</v>
      </c>
      <c r="C1714" s="174" t="s">
        <v>53</v>
      </c>
      <c r="D1714" s="174" t="s">
        <v>340</v>
      </c>
      <c r="E1714" s="174" t="s">
        <v>147</v>
      </c>
      <c r="F1714" s="174" t="s">
        <v>107</v>
      </c>
      <c r="G1714" s="174" t="s">
        <v>115</v>
      </c>
      <c r="H1714" s="174">
        <v>0.72749338000000008</v>
      </c>
      <c r="I1714" s="187">
        <v>1.1132612971000001E-4</v>
      </c>
      <c r="J1714" s="157">
        <v>1.5910418000000001E-4</v>
      </c>
      <c r="K1714" s="174">
        <v>2.04573542E-3</v>
      </c>
      <c r="L1714" s="174">
        <v>1.30099926E-6</v>
      </c>
      <c r="M1714" s="174">
        <v>1.1969193192E-6</v>
      </c>
      <c r="N1714" s="174">
        <v>3.4580304E-7</v>
      </c>
    </row>
    <row r="1715" spans="1:14" x14ac:dyDescent="0.25">
      <c r="A1715" s="173">
        <v>34035</v>
      </c>
      <c r="B1715" s="174" t="s">
        <v>459</v>
      </c>
      <c r="C1715" s="174" t="s">
        <v>53</v>
      </c>
      <c r="D1715" s="174" t="s">
        <v>341</v>
      </c>
      <c r="E1715" s="174" t="s">
        <v>148</v>
      </c>
      <c r="F1715" s="174" t="s">
        <v>107</v>
      </c>
      <c r="G1715" s="174" t="s">
        <v>115</v>
      </c>
      <c r="H1715" s="174">
        <v>1.4638053301</v>
      </c>
      <c r="I1715" s="187">
        <v>1.6049703690276001E-4</v>
      </c>
      <c r="J1715" s="157">
        <v>1.8991940807000003E-4</v>
      </c>
      <c r="K1715" s="174">
        <v>3.8657366319999999E-3</v>
      </c>
      <c r="L1715" s="174">
        <v>2.057602075E-6</v>
      </c>
      <c r="M1715" s="174">
        <v>1.8929939090000002E-6</v>
      </c>
      <c r="N1715" s="174">
        <v>4.9687705630000007E-7</v>
      </c>
    </row>
    <row r="1716" spans="1:14" x14ac:dyDescent="0.25">
      <c r="A1716" s="173">
        <v>34035</v>
      </c>
      <c r="B1716" s="174" t="s">
        <v>459</v>
      </c>
      <c r="C1716" s="174" t="s">
        <v>53</v>
      </c>
      <c r="D1716" s="174" t="s">
        <v>342</v>
      </c>
      <c r="E1716" s="174" t="s">
        <v>149</v>
      </c>
      <c r="F1716" s="174" t="s">
        <v>107</v>
      </c>
      <c r="G1716" s="174" t="s">
        <v>115</v>
      </c>
      <c r="H1716" s="174">
        <v>0.20281638499999999</v>
      </c>
      <c r="I1716" s="187">
        <v>6.3860549999599997E-5</v>
      </c>
      <c r="J1716" s="157">
        <v>8.706936316E-5</v>
      </c>
      <c r="K1716" s="174">
        <v>1.3815918810000001E-3</v>
      </c>
      <c r="L1716" s="174">
        <v>2.6379737559999997E-6</v>
      </c>
      <c r="M1716" s="174">
        <v>2.42693585552E-6</v>
      </c>
      <c r="N1716" s="174">
        <v>5.4762879859999994E-7</v>
      </c>
    </row>
    <row r="1717" spans="1:14" x14ac:dyDescent="0.25">
      <c r="A1717" s="173">
        <v>34035</v>
      </c>
      <c r="B1717" s="174" t="s">
        <v>459</v>
      </c>
      <c r="C1717" s="174" t="s">
        <v>53</v>
      </c>
      <c r="D1717" s="174" t="s">
        <v>343</v>
      </c>
      <c r="E1717" s="174" t="s">
        <v>108</v>
      </c>
      <c r="F1717" s="174" t="s">
        <v>109</v>
      </c>
      <c r="G1717" s="174" t="s">
        <v>115</v>
      </c>
      <c r="H1717" s="174">
        <v>6936.7262599999995</v>
      </c>
      <c r="I1717" s="187">
        <v>0.26128952369448999</v>
      </c>
      <c r="J1717" s="157">
        <v>7.1805052000000008E-2</v>
      </c>
      <c r="K1717" s="174">
        <v>6.0455585300000001</v>
      </c>
      <c r="L1717" s="174">
        <v>2.8538117200000001E-3</v>
      </c>
      <c r="M1717" s="174">
        <v>2.6255067823999999E-3</v>
      </c>
      <c r="N1717" s="174">
        <v>4.7812505200000004E-4</v>
      </c>
    </row>
    <row r="1718" spans="1:14" x14ac:dyDescent="0.25">
      <c r="A1718" s="173">
        <v>34035</v>
      </c>
      <c r="B1718" s="174" t="s">
        <v>459</v>
      </c>
      <c r="C1718" s="174" t="s">
        <v>53</v>
      </c>
      <c r="D1718" s="174" t="s">
        <v>344</v>
      </c>
      <c r="E1718" s="174" t="s">
        <v>110</v>
      </c>
      <c r="F1718" s="174" t="s">
        <v>109</v>
      </c>
      <c r="G1718" s="174" t="s">
        <v>115</v>
      </c>
      <c r="H1718" s="174">
        <v>1220.7496307399999</v>
      </c>
      <c r="I1718" s="187">
        <v>6.9487039421277208E-2</v>
      </c>
      <c r="J1718" s="157">
        <v>1.8639788176E-2</v>
      </c>
      <c r="K1718" s="174">
        <v>1.1874593511399998</v>
      </c>
      <c r="L1718" s="174">
        <v>1.1793440219499999E-3</v>
      </c>
      <c r="M1718" s="174">
        <v>1.0849965001940001E-3</v>
      </c>
      <c r="N1718" s="174">
        <v>1.1818230277700001E-4</v>
      </c>
    </row>
    <row r="1719" spans="1:14" x14ac:dyDescent="0.25">
      <c r="A1719" s="173">
        <v>34035</v>
      </c>
      <c r="B1719" s="174" t="s">
        <v>459</v>
      </c>
      <c r="C1719" s="174" t="s">
        <v>53</v>
      </c>
      <c r="D1719" s="174" t="s">
        <v>345</v>
      </c>
      <c r="E1719" s="174" t="s">
        <v>111</v>
      </c>
      <c r="F1719" s="174" t="s">
        <v>109</v>
      </c>
      <c r="G1719" s="174" t="s">
        <v>115</v>
      </c>
      <c r="H1719" s="174">
        <v>253.54369389999997</v>
      </c>
      <c r="I1719" s="187">
        <v>2.8285035068037406E-2</v>
      </c>
      <c r="J1719" s="157">
        <v>1.0605279123999998E-2</v>
      </c>
      <c r="K1719" s="174">
        <v>0.57331986870000007</v>
      </c>
      <c r="L1719" s="174">
        <v>5.2460302010000012E-4</v>
      </c>
      <c r="M1719" s="174">
        <v>4.826347784920001E-4</v>
      </c>
      <c r="N1719" s="174">
        <v>6.3346253120000003E-5</v>
      </c>
    </row>
    <row r="1720" spans="1:14" x14ac:dyDescent="0.25">
      <c r="A1720" s="173">
        <v>34035</v>
      </c>
      <c r="B1720" s="174" t="s">
        <v>459</v>
      </c>
      <c r="C1720" s="174" t="s">
        <v>53</v>
      </c>
      <c r="D1720" s="174" t="s">
        <v>346</v>
      </c>
      <c r="E1720" s="174" t="s">
        <v>150</v>
      </c>
      <c r="F1720" s="174" t="s">
        <v>109</v>
      </c>
      <c r="G1720" s="174" t="s">
        <v>115</v>
      </c>
      <c r="H1720" s="174">
        <v>363.63784240000001</v>
      </c>
      <c r="I1720" s="187">
        <v>4.7737112827019E-2</v>
      </c>
      <c r="J1720" s="157">
        <v>2.049115579E-2</v>
      </c>
      <c r="K1720" s="174">
        <v>1.5087334026000003</v>
      </c>
      <c r="L1720" s="174">
        <v>7.2989051960000004E-4</v>
      </c>
      <c r="M1720" s="174">
        <v>6.7149927803200008E-4</v>
      </c>
      <c r="N1720" s="174">
        <v>1.3634743399000001E-4</v>
      </c>
    </row>
    <row r="1721" spans="1:14" x14ac:dyDescent="0.25">
      <c r="A1721" s="173">
        <v>34035</v>
      </c>
      <c r="B1721" s="174" t="s">
        <v>459</v>
      </c>
      <c r="C1721" s="174" t="s">
        <v>53</v>
      </c>
      <c r="D1721" s="174" t="s">
        <v>347</v>
      </c>
      <c r="E1721" s="174" t="s">
        <v>151</v>
      </c>
      <c r="F1721" s="174" t="s">
        <v>109</v>
      </c>
      <c r="G1721" s="174" t="s">
        <v>115</v>
      </c>
      <c r="H1721" s="174">
        <v>3349.0988317519996</v>
      </c>
      <c r="I1721" s="187">
        <v>0.12727607765556101</v>
      </c>
      <c r="J1721" s="157">
        <v>2.94799661936E-2</v>
      </c>
      <c r="K1721" s="174">
        <v>2.3661226258930004</v>
      </c>
      <c r="L1721" s="174">
        <v>2.0087882785699996E-3</v>
      </c>
      <c r="M1721" s="174">
        <v>1.8480852162844003E-3</v>
      </c>
      <c r="N1721" s="174">
        <v>2.1159367829470002E-4</v>
      </c>
    </row>
    <row r="1722" spans="1:14" x14ac:dyDescent="0.25">
      <c r="A1722" s="173">
        <v>34035</v>
      </c>
      <c r="B1722" s="174" t="s">
        <v>459</v>
      </c>
      <c r="C1722" s="174" t="s">
        <v>53</v>
      </c>
      <c r="D1722" s="174" t="s">
        <v>348</v>
      </c>
      <c r="E1722" s="174" t="s">
        <v>112</v>
      </c>
      <c r="F1722" s="174" t="s">
        <v>109</v>
      </c>
      <c r="G1722" s="174" t="s">
        <v>115</v>
      </c>
      <c r="H1722" s="174">
        <v>42.727066767000004</v>
      </c>
      <c r="I1722" s="187">
        <v>4.3236967480182404E-3</v>
      </c>
      <c r="J1722" s="157">
        <v>1.3388313151000001E-3</v>
      </c>
      <c r="K1722" s="174">
        <v>0.11645959465399999</v>
      </c>
      <c r="L1722" s="174">
        <v>7.2040886510000006E-5</v>
      </c>
      <c r="M1722" s="174">
        <v>6.6277615589200006E-5</v>
      </c>
      <c r="N1722" s="174">
        <v>1.0006452275E-5</v>
      </c>
    </row>
    <row r="1723" spans="1:14" x14ac:dyDescent="0.25">
      <c r="A1723" s="173">
        <v>34035</v>
      </c>
      <c r="B1723" s="174" t="s">
        <v>459</v>
      </c>
      <c r="C1723" s="174" t="s">
        <v>53</v>
      </c>
      <c r="D1723" s="174" t="s">
        <v>349</v>
      </c>
      <c r="E1723" s="174" t="s">
        <v>152</v>
      </c>
      <c r="F1723" s="174" t="s">
        <v>114</v>
      </c>
      <c r="G1723" s="174" t="s">
        <v>115</v>
      </c>
      <c r="H1723" s="174">
        <v>13.956142850000001</v>
      </c>
      <c r="I1723" s="187">
        <v>2.1780037480418002E-4</v>
      </c>
      <c r="J1723" s="157">
        <v>6.5629199599999999E-5</v>
      </c>
      <c r="K1723" s="174">
        <v>5.7200382000000003E-3</v>
      </c>
      <c r="L1723" s="174">
        <v>1.944201553E-6</v>
      </c>
      <c r="M1723" s="174">
        <v>1.7886654287600002E-6</v>
      </c>
      <c r="N1723" s="174">
        <v>4.0508156399999998E-7</v>
      </c>
    </row>
    <row r="1724" spans="1:14" x14ac:dyDescent="0.25">
      <c r="A1724" s="173">
        <v>34035</v>
      </c>
      <c r="B1724" s="174" t="s">
        <v>459</v>
      </c>
      <c r="C1724" s="174" t="s">
        <v>53</v>
      </c>
      <c r="D1724" s="174" t="s">
        <v>350</v>
      </c>
      <c r="E1724" s="174" t="s">
        <v>153</v>
      </c>
      <c r="F1724" s="174" t="s">
        <v>114</v>
      </c>
      <c r="G1724" s="174" t="s">
        <v>115</v>
      </c>
      <c r="H1724" s="174">
        <v>3.2543173100000003E-2</v>
      </c>
      <c r="I1724" s="187">
        <v>2.78660351741E-6</v>
      </c>
      <c r="J1724" s="157">
        <v>6.0570337999999996E-7</v>
      </c>
      <c r="K1724" s="174">
        <v>4.8387819000000003E-5</v>
      </c>
      <c r="L1724" s="174">
        <v>6.5207331399999999E-8</v>
      </c>
      <c r="M1724" s="174">
        <v>5.9990744888000009E-8</v>
      </c>
      <c r="N1724" s="174">
        <v>4.6345947999999997E-9</v>
      </c>
    </row>
    <row r="1725" spans="1:14" x14ac:dyDescent="0.25">
      <c r="A1725" s="173">
        <v>34035</v>
      </c>
      <c r="B1725" s="174" t="s">
        <v>459</v>
      </c>
      <c r="C1725" s="174" t="s">
        <v>53</v>
      </c>
      <c r="D1725" s="174" t="s">
        <v>351</v>
      </c>
      <c r="E1725" s="174" t="s">
        <v>154</v>
      </c>
      <c r="F1725" s="174" t="s">
        <v>96</v>
      </c>
      <c r="G1725" s="174" t="s">
        <v>115</v>
      </c>
      <c r="H1725" s="174">
        <v>0</v>
      </c>
      <c r="I1725" s="187">
        <v>0</v>
      </c>
      <c r="J1725" s="157">
        <v>0</v>
      </c>
      <c r="K1725" s="174">
        <v>0</v>
      </c>
      <c r="L1725" s="174">
        <v>0</v>
      </c>
      <c r="M1725" s="174">
        <v>0</v>
      </c>
      <c r="N1725" s="174">
        <v>0</v>
      </c>
    </row>
    <row r="1726" spans="1:14" x14ac:dyDescent="0.25">
      <c r="A1726" s="173">
        <v>34035</v>
      </c>
      <c r="B1726" s="174" t="s">
        <v>459</v>
      </c>
      <c r="C1726" s="174" t="s">
        <v>53</v>
      </c>
      <c r="D1726" s="174" t="s">
        <v>352</v>
      </c>
      <c r="E1726" s="174" t="s">
        <v>155</v>
      </c>
      <c r="F1726" s="174" t="s">
        <v>83</v>
      </c>
      <c r="G1726" s="174" t="s">
        <v>156</v>
      </c>
      <c r="H1726" s="174">
        <v>3.398114868</v>
      </c>
      <c r="I1726" s="187">
        <v>7.79630385308044E-5</v>
      </c>
      <c r="J1726" s="157">
        <v>2.8324415199999998E-4</v>
      </c>
      <c r="K1726" s="174">
        <v>1.2890826146E-3</v>
      </c>
      <c r="L1726" s="174">
        <v>1.8542766106000001E-6</v>
      </c>
      <c r="M1726" s="174">
        <v>1.8542766106000001E-6</v>
      </c>
      <c r="N1726" s="174">
        <v>4.0286760390000003E-7</v>
      </c>
    </row>
    <row r="1727" spans="1:14" x14ac:dyDescent="0.25">
      <c r="A1727" s="173">
        <v>34035</v>
      </c>
      <c r="B1727" s="174" t="s">
        <v>459</v>
      </c>
      <c r="C1727" s="174" t="s">
        <v>53</v>
      </c>
      <c r="D1727" s="174" t="s">
        <v>353</v>
      </c>
      <c r="E1727" s="174" t="s">
        <v>117</v>
      </c>
      <c r="F1727" s="174" t="s">
        <v>89</v>
      </c>
      <c r="G1727" s="174" t="s">
        <v>156</v>
      </c>
      <c r="H1727" s="174">
        <v>0.81039411000000006</v>
      </c>
      <c r="I1727" s="187">
        <v>4.8994430479010002E-5</v>
      </c>
      <c r="J1727" s="157">
        <v>1.7780766000000001E-4</v>
      </c>
      <c r="K1727" s="174">
        <v>1.05268571E-3</v>
      </c>
      <c r="L1727" s="174">
        <v>2.3661009999999999E-6</v>
      </c>
      <c r="M1727" s="174">
        <v>2.3661009999999999E-6</v>
      </c>
      <c r="N1727" s="174">
        <v>4.6579851999999998E-7</v>
      </c>
    </row>
    <row r="1728" spans="1:14" x14ac:dyDescent="0.25">
      <c r="A1728" s="173">
        <v>34035</v>
      </c>
      <c r="B1728" s="174" t="s">
        <v>459</v>
      </c>
      <c r="C1728" s="174" t="s">
        <v>53</v>
      </c>
      <c r="D1728" s="174" t="s">
        <v>354</v>
      </c>
      <c r="E1728" s="174" t="s">
        <v>118</v>
      </c>
      <c r="F1728" s="174" t="s">
        <v>89</v>
      </c>
      <c r="G1728" s="174" t="s">
        <v>156</v>
      </c>
      <c r="H1728" s="174">
        <v>0.80488121000000001</v>
      </c>
      <c r="I1728" s="187">
        <v>4.4033041422200004E-5</v>
      </c>
      <c r="J1728" s="157">
        <v>1.68224664E-4</v>
      </c>
      <c r="K1728" s="174">
        <v>1.2370117500000001E-3</v>
      </c>
      <c r="L1728" s="174">
        <v>4.0167042999999999E-6</v>
      </c>
      <c r="M1728" s="174">
        <v>4.0167042999999999E-6</v>
      </c>
      <c r="N1728" s="174">
        <v>7.5521304000000007E-7</v>
      </c>
    </row>
    <row r="1729" spans="1:14" x14ac:dyDescent="0.25">
      <c r="A1729" s="173">
        <v>34035</v>
      </c>
      <c r="B1729" s="174" t="s">
        <v>459</v>
      </c>
      <c r="C1729" s="174" t="s">
        <v>53</v>
      </c>
      <c r="D1729" s="174" t="s">
        <v>355</v>
      </c>
      <c r="E1729" s="174" t="s">
        <v>91</v>
      </c>
      <c r="F1729" s="174" t="s">
        <v>89</v>
      </c>
      <c r="G1729" s="174" t="s">
        <v>156</v>
      </c>
      <c r="H1729" s="174">
        <v>0.65603335900000004</v>
      </c>
      <c r="I1729" s="187">
        <v>2.0418363997643997E-5</v>
      </c>
      <c r="J1729" s="157">
        <v>7.3612325000000002E-5</v>
      </c>
      <c r="K1729" s="174">
        <v>3.7034356100000001E-4</v>
      </c>
      <c r="L1729" s="174">
        <v>6.1912434199999992E-7</v>
      </c>
      <c r="M1729" s="174">
        <v>6.1912434199999992E-7</v>
      </c>
      <c r="N1729" s="174">
        <v>1.29216953E-7</v>
      </c>
    </row>
    <row r="1730" spans="1:14" x14ac:dyDescent="0.25">
      <c r="A1730" s="173">
        <v>34035</v>
      </c>
      <c r="B1730" s="174" t="s">
        <v>459</v>
      </c>
      <c r="C1730" s="174" t="s">
        <v>53</v>
      </c>
      <c r="D1730" s="174" t="s">
        <v>356</v>
      </c>
      <c r="E1730" s="174" t="s">
        <v>119</v>
      </c>
      <c r="F1730" s="174" t="s">
        <v>89</v>
      </c>
      <c r="G1730" s="174" t="s">
        <v>156</v>
      </c>
      <c r="H1730" s="174">
        <v>0.18743810999999999</v>
      </c>
      <c r="I1730" s="187">
        <v>7.6187204416560003E-6</v>
      </c>
      <c r="J1730" s="157">
        <v>2.7830820300000001E-5</v>
      </c>
      <c r="K1730" s="174">
        <v>1.74843649E-4</v>
      </c>
      <c r="L1730" s="174">
        <v>4.2107162999999998E-7</v>
      </c>
      <c r="M1730" s="174">
        <v>4.2107162999999998E-7</v>
      </c>
      <c r="N1730" s="174">
        <v>8.1792980000000003E-8</v>
      </c>
    </row>
    <row r="1731" spans="1:14" x14ac:dyDescent="0.25">
      <c r="A1731" s="173">
        <v>34035</v>
      </c>
      <c r="B1731" s="174" t="s">
        <v>459</v>
      </c>
      <c r="C1731" s="174" t="s">
        <v>53</v>
      </c>
      <c r="D1731" s="174" t="s">
        <v>357</v>
      </c>
      <c r="E1731" s="174" t="s">
        <v>120</v>
      </c>
      <c r="F1731" s="174" t="s">
        <v>89</v>
      </c>
      <c r="G1731" s="174" t="s">
        <v>156</v>
      </c>
      <c r="H1731" s="174">
        <v>2.1445121899999999</v>
      </c>
      <c r="I1731" s="187">
        <v>1.5900724247382099E-4</v>
      </c>
      <c r="J1731" s="157">
        <v>5.7423318099999998E-4</v>
      </c>
      <c r="K1731" s="174">
        <v>3.3578586799999999E-3</v>
      </c>
      <c r="L1731" s="174">
        <v>7.2387904999999999E-6</v>
      </c>
      <c r="M1731" s="174">
        <v>7.2387904999999999E-6</v>
      </c>
      <c r="N1731" s="174">
        <v>1.4318697099999998E-6</v>
      </c>
    </row>
    <row r="1732" spans="1:14" x14ac:dyDescent="0.25">
      <c r="A1732" s="173">
        <v>34035</v>
      </c>
      <c r="B1732" s="174" t="s">
        <v>459</v>
      </c>
      <c r="C1732" s="174" t="s">
        <v>53</v>
      </c>
      <c r="D1732" s="174" t="s">
        <v>358</v>
      </c>
      <c r="E1732" s="174" t="s">
        <v>121</v>
      </c>
      <c r="F1732" s="174" t="s">
        <v>89</v>
      </c>
      <c r="G1732" s="174" t="s">
        <v>156</v>
      </c>
      <c r="H1732" s="174">
        <v>1.5380950900000001</v>
      </c>
      <c r="I1732" s="187">
        <v>9.3906529321260006E-5</v>
      </c>
      <c r="J1732" s="157">
        <v>3.4259396500000002E-4</v>
      </c>
      <c r="K1732" s="174">
        <v>1.5745479999999998E-3</v>
      </c>
      <c r="L1732" s="174">
        <v>2.3426085699999998E-6</v>
      </c>
      <c r="M1732" s="174">
        <v>2.3426085699999998E-6</v>
      </c>
      <c r="N1732" s="174">
        <v>5.0771516100000007E-7</v>
      </c>
    </row>
    <row r="1733" spans="1:14" x14ac:dyDescent="0.25">
      <c r="A1733" s="173">
        <v>34035</v>
      </c>
      <c r="B1733" s="174" t="s">
        <v>459</v>
      </c>
      <c r="C1733" s="174" t="s">
        <v>53</v>
      </c>
      <c r="D1733" s="174" t="s">
        <v>359</v>
      </c>
      <c r="E1733" s="174" t="s">
        <v>93</v>
      </c>
      <c r="F1733" s="174" t="s">
        <v>89</v>
      </c>
      <c r="G1733" s="174" t="s">
        <v>156</v>
      </c>
      <c r="H1733" s="174">
        <v>1.33963123</v>
      </c>
      <c r="I1733" s="187">
        <v>4.6181673265129998E-5</v>
      </c>
      <c r="J1733" s="157">
        <v>1.96438816E-4</v>
      </c>
      <c r="K1733" s="174">
        <v>1.4613467400000002E-3</v>
      </c>
      <c r="L1733" s="174">
        <v>7.0124826999999997E-6</v>
      </c>
      <c r="M1733" s="174">
        <v>7.0124826999999997E-6</v>
      </c>
      <c r="N1733" s="174">
        <v>1.2893046299999999E-6</v>
      </c>
    </row>
    <row r="1734" spans="1:14" x14ac:dyDescent="0.25">
      <c r="A1734" s="173">
        <v>34035</v>
      </c>
      <c r="B1734" s="174" t="s">
        <v>459</v>
      </c>
      <c r="C1734" s="174" t="s">
        <v>53</v>
      </c>
      <c r="D1734" s="174" t="s">
        <v>360</v>
      </c>
      <c r="E1734" s="174" t="s">
        <v>123</v>
      </c>
      <c r="F1734" s="174" t="s">
        <v>89</v>
      </c>
      <c r="G1734" s="174" t="s">
        <v>156</v>
      </c>
      <c r="H1734" s="174">
        <v>0.73321366869999993</v>
      </c>
      <c r="I1734" s="187">
        <v>8.2496433685982801E-5</v>
      </c>
      <c r="J1734" s="157">
        <v>2.9701394795000001E-4</v>
      </c>
      <c r="K1734" s="174">
        <v>1.4993081051000001E-3</v>
      </c>
      <c r="L1734" s="174">
        <v>2.5120659151999999E-6</v>
      </c>
      <c r="M1734" s="174">
        <v>2.5120659151999999E-6</v>
      </c>
      <c r="N1734" s="174">
        <v>5.2365018750000005E-7</v>
      </c>
    </row>
    <row r="1735" spans="1:14" x14ac:dyDescent="0.25">
      <c r="A1735" s="173">
        <v>34035</v>
      </c>
      <c r="B1735" s="174" t="s">
        <v>459</v>
      </c>
      <c r="C1735" s="174" t="s">
        <v>53</v>
      </c>
      <c r="D1735" s="174" t="s">
        <v>361</v>
      </c>
      <c r="E1735" s="174" t="s">
        <v>94</v>
      </c>
      <c r="F1735" s="174" t="s">
        <v>89</v>
      </c>
      <c r="G1735" s="174" t="s">
        <v>156</v>
      </c>
      <c r="H1735" s="174">
        <v>0.13782209000000001</v>
      </c>
      <c r="I1735" s="187">
        <v>1.31676010293E-5</v>
      </c>
      <c r="J1735" s="157">
        <v>4.7356657999999999E-5</v>
      </c>
      <c r="K1735" s="174">
        <v>2.4243155000000001E-4</v>
      </c>
      <c r="L1735" s="174">
        <v>4.1342861E-7</v>
      </c>
      <c r="M1735" s="174">
        <v>4.1342861E-7</v>
      </c>
      <c r="N1735" s="174">
        <v>8.5766267000000004E-8</v>
      </c>
    </row>
    <row r="1736" spans="1:14" x14ac:dyDescent="0.25">
      <c r="A1736" s="173">
        <v>34035</v>
      </c>
      <c r="B1736" s="174" t="s">
        <v>459</v>
      </c>
      <c r="C1736" s="174" t="s">
        <v>53</v>
      </c>
      <c r="D1736" s="174" t="s">
        <v>362</v>
      </c>
      <c r="E1736" s="174" t="s">
        <v>124</v>
      </c>
      <c r="F1736" s="174" t="s">
        <v>89</v>
      </c>
      <c r="G1736" s="174" t="s">
        <v>156</v>
      </c>
      <c r="H1736" s="174">
        <v>1.1356547052999999</v>
      </c>
      <c r="I1736" s="187">
        <v>1.1666666953656598E-4</v>
      </c>
      <c r="J1736" s="157">
        <v>4.1835270360000002E-4</v>
      </c>
      <c r="K1736" s="174">
        <v>2.3580468259999997E-3</v>
      </c>
      <c r="L1736" s="174">
        <v>4.591900609E-6</v>
      </c>
      <c r="M1736" s="174">
        <v>4.591900609E-6</v>
      </c>
      <c r="N1736" s="174">
        <v>9.2264680849999998E-7</v>
      </c>
    </row>
    <row r="1737" spans="1:14" x14ac:dyDescent="0.25">
      <c r="A1737" s="173">
        <v>34035</v>
      </c>
      <c r="B1737" s="174" t="s">
        <v>459</v>
      </c>
      <c r="C1737" s="174" t="s">
        <v>53</v>
      </c>
      <c r="D1737" s="174" t="s">
        <v>363</v>
      </c>
      <c r="E1737" s="174" t="s">
        <v>125</v>
      </c>
      <c r="F1737" s="174" t="s">
        <v>89</v>
      </c>
      <c r="G1737" s="174" t="s">
        <v>156</v>
      </c>
      <c r="H1737" s="174">
        <v>1.8798941360000001</v>
      </c>
      <c r="I1737" s="187">
        <v>1.9214720890569438E-4</v>
      </c>
      <c r="J1737" s="157">
        <v>6.9484919509999995E-4</v>
      </c>
      <c r="K1737" s="174">
        <v>4.7856375149999998E-3</v>
      </c>
      <c r="L1737" s="174">
        <v>1.1500643450000001E-5</v>
      </c>
      <c r="M1737" s="174">
        <v>1.1500643450000001E-5</v>
      </c>
      <c r="N1737" s="174">
        <v>2.212941332E-6</v>
      </c>
    </row>
    <row r="1738" spans="1:14" x14ac:dyDescent="0.25">
      <c r="A1738" s="173">
        <v>34035</v>
      </c>
      <c r="B1738" s="174" t="s">
        <v>459</v>
      </c>
      <c r="C1738" s="174" t="s">
        <v>53</v>
      </c>
      <c r="D1738" s="174" t="s">
        <v>364</v>
      </c>
      <c r="E1738" s="174" t="s">
        <v>126</v>
      </c>
      <c r="F1738" s="174" t="s">
        <v>89</v>
      </c>
      <c r="G1738" s="174" t="s">
        <v>156</v>
      </c>
      <c r="H1738" s="174">
        <v>0.21500261700000001</v>
      </c>
      <c r="I1738" s="187">
        <v>1.4791198178077001E-5</v>
      </c>
      <c r="J1738" s="157">
        <v>5.5074446899999999E-5</v>
      </c>
      <c r="K1738" s="174">
        <v>4.2896228699999995E-4</v>
      </c>
      <c r="L1738" s="174">
        <v>1.241538755E-6</v>
      </c>
      <c r="M1738" s="174">
        <v>1.241538755E-6</v>
      </c>
      <c r="N1738" s="174">
        <v>2.3364639100000002E-7</v>
      </c>
    </row>
    <row r="1739" spans="1:14" x14ac:dyDescent="0.25">
      <c r="A1739" s="173">
        <v>34035</v>
      </c>
      <c r="B1739" s="174" t="s">
        <v>459</v>
      </c>
      <c r="C1739" s="174" t="s">
        <v>53</v>
      </c>
      <c r="D1739" s="174" t="s">
        <v>365</v>
      </c>
      <c r="E1739" s="174" t="s">
        <v>127</v>
      </c>
      <c r="F1739" s="174" t="s">
        <v>89</v>
      </c>
      <c r="G1739" s="174" t="s">
        <v>156</v>
      </c>
      <c r="H1739" s="174">
        <v>4.3992832000000002</v>
      </c>
      <c r="I1739" s="187">
        <v>2.7578760613463998E-4</v>
      </c>
      <c r="J1739" s="157">
        <v>9.9546903000000001E-4</v>
      </c>
      <c r="K1739" s="174">
        <v>5.2440654999999997E-3</v>
      </c>
      <c r="L1739" s="174">
        <v>9.4154087999999994E-6</v>
      </c>
      <c r="M1739" s="174">
        <v>9.4154087999999994E-6</v>
      </c>
      <c r="N1739" s="174">
        <v>1.9307912599999999E-6</v>
      </c>
    </row>
    <row r="1740" spans="1:14" x14ac:dyDescent="0.25">
      <c r="A1740" s="173">
        <v>34035</v>
      </c>
      <c r="B1740" s="174" t="s">
        <v>459</v>
      </c>
      <c r="C1740" s="174" t="s">
        <v>53</v>
      </c>
      <c r="D1740" s="174" t="s">
        <v>366</v>
      </c>
      <c r="E1740" s="174" t="s">
        <v>129</v>
      </c>
      <c r="F1740" s="174" t="s">
        <v>89</v>
      </c>
      <c r="G1740" s="174" t="s">
        <v>156</v>
      </c>
      <c r="H1740" s="174">
        <v>0.72218793999999997</v>
      </c>
      <c r="I1740" s="187">
        <v>1.3089968226479999E-4</v>
      </c>
      <c r="J1740" s="157">
        <v>4.7262524999999999E-4</v>
      </c>
      <c r="K1740" s="174">
        <v>2.3290977999999999E-3</v>
      </c>
      <c r="L1740" s="174">
        <v>3.7857669E-6</v>
      </c>
      <c r="M1740" s="174">
        <v>3.7857669E-6</v>
      </c>
      <c r="N1740" s="174">
        <v>7.9658111000000001E-7</v>
      </c>
    </row>
    <row r="1741" spans="1:14" x14ac:dyDescent="0.25">
      <c r="A1741" s="173">
        <v>34035</v>
      </c>
      <c r="B1741" s="174" t="s">
        <v>459</v>
      </c>
      <c r="C1741" s="174" t="s">
        <v>53</v>
      </c>
      <c r="D1741" s="174" t="s">
        <v>367</v>
      </c>
      <c r="E1741" s="174" t="s">
        <v>130</v>
      </c>
      <c r="F1741" s="174" t="s">
        <v>96</v>
      </c>
      <c r="G1741" s="174" t="s">
        <v>156</v>
      </c>
      <c r="H1741" s="174">
        <v>36.74434858</v>
      </c>
      <c r="I1741" s="187">
        <v>2.0062070703809999E-3</v>
      </c>
      <c r="J1741" s="157">
        <v>7.2636650899999995E-3</v>
      </c>
      <c r="K1741" s="174">
        <v>3.66156958E-2</v>
      </c>
      <c r="L1741" s="174">
        <v>6.2505411200000006E-5</v>
      </c>
      <c r="M1741" s="174">
        <v>6.2505411200000006E-5</v>
      </c>
      <c r="N1741" s="174">
        <v>1.3030284409999999E-5</v>
      </c>
    </row>
    <row r="1742" spans="1:14" x14ac:dyDescent="0.25">
      <c r="A1742" s="173">
        <v>34035</v>
      </c>
      <c r="B1742" s="174" t="s">
        <v>459</v>
      </c>
      <c r="C1742" s="174" t="s">
        <v>53</v>
      </c>
      <c r="D1742" s="174" t="s">
        <v>368</v>
      </c>
      <c r="E1742" s="174" t="s">
        <v>131</v>
      </c>
      <c r="F1742" s="174" t="s">
        <v>96</v>
      </c>
      <c r="G1742" s="174" t="s">
        <v>156</v>
      </c>
      <c r="H1742" s="174">
        <v>770.73249124000006</v>
      </c>
      <c r="I1742" s="187">
        <v>9.8947110915520012E-2</v>
      </c>
      <c r="J1742" s="157">
        <v>0.35841757139999997</v>
      </c>
      <c r="K1742" s="174">
        <v>2.4663657810000004</v>
      </c>
      <c r="L1742" s="174">
        <v>5.9496643710000002E-3</v>
      </c>
      <c r="M1742" s="174">
        <v>5.9496643710000002E-3</v>
      </c>
      <c r="N1742" s="174">
        <v>1.1468446043000002E-3</v>
      </c>
    </row>
    <row r="1743" spans="1:14" x14ac:dyDescent="0.25">
      <c r="A1743" s="173">
        <v>34035</v>
      </c>
      <c r="B1743" s="174" t="s">
        <v>459</v>
      </c>
      <c r="C1743" s="174" t="s">
        <v>53</v>
      </c>
      <c r="D1743" s="174" t="s">
        <v>369</v>
      </c>
      <c r="E1743" s="174" t="s">
        <v>95</v>
      </c>
      <c r="F1743" s="174" t="s">
        <v>96</v>
      </c>
      <c r="G1743" s="174" t="s">
        <v>156</v>
      </c>
      <c r="H1743" s="174">
        <v>12.611694033299999</v>
      </c>
      <c r="I1743" s="187">
        <v>4.46766969009585E-4</v>
      </c>
      <c r="J1743" s="157">
        <v>1.7598898729999999E-3</v>
      </c>
      <c r="K1743" s="174">
        <v>1.2286768593E-2</v>
      </c>
      <c r="L1743" s="174">
        <v>4.5992241069999997E-5</v>
      </c>
      <c r="M1743" s="174">
        <v>4.5992241069999997E-5</v>
      </c>
      <c r="N1743" s="174">
        <v>8.6070332959999996E-6</v>
      </c>
    </row>
    <row r="1744" spans="1:14" x14ac:dyDescent="0.25">
      <c r="A1744" s="173">
        <v>34035</v>
      </c>
      <c r="B1744" s="174" t="s">
        <v>459</v>
      </c>
      <c r="C1744" s="174" t="s">
        <v>53</v>
      </c>
      <c r="D1744" s="174" t="s">
        <v>370</v>
      </c>
      <c r="E1744" s="174" t="s">
        <v>157</v>
      </c>
      <c r="F1744" s="174" t="s">
        <v>96</v>
      </c>
      <c r="G1744" s="174" t="s">
        <v>156</v>
      </c>
      <c r="H1744" s="174">
        <v>2.7268525320000001</v>
      </c>
      <c r="I1744" s="187">
        <v>1.73551842615742E-4</v>
      </c>
      <c r="J1744" s="157">
        <v>6.47861166E-4</v>
      </c>
      <c r="K1744" s="174">
        <v>4.8058024969999998E-3</v>
      </c>
      <c r="L1744" s="174">
        <v>1.3894076629999998E-5</v>
      </c>
      <c r="M1744" s="174">
        <v>1.3894076629999998E-5</v>
      </c>
      <c r="N1744" s="174">
        <v>2.6316275479999999E-6</v>
      </c>
    </row>
    <row r="1745" spans="1:14" x14ac:dyDescent="0.25">
      <c r="A1745" s="173">
        <v>34035</v>
      </c>
      <c r="B1745" s="174" t="s">
        <v>459</v>
      </c>
      <c r="C1745" s="174" t="s">
        <v>53</v>
      </c>
      <c r="D1745" s="174" t="s">
        <v>371</v>
      </c>
      <c r="E1745" s="174" t="s">
        <v>158</v>
      </c>
      <c r="F1745" s="174" t="s">
        <v>96</v>
      </c>
      <c r="G1745" s="174" t="s">
        <v>156</v>
      </c>
      <c r="H1745" s="174">
        <v>1.5149179349999999</v>
      </c>
      <c r="I1745" s="187">
        <v>1.0530112074643E-4</v>
      </c>
      <c r="J1745" s="157">
        <v>3.7946710899999998E-4</v>
      </c>
      <c r="K1745" s="174">
        <v>1.9495178000000001E-3</v>
      </c>
      <c r="L1745" s="174">
        <v>3.3774781299999999E-6</v>
      </c>
      <c r="M1745" s="174">
        <v>3.3774781299999999E-6</v>
      </c>
      <c r="N1745" s="174">
        <v>7.0034471699999999E-7</v>
      </c>
    </row>
    <row r="1746" spans="1:14" x14ac:dyDescent="0.25">
      <c r="A1746" s="173">
        <v>34035</v>
      </c>
      <c r="B1746" s="174" t="s">
        <v>459</v>
      </c>
      <c r="C1746" s="174" t="s">
        <v>53</v>
      </c>
      <c r="D1746" s="174" t="s">
        <v>372</v>
      </c>
      <c r="E1746" s="174" t="s">
        <v>134</v>
      </c>
      <c r="F1746" s="174" t="s">
        <v>96</v>
      </c>
      <c r="G1746" s="174" t="s">
        <v>156</v>
      </c>
      <c r="H1746" s="174">
        <v>2.4162951699999997</v>
      </c>
      <c r="I1746" s="187">
        <v>1.3667071273752E-4</v>
      </c>
      <c r="J1746" s="157">
        <v>6.4059805900000002E-4</v>
      </c>
      <c r="K1746" s="174">
        <v>4.6912620256999993E-3</v>
      </c>
      <c r="L1746" s="174">
        <v>2.8041437119999998E-5</v>
      </c>
      <c r="M1746" s="174">
        <v>2.8041437119999998E-5</v>
      </c>
      <c r="N1746" s="174">
        <v>5.1590961499999992E-6</v>
      </c>
    </row>
    <row r="1747" spans="1:14" x14ac:dyDescent="0.25">
      <c r="A1747" s="173">
        <v>34035</v>
      </c>
      <c r="B1747" s="174" t="s">
        <v>459</v>
      </c>
      <c r="C1747" s="174" t="s">
        <v>53</v>
      </c>
      <c r="D1747" s="174" t="s">
        <v>373</v>
      </c>
      <c r="E1747" s="174" t="s">
        <v>140</v>
      </c>
      <c r="F1747" s="174" t="s">
        <v>100</v>
      </c>
      <c r="G1747" s="174" t="s">
        <v>156</v>
      </c>
      <c r="H1747" s="174">
        <v>24.529496680000001</v>
      </c>
      <c r="I1747" s="187">
        <v>2.6334370378334523E-3</v>
      </c>
      <c r="J1747" s="157">
        <v>9.6942154770000011E-3</v>
      </c>
      <c r="K1747" s="174">
        <v>7.1163030510000003E-2</v>
      </c>
      <c r="L1747" s="174">
        <v>1.914156751E-4</v>
      </c>
      <c r="M1747" s="174">
        <v>1.914156751E-4</v>
      </c>
      <c r="N1747" s="174">
        <v>3.6399632060000003E-5</v>
      </c>
    </row>
    <row r="1748" spans="1:14" x14ac:dyDescent="0.25">
      <c r="A1748" s="173">
        <v>34035</v>
      </c>
      <c r="B1748" s="174" t="s">
        <v>459</v>
      </c>
      <c r="C1748" s="174" t="s">
        <v>53</v>
      </c>
      <c r="D1748" s="174" t="s">
        <v>374</v>
      </c>
      <c r="E1748" s="174" t="s">
        <v>148</v>
      </c>
      <c r="F1748" s="174" t="s">
        <v>107</v>
      </c>
      <c r="G1748" s="174" t="s">
        <v>156</v>
      </c>
      <c r="H1748" s="174">
        <v>3.5826571E-3</v>
      </c>
      <c r="I1748" s="187">
        <v>5.2550748155900005E-7</v>
      </c>
      <c r="J1748" s="157">
        <v>1.9011817999999999E-6</v>
      </c>
      <c r="K1748" s="174">
        <v>8.5862703000000005E-6</v>
      </c>
      <c r="L1748" s="174">
        <v>1.2035152E-8</v>
      </c>
      <c r="M1748" s="174">
        <v>1.2035152E-8</v>
      </c>
      <c r="N1748" s="174">
        <v>2.6167555000000002E-9</v>
      </c>
    </row>
    <row r="1749" spans="1:14" x14ac:dyDescent="0.25">
      <c r="A1749" s="173">
        <v>34035</v>
      </c>
      <c r="B1749" s="174" t="s">
        <v>459</v>
      </c>
      <c r="C1749" s="174" t="s">
        <v>53</v>
      </c>
      <c r="D1749" s="174" t="s">
        <v>375</v>
      </c>
      <c r="E1749" s="174" t="s">
        <v>108</v>
      </c>
      <c r="F1749" s="174" t="s">
        <v>109</v>
      </c>
      <c r="G1749" s="174" t="s">
        <v>156</v>
      </c>
      <c r="H1749" s="174">
        <v>287.46927344200003</v>
      </c>
      <c r="I1749" s="187">
        <v>6.6590652175977502E-3</v>
      </c>
      <c r="J1749" s="157">
        <v>3.2222110026999998E-2</v>
      </c>
      <c r="K1749" s="174">
        <v>0.10891345314000002</v>
      </c>
      <c r="L1749" s="174">
        <v>2.4936712614000004E-4</v>
      </c>
      <c r="M1749" s="174">
        <v>2.4936712614000004E-4</v>
      </c>
      <c r="N1749" s="174">
        <v>5.3968917359999998E-5</v>
      </c>
    </row>
    <row r="1750" spans="1:14" x14ac:dyDescent="0.25">
      <c r="A1750" s="173">
        <v>34035</v>
      </c>
      <c r="B1750" s="174" t="s">
        <v>459</v>
      </c>
      <c r="C1750" s="174" t="s">
        <v>53</v>
      </c>
      <c r="D1750" s="174" t="s">
        <v>376</v>
      </c>
      <c r="E1750" s="174" t="s">
        <v>110</v>
      </c>
      <c r="F1750" s="174" t="s">
        <v>109</v>
      </c>
      <c r="G1750" s="174" t="s">
        <v>156</v>
      </c>
      <c r="H1750" s="174">
        <v>44.025757279999993</v>
      </c>
      <c r="I1750" s="187">
        <v>1.1624692208559199E-3</v>
      </c>
      <c r="J1750" s="157">
        <v>5.6293848919999993E-3</v>
      </c>
      <c r="K1750" s="174">
        <v>2.2112733580000002E-2</v>
      </c>
      <c r="L1750" s="174">
        <v>5.8731245340000002E-5</v>
      </c>
      <c r="M1750" s="174">
        <v>5.8731245340000002E-5</v>
      </c>
      <c r="N1750" s="174">
        <v>1.21002187E-5</v>
      </c>
    </row>
    <row r="1751" spans="1:14" x14ac:dyDescent="0.25">
      <c r="A1751" s="173">
        <v>34035</v>
      </c>
      <c r="B1751" s="174" t="s">
        <v>459</v>
      </c>
      <c r="C1751" s="174" t="s">
        <v>53</v>
      </c>
      <c r="D1751" s="174" t="s">
        <v>377</v>
      </c>
      <c r="E1751" s="174" t="s">
        <v>111</v>
      </c>
      <c r="F1751" s="174" t="s">
        <v>109</v>
      </c>
      <c r="G1751" s="174" t="s">
        <v>156</v>
      </c>
      <c r="H1751" s="174">
        <v>20.993693539999999</v>
      </c>
      <c r="I1751" s="187">
        <v>1.12542121951716E-3</v>
      </c>
      <c r="J1751" s="157">
        <v>5.4494469299999999E-3</v>
      </c>
      <c r="K1751" s="174">
        <v>2.4142980009999995E-2</v>
      </c>
      <c r="L1751" s="174">
        <v>7.1384693699999996E-5</v>
      </c>
      <c r="M1751" s="174">
        <v>7.1384693699999996E-5</v>
      </c>
      <c r="N1751" s="174">
        <v>1.4259152400000001E-5</v>
      </c>
    </row>
    <row r="1752" spans="1:14" x14ac:dyDescent="0.25">
      <c r="A1752" s="173">
        <v>34035</v>
      </c>
      <c r="B1752" s="174" t="s">
        <v>459</v>
      </c>
      <c r="C1752" s="174" t="s">
        <v>53</v>
      </c>
      <c r="D1752" s="174" t="s">
        <v>378</v>
      </c>
      <c r="E1752" s="174" t="s">
        <v>150</v>
      </c>
      <c r="F1752" s="174" t="s">
        <v>109</v>
      </c>
      <c r="G1752" s="174" t="s">
        <v>156</v>
      </c>
      <c r="H1752" s="174">
        <v>24.304187980000002</v>
      </c>
      <c r="I1752" s="187">
        <v>2.0006933024645001E-3</v>
      </c>
      <c r="J1752" s="157">
        <v>7.2206601100000007E-3</v>
      </c>
      <c r="K1752" s="174">
        <v>4.2592340100000001E-2</v>
      </c>
      <c r="L1752" s="174">
        <v>8.8896137600000009E-5</v>
      </c>
      <c r="M1752" s="174">
        <v>8.8896137600000009E-5</v>
      </c>
      <c r="N1752" s="174">
        <v>1.7749798740000002E-5</v>
      </c>
    </row>
    <row r="1753" spans="1:14" x14ac:dyDescent="0.25">
      <c r="A1753" s="173">
        <v>34035</v>
      </c>
      <c r="B1753" s="174" t="s">
        <v>459</v>
      </c>
      <c r="C1753" s="174" t="s">
        <v>53</v>
      </c>
      <c r="D1753" s="174" t="s">
        <v>379</v>
      </c>
      <c r="E1753" s="174" t="s">
        <v>151</v>
      </c>
      <c r="F1753" s="174" t="s">
        <v>109</v>
      </c>
      <c r="G1753" s="174" t="s">
        <v>156</v>
      </c>
      <c r="H1753" s="174">
        <v>1.5473734399999999</v>
      </c>
      <c r="I1753" s="187">
        <v>3.559602744164E-5</v>
      </c>
      <c r="J1753" s="157">
        <v>1.2967745599999999E-4</v>
      </c>
      <c r="K1753" s="174">
        <v>6.5861952500000001E-4</v>
      </c>
      <c r="L1753" s="174">
        <v>1.1540969099999999E-6</v>
      </c>
      <c r="M1753" s="174">
        <v>1.1540969099999999E-6</v>
      </c>
      <c r="N1753" s="174">
        <v>2.4134284800000002E-7</v>
      </c>
    </row>
    <row r="1754" spans="1:14" x14ac:dyDescent="0.25">
      <c r="A1754" s="173">
        <v>34035</v>
      </c>
      <c r="B1754" s="174" t="s">
        <v>459</v>
      </c>
      <c r="C1754" s="174" t="s">
        <v>53</v>
      </c>
      <c r="D1754" s="174" t="s">
        <v>380</v>
      </c>
      <c r="E1754" s="174" t="s">
        <v>112</v>
      </c>
      <c r="F1754" s="174" t="s">
        <v>109</v>
      </c>
      <c r="G1754" s="174" t="s">
        <v>156</v>
      </c>
      <c r="H1754" s="174">
        <v>0.45379708200000002</v>
      </c>
      <c r="I1754" s="187">
        <v>1.3583259035427199E-5</v>
      </c>
      <c r="J1754" s="157">
        <v>6.7711666199999994E-5</v>
      </c>
      <c r="K1754" s="174">
        <v>3.2606383200000001E-4</v>
      </c>
      <c r="L1754" s="174">
        <v>1.1352562100000001E-6</v>
      </c>
      <c r="M1754" s="174">
        <v>1.1352562100000001E-6</v>
      </c>
      <c r="N1754" s="174">
        <v>2.2189615999999999E-7</v>
      </c>
    </row>
    <row r="1755" spans="1:14" x14ac:dyDescent="0.25">
      <c r="A1755" s="173">
        <v>34035</v>
      </c>
      <c r="B1755" s="174" t="s">
        <v>459</v>
      </c>
      <c r="C1755" s="174" t="s">
        <v>53</v>
      </c>
      <c r="D1755" s="174" t="s">
        <v>381</v>
      </c>
      <c r="E1755" s="174" t="s">
        <v>129</v>
      </c>
      <c r="F1755" s="174" t="s">
        <v>89</v>
      </c>
      <c r="G1755" s="174" t="s">
        <v>159</v>
      </c>
      <c r="H1755" s="174">
        <v>3.3077318000000001E-2</v>
      </c>
      <c r="I1755" s="187">
        <v>2.9548234400000003E-7</v>
      </c>
      <c r="J1755" s="157">
        <v>1.8072323999999999E-5</v>
      </c>
      <c r="K1755" s="174">
        <v>8.8896885999999994E-5</v>
      </c>
      <c r="L1755" s="174">
        <v>1.4449495E-7</v>
      </c>
      <c r="M1755" s="174">
        <v>1.4449495E-7</v>
      </c>
      <c r="N1755" s="174">
        <v>2.7196416000000001E-8</v>
      </c>
    </row>
    <row r="1756" spans="1:14" x14ac:dyDescent="0.25">
      <c r="A1756" s="173">
        <v>34035</v>
      </c>
      <c r="B1756" s="174" t="s">
        <v>459</v>
      </c>
      <c r="C1756" s="174" t="s">
        <v>53</v>
      </c>
      <c r="D1756" s="174" t="s">
        <v>382</v>
      </c>
      <c r="E1756" s="174" t="s">
        <v>131</v>
      </c>
      <c r="F1756" s="174" t="s">
        <v>96</v>
      </c>
      <c r="G1756" s="174" t="s">
        <v>159</v>
      </c>
      <c r="H1756" s="174">
        <v>79.730559999999997</v>
      </c>
      <c r="I1756" s="187">
        <v>4.17957448E-4</v>
      </c>
      <c r="J1756" s="157">
        <v>2.5602115000000002E-2</v>
      </c>
      <c r="K1756" s="174">
        <v>0.17450804</v>
      </c>
      <c r="L1756" s="174">
        <v>4.1636956000000002E-4</v>
      </c>
      <c r="M1756" s="174">
        <v>4.1636956000000002E-4</v>
      </c>
      <c r="N1756" s="174">
        <v>7.5315933000000005E-5</v>
      </c>
    </row>
    <row r="1757" spans="1:14" x14ac:dyDescent="0.25">
      <c r="A1757" s="173">
        <v>34035</v>
      </c>
      <c r="B1757" s="174" t="s">
        <v>459</v>
      </c>
      <c r="C1757" s="174" t="s">
        <v>53</v>
      </c>
      <c r="D1757" s="174" t="s">
        <v>383</v>
      </c>
      <c r="E1757" s="174" t="s">
        <v>95</v>
      </c>
      <c r="F1757" s="174" t="s">
        <v>96</v>
      </c>
      <c r="G1757" s="174" t="s">
        <v>159</v>
      </c>
      <c r="H1757" s="174">
        <v>3.5042297E-2</v>
      </c>
      <c r="I1757" s="187">
        <v>4.8139999599999994E-7</v>
      </c>
      <c r="J1757" s="157">
        <v>2.9516495000000001E-5</v>
      </c>
      <c r="K1757" s="174">
        <v>2.0363909E-4</v>
      </c>
      <c r="L1757" s="174">
        <v>4.9175877999999997E-7</v>
      </c>
      <c r="M1757" s="174">
        <v>4.9175877999999997E-7</v>
      </c>
      <c r="N1757" s="174">
        <v>8.8844629000000003E-8</v>
      </c>
    </row>
    <row r="1758" spans="1:14" x14ac:dyDescent="0.25">
      <c r="A1758" s="173">
        <v>34035</v>
      </c>
      <c r="B1758" s="174" t="s">
        <v>459</v>
      </c>
      <c r="C1758" s="174" t="s">
        <v>53</v>
      </c>
      <c r="D1758" s="174" t="s">
        <v>384</v>
      </c>
      <c r="E1758" s="174" t="s">
        <v>160</v>
      </c>
      <c r="F1758" s="174" t="s">
        <v>96</v>
      </c>
      <c r="G1758" s="174" t="s">
        <v>159</v>
      </c>
      <c r="H1758" s="174">
        <v>4.2050757000000001E-2</v>
      </c>
      <c r="I1758" s="187">
        <v>2.7311498879999999E-7</v>
      </c>
      <c r="J1758" s="157">
        <v>1.6913209000000001E-5</v>
      </c>
      <c r="K1758" s="174">
        <v>1.2461328999999999E-4</v>
      </c>
      <c r="L1758" s="174">
        <v>3.2141684999999998E-7</v>
      </c>
      <c r="M1758" s="174">
        <v>3.2141684999999998E-7</v>
      </c>
      <c r="N1758" s="174">
        <v>5.7937267E-8</v>
      </c>
    </row>
    <row r="1759" spans="1:14" x14ac:dyDescent="0.25">
      <c r="A1759" s="173">
        <v>34035</v>
      </c>
      <c r="B1759" s="174" t="s">
        <v>459</v>
      </c>
      <c r="C1759" s="174" t="s">
        <v>53</v>
      </c>
      <c r="D1759" s="174" t="s">
        <v>385</v>
      </c>
      <c r="E1759" s="174" t="s">
        <v>133</v>
      </c>
      <c r="F1759" s="174" t="s">
        <v>96</v>
      </c>
      <c r="G1759" s="174" t="s">
        <v>159</v>
      </c>
      <c r="H1759" s="174">
        <v>0.233070894</v>
      </c>
      <c r="I1759" s="187">
        <v>4.7602401160000001E-7</v>
      </c>
      <c r="J1759" s="157">
        <v>3.0425451000000001E-5</v>
      </c>
      <c r="K1759" s="174">
        <v>2.0223784999999999E-4</v>
      </c>
      <c r="L1759" s="174">
        <v>6.1317640999999999E-7</v>
      </c>
      <c r="M1759" s="174">
        <v>6.1317640999999999E-7</v>
      </c>
      <c r="N1759" s="174">
        <v>1.10863859E-7</v>
      </c>
    </row>
    <row r="1760" spans="1:14" x14ac:dyDescent="0.25">
      <c r="A1760" s="173">
        <v>34035</v>
      </c>
      <c r="B1760" s="174" t="s">
        <v>459</v>
      </c>
      <c r="C1760" s="174" t="s">
        <v>53</v>
      </c>
      <c r="D1760" s="174" t="s">
        <v>386</v>
      </c>
      <c r="E1760" s="174" t="s">
        <v>134</v>
      </c>
      <c r="F1760" s="174" t="s">
        <v>96</v>
      </c>
      <c r="G1760" s="174" t="s">
        <v>159</v>
      </c>
      <c r="H1760" s="174">
        <v>0.14016919</v>
      </c>
      <c r="I1760" s="187">
        <v>5.6975904676000002E-7</v>
      </c>
      <c r="J1760" s="157">
        <v>4.49484045E-5</v>
      </c>
      <c r="K1760" s="174">
        <v>3.2084176599999996E-4</v>
      </c>
      <c r="L1760" s="174">
        <v>1.9010871600000001E-6</v>
      </c>
      <c r="M1760" s="174">
        <v>1.9010871600000001E-6</v>
      </c>
      <c r="N1760" s="174">
        <v>3.4198457300000001E-7</v>
      </c>
    </row>
    <row r="1761" spans="1:14" x14ac:dyDescent="0.25">
      <c r="A1761" s="173">
        <v>34035</v>
      </c>
      <c r="B1761" s="174" t="s">
        <v>459</v>
      </c>
      <c r="C1761" s="174" t="s">
        <v>53</v>
      </c>
      <c r="D1761" s="174" t="s">
        <v>387</v>
      </c>
      <c r="E1761" s="174" t="s">
        <v>148</v>
      </c>
      <c r="F1761" s="174" t="s">
        <v>107</v>
      </c>
      <c r="G1761" s="174" t="s">
        <v>159</v>
      </c>
      <c r="H1761" s="174">
        <v>1.9054259E-3</v>
      </c>
      <c r="I1761" s="187">
        <v>2.2995652799999998E-8</v>
      </c>
      <c r="J1761" s="157">
        <v>1.3255913000000001E-6</v>
      </c>
      <c r="K1761" s="174">
        <v>5.9142444000000002E-6</v>
      </c>
      <c r="L1761" s="174">
        <v>6.7475673999999997E-9</v>
      </c>
      <c r="M1761" s="174">
        <v>6.7475673999999997E-9</v>
      </c>
      <c r="N1761" s="174">
        <v>1.1778352000000001E-9</v>
      </c>
    </row>
    <row r="1762" spans="1:14" x14ac:dyDescent="0.25">
      <c r="A1762" s="173">
        <v>34035</v>
      </c>
      <c r="B1762" s="174" t="s">
        <v>459</v>
      </c>
      <c r="C1762" s="174" t="s">
        <v>53</v>
      </c>
      <c r="D1762" s="174" t="s">
        <v>388</v>
      </c>
      <c r="E1762" s="174" t="s">
        <v>108</v>
      </c>
      <c r="F1762" s="174" t="s">
        <v>109</v>
      </c>
      <c r="G1762" s="174" t="s">
        <v>159</v>
      </c>
      <c r="H1762" s="174">
        <v>54.623041820000005</v>
      </c>
      <c r="I1762" s="187">
        <v>1.21492953404E-4</v>
      </c>
      <c r="J1762" s="157">
        <v>9.8891315319999985E-3</v>
      </c>
      <c r="K1762" s="174">
        <v>3.2317194930000001E-2</v>
      </c>
      <c r="L1762" s="174">
        <v>7.0106293500000002E-5</v>
      </c>
      <c r="M1762" s="174">
        <v>7.0106293500000002E-5</v>
      </c>
      <c r="N1762" s="174">
        <v>1.3973951854E-5</v>
      </c>
    </row>
    <row r="1763" spans="1:14" x14ac:dyDescent="0.25">
      <c r="A1763" s="173">
        <v>34035</v>
      </c>
      <c r="B1763" s="174" t="s">
        <v>459</v>
      </c>
      <c r="C1763" s="174" t="s">
        <v>53</v>
      </c>
      <c r="D1763" s="174" t="s">
        <v>389</v>
      </c>
      <c r="E1763" s="174" t="s">
        <v>110</v>
      </c>
      <c r="F1763" s="174" t="s">
        <v>109</v>
      </c>
      <c r="G1763" s="174" t="s">
        <v>159</v>
      </c>
      <c r="H1763" s="174">
        <v>1.0509866290000001</v>
      </c>
      <c r="I1763" s="187">
        <v>5.1376226960000007E-6</v>
      </c>
      <c r="J1763" s="157">
        <v>4.1701055490000002E-4</v>
      </c>
      <c r="K1763" s="174">
        <v>1.4949669354E-3</v>
      </c>
      <c r="L1763" s="174">
        <v>3.5717571190000002E-6</v>
      </c>
      <c r="M1763" s="174">
        <v>3.5717571190000002E-6</v>
      </c>
      <c r="N1763" s="174">
        <v>6.9681451449999992E-7</v>
      </c>
    </row>
    <row r="1764" spans="1:14" x14ac:dyDescent="0.25">
      <c r="A1764" s="173">
        <v>34035</v>
      </c>
      <c r="B1764" s="174" t="s">
        <v>459</v>
      </c>
      <c r="C1764" s="174" t="s">
        <v>53</v>
      </c>
      <c r="D1764" s="174" t="s">
        <v>390</v>
      </c>
      <c r="E1764" s="174" t="s">
        <v>111</v>
      </c>
      <c r="F1764" s="174" t="s">
        <v>109</v>
      </c>
      <c r="G1764" s="174" t="s">
        <v>159</v>
      </c>
      <c r="H1764" s="174">
        <v>0.84191950999999998</v>
      </c>
      <c r="I1764" s="187">
        <v>5.2561053439999994E-6</v>
      </c>
      <c r="J1764" s="157">
        <v>4.2724551100000005E-4</v>
      </c>
      <c r="K1764" s="174">
        <v>1.8281327499999999E-3</v>
      </c>
      <c r="L1764" s="174">
        <v>5.0818855499999999E-6</v>
      </c>
      <c r="M1764" s="174">
        <v>5.0818855499999999E-6</v>
      </c>
      <c r="N1764" s="174">
        <v>9.6333285999999993E-7</v>
      </c>
    </row>
    <row r="1765" spans="1:14" x14ac:dyDescent="0.25">
      <c r="A1765" s="173">
        <v>34035</v>
      </c>
      <c r="B1765" s="174" t="s">
        <v>459</v>
      </c>
      <c r="C1765" s="174" t="s">
        <v>53</v>
      </c>
      <c r="D1765" s="174" t="s">
        <v>391</v>
      </c>
      <c r="E1765" s="174" t="s">
        <v>161</v>
      </c>
      <c r="F1765" s="174" t="s">
        <v>109</v>
      </c>
      <c r="G1765" s="174" t="s">
        <v>159</v>
      </c>
      <c r="H1765" s="174">
        <v>1.587780832</v>
      </c>
      <c r="I1765" s="187">
        <v>3.3169326160000003E-5</v>
      </c>
      <c r="J1765" s="157">
        <v>3.2962562699999998E-3</v>
      </c>
      <c r="K1765" s="174">
        <v>1.7169518339999999E-2</v>
      </c>
      <c r="L1765" s="174">
        <v>2.0289609229999999E-4</v>
      </c>
      <c r="M1765" s="174">
        <v>2.0289609229999999E-4</v>
      </c>
      <c r="N1765" s="174">
        <v>3.4021222449999994E-5</v>
      </c>
    </row>
    <row r="1766" spans="1:14" x14ac:dyDescent="0.25">
      <c r="A1766" s="173">
        <v>34035</v>
      </c>
      <c r="B1766" s="174" t="s">
        <v>459</v>
      </c>
      <c r="C1766" s="174" t="s">
        <v>53</v>
      </c>
      <c r="D1766" s="174" t="s">
        <v>392</v>
      </c>
      <c r="E1766" s="174" t="s">
        <v>154</v>
      </c>
      <c r="F1766" s="174" t="s">
        <v>96</v>
      </c>
      <c r="G1766" s="174" t="s">
        <v>159</v>
      </c>
      <c r="H1766" s="174">
        <v>0</v>
      </c>
      <c r="I1766" s="187">
        <v>0</v>
      </c>
      <c r="J1766" s="157">
        <v>0</v>
      </c>
      <c r="K1766" s="174">
        <v>0</v>
      </c>
      <c r="L1766" s="174">
        <v>0</v>
      </c>
      <c r="M1766" s="174">
        <v>0</v>
      </c>
      <c r="N1766" s="174">
        <v>0</v>
      </c>
    </row>
    <row r="1767" spans="1:14" x14ac:dyDescent="0.25">
      <c r="A1767" s="173">
        <v>34035</v>
      </c>
      <c r="B1767" s="174" t="s">
        <v>459</v>
      </c>
      <c r="C1767" s="174" t="s">
        <v>53</v>
      </c>
      <c r="D1767" s="174" t="s">
        <v>393</v>
      </c>
      <c r="E1767" s="174" t="s">
        <v>162</v>
      </c>
      <c r="F1767" s="174" t="s">
        <v>83</v>
      </c>
      <c r="G1767" s="174" t="s">
        <v>163</v>
      </c>
      <c r="H1767" s="174">
        <v>31.601620322999999</v>
      </c>
      <c r="I1767" s="187">
        <v>9.6603784954173893E-4</v>
      </c>
      <c r="J1767" s="157">
        <v>3.7594618625000006E-3</v>
      </c>
      <c r="K1767" s="174">
        <v>3.7156210083000006E-3</v>
      </c>
      <c r="L1767" s="174">
        <v>5.3726623501999999E-4</v>
      </c>
      <c r="M1767" s="174">
        <v>5.2114824796940004E-4</v>
      </c>
      <c r="N1767" s="174">
        <v>7.4886137257000002E-6</v>
      </c>
    </row>
    <row r="1768" spans="1:14" x14ac:dyDescent="0.25">
      <c r="A1768" s="173">
        <v>34035</v>
      </c>
      <c r="B1768" s="174" t="s">
        <v>459</v>
      </c>
      <c r="C1768" s="174" t="s">
        <v>53</v>
      </c>
      <c r="D1768" s="174" t="s">
        <v>394</v>
      </c>
      <c r="E1768" s="174" t="s">
        <v>117</v>
      </c>
      <c r="F1768" s="174" t="s">
        <v>89</v>
      </c>
      <c r="G1768" s="174" t="s">
        <v>163</v>
      </c>
      <c r="H1768" s="174">
        <v>27.205816929999997</v>
      </c>
      <c r="I1768" s="187">
        <v>2.0564811553598909E-3</v>
      </c>
      <c r="J1768" s="157">
        <v>2.5303678546999997E-2</v>
      </c>
      <c r="K1768" s="174">
        <v>1.2278783905E-2</v>
      </c>
      <c r="L1768" s="174">
        <v>2.1285327024E-3</v>
      </c>
      <c r="M1768" s="174">
        <v>2.064676721328E-3</v>
      </c>
      <c r="N1768" s="174">
        <v>7.152463039500001E-5</v>
      </c>
    </row>
    <row r="1769" spans="1:14" x14ac:dyDescent="0.25">
      <c r="A1769" s="173">
        <v>34035</v>
      </c>
      <c r="B1769" s="174" t="s">
        <v>459</v>
      </c>
      <c r="C1769" s="174" t="s">
        <v>53</v>
      </c>
      <c r="D1769" s="174" t="s">
        <v>395</v>
      </c>
      <c r="E1769" s="174" t="s">
        <v>88</v>
      </c>
      <c r="F1769" s="174" t="s">
        <v>89</v>
      </c>
      <c r="G1769" s="174" t="s">
        <v>163</v>
      </c>
      <c r="H1769" s="174">
        <v>3.0079045</v>
      </c>
      <c r="I1769" s="187">
        <v>8.8810416243900006E-6</v>
      </c>
      <c r="J1769" s="157">
        <v>5.8668207000000001E-5</v>
      </c>
      <c r="K1769" s="174">
        <v>4.7330373000000003E-5</v>
      </c>
      <c r="L1769" s="174">
        <v>6.3708999000000003E-6</v>
      </c>
      <c r="M1769" s="174">
        <v>6.1797729030000002E-6</v>
      </c>
      <c r="N1769" s="174">
        <v>1.1813421999999999E-7</v>
      </c>
    </row>
    <row r="1770" spans="1:14" x14ac:dyDescent="0.25">
      <c r="A1770" s="173">
        <v>34035</v>
      </c>
      <c r="B1770" s="174" t="s">
        <v>459</v>
      </c>
      <c r="C1770" s="174" t="s">
        <v>53</v>
      </c>
      <c r="D1770" s="174" t="s">
        <v>396</v>
      </c>
      <c r="E1770" s="174" t="s">
        <v>90</v>
      </c>
      <c r="F1770" s="174" t="s">
        <v>89</v>
      </c>
      <c r="G1770" s="174" t="s">
        <v>163</v>
      </c>
      <c r="H1770" s="174">
        <v>26.251817680000002</v>
      </c>
      <c r="I1770" s="187">
        <v>1.3561744734345599E-4</v>
      </c>
      <c r="J1770" s="157">
        <v>9.2272507800000001E-4</v>
      </c>
      <c r="K1770" s="174">
        <v>6.7959150899999992E-4</v>
      </c>
      <c r="L1770" s="174">
        <v>9.356169299999999E-5</v>
      </c>
      <c r="M1770" s="174">
        <v>9.0754842210000002E-5</v>
      </c>
      <c r="N1770" s="174">
        <v>1.9459364040000002E-6</v>
      </c>
    </row>
    <row r="1771" spans="1:14" x14ac:dyDescent="0.25">
      <c r="A1771" s="173">
        <v>34035</v>
      </c>
      <c r="B1771" s="174" t="s">
        <v>459</v>
      </c>
      <c r="C1771" s="174" t="s">
        <v>53</v>
      </c>
      <c r="D1771" s="174" t="s">
        <v>397</v>
      </c>
      <c r="E1771" s="174" t="s">
        <v>118</v>
      </c>
      <c r="F1771" s="174" t="s">
        <v>89</v>
      </c>
      <c r="G1771" s="174" t="s">
        <v>163</v>
      </c>
      <c r="H1771" s="174">
        <v>97.566072399999996</v>
      </c>
      <c r="I1771" s="187">
        <v>5.5844285619298401E-3</v>
      </c>
      <c r="J1771" s="157">
        <v>6.7032292382000008E-2</v>
      </c>
      <c r="K1771" s="174">
        <v>3.6772434443000004E-2</v>
      </c>
      <c r="L1771" s="174">
        <v>6.0781640323999998E-3</v>
      </c>
      <c r="M1771" s="174">
        <v>5.8958191114279997E-3</v>
      </c>
      <c r="N1771" s="174">
        <v>1.8010700057999999E-4</v>
      </c>
    </row>
    <row r="1772" spans="1:14" x14ac:dyDescent="0.25">
      <c r="A1772" s="173">
        <v>34035</v>
      </c>
      <c r="B1772" s="174" t="s">
        <v>459</v>
      </c>
      <c r="C1772" s="174" t="s">
        <v>53</v>
      </c>
      <c r="D1772" s="174" t="s">
        <v>398</v>
      </c>
      <c r="E1772" s="174" t="s">
        <v>164</v>
      </c>
      <c r="F1772" s="174" t="s">
        <v>89</v>
      </c>
      <c r="G1772" s="174" t="s">
        <v>163</v>
      </c>
      <c r="H1772" s="174">
        <v>20.735458180600002</v>
      </c>
      <c r="I1772" s="187">
        <v>4.2242212934916106E-3</v>
      </c>
      <c r="J1772" s="157">
        <v>7.0443995972800003E-2</v>
      </c>
      <c r="K1772" s="174">
        <v>3.1615786896800002E-2</v>
      </c>
      <c r="L1772" s="174">
        <v>4.26333184054E-3</v>
      </c>
      <c r="M1772" s="174">
        <v>4.1354318853237997E-3</v>
      </c>
      <c r="N1772" s="174">
        <v>1.922799135953E-4</v>
      </c>
    </row>
    <row r="1773" spans="1:14" x14ac:dyDescent="0.25">
      <c r="A1773" s="173">
        <v>34035</v>
      </c>
      <c r="B1773" s="174" t="s">
        <v>459</v>
      </c>
      <c r="C1773" s="174" t="s">
        <v>53</v>
      </c>
      <c r="D1773" s="174" t="s">
        <v>399</v>
      </c>
      <c r="E1773" s="174" t="s">
        <v>91</v>
      </c>
      <c r="F1773" s="174" t="s">
        <v>89</v>
      </c>
      <c r="G1773" s="174" t="s">
        <v>163</v>
      </c>
      <c r="H1773" s="174">
        <v>9.545605136999999</v>
      </c>
      <c r="I1773" s="187">
        <v>3.7488822381901799E-4</v>
      </c>
      <c r="J1773" s="157">
        <v>4.2386033240000001E-3</v>
      </c>
      <c r="K1773" s="174">
        <v>2.247791395E-3</v>
      </c>
      <c r="L1773" s="174">
        <v>3.8096558781999996E-4</v>
      </c>
      <c r="M1773" s="174">
        <v>3.695366201854E-4</v>
      </c>
      <c r="N1773" s="174">
        <v>1.0829678716E-5</v>
      </c>
    </row>
    <row r="1774" spans="1:14" x14ac:dyDescent="0.25">
      <c r="A1774" s="173">
        <v>34035</v>
      </c>
      <c r="B1774" s="174" t="s">
        <v>459</v>
      </c>
      <c r="C1774" s="174" t="s">
        <v>53</v>
      </c>
      <c r="D1774" s="174" t="s">
        <v>400</v>
      </c>
      <c r="E1774" s="174" t="s">
        <v>119</v>
      </c>
      <c r="F1774" s="174" t="s">
        <v>89</v>
      </c>
      <c r="G1774" s="174" t="s">
        <v>163</v>
      </c>
      <c r="H1774" s="174">
        <v>4.1134205989999995</v>
      </c>
      <c r="I1774" s="187">
        <v>2.4875242376133237E-4</v>
      </c>
      <c r="J1774" s="157">
        <v>3.0380120799300002E-3</v>
      </c>
      <c r="K1774" s="174">
        <v>1.7107256764999999E-3</v>
      </c>
      <c r="L1774" s="174">
        <v>2.4653408960000002E-4</v>
      </c>
      <c r="M1774" s="174">
        <v>2.3913806691199999E-4</v>
      </c>
      <c r="N1774" s="174">
        <v>6.5239061214000003E-6</v>
      </c>
    </row>
    <row r="1775" spans="1:14" x14ac:dyDescent="0.25">
      <c r="A1775" s="173">
        <v>34035</v>
      </c>
      <c r="B1775" s="174" t="s">
        <v>459</v>
      </c>
      <c r="C1775" s="174" t="s">
        <v>53</v>
      </c>
      <c r="D1775" s="174" t="s">
        <v>401</v>
      </c>
      <c r="E1775" s="174" t="s">
        <v>92</v>
      </c>
      <c r="F1775" s="174" t="s">
        <v>89</v>
      </c>
      <c r="G1775" s="174" t="s">
        <v>163</v>
      </c>
      <c r="H1775" s="174">
        <v>76.976516549999999</v>
      </c>
      <c r="I1775" s="187">
        <v>1.0566093008569995E-3</v>
      </c>
      <c r="J1775" s="157">
        <v>8.8326850873000021E-3</v>
      </c>
      <c r="K1775" s="174">
        <v>4.5060772504999999E-3</v>
      </c>
      <c r="L1775" s="174">
        <v>7.3629723575999997E-4</v>
      </c>
      <c r="M1775" s="174">
        <v>7.1420831868719982E-4</v>
      </c>
      <c r="N1775" s="174">
        <v>2.0031843785000003E-5</v>
      </c>
    </row>
    <row r="1776" spans="1:14" x14ac:dyDescent="0.25">
      <c r="A1776" s="173">
        <v>34035</v>
      </c>
      <c r="B1776" s="174" t="s">
        <v>459</v>
      </c>
      <c r="C1776" s="174" t="s">
        <v>53</v>
      </c>
      <c r="D1776" s="174" t="s">
        <v>402</v>
      </c>
      <c r="E1776" s="174" t="s">
        <v>120</v>
      </c>
      <c r="F1776" s="174" t="s">
        <v>89</v>
      </c>
      <c r="G1776" s="174" t="s">
        <v>163</v>
      </c>
      <c r="H1776" s="174">
        <v>69.855203743099992</v>
      </c>
      <c r="I1776" s="187">
        <v>3.144821949881609E-3</v>
      </c>
      <c r="J1776" s="157">
        <v>3.4605103130730001E-2</v>
      </c>
      <c r="K1776" s="174">
        <v>2.2020875371620001E-2</v>
      </c>
      <c r="L1776" s="174">
        <v>3.3925176905469996E-3</v>
      </c>
      <c r="M1776" s="174">
        <v>3.2907421598305894E-3</v>
      </c>
      <c r="N1776" s="174">
        <v>8.5581364750490018E-5</v>
      </c>
    </row>
    <row r="1777" spans="1:14" x14ac:dyDescent="0.25">
      <c r="A1777" s="173">
        <v>34035</v>
      </c>
      <c r="B1777" s="174" t="s">
        <v>459</v>
      </c>
      <c r="C1777" s="174" t="s">
        <v>53</v>
      </c>
      <c r="D1777" s="174" t="s">
        <v>403</v>
      </c>
      <c r="E1777" s="174" t="s">
        <v>121</v>
      </c>
      <c r="F1777" s="174" t="s">
        <v>89</v>
      </c>
      <c r="G1777" s="174" t="s">
        <v>163</v>
      </c>
      <c r="H1777" s="174">
        <v>48.530512375999997</v>
      </c>
      <c r="I1777" s="187">
        <v>3.3201773379325388E-3</v>
      </c>
      <c r="J1777" s="157">
        <v>4.0494087231500005E-2</v>
      </c>
      <c r="K1777" s="174">
        <v>1.39095892778E-2</v>
      </c>
      <c r="L1777" s="174">
        <v>2.4666651847100002E-3</v>
      </c>
      <c r="M1777" s="174">
        <v>2.3926652291687001E-3</v>
      </c>
      <c r="N1777" s="174">
        <v>7.3244713207899997E-5</v>
      </c>
    </row>
    <row r="1778" spans="1:14" x14ac:dyDescent="0.25">
      <c r="A1778" s="173">
        <v>34035</v>
      </c>
      <c r="B1778" s="174" t="s">
        <v>459</v>
      </c>
      <c r="C1778" s="174" t="s">
        <v>53</v>
      </c>
      <c r="D1778" s="174" t="s">
        <v>404</v>
      </c>
      <c r="E1778" s="174" t="s">
        <v>165</v>
      </c>
      <c r="F1778" s="174" t="s">
        <v>89</v>
      </c>
      <c r="G1778" s="174" t="s">
        <v>163</v>
      </c>
      <c r="H1778" s="174">
        <v>153.15057659109999</v>
      </c>
      <c r="I1778" s="187">
        <v>1.7728271695883164E-2</v>
      </c>
      <c r="J1778" s="157">
        <v>0.23270922324489995</v>
      </c>
      <c r="K1778" s="174">
        <v>0.10178817674929999</v>
      </c>
      <c r="L1778" s="174">
        <v>1.8616763582010001E-2</v>
      </c>
      <c r="M1778" s="174">
        <v>1.80582606745497E-2</v>
      </c>
      <c r="N1778" s="174">
        <v>7.19638199332E-4</v>
      </c>
    </row>
    <row r="1779" spans="1:14" x14ac:dyDescent="0.25">
      <c r="A1779" s="173">
        <v>34035</v>
      </c>
      <c r="B1779" s="174" t="s">
        <v>459</v>
      </c>
      <c r="C1779" s="174" t="s">
        <v>53</v>
      </c>
      <c r="D1779" s="174" t="s">
        <v>405</v>
      </c>
      <c r="E1779" s="174" t="s">
        <v>93</v>
      </c>
      <c r="F1779" s="174" t="s">
        <v>89</v>
      </c>
      <c r="G1779" s="174" t="s">
        <v>163</v>
      </c>
      <c r="H1779" s="174">
        <v>7.8789111200999997</v>
      </c>
      <c r="I1779" s="187">
        <v>2.3067399067958701E-4</v>
      </c>
      <c r="J1779" s="157">
        <v>2.4325071071999997E-3</v>
      </c>
      <c r="K1779" s="174">
        <v>1.6784927760000001E-3</v>
      </c>
      <c r="L1779" s="174">
        <v>2.6068928440000001E-4</v>
      </c>
      <c r="M1779" s="174">
        <v>2.5286860586799998E-4</v>
      </c>
      <c r="N1779" s="174">
        <v>6.090508834E-6</v>
      </c>
    </row>
    <row r="1780" spans="1:14" x14ac:dyDescent="0.25">
      <c r="A1780" s="173">
        <v>34035</v>
      </c>
      <c r="B1780" s="174" t="s">
        <v>459</v>
      </c>
      <c r="C1780" s="174" t="s">
        <v>53</v>
      </c>
      <c r="D1780" s="174" t="s">
        <v>406</v>
      </c>
      <c r="E1780" s="174" t="s">
        <v>122</v>
      </c>
      <c r="F1780" s="174" t="s">
        <v>89</v>
      </c>
      <c r="G1780" s="174" t="s">
        <v>163</v>
      </c>
      <c r="H1780" s="174">
        <v>17.430129267000002</v>
      </c>
      <c r="I1780" s="187">
        <v>1.7621815701578396E-4</v>
      </c>
      <c r="J1780" s="157">
        <v>1.5871772209999997E-3</v>
      </c>
      <c r="K1780" s="174">
        <v>7.4998581699999988E-4</v>
      </c>
      <c r="L1780" s="174">
        <v>1.2725169170000003E-4</v>
      </c>
      <c r="M1780" s="174">
        <v>1.2343414094899999E-4</v>
      </c>
      <c r="N1780" s="174">
        <v>2.8742415309999999E-6</v>
      </c>
    </row>
    <row r="1781" spans="1:14" x14ac:dyDescent="0.25">
      <c r="A1781" s="173">
        <v>34035</v>
      </c>
      <c r="B1781" s="174" t="s">
        <v>459</v>
      </c>
      <c r="C1781" s="174" t="s">
        <v>53</v>
      </c>
      <c r="D1781" s="174" t="s">
        <v>407</v>
      </c>
      <c r="E1781" s="174" t="s">
        <v>123</v>
      </c>
      <c r="F1781" s="174" t="s">
        <v>89</v>
      </c>
      <c r="G1781" s="174" t="s">
        <v>163</v>
      </c>
      <c r="H1781" s="174">
        <v>39.882782650999999</v>
      </c>
      <c r="I1781" s="187">
        <v>4.5608555161740748E-3</v>
      </c>
      <c r="J1781" s="157">
        <v>6.7071445311699993E-2</v>
      </c>
      <c r="K1781" s="174">
        <v>1.7509287954800001E-2</v>
      </c>
      <c r="L1781" s="174">
        <v>3.3419744244199997E-3</v>
      </c>
      <c r="M1781" s="174">
        <v>3.2417151916873999E-3</v>
      </c>
      <c r="N1781" s="174">
        <v>1.6495845831149996E-4</v>
      </c>
    </row>
    <row r="1782" spans="1:14" x14ac:dyDescent="0.25">
      <c r="A1782" s="173">
        <v>34035</v>
      </c>
      <c r="B1782" s="174" t="s">
        <v>459</v>
      </c>
      <c r="C1782" s="174" t="s">
        <v>53</v>
      </c>
      <c r="D1782" s="174" t="s">
        <v>408</v>
      </c>
      <c r="E1782" s="174" t="s">
        <v>166</v>
      </c>
      <c r="F1782" s="174" t="s">
        <v>89</v>
      </c>
      <c r="G1782" s="174" t="s">
        <v>163</v>
      </c>
      <c r="H1782" s="174">
        <v>36.515727310000003</v>
      </c>
      <c r="I1782" s="187">
        <v>4.4831542114566088E-3</v>
      </c>
      <c r="J1782" s="157">
        <v>5.77124022705E-2</v>
      </c>
      <c r="K1782" s="174">
        <v>2.2214338198799997E-2</v>
      </c>
      <c r="L1782" s="174">
        <v>4.2822382435299998E-3</v>
      </c>
      <c r="M1782" s="174">
        <v>4.1537710962240995E-3</v>
      </c>
      <c r="N1782" s="174">
        <v>1.78324300864E-4</v>
      </c>
    </row>
    <row r="1783" spans="1:14" x14ac:dyDescent="0.25">
      <c r="A1783" s="173">
        <v>34035</v>
      </c>
      <c r="B1783" s="174" t="s">
        <v>459</v>
      </c>
      <c r="C1783" s="174" t="s">
        <v>53</v>
      </c>
      <c r="D1783" s="174" t="s">
        <v>409</v>
      </c>
      <c r="E1783" s="174" t="s">
        <v>167</v>
      </c>
      <c r="F1783" s="174" t="s">
        <v>89</v>
      </c>
      <c r="G1783" s="174" t="s">
        <v>163</v>
      </c>
      <c r="H1783" s="174">
        <v>19.22589176</v>
      </c>
      <c r="I1783" s="187">
        <v>1.3670170294765841E-2</v>
      </c>
      <c r="J1783" s="157">
        <v>0.22924513363900001</v>
      </c>
      <c r="K1783" s="174">
        <v>8.2441046537999996E-2</v>
      </c>
      <c r="L1783" s="174">
        <v>1.2076073041399999E-2</v>
      </c>
      <c r="M1783" s="174">
        <v>1.1713790850158E-2</v>
      </c>
      <c r="N1783" s="174">
        <v>6.0295228911999999E-4</v>
      </c>
    </row>
    <row r="1784" spans="1:14" x14ac:dyDescent="0.25">
      <c r="A1784" s="173">
        <v>34035</v>
      </c>
      <c r="B1784" s="174" t="s">
        <v>459</v>
      </c>
      <c r="C1784" s="174" t="s">
        <v>53</v>
      </c>
      <c r="D1784" s="174" t="s">
        <v>410</v>
      </c>
      <c r="E1784" s="174" t="s">
        <v>94</v>
      </c>
      <c r="F1784" s="174" t="s">
        <v>89</v>
      </c>
      <c r="G1784" s="174" t="s">
        <v>163</v>
      </c>
      <c r="H1784" s="174">
        <v>10.802639279999999</v>
      </c>
      <c r="I1784" s="187">
        <v>8.9276744735661588E-4</v>
      </c>
      <c r="J1784" s="157">
        <v>1.2534924204E-2</v>
      </c>
      <c r="K1784" s="174">
        <v>4.3337888380999999E-3</v>
      </c>
      <c r="L1784" s="174">
        <v>7.1958084254999998E-4</v>
      </c>
      <c r="M1784" s="174">
        <v>6.9799341727349988E-4</v>
      </c>
      <c r="N1784" s="174">
        <v>2.9349277590999998E-5</v>
      </c>
    </row>
    <row r="1785" spans="1:14" x14ac:dyDescent="0.25">
      <c r="A1785" s="173">
        <v>34035</v>
      </c>
      <c r="B1785" s="174" t="s">
        <v>459</v>
      </c>
      <c r="C1785" s="174" t="s">
        <v>53</v>
      </c>
      <c r="D1785" s="174" t="s">
        <v>411</v>
      </c>
      <c r="E1785" s="174" t="s">
        <v>124</v>
      </c>
      <c r="F1785" s="174" t="s">
        <v>89</v>
      </c>
      <c r="G1785" s="174" t="s">
        <v>163</v>
      </c>
      <c r="H1785" s="174">
        <v>136.096431</v>
      </c>
      <c r="I1785" s="187">
        <v>8.308561115719976E-3</v>
      </c>
      <c r="J1785" s="157">
        <v>9.1217294986500011E-2</v>
      </c>
      <c r="K1785" s="174">
        <v>6.0119288173299999E-2</v>
      </c>
      <c r="L1785" s="174">
        <v>9.5181617799900003E-3</v>
      </c>
      <c r="M1785" s="174">
        <v>9.2326169265903001E-3</v>
      </c>
      <c r="N1785" s="174">
        <v>2.3485032310419999E-4</v>
      </c>
    </row>
    <row r="1786" spans="1:14" x14ac:dyDescent="0.25">
      <c r="A1786" s="173">
        <v>34035</v>
      </c>
      <c r="B1786" s="174" t="s">
        <v>459</v>
      </c>
      <c r="C1786" s="174" t="s">
        <v>53</v>
      </c>
      <c r="D1786" s="174" t="s">
        <v>412</v>
      </c>
      <c r="E1786" s="174" t="s">
        <v>125</v>
      </c>
      <c r="F1786" s="174" t="s">
        <v>89</v>
      </c>
      <c r="G1786" s="174" t="s">
        <v>163</v>
      </c>
      <c r="H1786" s="174">
        <v>169.469565268</v>
      </c>
      <c r="I1786" s="187">
        <v>2.2147399107863647E-2</v>
      </c>
      <c r="J1786" s="157">
        <v>0.31488998167999999</v>
      </c>
      <c r="K1786" s="174">
        <v>0.13186067428180001</v>
      </c>
      <c r="L1786" s="174">
        <v>2.1311848029379996E-2</v>
      </c>
      <c r="M1786" s="174">
        <v>2.0672492588498601E-2</v>
      </c>
      <c r="N1786" s="174">
        <v>7.8563411385400002E-4</v>
      </c>
    </row>
    <row r="1787" spans="1:14" x14ac:dyDescent="0.25">
      <c r="A1787" s="173">
        <v>34035</v>
      </c>
      <c r="B1787" s="174" t="s">
        <v>459</v>
      </c>
      <c r="C1787" s="174" t="s">
        <v>53</v>
      </c>
      <c r="D1787" s="174" t="s">
        <v>413</v>
      </c>
      <c r="E1787" s="174" t="s">
        <v>126</v>
      </c>
      <c r="F1787" s="174" t="s">
        <v>89</v>
      </c>
      <c r="G1787" s="174" t="s">
        <v>163</v>
      </c>
      <c r="H1787" s="174">
        <v>408.58672259959997</v>
      </c>
      <c r="I1787" s="187">
        <v>4.5383330903499948E-2</v>
      </c>
      <c r="J1787" s="157">
        <v>0.22377932692111002</v>
      </c>
      <c r="K1787" s="174">
        <v>0.21681768830890003</v>
      </c>
      <c r="L1787" s="174">
        <v>3.4365984637416996E-2</v>
      </c>
      <c r="M1787" s="174">
        <v>3.3335005098294485E-2</v>
      </c>
      <c r="N1787" s="174">
        <v>4.8487865689129993E-4</v>
      </c>
    </row>
    <row r="1788" spans="1:14" x14ac:dyDescent="0.25">
      <c r="A1788" s="173">
        <v>34035</v>
      </c>
      <c r="B1788" s="174" t="s">
        <v>459</v>
      </c>
      <c r="C1788" s="174" t="s">
        <v>53</v>
      </c>
      <c r="D1788" s="174" t="s">
        <v>414</v>
      </c>
      <c r="E1788" s="174" t="s">
        <v>168</v>
      </c>
      <c r="F1788" s="174" t="s">
        <v>89</v>
      </c>
      <c r="G1788" s="174" t="s">
        <v>163</v>
      </c>
      <c r="H1788" s="174">
        <v>117.69545669</v>
      </c>
      <c r="I1788" s="187">
        <v>1.8218413674179552E-2</v>
      </c>
      <c r="J1788" s="157">
        <v>0.26392131417999998</v>
      </c>
      <c r="K1788" s="174">
        <v>0.11473097379000001</v>
      </c>
      <c r="L1788" s="174">
        <v>1.79861035026E-2</v>
      </c>
      <c r="M1788" s="174">
        <v>1.7446520397521998E-2</v>
      </c>
      <c r="N1788" s="174">
        <v>7.1637655448999994E-4</v>
      </c>
    </row>
    <row r="1789" spans="1:14" x14ac:dyDescent="0.25">
      <c r="A1789" s="173">
        <v>34035</v>
      </c>
      <c r="B1789" s="174" t="s">
        <v>459</v>
      </c>
      <c r="C1789" s="174" t="s">
        <v>53</v>
      </c>
      <c r="D1789" s="174" t="s">
        <v>415</v>
      </c>
      <c r="E1789" s="174" t="s">
        <v>127</v>
      </c>
      <c r="F1789" s="174" t="s">
        <v>89</v>
      </c>
      <c r="G1789" s="174" t="s">
        <v>163</v>
      </c>
      <c r="H1789" s="174">
        <v>635.85178657999995</v>
      </c>
      <c r="I1789" s="187">
        <v>4.024806030444314E-2</v>
      </c>
      <c r="J1789" s="157">
        <v>0.1547206036622</v>
      </c>
      <c r="K1789" s="174">
        <v>0.181526040512</v>
      </c>
      <c r="L1789" s="174">
        <v>2.8034941736499997E-2</v>
      </c>
      <c r="M1789" s="174">
        <v>2.7193893484405002E-2</v>
      </c>
      <c r="N1789" s="174">
        <v>3.3237463148300003E-4</v>
      </c>
    </row>
    <row r="1790" spans="1:14" x14ac:dyDescent="0.25">
      <c r="A1790" s="173">
        <v>34035</v>
      </c>
      <c r="B1790" s="174" t="s">
        <v>459</v>
      </c>
      <c r="C1790" s="174" t="s">
        <v>53</v>
      </c>
      <c r="D1790" s="174" t="s">
        <v>416</v>
      </c>
      <c r="E1790" s="174" t="s">
        <v>169</v>
      </c>
      <c r="F1790" s="174" t="s">
        <v>89</v>
      </c>
      <c r="G1790" s="174" t="s">
        <v>163</v>
      </c>
      <c r="H1790" s="174">
        <v>4.9944667989999996</v>
      </c>
      <c r="I1790" s="187">
        <v>2.2184277795868497E-3</v>
      </c>
      <c r="J1790" s="157">
        <v>3.4723465799999999E-2</v>
      </c>
      <c r="K1790" s="174">
        <v>1.5107048349999999E-2</v>
      </c>
      <c r="L1790" s="174">
        <v>1.960134244E-3</v>
      </c>
      <c r="M1790" s="174">
        <v>1.90133021668E-3</v>
      </c>
      <c r="N1790" s="174">
        <v>7.6860520340000003E-5</v>
      </c>
    </row>
    <row r="1791" spans="1:14" x14ac:dyDescent="0.25">
      <c r="A1791" s="173">
        <v>34035</v>
      </c>
      <c r="B1791" s="174" t="s">
        <v>459</v>
      </c>
      <c r="C1791" s="174" t="s">
        <v>53</v>
      </c>
      <c r="D1791" s="174" t="s">
        <v>417</v>
      </c>
      <c r="E1791" s="174" t="s">
        <v>128</v>
      </c>
      <c r="F1791" s="174" t="s">
        <v>89</v>
      </c>
      <c r="G1791" s="174" t="s">
        <v>163</v>
      </c>
      <c r="H1791" s="174">
        <v>4.7699959039999991</v>
      </c>
      <c r="I1791" s="187">
        <v>1.38491760232566E-4</v>
      </c>
      <c r="J1791" s="157">
        <v>5.0456472100000004E-4</v>
      </c>
      <c r="K1791" s="174">
        <v>5.6560740499999999E-4</v>
      </c>
      <c r="L1791" s="174">
        <v>8.8594326000000011E-5</v>
      </c>
      <c r="M1791" s="174">
        <v>8.5936496219999998E-5</v>
      </c>
      <c r="N1791" s="174">
        <v>1.0265319230000001E-6</v>
      </c>
    </row>
    <row r="1792" spans="1:14" x14ac:dyDescent="0.25">
      <c r="A1792" s="173">
        <v>34035</v>
      </c>
      <c r="B1792" s="174" t="s">
        <v>459</v>
      </c>
      <c r="C1792" s="174" t="s">
        <v>53</v>
      </c>
      <c r="D1792" s="174" t="s">
        <v>418</v>
      </c>
      <c r="E1792" s="174" t="s">
        <v>129</v>
      </c>
      <c r="F1792" s="174" t="s">
        <v>89</v>
      </c>
      <c r="G1792" s="174" t="s">
        <v>163</v>
      </c>
      <c r="H1792" s="174">
        <v>14.887998319600001</v>
      </c>
      <c r="I1792" s="187">
        <v>2.4135205614255685E-3</v>
      </c>
      <c r="J1792" s="157">
        <v>3.3913273431200007E-2</v>
      </c>
      <c r="K1792" s="174">
        <v>1.6123909880700005E-2</v>
      </c>
      <c r="L1792" s="174">
        <v>2.3029515360899998E-3</v>
      </c>
      <c r="M1792" s="174">
        <v>2.2338629900073002E-3</v>
      </c>
      <c r="N1792" s="174">
        <v>7.4267789991800003E-5</v>
      </c>
    </row>
    <row r="1793" spans="1:14" x14ac:dyDescent="0.25">
      <c r="A1793" s="173">
        <v>34035</v>
      </c>
      <c r="B1793" s="174" t="s">
        <v>459</v>
      </c>
      <c r="C1793" s="174" t="s">
        <v>53</v>
      </c>
      <c r="D1793" s="174" t="s">
        <v>419</v>
      </c>
      <c r="E1793" s="174" t="s">
        <v>130</v>
      </c>
      <c r="F1793" s="174" t="s">
        <v>96</v>
      </c>
      <c r="G1793" s="174" t="s">
        <v>163</v>
      </c>
      <c r="H1793" s="174">
        <v>110.89257477</v>
      </c>
      <c r="I1793" s="187">
        <v>2.7163743965614613E-3</v>
      </c>
      <c r="J1793" s="157">
        <v>1.0258033219600001E-2</v>
      </c>
      <c r="K1793" s="174">
        <v>1.11844759869E-2</v>
      </c>
      <c r="L1793" s="174">
        <v>1.6677565218300001E-3</v>
      </c>
      <c r="M1793" s="174">
        <v>1.6177238261750999E-3</v>
      </c>
      <c r="N1793" s="174">
        <v>2.06653921716E-5</v>
      </c>
    </row>
    <row r="1794" spans="1:14" x14ac:dyDescent="0.25">
      <c r="A1794" s="173">
        <v>34035</v>
      </c>
      <c r="B1794" s="174" t="s">
        <v>459</v>
      </c>
      <c r="C1794" s="174" t="s">
        <v>53</v>
      </c>
      <c r="D1794" s="174" t="s">
        <v>420</v>
      </c>
      <c r="E1794" s="174" t="s">
        <v>131</v>
      </c>
      <c r="F1794" s="174" t="s">
        <v>96</v>
      </c>
      <c r="G1794" s="174" t="s">
        <v>163</v>
      </c>
      <c r="H1794" s="174">
        <v>81.148018422600003</v>
      </c>
      <c r="I1794" s="187">
        <v>6.7921529677958175E-3</v>
      </c>
      <c r="J1794" s="157">
        <v>8.8131278505099997E-2</v>
      </c>
      <c r="K1794" s="174">
        <v>7.1929027188399997E-2</v>
      </c>
      <c r="L1794" s="174">
        <v>1.010519483452E-2</v>
      </c>
      <c r="M1794" s="174">
        <v>9.8020389894843997E-3</v>
      </c>
      <c r="N1794" s="174">
        <v>2.9798440863679996E-4</v>
      </c>
    </row>
    <row r="1795" spans="1:14" x14ac:dyDescent="0.25">
      <c r="A1795" s="173">
        <v>34035</v>
      </c>
      <c r="B1795" s="174" t="s">
        <v>459</v>
      </c>
      <c r="C1795" s="174" t="s">
        <v>53</v>
      </c>
      <c r="D1795" s="174" t="s">
        <v>421</v>
      </c>
      <c r="E1795" s="174" t="s">
        <v>95</v>
      </c>
      <c r="F1795" s="174" t="s">
        <v>96</v>
      </c>
      <c r="G1795" s="174" t="s">
        <v>163</v>
      </c>
      <c r="H1795" s="174">
        <v>68.480923832999991</v>
      </c>
      <c r="I1795" s="187">
        <v>3.6982308691716446E-3</v>
      </c>
      <c r="J1795" s="157">
        <v>4.6494762169300007E-2</v>
      </c>
      <c r="K1795" s="174">
        <v>1.7350508052699998E-2</v>
      </c>
      <c r="L1795" s="174">
        <v>3.2555731750599998E-3</v>
      </c>
      <c r="M1795" s="174">
        <v>3.1579059798082002E-3</v>
      </c>
      <c r="N1795" s="174">
        <v>1.302674789662E-4</v>
      </c>
    </row>
    <row r="1796" spans="1:14" x14ac:dyDescent="0.25">
      <c r="A1796" s="173">
        <v>34035</v>
      </c>
      <c r="B1796" s="174" t="s">
        <v>459</v>
      </c>
      <c r="C1796" s="174" t="s">
        <v>53</v>
      </c>
      <c r="D1796" s="174" t="s">
        <v>422</v>
      </c>
      <c r="E1796" s="174" t="s">
        <v>97</v>
      </c>
      <c r="F1796" s="174" t="s">
        <v>96</v>
      </c>
      <c r="G1796" s="174" t="s">
        <v>163</v>
      </c>
      <c r="H1796" s="174">
        <v>80.869717850000015</v>
      </c>
      <c r="I1796" s="187">
        <v>4.2809093168108677E-3</v>
      </c>
      <c r="J1796" s="157">
        <v>5.3525484391000001E-2</v>
      </c>
      <c r="K1796" s="174">
        <v>1.7672034922E-2</v>
      </c>
      <c r="L1796" s="174">
        <v>3.4797913926999996E-3</v>
      </c>
      <c r="M1796" s="174">
        <v>3.3753976509190006E-3</v>
      </c>
      <c r="N1796" s="174">
        <v>1.32043562263E-4</v>
      </c>
    </row>
    <row r="1797" spans="1:14" x14ac:dyDescent="0.25">
      <c r="A1797" s="173">
        <v>34035</v>
      </c>
      <c r="B1797" s="174" t="s">
        <v>459</v>
      </c>
      <c r="C1797" s="174" t="s">
        <v>53</v>
      </c>
      <c r="D1797" s="174" t="s">
        <v>423</v>
      </c>
      <c r="E1797" s="174" t="s">
        <v>132</v>
      </c>
      <c r="F1797" s="174" t="s">
        <v>96</v>
      </c>
      <c r="G1797" s="174" t="s">
        <v>163</v>
      </c>
      <c r="H1797" s="174">
        <v>10.511923400000001</v>
      </c>
      <c r="I1797" s="187">
        <v>4.9383596972618995E-4</v>
      </c>
      <c r="J1797" s="157">
        <v>2.7619255159999998E-3</v>
      </c>
      <c r="K1797" s="174">
        <v>1.8952584710000002E-3</v>
      </c>
      <c r="L1797" s="174">
        <v>3.1656014169999995E-4</v>
      </c>
      <c r="M1797" s="174">
        <v>3.07063337449E-4</v>
      </c>
      <c r="N1797" s="174">
        <v>5.077334118E-6</v>
      </c>
    </row>
    <row r="1798" spans="1:14" x14ac:dyDescent="0.25">
      <c r="A1798" s="173">
        <v>34035</v>
      </c>
      <c r="B1798" s="174" t="s">
        <v>459</v>
      </c>
      <c r="C1798" s="174" t="s">
        <v>53</v>
      </c>
      <c r="D1798" s="174" t="s">
        <v>424</v>
      </c>
      <c r="E1798" s="174" t="s">
        <v>133</v>
      </c>
      <c r="F1798" s="174" t="s">
        <v>96</v>
      </c>
      <c r="G1798" s="174" t="s">
        <v>163</v>
      </c>
      <c r="H1798" s="174">
        <v>316.02383900000001</v>
      </c>
      <c r="I1798" s="187">
        <v>8.869102727238001E-3</v>
      </c>
      <c r="J1798" s="157">
        <v>0.10798385964</v>
      </c>
      <c r="K1798" s="174">
        <v>6.0010042649999998E-2</v>
      </c>
      <c r="L1798" s="174">
        <v>8.2704544370000004E-3</v>
      </c>
      <c r="M1798" s="174">
        <v>8.0223408038900008E-3</v>
      </c>
      <c r="N1798" s="174">
        <v>2.9002935119999999E-4</v>
      </c>
    </row>
    <row r="1799" spans="1:14" x14ac:dyDescent="0.25">
      <c r="A1799" s="173">
        <v>34035</v>
      </c>
      <c r="B1799" s="174" t="s">
        <v>459</v>
      </c>
      <c r="C1799" s="174" t="s">
        <v>53</v>
      </c>
      <c r="D1799" s="174" t="s">
        <v>425</v>
      </c>
      <c r="E1799" s="174" t="s">
        <v>134</v>
      </c>
      <c r="F1799" s="174" t="s">
        <v>96</v>
      </c>
      <c r="G1799" s="174" t="s">
        <v>163</v>
      </c>
      <c r="H1799" s="174">
        <v>41.797906777599998</v>
      </c>
      <c r="I1799" s="187">
        <v>4.3955394725655097E-3</v>
      </c>
      <c r="J1799" s="157">
        <v>5.4268670287100002E-2</v>
      </c>
      <c r="K1799" s="174">
        <v>2.6326278073400003E-2</v>
      </c>
      <c r="L1799" s="174">
        <v>4.7663590596900007E-3</v>
      </c>
      <c r="M1799" s="174">
        <v>4.6233682878993E-3</v>
      </c>
      <c r="N1799" s="174">
        <v>1.8380925027679999E-4</v>
      </c>
    </row>
    <row r="1800" spans="1:14" x14ac:dyDescent="0.25">
      <c r="A1800" s="173">
        <v>34035</v>
      </c>
      <c r="B1800" s="174" t="s">
        <v>459</v>
      </c>
      <c r="C1800" s="174" t="s">
        <v>53</v>
      </c>
      <c r="D1800" s="174" t="s">
        <v>426</v>
      </c>
      <c r="E1800" s="174" t="s">
        <v>103</v>
      </c>
      <c r="F1800" s="174" t="s">
        <v>100</v>
      </c>
      <c r="G1800" s="174" t="s">
        <v>163</v>
      </c>
      <c r="H1800" s="174">
        <v>1.68424781</v>
      </c>
      <c r="I1800" s="187">
        <v>4.8465337248899996E-6</v>
      </c>
      <c r="J1800" s="157">
        <v>2.9395515000000001E-5</v>
      </c>
      <c r="K1800" s="174">
        <v>1.7918775499999998E-5</v>
      </c>
      <c r="L1800" s="174">
        <v>2.7833968999999997E-6</v>
      </c>
      <c r="M1800" s="174">
        <v>2.6998949930000001E-6</v>
      </c>
      <c r="N1800" s="174">
        <v>5.3693341000000003E-8</v>
      </c>
    </row>
    <row r="1801" spans="1:14" x14ac:dyDescent="0.25">
      <c r="A1801" s="173">
        <v>34035</v>
      </c>
      <c r="B1801" s="174" t="s">
        <v>459</v>
      </c>
      <c r="C1801" s="174" t="s">
        <v>53</v>
      </c>
      <c r="D1801" s="174" t="s">
        <v>427</v>
      </c>
      <c r="E1801" s="174" t="s">
        <v>104</v>
      </c>
      <c r="F1801" s="174" t="s">
        <v>100</v>
      </c>
      <c r="G1801" s="174" t="s">
        <v>163</v>
      </c>
      <c r="H1801" s="174">
        <v>4.6541488500000003</v>
      </c>
      <c r="I1801" s="187">
        <v>0</v>
      </c>
      <c r="J1801" s="157">
        <v>0</v>
      </c>
      <c r="K1801" s="174">
        <v>0</v>
      </c>
      <c r="L1801" s="174">
        <v>0</v>
      </c>
      <c r="M1801" s="174">
        <v>0</v>
      </c>
      <c r="N1801" s="174">
        <v>0</v>
      </c>
    </row>
    <row r="1802" spans="1:14" x14ac:dyDescent="0.25">
      <c r="A1802" s="173">
        <v>34035</v>
      </c>
      <c r="B1802" s="174" t="s">
        <v>459</v>
      </c>
      <c r="C1802" s="174" t="s">
        <v>53</v>
      </c>
      <c r="D1802" s="174" t="s">
        <v>428</v>
      </c>
      <c r="E1802" s="174" t="s">
        <v>137</v>
      </c>
      <c r="F1802" s="174" t="s">
        <v>100</v>
      </c>
      <c r="G1802" s="174" t="s">
        <v>163</v>
      </c>
      <c r="H1802" s="174">
        <v>1006.6656606000001</v>
      </c>
      <c r="I1802" s="187">
        <v>1.9857661164860565E-2</v>
      </c>
      <c r="J1802" s="157">
        <v>0.16716230263599999</v>
      </c>
      <c r="K1802" s="174">
        <v>8.4792137091999994E-2</v>
      </c>
      <c r="L1802" s="174">
        <v>1.4614205619000002E-2</v>
      </c>
      <c r="M1802" s="174">
        <v>1.417577945043E-2</v>
      </c>
      <c r="N1802" s="174">
        <v>3.7418902528000002E-4</v>
      </c>
    </row>
    <row r="1803" spans="1:14" x14ac:dyDescent="0.25">
      <c r="A1803" s="173">
        <v>34035</v>
      </c>
      <c r="B1803" s="174" t="s">
        <v>459</v>
      </c>
      <c r="C1803" s="174" t="s">
        <v>53</v>
      </c>
      <c r="D1803" s="174" t="s">
        <v>429</v>
      </c>
      <c r="E1803" s="174" t="s">
        <v>139</v>
      </c>
      <c r="F1803" s="174" t="s">
        <v>100</v>
      </c>
      <c r="G1803" s="174" t="s">
        <v>163</v>
      </c>
      <c r="H1803" s="174">
        <v>254.22786617999998</v>
      </c>
      <c r="I1803" s="187">
        <v>4.1885888209573577E-3</v>
      </c>
      <c r="J1803" s="157">
        <v>3.3198616364000004E-2</v>
      </c>
      <c r="K1803" s="174">
        <v>1.78402355818E-2</v>
      </c>
      <c r="L1803" s="174">
        <v>2.7349801145999998E-3</v>
      </c>
      <c r="M1803" s="174">
        <v>2.6529307111619995E-3</v>
      </c>
      <c r="N1803" s="174">
        <v>7.722559485800001E-5</v>
      </c>
    </row>
    <row r="1804" spans="1:14" x14ac:dyDescent="0.25">
      <c r="A1804" s="173">
        <v>34035</v>
      </c>
      <c r="B1804" s="174" t="s">
        <v>459</v>
      </c>
      <c r="C1804" s="174" t="s">
        <v>53</v>
      </c>
      <c r="D1804" s="174" t="s">
        <v>430</v>
      </c>
      <c r="E1804" s="174" t="s">
        <v>140</v>
      </c>
      <c r="F1804" s="174" t="s">
        <v>100</v>
      </c>
      <c r="G1804" s="174" t="s">
        <v>163</v>
      </c>
      <c r="H1804" s="174">
        <v>306.04972140700005</v>
      </c>
      <c r="I1804" s="187">
        <v>2.3157527831902853E-2</v>
      </c>
      <c r="J1804" s="157">
        <v>0.24943497946929999</v>
      </c>
      <c r="K1804" s="174">
        <v>0.10114051706179999</v>
      </c>
      <c r="L1804" s="174">
        <v>1.7869636284169998E-2</v>
      </c>
      <c r="M1804" s="174">
        <v>1.7333547195644901E-2</v>
      </c>
      <c r="N1804" s="174">
        <v>5.0520503632600004E-4</v>
      </c>
    </row>
    <row r="1805" spans="1:14" x14ac:dyDescent="0.25">
      <c r="A1805" s="173">
        <v>34035</v>
      </c>
      <c r="B1805" s="174" t="s">
        <v>459</v>
      </c>
      <c r="C1805" s="174" t="s">
        <v>53</v>
      </c>
      <c r="D1805" s="174" t="s">
        <v>431</v>
      </c>
      <c r="E1805" s="174" t="s">
        <v>105</v>
      </c>
      <c r="F1805" s="174" t="s">
        <v>100</v>
      </c>
      <c r="G1805" s="174" t="s">
        <v>163</v>
      </c>
      <c r="H1805" s="174">
        <v>44.632567519999995</v>
      </c>
      <c r="I1805" s="187">
        <v>1.8592049395675077E-3</v>
      </c>
      <c r="J1805" s="157">
        <v>2.3414724773999997E-2</v>
      </c>
      <c r="K1805" s="174">
        <v>9.4837166000000007E-3</v>
      </c>
      <c r="L1805" s="174">
        <v>1.7227454532000002E-3</v>
      </c>
      <c r="M1805" s="174">
        <v>1.6710630896039998E-3</v>
      </c>
      <c r="N1805" s="174">
        <v>6.0111664359999998E-5</v>
      </c>
    </row>
    <row r="1806" spans="1:14" x14ac:dyDescent="0.25">
      <c r="A1806" s="173">
        <v>34035</v>
      </c>
      <c r="B1806" s="174" t="s">
        <v>459</v>
      </c>
      <c r="C1806" s="174" t="s">
        <v>53</v>
      </c>
      <c r="D1806" s="174" t="s">
        <v>432</v>
      </c>
      <c r="E1806" s="174" t="s">
        <v>141</v>
      </c>
      <c r="F1806" s="174" t="s">
        <v>100</v>
      </c>
      <c r="G1806" s="174" t="s">
        <v>163</v>
      </c>
      <c r="H1806" s="174">
        <v>3.0410028119999994</v>
      </c>
      <c r="I1806" s="187">
        <v>8.4154284395297996E-5</v>
      </c>
      <c r="J1806" s="157">
        <v>6.7330383609999988E-4</v>
      </c>
      <c r="K1806" s="174">
        <v>3.7156513400000003E-4</v>
      </c>
      <c r="L1806" s="174">
        <v>6.5074474539999995E-5</v>
      </c>
      <c r="M1806" s="174">
        <v>6.3122240303800008E-5</v>
      </c>
      <c r="N1806" s="174">
        <v>1.4207616840000002E-6</v>
      </c>
    </row>
    <row r="1807" spans="1:14" x14ac:dyDescent="0.25">
      <c r="A1807" s="173">
        <v>34035</v>
      </c>
      <c r="B1807" s="174" t="s">
        <v>459</v>
      </c>
      <c r="C1807" s="174" t="s">
        <v>53</v>
      </c>
      <c r="D1807" s="174" t="s">
        <v>433</v>
      </c>
      <c r="E1807" s="174" t="s">
        <v>142</v>
      </c>
      <c r="F1807" s="174" t="s">
        <v>107</v>
      </c>
      <c r="G1807" s="174" t="s">
        <v>163</v>
      </c>
      <c r="H1807" s="174">
        <v>2.7543834100000001E-2</v>
      </c>
      <c r="I1807" s="187">
        <v>2.7875267192096996E-7</v>
      </c>
      <c r="J1807" s="157">
        <v>1.82430692E-6</v>
      </c>
      <c r="K1807" s="174">
        <v>2.2349082600000003E-6</v>
      </c>
      <c r="L1807" s="174">
        <v>2.3320006899999998E-7</v>
      </c>
      <c r="M1807" s="174">
        <v>2.2620406692999999E-7</v>
      </c>
      <c r="N1807" s="174">
        <v>4.5675697900000003E-9</v>
      </c>
    </row>
    <row r="1808" spans="1:14" x14ac:dyDescent="0.25">
      <c r="A1808" s="173">
        <v>34035</v>
      </c>
      <c r="B1808" s="174" t="s">
        <v>459</v>
      </c>
      <c r="C1808" s="174" t="s">
        <v>53</v>
      </c>
      <c r="D1808" s="174" t="s">
        <v>434</v>
      </c>
      <c r="E1808" s="174" t="s">
        <v>143</v>
      </c>
      <c r="F1808" s="174" t="s">
        <v>107</v>
      </c>
      <c r="G1808" s="174" t="s">
        <v>163</v>
      </c>
      <c r="H1808" s="174">
        <v>96.366630799999996</v>
      </c>
      <c r="I1808" s="187">
        <v>9.0799588172592004E-3</v>
      </c>
      <c r="J1808" s="157">
        <v>9.8322673589999993E-2</v>
      </c>
      <c r="K1808" s="174">
        <v>5.023360415E-2</v>
      </c>
      <c r="L1808" s="174">
        <v>8.800988555E-3</v>
      </c>
      <c r="M1808" s="174">
        <v>8.5369588983499993E-3</v>
      </c>
      <c r="N1808" s="174">
        <v>2.119895264E-4</v>
      </c>
    </row>
    <row r="1809" spans="1:14" x14ac:dyDescent="0.25">
      <c r="A1809" s="173">
        <v>34035</v>
      </c>
      <c r="B1809" s="174" t="s">
        <v>459</v>
      </c>
      <c r="C1809" s="174" t="s">
        <v>53</v>
      </c>
      <c r="D1809" s="174" t="s">
        <v>435</v>
      </c>
      <c r="E1809" s="174" t="s">
        <v>170</v>
      </c>
      <c r="F1809" s="174" t="s">
        <v>107</v>
      </c>
      <c r="G1809" s="174" t="s">
        <v>163</v>
      </c>
      <c r="H1809" s="174">
        <v>19.436755700000003</v>
      </c>
      <c r="I1809" s="187">
        <v>8.928924027683399E-4</v>
      </c>
      <c r="J1809" s="157">
        <v>1.0342942860000001E-2</v>
      </c>
      <c r="K1809" s="174">
        <v>4.0918185500000001E-3</v>
      </c>
      <c r="L1809" s="174">
        <v>9.3385700200000006E-4</v>
      </c>
      <c r="M1809" s="174">
        <v>9.0584129193999996E-4</v>
      </c>
      <c r="N1809" s="174">
        <v>1.9027508379999999E-5</v>
      </c>
    </row>
    <row r="1810" spans="1:14" x14ac:dyDescent="0.25">
      <c r="A1810" s="173">
        <v>34035</v>
      </c>
      <c r="B1810" s="174" t="s">
        <v>459</v>
      </c>
      <c r="C1810" s="174" t="s">
        <v>53</v>
      </c>
      <c r="D1810" s="174" t="s">
        <v>436</v>
      </c>
      <c r="E1810" s="174" t="s">
        <v>144</v>
      </c>
      <c r="F1810" s="174" t="s">
        <v>107</v>
      </c>
      <c r="G1810" s="174" t="s">
        <v>163</v>
      </c>
      <c r="H1810" s="174">
        <v>0.37643217279999996</v>
      </c>
      <c r="I1810" s="187">
        <v>7.7206861210049996E-6</v>
      </c>
      <c r="J1810" s="157">
        <v>5.2103777509999999E-5</v>
      </c>
      <c r="K1810" s="174">
        <v>3.6396269100000003E-5</v>
      </c>
      <c r="L1810" s="174">
        <v>6.2510221650000006E-6</v>
      </c>
      <c r="M1810" s="174">
        <v>6.0634915000499992E-6</v>
      </c>
      <c r="N1810" s="174">
        <v>1.089111978E-7</v>
      </c>
    </row>
    <row r="1811" spans="1:14" x14ac:dyDescent="0.25">
      <c r="A1811" s="173">
        <v>34035</v>
      </c>
      <c r="B1811" s="174" t="s">
        <v>459</v>
      </c>
      <c r="C1811" s="174" t="s">
        <v>53</v>
      </c>
      <c r="D1811" s="174" t="s">
        <v>437</v>
      </c>
      <c r="E1811" s="174" t="s">
        <v>145</v>
      </c>
      <c r="F1811" s="174" t="s">
        <v>107</v>
      </c>
      <c r="G1811" s="174" t="s">
        <v>163</v>
      </c>
      <c r="H1811" s="174">
        <v>1.8362547999999999E-2</v>
      </c>
      <c r="I1811" s="187">
        <v>1.198968237324E-6</v>
      </c>
      <c r="J1811" s="157">
        <v>9.1330629999999995E-6</v>
      </c>
      <c r="K1811" s="174">
        <v>7.8363155000000006E-6</v>
      </c>
      <c r="L1811" s="174">
        <v>1.3110046E-6</v>
      </c>
      <c r="M1811" s="174">
        <v>1.2716744619999999E-6</v>
      </c>
      <c r="N1811" s="174">
        <v>1.9438495000000001E-8</v>
      </c>
    </row>
    <row r="1812" spans="1:14" x14ac:dyDescent="0.25">
      <c r="A1812" s="173">
        <v>34035</v>
      </c>
      <c r="B1812" s="174" t="s">
        <v>459</v>
      </c>
      <c r="C1812" s="174" t="s">
        <v>53</v>
      </c>
      <c r="D1812" s="174" t="s">
        <v>438</v>
      </c>
      <c r="E1812" s="174" t="s">
        <v>106</v>
      </c>
      <c r="F1812" s="174" t="s">
        <v>107</v>
      </c>
      <c r="G1812" s="174" t="s">
        <v>163</v>
      </c>
      <c r="H1812" s="174">
        <v>3.0757267819999998</v>
      </c>
      <c r="I1812" s="187">
        <v>1.0157294936752469E-4</v>
      </c>
      <c r="J1812" s="157">
        <v>8.0976672989999988E-4</v>
      </c>
      <c r="K1812" s="174">
        <v>4.1271164509999996E-4</v>
      </c>
      <c r="L1812" s="174">
        <v>7.5129169350000012E-5</v>
      </c>
      <c r="M1812" s="174">
        <v>7.2875294269499999E-5</v>
      </c>
      <c r="N1812" s="174">
        <v>1.6160933126E-6</v>
      </c>
    </row>
    <row r="1813" spans="1:14" x14ac:dyDescent="0.25">
      <c r="A1813" s="173">
        <v>34035</v>
      </c>
      <c r="B1813" s="174" t="s">
        <v>459</v>
      </c>
      <c r="C1813" s="174" t="s">
        <v>53</v>
      </c>
      <c r="D1813" s="174" t="s">
        <v>439</v>
      </c>
      <c r="E1813" s="174" t="s">
        <v>147</v>
      </c>
      <c r="F1813" s="174" t="s">
        <v>107</v>
      </c>
      <c r="G1813" s="174" t="s">
        <v>163</v>
      </c>
      <c r="H1813" s="174">
        <v>4.0581224499999999</v>
      </c>
      <c r="I1813" s="187">
        <v>8.6255295308676011E-5</v>
      </c>
      <c r="J1813" s="157">
        <v>7.6430001099999994E-4</v>
      </c>
      <c r="K1813" s="174">
        <v>4.9831082580000007E-4</v>
      </c>
      <c r="L1813" s="174">
        <v>9.2682876519999992E-5</v>
      </c>
      <c r="M1813" s="174">
        <v>8.9902390224400001E-5</v>
      </c>
      <c r="N1813" s="174">
        <v>1.5079494279999999E-6</v>
      </c>
    </row>
    <row r="1814" spans="1:14" x14ac:dyDescent="0.25">
      <c r="A1814" s="173">
        <v>34035</v>
      </c>
      <c r="B1814" s="174" t="s">
        <v>459</v>
      </c>
      <c r="C1814" s="174" t="s">
        <v>53</v>
      </c>
      <c r="D1814" s="174" t="s">
        <v>440</v>
      </c>
      <c r="E1814" s="174" t="s">
        <v>148</v>
      </c>
      <c r="F1814" s="174" t="s">
        <v>107</v>
      </c>
      <c r="G1814" s="174" t="s">
        <v>163</v>
      </c>
      <c r="H1814" s="174">
        <v>1.8270732490000001</v>
      </c>
      <c r="I1814" s="187">
        <v>2.0821732684943582E-4</v>
      </c>
      <c r="J1814" s="157">
        <v>2.0807715385000002E-3</v>
      </c>
      <c r="K1814" s="174">
        <v>1.0520372472999999E-3</v>
      </c>
      <c r="L1814" s="174">
        <v>1.9792589043000002E-4</v>
      </c>
      <c r="M1814" s="174">
        <v>1.9198811371709998E-4</v>
      </c>
      <c r="N1814" s="174">
        <v>4.1308040876999995E-6</v>
      </c>
    </row>
    <row r="1815" spans="1:14" x14ac:dyDescent="0.25">
      <c r="A1815" s="173">
        <v>34035</v>
      </c>
      <c r="B1815" s="174" t="s">
        <v>459</v>
      </c>
      <c r="C1815" s="174" t="s">
        <v>53</v>
      </c>
      <c r="D1815" s="174" t="s">
        <v>441</v>
      </c>
      <c r="E1815" s="174" t="s">
        <v>149</v>
      </c>
      <c r="F1815" s="174" t="s">
        <v>107</v>
      </c>
      <c r="G1815" s="174" t="s">
        <v>163</v>
      </c>
      <c r="H1815" s="174">
        <v>1.5378635230999997</v>
      </c>
      <c r="I1815" s="187">
        <v>1.2009562921818539E-4</v>
      </c>
      <c r="J1815" s="157">
        <v>1.3115403449999999E-3</v>
      </c>
      <c r="K1815" s="174">
        <v>5.2225134159999997E-4</v>
      </c>
      <c r="L1815" s="174">
        <v>1.0178657413999999E-4</v>
      </c>
      <c r="M1815" s="174">
        <v>9.8732976915799994E-5</v>
      </c>
      <c r="N1815" s="174">
        <v>3.05186459E-6</v>
      </c>
    </row>
    <row r="1816" spans="1:14" x14ac:dyDescent="0.25">
      <c r="A1816" s="173">
        <v>34035</v>
      </c>
      <c r="B1816" s="174" t="s">
        <v>459</v>
      </c>
      <c r="C1816" s="174" t="s">
        <v>53</v>
      </c>
      <c r="D1816" s="174" t="s">
        <v>442</v>
      </c>
      <c r="E1816" s="174" t="s">
        <v>108</v>
      </c>
      <c r="F1816" s="174" t="s">
        <v>109</v>
      </c>
      <c r="G1816" s="174" t="s">
        <v>163</v>
      </c>
      <c r="H1816" s="174">
        <v>1130.9725840000001</v>
      </c>
      <c r="I1816" s="187">
        <v>1.87156090009746E-2</v>
      </c>
      <c r="J1816" s="157">
        <v>0.15795765699999997</v>
      </c>
      <c r="K1816" s="174">
        <v>7.6005734399999997E-2</v>
      </c>
      <c r="L1816" s="174">
        <v>1.3553610890000001E-2</v>
      </c>
      <c r="M1816" s="174">
        <v>1.31470025633E-2</v>
      </c>
      <c r="N1816" s="174">
        <v>3.1572546059999997E-4</v>
      </c>
    </row>
    <row r="1817" spans="1:14" x14ac:dyDescent="0.25">
      <c r="A1817" s="173">
        <v>34035</v>
      </c>
      <c r="B1817" s="174" t="s">
        <v>459</v>
      </c>
      <c r="C1817" s="174" t="s">
        <v>53</v>
      </c>
      <c r="D1817" s="174" t="s">
        <v>443</v>
      </c>
      <c r="E1817" s="174" t="s">
        <v>110</v>
      </c>
      <c r="F1817" s="174" t="s">
        <v>109</v>
      </c>
      <c r="G1817" s="174" t="s">
        <v>163</v>
      </c>
      <c r="H1817" s="174">
        <v>210.45630374599997</v>
      </c>
      <c r="I1817" s="187">
        <v>4.2119422641493107E-3</v>
      </c>
      <c r="J1817" s="157">
        <v>3.7271881928799995E-2</v>
      </c>
      <c r="K1817" s="174">
        <v>1.8171864477459998E-2</v>
      </c>
      <c r="L1817" s="174">
        <v>3.2992292101509998E-3</v>
      </c>
      <c r="M1817" s="174">
        <v>3.2002523338464698E-3</v>
      </c>
      <c r="N1817" s="174">
        <v>7.4569348362900007E-5</v>
      </c>
    </row>
    <row r="1818" spans="1:14" x14ac:dyDescent="0.25">
      <c r="A1818" s="173">
        <v>34035</v>
      </c>
      <c r="B1818" s="174" t="s">
        <v>459</v>
      </c>
      <c r="C1818" s="174" t="s">
        <v>53</v>
      </c>
      <c r="D1818" s="174" t="s">
        <v>444</v>
      </c>
      <c r="E1818" s="174" t="s">
        <v>111</v>
      </c>
      <c r="F1818" s="174" t="s">
        <v>109</v>
      </c>
      <c r="G1818" s="174" t="s">
        <v>163</v>
      </c>
      <c r="H1818" s="174">
        <v>181.85737628000001</v>
      </c>
      <c r="I1818" s="187">
        <v>7.6554186264670135E-3</v>
      </c>
      <c r="J1818" s="157">
        <v>8.556291102300001E-2</v>
      </c>
      <c r="K1818" s="174">
        <v>4.0044094137799996E-2</v>
      </c>
      <c r="L1818" s="174">
        <v>6.8845477668000006E-3</v>
      </c>
      <c r="M1818" s="174">
        <v>6.6780113337959997E-3</v>
      </c>
      <c r="N1818" s="174">
        <v>2.0655883960400001E-4</v>
      </c>
    </row>
    <row r="1819" spans="1:14" x14ac:dyDescent="0.25">
      <c r="A1819" s="173">
        <v>34035</v>
      </c>
      <c r="B1819" s="174" t="s">
        <v>459</v>
      </c>
      <c r="C1819" s="174" t="s">
        <v>53</v>
      </c>
      <c r="D1819" s="174" t="s">
        <v>445</v>
      </c>
      <c r="E1819" s="174" t="s">
        <v>150</v>
      </c>
      <c r="F1819" s="174" t="s">
        <v>109</v>
      </c>
      <c r="G1819" s="174" t="s">
        <v>163</v>
      </c>
      <c r="H1819" s="174">
        <v>373.61048108099999</v>
      </c>
      <c r="I1819" s="187">
        <v>1.3388905507792228E-2</v>
      </c>
      <c r="J1819" s="157">
        <v>4.7521499160000001E-2</v>
      </c>
      <c r="K1819" s="174">
        <v>5.7198817429000001E-2</v>
      </c>
      <c r="L1819" s="174">
        <v>8.5213548021000011E-3</v>
      </c>
      <c r="M1819" s="174">
        <v>8.2657141580370005E-3</v>
      </c>
      <c r="N1819" s="174">
        <v>1.05167573357E-4</v>
      </c>
    </row>
    <row r="1820" spans="1:14" x14ac:dyDescent="0.25">
      <c r="A1820" s="173">
        <v>34035</v>
      </c>
      <c r="B1820" s="174" t="s">
        <v>459</v>
      </c>
      <c r="C1820" s="174" t="s">
        <v>53</v>
      </c>
      <c r="D1820" s="174" t="s">
        <v>446</v>
      </c>
      <c r="E1820" s="174" t="s">
        <v>151</v>
      </c>
      <c r="F1820" s="174" t="s">
        <v>109</v>
      </c>
      <c r="G1820" s="174" t="s">
        <v>163</v>
      </c>
      <c r="H1820" s="174">
        <v>81.342380840000004</v>
      </c>
      <c r="I1820" s="187">
        <v>6.2423224766709295E-4</v>
      </c>
      <c r="J1820" s="157">
        <v>5.2465336639999994E-3</v>
      </c>
      <c r="K1820" s="174">
        <v>2.2536030212000004E-3</v>
      </c>
      <c r="L1820" s="174">
        <v>3.7058198169999997E-4</v>
      </c>
      <c r="M1820" s="174">
        <v>3.59464522249E-4</v>
      </c>
      <c r="N1820" s="174">
        <v>1.0070561654000001E-5</v>
      </c>
    </row>
    <row r="1821" spans="1:14" x14ac:dyDescent="0.25">
      <c r="A1821" s="173">
        <v>34035</v>
      </c>
      <c r="B1821" s="174" t="s">
        <v>459</v>
      </c>
      <c r="C1821" s="174" t="s">
        <v>53</v>
      </c>
      <c r="D1821" s="174" t="s">
        <v>447</v>
      </c>
      <c r="E1821" s="174" t="s">
        <v>112</v>
      </c>
      <c r="F1821" s="174" t="s">
        <v>109</v>
      </c>
      <c r="G1821" s="174" t="s">
        <v>163</v>
      </c>
      <c r="H1821" s="174">
        <v>10.834623061</v>
      </c>
      <c r="I1821" s="187">
        <v>3.407429069814627E-4</v>
      </c>
      <c r="J1821" s="157">
        <v>3.7326790218000002E-3</v>
      </c>
      <c r="K1821" s="174">
        <v>1.7543792061000001E-3</v>
      </c>
      <c r="L1821" s="174">
        <v>3.0610020925000004E-4</v>
      </c>
      <c r="M1821" s="174">
        <v>2.9691720297249998E-4</v>
      </c>
      <c r="N1821" s="174">
        <v>8.9807867819999993E-6</v>
      </c>
    </row>
    <row r="1822" spans="1:14" x14ac:dyDescent="0.25">
      <c r="A1822" s="173">
        <v>34035</v>
      </c>
      <c r="B1822" s="174" t="s">
        <v>459</v>
      </c>
      <c r="C1822" s="174" t="s">
        <v>53</v>
      </c>
      <c r="D1822" s="174" t="s">
        <v>448</v>
      </c>
      <c r="E1822" s="174" t="s">
        <v>153</v>
      </c>
      <c r="F1822" s="174" t="s">
        <v>114</v>
      </c>
      <c r="G1822" s="174" t="s">
        <v>163</v>
      </c>
      <c r="H1822" s="174">
        <v>0.91021703566000001</v>
      </c>
      <c r="I1822" s="187">
        <v>1.156699293099129E-4</v>
      </c>
      <c r="J1822" s="157">
        <v>1.5010488432099999E-3</v>
      </c>
      <c r="K1822" s="174">
        <v>6.4494897884999998E-4</v>
      </c>
      <c r="L1822" s="174">
        <v>1.2189302816500002E-4</v>
      </c>
      <c r="M1822" s="174">
        <v>1.1823623732005E-4</v>
      </c>
      <c r="N1822" s="174">
        <v>4.9838456447000003E-6</v>
      </c>
    </row>
    <row r="1823" spans="1:14" x14ac:dyDescent="0.25">
      <c r="A1823" s="173">
        <v>34035</v>
      </c>
      <c r="B1823" s="174" t="s">
        <v>459</v>
      </c>
      <c r="C1823" s="174" t="s">
        <v>53</v>
      </c>
      <c r="D1823" s="174" t="s">
        <v>449</v>
      </c>
      <c r="E1823" s="174" t="s">
        <v>154</v>
      </c>
      <c r="F1823" s="174" t="s">
        <v>96</v>
      </c>
      <c r="G1823" s="174" t="s">
        <v>163</v>
      </c>
      <c r="H1823" s="174">
        <v>0</v>
      </c>
      <c r="I1823" s="187">
        <v>0</v>
      </c>
      <c r="J1823" s="157">
        <v>0</v>
      </c>
      <c r="K1823" s="174">
        <v>0</v>
      </c>
      <c r="L1823" s="174">
        <v>0</v>
      </c>
      <c r="M1823" s="174">
        <v>0</v>
      </c>
      <c r="N1823" s="174">
        <v>0</v>
      </c>
    </row>
    <row r="1824" spans="1:14" x14ac:dyDescent="0.25">
      <c r="A1824" s="173">
        <v>34035</v>
      </c>
      <c r="B1824" s="174" t="s">
        <v>459</v>
      </c>
      <c r="C1824" s="174" t="s">
        <v>53</v>
      </c>
      <c r="D1824" s="174" t="s">
        <v>450</v>
      </c>
      <c r="E1824" s="174" t="s">
        <v>171</v>
      </c>
      <c r="F1824" s="174" t="s">
        <v>172</v>
      </c>
      <c r="G1824" s="174" t="s">
        <v>84</v>
      </c>
      <c r="H1824" s="174">
        <v>100.5115459</v>
      </c>
      <c r="I1824" s="187">
        <v>1.3303461598474998E-2</v>
      </c>
      <c r="J1824" s="157">
        <v>9.199686998299999E-4</v>
      </c>
      <c r="K1824" s="174">
        <v>2.2407741223000002E-2</v>
      </c>
      <c r="L1824" s="174">
        <v>1.8536016480999999E-4</v>
      </c>
      <c r="M1824" s="174">
        <v>1.7053135162520001E-4</v>
      </c>
      <c r="N1824" s="174">
        <v>3.8713819813000001E-6</v>
      </c>
    </row>
    <row r="1825" spans="1:14" x14ac:dyDescent="0.25">
      <c r="A1825" s="173">
        <v>34035</v>
      </c>
      <c r="B1825" s="174" t="s">
        <v>459</v>
      </c>
      <c r="C1825" s="174" t="s">
        <v>53</v>
      </c>
      <c r="D1825" s="174" t="s">
        <v>451</v>
      </c>
      <c r="E1825" s="174" t="s">
        <v>173</v>
      </c>
      <c r="F1825" s="174" t="s">
        <v>172</v>
      </c>
      <c r="G1825" s="174" t="s">
        <v>84</v>
      </c>
      <c r="H1825" s="174">
        <v>29.994578309999998</v>
      </c>
      <c r="I1825" s="187">
        <v>6.9740270931402835E-3</v>
      </c>
      <c r="J1825" s="157">
        <v>8.1711594899089995E-4</v>
      </c>
      <c r="K1825" s="174">
        <v>2.1966733632770002E-2</v>
      </c>
      <c r="L1825" s="174">
        <v>1.1998612576368001E-4</v>
      </c>
      <c r="M1825" s="174">
        <v>1.1038723570258561E-4</v>
      </c>
      <c r="N1825" s="174">
        <v>3.6390750091419999E-6</v>
      </c>
    </row>
    <row r="1826" spans="1:14" x14ac:dyDescent="0.25">
      <c r="A1826" s="173">
        <v>34035</v>
      </c>
      <c r="B1826" s="174" t="s">
        <v>459</v>
      </c>
      <c r="C1826" s="174" t="s">
        <v>53</v>
      </c>
      <c r="D1826" s="174" t="s">
        <v>452</v>
      </c>
      <c r="E1826" s="174" t="s">
        <v>174</v>
      </c>
      <c r="F1826" s="174" t="s">
        <v>172</v>
      </c>
      <c r="G1826" s="174" t="s">
        <v>115</v>
      </c>
      <c r="H1826" s="174">
        <v>9.2486826964000013</v>
      </c>
      <c r="I1826" s="187">
        <v>5.1448614277283574E-4</v>
      </c>
      <c r="J1826" s="157">
        <v>3.4096760013000002E-4</v>
      </c>
      <c r="K1826" s="174">
        <v>5.06344856955E-3</v>
      </c>
      <c r="L1826" s="174">
        <v>2.8954035900659999E-6</v>
      </c>
      <c r="M1826" s="174">
        <v>2.6637713028607203E-6</v>
      </c>
      <c r="N1826" s="174">
        <v>8.5325706294100007E-7</v>
      </c>
    </row>
    <row r="1827" spans="1:14" x14ac:dyDescent="0.25">
      <c r="A1827" s="173">
        <v>34035</v>
      </c>
      <c r="B1827" s="174" t="s">
        <v>459</v>
      </c>
      <c r="C1827" s="174" t="s">
        <v>53</v>
      </c>
      <c r="D1827" s="174" t="s">
        <v>453</v>
      </c>
      <c r="E1827" s="174" t="s">
        <v>174</v>
      </c>
      <c r="F1827" s="174" t="s">
        <v>172</v>
      </c>
      <c r="G1827" s="174" t="s">
        <v>163</v>
      </c>
      <c r="H1827" s="174">
        <v>17.314773216800003</v>
      </c>
      <c r="I1827" s="187">
        <v>8.7409408447787382E-5</v>
      </c>
      <c r="J1827" s="157">
        <v>2.1207750641700006E-3</v>
      </c>
      <c r="K1827" s="174">
        <v>3.7676549124E-4</v>
      </c>
      <c r="L1827" s="174">
        <v>4.5953221553999991E-5</v>
      </c>
      <c r="M1827" s="174">
        <v>4.457462490737999E-5</v>
      </c>
      <c r="N1827" s="174">
        <v>2.9838332999000002E-5</v>
      </c>
    </row>
    <row r="1828" spans="1:14" x14ac:dyDescent="0.25">
      <c r="A1828" s="173">
        <v>34035</v>
      </c>
      <c r="B1828" s="174" t="s">
        <v>459</v>
      </c>
      <c r="C1828" s="174" t="s">
        <v>53</v>
      </c>
      <c r="D1828" s="174" t="s">
        <v>454</v>
      </c>
      <c r="E1828" s="174" t="s">
        <v>175</v>
      </c>
      <c r="F1828" s="174" t="s">
        <v>172</v>
      </c>
      <c r="G1828" s="174" t="s">
        <v>163</v>
      </c>
      <c r="H1828" s="174">
        <v>0.11691279</v>
      </c>
      <c r="I1828" s="187">
        <v>5.8562221185000005E-7</v>
      </c>
      <c r="J1828" s="157">
        <v>2.9319905999999998E-6</v>
      </c>
      <c r="K1828" s="174">
        <v>1.7813965E-6</v>
      </c>
      <c r="L1828" s="174">
        <v>3.1129983000000001E-7</v>
      </c>
      <c r="M1828" s="174">
        <v>3.0196083510000002E-7</v>
      </c>
      <c r="N1828" s="174">
        <v>4.8274604E-8</v>
      </c>
    </row>
    <row r="1829" spans="1:14" x14ac:dyDescent="0.25">
      <c r="A1829" s="173">
        <v>34035</v>
      </c>
      <c r="B1829" s="174" t="s">
        <v>459</v>
      </c>
      <c r="C1829" s="174" t="s">
        <v>53</v>
      </c>
      <c r="D1829" s="174" t="s">
        <v>455</v>
      </c>
      <c r="E1829" s="174" t="s">
        <v>176</v>
      </c>
      <c r="F1829" s="174" t="s">
        <v>177</v>
      </c>
      <c r="G1829" s="174" t="s">
        <v>163</v>
      </c>
      <c r="H1829" s="174">
        <v>2.604314773</v>
      </c>
      <c r="I1829" s="187">
        <v>2.8704935751873027E-4</v>
      </c>
      <c r="J1829" s="157">
        <v>1.6555993764699999E-3</v>
      </c>
      <c r="K1829" s="174">
        <v>1.2376911059700001E-3</v>
      </c>
      <c r="L1829" s="174">
        <v>2.0509806954000003E-4</v>
      </c>
      <c r="M1829" s="174">
        <v>1.989451274538E-4</v>
      </c>
      <c r="N1829" s="174">
        <v>3.2973917869999995E-6</v>
      </c>
    </row>
    <row r="1830" spans="1:14" x14ac:dyDescent="0.25">
      <c r="A1830" s="173">
        <v>34035</v>
      </c>
      <c r="B1830" s="174" t="s">
        <v>459</v>
      </c>
      <c r="C1830" s="174" t="s">
        <v>53</v>
      </c>
      <c r="D1830" s="174" t="s">
        <v>456</v>
      </c>
      <c r="E1830" s="174" t="s">
        <v>176</v>
      </c>
      <c r="F1830" s="174" t="s">
        <v>177</v>
      </c>
      <c r="G1830" s="174" t="s">
        <v>115</v>
      </c>
      <c r="H1830" s="174">
        <v>2.5936961009999999</v>
      </c>
      <c r="I1830" s="187">
        <v>7.5227734289930011E-5</v>
      </c>
      <c r="J1830" s="157">
        <v>2.6652357702000003E-5</v>
      </c>
      <c r="K1830" s="174">
        <v>2.1023337878000002E-3</v>
      </c>
      <c r="L1830" s="174">
        <v>1.1082352933999999E-6</v>
      </c>
      <c r="M1830" s="174">
        <v>1.019576469928E-6</v>
      </c>
      <c r="N1830" s="174">
        <v>1.7830846129000001E-7</v>
      </c>
    </row>
    <row r="1831" spans="1:14" x14ac:dyDescent="0.25">
      <c r="A1831" s="173">
        <v>34035</v>
      </c>
      <c r="B1831" s="174" t="s">
        <v>459</v>
      </c>
      <c r="C1831" s="174" t="s">
        <v>53</v>
      </c>
      <c r="D1831" s="174" t="s">
        <v>457</v>
      </c>
      <c r="E1831" s="174" t="s">
        <v>176</v>
      </c>
      <c r="F1831" s="174" t="s">
        <v>177</v>
      </c>
      <c r="G1831" s="174" t="s">
        <v>156</v>
      </c>
      <c r="H1831" s="174">
        <v>2.8915639999999999E-2</v>
      </c>
      <c r="I1831" s="187">
        <v>7.0028677975099995E-7</v>
      </c>
      <c r="J1831" s="157">
        <v>2.5102066999999999E-6</v>
      </c>
      <c r="K1831" s="174">
        <v>1.3279981E-5</v>
      </c>
      <c r="L1831" s="174">
        <v>2.3621187E-8</v>
      </c>
      <c r="M1831" s="174">
        <v>2.3621187E-8</v>
      </c>
      <c r="N1831" s="174">
        <v>4.8424820000000002E-9</v>
      </c>
    </row>
    <row r="1832" spans="1:14" x14ac:dyDescent="0.25">
      <c r="A1832" s="173">
        <v>34037</v>
      </c>
      <c r="B1832" s="174" t="s">
        <v>460</v>
      </c>
      <c r="C1832" s="174" t="s">
        <v>53</v>
      </c>
      <c r="D1832" s="174" t="s">
        <v>255</v>
      </c>
      <c r="E1832" s="174" t="s">
        <v>82</v>
      </c>
      <c r="F1832" s="174" t="s">
        <v>83</v>
      </c>
      <c r="G1832" s="174" t="s">
        <v>84</v>
      </c>
      <c r="H1832" s="174">
        <v>2310.1745999999998</v>
      </c>
      <c r="I1832" s="187">
        <v>0.69264501202000017</v>
      </c>
      <c r="J1832" s="157">
        <v>4.5807338000000003E-3</v>
      </c>
      <c r="K1832" s="174">
        <v>0.59413123000000001</v>
      </c>
      <c r="L1832" s="174">
        <v>2.5388071000000002E-2</v>
      </c>
      <c r="M1832" s="174">
        <v>2.3357025320000002E-2</v>
      </c>
      <c r="N1832" s="174">
        <v>6.7888941000000005E-5</v>
      </c>
    </row>
    <row r="1833" spans="1:14" x14ac:dyDescent="0.25">
      <c r="A1833" s="173">
        <v>34037</v>
      </c>
      <c r="B1833" s="174" t="s">
        <v>460</v>
      </c>
      <c r="C1833" s="174" t="s">
        <v>53</v>
      </c>
      <c r="D1833" s="174" t="s">
        <v>256</v>
      </c>
      <c r="E1833" s="174" t="s">
        <v>85</v>
      </c>
      <c r="F1833" s="174" t="s">
        <v>83</v>
      </c>
      <c r="G1833" s="174" t="s">
        <v>84</v>
      </c>
      <c r="H1833" s="174">
        <v>0</v>
      </c>
      <c r="I1833" s="187">
        <v>0</v>
      </c>
      <c r="J1833" s="157">
        <v>0</v>
      </c>
      <c r="K1833" s="174">
        <v>0</v>
      </c>
      <c r="L1833" s="174">
        <v>0</v>
      </c>
      <c r="M1833" s="174">
        <v>0</v>
      </c>
      <c r="N1833" s="174">
        <v>0</v>
      </c>
    </row>
    <row r="1834" spans="1:14" x14ac:dyDescent="0.25">
      <c r="A1834" s="173">
        <v>34037</v>
      </c>
      <c r="B1834" s="174" t="s">
        <v>460</v>
      </c>
      <c r="C1834" s="174" t="s">
        <v>53</v>
      </c>
      <c r="D1834" s="174" t="s">
        <v>257</v>
      </c>
      <c r="E1834" s="174" t="s">
        <v>86</v>
      </c>
      <c r="F1834" s="174" t="s">
        <v>83</v>
      </c>
      <c r="G1834" s="174" t="s">
        <v>84</v>
      </c>
      <c r="H1834" s="174">
        <v>3280.9816999999998</v>
      </c>
      <c r="I1834" s="187">
        <v>0.80404161573999999</v>
      </c>
      <c r="J1834" s="157">
        <v>6.4943144000000003E-3</v>
      </c>
      <c r="K1834" s="174">
        <v>0.86869412999999995</v>
      </c>
      <c r="L1834" s="174">
        <v>2.8747080000000001E-2</v>
      </c>
      <c r="M1834" s="174">
        <v>2.6447313600000001E-2</v>
      </c>
      <c r="N1834" s="174">
        <v>7.1364177999999997E-5</v>
      </c>
    </row>
    <row r="1835" spans="1:14" x14ac:dyDescent="0.25">
      <c r="A1835" s="173">
        <v>34037</v>
      </c>
      <c r="B1835" s="174" t="s">
        <v>460</v>
      </c>
      <c r="C1835" s="174" t="s">
        <v>53</v>
      </c>
      <c r="D1835" s="174" t="s">
        <v>258</v>
      </c>
      <c r="E1835" s="174" t="s">
        <v>87</v>
      </c>
      <c r="F1835" s="174" t="s">
        <v>83</v>
      </c>
      <c r="G1835" s="174" t="s">
        <v>84</v>
      </c>
      <c r="H1835" s="174">
        <v>905.86495767999997</v>
      </c>
      <c r="I1835" s="187">
        <v>1.7587401841466996E-2</v>
      </c>
      <c r="J1835" s="157">
        <v>4.4096262817999998E-3</v>
      </c>
      <c r="K1835" s="174">
        <v>0.30921173821999998</v>
      </c>
      <c r="L1835" s="174">
        <v>1.4218351599999999E-4</v>
      </c>
      <c r="M1835" s="174">
        <v>1.3080883472000001E-4</v>
      </c>
      <c r="N1835" s="174">
        <v>2.4966252801E-5</v>
      </c>
    </row>
    <row r="1836" spans="1:14" x14ac:dyDescent="0.25">
      <c r="A1836" s="173">
        <v>34037</v>
      </c>
      <c r="B1836" s="174" t="s">
        <v>460</v>
      </c>
      <c r="C1836" s="174" t="s">
        <v>53</v>
      </c>
      <c r="D1836" s="174" t="s">
        <v>259</v>
      </c>
      <c r="E1836" s="174" t="s">
        <v>88</v>
      </c>
      <c r="F1836" s="174" t="s">
        <v>89</v>
      </c>
      <c r="G1836" s="174" t="s">
        <v>84</v>
      </c>
      <c r="H1836" s="174">
        <v>78.150245999999996</v>
      </c>
      <c r="I1836" s="187">
        <v>6.5226120496E-3</v>
      </c>
      <c r="J1836" s="157">
        <v>1.5766561999999999E-4</v>
      </c>
      <c r="K1836" s="174">
        <v>2.7415456000000001E-2</v>
      </c>
      <c r="L1836" s="174">
        <v>9.8043715000000007E-4</v>
      </c>
      <c r="M1836" s="174">
        <v>9.020021780000001E-4</v>
      </c>
      <c r="N1836" s="174">
        <v>1.6494114000000001E-6</v>
      </c>
    </row>
    <row r="1837" spans="1:14" x14ac:dyDescent="0.25">
      <c r="A1837" s="173">
        <v>34037</v>
      </c>
      <c r="B1837" s="174" t="s">
        <v>460</v>
      </c>
      <c r="C1837" s="174" t="s">
        <v>53</v>
      </c>
      <c r="D1837" s="174" t="s">
        <v>260</v>
      </c>
      <c r="E1837" s="174" t="s">
        <v>90</v>
      </c>
      <c r="F1837" s="174" t="s">
        <v>89</v>
      </c>
      <c r="G1837" s="174" t="s">
        <v>84</v>
      </c>
      <c r="H1837" s="174">
        <v>7.3428535000000004</v>
      </c>
      <c r="I1837" s="187">
        <v>2.3544956010000001E-4</v>
      </c>
      <c r="J1837" s="157">
        <v>1.0531345999999999E-5</v>
      </c>
      <c r="K1837" s="174">
        <v>1.0277601E-3</v>
      </c>
      <c r="L1837" s="174">
        <v>3.4629916999999998E-5</v>
      </c>
      <c r="M1837" s="174">
        <v>3.1859523640000001E-5</v>
      </c>
      <c r="N1837" s="174">
        <v>1.0740906999999999E-7</v>
      </c>
    </row>
    <row r="1838" spans="1:14" x14ac:dyDescent="0.25">
      <c r="A1838" s="173">
        <v>34037</v>
      </c>
      <c r="B1838" s="174" t="s">
        <v>460</v>
      </c>
      <c r="C1838" s="174" t="s">
        <v>53</v>
      </c>
      <c r="D1838" s="174" t="s">
        <v>261</v>
      </c>
      <c r="E1838" s="174" t="s">
        <v>91</v>
      </c>
      <c r="F1838" s="174" t="s">
        <v>89</v>
      </c>
      <c r="G1838" s="174" t="s">
        <v>84</v>
      </c>
      <c r="H1838" s="174">
        <v>7.0332713</v>
      </c>
      <c r="I1838" s="187">
        <v>2.8026708608000001E-4</v>
      </c>
      <c r="J1838" s="157">
        <v>1.2611351E-5</v>
      </c>
      <c r="K1838" s="174">
        <v>1.2400922E-3</v>
      </c>
      <c r="L1838" s="174">
        <v>4.1748152999999999E-5</v>
      </c>
      <c r="M1838" s="174">
        <v>3.8408300760000003E-5</v>
      </c>
      <c r="N1838" s="174">
        <v>1.283897E-7</v>
      </c>
    </row>
    <row r="1839" spans="1:14" x14ac:dyDescent="0.25">
      <c r="A1839" s="173">
        <v>34037</v>
      </c>
      <c r="B1839" s="174" t="s">
        <v>460</v>
      </c>
      <c r="C1839" s="174" t="s">
        <v>53</v>
      </c>
      <c r="D1839" s="174" t="s">
        <v>262</v>
      </c>
      <c r="E1839" s="174" t="s">
        <v>92</v>
      </c>
      <c r="F1839" s="174" t="s">
        <v>89</v>
      </c>
      <c r="G1839" s="174" t="s">
        <v>84</v>
      </c>
      <c r="H1839" s="174">
        <v>1.8345668999999998E-2</v>
      </c>
      <c r="I1839" s="187">
        <v>2.2889347345000004E-6</v>
      </c>
      <c r="J1839" s="157">
        <v>8.8032585999999999E-8</v>
      </c>
      <c r="K1839" s="174">
        <v>8.9802488E-6</v>
      </c>
      <c r="L1839" s="174">
        <v>3.0213712000000001E-7</v>
      </c>
      <c r="M1839" s="174">
        <v>2.7796615040000004E-7</v>
      </c>
      <c r="N1839" s="174">
        <v>8.8748253000000002E-10</v>
      </c>
    </row>
    <row r="1840" spans="1:14" x14ac:dyDescent="0.25">
      <c r="A1840" s="173">
        <v>34037</v>
      </c>
      <c r="B1840" s="174" t="s">
        <v>460</v>
      </c>
      <c r="C1840" s="174" t="s">
        <v>53</v>
      </c>
      <c r="D1840" s="174" t="s">
        <v>263</v>
      </c>
      <c r="E1840" s="174" t="s">
        <v>93</v>
      </c>
      <c r="F1840" s="174" t="s">
        <v>89</v>
      </c>
      <c r="G1840" s="174" t="s">
        <v>84</v>
      </c>
      <c r="H1840" s="174">
        <v>33.446446700000003</v>
      </c>
      <c r="I1840" s="187">
        <v>1.6572976899599998E-2</v>
      </c>
      <c r="J1840" s="157">
        <v>4.1444580299999998E-4</v>
      </c>
      <c r="K1840" s="174">
        <v>7.1409596900000011E-2</v>
      </c>
      <c r="L1840" s="174">
        <v>2.55615099E-3</v>
      </c>
      <c r="M1840" s="174">
        <v>2.3516589108000005E-3</v>
      </c>
      <c r="N1840" s="174">
        <v>4.26250378E-6</v>
      </c>
    </row>
    <row r="1841" spans="1:14" x14ac:dyDescent="0.25">
      <c r="A1841" s="173">
        <v>34037</v>
      </c>
      <c r="B1841" s="174" t="s">
        <v>460</v>
      </c>
      <c r="C1841" s="174" t="s">
        <v>53</v>
      </c>
      <c r="D1841" s="174" t="s">
        <v>264</v>
      </c>
      <c r="E1841" s="174" t="s">
        <v>94</v>
      </c>
      <c r="F1841" s="174" t="s">
        <v>89</v>
      </c>
      <c r="G1841" s="174" t="s">
        <v>84</v>
      </c>
      <c r="H1841" s="174">
        <v>0.70630813000000003</v>
      </c>
      <c r="I1841" s="187">
        <v>5.7021468298000003E-5</v>
      </c>
      <c r="J1841" s="157">
        <v>2.4810196999999999E-6</v>
      </c>
      <c r="K1841" s="174">
        <v>2.5309007999999998E-4</v>
      </c>
      <c r="L1841" s="174">
        <v>8.5151222999999992E-6</v>
      </c>
      <c r="M1841" s="174">
        <v>7.8339125159999989E-6</v>
      </c>
      <c r="N1841" s="174">
        <v>2.5011894999999999E-8</v>
      </c>
    </row>
    <row r="1842" spans="1:14" x14ac:dyDescent="0.25">
      <c r="A1842" s="173">
        <v>34037</v>
      </c>
      <c r="B1842" s="174" t="s">
        <v>460</v>
      </c>
      <c r="C1842" s="174" t="s">
        <v>53</v>
      </c>
      <c r="D1842" s="174" t="s">
        <v>265</v>
      </c>
      <c r="E1842" s="174" t="s">
        <v>95</v>
      </c>
      <c r="F1842" s="174" t="s">
        <v>96</v>
      </c>
      <c r="G1842" s="174" t="s">
        <v>84</v>
      </c>
      <c r="H1842" s="174">
        <v>0.20353091000000001</v>
      </c>
      <c r="I1842" s="187">
        <v>1.9112885228999999E-5</v>
      </c>
      <c r="J1842" s="157">
        <v>7.7228372999999996E-7</v>
      </c>
      <c r="K1842" s="174">
        <v>7.8781064000000005E-5</v>
      </c>
      <c r="L1842" s="174">
        <v>2.6505597E-6</v>
      </c>
      <c r="M1842" s="174">
        <v>2.438514924E-6</v>
      </c>
      <c r="N1842" s="174">
        <v>7.7856218999999996E-9</v>
      </c>
    </row>
    <row r="1843" spans="1:14" x14ac:dyDescent="0.25">
      <c r="A1843" s="173">
        <v>34037</v>
      </c>
      <c r="B1843" s="174" t="s">
        <v>460</v>
      </c>
      <c r="C1843" s="174" t="s">
        <v>53</v>
      </c>
      <c r="D1843" s="174" t="s">
        <v>266</v>
      </c>
      <c r="E1843" s="174" t="s">
        <v>97</v>
      </c>
      <c r="F1843" s="174" t="s">
        <v>96</v>
      </c>
      <c r="G1843" s="174" t="s">
        <v>84</v>
      </c>
      <c r="H1843" s="174">
        <v>9.6331405999999994E-3</v>
      </c>
      <c r="I1843" s="187">
        <v>1.4684346252999997E-6</v>
      </c>
      <c r="J1843" s="157">
        <v>6.1534670999999999E-8</v>
      </c>
      <c r="K1843" s="174">
        <v>6.2771832999999998E-6</v>
      </c>
      <c r="L1843" s="174">
        <v>2.1119349000000001E-7</v>
      </c>
      <c r="M1843" s="174">
        <v>1.9429801080000001E-7</v>
      </c>
      <c r="N1843" s="174">
        <v>6.2034933000000005E-10</v>
      </c>
    </row>
    <row r="1844" spans="1:14" x14ac:dyDescent="0.25">
      <c r="A1844" s="173">
        <v>34037</v>
      </c>
      <c r="B1844" s="174" t="s">
        <v>460</v>
      </c>
      <c r="C1844" s="174" t="s">
        <v>53</v>
      </c>
      <c r="D1844" s="174" t="s">
        <v>267</v>
      </c>
      <c r="E1844" s="174" t="s">
        <v>98</v>
      </c>
      <c r="F1844" s="174" t="s">
        <v>99</v>
      </c>
      <c r="G1844" s="174" t="s">
        <v>84</v>
      </c>
      <c r="H1844" s="174">
        <v>362.504212</v>
      </c>
      <c r="I1844" s="187">
        <v>1.6039135834860002E-3</v>
      </c>
      <c r="J1844" s="157">
        <v>4.8405581699999999E-5</v>
      </c>
      <c r="K1844" s="174">
        <v>4.6010346100000005E-3</v>
      </c>
      <c r="L1844" s="174">
        <v>1.584099299E-4</v>
      </c>
      <c r="M1844" s="174">
        <v>1.4573713550800001E-4</v>
      </c>
      <c r="N1844" s="174">
        <v>5.0911430400000003E-7</v>
      </c>
    </row>
    <row r="1845" spans="1:14" x14ac:dyDescent="0.25">
      <c r="A1845" s="173">
        <v>34037</v>
      </c>
      <c r="B1845" s="174" t="s">
        <v>460</v>
      </c>
      <c r="C1845" s="174" t="s">
        <v>53</v>
      </c>
      <c r="D1845" s="174" t="s">
        <v>268</v>
      </c>
      <c r="E1845" s="174" t="s">
        <v>98</v>
      </c>
      <c r="F1845" s="174" t="s">
        <v>100</v>
      </c>
      <c r="G1845" s="174" t="s">
        <v>84</v>
      </c>
      <c r="H1845" s="174">
        <v>45.223253400000004</v>
      </c>
      <c r="I1845" s="187">
        <v>5.6366207842000002E-3</v>
      </c>
      <c r="J1845" s="157">
        <v>2.4624353600000002E-4</v>
      </c>
      <c r="K1845" s="174">
        <v>2.265355388E-2</v>
      </c>
      <c r="L1845" s="174">
        <v>7.9088785700000004E-4</v>
      </c>
      <c r="M1845" s="174">
        <v>7.2761682844000003E-4</v>
      </c>
      <c r="N1845" s="174">
        <v>2.5402536000000003E-6</v>
      </c>
    </row>
    <row r="1846" spans="1:14" x14ac:dyDescent="0.25">
      <c r="A1846" s="173">
        <v>34037</v>
      </c>
      <c r="B1846" s="174" t="s">
        <v>460</v>
      </c>
      <c r="C1846" s="174" t="s">
        <v>53</v>
      </c>
      <c r="D1846" s="174" t="s">
        <v>269</v>
      </c>
      <c r="E1846" s="174" t="s">
        <v>101</v>
      </c>
      <c r="F1846" s="174" t="s">
        <v>99</v>
      </c>
      <c r="G1846" s="174" t="s">
        <v>84</v>
      </c>
      <c r="H1846" s="174">
        <v>4094.1156999999998</v>
      </c>
      <c r="I1846" s="187">
        <v>1.52875713452E-2</v>
      </c>
      <c r="J1846" s="157">
        <v>4.2368233000000002E-4</v>
      </c>
      <c r="K1846" s="174">
        <v>3.9918690999999999E-2</v>
      </c>
      <c r="L1846" s="174">
        <v>1.3506372000000001E-3</v>
      </c>
      <c r="M1846" s="174">
        <v>1.2425862240000001E-3</v>
      </c>
      <c r="N1846" s="174">
        <v>4.3790459999999999E-6</v>
      </c>
    </row>
    <row r="1847" spans="1:14" x14ac:dyDescent="0.25">
      <c r="A1847" s="173">
        <v>34037</v>
      </c>
      <c r="B1847" s="174" t="s">
        <v>460</v>
      </c>
      <c r="C1847" s="174" t="s">
        <v>53</v>
      </c>
      <c r="D1847" s="174" t="s">
        <v>270</v>
      </c>
      <c r="E1847" s="174" t="s">
        <v>101</v>
      </c>
      <c r="F1847" s="174" t="s">
        <v>100</v>
      </c>
      <c r="G1847" s="174" t="s">
        <v>84</v>
      </c>
      <c r="H1847" s="174">
        <v>427.75611500000002</v>
      </c>
      <c r="I1847" s="187">
        <v>7.8774779099900022E-2</v>
      </c>
      <c r="J1847" s="157">
        <v>1.7135909399999998E-3</v>
      </c>
      <c r="K1847" s="174">
        <v>0.28528429099999997</v>
      </c>
      <c r="L1847" s="174">
        <v>1.01808052E-2</v>
      </c>
      <c r="M1847" s="174">
        <v>9.3663407840000011E-3</v>
      </c>
      <c r="N1847" s="174">
        <v>1.75951195E-5</v>
      </c>
    </row>
    <row r="1848" spans="1:14" x14ac:dyDescent="0.25">
      <c r="A1848" s="173">
        <v>34037</v>
      </c>
      <c r="B1848" s="174" t="s">
        <v>460</v>
      </c>
      <c r="C1848" s="174" t="s">
        <v>53</v>
      </c>
      <c r="D1848" s="174" t="s">
        <v>271</v>
      </c>
      <c r="E1848" s="174" t="s">
        <v>102</v>
      </c>
      <c r="F1848" s="174" t="s">
        <v>99</v>
      </c>
      <c r="G1848" s="174" t="s">
        <v>84</v>
      </c>
      <c r="H1848" s="174">
        <v>10810.178900000001</v>
      </c>
      <c r="I1848" s="187">
        <v>3.0196690596800004E-2</v>
      </c>
      <c r="J1848" s="157">
        <v>9.4911901000000007E-4</v>
      </c>
      <c r="K1848" s="174">
        <v>8.1877260199999996E-2</v>
      </c>
      <c r="L1848" s="174">
        <v>3.1130011500000001E-3</v>
      </c>
      <c r="M1848" s="174">
        <v>2.8639610580000001E-3</v>
      </c>
      <c r="N1848" s="174">
        <v>9.7148040999999998E-6</v>
      </c>
    </row>
    <row r="1849" spans="1:14" x14ac:dyDescent="0.25">
      <c r="A1849" s="173">
        <v>34037</v>
      </c>
      <c r="B1849" s="174" t="s">
        <v>460</v>
      </c>
      <c r="C1849" s="174" t="s">
        <v>53</v>
      </c>
      <c r="D1849" s="174" t="s">
        <v>272</v>
      </c>
      <c r="E1849" s="174" t="s">
        <v>102</v>
      </c>
      <c r="F1849" s="174" t="s">
        <v>100</v>
      </c>
      <c r="G1849" s="174" t="s">
        <v>84</v>
      </c>
      <c r="H1849" s="174">
        <v>1069.68668</v>
      </c>
      <c r="I1849" s="187">
        <v>6.4432141597300013E-2</v>
      </c>
      <c r="J1849" s="157">
        <v>2.40320833E-3</v>
      </c>
      <c r="K1849" s="174">
        <v>0.249068557</v>
      </c>
      <c r="L1849" s="174">
        <v>8.4909393E-3</v>
      </c>
      <c r="M1849" s="174">
        <v>7.8116641559999997E-3</v>
      </c>
      <c r="N1849" s="174">
        <v>2.4650447100000001E-5</v>
      </c>
    </row>
    <row r="1850" spans="1:14" x14ac:dyDescent="0.25">
      <c r="A1850" s="173">
        <v>34037</v>
      </c>
      <c r="B1850" s="174" t="s">
        <v>460</v>
      </c>
      <c r="C1850" s="174" t="s">
        <v>53</v>
      </c>
      <c r="D1850" s="174" t="s">
        <v>273</v>
      </c>
      <c r="E1850" s="174" t="s">
        <v>103</v>
      </c>
      <c r="F1850" s="174" t="s">
        <v>99</v>
      </c>
      <c r="G1850" s="174" t="s">
        <v>84</v>
      </c>
      <c r="H1850" s="174">
        <v>5484.5749100000003</v>
      </c>
      <c r="I1850" s="187">
        <v>2.004057456744E-2</v>
      </c>
      <c r="J1850" s="157">
        <v>6.0680354200000005E-4</v>
      </c>
      <c r="K1850" s="174">
        <v>5.5817573299999999E-2</v>
      </c>
      <c r="L1850" s="174">
        <v>1.9493639299999999E-3</v>
      </c>
      <c r="M1850" s="174">
        <v>1.7934148156E-3</v>
      </c>
      <c r="N1850" s="174">
        <v>6.2531480699999996E-6</v>
      </c>
    </row>
    <row r="1851" spans="1:14" x14ac:dyDescent="0.25">
      <c r="A1851" s="173">
        <v>34037</v>
      </c>
      <c r="B1851" s="174" t="s">
        <v>460</v>
      </c>
      <c r="C1851" s="174" t="s">
        <v>53</v>
      </c>
      <c r="D1851" s="174" t="s">
        <v>274</v>
      </c>
      <c r="E1851" s="174" t="s">
        <v>103</v>
      </c>
      <c r="F1851" s="174" t="s">
        <v>100</v>
      </c>
      <c r="G1851" s="174" t="s">
        <v>84</v>
      </c>
      <c r="H1851" s="174">
        <v>415.98939000000001</v>
      </c>
      <c r="I1851" s="187">
        <v>6.373099724499999E-2</v>
      </c>
      <c r="J1851" s="157">
        <v>2.2279597000000001E-3</v>
      </c>
      <c r="K1851" s="174">
        <v>0.27754783999999999</v>
      </c>
      <c r="L1851" s="174">
        <v>9.6544502000000011E-3</v>
      </c>
      <c r="M1851" s="174">
        <v>8.8820941839999994E-3</v>
      </c>
      <c r="N1851" s="174">
        <v>2.2991850800000002E-5</v>
      </c>
    </row>
    <row r="1852" spans="1:14" x14ac:dyDescent="0.25">
      <c r="A1852" s="173">
        <v>34037</v>
      </c>
      <c r="B1852" s="174" t="s">
        <v>460</v>
      </c>
      <c r="C1852" s="174" t="s">
        <v>53</v>
      </c>
      <c r="D1852" s="174" t="s">
        <v>275</v>
      </c>
      <c r="E1852" s="174" t="s">
        <v>104</v>
      </c>
      <c r="F1852" s="174" t="s">
        <v>99</v>
      </c>
      <c r="G1852" s="174" t="s">
        <v>84</v>
      </c>
      <c r="H1852" s="174">
        <v>2777.4481999999998</v>
      </c>
      <c r="I1852" s="187">
        <v>2.9698178500000001E-3</v>
      </c>
      <c r="J1852" s="157">
        <v>0</v>
      </c>
      <c r="K1852" s="174">
        <v>0</v>
      </c>
      <c r="L1852" s="174">
        <v>0</v>
      </c>
      <c r="M1852" s="174">
        <v>0</v>
      </c>
      <c r="N1852" s="174">
        <v>0</v>
      </c>
    </row>
    <row r="1853" spans="1:14" x14ac:dyDescent="0.25">
      <c r="A1853" s="173">
        <v>34037</v>
      </c>
      <c r="B1853" s="174" t="s">
        <v>460</v>
      </c>
      <c r="C1853" s="174" t="s">
        <v>53</v>
      </c>
      <c r="D1853" s="174" t="s">
        <v>276</v>
      </c>
      <c r="E1853" s="174" t="s">
        <v>104</v>
      </c>
      <c r="F1853" s="174" t="s">
        <v>100</v>
      </c>
      <c r="G1853" s="174" t="s">
        <v>84</v>
      </c>
      <c r="H1853" s="174">
        <v>330.30448999999999</v>
      </c>
      <c r="I1853" s="187">
        <v>3.6836152499999995E-4</v>
      </c>
      <c r="J1853" s="157">
        <v>0</v>
      </c>
      <c r="K1853" s="174">
        <v>0</v>
      </c>
      <c r="L1853" s="174">
        <v>0</v>
      </c>
      <c r="M1853" s="174">
        <v>0</v>
      </c>
      <c r="N1853" s="174">
        <v>0</v>
      </c>
    </row>
    <row r="1854" spans="1:14" x14ac:dyDescent="0.25">
      <c r="A1854" s="173">
        <v>34037</v>
      </c>
      <c r="B1854" s="174" t="s">
        <v>460</v>
      </c>
      <c r="C1854" s="174" t="s">
        <v>53</v>
      </c>
      <c r="D1854" s="174" t="s">
        <v>277</v>
      </c>
      <c r="E1854" s="174" t="s">
        <v>105</v>
      </c>
      <c r="F1854" s="174" t="s">
        <v>100</v>
      </c>
      <c r="G1854" s="174" t="s">
        <v>84</v>
      </c>
      <c r="H1854" s="174">
        <v>6.7045748000000002E-2</v>
      </c>
      <c r="I1854" s="187">
        <v>2.0611356991000003E-5</v>
      </c>
      <c r="J1854" s="157">
        <v>1.0246009E-6</v>
      </c>
      <c r="K1854" s="174">
        <v>9.8104065000000006E-5</v>
      </c>
      <c r="L1854" s="174">
        <v>3.3141374999999998E-6</v>
      </c>
      <c r="M1854" s="174">
        <v>3.0490064999999998E-6</v>
      </c>
      <c r="N1854" s="174">
        <v>1.0496264E-8</v>
      </c>
    </row>
    <row r="1855" spans="1:14" x14ac:dyDescent="0.25">
      <c r="A1855" s="173">
        <v>34037</v>
      </c>
      <c r="B1855" s="174" t="s">
        <v>460</v>
      </c>
      <c r="C1855" s="174" t="s">
        <v>53</v>
      </c>
      <c r="D1855" s="174" t="s">
        <v>278</v>
      </c>
      <c r="E1855" s="174" t="s">
        <v>106</v>
      </c>
      <c r="F1855" s="174" t="s">
        <v>107</v>
      </c>
      <c r="G1855" s="174" t="s">
        <v>84</v>
      </c>
      <c r="H1855" s="174">
        <v>4.9121627999999999</v>
      </c>
      <c r="I1855" s="187">
        <v>1.1691307186000002E-4</v>
      </c>
      <c r="J1855" s="157">
        <v>5.6859370000000004E-6</v>
      </c>
      <c r="K1855" s="174">
        <v>4.7238858999999999E-4</v>
      </c>
      <c r="L1855" s="174">
        <v>1.9008331699999998E-5</v>
      </c>
      <c r="M1855" s="174">
        <v>1.7487665164000001E-5</v>
      </c>
      <c r="N1855" s="174">
        <v>5.7590777000000001E-8</v>
      </c>
    </row>
    <row r="1856" spans="1:14" x14ac:dyDescent="0.25">
      <c r="A1856" s="173">
        <v>34037</v>
      </c>
      <c r="B1856" s="174" t="s">
        <v>460</v>
      </c>
      <c r="C1856" s="174" t="s">
        <v>53</v>
      </c>
      <c r="D1856" s="174" t="s">
        <v>279</v>
      </c>
      <c r="E1856" s="174" t="s">
        <v>108</v>
      </c>
      <c r="F1856" s="174" t="s">
        <v>109</v>
      </c>
      <c r="G1856" s="174" t="s">
        <v>84</v>
      </c>
      <c r="H1856" s="174">
        <v>63.565364500000001</v>
      </c>
      <c r="I1856" s="187">
        <v>1.8210111690940003E-3</v>
      </c>
      <c r="J1856" s="157">
        <v>6.5813303799999997E-5</v>
      </c>
      <c r="K1856" s="174">
        <v>6.3205319730000008E-3</v>
      </c>
      <c r="L1856" s="174">
        <v>2.1579035600000001E-4</v>
      </c>
      <c r="M1856" s="174">
        <v>1.9852712752000003E-4</v>
      </c>
      <c r="N1856" s="174">
        <v>6.71659061E-7</v>
      </c>
    </row>
    <row r="1857" spans="1:14" x14ac:dyDescent="0.25">
      <c r="A1857" s="173">
        <v>34037</v>
      </c>
      <c r="B1857" s="174" t="s">
        <v>460</v>
      </c>
      <c r="C1857" s="174" t="s">
        <v>53</v>
      </c>
      <c r="D1857" s="174" t="s">
        <v>280</v>
      </c>
      <c r="E1857" s="174" t="s">
        <v>110</v>
      </c>
      <c r="F1857" s="174" t="s">
        <v>109</v>
      </c>
      <c r="G1857" s="174" t="s">
        <v>84</v>
      </c>
      <c r="H1857" s="174">
        <v>217.26814271999999</v>
      </c>
      <c r="I1857" s="187">
        <v>1.2846238056986599E-2</v>
      </c>
      <c r="J1857" s="157">
        <v>4.4897993849999995E-4</v>
      </c>
      <c r="K1857" s="174">
        <v>4.1329339619999995E-2</v>
      </c>
      <c r="L1857" s="174">
        <v>1.596071572E-3</v>
      </c>
      <c r="M1857" s="174">
        <v>1.4683858462400002E-3</v>
      </c>
      <c r="N1857" s="174">
        <v>4.4808680226E-6</v>
      </c>
    </row>
    <row r="1858" spans="1:14" x14ac:dyDescent="0.25">
      <c r="A1858" s="173">
        <v>34037</v>
      </c>
      <c r="B1858" s="174" t="s">
        <v>460</v>
      </c>
      <c r="C1858" s="174" t="s">
        <v>53</v>
      </c>
      <c r="D1858" s="174" t="s">
        <v>281</v>
      </c>
      <c r="E1858" s="174" t="s">
        <v>111</v>
      </c>
      <c r="F1858" s="174" t="s">
        <v>109</v>
      </c>
      <c r="G1858" s="174" t="s">
        <v>84</v>
      </c>
      <c r="H1858" s="174">
        <v>3.5288233000000002E-2</v>
      </c>
      <c r="I1858" s="187">
        <v>4.7773777276000004E-6</v>
      </c>
      <c r="J1858" s="157">
        <v>1.7149321000000001E-7</v>
      </c>
      <c r="K1858" s="174">
        <v>1.7494109E-5</v>
      </c>
      <c r="L1858" s="174">
        <v>5.8858274000000003E-7</v>
      </c>
      <c r="M1858" s="174">
        <v>5.414961208000001E-7</v>
      </c>
      <c r="N1858" s="174">
        <v>1.7288738E-9</v>
      </c>
    </row>
    <row r="1859" spans="1:14" x14ac:dyDescent="0.25">
      <c r="A1859" s="173">
        <v>34037</v>
      </c>
      <c r="B1859" s="174" t="s">
        <v>460</v>
      </c>
      <c r="C1859" s="174" t="s">
        <v>53</v>
      </c>
      <c r="D1859" s="174" t="s">
        <v>282</v>
      </c>
      <c r="E1859" s="174" t="s">
        <v>112</v>
      </c>
      <c r="F1859" s="174" t="s">
        <v>109</v>
      </c>
      <c r="G1859" s="174" t="s">
        <v>84</v>
      </c>
      <c r="H1859" s="174">
        <v>0.77313346000000005</v>
      </c>
      <c r="I1859" s="187">
        <v>7.9209672358999998E-5</v>
      </c>
      <c r="J1859" s="157">
        <v>2.7026193999999998E-6</v>
      </c>
      <c r="K1859" s="174">
        <v>2.7569561000000001E-4</v>
      </c>
      <c r="L1859" s="174">
        <v>9.2756753999999997E-6</v>
      </c>
      <c r="M1859" s="174">
        <v>8.5336213679999995E-6</v>
      </c>
      <c r="N1859" s="174">
        <v>2.7245907000000001E-8</v>
      </c>
    </row>
    <row r="1860" spans="1:14" x14ac:dyDescent="0.25">
      <c r="A1860" s="173">
        <v>34037</v>
      </c>
      <c r="B1860" s="174" t="s">
        <v>460</v>
      </c>
      <c r="C1860" s="174" t="s">
        <v>53</v>
      </c>
      <c r="D1860" s="174" t="s">
        <v>283</v>
      </c>
      <c r="E1860" s="174" t="s">
        <v>113</v>
      </c>
      <c r="F1860" s="174" t="s">
        <v>114</v>
      </c>
      <c r="G1860" s="174" t="s">
        <v>84</v>
      </c>
      <c r="H1860" s="174">
        <v>38.888275</v>
      </c>
      <c r="I1860" s="187">
        <v>1.3398770711900002E-2</v>
      </c>
      <c r="J1860" s="157">
        <v>2.9259000000000002E-4</v>
      </c>
      <c r="K1860" s="174">
        <v>5.3212824999999998E-2</v>
      </c>
      <c r="L1860" s="174">
        <v>1.913524E-3</v>
      </c>
      <c r="M1860" s="174">
        <v>1.76044208E-3</v>
      </c>
      <c r="N1860" s="174">
        <v>3.017343E-6</v>
      </c>
    </row>
    <row r="1861" spans="1:14" x14ac:dyDescent="0.25">
      <c r="A1861" s="173">
        <v>34037</v>
      </c>
      <c r="B1861" s="174" t="s">
        <v>460</v>
      </c>
      <c r="C1861" s="174" t="s">
        <v>53</v>
      </c>
      <c r="D1861" s="174" t="s">
        <v>284</v>
      </c>
      <c r="E1861" s="174" t="s">
        <v>82</v>
      </c>
      <c r="F1861" s="174" t="s">
        <v>83</v>
      </c>
      <c r="G1861" s="174" t="s">
        <v>115</v>
      </c>
      <c r="H1861" s="174">
        <v>1137.8412000000001</v>
      </c>
      <c r="I1861" s="187">
        <v>2.8765152478719996E-2</v>
      </c>
      <c r="J1861" s="157">
        <v>3.6474076999999999E-3</v>
      </c>
      <c r="K1861" s="174">
        <v>0.24977252999999999</v>
      </c>
      <c r="L1861" s="174">
        <v>4.6262138999999999E-4</v>
      </c>
      <c r="M1861" s="174">
        <v>4.2561167879999999E-4</v>
      </c>
      <c r="N1861" s="174">
        <v>3.4773849999999999E-5</v>
      </c>
    </row>
    <row r="1862" spans="1:14" x14ac:dyDescent="0.25">
      <c r="A1862" s="173">
        <v>34037</v>
      </c>
      <c r="B1862" s="174" t="s">
        <v>460</v>
      </c>
      <c r="C1862" s="174" t="s">
        <v>53</v>
      </c>
      <c r="D1862" s="174" t="s">
        <v>285</v>
      </c>
      <c r="E1862" s="174" t="s">
        <v>86</v>
      </c>
      <c r="F1862" s="174" t="s">
        <v>83</v>
      </c>
      <c r="G1862" s="174" t="s">
        <v>115</v>
      </c>
      <c r="H1862" s="174">
        <v>11207.227999999999</v>
      </c>
      <c r="I1862" s="187">
        <v>0.32027721864120001</v>
      </c>
      <c r="J1862" s="157">
        <v>3.2389651999999998E-2</v>
      </c>
      <c r="K1862" s="174">
        <v>2.7976698999999998</v>
      </c>
      <c r="L1862" s="174">
        <v>4.5703849999999997E-3</v>
      </c>
      <c r="M1862" s="174">
        <v>4.2047541999999999E-3</v>
      </c>
      <c r="N1862" s="174">
        <v>3.6591434E-4</v>
      </c>
    </row>
    <row r="1863" spans="1:14" x14ac:dyDescent="0.25">
      <c r="A1863" s="173">
        <v>34037</v>
      </c>
      <c r="B1863" s="174" t="s">
        <v>460</v>
      </c>
      <c r="C1863" s="174" t="s">
        <v>53</v>
      </c>
      <c r="D1863" s="174" t="s">
        <v>286</v>
      </c>
      <c r="E1863" s="174" t="s">
        <v>116</v>
      </c>
      <c r="F1863" s="174" t="s">
        <v>83</v>
      </c>
      <c r="G1863" s="174" t="s">
        <v>115</v>
      </c>
      <c r="H1863" s="174">
        <v>258.88596000000001</v>
      </c>
      <c r="I1863" s="187">
        <v>3.3526643793000015E-2</v>
      </c>
      <c r="J1863" s="157">
        <v>1.107814E-2</v>
      </c>
      <c r="K1863" s="174">
        <v>1.2904195000000001</v>
      </c>
      <c r="L1863" s="174">
        <v>6.1517261000000004E-4</v>
      </c>
      <c r="M1863" s="174">
        <v>5.6595880120000009E-4</v>
      </c>
      <c r="N1863" s="174">
        <v>1.0628437E-4</v>
      </c>
    </row>
    <row r="1864" spans="1:14" x14ac:dyDescent="0.25">
      <c r="A1864" s="173">
        <v>34037</v>
      </c>
      <c r="B1864" s="174" t="s">
        <v>460</v>
      </c>
      <c r="C1864" s="174" t="s">
        <v>53</v>
      </c>
      <c r="D1864" s="174" t="s">
        <v>287</v>
      </c>
      <c r="E1864" s="174" t="s">
        <v>87</v>
      </c>
      <c r="F1864" s="174" t="s">
        <v>83</v>
      </c>
      <c r="G1864" s="174" t="s">
        <v>115</v>
      </c>
      <c r="H1864" s="174">
        <v>344.050843794</v>
      </c>
      <c r="I1864" s="187">
        <v>1.7790246734491498E-2</v>
      </c>
      <c r="J1864" s="157">
        <v>4.5447589908900006E-3</v>
      </c>
      <c r="K1864" s="174">
        <v>0.39604219466800006</v>
      </c>
      <c r="L1864" s="174">
        <v>1.242127382E-4</v>
      </c>
      <c r="M1864" s="174">
        <v>1.1427571914400001E-4</v>
      </c>
      <c r="N1864" s="174">
        <v>2.49361448181E-5</v>
      </c>
    </row>
    <row r="1865" spans="1:14" x14ac:dyDescent="0.25">
      <c r="A1865" s="173">
        <v>34037</v>
      </c>
      <c r="B1865" s="174" t="s">
        <v>460</v>
      </c>
      <c r="C1865" s="174" t="s">
        <v>53</v>
      </c>
      <c r="D1865" s="174" t="s">
        <v>288</v>
      </c>
      <c r="E1865" s="174" t="s">
        <v>117</v>
      </c>
      <c r="F1865" s="174" t="s">
        <v>89</v>
      </c>
      <c r="G1865" s="174" t="s">
        <v>115</v>
      </c>
      <c r="H1865" s="174">
        <v>4.3914940700000002</v>
      </c>
      <c r="I1865" s="187">
        <v>4.6263006120651014E-4</v>
      </c>
      <c r="J1865" s="157">
        <v>2.3441642300000003E-4</v>
      </c>
      <c r="K1865" s="174">
        <v>1.5646058550000001E-2</v>
      </c>
      <c r="L1865" s="174">
        <v>8.2059876600000004E-6</v>
      </c>
      <c r="M1865" s="174">
        <v>7.5495086472000014E-6</v>
      </c>
      <c r="N1865" s="174">
        <v>1.4850014980000001E-6</v>
      </c>
    </row>
    <row r="1866" spans="1:14" x14ac:dyDescent="0.25">
      <c r="A1866" s="173">
        <v>34037</v>
      </c>
      <c r="B1866" s="174" t="s">
        <v>460</v>
      </c>
      <c r="C1866" s="174" t="s">
        <v>53</v>
      </c>
      <c r="D1866" s="174" t="s">
        <v>289</v>
      </c>
      <c r="E1866" s="174" t="s">
        <v>88</v>
      </c>
      <c r="F1866" s="174" t="s">
        <v>89</v>
      </c>
      <c r="G1866" s="174" t="s">
        <v>115</v>
      </c>
      <c r="H1866" s="174">
        <v>0.17199064999999999</v>
      </c>
      <c r="I1866" s="187">
        <v>4.3331799519000005E-6</v>
      </c>
      <c r="J1866" s="157">
        <v>1.6193509000000001E-6</v>
      </c>
      <c r="K1866" s="174">
        <v>1.3740728999999999E-4</v>
      </c>
      <c r="L1866" s="174">
        <v>5.3241077000000001E-8</v>
      </c>
      <c r="M1866" s="174">
        <v>4.898179084E-8</v>
      </c>
      <c r="N1866" s="174">
        <v>1.1028829000000001E-8</v>
      </c>
    </row>
    <row r="1867" spans="1:14" x14ac:dyDescent="0.25">
      <c r="A1867" s="173">
        <v>34037</v>
      </c>
      <c r="B1867" s="174" t="s">
        <v>460</v>
      </c>
      <c r="C1867" s="174" t="s">
        <v>53</v>
      </c>
      <c r="D1867" s="174" t="s">
        <v>290</v>
      </c>
      <c r="E1867" s="174" t="s">
        <v>90</v>
      </c>
      <c r="F1867" s="174" t="s">
        <v>89</v>
      </c>
      <c r="G1867" s="174" t="s">
        <v>115</v>
      </c>
      <c r="H1867" s="174">
        <v>50.767048499999994</v>
      </c>
      <c r="I1867" s="187">
        <v>1.6212488466179999E-3</v>
      </c>
      <c r="J1867" s="157">
        <v>3.6780253999999998E-4</v>
      </c>
      <c r="K1867" s="174">
        <v>2.8456900100000002E-2</v>
      </c>
      <c r="L1867" s="174">
        <v>3.3042450200000001E-5</v>
      </c>
      <c r="M1867" s="174">
        <v>3.0399054184000004E-5</v>
      </c>
      <c r="N1867" s="174">
        <v>2.7154048800000002E-6</v>
      </c>
    </row>
    <row r="1868" spans="1:14" x14ac:dyDescent="0.25">
      <c r="A1868" s="173">
        <v>34037</v>
      </c>
      <c r="B1868" s="174" t="s">
        <v>460</v>
      </c>
      <c r="C1868" s="174" t="s">
        <v>53</v>
      </c>
      <c r="D1868" s="174" t="s">
        <v>291</v>
      </c>
      <c r="E1868" s="174" t="s">
        <v>118</v>
      </c>
      <c r="F1868" s="174" t="s">
        <v>89</v>
      </c>
      <c r="G1868" s="174" t="s">
        <v>115</v>
      </c>
      <c r="H1868" s="174">
        <v>4.978555311</v>
      </c>
      <c r="I1868" s="187">
        <v>7.3561648508630015E-4</v>
      </c>
      <c r="J1868" s="157">
        <v>3.4023863600000004E-4</v>
      </c>
      <c r="K1868" s="174">
        <v>2.7487376360000003E-2</v>
      </c>
      <c r="L1868" s="174">
        <v>1.3793613999999999E-5</v>
      </c>
      <c r="M1868" s="174">
        <v>1.2690124879999999E-5</v>
      </c>
      <c r="N1868" s="174">
        <v>2.6101736799999998E-6</v>
      </c>
    </row>
    <row r="1869" spans="1:14" x14ac:dyDescent="0.25">
      <c r="A1869" s="173">
        <v>34037</v>
      </c>
      <c r="B1869" s="174" t="s">
        <v>460</v>
      </c>
      <c r="C1869" s="174" t="s">
        <v>53</v>
      </c>
      <c r="D1869" s="174" t="s">
        <v>292</v>
      </c>
      <c r="E1869" s="174" t="s">
        <v>91</v>
      </c>
      <c r="F1869" s="174" t="s">
        <v>89</v>
      </c>
      <c r="G1869" s="174" t="s">
        <v>115</v>
      </c>
      <c r="H1869" s="174">
        <v>53.186386854999995</v>
      </c>
      <c r="I1869" s="187">
        <v>2.4288205402960999E-3</v>
      </c>
      <c r="J1869" s="157">
        <v>7.6164944760000002E-4</v>
      </c>
      <c r="K1869" s="174">
        <v>6.0566255573000001E-2</v>
      </c>
      <c r="L1869" s="174">
        <v>3.9530092356E-5</v>
      </c>
      <c r="M1869" s="174">
        <v>3.6367684967520006E-5</v>
      </c>
      <c r="N1869" s="174">
        <v>5.1736386909999997E-6</v>
      </c>
    </row>
    <row r="1870" spans="1:14" x14ac:dyDescent="0.25">
      <c r="A1870" s="173">
        <v>34037</v>
      </c>
      <c r="B1870" s="174" t="s">
        <v>460</v>
      </c>
      <c r="C1870" s="174" t="s">
        <v>53</v>
      </c>
      <c r="D1870" s="174" t="s">
        <v>293</v>
      </c>
      <c r="E1870" s="174" t="s">
        <v>119</v>
      </c>
      <c r="F1870" s="174" t="s">
        <v>89</v>
      </c>
      <c r="G1870" s="174" t="s">
        <v>115</v>
      </c>
      <c r="H1870" s="174">
        <v>9.7690687470000004</v>
      </c>
      <c r="I1870" s="187">
        <v>9.1795248696910001E-4</v>
      </c>
      <c r="J1870" s="157">
        <v>2.8856994039999997E-4</v>
      </c>
      <c r="K1870" s="174">
        <v>2.5096679811999999E-2</v>
      </c>
      <c r="L1870" s="174">
        <v>1.7157411248000001E-5</v>
      </c>
      <c r="M1870" s="174">
        <v>1.5784818348160002E-5</v>
      </c>
      <c r="N1870" s="174">
        <v>2.1761331200000001E-6</v>
      </c>
    </row>
    <row r="1871" spans="1:14" x14ac:dyDescent="0.25">
      <c r="A1871" s="173">
        <v>34037</v>
      </c>
      <c r="B1871" s="174" t="s">
        <v>460</v>
      </c>
      <c r="C1871" s="174" t="s">
        <v>53</v>
      </c>
      <c r="D1871" s="174" t="s">
        <v>294</v>
      </c>
      <c r="E1871" s="174" t="s">
        <v>92</v>
      </c>
      <c r="F1871" s="174" t="s">
        <v>89</v>
      </c>
      <c r="G1871" s="174" t="s">
        <v>115</v>
      </c>
      <c r="H1871" s="174">
        <v>0.70401519599999995</v>
      </c>
      <c r="I1871" s="187">
        <v>5.4339972171300001E-5</v>
      </c>
      <c r="J1871" s="157">
        <v>1.4628281900000001E-5</v>
      </c>
      <c r="K1871" s="174">
        <v>1.2460441940000001E-3</v>
      </c>
      <c r="L1871" s="174">
        <v>1.1973944260000001E-6</v>
      </c>
      <c r="M1871" s="174">
        <v>1.1016028719200001E-6</v>
      </c>
      <c r="N1871" s="174">
        <v>1.1199857069999999E-7</v>
      </c>
    </row>
    <row r="1872" spans="1:14" x14ac:dyDescent="0.25">
      <c r="A1872" s="173">
        <v>34037</v>
      </c>
      <c r="B1872" s="174" t="s">
        <v>460</v>
      </c>
      <c r="C1872" s="174" t="s">
        <v>53</v>
      </c>
      <c r="D1872" s="174" t="s">
        <v>295</v>
      </c>
      <c r="E1872" s="174" t="s">
        <v>120</v>
      </c>
      <c r="F1872" s="174" t="s">
        <v>89</v>
      </c>
      <c r="G1872" s="174" t="s">
        <v>115</v>
      </c>
      <c r="H1872" s="174">
        <v>15.492917166</v>
      </c>
      <c r="I1872" s="187">
        <v>1.7246274141739504E-3</v>
      </c>
      <c r="J1872" s="157">
        <v>7.3298837119999995E-4</v>
      </c>
      <c r="K1872" s="174">
        <v>4.6584728598999994E-2</v>
      </c>
      <c r="L1872" s="174">
        <v>3.4815169717E-5</v>
      </c>
      <c r="M1872" s="174">
        <v>3.2029956139640005E-5</v>
      </c>
      <c r="N1872" s="174">
        <v>4.5842422006999997E-6</v>
      </c>
    </row>
    <row r="1873" spans="1:14" x14ac:dyDescent="0.25">
      <c r="A1873" s="173">
        <v>34037</v>
      </c>
      <c r="B1873" s="174" t="s">
        <v>460</v>
      </c>
      <c r="C1873" s="174" t="s">
        <v>53</v>
      </c>
      <c r="D1873" s="174" t="s">
        <v>296</v>
      </c>
      <c r="E1873" s="174" t="s">
        <v>121</v>
      </c>
      <c r="F1873" s="174" t="s">
        <v>89</v>
      </c>
      <c r="G1873" s="174" t="s">
        <v>115</v>
      </c>
      <c r="H1873" s="174">
        <v>51.555923950000007</v>
      </c>
      <c r="I1873" s="187">
        <v>9.9781411668720013E-4</v>
      </c>
      <c r="J1873" s="157">
        <v>3.1167409999999999E-4</v>
      </c>
      <c r="K1873" s="174">
        <v>1.4260682640000003E-2</v>
      </c>
      <c r="L1873" s="174">
        <v>1.9310332350000005E-5</v>
      </c>
      <c r="M1873" s="174">
        <v>1.7765505761999999E-5</v>
      </c>
      <c r="N1873" s="174">
        <v>1.5579740559999999E-6</v>
      </c>
    </row>
    <row r="1874" spans="1:14" x14ac:dyDescent="0.25">
      <c r="A1874" s="173">
        <v>34037</v>
      </c>
      <c r="B1874" s="174" t="s">
        <v>460</v>
      </c>
      <c r="C1874" s="174" t="s">
        <v>53</v>
      </c>
      <c r="D1874" s="174" t="s">
        <v>297</v>
      </c>
      <c r="E1874" s="174" t="s">
        <v>93</v>
      </c>
      <c r="F1874" s="174" t="s">
        <v>89</v>
      </c>
      <c r="G1874" s="174" t="s">
        <v>115</v>
      </c>
      <c r="H1874" s="174">
        <v>19.079493939999999</v>
      </c>
      <c r="I1874" s="187">
        <v>2.6417517155255012E-3</v>
      </c>
      <c r="J1874" s="157">
        <v>1.0333824109999999E-3</v>
      </c>
      <c r="K1874" s="174">
        <v>0.10780210308</v>
      </c>
      <c r="L1874" s="174">
        <v>5.3382549400000006E-5</v>
      </c>
      <c r="M1874" s="174">
        <v>4.9111945448000005E-5</v>
      </c>
      <c r="N1874" s="174">
        <v>9.5586174500000007E-6</v>
      </c>
    </row>
    <row r="1875" spans="1:14" x14ac:dyDescent="0.25">
      <c r="A1875" s="173">
        <v>34037</v>
      </c>
      <c r="B1875" s="174" t="s">
        <v>460</v>
      </c>
      <c r="C1875" s="174" t="s">
        <v>53</v>
      </c>
      <c r="D1875" s="174" t="s">
        <v>298</v>
      </c>
      <c r="E1875" s="174" t="s">
        <v>122</v>
      </c>
      <c r="F1875" s="174" t="s">
        <v>89</v>
      </c>
      <c r="G1875" s="174" t="s">
        <v>115</v>
      </c>
      <c r="H1875" s="174">
        <v>122.37251001</v>
      </c>
      <c r="I1875" s="187">
        <v>2.9694913069710197E-3</v>
      </c>
      <c r="J1875" s="157">
        <v>7.0204379189999996E-4</v>
      </c>
      <c r="K1875" s="174">
        <v>5.9835808160000004E-2</v>
      </c>
      <c r="L1875" s="174">
        <v>3.5133529329999995E-5</v>
      </c>
      <c r="M1875" s="174">
        <v>3.2322846983599996E-5</v>
      </c>
      <c r="N1875" s="174">
        <v>4.5894342079999992E-6</v>
      </c>
    </row>
    <row r="1876" spans="1:14" x14ac:dyDescent="0.25">
      <c r="A1876" s="173">
        <v>34037</v>
      </c>
      <c r="B1876" s="174" t="s">
        <v>460</v>
      </c>
      <c r="C1876" s="174" t="s">
        <v>53</v>
      </c>
      <c r="D1876" s="174" t="s">
        <v>299</v>
      </c>
      <c r="E1876" s="174" t="s">
        <v>123</v>
      </c>
      <c r="F1876" s="174" t="s">
        <v>89</v>
      </c>
      <c r="G1876" s="174" t="s">
        <v>115</v>
      </c>
      <c r="H1876" s="174">
        <v>0.52055830279999993</v>
      </c>
      <c r="I1876" s="187">
        <v>9.8009375107866023E-5</v>
      </c>
      <c r="J1876" s="157">
        <v>1.3439797086E-4</v>
      </c>
      <c r="K1876" s="174">
        <v>2.3306651080999999E-3</v>
      </c>
      <c r="L1876" s="174">
        <v>1.5250797813000001E-6</v>
      </c>
      <c r="M1876" s="174">
        <v>1.4030733987959999E-6</v>
      </c>
      <c r="N1876" s="174">
        <v>3.737020638E-7</v>
      </c>
    </row>
    <row r="1877" spans="1:14" x14ac:dyDescent="0.25">
      <c r="A1877" s="173">
        <v>34037</v>
      </c>
      <c r="B1877" s="174" t="s">
        <v>460</v>
      </c>
      <c r="C1877" s="174" t="s">
        <v>53</v>
      </c>
      <c r="D1877" s="174" t="s">
        <v>300</v>
      </c>
      <c r="E1877" s="174" t="s">
        <v>94</v>
      </c>
      <c r="F1877" s="174" t="s">
        <v>89</v>
      </c>
      <c r="G1877" s="174" t="s">
        <v>115</v>
      </c>
      <c r="H1877" s="174">
        <v>3.3251525970000002</v>
      </c>
      <c r="I1877" s="187">
        <v>2.3990025872430004E-4</v>
      </c>
      <c r="J1877" s="157">
        <v>9.3966600000000003E-5</v>
      </c>
      <c r="K1877" s="174">
        <v>6.9163135399999999E-3</v>
      </c>
      <c r="L1877" s="174">
        <v>4.4517920600000007E-6</v>
      </c>
      <c r="M1877" s="174">
        <v>4.0956486952000001E-6</v>
      </c>
      <c r="N1877" s="174">
        <v>6.1647633700000008E-7</v>
      </c>
    </row>
    <row r="1878" spans="1:14" x14ac:dyDescent="0.25">
      <c r="A1878" s="173">
        <v>34037</v>
      </c>
      <c r="B1878" s="174" t="s">
        <v>460</v>
      </c>
      <c r="C1878" s="174" t="s">
        <v>53</v>
      </c>
      <c r="D1878" s="174" t="s">
        <v>301</v>
      </c>
      <c r="E1878" s="174" t="s">
        <v>124</v>
      </c>
      <c r="F1878" s="174" t="s">
        <v>89</v>
      </c>
      <c r="G1878" s="174" t="s">
        <v>115</v>
      </c>
      <c r="H1878" s="174">
        <v>0.48845348859999999</v>
      </c>
      <c r="I1878" s="187">
        <v>1.1321438721038998E-4</v>
      </c>
      <c r="J1878" s="157">
        <v>1.809737036E-4</v>
      </c>
      <c r="K1878" s="174">
        <v>2.5522889839999998E-3</v>
      </c>
      <c r="L1878" s="174">
        <v>2.3485459149999998E-6</v>
      </c>
      <c r="M1878" s="174">
        <v>2.1606622417999998E-6</v>
      </c>
      <c r="N1878" s="174">
        <v>5.7669251440000006E-7</v>
      </c>
    </row>
    <row r="1879" spans="1:14" x14ac:dyDescent="0.25">
      <c r="A1879" s="173">
        <v>34037</v>
      </c>
      <c r="B1879" s="174" t="s">
        <v>460</v>
      </c>
      <c r="C1879" s="174" t="s">
        <v>53</v>
      </c>
      <c r="D1879" s="174" t="s">
        <v>302</v>
      </c>
      <c r="E1879" s="174" t="s">
        <v>125</v>
      </c>
      <c r="F1879" s="174" t="s">
        <v>89</v>
      </c>
      <c r="G1879" s="174" t="s">
        <v>115</v>
      </c>
      <c r="H1879" s="174">
        <v>0.78198401499999992</v>
      </c>
      <c r="I1879" s="187">
        <v>1.761506086845609E-4</v>
      </c>
      <c r="J1879" s="157">
        <v>2.9818435900000003E-4</v>
      </c>
      <c r="K1879" s="174">
        <v>4.1249343039999999E-3</v>
      </c>
      <c r="L1879" s="174">
        <v>5.7592474540000011E-6</v>
      </c>
      <c r="M1879" s="174">
        <v>5.2985076576800001E-6</v>
      </c>
      <c r="N1879" s="174">
        <v>1.359929297E-6</v>
      </c>
    </row>
    <row r="1880" spans="1:14" x14ac:dyDescent="0.25">
      <c r="A1880" s="173">
        <v>34037</v>
      </c>
      <c r="B1880" s="174" t="s">
        <v>460</v>
      </c>
      <c r="C1880" s="174" t="s">
        <v>53</v>
      </c>
      <c r="D1880" s="174" t="s">
        <v>303</v>
      </c>
      <c r="E1880" s="174" t="s">
        <v>126</v>
      </c>
      <c r="F1880" s="174" t="s">
        <v>89</v>
      </c>
      <c r="G1880" s="174" t="s">
        <v>115</v>
      </c>
      <c r="H1880" s="174">
        <v>4.0566873223000011</v>
      </c>
      <c r="I1880" s="187">
        <v>9.4646106497754006E-4</v>
      </c>
      <c r="J1880" s="157">
        <v>4.0719201513000002E-4</v>
      </c>
      <c r="K1880" s="174">
        <v>3.7186472349399993E-2</v>
      </c>
      <c r="L1880" s="174">
        <v>1.6242800029000002E-5</v>
      </c>
      <c r="M1880" s="174">
        <v>1.4943376026680001E-5</v>
      </c>
      <c r="N1880" s="174">
        <v>3.1401286899999995E-6</v>
      </c>
    </row>
    <row r="1881" spans="1:14" x14ac:dyDescent="0.25">
      <c r="A1881" s="173">
        <v>34037</v>
      </c>
      <c r="B1881" s="174" t="s">
        <v>460</v>
      </c>
      <c r="C1881" s="174" t="s">
        <v>53</v>
      </c>
      <c r="D1881" s="174" t="s">
        <v>304</v>
      </c>
      <c r="E1881" s="174" t="s">
        <v>127</v>
      </c>
      <c r="F1881" s="174" t="s">
        <v>89</v>
      </c>
      <c r="G1881" s="174" t="s">
        <v>115</v>
      </c>
      <c r="H1881" s="174">
        <v>4.9877290900000002</v>
      </c>
      <c r="I1881" s="187">
        <v>6.1935596261960006E-4</v>
      </c>
      <c r="J1881" s="157">
        <v>5.7281348290000008E-4</v>
      </c>
      <c r="K1881" s="174">
        <v>1.8188300010000002E-2</v>
      </c>
      <c r="L1881" s="174">
        <v>9.6318861399999993E-6</v>
      </c>
      <c r="M1881" s="174">
        <v>8.861335248799999E-6</v>
      </c>
      <c r="N1881" s="174">
        <v>2.1927279399999999E-6</v>
      </c>
    </row>
    <row r="1882" spans="1:14" x14ac:dyDescent="0.25">
      <c r="A1882" s="173">
        <v>34037</v>
      </c>
      <c r="B1882" s="174" t="s">
        <v>460</v>
      </c>
      <c r="C1882" s="174" t="s">
        <v>53</v>
      </c>
      <c r="D1882" s="174" t="s">
        <v>305</v>
      </c>
      <c r="E1882" s="174" t="s">
        <v>128</v>
      </c>
      <c r="F1882" s="174" t="s">
        <v>89</v>
      </c>
      <c r="G1882" s="174" t="s">
        <v>115</v>
      </c>
      <c r="H1882" s="174">
        <v>14.396762422999998</v>
      </c>
      <c r="I1882" s="187">
        <v>4.3167254495125E-4</v>
      </c>
      <c r="J1882" s="157">
        <v>1.1813934089999999E-4</v>
      </c>
      <c r="K1882" s="174">
        <v>9.7160268189999989E-3</v>
      </c>
      <c r="L1882" s="174">
        <v>4.2571345449999997E-6</v>
      </c>
      <c r="M1882" s="174">
        <v>3.9165637814E-6</v>
      </c>
      <c r="N1882" s="174">
        <v>7.1708376300000006E-7</v>
      </c>
    </row>
    <row r="1883" spans="1:14" x14ac:dyDescent="0.25">
      <c r="A1883" s="173">
        <v>34037</v>
      </c>
      <c r="B1883" s="174" t="s">
        <v>460</v>
      </c>
      <c r="C1883" s="174" t="s">
        <v>53</v>
      </c>
      <c r="D1883" s="174" t="s">
        <v>306</v>
      </c>
      <c r="E1883" s="174" t="s">
        <v>129</v>
      </c>
      <c r="F1883" s="174" t="s">
        <v>89</v>
      </c>
      <c r="G1883" s="174" t="s">
        <v>115</v>
      </c>
      <c r="H1883" s="174">
        <v>0.32334242629999999</v>
      </c>
      <c r="I1883" s="187">
        <v>1.3333360714924E-4</v>
      </c>
      <c r="J1883" s="157">
        <v>2.1232729855000002E-4</v>
      </c>
      <c r="K1883" s="174">
        <v>2.8337425269999998E-3</v>
      </c>
      <c r="L1883" s="174">
        <v>2.0028853919999999E-6</v>
      </c>
      <c r="M1883" s="174">
        <v>1.84265456064E-6</v>
      </c>
      <c r="N1883" s="174">
        <v>5.1539801880000005E-7</v>
      </c>
    </row>
    <row r="1884" spans="1:14" x14ac:dyDescent="0.25">
      <c r="A1884" s="173">
        <v>34037</v>
      </c>
      <c r="B1884" s="174" t="s">
        <v>460</v>
      </c>
      <c r="C1884" s="174" t="s">
        <v>53</v>
      </c>
      <c r="D1884" s="174" t="s">
        <v>307</v>
      </c>
      <c r="E1884" s="174" t="s">
        <v>130</v>
      </c>
      <c r="F1884" s="174" t="s">
        <v>96</v>
      </c>
      <c r="G1884" s="174" t="s">
        <v>115</v>
      </c>
      <c r="H1884" s="174">
        <v>2.236492691</v>
      </c>
      <c r="I1884" s="187">
        <v>3.2974069365410006E-4</v>
      </c>
      <c r="J1884" s="157">
        <v>3.8516945509999999E-4</v>
      </c>
      <c r="K1884" s="174">
        <v>8.0576249779999998E-3</v>
      </c>
      <c r="L1884" s="174">
        <v>3.9364292370000002E-6</v>
      </c>
      <c r="M1884" s="174">
        <v>3.6215148980400003E-6</v>
      </c>
      <c r="N1884" s="174">
        <v>9.3450657660000007E-7</v>
      </c>
    </row>
    <row r="1885" spans="1:14" x14ac:dyDescent="0.25">
      <c r="A1885" s="173">
        <v>34037</v>
      </c>
      <c r="B1885" s="174" t="s">
        <v>460</v>
      </c>
      <c r="C1885" s="174" t="s">
        <v>53</v>
      </c>
      <c r="D1885" s="174" t="s">
        <v>308</v>
      </c>
      <c r="E1885" s="174" t="s">
        <v>131</v>
      </c>
      <c r="F1885" s="174" t="s">
        <v>96</v>
      </c>
      <c r="G1885" s="174" t="s">
        <v>115</v>
      </c>
      <c r="H1885" s="174">
        <v>1.2555189807000002</v>
      </c>
      <c r="I1885" s="187">
        <v>4.9820474217446991E-4</v>
      </c>
      <c r="J1885" s="157">
        <v>8.4156576610000002E-4</v>
      </c>
      <c r="K1885" s="174">
        <v>1.1769552425000001E-2</v>
      </c>
      <c r="L1885" s="174">
        <v>1.23410347E-5</v>
      </c>
      <c r="M1885" s="174">
        <v>1.1353751924000001E-5</v>
      </c>
      <c r="N1885" s="174">
        <v>2.9155201889000003E-6</v>
      </c>
    </row>
    <row r="1886" spans="1:14" x14ac:dyDescent="0.25">
      <c r="A1886" s="173">
        <v>34037</v>
      </c>
      <c r="B1886" s="174" t="s">
        <v>460</v>
      </c>
      <c r="C1886" s="174" t="s">
        <v>53</v>
      </c>
      <c r="D1886" s="174" t="s">
        <v>309</v>
      </c>
      <c r="E1886" s="174" t="s">
        <v>95</v>
      </c>
      <c r="F1886" s="174" t="s">
        <v>96</v>
      </c>
      <c r="G1886" s="174" t="s">
        <v>115</v>
      </c>
      <c r="H1886" s="174">
        <v>1.3034378589</v>
      </c>
      <c r="I1886" s="187">
        <v>1.66947775894982E-4</v>
      </c>
      <c r="J1886" s="157">
        <v>1.1536054710999998E-4</v>
      </c>
      <c r="K1886" s="174">
        <v>4.6574779585E-3</v>
      </c>
      <c r="L1886" s="174">
        <v>4.1014940556000006E-6</v>
      </c>
      <c r="M1886" s="174">
        <v>3.7733745311520003E-6</v>
      </c>
      <c r="N1886" s="174">
        <v>7.1811505209999999E-7</v>
      </c>
    </row>
    <row r="1887" spans="1:14" x14ac:dyDescent="0.25">
      <c r="A1887" s="173">
        <v>34037</v>
      </c>
      <c r="B1887" s="174" t="s">
        <v>460</v>
      </c>
      <c r="C1887" s="174" t="s">
        <v>53</v>
      </c>
      <c r="D1887" s="174" t="s">
        <v>310</v>
      </c>
      <c r="E1887" s="174" t="s">
        <v>97</v>
      </c>
      <c r="F1887" s="174" t="s">
        <v>96</v>
      </c>
      <c r="G1887" s="174" t="s">
        <v>115</v>
      </c>
      <c r="H1887" s="174">
        <v>5.4847150597000001</v>
      </c>
      <c r="I1887" s="187">
        <v>7.656894979415779E-4</v>
      </c>
      <c r="J1887" s="157">
        <v>1.8403211478999998E-4</v>
      </c>
      <c r="K1887" s="174">
        <v>1.3112881512200001E-2</v>
      </c>
      <c r="L1887" s="174">
        <v>1.71629807012E-5</v>
      </c>
      <c r="M1887" s="174">
        <v>1.5789942245104E-5</v>
      </c>
      <c r="N1887" s="174">
        <v>1.2964411427000003E-6</v>
      </c>
    </row>
    <row r="1888" spans="1:14" x14ac:dyDescent="0.25">
      <c r="A1888" s="173">
        <v>34037</v>
      </c>
      <c r="B1888" s="174" t="s">
        <v>460</v>
      </c>
      <c r="C1888" s="174" t="s">
        <v>53</v>
      </c>
      <c r="D1888" s="174" t="s">
        <v>311</v>
      </c>
      <c r="E1888" s="174" t="s">
        <v>132</v>
      </c>
      <c r="F1888" s="174" t="s">
        <v>96</v>
      </c>
      <c r="G1888" s="174" t="s">
        <v>115</v>
      </c>
      <c r="H1888" s="174">
        <v>0.12967689239999999</v>
      </c>
      <c r="I1888" s="187">
        <v>2.2400460254694006E-5</v>
      </c>
      <c r="J1888" s="157">
        <v>2.4524041127E-5</v>
      </c>
      <c r="K1888" s="174">
        <v>5.8248752819999993E-4</v>
      </c>
      <c r="L1888" s="174">
        <v>2.8300065059999998E-7</v>
      </c>
      <c r="M1888" s="174">
        <v>2.6036059855200002E-7</v>
      </c>
      <c r="N1888" s="174">
        <v>6.5443061770000008E-8</v>
      </c>
    </row>
    <row r="1889" spans="1:14" x14ac:dyDescent="0.25">
      <c r="A1889" s="173">
        <v>34037</v>
      </c>
      <c r="B1889" s="174" t="s">
        <v>460</v>
      </c>
      <c r="C1889" s="174" t="s">
        <v>53</v>
      </c>
      <c r="D1889" s="174" t="s">
        <v>312</v>
      </c>
      <c r="E1889" s="174" t="s">
        <v>133</v>
      </c>
      <c r="F1889" s="174" t="s">
        <v>96</v>
      </c>
      <c r="G1889" s="174" t="s">
        <v>115</v>
      </c>
      <c r="H1889" s="174">
        <v>0.26451093409999998</v>
      </c>
      <c r="I1889" s="187">
        <v>3.5414659366280011E-5</v>
      </c>
      <c r="J1889" s="157">
        <v>1.290775187E-5</v>
      </c>
      <c r="K1889" s="174">
        <v>1.1406932449999998E-3</v>
      </c>
      <c r="L1889" s="174">
        <v>4.6737700860000002E-7</v>
      </c>
      <c r="M1889" s="174">
        <v>4.2998684791200006E-7</v>
      </c>
      <c r="N1889" s="174">
        <v>9.1863524179999995E-8</v>
      </c>
    </row>
    <row r="1890" spans="1:14" x14ac:dyDescent="0.25">
      <c r="A1890" s="173">
        <v>34037</v>
      </c>
      <c r="B1890" s="174" t="s">
        <v>460</v>
      </c>
      <c r="C1890" s="174" t="s">
        <v>53</v>
      </c>
      <c r="D1890" s="174" t="s">
        <v>313</v>
      </c>
      <c r="E1890" s="174" t="s">
        <v>134</v>
      </c>
      <c r="F1890" s="174" t="s">
        <v>96</v>
      </c>
      <c r="G1890" s="174" t="s">
        <v>115</v>
      </c>
      <c r="H1890" s="174">
        <v>8.3734216190000002E-2</v>
      </c>
      <c r="I1890" s="187">
        <v>1.5787076233518003E-5</v>
      </c>
      <c r="J1890" s="157">
        <v>2.9063695006000003E-5</v>
      </c>
      <c r="K1890" s="174">
        <v>3.8005463716999998E-4</v>
      </c>
      <c r="L1890" s="174">
        <v>1.274633171E-6</v>
      </c>
      <c r="M1890" s="174">
        <v>1.1726625173200003E-6</v>
      </c>
      <c r="N1890" s="174">
        <v>2.8484695611000002E-7</v>
      </c>
    </row>
    <row r="1891" spans="1:14" x14ac:dyDescent="0.25">
      <c r="A1891" s="173">
        <v>34037</v>
      </c>
      <c r="B1891" s="174" t="s">
        <v>460</v>
      </c>
      <c r="C1891" s="174" t="s">
        <v>53</v>
      </c>
      <c r="D1891" s="174" t="s">
        <v>314</v>
      </c>
      <c r="E1891" s="174" t="s">
        <v>135</v>
      </c>
      <c r="F1891" s="174" t="s">
        <v>99</v>
      </c>
      <c r="G1891" s="174" t="s">
        <v>115</v>
      </c>
      <c r="H1891" s="174">
        <v>25674.172921500001</v>
      </c>
      <c r="I1891" s="187">
        <v>0.13583113052199422</v>
      </c>
      <c r="J1891" s="157">
        <v>1.22368353969E-2</v>
      </c>
      <c r="K1891" s="174">
        <v>1.1460507464599998</v>
      </c>
      <c r="L1891" s="174">
        <v>1.17422275338E-3</v>
      </c>
      <c r="M1891" s="174">
        <v>1.0802849331095999E-3</v>
      </c>
      <c r="N1891" s="174">
        <v>8.5746085731999992E-5</v>
      </c>
    </row>
    <row r="1892" spans="1:14" x14ac:dyDescent="0.25">
      <c r="A1892" s="173">
        <v>34037</v>
      </c>
      <c r="B1892" s="174" t="s">
        <v>460</v>
      </c>
      <c r="C1892" s="174" t="s">
        <v>53</v>
      </c>
      <c r="D1892" s="174" t="s">
        <v>315</v>
      </c>
      <c r="E1892" s="174" t="s">
        <v>135</v>
      </c>
      <c r="F1892" s="174" t="s">
        <v>100</v>
      </c>
      <c r="G1892" s="174" t="s">
        <v>115</v>
      </c>
      <c r="H1892" s="174">
        <v>891.4052035499999</v>
      </c>
      <c r="I1892" s="187">
        <v>6.4432894116600192E-2</v>
      </c>
      <c r="J1892" s="157">
        <v>8.9791740116999998E-3</v>
      </c>
      <c r="K1892" s="174">
        <v>0.6380184456100001</v>
      </c>
      <c r="L1892" s="174">
        <v>1.1899579088299999E-3</v>
      </c>
      <c r="M1892" s="174">
        <v>1.0947612761235998E-3</v>
      </c>
      <c r="N1892" s="174">
        <v>6.9992781831999996E-5</v>
      </c>
    </row>
    <row r="1893" spans="1:14" x14ac:dyDescent="0.25">
      <c r="A1893" s="173">
        <v>34037</v>
      </c>
      <c r="B1893" s="174" t="s">
        <v>460</v>
      </c>
      <c r="C1893" s="174" t="s">
        <v>53</v>
      </c>
      <c r="D1893" s="174" t="s">
        <v>316</v>
      </c>
      <c r="E1893" s="174" t="s">
        <v>98</v>
      </c>
      <c r="F1893" s="174" t="s">
        <v>99</v>
      </c>
      <c r="G1893" s="174" t="s">
        <v>115</v>
      </c>
      <c r="H1893" s="174">
        <v>2255.2995999999998</v>
      </c>
      <c r="I1893" s="187">
        <v>1.14737004984E-2</v>
      </c>
      <c r="J1893" s="157">
        <v>1.0286765E-3</v>
      </c>
      <c r="K1893" s="174">
        <v>9.6162222000000006E-2</v>
      </c>
      <c r="L1893" s="174">
        <v>9.9875425999999994E-5</v>
      </c>
      <c r="M1893" s="174">
        <v>9.1885391919999999E-5</v>
      </c>
      <c r="N1893" s="174">
        <v>7.2013040000000001E-6</v>
      </c>
    </row>
    <row r="1894" spans="1:14" x14ac:dyDescent="0.25">
      <c r="A1894" s="173">
        <v>34037</v>
      </c>
      <c r="B1894" s="174" t="s">
        <v>460</v>
      </c>
      <c r="C1894" s="174" t="s">
        <v>53</v>
      </c>
      <c r="D1894" s="174" t="s">
        <v>317</v>
      </c>
      <c r="E1894" s="174" t="s">
        <v>98</v>
      </c>
      <c r="F1894" s="174" t="s">
        <v>100</v>
      </c>
      <c r="G1894" s="174" t="s">
        <v>115</v>
      </c>
      <c r="H1894" s="174">
        <v>281.35106999999999</v>
      </c>
      <c r="I1894" s="187">
        <v>3.8697447043000002E-2</v>
      </c>
      <c r="J1894" s="157">
        <v>4.8536914000000004E-3</v>
      </c>
      <c r="K1894" s="174">
        <v>0.41820750000000001</v>
      </c>
      <c r="L1894" s="174">
        <v>5.2658608000000001E-4</v>
      </c>
      <c r="M1894" s="174">
        <v>4.8445919360000004E-4</v>
      </c>
      <c r="N1894" s="174">
        <v>3.5911573000000003E-5</v>
      </c>
    </row>
    <row r="1895" spans="1:14" x14ac:dyDescent="0.25">
      <c r="A1895" s="173">
        <v>34037</v>
      </c>
      <c r="B1895" s="174" t="s">
        <v>460</v>
      </c>
      <c r="C1895" s="174" t="s">
        <v>53</v>
      </c>
      <c r="D1895" s="174" t="s">
        <v>318</v>
      </c>
      <c r="E1895" s="174" t="s">
        <v>102</v>
      </c>
      <c r="F1895" s="174" t="s">
        <v>99</v>
      </c>
      <c r="G1895" s="174" t="s">
        <v>115</v>
      </c>
      <c r="H1895" s="174">
        <v>176.73394999999999</v>
      </c>
      <c r="I1895" s="187">
        <v>7.0206563126000009E-4</v>
      </c>
      <c r="J1895" s="157">
        <v>6.4252388000000002E-5</v>
      </c>
      <c r="K1895" s="174">
        <v>5.5040582000000001E-3</v>
      </c>
      <c r="L1895" s="174">
        <v>7.0563318999999998E-6</v>
      </c>
      <c r="M1895" s="174">
        <v>6.4918253480000003E-6</v>
      </c>
      <c r="N1895" s="174">
        <v>4.7626064999999998E-7</v>
      </c>
    </row>
    <row r="1896" spans="1:14" x14ac:dyDescent="0.25">
      <c r="A1896" s="173">
        <v>34037</v>
      </c>
      <c r="B1896" s="174" t="s">
        <v>460</v>
      </c>
      <c r="C1896" s="174" t="s">
        <v>53</v>
      </c>
      <c r="D1896" s="174" t="s">
        <v>319</v>
      </c>
      <c r="E1896" s="174" t="s">
        <v>102</v>
      </c>
      <c r="F1896" s="174" t="s">
        <v>100</v>
      </c>
      <c r="G1896" s="174" t="s">
        <v>115</v>
      </c>
      <c r="H1896" s="174">
        <v>20.560591389999999</v>
      </c>
      <c r="I1896" s="187">
        <v>1.3202474546250001E-3</v>
      </c>
      <c r="J1896" s="157">
        <v>2.156827255E-4</v>
      </c>
      <c r="K1896" s="174">
        <v>1.7406721949999999E-2</v>
      </c>
      <c r="L1896" s="174">
        <v>1.9110326930000001E-5</v>
      </c>
      <c r="M1896" s="174">
        <v>1.7581500775599997E-5</v>
      </c>
      <c r="N1896" s="174">
        <v>1.6426120780000001E-6</v>
      </c>
    </row>
    <row r="1897" spans="1:14" x14ac:dyDescent="0.25">
      <c r="A1897" s="173">
        <v>34037</v>
      </c>
      <c r="B1897" s="174" t="s">
        <v>460</v>
      </c>
      <c r="C1897" s="174" t="s">
        <v>53</v>
      </c>
      <c r="D1897" s="174" t="s">
        <v>320</v>
      </c>
      <c r="E1897" s="174" t="s">
        <v>103</v>
      </c>
      <c r="F1897" s="174" t="s">
        <v>99</v>
      </c>
      <c r="G1897" s="174" t="s">
        <v>115</v>
      </c>
      <c r="H1897" s="174">
        <v>285.11151000000001</v>
      </c>
      <c r="I1897" s="187">
        <v>1.2837814935100001E-3</v>
      </c>
      <c r="J1897" s="157">
        <v>1.2262950999999999E-4</v>
      </c>
      <c r="K1897" s="174">
        <v>1.0494666999999999E-2</v>
      </c>
      <c r="L1897" s="174">
        <v>1.3511566E-5</v>
      </c>
      <c r="M1897" s="174">
        <v>1.2430640720000001E-5</v>
      </c>
      <c r="N1897" s="174">
        <v>9.0887409000000002E-7</v>
      </c>
    </row>
    <row r="1898" spans="1:14" x14ac:dyDescent="0.25">
      <c r="A1898" s="173">
        <v>34037</v>
      </c>
      <c r="B1898" s="174" t="s">
        <v>460</v>
      </c>
      <c r="C1898" s="174" t="s">
        <v>53</v>
      </c>
      <c r="D1898" s="174" t="s">
        <v>321</v>
      </c>
      <c r="E1898" s="174" t="s">
        <v>103</v>
      </c>
      <c r="F1898" s="174" t="s">
        <v>100</v>
      </c>
      <c r="G1898" s="174" t="s">
        <v>115</v>
      </c>
      <c r="H1898" s="174">
        <v>203.85994934999997</v>
      </c>
      <c r="I1898" s="187">
        <v>2.8103911716236805E-2</v>
      </c>
      <c r="J1898" s="157">
        <v>1.1615106949E-2</v>
      </c>
      <c r="K1898" s="174">
        <v>0.73867378359000002</v>
      </c>
      <c r="L1898" s="174">
        <v>3.6568076299999994E-4</v>
      </c>
      <c r="M1898" s="174">
        <v>3.3642630195999999E-4</v>
      </c>
      <c r="N1898" s="174">
        <v>6.9308545110000007E-5</v>
      </c>
    </row>
    <row r="1899" spans="1:14" x14ac:dyDescent="0.25">
      <c r="A1899" s="173">
        <v>34037</v>
      </c>
      <c r="B1899" s="174" t="s">
        <v>460</v>
      </c>
      <c r="C1899" s="174" t="s">
        <v>53</v>
      </c>
      <c r="D1899" s="174" t="s">
        <v>322</v>
      </c>
      <c r="E1899" s="174" t="s">
        <v>104</v>
      </c>
      <c r="F1899" s="174" t="s">
        <v>99</v>
      </c>
      <c r="G1899" s="174" t="s">
        <v>115</v>
      </c>
      <c r="H1899" s="174">
        <v>2967.0948500000004</v>
      </c>
      <c r="I1899" s="187">
        <v>5.6703951680000001E-3</v>
      </c>
      <c r="J1899" s="157">
        <v>0</v>
      </c>
      <c r="K1899" s="174">
        <v>0</v>
      </c>
      <c r="L1899" s="174">
        <v>0</v>
      </c>
      <c r="M1899" s="174">
        <v>0</v>
      </c>
      <c r="N1899" s="174">
        <v>0</v>
      </c>
    </row>
    <row r="1900" spans="1:14" x14ac:dyDescent="0.25">
      <c r="A1900" s="173">
        <v>34037</v>
      </c>
      <c r="B1900" s="174" t="s">
        <v>460</v>
      </c>
      <c r="C1900" s="174" t="s">
        <v>53</v>
      </c>
      <c r="D1900" s="174" t="s">
        <v>323</v>
      </c>
      <c r="E1900" s="174" t="s">
        <v>104</v>
      </c>
      <c r="F1900" s="174" t="s">
        <v>100</v>
      </c>
      <c r="G1900" s="174" t="s">
        <v>115</v>
      </c>
      <c r="H1900" s="174">
        <v>352.85688700000003</v>
      </c>
      <c r="I1900" s="187">
        <v>7.3869736769999997E-4</v>
      </c>
      <c r="J1900" s="157">
        <v>0</v>
      </c>
      <c r="K1900" s="174">
        <v>0</v>
      </c>
      <c r="L1900" s="174">
        <v>0</v>
      </c>
      <c r="M1900" s="174">
        <v>0</v>
      </c>
      <c r="N1900" s="174">
        <v>0</v>
      </c>
    </row>
    <row r="1901" spans="1:14" x14ac:dyDescent="0.25">
      <c r="A1901" s="173">
        <v>34037</v>
      </c>
      <c r="B1901" s="174" t="s">
        <v>460</v>
      </c>
      <c r="C1901" s="174" t="s">
        <v>53</v>
      </c>
      <c r="D1901" s="174" t="s">
        <v>324</v>
      </c>
      <c r="E1901" s="174" t="s">
        <v>136</v>
      </c>
      <c r="F1901" s="174" t="s">
        <v>99</v>
      </c>
      <c r="G1901" s="174" t="s">
        <v>115</v>
      </c>
      <c r="H1901" s="174">
        <v>1366.9258297000001</v>
      </c>
      <c r="I1901" s="187">
        <v>1.3361986477168708E-2</v>
      </c>
      <c r="J1901" s="157">
        <v>2.6390774616999999E-3</v>
      </c>
      <c r="K1901" s="174">
        <v>0.22284648713000002</v>
      </c>
      <c r="L1901" s="174">
        <v>8.385875082E-5</v>
      </c>
      <c r="M1901" s="174">
        <v>7.7150050754399996E-5</v>
      </c>
      <c r="N1901" s="174">
        <v>1.7579482853E-5</v>
      </c>
    </row>
    <row r="1902" spans="1:14" x14ac:dyDescent="0.25">
      <c r="A1902" s="173">
        <v>34037</v>
      </c>
      <c r="B1902" s="174" t="s">
        <v>460</v>
      </c>
      <c r="C1902" s="174" t="s">
        <v>53</v>
      </c>
      <c r="D1902" s="174" t="s">
        <v>325</v>
      </c>
      <c r="E1902" s="174" t="s">
        <v>136</v>
      </c>
      <c r="F1902" s="174" t="s">
        <v>100</v>
      </c>
      <c r="G1902" s="174" t="s">
        <v>115</v>
      </c>
      <c r="H1902" s="174">
        <v>27.280366174999997</v>
      </c>
      <c r="I1902" s="187">
        <v>2.7735217022585999E-3</v>
      </c>
      <c r="J1902" s="157">
        <v>1.1007883513000001E-3</v>
      </c>
      <c r="K1902" s="174">
        <v>9.8121492990000003E-2</v>
      </c>
      <c r="L1902" s="174">
        <v>3.9603249809999997E-5</v>
      </c>
      <c r="M1902" s="174">
        <v>3.6434989825199998E-5</v>
      </c>
      <c r="N1902" s="174">
        <v>7.9540656870000004E-6</v>
      </c>
    </row>
    <row r="1903" spans="1:14" x14ac:dyDescent="0.25">
      <c r="A1903" s="173">
        <v>34037</v>
      </c>
      <c r="B1903" s="174" t="s">
        <v>460</v>
      </c>
      <c r="C1903" s="174" t="s">
        <v>53</v>
      </c>
      <c r="D1903" s="174" t="s">
        <v>326</v>
      </c>
      <c r="E1903" s="174" t="s">
        <v>137</v>
      </c>
      <c r="F1903" s="174" t="s">
        <v>100</v>
      </c>
      <c r="G1903" s="174" t="s">
        <v>115</v>
      </c>
      <c r="H1903" s="174">
        <v>94.023511330000005</v>
      </c>
      <c r="I1903" s="187">
        <v>4.1370883186658009E-3</v>
      </c>
      <c r="J1903" s="157">
        <v>1.4839001479999999E-3</v>
      </c>
      <c r="K1903" s="174">
        <v>0.12695487174</v>
      </c>
      <c r="L1903" s="174">
        <v>4.431888186E-5</v>
      </c>
      <c r="M1903" s="174">
        <v>4.0773371311199999E-5</v>
      </c>
      <c r="N1903" s="174">
        <v>9.183711861999999E-6</v>
      </c>
    </row>
    <row r="1904" spans="1:14" x14ac:dyDescent="0.25">
      <c r="A1904" s="173">
        <v>34037</v>
      </c>
      <c r="B1904" s="174" t="s">
        <v>460</v>
      </c>
      <c r="C1904" s="174" t="s">
        <v>53</v>
      </c>
      <c r="D1904" s="174" t="s">
        <v>327</v>
      </c>
      <c r="E1904" s="174" t="s">
        <v>138</v>
      </c>
      <c r="F1904" s="174" t="s">
        <v>100</v>
      </c>
      <c r="G1904" s="174" t="s">
        <v>115</v>
      </c>
      <c r="H1904" s="174">
        <v>171.26200700000001</v>
      </c>
      <c r="I1904" s="187">
        <v>4.6477518129800005E-3</v>
      </c>
      <c r="J1904" s="157">
        <v>5.7279619999999994E-4</v>
      </c>
      <c r="K1904" s="174">
        <v>5.1649289000000001E-2</v>
      </c>
      <c r="L1904" s="174">
        <v>5.8490973000000006E-5</v>
      </c>
      <c r="M1904" s="174">
        <v>5.3811695160000002E-5</v>
      </c>
      <c r="N1904" s="174">
        <v>4.1305791099999997E-6</v>
      </c>
    </row>
    <row r="1905" spans="1:14" x14ac:dyDescent="0.25">
      <c r="A1905" s="173">
        <v>34037</v>
      </c>
      <c r="B1905" s="174" t="s">
        <v>460</v>
      </c>
      <c r="C1905" s="174" t="s">
        <v>53</v>
      </c>
      <c r="D1905" s="174" t="s">
        <v>328</v>
      </c>
      <c r="E1905" s="174" t="s">
        <v>139</v>
      </c>
      <c r="F1905" s="174" t="s">
        <v>99</v>
      </c>
      <c r="G1905" s="174" t="s">
        <v>115</v>
      </c>
      <c r="H1905" s="174">
        <v>9341.1317490000001</v>
      </c>
      <c r="I1905" s="187">
        <v>0.13885812793171001</v>
      </c>
      <c r="J1905" s="157">
        <v>3.5419275471000003E-2</v>
      </c>
      <c r="K1905" s="174">
        <v>2.9811272827000002</v>
      </c>
      <c r="L1905" s="174">
        <v>1.1243020319E-3</v>
      </c>
      <c r="M1905" s="174">
        <v>1.0343578693479999E-3</v>
      </c>
      <c r="N1905" s="174">
        <v>2.3573690420999999E-4</v>
      </c>
    </row>
    <row r="1906" spans="1:14" x14ac:dyDescent="0.25">
      <c r="A1906" s="173">
        <v>34037</v>
      </c>
      <c r="B1906" s="174" t="s">
        <v>460</v>
      </c>
      <c r="C1906" s="174" t="s">
        <v>53</v>
      </c>
      <c r="D1906" s="174" t="s">
        <v>329</v>
      </c>
      <c r="E1906" s="174" t="s">
        <v>139</v>
      </c>
      <c r="F1906" s="174" t="s">
        <v>100</v>
      </c>
      <c r="G1906" s="174" t="s">
        <v>115</v>
      </c>
      <c r="H1906" s="174">
        <v>186.42337980000002</v>
      </c>
      <c r="I1906" s="187">
        <v>3.5518459054996988E-2</v>
      </c>
      <c r="J1906" s="157">
        <v>1.4961556168E-2</v>
      </c>
      <c r="K1906" s="174">
        <v>1.3340943106300001</v>
      </c>
      <c r="L1906" s="174">
        <v>5.3646125109999996E-4</v>
      </c>
      <c r="M1906" s="174">
        <v>4.9354435101200012E-4</v>
      </c>
      <c r="N1906" s="174">
        <v>1.0811126062E-4</v>
      </c>
    </row>
    <row r="1907" spans="1:14" x14ac:dyDescent="0.25">
      <c r="A1907" s="173">
        <v>34037</v>
      </c>
      <c r="B1907" s="174" t="s">
        <v>460</v>
      </c>
      <c r="C1907" s="174" t="s">
        <v>53</v>
      </c>
      <c r="D1907" s="174" t="s">
        <v>330</v>
      </c>
      <c r="E1907" s="174" t="s">
        <v>140</v>
      </c>
      <c r="F1907" s="174" t="s">
        <v>100</v>
      </c>
      <c r="G1907" s="174" t="s">
        <v>115</v>
      </c>
      <c r="H1907" s="174">
        <v>15.859038776999999</v>
      </c>
      <c r="I1907" s="187">
        <v>4.0097109797505573E-3</v>
      </c>
      <c r="J1907" s="157">
        <v>2.7164690770199998E-3</v>
      </c>
      <c r="K1907" s="174">
        <v>0.14840109961699999</v>
      </c>
      <c r="L1907" s="174">
        <v>8.9182588176999999E-5</v>
      </c>
      <c r="M1907" s="174">
        <v>8.2047981122840004E-5</v>
      </c>
      <c r="N1907" s="174">
        <v>1.82385908061E-5</v>
      </c>
    </row>
    <row r="1908" spans="1:14" x14ac:dyDescent="0.25">
      <c r="A1908" s="173">
        <v>34037</v>
      </c>
      <c r="B1908" s="174" t="s">
        <v>460</v>
      </c>
      <c r="C1908" s="174" t="s">
        <v>53</v>
      </c>
      <c r="D1908" s="174" t="s">
        <v>331</v>
      </c>
      <c r="E1908" s="174" t="s">
        <v>105</v>
      </c>
      <c r="F1908" s="174" t="s">
        <v>100</v>
      </c>
      <c r="G1908" s="174" t="s">
        <v>115</v>
      </c>
      <c r="H1908" s="174">
        <v>543.90226969000003</v>
      </c>
      <c r="I1908" s="187">
        <v>0.12318134169063649</v>
      </c>
      <c r="J1908" s="157">
        <v>4.5006949056999999E-2</v>
      </c>
      <c r="K1908" s="174">
        <v>3.7752296728000005</v>
      </c>
      <c r="L1908" s="174">
        <v>2.4259589824000001E-3</v>
      </c>
      <c r="M1908" s="174">
        <v>2.2318822638080003E-3</v>
      </c>
      <c r="N1908" s="174">
        <v>3.4711724773000001E-4</v>
      </c>
    </row>
    <row r="1909" spans="1:14" x14ac:dyDescent="0.25">
      <c r="A1909" s="173">
        <v>34037</v>
      </c>
      <c r="B1909" s="174" t="s">
        <v>460</v>
      </c>
      <c r="C1909" s="174" t="s">
        <v>53</v>
      </c>
      <c r="D1909" s="174" t="s">
        <v>332</v>
      </c>
      <c r="E1909" s="174" t="s">
        <v>141</v>
      </c>
      <c r="F1909" s="174" t="s">
        <v>99</v>
      </c>
      <c r="G1909" s="174" t="s">
        <v>115</v>
      </c>
      <c r="H1909" s="174">
        <v>460.10674250000005</v>
      </c>
      <c r="I1909" s="187">
        <v>7.9994978684810401E-3</v>
      </c>
      <c r="J1909" s="157">
        <v>1.2736241683999998E-3</v>
      </c>
      <c r="K1909" s="174">
        <v>0.11638439348999999</v>
      </c>
      <c r="L1909" s="174">
        <v>7.9326613449999991E-5</v>
      </c>
      <c r="M1909" s="174">
        <v>7.2980484373999998E-5</v>
      </c>
      <c r="N1909" s="174">
        <v>8.3199678680000007E-6</v>
      </c>
    </row>
    <row r="1910" spans="1:14" x14ac:dyDescent="0.25">
      <c r="A1910" s="173">
        <v>34037</v>
      </c>
      <c r="B1910" s="174" t="s">
        <v>460</v>
      </c>
      <c r="C1910" s="174" t="s">
        <v>53</v>
      </c>
      <c r="D1910" s="174" t="s">
        <v>333</v>
      </c>
      <c r="E1910" s="174" t="s">
        <v>141</v>
      </c>
      <c r="F1910" s="174" t="s">
        <v>100</v>
      </c>
      <c r="G1910" s="174" t="s">
        <v>115</v>
      </c>
      <c r="H1910" s="174">
        <v>408.94823101600002</v>
      </c>
      <c r="I1910" s="187">
        <v>9.134848003985398E-3</v>
      </c>
      <c r="J1910" s="157">
        <v>1.6501434532000003E-3</v>
      </c>
      <c r="K1910" s="174">
        <v>0.14915036390799999</v>
      </c>
      <c r="L1910" s="174">
        <v>1.01648820847E-4</v>
      </c>
      <c r="M1910" s="174">
        <v>9.3516915179240025E-5</v>
      </c>
      <c r="N1910" s="174">
        <v>1.06891279873E-5</v>
      </c>
    </row>
    <row r="1911" spans="1:14" x14ac:dyDescent="0.25">
      <c r="A1911" s="173">
        <v>34037</v>
      </c>
      <c r="B1911" s="174" t="s">
        <v>460</v>
      </c>
      <c r="C1911" s="174" t="s">
        <v>53</v>
      </c>
      <c r="D1911" s="174" t="s">
        <v>334</v>
      </c>
      <c r="E1911" s="174" t="s">
        <v>142</v>
      </c>
      <c r="F1911" s="174" t="s">
        <v>107</v>
      </c>
      <c r="G1911" s="174" t="s">
        <v>115</v>
      </c>
      <c r="H1911" s="174">
        <v>0.54579580000000005</v>
      </c>
      <c r="I1911" s="187">
        <v>4.4902157545000013E-5</v>
      </c>
      <c r="J1911" s="157">
        <v>1.8950382900000003E-5</v>
      </c>
      <c r="K1911" s="174">
        <v>1.7307534800000001E-3</v>
      </c>
      <c r="L1911" s="174">
        <v>7.1698534999999998E-7</v>
      </c>
      <c r="M1911" s="174">
        <v>6.5962652200000007E-7</v>
      </c>
      <c r="N1911" s="174">
        <v>1.3995696E-7</v>
      </c>
    </row>
    <row r="1912" spans="1:14" x14ac:dyDescent="0.25">
      <c r="A1912" s="173">
        <v>34037</v>
      </c>
      <c r="B1912" s="174" t="s">
        <v>460</v>
      </c>
      <c r="C1912" s="174" t="s">
        <v>53</v>
      </c>
      <c r="D1912" s="174" t="s">
        <v>335</v>
      </c>
      <c r="E1912" s="174" t="s">
        <v>143</v>
      </c>
      <c r="F1912" s="174" t="s">
        <v>107</v>
      </c>
      <c r="G1912" s="174" t="s">
        <v>115</v>
      </c>
      <c r="H1912" s="174">
        <v>0.29980326600000001</v>
      </c>
      <c r="I1912" s="187">
        <v>9.1915405252425032E-5</v>
      </c>
      <c r="J1912" s="157">
        <v>1.161195827E-4</v>
      </c>
      <c r="K1912" s="174">
        <v>2.7830029970000005E-3</v>
      </c>
      <c r="L1912" s="174">
        <v>2.4738201339999999E-6</v>
      </c>
      <c r="M1912" s="174">
        <v>2.2759145232799998E-6</v>
      </c>
      <c r="N1912" s="174">
        <v>5.6320324299999997E-7</v>
      </c>
    </row>
    <row r="1913" spans="1:14" x14ac:dyDescent="0.25">
      <c r="A1913" s="173">
        <v>34037</v>
      </c>
      <c r="B1913" s="174" t="s">
        <v>460</v>
      </c>
      <c r="C1913" s="174" t="s">
        <v>53</v>
      </c>
      <c r="D1913" s="174" t="s">
        <v>336</v>
      </c>
      <c r="E1913" s="174" t="s">
        <v>144</v>
      </c>
      <c r="F1913" s="174" t="s">
        <v>107</v>
      </c>
      <c r="G1913" s="174" t="s">
        <v>115</v>
      </c>
      <c r="H1913" s="174">
        <v>2.0294377200000002</v>
      </c>
      <c r="I1913" s="187">
        <v>1.338722409671E-4</v>
      </c>
      <c r="J1913" s="157">
        <v>1.7445576499999999E-4</v>
      </c>
      <c r="K1913" s="174">
        <v>2.2431235100000002E-3</v>
      </c>
      <c r="L1913" s="174">
        <v>1.426529851E-6</v>
      </c>
      <c r="M1913" s="174">
        <v>1.3124074629200001E-6</v>
      </c>
      <c r="N1913" s="174">
        <v>3.79168796E-7</v>
      </c>
    </row>
    <row r="1914" spans="1:14" x14ac:dyDescent="0.25">
      <c r="A1914" s="173">
        <v>34037</v>
      </c>
      <c r="B1914" s="174" t="s">
        <v>460</v>
      </c>
      <c r="C1914" s="174" t="s">
        <v>53</v>
      </c>
      <c r="D1914" s="174" t="s">
        <v>337</v>
      </c>
      <c r="E1914" s="174" t="s">
        <v>145</v>
      </c>
      <c r="F1914" s="174" t="s">
        <v>107</v>
      </c>
      <c r="G1914" s="174" t="s">
        <v>115</v>
      </c>
      <c r="H1914" s="174">
        <v>0.92247207740000003</v>
      </c>
      <c r="I1914" s="187">
        <v>4.3718997504110003E-5</v>
      </c>
      <c r="J1914" s="157">
        <v>1.7689567379E-5</v>
      </c>
      <c r="K1914" s="174">
        <v>1.5051140134E-3</v>
      </c>
      <c r="L1914" s="174">
        <v>5.6594524780000004E-7</v>
      </c>
      <c r="M1914" s="174">
        <v>5.2066962797600005E-7</v>
      </c>
      <c r="N1914" s="174">
        <v>1.1630974701000001E-7</v>
      </c>
    </row>
    <row r="1915" spans="1:14" x14ac:dyDescent="0.25">
      <c r="A1915" s="173">
        <v>34037</v>
      </c>
      <c r="B1915" s="174" t="s">
        <v>460</v>
      </c>
      <c r="C1915" s="174" t="s">
        <v>53</v>
      </c>
      <c r="D1915" s="174" t="s">
        <v>338</v>
      </c>
      <c r="E1915" s="174" t="s">
        <v>106</v>
      </c>
      <c r="F1915" s="174" t="s">
        <v>107</v>
      </c>
      <c r="G1915" s="174" t="s">
        <v>115</v>
      </c>
      <c r="H1915" s="174">
        <v>16.735174070000003</v>
      </c>
      <c r="I1915" s="187">
        <v>6.6268831572419108E-4</v>
      </c>
      <c r="J1915" s="157">
        <v>3.0249478400000001E-4</v>
      </c>
      <c r="K1915" s="174">
        <v>1.4226203729999999E-2</v>
      </c>
      <c r="L1915" s="174">
        <v>9.0260466300000013E-6</v>
      </c>
      <c r="M1915" s="174">
        <v>8.3039628995999998E-6</v>
      </c>
      <c r="N1915" s="174">
        <v>1.271962481E-6</v>
      </c>
    </row>
    <row r="1916" spans="1:14" x14ac:dyDescent="0.25">
      <c r="A1916" s="173">
        <v>34037</v>
      </c>
      <c r="B1916" s="174" t="s">
        <v>460</v>
      </c>
      <c r="C1916" s="174" t="s">
        <v>53</v>
      </c>
      <c r="D1916" s="174" t="s">
        <v>339</v>
      </c>
      <c r="E1916" s="174" t="s">
        <v>146</v>
      </c>
      <c r="F1916" s="174" t="s">
        <v>107</v>
      </c>
      <c r="G1916" s="174" t="s">
        <v>115</v>
      </c>
      <c r="H1916" s="174">
        <v>81.400414830000003</v>
      </c>
      <c r="I1916" s="187">
        <v>1.7409917761980003E-3</v>
      </c>
      <c r="J1916" s="157">
        <v>4.0417833450000001E-4</v>
      </c>
      <c r="K1916" s="174">
        <v>4.7352682010000001E-2</v>
      </c>
      <c r="L1916" s="174">
        <v>1.1566925584999999E-5</v>
      </c>
      <c r="M1916" s="174">
        <v>1.06415715382E-5</v>
      </c>
      <c r="N1916" s="174">
        <v>2.7690369969999999E-6</v>
      </c>
    </row>
    <row r="1917" spans="1:14" x14ac:dyDescent="0.25">
      <c r="A1917" s="173">
        <v>34037</v>
      </c>
      <c r="B1917" s="174" t="s">
        <v>460</v>
      </c>
      <c r="C1917" s="174" t="s">
        <v>53</v>
      </c>
      <c r="D1917" s="174" t="s">
        <v>340</v>
      </c>
      <c r="E1917" s="174" t="s">
        <v>147</v>
      </c>
      <c r="F1917" s="174" t="s">
        <v>107</v>
      </c>
      <c r="G1917" s="174" t="s">
        <v>115</v>
      </c>
      <c r="H1917" s="174">
        <v>1.2683985200000001</v>
      </c>
      <c r="I1917" s="187">
        <v>1.9409921996400002E-4</v>
      </c>
      <c r="J1917" s="157">
        <v>2.7740114999999998E-4</v>
      </c>
      <c r="K1917" s="174">
        <v>3.5667785999999998E-3</v>
      </c>
      <c r="L1917" s="174">
        <v>2.2683168999999998E-6</v>
      </c>
      <c r="M1917" s="174">
        <v>2.0868515480000003E-6</v>
      </c>
      <c r="N1917" s="174">
        <v>6.0291415000000006E-7</v>
      </c>
    </row>
    <row r="1918" spans="1:14" x14ac:dyDescent="0.25">
      <c r="A1918" s="173">
        <v>34037</v>
      </c>
      <c r="B1918" s="174" t="s">
        <v>460</v>
      </c>
      <c r="C1918" s="174" t="s">
        <v>53</v>
      </c>
      <c r="D1918" s="174" t="s">
        <v>341</v>
      </c>
      <c r="E1918" s="174" t="s">
        <v>148</v>
      </c>
      <c r="F1918" s="174" t="s">
        <v>107</v>
      </c>
      <c r="G1918" s="174" t="s">
        <v>115</v>
      </c>
      <c r="H1918" s="174">
        <v>2.5521723482000001</v>
      </c>
      <c r="I1918" s="187">
        <v>2.7982962572050004E-4</v>
      </c>
      <c r="J1918" s="157">
        <v>3.3112808269999998E-4</v>
      </c>
      <c r="K1918" s="174">
        <v>6.7399852019999996E-3</v>
      </c>
      <c r="L1918" s="174">
        <v>3.5874681060000001E-6</v>
      </c>
      <c r="M1918" s="174">
        <v>3.3004706575200001E-6</v>
      </c>
      <c r="N1918" s="174">
        <v>8.6631454850000007E-7</v>
      </c>
    </row>
    <row r="1919" spans="1:14" x14ac:dyDescent="0.25">
      <c r="A1919" s="173">
        <v>34037</v>
      </c>
      <c r="B1919" s="174" t="s">
        <v>460</v>
      </c>
      <c r="C1919" s="174" t="s">
        <v>53</v>
      </c>
      <c r="D1919" s="174" t="s">
        <v>342</v>
      </c>
      <c r="E1919" s="174" t="s">
        <v>149</v>
      </c>
      <c r="F1919" s="174" t="s">
        <v>107</v>
      </c>
      <c r="G1919" s="174" t="s">
        <v>115</v>
      </c>
      <c r="H1919" s="174">
        <v>0.35361422299999995</v>
      </c>
      <c r="I1919" s="187">
        <v>1.1134207960780001E-4</v>
      </c>
      <c r="J1919" s="157">
        <v>1.5180708320000001E-4</v>
      </c>
      <c r="K1919" s="174">
        <v>2.4088316500000002E-3</v>
      </c>
      <c r="L1919" s="174">
        <v>4.5993571630000001E-6</v>
      </c>
      <c r="M1919" s="174">
        <v>4.2314085899600004E-6</v>
      </c>
      <c r="N1919" s="174">
        <v>9.5480119499999994E-7</v>
      </c>
    </row>
    <row r="1920" spans="1:14" x14ac:dyDescent="0.25">
      <c r="A1920" s="173">
        <v>34037</v>
      </c>
      <c r="B1920" s="174" t="s">
        <v>460</v>
      </c>
      <c r="C1920" s="174" t="s">
        <v>53</v>
      </c>
      <c r="D1920" s="174" t="s">
        <v>343</v>
      </c>
      <c r="E1920" s="174" t="s">
        <v>108</v>
      </c>
      <c r="F1920" s="174" t="s">
        <v>109</v>
      </c>
      <c r="G1920" s="174" t="s">
        <v>115</v>
      </c>
      <c r="H1920" s="174">
        <v>2017.1417300000001</v>
      </c>
      <c r="I1920" s="187">
        <v>7.598079636647001E-2</v>
      </c>
      <c r="J1920" s="157">
        <v>2.08803049E-2</v>
      </c>
      <c r="K1920" s="174">
        <v>1.7579975700000001</v>
      </c>
      <c r="L1920" s="174">
        <v>8.2986446000000004E-4</v>
      </c>
      <c r="M1920" s="174">
        <v>7.6347530320000005E-4</v>
      </c>
      <c r="N1920" s="174">
        <v>1.3903474700000001E-4</v>
      </c>
    </row>
    <row r="1921" spans="1:14" x14ac:dyDescent="0.25">
      <c r="A1921" s="173">
        <v>34037</v>
      </c>
      <c r="B1921" s="174" t="s">
        <v>460</v>
      </c>
      <c r="C1921" s="174" t="s">
        <v>53</v>
      </c>
      <c r="D1921" s="174" t="s">
        <v>344</v>
      </c>
      <c r="E1921" s="174" t="s">
        <v>110</v>
      </c>
      <c r="F1921" s="174" t="s">
        <v>109</v>
      </c>
      <c r="G1921" s="174" t="s">
        <v>115</v>
      </c>
      <c r="H1921" s="174">
        <v>354.98374566900003</v>
      </c>
      <c r="I1921" s="187">
        <v>2.020624791262212E-2</v>
      </c>
      <c r="J1921" s="157">
        <v>5.4202938236000003E-3</v>
      </c>
      <c r="K1921" s="174">
        <v>0.34530320316799995</v>
      </c>
      <c r="L1921" s="174">
        <v>3.4294336458800005E-4</v>
      </c>
      <c r="M1921" s="174">
        <v>3.1550789542095995E-4</v>
      </c>
      <c r="N1921" s="174">
        <v>3.4366422350000008E-5</v>
      </c>
    </row>
    <row r="1922" spans="1:14" x14ac:dyDescent="0.25">
      <c r="A1922" s="173">
        <v>34037</v>
      </c>
      <c r="B1922" s="174" t="s">
        <v>460</v>
      </c>
      <c r="C1922" s="174" t="s">
        <v>53</v>
      </c>
      <c r="D1922" s="174" t="s">
        <v>345</v>
      </c>
      <c r="E1922" s="174" t="s">
        <v>111</v>
      </c>
      <c r="F1922" s="174" t="s">
        <v>109</v>
      </c>
      <c r="G1922" s="174" t="s">
        <v>115</v>
      </c>
      <c r="H1922" s="174">
        <v>73.728374290000019</v>
      </c>
      <c r="I1922" s="187">
        <v>8.2250504408662092E-3</v>
      </c>
      <c r="J1922" s="157">
        <v>3.0839259170000006E-3</v>
      </c>
      <c r="K1922" s="174">
        <v>0.16671659713</v>
      </c>
      <c r="L1922" s="174">
        <v>1.525501534E-4</v>
      </c>
      <c r="M1922" s="174">
        <v>1.4034614112800003E-4</v>
      </c>
      <c r="N1922" s="174">
        <v>1.842055855E-5</v>
      </c>
    </row>
    <row r="1923" spans="1:14" x14ac:dyDescent="0.25">
      <c r="A1923" s="173">
        <v>34037</v>
      </c>
      <c r="B1923" s="174" t="s">
        <v>460</v>
      </c>
      <c r="C1923" s="174" t="s">
        <v>53</v>
      </c>
      <c r="D1923" s="174" t="s">
        <v>346</v>
      </c>
      <c r="E1923" s="174" t="s">
        <v>150</v>
      </c>
      <c r="F1923" s="174" t="s">
        <v>109</v>
      </c>
      <c r="G1923" s="174" t="s">
        <v>115</v>
      </c>
      <c r="H1923" s="174">
        <v>105.742830914</v>
      </c>
      <c r="I1923" s="187">
        <v>1.3881550963490901E-2</v>
      </c>
      <c r="J1923" s="157">
        <v>5.9586556340000003E-3</v>
      </c>
      <c r="K1923" s="174">
        <v>0.43872700012999993</v>
      </c>
      <c r="L1923" s="174">
        <v>2.1224603535E-4</v>
      </c>
      <c r="M1923" s="174">
        <v>1.9526635252199999E-4</v>
      </c>
      <c r="N1923" s="174">
        <v>3.9648687660000005E-5</v>
      </c>
    </row>
    <row r="1924" spans="1:14" x14ac:dyDescent="0.25">
      <c r="A1924" s="173">
        <v>34037</v>
      </c>
      <c r="B1924" s="174" t="s">
        <v>460</v>
      </c>
      <c r="C1924" s="174" t="s">
        <v>53</v>
      </c>
      <c r="D1924" s="174" t="s">
        <v>347</v>
      </c>
      <c r="E1924" s="174" t="s">
        <v>151</v>
      </c>
      <c r="F1924" s="174" t="s">
        <v>109</v>
      </c>
      <c r="G1924" s="174" t="s">
        <v>115</v>
      </c>
      <c r="H1924" s="174">
        <v>973.88980410400006</v>
      </c>
      <c r="I1924" s="187">
        <v>3.7010812834236219E-2</v>
      </c>
      <c r="J1924" s="157">
        <v>8.572526179249999E-3</v>
      </c>
      <c r="K1924" s="174">
        <v>0.68804854752600009</v>
      </c>
      <c r="L1924" s="174">
        <v>5.8413872121899999E-4</v>
      </c>
      <c r="M1924" s="174">
        <v>5.3740762352147994E-4</v>
      </c>
      <c r="N1924" s="174">
        <v>6.1529662928500004E-5</v>
      </c>
    </row>
    <row r="1925" spans="1:14" x14ac:dyDescent="0.25">
      <c r="A1925" s="173">
        <v>34037</v>
      </c>
      <c r="B1925" s="174" t="s">
        <v>460</v>
      </c>
      <c r="C1925" s="174" t="s">
        <v>53</v>
      </c>
      <c r="D1925" s="174" t="s">
        <v>348</v>
      </c>
      <c r="E1925" s="174" t="s">
        <v>112</v>
      </c>
      <c r="F1925" s="174" t="s">
        <v>109</v>
      </c>
      <c r="G1925" s="174" t="s">
        <v>115</v>
      </c>
      <c r="H1925" s="174">
        <v>12.424671970000002</v>
      </c>
      <c r="I1925" s="187">
        <v>1.2572946611506962E-3</v>
      </c>
      <c r="J1925" s="157">
        <v>3.8932089809999999E-4</v>
      </c>
      <c r="K1925" s="174">
        <v>3.3865469822999997E-2</v>
      </c>
      <c r="L1925" s="174">
        <v>2.0948884621000005E-5</v>
      </c>
      <c r="M1925" s="174">
        <v>1.9272973851320001E-5</v>
      </c>
      <c r="N1925" s="174">
        <v>2.9097922410000002E-6</v>
      </c>
    </row>
    <row r="1926" spans="1:14" x14ac:dyDescent="0.25">
      <c r="A1926" s="173">
        <v>34037</v>
      </c>
      <c r="B1926" s="174" t="s">
        <v>460</v>
      </c>
      <c r="C1926" s="174" t="s">
        <v>53</v>
      </c>
      <c r="D1926" s="174" t="s">
        <v>349</v>
      </c>
      <c r="E1926" s="174" t="s">
        <v>152</v>
      </c>
      <c r="F1926" s="174" t="s">
        <v>114</v>
      </c>
      <c r="G1926" s="174" t="s">
        <v>115</v>
      </c>
      <c r="H1926" s="174">
        <v>239.7542966</v>
      </c>
      <c r="I1926" s="187">
        <v>3.7416193067601002E-3</v>
      </c>
      <c r="J1926" s="157">
        <v>1.1274519930000002E-3</v>
      </c>
      <c r="K1926" s="174">
        <v>9.8265234900000012E-2</v>
      </c>
      <c r="L1926" s="174">
        <v>3.33996752E-5</v>
      </c>
      <c r="M1926" s="174">
        <v>3.0727701184000001E-5</v>
      </c>
      <c r="N1926" s="174">
        <v>6.9589456700000003E-6</v>
      </c>
    </row>
    <row r="1927" spans="1:14" x14ac:dyDescent="0.25">
      <c r="A1927" s="173">
        <v>34037</v>
      </c>
      <c r="B1927" s="174" t="s">
        <v>460</v>
      </c>
      <c r="C1927" s="174" t="s">
        <v>53</v>
      </c>
      <c r="D1927" s="174" t="s">
        <v>350</v>
      </c>
      <c r="E1927" s="174" t="s">
        <v>153</v>
      </c>
      <c r="F1927" s="174" t="s">
        <v>114</v>
      </c>
      <c r="G1927" s="174" t="s">
        <v>115</v>
      </c>
      <c r="H1927" s="174">
        <v>0.55906310999999997</v>
      </c>
      <c r="I1927" s="187">
        <v>4.7871401330900007E-5</v>
      </c>
      <c r="J1927" s="157">
        <v>1.0405451599999999E-5</v>
      </c>
      <c r="K1927" s="174">
        <v>8.3126019999999997E-4</v>
      </c>
      <c r="L1927" s="174">
        <v>1.12020464E-6</v>
      </c>
      <c r="M1927" s="174">
        <v>1.0305882687999999E-6</v>
      </c>
      <c r="N1927" s="174">
        <v>7.9618268000000011E-8</v>
      </c>
    </row>
    <row r="1928" spans="1:14" x14ac:dyDescent="0.25">
      <c r="A1928" s="173">
        <v>34037</v>
      </c>
      <c r="B1928" s="174" t="s">
        <v>460</v>
      </c>
      <c r="C1928" s="174" t="s">
        <v>53</v>
      </c>
      <c r="D1928" s="174" t="s">
        <v>351</v>
      </c>
      <c r="E1928" s="174" t="s">
        <v>154</v>
      </c>
      <c r="F1928" s="174" t="s">
        <v>96</v>
      </c>
      <c r="G1928" s="174" t="s">
        <v>115</v>
      </c>
      <c r="H1928" s="174">
        <v>0</v>
      </c>
      <c r="I1928" s="187">
        <v>0</v>
      </c>
      <c r="J1928" s="157">
        <v>0</v>
      </c>
      <c r="K1928" s="174">
        <v>0</v>
      </c>
      <c r="L1928" s="174">
        <v>0</v>
      </c>
      <c r="M1928" s="174">
        <v>0</v>
      </c>
      <c r="N1928" s="174">
        <v>0</v>
      </c>
    </row>
    <row r="1929" spans="1:14" x14ac:dyDescent="0.25">
      <c r="A1929" s="173">
        <v>34037</v>
      </c>
      <c r="B1929" s="174" t="s">
        <v>460</v>
      </c>
      <c r="C1929" s="174" t="s">
        <v>53</v>
      </c>
      <c r="D1929" s="174" t="s">
        <v>352</v>
      </c>
      <c r="E1929" s="174" t="s">
        <v>155</v>
      </c>
      <c r="F1929" s="174" t="s">
        <v>83</v>
      </c>
      <c r="G1929" s="174" t="s">
        <v>156</v>
      </c>
      <c r="H1929" s="174">
        <v>12.459754696000001</v>
      </c>
      <c r="I1929" s="187">
        <v>2.8586448845823603E-4</v>
      </c>
      <c r="J1929" s="157">
        <v>1.0385619224E-3</v>
      </c>
      <c r="K1929" s="174">
        <v>4.7266365380000007E-3</v>
      </c>
      <c r="L1929" s="174">
        <v>6.7990145900000002E-6</v>
      </c>
      <c r="M1929" s="174">
        <v>6.7990145900000002E-6</v>
      </c>
      <c r="N1929" s="174">
        <v>1.4771812859E-6</v>
      </c>
    </row>
    <row r="1930" spans="1:14" x14ac:dyDescent="0.25">
      <c r="A1930" s="173">
        <v>34037</v>
      </c>
      <c r="B1930" s="174" t="s">
        <v>460</v>
      </c>
      <c r="C1930" s="174" t="s">
        <v>53</v>
      </c>
      <c r="D1930" s="174" t="s">
        <v>353</v>
      </c>
      <c r="E1930" s="174" t="s">
        <v>117</v>
      </c>
      <c r="F1930" s="174" t="s">
        <v>89</v>
      </c>
      <c r="G1930" s="174" t="s">
        <v>156</v>
      </c>
      <c r="H1930" s="174">
        <v>0.42254060999999998</v>
      </c>
      <c r="I1930" s="187">
        <v>2.5545763510820997E-5</v>
      </c>
      <c r="J1930" s="157">
        <v>9.2709163000000009E-5</v>
      </c>
      <c r="K1930" s="174">
        <v>5.4887179999999999E-4</v>
      </c>
      <c r="L1930" s="174">
        <v>1.2336883799999999E-6</v>
      </c>
      <c r="M1930" s="174">
        <v>1.2336883799999999E-6</v>
      </c>
      <c r="N1930" s="174">
        <v>2.4286799399999998E-7</v>
      </c>
    </row>
    <row r="1931" spans="1:14" x14ac:dyDescent="0.25">
      <c r="A1931" s="173">
        <v>34037</v>
      </c>
      <c r="B1931" s="174" t="s">
        <v>460</v>
      </c>
      <c r="C1931" s="174" t="s">
        <v>53</v>
      </c>
      <c r="D1931" s="174" t="s">
        <v>354</v>
      </c>
      <c r="E1931" s="174" t="s">
        <v>118</v>
      </c>
      <c r="F1931" s="174" t="s">
        <v>89</v>
      </c>
      <c r="G1931" s="174" t="s">
        <v>156</v>
      </c>
      <c r="H1931" s="174">
        <v>0.419666182</v>
      </c>
      <c r="I1931" s="187">
        <v>2.2958889363209996E-5</v>
      </c>
      <c r="J1931" s="157">
        <v>8.7712575999999992E-5</v>
      </c>
      <c r="K1931" s="174">
        <v>6.4497964799999996E-4</v>
      </c>
      <c r="L1931" s="174">
        <v>2.0943152200000002E-6</v>
      </c>
      <c r="M1931" s="174">
        <v>2.0943152200000002E-6</v>
      </c>
      <c r="N1931" s="174">
        <v>3.9376912999999998E-7</v>
      </c>
    </row>
    <row r="1932" spans="1:14" x14ac:dyDescent="0.25">
      <c r="A1932" s="173">
        <v>34037</v>
      </c>
      <c r="B1932" s="174" t="s">
        <v>460</v>
      </c>
      <c r="C1932" s="174" t="s">
        <v>53</v>
      </c>
      <c r="D1932" s="174" t="s">
        <v>355</v>
      </c>
      <c r="E1932" s="174" t="s">
        <v>91</v>
      </c>
      <c r="F1932" s="174" t="s">
        <v>89</v>
      </c>
      <c r="G1932" s="174" t="s">
        <v>156</v>
      </c>
      <c r="H1932" s="174">
        <v>0.34205672200000004</v>
      </c>
      <c r="I1932" s="187">
        <v>1.0646162880189001E-5</v>
      </c>
      <c r="J1932" s="157">
        <v>3.8381568100000003E-5</v>
      </c>
      <c r="K1932" s="174">
        <v>1.9309765599999999E-4</v>
      </c>
      <c r="L1932" s="174">
        <v>3.2281229899999999E-7</v>
      </c>
      <c r="M1932" s="174">
        <v>3.2281229899999999E-7</v>
      </c>
      <c r="N1932" s="174">
        <v>6.7373898199999996E-8</v>
      </c>
    </row>
    <row r="1933" spans="1:14" x14ac:dyDescent="0.25">
      <c r="A1933" s="173">
        <v>34037</v>
      </c>
      <c r="B1933" s="174" t="s">
        <v>460</v>
      </c>
      <c r="C1933" s="174" t="s">
        <v>53</v>
      </c>
      <c r="D1933" s="174" t="s">
        <v>356</v>
      </c>
      <c r="E1933" s="174" t="s">
        <v>119</v>
      </c>
      <c r="F1933" s="174" t="s">
        <v>89</v>
      </c>
      <c r="G1933" s="174" t="s">
        <v>156</v>
      </c>
      <c r="H1933" s="174">
        <v>9.7730489000000004E-2</v>
      </c>
      <c r="I1933" s="187">
        <v>3.9724117597779992E-6</v>
      </c>
      <c r="J1933" s="157">
        <v>1.45110294E-5</v>
      </c>
      <c r="K1933" s="174">
        <v>9.1163724999999998E-5</v>
      </c>
      <c r="L1933" s="174">
        <v>2.1954734600000001E-7</v>
      </c>
      <c r="M1933" s="174">
        <v>2.1954734600000001E-7</v>
      </c>
      <c r="N1933" s="174">
        <v>4.2646975999999997E-8</v>
      </c>
    </row>
    <row r="1934" spans="1:14" x14ac:dyDescent="0.25">
      <c r="A1934" s="173">
        <v>34037</v>
      </c>
      <c r="B1934" s="174" t="s">
        <v>460</v>
      </c>
      <c r="C1934" s="174" t="s">
        <v>53</v>
      </c>
      <c r="D1934" s="174" t="s">
        <v>357</v>
      </c>
      <c r="E1934" s="174" t="s">
        <v>120</v>
      </c>
      <c r="F1934" s="174" t="s">
        <v>89</v>
      </c>
      <c r="G1934" s="174" t="s">
        <v>156</v>
      </c>
      <c r="H1934" s="174">
        <v>1.11815167</v>
      </c>
      <c r="I1934" s="187">
        <v>8.2906597068789004E-5</v>
      </c>
      <c r="J1934" s="157">
        <v>2.9940598299999996E-4</v>
      </c>
      <c r="K1934" s="174">
        <v>1.75079219E-3</v>
      </c>
      <c r="L1934" s="174">
        <v>3.7743153100000003E-6</v>
      </c>
      <c r="M1934" s="174">
        <v>3.7743153100000003E-6</v>
      </c>
      <c r="N1934" s="174">
        <v>7.4657885000000002E-7</v>
      </c>
    </row>
    <row r="1935" spans="1:14" x14ac:dyDescent="0.25">
      <c r="A1935" s="173">
        <v>34037</v>
      </c>
      <c r="B1935" s="174" t="s">
        <v>460</v>
      </c>
      <c r="C1935" s="174" t="s">
        <v>53</v>
      </c>
      <c r="D1935" s="174" t="s">
        <v>358</v>
      </c>
      <c r="E1935" s="174" t="s">
        <v>121</v>
      </c>
      <c r="F1935" s="174" t="s">
        <v>89</v>
      </c>
      <c r="G1935" s="174" t="s">
        <v>156</v>
      </c>
      <c r="H1935" s="174">
        <v>0.80196490999999992</v>
      </c>
      <c r="I1935" s="187">
        <v>4.8962997212999991E-5</v>
      </c>
      <c r="J1935" s="157">
        <v>1.78628974E-4</v>
      </c>
      <c r="K1935" s="174">
        <v>8.2097153999999999E-4</v>
      </c>
      <c r="L1935" s="174">
        <v>1.2214393400000001E-6</v>
      </c>
      <c r="M1935" s="174">
        <v>1.2214393400000001E-6</v>
      </c>
      <c r="N1935" s="174">
        <v>2.6472340100000001E-7</v>
      </c>
    </row>
    <row r="1936" spans="1:14" x14ac:dyDescent="0.25">
      <c r="A1936" s="173">
        <v>34037</v>
      </c>
      <c r="B1936" s="174" t="s">
        <v>460</v>
      </c>
      <c r="C1936" s="174" t="s">
        <v>53</v>
      </c>
      <c r="D1936" s="174" t="s">
        <v>359</v>
      </c>
      <c r="E1936" s="174" t="s">
        <v>93</v>
      </c>
      <c r="F1936" s="174" t="s">
        <v>89</v>
      </c>
      <c r="G1936" s="174" t="s">
        <v>156</v>
      </c>
      <c r="H1936" s="174">
        <v>0.69848558000000005</v>
      </c>
      <c r="I1936" s="187">
        <v>2.4079189488329996E-5</v>
      </c>
      <c r="J1936" s="157">
        <v>1.0242347300000001E-4</v>
      </c>
      <c r="K1936" s="174">
        <v>7.6194822000000002E-4</v>
      </c>
      <c r="L1936" s="174">
        <v>3.6563182E-6</v>
      </c>
      <c r="M1936" s="174">
        <v>3.6563182E-6</v>
      </c>
      <c r="N1936" s="174">
        <v>6.7224522000000003E-7</v>
      </c>
    </row>
    <row r="1937" spans="1:14" x14ac:dyDescent="0.25">
      <c r="A1937" s="173">
        <v>34037</v>
      </c>
      <c r="B1937" s="174" t="s">
        <v>460</v>
      </c>
      <c r="C1937" s="174" t="s">
        <v>53</v>
      </c>
      <c r="D1937" s="174" t="s">
        <v>360</v>
      </c>
      <c r="E1937" s="174" t="s">
        <v>123</v>
      </c>
      <c r="F1937" s="174" t="s">
        <v>89</v>
      </c>
      <c r="G1937" s="174" t="s">
        <v>156</v>
      </c>
      <c r="H1937" s="174">
        <v>0.38229860929999998</v>
      </c>
      <c r="I1937" s="187">
        <v>4.3013751796275119E-5</v>
      </c>
      <c r="J1937" s="157">
        <v>1.5486346911999999E-4</v>
      </c>
      <c r="K1937" s="174">
        <v>7.8174123570000007E-4</v>
      </c>
      <c r="L1937" s="174">
        <v>1.3097945808000001E-6</v>
      </c>
      <c r="M1937" s="174">
        <v>1.3097945808000001E-6</v>
      </c>
      <c r="N1937" s="174">
        <v>2.7303192610999999E-7</v>
      </c>
    </row>
    <row r="1938" spans="1:14" x14ac:dyDescent="0.25">
      <c r="A1938" s="173">
        <v>34037</v>
      </c>
      <c r="B1938" s="174" t="s">
        <v>460</v>
      </c>
      <c r="C1938" s="174" t="s">
        <v>53</v>
      </c>
      <c r="D1938" s="174" t="s">
        <v>361</v>
      </c>
      <c r="E1938" s="174" t="s">
        <v>94</v>
      </c>
      <c r="F1938" s="174" t="s">
        <v>89</v>
      </c>
      <c r="G1938" s="174" t="s">
        <v>156</v>
      </c>
      <c r="H1938" s="174">
        <v>7.1860634000000007E-2</v>
      </c>
      <c r="I1938" s="187">
        <v>6.8656048796799993E-6</v>
      </c>
      <c r="J1938" s="157">
        <v>2.4691826000000001E-5</v>
      </c>
      <c r="K1938" s="174">
        <v>1.2640414999999999E-4</v>
      </c>
      <c r="L1938" s="174">
        <v>2.1556224999999999E-7</v>
      </c>
      <c r="M1938" s="174">
        <v>2.1556224999999999E-7</v>
      </c>
      <c r="N1938" s="174">
        <v>4.4718649999999999E-8</v>
      </c>
    </row>
    <row r="1939" spans="1:14" x14ac:dyDescent="0.25">
      <c r="A1939" s="173">
        <v>34037</v>
      </c>
      <c r="B1939" s="174" t="s">
        <v>460</v>
      </c>
      <c r="C1939" s="174" t="s">
        <v>53</v>
      </c>
      <c r="D1939" s="174" t="s">
        <v>362</v>
      </c>
      <c r="E1939" s="174" t="s">
        <v>124</v>
      </c>
      <c r="F1939" s="174" t="s">
        <v>89</v>
      </c>
      <c r="G1939" s="174" t="s">
        <v>156</v>
      </c>
      <c r="H1939" s="174">
        <v>0.59213192209999999</v>
      </c>
      <c r="I1939" s="187">
        <v>6.0830163599375602E-5</v>
      </c>
      <c r="J1939" s="157">
        <v>2.1812969010000002E-4</v>
      </c>
      <c r="K1939" s="174">
        <v>1.2294888947E-3</v>
      </c>
      <c r="L1939" s="174">
        <v>2.3942232489999998E-6</v>
      </c>
      <c r="M1939" s="174">
        <v>2.3942232489999998E-6</v>
      </c>
      <c r="N1939" s="174">
        <v>4.8106930690000001E-7</v>
      </c>
    </row>
    <row r="1940" spans="1:14" x14ac:dyDescent="0.25">
      <c r="A1940" s="173">
        <v>34037</v>
      </c>
      <c r="B1940" s="174" t="s">
        <v>460</v>
      </c>
      <c r="C1940" s="174" t="s">
        <v>53</v>
      </c>
      <c r="D1940" s="174" t="s">
        <v>363</v>
      </c>
      <c r="E1940" s="174" t="s">
        <v>125</v>
      </c>
      <c r="F1940" s="174" t="s">
        <v>89</v>
      </c>
      <c r="G1940" s="174" t="s">
        <v>156</v>
      </c>
      <c r="H1940" s="174">
        <v>0.98017940799999992</v>
      </c>
      <c r="I1940" s="187">
        <v>1.001858189995498E-4</v>
      </c>
      <c r="J1940" s="157">
        <v>3.6229534889999998E-4</v>
      </c>
      <c r="K1940" s="174">
        <v>2.4952380214000001E-3</v>
      </c>
      <c r="L1940" s="174">
        <v>5.9964516779999995E-6</v>
      </c>
      <c r="M1940" s="174">
        <v>5.9964516779999995E-6</v>
      </c>
      <c r="N1940" s="174">
        <v>1.153830647E-6</v>
      </c>
    </row>
    <row r="1941" spans="1:14" x14ac:dyDescent="0.25">
      <c r="A1941" s="173">
        <v>34037</v>
      </c>
      <c r="B1941" s="174" t="s">
        <v>460</v>
      </c>
      <c r="C1941" s="174" t="s">
        <v>53</v>
      </c>
      <c r="D1941" s="174" t="s">
        <v>364</v>
      </c>
      <c r="E1941" s="174" t="s">
        <v>126</v>
      </c>
      <c r="F1941" s="174" t="s">
        <v>89</v>
      </c>
      <c r="G1941" s="174" t="s">
        <v>156</v>
      </c>
      <c r="H1941" s="174">
        <v>0.11210265900000001</v>
      </c>
      <c r="I1941" s="187">
        <v>7.7121511636319997E-6</v>
      </c>
      <c r="J1941" s="157">
        <v>2.871589036E-5</v>
      </c>
      <c r="K1941" s="174">
        <v>2.236615398E-4</v>
      </c>
      <c r="L1941" s="174">
        <v>6.4734002400000006E-7</v>
      </c>
      <c r="M1941" s="174">
        <v>6.4734002400000006E-7</v>
      </c>
      <c r="N1941" s="174">
        <v>1.2182354269999999E-7</v>
      </c>
    </row>
    <row r="1942" spans="1:14" x14ac:dyDescent="0.25">
      <c r="A1942" s="173">
        <v>34037</v>
      </c>
      <c r="B1942" s="174" t="s">
        <v>460</v>
      </c>
      <c r="C1942" s="174" t="s">
        <v>53</v>
      </c>
      <c r="D1942" s="174" t="s">
        <v>365</v>
      </c>
      <c r="E1942" s="174" t="s">
        <v>127</v>
      </c>
      <c r="F1942" s="174" t="s">
        <v>89</v>
      </c>
      <c r="G1942" s="174" t="s">
        <v>156</v>
      </c>
      <c r="H1942" s="174">
        <v>2.29379233</v>
      </c>
      <c r="I1942" s="187">
        <v>1.437960421475E-4</v>
      </c>
      <c r="J1942" s="157">
        <v>5.19038919E-4</v>
      </c>
      <c r="K1942" s="174">
        <v>2.7342629799999999E-3</v>
      </c>
      <c r="L1942" s="174">
        <v>4.9092071999999994E-6</v>
      </c>
      <c r="M1942" s="174">
        <v>4.9092071999999994E-6</v>
      </c>
      <c r="N1942" s="174">
        <v>1.0067172399999999E-6</v>
      </c>
    </row>
    <row r="1943" spans="1:14" x14ac:dyDescent="0.25">
      <c r="A1943" s="173">
        <v>34037</v>
      </c>
      <c r="B1943" s="174" t="s">
        <v>460</v>
      </c>
      <c r="C1943" s="174" t="s">
        <v>53</v>
      </c>
      <c r="D1943" s="174" t="s">
        <v>366</v>
      </c>
      <c r="E1943" s="174" t="s">
        <v>129</v>
      </c>
      <c r="F1943" s="174" t="s">
        <v>89</v>
      </c>
      <c r="G1943" s="174" t="s">
        <v>156</v>
      </c>
      <c r="H1943" s="174">
        <v>0.37654980999999998</v>
      </c>
      <c r="I1943" s="187">
        <v>6.8251273225699994E-5</v>
      </c>
      <c r="J1943" s="157">
        <v>2.4642746000000002E-4</v>
      </c>
      <c r="K1943" s="174">
        <v>1.2143949E-3</v>
      </c>
      <c r="L1943" s="174">
        <v>1.9739040999999999E-6</v>
      </c>
      <c r="M1943" s="174">
        <v>1.9739040999999999E-6</v>
      </c>
      <c r="N1943" s="174">
        <v>4.1533848999999999E-7</v>
      </c>
    </row>
    <row r="1944" spans="1:14" x14ac:dyDescent="0.25">
      <c r="A1944" s="173">
        <v>34037</v>
      </c>
      <c r="B1944" s="174" t="s">
        <v>460</v>
      </c>
      <c r="C1944" s="174" t="s">
        <v>53</v>
      </c>
      <c r="D1944" s="174" t="s">
        <v>367</v>
      </c>
      <c r="E1944" s="174" t="s">
        <v>130</v>
      </c>
      <c r="F1944" s="174" t="s">
        <v>96</v>
      </c>
      <c r="G1944" s="174" t="s">
        <v>156</v>
      </c>
      <c r="H1944" s="174">
        <v>3.9610929270000002</v>
      </c>
      <c r="I1944" s="187">
        <v>2.1627196157294001E-4</v>
      </c>
      <c r="J1944" s="157">
        <v>7.8303338400000002E-4</v>
      </c>
      <c r="K1944" s="174">
        <v>3.9472238199999999E-3</v>
      </c>
      <c r="L1944" s="174">
        <v>6.7381716200000001E-6</v>
      </c>
      <c r="M1944" s="174">
        <v>6.7381716200000001E-6</v>
      </c>
      <c r="N1944" s="174">
        <v>1.4046831880000001E-6</v>
      </c>
    </row>
    <row r="1945" spans="1:14" x14ac:dyDescent="0.25">
      <c r="A1945" s="173">
        <v>34037</v>
      </c>
      <c r="B1945" s="174" t="s">
        <v>460</v>
      </c>
      <c r="C1945" s="174" t="s">
        <v>53</v>
      </c>
      <c r="D1945" s="174" t="s">
        <v>368</v>
      </c>
      <c r="E1945" s="174" t="s">
        <v>131</v>
      </c>
      <c r="F1945" s="174" t="s">
        <v>96</v>
      </c>
      <c r="G1945" s="174" t="s">
        <v>156</v>
      </c>
      <c r="H1945" s="174">
        <v>83.086054008999994</v>
      </c>
      <c r="I1945" s="187">
        <v>1.066663864922888E-2</v>
      </c>
      <c r="J1945" s="157">
        <v>3.8637921280000001E-2</v>
      </c>
      <c r="K1945" s="174">
        <v>0.26587773545999999</v>
      </c>
      <c r="L1945" s="174">
        <v>6.4138224039999995E-4</v>
      </c>
      <c r="M1945" s="174">
        <v>6.4138224039999995E-4</v>
      </c>
      <c r="N1945" s="174">
        <v>1.2363147244000001E-4</v>
      </c>
    </row>
    <row r="1946" spans="1:14" x14ac:dyDescent="0.25">
      <c r="A1946" s="173">
        <v>34037</v>
      </c>
      <c r="B1946" s="174" t="s">
        <v>460</v>
      </c>
      <c r="C1946" s="174" t="s">
        <v>53</v>
      </c>
      <c r="D1946" s="174" t="s">
        <v>369</v>
      </c>
      <c r="E1946" s="174" t="s">
        <v>95</v>
      </c>
      <c r="F1946" s="174" t="s">
        <v>96</v>
      </c>
      <c r="G1946" s="174" t="s">
        <v>156</v>
      </c>
      <c r="H1946" s="174">
        <v>1.3595584702900001</v>
      </c>
      <c r="I1946" s="187">
        <v>4.8162112670432497E-5</v>
      </c>
      <c r="J1946" s="157">
        <v>1.8971862620000002E-4</v>
      </c>
      <c r="K1946" s="174">
        <v>1.3245310950000002E-3</v>
      </c>
      <c r="L1946" s="174">
        <v>4.9580289229999998E-6</v>
      </c>
      <c r="M1946" s="174">
        <v>4.9580289229999998E-6</v>
      </c>
      <c r="N1946" s="174">
        <v>9.2785044729999987E-7</v>
      </c>
    </row>
    <row r="1947" spans="1:14" x14ac:dyDescent="0.25">
      <c r="A1947" s="173">
        <v>34037</v>
      </c>
      <c r="B1947" s="174" t="s">
        <v>460</v>
      </c>
      <c r="C1947" s="174" t="s">
        <v>53</v>
      </c>
      <c r="D1947" s="174" t="s">
        <v>370</v>
      </c>
      <c r="E1947" s="174" t="s">
        <v>157</v>
      </c>
      <c r="F1947" s="174" t="s">
        <v>96</v>
      </c>
      <c r="G1947" s="174" t="s">
        <v>156</v>
      </c>
      <c r="H1947" s="174">
        <v>0.2939585602</v>
      </c>
      <c r="I1947" s="187">
        <v>1.8709134830895296E-5</v>
      </c>
      <c r="J1947" s="157">
        <v>6.9840352199999995E-5</v>
      </c>
      <c r="K1947" s="174">
        <v>5.1807232080000002E-4</v>
      </c>
      <c r="L1947" s="174">
        <v>1.4978011020000001E-6</v>
      </c>
      <c r="M1947" s="174">
        <v>1.4978011020000001E-6</v>
      </c>
      <c r="N1947" s="174">
        <v>2.8369317720000005E-7</v>
      </c>
    </row>
    <row r="1948" spans="1:14" x14ac:dyDescent="0.25">
      <c r="A1948" s="173">
        <v>34037</v>
      </c>
      <c r="B1948" s="174" t="s">
        <v>460</v>
      </c>
      <c r="C1948" s="174" t="s">
        <v>53</v>
      </c>
      <c r="D1948" s="174" t="s">
        <v>371</v>
      </c>
      <c r="E1948" s="174" t="s">
        <v>158</v>
      </c>
      <c r="F1948" s="174" t="s">
        <v>96</v>
      </c>
      <c r="G1948" s="174" t="s">
        <v>156</v>
      </c>
      <c r="H1948" s="174">
        <v>0.16331029150000001</v>
      </c>
      <c r="I1948" s="187">
        <v>1.1351608737771999E-5</v>
      </c>
      <c r="J1948" s="157">
        <v>4.0907089800000003E-5</v>
      </c>
      <c r="K1948" s="174">
        <v>2.1016077200000001E-4</v>
      </c>
      <c r="L1948" s="174">
        <v>3.6409691599999997E-7</v>
      </c>
      <c r="M1948" s="174">
        <v>3.6409691599999997E-7</v>
      </c>
      <c r="N1948" s="174">
        <v>7.54981531E-8</v>
      </c>
    </row>
    <row r="1949" spans="1:14" x14ac:dyDescent="0.25">
      <c r="A1949" s="173">
        <v>34037</v>
      </c>
      <c r="B1949" s="174" t="s">
        <v>460</v>
      </c>
      <c r="C1949" s="174" t="s">
        <v>53</v>
      </c>
      <c r="D1949" s="174" t="s">
        <v>372</v>
      </c>
      <c r="E1949" s="174" t="s">
        <v>134</v>
      </c>
      <c r="F1949" s="174" t="s">
        <v>96</v>
      </c>
      <c r="G1949" s="174" t="s">
        <v>156</v>
      </c>
      <c r="H1949" s="174">
        <v>0.26048004250000001</v>
      </c>
      <c r="I1949" s="187">
        <v>1.4733296651337299E-5</v>
      </c>
      <c r="J1949" s="157">
        <v>6.9057377570000005E-5</v>
      </c>
      <c r="K1949" s="174">
        <v>5.0572470665999998E-4</v>
      </c>
      <c r="L1949" s="174">
        <v>3.0229065909999998E-6</v>
      </c>
      <c r="M1949" s="174">
        <v>3.0229065909999998E-6</v>
      </c>
      <c r="N1949" s="174">
        <v>5.5615785919999992E-7</v>
      </c>
    </row>
    <row r="1950" spans="1:14" x14ac:dyDescent="0.25">
      <c r="A1950" s="173">
        <v>34037</v>
      </c>
      <c r="B1950" s="174" t="s">
        <v>460</v>
      </c>
      <c r="C1950" s="174" t="s">
        <v>53</v>
      </c>
      <c r="D1950" s="174" t="s">
        <v>373</v>
      </c>
      <c r="E1950" s="174" t="s">
        <v>140</v>
      </c>
      <c r="F1950" s="174" t="s">
        <v>100</v>
      </c>
      <c r="G1950" s="174" t="s">
        <v>156</v>
      </c>
      <c r="H1950" s="174">
        <v>3.5478123629999998</v>
      </c>
      <c r="I1950" s="187">
        <v>3.8088593078358906E-4</v>
      </c>
      <c r="J1950" s="157">
        <v>1.4021182769999999E-3</v>
      </c>
      <c r="K1950" s="174">
        <v>1.0292631486999999E-2</v>
      </c>
      <c r="L1950" s="174">
        <v>2.7685316719999999E-5</v>
      </c>
      <c r="M1950" s="174">
        <v>2.7685316719999999E-5</v>
      </c>
      <c r="N1950" s="174">
        <v>5.2646436569999998E-6</v>
      </c>
    </row>
    <row r="1951" spans="1:14" x14ac:dyDescent="0.25">
      <c r="A1951" s="173">
        <v>34037</v>
      </c>
      <c r="B1951" s="174" t="s">
        <v>460</v>
      </c>
      <c r="C1951" s="174" t="s">
        <v>53</v>
      </c>
      <c r="D1951" s="174" t="s">
        <v>374</v>
      </c>
      <c r="E1951" s="174" t="s">
        <v>148</v>
      </c>
      <c r="F1951" s="174" t="s">
        <v>107</v>
      </c>
      <c r="G1951" s="174" t="s">
        <v>156</v>
      </c>
      <c r="H1951" s="174">
        <v>6.2464308000000001E-3</v>
      </c>
      <c r="I1951" s="187">
        <v>9.1623231298199993E-7</v>
      </c>
      <c r="J1951" s="157">
        <v>3.3147467000000002E-6</v>
      </c>
      <c r="K1951" s="174">
        <v>1.4970326000000001E-5</v>
      </c>
      <c r="L1951" s="174">
        <v>2.0983516999999999E-8</v>
      </c>
      <c r="M1951" s="174">
        <v>2.0983516999999999E-8</v>
      </c>
      <c r="N1951" s="174">
        <v>4.5623628999999996E-9</v>
      </c>
    </row>
    <row r="1952" spans="1:14" x14ac:dyDescent="0.25">
      <c r="A1952" s="173">
        <v>34037</v>
      </c>
      <c r="B1952" s="174" t="s">
        <v>460</v>
      </c>
      <c r="C1952" s="174" t="s">
        <v>53</v>
      </c>
      <c r="D1952" s="174" t="s">
        <v>375</v>
      </c>
      <c r="E1952" s="174" t="s">
        <v>108</v>
      </c>
      <c r="F1952" s="174" t="s">
        <v>109</v>
      </c>
      <c r="G1952" s="174" t="s">
        <v>156</v>
      </c>
      <c r="H1952" s="174">
        <v>83.593654232000006</v>
      </c>
      <c r="I1952" s="187">
        <v>1.9364002941825919E-3</v>
      </c>
      <c r="J1952" s="157">
        <v>9.3699190499999998E-3</v>
      </c>
      <c r="K1952" s="174">
        <v>3.1671118146000002E-2</v>
      </c>
      <c r="L1952" s="174">
        <v>7.2513870129999996E-5</v>
      </c>
      <c r="M1952" s="174">
        <v>7.2513870129999996E-5</v>
      </c>
      <c r="N1952" s="174">
        <v>1.5693708368E-5</v>
      </c>
    </row>
    <row r="1953" spans="1:14" x14ac:dyDescent="0.25">
      <c r="A1953" s="173">
        <v>34037</v>
      </c>
      <c r="B1953" s="174" t="s">
        <v>460</v>
      </c>
      <c r="C1953" s="174" t="s">
        <v>53</v>
      </c>
      <c r="D1953" s="174" t="s">
        <v>376</v>
      </c>
      <c r="E1953" s="174" t="s">
        <v>110</v>
      </c>
      <c r="F1953" s="174" t="s">
        <v>109</v>
      </c>
      <c r="G1953" s="174" t="s">
        <v>156</v>
      </c>
      <c r="H1953" s="174">
        <v>12.802319952000001</v>
      </c>
      <c r="I1953" s="187">
        <v>3.3803629295970597E-4</v>
      </c>
      <c r="J1953" s="157">
        <v>1.6369778094000001E-3</v>
      </c>
      <c r="K1953" s="174">
        <v>6.4301971730000001E-3</v>
      </c>
      <c r="L1953" s="174">
        <v>1.7078553010000004E-5</v>
      </c>
      <c r="M1953" s="174">
        <v>1.7078553010000004E-5</v>
      </c>
      <c r="N1953" s="174">
        <v>3.5186419019999998E-6</v>
      </c>
    </row>
    <row r="1954" spans="1:14" x14ac:dyDescent="0.25">
      <c r="A1954" s="173">
        <v>34037</v>
      </c>
      <c r="B1954" s="174" t="s">
        <v>460</v>
      </c>
      <c r="C1954" s="174" t="s">
        <v>53</v>
      </c>
      <c r="D1954" s="174" t="s">
        <v>377</v>
      </c>
      <c r="E1954" s="174" t="s">
        <v>111</v>
      </c>
      <c r="F1954" s="174" t="s">
        <v>109</v>
      </c>
      <c r="G1954" s="174" t="s">
        <v>156</v>
      </c>
      <c r="H1954" s="174">
        <v>6.1047895400000005</v>
      </c>
      <c r="I1954" s="187">
        <v>3.27263032011292E-4</v>
      </c>
      <c r="J1954" s="157">
        <v>1.5846534230000001E-3</v>
      </c>
      <c r="K1954" s="174">
        <v>7.0205760099999997E-3</v>
      </c>
      <c r="L1954" s="174">
        <v>2.0758068800000002E-5</v>
      </c>
      <c r="M1954" s="174">
        <v>2.0758068800000002E-5</v>
      </c>
      <c r="N1954" s="174">
        <v>4.1464415299999995E-6</v>
      </c>
    </row>
    <row r="1955" spans="1:14" x14ac:dyDescent="0.25">
      <c r="A1955" s="173">
        <v>34037</v>
      </c>
      <c r="B1955" s="174" t="s">
        <v>460</v>
      </c>
      <c r="C1955" s="174" t="s">
        <v>53</v>
      </c>
      <c r="D1955" s="174" t="s">
        <v>378</v>
      </c>
      <c r="E1955" s="174" t="s">
        <v>150</v>
      </c>
      <c r="F1955" s="174" t="s">
        <v>109</v>
      </c>
      <c r="G1955" s="174" t="s">
        <v>156</v>
      </c>
      <c r="H1955" s="174">
        <v>7.06745321</v>
      </c>
      <c r="I1955" s="187">
        <v>5.8178481585104006E-4</v>
      </c>
      <c r="J1955" s="157">
        <v>2.0997072689999999E-3</v>
      </c>
      <c r="K1955" s="174">
        <v>1.238549404E-2</v>
      </c>
      <c r="L1955" s="174">
        <v>2.5850249009999999E-5</v>
      </c>
      <c r="M1955" s="174">
        <v>2.5850249009999999E-5</v>
      </c>
      <c r="N1955" s="174">
        <v>5.1614925400000009E-6</v>
      </c>
    </row>
    <row r="1956" spans="1:14" x14ac:dyDescent="0.25">
      <c r="A1956" s="173">
        <v>34037</v>
      </c>
      <c r="B1956" s="174" t="s">
        <v>460</v>
      </c>
      <c r="C1956" s="174" t="s">
        <v>53</v>
      </c>
      <c r="D1956" s="174" t="s">
        <v>379</v>
      </c>
      <c r="E1956" s="174" t="s">
        <v>151</v>
      </c>
      <c r="F1956" s="174" t="s">
        <v>109</v>
      </c>
      <c r="G1956" s="174" t="s">
        <v>156</v>
      </c>
      <c r="H1956" s="174">
        <v>0.44996318199999996</v>
      </c>
      <c r="I1956" s="187">
        <v>1.0351025426594E-5</v>
      </c>
      <c r="J1956" s="157">
        <v>3.7709114199999996E-5</v>
      </c>
      <c r="K1956" s="174">
        <v>1.9152103099999998E-4</v>
      </c>
      <c r="L1956" s="174">
        <v>3.3560168499999999E-7</v>
      </c>
      <c r="M1956" s="174">
        <v>3.3560168499999999E-7</v>
      </c>
      <c r="N1956" s="174">
        <v>7.0180474600000006E-8</v>
      </c>
    </row>
    <row r="1957" spans="1:14" x14ac:dyDescent="0.25">
      <c r="A1957" s="173">
        <v>34037</v>
      </c>
      <c r="B1957" s="174" t="s">
        <v>460</v>
      </c>
      <c r="C1957" s="174" t="s">
        <v>53</v>
      </c>
      <c r="D1957" s="174" t="s">
        <v>380</v>
      </c>
      <c r="E1957" s="174" t="s">
        <v>112</v>
      </c>
      <c r="F1957" s="174" t="s">
        <v>109</v>
      </c>
      <c r="G1957" s="174" t="s">
        <v>156</v>
      </c>
      <c r="H1957" s="174">
        <v>0.13196037900000002</v>
      </c>
      <c r="I1957" s="187">
        <v>3.9498974248423997E-6</v>
      </c>
      <c r="J1957" s="157">
        <v>1.96899832E-5</v>
      </c>
      <c r="K1957" s="174">
        <v>9.4816622000000003E-5</v>
      </c>
      <c r="L1957" s="174">
        <v>3.3012296099999999E-7</v>
      </c>
      <c r="M1957" s="174">
        <v>3.3012296099999999E-7</v>
      </c>
      <c r="N1957" s="174">
        <v>6.4525534000000009E-8</v>
      </c>
    </row>
    <row r="1958" spans="1:14" x14ac:dyDescent="0.25">
      <c r="A1958" s="173">
        <v>34037</v>
      </c>
      <c r="B1958" s="174" t="s">
        <v>460</v>
      </c>
      <c r="C1958" s="174" t="s">
        <v>53</v>
      </c>
      <c r="D1958" s="174" t="s">
        <v>381</v>
      </c>
      <c r="E1958" s="174" t="s">
        <v>129</v>
      </c>
      <c r="F1958" s="174" t="s">
        <v>89</v>
      </c>
      <c r="G1958" s="174" t="s">
        <v>159</v>
      </c>
      <c r="H1958" s="174">
        <v>1.7246559000000002E-2</v>
      </c>
      <c r="I1958" s="187">
        <v>1.5406490679999999E-7</v>
      </c>
      <c r="J1958" s="157">
        <v>9.4229345000000002E-6</v>
      </c>
      <c r="K1958" s="174">
        <v>4.6350957E-5</v>
      </c>
      <c r="L1958" s="174">
        <v>7.5339869E-8</v>
      </c>
      <c r="M1958" s="174">
        <v>7.5339869E-8</v>
      </c>
      <c r="N1958" s="174">
        <v>1.4180249E-8</v>
      </c>
    </row>
    <row r="1959" spans="1:14" x14ac:dyDescent="0.25">
      <c r="A1959" s="173">
        <v>34037</v>
      </c>
      <c r="B1959" s="174" t="s">
        <v>460</v>
      </c>
      <c r="C1959" s="174" t="s">
        <v>53</v>
      </c>
      <c r="D1959" s="174" t="s">
        <v>382</v>
      </c>
      <c r="E1959" s="174" t="s">
        <v>131</v>
      </c>
      <c r="F1959" s="174" t="s">
        <v>96</v>
      </c>
      <c r="G1959" s="174" t="s">
        <v>159</v>
      </c>
      <c r="H1959" s="174">
        <v>8.5950670000000002</v>
      </c>
      <c r="I1959" s="187">
        <v>4.5056404799999995E-5</v>
      </c>
      <c r="J1959" s="157">
        <v>2.7599441999999999E-3</v>
      </c>
      <c r="K1959" s="174">
        <v>1.8812213000000001E-2</v>
      </c>
      <c r="L1959" s="174">
        <v>4.4885226E-5</v>
      </c>
      <c r="M1959" s="174">
        <v>4.4885226E-5</v>
      </c>
      <c r="N1959" s="174">
        <v>8.1191646999999996E-6</v>
      </c>
    </row>
    <row r="1960" spans="1:14" x14ac:dyDescent="0.25">
      <c r="A1960" s="173">
        <v>34037</v>
      </c>
      <c r="B1960" s="174" t="s">
        <v>460</v>
      </c>
      <c r="C1960" s="174" t="s">
        <v>53</v>
      </c>
      <c r="D1960" s="174" t="s">
        <v>383</v>
      </c>
      <c r="E1960" s="174" t="s">
        <v>95</v>
      </c>
      <c r="F1960" s="174" t="s">
        <v>96</v>
      </c>
      <c r="G1960" s="174" t="s">
        <v>159</v>
      </c>
      <c r="H1960" s="174">
        <v>3.7776092E-3</v>
      </c>
      <c r="I1960" s="187">
        <v>5.1895599200000008E-8</v>
      </c>
      <c r="J1960" s="157">
        <v>3.1819200000000001E-6</v>
      </c>
      <c r="K1960" s="174">
        <v>2.1952583000000001E-5</v>
      </c>
      <c r="L1960" s="174">
        <v>5.3012293000000003E-8</v>
      </c>
      <c r="M1960" s="174">
        <v>5.3012293000000003E-8</v>
      </c>
      <c r="N1960" s="174">
        <v>9.5775770000000006E-9</v>
      </c>
    </row>
    <row r="1961" spans="1:14" x14ac:dyDescent="0.25">
      <c r="A1961" s="173">
        <v>34037</v>
      </c>
      <c r="B1961" s="174" t="s">
        <v>460</v>
      </c>
      <c r="C1961" s="174" t="s">
        <v>53</v>
      </c>
      <c r="D1961" s="174" t="s">
        <v>384</v>
      </c>
      <c r="E1961" s="174" t="s">
        <v>160</v>
      </c>
      <c r="F1961" s="174" t="s">
        <v>96</v>
      </c>
      <c r="G1961" s="174" t="s">
        <v>159</v>
      </c>
      <c r="H1961" s="174">
        <v>4.5331306999999996E-3</v>
      </c>
      <c r="I1961" s="187">
        <v>2.944218128E-8</v>
      </c>
      <c r="J1961" s="157">
        <v>1.8232678000000001E-6</v>
      </c>
      <c r="K1961" s="174">
        <v>1.3433487E-5</v>
      </c>
      <c r="L1961" s="174">
        <v>3.4649190000000002E-8</v>
      </c>
      <c r="M1961" s="174">
        <v>3.4649190000000002E-8</v>
      </c>
      <c r="N1961" s="174">
        <v>6.2457190999999999E-9</v>
      </c>
    </row>
    <row r="1962" spans="1:14" x14ac:dyDescent="0.25">
      <c r="A1962" s="173">
        <v>34037</v>
      </c>
      <c r="B1962" s="174" t="s">
        <v>460</v>
      </c>
      <c r="C1962" s="174" t="s">
        <v>53</v>
      </c>
      <c r="D1962" s="174" t="s">
        <v>385</v>
      </c>
      <c r="E1962" s="174" t="s">
        <v>133</v>
      </c>
      <c r="F1962" s="174" t="s">
        <v>96</v>
      </c>
      <c r="G1962" s="174" t="s">
        <v>159</v>
      </c>
      <c r="H1962" s="174">
        <v>0.115926811</v>
      </c>
      <c r="I1962" s="187">
        <v>2.3676893799999998E-7</v>
      </c>
      <c r="J1962" s="157">
        <v>1.5133274200000002E-5</v>
      </c>
      <c r="K1962" s="174">
        <v>1.00590809E-4</v>
      </c>
      <c r="L1962" s="174">
        <v>3.0498697E-7</v>
      </c>
      <c r="M1962" s="174">
        <v>3.0498697E-7</v>
      </c>
      <c r="N1962" s="174">
        <v>5.5142426000000002E-8</v>
      </c>
    </row>
    <row r="1963" spans="1:14" x14ac:dyDescent="0.25">
      <c r="A1963" s="173">
        <v>34037</v>
      </c>
      <c r="B1963" s="174" t="s">
        <v>460</v>
      </c>
      <c r="C1963" s="174" t="s">
        <v>53</v>
      </c>
      <c r="D1963" s="174" t="s">
        <v>386</v>
      </c>
      <c r="E1963" s="174" t="s">
        <v>134</v>
      </c>
      <c r="F1963" s="174" t="s">
        <v>96</v>
      </c>
      <c r="G1963" s="174" t="s">
        <v>159</v>
      </c>
      <c r="H1963" s="174">
        <v>1.51104364E-2</v>
      </c>
      <c r="I1963" s="187">
        <v>6.1420829456000008E-8</v>
      </c>
      <c r="J1963" s="157">
        <v>4.84550152E-6</v>
      </c>
      <c r="K1963" s="174">
        <v>3.4587197200000002E-5</v>
      </c>
      <c r="L1963" s="174">
        <v>2.0493988699999999E-7</v>
      </c>
      <c r="M1963" s="174">
        <v>2.0493988699999999E-7</v>
      </c>
      <c r="N1963" s="174">
        <v>3.68664195E-8</v>
      </c>
    </row>
    <row r="1964" spans="1:14" x14ac:dyDescent="0.25">
      <c r="A1964" s="173">
        <v>34037</v>
      </c>
      <c r="B1964" s="174" t="s">
        <v>460</v>
      </c>
      <c r="C1964" s="174" t="s">
        <v>53</v>
      </c>
      <c r="D1964" s="174" t="s">
        <v>387</v>
      </c>
      <c r="E1964" s="174" t="s">
        <v>148</v>
      </c>
      <c r="F1964" s="174" t="s">
        <v>107</v>
      </c>
      <c r="G1964" s="174" t="s">
        <v>159</v>
      </c>
      <c r="H1964" s="174">
        <v>3.3221463999999999E-3</v>
      </c>
      <c r="I1964" s="187">
        <v>4.0093359600000003E-8</v>
      </c>
      <c r="J1964" s="157">
        <v>2.3111936000000001E-6</v>
      </c>
      <c r="K1964" s="174">
        <v>1.0311597999999999E-5</v>
      </c>
      <c r="L1964" s="174">
        <v>1.1764513E-8</v>
      </c>
      <c r="M1964" s="174">
        <v>1.1764513E-8</v>
      </c>
      <c r="N1964" s="174">
        <v>2.0535782000000001E-9</v>
      </c>
    </row>
    <row r="1965" spans="1:14" x14ac:dyDescent="0.25">
      <c r="A1965" s="173">
        <v>34037</v>
      </c>
      <c r="B1965" s="174" t="s">
        <v>460</v>
      </c>
      <c r="C1965" s="174" t="s">
        <v>53</v>
      </c>
      <c r="D1965" s="174" t="s">
        <v>388</v>
      </c>
      <c r="E1965" s="174" t="s">
        <v>108</v>
      </c>
      <c r="F1965" s="174" t="s">
        <v>109</v>
      </c>
      <c r="G1965" s="174" t="s">
        <v>159</v>
      </c>
      <c r="H1965" s="174">
        <v>15.883920529999999</v>
      </c>
      <c r="I1965" s="187">
        <v>3.5329129552000001E-5</v>
      </c>
      <c r="J1965" s="157">
        <v>2.8756764279999998E-3</v>
      </c>
      <c r="K1965" s="174">
        <v>9.3975687449999994E-3</v>
      </c>
      <c r="L1965" s="174">
        <v>2.0386321759999999E-5</v>
      </c>
      <c r="M1965" s="174">
        <v>2.0386321759999999E-5</v>
      </c>
      <c r="N1965" s="174">
        <v>4.0635078510000008E-6</v>
      </c>
    </row>
    <row r="1966" spans="1:14" x14ac:dyDescent="0.25">
      <c r="A1966" s="173">
        <v>34037</v>
      </c>
      <c r="B1966" s="174" t="s">
        <v>460</v>
      </c>
      <c r="C1966" s="174" t="s">
        <v>53</v>
      </c>
      <c r="D1966" s="174" t="s">
        <v>389</v>
      </c>
      <c r="E1966" s="174" t="s">
        <v>110</v>
      </c>
      <c r="F1966" s="174" t="s">
        <v>109</v>
      </c>
      <c r="G1966" s="174" t="s">
        <v>159</v>
      </c>
      <c r="H1966" s="174">
        <v>0.3056180771</v>
      </c>
      <c r="I1966" s="187">
        <v>1.49397746308E-6</v>
      </c>
      <c r="J1966" s="157">
        <v>1.2126316596000001E-4</v>
      </c>
      <c r="K1966" s="174">
        <v>4.347238166E-4</v>
      </c>
      <c r="L1966" s="174">
        <v>1.0386369562000001E-6</v>
      </c>
      <c r="M1966" s="174">
        <v>1.0386369562000001E-6</v>
      </c>
      <c r="N1966" s="174">
        <v>2.0262779929999998E-7</v>
      </c>
    </row>
    <row r="1967" spans="1:14" x14ac:dyDescent="0.25">
      <c r="A1967" s="173">
        <v>34037</v>
      </c>
      <c r="B1967" s="174" t="s">
        <v>460</v>
      </c>
      <c r="C1967" s="174" t="s">
        <v>53</v>
      </c>
      <c r="D1967" s="174" t="s">
        <v>390</v>
      </c>
      <c r="E1967" s="174" t="s">
        <v>111</v>
      </c>
      <c r="F1967" s="174" t="s">
        <v>109</v>
      </c>
      <c r="G1967" s="174" t="s">
        <v>159</v>
      </c>
      <c r="H1967" s="174">
        <v>0.24482311600000001</v>
      </c>
      <c r="I1967" s="187">
        <v>1.5284312200000002E-6</v>
      </c>
      <c r="J1967" s="157">
        <v>1.2423940199999999E-4</v>
      </c>
      <c r="K1967" s="174">
        <v>5.3160565700000008E-4</v>
      </c>
      <c r="L1967" s="174">
        <v>1.4777697000000001E-6</v>
      </c>
      <c r="M1967" s="174">
        <v>1.4777697000000001E-6</v>
      </c>
      <c r="N1967" s="174">
        <v>2.8012909500000001E-7</v>
      </c>
    </row>
    <row r="1968" spans="1:14" x14ac:dyDescent="0.25">
      <c r="A1968" s="173">
        <v>34037</v>
      </c>
      <c r="B1968" s="174" t="s">
        <v>460</v>
      </c>
      <c r="C1968" s="174" t="s">
        <v>53</v>
      </c>
      <c r="D1968" s="174" t="s">
        <v>391</v>
      </c>
      <c r="E1968" s="174" t="s">
        <v>161</v>
      </c>
      <c r="F1968" s="174" t="s">
        <v>109</v>
      </c>
      <c r="G1968" s="174" t="s">
        <v>159</v>
      </c>
      <c r="H1968" s="174">
        <v>0.46171332899999995</v>
      </c>
      <c r="I1968" s="187">
        <v>9.6453615279999994E-6</v>
      </c>
      <c r="J1968" s="157">
        <v>9.5852361199999991E-4</v>
      </c>
      <c r="K1968" s="174">
        <v>4.9927517439999998E-3</v>
      </c>
      <c r="L1968" s="174">
        <v>5.9000479699999996E-5</v>
      </c>
      <c r="M1968" s="174">
        <v>5.9000479699999996E-5</v>
      </c>
      <c r="N1968" s="174">
        <v>9.8930857300000016E-6</v>
      </c>
    </row>
    <row r="1969" spans="1:14" x14ac:dyDescent="0.25">
      <c r="A1969" s="173">
        <v>34037</v>
      </c>
      <c r="B1969" s="174" t="s">
        <v>460</v>
      </c>
      <c r="C1969" s="174" t="s">
        <v>53</v>
      </c>
      <c r="D1969" s="174" t="s">
        <v>392</v>
      </c>
      <c r="E1969" s="174" t="s">
        <v>154</v>
      </c>
      <c r="F1969" s="174" t="s">
        <v>96</v>
      </c>
      <c r="G1969" s="174" t="s">
        <v>159</v>
      </c>
      <c r="H1969" s="174">
        <v>0</v>
      </c>
      <c r="I1969" s="187">
        <v>0</v>
      </c>
      <c r="J1969" s="157">
        <v>0</v>
      </c>
      <c r="K1969" s="174">
        <v>0</v>
      </c>
      <c r="L1969" s="174">
        <v>0</v>
      </c>
      <c r="M1969" s="174">
        <v>0</v>
      </c>
      <c r="N1969" s="174">
        <v>0</v>
      </c>
    </row>
    <row r="1970" spans="1:14" x14ac:dyDescent="0.25">
      <c r="A1970" s="173">
        <v>34037</v>
      </c>
      <c r="B1970" s="174" t="s">
        <v>460</v>
      </c>
      <c r="C1970" s="174" t="s">
        <v>53</v>
      </c>
      <c r="D1970" s="174" t="s">
        <v>393</v>
      </c>
      <c r="E1970" s="174" t="s">
        <v>162</v>
      </c>
      <c r="F1970" s="174" t="s">
        <v>83</v>
      </c>
      <c r="G1970" s="174" t="s">
        <v>163</v>
      </c>
      <c r="H1970" s="174">
        <v>115.87261307999999</v>
      </c>
      <c r="I1970" s="187">
        <v>3.5421387665723275E-3</v>
      </c>
      <c r="J1970" s="157">
        <v>1.378469369E-2</v>
      </c>
      <c r="K1970" s="174">
        <v>1.3623943902999999E-2</v>
      </c>
      <c r="L1970" s="174">
        <v>1.9699762529999999E-3</v>
      </c>
      <c r="M1970" s="174">
        <v>1.9108769654099997E-3</v>
      </c>
      <c r="N1970" s="174">
        <v>2.7458250995999996E-5</v>
      </c>
    </row>
    <row r="1971" spans="1:14" x14ac:dyDescent="0.25">
      <c r="A1971" s="173">
        <v>34037</v>
      </c>
      <c r="B1971" s="174" t="s">
        <v>460</v>
      </c>
      <c r="C1971" s="174" t="s">
        <v>53</v>
      </c>
      <c r="D1971" s="174" t="s">
        <v>394</v>
      </c>
      <c r="E1971" s="174" t="s">
        <v>117</v>
      </c>
      <c r="F1971" s="174" t="s">
        <v>89</v>
      </c>
      <c r="G1971" s="174" t="s">
        <v>163</v>
      </c>
      <c r="H1971" s="174">
        <v>14.185150251000001</v>
      </c>
      <c r="I1971" s="187">
        <v>1.072252113392655E-3</v>
      </c>
      <c r="J1971" s="157">
        <v>1.3193372726000002E-2</v>
      </c>
      <c r="K1971" s="174">
        <v>6.4021748344000005E-3</v>
      </c>
      <c r="L1971" s="174">
        <v>1.1098198730000002E-3</v>
      </c>
      <c r="M1971" s="174">
        <v>1.0765252768099999E-3</v>
      </c>
      <c r="N1971" s="174">
        <v>3.7293040464E-5</v>
      </c>
    </row>
    <row r="1972" spans="1:14" x14ac:dyDescent="0.25">
      <c r="A1972" s="173">
        <v>34037</v>
      </c>
      <c r="B1972" s="174" t="s">
        <v>460</v>
      </c>
      <c r="C1972" s="174" t="s">
        <v>53</v>
      </c>
      <c r="D1972" s="174" t="s">
        <v>395</v>
      </c>
      <c r="E1972" s="174" t="s">
        <v>88</v>
      </c>
      <c r="F1972" s="174" t="s">
        <v>89</v>
      </c>
      <c r="G1972" s="174" t="s">
        <v>163</v>
      </c>
      <c r="H1972" s="174">
        <v>1.5683254</v>
      </c>
      <c r="I1972" s="187">
        <v>4.6305869604930006E-6</v>
      </c>
      <c r="J1972" s="157">
        <v>3.0589683000000003E-5</v>
      </c>
      <c r="K1972" s="174">
        <v>2.4678120000000001E-5</v>
      </c>
      <c r="L1972" s="174">
        <v>3.3217957000000002E-6</v>
      </c>
      <c r="M1972" s="174">
        <v>3.222141829E-6</v>
      </c>
      <c r="N1972" s="174">
        <v>6.1595343999999994E-8</v>
      </c>
    </row>
    <row r="1973" spans="1:14" x14ac:dyDescent="0.25">
      <c r="A1973" s="173">
        <v>34037</v>
      </c>
      <c r="B1973" s="174" t="s">
        <v>460</v>
      </c>
      <c r="C1973" s="174" t="s">
        <v>53</v>
      </c>
      <c r="D1973" s="174" t="s">
        <v>396</v>
      </c>
      <c r="E1973" s="174" t="s">
        <v>90</v>
      </c>
      <c r="F1973" s="174" t="s">
        <v>89</v>
      </c>
      <c r="G1973" s="174" t="s">
        <v>163</v>
      </c>
      <c r="H1973" s="174">
        <v>13.687734129999999</v>
      </c>
      <c r="I1973" s="187">
        <v>7.0711125810740997E-5</v>
      </c>
      <c r="J1973" s="157">
        <v>4.8111012800000001E-4</v>
      </c>
      <c r="K1973" s="174">
        <v>3.543399493E-4</v>
      </c>
      <c r="L1973" s="174">
        <v>4.8783195300000005E-5</v>
      </c>
      <c r="M1973" s="174">
        <v>4.7319699441000004E-5</v>
      </c>
      <c r="N1973" s="174">
        <v>1.01461396E-6</v>
      </c>
    </row>
    <row r="1974" spans="1:14" x14ac:dyDescent="0.25">
      <c r="A1974" s="173">
        <v>34037</v>
      </c>
      <c r="B1974" s="174" t="s">
        <v>460</v>
      </c>
      <c r="C1974" s="174" t="s">
        <v>53</v>
      </c>
      <c r="D1974" s="174" t="s">
        <v>397</v>
      </c>
      <c r="E1974" s="174" t="s">
        <v>118</v>
      </c>
      <c r="F1974" s="174" t="s">
        <v>89</v>
      </c>
      <c r="G1974" s="174" t="s">
        <v>163</v>
      </c>
      <c r="H1974" s="174">
        <v>50.87108533</v>
      </c>
      <c r="I1974" s="187">
        <v>2.9117288607445348E-3</v>
      </c>
      <c r="J1974" s="157">
        <v>3.4950730558999998E-2</v>
      </c>
      <c r="K1974" s="174">
        <v>1.9173198572000002E-2</v>
      </c>
      <c r="L1974" s="174">
        <v>3.1691632223E-3</v>
      </c>
      <c r="M1974" s="174">
        <v>3.0740883256309996E-3</v>
      </c>
      <c r="N1974" s="174">
        <v>9.3908039622999986E-5</v>
      </c>
    </row>
    <row r="1975" spans="1:14" x14ac:dyDescent="0.25">
      <c r="A1975" s="173">
        <v>34037</v>
      </c>
      <c r="B1975" s="174" t="s">
        <v>460</v>
      </c>
      <c r="C1975" s="174" t="s">
        <v>53</v>
      </c>
      <c r="D1975" s="174" t="s">
        <v>398</v>
      </c>
      <c r="E1975" s="174" t="s">
        <v>164</v>
      </c>
      <c r="F1975" s="174" t="s">
        <v>89</v>
      </c>
      <c r="G1975" s="174" t="s">
        <v>163</v>
      </c>
      <c r="H1975" s="174">
        <v>10.8114967891</v>
      </c>
      <c r="I1975" s="187">
        <v>2.2025148588061746E-3</v>
      </c>
      <c r="J1975" s="157">
        <v>3.6729596031399997E-2</v>
      </c>
      <c r="K1975" s="174">
        <v>1.6484515080200001E-2</v>
      </c>
      <c r="L1975" s="174">
        <v>2.2229071206499996E-3</v>
      </c>
      <c r="M1975" s="174">
        <v>2.1562199070305002E-3</v>
      </c>
      <c r="N1975" s="174">
        <v>1.0025501046600001E-4</v>
      </c>
    </row>
    <row r="1976" spans="1:14" x14ac:dyDescent="0.25">
      <c r="A1976" s="173">
        <v>34037</v>
      </c>
      <c r="B1976" s="174" t="s">
        <v>460</v>
      </c>
      <c r="C1976" s="174" t="s">
        <v>53</v>
      </c>
      <c r="D1976" s="174" t="s">
        <v>399</v>
      </c>
      <c r="E1976" s="174" t="s">
        <v>91</v>
      </c>
      <c r="F1976" s="174" t="s">
        <v>89</v>
      </c>
      <c r="G1976" s="174" t="s">
        <v>163</v>
      </c>
      <c r="H1976" s="174">
        <v>4.9770916769999998</v>
      </c>
      <c r="I1976" s="187">
        <v>1.954672319872584E-4</v>
      </c>
      <c r="J1976" s="157">
        <v>2.2100135205999996E-3</v>
      </c>
      <c r="K1976" s="174">
        <v>1.1720014853999999E-3</v>
      </c>
      <c r="L1976" s="174">
        <v>1.9863597827000001E-4</v>
      </c>
      <c r="M1976" s="174">
        <v>1.9267689892189997E-4</v>
      </c>
      <c r="N1976" s="174">
        <v>5.6466094520000003E-6</v>
      </c>
    </row>
    <row r="1977" spans="1:14" x14ac:dyDescent="0.25">
      <c r="A1977" s="173">
        <v>34037</v>
      </c>
      <c r="B1977" s="174" t="s">
        <v>460</v>
      </c>
      <c r="C1977" s="174" t="s">
        <v>53</v>
      </c>
      <c r="D1977" s="174" t="s">
        <v>400</v>
      </c>
      <c r="E1977" s="174" t="s">
        <v>119</v>
      </c>
      <c r="F1977" s="174" t="s">
        <v>89</v>
      </c>
      <c r="G1977" s="174" t="s">
        <v>163</v>
      </c>
      <c r="H1977" s="174">
        <v>2.1447432141</v>
      </c>
      <c r="I1977" s="187">
        <v>1.2969985936248197E-4</v>
      </c>
      <c r="J1977" s="157">
        <v>1.5840236963199999E-3</v>
      </c>
      <c r="K1977" s="174">
        <v>8.9197473466000017E-4</v>
      </c>
      <c r="L1977" s="174">
        <v>1.28543215493E-4</v>
      </c>
      <c r="M1977" s="174">
        <v>1.2468691902821E-4</v>
      </c>
      <c r="N1977" s="174">
        <v>3.4015737032000003E-6</v>
      </c>
    </row>
    <row r="1978" spans="1:14" x14ac:dyDescent="0.25">
      <c r="A1978" s="173">
        <v>34037</v>
      </c>
      <c r="B1978" s="174" t="s">
        <v>460</v>
      </c>
      <c r="C1978" s="174" t="s">
        <v>53</v>
      </c>
      <c r="D1978" s="174" t="s">
        <v>401</v>
      </c>
      <c r="E1978" s="174" t="s">
        <v>92</v>
      </c>
      <c r="F1978" s="174" t="s">
        <v>89</v>
      </c>
      <c r="G1978" s="174" t="s">
        <v>163</v>
      </c>
      <c r="H1978" s="174">
        <v>40.135662081</v>
      </c>
      <c r="I1978" s="187">
        <v>5.5091755413173708E-4</v>
      </c>
      <c r="J1978" s="157">
        <v>4.6053741641000007E-3</v>
      </c>
      <c r="K1978" s="174">
        <v>2.3494749165000003E-3</v>
      </c>
      <c r="L1978" s="174">
        <v>3.8390638866000001E-4</v>
      </c>
      <c r="M1978" s="174">
        <v>3.7238919700019994E-4</v>
      </c>
      <c r="N1978" s="174">
        <v>1.04446308626E-5</v>
      </c>
    </row>
    <row r="1979" spans="1:14" x14ac:dyDescent="0.25">
      <c r="A1979" s="173">
        <v>34037</v>
      </c>
      <c r="B1979" s="174" t="s">
        <v>460</v>
      </c>
      <c r="C1979" s="174" t="s">
        <v>53</v>
      </c>
      <c r="D1979" s="174" t="s">
        <v>402</v>
      </c>
      <c r="E1979" s="174" t="s">
        <v>120</v>
      </c>
      <c r="F1979" s="174" t="s">
        <v>89</v>
      </c>
      <c r="G1979" s="174" t="s">
        <v>163</v>
      </c>
      <c r="H1979" s="174">
        <v>36.422600505200002</v>
      </c>
      <c r="I1979" s="187">
        <v>1.6397145325121958E-3</v>
      </c>
      <c r="J1979" s="157">
        <v>1.8043148440120001E-2</v>
      </c>
      <c r="K1979" s="174">
        <v>1.1481715263340001E-2</v>
      </c>
      <c r="L1979" s="174">
        <v>1.7688634027220001E-3</v>
      </c>
      <c r="M1979" s="174">
        <v>1.7157975006403402E-3</v>
      </c>
      <c r="N1979" s="174">
        <v>4.4622242757519999E-5</v>
      </c>
    </row>
    <row r="1980" spans="1:14" x14ac:dyDescent="0.25">
      <c r="A1980" s="173">
        <v>34037</v>
      </c>
      <c r="B1980" s="174" t="s">
        <v>460</v>
      </c>
      <c r="C1980" s="174" t="s">
        <v>53</v>
      </c>
      <c r="D1980" s="174" t="s">
        <v>403</v>
      </c>
      <c r="E1980" s="174" t="s">
        <v>121</v>
      </c>
      <c r="F1980" s="174" t="s">
        <v>89</v>
      </c>
      <c r="G1980" s="174" t="s">
        <v>163</v>
      </c>
      <c r="H1980" s="174">
        <v>25.3038771304</v>
      </c>
      <c r="I1980" s="187">
        <v>1.7311450976862702E-3</v>
      </c>
      <c r="J1980" s="157">
        <v>2.1113673773E-2</v>
      </c>
      <c r="K1980" s="174">
        <v>7.252479433900001E-3</v>
      </c>
      <c r="L1980" s="174">
        <v>1.2861226383099999E-3</v>
      </c>
      <c r="M1980" s="174">
        <v>1.2475389591606999E-3</v>
      </c>
      <c r="N1980" s="174">
        <v>3.8189896300199997E-5</v>
      </c>
    </row>
    <row r="1981" spans="1:14" x14ac:dyDescent="0.25">
      <c r="A1981" s="173">
        <v>34037</v>
      </c>
      <c r="B1981" s="174" t="s">
        <v>460</v>
      </c>
      <c r="C1981" s="174" t="s">
        <v>53</v>
      </c>
      <c r="D1981" s="174" t="s">
        <v>404</v>
      </c>
      <c r="E1981" s="174" t="s">
        <v>165</v>
      </c>
      <c r="F1981" s="174" t="s">
        <v>89</v>
      </c>
      <c r="G1981" s="174" t="s">
        <v>163</v>
      </c>
      <c r="H1981" s="174">
        <v>79.852920658300008</v>
      </c>
      <c r="I1981" s="187">
        <v>9.2435449012662103E-3</v>
      </c>
      <c r="J1981" s="157">
        <v>0.1213349068639</v>
      </c>
      <c r="K1981" s="174">
        <v>5.3072495540400007E-2</v>
      </c>
      <c r="L1981" s="174">
        <v>9.7068057927699996E-3</v>
      </c>
      <c r="M1981" s="174">
        <v>9.4156016189869008E-3</v>
      </c>
      <c r="N1981" s="174">
        <v>3.7522033952320003E-4</v>
      </c>
    </row>
    <row r="1982" spans="1:14" x14ac:dyDescent="0.25">
      <c r="A1982" s="173">
        <v>34037</v>
      </c>
      <c r="B1982" s="174" t="s">
        <v>460</v>
      </c>
      <c r="C1982" s="174" t="s">
        <v>53</v>
      </c>
      <c r="D1982" s="174" t="s">
        <v>405</v>
      </c>
      <c r="E1982" s="174" t="s">
        <v>93</v>
      </c>
      <c r="F1982" s="174" t="s">
        <v>89</v>
      </c>
      <c r="G1982" s="174" t="s">
        <v>163</v>
      </c>
      <c r="H1982" s="174">
        <v>4.1080751223999998</v>
      </c>
      <c r="I1982" s="187">
        <v>1.2027373536057749E-4</v>
      </c>
      <c r="J1982" s="157">
        <v>1.2683125641E-3</v>
      </c>
      <c r="K1982" s="174">
        <v>8.7516844260000001E-4</v>
      </c>
      <c r="L1982" s="174">
        <v>1.3592375408000003E-4</v>
      </c>
      <c r="M1982" s="174">
        <v>1.3184604145759999E-4</v>
      </c>
      <c r="N1982" s="174">
        <v>3.1755997750000003E-6</v>
      </c>
    </row>
    <row r="1983" spans="1:14" x14ac:dyDescent="0.25">
      <c r="A1983" s="173">
        <v>34037</v>
      </c>
      <c r="B1983" s="174" t="s">
        <v>460</v>
      </c>
      <c r="C1983" s="174" t="s">
        <v>53</v>
      </c>
      <c r="D1983" s="174" t="s">
        <v>406</v>
      </c>
      <c r="E1983" s="174" t="s">
        <v>122</v>
      </c>
      <c r="F1983" s="174" t="s">
        <v>89</v>
      </c>
      <c r="G1983" s="174" t="s">
        <v>163</v>
      </c>
      <c r="H1983" s="174">
        <v>9.0880936510000012</v>
      </c>
      <c r="I1983" s="187">
        <v>9.1880389006848009E-5</v>
      </c>
      <c r="J1983" s="157">
        <v>8.27556383E-4</v>
      </c>
      <c r="K1983" s="174">
        <v>3.9104364400000013E-4</v>
      </c>
      <c r="L1983" s="174">
        <v>6.6349206899999992E-5</v>
      </c>
      <c r="M1983" s="174">
        <v>6.4358730692999999E-5</v>
      </c>
      <c r="N1983" s="174">
        <v>1.498633505E-6</v>
      </c>
    </row>
    <row r="1984" spans="1:14" x14ac:dyDescent="0.25">
      <c r="A1984" s="173">
        <v>34037</v>
      </c>
      <c r="B1984" s="174" t="s">
        <v>460</v>
      </c>
      <c r="C1984" s="174" t="s">
        <v>53</v>
      </c>
      <c r="D1984" s="174" t="s">
        <v>407</v>
      </c>
      <c r="E1984" s="174" t="s">
        <v>123</v>
      </c>
      <c r="F1984" s="174" t="s">
        <v>89</v>
      </c>
      <c r="G1984" s="174" t="s">
        <v>163</v>
      </c>
      <c r="H1984" s="174">
        <v>20.794937261799994</v>
      </c>
      <c r="I1984" s="187">
        <v>2.3780363371992282E-3</v>
      </c>
      <c r="J1984" s="157">
        <v>3.4971143351099993E-2</v>
      </c>
      <c r="K1984" s="174">
        <v>9.1293668093699997E-3</v>
      </c>
      <c r="L1984" s="174">
        <v>1.7425100686599998E-3</v>
      </c>
      <c r="M1984" s="174">
        <v>1.6902347666001994E-3</v>
      </c>
      <c r="N1984" s="174">
        <v>8.6009566898700003E-5</v>
      </c>
    </row>
    <row r="1985" spans="1:14" x14ac:dyDescent="0.25">
      <c r="A1985" s="173">
        <v>34037</v>
      </c>
      <c r="B1985" s="174" t="s">
        <v>460</v>
      </c>
      <c r="C1985" s="174" t="s">
        <v>53</v>
      </c>
      <c r="D1985" s="174" t="s">
        <v>408</v>
      </c>
      <c r="E1985" s="174" t="s">
        <v>166</v>
      </c>
      <c r="F1985" s="174" t="s">
        <v>89</v>
      </c>
      <c r="G1985" s="174" t="s">
        <v>163</v>
      </c>
      <c r="H1985" s="174">
        <v>19.039351813899998</v>
      </c>
      <c r="I1985" s="187">
        <v>2.3375229575509772E-3</v>
      </c>
      <c r="J1985" s="157">
        <v>3.0091327914000002E-2</v>
      </c>
      <c r="K1985" s="174">
        <v>1.15825874771E-2</v>
      </c>
      <c r="L1985" s="174">
        <v>2.2327650605900003E-3</v>
      </c>
      <c r="M1985" s="174">
        <v>2.1657821087723E-3</v>
      </c>
      <c r="N1985" s="174">
        <v>9.2978546244000001E-5</v>
      </c>
    </row>
    <row r="1986" spans="1:14" x14ac:dyDescent="0.25">
      <c r="A1986" s="173">
        <v>34037</v>
      </c>
      <c r="B1986" s="174" t="s">
        <v>460</v>
      </c>
      <c r="C1986" s="174" t="s">
        <v>53</v>
      </c>
      <c r="D1986" s="174" t="s">
        <v>409</v>
      </c>
      <c r="E1986" s="174" t="s">
        <v>167</v>
      </c>
      <c r="F1986" s="174" t="s">
        <v>89</v>
      </c>
      <c r="G1986" s="174" t="s">
        <v>163</v>
      </c>
      <c r="H1986" s="174">
        <v>10.024406506000002</v>
      </c>
      <c r="I1986" s="187">
        <v>7.1276455680471988E-3</v>
      </c>
      <c r="J1986" s="157">
        <v>0.119528731891</v>
      </c>
      <c r="K1986" s="174">
        <v>4.2984873977999993E-2</v>
      </c>
      <c r="L1986" s="174">
        <v>6.2964812388000002E-3</v>
      </c>
      <c r="M1986" s="174">
        <v>6.1075868016360006E-3</v>
      </c>
      <c r="N1986" s="174">
        <v>3.1438016495000001E-4</v>
      </c>
    </row>
    <row r="1987" spans="1:14" x14ac:dyDescent="0.25">
      <c r="A1987" s="173">
        <v>34037</v>
      </c>
      <c r="B1987" s="174" t="s">
        <v>460</v>
      </c>
      <c r="C1987" s="174" t="s">
        <v>53</v>
      </c>
      <c r="D1987" s="174" t="s">
        <v>410</v>
      </c>
      <c r="E1987" s="174" t="s">
        <v>94</v>
      </c>
      <c r="F1987" s="174" t="s">
        <v>89</v>
      </c>
      <c r="G1987" s="174" t="s">
        <v>163</v>
      </c>
      <c r="H1987" s="174">
        <v>5.6325108513999993</v>
      </c>
      <c r="I1987" s="187">
        <v>4.6549015654409186E-4</v>
      </c>
      <c r="J1987" s="157">
        <v>6.5357269812999991E-3</v>
      </c>
      <c r="K1987" s="174">
        <v>2.2596434538000002E-3</v>
      </c>
      <c r="L1987" s="174">
        <v>3.7519044945000002E-4</v>
      </c>
      <c r="M1987" s="174">
        <v>3.6393473596650004E-4</v>
      </c>
      <c r="N1987" s="174">
        <v>1.5302753428999999E-5</v>
      </c>
    </row>
    <row r="1988" spans="1:14" x14ac:dyDescent="0.25">
      <c r="A1988" s="173">
        <v>34037</v>
      </c>
      <c r="B1988" s="174" t="s">
        <v>460</v>
      </c>
      <c r="C1988" s="174" t="s">
        <v>53</v>
      </c>
      <c r="D1988" s="174" t="s">
        <v>411</v>
      </c>
      <c r="E1988" s="174" t="s">
        <v>124</v>
      </c>
      <c r="F1988" s="174" t="s">
        <v>89</v>
      </c>
      <c r="G1988" s="174" t="s">
        <v>163</v>
      </c>
      <c r="H1988" s="174">
        <v>70.960868247899995</v>
      </c>
      <c r="I1988" s="187">
        <v>4.3320953416417889E-3</v>
      </c>
      <c r="J1988" s="157">
        <v>4.7560824266410007E-2</v>
      </c>
      <c r="K1988" s="174">
        <v>3.1346279907359997E-2</v>
      </c>
      <c r="L1988" s="174">
        <v>4.9627826051189998E-3</v>
      </c>
      <c r="M1988" s="174">
        <v>4.8138991269654303E-3</v>
      </c>
      <c r="N1988" s="174">
        <v>1.224512803759E-4</v>
      </c>
    </row>
    <row r="1989" spans="1:14" x14ac:dyDescent="0.25">
      <c r="A1989" s="173">
        <v>34037</v>
      </c>
      <c r="B1989" s="174" t="s">
        <v>460</v>
      </c>
      <c r="C1989" s="174" t="s">
        <v>53</v>
      </c>
      <c r="D1989" s="174" t="s">
        <v>412</v>
      </c>
      <c r="E1989" s="174" t="s">
        <v>125</v>
      </c>
      <c r="F1989" s="174" t="s">
        <v>89</v>
      </c>
      <c r="G1989" s="174" t="s">
        <v>163</v>
      </c>
      <c r="H1989" s="174">
        <v>88.361669544000009</v>
      </c>
      <c r="I1989" s="187">
        <v>1.154768493252528E-2</v>
      </c>
      <c r="J1989" s="157">
        <v>0.16418407404309998</v>
      </c>
      <c r="K1989" s="174">
        <v>6.8752339083600011E-2</v>
      </c>
      <c r="L1989" s="174">
        <v>1.1112027563340001E-2</v>
      </c>
      <c r="M1989" s="174">
        <v>1.0778666736439799E-2</v>
      </c>
      <c r="N1989" s="174">
        <v>4.0963071544899992E-4</v>
      </c>
    </row>
    <row r="1990" spans="1:14" x14ac:dyDescent="0.25">
      <c r="A1990" s="173">
        <v>34037</v>
      </c>
      <c r="B1990" s="174" t="s">
        <v>460</v>
      </c>
      <c r="C1990" s="174" t="s">
        <v>53</v>
      </c>
      <c r="D1990" s="174" t="s">
        <v>413</v>
      </c>
      <c r="E1990" s="174" t="s">
        <v>126</v>
      </c>
      <c r="F1990" s="174" t="s">
        <v>89</v>
      </c>
      <c r="G1990" s="174" t="s">
        <v>163</v>
      </c>
      <c r="H1990" s="174">
        <v>213.0376923492</v>
      </c>
      <c r="I1990" s="187">
        <v>2.3662930675094816E-2</v>
      </c>
      <c r="J1990" s="157">
        <v>0.11667884790536</v>
      </c>
      <c r="K1990" s="174">
        <v>0.11304904932933001</v>
      </c>
      <c r="L1990" s="174">
        <v>1.7918471679865999E-2</v>
      </c>
      <c r="M1990" s="174">
        <v>1.7380917529470019E-2</v>
      </c>
      <c r="N1990" s="174">
        <v>2.5281639096076002E-4</v>
      </c>
    </row>
    <row r="1991" spans="1:14" x14ac:dyDescent="0.25">
      <c r="A1991" s="173">
        <v>34037</v>
      </c>
      <c r="B1991" s="174" t="s">
        <v>460</v>
      </c>
      <c r="C1991" s="174" t="s">
        <v>53</v>
      </c>
      <c r="D1991" s="174" t="s">
        <v>414</v>
      </c>
      <c r="E1991" s="174" t="s">
        <v>168</v>
      </c>
      <c r="F1991" s="174" t="s">
        <v>89</v>
      </c>
      <c r="G1991" s="174" t="s">
        <v>163</v>
      </c>
      <c r="H1991" s="174">
        <v>61.366574738900006</v>
      </c>
      <c r="I1991" s="187">
        <v>9.4991060382484498E-3</v>
      </c>
      <c r="J1991" s="157">
        <v>0.13760893617</v>
      </c>
      <c r="K1991" s="174">
        <v>5.9820887913000005E-2</v>
      </c>
      <c r="L1991" s="174">
        <v>9.3779792514999995E-3</v>
      </c>
      <c r="M1991" s="174">
        <v>9.0966398739549988E-3</v>
      </c>
      <c r="N1991" s="174">
        <v>3.7351971514999998E-4</v>
      </c>
    </row>
    <row r="1992" spans="1:14" x14ac:dyDescent="0.25">
      <c r="A1992" s="173">
        <v>34037</v>
      </c>
      <c r="B1992" s="174" t="s">
        <v>460</v>
      </c>
      <c r="C1992" s="174" t="s">
        <v>53</v>
      </c>
      <c r="D1992" s="174" t="s">
        <v>415</v>
      </c>
      <c r="E1992" s="174" t="s">
        <v>127</v>
      </c>
      <c r="F1992" s="174" t="s">
        <v>89</v>
      </c>
      <c r="G1992" s="174" t="s">
        <v>163</v>
      </c>
      <c r="H1992" s="174">
        <v>331.533998779</v>
      </c>
      <c r="I1992" s="187">
        <v>2.0985394257831511E-2</v>
      </c>
      <c r="J1992" s="157">
        <v>8.0671535291499993E-2</v>
      </c>
      <c r="K1992" s="174">
        <v>9.4647930273299999E-2</v>
      </c>
      <c r="L1992" s="174">
        <v>1.4617457206919997E-2</v>
      </c>
      <c r="M1992" s="174">
        <v>1.4178933490712399E-2</v>
      </c>
      <c r="N1992" s="174">
        <v>1.7330059519E-4</v>
      </c>
    </row>
    <row r="1993" spans="1:14" x14ac:dyDescent="0.25">
      <c r="A1993" s="173">
        <v>34037</v>
      </c>
      <c r="B1993" s="174" t="s">
        <v>460</v>
      </c>
      <c r="C1993" s="174" t="s">
        <v>53</v>
      </c>
      <c r="D1993" s="174" t="s">
        <v>416</v>
      </c>
      <c r="E1993" s="174" t="s">
        <v>169</v>
      </c>
      <c r="F1993" s="174" t="s">
        <v>89</v>
      </c>
      <c r="G1993" s="174" t="s">
        <v>163</v>
      </c>
      <c r="H1993" s="174">
        <v>2.6041219199000007</v>
      </c>
      <c r="I1993" s="187">
        <v>1.1566913756942702E-3</v>
      </c>
      <c r="J1993" s="157">
        <v>1.810486348E-2</v>
      </c>
      <c r="K1993" s="174">
        <v>7.8768360879999996E-3</v>
      </c>
      <c r="L1993" s="174">
        <v>1.0220166926999999E-3</v>
      </c>
      <c r="M1993" s="174">
        <v>9.913561919190001E-4</v>
      </c>
      <c r="N1993" s="174">
        <v>4.0075181919999998E-5</v>
      </c>
    </row>
    <row r="1994" spans="1:14" x14ac:dyDescent="0.25">
      <c r="A1994" s="173">
        <v>34037</v>
      </c>
      <c r="B1994" s="174" t="s">
        <v>460</v>
      </c>
      <c r="C1994" s="174" t="s">
        <v>53</v>
      </c>
      <c r="D1994" s="174" t="s">
        <v>417</v>
      </c>
      <c r="E1994" s="174" t="s">
        <v>128</v>
      </c>
      <c r="F1994" s="174" t="s">
        <v>89</v>
      </c>
      <c r="G1994" s="174" t="s">
        <v>163</v>
      </c>
      <c r="H1994" s="174">
        <v>2.4870824590000002</v>
      </c>
      <c r="I1994" s="187">
        <v>7.2209795332076984E-5</v>
      </c>
      <c r="J1994" s="157">
        <v>2.6308074690000003E-4</v>
      </c>
      <c r="K1994" s="174">
        <v>2.9490848009999999E-4</v>
      </c>
      <c r="L1994" s="174">
        <v>4.6193204599999997E-5</v>
      </c>
      <c r="M1994" s="174">
        <v>4.4807408461999995E-5</v>
      </c>
      <c r="N1994" s="174">
        <v>5.3523516599999996E-7</v>
      </c>
    </row>
    <row r="1995" spans="1:14" x14ac:dyDescent="0.25">
      <c r="A1995" s="173">
        <v>34037</v>
      </c>
      <c r="B1995" s="174" t="s">
        <v>460</v>
      </c>
      <c r="C1995" s="174" t="s">
        <v>53</v>
      </c>
      <c r="D1995" s="174" t="s">
        <v>418</v>
      </c>
      <c r="E1995" s="174" t="s">
        <v>129</v>
      </c>
      <c r="F1995" s="174" t="s">
        <v>89</v>
      </c>
      <c r="G1995" s="174" t="s">
        <v>163</v>
      </c>
      <c r="H1995" s="174">
        <v>7.7626232011000003</v>
      </c>
      <c r="I1995" s="187">
        <v>1.258412948856133E-3</v>
      </c>
      <c r="J1995" s="157">
        <v>1.768242860008E-2</v>
      </c>
      <c r="K1995" s="174">
        <v>8.40702934662E-3</v>
      </c>
      <c r="L1995" s="174">
        <v>1.2007621254829998E-3</v>
      </c>
      <c r="M1995" s="174">
        <v>1.1647392617185101E-3</v>
      </c>
      <c r="N1995" s="174">
        <v>3.8723330298500006E-5</v>
      </c>
    </row>
    <row r="1996" spans="1:14" x14ac:dyDescent="0.25">
      <c r="A1996" s="173">
        <v>34037</v>
      </c>
      <c r="B1996" s="174" t="s">
        <v>460</v>
      </c>
      <c r="C1996" s="174" t="s">
        <v>53</v>
      </c>
      <c r="D1996" s="174" t="s">
        <v>419</v>
      </c>
      <c r="E1996" s="174" t="s">
        <v>130</v>
      </c>
      <c r="F1996" s="174" t="s">
        <v>96</v>
      </c>
      <c r="G1996" s="174" t="s">
        <v>163</v>
      </c>
      <c r="H1996" s="174">
        <v>11.954376849000001</v>
      </c>
      <c r="I1996" s="187">
        <v>2.928290149677087E-4</v>
      </c>
      <c r="J1996" s="157">
        <v>1.1058305037899999E-3</v>
      </c>
      <c r="K1996" s="174">
        <v>1.2057022752800001E-3</v>
      </c>
      <c r="L1996" s="174">
        <v>1.7978651753099999E-4</v>
      </c>
      <c r="M1996" s="174">
        <v>1.7439292200507E-4</v>
      </c>
      <c r="N1996" s="174">
        <v>2.2277585340899996E-6</v>
      </c>
    </row>
    <row r="1997" spans="1:14" x14ac:dyDescent="0.25">
      <c r="A1997" s="173">
        <v>34037</v>
      </c>
      <c r="B1997" s="174" t="s">
        <v>460</v>
      </c>
      <c r="C1997" s="174" t="s">
        <v>53</v>
      </c>
      <c r="D1997" s="174" t="s">
        <v>420</v>
      </c>
      <c r="E1997" s="174" t="s">
        <v>131</v>
      </c>
      <c r="F1997" s="174" t="s">
        <v>96</v>
      </c>
      <c r="G1997" s="174" t="s">
        <v>163</v>
      </c>
      <c r="H1997" s="174">
        <v>8.7478714108099993</v>
      </c>
      <c r="I1997" s="187">
        <v>7.3220367935610204E-4</v>
      </c>
      <c r="J1997" s="157">
        <v>9.500676322410001E-3</v>
      </c>
      <c r="K1997" s="174">
        <v>7.7540507185199989E-3</v>
      </c>
      <c r="L1997" s="174">
        <v>1.0893542688280001E-3</v>
      </c>
      <c r="M1997" s="174">
        <v>1.0566736407631599E-3</v>
      </c>
      <c r="N1997" s="174">
        <v>3.2123141927549998E-5</v>
      </c>
    </row>
    <row r="1998" spans="1:14" x14ac:dyDescent="0.25">
      <c r="A1998" s="173">
        <v>34037</v>
      </c>
      <c r="B1998" s="174" t="s">
        <v>460</v>
      </c>
      <c r="C1998" s="174" t="s">
        <v>53</v>
      </c>
      <c r="D1998" s="174" t="s">
        <v>421</v>
      </c>
      <c r="E1998" s="174" t="s">
        <v>95</v>
      </c>
      <c r="F1998" s="174" t="s">
        <v>96</v>
      </c>
      <c r="G1998" s="174" t="s">
        <v>163</v>
      </c>
      <c r="H1998" s="174">
        <v>7.3823403691000005</v>
      </c>
      <c r="I1998" s="187">
        <v>3.9867452852510444E-4</v>
      </c>
      <c r="J1998" s="157">
        <v>5.0122011602700004E-3</v>
      </c>
      <c r="K1998" s="174">
        <v>1.8704094293399999E-3</v>
      </c>
      <c r="L1998" s="174">
        <v>3.5095539618200004E-4</v>
      </c>
      <c r="M1998" s="174">
        <v>3.4042673429653998E-4</v>
      </c>
      <c r="N1998" s="174">
        <v>1.404301896574E-5</v>
      </c>
    </row>
    <row r="1999" spans="1:14" x14ac:dyDescent="0.25">
      <c r="A1999" s="173">
        <v>34037</v>
      </c>
      <c r="B1999" s="174" t="s">
        <v>460</v>
      </c>
      <c r="C1999" s="174" t="s">
        <v>53</v>
      </c>
      <c r="D1999" s="174" t="s">
        <v>422</v>
      </c>
      <c r="E1999" s="174" t="s">
        <v>97</v>
      </c>
      <c r="F1999" s="174" t="s">
        <v>96</v>
      </c>
      <c r="G1999" s="174" t="s">
        <v>163</v>
      </c>
      <c r="H1999" s="174">
        <v>8.7178701220000008</v>
      </c>
      <c r="I1999" s="187">
        <v>4.6148806559697661E-4</v>
      </c>
      <c r="J1999" s="157">
        <v>5.7701229565999997E-3</v>
      </c>
      <c r="K1999" s="174">
        <v>1.9050703425E-3</v>
      </c>
      <c r="L1999" s="174">
        <v>3.7512643411999997E-4</v>
      </c>
      <c r="M1999" s="174">
        <v>3.6387264109640004E-4</v>
      </c>
      <c r="N1999" s="174">
        <v>1.4234483234E-5</v>
      </c>
    </row>
    <row r="2000" spans="1:14" x14ac:dyDescent="0.25">
      <c r="A2000" s="173">
        <v>34037</v>
      </c>
      <c r="B2000" s="174" t="s">
        <v>460</v>
      </c>
      <c r="C2000" s="174" t="s">
        <v>53</v>
      </c>
      <c r="D2000" s="174" t="s">
        <v>423</v>
      </c>
      <c r="E2000" s="174" t="s">
        <v>132</v>
      </c>
      <c r="F2000" s="174" t="s">
        <v>96</v>
      </c>
      <c r="G2000" s="174" t="s">
        <v>163</v>
      </c>
      <c r="H2000" s="174">
        <v>1.133200234</v>
      </c>
      <c r="I2000" s="187">
        <v>5.3236215894303001E-5</v>
      </c>
      <c r="J2000" s="157">
        <v>2.9773948499999995E-4</v>
      </c>
      <c r="K2000" s="174">
        <v>2.0431154590000003E-4</v>
      </c>
      <c r="L2000" s="174">
        <v>3.412563207E-5</v>
      </c>
      <c r="M2000" s="174">
        <v>3.3101863107899998E-5</v>
      </c>
      <c r="N2000" s="174">
        <v>5.4734380399999991E-7</v>
      </c>
    </row>
    <row r="2001" spans="1:14" x14ac:dyDescent="0.25">
      <c r="A2001" s="173">
        <v>34037</v>
      </c>
      <c r="B2001" s="174" t="s">
        <v>460</v>
      </c>
      <c r="C2001" s="174" t="s">
        <v>53</v>
      </c>
      <c r="D2001" s="174" t="s">
        <v>424</v>
      </c>
      <c r="E2001" s="174" t="s">
        <v>133</v>
      </c>
      <c r="F2001" s="174" t="s">
        <v>96</v>
      </c>
      <c r="G2001" s="174" t="s">
        <v>163</v>
      </c>
      <c r="H2001" s="174">
        <v>157.18666999999999</v>
      </c>
      <c r="I2001" s="187">
        <v>4.4113910100261298E-3</v>
      </c>
      <c r="J2001" s="157">
        <v>5.3709946699999997E-2</v>
      </c>
      <c r="K2001" s="174">
        <v>2.9848315170000004E-2</v>
      </c>
      <c r="L2001" s="174">
        <v>4.1136302650000003E-3</v>
      </c>
      <c r="M2001" s="174">
        <v>3.9902213570500002E-3</v>
      </c>
      <c r="N2001" s="174">
        <v>1.442573031E-4</v>
      </c>
    </row>
    <row r="2002" spans="1:14" x14ac:dyDescent="0.25">
      <c r="A2002" s="173">
        <v>34037</v>
      </c>
      <c r="B2002" s="174" t="s">
        <v>460</v>
      </c>
      <c r="C2002" s="174" t="s">
        <v>53</v>
      </c>
      <c r="D2002" s="174" t="s">
        <v>425</v>
      </c>
      <c r="E2002" s="174" t="s">
        <v>134</v>
      </c>
      <c r="F2002" s="174" t="s">
        <v>96</v>
      </c>
      <c r="G2002" s="174" t="s">
        <v>163</v>
      </c>
      <c r="H2002" s="174">
        <v>4.5058735277099995</v>
      </c>
      <c r="I2002" s="187">
        <v>4.7384539069365562E-4</v>
      </c>
      <c r="J2002" s="157">
        <v>5.85023945428E-3</v>
      </c>
      <c r="K2002" s="174">
        <v>2.8380101296900002E-3</v>
      </c>
      <c r="L2002" s="174">
        <v>5.1382027819899998E-4</v>
      </c>
      <c r="M2002" s="174">
        <v>4.9840566985302997E-4</v>
      </c>
      <c r="N2002" s="174">
        <v>1.9814897126640002E-5</v>
      </c>
    </row>
    <row r="2003" spans="1:14" x14ac:dyDescent="0.25">
      <c r="A2003" s="173">
        <v>34037</v>
      </c>
      <c r="B2003" s="174" t="s">
        <v>460</v>
      </c>
      <c r="C2003" s="174" t="s">
        <v>53</v>
      </c>
      <c r="D2003" s="174" t="s">
        <v>426</v>
      </c>
      <c r="E2003" s="174" t="s">
        <v>103</v>
      </c>
      <c r="F2003" s="174" t="s">
        <v>100</v>
      </c>
      <c r="G2003" s="174" t="s">
        <v>163</v>
      </c>
      <c r="H2003" s="174">
        <v>0.243600387</v>
      </c>
      <c r="I2003" s="187">
        <v>7.0097610748230001E-7</v>
      </c>
      <c r="J2003" s="157">
        <v>4.2516064999999995E-6</v>
      </c>
      <c r="K2003" s="174">
        <v>2.5916737E-6</v>
      </c>
      <c r="L2003" s="174">
        <v>4.0257530999999998E-7</v>
      </c>
      <c r="M2003" s="174">
        <v>3.9049805069999997E-7</v>
      </c>
      <c r="N2003" s="174">
        <v>7.7659113000000014E-9</v>
      </c>
    </row>
    <row r="2004" spans="1:14" x14ac:dyDescent="0.25">
      <c r="A2004" s="173">
        <v>34037</v>
      </c>
      <c r="B2004" s="174" t="s">
        <v>460</v>
      </c>
      <c r="C2004" s="174" t="s">
        <v>53</v>
      </c>
      <c r="D2004" s="174" t="s">
        <v>427</v>
      </c>
      <c r="E2004" s="174" t="s">
        <v>104</v>
      </c>
      <c r="F2004" s="174" t="s">
        <v>100</v>
      </c>
      <c r="G2004" s="174" t="s">
        <v>163</v>
      </c>
      <c r="H2004" s="174">
        <v>0.67315057600000006</v>
      </c>
      <c r="I2004" s="187">
        <v>0</v>
      </c>
      <c r="J2004" s="157">
        <v>0</v>
      </c>
      <c r="K2004" s="174">
        <v>0</v>
      </c>
      <c r="L2004" s="174">
        <v>0</v>
      </c>
      <c r="M2004" s="174">
        <v>0</v>
      </c>
      <c r="N2004" s="174">
        <v>0</v>
      </c>
    </row>
    <row r="2005" spans="1:14" x14ac:dyDescent="0.25">
      <c r="A2005" s="173">
        <v>34037</v>
      </c>
      <c r="B2005" s="174" t="s">
        <v>460</v>
      </c>
      <c r="C2005" s="174" t="s">
        <v>53</v>
      </c>
      <c r="D2005" s="174" t="s">
        <v>428</v>
      </c>
      <c r="E2005" s="174" t="s">
        <v>137</v>
      </c>
      <c r="F2005" s="174" t="s">
        <v>100</v>
      </c>
      <c r="G2005" s="174" t="s">
        <v>163</v>
      </c>
      <c r="H2005" s="174">
        <v>145.59860924</v>
      </c>
      <c r="I2005" s="187">
        <v>2.8721034004837586E-3</v>
      </c>
      <c r="J2005" s="157">
        <v>2.4177440537200001E-2</v>
      </c>
      <c r="K2005" s="174">
        <v>1.22638704704E-2</v>
      </c>
      <c r="L2005" s="174">
        <v>2.1137186770099998E-3</v>
      </c>
      <c r="M2005" s="174">
        <v>2.0503071166996997E-3</v>
      </c>
      <c r="N2005" s="174">
        <v>5.4120652510000002E-5</v>
      </c>
    </row>
    <row r="2006" spans="1:14" x14ac:dyDescent="0.25">
      <c r="A2006" s="173">
        <v>34037</v>
      </c>
      <c r="B2006" s="174" t="s">
        <v>460</v>
      </c>
      <c r="C2006" s="174" t="s">
        <v>53</v>
      </c>
      <c r="D2006" s="174" t="s">
        <v>429</v>
      </c>
      <c r="E2006" s="174" t="s">
        <v>139</v>
      </c>
      <c r="F2006" s="174" t="s">
        <v>100</v>
      </c>
      <c r="G2006" s="174" t="s">
        <v>163</v>
      </c>
      <c r="H2006" s="174">
        <v>36.770128931999999</v>
      </c>
      <c r="I2006" s="187">
        <v>6.0581465090833047E-4</v>
      </c>
      <c r="J2006" s="157">
        <v>4.8016666311E-3</v>
      </c>
      <c r="K2006" s="174">
        <v>2.5803140802999999E-3</v>
      </c>
      <c r="L2006" s="174">
        <v>3.9557258263000003E-4</v>
      </c>
      <c r="M2006" s="174">
        <v>3.8370540515109998E-4</v>
      </c>
      <c r="N2006" s="174">
        <v>1.1169487834099999E-5</v>
      </c>
    </row>
    <row r="2007" spans="1:14" x14ac:dyDescent="0.25">
      <c r="A2007" s="173">
        <v>34037</v>
      </c>
      <c r="B2007" s="174" t="s">
        <v>460</v>
      </c>
      <c r="C2007" s="174" t="s">
        <v>53</v>
      </c>
      <c r="D2007" s="174" t="s">
        <v>430</v>
      </c>
      <c r="E2007" s="174" t="s">
        <v>140</v>
      </c>
      <c r="F2007" s="174" t="s">
        <v>100</v>
      </c>
      <c r="G2007" s="174" t="s">
        <v>163</v>
      </c>
      <c r="H2007" s="174">
        <v>44.265357064699998</v>
      </c>
      <c r="I2007" s="187">
        <v>3.3493781939039602E-3</v>
      </c>
      <c r="J2007" s="157">
        <v>3.6076910392599998E-2</v>
      </c>
      <c r="K2007" s="174">
        <v>1.4628411123649999E-2</v>
      </c>
      <c r="L2007" s="174">
        <v>2.5845664617060002E-3</v>
      </c>
      <c r="M2007" s="174">
        <v>2.5070294678548196E-3</v>
      </c>
      <c r="N2007" s="174">
        <v>7.3070095114400002E-5</v>
      </c>
    </row>
    <row r="2008" spans="1:14" x14ac:dyDescent="0.25">
      <c r="A2008" s="173">
        <v>34037</v>
      </c>
      <c r="B2008" s="174" t="s">
        <v>460</v>
      </c>
      <c r="C2008" s="174" t="s">
        <v>53</v>
      </c>
      <c r="D2008" s="174" t="s">
        <v>431</v>
      </c>
      <c r="E2008" s="174" t="s">
        <v>105</v>
      </c>
      <c r="F2008" s="174" t="s">
        <v>100</v>
      </c>
      <c r="G2008" s="174" t="s">
        <v>163</v>
      </c>
      <c r="H2008" s="174">
        <v>6.4554100749999996</v>
      </c>
      <c r="I2008" s="187">
        <v>2.6890522806361503E-4</v>
      </c>
      <c r="J2008" s="157">
        <v>3.3865776670000004E-3</v>
      </c>
      <c r="K2008" s="174">
        <v>1.3716728889999999E-3</v>
      </c>
      <c r="L2008" s="174">
        <v>2.4916846883999994E-4</v>
      </c>
      <c r="M2008" s="174">
        <v>2.4169341477479997E-4</v>
      </c>
      <c r="N2008" s="174">
        <v>8.6942219320000009E-6</v>
      </c>
    </row>
    <row r="2009" spans="1:14" x14ac:dyDescent="0.25">
      <c r="A2009" s="173">
        <v>34037</v>
      </c>
      <c r="B2009" s="174" t="s">
        <v>460</v>
      </c>
      <c r="C2009" s="174" t="s">
        <v>53</v>
      </c>
      <c r="D2009" s="174" t="s">
        <v>432</v>
      </c>
      <c r="E2009" s="174" t="s">
        <v>141</v>
      </c>
      <c r="F2009" s="174" t="s">
        <v>100</v>
      </c>
      <c r="G2009" s="174" t="s">
        <v>163</v>
      </c>
      <c r="H2009" s="174">
        <v>0.43983400069999995</v>
      </c>
      <c r="I2009" s="187">
        <v>1.21716152859015E-5</v>
      </c>
      <c r="J2009" s="157">
        <v>9.7382982799999989E-5</v>
      </c>
      <c r="K2009" s="174">
        <v>5.3741148489999999E-5</v>
      </c>
      <c r="L2009" s="174">
        <v>9.412015581999999E-6</v>
      </c>
      <c r="M2009" s="174">
        <v>9.1296551145400001E-6</v>
      </c>
      <c r="N2009" s="174">
        <v>2.0549119389999999E-7</v>
      </c>
    </row>
    <row r="2010" spans="1:14" x14ac:dyDescent="0.25">
      <c r="A2010" s="173">
        <v>34037</v>
      </c>
      <c r="B2010" s="174" t="s">
        <v>460</v>
      </c>
      <c r="C2010" s="174" t="s">
        <v>53</v>
      </c>
      <c r="D2010" s="174" t="s">
        <v>433</v>
      </c>
      <c r="E2010" s="174" t="s">
        <v>142</v>
      </c>
      <c r="F2010" s="174" t="s">
        <v>107</v>
      </c>
      <c r="G2010" s="174" t="s">
        <v>163</v>
      </c>
      <c r="H2010" s="174">
        <v>4.8023196499999997E-2</v>
      </c>
      <c r="I2010" s="187">
        <v>4.8601058634764991E-7</v>
      </c>
      <c r="J2010" s="157">
        <v>3.1807138E-6</v>
      </c>
      <c r="K2010" s="174">
        <v>3.8966052299999998E-6</v>
      </c>
      <c r="L2010" s="174">
        <v>4.0658873699999996E-7</v>
      </c>
      <c r="M2010" s="174">
        <v>3.9439107488999997E-7</v>
      </c>
      <c r="N2010" s="174">
        <v>7.9636449000000003E-9</v>
      </c>
    </row>
    <row r="2011" spans="1:14" x14ac:dyDescent="0.25">
      <c r="A2011" s="173">
        <v>34037</v>
      </c>
      <c r="B2011" s="174" t="s">
        <v>460</v>
      </c>
      <c r="C2011" s="174" t="s">
        <v>53</v>
      </c>
      <c r="D2011" s="174" t="s">
        <v>434</v>
      </c>
      <c r="E2011" s="174" t="s">
        <v>143</v>
      </c>
      <c r="F2011" s="174" t="s">
        <v>107</v>
      </c>
      <c r="G2011" s="174" t="s">
        <v>163</v>
      </c>
      <c r="H2011" s="174">
        <v>168.0170536</v>
      </c>
      <c r="I2011" s="187">
        <v>1.5831080565569099E-2</v>
      </c>
      <c r="J2011" s="157">
        <v>0.17142745040000001</v>
      </c>
      <c r="K2011" s="174">
        <v>8.7583245199999993E-2</v>
      </c>
      <c r="L2011" s="174">
        <v>1.534469087E-2</v>
      </c>
      <c r="M2011" s="174">
        <v>1.4884350143900001E-2</v>
      </c>
      <c r="N2011" s="174">
        <v>3.69607771E-4</v>
      </c>
    </row>
    <row r="2012" spans="1:14" x14ac:dyDescent="0.25">
      <c r="A2012" s="173">
        <v>34037</v>
      </c>
      <c r="B2012" s="174" t="s">
        <v>460</v>
      </c>
      <c r="C2012" s="174" t="s">
        <v>53</v>
      </c>
      <c r="D2012" s="174" t="s">
        <v>435</v>
      </c>
      <c r="E2012" s="174" t="s">
        <v>170</v>
      </c>
      <c r="F2012" s="174" t="s">
        <v>107</v>
      </c>
      <c r="G2012" s="174" t="s">
        <v>163</v>
      </c>
      <c r="H2012" s="174">
        <v>33.888351779999994</v>
      </c>
      <c r="I2012" s="187">
        <v>1.5567747652454401E-3</v>
      </c>
      <c r="J2012" s="157">
        <v>1.8033116679999999E-2</v>
      </c>
      <c r="K2012" s="174">
        <v>7.1341629000000002E-3</v>
      </c>
      <c r="L2012" s="174">
        <v>1.62819734E-3</v>
      </c>
      <c r="M2012" s="174">
        <v>1.5793514198E-3</v>
      </c>
      <c r="N2012" s="174">
        <v>3.3174819750000002E-5</v>
      </c>
    </row>
    <row r="2013" spans="1:14" x14ac:dyDescent="0.25">
      <c r="A2013" s="173">
        <v>34037</v>
      </c>
      <c r="B2013" s="174" t="s">
        <v>460</v>
      </c>
      <c r="C2013" s="174" t="s">
        <v>53</v>
      </c>
      <c r="D2013" s="174" t="s">
        <v>436</v>
      </c>
      <c r="E2013" s="174" t="s">
        <v>144</v>
      </c>
      <c r="F2013" s="174" t="s">
        <v>107</v>
      </c>
      <c r="G2013" s="174" t="s">
        <v>163</v>
      </c>
      <c r="H2013" s="174">
        <v>0.65631663760000003</v>
      </c>
      <c r="I2013" s="187">
        <v>1.34611624146402E-5</v>
      </c>
      <c r="J2013" s="157">
        <v>9.0843922699999994E-5</v>
      </c>
      <c r="K2013" s="174">
        <v>6.3457585700000001E-5</v>
      </c>
      <c r="L2013" s="174">
        <v>1.089877587E-5</v>
      </c>
      <c r="M2013" s="174">
        <v>1.0571812593899999E-5</v>
      </c>
      <c r="N2013" s="174">
        <v>1.8988873529999999E-7</v>
      </c>
    </row>
    <row r="2014" spans="1:14" x14ac:dyDescent="0.25">
      <c r="A2014" s="173">
        <v>34037</v>
      </c>
      <c r="B2014" s="174" t="s">
        <v>460</v>
      </c>
      <c r="C2014" s="174" t="s">
        <v>53</v>
      </c>
      <c r="D2014" s="174" t="s">
        <v>437</v>
      </c>
      <c r="E2014" s="174" t="s">
        <v>145</v>
      </c>
      <c r="F2014" s="174" t="s">
        <v>107</v>
      </c>
      <c r="G2014" s="174" t="s">
        <v>163</v>
      </c>
      <c r="H2014" s="174">
        <v>3.2015453999999999E-2</v>
      </c>
      <c r="I2014" s="187">
        <v>2.0904239692439996E-6</v>
      </c>
      <c r="J2014" s="157">
        <v>1.5923669999999999E-5</v>
      </c>
      <c r="K2014" s="174">
        <v>1.3662765E-5</v>
      </c>
      <c r="L2014" s="174">
        <v>2.2857613999999999E-6</v>
      </c>
      <c r="M2014" s="174">
        <v>2.2171885579999999E-6</v>
      </c>
      <c r="N2014" s="174">
        <v>3.3891388999999997E-8</v>
      </c>
    </row>
    <row r="2015" spans="1:14" x14ac:dyDescent="0.25">
      <c r="A2015" s="173">
        <v>34037</v>
      </c>
      <c r="B2015" s="174" t="s">
        <v>460</v>
      </c>
      <c r="C2015" s="174" t="s">
        <v>53</v>
      </c>
      <c r="D2015" s="174" t="s">
        <v>438</v>
      </c>
      <c r="E2015" s="174" t="s">
        <v>106</v>
      </c>
      <c r="F2015" s="174" t="s">
        <v>107</v>
      </c>
      <c r="G2015" s="174" t="s">
        <v>163</v>
      </c>
      <c r="H2015" s="174">
        <v>5.3625880030000008</v>
      </c>
      <c r="I2015" s="187">
        <v>1.7709436535824798E-4</v>
      </c>
      <c r="J2015" s="157">
        <v>1.4118436570000001E-3</v>
      </c>
      <c r="K2015" s="174">
        <v>7.1957059779999993E-4</v>
      </c>
      <c r="L2015" s="174">
        <v>1.3098913077E-4</v>
      </c>
      <c r="M2015" s="174">
        <v>1.270594568469E-4</v>
      </c>
      <c r="N2015" s="174">
        <v>2.8176893088000001E-6</v>
      </c>
    </row>
    <row r="2016" spans="1:14" x14ac:dyDescent="0.25">
      <c r="A2016" s="173">
        <v>34037</v>
      </c>
      <c r="B2016" s="174" t="s">
        <v>460</v>
      </c>
      <c r="C2016" s="174" t="s">
        <v>53</v>
      </c>
      <c r="D2016" s="174" t="s">
        <v>439</v>
      </c>
      <c r="E2016" s="174" t="s">
        <v>147</v>
      </c>
      <c r="F2016" s="174" t="s">
        <v>107</v>
      </c>
      <c r="G2016" s="174" t="s">
        <v>163</v>
      </c>
      <c r="H2016" s="174">
        <v>7.0754134720000001</v>
      </c>
      <c r="I2016" s="187">
        <v>1.5038774319195899E-4</v>
      </c>
      <c r="J2016" s="157">
        <v>1.3325715910000001E-3</v>
      </c>
      <c r="K2016" s="174">
        <v>8.6881438009999996E-4</v>
      </c>
      <c r="L2016" s="174">
        <v>1.615943576E-4</v>
      </c>
      <c r="M2016" s="174">
        <v>1.56746526872E-4</v>
      </c>
      <c r="N2016" s="174">
        <v>2.6291385119999999E-6</v>
      </c>
    </row>
    <row r="2017" spans="1:14" x14ac:dyDescent="0.25">
      <c r="A2017" s="173">
        <v>34037</v>
      </c>
      <c r="B2017" s="174" t="s">
        <v>460</v>
      </c>
      <c r="C2017" s="174" t="s">
        <v>53</v>
      </c>
      <c r="D2017" s="174" t="s">
        <v>440</v>
      </c>
      <c r="E2017" s="174" t="s">
        <v>148</v>
      </c>
      <c r="F2017" s="174" t="s">
        <v>107</v>
      </c>
      <c r="G2017" s="174" t="s">
        <v>163</v>
      </c>
      <c r="H2017" s="174">
        <v>3.1855368259999999</v>
      </c>
      <c r="I2017" s="187">
        <v>3.6303084633207601E-4</v>
      </c>
      <c r="J2017" s="157">
        <v>3.6278646074999997E-3</v>
      </c>
      <c r="K2017" s="174">
        <v>1.8342468421999999E-3</v>
      </c>
      <c r="L2017" s="174">
        <v>3.4508752956999999E-4</v>
      </c>
      <c r="M2017" s="174">
        <v>3.3473490368289999E-4</v>
      </c>
      <c r="N2017" s="174">
        <v>7.2021351916000003E-6</v>
      </c>
    </row>
    <row r="2018" spans="1:14" x14ac:dyDescent="0.25">
      <c r="A2018" s="173">
        <v>34037</v>
      </c>
      <c r="B2018" s="174" t="s">
        <v>460</v>
      </c>
      <c r="C2018" s="174" t="s">
        <v>53</v>
      </c>
      <c r="D2018" s="174" t="s">
        <v>441</v>
      </c>
      <c r="E2018" s="174" t="s">
        <v>149</v>
      </c>
      <c r="F2018" s="174" t="s">
        <v>107</v>
      </c>
      <c r="G2018" s="174" t="s">
        <v>163</v>
      </c>
      <c r="H2018" s="174">
        <v>2.6812943459999996</v>
      </c>
      <c r="I2018" s="187">
        <v>2.0938901388947102E-4</v>
      </c>
      <c r="J2018" s="157">
        <v>2.2866955380000005E-3</v>
      </c>
      <c r="K2018" s="174">
        <v>9.1055510499999997E-4</v>
      </c>
      <c r="L2018" s="174">
        <v>1.774668208E-4</v>
      </c>
      <c r="M2018" s="174">
        <v>1.7214281617599999E-4</v>
      </c>
      <c r="N2018" s="174">
        <v>5.3209838610000002E-6</v>
      </c>
    </row>
    <row r="2019" spans="1:14" x14ac:dyDescent="0.25">
      <c r="A2019" s="173">
        <v>34037</v>
      </c>
      <c r="B2019" s="174" t="s">
        <v>460</v>
      </c>
      <c r="C2019" s="174" t="s">
        <v>53</v>
      </c>
      <c r="D2019" s="174" t="s">
        <v>442</v>
      </c>
      <c r="E2019" s="174" t="s">
        <v>108</v>
      </c>
      <c r="F2019" s="174" t="s">
        <v>109</v>
      </c>
      <c r="G2019" s="174" t="s">
        <v>163</v>
      </c>
      <c r="H2019" s="174">
        <v>328.87732269999998</v>
      </c>
      <c r="I2019" s="187">
        <v>5.4423417283092001E-3</v>
      </c>
      <c r="J2019" s="157">
        <v>4.5932758350000005E-2</v>
      </c>
      <c r="K2019" s="174">
        <v>2.2101828830000003E-2</v>
      </c>
      <c r="L2019" s="174">
        <v>3.9412760019999996E-3</v>
      </c>
      <c r="M2019" s="174">
        <v>3.8230377219399996E-3</v>
      </c>
      <c r="N2019" s="174">
        <v>9.1810307500000008E-5</v>
      </c>
    </row>
    <row r="2020" spans="1:14" x14ac:dyDescent="0.25">
      <c r="A2020" s="173">
        <v>34037</v>
      </c>
      <c r="B2020" s="174" t="s">
        <v>460</v>
      </c>
      <c r="C2020" s="174" t="s">
        <v>53</v>
      </c>
      <c r="D2020" s="174" t="s">
        <v>443</v>
      </c>
      <c r="E2020" s="174" t="s">
        <v>110</v>
      </c>
      <c r="F2020" s="174" t="s">
        <v>109</v>
      </c>
      <c r="G2020" s="174" t="s">
        <v>163</v>
      </c>
      <c r="H2020" s="174">
        <v>61.198923141000002</v>
      </c>
      <c r="I2020" s="187">
        <v>1.2247973859652712E-3</v>
      </c>
      <c r="J2020" s="157">
        <v>1.0838349607929999E-2</v>
      </c>
      <c r="K2020" s="174">
        <v>5.2842252704200007E-3</v>
      </c>
      <c r="L2020" s="174">
        <v>9.5938813565500007E-4</v>
      </c>
      <c r="M2020" s="174">
        <v>9.3060649158534996E-4</v>
      </c>
      <c r="N2020" s="174">
        <v>2.168413917529E-5</v>
      </c>
    </row>
    <row r="2021" spans="1:14" x14ac:dyDescent="0.25">
      <c r="A2021" s="173">
        <v>34037</v>
      </c>
      <c r="B2021" s="174" t="s">
        <v>460</v>
      </c>
      <c r="C2021" s="174" t="s">
        <v>53</v>
      </c>
      <c r="D2021" s="174" t="s">
        <v>444</v>
      </c>
      <c r="E2021" s="174" t="s">
        <v>111</v>
      </c>
      <c r="F2021" s="174" t="s">
        <v>109</v>
      </c>
      <c r="G2021" s="174" t="s">
        <v>163</v>
      </c>
      <c r="H2021" s="174">
        <v>52.882597208000007</v>
      </c>
      <c r="I2021" s="187">
        <v>2.2261313913677157E-3</v>
      </c>
      <c r="J2021" s="157">
        <v>2.4880975280800001E-2</v>
      </c>
      <c r="K2021" s="174">
        <v>1.1644486034300003E-2</v>
      </c>
      <c r="L2021" s="174">
        <v>2.0019687027E-3</v>
      </c>
      <c r="M2021" s="174">
        <v>1.9419096416189996E-3</v>
      </c>
      <c r="N2021" s="174">
        <v>6.0065573596000004E-5</v>
      </c>
    </row>
    <row r="2022" spans="1:14" x14ac:dyDescent="0.25">
      <c r="A2022" s="173">
        <v>34037</v>
      </c>
      <c r="B2022" s="174" t="s">
        <v>460</v>
      </c>
      <c r="C2022" s="174" t="s">
        <v>53</v>
      </c>
      <c r="D2022" s="174" t="s">
        <v>445</v>
      </c>
      <c r="E2022" s="174" t="s">
        <v>150</v>
      </c>
      <c r="F2022" s="174" t="s">
        <v>109</v>
      </c>
      <c r="G2022" s="174" t="s">
        <v>163</v>
      </c>
      <c r="H2022" s="174">
        <v>108.64278638099999</v>
      </c>
      <c r="I2022" s="187">
        <v>3.89338117993539E-3</v>
      </c>
      <c r="J2022" s="157">
        <v>1.3818851927000001E-2</v>
      </c>
      <c r="K2022" s="174">
        <v>1.66329352326E-2</v>
      </c>
      <c r="L2022" s="174">
        <v>2.4779384046E-3</v>
      </c>
      <c r="M2022" s="174">
        <v>2.4036002524620002E-3</v>
      </c>
      <c r="N2022" s="174">
        <v>3.0581845394000007E-5</v>
      </c>
    </row>
    <row r="2023" spans="1:14" x14ac:dyDescent="0.25">
      <c r="A2023" s="173">
        <v>34037</v>
      </c>
      <c r="B2023" s="174" t="s">
        <v>460</v>
      </c>
      <c r="C2023" s="174" t="s">
        <v>53</v>
      </c>
      <c r="D2023" s="174" t="s">
        <v>446</v>
      </c>
      <c r="E2023" s="174" t="s">
        <v>151</v>
      </c>
      <c r="F2023" s="174" t="s">
        <v>109</v>
      </c>
      <c r="G2023" s="174" t="s">
        <v>163</v>
      </c>
      <c r="H2023" s="174">
        <v>23.653680660000003</v>
      </c>
      <c r="I2023" s="187">
        <v>1.8152148863210312E-4</v>
      </c>
      <c r="J2023" s="157">
        <v>1.5256479343E-3</v>
      </c>
      <c r="K2023" s="174">
        <v>6.5532882419999997E-4</v>
      </c>
      <c r="L2023" s="174">
        <v>1.0776212494E-4</v>
      </c>
      <c r="M2023" s="174">
        <v>1.0452926119179999E-4</v>
      </c>
      <c r="N2023" s="174">
        <v>2.9284347597999999E-6</v>
      </c>
    </row>
    <row r="2024" spans="1:14" x14ac:dyDescent="0.25">
      <c r="A2024" s="173">
        <v>34037</v>
      </c>
      <c r="B2024" s="174" t="s">
        <v>460</v>
      </c>
      <c r="C2024" s="174" t="s">
        <v>53</v>
      </c>
      <c r="D2024" s="174" t="s">
        <v>447</v>
      </c>
      <c r="E2024" s="174" t="s">
        <v>112</v>
      </c>
      <c r="F2024" s="174" t="s">
        <v>109</v>
      </c>
      <c r="G2024" s="174" t="s">
        <v>163</v>
      </c>
      <c r="H2024" s="174">
        <v>3.1506172763999998</v>
      </c>
      <c r="I2024" s="187">
        <v>9.9085172707918798E-5</v>
      </c>
      <c r="J2024" s="157">
        <v>1.0854317059000001E-3</v>
      </c>
      <c r="K2024" s="174">
        <v>5.1015872579999999E-4</v>
      </c>
      <c r="L2024" s="174">
        <v>8.9011365659999992E-5</v>
      </c>
      <c r="M2024" s="174">
        <v>8.6341024690199991E-5</v>
      </c>
      <c r="N2024" s="174">
        <v>2.6115371704000001E-6</v>
      </c>
    </row>
    <row r="2025" spans="1:14" x14ac:dyDescent="0.25">
      <c r="A2025" s="173">
        <v>34037</v>
      </c>
      <c r="B2025" s="174" t="s">
        <v>460</v>
      </c>
      <c r="C2025" s="174" t="s">
        <v>53</v>
      </c>
      <c r="D2025" s="174" t="s">
        <v>448</v>
      </c>
      <c r="E2025" s="174" t="s">
        <v>153</v>
      </c>
      <c r="F2025" s="174" t="s">
        <v>114</v>
      </c>
      <c r="G2025" s="174" t="s">
        <v>163</v>
      </c>
      <c r="H2025" s="174">
        <v>15.636728283</v>
      </c>
      <c r="I2025" s="187">
        <v>1.9871077217948788E-3</v>
      </c>
      <c r="J2025" s="157">
        <v>2.57866993828E-2</v>
      </c>
      <c r="K2025" s="174">
        <v>1.1079656458300002E-2</v>
      </c>
      <c r="L2025" s="174">
        <v>2.0940150607E-3</v>
      </c>
      <c r="M2025" s="174">
        <v>2.0311946088790002E-3</v>
      </c>
      <c r="N2025" s="174">
        <v>8.5618089138000006E-5</v>
      </c>
    </row>
    <row r="2026" spans="1:14" x14ac:dyDescent="0.25">
      <c r="A2026" s="173">
        <v>34037</v>
      </c>
      <c r="B2026" s="174" t="s">
        <v>460</v>
      </c>
      <c r="C2026" s="174" t="s">
        <v>53</v>
      </c>
      <c r="D2026" s="174" t="s">
        <v>449</v>
      </c>
      <c r="E2026" s="174" t="s">
        <v>154</v>
      </c>
      <c r="F2026" s="174" t="s">
        <v>96</v>
      </c>
      <c r="G2026" s="174" t="s">
        <v>163</v>
      </c>
      <c r="H2026" s="174">
        <v>0</v>
      </c>
      <c r="I2026" s="187">
        <v>0</v>
      </c>
      <c r="J2026" s="157">
        <v>0</v>
      </c>
      <c r="K2026" s="174">
        <v>0</v>
      </c>
      <c r="L2026" s="174">
        <v>0</v>
      </c>
      <c r="M2026" s="174">
        <v>0</v>
      </c>
      <c r="N2026" s="174">
        <v>0</v>
      </c>
    </row>
    <row r="2027" spans="1:14" x14ac:dyDescent="0.25">
      <c r="A2027" s="173">
        <v>34037</v>
      </c>
      <c r="B2027" s="174" t="s">
        <v>460</v>
      </c>
      <c r="C2027" s="174" t="s">
        <v>53</v>
      </c>
      <c r="D2027" s="174" t="s">
        <v>450</v>
      </c>
      <c r="E2027" s="174" t="s">
        <v>171</v>
      </c>
      <c r="F2027" s="174" t="s">
        <v>172</v>
      </c>
      <c r="G2027" s="174" t="s">
        <v>84</v>
      </c>
      <c r="H2027" s="174">
        <v>3819.4387789999996</v>
      </c>
      <c r="I2027" s="187">
        <v>0.50553154328566008</v>
      </c>
      <c r="J2027" s="157">
        <v>3.4958810521999999E-2</v>
      </c>
      <c r="K2027" s="174">
        <v>0.85149415129999995</v>
      </c>
      <c r="L2027" s="174">
        <v>7.0436863079999992E-3</v>
      </c>
      <c r="M2027" s="174">
        <v>6.4801914033600005E-3</v>
      </c>
      <c r="N2027" s="174">
        <v>1.4711251151000002E-4</v>
      </c>
    </row>
    <row r="2028" spans="1:14" x14ac:dyDescent="0.25">
      <c r="A2028" s="173">
        <v>34037</v>
      </c>
      <c r="B2028" s="174" t="s">
        <v>460</v>
      </c>
      <c r="C2028" s="174" t="s">
        <v>53</v>
      </c>
      <c r="D2028" s="174" t="s">
        <v>451</v>
      </c>
      <c r="E2028" s="174" t="s">
        <v>173</v>
      </c>
      <c r="F2028" s="174" t="s">
        <v>172</v>
      </c>
      <c r="G2028" s="174" t="s">
        <v>84</v>
      </c>
      <c r="H2028" s="174">
        <v>1139.7939643500001</v>
      </c>
      <c r="I2028" s="187">
        <v>0.26501302064868398</v>
      </c>
      <c r="J2028" s="157">
        <v>3.1050407781799998E-2</v>
      </c>
      <c r="K2028" s="174">
        <v>0.83473584369700005</v>
      </c>
      <c r="L2028" s="174">
        <v>4.559472748474E-3</v>
      </c>
      <c r="M2028" s="174">
        <v>4.1947149285960807E-3</v>
      </c>
      <c r="N2028" s="174">
        <v>1.3828484533480001E-4</v>
      </c>
    </row>
    <row r="2029" spans="1:14" x14ac:dyDescent="0.25">
      <c r="A2029" s="173">
        <v>34037</v>
      </c>
      <c r="B2029" s="174" t="s">
        <v>460</v>
      </c>
      <c r="C2029" s="174" t="s">
        <v>53</v>
      </c>
      <c r="D2029" s="174" t="s">
        <v>452</v>
      </c>
      <c r="E2029" s="174" t="s">
        <v>174</v>
      </c>
      <c r="F2029" s="174" t="s">
        <v>172</v>
      </c>
      <c r="G2029" s="174" t="s">
        <v>115</v>
      </c>
      <c r="H2029" s="174">
        <v>351.44991440999996</v>
      </c>
      <c r="I2029" s="187">
        <v>1.9550471718222603E-2</v>
      </c>
      <c r="J2029" s="157">
        <v>1.295676762147E-2</v>
      </c>
      <c r="K2029" s="174">
        <v>0.19241103623020001</v>
      </c>
      <c r="L2029" s="174">
        <v>1.100253311278E-4</v>
      </c>
      <c r="M2029" s="174">
        <v>1.0122330463757601E-4</v>
      </c>
      <c r="N2029" s="174">
        <v>3.2423765190349998E-5</v>
      </c>
    </row>
    <row r="2030" spans="1:14" x14ac:dyDescent="0.25">
      <c r="A2030" s="173">
        <v>34037</v>
      </c>
      <c r="B2030" s="174" t="s">
        <v>460</v>
      </c>
      <c r="C2030" s="174" t="s">
        <v>53</v>
      </c>
      <c r="D2030" s="174" t="s">
        <v>453</v>
      </c>
      <c r="E2030" s="174" t="s">
        <v>174</v>
      </c>
      <c r="F2030" s="174" t="s">
        <v>172</v>
      </c>
      <c r="G2030" s="174" t="s">
        <v>163</v>
      </c>
      <c r="H2030" s="174">
        <v>657.96132624000018</v>
      </c>
      <c r="I2030" s="187">
        <v>3.32155728506979E-3</v>
      </c>
      <c r="J2030" s="157">
        <v>8.0589446218000016E-2</v>
      </c>
      <c r="K2030" s="174">
        <v>1.4317087266999999E-2</v>
      </c>
      <c r="L2030" s="174">
        <v>1.7462223623000003E-3</v>
      </c>
      <c r="M2030" s="174">
        <v>1.6938356914309998E-3</v>
      </c>
      <c r="N2030" s="174">
        <v>1.13385654733E-3</v>
      </c>
    </row>
    <row r="2031" spans="1:14" x14ac:dyDescent="0.25">
      <c r="A2031" s="173">
        <v>34037</v>
      </c>
      <c r="B2031" s="174" t="s">
        <v>460</v>
      </c>
      <c r="C2031" s="174" t="s">
        <v>53</v>
      </c>
      <c r="D2031" s="174" t="s">
        <v>454</v>
      </c>
      <c r="E2031" s="174" t="s">
        <v>175</v>
      </c>
      <c r="F2031" s="174" t="s">
        <v>172</v>
      </c>
      <c r="G2031" s="174" t="s">
        <v>163</v>
      </c>
      <c r="H2031" s="174">
        <v>4.4426861000000004</v>
      </c>
      <c r="I2031" s="187">
        <v>2.2253644439909997E-5</v>
      </c>
      <c r="J2031" s="157">
        <v>1.1141563000000001E-4</v>
      </c>
      <c r="K2031" s="174">
        <v>6.7693065000000002E-5</v>
      </c>
      <c r="L2031" s="174">
        <v>1.1829393E-5</v>
      </c>
      <c r="M2031" s="174">
        <v>1.147451121E-5</v>
      </c>
      <c r="N2031" s="174">
        <v>1.8344348999999999E-6</v>
      </c>
    </row>
    <row r="2032" spans="1:14" x14ac:dyDescent="0.25">
      <c r="A2032" s="173">
        <v>34037</v>
      </c>
      <c r="B2032" s="174" t="s">
        <v>460</v>
      </c>
      <c r="C2032" s="174" t="s">
        <v>53</v>
      </c>
      <c r="D2032" s="174" t="s">
        <v>455</v>
      </c>
      <c r="E2032" s="174" t="s">
        <v>176</v>
      </c>
      <c r="F2032" s="174" t="s">
        <v>177</v>
      </c>
      <c r="G2032" s="174" t="s">
        <v>163</v>
      </c>
      <c r="H2032" s="174">
        <v>0</v>
      </c>
      <c r="I2032" s="187">
        <v>0</v>
      </c>
      <c r="J2032" s="157">
        <v>0</v>
      </c>
      <c r="K2032" s="174">
        <v>0</v>
      </c>
      <c r="L2032" s="174">
        <v>0</v>
      </c>
      <c r="M2032" s="174">
        <v>0</v>
      </c>
      <c r="N2032" s="174">
        <v>0</v>
      </c>
    </row>
    <row r="2033" spans="1:14" x14ac:dyDescent="0.25">
      <c r="A2033" s="173">
        <v>34037</v>
      </c>
      <c r="B2033" s="174" t="s">
        <v>460</v>
      </c>
      <c r="C2033" s="174" t="s">
        <v>53</v>
      </c>
      <c r="D2033" s="174" t="s">
        <v>456</v>
      </c>
      <c r="E2033" s="174" t="s">
        <v>176</v>
      </c>
      <c r="F2033" s="174" t="s">
        <v>177</v>
      </c>
      <c r="G2033" s="174" t="s">
        <v>115</v>
      </c>
      <c r="H2033" s="174">
        <v>0</v>
      </c>
      <c r="I2033" s="187">
        <v>0</v>
      </c>
      <c r="J2033" s="157">
        <v>0</v>
      </c>
      <c r="K2033" s="174">
        <v>0</v>
      </c>
      <c r="L2033" s="174">
        <v>0</v>
      </c>
      <c r="M2033" s="174">
        <v>0</v>
      </c>
      <c r="N2033" s="174">
        <v>0</v>
      </c>
    </row>
    <row r="2034" spans="1:14" x14ac:dyDescent="0.25">
      <c r="A2034" s="173">
        <v>34037</v>
      </c>
      <c r="B2034" s="174" t="s">
        <v>460</v>
      </c>
      <c r="C2034" s="174" t="s">
        <v>53</v>
      </c>
      <c r="D2034" s="174" t="s">
        <v>457</v>
      </c>
      <c r="E2034" s="174" t="s">
        <v>176</v>
      </c>
      <c r="F2034" s="174" t="s">
        <v>177</v>
      </c>
      <c r="G2034" s="174" t="s">
        <v>156</v>
      </c>
      <c r="H2034" s="174">
        <v>0</v>
      </c>
      <c r="I2034" s="187">
        <v>0</v>
      </c>
      <c r="J2034" s="157">
        <v>0</v>
      </c>
      <c r="K2034" s="174">
        <v>0</v>
      </c>
      <c r="L2034" s="174">
        <v>0</v>
      </c>
      <c r="M2034" s="174">
        <v>0</v>
      </c>
      <c r="N2034" s="174">
        <v>0</v>
      </c>
    </row>
    <row r="2035" spans="1:14" x14ac:dyDescent="0.25">
      <c r="A2035" s="173">
        <v>34039</v>
      </c>
      <c r="B2035" s="174" t="s">
        <v>233</v>
      </c>
      <c r="C2035" s="174" t="s">
        <v>53</v>
      </c>
      <c r="D2035" s="174" t="s">
        <v>255</v>
      </c>
      <c r="E2035" s="174" t="s">
        <v>82</v>
      </c>
      <c r="F2035" s="174" t="s">
        <v>83</v>
      </c>
      <c r="G2035" s="174" t="s">
        <v>84</v>
      </c>
      <c r="H2035" s="174">
        <v>630.04749000000004</v>
      </c>
      <c r="I2035" s="187">
        <v>0.18890316604000001</v>
      </c>
      <c r="J2035" s="157">
        <v>1.2492909E-3</v>
      </c>
      <c r="K2035" s="174">
        <v>0.16203577999999999</v>
      </c>
      <c r="L2035" s="174">
        <v>6.9240187000000003E-3</v>
      </c>
      <c r="M2035" s="174">
        <v>6.3700972040000008E-3</v>
      </c>
      <c r="N2035" s="174">
        <v>1.8515164E-5</v>
      </c>
    </row>
    <row r="2036" spans="1:14" x14ac:dyDescent="0.25">
      <c r="A2036" s="173">
        <v>34039</v>
      </c>
      <c r="B2036" s="174" t="s">
        <v>233</v>
      </c>
      <c r="C2036" s="174" t="s">
        <v>53</v>
      </c>
      <c r="D2036" s="174" t="s">
        <v>256</v>
      </c>
      <c r="E2036" s="174" t="s">
        <v>85</v>
      </c>
      <c r="F2036" s="174" t="s">
        <v>83</v>
      </c>
      <c r="G2036" s="174" t="s">
        <v>84</v>
      </c>
      <c r="H2036" s="174">
        <v>0</v>
      </c>
      <c r="I2036" s="187">
        <v>0</v>
      </c>
      <c r="J2036" s="157">
        <v>0</v>
      </c>
      <c r="K2036" s="174">
        <v>0</v>
      </c>
      <c r="L2036" s="174">
        <v>0</v>
      </c>
      <c r="M2036" s="174">
        <v>0</v>
      </c>
      <c r="N2036" s="174">
        <v>0</v>
      </c>
    </row>
    <row r="2037" spans="1:14" x14ac:dyDescent="0.25">
      <c r="A2037" s="173">
        <v>34039</v>
      </c>
      <c r="B2037" s="174" t="s">
        <v>233</v>
      </c>
      <c r="C2037" s="174" t="s">
        <v>53</v>
      </c>
      <c r="D2037" s="174" t="s">
        <v>257</v>
      </c>
      <c r="E2037" s="174" t="s">
        <v>86</v>
      </c>
      <c r="F2037" s="174" t="s">
        <v>83</v>
      </c>
      <c r="G2037" s="174" t="s">
        <v>84</v>
      </c>
      <c r="H2037" s="174">
        <v>894.81322999999998</v>
      </c>
      <c r="I2037" s="187">
        <v>0.21928409080999997</v>
      </c>
      <c r="J2037" s="157">
        <v>1.7711768E-3</v>
      </c>
      <c r="K2037" s="174">
        <v>0.23691659000000001</v>
      </c>
      <c r="L2037" s="174">
        <v>7.8401128E-3</v>
      </c>
      <c r="M2037" s="174">
        <v>7.212903776E-3</v>
      </c>
      <c r="N2037" s="174">
        <v>1.9462956999999999E-5</v>
      </c>
    </row>
    <row r="2038" spans="1:14" x14ac:dyDescent="0.25">
      <c r="A2038" s="173">
        <v>34039</v>
      </c>
      <c r="B2038" s="174" t="s">
        <v>233</v>
      </c>
      <c r="C2038" s="174" t="s">
        <v>53</v>
      </c>
      <c r="D2038" s="174" t="s">
        <v>258</v>
      </c>
      <c r="E2038" s="174" t="s">
        <v>87</v>
      </c>
      <c r="F2038" s="174" t="s">
        <v>83</v>
      </c>
      <c r="G2038" s="174" t="s">
        <v>84</v>
      </c>
      <c r="H2038" s="174">
        <v>247.05406117999999</v>
      </c>
      <c r="I2038" s="187">
        <v>4.7965641150629996E-3</v>
      </c>
      <c r="J2038" s="157">
        <v>1.2026252586300001E-3</v>
      </c>
      <c r="K2038" s="174">
        <v>8.4330472849999991E-2</v>
      </c>
      <c r="L2038" s="174">
        <v>3.8777323599999998E-5</v>
      </c>
      <c r="M2038" s="174">
        <v>3.5675137712E-5</v>
      </c>
      <c r="N2038" s="174">
        <v>6.8089776817999999E-6</v>
      </c>
    </row>
    <row r="2039" spans="1:14" x14ac:dyDescent="0.25">
      <c r="A2039" s="173">
        <v>34039</v>
      </c>
      <c r="B2039" s="174" t="s">
        <v>233</v>
      </c>
      <c r="C2039" s="174" t="s">
        <v>53</v>
      </c>
      <c r="D2039" s="174" t="s">
        <v>259</v>
      </c>
      <c r="E2039" s="174" t="s">
        <v>88</v>
      </c>
      <c r="F2039" s="174" t="s">
        <v>89</v>
      </c>
      <c r="G2039" s="174" t="s">
        <v>84</v>
      </c>
      <c r="H2039" s="174">
        <v>102.50124</v>
      </c>
      <c r="I2039" s="187">
        <v>8.5550065532000001E-3</v>
      </c>
      <c r="J2039" s="157">
        <v>2.0679296999999999E-4</v>
      </c>
      <c r="K2039" s="174">
        <v>3.5957894999999997E-2</v>
      </c>
      <c r="L2039" s="174">
        <v>1.2859337E-3</v>
      </c>
      <c r="M2039" s="174">
        <v>1.183059004E-3</v>
      </c>
      <c r="N2039" s="174">
        <v>2.1633550000000001E-6</v>
      </c>
    </row>
    <row r="2040" spans="1:14" x14ac:dyDescent="0.25">
      <c r="A2040" s="173">
        <v>34039</v>
      </c>
      <c r="B2040" s="174" t="s">
        <v>233</v>
      </c>
      <c r="C2040" s="174" t="s">
        <v>53</v>
      </c>
      <c r="D2040" s="174" t="s">
        <v>260</v>
      </c>
      <c r="E2040" s="174" t="s">
        <v>90</v>
      </c>
      <c r="F2040" s="174" t="s">
        <v>89</v>
      </c>
      <c r="G2040" s="174" t="s">
        <v>84</v>
      </c>
      <c r="H2040" s="174">
        <v>9.6308288999999991</v>
      </c>
      <c r="I2040" s="187">
        <v>3.0881378218000004E-4</v>
      </c>
      <c r="J2040" s="157">
        <v>1.381283E-5</v>
      </c>
      <c r="K2040" s="174">
        <v>1.3480020000000001E-3</v>
      </c>
      <c r="L2040" s="174">
        <v>4.5420324999999998E-5</v>
      </c>
      <c r="M2040" s="174">
        <v>4.1786699000000002E-5</v>
      </c>
      <c r="N2040" s="174">
        <v>1.4087689E-7</v>
      </c>
    </row>
    <row r="2041" spans="1:14" x14ac:dyDescent="0.25">
      <c r="A2041" s="173">
        <v>34039</v>
      </c>
      <c r="B2041" s="174" t="s">
        <v>233</v>
      </c>
      <c r="C2041" s="174" t="s">
        <v>53</v>
      </c>
      <c r="D2041" s="174" t="s">
        <v>261</v>
      </c>
      <c r="E2041" s="174" t="s">
        <v>91</v>
      </c>
      <c r="F2041" s="174" t="s">
        <v>89</v>
      </c>
      <c r="G2041" s="174" t="s">
        <v>84</v>
      </c>
      <c r="H2041" s="174">
        <v>9.2247828999999992</v>
      </c>
      <c r="I2041" s="187">
        <v>3.6759606877999991E-4</v>
      </c>
      <c r="J2041" s="157">
        <v>1.6540947000000001E-5</v>
      </c>
      <c r="K2041" s="174">
        <v>1.6264952E-3</v>
      </c>
      <c r="L2041" s="174">
        <v>5.4756546999999999E-5</v>
      </c>
      <c r="M2041" s="174">
        <v>5.0376023239999999E-5</v>
      </c>
      <c r="N2041" s="174">
        <v>1.6839491999999999E-7</v>
      </c>
    </row>
    <row r="2042" spans="1:14" x14ac:dyDescent="0.25">
      <c r="A2042" s="173">
        <v>34039</v>
      </c>
      <c r="B2042" s="174" t="s">
        <v>233</v>
      </c>
      <c r="C2042" s="174" t="s">
        <v>53</v>
      </c>
      <c r="D2042" s="174" t="s">
        <v>262</v>
      </c>
      <c r="E2042" s="174" t="s">
        <v>92</v>
      </c>
      <c r="F2042" s="174" t="s">
        <v>89</v>
      </c>
      <c r="G2042" s="174" t="s">
        <v>84</v>
      </c>
      <c r="H2042" s="174">
        <v>2.4062034E-2</v>
      </c>
      <c r="I2042" s="187">
        <v>3.0021485427E-6</v>
      </c>
      <c r="J2042" s="157">
        <v>1.1546285E-7</v>
      </c>
      <c r="K2042" s="174">
        <v>1.1778423E-5</v>
      </c>
      <c r="L2042" s="174">
        <v>3.9628064999999997E-7</v>
      </c>
      <c r="M2042" s="174">
        <v>3.6457819799999997E-7</v>
      </c>
      <c r="N2042" s="174">
        <v>1.1640149999999999E-9</v>
      </c>
    </row>
    <row r="2043" spans="1:14" x14ac:dyDescent="0.25">
      <c r="A2043" s="173">
        <v>34039</v>
      </c>
      <c r="B2043" s="174" t="s">
        <v>233</v>
      </c>
      <c r="C2043" s="174" t="s">
        <v>53</v>
      </c>
      <c r="D2043" s="174" t="s">
        <v>263</v>
      </c>
      <c r="E2043" s="174" t="s">
        <v>93</v>
      </c>
      <c r="F2043" s="174" t="s">
        <v>89</v>
      </c>
      <c r="G2043" s="174" t="s">
        <v>84</v>
      </c>
      <c r="H2043" s="174">
        <v>43.868095499999995</v>
      </c>
      <c r="I2043" s="187">
        <v>2.1736984920400004E-2</v>
      </c>
      <c r="J2043" s="157">
        <v>5.4358383599999996E-4</v>
      </c>
      <c r="K2043" s="174">
        <v>9.3660259799999993E-2</v>
      </c>
      <c r="L2043" s="174">
        <v>3.3526272600000002E-3</v>
      </c>
      <c r="M2043" s="174">
        <v>3.0844170792000006E-3</v>
      </c>
      <c r="N2043" s="174">
        <v>5.5906659600000007E-6</v>
      </c>
    </row>
    <row r="2044" spans="1:14" x14ac:dyDescent="0.25">
      <c r="A2044" s="173">
        <v>34039</v>
      </c>
      <c r="B2044" s="174" t="s">
        <v>233</v>
      </c>
      <c r="C2044" s="174" t="s">
        <v>53</v>
      </c>
      <c r="D2044" s="174" t="s">
        <v>264</v>
      </c>
      <c r="E2044" s="174" t="s">
        <v>94</v>
      </c>
      <c r="F2044" s="174" t="s">
        <v>89</v>
      </c>
      <c r="G2044" s="174" t="s">
        <v>84</v>
      </c>
      <c r="H2044" s="174">
        <v>0.92638814000000003</v>
      </c>
      <c r="I2044" s="187">
        <v>7.4788902414000001E-5</v>
      </c>
      <c r="J2044" s="157">
        <v>3.2540859E-6</v>
      </c>
      <c r="K2044" s="174">
        <v>3.3195095999999998E-4</v>
      </c>
      <c r="L2044" s="174">
        <v>1.1168366999999999E-5</v>
      </c>
      <c r="M2044" s="174">
        <v>1.027489764E-5</v>
      </c>
      <c r="N2044" s="174">
        <v>3.2805403000000001E-8</v>
      </c>
    </row>
    <row r="2045" spans="1:14" x14ac:dyDescent="0.25">
      <c r="A2045" s="173">
        <v>34039</v>
      </c>
      <c r="B2045" s="174" t="s">
        <v>233</v>
      </c>
      <c r="C2045" s="174" t="s">
        <v>53</v>
      </c>
      <c r="D2045" s="174" t="s">
        <v>265</v>
      </c>
      <c r="E2045" s="174" t="s">
        <v>95</v>
      </c>
      <c r="F2045" s="174" t="s">
        <v>96</v>
      </c>
      <c r="G2045" s="174" t="s">
        <v>84</v>
      </c>
      <c r="H2045" s="174">
        <v>3.2825788999999999</v>
      </c>
      <c r="I2045" s="187">
        <v>3.0825563558999997E-4</v>
      </c>
      <c r="J2045" s="157">
        <v>1.2455514E-5</v>
      </c>
      <c r="K2045" s="174">
        <v>1.2705936E-3</v>
      </c>
      <c r="L2045" s="174">
        <v>4.2748647999999997E-5</v>
      </c>
      <c r="M2045" s="174">
        <v>3.9328756159999999E-5</v>
      </c>
      <c r="N2045" s="174">
        <v>1.2556775E-7</v>
      </c>
    </row>
    <row r="2046" spans="1:14" x14ac:dyDescent="0.25">
      <c r="A2046" s="173">
        <v>34039</v>
      </c>
      <c r="B2046" s="174" t="s">
        <v>233</v>
      </c>
      <c r="C2046" s="174" t="s">
        <v>53</v>
      </c>
      <c r="D2046" s="174" t="s">
        <v>266</v>
      </c>
      <c r="E2046" s="174" t="s">
        <v>97</v>
      </c>
      <c r="F2046" s="174" t="s">
        <v>96</v>
      </c>
      <c r="G2046" s="174" t="s">
        <v>84</v>
      </c>
      <c r="H2046" s="174">
        <v>0.15536480999999999</v>
      </c>
      <c r="I2046" s="187">
        <v>2.3683145727E-5</v>
      </c>
      <c r="J2046" s="157">
        <v>9.9244095999999995E-7</v>
      </c>
      <c r="K2046" s="174">
        <v>1.0123941E-4</v>
      </c>
      <c r="L2046" s="174">
        <v>3.4061623000000001E-6</v>
      </c>
      <c r="M2046" s="174">
        <v>3.1336693160000002E-6</v>
      </c>
      <c r="N2046" s="174">
        <v>1.0005092E-8</v>
      </c>
    </row>
    <row r="2047" spans="1:14" x14ac:dyDescent="0.25">
      <c r="A2047" s="173">
        <v>34039</v>
      </c>
      <c r="B2047" s="174" t="s">
        <v>233</v>
      </c>
      <c r="C2047" s="174" t="s">
        <v>53</v>
      </c>
      <c r="D2047" s="174" t="s">
        <v>267</v>
      </c>
      <c r="E2047" s="174" t="s">
        <v>98</v>
      </c>
      <c r="F2047" s="174" t="s">
        <v>99</v>
      </c>
      <c r="G2047" s="174" t="s">
        <v>84</v>
      </c>
      <c r="H2047" s="174">
        <v>955.20890999999995</v>
      </c>
      <c r="I2047" s="187">
        <v>4.2263580005999996E-3</v>
      </c>
      <c r="J2047" s="157">
        <v>1.2755008909999999E-4</v>
      </c>
      <c r="K2047" s="174">
        <v>1.2123857770000001E-2</v>
      </c>
      <c r="L2047" s="174">
        <v>4.17414655E-4</v>
      </c>
      <c r="M2047" s="174">
        <v>3.8402148259999996E-4</v>
      </c>
      <c r="N2047" s="174">
        <v>1.341530768E-6</v>
      </c>
    </row>
    <row r="2048" spans="1:14" x14ac:dyDescent="0.25">
      <c r="A2048" s="173">
        <v>34039</v>
      </c>
      <c r="B2048" s="174" t="s">
        <v>233</v>
      </c>
      <c r="C2048" s="174" t="s">
        <v>53</v>
      </c>
      <c r="D2048" s="174" t="s">
        <v>268</v>
      </c>
      <c r="E2048" s="174" t="s">
        <v>98</v>
      </c>
      <c r="F2048" s="174" t="s">
        <v>100</v>
      </c>
      <c r="G2048" s="174" t="s">
        <v>84</v>
      </c>
      <c r="H2048" s="174">
        <v>194.75174600000003</v>
      </c>
      <c r="I2048" s="187">
        <v>2.4273833807800002E-2</v>
      </c>
      <c r="J2048" s="157">
        <v>1.0604358890000001E-3</v>
      </c>
      <c r="K2048" s="174">
        <v>9.7556430100000008E-2</v>
      </c>
      <c r="L2048" s="174">
        <v>3.40592039E-3</v>
      </c>
      <c r="M2048" s="174">
        <v>3.1334467588000001E-3</v>
      </c>
      <c r="N2048" s="174">
        <v>1.093947854E-5</v>
      </c>
    </row>
    <row r="2049" spans="1:14" x14ac:dyDescent="0.25">
      <c r="A2049" s="173">
        <v>34039</v>
      </c>
      <c r="B2049" s="174" t="s">
        <v>233</v>
      </c>
      <c r="C2049" s="174" t="s">
        <v>53</v>
      </c>
      <c r="D2049" s="174" t="s">
        <v>269</v>
      </c>
      <c r="E2049" s="174" t="s">
        <v>101</v>
      </c>
      <c r="F2049" s="174" t="s">
        <v>99</v>
      </c>
      <c r="G2049" s="174" t="s">
        <v>84</v>
      </c>
      <c r="H2049" s="174">
        <v>10788.111999999999</v>
      </c>
      <c r="I2049" s="187">
        <v>4.0283189502000001E-2</v>
      </c>
      <c r="J2049" s="157">
        <v>1.1164151E-3</v>
      </c>
      <c r="K2049" s="174">
        <v>0.1051869</v>
      </c>
      <c r="L2049" s="174">
        <v>3.5589676999999999E-3</v>
      </c>
      <c r="M2049" s="174">
        <v>3.274250284E-3</v>
      </c>
      <c r="N2049" s="174">
        <v>1.1538912E-5</v>
      </c>
    </row>
    <row r="2050" spans="1:14" x14ac:dyDescent="0.25">
      <c r="A2050" s="173">
        <v>34039</v>
      </c>
      <c r="B2050" s="174" t="s">
        <v>233</v>
      </c>
      <c r="C2050" s="174" t="s">
        <v>53</v>
      </c>
      <c r="D2050" s="174" t="s">
        <v>270</v>
      </c>
      <c r="E2050" s="174" t="s">
        <v>101</v>
      </c>
      <c r="F2050" s="174" t="s">
        <v>100</v>
      </c>
      <c r="G2050" s="174" t="s">
        <v>84</v>
      </c>
      <c r="H2050" s="174">
        <v>1842.11088</v>
      </c>
      <c r="I2050" s="187">
        <v>0.33923976553099999</v>
      </c>
      <c r="J2050" s="157">
        <v>7.3794958999999997E-3</v>
      </c>
      <c r="K2050" s="174">
        <v>1.22856283</v>
      </c>
      <c r="L2050" s="174">
        <v>4.3843143599999995E-2</v>
      </c>
      <c r="M2050" s="174">
        <v>4.0335692111999999E-2</v>
      </c>
      <c r="N2050" s="174">
        <v>7.5772523999999999E-5</v>
      </c>
    </row>
    <row r="2051" spans="1:14" x14ac:dyDescent="0.25">
      <c r="A2051" s="173">
        <v>34039</v>
      </c>
      <c r="B2051" s="174" t="s">
        <v>233</v>
      </c>
      <c r="C2051" s="174" t="s">
        <v>53</v>
      </c>
      <c r="D2051" s="174" t="s">
        <v>271</v>
      </c>
      <c r="E2051" s="174" t="s">
        <v>102</v>
      </c>
      <c r="F2051" s="174" t="s">
        <v>99</v>
      </c>
      <c r="G2051" s="174" t="s">
        <v>84</v>
      </c>
      <c r="H2051" s="174">
        <v>28485.131700000002</v>
      </c>
      <c r="I2051" s="187">
        <v>7.9569143244200016E-2</v>
      </c>
      <c r="J2051" s="157">
        <v>2.50095576E-3</v>
      </c>
      <c r="K2051" s="174">
        <v>0.21574892500000001</v>
      </c>
      <c r="L2051" s="174">
        <v>8.2028476999999999E-3</v>
      </c>
      <c r="M2051" s="174">
        <v>7.5466198840000009E-3</v>
      </c>
      <c r="N2051" s="174">
        <v>2.5598787900000002E-5</v>
      </c>
    </row>
    <row r="2052" spans="1:14" x14ac:dyDescent="0.25">
      <c r="A2052" s="173">
        <v>34039</v>
      </c>
      <c r="B2052" s="174" t="s">
        <v>233</v>
      </c>
      <c r="C2052" s="174" t="s">
        <v>53</v>
      </c>
      <c r="D2052" s="174" t="s">
        <v>272</v>
      </c>
      <c r="E2052" s="174" t="s">
        <v>102</v>
      </c>
      <c r="F2052" s="174" t="s">
        <v>100</v>
      </c>
      <c r="G2052" s="174" t="s">
        <v>84</v>
      </c>
      <c r="H2052" s="174">
        <v>4606.5539699999999</v>
      </c>
      <c r="I2052" s="187">
        <v>0.27747389707499998</v>
      </c>
      <c r="J2052" s="157">
        <v>1.0349300200000001E-2</v>
      </c>
      <c r="K2052" s="174">
        <v>1.0726017400000001</v>
      </c>
      <c r="L2052" s="174">
        <v>3.6565816500000001E-2</v>
      </c>
      <c r="M2052" s="174">
        <v>3.3640551180000006E-2</v>
      </c>
      <c r="N2052" s="174">
        <v>1.0615595899999999E-4</v>
      </c>
    </row>
    <row r="2053" spans="1:14" x14ac:dyDescent="0.25">
      <c r="A2053" s="173">
        <v>34039</v>
      </c>
      <c r="B2053" s="174" t="s">
        <v>233</v>
      </c>
      <c r="C2053" s="174" t="s">
        <v>53</v>
      </c>
      <c r="D2053" s="174" t="s">
        <v>273</v>
      </c>
      <c r="E2053" s="174" t="s">
        <v>103</v>
      </c>
      <c r="F2053" s="174" t="s">
        <v>99</v>
      </c>
      <c r="G2053" s="174" t="s">
        <v>84</v>
      </c>
      <c r="H2053" s="174">
        <v>14452.0121</v>
      </c>
      <c r="I2053" s="187">
        <v>5.2807491327799994E-2</v>
      </c>
      <c r="J2053" s="157">
        <v>1.598944844E-3</v>
      </c>
      <c r="K2053" s="174">
        <v>0.14708091770000001</v>
      </c>
      <c r="L2053" s="174">
        <v>5.1366297999999996E-3</v>
      </c>
      <c r="M2053" s="174">
        <v>4.7256994159999999E-3</v>
      </c>
      <c r="N2053" s="174">
        <v>1.6477225309999998E-5</v>
      </c>
    </row>
    <row r="2054" spans="1:14" x14ac:dyDescent="0.25">
      <c r="A2054" s="173">
        <v>34039</v>
      </c>
      <c r="B2054" s="174" t="s">
        <v>233</v>
      </c>
      <c r="C2054" s="174" t="s">
        <v>53</v>
      </c>
      <c r="D2054" s="174" t="s">
        <v>274</v>
      </c>
      <c r="E2054" s="174" t="s">
        <v>103</v>
      </c>
      <c r="F2054" s="174" t="s">
        <v>100</v>
      </c>
      <c r="G2054" s="174" t="s">
        <v>84</v>
      </c>
      <c r="H2054" s="174">
        <v>1791.4381700000001</v>
      </c>
      <c r="I2054" s="187">
        <v>0.27445444308700007</v>
      </c>
      <c r="J2054" s="157">
        <v>9.5946008999999999E-3</v>
      </c>
      <c r="K2054" s="174">
        <v>1.1952462800000001</v>
      </c>
      <c r="L2054" s="174">
        <v>4.1576423000000001E-2</v>
      </c>
      <c r="M2054" s="174">
        <v>3.8250309160000003E-2</v>
      </c>
      <c r="N2054" s="174">
        <v>9.9013287000000001E-5</v>
      </c>
    </row>
    <row r="2055" spans="1:14" x14ac:dyDescent="0.25">
      <c r="A2055" s="173">
        <v>34039</v>
      </c>
      <c r="B2055" s="174" t="s">
        <v>233</v>
      </c>
      <c r="C2055" s="174" t="s">
        <v>53</v>
      </c>
      <c r="D2055" s="174" t="s">
        <v>275</v>
      </c>
      <c r="E2055" s="174" t="s">
        <v>104</v>
      </c>
      <c r="F2055" s="174" t="s">
        <v>99</v>
      </c>
      <c r="G2055" s="174" t="s">
        <v>84</v>
      </c>
      <c r="H2055" s="174">
        <v>9269.0182999999997</v>
      </c>
      <c r="I2055" s="187">
        <v>9.9110017199999997E-3</v>
      </c>
      <c r="J2055" s="157">
        <v>0</v>
      </c>
      <c r="K2055" s="174">
        <v>0</v>
      </c>
      <c r="L2055" s="174">
        <v>0</v>
      </c>
      <c r="M2055" s="174">
        <v>0</v>
      </c>
      <c r="N2055" s="174">
        <v>0</v>
      </c>
    </row>
    <row r="2056" spans="1:14" x14ac:dyDescent="0.25">
      <c r="A2056" s="173">
        <v>34039</v>
      </c>
      <c r="B2056" s="174" t="s">
        <v>233</v>
      </c>
      <c r="C2056" s="174" t="s">
        <v>53</v>
      </c>
      <c r="D2056" s="174" t="s">
        <v>276</v>
      </c>
      <c r="E2056" s="174" t="s">
        <v>104</v>
      </c>
      <c r="F2056" s="174" t="s">
        <v>100</v>
      </c>
      <c r="G2056" s="174" t="s">
        <v>84</v>
      </c>
      <c r="H2056" s="174">
        <v>1422.4402500000001</v>
      </c>
      <c r="I2056" s="187">
        <v>1.58633101E-3</v>
      </c>
      <c r="J2056" s="157">
        <v>0</v>
      </c>
      <c r="K2056" s="174">
        <v>0</v>
      </c>
      <c r="L2056" s="174">
        <v>0</v>
      </c>
      <c r="M2056" s="174">
        <v>0</v>
      </c>
      <c r="N2056" s="174">
        <v>0</v>
      </c>
    </row>
    <row r="2057" spans="1:14" x14ac:dyDescent="0.25">
      <c r="A2057" s="173">
        <v>34039</v>
      </c>
      <c r="B2057" s="174" t="s">
        <v>233</v>
      </c>
      <c r="C2057" s="174" t="s">
        <v>53</v>
      </c>
      <c r="D2057" s="174" t="s">
        <v>277</v>
      </c>
      <c r="E2057" s="174" t="s">
        <v>105</v>
      </c>
      <c r="F2057" s="174" t="s">
        <v>100</v>
      </c>
      <c r="G2057" s="174" t="s">
        <v>84</v>
      </c>
      <c r="H2057" s="174">
        <v>0.28872927999999998</v>
      </c>
      <c r="I2057" s="187">
        <v>8.8761809091999995E-5</v>
      </c>
      <c r="J2057" s="157">
        <v>4.4123944000000003E-6</v>
      </c>
      <c r="K2057" s="174">
        <v>4.2248040000000001E-4</v>
      </c>
      <c r="L2057" s="174">
        <v>1.4272172E-5</v>
      </c>
      <c r="M2057" s="174">
        <v>1.3130398240000001E-5</v>
      </c>
      <c r="N2057" s="174">
        <v>4.5201651999999998E-8</v>
      </c>
    </row>
    <row r="2058" spans="1:14" x14ac:dyDescent="0.25">
      <c r="A2058" s="173">
        <v>34039</v>
      </c>
      <c r="B2058" s="174" t="s">
        <v>233</v>
      </c>
      <c r="C2058" s="174" t="s">
        <v>53</v>
      </c>
      <c r="D2058" s="174" t="s">
        <v>278</v>
      </c>
      <c r="E2058" s="174" t="s">
        <v>106</v>
      </c>
      <c r="F2058" s="174" t="s">
        <v>107</v>
      </c>
      <c r="G2058" s="174" t="s">
        <v>84</v>
      </c>
      <c r="H2058" s="174">
        <v>1.8392314200000003E-2</v>
      </c>
      <c r="I2058" s="187">
        <v>4.3775056572399998E-7</v>
      </c>
      <c r="J2058" s="157">
        <v>2.1289511299999999E-8</v>
      </c>
      <c r="K2058" s="174">
        <v>1.7687360300000002E-6</v>
      </c>
      <c r="L2058" s="174">
        <v>7.1171747999999996E-8</v>
      </c>
      <c r="M2058" s="174">
        <v>6.5478008159999999E-8</v>
      </c>
      <c r="N2058" s="174">
        <v>2.15633682E-10</v>
      </c>
    </row>
    <row r="2059" spans="1:14" x14ac:dyDescent="0.25">
      <c r="A2059" s="173">
        <v>34039</v>
      </c>
      <c r="B2059" s="174" t="s">
        <v>233</v>
      </c>
      <c r="C2059" s="174" t="s">
        <v>53</v>
      </c>
      <c r="D2059" s="174" t="s">
        <v>279</v>
      </c>
      <c r="E2059" s="174" t="s">
        <v>108</v>
      </c>
      <c r="F2059" s="174" t="s">
        <v>109</v>
      </c>
      <c r="G2059" s="174" t="s">
        <v>84</v>
      </c>
      <c r="H2059" s="174">
        <v>366.56026100000003</v>
      </c>
      <c r="I2059" s="187">
        <v>1.050116450808E-2</v>
      </c>
      <c r="J2059" s="157">
        <v>3.7952338299999998E-4</v>
      </c>
      <c r="K2059" s="174">
        <v>3.6448399579999999E-2</v>
      </c>
      <c r="L2059" s="174">
        <v>1.244390905E-3</v>
      </c>
      <c r="M2059" s="174">
        <v>1.1448396326000001E-3</v>
      </c>
      <c r="N2059" s="174">
        <v>3.8732337929999997E-6</v>
      </c>
    </row>
    <row r="2060" spans="1:14" x14ac:dyDescent="0.25">
      <c r="A2060" s="173">
        <v>34039</v>
      </c>
      <c r="B2060" s="174" t="s">
        <v>233</v>
      </c>
      <c r="C2060" s="174" t="s">
        <v>53</v>
      </c>
      <c r="D2060" s="174" t="s">
        <v>280</v>
      </c>
      <c r="E2060" s="174" t="s">
        <v>110</v>
      </c>
      <c r="F2060" s="174" t="s">
        <v>109</v>
      </c>
      <c r="G2060" s="174" t="s">
        <v>84</v>
      </c>
      <c r="H2060" s="174">
        <v>1252.91288704</v>
      </c>
      <c r="I2060" s="187">
        <v>7.4079969582016986E-2</v>
      </c>
      <c r="J2060" s="157">
        <v>2.5891176965000002E-3</v>
      </c>
      <c r="K2060" s="174">
        <v>0.23833251120000001</v>
      </c>
      <c r="L2060" s="174">
        <v>9.2040121199999988E-3</v>
      </c>
      <c r="M2060" s="174">
        <v>8.4676911504000009E-3</v>
      </c>
      <c r="N2060" s="174">
        <v>2.5839671999999999E-5</v>
      </c>
    </row>
    <row r="2061" spans="1:14" x14ac:dyDescent="0.25">
      <c r="A2061" s="173">
        <v>34039</v>
      </c>
      <c r="B2061" s="174" t="s">
        <v>233</v>
      </c>
      <c r="C2061" s="174" t="s">
        <v>53</v>
      </c>
      <c r="D2061" s="174" t="s">
        <v>281</v>
      </c>
      <c r="E2061" s="174" t="s">
        <v>111</v>
      </c>
      <c r="F2061" s="174" t="s">
        <v>109</v>
      </c>
      <c r="G2061" s="174" t="s">
        <v>84</v>
      </c>
      <c r="H2061" s="174">
        <v>0.20349547000000001</v>
      </c>
      <c r="I2061" s="187">
        <v>2.7549544139999999E-5</v>
      </c>
      <c r="J2061" s="157">
        <v>9.8894417999999993E-7</v>
      </c>
      <c r="K2061" s="174">
        <v>1.0088268999999999E-4</v>
      </c>
      <c r="L2061" s="174">
        <v>3.3941605999999998E-6</v>
      </c>
      <c r="M2061" s="174">
        <v>3.1226277519999998E-6</v>
      </c>
      <c r="N2061" s="174">
        <v>9.9698383000000007E-9</v>
      </c>
    </row>
    <row r="2062" spans="1:14" x14ac:dyDescent="0.25">
      <c r="A2062" s="173">
        <v>34039</v>
      </c>
      <c r="B2062" s="174" t="s">
        <v>233</v>
      </c>
      <c r="C2062" s="174" t="s">
        <v>53</v>
      </c>
      <c r="D2062" s="174" t="s">
        <v>282</v>
      </c>
      <c r="E2062" s="174" t="s">
        <v>112</v>
      </c>
      <c r="F2062" s="174" t="s">
        <v>109</v>
      </c>
      <c r="G2062" s="174" t="s">
        <v>84</v>
      </c>
      <c r="H2062" s="174">
        <v>4.4584026000000003</v>
      </c>
      <c r="I2062" s="187">
        <v>4.5677578122000007E-4</v>
      </c>
      <c r="J2062" s="157">
        <v>1.5585105000000001E-5</v>
      </c>
      <c r="K2062" s="174">
        <v>1.5898446E-3</v>
      </c>
      <c r="L2062" s="174">
        <v>5.3489726000000002E-5</v>
      </c>
      <c r="M2062" s="174">
        <v>4.9210547920000005E-5</v>
      </c>
      <c r="N2062" s="174">
        <v>1.5711804999999999E-7</v>
      </c>
    </row>
    <row r="2063" spans="1:14" x14ac:dyDescent="0.25">
      <c r="A2063" s="173">
        <v>34039</v>
      </c>
      <c r="B2063" s="174" t="s">
        <v>233</v>
      </c>
      <c r="C2063" s="174" t="s">
        <v>53</v>
      </c>
      <c r="D2063" s="174" t="s">
        <v>283</v>
      </c>
      <c r="E2063" s="174" t="s">
        <v>113</v>
      </c>
      <c r="F2063" s="174" t="s">
        <v>114</v>
      </c>
      <c r="G2063" s="174" t="s">
        <v>84</v>
      </c>
      <c r="H2063" s="174">
        <v>0</v>
      </c>
      <c r="I2063" s="187">
        <v>0</v>
      </c>
      <c r="J2063" s="157">
        <v>0</v>
      </c>
      <c r="K2063" s="174">
        <v>0</v>
      </c>
      <c r="L2063" s="174">
        <v>0</v>
      </c>
      <c r="M2063" s="174">
        <v>0</v>
      </c>
      <c r="N2063" s="174">
        <v>0</v>
      </c>
    </row>
    <row r="2064" spans="1:14" x14ac:dyDescent="0.25">
      <c r="A2064" s="173">
        <v>34039</v>
      </c>
      <c r="B2064" s="174" t="s">
        <v>233</v>
      </c>
      <c r="C2064" s="174" t="s">
        <v>53</v>
      </c>
      <c r="D2064" s="174" t="s">
        <v>284</v>
      </c>
      <c r="E2064" s="174" t="s">
        <v>82</v>
      </c>
      <c r="F2064" s="174" t="s">
        <v>83</v>
      </c>
      <c r="G2064" s="174" t="s">
        <v>115</v>
      </c>
      <c r="H2064" s="174">
        <v>310.32031000000001</v>
      </c>
      <c r="I2064" s="187">
        <v>7.8450413409100004E-3</v>
      </c>
      <c r="J2064" s="157">
        <v>9.9474749999999999E-4</v>
      </c>
      <c r="K2064" s="174">
        <v>6.8119779000000005E-2</v>
      </c>
      <c r="L2064" s="174">
        <v>1.2616947E-4</v>
      </c>
      <c r="M2064" s="174">
        <v>1.160759124E-4</v>
      </c>
      <c r="N2064" s="174">
        <v>9.4837768999999994E-6</v>
      </c>
    </row>
    <row r="2065" spans="1:14" x14ac:dyDescent="0.25">
      <c r="A2065" s="173">
        <v>34039</v>
      </c>
      <c r="B2065" s="174" t="s">
        <v>233</v>
      </c>
      <c r="C2065" s="174" t="s">
        <v>53</v>
      </c>
      <c r="D2065" s="174" t="s">
        <v>285</v>
      </c>
      <c r="E2065" s="174" t="s">
        <v>86</v>
      </c>
      <c r="F2065" s="174" t="s">
        <v>83</v>
      </c>
      <c r="G2065" s="174" t="s">
        <v>115</v>
      </c>
      <c r="H2065" s="174">
        <v>3056.5164</v>
      </c>
      <c r="I2065" s="187">
        <v>8.7348329974400021E-2</v>
      </c>
      <c r="J2065" s="157">
        <v>8.8335406000000002E-3</v>
      </c>
      <c r="K2065" s="174">
        <v>0.76300084999999995</v>
      </c>
      <c r="L2065" s="174">
        <v>1.2464685000000001E-3</v>
      </c>
      <c r="M2065" s="174">
        <v>1.1467510200000002E-3</v>
      </c>
      <c r="N2065" s="174">
        <v>9.9794823000000005E-5</v>
      </c>
    </row>
    <row r="2066" spans="1:14" x14ac:dyDescent="0.25">
      <c r="A2066" s="173">
        <v>34039</v>
      </c>
      <c r="B2066" s="174" t="s">
        <v>233</v>
      </c>
      <c r="C2066" s="174" t="s">
        <v>53</v>
      </c>
      <c r="D2066" s="174" t="s">
        <v>286</v>
      </c>
      <c r="E2066" s="174" t="s">
        <v>116</v>
      </c>
      <c r="F2066" s="174" t="s">
        <v>83</v>
      </c>
      <c r="G2066" s="174" t="s">
        <v>115</v>
      </c>
      <c r="H2066" s="174">
        <v>129.44298000000001</v>
      </c>
      <c r="I2066" s="187">
        <v>1.6763321826700005E-2</v>
      </c>
      <c r="J2066" s="157">
        <v>5.5390698999999996E-3</v>
      </c>
      <c r="K2066" s="174">
        <v>0.64520973000000004</v>
      </c>
      <c r="L2066" s="174">
        <v>3.0758631E-4</v>
      </c>
      <c r="M2066" s="174">
        <v>2.8297940520000001E-4</v>
      </c>
      <c r="N2066" s="174">
        <v>5.3142186999999999E-5</v>
      </c>
    </row>
    <row r="2067" spans="1:14" x14ac:dyDescent="0.25">
      <c r="A2067" s="173">
        <v>34039</v>
      </c>
      <c r="B2067" s="174" t="s">
        <v>233</v>
      </c>
      <c r="C2067" s="174" t="s">
        <v>53</v>
      </c>
      <c r="D2067" s="174" t="s">
        <v>287</v>
      </c>
      <c r="E2067" s="174" t="s">
        <v>87</v>
      </c>
      <c r="F2067" s="174" t="s">
        <v>83</v>
      </c>
      <c r="G2067" s="174" t="s">
        <v>115</v>
      </c>
      <c r="H2067" s="174">
        <v>93.832047983999999</v>
      </c>
      <c r="I2067" s="187">
        <v>4.8518852565284792E-3</v>
      </c>
      <c r="J2067" s="157">
        <v>1.2394797250799999E-3</v>
      </c>
      <c r="K2067" s="174">
        <v>0.10801150396500001</v>
      </c>
      <c r="L2067" s="174">
        <v>3.3876198680799994E-5</v>
      </c>
      <c r="M2067" s="174">
        <v>3.1166102786336001E-5</v>
      </c>
      <c r="N2067" s="174">
        <v>6.8007665192999991E-6</v>
      </c>
    </row>
    <row r="2068" spans="1:14" x14ac:dyDescent="0.25">
      <c r="A2068" s="173">
        <v>34039</v>
      </c>
      <c r="B2068" s="174" t="s">
        <v>233</v>
      </c>
      <c r="C2068" s="174" t="s">
        <v>53</v>
      </c>
      <c r="D2068" s="174" t="s">
        <v>288</v>
      </c>
      <c r="E2068" s="174" t="s">
        <v>117</v>
      </c>
      <c r="F2068" s="174" t="s">
        <v>89</v>
      </c>
      <c r="G2068" s="174" t="s">
        <v>115</v>
      </c>
      <c r="H2068" s="174">
        <v>5.7598487699999996</v>
      </c>
      <c r="I2068" s="187">
        <v>6.0678191509782003E-4</v>
      </c>
      <c r="J2068" s="157">
        <v>3.0745870780000002E-4</v>
      </c>
      <c r="K2068" s="174">
        <v>2.0521245519999998E-2</v>
      </c>
      <c r="L2068" s="174">
        <v>1.0762907960000001E-5</v>
      </c>
      <c r="M2068" s="174">
        <v>9.901875323200001E-6</v>
      </c>
      <c r="N2068" s="174">
        <v>1.9477161660000004E-6</v>
      </c>
    </row>
    <row r="2069" spans="1:14" x14ac:dyDescent="0.25">
      <c r="A2069" s="173">
        <v>34039</v>
      </c>
      <c r="B2069" s="174" t="s">
        <v>233</v>
      </c>
      <c r="C2069" s="174" t="s">
        <v>53</v>
      </c>
      <c r="D2069" s="174" t="s">
        <v>289</v>
      </c>
      <c r="E2069" s="174" t="s">
        <v>88</v>
      </c>
      <c r="F2069" s="174" t="s">
        <v>89</v>
      </c>
      <c r="G2069" s="174" t="s">
        <v>115</v>
      </c>
      <c r="H2069" s="174">
        <v>0.22558157000000001</v>
      </c>
      <c r="I2069" s="187">
        <v>5.6833643095000007E-6</v>
      </c>
      <c r="J2069" s="157">
        <v>2.1239276999999998E-6</v>
      </c>
      <c r="K2069" s="174">
        <v>1.802223E-4</v>
      </c>
      <c r="L2069" s="174">
        <v>6.983057E-8</v>
      </c>
      <c r="M2069" s="174">
        <v>6.4244124400000009E-8</v>
      </c>
      <c r="N2069" s="174">
        <v>1.4465325E-8</v>
      </c>
    </row>
    <row r="2070" spans="1:14" x14ac:dyDescent="0.25">
      <c r="A2070" s="173">
        <v>34039</v>
      </c>
      <c r="B2070" s="174" t="s">
        <v>233</v>
      </c>
      <c r="C2070" s="174" t="s">
        <v>53</v>
      </c>
      <c r="D2070" s="174" t="s">
        <v>290</v>
      </c>
      <c r="E2070" s="174" t="s">
        <v>90</v>
      </c>
      <c r="F2070" s="174" t="s">
        <v>89</v>
      </c>
      <c r="G2070" s="174" t="s">
        <v>115</v>
      </c>
      <c r="H2070" s="174">
        <v>66.585656599999993</v>
      </c>
      <c r="I2070" s="187">
        <v>2.1264170132210001E-3</v>
      </c>
      <c r="J2070" s="157">
        <v>4.8240687999999996E-4</v>
      </c>
      <c r="K2070" s="174">
        <v>3.7323843000000002E-2</v>
      </c>
      <c r="L2070" s="174">
        <v>4.3338214999999999E-5</v>
      </c>
      <c r="M2070" s="174">
        <v>3.9871157800000001E-5</v>
      </c>
      <c r="N2070" s="174">
        <v>3.5615034199999998E-6</v>
      </c>
    </row>
    <row r="2071" spans="1:14" x14ac:dyDescent="0.25">
      <c r="A2071" s="173">
        <v>34039</v>
      </c>
      <c r="B2071" s="174" t="s">
        <v>233</v>
      </c>
      <c r="C2071" s="174" t="s">
        <v>53</v>
      </c>
      <c r="D2071" s="174" t="s">
        <v>291</v>
      </c>
      <c r="E2071" s="174" t="s">
        <v>118</v>
      </c>
      <c r="F2071" s="174" t="s">
        <v>89</v>
      </c>
      <c r="G2071" s="174" t="s">
        <v>115</v>
      </c>
      <c r="H2071" s="174">
        <v>6.5298335369999991</v>
      </c>
      <c r="I2071" s="187">
        <v>9.6482872304899994E-4</v>
      </c>
      <c r="J2071" s="157">
        <v>4.4625429000000002E-4</v>
      </c>
      <c r="K2071" s="174">
        <v>3.6052223389999992E-2</v>
      </c>
      <c r="L2071" s="174">
        <v>1.8091594489999996E-5</v>
      </c>
      <c r="M2071" s="174">
        <v>1.6644266930800002E-5</v>
      </c>
      <c r="N2071" s="174">
        <v>3.4234830099999999E-6</v>
      </c>
    </row>
    <row r="2072" spans="1:14" x14ac:dyDescent="0.25">
      <c r="A2072" s="173">
        <v>34039</v>
      </c>
      <c r="B2072" s="174" t="s">
        <v>233</v>
      </c>
      <c r="C2072" s="174" t="s">
        <v>53</v>
      </c>
      <c r="D2072" s="174" t="s">
        <v>292</v>
      </c>
      <c r="E2072" s="174" t="s">
        <v>91</v>
      </c>
      <c r="F2072" s="174" t="s">
        <v>89</v>
      </c>
      <c r="G2072" s="174" t="s">
        <v>115</v>
      </c>
      <c r="H2072" s="174">
        <v>69.758839653999999</v>
      </c>
      <c r="I2072" s="187">
        <v>3.1856217244169006E-3</v>
      </c>
      <c r="J2072" s="157">
        <v>9.9897332530000005E-4</v>
      </c>
      <c r="K2072" s="174">
        <v>7.943821705000001E-2</v>
      </c>
      <c r="L2072" s="174">
        <v>5.1847354042000002E-5</v>
      </c>
      <c r="M2072" s="174">
        <v>4.7699565718640002E-5</v>
      </c>
      <c r="N2072" s="174">
        <v>6.7857032209999998E-6</v>
      </c>
    </row>
    <row r="2073" spans="1:14" x14ac:dyDescent="0.25">
      <c r="A2073" s="173">
        <v>34039</v>
      </c>
      <c r="B2073" s="174" t="s">
        <v>233</v>
      </c>
      <c r="C2073" s="174" t="s">
        <v>53</v>
      </c>
      <c r="D2073" s="174" t="s">
        <v>293</v>
      </c>
      <c r="E2073" s="174" t="s">
        <v>119</v>
      </c>
      <c r="F2073" s="174" t="s">
        <v>89</v>
      </c>
      <c r="G2073" s="174" t="s">
        <v>115</v>
      </c>
      <c r="H2073" s="174">
        <v>12.813033021000001</v>
      </c>
      <c r="I2073" s="187">
        <v>1.20397917867488E-3</v>
      </c>
      <c r="J2073" s="157">
        <v>3.7848604039999995E-4</v>
      </c>
      <c r="K2073" s="174">
        <v>3.2916605736000006E-2</v>
      </c>
      <c r="L2073" s="174">
        <v>2.2503523850000001E-5</v>
      </c>
      <c r="M2073" s="174">
        <v>2.0703241942000002E-5</v>
      </c>
      <c r="N2073" s="174">
        <v>2.8541988979999997E-6</v>
      </c>
    </row>
    <row r="2074" spans="1:14" x14ac:dyDescent="0.25">
      <c r="A2074" s="173">
        <v>34039</v>
      </c>
      <c r="B2074" s="174" t="s">
        <v>233</v>
      </c>
      <c r="C2074" s="174" t="s">
        <v>53</v>
      </c>
      <c r="D2074" s="174" t="s">
        <v>294</v>
      </c>
      <c r="E2074" s="174" t="s">
        <v>92</v>
      </c>
      <c r="F2074" s="174" t="s">
        <v>89</v>
      </c>
      <c r="G2074" s="174" t="s">
        <v>115</v>
      </c>
      <c r="H2074" s="174">
        <v>0.92338073200000004</v>
      </c>
      <c r="I2074" s="187">
        <v>7.1271877490799995E-5</v>
      </c>
      <c r="J2074" s="157">
        <v>1.9186337400000001E-5</v>
      </c>
      <c r="K2074" s="174">
        <v>1.63430162E-3</v>
      </c>
      <c r="L2074" s="174">
        <v>1.570492963E-6</v>
      </c>
      <c r="M2074" s="174">
        <v>1.44485352596E-6</v>
      </c>
      <c r="N2074" s="174">
        <v>1.468964319E-7</v>
      </c>
    </row>
    <row r="2075" spans="1:14" x14ac:dyDescent="0.25">
      <c r="A2075" s="173">
        <v>34039</v>
      </c>
      <c r="B2075" s="174" t="s">
        <v>233</v>
      </c>
      <c r="C2075" s="174" t="s">
        <v>53</v>
      </c>
      <c r="D2075" s="174" t="s">
        <v>295</v>
      </c>
      <c r="E2075" s="174" t="s">
        <v>120</v>
      </c>
      <c r="F2075" s="174" t="s">
        <v>89</v>
      </c>
      <c r="G2075" s="174" t="s">
        <v>115</v>
      </c>
      <c r="H2075" s="174">
        <v>20.320386761999998</v>
      </c>
      <c r="I2075" s="187">
        <v>2.2620075862221402E-3</v>
      </c>
      <c r="J2075" s="157">
        <v>9.6138173488000004E-4</v>
      </c>
      <c r="K2075" s="174">
        <v>6.1100158434999996E-2</v>
      </c>
      <c r="L2075" s="174">
        <v>4.5663299836000002E-5</v>
      </c>
      <c r="M2075" s="174">
        <v>4.2010235849120005E-5</v>
      </c>
      <c r="N2075" s="174">
        <v>6.0126555837000003E-6</v>
      </c>
    </row>
    <row r="2076" spans="1:14" x14ac:dyDescent="0.25">
      <c r="A2076" s="173">
        <v>34039</v>
      </c>
      <c r="B2076" s="174" t="s">
        <v>233</v>
      </c>
      <c r="C2076" s="174" t="s">
        <v>53</v>
      </c>
      <c r="D2076" s="174" t="s">
        <v>296</v>
      </c>
      <c r="E2076" s="174" t="s">
        <v>121</v>
      </c>
      <c r="F2076" s="174" t="s">
        <v>89</v>
      </c>
      <c r="G2076" s="174" t="s">
        <v>115</v>
      </c>
      <c r="H2076" s="174">
        <v>67.62033984</v>
      </c>
      <c r="I2076" s="187">
        <v>1.3087250544748499E-3</v>
      </c>
      <c r="J2076" s="157">
        <v>4.0878924419999996E-4</v>
      </c>
      <c r="K2076" s="174">
        <v>1.870419731E-2</v>
      </c>
      <c r="L2076" s="174">
        <v>2.5327277819999997E-5</v>
      </c>
      <c r="M2076" s="174">
        <v>2.33010955944E-5</v>
      </c>
      <c r="N2076" s="174">
        <v>2.0434263540000003E-6</v>
      </c>
    </row>
    <row r="2077" spans="1:14" x14ac:dyDescent="0.25">
      <c r="A2077" s="173">
        <v>34039</v>
      </c>
      <c r="B2077" s="174" t="s">
        <v>233</v>
      </c>
      <c r="C2077" s="174" t="s">
        <v>53</v>
      </c>
      <c r="D2077" s="174" t="s">
        <v>297</v>
      </c>
      <c r="E2077" s="174" t="s">
        <v>93</v>
      </c>
      <c r="F2077" s="174" t="s">
        <v>89</v>
      </c>
      <c r="G2077" s="174" t="s">
        <v>115</v>
      </c>
      <c r="H2077" s="174">
        <v>25.024514439999997</v>
      </c>
      <c r="I2077" s="187">
        <v>3.4649006305254998E-3</v>
      </c>
      <c r="J2077" s="157">
        <v>1.3553762260000001E-3</v>
      </c>
      <c r="K2077" s="174">
        <v>0.14139239176999999</v>
      </c>
      <c r="L2077" s="174">
        <v>7.0016129900000006E-5</v>
      </c>
      <c r="M2077" s="174">
        <v>6.4414839508000006E-5</v>
      </c>
      <c r="N2077" s="174">
        <v>1.253700719E-5</v>
      </c>
    </row>
    <row r="2078" spans="1:14" x14ac:dyDescent="0.25">
      <c r="A2078" s="173">
        <v>34039</v>
      </c>
      <c r="B2078" s="174" t="s">
        <v>233</v>
      </c>
      <c r="C2078" s="174" t="s">
        <v>53</v>
      </c>
      <c r="D2078" s="174" t="s">
        <v>298</v>
      </c>
      <c r="E2078" s="174" t="s">
        <v>122</v>
      </c>
      <c r="F2078" s="174" t="s">
        <v>89</v>
      </c>
      <c r="G2078" s="174" t="s">
        <v>115</v>
      </c>
      <c r="H2078" s="174">
        <v>160.5027982</v>
      </c>
      <c r="I2078" s="187">
        <v>3.8947610332837499E-3</v>
      </c>
      <c r="J2078" s="157">
        <v>9.2079503550000004E-4</v>
      </c>
      <c r="K2078" s="174">
        <v>7.8480167810000001E-2</v>
      </c>
      <c r="L2078" s="174">
        <v>4.6080856889999995E-5</v>
      </c>
      <c r="M2078" s="174">
        <v>4.2394388338799995E-5</v>
      </c>
      <c r="N2078" s="174">
        <v>6.0194650780000003E-6</v>
      </c>
    </row>
    <row r="2079" spans="1:14" x14ac:dyDescent="0.25">
      <c r="A2079" s="173">
        <v>34039</v>
      </c>
      <c r="B2079" s="174" t="s">
        <v>233</v>
      </c>
      <c r="C2079" s="174" t="s">
        <v>53</v>
      </c>
      <c r="D2079" s="174" t="s">
        <v>299</v>
      </c>
      <c r="E2079" s="174" t="s">
        <v>123</v>
      </c>
      <c r="F2079" s="174" t="s">
        <v>89</v>
      </c>
      <c r="G2079" s="174" t="s">
        <v>115</v>
      </c>
      <c r="H2079" s="174">
        <v>0.68276016750000001</v>
      </c>
      <c r="I2079" s="187">
        <v>1.28548322012678E-4</v>
      </c>
      <c r="J2079" s="157">
        <v>1.7627531789000001E-4</v>
      </c>
      <c r="K2079" s="174">
        <v>3.0568818278999999E-3</v>
      </c>
      <c r="L2079" s="174">
        <v>2.0002826882999996E-6</v>
      </c>
      <c r="M2079" s="174">
        <v>1.840260073236E-6</v>
      </c>
      <c r="N2079" s="174">
        <v>4.901446542E-7</v>
      </c>
    </row>
    <row r="2080" spans="1:14" x14ac:dyDescent="0.25">
      <c r="A2080" s="173">
        <v>34039</v>
      </c>
      <c r="B2080" s="174" t="s">
        <v>233</v>
      </c>
      <c r="C2080" s="174" t="s">
        <v>53</v>
      </c>
      <c r="D2080" s="174" t="s">
        <v>300</v>
      </c>
      <c r="E2080" s="174" t="s">
        <v>94</v>
      </c>
      <c r="F2080" s="174" t="s">
        <v>89</v>
      </c>
      <c r="G2080" s="174" t="s">
        <v>115</v>
      </c>
      <c r="H2080" s="174">
        <v>4.361244052</v>
      </c>
      <c r="I2080" s="187">
        <v>3.146512732636E-4</v>
      </c>
      <c r="J2080" s="157">
        <v>1.2324584300000001E-4</v>
      </c>
      <c r="K2080" s="174">
        <v>9.0713820000000011E-3</v>
      </c>
      <c r="L2080" s="174">
        <v>5.8389352400000009E-6</v>
      </c>
      <c r="M2080" s="174">
        <v>5.3718204208000005E-6</v>
      </c>
      <c r="N2080" s="174">
        <v>8.0856545300000002E-7</v>
      </c>
    </row>
    <row r="2081" spans="1:14" x14ac:dyDescent="0.25">
      <c r="A2081" s="173">
        <v>34039</v>
      </c>
      <c r="B2081" s="174" t="s">
        <v>233</v>
      </c>
      <c r="C2081" s="174" t="s">
        <v>53</v>
      </c>
      <c r="D2081" s="174" t="s">
        <v>301</v>
      </c>
      <c r="E2081" s="174" t="s">
        <v>124</v>
      </c>
      <c r="F2081" s="174" t="s">
        <v>89</v>
      </c>
      <c r="G2081" s="174" t="s">
        <v>115</v>
      </c>
      <c r="H2081" s="174">
        <v>0.64065170319999998</v>
      </c>
      <c r="I2081" s="187">
        <v>1.4849108742645003E-4</v>
      </c>
      <c r="J2081" s="157">
        <v>2.3736366730000002E-4</v>
      </c>
      <c r="K2081" s="174">
        <v>3.3475620519999999E-3</v>
      </c>
      <c r="L2081" s="174">
        <v>3.0803341519999998E-6</v>
      </c>
      <c r="M2081" s="174">
        <v>2.83390741984E-6</v>
      </c>
      <c r="N2081" s="174">
        <v>7.5638531040000003E-7</v>
      </c>
    </row>
    <row r="2082" spans="1:14" x14ac:dyDescent="0.25">
      <c r="A2082" s="173">
        <v>34039</v>
      </c>
      <c r="B2082" s="174" t="s">
        <v>233</v>
      </c>
      <c r="C2082" s="174" t="s">
        <v>53</v>
      </c>
      <c r="D2082" s="174" t="s">
        <v>302</v>
      </c>
      <c r="E2082" s="174" t="s">
        <v>125</v>
      </c>
      <c r="F2082" s="174" t="s">
        <v>89</v>
      </c>
      <c r="G2082" s="174" t="s">
        <v>115</v>
      </c>
      <c r="H2082" s="174">
        <v>1.025644029</v>
      </c>
      <c r="I2082" s="187">
        <v>2.3103773021667358E-4</v>
      </c>
      <c r="J2082" s="157">
        <v>3.9109622360000002E-4</v>
      </c>
      <c r="K2082" s="174">
        <v>5.4102308809999989E-3</v>
      </c>
      <c r="L2082" s="174">
        <v>7.553783352000001E-6</v>
      </c>
      <c r="M2082" s="174">
        <v>6.9494806838400005E-6</v>
      </c>
      <c r="N2082" s="174">
        <v>1.7836723160000001E-6</v>
      </c>
    </row>
    <row r="2083" spans="1:14" x14ac:dyDescent="0.25">
      <c r="A2083" s="173">
        <v>34039</v>
      </c>
      <c r="B2083" s="174" t="s">
        <v>233</v>
      </c>
      <c r="C2083" s="174" t="s">
        <v>53</v>
      </c>
      <c r="D2083" s="174" t="s">
        <v>303</v>
      </c>
      <c r="E2083" s="174" t="s">
        <v>126</v>
      </c>
      <c r="F2083" s="174" t="s">
        <v>89</v>
      </c>
      <c r="G2083" s="174" t="s">
        <v>115</v>
      </c>
      <c r="H2083" s="174">
        <v>5.3207185939999997</v>
      </c>
      <c r="I2083" s="187">
        <v>1.2413707872326602E-3</v>
      </c>
      <c r="J2083" s="157">
        <v>5.3406980060000011E-4</v>
      </c>
      <c r="K2083" s="174">
        <v>4.877348180600001E-2</v>
      </c>
      <c r="L2083" s="174">
        <v>2.1303926000999999E-5</v>
      </c>
      <c r="M2083" s="174">
        <v>1.9599611920920002E-5</v>
      </c>
      <c r="N2083" s="174">
        <v>4.1185678010000002E-6</v>
      </c>
    </row>
    <row r="2084" spans="1:14" x14ac:dyDescent="0.25">
      <c r="A2084" s="173">
        <v>34039</v>
      </c>
      <c r="B2084" s="174" t="s">
        <v>233</v>
      </c>
      <c r="C2084" s="174" t="s">
        <v>53</v>
      </c>
      <c r="D2084" s="174" t="s">
        <v>304</v>
      </c>
      <c r="E2084" s="174" t="s">
        <v>127</v>
      </c>
      <c r="F2084" s="174" t="s">
        <v>89</v>
      </c>
      <c r="G2084" s="174" t="s">
        <v>115</v>
      </c>
      <c r="H2084" s="174">
        <v>6.541865940000001</v>
      </c>
      <c r="I2084" s="187">
        <v>8.1234237596299996E-4</v>
      </c>
      <c r="J2084" s="157">
        <v>7.5129761010000009E-4</v>
      </c>
      <c r="K2084" s="174">
        <v>2.3855628990000002E-2</v>
      </c>
      <c r="L2084" s="174">
        <v>1.2633105639999999E-5</v>
      </c>
      <c r="M2084" s="174">
        <v>1.1622457188799998E-5</v>
      </c>
      <c r="N2084" s="174">
        <v>2.8759645359999998E-6</v>
      </c>
    </row>
    <row r="2085" spans="1:14" x14ac:dyDescent="0.25">
      <c r="A2085" s="173">
        <v>34039</v>
      </c>
      <c r="B2085" s="174" t="s">
        <v>233</v>
      </c>
      <c r="C2085" s="174" t="s">
        <v>53</v>
      </c>
      <c r="D2085" s="174" t="s">
        <v>305</v>
      </c>
      <c r="E2085" s="174" t="s">
        <v>128</v>
      </c>
      <c r="F2085" s="174" t="s">
        <v>89</v>
      </c>
      <c r="G2085" s="174" t="s">
        <v>115</v>
      </c>
      <c r="H2085" s="174">
        <v>18.882678954000003</v>
      </c>
      <c r="I2085" s="187">
        <v>5.6617828166845503E-4</v>
      </c>
      <c r="J2085" s="157">
        <v>1.5495061839999999E-4</v>
      </c>
      <c r="K2085" s="174">
        <v>1.2743463159999999E-2</v>
      </c>
      <c r="L2085" s="174">
        <v>5.5836237880000005E-6</v>
      </c>
      <c r="M2085" s="174">
        <v>5.1369338849600004E-6</v>
      </c>
      <c r="N2085" s="174">
        <v>9.4052134599999986E-7</v>
      </c>
    </row>
    <row r="2086" spans="1:14" x14ac:dyDescent="0.25">
      <c r="A2086" s="173">
        <v>34039</v>
      </c>
      <c r="B2086" s="174" t="s">
        <v>233</v>
      </c>
      <c r="C2086" s="174" t="s">
        <v>53</v>
      </c>
      <c r="D2086" s="174" t="s">
        <v>306</v>
      </c>
      <c r="E2086" s="174" t="s">
        <v>129</v>
      </c>
      <c r="F2086" s="174" t="s">
        <v>89</v>
      </c>
      <c r="G2086" s="174" t="s">
        <v>115</v>
      </c>
      <c r="H2086" s="174">
        <v>0.42409333899999996</v>
      </c>
      <c r="I2086" s="187">
        <v>1.748792917293E-4</v>
      </c>
      <c r="J2086" s="157">
        <v>2.7848678629E-4</v>
      </c>
      <c r="K2086" s="174">
        <v>3.7167142269999998E-3</v>
      </c>
      <c r="L2086" s="174">
        <v>2.6269685309999999E-6</v>
      </c>
      <c r="M2086" s="174">
        <v>2.41681104852E-6</v>
      </c>
      <c r="N2086" s="174">
        <v>6.7599193930000006E-7</v>
      </c>
    </row>
    <row r="2087" spans="1:14" x14ac:dyDescent="0.25">
      <c r="A2087" s="173">
        <v>34039</v>
      </c>
      <c r="B2087" s="174" t="s">
        <v>233</v>
      </c>
      <c r="C2087" s="174" t="s">
        <v>53</v>
      </c>
      <c r="D2087" s="174" t="s">
        <v>307</v>
      </c>
      <c r="E2087" s="174" t="s">
        <v>130</v>
      </c>
      <c r="F2087" s="174" t="s">
        <v>96</v>
      </c>
      <c r="G2087" s="174" t="s">
        <v>115</v>
      </c>
      <c r="H2087" s="174">
        <v>36.070508819999993</v>
      </c>
      <c r="I2087" s="187">
        <v>5.3181102502730011E-3</v>
      </c>
      <c r="J2087" s="157">
        <v>6.2120738760000002E-3</v>
      </c>
      <c r="K2087" s="174">
        <v>0.1299546516</v>
      </c>
      <c r="L2087" s="174">
        <v>6.3487359680000001E-5</v>
      </c>
      <c r="M2087" s="174">
        <v>5.8408370905600003E-5</v>
      </c>
      <c r="N2087" s="174">
        <v>1.5071870819999999E-5</v>
      </c>
    </row>
    <row r="2088" spans="1:14" x14ac:dyDescent="0.25">
      <c r="A2088" s="173">
        <v>34039</v>
      </c>
      <c r="B2088" s="174" t="s">
        <v>233</v>
      </c>
      <c r="C2088" s="174" t="s">
        <v>53</v>
      </c>
      <c r="D2088" s="174" t="s">
        <v>308</v>
      </c>
      <c r="E2088" s="174" t="s">
        <v>131</v>
      </c>
      <c r="F2088" s="174" t="s">
        <v>96</v>
      </c>
      <c r="G2088" s="174" t="s">
        <v>115</v>
      </c>
      <c r="H2088" s="174">
        <v>20.249209561999997</v>
      </c>
      <c r="I2088" s="187">
        <v>8.0351248670355001E-3</v>
      </c>
      <c r="J2088" s="157">
        <v>1.3572906539E-2</v>
      </c>
      <c r="K2088" s="174">
        <v>0.18982120200000002</v>
      </c>
      <c r="L2088" s="174">
        <v>1.9903816269E-4</v>
      </c>
      <c r="M2088" s="174">
        <v>1.831151096748E-4</v>
      </c>
      <c r="N2088" s="174">
        <v>4.7021972199999998E-5</v>
      </c>
    </row>
    <row r="2089" spans="1:14" x14ac:dyDescent="0.25">
      <c r="A2089" s="173">
        <v>34039</v>
      </c>
      <c r="B2089" s="174" t="s">
        <v>233</v>
      </c>
      <c r="C2089" s="174" t="s">
        <v>53</v>
      </c>
      <c r="D2089" s="174" t="s">
        <v>309</v>
      </c>
      <c r="E2089" s="174" t="s">
        <v>95</v>
      </c>
      <c r="F2089" s="174" t="s">
        <v>96</v>
      </c>
      <c r="G2089" s="174" t="s">
        <v>115</v>
      </c>
      <c r="H2089" s="174">
        <v>21.022053759200002</v>
      </c>
      <c r="I2089" s="187">
        <v>2.6925602755086E-3</v>
      </c>
      <c r="J2089" s="157">
        <v>1.8605532029999999E-3</v>
      </c>
      <c r="K2089" s="174">
        <v>7.5116544410000013E-2</v>
      </c>
      <c r="L2089" s="174">
        <v>6.6149548310000003E-5</v>
      </c>
      <c r="M2089" s="174">
        <v>6.0857584445199996E-5</v>
      </c>
      <c r="N2089" s="174">
        <v>1.1581873680000001E-5</v>
      </c>
    </row>
    <row r="2090" spans="1:14" x14ac:dyDescent="0.25">
      <c r="A2090" s="173">
        <v>34039</v>
      </c>
      <c r="B2090" s="174" t="s">
        <v>233</v>
      </c>
      <c r="C2090" s="174" t="s">
        <v>53</v>
      </c>
      <c r="D2090" s="174" t="s">
        <v>310</v>
      </c>
      <c r="E2090" s="174" t="s">
        <v>97</v>
      </c>
      <c r="F2090" s="174" t="s">
        <v>96</v>
      </c>
      <c r="G2090" s="174" t="s">
        <v>115</v>
      </c>
      <c r="H2090" s="174">
        <v>88.458355996399973</v>
      </c>
      <c r="I2090" s="187">
        <v>1.2349161473593913E-2</v>
      </c>
      <c r="J2090" s="157">
        <v>2.9680992068999998E-3</v>
      </c>
      <c r="K2090" s="174">
        <v>0.21148663558</v>
      </c>
      <c r="L2090" s="174">
        <v>2.7680728017999998E-4</v>
      </c>
      <c r="M2090" s="174">
        <v>2.5466269776559997E-4</v>
      </c>
      <c r="N2090" s="174">
        <v>2.0909208563000003E-5</v>
      </c>
    </row>
    <row r="2091" spans="1:14" x14ac:dyDescent="0.25">
      <c r="A2091" s="173">
        <v>34039</v>
      </c>
      <c r="B2091" s="174" t="s">
        <v>233</v>
      </c>
      <c r="C2091" s="174" t="s">
        <v>53</v>
      </c>
      <c r="D2091" s="174" t="s">
        <v>311</v>
      </c>
      <c r="E2091" s="174" t="s">
        <v>132</v>
      </c>
      <c r="F2091" s="174" t="s">
        <v>96</v>
      </c>
      <c r="G2091" s="174" t="s">
        <v>115</v>
      </c>
      <c r="H2091" s="174">
        <v>2.0914494890000004</v>
      </c>
      <c r="I2091" s="187">
        <v>3.6127817506229992E-4</v>
      </c>
      <c r="J2091" s="157">
        <v>3.9552761424000002E-4</v>
      </c>
      <c r="K2091" s="174">
        <v>9.3944510869999991E-3</v>
      </c>
      <c r="L2091" s="174">
        <v>4.5642791699999993E-6</v>
      </c>
      <c r="M2091" s="174">
        <v>4.1991368364000007E-6</v>
      </c>
      <c r="N2091" s="174">
        <v>1.0554760685000001E-6</v>
      </c>
    </row>
    <row r="2092" spans="1:14" x14ac:dyDescent="0.25">
      <c r="A2092" s="173">
        <v>34039</v>
      </c>
      <c r="B2092" s="174" t="s">
        <v>233</v>
      </c>
      <c r="C2092" s="174" t="s">
        <v>53</v>
      </c>
      <c r="D2092" s="174" t="s">
        <v>312</v>
      </c>
      <c r="E2092" s="174" t="s">
        <v>133</v>
      </c>
      <c r="F2092" s="174" t="s">
        <v>96</v>
      </c>
      <c r="G2092" s="174" t="s">
        <v>115</v>
      </c>
      <c r="H2092" s="174">
        <v>0.88780262399999998</v>
      </c>
      <c r="I2092" s="187">
        <v>1.1886551095568001E-4</v>
      </c>
      <c r="J2092" s="157">
        <v>4.3323486199999998E-5</v>
      </c>
      <c r="K2092" s="174">
        <v>3.8286145360000002E-3</v>
      </c>
      <c r="L2092" s="174">
        <v>1.5687008080000001E-6</v>
      </c>
      <c r="M2092" s="174">
        <v>1.4432047433600002E-6</v>
      </c>
      <c r="N2092" s="174">
        <v>3.0833005750000001E-7</v>
      </c>
    </row>
    <row r="2093" spans="1:14" x14ac:dyDescent="0.25">
      <c r="A2093" s="173">
        <v>34039</v>
      </c>
      <c r="B2093" s="174" t="s">
        <v>233</v>
      </c>
      <c r="C2093" s="174" t="s">
        <v>53</v>
      </c>
      <c r="D2093" s="174" t="s">
        <v>313</v>
      </c>
      <c r="E2093" s="174" t="s">
        <v>134</v>
      </c>
      <c r="F2093" s="174" t="s">
        <v>96</v>
      </c>
      <c r="G2093" s="174" t="s">
        <v>115</v>
      </c>
      <c r="H2093" s="174">
        <v>1.3504787394</v>
      </c>
      <c r="I2093" s="187">
        <v>2.5461647259140003E-4</v>
      </c>
      <c r="J2093" s="157">
        <v>4.6874386050000007E-4</v>
      </c>
      <c r="K2093" s="174">
        <v>6.1295814569999997E-3</v>
      </c>
      <c r="L2093" s="174">
        <v>2.0557485520000001E-5</v>
      </c>
      <c r="M2093" s="174">
        <v>1.8912886678400002E-5</v>
      </c>
      <c r="N2093" s="174">
        <v>4.5940570189999998E-6</v>
      </c>
    </row>
    <row r="2094" spans="1:14" x14ac:dyDescent="0.25">
      <c r="A2094" s="173">
        <v>34039</v>
      </c>
      <c r="B2094" s="174" t="s">
        <v>233</v>
      </c>
      <c r="C2094" s="174" t="s">
        <v>53</v>
      </c>
      <c r="D2094" s="174" t="s">
        <v>314</v>
      </c>
      <c r="E2094" s="174" t="s">
        <v>135</v>
      </c>
      <c r="F2094" s="174" t="s">
        <v>99</v>
      </c>
      <c r="G2094" s="174" t="s">
        <v>115</v>
      </c>
      <c r="H2094" s="174">
        <v>67652.179342000003</v>
      </c>
      <c r="I2094" s="187">
        <v>0.35791890353829797</v>
      </c>
      <c r="J2094" s="157">
        <v>3.2244409630999997E-2</v>
      </c>
      <c r="K2094" s="174">
        <v>3.0198764213999998</v>
      </c>
      <c r="L2094" s="174">
        <v>3.0941102488500002E-3</v>
      </c>
      <c r="M2094" s="174">
        <v>2.8465814289419999E-3</v>
      </c>
      <c r="N2094" s="174">
        <v>2.2594337543999999E-4</v>
      </c>
    </row>
    <row r="2095" spans="1:14" x14ac:dyDescent="0.25">
      <c r="A2095" s="173">
        <v>34039</v>
      </c>
      <c r="B2095" s="174" t="s">
        <v>233</v>
      </c>
      <c r="C2095" s="174" t="s">
        <v>53</v>
      </c>
      <c r="D2095" s="174" t="s">
        <v>315</v>
      </c>
      <c r="E2095" s="174" t="s">
        <v>135</v>
      </c>
      <c r="F2095" s="174" t="s">
        <v>100</v>
      </c>
      <c r="G2095" s="174" t="s">
        <v>115</v>
      </c>
      <c r="H2095" s="174">
        <v>3838.7930817000001</v>
      </c>
      <c r="I2095" s="187">
        <v>0.27747712603346403</v>
      </c>
      <c r="J2095" s="157">
        <v>3.8668376421000003E-2</v>
      </c>
      <c r="K2095" s="174">
        <v>2.7475953944999998</v>
      </c>
      <c r="L2095" s="174">
        <v>5.1244958484799995E-3</v>
      </c>
      <c r="M2095" s="174">
        <v>4.7145361806016006E-3</v>
      </c>
      <c r="N2095" s="174">
        <v>3.0142048325999999E-4</v>
      </c>
    </row>
    <row r="2096" spans="1:14" x14ac:dyDescent="0.25">
      <c r="A2096" s="173">
        <v>34039</v>
      </c>
      <c r="B2096" s="174" t="s">
        <v>233</v>
      </c>
      <c r="C2096" s="174" t="s">
        <v>53</v>
      </c>
      <c r="D2096" s="174" t="s">
        <v>316</v>
      </c>
      <c r="E2096" s="174" t="s">
        <v>98</v>
      </c>
      <c r="F2096" s="174" t="s">
        <v>99</v>
      </c>
      <c r="G2096" s="174" t="s">
        <v>115</v>
      </c>
      <c r="H2096" s="174">
        <v>5942.7793000000001</v>
      </c>
      <c r="I2096" s="187">
        <v>3.0233532371000002E-2</v>
      </c>
      <c r="J2096" s="157">
        <v>2.7105922E-3</v>
      </c>
      <c r="K2096" s="174">
        <v>0.25339024999999998</v>
      </c>
      <c r="L2096" s="174">
        <v>2.6317464999999998E-4</v>
      </c>
      <c r="M2096" s="174">
        <v>2.4212067799999999E-4</v>
      </c>
      <c r="N2096" s="174">
        <v>1.8975645000000002E-5</v>
      </c>
    </row>
    <row r="2097" spans="1:14" x14ac:dyDescent="0.25">
      <c r="A2097" s="173">
        <v>34039</v>
      </c>
      <c r="B2097" s="174" t="s">
        <v>233</v>
      </c>
      <c r="C2097" s="174" t="s">
        <v>53</v>
      </c>
      <c r="D2097" s="174" t="s">
        <v>317</v>
      </c>
      <c r="E2097" s="174" t="s">
        <v>98</v>
      </c>
      <c r="F2097" s="174" t="s">
        <v>100</v>
      </c>
      <c r="G2097" s="174" t="s">
        <v>115</v>
      </c>
      <c r="H2097" s="174">
        <v>1211.6248000000001</v>
      </c>
      <c r="I2097" s="187">
        <v>0.16664867888000001</v>
      </c>
      <c r="J2097" s="157">
        <v>2.0902186999999999E-2</v>
      </c>
      <c r="K2097" s="174">
        <v>1.8009902</v>
      </c>
      <c r="L2097" s="174">
        <v>2.2677174E-3</v>
      </c>
      <c r="M2097" s="174">
        <v>2.0863000080000001E-3</v>
      </c>
      <c r="N2097" s="174">
        <v>1.5465144000000001E-4</v>
      </c>
    </row>
    <row r="2098" spans="1:14" x14ac:dyDescent="0.25">
      <c r="A2098" s="173">
        <v>34039</v>
      </c>
      <c r="B2098" s="174" t="s">
        <v>233</v>
      </c>
      <c r="C2098" s="174" t="s">
        <v>53</v>
      </c>
      <c r="D2098" s="174" t="s">
        <v>318</v>
      </c>
      <c r="E2098" s="174" t="s">
        <v>102</v>
      </c>
      <c r="F2098" s="174" t="s">
        <v>99</v>
      </c>
      <c r="G2098" s="174" t="s">
        <v>115</v>
      </c>
      <c r="H2098" s="174">
        <v>465.69907000000001</v>
      </c>
      <c r="I2098" s="187">
        <v>1.8499631442999999E-3</v>
      </c>
      <c r="J2098" s="157">
        <v>1.6930689E-4</v>
      </c>
      <c r="K2098" s="174">
        <v>1.4503352000000001E-2</v>
      </c>
      <c r="L2098" s="174">
        <v>1.8593639000000001E-5</v>
      </c>
      <c r="M2098" s="174">
        <v>1.7106147880000002E-5</v>
      </c>
      <c r="N2098" s="174">
        <v>1.2549606000000001E-6</v>
      </c>
    </row>
    <row r="2099" spans="1:14" x14ac:dyDescent="0.25">
      <c r="A2099" s="173">
        <v>34039</v>
      </c>
      <c r="B2099" s="174" t="s">
        <v>233</v>
      </c>
      <c r="C2099" s="174" t="s">
        <v>53</v>
      </c>
      <c r="D2099" s="174" t="s">
        <v>319</v>
      </c>
      <c r="E2099" s="174" t="s">
        <v>102</v>
      </c>
      <c r="F2099" s="174" t="s">
        <v>100</v>
      </c>
      <c r="G2099" s="174" t="s">
        <v>115</v>
      </c>
      <c r="H2099" s="174">
        <v>88.543196510000001</v>
      </c>
      <c r="I2099" s="187">
        <v>5.6855816053520006E-3</v>
      </c>
      <c r="J2099" s="157">
        <v>9.288272500000001E-4</v>
      </c>
      <c r="K2099" s="174">
        <v>7.4961204000000004E-2</v>
      </c>
      <c r="L2099" s="174">
        <v>8.2297705199999986E-5</v>
      </c>
      <c r="M2099" s="174">
        <v>7.5713888784000009E-5</v>
      </c>
      <c r="N2099" s="174">
        <v>7.0738295100000005E-6</v>
      </c>
    </row>
    <row r="2100" spans="1:14" x14ac:dyDescent="0.25">
      <c r="A2100" s="173">
        <v>34039</v>
      </c>
      <c r="B2100" s="174" t="s">
        <v>233</v>
      </c>
      <c r="C2100" s="174" t="s">
        <v>53</v>
      </c>
      <c r="D2100" s="174" t="s">
        <v>320</v>
      </c>
      <c r="E2100" s="174" t="s">
        <v>103</v>
      </c>
      <c r="F2100" s="174" t="s">
        <v>99</v>
      </c>
      <c r="G2100" s="174" t="s">
        <v>115</v>
      </c>
      <c r="H2100" s="174">
        <v>751.27704000000006</v>
      </c>
      <c r="I2100" s="187">
        <v>3.3828010283999998E-3</v>
      </c>
      <c r="J2100" s="157">
        <v>3.2313226E-4</v>
      </c>
      <c r="K2100" s="174">
        <v>2.7653747999999999E-2</v>
      </c>
      <c r="L2100" s="174">
        <v>3.5603362999999997E-5</v>
      </c>
      <c r="M2100" s="174">
        <v>3.2755093959999998E-5</v>
      </c>
      <c r="N2100" s="174">
        <v>2.3949093999999999E-6</v>
      </c>
    </row>
    <row r="2101" spans="1:14" x14ac:dyDescent="0.25">
      <c r="A2101" s="173">
        <v>34039</v>
      </c>
      <c r="B2101" s="174" t="s">
        <v>233</v>
      </c>
      <c r="C2101" s="174" t="s">
        <v>53</v>
      </c>
      <c r="D2101" s="174" t="s">
        <v>321</v>
      </c>
      <c r="E2101" s="174" t="s">
        <v>103</v>
      </c>
      <c r="F2101" s="174" t="s">
        <v>100</v>
      </c>
      <c r="G2101" s="174" t="s">
        <v>115</v>
      </c>
      <c r="H2101" s="174">
        <v>877.91301739999994</v>
      </c>
      <c r="I2101" s="187">
        <v>0.12102813313971039</v>
      </c>
      <c r="J2101" s="157">
        <v>5.0019896280000004E-2</v>
      </c>
      <c r="K2101" s="174">
        <v>3.1810626647000002</v>
      </c>
      <c r="L2101" s="174">
        <v>1.5747865746000001E-3</v>
      </c>
      <c r="M2101" s="174">
        <v>1.4488036486319999E-3</v>
      </c>
      <c r="N2101" s="174">
        <v>2.9847389049999997E-4</v>
      </c>
    </row>
    <row r="2102" spans="1:14" x14ac:dyDescent="0.25">
      <c r="A2102" s="173">
        <v>34039</v>
      </c>
      <c r="B2102" s="174" t="s">
        <v>233</v>
      </c>
      <c r="C2102" s="174" t="s">
        <v>53</v>
      </c>
      <c r="D2102" s="174" t="s">
        <v>322</v>
      </c>
      <c r="E2102" s="174" t="s">
        <v>104</v>
      </c>
      <c r="F2102" s="174" t="s">
        <v>99</v>
      </c>
      <c r="G2102" s="174" t="s">
        <v>115</v>
      </c>
      <c r="H2102" s="174">
        <v>9901.9160599999996</v>
      </c>
      <c r="I2102" s="187">
        <v>1.8923486329999999E-2</v>
      </c>
      <c r="J2102" s="157">
        <v>0</v>
      </c>
      <c r="K2102" s="174">
        <v>0</v>
      </c>
      <c r="L2102" s="174">
        <v>0</v>
      </c>
      <c r="M2102" s="174">
        <v>0</v>
      </c>
      <c r="N2102" s="174">
        <v>0</v>
      </c>
    </row>
    <row r="2103" spans="1:14" x14ac:dyDescent="0.25">
      <c r="A2103" s="173">
        <v>34039</v>
      </c>
      <c r="B2103" s="174" t="s">
        <v>233</v>
      </c>
      <c r="C2103" s="174" t="s">
        <v>53</v>
      </c>
      <c r="D2103" s="174" t="s">
        <v>323</v>
      </c>
      <c r="E2103" s="174" t="s">
        <v>104</v>
      </c>
      <c r="F2103" s="174" t="s">
        <v>100</v>
      </c>
      <c r="G2103" s="174" t="s">
        <v>115</v>
      </c>
      <c r="H2103" s="174">
        <v>1519.5611309999999</v>
      </c>
      <c r="I2103" s="187">
        <v>3.181164497E-3</v>
      </c>
      <c r="J2103" s="157">
        <v>0</v>
      </c>
      <c r="K2103" s="174">
        <v>0</v>
      </c>
      <c r="L2103" s="174">
        <v>0</v>
      </c>
      <c r="M2103" s="174">
        <v>0</v>
      </c>
      <c r="N2103" s="174">
        <v>0</v>
      </c>
    </row>
    <row r="2104" spans="1:14" x14ac:dyDescent="0.25">
      <c r="A2104" s="173">
        <v>34039</v>
      </c>
      <c r="B2104" s="174" t="s">
        <v>233</v>
      </c>
      <c r="C2104" s="174" t="s">
        <v>53</v>
      </c>
      <c r="D2104" s="174" t="s">
        <v>324</v>
      </c>
      <c r="E2104" s="174" t="s">
        <v>136</v>
      </c>
      <c r="F2104" s="174" t="s">
        <v>99</v>
      </c>
      <c r="G2104" s="174" t="s">
        <v>115</v>
      </c>
      <c r="H2104" s="174">
        <v>3601.8887406999997</v>
      </c>
      <c r="I2104" s="187">
        <v>3.5209218028420503E-2</v>
      </c>
      <c r="J2104" s="157">
        <v>6.9540448799999995E-3</v>
      </c>
      <c r="K2104" s="174">
        <v>0.58720689149999994</v>
      </c>
      <c r="L2104" s="174">
        <v>2.2097021802E-4</v>
      </c>
      <c r="M2104" s="174">
        <v>2.0329260057839999E-4</v>
      </c>
      <c r="N2104" s="174">
        <v>4.6322441894000004E-5</v>
      </c>
    </row>
    <row r="2105" spans="1:14" x14ac:dyDescent="0.25">
      <c r="A2105" s="173">
        <v>34039</v>
      </c>
      <c r="B2105" s="174" t="s">
        <v>233</v>
      </c>
      <c r="C2105" s="174" t="s">
        <v>53</v>
      </c>
      <c r="D2105" s="174" t="s">
        <v>325</v>
      </c>
      <c r="E2105" s="174" t="s">
        <v>136</v>
      </c>
      <c r="F2105" s="174" t="s">
        <v>100</v>
      </c>
      <c r="G2105" s="174" t="s">
        <v>115</v>
      </c>
      <c r="H2105" s="174">
        <v>117.48157784000001</v>
      </c>
      <c r="I2105" s="187">
        <v>1.1944037296961999E-2</v>
      </c>
      <c r="J2105" s="157">
        <v>4.7404920392000007E-3</v>
      </c>
      <c r="K2105" s="174">
        <v>0.42255547031000001</v>
      </c>
      <c r="L2105" s="174">
        <v>1.7054948572999999E-4</v>
      </c>
      <c r="M2105" s="174">
        <v>1.5690552687159999E-4</v>
      </c>
      <c r="N2105" s="174">
        <v>3.4253799864000004E-5</v>
      </c>
    </row>
    <row r="2106" spans="1:14" x14ac:dyDescent="0.25">
      <c r="A2106" s="173">
        <v>34039</v>
      </c>
      <c r="B2106" s="174" t="s">
        <v>233</v>
      </c>
      <c r="C2106" s="174" t="s">
        <v>53</v>
      </c>
      <c r="D2106" s="174" t="s">
        <v>326</v>
      </c>
      <c r="E2106" s="174" t="s">
        <v>137</v>
      </c>
      <c r="F2106" s="174" t="s">
        <v>100</v>
      </c>
      <c r="G2106" s="174" t="s">
        <v>115</v>
      </c>
      <c r="H2106" s="174">
        <v>404.9076695</v>
      </c>
      <c r="I2106" s="187">
        <v>1.781616833606E-2</v>
      </c>
      <c r="J2106" s="157">
        <v>6.390343550000001E-3</v>
      </c>
      <c r="K2106" s="174">
        <v>0.54672494929999993</v>
      </c>
      <c r="L2106" s="174">
        <v>1.9085709669999998E-4</v>
      </c>
      <c r="M2106" s="174">
        <v>1.75588528964E-4</v>
      </c>
      <c r="N2106" s="174">
        <v>3.9549207459999995E-5</v>
      </c>
    </row>
    <row r="2107" spans="1:14" x14ac:dyDescent="0.25">
      <c r="A2107" s="173">
        <v>34039</v>
      </c>
      <c r="B2107" s="174" t="s">
        <v>233</v>
      </c>
      <c r="C2107" s="174" t="s">
        <v>53</v>
      </c>
      <c r="D2107" s="174" t="s">
        <v>327</v>
      </c>
      <c r="E2107" s="174" t="s">
        <v>138</v>
      </c>
      <c r="F2107" s="174" t="s">
        <v>100</v>
      </c>
      <c r="G2107" s="174" t="s">
        <v>115</v>
      </c>
      <c r="H2107" s="174">
        <v>737.53150000000005</v>
      </c>
      <c r="I2107" s="187">
        <v>2.0015317487600003E-2</v>
      </c>
      <c r="J2107" s="157">
        <v>2.4667190499999998E-3</v>
      </c>
      <c r="K2107" s="174">
        <v>0.22242516800000001</v>
      </c>
      <c r="L2107" s="174">
        <v>2.5188854100000003E-4</v>
      </c>
      <c r="M2107" s="174">
        <v>2.3173745772000001E-4</v>
      </c>
      <c r="N2107" s="174">
        <v>1.7788137800000001E-5</v>
      </c>
    </row>
    <row r="2108" spans="1:14" x14ac:dyDescent="0.25">
      <c r="A2108" s="173">
        <v>34039</v>
      </c>
      <c r="B2108" s="174" t="s">
        <v>233</v>
      </c>
      <c r="C2108" s="174" t="s">
        <v>53</v>
      </c>
      <c r="D2108" s="174" t="s">
        <v>328</v>
      </c>
      <c r="E2108" s="174" t="s">
        <v>139</v>
      </c>
      <c r="F2108" s="174" t="s">
        <v>99</v>
      </c>
      <c r="G2108" s="174" t="s">
        <v>115</v>
      </c>
      <c r="H2108" s="174">
        <v>24614.152893999995</v>
      </c>
      <c r="I2108" s="187">
        <v>0.36589517493818002</v>
      </c>
      <c r="J2108" s="157">
        <v>9.3330818854000006E-2</v>
      </c>
      <c r="K2108" s="174">
        <v>7.8553565038999995</v>
      </c>
      <c r="L2108" s="174">
        <v>2.9625685141E-3</v>
      </c>
      <c r="M2108" s="174">
        <v>2.7255630329720004E-3</v>
      </c>
      <c r="N2108" s="174">
        <v>6.2117357481000009E-4</v>
      </c>
    </row>
    <row r="2109" spans="1:14" x14ac:dyDescent="0.25">
      <c r="A2109" s="173">
        <v>34039</v>
      </c>
      <c r="B2109" s="174" t="s">
        <v>233</v>
      </c>
      <c r="C2109" s="174" t="s">
        <v>53</v>
      </c>
      <c r="D2109" s="174" t="s">
        <v>329</v>
      </c>
      <c r="E2109" s="174" t="s">
        <v>139</v>
      </c>
      <c r="F2109" s="174" t="s">
        <v>100</v>
      </c>
      <c r="G2109" s="174" t="s">
        <v>115</v>
      </c>
      <c r="H2109" s="174">
        <v>802.82323759999997</v>
      </c>
      <c r="I2109" s="187">
        <v>0.152958518490039</v>
      </c>
      <c r="J2109" s="157">
        <v>6.4431218183000002E-2</v>
      </c>
      <c r="K2109" s="174">
        <v>5.7452126130999996</v>
      </c>
      <c r="L2109" s="174">
        <v>2.3102444569999998E-3</v>
      </c>
      <c r="M2109" s="174">
        <v>2.1254249004400002E-3</v>
      </c>
      <c r="N2109" s="174">
        <v>4.6557588183000005E-4</v>
      </c>
    </row>
    <row r="2110" spans="1:14" x14ac:dyDescent="0.25">
      <c r="A2110" s="173">
        <v>34039</v>
      </c>
      <c r="B2110" s="174" t="s">
        <v>233</v>
      </c>
      <c r="C2110" s="174" t="s">
        <v>53</v>
      </c>
      <c r="D2110" s="174" t="s">
        <v>330</v>
      </c>
      <c r="E2110" s="174" t="s">
        <v>140</v>
      </c>
      <c r="F2110" s="174" t="s">
        <v>100</v>
      </c>
      <c r="G2110" s="174" t="s">
        <v>115</v>
      </c>
      <c r="H2110" s="174">
        <v>68.296179906999996</v>
      </c>
      <c r="I2110" s="187">
        <v>1.7267626143793711E-2</v>
      </c>
      <c r="J2110" s="157">
        <v>1.1698342334700001E-2</v>
      </c>
      <c r="K2110" s="174">
        <v>0.63908213648000012</v>
      </c>
      <c r="L2110" s="174">
        <v>3.8406049423E-4</v>
      </c>
      <c r="M2110" s="174">
        <v>3.5333565469159996E-4</v>
      </c>
      <c r="N2110" s="174">
        <v>7.8543606673E-5</v>
      </c>
    </row>
    <row r="2111" spans="1:14" x14ac:dyDescent="0.25">
      <c r="A2111" s="173">
        <v>34039</v>
      </c>
      <c r="B2111" s="174" t="s">
        <v>233</v>
      </c>
      <c r="C2111" s="174" t="s">
        <v>53</v>
      </c>
      <c r="D2111" s="174" t="s">
        <v>331</v>
      </c>
      <c r="E2111" s="174" t="s">
        <v>105</v>
      </c>
      <c r="F2111" s="174" t="s">
        <v>100</v>
      </c>
      <c r="G2111" s="174" t="s">
        <v>115</v>
      </c>
      <c r="H2111" s="174">
        <v>2342.2887860000001</v>
      </c>
      <c r="I2111" s="187">
        <v>0.53047447461696917</v>
      </c>
      <c r="J2111" s="157">
        <v>0.19382024353999999</v>
      </c>
      <c r="K2111" s="174">
        <v>16.257843297099999</v>
      </c>
      <c r="L2111" s="174">
        <v>1.0447274777E-2</v>
      </c>
      <c r="M2111" s="174">
        <v>9.6114927948399986E-3</v>
      </c>
      <c r="N2111" s="174">
        <v>1.4948435874E-3</v>
      </c>
    </row>
    <row r="2112" spans="1:14" x14ac:dyDescent="0.25">
      <c r="A2112" s="173">
        <v>34039</v>
      </c>
      <c r="B2112" s="174" t="s">
        <v>233</v>
      </c>
      <c r="C2112" s="174" t="s">
        <v>53</v>
      </c>
      <c r="D2112" s="174" t="s">
        <v>332</v>
      </c>
      <c r="E2112" s="174" t="s">
        <v>141</v>
      </c>
      <c r="F2112" s="174" t="s">
        <v>99</v>
      </c>
      <c r="G2112" s="174" t="s">
        <v>115</v>
      </c>
      <c r="H2112" s="174">
        <v>1212.3944221999998</v>
      </c>
      <c r="I2112" s="187">
        <v>2.1078906867559196E-2</v>
      </c>
      <c r="J2112" s="157">
        <v>3.3560362890000003E-3</v>
      </c>
      <c r="K2112" s="174">
        <v>0.3066762187</v>
      </c>
      <c r="L2112" s="174">
        <v>2.090279117E-4</v>
      </c>
      <c r="M2112" s="174">
        <v>1.9230567876400001E-4</v>
      </c>
      <c r="N2112" s="174">
        <v>2.1923354329999999E-5</v>
      </c>
    </row>
    <row r="2113" spans="1:14" x14ac:dyDescent="0.25">
      <c r="A2113" s="173">
        <v>34039</v>
      </c>
      <c r="B2113" s="174" t="s">
        <v>233</v>
      </c>
      <c r="C2113" s="174" t="s">
        <v>53</v>
      </c>
      <c r="D2113" s="174" t="s">
        <v>333</v>
      </c>
      <c r="E2113" s="174" t="s">
        <v>141</v>
      </c>
      <c r="F2113" s="174" t="s">
        <v>100</v>
      </c>
      <c r="G2113" s="174" t="s">
        <v>115</v>
      </c>
      <c r="H2113" s="174">
        <v>1761.1157110290001</v>
      </c>
      <c r="I2113" s="187">
        <v>3.9338777821503405E-2</v>
      </c>
      <c r="J2113" s="157">
        <v>7.1062625936000002E-3</v>
      </c>
      <c r="K2113" s="174">
        <v>0.6423087999</v>
      </c>
      <c r="L2113" s="174">
        <v>4.3774570951900005E-4</v>
      </c>
      <c r="M2113" s="174">
        <v>4.0272605275748003E-4</v>
      </c>
      <c r="N2113" s="174">
        <v>4.6032210834000007E-5</v>
      </c>
    </row>
    <row r="2114" spans="1:14" x14ac:dyDescent="0.25">
      <c r="A2114" s="173">
        <v>34039</v>
      </c>
      <c r="B2114" s="174" t="s">
        <v>233</v>
      </c>
      <c r="C2114" s="174" t="s">
        <v>53</v>
      </c>
      <c r="D2114" s="174" t="s">
        <v>334</v>
      </c>
      <c r="E2114" s="174" t="s">
        <v>142</v>
      </c>
      <c r="F2114" s="174" t="s">
        <v>107</v>
      </c>
      <c r="G2114" s="174" t="s">
        <v>115</v>
      </c>
      <c r="H2114" s="174">
        <v>2.0435902100000001E-3</v>
      </c>
      <c r="I2114" s="187">
        <v>1.6812443650400003E-7</v>
      </c>
      <c r="J2114" s="157">
        <v>7.0954770999999992E-8</v>
      </c>
      <c r="K2114" s="174">
        <v>6.4803554999999998E-6</v>
      </c>
      <c r="L2114" s="174">
        <v>2.6845648E-9</v>
      </c>
      <c r="M2114" s="174">
        <v>2.4697996160000005E-9</v>
      </c>
      <c r="N2114" s="174">
        <v>5.2403239E-10</v>
      </c>
    </row>
    <row r="2115" spans="1:14" x14ac:dyDescent="0.25">
      <c r="A2115" s="173">
        <v>34039</v>
      </c>
      <c r="B2115" s="174" t="s">
        <v>233</v>
      </c>
      <c r="C2115" s="174" t="s">
        <v>53</v>
      </c>
      <c r="D2115" s="174" t="s">
        <v>335</v>
      </c>
      <c r="E2115" s="174" t="s">
        <v>143</v>
      </c>
      <c r="F2115" s="174" t="s">
        <v>107</v>
      </c>
      <c r="G2115" s="174" t="s">
        <v>115</v>
      </c>
      <c r="H2115" s="174">
        <v>1.122535218E-3</v>
      </c>
      <c r="I2115" s="187">
        <v>3.4415330064324802E-7</v>
      </c>
      <c r="J2115" s="157">
        <v>4.3477952140000002E-7</v>
      </c>
      <c r="K2115" s="174">
        <v>1.0420229971E-5</v>
      </c>
      <c r="L2115" s="174">
        <v>9.2625748000000001E-9</v>
      </c>
      <c r="M2115" s="174">
        <v>8.5215688160000007E-9</v>
      </c>
      <c r="N2115" s="174">
        <v>2.108767783E-9</v>
      </c>
    </row>
    <row r="2116" spans="1:14" x14ac:dyDescent="0.25">
      <c r="A2116" s="173">
        <v>34039</v>
      </c>
      <c r="B2116" s="174" t="s">
        <v>233</v>
      </c>
      <c r="C2116" s="174" t="s">
        <v>53</v>
      </c>
      <c r="D2116" s="174" t="s">
        <v>336</v>
      </c>
      <c r="E2116" s="174" t="s">
        <v>144</v>
      </c>
      <c r="F2116" s="174" t="s">
        <v>107</v>
      </c>
      <c r="G2116" s="174" t="s">
        <v>115</v>
      </c>
      <c r="H2116" s="174">
        <v>7.5987010300000001E-3</v>
      </c>
      <c r="I2116" s="187">
        <v>5.012497247275E-7</v>
      </c>
      <c r="J2116" s="157">
        <v>6.5320416200000001E-7</v>
      </c>
      <c r="K2116" s="174">
        <v>8.3987920099999996E-6</v>
      </c>
      <c r="L2116" s="174">
        <v>5.3412693100000001E-9</v>
      </c>
      <c r="M2116" s="174">
        <v>4.9139677652000003E-9</v>
      </c>
      <c r="N2116" s="174">
        <v>1.4196987580000001E-9</v>
      </c>
    </row>
    <row r="2117" spans="1:14" x14ac:dyDescent="0.25">
      <c r="A2117" s="173">
        <v>34039</v>
      </c>
      <c r="B2117" s="174" t="s">
        <v>233</v>
      </c>
      <c r="C2117" s="174" t="s">
        <v>53</v>
      </c>
      <c r="D2117" s="174" t="s">
        <v>337</v>
      </c>
      <c r="E2117" s="174" t="s">
        <v>145</v>
      </c>
      <c r="F2117" s="174" t="s">
        <v>107</v>
      </c>
      <c r="G2117" s="174" t="s">
        <v>115</v>
      </c>
      <c r="H2117" s="174">
        <v>3.4539564300000002E-3</v>
      </c>
      <c r="I2117" s="187">
        <v>1.6369439998617002E-7</v>
      </c>
      <c r="J2117" s="157">
        <v>6.623397572E-8</v>
      </c>
      <c r="K2117" s="174">
        <v>5.6355073660000003E-6</v>
      </c>
      <c r="L2117" s="174">
        <v>2.119034627E-9</v>
      </c>
      <c r="M2117" s="174">
        <v>1.9495118568399999E-9</v>
      </c>
      <c r="N2117" s="174">
        <v>4.3549156590000002E-10</v>
      </c>
    </row>
    <row r="2118" spans="1:14" x14ac:dyDescent="0.25">
      <c r="A2118" s="173">
        <v>34039</v>
      </c>
      <c r="B2118" s="174" t="s">
        <v>233</v>
      </c>
      <c r="C2118" s="174" t="s">
        <v>53</v>
      </c>
      <c r="D2118" s="174" t="s">
        <v>338</v>
      </c>
      <c r="E2118" s="174" t="s">
        <v>106</v>
      </c>
      <c r="F2118" s="174" t="s">
        <v>107</v>
      </c>
      <c r="G2118" s="174" t="s">
        <v>115</v>
      </c>
      <c r="H2118" s="174">
        <v>6.2660499729999999E-2</v>
      </c>
      <c r="I2118" s="187">
        <v>2.4812637304963734E-6</v>
      </c>
      <c r="J2118" s="157">
        <v>1.1326128839999999E-6</v>
      </c>
      <c r="K2118" s="174">
        <v>5.3266312200000005E-5</v>
      </c>
      <c r="L2118" s="174">
        <v>3.3795680270000001E-8</v>
      </c>
      <c r="M2118" s="174">
        <v>3.1092025848400002E-8</v>
      </c>
      <c r="N2118" s="174">
        <v>4.7625322199999996E-9</v>
      </c>
    </row>
    <row r="2119" spans="1:14" x14ac:dyDescent="0.25">
      <c r="A2119" s="173">
        <v>34039</v>
      </c>
      <c r="B2119" s="174" t="s">
        <v>233</v>
      </c>
      <c r="C2119" s="174" t="s">
        <v>53</v>
      </c>
      <c r="D2119" s="174" t="s">
        <v>339</v>
      </c>
      <c r="E2119" s="174" t="s">
        <v>146</v>
      </c>
      <c r="F2119" s="174" t="s">
        <v>107</v>
      </c>
      <c r="G2119" s="174" t="s">
        <v>115</v>
      </c>
      <c r="H2119" s="174">
        <v>0.3047826468</v>
      </c>
      <c r="I2119" s="187">
        <v>6.518690419497199E-6</v>
      </c>
      <c r="J2119" s="157">
        <v>1.5133405322E-6</v>
      </c>
      <c r="K2119" s="174">
        <v>1.7729979027E-4</v>
      </c>
      <c r="L2119" s="174">
        <v>4.330933878E-8</v>
      </c>
      <c r="M2119" s="174">
        <v>3.984459167760001E-8</v>
      </c>
      <c r="N2119" s="174">
        <v>1.0367938355000001E-8</v>
      </c>
    </row>
    <row r="2120" spans="1:14" x14ac:dyDescent="0.25">
      <c r="A2120" s="173">
        <v>34039</v>
      </c>
      <c r="B2120" s="174" t="s">
        <v>233</v>
      </c>
      <c r="C2120" s="174" t="s">
        <v>53</v>
      </c>
      <c r="D2120" s="174" t="s">
        <v>340</v>
      </c>
      <c r="E2120" s="174" t="s">
        <v>147</v>
      </c>
      <c r="F2120" s="174" t="s">
        <v>107</v>
      </c>
      <c r="G2120" s="174" t="s">
        <v>115</v>
      </c>
      <c r="H2120" s="174">
        <v>4.7491878000000005E-3</v>
      </c>
      <c r="I2120" s="187">
        <v>7.2675396779800007E-7</v>
      </c>
      <c r="J2120" s="157">
        <v>1.03865637E-6</v>
      </c>
      <c r="K2120" s="174">
        <v>1.3354873300000001E-5</v>
      </c>
      <c r="L2120" s="174">
        <v>8.4931217999999995E-9</v>
      </c>
      <c r="M2120" s="174">
        <v>7.8136720559999994E-9</v>
      </c>
      <c r="N2120" s="174">
        <v>2.2574550999999999E-9</v>
      </c>
    </row>
    <row r="2121" spans="1:14" x14ac:dyDescent="0.25">
      <c r="A2121" s="173">
        <v>34039</v>
      </c>
      <c r="B2121" s="174" t="s">
        <v>233</v>
      </c>
      <c r="C2121" s="174" t="s">
        <v>53</v>
      </c>
      <c r="D2121" s="174" t="s">
        <v>341</v>
      </c>
      <c r="E2121" s="174" t="s">
        <v>148</v>
      </c>
      <c r="F2121" s="174" t="s">
        <v>107</v>
      </c>
      <c r="G2121" s="174" t="s">
        <v>115</v>
      </c>
      <c r="H2121" s="174">
        <v>9.5559448230000017E-3</v>
      </c>
      <c r="I2121" s="187">
        <v>1.0477491975717E-6</v>
      </c>
      <c r="J2121" s="157">
        <v>1.239822946E-6</v>
      </c>
      <c r="K2121" s="174">
        <v>2.5236120110000003E-5</v>
      </c>
      <c r="L2121" s="174">
        <v>1.3432340807E-8</v>
      </c>
      <c r="M2121" s="174">
        <v>1.235775354244E-8</v>
      </c>
      <c r="N2121" s="174">
        <v>3.2436894670000003E-9</v>
      </c>
    </row>
    <row r="2122" spans="1:14" x14ac:dyDescent="0.25">
      <c r="A2122" s="173">
        <v>34039</v>
      </c>
      <c r="B2122" s="174" t="s">
        <v>233</v>
      </c>
      <c r="C2122" s="174" t="s">
        <v>53</v>
      </c>
      <c r="D2122" s="174" t="s">
        <v>342</v>
      </c>
      <c r="E2122" s="174" t="s">
        <v>149</v>
      </c>
      <c r="F2122" s="174" t="s">
        <v>107</v>
      </c>
      <c r="G2122" s="174" t="s">
        <v>115</v>
      </c>
      <c r="H2122" s="174">
        <v>1.3240164090000002E-3</v>
      </c>
      <c r="I2122" s="187">
        <v>4.1689143678360002E-7</v>
      </c>
      <c r="J2122" s="157">
        <v>5.6840210629999996E-7</v>
      </c>
      <c r="K2122" s="174">
        <v>9.0192430899999994E-6</v>
      </c>
      <c r="L2122" s="174">
        <v>1.7221096250000001E-8</v>
      </c>
      <c r="M2122" s="174">
        <v>1.5843408549999999E-8</v>
      </c>
      <c r="N2122" s="174">
        <v>3.5750045269999998E-9</v>
      </c>
    </row>
    <row r="2123" spans="1:14" x14ac:dyDescent="0.25">
      <c r="A2123" s="173">
        <v>34039</v>
      </c>
      <c r="B2123" s="174" t="s">
        <v>233</v>
      </c>
      <c r="C2123" s="174" t="s">
        <v>53</v>
      </c>
      <c r="D2123" s="174" t="s">
        <v>343</v>
      </c>
      <c r="E2123" s="174" t="s">
        <v>108</v>
      </c>
      <c r="F2123" s="174" t="s">
        <v>109</v>
      </c>
      <c r="G2123" s="174" t="s">
        <v>115</v>
      </c>
      <c r="H2123" s="174">
        <v>11632.1837</v>
      </c>
      <c r="I2123" s="187">
        <v>0.43815591267839998</v>
      </c>
      <c r="J2123" s="157">
        <v>0.12040975500000001</v>
      </c>
      <c r="K2123" s="174">
        <v>10.13778572</v>
      </c>
      <c r="L2123" s="174">
        <v>4.7855516499999999E-3</v>
      </c>
      <c r="M2123" s="174">
        <v>4.4027075180000002E-3</v>
      </c>
      <c r="N2123" s="174">
        <v>8.01767026E-4</v>
      </c>
    </row>
    <row r="2124" spans="1:14" x14ac:dyDescent="0.25">
      <c r="A2124" s="173">
        <v>34039</v>
      </c>
      <c r="B2124" s="174" t="s">
        <v>233</v>
      </c>
      <c r="C2124" s="174" t="s">
        <v>53</v>
      </c>
      <c r="D2124" s="174" t="s">
        <v>344</v>
      </c>
      <c r="E2124" s="174" t="s">
        <v>110</v>
      </c>
      <c r="F2124" s="174" t="s">
        <v>109</v>
      </c>
      <c r="G2124" s="174" t="s">
        <v>115</v>
      </c>
      <c r="H2124" s="174">
        <v>2047.0728260999999</v>
      </c>
      <c r="I2124" s="187">
        <v>0.11652268791304002</v>
      </c>
      <c r="J2124" s="157">
        <v>3.1257026201000002E-2</v>
      </c>
      <c r="K2124" s="174">
        <v>1.9912483789500002</v>
      </c>
      <c r="L2124" s="174">
        <v>1.9776397799899999E-3</v>
      </c>
      <c r="M2124" s="174">
        <v>1.8194285975908003E-3</v>
      </c>
      <c r="N2124" s="174">
        <v>1.9817968256000002E-4</v>
      </c>
    </row>
    <row r="2125" spans="1:14" x14ac:dyDescent="0.25">
      <c r="A2125" s="173">
        <v>34039</v>
      </c>
      <c r="B2125" s="174" t="s">
        <v>233</v>
      </c>
      <c r="C2125" s="174" t="s">
        <v>53</v>
      </c>
      <c r="D2125" s="174" t="s">
        <v>345</v>
      </c>
      <c r="E2125" s="174" t="s">
        <v>111</v>
      </c>
      <c r="F2125" s="174" t="s">
        <v>109</v>
      </c>
      <c r="G2125" s="174" t="s">
        <v>115</v>
      </c>
      <c r="H2125" s="174">
        <v>425.1669536</v>
      </c>
      <c r="I2125" s="187">
        <v>4.743112253585751E-2</v>
      </c>
      <c r="J2125" s="157">
        <v>1.7783972719999999E-2</v>
      </c>
      <c r="K2125" s="174">
        <v>0.9613990174999999</v>
      </c>
      <c r="L2125" s="174">
        <v>8.7970585410000008E-4</v>
      </c>
      <c r="M2125" s="174">
        <v>8.0932938577200008E-4</v>
      </c>
      <c r="N2125" s="174">
        <v>1.0622521490000001E-4</v>
      </c>
    </row>
    <row r="2126" spans="1:14" x14ac:dyDescent="0.25">
      <c r="A2126" s="173">
        <v>34039</v>
      </c>
      <c r="B2126" s="174" t="s">
        <v>233</v>
      </c>
      <c r="C2126" s="174" t="s">
        <v>53</v>
      </c>
      <c r="D2126" s="174" t="s">
        <v>346</v>
      </c>
      <c r="E2126" s="174" t="s">
        <v>150</v>
      </c>
      <c r="F2126" s="174" t="s">
        <v>109</v>
      </c>
      <c r="G2126" s="174" t="s">
        <v>115</v>
      </c>
      <c r="H2126" s="174">
        <v>609.7836481999999</v>
      </c>
      <c r="I2126" s="187">
        <v>8.0050273434164015E-2</v>
      </c>
      <c r="J2126" s="157">
        <v>3.4361580070000002E-2</v>
      </c>
      <c r="K2126" s="174">
        <v>2.5299922427000001</v>
      </c>
      <c r="L2126" s="174">
        <v>1.2239520584000001E-3</v>
      </c>
      <c r="M2126" s="174">
        <v>1.1260358937280001E-3</v>
      </c>
      <c r="N2126" s="174">
        <v>2.2864074930000001E-4</v>
      </c>
    </row>
    <row r="2127" spans="1:14" x14ac:dyDescent="0.25">
      <c r="A2127" s="173">
        <v>34039</v>
      </c>
      <c r="B2127" s="174" t="s">
        <v>233</v>
      </c>
      <c r="C2127" s="174" t="s">
        <v>53</v>
      </c>
      <c r="D2127" s="174" t="s">
        <v>347</v>
      </c>
      <c r="E2127" s="174" t="s">
        <v>151</v>
      </c>
      <c r="F2127" s="174" t="s">
        <v>109</v>
      </c>
      <c r="G2127" s="174" t="s">
        <v>115</v>
      </c>
      <c r="H2127" s="174">
        <v>5616.0975458699995</v>
      </c>
      <c r="I2127" s="187">
        <v>0.21342902025902147</v>
      </c>
      <c r="J2127" s="157">
        <v>4.94348994895E-2</v>
      </c>
      <c r="K2127" s="174">
        <v>3.9677466465999993</v>
      </c>
      <c r="L2127" s="174">
        <v>3.3685333065099996E-3</v>
      </c>
      <c r="M2127" s="174">
        <v>3.0990506419892004E-3</v>
      </c>
      <c r="N2127" s="174">
        <v>3.5482105275299995E-4</v>
      </c>
    </row>
    <row r="2128" spans="1:14" x14ac:dyDescent="0.25">
      <c r="A2128" s="173">
        <v>34039</v>
      </c>
      <c r="B2128" s="174" t="s">
        <v>233</v>
      </c>
      <c r="C2128" s="174" t="s">
        <v>53</v>
      </c>
      <c r="D2128" s="174" t="s">
        <v>348</v>
      </c>
      <c r="E2128" s="174" t="s">
        <v>112</v>
      </c>
      <c r="F2128" s="174" t="s">
        <v>109</v>
      </c>
      <c r="G2128" s="174" t="s">
        <v>115</v>
      </c>
      <c r="H2128" s="174">
        <v>71.648937599999996</v>
      </c>
      <c r="I2128" s="187">
        <v>7.2503990071425611E-3</v>
      </c>
      <c r="J2128" s="157">
        <v>2.2450837444000001E-3</v>
      </c>
      <c r="K2128" s="174">
        <v>0.19529087444500001</v>
      </c>
      <c r="L2128" s="174">
        <v>1.2080523116E-4</v>
      </c>
      <c r="M2128" s="174">
        <v>1.1114081266720002E-4</v>
      </c>
      <c r="N2128" s="174">
        <v>1.6779801780999998E-5</v>
      </c>
    </row>
    <row r="2129" spans="1:14" x14ac:dyDescent="0.25">
      <c r="A2129" s="173">
        <v>34039</v>
      </c>
      <c r="B2129" s="174" t="s">
        <v>233</v>
      </c>
      <c r="C2129" s="174" t="s">
        <v>53</v>
      </c>
      <c r="D2129" s="174" t="s">
        <v>349</v>
      </c>
      <c r="E2129" s="174" t="s">
        <v>152</v>
      </c>
      <c r="F2129" s="174" t="s">
        <v>114</v>
      </c>
      <c r="G2129" s="174" t="s">
        <v>115</v>
      </c>
      <c r="H2129" s="174">
        <v>0</v>
      </c>
      <c r="I2129" s="187">
        <v>0</v>
      </c>
      <c r="J2129" s="157">
        <v>0</v>
      </c>
      <c r="K2129" s="174">
        <v>0</v>
      </c>
      <c r="L2129" s="174">
        <v>0</v>
      </c>
      <c r="M2129" s="174">
        <v>0</v>
      </c>
      <c r="N2129" s="174">
        <v>0</v>
      </c>
    </row>
    <row r="2130" spans="1:14" x14ac:dyDescent="0.25">
      <c r="A2130" s="173">
        <v>34039</v>
      </c>
      <c r="B2130" s="174" t="s">
        <v>233</v>
      </c>
      <c r="C2130" s="174" t="s">
        <v>53</v>
      </c>
      <c r="D2130" s="174" t="s">
        <v>350</v>
      </c>
      <c r="E2130" s="174" t="s">
        <v>153</v>
      </c>
      <c r="F2130" s="174" t="s">
        <v>114</v>
      </c>
      <c r="G2130" s="174" t="s">
        <v>115</v>
      </c>
      <c r="H2130" s="174">
        <v>0</v>
      </c>
      <c r="I2130" s="187">
        <v>0</v>
      </c>
      <c r="J2130" s="157">
        <v>0</v>
      </c>
      <c r="K2130" s="174">
        <v>0</v>
      </c>
      <c r="L2130" s="174">
        <v>0</v>
      </c>
      <c r="M2130" s="174">
        <v>0</v>
      </c>
      <c r="N2130" s="174">
        <v>0</v>
      </c>
    </row>
    <row r="2131" spans="1:14" x14ac:dyDescent="0.25">
      <c r="A2131" s="173">
        <v>34039</v>
      </c>
      <c r="B2131" s="174" t="s">
        <v>233</v>
      </c>
      <c r="C2131" s="174" t="s">
        <v>53</v>
      </c>
      <c r="D2131" s="174" t="s">
        <v>351</v>
      </c>
      <c r="E2131" s="174" t="s">
        <v>154</v>
      </c>
      <c r="F2131" s="174" t="s">
        <v>96</v>
      </c>
      <c r="G2131" s="174" t="s">
        <v>115</v>
      </c>
      <c r="H2131" s="174">
        <v>0</v>
      </c>
      <c r="I2131" s="187">
        <v>0</v>
      </c>
      <c r="J2131" s="157">
        <v>0</v>
      </c>
      <c r="K2131" s="174">
        <v>0</v>
      </c>
      <c r="L2131" s="174">
        <v>0</v>
      </c>
      <c r="M2131" s="174">
        <v>0</v>
      </c>
      <c r="N2131" s="174">
        <v>0</v>
      </c>
    </row>
    <row r="2132" spans="1:14" x14ac:dyDescent="0.25">
      <c r="A2132" s="173">
        <v>34039</v>
      </c>
      <c r="B2132" s="174" t="s">
        <v>233</v>
      </c>
      <c r="C2132" s="174" t="s">
        <v>53</v>
      </c>
      <c r="D2132" s="174" t="s">
        <v>352</v>
      </c>
      <c r="E2132" s="174" t="s">
        <v>155</v>
      </c>
      <c r="F2132" s="174" t="s">
        <v>83</v>
      </c>
      <c r="G2132" s="174" t="s">
        <v>156</v>
      </c>
      <c r="H2132" s="174">
        <v>3.398114868</v>
      </c>
      <c r="I2132" s="187">
        <v>7.79630385308044E-5</v>
      </c>
      <c r="J2132" s="157">
        <v>2.8324415199999998E-4</v>
      </c>
      <c r="K2132" s="174">
        <v>1.2890826146000002E-3</v>
      </c>
      <c r="L2132" s="174">
        <v>1.8542766106000001E-6</v>
      </c>
      <c r="M2132" s="174">
        <v>1.8542766106000001E-6</v>
      </c>
      <c r="N2132" s="174">
        <v>4.0286760390000003E-7</v>
      </c>
    </row>
    <row r="2133" spans="1:14" x14ac:dyDescent="0.25">
      <c r="A2133" s="173">
        <v>34039</v>
      </c>
      <c r="B2133" s="174" t="s">
        <v>233</v>
      </c>
      <c r="C2133" s="174" t="s">
        <v>53</v>
      </c>
      <c r="D2133" s="174" t="s">
        <v>353</v>
      </c>
      <c r="E2133" s="174" t="s">
        <v>117</v>
      </c>
      <c r="F2133" s="174" t="s">
        <v>89</v>
      </c>
      <c r="G2133" s="174" t="s">
        <v>156</v>
      </c>
      <c r="H2133" s="174">
        <v>0.55420091999999999</v>
      </c>
      <c r="I2133" s="187">
        <v>3.3505619593691998E-5</v>
      </c>
      <c r="J2133" s="157">
        <v>1.21596602E-4</v>
      </c>
      <c r="K2133" s="174">
        <v>7.1989587999999997E-4</v>
      </c>
      <c r="L2133" s="174">
        <v>1.6180958700000001E-6</v>
      </c>
      <c r="M2133" s="174">
        <v>1.6180958700000001E-6</v>
      </c>
      <c r="N2133" s="174">
        <v>3.1854373399999998E-7</v>
      </c>
    </row>
    <row r="2134" spans="1:14" x14ac:dyDescent="0.25">
      <c r="A2134" s="173">
        <v>34039</v>
      </c>
      <c r="B2134" s="174" t="s">
        <v>233</v>
      </c>
      <c r="C2134" s="174" t="s">
        <v>53</v>
      </c>
      <c r="D2134" s="174" t="s">
        <v>354</v>
      </c>
      <c r="E2134" s="174" t="s">
        <v>118</v>
      </c>
      <c r="F2134" s="174" t="s">
        <v>89</v>
      </c>
      <c r="G2134" s="174" t="s">
        <v>156</v>
      </c>
      <c r="H2134" s="174">
        <v>0.55043083999999998</v>
      </c>
      <c r="I2134" s="187">
        <v>3.011269629679E-5</v>
      </c>
      <c r="J2134" s="157">
        <v>1.15043116E-4</v>
      </c>
      <c r="K2134" s="174">
        <v>8.4595019000000004E-4</v>
      </c>
      <c r="L2134" s="174">
        <v>2.7468872200000001E-6</v>
      </c>
      <c r="M2134" s="174">
        <v>2.7468872200000001E-6</v>
      </c>
      <c r="N2134" s="174">
        <v>5.1646445000000006E-7</v>
      </c>
    </row>
    <row r="2135" spans="1:14" x14ac:dyDescent="0.25">
      <c r="A2135" s="173">
        <v>34039</v>
      </c>
      <c r="B2135" s="174" t="s">
        <v>233</v>
      </c>
      <c r="C2135" s="174" t="s">
        <v>53</v>
      </c>
      <c r="D2135" s="174" t="s">
        <v>355</v>
      </c>
      <c r="E2135" s="174" t="s">
        <v>91</v>
      </c>
      <c r="F2135" s="174" t="s">
        <v>89</v>
      </c>
      <c r="G2135" s="174" t="s">
        <v>156</v>
      </c>
      <c r="H2135" s="174">
        <v>0.44863887499999999</v>
      </c>
      <c r="I2135" s="187">
        <v>1.3963422883863999E-5</v>
      </c>
      <c r="J2135" s="157">
        <v>5.0340958999999999E-5</v>
      </c>
      <c r="K2135" s="174">
        <v>2.5326534599999999E-4</v>
      </c>
      <c r="L2135" s="174">
        <v>4.2339805299999997E-7</v>
      </c>
      <c r="M2135" s="174">
        <v>4.2339805299999997E-7</v>
      </c>
      <c r="N2135" s="174">
        <v>8.8367071000000006E-8</v>
      </c>
    </row>
    <row r="2136" spans="1:14" x14ac:dyDescent="0.25">
      <c r="A2136" s="173">
        <v>34039</v>
      </c>
      <c r="B2136" s="174" t="s">
        <v>233</v>
      </c>
      <c r="C2136" s="174" t="s">
        <v>53</v>
      </c>
      <c r="D2136" s="174" t="s">
        <v>356</v>
      </c>
      <c r="E2136" s="174" t="s">
        <v>119</v>
      </c>
      <c r="F2136" s="174" t="s">
        <v>89</v>
      </c>
      <c r="G2136" s="174" t="s">
        <v>156</v>
      </c>
      <c r="H2136" s="174">
        <v>0.12818252600000002</v>
      </c>
      <c r="I2136" s="187">
        <v>5.2101831527449998E-6</v>
      </c>
      <c r="J2136" s="157">
        <v>1.9032549600000002E-5</v>
      </c>
      <c r="K2136" s="174">
        <v>1.19569606E-4</v>
      </c>
      <c r="L2136" s="174">
        <v>2.8795653E-7</v>
      </c>
      <c r="M2136" s="174">
        <v>2.8795653E-7</v>
      </c>
      <c r="N2136" s="174">
        <v>5.5935430000000002E-8</v>
      </c>
    </row>
    <row r="2137" spans="1:14" x14ac:dyDescent="0.25">
      <c r="A2137" s="173">
        <v>34039</v>
      </c>
      <c r="B2137" s="174" t="s">
        <v>233</v>
      </c>
      <c r="C2137" s="174" t="s">
        <v>53</v>
      </c>
      <c r="D2137" s="174" t="s">
        <v>357</v>
      </c>
      <c r="E2137" s="174" t="s">
        <v>120</v>
      </c>
      <c r="F2137" s="174" t="s">
        <v>89</v>
      </c>
      <c r="G2137" s="174" t="s">
        <v>156</v>
      </c>
      <c r="H2137" s="174">
        <v>1.4665588599999999</v>
      </c>
      <c r="I2137" s="187">
        <v>1.0873963669596699E-4</v>
      </c>
      <c r="J2137" s="157">
        <v>3.9269852599999999E-4</v>
      </c>
      <c r="K2137" s="174">
        <v>2.2963252300000001E-3</v>
      </c>
      <c r="L2137" s="174">
        <v>4.9503622000000002E-6</v>
      </c>
      <c r="M2137" s="174">
        <v>4.9503622000000002E-6</v>
      </c>
      <c r="N2137" s="174">
        <v>9.792069500000001E-7</v>
      </c>
    </row>
    <row r="2138" spans="1:14" x14ac:dyDescent="0.25">
      <c r="A2138" s="173">
        <v>34039</v>
      </c>
      <c r="B2138" s="174" t="s">
        <v>233</v>
      </c>
      <c r="C2138" s="174" t="s">
        <v>53</v>
      </c>
      <c r="D2138" s="174" t="s">
        <v>358</v>
      </c>
      <c r="E2138" s="174" t="s">
        <v>121</v>
      </c>
      <c r="F2138" s="174" t="s">
        <v>89</v>
      </c>
      <c r="G2138" s="174" t="s">
        <v>156</v>
      </c>
      <c r="H2138" s="174">
        <v>1.0518507699999999</v>
      </c>
      <c r="I2138" s="187">
        <v>6.421947217369999E-5</v>
      </c>
      <c r="J2138" s="157">
        <v>2.3428833000000001E-4</v>
      </c>
      <c r="K2138" s="174">
        <v>1.0767796700000001E-3</v>
      </c>
      <c r="L2138" s="174">
        <v>1.6020299200000002E-6</v>
      </c>
      <c r="M2138" s="174">
        <v>1.6020299200000002E-6</v>
      </c>
      <c r="N2138" s="174">
        <v>3.4720909099999998E-7</v>
      </c>
    </row>
    <row r="2139" spans="1:14" x14ac:dyDescent="0.25">
      <c r="A2139" s="173">
        <v>34039</v>
      </c>
      <c r="B2139" s="174" t="s">
        <v>233</v>
      </c>
      <c r="C2139" s="174" t="s">
        <v>53</v>
      </c>
      <c r="D2139" s="174" t="s">
        <v>359</v>
      </c>
      <c r="E2139" s="174" t="s">
        <v>93</v>
      </c>
      <c r="F2139" s="174" t="s">
        <v>89</v>
      </c>
      <c r="G2139" s="174" t="s">
        <v>156</v>
      </c>
      <c r="H2139" s="174">
        <v>0.91612813000000004</v>
      </c>
      <c r="I2139" s="187">
        <v>3.1582072815349999E-5</v>
      </c>
      <c r="J2139" s="157">
        <v>1.34337813E-4</v>
      </c>
      <c r="K2139" s="174">
        <v>9.9936519E-4</v>
      </c>
      <c r="L2139" s="174">
        <v>4.7955979999999998E-6</v>
      </c>
      <c r="M2139" s="174">
        <v>4.7955979999999998E-6</v>
      </c>
      <c r="N2139" s="174">
        <v>8.8171152000000003E-7</v>
      </c>
    </row>
    <row r="2140" spans="1:14" x14ac:dyDescent="0.25">
      <c r="A2140" s="173">
        <v>34039</v>
      </c>
      <c r="B2140" s="174" t="s">
        <v>233</v>
      </c>
      <c r="C2140" s="174" t="s">
        <v>53</v>
      </c>
      <c r="D2140" s="174" t="s">
        <v>360</v>
      </c>
      <c r="E2140" s="174" t="s">
        <v>123</v>
      </c>
      <c r="F2140" s="174" t="s">
        <v>89</v>
      </c>
      <c r="G2140" s="174" t="s">
        <v>156</v>
      </c>
      <c r="H2140" s="174">
        <v>0.50141984760000002</v>
      </c>
      <c r="I2140" s="187">
        <v>5.6416496894191493E-5</v>
      </c>
      <c r="J2140" s="157">
        <v>2.0311770947E-4</v>
      </c>
      <c r="K2140" s="174">
        <v>1.0253256784000001E-3</v>
      </c>
      <c r="L2140" s="174">
        <v>1.7179162694E-6</v>
      </c>
      <c r="M2140" s="174">
        <v>1.7179162694E-6</v>
      </c>
      <c r="N2140" s="174">
        <v>3.581065033E-7</v>
      </c>
    </row>
    <row r="2141" spans="1:14" x14ac:dyDescent="0.25">
      <c r="A2141" s="173">
        <v>34039</v>
      </c>
      <c r="B2141" s="174" t="s">
        <v>233</v>
      </c>
      <c r="C2141" s="174" t="s">
        <v>53</v>
      </c>
      <c r="D2141" s="174" t="s">
        <v>361</v>
      </c>
      <c r="E2141" s="174" t="s">
        <v>94</v>
      </c>
      <c r="F2141" s="174" t="s">
        <v>89</v>
      </c>
      <c r="G2141" s="174" t="s">
        <v>156</v>
      </c>
      <c r="H2141" s="174">
        <v>9.4251825999999997E-2</v>
      </c>
      <c r="I2141" s="187">
        <v>9.0048722434999995E-6</v>
      </c>
      <c r="J2141" s="157">
        <v>3.2385599999999997E-5</v>
      </c>
      <c r="K2141" s="174">
        <v>1.6579065E-4</v>
      </c>
      <c r="L2141" s="174">
        <v>2.8272970000000001E-7</v>
      </c>
      <c r="M2141" s="174">
        <v>2.8272970000000001E-7</v>
      </c>
      <c r="N2141" s="174">
        <v>5.8652624000000002E-8</v>
      </c>
    </row>
    <row r="2142" spans="1:14" x14ac:dyDescent="0.25">
      <c r="A2142" s="173">
        <v>34039</v>
      </c>
      <c r="B2142" s="174" t="s">
        <v>233</v>
      </c>
      <c r="C2142" s="174" t="s">
        <v>53</v>
      </c>
      <c r="D2142" s="174" t="s">
        <v>362</v>
      </c>
      <c r="E2142" s="174" t="s">
        <v>124</v>
      </c>
      <c r="F2142" s="174" t="s">
        <v>89</v>
      </c>
      <c r="G2142" s="174" t="s">
        <v>156</v>
      </c>
      <c r="H2142" s="174">
        <v>0.77663549929999987</v>
      </c>
      <c r="I2142" s="187">
        <v>7.9784357580345996E-5</v>
      </c>
      <c r="J2142" s="157">
        <v>2.860971528E-4</v>
      </c>
      <c r="K2142" s="174">
        <v>1.6125878418000001E-3</v>
      </c>
      <c r="L2142" s="174">
        <v>3.1402443020000004E-6</v>
      </c>
      <c r="M2142" s="174">
        <v>3.1402443020000004E-6</v>
      </c>
      <c r="N2142" s="174">
        <v>6.3096667590000004E-7</v>
      </c>
    </row>
    <row r="2143" spans="1:14" x14ac:dyDescent="0.25">
      <c r="A2143" s="173">
        <v>34039</v>
      </c>
      <c r="B2143" s="174" t="s">
        <v>233</v>
      </c>
      <c r="C2143" s="174" t="s">
        <v>53</v>
      </c>
      <c r="D2143" s="174" t="s">
        <v>363</v>
      </c>
      <c r="E2143" s="174" t="s">
        <v>125</v>
      </c>
      <c r="F2143" s="174" t="s">
        <v>89</v>
      </c>
      <c r="G2143" s="174" t="s">
        <v>156</v>
      </c>
      <c r="H2143" s="174">
        <v>1.285595439</v>
      </c>
      <c r="I2143" s="187">
        <v>1.3140292494587323E-4</v>
      </c>
      <c r="J2143" s="157">
        <v>4.7518368469999999E-4</v>
      </c>
      <c r="K2143" s="174">
        <v>3.2727343180000003E-3</v>
      </c>
      <c r="L2143" s="174">
        <v>7.8648982190000003E-6</v>
      </c>
      <c r="M2143" s="174">
        <v>7.8648982190000003E-6</v>
      </c>
      <c r="N2143" s="174">
        <v>1.513355058E-6</v>
      </c>
    </row>
    <row r="2144" spans="1:14" x14ac:dyDescent="0.25">
      <c r="A2144" s="173">
        <v>34039</v>
      </c>
      <c r="B2144" s="174" t="s">
        <v>233</v>
      </c>
      <c r="C2144" s="174" t="s">
        <v>53</v>
      </c>
      <c r="D2144" s="174" t="s">
        <v>364</v>
      </c>
      <c r="E2144" s="174" t="s">
        <v>126</v>
      </c>
      <c r="F2144" s="174" t="s">
        <v>89</v>
      </c>
      <c r="G2144" s="174" t="s">
        <v>156</v>
      </c>
      <c r="H2144" s="174">
        <v>0.14703296300000002</v>
      </c>
      <c r="I2144" s="187">
        <v>1.0115196108459E-5</v>
      </c>
      <c r="J2144" s="157">
        <v>3.7663533799999999E-5</v>
      </c>
      <c r="K2144" s="174">
        <v>2.9335268559999998E-4</v>
      </c>
      <c r="L2144" s="174">
        <v>8.4904605699999993E-7</v>
      </c>
      <c r="M2144" s="174">
        <v>8.4904605699999993E-7</v>
      </c>
      <c r="N2144" s="174">
        <v>1.5978279399999999E-7</v>
      </c>
    </row>
    <row r="2145" spans="1:14" x14ac:dyDescent="0.25">
      <c r="A2145" s="173">
        <v>34039</v>
      </c>
      <c r="B2145" s="174" t="s">
        <v>233</v>
      </c>
      <c r="C2145" s="174" t="s">
        <v>53</v>
      </c>
      <c r="D2145" s="174" t="s">
        <v>365</v>
      </c>
      <c r="E2145" s="174" t="s">
        <v>127</v>
      </c>
      <c r="F2145" s="174" t="s">
        <v>89</v>
      </c>
      <c r="G2145" s="174" t="s">
        <v>156</v>
      </c>
      <c r="H2145" s="174">
        <v>3.0085198799999997</v>
      </c>
      <c r="I2145" s="187">
        <v>1.8860174969013998E-4</v>
      </c>
      <c r="J2145" s="157">
        <v>6.8076734999999999E-4</v>
      </c>
      <c r="K2145" s="174">
        <v>3.5862376800000003E-3</v>
      </c>
      <c r="L2145" s="174">
        <v>6.4388771000000007E-6</v>
      </c>
      <c r="M2145" s="174">
        <v>6.4388771000000007E-6</v>
      </c>
      <c r="N2145" s="174">
        <v>1.3204023900000001E-6</v>
      </c>
    </row>
    <row r="2146" spans="1:14" x14ac:dyDescent="0.25">
      <c r="A2146" s="173">
        <v>34039</v>
      </c>
      <c r="B2146" s="174" t="s">
        <v>233</v>
      </c>
      <c r="C2146" s="174" t="s">
        <v>53</v>
      </c>
      <c r="D2146" s="174" t="s">
        <v>366</v>
      </c>
      <c r="E2146" s="174" t="s">
        <v>129</v>
      </c>
      <c r="F2146" s="174" t="s">
        <v>89</v>
      </c>
      <c r="G2146" s="174" t="s">
        <v>156</v>
      </c>
      <c r="H2146" s="174">
        <v>0.49387977</v>
      </c>
      <c r="I2146" s="187">
        <v>8.9517838372700002E-5</v>
      </c>
      <c r="J2146" s="157">
        <v>3.2321230000000002E-4</v>
      </c>
      <c r="K2146" s="174">
        <v>1.5927907E-3</v>
      </c>
      <c r="L2146" s="174">
        <v>2.5889571999999999E-6</v>
      </c>
      <c r="M2146" s="174">
        <v>2.5889571999999999E-6</v>
      </c>
      <c r="N2146" s="174">
        <v>5.4475469999999995E-7</v>
      </c>
    </row>
    <row r="2147" spans="1:14" x14ac:dyDescent="0.25">
      <c r="A2147" s="173">
        <v>34039</v>
      </c>
      <c r="B2147" s="174" t="s">
        <v>233</v>
      </c>
      <c r="C2147" s="174" t="s">
        <v>53</v>
      </c>
      <c r="D2147" s="174" t="s">
        <v>367</v>
      </c>
      <c r="E2147" s="174" t="s">
        <v>130</v>
      </c>
      <c r="F2147" s="174" t="s">
        <v>96</v>
      </c>
      <c r="G2147" s="174" t="s">
        <v>156</v>
      </c>
      <c r="H2147" s="174">
        <v>63.885132310000003</v>
      </c>
      <c r="I2147" s="187">
        <v>3.4880683723677E-3</v>
      </c>
      <c r="J2147" s="157">
        <v>1.262888666E-2</v>
      </c>
      <c r="K2147" s="174">
        <v>6.3661451199999997E-2</v>
      </c>
      <c r="L2147" s="174">
        <v>1.0867430599999999E-4</v>
      </c>
      <c r="M2147" s="174">
        <v>1.0867430599999999E-4</v>
      </c>
      <c r="N2147" s="174">
        <v>2.265495151E-5</v>
      </c>
    </row>
    <row r="2148" spans="1:14" x14ac:dyDescent="0.25">
      <c r="A2148" s="173">
        <v>34039</v>
      </c>
      <c r="B2148" s="174" t="s">
        <v>233</v>
      </c>
      <c r="C2148" s="174" t="s">
        <v>53</v>
      </c>
      <c r="D2148" s="174" t="s">
        <v>368</v>
      </c>
      <c r="E2148" s="174" t="s">
        <v>131</v>
      </c>
      <c r="F2148" s="174" t="s">
        <v>96</v>
      </c>
      <c r="G2148" s="174" t="s">
        <v>156</v>
      </c>
      <c r="H2148" s="174">
        <v>1340.0250990000002</v>
      </c>
      <c r="I2148" s="187">
        <v>0.17203324098472811</v>
      </c>
      <c r="J2148" s="157">
        <v>0.6231585248</v>
      </c>
      <c r="K2148" s="174">
        <v>4.2881182230000006</v>
      </c>
      <c r="L2148" s="174">
        <v>1.0344314261E-2</v>
      </c>
      <c r="M2148" s="174">
        <v>1.0344314261E-2</v>
      </c>
      <c r="N2148" s="174">
        <v>1.9939479822000004E-3</v>
      </c>
    </row>
    <row r="2149" spans="1:14" x14ac:dyDescent="0.25">
      <c r="A2149" s="173">
        <v>34039</v>
      </c>
      <c r="B2149" s="174" t="s">
        <v>233</v>
      </c>
      <c r="C2149" s="174" t="s">
        <v>53</v>
      </c>
      <c r="D2149" s="174" t="s">
        <v>369</v>
      </c>
      <c r="E2149" s="174" t="s">
        <v>95</v>
      </c>
      <c r="F2149" s="174" t="s">
        <v>96</v>
      </c>
      <c r="G2149" s="174" t="s">
        <v>156</v>
      </c>
      <c r="H2149" s="174">
        <v>21.927174699000002</v>
      </c>
      <c r="I2149" s="187">
        <v>7.7676619553868509E-4</v>
      </c>
      <c r="J2149" s="157">
        <v>3.0598120910000004E-3</v>
      </c>
      <c r="K2149" s="174">
        <v>2.1362246880000001E-2</v>
      </c>
      <c r="L2149" s="174">
        <v>7.9963875660000002E-5</v>
      </c>
      <c r="M2149" s="174">
        <v>7.9963875660000002E-5</v>
      </c>
      <c r="N2149" s="174">
        <v>1.4964519064000001E-5</v>
      </c>
    </row>
    <row r="2150" spans="1:14" x14ac:dyDescent="0.25">
      <c r="A2150" s="173">
        <v>34039</v>
      </c>
      <c r="B2150" s="174" t="s">
        <v>233</v>
      </c>
      <c r="C2150" s="174" t="s">
        <v>53</v>
      </c>
      <c r="D2150" s="174" t="s">
        <v>370</v>
      </c>
      <c r="E2150" s="174" t="s">
        <v>157</v>
      </c>
      <c r="F2150" s="174" t="s">
        <v>96</v>
      </c>
      <c r="G2150" s="174" t="s">
        <v>156</v>
      </c>
      <c r="H2150" s="174">
        <v>4.7410104180000001</v>
      </c>
      <c r="I2150" s="187">
        <v>3.0174389790126597E-4</v>
      </c>
      <c r="J2150" s="157">
        <v>1.1263963119999998E-3</v>
      </c>
      <c r="K2150" s="174">
        <v>8.3555529200000003E-3</v>
      </c>
      <c r="L2150" s="174">
        <v>2.4156774790000001E-5</v>
      </c>
      <c r="M2150" s="174">
        <v>2.4156774790000001E-5</v>
      </c>
      <c r="N2150" s="174">
        <v>4.5754486319999997E-6</v>
      </c>
    </row>
    <row r="2151" spans="1:14" x14ac:dyDescent="0.25">
      <c r="A2151" s="173">
        <v>34039</v>
      </c>
      <c r="B2151" s="174" t="s">
        <v>233</v>
      </c>
      <c r="C2151" s="174" t="s">
        <v>53</v>
      </c>
      <c r="D2151" s="174" t="s">
        <v>371</v>
      </c>
      <c r="E2151" s="174" t="s">
        <v>158</v>
      </c>
      <c r="F2151" s="174" t="s">
        <v>96</v>
      </c>
      <c r="G2151" s="174" t="s">
        <v>156</v>
      </c>
      <c r="H2151" s="174">
        <v>2.6338943169999998</v>
      </c>
      <c r="I2151" s="187">
        <v>1.8308055345162E-4</v>
      </c>
      <c r="J2151" s="157">
        <v>6.5975603000000005E-4</v>
      </c>
      <c r="K2151" s="174">
        <v>3.3895062499999999E-3</v>
      </c>
      <c r="L2151" s="174">
        <v>5.8722127200000007E-6</v>
      </c>
      <c r="M2151" s="174">
        <v>5.8722127200000007E-6</v>
      </c>
      <c r="N2151" s="174">
        <v>1.2176461289999999E-6</v>
      </c>
    </row>
    <row r="2152" spans="1:14" x14ac:dyDescent="0.25">
      <c r="A2152" s="173">
        <v>34039</v>
      </c>
      <c r="B2152" s="174" t="s">
        <v>233</v>
      </c>
      <c r="C2152" s="174" t="s">
        <v>53</v>
      </c>
      <c r="D2152" s="174" t="s">
        <v>372</v>
      </c>
      <c r="E2152" s="174" t="s">
        <v>134</v>
      </c>
      <c r="F2152" s="174" t="s">
        <v>96</v>
      </c>
      <c r="G2152" s="174" t="s">
        <v>156</v>
      </c>
      <c r="H2152" s="174">
        <v>4.2010634470000001</v>
      </c>
      <c r="I2152" s="187">
        <v>2.37620951902213E-4</v>
      </c>
      <c r="J2152" s="157">
        <v>1.113768321E-3</v>
      </c>
      <c r="K2152" s="174">
        <v>8.1564084730000007E-3</v>
      </c>
      <c r="L2152" s="174">
        <v>4.8753916460000003E-5</v>
      </c>
      <c r="M2152" s="174">
        <v>4.8753916460000003E-5</v>
      </c>
      <c r="N2152" s="174">
        <v>8.9698023580000004E-6</v>
      </c>
    </row>
    <row r="2153" spans="1:14" x14ac:dyDescent="0.25">
      <c r="A2153" s="173">
        <v>34039</v>
      </c>
      <c r="B2153" s="174" t="s">
        <v>233</v>
      </c>
      <c r="C2153" s="174" t="s">
        <v>53</v>
      </c>
      <c r="D2153" s="174" t="s">
        <v>373</v>
      </c>
      <c r="E2153" s="174" t="s">
        <v>140</v>
      </c>
      <c r="F2153" s="174" t="s">
        <v>100</v>
      </c>
      <c r="G2153" s="174" t="s">
        <v>156</v>
      </c>
      <c r="H2153" s="174">
        <v>15.278481476</v>
      </c>
      <c r="I2153" s="187">
        <v>1.6402668285956305E-3</v>
      </c>
      <c r="J2153" s="157">
        <v>6.0381545579999999E-3</v>
      </c>
      <c r="K2153" s="174">
        <v>4.432471692E-2</v>
      </c>
      <c r="L2153" s="174">
        <v>1.1922547263000001E-4</v>
      </c>
      <c r="M2153" s="174">
        <v>1.1922547263000001E-4</v>
      </c>
      <c r="N2153" s="174">
        <v>2.2671932599999999E-5</v>
      </c>
    </row>
    <row r="2154" spans="1:14" x14ac:dyDescent="0.25">
      <c r="A2154" s="173">
        <v>34039</v>
      </c>
      <c r="B2154" s="174" t="s">
        <v>233</v>
      </c>
      <c r="C2154" s="174" t="s">
        <v>53</v>
      </c>
      <c r="D2154" s="174" t="s">
        <v>374</v>
      </c>
      <c r="E2154" s="174" t="s">
        <v>148</v>
      </c>
      <c r="F2154" s="174" t="s">
        <v>107</v>
      </c>
      <c r="G2154" s="174" t="s">
        <v>156</v>
      </c>
      <c r="H2154" s="174">
        <v>2.3388133000000001E-5</v>
      </c>
      <c r="I2154" s="187">
        <v>3.4305931326180001E-9</v>
      </c>
      <c r="J2154" s="157">
        <v>1.2411205E-8</v>
      </c>
      <c r="K2154" s="174">
        <v>5.6052484999999997E-8</v>
      </c>
      <c r="L2154" s="174">
        <v>7.8567304999999995E-11</v>
      </c>
      <c r="M2154" s="174">
        <v>7.8567304999999995E-11</v>
      </c>
      <c r="N2154" s="174">
        <v>1.7082577999999999E-11</v>
      </c>
    </row>
    <row r="2155" spans="1:14" x14ac:dyDescent="0.25">
      <c r="A2155" s="173">
        <v>34039</v>
      </c>
      <c r="B2155" s="174" t="s">
        <v>233</v>
      </c>
      <c r="C2155" s="174" t="s">
        <v>53</v>
      </c>
      <c r="D2155" s="174" t="s">
        <v>375</v>
      </c>
      <c r="E2155" s="174" t="s">
        <v>108</v>
      </c>
      <c r="F2155" s="174" t="s">
        <v>109</v>
      </c>
      <c r="G2155" s="174" t="s">
        <v>156</v>
      </c>
      <c r="H2155" s="174">
        <v>482.05671323000001</v>
      </c>
      <c r="I2155" s="187">
        <v>1.1166574514031108E-2</v>
      </c>
      <c r="J2155" s="157">
        <v>5.4033197790000001E-2</v>
      </c>
      <c r="K2155" s="174">
        <v>0.18263676885999999</v>
      </c>
      <c r="L2155" s="174">
        <v>4.1816328591000004E-4</v>
      </c>
      <c r="M2155" s="174">
        <v>4.1816328591000004E-4</v>
      </c>
      <c r="N2155" s="174">
        <v>9.0500377890000004E-5</v>
      </c>
    </row>
    <row r="2156" spans="1:14" x14ac:dyDescent="0.25">
      <c r="A2156" s="173">
        <v>34039</v>
      </c>
      <c r="B2156" s="174" t="s">
        <v>233</v>
      </c>
      <c r="C2156" s="174" t="s">
        <v>53</v>
      </c>
      <c r="D2156" s="174" t="s">
        <v>376</v>
      </c>
      <c r="E2156" s="174" t="s">
        <v>110</v>
      </c>
      <c r="F2156" s="174" t="s">
        <v>109</v>
      </c>
      <c r="G2156" s="174" t="s">
        <v>156</v>
      </c>
      <c r="H2156" s="174">
        <v>73.826712000000001</v>
      </c>
      <c r="I2156" s="187">
        <v>1.9493425181461898E-3</v>
      </c>
      <c r="J2156" s="157">
        <v>9.439905036E-3</v>
      </c>
      <c r="K2156" s="174">
        <v>3.708080238E-2</v>
      </c>
      <c r="L2156" s="174">
        <v>9.8486317579999996E-5</v>
      </c>
      <c r="M2156" s="174">
        <v>9.8486317579999996E-5</v>
      </c>
      <c r="N2156" s="174">
        <v>2.0290834209999998E-5</v>
      </c>
    </row>
    <row r="2157" spans="1:14" x14ac:dyDescent="0.25">
      <c r="A2157" s="173">
        <v>34039</v>
      </c>
      <c r="B2157" s="174" t="s">
        <v>233</v>
      </c>
      <c r="C2157" s="174" t="s">
        <v>53</v>
      </c>
      <c r="D2157" s="174" t="s">
        <v>377</v>
      </c>
      <c r="E2157" s="174" t="s">
        <v>111</v>
      </c>
      <c r="F2157" s="174" t="s">
        <v>109</v>
      </c>
      <c r="G2157" s="174" t="s">
        <v>156</v>
      </c>
      <c r="H2157" s="174">
        <v>35.204284699999995</v>
      </c>
      <c r="I2157" s="187">
        <v>1.8872168653505301E-3</v>
      </c>
      <c r="J2157" s="157">
        <v>9.1381678899999999E-3</v>
      </c>
      <c r="K2157" s="174">
        <v>4.0485321599999999E-2</v>
      </c>
      <c r="L2157" s="174">
        <v>1.1970486290000001E-4</v>
      </c>
      <c r="M2157" s="174">
        <v>1.1970486290000001E-4</v>
      </c>
      <c r="N2157" s="174">
        <v>2.39111453E-5</v>
      </c>
    </row>
    <row r="2158" spans="1:14" x14ac:dyDescent="0.25">
      <c r="A2158" s="173">
        <v>34039</v>
      </c>
      <c r="B2158" s="174" t="s">
        <v>233</v>
      </c>
      <c r="C2158" s="174" t="s">
        <v>53</v>
      </c>
      <c r="D2158" s="174" t="s">
        <v>378</v>
      </c>
      <c r="E2158" s="174" t="s">
        <v>150</v>
      </c>
      <c r="F2158" s="174" t="s">
        <v>109</v>
      </c>
      <c r="G2158" s="174" t="s">
        <v>156</v>
      </c>
      <c r="H2158" s="174">
        <v>40.755646200000001</v>
      </c>
      <c r="I2158" s="187">
        <v>3.3549588991650995E-3</v>
      </c>
      <c r="J2158" s="157">
        <v>1.2108311640000001E-2</v>
      </c>
      <c r="K2158" s="174">
        <v>7.1423014000000007E-2</v>
      </c>
      <c r="L2158" s="174">
        <v>1.490697694E-4</v>
      </c>
      <c r="M2158" s="174">
        <v>1.490697694E-4</v>
      </c>
      <c r="N2158" s="174">
        <v>2.9764604300000002E-5</v>
      </c>
    </row>
    <row r="2159" spans="1:14" x14ac:dyDescent="0.25">
      <c r="A2159" s="173">
        <v>34039</v>
      </c>
      <c r="B2159" s="174" t="s">
        <v>233</v>
      </c>
      <c r="C2159" s="174" t="s">
        <v>53</v>
      </c>
      <c r="D2159" s="174" t="s">
        <v>379</v>
      </c>
      <c r="E2159" s="174" t="s">
        <v>151</v>
      </c>
      <c r="F2159" s="174" t="s">
        <v>109</v>
      </c>
      <c r="G2159" s="174" t="s">
        <v>156</v>
      </c>
      <c r="H2159" s="174">
        <v>2.5947877199999998</v>
      </c>
      <c r="I2159" s="187">
        <v>5.9690911616610005E-5</v>
      </c>
      <c r="J2159" s="157">
        <v>2.1745589399999998E-4</v>
      </c>
      <c r="K2159" s="174">
        <v>1.10443786E-3</v>
      </c>
      <c r="L2159" s="174">
        <v>1.9353029300000002E-6</v>
      </c>
      <c r="M2159" s="174">
        <v>1.9353029300000002E-6</v>
      </c>
      <c r="N2159" s="174">
        <v>4.0470736099999998E-7</v>
      </c>
    </row>
    <row r="2160" spans="1:14" x14ac:dyDescent="0.25">
      <c r="A2160" s="173">
        <v>34039</v>
      </c>
      <c r="B2160" s="174" t="s">
        <v>233</v>
      </c>
      <c r="C2160" s="174" t="s">
        <v>53</v>
      </c>
      <c r="D2160" s="174" t="s">
        <v>380</v>
      </c>
      <c r="E2160" s="174" t="s">
        <v>112</v>
      </c>
      <c r="F2160" s="174" t="s">
        <v>109</v>
      </c>
      <c r="G2160" s="174" t="s">
        <v>156</v>
      </c>
      <c r="H2160" s="174">
        <v>0.76097149999999991</v>
      </c>
      <c r="I2160" s="187">
        <v>2.2777741438908E-5</v>
      </c>
      <c r="J2160" s="157">
        <v>1.135455673E-4</v>
      </c>
      <c r="K2160" s="174">
        <v>5.4677584299999999E-4</v>
      </c>
      <c r="L2160" s="174">
        <v>1.90370892E-6</v>
      </c>
      <c r="M2160" s="174">
        <v>1.90370892E-6</v>
      </c>
      <c r="N2160" s="174">
        <v>3.7209724199999995E-7</v>
      </c>
    </row>
    <row r="2161" spans="1:14" x14ac:dyDescent="0.25">
      <c r="A2161" s="173">
        <v>34039</v>
      </c>
      <c r="B2161" s="174" t="s">
        <v>233</v>
      </c>
      <c r="C2161" s="174" t="s">
        <v>53</v>
      </c>
      <c r="D2161" s="174" t="s">
        <v>381</v>
      </c>
      <c r="E2161" s="174" t="s">
        <v>129</v>
      </c>
      <c r="F2161" s="174" t="s">
        <v>89</v>
      </c>
      <c r="G2161" s="174" t="s">
        <v>159</v>
      </c>
      <c r="H2161" s="174">
        <v>2.2620449000000001E-2</v>
      </c>
      <c r="I2161" s="187">
        <v>2.0207030400000003E-7</v>
      </c>
      <c r="J2161" s="157">
        <v>1.2359046000000001E-5</v>
      </c>
      <c r="K2161" s="174">
        <v>6.0793547000000002E-5</v>
      </c>
      <c r="L2161" s="174">
        <v>9.8815171E-8</v>
      </c>
      <c r="M2161" s="174">
        <v>9.8815171E-8</v>
      </c>
      <c r="N2161" s="174">
        <v>1.8598701000000001E-8</v>
      </c>
    </row>
    <row r="2162" spans="1:14" x14ac:dyDescent="0.25">
      <c r="A2162" s="173">
        <v>34039</v>
      </c>
      <c r="B2162" s="174" t="s">
        <v>233</v>
      </c>
      <c r="C2162" s="174" t="s">
        <v>53</v>
      </c>
      <c r="D2162" s="174" t="s">
        <v>382</v>
      </c>
      <c r="E2162" s="174" t="s">
        <v>131</v>
      </c>
      <c r="F2162" s="174" t="s">
        <v>96</v>
      </c>
      <c r="G2162" s="174" t="s">
        <v>159</v>
      </c>
      <c r="H2162" s="174">
        <v>138.62260000000001</v>
      </c>
      <c r="I2162" s="187">
        <v>7.2667681599999998E-4</v>
      </c>
      <c r="J2162" s="157">
        <v>4.4512819000000002E-2</v>
      </c>
      <c r="K2162" s="174">
        <v>0.30340635999999999</v>
      </c>
      <c r="L2162" s="174">
        <v>7.2391605000000003E-4</v>
      </c>
      <c r="M2162" s="174">
        <v>7.2391605000000003E-4</v>
      </c>
      <c r="N2162" s="174">
        <v>1.3094716999999999E-4</v>
      </c>
    </row>
    <row r="2163" spans="1:14" x14ac:dyDescent="0.25">
      <c r="A2163" s="173">
        <v>34039</v>
      </c>
      <c r="B2163" s="174" t="s">
        <v>233</v>
      </c>
      <c r="C2163" s="174" t="s">
        <v>53</v>
      </c>
      <c r="D2163" s="174" t="s">
        <v>383</v>
      </c>
      <c r="E2163" s="174" t="s">
        <v>95</v>
      </c>
      <c r="F2163" s="174" t="s">
        <v>96</v>
      </c>
      <c r="G2163" s="174" t="s">
        <v>159</v>
      </c>
      <c r="H2163" s="174">
        <v>6.0925879000000002E-2</v>
      </c>
      <c r="I2163" s="187">
        <v>8.3698046400000006E-7</v>
      </c>
      <c r="J2163" s="157">
        <v>5.1318510999999997E-5</v>
      </c>
      <c r="K2163" s="174">
        <v>3.5405476000000002E-4</v>
      </c>
      <c r="L2163" s="174">
        <v>8.5499067E-7</v>
      </c>
      <c r="M2163" s="174">
        <v>8.5499067E-7</v>
      </c>
      <c r="N2163" s="174">
        <v>1.5446868000000001E-7</v>
      </c>
    </row>
    <row r="2164" spans="1:14" x14ac:dyDescent="0.25">
      <c r="A2164" s="173">
        <v>34039</v>
      </c>
      <c r="B2164" s="174" t="s">
        <v>233</v>
      </c>
      <c r="C2164" s="174" t="s">
        <v>53</v>
      </c>
      <c r="D2164" s="174" t="s">
        <v>384</v>
      </c>
      <c r="E2164" s="174" t="s">
        <v>160</v>
      </c>
      <c r="F2164" s="174" t="s">
        <v>96</v>
      </c>
      <c r="G2164" s="174" t="s">
        <v>159</v>
      </c>
      <c r="H2164" s="174">
        <v>7.3111049999999997E-2</v>
      </c>
      <c r="I2164" s="187">
        <v>4.7484816800000002E-7</v>
      </c>
      <c r="J2164" s="157">
        <v>2.9405952000000001E-5</v>
      </c>
      <c r="K2164" s="174">
        <v>2.1665741E-4</v>
      </c>
      <c r="L2164" s="174">
        <v>5.5882764999999998E-7</v>
      </c>
      <c r="M2164" s="174">
        <v>5.5882764999999998E-7</v>
      </c>
      <c r="N2164" s="174">
        <v>1.0073195E-7</v>
      </c>
    </row>
    <row r="2165" spans="1:14" x14ac:dyDescent="0.25">
      <c r="A2165" s="173">
        <v>34039</v>
      </c>
      <c r="B2165" s="174" t="s">
        <v>233</v>
      </c>
      <c r="C2165" s="174" t="s">
        <v>53</v>
      </c>
      <c r="D2165" s="174" t="s">
        <v>385</v>
      </c>
      <c r="E2165" s="174" t="s">
        <v>133</v>
      </c>
      <c r="F2165" s="174" t="s">
        <v>96</v>
      </c>
      <c r="G2165" s="174" t="s">
        <v>159</v>
      </c>
      <c r="H2165" s="174">
        <v>0.38909591300000002</v>
      </c>
      <c r="I2165" s="187">
        <v>7.946895539999999E-7</v>
      </c>
      <c r="J2165" s="157">
        <v>5.0793213000000002E-5</v>
      </c>
      <c r="K2165" s="174">
        <v>3.3762226999999999E-4</v>
      </c>
      <c r="L2165" s="174">
        <v>1.0236561200000001E-6</v>
      </c>
      <c r="M2165" s="174">
        <v>1.0236561200000001E-6</v>
      </c>
      <c r="N2165" s="174">
        <v>1.8507963700000002E-7</v>
      </c>
    </row>
    <row r="2166" spans="1:14" x14ac:dyDescent="0.25">
      <c r="A2166" s="173">
        <v>34039</v>
      </c>
      <c r="B2166" s="174" t="s">
        <v>233</v>
      </c>
      <c r="C2166" s="174" t="s">
        <v>53</v>
      </c>
      <c r="D2166" s="174" t="s">
        <v>386</v>
      </c>
      <c r="E2166" s="174" t="s">
        <v>134</v>
      </c>
      <c r="F2166" s="174" t="s">
        <v>96</v>
      </c>
      <c r="G2166" s="174" t="s">
        <v>159</v>
      </c>
      <c r="H2166" s="174">
        <v>0.24370351800000001</v>
      </c>
      <c r="I2166" s="187">
        <v>9.9060491600000014E-7</v>
      </c>
      <c r="J2166" s="157">
        <v>7.8149018499999994E-5</v>
      </c>
      <c r="K2166" s="174">
        <v>5.5782783300000003E-4</v>
      </c>
      <c r="L2166" s="174">
        <v>3.30530299E-6</v>
      </c>
      <c r="M2166" s="174">
        <v>3.30530299E-6</v>
      </c>
      <c r="N2166" s="174">
        <v>5.9458747300000008E-7</v>
      </c>
    </row>
    <row r="2167" spans="1:14" x14ac:dyDescent="0.25">
      <c r="A2167" s="173">
        <v>34039</v>
      </c>
      <c r="B2167" s="174" t="s">
        <v>233</v>
      </c>
      <c r="C2167" s="174" t="s">
        <v>53</v>
      </c>
      <c r="D2167" s="174" t="s">
        <v>387</v>
      </c>
      <c r="E2167" s="174" t="s">
        <v>148</v>
      </c>
      <c r="F2167" s="174" t="s">
        <v>107</v>
      </c>
      <c r="G2167" s="174" t="s">
        <v>159</v>
      </c>
      <c r="H2167" s="174">
        <v>1.2438912E-5</v>
      </c>
      <c r="I2167" s="187">
        <v>1.5011913360000001E-10</v>
      </c>
      <c r="J2167" s="157">
        <v>8.6536626999999993E-9</v>
      </c>
      <c r="K2167" s="174">
        <v>3.8609090999999998E-8</v>
      </c>
      <c r="L2167" s="174">
        <v>4.404915E-11</v>
      </c>
      <c r="M2167" s="174">
        <v>4.404915E-11</v>
      </c>
      <c r="N2167" s="174">
        <v>7.6890881E-12</v>
      </c>
    </row>
    <row r="2168" spans="1:14" x14ac:dyDescent="0.25">
      <c r="A2168" s="173">
        <v>34039</v>
      </c>
      <c r="B2168" s="174" t="s">
        <v>233</v>
      </c>
      <c r="C2168" s="174" t="s">
        <v>53</v>
      </c>
      <c r="D2168" s="174" t="s">
        <v>388</v>
      </c>
      <c r="E2168" s="174" t="s">
        <v>108</v>
      </c>
      <c r="F2168" s="174" t="s">
        <v>109</v>
      </c>
      <c r="G2168" s="174" t="s">
        <v>159</v>
      </c>
      <c r="H2168" s="174">
        <v>91.597274799999994</v>
      </c>
      <c r="I2168" s="187">
        <v>2.0373130972799999E-4</v>
      </c>
      <c r="J2168" s="157">
        <v>1.6583066850000001E-2</v>
      </c>
      <c r="K2168" s="174">
        <v>5.4192644179999999E-2</v>
      </c>
      <c r="L2168" s="174">
        <v>1.1756111552E-4</v>
      </c>
      <c r="M2168" s="174">
        <v>1.1756111552E-4</v>
      </c>
      <c r="N2168" s="174">
        <v>2.3432893999999997E-5</v>
      </c>
    </row>
    <row r="2169" spans="1:14" x14ac:dyDescent="0.25">
      <c r="A2169" s="173">
        <v>34039</v>
      </c>
      <c r="B2169" s="174" t="s">
        <v>233</v>
      </c>
      <c r="C2169" s="174" t="s">
        <v>53</v>
      </c>
      <c r="D2169" s="174" t="s">
        <v>389</v>
      </c>
      <c r="E2169" s="174" t="s">
        <v>110</v>
      </c>
      <c r="F2169" s="174" t="s">
        <v>109</v>
      </c>
      <c r="G2169" s="174" t="s">
        <v>159</v>
      </c>
      <c r="H2169" s="174">
        <v>1.7623974680000001</v>
      </c>
      <c r="I2169" s="187">
        <v>8.6152699848000005E-6</v>
      </c>
      <c r="J2169" s="157">
        <v>6.99284244E-4</v>
      </c>
      <c r="K2169" s="174">
        <v>2.5069072709999998E-3</v>
      </c>
      <c r="L2169" s="174">
        <v>5.9894730530000004E-6</v>
      </c>
      <c r="M2169" s="174">
        <v>5.9894730530000004E-6</v>
      </c>
      <c r="N2169" s="174">
        <v>1.1684869746000001E-6</v>
      </c>
    </row>
    <row r="2170" spans="1:14" x14ac:dyDescent="0.25">
      <c r="A2170" s="173">
        <v>34039</v>
      </c>
      <c r="B2170" s="174" t="s">
        <v>233</v>
      </c>
      <c r="C2170" s="174" t="s">
        <v>53</v>
      </c>
      <c r="D2170" s="174" t="s">
        <v>390</v>
      </c>
      <c r="E2170" s="174" t="s">
        <v>111</v>
      </c>
      <c r="F2170" s="174" t="s">
        <v>109</v>
      </c>
      <c r="G2170" s="174" t="s">
        <v>159</v>
      </c>
      <c r="H2170" s="174">
        <v>1.41181326</v>
      </c>
      <c r="I2170" s="187">
        <v>8.8139530719999998E-6</v>
      </c>
      <c r="J2170" s="157">
        <v>7.1644722000000004E-4</v>
      </c>
      <c r="K2170" s="174">
        <v>3.0655924099999999E-3</v>
      </c>
      <c r="L2170" s="174">
        <v>8.5218046000000009E-6</v>
      </c>
      <c r="M2170" s="174">
        <v>8.5218046000000009E-6</v>
      </c>
      <c r="N2170" s="174">
        <v>1.6154110699999999E-6</v>
      </c>
    </row>
    <row r="2171" spans="1:14" x14ac:dyDescent="0.25">
      <c r="A2171" s="173">
        <v>34039</v>
      </c>
      <c r="B2171" s="174" t="s">
        <v>233</v>
      </c>
      <c r="C2171" s="174" t="s">
        <v>53</v>
      </c>
      <c r="D2171" s="174" t="s">
        <v>391</v>
      </c>
      <c r="E2171" s="174" t="s">
        <v>161</v>
      </c>
      <c r="F2171" s="174" t="s">
        <v>109</v>
      </c>
      <c r="G2171" s="174" t="s">
        <v>159</v>
      </c>
      <c r="H2171" s="174">
        <v>2.6625467439999997</v>
      </c>
      <c r="I2171" s="187">
        <v>5.5621581759999998E-5</v>
      </c>
      <c r="J2171" s="157">
        <v>5.5274859000000003E-3</v>
      </c>
      <c r="K2171" s="174">
        <v>2.8791534180000002E-2</v>
      </c>
      <c r="L2171" s="174">
        <v>3.4023608900000002E-4</v>
      </c>
      <c r="M2171" s="174">
        <v>3.4023608900000002E-4</v>
      </c>
      <c r="N2171" s="174">
        <v>5.7050126300000004E-5</v>
      </c>
    </row>
    <row r="2172" spans="1:14" x14ac:dyDescent="0.25">
      <c r="A2172" s="173">
        <v>34039</v>
      </c>
      <c r="B2172" s="174" t="s">
        <v>233</v>
      </c>
      <c r="C2172" s="174" t="s">
        <v>53</v>
      </c>
      <c r="D2172" s="174" t="s">
        <v>392</v>
      </c>
      <c r="E2172" s="174" t="s">
        <v>154</v>
      </c>
      <c r="F2172" s="174" t="s">
        <v>96</v>
      </c>
      <c r="G2172" s="174" t="s">
        <v>159</v>
      </c>
      <c r="H2172" s="174">
        <v>0</v>
      </c>
      <c r="I2172" s="187">
        <v>0</v>
      </c>
      <c r="J2172" s="157">
        <v>0</v>
      </c>
      <c r="K2172" s="174">
        <v>0</v>
      </c>
      <c r="L2172" s="174">
        <v>0</v>
      </c>
      <c r="M2172" s="174">
        <v>0</v>
      </c>
      <c r="N2172" s="174">
        <v>0</v>
      </c>
    </row>
    <row r="2173" spans="1:14" x14ac:dyDescent="0.25">
      <c r="A2173" s="173">
        <v>34039</v>
      </c>
      <c r="B2173" s="174" t="s">
        <v>233</v>
      </c>
      <c r="C2173" s="174" t="s">
        <v>53</v>
      </c>
      <c r="D2173" s="174" t="s">
        <v>393</v>
      </c>
      <c r="E2173" s="174" t="s">
        <v>162</v>
      </c>
      <c r="F2173" s="174" t="s">
        <v>83</v>
      </c>
      <c r="G2173" s="174" t="s">
        <v>163</v>
      </c>
      <c r="H2173" s="174">
        <v>31.601620322999999</v>
      </c>
      <c r="I2173" s="187">
        <v>9.6603784954173893E-4</v>
      </c>
      <c r="J2173" s="157">
        <v>3.7594618625000006E-3</v>
      </c>
      <c r="K2173" s="174">
        <v>3.7156210083000006E-3</v>
      </c>
      <c r="L2173" s="174">
        <v>5.3726623501999999E-4</v>
      </c>
      <c r="M2173" s="174">
        <v>5.2114824796940004E-4</v>
      </c>
      <c r="N2173" s="174">
        <v>7.4886137257000002E-6</v>
      </c>
    </row>
    <row r="2174" spans="1:14" x14ac:dyDescent="0.25">
      <c r="A2174" s="173">
        <v>34039</v>
      </c>
      <c r="B2174" s="174" t="s">
        <v>233</v>
      </c>
      <c r="C2174" s="174" t="s">
        <v>53</v>
      </c>
      <c r="D2174" s="174" t="s">
        <v>394</v>
      </c>
      <c r="E2174" s="174" t="s">
        <v>117</v>
      </c>
      <c r="F2174" s="174" t="s">
        <v>89</v>
      </c>
      <c r="G2174" s="174" t="s">
        <v>163</v>
      </c>
      <c r="H2174" s="174">
        <v>18.605130664000001</v>
      </c>
      <c r="I2174" s="187">
        <v>1.4063573404380239E-3</v>
      </c>
      <c r="J2174" s="157">
        <v>1.7304323351E-2</v>
      </c>
      <c r="K2174" s="174">
        <v>8.3970415319999988E-3</v>
      </c>
      <c r="L2174" s="174">
        <v>1.4556309652999999E-3</v>
      </c>
      <c r="M2174" s="174">
        <v>1.411962036341E-3</v>
      </c>
      <c r="N2174" s="174">
        <v>4.8913256439000003E-5</v>
      </c>
    </row>
    <row r="2175" spans="1:14" x14ac:dyDescent="0.25">
      <c r="A2175" s="173">
        <v>34039</v>
      </c>
      <c r="B2175" s="174" t="s">
        <v>233</v>
      </c>
      <c r="C2175" s="174" t="s">
        <v>53</v>
      </c>
      <c r="D2175" s="174" t="s">
        <v>395</v>
      </c>
      <c r="E2175" s="174" t="s">
        <v>88</v>
      </c>
      <c r="F2175" s="174" t="s">
        <v>89</v>
      </c>
      <c r="G2175" s="174" t="s">
        <v>163</v>
      </c>
      <c r="H2175" s="174">
        <v>2.0570032999999999</v>
      </c>
      <c r="I2175" s="187">
        <v>6.0734411701470002E-6</v>
      </c>
      <c r="J2175" s="157">
        <v>4.0121184000000001E-5</v>
      </c>
      <c r="K2175" s="174">
        <v>3.2367628999999998E-5</v>
      </c>
      <c r="L2175" s="174">
        <v>4.3568407000000002E-6</v>
      </c>
      <c r="M2175" s="174">
        <v>4.2261354789999997E-6</v>
      </c>
      <c r="N2175" s="174">
        <v>8.0787955999999994E-8</v>
      </c>
    </row>
    <row r="2176" spans="1:14" x14ac:dyDescent="0.25">
      <c r="A2176" s="173">
        <v>34039</v>
      </c>
      <c r="B2176" s="174" t="s">
        <v>233</v>
      </c>
      <c r="C2176" s="174" t="s">
        <v>53</v>
      </c>
      <c r="D2176" s="174" t="s">
        <v>396</v>
      </c>
      <c r="E2176" s="174" t="s">
        <v>90</v>
      </c>
      <c r="F2176" s="174" t="s">
        <v>89</v>
      </c>
      <c r="G2176" s="174" t="s">
        <v>163</v>
      </c>
      <c r="H2176" s="174">
        <v>17.952722850000001</v>
      </c>
      <c r="I2176" s="187">
        <v>9.274414868432999E-5</v>
      </c>
      <c r="J2176" s="157">
        <v>6.3102020799999997E-4</v>
      </c>
      <c r="K2176" s="174">
        <v>4.6474945600000005E-4</v>
      </c>
      <c r="L2176" s="174">
        <v>6.3983654000000003E-5</v>
      </c>
      <c r="M2176" s="174">
        <v>6.2064144380000001E-5</v>
      </c>
      <c r="N2176" s="174">
        <v>1.3307595560000001E-6</v>
      </c>
    </row>
    <row r="2177" spans="1:14" x14ac:dyDescent="0.25">
      <c r="A2177" s="173">
        <v>34039</v>
      </c>
      <c r="B2177" s="174" t="s">
        <v>233</v>
      </c>
      <c r="C2177" s="174" t="s">
        <v>53</v>
      </c>
      <c r="D2177" s="174" t="s">
        <v>397</v>
      </c>
      <c r="E2177" s="174" t="s">
        <v>118</v>
      </c>
      <c r="F2177" s="174" t="s">
        <v>89</v>
      </c>
      <c r="G2177" s="174" t="s">
        <v>163</v>
      </c>
      <c r="H2177" s="174">
        <v>66.722109099999997</v>
      </c>
      <c r="I2177" s="187">
        <v>3.8190003628231261E-3</v>
      </c>
      <c r="J2177" s="157">
        <v>4.5841099605999996E-2</v>
      </c>
      <c r="K2177" s="174">
        <v>2.5147414304999997E-2</v>
      </c>
      <c r="L2177" s="174">
        <v>4.1566493105E-3</v>
      </c>
      <c r="M2177" s="174">
        <v>4.0319498311850001E-3</v>
      </c>
      <c r="N2177" s="174">
        <v>1.2316903567000001E-4</v>
      </c>
    </row>
    <row r="2178" spans="1:14" x14ac:dyDescent="0.25">
      <c r="A2178" s="173">
        <v>34039</v>
      </c>
      <c r="B2178" s="174" t="s">
        <v>233</v>
      </c>
      <c r="C2178" s="174" t="s">
        <v>53</v>
      </c>
      <c r="D2178" s="174" t="s">
        <v>398</v>
      </c>
      <c r="E2178" s="174" t="s">
        <v>164</v>
      </c>
      <c r="F2178" s="174" t="s">
        <v>89</v>
      </c>
      <c r="G2178" s="174" t="s">
        <v>163</v>
      </c>
      <c r="H2178" s="174">
        <v>14.1802733428</v>
      </c>
      <c r="I2178" s="187">
        <v>2.8888009456158217E-3</v>
      </c>
      <c r="J2178" s="157">
        <v>4.8174247310199994E-2</v>
      </c>
      <c r="K2178" s="174">
        <v>2.16209599345E-2</v>
      </c>
      <c r="L2178" s="174">
        <v>2.9155474528199999E-3</v>
      </c>
      <c r="M2178" s="174">
        <v>2.8280810292354002E-3</v>
      </c>
      <c r="N2178" s="174">
        <v>1.3149368039589999E-4</v>
      </c>
    </row>
    <row r="2179" spans="1:14" x14ac:dyDescent="0.25">
      <c r="A2179" s="173">
        <v>34039</v>
      </c>
      <c r="B2179" s="174" t="s">
        <v>233</v>
      </c>
      <c r="C2179" s="174" t="s">
        <v>53</v>
      </c>
      <c r="D2179" s="174" t="s">
        <v>399</v>
      </c>
      <c r="E2179" s="174" t="s">
        <v>91</v>
      </c>
      <c r="F2179" s="174" t="s">
        <v>89</v>
      </c>
      <c r="G2179" s="174" t="s">
        <v>163</v>
      </c>
      <c r="H2179" s="174">
        <v>6.5279140589999995</v>
      </c>
      <c r="I2179" s="187">
        <v>2.5637328457738922E-4</v>
      </c>
      <c r="J2179" s="157">
        <v>2.8986362123999999E-3</v>
      </c>
      <c r="K2179" s="174">
        <v>1.5371879388E-3</v>
      </c>
      <c r="L2179" s="174">
        <v>2.6052938398000004E-4</v>
      </c>
      <c r="M2179" s="174">
        <v>2.5271350246059999E-4</v>
      </c>
      <c r="N2179" s="174">
        <v>7.4060483010000014E-6</v>
      </c>
    </row>
    <row r="2180" spans="1:14" x14ac:dyDescent="0.25">
      <c r="A2180" s="173">
        <v>34039</v>
      </c>
      <c r="B2180" s="174" t="s">
        <v>233</v>
      </c>
      <c r="C2180" s="174" t="s">
        <v>53</v>
      </c>
      <c r="D2180" s="174" t="s">
        <v>400</v>
      </c>
      <c r="E2180" s="174" t="s">
        <v>119</v>
      </c>
      <c r="F2180" s="174" t="s">
        <v>89</v>
      </c>
      <c r="G2180" s="174" t="s">
        <v>163</v>
      </c>
      <c r="H2180" s="174">
        <v>2.8130280857999996</v>
      </c>
      <c r="I2180" s="187">
        <v>1.7011330730975881E-4</v>
      </c>
      <c r="J2180" s="157">
        <v>2.07759292864E-3</v>
      </c>
      <c r="K2180" s="174">
        <v>1.1699070071800003E-3</v>
      </c>
      <c r="L2180" s="174">
        <v>1.6859626041099997E-4</v>
      </c>
      <c r="M2180" s="174">
        <v>1.6353837259867001E-4</v>
      </c>
      <c r="N2180" s="174">
        <v>4.4614771228E-6</v>
      </c>
    </row>
    <row r="2181" spans="1:14" x14ac:dyDescent="0.25">
      <c r="A2181" s="173">
        <v>34039</v>
      </c>
      <c r="B2181" s="174" t="s">
        <v>233</v>
      </c>
      <c r="C2181" s="174" t="s">
        <v>53</v>
      </c>
      <c r="D2181" s="174" t="s">
        <v>401</v>
      </c>
      <c r="E2181" s="174" t="s">
        <v>92</v>
      </c>
      <c r="F2181" s="174" t="s">
        <v>89</v>
      </c>
      <c r="G2181" s="174" t="s">
        <v>163</v>
      </c>
      <c r="H2181" s="174">
        <v>52.64161502799999</v>
      </c>
      <c r="I2181" s="187">
        <v>7.2257908719554982E-4</v>
      </c>
      <c r="J2181" s="157">
        <v>6.0403720616999997E-3</v>
      </c>
      <c r="K2181" s="174">
        <v>3.0815525371999998E-3</v>
      </c>
      <c r="L2181" s="174">
        <v>5.0352857462999999E-4</v>
      </c>
      <c r="M2181" s="174">
        <v>4.8842271739109994E-4</v>
      </c>
      <c r="N2181" s="174">
        <v>1.3699094999899998E-5</v>
      </c>
    </row>
    <row r="2182" spans="1:14" x14ac:dyDescent="0.25">
      <c r="A2182" s="173">
        <v>34039</v>
      </c>
      <c r="B2182" s="174" t="s">
        <v>233</v>
      </c>
      <c r="C2182" s="174" t="s">
        <v>53</v>
      </c>
      <c r="D2182" s="174" t="s">
        <v>402</v>
      </c>
      <c r="E2182" s="174" t="s">
        <v>120</v>
      </c>
      <c r="F2182" s="174" t="s">
        <v>89</v>
      </c>
      <c r="G2182" s="174" t="s">
        <v>163</v>
      </c>
      <c r="H2182" s="174">
        <v>47.771594222100006</v>
      </c>
      <c r="I2182" s="187">
        <v>2.150636631771488E-3</v>
      </c>
      <c r="J2182" s="157">
        <v>2.3665250288969999E-2</v>
      </c>
      <c r="K2182" s="174">
        <v>1.5059326295380001E-2</v>
      </c>
      <c r="L2182" s="174">
        <v>2.3200272114759996E-3</v>
      </c>
      <c r="M2182" s="174">
        <v>2.2504263951317206E-3</v>
      </c>
      <c r="N2182" s="174">
        <v>5.8526178850249994E-5</v>
      </c>
    </row>
    <row r="2183" spans="1:14" x14ac:dyDescent="0.25">
      <c r="A2183" s="173">
        <v>34039</v>
      </c>
      <c r="B2183" s="174" t="s">
        <v>233</v>
      </c>
      <c r="C2183" s="174" t="s">
        <v>53</v>
      </c>
      <c r="D2183" s="174" t="s">
        <v>403</v>
      </c>
      <c r="E2183" s="174" t="s">
        <v>121</v>
      </c>
      <c r="F2183" s="174" t="s">
        <v>89</v>
      </c>
      <c r="G2183" s="174" t="s">
        <v>163</v>
      </c>
      <c r="H2183" s="174">
        <v>33.188361894799996</v>
      </c>
      <c r="I2183" s="187">
        <v>2.2705560212145756E-3</v>
      </c>
      <c r="J2183" s="157">
        <v>2.7692524601399999E-2</v>
      </c>
      <c r="K2183" s="174">
        <v>9.5122937306999986E-3</v>
      </c>
      <c r="L2183" s="174">
        <v>1.6868681636799997E-3</v>
      </c>
      <c r="M2183" s="174">
        <v>1.6362621187695997E-3</v>
      </c>
      <c r="N2183" s="174">
        <v>5.0089561705200013E-5</v>
      </c>
    </row>
    <row r="2184" spans="1:14" x14ac:dyDescent="0.25">
      <c r="A2184" s="173">
        <v>34039</v>
      </c>
      <c r="B2184" s="174" t="s">
        <v>233</v>
      </c>
      <c r="C2184" s="174" t="s">
        <v>53</v>
      </c>
      <c r="D2184" s="174" t="s">
        <v>404</v>
      </c>
      <c r="E2184" s="174" t="s">
        <v>165</v>
      </c>
      <c r="F2184" s="174" t="s">
        <v>89</v>
      </c>
      <c r="G2184" s="174" t="s">
        <v>163</v>
      </c>
      <c r="H2184" s="174">
        <v>104.7344561602</v>
      </c>
      <c r="I2184" s="187">
        <v>1.2123760376326481E-2</v>
      </c>
      <c r="J2184" s="157">
        <v>0.1591419002802</v>
      </c>
      <c r="K2184" s="174">
        <v>6.960946251690002E-2</v>
      </c>
      <c r="L2184" s="174">
        <v>1.273136940202E-2</v>
      </c>
      <c r="M2184" s="174">
        <v>1.2349428319959402E-2</v>
      </c>
      <c r="N2184" s="174">
        <v>4.9213602174300009E-4</v>
      </c>
    </row>
    <row r="2185" spans="1:14" x14ac:dyDescent="0.25">
      <c r="A2185" s="173">
        <v>34039</v>
      </c>
      <c r="B2185" s="174" t="s">
        <v>233</v>
      </c>
      <c r="C2185" s="174" t="s">
        <v>53</v>
      </c>
      <c r="D2185" s="174" t="s">
        <v>405</v>
      </c>
      <c r="E2185" s="174" t="s">
        <v>93</v>
      </c>
      <c r="F2185" s="174" t="s">
        <v>89</v>
      </c>
      <c r="G2185" s="174" t="s">
        <v>163</v>
      </c>
      <c r="H2185" s="174">
        <v>5.3881187404000004</v>
      </c>
      <c r="I2185" s="187">
        <v>1.5775007711726249E-4</v>
      </c>
      <c r="J2185" s="157">
        <v>1.6635087525999999E-3</v>
      </c>
      <c r="K2185" s="174">
        <v>1.1478639739999998E-3</v>
      </c>
      <c r="L2185" s="174">
        <v>1.7827651537000001E-4</v>
      </c>
      <c r="M2185" s="174">
        <v>1.7292821990889999E-4</v>
      </c>
      <c r="N2185" s="174">
        <v>4.1650915080000003E-6</v>
      </c>
    </row>
    <row r="2186" spans="1:14" x14ac:dyDescent="0.25">
      <c r="A2186" s="173">
        <v>34039</v>
      </c>
      <c r="B2186" s="174" t="s">
        <v>233</v>
      </c>
      <c r="C2186" s="174" t="s">
        <v>53</v>
      </c>
      <c r="D2186" s="174" t="s">
        <v>406</v>
      </c>
      <c r="E2186" s="174" t="s">
        <v>122</v>
      </c>
      <c r="F2186" s="174" t="s">
        <v>89</v>
      </c>
      <c r="G2186" s="174" t="s">
        <v>163</v>
      </c>
      <c r="H2186" s="174">
        <v>11.919871277000002</v>
      </c>
      <c r="I2186" s="187">
        <v>1.2050958678864298E-4</v>
      </c>
      <c r="J2186" s="157">
        <v>1.0854163770000003E-3</v>
      </c>
      <c r="K2186" s="174">
        <v>5.1288972700000001E-4</v>
      </c>
      <c r="L2186" s="174">
        <v>8.7023092599999998E-5</v>
      </c>
      <c r="M2186" s="174">
        <v>8.4412399821999989E-5</v>
      </c>
      <c r="N2186" s="174">
        <v>1.9655957600000002E-6</v>
      </c>
    </row>
    <row r="2187" spans="1:14" x14ac:dyDescent="0.25">
      <c r="A2187" s="173">
        <v>34039</v>
      </c>
      <c r="B2187" s="174" t="s">
        <v>233</v>
      </c>
      <c r="C2187" s="174" t="s">
        <v>53</v>
      </c>
      <c r="D2187" s="174" t="s">
        <v>407</v>
      </c>
      <c r="E2187" s="174" t="s">
        <v>123</v>
      </c>
      <c r="F2187" s="174" t="s">
        <v>89</v>
      </c>
      <c r="G2187" s="174" t="s">
        <v>163</v>
      </c>
      <c r="H2187" s="174">
        <v>27.2744750727</v>
      </c>
      <c r="I2187" s="187">
        <v>3.1190136247368537E-3</v>
      </c>
      <c r="J2187" s="157">
        <v>4.5867873602400001E-2</v>
      </c>
      <c r="K2187" s="174">
        <v>1.1974005462909998E-2</v>
      </c>
      <c r="L2187" s="174">
        <v>2.2854624297600004E-3</v>
      </c>
      <c r="M2187" s="174">
        <v>2.2168985568672001E-3</v>
      </c>
      <c r="N2187" s="174">
        <v>1.128094714633E-4</v>
      </c>
    </row>
    <row r="2188" spans="1:14" x14ac:dyDescent="0.25">
      <c r="A2188" s="173">
        <v>34039</v>
      </c>
      <c r="B2188" s="174" t="s">
        <v>233</v>
      </c>
      <c r="C2188" s="174" t="s">
        <v>53</v>
      </c>
      <c r="D2188" s="174" t="s">
        <v>408</v>
      </c>
      <c r="E2188" s="174" t="s">
        <v>166</v>
      </c>
      <c r="F2188" s="174" t="s">
        <v>89</v>
      </c>
      <c r="G2188" s="174" t="s">
        <v>163</v>
      </c>
      <c r="H2188" s="174">
        <v>24.97186349</v>
      </c>
      <c r="I2188" s="187">
        <v>3.0658764097799135E-3</v>
      </c>
      <c r="J2188" s="157">
        <v>3.9467546724299994E-2</v>
      </c>
      <c r="K2188" s="174">
        <v>1.5191629452099998E-2</v>
      </c>
      <c r="L2188" s="174">
        <v>2.9284768628299995E-3</v>
      </c>
      <c r="M2188" s="174">
        <v>2.8406225569451E-3</v>
      </c>
      <c r="N2188" s="174">
        <v>1.2194991673599999E-4</v>
      </c>
    </row>
    <row r="2189" spans="1:14" x14ac:dyDescent="0.25">
      <c r="A2189" s="173">
        <v>34039</v>
      </c>
      <c r="B2189" s="174" t="s">
        <v>233</v>
      </c>
      <c r="C2189" s="174" t="s">
        <v>53</v>
      </c>
      <c r="D2189" s="174" t="s">
        <v>409</v>
      </c>
      <c r="E2189" s="174" t="s">
        <v>167</v>
      </c>
      <c r="F2189" s="174" t="s">
        <v>89</v>
      </c>
      <c r="G2189" s="174" t="s">
        <v>163</v>
      </c>
      <c r="H2189" s="174">
        <v>13.147932037999999</v>
      </c>
      <c r="I2189" s="187">
        <v>9.3485633465655998E-3</v>
      </c>
      <c r="J2189" s="157">
        <v>0.15677293335300002</v>
      </c>
      <c r="K2189" s="174">
        <v>5.6378618957999997E-2</v>
      </c>
      <c r="L2189" s="174">
        <v>8.2584147565000002E-3</v>
      </c>
      <c r="M2189" s="174">
        <v>8.0106623138049993E-3</v>
      </c>
      <c r="N2189" s="174">
        <v>4.1233852148999994E-4</v>
      </c>
    </row>
    <row r="2190" spans="1:14" x14ac:dyDescent="0.25">
      <c r="A2190" s="173">
        <v>34039</v>
      </c>
      <c r="B2190" s="174" t="s">
        <v>233</v>
      </c>
      <c r="C2190" s="174" t="s">
        <v>53</v>
      </c>
      <c r="D2190" s="174" t="s">
        <v>410</v>
      </c>
      <c r="E2190" s="174" t="s">
        <v>94</v>
      </c>
      <c r="F2190" s="174" t="s">
        <v>89</v>
      </c>
      <c r="G2190" s="174" t="s">
        <v>163</v>
      </c>
      <c r="H2190" s="174">
        <v>7.3875565548000015</v>
      </c>
      <c r="I2190" s="187">
        <v>6.1053318623061179E-4</v>
      </c>
      <c r="J2190" s="157">
        <v>8.5722075504999998E-3</v>
      </c>
      <c r="K2190" s="174">
        <v>2.9637303930000001E-3</v>
      </c>
      <c r="L2190" s="174">
        <v>4.9209680525000006E-4</v>
      </c>
      <c r="M2190" s="174">
        <v>4.7733390109250002E-4</v>
      </c>
      <c r="N2190" s="174">
        <v>2.0070970042999996E-5</v>
      </c>
    </row>
    <row r="2191" spans="1:14" x14ac:dyDescent="0.25">
      <c r="A2191" s="173">
        <v>34039</v>
      </c>
      <c r="B2191" s="174" t="s">
        <v>233</v>
      </c>
      <c r="C2191" s="174" t="s">
        <v>53</v>
      </c>
      <c r="D2191" s="174" t="s">
        <v>411</v>
      </c>
      <c r="E2191" s="174" t="s">
        <v>124</v>
      </c>
      <c r="F2191" s="174" t="s">
        <v>89</v>
      </c>
      <c r="G2191" s="174" t="s">
        <v>163</v>
      </c>
      <c r="H2191" s="174">
        <v>93.071707423999996</v>
      </c>
      <c r="I2191" s="187">
        <v>5.6819416047956747E-3</v>
      </c>
      <c r="J2191" s="157">
        <v>6.2380398170300007E-2</v>
      </c>
      <c r="K2191" s="174">
        <v>4.1113530486880004E-2</v>
      </c>
      <c r="L2191" s="174">
        <v>6.5091460588299985E-3</v>
      </c>
      <c r="M2191" s="174">
        <v>6.3138716770650997E-3</v>
      </c>
      <c r="N2191" s="174">
        <v>1.60606127659E-4</v>
      </c>
    </row>
    <row r="2192" spans="1:14" x14ac:dyDescent="0.25">
      <c r="A2192" s="173">
        <v>34039</v>
      </c>
      <c r="B2192" s="174" t="s">
        <v>233</v>
      </c>
      <c r="C2192" s="174" t="s">
        <v>53</v>
      </c>
      <c r="D2192" s="174" t="s">
        <v>412</v>
      </c>
      <c r="E2192" s="174" t="s">
        <v>125</v>
      </c>
      <c r="F2192" s="174" t="s">
        <v>89</v>
      </c>
      <c r="G2192" s="174" t="s">
        <v>163</v>
      </c>
      <c r="H2192" s="174">
        <v>115.89446382799999</v>
      </c>
      <c r="I2192" s="187">
        <v>1.5145851332461985E-2</v>
      </c>
      <c r="J2192" s="157">
        <v>0.21534251817970002</v>
      </c>
      <c r="K2192" s="174">
        <v>9.0175018569600002E-2</v>
      </c>
      <c r="L2192" s="174">
        <v>1.4574446456519998E-2</v>
      </c>
      <c r="M2192" s="174">
        <v>1.4137213062824399E-2</v>
      </c>
      <c r="N2192" s="174">
        <v>5.372683748780001E-4</v>
      </c>
    </row>
    <row r="2193" spans="1:14" x14ac:dyDescent="0.25">
      <c r="A2193" s="173">
        <v>34039</v>
      </c>
      <c r="B2193" s="174" t="s">
        <v>233</v>
      </c>
      <c r="C2193" s="174" t="s">
        <v>53</v>
      </c>
      <c r="D2193" s="174" t="s">
        <v>413</v>
      </c>
      <c r="E2193" s="174" t="s">
        <v>126</v>
      </c>
      <c r="F2193" s="174" t="s">
        <v>89</v>
      </c>
      <c r="G2193" s="174" t="s">
        <v>163</v>
      </c>
      <c r="H2193" s="174">
        <v>279.41853529090002</v>
      </c>
      <c r="I2193" s="187">
        <v>3.1036112517784278E-2</v>
      </c>
      <c r="J2193" s="157">
        <v>0.15303504705189999</v>
      </c>
      <c r="K2193" s="174">
        <v>0.14827422948972999</v>
      </c>
      <c r="L2193" s="174">
        <v>2.3501724418566999E-2</v>
      </c>
      <c r="M2193" s="174">
        <v>2.2796672686009989E-2</v>
      </c>
      <c r="N2193" s="174">
        <v>3.3159196899513002E-4</v>
      </c>
    </row>
    <row r="2194" spans="1:14" x14ac:dyDescent="0.25">
      <c r="A2194" s="173">
        <v>34039</v>
      </c>
      <c r="B2194" s="174" t="s">
        <v>233</v>
      </c>
      <c r="C2194" s="174" t="s">
        <v>53</v>
      </c>
      <c r="D2194" s="174" t="s">
        <v>414</v>
      </c>
      <c r="E2194" s="174" t="s">
        <v>168</v>
      </c>
      <c r="F2194" s="174" t="s">
        <v>89</v>
      </c>
      <c r="G2194" s="174" t="s">
        <v>163</v>
      </c>
      <c r="H2194" s="174">
        <v>80.487909212800005</v>
      </c>
      <c r="I2194" s="187">
        <v>1.2458951682285418E-2</v>
      </c>
      <c r="J2194" s="157">
        <v>0.18048678731999998</v>
      </c>
      <c r="K2194" s="174">
        <v>7.8460600749999998E-2</v>
      </c>
      <c r="L2194" s="174">
        <v>1.2300082783800001E-2</v>
      </c>
      <c r="M2194" s="174">
        <v>1.1931080300285999E-2</v>
      </c>
      <c r="N2194" s="174">
        <v>4.8990549602000004E-4</v>
      </c>
    </row>
    <row r="2195" spans="1:14" x14ac:dyDescent="0.25">
      <c r="A2195" s="173">
        <v>34039</v>
      </c>
      <c r="B2195" s="174" t="s">
        <v>233</v>
      </c>
      <c r="C2195" s="174" t="s">
        <v>53</v>
      </c>
      <c r="D2195" s="174" t="s">
        <v>415</v>
      </c>
      <c r="E2195" s="174" t="s">
        <v>127</v>
      </c>
      <c r="F2195" s="174" t="s">
        <v>89</v>
      </c>
      <c r="G2195" s="174" t="s">
        <v>163</v>
      </c>
      <c r="H2195" s="174">
        <v>434.83736282000001</v>
      </c>
      <c r="I2195" s="187">
        <v>2.7524276480677744E-2</v>
      </c>
      <c r="J2195" s="157">
        <v>0.10580814382189999</v>
      </c>
      <c r="K2195" s="174">
        <v>0.12413946804999998</v>
      </c>
      <c r="L2195" s="174">
        <v>1.917214116507E-2</v>
      </c>
      <c r="M2195" s="174">
        <v>1.8596976930117897E-2</v>
      </c>
      <c r="N2195" s="174">
        <v>2.2729967412710001E-4</v>
      </c>
    </row>
    <row r="2196" spans="1:14" x14ac:dyDescent="0.25">
      <c r="A2196" s="173">
        <v>34039</v>
      </c>
      <c r="B2196" s="174" t="s">
        <v>233</v>
      </c>
      <c r="C2196" s="174" t="s">
        <v>53</v>
      </c>
      <c r="D2196" s="174" t="s">
        <v>416</v>
      </c>
      <c r="E2196" s="174" t="s">
        <v>169</v>
      </c>
      <c r="F2196" s="174" t="s">
        <v>89</v>
      </c>
      <c r="G2196" s="174" t="s">
        <v>163</v>
      </c>
      <c r="H2196" s="174">
        <v>3.4155456188</v>
      </c>
      <c r="I2196" s="187">
        <v>1.5171071779211398E-3</v>
      </c>
      <c r="J2196" s="157">
        <v>2.3746195900000003E-2</v>
      </c>
      <c r="K2196" s="174">
        <v>1.0331195619E-2</v>
      </c>
      <c r="L2196" s="174">
        <v>1.340468984E-3</v>
      </c>
      <c r="M2196" s="174">
        <v>1.30025491448E-3</v>
      </c>
      <c r="N2196" s="174">
        <v>5.2562288519999988E-5</v>
      </c>
    </row>
    <row r="2197" spans="1:14" x14ac:dyDescent="0.25">
      <c r="A2197" s="173">
        <v>34039</v>
      </c>
      <c r="B2197" s="174" t="s">
        <v>233</v>
      </c>
      <c r="C2197" s="174" t="s">
        <v>53</v>
      </c>
      <c r="D2197" s="174" t="s">
        <v>417</v>
      </c>
      <c r="E2197" s="174" t="s">
        <v>128</v>
      </c>
      <c r="F2197" s="174" t="s">
        <v>89</v>
      </c>
      <c r="G2197" s="174" t="s">
        <v>163</v>
      </c>
      <c r="H2197" s="174">
        <v>3.2620375949999998</v>
      </c>
      <c r="I2197" s="187">
        <v>9.4709792775897003E-5</v>
      </c>
      <c r="J2197" s="157">
        <v>3.4505460899999997E-4</v>
      </c>
      <c r="K2197" s="174">
        <v>3.8679962000000002E-4</v>
      </c>
      <c r="L2197" s="174">
        <v>6.0586639699999995E-5</v>
      </c>
      <c r="M2197" s="174">
        <v>5.8769040508999996E-5</v>
      </c>
      <c r="N2197" s="174">
        <v>7.0201017200000007E-7</v>
      </c>
    </row>
    <row r="2198" spans="1:14" x14ac:dyDescent="0.25">
      <c r="A2198" s="173">
        <v>34039</v>
      </c>
      <c r="B2198" s="174" t="s">
        <v>233</v>
      </c>
      <c r="C2198" s="174" t="s">
        <v>53</v>
      </c>
      <c r="D2198" s="174" t="s">
        <v>418</v>
      </c>
      <c r="E2198" s="174" t="s">
        <v>129</v>
      </c>
      <c r="F2198" s="174" t="s">
        <v>89</v>
      </c>
      <c r="G2198" s="174" t="s">
        <v>163</v>
      </c>
      <c r="H2198" s="174">
        <v>10.181394173900001</v>
      </c>
      <c r="I2198" s="187">
        <v>1.6505243661674544E-3</v>
      </c>
      <c r="J2198" s="157">
        <v>2.3192130498499997E-2</v>
      </c>
      <c r="K2198" s="174">
        <v>1.102659251354E-2</v>
      </c>
      <c r="L2198" s="174">
        <v>1.57491002764E-3</v>
      </c>
      <c r="M2198" s="174">
        <v>1.5276627268108001E-3</v>
      </c>
      <c r="N2198" s="174">
        <v>5.0789208762500001E-5</v>
      </c>
    </row>
    <row r="2199" spans="1:14" x14ac:dyDescent="0.25">
      <c r="A2199" s="173">
        <v>34039</v>
      </c>
      <c r="B2199" s="174" t="s">
        <v>233</v>
      </c>
      <c r="C2199" s="174" t="s">
        <v>53</v>
      </c>
      <c r="D2199" s="174" t="s">
        <v>419</v>
      </c>
      <c r="E2199" s="174" t="s">
        <v>130</v>
      </c>
      <c r="F2199" s="174" t="s">
        <v>96</v>
      </c>
      <c r="G2199" s="174" t="s">
        <v>163</v>
      </c>
      <c r="H2199" s="174">
        <v>192.80208635999998</v>
      </c>
      <c r="I2199" s="187">
        <v>4.72279279497749E-3</v>
      </c>
      <c r="J2199" s="157">
        <v>1.7835009944500001E-2</v>
      </c>
      <c r="K2199" s="174">
        <v>1.9445757879600001E-2</v>
      </c>
      <c r="L2199" s="174">
        <v>2.8996254268000001E-3</v>
      </c>
      <c r="M2199" s="174">
        <v>2.8126366639959995E-3</v>
      </c>
      <c r="N2199" s="174">
        <v>3.592964376E-5</v>
      </c>
    </row>
    <row r="2200" spans="1:14" x14ac:dyDescent="0.25">
      <c r="A2200" s="173">
        <v>34039</v>
      </c>
      <c r="B2200" s="174" t="s">
        <v>233</v>
      </c>
      <c r="C2200" s="174" t="s">
        <v>53</v>
      </c>
      <c r="D2200" s="174" t="s">
        <v>420</v>
      </c>
      <c r="E2200" s="174" t="s">
        <v>131</v>
      </c>
      <c r="F2200" s="174" t="s">
        <v>96</v>
      </c>
      <c r="G2200" s="174" t="s">
        <v>163</v>
      </c>
      <c r="H2200" s="174">
        <v>141.087058945</v>
      </c>
      <c r="I2200" s="187">
        <v>1.1809097450932567E-2</v>
      </c>
      <c r="J2200" s="157">
        <v>0.15322842568130002</v>
      </c>
      <c r="K2200" s="174">
        <v>0.12505856238319998</v>
      </c>
      <c r="L2200" s="174">
        <v>1.756927919996E-2</v>
      </c>
      <c r="M2200" s="174">
        <v>1.7042200823961202E-2</v>
      </c>
      <c r="N2200" s="174">
        <v>5.1808714249899999E-4</v>
      </c>
    </row>
    <row r="2201" spans="1:14" x14ac:dyDescent="0.25">
      <c r="A2201" s="173">
        <v>34039</v>
      </c>
      <c r="B2201" s="174" t="s">
        <v>233</v>
      </c>
      <c r="C2201" s="174" t="s">
        <v>53</v>
      </c>
      <c r="D2201" s="174" t="s">
        <v>421</v>
      </c>
      <c r="E2201" s="174" t="s">
        <v>95</v>
      </c>
      <c r="F2201" s="174" t="s">
        <v>96</v>
      </c>
      <c r="G2201" s="174" t="s">
        <v>163</v>
      </c>
      <c r="H2201" s="174">
        <v>119.06355656299999</v>
      </c>
      <c r="I2201" s="187">
        <v>6.4298859926272336E-3</v>
      </c>
      <c r="J2201" s="157">
        <v>8.08375771045E-2</v>
      </c>
      <c r="K2201" s="174">
        <v>3.0166258374600002E-2</v>
      </c>
      <c r="L2201" s="174">
        <v>5.6602643143200005E-3</v>
      </c>
      <c r="M2201" s="174">
        <v>5.4904563848903994E-3</v>
      </c>
      <c r="N2201" s="174">
        <v>2.2648803140229998E-4</v>
      </c>
    </row>
    <row r="2202" spans="1:14" x14ac:dyDescent="0.25">
      <c r="A2202" s="173">
        <v>34039</v>
      </c>
      <c r="B2202" s="174" t="s">
        <v>233</v>
      </c>
      <c r="C2202" s="174" t="s">
        <v>53</v>
      </c>
      <c r="D2202" s="174" t="s">
        <v>422</v>
      </c>
      <c r="E2202" s="174" t="s">
        <v>97</v>
      </c>
      <c r="F2202" s="174" t="s">
        <v>96</v>
      </c>
      <c r="G2202" s="174" t="s">
        <v>163</v>
      </c>
      <c r="H2202" s="174">
        <v>140.60319478999998</v>
      </c>
      <c r="I2202" s="187">
        <v>7.442952955544339E-3</v>
      </c>
      <c r="J2202" s="157">
        <v>9.3061457771999992E-2</v>
      </c>
      <c r="K2202" s="174">
        <v>3.0725277743000004E-2</v>
      </c>
      <c r="L2202" s="174">
        <v>6.0500988262000002E-3</v>
      </c>
      <c r="M2202" s="174">
        <v>5.8685958614139999E-3</v>
      </c>
      <c r="N2202" s="174">
        <v>2.2957600288E-4</v>
      </c>
    </row>
    <row r="2203" spans="1:14" x14ac:dyDescent="0.25">
      <c r="A2203" s="173">
        <v>34039</v>
      </c>
      <c r="B2203" s="174" t="s">
        <v>233</v>
      </c>
      <c r="C2203" s="174" t="s">
        <v>53</v>
      </c>
      <c r="D2203" s="174" t="s">
        <v>423</v>
      </c>
      <c r="E2203" s="174" t="s">
        <v>132</v>
      </c>
      <c r="F2203" s="174" t="s">
        <v>96</v>
      </c>
      <c r="G2203" s="174" t="s">
        <v>163</v>
      </c>
      <c r="H2203" s="174">
        <v>18.276432879999998</v>
      </c>
      <c r="I2203" s="187">
        <v>8.5860212129523002E-4</v>
      </c>
      <c r="J2203" s="157">
        <v>4.801989437E-3</v>
      </c>
      <c r="K2203" s="174">
        <v>3.2951689120000001E-3</v>
      </c>
      <c r="L2203" s="174">
        <v>5.5038357799999996E-4</v>
      </c>
      <c r="M2203" s="174">
        <v>5.3387207066E-4</v>
      </c>
      <c r="N2203" s="174">
        <v>8.8276474699999987E-6</v>
      </c>
    </row>
    <row r="2204" spans="1:14" x14ac:dyDescent="0.25">
      <c r="A2204" s="173">
        <v>34039</v>
      </c>
      <c r="B2204" s="174" t="s">
        <v>233</v>
      </c>
      <c r="C2204" s="174" t="s">
        <v>53</v>
      </c>
      <c r="D2204" s="174" t="s">
        <v>424</v>
      </c>
      <c r="E2204" s="174" t="s">
        <v>133</v>
      </c>
      <c r="F2204" s="174" t="s">
        <v>96</v>
      </c>
      <c r="G2204" s="174" t="s">
        <v>163</v>
      </c>
      <c r="H2204" s="174">
        <v>527.58020899999997</v>
      </c>
      <c r="I2204" s="187">
        <v>1.4806360586176379E-2</v>
      </c>
      <c r="J2204" s="157">
        <v>0.1802716784</v>
      </c>
      <c r="K2204" s="174">
        <v>0.10018266839999999</v>
      </c>
      <c r="L2204" s="174">
        <v>1.3806959190000001E-2</v>
      </c>
      <c r="M2204" s="174">
        <v>1.3392750414300002E-2</v>
      </c>
      <c r="N2204" s="174">
        <v>4.8418416940000002E-4</v>
      </c>
    </row>
    <row r="2205" spans="1:14" x14ac:dyDescent="0.25">
      <c r="A2205" s="173">
        <v>34039</v>
      </c>
      <c r="B2205" s="174" t="s">
        <v>233</v>
      </c>
      <c r="C2205" s="174" t="s">
        <v>53</v>
      </c>
      <c r="D2205" s="174" t="s">
        <v>425</v>
      </c>
      <c r="E2205" s="174" t="s">
        <v>134</v>
      </c>
      <c r="F2205" s="174" t="s">
        <v>96</v>
      </c>
      <c r="G2205" s="174" t="s">
        <v>163</v>
      </c>
      <c r="H2205" s="174">
        <v>72.671444321999999</v>
      </c>
      <c r="I2205" s="187">
        <v>7.6422534738202694E-3</v>
      </c>
      <c r="J2205" s="157">
        <v>9.4353589143100006E-2</v>
      </c>
      <c r="K2205" s="174">
        <v>4.5771876717000004E-2</v>
      </c>
      <c r="L2205" s="174">
        <v>8.2869749659900006E-3</v>
      </c>
      <c r="M2205" s="174">
        <v>8.0383657170103005E-3</v>
      </c>
      <c r="N2205" s="174">
        <v>3.1957780929199998E-4</v>
      </c>
    </row>
    <row r="2206" spans="1:14" x14ac:dyDescent="0.25">
      <c r="A2206" s="173">
        <v>34039</v>
      </c>
      <c r="B2206" s="174" t="s">
        <v>233</v>
      </c>
      <c r="C2206" s="174" t="s">
        <v>53</v>
      </c>
      <c r="D2206" s="174" t="s">
        <v>426</v>
      </c>
      <c r="E2206" s="174" t="s">
        <v>103</v>
      </c>
      <c r="F2206" s="174" t="s">
        <v>100</v>
      </c>
      <c r="G2206" s="174" t="s">
        <v>163</v>
      </c>
      <c r="H2206" s="174">
        <v>1.04905336</v>
      </c>
      <c r="I2206" s="187">
        <v>3.0187197443519998E-6</v>
      </c>
      <c r="J2206" s="157">
        <v>1.8309337100000001E-5</v>
      </c>
      <c r="K2206" s="174">
        <v>1.1160917E-5</v>
      </c>
      <c r="L2206" s="174">
        <v>1.7336710699999999E-6</v>
      </c>
      <c r="M2206" s="174">
        <v>1.6816609379E-6</v>
      </c>
      <c r="N2206" s="174">
        <v>3.3443519999999997E-8</v>
      </c>
    </row>
    <row r="2207" spans="1:14" x14ac:dyDescent="0.25">
      <c r="A2207" s="173">
        <v>34039</v>
      </c>
      <c r="B2207" s="174" t="s">
        <v>233</v>
      </c>
      <c r="C2207" s="174" t="s">
        <v>53</v>
      </c>
      <c r="D2207" s="174" t="s">
        <v>427</v>
      </c>
      <c r="E2207" s="174" t="s">
        <v>104</v>
      </c>
      <c r="F2207" s="174" t="s">
        <v>100</v>
      </c>
      <c r="G2207" s="174" t="s">
        <v>163</v>
      </c>
      <c r="H2207" s="174">
        <v>2.8988903100000001</v>
      </c>
      <c r="I2207" s="187">
        <v>0</v>
      </c>
      <c r="J2207" s="157">
        <v>0</v>
      </c>
      <c r="K2207" s="174">
        <v>0</v>
      </c>
      <c r="L2207" s="174">
        <v>0</v>
      </c>
      <c r="M2207" s="174">
        <v>0</v>
      </c>
      <c r="N2207" s="174">
        <v>0</v>
      </c>
    </row>
    <row r="2208" spans="1:14" x14ac:dyDescent="0.25">
      <c r="A2208" s="173">
        <v>34039</v>
      </c>
      <c r="B2208" s="174" t="s">
        <v>233</v>
      </c>
      <c r="C2208" s="174" t="s">
        <v>53</v>
      </c>
      <c r="D2208" s="174" t="s">
        <v>428</v>
      </c>
      <c r="E2208" s="174" t="s">
        <v>137</v>
      </c>
      <c r="F2208" s="174" t="s">
        <v>100</v>
      </c>
      <c r="G2208" s="174" t="s">
        <v>163</v>
      </c>
      <c r="H2208" s="174">
        <v>627.01334888999997</v>
      </c>
      <c r="I2208" s="187">
        <v>1.236857353901746E-2</v>
      </c>
      <c r="J2208" s="157">
        <v>0.104118971938</v>
      </c>
      <c r="K2208" s="174">
        <v>5.2813761157999996E-2</v>
      </c>
      <c r="L2208" s="174">
        <v>9.1026268277999995E-3</v>
      </c>
      <c r="M2208" s="174">
        <v>8.8295480229660002E-3</v>
      </c>
      <c r="N2208" s="174">
        <v>2.3306796286200001E-4</v>
      </c>
    </row>
    <row r="2209" spans="1:14" x14ac:dyDescent="0.25">
      <c r="A2209" s="173">
        <v>34039</v>
      </c>
      <c r="B2209" s="174" t="s">
        <v>233</v>
      </c>
      <c r="C2209" s="174" t="s">
        <v>53</v>
      </c>
      <c r="D2209" s="174" t="s">
        <v>429</v>
      </c>
      <c r="E2209" s="174" t="s">
        <v>139</v>
      </c>
      <c r="F2209" s="174" t="s">
        <v>100</v>
      </c>
      <c r="G2209" s="174" t="s">
        <v>163</v>
      </c>
      <c r="H2209" s="174">
        <v>158.34879326000001</v>
      </c>
      <c r="I2209" s="187">
        <v>2.6089114732010454E-3</v>
      </c>
      <c r="J2209" s="157">
        <v>2.0678145175399999E-2</v>
      </c>
      <c r="K2209" s="174">
        <v>1.11119984E-2</v>
      </c>
      <c r="L2209" s="174">
        <v>1.7035142817000003E-3</v>
      </c>
      <c r="M2209" s="174">
        <v>1.6524088532490001E-3</v>
      </c>
      <c r="N2209" s="174">
        <v>4.8100861290000004E-5</v>
      </c>
    </row>
    <row r="2210" spans="1:14" x14ac:dyDescent="0.25">
      <c r="A2210" s="173">
        <v>34039</v>
      </c>
      <c r="B2210" s="174" t="s">
        <v>233</v>
      </c>
      <c r="C2210" s="174" t="s">
        <v>53</v>
      </c>
      <c r="D2210" s="174" t="s">
        <v>430</v>
      </c>
      <c r="E2210" s="174" t="s">
        <v>140</v>
      </c>
      <c r="F2210" s="174" t="s">
        <v>100</v>
      </c>
      <c r="G2210" s="174" t="s">
        <v>163</v>
      </c>
      <c r="H2210" s="174">
        <v>190.626612647</v>
      </c>
      <c r="I2210" s="187">
        <v>1.4423935065132011E-2</v>
      </c>
      <c r="J2210" s="157">
        <v>0.1553634677836</v>
      </c>
      <c r="K2210" s="174">
        <v>6.29965442722E-2</v>
      </c>
      <c r="L2210" s="174">
        <v>1.1130310092839999E-2</v>
      </c>
      <c r="M2210" s="174">
        <v>1.0796400790054799E-2</v>
      </c>
      <c r="N2210" s="174">
        <v>3.146728115632E-4</v>
      </c>
    </row>
    <row r="2211" spans="1:14" x14ac:dyDescent="0.25">
      <c r="A2211" s="173">
        <v>34039</v>
      </c>
      <c r="B2211" s="174" t="s">
        <v>233</v>
      </c>
      <c r="C2211" s="174" t="s">
        <v>53</v>
      </c>
      <c r="D2211" s="174" t="s">
        <v>431</v>
      </c>
      <c r="E2211" s="174" t="s">
        <v>105</v>
      </c>
      <c r="F2211" s="174" t="s">
        <v>100</v>
      </c>
      <c r="G2211" s="174" t="s">
        <v>163</v>
      </c>
      <c r="H2211" s="174">
        <v>27.799910800000003</v>
      </c>
      <c r="I2211" s="187">
        <v>1.1580273027998998E-3</v>
      </c>
      <c r="J2211" s="157">
        <v>1.4584132223000002E-2</v>
      </c>
      <c r="K2211" s="174">
        <v>5.9070426730000007E-3</v>
      </c>
      <c r="L2211" s="174">
        <v>1.0730319465E-3</v>
      </c>
      <c r="M2211" s="174">
        <v>1.0408409881050001E-3</v>
      </c>
      <c r="N2211" s="174">
        <v>3.7441245979999996E-5</v>
      </c>
    </row>
    <row r="2212" spans="1:14" x14ac:dyDescent="0.25">
      <c r="A2212" s="173">
        <v>34039</v>
      </c>
      <c r="B2212" s="174" t="s">
        <v>233</v>
      </c>
      <c r="C2212" s="174" t="s">
        <v>53</v>
      </c>
      <c r="D2212" s="174" t="s">
        <v>432</v>
      </c>
      <c r="E2212" s="174" t="s">
        <v>141</v>
      </c>
      <c r="F2212" s="174" t="s">
        <v>100</v>
      </c>
      <c r="G2212" s="174" t="s">
        <v>163</v>
      </c>
      <c r="H2212" s="174">
        <v>1.894123912</v>
      </c>
      <c r="I2212" s="187">
        <v>5.2416472454377196E-5</v>
      </c>
      <c r="J2212" s="157">
        <v>4.1937511559999999E-4</v>
      </c>
      <c r="K2212" s="174">
        <v>2.3143365210000002E-4</v>
      </c>
      <c r="L2212" s="174">
        <v>4.0532390610000004E-5</v>
      </c>
      <c r="M2212" s="174">
        <v>3.9316418891700001E-5</v>
      </c>
      <c r="N2212" s="174">
        <v>8.8493788299999987E-7</v>
      </c>
    </row>
    <row r="2213" spans="1:14" x14ac:dyDescent="0.25">
      <c r="A2213" s="173">
        <v>34039</v>
      </c>
      <c r="B2213" s="174" t="s">
        <v>233</v>
      </c>
      <c r="C2213" s="174" t="s">
        <v>53</v>
      </c>
      <c r="D2213" s="174" t="s">
        <v>433</v>
      </c>
      <c r="E2213" s="174" t="s">
        <v>142</v>
      </c>
      <c r="F2213" s="174" t="s">
        <v>107</v>
      </c>
      <c r="G2213" s="174" t="s">
        <v>163</v>
      </c>
      <c r="H2213" s="174">
        <v>1.7981035000000001E-4</v>
      </c>
      <c r="I2213" s="187">
        <v>1.8197400252212997E-9</v>
      </c>
      <c r="J2213" s="157">
        <v>1.19093546E-8</v>
      </c>
      <c r="K2213" s="174">
        <v>1.45898227E-8</v>
      </c>
      <c r="L2213" s="174">
        <v>1.5223656699999999E-9</v>
      </c>
      <c r="M2213" s="174">
        <v>1.4766946998999999E-9</v>
      </c>
      <c r="N2213" s="174">
        <v>2.9817794100000003E-11</v>
      </c>
    </row>
    <row r="2214" spans="1:14" x14ac:dyDescent="0.25">
      <c r="A2214" s="173">
        <v>34039</v>
      </c>
      <c r="B2214" s="174" t="s">
        <v>233</v>
      </c>
      <c r="C2214" s="174" t="s">
        <v>53</v>
      </c>
      <c r="D2214" s="174" t="s">
        <v>434</v>
      </c>
      <c r="E2214" s="174" t="s">
        <v>143</v>
      </c>
      <c r="F2214" s="174" t="s">
        <v>107</v>
      </c>
      <c r="G2214" s="174" t="s">
        <v>163</v>
      </c>
      <c r="H2214" s="174">
        <v>0.62909608699999997</v>
      </c>
      <c r="I2214" s="187">
        <v>5.9275360221597001E-5</v>
      </c>
      <c r="J2214" s="157">
        <v>6.4186544530000003E-4</v>
      </c>
      <c r="K2214" s="174">
        <v>3.2793265699999999E-4</v>
      </c>
      <c r="L2214" s="174">
        <v>5.7454198259999993E-5</v>
      </c>
      <c r="M2214" s="174">
        <v>5.5730572312200001E-5</v>
      </c>
      <c r="N2214" s="174">
        <v>1.383900031E-6</v>
      </c>
    </row>
    <row r="2215" spans="1:14" x14ac:dyDescent="0.25">
      <c r="A2215" s="173">
        <v>34039</v>
      </c>
      <c r="B2215" s="174" t="s">
        <v>233</v>
      </c>
      <c r="C2215" s="174" t="s">
        <v>53</v>
      </c>
      <c r="D2215" s="174" t="s">
        <v>435</v>
      </c>
      <c r="E2215" s="174" t="s">
        <v>170</v>
      </c>
      <c r="F2215" s="174" t="s">
        <v>107</v>
      </c>
      <c r="G2215" s="174" t="s">
        <v>163</v>
      </c>
      <c r="H2215" s="174">
        <v>0.12688611960000001</v>
      </c>
      <c r="I2215" s="187">
        <v>5.8289381604557992E-6</v>
      </c>
      <c r="J2215" s="157">
        <v>6.7520312599999994E-5</v>
      </c>
      <c r="K2215" s="174">
        <v>2.6712016800000001E-5</v>
      </c>
      <c r="L2215" s="174">
        <v>6.0963612499999996E-6</v>
      </c>
      <c r="M2215" s="174">
        <v>5.9134704125000002E-6</v>
      </c>
      <c r="N2215" s="174">
        <v>1.2421447710000001E-7</v>
      </c>
    </row>
    <row r="2216" spans="1:14" x14ac:dyDescent="0.25">
      <c r="A2216" s="173">
        <v>34039</v>
      </c>
      <c r="B2216" s="174" t="s">
        <v>233</v>
      </c>
      <c r="C2216" s="174" t="s">
        <v>53</v>
      </c>
      <c r="D2216" s="174" t="s">
        <v>436</v>
      </c>
      <c r="E2216" s="174" t="s">
        <v>144</v>
      </c>
      <c r="F2216" s="174" t="s">
        <v>107</v>
      </c>
      <c r="G2216" s="174" t="s">
        <v>163</v>
      </c>
      <c r="H2216" s="174">
        <v>2.4574067079999994E-3</v>
      </c>
      <c r="I2216" s="187">
        <v>5.0401820023892999E-8</v>
      </c>
      <c r="J2216" s="157">
        <v>3.4014143230000005E-7</v>
      </c>
      <c r="K2216" s="174">
        <v>2.3760040340000002E-7</v>
      </c>
      <c r="L2216" s="174">
        <v>4.0807628290000005E-8</v>
      </c>
      <c r="M2216" s="174">
        <v>3.9583399441299993E-8</v>
      </c>
      <c r="N2216" s="174">
        <v>7.1098894400000005E-10</v>
      </c>
    </row>
    <row r="2217" spans="1:14" x14ac:dyDescent="0.25">
      <c r="A2217" s="173">
        <v>34039</v>
      </c>
      <c r="B2217" s="174" t="s">
        <v>233</v>
      </c>
      <c r="C2217" s="174" t="s">
        <v>53</v>
      </c>
      <c r="D2217" s="174" t="s">
        <v>437</v>
      </c>
      <c r="E2217" s="174" t="s">
        <v>145</v>
      </c>
      <c r="F2217" s="174" t="s">
        <v>107</v>
      </c>
      <c r="G2217" s="174" t="s">
        <v>163</v>
      </c>
      <c r="H2217" s="174">
        <v>1.1987352E-4</v>
      </c>
      <c r="I2217" s="187">
        <v>7.8270481294199987E-9</v>
      </c>
      <c r="J2217" s="157">
        <v>5.9622032E-8</v>
      </c>
      <c r="K2217" s="174">
        <v>5.1156665000000002E-8</v>
      </c>
      <c r="L2217" s="174">
        <v>8.5584384000000004E-9</v>
      </c>
      <c r="M2217" s="174">
        <v>8.3016852479999999E-9</v>
      </c>
      <c r="N2217" s="174">
        <v>1.2689746E-10</v>
      </c>
    </row>
    <row r="2218" spans="1:14" x14ac:dyDescent="0.25">
      <c r="A2218" s="173">
        <v>34039</v>
      </c>
      <c r="B2218" s="174" t="s">
        <v>233</v>
      </c>
      <c r="C2218" s="174" t="s">
        <v>53</v>
      </c>
      <c r="D2218" s="174" t="s">
        <v>438</v>
      </c>
      <c r="E2218" s="174" t="s">
        <v>106</v>
      </c>
      <c r="F2218" s="174" t="s">
        <v>107</v>
      </c>
      <c r="G2218" s="174" t="s">
        <v>163</v>
      </c>
      <c r="H2218" s="174">
        <v>2.0078814449999999E-2</v>
      </c>
      <c r="I2218" s="187">
        <v>6.6308376106439993E-7</v>
      </c>
      <c r="J2218" s="157">
        <v>5.2862807760000003E-6</v>
      </c>
      <c r="K2218" s="174">
        <v>2.6942446900000001E-6</v>
      </c>
      <c r="L2218" s="174">
        <v>4.904547017E-7</v>
      </c>
      <c r="M2218" s="174">
        <v>4.7574106064899996E-7</v>
      </c>
      <c r="N2218" s="174">
        <v>1.0550103561999999E-8</v>
      </c>
    </row>
    <row r="2219" spans="1:14" x14ac:dyDescent="0.25">
      <c r="A2219" s="173">
        <v>34039</v>
      </c>
      <c r="B2219" s="174" t="s">
        <v>233</v>
      </c>
      <c r="C2219" s="174" t="s">
        <v>53</v>
      </c>
      <c r="D2219" s="174" t="s">
        <v>439</v>
      </c>
      <c r="E2219" s="174" t="s">
        <v>147</v>
      </c>
      <c r="F2219" s="174" t="s">
        <v>107</v>
      </c>
      <c r="G2219" s="174" t="s">
        <v>163</v>
      </c>
      <c r="H2219" s="174">
        <v>2.6492044459999999E-2</v>
      </c>
      <c r="I2219" s="187">
        <v>5.6308774071302996E-7</v>
      </c>
      <c r="J2219" s="157">
        <v>4.9894673070000004E-6</v>
      </c>
      <c r="K2219" s="174">
        <v>3.2530492670000001E-6</v>
      </c>
      <c r="L2219" s="174">
        <v>6.050480030000001E-7</v>
      </c>
      <c r="M2219" s="174">
        <v>5.8689656290999996E-7</v>
      </c>
      <c r="N2219" s="174">
        <v>9.8441247399999997E-9</v>
      </c>
    </row>
    <row r="2220" spans="1:14" x14ac:dyDescent="0.25">
      <c r="A2220" s="173">
        <v>34039</v>
      </c>
      <c r="B2220" s="174" t="s">
        <v>233</v>
      </c>
      <c r="C2220" s="174" t="s">
        <v>53</v>
      </c>
      <c r="D2220" s="174" t="s">
        <v>440</v>
      </c>
      <c r="E2220" s="174" t="s">
        <v>148</v>
      </c>
      <c r="F2220" s="174" t="s">
        <v>107</v>
      </c>
      <c r="G2220" s="174" t="s">
        <v>163</v>
      </c>
      <c r="H2220" s="174">
        <v>1.1927413120000001E-2</v>
      </c>
      <c r="I2220" s="187">
        <v>1.3592745495721078E-6</v>
      </c>
      <c r="J2220" s="157">
        <v>1.3583594479000002E-5</v>
      </c>
      <c r="K2220" s="174">
        <v>6.8678600606999993E-6</v>
      </c>
      <c r="L2220" s="174">
        <v>1.2920904436999999E-6</v>
      </c>
      <c r="M2220" s="174">
        <v>1.2533277303890002E-6</v>
      </c>
      <c r="N2220" s="174">
        <v>2.6966519348E-8</v>
      </c>
    </row>
    <row r="2221" spans="1:14" x14ac:dyDescent="0.25">
      <c r="A2221" s="173">
        <v>34039</v>
      </c>
      <c r="B2221" s="174" t="s">
        <v>233</v>
      </c>
      <c r="C2221" s="174" t="s">
        <v>53</v>
      </c>
      <c r="D2221" s="174" t="s">
        <v>441</v>
      </c>
      <c r="E2221" s="174" t="s">
        <v>149</v>
      </c>
      <c r="F2221" s="174" t="s">
        <v>107</v>
      </c>
      <c r="G2221" s="174" t="s">
        <v>163</v>
      </c>
      <c r="H2221" s="174">
        <v>1.0039407849000001E-2</v>
      </c>
      <c r="I2221" s="187">
        <v>7.84002622211055E-7</v>
      </c>
      <c r="J2221" s="157">
        <v>8.5619357969999994E-6</v>
      </c>
      <c r="K2221" s="174">
        <v>3.4093364589999999E-6</v>
      </c>
      <c r="L2221" s="174">
        <v>6.6447828850000002E-7</v>
      </c>
      <c r="M2221" s="174">
        <v>6.4454393984500004E-7</v>
      </c>
      <c r="N2221" s="174">
        <v>1.992303848E-8</v>
      </c>
    </row>
    <row r="2222" spans="1:14" x14ac:dyDescent="0.25">
      <c r="A2222" s="173">
        <v>34039</v>
      </c>
      <c r="B2222" s="174" t="s">
        <v>233</v>
      </c>
      <c r="C2222" s="174" t="s">
        <v>53</v>
      </c>
      <c r="D2222" s="174" t="s">
        <v>442</v>
      </c>
      <c r="E2222" s="174" t="s">
        <v>108</v>
      </c>
      <c r="F2222" s="174" t="s">
        <v>109</v>
      </c>
      <c r="G2222" s="174" t="s">
        <v>163</v>
      </c>
      <c r="H2222" s="174">
        <v>1896.5257920000001</v>
      </c>
      <c r="I2222" s="187">
        <v>3.1384170061253096E-2</v>
      </c>
      <c r="J2222" s="157">
        <v>0.26487888879999999</v>
      </c>
      <c r="K2222" s="174">
        <v>0.12745387260000002</v>
      </c>
      <c r="L2222" s="174">
        <v>2.2728024570000002E-2</v>
      </c>
      <c r="M2222" s="174">
        <v>2.2046183832899999E-2</v>
      </c>
      <c r="N2222" s="174">
        <v>5.2943941400000001E-4</v>
      </c>
    </row>
    <row r="2223" spans="1:14" x14ac:dyDescent="0.25">
      <c r="A2223" s="173">
        <v>34039</v>
      </c>
      <c r="B2223" s="174" t="s">
        <v>233</v>
      </c>
      <c r="C2223" s="174" t="s">
        <v>53</v>
      </c>
      <c r="D2223" s="174" t="s">
        <v>443</v>
      </c>
      <c r="E2223" s="174" t="s">
        <v>110</v>
      </c>
      <c r="F2223" s="174" t="s">
        <v>109</v>
      </c>
      <c r="G2223" s="174" t="s">
        <v>163</v>
      </c>
      <c r="H2223" s="174">
        <v>352.91378482300001</v>
      </c>
      <c r="I2223" s="187">
        <v>7.0629982115594852E-3</v>
      </c>
      <c r="J2223" s="157">
        <v>6.2501149588719995E-2</v>
      </c>
      <c r="K2223" s="174">
        <v>3.0472366844400002E-2</v>
      </c>
      <c r="L2223" s="174">
        <v>5.5324714485699995E-3</v>
      </c>
      <c r="M2223" s="174">
        <v>5.3664973051128998E-3</v>
      </c>
      <c r="N2223" s="174">
        <v>1.2504519879780001E-4</v>
      </c>
    </row>
    <row r="2224" spans="1:14" x14ac:dyDescent="0.25">
      <c r="A2224" s="173">
        <v>34039</v>
      </c>
      <c r="B2224" s="174" t="s">
        <v>233</v>
      </c>
      <c r="C2224" s="174" t="s">
        <v>53</v>
      </c>
      <c r="D2224" s="174" t="s">
        <v>444</v>
      </c>
      <c r="E2224" s="174" t="s">
        <v>111</v>
      </c>
      <c r="F2224" s="174" t="s">
        <v>109</v>
      </c>
      <c r="G2224" s="174" t="s">
        <v>163</v>
      </c>
      <c r="H2224" s="174">
        <v>304.95629715999996</v>
      </c>
      <c r="I2224" s="187">
        <v>1.2837357282317489E-2</v>
      </c>
      <c r="J2224" s="157">
        <v>0.14348028737499999</v>
      </c>
      <c r="K2224" s="174">
        <v>6.7149870023000005E-2</v>
      </c>
      <c r="L2224" s="174">
        <v>1.1544685613500002E-2</v>
      </c>
      <c r="M2224" s="174">
        <v>1.1198345045094997E-2</v>
      </c>
      <c r="N2224" s="174">
        <v>3.4637813708299995E-4</v>
      </c>
    </row>
    <row r="2225" spans="1:14" x14ac:dyDescent="0.25">
      <c r="A2225" s="173">
        <v>34039</v>
      </c>
      <c r="B2225" s="174" t="s">
        <v>233</v>
      </c>
      <c r="C2225" s="174" t="s">
        <v>53</v>
      </c>
      <c r="D2225" s="174" t="s">
        <v>445</v>
      </c>
      <c r="E2225" s="174" t="s">
        <v>150</v>
      </c>
      <c r="F2225" s="174" t="s">
        <v>109</v>
      </c>
      <c r="G2225" s="174" t="s">
        <v>163</v>
      </c>
      <c r="H2225" s="174">
        <v>626.50672407299999</v>
      </c>
      <c r="I2225" s="187">
        <v>2.2451831259543264E-2</v>
      </c>
      <c r="J2225" s="157">
        <v>7.9688711691000003E-2</v>
      </c>
      <c r="K2225" s="174">
        <v>9.5916588031999997E-2</v>
      </c>
      <c r="L2225" s="174">
        <v>1.4289444591499998E-2</v>
      </c>
      <c r="M2225" s="174">
        <v>1.3860761253754999E-2</v>
      </c>
      <c r="N2225" s="174">
        <v>1.7635530724000002E-4</v>
      </c>
    </row>
    <row r="2226" spans="1:14" x14ac:dyDescent="0.25">
      <c r="A2226" s="173">
        <v>34039</v>
      </c>
      <c r="B2226" s="174" t="s">
        <v>233</v>
      </c>
      <c r="C2226" s="174" t="s">
        <v>53</v>
      </c>
      <c r="D2226" s="174" t="s">
        <v>446</v>
      </c>
      <c r="E2226" s="174" t="s">
        <v>151</v>
      </c>
      <c r="F2226" s="174" t="s">
        <v>109</v>
      </c>
      <c r="G2226" s="174" t="s">
        <v>163</v>
      </c>
      <c r="H2226" s="174">
        <v>136.40288843000002</v>
      </c>
      <c r="I2226" s="187">
        <v>1.0467738663651359E-3</v>
      </c>
      <c r="J2226" s="157">
        <v>8.7979026999999987E-3</v>
      </c>
      <c r="K2226" s="174">
        <v>3.7790626639999996E-3</v>
      </c>
      <c r="L2226" s="174">
        <v>6.2142822719999996E-4</v>
      </c>
      <c r="M2226" s="174">
        <v>6.0278538038400001E-4</v>
      </c>
      <c r="N2226" s="174">
        <v>1.6887306577000002E-5</v>
      </c>
    </row>
    <row r="2227" spans="1:14" x14ac:dyDescent="0.25">
      <c r="A2227" s="173">
        <v>34039</v>
      </c>
      <c r="B2227" s="174" t="s">
        <v>233</v>
      </c>
      <c r="C2227" s="174" t="s">
        <v>53</v>
      </c>
      <c r="D2227" s="174" t="s">
        <v>447</v>
      </c>
      <c r="E2227" s="174" t="s">
        <v>112</v>
      </c>
      <c r="F2227" s="174" t="s">
        <v>109</v>
      </c>
      <c r="G2227" s="174" t="s">
        <v>163</v>
      </c>
      <c r="H2227" s="174">
        <v>18.168558797999999</v>
      </c>
      <c r="I2227" s="187">
        <v>5.7139113600457195E-4</v>
      </c>
      <c r="J2227" s="157">
        <v>6.2593227728999995E-3</v>
      </c>
      <c r="K2227" s="174">
        <v>2.9419152523000001E-3</v>
      </c>
      <c r="L2227" s="174">
        <v>5.1329887801000002E-4</v>
      </c>
      <c r="M2227" s="174">
        <v>4.9789991166970002E-4</v>
      </c>
      <c r="N2227" s="174">
        <v>1.5059864093000001E-5</v>
      </c>
    </row>
    <row r="2228" spans="1:14" x14ac:dyDescent="0.25">
      <c r="A2228" s="173">
        <v>34039</v>
      </c>
      <c r="B2228" s="174" t="s">
        <v>233</v>
      </c>
      <c r="C2228" s="174" t="s">
        <v>53</v>
      </c>
      <c r="D2228" s="174" t="s">
        <v>448</v>
      </c>
      <c r="E2228" s="174" t="s">
        <v>153</v>
      </c>
      <c r="F2228" s="174" t="s">
        <v>114</v>
      </c>
      <c r="G2228" s="174" t="s">
        <v>163</v>
      </c>
      <c r="H2228" s="174">
        <v>0</v>
      </c>
      <c r="I2228" s="187">
        <v>0</v>
      </c>
      <c r="J2228" s="157">
        <v>0</v>
      </c>
      <c r="K2228" s="174">
        <v>0</v>
      </c>
      <c r="L2228" s="174">
        <v>0</v>
      </c>
      <c r="M2228" s="174">
        <v>0</v>
      </c>
      <c r="N2228" s="174">
        <v>0</v>
      </c>
    </row>
    <row r="2229" spans="1:14" x14ac:dyDescent="0.25">
      <c r="A2229" s="173">
        <v>34039</v>
      </c>
      <c r="B2229" s="174" t="s">
        <v>233</v>
      </c>
      <c r="C2229" s="174" t="s">
        <v>53</v>
      </c>
      <c r="D2229" s="174" t="s">
        <v>449</v>
      </c>
      <c r="E2229" s="174" t="s">
        <v>154</v>
      </c>
      <c r="F2229" s="174" t="s">
        <v>96</v>
      </c>
      <c r="G2229" s="174" t="s">
        <v>163</v>
      </c>
      <c r="H2229" s="174">
        <v>0</v>
      </c>
      <c r="I2229" s="187">
        <v>0</v>
      </c>
      <c r="J2229" s="157">
        <v>0</v>
      </c>
      <c r="K2229" s="174">
        <v>0</v>
      </c>
      <c r="L2229" s="174">
        <v>0</v>
      </c>
      <c r="M2229" s="174">
        <v>0</v>
      </c>
      <c r="N2229" s="174">
        <v>0</v>
      </c>
    </row>
    <row r="2230" spans="1:14" x14ac:dyDescent="0.25">
      <c r="A2230" s="173">
        <v>34039</v>
      </c>
      <c r="B2230" s="174" t="s">
        <v>233</v>
      </c>
      <c r="C2230" s="174" t="s">
        <v>53</v>
      </c>
      <c r="D2230" s="174" t="s">
        <v>450</v>
      </c>
      <c r="E2230" s="174" t="s">
        <v>171</v>
      </c>
      <c r="F2230" s="174" t="s">
        <v>172</v>
      </c>
      <c r="G2230" s="174" t="s">
        <v>84</v>
      </c>
      <c r="H2230" s="174">
        <v>603.06925999999999</v>
      </c>
      <c r="I2230" s="187">
        <v>7.9820768575752002E-2</v>
      </c>
      <c r="J2230" s="157">
        <v>5.5198121089999998E-3</v>
      </c>
      <c r="K2230" s="174">
        <v>0.13444643946000001</v>
      </c>
      <c r="L2230" s="174">
        <v>1.1121609554999999E-3</v>
      </c>
      <c r="M2230" s="174">
        <v>1.02318807906E-3</v>
      </c>
      <c r="N2230" s="174">
        <v>2.3228290639999997E-5</v>
      </c>
    </row>
    <row r="2231" spans="1:14" x14ac:dyDescent="0.25">
      <c r="A2231" s="173">
        <v>34039</v>
      </c>
      <c r="B2231" s="174" t="s">
        <v>233</v>
      </c>
      <c r="C2231" s="174" t="s">
        <v>53</v>
      </c>
      <c r="D2231" s="174" t="s">
        <v>451</v>
      </c>
      <c r="E2231" s="174" t="s">
        <v>173</v>
      </c>
      <c r="F2231" s="174" t="s">
        <v>172</v>
      </c>
      <c r="G2231" s="174" t="s">
        <v>84</v>
      </c>
      <c r="H2231" s="174">
        <v>179.96745318999999</v>
      </c>
      <c r="I2231" s="187">
        <v>4.1844161930268131E-2</v>
      </c>
      <c r="J2231" s="157">
        <v>4.9026958225849996E-3</v>
      </c>
      <c r="K2231" s="174">
        <v>0.13180039621680001</v>
      </c>
      <c r="L2231" s="174">
        <v>7.1991672561040002E-4</v>
      </c>
      <c r="M2231" s="174">
        <v>6.6232338756156816E-4</v>
      </c>
      <c r="N2231" s="174">
        <v>2.183445068927E-5</v>
      </c>
    </row>
    <row r="2232" spans="1:14" x14ac:dyDescent="0.25">
      <c r="A2232" s="173">
        <v>34039</v>
      </c>
      <c r="B2232" s="174" t="s">
        <v>233</v>
      </c>
      <c r="C2232" s="174" t="s">
        <v>53</v>
      </c>
      <c r="D2232" s="174" t="s">
        <v>452</v>
      </c>
      <c r="E2232" s="174" t="s">
        <v>174</v>
      </c>
      <c r="F2232" s="174" t="s">
        <v>172</v>
      </c>
      <c r="G2232" s="174" t="s">
        <v>115</v>
      </c>
      <c r="H2232" s="174">
        <v>55.492090913000006</v>
      </c>
      <c r="I2232" s="187">
        <v>3.0869165402435481E-3</v>
      </c>
      <c r="J2232" s="157">
        <v>2.045805406261E-3</v>
      </c>
      <c r="K2232" s="174">
        <v>3.0380688841800001E-2</v>
      </c>
      <c r="L2232" s="174">
        <v>1.7372420304980001E-5</v>
      </c>
      <c r="M2232" s="174">
        <v>1.5982626680581601E-5</v>
      </c>
      <c r="N2232" s="174">
        <v>5.1195417964999996E-6</v>
      </c>
    </row>
    <row r="2233" spans="1:14" x14ac:dyDescent="0.25">
      <c r="A2233" s="173">
        <v>34039</v>
      </c>
      <c r="B2233" s="174" t="s">
        <v>233</v>
      </c>
      <c r="C2233" s="174" t="s">
        <v>53</v>
      </c>
      <c r="D2233" s="174" t="s">
        <v>453</v>
      </c>
      <c r="E2233" s="174" t="s">
        <v>174</v>
      </c>
      <c r="F2233" s="174" t="s">
        <v>172</v>
      </c>
      <c r="G2233" s="174" t="s">
        <v>163</v>
      </c>
      <c r="H2233" s="174">
        <v>103.88862564799999</v>
      </c>
      <c r="I2233" s="187">
        <v>5.2445638496920481E-4</v>
      </c>
      <c r="J2233" s="157">
        <v>1.2724649160699998E-2</v>
      </c>
      <c r="K2233" s="174">
        <v>2.2605925992E-3</v>
      </c>
      <c r="L2233" s="174">
        <v>2.7571931126999991E-4</v>
      </c>
      <c r="M2233" s="174">
        <v>2.6744773193189999E-4</v>
      </c>
      <c r="N2233" s="174">
        <v>1.7902998496099998E-4</v>
      </c>
    </row>
    <row r="2234" spans="1:14" x14ac:dyDescent="0.25">
      <c r="A2234" s="173">
        <v>34039</v>
      </c>
      <c r="B2234" s="174" t="s">
        <v>233</v>
      </c>
      <c r="C2234" s="174" t="s">
        <v>53</v>
      </c>
      <c r="D2234" s="174" t="s">
        <v>454</v>
      </c>
      <c r="E2234" s="174" t="s">
        <v>175</v>
      </c>
      <c r="F2234" s="174" t="s">
        <v>172</v>
      </c>
      <c r="G2234" s="174" t="s">
        <v>163</v>
      </c>
      <c r="H2234" s="174">
        <v>0.70147669000000001</v>
      </c>
      <c r="I2234" s="187">
        <v>3.5137332963719999E-6</v>
      </c>
      <c r="J2234" s="157">
        <v>1.7591940999999999E-5</v>
      </c>
      <c r="K2234" s="174">
        <v>1.0688378000000001E-5</v>
      </c>
      <c r="L2234" s="174">
        <v>1.8677988E-6</v>
      </c>
      <c r="M2234" s="174">
        <v>1.8117648359999999E-6</v>
      </c>
      <c r="N2234" s="174">
        <v>2.8964759999999998E-7</v>
      </c>
    </row>
    <row r="2235" spans="1:14" x14ac:dyDescent="0.25">
      <c r="A2235" s="173">
        <v>34039</v>
      </c>
      <c r="B2235" s="174" t="s">
        <v>233</v>
      </c>
      <c r="C2235" s="174" t="s">
        <v>53</v>
      </c>
      <c r="D2235" s="174" t="s">
        <v>455</v>
      </c>
      <c r="E2235" s="174" t="s">
        <v>176</v>
      </c>
      <c r="F2235" s="174" t="s">
        <v>177</v>
      </c>
      <c r="G2235" s="174" t="s">
        <v>163</v>
      </c>
      <c r="H2235" s="174">
        <v>4.9827829960000001</v>
      </c>
      <c r="I2235" s="187">
        <v>5.4920577926067735E-4</v>
      </c>
      <c r="J2235" s="157">
        <v>3.1676249384000005E-3</v>
      </c>
      <c r="K2235" s="174">
        <v>2.3680494696000001E-3</v>
      </c>
      <c r="L2235" s="174">
        <v>3.9241000497000004E-4</v>
      </c>
      <c r="M2235" s="174">
        <v>3.8063770482089996E-4</v>
      </c>
      <c r="N2235" s="174">
        <v>6.3088333802000006E-6</v>
      </c>
    </row>
    <row r="2236" spans="1:14" x14ac:dyDescent="0.25">
      <c r="A2236" s="173">
        <v>34039</v>
      </c>
      <c r="B2236" s="174" t="s">
        <v>233</v>
      </c>
      <c r="C2236" s="174" t="s">
        <v>53</v>
      </c>
      <c r="D2236" s="174" t="s">
        <v>456</v>
      </c>
      <c r="E2236" s="174" t="s">
        <v>176</v>
      </c>
      <c r="F2236" s="174" t="s">
        <v>177</v>
      </c>
      <c r="G2236" s="174" t="s">
        <v>115</v>
      </c>
      <c r="H2236" s="174">
        <v>4.9624665909999992</v>
      </c>
      <c r="I2236" s="187">
        <v>1.4393171542179998E-4</v>
      </c>
      <c r="J2236" s="157">
        <v>5.0993421740000003E-5</v>
      </c>
      <c r="K2236" s="174">
        <v>4.0223530939999998E-3</v>
      </c>
      <c r="L2236" s="174">
        <v>2.120364281E-6</v>
      </c>
      <c r="M2236" s="174">
        <v>1.9507351385200003E-6</v>
      </c>
      <c r="N2236" s="174">
        <v>3.4115399196000002E-7</v>
      </c>
    </row>
    <row r="2237" spans="1:14" x14ac:dyDescent="0.25">
      <c r="A2237" s="173">
        <v>34039</v>
      </c>
      <c r="B2237" s="174" t="s">
        <v>233</v>
      </c>
      <c r="C2237" s="174" t="s">
        <v>53</v>
      </c>
      <c r="D2237" s="174" t="s">
        <v>457</v>
      </c>
      <c r="E2237" s="174" t="s">
        <v>176</v>
      </c>
      <c r="F2237" s="174" t="s">
        <v>177</v>
      </c>
      <c r="G2237" s="174" t="s">
        <v>156</v>
      </c>
      <c r="H2237" s="174">
        <v>5.532372E-2</v>
      </c>
      <c r="I2237" s="187">
        <v>1.339844702963E-6</v>
      </c>
      <c r="J2237" s="157">
        <v>4.8027287000000001E-6</v>
      </c>
      <c r="K2237" s="174">
        <v>2.5408321999999999E-5</v>
      </c>
      <c r="L2237" s="174">
        <v>4.5193945999999997E-8</v>
      </c>
      <c r="M2237" s="174">
        <v>4.5193945999999997E-8</v>
      </c>
      <c r="N2237" s="174">
        <v>9.2650243000000001E-9</v>
      </c>
    </row>
    <row r="2238" spans="1:14" x14ac:dyDescent="0.25">
      <c r="A2238" s="173">
        <v>34041</v>
      </c>
      <c r="B2238" s="174" t="s">
        <v>461</v>
      </c>
      <c r="C2238" s="174" t="s">
        <v>53</v>
      </c>
      <c r="D2238" s="174" t="s">
        <v>255</v>
      </c>
      <c r="E2238" s="174" t="s">
        <v>82</v>
      </c>
      <c r="F2238" s="174" t="s">
        <v>83</v>
      </c>
      <c r="G2238" s="174" t="s">
        <v>84</v>
      </c>
      <c r="H2238" s="174">
        <v>1260.095</v>
      </c>
      <c r="I2238" s="187">
        <v>0.37780633220000015</v>
      </c>
      <c r="J2238" s="157">
        <v>2.4985818E-3</v>
      </c>
      <c r="K2238" s="174">
        <v>0.32407155999999998</v>
      </c>
      <c r="L2238" s="174">
        <v>1.3848037000000001E-2</v>
      </c>
      <c r="M2238" s="174">
        <v>1.2740194040000001E-2</v>
      </c>
      <c r="N2238" s="174">
        <v>3.7030328E-5</v>
      </c>
    </row>
    <row r="2239" spans="1:14" x14ac:dyDescent="0.25">
      <c r="A2239" s="173">
        <v>34041</v>
      </c>
      <c r="B2239" s="174" t="s">
        <v>461</v>
      </c>
      <c r="C2239" s="174" t="s">
        <v>53</v>
      </c>
      <c r="D2239" s="174" t="s">
        <v>256</v>
      </c>
      <c r="E2239" s="174" t="s">
        <v>85</v>
      </c>
      <c r="F2239" s="174" t="s">
        <v>83</v>
      </c>
      <c r="G2239" s="174" t="s">
        <v>84</v>
      </c>
      <c r="H2239" s="174">
        <v>0</v>
      </c>
      <c r="I2239" s="187">
        <v>0</v>
      </c>
      <c r="J2239" s="157">
        <v>0</v>
      </c>
      <c r="K2239" s="174">
        <v>0</v>
      </c>
      <c r="L2239" s="174">
        <v>0</v>
      </c>
      <c r="M2239" s="174">
        <v>0</v>
      </c>
      <c r="N2239" s="174">
        <v>0</v>
      </c>
    </row>
    <row r="2240" spans="1:14" x14ac:dyDescent="0.25">
      <c r="A2240" s="173">
        <v>34041</v>
      </c>
      <c r="B2240" s="174" t="s">
        <v>461</v>
      </c>
      <c r="C2240" s="174" t="s">
        <v>53</v>
      </c>
      <c r="D2240" s="174" t="s">
        <v>257</v>
      </c>
      <c r="E2240" s="174" t="s">
        <v>86</v>
      </c>
      <c r="F2240" s="174" t="s">
        <v>83</v>
      </c>
      <c r="G2240" s="174" t="s">
        <v>84</v>
      </c>
      <c r="H2240" s="174">
        <v>1789.6265000000001</v>
      </c>
      <c r="I2240" s="187">
        <v>0.43856819160000016</v>
      </c>
      <c r="J2240" s="157">
        <v>3.5423536E-3</v>
      </c>
      <c r="K2240" s="174">
        <v>0.47383317000000003</v>
      </c>
      <c r="L2240" s="174">
        <v>1.5680225999999998E-2</v>
      </c>
      <c r="M2240" s="174">
        <v>1.4425807919999999E-2</v>
      </c>
      <c r="N2240" s="174">
        <v>3.8925915E-5</v>
      </c>
    </row>
    <row r="2241" spans="1:14" x14ac:dyDescent="0.25">
      <c r="A2241" s="173">
        <v>34041</v>
      </c>
      <c r="B2241" s="174" t="s">
        <v>461</v>
      </c>
      <c r="C2241" s="174" t="s">
        <v>53</v>
      </c>
      <c r="D2241" s="174" t="s">
        <v>258</v>
      </c>
      <c r="E2241" s="174" t="s">
        <v>87</v>
      </c>
      <c r="F2241" s="174" t="s">
        <v>83</v>
      </c>
      <c r="G2241" s="174" t="s">
        <v>84</v>
      </c>
      <c r="H2241" s="174">
        <v>494.10813235999996</v>
      </c>
      <c r="I2241" s="187">
        <v>9.5931281519569984E-3</v>
      </c>
      <c r="J2241" s="157">
        <v>2.4052506172600003E-3</v>
      </c>
      <c r="K2241" s="174">
        <v>0.16866094170999998</v>
      </c>
      <c r="L2241" s="174">
        <v>7.7554647199999996E-5</v>
      </c>
      <c r="M2241" s="174">
        <v>7.1350275423999999E-5</v>
      </c>
      <c r="N2241" s="174">
        <v>1.3617955163999998E-5</v>
      </c>
    </row>
    <row r="2242" spans="1:14" x14ac:dyDescent="0.25">
      <c r="A2242" s="173">
        <v>34041</v>
      </c>
      <c r="B2242" s="174" t="s">
        <v>461</v>
      </c>
      <c r="C2242" s="174" t="s">
        <v>53</v>
      </c>
      <c r="D2242" s="174" t="s">
        <v>259</v>
      </c>
      <c r="E2242" s="174" t="s">
        <v>88</v>
      </c>
      <c r="F2242" s="174" t="s">
        <v>89</v>
      </c>
      <c r="G2242" s="174" t="s">
        <v>84</v>
      </c>
      <c r="H2242" s="174">
        <v>29.557613</v>
      </c>
      <c r="I2242" s="187">
        <v>2.4669514077999997E-3</v>
      </c>
      <c r="J2242" s="157">
        <v>5.9631544E-5</v>
      </c>
      <c r="K2242" s="174">
        <v>1.0368943E-2</v>
      </c>
      <c r="L2242" s="174">
        <v>3.7081629999999999E-4</v>
      </c>
      <c r="M2242" s="174">
        <v>3.41150996E-4</v>
      </c>
      <c r="N2242" s="174">
        <v>6.2383253000000001E-7</v>
      </c>
    </row>
    <row r="2243" spans="1:14" x14ac:dyDescent="0.25">
      <c r="A2243" s="173">
        <v>34041</v>
      </c>
      <c r="B2243" s="174" t="s">
        <v>461</v>
      </c>
      <c r="C2243" s="174" t="s">
        <v>53</v>
      </c>
      <c r="D2243" s="174" t="s">
        <v>260</v>
      </c>
      <c r="E2243" s="174" t="s">
        <v>90</v>
      </c>
      <c r="F2243" s="174" t="s">
        <v>89</v>
      </c>
      <c r="G2243" s="174" t="s">
        <v>84</v>
      </c>
      <c r="H2243" s="174">
        <v>2.7771792</v>
      </c>
      <c r="I2243" s="187">
        <v>8.9050619230000023E-5</v>
      </c>
      <c r="J2243" s="157">
        <v>3.9831156999999998E-6</v>
      </c>
      <c r="K2243" s="174">
        <v>3.8871453999999998E-4</v>
      </c>
      <c r="L2243" s="174">
        <v>1.3097563E-5</v>
      </c>
      <c r="M2243" s="174">
        <v>1.204975796E-5</v>
      </c>
      <c r="N2243" s="174">
        <v>4.062375E-8</v>
      </c>
    </row>
    <row r="2244" spans="1:14" x14ac:dyDescent="0.25">
      <c r="A2244" s="173">
        <v>34041</v>
      </c>
      <c r="B2244" s="174" t="s">
        <v>461</v>
      </c>
      <c r="C2244" s="174" t="s">
        <v>53</v>
      </c>
      <c r="D2244" s="174" t="s">
        <v>261</v>
      </c>
      <c r="E2244" s="174" t="s">
        <v>91</v>
      </c>
      <c r="F2244" s="174" t="s">
        <v>89</v>
      </c>
      <c r="G2244" s="174" t="s">
        <v>84</v>
      </c>
      <c r="H2244" s="174">
        <v>2.6600904000000001</v>
      </c>
      <c r="I2244" s="187">
        <v>1.0600128522599999E-4</v>
      </c>
      <c r="J2244" s="157">
        <v>4.7698053999999997E-6</v>
      </c>
      <c r="K2244" s="174">
        <v>4.6902179000000001E-4</v>
      </c>
      <c r="L2244" s="174">
        <v>1.5789788E-5</v>
      </c>
      <c r="M2244" s="174">
        <v>1.452660496E-5</v>
      </c>
      <c r="N2244" s="174">
        <v>4.8558944999999997E-8</v>
      </c>
    </row>
    <row r="2245" spans="1:14" x14ac:dyDescent="0.25">
      <c r="A2245" s="173">
        <v>34041</v>
      </c>
      <c r="B2245" s="174" t="s">
        <v>461</v>
      </c>
      <c r="C2245" s="174" t="s">
        <v>53</v>
      </c>
      <c r="D2245" s="174" t="s">
        <v>262</v>
      </c>
      <c r="E2245" s="174" t="s">
        <v>92</v>
      </c>
      <c r="F2245" s="174" t="s">
        <v>89</v>
      </c>
      <c r="G2245" s="174" t="s">
        <v>84</v>
      </c>
      <c r="H2245" s="174">
        <v>6.9386120999999999E-3</v>
      </c>
      <c r="I2245" s="187">
        <v>8.657099957200001E-7</v>
      </c>
      <c r="J2245" s="157">
        <v>3.3295268999999998E-8</v>
      </c>
      <c r="K2245" s="174">
        <v>3.3964673E-6</v>
      </c>
      <c r="L2245" s="174">
        <v>1.1427287E-7</v>
      </c>
      <c r="M2245" s="174">
        <v>1.0513104040000001E-7</v>
      </c>
      <c r="N2245" s="174">
        <v>3.3565942000000001E-10</v>
      </c>
    </row>
    <row r="2246" spans="1:14" x14ac:dyDescent="0.25">
      <c r="A2246" s="173">
        <v>34041</v>
      </c>
      <c r="B2246" s="174" t="s">
        <v>461</v>
      </c>
      <c r="C2246" s="174" t="s">
        <v>53</v>
      </c>
      <c r="D2246" s="174" t="s">
        <v>263</v>
      </c>
      <c r="E2246" s="174" t="s">
        <v>93</v>
      </c>
      <c r="F2246" s="174" t="s">
        <v>89</v>
      </c>
      <c r="G2246" s="174" t="s">
        <v>84</v>
      </c>
      <c r="H2246" s="174">
        <v>12.649955800000001</v>
      </c>
      <c r="I2246" s="187">
        <v>6.2681527393899997E-3</v>
      </c>
      <c r="J2246" s="157">
        <v>1.5674971699999998E-4</v>
      </c>
      <c r="K2246" s="174">
        <v>2.7008198899999999E-2</v>
      </c>
      <c r="L2246" s="174">
        <v>9.6677521200000003E-4</v>
      </c>
      <c r="M2246" s="174">
        <v>8.8943319504000012E-4</v>
      </c>
      <c r="N2246" s="174">
        <v>1.61214389E-6</v>
      </c>
    </row>
    <row r="2247" spans="1:14" x14ac:dyDescent="0.25">
      <c r="A2247" s="173">
        <v>34041</v>
      </c>
      <c r="B2247" s="174" t="s">
        <v>461</v>
      </c>
      <c r="C2247" s="174" t="s">
        <v>53</v>
      </c>
      <c r="D2247" s="174" t="s">
        <v>264</v>
      </c>
      <c r="E2247" s="174" t="s">
        <v>94</v>
      </c>
      <c r="F2247" s="174" t="s">
        <v>89</v>
      </c>
      <c r="G2247" s="174" t="s">
        <v>84</v>
      </c>
      <c r="H2247" s="174">
        <v>0.26713650999999999</v>
      </c>
      <c r="I2247" s="187">
        <v>2.1566387757000001E-5</v>
      </c>
      <c r="J2247" s="157">
        <v>9.3835950999999996E-7</v>
      </c>
      <c r="K2247" s="174">
        <v>9.5722535000000006E-5</v>
      </c>
      <c r="L2247" s="174">
        <v>3.2205488999999998E-6</v>
      </c>
      <c r="M2247" s="174">
        <v>2.9629049879999999E-6</v>
      </c>
      <c r="N2247" s="174">
        <v>9.4598799999999998E-9</v>
      </c>
    </row>
    <row r="2248" spans="1:14" x14ac:dyDescent="0.25">
      <c r="A2248" s="173">
        <v>34041</v>
      </c>
      <c r="B2248" s="174" t="s">
        <v>461</v>
      </c>
      <c r="C2248" s="174" t="s">
        <v>53</v>
      </c>
      <c r="D2248" s="174" t="s">
        <v>265</v>
      </c>
      <c r="E2248" s="174" t="s">
        <v>95</v>
      </c>
      <c r="F2248" s="174" t="s">
        <v>96</v>
      </c>
      <c r="G2248" s="174" t="s">
        <v>84</v>
      </c>
      <c r="H2248" s="174">
        <v>0.56335217000000004</v>
      </c>
      <c r="I2248" s="187">
        <v>5.2902453068000003E-5</v>
      </c>
      <c r="J2248" s="157">
        <v>2.1376002E-6</v>
      </c>
      <c r="K2248" s="174">
        <v>2.1805770000000001E-4</v>
      </c>
      <c r="L2248" s="174">
        <v>7.3364704000000002E-6</v>
      </c>
      <c r="M2248" s="174">
        <v>6.7495527680000003E-6</v>
      </c>
      <c r="N2248" s="174">
        <v>2.1549782000000001E-8</v>
      </c>
    </row>
    <row r="2249" spans="1:14" x14ac:dyDescent="0.25">
      <c r="A2249" s="173">
        <v>34041</v>
      </c>
      <c r="B2249" s="174" t="s">
        <v>461</v>
      </c>
      <c r="C2249" s="174" t="s">
        <v>53</v>
      </c>
      <c r="D2249" s="174" t="s">
        <v>266</v>
      </c>
      <c r="E2249" s="174" t="s">
        <v>97</v>
      </c>
      <c r="F2249" s="174" t="s">
        <v>96</v>
      </c>
      <c r="G2249" s="174" t="s">
        <v>84</v>
      </c>
      <c r="H2249" s="174">
        <v>2.6663518000000001E-2</v>
      </c>
      <c r="I2249" s="187">
        <v>4.0644724775E-6</v>
      </c>
      <c r="J2249" s="157">
        <v>1.7032149999999999E-7</v>
      </c>
      <c r="K2249" s="174">
        <v>1.7374583000000001E-5</v>
      </c>
      <c r="L2249" s="174">
        <v>5.8456134999999996E-7</v>
      </c>
      <c r="M2249" s="174">
        <v>5.3779644199999997E-7</v>
      </c>
      <c r="N2249" s="174">
        <v>1.7170616E-9</v>
      </c>
    </row>
    <row r="2250" spans="1:14" x14ac:dyDescent="0.25">
      <c r="A2250" s="173">
        <v>34041</v>
      </c>
      <c r="B2250" s="174" t="s">
        <v>461</v>
      </c>
      <c r="C2250" s="174" t="s">
        <v>53</v>
      </c>
      <c r="D2250" s="174" t="s">
        <v>267</v>
      </c>
      <c r="E2250" s="174" t="s">
        <v>98</v>
      </c>
      <c r="F2250" s="174" t="s">
        <v>99</v>
      </c>
      <c r="G2250" s="174" t="s">
        <v>84</v>
      </c>
      <c r="H2250" s="174">
        <v>257.06517199999996</v>
      </c>
      <c r="I2250" s="187">
        <v>1.137394628924E-3</v>
      </c>
      <c r="J2250" s="157">
        <v>3.4326191599999995E-5</v>
      </c>
      <c r="K2250" s="174">
        <v>3.2627642100000001E-3</v>
      </c>
      <c r="L2250" s="174">
        <v>1.123343585E-4</v>
      </c>
      <c r="M2250" s="174">
        <v>1.0334760982000001E-4</v>
      </c>
      <c r="N2250" s="174">
        <v>3.6103186000000002E-7</v>
      </c>
    </row>
    <row r="2251" spans="1:14" x14ac:dyDescent="0.25">
      <c r="A2251" s="173">
        <v>34041</v>
      </c>
      <c r="B2251" s="174" t="s">
        <v>461</v>
      </c>
      <c r="C2251" s="174" t="s">
        <v>53</v>
      </c>
      <c r="D2251" s="174" t="s">
        <v>268</v>
      </c>
      <c r="E2251" s="174" t="s">
        <v>98</v>
      </c>
      <c r="F2251" s="174" t="s">
        <v>100</v>
      </c>
      <c r="G2251" s="174" t="s">
        <v>84</v>
      </c>
      <c r="H2251" s="174">
        <v>34.039007099999999</v>
      </c>
      <c r="I2251" s="187">
        <v>4.2426176623500001E-3</v>
      </c>
      <c r="J2251" s="157">
        <v>1.8534460919999998E-4</v>
      </c>
      <c r="K2251" s="174">
        <v>1.7051061479999997E-2</v>
      </c>
      <c r="L2251" s="174">
        <v>5.9529195199999995E-4</v>
      </c>
      <c r="M2251" s="174">
        <v>5.4766859583999991E-4</v>
      </c>
      <c r="N2251" s="174">
        <v>1.9120187420000001E-6</v>
      </c>
    </row>
    <row r="2252" spans="1:14" x14ac:dyDescent="0.25">
      <c r="A2252" s="173">
        <v>34041</v>
      </c>
      <c r="B2252" s="174" t="s">
        <v>461</v>
      </c>
      <c r="C2252" s="174" t="s">
        <v>53</v>
      </c>
      <c r="D2252" s="174" t="s">
        <v>269</v>
      </c>
      <c r="E2252" s="174" t="s">
        <v>101</v>
      </c>
      <c r="F2252" s="174" t="s">
        <v>99</v>
      </c>
      <c r="G2252" s="174" t="s">
        <v>84</v>
      </c>
      <c r="H2252" s="174">
        <v>2903.2892999999999</v>
      </c>
      <c r="I2252" s="187">
        <v>1.0840983435E-2</v>
      </c>
      <c r="J2252" s="157">
        <v>3.0044882000000001E-4</v>
      </c>
      <c r="K2252" s="174">
        <v>2.8307822999999999E-2</v>
      </c>
      <c r="L2252" s="174">
        <v>9.5778686E-4</v>
      </c>
      <c r="M2252" s="174">
        <v>8.8116391120000002E-4</v>
      </c>
      <c r="N2252" s="174">
        <v>3.1053436999999999E-6</v>
      </c>
    </row>
    <row r="2253" spans="1:14" x14ac:dyDescent="0.25">
      <c r="A2253" s="173">
        <v>34041</v>
      </c>
      <c r="B2253" s="174" t="s">
        <v>461</v>
      </c>
      <c r="C2253" s="174" t="s">
        <v>53</v>
      </c>
      <c r="D2253" s="174" t="s">
        <v>270</v>
      </c>
      <c r="E2253" s="174" t="s">
        <v>101</v>
      </c>
      <c r="F2253" s="174" t="s">
        <v>100</v>
      </c>
      <c r="G2253" s="174" t="s">
        <v>84</v>
      </c>
      <c r="H2253" s="174">
        <v>321.96696400000002</v>
      </c>
      <c r="I2253" s="187">
        <v>5.9292847126700007E-2</v>
      </c>
      <c r="J2253" s="157">
        <v>1.28979956E-3</v>
      </c>
      <c r="K2253" s="174">
        <v>0.214730106</v>
      </c>
      <c r="L2253" s="174">
        <v>7.6629714599999992E-3</v>
      </c>
      <c r="M2253" s="174">
        <v>7.0499337431999994E-3</v>
      </c>
      <c r="N2253" s="174">
        <v>1.32436385E-5</v>
      </c>
    </row>
    <row r="2254" spans="1:14" x14ac:dyDescent="0.25">
      <c r="A2254" s="173">
        <v>34041</v>
      </c>
      <c r="B2254" s="174" t="s">
        <v>461</v>
      </c>
      <c r="C2254" s="174" t="s">
        <v>53</v>
      </c>
      <c r="D2254" s="174" t="s">
        <v>271</v>
      </c>
      <c r="E2254" s="174" t="s">
        <v>102</v>
      </c>
      <c r="F2254" s="174" t="s">
        <v>99</v>
      </c>
      <c r="G2254" s="174" t="s">
        <v>84</v>
      </c>
      <c r="H2254" s="174">
        <v>7665.8991000000005</v>
      </c>
      <c r="I2254" s="187">
        <v>2.1413593327399998E-2</v>
      </c>
      <c r="J2254" s="157">
        <v>6.7305549999999994E-4</v>
      </c>
      <c r="K2254" s="174">
        <v>5.8062204100000001E-2</v>
      </c>
      <c r="L2254" s="174">
        <v>2.2075446300000002E-3</v>
      </c>
      <c r="M2254" s="174">
        <v>2.0309410595999999E-3</v>
      </c>
      <c r="N2254" s="174">
        <v>6.8891279999999997E-6</v>
      </c>
    </row>
    <row r="2255" spans="1:14" x14ac:dyDescent="0.25">
      <c r="A2255" s="173">
        <v>34041</v>
      </c>
      <c r="B2255" s="174" t="s">
        <v>461</v>
      </c>
      <c r="C2255" s="174" t="s">
        <v>53</v>
      </c>
      <c r="D2255" s="174" t="s">
        <v>272</v>
      </c>
      <c r="E2255" s="174" t="s">
        <v>102</v>
      </c>
      <c r="F2255" s="174" t="s">
        <v>100</v>
      </c>
      <c r="G2255" s="174" t="s">
        <v>84</v>
      </c>
      <c r="H2255" s="174">
        <v>805.14051400000005</v>
      </c>
      <c r="I2255" s="187">
        <v>4.8497308726300002E-2</v>
      </c>
      <c r="J2255" s="157">
        <v>1.80886651E-3</v>
      </c>
      <c r="K2255" s="174">
        <v>0.18747096699999999</v>
      </c>
      <c r="L2255" s="174">
        <v>6.3910293999999996E-3</v>
      </c>
      <c r="M2255" s="174">
        <v>5.8797470480000001E-3</v>
      </c>
      <c r="N2255" s="174">
        <v>1.8554099799999999E-5</v>
      </c>
    </row>
    <row r="2256" spans="1:14" x14ac:dyDescent="0.25">
      <c r="A2256" s="173">
        <v>34041</v>
      </c>
      <c r="B2256" s="174" t="s">
        <v>461</v>
      </c>
      <c r="C2256" s="174" t="s">
        <v>53</v>
      </c>
      <c r="D2256" s="174" t="s">
        <v>273</v>
      </c>
      <c r="E2256" s="174" t="s">
        <v>103</v>
      </c>
      <c r="F2256" s="174" t="s">
        <v>99</v>
      </c>
      <c r="G2256" s="174" t="s">
        <v>84</v>
      </c>
      <c r="H2256" s="174">
        <v>3889.3154299999997</v>
      </c>
      <c r="I2256" s="187">
        <v>1.4211515370879998E-2</v>
      </c>
      <c r="J2256" s="157">
        <v>4.3030692699999996E-4</v>
      </c>
      <c r="K2256" s="174">
        <v>3.9582313799999998E-2</v>
      </c>
      <c r="L2256" s="174">
        <v>1.3823663149999999E-3</v>
      </c>
      <c r="M2256" s="174">
        <v>1.2717770098000002E-3</v>
      </c>
      <c r="N2256" s="174">
        <v>4.4343394499999998E-6</v>
      </c>
    </row>
    <row r="2257" spans="1:14" x14ac:dyDescent="0.25">
      <c r="A2257" s="173">
        <v>34041</v>
      </c>
      <c r="B2257" s="174" t="s">
        <v>461</v>
      </c>
      <c r="C2257" s="174" t="s">
        <v>53</v>
      </c>
      <c r="D2257" s="174" t="s">
        <v>274</v>
      </c>
      <c r="E2257" s="174" t="s">
        <v>103</v>
      </c>
      <c r="F2257" s="174" t="s">
        <v>100</v>
      </c>
      <c r="G2257" s="174" t="s">
        <v>84</v>
      </c>
      <c r="H2257" s="174">
        <v>313.11028999999996</v>
      </c>
      <c r="I2257" s="187">
        <v>4.7969567954400008E-2</v>
      </c>
      <c r="J2257" s="157">
        <v>1.6769590700000002E-3</v>
      </c>
      <c r="K2257" s="174">
        <v>0.20890697</v>
      </c>
      <c r="L2257" s="174">
        <v>7.2667905999999997E-3</v>
      </c>
      <c r="M2257" s="174">
        <v>6.6854473520000009E-3</v>
      </c>
      <c r="N2257" s="174">
        <v>1.73056936E-5</v>
      </c>
    </row>
    <row r="2258" spans="1:14" x14ac:dyDescent="0.25">
      <c r="A2258" s="173">
        <v>34041</v>
      </c>
      <c r="B2258" s="174" t="s">
        <v>461</v>
      </c>
      <c r="C2258" s="174" t="s">
        <v>53</v>
      </c>
      <c r="D2258" s="174" t="s">
        <v>275</v>
      </c>
      <c r="E2258" s="174" t="s">
        <v>104</v>
      </c>
      <c r="F2258" s="174" t="s">
        <v>99</v>
      </c>
      <c r="G2258" s="174" t="s">
        <v>84</v>
      </c>
      <c r="H2258" s="174">
        <v>2050.1683400000002</v>
      </c>
      <c r="I2258" s="187">
        <v>2.1921654700000001E-3</v>
      </c>
      <c r="J2258" s="157">
        <v>0</v>
      </c>
      <c r="K2258" s="174">
        <v>0</v>
      </c>
      <c r="L2258" s="174">
        <v>0</v>
      </c>
      <c r="M2258" s="174">
        <v>0</v>
      </c>
      <c r="N2258" s="174">
        <v>0</v>
      </c>
    </row>
    <row r="2259" spans="1:14" x14ac:dyDescent="0.25">
      <c r="A2259" s="173">
        <v>34041</v>
      </c>
      <c r="B2259" s="174" t="s">
        <v>461</v>
      </c>
      <c r="C2259" s="174" t="s">
        <v>53</v>
      </c>
      <c r="D2259" s="174" t="s">
        <v>276</v>
      </c>
      <c r="E2259" s="174" t="s">
        <v>104</v>
      </c>
      <c r="F2259" s="174" t="s">
        <v>100</v>
      </c>
      <c r="G2259" s="174" t="s">
        <v>84</v>
      </c>
      <c r="H2259" s="174">
        <v>248.61629099999999</v>
      </c>
      <c r="I2259" s="187">
        <v>2.77261367E-4</v>
      </c>
      <c r="J2259" s="157">
        <v>0</v>
      </c>
      <c r="K2259" s="174">
        <v>0</v>
      </c>
      <c r="L2259" s="174">
        <v>0</v>
      </c>
      <c r="M2259" s="174">
        <v>0</v>
      </c>
      <c r="N2259" s="174">
        <v>0</v>
      </c>
    </row>
    <row r="2260" spans="1:14" x14ac:dyDescent="0.25">
      <c r="A2260" s="173">
        <v>34041</v>
      </c>
      <c r="B2260" s="174" t="s">
        <v>461</v>
      </c>
      <c r="C2260" s="174" t="s">
        <v>53</v>
      </c>
      <c r="D2260" s="174" t="s">
        <v>277</v>
      </c>
      <c r="E2260" s="174" t="s">
        <v>105</v>
      </c>
      <c r="F2260" s="174" t="s">
        <v>100</v>
      </c>
      <c r="G2260" s="174" t="s">
        <v>84</v>
      </c>
      <c r="H2260" s="174">
        <v>5.0464541000000002E-2</v>
      </c>
      <c r="I2260" s="187">
        <v>1.5513923081999999E-5</v>
      </c>
      <c r="J2260" s="157">
        <v>7.7120500999999999E-7</v>
      </c>
      <c r="K2260" s="174">
        <v>7.3841766000000002E-5</v>
      </c>
      <c r="L2260" s="174">
        <v>2.4945119999999999E-6</v>
      </c>
      <c r="M2260" s="174">
        <v>2.2949510399999999E-6</v>
      </c>
      <c r="N2260" s="174">
        <v>7.9004137000000008E-9</v>
      </c>
    </row>
    <row r="2261" spans="1:14" x14ac:dyDescent="0.25">
      <c r="A2261" s="173">
        <v>34041</v>
      </c>
      <c r="B2261" s="174" t="s">
        <v>461</v>
      </c>
      <c r="C2261" s="174" t="s">
        <v>53</v>
      </c>
      <c r="D2261" s="174" t="s">
        <v>278</v>
      </c>
      <c r="E2261" s="174" t="s">
        <v>106</v>
      </c>
      <c r="F2261" s="174" t="s">
        <v>107</v>
      </c>
      <c r="G2261" s="174" t="s">
        <v>84</v>
      </c>
      <c r="H2261" s="174">
        <v>8.1341774999999998</v>
      </c>
      <c r="I2261" s="187">
        <v>1.9359938077600006E-4</v>
      </c>
      <c r="J2261" s="157">
        <v>9.4154904999999989E-6</v>
      </c>
      <c r="K2261" s="174">
        <v>7.8224051999999989E-4</v>
      </c>
      <c r="L2261" s="174">
        <v>3.1476389999999995E-5</v>
      </c>
      <c r="M2261" s="174">
        <v>2.8958278799999996E-5</v>
      </c>
      <c r="N2261" s="174">
        <v>9.5366064999999993E-8</v>
      </c>
    </row>
    <row r="2262" spans="1:14" x14ac:dyDescent="0.25">
      <c r="A2262" s="173">
        <v>34041</v>
      </c>
      <c r="B2262" s="174" t="s">
        <v>461</v>
      </c>
      <c r="C2262" s="174" t="s">
        <v>53</v>
      </c>
      <c r="D2262" s="174" t="s">
        <v>279</v>
      </c>
      <c r="E2262" s="174" t="s">
        <v>108</v>
      </c>
      <c r="F2262" s="174" t="s">
        <v>109</v>
      </c>
      <c r="G2262" s="174" t="s">
        <v>84</v>
      </c>
      <c r="H2262" s="174">
        <v>44.848894799999997</v>
      </c>
      <c r="I2262" s="187">
        <v>1.2848245877700002E-3</v>
      </c>
      <c r="J2262" s="157">
        <v>4.6434941840000003E-5</v>
      </c>
      <c r="K2262" s="174">
        <v>4.4594862880000001E-3</v>
      </c>
      <c r="L2262" s="174">
        <v>1.52252079E-4</v>
      </c>
      <c r="M2262" s="174">
        <v>1.4007191268000001E-4</v>
      </c>
      <c r="N2262" s="174">
        <v>4.7389278450000001E-7</v>
      </c>
    </row>
    <row r="2263" spans="1:14" x14ac:dyDescent="0.25">
      <c r="A2263" s="173">
        <v>34041</v>
      </c>
      <c r="B2263" s="174" t="s">
        <v>461</v>
      </c>
      <c r="C2263" s="174" t="s">
        <v>53</v>
      </c>
      <c r="D2263" s="174" t="s">
        <v>280</v>
      </c>
      <c r="E2263" s="174" t="s">
        <v>110</v>
      </c>
      <c r="F2263" s="174" t="s">
        <v>109</v>
      </c>
      <c r="G2263" s="174" t="s">
        <v>84</v>
      </c>
      <c r="H2263" s="174">
        <v>153.29474301499997</v>
      </c>
      <c r="I2263" s="187">
        <v>9.0637349609643987E-3</v>
      </c>
      <c r="J2263" s="157">
        <v>3.1678030300999997E-4</v>
      </c>
      <c r="K2263" s="174">
        <v>2.9160146329999997E-2</v>
      </c>
      <c r="L2263" s="174">
        <v>1.1261171387000001E-3</v>
      </c>
      <c r="M2263" s="174">
        <v>1.036027767604E-3</v>
      </c>
      <c r="N2263" s="174">
        <v>3.1615015190000002E-6</v>
      </c>
    </row>
    <row r="2264" spans="1:14" x14ac:dyDescent="0.25">
      <c r="A2264" s="173">
        <v>34041</v>
      </c>
      <c r="B2264" s="174" t="s">
        <v>461</v>
      </c>
      <c r="C2264" s="174" t="s">
        <v>53</v>
      </c>
      <c r="D2264" s="174" t="s">
        <v>281</v>
      </c>
      <c r="E2264" s="174" t="s">
        <v>111</v>
      </c>
      <c r="F2264" s="174" t="s">
        <v>109</v>
      </c>
      <c r="G2264" s="174" t="s">
        <v>84</v>
      </c>
      <c r="H2264" s="174">
        <v>2.4897809999999999E-2</v>
      </c>
      <c r="I2264" s="187">
        <v>3.3707054562000002E-6</v>
      </c>
      <c r="J2264" s="157">
        <v>1.2099797999999999E-7</v>
      </c>
      <c r="K2264" s="174">
        <v>1.2343065E-5</v>
      </c>
      <c r="L2264" s="174">
        <v>4.1527784E-7</v>
      </c>
      <c r="M2264" s="174">
        <v>3.820556128E-7</v>
      </c>
      <c r="N2264" s="174">
        <v>1.2198165E-9</v>
      </c>
    </row>
    <row r="2265" spans="1:14" x14ac:dyDescent="0.25">
      <c r="A2265" s="173">
        <v>34041</v>
      </c>
      <c r="B2265" s="174" t="s">
        <v>461</v>
      </c>
      <c r="C2265" s="174" t="s">
        <v>53</v>
      </c>
      <c r="D2265" s="174" t="s">
        <v>282</v>
      </c>
      <c r="E2265" s="174" t="s">
        <v>112</v>
      </c>
      <c r="F2265" s="174" t="s">
        <v>109</v>
      </c>
      <c r="G2265" s="174" t="s">
        <v>84</v>
      </c>
      <c r="H2265" s="174">
        <v>0.54548859999999999</v>
      </c>
      <c r="I2265" s="187">
        <v>5.588682491400001E-5</v>
      </c>
      <c r="J2265" s="157">
        <v>1.9068482E-6</v>
      </c>
      <c r="K2265" s="174">
        <v>1.9451856000000001E-4</v>
      </c>
      <c r="L2265" s="174">
        <v>6.5445041999999998E-6</v>
      </c>
      <c r="M2265" s="174">
        <v>6.0209438640000001E-6</v>
      </c>
      <c r="N2265" s="174">
        <v>1.9223501E-8</v>
      </c>
    </row>
    <row r="2266" spans="1:14" x14ac:dyDescent="0.25">
      <c r="A2266" s="173">
        <v>34041</v>
      </c>
      <c r="B2266" s="174" t="s">
        <v>461</v>
      </c>
      <c r="C2266" s="174" t="s">
        <v>53</v>
      </c>
      <c r="D2266" s="174" t="s">
        <v>283</v>
      </c>
      <c r="E2266" s="174" t="s">
        <v>113</v>
      </c>
      <c r="F2266" s="174" t="s">
        <v>114</v>
      </c>
      <c r="G2266" s="174" t="s">
        <v>84</v>
      </c>
      <c r="H2266" s="174">
        <v>40.504204000000001</v>
      </c>
      <c r="I2266" s="187">
        <v>1.3955531622800003E-2</v>
      </c>
      <c r="J2266" s="157">
        <v>3.0474800999999999E-4</v>
      </c>
      <c r="K2266" s="174">
        <v>5.5423981999999997E-2</v>
      </c>
      <c r="L2266" s="174">
        <v>1.9930368E-3</v>
      </c>
      <c r="M2266" s="174">
        <v>1.8335938559999999E-3</v>
      </c>
      <c r="N2266" s="174">
        <v>3.142723E-6</v>
      </c>
    </row>
    <row r="2267" spans="1:14" x14ac:dyDescent="0.25">
      <c r="A2267" s="173">
        <v>34041</v>
      </c>
      <c r="B2267" s="174" t="s">
        <v>461</v>
      </c>
      <c r="C2267" s="174" t="s">
        <v>53</v>
      </c>
      <c r="D2267" s="174" t="s">
        <v>284</v>
      </c>
      <c r="E2267" s="174" t="s">
        <v>82</v>
      </c>
      <c r="F2267" s="174" t="s">
        <v>83</v>
      </c>
      <c r="G2267" s="174" t="s">
        <v>115</v>
      </c>
      <c r="H2267" s="174">
        <v>620.64062999999999</v>
      </c>
      <c r="I2267" s="187">
        <v>1.5690082429190001E-2</v>
      </c>
      <c r="J2267" s="157">
        <v>1.989495E-3</v>
      </c>
      <c r="K2267" s="174">
        <v>0.13623956000000001</v>
      </c>
      <c r="L2267" s="174">
        <v>2.5233893999999999E-4</v>
      </c>
      <c r="M2267" s="174">
        <v>2.3215182479999999E-4</v>
      </c>
      <c r="N2267" s="174">
        <v>1.8967553999999999E-5</v>
      </c>
    </row>
    <row r="2268" spans="1:14" x14ac:dyDescent="0.25">
      <c r="A2268" s="173">
        <v>34041</v>
      </c>
      <c r="B2268" s="174" t="s">
        <v>461</v>
      </c>
      <c r="C2268" s="174" t="s">
        <v>53</v>
      </c>
      <c r="D2268" s="174" t="s">
        <v>285</v>
      </c>
      <c r="E2268" s="174" t="s">
        <v>86</v>
      </c>
      <c r="F2268" s="174" t="s">
        <v>83</v>
      </c>
      <c r="G2268" s="174" t="s">
        <v>115</v>
      </c>
      <c r="H2268" s="174">
        <v>6113.0326999999997</v>
      </c>
      <c r="I2268" s="187">
        <v>0.17469666057510003</v>
      </c>
      <c r="J2268" s="157">
        <v>1.7667081000000001E-2</v>
      </c>
      <c r="K2268" s="174">
        <v>1.5260016999999999</v>
      </c>
      <c r="L2268" s="174">
        <v>2.4929370000000002E-3</v>
      </c>
      <c r="M2268" s="174">
        <v>2.2935020400000005E-3</v>
      </c>
      <c r="N2268" s="174">
        <v>1.9958964999999999E-4</v>
      </c>
    </row>
    <row r="2269" spans="1:14" x14ac:dyDescent="0.25">
      <c r="A2269" s="173">
        <v>34041</v>
      </c>
      <c r="B2269" s="174" t="s">
        <v>461</v>
      </c>
      <c r="C2269" s="174" t="s">
        <v>53</v>
      </c>
      <c r="D2269" s="174" t="s">
        <v>286</v>
      </c>
      <c r="E2269" s="174" t="s">
        <v>116</v>
      </c>
      <c r="F2269" s="174" t="s">
        <v>83</v>
      </c>
      <c r="G2269" s="174" t="s">
        <v>115</v>
      </c>
      <c r="H2269" s="174">
        <v>113.26261</v>
      </c>
      <c r="I2269" s="187">
        <v>1.4667907473100003E-2</v>
      </c>
      <c r="J2269" s="157">
        <v>4.8466865E-3</v>
      </c>
      <c r="K2269" s="174">
        <v>0.56455856999999998</v>
      </c>
      <c r="L2269" s="174">
        <v>2.6913802000000001E-4</v>
      </c>
      <c r="M2269" s="174">
        <v>2.476069784E-4</v>
      </c>
      <c r="N2269" s="174">
        <v>4.6499414999999998E-5</v>
      </c>
    </row>
    <row r="2270" spans="1:14" x14ac:dyDescent="0.25">
      <c r="A2270" s="173">
        <v>34041</v>
      </c>
      <c r="B2270" s="174" t="s">
        <v>461</v>
      </c>
      <c r="C2270" s="174" t="s">
        <v>53</v>
      </c>
      <c r="D2270" s="174" t="s">
        <v>287</v>
      </c>
      <c r="E2270" s="174" t="s">
        <v>87</v>
      </c>
      <c r="F2270" s="174" t="s">
        <v>83</v>
      </c>
      <c r="G2270" s="174" t="s">
        <v>115</v>
      </c>
      <c r="H2270" s="174">
        <v>187.664095699</v>
      </c>
      <c r="I2270" s="187">
        <v>9.7037704493140083E-3</v>
      </c>
      <c r="J2270" s="157">
        <v>2.4789594560700001E-3</v>
      </c>
      <c r="K2270" s="174">
        <v>0.21602301163100002</v>
      </c>
      <c r="L2270" s="174">
        <v>6.7752397322999992E-5</v>
      </c>
      <c r="M2270" s="174">
        <v>6.2332205537160004E-5</v>
      </c>
      <c r="N2270" s="174">
        <v>1.3601533282500001E-5</v>
      </c>
    </row>
    <row r="2271" spans="1:14" x14ac:dyDescent="0.25">
      <c r="A2271" s="173">
        <v>34041</v>
      </c>
      <c r="B2271" s="174" t="s">
        <v>461</v>
      </c>
      <c r="C2271" s="174" t="s">
        <v>53</v>
      </c>
      <c r="D2271" s="174" t="s">
        <v>288</v>
      </c>
      <c r="E2271" s="174" t="s">
        <v>117</v>
      </c>
      <c r="F2271" s="174" t="s">
        <v>89</v>
      </c>
      <c r="G2271" s="174" t="s">
        <v>115</v>
      </c>
      <c r="H2271" s="174">
        <v>1.6609300330000001</v>
      </c>
      <c r="I2271" s="187">
        <v>1.7497374905465999E-4</v>
      </c>
      <c r="J2271" s="157">
        <v>8.8659865500000004E-5</v>
      </c>
      <c r="K2271" s="174">
        <v>5.9175777350000004E-3</v>
      </c>
      <c r="L2271" s="174">
        <v>3.1036296060000003E-6</v>
      </c>
      <c r="M2271" s="174">
        <v>2.8553392375200002E-6</v>
      </c>
      <c r="N2271" s="174">
        <v>5.6165019200000001E-7</v>
      </c>
    </row>
    <row r="2272" spans="1:14" x14ac:dyDescent="0.25">
      <c r="A2272" s="173">
        <v>34041</v>
      </c>
      <c r="B2272" s="174" t="s">
        <v>461</v>
      </c>
      <c r="C2272" s="174" t="s">
        <v>53</v>
      </c>
      <c r="D2272" s="174" t="s">
        <v>289</v>
      </c>
      <c r="E2272" s="174" t="s">
        <v>88</v>
      </c>
      <c r="F2272" s="174" t="s">
        <v>89</v>
      </c>
      <c r="G2272" s="174" t="s">
        <v>115</v>
      </c>
      <c r="H2272" s="174">
        <v>6.5049484000000005E-2</v>
      </c>
      <c r="I2272" s="187">
        <v>1.6388746331000002E-6</v>
      </c>
      <c r="J2272" s="157">
        <v>6.1246316999999998E-7</v>
      </c>
      <c r="K2272" s="174">
        <v>5.1969531000000003E-5</v>
      </c>
      <c r="L2272" s="174">
        <v>2.0136588000000001E-8</v>
      </c>
      <c r="M2272" s="174">
        <v>1.8525660960000002E-8</v>
      </c>
      <c r="N2272" s="174">
        <v>4.1712713000000002E-9</v>
      </c>
    </row>
    <row r="2273" spans="1:14" x14ac:dyDescent="0.25">
      <c r="A2273" s="173">
        <v>34041</v>
      </c>
      <c r="B2273" s="174" t="s">
        <v>461</v>
      </c>
      <c r="C2273" s="174" t="s">
        <v>53</v>
      </c>
      <c r="D2273" s="174" t="s">
        <v>290</v>
      </c>
      <c r="E2273" s="174" t="s">
        <v>90</v>
      </c>
      <c r="F2273" s="174" t="s">
        <v>89</v>
      </c>
      <c r="G2273" s="174" t="s">
        <v>115</v>
      </c>
      <c r="H2273" s="174">
        <v>19.200871199999998</v>
      </c>
      <c r="I2273" s="187">
        <v>6.1318099892299993E-4</v>
      </c>
      <c r="J2273" s="157">
        <v>1.3910852100000002E-4</v>
      </c>
      <c r="K2273" s="174">
        <v>1.0762833099999999E-2</v>
      </c>
      <c r="L2273" s="174">
        <v>1.2497159240000002E-5</v>
      </c>
      <c r="M2273" s="174">
        <v>1.1497386500800001E-5</v>
      </c>
      <c r="N2273" s="174">
        <v>1.0270075119999998E-6</v>
      </c>
    </row>
    <row r="2274" spans="1:14" x14ac:dyDescent="0.25">
      <c r="A2274" s="173">
        <v>34041</v>
      </c>
      <c r="B2274" s="174" t="s">
        <v>461</v>
      </c>
      <c r="C2274" s="174" t="s">
        <v>53</v>
      </c>
      <c r="D2274" s="174" t="s">
        <v>291</v>
      </c>
      <c r="E2274" s="174" t="s">
        <v>118</v>
      </c>
      <c r="F2274" s="174" t="s">
        <v>89</v>
      </c>
      <c r="G2274" s="174" t="s">
        <v>115</v>
      </c>
      <c r="H2274" s="174">
        <v>1.8829654899999999</v>
      </c>
      <c r="I2274" s="187">
        <v>2.7822136320680008E-4</v>
      </c>
      <c r="J2274" s="157">
        <v>1.2868343569999999E-4</v>
      </c>
      <c r="K2274" s="174">
        <v>1.0396144261999999E-2</v>
      </c>
      <c r="L2274" s="174">
        <v>5.2169550700000001E-6</v>
      </c>
      <c r="M2274" s="174">
        <v>4.7995986644000003E-6</v>
      </c>
      <c r="N2274" s="174">
        <v>9.8720748299999999E-7</v>
      </c>
    </row>
    <row r="2275" spans="1:14" x14ac:dyDescent="0.25">
      <c r="A2275" s="173">
        <v>34041</v>
      </c>
      <c r="B2275" s="174" t="s">
        <v>461</v>
      </c>
      <c r="C2275" s="174" t="s">
        <v>53</v>
      </c>
      <c r="D2275" s="174" t="s">
        <v>292</v>
      </c>
      <c r="E2275" s="174" t="s">
        <v>91</v>
      </c>
      <c r="F2275" s="174" t="s">
        <v>89</v>
      </c>
      <c r="G2275" s="174" t="s">
        <v>115</v>
      </c>
      <c r="H2275" s="174">
        <v>20.115902123399998</v>
      </c>
      <c r="I2275" s="187">
        <v>9.1861696715020999E-4</v>
      </c>
      <c r="J2275" s="157">
        <v>2.8806743569999998E-4</v>
      </c>
      <c r="K2275" s="174">
        <v>2.2907080630999999E-2</v>
      </c>
      <c r="L2275" s="174">
        <v>1.4950883871E-5</v>
      </c>
      <c r="M2275" s="174">
        <v>1.375481316132E-5</v>
      </c>
      <c r="N2275" s="174">
        <v>1.9567489981000002E-6</v>
      </c>
    </row>
    <row r="2276" spans="1:14" x14ac:dyDescent="0.25">
      <c r="A2276" s="173">
        <v>34041</v>
      </c>
      <c r="B2276" s="174" t="s">
        <v>461</v>
      </c>
      <c r="C2276" s="174" t="s">
        <v>53</v>
      </c>
      <c r="D2276" s="174" t="s">
        <v>293</v>
      </c>
      <c r="E2276" s="174" t="s">
        <v>119</v>
      </c>
      <c r="F2276" s="174" t="s">
        <v>89</v>
      </c>
      <c r="G2276" s="174" t="s">
        <v>115</v>
      </c>
      <c r="H2276" s="174">
        <v>3.6948108705</v>
      </c>
      <c r="I2276" s="187">
        <v>3.4718362792965406E-4</v>
      </c>
      <c r="J2276" s="157">
        <v>1.091415494E-4</v>
      </c>
      <c r="K2276" s="174">
        <v>9.4919470160000005E-3</v>
      </c>
      <c r="L2276" s="174">
        <v>6.4891945840000003E-6</v>
      </c>
      <c r="M2276" s="174">
        <v>5.9700590172800008E-6</v>
      </c>
      <c r="N2276" s="174">
        <v>8.2304671740000004E-7</v>
      </c>
    </row>
    <row r="2277" spans="1:14" x14ac:dyDescent="0.25">
      <c r="A2277" s="173">
        <v>34041</v>
      </c>
      <c r="B2277" s="174" t="s">
        <v>461</v>
      </c>
      <c r="C2277" s="174" t="s">
        <v>53</v>
      </c>
      <c r="D2277" s="174" t="s">
        <v>294</v>
      </c>
      <c r="E2277" s="174" t="s">
        <v>92</v>
      </c>
      <c r="F2277" s="174" t="s">
        <v>89</v>
      </c>
      <c r="G2277" s="174" t="s">
        <v>115</v>
      </c>
      <c r="H2277" s="174">
        <v>0.26626926049999999</v>
      </c>
      <c r="I2277" s="187">
        <v>2.0552204488910003E-5</v>
      </c>
      <c r="J2277" s="157">
        <v>5.5326390500000002E-6</v>
      </c>
      <c r="K2277" s="174">
        <v>4.71272897E-4</v>
      </c>
      <c r="L2277" s="174">
        <v>4.5287279400000003E-7</v>
      </c>
      <c r="M2277" s="174">
        <v>4.1664297048000005E-7</v>
      </c>
      <c r="N2277" s="174">
        <v>4.2359565599999997E-8</v>
      </c>
    </row>
    <row r="2278" spans="1:14" x14ac:dyDescent="0.25">
      <c r="A2278" s="173">
        <v>34041</v>
      </c>
      <c r="B2278" s="174" t="s">
        <v>461</v>
      </c>
      <c r="C2278" s="174" t="s">
        <v>53</v>
      </c>
      <c r="D2278" s="174" t="s">
        <v>295</v>
      </c>
      <c r="E2278" s="174" t="s">
        <v>120</v>
      </c>
      <c r="F2278" s="174" t="s">
        <v>89</v>
      </c>
      <c r="G2278" s="174" t="s">
        <v>115</v>
      </c>
      <c r="H2278" s="174">
        <v>5.8596575294999997</v>
      </c>
      <c r="I2278" s="187">
        <v>6.5228038471151003E-4</v>
      </c>
      <c r="J2278" s="157">
        <v>2.77227383254E-4</v>
      </c>
      <c r="K2278" s="174">
        <v>1.76190542198E-2</v>
      </c>
      <c r="L2278" s="174">
        <v>1.3167628084000001E-5</v>
      </c>
      <c r="M2278" s="174">
        <v>1.211421783728E-5</v>
      </c>
      <c r="N2278" s="174">
        <v>1.7338303130700001E-6</v>
      </c>
    </row>
    <row r="2279" spans="1:14" x14ac:dyDescent="0.25">
      <c r="A2279" s="173">
        <v>34041</v>
      </c>
      <c r="B2279" s="174" t="s">
        <v>461</v>
      </c>
      <c r="C2279" s="174" t="s">
        <v>53</v>
      </c>
      <c r="D2279" s="174" t="s">
        <v>296</v>
      </c>
      <c r="E2279" s="174" t="s">
        <v>121</v>
      </c>
      <c r="F2279" s="174" t="s">
        <v>89</v>
      </c>
      <c r="G2279" s="174" t="s">
        <v>115</v>
      </c>
      <c r="H2279" s="174">
        <v>19.499237264000001</v>
      </c>
      <c r="I2279" s="187">
        <v>3.7738851319553E-4</v>
      </c>
      <c r="J2279" s="157">
        <v>1.1787989739E-4</v>
      </c>
      <c r="K2279" s="174">
        <v>5.3936075489999999E-3</v>
      </c>
      <c r="L2279" s="174">
        <v>7.3034622099999995E-6</v>
      </c>
      <c r="M2279" s="174">
        <v>6.719185233199999E-6</v>
      </c>
      <c r="N2279" s="174">
        <v>5.8924953820000007E-7</v>
      </c>
    </row>
    <row r="2280" spans="1:14" x14ac:dyDescent="0.25">
      <c r="A2280" s="173">
        <v>34041</v>
      </c>
      <c r="B2280" s="174" t="s">
        <v>461</v>
      </c>
      <c r="C2280" s="174" t="s">
        <v>53</v>
      </c>
      <c r="D2280" s="174" t="s">
        <v>297</v>
      </c>
      <c r="E2280" s="174" t="s">
        <v>93</v>
      </c>
      <c r="F2280" s="174" t="s">
        <v>89</v>
      </c>
      <c r="G2280" s="174" t="s">
        <v>115</v>
      </c>
      <c r="H2280" s="174">
        <v>7.2161558340000003</v>
      </c>
      <c r="I2280" s="187">
        <v>9.9915075003400027E-4</v>
      </c>
      <c r="J2280" s="157">
        <v>3.9084099099999999E-4</v>
      </c>
      <c r="K2280" s="174">
        <v>4.0772399350000002E-2</v>
      </c>
      <c r="L2280" s="174">
        <v>2.0190094070000004E-5</v>
      </c>
      <c r="M2280" s="174">
        <v>1.8574886544400004E-5</v>
      </c>
      <c r="N2280" s="174">
        <v>3.6152148299999999E-6</v>
      </c>
    </row>
    <row r="2281" spans="1:14" x14ac:dyDescent="0.25">
      <c r="A2281" s="173">
        <v>34041</v>
      </c>
      <c r="B2281" s="174" t="s">
        <v>461</v>
      </c>
      <c r="C2281" s="174" t="s">
        <v>53</v>
      </c>
      <c r="D2281" s="174" t="s">
        <v>298</v>
      </c>
      <c r="E2281" s="174" t="s">
        <v>122</v>
      </c>
      <c r="F2281" s="174" t="s">
        <v>89</v>
      </c>
      <c r="G2281" s="174" t="s">
        <v>115</v>
      </c>
      <c r="H2281" s="174">
        <v>46.283147559999996</v>
      </c>
      <c r="I2281" s="187">
        <v>1.1231068638834559E-3</v>
      </c>
      <c r="J2281" s="157">
        <v>2.6552368015E-4</v>
      </c>
      <c r="K2281" s="174">
        <v>2.2630814813E-2</v>
      </c>
      <c r="L2281" s="174">
        <v>1.3288036922999999E-5</v>
      </c>
      <c r="M2281" s="174">
        <v>1.2224993969160001E-5</v>
      </c>
      <c r="N2281" s="174">
        <v>1.7357940535E-6</v>
      </c>
    </row>
    <row r="2282" spans="1:14" x14ac:dyDescent="0.25">
      <c r="A2282" s="173">
        <v>34041</v>
      </c>
      <c r="B2282" s="174" t="s">
        <v>461</v>
      </c>
      <c r="C2282" s="174" t="s">
        <v>53</v>
      </c>
      <c r="D2282" s="174" t="s">
        <v>299</v>
      </c>
      <c r="E2282" s="174" t="s">
        <v>123</v>
      </c>
      <c r="F2282" s="174" t="s">
        <v>89</v>
      </c>
      <c r="G2282" s="174" t="s">
        <v>115</v>
      </c>
      <c r="H2282" s="174">
        <v>0.19688309256999997</v>
      </c>
      <c r="I2282" s="187">
        <v>3.7068642596930397E-5</v>
      </c>
      <c r="J2282" s="157">
        <v>5.0831360998999995E-5</v>
      </c>
      <c r="K2282" s="174">
        <v>8.8149308310000009E-4</v>
      </c>
      <c r="L2282" s="174">
        <v>5.7680843960000007E-7</v>
      </c>
      <c r="M2282" s="174">
        <v>5.3066376443200005E-7</v>
      </c>
      <c r="N2282" s="174">
        <v>1.4133981914000001E-7</v>
      </c>
    </row>
    <row r="2283" spans="1:14" x14ac:dyDescent="0.25">
      <c r="A2283" s="173">
        <v>34041</v>
      </c>
      <c r="B2283" s="174" t="s">
        <v>461</v>
      </c>
      <c r="C2283" s="174" t="s">
        <v>53</v>
      </c>
      <c r="D2283" s="174" t="s">
        <v>300</v>
      </c>
      <c r="E2283" s="174" t="s">
        <v>94</v>
      </c>
      <c r="F2283" s="174" t="s">
        <v>89</v>
      </c>
      <c r="G2283" s="174" t="s">
        <v>115</v>
      </c>
      <c r="H2283" s="174">
        <v>1.2576234820000001</v>
      </c>
      <c r="I2283" s="187">
        <v>9.0733936323600021E-5</v>
      </c>
      <c r="J2283" s="157">
        <v>3.5539599800000005E-5</v>
      </c>
      <c r="K2283" s="174">
        <v>2.6158552500000001E-3</v>
      </c>
      <c r="L2283" s="174">
        <v>1.683735646E-6</v>
      </c>
      <c r="M2283" s="174">
        <v>1.5490367943200001E-6</v>
      </c>
      <c r="N2283" s="174">
        <v>2.3316075300000001E-7</v>
      </c>
    </row>
    <row r="2284" spans="1:14" x14ac:dyDescent="0.25">
      <c r="A2284" s="173">
        <v>34041</v>
      </c>
      <c r="B2284" s="174" t="s">
        <v>461</v>
      </c>
      <c r="C2284" s="174" t="s">
        <v>53</v>
      </c>
      <c r="D2284" s="174" t="s">
        <v>301</v>
      </c>
      <c r="E2284" s="174" t="s">
        <v>124</v>
      </c>
      <c r="F2284" s="174" t="s">
        <v>89</v>
      </c>
      <c r="G2284" s="174" t="s">
        <v>115</v>
      </c>
      <c r="H2284" s="174">
        <v>0.18474056181000001</v>
      </c>
      <c r="I2284" s="187">
        <v>4.2819407933836007E-5</v>
      </c>
      <c r="J2284" s="157">
        <v>6.8447015600000001E-5</v>
      </c>
      <c r="K2284" s="174">
        <v>9.6531462910000006E-4</v>
      </c>
      <c r="L2284" s="174">
        <v>8.8825586309999998E-7</v>
      </c>
      <c r="M2284" s="174">
        <v>8.1719539405199999E-7</v>
      </c>
      <c r="N2284" s="174">
        <v>2.1811389500000003E-7</v>
      </c>
    </row>
    <row r="2285" spans="1:14" x14ac:dyDescent="0.25">
      <c r="A2285" s="173">
        <v>34041</v>
      </c>
      <c r="B2285" s="174" t="s">
        <v>461</v>
      </c>
      <c r="C2285" s="174" t="s">
        <v>53</v>
      </c>
      <c r="D2285" s="174" t="s">
        <v>302</v>
      </c>
      <c r="E2285" s="174" t="s">
        <v>125</v>
      </c>
      <c r="F2285" s="174" t="s">
        <v>89</v>
      </c>
      <c r="G2285" s="174" t="s">
        <v>115</v>
      </c>
      <c r="H2285" s="174">
        <v>0.2957582963</v>
      </c>
      <c r="I2285" s="187">
        <v>6.6622844318964096E-5</v>
      </c>
      <c r="J2285" s="157">
        <v>1.1277786663E-4</v>
      </c>
      <c r="K2285" s="174">
        <v>1.5601129853E-3</v>
      </c>
      <c r="L2285" s="174">
        <v>2.1782352389999998E-6</v>
      </c>
      <c r="M2285" s="174">
        <v>2.0039764198800002E-6</v>
      </c>
      <c r="N2285" s="174">
        <v>5.1434599130000008E-7</v>
      </c>
    </row>
    <row r="2286" spans="1:14" x14ac:dyDescent="0.25">
      <c r="A2286" s="173">
        <v>34041</v>
      </c>
      <c r="B2286" s="174" t="s">
        <v>461</v>
      </c>
      <c r="C2286" s="174" t="s">
        <v>53</v>
      </c>
      <c r="D2286" s="174" t="s">
        <v>303</v>
      </c>
      <c r="E2286" s="174" t="s">
        <v>126</v>
      </c>
      <c r="F2286" s="174" t="s">
        <v>89</v>
      </c>
      <c r="G2286" s="174" t="s">
        <v>115</v>
      </c>
      <c r="H2286" s="174">
        <v>1.5343009220000001</v>
      </c>
      <c r="I2286" s="187">
        <v>3.5796601077483603E-4</v>
      </c>
      <c r="J2286" s="157">
        <v>1.5400623109999999E-4</v>
      </c>
      <c r="K2286" s="174">
        <v>1.4064490091E-2</v>
      </c>
      <c r="L2286" s="174">
        <v>6.1432743919999996E-6</v>
      </c>
      <c r="M2286" s="174">
        <v>5.6518124406400004E-6</v>
      </c>
      <c r="N2286" s="174">
        <v>1.1876445763000002E-6</v>
      </c>
    </row>
    <row r="2287" spans="1:14" x14ac:dyDescent="0.25">
      <c r="A2287" s="173">
        <v>34041</v>
      </c>
      <c r="B2287" s="174" t="s">
        <v>461</v>
      </c>
      <c r="C2287" s="174" t="s">
        <v>53</v>
      </c>
      <c r="D2287" s="174" t="s">
        <v>304</v>
      </c>
      <c r="E2287" s="174" t="s">
        <v>127</v>
      </c>
      <c r="F2287" s="174" t="s">
        <v>89</v>
      </c>
      <c r="G2287" s="174" t="s">
        <v>115</v>
      </c>
      <c r="H2287" s="174">
        <v>1.8864352159999997</v>
      </c>
      <c r="I2287" s="187">
        <v>2.342498698799E-4</v>
      </c>
      <c r="J2287" s="157">
        <v>2.1664678860000002E-4</v>
      </c>
      <c r="K2287" s="174">
        <v>6.8790921399999993E-3</v>
      </c>
      <c r="L2287" s="174">
        <v>3.6429262070000002E-6</v>
      </c>
      <c r="M2287" s="174">
        <v>3.3514921104399997E-6</v>
      </c>
      <c r="N2287" s="174">
        <v>8.2932314799999995E-7</v>
      </c>
    </row>
    <row r="2288" spans="1:14" x14ac:dyDescent="0.25">
      <c r="A2288" s="173">
        <v>34041</v>
      </c>
      <c r="B2288" s="174" t="s">
        <v>461</v>
      </c>
      <c r="C2288" s="174" t="s">
        <v>53</v>
      </c>
      <c r="D2288" s="174" t="s">
        <v>305</v>
      </c>
      <c r="E2288" s="174" t="s">
        <v>128</v>
      </c>
      <c r="F2288" s="174" t="s">
        <v>89</v>
      </c>
      <c r="G2288" s="174" t="s">
        <v>115</v>
      </c>
      <c r="H2288" s="174">
        <v>5.4450749020000009</v>
      </c>
      <c r="I2288" s="187">
        <v>1.6326513762999931E-4</v>
      </c>
      <c r="J2288" s="157">
        <v>4.4682100000000004E-5</v>
      </c>
      <c r="K2288" s="174">
        <v>3.6747493279999997E-3</v>
      </c>
      <c r="L2288" s="174">
        <v>1.610113215E-6</v>
      </c>
      <c r="M2288" s="174">
        <v>1.4813041578E-6</v>
      </c>
      <c r="N2288" s="174">
        <v>2.712120108E-7</v>
      </c>
    </row>
    <row r="2289" spans="1:14" x14ac:dyDescent="0.25">
      <c r="A2289" s="173">
        <v>34041</v>
      </c>
      <c r="B2289" s="174" t="s">
        <v>461</v>
      </c>
      <c r="C2289" s="174" t="s">
        <v>53</v>
      </c>
      <c r="D2289" s="174" t="s">
        <v>306</v>
      </c>
      <c r="E2289" s="174" t="s">
        <v>129</v>
      </c>
      <c r="F2289" s="174" t="s">
        <v>89</v>
      </c>
      <c r="G2289" s="174" t="s">
        <v>115</v>
      </c>
      <c r="H2289" s="174">
        <v>0.12229303650000001</v>
      </c>
      <c r="I2289" s="187">
        <v>5.0428802223030009E-5</v>
      </c>
      <c r="J2289" s="157">
        <v>8.0305421880000008E-5</v>
      </c>
      <c r="K2289" s="174">
        <v>1.0717646910000001E-3</v>
      </c>
      <c r="L2289" s="174">
        <v>7.5752179679999999E-7</v>
      </c>
      <c r="M2289" s="174">
        <v>6.9692005305600005E-7</v>
      </c>
      <c r="N2289" s="174">
        <v>1.9493138430000002E-7</v>
      </c>
    </row>
    <row r="2290" spans="1:14" x14ac:dyDescent="0.25">
      <c r="A2290" s="173">
        <v>34041</v>
      </c>
      <c r="B2290" s="174" t="s">
        <v>461</v>
      </c>
      <c r="C2290" s="174" t="s">
        <v>53</v>
      </c>
      <c r="D2290" s="174" t="s">
        <v>307</v>
      </c>
      <c r="E2290" s="174" t="s">
        <v>130</v>
      </c>
      <c r="F2290" s="174" t="s">
        <v>96</v>
      </c>
      <c r="G2290" s="174" t="s">
        <v>115</v>
      </c>
      <c r="H2290" s="174">
        <v>6.1903763860000005</v>
      </c>
      <c r="I2290" s="187">
        <v>9.1268751708510002E-4</v>
      </c>
      <c r="J2290" s="157">
        <v>1.0661084661999999E-3</v>
      </c>
      <c r="K2290" s="174">
        <v>2.2302655859999999E-2</v>
      </c>
      <c r="L2290" s="174">
        <v>1.08956219E-5</v>
      </c>
      <c r="M2290" s="174">
        <v>1.0023972148000001E-5</v>
      </c>
      <c r="N2290" s="174">
        <v>2.5866157459999997E-6</v>
      </c>
    </row>
    <row r="2291" spans="1:14" x14ac:dyDescent="0.25">
      <c r="A2291" s="173">
        <v>34041</v>
      </c>
      <c r="B2291" s="174" t="s">
        <v>461</v>
      </c>
      <c r="C2291" s="174" t="s">
        <v>53</v>
      </c>
      <c r="D2291" s="174" t="s">
        <v>308</v>
      </c>
      <c r="E2291" s="174" t="s">
        <v>131</v>
      </c>
      <c r="F2291" s="174" t="s">
        <v>96</v>
      </c>
      <c r="G2291" s="174" t="s">
        <v>115</v>
      </c>
      <c r="H2291" s="174">
        <v>3.4751443866999998</v>
      </c>
      <c r="I2291" s="187">
        <v>1.3789782553828601E-3</v>
      </c>
      <c r="J2291" s="157">
        <v>2.3293654557000002E-3</v>
      </c>
      <c r="K2291" s="174">
        <v>3.2576880143000003E-2</v>
      </c>
      <c r="L2291" s="174">
        <v>3.4158684799000004E-5</v>
      </c>
      <c r="M2291" s="174">
        <v>3.1425990015079998E-5</v>
      </c>
      <c r="N2291" s="174">
        <v>8.0698529669999998E-6</v>
      </c>
    </row>
    <row r="2292" spans="1:14" x14ac:dyDescent="0.25">
      <c r="A2292" s="173">
        <v>34041</v>
      </c>
      <c r="B2292" s="174" t="s">
        <v>461</v>
      </c>
      <c r="C2292" s="174" t="s">
        <v>53</v>
      </c>
      <c r="D2292" s="174" t="s">
        <v>309</v>
      </c>
      <c r="E2292" s="174" t="s">
        <v>95</v>
      </c>
      <c r="F2292" s="174" t="s">
        <v>96</v>
      </c>
      <c r="G2292" s="174" t="s">
        <v>115</v>
      </c>
      <c r="H2292" s="174">
        <v>3.6077789403400002</v>
      </c>
      <c r="I2292" s="187">
        <v>4.6209387414475697E-4</v>
      </c>
      <c r="J2292" s="157">
        <v>3.1930584869999996E-4</v>
      </c>
      <c r="K2292" s="174">
        <v>1.2891408966000001E-2</v>
      </c>
      <c r="L2292" s="174">
        <v>1.1352503773000001E-5</v>
      </c>
      <c r="M2292" s="174">
        <v>1.0444303471159999E-5</v>
      </c>
      <c r="N2292" s="174">
        <v>1.9876668699999999E-6</v>
      </c>
    </row>
    <row r="2293" spans="1:14" x14ac:dyDescent="0.25">
      <c r="A2293" s="173">
        <v>34041</v>
      </c>
      <c r="B2293" s="174" t="s">
        <v>461</v>
      </c>
      <c r="C2293" s="174" t="s">
        <v>53</v>
      </c>
      <c r="D2293" s="174" t="s">
        <v>310</v>
      </c>
      <c r="E2293" s="174" t="s">
        <v>97</v>
      </c>
      <c r="F2293" s="174" t="s">
        <v>96</v>
      </c>
      <c r="G2293" s="174" t="s">
        <v>115</v>
      </c>
      <c r="H2293" s="174">
        <v>15.181113531899998</v>
      </c>
      <c r="I2293" s="187">
        <v>2.1193476929005301E-3</v>
      </c>
      <c r="J2293" s="157">
        <v>5.0938149619999997E-4</v>
      </c>
      <c r="K2293" s="174">
        <v>3.6295074662999999E-2</v>
      </c>
      <c r="L2293" s="174">
        <v>4.7505319370999997E-5</v>
      </c>
      <c r="M2293" s="174">
        <v>4.3704893821320005E-5</v>
      </c>
      <c r="N2293" s="174">
        <v>3.5884125042999999E-6</v>
      </c>
    </row>
    <row r="2294" spans="1:14" x14ac:dyDescent="0.25">
      <c r="A2294" s="173">
        <v>34041</v>
      </c>
      <c r="B2294" s="174" t="s">
        <v>461</v>
      </c>
      <c r="C2294" s="174" t="s">
        <v>53</v>
      </c>
      <c r="D2294" s="174" t="s">
        <v>311</v>
      </c>
      <c r="E2294" s="174" t="s">
        <v>132</v>
      </c>
      <c r="F2294" s="174" t="s">
        <v>96</v>
      </c>
      <c r="G2294" s="174" t="s">
        <v>115</v>
      </c>
      <c r="H2294" s="174">
        <v>0.3589319675</v>
      </c>
      <c r="I2294" s="187">
        <v>6.2002113209319991E-5</v>
      </c>
      <c r="J2294" s="157">
        <v>6.7879959672000008E-5</v>
      </c>
      <c r="K2294" s="174">
        <v>1.6122640709999999E-3</v>
      </c>
      <c r="L2294" s="174">
        <v>7.8331595349999999E-7</v>
      </c>
      <c r="M2294" s="174">
        <v>7.2065067722000003E-7</v>
      </c>
      <c r="N2294" s="174">
        <v>1.8113949401999999E-7</v>
      </c>
    </row>
    <row r="2295" spans="1:14" x14ac:dyDescent="0.25">
      <c r="A2295" s="173">
        <v>34041</v>
      </c>
      <c r="B2295" s="174" t="s">
        <v>461</v>
      </c>
      <c r="C2295" s="174" t="s">
        <v>53</v>
      </c>
      <c r="D2295" s="174" t="s">
        <v>312</v>
      </c>
      <c r="E2295" s="174" t="s">
        <v>133</v>
      </c>
      <c r="F2295" s="174" t="s">
        <v>96</v>
      </c>
      <c r="G2295" s="174" t="s">
        <v>115</v>
      </c>
      <c r="H2295" s="174">
        <v>0.19507476779999999</v>
      </c>
      <c r="I2295" s="187">
        <v>2.6118037598109996E-5</v>
      </c>
      <c r="J2295" s="157">
        <v>9.519367141E-6</v>
      </c>
      <c r="K2295" s="174">
        <v>8.4125247010000007E-4</v>
      </c>
      <c r="L2295" s="174">
        <v>3.4468692890000001E-7</v>
      </c>
      <c r="M2295" s="174">
        <v>3.1711197458800003E-7</v>
      </c>
      <c r="N2295" s="174">
        <v>6.7748636939999998E-8</v>
      </c>
    </row>
    <row r="2296" spans="1:14" x14ac:dyDescent="0.25">
      <c r="A2296" s="173">
        <v>34041</v>
      </c>
      <c r="B2296" s="174" t="s">
        <v>461</v>
      </c>
      <c r="C2296" s="174" t="s">
        <v>53</v>
      </c>
      <c r="D2296" s="174" t="s">
        <v>313</v>
      </c>
      <c r="E2296" s="174" t="s">
        <v>134</v>
      </c>
      <c r="F2296" s="174" t="s">
        <v>96</v>
      </c>
      <c r="G2296" s="174" t="s">
        <v>115</v>
      </c>
      <c r="H2296" s="174">
        <v>0.23176750230000001</v>
      </c>
      <c r="I2296" s="187">
        <v>4.3696963648171991E-5</v>
      </c>
      <c r="J2296" s="157">
        <v>8.0445242539999999E-5</v>
      </c>
      <c r="K2296" s="174">
        <v>1.0519512442E-3</v>
      </c>
      <c r="L2296" s="174">
        <v>3.5280504790000002E-6</v>
      </c>
      <c r="M2296" s="174">
        <v>3.2458064406800001E-6</v>
      </c>
      <c r="N2296" s="174">
        <v>7.8842639239999994E-7</v>
      </c>
    </row>
    <row r="2297" spans="1:14" x14ac:dyDescent="0.25">
      <c r="A2297" s="173">
        <v>34041</v>
      </c>
      <c r="B2297" s="174" t="s">
        <v>461</v>
      </c>
      <c r="C2297" s="174" t="s">
        <v>53</v>
      </c>
      <c r="D2297" s="174" t="s">
        <v>314</v>
      </c>
      <c r="E2297" s="174" t="s">
        <v>135</v>
      </c>
      <c r="F2297" s="174" t="s">
        <v>99</v>
      </c>
      <c r="G2297" s="174" t="s">
        <v>115</v>
      </c>
      <c r="H2297" s="174">
        <v>18206.508327</v>
      </c>
      <c r="I2297" s="187">
        <v>9.6322894726615038E-2</v>
      </c>
      <c r="J2297" s="157">
        <v>8.6775939570000009E-3</v>
      </c>
      <c r="K2297" s="174">
        <v>0.81270711513999994</v>
      </c>
      <c r="L2297" s="174">
        <v>8.3268486120000008E-4</v>
      </c>
      <c r="M2297" s="174">
        <v>7.6607007230400012E-4</v>
      </c>
      <c r="N2297" s="174">
        <v>6.0805731206000003E-5</v>
      </c>
    </row>
    <row r="2298" spans="1:14" x14ac:dyDescent="0.25">
      <c r="A2298" s="173">
        <v>34041</v>
      </c>
      <c r="B2298" s="174" t="s">
        <v>461</v>
      </c>
      <c r="C2298" s="174" t="s">
        <v>53</v>
      </c>
      <c r="D2298" s="174" t="s">
        <v>315</v>
      </c>
      <c r="E2298" s="174" t="s">
        <v>135</v>
      </c>
      <c r="F2298" s="174" t="s">
        <v>100</v>
      </c>
      <c r="G2298" s="174" t="s">
        <v>115</v>
      </c>
      <c r="H2298" s="174">
        <v>670.95014488999993</v>
      </c>
      <c r="I2298" s="187">
        <v>4.8497877182880497E-2</v>
      </c>
      <c r="J2298" s="157">
        <v>6.7585182042999995E-3</v>
      </c>
      <c r="K2298" s="174">
        <v>0.48022894532999999</v>
      </c>
      <c r="L2298" s="174">
        <v>8.9566723655000002E-4</v>
      </c>
      <c r="M2298" s="174">
        <v>8.2401385762600002E-4</v>
      </c>
      <c r="N2298" s="174">
        <v>5.2682736881000007E-5</v>
      </c>
    </row>
    <row r="2299" spans="1:14" x14ac:dyDescent="0.25">
      <c r="A2299" s="173">
        <v>34041</v>
      </c>
      <c r="B2299" s="174" t="s">
        <v>461</v>
      </c>
      <c r="C2299" s="174" t="s">
        <v>53</v>
      </c>
      <c r="D2299" s="174" t="s">
        <v>316</v>
      </c>
      <c r="E2299" s="174" t="s">
        <v>98</v>
      </c>
      <c r="F2299" s="174" t="s">
        <v>99</v>
      </c>
      <c r="G2299" s="174" t="s">
        <v>115</v>
      </c>
      <c r="H2299" s="174">
        <v>1599.3164999999999</v>
      </c>
      <c r="I2299" s="187">
        <v>8.1364268861000011E-3</v>
      </c>
      <c r="J2299" s="157">
        <v>7.2947267000000003E-4</v>
      </c>
      <c r="K2299" s="174">
        <v>6.8192198999999995E-2</v>
      </c>
      <c r="L2299" s="174">
        <v>7.0825372000000005E-5</v>
      </c>
      <c r="M2299" s="174">
        <v>6.5159342240000002E-5</v>
      </c>
      <c r="N2299" s="174">
        <v>5.1067118000000002E-6</v>
      </c>
    </row>
    <row r="2300" spans="1:14" x14ac:dyDescent="0.25">
      <c r="A2300" s="173">
        <v>34041</v>
      </c>
      <c r="B2300" s="174" t="s">
        <v>461</v>
      </c>
      <c r="C2300" s="174" t="s">
        <v>53</v>
      </c>
      <c r="D2300" s="174" t="s">
        <v>317</v>
      </c>
      <c r="E2300" s="174" t="s">
        <v>98</v>
      </c>
      <c r="F2300" s="174" t="s">
        <v>100</v>
      </c>
      <c r="G2300" s="174" t="s">
        <v>115</v>
      </c>
      <c r="H2300" s="174">
        <v>211.76962</v>
      </c>
      <c r="I2300" s="187">
        <v>2.9127109806000001E-2</v>
      </c>
      <c r="J2300" s="157">
        <v>3.6533160999999998E-3</v>
      </c>
      <c r="K2300" s="174">
        <v>0.31477981999999999</v>
      </c>
      <c r="L2300" s="174">
        <v>3.9635510999999998E-4</v>
      </c>
      <c r="M2300" s="174">
        <v>3.6464670120000002E-4</v>
      </c>
      <c r="N2300" s="174">
        <v>2.7030214999999998E-5</v>
      </c>
    </row>
    <row r="2301" spans="1:14" x14ac:dyDescent="0.25">
      <c r="A2301" s="173">
        <v>34041</v>
      </c>
      <c r="B2301" s="174" t="s">
        <v>461</v>
      </c>
      <c r="C2301" s="174" t="s">
        <v>53</v>
      </c>
      <c r="D2301" s="174" t="s">
        <v>318</v>
      </c>
      <c r="E2301" s="174" t="s">
        <v>102</v>
      </c>
      <c r="F2301" s="174" t="s">
        <v>99</v>
      </c>
      <c r="G2301" s="174" t="s">
        <v>115</v>
      </c>
      <c r="H2301" s="174">
        <v>125.32861</v>
      </c>
      <c r="I2301" s="187">
        <v>4.9786075181000003E-4</v>
      </c>
      <c r="J2301" s="157">
        <v>4.5563749E-5</v>
      </c>
      <c r="K2301" s="174">
        <v>3.9031317E-3</v>
      </c>
      <c r="L2301" s="174">
        <v>5.0039071000000004E-6</v>
      </c>
      <c r="M2301" s="174">
        <v>4.6035945320000003E-6</v>
      </c>
      <c r="N2301" s="174">
        <v>3.3773409000000001E-7</v>
      </c>
    </row>
    <row r="2302" spans="1:14" x14ac:dyDescent="0.25">
      <c r="A2302" s="173">
        <v>34041</v>
      </c>
      <c r="B2302" s="174" t="s">
        <v>461</v>
      </c>
      <c r="C2302" s="174" t="s">
        <v>53</v>
      </c>
      <c r="D2302" s="174" t="s">
        <v>319</v>
      </c>
      <c r="E2302" s="174" t="s">
        <v>102</v>
      </c>
      <c r="F2302" s="174" t="s">
        <v>100</v>
      </c>
      <c r="G2302" s="174" t="s">
        <v>115</v>
      </c>
      <c r="H2302" s="174">
        <v>15.47571507</v>
      </c>
      <c r="I2302" s="187">
        <v>9.9373464464099989E-4</v>
      </c>
      <c r="J2302" s="157">
        <v>1.623418375E-4</v>
      </c>
      <c r="K2302" s="174">
        <v>1.3101833920000002E-2</v>
      </c>
      <c r="L2302" s="174">
        <v>1.4384118000000001E-5</v>
      </c>
      <c r="M2302" s="174">
        <v>1.3233388560000002E-5</v>
      </c>
      <c r="N2302" s="174">
        <v>1.2363747040000001E-6</v>
      </c>
    </row>
    <row r="2303" spans="1:14" x14ac:dyDescent="0.25">
      <c r="A2303" s="173">
        <v>34041</v>
      </c>
      <c r="B2303" s="174" t="s">
        <v>461</v>
      </c>
      <c r="C2303" s="174" t="s">
        <v>53</v>
      </c>
      <c r="D2303" s="174" t="s">
        <v>320</v>
      </c>
      <c r="E2303" s="174" t="s">
        <v>103</v>
      </c>
      <c r="F2303" s="174" t="s">
        <v>99</v>
      </c>
      <c r="G2303" s="174" t="s">
        <v>115</v>
      </c>
      <c r="H2303" s="174">
        <v>202.18316999999999</v>
      </c>
      <c r="I2303" s="187">
        <v>9.1037707128000011E-4</v>
      </c>
      <c r="J2303" s="157">
        <v>8.6961131999999997E-5</v>
      </c>
      <c r="K2303" s="174">
        <v>7.4421577000000003E-3</v>
      </c>
      <c r="L2303" s="174">
        <v>9.5815530999999996E-6</v>
      </c>
      <c r="M2303" s="174">
        <v>8.8150288520000004E-6</v>
      </c>
      <c r="N2303" s="174">
        <v>6.4451632000000005E-7</v>
      </c>
    </row>
    <row r="2304" spans="1:14" x14ac:dyDescent="0.25">
      <c r="A2304" s="173">
        <v>34041</v>
      </c>
      <c r="B2304" s="174" t="s">
        <v>461</v>
      </c>
      <c r="C2304" s="174" t="s">
        <v>53</v>
      </c>
      <c r="D2304" s="174" t="s">
        <v>321</v>
      </c>
      <c r="E2304" s="174" t="s">
        <v>103</v>
      </c>
      <c r="F2304" s="174" t="s">
        <v>100</v>
      </c>
      <c r="G2304" s="174" t="s">
        <v>115</v>
      </c>
      <c r="H2304" s="174">
        <v>153.44297073999999</v>
      </c>
      <c r="I2304" s="187">
        <v>2.11534818373042E-2</v>
      </c>
      <c r="J2304" s="157">
        <v>8.7425534040000003E-3</v>
      </c>
      <c r="K2304" s="174">
        <v>0.55599099017999998</v>
      </c>
      <c r="L2304" s="174">
        <v>2.7524358050000001E-4</v>
      </c>
      <c r="M2304" s="174">
        <v>2.5322409406E-4</v>
      </c>
      <c r="N2304" s="174">
        <v>5.2167721649999995E-5</v>
      </c>
    </row>
    <row r="2305" spans="1:14" x14ac:dyDescent="0.25">
      <c r="A2305" s="173">
        <v>34041</v>
      </c>
      <c r="B2305" s="174" t="s">
        <v>461</v>
      </c>
      <c r="C2305" s="174" t="s">
        <v>53</v>
      </c>
      <c r="D2305" s="174" t="s">
        <v>322</v>
      </c>
      <c r="E2305" s="174" t="s">
        <v>104</v>
      </c>
      <c r="F2305" s="174" t="s">
        <v>99</v>
      </c>
      <c r="G2305" s="174" t="s">
        <v>115</v>
      </c>
      <c r="H2305" s="174">
        <v>2190.1558660000001</v>
      </c>
      <c r="I2305" s="187">
        <v>4.1855922729999995E-3</v>
      </c>
      <c r="J2305" s="157">
        <v>0</v>
      </c>
      <c r="K2305" s="174">
        <v>0</v>
      </c>
      <c r="L2305" s="174">
        <v>0</v>
      </c>
      <c r="M2305" s="174">
        <v>0</v>
      </c>
      <c r="N2305" s="174">
        <v>0</v>
      </c>
    </row>
    <row r="2306" spans="1:14" x14ac:dyDescent="0.25">
      <c r="A2306" s="173">
        <v>34041</v>
      </c>
      <c r="B2306" s="174" t="s">
        <v>461</v>
      </c>
      <c r="C2306" s="174" t="s">
        <v>53</v>
      </c>
      <c r="D2306" s="174" t="s">
        <v>323</v>
      </c>
      <c r="E2306" s="174" t="s">
        <v>104</v>
      </c>
      <c r="F2306" s="174" t="s">
        <v>100</v>
      </c>
      <c r="G2306" s="174" t="s">
        <v>115</v>
      </c>
      <c r="H2306" s="174">
        <v>265.59122000000002</v>
      </c>
      <c r="I2306" s="187">
        <v>5.5600879300000006E-4</v>
      </c>
      <c r="J2306" s="157">
        <v>0</v>
      </c>
      <c r="K2306" s="174">
        <v>0</v>
      </c>
      <c r="L2306" s="174">
        <v>0</v>
      </c>
      <c r="M2306" s="174">
        <v>0</v>
      </c>
      <c r="N2306" s="174">
        <v>0</v>
      </c>
    </row>
    <row r="2307" spans="1:14" x14ac:dyDescent="0.25">
      <c r="A2307" s="173">
        <v>34041</v>
      </c>
      <c r="B2307" s="174" t="s">
        <v>461</v>
      </c>
      <c r="C2307" s="174" t="s">
        <v>53</v>
      </c>
      <c r="D2307" s="174" t="s">
        <v>324</v>
      </c>
      <c r="E2307" s="174" t="s">
        <v>136</v>
      </c>
      <c r="F2307" s="174" t="s">
        <v>99</v>
      </c>
      <c r="G2307" s="174" t="s">
        <v>115</v>
      </c>
      <c r="H2307" s="174">
        <v>969.33781390000001</v>
      </c>
      <c r="I2307" s="187">
        <v>9.4754804824493718E-3</v>
      </c>
      <c r="J2307" s="157">
        <v>1.8714676832000002E-3</v>
      </c>
      <c r="K2307" s="174">
        <v>0.15802871036999999</v>
      </c>
      <c r="L2307" s="174">
        <v>5.9467350950000003E-5</v>
      </c>
      <c r="M2307" s="174">
        <v>5.4709962874000009E-5</v>
      </c>
      <c r="N2307" s="174">
        <v>1.2466263834E-5</v>
      </c>
    </row>
    <row r="2308" spans="1:14" x14ac:dyDescent="0.25">
      <c r="A2308" s="173">
        <v>34041</v>
      </c>
      <c r="B2308" s="174" t="s">
        <v>461</v>
      </c>
      <c r="C2308" s="174" t="s">
        <v>53</v>
      </c>
      <c r="D2308" s="174" t="s">
        <v>325</v>
      </c>
      <c r="E2308" s="174" t="s">
        <v>136</v>
      </c>
      <c r="F2308" s="174" t="s">
        <v>100</v>
      </c>
      <c r="G2308" s="174" t="s">
        <v>115</v>
      </c>
      <c r="H2308" s="174">
        <v>20.533609159999997</v>
      </c>
      <c r="I2308" s="187">
        <v>2.0875970657765002E-3</v>
      </c>
      <c r="J2308" s="157">
        <v>8.2855041919999996E-4</v>
      </c>
      <c r="K2308" s="174">
        <v>7.3854889650000019E-2</v>
      </c>
      <c r="L2308" s="174">
        <v>2.9808900439999998E-5</v>
      </c>
      <c r="M2308" s="174">
        <v>2.7424188404800001E-5</v>
      </c>
      <c r="N2308" s="174">
        <v>5.9869310020000007E-6</v>
      </c>
    </row>
    <row r="2309" spans="1:14" x14ac:dyDescent="0.25">
      <c r="A2309" s="173">
        <v>34041</v>
      </c>
      <c r="B2309" s="174" t="s">
        <v>461</v>
      </c>
      <c r="C2309" s="174" t="s">
        <v>53</v>
      </c>
      <c r="D2309" s="174" t="s">
        <v>326</v>
      </c>
      <c r="E2309" s="174" t="s">
        <v>137</v>
      </c>
      <c r="F2309" s="174" t="s">
        <v>100</v>
      </c>
      <c r="G2309" s="174" t="s">
        <v>115</v>
      </c>
      <c r="H2309" s="174">
        <v>70.770381479999998</v>
      </c>
      <c r="I2309" s="187">
        <v>3.1139373052448999E-3</v>
      </c>
      <c r="J2309" s="157">
        <v>1.116914017E-3</v>
      </c>
      <c r="K2309" s="174">
        <v>9.5557431920000005E-2</v>
      </c>
      <c r="L2309" s="174">
        <v>3.3358296880000003E-5</v>
      </c>
      <c r="M2309" s="174">
        <v>3.06896331296E-5</v>
      </c>
      <c r="N2309" s="174">
        <v>6.9124711210000001E-6</v>
      </c>
    </row>
    <row r="2310" spans="1:14" x14ac:dyDescent="0.25">
      <c r="A2310" s="173">
        <v>34041</v>
      </c>
      <c r="B2310" s="174" t="s">
        <v>461</v>
      </c>
      <c r="C2310" s="174" t="s">
        <v>53</v>
      </c>
      <c r="D2310" s="174" t="s">
        <v>327</v>
      </c>
      <c r="E2310" s="174" t="s">
        <v>138</v>
      </c>
      <c r="F2310" s="174" t="s">
        <v>100</v>
      </c>
      <c r="G2310" s="174" t="s">
        <v>115</v>
      </c>
      <c r="H2310" s="174">
        <v>128.90687499999999</v>
      </c>
      <c r="I2310" s="187">
        <v>3.4983076438800001E-3</v>
      </c>
      <c r="J2310" s="157">
        <v>4.3113689000000001E-4</v>
      </c>
      <c r="K2310" s="174">
        <v>3.8875806799999996E-2</v>
      </c>
      <c r="L2310" s="174">
        <v>4.4025459999999998E-5</v>
      </c>
      <c r="M2310" s="174">
        <v>4.0503423200000002E-5</v>
      </c>
      <c r="N2310" s="174">
        <v>3.1090377699999998E-6</v>
      </c>
    </row>
    <row r="2311" spans="1:14" x14ac:dyDescent="0.25">
      <c r="A2311" s="173">
        <v>34041</v>
      </c>
      <c r="B2311" s="174" t="s">
        <v>461</v>
      </c>
      <c r="C2311" s="174" t="s">
        <v>53</v>
      </c>
      <c r="D2311" s="174" t="s">
        <v>328</v>
      </c>
      <c r="E2311" s="174" t="s">
        <v>139</v>
      </c>
      <c r="F2311" s="174" t="s">
        <v>99</v>
      </c>
      <c r="G2311" s="174" t="s">
        <v>115</v>
      </c>
      <c r="H2311" s="174">
        <v>6624.1435629999996</v>
      </c>
      <c r="I2311" s="187">
        <v>9.846945825207E-2</v>
      </c>
      <c r="J2311" s="157">
        <v>2.5117126938000001E-2</v>
      </c>
      <c r="K2311" s="174">
        <v>2.1140279967</v>
      </c>
      <c r="L2311" s="174">
        <v>7.9728438420000004E-4</v>
      </c>
      <c r="M2311" s="174">
        <v>7.3350163346400012E-4</v>
      </c>
      <c r="N2311" s="174">
        <v>1.6716979683000001E-4</v>
      </c>
    </row>
    <row r="2312" spans="1:14" x14ac:dyDescent="0.25">
      <c r="A2312" s="173">
        <v>34041</v>
      </c>
      <c r="B2312" s="174" t="s">
        <v>461</v>
      </c>
      <c r="C2312" s="174" t="s">
        <v>53</v>
      </c>
      <c r="D2312" s="174" t="s">
        <v>329</v>
      </c>
      <c r="E2312" s="174" t="s">
        <v>139</v>
      </c>
      <c r="F2312" s="174" t="s">
        <v>100</v>
      </c>
      <c r="G2312" s="174" t="s">
        <v>115</v>
      </c>
      <c r="H2312" s="174">
        <v>140.31867374000001</v>
      </c>
      <c r="I2312" s="187">
        <v>2.6734323057518002E-2</v>
      </c>
      <c r="J2312" s="157">
        <v>1.12613865183E-2</v>
      </c>
      <c r="K2312" s="174">
        <v>1.00415701327</v>
      </c>
      <c r="L2312" s="174">
        <v>4.0378804459999999E-4</v>
      </c>
      <c r="M2312" s="174">
        <v>3.7148500103200002E-4</v>
      </c>
      <c r="N2312" s="174">
        <v>8.1374061984000002E-5</v>
      </c>
    </row>
    <row r="2313" spans="1:14" x14ac:dyDescent="0.25">
      <c r="A2313" s="173">
        <v>34041</v>
      </c>
      <c r="B2313" s="174" t="s">
        <v>461</v>
      </c>
      <c r="C2313" s="174" t="s">
        <v>53</v>
      </c>
      <c r="D2313" s="174" t="s">
        <v>330</v>
      </c>
      <c r="E2313" s="174" t="s">
        <v>140</v>
      </c>
      <c r="F2313" s="174" t="s">
        <v>100</v>
      </c>
      <c r="G2313" s="174" t="s">
        <v>115</v>
      </c>
      <c r="H2313" s="174">
        <v>11.936910433</v>
      </c>
      <c r="I2313" s="187">
        <v>3.018062006115691E-3</v>
      </c>
      <c r="J2313" s="157">
        <v>2.0446541126599997E-3</v>
      </c>
      <c r="K2313" s="174">
        <v>0.111699748303</v>
      </c>
      <c r="L2313" s="174">
        <v>6.7126677105999993E-5</v>
      </c>
      <c r="M2313" s="174">
        <v>6.1756542937519999E-5</v>
      </c>
      <c r="N2313" s="174">
        <v>1.3727971391700001E-5</v>
      </c>
    </row>
    <row r="2314" spans="1:14" x14ac:dyDescent="0.25">
      <c r="A2314" s="173">
        <v>34041</v>
      </c>
      <c r="B2314" s="174" t="s">
        <v>461</v>
      </c>
      <c r="C2314" s="174" t="s">
        <v>53</v>
      </c>
      <c r="D2314" s="174" t="s">
        <v>331</v>
      </c>
      <c r="E2314" s="174" t="s">
        <v>105</v>
      </c>
      <c r="F2314" s="174" t="s">
        <v>100</v>
      </c>
      <c r="G2314" s="174" t="s">
        <v>115</v>
      </c>
      <c r="H2314" s="174">
        <v>409.38880671000004</v>
      </c>
      <c r="I2314" s="187">
        <v>9.2717135941411497E-2</v>
      </c>
      <c r="J2314" s="157">
        <v>3.3876198032000003E-2</v>
      </c>
      <c r="K2314" s="174">
        <v>2.84157064515</v>
      </c>
      <c r="L2314" s="174">
        <v>1.8259906304E-3</v>
      </c>
      <c r="M2314" s="174">
        <v>1.6799113799680001E-3</v>
      </c>
      <c r="N2314" s="174">
        <v>2.6127104312999999E-4</v>
      </c>
    </row>
    <row r="2315" spans="1:14" x14ac:dyDescent="0.25">
      <c r="A2315" s="173">
        <v>34041</v>
      </c>
      <c r="B2315" s="174" t="s">
        <v>461</v>
      </c>
      <c r="C2315" s="174" t="s">
        <v>53</v>
      </c>
      <c r="D2315" s="174" t="s">
        <v>332</v>
      </c>
      <c r="E2315" s="174" t="s">
        <v>141</v>
      </c>
      <c r="F2315" s="174" t="s">
        <v>99</v>
      </c>
      <c r="G2315" s="174" t="s">
        <v>115</v>
      </c>
      <c r="H2315" s="174">
        <v>326.27874970999994</v>
      </c>
      <c r="I2315" s="187">
        <v>5.6727407412131394E-3</v>
      </c>
      <c r="J2315" s="157">
        <v>9.0317415909999996E-4</v>
      </c>
      <c r="K2315" s="174">
        <v>8.2532493659999998E-2</v>
      </c>
      <c r="L2315" s="174">
        <v>5.6253447609999994E-5</v>
      </c>
      <c r="M2315" s="174">
        <v>5.1753171801200006E-5</v>
      </c>
      <c r="N2315" s="174">
        <v>5.8999981029999998E-6</v>
      </c>
    </row>
    <row r="2316" spans="1:14" x14ac:dyDescent="0.25">
      <c r="A2316" s="173">
        <v>34041</v>
      </c>
      <c r="B2316" s="174" t="s">
        <v>461</v>
      </c>
      <c r="C2316" s="174" t="s">
        <v>53</v>
      </c>
      <c r="D2316" s="174" t="s">
        <v>333</v>
      </c>
      <c r="E2316" s="174" t="s">
        <v>141</v>
      </c>
      <c r="F2316" s="174" t="s">
        <v>100</v>
      </c>
      <c r="G2316" s="174" t="s">
        <v>115</v>
      </c>
      <c r="H2316" s="174">
        <v>307.81050141100002</v>
      </c>
      <c r="I2316" s="187">
        <v>6.8756921147638921E-3</v>
      </c>
      <c r="J2316" s="157">
        <v>1.2420434589E-3</v>
      </c>
      <c r="K2316" s="174">
        <v>0.11226371317400001</v>
      </c>
      <c r="L2316" s="174">
        <v>7.6509866298000005E-5</v>
      </c>
      <c r="M2316" s="174">
        <v>7.0389076994159996E-5</v>
      </c>
      <c r="N2316" s="174">
        <v>8.0455804341000012E-6</v>
      </c>
    </row>
    <row r="2317" spans="1:14" x14ac:dyDescent="0.25">
      <c r="A2317" s="173">
        <v>34041</v>
      </c>
      <c r="B2317" s="174" t="s">
        <v>461</v>
      </c>
      <c r="C2317" s="174" t="s">
        <v>53</v>
      </c>
      <c r="D2317" s="174" t="s">
        <v>334</v>
      </c>
      <c r="E2317" s="174" t="s">
        <v>142</v>
      </c>
      <c r="F2317" s="174" t="s">
        <v>107</v>
      </c>
      <c r="G2317" s="174" t="s">
        <v>115</v>
      </c>
      <c r="H2317" s="174">
        <v>0.90379745</v>
      </c>
      <c r="I2317" s="187">
        <v>7.4354651635000015E-5</v>
      </c>
      <c r="J2317" s="157">
        <v>3.1380429999999997E-5</v>
      </c>
      <c r="K2317" s="174">
        <v>2.8659997E-3</v>
      </c>
      <c r="L2317" s="174">
        <v>1.18727465E-6</v>
      </c>
      <c r="M2317" s="174">
        <v>1.092292678E-6</v>
      </c>
      <c r="N2317" s="174">
        <v>2.31758358E-7</v>
      </c>
    </row>
    <row r="2318" spans="1:14" x14ac:dyDescent="0.25">
      <c r="A2318" s="173">
        <v>34041</v>
      </c>
      <c r="B2318" s="174" t="s">
        <v>461</v>
      </c>
      <c r="C2318" s="174" t="s">
        <v>53</v>
      </c>
      <c r="D2318" s="174" t="s">
        <v>335</v>
      </c>
      <c r="E2318" s="174" t="s">
        <v>143</v>
      </c>
      <c r="F2318" s="174" t="s">
        <v>107</v>
      </c>
      <c r="G2318" s="174" t="s">
        <v>115</v>
      </c>
      <c r="H2318" s="174">
        <v>0.49645199800000001</v>
      </c>
      <c r="I2318" s="187">
        <v>1.5220510139965E-4</v>
      </c>
      <c r="J2318" s="157">
        <v>1.9228541719999999E-4</v>
      </c>
      <c r="K2318" s="174">
        <v>4.6084468869999999E-3</v>
      </c>
      <c r="L2318" s="174">
        <v>4.0964628199999999E-6</v>
      </c>
      <c r="M2318" s="174">
        <v>3.7687457944000002E-6</v>
      </c>
      <c r="N2318" s="174">
        <v>9.3262283999999992E-7</v>
      </c>
    </row>
    <row r="2319" spans="1:14" x14ac:dyDescent="0.25">
      <c r="A2319" s="173">
        <v>34041</v>
      </c>
      <c r="B2319" s="174" t="s">
        <v>461</v>
      </c>
      <c r="C2319" s="174" t="s">
        <v>53</v>
      </c>
      <c r="D2319" s="174" t="s">
        <v>336</v>
      </c>
      <c r="E2319" s="174" t="s">
        <v>144</v>
      </c>
      <c r="F2319" s="174" t="s">
        <v>107</v>
      </c>
      <c r="G2319" s="174" t="s">
        <v>115</v>
      </c>
      <c r="H2319" s="174">
        <v>3.360598516</v>
      </c>
      <c r="I2319" s="187">
        <v>2.2168250352219999E-4</v>
      </c>
      <c r="J2319" s="157">
        <v>2.8888580900000003E-4</v>
      </c>
      <c r="K2319" s="174">
        <v>3.7144464200000002E-3</v>
      </c>
      <c r="L2319" s="174">
        <v>2.3622277000000001E-6</v>
      </c>
      <c r="M2319" s="174">
        <v>2.1732494840000001E-6</v>
      </c>
      <c r="N2319" s="174">
        <v>6.2787542699999996E-7</v>
      </c>
    </row>
    <row r="2320" spans="1:14" x14ac:dyDescent="0.25">
      <c r="A2320" s="173">
        <v>34041</v>
      </c>
      <c r="B2320" s="174" t="s">
        <v>461</v>
      </c>
      <c r="C2320" s="174" t="s">
        <v>53</v>
      </c>
      <c r="D2320" s="174" t="s">
        <v>337</v>
      </c>
      <c r="E2320" s="174" t="s">
        <v>145</v>
      </c>
      <c r="F2320" s="174" t="s">
        <v>107</v>
      </c>
      <c r="G2320" s="174" t="s">
        <v>115</v>
      </c>
      <c r="H2320" s="174">
        <v>1.5275453379999999</v>
      </c>
      <c r="I2320" s="187">
        <v>7.2395417226290017E-5</v>
      </c>
      <c r="J2320" s="157">
        <v>2.9292609009999999E-5</v>
      </c>
      <c r="K2320" s="174">
        <v>2.4923571512000002E-3</v>
      </c>
      <c r="L2320" s="174">
        <v>9.3716334700000003E-7</v>
      </c>
      <c r="M2320" s="174">
        <v>8.6219027923999998E-7</v>
      </c>
      <c r="N2320" s="174">
        <v>1.9260031433999997E-7</v>
      </c>
    </row>
    <row r="2321" spans="1:14" x14ac:dyDescent="0.25">
      <c r="A2321" s="173">
        <v>34041</v>
      </c>
      <c r="B2321" s="174" t="s">
        <v>461</v>
      </c>
      <c r="C2321" s="174" t="s">
        <v>53</v>
      </c>
      <c r="D2321" s="174" t="s">
        <v>338</v>
      </c>
      <c r="E2321" s="174" t="s">
        <v>106</v>
      </c>
      <c r="F2321" s="174" t="s">
        <v>107</v>
      </c>
      <c r="G2321" s="174" t="s">
        <v>115</v>
      </c>
      <c r="H2321" s="174">
        <v>27.712208160000003</v>
      </c>
      <c r="I2321" s="187">
        <v>1.0973627182430622E-3</v>
      </c>
      <c r="J2321" s="157">
        <v>5.0090893000000007E-4</v>
      </c>
      <c r="K2321" s="174">
        <v>2.355753884E-2</v>
      </c>
      <c r="L2321" s="174">
        <v>1.494646387E-5</v>
      </c>
      <c r="M2321" s="174">
        <v>1.3750746760400003E-5</v>
      </c>
      <c r="N2321" s="174">
        <v>2.1062755979999998E-6</v>
      </c>
    </row>
    <row r="2322" spans="1:14" x14ac:dyDescent="0.25">
      <c r="A2322" s="173">
        <v>34041</v>
      </c>
      <c r="B2322" s="174" t="s">
        <v>461</v>
      </c>
      <c r="C2322" s="174" t="s">
        <v>53</v>
      </c>
      <c r="D2322" s="174" t="s">
        <v>339</v>
      </c>
      <c r="E2322" s="174" t="s">
        <v>146</v>
      </c>
      <c r="F2322" s="174" t="s">
        <v>107</v>
      </c>
      <c r="G2322" s="174" t="s">
        <v>115</v>
      </c>
      <c r="H2322" s="174">
        <v>134.79306799</v>
      </c>
      <c r="I2322" s="187">
        <v>2.8829534137184997E-3</v>
      </c>
      <c r="J2322" s="157">
        <v>6.6928937269999998E-4</v>
      </c>
      <c r="K2322" s="174">
        <v>7.8412535180000006E-2</v>
      </c>
      <c r="L2322" s="174">
        <v>1.9153971809E-5</v>
      </c>
      <c r="M2322" s="174">
        <v>1.7621654064279997E-5</v>
      </c>
      <c r="N2322" s="174">
        <v>4.5853203380000007E-6</v>
      </c>
    </row>
    <row r="2323" spans="1:14" x14ac:dyDescent="0.25">
      <c r="A2323" s="173">
        <v>34041</v>
      </c>
      <c r="B2323" s="174" t="s">
        <v>461</v>
      </c>
      <c r="C2323" s="174" t="s">
        <v>53</v>
      </c>
      <c r="D2323" s="174" t="s">
        <v>340</v>
      </c>
      <c r="E2323" s="174" t="s">
        <v>147</v>
      </c>
      <c r="F2323" s="174" t="s">
        <v>107</v>
      </c>
      <c r="G2323" s="174" t="s">
        <v>115</v>
      </c>
      <c r="H2323" s="174">
        <v>2.1003739700000001</v>
      </c>
      <c r="I2323" s="187">
        <v>3.2141392372299999E-4</v>
      </c>
      <c r="J2323" s="157">
        <v>4.5935577000000001E-4</v>
      </c>
      <c r="K2323" s="174">
        <v>5.9063211000000004E-3</v>
      </c>
      <c r="L2323" s="174">
        <v>3.7561647999999999E-6</v>
      </c>
      <c r="M2323" s="174">
        <v>3.4556716159999997E-6</v>
      </c>
      <c r="N2323" s="174">
        <v>9.9838120999999986E-7</v>
      </c>
    </row>
    <row r="2324" spans="1:14" x14ac:dyDescent="0.25">
      <c r="A2324" s="173">
        <v>34041</v>
      </c>
      <c r="B2324" s="174" t="s">
        <v>461</v>
      </c>
      <c r="C2324" s="174" t="s">
        <v>53</v>
      </c>
      <c r="D2324" s="174" t="s">
        <v>341</v>
      </c>
      <c r="E2324" s="174" t="s">
        <v>148</v>
      </c>
      <c r="F2324" s="174" t="s">
        <v>107</v>
      </c>
      <c r="G2324" s="174" t="s">
        <v>115</v>
      </c>
      <c r="H2324" s="174">
        <v>4.2262082869999995</v>
      </c>
      <c r="I2324" s="187">
        <v>4.6337714351829009E-4</v>
      </c>
      <c r="J2324" s="157">
        <v>5.4832358469999998E-4</v>
      </c>
      <c r="K2324" s="174">
        <v>1.1160916397999999E-2</v>
      </c>
      <c r="L2324" s="174">
        <v>5.940581622E-6</v>
      </c>
      <c r="M2324" s="174">
        <v>5.4653350922399998E-6</v>
      </c>
      <c r="N2324" s="174">
        <v>1.4345527603000002E-6</v>
      </c>
    </row>
    <row r="2325" spans="1:14" x14ac:dyDescent="0.25">
      <c r="A2325" s="173">
        <v>34041</v>
      </c>
      <c r="B2325" s="174" t="s">
        <v>461</v>
      </c>
      <c r="C2325" s="174" t="s">
        <v>53</v>
      </c>
      <c r="D2325" s="174" t="s">
        <v>342</v>
      </c>
      <c r="E2325" s="174" t="s">
        <v>149</v>
      </c>
      <c r="F2325" s="174" t="s">
        <v>107</v>
      </c>
      <c r="G2325" s="174" t="s">
        <v>115</v>
      </c>
      <c r="H2325" s="174">
        <v>0.58555895599999996</v>
      </c>
      <c r="I2325" s="187">
        <v>1.8437424004664002E-4</v>
      </c>
      <c r="J2325" s="157">
        <v>2.5138128119999998E-4</v>
      </c>
      <c r="K2325" s="174">
        <v>3.9888468899999998E-3</v>
      </c>
      <c r="L2325" s="174">
        <v>7.61619503E-6</v>
      </c>
      <c r="M2325" s="174">
        <v>7.0068994276000004E-6</v>
      </c>
      <c r="N2325" s="174">
        <v>1.5810800600000001E-6</v>
      </c>
    </row>
    <row r="2326" spans="1:14" x14ac:dyDescent="0.25">
      <c r="A2326" s="173">
        <v>34041</v>
      </c>
      <c r="B2326" s="174" t="s">
        <v>461</v>
      </c>
      <c r="C2326" s="174" t="s">
        <v>53</v>
      </c>
      <c r="D2326" s="174" t="s">
        <v>343</v>
      </c>
      <c r="E2326" s="174" t="s">
        <v>108</v>
      </c>
      <c r="F2326" s="174" t="s">
        <v>109</v>
      </c>
      <c r="G2326" s="174" t="s">
        <v>115</v>
      </c>
      <c r="H2326" s="174">
        <v>1423.2054800000001</v>
      </c>
      <c r="I2326" s="187">
        <v>5.3608670954229991E-2</v>
      </c>
      <c r="J2326" s="157">
        <v>1.4732214799999999E-2</v>
      </c>
      <c r="K2326" s="174">
        <v>1.240364953</v>
      </c>
      <c r="L2326" s="174">
        <v>5.8551546600000008E-4</v>
      </c>
      <c r="M2326" s="174">
        <v>5.3867422872000002E-4</v>
      </c>
      <c r="N2326" s="174">
        <v>9.8096736000000004E-5</v>
      </c>
    </row>
    <row r="2327" spans="1:14" x14ac:dyDescent="0.25">
      <c r="A2327" s="173">
        <v>34041</v>
      </c>
      <c r="B2327" s="174" t="s">
        <v>461</v>
      </c>
      <c r="C2327" s="174" t="s">
        <v>53</v>
      </c>
      <c r="D2327" s="174" t="s">
        <v>344</v>
      </c>
      <c r="E2327" s="174" t="s">
        <v>110</v>
      </c>
      <c r="F2327" s="174" t="s">
        <v>109</v>
      </c>
      <c r="G2327" s="174" t="s">
        <v>115</v>
      </c>
      <c r="H2327" s="174">
        <v>250.46074001900001</v>
      </c>
      <c r="I2327" s="187">
        <v>1.4256629229416111E-2</v>
      </c>
      <c r="J2327" s="157">
        <v>3.8243182742999995E-3</v>
      </c>
      <c r="K2327" s="174">
        <v>0.24363058749999997</v>
      </c>
      <c r="L2327" s="174">
        <v>2.4196557638200001E-4</v>
      </c>
      <c r="M2327" s="174">
        <v>2.2260833027144001E-4</v>
      </c>
      <c r="N2327" s="174">
        <v>2.4247418559E-5</v>
      </c>
    </row>
    <row r="2328" spans="1:14" x14ac:dyDescent="0.25">
      <c r="A2328" s="173">
        <v>34041</v>
      </c>
      <c r="B2328" s="174" t="s">
        <v>461</v>
      </c>
      <c r="C2328" s="174" t="s">
        <v>53</v>
      </c>
      <c r="D2328" s="174" t="s">
        <v>345</v>
      </c>
      <c r="E2328" s="174" t="s">
        <v>111</v>
      </c>
      <c r="F2328" s="174" t="s">
        <v>109</v>
      </c>
      <c r="G2328" s="174" t="s">
        <v>115</v>
      </c>
      <c r="H2328" s="174">
        <v>52.019463399999985</v>
      </c>
      <c r="I2328" s="187">
        <v>5.8032300320388997E-3</v>
      </c>
      <c r="J2328" s="157">
        <v>2.1758811029999998E-3</v>
      </c>
      <c r="K2328" s="174">
        <v>0.11762782191000001</v>
      </c>
      <c r="L2328" s="174">
        <v>1.0763260719999999E-4</v>
      </c>
      <c r="M2328" s="174">
        <v>9.902199862400002E-5</v>
      </c>
      <c r="N2328" s="174">
        <v>1.2996727300000001E-5</v>
      </c>
    </row>
    <row r="2329" spans="1:14" x14ac:dyDescent="0.25">
      <c r="A2329" s="173">
        <v>34041</v>
      </c>
      <c r="B2329" s="174" t="s">
        <v>461</v>
      </c>
      <c r="C2329" s="174" t="s">
        <v>53</v>
      </c>
      <c r="D2329" s="174" t="s">
        <v>346</v>
      </c>
      <c r="E2329" s="174" t="s">
        <v>150</v>
      </c>
      <c r="F2329" s="174" t="s">
        <v>109</v>
      </c>
      <c r="G2329" s="174" t="s">
        <v>115</v>
      </c>
      <c r="H2329" s="174">
        <v>74.607441825000009</v>
      </c>
      <c r="I2329" s="187">
        <v>9.7942055351049016E-3</v>
      </c>
      <c r="J2329" s="157">
        <v>4.2041626770000003E-3</v>
      </c>
      <c r="K2329" s="174">
        <v>0.30954626572999999</v>
      </c>
      <c r="L2329" s="174">
        <v>1.4975136575999997E-4</v>
      </c>
      <c r="M2329" s="174">
        <v>1.3777125649920002E-4</v>
      </c>
      <c r="N2329" s="174">
        <v>2.7974351490000002E-5</v>
      </c>
    </row>
    <row r="2330" spans="1:14" x14ac:dyDescent="0.25">
      <c r="A2330" s="173">
        <v>34041</v>
      </c>
      <c r="B2330" s="174" t="s">
        <v>461</v>
      </c>
      <c r="C2330" s="174" t="s">
        <v>53</v>
      </c>
      <c r="D2330" s="174" t="s">
        <v>347</v>
      </c>
      <c r="E2330" s="174" t="s">
        <v>151</v>
      </c>
      <c r="F2330" s="174" t="s">
        <v>109</v>
      </c>
      <c r="G2330" s="174" t="s">
        <v>115</v>
      </c>
      <c r="H2330" s="174">
        <v>687.13335421300008</v>
      </c>
      <c r="I2330" s="187">
        <v>2.6113184826084306E-2</v>
      </c>
      <c r="J2330" s="157">
        <v>6.0483937473899997E-3</v>
      </c>
      <c r="K2330" s="174">
        <v>0.48545649445499994</v>
      </c>
      <c r="L2330" s="174">
        <v>4.1214232511400006E-4</v>
      </c>
      <c r="M2330" s="174">
        <v>3.7917093910488003E-4</v>
      </c>
      <c r="N2330" s="174">
        <v>4.3412594886399998E-5</v>
      </c>
    </row>
    <row r="2331" spans="1:14" x14ac:dyDescent="0.25">
      <c r="A2331" s="173">
        <v>34041</v>
      </c>
      <c r="B2331" s="174" t="s">
        <v>461</v>
      </c>
      <c r="C2331" s="174" t="s">
        <v>53</v>
      </c>
      <c r="D2331" s="174" t="s">
        <v>348</v>
      </c>
      <c r="E2331" s="174" t="s">
        <v>112</v>
      </c>
      <c r="F2331" s="174" t="s">
        <v>109</v>
      </c>
      <c r="G2331" s="174" t="s">
        <v>115</v>
      </c>
      <c r="H2331" s="174">
        <v>8.7662961480000003</v>
      </c>
      <c r="I2331" s="187">
        <v>8.87091207095014E-4</v>
      </c>
      <c r="J2331" s="157">
        <v>2.7468751035000002E-4</v>
      </c>
      <c r="K2331" s="174">
        <v>2.3893970944999999E-2</v>
      </c>
      <c r="L2331" s="174">
        <v>1.4780601513999999E-5</v>
      </c>
      <c r="M2331" s="174">
        <v>1.3598153392879999E-5</v>
      </c>
      <c r="N2331" s="174">
        <v>2.0530200489E-6</v>
      </c>
    </row>
    <row r="2332" spans="1:14" x14ac:dyDescent="0.25">
      <c r="A2332" s="173">
        <v>34041</v>
      </c>
      <c r="B2332" s="174" t="s">
        <v>461</v>
      </c>
      <c r="C2332" s="174" t="s">
        <v>53</v>
      </c>
      <c r="D2332" s="174" t="s">
        <v>349</v>
      </c>
      <c r="E2332" s="174" t="s">
        <v>152</v>
      </c>
      <c r="F2332" s="174" t="s">
        <v>114</v>
      </c>
      <c r="G2332" s="174" t="s">
        <v>115</v>
      </c>
      <c r="H2332" s="174">
        <v>249.71681810000001</v>
      </c>
      <c r="I2332" s="187">
        <v>3.8970949943562001E-3</v>
      </c>
      <c r="J2332" s="157">
        <v>1.1743010310000001E-3</v>
      </c>
      <c r="K2332" s="174">
        <v>0.1023484496</v>
      </c>
      <c r="L2332" s="174">
        <v>3.4787534399999998E-5</v>
      </c>
      <c r="M2332" s="174">
        <v>3.2004531648000005E-5</v>
      </c>
      <c r="N2332" s="174">
        <v>7.2481110800000005E-6</v>
      </c>
    </row>
    <row r="2333" spans="1:14" x14ac:dyDescent="0.25">
      <c r="A2333" s="173">
        <v>34041</v>
      </c>
      <c r="B2333" s="174" t="s">
        <v>461</v>
      </c>
      <c r="C2333" s="174" t="s">
        <v>53</v>
      </c>
      <c r="D2333" s="174" t="s">
        <v>350</v>
      </c>
      <c r="E2333" s="174" t="s">
        <v>153</v>
      </c>
      <c r="F2333" s="174" t="s">
        <v>114</v>
      </c>
      <c r="G2333" s="174" t="s">
        <v>115</v>
      </c>
      <c r="H2333" s="174">
        <v>0.58229392999999996</v>
      </c>
      <c r="I2333" s="187">
        <v>4.9860604775499998E-5</v>
      </c>
      <c r="J2333" s="157">
        <v>1.08378304E-5</v>
      </c>
      <c r="K2333" s="174">
        <v>8.6580163999999996E-4</v>
      </c>
      <c r="L2333" s="174">
        <v>1.1667525799999999E-6</v>
      </c>
      <c r="M2333" s="174">
        <v>1.0734123736000001E-6</v>
      </c>
      <c r="N2333" s="174">
        <v>8.2926654000000001E-8</v>
      </c>
    </row>
    <row r="2334" spans="1:14" x14ac:dyDescent="0.25">
      <c r="A2334" s="173">
        <v>34041</v>
      </c>
      <c r="B2334" s="174" t="s">
        <v>461</v>
      </c>
      <c r="C2334" s="174" t="s">
        <v>53</v>
      </c>
      <c r="D2334" s="174" t="s">
        <v>351</v>
      </c>
      <c r="E2334" s="174" t="s">
        <v>154</v>
      </c>
      <c r="F2334" s="174" t="s">
        <v>96</v>
      </c>
      <c r="G2334" s="174" t="s">
        <v>115</v>
      </c>
      <c r="H2334" s="174">
        <v>0.22567198799999999</v>
      </c>
      <c r="I2334" s="187">
        <v>7.6504337202199998E-5</v>
      </c>
      <c r="J2334" s="157">
        <v>2.7914905100000001E-5</v>
      </c>
      <c r="K2334" s="174">
        <v>3.3989748000000002E-3</v>
      </c>
      <c r="L2334" s="174">
        <v>1.7359482399999998E-6</v>
      </c>
      <c r="M2334" s="174">
        <v>1.5970723808000003E-6</v>
      </c>
      <c r="N2334" s="174">
        <v>2.7873006699999999E-7</v>
      </c>
    </row>
    <row r="2335" spans="1:14" x14ac:dyDescent="0.25">
      <c r="A2335" s="173">
        <v>34041</v>
      </c>
      <c r="B2335" s="174" t="s">
        <v>461</v>
      </c>
      <c r="C2335" s="174" t="s">
        <v>53</v>
      </c>
      <c r="D2335" s="174" t="s">
        <v>352</v>
      </c>
      <c r="E2335" s="174" t="s">
        <v>155</v>
      </c>
      <c r="F2335" s="174" t="s">
        <v>83</v>
      </c>
      <c r="G2335" s="174" t="s">
        <v>156</v>
      </c>
      <c r="H2335" s="174">
        <v>6.7962298140000001</v>
      </c>
      <c r="I2335" s="187">
        <v>1.55926077374133E-4</v>
      </c>
      <c r="J2335" s="157">
        <v>5.6648831500000002E-4</v>
      </c>
      <c r="K2335" s="174">
        <v>2.5781652090999998E-3</v>
      </c>
      <c r="L2335" s="174">
        <v>3.708553221E-6</v>
      </c>
      <c r="M2335" s="174">
        <v>3.708553221E-6</v>
      </c>
      <c r="N2335" s="174">
        <v>8.0573518790000006E-7</v>
      </c>
    </row>
    <row r="2336" spans="1:14" x14ac:dyDescent="0.25">
      <c r="A2336" s="173">
        <v>34041</v>
      </c>
      <c r="B2336" s="174" t="s">
        <v>461</v>
      </c>
      <c r="C2336" s="174" t="s">
        <v>53</v>
      </c>
      <c r="D2336" s="174" t="s">
        <v>353</v>
      </c>
      <c r="E2336" s="174" t="s">
        <v>117</v>
      </c>
      <c r="F2336" s="174" t="s">
        <v>89</v>
      </c>
      <c r="G2336" s="174" t="s">
        <v>156</v>
      </c>
      <c r="H2336" s="174">
        <v>0.15981130300000002</v>
      </c>
      <c r="I2336" s="187">
        <v>9.6617971165999989E-6</v>
      </c>
      <c r="J2336" s="157">
        <v>3.5064018299999999E-5</v>
      </c>
      <c r="K2336" s="174">
        <v>2.0759168200000001E-4</v>
      </c>
      <c r="L2336" s="174">
        <v>4.6659975E-7</v>
      </c>
      <c r="M2336" s="174">
        <v>4.6659975E-7</v>
      </c>
      <c r="N2336" s="174">
        <v>9.1856377999999994E-8</v>
      </c>
    </row>
    <row r="2337" spans="1:14" x14ac:dyDescent="0.25">
      <c r="A2337" s="173">
        <v>34041</v>
      </c>
      <c r="B2337" s="174" t="s">
        <v>461</v>
      </c>
      <c r="C2337" s="174" t="s">
        <v>53</v>
      </c>
      <c r="D2337" s="174" t="s">
        <v>354</v>
      </c>
      <c r="E2337" s="174" t="s">
        <v>118</v>
      </c>
      <c r="F2337" s="174" t="s">
        <v>89</v>
      </c>
      <c r="G2337" s="174" t="s">
        <v>156</v>
      </c>
      <c r="H2337" s="174">
        <v>0.15872414800000001</v>
      </c>
      <c r="I2337" s="187">
        <v>8.6834021378050008E-6</v>
      </c>
      <c r="J2337" s="157">
        <v>3.3174232099999997E-5</v>
      </c>
      <c r="K2337" s="174">
        <v>2.4394112799999999E-4</v>
      </c>
      <c r="L2337" s="174">
        <v>7.9210195999999992E-7</v>
      </c>
      <c r="M2337" s="174">
        <v>7.9210195999999992E-7</v>
      </c>
      <c r="N2337" s="174">
        <v>1.4892948799999999E-7</v>
      </c>
    </row>
    <row r="2338" spans="1:14" x14ac:dyDescent="0.25">
      <c r="A2338" s="173">
        <v>34041</v>
      </c>
      <c r="B2338" s="174" t="s">
        <v>461</v>
      </c>
      <c r="C2338" s="174" t="s">
        <v>53</v>
      </c>
      <c r="D2338" s="174" t="s">
        <v>355</v>
      </c>
      <c r="E2338" s="174" t="s">
        <v>91</v>
      </c>
      <c r="F2338" s="174" t="s">
        <v>89</v>
      </c>
      <c r="G2338" s="174" t="s">
        <v>156</v>
      </c>
      <c r="H2338" s="174">
        <v>0.12937106500000001</v>
      </c>
      <c r="I2338" s="187">
        <v>4.0265410507479995E-6</v>
      </c>
      <c r="J2338" s="157">
        <v>1.4516494700000001E-5</v>
      </c>
      <c r="K2338" s="174">
        <v>7.3032478000000002E-5</v>
      </c>
      <c r="L2338" s="174">
        <v>1.22092531E-7</v>
      </c>
      <c r="M2338" s="174">
        <v>1.22092531E-7</v>
      </c>
      <c r="N2338" s="174">
        <v>2.5481835100000002E-8</v>
      </c>
    </row>
    <row r="2339" spans="1:14" x14ac:dyDescent="0.25">
      <c r="A2339" s="173">
        <v>34041</v>
      </c>
      <c r="B2339" s="174" t="s">
        <v>461</v>
      </c>
      <c r="C2339" s="174" t="s">
        <v>53</v>
      </c>
      <c r="D2339" s="174" t="s">
        <v>356</v>
      </c>
      <c r="E2339" s="174" t="s">
        <v>119</v>
      </c>
      <c r="F2339" s="174" t="s">
        <v>89</v>
      </c>
      <c r="G2339" s="174" t="s">
        <v>156</v>
      </c>
      <c r="H2339" s="174">
        <v>3.6963160699999997E-2</v>
      </c>
      <c r="I2339" s="187">
        <v>1.5024265827348998E-6</v>
      </c>
      <c r="J2339" s="157">
        <v>5.4882923000000001E-6</v>
      </c>
      <c r="K2339" s="174">
        <v>3.4479508999999999E-5</v>
      </c>
      <c r="L2339" s="174">
        <v>8.3036149000000001E-8</v>
      </c>
      <c r="M2339" s="174">
        <v>8.3036149000000001E-8</v>
      </c>
      <c r="N2339" s="174">
        <v>1.61297353E-8</v>
      </c>
    </row>
    <row r="2340" spans="1:14" x14ac:dyDescent="0.25">
      <c r="A2340" s="173">
        <v>34041</v>
      </c>
      <c r="B2340" s="174" t="s">
        <v>461</v>
      </c>
      <c r="C2340" s="174" t="s">
        <v>53</v>
      </c>
      <c r="D2340" s="174" t="s">
        <v>357</v>
      </c>
      <c r="E2340" s="174" t="s">
        <v>120</v>
      </c>
      <c r="F2340" s="174" t="s">
        <v>89</v>
      </c>
      <c r="G2340" s="174" t="s">
        <v>156</v>
      </c>
      <c r="H2340" s="174">
        <v>0.422902</v>
      </c>
      <c r="I2340" s="187">
        <v>3.1356539089427994E-5</v>
      </c>
      <c r="J2340" s="157">
        <v>1.1323990799999999E-4</v>
      </c>
      <c r="K2340" s="174">
        <v>6.6217631200000005E-4</v>
      </c>
      <c r="L2340" s="174">
        <v>1.4275036100000001E-6</v>
      </c>
      <c r="M2340" s="174">
        <v>1.4275036100000001E-6</v>
      </c>
      <c r="N2340" s="174">
        <v>2.8236749499999997E-7</v>
      </c>
    </row>
    <row r="2341" spans="1:14" x14ac:dyDescent="0.25">
      <c r="A2341" s="173">
        <v>34041</v>
      </c>
      <c r="B2341" s="174" t="s">
        <v>461</v>
      </c>
      <c r="C2341" s="174" t="s">
        <v>53</v>
      </c>
      <c r="D2341" s="174" t="s">
        <v>358</v>
      </c>
      <c r="E2341" s="174" t="s">
        <v>121</v>
      </c>
      <c r="F2341" s="174" t="s">
        <v>89</v>
      </c>
      <c r="G2341" s="174" t="s">
        <v>156</v>
      </c>
      <c r="H2341" s="174">
        <v>0.30331534700000001</v>
      </c>
      <c r="I2341" s="187">
        <v>1.8518551232678997E-5</v>
      </c>
      <c r="J2341" s="157">
        <v>6.7560199499999999E-5</v>
      </c>
      <c r="K2341" s="174">
        <v>3.1050393999999999E-4</v>
      </c>
      <c r="L2341" s="174">
        <v>4.6196695300000001E-7</v>
      </c>
      <c r="M2341" s="174">
        <v>4.6196695300000001E-7</v>
      </c>
      <c r="N2341" s="174">
        <v>1.00122429E-7</v>
      </c>
    </row>
    <row r="2342" spans="1:14" x14ac:dyDescent="0.25">
      <c r="A2342" s="173">
        <v>34041</v>
      </c>
      <c r="B2342" s="174" t="s">
        <v>461</v>
      </c>
      <c r="C2342" s="174" t="s">
        <v>53</v>
      </c>
      <c r="D2342" s="174" t="s">
        <v>359</v>
      </c>
      <c r="E2342" s="174" t="s">
        <v>93</v>
      </c>
      <c r="F2342" s="174" t="s">
        <v>89</v>
      </c>
      <c r="G2342" s="174" t="s">
        <v>156</v>
      </c>
      <c r="H2342" s="174">
        <v>0.26417790099999999</v>
      </c>
      <c r="I2342" s="187">
        <v>9.1071163867880002E-6</v>
      </c>
      <c r="J2342" s="157">
        <v>3.8738119E-5</v>
      </c>
      <c r="K2342" s="174">
        <v>2.8818043700000001E-4</v>
      </c>
      <c r="L2342" s="174">
        <v>1.38287533E-6</v>
      </c>
      <c r="M2342" s="174">
        <v>1.38287533E-6</v>
      </c>
      <c r="N2342" s="174">
        <v>2.5425339999999999E-7</v>
      </c>
    </row>
    <row r="2343" spans="1:14" x14ac:dyDescent="0.25">
      <c r="A2343" s="173">
        <v>34041</v>
      </c>
      <c r="B2343" s="174" t="s">
        <v>461</v>
      </c>
      <c r="C2343" s="174" t="s">
        <v>53</v>
      </c>
      <c r="D2343" s="174" t="s">
        <v>360</v>
      </c>
      <c r="E2343" s="174" t="s">
        <v>123</v>
      </c>
      <c r="F2343" s="174" t="s">
        <v>89</v>
      </c>
      <c r="G2343" s="174" t="s">
        <v>156</v>
      </c>
      <c r="H2343" s="174">
        <v>0.1445911708</v>
      </c>
      <c r="I2343" s="187">
        <v>1.6268457446958264E-5</v>
      </c>
      <c r="J2343" s="157">
        <v>5.8571727913999996E-5</v>
      </c>
      <c r="K2343" s="174">
        <v>2.9566648076999997E-4</v>
      </c>
      <c r="L2343" s="174">
        <v>4.9538430580000005E-7</v>
      </c>
      <c r="M2343" s="174">
        <v>4.9538430580000005E-7</v>
      </c>
      <c r="N2343" s="174">
        <v>1.0326484310999999E-7</v>
      </c>
    </row>
    <row r="2344" spans="1:14" x14ac:dyDescent="0.25">
      <c r="A2344" s="173">
        <v>34041</v>
      </c>
      <c r="B2344" s="174" t="s">
        <v>461</v>
      </c>
      <c r="C2344" s="174" t="s">
        <v>53</v>
      </c>
      <c r="D2344" s="174" t="s">
        <v>361</v>
      </c>
      <c r="E2344" s="174" t="s">
        <v>94</v>
      </c>
      <c r="F2344" s="174" t="s">
        <v>89</v>
      </c>
      <c r="G2344" s="174" t="s">
        <v>156</v>
      </c>
      <c r="H2344" s="174">
        <v>2.7178786999999999E-2</v>
      </c>
      <c r="I2344" s="187">
        <v>2.5966766084859999E-6</v>
      </c>
      <c r="J2344" s="157">
        <v>9.3388252999999993E-6</v>
      </c>
      <c r="K2344" s="174">
        <v>4.7807974999999999E-5</v>
      </c>
      <c r="L2344" s="174">
        <v>8.1528931000000003E-8</v>
      </c>
      <c r="M2344" s="174">
        <v>8.1528931000000003E-8</v>
      </c>
      <c r="N2344" s="174">
        <v>1.6913275999999999E-8</v>
      </c>
    </row>
    <row r="2345" spans="1:14" x14ac:dyDescent="0.25">
      <c r="A2345" s="173">
        <v>34041</v>
      </c>
      <c r="B2345" s="174" t="s">
        <v>461</v>
      </c>
      <c r="C2345" s="174" t="s">
        <v>53</v>
      </c>
      <c r="D2345" s="174" t="s">
        <v>362</v>
      </c>
      <c r="E2345" s="174" t="s">
        <v>124</v>
      </c>
      <c r="F2345" s="174" t="s">
        <v>89</v>
      </c>
      <c r="G2345" s="174" t="s">
        <v>156</v>
      </c>
      <c r="H2345" s="174">
        <v>0.22395332169999999</v>
      </c>
      <c r="I2345" s="187">
        <v>2.3006895966699998E-5</v>
      </c>
      <c r="J2345" s="157">
        <v>8.2499972069999998E-5</v>
      </c>
      <c r="K2345" s="174">
        <v>4.65011458E-4</v>
      </c>
      <c r="L2345" s="174">
        <v>9.0553174329999991E-7</v>
      </c>
      <c r="M2345" s="174">
        <v>9.0553174329999991E-7</v>
      </c>
      <c r="N2345" s="174">
        <v>1.819477457E-7</v>
      </c>
    </row>
    <row r="2346" spans="1:14" x14ac:dyDescent="0.25">
      <c r="A2346" s="173">
        <v>34041</v>
      </c>
      <c r="B2346" s="174" t="s">
        <v>461</v>
      </c>
      <c r="C2346" s="174" t="s">
        <v>53</v>
      </c>
      <c r="D2346" s="174" t="s">
        <v>363</v>
      </c>
      <c r="E2346" s="174" t="s">
        <v>125</v>
      </c>
      <c r="F2346" s="174" t="s">
        <v>89</v>
      </c>
      <c r="G2346" s="174" t="s">
        <v>156</v>
      </c>
      <c r="H2346" s="174">
        <v>0.3707188012</v>
      </c>
      <c r="I2346" s="187">
        <v>3.7891805395939665E-5</v>
      </c>
      <c r="J2346" s="157">
        <v>1.3702561734000001E-4</v>
      </c>
      <c r="K2346" s="174">
        <v>9.4373707819999991E-4</v>
      </c>
      <c r="L2346" s="174">
        <v>2.267949375E-6</v>
      </c>
      <c r="M2346" s="174">
        <v>2.267949375E-6</v>
      </c>
      <c r="N2346" s="174">
        <v>4.3639632799999998E-7</v>
      </c>
    </row>
    <row r="2347" spans="1:14" x14ac:dyDescent="0.25">
      <c r="A2347" s="173">
        <v>34041</v>
      </c>
      <c r="B2347" s="174" t="s">
        <v>461</v>
      </c>
      <c r="C2347" s="174" t="s">
        <v>53</v>
      </c>
      <c r="D2347" s="174" t="s">
        <v>364</v>
      </c>
      <c r="E2347" s="174" t="s">
        <v>126</v>
      </c>
      <c r="F2347" s="174" t="s">
        <v>89</v>
      </c>
      <c r="G2347" s="174" t="s">
        <v>156</v>
      </c>
      <c r="H2347" s="174">
        <v>4.2398935800000002E-2</v>
      </c>
      <c r="I2347" s="187">
        <v>2.9168530740013E-6</v>
      </c>
      <c r="J2347" s="157">
        <v>1.0860788049999999E-5</v>
      </c>
      <c r="K2347" s="174">
        <v>8.4592202000000012E-5</v>
      </c>
      <c r="L2347" s="174">
        <v>2.4483388699999997E-7</v>
      </c>
      <c r="M2347" s="174">
        <v>2.4483388699999997E-7</v>
      </c>
      <c r="N2347" s="174">
        <v>4.6075522899999997E-8</v>
      </c>
    </row>
    <row r="2348" spans="1:14" x14ac:dyDescent="0.25">
      <c r="A2348" s="173">
        <v>34041</v>
      </c>
      <c r="B2348" s="174" t="s">
        <v>461</v>
      </c>
      <c r="C2348" s="174" t="s">
        <v>53</v>
      </c>
      <c r="D2348" s="174" t="s">
        <v>365</v>
      </c>
      <c r="E2348" s="174" t="s">
        <v>127</v>
      </c>
      <c r="F2348" s="174" t="s">
        <v>89</v>
      </c>
      <c r="G2348" s="174" t="s">
        <v>156</v>
      </c>
      <c r="H2348" s="174">
        <v>0.86754724000000005</v>
      </c>
      <c r="I2348" s="187">
        <v>5.4385855721389996E-5</v>
      </c>
      <c r="J2348" s="157">
        <v>1.96308432E-4</v>
      </c>
      <c r="K2348" s="174">
        <v>1.0341399699999999E-3</v>
      </c>
      <c r="L2348" s="174">
        <v>1.8567370100000002E-6</v>
      </c>
      <c r="M2348" s="174">
        <v>1.8567370100000002E-6</v>
      </c>
      <c r="N2348" s="174">
        <v>3.8075581000000002E-7</v>
      </c>
    </row>
    <row r="2349" spans="1:14" x14ac:dyDescent="0.25">
      <c r="A2349" s="173">
        <v>34041</v>
      </c>
      <c r="B2349" s="174" t="s">
        <v>461</v>
      </c>
      <c r="C2349" s="174" t="s">
        <v>53</v>
      </c>
      <c r="D2349" s="174" t="s">
        <v>366</v>
      </c>
      <c r="E2349" s="174" t="s">
        <v>129</v>
      </c>
      <c r="F2349" s="174" t="s">
        <v>89</v>
      </c>
      <c r="G2349" s="174" t="s">
        <v>156</v>
      </c>
      <c r="H2349" s="174">
        <v>0.14241688</v>
      </c>
      <c r="I2349" s="187">
        <v>2.5813673517709999E-5</v>
      </c>
      <c r="J2349" s="157">
        <v>9.3202622999999997E-5</v>
      </c>
      <c r="K2349" s="174">
        <v>4.5930264999999998E-4</v>
      </c>
      <c r="L2349" s="174">
        <v>7.4656065999999999E-7</v>
      </c>
      <c r="M2349" s="174">
        <v>7.4656065999999999E-7</v>
      </c>
      <c r="N2349" s="174">
        <v>1.5708734E-7</v>
      </c>
    </row>
    <row r="2350" spans="1:14" x14ac:dyDescent="0.25">
      <c r="A2350" s="173">
        <v>34041</v>
      </c>
      <c r="B2350" s="174" t="s">
        <v>461</v>
      </c>
      <c r="C2350" s="174" t="s">
        <v>53</v>
      </c>
      <c r="D2350" s="174" t="s">
        <v>367</v>
      </c>
      <c r="E2350" s="174" t="s">
        <v>130</v>
      </c>
      <c r="F2350" s="174" t="s">
        <v>96</v>
      </c>
      <c r="G2350" s="174" t="s">
        <v>156</v>
      </c>
      <c r="H2350" s="174">
        <v>10.963887709999998</v>
      </c>
      <c r="I2350" s="187">
        <v>5.9861799102695003E-4</v>
      </c>
      <c r="J2350" s="157">
        <v>2.1673538760000003E-3</v>
      </c>
      <c r="K2350" s="174">
        <v>1.092549963E-2</v>
      </c>
      <c r="L2350" s="174">
        <v>1.865054924E-5</v>
      </c>
      <c r="M2350" s="174">
        <v>1.865054924E-5</v>
      </c>
      <c r="N2350" s="174">
        <v>3.8880148900000003E-6</v>
      </c>
    </row>
    <row r="2351" spans="1:14" x14ac:dyDescent="0.25">
      <c r="A2351" s="173">
        <v>34041</v>
      </c>
      <c r="B2351" s="174" t="s">
        <v>461</v>
      </c>
      <c r="C2351" s="174" t="s">
        <v>53</v>
      </c>
      <c r="D2351" s="174" t="s">
        <v>368</v>
      </c>
      <c r="E2351" s="174" t="s">
        <v>131</v>
      </c>
      <c r="F2351" s="174" t="s">
        <v>96</v>
      </c>
      <c r="G2351" s="174" t="s">
        <v>156</v>
      </c>
      <c r="H2351" s="174">
        <v>229.97344280000002</v>
      </c>
      <c r="I2351" s="187">
        <v>2.95241316524067E-2</v>
      </c>
      <c r="J2351" s="157">
        <v>0.10694569453</v>
      </c>
      <c r="K2351" s="174">
        <v>0.73592155310000007</v>
      </c>
      <c r="L2351" s="174">
        <v>1.7752784868999998E-3</v>
      </c>
      <c r="M2351" s="174">
        <v>1.7752784868999998E-3</v>
      </c>
      <c r="N2351" s="174">
        <v>3.4219888970000003E-4</v>
      </c>
    </row>
    <row r="2352" spans="1:14" x14ac:dyDescent="0.25">
      <c r="A2352" s="173">
        <v>34041</v>
      </c>
      <c r="B2352" s="174" t="s">
        <v>461</v>
      </c>
      <c r="C2352" s="174" t="s">
        <v>53</v>
      </c>
      <c r="D2352" s="174" t="s">
        <v>369</v>
      </c>
      <c r="E2352" s="174" t="s">
        <v>95</v>
      </c>
      <c r="F2352" s="174" t="s">
        <v>96</v>
      </c>
      <c r="G2352" s="174" t="s">
        <v>156</v>
      </c>
      <c r="H2352" s="174">
        <v>3.7631146514000009</v>
      </c>
      <c r="I2352" s="187">
        <v>1.3330766140738637E-4</v>
      </c>
      <c r="J2352" s="157">
        <v>5.2512120239999989E-4</v>
      </c>
      <c r="K2352" s="174">
        <v>3.6661626250000003E-3</v>
      </c>
      <c r="L2352" s="174">
        <v>1.3723301878E-5</v>
      </c>
      <c r="M2352" s="174">
        <v>1.3723301878E-5</v>
      </c>
      <c r="N2352" s="174">
        <v>2.5681923410000003E-6</v>
      </c>
    </row>
    <row r="2353" spans="1:14" x14ac:dyDescent="0.25">
      <c r="A2353" s="173">
        <v>34041</v>
      </c>
      <c r="B2353" s="174" t="s">
        <v>461</v>
      </c>
      <c r="C2353" s="174" t="s">
        <v>53</v>
      </c>
      <c r="D2353" s="174" t="s">
        <v>370</v>
      </c>
      <c r="E2353" s="174" t="s">
        <v>157</v>
      </c>
      <c r="F2353" s="174" t="s">
        <v>96</v>
      </c>
      <c r="G2353" s="174" t="s">
        <v>156</v>
      </c>
      <c r="H2353" s="174">
        <v>0.8136463599</v>
      </c>
      <c r="I2353" s="187">
        <v>5.1784914720195006E-5</v>
      </c>
      <c r="J2353" s="157">
        <v>1.9331073869999999E-4</v>
      </c>
      <c r="K2353" s="174">
        <v>1.433969662E-3</v>
      </c>
      <c r="L2353" s="174">
        <v>4.1457558279999996E-6</v>
      </c>
      <c r="M2353" s="174">
        <v>4.1457558279999996E-6</v>
      </c>
      <c r="N2353" s="174">
        <v>7.85232831E-7</v>
      </c>
    </row>
    <row r="2354" spans="1:14" x14ac:dyDescent="0.25">
      <c r="A2354" s="173">
        <v>34041</v>
      </c>
      <c r="B2354" s="174" t="s">
        <v>461</v>
      </c>
      <c r="C2354" s="174" t="s">
        <v>53</v>
      </c>
      <c r="D2354" s="174" t="s">
        <v>371</v>
      </c>
      <c r="E2354" s="174" t="s">
        <v>158</v>
      </c>
      <c r="F2354" s="174" t="s">
        <v>96</v>
      </c>
      <c r="G2354" s="174" t="s">
        <v>156</v>
      </c>
      <c r="H2354" s="174">
        <v>0.45202566200000005</v>
      </c>
      <c r="I2354" s="187">
        <v>3.1420055970374E-5</v>
      </c>
      <c r="J2354" s="157">
        <v>1.13226514E-4</v>
      </c>
      <c r="K2354" s="174">
        <v>5.8170287999999998E-4</v>
      </c>
      <c r="L2354" s="174">
        <v>1.0077818209999999E-6</v>
      </c>
      <c r="M2354" s="174">
        <v>1.0077818209999999E-6</v>
      </c>
      <c r="N2354" s="174">
        <v>2.0897092200000001E-7</v>
      </c>
    </row>
    <row r="2355" spans="1:14" x14ac:dyDescent="0.25">
      <c r="A2355" s="173">
        <v>34041</v>
      </c>
      <c r="B2355" s="174" t="s">
        <v>461</v>
      </c>
      <c r="C2355" s="174" t="s">
        <v>53</v>
      </c>
      <c r="D2355" s="174" t="s">
        <v>372</v>
      </c>
      <c r="E2355" s="174" t="s">
        <v>134</v>
      </c>
      <c r="F2355" s="174" t="s">
        <v>96</v>
      </c>
      <c r="G2355" s="174" t="s">
        <v>156</v>
      </c>
      <c r="H2355" s="174">
        <v>0.72098131099999996</v>
      </c>
      <c r="I2355" s="187">
        <v>4.0780211065213795E-5</v>
      </c>
      <c r="J2355" s="157">
        <v>1.9114353104000001E-4</v>
      </c>
      <c r="K2355" s="174">
        <v>1.3997926533999999E-3</v>
      </c>
      <c r="L2355" s="174">
        <v>8.3670868909999999E-6</v>
      </c>
      <c r="M2355" s="174">
        <v>8.3670868909999999E-6</v>
      </c>
      <c r="N2355" s="174">
        <v>1.5393863383E-6</v>
      </c>
    </row>
    <row r="2356" spans="1:14" x14ac:dyDescent="0.25">
      <c r="A2356" s="173">
        <v>34041</v>
      </c>
      <c r="B2356" s="174" t="s">
        <v>461</v>
      </c>
      <c r="C2356" s="174" t="s">
        <v>53</v>
      </c>
      <c r="D2356" s="174" t="s">
        <v>373</v>
      </c>
      <c r="E2356" s="174" t="s">
        <v>140</v>
      </c>
      <c r="F2356" s="174" t="s">
        <v>100</v>
      </c>
      <c r="G2356" s="174" t="s">
        <v>156</v>
      </c>
      <c r="H2356" s="174">
        <v>2.6703963320000002</v>
      </c>
      <c r="I2356" s="187">
        <v>2.8668833329782868E-4</v>
      </c>
      <c r="J2356" s="157">
        <v>1.0553578495000001E-3</v>
      </c>
      <c r="K2356" s="174">
        <v>7.747141963E-3</v>
      </c>
      <c r="L2356" s="174">
        <v>2.0838409490000003E-5</v>
      </c>
      <c r="M2356" s="174">
        <v>2.0838409490000003E-5</v>
      </c>
      <c r="N2356" s="174">
        <v>3.9626349770000001E-6</v>
      </c>
    </row>
    <row r="2357" spans="1:14" x14ac:dyDescent="0.25">
      <c r="A2357" s="173">
        <v>34041</v>
      </c>
      <c r="B2357" s="174" t="s">
        <v>461</v>
      </c>
      <c r="C2357" s="174" t="s">
        <v>53</v>
      </c>
      <c r="D2357" s="174" t="s">
        <v>374</v>
      </c>
      <c r="E2357" s="174" t="s">
        <v>148</v>
      </c>
      <c r="F2357" s="174" t="s">
        <v>107</v>
      </c>
      <c r="G2357" s="174" t="s">
        <v>156</v>
      </c>
      <c r="H2357" s="174">
        <v>1.0343626E-2</v>
      </c>
      <c r="I2357" s="187">
        <v>1.517212746596E-6</v>
      </c>
      <c r="J2357" s="157">
        <v>5.4889746999999996E-6</v>
      </c>
      <c r="K2357" s="174">
        <v>2.4789750000000001E-5</v>
      </c>
      <c r="L2357" s="174">
        <v>3.4747146E-8</v>
      </c>
      <c r="M2357" s="174">
        <v>3.4747146E-8</v>
      </c>
      <c r="N2357" s="174">
        <v>7.5549344999999995E-9</v>
      </c>
    </row>
    <row r="2358" spans="1:14" x14ac:dyDescent="0.25">
      <c r="A2358" s="173">
        <v>34041</v>
      </c>
      <c r="B2358" s="174" t="s">
        <v>461</v>
      </c>
      <c r="C2358" s="174" t="s">
        <v>53</v>
      </c>
      <c r="D2358" s="174" t="s">
        <v>375</v>
      </c>
      <c r="E2358" s="174" t="s">
        <v>108</v>
      </c>
      <c r="F2358" s="174" t="s">
        <v>109</v>
      </c>
      <c r="G2358" s="174" t="s">
        <v>156</v>
      </c>
      <c r="H2358" s="174">
        <v>58.979966292</v>
      </c>
      <c r="I2358" s="187">
        <v>1.366237928045606E-3</v>
      </c>
      <c r="J2358" s="157">
        <v>6.6109982059999999E-3</v>
      </c>
      <c r="K2358" s="174">
        <v>2.2345732173999995E-2</v>
      </c>
      <c r="L2358" s="174">
        <v>5.1162560302000003E-5</v>
      </c>
      <c r="M2358" s="174">
        <v>5.1162560302000003E-5</v>
      </c>
      <c r="N2358" s="174">
        <v>1.1072782353999999E-5</v>
      </c>
    </row>
    <row r="2359" spans="1:14" x14ac:dyDescent="0.25">
      <c r="A2359" s="173">
        <v>34041</v>
      </c>
      <c r="B2359" s="174" t="s">
        <v>461</v>
      </c>
      <c r="C2359" s="174" t="s">
        <v>53</v>
      </c>
      <c r="D2359" s="174" t="s">
        <v>376</v>
      </c>
      <c r="E2359" s="174" t="s">
        <v>110</v>
      </c>
      <c r="F2359" s="174" t="s">
        <v>109</v>
      </c>
      <c r="G2359" s="174" t="s">
        <v>156</v>
      </c>
      <c r="H2359" s="174">
        <v>9.0327481820000006</v>
      </c>
      <c r="I2359" s="187">
        <v>2.38503372301621E-4</v>
      </c>
      <c r="J2359" s="157">
        <v>1.1549787582999999E-3</v>
      </c>
      <c r="K2359" s="174">
        <v>4.5368612629999999E-3</v>
      </c>
      <c r="L2359" s="174">
        <v>1.2049867300000001E-5</v>
      </c>
      <c r="M2359" s="174">
        <v>1.2049867300000001E-5</v>
      </c>
      <c r="N2359" s="174">
        <v>2.4825973140000004E-6</v>
      </c>
    </row>
    <row r="2360" spans="1:14" x14ac:dyDescent="0.25">
      <c r="A2360" s="173">
        <v>34041</v>
      </c>
      <c r="B2360" s="174" t="s">
        <v>461</v>
      </c>
      <c r="C2360" s="174" t="s">
        <v>53</v>
      </c>
      <c r="D2360" s="174" t="s">
        <v>377</v>
      </c>
      <c r="E2360" s="174" t="s">
        <v>111</v>
      </c>
      <c r="F2360" s="174" t="s">
        <v>109</v>
      </c>
      <c r="G2360" s="174" t="s">
        <v>156</v>
      </c>
      <c r="H2360" s="174">
        <v>4.3072681600000005</v>
      </c>
      <c r="I2360" s="187">
        <v>2.30902249221803E-4</v>
      </c>
      <c r="J2360" s="157">
        <v>1.1180609820000001E-3</v>
      </c>
      <c r="K2360" s="174">
        <v>4.9534064000000006E-3</v>
      </c>
      <c r="L2360" s="174">
        <v>1.4645970800000001E-5</v>
      </c>
      <c r="M2360" s="174">
        <v>1.4645970800000001E-5</v>
      </c>
      <c r="N2360" s="174">
        <v>2.9255448799999999E-6</v>
      </c>
    </row>
    <row r="2361" spans="1:14" x14ac:dyDescent="0.25">
      <c r="A2361" s="173">
        <v>34041</v>
      </c>
      <c r="B2361" s="174" t="s">
        <v>461</v>
      </c>
      <c r="C2361" s="174" t="s">
        <v>53</v>
      </c>
      <c r="D2361" s="174" t="s">
        <v>378</v>
      </c>
      <c r="E2361" s="174" t="s">
        <v>150</v>
      </c>
      <c r="F2361" s="174" t="s">
        <v>109</v>
      </c>
      <c r="G2361" s="174" t="s">
        <v>156</v>
      </c>
      <c r="H2361" s="174">
        <v>4.9864813059999991</v>
      </c>
      <c r="I2361" s="187">
        <v>4.1048150726071003E-4</v>
      </c>
      <c r="J2361" s="157">
        <v>1.4814601719999999E-3</v>
      </c>
      <c r="K2361" s="174">
        <v>8.7386546900000001E-3</v>
      </c>
      <c r="L2361" s="174">
        <v>1.8238788189999999E-5</v>
      </c>
      <c r="M2361" s="174">
        <v>1.8238788189999999E-5</v>
      </c>
      <c r="N2361" s="174">
        <v>3.6417198299999999E-6</v>
      </c>
    </row>
    <row r="2362" spans="1:14" x14ac:dyDescent="0.25">
      <c r="A2362" s="173">
        <v>34041</v>
      </c>
      <c r="B2362" s="174" t="s">
        <v>461</v>
      </c>
      <c r="C2362" s="174" t="s">
        <v>53</v>
      </c>
      <c r="D2362" s="174" t="s">
        <v>379</v>
      </c>
      <c r="E2362" s="174" t="s">
        <v>151</v>
      </c>
      <c r="F2362" s="174" t="s">
        <v>109</v>
      </c>
      <c r="G2362" s="174" t="s">
        <v>156</v>
      </c>
      <c r="H2362" s="174">
        <v>0.31747403200000002</v>
      </c>
      <c r="I2362" s="187">
        <v>7.3032237682530007E-6</v>
      </c>
      <c r="J2362" s="157">
        <v>2.6605876699999998E-5</v>
      </c>
      <c r="K2362" s="174">
        <v>1.35128728E-4</v>
      </c>
      <c r="L2362" s="174">
        <v>2.3678563699999999E-7</v>
      </c>
      <c r="M2362" s="174">
        <v>2.3678563699999999E-7</v>
      </c>
      <c r="N2362" s="174">
        <v>4.9516221600000003E-8</v>
      </c>
    </row>
    <row r="2363" spans="1:14" x14ac:dyDescent="0.25">
      <c r="A2363" s="173">
        <v>34041</v>
      </c>
      <c r="B2363" s="174" t="s">
        <v>461</v>
      </c>
      <c r="C2363" s="174" t="s">
        <v>53</v>
      </c>
      <c r="D2363" s="174" t="s">
        <v>380</v>
      </c>
      <c r="E2363" s="174" t="s">
        <v>112</v>
      </c>
      <c r="F2363" s="174" t="s">
        <v>109</v>
      </c>
      <c r="G2363" s="174" t="s">
        <v>156</v>
      </c>
      <c r="H2363" s="174">
        <v>9.3105368000000008E-2</v>
      </c>
      <c r="I2363" s="187">
        <v>2.7868718545765001E-6</v>
      </c>
      <c r="J2363" s="157">
        <v>1.3892376500000002E-5</v>
      </c>
      <c r="K2363" s="174">
        <v>6.6898390199999992E-5</v>
      </c>
      <c r="L2363" s="174">
        <v>2.3292008400000001E-7</v>
      </c>
      <c r="M2363" s="174">
        <v>2.3292008400000001E-7</v>
      </c>
      <c r="N2363" s="174">
        <v>4.5526348399999999E-8</v>
      </c>
    </row>
    <row r="2364" spans="1:14" x14ac:dyDescent="0.25">
      <c r="A2364" s="173">
        <v>34041</v>
      </c>
      <c r="B2364" s="174" t="s">
        <v>461</v>
      </c>
      <c r="C2364" s="174" t="s">
        <v>53</v>
      </c>
      <c r="D2364" s="174" t="s">
        <v>381</v>
      </c>
      <c r="E2364" s="174" t="s">
        <v>129</v>
      </c>
      <c r="F2364" s="174" t="s">
        <v>89</v>
      </c>
      <c r="G2364" s="174" t="s">
        <v>159</v>
      </c>
      <c r="H2364" s="174">
        <v>6.5229116000000004E-3</v>
      </c>
      <c r="I2364" s="187">
        <v>5.8269697200000001E-8</v>
      </c>
      <c r="J2364" s="157">
        <v>3.5638975000000001E-6</v>
      </c>
      <c r="K2364" s="174">
        <v>1.7530640000000001E-5</v>
      </c>
      <c r="L2364" s="174">
        <v>2.8494687000000001E-8</v>
      </c>
      <c r="M2364" s="174">
        <v>2.8494687000000001E-8</v>
      </c>
      <c r="N2364" s="174">
        <v>5.3631862999999996E-9</v>
      </c>
    </row>
    <row r="2365" spans="1:14" x14ac:dyDescent="0.25">
      <c r="A2365" s="173">
        <v>34041</v>
      </c>
      <c r="B2365" s="174" t="s">
        <v>461</v>
      </c>
      <c r="C2365" s="174" t="s">
        <v>53</v>
      </c>
      <c r="D2365" s="174" t="s">
        <v>382</v>
      </c>
      <c r="E2365" s="174" t="s">
        <v>131</v>
      </c>
      <c r="F2365" s="174" t="s">
        <v>96</v>
      </c>
      <c r="G2365" s="174" t="s">
        <v>159</v>
      </c>
      <c r="H2365" s="174">
        <v>23.790239</v>
      </c>
      <c r="I2365" s="187">
        <v>1.247113712E-4</v>
      </c>
      <c r="J2365" s="157">
        <v>7.6392348999999998E-3</v>
      </c>
      <c r="K2365" s="174">
        <v>5.2070222999999999E-2</v>
      </c>
      <c r="L2365" s="174">
        <v>1.2423757E-4</v>
      </c>
      <c r="M2365" s="174">
        <v>1.2423757E-4</v>
      </c>
      <c r="N2365" s="174">
        <v>2.2472992000000001E-5</v>
      </c>
    </row>
    <row r="2366" spans="1:14" x14ac:dyDescent="0.25">
      <c r="A2366" s="173">
        <v>34041</v>
      </c>
      <c r="B2366" s="174" t="s">
        <v>461</v>
      </c>
      <c r="C2366" s="174" t="s">
        <v>53</v>
      </c>
      <c r="D2366" s="174" t="s">
        <v>383</v>
      </c>
      <c r="E2366" s="174" t="s">
        <v>95</v>
      </c>
      <c r="F2366" s="174" t="s">
        <v>96</v>
      </c>
      <c r="G2366" s="174" t="s">
        <v>159</v>
      </c>
      <c r="H2366" s="174">
        <v>1.0456025000000001E-2</v>
      </c>
      <c r="I2366" s="187">
        <v>1.4364155000000002E-7</v>
      </c>
      <c r="J2366" s="157">
        <v>8.8072202000000006E-6</v>
      </c>
      <c r="K2366" s="174">
        <v>6.0762439E-5</v>
      </c>
      <c r="L2366" s="174">
        <v>1.4673245000000001E-7</v>
      </c>
      <c r="M2366" s="174">
        <v>1.4673245000000001E-7</v>
      </c>
      <c r="N2366" s="174">
        <v>2.6509723999999999E-8</v>
      </c>
    </row>
    <row r="2367" spans="1:14" x14ac:dyDescent="0.25">
      <c r="A2367" s="173">
        <v>34041</v>
      </c>
      <c r="B2367" s="174" t="s">
        <v>461</v>
      </c>
      <c r="C2367" s="174" t="s">
        <v>53</v>
      </c>
      <c r="D2367" s="174" t="s">
        <v>384</v>
      </c>
      <c r="E2367" s="174" t="s">
        <v>160</v>
      </c>
      <c r="F2367" s="174" t="s">
        <v>96</v>
      </c>
      <c r="G2367" s="174" t="s">
        <v>159</v>
      </c>
      <c r="H2367" s="174">
        <v>1.2547229E-2</v>
      </c>
      <c r="I2367" s="187">
        <v>8.1492858000000002E-8</v>
      </c>
      <c r="J2367" s="157">
        <v>5.0466138000000002E-6</v>
      </c>
      <c r="K2367" s="174">
        <v>3.7182479000000001E-5</v>
      </c>
      <c r="L2367" s="174">
        <v>9.5905313999999998E-8</v>
      </c>
      <c r="M2367" s="174">
        <v>9.5905313999999998E-8</v>
      </c>
      <c r="N2367" s="174">
        <v>1.7287494E-8</v>
      </c>
    </row>
    <row r="2368" spans="1:14" x14ac:dyDescent="0.25">
      <c r="A2368" s="173">
        <v>34041</v>
      </c>
      <c r="B2368" s="174" t="s">
        <v>461</v>
      </c>
      <c r="C2368" s="174" t="s">
        <v>53</v>
      </c>
      <c r="D2368" s="174" t="s">
        <v>385</v>
      </c>
      <c r="E2368" s="174" t="s">
        <v>133</v>
      </c>
      <c r="F2368" s="174" t="s">
        <v>96</v>
      </c>
      <c r="G2368" s="174" t="s">
        <v>159</v>
      </c>
      <c r="H2368" s="174">
        <v>8.5495125000000005E-2</v>
      </c>
      <c r="I2368" s="187">
        <v>1.7461525320000001E-7</v>
      </c>
      <c r="J2368" s="157">
        <v>1.1160672799999999E-5</v>
      </c>
      <c r="K2368" s="174">
        <v>7.4184944000000002E-5</v>
      </c>
      <c r="L2368" s="174">
        <v>2.24925538E-7</v>
      </c>
      <c r="M2368" s="174">
        <v>2.24925538E-7</v>
      </c>
      <c r="N2368" s="174">
        <v>4.0667111000000002E-8</v>
      </c>
    </row>
    <row r="2369" spans="1:14" x14ac:dyDescent="0.25">
      <c r="A2369" s="173">
        <v>34041</v>
      </c>
      <c r="B2369" s="174" t="s">
        <v>461</v>
      </c>
      <c r="C2369" s="174" t="s">
        <v>53</v>
      </c>
      <c r="D2369" s="174" t="s">
        <v>386</v>
      </c>
      <c r="E2369" s="174" t="s">
        <v>134</v>
      </c>
      <c r="F2369" s="174" t="s">
        <v>96</v>
      </c>
      <c r="G2369" s="174" t="s">
        <v>159</v>
      </c>
      <c r="H2369" s="174">
        <v>4.1824097800000001E-2</v>
      </c>
      <c r="I2369" s="187">
        <v>1.700063896E-7</v>
      </c>
      <c r="J2369" s="157">
        <v>1.3411838100000001E-5</v>
      </c>
      <c r="K2369" s="174">
        <v>9.5733723000000011E-5</v>
      </c>
      <c r="L2369" s="174">
        <v>5.6725202099999997E-7</v>
      </c>
      <c r="M2369" s="174">
        <v>5.6725202099999997E-7</v>
      </c>
      <c r="N2369" s="174">
        <v>1.0204237200000001E-7</v>
      </c>
    </row>
    <row r="2370" spans="1:14" x14ac:dyDescent="0.25">
      <c r="A2370" s="173">
        <v>34041</v>
      </c>
      <c r="B2370" s="174" t="s">
        <v>461</v>
      </c>
      <c r="C2370" s="174" t="s">
        <v>53</v>
      </c>
      <c r="D2370" s="174" t="s">
        <v>387</v>
      </c>
      <c r="E2370" s="174" t="s">
        <v>148</v>
      </c>
      <c r="F2370" s="174" t="s">
        <v>107</v>
      </c>
      <c r="G2370" s="174" t="s">
        <v>159</v>
      </c>
      <c r="H2370" s="174">
        <v>5.5012278999999999E-3</v>
      </c>
      <c r="I2370" s="187">
        <v>6.6391633600000005E-8</v>
      </c>
      <c r="J2370" s="157">
        <v>3.8271651000000004E-6</v>
      </c>
      <c r="K2370" s="174">
        <v>1.7075241000000001E-5</v>
      </c>
      <c r="L2370" s="174">
        <v>1.9481159999999999E-8</v>
      </c>
      <c r="M2370" s="174">
        <v>1.9481159999999999E-8</v>
      </c>
      <c r="N2370" s="174">
        <v>3.4005732000000002E-9</v>
      </c>
    </row>
    <row r="2371" spans="1:14" x14ac:dyDescent="0.25">
      <c r="A2371" s="173">
        <v>34041</v>
      </c>
      <c r="B2371" s="174" t="s">
        <v>461</v>
      </c>
      <c r="C2371" s="174" t="s">
        <v>53</v>
      </c>
      <c r="D2371" s="174" t="s">
        <v>388</v>
      </c>
      <c r="E2371" s="174" t="s">
        <v>108</v>
      </c>
      <c r="F2371" s="174" t="s">
        <v>109</v>
      </c>
      <c r="G2371" s="174" t="s">
        <v>159</v>
      </c>
      <c r="H2371" s="174">
        <v>11.206988759999998</v>
      </c>
      <c r="I2371" s="187">
        <v>2.4926663743199995E-5</v>
      </c>
      <c r="J2371" s="157">
        <v>2.028949429E-3</v>
      </c>
      <c r="K2371" s="174">
        <v>6.6305066140000006E-3</v>
      </c>
      <c r="L2371" s="174">
        <v>1.4383682259999999E-5</v>
      </c>
      <c r="M2371" s="174">
        <v>1.4383682259999999E-5</v>
      </c>
      <c r="N2371" s="174">
        <v>2.8670304170000004E-6</v>
      </c>
    </row>
    <row r="2372" spans="1:14" x14ac:dyDescent="0.25">
      <c r="A2372" s="173">
        <v>34041</v>
      </c>
      <c r="B2372" s="174" t="s">
        <v>461</v>
      </c>
      <c r="C2372" s="174" t="s">
        <v>53</v>
      </c>
      <c r="D2372" s="174" t="s">
        <v>389</v>
      </c>
      <c r="E2372" s="174" t="s">
        <v>110</v>
      </c>
      <c r="F2372" s="174" t="s">
        <v>109</v>
      </c>
      <c r="G2372" s="174" t="s">
        <v>159</v>
      </c>
      <c r="H2372" s="174">
        <v>0.2156305268</v>
      </c>
      <c r="I2372" s="187">
        <v>1.0540840625200001E-6</v>
      </c>
      <c r="J2372" s="157">
        <v>8.5557896890000007E-5</v>
      </c>
      <c r="K2372" s="174">
        <v>3.067217869E-4</v>
      </c>
      <c r="L2372" s="174">
        <v>7.3281605260000002E-7</v>
      </c>
      <c r="M2372" s="174">
        <v>7.3281605260000002E-7</v>
      </c>
      <c r="N2372" s="174">
        <v>1.4296516547999999E-7</v>
      </c>
    </row>
    <row r="2373" spans="1:14" x14ac:dyDescent="0.25">
      <c r="A2373" s="173">
        <v>34041</v>
      </c>
      <c r="B2373" s="174" t="s">
        <v>461</v>
      </c>
      <c r="C2373" s="174" t="s">
        <v>53</v>
      </c>
      <c r="D2373" s="174" t="s">
        <v>390</v>
      </c>
      <c r="E2373" s="174" t="s">
        <v>111</v>
      </c>
      <c r="F2373" s="174" t="s">
        <v>109</v>
      </c>
      <c r="G2373" s="174" t="s">
        <v>159</v>
      </c>
      <c r="H2373" s="174">
        <v>0.172736309</v>
      </c>
      <c r="I2373" s="187">
        <v>1.0783931520000001E-6</v>
      </c>
      <c r="J2373" s="157">
        <v>8.7657801999999998E-5</v>
      </c>
      <c r="K2373" s="174">
        <v>3.7507731600000001E-4</v>
      </c>
      <c r="L2373" s="174">
        <v>1.0426485899999998E-6</v>
      </c>
      <c r="M2373" s="174">
        <v>1.0426485899999998E-6</v>
      </c>
      <c r="N2373" s="174">
        <v>1.9764664199999999E-7</v>
      </c>
    </row>
    <row r="2374" spans="1:14" x14ac:dyDescent="0.25">
      <c r="A2374" s="173">
        <v>34041</v>
      </c>
      <c r="B2374" s="174" t="s">
        <v>461</v>
      </c>
      <c r="C2374" s="174" t="s">
        <v>53</v>
      </c>
      <c r="D2374" s="174" t="s">
        <v>391</v>
      </c>
      <c r="E2374" s="174" t="s">
        <v>161</v>
      </c>
      <c r="F2374" s="174" t="s">
        <v>109</v>
      </c>
      <c r="G2374" s="174" t="s">
        <v>159</v>
      </c>
      <c r="H2374" s="174">
        <v>0.32576439100000004</v>
      </c>
      <c r="I2374" s="187">
        <v>6.8053383640000006E-6</v>
      </c>
      <c r="J2374" s="157">
        <v>6.7629166300000004E-4</v>
      </c>
      <c r="K2374" s="174">
        <v>3.5226636070000003E-3</v>
      </c>
      <c r="L2374" s="174">
        <v>4.1628114859999999E-5</v>
      </c>
      <c r="M2374" s="174">
        <v>4.1628114859999999E-5</v>
      </c>
      <c r="N2374" s="174">
        <v>6.9801214400000002E-6</v>
      </c>
    </row>
    <row r="2375" spans="1:14" x14ac:dyDescent="0.25">
      <c r="A2375" s="173">
        <v>34041</v>
      </c>
      <c r="B2375" s="174" t="s">
        <v>461</v>
      </c>
      <c r="C2375" s="174" t="s">
        <v>53</v>
      </c>
      <c r="D2375" s="174" t="s">
        <v>392</v>
      </c>
      <c r="E2375" s="174" t="s">
        <v>154</v>
      </c>
      <c r="F2375" s="174" t="s">
        <v>96</v>
      </c>
      <c r="G2375" s="174" t="s">
        <v>159</v>
      </c>
      <c r="H2375" s="174">
        <v>0.1093098651</v>
      </c>
      <c r="I2375" s="187">
        <v>1.7523536639999998E-7</v>
      </c>
      <c r="J2375" s="157">
        <v>1.78786501E-5</v>
      </c>
      <c r="K2375" s="174">
        <v>9.5150868600000013E-5</v>
      </c>
      <c r="L2375" s="174">
        <v>1.05677962E-6</v>
      </c>
      <c r="M2375" s="174">
        <v>1.05677962E-6</v>
      </c>
      <c r="N2375" s="174">
        <v>1.8550056799999998E-7</v>
      </c>
    </row>
    <row r="2376" spans="1:14" x14ac:dyDescent="0.25">
      <c r="A2376" s="173">
        <v>34041</v>
      </c>
      <c r="B2376" s="174" t="s">
        <v>461</v>
      </c>
      <c r="C2376" s="174" t="s">
        <v>53</v>
      </c>
      <c r="D2376" s="174" t="s">
        <v>393</v>
      </c>
      <c r="E2376" s="174" t="s">
        <v>162</v>
      </c>
      <c r="F2376" s="174" t="s">
        <v>83</v>
      </c>
      <c r="G2376" s="174" t="s">
        <v>163</v>
      </c>
      <c r="H2376" s="174">
        <v>63.203239604999993</v>
      </c>
      <c r="I2376" s="187">
        <v>1.9320757013895477E-3</v>
      </c>
      <c r="J2376" s="157">
        <v>7.5189237619E-3</v>
      </c>
      <c r="K2376" s="174">
        <v>7.4312419920000011E-3</v>
      </c>
      <c r="L2376" s="174">
        <v>1.0745324784E-3</v>
      </c>
      <c r="M2376" s="174">
        <v>1.042296504048E-3</v>
      </c>
      <c r="N2376" s="174">
        <v>1.4977227638999999E-5</v>
      </c>
    </row>
    <row r="2377" spans="1:14" x14ac:dyDescent="0.25">
      <c r="A2377" s="173">
        <v>34041</v>
      </c>
      <c r="B2377" s="174" t="s">
        <v>461</v>
      </c>
      <c r="C2377" s="174" t="s">
        <v>53</v>
      </c>
      <c r="D2377" s="174" t="s">
        <v>394</v>
      </c>
      <c r="E2377" s="174" t="s">
        <v>117</v>
      </c>
      <c r="F2377" s="174" t="s">
        <v>89</v>
      </c>
      <c r="G2377" s="174" t="s">
        <v>163</v>
      </c>
      <c r="H2377" s="174">
        <v>5.3650399489999998</v>
      </c>
      <c r="I2377" s="187">
        <v>4.0554209250400944E-4</v>
      </c>
      <c r="J2377" s="157">
        <v>4.9899347036999999E-3</v>
      </c>
      <c r="K2377" s="174">
        <v>2.4214001095999999E-3</v>
      </c>
      <c r="L2377" s="174">
        <v>4.1975079995E-4</v>
      </c>
      <c r="M2377" s="174">
        <v>4.0715827595149995E-4</v>
      </c>
      <c r="N2377" s="174">
        <v>1.4104796691999999E-5</v>
      </c>
    </row>
    <row r="2378" spans="1:14" x14ac:dyDescent="0.25">
      <c r="A2378" s="173">
        <v>34041</v>
      </c>
      <c r="B2378" s="174" t="s">
        <v>461</v>
      </c>
      <c r="C2378" s="174" t="s">
        <v>53</v>
      </c>
      <c r="D2378" s="174" t="s">
        <v>395</v>
      </c>
      <c r="E2378" s="174" t="s">
        <v>88</v>
      </c>
      <c r="F2378" s="174" t="s">
        <v>89</v>
      </c>
      <c r="G2378" s="174" t="s">
        <v>163</v>
      </c>
      <c r="H2378" s="174">
        <v>0.59316455999999995</v>
      </c>
      <c r="I2378" s="187">
        <v>1.7513586463229999E-6</v>
      </c>
      <c r="J2378" s="157">
        <v>1.1569483999999999E-5</v>
      </c>
      <c r="K2378" s="174">
        <v>9.3336412000000003E-6</v>
      </c>
      <c r="L2378" s="174">
        <v>1.2563538000000001E-6</v>
      </c>
      <c r="M2378" s="174">
        <v>1.2186631859999999E-6</v>
      </c>
      <c r="N2378" s="174">
        <v>2.3296296000000001E-8</v>
      </c>
    </row>
    <row r="2379" spans="1:14" x14ac:dyDescent="0.25">
      <c r="A2379" s="173">
        <v>34041</v>
      </c>
      <c r="B2379" s="174" t="s">
        <v>461</v>
      </c>
      <c r="C2379" s="174" t="s">
        <v>53</v>
      </c>
      <c r="D2379" s="174" t="s">
        <v>396</v>
      </c>
      <c r="E2379" s="174" t="s">
        <v>90</v>
      </c>
      <c r="F2379" s="174" t="s">
        <v>89</v>
      </c>
      <c r="G2379" s="174" t="s">
        <v>163</v>
      </c>
      <c r="H2379" s="174">
        <v>5.1769097249999998</v>
      </c>
      <c r="I2379" s="187">
        <v>2.6744025953034E-5</v>
      </c>
      <c r="J2379" s="157">
        <v>1.8196318979999998E-4</v>
      </c>
      <c r="K2379" s="174">
        <v>1.340167716E-4</v>
      </c>
      <c r="L2379" s="174">
        <v>1.845054915E-5</v>
      </c>
      <c r="M2379" s="174">
        <v>1.7897032675499999E-5</v>
      </c>
      <c r="N2379" s="174">
        <v>3.8374246499999996E-7</v>
      </c>
    </row>
    <row r="2380" spans="1:14" x14ac:dyDescent="0.25">
      <c r="A2380" s="173">
        <v>34041</v>
      </c>
      <c r="B2380" s="174" t="s">
        <v>461</v>
      </c>
      <c r="C2380" s="174" t="s">
        <v>53</v>
      </c>
      <c r="D2380" s="174" t="s">
        <v>397</v>
      </c>
      <c r="E2380" s="174" t="s">
        <v>118</v>
      </c>
      <c r="F2380" s="174" t="s">
        <v>89</v>
      </c>
      <c r="G2380" s="174" t="s">
        <v>163</v>
      </c>
      <c r="H2380" s="174">
        <v>19.240220269999998</v>
      </c>
      <c r="I2380" s="187">
        <v>1.1012602353346619E-3</v>
      </c>
      <c r="J2380" s="157">
        <v>1.3218898835000001E-2</v>
      </c>
      <c r="K2380" s="174">
        <v>7.2515958210000011E-3</v>
      </c>
      <c r="L2380" s="174">
        <v>1.1986258674E-3</v>
      </c>
      <c r="M2380" s="174">
        <v>1.1626670913779998E-3</v>
      </c>
      <c r="N2380" s="174">
        <v>3.5517452242999999E-5</v>
      </c>
    </row>
    <row r="2381" spans="1:14" x14ac:dyDescent="0.25">
      <c r="A2381" s="173">
        <v>34041</v>
      </c>
      <c r="B2381" s="174" t="s">
        <v>461</v>
      </c>
      <c r="C2381" s="174" t="s">
        <v>53</v>
      </c>
      <c r="D2381" s="174" t="s">
        <v>398</v>
      </c>
      <c r="E2381" s="174" t="s">
        <v>164</v>
      </c>
      <c r="F2381" s="174" t="s">
        <v>89</v>
      </c>
      <c r="G2381" s="174" t="s">
        <v>163</v>
      </c>
      <c r="H2381" s="174">
        <v>4.0890729902</v>
      </c>
      <c r="I2381" s="187">
        <v>8.3302469779784937E-4</v>
      </c>
      <c r="J2381" s="157">
        <v>1.389169340953E-2</v>
      </c>
      <c r="K2381" s="174">
        <v>6.2346949545499996E-3</v>
      </c>
      <c r="L2381" s="174">
        <v>8.4073736508399996E-4</v>
      </c>
      <c r="M2381" s="174">
        <v>8.1551524413147995E-4</v>
      </c>
      <c r="N2381" s="174">
        <v>3.7917972908700004E-5</v>
      </c>
    </row>
    <row r="2382" spans="1:14" x14ac:dyDescent="0.25">
      <c r="A2382" s="173">
        <v>34041</v>
      </c>
      <c r="B2382" s="174" t="s">
        <v>461</v>
      </c>
      <c r="C2382" s="174" t="s">
        <v>53</v>
      </c>
      <c r="D2382" s="174" t="s">
        <v>399</v>
      </c>
      <c r="E2382" s="174" t="s">
        <v>91</v>
      </c>
      <c r="F2382" s="174" t="s">
        <v>89</v>
      </c>
      <c r="G2382" s="174" t="s">
        <v>163</v>
      </c>
      <c r="H2382" s="174">
        <v>1.8824119995999999</v>
      </c>
      <c r="I2382" s="187">
        <v>7.3928689641436501E-5</v>
      </c>
      <c r="J2382" s="157">
        <v>8.3586083899999991E-4</v>
      </c>
      <c r="K2382" s="174">
        <v>4.4326884140000005E-4</v>
      </c>
      <c r="L2382" s="174">
        <v>7.5127158019999999E-5</v>
      </c>
      <c r="M2382" s="174">
        <v>7.2873343279400001E-5</v>
      </c>
      <c r="N2382" s="174">
        <v>2.1356337591000004E-6</v>
      </c>
    </row>
    <row r="2383" spans="1:14" x14ac:dyDescent="0.25">
      <c r="A2383" s="173">
        <v>34041</v>
      </c>
      <c r="B2383" s="174" t="s">
        <v>461</v>
      </c>
      <c r="C2383" s="174" t="s">
        <v>53</v>
      </c>
      <c r="D2383" s="174" t="s">
        <v>400</v>
      </c>
      <c r="E2383" s="174" t="s">
        <v>119</v>
      </c>
      <c r="F2383" s="174" t="s">
        <v>89</v>
      </c>
      <c r="G2383" s="174" t="s">
        <v>163</v>
      </c>
      <c r="H2383" s="174">
        <v>0.81117461170000005</v>
      </c>
      <c r="I2383" s="187">
        <v>4.9054464148266718E-5</v>
      </c>
      <c r="J2383" s="157">
        <v>5.9910191747999996E-4</v>
      </c>
      <c r="K2383" s="174">
        <v>3.3735844142000006E-4</v>
      </c>
      <c r="L2383" s="174">
        <v>4.8617003367999997E-5</v>
      </c>
      <c r="M2383" s="174">
        <v>4.7158493266959997E-5</v>
      </c>
      <c r="N2383" s="174">
        <v>1.2865270274500002E-6</v>
      </c>
    </row>
    <row r="2384" spans="1:14" x14ac:dyDescent="0.25">
      <c r="A2384" s="173">
        <v>34041</v>
      </c>
      <c r="B2384" s="174" t="s">
        <v>461</v>
      </c>
      <c r="C2384" s="174" t="s">
        <v>53</v>
      </c>
      <c r="D2384" s="174" t="s">
        <v>401</v>
      </c>
      <c r="E2384" s="174" t="s">
        <v>92</v>
      </c>
      <c r="F2384" s="174" t="s">
        <v>89</v>
      </c>
      <c r="G2384" s="174" t="s">
        <v>163</v>
      </c>
      <c r="H2384" s="174">
        <v>15.179918971199999</v>
      </c>
      <c r="I2384" s="187">
        <v>2.083654171442727E-4</v>
      </c>
      <c r="J2384" s="157">
        <v>1.7418226899000001E-3</v>
      </c>
      <c r="K2384" s="174">
        <v>8.8860725113000007E-4</v>
      </c>
      <c r="L2384" s="174">
        <v>1.4519925029700002E-4</v>
      </c>
      <c r="M2384" s="174">
        <v>1.4084327278809E-4</v>
      </c>
      <c r="N2384" s="174">
        <v>3.9503185938999997E-6</v>
      </c>
    </row>
    <row r="2385" spans="1:14" x14ac:dyDescent="0.25">
      <c r="A2385" s="173">
        <v>34041</v>
      </c>
      <c r="B2385" s="174" t="s">
        <v>461</v>
      </c>
      <c r="C2385" s="174" t="s">
        <v>53</v>
      </c>
      <c r="D2385" s="174" t="s">
        <v>402</v>
      </c>
      <c r="E2385" s="174" t="s">
        <v>120</v>
      </c>
      <c r="F2385" s="174" t="s">
        <v>89</v>
      </c>
      <c r="G2385" s="174" t="s">
        <v>163</v>
      </c>
      <c r="H2385" s="174">
        <v>13.775582886499999</v>
      </c>
      <c r="I2385" s="187">
        <v>6.2016505058824637E-4</v>
      </c>
      <c r="J2385" s="157">
        <v>6.8241938884809998E-3</v>
      </c>
      <c r="K2385" s="174">
        <v>4.3425597204770003E-3</v>
      </c>
      <c r="L2385" s="174">
        <v>6.6901110912269998E-4</v>
      </c>
      <c r="M2385" s="174">
        <v>6.4894077584901912E-4</v>
      </c>
      <c r="N2385" s="174">
        <v>1.6876812698919997E-5</v>
      </c>
    </row>
    <row r="2386" spans="1:14" x14ac:dyDescent="0.25">
      <c r="A2386" s="173">
        <v>34041</v>
      </c>
      <c r="B2386" s="174" t="s">
        <v>461</v>
      </c>
      <c r="C2386" s="174" t="s">
        <v>53</v>
      </c>
      <c r="D2386" s="174" t="s">
        <v>403</v>
      </c>
      <c r="E2386" s="174" t="s">
        <v>121</v>
      </c>
      <c r="F2386" s="174" t="s">
        <v>89</v>
      </c>
      <c r="G2386" s="174" t="s">
        <v>163</v>
      </c>
      <c r="H2386" s="174">
        <v>9.5703115399000023</v>
      </c>
      <c r="I2386" s="187">
        <v>6.5474545103423804E-4</v>
      </c>
      <c r="J2386" s="157">
        <v>7.9855129905200013E-3</v>
      </c>
      <c r="K2386" s="174">
        <v>2.7429981200099997E-3</v>
      </c>
      <c r="L2386" s="174">
        <v>4.8643119133199995E-4</v>
      </c>
      <c r="M2386" s="174">
        <v>4.7183825559203997E-4</v>
      </c>
      <c r="N2386" s="174">
        <v>1.4444000778199998E-5</v>
      </c>
    </row>
    <row r="2387" spans="1:14" x14ac:dyDescent="0.25">
      <c r="A2387" s="173">
        <v>34041</v>
      </c>
      <c r="B2387" s="174" t="s">
        <v>461</v>
      </c>
      <c r="C2387" s="174" t="s">
        <v>53</v>
      </c>
      <c r="D2387" s="174" t="s">
        <v>404</v>
      </c>
      <c r="E2387" s="174" t="s">
        <v>165</v>
      </c>
      <c r="F2387" s="174" t="s">
        <v>89</v>
      </c>
      <c r="G2387" s="174" t="s">
        <v>163</v>
      </c>
      <c r="H2387" s="174">
        <v>30.201591934300001</v>
      </c>
      <c r="I2387" s="187">
        <v>3.4960496423999572E-3</v>
      </c>
      <c r="J2387" s="157">
        <v>4.589071090260001E-2</v>
      </c>
      <c r="K2387" s="174">
        <v>2.0072826927599999E-2</v>
      </c>
      <c r="L2387" s="174">
        <v>3.6712620474899996E-3</v>
      </c>
      <c r="M2387" s="174">
        <v>3.5611241860652992E-3</v>
      </c>
      <c r="N2387" s="174">
        <v>1.4191405432329999E-4</v>
      </c>
    </row>
    <row r="2388" spans="1:14" x14ac:dyDescent="0.25">
      <c r="A2388" s="173">
        <v>34041</v>
      </c>
      <c r="B2388" s="174" t="s">
        <v>461</v>
      </c>
      <c r="C2388" s="174" t="s">
        <v>53</v>
      </c>
      <c r="D2388" s="174" t="s">
        <v>405</v>
      </c>
      <c r="E2388" s="174" t="s">
        <v>93</v>
      </c>
      <c r="F2388" s="174" t="s">
        <v>89</v>
      </c>
      <c r="G2388" s="174" t="s">
        <v>163</v>
      </c>
      <c r="H2388" s="174">
        <v>1.5537366811000002</v>
      </c>
      <c r="I2388" s="187">
        <v>4.5489361166226901E-5</v>
      </c>
      <c r="J2388" s="157">
        <v>4.7969516219999999E-4</v>
      </c>
      <c r="K2388" s="174">
        <v>3.3100203796999997E-4</v>
      </c>
      <c r="L2388" s="174">
        <v>5.1408436192000007E-5</v>
      </c>
      <c r="M2388" s="174">
        <v>4.9866183106239996E-5</v>
      </c>
      <c r="N2388" s="174">
        <v>1.2010602273000001E-6</v>
      </c>
    </row>
    <row r="2389" spans="1:14" x14ac:dyDescent="0.25">
      <c r="A2389" s="173">
        <v>34041</v>
      </c>
      <c r="B2389" s="174" t="s">
        <v>461</v>
      </c>
      <c r="C2389" s="174" t="s">
        <v>53</v>
      </c>
      <c r="D2389" s="174" t="s">
        <v>406</v>
      </c>
      <c r="E2389" s="174" t="s">
        <v>122</v>
      </c>
      <c r="F2389" s="174" t="s">
        <v>89</v>
      </c>
      <c r="G2389" s="174" t="s">
        <v>163</v>
      </c>
      <c r="H2389" s="174">
        <v>3.4372555488999992</v>
      </c>
      <c r="I2389" s="187">
        <v>3.4750563780815995E-5</v>
      </c>
      <c r="J2389" s="157">
        <v>3.1299444720000005E-4</v>
      </c>
      <c r="K2389" s="174">
        <v>1.4789866390000001E-4</v>
      </c>
      <c r="L2389" s="174">
        <v>2.5094281830000005E-5</v>
      </c>
      <c r="M2389" s="174">
        <v>2.4341453375100001E-5</v>
      </c>
      <c r="N2389" s="174">
        <v>5.6680604299999992E-7</v>
      </c>
    </row>
    <row r="2390" spans="1:14" x14ac:dyDescent="0.25">
      <c r="A2390" s="173">
        <v>34041</v>
      </c>
      <c r="B2390" s="174" t="s">
        <v>461</v>
      </c>
      <c r="C2390" s="174" t="s">
        <v>53</v>
      </c>
      <c r="D2390" s="174" t="s">
        <v>407</v>
      </c>
      <c r="E2390" s="174" t="s">
        <v>123</v>
      </c>
      <c r="F2390" s="174" t="s">
        <v>89</v>
      </c>
      <c r="G2390" s="174" t="s">
        <v>163</v>
      </c>
      <c r="H2390" s="174">
        <v>7.8649625204000007</v>
      </c>
      <c r="I2390" s="187">
        <v>8.994095916530679E-4</v>
      </c>
      <c r="J2390" s="157">
        <v>1.3226620034370003E-2</v>
      </c>
      <c r="K2390" s="174">
        <v>3.4528657052399999E-3</v>
      </c>
      <c r="L2390" s="174">
        <v>6.5904389301400009E-4</v>
      </c>
      <c r="M2390" s="174">
        <v>6.3927257622357989E-4</v>
      </c>
      <c r="N2390" s="174">
        <v>3.2530131239399999E-5</v>
      </c>
    </row>
    <row r="2391" spans="1:14" x14ac:dyDescent="0.25">
      <c r="A2391" s="173">
        <v>34041</v>
      </c>
      <c r="B2391" s="174" t="s">
        <v>461</v>
      </c>
      <c r="C2391" s="174" t="s">
        <v>53</v>
      </c>
      <c r="D2391" s="174" t="s">
        <v>408</v>
      </c>
      <c r="E2391" s="174" t="s">
        <v>166</v>
      </c>
      <c r="F2391" s="174" t="s">
        <v>89</v>
      </c>
      <c r="G2391" s="174" t="s">
        <v>163</v>
      </c>
      <c r="H2391" s="174">
        <v>7.2009729531</v>
      </c>
      <c r="I2391" s="187">
        <v>8.8408676397348568E-4</v>
      </c>
      <c r="J2391" s="157">
        <v>1.1380998328E-2</v>
      </c>
      <c r="K2391" s="174">
        <v>4.3807109856000004E-3</v>
      </c>
      <c r="L2391" s="174">
        <v>8.4446574739999994E-4</v>
      </c>
      <c r="M2391" s="174">
        <v>8.1913177497799992E-4</v>
      </c>
      <c r="N2391" s="174">
        <v>3.5165902348699999E-5</v>
      </c>
    </row>
    <row r="2392" spans="1:14" x14ac:dyDescent="0.25">
      <c r="A2392" s="173">
        <v>34041</v>
      </c>
      <c r="B2392" s="174" t="s">
        <v>461</v>
      </c>
      <c r="C2392" s="174" t="s">
        <v>53</v>
      </c>
      <c r="D2392" s="174" t="s">
        <v>409</v>
      </c>
      <c r="E2392" s="174" t="s">
        <v>167</v>
      </c>
      <c r="F2392" s="174" t="s">
        <v>89</v>
      </c>
      <c r="G2392" s="174" t="s">
        <v>163</v>
      </c>
      <c r="H2392" s="174">
        <v>3.7913835001999998</v>
      </c>
      <c r="I2392" s="187">
        <v>2.6957842589873516E-3</v>
      </c>
      <c r="J2392" s="157">
        <v>4.5207588684999994E-2</v>
      </c>
      <c r="K2392" s="174">
        <v>1.6257535286300001E-2</v>
      </c>
      <c r="L2392" s="174">
        <v>2.3814252043999999E-3</v>
      </c>
      <c r="M2392" s="174">
        <v>2.3099824482679999E-3</v>
      </c>
      <c r="N2392" s="174">
        <v>1.1890336979E-4</v>
      </c>
    </row>
    <row r="2393" spans="1:14" x14ac:dyDescent="0.25">
      <c r="A2393" s="173">
        <v>34041</v>
      </c>
      <c r="B2393" s="174" t="s">
        <v>461</v>
      </c>
      <c r="C2393" s="174" t="s">
        <v>53</v>
      </c>
      <c r="D2393" s="174" t="s">
        <v>410</v>
      </c>
      <c r="E2393" s="174" t="s">
        <v>94</v>
      </c>
      <c r="F2393" s="174" t="s">
        <v>89</v>
      </c>
      <c r="G2393" s="174" t="s">
        <v>163</v>
      </c>
      <c r="H2393" s="174">
        <v>2.1303015839999997</v>
      </c>
      <c r="I2393" s="187">
        <v>1.7605547890994701E-4</v>
      </c>
      <c r="J2393" s="157">
        <v>2.4719114932000002E-3</v>
      </c>
      <c r="K2393" s="174">
        <v>8.5463163029999981E-4</v>
      </c>
      <c r="L2393" s="174">
        <v>1.4190274689E-4</v>
      </c>
      <c r="M2393" s="174">
        <v>1.376456644833E-4</v>
      </c>
      <c r="N2393" s="174">
        <v>5.7877346816999995E-6</v>
      </c>
    </row>
    <row r="2394" spans="1:14" x14ac:dyDescent="0.25">
      <c r="A2394" s="173">
        <v>34041</v>
      </c>
      <c r="B2394" s="174" t="s">
        <v>461</v>
      </c>
      <c r="C2394" s="174" t="s">
        <v>53</v>
      </c>
      <c r="D2394" s="174" t="s">
        <v>411</v>
      </c>
      <c r="E2394" s="174" t="s">
        <v>124</v>
      </c>
      <c r="F2394" s="174" t="s">
        <v>89</v>
      </c>
      <c r="G2394" s="174" t="s">
        <v>163</v>
      </c>
      <c r="H2394" s="174">
        <v>26.838482610100002</v>
      </c>
      <c r="I2394" s="187">
        <v>1.6384644675151471E-3</v>
      </c>
      <c r="J2394" s="157">
        <v>1.7988228484089999E-2</v>
      </c>
      <c r="K2394" s="174">
        <v>1.1855641236240002E-2</v>
      </c>
      <c r="L2394" s="174">
        <v>1.8770001359560001E-3</v>
      </c>
      <c r="M2394" s="174">
        <v>1.8206901318773201E-3</v>
      </c>
      <c r="N2394" s="174">
        <v>4.6312941839030004E-5</v>
      </c>
    </row>
    <row r="2395" spans="1:14" x14ac:dyDescent="0.25">
      <c r="A2395" s="173">
        <v>34041</v>
      </c>
      <c r="B2395" s="174" t="s">
        <v>461</v>
      </c>
      <c r="C2395" s="174" t="s">
        <v>53</v>
      </c>
      <c r="D2395" s="174" t="s">
        <v>412</v>
      </c>
      <c r="E2395" s="174" t="s">
        <v>125</v>
      </c>
      <c r="F2395" s="174" t="s">
        <v>89</v>
      </c>
      <c r="G2395" s="174" t="s">
        <v>163</v>
      </c>
      <c r="H2395" s="174">
        <v>33.419731059000007</v>
      </c>
      <c r="I2395" s="187">
        <v>4.3675104191923031E-3</v>
      </c>
      <c r="J2395" s="157">
        <v>6.2096920175499989E-2</v>
      </c>
      <c r="K2395" s="174">
        <v>2.6003183017199998E-2</v>
      </c>
      <c r="L2395" s="174">
        <v>4.2027382204100003E-3</v>
      </c>
      <c r="M2395" s="174">
        <v>4.0766560737977003E-3</v>
      </c>
      <c r="N2395" s="174">
        <v>1.5492858791750003E-4</v>
      </c>
    </row>
    <row r="2396" spans="1:14" x14ac:dyDescent="0.25">
      <c r="A2396" s="173">
        <v>34041</v>
      </c>
      <c r="B2396" s="174" t="s">
        <v>461</v>
      </c>
      <c r="C2396" s="174" t="s">
        <v>53</v>
      </c>
      <c r="D2396" s="174" t="s">
        <v>413</v>
      </c>
      <c r="E2396" s="174" t="s">
        <v>126</v>
      </c>
      <c r="F2396" s="174" t="s">
        <v>89</v>
      </c>
      <c r="G2396" s="174" t="s">
        <v>163</v>
      </c>
      <c r="H2396" s="174">
        <v>80.574101389999996</v>
      </c>
      <c r="I2396" s="187">
        <v>8.9496812431355283E-3</v>
      </c>
      <c r="J2396" s="157">
        <v>4.4129718807974005E-2</v>
      </c>
      <c r="K2396" s="174">
        <v>4.2756871572236996E-2</v>
      </c>
      <c r="L2396" s="174">
        <v>6.7770389562579999E-3</v>
      </c>
      <c r="M2396" s="174">
        <v>6.5737277875702596E-3</v>
      </c>
      <c r="N2396" s="174">
        <v>9.5619017824259992E-5</v>
      </c>
    </row>
    <row r="2397" spans="1:14" x14ac:dyDescent="0.25">
      <c r="A2397" s="173">
        <v>34041</v>
      </c>
      <c r="B2397" s="174" t="s">
        <v>461</v>
      </c>
      <c r="C2397" s="174" t="s">
        <v>53</v>
      </c>
      <c r="D2397" s="174" t="s">
        <v>414</v>
      </c>
      <c r="E2397" s="174" t="s">
        <v>168</v>
      </c>
      <c r="F2397" s="174" t="s">
        <v>89</v>
      </c>
      <c r="G2397" s="174" t="s">
        <v>163</v>
      </c>
      <c r="H2397" s="174">
        <v>23.2097737002</v>
      </c>
      <c r="I2397" s="187">
        <v>3.5927067334177889E-3</v>
      </c>
      <c r="J2397" s="157">
        <v>5.2045797801000007E-2</v>
      </c>
      <c r="K2397" s="174">
        <v>2.2625171671000002E-2</v>
      </c>
      <c r="L2397" s="174">
        <v>3.5468947424000001E-3</v>
      </c>
      <c r="M2397" s="174">
        <v>3.4404879001279998E-3</v>
      </c>
      <c r="N2397" s="174">
        <v>1.4127085616E-4</v>
      </c>
    </row>
    <row r="2398" spans="1:14" x14ac:dyDescent="0.25">
      <c r="A2398" s="173">
        <v>34041</v>
      </c>
      <c r="B2398" s="174" t="s">
        <v>461</v>
      </c>
      <c r="C2398" s="174" t="s">
        <v>53</v>
      </c>
      <c r="D2398" s="174" t="s">
        <v>415</v>
      </c>
      <c r="E2398" s="174" t="s">
        <v>127</v>
      </c>
      <c r="F2398" s="174" t="s">
        <v>89</v>
      </c>
      <c r="G2398" s="174" t="s">
        <v>163</v>
      </c>
      <c r="H2398" s="174">
        <v>125.391212704</v>
      </c>
      <c r="I2398" s="187">
        <v>7.9369962689728023E-3</v>
      </c>
      <c r="J2398" s="157">
        <v>3.05112038961E-2</v>
      </c>
      <c r="K2398" s="174">
        <v>3.5797290013199999E-2</v>
      </c>
      <c r="L2398" s="174">
        <v>5.5285451648299996E-3</v>
      </c>
      <c r="M2398" s="174">
        <v>5.3626888098851E-3</v>
      </c>
      <c r="N2398" s="174">
        <v>6.5544925721300012E-5</v>
      </c>
    </row>
    <row r="2399" spans="1:14" x14ac:dyDescent="0.25">
      <c r="A2399" s="173">
        <v>34041</v>
      </c>
      <c r="B2399" s="174" t="s">
        <v>461</v>
      </c>
      <c r="C2399" s="174" t="s">
        <v>53</v>
      </c>
      <c r="D2399" s="174" t="s">
        <v>416</v>
      </c>
      <c r="E2399" s="174" t="s">
        <v>169</v>
      </c>
      <c r="F2399" s="174" t="s">
        <v>89</v>
      </c>
      <c r="G2399" s="174" t="s">
        <v>163</v>
      </c>
      <c r="H2399" s="174">
        <v>0.98491862020000009</v>
      </c>
      <c r="I2399" s="187">
        <v>4.3747830252301498E-4</v>
      </c>
      <c r="J2399" s="157">
        <v>6.8475354149999997E-3</v>
      </c>
      <c r="K2399" s="174">
        <v>2.9791394910000002E-3</v>
      </c>
      <c r="L2399" s="174">
        <v>3.865422881000001E-4</v>
      </c>
      <c r="M2399" s="174">
        <v>3.74946019457E-4</v>
      </c>
      <c r="N2399" s="174">
        <v>1.5157044330000002E-5</v>
      </c>
    </row>
    <row r="2400" spans="1:14" x14ac:dyDescent="0.25">
      <c r="A2400" s="173">
        <v>34041</v>
      </c>
      <c r="B2400" s="174" t="s">
        <v>461</v>
      </c>
      <c r="C2400" s="174" t="s">
        <v>53</v>
      </c>
      <c r="D2400" s="174" t="s">
        <v>417</v>
      </c>
      <c r="E2400" s="174" t="s">
        <v>128</v>
      </c>
      <c r="F2400" s="174" t="s">
        <v>89</v>
      </c>
      <c r="G2400" s="174" t="s">
        <v>163</v>
      </c>
      <c r="H2400" s="174">
        <v>0.940652504</v>
      </c>
      <c r="I2400" s="187">
        <v>2.7310845142970999E-5</v>
      </c>
      <c r="J2400" s="157">
        <v>9.9501146599999984E-5</v>
      </c>
      <c r="K2400" s="174">
        <v>1.115388862E-4</v>
      </c>
      <c r="L2400" s="174">
        <v>1.7470973869999997E-5</v>
      </c>
      <c r="M2400" s="174">
        <v>1.6946844653899998E-5</v>
      </c>
      <c r="N2400" s="174">
        <v>2.0243409430000001E-7</v>
      </c>
    </row>
    <row r="2401" spans="1:14" x14ac:dyDescent="0.25">
      <c r="A2401" s="173">
        <v>34041</v>
      </c>
      <c r="B2401" s="174" t="s">
        <v>461</v>
      </c>
      <c r="C2401" s="174" t="s">
        <v>53</v>
      </c>
      <c r="D2401" s="174" t="s">
        <v>418</v>
      </c>
      <c r="E2401" s="174" t="s">
        <v>129</v>
      </c>
      <c r="F2401" s="174" t="s">
        <v>89</v>
      </c>
      <c r="G2401" s="174" t="s">
        <v>163</v>
      </c>
      <c r="H2401" s="174">
        <v>2.9359424994000003</v>
      </c>
      <c r="I2401" s="187">
        <v>4.75950958487667E-4</v>
      </c>
      <c r="J2401" s="157">
        <v>6.6877636253099993E-3</v>
      </c>
      <c r="K2401" s="174">
        <v>3.1796666810999996E-3</v>
      </c>
      <c r="L2401" s="174">
        <v>4.5414654224899993E-4</v>
      </c>
      <c r="M2401" s="174">
        <v>4.4052214598152997E-4</v>
      </c>
      <c r="N2401" s="174">
        <v>1.4645753741499999E-5</v>
      </c>
    </row>
    <row r="2402" spans="1:14" x14ac:dyDescent="0.25">
      <c r="A2402" s="173">
        <v>34041</v>
      </c>
      <c r="B2402" s="174" t="s">
        <v>461</v>
      </c>
      <c r="C2402" s="174" t="s">
        <v>53</v>
      </c>
      <c r="D2402" s="174" t="s">
        <v>419</v>
      </c>
      <c r="E2402" s="174" t="s">
        <v>130</v>
      </c>
      <c r="F2402" s="174" t="s">
        <v>96</v>
      </c>
      <c r="G2402" s="174" t="s">
        <v>163</v>
      </c>
      <c r="H2402" s="174">
        <v>33.088456115999996</v>
      </c>
      <c r="I2402" s="187">
        <v>8.1051986952849499E-4</v>
      </c>
      <c r="J2402" s="157">
        <v>3.0608224401999997E-3</v>
      </c>
      <c r="K2402" s="174">
        <v>3.3372569572999999E-3</v>
      </c>
      <c r="L2402" s="174">
        <v>4.9763014697999999E-4</v>
      </c>
      <c r="M2402" s="174">
        <v>4.8270124257059998E-4</v>
      </c>
      <c r="N2402" s="174">
        <v>6.1662011999999996E-6</v>
      </c>
    </row>
    <row r="2403" spans="1:14" x14ac:dyDescent="0.25">
      <c r="A2403" s="173">
        <v>34041</v>
      </c>
      <c r="B2403" s="174" t="s">
        <v>461</v>
      </c>
      <c r="C2403" s="174" t="s">
        <v>53</v>
      </c>
      <c r="D2403" s="174" t="s">
        <v>420</v>
      </c>
      <c r="E2403" s="174" t="s">
        <v>131</v>
      </c>
      <c r="F2403" s="174" t="s">
        <v>96</v>
      </c>
      <c r="G2403" s="174" t="s">
        <v>163</v>
      </c>
      <c r="H2403" s="174">
        <v>24.213187554499996</v>
      </c>
      <c r="I2403" s="187">
        <v>2.026662737193795E-3</v>
      </c>
      <c r="J2403" s="157">
        <v>2.6296873140369999E-2</v>
      </c>
      <c r="K2403" s="174">
        <v>2.146239641853E-2</v>
      </c>
      <c r="L2403" s="174">
        <v>3.01521795843E-3</v>
      </c>
      <c r="M2403" s="174">
        <v>2.9247614196771E-3</v>
      </c>
      <c r="N2403" s="174">
        <v>8.8913476632300001E-5</v>
      </c>
    </row>
    <row r="2404" spans="1:14" x14ac:dyDescent="0.25">
      <c r="A2404" s="173">
        <v>34041</v>
      </c>
      <c r="B2404" s="174" t="s">
        <v>461</v>
      </c>
      <c r="C2404" s="174" t="s">
        <v>53</v>
      </c>
      <c r="D2404" s="174" t="s">
        <v>421</v>
      </c>
      <c r="E2404" s="174" t="s">
        <v>95</v>
      </c>
      <c r="F2404" s="174" t="s">
        <v>96</v>
      </c>
      <c r="G2404" s="174" t="s">
        <v>163</v>
      </c>
      <c r="H2404" s="174">
        <v>20.433541220100004</v>
      </c>
      <c r="I2404" s="187">
        <v>1.1034891300361791E-3</v>
      </c>
      <c r="J2404" s="157">
        <v>1.3873245981679999E-2</v>
      </c>
      <c r="K2404" s="174">
        <v>5.177096662559999E-3</v>
      </c>
      <c r="L2404" s="174">
        <v>9.7140764876899987E-4</v>
      </c>
      <c r="M2404" s="174">
        <v>9.4226541930593011E-4</v>
      </c>
      <c r="N2404" s="174">
        <v>3.8869598966099995E-5</v>
      </c>
    </row>
    <row r="2405" spans="1:14" x14ac:dyDescent="0.25">
      <c r="A2405" s="173">
        <v>34041</v>
      </c>
      <c r="B2405" s="174" t="s">
        <v>461</v>
      </c>
      <c r="C2405" s="174" t="s">
        <v>53</v>
      </c>
      <c r="D2405" s="174" t="s">
        <v>422</v>
      </c>
      <c r="E2405" s="174" t="s">
        <v>97</v>
      </c>
      <c r="F2405" s="174" t="s">
        <v>96</v>
      </c>
      <c r="G2405" s="174" t="s">
        <v>163</v>
      </c>
      <c r="H2405" s="174">
        <v>24.130147048000001</v>
      </c>
      <c r="I2405" s="187">
        <v>1.2773504152646638E-3</v>
      </c>
      <c r="J2405" s="157">
        <v>1.5971092736999998E-2</v>
      </c>
      <c r="K2405" s="174">
        <v>5.2730341879999995E-3</v>
      </c>
      <c r="L2405" s="174">
        <v>1.0383105029100001E-3</v>
      </c>
      <c r="M2405" s="174">
        <v>1.0071611878227E-3</v>
      </c>
      <c r="N2405" s="174">
        <v>3.9399549704999998E-5</v>
      </c>
    </row>
    <row r="2406" spans="1:14" x14ac:dyDescent="0.25">
      <c r="A2406" s="173">
        <v>34041</v>
      </c>
      <c r="B2406" s="174" t="s">
        <v>461</v>
      </c>
      <c r="C2406" s="174" t="s">
        <v>53</v>
      </c>
      <c r="D2406" s="174" t="s">
        <v>423</v>
      </c>
      <c r="E2406" s="174" t="s">
        <v>132</v>
      </c>
      <c r="F2406" s="174" t="s">
        <v>96</v>
      </c>
      <c r="G2406" s="174" t="s">
        <v>163</v>
      </c>
      <c r="H2406" s="174">
        <v>3.1365789399999997</v>
      </c>
      <c r="I2406" s="187">
        <v>1.4735224279116899E-4</v>
      </c>
      <c r="J2406" s="157">
        <v>8.2411152200000007E-4</v>
      </c>
      <c r="K2406" s="174">
        <v>5.6551284700000009E-4</v>
      </c>
      <c r="L2406" s="174">
        <v>9.4456150600000005E-5</v>
      </c>
      <c r="M2406" s="174">
        <v>9.1622466082000005E-5</v>
      </c>
      <c r="N2406" s="174">
        <v>1.514990029E-6</v>
      </c>
    </row>
    <row r="2407" spans="1:14" x14ac:dyDescent="0.25">
      <c r="A2407" s="173">
        <v>34041</v>
      </c>
      <c r="B2407" s="174" t="s">
        <v>461</v>
      </c>
      <c r="C2407" s="174" t="s">
        <v>53</v>
      </c>
      <c r="D2407" s="174" t="s">
        <v>424</v>
      </c>
      <c r="E2407" s="174" t="s">
        <v>133</v>
      </c>
      <c r="F2407" s="174" t="s">
        <v>96</v>
      </c>
      <c r="G2407" s="174" t="s">
        <v>163</v>
      </c>
      <c r="H2407" s="174">
        <v>115.92394470000001</v>
      </c>
      <c r="I2407" s="187">
        <v>3.2533664785958701E-3</v>
      </c>
      <c r="J2407" s="157">
        <v>3.9610666160000002E-2</v>
      </c>
      <c r="K2407" s="174">
        <v>2.2012900160000005E-2</v>
      </c>
      <c r="L2407" s="174">
        <v>3.033770085E-3</v>
      </c>
      <c r="M2407" s="174">
        <v>2.9427569824499998E-3</v>
      </c>
      <c r="N2407" s="174">
        <v>1.0638864215999999E-4</v>
      </c>
    </row>
    <row r="2408" spans="1:14" x14ac:dyDescent="0.25">
      <c r="A2408" s="173">
        <v>34041</v>
      </c>
      <c r="B2408" s="174" t="s">
        <v>461</v>
      </c>
      <c r="C2408" s="174" t="s">
        <v>53</v>
      </c>
      <c r="D2408" s="174" t="s">
        <v>425</v>
      </c>
      <c r="E2408" s="174" t="s">
        <v>134</v>
      </c>
      <c r="F2408" s="174" t="s">
        <v>96</v>
      </c>
      <c r="G2408" s="174" t="s">
        <v>163</v>
      </c>
      <c r="H2408" s="174">
        <v>12.471783475899999</v>
      </c>
      <c r="I2408" s="187">
        <v>1.3115541006435767E-3</v>
      </c>
      <c r="J2408" s="157">
        <v>1.61928467528E-2</v>
      </c>
      <c r="K2408" s="174">
        <v>7.8553129660099991E-3</v>
      </c>
      <c r="L2408" s="174">
        <v>1.422200437551E-3</v>
      </c>
      <c r="M2408" s="174">
        <v>1.3795344244244697E-3</v>
      </c>
      <c r="N2408" s="174">
        <v>5.4845547806999999E-5</v>
      </c>
    </row>
    <row r="2409" spans="1:14" x14ac:dyDescent="0.25">
      <c r="A2409" s="173">
        <v>34041</v>
      </c>
      <c r="B2409" s="174" t="s">
        <v>461</v>
      </c>
      <c r="C2409" s="174" t="s">
        <v>53</v>
      </c>
      <c r="D2409" s="174" t="s">
        <v>426</v>
      </c>
      <c r="E2409" s="174" t="s">
        <v>103</v>
      </c>
      <c r="F2409" s="174" t="s">
        <v>100</v>
      </c>
      <c r="G2409" s="174" t="s">
        <v>163</v>
      </c>
      <c r="H2409" s="174">
        <v>0.183355135</v>
      </c>
      <c r="I2409" s="187">
        <v>5.2761639375899997E-7</v>
      </c>
      <c r="J2409" s="157">
        <v>3.2001338999999998E-6</v>
      </c>
      <c r="K2409" s="174">
        <v>1.95072219E-6</v>
      </c>
      <c r="L2409" s="174">
        <v>3.0301366E-7</v>
      </c>
      <c r="M2409" s="174">
        <v>2.939232502E-7</v>
      </c>
      <c r="N2409" s="174">
        <v>5.8453092999999997E-9</v>
      </c>
    </row>
    <row r="2410" spans="1:14" x14ac:dyDescent="0.25">
      <c r="A2410" s="173">
        <v>34041</v>
      </c>
      <c r="B2410" s="174" t="s">
        <v>461</v>
      </c>
      <c r="C2410" s="174" t="s">
        <v>53</v>
      </c>
      <c r="D2410" s="174" t="s">
        <v>427</v>
      </c>
      <c r="E2410" s="174" t="s">
        <v>104</v>
      </c>
      <c r="F2410" s="174" t="s">
        <v>100</v>
      </c>
      <c r="G2410" s="174" t="s">
        <v>163</v>
      </c>
      <c r="H2410" s="174">
        <v>0.50667249800000003</v>
      </c>
      <c r="I2410" s="187">
        <v>0</v>
      </c>
      <c r="J2410" s="157">
        <v>0</v>
      </c>
      <c r="K2410" s="174">
        <v>0</v>
      </c>
      <c r="L2410" s="174">
        <v>0</v>
      </c>
      <c r="M2410" s="174">
        <v>0</v>
      </c>
      <c r="N2410" s="174">
        <v>0</v>
      </c>
    </row>
    <row r="2411" spans="1:14" x14ac:dyDescent="0.25">
      <c r="A2411" s="173">
        <v>34041</v>
      </c>
      <c r="B2411" s="174" t="s">
        <v>461</v>
      </c>
      <c r="C2411" s="174" t="s">
        <v>53</v>
      </c>
      <c r="D2411" s="174" t="s">
        <v>428</v>
      </c>
      <c r="E2411" s="174" t="s">
        <v>137</v>
      </c>
      <c r="F2411" s="174" t="s">
        <v>100</v>
      </c>
      <c r="G2411" s="174" t="s">
        <v>163</v>
      </c>
      <c r="H2411" s="174">
        <v>109.59035143</v>
      </c>
      <c r="I2411" s="187">
        <v>2.1617981958575575E-3</v>
      </c>
      <c r="J2411" s="157">
        <v>1.81980734214E-2</v>
      </c>
      <c r="K2411" s="174">
        <v>9.2308701247999989E-3</v>
      </c>
      <c r="L2411" s="174">
        <v>1.5909710412700001E-3</v>
      </c>
      <c r="M2411" s="174">
        <v>1.5432419100318998E-3</v>
      </c>
      <c r="N2411" s="174">
        <v>4.0735975852999999E-5</v>
      </c>
    </row>
    <row r="2412" spans="1:14" x14ac:dyDescent="0.25">
      <c r="A2412" s="173">
        <v>34041</v>
      </c>
      <c r="B2412" s="174" t="s">
        <v>461</v>
      </c>
      <c r="C2412" s="174" t="s">
        <v>53</v>
      </c>
      <c r="D2412" s="174" t="s">
        <v>429</v>
      </c>
      <c r="E2412" s="174" t="s">
        <v>139</v>
      </c>
      <c r="F2412" s="174" t="s">
        <v>100</v>
      </c>
      <c r="G2412" s="174" t="s">
        <v>163</v>
      </c>
      <c r="H2412" s="174">
        <v>27.676441617000002</v>
      </c>
      <c r="I2412" s="187">
        <v>4.5598950803811599E-4</v>
      </c>
      <c r="J2412" s="157">
        <v>3.6141574534999999E-3</v>
      </c>
      <c r="K2412" s="174">
        <v>1.9421718515E-3</v>
      </c>
      <c r="L2412" s="174">
        <v>2.9774281957000001E-4</v>
      </c>
      <c r="M2412" s="174">
        <v>2.8881053498289996E-4</v>
      </c>
      <c r="N2412" s="174">
        <v>8.4071415125999994E-6</v>
      </c>
    </row>
    <row r="2413" spans="1:14" x14ac:dyDescent="0.25">
      <c r="A2413" s="173">
        <v>34041</v>
      </c>
      <c r="B2413" s="174" t="s">
        <v>461</v>
      </c>
      <c r="C2413" s="174" t="s">
        <v>53</v>
      </c>
      <c r="D2413" s="174" t="s">
        <v>430</v>
      </c>
      <c r="E2413" s="174" t="s">
        <v>140</v>
      </c>
      <c r="F2413" s="174" t="s">
        <v>100</v>
      </c>
      <c r="G2413" s="174" t="s">
        <v>163</v>
      </c>
      <c r="H2413" s="174">
        <v>33.318010033699998</v>
      </c>
      <c r="I2413" s="187">
        <v>2.5210373529421901E-3</v>
      </c>
      <c r="J2413" s="157">
        <v>2.7154663235369997E-2</v>
      </c>
      <c r="K2413" s="174">
        <v>1.1010631958149998E-2</v>
      </c>
      <c r="L2413" s="174">
        <v>1.945372562723E-3</v>
      </c>
      <c r="M2413" s="174">
        <v>1.8870113858413099E-3</v>
      </c>
      <c r="N2413" s="174">
        <v>5.4998995433100007E-5</v>
      </c>
    </row>
    <row r="2414" spans="1:14" x14ac:dyDescent="0.25">
      <c r="A2414" s="173">
        <v>34041</v>
      </c>
      <c r="B2414" s="174" t="s">
        <v>461</v>
      </c>
      <c r="C2414" s="174" t="s">
        <v>53</v>
      </c>
      <c r="D2414" s="174" t="s">
        <v>431</v>
      </c>
      <c r="E2414" s="174" t="s">
        <v>105</v>
      </c>
      <c r="F2414" s="174" t="s">
        <v>100</v>
      </c>
      <c r="G2414" s="174" t="s">
        <v>163</v>
      </c>
      <c r="H2414" s="174">
        <v>4.8589107700000005</v>
      </c>
      <c r="I2414" s="187">
        <v>2.0240178272893801E-4</v>
      </c>
      <c r="J2414" s="157">
        <v>2.5490369233E-3</v>
      </c>
      <c r="K2414" s="174">
        <v>1.0324419520000001E-3</v>
      </c>
      <c r="L2414" s="174">
        <v>1.8754615198000001E-4</v>
      </c>
      <c r="M2414" s="174">
        <v>1.8191976742059997E-4</v>
      </c>
      <c r="N2414" s="174">
        <v>6.5440382749999996E-6</v>
      </c>
    </row>
    <row r="2415" spans="1:14" x14ac:dyDescent="0.25">
      <c r="A2415" s="173">
        <v>34041</v>
      </c>
      <c r="B2415" s="174" t="s">
        <v>461</v>
      </c>
      <c r="C2415" s="174" t="s">
        <v>53</v>
      </c>
      <c r="D2415" s="174" t="s">
        <v>432</v>
      </c>
      <c r="E2415" s="174" t="s">
        <v>141</v>
      </c>
      <c r="F2415" s="174" t="s">
        <v>100</v>
      </c>
      <c r="G2415" s="174" t="s">
        <v>163</v>
      </c>
      <c r="H2415" s="174">
        <v>0.33105785090000006</v>
      </c>
      <c r="I2415" s="187">
        <v>9.1614310645688996E-6</v>
      </c>
      <c r="J2415" s="157">
        <v>7.329901724E-5</v>
      </c>
      <c r="K2415" s="174">
        <v>4.045032651E-5</v>
      </c>
      <c r="L2415" s="174">
        <v>7.0843128590000003E-6</v>
      </c>
      <c r="M2415" s="174">
        <v>6.8717834732299996E-6</v>
      </c>
      <c r="N2415" s="174">
        <v>1.5467078559999998E-7</v>
      </c>
    </row>
    <row r="2416" spans="1:14" x14ac:dyDescent="0.25">
      <c r="A2416" s="173">
        <v>34041</v>
      </c>
      <c r="B2416" s="174" t="s">
        <v>461</v>
      </c>
      <c r="C2416" s="174" t="s">
        <v>53</v>
      </c>
      <c r="D2416" s="174" t="s">
        <v>433</v>
      </c>
      <c r="E2416" s="174" t="s">
        <v>142</v>
      </c>
      <c r="F2416" s="174" t="s">
        <v>107</v>
      </c>
      <c r="G2416" s="174" t="s">
        <v>163</v>
      </c>
      <c r="H2416" s="174">
        <v>7.9522858999999987E-2</v>
      </c>
      <c r="I2416" s="187">
        <v>8.047975226849999E-7</v>
      </c>
      <c r="J2416" s="157">
        <v>5.2670266799999999E-6</v>
      </c>
      <c r="K2416" s="174">
        <v>6.4524895299999996E-6</v>
      </c>
      <c r="L2416" s="174">
        <v>6.7328081899999996E-7</v>
      </c>
      <c r="M2416" s="174">
        <v>6.530823944299999E-7</v>
      </c>
      <c r="N2416" s="174">
        <v>1.31872063E-8</v>
      </c>
    </row>
    <row r="2417" spans="1:14" x14ac:dyDescent="0.25">
      <c r="A2417" s="173">
        <v>34041</v>
      </c>
      <c r="B2417" s="174" t="s">
        <v>461</v>
      </c>
      <c r="C2417" s="174" t="s">
        <v>53</v>
      </c>
      <c r="D2417" s="174" t="s">
        <v>434</v>
      </c>
      <c r="E2417" s="174" t="s">
        <v>143</v>
      </c>
      <c r="F2417" s="174" t="s">
        <v>107</v>
      </c>
      <c r="G2417" s="174" t="s">
        <v>163</v>
      </c>
      <c r="H2417" s="174">
        <v>278.22378800000001</v>
      </c>
      <c r="I2417" s="187">
        <v>2.62150968471444E-2</v>
      </c>
      <c r="J2417" s="157">
        <v>0.28387115019999998</v>
      </c>
      <c r="K2417" s="174">
        <v>0.14503136110000001</v>
      </c>
      <c r="L2417" s="174">
        <v>2.5409670360000004E-2</v>
      </c>
      <c r="M2417" s="174">
        <v>2.4647380249200001E-2</v>
      </c>
      <c r="N2417" s="174">
        <v>6.1204306569999996E-4</v>
      </c>
    </row>
    <row r="2418" spans="1:14" x14ac:dyDescent="0.25">
      <c r="A2418" s="173">
        <v>34041</v>
      </c>
      <c r="B2418" s="174" t="s">
        <v>461</v>
      </c>
      <c r="C2418" s="174" t="s">
        <v>53</v>
      </c>
      <c r="D2418" s="174" t="s">
        <v>435</v>
      </c>
      <c r="E2418" s="174" t="s">
        <v>170</v>
      </c>
      <c r="F2418" s="174" t="s">
        <v>107</v>
      </c>
      <c r="G2418" s="174" t="s">
        <v>163</v>
      </c>
      <c r="H2418" s="174">
        <v>56.1165995</v>
      </c>
      <c r="I2418" s="187">
        <v>2.5779036569129996E-3</v>
      </c>
      <c r="J2418" s="157">
        <v>2.986150538E-2</v>
      </c>
      <c r="K2418" s="174">
        <v>1.1813645059999999E-2</v>
      </c>
      <c r="L2418" s="174">
        <v>2.6961740850000001E-3</v>
      </c>
      <c r="M2418" s="174">
        <v>2.6152888624499998E-3</v>
      </c>
      <c r="N2418" s="174">
        <v>5.4935042900000001E-5</v>
      </c>
    </row>
    <row r="2419" spans="1:14" x14ac:dyDescent="0.25">
      <c r="A2419" s="173">
        <v>34041</v>
      </c>
      <c r="B2419" s="174" t="s">
        <v>461</v>
      </c>
      <c r="C2419" s="174" t="s">
        <v>53</v>
      </c>
      <c r="D2419" s="174" t="s">
        <v>436</v>
      </c>
      <c r="E2419" s="174" t="s">
        <v>144</v>
      </c>
      <c r="F2419" s="174" t="s">
        <v>107</v>
      </c>
      <c r="G2419" s="174" t="s">
        <v>163</v>
      </c>
      <c r="H2419" s="174">
        <v>1.0868117270000002</v>
      </c>
      <c r="I2419" s="187">
        <v>2.2290688261764E-5</v>
      </c>
      <c r="J2419" s="157">
        <v>1.504308036E-4</v>
      </c>
      <c r="K2419" s="174">
        <v>1.0508105769999999E-4</v>
      </c>
      <c r="L2419" s="174">
        <v>1.804756444E-5</v>
      </c>
      <c r="M2419" s="174">
        <v>1.7506137506799998E-5</v>
      </c>
      <c r="N2419" s="174">
        <v>3.144416699E-7</v>
      </c>
    </row>
    <row r="2420" spans="1:14" x14ac:dyDescent="0.25">
      <c r="A2420" s="173">
        <v>34041</v>
      </c>
      <c r="B2420" s="174" t="s">
        <v>461</v>
      </c>
      <c r="C2420" s="174" t="s">
        <v>53</v>
      </c>
      <c r="D2420" s="174" t="s">
        <v>437</v>
      </c>
      <c r="E2420" s="174" t="s">
        <v>145</v>
      </c>
      <c r="F2420" s="174" t="s">
        <v>107</v>
      </c>
      <c r="G2420" s="174" t="s">
        <v>163</v>
      </c>
      <c r="H2420" s="174">
        <v>5.3015217000000003E-2</v>
      </c>
      <c r="I2420" s="187">
        <v>3.4615872221580001E-6</v>
      </c>
      <c r="J2420" s="157">
        <v>2.6368416E-5</v>
      </c>
      <c r="K2420" s="174">
        <v>2.2624527000000001E-5</v>
      </c>
      <c r="L2420" s="174">
        <v>3.7850513999999999E-6</v>
      </c>
      <c r="M2420" s="174">
        <v>3.6714998579999996E-6</v>
      </c>
      <c r="N2420" s="174">
        <v>5.6121625000000001E-8</v>
      </c>
    </row>
    <row r="2421" spans="1:14" x14ac:dyDescent="0.25">
      <c r="A2421" s="173">
        <v>34041</v>
      </c>
      <c r="B2421" s="174" t="s">
        <v>461</v>
      </c>
      <c r="C2421" s="174" t="s">
        <v>53</v>
      </c>
      <c r="D2421" s="174" t="s">
        <v>438</v>
      </c>
      <c r="E2421" s="174" t="s">
        <v>106</v>
      </c>
      <c r="F2421" s="174" t="s">
        <v>107</v>
      </c>
      <c r="G2421" s="174" t="s">
        <v>163</v>
      </c>
      <c r="H2421" s="174">
        <v>8.880048179000001</v>
      </c>
      <c r="I2421" s="187">
        <v>2.9325515393900696E-4</v>
      </c>
      <c r="J2421" s="157">
        <v>2.3379085109999998E-3</v>
      </c>
      <c r="K2421" s="174">
        <v>1.1915555481E-3</v>
      </c>
      <c r="L2421" s="174">
        <v>2.1690829461E-4</v>
      </c>
      <c r="M2421" s="174">
        <v>2.104010457717E-4</v>
      </c>
      <c r="N2421" s="174">
        <v>4.6658845990000002E-6</v>
      </c>
    </row>
    <row r="2422" spans="1:14" x14ac:dyDescent="0.25">
      <c r="A2422" s="173">
        <v>34041</v>
      </c>
      <c r="B2422" s="174" t="s">
        <v>461</v>
      </c>
      <c r="C2422" s="174" t="s">
        <v>53</v>
      </c>
      <c r="D2422" s="174" t="s">
        <v>439</v>
      </c>
      <c r="E2422" s="174" t="s">
        <v>147</v>
      </c>
      <c r="F2422" s="174" t="s">
        <v>107</v>
      </c>
      <c r="G2422" s="174" t="s">
        <v>163</v>
      </c>
      <c r="H2422" s="174">
        <v>11.716360917999999</v>
      </c>
      <c r="I2422" s="187">
        <v>2.4903095424889493E-4</v>
      </c>
      <c r="J2422" s="157">
        <v>2.2066398009999997E-3</v>
      </c>
      <c r="K2422" s="174">
        <v>1.438692251E-3</v>
      </c>
      <c r="L2422" s="174">
        <v>2.6758829799999997E-4</v>
      </c>
      <c r="M2422" s="174">
        <v>2.5956064905999996E-4</v>
      </c>
      <c r="N2422" s="174">
        <v>4.3536586880000004E-6</v>
      </c>
    </row>
    <row r="2423" spans="1:14" x14ac:dyDescent="0.25">
      <c r="A2423" s="173">
        <v>34041</v>
      </c>
      <c r="B2423" s="174" t="s">
        <v>461</v>
      </c>
      <c r="C2423" s="174" t="s">
        <v>53</v>
      </c>
      <c r="D2423" s="174" t="s">
        <v>440</v>
      </c>
      <c r="E2423" s="174" t="s">
        <v>148</v>
      </c>
      <c r="F2423" s="174" t="s">
        <v>107</v>
      </c>
      <c r="G2423" s="174" t="s">
        <v>163</v>
      </c>
      <c r="H2423" s="174">
        <v>5.2750129660000002</v>
      </c>
      <c r="I2423" s="187">
        <v>6.0115221465511679E-4</v>
      </c>
      <c r="J2423" s="157">
        <v>6.0074750406999998E-3</v>
      </c>
      <c r="K2423" s="174">
        <v>3.0373771248000002E-3</v>
      </c>
      <c r="L2423" s="174">
        <v>5.7143941588999993E-4</v>
      </c>
      <c r="M2423" s="174">
        <v>5.5429623341329988E-4</v>
      </c>
      <c r="N2423" s="174">
        <v>1.1926202192000001E-5</v>
      </c>
    </row>
    <row r="2424" spans="1:14" x14ac:dyDescent="0.25">
      <c r="A2424" s="173">
        <v>34041</v>
      </c>
      <c r="B2424" s="174" t="s">
        <v>461</v>
      </c>
      <c r="C2424" s="174" t="s">
        <v>53</v>
      </c>
      <c r="D2424" s="174" t="s">
        <v>441</v>
      </c>
      <c r="E2424" s="174" t="s">
        <v>149</v>
      </c>
      <c r="F2424" s="174" t="s">
        <v>107</v>
      </c>
      <c r="G2424" s="174" t="s">
        <v>163</v>
      </c>
      <c r="H2424" s="174">
        <v>4.4400244090000003</v>
      </c>
      <c r="I2424" s="187">
        <v>3.4673268454074894E-4</v>
      </c>
      <c r="J2424" s="157">
        <v>3.7865982799999997E-3</v>
      </c>
      <c r="K2424" s="174">
        <v>1.5078118400000001E-3</v>
      </c>
      <c r="L2424" s="174">
        <v>2.9387191209999999E-4</v>
      </c>
      <c r="M2424" s="174">
        <v>2.8505575473699999E-4</v>
      </c>
      <c r="N2424" s="174">
        <v>8.8111550159999999E-6</v>
      </c>
    </row>
    <row r="2425" spans="1:14" x14ac:dyDescent="0.25">
      <c r="A2425" s="173">
        <v>34041</v>
      </c>
      <c r="B2425" s="174" t="s">
        <v>461</v>
      </c>
      <c r="C2425" s="174" t="s">
        <v>53</v>
      </c>
      <c r="D2425" s="174" t="s">
        <v>442</v>
      </c>
      <c r="E2425" s="174" t="s">
        <v>108</v>
      </c>
      <c r="F2425" s="174" t="s">
        <v>109</v>
      </c>
      <c r="G2425" s="174" t="s">
        <v>163</v>
      </c>
      <c r="H2425" s="174">
        <v>232.04121470000001</v>
      </c>
      <c r="I2425" s="187">
        <v>3.8398744209852003E-3</v>
      </c>
      <c r="J2425" s="157">
        <v>3.2408111960000006E-2</v>
      </c>
      <c r="K2425" s="174">
        <v>1.5594067750000001E-2</v>
      </c>
      <c r="L2425" s="174">
        <v>2.7807891960000002E-3</v>
      </c>
      <c r="M2425" s="174">
        <v>2.6973655201200002E-3</v>
      </c>
      <c r="N2425" s="174">
        <v>6.4777271610000001E-5</v>
      </c>
    </row>
    <row r="2426" spans="1:14" x14ac:dyDescent="0.25">
      <c r="A2426" s="173">
        <v>34041</v>
      </c>
      <c r="B2426" s="174" t="s">
        <v>461</v>
      </c>
      <c r="C2426" s="174" t="s">
        <v>53</v>
      </c>
      <c r="D2426" s="174" t="s">
        <v>443</v>
      </c>
      <c r="E2426" s="174" t="s">
        <v>110</v>
      </c>
      <c r="F2426" s="174" t="s">
        <v>109</v>
      </c>
      <c r="G2426" s="174" t="s">
        <v>163</v>
      </c>
      <c r="H2426" s="174">
        <v>43.179240350000001</v>
      </c>
      <c r="I2426" s="187">
        <v>8.6416259362132985E-4</v>
      </c>
      <c r="J2426" s="157">
        <v>7.6470578571000009E-3</v>
      </c>
      <c r="K2426" s="174">
        <v>3.7283144262969994E-3</v>
      </c>
      <c r="L2426" s="174">
        <v>6.7690159636100001E-4</v>
      </c>
      <c r="M2426" s="174">
        <v>6.5659454847016992E-4</v>
      </c>
      <c r="N2426" s="174">
        <v>1.5299364575830002E-5</v>
      </c>
    </row>
    <row r="2427" spans="1:14" x14ac:dyDescent="0.25">
      <c r="A2427" s="173">
        <v>34041</v>
      </c>
      <c r="B2427" s="174" t="s">
        <v>461</v>
      </c>
      <c r="C2427" s="174" t="s">
        <v>53</v>
      </c>
      <c r="D2427" s="174" t="s">
        <v>444</v>
      </c>
      <c r="E2427" s="174" t="s">
        <v>111</v>
      </c>
      <c r="F2427" s="174" t="s">
        <v>109</v>
      </c>
      <c r="G2427" s="174" t="s">
        <v>163</v>
      </c>
      <c r="H2427" s="174">
        <v>37.311609769999997</v>
      </c>
      <c r="I2427" s="187">
        <v>1.5706593093856272E-3</v>
      </c>
      <c r="J2427" s="157">
        <v>1.7554909696999996E-2</v>
      </c>
      <c r="K2427" s="174">
        <v>8.2158317364999997E-3</v>
      </c>
      <c r="L2427" s="174">
        <v>1.4125000790799998E-3</v>
      </c>
      <c r="M2427" s="174">
        <v>1.3701250767075995E-3</v>
      </c>
      <c r="N2427" s="174">
        <v>4.2379598834099999E-5</v>
      </c>
    </row>
    <row r="2428" spans="1:14" x14ac:dyDescent="0.25">
      <c r="A2428" s="173">
        <v>34041</v>
      </c>
      <c r="B2428" s="174" t="s">
        <v>461</v>
      </c>
      <c r="C2428" s="174" t="s">
        <v>53</v>
      </c>
      <c r="D2428" s="174" t="s">
        <v>445</v>
      </c>
      <c r="E2428" s="174" t="s">
        <v>150</v>
      </c>
      <c r="F2428" s="174" t="s">
        <v>109</v>
      </c>
      <c r="G2428" s="174" t="s">
        <v>163</v>
      </c>
      <c r="H2428" s="174">
        <v>76.653519732400014</v>
      </c>
      <c r="I2428" s="187">
        <v>2.7469967010086247E-3</v>
      </c>
      <c r="J2428" s="157">
        <v>9.7499678143999988E-3</v>
      </c>
      <c r="K2428" s="174">
        <v>1.1735459481800001E-2</v>
      </c>
      <c r="L2428" s="174">
        <v>1.7483232160199998E-3</v>
      </c>
      <c r="M2428" s="174">
        <v>1.6958735195393999E-3</v>
      </c>
      <c r="N2428" s="174">
        <v>2.1577191280000001E-5</v>
      </c>
    </row>
    <row r="2429" spans="1:14" x14ac:dyDescent="0.25">
      <c r="A2429" s="173">
        <v>34041</v>
      </c>
      <c r="B2429" s="174" t="s">
        <v>461</v>
      </c>
      <c r="C2429" s="174" t="s">
        <v>53</v>
      </c>
      <c r="D2429" s="174" t="s">
        <v>446</v>
      </c>
      <c r="E2429" s="174" t="s">
        <v>151</v>
      </c>
      <c r="F2429" s="174" t="s">
        <v>109</v>
      </c>
      <c r="G2429" s="174" t="s">
        <v>163</v>
      </c>
      <c r="H2429" s="174">
        <v>16.688985305999999</v>
      </c>
      <c r="I2429" s="187">
        <v>1.2807349327713328E-4</v>
      </c>
      <c r="J2429" s="157">
        <v>1.0764293270999999E-3</v>
      </c>
      <c r="K2429" s="174">
        <v>4.6237086410000003E-4</v>
      </c>
      <c r="L2429" s="174">
        <v>7.6032161279999995E-5</v>
      </c>
      <c r="M2429" s="174">
        <v>7.3751196441599999E-5</v>
      </c>
      <c r="N2429" s="174">
        <v>2.0661733193000001E-6</v>
      </c>
    </row>
    <row r="2430" spans="1:14" x14ac:dyDescent="0.25">
      <c r="A2430" s="173">
        <v>34041</v>
      </c>
      <c r="B2430" s="174" t="s">
        <v>461</v>
      </c>
      <c r="C2430" s="174" t="s">
        <v>53</v>
      </c>
      <c r="D2430" s="174" t="s">
        <v>447</v>
      </c>
      <c r="E2430" s="174" t="s">
        <v>112</v>
      </c>
      <c r="F2430" s="174" t="s">
        <v>109</v>
      </c>
      <c r="G2430" s="174" t="s">
        <v>163</v>
      </c>
      <c r="H2430" s="174">
        <v>2.2229354733000002</v>
      </c>
      <c r="I2430" s="187">
        <v>6.9910090850913286E-5</v>
      </c>
      <c r="J2430" s="157">
        <v>7.6583233829999992E-4</v>
      </c>
      <c r="K2430" s="174">
        <v>3.599453212E-4</v>
      </c>
      <c r="L2430" s="174">
        <v>6.2802465350000002E-5</v>
      </c>
      <c r="M2430" s="174">
        <v>6.0918391389499994E-5</v>
      </c>
      <c r="N2430" s="174">
        <v>1.8425845944999999E-6</v>
      </c>
    </row>
    <row r="2431" spans="1:14" x14ac:dyDescent="0.25">
      <c r="A2431" s="173">
        <v>34041</v>
      </c>
      <c r="B2431" s="174" t="s">
        <v>461</v>
      </c>
      <c r="C2431" s="174" t="s">
        <v>53</v>
      </c>
      <c r="D2431" s="174" t="s">
        <v>448</v>
      </c>
      <c r="E2431" s="174" t="s">
        <v>153</v>
      </c>
      <c r="F2431" s="174" t="s">
        <v>114</v>
      </c>
      <c r="G2431" s="174" t="s">
        <v>163</v>
      </c>
      <c r="H2431" s="174">
        <v>16.286482918000001</v>
      </c>
      <c r="I2431" s="187">
        <v>2.0696782270682606E-3</v>
      </c>
      <c r="J2431" s="157">
        <v>2.6858217240299999E-2</v>
      </c>
      <c r="K2431" s="174">
        <v>1.1540051071799999E-2</v>
      </c>
      <c r="L2431" s="174">
        <v>2.1810279505300001E-3</v>
      </c>
      <c r="M2431" s="174">
        <v>2.1155971120141001E-3</v>
      </c>
      <c r="N2431" s="174">
        <v>8.9175783804000002E-5</v>
      </c>
    </row>
    <row r="2432" spans="1:14" x14ac:dyDescent="0.25">
      <c r="A2432" s="173">
        <v>34041</v>
      </c>
      <c r="B2432" s="174" t="s">
        <v>461</v>
      </c>
      <c r="C2432" s="174" t="s">
        <v>53</v>
      </c>
      <c r="D2432" s="174" t="s">
        <v>449</v>
      </c>
      <c r="E2432" s="174" t="s">
        <v>154</v>
      </c>
      <c r="F2432" s="174" t="s">
        <v>96</v>
      </c>
      <c r="G2432" s="174" t="s">
        <v>163</v>
      </c>
      <c r="H2432" s="174">
        <v>0.11510968670000002</v>
      </c>
      <c r="I2432" s="187">
        <v>2.4587419363303676E-5</v>
      </c>
      <c r="J2432" s="157">
        <v>3.9282045160000001E-4</v>
      </c>
      <c r="K2432" s="174">
        <v>1.0595396621E-4</v>
      </c>
      <c r="L2432" s="174">
        <v>1.7315781039999998E-5</v>
      </c>
      <c r="M2432" s="174">
        <v>1.6796307608800001E-5</v>
      </c>
      <c r="N2432" s="174">
        <v>8.5561211210000008E-7</v>
      </c>
    </row>
    <row r="2433" spans="1:14" x14ac:dyDescent="0.25">
      <c r="A2433" s="173">
        <v>34041</v>
      </c>
      <c r="B2433" s="174" t="s">
        <v>461</v>
      </c>
      <c r="C2433" s="174" t="s">
        <v>53</v>
      </c>
      <c r="D2433" s="174" t="s">
        <v>450</v>
      </c>
      <c r="E2433" s="174" t="s">
        <v>171</v>
      </c>
      <c r="F2433" s="174" t="s">
        <v>172</v>
      </c>
      <c r="G2433" s="174" t="s">
        <v>84</v>
      </c>
      <c r="H2433" s="174">
        <v>1306.6501760000001</v>
      </c>
      <c r="I2433" s="187">
        <v>0.17294501244180996</v>
      </c>
      <c r="J2433" s="157">
        <v>1.1959593881000001E-2</v>
      </c>
      <c r="K2433" s="174">
        <v>0.29130063855999999</v>
      </c>
      <c r="L2433" s="174">
        <v>2.4096822328000004E-3</v>
      </c>
      <c r="M2433" s="174">
        <v>2.2169076541760004E-3</v>
      </c>
      <c r="N2433" s="174">
        <v>5.0327965694999994E-5</v>
      </c>
    </row>
    <row r="2434" spans="1:14" x14ac:dyDescent="0.25">
      <c r="A2434" s="173">
        <v>34041</v>
      </c>
      <c r="B2434" s="174" t="s">
        <v>461</v>
      </c>
      <c r="C2434" s="174" t="s">
        <v>53</v>
      </c>
      <c r="D2434" s="174" t="s">
        <v>451</v>
      </c>
      <c r="E2434" s="174" t="s">
        <v>173</v>
      </c>
      <c r="F2434" s="174" t="s">
        <v>172</v>
      </c>
      <c r="G2434" s="174" t="s">
        <v>84</v>
      </c>
      <c r="H2434" s="174">
        <v>389.92952718000004</v>
      </c>
      <c r="I2434" s="187">
        <v>9.0662354129719416E-2</v>
      </c>
      <c r="J2434" s="157">
        <v>1.0622507787912999E-2</v>
      </c>
      <c r="K2434" s="174">
        <v>0.28556754210690005</v>
      </c>
      <c r="L2434" s="174">
        <v>1.559819702678E-3</v>
      </c>
      <c r="M2434" s="174">
        <v>1.43503412646376E-3</v>
      </c>
      <c r="N2434" s="174">
        <v>4.7307979615700007E-5</v>
      </c>
    </row>
    <row r="2435" spans="1:14" x14ac:dyDescent="0.25">
      <c r="A2435" s="173">
        <v>34041</v>
      </c>
      <c r="B2435" s="174" t="s">
        <v>461</v>
      </c>
      <c r="C2435" s="174" t="s">
        <v>53</v>
      </c>
      <c r="D2435" s="174" t="s">
        <v>452</v>
      </c>
      <c r="E2435" s="174" t="s">
        <v>174</v>
      </c>
      <c r="F2435" s="174" t="s">
        <v>172</v>
      </c>
      <c r="G2435" s="174" t="s">
        <v>115</v>
      </c>
      <c r="H2435" s="174">
        <v>120.23287269199997</v>
      </c>
      <c r="I2435" s="187">
        <v>6.6883194412295389E-3</v>
      </c>
      <c r="J2435" s="157">
        <v>4.4325783257600001E-3</v>
      </c>
      <c r="K2435" s="174">
        <v>6.5824828541699992E-2</v>
      </c>
      <c r="L2435" s="174">
        <v>3.7640245243000006E-5</v>
      </c>
      <c r="M2435" s="174">
        <v>3.4629025623559999E-5</v>
      </c>
      <c r="N2435" s="174">
        <v>1.109234110995E-5</v>
      </c>
    </row>
    <row r="2436" spans="1:14" x14ac:dyDescent="0.25">
      <c r="A2436" s="173">
        <v>34041</v>
      </c>
      <c r="B2436" s="174" t="s">
        <v>461</v>
      </c>
      <c r="C2436" s="174" t="s">
        <v>53</v>
      </c>
      <c r="D2436" s="174" t="s">
        <v>453</v>
      </c>
      <c r="E2436" s="174" t="s">
        <v>174</v>
      </c>
      <c r="F2436" s="174" t="s">
        <v>172</v>
      </c>
      <c r="G2436" s="174" t="s">
        <v>163</v>
      </c>
      <c r="H2436" s="174">
        <v>225.092033297</v>
      </c>
      <c r="I2436" s="187">
        <v>1.1363221914520319E-3</v>
      </c>
      <c r="J2436" s="157">
        <v>2.7570073431999999E-2</v>
      </c>
      <c r="K2436" s="174">
        <v>4.8979510457000004E-3</v>
      </c>
      <c r="L2436" s="174">
        <v>5.9739184872000005E-4</v>
      </c>
      <c r="M2436" s="174">
        <v>5.7947009325839992E-4</v>
      </c>
      <c r="N2436" s="174">
        <v>3.878982918400001E-4</v>
      </c>
    </row>
    <row r="2437" spans="1:14" x14ac:dyDescent="0.25">
      <c r="A2437" s="173">
        <v>34041</v>
      </c>
      <c r="B2437" s="174" t="s">
        <v>461</v>
      </c>
      <c r="C2437" s="174" t="s">
        <v>53</v>
      </c>
      <c r="D2437" s="174" t="s">
        <v>454</v>
      </c>
      <c r="E2437" s="174" t="s">
        <v>175</v>
      </c>
      <c r="F2437" s="174" t="s">
        <v>172</v>
      </c>
      <c r="G2437" s="174" t="s">
        <v>163</v>
      </c>
      <c r="H2437" s="174">
        <v>1.5198662999999999</v>
      </c>
      <c r="I2437" s="187">
        <v>7.6130888277599997E-6</v>
      </c>
      <c r="J2437" s="157">
        <v>3.8115879000000001E-5</v>
      </c>
      <c r="K2437" s="174">
        <v>2.3158153999999999E-5</v>
      </c>
      <c r="L2437" s="174">
        <v>4.0468975999999999E-6</v>
      </c>
      <c r="M2437" s="174">
        <v>3.925490672E-6</v>
      </c>
      <c r="N2437" s="174">
        <v>6.2756988000000004E-7</v>
      </c>
    </row>
    <row r="2438" spans="1:14" x14ac:dyDescent="0.25">
      <c r="A2438" s="173">
        <v>34041</v>
      </c>
      <c r="B2438" s="174" t="s">
        <v>461</v>
      </c>
      <c r="C2438" s="174" t="s">
        <v>53</v>
      </c>
      <c r="D2438" s="174" t="s">
        <v>455</v>
      </c>
      <c r="E2438" s="174" t="s">
        <v>176</v>
      </c>
      <c r="F2438" s="174" t="s">
        <v>177</v>
      </c>
      <c r="G2438" s="174" t="s">
        <v>163</v>
      </c>
      <c r="H2438" s="174">
        <v>0.77536517540000005</v>
      </c>
      <c r="I2438" s="187">
        <v>8.5461280917987779E-5</v>
      </c>
      <c r="J2438" s="157">
        <v>4.9291049778999992E-4</v>
      </c>
      <c r="K2438" s="174">
        <v>3.6848947627E-4</v>
      </c>
      <c r="L2438" s="174">
        <v>6.1062471732999999E-5</v>
      </c>
      <c r="M2438" s="174">
        <v>5.9230597581009999E-5</v>
      </c>
      <c r="N2438" s="174">
        <v>9.8171032948999982E-7</v>
      </c>
    </row>
    <row r="2439" spans="1:14" x14ac:dyDescent="0.25">
      <c r="A2439" s="173">
        <v>34041</v>
      </c>
      <c r="B2439" s="174" t="s">
        <v>461</v>
      </c>
      <c r="C2439" s="174" t="s">
        <v>53</v>
      </c>
      <c r="D2439" s="174" t="s">
        <v>456</v>
      </c>
      <c r="E2439" s="174" t="s">
        <v>176</v>
      </c>
      <c r="F2439" s="174" t="s">
        <v>177</v>
      </c>
      <c r="G2439" s="174" t="s">
        <v>115</v>
      </c>
      <c r="H2439" s="174">
        <v>0.77220374540000003</v>
      </c>
      <c r="I2439" s="187">
        <v>2.2397048867730001E-5</v>
      </c>
      <c r="J2439" s="157">
        <v>7.935027733E-6</v>
      </c>
      <c r="K2439" s="174">
        <v>6.2591376439999997E-4</v>
      </c>
      <c r="L2439" s="174">
        <v>3.2994745240000001E-7</v>
      </c>
      <c r="M2439" s="174">
        <v>3.0355165620800002E-7</v>
      </c>
      <c r="N2439" s="174">
        <v>5.3086582389999999E-8</v>
      </c>
    </row>
    <row r="2440" spans="1:14" ht="15.75" thickBot="1" x14ac:dyDescent="0.3">
      <c r="A2440" s="225">
        <v>34041</v>
      </c>
      <c r="B2440" s="226" t="s">
        <v>461</v>
      </c>
      <c r="C2440" s="226" t="s">
        <v>53</v>
      </c>
      <c r="D2440" s="226" t="s">
        <v>457</v>
      </c>
      <c r="E2440" s="226" t="s">
        <v>176</v>
      </c>
      <c r="F2440" s="226" t="s">
        <v>177</v>
      </c>
      <c r="G2440" s="226" t="s">
        <v>156</v>
      </c>
      <c r="H2440" s="226">
        <v>8.6088599999999994E-3</v>
      </c>
      <c r="I2440" s="140">
        <v>2.0849168773779999E-7</v>
      </c>
      <c r="J2440" s="30">
        <v>7.4734702999999995E-7</v>
      </c>
      <c r="K2440" s="226">
        <v>3.9537595000000002E-6</v>
      </c>
      <c r="L2440" s="226">
        <v>7.0325776000000002E-9</v>
      </c>
      <c r="M2440" s="226">
        <v>7.0325776000000002E-9</v>
      </c>
      <c r="N2440" s="226">
        <v>1.4417197E-9</v>
      </c>
    </row>
    <row r="2441" spans="1:14" ht="15.75" thickBot="1" x14ac:dyDescent="0.3">
      <c r="A2441" s="197" t="s">
        <v>492</v>
      </c>
      <c r="B2441" s="27"/>
      <c r="C2441" s="27"/>
      <c r="D2441" s="27"/>
      <c r="E2441" s="27"/>
      <c r="F2441" s="27"/>
      <c r="G2441" s="27"/>
      <c r="H2441" s="27">
        <f t="shared" ref="H2441:N2441" si="0">SUM(H5:H2440)</f>
        <v>2857639.9916945365</v>
      </c>
      <c r="I2441" s="27">
        <f t="shared" si="0"/>
        <v>75.359695110176844</v>
      </c>
      <c r="J2441" s="27">
        <f t="shared" si="0"/>
        <v>67.818656978976534</v>
      </c>
      <c r="K2441" s="27">
        <f t="shared" si="0"/>
        <v>976.85988982851609</v>
      </c>
      <c r="L2441" s="27">
        <f t="shared" si="0"/>
        <v>7.2374228571668127</v>
      </c>
      <c r="M2441" s="27">
        <f t="shared" si="0"/>
        <v>6.8809665824172077</v>
      </c>
      <c r="N2441" s="152">
        <f t="shared" si="0"/>
        <v>0.23847185167848209</v>
      </c>
    </row>
    <row r="2442" spans="1:14" x14ac:dyDescent="0.25">
      <c r="G2442" t="s">
        <v>487</v>
      </c>
      <c r="I2442">
        <f>'2011-17 ALL cty scc North'!N2675</f>
        <v>75.35969511017683</v>
      </c>
      <c r="J2442">
        <f>'2011-17 ALL cty scc North'!U2675</f>
        <v>67.81865697897679</v>
      </c>
      <c r="K2442">
        <f>'2011-17 ALL cty scc North'!AB2675</f>
        <v>976.85988982851643</v>
      </c>
    </row>
    <row r="2443" spans="1:14" x14ac:dyDescent="0.25">
      <c r="I2443"/>
      <c r="J2443"/>
    </row>
    <row r="2444" spans="1:14" x14ac:dyDescent="0.25">
      <c r="I2444"/>
      <c r="J2444"/>
    </row>
    <row r="2445" spans="1:14" x14ac:dyDescent="0.25">
      <c r="I2445"/>
      <c r="J2445"/>
    </row>
    <row r="2446" spans="1:14" x14ac:dyDescent="0.25">
      <c r="I2446"/>
      <c r="J2446"/>
    </row>
    <row r="2447" spans="1:14" x14ac:dyDescent="0.25">
      <c r="I2447"/>
      <c r="J2447"/>
    </row>
    <row r="2448" spans="1:14" x14ac:dyDescent="0.25">
      <c r="I2448"/>
      <c r="J2448"/>
    </row>
    <row r="2449" spans="9:10" x14ac:dyDescent="0.25">
      <c r="I2449"/>
      <c r="J2449"/>
    </row>
    <row r="2450" spans="9:10" x14ac:dyDescent="0.25">
      <c r="I2450"/>
      <c r="J2450"/>
    </row>
    <row r="2451" spans="9:10" x14ac:dyDescent="0.25">
      <c r="I2451"/>
      <c r="J2451"/>
    </row>
    <row r="2452" spans="9:10" x14ac:dyDescent="0.25">
      <c r="I2452"/>
      <c r="J2452"/>
    </row>
    <row r="2453" spans="9:10" x14ac:dyDescent="0.25">
      <c r="I2453"/>
      <c r="J2453"/>
    </row>
    <row r="2454" spans="9:10" x14ac:dyDescent="0.25">
      <c r="I2454"/>
      <c r="J2454"/>
    </row>
    <row r="2455" spans="9:10" x14ac:dyDescent="0.25">
      <c r="I2455"/>
      <c r="J2455"/>
    </row>
    <row r="2456" spans="9:10" x14ac:dyDescent="0.25">
      <c r="I2456"/>
      <c r="J2456"/>
    </row>
    <row r="2457" spans="9:10" x14ac:dyDescent="0.25">
      <c r="I2457"/>
      <c r="J2457"/>
    </row>
    <row r="2458" spans="9:10" x14ac:dyDescent="0.25">
      <c r="I2458"/>
      <c r="J2458"/>
    </row>
    <row r="2459" spans="9:10" x14ac:dyDescent="0.25">
      <c r="I2459"/>
      <c r="J2459"/>
    </row>
    <row r="2460" spans="9:10" x14ac:dyDescent="0.25">
      <c r="I2460"/>
      <c r="J2460"/>
    </row>
    <row r="2461" spans="9:10" x14ac:dyDescent="0.25">
      <c r="I2461"/>
      <c r="J2461"/>
    </row>
    <row r="2462" spans="9:10" x14ac:dyDescent="0.25">
      <c r="I2462"/>
      <c r="J2462"/>
    </row>
    <row r="2463" spans="9:10" x14ac:dyDescent="0.25">
      <c r="I2463"/>
      <c r="J2463"/>
    </row>
    <row r="2464" spans="9:10" x14ac:dyDescent="0.25">
      <c r="I2464"/>
      <c r="J2464"/>
    </row>
    <row r="2465" spans="9:10" x14ac:dyDescent="0.25">
      <c r="I2465"/>
      <c r="J2465"/>
    </row>
    <row r="2466" spans="9:10" x14ac:dyDescent="0.25">
      <c r="I2466"/>
      <c r="J2466"/>
    </row>
    <row r="2467" spans="9:10" x14ac:dyDescent="0.25">
      <c r="I2467"/>
      <c r="J2467"/>
    </row>
    <row r="2468" spans="9:10" x14ac:dyDescent="0.25">
      <c r="I2468"/>
      <c r="J2468"/>
    </row>
    <row r="2469" spans="9:10" x14ac:dyDescent="0.25">
      <c r="I2469"/>
      <c r="J2469"/>
    </row>
    <row r="2470" spans="9:10" x14ac:dyDescent="0.25">
      <c r="I2470"/>
      <c r="J2470"/>
    </row>
    <row r="2471" spans="9:10" x14ac:dyDescent="0.25">
      <c r="I2471"/>
      <c r="J2471"/>
    </row>
    <row r="2472" spans="9:10" x14ac:dyDescent="0.25">
      <c r="I2472"/>
      <c r="J2472"/>
    </row>
    <row r="2473" spans="9:10" x14ac:dyDescent="0.25">
      <c r="I2473"/>
      <c r="J2473"/>
    </row>
    <row r="2474" spans="9:10" x14ac:dyDescent="0.25">
      <c r="I2474"/>
      <c r="J2474"/>
    </row>
    <row r="2475" spans="9:10" x14ac:dyDescent="0.25">
      <c r="I2475"/>
      <c r="J2475"/>
    </row>
    <row r="2476" spans="9:10" x14ac:dyDescent="0.25">
      <c r="I2476"/>
      <c r="J2476"/>
    </row>
    <row r="2477" spans="9:10" x14ac:dyDescent="0.25">
      <c r="I2477"/>
      <c r="J2477"/>
    </row>
    <row r="2478" spans="9:10" x14ac:dyDescent="0.25">
      <c r="I2478"/>
      <c r="J2478"/>
    </row>
    <row r="2479" spans="9:10" x14ac:dyDescent="0.25">
      <c r="I2479"/>
      <c r="J2479"/>
    </row>
    <row r="2480" spans="9:10" x14ac:dyDescent="0.25">
      <c r="I2480"/>
      <c r="J2480"/>
    </row>
    <row r="2481" spans="9:10" x14ac:dyDescent="0.25">
      <c r="I2481"/>
      <c r="J2481"/>
    </row>
    <row r="2482" spans="9:10" x14ac:dyDescent="0.25">
      <c r="I2482"/>
      <c r="J2482"/>
    </row>
    <row r="2483" spans="9:10" x14ac:dyDescent="0.25">
      <c r="I2483"/>
      <c r="J2483"/>
    </row>
    <row r="2484" spans="9:10" x14ac:dyDescent="0.25">
      <c r="I2484"/>
      <c r="J2484"/>
    </row>
    <row r="2485" spans="9:10" x14ac:dyDescent="0.25">
      <c r="I2485"/>
      <c r="J2485"/>
    </row>
    <row r="2486" spans="9:10" x14ac:dyDescent="0.25">
      <c r="I2486"/>
      <c r="J2486"/>
    </row>
    <row r="2487" spans="9:10" x14ac:dyDescent="0.25">
      <c r="I2487"/>
      <c r="J2487"/>
    </row>
    <row r="2488" spans="9:10" x14ac:dyDescent="0.25">
      <c r="I2488"/>
      <c r="J2488"/>
    </row>
    <row r="2489" spans="9:10" x14ac:dyDescent="0.25">
      <c r="I2489"/>
      <c r="J2489"/>
    </row>
    <row r="2490" spans="9:10" x14ac:dyDescent="0.25">
      <c r="I2490"/>
      <c r="J2490"/>
    </row>
    <row r="2491" spans="9:10" x14ac:dyDescent="0.25">
      <c r="I2491"/>
      <c r="J2491"/>
    </row>
    <row r="2492" spans="9:10" x14ac:dyDescent="0.25">
      <c r="I2492"/>
      <c r="J2492"/>
    </row>
    <row r="2493" spans="9:10" x14ac:dyDescent="0.25">
      <c r="I2493"/>
      <c r="J2493"/>
    </row>
    <row r="2494" spans="9:10" x14ac:dyDescent="0.25">
      <c r="I2494"/>
      <c r="J2494"/>
    </row>
    <row r="2495" spans="9:10" x14ac:dyDescent="0.25">
      <c r="I2495"/>
      <c r="J2495"/>
    </row>
    <row r="2496" spans="9:10" x14ac:dyDescent="0.25">
      <c r="I2496"/>
      <c r="J2496"/>
    </row>
    <row r="2497" spans="9:10" x14ac:dyDescent="0.25">
      <c r="I2497"/>
      <c r="J2497"/>
    </row>
    <row r="2498" spans="9:10" x14ac:dyDescent="0.25">
      <c r="I2498"/>
      <c r="J2498"/>
    </row>
    <row r="2499" spans="9:10" x14ac:dyDescent="0.25">
      <c r="I2499"/>
      <c r="J2499"/>
    </row>
    <row r="2500" spans="9:10" x14ac:dyDescent="0.25">
      <c r="I2500"/>
      <c r="J2500"/>
    </row>
    <row r="2501" spans="9:10" x14ac:dyDescent="0.25">
      <c r="I2501"/>
      <c r="J2501"/>
    </row>
    <row r="2502" spans="9:10" x14ac:dyDescent="0.25">
      <c r="I2502"/>
      <c r="J2502"/>
    </row>
    <row r="2503" spans="9:10" x14ac:dyDescent="0.25">
      <c r="I2503"/>
      <c r="J2503"/>
    </row>
    <row r="2504" spans="9:10" x14ac:dyDescent="0.25">
      <c r="I2504"/>
      <c r="J2504"/>
    </row>
    <row r="2505" spans="9:10" x14ac:dyDescent="0.25">
      <c r="I2505"/>
      <c r="J2505"/>
    </row>
    <row r="2506" spans="9:10" x14ac:dyDescent="0.25">
      <c r="I2506"/>
      <c r="J2506"/>
    </row>
    <row r="2507" spans="9:10" x14ac:dyDescent="0.25">
      <c r="I2507"/>
      <c r="J2507"/>
    </row>
    <row r="2508" spans="9:10" x14ac:dyDescent="0.25">
      <c r="I2508"/>
      <c r="J2508"/>
    </row>
    <row r="2509" spans="9:10" x14ac:dyDescent="0.25">
      <c r="I2509"/>
      <c r="J2509"/>
    </row>
    <row r="2510" spans="9:10" x14ac:dyDescent="0.25">
      <c r="I2510"/>
      <c r="J2510"/>
    </row>
    <row r="2511" spans="9:10" x14ac:dyDescent="0.25">
      <c r="I2511"/>
      <c r="J2511"/>
    </row>
    <row r="2512" spans="9:10" x14ac:dyDescent="0.25">
      <c r="I2512"/>
      <c r="J2512"/>
    </row>
    <row r="2513" spans="9:10" x14ac:dyDescent="0.25">
      <c r="I2513"/>
      <c r="J2513"/>
    </row>
    <row r="2514" spans="9:10" x14ac:dyDescent="0.25">
      <c r="I2514"/>
      <c r="J2514"/>
    </row>
    <row r="2515" spans="9:10" x14ac:dyDescent="0.25">
      <c r="I2515"/>
      <c r="J2515"/>
    </row>
    <row r="2516" spans="9:10" x14ac:dyDescent="0.25">
      <c r="I2516"/>
      <c r="J2516"/>
    </row>
    <row r="2517" spans="9:10" x14ac:dyDescent="0.25">
      <c r="I2517"/>
      <c r="J2517"/>
    </row>
    <row r="2518" spans="9:10" x14ac:dyDescent="0.25">
      <c r="I2518"/>
      <c r="J2518"/>
    </row>
    <row r="2519" spans="9:10" x14ac:dyDescent="0.25">
      <c r="I2519"/>
      <c r="J2519"/>
    </row>
    <row r="2520" spans="9:10" x14ac:dyDescent="0.25">
      <c r="I2520"/>
      <c r="J2520"/>
    </row>
    <row r="2521" spans="9:10" x14ac:dyDescent="0.25">
      <c r="I2521"/>
      <c r="J2521"/>
    </row>
    <row r="2522" spans="9:10" x14ac:dyDescent="0.25">
      <c r="I2522"/>
      <c r="J2522"/>
    </row>
    <row r="2523" spans="9:10" x14ac:dyDescent="0.25">
      <c r="I2523"/>
      <c r="J2523"/>
    </row>
    <row r="2524" spans="9:10" x14ac:dyDescent="0.25">
      <c r="I2524"/>
      <c r="J2524"/>
    </row>
    <row r="2525" spans="9:10" x14ac:dyDescent="0.25">
      <c r="I2525"/>
      <c r="J2525"/>
    </row>
    <row r="2526" spans="9:10" x14ac:dyDescent="0.25">
      <c r="I2526"/>
      <c r="J2526"/>
    </row>
    <row r="2527" spans="9:10" x14ac:dyDescent="0.25">
      <c r="I2527"/>
      <c r="J2527"/>
    </row>
    <row r="2528" spans="9:10" x14ac:dyDescent="0.25">
      <c r="I2528"/>
      <c r="J2528"/>
    </row>
    <row r="2529" spans="9:10" x14ac:dyDescent="0.25">
      <c r="I2529"/>
      <c r="J2529"/>
    </row>
    <row r="2530" spans="9:10" x14ac:dyDescent="0.25">
      <c r="I2530"/>
      <c r="J2530"/>
    </row>
    <row r="2531" spans="9:10" x14ac:dyDescent="0.25">
      <c r="I2531"/>
      <c r="J2531"/>
    </row>
    <row r="2532" spans="9:10" x14ac:dyDescent="0.25">
      <c r="I2532"/>
      <c r="J2532"/>
    </row>
    <row r="2533" spans="9:10" x14ac:dyDescent="0.25">
      <c r="I2533"/>
      <c r="J2533"/>
    </row>
    <row r="2534" spans="9:10" x14ac:dyDescent="0.25">
      <c r="I2534"/>
      <c r="J2534"/>
    </row>
    <row r="2535" spans="9:10" x14ac:dyDescent="0.25">
      <c r="I2535"/>
      <c r="J2535"/>
    </row>
    <row r="2536" spans="9:10" x14ac:dyDescent="0.25">
      <c r="I2536"/>
      <c r="J2536"/>
    </row>
    <row r="2537" spans="9:10" x14ac:dyDescent="0.25">
      <c r="I2537"/>
      <c r="J2537"/>
    </row>
    <row r="2538" spans="9:10" x14ac:dyDescent="0.25">
      <c r="I2538"/>
      <c r="J2538"/>
    </row>
    <row r="2539" spans="9:10" x14ac:dyDescent="0.25">
      <c r="I2539"/>
      <c r="J2539"/>
    </row>
    <row r="2540" spans="9:10" x14ac:dyDescent="0.25">
      <c r="I2540"/>
      <c r="J2540"/>
    </row>
    <row r="2541" spans="9:10" x14ac:dyDescent="0.25">
      <c r="I2541"/>
      <c r="J2541"/>
    </row>
    <row r="2542" spans="9:10" x14ac:dyDescent="0.25">
      <c r="I2542"/>
      <c r="J2542"/>
    </row>
    <row r="2543" spans="9:10" x14ac:dyDescent="0.25">
      <c r="I2543"/>
      <c r="J2543"/>
    </row>
    <row r="2544" spans="9:10" x14ac:dyDescent="0.25">
      <c r="I2544"/>
      <c r="J2544"/>
    </row>
    <row r="2545" spans="9:10" x14ac:dyDescent="0.25">
      <c r="I2545"/>
      <c r="J2545"/>
    </row>
    <row r="2546" spans="9:10" x14ac:dyDescent="0.25">
      <c r="I2546"/>
      <c r="J2546"/>
    </row>
    <row r="2547" spans="9:10" x14ac:dyDescent="0.25">
      <c r="I2547"/>
      <c r="J2547"/>
    </row>
    <row r="2548" spans="9:10" x14ac:dyDescent="0.25">
      <c r="I2548"/>
      <c r="J2548"/>
    </row>
    <row r="2549" spans="9:10" x14ac:dyDescent="0.25">
      <c r="I2549"/>
      <c r="J2549"/>
    </row>
    <row r="2550" spans="9:10" x14ac:dyDescent="0.25">
      <c r="I2550"/>
      <c r="J2550"/>
    </row>
    <row r="2551" spans="9:10" x14ac:dyDescent="0.25">
      <c r="I2551"/>
      <c r="J2551"/>
    </row>
    <row r="2552" spans="9:10" x14ac:dyDescent="0.25">
      <c r="I2552"/>
      <c r="J2552"/>
    </row>
    <row r="2553" spans="9:10" x14ac:dyDescent="0.25">
      <c r="I2553"/>
      <c r="J2553"/>
    </row>
    <row r="2554" spans="9:10" x14ac:dyDescent="0.25">
      <c r="I2554"/>
      <c r="J2554"/>
    </row>
    <row r="2555" spans="9:10" x14ac:dyDescent="0.25">
      <c r="I2555"/>
      <c r="J2555"/>
    </row>
    <row r="2556" spans="9:10" x14ac:dyDescent="0.25">
      <c r="I2556"/>
      <c r="J2556"/>
    </row>
    <row r="2557" spans="9:10" x14ac:dyDescent="0.25">
      <c r="I2557"/>
      <c r="J2557"/>
    </row>
    <row r="2558" spans="9:10" x14ac:dyDescent="0.25">
      <c r="I2558"/>
      <c r="J2558"/>
    </row>
    <row r="2559" spans="9:10" x14ac:dyDescent="0.25">
      <c r="I2559"/>
      <c r="J2559"/>
    </row>
    <row r="2560" spans="9:10" x14ac:dyDescent="0.25">
      <c r="I2560"/>
      <c r="J2560"/>
    </row>
    <row r="2561" spans="9:10" x14ac:dyDescent="0.25">
      <c r="I2561"/>
      <c r="J2561"/>
    </row>
    <row r="2562" spans="9:10" x14ac:dyDescent="0.25">
      <c r="I2562"/>
      <c r="J2562"/>
    </row>
    <row r="2563" spans="9:10" x14ac:dyDescent="0.25">
      <c r="I2563"/>
      <c r="J2563"/>
    </row>
    <row r="2564" spans="9:10" x14ac:dyDescent="0.25">
      <c r="I2564"/>
      <c r="J2564"/>
    </row>
    <row r="2565" spans="9:10" x14ac:dyDescent="0.25">
      <c r="I2565"/>
      <c r="J2565"/>
    </row>
    <row r="2566" spans="9:10" x14ac:dyDescent="0.25">
      <c r="I2566"/>
      <c r="J2566"/>
    </row>
    <row r="2567" spans="9:10" x14ac:dyDescent="0.25">
      <c r="I2567"/>
      <c r="J2567"/>
    </row>
    <row r="2568" spans="9:10" x14ac:dyDescent="0.25">
      <c r="I2568"/>
      <c r="J2568"/>
    </row>
    <row r="2569" spans="9:10" x14ac:dyDescent="0.25">
      <c r="I2569"/>
      <c r="J2569"/>
    </row>
    <row r="2570" spans="9:10" x14ac:dyDescent="0.25">
      <c r="I2570"/>
      <c r="J2570"/>
    </row>
    <row r="2571" spans="9:10" x14ac:dyDescent="0.25">
      <c r="I2571"/>
      <c r="J2571"/>
    </row>
    <row r="2572" spans="9:10" x14ac:dyDescent="0.25">
      <c r="I2572"/>
      <c r="J2572"/>
    </row>
    <row r="2573" spans="9:10" x14ac:dyDescent="0.25">
      <c r="I2573"/>
      <c r="J2573"/>
    </row>
    <row r="2574" spans="9:10" x14ac:dyDescent="0.25">
      <c r="I2574"/>
      <c r="J2574"/>
    </row>
    <row r="2575" spans="9:10" x14ac:dyDescent="0.25">
      <c r="I2575"/>
      <c r="J2575"/>
    </row>
    <row r="2576" spans="9:10" x14ac:dyDescent="0.25">
      <c r="I2576"/>
      <c r="J2576"/>
    </row>
    <row r="2577" spans="9:10" x14ac:dyDescent="0.25">
      <c r="I2577"/>
      <c r="J2577"/>
    </row>
    <row r="2578" spans="9:10" x14ac:dyDescent="0.25">
      <c r="I2578"/>
      <c r="J2578"/>
    </row>
    <row r="2579" spans="9:10" x14ac:dyDescent="0.25">
      <c r="I2579"/>
      <c r="J2579"/>
    </row>
    <row r="2580" spans="9:10" x14ac:dyDescent="0.25">
      <c r="I2580"/>
      <c r="J2580"/>
    </row>
    <row r="2581" spans="9:10" x14ac:dyDescent="0.25">
      <c r="I2581"/>
      <c r="J2581"/>
    </row>
    <row r="2582" spans="9:10" x14ac:dyDescent="0.25">
      <c r="I2582"/>
      <c r="J2582"/>
    </row>
    <row r="2583" spans="9:10" x14ac:dyDescent="0.25">
      <c r="I2583"/>
      <c r="J2583"/>
    </row>
    <row r="2584" spans="9:10" x14ac:dyDescent="0.25">
      <c r="I2584"/>
      <c r="J2584"/>
    </row>
    <row r="2585" spans="9:10" x14ac:dyDescent="0.25">
      <c r="I2585"/>
      <c r="J2585"/>
    </row>
    <row r="2586" spans="9:10" x14ac:dyDescent="0.25">
      <c r="I2586"/>
      <c r="J2586"/>
    </row>
    <row r="2587" spans="9:10" x14ac:dyDescent="0.25">
      <c r="I2587"/>
      <c r="J2587"/>
    </row>
    <row r="2588" spans="9:10" x14ac:dyDescent="0.25">
      <c r="I2588"/>
      <c r="J2588"/>
    </row>
    <row r="2589" spans="9:10" x14ac:dyDescent="0.25">
      <c r="I2589"/>
      <c r="J2589"/>
    </row>
    <row r="2590" spans="9:10" x14ac:dyDescent="0.25">
      <c r="I2590"/>
      <c r="J2590"/>
    </row>
    <row r="2591" spans="9:10" x14ac:dyDescent="0.25">
      <c r="I2591"/>
      <c r="J2591"/>
    </row>
    <row r="2592" spans="9:10" x14ac:dyDescent="0.25">
      <c r="I2592"/>
      <c r="J2592"/>
    </row>
    <row r="2593" spans="9:10" x14ac:dyDescent="0.25">
      <c r="I2593"/>
      <c r="J2593"/>
    </row>
    <row r="2594" spans="9:10" x14ac:dyDescent="0.25">
      <c r="I2594"/>
      <c r="J2594"/>
    </row>
    <row r="2595" spans="9:10" x14ac:dyDescent="0.25">
      <c r="I2595"/>
      <c r="J2595"/>
    </row>
    <row r="2596" spans="9:10" x14ac:dyDescent="0.25">
      <c r="I2596"/>
      <c r="J2596"/>
    </row>
    <row r="2597" spans="9:10" x14ac:dyDescent="0.25">
      <c r="I2597"/>
      <c r="J2597"/>
    </row>
    <row r="2598" spans="9:10" x14ac:dyDescent="0.25">
      <c r="I2598"/>
      <c r="J2598"/>
    </row>
    <row r="2599" spans="9:10" x14ac:dyDescent="0.25">
      <c r="I2599"/>
      <c r="J2599"/>
    </row>
    <row r="2600" spans="9:10" x14ac:dyDescent="0.25">
      <c r="I2600"/>
      <c r="J2600"/>
    </row>
    <row r="2601" spans="9:10" x14ac:dyDescent="0.25">
      <c r="I2601"/>
      <c r="J2601"/>
    </row>
    <row r="2602" spans="9:10" x14ac:dyDescent="0.25">
      <c r="I2602"/>
      <c r="J2602"/>
    </row>
    <row r="2603" spans="9:10" x14ac:dyDescent="0.25">
      <c r="I2603"/>
      <c r="J2603"/>
    </row>
    <row r="2604" spans="9:10" x14ac:dyDescent="0.25">
      <c r="I2604"/>
      <c r="J2604"/>
    </row>
    <row r="2605" spans="9:10" x14ac:dyDescent="0.25">
      <c r="I2605"/>
      <c r="J2605"/>
    </row>
    <row r="2606" spans="9:10" x14ac:dyDescent="0.25">
      <c r="I2606"/>
      <c r="J2606"/>
    </row>
    <row r="2607" spans="9:10" x14ac:dyDescent="0.25">
      <c r="I2607"/>
      <c r="J2607"/>
    </row>
    <row r="2608" spans="9:10" x14ac:dyDescent="0.25">
      <c r="I2608"/>
      <c r="J2608"/>
    </row>
    <row r="2609" spans="9:10" x14ac:dyDescent="0.25">
      <c r="I2609"/>
      <c r="J2609"/>
    </row>
    <row r="2610" spans="9:10" x14ac:dyDescent="0.25">
      <c r="I2610"/>
      <c r="J2610"/>
    </row>
    <row r="2611" spans="9:10" x14ac:dyDescent="0.25">
      <c r="I2611"/>
      <c r="J2611"/>
    </row>
    <row r="2612" spans="9:10" x14ac:dyDescent="0.25">
      <c r="I2612"/>
      <c r="J2612"/>
    </row>
    <row r="2613" spans="9:10" x14ac:dyDescent="0.25">
      <c r="I2613"/>
      <c r="J2613"/>
    </row>
    <row r="2614" spans="9:10" x14ac:dyDescent="0.25">
      <c r="I2614"/>
      <c r="J2614"/>
    </row>
    <row r="2615" spans="9:10" x14ac:dyDescent="0.25">
      <c r="I2615"/>
      <c r="J2615"/>
    </row>
    <row r="2616" spans="9:10" x14ac:dyDescent="0.25">
      <c r="I2616"/>
      <c r="J2616"/>
    </row>
    <row r="2617" spans="9:10" x14ac:dyDescent="0.25">
      <c r="I2617"/>
      <c r="J2617"/>
    </row>
    <row r="2618" spans="9:10" x14ac:dyDescent="0.25">
      <c r="I2618"/>
      <c r="J2618"/>
    </row>
    <row r="2619" spans="9:10" x14ac:dyDescent="0.25">
      <c r="I2619"/>
      <c r="J2619"/>
    </row>
    <row r="2620" spans="9:10" x14ac:dyDescent="0.25">
      <c r="I2620"/>
      <c r="J2620"/>
    </row>
    <row r="2621" spans="9:10" x14ac:dyDescent="0.25">
      <c r="I2621"/>
      <c r="J2621"/>
    </row>
    <row r="2622" spans="9:10" x14ac:dyDescent="0.25">
      <c r="I2622"/>
      <c r="J2622"/>
    </row>
    <row r="2623" spans="9:10" x14ac:dyDescent="0.25">
      <c r="I2623"/>
      <c r="J2623"/>
    </row>
    <row r="2624" spans="9:10" x14ac:dyDescent="0.25">
      <c r="I2624"/>
      <c r="J2624"/>
    </row>
    <row r="2625" spans="9:10" x14ac:dyDescent="0.25">
      <c r="I2625"/>
      <c r="J2625"/>
    </row>
    <row r="2626" spans="9:10" x14ac:dyDescent="0.25">
      <c r="I2626"/>
      <c r="J2626"/>
    </row>
    <row r="2627" spans="9:10" x14ac:dyDescent="0.25">
      <c r="I2627"/>
      <c r="J2627"/>
    </row>
    <row r="2628" spans="9:10" x14ac:dyDescent="0.25">
      <c r="I2628"/>
      <c r="J2628"/>
    </row>
    <row r="2629" spans="9:10" x14ac:dyDescent="0.25">
      <c r="I2629"/>
      <c r="J2629"/>
    </row>
    <row r="2630" spans="9:10" x14ac:dyDescent="0.25">
      <c r="I2630"/>
      <c r="J2630"/>
    </row>
    <row r="2631" spans="9:10" x14ac:dyDescent="0.25">
      <c r="I2631"/>
      <c r="J2631"/>
    </row>
    <row r="2632" spans="9:10" x14ac:dyDescent="0.25">
      <c r="I2632"/>
      <c r="J2632"/>
    </row>
    <row r="2633" spans="9:10" x14ac:dyDescent="0.25">
      <c r="I2633"/>
      <c r="J2633"/>
    </row>
    <row r="2634" spans="9:10" x14ac:dyDescent="0.25">
      <c r="I2634"/>
      <c r="J2634"/>
    </row>
    <row r="2635" spans="9:10" x14ac:dyDescent="0.25">
      <c r="I2635"/>
      <c r="J2635"/>
    </row>
    <row r="2636" spans="9:10" x14ac:dyDescent="0.25">
      <c r="I2636"/>
      <c r="J2636"/>
    </row>
    <row r="2637" spans="9:10" x14ac:dyDescent="0.25">
      <c r="I2637"/>
      <c r="J2637"/>
    </row>
    <row r="2638" spans="9:10" x14ac:dyDescent="0.25">
      <c r="I2638"/>
      <c r="J2638"/>
    </row>
    <row r="2639" spans="9:10" x14ac:dyDescent="0.25">
      <c r="I2639"/>
      <c r="J2639"/>
    </row>
    <row r="2640" spans="9:10" x14ac:dyDescent="0.25">
      <c r="I2640"/>
      <c r="J2640"/>
    </row>
    <row r="2641" spans="9:10" x14ac:dyDescent="0.25">
      <c r="I2641"/>
      <c r="J2641"/>
    </row>
    <row r="2642" spans="9:10" x14ac:dyDescent="0.25">
      <c r="I2642"/>
      <c r="J2642"/>
    </row>
    <row r="2643" spans="9:10" x14ac:dyDescent="0.25">
      <c r="I2643"/>
      <c r="J2643"/>
    </row>
    <row r="2644" spans="9:10" x14ac:dyDescent="0.25">
      <c r="I2644"/>
      <c r="J2644"/>
    </row>
    <row r="2645" spans="9:10" x14ac:dyDescent="0.25">
      <c r="I2645"/>
      <c r="J2645"/>
    </row>
    <row r="2646" spans="9:10" x14ac:dyDescent="0.25">
      <c r="I2646"/>
      <c r="J2646"/>
    </row>
    <row r="2647" spans="9:10" x14ac:dyDescent="0.25">
      <c r="I2647"/>
      <c r="J2647"/>
    </row>
    <row r="2648" spans="9:10" x14ac:dyDescent="0.25">
      <c r="I2648"/>
      <c r="J2648"/>
    </row>
    <row r="2649" spans="9:10" x14ac:dyDescent="0.25">
      <c r="I2649"/>
      <c r="J2649"/>
    </row>
    <row r="2650" spans="9:10" x14ac:dyDescent="0.25">
      <c r="I2650"/>
      <c r="J2650"/>
    </row>
    <row r="2651" spans="9:10" x14ac:dyDescent="0.25">
      <c r="I2651"/>
      <c r="J2651"/>
    </row>
    <row r="2652" spans="9:10" x14ac:dyDescent="0.25">
      <c r="I2652"/>
      <c r="J2652"/>
    </row>
    <row r="2653" spans="9:10" x14ac:dyDescent="0.25">
      <c r="I2653"/>
      <c r="J2653"/>
    </row>
    <row r="2654" spans="9:10" x14ac:dyDescent="0.25">
      <c r="I2654"/>
      <c r="J2654"/>
    </row>
    <row r="2655" spans="9:10" x14ac:dyDescent="0.25">
      <c r="I2655"/>
      <c r="J2655"/>
    </row>
    <row r="2656" spans="9:10" x14ac:dyDescent="0.25">
      <c r="I2656"/>
      <c r="J2656"/>
    </row>
    <row r="2657" spans="9:10" x14ac:dyDescent="0.25">
      <c r="I2657"/>
      <c r="J2657"/>
    </row>
    <row r="2658" spans="9:10" x14ac:dyDescent="0.25">
      <c r="I2658"/>
      <c r="J2658"/>
    </row>
    <row r="2659" spans="9:10" x14ac:dyDescent="0.25">
      <c r="I2659"/>
      <c r="J2659"/>
    </row>
    <row r="2660" spans="9:10" x14ac:dyDescent="0.25">
      <c r="I2660"/>
      <c r="J2660"/>
    </row>
    <row r="2661" spans="9:10" x14ac:dyDescent="0.25">
      <c r="I2661"/>
      <c r="J2661"/>
    </row>
    <row r="2662" spans="9:10" x14ac:dyDescent="0.25">
      <c r="I2662"/>
      <c r="J2662"/>
    </row>
    <row r="2663" spans="9:10" x14ac:dyDescent="0.25">
      <c r="I2663"/>
      <c r="J2663"/>
    </row>
    <row r="2664" spans="9:10" x14ac:dyDescent="0.25">
      <c r="I2664"/>
      <c r="J2664"/>
    </row>
    <row r="2665" spans="9:10" x14ac:dyDescent="0.25">
      <c r="I2665"/>
      <c r="J2665"/>
    </row>
    <row r="2666" spans="9:10" x14ac:dyDescent="0.25">
      <c r="I2666"/>
      <c r="J2666"/>
    </row>
    <row r="2667" spans="9:10" x14ac:dyDescent="0.25">
      <c r="I2667"/>
      <c r="J2667"/>
    </row>
    <row r="2668" spans="9:10" x14ac:dyDescent="0.25">
      <c r="I2668"/>
      <c r="J2668"/>
    </row>
    <row r="2669" spans="9:10" x14ac:dyDescent="0.25">
      <c r="I2669"/>
      <c r="J2669"/>
    </row>
    <row r="2670" spans="9:10" x14ac:dyDescent="0.25">
      <c r="I2670"/>
      <c r="J2670"/>
    </row>
    <row r="2671" spans="9:10" x14ac:dyDescent="0.25">
      <c r="I2671"/>
      <c r="J2671"/>
    </row>
    <row r="2672" spans="9:10" x14ac:dyDescent="0.25">
      <c r="I2672"/>
      <c r="J2672"/>
    </row>
    <row r="2673" spans="9:10" x14ac:dyDescent="0.25">
      <c r="I2673"/>
      <c r="J2673"/>
    </row>
    <row r="2674" spans="9:10" x14ac:dyDescent="0.25">
      <c r="I2674"/>
      <c r="J2674"/>
    </row>
    <row r="2675" spans="9:10" x14ac:dyDescent="0.25">
      <c r="I2675"/>
      <c r="J2675"/>
    </row>
    <row r="2676" spans="9:10" x14ac:dyDescent="0.25">
      <c r="I2676"/>
      <c r="J2676"/>
    </row>
    <row r="2677" spans="9:10" x14ac:dyDescent="0.25">
      <c r="I2677"/>
      <c r="J2677"/>
    </row>
    <row r="2678" spans="9:10" x14ac:dyDescent="0.25">
      <c r="I2678"/>
      <c r="J2678"/>
    </row>
    <row r="2679" spans="9:10" x14ac:dyDescent="0.25">
      <c r="I2679"/>
      <c r="J2679"/>
    </row>
    <row r="2680" spans="9:10" x14ac:dyDescent="0.25">
      <c r="I2680"/>
      <c r="J2680"/>
    </row>
    <row r="2681" spans="9:10" x14ac:dyDescent="0.25">
      <c r="I2681"/>
      <c r="J2681"/>
    </row>
    <row r="2682" spans="9:10" x14ac:dyDescent="0.25">
      <c r="I2682"/>
      <c r="J2682"/>
    </row>
    <row r="2683" spans="9:10" x14ac:dyDescent="0.25">
      <c r="I2683"/>
      <c r="J2683"/>
    </row>
    <row r="2684" spans="9:10" x14ac:dyDescent="0.25">
      <c r="I2684"/>
      <c r="J2684"/>
    </row>
    <row r="2685" spans="9:10" x14ac:dyDescent="0.25">
      <c r="I2685"/>
      <c r="J2685"/>
    </row>
    <row r="2686" spans="9:10" x14ac:dyDescent="0.25">
      <c r="I2686"/>
      <c r="J2686"/>
    </row>
    <row r="2687" spans="9:10" x14ac:dyDescent="0.25">
      <c r="I2687"/>
      <c r="J2687"/>
    </row>
    <row r="2688" spans="9:10" x14ac:dyDescent="0.25">
      <c r="I2688"/>
      <c r="J2688"/>
    </row>
    <row r="2689" spans="9:10" x14ac:dyDescent="0.25">
      <c r="I2689"/>
      <c r="J2689"/>
    </row>
    <row r="2690" spans="9:10" x14ac:dyDescent="0.25">
      <c r="I2690"/>
      <c r="J2690"/>
    </row>
    <row r="2691" spans="9:10" x14ac:dyDescent="0.25">
      <c r="I2691"/>
      <c r="J2691"/>
    </row>
    <row r="2692" spans="9:10" x14ac:dyDescent="0.25">
      <c r="I2692"/>
      <c r="J2692"/>
    </row>
    <row r="2693" spans="9:10" x14ac:dyDescent="0.25">
      <c r="I2693"/>
      <c r="J2693"/>
    </row>
    <row r="2694" spans="9:10" x14ac:dyDescent="0.25">
      <c r="I2694"/>
      <c r="J2694"/>
    </row>
    <row r="2695" spans="9:10" x14ac:dyDescent="0.25">
      <c r="I2695"/>
      <c r="J2695"/>
    </row>
    <row r="2696" spans="9:10" x14ac:dyDescent="0.25">
      <c r="I2696"/>
      <c r="J2696"/>
    </row>
    <row r="2697" spans="9:10" x14ac:dyDescent="0.25">
      <c r="I2697"/>
      <c r="J2697"/>
    </row>
    <row r="2698" spans="9:10" x14ac:dyDescent="0.25">
      <c r="I2698"/>
      <c r="J2698"/>
    </row>
    <row r="2699" spans="9:10" x14ac:dyDescent="0.25">
      <c r="I2699"/>
      <c r="J2699"/>
    </row>
    <row r="2700" spans="9:10" x14ac:dyDescent="0.25">
      <c r="I2700"/>
      <c r="J2700"/>
    </row>
    <row r="2701" spans="9:10" x14ac:dyDescent="0.25">
      <c r="I2701"/>
      <c r="J2701"/>
    </row>
    <row r="2702" spans="9:10" x14ac:dyDescent="0.25">
      <c r="I2702"/>
      <c r="J2702"/>
    </row>
    <row r="2703" spans="9:10" x14ac:dyDescent="0.25">
      <c r="I2703"/>
      <c r="J2703"/>
    </row>
    <row r="2704" spans="9:10" x14ac:dyDescent="0.25">
      <c r="I2704"/>
      <c r="J2704"/>
    </row>
    <row r="2705" spans="9:10" x14ac:dyDescent="0.25">
      <c r="I2705"/>
      <c r="J2705"/>
    </row>
    <row r="2706" spans="9:10" x14ac:dyDescent="0.25">
      <c r="I2706"/>
      <c r="J2706"/>
    </row>
    <row r="2707" spans="9:10" x14ac:dyDescent="0.25">
      <c r="I2707"/>
      <c r="J2707"/>
    </row>
    <row r="2708" spans="9:10" x14ac:dyDescent="0.25">
      <c r="I2708"/>
      <c r="J2708"/>
    </row>
    <row r="2709" spans="9:10" x14ac:dyDescent="0.25">
      <c r="I2709"/>
      <c r="J2709"/>
    </row>
    <row r="2710" spans="9:10" x14ac:dyDescent="0.25">
      <c r="I2710"/>
      <c r="J2710"/>
    </row>
    <row r="2711" spans="9:10" x14ac:dyDescent="0.25">
      <c r="I2711"/>
      <c r="J2711"/>
    </row>
    <row r="2712" spans="9:10" x14ac:dyDescent="0.25">
      <c r="I2712"/>
      <c r="J2712"/>
    </row>
    <row r="2713" spans="9:10" x14ac:dyDescent="0.25">
      <c r="I2713"/>
      <c r="J2713"/>
    </row>
    <row r="2714" spans="9:10" x14ac:dyDescent="0.25">
      <c r="I2714"/>
      <c r="J2714"/>
    </row>
    <row r="2715" spans="9:10" x14ac:dyDescent="0.25">
      <c r="I2715"/>
      <c r="J2715"/>
    </row>
    <row r="2716" spans="9:10" x14ac:dyDescent="0.25">
      <c r="I2716"/>
      <c r="J2716"/>
    </row>
    <row r="2717" spans="9:10" x14ac:dyDescent="0.25">
      <c r="I2717"/>
      <c r="J2717"/>
    </row>
    <row r="2718" spans="9:10" x14ac:dyDescent="0.25">
      <c r="I2718"/>
      <c r="J2718"/>
    </row>
    <row r="2719" spans="9:10" x14ac:dyDescent="0.25">
      <c r="I2719"/>
      <c r="J2719"/>
    </row>
    <row r="2720" spans="9:10" x14ac:dyDescent="0.25">
      <c r="I2720"/>
      <c r="J2720"/>
    </row>
    <row r="2721" spans="9:10" x14ac:dyDescent="0.25">
      <c r="I2721"/>
      <c r="J2721"/>
    </row>
    <row r="2722" spans="9:10" x14ac:dyDescent="0.25">
      <c r="I2722"/>
      <c r="J2722"/>
    </row>
    <row r="2723" spans="9:10" x14ac:dyDescent="0.25">
      <c r="I2723"/>
      <c r="J2723"/>
    </row>
    <row r="2724" spans="9:10" x14ac:dyDescent="0.25">
      <c r="I2724"/>
      <c r="J2724"/>
    </row>
    <row r="2725" spans="9:10" x14ac:dyDescent="0.25">
      <c r="I2725"/>
      <c r="J2725"/>
    </row>
    <row r="2726" spans="9:10" x14ac:dyDescent="0.25">
      <c r="I2726"/>
      <c r="J2726"/>
    </row>
    <row r="2727" spans="9:10" x14ac:dyDescent="0.25">
      <c r="I2727"/>
      <c r="J2727"/>
    </row>
    <row r="2728" spans="9:10" x14ac:dyDescent="0.25">
      <c r="I2728"/>
      <c r="J2728"/>
    </row>
    <row r="2729" spans="9:10" x14ac:dyDescent="0.25">
      <c r="I2729"/>
      <c r="J2729"/>
    </row>
    <row r="2730" spans="9:10" x14ac:dyDescent="0.25">
      <c r="I2730"/>
      <c r="J2730"/>
    </row>
    <row r="2731" spans="9:10" x14ac:dyDescent="0.25">
      <c r="I2731"/>
      <c r="J2731"/>
    </row>
    <row r="2732" spans="9:10" x14ac:dyDescent="0.25">
      <c r="I2732"/>
      <c r="J2732"/>
    </row>
    <row r="2733" spans="9:10" x14ac:dyDescent="0.25">
      <c r="I2733"/>
      <c r="J2733"/>
    </row>
    <row r="2734" spans="9:10" x14ac:dyDescent="0.25">
      <c r="I2734"/>
      <c r="J2734"/>
    </row>
    <row r="2735" spans="9:10" x14ac:dyDescent="0.25">
      <c r="I2735"/>
      <c r="J2735"/>
    </row>
    <row r="2736" spans="9:10" x14ac:dyDescent="0.25">
      <c r="I2736"/>
      <c r="J2736"/>
    </row>
    <row r="2737" spans="9:10" x14ac:dyDescent="0.25">
      <c r="I2737"/>
      <c r="J2737"/>
    </row>
    <row r="2738" spans="9:10" x14ac:dyDescent="0.25">
      <c r="I2738"/>
      <c r="J2738"/>
    </row>
    <row r="2739" spans="9:10" x14ac:dyDescent="0.25">
      <c r="I2739"/>
      <c r="J2739"/>
    </row>
    <row r="2740" spans="9:10" x14ac:dyDescent="0.25">
      <c r="I2740"/>
      <c r="J2740"/>
    </row>
    <row r="2741" spans="9:10" x14ac:dyDescent="0.25">
      <c r="I2741"/>
      <c r="J2741"/>
    </row>
    <row r="2742" spans="9:10" x14ac:dyDescent="0.25">
      <c r="I2742"/>
      <c r="J2742"/>
    </row>
    <row r="2743" spans="9:10" x14ac:dyDescent="0.25">
      <c r="I2743"/>
      <c r="J2743"/>
    </row>
    <row r="2744" spans="9:10" x14ac:dyDescent="0.25">
      <c r="I2744"/>
      <c r="J2744"/>
    </row>
    <row r="2745" spans="9:10" x14ac:dyDescent="0.25">
      <c r="I2745"/>
      <c r="J2745"/>
    </row>
    <row r="2746" spans="9:10" x14ac:dyDescent="0.25">
      <c r="I2746"/>
      <c r="J2746"/>
    </row>
    <row r="2747" spans="9:10" x14ac:dyDescent="0.25">
      <c r="I2747"/>
      <c r="J2747"/>
    </row>
    <row r="2748" spans="9:10" x14ac:dyDescent="0.25">
      <c r="I2748"/>
      <c r="J2748"/>
    </row>
    <row r="2749" spans="9:10" x14ac:dyDescent="0.25">
      <c r="I2749"/>
      <c r="J2749"/>
    </row>
    <row r="2750" spans="9:10" x14ac:dyDescent="0.25">
      <c r="I2750"/>
      <c r="J2750"/>
    </row>
    <row r="2751" spans="9:10" x14ac:dyDescent="0.25">
      <c r="I2751"/>
      <c r="J2751"/>
    </row>
    <row r="2752" spans="9:10" x14ac:dyDescent="0.25">
      <c r="I2752"/>
      <c r="J2752"/>
    </row>
    <row r="2753" spans="9:10" x14ac:dyDescent="0.25">
      <c r="I2753"/>
      <c r="J2753"/>
    </row>
    <row r="2754" spans="9:10" x14ac:dyDescent="0.25">
      <c r="I2754"/>
      <c r="J2754"/>
    </row>
    <row r="2755" spans="9:10" x14ac:dyDescent="0.25">
      <c r="I2755"/>
      <c r="J2755"/>
    </row>
    <row r="2756" spans="9:10" x14ac:dyDescent="0.25">
      <c r="I2756"/>
      <c r="J2756"/>
    </row>
    <row r="2757" spans="9:10" x14ac:dyDescent="0.25">
      <c r="I2757"/>
      <c r="J2757"/>
    </row>
    <row r="2758" spans="9:10" x14ac:dyDescent="0.25">
      <c r="I2758"/>
      <c r="J2758"/>
    </row>
    <row r="2759" spans="9:10" x14ac:dyDescent="0.25">
      <c r="I2759"/>
      <c r="J2759"/>
    </row>
    <row r="2760" spans="9:10" x14ac:dyDescent="0.25">
      <c r="I2760"/>
      <c r="J2760"/>
    </row>
    <row r="2761" spans="9:10" x14ac:dyDescent="0.25">
      <c r="I2761"/>
      <c r="J2761"/>
    </row>
    <row r="2762" spans="9:10" x14ac:dyDescent="0.25">
      <c r="I2762"/>
      <c r="J2762"/>
    </row>
    <row r="2763" spans="9:10" x14ac:dyDescent="0.25">
      <c r="I2763"/>
      <c r="J2763"/>
    </row>
    <row r="2764" spans="9:10" x14ac:dyDescent="0.25">
      <c r="I2764"/>
      <c r="J2764"/>
    </row>
    <row r="2765" spans="9:10" x14ac:dyDescent="0.25">
      <c r="I2765"/>
      <c r="J2765"/>
    </row>
    <row r="2766" spans="9:10" x14ac:dyDescent="0.25">
      <c r="I2766"/>
      <c r="J2766"/>
    </row>
    <row r="2767" spans="9:10" x14ac:dyDescent="0.25">
      <c r="I2767"/>
      <c r="J2767"/>
    </row>
    <row r="2768" spans="9:10" x14ac:dyDescent="0.25">
      <c r="I2768"/>
      <c r="J2768"/>
    </row>
    <row r="2769" spans="9:10" x14ac:dyDescent="0.25">
      <c r="I2769"/>
      <c r="J2769"/>
    </row>
    <row r="2770" spans="9:10" x14ac:dyDescent="0.25">
      <c r="I2770"/>
      <c r="J2770"/>
    </row>
    <row r="2771" spans="9:10" x14ac:dyDescent="0.25">
      <c r="I2771"/>
      <c r="J2771"/>
    </row>
    <row r="2772" spans="9:10" x14ac:dyDescent="0.25">
      <c r="I2772"/>
      <c r="J2772"/>
    </row>
    <row r="2773" spans="9:10" x14ac:dyDescent="0.25">
      <c r="I2773"/>
      <c r="J2773"/>
    </row>
    <row r="2774" spans="9:10" x14ac:dyDescent="0.25">
      <c r="I2774"/>
      <c r="J2774"/>
    </row>
    <row r="2775" spans="9:10" x14ac:dyDescent="0.25">
      <c r="I2775"/>
      <c r="J2775"/>
    </row>
    <row r="2776" spans="9:10" x14ac:dyDescent="0.25">
      <c r="I2776"/>
      <c r="J2776"/>
    </row>
    <row r="2777" spans="9:10" x14ac:dyDescent="0.25">
      <c r="I2777"/>
      <c r="J2777"/>
    </row>
    <row r="2778" spans="9:10" x14ac:dyDescent="0.25">
      <c r="I2778"/>
      <c r="J2778"/>
    </row>
    <row r="2779" spans="9:10" x14ac:dyDescent="0.25">
      <c r="I2779"/>
      <c r="J2779"/>
    </row>
    <row r="2780" spans="9:10" x14ac:dyDescent="0.25">
      <c r="I2780"/>
      <c r="J2780"/>
    </row>
    <row r="2781" spans="9:10" x14ac:dyDescent="0.25">
      <c r="I2781"/>
      <c r="J2781"/>
    </row>
    <row r="2782" spans="9:10" x14ac:dyDescent="0.25">
      <c r="I2782"/>
      <c r="J2782"/>
    </row>
    <row r="2783" spans="9:10" x14ac:dyDescent="0.25">
      <c r="I2783"/>
      <c r="J2783"/>
    </row>
    <row r="2784" spans="9:10" x14ac:dyDescent="0.25">
      <c r="I2784"/>
      <c r="J2784"/>
    </row>
    <row r="2785" spans="9:10" x14ac:dyDescent="0.25">
      <c r="I2785"/>
      <c r="J2785"/>
    </row>
    <row r="2786" spans="9:10" x14ac:dyDescent="0.25">
      <c r="I2786"/>
      <c r="J2786"/>
    </row>
    <row r="2787" spans="9:10" x14ac:dyDescent="0.25">
      <c r="I2787"/>
    </row>
    <row r="2788" spans="9:10" x14ac:dyDescent="0.25">
      <c r="I2788"/>
    </row>
    <row r="2789" spans="9:10" x14ac:dyDescent="0.25">
      <c r="I2789"/>
    </row>
    <row r="2790" spans="9:10" x14ac:dyDescent="0.25">
      <c r="I2790"/>
    </row>
    <row r="2791" spans="9:10" x14ac:dyDescent="0.25">
      <c r="I2791"/>
    </row>
    <row r="2792" spans="9:10" x14ac:dyDescent="0.25">
      <c r="I2792"/>
    </row>
    <row r="2793" spans="9:10" x14ac:dyDescent="0.25">
      <c r="I2793"/>
    </row>
    <row r="2794" spans="9:10" x14ac:dyDescent="0.25">
      <c r="I2794"/>
    </row>
    <row r="2795" spans="9:10" x14ac:dyDescent="0.25">
      <c r="I2795"/>
    </row>
    <row r="2796" spans="9:10" x14ac:dyDescent="0.25">
      <c r="I2796"/>
    </row>
    <row r="2797" spans="9:10" x14ac:dyDescent="0.25">
      <c r="I2797"/>
    </row>
    <row r="2798" spans="9:10" x14ac:dyDescent="0.25">
      <c r="I2798"/>
    </row>
    <row r="2799" spans="9:10" x14ac:dyDescent="0.25">
      <c r="I2799"/>
    </row>
    <row r="2800" spans="9:10" x14ac:dyDescent="0.25">
      <c r="I2800"/>
    </row>
    <row r="2801" spans="9:9" x14ac:dyDescent="0.25">
      <c r="I2801"/>
    </row>
    <row r="2802" spans="9:9" x14ac:dyDescent="0.25">
      <c r="I2802"/>
    </row>
    <row r="2803" spans="9:9" x14ac:dyDescent="0.25">
      <c r="I2803"/>
    </row>
    <row r="2804" spans="9:9" x14ac:dyDescent="0.25">
      <c r="I2804"/>
    </row>
    <row r="2805" spans="9:9" x14ac:dyDescent="0.25">
      <c r="I2805"/>
    </row>
    <row r="2806" spans="9:9" x14ac:dyDescent="0.25">
      <c r="I2806"/>
    </row>
    <row r="2807" spans="9:9" x14ac:dyDescent="0.25">
      <c r="I2807"/>
    </row>
    <row r="2808" spans="9:9" x14ac:dyDescent="0.25">
      <c r="I2808"/>
    </row>
    <row r="2809" spans="9:9" x14ac:dyDescent="0.25">
      <c r="I2809"/>
    </row>
    <row r="2810" spans="9:9" x14ac:dyDescent="0.25">
      <c r="I28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852"/>
  <sheetViews>
    <sheetView workbookViewId="0">
      <selection activeCell="A2" sqref="A2"/>
    </sheetView>
  </sheetViews>
  <sheetFormatPr defaultRowHeight="15" x14ac:dyDescent="0.25"/>
  <cols>
    <col min="5" max="5" width="11" bestFit="1" customWidth="1"/>
    <col min="17" max="17" width="13.42578125" customWidth="1"/>
    <col min="19" max="19" width="14.140625" customWidth="1"/>
  </cols>
  <sheetData>
    <row r="1" spans="1:15" s="154" customFormat="1" x14ac:dyDescent="0.25">
      <c r="A1" s="81" t="s">
        <v>545</v>
      </c>
      <c r="B1" s="82"/>
      <c r="C1" s="82"/>
      <c r="D1" s="82"/>
      <c r="E1" s="82"/>
      <c r="F1" s="82"/>
      <c r="G1" s="82"/>
      <c r="H1" s="82"/>
      <c r="I1" s="3"/>
      <c r="J1" s="3"/>
    </row>
    <row r="2" spans="1:15" s="154" customFormat="1" x14ac:dyDescent="0.25">
      <c r="A2" s="81" t="s">
        <v>553</v>
      </c>
      <c r="B2" s="83"/>
      <c r="C2" s="83"/>
      <c r="D2" s="83"/>
      <c r="E2" s="83"/>
      <c r="F2" s="83"/>
      <c r="G2" s="83"/>
      <c r="H2" s="83"/>
      <c r="I2" s="83"/>
      <c r="J2" s="3"/>
    </row>
    <row r="3" spans="1:15" s="154" customFormat="1" ht="15.75" thickBot="1" x14ac:dyDescent="0.3">
      <c r="A3" s="219" t="s">
        <v>75</v>
      </c>
      <c r="B3" s="104"/>
      <c r="C3" s="104"/>
      <c r="D3" s="104"/>
      <c r="E3" s="104"/>
      <c r="F3" s="104"/>
      <c r="G3" s="83"/>
      <c r="H3" s="83"/>
      <c r="I3" s="83"/>
      <c r="J3" s="3"/>
    </row>
    <row r="4" spans="1:15" x14ac:dyDescent="0.25">
      <c r="A4" s="130" t="s">
        <v>0</v>
      </c>
      <c r="B4" s="24" t="s">
        <v>10</v>
      </c>
      <c r="C4" s="24" t="s">
        <v>5</v>
      </c>
      <c r="D4" s="24" t="s">
        <v>252</v>
      </c>
      <c r="E4" s="24" t="s">
        <v>11</v>
      </c>
      <c r="F4" s="24" t="s">
        <v>207</v>
      </c>
      <c r="G4" s="24" t="s">
        <v>208</v>
      </c>
      <c r="H4" s="24" t="s">
        <v>209</v>
      </c>
      <c r="I4" s="24" t="s">
        <v>253</v>
      </c>
      <c r="J4" s="24" t="s">
        <v>63</v>
      </c>
      <c r="K4" s="24" t="s">
        <v>50</v>
      </c>
      <c r="L4" s="24" t="s">
        <v>61</v>
      </c>
      <c r="M4" s="24" t="s">
        <v>62</v>
      </c>
      <c r="N4" s="24" t="s">
        <v>254</v>
      </c>
      <c r="O4" s="113" t="s">
        <v>15</v>
      </c>
    </row>
    <row r="5" spans="1:15" x14ac:dyDescent="0.25">
      <c r="A5" s="128" t="s">
        <v>16</v>
      </c>
      <c r="B5" s="157">
        <v>34003</v>
      </c>
      <c r="C5" s="157" t="s">
        <v>18</v>
      </c>
      <c r="D5" s="157" t="s">
        <v>53</v>
      </c>
      <c r="E5" s="157" t="s">
        <v>255</v>
      </c>
      <c r="F5" s="157" t="s">
        <v>82</v>
      </c>
      <c r="G5" s="157" t="s">
        <v>83</v>
      </c>
      <c r="H5" s="157" t="s">
        <v>84</v>
      </c>
      <c r="I5" s="157">
        <v>1050.0791999999999</v>
      </c>
      <c r="J5" s="157">
        <v>0.31483865635000008</v>
      </c>
      <c r="K5" s="157">
        <v>2.0821516000000002E-3</v>
      </c>
      <c r="L5" s="157">
        <v>0.27005964999999998</v>
      </c>
      <c r="M5" s="157">
        <v>1.1540032E-2</v>
      </c>
      <c r="N5" s="157">
        <v>1.0616829440000001E-2</v>
      </c>
      <c r="O5" s="126">
        <v>3.0858609999999997E-5</v>
      </c>
    </row>
    <row r="6" spans="1:15" x14ac:dyDescent="0.25">
      <c r="A6" s="128" t="s">
        <v>16</v>
      </c>
      <c r="B6" s="157">
        <v>34003</v>
      </c>
      <c r="C6" s="157" t="s">
        <v>18</v>
      </c>
      <c r="D6" s="157" t="s">
        <v>53</v>
      </c>
      <c r="E6" s="157" t="s">
        <v>256</v>
      </c>
      <c r="F6" s="157" t="s">
        <v>85</v>
      </c>
      <c r="G6" s="157" t="s">
        <v>83</v>
      </c>
      <c r="H6" s="157" t="s">
        <v>84</v>
      </c>
      <c r="I6" s="157">
        <v>0</v>
      </c>
      <c r="J6" s="157">
        <v>0</v>
      </c>
      <c r="K6" s="157">
        <v>0</v>
      </c>
      <c r="L6" s="157">
        <v>0</v>
      </c>
      <c r="M6" s="157">
        <v>0</v>
      </c>
      <c r="N6" s="157">
        <v>0</v>
      </c>
      <c r="O6" s="126">
        <v>0</v>
      </c>
    </row>
    <row r="7" spans="1:15" x14ac:dyDescent="0.25">
      <c r="A7" s="128" t="s">
        <v>16</v>
      </c>
      <c r="B7" s="157">
        <v>34003</v>
      </c>
      <c r="C7" s="157" t="s">
        <v>18</v>
      </c>
      <c r="D7" s="157" t="s">
        <v>53</v>
      </c>
      <c r="E7" s="157" t="s">
        <v>257</v>
      </c>
      <c r="F7" s="157" t="s">
        <v>86</v>
      </c>
      <c r="G7" s="157" t="s">
        <v>83</v>
      </c>
      <c r="H7" s="157" t="s">
        <v>84</v>
      </c>
      <c r="I7" s="157">
        <v>1491.3552</v>
      </c>
      <c r="J7" s="157">
        <v>0.36547346534999997</v>
      </c>
      <c r="K7" s="157">
        <v>2.9519609999999999E-3</v>
      </c>
      <c r="L7" s="157">
        <v>0.39486094999999999</v>
      </c>
      <c r="M7" s="157">
        <v>1.3066853E-2</v>
      </c>
      <c r="N7" s="157">
        <v>1.2021504760000001E-2</v>
      </c>
      <c r="O7" s="126">
        <v>3.2438260000000001E-5</v>
      </c>
    </row>
    <row r="8" spans="1:15" x14ac:dyDescent="0.25">
      <c r="A8" s="128" t="s">
        <v>16</v>
      </c>
      <c r="B8" s="157">
        <v>34003</v>
      </c>
      <c r="C8" s="157" t="s">
        <v>18</v>
      </c>
      <c r="D8" s="157" t="s">
        <v>53</v>
      </c>
      <c r="E8" s="157" t="s">
        <v>258</v>
      </c>
      <c r="F8" s="157" t="s">
        <v>87</v>
      </c>
      <c r="G8" s="157" t="s">
        <v>83</v>
      </c>
      <c r="H8" s="157" t="s">
        <v>84</v>
      </c>
      <c r="I8" s="157">
        <v>411.756795291</v>
      </c>
      <c r="J8" s="157">
        <v>7.9942733884190015E-3</v>
      </c>
      <c r="K8" s="157">
        <v>2.0043754642599999E-3</v>
      </c>
      <c r="L8" s="157">
        <v>0.14055079641000001</v>
      </c>
      <c r="M8" s="157">
        <v>6.4628868800000006E-5</v>
      </c>
      <c r="N8" s="157">
        <v>5.9458559295999995E-5</v>
      </c>
      <c r="O8" s="126">
        <v>1.1348296635600002E-5</v>
      </c>
    </row>
    <row r="9" spans="1:15" x14ac:dyDescent="0.25">
      <c r="A9" s="128" t="s">
        <v>16</v>
      </c>
      <c r="B9" s="157">
        <v>34003</v>
      </c>
      <c r="C9" s="157" t="s">
        <v>18</v>
      </c>
      <c r="D9" s="157" t="s">
        <v>53</v>
      </c>
      <c r="E9" s="157" t="s">
        <v>259</v>
      </c>
      <c r="F9" s="157" t="s">
        <v>88</v>
      </c>
      <c r="G9" s="157" t="s">
        <v>89</v>
      </c>
      <c r="H9" s="157" t="s">
        <v>84</v>
      </c>
      <c r="I9" s="157">
        <v>284.36099000000002</v>
      </c>
      <c r="J9" s="157">
        <v>2.3733471214000001E-2</v>
      </c>
      <c r="K9" s="157">
        <v>5.7368923E-4</v>
      </c>
      <c r="L9" s="157">
        <v>9.9755116000000005E-2</v>
      </c>
      <c r="M9" s="157">
        <v>3.5674627999999998E-3</v>
      </c>
      <c r="N9" s="157">
        <v>3.2820657760000002E-3</v>
      </c>
      <c r="O9" s="126">
        <v>6.0016228E-6</v>
      </c>
    </row>
    <row r="10" spans="1:15" x14ac:dyDescent="0.25">
      <c r="A10" s="128" t="s">
        <v>16</v>
      </c>
      <c r="B10" s="157">
        <v>34003</v>
      </c>
      <c r="C10" s="157" t="s">
        <v>18</v>
      </c>
      <c r="D10" s="157" t="s">
        <v>53</v>
      </c>
      <c r="E10" s="157" t="s">
        <v>260</v>
      </c>
      <c r="F10" s="157" t="s">
        <v>90</v>
      </c>
      <c r="G10" s="157" t="s">
        <v>89</v>
      </c>
      <c r="H10" s="157" t="s">
        <v>84</v>
      </c>
      <c r="I10" s="157">
        <v>26.718039000000001</v>
      </c>
      <c r="J10" s="157">
        <v>8.5671737121999995E-4</v>
      </c>
      <c r="K10" s="157">
        <v>3.8319828000000002E-5</v>
      </c>
      <c r="L10" s="157">
        <v>3.7396540999999998E-3</v>
      </c>
      <c r="M10" s="157">
        <v>1.2600598000000001E-4</v>
      </c>
      <c r="N10" s="157">
        <v>1.1592550160000002E-4</v>
      </c>
      <c r="O10" s="126">
        <v>3.9082349000000001E-7</v>
      </c>
    </row>
    <row r="11" spans="1:15" x14ac:dyDescent="0.25">
      <c r="A11" s="128" t="s">
        <v>16</v>
      </c>
      <c r="B11" s="157">
        <v>34003</v>
      </c>
      <c r="C11" s="157" t="s">
        <v>18</v>
      </c>
      <c r="D11" s="157" t="s">
        <v>53</v>
      </c>
      <c r="E11" s="157" t="s">
        <v>261</v>
      </c>
      <c r="F11" s="157" t="s">
        <v>91</v>
      </c>
      <c r="G11" s="157" t="s">
        <v>89</v>
      </c>
      <c r="H11" s="157" t="s">
        <v>84</v>
      </c>
      <c r="I11" s="157">
        <v>25.591577999999998</v>
      </c>
      <c r="J11" s="157">
        <v>1.0197924220800001E-3</v>
      </c>
      <c r="K11" s="157">
        <v>4.5888228000000002E-5</v>
      </c>
      <c r="L11" s="157">
        <v>4.5122555000000003E-3</v>
      </c>
      <c r="M11" s="157">
        <v>1.5190671999999999E-4</v>
      </c>
      <c r="N11" s="157">
        <v>1.3975418239999999E-4</v>
      </c>
      <c r="O11" s="126">
        <v>4.6716457000000002E-7</v>
      </c>
    </row>
    <row r="12" spans="1:15" x14ac:dyDescent="0.25">
      <c r="A12" s="128" t="s">
        <v>16</v>
      </c>
      <c r="B12" s="157">
        <v>34003</v>
      </c>
      <c r="C12" s="157" t="s">
        <v>18</v>
      </c>
      <c r="D12" s="157" t="s">
        <v>53</v>
      </c>
      <c r="E12" s="157" t="s">
        <v>262</v>
      </c>
      <c r="F12" s="157" t="s">
        <v>92</v>
      </c>
      <c r="G12" s="157" t="s">
        <v>89</v>
      </c>
      <c r="H12" s="157" t="s">
        <v>84</v>
      </c>
      <c r="I12" s="157">
        <v>6.6753380000000001E-2</v>
      </c>
      <c r="J12" s="157">
        <v>8.3286207285999992E-6</v>
      </c>
      <c r="K12" s="157">
        <v>3.2031933999999999E-7</v>
      </c>
      <c r="L12" s="157">
        <v>3.2675939999999999E-5</v>
      </c>
      <c r="M12" s="157">
        <v>1.0993697999999999E-6</v>
      </c>
      <c r="N12" s="157">
        <v>1.011420216E-6</v>
      </c>
      <c r="O12" s="126">
        <v>3.2292340000000001E-9</v>
      </c>
    </row>
    <row r="13" spans="1:15" x14ac:dyDescent="0.25">
      <c r="A13" s="128" t="s">
        <v>16</v>
      </c>
      <c r="B13" s="157">
        <v>34003</v>
      </c>
      <c r="C13" s="157" t="s">
        <v>18</v>
      </c>
      <c r="D13" s="157" t="s">
        <v>53</v>
      </c>
      <c r="E13" s="157" t="s">
        <v>263</v>
      </c>
      <c r="F13" s="157" t="s">
        <v>93</v>
      </c>
      <c r="G13" s="157" t="s">
        <v>89</v>
      </c>
      <c r="H13" s="157" t="s">
        <v>84</v>
      </c>
      <c r="I13" s="157">
        <v>121.69975400000001</v>
      </c>
      <c r="J13" s="157">
        <v>6.0303181518299991E-2</v>
      </c>
      <c r="K13" s="157">
        <v>1.5080211499999998E-3</v>
      </c>
      <c r="L13" s="157">
        <v>0.25983419000000002</v>
      </c>
      <c r="M13" s="157">
        <v>9.3009254900000005E-3</v>
      </c>
      <c r="N13" s="157">
        <v>8.5568514508000005E-3</v>
      </c>
      <c r="O13" s="126">
        <v>1.5509737199999999E-5</v>
      </c>
    </row>
    <row r="14" spans="1:15" x14ac:dyDescent="0.25">
      <c r="A14" s="128" t="s">
        <v>16</v>
      </c>
      <c r="B14" s="157">
        <v>34003</v>
      </c>
      <c r="C14" s="157" t="s">
        <v>18</v>
      </c>
      <c r="D14" s="157" t="s">
        <v>53</v>
      </c>
      <c r="E14" s="157" t="s">
        <v>264</v>
      </c>
      <c r="F14" s="157" t="s">
        <v>94</v>
      </c>
      <c r="G14" s="157" t="s">
        <v>89</v>
      </c>
      <c r="H14" s="157" t="s">
        <v>84</v>
      </c>
      <c r="I14" s="157">
        <v>2.5700045</v>
      </c>
      <c r="J14" s="157">
        <v>2.0748087732E-4</v>
      </c>
      <c r="K14" s="157">
        <v>9.0275506999999992E-6</v>
      </c>
      <c r="L14" s="157">
        <v>9.2090496999999998E-4</v>
      </c>
      <c r="M14" s="157">
        <v>3.0983504999999999E-5</v>
      </c>
      <c r="N14" s="157">
        <v>2.8504824600000001E-5</v>
      </c>
      <c r="O14" s="126">
        <v>9.1009404000000001E-8</v>
      </c>
    </row>
    <row r="15" spans="1:15" x14ac:dyDescent="0.25">
      <c r="A15" s="128" t="s">
        <v>16</v>
      </c>
      <c r="B15" s="157">
        <v>34003</v>
      </c>
      <c r="C15" s="157" t="s">
        <v>18</v>
      </c>
      <c r="D15" s="157" t="s">
        <v>53</v>
      </c>
      <c r="E15" s="157" t="s">
        <v>265</v>
      </c>
      <c r="F15" s="157" t="s">
        <v>95</v>
      </c>
      <c r="G15" s="157" t="s">
        <v>96</v>
      </c>
      <c r="H15" s="157" t="s">
        <v>84</v>
      </c>
      <c r="I15" s="157">
        <v>5.1184272999999996</v>
      </c>
      <c r="J15" s="157">
        <v>4.8065382318999994E-4</v>
      </c>
      <c r="K15" s="157">
        <v>1.9421513999999999E-5</v>
      </c>
      <c r="L15" s="157">
        <v>1.9811987999999998E-3</v>
      </c>
      <c r="M15" s="157">
        <v>6.6656692000000007E-5</v>
      </c>
      <c r="N15" s="157">
        <v>6.1324156640000014E-5</v>
      </c>
      <c r="O15" s="126">
        <v>1.9579404E-7</v>
      </c>
    </row>
    <row r="16" spans="1:15" x14ac:dyDescent="0.25">
      <c r="A16" s="128" t="s">
        <v>16</v>
      </c>
      <c r="B16" s="157">
        <v>34003</v>
      </c>
      <c r="C16" s="157" t="s">
        <v>18</v>
      </c>
      <c r="D16" s="157" t="s">
        <v>53</v>
      </c>
      <c r="E16" s="157" t="s">
        <v>266</v>
      </c>
      <c r="F16" s="157" t="s">
        <v>97</v>
      </c>
      <c r="G16" s="157" t="s">
        <v>96</v>
      </c>
      <c r="H16" s="157" t="s">
        <v>84</v>
      </c>
      <c r="I16" s="157">
        <v>0.24225573</v>
      </c>
      <c r="J16" s="157">
        <v>3.6928424808000005E-5</v>
      </c>
      <c r="K16" s="157">
        <v>1.5474836E-6</v>
      </c>
      <c r="L16" s="157">
        <v>1.5785960000000001E-4</v>
      </c>
      <c r="M16" s="157">
        <v>5.3111271000000003E-6</v>
      </c>
      <c r="N16" s="157">
        <v>4.8862369320000005E-6</v>
      </c>
      <c r="O16" s="126">
        <v>1.5600643000000001E-8</v>
      </c>
    </row>
    <row r="17" spans="1:15" x14ac:dyDescent="0.25">
      <c r="A17" s="128" t="s">
        <v>16</v>
      </c>
      <c r="B17" s="157">
        <v>34003</v>
      </c>
      <c r="C17" s="157" t="s">
        <v>18</v>
      </c>
      <c r="D17" s="157" t="s">
        <v>53</v>
      </c>
      <c r="E17" s="157" t="s">
        <v>267</v>
      </c>
      <c r="F17" s="157" t="s">
        <v>98</v>
      </c>
      <c r="G17" s="157" t="s">
        <v>99</v>
      </c>
      <c r="H17" s="157" t="s">
        <v>84</v>
      </c>
      <c r="I17" s="157">
        <v>1767.9206899999999</v>
      </c>
      <c r="J17" s="157">
        <v>7.8222314471800003E-3</v>
      </c>
      <c r="K17" s="157">
        <v>2.3607235400000001E-4</v>
      </c>
      <c r="L17" s="157">
        <v>2.243908914E-2</v>
      </c>
      <c r="M17" s="157">
        <v>7.7255979100000001E-4</v>
      </c>
      <c r="N17" s="157">
        <v>7.1075500772000008E-4</v>
      </c>
      <c r="O17" s="126">
        <v>2.4829330500000002E-6</v>
      </c>
    </row>
    <row r="18" spans="1:15" x14ac:dyDescent="0.25">
      <c r="A18" s="128" t="s">
        <v>16</v>
      </c>
      <c r="B18" s="157">
        <v>34003</v>
      </c>
      <c r="C18" s="157" t="s">
        <v>18</v>
      </c>
      <c r="D18" s="157" t="s">
        <v>53</v>
      </c>
      <c r="E18" s="157" t="s">
        <v>268</v>
      </c>
      <c r="F18" s="157" t="s">
        <v>98</v>
      </c>
      <c r="G18" s="157" t="s">
        <v>100</v>
      </c>
      <c r="H18" s="157" t="s">
        <v>84</v>
      </c>
      <c r="I18" s="157">
        <v>439.83261099999999</v>
      </c>
      <c r="J18" s="157">
        <v>5.4820681856900019E-2</v>
      </c>
      <c r="K18" s="157">
        <v>2.3949170100000003E-3</v>
      </c>
      <c r="L18" s="157">
        <v>0.22032407679999999</v>
      </c>
      <c r="M18" s="157">
        <v>7.6920224299999998E-3</v>
      </c>
      <c r="N18" s="157">
        <v>7.0766606356E-3</v>
      </c>
      <c r="O18" s="126">
        <v>2.47060145E-5</v>
      </c>
    </row>
    <row r="19" spans="1:15" x14ac:dyDescent="0.25">
      <c r="A19" s="128" t="s">
        <v>16</v>
      </c>
      <c r="B19" s="157">
        <v>34003</v>
      </c>
      <c r="C19" s="157" t="s">
        <v>18</v>
      </c>
      <c r="D19" s="157" t="s">
        <v>53</v>
      </c>
      <c r="E19" s="157" t="s">
        <v>269</v>
      </c>
      <c r="F19" s="157" t="s">
        <v>101</v>
      </c>
      <c r="G19" s="157" t="s">
        <v>99</v>
      </c>
      <c r="H19" s="157" t="s">
        <v>84</v>
      </c>
      <c r="I19" s="157">
        <v>19966.865000000002</v>
      </c>
      <c r="J19" s="157">
        <v>7.4556967563999987E-2</v>
      </c>
      <c r="K19" s="157">
        <v>2.0662844E-3</v>
      </c>
      <c r="L19" s="157">
        <v>0.19468210999999999</v>
      </c>
      <c r="M19" s="157">
        <v>6.5870117000000001E-3</v>
      </c>
      <c r="N19" s="157">
        <v>6.0600507640000004E-3</v>
      </c>
      <c r="O19" s="126">
        <v>2.1356458E-5</v>
      </c>
    </row>
    <row r="20" spans="1:15" x14ac:dyDescent="0.25">
      <c r="A20" s="128" t="s">
        <v>16</v>
      </c>
      <c r="B20" s="157">
        <v>34003</v>
      </c>
      <c r="C20" s="157" t="s">
        <v>18</v>
      </c>
      <c r="D20" s="157" t="s">
        <v>53</v>
      </c>
      <c r="E20" s="157" t="s">
        <v>270</v>
      </c>
      <c r="F20" s="157" t="s">
        <v>101</v>
      </c>
      <c r="G20" s="157" t="s">
        <v>100</v>
      </c>
      <c r="H20" s="157" t="s">
        <v>84</v>
      </c>
      <c r="I20" s="157">
        <v>4160.2731400000002</v>
      </c>
      <c r="J20" s="157">
        <v>0.766148308813</v>
      </c>
      <c r="K20" s="157">
        <v>1.6666054E-2</v>
      </c>
      <c r="L20" s="157">
        <v>2.7746197699999997</v>
      </c>
      <c r="M20" s="157">
        <v>9.9016543000000012E-2</v>
      </c>
      <c r="N20" s="157">
        <v>9.109521956000001E-2</v>
      </c>
      <c r="O20" s="126">
        <v>1.7112673400000001E-4</v>
      </c>
    </row>
    <row r="21" spans="1:15" x14ac:dyDescent="0.25">
      <c r="A21" s="128" t="s">
        <v>16</v>
      </c>
      <c r="B21" s="157">
        <v>34003</v>
      </c>
      <c r="C21" s="157" t="s">
        <v>18</v>
      </c>
      <c r="D21" s="157" t="s">
        <v>53</v>
      </c>
      <c r="E21" s="157" t="s">
        <v>271</v>
      </c>
      <c r="F21" s="157" t="s">
        <v>102</v>
      </c>
      <c r="G21" s="157" t="s">
        <v>99</v>
      </c>
      <c r="H21" s="157" t="s">
        <v>84</v>
      </c>
      <c r="I21" s="157">
        <v>52720.875</v>
      </c>
      <c r="J21" s="157">
        <v>0.14726823636</v>
      </c>
      <c r="K21" s="157">
        <v>4.6288211200000004E-3</v>
      </c>
      <c r="L21" s="157">
        <v>0.39931262699999998</v>
      </c>
      <c r="M21" s="157">
        <v>1.51820015E-2</v>
      </c>
      <c r="N21" s="157">
        <v>1.3967441380000001E-2</v>
      </c>
      <c r="O21" s="126">
        <v>4.7378769300000005E-5</v>
      </c>
    </row>
    <row r="22" spans="1:15" x14ac:dyDescent="0.25">
      <c r="A22" s="128" t="s">
        <v>16</v>
      </c>
      <c r="B22" s="157">
        <v>34003</v>
      </c>
      <c r="C22" s="157" t="s">
        <v>18</v>
      </c>
      <c r="D22" s="157" t="s">
        <v>53</v>
      </c>
      <c r="E22" s="157" t="s">
        <v>272</v>
      </c>
      <c r="F22" s="157" t="s">
        <v>102</v>
      </c>
      <c r="G22" s="157" t="s">
        <v>100</v>
      </c>
      <c r="H22" s="157" t="s">
        <v>84</v>
      </c>
      <c r="I22" s="157">
        <v>10403.565430000001</v>
      </c>
      <c r="J22" s="157">
        <v>0.626654548245</v>
      </c>
      <c r="K22" s="157">
        <v>2.3373140099999998E-2</v>
      </c>
      <c r="L22" s="157">
        <v>2.42239278</v>
      </c>
      <c r="M22" s="157">
        <v>8.2581228000000007E-2</v>
      </c>
      <c r="N22" s="157">
        <v>7.5974729759999998E-2</v>
      </c>
      <c r="O22" s="126">
        <v>2.3974548700000001E-4</v>
      </c>
    </row>
    <row r="23" spans="1:15" x14ac:dyDescent="0.25">
      <c r="A23" s="128" t="s">
        <v>16</v>
      </c>
      <c r="B23" s="157">
        <v>34003</v>
      </c>
      <c r="C23" s="157" t="s">
        <v>18</v>
      </c>
      <c r="D23" s="157" t="s">
        <v>53</v>
      </c>
      <c r="E23" s="157" t="s">
        <v>273</v>
      </c>
      <c r="F23" s="157" t="s">
        <v>103</v>
      </c>
      <c r="G23" s="157" t="s">
        <v>99</v>
      </c>
      <c r="H23" s="157" t="s">
        <v>84</v>
      </c>
      <c r="I23" s="157">
        <v>26748.0864</v>
      </c>
      <c r="J23" s="157">
        <v>9.7737205450599995E-2</v>
      </c>
      <c r="K23" s="157">
        <v>2.9593604299999999E-3</v>
      </c>
      <c r="L23" s="157">
        <v>0.27222040149999999</v>
      </c>
      <c r="M23" s="157">
        <v>9.506981979999999E-3</v>
      </c>
      <c r="N23" s="157">
        <v>8.7464234216000011E-3</v>
      </c>
      <c r="O23" s="126">
        <v>3.0496391499999998E-5</v>
      </c>
    </row>
    <row r="24" spans="1:15" x14ac:dyDescent="0.25">
      <c r="A24" s="128" t="s">
        <v>16</v>
      </c>
      <c r="B24" s="157">
        <v>34003</v>
      </c>
      <c r="C24" s="157" t="s">
        <v>18</v>
      </c>
      <c r="D24" s="157" t="s">
        <v>53</v>
      </c>
      <c r="E24" s="157" t="s">
        <v>274</v>
      </c>
      <c r="F24" s="157" t="s">
        <v>103</v>
      </c>
      <c r="G24" s="157" t="s">
        <v>100</v>
      </c>
      <c r="H24" s="157" t="s">
        <v>84</v>
      </c>
      <c r="I24" s="157">
        <v>4045.8325000000004</v>
      </c>
      <c r="J24" s="157">
        <v>0.61983533191000018</v>
      </c>
      <c r="K24" s="157">
        <v>2.16687058E-2</v>
      </c>
      <c r="L24" s="157">
        <v>2.6993765000000001</v>
      </c>
      <c r="M24" s="157">
        <v>9.3897317000000008E-2</v>
      </c>
      <c r="N24" s="157">
        <v>8.6385531640000013E-2</v>
      </c>
      <c r="O24" s="126">
        <v>2.2361428599999999E-4</v>
      </c>
    </row>
    <row r="25" spans="1:15" x14ac:dyDescent="0.25">
      <c r="A25" s="128" t="s">
        <v>16</v>
      </c>
      <c r="B25" s="157">
        <v>34003</v>
      </c>
      <c r="C25" s="157" t="s">
        <v>18</v>
      </c>
      <c r="D25" s="157" t="s">
        <v>53</v>
      </c>
      <c r="E25" s="157" t="s">
        <v>275</v>
      </c>
      <c r="F25" s="157" t="s">
        <v>104</v>
      </c>
      <c r="G25" s="157" t="s">
        <v>99</v>
      </c>
      <c r="H25" s="157" t="s">
        <v>84</v>
      </c>
      <c r="I25" s="157">
        <v>16457.8809</v>
      </c>
      <c r="J25" s="157">
        <v>1.7597773899999999E-2</v>
      </c>
      <c r="K25" s="157">
        <v>0</v>
      </c>
      <c r="L25" s="157">
        <v>0</v>
      </c>
      <c r="M25" s="157">
        <v>0</v>
      </c>
      <c r="N25" s="157">
        <v>0</v>
      </c>
      <c r="O25" s="126">
        <v>0</v>
      </c>
    </row>
    <row r="26" spans="1:15" x14ac:dyDescent="0.25">
      <c r="A26" s="128" t="s">
        <v>16</v>
      </c>
      <c r="B26" s="157">
        <v>34003</v>
      </c>
      <c r="C26" s="157" t="s">
        <v>18</v>
      </c>
      <c r="D26" s="157" t="s">
        <v>53</v>
      </c>
      <c r="E26" s="157" t="s">
        <v>276</v>
      </c>
      <c r="F26" s="157" t="s">
        <v>104</v>
      </c>
      <c r="G26" s="157" t="s">
        <v>100</v>
      </c>
      <c r="H26" s="157" t="s">
        <v>84</v>
      </c>
      <c r="I26" s="157">
        <v>3212.4775</v>
      </c>
      <c r="J26" s="157">
        <v>3.5826127499999998E-3</v>
      </c>
      <c r="K26" s="157">
        <v>0</v>
      </c>
      <c r="L26" s="157">
        <v>0</v>
      </c>
      <c r="M26" s="157">
        <v>0</v>
      </c>
      <c r="N26" s="157">
        <v>0</v>
      </c>
      <c r="O26" s="126">
        <v>0</v>
      </c>
    </row>
    <row r="27" spans="1:15" x14ac:dyDescent="0.25">
      <c r="A27" s="128" t="s">
        <v>16</v>
      </c>
      <c r="B27" s="157">
        <v>34003</v>
      </c>
      <c r="C27" s="157" t="s">
        <v>18</v>
      </c>
      <c r="D27" s="157" t="s">
        <v>53</v>
      </c>
      <c r="E27" s="157" t="s">
        <v>277</v>
      </c>
      <c r="F27" s="157" t="s">
        <v>105</v>
      </c>
      <c r="G27" s="157" t="s">
        <v>100</v>
      </c>
      <c r="H27" s="157" t="s">
        <v>84</v>
      </c>
      <c r="I27" s="157">
        <v>0.65207398000000005</v>
      </c>
      <c r="J27" s="157">
        <v>2.0046206419999996E-4</v>
      </c>
      <c r="K27" s="157">
        <v>9.9650705999999998E-6</v>
      </c>
      <c r="L27" s="157">
        <v>9.5414114000000002E-4</v>
      </c>
      <c r="M27" s="157">
        <v>3.2232659999999998E-5</v>
      </c>
      <c r="N27" s="157">
        <v>2.9654047199999999E-5</v>
      </c>
      <c r="O27" s="126">
        <v>1.0208463E-7</v>
      </c>
    </row>
    <row r="28" spans="1:15" x14ac:dyDescent="0.25">
      <c r="A28" s="128" t="s">
        <v>16</v>
      </c>
      <c r="B28" s="157">
        <v>34003</v>
      </c>
      <c r="C28" s="157" t="s">
        <v>18</v>
      </c>
      <c r="D28" s="157" t="s">
        <v>53</v>
      </c>
      <c r="E28" s="157" t="s">
        <v>278</v>
      </c>
      <c r="F28" s="157" t="s">
        <v>106</v>
      </c>
      <c r="G28" s="157" t="s">
        <v>107</v>
      </c>
      <c r="H28" s="157" t="s">
        <v>84</v>
      </c>
      <c r="I28" s="157">
        <v>7.3392406999999993E-2</v>
      </c>
      <c r="J28" s="157">
        <v>1.7467930776600002E-6</v>
      </c>
      <c r="K28" s="157">
        <v>8.4953335000000004E-8</v>
      </c>
      <c r="L28" s="157">
        <v>7.0579372000000001E-6</v>
      </c>
      <c r="M28" s="157">
        <v>2.8400265000000003E-7</v>
      </c>
      <c r="N28" s="157">
        <v>2.6128243800000002E-7</v>
      </c>
      <c r="O28" s="126">
        <v>8.6046127000000002E-10</v>
      </c>
    </row>
    <row r="29" spans="1:15" x14ac:dyDescent="0.25">
      <c r="A29" s="128" t="s">
        <v>16</v>
      </c>
      <c r="B29" s="157">
        <v>34003</v>
      </c>
      <c r="C29" s="157" t="s">
        <v>18</v>
      </c>
      <c r="D29" s="157" t="s">
        <v>53</v>
      </c>
      <c r="E29" s="157" t="s">
        <v>279</v>
      </c>
      <c r="F29" s="157" t="s">
        <v>108</v>
      </c>
      <c r="G29" s="157" t="s">
        <v>109</v>
      </c>
      <c r="H29" s="157" t="s">
        <v>84</v>
      </c>
      <c r="I29" s="157">
        <v>1266.7164310000001</v>
      </c>
      <c r="J29" s="157">
        <v>3.6288709664659996E-2</v>
      </c>
      <c r="K29" s="157">
        <v>1.311512955E-3</v>
      </c>
      <c r="L29" s="157">
        <v>0.1259541602</v>
      </c>
      <c r="M29" s="157">
        <v>4.3002224849999996E-3</v>
      </c>
      <c r="N29" s="157">
        <v>3.9562046862000001E-3</v>
      </c>
      <c r="O29" s="126">
        <v>1.338467274E-5</v>
      </c>
    </row>
    <row r="30" spans="1:15" x14ac:dyDescent="0.25">
      <c r="A30" s="128" t="s">
        <v>16</v>
      </c>
      <c r="B30" s="157">
        <v>34003</v>
      </c>
      <c r="C30" s="157" t="s">
        <v>18</v>
      </c>
      <c r="D30" s="157" t="s">
        <v>53</v>
      </c>
      <c r="E30" s="157" t="s">
        <v>280</v>
      </c>
      <c r="F30" s="157" t="s">
        <v>110</v>
      </c>
      <c r="G30" s="157" t="s">
        <v>109</v>
      </c>
      <c r="H30" s="157" t="s">
        <v>84</v>
      </c>
      <c r="I30" s="157">
        <v>4329.6712202999997</v>
      </c>
      <c r="J30" s="157">
        <v>0.2559969939047001</v>
      </c>
      <c r="K30" s="157">
        <v>8.9471727610000006E-3</v>
      </c>
      <c r="L30" s="157">
        <v>0.82360189319999999</v>
      </c>
      <c r="M30" s="157">
        <v>3.1806160066000004E-2</v>
      </c>
      <c r="N30" s="157">
        <v>2.9261667260719999E-2</v>
      </c>
      <c r="O30" s="126">
        <v>8.9293746319999995E-5</v>
      </c>
    </row>
    <row r="31" spans="1:15" x14ac:dyDescent="0.25">
      <c r="A31" s="128" t="s">
        <v>16</v>
      </c>
      <c r="B31" s="157">
        <v>34003</v>
      </c>
      <c r="C31" s="157" t="s">
        <v>18</v>
      </c>
      <c r="D31" s="157" t="s">
        <v>53</v>
      </c>
      <c r="E31" s="157" t="s">
        <v>281</v>
      </c>
      <c r="F31" s="157" t="s">
        <v>111</v>
      </c>
      <c r="G31" s="157" t="s">
        <v>109</v>
      </c>
      <c r="H31" s="157" t="s">
        <v>84</v>
      </c>
      <c r="I31" s="157">
        <v>0.70321613999999999</v>
      </c>
      <c r="J31" s="157">
        <v>9.5202527826000017E-5</v>
      </c>
      <c r="K31" s="157">
        <v>3.4174789E-6</v>
      </c>
      <c r="L31" s="157">
        <v>3.4861872000000003E-4</v>
      </c>
      <c r="M31" s="157">
        <v>1.1729146999999999E-5</v>
      </c>
      <c r="N31" s="157">
        <v>1.079081524E-5</v>
      </c>
      <c r="O31" s="126">
        <v>3.4452614999999997E-8</v>
      </c>
    </row>
    <row r="32" spans="1:15" x14ac:dyDescent="0.25">
      <c r="A32" s="128" t="s">
        <v>16</v>
      </c>
      <c r="B32" s="157">
        <v>34003</v>
      </c>
      <c r="C32" s="157" t="s">
        <v>18</v>
      </c>
      <c r="D32" s="157" t="s">
        <v>53</v>
      </c>
      <c r="E32" s="157" t="s">
        <v>282</v>
      </c>
      <c r="F32" s="157" t="s">
        <v>112</v>
      </c>
      <c r="G32" s="157" t="s">
        <v>109</v>
      </c>
      <c r="H32" s="157" t="s">
        <v>84</v>
      </c>
      <c r="I32" s="157">
        <v>15.406832</v>
      </c>
      <c r="J32" s="157">
        <v>1.5784728214999998E-3</v>
      </c>
      <c r="K32" s="157">
        <v>5.3857202000000002E-5</v>
      </c>
      <c r="L32" s="157">
        <v>5.4940008999999996E-3</v>
      </c>
      <c r="M32" s="157">
        <v>1.8484360999999999E-4</v>
      </c>
      <c r="N32" s="157">
        <v>1.7005612120000001E-4</v>
      </c>
      <c r="O32" s="126">
        <v>5.4295036999999999E-7</v>
      </c>
    </row>
    <row r="33" spans="1:15" x14ac:dyDescent="0.25">
      <c r="A33" s="128" t="s">
        <v>16</v>
      </c>
      <c r="B33" s="157">
        <v>34003</v>
      </c>
      <c r="C33" s="157" t="s">
        <v>18</v>
      </c>
      <c r="D33" s="157" t="s">
        <v>53</v>
      </c>
      <c r="E33" s="157" t="s">
        <v>283</v>
      </c>
      <c r="F33" s="157" t="s">
        <v>113</v>
      </c>
      <c r="G33" s="157" t="s">
        <v>114</v>
      </c>
      <c r="H33" s="157" t="s">
        <v>84</v>
      </c>
      <c r="I33" s="157">
        <v>0.42460382000000002</v>
      </c>
      <c r="J33" s="157">
        <v>1.46295244998E-4</v>
      </c>
      <c r="K33" s="157">
        <v>3.1946604E-6</v>
      </c>
      <c r="L33" s="157">
        <v>5.8100722000000002E-4</v>
      </c>
      <c r="M33" s="157">
        <v>2.0892919999999999E-5</v>
      </c>
      <c r="N33" s="157">
        <v>1.92214864E-5</v>
      </c>
      <c r="O33" s="126">
        <v>3.2945031999999998E-8</v>
      </c>
    </row>
    <row r="34" spans="1:15" x14ac:dyDescent="0.25">
      <c r="A34" s="128" t="s">
        <v>16</v>
      </c>
      <c r="B34" s="157">
        <v>34003</v>
      </c>
      <c r="C34" s="157" t="s">
        <v>18</v>
      </c>
      <c r="D34" s="157" t="s">
        <v>53</v>
      </c>
      <c r="E34" s="157" t="s">
        <v>284</v>
      </c>
      <c r="F34" s="157" t="s">
        <v>82</v>
      </c>
      <c r="G34" s="157" t="s">
        <v>83</v>
      </c>
      <c r="H34" s="157" t="s">
        <v>115</v>
      </c>
      <c r="I34" s="157">
        <v>517.20050000000003</v>
      </c>
      <c r="J34" s="157">
        <v>1.3075068448539999E-2</v>
      </c>
      <c r="K34" s="157">
        <v>1.6579126000000001E-3</v>
      </c>
      <c r="L34" s="157">
        <v>0.11353297</v>
      </c>
      <c r="M34" s="157">
        <v>2.1028244000000001E-4</v>
      </c>
      <c r="N34" s="157">
        <v>1.9345984480000002E-4</v>
      </c>
      <c r="O34" s="126">
        <v>1.5806293999999998E-5</v>
      </c>
    </row>
    <row r="35" spans="1:15" x14ac:dyDescent="0.25">
      <c r="A35" s="128" t="s">
        <v>16</v>
      </c>
      <c r="B35" s="157">
        <v>34003</v>
      </c>
      <c r="C35" s="157" t="s">
        <v>18</v>
      </c>
      <c r="D35" s="157" t="s">
        <v>53</v>
      </c>
      <c r="E35" s="157" t="s">
        <v>285</v>
      </c>
      <c r="F35" s="157" t="s">
        <v>86</v>
      </c>
      <c r="G35" s="157" t="s">
        <v>83</v>
      </c>
      <c r="H35" s="157" t="s">
        <v>115</v>
      </c>
      <c r="I35" s="157">
        <v>5094.1938</v>
      </c>
      <c r="J35" s="157">
        <v>0.1455805498269</v>
      </c>
      <c r="K35" s="157">
        <v>1.4722568E-2</v>
      </c>
      <c r="L35" s="157">
        <v>1.2716681000000001</v>
      </c>
      <c r="M35" s="157">
        <v>2.0774474999999998E-3</v>
      </c>
      <c r="N35" s="157">
        <v>1.9112516999999999E-3</v>
      </c>
      <c r="O35" s="126">
        <v>1.6632469000000001E-4</v>
      </c>
    </row>
    <row r="36" spans="1:15" x14ac:dyDescent="0.25">
      <c r="A36" s="128" t="s">
        <v>16</v>
      </c>
      <c r="B36" s="157">
        <v>34003</v>
      </c>
      <c r="C36" s="157" t="s">
        <v>18</v>
      </c>
      <c r="D36" s="157" t="s">
        <v>53</v>
      </c>
      <c r="E36" s="157" t="s">
        <v>286</v>
      </c>
      <c r="F36" s="157" t="s">
        <v>116</v>
      </c>
      <c r="G36" s="157" t="s">
        <v>83</v>
      </c>
      <c r="H36" s="157" t="s">
        <v>115</v>
      </c>
      <c r="I36" s="157">
        <v>258.88596000000001</v>
      </c>
      <c r="J36" s="157">
        <v>3.3526643793000015E-2</v>
      </c>
      <c r="K36" s="157">
        <v>1.107814E-2</v>
      </c>
      <c r="L36" s="157">
        <v>1.2904195000000001</v>
      </c>
      <c r="M36" s="157">
        <v>6.1517261000000004E-4</v>
      </c>
      <c r="N36" s="157">
        <v>5.6595880120000009E-4</v>
      </c>
      <c r="O36" s="126">
        <v>1.0628437E-4</v>
      </c>
    </row>
    <row r="37" spans="1:15" x14ac:dyDescent="0.25">
      <c r="A37" s="128" t="s">
        <v>16</v>
      </c>
      <c r="B37" s="157">
        <v>34003</v>
      </c>
      <c r="C37" s="157" t="s">
        <v>18</v>
      </c>
      <c r="D37" s="157" t="s">
        <v>53</v>
      </c>
      <c r="E37" s="157" t="s">
        <v>287</v>
      </c>
      <c r="F37" s="157" t="s">
        <v>87</v>
      </c>
      <c r="G37" s="157" t="s">
        <v>83</v>
      </c>
      <c r="H37" s="157" t="s">
        <v>115</v>
      </c>
      <c r="I37" s="157">
        <v>156.38674629099998</v>
      </c>
      <c r="J37" s="157">
        <v>8.0864755097938799E-3</v>
      </c>
      <c r="K37" s="157">
        <v>2.0657994894899999E-3</v>
      </c>
      <c r="L37" s="157">
        <v>0.18001918246099999</v>
      </c>
      <c r="M37" s="157">
        <v>5.6460333523000008E-5</v>
      </c>
      <c r="N37" s="157">
        <v>5.1943506841160005E-5</v>
      </c>
      <c r="O37" s="126">
        <v>1.13346106541E-5</v>
      </c>
    </row>
    <row r="38" spans="1:15" x14ac:dyDescent="0.25">
      <c r="A38" s="128" t="s">
        <v>16</v>
      </c>
      <c r="B38" s="157">
        <v>34003</v>
      </c>
      <c r="C38" s="157" t="s">
        <v>18</v>
      </c>
      <c r="D38" s="157" t="s">
        <v>53</v>
      </c>
      <c r="E38" s="157" t="s">
        <v>288</v>
      </c>
      <c r="F38" s="157" t="s">
        <v>117</v>
      </c>
      <c r="G38" s="157" t="s">
        <v>89</v>
      </c>
      <c r="H38" s="157" t="s">
        <v>115</v>
      </c>
      <c r="I38" s="157">
        <v>15.97908872</v>
      </c>
      <c r="J38" s="157">
        <v>1.6833465849267E-3</v>
      </c>
      <c r="K38" s="157">
        <v>8.5295812200000007E-4</v>
      </c>
      <c r="L38" s="157">
        <v>5.6930452299999997E-2</v>
      </c>
      <c r="M38" s="157">
        <v>2.9858675529999998E-5</v>
      </c>
      <c r="N38" s="157">
        <v>2.7469981487600002E-5</v>
      </c>
      <c r="O38" s="126">
        <v>5.4033930699999994E-6</v>
      </c>
    </row>
    <row r="39" spans="1:15" x14ac:dyDescent="0.25">
      <c r="A39" s="128" t="s">
        <v>16</v>
      </c>
      <c r="B39" s="157">
        <v>34003</v>
      </c>
      <c r="C39" s="157" t="s">
        <v>18</v>
      </c>
      <c r="D39" s="157" t="s">
        <v>53</v>
      </c>
      <c r="E39" s="157" t="s">
        <v>289</v>
      </c>
      <c r="F39" s="157" t="s">
        <v>88</v>
      </c>
      <c r="G39" s="157" t="s">
        <v>89</v>
      </c>
      <c r="H39" s="157" t="s">
        <v>115</v>
      </c>
      <c r="I39" s="157">
        <v>0.62581295000000003</v>
      </c>
      <c r="J39" s="157">
        <v>1.5766903313E-5</v>
      </c>
      <c r="K39" s="157">
        <v>5.8922428000000003E-6</v>
      </c>
      <c r="L39" s="157">
        <v>4.9997633000000005E-4</v>
      </c>
      <c r="M39" s="157">
        <v>1.9372536999999999E-7</v>
      </c>
      <c r="N39" s="157">
        <v>1.7822734039999999E-7</v>
      </c>
      <c r="O39" s="126">
        <v>4.0129994000000001E-8</v>
      </c>
    </row>
    <row r="40" spans="1:15" x14ac:dyDescent="0.25">
      <c r="A40" s="128" t="s">
        <v>16</v>
      </c>
      <c r="B40" s="157">
        <v>34003</v>
      </c>
      <c r="C40" s="157" t="s">
        <v>18</v>
      </c>
      <c r="D40" s="157" t="s">
        <v>53</v>
      </c>
      <c r="E40" s="157" t="s">
        <v>290</v>
      </c>
      <c r="F40" s="157" t="s">
        <v>90</v>
      </c>
      <c r="G40" s="157" t="s">
        <v>89</v>
      </c>
      <c r="H40" s="157" t="s">
        <v>115</v>
      </c>
      <c r="I40" s="157">
        <v>184.72328679999998</v>
      </c>
      <c r="J40" s="157">
        <v>5.8991490795600003E-3</v>
      </c>
      <c r="K40" s="157">
        <v>1.3383029399999999E-3</v>
      </c>
      <c r="L40" s="157">
        <v>0.10354455999999999</v>
      </c>
      <c r="M40" s="157">
        <v>1.202297543E-4</v>
      </c>
      <c r="N40" s="157">
        <v>1.10611373956E-4</v>
      </c>
      <c r="O40" s="126">
        <v>9.8803947100000008E-6</v>
      </c>
    </row>
    <row r="41" spans="1:15" x14ac:dyDescent="0.25">
      <c r="A41" s="128" t="s">
        <v>16</v>
      </c>
      <c r="B41" s="157">
        <v>34003</v>
      </c>
      <c r="C41" s="157" t="s">
        <v>18</v>
      </c>
      <c r="D41" s="157" t="s">
        <v>53</v>
      </c>
      <c r="E41" s="157" t="s">
        <v>291</v>
      </c>
      <c r="F41" s="157" t="s">
        <v>118</v>
      </c>
      <c r="G41" s="157" t="s">
        <v>89</v>
      </c>
      <c r="H41" s="157" t="s">
        <v>115</v>
      </c>
      <c r="I41" s="157">
        <v>18.115196480000002</v>
      </c>
      <c r="J41" s="157">
        <v>2.6766473147975004E-3</v>
      </c>
      <c r="K41" s="157">
        <v>1.2380076210000001E-3</v>
      </c>
      <c r="L41" s="157">
        <v>0.10001680326</v>
      </c>
      <c r="M41" s="157">
        <v>5.0190066000000006E-5</v>
      </c>
      <c r="N41" s="157">
        <v>4.6174860720000002E-5</v>
      </c>
      <c r="O41" s="126">
        <v>9.4974957500000019E-6</v>
      </c>
    </row>
    <row r="42" spans="1:15" x14ac:dyDescent="0.25">
      <c r="A42" s="128" t="s">
        <v>16</v>
      </c>
      <c r="B42" s="157">
        <v>34003</v>
      </c>
      <c r="C42" s="157" t="s">
        <v>18</v>
      </c>
      <c r="D42" s="157" t="s">
        <v>53</v>
      </c>
      <c r="E42" s="157" t="s">
        <v>292</v>
      </c>
      <c r="F42" s="157" t="s">
        <v>91</v>
      </c>
      <c r="G42" s="157" t="s">
        <v>89</v>
      </c>
      <c r="H42" s="157" t="s">
        <v>115</v>
      </c>
      <c r="I42" s="157">
        <v>193.52637924699999</v>
      </c>
      <c r="J42" s="157">
        <v>8.8376157568864008E-3</v>
      </c>
      <c r="K42" s="157">
        <v>2.7713720050000002E-3</v>
      </c>
      <c r="L42" s="157">
        <v>0.22037910060000002</v>
      </c>
      <c r="M42" s="157">
        <v>1.4383596887000002E-4</v>
      </c>
      <c r="N42" s="157">
        <v>1.323290913604E-4</v>
      </c>
      <c r="O42" s="126">
        <v>1.8825034298999998E-5</v>
      </c>
    </row>
    <row r="43" spans="1:15" x14ac:dyDescent="0.25">
      <c r="A43" s="128" t="s">
        <v>16</v>
      </c>
      <c r="B43" s="157">
        <v>34003</v>
      </c>
      <c r="C43" s="157" t="s">
        <v>18</v>
      </c>
      <c r="D43" s="157" t="s">
        <v>53</v>
      </c>
      <c r="E43" s="157" t="s">
        <v>293</v>
      </c>
      <c r="F43" s="157" t="s">
        <v>119</v>
      </c>
      <c r="G43" s="157" t="s">
        <v>89</v>
      </c>
      <c r="H43" s="157" t="s">
        <v>115</v>
      </c>
      <c r="I43" s="157">
        <v>35.546173650999997</v>
      </c>
      <c r="J43" s="157">
        <v>3.3401033235301906E-3</v>
      </c>
      <c r="K43" s="157">
        <v>1.050003564E-3</v>
      </c>
      <c r="L43" s="157">
        <v>9.1317911549999992E-2</v>
      </c>
      <c r="M43" s="157">
        <v>6.2429728609999992E-5</v>
      </c>
      <c r="N43" s="157">
        <v>5.7435350321200002E-5</v>
      </c>
      <c r="O43" s="126">
        <v>7.9181759770000003E-6</v>
      </c>
    </row>
    <row r="44" spans="1:15" x14ac:dyDescent="0.25">
      <c r="A44" s="128" t="s">
        <v>16</v>
      </c>
      <c r="B44" s="157">
        <v>34003</v>
      </c>
      <c r="C44" s="157" t="s">
        <v>18</v>
      </c>
      <c r="D44" s="157" t="s">
        <v>53</v>
      </c>
      <c r="E44" s="157" t="s">
        <v>294</v>
      </c>
      <c r="F44" s="157" t="s">
        <v>92</v>
      </c>
      <c r="G44" s="157" t="s">
        <v>89</v>
      </c>
      <c r="H44" s="157" t="s">
        <v>115</v>
      </c>
      <c r="I44" s="157">
        <v>2.5616613519999998</v>
      </c>
      <c r="J44" s="157">
        <v>1.9772387533400002E-4</v>
      </c>
      <c r="K44" s="157">
        <v>5.3227123999999996E-5</v>
      </c>
      <c r="L44" s="157">
        <v>4.5339125399999998E-3</v>
      </c>
      <c r="M44" s="157">
        <v>4.3568930859999994E-6</v>
      </c>
      <c r="N44" s="157">
        <v>4.0083416391200002E-6</v>
      </c>
      <c r="O44" s="126">
        <v>4.0752303199999997E-7</v>
      </c>
    </row>
    <row r="45" spans="1:15" x14ac:dyDescent="0.25">
      <c r="A45" s="128" t="s">
        <v>16</v>
      </c>
      <c r="B45" s="157">
        <v>34003</v>
      </c>
      <c r="C45" s="157" t="s">
        <v>18</v>
      </c>
      <c r="D45" s="157" t="s">
        <v>53</v>
      </c>
      <c r="E45" s="157" t="s">
        <v>295</v>
      </c>
      <c r="F45" s="157" t="s">
        <v>120</v>
      </c>
      <c r="G45" s="157" t="s">
        <v>89</v>
      </c>
      <c r="H45" s="157" t="s">
        <v>115</v>
      </c>
      <c r="I45" s="157">
        <v>56.373225592000004</v>
      </c>
      <c r="J45" s="157">
        <v>6.2753070431261987E-3</v>
      </c>
      <c r="K45" s="157">
        <v>2.6670844768499997E-3</v>
      </c>
      <c r="L45" s="157">
        <v>0.169505286009</v>
      </c>
      <c r="M45" s="157">
        <v>1.2668004276099998E-4</v>
      </c>
      <c r="N45" s="157">
        <v>1.1654563934011999E-4</v>
      </c>
      <c r="O45" s="126">
        <v>1.6680429899600001E-5</v>
      </c>
    </row>
    <row r="46" spans="1:15" x14ac:dyDescent="0.25">
      <c r="A46" s="128" t="s">
        <v>16</v>
      </c>
      <c r="B46" s="157">
        <v>34003</v>
      </c>
      <c r="C46" s="157" t="s">
        <v>18</v>
      </c>
      <c r="D46" s="157" t="s">
        <v>53</v>
      </c>
      <c r="E46" s="157" t="s">
        <v>296</v>
      </c>
      <c r="F46" s="157" t="s">
        <v>121</v>
      </c>
      <c r="G46" s="157" t="s">
        <v>89</v>
      </c>
      <c r="H46" s="157" t="s">
        <v>115</v>
      </c>
      <c r="I46" s="157">
        <v>187.59369591000004</v>
      </c>
      <c r="J46" s="157">
        <v>3.6306913422507509E-3</v>
      </c>
      <c r="K46" s="157">
        <v>1.1340713904999999E-3</v>
      </c>
      <c r="L46" s="157">
        <v>5.188956275E-2</v>
      </c>
      <c r="M46" s="157">
        <v>7.0263443259999995E-5</v>
      </c>
      <c r="N46" s="157">
        <v>6.46423677992E-5</v>
      </c>
      <c r="O46" s="126">
        <v>5.6689145719999991E-6</v>
      </c>
    </row>
    <row r="47" spans="1:15" x14ac:dyDescent="0.25">
      <c r="A47" s="128" t="s">
        <v>16</v>
      </c>
      <c r="B47" s="157">
        <v>34003</v>
      </c>
      <c r="C47" s="157" t="s">
        <v>18</v>
      </c>
      <c r="D47" s="157" t="s">
        <v>53</v>
      </c>
      <c r="E47" s="157" t="s">
        <v>297</v>
      </c>
      <c r="F47" s="157" t="s">
        <v>93</v>
      </c>
      <c r="G47" s="157" t="s">
        <v>89</v>
      </c>
      <c r="H47" s="157" t="s">
        <v>115</v>
      </c>
      <c r="I47" s="157">
        <v>69.423506169999996</v>
      </c>
      <c r="J47" s="157">
        <v>9.6123967955630014E-3</v>
      </c>
      <c r="K47" s="157">
        <v>3.7601117410000005E-3</v>
      </c>
      <c r="L47" s="157">
        <v>0.39225359809999999</v>
      </c>
      <c r="M47" s="157">
        <v>1.942401514E-4</v>
      </c>
      <c r="N47" s="157">
        <v>1.7870093928799998E-4</v>
      </c>
      <c r="O47" s="126">
        <v>3.4780414699999996E-5</v>
      </c>
    </row>
    <row r="48" spans="1:15" x14ac:dyDescent="0.25">
      <c r="A48" s="128" t="s">
        <v>16</v>
      </c>
      <c r="B48" s="157">
        <v>34003</v>
      </c>
      <c r="C48" s="157" t="s">
        <v>18</v>
      </c>
      <c r="D48" s="157" t="s">
        <v>53</v>
      </c>
      <c r="E48" s="157" t="s">
        <v>298</v>
      </c>
      <c r="F48" s="157" t="s">
        <v>122</v>
      </c>
      <c r="G48" s="157" t="s">
        <v>89</v>
      </c>
      <c r="H48" s="157" t="s">
        <v>115</v>
      </c>
      <c r="I48" s="157">
        <v>445.2701242</v>
      </c>
      <c r="J48" s="157">
        <v>1.0804924739969119E-2</v>
      </c>
      <c r="K48" s="157">
        <v>2.5544881250000001E-3</v>
      </c>
      <c r="L48" s="157">
        <v>0.21772126814999998</v>
      </c>
      <c r="M48" s="157">
        <v>1.2783844391E-4</v>
      </c>
      <c r="N48" s="157">
        <v>1.1761136839719999E-4</v>
      </c>
      <c r="O48" s="126">
        <v>1.6699321212000002E-5</v>
      </c>
    </row>
    <row r="49" spans="1:15" x14ac:dyDescent="0.25">
      <c r="A49" s="128" t="s">
        <v>16</v>
      </c>
      <c r="B49" s="157">
        <v>34003</v>
      </c>
      <c r="C49" s="157" t="s">
        <v>18</v>
      </c>
      <c r="D49" s="157" t="s">
        <v>53</v>
      </c>
      <c r="E49" s="157" t="s">
        <v>299</v>
      </c>
      <c r="F49" s="157" t="s">
        <v>123</v>
      </c>
      <c r="G49" s="157" t="s">
        <v>89</v>
      </c>
      <c r="H49" s="157" t="s">
        <v>115</v>
      </c>
      <c r="I49" s="157">
        <v>1.8941269125</v>
      </c>
      <c r="J49" s="157">
        <v>3.5662134218764703E-4</v>
      </c>
      <c r="K49" s="157">
        <v>4.8902650015999994E-4</v>
      </c>
      <c r="L49" s="157">
        <v>8.4804632180000006E-3</v>
      </c>
      <c r="M49" s="157">
        <v>5.5492241180000006E-6</v>
      </c>
      <c r="N49" s="157">
        <v>5.1052861885600001E-6</v>
      </c>
      <c r="O49" s="126">
        <v>1.3597691865000001E-6</v>
      </c>
    </row>
    <row r="50" spans="1:15" x14ac:dyDescent="0.25">
      <c r="A50" s="128" t="s">
        <v>16</v>
      </c>
      <c r="B50" s="157">
        <v>34003</v>
      </c>
      <c r="C50" s="157" t="s">
        <v>18</v>
      </c>
      <c r="D50" s="157" t="s">
        <v>53</v>
      </c>
      <c r="E50" s="157" t="s">
        <v>300</v>
      </c>
      <c r="F50" s="157" t="s">
        <v>94</v>
      </c>
      <c r="G50" s="157" t="s">
        <v>89</v>
      </c>
      <c r="H50" s="157" t="s">
        <v>115</v>
      </c>
      <c r="I50" s="157">
        <v>12.09905041</v>
      </c>
      <c r="J50" s="157">
        <v>8.7291185266599996E-4</v>
      </c>
      <c r="K50" s="157">
        <v>3.41911102E-4</v>
      </c>
      <c r="L50" s="157">
        <v>2.5166009539999999E-2</v>
      </c>
      <c r="M50" s="157">
        <v>1.6198491100000001E-5</v>
      </c>
      <c r="N50" s="157">
        <v>1.4902611811999999E-5</v>
      </c>
      <c r="O50" s="126">
        <v>2.2431384899999998E-6</v>
      </c>
    </row>
    <row r="51" spans="1:15" x14ac:dyDescent="0.25">
      <c r="A51" s="128" t="s">
        <v>16</v>
      </c>
      <c r="B51" s="157">
        <v>34003</v>
      </c>
      <c r="C51" s="157" t="s">
        <v>18</v>
      </c>
      <c r="D51" s="157" t="s">
        <v>53</v>
      </c>
      <c r="E51" s="157" t="s">
        <v>301</v>
      </c>
      <c r="F51" s="157" t="s">
        <v>124</v>
      </c>
      <c r="G51" s="157" t="s">
        <v>89</v>
      </c>
      <c r="H51" s="157" t="s">
        <v>115</v>
      </c>
      <c r="I51" s="157">
        <v>1.7773089095000001</v>
      </c>
      <c r="J51" s="157">
        <v>4.1194696036135999E-4</v>
      </c>
      <c r="K51" s="157">
        <v>6.5849905879999992E-4</v>
      </c>
      <c r="L51" s="157">
        <v>9.2868738740000002E-3</v>
      </c>
      <c r="M51" s="157">
        <v>8.5455248450000008E-6</v>
      </c>
      <c r="N51" s="157">
        <v>7.8618828573999995E-6</v>
      </c>
      <c r="O51" s="126">
        <v>2.0983793179999998E-6</v>
      </c>
    </row>
    <row r="52" spans="1:15" x14ac:dyDescent="0.25">
      <c r="A52" s="128" t="s">
        <v>16</v>
      </c>
      <c r="B52" s="157">
        <v>34003</v>
      </c>
      <c r="C52" s="157" t="s">
        <v>18</v>
      </c>
      <c r="D52" s="157" t="s">
        <v>53</v>
      </c>
      <c r="E52" s="157" t="s">
        <v>302</v>
      </c>
      <c r="F52" s="157" t="s">
        <v>125</v>
      </c>
      <c r="G52" s="157" t="s">
        <v>89</v>
      </c>
      <c r="H52" s="157" t="s">
        <v>115</v>
      </c>
      <c r="I52" s="157">
        <v>2.8453623990000003</v>
      </c>
      <c r="J52" s="157">
        <v>6.4094953006136408E-4</v>
      </c>
      <c r="K52" s="157">
        <v>1.0849870353999999E-3</v>
      </c>
      <c r="L52" s="157">
        <v>1.5009171820999999E-2</v>
      </c>
      <c r="M52" s="157">
        <v>2.0955856239999999E-5</v>
      </c>
      <c r="N52" s="157">
        <v>1.9279387740800001E-5</v>
      </c>
      <c r="O52" s="126">
        <v>4.9482994749999996E-6</v>
      </c>
    </row>
    <row r="53" spans="1:15" x14ac:dyDescent="0.25">
      <c r="A53" s="128" t="s">
        <v>16</v>
      </c>
      <c r="B53" s="157">
        <v>34003</v>
      </c>
      <c r="C53" s="157" t="s">
        <v>18</v>
      </c>
      <c r="D53" s="157" t="s">
        <v>53</v>
      </c>
      <c r="E53" s="157" t="s">
        <v>303</v>
      </c>
      <c r="F53" s="157" t="s">
        <v>126</v>
      </c>
      <c r="G53" s="157" t="s">
        <v>89</v>
      </c>
      <c r="H53" s="157" t="s">
        <v>115</v>
      </c>
      <c r="I53" s="157">
        <v>14.760845326</v>
      </c>
      <c r="J53" s="157">
        <v>3.4438358274842388E-3</v>
      </c>
      <c r="K53" s="157">
        <v>1.4816271345E-3</v>
      </c>
      <c r="L53" s="157">
        <v>0.13530836983499997</v>
      </c>
      <c r="M53" s="157">
        <v>5.9101783789999994E-5</v>
      </c>
      <c r="N53" s="157">
        <v>5.4373641086800002E-5</v>
      </c>
      <c r="O53" s="126">
        <v>1.1425813516E-5</v>
      </c>
    </row>
    <row r="54" spans="1:15" x14ac:dyDescent="0.25">
      <c r="A54" s="128" t="s">
        <v>16</v>
      </c>
      <c r="B54" s="157">
        <v>34003</v>
      </c>
      <c r="C54" s="157" t="s">
        <v>18</v>
      </c>
      <c r="D54" s="157" t="s">
        <v>53</v>
      </c>
      <c r="E54" s="157" t="s">
        <v>304</v>
      </c>
      <c r="F54" s="157" t="s">
        <v>127</v>
      </c>
      <c r="G54" s="157" t="s">
        <v>89</v>
      </c>
      <c r="H54" s="157" t="s">
        <v>115</v>
      </c>
      <c r="I54" s="157">
        <v>18.14857597</v>
      </c>
      <c r="J54" s="157">
        <v>2.2536165660880006E-3</v>
      </c>
      <c r="K54" s="157">
        <v>2.0842648940000001E-3</v>
      </c>
      <c r="L54" s="157">
        <v>6.6180766399999993E-2</v>
      </c>
      <c r="M54" s="157">
        <v>3.5047013669999999E-5</v>
      </c>
      <c r="N54" s="157">
        <v>3.2243252576400004E-5</v>
      </c>
      <c r="O54" s="126">
        <v>7.9785584500000008E-6</v>
      </c>
    </row>
    <row r="55" spans="1:15" x14ac:dyDescent="0.25">
      <c r="A55" s="128" t="s">
        <v>16</v>
      </c>
      <c r="B55" s="157">
        <v>34003</v>
      </c>
      <c r="C55" s="157" t="s">
        <v>18</v>
      </c>
      <c r="D55" s="157" t="s">
        <v>53</v>
      </c>
      <c r="E55" s="157" t="s">
        <v>305</v>
      </c>
      <c r="F55" s="157" t="s">
        <v>128</v>
      </c>
      <c r="G55" s="157" t="s">
        <v>89</v>
      </c>
      <c r="H55" s="157" t="s">
        <v>115</v>
      </c>
      <c r="I55" s="157">
        <v>52.384706519999995</v>
      </c>
      <c r="J55" s="157">
        <v>1.570703186460115E-3</v>
      </c>
      <c r="K55" s="157">
        <v>4.2986712699999999E-4</v>
      </c>
      <c r="L55" s="157">
        <v>3.5353173580000001E-2</v>
      </c>
      <c r="M55" s="157">
        <v>1.5490201360000003E-5</v>
      </c>
      <c r="N55" s="157">
        <v>1.4250985251199999E-5</v>
      </c>
      <c r="O55" s="126">
        <v>2.609213274E-6</v>
      </c>
    </row>
    <row r="56" spans="1:15" x14ac:dyDescent="0.25">
      <c r="A56" s="128" t="s">
        <v>16</v>
      </c>
      <c r="B56" s="157">
        <v>34003</v>
      </c>
      <c r="C56" s="157" t="s">
        <v>18</v>
      </c>
      <c r="D56" s="157" t="s">
        <v>53</v>
      </c>
      <c r="E56" s="157" t="s">
        <v>306</v>
      </c>
      <c r="F56" s="157" t="s">
        <v>129</v>
      </c>
      <c r="G56" s="157" t="s">
        <v>89</v>
      </c>
      <c r="H56" s="157" t="s">
        <v>115</v>
      </c>
      <c r="I56" s="157">
        <v>1.1765282939999999</v>
      </c>
      <c r="J56" s="157">
        <v>4.8515363849280008E-4</v>
      </c>
      <c r="K56" s="157">
        <v>7.725836386E-4</v>
      </c>
      <c r="L56" s="157">
        <v>1.031098345E-2</v>
      </c>
      <c r="M56" s="157">
        <v>7.2877890179999997E-6</v>
      </c>
      <c r="N56" s="157">
        <v>6.7047658965599994E-6</v>
      </c>
      <c r="O56" s="126">
        <v>1.8753503670000001E-6</v>
      </c>
    </row>
    <row r="57" spans="1:15" x14ac:dyDescent="0.25">
      <c r="A57" s="128" t="s">
        <v>16</v>
      </c>
      <c r="B57" s="157">
        <v>34003</v>
      </c>
      <c r="C57" s="157" t="s">
        <v>18</v>
      </c>
      <c r="D57" s="157" t="s">
        <v>53</v>
      </c>
      <c r="E57" s="157" t="s">
        <v>307</v>
      </c>
      <c r="F57" s="157" t="s">
        <v>130</v>
      </c>
      <c r="G57" s="157" t="s">
        <v>96</v>
      </c>
      <c r="H57" s="157" t="s">
        <v>115</v>
      </c>
      <c r="I57" s="157">
        <v>56.243667840000001</v>
      </c>
      <c r="J57" s="157">
        <v>8.2923709256049992E-3</v>
      </c>
      <c r="K57" s="157">
        <v>9.6863020699999997E-3</v>
      </c>
      <c r="L57" s="157">
        <v>0.20263441100000001</v>
      </c>
      <c r="M57" s="157">
        <v>9.8993946999999989E-5</v>
      </c>
      <c r="N57" s="157">
        <v>9.1074431240000011E-5</v>
      </c>
      <c r="O57" s="126">
        <v>2.3501118710000001E-5</v>
      </c>
    </row>
    <row r="58" spans="1:15" x14ac:dyDescent="0.25">
      <c r="A58" s="128" t="s">
        <v>16</v>
      </c>
      <c r="B58" s="157">
        <v>34003</v>
      </c>
      <c r="C58" s="157" t="s">
        <v>18</v>
      </c>
      <c r="D58" s="157" t="s">
        <v>53</v>
      </c>
      <c r="E58" s="157" t="s">
        <v>308</v>
      </c>
      <c r="F58" s="157" t="s">
        <v>131</v>
      </c>
      <c r="G58" s="157" t="s">
        <v>96</v>
      </c>
      <c r="H58" s="157" t="s">
        <v>115</v>
      </c>
      <c r="I58" s="157">
        <v>31.573989937</v>
      </c>
      <c r="J58" s="157">
        <v>1.2528930831414101E-2</v>
      </c>
      <c r="K58" s="157">
        <v>2.1163827944999998E-2</v>
      </c>
      <c r="L58" s="157">
        <v>0.29598253690999998</v>
      </c>
      <c r="M58" s="157">
        <v>3.1035427813999995E-4</v>
      </c>
      <c r="N58" s="157">
        <v>2.8552593588879996E-4</v>
      </c>
      <c r="O58" s="126">
        <v>7.331995942000001E-5</v>
      </c>
    </row>
    <row r="59" spans="1:15" x14ac:dyDescent="0.25">
      <c r="A59" s="128" t="s">
        <v>16</v>
      </c>
      <c r="B59" s="157">
        <v>34003</v>
      </c>
      <c r="C59" s="157" t="s">
        <v>18</v>
      </c>
      <c r="D59" s="157" t="s">
        <v>53</v>
      </c>
      <c r="E59" s="157" t="s">
        <v>309</v>
      </c>
      <c r="F59" s="157" t="s">
        <v>95</v>
      </c>
      <c r="G59" s="157" t="s">
        <v>96</v>
      </c>
      <c r="H59" s="157" t="s">
        <v>115</v>
      </c>
      <c r="I59" s="157">
        <v>32.779061126999999</v>
      </c>
      <c r="J59" s="157">
        <v>4.1984289929130093E-3</v>
      </c>
      <c r="K59" s="157">
        <v>2.9011052300000001E-3</v>
      </c>
      <c r="L59" s="157">
        <v>0.11712699159999999</v>
      </c>
      <c r="M59" s="157">
        <v>1.0314501772E-4</v>
      </c>
      <c r="N59" s="157">
        <v>9.4893416302399997E-5</v>
      </c>
      <c r="O59" s="126">
        <v>1.8059270163000001E-5</v>
      </c>
    </row>
    <row r="60" spans="1:15" x14ac:dyDescent="0.25">
      <c r="A60" s="128" t="s">
        <v>16</v>
      </c>
      <c r="B60" s="157">
        <v>34003</v>
      </c>
      <c r="C60" s="157" t="s">
        <v>18</v>
      </c>
      <c r="D60" s="157" t="s">
        <v>53</v>
      </c>
      <c r="E60" s="157" t="s">
        <v>310</v>
      </c>
      <c r="F60" s="157" t="s">
        <v>97</v>
      </c>
      <c r="G60" s="157" t="s">
        <v>96</v>
      </c>
      <c r="H60" s="157" t="s">
        <v>115</v>
      </c>
      <c r="I60" s="157">
        <v>137.9304779</v>
      </c>
      <c r="J60" s="157">
        <v>1.9255680002143401E-2</v>
      </c>
      <c r="K60" s="157">
        <v>4.6280684000000001E-3</v>
      </c>
      <c r="L60" s="157">
        <v>0.32976480838999994</v>
      </c>
      <c r="M60" s="157">
        <v>4.3161732369999999E-4</v>
      </c>
      <c r="N60" s="157">
        <v>3.9708793780400011E-4</v>
      </c>
      <c r="O60" s="126">
        <v>3.2603105952000001E-5</v>
      </c>
    </row>
    <row r="61" spans="1:15" x14ac:dyDescent="0.25">
      <c r="A61" s="128" t="s">
        <v>16</v>
      </c>
      <c r="B61" s="157">
        <v>34003</v>
      </c>
      <c r="C61" s="157" t="s">
        <v>18</v>
      </c>
      <c r="D61" s="157" t="s">
        <v>53</v>
      </c>
      <c r="E61" s="157" t="s">
        <v>311</v>
      </c>
      <c r="F61" s="157" t="s">
        <v>132</v>
      </c>
      <c r="G61" s="157" t="s">
        <v>96</v>
      </c>
      <c r="H61" s="157" t="s">
        <v>115</v>
      </c>
      <c r="I61" s="157">
        <v>3.2611348659999999</v>
      </c>
      <c r="J61" s="157">
        <v>5.6333028612630008E-4</v>
      </c>
      <c r="K61" s="157">
        <v>6.1673444772000004E-4</v>
      </c>
      <c r="L61" s="157">
        <v>1.4648487857E-2</v>
      </c>
      <c r="M61" s="157">
        <v>7.1169444749999992E-6</v>
      </c>
      <c r="N61" s="157">
        <v>6.5475889170000001E-6</v>
      </c>
      <c r="O61" s="126">
        <v>1.6457723320999999E-6</v>
      </c>
    </row>
    <row r="62" spans="1:15" x14ac:dyDescent="0.25">
      <c r="A62" s="128" t="s">
        <v>16</v>
      </c>
      <c r="B62" s="157">
        <v>34003</v>
      </c>
      <c r="C62" s="157" t="s">
        <v>18</v>
      </c>
      <c r="D62" s="157" t="s">
        <v>53</v>
      </c>
      <c r="E62" s="157" t="s">
        <v>312</v>
      </c>
      <c r="F62" s="157" t="s">
        <v>133</v>
      </c>
      <c r="G62" s="157" t="s">
        <v>96</v>
      </c>
      <c r="H62" s="157" t="s">
        <v>115</v>
      </c>
      <c r="I62" s="157">
        <v>1.4909986199999998</v>
      </c>
      <c r="J62" s="157">
        <v>1.9962581091530004E-4</v>
      </c>
      <c r="K62" s="157">
        <v>7.2758576319999994E-5</v>
      </c>
      <c r="L62" s="157">
        <v>6.4298741349999994E-3</v>
      </c>
      <c r="M62" s="157">
        <v>2.6345165239999997E-6</v>
      </c>
      <c r="N62" s="157">
        <v>2.42375520208E-6</v>
      </c>
      <c r="O62" s="126">
        <v>5.1781744710000009E-7</v>
      </c>
    </row>
    <row r="63" spans="1:15" x14ac:dyDescent="0.25">
      <c r="A63" s="128" t="s">
        <v>16</v>
      </c>
      <c r="B63" s="157">
        <v>34003</v>
      </c>
      <c r="C63" s="157" t="s">
        <v>18</v>
      </c>
      <c r="D63" s="157" t="s">
        <v>53</v>
      </c>
      <c r="E63" s="157" t="s">
        <v>313</v>
      </c>
      <c r="F63" s="157" t="s">
        <v>134</v>
      </c>
      <c r="G63" s="157" t="s">
        <v>96</v>
      </c>
      <c r="H63" s="157" t="s">
        <v>115</v>
      </c>
      <c r="I63" s="157">
        <v>2.105761282</v>
      </c>
      <c r="J63" s="157">
        <v>3.9701586290481999E-4</v>
      </c>
      <c r="K63" s="157">
        <v>7.3089835179999995E-4</v>
      </c>
      <c r="L63" s="157">
        <v>9.5576739139999999E-3</v>
      </c>
      <c r="M63" s="157">
        <v>3.2054675239999997E-5</v>
      </c>
      <c r="N63" s="157">
        <v>2.9490301220800002E-5</v>
      </c>
      <c r="O63" s="126">
        <v>7.1633762460000003E-6</v>
      </c>
    </row>
    <row r="64" spans="1:15" x14ac:dyDescent="0.25">
      <c r="A64" s="128" t="s">
        <v>16</v>
      </c>
      <c r="B64" s="157">
        <v>34003</v>
      </c>
      <c r="C64" s="157" t="s">
        <v>18</v>
      </c>
      <c r="D64" s="157" t="s">
        <v>53</v>
      </c>
      <c r="E64" s="157" t="s">
        <v>314</v>
      </c>
      <c r="F64" s="157" t="s">
        <v>135</v>
      </c>
      <c r="G64" s="157" t="s">
        <v>99</v>
      </c>
      <c r="H64" s="157" t="s">
        <v>115</v>
      </c>
      <c r="I64" s="157">
        <v>125212.07359499999</v>
      </c>
      <c r="J64" s="157">
        <v>0.66244382510235711</v>
      </c>
      <c r="K64" s="157">
        <v>5.9678636196000001E-2</v>
      </c>
      <c r="L64" s="157">
        <v>5.5892510018000001</v>
      </c>
      <c r="M64" s="157">
        <v>5.7266442057099997E-3</v>
      </c>
      <c r="N64" s="157">
        <v>5.2685126692532001E-3</v>
      </c>
      <c r="O64" s="126">
        <v>4.1818073683999997E-4</v>
      </c>
    </row>
    <row r="65" spans="1:15" x14ac:dyDescent="0.25">
      <c r="A65" s="128" t="s">
        <v>16</v>
      </c>
      <c r="B65" s="157">
        <v>34003</v>
      </c>
      <c r="C65" s="157" t="s">
        <v>18</v>
      </c>
      <c r="D65" s="157" t="s">
        <v>53</v>
      </c>
      <c r="E65" s="157" t="s">
        <v>315</v>
      </c>
      <c r="F65" s="157" t="s">
        <v>135</v>
      </c>
      <c r="G65" s="157" t="s">
        <v>100</v>
      </c>
      <c r="H65" s="157" t="s">
        <v>115</v>
      </c>
      <c r="I65" s="157">
        <v>8669.634615500001</v>
      </c>
      <c r="J65" s="157">
        <v>0.62666188861387306</v>
      </c>
      <c r="K65" s="157">
        <v>8.7329708490000005E-2</v>
      </c>
      <c r="L65" s="157">
        <v>6.2052440826999993</v>
      </c>
      <c r="M65" s="157">
        <v>1.1573299701299999E-2</v>
      </c>
      <c r="N65" s="157">
        <v>1.0647435725196001E-2</v>
      </c>
      <c r="O65" s="126">
        <v>6.8073624743000003E-4</v>
      </c>
    </row>
    <row r="66" spans="1:15" x14ac:dyDescent="0.25">
      <c r="A66" s="128" t="s">
        <v>16</v>
      </c>
      <c r="B66" s="157">
        <v>34003</v>
      </c>
      <c r="C66" s="157" t="s">
        <v>18</v>
      </c>
      <c r="D66" s="157" t="s">
        <v>53</v>
      </c>
      <c r="E66" s="157" t="s">
        <v>316</v>
      </c>
      <c r="F66" s="157" t="s">
        <v>98</v>
      </c>
      <c r="G66" s="157" t="s">
        <v>99</v>
      </c>
      <c r="H66" s="157" t="s">
        <v>115</v>
      </c>
      <c r="I66" s="157">
        <v>10999.019</v>
      </c>
      <c r="J66" s="157">
        <v>5.5956844550000009E-2</v>
      </c>
      <c r="K66" s="157">
        <v>5.01682E-3</v>
      </c>
      <c r="L66" s="157">
        <v>0.46897987000000002</v>
      </c>
      <c r="M66" s="157">
        <v>4.8708904000000001E-4</v>
      </c>
      <c r="N66" s="157">
        <v>4.4812191680000001E-4</v>
      </c>
      <c r="O66" s="126">
        <v>3.5120512999999999E-5</v>
      </c>
    </row>
    <row r="67" spans="1:15" x14ac:dyDescent="0.25">
      <c r="A67" s="128" t="s">
        <v>16</v>
      </c>
      <c r="B67" s="157">
        <v>34003</v>
      </c>
      <c r="C67" s="157" t="s">
        <v>18</v>
      </c>
      <c r="D67" s="157" t="s">
        <v>53</v>
      </c>
      <c r="E67" s="157" t="s">
        <v>317</v>
      </c>
      <c r="F67" s="157" t="s">
        <v>98</v>
      </c>
      <c r="G67" s="157" t="s">
        <v>100</v>
      </c>
      <c r="H67" s="157" t="s">
        <v>115</v>
      </c>
      <c r="I67" s="157">
        <v>2736.3661999999999</v>
      </c>
      <c r="J67" s="157">
        <v>0.37636389768</v>
      </c>
      <c r="K67" s="157">
        <v>4.7206062999999999E-2</v>
      </c>
      <c r="L67" s="157">
        <v>4.0674051999999996</v>
      </c>
      <c r="M67" s="157">
        <v>5.1214742000000001E-3</v>
      </c>
      <c r="N67" s="157">
        <v>4.7117562639999999E-3</v>
      </c>
      <c r="O67" s="126">
        <v>3.4926899000000002E-4</v>
      </c>
    </row>
    <row r="68" spans="1:15" x14ac:dyDescent="0.25">
      <c r="A68" s="128" t="s">
        <v>16</v>
      </c>
      <c r="B68" s="157">
        <v>34003</v>
      </c>
      <c r="C68" s="157" t="s">
        <v>18</v>
      </c>
      <c r="D68" s="157" t="s">
        <v>53</v>
      </c>
      <c r="E68" s="157" t="s">
        <v>318</v>
      </c>
      <c r="F68" s="157" t="s">
        <v>102</v>
      </c>
      <c r="G68" s="157" t="s">
        <v>99</v>
      </c>
      <c r="H68" s="157" t="s">
        <v>115</v>
      </c>
      <c r="I68" s="157">
        <v>861.92547999999999</v>
      </c>
      <c r="J68" s="157">
        <v>3.4239501173000003E-3</v>
      </c>
      <c r="K68" s="157">
        <v>3.1335671999999998E-4</v>
      </c>
      <c r="L68" s="157">
        <v>2.6843104999999999E-2</v>
      </c>
      <c r="M68" s="157">
        <v>3.4413492999999999E-5</v>
      </c>
      <c r="N68" s="157">
        <v>3.1660413559999999E-5</v>
      </c>
      <c r="O68" s="126">
        <v>2.3227071000000001E-6</v>
      </c>
    </row>
    <row r="69" spans="1:15" x14ac:dyDescent="0.25">
      <c r="A69" s="128" t="s">
        <v>16</v>
      </c>
      <c r="B69" s="157">
        <v>34003</v>
      </c>
      <c r="C69" s="157" t="s">
        <v>18</v>
      </c>
      <c r="D69" s="157" t="s">
        <v>53</v>
      </c>
      <c r="E69" s="157" t="s">
        <v>319</v>
      </c>
      <c r="F69" s="157" t="s">
        <v>102</v>
      </c>
      <c r="G69" s="157" t="s">
        <v>100</v>
      </c>
      <c r="H69" s="157" t="s">
        <v>115</v>
      </c>
      <c r="I69" s="157">
        <v>199.96834529999998</v>
      </c>
      <c r="J69" s="157">
        <v>1.2840471641759998E-2</v>
      </c>
      <c r="K69" s="157">
        <v>2.0976884879999997E-3</v>
      </c>
      <c r="L69" s="157">
        <v>0.16929440579999999</v>
      </c>
      <c r="M69" s="157">
        <v>1.8586334700000003E-4</v>
      </c>
      <c r="N69" s="157">
        <v>1.7099427924000002E-4</v>
      </c>
      <c r="O69" s="126">
        <v>1.5975728700000001E-5</v>
      </c>
    </row>
    <row r="70" spans="1:15" x14ac:dyDescent="0.25">
      <c r="A70" s="128" t="s">
        <v>16</v>
      </c>
      <c r="B70" s="157">
        <v>34003</v>
      </c>
      <c r="C70" s="157" t="s">
        <v>18</v>
      </c>
      <c r="D70" s="157" t="s">
        <v>53</v>
      </c>
      <c r="E70" s="157" t="s">
        <v>320</v>
      </c>
      <c r="F70" s="157" t="s">
        <v>103</v>
      </c>
      <c r="G70" s="157" t="s">
        <v>99</v>
      </c>
      <c r="H70" s="157" t="s">
        <v>115</v>
      </c>
      <c r="I70" s="157">
        <v>1390.4792</v>
      </c>
      <c r="J70" s="157">
        <v>6.2609587618000003E-3</v>
      </c>
      <c r="K70" s="157">
        <v>5.9805996999999999E-4</v>
      </c>
      <c r="L70" s="157">
        <v>5.1182131999999998E-2</v>
      </c>
      <c r="M70" s="157">
        <v>6.5895452000000002E-5</v>
      </c>
      <c r="N70" s="157">
        <v>6.0623815840000007E-5</v>
      </c>
      <c r="O70" s="126">
        <v>4.4325479E-6</v>
      </c>
    </row>
    <row r="71" spans="1:15" x14ac:dyDescent="0.25">
      <c r="A71" s="128" t="s">
        <v>16</v>
      </c>
      <c r="B71" s="157">
        <v>34003</v>
      </c>
      <c r="C71" s="157" t="s">
        <v>18</v>
      </c>
      <c r="D71" s="157" t="s">
        <v>53</v>
      </c>
      <c r="E71" s="157" t="s">
        <v>321</v>
      </c>
      <c r="F71" s="157" t="s">
        <v>103</v>
      </c>
      <c r="G71" s="157" t="s">
        <v>100</v>
      </c>
      <c r="H71" s="157" t="s">
        <v>115</v>
      </c>
      <c r="I71" s="157">
        <v>1982.7024526999999</v>
      </c>
      <c r="J71" s="157">
        <v>0.27333322095846802</v>
      </c>
      <c r="K71" s="157">
        <v>0.11296628491999999</v>
      </c>
      <c r="L71" s="157">
        <v>7.1841980164999999</v>
      </c>
      <c r="M71" s="157">
        <v>3.5565403449999999E-3</v>
      </c>
      <c r="N71" s="157">
        <v>3.2720171173999998E-3</v>
      </c>
      <c r="O71" s="126">
        <v>6.7408149549999996E-4</v>
      </c>
    </row>
    <row r="72" spans="1:15" x14ac:dyDescent="0.25">
      <c r="A72" s="128" t="s">
        <v>16</v>
      </c>
      <c r="B72" s="157">
        <v>34003</v>
      </c>
      <c r="C72" s="157" t="s">
        <v>18</v>
      </c>
      <c r="D72" s="157" t="s">
        <v>53</v>
      </c>
      <c r="E72" s="157" t="s">
        <v>322</v>
      </c>
      <c r="F72" s="157" t="s">
        <v>104</v>
      </c>
      <c r="G72" s="157" t="s">
        <v>99</v>
      </c>
      <c r="H72" s="157" t="s">
        <v>115</v>
      </c>
      <c r="I72" s="157">
        <v>17581.640780000002</v>
      </c>
      <c r="J72" s="157">
        <v>3.3600156870000002E-2</v>
      </c>
      <c r="K72" s="157">
        <v>0</v>
      </c>
      <c r="L72" s="157">
        <v>0</v>
      </c>
      <c r="M72" s="157">
        <v>0</v>
      </c>
      <c r="N72" s="157">
        <v>0</v>
      </c>
      <c r="O72" s="126">
        <v>0</v>
      </c>
    </row>
    <row r="73" spans="1:15" x14ac:dyDescent="0.25">
      <c r="A73" s="128" t="s">
        <v>16</v>
      </c>
      <c r="B73" s="157">
        <v>34003</v>
      </c>
      <c r="C73" s="157" t="s">
        <v>18</v>
      </c>
      <c r="D73" s="157" t="s">
        <v>53</v>
      </c>
      <c r="E73" s="157" t="s">
        <v>323</v>
      </c>
      <c r="F73" s="157" t="s">
        <v>104</v>
      </c>
      <c r="G73" s="157" t="s">
        <v>100</v>
      </c>
      <c r="H73" s="157" t="s">
        <v>115</v>
      </c>
      <c r="I73" s="157">
        <v>3431.8179399999999</v>
      </c>
      <c r="J73" s="157">
        <v>7.1844276470000006E-3</v>
      </c>
      <c r="K73" s="157">
        <v>0</v>
      </c>
      <c r="L73" s="157">
        <v>0</v>
      </c>
      <c r="M73" s="157">
        <v>0</v>
      </c>
      <c r="N73" s="157">
        <v>0</v>
      </c>
      <c r="O73" s="126">
        <v>0</v>
      </c>
    </row>
    <row r="74" spans="1:15" x14ac:dyDescent="0.25">
      <c r="A74" s="128" t="s">
        <v>16</v>
      </c>
      <c r="B74" s="157">
        <v>34003</v>
      </c>
      <c r="C74" s="157" t="s">
        <v>18</v>
      </c>
      <c r="D74" s="157" t="s">
        <v>53</v>
      </c>
      <c r="E74" s="157" t="s">
        <v>324</v>
      </c>
      <c r="F74" s="157" t="s">
        <v>136</v>
      </c>
      <c r="G74" s="157" t="s">
        <v>99</v>
      </c>
      <c r="H74" s="157" t="s">
        <v>115</v>
      </c>
      <c r="I74" s="157">
        <v>6666.4508980000001</v>
      </c>
      <c r="J74" s="157">
        <v>6.5165956549939702E-2</v>
      </c>
      <c r="K74" s="157">
        <v>1.2870691338999998E-2</v>
      </c>
      <c r="L74" s="157">
        <v>1.0868146922999999</v>
      </c>
      <c r="M74" s="157">
        <v>4.0897628499999997E-4</v>
      </c>
      <c r="N74" s="157">
        <v>3.7625818220000007E-4</v>
      </c>
      <c r="O74" s="126">
        <v>8.5734542040000005E-5</v>
      </c>
    </row>
    <row r="75" spans="1:15" x14ac:dyDescent="0.25">
      <c r="A75" s="128" t="s">
        <v>16</v>
      </c>
      <c r="B75" s="157">
        <v>34003</v>
      </c>
      <c r="C75" s="157" t="s">
        <v>18</v>
      </c>
      <c r="D75" s="157" t="s">
        <v>53</v>
      </c>
      <c r="E75" s="157" t="s">
        <v>325</v>
      </c>
      <c r="F75" s="157" t="s">
        <v>136</v>
      </c>
      <c r="G75" s="157" t="s">
        <v>100</v>
      </c>
      <c r="H75" s="157" t="s">
        <v>115</v>
      </c>
      <c r="I75" s="157">
        <v>265.32358202</v>
      </c>
      <c r="J75" s="157">
        <v>2.6974736929730004E-2</v>
      </c>
      <c r="K75" s="157">
        <v>1.0706055332000001E-2</v>
      </c>
      <c r="L75" s="157">
        <v>0.95431069750000008</v>
      </c>
      <c r="M75" s="157">
        <v>3.8517358379999998E-4</v>
      </c>
      <c r="N75" s="157">
        <v>3.5435969709600001E-4</v>
      </c>
      <c r="O75" s="126">
        <v>7.7359704110000003E-5</v>
      </c>
    </row>
    <row r="76" spans="1:15" x14ac:dyDescent="0.25">
      <c r="A76" s="128" t="s">
        <v>16</v>
      </c>
      <c r="B76" s="157">
        <v>34003</v>
      </c>
      <c r="C76" s="157" t="s">
        <v>18</v>
      </c>
      <c r="D76" s="157" t="s">
        <v>53</v>
      </c>
      <c r="E76" s="157" t="s">
        <v>326</v>
      </c>
      <c r="F76" s="157" t="s">
        <v>137</v>
      </c>
      <c r="G76" s="157" t="s">
        <v>100</v>
      </c>
      <c r="H76" s="157" t="s">
        <v>115</v>
      </c>
      <c r="I76" s="157">
        <v>914.45449669999994</v>
      </c>
      <c r="J76" s="157">
        <v>4.0236520033499999E-2</v>
      </c>
      <c r="K76" s="157">
        <v>1.4432125299999999E-2</v>
      </c>
      <c r="L76" s="157">
        <v>1.2347385134</v>
      </c>
      <c r="M76" s="157">
        <v>4.3103687659999998E-4</v>
      </c>
      <c r="N76" s="157">
        <v>3.9655392647199998E-4</v>
      </c>
      <c r="O76" s="126">
        <v>8.9319007849999991E-5</v>
      </c>
    </row>
    <row r="77" spans="1:15" x14ac:dyDescent="0.25">
      <c r="A77" s="128" t="s">
        <v>16</v>
      </c>
      <c r="B77" s="157">
        <v>34003</v>
      </c>
      <c r="C77" s="157" t="s">
        <v>18</v>
      </c>
      <c r="D77" s="157" t="s">
        <v>53</v>
      </c>
      <c r="E77" s="157" t="s">
        <v>327</v>
      </c>
      <c r="F77" s="157" t="s">
        <v>138</v>
      </c>
      <c r="G77" s="157" t="s">
        <v>100</v>
      </c>
      <c r="H77" s="157" t="s">
        <v>115</v>
      </c>
      <c r="I77" s="157">
        <v>1665.6610900000001</v>
      </c>
      <c r="J77" s="157">
        <v>4.5203134963599997E-2</v>
      </c>
      <c r="K77" s="157">
        <v>5.5709048000000001E-3</v>
      </c>
      <c r="L77" s="157">
        <v>0.50233101000000002</v>
      </c>
      <c r="M77" s="157">
        <v>5.6887188000000004E-4</v>
      </c>
      <c r="N77" s="157">
        <v>5.2336212960000009E-4</v>
      </c>
      <c r="O77" s="126">
        <v>4.01732114E-5</v>
      </c>
    </row>
    <row r="78" spans="1:15" x14ac:dyDescent="0.25">
      <c r="A78" s="128" t="s">
        <v>16</v>
      </c>
      <c r="B78" s="157">
        <v>34003</v>
      </c>
      <c r="C78" s="157" t="s">
        <v>18</v>
      </c>
      <c r="D78" s="157" t="s">
        <v>53</v>
      </c>
      <c r="E78" s="157" t="s">
        <v>328</v>
      </c>
      <c r="F78" s="157" t="s">
        <v>139</v>
      </c>
      <c r="G78" s="157" t="s">
        <v>99</v>
      </c>
      <c r="H78" s="157" t="s">
        <v>115</v>
      </c>
      <c r="I78" s="157">
        <v>45556.385350999997</v>
      </c>
      <c r="J78" s="157">
        <v>0.67720642044840007</v>
      </c>
      <c r="K78" s="157">
        <v>0.17273862261</v>
      </c>
      <c r="L78" s="157">
        <v>14.538857394000001</v>
      </c>
      <c r="M78" s="157">
        <v>5.4831835010000001E-3</v>
      </c>
      <c r="N78" s="157">
        <v>5.0445288209199999E-3</v>
      </c>
      <c r="O78" s="126">
        <v>1.14968097711E-3</v>
      </c>
    </row>
    <row r="79" spans="1:15" x14ac:dyDescent="0.25">
      <c r="A79" s="128" t="s">
        <v>16</v>
      </c>
      <c r="B79" s="157">
        <v>34003</v>
      </c>
      <c r="C79" s="157" t="s">
        <v>18</v>
      </c>
      <c r="D79" s="157" t="s">
        <v>53</v>
      </c>
      <c r="E79" s="157" t="s">
        <v>329</v>
      </c>
      <c r="F79" s="157" t="s">
        <v>139</v>
      </c>
      <c r="G79" s="157" t="s">
        <v>100</v>
      </c>
      <c r="H79" s="157" t="s">
        <v>115</v>
      </c>
      <c r="I79" s="157">
        <v>1813.1177931</v>
      </c>
      <c r="J79" s="157">
        <v>0.34544565087437001</v>
      </c>
      <c r="K79" s="157">
        <v>0.14551320262</v>
      </c>
      <c r="L79" s="157">
        <v>12.975142957900001</v>
      </c>
      <c r="M79" s="157">
        <v>5.2175184390000004E-3</v>
      </c>
      <c r="N79" s="157">
        <v>4.8001169638800002E-3</v>
      </c>
      <c r="O79" s="126">
        <v>1.0514691264200001E-3</v>
      </c>
    </row>
    <row r="80" spans="1:15" x14ac:dyDescent="0.25">
      <c r="A80" s="128" t="s">
        <v>16</v>
      </c>
      <c r="B80" s="157">
        <v>34003</v>
      </c>
      <c r="C80" s="157" t="s">
        <v>18</v>
      </c>
      <c r="D80" s="157" t="s">
        <v>53</v>
      </c>
      <c r="E80" s="157" t="s">
        <v>330</v>
      </c>
      <c r="F80" s="157" t="s">
        <v>140</v>
      </c>
      <c r="G80" s="157" t="s">
        <v>100</v>
      </c>
      <c r="H80" s="157" t="s">
        <v>115</v>
      </c>
      <c r="I80" s="157">
        <v>154.24194188999996</v>
      </c>
      <c r="J80" s="157">
        <v>3.899767319630567E-2</v>
      </c>
      <c r="K80" s="157">
        <v>2.64198515189E-2</v>
      </c>
      <c r="L80" s="157">
        <v>1.4433203344400001</v>
      </c>
      <c r="M80" s="157">
        <v>8.6737259606999993E-4</v>
      </c>
      <c r="N80" s="157">
        <v>7.979827883844E-4</v>
      </c>
      <c r="O80" s="126">
        <v>1.7738500346000004E-4</v>
      </c>
    </row>
    <row r="81" spans="1:15" x14ac:dyDescent="0.25">
      <c r="A81" s="128" t="s">
        <v>16</v>
      </c>
      <c r="B81" s="157">
        <v>34003</v>
      </c>
      <c r="C81" s="157" t="s">
        <v>18</v>
      </c>
      <c r="D81" s="157" t="s">
        <v>53</v>
      </c>
      <c r="E81" s="157" t="s">
        <v>331</v>
      </c>
      <c r="F81" s="157" t="s">
        <v>105</v>
      </c>
      <c r="G81" s="157" t="s">
        <v>100</v>
      </c>
      <c r="H81" s="157" t="s">
        <v>115</v>
      </c>
      <c r="I81" s="157">
        <v>5289.8884839000002</v>
      </c>
      <c r="J81" s="157">
        <v>1.1980378940898575</v>
      </c>
      <c r="K81" s="157">
        <v>0.43772889170000001</v>
      </c>
      <c r="L81" s="157">
        <v>36.717154336</v>
      </c>
      <c r="M81" s="157">
        <v>2.3594408774999999E-2</v>
      </c>
      <c r="N81" s="157">
        <v>2.1706856073000002E-2</v>
      </c>
      <c r="O81" s="126">
        <v>3.3759952240000001E-3</v>
      </c>
    </row>
    <row r="82" spans="1:15" x14ac:dyDescent="0.25">
      <c r="A82" s="128" t="s">
        <v>16</v>
      </c>
      <c r="B82" s="157">
        <v>34003</v>
      </c>
      <c r="C82" s="157" t="s">
        <v>18</v>
      </c>
      <c r="D82" s="157" t="s">
        <v>53</v>
      </c>
      <c r="E82" s="157" t="s">
        <v>332</v>
      </c>
      <c r="F82" s="157" t="s">
        <v>141</v>
      </c>
      <c r="G82" s="157" t="s">
        <v>99</v>
      </c>
      <c r="H82" s="157" t="s">
        <v>115</v>
      </c>
      <c r="I82" s="157">
        <v>2243.9250483000001</v>
      </c>
      <c r="J82" s="157">
        <v>3.901328073993391E-2</v>
      </c>
      <c r="K82" s="157">
        <v>6.21142185E-3</v>
      </c>
      <c r="L82" s="157">
        <v>0.56760275939999993</v>
      </c>
      <c r="M82" s="157">
        <v>3.8687322950000004E-4</v>
      </c>
      <c r="N82" s="157">
        <v>3.5592337114000004E-4</v>
      </c>
      <c r="O82" s="126">
        <v>4.0576200969999999E-5</v>
      </c>
    </row>
    <row r="83" spans="1:15" x14ac:dyDescent="0.25">
      <c r="A83" s="128" t="s">
        <v>16</v>
      </c>
      <c r="B83" s="157">
        <v>34003</v>
      </c>
      <c r="C83" s="157" t="s">
        <v>18</v>
      </c>
      <c r="D83" s="157" t="s">
        <v>53</v>
      </c>
      <c r="E83" s="157" t="s">
        <v>333</v>
      </c>
      <c r="F83" s="157" t="s">
        <v>141</v>
      </c>
      <c r="G83" s="157" t="s">
        <v>100</v>
      </c>
      <c r="H83" s="157" t="s">
        <v>115</v>
      </c>
      <c r="I83" s="157">
        <v>3977.3513920100004</v>
      </c>
      <c r="J83" s="157">
        <v>8.8843764377890821E-2</v>
      </c>
      <c r="K83" s="157">
        <v>1.6048975899000003E-2</v>
      </c>
      <c r="L83" s="157">
        <v>1.4506076160300003</v>
      </c>
      <c r="M83" s="157">
        <v>9.8861676321999989E-4</v>
      </c>
      <c r="N83" s="157">
        <v>9.0952742216240002E-4</v>
      </c>
      <c r="O83" s="126">
        <v>1.0396039264300001E-4</v>
      </c>
    </row>
    <row r="84" spans="1:15" x14ac:dyDescent="0.25">
      <c r="A84" s="128" t="s">
        <v>16</v>
      </c>
      <c r="B84" s="157">
        <v>34003</v>
      </c>
      <c r="C84" s="157" t="s">
        <v>18</v>
      </c>
      <c r="D84" s="157" t="s">
        <v>53</v>
      </c>
      <c r="E84" s="157" t="s">
        <v>334</v>
      </c>
      <c r="F84" s="157" t="s">
        <v>142</v>
      </c>
      <c r="G84" s="157" t="s">
        <v>107</v>
      </c>
      <c r="H84" s="157" t="s">
        <v>115</v>
      </c>
      <c r="I84" s="157">
        <v>8.1547114000000004E-3</v>
      </c>
      <c r="J84" s="157">
        <v>6.7088119984999988E-7</v>
      </c>
      <c r="K84" s="157">
        <v>2.8313684E-7</v>
      </c>
      <c r="L84" s="157">
        <v>2.5859111000000001E-5</v>
      </c>
      <c r="M84" s="157">
        <v>1.0712446899999999E-8</v>
      </c>
      <c r="N84" s="157">
        <v>9.855451148E-9</v>
      </c>
      <c r="O84" s="126">
        <v>2.09109082E-9</v>
      </c>
    </row>
    <row r="85" spans="1:15" x14ac:dyDescent="0.25">
      <c r="A85" s="128" t="s">
        <v>16</v>
      </c>
      <c r="B85" s="157">
        <v>34003</v>
      </c>
      <c r="C85" s="157" t="s">
        <v>18</v>
      </c>
      <c r="D85" s="157" t="s">
        <v>53</v>
      </c>
      <c r="E85" s="157" t="s">
        <v>335</v>
      </c>
      <c r="F85" s="157" t="s">
        <v>143</v>
      </c>
      <c r="G85" s="157" t="s">
        <v>107</v>
      </c>
      <c r="H85" s="157" t="s">
        <v>115</v>
      </c>
      <c r="I85" s="157">
        <v>4.4793474999999996E-3</v>
      </c>
      <c r="J85" s="157">
        <v>1.3733040725673503E-6</v>
      </c>
      <c r="K85" s="157">
        <v>1.7349376029999998E-6</v>
      </c>
      <c r="L85" s="157">
        <v>4.158072799E-5</v>
      </c>
      <c r="M85" s="157">
        <v>3.6961238550000005E-8</v>
      </c>
      <c r="N85" s="157">
        <v>3.4004339466000004E-8</v>
      </c>
      <c r="O85" s="126">
        <v>8.4147952600000012E-9</v>
      </c>
    </row>
    <row r="86" spans="1:15" x14ac:dyDescent="0.25">
      <c r="A86" s="128" t="s">
        <v>16</v>
      </c>
      <c r="B86" s="157">
        <v>34003</v>
      </c>
      <c r="C86" s="157" t="s">
        <v>18</v>
      </c>
      <c r="D86" s="157" t="s">
        <v>53</v>
      </c>
      <c r="E86" s="157" t="s">
        <v>336</v>
      </c>
      <c r="F86" s="157" t="s">
        <v>144</v>
      </c>
      <c r="G86" s="157" t="s">
        <v>107</v>
      </c>
      <c r="H86" s="157" t="s">
        <v>115</v>
      </c>
      <c r="I86" s="157">
        <v>3.0321741520000001E-2</v>
      </c>
      <c r="J86" s="157">
        <v>2.0001793467259997E-6</v>
      </c>
      <c r="K86" s="157">
        <v>2.60653603E-6</v>
      </c>
      <c r="L86" s="157">
        <v>3.3514413100000006E-5</v>
      </c>
      <c r="M86" s="157">
        <v>2.1313720600000002E-8</v>
      </c>
      <c r="N86" s="157">
        <v>1.9608622952000002E-8</v>
      </c>
      <c r="O86" s="126">
        <v>5.6651443899999996E-9</v>
      </c>
    </row>
    <row r="87" spans="1:15" x14ac:dyDescent="0.25">
      <c r="A87" s="128" t="s">
        <v>16</v>
      </c>
      <c r="B87" s="157">
        <v>34003</v>
      </c>
      <c r="C87" s="157" t="s">
        <v>18</v>
      </c>
      <c r="D87" s="157" t="s">
        <v>53</v>
      </c>
      <c r="E87" s="157" t="s">
        <v>337</v>
      </c>
      <c r="F87" s="157" t="s">
        <v>145</v>
      </c>
      <c r="G87" s="157" t="s">
        <v>107</v>
      </c>
      <c r="H87" s="157" t="s">
        <v>115</v>
      </c>
      <c r="I87" s="157">
        <v>1.378261464E-2</v>
      </c>
      <c r="J87" s="157">
        <v>6.5320360567169999E-7</v>
      </c>
      <c r="K87" s="157">
        <v>2.6429903019999997E-7</v>
      </c>
      <c r="L87" s="157">
        <v>2.2487841747E-5</v>
      </c>
      <c r="M87" s="157">
        <v>8.455763171000001E-9</v>
      </c>
      <c r="N87" s="157">
        <v>7.7793021173200007E-9</v>
      </c>
      <c r="O87" s="126">
        <v>1.7377787634E-9</v>
      </c>
    </row>
    <row r="88" spans="1:15" x14ac:dyDescent="0.25">
      <c r="A88" s="128" t="s">
        <v>16</v>
      </c>
      <c r="B88" s="157">
        <v>34003</v>
      </c>
      <c r="C88" s="157" t="s">
        <v>18</v>
      </c>
      <c r="D88" s="157" t="s">
        <v>53</v>
      </c>
      <c r="E88" s="157" t="s">
        <v>338</v>
      </c>
      <c r="F88" s="157" t="s">
        <v>106</v>
      </c>
      <c r="G88" s="157" t="s">
        <v>107</v>
      </c>
      <c r="H88" s="157" t="s">
        <v>115</v>
      </c>
      <c r="I88" s="157">
        <v>0.2500395057</v>
      </c>
      <c r="J88" s="157">
        <v>9.9011967475623125E-6</v>
      </c>
      <c r="K88" s="157">
        <v>4.5195612099999996E-6</v>
      </c>
      <c r="L88" s="157">
        <v>2.1255308079999997E-4</v>
      </c>
      <c r="M88" s="157">
        <v>1.348577655E-7</v>
      </c>
      <c r="N88" s="157">
        <v>1.2406914426000001E-7</v>
      </c>
      <c r="O88" s="126">
        <v>1.900433573E-8</v>
      </c>
    </row>
    <row r="89" spans="1:15" x14ac:dyDescent="0.25">
      <c r="A89" s="128" t="s">
        <v>16</v>
      </c>
      <c r="B89" s="157">
        <v>34003</v>
      </c>
      <c r="C89" s="157" t="s">
        <v>18</v>
      </c>
      <c r="D89" s="157" t="s">
        <v>53</v>
      </c>
      <c r="E89" s="157" t="s">
        <v>339</v>
      </c>
      <c r="F89" s="157" t="s">
        <v>146</v>
      </c>
      <c r="G89" s="157" t="s">
        <v>107</v>
      </c>
      <c r="H89" s="157" t="s">
        <v>115</v>
      </c>
      <c r="I89" s="157">
        <v>1.2162000315999999</v>
      </c>
      <c r="J89" s="157">
        <v>2.6012082375096999E-5</v>
      </c>
      <c r="K89" s="157">
        <v>6.0388107910000004E-6</v>
      </c>
      <c r="L89" s="157">
        <v>7.0749435400000002E-4</v>
      </c>
      <c r="M89" s="157">
        <v>1.7282093194E-7</v>
      </c>
      <c r="N89" s="157">
        <v>1.5899525738480001E-7</v>
      </c>
      <c r="O89" s="126">
        <v>4.1372060910000001E-8</v>
      </c>
    </row>
    <row r="90" spans="1:15" x14ac:dyDescent="0.25">
      <c r="A90" s="128" t="s">
        <v>16</v>
      </c>
      <c r="B90" s="157">
        <v>34003</v>
      </c>
      <c r="C90" s="157" t="s">
        <v>18</v>
      </c>
      <c r="D90" s="157" t="s">
        <v>53</v>
      </c>
      <c r="E90" s="157" t="s">
        <v>340</v>
      </c>
      <c r="F90" s="157" t="s">
        <v>147</v>
      </c>
      <c r="G90" s="157" t="s">
        <v>107</v>
      </c>
      <c r="H90" s="157" t="s">
        <v>115</v>
      </c>
      <c r="I90" s="157">
        <v>1.8951085700000002E-2</v>
      </c>
      <c r="J90" s="157">
        <v>2.9000278585700005E-6</v>
      </c>
      <c r="K90" s="157">
        <v>4.1446382999999997E-6</v>
      </c>
      <c r="L90" s="157">
        <v>5.3291080000000001E-5</v>
      </c>
      <c r="M90" s="157">
        <v>3.3890823000000002E-8</v>
      </c>
      <c r="N90" s="157">
        <v>3.1179557160000004E-8</v>
      </c>
      <c r="O90" s="126">
        <v>9.0081138000000002E-9</v>
      </c>
    </row>
    <row r="91" spans="1:15" x14ac:dyDescent="0.25">
      <c r="A91" s="128" t="s">
        <v>16</v>
      </c>
      <c r="B91" s="157">
        <v>34003</v>
      </c>
      <c r="C91" s="157" t="s">
        <v>18</v>
      </c>
      <c r="D91" s="157" t="s">
        <v>53</v>
      </c>
      <c r="E91" s="157" t="s">
        <v>341</v>
      </c>
      <c r="F91" s="157" t="s">
        <v>148</v>
      </c>
      <c r="G91" s="157" t="s">
        <v>107</v>
      </c>
      <c r="H91" s="157" t="s">
        <v>115</v>
      </c>
      <c r="I91" s="157">
        <v>3.8131895130000003E-2</v>
      </c>
      <c r="J91" s="157">
        <v>4.1809221312776997E-6</v>
      </c>
      <c r="K91" s="157">
        <v>4.9473702189999999E-6</v>
      </c>
      <c r="L91" s="157">
        <v>1.0070182353E-4</v>
      </c>
      <c r="M91" s="157">
        <v>5.3600202060000004E-8</v>
      </c>
      <c r="N91" s="157">
        <v>4.93121858952E-8</v>
      </c>
      <c r="O91" s="126">
        <v>1.2943567369E-8</v>
      </c>
    </row>
    <row r="92" spans="1:15" x14ac:dyDescent="0.25">
      <c r="A92" s="128" t="s">
        <v>16</v>
      </c>
      <c r="B92" s="157">
        <v>34003</v>
      </c>
      <c r="C92" s="157" t="s">
        <v>18</v>
      </c>
      <c r="D92" s="157" t="s">
        <v>53</v>
      </c>
      <c r="E92" s="157" t="s">
        <v>342</v>
      </c>
      <c r="F92" s="157" t="s">
        <v>149</v>
      </c>
      <c r="G92" s="157" t="s">
        <v>107</v>
      </c>
      <c r="H92" s="157" t="s">
        <v>115</v>
      </c>
      <c r="I92" s="157">
        <v>5.2833344199999998E-3</v>
      </c>
      <c r="J92" s="157">
        <v>1.6635571121738003E-6</v>
      </c>
      <c r="K92" s="157">
        <v>2.2681429120000002E-6</v>
      </c>
      <c r="L92" s="157">
        <v>3.5990246799999998E-5</v>
      </c>
      <c r="M92" s="157">
        <v>6.871879361E-8</v>
      </c>
      <c r="N92" s="157">
        <v>6.3221290121199999E-8</v>
      </c>
      <c r="O92" s="126">
        <v>1.4265642470000001E-8</v>
      </c>
    </row>
    <row r="93" spans="1:15" x14ac:dyDescent="0.25">
      <c r="A93" s="128" t="s">
        <v>16</v>
      </c>
      <c r="B93" s="157">
        <v>34003</v>
      </c>
      <c r="C93" s="157" t="s">
        <v>18</v>
      </c>
      <c r="D93" s="157" t="s">
        <v>53</v>
      </c>
      <c r="E93" s="157" t="s">
        <v>343</v>
      </c>
      <c r="F93" s="157" t="s">
        <v>108</v>
      </c>
      <c r="G93" s="157" t="s">
        <v>109</v>
      </c>
      <c r="H93" s="157" t="s">
        <v>115</v>
      </c>
      <c r="I93" s="157">
        <v>40197.154499999997</v>
      </c>
      <c r="J93" s="157">
        <v>1.5141284975319995</v>
      </c>
      <c r="K93" s="157">
        <v>0.41609810599999997</v>
      </c>
      <c r="L93" s="157">
        <v>35.032986000000001</v>
      </c>
      <c r="M93" s="157">
        <v>1.6537355300000001E-2</v>
      </c>
      <c r="N93" s="157">
        <v>1.5214366876000002E-2</v>
      </c>
      <c r="O93" s="126">
        <v>2.7706536999999999E-3</v>
      </c>
    </row>
    <row r="94" spans="1:15" x14ac:dyDescent="0.25">
      <c r="A94" s="128" t="s">
        <v>16</v>
      </c>
      <c r="B94" s="157">
        <v>34003</v>
      </c>
      <c r="C94" s="157" t="s">
        <v>18</v>
      </c>
      <c r="D94" s="157" t="s">
        <v>53</v>
      </c>
      <c r="E94" s="157" t="s">
        <v>344</v>
      </c>
      <c r="F94" s="157" t="s">
        <v>110</v>
      </c>
      <c r="G94" s="157" t="s">
        <v>109</v>
      </c>
      <c r="H94" s="157" t="s">
        <v>115</v>
      </c>
      <c r="I94" s="157">
        <v>7074.0373454999999</v>
      </c>
      <c r="J94" s="157">
        <v>0.40266561441289805</v>
      </c>
      <c r="K94" s="157">
        <v>0.10801441373000001</v>
      </c>
      <c r="L94" s="157">
        <v>6.8811258466999998</v>
      </c>
      <c r="M94" s="157">
        <v>6.8340990609E-3</v>
      </c>
      <c r="N94" s="157">
        <v>6.2873711360280004E-3</v>
      </c>
      <c r="O94" s="126">
        <v>6.8484641825000009E-4</v>
      </c>
    </row>
    <row r="95" spans="1:15" x14ac:dyDescent="0.25">
      <c r="A95" s="128" t="s">
        <v>16</v>
      </c>
      <c r="B95" s="157">
        <v>34003</v>
      </c>
      <c r="C95" s="157" t="s">
        <v>18</v>
      </c>
      <c r="D95" s="157" t="s">
        <v>53</v>
      </c>
      <c r="E95" s="157" t="s">
        <v>345</v>
      </c>
      <c r="F95" s="157" t="s">
        <v>111</v>
      </c>
      <c r="G95" s="157" t="s">
        <v>109</v>
      </c>
      <c r="H95" s="157" t="s">
        <v>115</v>
      </c>
      <c r="I95" s="157">
        <v>1469.2427281</v>
      </c>
      <c r="J95" s="157">
        <v>0.16390698401727705</v>
      </c>
      <c r="K95" s="157">
        <v>6.1455792990000001E-2</v>
      </c>
      <c r="L95" s="157">
        <v>3.3222914101000001</v>
      </c>
      <c r="M95" s="157">
        <v>3.0399856489999994E-3</v>
      </c>
      <c r="N95" s="157">
        <v>2.7967867970800004E-3</v>
      </c>
      <c r="O95" s="126">
        <v>3.6708080399999997E-4</v>
      </c>
    </row>
    <row r="96" spans="1:15" x14ac:dyDescent="0.25">
      <c r="A96" s="128" t="s">
        <v>16</v>
      </c>
      <c r="B96" s="157">
        <v>34003</v>
      </c>
      <c r="C96" s="157" t="s">
        <v>18</v>
      </c>
      <c r="D96" s="157" t="s">
        <v>53</v>
      </c>
      <c r="E96" s="157" t="s">
        <v>346</v>
      </c>
      <c r="F96" s="157" t="s">
        <v>150</v>
      </c>
      <c r="G96" s="157" t="s">
        <v>109</v>
      </c>
      <c r="H96" s="157" t="s">
        <v>115</v>
      </c>
      <c r="I96" s="157">
        <v>2107.2196965000003</v>
      </c>
      <c r="J96" s="157">
        <v>0.27662846335715002</v>
      </c>
      <c r="K96" s="157">
        <v>0.11874277019999999</v>
      </c>
      <c r="L96" s="157">
        <v>8.7428543269999999</v>
      </c>
      <c r="M96" s="157">
        <v>4.229591746E-3</v>
      </c>
      <c r="N96" s="157">
        <v>3.8912244063199998E-3</v>
      </c>
      <c r="O96" s="126">
        <v>7.9011028739999997E-4</v>
      </c>
    </row>
    <row r="97" spans="1:15" x14ac:dyDescent="0.25">
      <c r="A97" s="128" t="s">
        <v>16</v>
      </c>
      <c r="B97" s="157">
        <v>34003</v>
      </c>
      <c r="C97" s="157" t="s">
        <v>18</v>
      </c>
      <c r="D97" s="157" t="s">
        <v>53</v>
      </c>
      <c r="E97" s="157" t="s">
        <v>347</v>
      </c>
      <c r="F97" s="157" t="s">
        <v>151</v>
      </c>
      <c r="G97" s="157" t="s">
        <v>109</v>
      </c>
      <c r="H97" s="157" t="s">
        <v>115</v>
      </c>
      <c r="I97" s="157">
        <v>19407.460214250001</v>
      </c>
      <c r="J97" s="157">
        <v>0.73754330354357855</v>
      </c>
      <c r="K97" s="157">
        <v>0.17083140492500001</v>
      </c>
      <c r="L97" s="157">
        <v>13.711280109039999</v>
      </c>
      <c r="M97" s="157">
        <v>1.1640587020129999E-2</v>
      </c>
      <c r="N97" s="157">
        <v>1.0709340058519604E-2</v>
      </c>
      <c r="O97" s="126">
        <v>1.2261495417220001E-3</v>
      </c>
    </row>
    <row r="98" spans="1:15" x14ac:dyDescent="0.25">
      <c r="A98" s="128" t="s">
        <v>16</v>
      </c>
      <c r="B98" s="157">
        <v>34003</v>
      </c>
      <c r="C98" s="157" t="s">
        <v>18</v>
      </c>
      <c r="D98" s="157" t="s">
        <v>53</v>
      </c>
      <c r="E98" s="157" t="s">
        <v>348</v>
      </c>
      <c r="F98" s="157" t="s">
        <v>112</v>
      </c>
      <c r="G98" s="157" t="s">
        <v>109</v>
      </c>
      <c r="H98" s="157" t="s">
        <v>115</v>
      </c>
      <c r="I98" s="157">
        <v>247.59610798999998</v>
      </c>
      <c r="J98" s="157">
        <v>2.5055090073507896E-2</v>
      </c>
      <c r="K98" s="157">
        <v>7.7583006150000007E-3</v>
      </c>
      <c r="L98" s="157">
        <v>0.67486361150999985</v>
      </c>
      <c r="M98" s="157">
        <v>4.1746472522000003E-4</v>
      </c>
      <c r="N98" s="157">
        <v>3.8406754720240002E-4</v>
      </c>
      <c r="O98" s="126">
        <v>5.7985697350000005E-5</v>
      </c>
    </row>
    <row r="99" spans="1:15" x14ac:dyDescent="0.25">
      <c r="A99" s="128" t="s">
        <v>16</v>
      </c>
      <c r="B99" s="157">
        <v>34003</v>
      </c>
      <c r="C99" s="157" t="s">
        <v>18</v>
      </c>
      <c r="D99" s="157" t="s">
        <v>53</v>
      </c>
      <c r="E99" s="157" t="s">
        <v>349</v>
      </c>
      <c r="F99" s="157" t="s">
        <v>152</v>
      </c>
      <c r="G99" s="157" t="s">
        <v>114</v>
      </c>
      <c r="H99" s="157" t="s">
        <v>115</v>
      </c>
      <c r="I99" s="157">
        <v>2.6177705489999998</v>
      </c>
      <c r="J99" s="157">
        <v>4.0853077361347E-5</v>
      </c>
      <c r="K99" s="157">
        <v>1.231014782E-5</v>
      </c>
      <c r="L99" s="157">
        <v>1.0729144249999999E-3</v>
      </c>
      <c r="M99" s="157">
        <v>3.64676218E-7</v>
      </c>
      <c r="N99" s="157">
        <v>3.3550212056000002E-7</v>
      </c>
      <c r="O99" s="126">
        <v>7.5981631899999992E-8</v>
      </c>
    </row>
    <row r="100" spans="1:15" x14ac:dyDescent="0.25">
      <c r="A100" s="128" t="s">
        <v>16</v>
      </c>
      <c r="B100" s="157">
        <v>34003</v>
      </c>
      <c r="C100" s="157" t="s">
        <v>18</v>
      </c>
      <c r="D100" s="157" t="s">
        <v>53</v>
      </c>
      <c r="E100" s="157" t="s">
        <v>350</v>
      </c>
      <c r="F100" s="157" t="s">
        <v>153</v>
      </c>
      <c r="G100" s="157" t="s">
        <v>114</v>
      </c>
      <c r="H100" s="157" t="s">
        <v>115</v>
      </c>
      <c r="I100" s="157">
        <v>6.1041617000000001E-3</v>
      </c>
      <c r="J100" s="157">
        <v>5.2268654668100019E-7</v>
      </c>
      <c r="K100" s="157">
        <v>1.13612504E-7</v>
      </c>
      <c r="L100" s="157">
        <v>9.0761608999999996E-6</v>
      </c>
      <c r="M100" s="157">
        <v>1.2231017499999999E-8</v>
      </c>
      <c r="N100" s="157">
        <v>1.1252536100000001E-8</v>
      </c>
      <c r="O100" s="126">
        <v>8.6931653999999994E-10</v>
      </c>
    </row>
    <row r="101" spans="1:15" x14ac:dyDescent="0.25">
      <c r="A101" s="128" t="s">
        <v>16</v>
      </c>
      <c r="B101" s="157">
        <v>34003</v>
      </c>
      <c r="C101" s="157" t="s">
        <v>18</v>
      </c>
      <c r="D101" s="157" t="s">
        <v>53</v>
      </c>
      <c r="E101" s="157" t="s">
        <v>351</v>
      </c>
      <c r="F101" s="157" t="s">
        <v>154</v>
      </c>
      <c r="G101" s="157" t="s">
        <v>96</v>
      </c>
      <c r="H101" s="157" t="s">
        <v>115</v>
      </c>
      <c r="I101" s="157">
        <v>0.6770159899999999</v>
      </c>
      <c r="J101" s="157">
        <v>2.2951303049300001E-4</v>
      </c>
      <c r="K101" s="157">
        <v>8.3744719000000003E-5</v>
      </c>
      <c r="L101" s="157">
        <v>1.0196924499999999E-2</v>
      </c>
      <c r="M101" s="157">
        <v>5.2078449400000003E-6</v>
      </c>
      <c r="N101" s="157">
        <v>4.7912173448E-6</v>
      </c>
      <c r="O101" s="126">
        <v>8.3619024999999993E-7</v>
      </c>
    </row>
    <row r="102" spans="1:15" x14ac:dyDescent="0.25">
      <c r="A102" s="128" t="s">
        <v>16</v>
      </c>
      <c r="B102" s="157">
        <v>34003</v>
      </c>
      <c r="C102" s="157" t="s">
        <v>18</v>
      </c>
      <c r="D102" s="157" t="s">
        <v>53</v>
      </c>
      <c r="E102" s="157" t="s">
        <v>352</v>
      </c>
      <c r="F102" s="157" t="s">
        <v>155</v>
      </c>
      <c r="G102" s="157" t="s">
        <v>83</v>
      </c>
      <c r="H102" s="157" t="s">
        <v>156</v>
      </c>
      <c r="I102" s="157">
        <v>5.6635246779999999</v>
      </c>
      <c r="J102" s="157">
        <v>1.2993839990688399E-4</v>
      </c>
      <c r="K102" s="157">
        <v>4.7207359290000008E-4</v>
      </c>
      <c r="L102" s="157">
        <v>2.1484711574E-3</v>
      </c>
      <c r="M102" s="157">
        <v>3.0904611180000001E-6</v>
      </c>
      <c r="N102" s="157">
        <v>3.0904611180000001E-6</v>
      </c>
      <c r="O102" s="126">
        <v>6.7144600490000009E-7</v>
      </c>
    </row>
    <row r="103" spans="1:15" x14ac:dyDescent="0.25">
      <c r="A103" s="128" t="s">
        <v>16</v>
      </c>
      <c r="B103" s="157">
        <v>34003</v>
      </c>
      <c r="C103" s="157" t="s">
        <v>18</v>
      </c>
      <c r="D103" s="157" t="s">
        <v>53</v>
      </c>
      <c r="E103" s="157" t="s">
        <v>353</v>
      </c>
      <c r="F103" s="157" t="s">
        <v>117</v>
      </c>
      <c r="G103" s="157" t="s">
        <v>89</v>
      </c>
      <c r="H103" s="157" t="s">
        <v>156</v>
      </c>
      <c r="I103" s="157">
        <v>1.5374752899999999</v>
      </c>
      <c r="J103" s="157">
        <v>9.2951967119461011E-5</v>
      </c>
      <c r="K103" s="157">
        <v>3.37335712E-4</v>
      </c>
      <c r="L103" s="157">
        <v>1.99714969E-3</v>
      </c>
      <c r="M103" s="157">
        <v>4.4889537999999998E-6</v>
      </c>
      <c r="N103" s="157">
        <v>4.4889537999999998E-6</v>
      </c>
      <c r="O103" s="126">
        <v>8.8371037999999997E-7</v>
      </c>
    </row>
    <row r="104" spans="1:15" x14ac:dyDescent="0.25">
      <c r="A104" s="128" t="s">
        <v>16</v>
      </c>
      <c r="B104" s="157">
        <v>34003</v>
      </c>
      <c r="C104" s="157" t="s">
        <v>18</v>
      </c>
      <c r="D104" s="157" t="s">
        <v>53</v>
      </c>
      <c r="E104" s="157" t="s">
        <v>354</v>
      </c>
      <c r="F104" s="157" t="s">
        <v>118</v>
      </c>
      <c r="G104" s="157" t="s">
        <v>89</v>
      </c>
      <c r="H104" s="157" t="s">
        <v>156</v>
      </c>
      <c r="I104" s="157">
        <v>1.52701628</v>
      </c>
      <c r="J104" s="157">
        <v>8.3539247142209991E-5</v>
      </c>
      <c r="K104" s="157">
        <v>3.1915492E-4</v>
      </c>
      <c r="L104" s="157">
        <v>2.3468519099999999E-3</v>
      </c>
      <c r="M104" s="157">
        <v>7.6204695999999991E-6</v>
      </c>
      <c r="N104" s="157">
        <v>7.6204695999999991E-6</v>
      </c>
      <c r="O104" s="126">
        <v>1.43278609E-6</v>
      </c>
    </row>
    <row r="105" spans="1:15" x14ac:dyDescent="0.25">
      <c r="A105" s="128" t="s">
        <v>16</v>
      </c>
      <c r="B105" s="157">
        <v>34003</v>
      </c>
      <c r="C105" s="157" t="s">
        <v>18</v>
      </c>
      <c r="D105" s="157" t="s">
        <v>53</v>
      </c>
      <c r="E105" s="157" t="s">
        <v>355</v>
      </c>
      <c r="F105" s="157" t="s">
        <v>91</v>
      </c>
      <c r="G105" s="157" t="s">
        <v>89</v>
      </c>
      <c r="H105" s="157" t="s">
        <v>156</v>
      </c>
      <c r="I105" s="157">
        <v>1.2446230300000001</v>
      </c>
      <c r="J105" s="157">
        <v>3.8737608585029999E-5</v>
      </c>
      <c r="K105" s="157">
        <v>1.3965690899999999E-4</v>
      </c>
      <c r="L105" s="157">
        <v>7.0261379000000003E-4</v>
      </c>
      <c r="M105" s="157">
        <v>1.17459926E-6</v>
      </c>
      <c r="N105" s="157">
        <v>1.17459926E-6</v>
      </c>
      <c r="O105" s="126">
        <v>2.4514969800000001E-7</v>
      </c>
    </row>
    <row r="106" spans="1:15" x14ac:dyDescent="0.25">
      <c r="A106" s="128" t="s">
        <v>16</v>
      </c>
      <c r="B106" s="157">
        <v>34003</v>
      </c>
      <c r="C106" s="157" t="s">
        <v>18</v>
      </c>
      <c r="D106" s="157" t="s">
        <v>53</v>
      </c>
      <c r="E106" s="157" t="s">
        <v>356</v>
      </c>
      <c r="F106" s="157" t="s">
        <v>119</v>
      </c>
      <c r="G106" s="157" t="s">
        <v>89</v>
      </c>
      <c r="H106" s="157" t="s">
        <v>156</v>
      </c>
      <c r="I106" s="157">
        <v>0.355606537</v>
      </c>
      <c r="J106" s="157">
        <v>1.4454195121992E-5</v>
      </c>
      <c r="K106" s="157">
        <v>5.2800482999999997E-5</v>
      </c>
      <c r="L106" s="157">
        <v>3.3171242000000001E-4</v>
      </c>
      <c r="M106" s="157">
        <v>7.9885481000000007E-7</v>
      </c>
      <c r="N106" s="157">
        <v>7.9885481000000007E-7</v>
      </c>
      <c r="O106" s="126">
        <v>1.5517719699999999E-7</v>
      </c>
    </row>
    <row r="107" spans="1:15" x14ac:dyDescent="0.25">
      <c r="A107" s="128" t="s">
        <v>16</v>
      </c>
      <c r="B107" s="157">
        <v>34003</v>
      </c>
      <c r="C107" s="157" t="s">
        <v>18</v>
      </c>
      <c r="D107" s="157" t="s">
        <v>53</v>
      </c>
      <c r="E107" s="157" t="s">
        <v>357</v>
      </c>
      <c r="F107" s="157" t="s">
        <v>120</v>
      </c>
      <c r="G107" s="157" t="s">
        <v>89</v>
      </c>
      <c r="H107" s="157" t="s">
        <v>156</v>
      </c>
      <c r="I107" s="157">
        <v>4.0685567999999996</v>
      </c>
      <c r="J107" s="157">
        <v>3.0166767133791E-4</v>
      </c>
      <c r="K107" s="157">
        <v>1.0894320800000001E-3</v>
      </c>
      <c r="L107" s="157">
        <v>6.3705111300000001E-3</v>
      </c>
      <c r="M107" s="157">
        <v>1.3733393900000002E-5</v>
      </c>
      <c r="N107" s="157">
        <v>1.3733393900000002E-5</v>
      </c>
      <c r="O107" s="126">
        <v>2.7165354700000003E-6</v>
      </c>
    </row>
    <row r="108" spans="1:15" x14ac:dyDescent="0.25">
      <c r="A108" s="128" t="s">
        <v>16</v>
      </c>
      <c r="B108" s="157">
        <v>34003</v>
      </c>
      <c r="C108" s="157" t="s">
        <v>18</v>
      </c>
      <c r="D108" s="157" t="s">
        <v>53</v>
      </c>
      <c r="E108" s="157" t="s">
        <v>358</v>
      </c>
      <c r="F108" s="157" t="s">
        <v>121</v>
      </c>
      <c r="G108" s="157" t="s">
        <v>89</v>
      </c>
      <c r="H108" s="157" t="s">
        <v>156</v>
      </c>
      <c r="I108" s="157">
        <v>2.91806572</v>
      </c>
      <c r="J108" s="157">
        <v>1.7815896484933E-4</v>
      </c>
      <c r="K108" s="157">
        <v>6.4996742599999992E-4</v>
      </c>
      <c r="L108" s="157">
        <v>2.9872239199999996E-3</v>
      </c>
      <c r="M108" s="157">
        <v>4.4443840700000002E-6</v>
      </c>
      <c r="N108" s="157">
        <v>4.4443840700000002E-6</v>
      </c>
      <c r="O108" s="126">
        <v>9.6323450999999998E-7</v>
      </c>
    </row>
    <row r="109" spans="1:15" x14ac:dyDescent="0.25">
      <c r="A109" s="128" t="s">
        <v>16</v>
      </c>
      <c r="B109" s="157">
        <v>34003</v>
      </c>
      <c r="C109" s="157" t="s">
        <v>18</v>
      </c>
      <c r="D109" s="157" t="s">
        <v>53</v>
      </c>
      <c r="E109" s="157" t="s">
        <v>359</v>
      </c>
      <c r="F109" s="157" t="s">
        <v>93</v>
      </c>
      <c r="G109" s="157" t="s">
        <v>89</v>
      </c>
      <c r="H109" s="157" t="s">
        <v>156</v>
      </c>
      <c r="I109" s="157">
        <v>2.5415411199999998</v>
      </c>
      <c r="J109" s="157">
        <v>8.7615622505649981E-5</v>
      </c>
      <c r="K109" s="157">
        <v>3.7268265E-4</v>
      </c>
      <c r="L109" s="157">
        <v>2.7724591599999999E-3</v>
      </c>
      <c r="M109" s="157">
        <v>1.3304043899999999E-5</v>
      </c>
      <c r="N109" s="157">
        <v>1.3304043899999999E-5</v>
      </c>
      <c r="O109" s="126">
        <v>2.4460618000000001E-6</v>
      </c>
    </row>
    <row r="110" spans="1:15" x14ac:dyDescent="0.25">
      <c r="A110" s="128" t="s">
        <v>16</v>
      </c>
      <c r="B110" s="157">
        <v>34003</v>
      </c>
      <c r="C110" s="157" t="s">
        <v>18</v>
      </c>
      <c r="D110" s="157" t="s">
        <v>53</v>
      </c>
      <c r="E110" s="157" t="s">
        <v>360</v>
      </c>
      <c r="F110" s="157" t="s">
        <v>123</v>
      </c>
      <c r="G110" s="157" t="s">
        <v>89</v>
      </c>
      <c r="H110" s="157" t="s">
        <v>156</v>
      </c>
      <c r="I110" s="157">
        <v>1.3910489770000001</v>
      </c>
      <c r="J110" s="157">
        <v>1.5651178507057958E-4</v>
      </c>
      <c r="K110" s="157">
        <v>5.6349321583000001E-4</v>
      </c>
      <c r="L110" s="157">
        <v>2.8444790060999999E-3</v>
      </c>
      <c r="M110" s="157">
        <v>4.76587777E-6</v>
      </c>
      <c r="N110" s="157">
        <v>4.76587777E-6</v>
      </c>
      <c r="O110" s="126">
        <v>9.9346629740000001E-7</v>
      </c>
    </row>
    <row r="111" spans="1:15" x14ac:dyDescent="0.25">
      <c r="A111" s="128" t="s">
        <v>16</v>
      </c>
      <c r="B111" s="157">
        <v>34003</v>
      </c>
      <c r="C111" s="157" t="s">
        <v>18</v>
      </c>
      <c r="D111" s="157" t="s">
        <v>53</v>
      </c>
      <c r="E111" s="157" t="s">
        <v>361</v>
      </c>
      <c r="F111" s="157" t="s">
        <v>94</v>
      </c>
      <c r="G111" s="157" t="s">
        <v>89</v>
      </c>
      <c r="H111" s="157" t="s">
        <v>156</v>
      </c>
      <c r="I111" s="157">
        <v>0.26147532000000001</v>
      </c>
      <c r="J111" s="157">
        <v>2.4981499306039999E-5</v>
      </c>
      <c r="K111" s="157">
        <v>8.9844790999999999E-5</v>
      </c>
      <c r="L111" s="157">
        <v>4.5993979000000002E-4</v>
      </c>
      <c r="M111" s="157">
        <v>7.8435448E-7</v>
      </c>
      <c r="N111" s="157">
        <v>7.8435448E-7</v>
      </c>
      <c r="O111" s="126">
        <v>1.6271529999999999E-7</v>
      </c>
    </row>
    <row r="112" spans="1:15" x14ac:dyDescent="0.25">
      <c r="A112" s="128" t="s">
        <v>16</v>
      </c>
      <c r="B112" s="157">
        <v>34003</v>
      </c>
      <c r="C112" s="157" t="s">
        <v>18</v>
      </c>
      <c r="D112" s="157" t="s">
        <v>53</v>
      </c>
      <c r="E112" s="157" t="s">
        <v>362</v>
      </c>
      <c r="F112" s="157" t="s">
        <v>124</v>
      </c>
      <c r="G112" s="157" t="s">
        <v>89</v>
      </c>
      <c r="H112" s="157" t="s">
        <v>156</v>
      </c>
      <c r="I112" s="157">
        <v>2.1545578459999999</v>
      </c>
      <c r="J112" s="157">
        <v>2.2133936593487903E-4</v>
      </c>
      <c r="K112" s="157">
        <v>7.9369645700000011E-4</v>
      </c>
      <c r="L112" s="157">
        <v>4.4736735280000006E-3</v>
      </c>
      <c r="M112" s="157">
        <v>8.7117285970000002E-6</v>
      </c>
      <c r="N112" s="157">
        <v>8.7117285970000002E-6</v>
      </c>
      <c r="O112" s="126">
        <v>1.750440522E-6</v>
      </c>
    </row>
    <row r="113" spans="1:15" x14ac:dyDescent="0.25">
      <c r="A113" s="128" t="s">
        <v>16</v>
      </c>
      <c r="B113" s="157">
        <v>34003</v>
      </c>
      <c r="C113" s="157" t="s">
        <v>18</v>
      </c>
      <c r="D113" s="157" t="s">
        <v>53</v>
      </c>
      <c r="E113" s="157" t="s">
        <v>363</v>
      </c>
      <c r="F113" s="157" t="s">
        <v>125</v>
      </c>
      <c r="G113" s="157" t="s">
        <v>89</v>
      </c>
      <c r="H113" s="157" t="s">
        <v>156</v>
      </c>
      <c r="I113" s="157">
        <v>3.56652478</v>
      </c>
      <c r="J113" s="157">
        <v>3.6454063866414349E-4</v>
      </c>
      <c r="K113" s="157">
        <v>1.3182641447999999E-3</v>
      </c>
      <c r="L113" s="157">
        <v>9.0792853949999992E-3</v>
      </c>
      <c r="M113" s="157">
        <v>2.1818958880000002E-5</v>
      </c>
      <c r="N113" s="157">
        <v>2.1818958880000002E-5</v>
      </c>
      <c r="O113" s="126">
        <v>4.1983799750000002E-6</v>
      </c>
    </row>
    <row r="114" spans="1:15" x14ac:dyDescent="0.25">
      <c r="A114" s="128" t="s">
        <v>16</v>
      </c>
      <c r="B114" s="157">
        <v>34003</v>
      </c>
      <c r="C114" s="157" t="s">
        <v>18</v>
      </c>
      <c r="D114" s="157" t="s">
        <v>53</v>
      </c>
      <c r="E114" s="157" t="s">
        <v>364</v>
      </c>
      <c r="F114" s="157" t="s">
        <v>126</v>
      </c>
      <c r="G114" s="157" t="s">
        <v>89</v>
      </c>
      <c r="H114" s="157" t="s">
        <v>156</v>
      </c>
      <c r="I114" s="157">
        <v>0.40790180899999995</v>
      </c>
      <c r="J114" s="157">
        <v>2.8061781136696001E-5</v>
      </c>
      <c r="K114" s="157">
        <v>1.044869357E-4</v>
      </c>
      <c r="L114" s="157">
        <v>8.1382491800000001E-4</v>
      </c>
      <c r="M114" s="157">
        <v>2.3554405499999999E-6</v>
      </c>
      <c r="N114" s="157">
        <v>2.3554405499999999E-6</v>
      </c>
      <c r="O114" s="126">
        <v>4.4327262500000002E-7</v>
      </c>
    </row>
    <row r="115" spans="1:15" x14ac:dyDescent="0.25">
      <c r="A115" s="128" t="s">
        <v>16</v>
      </c>
      <c r="B115" s="157">
        <v>34003</v>
      </c>
      <c r="C115" s="157" t="s">
        <v>18</v>
      </c>
      <c r="D115" s="157" t="s">
        <v>53</v>
      </c>
      <c r="E115" s="157" t="s">
        <v>365</v>
      </c>
      <c r="F115" s="157" t="s">
        <v>127</v>
      </c>
      <c r="G115" s="157" t="s">
        <v>89</v>
      </c>
      <c r="H115" s="157" t="s">
        <v>156</v>
      </c>
      <c r="I115" s="157">
        <v>8.3462959999999988</v>
      </c>
      <c r="J115" s="157">
        <v>5.2322274652179994E-4</v>
      </c>
      <c r="K115" s="157">
        <v>1.88859838E-3</v>
      </c>
      <c r="L115" s="157">
        <v>9.9490126999999991E-3</v>
      </c>
      <c r="M115" s="157">
        <v>1.7862862099999999E-5</v>
      </c>
      <c r="N115" s="157">
        <v>1.7862862099999999E-5</v>
      </c>
      <c r="O115" s="126">
        <v>3.6630868000000001E-6</v>
      </c>
    </row>
    <row r="116" spans="1:15" x14ac:dyDescent="0.25">
      <c r="A116" s="128" t="s">
        <v>16</v>
      </c>
      <c r="B116" s="157">
        <v>34003</v>
      </c>
      <c r="C116" s="157" t="s">
        <v>18</v>
      </c>
      <c r="D116" s="157" t="s">
        <v>53</v>
      </c>
      <c r="E116" s="157" t="s">
        <v>366</v>
      </c>
      <c r="F116" s="157" t="s">
        <v>129</v>
      </c>
      <c r="G116" s="157" t="s">
        <v>89</v>
      </c>
      <c r="H116" s="157" t="s">
        <v>156</v>
      </c>
      <c r="I116" s="157">
        <v>1.370131</v>
      </c>
      <c r="J116" s="157">
        <v>2.4834216504050001E-4</v>
      </c>
      <c r="K116" s="157">
        <v>8.9666200999999996E-4</v>
      </c>
      <c r="L116" s="157">
        <v>4.4187517000000001E-3</v>
      </c>
      <c r="M116" s="157">
        <v>7.1823364999999997E-6</v>
      </c>
      <c r="N116" s="157">
        <v>7.1823364999999997E-6</v>
      </c>
      <c r="O116" s="126">
        <v>1.5112693000000001E-6</v>
      </c>
    </row>
    <row r="117" spans="1:15" x14ac:dyDescent="0.25">
      <c r="A117" s="128" t="s">
        <v>16</v>
      </c>
      <c r="B117" s="157">
        <v>34003</v>
      </c>
      <c r="C117" s="157" t="s">
        <v>18</v>
      </c>
      <c r="D117" s="157" t="s">
        <v>53</v>
      </c>
      <c r="E117" s="157" t="s">
        <v>367</v>
      </c>
      <c r="F117" s="157" t="s">
        <v>130</v>
      </c>
      <c r="G117" s="157" t="s">
        <v>96</v>
      </c>
      <c r="H117" s="157" t="s">
        <v>156</v>
      </c>
      <c r="I117" s="157">
        <v>99.614180599999997</v>
      </c>
      <c r="J117" s="157">
        <v>5.4388412915821003E-3</v>
      </c>
      <c r="K117" s="157">
        <v>1.969184643E-2</v>
      </c>
      <c r="L117" s="157">
        <v>9.9265402400000008E-2</v>
      </c>
      <c r="M117" s="157">
        <v>1.6945261380000001E-4</v>
      </c>
      <c r="N117" s="157">
        <v>1.6945261380000001E-4</v>
      </c>
      <c r="O117" s="126">
        <v>3.5325192999999999E-5</v>
      </c>
    </row>
    <row r="118" spans="1:15" x14ac:dyDescent="0.25">
      <c r="A118" s="128" t="s">
        <v>16</v>
      </c>
      <c r="B118" s="157">
        <v>34003</v>
      </c>
      <c r="C118" s="157" t="s">
        <v>18</v>
      </c>
      <c r="D118" s="157" t="s">
        <v>53</v>
      </c>
      <c r="E118" s="157" t="s">
        <v>368</v>
      </c>
      <c r="F118" s="157" t="s">
        <v>131</v>
      </c>
      <c r="G118" s="157" t="s">
        <v>96</v>
      </c>
      <c r="H118" s="157" t="s">
        <v>156</v>
      </c>
      <c r="I118" s="157">
        <v>2089.4611715000001</v>
      </c>
      <c r="J118" s="157">
        <v>0.26824630507362501</v>
      </c>
      <c r="K118" s="157">
        <v>0.97167250560000007</v>
      </c>
      <c r="L118" s="157">
        <v>6.6863349529999994</v>
      </c>
      <c r="M118" s="157">
        <v>1.6129581508E-2</v>
      </c>
      <c r="N118" s="157">
        <v>1.6129581508E-2</v>
      </c>
      <c r="O118" s="126">
        <v>3.1091036170000004E-3</v>
      </c>
    </row>
    <row r="119" spans="1:15" x14ac:dyDescent="0.25">
      <c r="A119" s="128" t="s">
        <v>16</v>
      </c>
      <c r="B119" s="157">
        <v>34003</v>
      </c>
      <c r="C119" s="157" t="s">
        <v>18</v>
      </c>
      <c r="D119" s="157" t="s">
        <v>53</v>
      </c>
      <c r="E119" s="157" t="s">
        <v>369</v>
      </c>
      <c r="F119" s="157" t="s">
        <v>95</v>
      </c>
      <c r="G119" s="157" t="s">
        <v>96</v>
      </c>
      <c r="H119" s="157" t="s">
        <v>156</v>
      </c>
      <c r="I119" s="157">
        <v>34.190389581999995</v>
      </c>
      <c r="J119" s="157">
        <v>1.211188366115229E-3</v>
      </c>
      <c r="K119" s="157">
        <v>4.7710738379999999E-3</v>
      </c>
      <c r="L119" s="157">
        <v>3.3309514150000004E-2</v>
      </c>
      <c r="M119" s="157">
        <v>1.2468528101000002E-4</v>
      </c>
      <c r="N119" s="157">
        <v>1.2468528101000002E-4</v>
      </c>
      <c r="O119" s="126">
        <v>2.3333728080000002E-5</v>
      </c>
    </row>
    <row r="120" spans="1:15" x14ac:dyDescent="0.25">
      <c r="A120" s="128" t="s">
        <v>16</v>
      </c>
      <c r="B120" s="157">
        <v>34003</v>
      </c>
      <c r="C120" s="157" t="s">
        <v>18</v>
      </c>
      <c r="D120" s="157" t="s">
        <v>53</v>
      </c>
      <c r="E120" s="157" t="s">
        <v>370</v>
      </c>
      <c r="F120" s="157" t="s">
        <v>157</v>
      </c>
      <c r="G120" s="157" t="s">
        <v>96</v>
      </c>
      <c r="H120" s="157" t="s">
        <v>156</v>
      </c>
      <c r="I120" s="157">
        <v>7.3925164469999993</v>
      </c>
      <c r="J120" s="157">
        <v>4.7050026382974993E-4</v>
      </c>
      <c r="K120" s="157">
        <v>1.7563561739999999E-3</v>
      </c>
      <c r="L120" s="157">
        <v>1.302856376E-2</v>
      </c>
      <c r="M120" s="157">
        <v>3.7666939330000001E-5</v>
      </c>
      <c r="N120" s="157">
        <v>3.7666939330000001E-5</v>
      </c>
      <c r="O120" s="126">
        <v>7.1343608400000001E-6</v>
      </c>
    </row>
    <row r="121" spans="1:15" x14ac:dyDescent="0.25">
      <c r="A121" s="128" t="s">
        <v>16</v>
      </c>
      <c r="B121" s="157">
        <v>34003</v>
      </c>
      <c r="C121" s="157" t="s">
        <v>18</v>
      </c>
      <c r="D121" s="157" t="s">
        <v>53</v>
      </c>
      <c r="E121" s="157" t="s">
        <v>371</v>
      </c>
      <c r="F121" s="157" t="s">
        <v>158</v>
      </c>
      <c r="G121" s="157" t="s">
        <v>96</v>
      </c>
      <c r="H121" s="157" t="s">
        <v>156</v>
      </c>
      <c r="I121" s="157">
        <v>4.10695298</v>
      </c>
      <c r="J121" s="157">
        <v>2.8547204085208999E-4</v>
      </c>
      <c r="K121" s="157">
        <v>1.0287379109999999E-3</v>
      </c>
      <c r="L121" s="157">
        <v>5.2851561799999993E-3</v>
      </c>
      <c r="M121" s="157">
        <v>9.1563664399999987E-6</v>
      </c>
      <c r="N121" s="157">
        <v>9.1563664399999987E-6</v>
      </c>
      <c r="O121" s="126">
        <v>1.89863926E-6</v>
      </c>
    </row>
    <row r="122" spans="1:15" x14ac:dyDescent="0.25">
      <c r="A122" s="128" t="s">
        <v>16</v>
      </c>
      <c r="B122" s="157">
        <v>34003</v>
      </c>
      <c r="C122" s="157" t="s">
        <v>18</v>
      </c>
      <c r="D122" s="157" t="s">
        <v>53</v>
      </c>
      <c r="E122" s="157" t="s">
        <v>372</v>
      </c>
      <c r="F122" s="157" t="s">
        <v>134</v>
      </c>
      <c r="G122" s="157" t="s">
        <v>96</v>
      </c>
      <c r="H122" s="157" t="s">
        <v>156</v>
      </c>
      <c r="I122" s="157">
        <v>6.5505929849999998</v>
      </c>
      <c r="J122" s="157">
        <v>3.7051526182761701E-4</v>
      </c>
      <c r="K122" s="157">
        <v>1.7366658454000001E-3</v>
      </c>
      <c r="L122" s="157">
        <v>1.2718044693999999E-2</v>
      </c>
      <c r="M122" s="157">
        <v>7.6020533770000009E-5</v>
      </c>
      <c r="N122" s="157">
        <v>7.6020533770000009E-5</v>
      </c>
      <c r="O122" s="126">
        <v>1.3986345141E-5</v>
      </c>
    </row>
    <row r="123" spans="1:15" x14ac:dyDescent="0.25">
      <c r="A123" s="128" t="s">
        <v>16</v>
      </c>
      <c r="B123" s="157">
        <v>34003</v>
      </c>
      <c r="C123" s="157" t="s">
        <v>18</v>
      </c>
      <c r="D123" s="157" t="s">
        <v>53</v>
      </c>
      <c r="E123" s="157" t="s">
        <v>373</v>
      </c>
      <c r="F123" s="157" t="s">
        <v>140</v>
      </c>
      <c r="G123" s="157" t="s">
        <v>100</v>
      </c>
      <c r="H123" s="157" t="s">
        <v>156</v>
      </c>
      <c r="I123" s="157">
        <v>34.505335809999998</v>
      </c>
      <c r="J123" s="157">
        <v>3.7044229613518885E-3</v>
      </c>
      <c r="K123" s="157">
        <v>1.3636730960000003E-2</v>
      </c>
      <c r="L123" s="157">
        <v>0.10010414039</v>
      </c>
      <c r="M123" s="157">
        <v>2.6926202900000003E-4</v>
      </c>
      <c r="N123" s="157">
        <v>2.6926202900000003E-4</v>
      </c>
      <c r="O123" s="126">
        <v>5.1202904230000008E-5</v>
      </c>
    </row>
    <row r="124" spans="1:15" x14ac:dyDescent="0.25">
      <c r="A124" s="128" t="s">
        <v>16</v>
      </c>
      <c r="B124" s="157">
        <v>34003</v>
      </c>
      <c r="C124" s="157" t="s">
        <v>18</v>
      </c>
      <c r="D124" s="157" t="s">
        <v>53</v>
      </c>
      <c r="E124" s="157" t="s">
        <v>374</v>
      </c>
      <c r="F124" s="157" t="s">
        <v>148</v>
      </c>
      <c r="G124" s="157" t="s">
        <v>107</v>
      </c>
      <c r="H124" s="157" t="s">
        <v>156</v>
      </c>
      <c r="I124" s="157">
        <v>9.3327646000000003E-5</v>
      </c>
      <c r="J124" s="157">
        <v>1.3689386357590002E-8</v>
      </c>
      <c r="K124" s="157">
        <v>4.9525482000000003E-8</v>
      </c>
      <c r="L124" s="157">
        <v>2.2367098E-7</v>
      </c>
      <c r="M124" s="157">
        <v>3.1351376999999998E-10</v>
      </c>
      <c r="N124" s="157">
        <v>3.1351376999999998E-10</v>
      </c>
      <c r="O124" s="126">
        <v>6.8166063000000004E-11</v>
      </c>
    </row>
    <row r="125" spans="1:15" x14ac:dyDescent="0.25">
      <c r="A125" s="128" t="s">
        <v>16</v>
      </c>
      <c r="B125" s="157">
        <v>34003</v>
      </c>
      <c r="C125" s="157" t="s">
        <v>18</v>
      </c>
      <c r="D125" s="157" t="s">
        <v>53</v>
      </c>
      <c r="E125" s="157" t="s">
        <v>375</v>
      </c>
      <c r="F125" s="157" t="s">
        <v>108</v>
      </c>
      <c r="G125" s="157" t="s">
        <v>109</v>
      </c>
      <c r="H125" s="157" t="s">
        <v>156</v>
      </c>
      <c r="I125" s="157">
        <v>1665.83581063</v>
      </c>
      <c r="J125" s="157">
        <v>3.8588154874491999E-2</v>
      </c>
      <c r="K125" s="157">
        <v>0.18672166931</v>
      </c>
      <c r="L125" s="157">
        <v>0.63113501510000003</v>
      </c>
      <c r="M125" s="157">
        <v>1.4450402771000001E-3</v>
      </c>
      <c r="N125" s="157">
        <v>1.4450402771000001E-3</v>
      </c>
      <c r="O125" s="126">
        <v>3.1274073573000003E-4</v>
      </c>
    </row>
    <row r="126" spans="1:15" x14ac:dyDescent="0.25">
      <c r="A126" s="128" t="s">
        <v>16</v>
      </c>
      <c r="B126" s="157">
        <v>34003</v>
      </c>
      <c r="C126" s="157" t="s">
        <v>18</v>
      </c>
      <c r="D126" s="157" t="s">
        <v>53</v>
      </c>
      <c r="E126" s="157" t="s">
        <v>376</v>
      </c>
      <c r="F126" s="157" t="s">
        <v>110</v>
      </c>
      <c r="G126" s="157" t="s">
        <v>109</v>
      </c>
      <c r="H126" s="157" t="s">
        <v>156</v>
      </c>
      <c r="I126" s="157">
        <v>255.12181070000003</v>
      </c>
      <c r="J126" s="157">
        <v>6.7363122828455191E-3</v>
      </c>
      <c r="K126" s="157">
        <v>3.2621332780000005E-2</v>
      </c>
      <c r="L126" s="157">
        <v>0.12813954741</v>
      </c>
      <c r="M126" s="157">
        <v>3.4033762000000003E-4</v>
      </c>
      <c r="N126" s="157">
        <v>3.4033762000000003E-4</v>
      </c>
      <c r="O126" s="126">
        <v>7.0118716449999989E-5</v>
      </c>
    </row>
    <row r="127" spans="1:15" x14ac:dyDescent="0.25">
      <c r="A127" s="128" t="s">
        <v>16</v>
      </c>
      <c r="B127" s="157">
        <v>34003</v>
      </c>
      <c r="C127" s="157" t="s">
        <v>18</v>
      </c>
      <c r="D127" s="157" t="s">
        <v>53</v>
      </c>
      <c r="E127" s="157" t="s">
        <v>377</v>
      </c>
      <c r="F127" s="157" t="s">
        <v>111</v>
      </c>
      <c r="G127" s="157" t="s">
        <v>109</v>
      </c>
      <c r="H127" s="157" t="s">
        <v>156</v>
      </c>
      <c r="I127" s="157">
        <v>121.65489450000001</v>
      </c>
      <c r="J127" s="157">
        <v>6.5216253117396103E-3</v>
      </c>
      <c r="K127" s="157">
        <v>3.1578622899999999E-2</v>
      </c>
      <c r="L127" s="157">
        <v>0.1399044831</v>
      </c>
      <c r="M127" s="157">
        <v>4.13662224E-4</v>
      </c>
      <c r="N127" s="157">
        <v>4.13662224E-4</v>
      </c>
      <c r="O127" s="126">
        <v>8.2629369099999992E-5</v>
      </c>
    </row>
    <row r="128" spans="1:15" x14ac:dyDescent="0.25">
      <c r="A128" s="128" t="s">
        <v>16</v>
      </c>
      <c r="B128" s="157">
        <v>34003</v>
      </c>
      <c r="C128" s="157" t="s">
        <v>18</v>
      </c>
      <c r="D128" s="157" t="s">
        <v>53</v>
      </c>
      <c r="E128" s="157" t="s">
        <v>378</v>
      </c>
      <c r="F128" s="157" t="s">
        <v>150</v>
      </c>
      <c r="G128" s="157" t="s">
        <v>109</v>
      </c>
      <c r="H128" s="157" t="s">
        <v>156</v>
      </c>
      <c r="I128" s="157">
        <v>140.83864650000001</v>
      </c>
      <c r="J128" s="157">
        <v>1.1593678974078698E-2</v>
      </c>
      <c r="K128" s="157">
        <v>4.1842503399999995E-2</v>
      </c>
      <c r="L128" s="157">
        <v>0.2468153921</v>
      </c>
      <c r="M128" s="157">
        <v>5.1513805900000004E-4</v>
      </c>
      <c r="N128" s="157">
        <v>5.1513805900000004E-4</v>
      </c>
      <c r="O128" s="126">
        <v>1.028570744E-4</v>
      </c>
    </row>
    <row r="129" spans="1:15" x14ac:dyDescent="0.25">
      <c r="A129" s="128" t="s">
        <v>16</v>
      </c>
      <c r="B129" s="157">
        <v>34003</v>
      </c>
      <c r="C129" s="157" t="s">
        <v>18</v>
      </c>
      <c r="D129" s="157" t="s">
        <v>53</v>
      </c>
      <c r="E129" s="157" t="s">
        <v>379</v>
      </c>
      <c r="F129" s="157" t="s">
        <v>151</v>
      </c>
      <c r="G129" s="157" t="s">
        <v>109</v>
      </c>
      <c r="H129" s="157" t="s">
        <v>156</v>
      </c>
      <c r="I129" s="157">
        <v>8.9667663900000001</v>
      </c>
      <c r="J129" s="157">
        <v>2.0627294347932E-4</v>
      </c>
      <c r="K129" s="157">
        <v>7.5145886999999998E-4</v>
      </c>
      <c r="L129" s="157">
        <v>3.8165886999999999E-3</v>
      </c>
      <c r="M129" s="157">
        <v>6.6877955999999999E-6</v>
      </c>
      <c r="N129" s="157">
        <v>6.6877955999999999E-6</v>
      </c>
      <c r="O129" s="126">
        <v>1.3985408700000001E-6</v>
      </c>
    </row>
    <row r="130" spans="1:15" x14ac:dyDescent="0.25">
      <c r="A130" s="128" t="s">
        <v>16</v>
      </c>
      <c r="B130" s="157">
        <v>34003</v>
      </c>
      <c r="C130" s="157" t="s">
        <v>18</v>
      </c>
      <c r="D130" s="157" t="s">
        <v>53</v>
      </c>
      <c r="E130" s="157" t="s">
        <v>380</v>
      </c>
      <c r="F130" s="157" t="s">
        <v>112</v>
      </c>
      <c r="G130" s="157" t="s">
        <v>109</v>
      </c>
      <c r="H130" s="157" t="s">
        <v>156</v>
      </c>
      <c r="I130" s="157">
        <v>2.6296771300000001</v>
      </c>
      <c r="J130" s="157">
        <v>7.8712678119003998E-5</v>
      </c>
      <c r="K130" s="157">
        <v>3.92377614E-4</v>
      </c>
      <c r="L130" s="157">
        <v>1.8894846600000001E-3</v>
      </c>
      <c r="M130" s="157">
        <v>6.5786171999999997E-6</v>
      </c>
      <c r="N130" s="157">
        <v>6.5786171999999997E-6</v>
      </c>
      <c r="O130" s="126">
        <v>1.2858506E-6</v>
      </c>
    </row>
    <row r="131" spans="1:15" x14ac:dyDescent="0.25">
      <c r="A131" s="128" t="s">
        <v>16</v>
      </c>
      <c r="B131" s="157">
        <v>34003</v>
      </c>
      <c r="C131" s="157" t="s">
        <v>18</v>
      </c>
      <c r="D131" s="157" t="s">
        <v>53</v>
      </c>
      <c r="E131" s="157" t="s">
        <v>381</v>
      </c>
      <c r="F131" s="157" t="s">
        <v>129</v>
      </c>
      <c r="G131" s="157" t="s">
        <v>89</v>
      </c>
      <c r="H131" s="157" t="s">
        <v>159</v>
      </c>
      <c r="I131" s="157">
        <v>6.2754102000000006E-2</v>
      </c>
      <c r="J131" s="157">
        <v>5.6058749199999992E-7</v>
      </c>
      <c r="K131" s="157">
        <v>3.4286713E-5</v>
      </c>
      <c r="L131" s="157">
        <v>1.6865469E-4</v>
      </c>
      <c r="M131" s="157">
        <v>2.7413503000000002E-7</v>
      </c>
      <c r="N131" s="157">
        <v>2.7413503000000002E-7</v>
      </c>
      <c r="O131" s="126">
        <v>5.1596892000000001E-8</v>
      </c>
    </row>
    <row r="132" spans="1:15" x14ac:dyDescent="0.25">
      <c r="A132" s="128" t="s">
        <v>16</v>
      </c>
      <c r="B132" s="157">
        <v>34003</v>
      </c>
      <c r="C132" s="157" t="s">
        <v>18</v>
      </c>
      <c r="D132" s="157" t="s">
        <v>53</v>
      </c>
      <c r="E132" s="157" t="s">
        <v>382</v>
      </c>
      <c r="F132" s="157" t="s">
        <v>131</v>
      </c>
      <c r="G132" s="157" t="s">
        <v>96</v>
      </c>
      <c r="H132" s="157" t="s">
        <v>159</v>
      </c>
      <c r="I132" s="157">
        <v>216.15010000000001</v>
      </c>
      <c r="J132" s="157">
        <v>1.1330855E-3</v>
      </c>
      <c r="K132" s="157">
        <v>6.9407515000000003E-2</v>
      </c>
      <c r="L132" s="157">
        <v>0.47309250000000003</v>
      </c>
      <c r="M132" s="157">
        <v>1.1287808000000001E-3</v>
      </c>
      <c r="N132" s="157">
        <v>1.1287808000000001E-3</v>
      </c>
      <c r="O132" s="126">
        <v>2.0418203000000001E-4</v>
      </c>
    </row>
    <row r="133" spans="1:15" x14ac:dyDescent="0.25">
      <c r="A133" s="128" t="s">
        <v>16</v>
      </c>
      <c r="B133" s="157">
        <v>34003</v>
      </c>
      <c r="C133" s="157" t="s">
        <v>18</v>
      </c>
      <c r="D133" s="157" t="s">
        <v>53</v>
      </c>
      <c r="E133" s="157" t="s">
        <v>383</v>
      </c>
      <c r="F133" s="157" t="s">
        <v>95</v>
      </c>
      <c r="G133" s="157" t="s">
        <v>96</v>
      </c>
      <c r="H133" s="157" t="s">
        <v>159</v>
      </c>
      <c r="I133" s="157">
        <v>9.4999908999999993E-2</v>
      </c>
      <c r="J133" s="157">
        <v>1.3050787080000001E-6</v>
      </c>
      <c r="K133" s="157">
        <v>8.0019425000000003E-5</v>
      </c>
      <c r="L133" s="157">
        <v>5.5206701000000001E-4</v>
      </c>
      <c r="M133" s="157">
        <v>1.3331614E-6</v>
      </c>
      <c r="N133" s="157">
        <v>1.3331614E-6</v>
      </c>
      <c r="O133" s="126">
        <v>2.4085841E-7</v>
      </c>
    </row>
    <row r="134" spans="1:15" x14ac:dyDescent="0.25">
      <c r="A134" s="128" t="s">
        <v>16</v>
      </c>
      <c r="B134" s="157">
        <v>34003</v>
      </c>
      <c r="C134" s="157" t="s">
        <v>18</v>
      </c>
      <c r="D134" s="157" t="s">
        <v>53</v>
      </c>
      <c r="E134" s="157" t="s">
        <v>384</v>
      </c>
      <c r="F134" s="157" t="s">
        <v>160</v>
      </c>
      <c r="G134" s="157" t="s">
        <v>96</v>
      </c>
      <c r="H134" s="157" t="s">
        <v>159</v>
      </c>
      <c r="I134" s="157">
        <v>0.11399989000000001</v>
      </c>
      <c r="J134" s="157">
        <v>7.4041657599999992E-7</v>
      </c>
      <c r="K134" s="157">
        <v>4.5851825999999998E-5</v>
      </c>
      <c r="L134" s="157">
        <v>3.3782746000000002E-4</v>
      </c>
      <c r="M134" s="157">
        <v>8.7136328000000003E-7</v>
      </c>
      <c r="N134" s="157">
        <v>8.7136328000000003E-7</v>
      </c>
      <c r="O134" s="126">
        <v>1.5706832999999999E-7</v>
      </c>
    </row>
    <row r="135" spans="1:15" x14ac:dyDescent="0.25">
      <c r="A135" s="128" t="s">
        <v>16</v>
      </c>
      <c r="B135" s="157">
        <v>34003</v>
      </c>
      <c r="C135" s="157" t="s">
        <v>18</v>
      </c>
      <c r="D135" s="157" t="s">
        <v>53</v>
      </c>
      <c r="E135" s="157" t="s">
        <v>385</v>
      </c>
      <c r="F135" s="157" t="s">
        <v>133</v>
      </c>
      <c r="G135" s="157" t="s">
        <v>96</v>
      </c>
      <c r="H135" s="157" t="s">
        <v>159</v>
      </c>
      <c r="I135" s="157">
        <v>0.65345772000000002</v>
      </c>
      <c r="J135" s="157">
        <v>1.3346220776000001E-6</v>
      </c>
      <c r="K135" s="157">
        <v>8.5303429E-5</v>
      </c>
      <c r="L135" s="157">
        <v>5.6701154000000009E-4</v>
      </c>
      <c r="M135" s="157">
        <v>1.7191544899999999E-6</v>
      </c>
      <c r="N135" s="157">
        <v>1.7191544899999999E-6</v>
      </c>
      <c r="O135" s="126">
        <v>3.1082751999999999E-7</v>
      </c>
    </row>
    <row r="136" spans="1:15" x14ac:dyDescent="0.25">
      <c r="A136" s="128" t="s">
        <v>16</v>
      </c>
      <c r="B136" s="157">
        <v>34003</v>
      </c>
      <c r="C136" s="157" t="s">
        <v>18</v>
      </c>
      <c r="D136" s="157" t="s">
        <v>53</v>
      </c>
      <c r="E136" s="157" t="s">
        <v>386</v>
      </c>
      <c r="F136" s="157" t="s">
        <v>134</v>
      </c>
      <c r="G136" s="157" t="s">
        <v>96</v>
      </c>
      <c r="H136" s="157" t="s">
        <v>159</v>
      </c>
      <c r="I136" s="157">
        <v>0.37999964199999997</v>
      </c>
      <c r="J136" s="157">
        <v>1.5446207304000001E-6</v>
      </c>
      <c r="K136" s="157">
        <v>1.21855435E-4</v>
      </c>
      <c r="L136" s="157">
        <v>8.6980428999999999E-4</v>
      </c>
      <c r="M136" s="157">
        <v>5.15386061E-6</v>
      </c>
      <c r="N136" s="157">
        <v>5.15386061E-6</v>
      </c>
      <c r="O136" s="126">
        <v>9.2712251000000011E-7</v>
      </c>
    </row>
    <row r="137" spans="1:15" x14ac:dyDescent="0.25">
      <c r="A137" s="128" t="s">
        <v>16</v>
      </c>
      <c r="B137" s="157">
        <v>34003</v>
      </c>
      <c r="C137" s="157" t="s">
        <v>18</v>
      </c>
      <c r="D137" s="157" t="s">
        <v>53</v>
      </c>
      <c r="E137" s="157" t="s">
        <v>387</v>
      </c>
      <c r="F137" s="157" t="s">
        <v>148</v>
      </c>
      <c r="G137" s="157" t="s">
        <v>107</v>
      </c>
      <c r="H137" s="157" t="s">
        <v>159</v>
      </c>
      <c r="I137" s="157">
        <v>4.9636041000000003E-5</v>
      </c>
      <c r="J137" s="157">
        <v>5.9903309600000003E-10</v>
      </c>
      <c r="K137" s="157">
        <v>3.4531442999999999E-8</v>
      </c>
      <c r="L137" s="157">
        <v>1.5406512000000001E-7</v>
      </c>
      <c r="M137" s="157">
        <v>1.7577306000000001E-10</v>
      </c>
      <c r="N137" s="157">
        <v>1.7577306000000001E-10</v>
      </c>
      <c r="O137" s="126">
        <v>3.0682417999999998E-11</v>
      </c>
    </row>
    <row r="138" spans="1:15" x14ac:dyDescent="0.25">
      <c r="A138" s="128" t="s">
        <v>16</v>
      </c>
      <c r="B138" s="157">
        <v>34003</v>
      </c>
      <c r="C138" s="157" t="s">
        <v>18</v>
      </c>
      <c r="D138" s="157" t="s">
        <v>53</v>
      </c>
      <c r="E138" s="157" t="s">
        <v>388</v>
      </c>
      <c r="F138" s="157" t="s">
        <v>108</v>
      </c>
      <c r="G138" s="157" t="s">
        <v>109</v>
      </c>
      <c r="H138" s="157" t="s">
        <v>159</v>
      </c>
      <c r="I138" s="157">
        <v>316.53124389999999</v>
      </c>
      <c r="J138" s="157">
        <v>7.0403105943999994E-4</v>
      </c>
      <c r="K138" s="157">
        <v>5.7305841019999998E-2</v>
      </c>
      <c r="L138" s="157">
        <v>0.18727265870000001</v>
      </c>
      <c r="M138" s="157">
        <v>4.0625407940000002E-4</v>
      </c>
      <c r="N138" s="157">
        <v>4.0625407940000002E-4</v>
      </c>
      <c r="O138" s="126">
        <v>8.0976678639999995E-5</v>
      </c>
    </row>
    <row r="139" spans="1:15" x14ac:dyDescent="0.25">
      <c r="A139" s="128" t="s">
        <v>16</v>
      </c>
      <c r="B139" s="157">
        <v>34003</v>
      </c>
      <c r="C139" s="157" t="s">
        <v>18</v>
      </c>
      <c r="D139" s="157" t="s">
        <v>53</v>
      </c>
      <c r="E139" s="157" t="s">
        <v>389</v>
      </c>
      <c r="F139" s="157" t="s">
        <v>110</v>
      </c>
      <c r="G139" s="157" t="s">
        <v>109</v>
      </c>
      <c r="H139" s="157" t="s">
        <v>159</v>
      </c>
      <c r="I139" s="157">
        <v>6.0902892950000007</v>
      </c>
      <c r="J139" s="157">
        <v>2.9771652518000004E-5</v>
      </c>
      <c r="K139" s="157">
        <v>2.4165054750000001E-3</v>
      </c>
      <c r="L139" s="157">
        <v>8.6630797639999993E-3</v>
      </c>
      <c r="M139" s="157">
        <v>2.0697727319999998E-5</v>
      </c>
      <c r="N139" s="157">
        <v>2.0697727319999998E-5</v>
      </c>
      <c r="O139" s="126">
        <v>4.0379219169999997E-6</v>
      </c>
    </row>
    <row r="140" spans="1:15" x14ac:dyDescent="0.25">
      <c r="A140" s="128" t="s">
        <v>16</v>
      </c>
      <c r="B140" s="157">
        <v>34003</v>
      </c>
      <c r="C140" s="157" t="s">
        <v>18</v>
      </c>
      <c r="D140" s="157" t="s">
        <v>53</v>
      </c>
      <c r="E140" s="157" t="s">
        <v>390</v>
      </c>
      <c r="F140" s="157" t="s">
        <v>111</v>
      </c>
      <c r="G140" s="157" t="s">
        <v>109</v>
      </c>
      <c r="H140" s="157" t="s">
        <v>159</v>
      </c>
      <c r="I140" s="157">
        <v>4.8787808999999998</v>
      </c>
      <c r="J140" s="157">
        <v>3.0458238360000004E-5</v>
      </c>
      <c r="K140" s="157">
        <v>2.4758153799999999E-3</v>
      </c>
      <c r="L140" s="157">
        <v>1.0593719299999999E-2</v>
      </c>
      <c r="M140" s="157">
        <v>2.94486659E-5</v>
      </c>
      <c r="N140" s="157">
        <v>2.94486659E-5</v>
      </c>
      <c r="O140" s="126">
        <v>5.5823508400000005E-6</v>
      </c>
    </row>
    <row r="141" spans="1:15" x14ac:dyDescent="0.25">
      <c r="A141" s="128" t="s">
        <v>16</v>
      </c>
      <c r="B141" s="157">
        <v>34003</v>
      </c>
      <c r="C141" s="157" t="s">
        <v>18</v>
      </c>
      <c r="D141" s="157" t="s">
        <v>53</v>
      </c>
      <c r="E141" s="157" t="s">
        <v>391</v>
      </c>
      <c r="F141" s="157" t="s">
        <v>161</v>
      </c>
      <c r="G141" s="157" t="s">
        <v>109</v>
      </c>
      <c r="H141" s="157" t="s">
        <v>159</v>
      </c>
      <c r="I141" s="157">
        <v>9.200920459999999</v>
      </c>
      <c r="J141" s="157">
        <v>1.9221062184000002E-4</v>
      </c>
      <c r="K141" s="157">
        <v>1.9101245940000001E-2</v>
      </c>
      <c r="L141" s="157">
        <v>9.9494450400000004E-2</v>
      </c>
      <c r="M141" s="157">
        <v>1.17574846E-3</v>
      </c>
      <c r="N141" s="157">
        <v>1.17574846E-3</v>
      </c>
      <c r="O141" s="126">
        <v>1.9714721940000001E-4</v>
      </c>
    </row>
    <row r="142" spans="1:15" x14ac:dyDescent="0.25">
      <c r="A142" s="128" t="s">
        <v>16</v>
      </c>
      <c r="B142" s="157">
        <v>34003</v>
      </c>
      <c r="C142" s="157" t="s">
        <v>18</v>
      </c>
      <c r="D142" s="157" t="s">
        <v>53</v>
      </c>
      <c r="E142" s="157" t="s">
        <v>392</v>
      </c>
      <c r="F142" s="157" t="s">
        <v>154</v>
      </c>
      <c r="G142" s="157" t="s">
        <v>96</v>
      </c>
      <c r="H142" s="157" t="s">
        <v>159</v>
      </c>
      <c r="I142" s="157">
        <v>0.327929629</v>
      </c>
      <c r="J142" s="157">
        <v>5.2570614800000007E-7</v>
      </c>
      <c r="K142" s="157">
        <v>5.3635951800000005E-5</v>
      </c>
      <c r="L142" s="157">
        <v>2.8545261899999997E-4</v>
      </c>
      <c r="M142" s="157">
        <v>3.1703389700000001E-6</v>
      </c>
      <c r="N142" s="157">
        <v>3.1703389700000001E-6</v>
      </c>
      <c r="O142" s="126">
        <v>5.5650173200000002E-7</v>
      </c>
    </row>
    <row r="143" spans="1:15" x14ac:dyDescent="0.25">
      <c r="A143" s="128" t="s">
        <v>16</v>
      </c>
      <c r="B143" s="157">
        <v>34003</v>
      </c>
      <c r="C143" s="157" t="s">
        <v>18</v>
      </c>
      <c r="D143" s="157" t="s">
        <v>53</v>
      </c>
      <c r="E143" s="157" t="s">
        <v>393</v>
      </c>
      <c r="F143" s="157" t="s">
        <v>162</v>
      </c>
      <c r="G143" s="157" t="s">
        <v>83</v>
      </c>
      <c r="H143" s="157" t="s">
        <v>163</v>
      </c>
      <c r="I143" s="157">
        <v>52.669366189999998</v>
      </c>
      <c r="J143" s="157">
        <v>1.6100630236061278E-3</v>
      </c>
      <c r="K143" s="157">
        <v>6.2657696475999997E-3</v>
      </c>
      <c r="L143" s="157">
        <v>6.1927017657E-3</v>
      </c>
      <c r="M143" s="157">
        <v>8.954437075000001E-4</v>
      </c>
      <c r="N143" s="157">
        <v>8.6858039627499999E-4</v>
      </c>
      <c r="O143" s="126">
        <v>1.2481022495000001E-5</v>
      </c>
    </row>
    <row r="144" spans="1:15" x14ac:dyDescent="0.25">
      <c r="A144" s="128" t="s">
        <v>16</v>
      </c>
      <c r="B144" s="157">
        <v>34003</v>
      </c>
      <c r="C144" s="157" t="s">
        <v>18</v>
      </c>
      <c r="D144" s="157" t="s">
        <v>53</v>
      </c>
      <c r="E144" s="157" t="s">
        <v>394</v>
      </c>
      <c r="F144" s="157" t="s">
        <v>117</v>
      </c>
      <c r="G144" s="157" t="s">
        <v>89</v>
      </c>
      <c r="H144" s="157" t="s">
        <v>163</v>
      </c>
      <c r="I144" s="157">
        <v>51.614726320000003</v>
      </c>
      <c r="J144" s="157">
        <v>3.9015448307018817E-3</v>
      </c>
      <c r="K144" s="157">
        <v>4.8006000971999994E-2</v>
      </c>
      <c r="L144" s="157">
        <v>2.329524128E-2</v>
      </c>
      <c r="M144" s="157">
        <v>4.0382404745000003E-3</v>
      </c>
      <c r="N144" s="157">
        <v>3.9170932602649996E-3</v>
      </c>
      <c r="O144" s="126">
        <v>1.3569613384000002E-4</v>
      </c>
    </row>
    <row r="145" spans="1:15" x14ac:dyDescent="0.25">
      <c r="A145" s="128" t="s">
        <v>16</v>
      </c>
      <c r="B145" s="157">
        <v>34003</v>
      </c>
      <c r="C145" s="157" t="s">
        <v>18</v>
      </c>
      <c r="D145" s="157" t="s">
        <v>53</v>
      </c>
      <c r="E145" s="157" t="s">
        <v>395</v>
      </c>
      <c r="F145" s="157" t="s">
        <v>88</v>
      </c>
      <c r="G145" s="157" t="s">
        <v>89</v>
      </c>
      <c r="H145" s="157" t="s">
        <v>163</v>
      </c>
      <c r="I145" s="157">
        <v>5.7065802000000003</v>
      </c>
      <c r="J145" s="157">
        <v>1.6849065046319999E-5</v>
      </c>
      <c r="K145" s="157">
        <v>1.1130500000000001E-4</v>
      </c>
      <c r="L145" s="157">
        <v>8.9794928000000006E-5</v>
      </c>
      <c r="M145" s="157">
        <v>1.2086835999999999E-5</v>
      </c>
      <c r="N145" s="157">
        <v>1.172423092E-5</v>
      </c>
      <c r="O145" s="126">
        <v>2.2412360000000001E-7</v>
      </c>
    </row>
    <row r="146" spans="1:15" x14ac:dyDescent="0.25">
      <c r="A146" s="128" t="s">
        <v>16</v>
      </c>
      <c r="B146" s="157">
        <v>34003</v>
      </c>
      <c r="C146" s="157" t="s">
        <v>18</v>
      </c>
      <c r="D146" s="157" t="s">
        <v>53</v>
      </c>
      <c r="E146" s="157" t="s">
        <v>396</v>
      </c>
      <c r="F146" s="157" t="s">
        <v>90</v>
      </c>
      <c r="G146" s="157" t="s">
        <v>89</v>
      </c>
      <c r="H146" s="157" t="s">
        <v>163</v>
      </c>
      <c r="I146" s="157">
        <v>49.804803939999999</v>
      </c>
      <c r="J146" s="157">
        <v>2.5729267930937991E-4</v>
      </c>
      <c r="K146" s="157">
        <v>1.7505890070000001E-3</v>
      </c>
      <c r="L146" s="157">
        <v>1.2893172989999998E-3</v>
      </c>
      <c r="M146" s="157">
        <v>1.7750473730000001E-4</v>
      </c>
      <c r="N146" s="157">
        <v>1.72179595181E-4</v>
      </c>
      <c r="O146" s="126">
        <v>3.6918201199999997E-6</v>
      </c>
    </row>
    <row r="147" spans="1:15" x14ac:dyDescent="0.25">
      <c r="A147" s="128" t="s">
        <v>16</v>
      </c>
      <c r="B147" s="157">
        <v>34003</v>
      </c>
      <c r="C147" s="157" t="s">
        <v>18</v>
      </c>
      <c r="D147" s="157" t="s">
        <v>53</v>
      </c>
      <c r="E147" s="157" t="s">
        <v>397</v>
      </c>
      <c r="F147" s="157" t="s">
        <v>118</v>
      </c>
      <c r="G147" s="157" t="s">
        <v>89</v>
      </c>
      <c r="H147" s="157" t="s">
        <v>163</v>
      </c>
      <c r="I147" s="157">
        <v>185.10181660000001</v>
      </c>
      <c r="J147" s="157">
        <v>1.0594747297983419E-2</v>
      </c>
      <c r="K147" s="157">
        <v>0.12717330039999999</v>
      </c>
      <c r="L147" s="157">
        <v>6.9764462419999992E-2</v>
      </c>
      <c r="M147" s="157">
        <v>1.1531460093E-2</v>
      </c>
      <c r="N147" s="157">
        <v>1.1185516290210001E-2</v>
      </c>
      <c r="O147" s="126">
        <v>3.4169801911999994E-4</v>
      </c>
    </row>
    <row r="148" spans="1:15" x14ac:dyDescent="0.25">
      <c r="A148" s="128" t="s">
        <v>16</v>
      </c>
      <c r="B148" s="157">
        <v>34003</v>
      </c>
      <c r="C148" s="157" t="s">
        <v>18</v>
      </c>
      <c r="D148" s="157" t="s">
        <v>53</v>
      </c>
      <c r="E148" s="157" t="s">
        <v>398</v>
      </c>
      <c r="F148" s="157" t="s">
        <v>164</v>
      </c>
      <c r="G148" s="157" t="s">
        <v>89</v>
      </c>
      <c r="H148" s="157" t="s">
        <v>163</v>
      </c>
      <c r="I148" s="157">
        <v>39.339197300999999</v>
      </c>
      <c r="J148" s="157">
        <v>8.0141697087628173E-3</v>
      </c>
      <c r="K148" s="157">
        <v>0.13364596231279999</v>
      </c>
      <c r="L148" s="157">
        <v>5.9981296060500004E-2</v>
      </c>
      <c r="M148" s="157">
        <v>8.0883700241600014E-3</v>
      </c>
      <c r="N148" s="157">
        <v>7.8457189234351979E-3</v>
      </c>
      <c r="O148" s="126">
        <v>3.6479241045399996E-4</v>
      </c>
    </row>
    <row r="149" spans="1:15" x14ac:dyDescent="0.25">
      <c r="A149" s="128" t="s">
        <v>16</v>
      </c>
      <c r="B149" s="157">
        <v>34003</v>
      </c>
      <c r="C149" s="157" t="s">
        <v>18</v>
      </c>
      <c r="D149" s="157" t="s">
        <v>53</v>
      </c>
      <c r="E149" s="157" t="s">
        <v>399</v>
      </c>
      <c r="F149" s="157" t="s">
        <v>91</v>
      </c>
      <c r="G149" s="157" t="s">
        <v>89</v>
      </c>
      <c r="H149" s="157" t="s">
        <v>163</v>
      </c>
      <c r="I149" s="157">
        <v>18.109870508</v>
      </c>
      <c r="J149" s="157">
        <v>7.11235911281454E-4</v>
      </c>
      <c r="K149" s="157">
        <v>8.0414548880000016E-3</v>
      </c>
      <c r="L149" s="157">
        <v>4.2644974890000001E-3</v>
      </c>
      <c r="M149" s="157">
        <v>7.2276582889999985E-4</v>
      </c>
      <c r="N149" s="157">
        <v>7.0108285403300003E-4</v>
      </c>
      <c r="O149" s="126">
        <v>2.0546007725999998E-5</v>
      </c>
    </row>
    <row r="150" spans="1:15" x14ac:dyDescent="0.25">
      <c r="A150" s="128" t="s">
        <v>16</v>
      </c>
      <c r="B150" s="157">
        <v>34003</v>
      </c>
      <c r="C150" s="157" t="s">
        <v>18</v>
      </c>
      <c r="D150" s="157" t="s">
        <v>53</v>
      </c>
      <c r="E150" s="157" t="s">
        <v>400</v>
      </c>
      <c r="F150" s="157" t="s">
        <v>119</v>
      </c>
      <c r="G150" s="157" t="s">
        <v>89</v>
      </c>
      <c r="H150" s="157" t="s">
        <v>163</v>
      </c>
      <c r="I150" s="157">
        <v>7.8039591990000012</v>
      </c>
      <c r="J150" s="157">
        <v>4.7193173932071959E-4</v>
      </c>
      <c r="K150" s="157">
        <v>5.7636999324999997E-3</v>
      </c>
      <c r="L150" s="157">
        <v>3.2455793633000001E-3</v>
      </c>
      <c r="M150" s="157">
        <v>4.6772313532999994E-4</v>
      </c>
      <c r="N150" s="157">
        <v>4.5369144127010004E-4</v>
      </c>
      <c r="O150" s="126">
        <v>1.2377119037099998E-5</v>
      </c>
    </row>
    <row r="151" spans="1:15" x14ac:dyDescent="0.25">
      <c r="A151" s="128" t="s">
        <v>16</v>
      </c>
      <c r="B151" s="157">
        <v>34003</v>
      </c>
      <c r="C151" s="157" t="s">
        <v>18</v>
      </c>
      <c r="D151" s="157" t="s">
        <v>53</v>
      </c>
      <c r="E151" s="157" t="s">
        <v>401</v>
      </c>
      <c r="F151" s="157" t="s">
        <v>92</v>
      </c>
      <c r="G151" s="157" t="s">
        <v>89</v>
      </c>
      <c r="H151" s="157" t="s">
        <v>163</v>
      </c>
      <c r="I151" s="157">
        <v>146.03941522300002</v>
      </c>
      <c r="J151" s="157">
        <v>2.0045933559936177E-3</v>
      </c>
      <c r="K151" s="157">
        <v>1.6757320613000001E-2</v>
      </c>
      <c r="L151" s="157">
        <v>8.5489046902000008E-3</v>
      </c>
      <c r="M151" s="157">
        <v>1.3968990200499999E-3</v>
      </c>
      <c r="N151" s="157">
        <v>1.3549920494484999E-3</v>
      </c>
      <c r="O151" s="126">
        <v>3.8004301494000004E-5</v>
      </c>
    </row>
    <row r="152" spans="1:15" x14ac:dyDescent="0.25">
      <c r="A152" s="128" t="s">
        <v>16</v>
      </c>
      <c r="B152" s="157">
        <v>34003</v>
      </c>
      <c r="C152" s="157" t="s">
        <v>18</v>
      </c>
      <c r="D152" s="157" t="s">
        <v>53</v>
      </c>
      <c r="E152" s="157" t="s">
        <v>402</v>
      </c>
      <c r="F152" s="157" t="s">
        <v>120</v>
      </c>
      <c r="G152" s="157" t="s">
        <v>89</v>
      </c>
      <c r="H152" s="157" t="s">
        <v>163</v>
      </c>
      <c r="I152" s="157">
        <v>132.52891066499998</v>
      </c>
      <c r="J152" s="157">
        <v>5.9663393156271982E-3</v>
      </c>
      <c r="K152" s="157">
        <v>6.5652612692230009E-2</v>
      </c>
      <c r="L152" s="157">
        <v>4.1777884726390005E-2</v>
      </c>
      <c r="M152" s="157">
        <v>6.4362659712330003E-3</v>
      </c>
      <c r="N152" s="157">
        <v>6.2431779920960094E-3</v>
      </c>
      <c r="O152" s="126">
        <v>1.6236449892649999E-4</v>
      </c>
    </row>
    <row r="153" spans="1:15" x14ac:dyDescent="0.25">
      <c r="A153" s="128" t="s">
        <v>16</v>
      </c>
      <c r="B153" s="157">
        <v>34003</v>
      </c>
      <c r="C153" s="157" t="s">
        <v>18</v>
      </c>
      <c r="D153" s="157" t="s">
        <v>53</v>
      </c>
      <c r="E153" s="157" t="s">
        <v>403</v>
      </c>
      <c r="F153" s="157" t="s">
        <v>121</v>
      </c>
      <c r="G153" s="157" t="s">
        <v>89</v>
      </c>
      <c r="H153" s="157" t="s">
        <v>163</v>
      </c>
      <c r="I153" s="157">
        <v>92.071823376000012</v>
      </c>
      <c r="J153" s="157">
        <v>6.2990223613114595E-3</v>
      </c>
      <c r="K153" s="157">
        <v>7.6825160113199994E-2</v>
      </c>
      <c r="L153" s="157">
        <v>2.6389196623100006E-2</v>
      </c>
      <c r="M153" s="157">
        <v>4.6797435703300003E-3</v>
      </c>
      <c r="N153" s="157">
        <v>4.539351263220099E-3</v>
      </c>
      <c r="O153" s="126">
        <v>1.3895947679299999E-4</v>
      </c>
    </row>
    <row r="154" spans="1:15" x14ac:dyDescent="0.25">
      <c r="A154" s="128" t="s">
        <v>16</v>
      </c>
      <c r="B154" s="157">
        <v>34003</v>
      </c>
      <c r="C154" s="157" t="s">
        <v>18</v>
      </c>
      <c r="D154" s="157" t="s">
        <v>53</v>
      </c>
      <c r="E154" s="157" t="s">
        <v>404</v>
      </c>
      <c r="F154" s="157" t="s">
        <v>165</v>
      </c>
      <c r="G154" s="157" t="s">
        <v>89</v>
      </c>
      <c r="H154" s="157" t="s">
        <v>163</v>
      </c>
      <c r="I154" s="157">
        <v>290.55643659299994</v>
      </c>
      <c r="J154" s="157">
        <v>3.3633981708316482E-2</v>
      </c>
      <c r="K154" s="157">
        <v>0.44149465891400003</v>
      </c>
      <c r="L154" s="157">
        <v>0.193111964049</v>
      </c>
      <c r="M154" s="157">
        <v>3.5319620421499991E-2</v>
      </c>
      <c r="N154" s="157">
        <v>3.4260031808855E-2</v>
      </c>
      <c r="O154" s="126">
        <v>1.3652936215430001E-3</v>
      </c>
    </row>
    <row r="155" spans="1:15" x14ac:dyDescent="0.25">
      <c r="A155" s="128" t="s">
        <v>16</v>
      </c>
      <c r="B155" s="157">
        <v>34003</v>
      </c>
      <c r="C155" s="157" t="s">
        <v>18</v>
      </c>
      <c r="D155" s="157" t="s">
        <v>53</v>
      </c>
      <c r="E155" s="157" t="s">
        <v>405</v>
      </c>
      <c r="F155" s="157" t="s">
        <v>93</v>
      </c>
      <c r="G155" s="157" t="s">
        <v>89</v>
      </c>
      <c r="H155" s="157" t="s">
        <v>163</v>
      </c>
      <c r="I155" s="157">
        <v>14.947827351000001</v>
      </c>
      <c r="J155" s="157">
        <v>4.3763344304635805E-4</v>
      </c>
      <c r="K155" s="157">
        <v>4.614939262E-3</v>
      </c>
      <c r="L155" s="157">
        <v>3.1844272814999996E-3</v>
      </c>
      <c r="M155" s="157">
        <v>4.9457830174000003E-4</v>
      </c>
      <c r="N155" s="157">
        <v>4.797409526878E-4</v>
      </c>
      <c r="O155" s="126">
        <v>1.1554880079999999E-5</v>
      </c>
    </row>
    <row r="156" spans="1:15" x14ac:dyDescent="0.25">
      <c r="A156" s="128" t="s">
        <v>16</v>
      </c>
      <c r="B156" s="157">
        <v>34003</v>
      </c>
      <c r="C156" s="157" t="s">
        <v>18</v>
      </c>
      <c r="D156" s="157" t="s">
        <v>53</v>
      </c>
      <c r="E156" s="157" t="s">
        <v>406</v>
      </c>
      <c r="F156" s="157" t="s">
        <v>122</v>
      </c>
      <c r="G156" s="157" t="s">
        <v>89</v>
      </c>
      <c r="H156" s="157" t="s">
        <v>163</v>
      </c>
      <c r="I156" s="157">
        <v>33.068346405</v>
      </c>
      <c r="J156" s="157">
        <v>3.3432011323659001E-4</v>
      </c>
      <c r="K156" s="157">
        <v>3.0111839559999998E-3</v>
      </c>
      <c r="L156" s="157">
        <v>1.4228689919999998E-3</v>
      </c>
      <c r="M156" s="157">
        <v>2.4142121029999998E-4</v>
      </c>
      <c r="N156" s="157">
        <v>2.34178573991E-4</v>
      </c>
      <c r="O156" s="126">
        <v>5.4529952599999995E-6</v>
      </c>
    </row>
    <row r="157" spans="1:15" x14ac:dyDescent="0.25">
      <c r="A157" s="128" t="s">
        <v>16</v>
      </c>
      <c r="B157" s="157">
        <v>34003</v>
      </c>
      <c r="C157" s="157" t="s">
        <v>18</v>
      </c>
      <c r="D157" s="157" t="s">
        <v>53</v>
      </c>
      <c r="E157" s="157" t="s">
        <v>407</v>
      </c>
      <c r="F157" s="157" t="s">
        <v>123</v>
      </c>
      <c r="G157" s="157" t="s">
        <v>89</v>
      </c>
      <c r="H157" s="157" t="s">
        <v>163</v>
      </c>
      <c r="I157" s="157">
        <v>75.665396524000002</v>
      </c>
      <c r="J157" s="157">
        <v>8.6528300591927378E-3</v>
      </c>
      <c r="K157" s="157">
        <v>0.1272475792069</v>
      </c>
      <c r="L157" s="157">
        <v>3.32185255094E-2</v>
      </c>
      <c r="M157" s="157">
        <v>6.3403756785099996E-3</v>
      </c>
      <c r="N157" s="157">
        <v>6.1501644081546998E-3</v>
      </c>
      <c r="O157" s="126">
        <v>3.1295829554200001E-4</v>
      </c>
    </row>
    <row r="158" spans="1:15" x14ac:dyDescent="0.25">
      <c r="A158" s="128" t="s">
        <v>16</v>
      </c>
      <c r="B158" s="157">
        <v>34003</v>
      </c>
      <c r="C158" s="157" t="s">
        <v>18</v>
      </c>
      <c r="D158" s="157" t="s">
        <v>53</v>
      </c>
      <c r="E158" s="157" t="s">
        <v>408</v>
      </c>
      <c r="F158" s="157" t="s">
        <v>166</v>
      </c>
      <c r="G158" s="157" t="s">
        <v>89</v>
      </c>
      <c r="H158" s="157" t="s">
        <v>163</v>
      </c>
      <c r="I158" s="157">
        <v>69.277437930999994</v>
      </c>
      <c r="J158" s="157">
        <v>8.5054155729134447E-3</v>
      </c>
      <c r="K158" s="157">
        <v>0.109491659546</v>
      </c>
      <c r="L158" s="157">
        <v>4.2144922418399997E-2</v>
      </c>
      <c r="M158" s="157">
        <v>8.1242389644999996E-3</v>
      </c>
      <c r="N158" s="157">
        <v>7.8805117955650008E-3</v>
      </c>
      <c r="O158" s="126">
        <v>3.3831590926499999E-4</v>
      </c>
    </row>
    <row r="159" spans="1:15" x14ac:dyDescent="0.25">
      <c r="A159" s="128" t="s">
        <v>16</v>
      </c>
      <c r="B159" s="157">
        <v>34003</v>
      </c>
      <c r="C159" s="157" t="s">
        <v>18</v>
      </c>
      <c r="D159" s="157" t="s">
        <v>53</v>
      </c>
      <c r="E159" s="157" t="s">
        <v>409</v>
      </c>
      <c r="F159" s="157" t="s">
        <v>167</v>
      </c>
      <c r="G159" s="157" t="s">
        <v>89</v>
      </c>
      <c r="H159" s="157" t="s">
        <v>163</v>
      </c>
      <c r="I159" s="157">
        <v>36.475256501999993</v>
      </c>
      <c r="J159" s="157">
        <v>2.5934971891597467E-2</v>
      </c>
      <c r="K159" s="157">
        <v>0.43492260526000004</v>
      </c>
      <c r="L159" s="157">
        <v>0.15640670039200003</v>
      </c>
      <c r="M159" s="157">
        <v>2.2910659761000002E-2</v>
      </c>
      <c r="N159" s="157">
        <v>2.2223339968169997E-2</v>
      </c>
      <c r="O159" s="126">
        <v>1.1439178228400001E-3</v>
      </c>
    </row>
    <row r="160" spans="1:15" x14ac:dyDescent="0.25">
      <c r="A160" s="128" t="s">
        <v>16</v>
      </c>
      <c r="B160" s="157">
        <v>34003</v>
      </c>
      <c r="C160" s="157" t="s">
        <v>18</v>
      </c>
      <c r="D160" s="157" t="s">
        <v>53</v>
      </c>
      <c r="E160" s="157" t="s">
        <v>410</v>
      </c>
      <c r="F160" s="157" t="s">
        <v>94</v>
      </c>
      <c r="G160" s="157" t="s">
        <v>89</v>
      </c>
      <c r="H160" s="157" t="s">
        <v>163</v>
      </c>
      <c r="I160" s="157">
        <v>20.494708279000001</v>
      </c>
      <c r="J160" s="157">
        <v>1.6937534814673589E-3</v>
      </c>
      <c r="K160" s="157">
        <v>2.3781190050999997E-2</v>
      </c>
      <c r="L160" s="157">
        <v>8.2220405940000001E-3</v>
      </c>
      <c r="M160" s="157">
        <v>1.3651849055E-3</v>
      </c>
      <c r="N160" s="157">
        <v>1.324229358335E-3</v>
      </c>
      <c r="O160" s="126">
        <v>5.5681287883000002E-5</v>
      </c>
    </row>
    <row r="161" spans="1:15" x14ac:dyDescent="0.25">
      <c r="A161" s="128" t="s">
        <v>16</v>
      </c>
      <c r="B161" s="157">
        <v>34003</v>
      </c>
      <c r="C161" s="157" t="s">
        <v>18</v>
      </c>
      <c r="D161" s="157" t="s">
        <v>53</v>
      </c>
      <c r="E161" s="157" t="s">
        <v>411</v>
      </c>
      <c r="F161" s="157" t="s">
        <v>124</v>
      </c>
      <c r="G161" s="157" t="s">
        <v>89</v>
      </c>
      <c r="H161" s="157" t="s">
        <v>163</v>
      </c>
      <c r="I161" s="157">
        <v>258.201406711</v>
      </c>
      <c r="J161" s="157">
        <v>1.5762956942516414E-2</v>
      </c>
      <c r="K161" s="157">
        <v>0.17305695556700001</v>
      </c>
      <c r="L161" s="157">
        <v>0.11405798887099999</v>
      </c>
      <c r="M161" s="157">
        <v>1.8057804694369999E-2</v>
      </c>
      <c r="N161" s="157">
        <v>1.7516070553538897E-2</v>
      </c>
      <c r="O161" s="126">
        <v>4.4555674996670007E-4</v>
      </c>
    </row>
    <row r="162" spans="1:15" x14ac:dyDescent="0.25">
      <c r="A162" s="128" t="s">
        <v>16</v>
      </c>
      <c r="B162" s="157">
        <v>34003</v>
      </c>
      <c r="C162" s="157" t="s">
        <v>18</v>
      </c>
      <c r="D162" s="157" t="s">
        <v>53</v>
      </c>
      <c r="E162" s="157" t="s">
        <v>412</v>
      </c>
      <c r="F162" s="157" t="s">
        <v>125</v>
      </c>
      <c r="G162" s="157" t="s">
        <v>89</v>
      </c>
      <c r="H162" s="157" t="s">
        <v>163</v>
      </c>
      <c r="I162" s="157">
        <v>321.51674730999997</v>
      </c>
      <c r="J162" s="157">
        <v>4.2017925055807238E-2</v>
      </c>
      <c r="K162" s="157">
        <v>0.59740758379800007</v>
      </c>
      <c r="L162" s="157">
        <v>0.25016535774299997</v>
      </c>
      <c r="M162" s="157">
        <v>4.0432724410800001E-2</v>
      </c>
      <c r="N162" s="157">
        <v>3.9219742678475999E-2</v>
      </c>
      <c r="O162" s="126">
        <v>1.4905007881969999E-3</v>
      </c>
    </row>
    <row r="163" spans="1:15" x14ac:dyDescent="0.25">
      <c r="A163" s="128" t="s">
        <v>16</v>
      </c>
      <c r="B163" s="157">
        <v>34003</v>
      </c>
      <c r="C163" s="157" t="s">
        <v>18</v>
      </c>
      <c r="D163" s="157" t="s">
        <v>53</v>
      </c>
      <c r="E163" s="157" t="s">
        <v>413</v>
      </c>
      <c r="F163" s="157" t="s">
        <v>126</v>
      </c>
      <c r="G163" s="157" t="s">
        <v>89</v>
      </c>
      <c r="H163" s="157" t="s">
        <v>163</v>
      </c>
      <c r="I163" s="157">
        <v>775.16847509899992</v>
      </c>
      <c r="J163" s="157">
        <v>8.610099857607538E-2</v>
      </c>
      <c r="K163" s="157">
        <v>0.42455289658149004</v>
      </c>
      <c r="L163" s="157">
        <v>0.41134531461082002</v>
      </c>
      <c r="M163" s="157">
        <v>6.5198952631209992E-2</v>
      </c>
      <c r="N163" s="157">
        <v>6.3242984052273701E-2</v>
      </c>
      <c r="O163" s="126">
        <v>9.1990907076679998E-4</v>
      </c>
    </row>
    <row r="164" spans="1:15" x14ac:dyDescent="0.25">
      <c r="A164" s="128" t="s">
        <v>16</v>
      </c>
      <c r="B164" s="157">
        <v>34003</v>
      </c>
      <c r="C164" s="157" t="s">
        <v>18</v>
      </c>
      <c r="D164" s="157" t="s">
        <v>53</v>
      </c>
      <c r="E164" s="157" t="s">
        <v>414</v>
      </c>
      <c r="F164" s="157" t="s">
        <v>168</v>
      </c>
      <c r="G164" s="157" t="s">
        <v>89</v>
      </c>
      <c r="H164" s="157" t="s">
        <v>163</v>
      </c>
      <c r="I164" s="157">
        <v>223.29117510200001</v>
      </c>
      <c r="J164" s="157">
        <v>3.4563875041113204E-2</v>
      </c>
      <c r="K164" s="157">
        <v>0.50071006753000002</v>
      </c>
      <c r="L164" s="157">
        <v>0.21766697335000001</v>
      </c>
      <c r="M164" s="157">
        <v>3.4123137847000003E-2</v>
      </c>
      <c r="N164" s="157">
        <v>3.3099443711589994E-2</v>
      </c>
      <c r="O164" s="126">
        <v>1.3591056650500001E-3</v>
      </c>
    </row>
    <row r="165" spans="1:15" x14ac:dyDescent="0.25">
      <c r="A165" s="128" t="s">
        <v>16</v>
      </c>
      <c r="B165" s="157">
        <v>34003</v>
      </c>
      <c r="C165" s="157" t="s">
        <v>18</v>
      </c>
      <c r="D165" s="157" t="s">
        <v>53</v>
      </c>
      <c r="E165" s="157" t="s">
        <v>415</v>
      </c>
      <c r="F165" s="157" t="s">
        <v>127</v>
      </c>
      <c r="G165" s="157" t="s">
        <v>89</v>
      </c>
      <c r="H165" s="157" t="s">
        <v>163</v>
      </c>
      <c r="I165" s="157">
        <v>1206.33455523</v>
      </c>
      <c r="J165" s="157">
        <v>7.6358400802080922E-2</v>
      </c>
      <c r="K165" s="157">
        <v>0.29353508297199998</v>
      </c>
      <c r="L165" s="157">
        <v>0.34439021558799998</v>
      </c>
      <c r="M165" s="157">
        <v>5.3187736550299999E-2</v>
      </c>
      <c r="N165" s="157">
        <v>5.1592104453790998E-2</v>
      </c>
      <c r="O165" s="126">
        <v>6.3057934099000005E-4</v>
      </c>
    </row>
    <row r="166" spans="1:15" x14ac:dyDescent="0.25">
      <c r="A166" s="128" t="s">
        <v>16</v>
      </c>
      <c r="B166" s="157">
        <v>34003</v>
      </c>
      <c r="C166" s="157" t="s">
        <v>18</v>
      </c>
      <c r="D166" s="157" t="s">
        <v>53</v>
      </c>
      <c r="E166" s="157" t="s">
        <v>416</v>
      </c>
      <c r="F166" s="157" t="s">
        <v>169</v>
      </c>
      <c r="G166" s="157" t="s">
        <v>89</v>
      </c>
      <c r="H166" s="157" t="s">
        <v>163</v>
      </c>
      <c r="I166" s="157">
        <v>9.4754755020000019</v>
      </c>
      <c r="J166" s="157">
        <v>4.2087891807222298E-3</v>
      </c>
      <c r="K166" s="157">
        <v>6.5877171149999997E-2</v>
      </c>
      <c r="L166" s="157">
        <v>2.8661010439999995E-2</v>
      </c>
      <c r="M166" s="157">
        <v>3.7187558940000001E-3</v>
      </c>
      <c r="N166" s="157">
        <v>3.60719321718E-3</v>
      </c>
      <c r="O166" s="126">
        <v>1.458193543E-4</v>
      </c>
    </row>
    <row r="167" spans="1:15" x14ac:dyDescent="0.25">
      <c r="A167" s="128" t="s">
        <v>16</v>
      </c>
      <c r="B167" s="157">
        <v>34003</v>
      </c>
      <c r="C167" s="157" t="s">
        <v>18</v>
      </c>
      <c r="D167" s="157" t="s">
        <v>53</v>
      </c>
      <c r="E167" s="157" t="s">
        <v>417</v>
      </c>
      <c r="F167" s="157" t="s">
        <v>128</v>
      </c>
      <c r="G167" s="157" t="s">
        <v>89</v>
      </c>
      <c r="H167" s="157" t="s">
        <v>163</v>
      </c>
      <c r="I167" s="157">
        <v>9.0496103299999984</v>
      </c>
      <c r="J167" s="157">
        <v>2.6274580510931997E-4</v>
      </c>
      <c r="K167" s="157">
        <v>9.5725744399999995E-4</v>
      </c>
      <c r="L167" s="157">
        <v>1.073067281E-3</v>
      </c>
      <c r="M167" s="157">
        <v>1.680806736E-4</v>
      </c>
      <c r="N167" s="157">
        <v>1.6303825339199999E-4</v>
      </c>
      <c r="O167" s="126">
        <v>1.9475307089999999E-6</v>
      </c>
    </row>
    <row r="168" spans="1:15" x14ac:dyDescent="0.25">
      <c r="A168" s="128" t="s">
        <v>16</v>
      </c>
      <c r="B168" s="157">
        <v>34003</v>
      </c>
      <c r="C168" s="157" t="s">
        <v>18</v>
      </c>
      <c r="D168" s="157" t="s">
        <v>53</v>
      </c>
      <c r="E168" s="157" t="s">
        <v>418</v>
      </c>
      <c r="F168" s="157" t="s">
        <v>129</v>
      </c>
      <c r="G168" s="157" t="s">
        <v>89</v>
      </c>
      <c r="H168" s="157" t="s">
        <v>163</v>
      </c>
      <c r="I168" s="157">
        <v>28.245429312999995</v>
      </c>
      <c r="J168" s="157">
        <v>4.5789180691346697E-3</v>
      </c>
      <c r="K168" s="157">
        <v>6.4340078013299995E-2</v>
      </c>
      <c r="L168" s="157">
        <v>3.0590195314499996E-2</v>
      </c>
      <c r="M168" s="157">
        <v>4.3691470263399999E-3</v>
      </c>
      <c r="N168" s="157">
        <v>4.2380726155498002E-3</v>
      </c>
      <c r="O168" s="126">
        <v>1.4090045307970002E-4</v>
      </c>
    </row>
    <row r="169" spans="1:15" x14ac:dyDescent="0.25">
      <c r="A169" s="128" t="s">
        <v>16</v>
      </c>
      <c r="B169" s="157">
        <v>34003</v>
      </c>
      <c r="C169" s="157" t="s">
        <v>18</v>
      </c>
      <c r="D169" s="157" t="s">
        <v>53</v>
      </c>
      <c r="E169" s="157" t="s">
        <v>419</v>
      </c>
      <c r="F169" s="157" t="s">
        <v>130</v>
      </c>
      <c r="G169" s="157" t="s">
        <v>96</v>
      </c>
      <c r="H169" s="157" t="s">
        <v>163</v>
      </c>
      <c r="I169" s="157">
        <v>300.63053993</v>
      </c>
      <c r="J169" s="157">
        <v>7.3641101352815881E-3</v>
      </c>
      <c r="K169" s="157">
        <v>2.7809599949000001E-2</v>
      </c>
      <c r="L169" s="157">
        <v>3.0321190341999999E-2</v>
      </c>
      <c r="M169" s="157">
        <v>4.5212995149000006E-3</v>
      </c>
      <c r="N169" s="157">
        <v>4.3856605294530001E-3</v>
      </c>
      <c r="O169" s="126">
        <v>5.6024022947999997E-5</v>
      </c>
    </row>
    <row r="170" spans="1:15" x14ac:dyDescent="0.25">
      <c r="A170" s="128" t="s">
        <v>16</v>
      </c>
      <c r="B170" s="157">
        <v>34003</v>
      </c>
      <c r="C170" s="157" t="s">
        <v>18</v>
      </c>
      <c r="D170" s="157" t="s">
        <v>53</v>
      </c>
      <c r="E170" s="157" t="s">
        <v>420</v>
      </c>
      <c r="F170" s="157" t="s">
        <v>131</v>
      </c>
      <c r="G170" s="157" t="s">
        <v>96</v>
      </c>
      <c r="H170" s="157" t="s">
        <v>163</v>
      </c>
      <c r="I170" s="157">
        <v>219.99285035400001</v>
      </c>
      <c r="J170" s="157">
        <v>1.8413573646972988E-2</v>
      </c>
      <c r="K170" s="157">
        <v>0.23892450603179999</v>
      </c>
      <c r="L170" s="157">
        <v>0.19500008741510003</v>
      </c>
      <c r="M170" s="157">
        <v>2.7395252483669998E-2</v>
      </c>
      <c r="N170" s="157">
        <v>2.65733949091599E-2</v>
      </c>
      <c r="O170" s="126">
        <v>8.0783784454100001E-4</v>
      </c>
    </row>
    <row r="171" spans="1:15" x14ac:dyDescent="0.25">
      <c r="A171" s="128" t="s">
        <v>16</v>
      </c>
      <c r="B171" s="157">
        <v>34003</v>
      </c>
      <c r="C171" s="157" t="s">
        <v>18</v>
      </c>
      <c r="D171" s="157" t="s">
        <v>53</v>
      </c>
      <c r="E171" s="157" t="s">
        <v>421</v>
      </c>
      <c r="F171" s="157" t="s">
        <v>95</v>
      </c>
      <c r="G171" s="157" t="s">
        <v>96</v>
      </c>
      <c r="H171" s="157" t="s">
        <v>163</v>
      </c>
      <c r="I171" s="157">
        <v>185.65225693500003</v>
      </c>
      <c r="J171" s="157">
        <v>1.0025929380204433E-2</v>
      </c>
      <c r="K171" s="157">
        <v>0.1260476252993</v>
      </c>
      <c r="L171" s="157">
        <v>4.7037347962000001E-2</v>
      </c>
      <c r="M171" s="157">
        <v>8.8258817103899993E-3</v>
      </c>
      <c r="N171" s="157">
        <v>8.5611052590782999E-3</v>
      </c>
      <c r="O171" s="126">
        <v>3.5315604651400009E-4</v>
      </c>
    </row>
    <row r="172" spans="1:15" x14ac:dyDescent="0.25">
      <c r="A172" s="128" t="s">
        <v>16</v>
      </c>
      <c r="B172" s="157">
        <v>34003</v>
      </c>
      <c r="C172" s="157" t="s">
        <v>18</v>
      </c>
      <c r="D172" s="157" t="s">
        <v>53</v>
      </c>
      <c r="E172" s="157" t="s">
        <v>422</v>
      </c>
      <c r="F172" s="157" t="s">
        <v>97</v>
      </c>
      <c r="G172" s="157" t="s">
        <v>96</v>
      </c>
      <c r="H172" s="157" t="s">
        <v>163</v>
      </c>
      <c r="I172" s="157">
        <v>219.23837449000001</v>
      </c>
      <c r="J172" s="157">
        <v>1.1605574519559538E-2</v>
      </c>
      <c r="K172" s="157">
        <v>0.14510796376000001</v>
      </c>
      <c r="L172" s="157">
        <v>4.7909008556999998E-2</v>
      </c>
      <c r="M172" s="157">
        <v>9.4337387160000011E-3</v>
      </c>
      <c r="N172" s="157">
        <v>9.1507265545200007E-3</v>
      </c>
      <c r="O172" s="126">
        <v>3.5797101272000008E-4</v>
      </c>
    </row>
    <row r="173" spans="1:15" x14ac:dyDescent="0.25">
      <c r="A173" s="128" t="s">
        <v>16</v>
      </c>
      <c r="B173" s="157">
        <v>34003</v>
      </c>
      <c r="C173" s="157" t="s">
        <v>18</v>
      </c>
      <c r="D173" s="157" t="s">
        <v>53</v>
      </c>
      <c r="E173" s="157" t="s">
        <v>423</v>
      </c>
      <c r="F173" s="157" t="s">
        <v>132</v>
      </c>
      <c r="G173" s="157" t="s">
        <v>96</v>
      </c>
      <c r="H173" s="157" t="s">
        <v>163</v>
      </c>
      <c r="I173" s="157">
        <v>28.49789839</v>
      </c>
      <c r="J173" s="157">
        <v>1.3387927654810797E-3</v>
      </c>
      <c r="K173" s="157">
        <v>7.4875993399999997E-3</v>
      </c>
      <c r="L173" s="157">
        <v>5.1380590400000002E-3</v>
      </c>
      <c r="M173" s="157">
        <v>8.5819674099999995E-4</v>
      </c>
      <c r="N173" s="157">
        <v>8.3245083877000006E-4</v>
      </c>
      <c r="O173" s="126">
        <v>1.3764687920000001E-5</v>
      </c>
    </row>
    <row r="174" spans="1:15" x14ac:dyDescent="0.25">
      <c r="A174" s="128" t="s">
        <v>16</v>
      </c>
      <c r="B174" s="157">
        <v>34003</v>
      </c>
      <c r="C174" s="157" t="s">
        <v>18</v>
      </c>
      <c r="D174" s="157" t="s">
        <v>53</v>
      </c>
      <c r="E174" s="157" t="s">
        <v>424</v>
      </c>
      <c r="F174" s="157" t="s">
        <v>133</v>
      </c>
      <c r="G174" s="157" t="s">
        <v>96</v>
      </c>
      <c r="H174" s="157" t="s">
        <v>163</v>
      </c>
      <c r="I174" s="157">
        <v>886.03180999999995</v>
      </c>
      <c r="J174" s="157">
        <v>2.4866183149481698E-2</v>
      </c>
      <c r="K174" s="157">
        <v>0.30275289430000002</v>
      </c>
      <c r="L174" s="157">
        <v>0.16824936289999998</v>
      </c>
      <c r="M174" s="157">
        <v>2.3187760949999997E-2</v>
      </c>
      <c r="N174" s="157">
        <v>2.2492128121499998E-2</v>
      </c>
      <c r="O174" s="126">
        <v>8.1315140569999998E-4</v>
      </c>
    </row>
    <row r="175" spans="1:15" x14ac:dyDescent="0.25">
      <c r="A175" s="128" t="s">
        <v>16</v>
      </c>
      <c r="B175" s="157">
        <v>34003</v>
      </c>
      <c r="C175" s="157" t="s">
        <v>18</v>
      </c>
      <c r="D175" s="157" t="s">
        <v>53</v>
      </c>
      <c r="E175" s="157" t="s">
        <v>425</v>
      </c>
      <c r="F175" s="157" t="s">
        <v>134</v>
      </c>
      <c r="G175" s="157" t="s">
        <v>96</v>
      </c>
      <c r="H175" s="157" t="s">
        <v>163</v>
      </c>
      <c r="I175" s="157">
        <v>113.31441606300001</v>
      </c>
      <c r="J175" s="157">
        <v>1.1916338302434827E-2</v>
      </c>
      <c r="K175" s="157">
        <v>0.14712273678109999</v>
      </c>
      <c r="L175" s="157">
        <v>7.1370725615500008E-2</v>
      </c>
      <c r="M175" s="157">
        <v>1.2921632914119999E-2</v>
      </c>
      <c r="N175" s="157">
        <v>1.2533983926696399E-2</v>
      </c>
      <c r="O175" s="126">
        <v>4.9830815829899993E-4</v>
      </c>
    </row>
    <row r="176" spans="1:15" x14ac:dyDescent="0.25">
      <c r="A176" s="128" t="s">
        <v>16</v>
      </c>
      <c r="B176" s="157">
        <v>34003</v>
      </c>
      <c r="C176" s="157" t="s">
        <v>18</v>
      </c>
      <c r="D176" s="157" t="s">
        <v>53</v>
      </c>
      <c r="E176" s="157" t="s">
        <v>426</v>
      </c>
      <c r="F176" s="157" t="s">
        <v>103</v>
      </c>
      <c r="G176" s="157" t="s">
        <v>100</v>
      </c>
      <c r="H176" s="157" t="s">
        <v>163</v>
      </c>
      <c r="I176" s="157">
        <v>2.3692103200000001</v>
      </c>
      <c r="J176" s="157">
        <v>6.8175580978439994E-6</v>
      </c>
      <c r="K176" s="157">
        <v>4.1350302000000002E-5</v>
      </c>
      <c r="L176" s="157">
        <v>2.5206116999999999E-5</v>
      </c>
      <c r="M176" s="157">
        <v>3.9153695999999997E-6</v>
      </c>
      <c r="N176" s="157">
        <v>3.7979085120000001E-6</v>
      </c>
      <c r="O176" s="126">
        <v>7.5529748000000001E-8</v>
      </c>
    </row>
    <row r="177" spans="1:15" x14ac:dyDescent="0.25">
      <c r="A177" s="128" t="s">
        <v>16</v>
      </c>
      <c r="B177" s="157">
        <v>34003</v>
      </c>
      <c r="C177" s="157" t="s">
        <v>18</v>
      </c>
      <c r="D177" s="157" t="s">
        <v>53</v>
      </c>
      <c r="E177" s="157" t="s">
        <v>427</v>
      </c>
      <c r="F177" s="157" t="s">
        <v>104</v>
      </c>
      <c r="G177" s="157" t="s">
        <v>100</v>
      </c>
      <c r="H177" s="157" t="s">
        <v>163</v>
      </c>
      <c r="I177" s="157">
        <v>6.5469321799999998</v>
      </c>
      <c r="J177" s="157">
        <v>0</v>
      </c>
      <c r="K177" s="157">
        <v>0</v>
      </c>
      <c r="L177" s="157">
        <v>0</v>
      </c>
      <c r="M177" s="157">
        <v>0</v>
      </c>
      <c r="N177" s="157">
        <v>0</v>
      </c>
      <c r="O177" s="126">
        <v>0</v>
      </c>
    </row>
    <row r="178" spans="1:15" x14ac:dyDescent="0.25">
      <c r="A178" s="128" t="s">
        <v>16</v>
      </c>
      <c r="B178" s="157">
        <v>34003</v>
      </c>
      <c r="C178" s="157" t="s">
        <v>18</v>
      </c>
      <c r="D178" s="157" t="s">
        <v>53</v>
      </c>
      <c r="E178" s="157" t="s">
        <v>428</v>
      </c>
      <c r="F178" s="157" t="s">
        <v>137</v>
      </c>
      <c r="G178" s="157" t="s">
        <v>100</v>
      </c>
      <c r="H178" s="157" t="s">
        <v>163</v>
      </c>
      <c r="I178" s="157">
        <v>1416.063926</v>
      </c>
      <c r="J178" s="157">
        <v>2.793352136751423E-2</v>
      </c>
      <c r="K178" s="157">
        <v>0.23514510322700002</v>
      </c>
      <c r="L178" s="157">
        <v>0.119276029881</v>
      </c>
      <c r="M178" s="157">
        <v>2.05576191618E-2</v>
      </c>
      <c r="N178" s="157">
        <v>1.9940890586946002E-2</v>
      </c>
      <c r="O178" s="126">
        <v>5.2636699078999997E-4</v>
      </c>
    </row>
    <row r="179" spans="1:15" x14ac:dyDescent="0.25">
      <c r="A179" s="128" t="s">
        <v>16</v>
      </c>
      <c r="B179" s="157">
        <v>34003</v>
      </c>
      <c r="C179" s="157" t="s">
        <v>18</v>
      </c>
      <c r="D179" s="157" t="s">
        <v>53</v>
      </c>
      <c r="E179" s="157" t="s">
        <v>429</v>
      </c>
      <c r="F179" s="157" t="s">
        <v>139</v>
      </c>
      <c r="G179" s="157" t="s">
        <v>100</v>
      </c>
      <c r="H179" s="157" t="s">
        <v>163</v>
      </c>
      <c r="I179" s="157">
        <v>357.61918192000002</v>
      </c>
      <c r="J179" s="157">
        <v>5.8920361129639618E-3</v>
      </c>
      <c r="K179" s="157">
        <v>4.6700080540000001E-2</v>
      </c>
      <c r="L179" s="157">
        <v>2.5095636818000002E-2</v>
      </c>
      <c r="M179" s="157">
        <v>3.847262476E-3</v>
      </c>
      <c r="N179" s="157">
        <v>3.73184460172E-3</v>
      </c>
      <c r="O179" s="126">
        <v>1.0863228266200001E-4</v>
      </c>
    </row>
    <row r="180" spans="1:15" x14ac:dyDescent="0.25">
      <c r="A180" s="128" t="s">
        <v>16</v>
      </c>
      <c r="B180" s="157">
        <v>34003</v>
      </c>
      <c r="C180" s="157" t="s">
        <v>18</v>
      </c>
      <c r="D180" s="157" t="s">
        <v>53</v>
      </c>
      <c r="E180" s="157" t="s">
        <v>430</v>
      </c>
      <c r="F180" s="157" t="s">
        <v>140</v>
      </c>
      <c r="G180" s="157" t="s">
        <v>100</v>
      </c>
      <c r="H180" s="157" t="s">
        <v>163</v>
      </c>
      <c r="I180" s="157">
        <v>430.51629205800003</v>
      </c>
      <c r="J180" s="157">
        <v>3.2575404978024004E-2</v>
      </c>
      <c r="K180" s="157">
        <v>0.35087705400680003</v>
      </c>
      <c r="L180" s="157">
        <v>0.14227309811050001</v>
      </c>
      <c r="M180" s="157">
        <v>2.5136993430390001E-2</v>
      </c>
      <c r="N180" s="157">
        <v>2.43828836274783E-2</v>
      </c>
      <c r="O180" s="126">
        <v>7.1066560012E-4</v>
      </c>
    </row>
    <row r="181" spans="1:15" x14ac:dyDescent="0.25">
      <c r="A181" s="128" t="s">
        <v>16</v>
      </c>
      <c r="B181" s="157">
        <v>34003</v>
      </c>
      <c r="C181" s="157" t="s">
        <v>18</v>
      </c>
      <c r="D181" s="157" t="s">
        <v>53</v>
      </c>
      <c r="E181" s="157" t="s">
        <v>431</v>
      </c>
      <c r="F181" s="157" t="s">
        <v>105</v>
      </c>
      <c r="G181" s="157" t="s">
        <v>100</v>
      </c>
      <c r="H181" s="157" t="s">
        <v>163</v>
      </c>
      <c r="I181" s="157">
        <v>62.784070939999999</v>
      </c>
      <c r="J181" s="157">
        <v>2.61532015645329E-3</v>
      </c>
      <c r="K181" s="157">
        <v>3.2937198899999999E-2</v>
      </c>
      <c r="L181" s="157">
        <v>1.334062489E-2</v>
      </c>
      <c r="M181" s="157">
        <v>2.4233643199000001E-3</v>
      </c>
      <c r="N181" s="157">
        <v>2.3506633903030002E-3</v>
      </c>
      <c r="O181" s="126">
        <v>8.4558324249999991E-5</v>
      </c>
    </row>
    <row r="182" spans="1:15" x14ac:dyDescent="0.25">
      <c r="A182" s="128" t="s">
        <v>16</v>
      </c>
      <c r="B182" s="157">
        <v>34003</v>
      </c>
      <c r="C182" s="157" t="s">
        <v>18</v>
      </c>
      <c r="D182" s="157" t="s">
        <v>53</v>
      </c>
      <c r="E182" s="157" t="s">
        <v>432</v>
      </c>
      <c r="F182" s="157" t="s">
        <v>141</v>
      </c>
      <c r="G182" s="157" t="s">
        <v>100</v>
      </c>
      <c r="H182" s="157" t="s">
        <v>163</v>
      </c>
      <c r="I182" s="157">
        <v>4.2777404229999991</v>
      </c>
      <c r="J182" s="157">
        <v>1.18378778951043E-4</v>
      </c>
      <c r="K182" s="157">
        <v>9.4712805700000009E-4</v>
      </c>
      <c r="L182" s="157">
        <v>5.2267601140000011E-4</v>
      </c>
      <c r="M182" s="157">
        <v>9.1539443289999996E-5</v>
      </c>
      <c r="N182" s="157">
        <v>8.8793259991299989E-5</v>
      </c>
      <c r="O182" s="126">
        <v>1.9985675969999999E-6</v>
      </c>
    </row>
    <row r="183" spans="1:15" x14ac:dyDescent="0.25">
      <c r="A183" s="128" t="s">
        <v>16</v>
      </c>
      <c r="B183" s="157">
        <v>34003</v>
      </c>
      <c r="C183" s="157" t="s">
        <v>18</v>
      </c>
      <c r="D183" s="157" t="s">
        <v>53</v>
      </c>
      <c r="E183" s="157" t="s">
        <v>433</v>
      </c>
      <c r="F183" s="157" t="s">
        <v>142</v>
      </c>
      <c r="G183" s="157" t="s">
        <v>107</v>
      </c>
      <c r="H183" s="157" t="s">
        <v>163</v>
      </c>
      <c r="I183" s="157">
        <v>7.1751250000000007E-4</v>
      </c>
      <c r="J183" s="157">
        <v>7.2614626511309998E-9</v>
      </c>
      <c r="K183" s="157">
        <v>4.7522905699999999E-8</v>
      </c>
      <c r="L183" s="157">
        <v>5.8219007599999996E-8</v>
      </c>
      <c r="M183" s="157">
        <v>6.0748246400000003E-9</v>
      </c>
      <c r="N183" s="157">
        <v>5.8925799007999998E-9</v>
      </c>
      <c r="O183" s="126">
        <v>1.18984473E-10</v>
      </c>
    </row>
    <row r="184" spans="1:15" x14ac:dyDescent="0.25">
      <c r="A184" s="128" t="s">
        <v>16</v>
      </c>
      <c r="B184" s="157">
        <v>34003</v>
      </c>
      <c r="C184" s="157" t="s">
        <v>18</v>
      </c>
      <c r="D184" s="157" t="s">
        <v>53</v>
      </c>
      <c r="E184" s="157" t="s">
        <v>434</v>
      </c>
      <c r="F184" s="157" t="s">
        <v>143</v>
      </c>
      <c r="G184" s="157" t="s">
        <v>107</v>
      </c>
      <c r="H184" s="157" t="s">
        <v>163</v>
      </c>
      <c r="I184" s="157">
        <v>2.5103352999999999</v>
      </c>
      <c r="J184" s="157">
        <v>2.3653147578629396E-4</v>
      </c>
      <c r="K184" s="157">
        <v>2.5612899580000001E-3</v>
      </c>
      <c r="L184" s="157">
        <v>1.308577374E-3</v>
      </c>
      <c r="M184" s="157">
        <v>2.2926434630000001E-4</v>
      </c>
      <c r="N184" s="157">
        <v>2.2238641591099998E-4</v>
      </c>
      <c r="O184" s="126">
        <v>5.5222931150000002E-6</v>
      </c>
    </row>
    <row r="185" spans="1:15" x14ac:dyDescent="0.25">
      <c r="A185" s="128" t="s">
        <v>16</v>
      </c>
      <c r="B185" s="157">
        <v>34003</v>
      </c>
      <c r="C185" s="157" t="s">
        <v>18</v>
      </c>
      <c r="D185" s="157" t="s">
        <v>53</v>
      </c>
      <c r="E185" s="157" t="s">
        <v>435</v>
      </c>
      <c r="F185" s="157" t="s">
        <v>170</v>
      </c>
      <c r="G185" s="157" t="s">
        <v>107</v>
      </c>
      <c r="H185" s="157" t="s">
        <v>163</v>
      </c>
      <c r="I185" s="157">
        <v>0.50632443100000002</v>
      </c>
      <c r="J185" s="157">
        <v>2.3259705723423001E-5</v>
      </c>
      <c r="K185" s="157">
        <v>2.694320295E-4</v>
      </c>
      <c r="L185" s="157">
        <v>1.065912212E-4</v>
      </c>
      <c r="M185" s="157">
        <v>2.432682676E-5</v>
      </c>
      <c r="N185" s="157">
        <v>2.3597021957199999E-5</v>
      </c>
      <c r="O185" s="126">
        <v>4.9566358400000001E-7</v>
      </c>
    </row>
    <row r="186" spans="1:15" x14ac:dyDescent="0.25">
      <c r="A186" s="128" t="s">
        <v>16</v>
      </c>
      <c r="B186" s="157">
        <v>34003</v>
      </c>
      <c r="C186" s="157" t="s">
        <v>18</v>
      </c>
      <c r="D186" s="157" t="s">
        <v>53</v>
      </c>
      <c r="E186" s="157" t="s">
        <v>436</v>
      </c>
      <c r="F186" s="157" t="s">
        <v>144</v>
      </c>
      <c r="G186" s="157" t="s">
        <v>107</v>
      </c>
      <c r="H186" s="157" t="s">
        <v>163</v>
      </c>
      <c r="I186" s="157">
        <v>9.80599794E-3</v>
      </c>
      <c r="J186" s="157">
        <v>2.0112264214005602E-7</v>
      </c>
      <c r="K186" s="157">
        <v>1.357295091E-6</v>
      </c>
      <c r="L186" s="157">
        <v>9.4811699800000001E-7</v>
      </c>
      <c r="M186" s="157">
        <v>1.6283813040000002E-7</v>
      </c>
      <c r="N186" s="157">
        <v>1.5795298648799999E-7</v>
      </c>
      <c r="O186" s="126">
        <v>2.8371193769999995E-9</v>
      </c>
    </row>
    <row r="187" spans="1:15" x14ac:dyDescent="0.25">
      <c r="A187" s="128" t="s">
        <v>16</v>
      </c>
      <c r="B187" s="157">
        <v>34003</v>
      </c>
      <c r="C187" s="157" t="s">
        <v>18</v>
      </c>
      <c r="D187" s="157" t="s">
        <v>53</v>
      </c>
      <c r="E187" s="157" t="s">
        <v>437</v>
      </c>
      <c r="F187" s="157" t="s">
        <v>145</v>
      </c>
      <c r="G187" s="157" t="s">
        <v>107</v>
      </c>
      <c r="H187" s="157" t="s">
        <v>163</v>
      </c>
      <c r="I187" s="157">
        <v>4.7834145000000001E-4</v>
      </c>
      <c r="J187" s="157">
        <v>3.1232933312490003E-8</v>
      </c>
      <c r="K187" s="157">
        <v>2.3791485000000001E-7</v>
      </c>
      <c r="L187" s="157">
        <v>2.0413476E-7</v>
      </c>
      <c r="M187" s="157">
        <v>3.4151459000000003E-8</v>
      </c>
      <c r="N187" s="157">
        <v>3.3126915230000003E-8</v>
      </c>
      <c r="O187" s="126">
        <v>5.0636971999999997E-10</v>
      </c>
    </row>
    <row r="188" spans="1:15" x14ac:dyDescent="0.25">
      <c r="A188" s="128" t="s">
        <v>16</v>
      </c>
      <c r="B188" s="157">
        <v>34003</v>
      </c>
      <c r="C188" s="157" t="s">
        <v>18</v>
      </c>
      <c r="D188" s="157" t="s">
        <v>53</v>
      </c>
      <c r="E188" s="157" t="s">
        <v>438</v>
      </c>
      <c r="F188" s="157" t="s">
        <v>106</v>
      </c>
      <c r="G188" s="157" t="s">
        <v>107</v>
      </c>
      <c r="H188" s="157" t="s">
        <v>163</v>
      </c>
      <c r="I188" s="157">
        <v>8.0122188260000005E-2</v>
      </c>
      <c r="J188" s="157">
        <v>2.6459591953017598E-6</v>
      </c>
      <c r="K188" s="157">
        <v>2.1094293824E-5</v>
      </c>
      <c r="L188" s="157">
        <v>1.0751072278999999E-5</v>
      </c>
      <c r="M188" s="157">
        <v>1.9571028029000001E-6</v>
      </c>
      <c r="N188" s="157">
        <v>1.8983897188129997E-6</v>
      </c>
      <c r="O188" s="126">
        <v>4.2098971070000006E-8</v>
      </c>
    </row>
    <row r="189" spans="1:15" x14ac:dyDescent="0.25">
      <c r="A189" s="128" t="s">
        <v>16</v>
      </c>
      <c r="B189" s="157">
        <v>34003</v>
      </c>
      <c r="C189" s="157" t="s">
        <v>18</v>
      </c>
      <c r="D189" s="157" t="s">
        <v>53</v>
      </c>
      <c r="E189" s="157" t="s">
        <v>439</v>
      </c>
      <c r="F189" s="157" t="s">
        <v>147</v>
      </c>
      <c r="G189" s="157" t="s">
        <v>107</v>
      </c>
      <c r="H189" s="157" t="s">
        <v>163</v>
      </c>
      <c r="I189" s="157">
        <v>0.10571344916</v>
      </c>
      <c r="J189" s="157">
        <v>2.2469367126433497E-6</v>
      </c>
      <c r="K189" s="157">
        <v>1.9909893620000001E-5</v>
      </c>
      <c r="L189" s="157">
        <v>1.298091687E-5</v>
      </c>
      <c r="M189" s="157">
        <v>2.4143742969999995E-6</v>
      </c>
      <c r="N189" s="157">
        <v>2.3419430680900001E-6</v>
      </c>
      <c r="O189" s="126">
        <v>3.9281844659999996E-8</v>
      </c>
    </row>
    <row r="190" spans="1:15" x14ac:dyDescent="0.25">
      <c r="A190" s="128" t="s">
        <v>16</v>
      </c>
      <c r="B190" s="157">
        <v>34003</v>
      </c>
      <c r="C190" s="157" t="s">
        <v>18</v>
      </c>
      <c r="D190" s="157" t="s">
        <v>53</v>
      </c>
      <c r="E190" s="157" t="s">
        <v>440</v>
      </c>
      <c r="F190" s="157" t="s">
        <v>148</v>
      </c>
      <c r="G190" s="157" t="s">
        <v>107</v>
      </c>
      <c r="H190" s="157" t="s">
        <v>163</v>
      </c>
      <c r="I190" s="157">
        <v>4.7594966459999999E-2</v>
      </c>
      <c r="J190" s="157">
        <v>5.4240281279601306E-6</v>
      </c>
      <c r="K190" s="157">
        <v>5.4203764969000006E-5</v>
      </c>
      <c r="L190" s="157">
        <v>2.7405401890999998E-5</v>
      </c>
      <c r="M190" s="157">
        <v>5.1559378769000003E-6</v>
      </c>
      <c r="N190" s="157">
        <v>5.0012597405930001E-6</v>
      </c>
      <c r="O190" s="126">
        <v>1.0760678817000001E-7</v>
      </c>
    </row>
    <row r="191" spans="1:15" x14ac:dyDescent="0.25">
      <c r="A191" s="128" t="s">
        <v>16</v>
      </c>
      <c r="B191" s="157">
        <v>34003</v>
      </c>
      <c r="C191" s="157" t="s">
        <v>18</v>
      </c>
      <c r="D191" s="157" t="s">
        <v>53</v>
      </c>
      <c r="E191" s="157" t="s">
        <v>441</v>
      </c>
      <c r="F191" s="157" t="s">
        <v>149</v>
      </c>
      <c r="G191" s="157" t="s">
        <v>107</v>
      </c>
      <c r="H191" s="157" t="s">
        <v>163</v>
      </c>
      <c r="I191" s="157">
        <v>4.006109863E-2</v>
      </c>
      <c r="J191" s="157">
        <v>3.1284719168039998E-6</v>
      </c>
      <c r="K191" s="157">
        <v>3.4165415679999992E-5</v>
      </c>
      <c r="L191" s="157">
        <v>1.360456363E-5</v>
      </c>
      <c r="M191" s="157">
        <v>2.6515238970000005E-6</v>
      </c>
      <c r="N191" s="157">
        <v>2.5719781800899999E-6</v>
      </c>
      <c r="O191" s="126">
        <v>7.9500586669999989E-8</v>
      </c>
    </row>
    <row r="192" spans="1:15" x14ac:dyDescent="0.25">
      <c r="A192" s="128" t="s">
        <v>16</v>
      </c>
      <c r="B192" s="157">
        <v>34003</v>
      </c>
      <c r="C192" s="157" t="s">
        <v>18</v>
      </c>
      <c r="D192" s="157" t="s">
        <v>53</v>
      </c>
      <c r="E192" s="157" t="s">
        <v>442</v>
      </c>
      <c r="F192" s="157" t="s">
        <v>108</v>
      </c>
      <c r="G192" s="157" t="s">
        <v>109</v>
      </c>
      <c r="H192" s="157" t="s">
        <v>163</v>
      </c>
      <c r="I192" s="157">
        <v>6553.7943719999994</v>
      </c>
      <c r="J192" s="157">
        <v>0.10845378063070199</v>
      </c>
      <c r="K192" s="157">
        <v>0.91533781000000003</v>
      </c>
      <c r="L192" s="157">
        <v>0.44044034829999995</v>
      </c>
      <c r="M192" s="157">
        <v>7.8540876199999998E-2</v>
      </c>
      <c r="N192" s="157">
        <v>7.6184649913999994E-2</v>
      </c>
      <c r="O192" s="126">
        <v>1.8295754649999998E-3</v>
      </c>
    </row>
    <row r="193" spans="1:15" x14ac:dyDescent="0.25">
      <c r="A193" s="128" t="s">
        <v>16</v>
      </c>
      <c r="B193" s="157">
        <v>34003</v>
      </c>
      <c r="C193" s="157" t="s">
        <v>18</v>
      </c>
      <c r="D193" s="157" t="s">
        <v>53</v>
      </c>
      <c r="E193" s="157" t="s">
        <v>443</v>
      </c>
      <c r="F193" s="157" t="s">
        <v>110</v>
      </c>
      <c r="G193" s="157" t="s">
        <v>109</v>
      </c>
      <c r="H193" s="157" t="s">
        <v>163</v>
      </c>
      <c r="I193" s="157">
        <v>1219.5585874600001</v>
      </c>
      <c r="J193" s="157">
        <v>2.4407490959777959E-2</v>
      </c>
      <c r="K193" s="157">
        <v>0.2159842315279</v>
      </c>
      <c r="L193" s="157">
        <v>0.1053028703664</v>
      </c>
      <c r="M193" s="157">
        <v>1.9118473869739999E-2</v>
      </c>
      <c r="N193" s="157">
        <v>1.8544919653647799E-2</v>
      </c>
      <c r="O193" s="126">
        <v>4.3211670965180002E-4</v>
      </c>
    </row>
    <row r="194" spans="1:15" x14ac:dyDescent="0.25">
      <c r="A194" s="128" t="s">
        <v>16</v>
      </c>
      <c r="B194" s="157">
        <v>34003</v>
      </c>
      <c r="C194" s="157" t="s">
        <v>18</v>
      </c>
      <c r="D194" s="157" t="s">
        <v>53</v>
      </c>
      <c r="E194" s="157" t="s">
        <v>444</v>
      </c>
      <c r="F194" s="157" t="s">
        <v>111</v>
      </c>
      <c r="G194" s="157" t="s">
        <v>109</v>
      </c>
      <c r="H194" s="157" t="s">
        <v>163</v>
      </c>
      <c r="I194" s="157">
        <v>1053.8326672000001</v>
      </c>
      <c r="J194" s="157">
        <v>4.4361852311336041E-2</v>
      </c>
      <c r="K194" s="157">
        <v>0.49582255343000003</v>
      </c>
      <c r="L194" s="157">
        <v>0.23204874186899999</v>
      </c>
      <c r="M194" s="157">
        <v>3.9894789111700003E-2</v>
      </c>
      <c r="N194" s="157">
        <v>3.8697945438349E-2</v>
      </c>
      <c r="O194" s="126">
        <v>1.1969734872400001E-3</v>
      </c>
    </row>
    <row r="195" spans="1:15" x14ac:dyDescent="0.25">
      <c r="A195" s="128" t="s">
        <v>16</v>
      </c>
      <c r="B195" s="157">
        <v>34003</v>
      </c>
      <c r="C195" s="157" t="s">
        <v>18</v>
      </c>
      <c r="D195" s="157" t="s">
        <v>53</v>
      </c>
      <c r="E195" s="157" t="s">
        <v>445</v>
      </c>
      <c r="F195" s="157" t="s">
        <v>150</v>
      </c>
      <c r="G195" s="157" t="s">
        <v>109</v>
      </c>
      <c r="H195" s="157" t="s">
        <v>163</v>
      </c>
      <c r="I195" s="157">
        <v>2165.0093307699999</v>
      </c>
      <c r="J195" s="157">
        <v>7.7586439923117437E-2</v>
      </c>
      <c r="K195" s="157">
        <v>0.27537902318000002</v>
      </c>
      <c r="L195" s="157">
        <v>0.33145743568999997</v>
      </c>
      <c r="M195" s="157">
        <v>4.9379806988000007E-2</v>
      </c>
      <c r="N195" s="157">
        <v>4.789841277836001E-2</v>
      </c>
      <c r="O195" s="126">
        <v>6.0942823693E-4</v>
      </c>
    </row>
    <row r="196" spans="1:15" x14ac:dyDescent="0.25">
      <c r="A196" s="128" t="s">
        <v>16</v>
      </c>
      <c r="B196" s="157">
        <v>34003</v>
      </c>
      <c r="C196" s="157" t="s">
        <v>18</v>
      </c>
      <c r="D196" s="157" t="s">
        <v>53</v>
      </c>
      <c r="E196" s="157" t="s">
        <v>446</v>
      </c>
      <c r="F196" s="157" t="s">
        <v>151</v>
      </c>
      <c r="G196" s="157" t="s">
        <v>109</v>
      </c>
      <c r="H196" s="157" t="s">
        <v>163</v>
      </c>
      <c r="I196" s="157">
        <v>471.36531300000001</v>
      </c>
      <c r="J196" s="157">
        <v>3.6173199916093488E-3</v>
      </c>
      <c r="K196" s="157">
        <v>3.0402773948999998E-2</v>
      </c>
      <c r="L196" s="157">
        <v>1.3059247034999999E-2</v>
      </c>
      <c r="M196" s="157">
        <v>2.1474596988999999E-3</v>
      </c>
      <c r="N196" s="157">
        <v>2.0830359079330001E-3</v>
      </c>
      <c r="O196" s="126">
        <v>5.8357198440000011E-5</v>
      </c>
    </row>
    <row r="197" spans="1:15" x14ac:dyDescent="0.25">
      <c r="A197" s="128" t="s">
        <v>16</v>
      </c>
      <c r="B197" s="157">
        <v>34003</v>
      </c>
      <c r="C197" s="157" t="s">
        <v>18</v>
      </c>
      <c r="D197" s="157" t="s">
        <v>53</v>
      </c>
      <c r="E197" s="157" t="s">
        <v>447</v>
      </c>
      <c r="F197" s="157" t="s">
        <v>112</v>
      </c>
      <c r="G197" s="157" t="s">
        <v>109</v>
      </c>
      <c r="H197" s="157" t="s">
        <v>163</v>
      </c>
      <c r="I197" s="157">
        <v>62.784802590000005</v>
      </c>
      <c r="J197" s="157">
        <v>1.9745473196065497E-3</v>
      </c>
      <c r="K197" s="157">
        <v>2.163024295E-2</v>
      </c>
      <c r="L197" s="157">
        <v>1.0166330058999999E-2</v>
      </c>
      <c r="M197" s="157">
        <v>1.7737988554999999E-3</v>
      </c>
      <c r="N197" s="157">
        <v>1.7205848898349998E-3</v>
      </c>
      <c r="O197" s="126">
        <v>5.2042135439000002E-5</v>
      </c>
    </row>
    <row r="198" spans="1:15" x14ac:dyDescent="0.25">
      <c r="A198" s="128" t="s">
        <v>16</v>
      </c>
      <c r="B198" s="157">
        <v>34003</v>
      </c>
      <c r="C198" s="157" t="s">
        <v>18</v>
      </c>
      <c r="D198" s="157" t="s">
        <v>53</v>
      </c>
      <c r="E198" s="157" t="s">
        <v>448</v>
      </c>
      <c r="F198" s="157" t="s">
        <v>153</v>
      </c>
      <c r="G198" s="157" t="s">
        <v>114</v>
      </c>
      <c r="H198" s="157" t="s">
        <v>163</v>
      </c>
      <c r="I198" s="157">
        <v>0.17073050134000001</v>
      </c>
      <c r="J198" s="157">
        <v>2.1696348175881759E-5</v>
      </c>
      <c r="K198" s="157">
        <v>2.8155353689299998E-4</v>
      </c>
      <c r="L198" s="157">
        <v>1.2097385285600001E-4</v>
      </c>
      <c r="M198" s="157">
        <v>2.28636216039E-5</v>
      </c>
      <c r="N198" s="157">
        <v>2.2177712955782998E-5</v>
      </c>
      <c r="O198" s="126">
        <v>9.3482589429000009E-7</v>
      </c>
    </row>
    <row r="199" spans="1:15" x14ac:dyDescent="0.25">
      <c r="A199" s="128" t="s">
        <v>16</v>
      </c>
      <c r="B199" s="157">
        <v>34003</v>
      </c>
      <c r="C199" s="157" t="s">
        <v>18</v>
      </c>
      <c r="D199" s="157" t="s">
        <v>53</v>
      </c>
      <c r="E199" s="157" t="s">
        <v>449</v>
      </c>
      <c r="F199" s="157" t="s">
        <v>154</v>
      </c>
      <c r="G199" s="157" t="s">
        <v>96</v>
      </c>
      <c r="H199" s="157" t="s">
        <v>163</v>
      </c>
      <c r="I199" s="157">
        <v>0.34532906399999991</v>
      </c>
      <c r="J199" s="157">
        <v>7.3762258266836102E-5</v>
      </c>
      <c r="K199" s="157">
        <v>1.1784613683000003E-3</v>
      </c>
      <c r="L199" s="157">
        <v>3.1786189369999998E-4</v>
      </c>
      <c r="M199" s="157">
        <v>5.1947341929999996E-5</v>
      </c>
      <c r="N199" s="157">
        <v>5.0388921672100002E-5</v>
      </c>
      <c r="O199" s="126">
        <v>2.5668363608999999E-6</v>
      </c>
    </row>
    <row r="200" spans="1:15" x14ac:dyDescent="0.25">
      <c r="A200" s="128" t="s">
        <v>16</v>
      </c>
      <c r="B200" s="157">
        <v>34003</v>
      </c>
      <c r="C200" s="157" t="s">
        <v>18</v>
      </c>
      <c r="D200" s="157" t="s">
        <v>53</v>
      </c>
      <c r="E200" s="157" t="s">
        <v>450</v>
      </c>
      <c r="F200" s="157" t="s">
        <v>171</v>
      </c>
      <c r="G200" s="157" t="s">
        <v>172</v>
      </c>
      <c r="H200" s="157" t="s">
        <v>84</v>
      </c>
      <c r="I200" s="157">
        <v>3316.8811369999999</v>
      </c>
      <c r="J200" s="157">
        <v>0.43901424597177996</v>
      </c>
      <c r="K200" s="157">
        <v>3.0358967130000001E-2</v>
      </c>
      <c r="L200" s="157">
        <v>0.73945543870000008</v>
      </c>
      <c r="M200" s="157">
        <v>6.1168855516999989E-3</v>
      </c>
      <c r="N200" s="157">
        <v>5.6275347075640005E-3</v>
      </c>
      <c r="O200" s="126">
        <v>1.2775560930000001E-4</v>
      </c>
    </row>
    <row r="201" spans="1:15" x14ac:dyDescent="0.25">
      <c r="A201" s="128" t="s">
        <v>16</v>
      </c>
      <c r="B201" s="157">
        <v>34003</v>
      </c>
      <c r="C201" s="157" t="s">
        <v>18</v>
      </c>
      <c r="D201" s="157" t="s">
        <v>53</v>
      </c>
      <c r="E201" s="157" t="s">
        <v>451</v>
      </c>
      <c r="F201" s="157" t="s">
        <v>173</v>
      </c>
      <c r="G201" s="157" t="s">
        <v>172</v>
      </c>
      <c r="H201" s="157" t="s">
        <v>84</v>
      </c>
      <c r="I201" s="157">
        <v>989.82104826</v>
      </c>
      <c r="J201" s="157">
        <v>0.23014289911090943</v>
      </c>
      <c r="K201" s="157">
        <v>2.6964826675170004E-2</v>
      </c>
      <c r="L201" s="157">
        <v>0.72490221969699986</v>
      </c>
      <c r="M201" s="157">
        <v>3.9595422766690001E-3</v>
      </c>
      <c r="N201" s="157">
        <v>3.6427788945354797E-3</v>
      </c>
      <c r="O201" s="126">
        <v>1.2008947990679999E-4</v>
      </c>
    </row>
    <row r="202" spans="1:15" x14ac:dyDescent="0.25">
      <c r="A202" s="128" t="s">
        <v>16</v>
      </c>
      <c r="B202" s="157">
        <v>34003</v>
      </c>
      <c r="C202" s="157" t="s">
        <v>18</v>
      </c>
      <c r="D202" s="157" t="s">
        <v>53</v>
      </c>
      <c r="E202" s="157" t="s">
        <v>452</v>
      </c>
      <c r="F202" s="157" t="s">
        <v>174</v>
      </c>
      <c r="G202" s="157" t="s">
        <v>172</v>
      </c>
      <c r="H202" s="157" t="s">
        <v>115</v>
      </c>
      <c r="I202" s="157">
        <v>305.20649949000006</v>
      </c>
      <c r="J202" s="157">
        <v>1.6978041664410342E-2</v>
      </c>
      <c r="K202" s="157">
        <v>1.1251930171660001E-2</v>
      </c>
      <c r="L202" s="157">
        <v>0.16709379709109998</v>
      </c>
      <c r="M202" s="157">
        <v>9.5548314939399999E-5</v>
      </c>
      <c r="N202" s="157">
        <v>8.7904449744248005E-5</v>
      </c>
      <c r="O202" s="126">
        <v>2.8157481759559998E-5</v>
      </c>
    </row>
    <row r="203" spans="1:15" x14ac:dyDescent="0.25">
      <c r="A203" s="128" t="s">
        <v>16</v>
      </c>
      <c r="B203" s="157">
        <v>34003</v>
      </c>
      <c r="C203" s="157" t="s">
        <v>18</v>
      </c>
      <c r="D203" s="157" t="s">
        <v>53</v>
      </c>
      <c r="E203" s="157" t="s">
        <v>453</v>
      </c>
      <c r="F203" s="157" t="s">
        <v>174</v>
      </c>
      <c r="G203" s="157" t="s">
        <v>172</v>
      </c>
      <c r="H203" s="157" t="s">
        <v>163</v>
      </c>
      <c r="I203" s="157">
        <v>571.38745429999994</v>
      </c>
      <c r="J203" s="157">
        <v>2.8845101897017364E-3</v>
      </c>
      <c r="K203" s="157">
        <v>6.9985572351000003E-2</v>
      </c>
      <c r="L203" s="157">
        <v>1.2433260192999998E-2</v>
      </c>
      <c r="M203" s="157">
        <v>1.5164563166000001E-3</v>
      </c>
      <c r="N203" s="157">
        <v>1.470962627102E-3</v>
      </c>
      <c r="O203" s="126">
        <v>9.8466495673000024E-4</v>
      </c>
    </row>
    <row r="204" spans="1:15" x14ac:dyDescent="0.25">
      <c r="A204" s="128" t="s">
        <v>16</v>
      </c>
      <c r="B204" s="157">
        <v>34003</v>
      </c>
      <c r="C204" s="157" t="s">
        <v>18</v>
      </c>
      <c r="D204" s="157" t="s">
        <v>53</v>
      </c>
      <c r="E204" s="157" t="s">
        <v>454</v>
      </c>
      <c r="F204" s="157" t="s">
        <v>175</v>
      </c>
      <c r="G204" s="157" t="s">
        <v>172</v>
      </c>
      <c r="H204" s="157" t="s">
        <v>163</v>
      </c>
      <c r="I204" s="157">
        <v>3.8581221000000001</v>
      </c>
      <c r="J204" s="157">
        <v>1.9325534338889998E-5</v>
      </c>
      <c r="K204" s="157">
        <v>9.6755683999999995E-5</v>
      </c>
      <c r="L204" s="157">
        <v>5.8786085000000002E-5</v>
      </c>
      <c r="M204" s="157">
        <v>1.0272894E-5</v>
      </c>
      <c r="N204" s="157">
        <v>9.964707179999999E-6</v>
      </c>
      <c r="O204" s="126">
        <v>1.5930618999999999E-6</v>
      </c>
    </row>
    <row r="205" spans="1:15" x14ac:dyDescent="0.25">
      <c r="A205" s="128" t="s">
        <v>16</v>
      </c>
      <c r="B205" s="157">
        <v>34003</v>
      </c>
      <c r="C205" s="157" t="s">
        <v>18</v>
      </c>
      <c r="D205" s="157" t="s">
        <v>53</v>
      </c>
      <c r="E205" s="157" t="s">
        <v>455</v>
      </c>
      <c r="F205" s="157" t="s">
        <v>176</v>
      </c>
      <c r="G205" s="157" t="s">
        <v>177</v>
      </c>
      <c r="H205" s="157" t="s">
        <v>163</v>
      </c>
      <c r="I205" s="157">
        <v>4.0359879310000002</v>
      </c>
      <c r="J205" s="157">
        <v>4.4484935998143413E-4</v>
      </c>
      <c r="K205" s="157">
        <v>2.5657340135500002E-3</v>
      </c>
      <c r="L205" s="157">
        <v>1.9180885859999999E-3</v>
      </c>
      <c r="M205" s="157">
        <v>3.1784688174000002E-4</v>
      </c>
      <c r="N205" s="157">
        <v>3.0831147528780003E-4</v>
      </c>
      <c r="O205" s="126">
        <v>5.1100710593000002E-6</v>
      </c>
    </row>
    <row r="206" spans="1:15" x14ac:dyDescent="0.25">
      <c r="A206" s="128" t="s">
        <v>16</v>
      </c>
      <c r="B206" s="157">
        <v>34003</v>
      </c>
      <c r="C206" s="157" t="s">
        <v>18</v>
      </c>
      <c r="D206" s="157" t="s">
        <v>53</v>
      </c>
      <c r="E206" s="157" t="s">
        <v>456</v>
      </c>
      <c r="F206" s="157" t="s">
        <v>176</v>
      </c>
      <c r="G206" s="157" t="s">
        <v>177</v>
      </c>
      <c r="H206" s="157" t="s">
        <v>115</v>
      </c>
      <c r="I206" s="157">
        <v>4.0195317379999995</v>
      </c>
      <c r="J206" s="157">
        <v>1.1658277139210999E-4</v>
      </c>
      <c r="K206" s="157">
        <v>4.1303992338000001E-5</v>
      </c>
      <c r="L206" s="157">
        <v>3.2580525344999998E-3</v>
      </c>
      <c r="M206" s="157">
        <v>1.7174667890000002E-6</v>
      </c>
      <c r="N206" s="157">
        <v>1.58006944588E-6</v>
      </c>
      <c r="O206" s="126">
        <v>2.7633018306999998E-7</v>
      </c>
    </row>
    <row r="207" spans="1:15" x14ac:dyDescent="0.25">
      <c r="A207" s="128" t="s">
        <v>16</v>
      </c>
      <c r="B207" s="157">
        <v>34003</v>
      </c>
      <c r="C207" s="157" t="s">
        <v>18</v>
      </c>
      <c r="D207" s="157" t="s">
        <v>53</v>
      </c>
      <c r="E207" s="157" t="s">
        <v>457</v>
      </c>
      <c r="F207" s="157" t="s">
        <v>176</v>
      </c>
      <c r="G207" s="157" t="s">
        <v>177</v>
      </c>
      <c r="H207" s="157" t="s">
        <v>156</v>
      </c>
      <c r="I207" s="157">
        <v>4.4811471999999998E-2</v>
      </c>
      <c r="J207" s="157">
        <v>1.0852563088299999E-6</v>
      </c>
      <c r="K207" s="157">
        <v>3.8901458000000004E-6</v>
      </c>
      <c r="L207" s="157">
        <v>2.0580401E-5</v>
      </c>
      <c r="M207" s="157">
        <v>3.6606490000000001E-8</v>
      </c>
      <c r="N207" s="157">
        <v>3.6606490000000001E-8</v>
      </c>
      <c r="O207" s="126">
        <v>7.5045454000000007E-9</v>
      </c>
    </row>
    <row r="208" spans="1:15" s="23" customFormat="1" x14ac:dyDescent="0.25">
      <c r="A208" s="128" t="s">
        <v>16</v>
      </c>
      <c r="B208" s="157">
        <v>34003</v>
      </c>
      <c r="C208" s="157" t="s">
        <v>18</v>
      </c>
      <c r="D208" s="157" t="s">
        <v>53</v>
      </c>
      <c r="E208" s="157" t="s">
        <v>12</v>
      </c>
      <c r="F208" s="157" t="s">
        <v>192</v>
      </c>
      <c r="G208" s="157" t="s">
        <v>178</v>
      </c>
      <c r="H208" s="157"/>
      <c r="I208" s="157"/>
      <c r="J208" s="157">
        <v>3.6128942968445443E-3</v>
      </c>
      <c r="K208" s="157">
        <v>1.0793551171841036E-2</v>
      </c>
      <c r="L208" s="157">
        <v>0.10536442306512597</v>
      </c>
      <c r="M208" s="157">
        <v>2.8703960911510807E-4</v>
      </c>
      <c r="N208" s="157">
        <v>2.734213367125948E-4</v>
      </c>
      <c r="O208" s="126">
        <v>2.4353390679624615E-4</v>
      </c>
    </row>
    <row r="209" spans="1:15" s="23" customFormat="1" x14ac:dyDescent="0.25">
      <c r="A209" s="128" t="s">
        <v>16</v>
      </c>
      <c r="B209" s="157">
        <v>34003</v>
      </c>
      <c r="C209" s="157" t="s">
        <v>18</v>
      </c>
      <c r="D209" s="157" t="s">
        <v>53</v>
      </c>
      <c r="E209" s="157" t="s">
        <v>13</v>
      </c>
      <c r="F209" s="157" t="s">
        <v>156</v>
      </c>
      <c r="G209" s="157" t="s">
        <v>178</v>
      </c>
      <c r="H209" s="157"/>
      <c r="I209" s="157"/>
      <c r="J209" s="157">
        <v>3.5490411570298204E-4</v>
      </c>
      <c r="K209" s="157">
        <v>1.0602789395977601E-3</v>
      </c>
      <c r="L209" s="157">
        <v>1.0350224590612321E-2</v>
      </c>
      <c r="M209" s="157">
        <v>2.8196656274638409E-5</v>
      </c>
      <c r="N209" s="157">
        <v>2.6858897534052633E-5</v>
      </c>
      <c r="O209" s="126">
        <v>2.39229766314232E-5</v>
      </c>
    </row>
    <row r="210" spans="1:15" s="23" customFormat="1" x14ac:dyDescent="0.25">
      <c r="A210" s="128" t="s">
        <v>16</v>
      </c>
      <c r="B210" s="157">
        <v>34003</v>
      </c>
      <c r="C210" s="157" t="s">
        <v>18</v>
      </c>
      <c r="D210" s="157" t="s">
        <v>53</v>
      </c>
      <c r="E210" s="157" t="s">
        <v>21</v>
      </c>
      <c r="F210" s="157" t="s">
        <v>159</v>
      </c>
      <c r="G210" s="157" t="s">
        <v>178</v>
      </c>
      <c r="H210" s="157"/>
      <c r="I210" s="157"/>
      <c r="J210" s="157">
        <v>2.806564037795474E-4</v>
      </c>
      <c r="K210" s="157">
        <v>8.3846329480083566E-4</v>
      </c>
      <c r="L210" s="157">
        <v>8.1849059601860376E-3</v>
      </c>
      <c r="M210" s="157">
        <v>2.2297775084893261E-5</v>
      </c>
      <c r="N210" s="157">
        <v>2.123988214805374E-5</v>
      </c>
      <c r="O210" s="126">
        <v>1.8918170548059871E-5</v>
      </c>
    </row>
    <row r="211" spans="1:15" s="23" customFormat="1" x14ac:dyDescent="0.25">
      <c r="A211" s="128" t="s">
        <v>16</v>
      </c>
      <c r="B211" s="157">
        <v>34003</v>
      </c>
      <c r="C211" s="157" t="s">
        <v>18</v>
      </c>
      <c r="D211" s="157" t="s">
        <v>53</v>
      </c>
      <c r="E211" s="157" t="s">
        <v>14</v>
      </c>
      <c r="F211" s="157" t="s">
        <v>193</v>
      </c>
      <c r="G211" s="157" t="s">
        <v>178</v>
      </c>
      <c r="H211" s="157"/>
      <c r="I211" s="157"/>
      <c r="J211" s="157">
        <v>1.7177953641444737E-2</v>
      </c>
      <c r="K211" s="157">
        <v>5.1319276575122204E-2</v>
      </c>
      <c r="L211" s="157">
        <v>0.50096820614184234</v>
      </c>
      <c r="M211" s="157">
        <v>1.3647653912665537E-3</v>
      </c>
      <c r="N211" s="157">
        <v>1.3000156275629062E-3</v>
      </c>
      <c r="O211" s="126">
        <v>1.1579121383981756E-3</v>
      </c>
    </row>
    <row r="212" spans="1:15" s="23" customFormat="1" x14ac:dyDescent="0.25">
      <c r="A212" s="128" t="s">
        <v>16</v>
      </c>
      <c r="B212" s="157">
        <v>34003</v>
      </c>
      <c r="C212" s="157" t="s">
        <v>18</v>
      </c>
      <c r="D212" s="157" t="s">
        <v>53</v>
      </c>
      <c r="E212" s="157" t="s">
        <v>22</v>
      </c>
      <c r="F212" s="157" t="s">
        <v>190</v>
      </c>
      <c r="G212" s="157"/>
      <c r="H212" s="157"/>
      <c r="I212" s="157"/>
      <c r="J212" s="157">
        <v>8.7775125718664716E-4</v>
      </c>
      <c r="K212" s="157">
        <v>6.4826677092727481E-4</v>
      </c>
      <c r="L212" s="157">
        <v>4.4549405196679511E-3</v>
      </c>
      <c r="M212" s="157">
        <v>3.137472644552481E-5</v>
      </c>
      <c r="N212" s="157">
        <v>3.137472644552481E-5</v>
      </c>
      <c r="O212" s="126">
        <v>1.5246495934157346E-4</v>
      </c>
    </row>
    <row r="213" spans="1:15" s="23" customFormat="1" x14ac:dyDescent="0.25">
      <c r="A213" s="128" t="s">
        <v>16</v>
      </c>
      <c r="B213" s="157">
        <v>34003</v>
      </c>
      <c r="C213" s="157" t="s">
        <v>18</v>
      </c>
      <c r="D213" s="157" t="s">
        <v>53</v>
      </c>
      <c r="E213" s="157" t="s">
        <v>24</v>
      </c>
      <c r="F213" s="157" t="s">
        <v>187</v>
      </c>
      <c r="G213" s="157" t="s">
        <v>186</v>
      </c>
      <c r="H213" s="157"/>
      <c r="I213" s="157"/>
      <c r="J213" s="157">
        <v>2.5732799558089398E-2</v>
      </c>
      <c r="K213" s="157">
        <v>0.12894397261662946</v>
      </c>
      <c r="L213" s="157">
        <v>0.31413234863497674</v>
      </c>
      <c r="M213" s="157">
        <v>2.8141632413355598E-3</v>
      </c>
      <c r="N213" s="157">
        <v>2.8141632413355598E-3</v>
      </c>
      <c r="O213" s="126">
        <v>2.1734265109889496E-2</v>
      </c>
    </row>
    <row r="214" spans="1:15" s="23" customFormat="1" x14ac:dyDescent="0.25">
      <c r="A214" s="128" t="s">
        <v>16</v>
      </c>
      <c r="B214" s="157">
        <v>34003</v>
      </c>
      <c r="C214" s="157" t="s">
        <v>18</v>
      </c>
      <c r="D214" s="157" t="s">
        <v>53</v>
      </c>
      <c r="E214" s="157">
        <v>2275050011</v>
      </c>
      <c r="F214" s="157" t="s">
        <v>185</v>
      </c>
      <c r="G214" s="157" t="s">
        <v>182</v>
      </c>
      <c r="H214" s="157"/>
      <c r="I214" s="157"/>
      <c r="J214" s="157">
        <v>9.1923054898493724E-3</v>
      </c>
      <c r="K214" s="157">
        <v>2.79267701023584E-4</v>
      </c>
      <c r="L214" s="157">
        <v>0.44670855595859099</v>
      </c>
      <c r="M214" s="157">
        <v>1.0440730507623155E-3</v>
      </c>
      <c r="N214" s="157">
        <v>1.0440272391887661E-3</v>
      </c>
      <c r="O214" s="126">
        <v>4.5130360494006756E-4</v>
      </c>
    </row>
    <row r="215" spans="1:15" s="23" customFormat="1" x14ac:dyDescent="0.25">
      <c r="A215" s="128" t="s">
        <v>16</v>
      </c>
      <c r="B215" s="157">
        <v>34003</v>
      </c>
      <c r="C215" s="157" t="s">
        <v>18</v>
      </c>
      <c r="D215" s="157" t="s">
        <v>53</v>
      </c>
      <c r="E215" s="157" t="s">
        <v>27</v>
      </c>
      <c r="F215" s="157" t="s">
        <v>185</v>
      </c>
      <c r="G215" s="157" t="s">
        <v>184</v>
      </c>
      <c r="H215" s="157"/>
      <c r="I215" s="157"/>
      <c r="J215" s="157">
        <v>0.82896325298818496</v>
      </c>
      <c r="K215" s="157">
        <v>0.22805165906104777</v>
      </c>
      <c r="L215" s="157">
        <v>1.5227553551960737</v>
      </c>
      <c r="M215" s="157">
        <v>2.0703164015985504E-2</v>
      </c>
      <c r="N215" s="157">
        <v>2.0703164015985504E-2</v>
      </c>
      <c r="O215" s="126">
        <v>4.7429355161756719E-2</v>
      </c>
    </row>
    <row r="216" spans="1:15" s="23" customFormat="1" x14ac:dyDescent="0.25">
      <c r="A216" s="128" t="s">
        <v>16</v>
      </c>
      <c r="B216" s="157">
        <v>34003</v>
      </c>
      <c r="C216" s="157" t="s">
        <v>18</v>
      </c>
      <c r="D216" s="157" t="s">
        <v>53</v>
      </c>
      <c r="E216" s="157">
        <v>2275060011</v>
      </c>
      <c r="F216" s="157" t="s">
        <v>183</v>
      </c>
      <c r="G216" s="157" t="s">
        <v>182</v>
      </c>
      <c r="H216" s="157"/>
      <c r="I216" s="157"/>
      <c r="J216" s="157"/>
      <c r="K216" s="157"/>
      <c r="L216" s="157"/>
      <c r="M216" s="157"/>
      <c r="N216" s="157"/>
      <c r="O216" s="126"/>
    </row>
    <row r="217" spans="1:15" s="23" customFormat="1" x14ac:dyDescent="0.25">
      <c r="A217" s="128" t="s">
        <v>16</v>
      </c>
      <c r="B217" s="157">
        <v>34003</v>
      </c>
      <c r="C217" s="157" t="s">
        <v>18</v>
      </c>
      <c r="D217" s="157" t="s">
        <v>53</v>
      </c>
      <c r="E217" s="157" t="s">
        <v>29</v>
      </c>
      <c r="F217" s="157" t="s">
        <v>183</v>
      </c>
      <c r="G217" s="157" t="s">
        <v>184</v>
      </c>
      <c r="H217" s="157"/>
      <c r="I217" s="157"/>
      <c r="J217" s="157">
        <v>5.5178964359612363E-3</v>
      </c>
      <c r="K217" s="157">
        <v>1.0803904929098068E-3</v>
      </c>
      <c r="L217" s="157">
        <v>2.5554301488182569E-2</v>
      </c>
      <c r="M217" s="157">
        <v>1.1917383137200813E-4</v>
      </c>
      <c r="N217" s="157">
        <v>1.1917383137200813E-4</v>
      </c>
      <c r="O217" s="126">
        <v>3.8858773995277676E-4</v>
      </c>
    </row>
    <row r="218" spans="1:15" s="23" customFormat="1" x14ac:dyDescent="0.25">
      <c r="A218" s="128" t="s">
        <v>16</v>
      </c>
      <c r="B218" s="157">
        <v>34003</v>
      </c>
      <c r="C218" s="157" t="s">
        <v>18</v>
      </c>
      <c r="D218" s="157" t="s">
        <v>53</v>
      </c>
      <c r="E218" s="157" t="s">
        <v>30</v>
      </c>
      <c r="F218" s="157"/>
      <c r="G218" s="157" t="s">
        <v>181</v>
      </c>
      <c r="H218" s="157"/>
      <c r="I218" s="157"/>
      <c r="J218" s="157">
        <v>1.3629401880943517E-3</v>
      </c>
      <c r="K218" s="157">
        <v>9.2605648146311444E-3</v>
      </c>
      <c r="L218" s="157">
        <v>3.7288434670090478E-2</v>
      </c>
      <c r="M218" s="157">
        <v>1.8354447833896247E-3</v>
      </c>
      <c r="N218" s="157">
        <v>1.8354447833896247E-3</v>
      </c>
      <c r="O218" s="126">
        <v>1.8605063367532135E-3</v>
      </c>
    </row>
    <row r="219" spans="1:15" s="23" customFormat="1" x14ac:dyDescent="0.25">
      <c r="A219" s="128" t="s">
        <v>16</v>
      </c>
      <c r="B219" s="157">
        <v>34003</v>
      </c>
      <c r="C219" s="157" t="s">
        <v>228</v>
      </c>
      <c r="D219" s="157" t="s">
        <v>53</v>
      </c>
      <c r="E219" s="157" t="s">
        <v>462</v>
      </c>
      <c r="F219" s="157" t="s">
        <v>194</v>
      </c>
      <c r="G219" s="157" t="s">
        <v>163</v>
      </c>
      <c r="H219" s="157" t="s">
        <v>471</v>
      </c>
      <c r="I219" s="157"/>
      <c r="J219" s="157">
        <v>0</v>
      </c>
      <c r="K219" s="157">
        <v>0</v>
      </c>
      <c r="L219" s="157">
        <v>0</v>
      </c>
      <c r="M219" s="157">
        <v>0</v>
      </c>
      <c r="N219" s="157">
        <v>0</v>
      </c>
      <c r="O219" s="126">
        <v>0</v>
      </c>
    </row>
    <row r="220" spans="1:15" s="23" customFormat="1" x14ac:dyDescent="0.25">
      <c r="A220" s="128" t="s">
        <v>16</v>
      </c>
      <c r="B220" s="157">
        <v>34003</v>
      </c>
      <c r="C220" s="157" t="s">
        <v>228</v>
      </c>
      <c r="D220" s="157" t="s">
        <v>53</v>
      </c>
      <c r="E220" s="157" t="s">
        <v>472</v>
      </c>
      <c r="F220" s="157" t="s">
        <v>194</v>
      </c>
      <c r="G220" s="157" t="s">
        <v>163</v>
      </c>
      <c r="H220" s="157" t="s">
        <v>465</v>
      </c>
      <c r="I220" s="157"/>
      <c r="J220" s="157">
        <v>3.2196000190754963E-2</v>
      </c>
      <c r="K220" s="157">
        <v>0.57151886631571092</v>
      </c>
      <c r="L220" s="157">
        <v>0.10393321605272536</v>
      </c>
      <c r="M220" s="157">
        <v>2.6983683610069288E-2</v>
      </c>
      <c r="N220" s="157">
        <v>2.6120630431411843E-2</v>
      </c>
      <c r="O220" s="126">
        <v>2.5267212517544293E-2</v>
      </c>
    </row>
    <row r="221" spans="1:15" s="23" customFormat="1" x14ac:dyDescent="0.25">
      <c r="A221" s="128"/>
      <c r="B221" s="157">
        <v>34003</v>
      </c>
      <c r="C221" s="157" t="s">
        <v>228</v>
      </c>
      <c r="D221" s="157"/>
      <c r="E221" s="157"/>
      <c r="F221" s="157"/>
      <c r="G221" s="157"/>
      <c r="H221" s="157"/>
      <c r="I221" s="157"/>
      <c r="J221" s="157">
        <v>0</v>
      </c>
      <c r="K221" s="157">
        <v>0</v>
      </c>
      <c r="L221" s="157">
        <v>0</v>
      </c>
      <c r="M221" s="157">
        <v>0</v>
      </c>
      <c r="N221" s="157">
        <v>0</v>
      </c>
      <c r="O221" s="126">
        <v>0</v>
      </c>
    </row>
    <row r="222" spans="1:15" s="23" customFormat="1" x14ac:dyDescent="0.25">
      <c r="A222" s="128"/>
      <c r="B222" s="157">
        <v>34003</v>
      </c>
      <c r="C222" s="157" t="s">
        <v>228</v>
      </c>
      <c r="D222" s="157"/>
      <c r="E222" s="157"/>
      <c r="F222" s="157"/>
      <c r="G222" s="157"/>
      <c r="H222" s="157"/>
      <c r="I222" s="157"/>
      <c r="J222" s="157">
        <v>0</v>
      </c>
      <c r="K222" s="157">
        <v>0</v>
      </c>
      <c r="L222" s="157">
        <v>0</v>
      </c>
      <c r="M222" s="157">
        <v>0</v>
      </c>
      <c r="N222" s="157">
        <v>0</v>
      </c>
      <c r="O222" s="126">
        <v>0</v>
      </c>
    </row>
    <row r="223" spans="1:15" s="23" customFormat="1" x14ac:dyDescent="0.25">
      <c r="A223" s="128" t="s">
        <v>16</v>
      </c>
      <c r="B223" s="157">
        <v>34003</v>
      </c>
      <c r="C223" s="157" t="s">
        <v>18</v>
      </c>
      <c r="D223" s="157" t="s">
        <v>53</v>
      </c>
      <c r="E223" s="157" t="s">
        <v>473</v>
      </c>
      <c r="F223" s="157" t="s">
        <v>177</v>
      </c>
      <c r="G223" s="157" t="s">
        <v>163</v>
      </c>
      <c r="H223" s="157" t="s">
        <v>467</v>
      </c>
      <c r="I223" s="157"/>
      <c r="J223" s="157">
        <v>2.8760092617307692E-2</v>
      </c>
      <c r="K223" s="157">
        <v>0.58233410178296707</v>
      </c>
      <c r="L223" s="157">
        <v>8.2977363920879121E-2</v>
      </c>
      <c r="M223" s="157">
        <v>1.9273848467582417E-2</v>
      </c>
      <c r="N223" s="157">
        <v>1.7731934477747253E-2</v>
      </c>
      <c r="O223" s="126">
        <v>5.8592849491483513E-3</v>
      </c>
    </row>
    <row r="224" spans="1:15" s="23" customFormat="1" x14ac:dyDescent="0.25">
      <c r="A224" s="128" t="s">
        <v>16</v>
      </c>
      <c r="B224" s="157">
        <v>34003</v>
      </c>
      <c r="C224" s="157" t="s">
        <v>18</v>
      </c>
      <c r="D224" s="157" t="s">
        <v>53</v>
      </c>
      <c r="E224" s="157" t="s">
        <v>466</v>
      </c>
      <c r="F224" s="157" t="s">
        <v>177</v>
      </c>
      <c r="G224" s="157" t="s">
        <v>163</v>
      </c>
      <c r="H224" s="157" t="s">
        <v>467</v>
      </c>
      <c r="I224" s="157"/>
      <c r="J224" s="157">
        <v>5.1532689637066647E-3</v>
      </c>
      <c r="K224" s="157">
        <v>0.132542926021262</v>
      </c>
      <c r="L224" s="157">
        <v>1.3050380408247336E-2</v>
      </c>
      <c r="M224" s="157">
        <v>2.769441629284533E-3</v>
      </c>
      <c r="N224" s="157">
        <v>2.5478862989417699E-3</v>
      </c>
      <c r="O224" s="126">
        <v>1.075114164194092E-4</v>
      </c>
    </row>
    <row r="225" spans="1:15" s="23" customFormat="1" x14ac:dyDescent="0.25">
      <c r="A225" s="128" t="s">
        <v>16</v>
      </c>
      <c r="B225" s="157">
        <v>34003</v>
      </c>
      <c r="C225" s="157" t="s">
        <v>18</v>
      </c>
      <c r="D225" s="157" t="s">
        <v>53</v>
      </c>
      <c r="E225" s="157" t="s">
        <v>469</v>
      </c>
      <c r="F225" s="157" t="s">
        <v>177</v>
      </c>
      <c r="G225" s="157" t="s">
        <v>163</v>
      </c>
      <c r="H225" s="157" t="s">
        <v>467</v>
      </c>
      <c r="I225" s="157"/>
      <c r="J225" s="157">
        <v>7.5863374144974988E-2</v>
      </c>
      <c r="K225" s="157">
        <v>1.6034965167993376</v>
      </c>
      <c r="L225" s="157">
        <v>0.2305877562189555</v>
      </c>
      <c r="M225" s="157">
        <v>4.0118062503117599E-2</v>
      </c>
      <c r="N225" s="157">
        <v>3.6908617502868182E-2</v>
      </c>
      <c r="O225" s="126">
        <v>1.9008342007313967E-3</v>
      </c>
    </row>
    <row r="226" spans="1:15" s="23" customFormat="1" x14ac:dyDescent="0.25">
      <c r="A226" s="128"/>
      <c r="B226" s="157">
        <v>34003</v>
      </c>
      <c r="C226" s="157" t="s">
        <v>228</v>
      </c>
      <c r="D226" s="157"/>
      <c r="E226" s="157"/>
      <c r="F226" s="157"/>
      <c r="G226" s="157"/>
      <c r="H226" s="157"/>
      <c r="I226" s="157"/>
      <c r="J226" s="157">
        <v>0</v>
      </c>
      <c r="K226" s="157">
        <v>0</v>
      </c>
      <c r="L226" s="157">
        <v>0</v>
      </c>
      <c r="M226" s="157">
        <v>0</v>
      </c>
      <c r="N226" s="157">
        <v>0</v>
      </c>
      <c r="O226" s="126">
        <v>0</v>
      </c>
    </row>
    <row r="227" spans="1:15" x14ac:dyDescent="0.25">
      <c r="A227" s="128" t="s">
        <v>16</v>
      </c>
      <c r="B227" s="157">
        <v>34013</v>
      </c>
      <c r="C227" s="157" t="s">
        <v>229</v>
      </c>
      <c r="D227" s="157" t="s">
        <v>53</v>
      </c>
      <c r="E227" s="157" t="s">
        <v>255</v>
      </c>
      <c r="F227" s="157" t="s">
        <v>82</v>
      </c>
      <c r="G227" s="157" t="s">
        <v>83</v>
      </c>
      <c r="H227" s="157" t="s">
        <v>84</v>
      </c>
      <c r="I227" s="157">
        <v>420.03170999999998</v>
      </c>
      <c r="J227" s="157">
        <v>0.12593545834</v>
      </c>
      <c r="K227" s="157">
        <v>8.3286065000000005E-4</v>
      </c>
      <c r="L227" s="157">
        <v>0.10802386</v>
      </c>
      <c r="M227" s="157">
        <v>4.6160128000000003E-3</v>
      </c>
      <c r="N227" s="157">
        <v>4.2467317760000005E-3</v>
      </c>
      <c r="O227" s="126">
        <v>1.2343444E-5</v>
      </c>
    </row>
    <row r="228" spans="1:15" x14ac:dyDescent="0.25">
      <c r="A228" s="128" t="s">
        <v>16</v>
      </c>
      <c r="B228" s="157">
        <v>34013</v>
      </c>
      <c r="C228" s="157" t="s">
        <v>229</v>
      </c>
      <c r="D228" s="157" t="s">
        <v>53</v>
      </c>
      <c r="E228" s="157" t="s">
        <v>256</v>
      </c>
      <c r="F228" s="157" t="s">
        <v>85</v>
      </c>
      <c r="G228" s="157" t="s">
        <v>83</v>
      </c>
      <c r="H228" s="157" t="s">
        <v>84</v>
      </c>
      <c r="I228" s="157">
        <v>0</v>
      </c>
      <c r="J228" s="157">
        <v>0</v>
      </c>
      <c r="K228" s="157">
        <v>0</v>
      </c>
      <c r="L228" s="157">
        <v>0</v>
      </c>
      <c r="M228" s="157">
        <v>0</v>
      </c>
      <c r="N228" s="157">
        <v>0</v>
      </c>
      <c r="O228" s="126">
        <v>0</v>
      </c>
    </row>
    <row r="229" spans="1:15" x14ac:dyDescent="0.25">
      <c r="A229" s="128" t="s">
        <v>16</v>
      </c>
      <c r="B229" s="157">
        <v>34013</v>
      </c>
      <c r="C229" s="157" t="s">
        <v>229</v>
      </c>
      <c r="D229" s="157" t="s">
        <v>53</v>
      </c>
      <c r="E229" s="157" t="s">
        <v>257</v>
      </c>
      <c r="F229" s="157" t="s">
        <v>86</v>
      </c>
      <c r="G229" s="157" t="s">
        <v>83</v>
      </c>
      <c r="H229" s="157" t="s">
        <v>84</v>
      </c>
      <c r="I229" s="157">
        <v>596.54210999999998</v>
      </c>
      <c r="J229" s="157">
        <v>0.14618938611999999</v>
      </c>
      <c r="K229" s="157">
        <v>1.1807844E-3</v>
      </c>
      <c r="L229" s="157">
        <v>0.15794438</v>
      </c>
      <c r="M229" s="157">
        <v>5.2267414999999998E-3</v>
      </c>
      <c r="N229" s="157">
        <v>4.8086021799999996E-3</v>
      </c>
      <c r="O229" s="126">
        <v>1.2975304E-5</v>
      </c>
    </row>
    <row r="230" spans="1:15" x14ac:dyDescent="0.25">
      <c r="A230" s="128" t="s">
        <v>16</v>
      </c>
      <c r="B230" s="157">
        <v>34013</v>
      </c>
      <c r="C230" s="157" t="s">
        <v>229</v>
      </c>
      <c r="D230" s="157" t="s">
        <v>53</v>
      </c>
      <c r="E230" s="157" t="s">
        <v>258</v>
      </c>
      <c r="F230" s="157" t="s">
        <v>87</v>
      </c>
      <c r="G230" s="157" t="s">
        <v>83</v>
      </c>
      <c r="H230" s="157" t="s">
        <v>84</v>
      </c>
      <c r="I230" s="157">
        <v>164.70271411400003</v>
      </c>
      <c r="J230" s="157">
        <v>3.1977093103519997E-3</v>
      </c>
      <c r="K230" s="157">
        <v>8.0175015571999988E-4</v>
      </c>
      <c r="L230" s="157">
        <v>5.6220315553999999E-2</v>
      </c>
      <c r="M230" s="157">
        <v>2.5851547299999998E-5</v>
      </c>
      <c r="N230" s="157">
        <v>2.3783423515999999E-5</v>
      </c>
      <c r="O230" s="126">
        <v>4.5393186538000003E-6</v>
      </c>
    </row>
    <row r="231" spans="1:15" x14ac:dyDescent="0.25">
      <c r="A231" s="128" t="s">
        <v>16</v>
      </c>
      <c r="B231" s="157">
        <v>34013</v>
      </c>
      <c r="C231" s="157" t="s">
        <v>229</v>
      </c>
      <c r="D231" s="157" t="s">
        <v>53</v>
      </c>
      <c r="E231" s="157" t="s">
        <v>259</v>
      </c>
      <c r="F231" s="157" t="s">
        <v>88</v>
      </c>
      <c r="G231" s="157" t="s">
        <v>89</v>
      </c>
      <c r="H231" s="157" t="s">
        <v>84</v>
      </c>
      <c r="I231" s="157">
        <v>230.42045999999999</v>
      </c>
      <c r="J231" s="157">
        <v>1.9231460009999996E-2</v>
      </c>
      <c r="K231" s="157">
        <v>4.6486591000000001E-4</v>
      </c>
      <c r="L231" s="157">
        <v>8.0832526000000002E-2</v>
      </c>
      <c r="M231" s="157">
        <v>2.8907496E-3</v>
      </c>
      <c r="N231" s="157">
        <v>2.6594896320000002E-3</v>
      </c>
      <c r="O231" s="126">
        <v>4.8631727999999999E-6</v>
      </c>
    </row>
    <row r="232" spans="1:15" x14ac:dyDescent="0.25">
      <c r="A232" s="128" t="s">
        <v>16</v>
      </c>
      <c r="B232" s="157">
        <v>34013</v>
      </c>
      <c r="C232" s="157" t="s">
        <v>229</v>
      </c>
      <c r="D232" s="157" t="s">
        <v>53</v>
      </c>
      <c r="E232" s="157" t="s">
        <v>260</v>
      </c>
      <c r="F232" s="157" t="s">
        <v>90</v>
      </c>
      <c r="G232" s="157" t="s">
        <v>89</v>
      </c>
      <c r="H232" s="157" t="s">
        <v>84</v>
      </c>
      <c r="I232" s="157">
        <v>21.649882999999999</v>
      </c>
      <c r="J232" s="157">
        <v>6.9420634182000009E-4</v>
      </c>
      <c r="K232" s="157">
        <v>3.1050928000000001E-5</v>
      </c>
      <c r="L232" s="157">
        <v>3.0302777999999999E-3</v>
      </c>
      <c r="M232" s="157">
        <v>1.0210386E-4</v>
      </c>
      <c r="N232" s="157">
        <v>9.3935551200000005E-5</v>
      </c>
      <c r="O232" s="126">
        <v>3.1668804E-7</v>
      </c>
    </row>
    <row r="233" spans="1:15" x14ac:dyDescent="0.25">
      <c r="A233" s="128" t="s">
        <v>16</v>
      </c>
      <c r="B233" s="157">
        <v>34013</v>
      </c>
      <c r="C233" s="157" t="s">
        <v>229</v>
      </c>
      <c r="D233" s="157" t="s">
        <v>53</v>
      </c>
      <c r="E233" s="157" t="s">
        <v>261</v>
      </c>
      <c r="F233" s="157" t="s">
        <v>91</v>
      </c>
      <c r="G233" s="157" t="s">
        <v>89</v>
      </c>
      <c r="H233" s="157" t="s">
        <v>84</v>
      </c>
      <c r="I233" s="157">
        <v>20.737103000000001</v>
      </c>
      <c r="J233" s="157">
        <v>8.2634761452000005E-4</v>
      </c>
      <c r="K233" s="157">
        <v>3.7183671999999998E-5</v>
      </c>
      <c r="L233" s="157">
        <v>3.6563239999999999E-3</v>
      </c>
      <c r="M233" s="157">
        <v>1.2309148000000001E-4</v>
      </c>
      <c r="N233" s="157">
        <v>1.1324416160000001E-4</v>
      </c>
      <c r="O233" s="126">
        <v>3.7854794999999999E-7</v>
      </c>
    </row>
    <row r="234" spans="1:15" x14ac:dyDescent="0.25">
      <c r="A234" s="128" t="s">
        <v>16</v>
      </c>
      <c r="B234" s="157">
        <v>34013</v>
      </c>
      <c r="C234" s="157" t="s">
        <v>229</v>
      </c>
      <c r="D234" s="157" t="s">
        <v>53</v>
      </c>
      <c r="E234" s="157" t="s">
        <v>262</v>
      </c>
      <c r="F234" s="157" t="s">
        <v>92</v>
      </c>
      <c r="G234" s="157" t="s">
        <v>89</v>
      </c>
      <c r="H234" s="157" t="s">
        <v>84</v>
      </c>
      <c r="I234" s="157">
        <v>5.4090906000000001E-2</v>
      </c>
      <c r="J234" s="157">
        <v>6.7487616174000008E-6</v>
      </c>
      <c r="K234" s="157">
        <v>2.5955785000000001E-7</v>
      </c>
      <c r="L234" s="157">
        <v>2.6477627999999999E-5</v>
      </c>
      <c r="M234" s="157">
        <v>8.9082987999999998E-7</v>
      </c>
      <c r="N234" s="157">
        <v>8.1956348959999999E-7</v>
      </c>
      <c r="O234" s="126">
        <v>2.6166792999999999E-9</v>
      </c>
    </row>
    <row r="235" spans="1:15" x14ac:dyDescent="0.25">
      <c r="A235" s="128" t="s">
        <v>16</v>
      </c>
      <c r="B235" s="157">
        <v>34013</v>
      </c>
      <c r="C235" s="157" t="s">
        <v>229</v>
      </c>
      <c r="D235" s="157" t="s">
        <v>53</v>
      </c>
      <c r="E235" s="157" t="s">
        <v>263</v>
      </c>
      <c r="F235" s="157" t="s">
        <v>93</v>
      </c>
      <c r="G235" s="157" t="s">
        <v>89</v>
      </c>
      <c r="H235" s="157" t="s">
        <v>84</v>
      </c>
      <c r="I235" s="157">
        <v>98.614480999999998</v>
      </c>
      <c r="J235" s="157">
        <v>4.8864249305300013E-2</v>
      </c>
      <c r="K235" s="157">
        <v>1.22196408E-3</v>
      </c>
      <c r="L235" s="157">
        <v>0.21054613400000002</v>
      </c>
      <c r="M235" s="157">
        <v>7.5366293000000001E-3</v>
      </c>
      <c r="N235" s="157">
        <v>6.9336989560000008E-3</v>
      </c>
      <c r="O235" s="126">
        <v>1.2567689600000001E-5</v>
      </c>
    </row>
    <row r="236" spans="1:15" x14ac:dyDescent="0.25">
      <c r="A236" s="128" t="s">
        <v>16</v>
      </c>
      <c r="B236" s="157">
        <v>34013</v>
      </c>
      <c r="C236" s="157" t="s">
        <v>229</v>
      </c>
      <c r="D236" s="157" t="s">
        <v>53</v>
      </c>
      <c r="E236" s="157" t="s">
        <v>264</v>
      </c>
      <c r="F236" s="157" t="s">
        <v>94</v>
      </c>
      <c r="G236" s="157" t="s">
        <v>89</v>
      </c>
      <c r="H236" s="157" t="s">
        <v>84</v>
      </c>
      <c r="I236" s="157">
        <v>2.0824994999999999</v>
      </c>
      <c r="J236" s="157">
        <v>1.6812376063000007E-4</v>
      </c>
      <c r="K236" s="157">
        <v>7.3151108999999998E-6</v>
      </c>
      <c r="L236" s="157">
        <v>7.4621819999999995E-4</v>
      </c>
      <c r="M236" s="157">
        <v>2.5106234E-5</v>
      </c>
      <c r="N236" s="157">
        <v>2.3097735280000002E-5</v>
      </c>
      <c r="O236" s="126">
        <v>7.3745795000000002E-8</v>
      </c>
    </row>
    <row r="237" spans="1:15" x14ac:dyDescent="0.25">
      <c r="A237" s="128" t="s">
        <v>16</v>
      </c>
      <c r="B237" s="157">
        <v>34013</v>
      </c>
      <c r="C237" s="157" t="s">
        <v>229</v>
      </c>
      <c r="D237" s="157" t="s">
        <v>53</v>
      </c>
      <c r="E237" s="157" t="s">
        <v>265</v>
      </c>
      <c r="F237" s="157" t="s">
        <v>95</v>
      </c>
      <c r="G237" s="157" t="s">
        <v>96</v>
      </c>
      <c r="H237" s="157" t="s">
        <v>84</v>
      </c>
      <c r="I237" s="157">
        <v>2.9636779</v>
      </c>
      <c r="J237" s="157">
        <v>2.7830873827999997E-4</v>
      </c>
      <c r="K237" s="157">
        <v>1.1245467000000001E-5</v>
      </c>
      <c r="L237" s="157">
        <v>1.1471560000000001E-3</v>
      </c>
      <c r="M237" s="157">
        <v>3.8595637000000001E-5</v>
      </c>
      <c r="N237" s="157">
        <v>3.5507986040000001E-5</v>
      </c>
      <c r="O237" s="126">
        <v>1.133689E-7</v>
      </c>
    </row>
    <row r="238" spans="1:15" x14ac:dyDescent="0.25">
      <c r="A238" s="128" t="s">
        <v>16</v>
      </c>
      <c r="B238" s="157">
        <v>34013</v>
      </c>
      <c r="C238" s="157" t="s">
        <v>229</v>
      </c>
      <c r="D238" s="157" t="s">
        <v>53</v>
      </c>
      <c r="E238" s="157" t="s">
        <v>266</v>
      </c>
      <c r="F238" s="157" t="s">
        <v>97</v>
      </c>
      <c r="G238" s="157" t="s">
        <v>96</v>
      </c>
      <c r="H238" s="157" t="s">
        <v>84</v>
      </c>
      <c r="I238" s="157">
        <v>0.14027120000000001</v>
      </c>
      <c r="J238" s="157">
        <v>2.1382339502999999E-5</v>
      </c>
      <c r="K238" s="157">
        <v>8.9602582000000004E-7</v>
      </c>
      <c r="L238" s="157">
        <v>9.1404049999999998E-5</v>
      </c>
      <c r="M238" s="157">
        <v>3.0752551000000002E-6</v>
      </c>
      <c r="N238" s="157">
        <v>2.8292346920000004E-6</v>
      </c>
      <c r="O238" s="126">
        <v>9.0331023000000001E-9</v>
      </c>
    </row>
    <row r="239" spans="1:15" x14ac:dyDescent="0.25">
      <c r="A239" s="128" t="s">
        <v>16</v>
      </c>
      <c r="B239" s="157">
        <v>34013</v>
      </c>
      <c r="C239" s="157" t="s">
        <v>229</v>
      </c>
      <c r="D239" s="157" t="s">
        <v>53</v>
      </c>
      <c r="E239" s="157" t="s">
        <v>267</v>
      </c>
      <c r="F239" s="157" t="s">
        <v>98</v>
      </c>
      <c r="G239" s="157" t="s">
        <v>99</v>
      </c>
      <c r="H239" s="157" t="s">
        <v>84</v>
      </c>
      <c r="I239" s="157">
        <v>1146.2631799999999</v>
      </c>
      <c r="J239" s="157">
        <v>5.0716844111000012E-3</v>
      </c>
      <c r="K239" s="157">
        <v>1.5306175779999999E-4</v>
      </c>
      <c r="L239" s="157">
        <v>1.454878687E-2</v>
      </c>
      <c r="M239" s="157">
        <v>5.0090303799999998E-4</v>
      </c>
      <c r="N239" s="157">
        <v>4.6083079495999997E-4</v>
      </c>
      <c r="O239" s="126">
        <v>1.6098542670000001E-6</v>
      </c>
    </row>
    <row r="240" spans="1:15" x14ac:dyDescent="0.25">
      <c r="A240" s="128" t="s">
        <v>16</v>
      </c>
      <c r="B240" s="157">
        <v>34013</v>
      </c>
      <c r="C240" s="157" t="s">
        <v>229</v>
      </c>
      <c r="D240" s="157" t="s">
        <v>53</v>
      </c>
      <c r="E240" s="157" t="s">
        <v>268</v>
      </c>
      <c r="F240" s="157" t="s">
        <v>98</v>
      </c>
      <c r="G240" s="157" t="s">
        <v>100</v>
      </c>
      <c r="H240" s="157" t="s">
        <v>84</v>
      </c>
      <c r="I240" s="157">
        <v>102.117031</v>
      </c>
      <c r="J240" s="157">
        <v>1.2727853484660004E-2</v>
      </c>
      <c r="K240" s="157">
        <v>5.5603385799999998E-4</v>
      </c>
      <c r="L240" s="157">
        <v>5.1153186500000003E-2</v>
      </c>
      <c r="M240" s="157">
        <v>1.7858759600000002E-3</v>
      </c>
      <c r="N240" s="157">
        <v>1.6430058832000002E-3</v>
      </c>
      <c r="O240" s="126">
        <v>5.73605704E-6</v>
      </c>
    </row>
    <row r="241" spans="1:15" x14ac:dyDescent="0.25">
      <c r="A241" s="128" t="s">
        <v>16</v>
      </c>
      <c r="B241" s="157">
        <v>34013</v>
      </c>
      <c r="C241" s="157" t="s">
        <v>229</v>
      </c>
      <c r="D241" s="157" t="s">
        <v>53</v>
      </c>
      <c r="E241" s="157" t="s">
        <v>269</v>
      </c>
      <c r="F241" s="157" t="s">
        <v>101</v>
      </c>
      <c r="G241" s="157" t="s">
        <v>99</v>
      </c>
      <c r="H241" s="157" t="s">
        <v>84</v>
      </c>
      <c r="I241" s="157">
        <v>12945.875</v>
      </c>
      <c r="J241" s="157">
        <v>4.8340348726000001E-2</v>
      </c>
      <c r="K241" s="157">
        <v>1.3397125E-3</v>
      </c>
      <c r="L241" s="157">
        <v>0.12622564</v>
      </c>
      <c r="M241" s="157">
        <v>4.2708073999999999E-3</v>
      </c>
      <c r="N241" s="157">
        <v>3.9291428080000003E-3</v>
      </c>
      <c r="O241" s="126">
        <v>1.3846843E-5</v>
      </c>
    </row>
    <row r="242" spans="1:15" x14ac:dyDescent="0.25">
      <c r="A242" s="128" t="s">
        <v>16</v>
      </c>
      <c r="B242" s="157">
        <v>34013</v>
      </c>
      <c r="C242" s="157" t="s">
        <v>229</v>
      </c>
      <c r="D242" s="157" t="s">
        <v>53</v>
      </c>
      <c r="E242" s="157" t="s">
        <v>270</v>
      </c>
      <c r="F242" s="157" t="s">
        <v>101</v>
      </c>
      <c r="G242" s="157" t="s">
        <v>100</v>
      </c>
      <c r="H242" s="157" t="s">
        <v>84</v>
      </c>
      <c r="I242" s="157">
        <v>965.90099000000009</v>
      </c>
      <c r="J242" s="157">
        <v>0.17787854806850001</v>
      </c>
      <c r="K242" s="157">
        <v>3.8693991400000002E-3</v>
      </c>
      <c r="L242" s="157">
        <v>0.64419034099999994</v>
      </c>
      <c r="M242" s="157">
        <v>2.2988916700000001E-2</v>
      </c>
      <c r="N242" s="157">
        <v>2.1149803364000002E-2</v>
      </c>
      <c r="O242" s="126">
        <v>3.9730917799999995E-5</v>
      </c>
    </row>
    <row r="243" spans="1:15" x14ac:dyDescent="0.25">
      <c r="A243" s="128" t="s">
        <v>16</v>
      </c>
      <c r="B243" s="157">
        <v>34013</v>
      </c>
      <c r="C243" s="157" t="s">
        <v>229</v>
      </c>
      <c r="D243" s="157" t="s">
        <v>53</v>
      </c>
      <c r="E243" s="157" t="s">
        <v>271</v>
      </c>
      <c r="F243" s="157" t="s">
        <v>102</v>
      </c>
      <c r="G243" s="157" t="s">
        <v>99</v>
      </c>
      <c r="H243" s="157" t="s">
        <v>84</v>
      </c>
      <c r="I243" s="157">
        <v>34182.525000000001</v>
      </c>
      <c r="J243" s="157">
        <v>9.5484003398400005E-2</v>
      </c>
      <c r="K243" s="157">
        <v>3.0011792900000002E-3</v>
      </c>
      <c r="L243" s="157">
        <v>0.25890149899999998</v>
      </c>
      <c r="M243" s="157">
        <v>9.8435229000000003E-3</v>
      </c>
      <c r="N243" s="157">
        <v>9.0560410680000005E-3</v>
      </c>
      <c r="O243" s="126">
        <v>3.0718876199999999E-5</v>
      </c>
    </row>
    <row r="244" spans="1:15" x14ac:dyDescent="0.25">
      <c r="A244" s="128" t="s">
        <v>16</v>
      </c>
      <c r="B244" s="157">
        <v>34013</v>
      </c>
      <c r="C244" s="157" t="s">
        <v>229</v>
      </c>
      <c r="D244" s="157" t="s">
        <v>53</v>
      </c>
      <c r="E244" s="157" t="s">
        <v>272</v>
      </c>
      <c r="F244" s="157" t="s">
        <v>102</v>
      </c>
      <c r="G244" s="157" t="s">
        <v>100</v>
      </c>
      <c r="H244" s="157" t="s">
        <v>84</v>
      </c>
      <c r="I244" s="157">
        <v>2415.4215600000002</v>
      </c>
      <c r="J244" s="157">
        <v>0.14549193605300001</v>
      </c>
      <c r="K244" s="157">
        <v>5.4265998599999999E-3</v>
      </c>
      <c r="L244" s="157">
        <v>0.562412935</v>
      </c>
      <c r="M244" s="157">
        <v>1.9173089099999999E-2</v>
      </c>
      <c r="N244" s="157">
        <v>1.7639241972000001E-2</v>
      </c>
      <c r="O244" s="126">
        <v>5.5662303500000004E-5</v>
      </c>
    </row>
    <row r="245" spans="1:15" x14ac:dyDescent="0.25">
      <c r="A245" s="128" t="s">
        <v>16</v>
      </c>
      <c r="B245" s="157">
        <v>34013</v>
      </c>
      <c r="C245" s="157" t="s">
        <v>229</v>
      </c>
      <c r="D245" s="157" t="s">
        <v>53</v>
      </c>
      <c r="E245" s="157" t="s">
        <v>273</v>
      </c>
      <c r="F245" s="157" t="s">
        <v>103</v>
      </c>
      <c r="G245" s="157" t="s">
        <v>99</v>
      </c>
      <c r="H245" s="157" t="s">
        <v>84</v>
      </c>
      <c r="I245" s="157">
        <v>17342.6014</v>
      </c>
      <c r="J245" s="157">
        <v>6.3369671068399996E-2</v>
      </c>
      <c r="K245" s="157">
        <v>1.9187543799999999E-3</v>
      </c>
      <c r="L245" s="157">
        <v>0.17649898420000001</v>
      </c>
      <c r="M245" s="157">
        <v>6.1640222299999999E-3</v>
      </c>
      <c r="N245" s="157">
        <v>5.6709004516E-3</v>
      </c>
      <c r="O245" s="126">
        <v>1.97728835E-5</v>
      </c>
    </row>
    <row r="246" spans="1:15" x14ac:dyDescent="0.25">
      <c r="A246" s="128" t="s">
        <v>16</v>
      </c>
      <c r="B246" s="157">
        <v>34013</v>
      </c>
      <c r="C246" s="157" t="s">
        <v>229</v>
      </c>
      <c r="D246" s="157" t="s">
        <v>53</v>
      </c>
      <c r="E246" s="157" t="s">
        <v>274</v>
      </c>
      <c r="F246" s="157" t="s">
        <v>103</v>
      </c>
      <c r="G246" s="157" t="s">
        <v>100</v>
      </c>
      <c r="H246" s="157" t="s">
        <v>84</v>
      </c>
      <c r="I246" s="157">
        <v>939.33096999999998</v>
      </c>
      <c r="J246" s="157">
        <v>0.14390870837500003</v>
      </c>
      <c r="K246" s="157">
        <v>5.0308773000000001E-3</v>
      </c>
      <c r="L246" s="157">
        <v>0.62672094</v>
      </c>
      <c r="M246" s="157">
        <v>2.1800371999999998E-2</v>
      </c>
      <c r="N246" s="157">
        <v>2.005634224E-2</v>
      </c>
      <c r="O246" s="126">
        <v>5.1917084000000001E-5</v>
      </c>
    </row>
    <row r="247" spans="1:15" x14ac:dyDescent="0.25">
      <c r="A247" s="128" t="s">
        <v>16</v>
      </c>
      <c r="B247" s="157">
        <v>34013</v>
      </c>
      <c r="C247" s="157" t="s">
        <v>229</v>
      </c>
      <c r="D247" s="157" t="s">
        <v>53</v>
      </c>
      <c r="E247" s="157" t="s">
        <v>275</v>
      </c>
      <c r="F247" s="157" t="s">
        <v>104</v>
      </c>
      <c r="G247" s="157" t="s">
        <v>99</v>
      </c>
      <c r="H247" s="157" t="s">
        <v>84</v>
      </c>
      <c r="I247" s="157">
        <v>14497.7251</v>
      </c>
      <c r="J247" s="157">
        <v>1.55018554E-2</v>
      </c>
      <c r="K247" s="157">
        <v>0</v>
      </c>
      <c r="L247" s="157">
        <v>0</v>
      </c>
      <c r="M247" s="157">
        <v>0</v>
      </c>
      <c r="N247" s="157">
        <v>0</v>
      </c>
      <c r="O247" s="126">
        <v>0</v>
      </c>
    </row>
    <row r="248" spans="1:15" x14ac:dyDescent="0.25">
      <c r="A248" s="128" t="s">
        <v>16</v>
      </c>
      <c r="B248" s="157">
        <v>34013</v>
      </c>
      <c r="C248" s="157" t="s">
        <v>229</v>
      </c>
      <c r="D248" s="157" t="s">
        <v>53</v>
      </c>
      <c r="E248" s="157" t="s">
        <v>276</v>
      </c>
      <c r="F248" s="157" t="s">
        <v>104</v>
      </c>
      <c r="G248" s="157" t="s">
        <v>100</v>
      </c>
      <c r="H248" s="157" t="s">
        <v>84</v>
      </c>
      <c r="I248" s="157">
        <v>745.84885000000008</v>
      </c>
      <c r="J248" s="157">
        <v>8.3178406699999997E-4</v>
      </c>
      <c r="K248" s="157">
        <v>0</v>
      </c>
      <c r="L248" s="157">
        <v>0</v>
      </c>
      <c r="M248" s="157">
        <v>0</v>
      </c>
      <c r="N248" s="157">
        <v>0</v>
      </c>
      <c r="O248" s="126">
        <v>0</v>
      </c>
    </row>
    <row r="249" spans="1:15" x14ac:dyDescent="0.25">
      <c r="A249" s="128" t="s">
        <v>16</v>
      </c>
      <c r="B249" s="157">
        <v>34013</v>
      </c>
      <c r="C249" s="157" t="s">
        <v>229</v>
      </c>
      <c r="D249" s="157" t="s">
        <v>53</v>
      </c>
      <c r="E249" s="157" t="s">
        <v>277</v>
      </c>
      <c r="F249" s="157" t="s">
        <v>105</v>
      </c>
      <c r="G249" s="157" t="s">
        <v>100</v>
      </c>
      <c r="H249" s="157" t="s">
        <v>84</v>
      </c>
      <c r="I249" s="157">
        <v>0.15139364</v>
      </c>
      <c r="J249" s="157">
        <v>4.6541773475999999E-5</v>
      </c>
      <c r="K249" s="157">
        <v>2.3136150999999999E-6</v>
      </c>
      <c r="L249" s="157">
        <v>2.2152532E-4</v>
      </c>
      <c r="M249" s="157">
        <v>7.4835366000000002E-6</v>
      </c>
      <c r="N249" s="157">
        <v>6.8848536720000004E-6</v>
      </c>
      <c r="O249" s="126">
        <v>2.3701244E-8</v>
      </c>
    </row>
    <row r="250" spans="1:15" x14ac:dyDescent="0.25">
      <c r="A250" s="128" t="s">
        <v>16</v>
      </c>
      <c r="B250" s="157">
        <v>34013</v>
      </c>
      <c r="C250" s="157" t="s">
        <v>229</v>
      </c>
      <c r="D250" s="157" t="s">
        <v>53</v>
      </c>
      <c r="E250" s="157" t="s">
        <v>278</v>
      </c>
      <c r="F250" s="157" t="s">
        <v>106</v>
      </c>
      <c r="G250" s="157" t="s">
        <v>107</v>
      </c>
      <c r="H250" s="157" t="s">
        <v>84</v>
      </c>
      <c r="I250" s="157">
        <v>2.9533812E-2</v>
      </c>
      <c r="J250" s="157">
        <v>7.0292635650000013E-7</v>
      </c>
      <c r="K250" s="157">
        <v>3.4186041400000002E-8</v>
      </c>
      <c r="L250" s="157">
        <v>2.84018192E-6</v>
      </c>
      <c r="M250" s="157">
        <v>1.14285406E-7</v>
      </c>
      <c r="N250" s="157">
        <v>1.0514257352E-7</v>
      </c>
      <c r="O250" s="126">
        <v>3.46257919E-10</v>
      </c>
    </row>
    <row r="251" spans="1:15" x14ac:dyDescent="0.25">
      <c r="A251" s="128" t="s">
        <v>16</v>
      </c>
      <c r="B251" s="157">
        <v>34013</v>
      </c>
      <c r="C251" s="157" t="s">
        <v>229</v>
      </c>
      <c r="D251" s="157" t="s">
        <v>53</v>
      </c>
      <c r="E251" s="157" t="s">
        <v>279</v>
      </c>
      <c r="F251" s="157" t="s">
        <v>108</v>
      </c>
      <c r="G251" s="157" t="s">
        <v>109</v>
      </c>
      <c r="H251" s="157" t="s">
        <v>84</v>
      </c>
      <c r="I251" s="157">
        <v>468.26487400000002</v>
      </c>
      <c r="J251" s="157">
        <v>1.341478377732E-2</v>
      </c>
      <c r="K251" s="157">
        <v>4.8482472329999999E-4</v>
      </c>
      <c r="L251" s="157">
        <v>4.6561252729999995E-2</v>
      </c>
      <c r="M251" s="157">
        <v>1.5896557130000001E-3</v>
      </c>
      <c r="N251" s="157">
        <v>1.46248325596E-3</v>
      </c>
      <c r="O251" s="126">
        <v>4.9478885430000001E-6</v>
      </c>
    </row>
    <row r="252" spans="1:15" x14ac:dyDescent="0.25">
      <c r="A252" s="128" t="s">
        <v>16</v>
      </c>
      <c r="B252" s="157">
        <v>34013</v>
      </c>
      <c r="C252" s="157" t="s">
        <v>229</v>
      </c>
      <c r="D252" s="157" t="s">
        <v>53</v>
      </c>
      <c r="E252" s="157" t="s">
        <v>280</v>
      </c>
      <c r="F252" s="157" t="s">
        <v>110</v>
      </c>
      <c r="G252" s="157" t="s">
        <v>109</v>
      </c>
      <c r="H252" s="157" t="s">
        <v>84</v>
      </c>
      <c r="I252" s="157">
        <v>1600.5420178700001</v>
      </c>
      <c r="J252" s="157">
        <v>9.4633958833214016E-2</v>
      </c>
      <c r="K252" s="157">
        <v>3.3074858202000001E-3</v>
      </c>
      <c r="L252" s="157">
        <v>0.30445948540000001</v>
      </c>
      <c r="M252" s="157">
        <v>1.1757727601000001E-2</v>
      </c>
      <c r="N252" s="157">
        <v>1.081710939292E-2</v>
      </c>
      <c r="O252" s="126">
        <v>3.3009063981999998E-5</v>
      </c>
    </row>
    <row r="253" spans="1:15" x14ac:dyDescent="0.25">
      <c r="A253" s="128" t="s">
        <v>16</v>
      </c>
      <c r="B253" s="157">
        <v>34013</v>
      </c>
      <c r="C253" s="157" t="s">
        <v>229</v>
      </c>
      <c r="D253" s="157" t="s">
        <v>53</v>
      </c>
      <c r="E253" s="157" t="s">
        <v>281</v>
      </c>
      <c r="F253" s="157" t="s">
        <v>111</v>
      </c>
      <c r="G253" s="157" t="s">
        <v>109</v>
      </c>
      <c r="H253" s="157" t="s">
        <v>84</v>
      </c>
      <c r="I253" s="157">
        <v>0.25995666000000001</v>
      </c>
      <c r="J253" s="157">
        <v>3.5193350641E-5</v>
      </c>
      <c r="K253" s="157">
        <v>1.2633334000000001E-6</v>
      </c>
      <c r="L253" s="157">
        <v>1.2887327E-4</v>
      </c>
      <c r="M253" s="157">
        <v>4.3358932000000002E-6</v>
      </c>
      <c r="N253" s="157">
        <v>3.9890217440000004E-6</v>
      </c>
      <c r="O253" s="126">
        <v>1.2736038E-8</v>
      </c>
    </row>
    <row r="254" spans="1:15" x14ac:dyDescent="0.25">
      <c r="A254" s="128" t="s">
        <v>16</v>
      </c>
      <c r="B254" s="157">
        <v>34013</v>
      </c>
      <c r="C254" s="157" t="s">
        <v>229</v>
      </c>
      <c r="D254" s="157" t="s">
        <v>53</v>
      </c>
      <c r="E254" s="157" t="s">
        <v>282</v>
      </c>
      <c r="F254" s="157" t="s">
        <v>112</v>
      </c>
      <c r="G254" s="157" t="s">
        <v>109</v>
      </c>
      <c r="H254" s="157" t="s">
        <v>84</v>
      </c>
      <c r="I254" s="157">
        <v>5.6954168999999997</v>
      </c>
      <c r="J254" s="157">
        <v>5.8351128892999992E-4</v>
      </c>
      <c r="K254" s="157">
        <v>1.9909297000000001E-5</v>
      </c>
      <c r="L254" s="157">
        <v>2.0309577000000001E-3</v>
      </c>
      <c r="M254" s="157">
        <v>6.8330809999999994E-5</v>
      </c>
      <c r="N254" s="157">
        <v>6.28643452E-5</v>
      </c>
      <c r="O254" s="126">
        <v>2.0071152999999999E-7</v>
      </c>
    </row>
    <row r="255" spans="1:15" x14ac:dyDescent="0.25">
      <c r="A255" s="128" t="s">
        <v>16</v>
      </c>
      <c r="B255" s="157">
        <v>34013</v>
      </c>
      <c r="C255" s="157" t="s">
        <v>229</v>
      </c>
      <c r="D255" s="157" t="s">
        <v>53</v>
      </c>
      <c r="E255" s="157" t="s">
        <v>283</v>
      </c>
      <c r="F255" s="157" t="s">
        <v>113</v>
      </c>
      <c r="G255" s="157" t="s">
        <v>114</v>
      </c>
      <c r="H255" s="157" t="s">
        <v>84</v>
      </c>
      <c r="I255" s="157">
        <v>0</v>
      </c>
      <c r="J255" s="157">
        <v>0</v>
      </c>
      <c r="K255" s="157">
        <v>0</v>
      </c>
      <c r="L255" s="157">
        <v>0</v>
      </c>
      <c r="M255" s="157">
        <v>0</v>
      </c>
      <c r="N255" s="157">
        <v>0</v>
      </c>
      <c r="O255" s="126">
        <v>0</v>
      </c>
    </row>
    <row r="256" spans="1:15" x14ac:dyDescent="0.25">
      <c r="A256" s="128" t="s">
        <v>16</v>
      </c>
      <c r="B256" s="157">
        <v>34013</v>
      </c>
      <c r="C256" s="157" t="s">
        <v>229</v>
      </c>
      <c r="D256" s="157" t="s">
        <v>53</v>
      </c>
      <c r="E256" s="157" t="s">
        <v>284</v>
      </c>
      <c r="F256" s="157" t="s">
        <v>82</v>
      </c>
      <c r="G256" s="157" t="s">
        <v>83</v>
      </c>
      <c r="H256" s="157" t="s">
        <v>115</v>
      </c>
      <c r="I256" s="157">
        <v>206.8802</v>
      </c>
      <c r="J256" s="157">
        <v>5.2300275075299997E-3</v>
      </c>
      <c r="K256" s="157">
        <v>6.6316499999999996E-4</v>
      </c>
      <c r="L256" s="157">
        <v>4.5413189E-2</v>
      </c>
      <c r="M256" s="157">
        <v>8.4112972999999999E-5</v>
      </c>
      <c r="N256" s="157">
        <v>7.7383935160000003E-5</v>
      </c>
      <c r="O256" s="126">
        <v>6.3225179000000002E-6</v>
      </c>
    </row>
    <row r="257" spans="1:15" x14ac:dyDescent="0.25">
      <c r="A257" s="128" t="s">
        <v>16</v>
      </c>
      <c r="B257" s="157">
        <v>34013</v>
      </c>
      <c r="C257" s="157" t="s">
        <v>229</v>
      </c>
      <c r="D257" s="157" t="s">
        <v>53</v>
      </c>
      <c r="E257" s="157" t="s">
        <v>285</v>
      </c>
      <c r="F257" s="157" t="s">
        <v>86</v>
      </c>
      <c r="G257" s="157" t="s">
        <v>83</v>
      </c>
      <c r="H257" s="157" t="s">
        <v>115</v>
      </c>
      <c r="I257" s="157">
        <v>2037.6776</v>
      </c>
      <c r="J257" s="157">
        <v>5.8232220411800005E-2</v>
      </c>
      <c r="K257" s="157">
        <v>5.8890269000000002E-3</v>
      </c>
      <c r="L257" s="157">
        <v>0.50866723000000003</v>
      </c>
      <c r="M257" s="157">
        <v>8.3097903000000002E-4</v>
      </c>
      <c r="N257" s="157">
        <v>7.6450070760000007E-4</v>
      </c>
      <c r="O257" s="126">
        <v>6.6529878999999997E-5</v>
      </c>
    </row>
    <row r="258" spans="1:15" x14ac:dyDescent="0.25">
      <c r="A258" s="128" t="s">
        <v>16</v>
      </c>
      <c r="B258" s="157">
        <v>34013</v>
      </c>
      <c r="C258" s="157" t="s">
        <v>229</v>
      </c>
      <c r="D258" s="157" t="s">
        <v>53</v>
      </c>
      <c r="E258" s="157" t="s">
        <v>286</v>
      </c>
      <c r="F258" s="157" t="s">
        <v>116</v>
      </c>
      <c r="G258" s="157" t="s">
        <v>83</v>
      </c>
      <c r="H258" s="157" t="s">
        <v>115</v>
      </c>
      <c r="I258" s="157">
        <v>242.70558</v>
      </c>
      <c r="J258" s="157">
        <v>3.1431228497000002E-2</v>
      </c>
      <c r="K258" s="157">
        <v>1.0385755999999999E-2</v>
      </c>
      <c r="L258" s="157">
        <v>1.2097682999999999</v>
      </c>
      <c r="M258" s="157">
        <v>5.7672436E-4</v>
      </c>
      <c r="N258" s="157">
        <v>5.3058641120000004E-4</v>
      </c>
      <c r="O258" s="126">
        <v>9.9641605999999995E-5</v>
      </c>
    </row>
    <row r="259" spans="1:15" x14ac:dyDescent="0.25">
      <c r="A259" s="128" t="s">
        <v>16</v>
      </c>
      <c r="B259" s="157">
        <v>34013</v>
      </c>
      <c r="C259" s="157" t="s">
        <v>229</v>
      </c>
      <c r="D259" s="157" t="s">
        <v>53</v>
      </c>
      <c r="E259" s="157" t="s">
        <v>287</v>
      </c>
      <c r="F259" s="157" t="s">
        <v>87</v>
      </c>
      <c r="G259" s="157" t="s">
        <v>83</v>
      </c>
      <c r="H259" s="157" t="s">
        <v>115</v>
      </c>
      <c r="I259" s="157">
        <v>62.554697275000002</v>
      </c>
      <c r="J259" s="157">
        <v>3.23459017590983E-3</v>
      </c>
      <c r="K259" s="157">
        <v>8.2631976612999999E-4</v>
      </c>
      <c r="L259" s="157">
        <v>7.2007672023900002E-2</v>
      </c>
      <c r="M259" s="157">
        <v>2.2584132500599999E-5</v>
      </c>
      <c r="N259" s="157">
        <v>2.0777401900551997E-5</v>
      </c>
      <c r="O259" s="126">
        <v>4.5338442523799999E-6</v>
      </c>
    </row>
    <row r="260" spans="1:15" x14ac:dyDescent="0.25">
      <c r="A260" s="128" t="s">
        <v>16</v>
      </c>
      <c r="B260" s="157">
        <v>34013</v>
      </c>
      <c r="C260" s="157" t="s">
        <v>229</v>
      </c>
      <c r="D260" s="157" t="s">
        <v>53</v>
      </c>
      <c r="E260" s="157" t="s">
        <v>288</v>
      </c>
      <c r="F260" s="157" t="s">
        <v>117</v>
      </c>
      <c r="G260" s="157" t="s">
        <v>89</v>
      </c>
      <c r="H260" s="157" t="s">
        <v>115</v>
      </c>
      <c r="I260" s="157">
        <v>12.9480089</v>
      </c>
      <c r="J260" s="157">
        <v>1.3640319656598003E-3</v>
      </c>
      <c r="K260" s="157">
        <v>6.9116017300000008E-4</v>
      </c>
      <c r="L260" s="157">
        <v>4.6131295319999994E-2</v>
      </c>
      <c r="M260" s="157">
        <v>2.4194772999999997E-5</v>
      </c>
      <c r="N260" s="157">
        <v>2.2259191159999998E-5</v>
      </c>
      <c r="O260" s="126">
        <v>4.37842145E-6</v>
      </c>
    </row>
    <row r="261" spans="1:15" x14ac:dyDescent="0.25">
      <c r="A261" s="128" t="s">
        <v>16</v>
      </c>
      <c r="B261" s="157">
        <v>34013</v>
      </c>
      <c r="C261" s="157" t="s">
        <v>229</v>
      </c>
      <c r="D261" s="157" t="s">
        <v>53</v>
      </c>
      <c r="E261" s="157" t="s">
        <v>289</v>
      </c>
      <c r="F261" s="157" t="s">
        <v>88</v>
      </c>
      <c r="G261" s="157" t="s">
        <v>89</v>
      </c>
      <c r="H261" s="157" t="s">
        <v>115</v>
      </c>
      <c r="I261" s="157">
        <v>0.50710224999999998</v>
      </c>
      <c r="J261" s="157">
        <v>1.2776073131499999E-5</v>
      </c>
      <c r="K261" s="157">
        <v>4.7745411000000002E-6</v>
      </c>
      <c r="L261" s="157">
        <v>4.0513562000000001E-4</v>
      </c>
      <c r="M261" s="157">
        <v>1.5697753000000001E-7</v>
      </c>
      <c r="N261" s="157">
        <v>1.4441932760000001E-7</v>
      </c>
      <c r="O261" s="126">
        <v>3.2517721999999998E-8</v>
      </c>
    </row>
    <row r="262" spans="1:15" x14ac:dyDescent="0.25">
      <c r="A262" s="128" t="s">
        <v>16</v>
      </c>
      <c r="B262" s="157">
        <v>34013</v>
      </c>
      <c r="C262" s="157" t="s">
        <v>229</v>
      </c>
      <c r="D262" s="157" t="s">
        <v>53</v>
      </c>
      <c r="E262" s="157" t="s">
        <v>290</v>
      </c>
      <c r="F262" s="157" t="s">
        <v>90</v>
      </c>
      <c r="G262" s="157" t="s">
        <v>89</v>
      </c>
      <c r="H262" s="157" t="s">
        <v>115</v>
      </c>
      <c r="I262" s="157">
        <v>149.68304220000002</v>
      </c>
      <c r="J262" s="157">
        <v>4.7801369908699997E-3</v>
      </c>
      <c r="K262" s="157">
        <v>1.0844396959999998E-3</v>
      </c>
      <c r="L262" s="157">
        <v>8.3903148799999994E-2</v>
      </c>
      <c r="M262" s="157">
        <v>9.7423319699999986E-5</v>
      </c>
      <c r="N262" s="157">
        <v>8.9629454124000006E-5</v>
      </c>
      <c r="O262" s="126">
        <v>8.0061788200000004E-6</v>
      </c>
    </row>
    <row r="263" spans="1:15" x14ac:dyDescent="0.25">
      <c r="A263" s="128" t="s">
        <v>16</v>
      </c>
      <c r="B263" s="157">
        <v>34013</v>
      </c>
      <c r="C263" s="157" t="s">
        <v>229</v>
      </c>
      <c r="D263" s="157" t="s">
        <v>53</v>
      </c>
      <c r="E263" s="157" t="s">
        <v>291</v>
      </c>
      <c r="F263" s="157" t="s">
        <v>118</v>
      </c>
      <c r="G263" s="157" t="s">
        <v>89</v>
      </c>
      <c r="H263" s="157" t="s">
        <v>115</v>
      </c>
      <c r="I263" s="157">
        <v>14.6789173</v>
      </c>
      <c r="J263" s="157">
        <v>2.1689130351689998E-3</v>
      </c>
      <c r="K263" s="157">
        <v>1.003169463E-3</v>
      </c>
      <c r="L263" s="157">
        <v>8.1044578300000003E-2</v>
      </c>
      <c r="M263" s="157">
        <v>4.0669492200000002E-5</v>
      </c>
      <c r="N263" s="157">
        <v>3.7415932824000003E-5</v>
      </c>
      <c r="O263" s="126">
        <v>7.6959118300000011E-6</v>
      </c>
    </row>
    <row r="264" spans="1:15" x14ac:dyDescent="0.25">
      <c r="A264" s="128" t="s">
        <v>16</v>
      </c>
      <c r="B264" s="157">
        <v>34013</v>
      </c>
      <c r="C264" s="157" t="s">
        <v>229</v>
      </c>
      <c r="D264" s="157" t="s">
        <v>53</v>
      </c>
      <c r="E264" s="157" t="s">
        <v>292</v>
      </c>
      <c r="F264" s="157" t="s">
        <v>91</v>
      </c>
      <c r="G264" s="157" t="s">
        <v>89</v>
      </c>
      <c r="H264" s="157" t="s">
        <v>115</v>
      </c>
      <c r="I264" s="157">
        <v>156.81628896399999</v>
      </c>
      <c r="J264" s="157">
        <v>7.1612051393148005E-3</v>
      </c>
      <c r="K264" s="157">
        <v>2.2456693060000006E-3</v>
      </c>
      <c r="L264" s="157">
        <v>0.17857530349</v>
      </c>
      <c r="M264" s="157">
        <v>1.1655167508999999E-4</v>
      </c>
      <c r="N264" s="157">
        <v>1.0722754108279999E-4</v>
      </c>
      <c r="O264" s="126">
        <v>1.5254106506000002E-5</v>
      </c>
    </row>
    <row r="265" spans="1:15" x14ac:dyDescent="0.25">
      <c r="A265" s="128" t="s">
        <v>16</v>
      </c>
      <c r="B265" s="157">
        <v>34013</v>
      </c>
      <c r="C265" s="157" t="s">
        <v>229</v>
      </c>
      <c r="D265" s="157" t="s">
        <v>53</v>
      </c>
      <c r="E265" s="157" t="s">
        <v>293</v>
      </c>
      <c r="F265" s="157" t="s">
        <v>119</v>
      </c>
      <c r="G265" s="157" t="s">
        <v>89</v>
      </c>
      <c r="H265" s="157" t="s">
        <v>115</v>
      </c>
      <c r="I265" s="157">
        <v>28.803406842000001</v>
      </c>
      <c r="J265" s="157">
        <v>2.7065178288835099E-3</v>
      </c>
      <c r="K265" s="157">
        <v>8.5082798299999994E-4</v>
      </c>
      <c r="L265" s="157">
        <v>7.3995783289999992E-2</v>
      </c>
      <c r="M265" s="157">
        <v>5.058741119E-5</v>
      </c>
      <c r="N265" s="157">
        <v>4.6540418294800007E-5</v>
      </c>
      <c r="O265" s="126">
        <v>6.4161742339999992E-6</v>
      </c>
    </row>
    <row r="266" spans="1:15" x14ac:dyDescent="0.25">
      <c r="A266" s="128" t="s">
        <v>16</v>
      </c>
      <c r="B266" s="157">
        <v>34013</v>
      </c>
      <c r="C266" s="157" t="s">
        <v>229</v>
      </c>
      <c r="D266" s="157" t="s">
        <v>53</v>
      </c>
      <c r="E266" s="157" t="s">
        <v>294</v>
      </c>
      <c r="F266" s="157" t="s">
        <v>92</v>
      </c>
      <c r="G266" s="157" t="s">
        <v>89</v>
      </c>
      <c r="H266" s="157" t="s">
        <v>115</v>
      </c>
      <c r="I266" s="157">
        <v>2.0757388919999999</v>
      </c>
      <c r="J266" s="157">
        <v>1.6021755445350003E-4</v>
      </c>
      <c r="K266" s="157">
        <v>4.3130450700000001E-5</v>
      </c>
      <c r="L266" s="157">
        <v>3.6738728700000003E-3</v>
      </c>
      <c r="M266" s="157">
        <v>3.5304324480000001E-6</v>
      </c>
      <c r="N266" s="157">
        <v>3.2479978521599998E-6</v>
      </c>
      <c r="O266" s="126">
        <v>3.3021983900000005E-7</v>
      </c>
    </row>
    <row r="267" spans="1:15" x14ac:dyDescent="0.25">
      <c r="A267" s="128" t="s">
        <v>16</v>
      </c>
      <c r="B267" s="157">
        <v>34013</v>
      </c>
      <c r="C267" s="157" t="s">
        <v>229</v>
      </c>
      <c r="D267" s="157" t="s">
        <v>53</v>
      </c>
      <c r="E267" s="157" t="s">
        <v>295</v>
      </c>
      <c r="F267" s="157" t="s">
        <v>120</v>
      </c>
      <c r="G267" s="157" t="s">
        <v>89</v>
      </c>
      <c r="H267" s="157" t="s">
        <v>115</v>
      </c>
      <c r="I267" s="157">
        <v>45.679768351999996</v>
      </c>
      <c r="J267" s="157">
        <v>5.0849416159443007E-3</v>
      </c>
      <c r="K267" s="157">
        <v>2.1611642510999999E-3</v>
      </c>
      <c r="L267" s="157">
        <v>0.137351764875</v>
      </c>
      <c r="M267" s="157">
        <v>1.02650060948E-4</v>
      </c>
      <c r="N267" s="157">
        <v>9.4438056072159996E-5</v>
      </c>
      <c r="O267" s="126">
        <v>1.35163131985E-5</v>
      </c>
    </row>
    <row r="268" spans="1:15" x14ac:dyDescent="0.25">
      <c r="A268" s="128" t="s">
        <v>16</v>
      </c>
      <c r="B268" s="157">
        <v>34013</v>
      </c>
      <c r="C268" s="157" t="s">
        <v>229</v>
      </c>
      <c r="D268" s="157" t="s">
        <v>53</v>
      </c>
      <c r="E268" s="157" t="s">
        <v>296</v>
      </c>
      <c r="F268" s="157" t="s">
        <v>121</v>
      </c>
      <c r="G268" s="157" t="s">
        <v>89</v>
      </c>
      <c r="H268" s="157" t="s">
        <v>115</v>
      </c>
      <c r="I268" s="157">
        <v>152.00898334999999</v>
      </c>
      <c r="J268" s="157">
        <v>2.9419842160323408E-3</v>
      </c>
      <c r="K268" s="157">
        <v>9.1894894380000012E-4</v>
      </c>
      <c r="L268" s="157">
        <v>4.2046612159999996E-2</v>
      </c>
      <c r="M268" s="157">
        <v>5.6935145799999999E-5</v>
      </c>
      <c r="N268" s="157">
        <v>5.2380334135999993E-5</v>
      </c>
      <c r="O268" s="126">
        <v>4.5935761020000003E-6</v>
      </c>
    </row>
    <row r="269" spans="1:15" x14ac:dyDescent="0.25">
      <c r="A269" s="128" t="s">
        <v>16</v>
      </c>
      <c r="B269" s="157">
        <v>34013</v>
      </c>
      <c r="C269" s="157" t="s">
        <v>229</v>
      </c>
      <c r="D269" s="157" t="s">
        <v>53</v>
      </c>
      <c r="E269" s="157" t="s">
        <v>297</v>
      </c>
      <c r="F269" s="157" t="s">
        <v>93</v>
      </c>
      <c r="G269" s="157" t="s">
        <v>89</v>
      </c>
      <c r="H269" s="157" t="s">
        <v>115</v>
      </c>
      <c r="I269" s="157">
        <v>56.254537740000004</v>
      </c>
      <c r="J269" s="157">
        <v>7.7890172991429999E-3</v>
      </c>
      <c r="K269" s="157">
        <v>3.046854718E-3</v>
      </c>
      <c r="L269" s="157">
        <v>0.31784685936000001</v>
      </c>
      <c r="M269" s="157">
        <v>1.5739466390000002E-4</v>
      </c>
      <c r="N269" s="157">
        <v>1.4480309078799999E-4</v>
      </c>
      <c r="O269" s="126">
        <v>2.8182905499999999E-5</v>
      </c>
    </row>
    <row r="270" spans="1:15" x14ac:dyDescent="0.25">
      <c r="A270" s="128" t="s">
        <v>16</v>
      </c>
      <c r="B270" s="157">
        <v>34013</v>
      </c>
      <c r="C270" s="157" t="s">
        <v>229</v>
      </c>
      <c r="D270" s="157" t="s">
        <v>53</v>
      </c>
      <c r="E270" s="157" t="s">
        <v>298</v>
      </c>
      <c r="F270" s="157" t="s">
        <v>122</v>
      </c>
      <c r="G270" s="157" t="s">
        <v>89</v>
      </c>
      <c r="H270" s="157" t="s">
        <v>115</v>
      </c>
      <c r="I270" s="157">
        <v>360.8066541</v>
      </c>
      <c r="J270" s="157">
        <v>8.755334419860112E-3</v>
      </c>
      <c r="K270" s="157">
        <v>2.0699264005000001E-3</v>
      </c>
      <c r="L270" s="157">
        <v>0.17642164024000001</v>
      </c>
      <c r="M270" s="157">
        <v>1.0358871991000001E-4</v>
      </c>
      <c r="N270" s="157">
        <v>9.5301622317199998E-5</v>
      </c>
      <c r="O270" s="126">
        <v>1.3531621696000002E-5</v>
      </c>
    </row>
    <row r="271" spans="1:15" x14ac:dyDescent="0.25">
      <c r="A271" s="128" t="s">
        <v>16</v>
      </c>
      <c r="B271" s="157">
        <v>34013</v>
      </c>
      <c r="C271" s="157" t="s">
        <v>229</v>
      </c>
      <c r="D271" s="157" t="s">
        <v>53</v>
      </c>
      <c r="E271" s="157" t="s">
        <v>299</v>
      </c>
      <c r="F271" s="157" t="s">
        <v>123</v>
      </c>
      <c r="G271" s="157" t="s">
        <v>89</v>
      </c>
      <c r="H271" s="157" t="s">
        <v>115</v>
      </c>
      <c r="I271" s="157">
        <v>1.5348293037</v>
      </c>
      <c r="J271" s="157">
        <v>2.8897370738722799E-4</v>
      </c>
      <c r="K271" s="157">
        <v>3.9626287355E-4</v>
      </c>
      <c r="L271" s="157">
        <v>6.8718010938000002E-3</v>
      </c>
      <c r="M271" s="157">
        <v>4.4965898129999996E-6</v>
      </c>
      <c r="N271" s="157">
        <v>4.1368626279600002E-6</v>
      </c>
      <c r="O271" s="126">
        <v>1.1018340803000002E-6</v>
      </c>
    </row>
    <row r="272" spans="1:15" x14ac:dyDescent="0.25">
      <c r="A272" s="128" t="s">
        <v>16</v>
      </c>
      <c r="B272" s="157">
        <v>34013</v>
      </c>
      <c r="C272" s="157" t="s">
        <v>229</v>
      </c>
      <c r="D272" s="157" t="s">
        <v>53</v>
      </c>
      <c r="E272" s="157" t="s">
        <v>300</v>
      </c>
      <c r="F272" s="157" t="s">
        <v>94</v>
      </c>
      <c r="G272" s="157" t="s">
        <v>89</v>
      </c>
      <c r="H272" s="157" t="s">
        <v>115</v>
      </c>
      <c r="I272" s="157">
        <v>9.8039768800000004</v>
      </c>
      <c r="J272" s="157">
        <v>7.0732889608789997E-4</v>
      </c>
      <c r="K272" s="157">
        <v>2.77053848E-4</v>
      </c>
      <c r="L272" s="157">
        <v>2.0392259249999999E-2</v>
      </c>
      <c r="M272" s="157">
        <v>1.3125792950000001E-5</v>
      </c>
      <c r="N272" s="157">
        <v>1.2075729513999999E-5</v>
      </c>
      <c r="O272" s="126">
        <v>1.8176367500000001E-6</v>
      </c>
    </row>
    <row r="273" spans="1:15" x14ac:dyDescent="0.25">
      <c r="A273" s="128" t="s">
        <v>16</v>
      </c>
      <c r="B273" s="157">
        <v>34013</v>
      </c>
      <c r="C273" s="157" t="s">
        <v>229</v>
      </c>
      <c r="D273" s="157" t="s">
        <v>53</v>
      </c>
      <c r="E273" s="157" t="s">
        <v>301</v>
      </c>
      <c r="F273" s="157" t="s">
        <v>124</v>
      </c>
      <c r="G273" s="157" t="s">
        <v>89</v>
      </c>
      <c r="H273" s="157" t="s">
        <v>115</v>
      </c>
      <c r="I273" s="157">
        <v>1.4401705342</v>
      </c>
      <c r="J273" s="157">
        <v>3.3380459605514002E-4</v>
      </c>
      <c r="K273" s="157">
        <v>5.3358813860000006E-4</v>
      </c>
      <c r="L273" s="157">
        <v>7.5252436320000001E-3</v>
      </c>
      <c r="M273" s="157">
        <v>6.9245210609999996E-6</v>
      </c>
      <c r="N273" s="157">
        <v>6.3705593761200005E-6</v>
      </c>
      <c r="O273" s="126">
        <v>1.7003369553E-6</v>
      </c>
    </row>
    <row r="274" spans="1:15" x14ac:dyDescent="0.25">
      <c r="A274" s="128" t="s">
        <v>16</v>
      </c>
      <c r="B274" s="157">
        <v>34013</v>
      </c>
      <c r="C274" s="157" t="s">
        <v>229</v>
      </c>
      <c r="D274" s="157" t="s">
        <v>53</v>
      </c>
      <c r="E274" s="157" t="s">
        <v>302</v>
      </c>
      <c r="F274" s="157" t="s">
        <v>125</v>
      </c>
      <c r="G274" s="157" t="s">
        <v>89</v>
      </c>
      <c r="H274" s="157" t="s">
        <v>115</v>
      </c>
      <c r="I274" s="157">
        <v>2.3056244339999998</v>
      </c>
      <c r="J274" s="157">
        <v>5.1936756001985792E-4</v>
      </c>
      <c r="K274" s="157">
        <v>8.7917542580000002E-4</v>
      </c>
      <c r="L274" s="157">
        <v>1.2162076826E-2</v>
      </c>
      <c r="M274" s="157">
        <v>1.6980733060000001E-5</v>
      </c>
      <c r="N274" s="157">
        <v>1.5622274415199999E-5</v>
      </c>
      <c r="O274" s="126">
        <v>4.0096548489999999E-6</v>
      </c>
    </row>
    <row r="275" spans="1:15" x14ac:dyDescent="0.25">
      <c r="A275" s="128" t="s">
        <v>16</v>
      </c>
      <c r="B275" s="157">
        <v>34013</v>
      </c>
      <c r="C275" s="157" t="s">
        <v>229</v>
      </c>
      <c r="D275" s="157" t="s">
        <v>53</v>
      </c>
      <c r="E275" s="157" t="s">
        <v>303</v>
      </c>
      <c r="F275" s="157" t="s">
        <v>126</v>
      </c>
      <c r="G275" s="157" t="s">
        <v>89</v>
      </c>
      <c r="H275" s="157" t="s">
        <v>115</v>
      </c>
      <c r="I275" s="157">
        <v>11.960853848999999</v>
      </c>
      <c r="J275" s="157">
        <v>2.7905732346761394E-3</v>
      </c>
      <c r="K275" s="157">
        <v>1.2005767769999998E-3</v>
      </c>
      <c r="L275" s="157">
        <v>0.10964166973200001</v>
      </c>
      <c r="M275" s="157">
        <v>4.7890744909999993E-5</v>
      </c>
      <c r="N275" s="157">
        <v>4.4059485317199994E-5</v>
      </c>
      <c r="O275" s="126">
        <v>9.2584468019999986E-6</v>
      </c>
    </row>
    <row r="276" spans="1:15" x14ac:dyDescent="0.25">
      <c r="A276" s="128" t="s">
        <v>16</v>
      </c>
      <c r="B276" s="157">
        <v>34013</v>
      </c>
      <c r="C276" s="157" t="s">
        <v>229</v>
      </c>
      <c r="D276" s="157" t="s">
        <v>53</v>
      </c>
      <c r="E276" s="157" t="s">
        <v>304</v>
      </c>
      <c r="F276" s="157" t="s">
        <v>127</v>
      </c>
      <c r="G276" s="157" t="s">
        <v>89</v>
      </c>
      <c r="H276" s="157" t="s">
        <v>115</v>
      </c>
      <c r="I276" s="157">
        <v>14.705965449999999</v>
      </c>
      <c r="J276" s="157">
        <v>1.8261271616400003E-3</v>
      </c>
      <c r="K276" s="157">
        <v>1.688899872E-3</v>
      </c>
      <c r="L276" s="157">
        <v>5.3626911200000002E-2</v>
      </c>
      <c r="M276" s="157">
        <v>2.8398932869999999E-5</v>
      </c>
      <c r="N276" s="157">
        <v>2.61270182404E-5</v>
      </c>
      <c r="O276" s="126">
        <v>6.4651028400000003E-6</v>
      </c>
    </row>
    <row r="277" spans="1:15" x14ac:dyDescent="0.25">
      <c r="A277" s="128" t="s">
        <v>16</v>
      </c>
      <c r="B277" s="157">
        <v>34013</v>
      </c>
      <c r="C277" s="157" t="s">
        <v>229</v>
      </c>
      <c r="D277" s="157" t="s">
        <v>53</v>
      </c>
      <c r="E277" s="157" t="s">
        <v>305</v>
      </c>
      <c r="F277" s="157" t="s">
        <v>128</v>
      </c>
      <c r="G277" s="157" t="s">
        <v>89</v>
      </c>
      <c r="H277" s="157" t="s">
        <v>115</v>
      </c>
      <c r="I277" s="157">
        <v>42.447831479999998</v>
      </c>
      <c r="J277" s="157">
        <v>1.272755883831459E-3</v>
      </c>
      <c r="K277" s="157">
        <v>3.4832547099999998E-4</v>
      </c>
      <c r="L277" s="157">
        <v>2.8647014499999998E-2</v>
      </c>
      <c r="M277" s="157">
        <v>1.255185901E-5</v>
      </c>
      <c r="N277" s="157">
        <v>1.1547710289200001E-5</v>
      </c>
      <c r="O277" s="126">
        <v>2.1142706609999996E-6</v>
      </c>
    </row>
    <row r="278" spans="1:15" x14ac:dyDescent="0.25">
      <c r="A278" s="128" t="s">
        <v>16</v>
      </c>
      <c r="B278" s="157">
        <v>34013</v>
      </c>
      <c r="C278" s="157" t="s">
        <v>229</v>
      </c>
      <c r="D278" s="157" t="s">
        <v>53</v>
      </c>
      <c r="E278" s="157" t="s">
        <v>306</v>
      </c>
      <c r="F278" s="157" t="s">
        <v>129</v>
      </c>
      <c r="G278" s="157" t="s">
        <v>89</v>
      </c>
      <c r="H278" s="157" t="s">
        <v>115</v>
      </c>
      <c r="I278" s="157">
        <v>0.95335217700000008</v>
      </c>
      <c r="J278" s="157">
        <v>3.9312468764719999E-4</v>
      </c>
      <c r="K278" s="157">
        <v>6.2603195610000004E-4</v>
      </c>
      <c r="L278" s="157">
        <v>8.3550891800000006E-3</v>
      </c>
      <c r="M278" s="157">
        <v>5.905365521E-6</v>
      </c>
      <c r="N278" s="157">
        <v>5.4329362793200007E-6</v>
      </c>
      <c r="O278" s="126">
        <v>1.5196144085999998E-6</v>
      </c>
    </row>
    <row r="279" spans="1:15" x14ac:dyDescent="0.25">
      <c r="A279" s="128" t="s">
        <v>16</v>
      </c>
      <c r="B279" s="157">
        <v>34013</v>
      </c>
      <c r="C279" s="157" t="s">
        <v>229</v>
      </c>
      <c r="D279" s="157" t="s">
        <v>53</v>
      </c>
      <c r="E279" s="157" t="s">
        <v>307</v>
      </c>
      <c r="F279" s="157" t="s">
        <v>130</v>
      </c>
      <c r="G279" s="157" t="s">
        <v>96</v>
      </c>
      <c r="H279" s="157" t="s">
        <v>115</v>
      </c>
      <c r="I279" s="157">
        <v>32.566276019999997</v>
      </c>
      <c r="J279" s="157">
        <v>4.801458276952001E-3</v>
      </c>
      <c r="K279" s="157">
        <v>5.6085738000000007E-3</v>
      </c>
      <c r="L279" s="157">
        <v>0.1173296205</v>
      </c>
      <c r="M279" s="157">
        <v>5.7319589840000001E-5</v>
      </c>
      <c r="N279" s="157">
        <v>5.2734022652800006E-5</v>
      </c>
      <c r="O279" s="126">
        <v>1.36076453E-5</v>
      </c>
    </row>
    <row r="280" spans="1:15" x14ac:dyDescent="0.25">
      <c r="A280" s="128" t="s">
        <v>16</v>
      </c>
      <c r="B280" s="157">
        <v>34013</v>
      </c>
      <c r="C280" s="157" t="s">
        <v>229</v>
      </c>
      <c r="D280" s="157" t="s">
        <v>53</v>
      </c>
      <c r="E280" s="157" t="s">
        <v>308</v>
      </c>
      <c r="F280" s="157" t="s">
        <v>131</v>
      </c>
      <c r="G280" s="157" t="s">
        <v>96</v>
      </c>
      <c r="H280" s="157" t="s">
        <v>115</v>
      </c>
      <c r="I280" s="157">
        <v>18.282007643</v>
      </c>
      <c r="J280" s="157">
        <v>7.2545160025277002E-3</v>
      </c>
      <c r="K280" s="157">
        <v>1.2254304573E-2</v>
      </c>
      <c r="L280" s="157">
        <v>0.17138015187</v>
      </c>
      <c r="M280" s="157">
        <v>1.7970169392000001E-4</v>
      </c>
      <c r="N280" s="157">
        <v>1.653255584064E-4</v>
      </c>
      <c r="O280" s="126">
        <v>4.2453807509999997E-5</v>
      </c>
    </row>
    <row r="281" spans="1:15" x14ac:dyDescent="0.25">
      <c r="A281" s="128" t="s">
        <v>16</v>
      </c>
      <c r="B281" s="157">
        <v>34013</v>
      </c>
      <c r="C281" s="157" t="s">
        <v>229</v>
      </c>
      <c r="D281" s="157" t="s">
        <v>53</v>
      </c>
      <c r="E281" s="157" t="s">
        <v>309</v>
      </c>
      <c r="F281" s="157" t="s">
        <v>95</v>
      </c>
      <c r="G281" s="157" t="s">
        <v>96</v>
      </c>
      <c r="H281" s="157" t="s">
        <v>115</v>
      </c>
      <c r="I281" s="157">
        <v>18.979770954199999</v>
      </c>
      <c r="J281" s="157">
        <v>2.4309793151606599E-3</v>
      </c>
      <c r="K281" s="157">
        <v>1.6798013120000001E-3</v>
      </c>
      <c r="L281" s="157">
        <v>6.7819008050000004E-2</v>
      </c>
      <c r="M281" s="157">
        <v>5.9723149489999993E-5</v>
      </c>
      <c r="N281" s="157">
        <v>5.4945297530800009E-5</v>
      </c>
      <c r="O281" s="126">
        <v>1.0456700088000001E-5</v>
      </c>
    </row>
    <row r="282" spans="1:15" x14ac:dyDescent="0.25">
      <c r="A282" s="128" t="s">
        <v>16</v>
      </c>
      <c r="B282" s="157">
        <v>34013</v>
      </c>
      <c r="C282" s="157" t="s">
        <v>229</v>
      </c>
      <c r="D282" s="157" t="s">
        <v>53</v>
      </c>
      <c r="E282" s="157" t="s">
        <v>310</v>
      </c>
      <c r="F282" s="157" t="s">
        <v>97</v>
      </c>
      <c r="G282" s="157" t="s">
        <v>96</v>
      </c>
      <c r="H282" s="157" t="s">
        <v>115</v>
      </c>
      <c r="I282" s="157">
        <v>79.8646736285</v>
      </c>
      <c r="J282" s="157">
        <v>1.1149446845745559E-2</v>
      </c>
      <c r="K282" s="157">
        <v>2.6797499694999997E-3</v>
      </c>
      <c r="L282" s="157">
        <v>0.19094081200999999</v>
      </c>
      <c r="M282" s="157">
        <v>2.4991558988999993E-4</v>
      </c>
      <c r="N282" s="157">
        <v>2.2992234269880003E-4</v>
      </c>
      <c r="O282" s="126">
        <v>1.8877890099999999E-5</v>
      </c>
    </row>
    <row r="283" spans="1:15" x14ac:dyDescent="0.25">
      <c r="A283" s="128" t="s">
        <v>16</v>
      </c>
      <c r="B283" s="157">
        <v>34013</v>
      </c>
      <c r="C283" s="157" t="s">
        <v>229</v>
      </c>
      <c r="D283" s="157" t="s">
        <v>53</v>
      </c>
      <c r="E283" s="157" t="s">
        <v>311</v>
      </c>
      <c r="F283" s="157" t="s">
        <v>132</v>
      </c>
      <c r="G283" s="157" t="s">
        <v>96</v>
      </c>
      <c r="H283" s="157" t="s">
        <v>115</v>
      </c>
      <c r="I283" s="157">
        <v>1.8882662219999999</v>
      </c>
      <c r="J283" s="157">
        <v>3.2618016494109997E-4</v>
      </c>
      <c r="K283" s="157">
        <v>3.5710228459999996E-4</v>
      </c>
      <c r="L283" s="157">
        <v>8.4817849320000006E-3</v>
      </c>
      <c r="M283" s="157">
        <v>4.1208614629999994E-6</v>
      </c>
      <c r="N283" s="157">
        <v>3.7911925459599998E-6</v>
      </c>
      <c r="O283" s="126">
        <v>9.5293707979999991E-7</v>
      </c>
    </row>
    <row r="284" spans="1:15" x14ac:dyDescent="0.25">
      <c r="A284" s="128" t="s">
        <v>16</v>
      </c>
      <c r="B284" s="157">
        <v>34013</v>
      </c>
      <c r="C284" s="157" t="s">
        <v>229</v>
      </c>
      <c r="D284" s="157" t="s">
        <v>53</v>
      </c>
      <c r="E284" s="157" t="s">
        <v>312</v>
      </c>
      <c r="F284" s="157" t="s">
        <v>133</v>
      </c>
      <c r="G284" s="157" t="s">
        <v>96</v>
      </c>
      <c r="H284" s="157" t="s">
        <v>115</v>
      </c>
      <c r="I284" s="157">
        <v>1.3241884320000001</v>
      </c>
      <c r="J284" s="157">
        <v>1.7729204268009997E-4</v>
      </c>
      <c r="K284" s="157">
        <v>6.4618486930000007E-5</v>
      </c>
      <c r="L284" s="157">
        <v>5.7105117000000004E-3</v>
      </c>
      <c r="M284" s="157">
        <v>2.3397716590000002E-6</v>
      </c>
      <c r="N284" s="157">
        <v>2.1525899262800003E-6</v>
      </c>
      <c r="O284" s="126">
        <v>4.598850133E-7</v>
      </c>
    </row>
    <row r="285" spans="1:15" x14ac:dyDescent="0.25">
      <c r="A285" s="128" t="s">
        <v>16</v>
      </c>
      <c r="B285" s="157">
        <v>34013</v>
      </c>
      <c r="C285" s="157" t="s">
        <v>229</v>
      </c>
      <c r="D285" s="157" t="s">
        <v>53</v>
      </c>
      <c r="E285" s="157" t="s">
        <v>313</v>
      </c>
      <c r="F285" s="157" t="s">
        <v>134</v>
      </c>
      <c r="G285" s="157" t="s">
        <v>96</v>
      </c>
      <c r="H285" s="157" t="s">
        <v>115</v>
      </c>
      <c r="I285" s="157">
        <v>1.2192803489000001</v>
      </c>
      <c r="J285" s="157">
        <v>2.2988059785028001E-4</v>
      </c>
      <c r="K285" s="157">
        <v>4.2320562104999996E-4</v>
      </c>
      <c r="L285" s="157">
        <v>5.5340954349999997E-3</v>
      </c>
      <c r="M285" s="157">
        <v>1.8560335360000002E-5</v>
      </c>
      <c r="N285" s="157">
        <v>1.7075508531200001E-5</v>
      </c>
      <c r="O285" s="126">
        <v>4.1477465090000002E-6</v>
      </c>
    </row>
    <row r="286" spans="1:15" x14ac:dyDescent="0.25">
      <c r="A286" s="128" t="s">
        <v>16</v>
      </c>
      <c r="B286" s="157">
        <v>34013</v>
      </c>
      <c r="C286" s="157" t="s">
        <v>229</v>
      </c>
      <c r="D286" s="157" t="s">
        <v>53</v>
      </c>
      <c r="E286" s="157" t="s">
        <v>314</v>
      </c>
      <c r="F286" s="157" t="s">
        <v>135</v>
      </c>
      <c r="G286" s="157" t="s">
        <v>99</v>
      </c>
      <c r="H286" s="157" t="s">
        <v>115</v>
      </c>
      <c r="I286" s="157">
        <v>81183.494431999992</v>
      </c>
      <c r="J286" s="157">
        <v>0.429507332552167</v>
      </c>
      <c r="K286" s="157">
        <v>3.8693712919999998E-2</v>
      </c>
      <c r="L286" s="157">
        <v>3.6238910708000005</v>
      </c>
      <c r="M286" s="157">
        <v>3.7129726409400004E-3</v>
      </c>
      <c r="N286" s="157">
        <v>3.4159348296648002E-3</v>
      </c>
      <c r="O286" s="126">
        <v>2.7113498792000001E-4</v>
      </c>
    </row>
    <row r="287" spans="1:15" x14ac:dyDescent="0.25">
      <c r="A287" s="128" t="s">
        <v>16</v>
      </c>
      <c r="B287" s="157">
        <v>34013</v>
      </c>
      <c r="C287" s="157" t="s">
        <v>229</v>
      </c>
      <c r="D287" s="157" t="s">
        <v>53</v>
      </c>
      <c r="E287" s="157" t="s">
        <v>315</v>
      </c>
      <c r="F287" s="157" t="s">
        <v>135</v>
      </c>
      <c r="G287" s="157" t="s">
        <v>100</v>
      </c>
      <c r="H287" s="157" t="s">
        <v>115</v>
      </c>
      <c r="I287" s="157">
        <v>2012.85054769</v>
      </c>
      <c r="J287" s="157">
        <v>0.14549363849868099</v>
      </c>
      <c r="K287" s="157">
        <v>2.0275556124100001E-2</v>
      </c>
      <c r="L287" s="157">
        <v>1.4406869360500001</v>
      </c>
      <c r="M287" s="157">
        <v>2.6870019016799998E-3</v>
      </c>
      <c r="N287" s="157">
        <v>2.4720417495456E-3</v>
      </c>
      <c r="O287" s="126">
        <v>1.58048216876E-4</v>
      </c>
    </row>
    <row r="288" spans="1:15" x14ac:dyDescent="0.25">
      <c r="A288" s="128" t="s">
        <v>16</v>
      </c>
      <c r="B288" s="157">
        <v>34013</v>
      </c>
      <c r="C288" s="157" t="s">
        <v>229</v>
      </c>
      <c r="D288" s="157" t="s">
        <v>53</v>
      </c>
      <c r="E288" s="157" t="s">
        <v>316</v>
      </c>
      <c r="F288" s="157" t="s">
        <v>98</v>
      </c>
      <c r="G288" s="157" t="s">
        <v>99</v>
      </c>
      <c r="H288" s="157" t="s">
        <v>115</v>
      </c>
      <c r="I288" s="157">
        <v>7131.4111000000003</v>
      </c>
      <c r="J288" s="157">
        <v>3.6280626369999992E-2</v>
      </c>
      <c r="K288" s="157">
        <v>3.2527455999999998E-3</v>
      </c>
      <c r="L288" s="157">
        <v>0.30407155000000002</v>
      </c>
      <c r="M288" s="157">
        <v>3.1581293999999999E-4</v>
      </c>
      <c r="N288" s="157">
        <v>2.905479048E-4</v>
      </c>
      <c r="O288" s="126">
        <v>2.2771016999999999E-5</v>
      </c>
    </row>
    <row r="289" spans="1:15" x14ac:dyDescent="0.25">
      <c r="A289" s="128" t="s">
        <v>16</v>
      </c>
      <c r="B289" s="157">
        <v>34013</v>
      </c>
      <c r="C289" s="157" t="s">
        <v>229</v>
      </c>
      <c r="D289" s="157" t="s">
        <v>53</v>
      </c>
      <c r="E289" s="157" t="s">
        <v>317</v>
      </c>
      <c r="F289" s="157" t="s">
        <v>98</v>
      </c>
      <c r="G289" s="157" t="s">
        <v>100</v>
      </c>
      <c r="H289" s="157" t="s">
        <v>115</v>
      </c>
      <c r="I289" s="157">
        <v>635.30889999999999</v>
      </c>
      <c r="J289" s="157">
        <v>8.7381335631999998E-2</v>
      </c>
      <c r="K289" s="157">
        <v>1.0959949E-2</v>
      </c>
      <c r="L289" s="157">
        <v>0.94433951000000005</v>
      </c>
      <c r="M289" s="157">
        <v>1.1890653999999999E-3</v>
      </c>
      <c r="N289" s="157">
        <v>1.093940168E-3</v>
      </c>
      <c r="O289" s="126">
        <v>8.1090649000000007E-5</v>
      </c>
    </row>
    <row r="290" spans="1:15" x14ac:dyDescent="0.25">
      <c r="A290" s="128" t="s">
        <v>16</v>
      </c>
      <c r="B290" s="157">
        <v>34013</v>
      </c>
      <c r="C290" s="157" t="s">
        <v>229</v>
      </c>
      <c r="D290" s="157" t="s">
        <v>53</v>
      </c>
      <c r="E290" s="157" t="s">
        <v>318</v>
      </c>
      <c r="F290" s="157" t="s">
        <v>102</v>
      </c>
      <c r="G290" s="157" t="s">
        <v>99</v>
      </c>
      <c r="H290" s="157" t="s">
        <v>115</v>
      </c>
      <c r="I290" s="157">
        <v>558.84484999999995</v>
      </c>
      <c r="J290" s="157">
        <v>2.2199794489E-3</v>
      </c>
      <c r="K290" s="157">
        <v>2.0317045000000001E-4</v>
      </c>
      <c r="L290" s="157">
        <v>1.7404208000000001E-2</v>
      </c>
      <c r="M290" s="157">
        <v>2.2312606E-5</v>
      </c>
      <c r="N290" s="157">
        <v>2.0527597520000003E-5</v>
      </c>
      <c r="O290" s="126">
        <v>1.5059688E-6</v>
      </c>
    </row>
    <row r="291" spans="1:15" x14ac:dyDescent="0.25">
      <c r="A291" s="128" t="s">
        <v>16</v>
      </c>
      <c r="B291" s="157">
        <v>34013</v>
      </c>
      <c r="C291" s="157" t="s">
        <v>229</v>
      </c>
      <c r="D291" s="157" t="s">
        <v>53</v>
      </c>
      <c r="E291" s="157" t="s">
        <v>319</v>
      </c>
      <c r="F291" s="157" t="s">
        <v>102</v>
      </c>
      <c r="G291" s="157" t="s">
        <v>100</v>
      </c>
      <c r="H291" s="157" t="s">
        <v>115</v>
      </c>
      <c r="I291" s="157">
        <v>46.427144519999999</v>
      </c>
      <c r="J291" s="157">
        <v>2.9812041996999999E-3</v>
      </c>
      <c r="K291" s="157">
        <v>4.8702554500000002E-4</v>
      </c>
      <c r="L291" s="157">
        <v>3.9305502499999999E-2</v>
      </c>
      <c r="M291" s="157">
        <v>4.3152354700000006E-5</v>
      </c>
      <c r="N291" s="157">
        <v>3.9700166323999999E-5</v>
      </c>
      <c r="O291" s="126">
        <v>3.7091245800000004E-6</v>
      </c>
    </row>
    <row r="292" spans="1:15" x14ac:dyDescent="0.25">
      <c r="A292" s="128" t="s">
        <v>16</v>
      </c>
      <c r="B292" s="157">
        <v>34013</v>
      </c>
      <c r="C292" s="157" t="s">
        <v>229</v>
      </c>
      <c r="D292" s="157" t="s">
        <v>53</v>
      </c>
      <c r="E292" s="157" t="s">
        <v>320</v>
      </c>
      <c r="F292" s="157" t="s">
        <v>103</v>
      </c>
      <c r="G292" s="157" t="s">
        <v>99</v>
      </c>
      <c r="H292" s="157" t="s">
        <v>115</v>
      </c>
      <c r="I292" s="157">
        <v>901.54218000000003</v>
      </c>
      <c r="J292" s="157">
        <v>4.0594050527000001E-3</v>
      </c>
      <c r="K292" s="157">
        <v>3.8776290999999999E-4</v>
      </c>
      <c r="L292" s="157">
        <v>3.3184855999999999E-2</v>
      </c>
      <c r="M292" s="157">
        <v>4.2724496000000003E-5</v>
      </c>
      <c r="N292" s="157">
        <v>3.9306536320000007E-5</v>
      </c>
      <c r="O292" s="126">
        <v>2.8739220999999998E-6</v>
      </c>
    </row>
    <row r="293" spans="1:15" x14ac:dyDescent="0.25">
      <c r="A293" s="128" t="s">
        <v>16</v>
      </c>
      <c r="B293" s="157">
        <v>34013</v>
      </c>
      <c r="C293" s="157" t="s">
        <v>229</v>
      </c>
      <c r="D293" s="157" t="s">
        <v>53</v>
      </c>
      <c r="E293" s="157" t="s">
        <v>321</v>
      </c>
      <c r="F293" s="157" t="s">
        <v>103</v>
      </c>
      <c r="G293" s="157" t="s">
        <v>100</v>
      </c>
      <c r="H293" s="157" t="s">
        <v>115</v>
      </c>
      <c r="I293" s="157">
        <v>460.32894547000001</v>
      </c>
      <c r="J293" s="157">
        <v>6.3460449753043907E-2</v>
      </c>
      <c r="K293" s="157">
        <v>2.6227662970999998E-2</v>
      </c>
      <c r="L293" s="157">
        <v>1.6679731147000001</v>
      </c>
      <c r="M293" s="157">
        <v>8.2573076869999992E-4</v>
      </c>
      <c r="N293" s="157">
        <v>7.5967230720400017E-4</v>
      </c>
      <c r="O293" s="126">
        <v>1.5650316578E-4</v>
      </c>
    </row>
    <row r="294" spans="1:15" x14ac:dyDescent="0.25">
      <c r="A294" s="128" t="s">
        <v>16</v>
      </c>
      <c r="B294" s="157">
        <v>34013</v>
      </c>
      <c r="C294" s="157" t="s">
        <v>229</v>
      </c>
      <c r="D294" s="157" t="s">
        <v>53</v>
      </c>
      <c r="E294" s="157" t="s">
        <v>322</v>
      </c>
      <c r="F294" s="157" t="s">
        <v>104</v>
      </c>
      <c r="G294" s="157" t="s">
        <v>99</v>
      </c>
      <c r="H294" s="157" t="s">
        <v>115</v>
      </c>
      <c r="I294" s="157">
        <v>15487.643170000001</v>
      </c>
      <c r="J294" s="157">
        <v>2.9598333099999999E-2</v>
      </c>
      <c r="K294" s="157">
        <v>0</v>
      </c>
      <c r="L294" s="157">
        <v>0</v>
      </c>
      <c r="M294" s="157">
        <v>0</v>
      </c>
      <c r="N294" s="157">
        <v>0</v>
      </c>
      <c r="O294" s="126">
        <v>0</v>
      </c>
    </row>
    <row r="295" spans="1:15" x14ac:dyDescent="0.25">
      <c r="A295" s="128" t="s">
        <v>16</v>
      </c>
      <c r="B295" s="157">
        <v>34013</v>
      </c>
      <c r="C295" s="157" t="s">
        <v>229</v>
      </c>
      <c r="D295" s="157" t="s">
        <v>53</v>
      </c>
      <c r="E295" s="157" t="s">
        <v>323</v>
      </c>
      <c r="F295" s="157" t="s">
        <v>104</v>
      </c>
      <c r="G295" s="157" t="s">
        <v>100</v>
      </c>
      <c r="H295" s="157" t="s">
        <v>115</v>
      </c>
      <c r="I295" s="157">
        <v>796.77365899999995</v>
      </c>
      <c r="J295" s="157">
        <v>1.668026367E-3</v>
      </c>
      <c r="K295" s="157">
        <v>0</v>
      </c>
      <c r="L295" s="157">
        <v>0</v>
      </c>
      <c r="M295" s="157">
        <v>0</v>
      </c>
      <c r="N295" s="157">
        <v>0</v>
      </c>
      <c r="O295" s="126">
        <v>0</v>
      </c>
    </row>
    <row r="296" spans="1:15" x14ac:dyDescent="0.25">
      <c r="A296" s="128" t="s">
        <v>16</v>
      </c>
      <c r="B296" s="157">
        <v>34013</v>
      </c>
      <c r="C296" s="157" t="s">
        <v>229</v>
      </c>
      <c r="D296" s="157" t="s">
        <v>53</v>
      </c>
      <c r="E296" s="157" t="s">
        <v>324</v>
      </c>
      <c r="F296" s="157" t="s">
        <v>136</v>
      </c>
      <c r="G296" s="157" t="s">
        <v>99</v>
      </c>
      <c r="H296" s="157" t="s">
        <v>115</v>
      </c>
      <c r="I296" s="157">
        <v>4322.3130447000003</v>
      </c>
      <c r="J296" s="157">
        <v>4.2251516861596401E-2</v>
      </c>
      <c r="K296" s="157">
        <v>8.3449433049999997E-3</v>
      </c>
      <c r="L296" s="157">
        <v>0.7046558463</v>
      </c>
      <c r="M296" s="157">
        <v>2.6516710957000001E-4</v>
      </c>
      <c r="N296" s="157">
        <v>2.4395374080440001E-4</v>
      </c>
      <c r="O296" s="126">
        <v>5.558752969E-5</v>
      </c>
    </row>
    <row r="297" spans="1:15" x14ac:dyDescent="0.25">
      <c r="A297" s="128" t="s">
        <v>16</v>
      </c>
      <c r="B297" s="157">
        <v>34013</v>
      </c>
      <c r="C297" s="157" t="s">
        <v>229</v>
      </c>
      <c r="D297" s="157" t="s">
        <v>53</v>
      </c>
      <c r="E297" s="157" t="s">
        <v>325</v>
      </c>
      <c r="F297" s="157" t="s">
        <v>136</v>
      </c>
      <c r="G297" s="157" t="s">
        <v>100</v>
      </c>
      <c r="H297" s="157" t="s">
        <v>115</v>
      </c>
      <c r="I297" s="157">
        <v>61.600832010000005</v>
      </c>
      <c r="J297" s="157">
        <v>6.262791505849301E-3</v>
      </c>
      <c r="K297" s="157">
        <v>2.4856513292999998E-3</v>
      </c>
      <c r="L297" s="157">
        <v>0.22156468706999999</v>
      </c>
      <c r="M297" s="157">
        <v>8.9426704449999995E-5</v>
      </c>
      <c r="N297" s="157">
        <v>8.2272568093999998E-5</v>
      </c>
      <c r="O297" s="126">
        <v>1.7960794820000002E-5</v>
      </c>
    </row>
    <row r="298" spans="1:15" x14ac:dyDescent="0.25">
      <c r="A298" s="128" t="s">
        <v>16</v>
      </c>
      <c r="B298" s="157">
        <v>34013</v>
      </c>
      <c r="C298" s="157" t="s">
        <v>229</v>
      </c>
      <c r="D298" s="157" t="s">
        <v>53</v>
      </c>
      <c r="E298" s="157" t="s">
        <v>326</v>
      </c>
      <c r="F298" s="157" t="s">
        <v>137</v>
      </c>
      <c r="G298" s="157" t="s">
        <v>100</v>
      </c>
      <c r="H298" s="157" t="s">
        <v>115</v>
      </c>
      <c r="I298" s="157">
        <v>212.31115746</v>
      </c>
      <c r="J298" s="157">
        <v>9.3418125009103996E-3</v>
      </c>
      <c r="K298" s="157">
        <v>3.350742305E-3</v>
      </c>
      <c r="L298" s="157">
        <v>0.28667229980999998</v>
      </c>
      <c r="M298" s="157">
        <v>1.0007489759E-4</v>
      </c>
      <c r="N298" s="157">
        <v>9.2068905782800002E-5</v>
      </c>
      <c r="O298" s="126">
        <v>2.073741479E-5</v>
      </c>
    </row>
    <row r="299" spans="1:15" x14ac:dyDescent="0.25">
      <c r="A299" s="128" t="s">
        <v>16</v>
      </c>
      <c r="B299" s="157">
        <v>34013</v>
      </c>
      <c r="C299" s="157" t="s">
        <v>229</v>
      </c>
      <c r="D299" s="157" t="s">
        <v>53</v>
      </c>
      <c r="E299" s="157" t="s">
        <v>327</v>
      </c>
      <c r="F299" s="157" t="s">
        <v>138</v>
      </c>
      <c r="G299" s="157" t="s">
        <v>100</v>
      </c>
      <c r="H299" s="157" t="s">
        <v>115</v>
      </c>
      <c r="I299" s="157">
        <v>386.72068000000002</v>
      </c>
      <c r="J299" s="157">
        <v>1.0494924058900002E-2</v>
      </c>
      <c r="K299" s="157">
        <v>1.2934108400000002E-3</v>
      </c>
      <c r="L299" s="157">
        <v>0.11662742999999999</v>
      </c>
      <c r="M299" s="157">
        <v>1.3207639199999999E-4</v>
      </c>
      <c r="N299" s="157">
        <v>1.2151028064E-4</v>
      </c>
      <c r="O299" s="126">
        <v>9.327114199999999E-6</v>
      </c>
    </row>
    <row r="300" spans="1:15" x14ac:dyDescent="0.25">
      <c r="A300" s="128" t="s">
        <v>16</v>
      </c>
      <c r="B300" s="157">
        <v>34013</v>
      </c>
      <c r="C300" s="157" t="s">
        <v>229</v>
      </c>
      <c r="D300" s="157" t="s">
        <v>53</v>
      </c>
      <c r="E300" s="157" t="s">
        <v>328</v>
      </c>
      <c r="F300" s="157" t="s">
        <v>139</v>
      </c>
      <c r="G300" s="157" t="s">
        <v>99</v>
      </c>
      <c r="H300" s="157" t="s">
        <v>115</v>
      </c>
      <c r="I300" s="157">
        <v>29537.299953000002</v>
      </c>
      <c r="J300" s="157">
        <v>0.43907892613658001</v>
      </c>
      <c r="K300" s="157">
        <v>0.11199818353999999</v>
      </c>
      <c r="L300" s="157">
        <v>9.4265288687000002</v>
      </c>
      <c r="M300" s="157">
        <v>3.5551203842000001E-3</v>
      </c>
      <c r="N300" s="157">
        <v>3.270710753464E-3</v>
      </c>
      <c r="O300" s="126">
        <v>7.4541630106E-4</v>
      </c>
    </row>
    <row r="301" spans="1:15" x14ac:dyDescent="0.25">
      <c r="A301" s="128" t="s">
        <v>16</v>
      </c>
      <c r="B301" s="157">
        <v>34013</v>
      </c>
      <c r="C301" s="157" t="s">
        <v>229</v>
      </c>
      <c r="D301" s="157" t="s">
        <v>53</v>
      </c>
      <c r="E301" s="157" t="s">
        <v>329</v>
      </c>
      <c r="F301" s="157" t="s">
        <v>139</v>
      </c>
      <c r="G301" s="157" t="s">
        <v>100</v>
      </c>
      <c r="H301" s="157" t="s">
        <v>115</v>
      </c>
      <c r="I301" s="157">
        <v>420.95604168</v>
      </c>
      <c r="J301" s="157">
        <v>8.0202975391298018E-2</v>
      </c>
      <c r="K301" s="157">
        <v>3.3784162216000002E-2</v>
      </c>
      <c r="L301" s="157">
        <v>3.0124712818999999</v>
      </c>
      <c r="M301" s="157">
        <v>1.2113641799E-3</v>
      </c>
      <c r="N301" s="157">
        <v>1.114455045508E-3</v>
      </c>
      <c r="O301" s="126">
        <v>2.4412220415999999E-4</v>
      </c>
    </row>
    <row r="302" spans="1:15" x14ac:dyDescent="0.25">
      <c r="A302" s="128" t="s">
        <v>16</v>
      </c>
      <c r="B302" s="157">
        <v>34013</v>
      </c>
      <c r="C302" s="157" t="s">
        <v>229</v>
      </c>
      <c r="D302" s="157" t="s">
        <v>53</v>
      </c>
      <c r="E302" s="157" t="s">
        <v>330</v>
      </c>
      <c r="F302" s="157" t="s">
        <v>140</v>
      </c>
      <c r="G302" s="157" t="s">
        <v>100</v>
      </c>
      <c r="H302" s="157" t="s">
        <v>115</v>
      </c>
      <c r="I302" s="157">
        <v>35.810734431000007</v>
      </c>
      <c r="J302" s="157">
        <v>9.0541866073438823E-3</v>
      </c>
      <c r="K302" s="157">
        <v>6.1339626306999998E-3</v>
      </c>
      <c r="L302" s="157">
        <v>0.33509927333300005</v>
      </c>
      <c r="M302" s="157">
        <v>2.0138004565999998E-4</v>
      </c>
      <c r="N302" s="157">
        <v>1.8526964200720001E-4</v>
      </c>
      <c r="O302" s="126">
        <v>4.1183917870099996E-5</v>
      </c>
    </row>
    <row r="303" spans="1:15" x14ac:dyDescent="0.25">
      <c r="A303" s="128" t="s">
        <v>16</v>
      </c>
      <c r="B303" s="157">
        <v>34013</v>
      </c>
      <c r="C303" s="157" t="s">
        <v>229</v>
      </c>
      <c r="D303" s="157" t="s">
        <v>53</v>
      </c>
      <c r="E303" s="157" t="s">
        <v>331</v>
      </c>
      <c r="F303" s="157" t="s">
        <v>105</v>
      </c>
      <c r="G303" s="157" t="s">
        <v>100</v>
      </c>
      <c r="H303" s="157" t="s">
        <v>115</v>
      </c>
      <c r="I303" s="157">
        <v>1228.1665201700002</v>
      </c>
      <c r="J303" s="157">
        <v>0.27815142248840202</v>
      </c>
      <c r="K303" s="157">
        <v>0.1016285975</v>
      </c>
      <c r="L303" s="157">
        <v>8.5247122406999978</v>
      </c>
      <c r="M303" s="157">
        <v>5.4779724275999999E-3</v>
      </c>
      <c r="N303" s="157">
        <v>5.039734633392E-3</v>
      </c>
      <c r="O303" s="126">
        <v>7.8381316449999995E-4</v>
      </c>
    </row>
    <row r="304" spans="1:15" x14ac:dyDescent="0.25">
      <c r="A304" s="128" t="s">
        <v>16</v>
      </c>
      <c r="B304" s="157">
        <v>34013</v>
      </c>
      <c r="C304" s="157" t="s">
        <v>229</v>
      </c>
      <c r="D304" s="157" t="s">
        <v>53</v>
      </c>
      <c r="E304" s="157" t="s">
        <v>332</v>
      </c>
      <c r="F304" s="157" t="s">
        <v>141</v>
      </c>
      <c r="G304" s="157" t="s">
        <v>99</v>
      </c>
      <c r="H304" s="157" t="s">
        <v>115</v>
      </c>
      <c r="I304" s="157">
        <v>1454.8890286000001</v>
      </c>
      <c r="J304" s="157">
        <v>2.5294960155468147E-2</v>
      </c>
      <c r="K304" s="157">
        <v>4.0272869480000003E-3</v>
      </c>
      <c r="L304" s="157">
        <v>0.36801542640000001</v>
      </c>
      <c r="M304" s="157">
        <v>2.5083619780000001E-4</v>
      </c>
      <c r="N304" s="157">
        <v>2.30769301976E-4</v>
      </c>
      <c r="O304" s="126">
        <v>2.6308308989999998E-5</v>
      </c>
    </row>
    <row r="305" spans="1:15" x14ac:dyDescent="0.25">
      <c r="A305" s="128" t="s">
        <v>16</v>
      </c>
      <c r="B305" s="157">
        <v>34013</v>
      </c>
      <c r="C305" s="157" t="s">
        <v>229</v>
      </c>
      <c r="D305" s="157" t="s">
        <v>53</v>
      </c>
      <c r="E305" s="157" t="s">
        <v>333</v>
      </c>
      <c r="F305" s="157" t="s">
        <v>141</v>
      </c>
      <c r="G305" s="157" t="s">
        <v>100</v>
      </c>
      <c r="H305" s="157" t="s">
        <v>115</v>
      </c>
      <c r="I305" s="157">
        <v>923.43155668400027</v>
      </c>
      <c r="J305" s="157">
        <v>2.0627077306412021E-2</v>
      </c>
      <c r="K305" s="157">
        <v>3.7261305079000001E-3</v>
      </c>
      <c r="L305" s="157">
        <v>0.336791162468</v>
      </c>
      <c r="M305" s="157">
        <v>2.2952961135700006E-4</v>
      </c>
      <c r="N305" s="157">
        <v>2.1116724244844002E-4</v>
      </c>
      <c r="O305" s="126">
        <v>2.4136741429000003E-5</v>
      </c>
    </row>
    <row r="306" spans="1:15" x14ac:dyDescent="0.25">
      <c r="A306" s="128" t="s">
        <v>16</v>
      </c>
      <c r="B306" s="157">
        <v>34013</v>
      </c>
      <c r="C306" s="157" t="s">
        <v>229</v>
      </c>
      <c r="D306" s="157" t="s">
        <v>53</v>
      </c>
      <c r="E306" s="157" t="s">
        <v>334</v>
      </c>
      <c r="F306" s="157" t="s">
        <v>142</v>
      </c>
      <c r="G306" s="157" t="s">
        <v>107</v>
      </c>
      <c r="H306" s="157" t="s">
        <v>115</v>
      </c>
      <c r="I306" s="157">
        <v>3.2815344999999998E-3</v>
      </c>
      <c r="J306" s="157">
        <v>2.6996905040899999E-7</v>
      </c>
      <c r="K306" s="157">
        <v>1.1393698799999999E-7</v>
      </c>
      <c r="L306" s="157">
        <v>1.04059559E-5</v>
      </c>
      <c r="M306" s="157">
        <v>4.3107916999999995E-9</v>
      </c>
      <c r="N306" s="157">
        <v>3.9659283639999997E-9</v>
      </c>
      <c r="O306" s="126">
        <v>8.4147505999999999E-10</v>
      </c>
    </row>
    <row r="307" spans="1:15" x14ac:dyDescent="0.25">
      <c r="A307" s="128" t="s">
        <v>16</v>
      </c>
      <c r="B307" s="157">
        <v>34013</v>
      </c>
      <c r="C307" s="157" t="s">
        <v>229</v>
      </c>
      <c r="D307" s="157" t="s">
        <v>53</v>
      </c>
      <c r="E307" s="157" t="s">
        <v>335</v>
      </c>
      <c r="F307" s="157" t="s">
        <v>143</v>
      </c>
      <c r="G307" s="157" t="s">
        <v>107</v>
      </c>
      <c r="H307" s="157" t="s">
        <v>115</v>
      </c>
      <c r="I307" s="157">
        <v>1.8025326599999999E-3</v>
      </c>
      <c r="J307" s="157">
        <v>5.5263079727497995E-7</v>
      </c>
      <c r="K307" s="157">
        <v>6.9815557359999995E-7</v>
      </c>
      <c r="L307" s="157">
        <v>1.6732485570999996E-5</v>
      </c>
      <c r="M307" s="157">
        <v>1.487355868E-8</v>
      </c>
      <c r="N307" s="157">
        <v>1.3683673985600002E-8</v>
      </c>
      <c r="O307" s="126">
        <v>3.3861945069999999E-9</v>
      </c>
    </row>
    <row r="308" spans="1:15" x14ac:dyDescent="0.25">
      <c r="A308" s="128" t="s">
        <v>16</v>
      </c>
      <c r="B308" s="157">
        <v>34013</v>
      </c>
      <c r="C308" s="157" t="s">
        <v>229</v>
      </c>
      <c r="D308" s="157" t="s">
        <v>53</v>
      </c>
      <c r="E308" s="157" t="s">
        <v>336</v>
      </c>
      <c r="F308" s="157" t="s">
        <v>144</v>
      </c>
      <c r="G308" s="157" t="s">
        <v>107</v>
      </c>
      <c r="H308" s="157" t="s">
        <v>115</v>
      </c>
      <c r="I308" s="157">
        <v>1.2201760510000001E-2</v>
      </c>
      <c r="J308" s="157">
        <v>8.0489144532300014E-7</v>
      </c>
      <c r="K308" s="157">
        <v>1.0488951930000001E-6</v>
      </c>
      <c r="L308" s="157">
        <v>1.3486522170000001E-5</v>
      </c>
      <c r="M308" s="157">
        <v>8.5768464599999993E-9</v>
      </c>
      <c r="N308" s="157">
        <v>7.8906987431999997E-9</v>
      </c>
      <c r="O308" s="126">
        <v>2.2797087299999997E-9</v>
      </c>
    </row>
    <row r="309" spans="1:15" x14ac:dyDescent="0.25">
      <c r="A309" s="128" t="s">
        <v>16</v>
      </c>
      <c r="B309" s="157">
        <v>34013</v>
      </c>
      <c r="C309" s="157" t="s">
        <v>229</v>
      </c>
      <c r="D309" s="157" t="s">
        <v>53</v>
      </c>
      <c r="E309" s="157" t="s">
        <v>337</v>
      </c>
      <c r="F309" s="157" t="s">
        <v>145</v>
      </c>
      <c r="G309" s="157" t="s">
        <v>107</v>
      </c>
      <c r="H309" s="157" t="s">
        <v>115</v>
      </c>
      <c r="I309" s="157">
        <v>5.5462565779999997E-3</v>
      </c>
      <c r="J309" s="157">
        <v>2.6285541897621999E-7</v>
      </c>
      <c r="K309" s="157">
        <v>1.0635647978E-7</v>
      </c>
      <c r="L309" s="157">
        <v>9.0493240520000003E-6</v>
      </c>
      <c r="M309" s="157">
        <v>3.4026805130000001E-9</v>
      </c>
      <c r="N309" s="157">
        <v>3.1304660719600007E-9</v>
      </c>
      <c r="O309" s="126">
        <v>6.992989406000001E-10</v>
      </c>
    </row>
    <row r="310" spans="1:15" x14ac:dyDescent="0.25">
      <c r="A310" s="128" t="s">
        <v>16</v>
      </c>
      <c r="B310" s="157">
        <v>34013</v>
      </c>
      <c r="C310" s="157" t="s">
        <v>229</v>
      </c>
      <c r="D310" s="157" t="s">
        <v>53</v>
      </c>
      <c r="E310" s="157" t="s">
        <v>338</v>
      </c>
      <c r="F310" s="157" t="s">
        <v>106</v>
      </c>
      <c r="G310" s="157" t="s">
        <v>107</v>
      </c>
      <c r="H310" s="157" t="s">
        <v>115</v>
      </c>
      <c r="I310" s="157">
        <v>0.10061830839999999</v>
      </c>
      <c r="J310" s="157">
        <v>3.984337205896821E-6</v>
      </c>
      <c r="K310" s="157">
        <v>1.8187149499999999E-6</v>
      </c>
      <c r="L310" s="157">
        <v>8.5533408299999993E-5</v>
      </c>
      <c r="M310" s="157">
        <v>5.4268066499999996E-8</v>
      </c>
      <c r="N310" s="157">
        <v>4.9926621179999996E-8</v>
      </c>
      <c r="O310" s="126">
        <v>7.6475275299999995E-9</v>
      </c>
    </row>
    <row r="311" spans="1:15" x14ac:dyDescent="0.25">
      <c r="A311" s="128" t="s">
        <v>16</v>
      </c>
      <c r="B311" s="157">
        <v>34013</v>
      </c>
      <c r="C311" s="157" t="s">
        <v>229</v>
      </c>
      <c r="D311" s="157" t="s">
        <v>53</v>
      </c>
      <c r="E311" s="157" t="s">
        <v>339</v>
      </c>
      <c r="F311" s="157" t="s">
        <v>146</v>
      </c>
      <c r="G311" s="157" t="s">
        <v>107</v>
      </c>
      <c r="H311" s="157" t="s">
        <v>115</v>
      </c>
      <c r="I311" s="157">
        <v>0.48941063829999998</v>
      </c>
      <c r="J311" s="157">
        <v>1.0467512533317499E-5</v>
      </c>
      <c r="K311" s="157">
        <v>2.4300757739999998E-6</v>
      </c>
      <c r="L311" s="157">
        <v>2.8470256090000002E-4</v>
      </c>
      <c r="M311" s="157">
        <v>6.9544810000000004E-8</v>
      </c>
      <c r="N311" s="157">
        <v>6.3981225200000008E-8</v>
      </c>
      <c r="O311" s="126">
        <v>1.6648516281000001E-8</v>
      </c>
    </row>
    <row r="312" spans="1:15" x14ac:dyDescent="0.25">
      <c r="A312" s="128" t="s">
        <v>16</v>
      </c>
      <c r="B312" s="157">
        <v>34013</v>
      </c>
      <c r="C312" s="157" t="s">
        <v>229</v>
      </c>
      <c r="D312" s="157" t="s">
        <v>53</v>
      </c>
      <c r="E312" s="157" t="s">
        <v>340</v>
      </c>
      <c r="F312" s="157" t="s">
        <v>147</v>
      </c>
      <c r="G312" s="157" t="s">
        <v>107</v>
      </c>
      <c r="H312" s="157" t="s">
        <v>115</v>
      </c>
      <c r="I312" s="157">
        <v>7.6260998000000002E-3</v>
      </c>
      <c r="J312" s="157">
        <v>1.1669991881300001E-6</v>
      </c>
      <c r="K312" s="157">
        <v>1.6678424700000001E-6</v>
      </c>
      <c r="L312" s="157">
        <v>2.14448445E-5</v>
      </c>
      <c r="M312" s="157">
        <v>1.3637994299999999E-8</v>
      </c>
      <c r="N312" s="157">
        <v>1.2546954756E-8</v>
      </c>
      <c r="O312" s="126">
        <v>3.6249519999999998E-9</v>
      </c>
    </row>
    <row r="313" spans="1:15" x14ac:dyDescent="0.25">
      <c r="A313" s="128" t="s">
        <v>16</v>
      </c>
      <c r="B313" s="157">
        <v>34013</v>
      </c>
      <c r="C313" s="157" t="s">
        <v>229</v>
      </c>
      <c r="D313" s="157" t="s">
        <v>53</v>
      </c>
      <c r="E313" s="157" t="s">
        <v>341</v>
      </c>
      <c r="F313" s="157" t="s">
        <v>148</v>
      </c>
      <c r="G313" s="157" t="s">
        <v>107</v>
      </c>
      <c r="H313" s="157" t="s">
        <v>115</v>
      </c>
      <c r="I313" s="157">
        <v>1.5344642174999999E-2</v>
      </c>
      <c r="J313" s="157">
        <v>1.6824434142061999E-6</v>
      </c>
      <c r="K313" s="157">
        <v>1.9908694960000002E-6</v>
      </c>
      <c r="L313" s="157">
        <v>4.05233841E-5</v>
      </c>
      <c r="M313" s="157">
        <v>2.1569238840000002E-8</v>
      </c>
      <c r="N313" s="157">
        <v>1.9843699732800002E-8</v>
      </c>
      <c r="O313" s="126">
        <v>5.2086164259999996E-9</v>
      </c>
    </row>
    <row r="314" spans="1:15" x14ac:dyDescent="0.25">
      <c r="A314" s="128" t="s">
        <v>16</v>
      </c>
      <c r="B314" s="157">
        <v>34013</v>
      </c>
      <c r="C314" s="157" t="s">
        <v>229</v>
      </c>
      <c r="D314" s="157" t="s">
        <v>53</v>
      </c>
      <c r="E314" s="157" t="s">
        <v>342</v>
      </c>
      <c r="F314" s="157" t="s">
        <v>149</v>
      </c>
      <c r="G314" s="157" t="s">
        <v>107</v>
      </c>
      <c r="H314" s="157" t="s">
        <v>115</v>
      </c>
      <c r="I314" s="157">
        <v>2.1260647700000004E-3</v>
      </c>
      <c r="J314" s="157">
        <v>6.6943144419710015E-7</v>
      </c>
      <c r="K314" s="157">
        <v>9.1272260409999997E-7</v>
      </c>
      <c r="L314" s="157">
        <v>1.4482823450000001E-5</v>
      </c>
      <c r="M314" s="157">
        <v>2.7653106410000002E-8</v>
      </c>
      <c r="N314" s="157">
        <v>2.5440857897200002E-8</v>
      </c>
      <c r="O314" s="126">
        <v>5.7406321920000006E-9</v>
      </c>
    </row>
    <row r="315" spans="1:15" x14ac:dyDescent="0.25">
      <c r="A315" s="128" t="s">
        <v>16</v>
      </c>
      <c r="B315" s="157">
        <v>34013</v>
      </c>
      <c r="C315" s="157" t="s">
        <v>229</v>
      </c>
      <c r="D315" s="157" t="s">
        <v>53</v>
      </c>
      <c r="E315" s="157" t="s">
        <v>343</v>
      </c>
      <c r="F315" s="157" t="s">
        <v>108</v>
      </c>
      <c r="G315" s="157" t="s">
        <v>109</v>
      </c>
      <c r="H315" s="157" t="s">
        <v>115</v>
      </c>
      <c r="I315" s="157">
        <v>14859.6114</v>
      </c>
      <c r="J315" s="157">
        <v>0.5597252304168</v>
      </c>
      <c r="K315" s="157">
        <v>0.15381825500000001</v>
      </c>
      <c r="L315" s="157">
        <v>12.950582750000001</v>
      </c>
      <c r="M315" s="157">
        <v>6.1133351700000003E-3</v>
      </c>
      <c r="N315" s="157">
        <v>5.6242683564000015E-3</v>
      </c>
      <c r="O315" s="126">
        <v>1.0242226800000001E-3</v>
      </c>
    </row>
    <row r="316" spans="1:15" x14ac:dyDescent="0.25">
      <c r="A316" s="128" t="s">
        <v>16</v>
      </c>
      <c r="B316" s="157">
        <v>34013</v>
      </c>
      <c r="C316" s="157" t="s">
        <v>229</v>
      </c>
      <c r="D316" s="157" t="s">
        <v>53</v>
      </c>
      <c r="E316" s="157" t="s">
        <v>344</v>
      </c>
      <c r="F316" s="157" t="s">
        <v>110</v>
      </c>
      <c r="G316" s="157" t="s">
        <v>109</v>
      </c>
      <c r="H316" s="157" t="s">
        <v>115</v>
      </c>
      <c r="I316" s="157">
        <v>2615.0469695500001</v>
      </c>
      <c r="J316" s="157">
        <v>0.14885269159044698</v>
      </c>
      <c r="K316" s="157">
        <v>3.9929498894000007E-2</v>
      </c>
      <c r="L316" s="157">
        <v>2.5437336611099997</v>
      </c>
      <c r="M316" s="157">
        <v>2.5263493097900003E-3</v>
      </c>
      <c r="N316" s="157">
        <v>2.3242413650068003E-3</v>
      </c>
      <c r="O316" s="126">
        <v>2.5316597867000004E-4</v>
      </c>
    </row>
    <row r="317" spans="1:15" x14ac:dyDescent="0.25">
      <c r="A317" s="128" t="s">
        <v>16</v>
      </c>
      <c r="B317" s="157">
        <v>34013</v>
      </c>
      <c r="C317" s="157" t="s">
        <v>229</v>
      </c>
      <c r="D317" s="157" t="s">
        <v>53</v>
      </c>
      <c r="E317" s="157" t="s">
        <v>345</v>
      </c>
      <c r="F317" s="157" t="s">
        <v>111</v>
      </c>
      <c r="G317" s="157" t="s">
        <v>109</v>
      </c>
      <c r="H317" s="157" t="s">
        <v>115</v>
      </c>
      <c r="I317" s="157">
        <v>543.13239060000001</v>
      </c>
      <c r="J317" s="157">
        <v>6.0591206763385391E-2</v>
      </c>
      <c r="K317" s="157">
        <v>2.2718255699999999E-2</v>
      </c>
      <c r="L317" s="157">
        <v>1.2281456433999998</v>
      </c>
      <c r="M317" s="157">
        <v>1.1237861388E-3</v>
      </c>
      <c r="N317" s="157">
        <v>1.0338832476960002E-3</v>
      </c>
      <c r="O317" s="126">
        <v>1.3569811450000002E-4</v>
      </c>
    </row>
    <row r="318" spans="1:15" x14ac:dyDescent="0.25">
      <c r="A318" s="128" t="s">
        <v>16</v>
      </c>
      <c r="B318" s="157">
        <v>34013</v>
      </c>
      <c r="C318" s="157" t="s">
        <v>229</v>
      </c>
      <c r="D318" s="157" t="s">
        <v>53</v>
      </c>
      <c r="E318" s="157" t="s">
        <v>346</v>
      </c>
      <c r="F318" s="157" t="s">
        <v>150</v>
      </c>
      <c r="G318" s="157" t="s">
        <v>109</v>
      </c>
      <c r="H318" s="157" t="s">
        <v>115</v>
      </c>
      <c r="I318" s="157">
        <v>778.97222558999999</v>
      </c>
      <c r="J318" s="157">
        <v>0.10226076431889403</v>
      </c>
      <c r="K318" s="157">
        <v>4.3895431339999999E-2</v>
      </c>
      <c r="L318" s="157">
        <v>3.2319556029000003</v>
      </c>
      <c r="M318" s="157">
        <v>1.5635458435000001E-3</v>
      </c>
      <c r="N318" s="157">
        <v>1.43846217602E-3</v>
      </c>
      <c r="O318" s="126">
        <v>2.9207868379999994E-4</v>
      </c>
    </row>
    <row r="319" spans="1:15" x14ac:dyDescent="0.25">
      <c r="A319" s="128" t="s">
        <v>16</v>
      </c>
      <c r="B319" s="157">
        <v>34013</v>
      </c>
      <c r="C319" s="157" t="s">
        <v>229</v>
      </c>
      <c r="D319" s="157" t="s">
        <v>53</v>
      </c>
      <c r="E319" s="157" t="s">
        <v>347</v>
      </c>
      <c r="F319" s="157" t="s">
        <v>151</v>
      </c>
      <c r="G319" s="157" t="s">
        <v>109</v>
      </c>
      <c r="H319" s="157" t="s">
        <v>115</v>
      </c>
      <c r="I319" s="157">
        <v>7174.321789059999</v>
      </c>
      <c r="J319" s="157">
        <v>0.27264634075097227</v>
      </c>
      <c r="K319" s="157">
        <v>6.3150947038800004E-2</v>
      </c>
      <c r="L319" s="157">
        <v>5.0686247819699988</v>
      </c>
      <c r="M319" s="157">
        <v>4.3031556324199995E-3</v>
      </c>
      <c r="N319" s="157">
        <v>3.9589031818264E-3</v>
      </c>
      <c r="O319" s="126">
        <v>4.5326853607199994E-4</v>
      </c>
    </row>
    <row r="320" spans="1:15" x14ac:dyDescent="0.25">
      <c r="A320" s="128" t="s">
        <v>16</v>
      </c>
      <c r="B320" s="157">
        <v>34013</v>
      </c>
      <c r="C320" s="157" t="s">
        <v>229</v>
      </c>
      <c r="D320" s="157" t="s">
        <v>53</v>
      </c>
      <c r="E320" s="157" t="s">
        <v>348</v>
      </c>
      <c r="F320" s="157" t="s">
        <v>112</v>
      </c>
      <c r="G320" s="157" t="s">
        <v>109</v>
      </c>
      <c r="H320" s="157" t="s">
        <v>115</v>
      </c>
      <c r="I320" s="157">
        <v>91.528424109999989</v>
      </c>
      <c r="J320" s="157">
        <v>9.2620712610506795E-3</v>
      </c>
      <c r="K320" s="157">
        <v>2.8679975026000004E-3</v>
      </c>
      <c r="L320" s="157">
        <v>0.24947564578</v>
      </c>
      <c r="M320" s="157">
        <v>1.5432345858E-4</v>
      </c>
      <c r="N320" s="157">
        <v>1.4197758189360001E-4</v>
      </c>
      <c r="O320" s="126">
        <v>2.1435470754999998E-5</v>
      </c>
    </row>
    <row r="321" spans="1:15" x14ac:dyDescent="0.25">
      <c r="A321" s="128" t="s">
        <v>16</v>
      </c>
      <c r="B321" s="157">
        <v>34013</v>
      </c>
      <c r="C321" s="157" t="s">
        <v>229</v>
      </c>
      <c r="D321" s="157" t="s">
        <v>53</v>
      </c>
      <c r="E321" s="157" t="s">
        <v>349</v>
      </c>
      <c r="F321" s="157" t="s">
        <v>152</v>
      </c>
      <c r="G321" s="157" t="s">
        <v>114</v>
      </c>
      <c r="H321" s="157" t="s">
        <v>115</v>
      </c>
      <c r="I321" s="157">
        <v>0</v>
      </c>
      <c r="J321" s="157">
        <v>0</v>
      </c>
      <c r="K321" s="157">
        <v>0</v>
      </c>
      <c r="L321" s="157">
        <v>0</v>
      </c>
      <c r="M321" s="157">
        <v>0</v>
      </c>
      <c r="N321" s="157">
        <v>0</v>
      </c>
      <c r="O321" s="126">
        <v>0</v>
      </c>
    </row>
    <row r="322" spans="1:15" x14ac:dyDescent="0.25">
      <c r="A322" s="128" t="s">
        <v>16</v>
      </c>
      <c r="B322" s="157">
        <v>34013</v>
      </c>
      <c r="C322" s="157" t="s">
        <v>229</v>
      </c>
      <c r="D322" s="157" t="s">
        <v>53</v>
      </c>
      <c r="E322" s="157" t="s">
        <v>350</v>
      </c>
      <c r="F322" s="157" t="s">
        <v>153</v>
      </c>
      <c r="G322" s="157" t="s">
        <v>114</v>
      </c>
      <c r="H322" s="157" t="s">
        <v>115</v>
      </c>
      <c r="I322" s="157">
        <v>0</v>
      </c>
      <c r="J322" s="157">
        <v>0</v>
      </c>
      <c r="K322" s="157">
        <v>0</v>
      </c>
      <c r="L322" s="157">
        <v>0</v>
      </c>
      <c r="M322" s="157">
        <v>0</v>
      </c>
      <c r="N322" s="157">
        <v>0</v>
      </c>
      <c r="O322" s="126">
        <v>0</v>
      </c>
    </row>
    <row r="323" spans="1:15" x14ac:dyDescent="0.25">
      <c r="A323" s="128" t="s">
        <v>16</v>
      </c>
      <c r="B323" s="157">
        <v>34013</v>
      </c>
      <c r="C323" s="157" t="s">
        <v>229</v>
      </c>
      <c r="D323" s="157" t="s">
        <v>53</v>
      </c>
      <c r="E323" s="157" t="s">
        <v>351</v>
      </c>
      <c r="F323" s="157" t="s">
        <v>154</v>
      </c>
      <c r="G323" s="157" t="s">
        <v>96</v>
      </c>
      <c r="H323" s="157" t="s">
        <v>115</v>
      </c>
      <c r="I323" s="157">
        <v>0</v>
      </c>
      <c r="J323" s="157">
        <v>0</v>
      </c>
      <c r="K323" s="157">
        <v>0</v>
      </c>
      <c r="L323" s="157">
        <v>0</v>
      </c>
      <c r="M323" s="157">
        <v>0</v>
      </c>
      <c r="N323" s="157">
        <v>0</v>
      </c>
      <c r="O323" s="126">
        <v>0</v>
      </c>
    </row>
    <row r="324" spans="1:15" x14ac:dyDescent="0.25">
      <c r="A324" s="128" t="s">
        <v>16</v>
      </c>
      <c r="B324" s="157">
        <v>34013</v>
      </c>
      <c r="C324" s="157" t="s">
        <v>229</v>
      </c>
      <c r="D324" s="157" t="s">
        <v>53</v>
      </c>
      <c r="E324" s="157" t="s">
        <v>352</v>
      </c>
      <c r="F324" s="157" t="s">
        <v>155</v>
      </c>
      <c r="G324" s="157" t="s">
        <v>83</v>
      </c>
      <c r="H324" s="157" t="s">
        <v>156</v>
      </c>
      <c r="I324" s="157">
        <v>2.2654097909999997</v>
      </c>
      <c r="J324" s="157">
        <v>5.1975357847741107E-5</v>
      </c>
      <c r="K324" s="157">
        <v>1.8882942593999999E-4</v>
      </c>
      <c r="L324" s="157">
        <v>8.5938838459999995E-4</v>
      </c>
      <c r="M324" s="157">
        <v>1.2361843264000001E-6</v>
      </c>
      <c r="N324" s="157">
        <v>1.2361843264000001E-6</v>
      </c>
      <c r="O324" s="126">
        <v>2.6857839279999999E-7</v>
      </c>
    </row>
    <row r="325" spans="1:15" x14ac:dyDescent="0.25">
      <c r="A325" s="128" t="s">
        <v>16</v>
      </c>
      <c r="B325" s="157">
        <v>34013</v>
      </c>
      <c r="C325" s="157" t="s">
        <v>229</v>
      </c>
      <c r="D325" s="157" t="s">
        <v>53</v>
      </c>
      <c r="E325" s="157" t="s">
        <v>353</v>
      </c>
      <c r="F325" s="157" t="s">
        <v>117</v>
      </c>
      <c r="G325" s="157" t="s">
        <v>89</v>
      </c>
      <c r="H325" s="157" t="s">
        <v>156</v>
      </c>
      <c r="I325" s="157">
        <v>1.24583102</v>
      </c>
      <c r="J325" s="157">
        <v>7.5319872625809992E-5</v>
      </c>
      <c r="K325" s="157">
        <v>2.7334637700000001E-4</v>
      </c>
      <c r="L325" s="157">
        <v>1.6183095400000001E-3</v>
      </c>
      <c r="M325" s="157">
        <v>3.6374425000000001E-6</v>
      </c>
      <c r="N325" s="157">
        <v>3.6374425000000001E-6</v>
      </c>
      <c r="O325" s="126">
        <v>7.1607905000000004E-7</v>
      </c>
    </row>
    <row r="326" spans="1:15" x14ac:dyDescent="0.25">
      <c r="A326" s="128" t="s">
        <v>16</v>
      </c>
      <c r="B326" s="157">
        <v>34013</v>
      </c>
      <c r="C326" s="157" t="s">
        <v>229</v>
      </c>
      <c r="D326" s="157" t="s">
        <v>53</v>
      </c>
      <c r="E326" s="157" t="s">
        <v>354</v>
      </c>
      <c r="F326" s="157" t="s">
        <v>118</v>
      </c>
      <c r="G326" s="157" t="s">
        <v>89</v>
      </c>
      <c r="H326" s="157" t="s">
        <v>156</v>
      </c>
      <c r="I326" s="157">
        <v>1.23735595</v>
      </c>
      <c r="J326" s="157">
        <v>6.7692656920440003E-5</v>
      </c>
      <c r="K326" s="157">
        <v>2.5861429600000001E-4</v>
      </c>
      <c r="L326" s="157">
        <v>1.90167673E-3</v>
      </c>
      <c r="M326" s="157">
        <v>6.1749399999999994E-6</v>
      </c>
      <c r="N326" s="157">
        <v>6.1749399999999994E-6</v>
      </c>
      <c r="O326" s="126">
        <v>1.1610003399999999E-6</v>
      </c>
    </row>
    <row r="327" spans="1:15" x14ac:dyDescent="0.25">
      <c r="A327" s="128" t="s">
        <v>16</v>
      </c>
      <c r="B327" s="157">
        <v>34013</v>
      </c>
      <c r="C327" s="157" t="s">
        <v>229</v>
      </c>
      <c r="D327" s="157" t="s">
        <v>53</v>
      </c>
      <c r="E327" s="157" t="s">
        <v>355</v>
      </c>
      <c r="F327" s="157" t="s">
        <v>91</v>
      </c>
      <c r="G327" s="157" t="s">
        <v>89</v>
      </c>
      <c r="H327" s="157" t="s">
        <v>156</v>
      </c>
      <c r="I327" s="157">
        <v>1.008529942</v>
      </c>
      <c r="J327" s="157">
        <v>3.1389455790369999E-5</v>
      </c>
      <c r="K327" s="157">
        <v>1.1316533500000001E-4</v>
      </c>
      <c r="L327" s="157">
        <v>5.6933473799999999E-4</v>
      </c>
      <c r="M327" s="157">
        <v>9.5178916E-7</v>
      </c>
      <c r="N327" s="157">
        <v>9.5178916E-7</v>
      </c>
      <c r="O327" s="126">
        <v>1.9864717200000001E-7</v>
      </c>
    </row>
    <row r="328" spans="1:15" x14ac:dyDescent="0.25">
      <c r="A328" s="128" t="s">
        <v>16</v>
      </c>
      <c r="B328" s="157">
        <v>34013</v>
      </c>
      <c r="C328" s="157" t="s">
        <v>229</v>
      </c>
      <c r="D328" s="157" t="s">
        <v>53</v>
      </c>
      <c r="E328" s="157" t="s">
        <v>356</v>
      </c>
      <c r="F328" s="157" t="s">
        <v>119</v>
      </c>
      <c r="G328" s="157" t="s">
        <v>89</v>
      </c>
      <c r="H328" s="157" t="s">
        <v>156</v>
      </c>
      <c r="I328" s="157">
        <v>0.288151408</v>
      </c>
      <c r="J328" s="157">
        <v>1.1712373078454E-5</v>
      </c>
      <c r="K328" s="157">
        <v>4.2784739000000004E-5</v>
      </c>
      <c r="L328" s="157">
        <v>2.6878976000000002E-4</v>
      </c>
      <c r="M328" s="157">
        <v>6.4731975E-7</v>
      </c>
      <c r="N328" s="157">
        <v>6.4731975E-7</v>
      </c>
      <c r="O328" s="126">
        <v>1.2574157600000001E-7</v>
      </c>
    </row>
    <row r="329" spans="1:15" x14ac:dyDescent="0.25">
      <c r="A329" s="128" t="s">
        <v>16</v>
      </c>
      <c r="B329" s="157">
        <v>34013</v>
      </c>
      <c r="C329" s="157" t="s">
        <v>229</v>
      </c>
      <c r="D329" s="157" t="s">
        <v>53</v>
      </c>
      <c r="E329" s="157" t="s">
        <v>357</v>
      </c>
      <c r="F329" s="157" t="s">
        <v>120</v>
      </c>
      <c r="G329" s="157" t="s">
        <v>89</v>
      </c>
      <c r="H329" s="157" t="s">
        <v>156</v>
      </c>
      <c r="I329" s="157">
        <v>3.2967908800000001</v>
      </c>
      <c r="J329" s="157">
        <v>2.4444421173343999E-4</v>
      </c>
      <c r="K329" s="157">
        <v>8.82777315E-4</v>
      </c>
      <c r="L329" s="157">
        <v>5.1620867899999992E-3</v>
      </c>
      <c r="M329" s="157">
        <v>1.1128300900000001E-5</v>
      </c>
      <c r="N329" s="157">
        <v>1.1128300900000001E-5</v>
      </c>
      <c r="O329" s="126">
        <v>2.2012348199999999E-6</v>
      </c>
    </row>
    <row r="330" spans="1:15" x14ac:dyDescent="0.25">
      <c r="A330" s="128" t="s">
        <v>16</v>
      </c>
      <c r="B330" s="157">
        <v>34013</v>
      </c>
      <c r="C330" s="157" t="s">
        <v>229</v>
      </c>
      <c r="D330" s="157" t="s">
        <v>53</v>
      </c>
      <c r="E330" s="157" t="s">
        <v>358</v>
      </c>
      <c r="F330" s="157" t="s">
        <v>121</v>
      </c>
      <c r="G330" s="157" t="s">
        <v>89</v>
      </c>
      <c r="H330" s="157" t="s">
        <v>156</v>
      </c>
      <c r="I330" s="157">
        <v>2.3645366599999997</v>
      </c>
      <c r="J330" s="157">
        <v>1.4436391802724998E-4</v>
      </c>
      <c r="K330" s="157">
        <v>5.2667484699999996E-4</v>
      </c>
      <c r="L330" s="157">
        <v>2.4205761500000001E-3</v>
      </c>
      <c r="M330" s="157">
        <v>3.6013271500000002E-6</v>
      </c>
      <c r="N330" s="157">
        <v>3.6013271500000002E-6</v>
      </c>
      <c r="O330" s="126">
        <v>7.8051818099999997E-7</v>
      </c>
    </row>
    <row r="331" spans="1:15" x14ac:dyDescent="0.25">
      <c r="A331" s="128" t="s">
        <v>16</v>
      </c>
      <c r="B331" s="157">
        <v>34013</v>
      </c>
      <c r="C331" s="157" t="s">
        <v>229</v>
      </c>
      <c r="D331" s="157" t="s">
        <v>53</v>
      </c>
      <c r="E331" s="157" t="s">
        <v>359</v>
      </c>
      <c r="F331" s="157" t="s">
        <v>93</v>
      </c>
      <c r="G331" s="157" t="s">
        <v>89</v>
      </c>
      <c r="H331" s="157" t="s">
        <v>156</v>
      </c>
      <c r="I331" s="157">
        <v>2.0594352599999999</v>
      </c>
      <c r="J331" s="157">
        <v>7.0995782121400001E-5</v>
      </c>
      <c r="K331" s="157">
        <v>3.0198834100000004E-4</v>
      </c>
      <c r="L331" s="157">
        <v>2.2465502499999998E-3</v>
      </c>
      <c r="M331" s="157">
        <v>1.0780394900000001E-5</v>
      </c>
      <c r="N331" s="157">
        <v>1.0780394900000001E-5</v>
      </c>
      <c r="O331" s="126">
        <v>1.9820674100000002E-6</v>
      </c>
    </row>
    <row r="332" spans="1:15" x14ac:dyDescent="0.25">
      <c r="A332" s="128" t="s">
        <v>16</v>
      </c>
      <c r="B332" s="157">
        <v>34013</v>
      </c>
      <c r="C332" s="157" t="s">
        <v>229</v>
      </c>
      <c r="D332" s="157" t="s">
        <v>53</v>
      </c>
      <c r="E332" s="157" t="s">
        <v>360</v>
      </c>
      <c r="F332" s="157" t="s">
        <v>123</v>
      </c>
      <c r="G332" s="157" t="s">
        <v>89</v>
      </c>
      <c r="H332" s="157" t="s">
        <v>156</v>
      </c>
      <c r="I332" s="157">
        <v>1.1271804218999999</v>
      </c>
      <c r="J332" s="157">
        <v>1.2682300520602398E-4</v>
      </c>
      <c r="K332" s="157">
        <v>4.5660399632E-4</v>
      </c>
      <c r="L332" s="157">
        <v>2.3049087789000001E-3</v>
      </c>
      <c r="M332" s="157">
        <v>3.8618365990000003E-6</v>
      </c>
      <c r="N332" s="157">
        <v>3.8618365990000003E-6</v>
      </c>
      <c r="O332" s="126">
        <v>8.0501530820000001E-7</v>
      </c>
    </row>
    <row r="333" spans="1:15" x14ac:dyDescent="0.25">
      <c r="A333" s="128" t="s">
        <v>16</v>
      </c>
      <c r="B333" s="157">
        <v>34013</v>
      </c>
      <c r="C333" s="157" t="s">
        <v>229</v>
      </c>
      <c r="D333" s="157" t="s">
        <v>53</v>
      </c>
      <c r="E333" s="157" t="s">
        <v>361</v>
      </c>
      <c r="F333" s="157" t="s">
        <v>94</v>
      </c>
      <c r="G333" s="157" t="s">
        <v>89</v>
      </c>
      <c r="H333" s="157" t="s">
        <v>156</v>
      </c>
      <c r="I333" s="157">
        <v>0.21187597999999999</v>
      </c>
      <c r="J333" s="157">
        <v>2.0242750200120003E-5</v>
      </c>
      <c r="K333" s="157">
        <v>7.2802097000000004E-5</v>
      </c>
      <c r="L333" s="157">
        <v>3.7269363999999999E-4</v>
      </c>
      <c r="M333" s="157">
        <v>6.3557001999999999E-7</v>
      </c>
      <c r="N333" s="157">
        <v>6.3557001999999999E-7</v>
      </c>
      <c r="O333" s="126">
        <v>1.3184976999999999E-7</v>
      </c>
    </row>
    <row r="334" spans="1:15" x14ac:dyDescent="0.25">
      <c r="A334" s="128" t="s">
        <v>16</v>
      </c>
      <c r="B334" s="157">
        <v>34013</v>
      </c>
      <c r="C334" s="157" t="s">
        <v>229</v>
      </c>
      <c r="D334" s="157" t="s">
        <v>53</v>
      </c>
      <c r="E334" s="157" t="s">
        <v>362</v>
      </c>
      <c r="F334" s="157" t="s">
        <v>124</v>
      </c>
      <c r="G334" s="157" t="s">
        <v>89</v>
      </c>
      <c r="H334" s="157" t="s">
        <v>156</v>
      </c>
      <c r="I334" s="157">
        <v>1.7458589310000001</v>
      </c>
      <c r="J334" s="157">
        <v>1.7935342696710999E-4</v>
      </c>
      <c r="K334" s="157">
        <v>6.4313988320000004E-4</v>
      </c>
      <c r="L334" s="157">
        <v>3.6250608670000007E-3</v>
      </c>
      <c r="M334" s="157">
        <v>7.0591977599999996E-6</v>
      </c>
      <c r="N334" s="157">
        <v>7.0591977599999996E-6</v>
      </c>
      <c r="O334" s="126">
        <v>1.4183987605999998E-6</v>
      </c>
    </row>
    <row r="335" spans="1:15" x14ac:dyDescent="0.25">
      <c r="A335" s="128" t="s">
        <v>16</v>
      </c>
      <c r="B335" s="157">
        <v>34013</v>
      </c>
      <c r="C335" s="157" t="s">
        <v>229</v>
      </c>
      <c r="D335" s="157" t="s">
        <v>53</v>
      </c>
      <c r="E335" s="157" t="s">
        <v>363</v>
      </c>
      <c r="F335" s="157" t="s">
        <v>125</v>
      </c>
      <c r="G335" s="157" t="s">
        <v>89</v>
      </c>
      <c r="H335" s="157" t="s">
        <v>156</v>
      </c>
      <c r="I335" s="157">
        <v>2.889989446</v>
      </c>
      <c r="J335" s="157">
        <v>2.9539078945683386E-4</v>
      </c>
      <c r="K335" s="157">
        <v>1.0682021423E-3</v>
      </c>
      <c r="L335" s="157">
        <v>7.3570323579999998E-3</v>
      </c>
      <c r="M335" s="157">
        <v>1.7680111859999999E-5</v>
      </c>
      <c r="N335" s="157">
        <v>1.7680111859999999E-5</v>
      </c>
      <c r="O335" s="126">
        <v>3.4019879170000003E-6</v>
      </c>
    </row>
    <row r="336" spans="1:15" x14ac:dyDescent="0.25">
      <c r="A336" s="128" t="s">
        <v>16</v>
      </c>
      <c r="B336" s="157">
        <v>34013</v>
      </c>
      <c r="C336" s="157" t="s">
        <v>229</v>
      </c>
      <c r="D336" s="157" t="s">
        <v>53</v>
      </c>
      <c r="E336" s="157" t="s">
        <v>364</v>
      </c>
      <c r="F336" s="157" t="s">
        <v>126</v>
      </c>
      <c r="G336" s="157" t="s">
        <v>89</v>
      </c>
      <c r="H336" s="157" t="s">
        <v>156</v>
      </c>
      <c r="I336" s="157">
        <v>0.33052674199999998</v>
      </c>
      <c r="J336" s="157">
        <v>2.2738730904232999E-5</v>
      </c>
      <c r="K336" s="157">
        <v>8.4666767199999987E-5</v>
      </c>
      <c r="L336" s="157">
        <v>6.5945020200000007E-4</v>
      </c>
      <c r="M336" s="157">
        <v>1.9086361600000001E-6</v>
      </c>
      <c r="N336" s="157">
        <v>1.9086361600000001E-6</v>
      </c>
      <c r="O336" s="126">
        <v>3.5918807000000002E-7</v>
      </c>
    </row>
    <row r="337" spans="1:15" x14ac:dyDescent="0.25">
      <c r="A337" s="128" t="s">
        <v>16</v>
      </c>
      <c r="B337" s="157">
        <v>34013</v>
      </c>
      <c r="C337" s="157" t="s">
        <v>229</v>
      </c>
      <c r="D337" s="157" t="s">
        <v>53</v>
      </c>
      <c r="E337" s="157" t="s">
        <v>365</v>
      </c>
      <c r="F337" s="157" t="s">
        <v>127</v>
      </c>
      <c r="G337" s="157" t="s">
        <v>89</v>
      </c>
      <c r="H337" s="157" t="s">
        <v>156</v>
      </c>
      <c r="I337" s="157">
        <v>6.7630841999999998</v>
      </c>
      <c r="J337" s="157">
        <v>4.2397242482650004E-4</v>
      </c>
      <c r="K337" s="157">
        <v>1.5303494900000001E-3</v>
      </c>
      <c r="L337" s="157">
        <v>8.0617805000000008E-3</v>
      </c>
      <c r="M337" s="157">
        <v>1.4474448599999999E-5</v>
      </c>
      <c r="N337" s="157">
        <v>1.4474448599999999E-5</v>
      </c>
      <c r="O337" s="126">
        <v>2.9682345E-6</v>
      </c>
    </row>
    <row r="338" spans="1:15" x14ac:dyDescent="0.25">
      <c r="A338" s="128" t="s">
        <v>16</v>
      </c>
      <c r="B338" s="157">
        <v>34013</v>
      </c>
      <c r="C338" s="157" t="s">
        <v>229</v>
      </c>
      <c r="D338" s="157" t="s">
        <v>53</v>
      </c>
      <c r="E338" s="157" t="s">
        <v>366</v>
      </c>
      <c r="F338" s="157" t="s">
        <v>129</v>
      </c>
      <c r="G338" s="157" t="s">
        <v>89</v>
      </c>
      <c r="H338" s="157" t="s">
        <v>156</v>
      </c>
      <c r="I338" s="157">
        <v>1.1102304000000001</v>
      </c>
      <c r="J338" s="157">
        <v>2.0123404573359999E-4</v>
      </c>
      <c r="K338" s="157">
        <v>7.2657386999999999E-4</v>
      </c>
      <c r="L338" s="157">
        <v>3.5805571999999999E-3</v>
      </c>
      <c r="M338" s="157">
        <v>5.8199166E-6</v>
      </c>
      <c r="N338" s="157">
        <v>5.8199166E-6</v>
      </c>
      <c r="O338" s="126">
        <v>1.2245960999999999E-6</v>
      </c>
    </row>
    <row r="339" spans="1:15" x14ac:dyDescent="0.25">
      <c r="A339" s="128" t="s">
        <v>16</v>
      </c>
      <c r="B339" s="157">
        <v>34013</v>
      </c>
      <c r="C339" s="157" t="s">
        <v>229</v>
      </c>
      <c r="D339" s="157" t="s">
        <v>53</v>
      </c>
      <c r="E339" s="157" t="s">
        <v>367</v>
      </c>
      <c r="F339" s="157" t="s">
        <v>130</v>
      </c>
      <c r="G339" s="157" t="s">
        <v>96</v>
      </c>
      <c r="H339" s="157" t="s">
        <v>156</v>
      </c>
      <c r="I339" s="157">
        <v>57.678719880000003</v>
      </c>
      <c r="J339" s="157">
        <v>3.149204165996E-3</v>
      </c>
      <c r="K339" s="157">
        <v>1.140199664E-2</v>
      </c>
      <c r="L339" s="157">
        <v>5.7476771500000003E-2</v>
      </c>
      <c r="M339" s="157">
        <v>9.8116645800000004E-5</v>
      </c>
      <c r="N339" s="157">
        <v>9.8116645800000004E-5</v>
      </c>
      <c r="O339" s="126">
        <v>2.0454034480000002E-5</v>
      </c>
    </row>
    <row r="340" spans="1:15" x14ac:dyDescent="0.25">
      <c r="A340" s="128" t="s">
        <v>16</v>
      </c>
      <c r="B340" s="157">
        <v>34013</v>
      </c>
      <c r="C340" s="157" t="s">
        <v>229</v>
      </c>
      <c r="D340" s="157" t="s">
        <v>53</v>
      </c>
      <c r="E340" s="157" t="s">
        <v>368</v>
      </c>
      <c r="F340" s="157" t="s">
        <v>131</v>
      </c>
      <c r="G340" s="157" t="s">
        <v>96</v>
      </c>
      <c r="H340" s="157" t="s">
        <v>156</v>
      </c>
      <c r="I340" s="157">
        <v>1209.8422484</v>
      </c>
      <c r="J340" s="157">
        <v>0.15532029121906948</v>
      </c>
      <c r="K340" s="157">
        <v>0.56261895780000004</v>
      </c>
      <c r="L340" s="157">
        <v>3.8715294600000001</v>
      </c>
      <c r="M340" s="157">
        <v>9.3393690199999983E-3</v>
      </c>
      <c r="N340" s="157">
        <v>9.3393690199999983E-3</v>
      </c>
      <c r="O340" s="126">
        <v>1.8002368617000002E-3</v>
      </c>
    </row>
    <row r="341" spans="1:15" x14ac:dyDescent="0.25">
      <c r="A341" s="128" t="s">
        <v>16</v>
      </c>
      <c r="B341" s="157">
        <v>34013</v>
      </c>
      <c r="C341" s="157" t="s">
        <v>229</v>
      </c>
      <c r="D341" s="157" t="s">
        <v>53</v>
      </c>
      <c r="E341" s="157" t="s">
        <v>369</v>
      </c>
      <c r="F341" s="157" t="s">
        <v>95</v>
      </c>
      <c r="G341" s="157" t="s">
        <v>96</v>
      </c>
      <c r="H341" s="157" t="s">
        <v>156</v>
      </c>
      <c r="I341" s="157">
        <v>19.796959537999999</v>
      </c>
      <c r="J341" s="157">
        <v>7.0130371166091804E-4</v>
      </c>
      <c r="K341" s="157">
        <v>2.7625528369999994E-3</v>
      </c>
      <c r="L341" s="157">
        <v>1.928691489E-2</v>
      </c>
      <c r="M341" s="157">
        <v>7.219542081999999E-5</v>
      </c>
      <c r="N341" s="157">
        <v>7.219542081999999E-5</v>
      </c>
      <c r="O341" s="126">
        <v>1.3510723251999998E-5</v>
      </c>
    </row>
    <row r="342" spans="1:15" x14ac:dyDescent="0.25">
      <c r="A342" s="128" t="s">
        <v>16</v>
      </c>
      <c r="B342" s="157">
        <v>34013</v>
      </c>
      <c r="C342" s="157" t="s">
        <v>229</v>
      </c>
      <c r="D342" s="157" t="s">
        <v>53</v>
      </c>
      <c r="E342" s="157" t="s">
        <v>370</v>
      </c>
      <c r="F342" s="157" t="s">
        <v>157</v>
      </c>
      <c r="G342" s="157" t="s">
        <v>96</v>
      </c>
      <c r="H342" s="157" t="s">
        <v>156</v>
      </c>
      <c r="I342" s="157">
        <v>4.280423442</v>
      </c>
      <c r="J342" s="157">
        <v>2.7242960095759101E-4</v>
      </c>
      <c r="K342" s="157">
        <v>1.0169673870000001E-3</v>
      </c>
      <c r="L342" s="157">
        <v>7.5438143699999996E-3</v>
      </c>
      <c r="M342" s="157">
        <v>2.1809955299999998E-5</v>
      </c>
      <c r="N342" s="157">
        <v>2.1809955299999998E-5</v>
      </c>
      <c r="O342" s="126">
        <v>4.1309458359999995E-6</v>
      </c>
    </row>
    <row r="343" spans="1:15" x14ac:dyDescent="0.25">
      <c r="A343" s="128" t="s">
        <v>16</v>
      </c>
      <c r="B343" s="157">
        <v>34013</v>
      </c>
      <c r="C343" s="157" t="s">
        <v>229</v>
      </c>
      <c r="D343" s="157" t="s">
        <v>53</v>
      </c>
      <c r="E343" s="157" t="s">
        <v>371</v>
      </c>
      <c r="F343" s="157" t="s">
        <v>158</v>
      </c>
      <c r="G343" s="157" t="s">
        <v>96</v>
      </c>
      <c r="H343" s="157" t="s">
        <v>156</v>
      </c>
      <c r="I343" s="157">
        <v>2.3780126580000003</v>
      </c>
      <c r="J343" s="157">
        <v>1.6529436528822002E-4</v>
      </c>
      <c r="K343" s="157">
        <v>5.9566103600000001E-4</v>
      </c>
      <c r="L343" s="157">
        <v>3.0602173699999999E-3</v>
      </c>
      <c r="M343" s="157">
        <v>5.3017297199999998E-6</v>
      </c>
      <c r="N343" s="157">
        <v>5.3017297199999998E-6</v>
      </c>
      <c r="O343" s="126">
        <v>1.0993523689999999E-6</v>
      </c>
    </row>
    <row r="344" spans="1:15" x14ac:dyDescent="0.25">
      <c r="A344" s="128" t="s">
        <v>16</v>
      </c>
      <c r="B344" s="157">
        <v>34013</v>
      </c>
      <c r="C344" s="157" t="s">
        <v>229</v>
      </c>
      <c r="D344" s="157" t="s">
        <v>53</v>
      </c>
      <c r="E344" s="157" t="s">
        <v>372</v>
      </c>
      <c r="F344" s="157" t="s">
        <v>134</v>
      </c>
      <c r="G344" s="157" t="s">
        <v>96</v>
      </c>
      <c r="H344" s="157" t="s">
        <v>156</v>
      </c>
      <c r="I344" s="157">
        <v>3.7929321009999999</v>
      </c>
      <c r="J344" s="157">
        <v>2.1453617990127902E-4</v>
      </c>
      <c r="K344" s="157">
        <v>1.0055662729E-3</v>
      </c>
      <c r="L344" s="157">
        <v>7.3640168320000003E-3</v>
      </c>
      <c r="M344" s="157">
        <v>4.4017497360000002E-5</v>
      </c>
      <c r="N344" s="157">
        <v>4.4017497360000002E-5</v>
      </c>
      <c r="O344" s="126">
        <v>8.0983901379999998E-6</v>
      </c>
    </row>
    <row r="345" spans="1:15" x14ac:dyDescent="0.25">
      <c r="A345" s="128" t="s">
        <v>16</v>
      </c>
      <c r="B345" s="157">
        <v>34013</v>
      </c>
      <c r="C345" s="157" t="s">
        <v>229</v>
      </c>
      <c r="D345" s="157" t="s">
        <v>53</v>
      </c>
      <c r="E345" s="157" t="s">
        <v>373</v>
      </c>
      <c r="F345" s="157" t="s">
        <v>140</v>
      </c>
      <c r="G345" s="157" t="s">
        <v>100</v>
      </c>
      <c r="H345" s="157" t="s">
        <v>156</v>
      </c>
      <c r="I345" s="157">
        <v>8.011189121000001</v>
      </c>
      <c r="J345" s="157">
        <v>8.6006507696951803E-4</v>
      </c>
      <c r="K345" s="157">
        <v>3.1660737119999999E-3</v>
      </c>
      <c r="L345" s="157">
        <v>2.324142773E-2</v>
      </c>
      <c r="M345" s="157">
        <v>6.2515230589999996E-5</v>
      </c>
      <c r="N345" s="157">
        <v>6.2515230589999996E-5</v>
      </c>
      <c r="O345" s="126">
        <v>1.1887905675000001E-5</v>
      </c>
    </row>
    <row r="346" spans="1:15" x14ac:dyDescent="0.25">
      <c r="A346" s="128" t="s">
        <v>16</v>
      </c>
      <c r="B346" s="157">
        <v>34013</v>
      </c>
      <c r="C346" s="157" t="s">
        <v>229</v>
      </c>
      <c r="D346" s="157" t="s">
        <v>53</v>
      </c>
      <c r="E346" s="157" t="s">
        <v>374</v>
      </c>
      <c r="F346" s="157" t="s">
        <v>148</v>
      </c>
      <c r="G346" s="157" t="s">
        <v>107</v>
      </c>
      <c r="H346" s="157" t="s">
        <v>156</v>
      </c>
      <c r="I346" s="157">
        <v>3.7555946999999999E-5</v>
      </c>
      <c r="J346" s="157">
        <v>5.5087414524399994E-9</v>
      </c>
      <c r="K346" s="157">
        <v>1.9929534000000001E-8</v>
      </c>
      <c r="L346" s="157">
        <v>9.0007361999999996E-8</v>
      </c>
      <c r="M346" s="157">
        <v>1.2616097000000001E-10</v>
      </c>
      <c r="N346" s="157">
        <v>1.2616097000000001E-10</v>
      </c>
      <c r="O346" s="126">
        <v>2.7430682999999999E-11</v>
      </c>
    </row>
    <row r="347" spans="1:15" x14ac:dyDescent="0.25">
      <c r="A347" s="128" t="s">
        <v>16</v>
      </c>
      <c r="B347" s="157">
        <v>34013</v>
      </c>
      <c r="C347" s="157" t="s">
        <v>229</v>
      </c>
      <c r="D347" s="157" t="s">
        <v>53</v>
      </c>
      <c r="E347" s="157" t="s">
        <v>375</v>
      </c>
      <c r="F347" s="157" t="s">
        <v>108</v>
      </c>
      <c r="G347" s="157" t="s">
        <v>109</v>
      </c>
      <c r="H347" s="157" t="s">
        <v>156</v>
      </c>
      <c r="I347" s="157">
        <v>615.80660708000005</v>
      </c>
      <c r="J347" s="157">
        <v>1.4264815919286071E-2</v>
      </c>
      <c r="K347" s="157">
        <v>6.9025074439999987E-2</v>
      </c>
      <c r="L347" s="157">
        <v>0.23331057717000003</v>
      </c>
      <c r="M347" s="157">
        <v>5.3418551570999994E-4</v>
      </c>
      <c r="N347" s="157">
        <v>5.3418551570999994E-4</v>
      </c>
      <c r="O347" s="126">
        <v>1.156103199E-4</v>
      </c>
    </row>
    <row r="348" spans="1:15" x14ac:dyDescent="0.25">
      <c r="A348" s="128" t="s">
        <v>16</v>
      </c>
      <c r="B348" s="157">
        <v>34013</v>
      </c>
      <c r="C348" s="157" t="s">
        <v>229</v>
      </c>
      <c r="D348" s="157" t="s">
        <v>53</v>
      </c>
      <c r="E348" s="157" t="s">
        <v>376</v>
      </c>
      <c r="F348" s="157" t="s">
        <v>110</v>
      </c>
      <c r="G348" s="157" t="s">
        <v>109</v>
      </c>
      <c r="H348" s="157" t="s">
        <v>156</v>
      </c>
      <c r="I348" s="157">
        <v>94.310427509999997</v>
      </c>
      <c r="J348" s="157">
        <v>2.49020075246779E-3</v>
      </c>
      <c r="K348" s="157">
        <v>1.2059070666E-2</v>
      </c>
      <c r="L348" s="157">
        <v>4.7369123140000004E-2</v>
      </c>
      <c r="M348" s="157">
        <v>1.2581201616999998E-4</v>
      </c>
      <c r="N348" s="157">
        <v>1.2581201616999998E-4</v>
      </c>
      <c r="O348" s="126">
        <v>2.5920662910000001E-5</v>
      </c>
    </row>
    <row r="349" spans="1:15" x14ac:dyDescent="0.25">
      <c r="A349" s="128" t="s">
        <v>16</v>
      </c>
      <c r="B349" s="157">
        <v>34013</v>
      </c>
      <c r="C349" s="157" t="s">
        <v>229</v>
      </c>
      <c r="D349" s="157" t="s">
        <v>53</v>
      </c>
      <c r="E349" s="157" t="s">
        <v>377</v>
      </c>
      <c r="F349" s="157" t="s">
        <v>111</v>
      </c>
      <c r="G349" s="157" t="s">
        <v>109</v>
      </c>
      <c r="H349" s="157" t="s">
        <v>156</v>
      </c>
      <c r="I349" s="157">
        <v>44.971952299999998</v>
      </c>
      <c r="J349" s="157">
        <v>2.4108379125192796E-3</v>
      </c>
      <c r="K349" s="157">
        <v>1.1673614240000001E-2</v>
      </c>
      <c r="L349" s="157">
        <v>5.17182463E-2</v>
      </c>
      <c r="M349" s="157">
        <v>1.5291778289999998E-4</v>
      </c>
      <c r="N349" s="157">
        <v>1.5291778289999998E-4</v>
      </c>
      <c r="O349" s="126">
        <v>3.0545453799999998E-5</v>
      </c>
    </row>
    <row r="350" spans="1:15" x14ac:dyDescent="0.25">
      <c r="A350" s="128" t="s">
        <v>16</v>
      </c>
      <c r="B350" s="157">
        <v>34013</v>
      </c>
      <c r="C350" s="157" t="s">
        <v>229</v>
      </c>
      <c r="D350" s="157" t="s">
        <v>53</v>
      </c>
      <c r="E350" s="157" t="s">
        <v>378</v>
      </c>
      <c r="F350" s="157" t="s">
        <v>150</v>
      </c>
      <c r="G350" s="157" t="s">
        <v>109</v>
      </c>
      <c r="H350" s="157" t="s">
        <v>156</v>
      </c>
      <c r="I350" s="157">
        <v>52.063574459999991</v>
      </c>
      <c r="J350" s="157">
        <v>4.2858150883620001E-3</v>
      </c>
      <c r="K350" s="157">
        <v>1.5467845059999999E-2</v>
      </c>
      <c r="L350" s="157">
        <v>9.1239814900000007E-2</v>
      </c>
      <c r="M350" s="157">
        <v>1.904301873E-4</v>
      </c>
      <c r="N350" s="157">
        <v>1.904301873E-4</v>
      </c>
      <c r="O350" s="126">
        <v>3.8022996400000001E-5</v>
      </c>
    </row>
    <row r="351" spans="1:15" x14ac:dyDescent="0.25">
      <c r="A351" s="128" t="s">
        <v>16</v>
      </c>
      <c r="B351" s="157">
        <v>34013</v>
      </c>
      <c r="C351" s="157" t="s">
        <v>229</v>
      </c>
      <c r="D351" s="157" t="s">
        <v>53</v>
      </c>
      <c r="E351" s="157" t="s">
        <v>379</v>
      </c>
      <c r="F351" s="157" t="s">
        <v>151</v>
      </c>
      <c r="G351" s="157" t="s">
        <v>109</v>
      </c>
      <c r="H351" s="157" t="s">
        <v>156</v>
      </c>
      <c r="I351" s="157">
        <v>3.31472897</v>
      </c>
      <c r="J351" s="157">
        <v>7.625255870092999E-5</v>
      </c>
      <c r="K351" s="157">
        <v>2.7779050300000003E-4</v>
      </c>
      <c r="L351" s="157">
        <v>1.4108716100000001E-3</v>
      </c>
      <c r="M351" s="157">
        <v>2.4722656399999999E-6</v>
      </c>
      <c r="N351" s="157">
        <v>2.4722656399999999E-6</v>
      </c>
      <c r="O351" s="126">
        <v>5.1699615600000002E-7</v>
      </c>
    </row>
    <row r="352" spans="1:15" x14ac:dyDescent="0.25">
      <c r="A352" s="128" t="s">
        <v>16</v>
      </c>
      <c r="B352" s="157">
        <v>34013</v>
      </c>
      <c r="C352" s="157" t="s">
        <v>229</v>
      </c>
      <c r="D352" s="157" t="s">
        <v>53</v>
      </c>
      <c r="E352" s="157" t="s">
        <v>380</v>
      </c>
      <c r="F352" s="157" t="s">
        <v>112</v>
      </c>
      <c r="G352" s="157" t="s">
        <v>109</v>
      </c>
      <c r="H352" s="157" t="s">
        <v>156</v>
      </c>
      <c r="I352" s="157">
        <v>0.97210818999999993</v>
      </c>
      <c r="J352" s="157">
        <v>2.9097579326375001E-5</v>
      </c>
      <c r="K352" s="157">
        <v>1.45049553E-4</v>
      </c>
      <c r="L352" s="157">
        <v>6.9848252800000011E-4</v>
      </c>
      <c r="M352" s="157">
        <v>2.4319059800000005E-6</v>
      </c>
      <c r="N352" s="157">
        <v>2.4319059800000005E-6</v>
      </c>
      <c r="O352" s="126">
        <v>4.7533814E-7</v>
      </c>
    </row>
    <row r="353" spans="1:15" x14ac:dyDescent="0.25">
      <c r="A353" s="128" t="s">
        <v>16</v>
      </c>
      <c r="B353" s="157">
        <v>34013</v>
      </c>
      <c r="C353" s="157" t="s">
        <v>229</v>
      </c>
      <c r="D353" s="157" t="s">
        <v>53</v>
      </c>
      <c r="E353" s="157" t="s">
        <v>381</v>
      </c>
      <c r="F353" s="157" t="s">
        <v>129</v>
      </c>
      <c r="G353" s="157" t="s">
        <v>89</v>
      </c>
      <c r="H353" s="157" t="s">
        <v>159</v>
      </c>
      <c r="I353" s="157">
        <v>5.0850253999999998E-2</v>
      </c>
      <c r="J353" s="157">
        <v>4.5424944400000003E-7</v>
      </c>
      <c r="K353" s="157">
        <v>2.7782855000000002E-5</v>
      </c>
      <c r="L353" s="157">
        <v>1.3666251000000001E-4</v>
      </c>
      <c r="M353" s="157">
        <v>2.2213426000000001E-7</v>
      </c>
      <c r="N353" s="157">
        <v>2.2213426000000001E-7</v>
      </c>
      <c r="O353" s="126">
        <v>4.1809456999999997E-8</v>
      </c>
    </row>
    <row r="354" spans="1:15" x14ac:dyDescent="0.25">
      <c r="A354" s="128" t="s">
        <v>16</v>
      </c>
      <c r="B354" s="157">
        <v>34013</v>
      </c>
      <c r="C354" s="157" t="s">
        <v>229</v>
      </c>
      <c r="D354" s="157" t="s">
        <v>53</v>
      </c>
      <c r="E354" s="157" t="s">
        <v>382</v>
      </c>
      <c r="F354" s="157" t="s">
        <v>131</v>
      </c>
      <c r="G354" s="157" t="s">
        <v>96</v>
      </c>
      <c r="H354" s="157" t="s">
        <v>159</v>
      </c>
      <c r="I354" s="157">
        <v>125.15549</v>
      </c>
      <c r="J354" s="157">
        <v>6.5608048800000008E-4</v>
      </c>
      <c r="K354" s="157">
        <v>4.0188421000000002E-2</v>
      </c>
      <c r="L354" s="157">
        <v>0.27393057999999998</v>
      </c>
      <c r="M354" s="157">
        <v>6.5358791999999997E-4</v>
      </c>
      <c r="N354" s="157">
        <v>6.5358791999999997E-4</v>
      </c>
      <c r="O354" s="126">
        <v>1.1822572E-4</v>
      </c>
    </row>
    <row r="355" spans="1:15" x14ac:dyDescent="0.25">
      <c r="A355" s="128" t="s">
        <v>16</v>
      </c>
      <c r="B355" s="157">
        <v>34013</v>
      </c>
      <c r="C355" s="157" t="s">
        <v>229</v>
      </c>
      <c r="D355" s="157" t="s">
        <v>53</v>
      </c>
      <c r="E355" s="157" t="s">
        <v>383</v>
      </c>
      <c r="F355" s="157" t="s">
        <v>95</v>
      </c>
      <c r="G355" s="157" t="s">
        <v>96</v>
      </c>
      <c r="H355" s="157" t="s">
        <v>159</v>
      </c>
      <c r="I355" s="157">
        <v>5.5006959000000001E-2</v>
      </c>
      <c r="J355" s="157">
        <v>7.5566819599999996E-7</v>
      </c>
      <c r="K355" s="157">
        <v>4.6332942E-5</v>
      </c>
      <c r="L355" s="157">
        <v>3.1965849E-4</v>
      </c>
      <c r="M355" s="157">
        <v>7.7192874000000004E-7</v>
      </c>
      <c r="N355" s="157">
        <v>7.7192874000000004E-7</v>
      </c>
      <c r="O355" s="126">
        <v>1.3946211999999999E-7</v>
      </c>
    </row>
    <row r="356" spans="1:15" x14ac:dyDescent="0.25">
      <c r="A356" s="128" t="s">
        <v>16</v>
      </c>
      <c r="B356" s="157">
        <v>34013</v>
      </c>
      <c r="C356" s="157" t="s">
        <v>229</v>
      </c>
      <c r="D356" s="157" t="s">
        <v>53</v>
      </c>
      <c r="E356" s="157" t="s">
        <v>384</v>
      </c>
      <c r="F356" s="157" t="s">
        <v>160</v>
      </c>
      <c r="G356" s="157" t="s">
        <v>96</v>
      </c>
      <c r="H356" s="157" t="s">
        <v>159</v>
      </c>
      <c r="I356" s="157">
        <v>6.6008343999999997E-2</v>
      </c>
      <c r="J356" s="157">
        <v>4.2871686800000001E-7</v>
      </c>
      <c r="K356" s="157">
        <v>2.6549178E-5</v>
      </c>
      <c r="L356" s="157">
        <v>1.9560924999999999E-4</v>
      </c>
      <c r="M356" s="157">
        <v>5.0453775000000003E-7</v>
      </c>
      <c r="N356" s="157">
        <v>5.0453775000000003E-7</v>
      </c>
      <c r="O356" s="126">
        <v>9.0945881999999995E-8</v>
      </c>
    </row>
    <row r="357" spans="1:15" x14ac:dyDescent="0.25">
      <c r="A357" s="128" t="s">
        <v>16</v>
      </c>
      <c r="B357" s="157">
        <v>34013</v>
      </c>
      <c r="C357" s="157" t="s">
        <v>229</v>
      </c>
      <c r="D357" s="157" t="s">
        <v>53</v>
      </c>
      <c r="E357" s="157" t="s">
        <v>385</v>
      </c>
      <c r="F357" s="157" t="s">
        <v>133</v>
      </c>
      <c r="G357" s="157" t="s">
        <v>96</v>
      </c>
      <c r="H357" s="157" t="s">
        <v>159</v>
      </c>
      <c r="I357" s="157">
        <v>0.58035009000000004</v>
      </c>
      <c r="J357" s="157">
        <v>1.1853070704000002E-6</v>
      </c>
      <c r="K357" s="157">
        <v>7.5759842999999997E-5</v>
      </c>
      <c r="L357" s="157">
        <v>5.0357533999999997E-4</v>
      </c>
      <c r="M357" s="157">
        <v>1.5268186199999999E-6</v>
      </c>
      <c r="N357" s="157">
        <v>1.5268186199999999E-6</v>
      </c>
      <c r="O357" s="126">
        <v>2.7605272700000003E-7</v>
      </c>
    </row>
    <row r="358" spans="1:15" x14ac:dyDescent="0.25">
      <c r="A358" s="128" t="s">
        <v>16</v>
      </c>
      <c r="B358" s="157">
        <v>34013</v>
      </c>
      <c r="C358" s="157" t="s">
        <v>229</v>
      </c>
      <c r="D358" s="157" t="s">
        <v>53</v>
      </c>
      <c r="E358" s="157" t="s">
        <v>386</v>
      </c>
      <c r="F358" s="157" t="s">
        <v>134</v>
      </c>
      <c r="G358" s="157" t="s">
        <v>96</v>
      </c>
      <c r="H358" s="157" t="s">
        <v>159</v>
      </c>
      <c r="I358" s="157">
        <v>0.22002783399999998</v>
      </c>
      <c r="J358" s="157">
        <v>8.9436811628E-7</v>
      </c>
      <c r="K358" s="157">
        <v>7.0556878299999997E-5</v>
      </c>
      <c r="L358" s="157">
        <v>5.0363509199999996E-4</v>
      </c>
      <c r="M358" s="157">
        <v>2.98419441E-6</v>
      </c>
      <c r="N358" s="157">
        <v>2.98419441E-6</v>
      </c>
      <c r="O358" s="126">
        <v>5.3682356500000003E-7</v>
      </c>
    </row>
    <row r="359" spans="1:15" x14ac:dyDescent="0.25">
      <c r="A359" s="128" t="s">
        <v>16</v>
      </c>
      <c r="B359" s="157">
        <v>34013</v>
      </c>
      <c r="C359" s="157" t="s">
        <v>229</v>
      </c>
      <c r="D359" s="157" t="s">
        <v>53</v>
      </c>
      <c r="E359" s="157" t="s">
        <v>387</v>
      </c>
      <c r="F359" s="157" t="s">
        <v>148</v>
      </c>
      <c r="G359" s="157" t="s">
        <v>107</v>
      </c>
      <c r="H359" s="157" t="s">
        <v>159</v>
      </c>
      <c r="I359" s="157">
        <v>1.9974022999999998E-5</v>
      </c>
      <c r="J359" s="157">
        <v>2.4105671200000001E-10</v>
      </c>
      <c r="K359" s="157">
        <v>1.3895786E-8</v>
      </c>
      <c r="L359" s="157">
        <v>6.1997298000000005E-8</v>
      </c>
      <c r="M359" s="157">
        <v>7.0732780999999994E-11</v>
      </c>
      <c r="N359" s="157">
        <v>7.0732780999999994E-11</v>
      </c>
      <c r="O359" s="126">
        <v>1.2346902E-11</v>
      </c>
    </row>
    <row r="360" spans="1:15" x14ac:dyDescent="0.25">
      <c r="A360" s="128" t="s">
        <v>16</v>
      </c>
      <c r="B360" s="157">
        <v>34013</v>
      </c>
      <c r="C360" s="157" t="s">
        <v>229</v>
      </c>
      <c r="D360" s="157" t="s">
        <v>53</v>
      </c>
      <c r="E360" s="157" t="s">
        <v>388</v>
      </c>
      <c r="F360" s="157" t="s">
        <v>108</v>
      </c>
      <c r="G360" s="157" t="s">
        <v>109</v>
      </c>
      <c r="H360" s="157" t="s">
        <v>159</v>
      </c>
      <c r="I360" s="157">
        <v>117.01155170000001</v>
      </c>
      <c r="J360" s="157">
        <v>2.6025792629999999E-4</v>
      </c>
      <c r="K360" s="157">
        <v>2.118415043E-2</v>
      </c>
      <c r="L360" s="157">
        <v>6.9228758760000009E-2</v>
      </c>
      <c r="M360" s="157">
        <v>1.5017923819999999E-4</v>
      </c>
      <c r="N360" s="157">
        <v>1.5017923819999999E-4</v>
      </c>
      <c r="O360" s="126">
        <v>2.9934508220000001E-5</v>
      </c>
    </row>
    <row r="361" spans="1:15" x14ac:dyDescent="0.25">
      <c r="A361" s="128" t="s">
        <v>16</v>
      </c>
      <c r="B361" s="157">
        <v>34013</v>
      </c>
      <c r="C361" s="157" t="s">
        <v>229</v>
      </c>
      <c r="D361" s="157" t="s">
        <v>53</v>
      </c>
      <c r="E361" s="157" t="s">
        <v>389</v>
      </c>
      <c r="F361" s="157" t="s">
        <v>110</v>
      </c>
      <c r="G361" s="157" t="s">
        <v>109</v>
      </c>
      <c r="H361" s="157" t="s">
        <v>159</v>
      </c>
      <c r="I361" s="157">
        <v>2.2513865690000001</v>
      </c>
      <c r="J361" s="157">
        <v>1.1005634795199997E-5</v>
      </c>
      <c r="K361" s="157">
        <v>8.9330540440000009E-4</v>
      </c>
      <c r="L361" s="157">
        <v>3.2024656349999999E-3</v>
      </c>
      <c r="M361" s="157">
        <v>7.6512925009999989E-6</v>
      </c>
      <c r="N361" s="157">
        <v>7.6512925009999989E-6</v>
      </c>
      <c r="O361" s="126">
        <v>1.4926915535E-6</v>
      </c>
    </row>
    <row r="362" spans="1:15" x14ac:dyDescent="0.25">
      <c r="A362" s="128" t="s">
        <v>16</v>
      </c>
      <c r="B362" s="157">
        <v>34013</v>
      </c>
      <c r="C362" s="157" t="s">
        <v>229</v>
      </c>
      <c r="D362" s="157" t="s">
        <v>53</v>
      </c>
      <c r="E362" s="157" t="s">
        <v>390</v>
      </c>
      <c r="F362" s="157" t="s">
        <v>111</v>
      </c>
      <c r="G362" s="157" t="s">
        <v>109</v>
      </c>
      <c r="H362" s="157" t="s">
        <v>159</v>
      </c>
      <c r="I362" s="157">
        <v>1.80353037</v>
      </c>
      <c r="J362" s="157">
        <v>1.1259443720000001E-5</v>
      </c>
      <c r="K362" s="157">
        <v>9.1523031000000001E-4</v>
      </c>
      <c r="L362" s="157">
        <v>3.9161617000000003E-3</v>
      </c>
      <c r="M362" s="157">
        <v>1.0886236699999999E-5</v>
      </c>
      <c r="N362" s="157">
        <v>1.0886236699999999E-5</v>
      </c>
      <c r="O362" s="126">
        <v>2.06361781E-6</v>
      </c>
    </row>
    <row r="363" spans="1:15" x14ac:dyDescent="0.25">
      <c r="A363" s="128" t="s">
        <v>16</v>
      </c>
      <c r="B363" s="157">
        <v>34013</v>
      </c>
      <c r="C363" s="157" t="s">
        <v>229</v>
      </c>
      <c r="D363" s="157" t="s">
        <v>53</v>
      </c>
      <c r="E363" s="157" t="s">
        <v>391</v>
      </c>
      <c r="F363" s="157" t="s">
        <v>161</v>
      </c>
      <c r="G363" s="157" t="s">
        <v>109</v>
      </c>
      <c r="H363" s="157" t="s">
        <v>159</v>
      </c>
      <c r="I363" s="157">
        <v>3.4012882800000002</v>
      </c>
      <c r="J363" s="157">
        <v>7.1054165880000004E-5</v>
      </c>
      <c r="K363" s="157">
        <v>7.0611242800000008E-3</v>
      </c>
      <c r="L363" s="157">
        <v>3.6779940179999998E-2</v>
      </c>
      <c r="M363" s="157">
        <v>4.3463688209999999E-4</v>
      </c>
      <c r="N363" s="157">
        <v>4.3463688209999999E-4</v>
      </c>
      <c r="O363" s="126">
        <v>7.2879069E-5</v>
      </c>
    </row>
    <row r="364" spans="1:15" x14ac:dyDescent="0.25">
      <c r="A364" s="128" t="s">
        <v>16</v>
      </c>
      <c r="B364" s="157">
        <v>34013</v>
      </c>
      <c r="C364" s="157" t="s">
        <v>229</v>
      </c>
      <c r="D364" s="157" t="s">
        <v>53</v>
      </c>
      <c r="E364" s="157" t="s">
        <v>392</v>
      </c>
      <c r="F364" s="157" t="s">
        <v>154</v>
      </c>
      <c r="G364" s="157" t="s">
        <v>96</v>
      </c>
      <c r="H364" s="157" t="s">
        <v>159</v>
      </c>
      <c r="I364" s="157">
        <v>0</v>
      </c>
      <c r="J364" s="157">
        <v>0</v>
      </c>
      <c r="K364" s="157">
        <v>0</v>
      </c>
      <c r="L364" s="157">
        <v>0</v>
      </c>
      <c r="M364" s="157">
        <v>0</v>
      </c>
      <c r="N364" s="157">
        <v>0</v>
      </c>
      <c r="O364" s="126">
        <v>0</v>
      </c>
    </row>
    <row r="365" spans="1:15" x14ac:dyDescent="0.25">
      <c r="A365" s="128" t="s">
        <v>16</v>
      </c>
      <c r="B365" s="157">
        <v>34013</v>
      </c>
      <c r="C365" s="157" t="s">
        <v>229</v>
      </c>
      <c r="D365" s="157" t="s">
        <v>53</v>
      </c>
      <c r="E365" s="157" t="s">
        <v>393</v>
      </c>
      <c r="F365" s="157" t="s">
        <v>162</v>
      </c>
      <c r="G365" s="157" t="s">
        <v>83</v>
      </c>
      <c r="H365" s="157" t="s">
        <v>163</v>
      </c>
      <c r="I365" s="157">
        <v>21.067745821000003</v>
      </c>
      <c r="J365" s="157">
        <v>6.4402519307103898E-4</v>
      </c>
      <c r="K365" s="157">
        <v>2.5063077981999997E-3</v>
      </c>
      <c r="L365" s="157">
        <v>2.4770806529999996E-3</v>
      </c>
      <c r="M365" s="157">
        <v>3.5817748868000005E-4</v>
      </c>
      <c r="N365" s="157">
        <v>3.4743216401959999E-4</v>
      </c>
      <c r="O365" s="126">
        <v>4.9924089479999988E-6</v>
      </c>
    </row>
    <row r="366" spans="1:15" x14ac:dyDescent="0.25">
      <c r="A366" s="128" t="s">
        <v>16</v>
      </c>
      <c r="B366" s="157">
        <v>34013</v>
      </c>
      <c r="C366" s="157" t="s">
        <v>229</v>
      </c>
      <c r="D366" s="157" t="s">
        <v>53</v>
      </c>
      <c r="E366" s="157" t="s">
        <v>394</v>
      </c>
      <c r="F366" s="157" t="s">
        <v>117</v>
      </c>
      <c r="G366" s="157" t="s">
        <v>89</v>
      </c>
      <c r="H366" s="157" t="s">
        <v>163</v>
      </c>
      <c r="I366" s="157">
        <v>41.823909969999995</v>
      </c>
      <c r="J366" s="157">
        <v>3.1614592618331191E-3</v>
      </c>
      <c r="K366" s="157">
        <v>3.8899723723999996E-2</v>
      </c>
      <c r="L366" s="157">
        <v>1.8876358499999999E-2</v>
      </c>
      <c r="M366" s="157">
        <v>3.2722251460999999E-3</v>
      </c>
      <c r="N366" s="157">
        <v>3.1740583917169995E-3</v>
      </c>
      <c r="O366" s="126">
        <v>1.0995588658900001E-4</v>
      </c>
    </row>
    <row r="367" spans="1:15" x14ac:dyDescent="0.25">
      <c r="A367" s="128" t="s">
        <v>16</v>
      </c>
      <c r="B367" s="157">
        <v>34013</v>
      </c>
      <c r="C367" s="157" t="s">
        <v>229</v>
      </c>
      <c r="D367" s="157" t="s">
        <v>53</v>
      </c>
      <c r="E367" s="157" t="s">
        <v>395</v>
      </c>
      <c r="F367" s="157" t="s">
        <v>88</v>
      </c>
      <c r="G367" s="157" t="s">
        <v>89</v>
      </c>
      <c r="H367" s="157" t="s">
        <v>163</v>
      </c>
      <c r="I367" s="157">
        <v>4.6240964</v>
      </c>
      <c r="J367" s="157">
        <v>1.365295745268E-5</v>
      </c>
      <c r="K367" s="157">
        <v>9.0191505000000006E-5</v>
      </c>
      <c r="L367" s="157">
        <v>7.2761686E-5</v>
      </c>
      <c r="M367" s="157">
        <v>9.7940792000000007E-6</v>
      </c>
      <c r="N367" s="157">
        <v>9.5002568240000013E-6</v>
      </c>
      <c r="O367" s="126">
        <v>1.8160949E-7</v>
      </c>
    </row>
    <row r="368" spans="1:15" x14ac:dyDescent="0.25">
      <c r="A368" s="128" t="s">
        <v>16</v>
      </c>
      <c r="B368" s="157">
        <v>34013</v>
      </c>
      <c r="C368" s="157" t="s">
        <v>229</v>
      </c>
      <c r="D368" s="157" t="s">
        <v>53</v>
      </c>
      <c r="E368" s="157" t="s">
        <v>396</v>
      </c>
      <c r="F368" s="157" t="s">
        <v>90</v>
      </c>
      <c r="G368" s="157" t="s">
        <v>89</v>
      </c>
      <c r="H368" s="157" t="s">
        <v>163</v>
      </c>
      <c r="I368" s="157">
        <v>40.357311929999995</v>
      </c>
      <c r="J368" s="157">
        <v>2.0848673725892998E-4</v>
      </c>
      <c r="K368" s="157">
        <v>1.4185190919999999E-3</v>
      </c>
      <c r="L368" s="157">
        <v>1.044746222E-3</v>
      </c>
      <c r="M368" s="157">
        <v>1.4383379640000001E-4</v>
      </c>
      <c r="N368" s="157">
        <v>1.3951878250800001E-4</v>
      </c>
      <c r="O368" s="126">
        <v>2.9915172299999997E-6</v>
      </c>
    </row>
    <row r="369" spans="1:15" x14ac:dyDescent="0.25">
      <c r="A369" s="128" t="s">
        <v>16</v>
      </c>
      <c r="B369" s="157">
        <v>34013</v>
      </c>
      <c r="C369" s="157" t="s">
        <v>229</v>
      </c>
      <c r="D369" s="157" t="s">
        <v>53</v>
      </c>
      <c r="E369" s="157" t="s">
        <v>397</v>
      </c>
      <c r="F369" s="157" t="s">
        <v>118</v>
      </c>
      <c r="G369" s="157" t="s">
        <v>89</v>
      </c>
      <c r="H369" s="157" t="s">
        <v>163</v>
      </c>
      <c r="I369" s="157">
        <v>149.98978349999999</v>
      </c>
      <c r="J369" s="157">
        <v>8.5850258387037293E-3</v>
      </c>
      <c r="K369" s="157">
        <v>0.10304974959</v>
      </c>
      <c r="L369" s="157">
        <v>5.6530815600000006E-2</v>
      </c>
      <c r="M369" s="157">
        <v>9.3440528610000007E-3</v>
      </c>
      <c r="N369" s="157">
        <v>9.0637312751699999E-3</v>
      </c>
      <c r="O369" s="126">
        <v>2.7688118649999999E-4</v>
      </c>
    </row>
    <row r="370" spans="1:15" x14ac:dyDescent="0.25">
      <c r="A370" s="128" t="s">
        <v>16</v>
      </c>
      <c r="B370" s="157">
        <v>34013</v>
      </c>
      <c r="C370" s="157" t="s">
        <v>229</v>
      </c>
      <c r="D370" s="157" t="s">
        <v>53</v>
      </c>
      <c r="E370" s="157" t="s">
        <v>398</v>
      </c>
      <c r="F370" s="157" t="s">
        <v>164</v>
      </c>
      <c r="G370" s="157" t="s">
        <v>89</v>
      </c>
      <c r="H370" s="157" t="s">
        <v>163</v>
      </c>
      <c r="I370" s="157">
        <v>31.876931276200001</v>
      </c>
      <c r="J370" s="157">
        <v>6.4939589481337852E-3</v>
      </c>
      <c r="K370" s="157">
        <v>0.1082946126106</v>
      </c>
      <c r="L370" s="157">
        <v>4.8603422077899999E-2</v>
      </c>
      <c r="M370" s="157">
        <v>6.5540839875999997E-3</v>
      </c>
      <c r="N370" s="157">
        <v>6.3574614679719997E-3</v>
      </c>
      <c r="O370" s="126">
        <v>2.95594799051E-4</v>
      </c>
    </row>
    <row r="371" spans="1:15" x14ac:dyDescent="0.25">
      <c r="A371" s="128" t="s">
        <v>16</v>
      </c>
      <c r="B371" s="157">
        <v>34013</v>
      </c>
      <c r="C371" s="157" t="s">
        <v>229</v>
      </c>
      <c r="D371" s="157" t="s">
        <v>53</v>
      </c>
      <c r="E371" s="157" t="s">
        <v>399</v>
      </c>
      <c r="F371" s="157" t="s">
        <v>91</v>
      </c>
      <c r="G371" s="157" t="s">
        <v>89</v>
      </c>
      <c r="H371" s="157" t="s">
        <v>163</v>
      </c>
      <c r="I371" s="157">
        <v>14.674602371000001</v>
      </c>
      <c r="J371" s="157">
        <v>5.7632129822182503E-4</v>
      </c>
      <c r="K371" s="157">
        <v>6.5160683729999997E-3</v>
      </c>
      <c r="L371" s="157">
        <v>3.4555632489999999E-3</v>
      </c>
      <c r="M371" s="157">
        <v>5.8566410570000003E-4</v>
      </c>
      <c r="N371" s="157">
        <v>5.6809418252899994E-4</v>
      </c>
      <c r="O371" s="126">
        <v>1.6648627689000003E-5</v>
      </c>
    </row>
    <row r="372" spans="1:15" x14ac:dyDescent="0.25">
      <c r="A372" s="128" t="s">
        <v>16</v>
      </c>
      <c r="B372" s="157">
        <v>34013</v>
      </c>
      <c r="C372" s="157" t="s">
        <v>229</v>
      </c>
      <c r="D372" s="157" t="s">
        <v>53</v>
      </c>
      <c r="E372" s="157" t="s">
        <v>400</v>
      </c>
      <c r="F372" s="157" t="s">
        <v>119</v>
      </c>
      <c r="G372" s="157" t="s">
        <v>89</v>
      </c>
      <c r="H372" s="157" t="s">
        <v>163</v>
      </c>
      <c r="I372" s="157">
        <v>6.3236230899999999</v>
      </c>
      <c r="J372" s="157">
        <v>3.8241083512704149E-4</v>
      </c>
      <c r="K372" s="157">
        <v>4.6703814916999997E-3</v>
      </c>
      <c r="L372" s="157">
        <v>2.6299242195000003E-3</v>
      </c>
      <c r="M372" s="157">
        <v>3.7900054855999999E-4</v>
      </c>
      <c r="N372" s="157">
        <v>3.6763053210320007E-4</v>
      </c>
      <c r="O372" s="126">
        <v>1.00292987093E-5</v>
      </c>
    </row>
    <row r="373" spans="1:15" x14ac:dyDescent="0.25">
      <c r="A373" s="128" t="s">
        <v>16</v>
      </c>
      <c r="B373" s="157">
        <v>34013</v>
      </c>
      <c r="C373" s="157" t="s">
        <v>229</v>
      </c>
      <c r="D373" s="157" t="s">
        <v>53</v>
      </c>
      <c r="E373" s="157" t="s">
        <v>401</v>
      </c>
      <c r="F373" s="157" t="s">
        <v>92</v>
      </c>
      <c r="G373" s="157" t="s">
        <v>89</v>
      </c>
      <c r="H373" s="157" t="s">
        <v>163</v>
      </c>
      <c r="I373" s="157">
        <v>118.33714852999999</v>
      </c>
      <c r="J373" s="157">
        <v>1.6243413325226096E-3</v>
      </c>
      <c r="K373" s="157">
        <v>1.3578619248900001E-2</v>
      </c>
      <c r="L373" s="157">
        <v>6.9272600484999993E-3</v>
      </c>
      <c r="M373" s="157">
        <v>1.1319207383400001E-3</v>
      </c>
      <c r="N373" s="157">
        <v>1.0979631161897999E-3</v>
      </c>
      <c r="O373" s="126">
        <v>3.0795254395999999E-5</v>
      </c>
    </row>
    <row r="374" spans="1:15" x14ac:dyDescent="0.25">
      <c r="A374" s="128" t="s">
        <v>16</v>
      </c>
      <c r="B374" s="157">
        <v>34013</v>
      </c>
      <c r="C374" s="157" t="s">
        <v>229</v>
      </c>
      <c r="D374" s="157" t="s">
        <v>53</v>
      </c>
      <c r="E374" s="157" t="s">
        <v>402</v>
      </c>
      <c r="F374" s="157" t="s">
        <v>120</v>
      </c>
      <c r="G374" s="157" t="s">
        <v>89</v>
      </c>
      <c r="H374" s="157" t="s">
        <v>163</v>
      </c>
      <c r="I374" s="157">
        <v>107.3894522411</v>
      </c>
      <c r="J374" s="157">
        <v>4.8345821345739158E-3</v>
      </c>
      <c r="K374" s="157">
        <v>5.3198943536360004E-2</v>
      </c>
      <c r="L374" s="157">
        <v>3.3853023018210006E-2</v>
      </c>
      <c r="M374" s="157">
        <v>5.2153683292619994E-3</v>
      </c>
      <c r="N374" s="157">
        <v>5.0589072793841405E-3</v>
      </c>
      <c r="O374" s="126">
        <v>1.3156551857069999E-4</v>
      </c>
    </row>
    <row r="375" spans="1:15" x14ac:dyDescent="0.25">
      <c r="A375" s="128" t="s">
        <v>16</v>
      </c>
      <c r="B375" s="157">
        <v>34013</v>
      </c>
      <c r="C375" s="157" t="s">
        <v>229</v>
      </c>
      <c r="D375" s="157" t="s">
        <v>53</v>
      </c>
      <c r="E375" s="157" t="s">
        <v>403</v>
      </c>
      <c r="F375" s="157" t="s">
        <v>121</v>
      </c>
      <c r="G375" s="157" t="s">
        <v>89</v>
      </c>
      <c r="H375" s="157" t="s">
        <v>163</v>
      </c>
      <c r="I375" s="157">
        <v>74.606684043000001</v>
      </c>
      <c r="J375" s="157">
        <v>5.1041584393929328E-3</v>
      </c>
      <c r="K375" s="157">
        <v>6.22521671171E-2</v>
      </c>
      <c r="L375" s="157">
        <v>2.13834201515E-2</v>
      </c>
      <c r="M375" s="157">
        <v>3.7920413573000003E-3</v>
      </c>
      <c r="N375" s="157">
        <v>3.678280116581E-3</v>
      </c>
      <c r="O375" s="126">
        <v>1.1260019750419999E-4</v>
      </c>
    </row>
    <row r="376" spans="1:15" x14ac:dyDescent="0.25">
      <c r="A376" s="128" t="s">
        <v>16</v>
      </c>
      <c r="B376" s="157">
        <v>34013</v>
      </c>
      <c r="C376" s="157" t="s">
        <v>229</v>
      </c>
      <c r="D376" s="157" t="s">
        <v>53</v>
      </c>
      <c r="E376" s="157" t="s">
        <v>404</v>
      </c>
      <c r="F376" s="157" t="s">
        <v>165</v>
      </c>
      <c r="G376" s="157" t="s">
        <v>89</v>
      </c>
      <c r="H376" s="157" t="s">
        <v>163</v>
      </c>
      <c r="I376" s="157">
        <v>235.44067176909999</v>
      </c>
      <c r="J376" s="157">
        <v>2.725393739090232E-2</v>
      </c>
      <c r="K376" s="157">
        <v>0.3577473741146</v>
      </c>
      <c r="L376" s="157">
        <v>0.15648048972849998</v>
      </c>
      <c r="M376" s="157">
        <v>2.8619828018179999E-2</v>
      </c>
      <c r="N376" s="157">
        <v>2.7761233177634601E-2</v>
      </c>
      <c r="O376" s="126">
        <v>1.106310581125E-3</v>
      </c>
    </row>
    <row r="377" spans="1:15" x14ac:dyDescent="0.25">
      <c r="A377" s="128" t="s">
        <v>16</v>
      </c>
      <c r="B377" s="157">
        <v>34013</v>
      </c>
      <c r="C377" s="157" t="s">
        <v>229</v>
      </c>
      <c r="D377" s="157" t="s">
        <v>53</v>
      </c>
      <c r="E377" s="157" t="s">
        <v>405</v>
      </c>
      <c r="F377" s="157" t="s">
        <v>93</v>
      </c>
      <c r="G377" s="157" t="s">
        <v>89</v>
      </c>
      <c r="H377" s="157" t="s">
        <v>163</v>
      </c>
      <c r="I377" s="157">
        <v>12.112368183100003</v>
      </c>
      <c r="J377" s="157">
        <v>3.5461856416977894E-4</v>
      </c>
      <c r="K377" s="157">
        <v>3.7395298399999998E-3</v>
      </c>
      <c r="L377" s="157">
        <v>2.5803720369999999E-3</v>
      </c>
      <c r="M377" s="157">
        <v>4.0076155259999996E-4</v>
      </c>
      <c r="N377" s="157">
        <v>3.88738706022E-4</v>
      </c>
      <c r="O377" s="126">
        <v>9.3630305800000004E-6</v>
      </c>
    </row>
    <row r="378" spans="1:15" x14ac:dyDescent="0.25">
      <c r="A378" s="128" t="s">
        <v>16</v>
      </c>
      <c r="B378" s="157">
        <v>34013</v>
      </c>
      <c r="C378" s="157" t="s">
        <v>229</v>
      </c>
      <c r="D378" s="157" t="s">
        <v>53</v>
      </c>
      <c r="E378" s="157" t="s">
        <v>406</v>
      </c>
      <c r="F378" s="157" t="s">
        <v>122</v>
      </c>
      <c r="G378" s="157" t="s">
        <v>89</v>
      </c>
      <c r="H378" s="157" t="s">
        <v>163</v>
      </c>
      <c r="I378" s="157">
        <v>26.795599977000002</v>
      </c>
      <c r="J378" s="157">
        <v>2.7090281135735999E-4</v>
      </c>
      <c r="K378" s="157">
        <v>2.4399913650000001E-3</v>
      </c>
      <c r="L378" s="157">
        <v>1.1529644240000001E-3</v>
      </c>
      <c r="M378" s="157">
        <v>1.9562593099999999E-4</v>
      </c>
      <c r="N378" s="157">
        <v>1.8975715307000001E-4</v>
      </c>
      <c r="O378" s="126">
        <v>4.4186145380000004E-6</v>
      </c>
    </row>
    <row r="379" spans="1:15" x14ac:dyDescent="0.25">
      <c r="A379" s="128" t="s">
        <v>16</v>
      </c>
      <c r="B379" s="157">
        <v>34013</v>
      </c>
      <c r="C379" s="157" t="s">
        <v>229</v>
      </c>
      <c r="D379" s="157" t="s">
        <v>53</v>
      </c>
      <c r="E379" s="157" t="s">
        <v>407</v>
      </c>
      <c r="F379" s="157" t="s">
        <v>123</v>
      </c>
      <c r="G379" s="157" t="s">
        <v>89</v>
      </c>
      <c r="H379" s="157" t="s">
        <v>163</v>
      </c>
      <c r="I379" s="157">
        <v>61.312399270000007</v>
      </c>
      <c r="J379" s="157">
        <v>7.0114716934402488E-3</v>
      </c>
      <c r="K379" s="157">
        <v>0.1031099363177</v>
      </c>
      <c r="L379" s="157">
        <v>2.6917290619100004E-2</v>
      </c>
      <c r="M379" s="157">
        <v>5.1376675894399997E-3</v>
      </c>
      <c r="N379" s="157">
        <v>4.9835375617567988E-3</v>
      </c>
      <c r="O379" s="126">
        <v>2.5359311443199999E-4</v>
      </c>
    </row>
    <row r="380" spans="1:15" x14ac:dyDescent="0.25">
      <c r="A380" s="128" t="s">
        <v>16</v>
      </c>
      <c r="B380" s="157">
        <v>34013</v>
      </c>
      <c r="C380" s="157" t="s">
        <v>229</v>
      </c>
      <c r="D380" s="157" t="s">
        <v>53</v>
      </c>
      <c r="E380" s="157" t="s">
        <v>408</v>
      </c>
      <c r="F380" s="157" t="s">
        <v>166</v>
      </c>
      <c r="G380" s="157" t="s">
        <v>89</v>
      </c>
      <c r="H380" s="157" t="s">
        <v>163</v>
      </c>
      <c r="I380" s="157">
        <v>56.136177068000002</v>
      </c>
      <c r="J380" s="157">
        <v>6.8920203418428609E-3</v>
      </c>
      <c r="K380" s="157">
        <v>8.8722142184E-2</v>
      </c>
      <c r="L380" s="157">
        <v>3.4150434641499999E-2</v>
      </c>
      <c r="M380" s="157">
        <v>6.5831490826900006E-3</v>
      </c>
      <c r="N380" s="157">
        <v>6.3856546102092999E-3</v>
      </c>
      <c r="O380" s="126">
        <v>2.7414063820200001E-4</v>
      </c>
    </row>
    <row r="381" spans="1:15" x14ac:dyDescent="0.25">
      <c r="A381" s="128" t="s">
        <v>16</v>
      </c>
      <c r="B381" s="157">
        <v>34013</v>
      </c>
      <c r="C381" s="157" t="s">
        <v>229</v>
      </c>
      <c r="D381" s="157" t="s">
        <v>53</v>
      </c>
      <c r="E381" s="157" t="s">
        <v>409</v>
      </c>
      <c r="F381" s="157" t="s">
        <v>167</v>
      </c>
      <c r="G381" s="157" t="s">
        <v>89</v>
      </c>
      <c r="H381" s="157" t="s">
        <v>163</v>
      </c>
      <c r="I381" s="157">
        <v>29.556251926999998</v>
      </c>
      <c r="J381" s="157">
        <v>2.1015358111384649E-2</v>
      </c>
      <c r="K381" s="157">
        <v>0.35242197992900004</v>
      </c>
      <c r="L381" s="157">
        <v>0.12673785361500001</v>
      </c>
      <c r="M381" s="157">
        <v>1.8564728256000002E-2</v>
      </c>
      <c r="N381" s="157">
        <v>1.8007786408320001E-2</v>
      </c>
      <c r="O381" s="126">
        <v>9.2692759372999998E-4</v>
      </c>
    </row>
    <row r="382" spans="1:15" x14ac:dyDescent="0.25">
      <c r="A382" s="128" t="s">
        <v>16</v>
      </c>
      <c r="B382" s="157">
        <v>34013</v>
      </c>
      <c r="C382" s="157" t="s">
        <v>229</v>
      </c>
      <c r="D382" s="157" t="s">
        <v>53</v>
      </c>
      <c r="E382" s="157" t="s">
        <v>410</v>
      </c>
      <c r="F382" s="157" t="s">
        <v>94</v>
      </c>
      <c r="G382" s="157" t="s">
        <v>89</v>
      </c>
      <c r="H382" s="157" t="s">
        <v>163</v>
      </c>
      <c r="I382" s="157">
        <v>16.607059004000003</v>
      </c>
      <c r="J382" s="157">
        <v>1.3724647473734731E-3</v>
      </c>
      <c r="K382" s="157">
        <v>1.9270127021999997E-2</v>
      </c>
      <c r="L382" s="157">
        <v>6.6623984654999987E-3</v>
      </c>
      <c r="M382" s="157">
        <v>1.1062224242E-3</v>
      </c>
      <c r="N382" s="157">
        <v>1.073035751474E-3</v>
      </c>
      <c r="O382" s="126">
        <v>4.5119084408999999E-5</v>
      </c>
    </row>
    <row r="383" spans="1:15" x14ac:dyDescent="0.25">
      <c r="A383" s="128" t="s">
        <v>16</v>
      </c>
      <c r="B383" s="157">
        <v>34013</v>
      </c>
      <c r="C383" s="157" t="s">
        <v>229</v>
      </c>
      <c r="D383" s="157" t="s">
        <v>53</v>
      </c>
      <c r="E383" s="157" t="s">
        <v>411</v>
      </c>
      <c r="F383" s="157" t="s">
        <v>124</v>
      </c>
      <c r="G383" s="157" t="s">
        <v>89</v>
      </c>
      <c r="H383" s="157" t="s">
        <v>163</v>
      </c>
      <c r="I383" s="157">
        <v>209.22309151800002</v>
      </c>
      <c r="J383" s="157">
        <v>1.2772875586079313E-2</v>
      </c>
      <c r="K383" s="157">
        <v>0.14022972243429999</v>
      </c>
      <c r="L383" s="157">
        <v>9.2422283637800001E-2</v>
      </c>
      <c r="M383" s="157">
        <v>1.463241260453E-2</v>
      </c>
      <c r="N383" s="157">
        <v>1.4193440226394101E-2</v>
      </c>
      <c r="O383" s="126">
        <v>3.6103893198930002E-4</v>
      </c>
    </row>
    <row r="384" spans="1:15" x14ac:dyDescent="0.25">
      <c r="A384" s="128" t="s">
        <v>16</v>
      </c>
      <c r="B384" s="157">
        <v>34013</v>
      </c>
      <c r="C384" s="157" t="s">
        <v>229</v>
      </c>
      <c r="D384" s="157" t="s">
        <v>53</v>
      </c>
      <c r="E384" s="157" t="s">
        <v>412</v>
      </c>
      <c r="F384" s="157" t="s">
        <v>125</v>
      </c>
      <c r="G384" s="157" t="s">
        <v>89</v>
      </c>
      <c r="H384" s="157" t="s">
        <v>163</v>
      </c>
      <c r="I384" s="157">
        <v>260.52811349400002</v>
      </c>
      <c r="J384" s="157">
        <v>3.4047529731984133E-2</v>
      </c>
      <c r="K384" s="157">
        <v>0.48408511281</v>
      </c>
      <c r="L384" s="157">
        <v>0.20271139554499998</v>
      </c>
      <c r="M384" s="157">
        <v>3.27630252722E-2</v>
      </c>
      <c r="N384" s="157">
        <v>3.1780134514033997E-2</v>
      </c>
      <c r="O384" s="126">
        <v>1.2077671234379998E-3</v>
      </c>
    </row>
    <row r="385" spans="1:15" x14ac:dyDescent="0.25">
      <c r="A385" s="128" t="s">
        <v>16</v>
      </c>
      <c r="B385" s="157">
        <v>34013</v>
      </c>
      <c r="C385" s="157" t="s">
        <v>229</v>
      </c>
      <c r="D385" s="157" t="s">
        <v>53</v>
      </c>
      <c r="E385" s="157" t="s">
        <v>413</v>
      </c>
      <c r="F385" s="157" t="s">
        <v>126</v>
      </c>
      <c r="G385" s="157" t="s">
        <v>89</v>
      </c>
      <c r="H385" s="157" t="s">
        <v>163</v>
      </c>
      <c r="I385" s="157">
        <v>628.12650534219995</v>
      </c>
      <c r="J385" s="157">
        <v>6.9768473093357944E-2</v>
      </c>
      <c r="K385" s="157">
        <v>0.34401931363673999</v>
      </c>
      <c r="L385" s="157">
        <v>0.33331709514262003</v>
      </c>
      <c r="M385" s="157">
        <v>5.2831342077781E-2</v>
      </c>
      <c r="N385" s="157">
        <v>5.1246401815447575E-2</v>
      </c>
      <c r="O385" s="126">
        <v>7.4541122773220004E-4</v>
      </c>
    </row>
    <row r="386" spans="1:15" x14ac:dyDescent="0.25">
      <c r="A386" s="128" t="s">
        <v>16</v>
      </c>
      <c r="B386" s="157">
        <v>34013</v>
      </c>
      <c r="C386" s="157" t="s">
        <v>229</v>
      </c>
      <c r="D386" s="157" t="s">
        <v>53</v>
      </c>
      <c r="E386" s="157" t="s">
        <v>414</v>
      </c>
      <c r="F386" s="157" t="s">
        <v>168</v>
      </c>
      <c r="G386" s="157" t="s">
        <v>89</v>
      </c>
      <c r="H386" s="157" t="s">
        <v>163</v>
      </c>
      <c r="I386" s="157">
        <v>180.93499216600003</v>
      </c>
      <c r="J386" s="157">
        <v>2.8007440854345807E-2</v>
      </c>
      <c r="K386" s="157">
        <v>0.40573017662000005</v>
      </c>
      <c r="L386" s="157">
        <v>0.17637764636</v>
      </c>
      <c r="M386" s="157">
        <v>2.7650306600999996E-2</v>
      </c>
      <c r="N386" s="157">
        <v>2.6820797402969998E-2</v>
      </c>
      <c r="O386" s="126">
        <v>1.10129640265E-3</v>
      </c>
    </row>
    <row r="387" spans="1:15" x14ac:dyDescent="0.25">
      <c r="A387" s="128" t="s">
        <v>16</v>
      </c>
      <c r="B387" s="157">
        <v>34013</v>
      </c>
      <c r="C387" s="157" t="s">
        <v>229</v>
      </c>
      <c r="D387" s="157" t="s">
        <v>53</v>
      </c>
      <c r="E387" s="157" t="s">
        <v>415</v>
      </c>
      <c r="F387" s="157" t="s">
        <v>127</v>
      </c>
      <c r="G387" s="157" t="s">
        <v>89</v>
      </c>
      <c r="H387" s="157" t="s">
        <v>163</v>
      </c>
      <c r="I387" s="157">
        <v>977.50447515999986</v>
      </c>
      <c r="J387" s="157">
        <v>6.1873947273839214E-2</v>
      </c>
      <c r="K387" s="157">
        <v>0.23785430528099999</v>
      </c>
      <c r="L387" s="157">
        <v>0.27906270303799996</v>
      </c>
      <c r="M387" s="157">
        <v>4.3098534976200004E-2</v>
      </c>
      <c r="N387" s="157">
        <v>4.1805578926914E-2</v>
      </c>
      <c r="O387" s="126">
        <v>5.1096449829800001E-4</v>
      </c>
    </row>
    <row r="388" spans="1:15" x14ac:dyDescent="0.25">
      <c r="A388" s="128" t="s">
        <v>16</v>
      </c>
      <c r="B388" s="157">
        <v>34013</v>
      </c>
      <c r="C388" s="157" t="s">
        <v>229</v>
      </c>
      <c r="D388" s="157" t="s">
        <v>53</v>
      </c>
      <c r="E388" s="157" t="s">
        <v>416</v>
      </c>
      <c r="F388" s="157" t="s">
        <v>169</v>
      </c>
      <c r="G388" s="157" t="s">
        <v>89</v>
      </c>
      <c r="H388" s="157" t="s">
        <v>163</v>
      </c>
      <c r="I388" s="157">
        <v>7.6780686759999996</v>
      </c>
      <c r="J388" s="157">
        <v>3.4104224402129696E-3</v>
      </c>
      <c r="K388" s="157">
        <v>5.3380907750000005E-2</v>
      </c>
      <c r="L388" s="157">
        <v>2.3224292520000002E-2</v>
      </c>
      <c r="M388" s="157">
        <v>3.0133437779999999E-3</v>
      </c>
      <c r="N388" s="157">
        <v>2.9229434646599996E-3</v>
      </c>
      <c r="O388" s="126">
        <v>1.1815882765E-4</v>
      </c>
    </row>
    <row r="389" spans="1:15" x14ac:dyDescent="0.25">
      <c r="A389" s="128" t="s">
        <v>16</v>
      </c>
      <c r="B389" s="157">
        <v>34013</v>
      </c>
      <c r="C389" s="157" t="s">
        <v>229</v>
      </c>
      <c r="D389" s="157" t="s">
        <v>53</v>
      </c>
      <c r="E389" s="157" t="s">
        <v>417</v>
      </c>
      <c r="F389" s="157" t="s">
        <v>128</v>
      </c>
      <c r="G389" s="157" t="s">
        <v>89</v>
      </c>
      <c r="H389" s="157" t="s">
        <v>163</v>
      </c>
      <c r="I389" s="157">
        <v>7.332986270000001</v>
      </c>
      <c r="J389" s="157">
        <v>2.1290545767418197E-4</v>
      </c>
      <c r="K389" s="157">
        <v>7.7567490099999994E-4</v>
      </c>
      <c r="L389" s="157">
        <v>8.6951674199999994E-4</v>
      </c>
      <c r="M389" s="157">
        <v>1.3619738699999998E-4</v>
      </c>
      <c r="N389" s="157">
        <v>1.3211146539E-4</v>
      </c>
      <c r="O389" s="126">
        <v>1.5781029160000002E-6</v>
      </c>
    </row>
    <row r="390" spans="1:15" x14ac:dyDescent="0.25">
      <c r="A390" s="128" t="s">
        <v>16</v>
      </c>
      <c r="B390" s="157">
        <v>34013</v>
      </c>
      <c r="C390" s="157" t="s">
        <v>229</v>
      </c>
      <c r="D390" s="157" t="s">
        <v>53</v>
      </c>
      <c r="E390" s="157" t="s">
        <v>418</v>
      </c>
      <c r="F390" s="157" t="s">
        <v>129</v>
      </c>
      <c r="G390" s="157" t="s">
        <v>89</v>
      </c>
      <c r="H390" s="157" t="s">
        <v>163</v>
      </c>
      <c r="I390" s="157">
        <v>22.887544361199996</v>
      </c>
      <c r="J390" s="157">
        <v>3.7103413247009101E-3</v>
      </c>
      <c r="K390" s="157">
        <v>5.2135384319099996E-2</v>
      </c>
      <c r="L390" s="157">
        <v>2.4787530100599999E-2</v>
      </c>
      <c r="M390" s="157">
        <v>3.5403619845799997E-3</v>
      </c>
      <c r="N390" s="157">
        <v>3.4341511250426003E-3</v>
      </c>
      <c r="O390" s="126">
        <v>1.1417298940310001E-4</v>
      </c>
    </row>
    <row r="391" spans="1:15" x14ac:dyDescent="0.25">
      <c r="A391" s="128" t="s">
        <v>16</v>
      </c>
      <c r="B391" s="157">
        <v>34013</v>
      </c>
      <c r="C391" s="157" t="s">
        <v>229</v>
      </c>
      <c r="D391" s="157" t="s">
        <v>53</v>
      </c>
      <c r="E391" s="157" t="s">
        <v>419</v>
      </c>
      <c r="F391" s="157" t="s">
        <v>130</v>
      </c>
      <c r="G391" s="157" t="s">
        <v>96</v>
      </c>
      <c r="H391" s="157" t="s">
        <v>163</v>
      </c>
      <c r="I391" s="157">
        <v>174.07145237</v>
      </c>
      <c r="J391" s="157">
        <v>4.2639757369062744E-3</v>
      </c>
      <c r="K391" s="157">
        <v>1.6102346665199999E-2</v>
      </c>
      <c r="L391" s="157">
        <v>1.7556612155200001E-2</v>
      </c>
      <c r="M391" s="157">
        <v>2.6179282795999997E-3</v>
      </c>
      <c r="N391" s="157">
        <v>2.539390431212E-3</v>
      </c>
      <c r="O391" s="126">
        <v>3.2439095559000002E-5</v>
      </c>
    </row>
    <row r="392" spans="1:15" x14ac:dyDescent="0.25">
      <c r="A392" s="128" t="s">
        <v>16</v>
      </c>
      <c r="B392" s="157">
        <v>34013</v>
      </c>
      <c r="C392" s="157" t="s">
        <v>229</v>
      </c>
      <c r="D392" s="157" t="s">
        <v>53</v>
      </c>
      <c r="E392" s="157" t="s">
        <v>420</v>
      </c>
      <c r="F392" s="157" t="s">
        <v>131</v>
      </c>
      <c r="G392" s="157" t="s">
        <v>96</v>
      </c>
      <c r="H392" s="157" t="s">
        <v>163</v>
      </c>
      <c r="I392" s="157">
        <v>127.38051892</v>
      </c>
      <c r="J392" s="157">
        <v>1.0661848965415595E-2</v>
      </c>
      <c r="K392" s="157">
        <v>0.13834235000100001</v>
      </c>
      <c r="L392" s="157">
        <v>0.11290918036700001</v>
      </c>
      <c r="M392" s="157">
        <v>1.5862431652740001E-2</v>
      </c>
      <c r="N392" s="157">
        <v>1.5386558703157797E-2</v>
      </c>
      <c r="O392" s="126">
        <v>4.6775520347599998E-4</v>
      </c>
    </row>
    <row r="393" spans="1:15" x14ac:dyDescent="0.25">
      <c r="A393" s="128" t="s">
        <v>16</v>
      </c>
      <c r="B393" s="157">
        <v>34013</v>
      </c>
      <c r="C393" s="157" t="s">
        <v>229</v>
      </c>
      <c r="D393" s="157" t="s">
        <v>53</v>
      </c>
      <c r="E393" s="157" t="s">
        <v>421</v>
      </c>
      <c r="F393" s="157" t="s">
        <v>95</v>
      </c>
      <c r="G393" s="157" t="s">
        <v>96</v>
      </c>
      <c r="H393" s="157" t="s">
        <v>163</v>
      </c>
      <c r="I393" s="157">
        <v>107.49658902900001</v>
      </c>
      <c r="J393" s="157">
        <v>5.8052254142645339E-3</v>
      </c>
      <c r="K393" s="157">
        <v>7.2984243562599999E-2</v>
      </c>
      <c r="L393" s="157">
        <v>2.7235620044799999E-2</v>
      </c>
      <c r="M393" s="157">
        <v>5.1103722788899998E-3</v>
      </c>
      <c r="N393" s="157">
        <v>4.9570611105233002E-3</v>
      </c>
      <c r="O393" s="126">
        <v>2.0448482621410001E-4</v>
      </c>
    </row>
    <row r="394" spans="1:15" x14ac:dyDescent="0.25">
      <c r="A394" s="128" t="s">
        <v>16</v>
      </c>
      <c r="B394" s="157">
        <v>34013</v>
      </c>
      <c r="C394" s="157" t="s">
        <v>229</v>
      </c>
      <c r="D394" s="157" t="s">
        <v>53</v>
      </c>
      <c r="E394" s="157" t="s">
        <v>422</v>
      </c>
      <c r="F394" s="157" t="s">
        <v>97</v>
      </c>
      <c r="G394" s="157" t="s">
        <v>96</v>
      </c>
      <c r="H394" s="157" t="s">
        <v>163</v>
      </c>
      <c r="I394" s="157">
        <v>126.94365952000003</v>
      </c>
      <c r="J394" s="157">
        <v>6.7198735265904452E-3</v>
      </c>
      <c r="K394" s="157">
        <v>8.402058145999998E-2</v>
      </c>
      <c r="L394" s="157">
        <v>2.7740330995999998E-2</v>
      </c>
      <c r="M394" s="157">
        <v>5.4623345987999993E-3</v>
      </c>
      <c r="N394" s="157">
        <v>5.2984645608359993E-3</v>
      </c>
      <c r="O394" s="126">
        <v>2.0727279611000002E-4</v>
      </c>
    </row>
    <row r="395" spans="1:15" x14ac:dyDescent="0.25">
      <c r="A395" s="128" t="s">
        <v>16</v>
      </c>
      <c r="B395" s="157">
        <v>34013</v>
      </c>
      <c r="C395" s="157" t="s">
        <v>229</v>
      </c>
      <c r="D395" s="157" t="s">
        <v>53</v>
      </c>
      <c r="E395" s="157" t="s">
        <v>423</v>
      </c>
      <c r="F395" s="157" t="s">
        <v>132</v>
      </c>
      <c r="G395" s="157" t="s">
        <v>96</v>
      </c>
      <c r="H395" s="157" t="s">
        <v>163</v>
      </c>
      <c r="I395" s="157">
        <v>16.500886470000001</v>
      </c>
      <c r="J395" s="157">
        <v>7.7518934306891997E-4</v>
      </c>
      <c r="K395" s="157">
        <v>4.3354784349999998E-3</v>
      </c>
      <c r="L395" s="157">
        <v>2.9750449720000001E-3</v>
      </c>
      <c r="M395" s="157">
        <v>4.9691408799999997E-4</v>
      </c>
      <c r="N395" s="157">
        <v>4.8200666536E-4</v>
      </c>
      <c r="O395" s="126">
        <v>7.97004595E-6</v>
      </c>
    </row>
    <row r="396" spans="1:15" x14ac:dyDescent="0.25">
      <c r="A396" s="128" t="s">
        <v>16</v>
      </c>
      <c r="B396" s="157">
        <v>34013</v>
      </c>
      <c r="C396" s="157" t="s">
        <v>229</v>
      </c>
      <c r="D396" s="157" t="s">
        <v>53</v>
      </c>
      <c r="E396" s="157" t="s">
        <v>424</v>
      </c>
      <c r="F396" s="157" t="s">
        <v>133</v>
      </c>
      <c r="G396" s="157" t="s">
        <v>96</v>
      </c>
      <c r="H396" s="157" t="s">
        <v>163</v>
      </c>
      <c r="I396" s="157">
        <v>786.90424399999995</v>
      </c>
      <c r="J396" s="157">
        <v>2.2084201534484701E-2</v>
      </c>
      <c r="K396" s="157">
        <v>0.26888146949999997</v>
      </c>
      <c r="L396" s="157">
        <v>0.14942593630000001</v>
      </c>
      <c r="M396" s="157">
        <v>2.059355899E-2</v>
      </c>
      <c r="N396" s="157">
        <v>1.9975752220300003E-2</v>
      </c>
      <c r="O396" s="126">
        <v>7.221775266E-4</v>
      </c>
    </row>
    <row r="397" spans="1:15" x14ac:dyDescent="0.25">
      <c r="A397" s="128" t="s">
        <v>16</v>
      </c>
      <c r="B397" s="157">
        <v>34013</v>
      </c>
      <c r="C397" s="157" t="s">
        <v>229</v>
      </c>
      <c r="D397" s="157" t="s">
        <v>53</v>
      </c>
      <c r="E397" s="157" t="s">
        <v>425</v>
      </c>
      <c r="F397" s="157" t="s">
        <v>134</v>
      </c>
      <c r="G397" s="157" t="s">
        <v>96</v>
      </c>
      <c r="H397" s="157" t="s">
        <v>163</v>
      </c>
      <c r="I397" s="157">
        <v>65.611446889000007</v>
      </c>
      <c r="J397" s="157">
        <v>6.8998122580404492E-3</v>
      </c>
      <c r="K397" s="157">
        <v>8.5187185510600005E-2</v>
      </c>
      <c r="L397" s="157">
        <v>4.1325160782700002E-2</v>
      </c>
      <c r="M397" s="157">
        <v>7.4818992859599998E-3</v>
      </c>
      <c r="N397" s="157">
        <v>7.2574423073811997E-3</v>
      </c>
      <c r="O397" s="126">
        <v>2.8853097834900002E-4</v>
      </c>
    </row>
    <row r="398" spans="1:15" x14ac:dyDescent="0.25">
      <c r="A398" s="128" t="s">
        <v>16</v>
      </c>
      <c r="B398" s="157">
        <v>34013</v>
      </c>
      <c r="C398" s="157" t="s">
        <v>229</v>
      </c>
      <c r="D398" s="157" t="s">
        <v>53</v>
      </c>
      <c r="E398" s="157" t="s">
        <v>426</v>
      </c>
      <c r="F398" s="157" t="s">
        <v>103</v>
      </c>
      <c r="G398" s="157" t="s">
        <v>100</v>
      </c>
      <c r="H398" s="157" t="s">
        <v>163</v>
      </c>
      <c r="I398" s="157">
        <v>0.55006542999999997</v>
      </c>
      <c r="J398" s="157">
        <v>1.5828493192199998E-6</v>
      </c>
      <c r="K398" s="157">
        <v>9.6004023000000007E-6</v>
      </c>
      <c r="L398" s="157">
        <v>5.8521665999999996E-6</v>
      </c>
      <c r="M398" s="157">
        <v>9.0904102999999997E-7</v>
      </c>
      <c r="N398" s="157">
        <v>8.8176979909999997E-7</v>
      </c>
      <c r="O398" s="126">
        <v>1.7535929200000003E-8</v>
      </c>
    </row>
    <row r="399" spans="1:15" x14ac:dyDescent="0.25">
      <c r="A399" s="128" t="s">
        <v>16</v>
      </c>
      <c r="B399" s="157">
        <v>34013</v>
      </c>
      <c r="C399" s="157" t="s">
        <v>229</v>
      </c>
      <c r="D399" s="157" t="s">
        <v>53</v>
      </c>
      <c r="E399" s="157" t="s">
        <v>427</v>
      </c>
      <c r="F399" s="157" t="s">
        <v>104</v>
      </c>
      <c r="G399" s="157" t="s">
        <v>100</v>
      </c>
      <c r="H399" s="157" t="s">
        <v>163</v>
      </c>
      <c r="I399" s="157">
        <v>1.520017505</v>
      </c>
      <c r="J399" s="157">
        <v>0</v>
      </c>
      <c r="K399" s="157">
        <v>0</v>
      </c>
      <c r="L399" s="157">
        <v>0</v>
      </c>
      <c r="M399" s="157">
        <v>0</v>
      </c>
      <c r="N399" s="157">
        <v>0</v>
      </c>
      <c r="O399" s="126">
        <v>0</v>
      </c>
    </row>
    <row r="400" spans="1:15" x14ac:dyDescent="0.25">
      <c r="A400" s="128" t="s">
        <v>16</v>
      </c>
      <c r="B400" s="157">
        <v>34013</v>
      </c>
      <c r="C400" s="157" t="s">
        <v>229</v>
      </c>
      <c r="D400" s="157" t="s">
        <v>53</v>
      </c>
      <c r="E400" s="157" t="s">
        <v>428</v>
      </c>
      <c r="F400" s="157" t="s">
        <v>137</v>
      </c>
      <c r="G400" s="157" t="s">
        <v>100</v>
      </c>
      <c r="H400" s="157" t="s">
        <v>163</v>
      </c>
      <c r="I400" s="157">
        <v>328.77106059999994</v>
      </c>
      <c r="J400" s="157">
        <v>6.4853948787499159E-3</v>
      </c>
      <c r="K400" s="157">
        <v>5.4594222445999999E-2</v>
      </c>
      <c r="L400" s="157">
        <v>2.7692612495000001E-2</v>
      </c>
      <c r="M400" s="157">
        <v>4.7729133789000001E-3</v>
      </c>
      <c r="N400" s="157">
        <v>4.6297259775330002E-3</v>
      </c>
      <c r="O400" s="126">
        <v>1.2220792959999999E-4</v>
      </c>
    </row>
    <row r="401" spans="1:15" x14ac:dyDescent="0.25">
      <c r="A401" s="128" t="s">
        <v>16</v>
      </c>
      <c r="B401" s="157">
        <v>34013</v>
      </c>
      <c r="C401" s="157" t="s">
        <v>229</v>
      </c>
      <c r="D401" s="157" t="s">
        <v>53</v>
      </c>
      <c r="E401" s="157" t="s">
        <v>429</v>
      </c>
      <c r="F401" s="157" t="s">
        <v>139</v>
      </c>
      <c r="G401" s="157" t="s">
        <v>100</v>
      </c>
      <c r="H401" s="157" t="s">
        <v>163</v>
      </c>
      <c r="I401" s="157">
        <v>83.029326332999986</v>
      </c>
      <c r="J401" s="157">
        <v>1.3679685831983885E-3</v>
      </c>
      <c r="K401" s="157">
        <v>1.0842473512900002E-2</v>
      </c>
      <c r="L401" s="157">
        <v>5.8265159889000001E-3</v>
      </c>
      <c r="M401" s="157">
        <v>8.9322845051999992E-4</v>
      </c>
      <c r="N401" s="157">
        <v>8.6643159700439999E-4</v>
      </c>
      <c r="O401" s="126">
        <v>2.52214262186E-5</v>
      </c>
    </row>
    <row r="402" spans="1:15" x14ac:dyDescent="0.25">
      <c r="A402" s="128" t="s">
        <v>16</v>
      </c>
      <c r="B402" s="157">
        <v>34013</v>
      </c>
      <c r="C402" s="157" t="s">
        <v>229</v>
      </c>
      <c r="D402" s="157" t="s">
        <v>53</v>
      </c>
      <c r="E402" s="157" t="s">
        <v>430</v>
      </c>
      <c r="F402" s="157" t="s">
        <v>140</v>
      </c>
      <c r="G402" s="157" t="s">
        <v>100</v>
      </c>
      <c r="H402" s="157" t="s">
        <v>163</v>
      </c>
      <c r="I402" s="157">
        <v>99.954037780999982</v>
      </c>
      <c r="J402" s="157">
        <v>7.5631123562656891E-3</v>
      </c>
      <c r="K402" s="157">
        <v>8.1463995979299986E-2</v>
      </c>
      <c r="L402" s="157">
        <v>3.3031897682899998E-2</v>
      </c>
      <c r="M402" s="157">
        <v>5.8361179224800004E-3</v>
      </c>
      <c r="N402" s="157">
        <v>5.6610343848055994E-3</v>
      </c>
      <c r="O402" s="126">
        <v>1.6499699577450004E-4</v>
      </c>
    </row>
    <row r="403" spans="1:15" x14ac:dyDescent="0.25">
      <c r="A403" s="128" t="s">
        <v>16</v>
      </c>
      <c r="B403" s="157">
        <v>34013</v>
      </c>
      <c r="C403" s="157" t="s">
        <v>229</v>
      </c>
      <c r="D403" s="157" t="s">
        <v>53</v>
      </c>
      <c r="E403" s="157" t="s">
        <v>431</v>
      </c>
      <c r="F403" s="157" t="s">
        <v>105</v>
      </c>
      <c r="G403" s="157" t="s">
        <v>100</v>
      </c>
      <c r="H403" s="157" t="s">
        <v>163</v>
      </c>
      <c r="I403" s="157">
        <v>14.576733092</v>
      </c>
      <c r="J403" s="157">
        <v>6.0720537918081596E-4</v>
      </c>
      <c r="K403" s="157">
        <v>7.6471110639999996E-3</v>
      </c>
      <c r="L403" s="157">
        <v>3.0973260639999998E-3</v>
      </c>
      <c r="M403" s="157">
        <v>5.6263849279999999E-4</v>
      </c>
      <c r="N403" s="157">
        <v>5.45759338016E-4</v>
      </c>
      <c r="O403" s="126">
        <v>1.9632115643000002E-5</v>
      </c>
    </row>
    <row r="404" spans="1:15" x14ac:dyDescent="0.25">
      <c r="A404" s="128" t="s">
        <v>16</v>
      </c>
      <c r="B404" s="157">
        <v>34013</v>
      </c>
      <c r="C404" s="157" t="s">
        <v>229</v>
      </c>
      <c r="D404" s="157" t="s">
        <v>53</v>
      </c>
      <c r="E404" s="157" t="s">
        <v>432</v>
      </c>
      <c r="F404" s="157" t="s">
        <v>141</v>
      </c>
      <c r="G404" s="157" t="s">
        <v>100</v>
      </c>
      <c r="H404" s="157" t="s">
        <v>163</v>
      </c>
      <c r="I404" s="157">
        <v>0.99317361999999998</v>
      </c>
      <c r="J404" s="157">
        <v>2.7484294311992698E-5</v>
      </c>
      <c r="K404" s="157">
        <v>2.198970704E-4</v>
      </c>
      <c r="L404" s="157">
        <v>1.2135098709999999E-4</v>
      </c>
      <c r="M404" s="157">
        <v>2.1252939449999997E-5</v>
      </c>
      <c r="N404" s="157">
        <v>2.0615351266499999E-5</v>
      </c>
      <c r="O404" s="126">
        <v>4.6401238589999999E-7</v>
      </c>
    </row>
    <row r="405" spans="1:15" x14ac:dyDescent="0.25">
      <c r="A405" s="128" t="s">
        <v>16</v>
      </c>
      <c r="B405" s="157">
        <v>34013</v>
      </c>
      <c r="C405" s="157" t="s">
        <v>229</v>
      </c>
      <c r="D405" s="157" t="s">
        <v>53</v>
      </c>
      <c r="E405" s="157" t="s">
        <v>433</v>
      </c>
      <c r="F405" s="157" t="s">
        <v>142</v>
      </c>
      <c r="G405" s="157" t="s">
        <v>107</v>
      </c>
      <c r="H405" s="157" t="s">
        <v>163</v>
      </c>
      <c r="I405" s="157">
        <v>2.8873394700000001E-4</v>
      </c>
      <c r="J405" s="157">
        <v>2.9220826960610999E-9</v>
      </c>
      <c r="K405" s="157">
        <v>1.9123676700000001E-8</v>
      </c>
      <c r="L405" s="157">
        <v>2.3427889200000001E-8</v>
      </c>
      <c r="M405" s="157">
        <v>2.4445679199999998E-9</v>
      </c>
      <c r="N405" s="157">
        <v>2.3712308823999997E-9</v>
      </c>
      <c r="O405" s="126">
        <v>4.7880499100000001E-11</v>
      </c>
    </row>
    <row r="406" spans="1:15" x14ac:dyDescent="0.25">
      <c r="A406" s="128" t="s">
        <v>16</v>
      </c>
      <c r="B406" s="157">
        <v>34013</v>
      </c>
      <c r="C406" s="157" t="s">
        <v>229</v>
      </c>
      <c r="D406" s="157" t="s">
        <v>53</v>
      </c>
      <c r="E406" s="157" t="s">
        <v>434</v>
      </c>
      <c r="F406" s="157" t="s">
        <v>143</v>
      </c>
      <c r="G406" s="157" t="s">
        <v>107</v>
      </c>
      <c r="H406" s="157" t="s">
        <v>163</v>
      </c>
      <c r="I406" s="157">
        <v>1.0101831730000002</v>
      </c>
      <c r="J406" s="157">
        <v>9.5182551602540999E-5</v>
      </c>
      <c r="K406" s="157">
        <v>1.0306877902E-3</v>
      </c>
      <c r="L406" s="157">
        <v>5.2658418140000003E-4</v>
      </c>
      <c r="M406" s="157">
        <v>9.2258186289999997E-5</v>
      </c>
      <c r="N406" s="157">
        <v>8.9490440701299996E-5</v>
      </c>
      <c r="O406" s="126">
        <v>2.222224111E-6</v>
      </c>
    </row>
    <row r="407" spans="1:15" x14ac:dyDescent="0.25">
      <c r="A407" s="128" t="s">
        <v>16</v>
      </c>
      <c r="B407" s="157">
        <v>34013</v>
      </c>
      <c r="C407" s="157" t="s">
        <v>229</v>
      </c>
      <c r="D407" s="157" t="s">
        <v>53</v>
      </c>
      <c r="E407" s="157" t="s">
        <v>435</v>
      </c>
      <c r="F407" s="157" t="s">
        <v>170</v>
      </c>
      <c r="G407" s="157" t="s">
        <v>107</v>
      </c>
      <c r="H407" s="157" t="s">
        <v>163</v>
      </c>
      <c r="I407" s="157">
        <v>0.20374981910000001</v>
      </c>
      <c r="J407" s="157">
        <v>9.359929159541999E-6</v>
      </c>
      <c r="K407" s="157">
        <v>1.0842203679999999E-4</v>
      </c>
      <c r="L407" s="157">
        <v>4.2893334800000004E-5</v>
      </c>
      <c r="M407" s="157">
        <v>9.7893493199999998E-6</v>
      </c>
      <c r="N407" s="157">
        <v>9.4956688404000003E-6</v>
      </c>
      <c r="O407" s="126">
        <v>1.9945978339999997E-7</v>
      </c>
    </row>
    <row r="408" spans="1:15" x14ac:dyDescent="0.25">
      <c r="A408" s="128" t="s">
        <v>16</v>
      </c>
      <c r="B408" s="157">
        <v>34013</v>
      </c>
      <c r="C408" s="157" t="s">
        <v>229</v>
      </c>
      <c r="D408" s="157" t="s">
        <v>53</v>
      </c>
      <c r="E408" s="157" t="s">
        <v>436</v>
      </c>
      <c r="F408" s="157" t="s">
        <v>144</v>
      </c>
      <c r="G408" s="157" t="s">
        <v>107</v>
      </c>
      <c r="H408" s="157" t="s">
        <v>163</v>
      </c>
      <c r="I408" s="157">
        <v>3.9460281189999998E-3</v>
      </c>
      <c r="J408" s="157">
        <v>8.0933688895994994E-8</v>
      </c>
      <c r="K408" s="157">
        <v>5.4618861130000005E-7</v>
      </c>
      <c r="L408" s="157">
        <v>3.8153141750000001E-7</v>
      </c>
      <c r="M408" s="157">
        <v>6.5527633599999992E-8</v>
      </c>
      <c r="N408" s="157">
        <v>6.3561804591999996E-8</v>
      </c>
      <c r="O408" s="126">
        <v>1.1416841380000001E-9</v>
      </c>
    </row>
    <row r="409" spans="1:15" x14ac:dyDescent="0.25">
      <c r="A409" s="128" t="s">
        <v>16</v>
      </c>
      <c r="B409" s="157">
        <v>34013</v>
      </c>
      <c r="C409" s="157" t="s">
        <v>229</v>
      </c>
      <c r="D409" s="157" t="s">
        <v>53</v>
      </c>
      <c r="E409" s="157" t="s">
        <v>437</v>
      </c>
      <c r="F409" s="157" t="s">
        <v>145</v>
      </c>
      <c r="G409" s="157" t="s">
        <v>107</v>
      </c>
      <c r="H409" s="157" t="s">
        <v>163</v>
      </c>
      <c r="I409" s="157">
        <v>1.9248923000000001E-4</v>
      </c>
      <c r="J409" s="157">
        <v>1.2568434244469999E-8</v>
      </c>
      <c r="K409" s="157">
        <v>9.5739232000000002E-8</v>
      </c>
      <c r="L409" s="157">
        <v>8.2145803E-8</v>
      </c>
      <c r="M409" s="157">
        <v>1.3742878E-8</v>
      </c>
      <c r="N409" s="157">
        <v>1.333059166E-8</v>
      </c>
      <c r="O409" s="126">
        <v>2.0376807E-10</v>
      </c>
    </row>
    <row r="410" spans="1:15" x14ac:dyDescent="0.25">
      <c r="A410" s="128" t="s">
        <v>16</v>
      </c>
      <c r="B410" s="157">
        <v>34013</v>
      </c>
      <c r="C410" s="157" t="s">
        <v>229</v>
      </c>
      <c r="D410" s="157" t="s">
        <v>53</v>
      </c>
      <c r="E410" s="157" t="s">
        <v>438</v>
      </c>
      <c r="F410" s="157" t="s">
        <v>106</v>
      </c>
      <c r="G410" s="157" t="s">
        <v>107</v>
      </c>
      <c r="H410" s="157" t="s">
        <v>163</v>
      </c>
      <c r="I410" s="157">
        <v>3.224194339E-2</v>
      </c>
      <c r="J410" s="157">
        <v>1.0647594887799869E-6</v>
      </c>
      <c r="K410" s="157">
        <v>8.4885472790000019E-6</v>
      </c>
      <c r="L410" s="157">
        <v>4.3263352149999999E-6</v>
      </c>
      <c r="M410" s="157">
        <v>7.8755705269999993E-7</v>
      </c>
      <c r="N410" s="157">
        <v>7.6393034111899993E-7</v>
      </c>
      <c r="O410" s="126">
        <v>1.6941031973000001E-8</v>
      </c>
    </row>
    <row r="411" spans="1:15" x14ac:dyDescent="0.25">
      <c r="A411" s="128" t="s">
        <v>16</v>
      </c>
      <c r="B411" s="157">
        <v>34013</v>
      </c>
      <c r="C411" s="157" t="s">
        <v>229</v>
      </c>
      <c r="D411" s="157" t="s">
        <v>53</v>
      </c>
      <c r="E411" s="157" t="s">
        <v>439</v>
      </c>
      <c r="F411" s="157" t="s">
        <v>147</v>
      </c>
      <c r="G411" s="157" t="s">
        <v>107</v>
      </c>
      <c r="H411" s="157" t="s">
        <v>163</v>
      </c>
      <c r="I411" s="157">
        <v>4.2540108109999995E-2</v>
      </c>
      <c r="J411" s="157">
        <v>9.0418896848826003E-7</v>
      </c>
      <c r="K411" s="157">
        <v>8.0119329000000007E-6</v>
      </c>
      <c r="L411" s="157">
        <v>5.2236462069999999E-6</v>
      </c>
      <c r="M411" s="157">
        <v>9.7156744679999997E-7</v>
      </c>
      <c r="N411" s="157">
        <v>9.4242042339599991E-7</v>
      </c>
      <c r="O411" s="126">
        <v>1.580739318E-8</v>
      </c>
    </row>
    <row r="412" spans="1:15" x14ac:dyDescent="0.25">
      <c r="A412" s="128" t="s">
        <v>16</v>
      </c>
      <c r="B412" s="157">
        <v>34013</v>
      </c>
      <c r="C412" s="157" t="s">
        <v>229</v>
      </c>
      <c r="D412" s="157" t="s">
        <v>53</v>
      </c>
      <c r="E412" s="157" t="s">
        <v>440</v>
      </c>
      <c r="F412" s="157" t="s">
        <v>148</v>
      </c>
      <c r="G412" s="157" t="s">
        <v>107</v>
      </c>
      <c r="H412" s="157" t="s">
        <v>163</v>
      </c>
      <c r="I412" s="157">
        <v>1.9152672909999998E-2</v>
      </c>
      <c r="J412" s="157">
        <v>2.1826811583478975E-6</v>
      </c>
      <c r="K412" s="157">
        <v>2.1812117205999999E-5</v>
      </c>
      <c r="L412" s="157">
        <v>1.102819773E-5</v>
      </c>
      <c r="M412" s="157">
        <v>2.0747990122999998E-6</v>
      </c>
      <c r="N412" s="157">
        <v>2.012555041931E-6</v>
      </c>
      <c r="O412" s="126">
        <v>4.3302007496E-8</v>
      </c>
    </row>
    <row r="413" spans="1:15" x14ac:dyDescent="0.25">
      <c r="A413" s="128" t="s">
        <v>16</v>
      </c>
      <c r="B413" s="157">
        <v>34013</v>
      </c>
      <c r="C413" s="157" t="s">
        <v>229</v>
      </c>
      <c r="D413" s="157" t="s">
        <v>53</v>
      </c>
      <c r="E413" s="157" t="s">
        <v>441</v>
      </c>
      <c r="F413" s="157" t="s">
        <v>149</v>
      </c>
      <c r="G413" s="157" t="s">
        <v>107</v>
      </c>
      <c r="H413" s="157" t="s">
        <v>163</v>
      </c>
      <c r="I413" s="157">
        <v>1.6120972173999999E-2</v>
      </c>
      <c r="J413" s="157">
        <v>1.2589272848061001E-6</v>
      </c>
      <c r="K413" s="157">
        <v>1.3748492736999998E-5</v>
      </c>
      <c r="L413" s="157">
        <v>5.4746077059999999E-6</v>
      </c>
      <c r="M413" s="157">
        <v>1.0669988205000002E-6</v>
      </c>
      <c r="N413" s="157">
        <v>1.0349888558849999E-6</v>
      </c>
      <c r="O413" s="126">
        <v>3.1991801619999992E-8</v>
      </c>
    </row>
    <row r="414" spans="1:15" x14ac:dyDescent="0.25">
      <c r="A414" s="128" t="s">
        <v>16</v>
      </c>
      <c r="B414" s="157">
        <v>34013</v>
      </c>
      <c r="C414" s="157" t="s">
        <v>229</v>
      </c>
      <c r="D414" s="157" t="s">
        <v>53</v>
      </c>
      <c r="E414" s="157" t="s">
        <v>442</v>
      </c>
      <c r="F414" s="157" t="s">
        <v>108</v>
      </c>
      <c r="G414" s="157" t="s">
        <v>109</v>
      </c>
      <c r="H414" s="157" t="s">
        <v>163</v>
      </c>
      <c r="I414" s="157">
        <v>2422.7296899999997</v>
      </c>
      <c r="J414" s="157">
        <v>4.0091919592842001E-2</v>
      </c>
      <c r="K414" s="157">
        <v>0.338371335</v>
      </c>
      <c r="L414" s="157">
        <v>0.16281680980000002</v>
      </c>
      <c r="M414" s="157">
        <v>2.9034067330000003E-2</v>
      </c>
      <c r="N414" s="157">
        <v>2.8163045310099999E-2</v>
      </c>
      <c r="O414" s="126">
        <v>6.7633595009999989E-4</v>
      </c>
    </row>
    <row r="415" spans="1:15" x14ac:dyDescent="0.25">
      <c r="A415" s="128" t="s">
        <v>16</v>
      </c>
      <c r="B415" s="157">
        <v>34013</v>
      </c>
      <c r="C415" s="157" t="s">
        <v>229</v>
      </c>
      <c r="D415" s="157" t="s">
        <v>53</v>
      </c>
      <c r="E415" s="157" t="s">
        <v>443</v>
      </c>
      <c r="F415" s="157" t="s">
        <v>110</v>
      </c>
      <c r="G415" s="157" t="s">
        <v>109</v>
      </c>
      <c r="H415" s="157" t="s">
        <v>163</v>
      </c>
      <c r="I415" s="157">
        <v>450.83210865000001</v>
      </c>
      <c r="J415" s="157">
        <v>9.0226747502558536E-3</v>
      </c>
      <c r="K415" s="157">
        <v>7.9842513969600001E-2</v>
      </c>
      <c r="L415" s="157">
        <v>3.8927130297109994E-2</v>
      </c>
      <c r="M415" s="157">
        <v>7.0674930074300004E-3</v>
      </c>
      <c r="N415" s="157">
        <v>6.8554682172070995E-3</v>
      </c>
      <c r="O415" s="126">
        <v>1.5973983739040002E-4</v>
      </c>
    </row>
    <row r="416" spans="1:15" x14ac:dyDescent="0.25">
      <c r="A416" s="128" t="s">
        <v>16</v>
      </c>
      <c r="B416" s="157">
        <v>34013</v>
      </c>
      <c r="C416" s="157" t="s">
        <v>229</v>
      </c>
      <c r="D416" s="157" t="s">
        <v>53</v>
      </c>
      <c r="E416" s="157" t="s">
        <v>444</v>
      </c>
      <c r="F416" s="157" t="s">
        <v>111</v>
      </c>
      <c r="G416" s="157" t="s">
        <v>109</v>
      </c>
      <c r="H416" s="157" t="s">
        <v>163</v>
      </c>
      <c r="I416" s="157">
        <v>389.56849108</v>
      </c>
      <c r="J416" s="157">
        <v>1.6399168361452301E-2</v>
      </c>
      <c r="K416" s="157">
        <v>0.183289858192</v>
      </c>
      <c r="L416" s="157">
        <v>8.5781053171999994E-2</v>
      </c>
      <c r="M416" s="157">
        <v>1.47478364244E-2</v>
      </c>
      <c r="N416" s="157">
        <v>1.4305401331668001E-2</v>
      </c>
      <c r="O416" s="126">
        <v>4.4248308433800004E-4</v>
      </c>
    </row>
    <row r="417" spans="1:18" x14ac:dyDescent="0.25">
      <c r="A417" s="128" t="s">
        <v>16</v>
      </c>
      <c r="B417" s="157">
        <v>34013</v>
      </c>
      <c r="C417" s="157" t="s">
        <v>229</v>
      </c>
      <c r="D417" s="157" t="s">
        <v>53</v>
      </c>
      <c r="E417" s="157" t="s">
        <v>445</v>
      </c>
      <c r="F417" s="157" t="s">
        <v>150</v>
      </c>
      <c r="G417" s="157" t="s">
        <v>109</v>
      </c>
      <c r="H417" s="157" t="s">
        <v>163</v>
      </c>
      <c r="I417" s="157">
        <v>800.33523913900012</v>
      </c>
      <c r="J417" s="157">
        <v>2.8681243829527768E-2</v>
      </c>
      <c r="K417" s="157">
        <v>0.101798883412</v>
      </c>
      <c r="L417" s="157">
        <v>0.122529296624</v>
      </c>
      <c r="M417" s="157">
        <v>1.8254147767900002E-2</v>
      </c>
      <c r="N417" s="157">
        <v>1.7706523334863E-2</v>
      </c>
      <c r="O417" s="126">
        <v>2.2528627823000002E-4</v>
      </c>
    </row>
    <row r="418" spans="1:18" x14ac:dyDescent="0.25">
      <c r="A418" s="128" t="s">
        <v>16</v>
      </c>
      <c r="B418" s="157">
        <v>34013</v>
      </c>
      <c r="C418" s="157" t="s">
        <v>229</v>
      </c>
      <c r="D418" s="157" t="s">
        <v>53</v>
      </c>
      <c r="E418" s="157" t="s">
        <v>446</v>
      </c>
      <c r="F418" s="157" t="s">
        <v>151</v>
      </c>
      <c r="G418" s="157" t="s">
        <v>109</v>
      </c>
      <c r="H418" s="157" t="s">
        <v>163</v>
      </c>
      <c r="I418" s="157">
        <v>174.24879152000003</v>
      </c>
      <c r="J418" s="157">
        <v>1.3372083591834238E-3</v>
      </c>
      <c r="K418" s="157">
        <v>1.1238940069000001E-2</v>
      </c>
      <c r="L418" s="157">
        <v>4.8275890740000008E-3</v>
      </c>
      <c r="M418" s="157">
        <v>7.9384767950000008E-4</v>
      </c>
      <c r="N418" s="157">
        <v>7.7003224911499993E-4</v>
      </c>
      <c r="O418" s="126">
        <v>2.1572803721000001E-5</v>
      </c>
    </row>
    <row r="419" spans="1:18" x14ac:dyDescent="0.25">
      <c r="A419" s="128" t="s">
        <v>16</v>
      </c>
      <c r="B419" s="157">
        <v>34013</v>
      </c>
      <c r="C419" s="157" t="s">
        <v>229</v>
      </c>
      <c r="D419" s="157" t="s">
        <v>53</v>
      </c>
      <c r="E419" s="157" t="s">
        <v>447</v>
      </c>
      <c r="F419" s="157" t="s">
        <v>112</v>
      </c>
      <c r="G419" s="157" t="s">
        <v>109</v>
      </c>
      <c r="H419" s="157" t="s">
        <v>163</v>
      </c>
      <c r="I419" s="157">
        <v>23.209548292999997</v>
      </c>
      <c r="J419" s="157">
        <v>7.299274629156121E-4</v>
      </c>
      <c r="K419" s="157">
        <v>7.9960139700000002E-3</v>
      </c>
      <c r="L419" s="157">
        <v>3.7581695230000001E-3</v>
      </c>
      <c r="M419" s="157">
        <v>6.5571708980000001E-4</v>
      </c>
      <c r="N419" s="157">
        <v>6.3604557710599994E-4</v>
      </c>
      <c r="O419" s="126">
        <v>1.9238325386999999E-5</v>
      </c>
    </row>
    <row r="420" spans="1:18" x14ac:dyDescent="0.25">
      <c r="A420" s="128" t="s">
        <v>16</v>
      </c>
      <c r="B420" s="157">
        <v>34013</v>
      </c>
      <c r="C420" s="157" t="s">
        <v>229</v>
      </c>
      <c r="D420" s="157" t="s">
        <v>53</v>
      </c>
      <c r="E420" s="157" t="s">
        <v>448</v>
      </c>
      <c r="F420" s="157" t="s">
        <v>153</v>
      </c>
      <c r="G420" s="157" t="s">
        <v>114</v>
      </c>
      <c r="H420" s="157" t="s">
        <v>163</v>
      </c>
      <c r="I420" s="157">
        <v>0</v>
      </c>
      <c r="J420" s="157">
        <v>0</v>
      </c>
      <c r="K420" s="157">
        <v>0</v>
      </c>
      <c r="L420" s="157">
        <v>0</v>
      </c>
      <c r="M420" s="157">
        <v>0</v>
      </c>
      <c r="N420" s="157">
        <v>0</v>
      </c>
      <c r="O420" s="126">
        <v>0</v>
      </c>
    </row>
    <row r="421" spans="1:18" x14ac:dyDescent="0.25">
      <c r="A421" s="128" t="s">
        <v>16</v>
      </c>
      <c r="B421" s="157">
        <v>34013</v>
      </c>
      <c r="C421" s="157" t="s">
        <v>229</v>
      </c>
      <c r="D421" s="157" t="s">
        <v>53</v>
      </c>
      <c r="E421" s="157" t="s">
        <v>449</v>
      </c>
      <c r="F421" s="157" t="s">
        <v>154</v>
      </c>
      <c r="G421" s="157" t="s">
        <v>96</v>
      </c>
      <c r="H421" s="157" t="s">
        <v>163</v>
      </c>
      <c r="I421" s="157">
        <v>0</v>
      </c>
      <c r="J421" s="157">
        <v>0</v>
      </c>
      <c r="K421" s="157">
        <v>0</v>
      </c>
      <c r="L421" s="157">
        <v>0</v>
      </c>
      <c r="M421" s="157">
        <v>0</v>
      </c>
      <c r="N421" s="157">
        <v>0</v>
      </c>
      <c r="O421" s="126">
        <v>0</v>
      </c>
    </row>
    <row r="422" spans="1:18" x14ac:dyDescent="0.25">
      <c r="A422" s="128" t="s">
        <v>16</v>
      </c>
      <c r="B422" s="157">
        <v>34013</v>
      </c>
      <c r="C422" s="157" t="s">
        <v>229</v>
      </c>
      <c r="D422" s="157" t="s">
        <v>53</v>
      </c>
      <c r="E422" s="157" t="s">
        <v>450</v>
      </c>
      <c r="F422" s="157" t="s">
        <v>171</v>
      </c>
      <c r="G422" s="157" t="s">
        <v>172</v>
      </c>
      <c r="H422" s="157" t="s">
        <v>84</v>
      </c>
      <c r="I422" s="157">
        <v>904.603927</v>
      </c>
      <c r="J422" s="157">
        <v>0.11973115640618001</v>
      </c>
      <c r="K422" s="157">
        <v>8.2797184403999996E-3</v>
      </c>
      <c r="L422" s="157">
        <v>0.20166966726999999</v>
      </c>
      <c r="M422" s="157">
        <v>1.6682415023999999E-3</v>
      </c>
      <c r="N422" s="157">
        <v>1.5347821822079999E-3</v>
      </c>
      <c r="O422" s="126">
        <v>3.4842437277999999E-5</v>
      </c>
    </row>
    <row r="423" spans="1:18" x14ac:dyDescent="0.25">
      <c r="A423" s="128" t="s">
        <v>16</v>
      </c>
      <c r="B423" s="157">
        <v>34013</v>
      </c>
      <c r="C423" s="157" t="s">
        <v>229</v>
      </c>
      <c r="D423" s="157" t="s">
        <v>53</v>
      </c>
      <c r="E423" s="157" t="s">
        <v>451</v>
      </c>
      <c r="F423" s="157" t="s">
        <v>173</v>
      </c>
      <c r="G423" s="157" t="s">
        <v>172</v>
      </c>
      <c r="H423" s="157" t="s">
        <v>84</v>
      </c>
      <c r="I423" s="157">
        <v>269.95119942000002</v>
      </c>
      <c r="J423" s="157">
        <v>6.2766243879180533E-2</v>
      </c>
      <c r="K423" s="157">
        <v>7.3540437156830001E-3</v>
      </c>
      <c r="L423" s="157">
        <v>0.1977005940106</v>
      </c>
      <c r="M423" s="157">
        <v>1.0798751113064E-3</v>
      </c>
      <c r="N423" s="157">
        <v>9.9348510240188808E-4</v>
      </c>
      <c r="O423" s="126">
        <v>3.2751674777329999E-5</v>
      </c>
    </row>
    <row r="424" spans="1:18" x14ac:dyDescent="0.25">
      <c r="A424" s="128" t="s">
        <v>16</v>
      </c>
      <c r="B424" s="157">
        <v>34013</v>
      </c>
      <c r="C424" s="157" t="s">
        <v>229</v>
      </c>
      <c r="D424" s="157" t="s">
        <v>53</v>
      </c>
      <c r="E424" s="157" t="s">
        <v>452</v>
      </c>
      <c r="F424" s="157" t="s">
        <v>174</v>
      </c>
      <c r="G424" s="157" t="s">
        <v>172</v>
      </c>
      <c r="H424" s="157" t="s">
        <v>115</v>
      </c>
      <c r="I424" s="157">
        <v>92.486819377000003</v>
      </c>
      <c r="J424" s="157">
        <v>5.1448607647528039E-3</v>
      </c>
      <c r="K424" s="157">
        <v>3.4096756107589994E-3</v>
      </c>
      <c r="L424" s="157">
        <v>5.0634480426900004E-2</v>
      </c>
      <c r="M424" s="157">
        <v>2.8954033778299999E-5</v>
      </c>
      <c r="N424" s="157">
        <v>2.6637711076036E-5</v>
      </c>
      <c r="O424" s="126">
        <v>8.5325696304300009E-6</v>
      </c>
    </row>
    <row r="425" spans="1:18" x14ac:dyDescent="0.25">
      <c r="A425" s="128" t="s">
        <v>16</v>
      </c>
      <c r="B425" s="157">
        <v>34013</v>
      </c>
      <c r="C425" s="157" t="s">
        <v>229</v>
      </c>
      <c r="D425" s="157" t="s">
        <v>53</v>
      </c>
      <c r="E425" s="157" t="s">
        <v>453</v>
      </c>
      <c r="F425" s="157" t="s">
        <v>174</v>
      </c>
      <c r="G425" s="157" t="s">
        <v>172</v>
      </c>
      <c r="H425" s="157" t="s">
        <v>163</v>
      </c>
      <c r="I425" s="157">
        <v>173.14770960399997</v>
      </c>
      <c r="J425" s="157">
        <v>8.7409398094375498E-4</v>
      </c>
      <c r="K425" s="157">
        <v>2.1207748224200001E-2</v>
      </c>
      <c r="L425" s="157">
        <v>3.7676543962000004E-3</v>
      </c>
      <c r="M425" s="157">
        <v>4.5953216432000001E-4</v>
      </c>
      <c r="N425" s="157">
        <v>4.4574619939039993E-4</v>
      </c>
      <c r="O425" s="126">
        <v>2.9838329325000001E-4</v>
      </c>
    </row>
    <row r="426" spans="1:18" x14ac:dyDescent="0.25">
      <c r="A426" s="128" t="s">
        <v>16</v>
      </c>
      <c r="B426" s="157">
        <v>34013</v>
      </c>
      <c r="C426" s="157" t="s">
        <v>229</v>
      </c>
      <c r="D426" s="157" t="s">
        <v>53</v>
      </c>
      <c r="E426" s="157" t="s">
        <v>454</v>
      </c>
      <c r="F426" s="157" t="s">
        <v>175</v>
      </c>
      <c r="G426" s="157" t="s">
        <v>172</v>
      </c>
      <c r="H426" s="157" t="s">
        <v>163</v>
      </c>
      <c r="I426" s="157">
        <v>1.0522151</v>
      </c>
      <c r="J426" s="157">
        <v>5.2705999929959989E-6</v>
      </c>
      <c r="K426" s="157">
        <v>2.6387914E-5</v>
      </c>
      <c r="L426" s="157">
        <v>1.6032569000000002E-5</v>
      </c>
      <c r="M426" s="157">
        <v>2.8016982E-6</v>
      </c>
      <c r="N426" s="157">
        <v>2.7176472540000001E-6</v>
      </c>
      <c r="O426" s="126">
        <v>4.3447145000000002E-7</v>
      </c>
    </row>
    <row r="427" spans="1:18" x14ac:dyDescent="0.25">
      <c r="A427" s="128" t="s">
        <v>16</v>
      </c>
      <c r="B427" s="157">
        <v>34013</v>
      </c>
      <c r="C427" s="157" t="s">
        <v>229</v>
      </c>
      <c r="D427" s="157" t="s">
        <v>53</v>
      </c>
      <c r="E427" s="157" t="s">
        <v>455</v>
      </c>
      <c r="F427" s="157" t="s">
        <v>176</v>
      </c>
      <c r="G427" s="157" t="s">
        <v>177</v>
      </c>
      <c r="H427" s="157" t="s">
        <v>163</v>
      </c>
      <c r="I427" s="157">
        <v>1.4595110031999998</v>
      </c>
      <c r="J427" s="157">
        <v>1.6086830740548748E-4</v>
      </c>
      <c r="K427" s="157">
        <v>9.2783160267999993E-4</v>
      </c>
      <c r="L427" s="157">
        <v>6.9362728286000001E-4</v>
      </c>
      <c r="M427" s="157">
        <v>1.1494113185200002E-4</v>
      </c>
      <c r="N427" s="157">
        <v>1.1149289789644E-4</v>
      </c>
      <c r="O427" s="126">
        <v>1.8479254910199999E-6</v>
      </c>
    </row>
    <row r="428" spans="1:18" x14ac:dyDescent="0.25">
      <c r="A428" s="128" t="s">
        <v>16</v>
      </c>
      <c r="B428" s="157">
        <v>34013</v>
      </c>
      <c r="C428" s="157" t="s">
        <v>229</v>
      </c>
      <c r="D428" s="157" t="s">
        <v>53</v>
      </c>
      <c r="E428" s="157" t="s">
        <v>456</v>
      </c>
      <c r="F428" s="157" t="s">
        <v>176</v>
      </c>
      <c r="G428" s="157" t="s">
        <v>177</v>
      </c>
      <c r="H428" s="157" t="s">
        <v>115</v>
      </c>
      <c r="I428" s="157">
        <v>1.4535600574999998</v>
      </c>
      <c r="J428" s="157">
        <v>4.2159153456910001E-5</v>
      </c>
      <c r="K428" s="157">
        <v>1.4936523080999999E-5</v>
      </c>
      <c r="L428" s="157">
        <v>1.1781906706000002E-3</v>
      </c>
      <c r="M428" s="157">
        <v>6.2107761879999995E-7</v>
      </c>
      <c r="N428" s="157">
        <v>5.7139140929600012E-7</v>
      </c>
      <c r="O428" s="126">
        <v>9.9927687680000005E-8</v>
      </c>
    </row>
    <row r="429" spans="1:18" x14ac:dyDescent="0.25">
      <c r="A429" s="128" t="s">
        <v>16</v>
      </c>
      <c r="B429" s="157">
        <v>34013</v>
      </c>
      <c r="C429" s="157" t="s">
        <v>229</v>
      </c>
      <c r="D429" s="157" t="s">
        <v>53</v>
      </c>
      <c r="E429" s="157" t="s">
        <v>457</v>
      </c>
      <c r="F429" s="157" t="s">
        <v>176</v>
      </c>
      <c r="G429" s="157" t="s">
        <v>177</v>
      </c>
      <c r="H429" s="157" t="s">
        <v>156</v>
      </c>
      <c r="I429" s="157">
        <v>1.6204914000000001E-2</v>
      </c>
      <c r="J429" s="157">
        <v>3.9245495842709999E-7</v>
      </c>
      <c r="K429" s="157">
        <v>1.4067708999999999E-6</v>
      </c>
      <c r="L429" s="157">
        <v>7.4423714999999996E-6</v>
      </c>
      <c r="M429" s="157">
        <v>1.3237794E-8</v>
      </c>
      <c r="N429" s="157">
        <v>1.3237794E-8</v>
      </c>
      <c r="O429" s="126">
        <v>2.7138256000000002E-9</v>
      </c>
    </row>
    <row r="430" spans="1:18" s="23" customFormat="1" x14ac:dyDescent="0.25">
      <c r="A430" s="128" t="s">
        <v>16</v>
      </c>
      <c r="B430" s="157">
        <v>34013</v>
      </c>
      <c r="C430" s="157" t="s">
        <v>229</v>
      </c>
      <c r="D430" s="157" t="s">
        <v>53</v>
      </c>
      <c r="E430" s="157" t="s">
        <v>12</v>
      </c>
      <c r="F430" s="157" t="s">
        <v>192</v>
      </c>
      <c r="G430" s="157" t="s">
        <v>178</v>
      </c>
      <c r="H430" s="157"/>
      <c r="I430" s="157"/>
      <c r="J430" s="157">
        <v>2.4597076235698356E-2</v>
      </c>
      <c r="K430" s="157">
        <v>7.7274598032112077E-2</v>
      </c>
      <c r="L430" s="157">
        <v>0.72238075487771769</v>
      </c>
      <c r="M430" s="157">
        <v>2.5340161712580104E-3</v>
      </c>
      <c r="N430" s="157">
        <v>2.4254484164305816E-3</v>
      </c>
      <c r="O430" s="126">
        <v>1.6007103703979562E-3</v>
      </c>
      <c r="R430"/>
    </row>
    <row r="431" spans="1:18" s="23" customFormat="1" x14ac:dyDescent="0.25">
      <c r="A431" s="128" t="s">
        <v>16</v>
      </c>
      <c r="B431" s="157">
        <v>34013</v>
      </c>
      <c r="C431" s="157" t="s">
        <v>229</v>
      </c>
      <c r="D431" s="157" t="s">
        <v>53</v>
      </c>
      <c r="E431" s="157" t="s">
        <v>13</v>
      </c>
      <c r="F431" s="157" t="s">
        <v>156</v>
      </c>
      <c r="G431" s="157" t="s">
        <v>178</v>
      </c>
      <c r="H431" s="157"/>
      <c r="I431" s="157"/>
      <c r="J431" s="157">
        <v>2.4162355366814038E-3</v>
      </c>
      <c r="K431" s="157">
        <v>7.5908871468625128E-3</v>
      </c>
      <c r="L431" s="157">
        <v>7.0961362815027393E-2</v>
      </c>
      <c r="M431" s="157">
        <v>2.4892307788324896E-4</v>
      </c>
      <c r="N431" s="157">
        <v>2.3825818158264601E-4</v>
      </c>
      <c r="O431" s="126">
        <v>1.5724199265914024E-4</v>
      </c>
      <c r="R431"/>
    </row>
    <row r="432" spans="1:18" s="23" customFormat="1" x14ac:dyDescent="0.25">
      <c r="A432" s="128" t="s">
        <v>16</v>
      </c>
      <c r="B432" s="157">
        <v>34013</v>
      </c>
      <c r="C432" s="157" t="s">
        <v>229</v>
      </c>
      <c r="D432" s="157" t="s">
        <v>53</v>
      </c>
      <c r="E432" s="157" t="s">
        <v>21</v>
      </c>
      <c r="F432" s="157" t="s">
        <v>159</v>
      </c>
      <c r="G432" s="157" t="s">
        <v>178</v>
      </c>
      <c r="H432" s="157"/>
      <c r="I432" s="157"/>
      <c r="J432" s="157">
        <v>1.9107470057542913E-3</v>
      </c>
      <c r="K432" s="157">
        <v>6.0028356783491709E-3</v>
      </c>
      <c r="L432" s="157">
        <v>5.6115891627553621E-2</v>
      </c>
      <c r="M432" s="157">
        <v>1.968471279012047E-4</v>
      </c>
      <c r="N432" s="157">
        <v>1.8841338112292279E-4</v>
      </c>
      <c r="O432" s="126">
        <v>1.2434618318086046E-4</v>
      </c>
      <c r="R432"/>
    </row>
    <row r="433" spans="1:18" s="23" customFormat="1" x14ac:dyDescent="0.25">
      <c r="A433" s="128" t="s">
        <v>16</v>
      </c>
      <c r="B433" s="157">
        <v>34013</v>
      </c>
      <c r="C433" s="157" t="s">
        <v>229</v>
      </c>
      <c r="D433" s="157" t="s">
        <v>53</v>
      </c>
      <c r="E433" s="157" t="s">
        <v>14</v>
      </c>
      <c r="F433" s="157" t="s">
        <v>193</v>
      </c>
      <c r="G433" s="157" t="s">
        <v>178</v>
      </c>
      <c r="H433" s="157"/>
      <c r="I433" s="157"/>
      <c r="J433" s="157">
        <v>0.11694984701349785</v>
      </c>
      <c r="K433" s="157">
        <v>0.36741165215274879</v>
      </c>
      <c r="L433" s="157">
        <v>3.434648815936622</v>
      </c>
      <c r="M433" s="157">
        <v>1.2048293899591594E-2</v>
      </c>
      <c r="N433" s="157">
        <v>1.1532095055631462E-2</v>
      </c>
      <c r="O433" s="126">
        <v>7.6107758148616167E-3</v>
      </c>
      <c r="R433"/>
    </row>
    <row r="434" spans="1:18" s="23" customFormat="1" x14ac:dyDescent="0.25">
      <c r="A434" s="128" t="s">
        <v>16</v>
      </c>
      <c r="B434" s="157">
        <v>34013</v>
      </c>
      <c r="C434" s="157" t="s">
        <v>229</v>
      </c>
      <c r="D434" s="157" t="s">
        <v>53</v>
      </c>
      <c r="E434" s="157" t="s">
        <v>22</v>
      </c>
      <c r="F434" s="157" t="s">
        <v>190</v>
      </c>
      <c r="G434" s="157"/>
      <c r="H434" s="157"/>
      <c r="I434" s="157"/>
      <c r="J434" s="157">
        <v>2.59049956748687E-3</v>
      </c>
      <c r="K434" s="157">
        <v>2.1097716510824751E-3</v>
      </c>
      <c r="L434" s="157">
        <v>9.4443047261030498E-3</v>
      </c>
      <c r="M434" s="157">
        <v>8.1797583112499424E-5</v>
      </c>
      <c r="N434" s="157">
        <v>8.1797583112499424E-5</v>
      </c>
      <c r="O434" s="126">
        <v>3.3217395153404649E-4</v>
      </c>
      <c r="R434"/>
    </row>
    <row r="435" spans="1:18" s="23" customFormat="1" x14ac:dyDescent="0.25">
      <c r="A435" s="128" t="s">
        <v>16</v>
      </c>
      <c r="B435" s="157">
        <v>34013</v>
      </c>
      <c r="C435" s="157" t="s">
        <v>229</v>
      </c>
      <c r="D435" s="157" t="s">
        <v>53</v>
      </c>
      <c r="E435" s="157" t="s">
        <v>24</v>
      </c>
      <c r="F435" s="157" t="s">
        <v>187</v>
      </c>
      <c r="G435" s="157" t="s">
        <v>186</v>
      </c>
      <c r="H435" s="157"/>
      <c r="I435" s="157"/>
      <c r="J435" s="157">
        <v>0.75622331535102094</v>
      </c>
      <c r="K435" s="157">
        <v>6.2891399562771539</v>
      </c>
      <c r="L435" s="157">
        <v>5.2478202381951906</v>
      </c>
      <c r="M435" s="157">
        <v>7.6484013826454783E-2</v>
      </c>
      <c r="N435" s="157">
        <v>7.6484013826454783E-2</v>
      </c>
      <c r="O435" s="126">
        <v>0.59580231965221464</v>
      </c>
      <c r="R435"/>
    </row>
    <row r="436" spans="1:18" s="23" customFormat="1" x14ac:dyDescent="0.25">
      <c r="A436" s="128" t="s">
        <v>16</v>
      </c>
      <c r="B436" s="157">
        <v>34013</v>
      </c>
      <c r="C436" s="157" t="s">
        <v>229</v>
      </c>
      <c r="D436" s="157" t="s">
        <v>53</v>
      </c>
      <c r="E436" s="157">
        <v>2275050011</v>
      </c>
      <c r="F436" s="157" t="s">
        <v>185</v>
      </c>
      <c r="G436" s="157" t="s">
        <v>182</v>
      </c>
      <c r="H436" s="157"/>
      <c r="I436" s="157"/>
      <c r="J436" s="157">
        <v>3.5427660765436721E-2</v>
      </c>
      <c r="K436" s="157">
        <v>2.2889566184084811E-3</v>
      </c>
      <c r="L436" s="157">
        <v>1.9254246366053367</v>
      </c>
      <c r="M436" s="157">
        <v>5.2779299200386856E-3</v>
      </c>
      <c r="N436" s="157">
        <v>5.2779299200386856E-3</v>
      </c>
      <c r="O436" s="126">
        <v>2.2669460325980624E-3</v>
      </c>
      <c r="R436"/>
    </row>
    <row r="437" spans="1:18" s="23" customFormat="1" x14ac:dyDescent="0.25">
      <c r="A437" s="128" t="s">
        <v>16</v>
      </c>
      <c r="B437" s="157">
        <v>34013</v>
      </c>
      <c r="C437" s="157" t="s">
        <v>229</v>
      </c>
      <c r="D437" s="157" t="s">
        <v>53</v>
      </c>
      <c r="E437" s="157" t="s">
        <v>27</v>
      </c>
      <c r="F437" s="157" t="s">
        <v>185</v>
      </c>
      <c r="G437" s="157" t="s">
        <v>184</v>
      </c>
      <c r="H437" s="157"/>
      <c r="I437" s="157"/>
      <c r="J437" s="157">
        <v>0.13275572650116699</v>
      </c>
      <c r="K437" s="157">
        <v>1.9099156469851823E-2</v>
      </c>
      <c r="L437" s="157">
        <v>0.25796853926121988</v>
      </c>
      <c r="M437" s="157">
        <v>3.1456146974574396E-3</v>
      </c>
      <c r="N437" s="157">
        <v>3.1456146974574396E-3</v>
      </c>
      <c r="O437" s="126">
        <v>5.4042957786455924E-3</v>
      </c>
      <c r="R437"/>
    </row>
    <row r="438" spans="1:18" s="23" customFormat="1" x14ac:dyDescent="0.25">
      <c r="A438" s="128"/>
      <c r="B438" s="157">
        <v>34013</v>
      </c>
      <c r="C438" s="157" t="s">
        <v>229</v>
      </c>
      <c r="D438" s="157"/>
      <c r="E438" s="157">
        <v>2275060011</v>
      </c>
      <c r="F438" s="157" t="s">
        <v>183</v>
      </c>
      <c r="G438" s="157" t="s">
        <v>182</v>
      </c>
      <c r="H438" s="157"/>
      <c r="I438" s="157"/>
      <c r="J438" s="157"/>
      <c r="K438" s="157"/>
      <c r="L438" s="157"/>
      <c r="M438" s="157"/>
      <c r="N438" s="157"/>
      <c r="O438" s="126"/>
      <c r="R438"/>
    </row>
    <row r="439" spans="1:18" s="23" customFormat="1" x14ac:dyDescent="0.25">
      <c r="A439" s="128" t="s">
        <v>16</v>
      </c>
      <c r="B439" s="157">
        <v>34013</v>
      </c>
      <c r="C439" s="157" t="s">
        <v>229</v>
      </c>
      <c r="D439" s="157" t="s">
        <v>53</v>
      </c>
      <c r="E439" s="157" t="s">
        <v>29</v>
      </c>
      <c r="F439" s="157" t="s">
        <v>183</v>
      </c>
      <c r="G439" s="157" t="s">
        <v>184</v>
      </c>
      <c r="H439" s="157"/>
      <c r="I439" s="157"/>
      <c r="J439" s="157">
        <v>0.19278279999826675</v>
      </c>
      <c r="K439" s="157">
        <v>0.28400392711763967</v>
      </c>
      <c r="L439" s="157">
        <v>0.94946663977997126</v>
      </c>
      <c r="M439" s="157">
        <v>8.2413566271022816E-3</v>
      </c>
      <c r="N439" s="157">
        <v>8.2413566271022816E-3</v>
      </c>
      <c r="O439" s="126">
        <v>5.6070265612019166E-2</v>
      </c>
      <c r="R439"/>
    </row>
    <row r="440" spans="1:18" s="23" customFormat="1" x14ac:dyDescent="0.25">
      <c r="A440" s="128" t="s">
        <v>16</v>
      </c>
      <c r="B440" s="157">
        <v>34013</v>
      </c>
      <c r="C440" s="157" t="s">
        <v>229</v>
      </c>
      <c r="D440" s="157" t="s">
        <v>53</v>
      </c>
      <c r="E440" s="157" t="s">
        <v>30</v>
      </c>
      <c r="F440" s="157"/>
      <c r="G440" s="157" t="s">
        <v>181</v>
      </c>
      <c r="H440" s="157"/>
      <c r="I440" s="157"/>
      <c r="J440" s="157">
        <v>1.3862892893302101E-2</v>
      </c>
      <c r="K440" s="157">
        <v>0.17685618162286101</v>
      </c>
      <c r="L440" s="157">
        <v>0.15587217460454503</v>
      </c>
      <c r="M440" s="157">
        <v>2.1844315116605291E-2</v>
      </c>
      <c r="N440" s="157">
        <v>2.1844315116605291E-2</v>
      </c>
      <c r="O440" s="126">
        <v>2.4410785348363884E-2</v>
      </c>
      <c r="R440"/>
    </row>
    <row r="441" spans="1:18" s="23" customFormat="1" x14ac:dyDescent="0.25">
      <c r="A441" s="128" t="s">
        <v>16</v>
      </c>
      <c r="B441" s="157">
        <v>34013</v>
      </c>
      <c r="C441" s="157" t="s">
        <v>229</v>
      </c>
      <c r="D441" s="157" t="s">
        <v>53</v>
      </c>
      <c r="E441" s="157" t="s">
        <v>462</v>
      </c>
      <c r="F441" s="157" t="s">
        <v>194</v>
      </c>
      <c r="G441" s="157" t="s">
        <v>163</v>
      </c>
      <c r="H441" s="157" t="s">
        <v>463</v>
      </c>
      <c r="I441" s="157"/>
      <c r="J441" s="157">
        <v>3.6258452997805909E-3</v>
      </c>
      <c r="K441" s="157">
        <v>9.5552740307348699E-2</v>
      </c>
      <c r="L441" s="157">
        <v>2.0363946625706841E-2</v>
      </c>
      <c r="M441" s="157">
        <v>3.6373886995814987E-3</v>
      </c>
      <c r="N441" s="157">
        <v>3.5282670385940527E-3</v>
      </c>
      <c r="O441" s="126">
        <v>5.7722106069087679E-3</v>
      </c>
      <c r="R441"/>
    </row>
    <row r="442" spans="1:18" s="23" customFormat="1" x14ac:dyDescent="0.25">
      <c r="A442" s="128" t="s">
        <v>16</v>
      </c>
      <c r="B442" s="157">
        <v>34013</v>
      </c>
      <c r="C442" s="157" t="s">
        <v>229</v>
      </c>
      <c r="D442" s="157" t="s">
        <v>53</v>
      </c>
      <c r="E442" s="157" t="s">
        <v>472</v>
      </c>
      <c r="F442" s="157" t="s">
        <v>194</v>
      </c>
      <c r="G442" s="157" t="s">
        <v>163</v>
      </c>
      <c r="H442" s="157" t="s">
        <v>465</v>
      </c>
      <c r="I442" s="157"/>
      <c r="J442" s="157">
        <v>4.96986602636631E-3</v>
      </c>
      <c r="K442" s="157">
        <v>8.8827923277361956E-2</v>
      </c>
      <c r="L442" s="157">
        <v>1.3550894039681993E-2</v>
      </c>
      <c r="M442" s="157">
        <v>4.2956922766378683E-3</v>
      </c>
      <c r="N442" s="157">
        <v>4.1668215083387316E-3</v>
      </c>
      <c r="O442" s="126">
        <v>3.8666090017006834E-3</v>
      </c>
      <c r="R442"/>
    </row>
    <row r="443" spans="1:18" s="23" customFormat="1" x14ac:dyDescent="0.25">
      <c r="A443" s="128" t="s">
        <v>16</v>
      </c>
      <c r="B443" s="157">
        <v>34013</v>
      </c>
      <c r="C443" s="157" t="s">
        <v>229</v>
      </c>
      <c r="D443" s="157" t="s">
        <v>53</v>
      </c>
      <c r="E443" s="157" t="s">
        <v>476</v>
      </c>
      <c r="F443" s="157" t="s">
        <v>194</v>
      </c>
      <c r="G443" s="157" t="s">
        <v>197</v>
      </c>
      <c r="H443" s="157" t="s">
        <v>463</v>
      </c>
      <c r="I443" s="157"/>
      <c r="J443" s="157">
        <v>1.8245776122354791E-2</v>
      </c>
      <c r="K443" s="157">
        <v>0.51715575996943819</v>
      </c>
      <c r="L443" s="157">
        <v>0.10048771055736702</v>
      </c>
      <c r="M443" s="157">
        <v>2.1340097840196436E-2</v>
      </c>
      <c r="N443" s="157">
        <v>1.9632890012980717E-2</v>
      </c>
      <c r="O443" s="126">
        <v>0.33070069614676711</v>
      </c>
      <c r="R443"/>
    </row>
    <row r="444" spans="1:18" s="23" customFormat="1" x14ac:dyDescent="0.25">
      <c r="A444" s="128" t="s">
        <v>16</v>
      </c>
      <c r="B444" s="157">
        <v>34013</v>
      </c>
      <c r="C444" s="157" t="s">
        <v>229</v>
      </c>
      <c r="D444" s="157" t="s">
        <v>53</v>
      </c>
      <c r="E444" s="157" t="s">
        <v>464</v>
      </c>
      <c r="F444" s="157" t="s">
        <v>194</v>
      </c>
      <c r="G444" s="157" t="s">
        <v>197</v>
      </c>
      <c r="H444" s="157" t="s">
        <v>465</v>
      </c>
      <c r="I444" s="157"/>
      <c r="J444" s="157">
        <v>6.9879302270240025E-4</v>
      </c>
      <c r="K444" s="157">
        <v>2.5432712818926659E-2</v>
      </c>
      <c r="L444" s="157">
        <v>2.1095134578874427E-3</v>
      </c>
      <c r="M444" s="157">
        <v>7.84225265751749E-4</v>
      </c>
      <c r="N444" s="157">
        <v>7.2148724449160907E-4</v>
      </c>
      <c r="O444" s="126">
        <v>7.8975817147095249E-3</v>
      </c>
      <c r="R444"/>
    </row>
    <row r="445" spans="1:18" s="23" customFormat="1" x14ac:dyDescent="0.25">
      <c r="A445" s="128" t="s">
        <v>16</v>
      </c>
      <c r="B445" s="157">
        <v>34013</v>
      </c>
      <c r="C445" s="157" t="s">
        <v>33</v>
      </c>
      <c r="D445" s="157" t="s">
        <v>53</v>
      </c>
      <c r="E445" s="157" t="s">
        <v>473</v>
      </c>
      <c r="F445" s="157" t="s">
        <v>177</v>
      </c>
      <c r="G445" s="157" t="s">
        <v>163</v>
      </c>
      <c r="H445" s="157" t="s">
        <v>467</v>
      </c>
      <c r="I445" s="157"/>
      <c r="J445" s="157">
        <v>1.0027582278846155E-2</v>
      </c>
      <c r="K445" s="157">
        <v>0.19336042296703296</v>
      </c>
      <c r="L445" s="157">
        <v>2.9081942903846154E-2</v>
      </c>
      <c r="M445" s="157">
        <v>6.7239569087912095E-3</v>
      </c>
      <c r="N445" s="157">
        <v>6.1860387181318687E-3</v>
      </c>
      <c r="O445" s="126">
        <v>2.0535632230769228E-3</v>
      </c>
      <c r="R445"/>
    </row>
    <row r="446" spans="1:18" s="23" customFormat="1" x14ac:dyDescent="0.25">
      <c r="A446" s="128" t="s">
        <v>16</v>
      </c>
      <c r="B446" s="157">
        <v>34013</v>
      </c>
      <c r="C446" s="157" t="s">
        <v>33</v>
      </c>
      <c r="D446" s="157" t="s">
        <v>53</v>
      </c>
      <c r="E446" s="157" t="s">
        <v>466</v>
      </c>
      <c r="F446" s="157" t="s">
        <v>177</v>
      </c>
      <c r="G446" s="157" t="s">
        <v>163</v>
      </c>
      <c r="H446" s="157" t="s">
        <v>467</v>
      </c>
      <c r="I446" s="157"/>
      <c r="J446" s="157">
        <v>1.5601125242600201E-2</v>
      </c>
      <c r="K446" s="157">
        <v>0.40126350932613691</v>
      </c>
      <c r="L446" s="157">
        <v>3.9509022456727327E-2</v>
      </c>
      <c r="M446" s="157">
        <v>8.3842714236015848E-3</v>
      </c>
      <c r="N446" s="157">
        <v>7.7135297097134592E-3</v>
      </c>
      <c r="O446" s="126">
        <v>3.2548254018592728E-4</v>
      </c>
      <c r="R446"/>
    </row>
    <row r="447" spans="1:18" s="23" customFormat="1" x14ac:dyDescent="0.25">
      <c r="A447" s="128" t="s">
        <v>16</v>
      </c>
      <c r="B447" s="157">
        <v>34013</v>
      </c>
      <c r="C447" s="157" t="s">
        <v>33</v>
      </c>
      <c r="D447" s="157" t="s">
        <v>53</v>
      </c>
      <c r="E447" s="157" t="s">
        <v>469</v>
      </c>
      <c r="F447" s="157" t="s">
        <v>177</v>
      </c>
      <c r="G447" s="157" t="s">
        <v>163</v>
      </c>
      <c r="H447" s="157" t="s">
        <v>467</v>
      </c>
      <c r="I447" s="157"/>
      <c r="J447" s="157">
        <v>1.4545364720136631E-2</v>
      </c>
      <c r="K447" s="157">
        <v>0.30744007799790102</v>
      </c>
      <c r="L447" s="157">
        <v>4.421083364672386E-2</v>
      </c>
      <c r="M447" s="157">
        <v>7.6918784268407694E-3</v>
      </c>
      <c r="N447" s="157">
        <v>7.0765281526935092E-3</v>
      </c>
      <c r="O447" s="126">
        <v>3.6444894567056287E-4</v>
      </c>
      <c r="R447"/>
    </row>
    <row r="448" spans="1:18" s="23" customFormat="1" x14ac:dyDescent="0.25">
      <c r="A448" s="128" t="s">
        <v>16</v>
      </c>
      <c r="B448" s="157">
        <v>34013</v>
      </c>
      <c r="C448" s="157" t="s">
        <v>229</v>
      </c>
      <c r="D448" s="157" t="s">
        <v>53</v>
      </c>
      <c r="E448" s="157" t="s">
        <v>475</v>
      </c>
      <c r="F448" s="157" t="s">
        <v>177</v>
      </c>
      <c r="G448" s="157" t="s">
        <v>163</v>
      </c>
      <c r="H448" s="157" t="s">
        <v>201</v>
      </c>
      <c r="I448" s="157"/>
      <c r="J448" s="157">
        <v>1.44539100372431E-2</v>
      </c>
      <c r="K448" s="157">
        <v>0.23008788002666503</v>
      </c>
      <c r="L448" s="157">
        <v>3.7179783179145144E-2</v>
      </c>
      <c r="M448" s="157">
        <v>5.232484103781603E-3</v>
      </c>
      <c r="N448" s="157">
        <v>5.0755095806681548E-3</v>
      </c>
      <c r="O448" s="126">
        <v>7.1823541125228582E-4</v>
      </c>
      <c r="R448"/>
    </row>
    <row r="449" spans="1:15" x14ac:dyDescent="0.25">
      <c r="A449" s="128" t="s">
        <v>16</v>
      </c>
      <c r="B449" s="157">
        <v>34017</v>
      </c>
      <c r="C449" s="157" t="s">
        <v>35</v>
      </c>
      <c r="D449" s="157" t="s">
        <v>53</v>
      </c>
      <c r="E449" s="157" t="s">
        <v>255</v>
      </c>
      <c r="F449" s="157" t="s">
        <v>82</v>
      </c>
      <c r="G449" s="157" t="s">
        <v>83</v>
      </c>
      <c r="H449" s="157" t="s">
        <v>84</v>
      </c>
      <c r="I449" s="157">
        <v>210.01585</v>
      </c>
      <c r="J449" s="157">
        <v>6.2967727092000006E-2</v>
      </c>
      <c r="K449" s="157">
        <v>4.1643031999999999E-4</v>
      </c>
      <c r="L449" s="157">
        <v>5.401193E-2</v>
      </c>
      <c r="M449" s="157">
        <v>2.3080064000000002E-3</v>
      </c>
      <c r="N449" s="157">
        <v>2.1233658880000002E-3</v>
      </c>
      <c r="O449" s="126">
        <v>6.1717219E-6</v>
      </c>
    </row>
    <row r="450" spans="1:15" x14ac:dyDescent="0.25">
      <c r="A450" s="128" t="s">
        <v>16</v>
      </c>
      <c r="B450" s="157">
        <v>34017</v>
      </c>
      <c r="C450" s="157" t="s">
        <v>35</v>
      </c>
      <c r="D450" s="157" t="s">
        <v>53</v>
      </c>
      <c r="E450" s="157" t="s">
        <v>256</v>
      </c>
      <c r="F450" s="157" t="s">
        <v>85</v>
      </c>
      <c r="G450" s="157" t="s">
        <v>83</v>
      </c>
      <c r="H450" s="157" t="s">
        <v>84</v>
      </c>
      <c r="I450" s="157">
        <v>0</v>
      </c>
      <c r="J450" s="157">
        <v>0</v>
      </c>
      <c r="K450" s="157">
        <v>0</v>
      </c>
      <c r="L450" s="157">
        <v>0</v>
      </c>
      <c r="M450" s="157">
        <v>0</v>
      </c>
      <c r="N450" s="157">
        <v>0</v>
      </c>
      <c r="O450" s="126">
        <v>0</v>
      </c>
    </row>
    <row r="451" spans="1:15" x14ac:dyDescent="0.25">
      <c r="A451" s="128" t="s">
        <v>16</v>
      </c>
      <c r="B451" s="157">
        <v>34017</v>
      </c>
      <c r="C451" s="157" t="s">
        <v>35</v>
      </c>
      <c r="D451" s="157" t="s">
        <v>53</v>
      </c>
      <c r="E451" s="157" t="s">
        <v>257</v>
      </c>
      <c r="F451" s="157" t="s">
        <v>86</v>
      </c>
      <c r="G451" s="157" t="s">
        <v>83</v>
      </c>
      <c r="H451" s="157" t="s">
        <v>84</v>
      </c>
      <c r="I451" s="157">
        <v>298.27105999999998</v>
      </c>
      <c r="J451" s="157">
        <v>7.3094692035999984E-2</v>
      </c>
      <c r="K451" s="157">
        <v>5.9039221000000005E-4</v>
      </c>
      <c r="L451" s="157">
        <v>7.8972190999999997E-2</v>
      </c>
      <c r="M451" s="157">
        <v>2.6133708000000001E-3</v>
      </c>
      <c r="N451" s="157">
        <v>2.4043011360000001E-3</v>
      </c>
      <c r="O451" s="126">
        <v>6.4876522E-6</v>
      </c>
    </row>
    <row r="452" spans="1:15" x14ac:dyDescent="0.25">
      <c r="A452" s="128" t="s">
        <v>16</v>
      </c>
      <c r="B452" s="157">
        <v>34017</v>
      </c>
      <c r="C452" s="157" t="s">
        <v>35</v>
      </c>
      <c r="D452" s="157" t="s">
        <v>53</v>
      </c>
      <c r="E452" s="157" t="s">
        <v>258</v>
      </c>
      <c r="F452" s="157" t="s">
        <v>87</v>
      </c>
      <c r="G452" s="157" t="s">
        <v>83</v>
      </c>
      <c r="H452" s="157" t="s">
        <v>84</v>
      </c>
      <c r="I452" s="157">
        <v>82.351355057999996</v>
      </c>
      <c r="J452" s="157">
        <v>1.5988546838400001E-3</v>
      </c>
      <c r="K452" s="157">
        <v>4.0087507286999999E-4</v>
      </c>
      <c r="L452" s="157">
        <v>2.8110157279E-2</v>
      </c>
      <c r="M452" s="157">
        <v>1.2925773639999999E-5</v>
      </c>
      <c r="N452" s="157">
        <v>1.1891711748799999E-5</v>
      </c>
      <c r="O452" s="126">
        <v>2.2696593269000001E-6</v>
      </c>
    </row>
    <row r="453" spans="1:15" x14ac:dyDescent="0.25">
      <c r="A453" s="128" t="s">
        <v>16</v>
      </c>
      <c r="B453" s="157">
        <v>34017</v>
      </c>
      <c r="C453" s="157" t="s">
        <v>35</v>
      </c>
      <c r="D453" s="157" t="s">
        <v>53</v>
      </c>
      <c r="E453" s="157" t="s">
        <v>259</v>
      </c>
      <c r="F453" s="157" t="s">
        <v>88</v>
      </c>
      <c r="G453" s="157" t="s">
        <v>89</v>
      </c>
      <c r="H453" s="157" t="s">
        <v>84</v>
      </c>
      <c r="I453" s="157">
        <v>275.22381999999999</v>
      </c>
      <c r="J453" s="157">
        <v>2.2970857835000004E-2</v>
      </c>
      <c r="K453" s="157">
        <v>5.5525528000000002E-4</v>
      </c>
      <c r="L453" s="157">
        <v>9.6549749000000004E-2</v>
      </c>
      <c r="M453" s="157">
        <v>3.4528318999999998E-3</v>
      </c>
      <c r="N453" s="157">
        <v>3.1766053479999998E-3</v>
      </c>
      <c r="O453" s="126">
        <v>5.8087766999999999E-6</v>
      </c>
    </row>
    <row r="454" spans="1:15" x14ac:dyDescent="0.25">
      <c r="A454" s="128" t="s">
        <v>16</v>
      </c>
      <c r="B454" s="157">
        <v>34017</v>
      </c>
      <c r="C454" s="157" t="s">
        <v>35</v>
      </c>
      <c r="D454" s="157" t="s">
        <v>53</v>
      </c>
      <c r="E454" s="157" t="s">
        <v>260</v>
      </c>
      <c r="F454" s="157" t="s">
        <v>90</v>
      </c>
      <c r="G454" s="157" t="s">
        <v>89</v>
      </c>
      <c r="H454" s="157" t="s">
        <v>84</v>
      </c>
      <c r="I454" s="157">
        <v>25.859524</v>
      </c>
      <c r="J454" s="157">
        <v>8.2918907711999987E-4</v>
      </c>
      <c r="K454" s="157">
        <v>3.7088524999999997E-5</v>
      </c>
      <c r="L454" s="157">
        <v>3.6194902E-3</v>
      </c>
      <c r="M454" s="157">
        <v>1.2195711000000001E-4</v>
      </c>
      <c r="N454" s="157">
        <v>1.1220054120000001E-4</v>
      </c>
      <c r="O454" s="126">
        <v>3.7826540999999998E-7</v>
      </c>
    </row>
    <row r="455" spans="1:15" x14ac:dyDescent="0.25">
      <c r="A455" s="128" t="s">
        <v>16</v>
      </c>
      <c r="B455" s="157">
        <v>34017</v>
      </c>
      <c r="C455" s="157" t="s">
        <v>35</v>
      </c>
      <c r="D455" s="157" t="s">
        <v>53</v>
      </c>
      <c r="E455" s="157" t="s">
        <v>261</v>
      </c>
      <c r="F455" s="157" t="s">
        <v>91</v>
      </c>
      <c r="G455" s="157" t="s">
        <v>89</v>
      </c>
      <c r="H455" s="157" t="s">
        <v>84</v>
      </c>
      <c r="I455" s="157">
        <v>24.769259999999999</v>
      </c>
      <c r="J455" s="157">
        <v>9.8702415203999992E-4</v>
      </c>
      <c r="K455" s="157">
        <v>4.4413733000000002E-5</v>
      </c>
      <c r="L455" s="157">
        <v>4.3672663000000004E-3</v>
      </c>
      <c r="M455" s="157">
        <v>1.470256E-4</v>
      </c>
      <c r="N455" s="157">
        <v>1.3526355200000001E-4</v>
      </c>
      <c r="O455" s="126">
        <v>4.5215347000000002E-7</v>
      </c>
    </row>
    <row r="456" spans="1:15" x14ac:dyDescent="0.25">
      <c r="A456" s="128" t="s">
        <v>16</v>
      </c>
      <c r="B456" s="157">
        <v>34017</v>
      </c>
      <c r="C456" s="157" t="s">
        <v>35</v>
      </c>
      <c r="D456" s="157" t="s">
        <v>53</v>
      </c>
      <c r="E456" s="157" t="s">
        <v>262</v>
      </c>
      <c r="F456" s="157" t="s">
        <v>92</v>
      </c>
      <c r="G456" s="157" t="s">
        <v>89</v>
      </c>
      <c r="H456" s="157" t="s">
        <v>84</v>
      </c>
      <c r="I456" s="157">
        <v>6.4608440000000003E-2</v>
      </c>
      <c r="J456" s="157">
        <v>8.0610027106000003E-6</v>
      </c>
      <c r="K456" s="157">
        <v>3.1002672999999997E-7</v>
      </c>
      <c r="L456" s="157">
        <v>3.1625982999999999E-5</v>
      </c>
      <c r="M456" s="157">
        <v>1.0640445E-6</v>
      </c>
      <c r="N456" s="157">
        <v>9.7892094E-7</v>
      </c>
      <c r="O456" s="126">
        <v>3.1254709999999999E-9</v>
      </c>
    </row>
    <row r="457" spans="1:15" x14ac:dyDescent="0.25">
      <c r="A457" s="128" t="s">
        <v>16</v>
      </c>
      <c r="B457" s="157">
        <v>34017</v>
      </c>
      <c r="C457" s="157" t="s">
        <v>35</v>
      </c>
      <c r="D457" s="157" t="s">
        <v>53</v>
      </c>
      <c r="E457" s="157" t="s">
        <v>263</v>
      </c>
      <c r="F457" s="157" t="s">
        <v>93</v>
      </c>
      <c r="G457" s="157" t="s">
        <v>89</v>
      </c>
      <c r="H457" s="157" t="s">
        <v>84</v>
      </c>
      <c r="I457" s="157">
        <v>117.789254</v>
      </c>
      <c r="J457" s="157">
        <v>5.8365498789100002E-2</v>
      </c>
      <c r="K457" s="157">
        <v>1.45956487E-3</v>
      </c>
      <c r="L457" s="157">
        <v>0.25148510099999999</v>
      </c>
      <c r="M457" s="157">
        <v>9.0020655300000006E-3</v>
      </c>
      <c r="N457" s="157">
        <v>8.2819002876000011E-3</v>
      </c>
      <c r="O457" s="126">
        <v>1.5011373499999999E-5</v>
      </c>
    </row>
    <row r="458" spans="1:15" x14ac:dyDescent="0.25">
      <c r="A458" s="128" t="s">
        <v>16</v>
      </c>
      <c r="B458" s="157">
        <v>34017</v>
      </c>
      <c r="C458" s="157" t="s">
        <v>35</v>
      </c>
      <c r="D458" s="157" t="s">
        <v>53</v>
      </c>
      <c r="E458" s="157" t="s">
        <v>264</v>
      </c>
      <c r="F458" s="157" t="s">
        <v>94</v>
      </c>
      <c r="G458" s="157" t="s">
        <v>89</v>
      </c>
      <c r="H458" s="157" t="s">
        <v>84</v>
      </c>
      <c r="I458" s="157">
        <v>2.4874244000000001</v>
      </c>
      <c r="J458" s="157">
        <v>2.0081403894999997E-4</v>
      </c>
      <c r="K458" s="157">
        <v>8.7374737999999996E-6</v>
      </c>
      <c r="L458" s="157">
        <v>8.9131417999999997E-4</v>
      </c>
      <c r="M458" s="157">
        <v>2.9987934000000001E-5</v>
      </c>
      <c r="N458" s="157">
        <v>2.7588899280000002E-5</v>
      </c>
      <c r="O458" s="126">
        <v>8.8085059E-8</v>
      </c>
    </row>
    <row r="459" spans="1:15" x14ac:dyDescent="0.25">
      <c r="A459" s="128" t="s">
        <v>16</v>
      </c>
      <c r="B459" s="157">
        <v>34017</v>
      </c>
      <c r="C459" s="157" t="s">
        <v>35</v>
      </c>
      <c r="D459" s="157" t="s">
        <v>53</v>
      </c>
      <c r="E459" s="157" t="s">
        <v>265</v>
      </c>
      <c r="F459" s="157" t="s">
        <v>95</v>
      </c>
      <c r="G459" s="157" t="s">
        <v>96</v>
      </c>
      <c r="H459" s="157" t="s">
        <v>84</v>
      </c>
      <c r="I459" s="157">
        <v>1.3865812</v>
      </c>
      <c r="J459" s="157">
        <v>1.3020903700999999E-4</v>
      </c>
      <c r="K459" s="157">
        <v>5.2612845E-6</v>
      </c>
      <c r="L459" s="157">
        <v>5.3670642000000002E-4</v>
      </c>
      <c r="M459" s="157">
        <v>1.8057285999999999E-5</v>
      </c>
      <c r="N459" s="157">
        <v>1.6612703120000001E-5</v>
      </c>
      <c r="O459" s="126">
        <v>5.3040572999999998E-8</v>
      </c>
    </row>
    <row r="460" spans="1:15" x14ac:dyDescent="0.25">
      <c r="A460" s="128" t="s">
        <v>16</v>
      </c>
      <c r="B460" s="157">
        <v>34017</v>
      </c>
      <c r="C460" s="157" t="s">
        <v>35</v>
      </c>
      <c r="D460" s="157" t="s">
        <v>53</v>
      </c>
      <c r="E460" s="157" t="s">
        <v>266</v>
      </c>
      <c r="F460" s="157" t="s">
        <v>97</v>
      </c>
      <c r="G460" s="157" t="s">
        <v>96</v>
      </c>
      <c r="H460" s="157" t="s">
        <v>84</v>
      </c>
      <c r="I460" s="157">
        <v>6.5627037999999999E-2</v>
      </c>
      <c r="J460" s="157">
        <v>1.0003904066200001E-5</v>
      </c>
      <c r="K460" s="157">
        <v>4.1921305000000001E-7</v>
      </c>
      <c r="L460" s="157">
        <v>4.2764138999999999E-5</v>
      </c>
      <c r="M460" s="157">
        <v>1.4387834E-6</v>
      </c>
      <c r="N460" s="157">
        <v>1.3236807280000001E-6</v>
      </c>
      <c r="O460" s="126">
        <v>4.2262113999999996E-9</v>
      </c>
    </row>
    <row r="461" spans="1:15" x14ac:dyDescent="0.25">
      <c r="A461" s="128" t="s">
        <v>16</v>
      </c>
      <c r="B461" s="157">
        <v>34017</v>
      </c>
      <c r="C461" s="157" t="s">
        <v>35</v>
      </c>
      <c r="D461" s="157" t="s">
        <v>53</v>
      </c>
      <c r="E461" s="157" t="s">
        <v>267</v>
      </c>
      <c r="F461" s="157" t="s">
        <v>98</v>
      </c>
      <c r="G461" s="157" t="s">
        <v>99</v>
      </c>
      <c r="H461" s="157" t="s">
        <v>84</v>
      </c>
      <c r="I461" s="157">
        <v>672.90713200000005</v>
      </c>
      <c r="J461" s="157">
        <v>2.9773030763740006E-3</v>
      </c>
      <c r="K461" s="157">
        <v>8.9854024499999994E-5</v>
      </c>
      <c r="L461" s="157">
        <v>8.5407812E-3</v>
      </c>
      <c r="M461" s="157">
        <v>2.9405223899999996E-4</v>
      </c>
      <c r="N461" s="157">
        <v>2.7052805987999996E-4</v>
      </c>
      <c r="O461" s="126">
        <v>9.4505566799999998E-7</v>
      </c>
    </row>
    <row r="462" spans="1:15" x14ac:dyDescent="0.25">
      <c r="A462" s="128" t="s">
        <v>16</v>
      </c>
      <c r="B462" s="157">
        <v>34017</v>
      </c>
      <c r="C462" s="157" t="s">
        <v>35</v>
      </c>
      <c r="D462" s="157" t="s">
        <v>53</v>
      </c>
      <c r="E462" s="157" t="s">
        <v>268</v>
      </c>
      <c r="F462" s="157" t="s">
        <v>98</v>
      </c>
      <c r="G462" s="157" t="s">
        <v>100</v>
      </c>
      <c r="H462" s="157" t="s">
        <v>84</v>
      </c>
      <c r="I462" s="157">
        <v>16.0469601</v>
      </c>
      <c r="J462" s="157">
        <v>2.0000911333980004E-3</v>
      </c>
      <c r="K462" s="157">
        <v>8.7376735699999997E-5</v>
      </c>
      <c r="L462" s="157">
        <v>8.038357040000001E-3</v>
      </c>
      <c r="M462" s="157">
        <v>2.8063761999999999E-4</v>
      </c>
      <c r="N462" s="157">
        <v>2.5818661040000001E-4</v>
      </c>
      <c r="O462" s="126">
        <v>9.0138026300000004E-7</v>
      </c>
    </row>
    <row r="463" spans="1:15" x14ac:dyDescent="0.25">
      <c r="A463" s="128" t="s">
        <v>16</v>
      </c>
      <c r="B463" s="157">
        <v>34017</v>
      </c>
      <c r="C463" s="157" t="s">
        <v>35</v>
      </c>
      <c r="D463" s="157" t="s">
        <v>53</v>
      </c>
      <c r="E463" s="157" t="s">
        <v>269</v>
      </c>
      <c r="F463" s="157" t="s">
        <v>101</v>
      </c>
      <c r="G463" s="157" t="s">
        <v>99</v>
      </c>
      <c r="H463" s="157" t="s">
        <v>84</v>
      </c>
      <c r="I463" s="157">
        <v>7599.8008</v>
      </c>
      <c r="J463" s="157">
        <v>2.8377922085999999E-2</v>
      </c>
      <c r="K463" s="157">
        <v>7.8647047999999998E-4</v>
      </c>
      <c r="L463" s="157">
        <v>7.4100031999999996E-2</v>
      </c>
      <c r="M463" s="157">
        <v>2.5071525000000001E-3</v>
      </c>
      <c r="N463" s="157">
        <v>2.3065803E-3</v>
      </c>
      <c r="O463" s="126">
        <v>8.1287089000000003E-6</v>
      </c>
    </row>
    <row r="464" spans="1:15" x14ac:dyDescent="0.25">
      <c r="A464" s="128" t="s">
        <v>16</v>
      </c>
      <c r="B464" s="157">
        <v>34017</v>
      </c>
      <c r="C464" s="157" t="s">
        <v>35</v>
      </c>
      <c r="D464" s="157" t="s">
        <v>53</v>
      </c>
      <c r="E464" s="157" t="s">
        <v>270</v>
      </c>
      <c r="F464" s="157" t="s">
        <v>101</v>
      </c>
      <c r="G464" s="157" t="s">
        <v>100</v>
      </c>
      <c r="H464" s="157" t="s">
        <v>84</v>
      </c>
      <c r="I464" s="157">
        <v>151.78442799999999</v>
      </c>
      <c r="J464" s="157">
        <v>2.7952339958400005E-2</v>
      </c>
      <c r="K464" s="157">
        <v>6.0804835000000004E-4</v>
      </c>
      <c r="L464" s="157">
        <v>0.10122990999999999</v>
      </c>
      <c r="M464" s="157">
        <v>3.6125436199999999E-3</v>
      </c>
      <c r="N464" s="157">
        <v>3.3235401304000001E-3</v>
      </c>
      <c r="O464" s="126">
        <v>6.2434295000000001E-6</v>
      </c>
    </row>
    <row r="465" spans="1:15" x14ac:dyDescent="0.25">
      <c r="A465" s="128" t="s">
        <v>16</v>
      </c>
      <c r="B465" s="157">
        <v>34017</v>
      </c>
      <c r="C465" s="157" t="s">
        <v>35</v>
      </c>
      <c r="D465" s="157" t="s">
        <v>53</v>
      </c>
      <c r="E465" s="157" t="s">
        <v>271</v>
      </c>
      <c r="F465" s="157" t="s">
        <v>102</v>
      </c>
      <c r="G465" s="157" t="s">
        <v>99</v>
      </c>
      <c r="H465" s="157" t="s">
        <v>84</v>
      </c>
      <c r="I465" s="157">
        <v>20066.653300000002</v>
      </c>
      <c r="J465" s="157">
        <v>5.6053330397400007E-2</v>
      </c>
      <c r="K465" s="157">
        <v>1.76182495E-3</v>
      </c>
      <c r="L465" s="157">
        <v>0.15198663300000001</v>
      </c>
      <c r="M465" s="157">
        <v>5.7785833E-3</v>
      </c>
      <c r="N465" s="157">
        <v>5.3162966359999999E-3</v>
      </c>
      <c r="O465" s="126">
        <v>1.8033338100000001E-5</v>
      </c>
    </row>
    <row r="466" spans="1:15" x14ac:dyDescent="0.25">
      <c r="A466" s="128" t="s">
        <v>16</v>
      </c>
      <c r="B466" s="157">
        <v>34017</v>
      </c>
      <c r="C466" s="157" t="s">
        <v>35</v>
      </c>
      <c r="D466" s="157" t="s">
        <v>53</v>
      </c>
      <c r="E466" s="157" t="s">
        <v>272</v>
      </c>
      <c r="F466" s="157" t="s">
        <v>102</v>
      </c>
      <c r="G466" s="157" t="s">
        <v>100</v>
      </c>
      <c r="H466" s="157" t="s">
        <v>84</v>
      </c>
      <c r="I466" s="157">
        <v>379.56622499999997</v>
      </c>
      <c r="J466" s="157">
        <v>2.2863017068699996E-2</v>
      </c>
      <c r="K466" s="157">
        <v>8.52751355E-4</v>
      </c>
      <c r="L466" s="157">
        <v>8.8379169000000007E-2</v>
      </c>
      <c r="M466" s="157">
        <v>3.0129135900000001E-3</v>
      </c>
      <c r="N466" s="157">
        <v>2.7718805028000004E-3</v>
      </c>
      <c r="O466" s="126">
        <v>8.7469321300000012E-6</v>
      </c>
    </row>
    <row r="467" spans="1:15" x14ac:dyDescent="0.25">
      <c r="A467" s="128" t="s">
        <v>16</v>
      </c>
      <c r="B467" s="157">
        <v>34017</v>
      </c>
      <c r="C467" s="157" t="s">
        <v>35</v>
      </c>
      <c r="D467" s="157" t="s">
        <v>53</v>
      </c>
      <c r="E467" s="157" t="s">
        <v>273</v>
      </c>
      <c r="F467" s="157" t="s">
        <v>103</v>
      </c>
      <c r="G467" s="157" t="s">
        <v>99</v>
      </c>
      <c r="H467" s="157" t="s">
        <v>84</v>
      </c>
      <c r="I467" s="157">
        <v>10180.87343</v>
      </c>
      <c r="J467" s="157">
        <v>3.7200798997220001E-2</v>
      </c>
      <c r="K467" s="157">
        <v>1.126393725E-3</v>
      </c>
      <c r="L467" s="157">
        <v>0.1036127156</v>
      </c>
      <c r="M467" s="157">
        <v>3.6185536100000002E-3</v>
      </c>
      <c r="N467" s="157">
        <v>3.3290693212000002E-3</v>
      </c>
      <c r="O467" s="126">
        <v>1.16075559E-5</v>
      </c>
    </row>
    <row r="468" spans="1:15" x14ac:dyDescent="0.25">
      <c r="A468" s="128" t="s">
        <v>16</v>
      </c>
      <c r="B468" s="157">
        <v>34017</v>
      </c>
      <c r="C468" s="157" t="s">
        <v>35</v>
      </c>
      <c r="D468" s="157" t="s">
        <v>53</v>
      </c>
      <c r="E468" s="157" t="s">
        <v>274</v>
      </c>
      <c r="F468" s="157" t="s">
        <v>103</v>
      </c>
      <c r="G468" s="157" t="s">
        <v>100</v>
      </c>
      <c r="H468" s="157" t="s">
        <v>84</v>
      </c>
      <c r="I468" s="157">
        <v>147.609138</v>
      </c>
      <c r="J468" s="157">
        <v>2.2614224036399996E-2</v>
      </c>
      <c r="K468" s="157">
        <v>7.9056635000000004E-4</v>
      </c>
      <c r="L468" s="157">
        <v>9.8484714000000001E-2</v>
      </c>
      <c r="M468" s="157">
        <v>3.4257724999999998E-3</v>
      </c>
      <c r="N468" s="157">
        <v>3.1517107000000001E-3</v>
      </c>
      <c r="O468" s="126">
        <v>8.1583980999999991E-6</v>
      </c>
    </row>
    <row r="469" spans="1:15" x14ac:dyDescent="0.25">
      <c r="A469" s="128" t="s">
        <v>16</v>
      </c>
      <c r="B469" s="157">
        <v>34017</v>
      </c>
      <c r="C469" s="157" t="s">
        <v>35</v>
      </c>
      <c r="D469" s="157" t="s">
        <v>53</v>
      </c>
      <c r="E469" s="157" t="s">
        <v>275</v>
      </c>
      <c r="F469" s="157" t="s">
        <v>104</v>
      </c>
      <c r="G469" s="157" t="s">
        <v>99</v>
      </c>
      <c r="H469" s="157" t="s">
        <v>84</v>
      </c>
      <c r="I469" s="157">
        <v>11577.2695</v>
      </c>
      <c r="J469" s="157">
        <v>1.23791253E-2</v>
      </c>
      <c r="K469" s="157">
        <v>0</v>
      </c>
      <c r="L469" s="157">
        <v>0</v>
      </c>
      <c r="M469" s="157">
        <v>0</v>
      </c>
      <c r="N469" s="157">
        <v>0</v>
      </c>
      <c r="O469" s="126">
        <v>0</v>
      </c>
    </row>
    <row r="470" spans="1:15" x14ac:dyDescent="0.25">
      <c r="A470" s="128" t="s">
        <v>16</v>
      </c>
      <c r="B470" s="157">
        <v>34017</v>
      </c>
      <c r="C470" s="157" t="s">
        <v>35</v>
      </c>
      <c r="D470" s="157" t="s">
        <v>53</v>
      </c>
      <c r="E470" s="157" t="s">
        <v>276</v>
      </c>
      <c r="F470" s="157" t="s">
        <v>104</v>
      </c>
      <c r="G470" s="157" t="s">
        <v>100</v>
      </c>
      <c r="H470" s="157" t="s">
        <v>84</v>
      </c>
      <c r="I470" s="157">
        <v>117.20482699999999</v>
      </c>
      <c r="J470" s="157">
        <v>1.3070893099999999E-4</v>
      </c>
      <c r="K470" s="157">
        <v>0</v>
      </c>
      <c r="L470" s="157">
        <v>0</v>
      </c>
      <c r="M470" s="157">
        <v>0</v>
      </c>
      <c r="N470" s="157">
        <v>0</v>
      </c>
      <c r="O470" s="126">
        <v>0</v>
      </c>
    </row>
    <row r="471" spans="1:15" x14ac:dyDescent="0.25">
      <c r="A471" s="128" t="s">
        <v>16</v>
      </c>
      <c r="B471" s="157">
        <v>34017</v>
      </c>
      <c r="C471" s="157" t="s">
        <v>35</v>
      </c>
      <c r="D471" s="157" t="s">
        <v>53</v>
      </c>
      <c r="E471" s="157" t="s">
        <v>277</v>
      </c>
      <c r="F471" s="157" t="s">
        <v>105</v>
      </c>
      <c r="G471" s="157" t="s">
        <v>100</v>
      </c>
      <c r="H471" s="157" t="s">
        <v>84</v>
      </c>
      <c r="I471" s="157">
        <v>2.3790426999999999E-2</v>
      </c>
      <c r="J471" s="157">
        <v>7.3137068463999999E-6</v>
      </c>
      <c r="K471" s="157">
        <v>3.6356806000000002E-7</v>
      </c>
      <c r="L471" s="157">
        <v>3.4811117000000003E-5</v>
      </c>
      <c r="M471" s="157">
        <v>1.1759841999999999E-6</v>
      </c>
      <c r="N471" s="157">
        <v>1.0819054639999999E-6</v>
      </c>
      <c r="O471" s="126">
        <v>3.7244807000000002E-9</v>
      </c>
    </row>
    <row r="472" spans="1:15" x14ac:dyDescent="0.25">
      <c r="A472" s="128" t="s">
        <v>16</v>
      </c>
      <c r="B472" s="157">
        <v>34017</v>
      </c>
      <c r="C472" s="157" t="s">
        <v>35</v>
      </c>
      <c r="D472" s="157" t="s">
        <v>53</v>
      </c>
      <c r="E472" s="157" t="s">
        <v>278</v>
      </c>
      <c r="F472" s="157" t="s">
        <v>106</v>
      </c>
      <c r="G472" s="157" t="s">
        <v>107</v>
      </c>
      <c r="H472" s="157" t="s">
        <v>84</v>
      </c>
      <c r="I472" s="157">
        <v>0</v>
      </c>
      <c r="J472" s="157">
        <v>0</v>
      </c>
      <c r="K472" s="157">
        <v>0</v>
      </c>
      <c r="L472" s="157">
        <v>0</v>
      </c>
      <c r="M472" s="157">
        <v>0</v>
      </c>
      <c r="N472" s="157">
        <v>0</v>
      </c>
      <c r="O472" s="126">
        <v>0</v>
      </c>
    </row>
    <row r="473" spans="1:15" x14ac:dyDescent="0.25">
      <c r="A473" s="128" t="s">
        <v>16</v>
      </c>
      <c r="B473" s="157">
        <v>34017</v>
      </c>
      <c r="C473" s="157" t="s">
        <v>35</v>
      </c>
      <c r="D473" s="157" t="s">
        <v>53</v>
      </c>
      <c r="E473" s="157" t="s">
        <v>279</v>
      </c>
      <c r="F473" s="157" t="s">
        <v>108</v>
      </c>
      <c r="G473" s="157" t="s">
        <v>109</v>
      </c>
      <c r="H473" s="157" t="s">
        <v>84</v>
      </c>
      <c r="I473" s="157">
        <v>325.94906700000001</v>
      </c>
      <c r="J473" s="157">
        <v>9.3377413305200021E-3</v>
      </c>
      <c r="K473" s="157">
        <v>3.3747601420000003E-4</v>
      </c>
      <c r="L473" s="157">
        <v>3.2410282080000005E-2</v>
      </c>
      <c r="M473" s="157">
        <v>1.1065250009999999E-3</v>
      </c>
      <c r="N473" s="157">
        <v>1.0180030009199999E-3</v>
      </c>
      <c r="O473" s="126">
        <v>3.4441185129999999E-6</v>
      </c>
    </row>
    <row r="474" spans="1:15" x14ac:dyDescent="0.25">
      <c r="A474" s="128" t="s">
        <v>16</v>
      </c>
      <c r="B474" s="157">
        <v>34017</v>
      </c>
      <c r="C474" s="157" t="s">
        <v>35</v>
      </c>
      <c r="D474" s="157" t="s">
        <v>53</v>
      </c>
      <c r="E474" s="157" t="s">
        <v>280</v>
      </c>
      <c r="F474" s="157" t="s">
        <v>110</v>
      </c>
      <c r="G474" s="157" t="s">
        <v>109</v>
      </c>
      <c r="H474" s="157" t="s">
        <v>84</v>
      </c>
      <c r="I474" s="157">
        <v>1114.1026908169999</v>
      </c>
      <c r="J474" s="157">
        <v>6.5872652309988983E-2</v>
      </c>
      <c r="K474" s="157">
        <v>2.3022694170999995E-3</v>
      </c>
      <c r="L474" s="157">
        <v>0.21192767722</v>
      </c>
      <c r="M474" s="157">
        <v>8.1843000170000006E-3</v>
      </c>
      <c r="N474" s="157">
        <v>7.5295560156400003E-3</v>
      </c>
      <c r="O474" s="126">
        <v>2.2976895403000001E-5</v>
      </c>
    </row>
    <row r="475" spans="1:15" x14ac:dyDescent="0.25">
      <c r="A475" s="128" t="s">
        <v>16</v>
      </c>
      <c r="B475" s="157">
        <v>34017</v>
      </c>
      <c r="C475" s="157" t="s">
        <v>35</v>
      </c>
      <c r="D475" s="157" t="s">
        <v>53</v>
      </c>
      <c r="E475" s="157" t="s">
        <v>281</v>
      </c>
      <c r="F475" s="157" t="s">
        <v>111</v>
      </c>
      <c r="G475" s="157" t="s">
        <v>109</v>
      </c>
      <c r="H475" s="157" t="s">
        <v>84</v>
      </c>
      <c r="I475" s="157">
        <v>0.18095021999999999</v>
      </c>
      <c r="J475" s="157">
        <v>2.4497330905999998E-5</v>
      </c>
      <c r="K475" s="157">
        <v>8.7937911999999996E-7</v>
      </c>
      <c r="L475" s="157">
        <v>8.9705900000000005E-5</v>
      </c>
      <c r="M475" s="157">
        <v>3.0181216E-6</v>
      </c>
      <c r="N475" s="157">
        <v>2.7766718720000001E-6</v>
      </c>
      <c r="O475" s="126">
        <v>8.8652810000000005E-9</v>
      </c>
    </row>
    <row r="476" spans="1:15" x14ac:dyDescent="0.25">
      <c r="A476" s="128" t="s">
        <v>16</v>
      </c>
      <c r="B476" s="157">
        <v>34017</v>
      </c>
      <c r="C476" s="157" t="s">
        <v>35</v>
      </c>
      <c r="D476" s="157" t="s">
        <v>53</v>
      </c>
      <c r="E476" s="157" t="s">
        <v>282</v>
      </c>
      <c r="F476" s="157" t="s">
        <v>112</v>
      </c>
      <c r="G476" s="157" t="s">
        <v>109</v>
      </c>
      <c r="H476" s="157" t="s">
        <v>84</v>
      </c>
      <c r="I476" s="157">
        <v>3.9644566000000001</v>
      </c>
      <c r="J476" s="157">
        <v>4.0616959247999996E-4</v>
      </c>
      <c r="K476" s="157">
        <v>1.3858433E-5</v>
      </c>
      <c r="L476" s="157">
        <v>1.4137059E-3</v>
      </c>
      <c r="M476" s="157">
        <v>4.7563601000000003E-5</v>
      </c>
      <c r="N476" s="157">
        <v>4.3758512920000002E-5</v>
      </c>
      <c r="O476" s="126">
        <v>1.3971095E-7</v>
      </c>
    </row>
    <row r="477" spans="1:15" x14ac:dyDescent="0.25">
      <c r="A477" s="128" t="s">
        <v>16</v>
      </c>
      <c r="B477" s="157">
        <v>34017</v>
      </c>
      <c r="C477" s="157" t="s">
        <v>35</v>
      </c>
      <c r="D477" s="157" t="s">
        <v>53</v>
      </c>
      <c r="E477" s="157" t="s">
        <v>283</v>
      </c>
      <c r="F477" s="157" t="s">
        <v>113</v>
      </c>
      <c r="G477" s="157" t="s">
        <v>114</v>
      </c>
      <c r="H477" s="157" t="s">
        <v>84</v>
      </c>
      <c r="I477" s="157">
        <v>0</v>
      </c>
      <c r="J477" s="157">
        <v>0</v>
      </c>
      <c r="K477" s="157">
        <v>0</v>
      </c>
      <c r="L477" s="157">
        <v>0</v>
      </c>
      <c r="M477" s="157">
        <v>0</v>
      </c>
      <c r="N477" s="157">
        <v>0</v>
      </c>
      <c r="O477" s="126">
        <v>0</v>
      </c>
    </row>
    <row r="478" spans="1:15" x14ac:dyDescent="0.25">
      <c r="A478" s="128" t="s">
        <v>16</v>
      </c>
      <c r="B478" s="157">
        <v>34017</v>
      </c>
      <c r="C478" s="157" t="s">
        <v>35</v>
      </c>
      <c r="D478" s="157" t="s">
        <v>53</v>
      </c>
      <c r="E478" s="157" t="s">
        <v>284</v>
      </c>
      <c r="F478" s="157" t="s">
        <v>82</v>
      </c>
      <c r="G478" s="157" t="s">
        <v>83</v>
      </c>
      <c r="H478" s="157" t="s">
        <v>115</v>
      </c>
      <c r="I478" s="157">
        <v>103.4401</v>
      </c>
      <c r="J478" s="157">
        <v>2.6150137974150001E-3</v>
      </c>
      <c r="K478" s="157">
        <v>3.3158249999999998E-4</v>
      </c>
      <c r="L478" s="157">
        <v>2.2706594E-2</v>
      </c>
      <c r="M478" s="157">
        <v>4.2056486999999997E-5</v>
      </c>
      <c r="N478" s="157">
        <v>3.869196804E-5</v>
      </c>
      <c r="O478" s="126">
        <v>3.1612590000000001E-6</v>
      </c>
    </row>
    <row r="479" spans="1:15" x14ac:dyDescent="0.25">
      <c r="A479" s="128" t="s">
        <v>16</v>
      </c>
      <c r="B479" s="157">
        <v>34017</v>
      </c>
      <c r="C479" s="157" t="s">
        <v>35</v>
      </c>
      <c r="D479" s="157" t="s">
        <v>53</v>
      </c>
      <c r="E479" s="157" t="s">
        <v>285</v>
      </c>
      <c r="F479" s="157" t="s">
        <v>86</v>
      </c>
      <c r="G479" s="157" t="s">
        <v>83</v>
      </c>
      <c r="H479" s="157" t="s">
        <v>115</v>
      </c>
      <c r="I479" s="157">
        <v>1018.8388</v>
      </c>
      <c r="J479" s="157">
        <v>2.9116110006570002E-2</v>
      </c>
      <c r="K479" s="157">
        <v>2.9445134999999999E-3</v>
      </c>
      <c r="L479" s="157">
        <v>0.25433361999999998</v>
      </c>
      <c r="M479" s="157">
        <v>4.1548950999999997E-4</v>
      </c>
      <c r="N479" s="157">
        <v>3.8225034920000002E-4</v>
      </c>
      <c r="O479" s="126">
        <v>3.3264939999999997E-5</v>
      </c>
    </row>
    <row r="480" spans="1:15" x14ac:dyDescent="0.25">
      <c r="A480" s="128" t="s">
        <v>16</v>
      </c>
      <c r="B480" s="157">
        <v>34017</v>
      </c>
      <c r="C480" s="157" t="s">
        <v>35</v>
      </c>
      <c r="D480" s="157" t="s">
        <v>53</v>
      </c>
      <c r="E480" s="157" t="s">
        <v>286</v>
      </c>
      <c r="F480" s="157" t="s">
        <v>116</v>
      </c>
      <c r="G480" s="157" t="s">
        <v>83</v>
      </c>
      <c r="H480" s="157" t="s">
        <v>115</v>
      </c>
      <c r="I480" s="157">
        <v>0</v>
      </c>
      <c r="J480" s="157">
        <v>0</v>
      </c>
      <c r="K480" s="157">
        <v>0</v>
      </c>
      <c r="L480" s="157">
        <v>0</v>
      </c>
      <c r="M480" s="157">
        <v>0</v>
      </c>
      <c r="N480" s="157">
        <v>0</v>
      </c>
      <c r="O480" s="126">
        <v>0</v>
      </c>
    </row>
    <row r="481" spans="1:15" x14ac:dyDescent="0.25">
      <c r="A481" s="128" t="s">
        <v>16</v>
      </c>
      <c r="B481" s="157">
        <v>34017</v>
      </c>
      <c r="C481" s="157" t="s">
        <v>35</v>
      </c>
      <c r="D481" s="157" t="s">
        <v>53</v>
      </c>
      <c r="E481" s="157" t="s">
        <v>287</v>
      </c>
      <c r="F481" s="157" t="s">
        <v>87</v>
      </c>
      <c r="G481" s="157" t="s">
        <v>83</v>
      </c>
      <c r="H481" s="157" t="s">
        <v>115</v>
      </c>
      <c r="I481" s="157">
        <v>31.277348117699997</v>
      </c>
      <c r="J481" s="157">
        <v>1.6172950883410642E-3</v>
      </c>
      <c r="K481" s="157">
        <v>4.1315988255100002E-4</v>
      </c>
      <c r="L481" s="157">
        <v>3.6003835561500004E-2</v>
      </c>
      <c r="M481" s="157">
        <v>1.1292066340200001E-5</v>
      </c>
      <c r="N481" s="157">
        <v>1.0388701032983999E-5</v>
      </c>
      <c r="O481" s="126">
        <v>2.2669221756999994E-6</v>
      </c>
    </row>
    <row r="482" spans="1:15" x14ac:dyDescent="0.25">
      <c r="A482" s="128" t="s">
        <v>16</v>
      </c>
      <c r="B482" s="157">
        <v>34017</v>
      </c>
      <c r="C482" s="157" t="s">
        <v>35</v>
      </c>
      <c r="D482" s="157" t="s">
        <v>53</v>
      </c>
      <c r="E482" s="157" t="s">
        <v>288</v>
      </c>
      <c r="F482" s="157" t="s">
        <v>117</v>
      </c>
      <c r="G482" s="157" t="s">
        <v>89</v>
      </c>
      <c r="H482" s="157" t="s">
        <v>115</v>
      </c>
      <c r="I482" s="157">
        <v>15.465641789999999</v>
      </c>
      <c r="J482" s="157">
        <v>1.6292566501784997E-3</v>
      </c>
      <c r="K482" s="157">
        <v>8.2555060400000006E-4</v>
      </c>
      <c r="L482" s="157">
        <v>5.5101141329999999E-2</v>
      </c>
      <c r="M482" s="157">
        <v>2.8899245449999998E-5</v>
      </c>
      <c r="N482" s="157">
        <v>2.6587305814000003E-5</v>
      </c>
      <c r="O482" s="126">
        <v>5.229769360000001E-6</v>
      </c>
    </row>
    <row r="483" spans="1:15" x14ac:dyDescent="0.25">
      <c r="A483" s="128" t="s">
        <v>16</v>
      </c>
      <c r="B483" s="157">
        <v>34017</v>
      </c>
      <c r="C483" s="157" t="s">
        <v>35</v>
      </c>
      <c r="D483" s="157" t="s">
        <v>53</v>
      </c>
      <c r="E483" s="157" t="s">
        <v>289</v>
      </c>
      <c r="F483" s="157" t="s">
        <v>88</v>
      </c>
      <c r="G483" s="157" t="s">
        <v>89</v>
      </c>
      <c r="H483" s="157" t="s">
        <v>115</v>
      </c>
      <c r="I483" s="157">
        <v>0.60570407000000004</v>
      </c>
      <c r="J483" s="157">
        <v>1.5260275269999997E-5</v>
      </c>
      <c r="K483" s="157">
        <v>5.7029114999999999E-6</v>
      </c>
      <c r="L483" s="157">
        <v>4.8391093000000002E-4</v>
      </c>
      <c r="M483" s="157">
        <v>1.8750053E-7</v>
      </c>
      <c r="N483" s="157">
        <v>1.7250048760000001E-7</v>
      </c>
      <c r="O483" s="126">
        <v>3.8840525000000001E-8</v>
      </c>
    </row>
    <row r="484" spans="1:15" x14ac:dyDescent="0.25">
      <c r="A484" s="128" t="s">
        <v>16</v>
      </c>
      <c r="B484" s="157">
        <v>34017</v>
      </c>
      <c r="C484" s="157" t="s">
        <v>35</v>
      </c>
      <c r="D484" s="157" t="s">
        <v>53</v>
      </c>
      <c r="E484" s="157" t="s">
        <v>290</v>
      </c>
      <c r="F484" s="157" t="s">
        <v>90</v>
      </c>
      <c r="G484" s="157" t="s">
        <v>89</v>
      </c>
      <c r="H484" s="157" t="s">
        <v>115</v>
      </c>
      <c r="I484" s="157">
        <v>178.78768170000001</v>
      </c>
      <c r="J484" s="157">
        <v>5.70959533172E-3</v>
      </c>
      <c r="K484" s="157">
        <v>1.29530007E-3</v>
      </c>
      <c r="L484" s="157">
        <v>0.10021742750000001</v>
      </c>
      <c r="M484" s="157">
        <v>1.163664801E-4</v>
      </c>
      <c r="N484" s="157">
        <v>1.07057161692E-4</v>
      </c>
      <c r="O484" s="126">
        <v>9.5629143200000007E-6</v>
      </c>
    </row>
    <row r="485" spans="1:15" x14ac:dyDescent="0.25">
      <c r="A485" s="128" t="s">
        <v>16</v>
      </c>
      <c r="B485" s="157">
        <v>34017</v>
      </c>
      <c r="C485" s="157" t="s">
        <v>35</v>
      </c>
      <c r="D485" s="157" t="s">
        <v>53</v>
      </c>
      <c r="E485" s="157" t="s">
        <v>291</v>
      </c>
      <c r="F485" s="157" t="s">
        <v>118</v>
      </c>
      <c r="G485" s="157" t="s">
        <v>89</v>
      </c>
      <c r="H485" s="157" t="s">
        <v>115</v>
      </c>
      <c r="I485" s="157">
        <v>17.533111580000003</v>
      </c>
      <c r="J485" s="157">
        <v>2.590640315579E-3</v>
      </c>
      <c r="K485" s="157">
        <v>1.198227501E-3</v>
      </c>
      <c r="L485" s="157">
        <v>9.6803026419999993E-2</v>
      </c>
      <c r="M485" s="157">
        <v>4.8577341100000004E-5</v>
      </c>
      <c r="N485" s="157">
        <v>4.4691153812000005E-5</v>
      </c>
      <c r="O485" s="126">
        <v>9.1923186399999982E-6</v>
      </c>
    </row>
    <row r="486" spans="1:15" x14ac:dyDescent="0.25">
      <c r="A486" s="128" t="s">
        <v>16</v>
      </c>
      <c r="B486" s="157">
        <v>34017</v>
      </c>
      <c r="C486" s="157" t="s">
        <v>35</v>
      </c>
      <c r="D486" s="157" t="s">
        <v>53</v>
      </c>
      <c r="E486" s="157" t="s">
        <v>292</v>
      </c>
      <c r="F486" s="157" t="s">
        <v>91</v>
      </c>
      <c r="G486" s="157" t="s">
        <v>89</v>
      </c>
      <c r="H486" s="157" t="s">
        <v>115</v>
      </c>
      <c r="I486" s="157">
        <v>187.30791818599999</v>
      </c>
      <c r="J486" s="157">
        <v>8.5536427113605974E-3</v>
      </c>
      <c r="K486" s="157">
        <v>2.6823212670000003E-3</v>
      </c>
      <c r="L486" s="157">
        <v>0.21329780572000001</v>
      </c>
      <c r="M486" s="157">
        <v>1.392141901E-4</v>
      </c>
      <c r="N486" s="157">
        <v>1.28077054892E-4</v>
      </c>
      <c r="O486" s="126">
        <v>1.8220141888999998E-5</v>
      </c>
    </row>
    <row r="487" spans="1:15" x14ac:dyDescent="0.25">
      <c r="A487" s="128" t="s">
        <v>16</v>
      </c>
      <c r="B487" s="157">
        <v>34017</v>
      </c>
      <c r="C487" s="157" t="s">
        <v>35</v>
      </c>
      <c r="D487" s="157" t="s">
        <v>53</v>
      </c>
      <c r="E487" s="157" t="s">
        <v>293</v>
      </c>
      <c r="F487" s="157" t="s">
        <v>119</v>
      </c>
      <c r="G487" s="157" t="s">
        <v>89</v>
      </c>
      <c r="H487" s="157" t="s">
        <v>115</v>
      </c>
      <c r="I487" s="157">
        <v>34.403992164000002</v>
      </c>
      <c r="J487" s="157">
        <v>3.2327779517802211E-3</v>
      </c>
      <c r="K487" s="157">
        <v>1.0162645010000002E-3</v>
      </c>
      <c r="L487" s="157">
        <v>8.8383653610000001E-2</v>
      </c>
      <c r="M487" s="157">
        <v>6.0423715350000007E-5</v>
      </c>
      <c r="N487" s="157">
        <v>5.5589818122000002E-5</v>
      </c>
      <c r="O487" s="126">
        <v>7.6637463040000011E-6</v>
      </c>
    </row>
    <row r="488" spans="1:15" x14ac:dyDescent="0.25">
      <c r="A488" s="128" t="s">
        <v>16</v>
      </c>
      <c r="B488" s="157">
        <v>34017</v>
      </c>
      <c r="C488" s="157" t="s">
        <v>35</v>
      </c>
      <c r="D488" s="157" t="s">
        <v>53</v>
      </c>
      <c r="E488" s="157" t="s">
        <v>294</v>
      </c>
      <c r="F488" s="157" t="s">
        <v>92</v>
      </c>
      <c r="G488" s="157" t="s">
        <v>89</v>
      </c>
      <c r="H488" s="157" t="s">
        <v>115</v>
      </c>
      <c r="I488" s="157">
        <v>2.4793490450000002</v>
      </c>
      <c r="J488" s="157">
        <v>1.9137052952750001E-4</v>
      </c>
      <c r="K488" s="157">
        <v>5.1516810000000002E-5</v>
      </c>
      <c r="L488" s="157">
        <v>4.3882272699999995E-3</v>
      </c>
      <c r="M488" s="157">
        <v>4.216895757E-6</v>
      </c>
      <c r="N488" s="157">
        <v>3.8795440964400003E-6</v>
      </c>
      <c r="O488" s="126">
        <v>3.9442835000000002E-7</v>
      </c>
    </row>
    <row r="489" spans="1:15" x14ac:dyDescent="0.25">
      <c r="A489" s="128" t="s">
        <v>16</v>
      </c>
      <c r="B489" s="157">
        <v>34017</v>
      </c>
      <c r="C489" s="157" t="s">
        <v>35</v>
      </c>
      <c r="D489" s="157" t="s">
        <v>53</v>
      </c>
      <c r="E489" s="157" t="s">
        <v>295</v>
      </c>
      <c r="F489" s="157" t="s">
        <v>120</v>
      </c>
      <c r="G489" s="157" t="s">
        <v>89</v>
      </c>
      <c r="H489" s="157" t="s">
        <v>115</v>
      </c>
      <c r="I489" s="157">
        <v>54.561823745000005</v>
      </c>
      <c r="J489" s="157">
        <v>6.0736666082486998E-3</v>
      </c>
      <c r="K489" s="157">
        <v>2.5813848453999999E-3</v>
      </c>
      <c r="L489" s="157">
        <v>0.16405868442299998</v>
      </c>
      <c r="M489" s="157">
        <v>1.22609516807E-4</v>
      </c>
      <c r="N489" s="157">
        <v>1.1280075546244001E-4</v>
      </c>
      <c r="O489" s="126">
        <v>1.6144448607100001E-5</v>
      </c>
    </row>
    <row r="490" spans="1:15" x14ac:dyDescent="0.25">
      <c r="A490" s="128" t="s">
        <v>16</v>
      </c>
      <c r="B490" s="157">
        <v>34017</v>
      </c>
      <c r="C490" s="157" t="s">
        <v>35</v>
      </c>
      <c r="D490" s="157" t="s">
        <v>53</v>
      </c>
      <c r="E490" s="157" t="s">
        <v>296</v>
      </c>
      <c r="F490" s="157" t="s">
        <v>121</v>
      </c>
      <c r="G490" s="157" t="s">
        <v>89</v>
      </c>
      <c r="H490" s="157" t="s">
        <v>115</v>
      </c>
      <c r="I490" s="157">
        <v>181.56587105</v>
      </c>
      <c r="J490" s="157">
        <v>3.5140287112859904E-3</v>
      </c>
      <c r="K490" s="157">
        <v>1.0976310295999999E-3</v>
      </c>
      <c r="L490" s="157">
        <v>5.0222229739999999E-2</v>
      </c>
      <c r="M490" s="157">
        <v>6.8005714390000007E-5</v>
      </c>
      <c r="N490" s="157">
        <v>6.2565257238799999E-5</v>
      </c>
      <c r="O490" s="126">
        <v>5.4867589320000011E-6</v>
      </c>
    </row>
    <row r="491" spans="1:15" x14ac:dyDescent="0.25">
      <c r="A491" s="128" t="s">
        <v>16</v>
      </c>
      <c r="B491" s="157">
        <v>34017</v>
      </c>
      <c r="C491" s="157" t="s">
        <v>35</v>
      </c>
      <c r="D491" s="157" t="s">
        <v>53</v>
      </c>
      <c r="E491" s="157" t="s">
        <v>297</v>
      </c>
      <c r="F491" s="157" t="s">
        <v>93</v>
      </c>
      <c r="G491" s="157" t="s">
        <v>89</v>
      </c>
      <c r="H491" s="157" t="s">
        <v>115</v>
      </c>
      <c r="I491" s="157">
        <v>67.192765859999994</v>
      </c>
      <c r="J491" s="157">
        <v>9.303527764481E-3</v>
      </c>
      <c r="K491" s="157">
        <v>3.6392904959999992E-3</v>
      </c>
      <c r="L491" s="157">
        <v>0.37964957360000001</v>
      </c>
      <c r="M491" s="157">
        <v>1.8799875990000001E-4</v>
      </c>
      <c r="N491" s="157">
        <v>1.7295885910799998E-4</v>
      </c>
      <c r="O491" s="126">
        <v>3.3662839799999998E-5</v>
      </c>
    </row>
    <row r="492" spans="1:15" x14ac:dyDescent="0.25">
      <c r="A492" s="128" t="s">
        <v>16</v>
      </c>
      <c r="B492" s="157">
        <v>34017</v>
      </c>
      <c r="C492" s="157" t="s">
        <v>35</v>
      </c>
      <c r="D492" s="157" t="s">
        <v>53</v>
      </c>
      <c r="E492" s="157" t="s">
        <v>298</v>
      </c>
      <c r="F492" s="157" t="s">
        <v>122</v>
      </c>
      <c r="G492" s="157" t="s">
        <v>89</v>
      </c>
      <c r="H492" s="157" t="s">
        <v>115</v>
      </c>
      <c r="I492" s="157">
        <v>430.96252230000005</v>
      </c>
      <c r="J492" s="157">
        <v>1.0457737017463801E-2</v>
      </c>
      <c r="K492" s="157">
        <v>2.4724063593999997E-3</v>
      </c>
      <c r="L492" s="157">
        <v>0.21072536536000003</v>
      </c>
      <c r="M492" s="157">
        <v>1.2373069264E-4</v>
      </c>
      <c r="N492" s="157">
        <v>1.138322372288E-4</v>
      </c>
      <c r="O492" s="126">
        <v>1.6162732835000002E-5</v>
      </c>
    </row>
    <row r="493" spans="1:15" x14ac:dyDescent="0.25">
      <c r="A493" s="128" t="s">
        <v>16</v>
      </c>
      <c r="B493" s="157">
        <v>34017</v>
      </c>
      <c r="C493" s="157" t="s">
        <v>35</v>
      </c>
      <c r="D493" s="157" t="s">
        <v>53</v>
      </c>
      <c r="E493" s="157" t="s">
        <v>299</v>
      </c>
      <c r="F493" s="157" t="s">
        <v>123</v>
      </c>
      <c r="G493" s="157" t="s">
        <v>89</v>
      </c>
      <c r="H493" s="157" t="s">
        <v>115</v>
      </c>
      <c r="I493" s="157">
        <v>1.833264185</v>
      </c>
      <c r="J493" s="157">
        <v>3.4516225734393803E-4</v>
      </c>
      <c r="K493" s="157">
        <v>4.7331295590999996E-4</v>
      </c>
      <c r="L493" s="157">
        <v>8.2079658439999995E-3</v>
      </c>
      <c r="M493" s="157">
        <v>5.3709146079999993E-6</v>
      </c>
      <c r="N493" s="157">
        <v>4.9412414393599995E-6</v>
      </c>
      <c r="O493" s="126">
        <v>1.3160766245000001E-6</v>
      </c>
    </row>
    <row r="494" spans="1:15" x14ac:dyDescent="0.25">
      <c r="A494" s="128" t="s">
        <v>16</v>
      </c>
      <c r="B494" s="157">
        <v>34017</v>
      </c>
      <c r="C494" s="157" t="s">
        <v>35</v>
      </c>
      <c r="D494" s="157" t="s">
        <v>53</v>
      </c>
      <c r="E494" s="157" t="s">
        <v>300</v>
      </c>
      <c r="F494" s="157" t="s">
        <v>94</v>
      </c>
      <c r="G494" s="157" t="s">
        <v>89</v>
      </c>
      <c r="H494" s="157" t="s">
        <v>115</v>
      </c>
      <c r="I494" s="157">
        <v>11.71027986</v>
      </c>
      <c r="J494" s="157">
        <v>8.4486318209499995E-4</v>
      </c>
      <c r="K494" s="157">
        <v>3.30924683E-4</v>
      </c>
      <c r="L494" s="157">
        <v>2.435736669E-2</v>
      </c>
      <c r="M494" s="157">
        <v>1.567799543E-5</v>
      </c>
      <c r="N494" s="157">
        <v>1.44237557956E-5</v>
      </c>
      <c r="O494" s="126">
        <v>2.1710612299999996E-6</v>
      </c>
    </row>
    <row r="495" spans="1:15" x14ac:dyDescent="0.25">
      <c r="A495" s="128" t="s">
        <v>16</v>
      </c>
      <c r="B495" s="157">
        <v>34017</v>
      </c>
      <c r="C495" s="157" t="s">
        <v>35</v>
      </c>
      <c r="D495" s="157" t="s">
        <v>53</v>
      </c>
      <c r="E495" s="157" t="s">
        <v>301</v>
      </c>
      <c r="F495" s="157" t="s">
        <v>124</v>
      </c>
      <c r="G495" s="157" t="s">
        <v>89</v>
      </c>
      <c r="H495" s="157" t="s">
        <v>115</v>
      </c>
      <c r="I495" s="157">
        <v>1.7201998040000002</v>
      </c>
      <c r="J495" s="157">
        <v>3.9871014972078995E-4</v>
      </c>
      <c r="K495" s="157">
        <v>6.3733995670000004E-4</v>
      </c>
      <c r="L495" s="157">
        <v>8.9884650640000008E-3</v>
      </c>
      <c r="M495" s="157">
        <v>8.2709370750000006E-6</v>
      </c>
      <c r="N495" s="157">
        <v>7.6092621090000007E-6</v>
      </c>
      <c r="O495" s="126">
        <v>2.0309534920000004E-6</v>
      </c>
    </row>
    <row r="496" spans="1:15" x14ac:dyDescent="0.25">
      <c r="A496" s="128" t="s">
        <v>16</v>
      </c>
      <c r="B496" s="157">
        <v>34017</v>
      </c>
      <c r="C496" s="157" t="s">
        <v>35</v>
      </c>
      <c r="D496" s="157" t="s">
        <v>53</v>
      </c>
      <c r="E496" s="157" t="s">
        <v>302</v>
      </c>
      <c r="F496" s="157" t="s">
        <v>125</v>
      </c>
      <c r="G496" s="157" t="s">
        <v>89</v>
      </c>
      <c r="H496" s="157" t="s">
        <v>115</v>
      </c>
      <c r="I496" s="157">
        <v>2.753934079</v>
      </c>
      <c r="J496" s="157">
        <v>6.2035430472686607E-4</v>
      </c>
      <c r="K496" s="157">
        <v>1.0501238607999999E-3</v>
      </c>
      <c r="L496" s="157">
        <v>1.4526891849999999E-2</v>
      </c>
      <c r="M496" s="157">
        <v>2.0282496710000001E-5</v>
      </c>
      <c r="N496" s="157">
        <v>1.8659896973200002E-5</v>
      </c>
      <c r="O496" s="126">
        <v>4.7892991689999999E-6</v>
      </c>
    </row>
    <row r="497" spans="1:15" x14ac:dyDescent="0.25">
      <c r="A497" s="128" t="s">
        <v>16</v>
      </c>
      <c r="B497" s="157">
        <v>34017</v>
      </c>
      <c r="C497" s="157" t="s">
        <v>35</v>
      </c>
      <c r="D497" s="157" t="s">
        <v>53</v>
      </c>
      <c r="E497" s="157" t="s">
        <v>303</v>
      </c>
      <c r="F497" s="157" t="s">
        <v>126</v>
      </c>
      <c r="G497" s="157" t="s">
        <v>89</v>
      </c>
      <c r="H497" s="157" t="s">
        <v>115</v>
      </c>
      <c r="I497" s="157">
        <v>14.286544399</v>
      </c>
      <c r="J497" s="157">
        <v>3.3331772915493603E-3</v>
      </c>
      <c r="K497" s="157">
        <v>1.4340190573000002E-3</v>
      </c>
      <c r="L497" s="157">
        <v>0.1309605905</v>
      </c>
      <c r="M497" s="157">
        <v>5.7202703789999998E-5</v>
      </c>
      <c r="N497" s="157">
        <v>5.2626487486799999E-5</v>
      </c>
      <c r="O497" s="126">
        <v>1.1058674424000001E-5</v>
      </c>
    </row>
    <row r="498" spans="1:15" x14ac:dyDescent="0.25">
      <c r="A498" s="128" t="s">
        <v>16</v>
      </c>
      <c r="B498" s="157">
        <v>34017</v>
      </c>
      <c r="C498" s="157" t="s">
        <v>35</v>
      </c>
      <c r="D498" s="157" t="s">
        <v>53</v>
      </c>
      <c r="E498" s="157" t="s">
        <v>304</v>
      </c>
      <c r="F498" s="157" t="s">
        <v>127</v>
      </c>
      <c r="G498" s="157" t="s">
        <v>89</v>
      </c>
      <c r="H498" s="157" t="s">
        <v>115</v>
      </c>
      <c r="I498" s="157">
        <v>17.565419330000001</v>
      </c>
      <c r="J498" s="157">
        <v>2.1812025352090001E-3</v>
      </c>
      <c r="K498" s="157">
        <v>2.0172925719999998E-3</v>
      </c>
      <c r="L498" s="157">
        <v>6.4054221699999997E-2</v>
      </c>
      <c r="M498" s="157">
        <v>3.3920871449999999E-5</v>
      </c>
      <c r="N498" s="157">
        <v>3.1207201734000003E-5</v>
      </c>
      <c r="O498" s="126">
        <v>7.7221889100000002E-6</v>
      </c>
    </row>
    <row r="499" spans="1:15" x14ac:dyDescent="0.25">
      <c r="A499" s="128" t="s">
        <v>16</v>
      </c>
      <c r="B499" s="157">
        <v>34017</v>
      </c>
      <c r="C499" s="157" t="s">
        <v>35</v>
      </c>
      <c r="D499" s="157" t="s">
        <v>53</v>
      </c>
      <c r="E499" s="157" t="s">
        <v>305</v>
      </c>
      <c r="F499" s="157" t="s">
        <v>128</v>
      </c>
      <c r="G499" s="157" t="s">
        <v>89</v>
      </c>
      <c r="H499" s="157" t="s">
        <v>115</v>
      </c>
      <c r="I499" s="157">
        <v>50.701463950000004</v>
      </c>
      <c r="J499" s="157">
        <v>1.5202327855653173E-3</v>
      </c>
      <c r="K499" s="157">
        <v>4.1605449399999999E-4</v>
      </c>
      <c r="L499" s="157">
        <v>3.4217190559999999E-2</v>
      </c>
      <c r="M499" s="157">
        <v>1.4992464939999998E-5</v>
      </c>
      <c r="N499" s="157">
        <v>1.3793067744800001E-5</v>
      </c>
      <c r="O499" s="126">
        <v>2.5253731500000002E-6</v>
      </c>
    </row>
    <row r="500" spans="1:15" x14ac:dyDescent="0.25">
      <c r="A500" s="128" t="s">
        <v>16</v>
      </c>
      <c r="B500" s="157">
        <v>34017</v>
      </c>
      <c r="C500" s="157" t="s">
        <v>35</v>
      </c>
      <c r="D500" s="157" t="s">
        <v>53</v>
      </c>
      <c r="E500" s="157" t="s">
        <v>306</v>
      </c>
      <c r="F500" s="157" t="s">
        <v>129</v>
      </c>
      <c r="G500" s="157" t="s">
        <v>89</v>
      </c>
      <c r="H500" s="157" t="s">
        <v>115</v>
      </c>
      <c r="I500" s="157">
        <v>1.138723624</v>
      </c>
      <c r="J500" s="157">
        <v>4.695645332765E-4</v>
      </c>
      <c r="K500" s="157">
        <v>7.4775876239999996E-4</v>
      </c>
      <c r="L500" s="157">
        <v>9.9796672699999991E-3</v>
      </c>
      <c r="M500" s="157">
        <v>7.0536152780000003E-6</v>
      </c>
      <c r="N500" s="157">
        <v>6.4893260557600003E-6</v>
      </c>
      <c r="O500" s="126">
        <v>1.815091029E-6</v>
      </c>
    </row>
    <row r="501" spans="1:15" x14ac:dyDescent="0.25">
      <c r="A501" s="128" t="s">
        <v>16</v>
      </c>
      <c r="B501" s="157">
        <v>34017</v>
      </c>
      <c r="C501" s="157" t="s">
        <v>35</v>
      </c>
      <c r="D501" s="157" t="s">
        <v>53</v>
      </c>
      <c r="E501" s="157" t="s">
        <v>307</v>
      </c>
      <c r="F501" s="157" t="s">
        <v>130</v>
      </c>
      <c r="G501" s="157" t="s">
        <v>96</v>
      </c>
      <c r="H501" s="157" t="s">
        <v>115</v>
      </c>
      <c r="I501" s="157">
        <v>15.236400890000002</v>
      </c>
      <c r="J501" s="157">
        <v>2.2464019085590005E-3</v>
      </c>
      <c r="K501" s="157">
        <v>2.6240176681E-3</v>
      </c>
      <c r="L501" s="157">
        <v>5.4893630860000001E-2</v>
      </c>
      <c r="M501" s="157">
        <v>2.6817443860000001E-5</v>
      </c>
      <c r="N501" s="157">
        <v>2.4672048351200001E-5</v>
      </c>
      <c r="O501" s="126">
        <v>6.3664492209999994E-6</v>
      </c>
    </row>
    <row r="502" spans="1:15" x14ac:dyDescent="0.25">
      <c r="A502" s="128" t="s">
        <v>16</v>
      </c>
      <c r="B502" s="157">
        <v>34017</v>
      </c>
      <c r="C502" s="157" t="s">
        <v>35</v>
      </c>
      <c r="D502" s="157" t="s">
        <v>53</v>
      </c>
      <c r="E502" s="157" t="s">
        <v>308</v>
      </c>
      <c r="F502" s="157" t="s">
        <v>131</v>
      </c>
      <c r="G502" s="157" t="s">
        <v>96</v>
      </c>
      <c r="H502" s="157" t="s">
        <v>115</v>
      </c>
      <c r="I502" s="157">
        <v>8.5533883200999998</v>
      </c>
      <c r="J502" s="157">
        <v>3.3940853519531002E-3</v>
      </c>
      <c r="K502" s="157">
        <v>5.7332776510000006E-3</v>
      </c>
      <c r="L502" s="157">
        <v>8.0181621879999998E-2</v>
      </c>
      <c r="M502" s="157">
        <v>8.4074923700000015E-5</v>
      </c>
      <c r="N502" s="157">
        <v>7.7348929803999994E-5</v>
      </c>
      <c r="O502" s="126">
        <v>1.9862364468000001E-5</v>
      </c>
    </row>
    <row r="503" spans="1:15" x14ac:dyDescent="0.25">
      <c r="A503" s="128" t="s">
        <v>16</v>
      </c>
      <c r="B503" s="157">
        <v>34017</v>
      </c>
      <c r="C503" s="157" t="s">
        <v>35</v>
      </c>
      <c r="D503" s="157" t="s">
        <v>53</v>
      </c>
      <c r="E503" s="157" t="s">
        <v>309</v>
      </c>
      <c r="F503" s="157" t="s">
        <v>95</v>
      </c>
      <c r="G503" s="157" t="s">
        <v>96</v>
      </c>
      <c r="H503" s="157" t="s">
        <v>115</v>
      </c>
      <c r="I503" s="157">
        <v>8.879842248500001</v>
      </c>
      <c r="J503" s="157">
        <v>1.1373537171666698E-3</v>
      </c>
      <c r="K503" s="157">
        <v>7.8590891190000005E-4</v>
      </c>
      <c r="L503" s="157">
        <v>3.1729682433000006E-2</v>
      </c>
      <c r="M503" s="157">
        <v>2.7941968885999997E-5</v>
      </c>
      <c r="N503" s="157">
        <v>2.5706611375120002E-5</v>
      </c>
      <c r="O503" s="126">
        <v>4.8922532910000007E-6</v>
      </c>
    </row>
    <row r="504" spans="1:15" x14ac:dyDescent="0.25">
      <c r="A504" s="128" t="s">
        <v>16</v>
      </c>
      <c r="B504" s="157">
        <v>34017</v>
      </c>
      <c r="C504" s="157" t="s">
        <v>35</v>
      </c>
      <c r="D504" s="157" t="s">
        <v>53</v>
      </c>
      <c r="E504" s="157" t="s">
        <v>310</v>
      </c>
      <c r="F504" s="157" t="s">
        <v>97</v>
      </c>
      <c r="G504" s="157" t="s">
        <v>96</v>
      </c>
      <c r="H504" s="157" t="s">
        <v>115</v>
      </c>
      <c r="I504" s="157">
        <v>37.365344164999989</v>
      </c>
      <c r="J504" s="157">
        <v>5.2163604693379597E-3</v>
      </c>
      <c r="K504" s="157">
        <v>1.2537430028000001E-3</v>
      </c>
      <c r="L504" s="157">
        <v>8.9333232398000006E-2</v>
      </c>
      <c r="M504" s="157">
        <v>1.16925068216E-4</v>
      </c>
      <c r="N504" s="157">
        <v>1.0757106275871999E-4</v>
      </c>
      <c r="O504" s="126">
        <v>8.8321761589999995E-6</v>
      </c>
    </row>
    <row r="505" spans="1:15" x14ac:dyDescent="0.25">
      <c r="A505" s="128" t="s">
        <v>16</v>
      </c>
      <c r="B505" s="157">
        <v>34017</v>
      </c>
      <c r="C505" s="157" t="s">
        <v>35</v>
      </c>
      <c r="D505" s="157" t="s">
        <v>53</v>
      </c>
      <c r="E505" s="157" t="s">
        <v>311</v>
      </c>
      <c r="F505" s="157" t="s">
        <v>132</v>
      </c>
      <c r="G505" s="157" t="s">
        <v>96</v>
      </c>
      <c r="H505" s="157" t="s">
        <v>115</v>
      </c>
      <c r="I505" s="157">
        <v>0.88344088300000001</v>
      </c>
      <c r="J505" s="157">
        <v>1.5260608359858003E-4</v>
      </c>
      <c r="K505" s="157">
        <v>1.6707325931999999E-4</v>
      </c>
      <c r="L505" s="157">
        <v>3.9682728922999996E-3</v>
      </c>
      <c r="M505" s="157">
        <v>1.9279791419999999E-6</v>
      </c>
      <c r="N505" s="157">
        <v>1.77374081064E-6</v>
      </c>
      <c r="O505" s="126">
        <v>4.4583948196000003E-7</v>
      </c>
    </row>
    <row r="506" spans="1:15" x14ac:dyDescent="0.25">
      <c r="A506" s="128" t="s">
        <v>16</v>
      </c>
      <c r="B506" s="157">
        <v>34017</v>
      </c>
      <c r="C506" s="157" t="s">
        <v>35</v>
      </c>
      <c r="D506" s="157" t="s">
        <v>53</v>
      </c>
      <c r="E506" s="157" t="s">
        <v>312</v>
      </c>
      <c r="F506" s="157" t="s">
        <v>133</v>
      </c>
      <c r="G506" s="157" t="s">
        <v>96</v>
      </c>
      <c r="H506" s="157" t="s">
        <v>115</v>
      </c>
      <c r="I506" s="157">
        <v>1.089739308</v>
      </c>
      <c r="J506" s="157">
        <v>1.459022682008E-4</v>
      </c>
      <c r="K506" s="157">
        <v>5.3177703329999997E-5</v>
      </c>
      <c r="L506" s="157">
        <v>4.6994590729999997E-3</v>
      </c>
      <c r="M506" s="157">
        <v>1.9255123449999998E-6</v>
      </c>
      <c r="N506" s="157">
        <v>1.7714713574000002E-6</v>
      </c>
      <c r="O506" s="126">
        <v>3.7846180950000001E-7</v>
      </c>
    </row>
    <row r="507" spans="1:15" x14ac:dyDescent="0.25">
      <c r="A507" s="128" t="s">
        <v>16</v>
      </c>
      <c r="B507" s="157">
        <v>34017</v>
      </c>
      <c r="C507" s="157" t="s">
        <v>35</v>
      </c>
      <c r="D507" s="157" t="s">
        <v>53</v>
      </c>
      <c r="E507" s="157" t="s">
        <v>313</v>
      </c>
      <c r="F507" s="157" t="s">
        <v>134</v>
      </c>
      <c r="G507" s="157" t="s">
        <v>96</v>
      </c>
      <c r="H507" s="157" t="s">
        <v>115</v>
      </c>
      <c r="I507" s="157">
        <v>0.57045037469999993</v>
      </c>
      <c r="J507" s="157">
        <v>1.0755153262764001E-4</v>
      </c>
      <c r="K507" s="157">
        <v>1.9800023858000001E-4</v>
      </c>
      <c r="L507" s="157">
        <v>2.5891723454000001E-3</v>
      </c>
      <c r="M507" s="157">
        <v>8.6836061320000008E-6</v>
      </c>
      <c r="N507" s="157">
        <v>7.9889176414400012E-6</v>
      </c>
      <c r="O507" s="126">
        <v>1.9405573276999999E-6</v>
      </c>
    </row>
    <row r="508" spans="1:15" x14ac:dyDescent="0.25">
      <c r="A508" s="128" t="s">
        <v>16</v>
      </c>
      <c r="B508" s="157">
        <v>34017</v>
      </c>
      <c r="C508" s="157" t="s">
        <v>35</v>
      </c>
      <c r="D508" s="157" t="s">
        <v>53</v>
      </c>
      <c r="E508" s="157" t="s">
        <v>314</v>
      </c>
      <c r="F508" s="157" t="s">
        <v>135</v>
      </c>
      <c r="G508" s="157" t="s">
        <v>99</v>
      </c>
      <c r="H508" s="157" t="s">
        <v>115</v>
      </c>
      <c r="I508" s="157">
        <v>47658.299088</v>
      </c>
      <c r="J508" s="157">
        <v>0.25213979513949519</v>
      </c>
      <c r="K508" s="157">
        <v>2.2714921182000001E-2</v>
      </c>
      <c r="L508" s="157">
        <v>2.1273842598999999</v>
      </c>
      <c r="M508" s="157">
        <v>2.1796791804500003E-3</v>
      </c>
      <c r="N508" s="157">
        <v>2.0053048460140005E-3</v>
      </c>
      <c r="O508" s="126">
        <v>1.5916822913899999E-4</v>
      </c>
    </row>
    <row r="509" spans="1:15" x14ac:dyDescent="0.25">
      <c r="A509" s="128" t="s">
        <v>16</v>
      </c>
      <c r="B509" s="157">
        <v>34017</v>
      </c>
      <c r="C509" s="157" t="s">
        <v>35</v>
      </c>
      <c r="D509" s="157" t="s">
        <v>53</v>
      </c>
      <c r="E509" s="157" t="s">
        <v>315</v>
      </c>
      <c r="F509" s="157" t="s">
        <v>135</v>
      </c>
      <c r="G509" s="157" t="s">
        <v>100</v>
      </c>
      <c r="H509" s="157" t="s">
        <v>115</v>
      </c>
      <c r="I509" s="157">
        <v>316.30507223999996</v>
      </c>
      <c r="J509" s="157">
        <v>2.2863284695012601E-2</v>
      </c>
      <c r="K509" s="157">
        <v>3.1861584605000002E-3</v>
      </c>
      <c r="L509" s="157">
        <v>0.22639364558</v>
      </c>
      <c r="M509" s="157">
        <v>4.2224311125600001E-4</v>
      </c>
      <c r="N509" s="157">
        <v>3.8846366235552001E-4</v>
      </c>
      <c r="O509" s="126">
        <v>2.4836146190999997E-5</v>
      </c>
    </row>
    <row r="510" spans="1:15" x14ac:dyDescent="0.25">
      <c r="A510" s="128" t="s">
        <v>16</v>
      </c>
      <c r="B510" s="157">
        <v>34017</v>
      </c>
      <c r="C510" s="157" t="s">
        <v>35</v>
      </c>
      <c r="D510" s="157" t="s">
        <v>53</v>
      </c>
      <c r="E510" s="157" t="s">
        <v>316</v>
      </c>
      <c r="F510" s="157" t="s">
        <v>98</v>
      </c>
      <c r="G510" s="157" t="s">
        <v>99</v>
      </c>
      <c r="H510" s="157" t="s">
        <v>115</v>
      </c>
      <c r="I510" s="157">
        <v>4186.4535999999998</v>
      </c>
      <c r="J510" s="157">
        <v>2.1298332118000002E-2</v>
      </c>
      <c r="K510" s="157">
        <v>1.9095055000000001E-3</v>
      </c>
      <c r="L510" s="157">
        <v>0.17850344000000001</v>
      </c>
      <c r="M510" s="157">
        <v>1.8539616000000001E-4</v>
      </c>
      <c r="N510" s="157">
        <v>1.7056446720000002E-4</v>
      </c>
      <c r="O510" s="126">
        <v>1.3367593E-5</v>
      </c>
    </row>
    <row r="511" spans="1:15" x14ac:dyDescent="0.25">
      <c r="A511" s="128" t="s">
        <v>16</v>
      </c>
      <c r="B511" s="157">
        <v>34017</v>
      </c>
      <c r="C511" s="157" t="s">
        <v>35</v>
      </c>
      <c r="D511" s="157" t="s">
        <v>53</v>
      </c>
      <c r="E511" s="157" t="s">
        <v>317</v>
      </c>
      <c r="F511" s="157" t="s">
        <v>98</v>
      </c>
      <c r="G511" s="157" t="s">
        <v>100</v>
      </c>
      <c r="H511" s="157" t="s">
        <v>115</v>
      </c>
      <c r="I511" s="157">
        <v>99.834250999999995</v>
      </c>
      <c r="J511" s="157">
        <v>1.3731350976400001E-2</v>
      </c>
      <c r="K511" s="157">
        <v>1.7222775999999999E-3</v>
      </c>
      <c r="L511" s="157">
        <v>0.14839619000000001</v>
      </c>
      <c r="M511" s="157">
        <v>1.8685313E-4</v>
      </c>
      <c r="N511" s="157">
        <v>1.719048796E-4</v>
      </c>
      <c r="O511" s="126">
        <v>1.2742815E-5</v>
      </c>
    </row>
    <row r="512" spans="1:15" x14ac:dyDescent="0.25">
      <c r="A512" s="128" t="s">
        <v>16</v>
      </c>
      <c r="B512" s="157">
        <v>34017</v>
      </c>
      <c r="C512" s="157" t="s">
        <v>35</v>
      </c>
      <c r="D512" s="157" t="s">
        <v>53</v>
      </c>
      <c r="E512" s="157" t="s">
        <v>318</v>
      </c>
      <c r="F512" s="157" t="s">
        <v>102</v>
      </c>
      <c r="G512" s="157" t="s">
        <v>99</v>
      </c>
      <c r="H512" s="157" t="s">
        <v>115</v>
      </c>
      <c r="I512" s="157">
        <v>328.06664999999998</v>
      </c>
      <c r="J512" s="157">
        <v>1.30322616344E-3</v>
      </c>
      <c r="K512" s="157">
        <v>1.1927004E-4</v>
      </c>
      <c r="L512" s="157">
        <v>1.021704E-2</v>
      </c>
      <c r="M512" s="157">
        <v>1.3098485000000001E-5</v>
      </c>
      <c r="N512" s="157">
        <v>1.2050606200000001E-5</v>
      </c>
      <c r="O512" s="126">
        <v>8.8407029000000005E-7</v>
      </c>
    </row>
    <row r="513" spans="1:15" x14ac:dyDescent="0.25">
      <c r="A513" s="128" t="s">
        <v>16</v>
      </c>
      <c r="B513" s="157">
        <v>34017</v>
      </c>
      <c r="C513" s="157" t="s">
        <v>35</v>
      </c>
      <c r="D513" s="157" t="s">
        <v>53</v>
      </c>
      <c r="E513" s="157" t="s">
        <v>319</v>
      </c>
      <c r="F513" s="157" t="s">
        <v>102</v>
      </c>
      <c r="G513" s="157" t="s">
        <v>100</v>
      </c>
      <c r="H513" s="157" t="s">
        <v>115</v>
      </c>
      <c r="I513" s="157">
        <v>7.2956932860000006</v>
      </c>
      <c r="J513" s="157">
        <v>4.6847486475790003E-4</v>
      </c>
      <c r="K513" s="157">
        <v>7.653257619999999E-5</v>
      </c>
      <c r="L513" s="157">
        <v>6.1765781900000004E-3</v>
      </c>
      <c r="M513" s="157">
        <v>6.781083609999999E-6</v>
      </c>
      <c r="N513" s="157">
        <v>6.2385969212000006E-6</v>
      </c>
      <c r="O513" s="126">
        <v>5.8286233999999993E-7</v>
      </c>
    </row>
    <row r="514" spans="1:15" x14ac:dyDescent="0.25">
      <c r="A514" s="128" t="s">
        <v>16</v>
      </c>
      <c r="B514" s="157">
        <v>34017</v>
      </c>
      <c r="C514" s="157" t="s">
        <v>35</v>
      </c>
      <c r="D514" s="157" t="s">
        <v>53</v>
      </c>
      <c r="E514" s="157" t="s">
        <v>320</v>
      </c>
      <c r="F514" s="157" t="s">
        <v>103</v>
      </c>
      <c r="G514" s="157" t="s">
        <v>99</v>
      </c>
      <c r="H514" s="157" t="s">
        <v>115</v>
      </c>
      <c r="I514" s="157">
        <v>529.24512000000004</v>
      </c>
      <c r="J514" s="157">
        <v>2.3830502156000004E-3</v>
      </c>
      <c r="K514" s="157">
        <v>2.2763397000000001E-4</v>
      </c>
      <c r="L514" s="157">
        <v>1.9480977E-2</v>
      </c>
      <c r="M514" s="157">
        <v>2.5081167999999999E-5</v>
      </c>
      <c r="N514" s="157">
        <v>2.307467456E-5</v>
      </c>
      <c r="O514" s="126">
        <v>1.6871194E-6</v>
      </c>
    </row>
    <row r="515" spans="1:15" x14ac:dyDescent="0.25">
      <c r="A515" s="128" t="s">
        <v>16</v>
      </c>
      <c r="B515" s="157">
        <v>34017</v>
      </c>
      <c r="C515" s="157" t="s">
        <v>35</v>
      </c>
      <c r="D515" s="157" t="s">
        <v>53</v>
      </c>
      <c r="E515" s="157" t="s">
        <v>321</v>
      </c>
      <c r="F515" s="157" t="s">
        <v>103</v>
      </c>
      <c r="G515" s="157" t="s">
        <v>100</v>
      </c>
      <c r="H515" s="157" t="s">
        <v>115</v>
      </c>
      <c r="I515" s="157">
        <v>72.337399650000009</v>
      </c>
      <c r="J515" s="157">
        <v>9.9723553552647504E-3</v>
      </c>
      <c r="K515" s="157">
        <v>4.1214894779999997E-3</v>
      </c>
      <c r="L515" s="157">
        <v>0.26211003556000001</v>
      </c>
      <c r="M515" s="157">
        <v>1.2975768396E-4</v>
      </c>
      <c r="N515" s="157">
        <v>1.1937706924320002E-4</v>
      </c>
      <c r="O515" s="126">
        <v>2.4593352990000002E-5</v>
      </c>
    </row>
    <row r="516" spans="1:15" x14ac:dyDescent="0.25">
      <c r="A516" s="128" t="s">
        <v>16</v>
      </c>
      <c r="B516" s="157">
        <v>34017</v>
      </c>
      <c r="C516" s="157" t="s">
        <v>35</v>
      </c>
      <c r="D516" s="157" t="s">
        <v>53</v>
      </c>
      <c r="E516" s="157" t="s">
        <v>322</v>
      </c>
      <c r="F516" s="157" t="s">
        <v>104</v>
      </c>
      <c r="G516" s="157" t="s">
        <v>99</v>
      </c>
      <c r="H516" s="157" t="s">
        <v>115</v>
      </c>
      <c r="I516" s="157">
        <v>12367.776739999999</v>
      </c>
      <c r="J516" s="157">
        <v>2.3635974989999999E-2</v>
      </c>
      <c r="K516" s="157">
        <v>0</v>
      </c>
      <c r="L516" s="157">
        <v>0</v>
      </c>
      <c r="M516" s="157">
        <v>0</v>
      </c>
      <c r="N516" s="157">
        <v>0</v>
      </c>
      <c r="O516" s="126">
        <v>0</v>
      </c>
    </row>
    <row r="517" spans="1:15" x14ac:dyDescent="0.25">
      <c r="A517" s="128" t="s">
        <v>16</v>
      </c>
      <c r="B517" s="157">
        <v>34017</v>
      </c>
      <c r="C517" s="157" t="s">
        <v>35</v>
      </c>
      <c r="D517" s="157" t="s">
        <v>53</v>
      </c>
      <c r="E517" s="157" t="s">
        <v>323</v>
      </c>
      <c r="F517" s="157" t="s">
        <v>104</v>
      </c>
      <c r="G517" s="157" t="s">
        <v>100</v>
      </c>
      <c r="H517" s="157" t="s">
        <v>115</v>
      </c>
      <c r="I517" s="157">
        <v>125.207294</v>
      </c>
      <c r="J517" s="157">
        <v>2.6211843780000002E-4</v>
      </c>
      <c r="K517" s="157">
        <v>0</v>
      </c>
      <c r="L517" s="157">
        <v>0</v>
      </c>
      <c r="M517" s="157">
        <v>0</v>
      </c>
      <c r="N517" s="157">
        <v>0</v>
      </c>
      <c r="O517" s="126">
        <v>0</v>
      </c>
    </row>
    <row r="518" spans="1:15" x14ac:dyDescent="0.25">
      <c r="A518" s="128" t="s">
        <v>16</v>
      </c>
      <c r="B518" s="157">
        <v>34017</v>
      </c>
      <c r="C518" s="157" t="s">
        <v>35</v>
      </c>
      <c r="D518" s="157" t="s">
        <v>53</v>
      </c>
      <c r="E518" s="157" t="s">
        <v>324</v>
      </c>
      <c r="F518" s="157" t="s">
        <v>136</v>
      </c>
      <c r="G518" s="157" t="s">
        <v>99</v>
      </c>
      <c r="H518" s="157" t="s">
        <v>115</v>
      </c>
      <c r="I518" s="157">
        <v>2537.3888151000001</v>
      </c>
      <c r="J518" s="157">
        <v>2.4803508456861901E-2</v>
      </c>
      <c r="K518" s="157">
        <v>4.8988506878999997E-3</v>
      </c>
      <c r="L518" s="157">
        <v>0.41366411992000002</v>
      </c>
      <c r="M518" s="157">
        <v>1.5566481986E-4</v>
      </c>
      <c r="N518" s="157">
        <v>1.4321163427120001E-4</v>
      </c>
      <c r="O518" s="126">
        <v>3.2632338392000004E-5</v>
      </c>
    </row>
    <row r="519" spans="1:15" x14ac:dyDescent="0.25">
      <c r="A519" s="128" t="s">
        <v>16</v>
      </c>
      <c r="B519" s="157">
        <v>34017</v>
      </c>
      <c r="C519" s="157" t="s">
        <v>35</v>
      </c>
      <c r="D519" s="157" t="s">
        <v>53</v>
      </c>
      <c r="E519" s="157" t="s">
        <v>325</v>
      </c>
      <c r="F519" s="157" t="s">
        <v>136</v>
      </c>
      <c r="G519" s="157" t="s">
        <v>100</v>
      </c>
      <c r="H519" s="157" t="s">
        <v>115</v>
      </c>
      <c r="I519" s="157">
        <v>9.6801299089999997</v>
      </c>
      <c r="J519" s="157">
        <v>9.8415288097900011E-4</v>
      </c>
      <c r="K519" s="157">
        <v>3.9060233577E-4</v>
      </c>
      <c r="L519" s="157">
        <v>3.4817304245999998E-2</v>
      </c>
      <c r="M519" s="157">
        <v>1.4052766712000001E-5</v>
      </c>
      <c r="N519" s="157">
        <v>1.2928545375040002E-5</v>
      </c>
      <c r="O519" s="126">
        <v>2.8224103232000003E-6</v>
      </c>
    </row>
    <row r="520" spans="1:15" x14ac:dyDescent="0.25">
      <c r="A520" s="128" t="s">
        <v>16</v>
      </c>
      <c r="B520" s="157">
        <v>34017</v>
      </c>
      <c r="C520" s="157" t="s">
        <v>35</v>
      </c>
      <c r="D520" s="157" t="s">
        <v>53</v>
      </c>
      <c r="E520" s="157" t="s">
        <v>326</v>
      </c>
      <c r="F520" s="157" t="s">
        <v>137</v>
      </c>
      <c r="G520" s="157" t="s">
        <v>100</v>
      </c>
      <c r="H520" s="157" t="s">
        <v>115</v>
      </c>
      <c r="I520" s="157">
        <v>33.363180220000004</v>
      </c>
      <c r="J520" s="157">
        <v>1.4679989716398E-3</v>
      </c>
      <c r="K520" s="157">
        <v>5.2654517399999996E-4</v>
      </c>
      <c r="L520" s="157">
        <v>4.504850162E-2</v>
      </c>
      <c r="M520" s="157">
        <v>1.5726053828000002E-5</v>
      </c>
      <c r="N520" s="157">
        <v>1.446796952176E-5</v>
      </c>
      <c r="O520" s="126">
        <v>3.2587362770000004E-6</v>
      </c>
    </row>
    <row r="521" spans="1:15" x14ac:dyDescent="0.25">
      <c r="A521" s="128" t="s">
        <v>16</v>
      </c>
      <c r="B521" s="157">
        <v>34017</v>
      </c>
      <c r="C521" s="157" t="s">
        <v>35</v>
      </c>
      <c r="D521" s="157" t="s">
        <v>53</v>
      </c>
      <c r="E521" s="157" t="s">
        <v>327</v>
      </c>
      <c r="F521" s="157" t="s">
        <v>138</v>
      </c>
      <c r="G521" s="157" t="s">
        <v>100</v>
      </c>
      <c r="H521" s="157" t="s">
        <v>115</v>
      </c>
      <c r="I521" s="157">
        <v>60.770384000000007</v>
      </c>
      <c r="J521" s="157">
        <v>1.64920220526E-3</v>
      </c>
      <c r="K521" s="157">
        <v>2.0325026E-4</v>
      </c>
      <c r="L521" s="157">
        <v>1.83271671E-2</v>
      </c>
      <c r="M521" s="157">
        <v>2.0754861E-5</v>
      </c>
      <c r="N521" s="157">
        <v>1.909447212E-5</v>
      </c>
      <c r="O521" s="126">
        <v>1.4656893500000001E-6</v>
      </c>
    </row>
    <row r="522" spans="1:15" x14ac:dyDescent="0.25">
      <c r="A522" s="128" t="s">
        <v>16</v>
      </c>
      <c r="B522" s="157">
        <v>34017</v>
      </c>
      <c r="C522" s="157" t="s">
        <v>35</v>
      </c>
      <c r="D522" s="157" t="s">
        <v>53</v>
      </c>
      <c r="E522" s="157" t="s">
        <v>328</v>
      </c>
      <c r="F522" s="157" t="s">
        <v>139</v>
      </c>
      <c r="G522" s="157" t="s">
        <v>99</v>
      </c>
      <c r="H522" s="157" t="s">
        <v>115</v>
      </c>
      <c r="I522" s="157">
        <v>17339.700411000002</v>
      </c>
      <c r="J522" s="157">
        <v>0.25775874151907002</v>
      </c>
      <c r="K522" s="157">
        <v>6.574788652800001E-2</v>
      </c>
      <c r="L522" s="157">
        <v>5.5337893301000003</v>
      </c>
      <c r="M522" s="157">
        <v>2.0870127903999999E-3</v>
      </c>
      <c r="N522" s="157">
        <v>1.920051767168E-3</v>
      </c>
      <c r="O522" s="126">
        <v>4.3759231669000006E-4</v>
      </c>
    </row>
    <row r="523" spans="1:15" x14ac:dyDescent="0.25">
      <c r="A523" s="128" t="s">
        <v>16</v>
      </c>
      <c r="B523" s="157">
        <v>34017</v>
      </c>
      <c r="C523" s="157" t="s">
        <v>35</v>
      </c>
      <c r="D523" s="157" t="s">
        <v>53</v>
      </c>
      <c r="E523" s="157" t="s">
        <v>329</v>
      </c>
      <c r="F523" s="157" t="s">
        <v>139</v>
      </c>
      <c r="G523" s="157" t="s">
        <v>100</v>
      </c>
      <c r="H523" s="157" t="s">
        <v>115</v>
      </c>
      <c r="I523" s="157">
        <v>66.150231770000005</v>
      </c>
      <c r="J523" s="157">
        <v>1.2603323353305803E-2</v>
      </c>
      <c r="K523" s="157">
        <v>5.3089391192999999E-3</v>
      </c>
      <c r="L523" s="157">
        <v>0.47338829242000002</v>
      </c>
      <c r="M523" s="157">
        <v>1.9035721010999998E-4</v>
      </c>
      <c r="N523" s="157">
        <v>1.7512863330119998E-4</v>
      </c>
      <c r="O523" s="126">
        <v>3.8362057666999996E-5</v>
      </c>
    </row>
    <row r="524" spans="1:15" x14ac:dyDescent="0.25">
      <c r="A524" s="128" t="s">
        <v>16</v>
      </c>
      <c r="B524" s="157">
        <v>34017</v>
      </c>
      <c r="C524" s="157" t="s">
        <v>35</v>
      </c>
      <c r="D524" s="157" t="s">
        <v>53</v>
      </c>
      <c r="E524" s="157" t="s">
        <v>330</v>
      </c>
      <c r="F524" s="157" t="s">
        <v>140</v>
      </c>
      <c r="G524" s="157" t="s">
        <v>100</v>
      </c>
      <c r="H524" s="157" t="s">
        <v>115</v>
      </c>
      <c r="I524" s="157">
        <v>5.6274007092999989</v>
      </c>
      <c r="J524" s="157">
        <v>1.4228006906076716E-3</v>
      </c>
      <c r="K524" s="157">
        <v>9.6390837127000007E-4</v>
      </c>
      <c r="L524" s="157">
        <v>5.2658454339000009E-2</v>
      </c>
      <c r="M524" s="157">
        <v>3.1645434466000001E-5</v>
      </c>
      <c r="N524" s="157">
        <v>2.9113799708720005E-5</v>
      </c>
      <c r="O524" s="126">
        <v>6.4717579045000004E-6</v>
      </c>
    </row>
    <row r="525" spans="1:15" x14ac:dyDescent="0.25">
      <c r="A525" s="128" t="s">
        <v>16</v>
      </c>
      <c r="B525" s="157">
        <v>34017</v>
      </c>
      <c r="C525" s="157" t="s">
        <v>35</v>
      </c>
      <c r="D525" s="157" t="s">
        <v>53</v>
      </c>
      <c r="E525" s="157" t="s">
        <v>331</v>
      </c>
      <c r="F525" s="157" t="s">
        <v>105</v>
      </c>
      <c r="G525" s="157" t="s">
        <v>100</v>
      </c>
      <c r="H525" s="157" t="s">
        <v>115</v>
      </c>
      <c r="I525" s="157">
        <v>192.99757578800001</v>
      </c>
      <c r="J525" s="157">
        <v>4.3709506769348698E-2</v>
      </c>
      <c r="K525" s="157">
        <v>1.5970207175000001E-2</v>
      </c>
      <c r="L525" s="157">
        <v>1.3395975664299999</v>
      </c>
      <c r="M525" s="157">
        <v>8.6082414583000004E-4</v>
      </c>
      <c r="N525" s="157">
        <v>7.9195821416360021E-4</v>
      </c>
      <c r="O525" s="126">
        <v>1.2317063079999999E-4</v>
      </c>
    </row>
    <row r="526" spans="1:15" x14ac:dyDescent="0.25">
      <c r="A526" s="128" t="s">
        <v>16</v>
      </c>
      <c r="B526" s="157">
        <v>34017</v>
      </c>
      <c r="C526" s="157" t="s">
        <v>35</v>
      </c>
      <c r="D526" s="157" t="s">
        <v>53</v>
      </c>
      <c r="E526" s="157" t="s">
        <v>332</v>
      </c>
      <c r="F526" s="157" t="s">
        <v>141</v>
      </c>
      <c r="G526" s="157" t="s">
        <v>99</v>
      </c>
      <c r="H526" s="157" t="s">
        <v>115</v>
      </c>
      <c r="I526" s="157">
        <v>854.0841623</v>
      </c>
      <c r="J526" s="157">
        <v>1.4849259954461961E-2</v>
      </c>
      <c r="K526" s="157">
        <v>2.364195423E-3</v>
      </c>
      <c r="L526" s="157">
        <v>0.21604132869999998</v>
      </c>
      <c r="M526" s="157">
        <v>1.4725193199E-4</v>
      </c>
      <c r="N526" s="157">
        <v>1.3547177743080001E-4</v>
      </c>
      <c r="O526" s="126">
        <v>1.5444140470000001E-5</v>
      </c>
    </row>
    <row r="527" spans="1:15" x14ac:dyDescent="0.25">
      <c r="A527" s="128" t="s">
        <v>16</v>
      </c>
      <c r="B527" s="157">
        <v>34017</v>
      </c>
      <c r="C527" s="157" t="s">
        <v>35</v>
      </c>
      <c r="D527" s="157" t="s">
        <v>53</v>
      </c>
      <c r="E527" s="157" t="s">
        <v>333</v>
      </c>
      <c r="F527" s="157" t="s">
        <v>141</v>
      </c>
      <c r="G527" s="157" t="s">
        <v>100</v>
      </c>
      <c r="H527" s="157" t="s">
        <v>115</v>
      </c>
      <c r="I527" s="157">
        <v>145.11065913920001</v>
      </c>
      <c r="J527" s="157">
        <v>3.2413975318002302E-3</v>
      </c>
      <c r="K527" s="157">
        <v>5.8553476293000007E-4</v>
      </c>
      <c r="L527" s="157">
        <v>5.2924320406700004E-2</v>
      </c>
      <c r="M527" s="157">
        <v>3.6068935750800001E-5</v>
      </c>
      <c r="N527" s="157">
        <v>3.3183420890735998E-5</v>
      </c>
      <c r="O527" s="126">
        <v>3.7929163274000001E-6</v>
      </c>
    </row>
    <row r="528" spans="1:15" x14ac:dyDescent="0.25">
      <c r="A528" s="128" t="s">
        <v>16</v>
      </c>
      <c r="B528" s="157">
        <v>34017</v>
      </c>
      <c r="C528" s="157" t="s">
        <v>35</v>
      </c>
      <c r="D528" s="157" t="s">
        <v>53</v>
      </c>
      <c r="E528" s="157" t="s">
        <v>334</v>
      </c>
      <c r="F528" s="157" t="s">
        <v>142</v>
      </c>
      <c r="G528" s="157" t="s">
        <v>107</v>
      </c>
      <c r="H528" s="157" t="s">
        <v>115</v>
      </c>
      <c r="I528" s="157">
        <v>0</v>
      </c>
      <c r="J528" s="157">
        <v>0</v>
      </c>
      <c r="K528" s="157">
        <v>0</v>
      </c>
      <c r="L528" s="157">
        <v>0</v>
      </c>
      <c r="M528" s="157">
        <v>0</v>
      </c>
      <c r="N528" s="157">
        <v>0</v>
      </c>
      <c r="O528" s="126">
        <v>0</v>
      </c>
    </row>
    <row r="529" spans="1:15" x14ac:dyDescent="0.25">
      <c r="A529" s="128" t="s">
        <v>16</v>
      </c>
      <c r="B529" s="157">
        <v>34017</v>
      </c>
      <c r="C529" s="157" t="s">
        <v>35</v>
      </c>
      <c r="D529" s="157" t="s">
        <v>53</v>
      </c>
      <c r="E529" s="157" t="s">
        <v>335</v>
      </c>
      <c r="F529" s="157" t="s">
        <v>143</v>
      </c>
      <c r="G529" s="157" t="s">
        <v>107</v>
      </c>
      <c r="H529" s="157" t="s">
        <v>115</v>
      </c>
      <c r="I529" s="157">
        <v>0</v>
      </c>
      <c r="J529" s="157">
        <v>0</v>
      </c>
      <c r="K529" s="157">
        <v>0</v>
      </c>
      <c r="L529" s="157">
        <v>0</v>
      </c>
      <c r="M529" s="157">
        <v>0</v>
      </c>
      <c r="N529" s="157">
        <v>0</v>
      </c>
      <c r="O529" s="126">
        <v>0</v>
      </c>
    </row>
    <row r="530" spans="1:15" x14ac:dyDescent="0.25">
      <c r="A530" s="128" t="s">
        <v>16</v>
      </c>
      <c r="B530" s="157">
        <v>34017</v>
      </c>
      <c r="C530" s="157" t="s">
        <v>35</v>
      </c>
      <c r="D530" s="157" t="s">
        <v>53</v>
      </c>
      <c r="E530" s="157" t="s">
        <v>336</v>
      </c>
      <c r="F530" s="157" t="s">
        <v>144</v>
      </c>
      <c r="G530" s="157" t="s">
        <v>107</v>
      </c>
      <c r="H530" s="157" t="s">
        <v>115</v>
      </c>
      <c r="I530" s="157">
        <v>0</v>
      </c>
      <c r="J530" s="157">
        <v>0</v>
      </c>
      <c r="K530" s="157">
        <v>0</v>
      </c>
      <c r="L530" s="157">
        <v>0</v>
      </c>
      <c r="M530" s="157">
        <v>0</v>
      </c>
      <c r="N530" s="157">
        <v>0</v>
      </c>
      <c r="O530" s="126">
        <v>0</v>
      </c>
    </row>
    <row r="531" spans="1:15" x14ac:dyDescent="0.25">
      <c r="A531" s="128" t="s">
        <v>16</v>
      </c>
      <c r="B531" s="157">
        <v>34017</v>
      </c>
      <c r="C531" s="157" t="s">
        <v>35</v>
      </c>
      <c r="D531" s="157" t="s">
        <v>53</v>
      </c>
      <c r="E531" s="157" t="s">
        <v>337</v>
      </c>
      <c r="F531" s="157" t="s">
        <v>145</v>
      </c>
      <c r="G531" s="157" t="s">
        <v>107</v>
      </c>
      <c r="H531" s="157" t="s">
        <v>115</v>
      </c>
      <c r="I531" s="157">
        <v>0</v>
      </c>
      <c r="J531" s="157">
        <v>0</v>
      </c>
      <c r="K531" s="157">
        <v>0</v>
      </c>
      <c r="L531" s="157">
        <v>0</v>
      </c>
      <c r="M531" s="157">
        <v>0</v>
      </c>
      <c r="N531" s="157">
        <v>0</v>
      </c>
      <c r="O531" s="126">
        <v>0</v>
      </c>
    </row>
    <row r="532" spans="1:15" x14ac:dyDescent="0.25">
      <c r="A532" s="128" t="s">
        <v>16</v>
      </c>
      <c r="B532" s="157">
        <v>34017</v>
      </c>
      <c r="C532" s="157" t="s">
        <v>35</v>
      </c>
      <c r="D532" s="157" t="s">
        <v>53</v>
      </c>
      <c r="E532" s="157" t="s">
        <v>338</v>
      </c>
      <c r="F532" s="157" t="s">
        <v>106</v>
      </c>
      <c r="G532" s="157" t="s">
        <v>107</v>
      </c>
      <c r="H532" s="157" t="s">
        <v>115</v>
      </c>
      <c r="I532" s="157">
        <v>0</v>
      </c>
      <c r="J532" s="157">
        <v>0</v>
      </c>
      <c r="K532" s="157">
        <v>0</v>
      </c>
      <c r="L532" s="157">
        <v>0</v>
      </c>
      <c r="M532" s="157">
        <v>0</v>
      </c>
      <c r="N532" s="157">
        <v>0</v>
      </c>
      <c r="O532" s="126">
        <v>0</v>
      </c>
    </row>
    <row r="533" spans="1:15" x14ac:dyDescent="0.25">
      <c r="A533" s="128" t="s">
        <v>16</v>
      </c>
      <c r="B533" s="157">
        <v>34017</v>
      </c>
      <c r="C533" s="157" t="s">
        <v>35</v>
      </c>
      <c r="D533" s="157" t="s">
        <v>53</v>
      </c>
      <c r="E533" s="157" t="s">
        <v>339</v>
      </c>
      <c r="F533" s="157" t="s">
        <v>146</v>
      </c>
      <c r="G533" s="157" t="s">
        <v>107</v>
      </c>
      <c r="H533" s="157" t="s">
        <v>115</v>
      </c>
      <c r="I533" s="157">
        <v>0</v>
      </c>
      <c r="J533" s="157">
        <v>0</v>
      </c>
      <c r="K533" s="157">
        <v>0</v>
      </c>
      <c r="L533" s="157">
        <v>0</v>
      </c>
      <c r="M533" s="157">
        <v>0</v>
      </c>
      <c r="N533" s="157">
        <v>0</v>
      </c>
      <c r="O533" s="126">
        <v>0</v>
      </c>
    </row>
    <row r="534" spans="1:15" x14ac:dyDescent="0.25">
      <c r="A534" s="128" t="s">
        <v>16</v>
      </c>
      <c r="B534" s="157">
        <v>34017</v>
      </c>
      <c r="C534" s="157" t="s">
        <v>35</v>
      </c>
      <c r="D534" s="157" t="s">
        <v>53</v>
      </c>
      <c r="E534" s="157" t="s">
        <v>340</v>
      </c>
      <c r="F534" s="157" t="s">
        <v>147</v>
      </c>
      <c r="G534" s="157" t="s">
        <v>107</v>
      </c>
      <c r="H534" s="157" t="s">
        <v>115</v>
      </c>
      <c r="I534" s="157">
        <v>0</v>
      </c>
      <c r="J534" s="157">
        <v>0</v>
      </c>
      <c r="K534" s="157">
        <v>0</v>
      </c>
      <c r="L534" s="157">
        <v>0</v>
      </c>
      <c r="M534" s="157">
        <v>0</v>
      </c>
      <c r="N534" s="157">
        <v>0</v>
      </c>
      <c r="O534" s="126">
        <v>0</v>
      </c>
    </row>
    <row r="535" spans="1:15" x14ac:dyDescent="0.25">
      <c r="A535" s="128" t="s">
        <v>16</v>
      </c>
      <c r="B535" s="157">
        <v>34017</v>
      </c>
      <c r="C535" s="157" t="s">
        <v>35</v>
      </c>
      <c r="D535" s="157" t="s">
        <v>53</v>
      </c>
      <c r="E535" s="157" t="s">
        <v>341</v>
      </c>
      <c r="F535" s="157" t="s">
        <v>148</v>
      </c>
      <c r="G535" s="157" t="s">
        <v>107</v>
      </c>
      <c r="H535" s="157" t="s">
        <v>115</v>
      </c>
      <c r="I535" s="157">
        <v>0</v>
      </c>
      <c r="J535" s="157">
        <v>0</v>
      </c>
      <c r="K535" s="157">
        <v>0</v>
      </c>
      <c r="L535" s="157">
        <v>0</v>
      </c>
      <c r="M535" s="157">
        <v>0</v>
      </c>
      <c r="N535" s="157">
        <v>0</v>
      </c>
      <c r="O535" s="126">
        <v>0</v>
      </c>
    </row>
    <row r="536" spans="1:15" x14ac:dyDescent="0.25">
      <c r="A536" s="128" t="s">
        <v>16</v>
      </c>
      <c r="B536" s="157">
        <v>34017</v>
      </c>
      <c r="C536" s="157" t="s">
        <v>35</v>
      </c>
      <c r="D536" s="157" t="s">
        <v>53</v>
      </c>
      <c r="E536" s="157" t="s">
        <v>342</v>
      </c>
      <c r="F536" s="157" t="s">
        <v>149</v>
      </c>
      <c r="G536" s="157" t="s">
        <v>107</v>
      </c>
      <c r="H536" s="157" t="s">
        <v>115</v>
      </c>
      <c r="I536" s="157">
        <v>0</v>
      </c>
      <c r="J536" s="157">
        <v>0</v>
      </c>
      <c r="K536" s="157">
        <v>0</v>
      </c>
      <c r="L536" s="157">
        <v>0</v>
      </c>
      <c r="M536" s="157">
        <v>0</v>
      </c>
      <c r="N536" s="157">
        <v>0</v>
      </c>
      <c r="O536" s="126">
        <v>0</v>
      </c>
    </row>
    <row r="537" spans="1:15" x14ac:dyDescent="0.25">
      <c r="A537" s="128" t="s">
        <v>16</v>
      </c>
      <c r="B537" s="157">
        <v>34017</v>
      </c>
      <c r="C537" s="157" t="s">
        <v>35</v>
      </c>
      <c r="D537" s="157" t="s">
        <v>53</v>
      </c>
      <c r="E537" s="157" t="s">
        <v>343</v>
      </c>
      <c r="F537" s="157" t="s">
        <v>108</v>
      </c>
      <c r="G537" s="157" t="s">
        <v>109</v>
      </c>
      <c r="H537" s="157" t="s">
        <v>115</v>
      </c>
      <c r="I537" s="157">
        <v>10343.454400000001</v>
      </c>
      <c r="J537" s="157">
        <v>0.38961263471022006</v>
      </c>
      <c r="K537" s="157">
        <v>0.1070695673</v>
      </c>
      <c r="L537" s="157">
        <v>9.0146210599999996</v>
      </c>
      <c r="M537" s="157">
        <v>4.2553606399999997E-3</v>
      </c>
      <c r="N537" s="157">
        <v>3.9149317888000001E-3</v>
      </c>
      <c r="O537" s="126">
        <v>7.1293931800000003E-4</v>
      </c>
    </row>
    <row r="538" spans="1:15" x14ac:dyDescent="0.25">
      <c r="A538" s="128" t="s">
        <v>16</v>
      </c>
      <c r="B538" s="157">
        <v>34017</v>
      </c>
      <c r="C538" s="157" t="s">
        <v>35</v>
      </c>
      <c r="D538" s="157" t="s">
        <v>53</v>
      </c>
      <c r="E538" s="157" t="s">
        <v>344</v>
      </c>
      <c r="F538" s="157" t="s">
        <v>110</v>
      </c>
      <c r="G538" s="157" t="s">
        <v>109</v>
      </c>
      <c r="H538" s="157" t="s">
        <v>115</v>
      </c>
      <c r="I538" s="157">
        <v>1820.27766677</v>
      </c>
      <c r="J538" s="157">
        <v>0.1036131442306252</v>
      </c>
      <c r="K538" s="157">
        <v>2.7794061951999998E-2</v>
      </c>
      <c r="L538" s="157">
        <v>1.7706381234399999</v>
      </c>
      <c r="M538" s="157">
        <v>1.7585372470299999E-3</v>
      </c>
      <c r="N538" s="157">
        <v>1.6178542672675999E-3</v>
      </c>
      <c r="O538" s="126">
        <v>1.7622337163999998E-4</v>
      </c>
    </row>
    <row r="539" spans="1:15" x14ac:dyDescent="0.25">
      <c r="A539" s="128" t="s">
        <v>16</v>
      </c>
      <c r="B539" s="157">
        <v>34017</v>
      </c>
      <c r="C539" s="157" t="s">
        <v>35</v>
      </c>
      <c r="D539" s="157" t="s">
        <v>53</v>
      </c>
      <c r="E539" s="157" t="s">
        <v>345</v>
      </c>
      <c r="F539" s="157" t="s">
        <v>111</v>
      </c>
      <c r="G539" s="157" t="s">
        <v>109</v>
      </c>
      <c r="H539" s="157" t="s">
        <v>115</v>
      </c>
      <c r="I539" s="157">
        <v>378.06271499999997</v>
      </c>
      <c r="J539" s="157">
        <v>4.2176231082998908E-2</v>
      </c>
      <c r="K539" s="157">
        <v>1.5813687190000002E-2</v>
      </c>
      <c r="L539" s="157">
        <v>0.85488566600000004</v>
      </c>
      <c r="M539" s="157">
        <v>7.8224329390000011E-4</v>
      </c>
      <c r="N539" s="157">
        <v>7.1966383038800006E-4</v>
      </c>
      <c r="O539" s="126">
        <v>9.4456530199999998E-5</v>
      </c>
    </row>
    <row r="540" spans="1:15" x14ac:dyDescent="0.25">
      <c r="A540" s="128" t="s">
        <v>16</v>
      </c>
      <c r="B540" s="157">
        <v>34017</v>
      </c>
      <c r="C540" s="157" t="s">
        <v>35</v>
      </c>
      <c r="D540" s="157" t="s">
        <v>53</v>
      </c>
      <c r="E540" s="157" t="s">
        <v>346</v>
      </c>
      <c r="F540" s="157" t="s">
        <v>150</v>
      </c>
      <c r="G540" s="157" t="s">
        <v>109</v>
      </c>
      <c r="H540" s="157" t="s">
        <v>115</v>
      </c>
      <c r="I540" s="157">
        <v>542.22574033000012</v>
      </c>
      <c r="J540" s="157">
        <v>7.1181509409898022E-2</v>
      </c>
      <c r="K540" s="157">
        <v>3.0554662820000002E-2</v>
      </c>
      <c r="L540" s="157">
        <v>2.2496944315999996</v>
      </c>
      <c r="M540" s="157">
        <v>1.0883505233000002E-3</v>
      </c>
      <c r="N540" s="157">
        <v>1.001282481436E-3</v>
      </c>
      <c r="O540" s="126">
        <v>2.033096567E-4</v>
      </c>
    </row>
    <row r="541" spans="1:15" x14ac:dyDescent="0.25">
      <c r="A541" s="128" t="s">
        <v>16</v>
      </c>
      <c r="B541" s="157">
        <v>34017</v>
      </c>
      <c r="C541" s="157" t="s">
        <v>35</v>
      </c>
      <c r="D541" s="157" t="s">
        <v>53</v>
      </c>
      <c r="E541" s="157" t="s">
        <v>347</v>
      </c>
      <c r="F541" s="157" t="s">
        <v>151</v>
      </c>
      <c r="G541" s="157" t="s">
        <v>109</v>
      </c>
      <c r="H541" s="157" t="s">
        <v>115</v>
      </c>
      <c r="I541" s="157">
        <v>4993.8905570499992</v>
      </c>
      <c r="J541" s="157">
        <v>0.18978323560761029</v>
      </c>
      <c r="K541" s="157">
        <v>4.3958010483100003E-2</v>
      </c>
      <c r="L541" s="157">
        <v>3.5281601774400002</v>
      </c>
      <c r="M541" s="157">
        <v>2.9953336648399997E-3</v>
      </c>
      <c r="N541" s="157">
        <v>2.7557069716528E-3</v>
      </c>
      <c r="O541" s="126">
        <v>3.1551045965500001E-4</v>
      </c>
    </row>
    <row r="542" spans="1:15" x14ac:dyDescent="0.25">
      <c r="A542" s="128" t="s">
        <v>16</v>
      </c>
      <c r="B542" s="157">
        <v>34017</v>
      </c>
      <c r="C542" s="157" t="s">
        <v>35</v>
      </c>
      <c r="D542" s="157" t="s">
        <v>53</v>
      </c>
      <c r="E542" s="157" t="s">
        <v>348</v>
      </c>
      <c r="F542" s="157" t="s">
        <v>112</v>
      </c>
      <c r="G542" s="157" t="s">
        <v>109</v>
      </c>
      <c r="H542" s="157" t="s">
        <v>115</v>
      </c>
      <c r="I542" s="157">
        <v>63.710955781999999</v>
      </c>
      <c r="J542" s="157">
        <v>6.44712756161025E-3</v>
      </c>
      <c r="K542" s="157">
        <v>1.9963510307999996E-3</v>
      </c>
      <c r="L542" s="157">
        <v>0.17365460955100001</v>
      </c>
      <c r="M542" s="157">
        <v>1.0742122143E-4</v>
      </c>
      <c r="N542" s="157">
        <v>9.8827523715600015E-5</v>
      </c>
      <c r="O542" s="126">
        <v>1.4920768146E-5</v>
      </c>
    </row>
    <row r="543" spans="1:15" x14ac:dyDescent="0.25">
      <c r="A543" s="128" t="s">
        <v>16</v>
      </c>
      <c r="B543" s="157">
        <v>34017</v>
      </c>
      <c r="C543" s="157" t="s">
        <v>35</v>
      </c>
      <c r="D543" s="157" t="s">
        <v>53</v>
      </c>
      <c r="E543" s="157" t="s">
        <v>349</v>
      </c>
      <c r="F543" s="157" t="s">
        <v>152</v>
      </c>
      <c r="G543" s="157" t="s">
        <v>114</v>
      </c>
      <c r="H543" s="157" t="s">
        <v>115</v>
      </c>
      <c r="I543" s="157">
        <v>0</v>
      </c>
      <c r="J543" s="157">
        <v>0</v>
      </c>
      <c r="K543" s="157">
        <v>0</v>
      </c>
      <c r="L543" s="157">
        <v>0</v>
      </c>
      <c r="M543" s="157">
        <v>0</v>
      </c>
      <c r="N543" s="157">
        <v>0</v>
      </c>
      <c r="O543" s="126">
        <v>0</v>
      </c>
    </row>
    <row r="544" spans="1:15" x14ac:dyDescent="0.25">
      <c r="A544" s="128" t="s">
        <v>16</v>
      </c>
      <c r="B544" s="157">
        <v>34017</v>
      </c>
      <c r="C544" s="157" t="s">
        <v>35</v>
      </c>
      <c r="D544" s="157" t="s">
        <v>53</v>
      </c>
      <c r="E544" s="157" t="s">
        <v>350</v>
      </c>
      <c r="F544" s="157" t="s">
        <v>153</v>
      </c>
      <c r="G544" s="157" t="s">
        <v>114</v>
      </c>
      <c r="H544" s="157" t="s">
        <v>115</v>
      </c>
      <c r="I544" s="157">
        <v>0</v>
      </c>
      <c r="J544" s="157">
        <v>0</v>
      </c>
      <c r="K544" s="157">
        <v>0</v>
      </c>
      <c r="L544" s="157">
        <v>0</v>
      </c>
      <c r="M544" s="157">
        <v>0</v>
      </c>
      <c r="N544" s="157">
        <v>0</v>
      </c>
      <c r="O544" s="126">
        <v>0</v>
      </c>
    </row>
    <row r="545" spans="1:15" x14ac:dyDescent="0.25">
      <c r="A545" s="128" t="s">
        <v>16</v>
      </c>
      <c r="B545" s="157">
        <v>34017</v>
      </c>
      <c r="C545" s="157" t="s">
        <v>35</v>
      </c>
      <c r="D545" s="157" t="s">
        <v>53</v>
      </c>
      <c r="E545" s="157" t="s">
        <v>351</v>
      </c>
      <c r="F545" s="157" t="s">
        <v>154</v>
      </c>
      <c r="G545" s="157" t="s">
        <v>96</v>
      </c>
      <c r="H545" s="157" t="s">
        <v>115</v>
      </c>
      <c r="I545" s="157">
        <v>0</v>
      </c>
      <c r="J545" s="157">
        <v>0</v>
      </c>
      <c r="K545" s="157">
        <v>0</v>
      </c>
      <c r="L545" s="157">
        <v>0</v>
      </c>
      <c r="M545" s="157">
        <v>0</v>
      </c>
      <c r="N545" s="157">
        <v>0</v>
      </c>
      <c r="O545" s="126">
        <v>0</v>
      </c>
    </row>
    <row r="546" spans="1:15" x14ac:dyDescent="0.25">
      <c r="A546" s="128" t="s">
        <v>16</v>
      </c>
      <c r="B546" s="157">
        <v>34017</v>
      </c>
      <c r="C546" s="157" t="s">
        <v>35</v>
      </c>
      <c r="D546" s="157" t="s">
        <v>53</v>
      </c>
      <c r="E546" s="157" t="s">
        <v>352</v>
      </c>
      <c r="F546" s="157" t="s">
        <v>155</v>
      </c>
      <c r="G546" s="157" t="s">
        <v>83</v>
      </c>
      <c r="H546" s="157" t="s">
        <v>156</v>
      </c>
      <c r="I546" s="157">
        <v>1.1327049054</v>
      </c>
      <c r="J546" s="157">
        <v>2.5987679020912299E-5</v>
      </c>
      <c r="K546" s="157">
        <v>9.4414712349999999E-5</v>
      </c>
      <c r="L546" s="157">
        <v>4.2969419730000001E-4</v>
      </c>
      <c r="M546" s="157">
        <v>6.1809216120000004E-7</v>
      </c>
      <c r="N546" s="157">
        <v>6.1809216120000004E-7</v>
      </c>
      <c r="O546" s="126">
        <v>1.3428919791000002E-7</v>
      </c>
    </row>
    <row r="547" spans="1:15" x14ac:dyDescent="0.25">
      <c r="A547" s="128" t="s">
        <v>16</v>
      </c>
      <c r="B547" s="157">
        <v>34017</v>
      </c>
      <c r="C547" s="157" t="s">
        <v>35</v>
      </c>
      <c r="D547" s="157" t="s">
        <v>53</v>
      </c>
      <c r="E547" s="157" t="s">
        <v>353</v>
      </c>
      <c r="F547" s="157" t="s">
        <v>117</v>
      </c>
      <c r="G547" s="157" t="s">
        <v>89</v>
      </c>
      <c r="H547" s="157" t="s">
        <v>156</v>
      </c>
      <c r="I547" s="157">
        <v>1.48807263</v>
      </c>
      <c r="J547" s="157">
        <v>8.9965199486591996E-5</v>
      </c>
      <c r="K547" s="157">
        <v>3.26496343E-4</v>
      </c>
      <c r="L547" s="157">
        <v>1.9329765299999999E-3</v>
      </c>
      <c r="M547" s="157">
        <v>4.3447133000000005E-6</v>
      </c>
      <c r="N547" s="157">
        <v>4.3447133000000005E-6</v>
      </c>
      <c r="O547" s="126">
        <v>8.5531470999999999E-7</v>
      </c>
    </row>
    <row r="548" spans="1:15" x14ac:dyDescent="0.25">
      <c r="A548" s="128" t="s">
        <v>16</v>
      </c>
      <c r="B548" s="157">
        <v>34017</v>
      </c>
      <c r="C548" s="157" t="s">
        <v>35</v>
      </c>
      <c r="D548" s="157" t="s">
        <v>53</v>
      </c>
      <c r="E548" s="157" t="s">
        <v>354</v>
      </c>
      <c r="F548" s="157" t="s">
        <v>118</v>
      </c>
      <c r="G548" s="157" t="s">
        <v>89</v>
      </c>
      <c r="H548" s="157" t="s">
        <v>156</v>
      </c>
      <c r="I548" s="157">
        <v>1.4779496600000002</v>
      </c>
      <c r="J548" s="157">
        <v>8.0854934985809989E-5</v>
      </c>
      <c r="K548" s="157">
        <v>3.0889973199999996E-4</v>
      </c>
      <c r="L548" s="157">
        <v>2.2714420799999999E-3</v>
      </c>
      <c r="M548" s="157">
        <v>7.3756062000000006E-6</v>
      </c>
      <c r="N548" s="157">
        <v>7.3756062000000006E-6</v>
      </c>
      <c r="O548" s="126">
        <v>1.38674734E-6</v>
      </c>
    </row>
    <row r="549" spans="1:15" x14ac:dyDescent="0.25">
      <c r="A549" s="128" t="s">
        <v>16</v>
      </c>
      <c r="B549" s="157">
        <v>34017</v>
      </c>
      <c r="C549" s="157" t="s">
        <v>35</v>
      </c>
      <c r="D549" s="157" t="s">
        <v>53</v>
      </c>
      <c r="E549" s="157" t="s">
        <v>355</v>
      </c>
      <c r="F549" s="157" t="s">
        <v>91</v>
      </c>
      <c r="G549" s="157" t="s">
        <v>89</v>
      </c>
      <c r="H549" s="157" t="s">
        <v>156</v>
      </c>
      <c r="I549" s="157">
        <v>1.20463031</v>
      </c>
      <c r="J549" s="157">
        <v>3.7492877248269997E-5</v>
      </c>
      <c r="K549" s="157">
        <v>1.35169396E-4</v>
      </c>
      <c r="L549" s="157">
        <v>6.8003721000000001E-4</v>
      </c>
      <c r="M549" s="157">
        <v>1.1368566800000001E-6</v>
      </c>
      <c r="N549" s="157">
        <v>1.1368566800000001E-6</v>
      </c>
      <c r="O549" s="126">
        <v>2.3727246899999999E-7</v>
      </c>
    </row>
    <row r="550" spans="1:15" x14ac:dyDescent="0.25">
      <c r="A550" s="128" t="s">
        <v>16</v>
      </c>
      <c r="B550" s="157">
        <v>34017</v>
      </c>
      <c r="C550" s="157" t="s">
        <v>35</v>
      </c>
      <c r="D550" s="157" t="s">
        <v>53</v>
      </c>
      <c r="E550" s="157" t="s">
        <v>356</v>
      </c>
      <c r="F550" s="157" t="s">
        <v>119</v>
      </c>
      <c r="G550" s="157" t="s">
        <v>89</v>
      </c>
      <c r="H550" s="157" t="s">
        <v>156</v>
      </c>
      <c r="I550" s="157">
        <v>0.344180074</v>
      </c>
      <c r="J550" s="157">
        <v>1.398974789206E-5</v>
      </c>
      <c r="K550" s="157">
        <v>5.1103880000000002E-5</v>
      </c>
      <c r="L550" s="157">
        <v>3.2105372999999997E-4</v>
      </c>
      <c r="M550" s="157">
        <v>7.7318575000000005E-7</v>
      </c>
      <c r="N550" s="157">
        <v>7.7318575000000005E-7</v>
      </c>
      <c r="O550" s="126">
        <v>1.5019098500000002E-7</v>
      </c>
    </row>
    <row r="551" spans="1:15" x14ac:dyDescent="0.25">
      <c r="A551" s="128" t="s">
        <v>16</v>
      </c>
      <c r="B551" s="157">
        <v>34017</v>
      </c>
      <c r="C551" s="157" t="s">
        <v>35</v>
      </c>
      <c r="D551" s="157" t="s">
        <v>53</v>
      </c>
      <c r="E551" s="157" t="s">
        <v>357</v>
      </c>
      <c r="F551" s="157" t="s">
        <v>120</v>
      </c>
      <c r="G551" s="157" t="s">
        <v>89</v>
      </c>
      <c r="H551" s="157" t="s">
        <v>156</v>
      </c>
      <c r="I551" s="157">
        <v>3.9378245999999999</v>
      </c>
      <c r="J551" s="157">
        <v>2.9197438223260003E-4</v>
      </c>
      <c r="K551" s="157">
        <v>1.054426119E-3</v>
      </c>
      <c r="L551" s="157">
        <v>6.1658118499999994E-3</v>
      </c>
      <c r="M551" s="157">
        <v>1.32921078E-5</v>
      </c>
      <c r="N551" s="157">
        <v>1.32921078E-5</v>
      </c>
      <c r="O551" s="126">
        <v>2.6292468599999999E-6</v>
      </c>
    </row>
    <row r="552" spans="1:15" x14ac:dyDescent="0.25">
      <c r="A552" s="128" t="s">
        <v>16</v>
      </c>
      <c r="B552" s="157">
        <v>34017</v>
      </c>
      <c r="C552" s="157" t="s">
        <v>35</v>
      </c>
      <c r="D552" s="157" t="s">
        <v>53</v>
      </c>
      <c r="E552" s="157" t="s">
        <v>358</v>
      </c>
      <c r="F552" s="157" t="s">
        <v>121</v>
      </c>
      <c r="G552" s="157" t="s">
        <v>89</v>
      </c>
      <c r="H552" s="157" t="s">
        <v>156</v>
      </c>
      <c r="I552" s="157">
        <v>2.8243013000000001</v>
      </c>
      <c r="J552" s="157">
        <v>1.7243429704308998E-4</v>
      </c>
      <c r="K552" s="157">
        <v>6.2908242600000002E-4</v>
      </c>
      <c r="L552" s="157">
        <v>2.8912375099999998E-3</v>
      </c>
      <c r="M552" s="157">
        <v>4.3015755099999999E-6</v>
      </c>
      <c r="N552" s="157">
        <v>4.3015755099999999E-6</v>
      </c>
      <c r="O552" s="126">
        <v>9.3228351999999999E-7</v>
      </c>
    </row>
    <row r="553" spans="1:15" x14ac:dyDescent="0.25">
      <c r="A553" s="128" t="s">
        <v>16</v>
      </c>
      <c r="B553" s="157">
        <v>34017</v>
      </c>
      <c r="C553" s="157" t="s">
        <v>35</v>
      </c>
      <c r="D553" s="157" t="s">
        <v>53</v>
      </c>
      <c r="E553" s="157" t="s">
        <v>359</v>
      </c>
      <c r="F553" s="157" t="s">
        <v>93</v>
      </c>
      <c r="G553" s="157" t="s">
        <v>89</v>
      </c>
      <c r="H553" s="157" t="s">
        <v>156</v>
      </c>
      <c r="I553" s="157">
        <v>2.4598753800000002</v>
      </c>
      <c r="J553" s="157">
        <v>8.480032687864999E-5</v>
      </c>
      <c r="K553" s="157">
        <v>3.6070747999999997E-4</v>
      </c>
      <c r="L553" s="157">
        <v>2.68337358E-3</v>
      </c>
      <c r="M553" s="157">
        <v>1.28765541E-5</v>
      </c>
      <c r="N553" s="157">
        <v>1.28765541E-5</v>
      </c>
      <c r="O553" s="126">
        <v>2.3674641E-6</v>
      </c>
    </row>
    <row r="554" spans="1:15" x14ac:dyDescent="0.25">
      <c r="A554" s="128" t="s">
        <v>16</v>
      </c>
      <c r="B554" s="157">
        <v>34017</v>
      </c>
      <c r="C554" s="157" t="s">
        <v>35</v>
      </c>
      <c r="D554" s="157" t="s">
        <v>53</v>
      </c>
      <c r="E554" s="157" t="s">
        <v>360</v>
      </c>
      <c r="F554" s="157" t="s">
        <v>123</v>
      </c>
      <c r="G554" s="157" t="s">
        <v>89</v>
      </c>
      <c r="H554" s="157" t="s">
        <v>156</v>
      </c>
      <c r="I554" s="157">
        <v>1.3463513950000001</v>
      </c>
      <c r="J554" s="157">
        <v>1.5148269993878988E-4</v>
      </c>
      <c r="K554" s="157">
        <v>5.4538685959000001E-4</v>
      </c>
      <c r="L554" s="157">
        <v>2.7530792068999996E-3</v>
      </c>
      <c r="M554" s="157">
        <v>4.6127390270000001E-6</v>
      </c>
      <c r="N554" s="157">
        <v>4.6127390270000001E-6</v>
      </c>
      <c r="O554" s="126">
        <v>9.6154387900000006E-7</v>
      </c>
    </row>
    <row r="555" spans="1:15" x14ac:dyDescent="0.25">
      <c r="A555" s="128" t="s">
        <v>16</v>
      </c>
      <c r="B555" s="157">
        <v>34017</v>
      </c>
      <c r="C555" s="157" t="s">
        <v>35</v>
      </c>
      <c r="D555" s="157" t="s">
        <v>53</v>
      </c>
      <c r="E555" s="157" t="s">
        <v>361</v>
      </c>
      <c r="F555" s="157" t="s">
        <v>94</v>
      </c>
      <c r="G555" s="157" t="s">
        <v>89</v>
      </c>
      <c r="H555" s="157" t="s">
        <v>156</v>
      </c>
      <c r="I555" s="157">
        <v>0.25307351</v>
      </c>
      <c r="J555" s="157">
        <v>2.4178785277660001E-5</v>
      </c>
      <c r="K555" s="157">
        <v>8.6957865000000001E-5</v>
      </c>
      <c r="L555" s="157">
        <v>4.4516086999999999E-4</v>
      </c>
      <c r="M555" s="157">
        <v>7.5915136000000003E-7</v>
      </c>
      <c r="N555" s="157">
        <v>7.5915136000000003E-7</v>
      </c>
      <c r="O555" s="126">
        <v>1.5748686999999999E-7</v>
      </c>
    </row>
    <row r="556" spans="1:15" x14ac:dyDescent="0.25">
      <c r="A556" s="128" t="s">
        <v>16</v>
      </c>
      <c r="B556" s="157">
        <v>34017</v>
      </c>
      <c r="C556" s="157" t="s">
        <v>35</v>
      </c>
      <c r="D556" s="157" t="s">
        <v>53</v>
      </c>
      <c r="E556" s="157" t="s">
        <v>362</v>
      </c>
      <c r="F556" s="157" t="s">
        <v>124</v>
      </c>
      <c r="G556" s="157" t="s">
        <v>89</v>
      </c>
      <c r="H556" s="157" t="s">
        <v>156</v>
      </c>
      <c r="I556" s="157">
        <v>2.085326953</v>
      </c>
      <c r="J556" s="157">
        <v>2.1422722671824297E-4</v>
      </c>
      <c r="K556" s="157">
        <v>7.6819319219999997E-4</v>
      </c>
      <c r="L556" s="157">
        <v>4.3299240640000004E-3</v>
      </c>
      <c r="M556" s="157">
        <v>8.4318007670000002E-6</v>
      </c>
      <c r="N556" s="157">
        <v>8.4318007670000002E-6</v>
      </c>
      <c r="O556" s="126">
        <v>1.6941946683E-6</v>
      </c>
    </row>
    <row r="557" spans="1:15" x14ac:dyDescent="0.25">
      <c r="A557" s="128" t="s">
        <v>16</v>
      </c>
      <c r="B557" s="157">
        <v>34017</v>
      </c>
      <c r="C557" s="157" t="s">
        <v>35</v>
      </c>
      <c r="D557" s="157" t="s">
        <v>53</v>
      </c>
      <c r="E557" s="157" t="s">
        <v>363</v>
      </c>
      <c r="F557" s="157" t="s">
        <v>125</v>
      </c>
      <c r="G557" s="157" t="s">
        <v>89</v>
      </c>
      <c r="H557" s="157" t="s">
        <v>156</v>
      </c>
      <c r="I557" s="157">
        <v>3.4519239750000001</v>
      </c>
      <c r="J557" s="157">
        <v>3.5282710410343442E-4</v>
      </c>
      <c r="K557" s="157">
        <v>1.2759052185000001E-3</v>
      </c>
      <c r="L557" s="157">
        <v>8.7875470630000008E-3</v>
      </c>
      <c r="M557" s="157">
        <v>2.1117864240000001E-5</v>
      </c>
      <c r="N557" s="157">
        <v>2.1117864240000001E-5</v>
      </c>
      <c r="O557" s="126">
        <v>4.0634762470000001E-6</v>
      </c>
    </row>
    <row r="558" spans="1:15" x14ac:dyDescent="0.25">
      <c r="A558" s="128" t="s">
        <v>16</v>
      </c>
      <c r="B558" s="157">
        <v>34017</v>
      </c>
      <c r="C558" s="157" t="s">
        <v>35</v>
      </c>
      <c r="D558" s="157" t="s">
        <v>53</v>
      </c>
      <c r="E558" s="157" t="s">
        <v>364</v>
      </c>
      <c r="F558" s="157" t="s">
        <v>126</v>
      </c>
      <c r="G558" s="157" t="s">
        <v>89</v>
      </c>
      <c r="H558" s="157" t="s">
        <v>156</v>
      </c>
      <c r="I558" s="157">
        <v>0.394794969</v>
      </c>
      <c r="J558" s="157">
        <v>2.7160089649110998E-5</v>
      </c>
      <c r="K558" s="157">
        <v>1.011295263E-4</v>
      </c>
      <c r="L558" s="157">
        <v>7.87674822E-4</v>
      </c>
      <c r="M558" s="157">
        <v>2.2797548199999998E-6</v>
      </c>
      <c r="N558" s="157">
        <v>2.2797548199999998E-6</v>
      </c>
      <c r="O558" s="126">
        <v>4.2902924399999998E-7</v>
      </c>
    </row>
    <row r="559" spans="1:15" x14ac:dyDescent="0.25">
      <c r="A559" s="128" t="s">
        <v>16</v>
      </c>
      <c r="B559" s="157">
        <v>34017</v>
      </c>
      <c r="C559" s="157" t="s">
        <v>35</v>
      </c>
      <c r="D559" s="157" t="s">
        <v>53</v>
      </c>
      <c r="E559" s="157" t="s">
        <v>365</v>
      </c>
      <c r="F559" s="157" t="s">
        <v>127</v>
      </c>
      <c r="G559" s="157" t="s">
        <v>89</v>
      </c>
      <c r="H559" s="157" t="s">
        <v>156</v>
      </c>
      <c r="I559" s="157">
        <v>8.0781101999999994</v>
      </c>
      <c r="J559" s="157">
        <v>5.0641037281729992E-4</v>
      </c>
      <c r="K559" s="157">
        <v>1.8279133100000001E-3</v>
      </c>
      <c r="L559" s="157">
        <v>9.6293273999999984E-3</v>
      </c>
      <c r="M559" s="157">
        <v>1.7288886699999999E-5</v>
      </c>
      <c r="N559" s="157">
        <v>1.7288886699999999E-5</v>
      </c>
      <c r="O559" s="126">
        <v>3.5453833300000003E-6</v>
      </c>
    </row>
    <row r="560" spans="1:15" x14ac:dyDescent="0.25">
      <c r="A560" s="128" t="s">
        <v>16</v>
      </c>
      <c r="B560" s="157">
        <v>34017</v>
      </c>
      <c r="C560" s="157" t="s">
        <v>35</v>
      </c>
      <c r="D560" s="157" t="s">
        <v>53</v>
      </c>
      <c r="E560" s="157" t="s">
        <v>366</v>
      </c>
      <c r="F560" s="157" t="s">
        <v>129</v>
      </c>
      <c r="G560" s="157" t="s">
        <v>89</v>
      </c>
      <c r="H560" s="157" t="s">
        <v>156</v>
      </c>
      <c r="I560" s="157">
        <v>1.3261056</v>
      </c>
      <c r="J560" s="157">
        <v>2.4036234928109999E-4</v>
      </c>
      <c r="K560" s="157">
        <v>8.6785021000000001E-4</v>
      </c>
      <c r="L560" s="157">
        <v>4.2767669000000003E-3</v>
      </c>
      <c r="M560" s="157">
        <v>6.9515512999999996E-6</v>
      </c>
      <c r="N560" s="157">
        <v>6.9515512999999996E-6</v>
      </c>
      <c r="O560" s="126">
        <v>1.4627087E-6</v>
      </c>
    </row>
    <row r="561" spans="1:15" x14ac:dyDescent="0.25">
      <c r="A561" s="128" t="s">
        <v>16</v>
      </c>
      <c r="B561" s="157">
        <v>34017</v>
      </c>
      <c r="C561" s="157" t="s">
        <v>35</v>
      </c>
      <c r="D561" s="157" t="s">
        <v>53</v>
      </c>
      <c r="E561" s="157" t="s">
        <v>367</v>
      </c>
      <c r="F561" s="157" t="s">
        <v>130</v>
      </c>
      <c r="G561" s="157" t="s">
        <v>96</v>
      </c>
      <c r="H561" s="157" t="s">
        <v>156</v>
      </c>
      <c r="I561" s="157">
        <v>26.98546657</v>
      </c>
      <c r="J561" s="157">
        <v>1.4733811787762999E-3</v>
      </c>
      <c r="K561" s="157">
        <v>5.3345182099999999E-3</v>
      </c>
      <c r="L561" s="157">
        <v>2.6890981500000001E-2</v>
      </c>
      <c r="M561" s="157">
        <v>4.5904680700000001E-5</v>
      </c>
      <c r="N561" s="157">
        <v>4.5904680700000001E-5</v>
      </c>
      <c r="O561" s="126">
        <v>9.5695889099999988E-6</v>
      </c>
    </row>
    <row r="562" spans="1:15" x14ac:dyDescent="0.25">
      <c r="A562" s="128" t="s">
        <v>16</v>
      </c>
      <c r="B562" s="157">
        <v>34017</v>
      </c>
      <c r="C562" s="157" t="s">
        <v>35</v>
      </c>
      <c r="D562" s="157" t="s">
        <v>53</v>
      </c>
      <c r="E562" s="157" t="s">
        <v>368</v>
      </c>
      <c r="F562" s="157" t="s">
        <v>131</v>
      </c>
      <c r="G562" s="157" t="s">
        <v>96</v>
      </c>
      <c r="H562" s="157" t="s">
        <v>156</v>
      </c>
      <c r="I562" s="157">
        <v>566.03468411999995</v>
      </c>
      <c r="J562" s="157">
        <v>7.2667881199641501E-2</v>
      </c>
      <c r="K562" s="157">
        <v>0.26322593187999999</v>
      </c>
      <c r="L562" s="157">
        <v>1.8113269971999999</v>
      </c>
      <c r="M562" s="157">
        <v>4.3695008149999999E-3</v>
      </c>
      <c r="N562" s="157">
        <v>4.3695008149999999E-3</v>
      </c>
      <c r="O562" s="126">
        <v>8.4225568560000004E-4</v>
      </c>
    </row>
    <row r="563" spans="1:15" x14ac:dyDescent="0.25">
      <c r="A563" s="128" t="s">
        <v>16</v>
      </c>
      <c r="B563" s="157">
        <v>34017</v>
      </c>
      <c r="C563" s="157" t="s">
        <v>35</v>
      </c>
      <c r="D563" s="157" t="s">
        <v>53</v>
      </c>
      <c r="E563" s="157" t="s">
        <v>369</v>
      </c>
      <c r="F563" s="157" t="s">
        <v>95</v>
      </c>
      <c r="G563" s="157" t="s">
        <v>96</v>
      </c>
      <c r="H563" s="157" t="s">
        <v>156</v>
      </c>
      <c r="I563" s="157">
        <v>9.2621709455999994</v>
      </c>
      <c r="J563" s="157">
        <v>3.281107352817289E-4</v>
      </c>
      <c r="K563" s="157">
        <v>1.2924831214999998E-3</v>
      </c>
      <c r="L563" s="157">
        <v>9.0235424440000007E-3</v>
      </c>
      <c r="M563" s="157">
        <v>3.3777224789999994E-5</v>
      </c>
      <c r="N563" s="157">
        <v>3.3777224789999994E-5</v>
      </c>
      <c r="O563" s="126">
        <v>6.3211034030000009E-6</v>
      </c>
    </row>
    <row r="564" spans="1:15" x14ac:dyDescent="0.25">
      <c r="A564" s="128" t="s">
        <v>16</v>
      </c>
      <c r="B564" s="157">
        <v>34017</v>
      </c>
      <c r="C564" s="157" t="s">
        <v>35</v>
      </c>
      <c r="D564" s="157" t="s">
        <v>53</v>
      </c>
      <c r="E564" s="157" t="s">
        <v>370</v>
      </c>
      <c r="F564" s="157" t="s">
        <v>157</v>
      </c>
      <c r="G564" s="157" t="s">
        <v>96</v>
      </c>
      <c r="H564" s="157" t="s">
        <v>156</v>
      </c>
      <c r="I564" s="157">
        <v>2.0026314200000002</v>
      </c>
      <c r="J564" s="157">
        <v>1.27458442746484E-4</v>
      </c>
      <c r="K564" s="157">
        <v>4.7579658800000005E-4</v>
      </c>
      <c r="L564" s="157">
        <v>3.529435774E-3</v>
      </c>
      <c r="M564" s="157">
        <v>1.020396722E-5</v>
      </c>
      <c r="N564" s="157">
        <v>1.020396722E-5</v>
      </c>
      <c r="O564" s="126">
        <v>1.9326971079999998E-6</v>
      </c>
    </row>
    <row r="565" spans="1:15" x14ac:dyDescent="0.25">
      <c r="A565" s="128" t="s">
        <v>16</v>
      </c>
      <c r="B565" s="157">
        <v>34017</v>
      </c>
      <c r="C565" s="157" t="s">
        <v>35</v>
      </c>
      <c r="D565" s="157" t="s">
        <v>53</v>
      </c>
      <c r="E565" s="157" t="s">
        <v>371</v>
      </c>
      <c r="F565" s="157" t="s">
        <v>158</v>
      </c>
      <c r="G565" s="157" t="s">
        <v>96</v>
      </c>
      <c r="H565" s="157" t="s">
        <v>156</v>
      </c>
      <c r="I565" s="157">
        <v>1.112572857</v>
      </c>
      <c r="J565" s="157">
        <v>7.7334330414694996E-5</v>
      </c>
      <c r="K565" s="157">
        <v>2.7868492999999999E-4</v>
      </c>
      <c r="L565" s="157">
        <v>1.431747962E-3</v>
      </c>
      <c r="M565" s="157">
        <v>2.48045807E-6</v>
      </c>
      <c r="N565" s="157">
        <v>2.48045807E-6</v>
      </c>
      <c r="O565" s="126">
        <v>5.1434109199999998E-7</v>
      </c>
    </row>
    <row r="566" spans="1:15" x14ac:dyDescent="0.25">
      <c r="A566" s="128" t="s">
        <v>16</v>
      </c>
      <c r="B566" s="157">
        <v>34017</v>
      </c>
      <c r="C566" s="157" t="s">
        <v>35</v>
      </c>
      <c r="D566" s="157" t="s">
        <v>53</v>
      </c>
      <c r="E566" s="157" t="s">
        <v>372</v>
      </c>
      <c r="F566" s="157" t="s">
        <v>134</v>
      </c>
      <c r="G566" s="157" t="s">
        <v>96</v>
      </c>
      <c r="H566" s="157" t="s">
        <v>156</v>
      </c>
      <c r="I566" s="157">
        <v>1.7745546130000001</v>
      </c>
      <c r="J566" s="157">
        <v>1.00372524953456E-4</v>
      </c>
      <c r="K566" s="157">
        <v>4.704624757E-4</v>
      </c>
      <c r="L566" s="157">
        <v>3.4453160833000001E-3</v>
      </c>
      <c r="M566" s="157">
        <v>2.0593949821E-5</v>
      </c>
      <c r="N566" s="157">
        <v>2.0593949821E-5</v>
      </c>
      <c r="O566" s="126">
        <v>3.788898549E-6</v>
      </c>
    </row>
    <row r="567" spans="1:15" x14ac:dyDescent="0.25">
      <c r="A567" s="128" t="s">
        <v>16</v>
      </c>
      <c r="B567" s="157">
        <v>34017</v>
      </c>
      <c r="C567" s="157" t="s">
        <v>35</v>
      </c>
      <c r="D567" s="157" t="s">
        <v>53</v>
      </c>
      <c r="E567" s="157" t="s">
        <v>373</v>
      </c>
      <c r="F567" s="157" t="s">
        <v>140</v>
      </c>
      <c r="G567" s="157" t="s">
        <v>100</v>
      </c>
      <c r="H567" s="157" t="s">
        <v>156</v>
      </c>
      <c r="I567" s="157">
        <v>1.2589011067</v>
      </c>
      <c r="J567" s="157">
        <v>1.3515306424567353E-4</v>
      </c>
      <c r="K567" s="157">
        <v>4.9752583509999997E-4</v>
      </c>
      <c r="L567" s="157">
        <v>3.6522239480000001E-3</v>
      </c>
      <c r="M567" s="157">
        <v>9.8238214379999999E-6</v>
      </c>
      <c r="N567" s="157">
        <v>9.8238214379999999E-6</v>
      </c>
      <c r="O567" s="126">
        <v>1.8680992919999999E-6</v>
      </c>
    </row>
    <row r="568" spans="1:15" x14ac:dyDescent="0.25">
      <c r="A568" s="128" t="s">
        <v>16</v>
      </c>
      <c r="B568" s="157">
        <v>34017</v>
      </c>
      <c r="C568" s="157" t="s">
        <v>35</v>
      </c>
      <c r="D568" s="157" t="s">
        <v>53</v>
      </c>
      <c r="E568" s="157" t="s">
        <v>374</v>
      </c>
      <c r="F568" s="157" t="s">
        <v>148</v>
      </c>
      <c r="G568" s="157" t="s">
        <v>107</v>
      </c>
      <c r="H568" s="157" t="s">
        <v>156</v>
      </c>
      <c r="I568" s="157">
        <v>0</v>
      </c>
      <c r="J568" s="157">
        <v>0</v>
      </c>
      <c r="K568" s="157">
        <v>0</v>
      </c>
      <c r="L568" s="157">
        <v>0</v>
      </c>
      <c r="M568" s="157">
        <v>0</v>
      </c>
      <c r="N568" s="157">
        <v>0</v>
      </c>
      <c r="O568" s="126">
        <v>0</v>
      </c>
    </row>
    <row r="569" spans="1:15" x14ac:dyDescent="0.25">
      <c r="A569" s="128" t="s">
        <v>16</v>
      </c>
      <c r="B569" s="157">
        <v>34017</v>
      </c>
      <c r="C569" s="157" t="s">
        <v>35</v>
      </c>
      <c r="D569" s="157" t="s">
        <v>53</v>
      </c>
      <c r="E569" s="157" t="s">
        <v>375</v>
      </c>
      <c r="F569" s="157" t="s">
        <v>108</v>
      </c>
      <c r="G569" s="157" t="s">
        <v>109</v>
      </c>
      <c r="H569" s="157" t="s">
        <v>156</v>
      </c>
      <c r="I569" s="157">
        <v>428.64967444000007</v>
      </c>
      <c r="J569" s="157">
        <v>9.9294302336167799E-3</v>
      </c>
      <c r="K569" s="157">
        <v>4.8046861685000004E-2</v>
      </c>
      <c r="L569" s="157">
        <v>0.16240245564</v>
      </c>
      <c r="M569" s="157">
        <v>3.7183499400999999E-4</v>
      </c>
      <c r="N569" s="157">
        <v>3.7183499400999999E-4</v>
      </c>
      <c r="O569" s="126">
        <v>8.0473848210000013E-5</v>
      </c>
    </row>
    <row r="570" spans="1:15" x14ac:dyDescent="0.25">
      <c r="A570" s="128" t="s">
        <v>16</v>
      </c>
      <c r="B570" s="157">
        <v>34017</v>
      </c>
      <c r="C570" s="157" t="s">
        <v>35</v>
      </c>
      <c r="D570" s="157" t="s">
        <v>53</v>
      </c>
      <c r="E570" s="157" t="s">
        <v>376</v>
      </c>
      <c r="F570" s="157" t="s">
        <v>110</v>
      </c>
      <c r="G570" s="157" t="s">
        <v>109</v>
      </c>
      <c r="H570" s="157" t="s">
        <v>156</v>
      </c>
      <c r="I570" s="157">
        <v>65.647453560000002</v>
      </c>
      <c r="J570" s="157">
        <v>1.7333749680829499E-3</v>
      </c>
      <c r="K570" s="157">
        <v>8.3940583999999995E-3</v>
      </c>
      <c r="L570" s="157">
        <v>3.2972621899999999E-2</v>
      </c>
      <c r="M570" s="157">
        <v>8.7575023179999994E-5</v>
      </c>
      <c r="N570" s="157">
        <v>8.7575023179999994E-5</v>
      </c>
      <c r="O570" s="126">
        <v>1.804281426E-5</v>
      </c>
    </row>
    <row r="571" spans="1:15" x14ac:dyDescent="0.25">
      <c r="A571" s="128" t="s">
        <v>16</v>
      </c>
      <c r="B571" s="157">
        <v>34017</v>
      </c>
      <c r="C571" s="157" t="s">
        <v>35</v>
      </c>
      <c r="D571" s="157" t="s">
        <v>53</v>
      </c>
      <c r="E571" s="157" t="s">
        <v>377</v>
      </c>
      <c r="F571" s="157" t="s">
        <v>111</v>
      </c>
      <c r="G571" s="157" t="s">
        <v>109</v>
      </c>
      <c r="H571" s="157" t="s">
        <v>156</v>
      </c>
      <c r="I571" s="157">
        <v>31.304004500000005</v>
      </c>
      <c r="J571" s="157">
        <v>1.67813211477071E-3</v>
      </c>
      <c r="K571" s="157">
        <v>8.1257503900000003E-3</v>
      </c>
      <c r="L571" s="157">
        <v>3.5999953299999998E-2</v>
      </c>
      <c r="M571" s="157">
        <v>1.0644277240000001E-4</v>
      </c>
      <c r="N571" s="157">
        <v>1.0644277240000001E-4</v>
      </c>
      <c r="O571" s="126">
        <v>2.1262030999999999E-5</v>
      </c>
    </row>
    <row r="572" spans="1:15" x14ac:dyDescent="0.25">
      <c r="A572" s="128" t="s">
        <v>16</v>
      </c>
      <c r="B572" s="157">
        <v>34017</v>
      </c>
      <c r="C572" s="157" t="s">
        <v>35</v>
      </c>
      <c r="D572" s="157" t="s">
        <v>53</v>
      </c>
      <c r="E572" s="157" t="s">
        <v>378</v>
      </c>
      <c r="F572" s="157" t="s">
        <v>150</v>
      </c>
      <c r="G572" s="157" t="s">
        <v>109</v>
      </c>
      <c r="H572" s="157" t="s">
        <v>156</v>
      </c>
      <c r="I572" s="157">
        <v>36.240333759999999</v>
      </c>
      <c r="J572" s="157">
        <v>2.9832633706760002E-3</v>
      </c>
      <c r="K572" s="157">
        <v>1.0766833069999999E-2</v>
      </c>
      <c r="L572" s="157">
        <v>6.3510068699999991E-2</v>
      </c>
      <c r="M572" s="157">
        <v>1.3255434179999998E-4</v>
      </c>
      <c r="N572" s="157">
        <v>1.3255434179999998E-4</v>
      </c>
      <c r="O572" s="126">
        <v>2.6466988079999998E-5</v>
      </c>
    </row>
    <row r="573" spans="1:15" x14ac:dyDescent="0.25">
      <c r="A573" s="128" t="s">
        <v>16</v>
      </c>
      <c r="B573" s="157">
        <v>34017</v>
      </c>
      <c r="C573" s="157" t="s">
        <v>35</v>
      </c>
      <c r="D573" s="157" t="s">
        <v>53</v>
      </c>
      <c r="E573" s="157" t="s">
        <v>379</v>
      </c>
      <c r="F573" s="157" t="s">
        <v>151</v>
      </c>
      <c r="G573" s="157" t="s">
        <v>109</v>
      </c>
      <c r="H573" s="157" t="s">
        <v>156</v>
      </c>
      <c r="I573" s="157">
        <v>2.3073111500000003</v>
      </c>
      <c r="J573" s="157">
        <v>5.3077757913419992E-5</v>
      </c>
      <c r="K573" s="157">
        <v>1.9336397400000001E-4</v>
      </c>
      <c r="L573" s="157">
        <v>9.8207729999999992E-4</v>
      </c>
      <c r="M573" s="157">
        <v>1.7208907199999999E-6</v>
      </c>
      <c r="N573" s="157">
        <v>1.7208907199999999E-6</v>
      </c>
      <c r="O573" s="126">
        <v>3.5986985499999996E-7</v>
      </c>
    </row>
    <row r="574" spans="1:15" x14ac:dyDescent="0.25">
      <c r="A574" s="128" t="s">
        <v>16</v>
      </c>
      <c r="B574" s="157">
        <v>34017</v>
      </c>
      <c r="C574" s="157" t="s">
        <v>35</v>
      </c>
      <c r="D574" s="157" t="s">
        <v>53</v>
      </c>
      <c r="E574" s="157" t="s">
        <v>380</v>
      </c>
      <c r="F574" s="157" t="s">
        <v>112</v>
      </c>
      <c r="G574" s="157" t="s">
        <v>109</v>
      </c>
      <c r="H574" s="157" t="s">
        <v>156</v>
      </c>
      <c r="I574" s="157">
        <v>0.67666350000000008</v>
      </c>
      <c r="J574" s="157">
        <v>2.0254197822223998E-5</v>
      </c>
      <c r="K574" s="157">
        <v>1.0096586329999999E-4</v>
      </c>
      <c r="L574" s="157">
        <v>4.8619862800000001E-4</v>
      </c>
      <c r="M574" s="157">
        <v>1.6927973000000001E-6</v>
      </c>
      <c r="N574" s="157">
        <v>1.6927973000000001E-6</v>
      </c>
      <c r="O574" s="126">
        <v>3.3087263799999998E-7</v>
      </c>
    </row>
    <row r="575" spans="1:15" x14ac:dyDescent="0.25">
      <c r="A575" s="128" t="s">
        <v>16</v>
      </c>
      <c r="B575" s="157">
        <v>34017</v>
      </c>
      <c r="C575" s="157" t="s">
        <v>35</v>
      </c>
      <c r="D575" s="157" t="s">
        <v>53</v>
      </c>
      <c r="E575" s="157" t="s">
        <v>381</v>
      </c>
      <c r="F575" s="157" t="s">
        <v>129</v>
      </c>
      <c r="G575" s="157" t="s">
        <v>89</v>
      </c>
      <c r="H575" s="157" t="s">
        <v>159</v>
      </c>
      <c r="I575" s="157">
        <v>6.0737669000000001E-2</v>
      </c>
      <c r="J575" s="157">
        <v>5.4257451599999999E-7</v>
      </c>
      <c r="K575" s="157">
        <v>3.3185002E-5</v>
      </c>
      <c r="L575" s="157">
        <v>1.6323541000000001E-4</v>
      </c>
      <c r="M575" s="157">
        <v>2.6532642999999997E-7</v>
      </c>
      <c r="N575" s="157">
        <v>2.6532642999999997E-7</v>
      </c>
      <c r="O575" s="126">
        <v>4.9938960999999999E-8</v>
      </c>
    </row>
    <row r="576" spans="1:15" x14ac:dyDescent="0.25">
      <c r="A576" s="128" t="s">
        <v>16</v>
      </c>
      <c r="B576" s="157">
        <v>34017</v>
      </c>
      <c r="C576" s="157" t="s">
        <v>35</v>
      </c>
      <c r="D576" s="157" t="s">
        <v>53</v>
      </c>
      <c r="E576" s="157" t="s">
        <v>382</v>
      </c>
      <c r="F576" s="157" t="s">
        <v>131</v>
      </c>
      <c r="G576" s="157" t="s">
        <v>96</v>
      </c>
      <c r="H576" s="157" t="s">
        <v>159</v>
      </c>
      <c r="I576" s="157">
        <v>58.555027000000003</v>
      </c>
      <c r="J576" s="157">
        <v>3.0695269600000002E-4</v>
      </c>
      <c r="K576" s="157">
        <v>1.8802484000000001E-2</v>
      </c>
      <c r="L576" s="157">
        <v>0.12816068999999999</v>
      </c>
      <c r="M576" s="157">
        <v>3.0578653E-4</v>
      </c>
      <c r="N576" s="157">
        <v>3.0578653E-4</v>
      </c>
      <c r="O576" s="126">
        <v>5.5312877999999997E-5</v>
      </c>
    </row>
    <row r="577" spans="1:15" x14ac:dyDescent="0.25">
      <c r="A577" s="128" t="s">
        <v>16</v>
      </c>
      <c r="B577" s="157">
        <v>34017</v>
      </c>
      <c r="C577" s="157" t="s">
        <v>35</v>
      </c>
      <c r="D577" s="157" t="s">
        <v>53</v>
      </c>
      <c r="E577" s="157" t="s">
        <v>383</v>
      </c>
      <c r="F577" s="157" t="s">
        <v>95</v>
      </c>
      <c r="G577" s="157" t="s">
        <v>96</v>
      </c>
      <c r="H577" s="157" t="s">
        <v>159</v>
      </c>
      <c r="I577" s="157">
        <v>2.5735460000000002E-2</v>
      </c>
      <c r="J577" s="157">
        <v>3.5354560000000001E-7</v>
      </c>
      <c r="K577" s="157">
        <v>2.167725E-5</v>
      </c>
      <c r="L577" s="157">
        <v>1.4955485999999999E-4</v>
      </c>
      <c r="M577" s="157">
        <v>3.6115323999999998E-7</v>
      </c>
      <c r="N577" s="157">
        <v>3.6115323999999998E-7</v>
      </c>
      <c r="O577" s="126">
        <v>6.5248500000000004E-8</v>
      </c>
    </row>
    <row r="578" spans="1:15" x14ac:dyDescent="0.25">
      <c r="A578" s="128" t="s">
        <v>16</v>
      </c>
      <c r="B578" s="157">
        <v>34017</v>
      </c>
      <c r="C578" s="157" t="s">
        <v>35</v>
      </c>
      <c r="D578" s="157" t="s">
        <v>53</v>
      </c>
      <c r="E578" s="157" t="s">
        <v>384</v>
      </c>
      <c r="F578" s="157" t="s">
        <v>160</v>
      </c>
      <c r="G578" s="157" t="s">
        <v>96</v>
      </c>
      <c r="H578" s="157" t="s">
        <v>159</v>
      </c>
      <c r="I578" s="157">
        <v>3.0882550000000002E-2</v>
      </c>
      <c r="J578" s="157">
        <v>2.0057873359999999E-7</v>
      </c>
      <c r="K578" s="157">
        <v>1.2421252E-5</v>
      </c>
      <c r="L578" s="157">
        <v>9.1517402000000005E-5</v>
      </c>
      <c r="M578" s="157">
        <v>2.3605216E-7</v>
      </c>
      <c r="N578" s="157">
        <v>2.3605216E-7</v>
      </c>
      <c r="O578" s="126">
        <v>4.2549781999999997E-8</v>
      </c>
    </row>
    <row r="579" spans="1:15" x14ac:dyDescent="0.25">
      <c r="A579" s="128" t="s">
        <v>16</v>
      </c>
      <c r="B579" s="157">
        <v>34017</v>
      </c>
      <c r="C579" s="157" t="s">
        <v>35</v>
      </c>
      <c r="D579" s="157" t="s">
        <v>53</v>
      </c>
      <c r="E579" s="157" t="s">
        <v>385</v>
      </c>
      <c r="F579" s="157" t="s">
        <v>133</v>
      </c>
      <c r="G579" s="157" t="s">
        <v>96</v>
      </c>
      <c r="H579" s="157" t="s">
        <v>159</v>
      </c>
      <c r="I579" s="157">
        <v>0.47759838999999998</v>
      </c>
      <c r="J579" s="157">
        <v>9.7544704120000002E-7</v>
      </c>
      <c r="K579" s="157">
        <v>6.2346472E-5</v>
      </c>
      <c r="L579" s="157">
        <v>4.1441673000000004E-4</v>
      </c>
      <c r="M579" s="157">
        <v>1.2564935600000001E-6</v>
      </c>
      <c r="N579" s="157">
        <v>1.2564935600000001E-6</v>
      </c>
      <c r="O579" s="126">
        <v>2.27177255E-7</v>
      </c>
    </row>
    <row r="580" spans="1:15" x14ac:dyDescent="0.25">
      <c r="A580" s="128" t="s">
        <v>16</v>
      </c>
      <c r="B580" s="157">
        <v>34017</v>
      </c>
      <c r="C580" s="157" t="s">
        <v>35</v>
      </c>
      <c r="D580" s="157" t="s">
        <v>53</v>
      </c>
      <c r="E580" s="157" t="s">
        <v>386</v>
      </c>
      <c r="F580" s="157" t="s">
        <v>134</v>
      </c>
      <c r="G580" s="157" t="s">
        <v>96</v>
      </c>
      <c r="H580" s="157" t="s">
        <v>159</v>
      </c>
      <c r="I580" s="157">
        <v>0.10294184099999999</v>
      </c>
      <c r="J580" s="157">
        <v>4.184374982E-7</v>
      </c>
      <c r="K580" s="157">
        <v>3.3010617499999997E-5</v>
      </c>
      <c r="L580" s="157">
        <v>2.3562983899999998E-4</v>
      </c>
      <c r="M580" s="157">
        <v>1.3961799199999999E-6</v>
      </c>
      <c r="N580" s="157">
        <v>1.3961799199999999E-6</v>
      </c>
      <c r="O580" s="126">
        <v>2.5115733800000001E-7</v>
      </c>
    </row>
    <row r="581" spans="1:15" x14ac:dyDescent="0.25">
      <c r="A581" s="128" t="s">
        <v>16</v>
      </c>
      <c r="B581" s="157">
        <v>34017</v>
      </c>
      <c r="C581" s="157" t="s">
        <v>35</v>
      </c>
      <c r="D581" s="157" t="s">
        <v>53</v>
      </c>
      <c r="E581" s="157" t="s">
        <v>387</v>
      </c>
      <c r="F581" s="157" t="s">
        <v>148</v>
      </c>
      <c r="G581" s="157" t="s">
        <v>107</v>
      </c>
      <c r="H581" s="157" t="s">
        <v>159</v>
      </c>
      <c r="I581" s="157">
        <v>0</v>
      </c>
      <c r="J581" s="157">
        <v>0</v>
      </c>
      <c r="K581" s="157">
        <v>0</v>
      </c>
      <c r="L581" s="157">
        <v>0</v>
      </c>
      <c r="M581" s="157">
        <v>0</v>
      </c>
      <c r="N581" s="157">
        <v>0</v>
      </c>
      <c r="O581" s="126">
        <v>0</v>
      </c>
    </row>
    <row r="582" spans="1:15" x14ac:dyDescent="0.25">
      <c r="A582" s="128" t="s">
        <v>16</v>
      </c>
      <c r="B582" s="157">
        <v>34017</v>
      </c>
      <c r="C582" s="157" t="s">
        <v>35</v>
      </c>
      <c r="D582" s="157" t="s">
        <v>53</v>
      </c>
      <c r="E582" s="157" t="s">
        <v>388</v>
      </c>
      <c r="F582" s="157" t="s">
        <v>108</v>
      </c>
      <c r="G582" s="157" t="s">
        <v>109</v>
      </c>
      <c r="H582" s="157" t="s">
        <v>159</v>
      </c>
      <c r="I582" s="157">
        <v>81.449219600000006</v>
      </c>
      <c r="J582" s="157">
        <v>1.8115993377200001E-4</v>
      </c>
      <c r="K582" s="157">
        <v>1.4745829864E-2</v>
      </c>
      <c r="L582" s="157">
        <v>4.8188647180000002E-2</v>
      </c>
      <c r="M582" s="157">
        <v>1.0453652931999998E-4</v>
      </c>
      <c r="N582" s="157">
        <v>1.0453652931999998E-4</v>
      </c>
      <c r="O582" s="126">
        <v>2.0836765700000002E-5</v>
      </c>
    </row>
    <row r="583" spans="1:15" x14ac:dyDescent="0.25">
      <c r="A583" s="128" t="s">
        <v>16</v>
      </c>
      <c r="B583" s="157">
        <v>34017</v>
      </c>
      <c r="C583" s="157" t="s">
        <v>35</v>
      </c>
      <c r="D583" s="157" t="s">
        <v>53</v>
      </c>
      <c r="E583" s="157" t="s">
        <v>389</v>
      </c>
      <c r="F583" s="157" t="s">
        <v>110</v>
      </c>
      <c r="G583" s="157" t="s">
        <v>109</v>
      </c>
      <c r="H583" s="157" t="s">
        <v>159</v>
      </c>
      <c r="I583" s="157">
        <v>1.5671416010000001</v>
      </c>
      <c r="J583" s="157">
        <v>7.6607845244000009E-6</v>
      </c>
      <c r="K583" s="157">
        <v>6.218105680000001E-4</v>
      </c>
      <c r="L583" s="157">
        <v>2.2291671349999997E-3</v>
      </c>
      <c r="M583" s="157">
        <v>5.3258994530000006E-6</v>
      </c>
      <c r="N583" s="157">
        <v>5.3258994530000006E-6</v>
      </c>
      <c r="O583" s="126">
        <v>1.0390303397999999E-6</v>
      </c>
    </row>
    <row r="584" spans="1:15" x14ac:dyDescent="0.25">
      <c r="A584" s="128" t="s">
        <v>16</v>
      </c>
      <c r="B584" s="157">
        <v>34017</v>
      </c>
      <c r="C584" s="157" t="s">
        <v>35</v>
      </c>
      <c r="D584" s="157" t="s">
        <v>53</v>
      </c>
      <c r="E584" s="157" t="s">
        <v>390</v>
      </c>
      <c r="F584" s="157" t="s">
        <v>111</v>
      </c>
      <c r="G584" s="157" t="s">
        <v>109</v>
      </c>
      <c r="H584" s="157" t="s">
        <v>159</v>
      </c>
      <c r="I584" s="157">
        <v>1.2553985400000001</v>
      </c>
      <c r="J584" s="157">
        <v>7.8374553400000001E-6</v>
      </c>
      <c r="K584" s="157">
        <v>6.3707203999999998E-4</v>
      </c>
      <c r="L584" s="157">
        <v>2.7259556200000001E-3</v>
      </c>
      <c r="M584" s="157">
        <v>7.5776743999999998E-6</v>
      </c>
      <c r="N584" s="157">
        <v>7.5776743999999998E-6</v>
      </c>
      <c r="O584" s="126">
        <v>1.43643984E-6</v>
      </c>
    </row>
    <row r="585" spans="1:15" x14ac:dyDescent="0.25">
      <c r="A585" s="128" t="s">
        <v>16</v>
      </c>
      <c r="B585" s="157">
        <v>34017</v>
      </c>
      <c r="C585" s="157" t="s">
        <v>35</v>
      </c>
      <c r="D585" s="157" t="s">
        <v>53</v>
      </c>
      <c r="E585" s="157" t="s">
        <v>391</v>
      </c>
      <c r="F585" s="157" t="s">
        <v>161</v>
      </c>
      <c r="G585" s="157" t="s">
        <v>109</v>
      </c>
      <c r="H585" s="157" t="s">
        <v>159</v>
      </c>
      <c r="I585" s="157">
        <v>2.367563369</v>
      </c>
      <c r="J585" s="157">
        <v>4.9459269319999999E-5</v>
      </c>
      <c r="K585" s="157">
        <v>4.9150961049999999E-3</v>
      </c>
      <c r="L585" s="157">
        <v>2.5601721889999998E-2</v>
      </c>
      <c r="M585" s="157">
        <v>3.0254135060000002E-4</v>
      </c>
      <c r="N585" s="157">
        <v>3.0254135060000002E-4</v>
      </c>
      <c r="O585" s="126">
        <v>5.0729545699999994E-5</v>
      </c>
    </row>
    <row r="586" spans="1:15" x14ac:dyDescent="0.25">
      <c r="A586" s="128" t="s">
        <v>16</v>
      </c>
      <c r="B586" s="157">
        <v>34017</v>
      </c>
      <c r="C586" s="157" t="s">
        <v>35</v>
      </c>
      <c r="D586" s="157" t="s">
        <v>53</v>
      </c>
      <c r="E586" s="157" t="s">
        <v>392</v>
      </c>
      <c r="F586" s="157" t="s">
        <v>154</v>
      </c>
      <c r="G586" s="157" t="s">
        <v>96</v>
      </c>
      <c r="H586" s="157" t="s">
        <v>159</v>
      </c>
      <c r="I586" s="157">
        <v>0</v>
      </c>
      <c r="J586" s="157">
        <v>0</v>
      </c>
      <c r="K586" s="157">
        <v>0</v>
      </c>
      <c r="L586" s="157">
        <v>0</v>
      </c>
      <c r="M586" s="157">
        <v>0</v>
      </c>
      <c r="N586" s="157">
        <v>0</v>
      </c>
      <c r="O586" s="126">
        <v>0</v>
      </c>
    </row>
    <row r="587" spans="1:15" x14ac:dyDescent="0.25">
      <c r="A587" s="128" t="s">
        <v>16</v>
      </c>
      <c r="B587" s="157">
        <v>34017</v>
      </c>
      <c r="C587" s="157" t="s">
        <v>35</v>
      </c>
      <c r="D587" s="157" t="s">
        <v>53</v>
      </c>
      <c r="E587" s="157" t="s">
        <v>393</v>
      </c>
      <c r="F587" s="157" t="s">
        <v>162</v>
      </c>
      <c r="G587" s="157" t="s">
        <v>83</v>
      </c>
      <c r="H587" s="157" t="s">
        <v>163</v>
      </c>
      <c r="I587" s="157">
        <v>10.533873114199999</v>
      </c>
      <c r="J587" s="157">
        <v>3.2201259349698267E-4</v>
      </c>
      <c r="K587" s="157">
        <v>1.2531538945999999E-3</v>
      </c>
      <c r="L587" s="157">
        <v>1.2385403320999998E-3</v>
      </c>
      <c r="M587" s="157">
        <v>1.7908874389000002E-4</v>
      </c>
      <c r="N587" s="157">
        <v>1.7371608157330001E-4</v>
      </c>
      <c r="O587" s="126">
        <v>2.4962044679999996E-6</v>
      </c>
    </row>
    <row r="588" spans="1:15" x14ac:dyDescent="0.25">
      <c r="A588" s="128" t="s">
        <v>16</v>
      </c>
      <c r="B588" s="157">
        <v>34017</v>
      </c>
      <c r="C588" s="157" t="s">
        <v>35</v>
      </c>
      <c r="D588" s="157" t="s">
        <v>53</v>
      </c>
      <c r="E588" s="157" t="s">
        <v>394</v>
      </c>
      <c r="F588" s="157" t="s">
        <v>117</v>
      </c>
      <c r="G588" s="157" t="s">
        <v>89</v>
      </c>
      <c r="H588" s="157" t="s">
        <v>163</v>
      </c>
      <c r="I588" s="157">
        <v>49.956223400000006</v>
      </c>
      <c r="J588" s="157">
        <v>3.7761789757340606E-3</v>
      </c>
      <c r="K588" s="157">
        <v>4.6463454801000004E-2</v>
      </c>
      <c r="L588" s="157">
        <v>2.2546711335999999E-2</v>
      </c>
      <c r="M588" s="157">
        <v>3.9084824868000001E-3</v>
      </c>
      <c r="N588" s="157">
        <v>3.7912280121960001E-3</v>
      </c>
      <c r="O588" s="126">
        <v>1.3133590099E-4</v>
      </c>
    </row>
    <row r="589" spans="1:15" x14ac:dyDescent="0.25">
      <c r="A589" s="128" t="s">
        <v>16</v>
      </c>
      <c r="B589" s="157">
        <v>34017</v>
      </c>
      <c r="C589" s="157" t="s">
        <v>35</v>
      </c>
      <c r="D589" s="157" t="s">
        <v>53</v>
      </c>
      <c r="E589" s="157" t="s">
        <v>395</v>
      </c>
      <c r="F589" s="157" t="s">
        <v>88</v>
      </c>
      <c r="G589" s="157" t="s">
        <v>89</v>
      </c>
      <c r="H589" s="157" t="s">
        <v>163</v>
      </c>
      <c r="I589" s="157">
        <v>5.5232139</v>
      </c>
      <c r="J589" s="157">
        <v>1.6307663032439998E-5</v>
      </c>
      <c r="K589" s="157">
        <v>1.0772851E-4</v>
      </c>
      <c r="L589" s="157">
        <v>8.6909597000000004E-5</v>
      </c>
      <c r="M589" s="157">
        <v>1.1698457000000001E-5</v>
      </c>
      <c r="N589" s="157">
        <v>1.1347503290000001E-5</v>
      </c>
      <c r="O589" s="126">
        <v>2.1692196E-7</v>
      </c>
    </row>
    <row r="590" spans="1:15" x14ac:dyDescent="0.25">
      <c r="A590" s="128" t="s">
        <v>16</v>
      </c>
      <c r="B590" s="157">
        <v>34017</v>
      </c>
      <c r="C590" s="157" t="s">
        <v>35</v>
      </c>
      <c r="D590" s="157" t="s">
        <v>53</v>
      </c>
      <c r="E590" s="157" t="s">
        <v>396</v>
      </c>
      <c r="F590" s="157" t="s">
        <v>90</v>
      </c>
      <c r="G590" s="157" t="s">
        <v>89</v>
      </c>
      <c r="H590" s="157" t="s">
        <v>163</v>
      </c>
      <c r="I590" s="157">
        <v>48.204459049999997</v>
      </c>
      <c r="J590" s="157">
        <v>2.4902526211523999E-4</v>
      </c>
      <c r="K590" s="157">
        <v>1.6943384809999999E-3</v>
      </c>
      <c r="L590" s="157">
        <v>1.247888526E-3</v>
      </c>
      <c r="M590" s="157">
        <v>1.7180109199999998E-4</v>
      </c>
      <c r="N590" s="157">
        <v>1.6664705924000002E-4</v>
      </c>
      <c r="O590" s="126">
        <v>3.5731931299999998E-6</v>
      </c>
    </row>
    <row r="591" spans="1:15" x14ac:dyDescent="0.25">
      <c r="A591" s="128" t="s">
        <v>16</v>
      </c>
      <c r="B591" s="157">
        <v>34017</v>
      </c>
      <c r="C591" s="157" t="s">
        <v>35</v>
      </c>
      <c r="D591" s="157" t="s">
        <v>53</v>
      </c>
      <c r="E591" s="157" t="s">
        <v>397</v>
      </c>
      <c r="F591" s="157" t="s">
        <v>118</v>
      </c>
      <c r="G591" s="157" t="s">
        <v>89</v>
      </c>
      <c r="H591" s="157" t="s">
        <v>163</v>
      </c>
      <c r="I591" s="157">
        <v>179.1540626</v>
      </c>
      <c r="J591" s="157">
        <v>1.025431356537081E-2</v>
      </c>
      <c r="K591" s="157">
        <v>0.12308692404999999</v>
      </c>
      <c r="L591" s="157">
        <v>6.7522766489999997E-2</v>
      </c>
      <c r="M591" s="157">
        <v>1.1160927389000003E-2</v>
      </c>
      <c r="N591" s="157">
        <v>1.0826099567330001E-2</v>
      </c>
      <c r="O591" s="126">
        <v>3.3071845110999997E-4</v>
      </c>
    </row>
    <row r="592" spans="1:15" x14ac:dyDescent="0.25">
      <c r="A592" s="128" t="s">
        <v>16</v>
      </c>
      <c r="B592" s="157">
        <v>34017</v>
      </c>
      <c r="C592" s="157" t="s">
        <v>35</v>
      </c>
      <c r="D592" s="157" t="s">
        <v>53</v>
      </c>
      <c r="E592" s="157" t="s">
        <v>398</v>
      </c>
      <c r="F592" s="157" t="s">
        <v>164</v>
      </c>
      <c r="G592" s="157" t="s">
        <v>89</v>
      </c>
      <c r="H592" s="157" t="s">
        <v>163</v>
      </c>
      <c r="I592" s="157">
        <v>38.075138401000004</v>
      </c>
      <c r="J592" s="157">
        <v>7.7566558208857373E-3</v>
      </c>
      <c r="K592" s="157">
        <v>0.12935160794189998</v>
      </c>
      <c r="L592" s="157">
        <v>5.8053959802899999E-2</v>
      </c>
      <c r="M592" s="157">
        <v>7.8284715627200008E-3</v>
      </c>
      <c r="N592" s="157">
        <v>7.5936174158384006E-3</v>
      </c>
      <c r="O592" s="126">
        <v>3.5307077158999999E-4</v>
      </c>
    </row>
    <row r="593" spans="1:15" x14ac:dyDescent="0.25">
      <c r="A593" s="128" t="s">
        <v>16</v>
      </c>
      <c r="B593" s="157">
        <v>34017</v>
      </c>
      <c r="C593" s="157" t="s">
        <v>35</v>
      </c>
      <c r="D593" s="157" t="s">
        <v>53</v>
      </c>
      <c r="E593" s="157" t="s">
        <v>399</v>
      </c>
      <c r="F593" s="157" t="s">
        <v>91</v>
      </c>
      <c r="G593" s="157" t="s">
        <v>89</v>
      </c>
      <c r="H593" s="157" t="s">
        <v>163</v>
      </c>
      <c r="I593" s="157">
        <v>17.527957997000001</v>
      </c>
      <c r="J593" s="157">
        <v>6.8838223024958413E-4</v>
      </c>
      <c r="K593" s="157">
        <v>7.783064238E-3</v>
      </c>
      <c r="L593" s="157">
        <v>4.1274690980000004E-3</v>
      </c>
      <c r="M593" s="157">
        <v>6.9954168479999994E-4</v>
      </c>
      <c r="N593" s="157">
        <v>6.7855543425600004E-4</v>
      </c>
      <c r="O593" s="126">
        <v>1.9885816123000001E-5</v>
      </c>
    </row>
    <row r="594" spans="1:15" x14ac:dyDescent="0.25">
      <c r="A594" s="128" t="s">
        <v>16</v>
      </c>
      <c r="B594" s="157">
        <v>34017</v>
      </c>
      <c r="C594" s="157" t="s">
        <v>35</v>
      </c>
      <c r="D594" s="157" t="s">
        <v>53</v>
      </c>
      <c r="E594" s="157" t="s">
        <v>400</v>
      </c>
      <c r="F594" s="157" t="s">
        <v>119</v>
      </c>
      <c r="G594" s="157" t="s">
        <v>89</v>
      </c>
      <c r="H594" s="157" t="s">
        <v>163</v>
      </c>
      <c r="I594" s="157">
        <v>7.5531996729999991</v>
      </c>
      <c r="J594" s="157">
        <v>4.5676747083730226E-4</v>
      </c>
      <c r="K594" s="157">
        <v>5.5784987412000001E-3</v>
      </c>
      <c r="L594" s="157">
        <v>3.1412913598000002E-3</v>
      </c>
      <c r="M594" s="157">
        <v>4.5269409489E-4</v>
      </c>
      <c r="N594" s="157">
        <v>4.3911327204329992E-4</v>
      </c>
      <c r="O594" s="126">
        <v>1.1979413408499999E-5</v>
      </c>
    </row>
    <row r="595" spans="1:15" x14ac:dyDescent="0.25">
      <c r="A595" s="128" t="s">
        <v>16</v>
      </c>
      <c r="B595" s="157">
        <v>34017</v>
      </c>
      <c r="C595" s="157" t="s">
        <v>35</v>
      </c>
      <c r="D595" s="157" t="s">
        <v>53</v>
      </c>
      <c r="E595" s="157" t="s">
        <v>401</v>
      </c>
      <c r="F595" s="157" t="s">
        <v>92</v>
      </c>
      <c r="G595" s="157" t="s">
        <v>89</v>
      </c>
      <c r="H595" s="157" t="s">
        <v>163</v>
      </c>
      <c r="I595" s="157">
        <v>141.34683640200001</v>
      </c>
      <c r="J595" s="157">
        <v>1.9401811838600485E-3</v>
      </c>
      <c r="K595" s="157">
        <v>1.6218869165000004E-2</v>
      </c>
      <c r="L595" s="157">
        <v>8.2742089198999998E-3</v>
      </c>
      <c r="M595" s="157">
        <v>1.3520134727299999E-3</v>
      </c>
      <c r="N595" s="157">
        <v>1.3114530685480999E-3</v>
      </c>
      <c r="O595" s="126">
        <v>3.6783136139000006E-5</v>
      </c>
    </row>
    <row r="596" spans="1:15" x14ac:dyDescent="0.25">
      <c r="A596" s="128" t="s">
        <v>16</v>
      </c>
      <c r="B596" s="157">
        <v>34017</v>
      </c>
      <c r="C596" s="157" t="s">
        <v>35</v>
      </c>
      <c r="D596" s="157" t="s">
        <v>53</v>
      </c>
      <c r="E596" s="157" t="s">
        <v>402</v>
      </c>
      <c r="F596" s="157" t="s">
        <v>120</v>
      </c>
      <c r="G596" s="157" t="s">
        <v>89</v>
      </c>
      <c r="H596" s="157" t="s">
        <v>163</v>
      </c>
      <c r="I596" s="157">
        <v>128.27044684399999</v>
      </c>
      <c r="J596" s="157">
        <v>5.7746267243098661E-3</v>
      </c>
      <c r="K596" s="157">
        <v>6.3543040471209997E-2</v>
      </c>
      <c r="L596" s="157">
        <v>4.0435462707830001E-2</v>
      </c>
      <c r="M596" s="157">
        <v>6.2294535774809999E-3</v>
      </c>
      <c r="N596" s="157">
        <v>6.0425699701565699E-3</v>
      </c>
      <c r="O596" s="126">
        <v>1.5714734898329997E-4</v>
      </c>
    </row>
    <row r="597" spans="1:15" x14ac:dyDescent="0.25">
      <c r="A597" s="128" t="s">
        <v>16</v>
      </c>
      <c r="B597" s="157">
        <v>34017</v>
      </c>
      <c r="C597" s="157" t="s">
        <v>35</v>
      </c>
      <c r="D597" s="157" t="s">
        <v>53</v>
      </c>
      <c r="E597" s="157" t="s">
        <v>403</v>
      </c>
      <c r="F597" s="157" t="s">
        <v>121</v>
      </c>
      <c r="G597" s="157" t="s">
        <v>89</v>
      </c>
      <c r="H597" s="157" t="s">
        <v>163</v>
      </c>
      <c r="I597" s="157">
        <v>89.11333929700001</v>
      </c>
      <c r="J597" s="157">
        <v>6.096620251299591E-3</v>
      </c>
      <c r="K597" s="157">
        <v>7.4356589311499993E-2</v>
      </c>
      <c r="L597" s="157">
        <v>2.5541250579100002E-2</v>
      </c>
      <c r="M597" s="157">
        <v>4.5293725398000001E-3</v>
      </c>
      <c r="N597" s="157">
        <v>4.3934913636060006E-3</v>
      </c>
      <c r="O597" s="126">
        <v>1.3449438338569998E-4</v>
      </c>
    </row>
    <row r="598" spans="1:15" x14ac:dyDescent="0.25">
      <c r="A598" s="128" t="s">
        <v>16</v>
      </c>
      <c r="B598" s="157">
        <v>34017</v>
      </c>
      <c r="C598" s="157" t="s">
        <v>35</v>
      </c>
      <c r="D598" s="157" t="s">
        <v>53</v>
      </c>
      <c r="E598" s="157" t="s">
        <v>404</v>
      </c>
      <c r="F598" s="157" t="s">
        <v>165</v>
      </c>
      <c r="G598" s="157" t="s">
        <v>89</v>
      </c>
      <c r="H598" s="157" t="s">
        <v>163</v>
      </c>
      <c r="I598" s="157">
        <v>281.22018024099998</v>
      </c>
      <c r="J598" s="157">
        <v>3.2553241410621936E-2</v>
      </c>
      <c r="K598" s="157">
        <v>0.42730838858299997</v>
      </c>
      <c r="L598" s="157">
        <v>0.18690682933399996</v>
      </c>
      <c r="M598" s="157">
        <v>3.4184718759100001E-2</v>
      </c>
      <c r="N598" s="157">
        <v>3.3159177196326994E-2</v>
      </c>
      <c r="O598" s="126">
        <v>1.3214235583309999E-3</v>
      </c>
    </row>
    <row r="599" spans="1:15" x14ac:dyDescent="0.25">
      <c r="A599" s="128" t="s">
        <v>16</v>
      </c>
      <c r="B599" s="157">
        <v>34017</v>
      </c>
      <c r="C599" s="157" t="s">
        <v>35</v>
      </c>
      <c r="D599" s="157" t="s">
        <v>53</v>
      </c>
      <c r="E599" s="157" t="s">
        <v>405</v>
      </c>
      <c r="F599" s="157" t="s">
        <v>93</v>
      </c>
      <c r="G599" s="157" t="s">
        <v>89</v>
      </c>
      <c r="H599" s="157" t="s">
        <v>163</v>
      </c>
      <c r="I599" s="157">
        <v>14.46751869</v>
      </c>
      <c r="J599" s="157">
        <v>4.23571246443774E-4</v>
      </c>
      <c r="K599" s="157">
        <v>4.4666504059999992E-3</v>
      </c>
      <c r="L599" s="157">
        <v>3.0821041894000005E-3</v>
      </c>
      <c r="M599" s="157">
        <v>4.7868634811E-4</v>
      </c>
      <c r="N599" s="157">
        <v>4.6432575766670002E-4</v>
      </c>
      <c r="O599" s="126">
        <v>1.1183595018000001E-5</v>
      </c>
    </row>
    <row r="600" spans="1:15" x14ac:dyDescent="0.25">
      <c r="A600" s="128" t="s">
        <v>16</v>
      </c>
      <c r="B600" s="157">
        <v>34017</v>
      </c>
      <c r="C600" s="157" t="s">
        <v>35</v>
      </c>
      <c r="D600" s="157" t="s">
        <v>53</v>
      </c>
      <c r="E600" s="157" t="s">
        <v>406</v>
      </c>
      <c r="F600" s="157" t="s">
        <v>122</v>
      </c>
      <c r="G600" s="157" t="s">
        <v>89</v>
      </c>
      <c r="H600" s="157" t="s">
        <v>163</v>
      </c>
      <c r="I600" s="157">
        <v>32.005783255000004</v>
      </c>
      <c r="J600" s="157">
        <v>3.2357763206261998E-4</v>
      </c>
      <c r="K600" s="157">
        <v>2.9144275820000001E-3</v>
      </c>
      <c r="L600" s="157">
        <v>1.3771488820000001E-3</v>
      </c>
      <c r="M600" s="157">
        <v>2.3366378400000001E-4</v>
      </c>
      <c r="N600" s="157">
        <v>2.2665387047999998E-4</v>
      </c>
      <c r="O600" s="126">
        <v>5.2777778199999993E-6</v>
      </c>
    </row>
    <row r="601" spans="1:15" x14ac:dyDescent="0.25">
      <c r="A601" s="128" t="s">
        <v>16</v>
      </c>
      <c r="B601" s="157">
        <v>34017</v>
      </c>
      <c r="C601" s="157" t="s">
        <v>35</v>
      </c>
      <c r="D601" s="157" t="s">
        <v>53</v>
      </c>
      <c r="E601" s="157" t="s">
        <v>407</v>
      </c>
      <c r="F601" s="157" t="s">
        <v>123</v>
      </c>
      <c r="G601" s="157" t="s">
        <v>89</v>
      </c>
      <c r="H601" s="157" t="s">
        <v>163</v>
      </c>
      <c r="I601" s="157">
        <v>73.234090262999999</v>
      </c>
      <c r="J601" s="157">
        <v>8.3747944971656781E-3</v>
      </c>
      <c r="K601" s="157">
        <v>0.1231588167572</v>
      </c>
      <c r="L601" s="157">
        <v>3.2151135554899998E-2</v>
      </c>
      <c r="M601" s="157">
        <v>6.1366446473499993E-3</v>
      </c>
      <c r="N601" s="157">
        <v>5.9525453079295005E-3</v>
      </c>
      <c r="O601" s="126">
        <v>3.0290220442499995E-4</v>
      </c>
    </row>
    <row r="602" spans="1:15" x14ac:dyDescent="0.25">
      <c r="A602" s="128" t="s">
        <v>16</v>
      </c>
      <c r="B602" s="157">
        <v>34017</v>
      </c>
      <c r="C602" s="157" t="s">
        <v>35</v>
      </c>
      <c r="D602" s="157" t="s">
        <v>53</v>
      </c>
      <c r="E602" s="157" t="s">
        <v>408</v>
      </c>
      <c r="F602" s="157" t="s">
        <v>166</v>
      </c>
      <c r="G602" s="157" t="s">
        <v>89</v>
      </c>
      <c r="H602" s="157" t="s">
        <v>163</v>
      </c>
      <c r="I602" s="157">
        <v>67.05139509</v>
      </c>
      <c r="J602" s="157">
        <v>8.232116871884302E-3</v>
      </c>
      <c r="K602" s="157">
        <v>0.10597343574500001</v>
      </c>
      <c r="L602" s="157">
        <v>4.07907062067E-2</v>
      </c>
      <c r="M602" s="157">
        <v>7.8631883297999999E-3</v>
      </c>
      <c r="N602" s="157">
        <v>7.6272926799060003E-3</v>
      </c>
      <c r="O602" s="126">
        <v>3.2744501897199996E-4</v>
      </c>
    </row>
    <row r="603" spans="1:15" x14ac:dyDescent="0.25">
      <c r="A603" s="128" t="s">
        <v>16</v>
      </c>
      <c r="B603" s="157">
        <v>34017</v>
      </c>
      <c r="C603" s="157" t="s">
        <v>35</v>
      </c>
      <c r="D603" s="157" t="s">
        <v>53</v>
      </c>
      <c r="E603" s="157" t="s">
        <v>409</v>
      </c>
      <c r="F603" s="157" t="s">
        <v>167</v>
      </c>
      <c r="G603" s="157" t="s">
        <v>89</v>
      </c>
      <c r="H603" s="157" t="s">
        <v>163</v>
      </c>
      <c r="I603" s="157">
        <v>35.303222500000004</v>
      </c>
      <c r="J603" s="157">
        <v>2.5101621345219122E-2</v>
      </c>
      <c r="K603" s="157">
        <v>0.42094752848999994</v>
      </c>
      <c r="L603" s="157">
        <v>0.151380987946</v>
      </c>
      <c r="M603" s="157">
        <v>2.217448721E-2</v>
      </c>
      <c r="N603" s="157">
        <v>2.1509252593699998E-2</v>
      </c>
      <c r="O603" s="126">
        <v>1.1071610689E-3</v>
      </c>
    </row>
    <row r="604" spans="1:15" x14ac:dyDescent="0.25">
      <c r="A604" s="128" t="s">
        <v>16</v>
      </c>
      <c r="B604" s="157">
        <v>34017</v>
      </c>
      <c r="C604" s="157" t="s">
        <v>35</v>
      </c>
      <c r="D604" s="157" t="s">
        <v>53</v>
      </c>
      <c r="E604" s="157" t="s">
        <v>410</v>
      </c>
      <c r="F604" s="157" t="s">
        <v>94</v>
      </c>
      <c r="G604" s="157" t="s">
        <v>89</v>
      </c>
      <c r="H604" s="157" t="s">
        <v>163</v>
      </c>
      <c r="I604" s="157">
        <v>19.836164719000003</v>
      </c>
      <c r="J604" s="157">
        <v>1.63932924653082E-3</v>
      </c>
      <c r="K604" s="157">
        <v>2.3017045010000001E-2</v>
      </c>
      <c r="L604" s="157">
        <v>7.9578470939999993E-3</v>
      </c>
      <c r="M604" s="157">
        <v>1.3213182659999999E-3</v>
      </c>
      <c r="N604" s="157">
        <v>1.2816787180199999E-3</v>
      </c>
      <c r="O604" s="126">
        <v>5.3892118302000003E-5</v>
      </c>
    </row>
    <row r="605" spans="1:15" x14ac:dyDescent="0.25">
      <c r="A605" s="128" t="s">
        <v>16</v>
      </c>
      <c r="B605" s="157">
        <v>34017</v>
      </c>
      <c r="C605" s="157" t="s">
        <v>35</v>
      </c>
      <c r="D605" s="157" t="s">
        <v>53</v>
      </c>
      <c r="E605" s="157" t="s">
        <v>411</v>
      </c>
      <c r="F605" s="157" t="s">
        <v>124</v>
      </c>
      <c r="G605" s="157" t="s">
        <v>89</v>
      </c>
      <c r="H605" s="157" t="s">
        <v>163</v>
      </c>
      <c r="I605" s="157">
        <v>249.90480997</v>
      </c>
      <c r="J605" s="157">
        <v>1.525645628545717E-2</v>
      </c>
      <c r="K605" s="157">
        <v>0.1674962332454</v>
      </c>
      <c r="L605" s="157">
        <v>0.1103930359381</v>
      </c>
      <c r="M605" s="157">
        <v>1.7477565443189999E-2</v>
      </c>
      <c r="N605" s="157">
        <v>1.6953238479894297E-2</v>
      </c>
      <c r="O605" s="126">
        <v>4.3123996222130002E-4</v>
      </c>
    </row>
    <row r="606" spans="1:15" x14ac:dyDescent="0.25">
      <c r="A606" s="128" t="s">
        <v>16</v>
      </c>
      <c r="B606" s="157">
        <v>34017</v>
      </c>
      <c r="C606" s="157" t="s">
        <v>35</v>
      </c>
      <c r="D606" s="157" t="s">
        <v>53</v>
      </c>
      <c r="E606" s="157" t="s">
        <v>412</v>
      </c>
      <c r="F606" s="157" t="s">
        <v>125</v>
      </c>
      <c r="G606" s="157" t="s">
        <v>89</v>
      </c>
      <c r="H606" s="157" t="s">
        <v>163</v>
      </c>
      <c r="I606" s="157">
        <v>311.18566548000001</v>
      </c>
      <c r="J606" s="157">
        <v>4.0667790996627456E-2</v>
      </c>
      <c r="K606" s="157">
        <v>0.57821145234299987</v>
      </c>
      <c r="L606" s="157">
        <v>0.24212695811100005</v>
      </c>
      <c r="M606" s="157">
        <v>3.9133524462599989E-2</v>
      </c>
      <c r="N606" s="157">
        <v>3.795951872872199E-2</v>
      </c>
      <c r="O606" s="126">
        <v>1.4426074888540001E-3</v>
      </c>
    </row>
    <row r="607" spans="1:15" x14ac:dyDescent="0.25">
      <c r="A607" s="128" t="s">
        <v>16</v>
      </c>
      <c r="B607" s="157">
        <v>34017</v>
      </c>
      <c r="C607" s="157" t="s">
        <v>35</v>
      </c>
      <c r="D607" s="157" t="s">
        <v>53</v>
      </c>
      <c r="E607" s="157" t="s">
        <v>413</v>
      </c>
      <c r="F607" s="157" t="s">
        <v>126</v>
      </c>
      <c r="G607" s="157" t="s">
        <v>89</v>
      </c>
      <c r="H607" s="157" t="s">
        <v>163</v>
      </c>
      <c r="I607" s="157">
        <v>750.26053029900004</v>
      </c>
      <c r="J607" s="157">
        <v>8.3334377374437121E-2</v>
      </c>
      <c r="K607" s="157">
        <v>0.41091102937727003</v>
      </c>
      <c r="L607" s="157">
        <v>0.39812785175678</v>
      </c>
      <c r="M607" s="157">
        <v>6.3103963426659998E-2</v>
      </c>
      <c r="N607" s="157">
        <v>6.1210844523860199E-2</v>
      </c>
      <c r="O607" s="126">
        <v>8.9035029079490003E-4</v>
      </c>
    </row>
    <row r="608" spans="1:15" x14ac:dyDescent="0.25">
      <c r="A608" s="128" t="s">
        <v>16</v>
      </c>
      <c r="B608" s="157">
        <v>34017</v>
      </c>
      <c r="C608" s="157" t="s">
        <v>35</v>
      </c>
      <c r="D608" s="157" t="s">
        <v>53</v>
      </c>
      <c r="E608" s="157" t="s">
        <v>414</v>
      </c>
      <c r="F608" s="157" t="s">
        <v>168</v>
      </c>
      <c r="G608" s="157" t="s">
        <v>89</v>
      </c>
      <c r="H608" s="157" t="s">
        <v>163</v>
      </c>
      <c r="I608" s="157">
        <v>216.116309801</v>
      </c>
      <c r="J608" s="157">
        <v>3.3453256264260295E-2</v>
      </c>
      <c r="K608" s="157">
        <v>0.48462107946999994</v>
      </c>
      <c r="L608" s="157">
        <v>0.21067282167999998</v>
      </c>
      <c r="M608" s="157">
        <v>3.3026681124999999E-2</v>
      </c>
      <c r="N608" s="157">
        <v>3.2035880691249997E-2</v>
      </c>
      <c r="O608" s="126">
        <v>1.3154343753400001E-3</v>
      </c>
    </row>
    <row r="609" spans="1:15" x14ac:dyDescent="0.25">
      <c r="A609" s="128" t="s">
        <v>16</v>
      </c>
      <c r="B609" s="157">
        <v>34017</v>
      </c>
      <c r="C609" s="157" t="s">
        <v>35</v>
      </c>
      <c r="D609" s="157" t="s">
        <v>53</v>
      </c>
      <c r="E609" s="157" t="s">
        <v>415</v>
      </c>
      <c r="F609" s="157" t="s">
        <v>127</v>
      </c>
      <c r="G609" s="157" t="s">
        <v>89</v>
      </c>
      <c r="H609" s="157" t="s">
        <v>163</v>
      </c>
      <c r="I609" s="157">
        <v>1167.57218074</v>
      </c>
      <c r="J609" s="157">
        <v>7.3904827399263323E-2</v>
      </c>
      <c r="K609" s="157">
        <v>0.28410310366400005</v>
      </c>
      <c r="L609" s="157">
        <v>0.33332414649000003</v>
      </c>
      <c r="M609" s="157">
        <v>5.1478690708699995E-2</v>
      </c>
      <c r="N609" s="157">
        <v>4.9934329987438991E-2</v>
      </c>
      <c r="O609" s="126">
        <v>6.1031734895500007E-4</v>
      </c>
    </row>
    <row r="610" spans="1:15" x14ac:dyDescent="0.25">
      <c r="A610" s="128" t="s">
        <v>16</v>
      </c>
      <c r="B610" s="157">
        <v>34017</v>
      </c>
      <c r="C610" s="157" t="s">
        <v>35</v>
      </c>
      <c r="D610" s="157" t="s">
        <v>53</v>
      </c>
      <c r="E610" s="157" t="s">
        <v>416</v>
      </c>
      <c r="F610" s="157" t="s">
        <v>169</v>
      </c>
      <c r="G610" s="157" t="s">
        <v>89</v>
      </c>
      <c r="H610" s="157" t="s">
        <v>163</v>
      </c>
      <c r="I610" s="157">
        <v>9.1710058510000003</v>
      </c>
      <c r="J610" s="157">
        <v>4.0735510646056211E-3</v>
      </c>
      <c r="K610" s="157">
        <v>6.3760384320000002E-2</v>
      </c>
      <c r="L610" s="157">
        <v>2.7740064490000001E-2</v>
      </c>
      <c r="M610" s="157">
        <v>3.5992637720000001E-3</v>
      </c>
      <c r="N610" s="157">
        <v>3.4912858588399993E-3</v>
      </c>
      <c r="O610" s="126">
        <v>1.4113383971999999E-4</v>
      </c>
    </row>
    <row r="611" spans="1:15" x14ac:dyDescent="0.25">
      <c r="A611" s="128" t="s">
        <v>16</v>
      </c>
      <c r="B611" s="157">
        <v>34017</v>
      </c>
      <c r="C611" s="157" t="s">
        <v>35</v>
      </c>
      <c r="D611" s="157" t="s">
        <v>53</v>
      </c>
      <c r="E611" s="157" t="s">
        <v>417</v>
      </c>
      <c r="F611" s="157" t="s">
        <v>128</v>
      </c>
      <c r="G611" s="157" t="s">
        <v>89</v>
      </c>
      <c r="H611" s="157" t="s">
        <v>163</v>
      </c>
      <c r="I611" s="157">
        <v>8.7588251499999998</v>
      </c>
      <c r="J611" s="157">
        <v>2.5430317896086993E-4</v>
      </c>
      <c r="K611" s="157">
        <v>9.2649853400000003E-4</v>
      </c>
      <c r="L611" s="157">
        <v>1.038587135E-3</v>
      </c>
      <c r="M611" s="157">
        <v>1.6267985019999999E-4</v>
      </c>
      <c r="N611" s="157">
        <v>1.5779945469399998E-4</v>
      </c>
      <c r="O611" s="126">
        <v>1.884952111E-6</v>
      </c>
    </row>
    <row r="612" spans="1:15" x14ac:dyDescent="0.25">
      <c r="A612" s="128" t="s">
        <v>16</v>
      </c>
      <c r="B612" s="157">
        <v>34017</v>
      </c>
      <c r="C612" s="157" t="s">
        <v>35</v>
      </c>
      <c r="D612" s="157" t="s">
        <v>53</v>
      </c>
      <c r="E612" s="157" t="s">
        <v>418</v>
      </c>
      <c r="F612" s="157" t="s">
        <v>129</v>
      </c>
      <c r="G612" s="157" t="s">
        <v>89</v>
      </c>
      <c r="H612" s="157" t="s">
        <v>163</v>
      </c>
      <c r="I612" s="157">
        <v>27.337838401000003</v>
      </c>
      <c r="J612" s="157">
        <v>4.4317868238834719E-3</v>
      </c>
      <c r="K612" s="157">
        <v>6.2272682854899994E-2</v>
      </c>
      <c r="L612" s="157">
        <v>2.9607261193600003E-2</v>
      </c>
      <c r="M612" s="157">
        <v>4.2287562172900004E-3</v>
      </c>
      <c r="N612" s="157">
        <v>4.1018935307712999E-3</v>
      </c>
      <c r="O612" s="126">
        <v>1.3637298698260001E-4</v>
      </c>
    </row>
    <row r="613" spans="1:15" x14ac:dyDescent="0.25">
      <c r="A613" s="128" t="s">
        <v>16</v>
      </c>
      <c r="B613" s="157">
        <v>34017</v>
      </c>
      <c r="C613" s="157" t="s">
        <v>35</v>
      </c>
      <c r="D613" s="157" t="s">
        <v>53</v>
      </c>
      <c r="E613" s="157" t="s">
        <v>419</v>
      </c>
      <c r="F613" s="157" t="s">
        <v>130</v>
      </c>
      <c r="G613" s="157" t="s">
        <v>96</v>
      </c>
      <c r="H613" s="157" t="s">
        <v>163</v>
      </c>
      <c r="I613" s="157">
        <v>81.440764550000011</v>
      </c>
      <c r="J613" s="157">
        <v>1.9949362130867133E-3</v>
      </c>
      <c r="K613" s="157">
        <v>7.5336157548000007E-3</v>
      </c>
      <c r="L613" s="157">
        <v>8.2140056232000002E-3</v>
      </c>
      <c r="M613" s="157">
        <v>1.22481930295E-3</v>
      </c>
      <c r="N613" s="157">
        <v>1.1880747238615002E-3</v>
      </c>
      <c r="O613" s="126">
        <v>1.51768984554E-5</v>
      </c>
    </row>
    <row r="614" spans="1:15" x14ac:dyDescent="0.25">
      <c r="A614" s="128" t="s">
        <v>16</v>
      </c>
      <c r="B614" s="157">
        <v>34017</v>
      </c>
      <c r="C614" s="157" t="s">
        <v>35</v>
      </c>
      <c r="D614" s="157" t="s">
        <v>53</v>
      </c>
      <c r="E614" s="157" t="s">
        <v>420</v>
      </c>
      <c r="F614" s="157" t="s">
        <v>131</v>
      </c>
      <c r="G614" s="157" t="s">
        <v>96</v>
      </c>
      <c r="H614" s="157" t="s">
        <v>163</v>
      </c>
      <c r="I614" s="157">
        <v>59.596027112999998</v>
      </c>
      <c r="J614" s="157">
        <v>4.9882341887662173E-3</v>
      </c>
      <c r="K614" s="157">
        <v>6.4724610704200006E-2</v>
      </c>
      <c r="L614" s="157">
        <v>5.2825491895099996E-2</v>
      </c>
      <c r="M614" s="157">
        <v>7.4213696097500002E-3</v>
      </c>
      <c r="N614" s="157">
        <v>7.1987285214575002E-3</v>
      </c>
      <c r="O614" s="126">
        <v>2.1884313759289997E-4</v>
      </c>
    </row>
    <row r="615" spans="1:15" x14ac:dyDescent="0.25">
      <c r="A615" s="128" t="s">
        <v>16</v>
      </c>
      <c r="B615" s="157">
        <v>34017</v>
      </c>
      <c r="C615" s="157" t="s">
        <v>35</v>
      </c>
      <c r="D615" s="157" t="s">
        <v>53</v>
      </c>
      <c r="E615" s="157" t="s">
        <v>421</v>
      </c>
      <c r="F615" s="157" t="s">
        <v>95</v>
      </c>
      <c r="G615" s="157" t="s">
        <v>96</v>
      </c>
      <c r="H615" s="157" t="s">
        <v>163</v>
      </c>
      <c r="I615" s="157">
        <v>50.293166174999996</v>
      </c>
      <c r="J615" s="157">
        <v>2.716022558764318E-3</v>
      </c>
      <c r="K615" s="157">
        <v>3.4146281224700002E-2</v>
      </c>
      <c r="L615" s="157">
        <v>1.2742410201550002E-2</v>
      </c>
      <c r="M615" s="157">
        <v>2.39092991227E-3</v>
      </c>
      <c r="N615" s="157">
        <v>2.3192020149018998E-3</v>
      </c>
      <c r="O615" s="126">
        <v>9.5669913325800008E-5</v>
      </c>
    </row>
    <row r="616" spans="1:15" x14ac:dyDescent="0.25">
      <c r="A616" s="128" t="s">
        <v>16</v>
      </c>
      <c r="B616" s="157">
        <v>34017</v>
      </c>
      <c r="C616" s="157" t="s">
        <v>35</v>
      </c>
      <c r="D616" s="157" t="s">
        <v>53</v>
      </c>
      <c r="E616" s="157" t="s">
        <v>422</v>
      </c>
      <c r="F616" s="157" t="s">
        <v>97</v>
      </c>
      <c r="G616" s="157" t="s">
        <v>96</v>
      </c>
      <c r="H616" s="157" t="s">
        <v>163</v>
      </c>
      <c r="I616" s="157">
        <v>59.391637840000001</v>
      </c>
      <c r="J616" s="157">
        <v>3.1439483382394618E-3</v>
      </c>
      <c r="K616" s="157">
        <v>3.9309723586999995E-2</v>
      </c>
      <c r="L616" s="157">
        <v>1.2978542575999999E-2</v>
      </c>
      <c r="M616" s="157">
        <v>2.5555982294999998E-3</v>
      </c>
      <c r="N616" s="157">
        <v>2.4789302826149998E-3</v>
      </c>
      <c r="O616" s="126">
        <v>9.6974290440000009E-5</v>
      </c>
    </row>
    <row r="617" spans="1:15" x14ac:dyDescent="0.25">
      <c r="A617" s="128" t="s">
        <v>16</v>
      </c>
      <c r="B617" s="157">
        <v>34017</v>
      </c>
      <c r="C617" s="157" t="s">
        <v>35</v>
      </c>
      <c r="D617" s="157" t="s">
        <v>53</v>
      </c>
      <c r="E617" s="157" t="s">
        <v>423</v>
      </c>
      <c r="F617" s="157" t="s">
        <v>132</v>
      </c>
      <c r="G617" s="157" t="s">
        <v>96</v>
      </c>
      <c r="H617" s="157" t="s">
        <v>163</v>
      </c>
      <c r="I617" s="157">
        <v>7.7200759000000012</v>
      </c>
      <c r="J617" s="157">
        <v>3.6267873541847998E-4</v>
      </c>
      <c r="K617" s="157">
        <v>2.0283893989999999E-3</v>
      </c>
      <c r="L617" s="157">
        <v>1.3918992949999999E-3</v>
      </c>
      <c r="M617" s="157">
        <v>2.32485358E-4</v>
      </c>
      <c r="N617" s="157">
        <v>2.2551079725999999E-4</v>
      </c>
      <c r="O617" s="126">
        <v>3.7288516890000004E-6</v>
      </c>
    </row>
    <row r="618" spans="1:15" x14ac:dyDescent="0.25">
      <c r="A618" s="128" t="s">
        <v>16</v>
      </c>
      <c r="B618" s="157">
        <v>34017</v>
      </c>
      <c r="C618" s="157" t="s">
        <v>35</v>
      </c>
      <c r="D618" s="157" t="s">
        <v>53</v>
      </c>
      <c r="E618" s="157" t="s">
        <v>424</v>
      </c>
      <c r="F618" s="157" t="s">
        <v>133</v>
      </c>
      <c r="G618" s="157" t="s">
        <v>96</v>
      </c>
      <c r="H618" s="157" t="s">
        <v>163</v>
      </c>
      <c r="I618" s="157">
        <v>647.58188900000005</v>
      </c>
      <c r="J618" s="157">
        <v>1.8174167460528301E-2</v>
      </c>
      <c r="K618" s="157">
        <v>0.22127567449999999</v>
      </c>
      <c r="L618" s="157">
        <v>0.1229698935</v>
      </c>
      <c r="M618" s="157">
        <v>1.6947444479999997E-2</v>
      </c>
      <c r="N618" s="157">
        <v>1.6439021145600002E-2</v>
      </c>
      <c r="O618" s="126">
        <v>5.9431513980000002E-4</v>
      </c>
    </row>
    <row r="619" spans="1:15" x14ac:dyDescent="0.25">
      <c r="A619" s="128" t="s">
        <v>16</v>
      </c>
      <c r="B619" s="157">
        <v>34017</v>
      </c>
      <c r="C619" s="157" t="s">
        <v>35</v>
      </c>
      <c r="D619" s="157" t="s">
        <v>53</v>
      </c>
      <c r="E619" s="157" t="s">
        <v>425</v>
      </c>
      <c r="F619" s="157" t="s">
        <v>134</v>
      </c>
      <c r="G619" s="157" t="s">
        <v>96</v>
      </c>
      <c r="H619" s="157" t="s">
        <v>163</v>
      </c>
      <c r="I619" s="157">
        <v>30.696857132999998</v>
      </c>
      <c r="J619" s="157">
        <v>3.2281341134833847E-3</v>
      </c>
      <c r="K619" s="157">
        <v>3.98555277857E-2</v>
      </c>
      <c r="L619" s="157">
        <v>1.9334317474940001E-2</v>
      </c>
      <c r="M619" s="157">
        <v>3.5004683686E-3</v>
      </c>
      <c r="N619" s="157">
        <v>3.3954543175420001E-3</v>
      </c>
      <c r="O619" s="126">
        <v>1.34991598286E-4</v>
      </c>
    </row>
    <row r="620" spans="1:15" x14ac:dyDescent="0.25">
      <c r="A620" s="128" t="s">
        <v>16</v>
      </c>
      <c r="B620" s="157">
        <v>34017</v>
      </c>
      <c r="C620" s="157" t="s">
        <v>35</v>
      </c>
      <c r="D620" s="157" t="s">
        <v>53</v>
      </c>
      <c r="E620" s="157" t="s">
        <v>426</v>
      </c>
      <c r="F620" s="157" t="s">
        <v>103</v>
      </c>
      <c r="G620" s="157" t="s">
        <v>100</v>
      </c>
      <c r="H620" s="157" t="s">
        <v>163</v>
      </c>
      <c r="I620" s="157">
        <v>8.6438844000000001E-2</v>
      </c>
      <c r="J620" s="157">
        <v>2.4873344340390001E-7</v>
      </c>
      <c r="K620" s="157">
        <v>1.5086344500000001E-6</v>
      </c>
      <c r="L620" s="157">
        <v>9.1962609999999997E-7</v>
      </c>
      <c r="M620" s="157">
        <v>1.42849295E-7</v>
      </c>
      <c r="N620" s="157">
        <v>1.3856381615E-7</v>
      </c>
      <c r="O620" s="126">
        <v>2.7556457E-9</v>
      </c>
    </row>
    <row r="621" spans="1:15" x14ac:dyDescent="0.25">
      <c r="A621" s="128" t="s">
        <v>16</v>
      </c>
      <c r="B621" s="157">
        <v>34017</v>
      </c>
      <c r="C621" s="157" t="s">
        <v>35</v>
      </c>
      <c r="D621" s="157" t="s">
        <v>53</v>
      </c>
      <c r="E621" s="157" t="s">
        <v>427</v>
      </c>
      <c r="F621" s="157" t="s">
        <v>104</v>
      </c>
      <c r="G621" s="157" t="s">
        <v>100</v>
      </c>
      <c r="H621" s="157" t="s">
        <v>163</v>
      </c>
      <c r="I621" s="157">
        <v>0.23885991200000001</v>
      </c>
      <c r="J621" s="157">
        <v>0</v>
      </c>
      <c r="K621" s="157">
        <v>0</v>
      </c>
      <c r="L621" s="157">
        <v>0</v>
      </c>
      <c r="M621" s="157">
        <v>0</v>
      </c>
      <c r="N621" s="157">
        <v>0</v>
      </c>
      <c r="O621" s="126">
        <v>0</v>
      </c>
    </row>
    <row r="622" spans="1:15" x14ac:dyDescent="0.25">
      <c r="A622" s="128" t="s">
        <v>16</v>
      </c>
      <c r="B622" s="157">
        <v>34017</v>
      </c>
      <c r="C622" s="157" t="s">
        <v>35</v>
      </c>
      <c r="D622" s="157" t="s">
        <v>53</v>
      </c>
      <c r="E622" s="157" t="s">
        <v>428</v>
      </c>
      <c r="F622" s="157" t="s">
        <v>137</v>
      </c>
      <c r="G622" s="157" t="s">
        <v>100</v>
      </c>
      <c r="H622" s="157" t="s">
        <v>163</v>
      </c>
      <c r="I622" s="157">
        <v>51.664021627000004</v>
      </c>
      <c r="J622" s="157">
        <v>1.0191333876427781E-3</v>
      </c>
      <c r="K622" s="157">
        <v>8.5790913499000018E-3</v>
      </c>
      <c r="L622" s="157">
        <v>4.3516958503000006E-3</v>
      </c>
      <c r="M622" s="157">
        <v>7.5002918990000006E-4</v>
      </c>
      <c r="N622" s="157">
        <v>7.2752831420299995E-4</v>
      </c>
      <c r="O622" s="126">
        <v>1.9204101898199999E-5</v>
      </c>
    </row>
    <row r="623" spans="1:15" x14ac:dyDescent="0.25">
      <c r="A623" s="128" t="s">
        <v>16</v>
      </c>
      <c r="B623" s="157">
        <v>34017</v>
      </c>
      <c r="C623" s="157" t="s">
        <v>35</v>
      </c>
      <c r="D623" s="157" t="s">
        <v>53</v>
      </c>
      <c r="E623" s="157" t="s">
        <v>429</v>
      </c>
      <c r="F623" s="157" t="s">
        <v>139</v>
      </c>
      <c r="G623" s="157" t="s">
        <v>100</v>
      </c>
      <c r="H623" s="157" t="s">
        <v>163</v>
      </c>
      <c r="I623" s="157">
        <v>13.047464977100001</v>
      </c>
      <c r="J623" s="157">
        <v>2.1496647397107872E-4</v>
      </c>
      <c r="K623" s="157">
        <v>1.70381711255E-3</v>
      </c>
      <c r="L623" s="157">
        <v>9.1559528659999998E-4</v>
      </c>
      <c r="M623" s="157">
        <v>1.4036446855999996E-4</v>
      </c>
      <c r="N623" s="157">
        <v>1.3615353450320002E-4</v>
      </c>
      <c r="O623" s="126">
        <v>3.9633664907999991E-6</v>
      </c>
    </row>
    <row r="624" spans="1:15" x14ac:dyDescent="0.25">
      <c r="A624" s="128" t="s">
        <v>16</v>
      </c>
      <c r="B624" s="157">
        <v>34017</v>
      </c>
      <c r="C624" s="157" t="s">
        <v>35</v>
      </c>
      <c r="D624" s="157" t="s">
        <v>53</v>
      </c>
      <c r="E624" s="157" t="s">
        <v>430</v>
      </c>
      <c r="F624" s="157" t="s">
        <v>140</v>
      </c>
      <c r="G624" s="157" t="s">
        <v>100</v>
      </c>
      <c r="H624" s="157" t="s">
        <v>163</v>
      </c>
      <c r="I624" s="157">
        <v>15.707061322799998</v>
      </c>
      <c r="J624" s="157">
        <v>1.1884889906823445E-3</v>
      </c>
      <c r="K624" s="157">
        <v>1.2801483751080001E-2</v>
      </c>
      <c r="L624" s="157">
        <v>5.1907263786299994E-3</v>
      </c>
      <c r="M624" s="157">
        <v>9.1710419018199989E-4</v>
      </c>
      <c r="N624" s="157">
        <v>8.8959106447654012E-4</v>
      </c>
      <c r="O624" s="126">
        <v>2.5928097440199999E-5</v>
      </c>
    </row>
    <row r="625" spans="1:23" x14ac:dyDescent="0.25">
      <c r="A625" s="128" t="s">
        <v>16</v>
      </c>
      <c r="B625" s="157">
        <v>34017</v>
      </c>
      <c r="C625" s="157" t="s">
        <v>35</v>
      </c>
      <c r="D625" s="157" t="s">
        <v>53</v>
      </c>
      <c r="E625" s="157" t="s">
        <v>431</v>
      </c>
      <c r="F625" s="157" t="s">
        <v>105</v>
      </c>
      <c r="G625" s="157" t="s">
        <v>100</v>
      </c>
      <c r="H625" s="157" t="s">
        <v>163</v>
      </c>
      <c r="I625" s="157">
        <v>2.2906293381</v>
      </c>
      <c r="J625" s="157">
        <v>9.5417980255318484E-5</v>
      </c>
      <c r="K625" s="157">
        <v>1.2016887678999999E-3</v>
      </c>
      <c r="L625" s="157">
        <v>4.8672260949999998E-4</v>
      </c>
      <c r="M625" s="157">
        <v>8.8414614320000005E-5</v>
      </c>
      <c r="N625" s="157">
        <v>8.5762175890399993E-5</v>
      </c>
      <c r="O625" s="126">
        <v>3.0850464410000003E-6</v>
      </c>
    </row>
    <row r="626" spans="1:23" x14ac:dyDescent="0.25">
      <c r="A626" s="128" t="s">
        <v>16</v>
      </c>
      <c r="B626" s="157">
        <v>34017</v>
      </c>
      <c r="C626" s="157" t="s">
        <v>35</v>
      </c>
      <c r="D626" s="157" t="s">
        <v>53</v>
      </c>
      <c r="E626" s="157" t="s">
        <v>432</v>
      </c>
      <c r="F626" s="157" t="s">
        <v>141</v>
      </c>
      <c r="G626" s="157" t="s">
        <v>100</v>
      </c>
      <c r="H626" s="157" t="s">
        <v>163</v>
      </c>
      <c r="I626" s="157">
        <v>0.15607013069999998</v>
      </c>
      <c r="J626" s="157">
        <v>4.3189601673500098E-6</v>
      </c>
      <c r="K626" s="157">
        <v>3.4555250730000005E-5</v>
      </c>
      <c r="L626" s="157">
        <v>1.906943865E-5</v>
      </c>
      <c r="M626" s="157">
        <v>3.3397472969999999E-6</v>
      </c>
      <c r="N626" s="157">
        <v>3.2395548780900001E-6</v>
      </c>
      <c r="O626" s="126">
        <v>7.291622834E-8</v>
      </c>
    </row>
    <row r="627" spans="1:23" x14ac:dyDescent="0.25">
      <c r="A627" s="128" t="s">
        <v>16</v>
      </c>
      <c r="B627" s="157">
        <v>34017</v>
      </c>
      <c r="C627" s="157" t="s">
        <v>35</v>
      </c>
      <c r="D627" s="157" t="s">
        <v>53</v>
      </c>
      <c r="E627" s="157" t="s">
        <v>433</v>
      </c>
      <c r="F627" s="157" t="s">
        <v>142</v>
      </c>
      <c r="G627" s="157" t="s">
        <v>107</v>
      </c>
      <c r="H627" s="157" t="s">
        <v>163</v>
      </c>
      <c r="I627" s="157">
        <v>0</v>
      </c>
      <c r="J627" s="157">
        <v>0</v>
      </c>
      <c r="K627" s="157">
        <v>0</v>
      </c>
      <c r="L627" s="157">
        <v>0</v>
      </c>
      <c r="M627" s="157">
        <v>0</v>
      </c>
      <c r="N627" s="157">
        <v>0</v>
      </c>
      <c r="O627" s="126">
        <v>0</v>
      </c>
      <c r="S627" s="155"/>
      <c r="T627" s="155"/>
      <c r="U627" s="155"/>
      <c r="V627" s="155"/>
      <c r="W627" s="155"/>
    </row>
    <row r="628" spans="1:23" x14ac:dyDescent="0.25">
      <c r="A628" s="128" t="s">
        <v>16</v>
      </c>
      <c r="B628" s="157">
        <v>34017</v>
      </c>
      <c r="C628" s="157" t="s">
        <v>35</v>
      </c>
      <c r="D628" s="157" t="s">
        <v>53</v>
      </c>
      <c r="E628" s="157" t="s">
        <v>434</v>
      </c>
      <c r="F628" s="157" t="s">
        <v>143</v>
      </c>
      <c r="G628" s="157" t="s">
        <v>107</v>
      </c>
      <c r="H628" s="157" t="s">
        <v>163</v>
      </c>
      <c r="I628" s="157">
        <v>0</v>
      </c>
      <c r="J628" s="157">
        <v>0</v>
      </c>
      <c r="K628" s="157">
        <v>0</v>
      </c>
      <c r="L628" s="157">
        <v>0</v>
      </c>
      <c r="M628" s="157">
        <v>0</v>
      </c>
      <c r="N628" s="157">
        <v>0</v>
      </c>
      <c r="O628" s="126">
        <v>0</v>
      </c>
      <c r="S628" s="155"/>
      <c r="T628" s="155"/>
      <c r="U628" s="155"/>
      <c r="V628" s="155"/>
      <c r="W628" s="155"/>
    </row>
    <row r="629" spans="1:23" x14ac:dyDescent="0.25">
      <c r="A629" s="128" t="s">
        <v>16</v>
      </c>
      <c r="B629" s="157">
        <v>34017</v>
      </c>
      <c r="C629" s="157" t="s">
        <v>35</v>
      </c>
      <c r="D629" s="157" t="s">
        <v>53</v>
      </c>
      <c r="E629" s="157" t="s">
        <v>435</v>
      </c>
      <c r="F629" s="157" t="s">
        <v>170</v>
      </c>
      <c r="G629" s="157" t="s">
        <v>107</v>
      </c>
      <c r="H629" s="157" t="s">
        <v>163</v>
      </c>
      <c r="I629" s="157">
        <v>0</v>
      </c>
      <c r="J629" s="157">
        <v>0</v>
      </c>
      <c r="K629" s="157">
        <v>0</v>
      </c>
      <c r="L629" s="157">
        <v>0</v>
      </c>
      <c r="M629" s="157">
        <v>0</v>
      </c>
      <c r="N629" s="157">
        <v>0</v>
      </c>
      <c r="O629" s="126">
        <v>0</v>
      </c>
      <c r="S629" s="155"/>
      <c r="T629" s="155"/>
      <c r="U629" s="155"/>
      <c r="V629" s="155"/>
      <c r="W629" s="155"/>
    </row>
    <row r="630" spans="1:23" x14ac:dyDescent="0.25">
      <c r="A630" s="128" t="s">
        <v>16</v>
      </c>
      <c r="B630" s="157">
        <v>34017</v>
      </c>
      <c r="C630" s="157" t="s">
        <v>35</v>
      </c>
      <c r="D630" s="157" t="s">
        <v>53</v>
      </c>
      <c r="E630" s="157" t="s">
        <v>436</v>
      </c>
      <c r="F630" s="157" t="s">
        <v>144</v>
      </c>
      <c r="G630" s="157" t="s">
        <v>107</v>
      </c>
      <c r="H630" s="157" t="s">
        <v>163</v>
      </c>
      <c r="I630" s="157">
        <v>0</v>
      </c>
      <c r="J630" s="157">
        <v>0</v>
      </c>
      <c r="K630" s="157">
        <v>0</v>
      </c>
      <c r="L630" s="157">
        <v>0</v>
      </c>
      <c r="M630" s="157">
        <v>0</v>
      </c>
      <c r="N630" s="157">
        <v>0</v>
      </c>
      <c r="O630" s="126">
        <v>0</v>
      </c>
      <c r="S630" s="155"/>
      <c r="T630" s="155"/>
      <c r="U630" s="155"/>
      <c r="V630" s="155"/>
      <c r="W630" s="155"/>
    </row>
    <row r="631" spans="1:23" x14ac:dyDescent="0.25">
      <c r="A631" s="128" t="s">
        <v>16</v>
      </c>
      <c r="B631" s="157">
        <v>34017</v>
      </c>
      <c r="C631" s="157" t="s">
        <v>35</v>
      </c>
      <c r="D631" s="157" t="s">
        <v>53</v>
      </c>
      <c r="E631" s="157" t="s">
        <v>437</v>
      </c>
      <c r="F631" s="157" t="s">
        <v>145</v>
      </c>
      <c r="G631" s="157" t="s">
        <v>107</v>
      </c>
      <c r="H631" s="157" t="s">
        <v>163</v>
      </c>
      <c r="I631" s="157">
        <v>0</v>
      </c>
      <c r="J631" s="157">
        <v>0</v>
      </c>
      <c r="K631" s="157">
        <v>0</v>
      </c>
      <c r="L631" s="157">
        <v>0</v>
      </c>
      <c r="M631" s="157">
        <v>0</v>
      </c>
      <c r="N631" s="157">
        <v>0</v>
      </c>
      <c r="O631" s="126">
        <v>0</v>
      </c>
      <c r="S631" s="155"/>
      <c r="T631" s="155"/>
      <c r="U631" s="155"/>
      <c r="V631" s="155"/>
      <c r="W631" s="155"/>
    </row>
    <row r="632" spans="1:23" x14ac:dyDescent="0.25">
      <c r="A632" s="128" t="s">
        <v>16</v>
      </c>
      <c r="B632" s="157">
        <v>34017</v>
      </c>
      <c r="C632" s="157" t="s">
        <v>35</v>
      </c>
      <c r="D632" s="157" t="s">
        <v>53</v>
      </c>
      <c r="E632" s="157" t="s">
        <v>438</v>
      </c>
      <c r="F632" s="157" t="s">
        <v>106</v>
      </c>
      <c r="G632" s="157" t="s">
        <v>107</v>
      </c>
      <c r="H632" s="157" t="s">
        <v>163</v>
      </c>
      <c r="I632" s="157">
        <v>0</v>
      </c>
      <c r="J632" s="157">
        <v>0</v>
      </c>
      <c r="K632" s="157">
        <v>0</v>
      </c>
      <c r="L632" s="157">
        <v>0</v>
      </c>
      <c r="M632" s="157">
        <v>0</v>
      </c>
      <c r="N632" s="157">
        <v>0</v>
      </c>
      <c r="O632" s="126">
        <v>0</v>
      </c>
      <c r="S632" s="155"/>
      <c r="T632" s="155"/>
      <c r="U632" s="155"/>
      <c r="V632" s="155"/>
      <c r="W632" s="155"/>
    </row>
    <row r="633" spans="1:23" x14ac:dyDescent="0.25">
      <c r="A633" s="128" t="s">
        <v>16</v>
      </c>
      <c r="B633" s="157">
        <v>34017</v>
      </c>
      <c r="C633" s="157" t="s">
        <v>35</v>
      </c>
      <c r="D633" s="157" t="s">
        <v>53</v>
      </c>
      <c r="E633" s="157" t="s">
        <v>439</v>
      </c>
      <c r="F633" s="157" t="s">
        <v>147</v>
      </c>
      <c r="G633" s="157" t="s">
        <v>107</v>
      </c>
      <c r="H633" s="157" t="s">
        <v>163</v>
      </c>
      <c r="I633" s="157">
        <v>0</v>
      </c>
      <c r="J633" s="157">
        <v>0</v>
      </c>
      <c r="K633" s="157">
        <v>0</v>
      </c>
      <c r="L633" s="157">
        <v>0</v>
      </c>
      <c r="M633" s="157">
        <v>0</v>
      </c>
      <c r="N633" s="157">
        <v>0</v>
      </c>
      <c r="O633" s="126">
        <v>0</v>
      </c>
      <c r="S633" s="155"/>
      <c r="T633" s="155"/>
      <c r="U633" s="155"/>
      <c r="V633" s="155"/>
      <c r="W633" s="155"/>
    </row>
    <row r="634" spans="1:23" x14ac:dyDescent="0.25">
      <c r="A634" s="128" t="s">
        <v>16</v>
      </c>
      <c r="B634" s="157">
        <v>34017</v>
      </c>
      <c r="C634" s="157" t="s">
        <v>35</v>
      </c>
      <c r="D634" s="157" t="s">
        <v>53</v>
      </c>
      <c r="E634" s="157" t="s">
        <v>440</v>
      </c>
      <c r="F634" s="157" t="s">
        <v>148</v>
      </c>
      <c r="G634" s="157" t="s">
        <v>107</v>
      </c>
      <c r="H634" s="157" t="s">
        <v>163</v>
      </c>
      <c r="I634" s="157">
        <v>0</v>
      </c>
      <c r="J634" s="157">
        <v>0</v>
      </c>
      <c r="K634" s="157">
        <v>0</v>
      </c>
      <c r="L634" s="157">
        <v>0</v>
      </c>
      <c r="M634" s="157">
        <v>0</v>
      </c>
      <c r="N634" s="157">
        <v>0</v>
      </c>
      <c r="O634" s="126">
        <v>0</v>
      </c>
      <c r="S634" s="155"/>
      <c r="T634" s="155"/>
      <c r="U634" s="155"/>
      <c r="V634" s="155"/>
      <c r="W634" s="155"/>
    </row>
    <row r="635" spans="1:23" x14ac:dyDescent="0.25">
      <c r="A635" s="128" t="s">
        <v>16</v>
      </c>
      <c r="B635" s="157">
        <v>34017</v>
      </c>
      <c r="C635" s="157" t="s">
        <v>35</v>
      </c>
      <c r="D635" s="157" t="s">
        <v>53</v>
      </c>
      <c r="E635" s="157" t="s">
        <v>441</v>
      </c>
      <c r="F635" s="157" t="s">
        <v>149</v>
      </c>
      <c r="G635" s="157" t="s">
        <v>107</v>
      </c>
      <c r="H635" s="157" t="s">
        <v>163</v>
      </c>
      <c r="I635" s="157">
        <v>0</v>
      </c>
      <c r="J635" s="157">
        <v>0</v>
      </c>
      <c r="K635" s="157">
        <v>0</v>
      </c>
      <c r="L635" s="157">
        <v>0</v>
      </c>
      <c r="M635" s="157">
        <v>0</v>
      </c>
      <c r="N635" s="157">
        <v>0</v>
      </c>
      <c r="O635" s="126">
        <v>0</v>
      </c>
      <c r="S635" s="155"/>
      <c r="T635" s="155"/>
      <c r="U635" s="155"/>
      <c r="V635" s="155"/>
      <c r="W635" s="155"/>
    </row>
    <row r="636" spans="1:23" x14ac:dyDescent="0.25">
      <c r="A636" s="128" t="s">
        <v>16</v>
      </c>
      <c r="B636" s="157">
        <v>34017</v>
      </c>
      <c r="C636" s="157" t="s">
        <v>35</v>
      </c>
      <c r="D636" s="157" t="s">
        <v>53</v>
      </c>
      <c r="E636" s="157" t="s">
        <v>442</v>
      </c>
      <c r="F636" s="157" t="s">
        <v>108</v>
      </c>
      <c r="G636" s="157" t="s">
        <v>109</v>
      </c>
      <c r="H636" s="157" t="s">
        <v>163</v>
      </c>
      <c r="I636" s="157">
        <v>1686.4098610000001</v>
      </c>
      <c r="J636" s="157">
        <v>2.7907119428900399E-2</v>
      </c>
      <c r="K636" s="157">
        <v>0.23553297600000003</v>
      </c>
      <c r="L636" s="157">
        <v>0.1133332675</v>
      </c>
      <c r="M636" s="157">
        <v>2.0209987799999999E-2</v>
      </c>
      <c r="N636" s="157">
        <v>1.9603688165999996E-2</v>
      </c>
      <c r="O636" s="126">
        <v>4.7078287060000007E-4</v>
      </c>
      <c r="S636" s="155"/>
      <c r="T636" s="155"/>
      <c r="U636" s="155"/>
      <c r="V636" s="155"/>
      <c r="W636" s="155"/>
    </row>
    <row r="637" spans="1:23" x14ac:dyDescent="0.25">
      <c r="A637" s="128" t="s">
        <v>16</v>
      </c>
      <c r="B637" s="157">
        <v>34017</v>
      </c>
      <c r="C637" s="157" t="s">
        <v>35</v>
      </c>
      <c r="D637" s="157" t="s">
        <v>53</v>
      </c>
      <c r="E637" s="157" t="s">
        <v>443</v>
      </c>
      <c r="F637" s="157" t="s">
        <v>110</v>
      </c>
      <c r="G637" s="157" t="s">
        <v>109</v>
      </c>
      <c r="H637" s="157" t="s">
        <v>163</v>
      </c>
      <c r="I637" s="157">
        <v>313.81448937099998</v>
      </c>
      <c r="J637" s="157">
        <v>6.2804889761382985E-3</v>
      </c>
      <c r="K637" s="157">
        <v>5.55766492062E-2</v>
      </c>
      <c r="L637" s="157">
        <v>2.7096333834140004E-2</v>
      </c>
      <c r="M637" s="157">
        <v>4.919529204653E-3</v>
      </c>
      <c r="N637" s="157">
        <v>4.7719433285134099E-3</v>
      </c>
      <c r="O637" s="126">
        <v>1.111914449216E-4</v>
      </c>
      <c r="S637" s="155"/>
      <c r="T637" s="155"/>
      <c r="U637" s="155"/>
      <c r="V637" s="155"/>
      <c r="W637" s="155"/>
    </row>
    <row r="638" spans="1:23" x14ac:dyDescent="0.25">
      <c r="A638" s="128" t="s">
        <v>16</v>
      </c>
      <c r="B638" s="157">
        <v>34017</v>
      </c>
      <c r="C638" s="157" t="s">
        <v>35</v>
      </c>
      <c r="D638" s="157" t="s">
        <v>53</v>
      </c>
      <c r="E638" s="157" t="s">
        <v>444</v>
      </c>
      <c r="F638" s="157" t="s">
        <v>111</v>
      </c>
      <c r="G638" s="157" t="s">
        <v>109</v>
      </c>
      <c r="H638" s="157" t="s">
        <v>163</v>
      </c>
      <c r="I638" s="157">
        <v>271.17019583999996</v>
      </c>
      <c r="J638" s="157">
        <v>1.1415107053134603E-2</v>
      </c>
      <c r="K638" s="157">
        <v>0.12758410877600002</v>
      </c>
      <c r="L638" s="157">
        <v>5.9710336506000002E-2</v>
      </c>
      <c r="M638" s="157">
        <v>1.0265649979299999E-2</v>
      </c>
      <c r="N638" s="157">
        <v>9.9576804799210005E-3</v>
      </c>
      <c r="O638" s="126">
        <v>3.0800290481599994E-4</v>
      </c>
      <c r="S638" s="155"/>
      <c r="T638" s="155"/>
      <c r="U638" s="155"/>
      <c r="V638" s="155"/>
      <c r="W638" s="155"/>
    </row>
    <row r="639" spans="1:23" x14ac:dyDescent="0.25">
      <c r="A639" s="128" t="s">
        <v>16</v>
      </c>
      <c r="B639" s="157">
        <v>34017</v>
      </c>
      <c r="C639" s="157" t="s">
        <v>35</v>
      </c>
      <c r="D639" s="157" t="s">
        <v>53</v>
      </c>
      <c r="E639" s="157" t="s">
        <v>445</v>
      </c>
      <c r="F639" s="157" t="s">
        <v>150</v>
      </c>
      <c r="G639" s="157" t="s">
        <v>109</v>
      </c>
      <c r="H639" s="157" t="s">
        <v>163</v>
      </c>
      <c r="I639" s="157">
        <v>557.0960738760001</v>
      </c>
      <c r="J639" s="157">
        <v>1.9964394161595001E-2</v>
      </c>
      <c r="K639" s="157">
        <v>7.0860003689999992E-2</v>
      </c>
      <c r="L639" s="157">
        <v>8.5289995192000007E-2</v>
      </c>
      <c r="M639" s="157">
        <v>1.2706317633699999E-2</v>
      </c>
      <c r="N639" s="157">
        <v>1.2325128104688998E-2</v>
      </c>
      <c r="O639" s="126">
        <v>1.5681691199000001E-4</v>
      </c>
      <c r="S639" s="155"/>
      <c r="T639" s="155"/>
      <c r="U639" s="155"/>
      <c r="V639" s="155"/>
      <c r="W639" s="155"/>
    </row>
    <row r="640" spans="1:23" x14ac:dyDescent="0.25">
      <c r="A640" s="128" t="s">
        <v>16</v>
      </c>
      <c r="B640" s="157">
        <v>34017</v>
      </c>
      <c r="C640" s="157" t="s">
        <v>35</v>
      </c>
      <c r="D640" s="157" t="s">
        <v>53</v>
      </c>
      <c r="E640" s="157" t="s">
        <v>446</v>
      </c>
      <c r="F640" s="157" t="s">
        <v>151</v>
      </c>
      <c r="G640" s="157" t="s">
        <v>109</v>
      </c>
      <c r="H640" s="157" t="s">
        <v>163</v>
      </c>
      <c r="I640" s="157">
        <v>121.29082166000002</v>
      </c>
      <c r="J640" s="157">
        <v>9.3080187838778393E-4</v>
      </c>
      <c r="K640" s="157">
        <v>7.8231836790000012E-3</v>
      </c>
      <c r="L640" s="157">
        <v>3.3603804989999998E-3</v>
      </c>
      <c r="M640" s="157">
        <v>5.5258024000000002E-4</v>
      </c>
      <c r="N640" s="157">
        <v>5.3600283279999991E-4</v>
      </c>
      <c r="O640" s="126">
        <v>1.5016362782999999E-5</v>
      </c>
      <c r="S640" s="155"/>
      <c r="T640" s="155"/>
      <c r="U640" s="155"/>
      <c r="V640" s="155"/>
      <c r="W640" s="155"/>
    </row>
    <row r="641" spans="1:23" x14ac:dyDescent="0.25">
      <c r="A641" s="128" t="s">
        <v>16</v>
      </c>
      <c r="B641" s="157">
        <v>34017</v>
      </c>
      <c r="C641" s="157" t="s">
        <v>35</v>
      </c>
      <c r="D641" s="157" t="s">
        <v>53</v>
      </c>
      <c r="E641" s="157" t="s">
        <v>447</v>
      </c>
      <c r="F641" s="157" t="s">
        <v>112</v>
      </c>
      <c r="G641" s="157" t="s">
        <v>109</v>
      </c>
      <c r="H641" s="157" t="s">
        <v>163</v>
      </c>
      <c r="I641" s="157">
        <v>16.155664831999999</v>
      </c>
      <c r="J641" s="157">
        <v>5.0808673480991402E-4</v>
      </c>
      <c r="K641" s="157">
        <v>5.5658524262999992E-3</v>
      </c>
      <c r="L641" s="157">
        <v>2.6159805726000004E-3</v>
      </c>
      <c r="M641" s="157">
        <v>4.5643051687999987E-4</v>
      </c>
      <c r="N641" s="157">
        <v>4.4273760137359997E-4</v>
      </c>
      <c r="O641" s="126">
        <v>1.3391382783E-5</v>
      </c>
      <c r="S641" s="155"/>
      <c r="T641" s="155"/>
      <c r="U641" s="155"/>
      <c r="V641" s="155"/>
      <c r="W641" s="155"/>
    </row>
    <row r="642" spans="1:23" x14ac:dyDescent="0.25">
      <c r="A642" s="128" t="s">
        <v>16</v>
      </c>
      <c r="B642" s="157">
        <v>34017</v>
      </c>
      <c r="C642" s="157" t="s">
        <v>35</v>
      </c>
      <c r="D642" s="157" t="s">
        <v>53</v>
      </c>
      <c r="E642" s="157" t="s">
        <v>448</v>
      </c>
      <c r="F642" s="157" t="s">
        <v>153</v>
      </c>
      <c r="G642" s="157" t="s">
        <v>114</v>
      </c>
      <c r="H642" s="157" t="s">
        <v>163</v>
      </c>
      <c r="I642" s="157">
        <v>0</v>
      </c>
      <c r="J642" s="157">
        <v>0</v>
      </c>
      <c r="K642" s="157">
        <v>0</v>
      </c>
      <c r="L642" s="157">
        <v>0</v>
      </c>
      <c r="M642" s="157">
        <v>0</v>
      </c>
      <c r="N642" s="157">
        <v>0</v>
      </c>
      <c r="O642" s="126">
        <v>0</v>
      </c>
      <c r="S642" s="155"/>
      <c r="T642" s="155"/>
      <c r="U642" s="155"/>
      <c r="V642" s="155"/>
      <c r="W642" s="155"/>
    </row>
    <row r="643" spans="1:23" x14ac:dyDescent="0.25">
      <c r="A643" s="128" t="s">
        <v>16</v>
      </c>
      <c r="B643" s="157">
        <v>34017</v>
      </c>
      <c r="C643" s="157" t="s">
        <v>35</v>
      </c>
      <c r="D643" s="157" t="s">
        <v>53</v>
      </c>
      <c r="E643" s="157" t="s">
        <v>449</v>
      </c>
      <c r="F643" s="157" t="s">
        <v>154</v>
      </c>
      <c r="G643" s="157" t="s">
        <v>96</v>
      </c>
      <c r="H643" s="157" t="s">
        <v>163</v>
      </c>
      <c r="I643" s="157">
        <v>0</v>
      </c>
      <c r="J643" s="157">
        <v>0</v>
      </c>
      <c r="K643" s="157">
        <v>0</v>
      </c>
      <c r="L643" s="157">
        <v>0</v>
      </c>
      <c r="M643" s="157">
        <v>0</v>
      </c>
      <c r="N643" s="157">
        <v>0</v>
      </c>
      <c r="O643" s="126">
        <v>0</v>
      </c>
      <c r="S643" s="155"/>
      <c r="T643" s="155"/>
      <c r="U643" s="155"/>
      <c r="V643" s="155"/>
      <c r="W643" s="155"/>
    </row>
    <row r="644" spans="1:23" x14ac:dyDescent="0.25">
      <c r="A644" s="128" t="s">
        <v>16</v>
      </c>
      <c r="B644" s="157">
        <v>34017</v>
      </c>
      <c r="C644" s="157" t="s">
        <v>35</v>
      </c>
      <c r="D644" s="157" t="s">
        <v>53</v>
      </c>
      <c r="E644" s="157" t="s">
        <v>450</v>
      </c>
      <c r="F644" s="157" t="s">
        <v>171</v>
      </c>
      <c r="G644" s="157" t="s">
        <v>172</v>
      </c>
      <c r="H644" s="157" t="s">
        <v>84</v>
      </c>
      <c r="I644" s="157">
        <v>4221.4847949999994</v>
      </c>
      <c r="J644" s="157">
        <v>0.55874538266768004</v>
      </c>
      <c r="K644" s="157">
        <v>3.8638684958999997E-2</v>
      </c>
      <c r="L644" s="157">
        <v>0.9411250981</v>
      </c>
      <c r="M644" s="157">
        <v>7.7851268020000001E-3</v>
      </c>
      <c r="N644" s="157">
        <v>7.1623166578400005E-3</v>
      </c>
      <c r="O644" s="126">
        <v>1.6259804047000001E-4</v>
      </c>
      <c r="S644" s="155"/>
      <c r="T644" s="155"/>
      <c r="U644" s="155"/>
      <c r="V644" s="155"/>
      <c r="W644" s="155"/>
    </row>
    <row r="645" spans="1:23" x14ac:dyDescent="0.25">
      <c r="A645" s="128" t="s">
        <v>16</v>
      </c>
      <c r="B645" s="157">
        <v>34017</v>
      </c>
      <c r="C645" s="157" t="s">
        <v>35</v>
      </c>
      <c r="D645" s="157" t="s">
        <v>53</v>
      </c>
      <c r="E645" s="157" t="s">
        <v>451</v>
      </c>
      <c r="F645" s="157" t="s">
        <v>173</v>
      </c>
      <c r="G645" s="157" t="s">
        <v>172</v>
      </c>
      <c r="H645" s="157" t="s">
        <v>84</v>
      </c>
      <c r="I645" s="157">
        <v>1259.77224473</v>
      </c>
      <c r="J645" s="157">
        <v>0.29290912391923574</v>
      </c>
      <c r="K645" s="157">
        <v>3.43188701947E-2</v>
      </c>
      <c r="L645" s="157">
        <v>0.92260276883100001</v>
      </c>
      <c r="M645" s="157">
        <v>5.0394171132729995E-3</v>
      </c>
      <c r="N645" s="157">
        <v>4.6362637442111596E-3</v>
      </c>
      <c r="O645" s="126">
        <v>1.528411495556E-4</v>
      </c>
      <c r="S645" s="155"/>
      <c r="T645" s="155"/>
      <c r="U645" s="155"/>
      <c r="V645" s="155"/>
      <c r="W645" s="155"/>
    </row>
    <row r="646" spans="1:23" x14ac:dyDescent="0.25">
      <c r="A646" s="128" t="s">
        <v>16</v>
      </c>
      <c r="B646" s="157">
        <v>34017</v>
      </c>
      <c r="C646" s="157" t="s">
        <v>35</v>
      </c>
      <c r="D646" s="157" t="s">
        <v>53</v>
      </c>
      <c r="E646" s="157" t="s">
        <v>452</v>
      </c>
      <c r="F646" s="157" t="s">
        <v>174</v>
      </c>
      <c r="G646" s="157" t="s">
        <v>172</v>
      </c>
      <c r="H646" s="157" t="s">
        <v>115</v>
      </c>
      <c r="I646" s="157">
        <v>490.18014730000004</v>
      </c>
      <c r="J646" s="157">
        <v>2.7267763434820173E-2</v>
      </c>
      <c r="K646" s="157">
        <v>1.807128153639E-2</v>
      </c>
      <c r="L646" s="157">
        <v>0.26836275663170001</v>
      </c>
      <c r="M646" s="157">
        <v>1.5345638027500002E-4</v>
      </c>
      <c r="N646" s="157">
        <v>1.41179869853E-4</v>
      </c>
      <c r="O646" s="126">
        <v>4.5222621826399998E-5</v>
      </c>
    </row>
    <row r="647" spans="1:23" x14ac:dyDescent="0.25">
      <c r="A647" s="128" t="s">
        <v>16</v>
      </c>
      <c r="B647" s="157">
        <v>34017</v>
      </c>
      <c r="C647" s="157" t="s">
        <v>35</v>
      </c>
      <c r="D647" s="157" t="s">
        <v>53</v>
      </c>
      <c r="E647" s="157" t="s">
        <v>453</v>
      </c>
      <c r="F647" s="157" t="s">
        <v>174</v>
      </c>
      <c r="G647" s="157" t="s">
        <v>172</v>
      </c>
      <c r="H647" s="157" t="s">
        <v>163</v>
      </c>
      <c r="I647" s="157">
        <v>917.68287384000007</v>
      </c>
      <c r="J647" s="157">
        <v>4.6326982325902199E-3</v>
      </c>
      <c r="K647" s="157">
        <v>0.11240106538700001</v>
      </c>
      <c r="L647" s="157">
        <v>1.9968568414E-2</v>
      </c>
      <c r="M647" s="157">
        <v>2.4355206809000001E-3</v>
      </c>
      <c r="N647" s="157">
        <v>2.3624550604729997E-3</v>
      </c>
      <c r="O647" s="126">
        <v>1.5814315356099996E-3</v>
      </c>
    </row>
    <row r="648" spans="1:23" x14ac:dyDescent="0.25">
      <c r="A648" s="128" t="s">
        <v>16</v>
      </c>
      <c r="B648" s="157">
        <v>34017</v>
      </c>
      <c r="C648" s="157" t="s">
        <v>35</v>
      </c>
      <c r="D648" s="157" t="s">
        <v>53</v>
      </c>
      <c r="E648" s="157" t="s">
        <v>454</v>
      </c>
      <c r="F648" s="157" t="s">
        <v>175</v>
      </c>
      <c r="G648" s="157" t="s">
        <v>172</v>
      </c>
      <c r="H648" s="157" t="s">
        <v>163</v>
      </c>
      <c r="I648" s="157">
        <v>4.9103370000000002</v>
      </c>
      <c r="J648" s="157">
        <v>2.4596132107949996E-5</v>
      </c>
      <c r="K648" s="157">
        <v>1.231436E-4</v>
      </c>
      <c r="L648" s="157">
        <v>7.4818650000000006E-5</v>
      </c>
      <c r="M648" s="157">
        <v>1.3074592E-5</v>
      </c>
      <c r="N648" s="157">
        <v>1.2682354239999999E-5</v>
      </c>
      <c r="O648" s="126">
        <v>2.0275334000000001E-6</v>
      </c>
    </row>
    <row r="649" spans="1:23" x14ac:dyDescent="0.25">
      <c r="A649" s="128" t="s">
        <v>16</v>
      </c>
      <c r="B649" s="157">
        <v>34017</v>
      </c>
      <c r="C649" s="157" t="s">
        <v>35</v>
      </c>
      <c r="D649" s="157" t="s">
        <v>53</v>
      </c>
      <c r="E649" s="157" t="s">
        <v>455</v>
      </c>
      <c r="F649" s="157" t="s">
        <v>176</v>
      </c>
      <c r="G649" s="157" t="s">
        <v>177</v>
      </c>
      <c r="H649" s="157" t="s">
        <v>163</v>
      </c>
      <c r="I649" s="157">
        <v>0.24204603790000001</v>
      </c>
      <c r="J649" s="157">
        <v>2.667848120103933E-5</v>
      </c>
      <c r="K649" s="157">
        <v>1.53872065926E-4</v>
      </c>
      <c r="L649" s="157">
        <v>1.1503150129299999E-4</v>
      </c>
      <c r="M649" s="157">
        <v>1.9061895141999999E-5</v>
      </c>
      <c r="N649" s="157">
        <v>1.8490038287740004E-5</v>
      </c>
      <c r="O649" s="126">
        <v>3.0646090241999996E-7</v>
      </c>
    </row>
    <row r="650" spans="1:23" x14ac:dyDescent="0.25">
      <c r="A650" s="128" t="s">
        <v>16</v>
      </c>
      <c r="B650" s="157">
        <v>34017</v>
      </c>
      <c r="C650" s="157" t="s">
        <v>35</v>
      </c>
      <c r="D650" s="157" t="s">
        <v>53</v>
      </c>
      <c r="E650" s="157" t="s">
        <v>456</v>
      </c>
      <c r="F650" s="157" t="s">
        <v>176</v>
      </c>
      <c r="G650" s="157" t="s">
        <v>177</v>
      </c>
      <c r="H650" s="157" t="s">
        <v>115</v>
      </c>
      <c r="I650" s="157">
        <v>0.24105913479999999</v>
      </c>
      <c r="J650" s="157">
        <v>6.9916953449260005E-6</v>
      </c>
      <c r="K650" s="157">
        <v>2.4770807043999993E-6</v>
      </c>
      <c r="L650" s="157">
        <v>1.9539172980999998E-4</v>
      </c>
      <c r="M650" s="157">
        <v>1.0299982285E-7</v>
      </c>
      <c r="N650" s="157">
        <v>9.4759837021999987E-8</v>
      </c>
      <c r="O650" s="126">
        <v>1.6572058525999995E-8</v>
      </c>
    </row>
    <row r="651" spans="1:23" x14ac:dyDescent="0.25">
      <c r="A651" s="128" t="s">
        <v>16</v>
      </c>
      <c r="B651" s="157">
        <v>34017</v>
      </c>
      <c r="C651" s="157" t="s">
        <v>35</v>
      </c>
      <c r="D651" s="157" t="s">
        <v>53</v>
      </c>
      <c r="E651" s="157" t="s">
        <v>457</v>
      </c>
      <c r="F651" s="157" t="s">
        <v>176</v>
      </c>
      <c r="G651" s="157" t="s">
        <v>177</v>
      </c>
      <c r="H651" s="157" t="s">
        <v>156</v>
      </c>
      <c r="I651" s="157">
        <v>2.6874312000000002E-3</v>
      </c>
      <c r="J651" s="157">
        <v>6.50849303122E-8</v>
      </c>
      <c r="K651" s="157">
        <v>2.3329962E-7</v>
      </c>
      <c r="L651" s="157">
        <v>1.2342467E-6</v>
      </c>
      <c r="M651" s="157">
        <v>2.1953626000000002E-9</v>
      </c>
      <c r="N651" s="157">
        <v>2.1953626000000002E-9</v>
      </c>
      <c r="O651" s="126">
        <v>4.5006221000000002E-10</v>
      </c>
    </row>
    <row r="652" spans="1:23" s="23" customFormat="1" x14ac:dyDescent="0.25">
      <c r="A652" s="128"/>
      <c r="B652" s="157">
        <v>34017</v>
      </c>
      <c r="C652" s="157" t="s">
        <v>35</v>
      </c>
      <c r="D652" s="157"/>
      <c r="E652" s="157" t="s">
        <v>12</v>
      </c>
      <c r="F652" s="157" t="s">
        <v>192</v>
      </c>
      <c r="G652" s="157" t="s">
        <v>178</v>
      </c>
      <c r="H652" s="157"/>
      <c r="I652" s="157">
        <v>0</v>
      </c>
      <c r="J652" s="217"/>
      <c r="K652" s="157"/>
      <c r="L652" s="157"/>
      <c r="M652" s="217"/>
      <c r="N652" s="217"/>
      <c r="O652" s="218"/>
      <c r="R652"/>
    </row>
    <row r="653" spans="1:23" s="23" customFormat="1" x14ac:dyDescent="0.25">
      <c r="A653" s="128"/>
      <c r="B653" s="157">
        <v>34017</v>
      </c>
      <c r="C653" s="157" t="s">
        <v>35</v>
      </c>
      <c r="D653" s="157"/>
      <c r="E653" s="157" t="s">
        <v>13</v>
      </c>
      <c r="F653" s="157" t="s">
        <v>156</v>
      </c>
      <c r="G653" s="157" t="s">
        <v>178</v>
      </c>
      <c r="H653" s="157"/>
      <c r="I653" s="157">
        <v>0</v>
      </c>
      <c r="J653" s="217"/>
      <c r="K653" s="157"/>
      <c r="L653" s="157"/>
      <c r="M653" s="217"/>
      <c r="N653" s="217"/>
      <c r="O653" s="218"/>
      <c r="R653"/>
    </row>
    <row r="654" spans="1:23" s="23" customFormat="1" x14ac:dyDescent="0.25">
      <c r="A654" s="128"/>
      <c r="B654" s="157">
        <v>34017</v>
      </c>
      <c r="C654" s="157" t="s">
        <v>35</v>
      </c>
      <c r="D654" s="157"/>
      <c r="E654" s="157" t="s">
        <v>21</v>
      </c>
      <c r="F654" s="157" t="s">
        <v>159</v>
      </c>
      <c r="G654" s="157" t="s">
        <v>178</v>
      </c>
      <c r="H654" s="157"/>
      <c r="I654" s="157">
        <v>0</v>
      </c>
      <c r="J654" s="217"/>
      <c r="K654" s="157"/>
      <c r="L654" s="157"/>
      <c r="M654" s="217"/>
      <c r="N654" s="157"/>
      <c r="O654" s="218"/>
      <c r="R654"/>
    </row>
    <row r="655" spans="1:23" s="23" customFormat="1" x14ac:dyDescent="0.25">
      <c r="A655" s="128"/>
      <c r="B655" s="157">
        <v>34017</v>
      </c>
      <c r="C655" s="157" t="s">
        <v>35</v>
      </c>
      <c r="D655" s="157"/>
      <c r="E655" s="157" t="s">
        <v>14</v>
      </c>
      <c r="F655" s="157" t="s">
        <v>193</v>
      </c>
      <c r="G655" s="157" t="s">
        <v>178</v>
      </c>
      <c r="H655" s="157"/>
      <c r="I655" s="157">
        <v>0</v>
      </c>
      <c r="J655" s="217"/>
      <c r="K655" s="157"/>
      <c r="L655" s="157"/>
      <c r="M655" s="217"/>
      <c r="N655" s="157"/>
      <c r="O655" s="218"/>
      <c r="R655"/>
    </row>
    <row r="656" spans="1:23" s="23" customFormat="1" x14ac:dyDescent="0.25">
      <c r="A656" s="128"/>
      <c r="B656" s="157">
        <v>34017</v>
      </c>
      <c r="C656" s="157" t="s">
        <v>35</v>
      </c>
      <c r="D656" s="157"/>
      <c r="E656" s="157" t="s">
        <v>22</v>
      </c>
      <c r="F656" s="157" t="s">
        <v>190</v>
      </c>
      <c r="G656" s="157"/>
      <c r="H656" s="157"/>
      <c r="I656" s="157">
        <v>0</v>
      </c>
      <c r="J656" s="217"/>
      <c r="K656" s="157"/>
      <c r="L656" s="157"/>
      <c r="M656" s="217"/>
      <c r="N656" s="217"/>
      <c r="O656" s="218"/>
      <c r="R656"/>
    </row>
    <row r="657" spans="1:18" s="23" customFormat="1" x14ac:dyDescent="0.25">
      <c r="A657" s="128"/>
      <c r="B657" s="157">
        <v>34017</v>
      </c>
      <c r="C657" s="157" t="s">
        <v>35</v>
      </c>
      <c r="D657" s="157"/>
      <c r="E657" s="157" t="s">
        <v>24</v>
      </c>
      <c r="F657" s="157" t="s">
        <v>187</v>
      </c>
      <c r="G657" s="157" t="s">
        <v>186</v>
      </c>
      <c r="H657" s="157"/>
      <c r="I657" s="157">
        <v>0</v>
      </c>
      <c r="J657" s="217"/>
      <c r="K657" s="157"/>
      <c r="L657" s="157"/>
      <c r="M657" s="217"/>
      <c r="N657" s="217"/>
      <c r="O657" s="218"/>
      <c r="R657"/>
    </row>
    <row r="658" spans="1:18" s="23" customFormat="1" x14ac:dyDescent="0.25">
      <c r="A658" s="128" t="s">
        <v>16</v>
      </c>
      <c r="B658" s="157">
        <v>34017</v>
      </c>
      <c r="C658" s="157" t="s">
        <v>35</v>
      </c>
      <c r="D658" s="157" t="s">
        <v>53</v>
      </c>
      <c r="E658" s="157" t="s">
        <v>27</v>
      </c>
      <c r="F658" s="157" t="s">
        <v>185</v>
      </c>
      <c r="G658" s="157" t="s">
        <v>184</v>
      </c>
      <c r="H658" s="157"/>
      <c r="I658" s="157"/>
      <c r="J658" s="157"/>
      <c r="K658" s="157"/>
      <c r="L658" s="157"/>
      <c r="M658" s="157"/>
      <c r="N658" s="157"/>
      <c r="O658" s="126"/>
      <c r="R658"/>
    </row>
    <row r="659" spans="1:18" s="23" customFormat="1" x14ac:dyDescent="0.25">
      <c r="A659" s="128"/>
      <c r="B659" s="157">
        <v>34017</v>
      </c>
      <c r="C659" s="157" t="s">
        <v>35</v>
      </c>
      <c r="D659" s="157"/>
      <c r="E659" s="157" t="s">
        <v>27</v>
      </c>
      <c r="F659" s="157" t="s">
        <v>185</v>
      </c>
      <c r="G659" s="157" t="s">
        <v>184</v>
      </c>
      <c r="H659" s="157"/>
      <c r="I659" s="157"/>
      <c r="J659" s="157">
        <v>2.9842384699994471E-3</v>
      </c>
      <c r="K659" s="157">
        <v>1.8260849096683542E-4</v>
      </c>
      <c r="L659" s="157">
        <v>2.6645827485126746E-3</v>
      </c>
      <c r="M659" s="157">
        <v>0</v>
      </c>
      <c r="N659" s="157">
        <v>0</v>
      </c>
      <c r="O659" s="126">
        <v>7.0255236899354392E-5</v>
      </c>
      <c r="R659"/>
    </row>
    <row r="660" spans="1:18" s="23" customFormat="1" x14ac:dyDescent="0.25">
      <c r="A660" s="128"/>
      <c r="B660" s="157">
        <v>34017</v>
      </c>
      <c r="C660" s="157" t="s">
        <v>35</v>
      </c>
      <c r="D660" s="157"/>
      <c r="E660" s="157">
        <v>2275060011</v>
      </c>
      <c r="F660" s="157" t="s">
        <v>183</v>
      </c>
      <c r="G660" s="157" t="s">
        <v>182</v>
      </c>
      <c r="H660" s="157"/>
      <c r="I660" s="157"/>
      <c r="J660" s="157"/>
      <c r="K660" s="157"/>
      <c r="L660" s="157"/>
      <c r="M660" s="157"/>
      <c r="N660" s="157"/>
      <c r="O660" s="126"/>
      <c r="R660"/>
    </row>
    <row r="661" spans="1:18" s="23" customFormat="1" x14ac:dyDescent="0.25">
      <c r="A661" s="128"/>
      <c r="B661" s="157">
        <v>34017</v>
      </c>
      <c r="C661" s="157" t="s">
        <v>35</v>
      </c>
      <c r="D661" s="157"/>
      <c r="E661" s="157" t="s">
        <v>29</v>
      </c>
      <c r="F661" s="157" t="s">
        <v>183</v>
      </c>
      <c r="G661" s="157" t="s">
        <v>184</v>
      </c>
      <c r="H661" s="157"/>
      <c r="I661" s="157"/>
      <c r="J661" s="157"/>
      <c r="K661" s="157"/>
      <c r="L661" s="157"/>
      <c r="M661" s="157"/>
      <c r="N661" s="157"/>
      <c r="O661" s="126"/>
      <c r="R661"/>
    </row>
    <row r="662" spans="1:18" s="23" customFormat="1" x14ac:dyDescent="0.25">
      <c r="A662" s="128"/>
      <c r="B662" s="157">
        <v>34017</v>
      </c>
      <c r="C662" s="157" t="s">
        <v>35</v>
      </c>
      <c r="D662" s="157"/>
      <c r="E662" s="157" t="s">
        <v>30</v>
      </c>
      <c r="F662" s="157"/>
      <c r="G662" s="157" t="s">
        <v>181</v>
      </c>
      <c r="H662" s="157"/>
      <c r="I662" s="157"/>
      <c r="J662" s="157"/>
      <c r="K662" s="157"/>
      <c r="L662" s="157"/>
      <c r="M662" s="157"/>
      <c r="N662" s="157"/>
      <c r="O662" s="126"/>
    </row>
    <row r="663" spans="1:18" s="23" customFormat="1" x14ac:dyDescent="0.25">
      <c r="A663" s="128" t="s">
        <v>16</v>
      </c>
      <c r="B663" s="157">
        <v>34017</v>
      </c>
      <c r="C663" s="157" t="s">
        <v>230</v>
      </c>
      <c r="D663" s="157" t="s">
        <v>53</v>
      </c>
      <c r="E663" s="157" t="s">
        <v>462</v>
      </c>
      <c r="F663" s="157" t="s">
        <v>194</v>
      </c>
      <c r="G663" s="157" t="s">
        <v>163</v>
      </c>
      <c r="H663" s="157" t="s">
        <v>463</v>
      </c>
      <c r="I663" s="157"/>
      <c r="J663" s="157">
        <v>5.6738399399546065E-2</v>
      </c>
      <c r="K663" s="157">
        <v>1.7603700062943546</v>
      </c>
      <c r="L663" s="157">
        <v>0.36951789779367233</v>
      </c>
      <c r="M663" s="157">
        <v>5.2253630011215364E-2</v>
      </c>
      <c r="N663" s="157">
        <v>5.10167731280241E-2</v>
      </c>
      <c r="O663" s="126">
        <v>4.1535163070920894E-2</v>
      </c>
      <c r="R663"/>
    </row>
    <row r="664" spans="1:18" s="23" customFormat="1" x14ac:dyDescent="0.25">
      <c r="A664" s="128" t="s">
        <v>16</v>
      </c>
      <c r="B664" s="157">
        <v>34017</v>
      </c>
      <c r="C664" s="157" t="s">
        <v>230</v>
      </c>
      <c r="D664" s="157" t="s">
        <v>53</v>
      </c>
      <c r="E664" s="157" t="s">
        <v>472</v>
      </c>
      <c r="F664" s="157" t="s">
        <v>194</v>
      </c>
      <c r="G664" s="157" t="s">
        <v>163</v>
      </c>
      <c r="H664" s="157" t="s">
        <v>465</v>
      </c>
      <c r="I664" s="157"/>
      <c r="J664" s="157">
        <v>0.12761466529479432</v>
      </c>
      <c r="K664" s="157">
        <v>3.1042530416501575</v>
      </c>
      <c r="L664" s="157">
        <v>0.57458962825104865</v>
      </c>
      <c r="M664" s="157">
        <v>0.11874619216308134</v>
      </c>
      <c r="N664" s="157">
        <v>0.11269407222666421</v>
      </c>
      <c r="O664" s="126">
        <v>0.14004434815422817</v>
      </c>
      <c r="R664"/>
    </row>
    <row r="665" spans="1:18" s="23" customFormat="1" x14ac:dyDescent="0.25">
      <c r="A665" s="128" t="s">
        <v>16</v>
      </c>
      <c r="B665" s="157">
        <v>34017</v>
      </c>
      <c r="C665" s="157" t="s">
        <v>230</v>
      </c>
      <c r="D665" s="157" t="s">
        <v>53</v>
      </c>
      <c r="E665" s="157" t="s">
        <v>476</v>
      </c>
      <c r="F665" s="157" t="s">
        <v>194</v>
      </c>
      <c r="G665" s="157" t="s">
        <v>197</v>
      </c>
      <c r="H665" s="157" t="s">
        <v>463</v>
      </c>
      <c r="I665" s="157"/>
      <c r="J665" s="157">
        <v>7.4229581322618129E-2</v>
      </c>
      <c r="K665" s="157">
        <v>1.1304964520224718</v>
      </c>
      <c r="L665" s="157">
        <v>0.37064650469482391</v>
      </c>
      <c r="M665" s="157">
        <v>5.1752880817498556E-2</v>
      </c>
      <c r="N665" s="157">
        <v>4.7612650352098676E-2</v>
      </c>
      <c r="O665" s="126">
        <v>0.6807627430926384</v>
      </c>
      <c r="R665"/>
    </row>
    <row r="666" spans="1:18" s="23" customFormat="1" x14ac:dyDescent="0.25">
      <c r="A666" s="128" t="s">
        <v>16</v>
      </c>
      <c r="B666" s="157">
        <v>34017</v>
      </c>
      <c r="C666" s="157" t="s">
        <v>230</v>
      </c>
      <c r="D666" s="157" t="s">
        <v>53</v>
      </c>
      <c r="E666" s="157" t="s">
        <v>464</v>
      </c>
      <c r="F666" s="157" t="s">
        <v>194</v>
      </c>
      <c r="G666" s="157" t="s">
        <v>197</v>
      </c>
      <c r="H666" s="157" t="s">
        <v>465</v>
      </c>
      <c r="I666" s="157"/>
      <c r="J666" s="157">
        <v>2.881888019043433E-2</v>
      </c>
      <c r="K666" s="157">
        <v>1.02066621659996</v>
      </c>
      <c r="L666" s="157">
        <v>8.5318608918662719E-2</v>
      </c>
      <c r="M666" s="157">
        <v>3.1591691275918314E-2</v>
      </c>
      <c r="N666" s="157">
        <v>2.9064355973844852E-2</v>
      </c>
      <c r="O666" s="126">
        <v>0.31271142402635899</v>
      </c>
      <c r="R666"/>
    </row>
    <row r="667" spans="1:18" s="23" customFormat="1" x14ac:dyDescent="0.25">
      <c r="A667" s="128" t="s">
        <v>16</v>
      </c>
      <c r="B667" s="157">
        <v>34017</v>
      </c>
      <c r="C667" s="157" t="s">
        <v>35</v>
      </c>
      <c r="D667" s="157" t="s">
        <v>53</v>
      </c>
      <c r="E667" s="157" t="s">
        <v>473</v>
      </c>
      <c r="F667" s="157" t="s">
        <v>177</v>
      </c>
      <c r="G667" s="157" t="s">
        <v>163</v>
      </c>
      <c r="H667" s="157" t="s">
        <v>467</v>
      </c>
      <c r="I667" s="157"/>
      <c r="J667" s="157">
        <v>2.2464615064368133E-2</v>
      </c>
      <c r="K667" s="157">
        <v>0.42870751489285713</v>
      </c>
      <c r="L667" s="157">
        <v>6.4359593916208796E-2</v>
      </c>
      <c r="M667" s="157">
        <v>1.5054180055192308E-2</v>
      </c>
      <c r="N667" s="157">
        <v>1.384985329804945E-2</v>
      </c>
      <c r="O667" s="126">
        <v>4.5446231713736265E-3</v>
      </c>
      <c r="R667"/>
    </row>
    <row r="668" spans="1:18" s="23" customFormat="1" x14ac:dyDescent="0.25">
      <c r="A668" s="128" t="s">
        <v>16</v>
      </c>
      <c r="B668" s="157">
        <v>34017</v>
      </c>
      <c r="C668" s="157" t="s">
        <v>35</v>
      </c>
      <c r="D668" s="157" t="s">
        <v>53</v>
      </c>
      <c r="E668" s="157" t="s">
        <v>466</v>
      </c>
      <c r="F668" s="157" t="s">
        <v>177</v>
      </c>
      <c r="G668" s="157" t="s">
        <v>163</v>
      </c>
      <c r="H668" s="157" t="s">
        <v>467</v>
      </c>
      <c r="I668" s="157"/>
      <c r="J668" s="157">
        <v>7.4771146448776903E-3</v>
      </c>
      <c r="K668" s="157">
        <v>0.19231261946701875</v>
      </c>
      <c r="L668" s="157">
        <v>1.8935396378291083E-2</v>
      </c>
      <c r="M668" s="157">
        <v>4.0183100688699121E-3</v>
      </c>
      <c r="N668" s="157">
        <v>3.6968452633603186E-3</v>
      </c>
      <c r="O668" s="126">
        <v>1.559932524117455E-4</v>
      </c>
      <c r="R668"/>
    </row>
    <row r="669" spans="1:18" s="23" customFormat="1" x14ac:dyDescent="0.25">
      <c r="A669" s="128" t="s">
        <v>16</v>
      </c>
      <c r="B669" s="157">
        <v>34017</v>
      </c>
      <c r="C669" s="157" t="s">
        <v>35</v>
      </c>
      <c r="D669" s="157" t="s">
        <v>53</v>
      </c>
      <c r="E669" s="157" t="s">
        <v>469</v>
      </c>
      <c r="F669" s="157" t="s">
        <v>177</v>
      </c>
      <c r="G669" s="157" t="s">
        <v>163</v>
      </c>
      <c r="H669" s="157" t="s">
        <v>467</v>
      </c>
      <c r="I669" s="157"/>
      <c r="J669" s="157">
        <v>3.3850846618069662E-2</v>
      </c>
      <c r="K669" s="157">
        <v>0.71549301958353118</v>
      </c>
      <c r="L669" s="157">
        <v>0.10289010811536285</v>
      </c>
      <c r="M669" s="157">
        <v>1.7901001579655129E-2</v>
      </c>
      <c r="N669" s="157">
        <v>1.6468921453282718E-2</v>
      </c>
      <c r="O669" s="126">
        <v>8.4816748135109932E-4</v>
      </c>
      <c r="R669"/>
    </row>
    <row r="670" spans="1:18" s="23" customFormat="1" x14ac:dyDescent="0.25">
      <c r="A670" s="128" t="s">
        <v>16</v>
      </c>
      <c r="B670" s="157">
        <v>34017</v>
      </c>
      <c r="C670" s="157" t="s">
        <v>35</v>
      </c>
      <c r="D670" s="157" t="s">
        <v>53</v>
      </c>
      <c r="E670" s="157" t="s">
        <v>475</v>
      </c>
      <c r="F670" s="157" t="s">
        <v>177</v>
      </c>
      <c r="G670" s="157" t="s">
        <v>163</v>
      </c>
      <c r="H670" s="157" t="s">
        <v>201</v>
      </c>
      <c r="I670" s="157"/>
      <c r="J670" s="157">
        <v>7.7482569368201876E-3</v>
      </c>
      <c r="K670" s="157">
        <v>0.16364785028768908</v>
      </c>
      <c r="L670" s="157">
        <v>2.1190112574853388E-2</v>
      </c>
      <c r="M670" s="157">
        <v>3.9395701910971996E-3</v>
      </c>
      <c r="N670" s="157">
        <v>3.8213830853642845E-3</v>
      </c>
      <c r="O670" s="126">
        <v>5.4076395842559538E-4</v>
      </c>
      <c r="R670"/>
    </row>
    <row r="671" spans="1:18" x14ac:dyDescent="0.25">
      <c r="A671" s="128" t="s">
        <v>16</v>
      </c>
      <c r="B671" s="157">
        <v>34019</v>
      </c>
      <c r="C671" s="157" t="s">
        <v>55</v>
      </c>
      <c r="D671" s="157" t="s">
        <v>53</v>
      </c>
      <c r="E671" s="157" t="s">
        <v>255</v>
      </c>
      <c r="F671" s="157" t="s">
        <v>82</v>
      </c>
      <c r="G671" s="157" t="s">
        <v>83</v>
      </c>
      <c r="H671" s="157" t="s">
        <v>84</v>
      </c>
      <c r="I671" s="157">
        <v>420.03170999999998</v>
      </c>
      <c r="J671" s="157">
        <v>0.12593545834</v>
      </c>
      <c r="K671" s="157">
        <v>8.3286065000000005E-4</v>
      </c>
      <c r="L671" s="157">
        <v>0.10802386</v>
      </c>
      <c r="M671" s="157">
        <v>4.6160128000000003E-3</v>
      </c>
      <c r="N671" s="157">
        <v>4.2467317760000005E-3</v>
      </c>
      <c r="O671" s="126">
        <v>1.2343444E-5</v>
      </c>
    </row>
    <row r="672" spans="1:18" x14ac:dyDescent="0.25">
      <c r="A672" s="128" t="s">
        <v>16</v>
      </c>
      <c r="B672" s="157">
        <v>34019</v>
      </c>
      <c r="C672" s="157" t="s">
        <v>55</v>
      </c>
      <c r="D672" s="157" t="s">
        <v>53</v>
      </c>
      <c r="E672" s="157" t="s">
        <v>256</v>
      </c>
      <c r="F672" s="157" t="s">
        <v>85</v>
      </c>
      <c r="G672" s="157" t="s">
        <v>83</v>
      </c>
      <c r="H672" s="157" t="s">
        <v>84</v>
      </c>
      <c r="I672" s="157">
        <v>0</v>
      </c>
      <c r="J672" s="157">
        <v>0</v>
      </c>
      <c r="K672" s="157">
        <v>0</v>
      </c>
      <c r="L672" s="157">
        <v>0</v>
      </c>
      <c r="M672" s="157">
        <v>0</v>
      </c>
      <c r="N672" s="157">
        <v>0</v>
      </c>
      <c r="O672" s="126">
        <v>0</v>
      </c>
    </row>
    <row r="673" spans="1:15" x14ac:dyDescent="0.25">
      <c r="A673" s="128" t="s">
        <v>16</v>
      </c>
      <c r="B673" s="157">
        <v>34019</v>
      </c>
      <c r="C673" s="157" t="s">
        <v>55</v>
      </c>
      <c r="D673" s="157" t="s">
        <v>53</v>
      </c>
      <c r="E673" s="157" t="s">
        <v>257</v>
      </c>
      <c r="F673" s="157" t="s">
        <v>86</v>
      </c>
      <c r="G673" s="157" t="s">
        <v>83</v>
      </c>
      <c r="H673" s="157" t="s">
        <v>84</v>
      </c>
      <c r="I673" s="157">
        <v>596.54210999999998</v>
      </c>
      <c r="J673" s="157">
        <v>0.14618938611999999</v>
      </c>
      <c r="K673" s="157">
        <v>1.1807844E-3</v>
      </c>
      <c r="L673" s="157">
        <v>0.15794438</v>
      </c>
      <c r="M673" s="157">
        <v>5.2267414999999998E-3</v>
      </c>
      <c r="N673" s="157">
        <v>4.8086021799999996E-3</v>
      </c>
      <c r="O673" s="126">
        <v>1.2975304E-5</v>
      </c>
    </row>
    <row r="674" spans="1:15" x14ac:dyDescent="0.25">
      <c r="A674" s="128" t="s">
        <v>16</v>
      </c>
      <c r="B674" s="157">
        <v>34019</v>
      </c>
      <c r="C674" s="157" t="s">
        <v>55</v>
      </c>
      <c r="D674" s="157" t="s">
        <v>53</v>
      </c>
      <c r="E674" s="157" t="s">
        <v>258</v>
      </c>
      <c r="F674" s="157" t="s">
        <v>87</v>
      </c>
      <c r="G674" s="157" t="s">
        <v>83</v>
      </c>
      <c r="H674" s="157" t="s">
        <v>84</v>
      </c>
      <c r="I674" s="157">
        <v>164.70271411400003</v>
      </c>
      <c r="J674" s="157">
        <v>3.1977093103519997E-3</v>
      </c>
      <c r="K674" s="157">
        <v>8.0175015571999988E-4</v>
      </c>
      <c r="L674" s="157">
        <v>5.6220315553999999E-2</v>
      </c>
      <c r="M674" s="157">
        <v>2.5851547299999998E-5</v>
      </c>
      <c r="N674" s="157">
        <v>2.3783423515999999E-5</v>
      </c>
      <c r="O674" s="126">
        <v>4.5393186538000003E-6</v>
      </c>
    </row>
    <row r="675" spans="1:15" x14ac:dyDescent="0.25">
      <c r="A675" s="128" t="s">
        <v>16</v>
      </c>
      <c r="B675" s="157">
        <v>34019</v>
      </c>
      <c r="C675" s="157" t="s">
        <v>55</v>
      </c>
      <c r="D675" s="157" t="s">
        <v>53</v>
      </c>
      <c r="E675" s="157" t="s">
        <v>259</v>
      </c>
      <c r="F675" s="157" t="s">
        <v>88</v>
      </c>
      <c r="G675" s="157" t="s">
        <v>89</v>
      </c>
      <c r="H675" s="157" t="s">
        <v>84</v>
      </c>
      <c r="I675" s="157">
        <v>94.901871</v>
      </c>
      <c r="J675" s="157">
        <v>7.9207446170000018E-3</v>
      </c>
      <c r="K675" s="157">
        <v>1.9146150000000001E-4</v>
      </c>
      <c r="L675" s="157">
        <v>3.3292003000000001E-2</v>
      </c>
      <c r="M675" s="157">
        <v>1.1905953999999999E-3</v>
      </c>
      <c r="N675" s="157">
        <v>1.095347768E-3</v>
      </c>
      <c r="O675" s="126">
        <v>2.0029654E-6</v>
      </c>
    </row>
    <row r="676" spans="1:15" x14ac:dyDescent="0.25">
      <c r="A676" s="128" t="s">
        <v>16</v>
      </c>
      <c r="B676" s="157">
        <v>34019</v>
      </c>
      <c r="C676" s="157" t="s">
        <v>55</v>
      </c>
      <c r="D676" s="157" t="s">
        <v>53</v>
      </c>
      <c r="E676" s="157" t="s">
        <v>260</v>
      </c>
      <c r="F676" s="157" t="s">
        <v>90</v>
      </c>
      <c r="G676" s="157" t="s">
        <v>89</v>
      </c>
      <c r="H676" s="157" t="s">
        <v>84</v>
      </c>
      <c r="I676" s="157">
        <v>8.9168061999999999</v>
      </c>
      <c r="J676" s="157">
        <v>2.8591856696000002E-4</v>
      </c>
      <c r="K676" s="157">
        <v>1.2788756999999999E-5</v>
      </c>
      <c r="L676" s="157">
        <v>1.2480620999999999E-3</v>
      </c>
      <c r="M676" s="157">
        <v>4.2052896000000001E-5</v>
      </c>
      <c r="N676" s="157">
        <v>3.8688664320000004E-5</v>
      </c>
      <c r="O676" s="126">
        <v>1.3043237999999999E-7</v>
      </c>
    </row>
    <row r="677" spans="1:15" x14ac:dyDescent="0.25">
      <c r="A677" s="128" t="s">
        <v>16</v>
      </c>
      <c r="B677" s="157">
        <v>34019</v>
      </c>
      <c r="C677" s="157" t="s">
        <v>55</v>
      </c>
      <c r="D677" s="157" t="s">
        <v>53</v>
      </c>
      <c r="E677" s="157" t="s">
        <v>261</v>
      </c>
      <c r="F677" s="157" t="s">
        <v>91</v>
      </c>
      <c r="G677" s="157" t="s">
        <v>89</v>
      </c>
      <c r="H677" s="157" t="s">
        <v>84</v>
      </c>
      <c r="I677" s="157">
        <v>8.5408649000000008</v>
      </c>
      <c r="J677" s="157">
        <v>3.4034279915999999E-4</v>
      </c>
      <c r="K677" s="157">
        <v>1.5314616000000001E-5</v>
      </c>
      <c r="L677" s="157">
        <v>1.5059081000000001E-3</v>
      </c>
      <c r="M677" s="157">
        <v>5.0696940999999998E-5</v>
      </c>
      <c r="N677" s="157">
        <v>4.6641185720000003E-5</v>
      </c>
      <c r="O677" s="126">
        <v>1.5591025999999999E-7</v>
      </c>
    </row>
    <row r="678" spans="1:15" x14ac:dyDescent="0.25">
      <c r="A678" s="128" t="s">
        <v>16</v>
      </c>
      <c r="B678" s="157">
        <v>34019</v>
      </c>
      <c r="C678" s="157" t="s">
        <v>55</v>
      </c>
      <c r="D678" s="157" t="s">
        <v>53</v>
      </c>
      <c r="E678" s="157" t="s">
        <v>262</v>
      </c>
      <c r="F678" s="157" t="s">
        <v>92</v>
      </c>
      <c r="G678" s="157" t="s">
        <v>89</v>
      </c>
      <c r="H678" s="157" t="s">
        <v>84</v>
      </c>
      <c r="I678" s="157">
        <v>2.2278092999999999E-2</v>
      </c>
      <c r="J678" s="157">
        <v>2.7795715752000005E-6</v>
      </c>
      <c r="K678" s="157">
        <v>1.0690251E-7</v>
      </c>
      <c r="L678" s="157">
        <v>1.0905180000000001E-5</v>
      </c>
      <c r="M678" s="157">
        <v>3.6690071000000002E-7</v>
      </c>
      <c r="N678" s="157">
        <v>3.3754865320000003E-7</v>
      </c>
      <c r="O678" s="126">
        <v>1.0777158E-9</v>
      </c>
    </row>
    <row r="679" spans="1:15" x14ac:dyDescent="0.25">
      <c r="A679" s="128" t="s">
        <v>16</v>
      </c>
      <c r="B679" s="157">
        <v>34019</v>
      </c>
      <c r="C679" s="157" t="s">
        <v>55</v>
      </c>
      <c r="D679" s="157" t="s">
        <v>53</v>
      </c>
      <c r="E679" s="157" t="s">
        <v>263</v>
      </c>
      <c r="F679" s="157" t="s">
        <v>93</v>
      </c>
      <c r="G679" s="157" t="s">
        <v>89</v>
      </c>
      <c r="H679" s="157" t="s">
        <v>84</v>
      </c>
      <c r="I679" s="157">
        <v>40.615743199999997</v>
      </c>
      <c r="J679" s="157">
        <v>2.0125419875199998E-2</v>
      </c>
      <c r="K679" s="157">
        <v>5.0328288300000002E-4</v>
      </c>
      <c r="L679" s="157">
        <v>8.6716356999999994E-2</v>
      </c>
      <c r="M679" s="157">
        <v>3.1040655100000002E-3</v>
      </c>
      <c r="N679" s="157">
        <v>2.8557402692000002E-3</v>
      </c>
      <c r="O679" s="126">
        <v>5.1761775700000003E-6</v>
      </c>
    </row>
    <row r="680" spans="1:15" x14ac:dyDescent="0.25">
      <c r="A680" s="128" t="s">
        <v>16</v>
      </c>
      <c r="B680" s="157">
        <v>34019</v>
      </c>
      <c r="C680" s="157" t="s">
        <v>55</v>
      </c>
      <c r="D680" s="157" t="s">
        <v>53</v>
      </c>
      <c r="E680" s="157" t="s">
        <v>264</v>
      </c>
      <c r="F680" s="157" t="s">
        <v>94</v>
      </c>
      <c r="G680" s="157" t="s">
        <v>89</v>
      </c>
      <c r="H680" s="157" t="s">
        <v>84</v>
      </c>
      <c r="I680" s="157">
        <v>0.85770643000000002</v>
      </c>
      <c r="J680" s="157">
        <v>6.9244109611999995E-5</v>
      </c>
      <c r="K680" s="157">
        <v>3.0128303E-6</v>
      </c>
      <c r="L680" s="157">
        <v>3.0734034999999998E-4</v>
      </c>
      <c r="M680" s="157">
        <v>1.0340352000000001E-5</v>
      </c>
      <c r="N680" s="157">
        <v>9.5131238400000005E-6</v>
      </c>
      <c r="O680" s="126">
        <v>3.0373235999999999E-8</v>
      </c>
    </row>
    <row r="681" spans="1:15" x14ac:dyDescent="0.25">
      <c r="A681" s="128" t="s">
        <v>16</v>
      </c>
      <c r="B681" s="157">
        <v>34019</v>
      </c>
      <c r="C681" s="157" t="s">
        <v>55</v>
      </c>
      <c r="D681" s="157" t="s">
        <v>53</v>
      </c>
      <c r="E681" s="157" t="s">
        <v>265</v>
      </c>
      <c r="F681" s="157" t="s">
        <v>95</v>
      </c>
      <c r="G681" s="157" t="s">
        <v>96</v>
      </c>
      <c r="H681" s="157" t="s">
        <v>84</v>
      </c>
      <c r="I681" s="157">
        <v>0.44305467999999998</v>
      </c>
      <c r="J681" s="157">
        <v>4.1605732839999987E-5</v>
      </c>
      <c r="K681" s="157">
        <v>1.6811398E-6</v>
      </c>
      <c r="L681" s="157">
        <v>1.7149394E-4</v>
      </c>
      <c r="M681" s="157">
        <v>5.7698497999999996E-6</v>
      </c>
      <c r="N681" s="157">
        <v>5.308261816E-6</v>
      </c>
      <c r="O681" s="126">
        <v>1.694807E-8</v>
      </c>
    </row>
    <row r="682" spans="1:15" x14ac:dyDescent="0.25">
      <c r="A682" s="128" t="s">
        <v>16</v>
      </c>
      <c r="B682" s="157">
        <v>34019</v>
      </c>
      <c r="C682" s="157" t="s">
        <v>55</v>
      </c>
      <c r="D682" s="157" t="s">
        <v>53</v>
      </c>
      <c r="E682" s="157" t="s">
        <v>266</v>
      </c>
      <c r="F682" s="157" t="s">
        <v>97</v>
      </c>
      <c r="G682" s="157" t="s">
        <v>96</v>
      </c>
      <c r="H682" s="157" t="s">
        <v>84</v>
      </c>
      <c r="I682" s="157">
        <v>2.0969825000000001E-2</v>
      </c>
      <c r="J682" s="157">
        <v>3.1965504352999999E-6</v>
      </c>
      <c r="K682" s="157">
        <v>1.3395127000000001E-7</v>
      </c>
      <c r="L682" s="157">
        <v>1.3664438E-5</v>
      </c>
      <c r="M682" s="157">
        <v>4.5973491000000002E-7</v>
      </c>
      <c r="N682" s="157">
        <v>4.2295611720000006E-7</v>
      </c>
      <c r="O682" s="126">
        <v>1.3504025E-9</v>
      </c>
    </row>
    <row r="683" spans="1:15" x14ac:dyDescent="0.25">
      <c r="A683" s="128" t="s">
        <v>16</v>
      </c>
      <c r="B683" s="157">
        <v>34019</v>
      </c>
      <c r="C683" s="157" t="s">
        <v>55</v>
      </c>
      <c r="D683" s="157" t="s">
        <v>53</v>
      </c>
      <c r="E683" s="157" t="s">
        <v>267</v>
      </c>
      <c r="F683" s="157" t="s">
        <v>98</v>
      </c>
      <c r="G683" s="157" t="s">
        <v>99</v>
      </c>
      <c r="H683" s="157" t="s">
        <v>84</v>
      </c>
      <c r="I683" s="157">
        <v>298.12801300000001</v>
      </c>
      <c r="J683" s="157">
        <v>1.3190787124539999E-3</v>
      </c>
      <c r="K683" s="157">
        <v>3.9809359E-5</v>
      </c>
      <c r="L683" s="157">
        <v>3.78394879E-3</v>
      </c>
      <c r="M683" s="157">
        <v>1.302783157E-4</v>
      </c>
      <c r="N683" s="157">
        <v>1.1985605044400001E-4</v>
      </c>
      <c r="O683" s="126">
        <v>4.1870203399999998E-7</v>
      </c>
    </row>
    <row r="684" spans="1:15" x14ac:dyDescent="0.25">
      <c r="A684" s="128" t="s">
        <v>16</v>
      </c>
      <c r="B684" s="157">
        <v>34019</v>
      </c>
      <c r="C684" s="157" t="s">
        <v>55</v>
      </c>
      <c r="D684" s="157" t="s">
        <v>53</v>
      </c>
      <c r="E684" s="157" t="s">
        <v>268</v>
      </c>
      <c r="F684" s="157" t="s">
        <v>98</v>
      </c>
      <c r="G684" s="157" t="s">
        <v>100</v>
      </c>
      <c r="H684" s="157" t="s">
        <v>84</v>
      </c>
      <c r="I684" s="157">
        <v>119.13653100000001</v>
      </c>
      <c r="J684" s="157">
        <v>1.4849162422059997E-2</v>
      </c>
      <c r="K684" s="157">
        <v>6.4870613599999998E-4</v>
      </c>
      <c r="L684" s="157">
        <v>5.9678713699999997E-2</v>
      </c>
      <c r="M684" s="157">
        <v>2.0835218400000002E-3</v>
      </c>
      <c r="N684" s="157">
        <v>1.9168400928000003E-3</v>
      </c>
      <c r="O684" s="126">
        <v>6.69206635E-6</v>
      </c>
    </row>
    <row r="685" spans="1:15" x14ac:dyDescent="0.25">
      <c r="A685" s="128" t="s">
        <v>16</v>
      </c>
      <c r="B685" s="157">
        <v>34019</v>
      </c>
      <c r="C685" s="157" t="s">
        <v>55</v>
      </c>
      <c r="D685" s="157" t="s">
        <v>53</v>
      </c>
      <c r="E685" s="157" t="s">
        <v>269</v>
      </c>
      <c r="F685" s="157" t="s">
        <v>101</v>
      </c>
      <c r="G685" s="157" t="s">
        <v>99</v>
      </c>
      <c r="H685" s="157" t="s">
        <v>84</v>
      </c>
      <c r="I685" s="157">
        <v>3367.0524999999998</v>
      </c>
      <c r="J685" s="157">
        <v>1.2572691217800001E-2</v>
      </c>
      <c r="K685" s="157">
        <v>3.4844168E-4</v>
      </c>
      <c r="L685" s="157">
        <v>3.2829635000000003E-2</v>
      </c>
      <c r="M685" s="157">
        <v>1.1107809999999999E-3</v>
      </c>
      <c r="N685" s="157">
        <v>1.02191852E-3</v>
      </c>
      <c r="O685" s="126">
        <v>3.6013825999999999E-6</v>
      </c>
    </row>
    <row r="686" spans="1:15" x14ac:dyDescent="0.25">
      <c r="A686" s="128" t="s">
        <v>16</v>
      </c>
      <c r="B686" s="157">
        <v>34019</v>
      </c>
      <c r="C686" s="157" t="s">
        <v>55</v>
      </c>
      <c r="D686" s="157" t="s">
        <v>53</v>
      </c>
      <c r="E686" s="157" t="s">
        <v>270</v>
      </c>
      <c r="F686" s="157" t="s">
        <v>101</v>
      </c>
      <c r="G686" s="157" t="s">
        <v>100</v>
      </c>
      <c r="H686" s="157" t="s">
        <v>84</v>
      </c>
      <c r="I686" s="157">
        <v>1126.88444</v>
      </c>
      <c r="J686" s="157">
        <v>0.20752496929699998</v>
      </c>
      <c r="K686" s="157">
        <v>4.5142988200000001E-3</v>
      </c>
      <c r="L686" s="157">
        <v>0.75155537699999997</v>
      </c>
      <c r="M686" s="157">
        <v>2.68204017E-2</v>
      </c>
      <c r="N686" s="157">
        <v>2.4674769564000002E-2</v>
      </c>
      <c r="O686" s="126">
        <v>4.6352737800000002E-5</v>
      </c>
    </row>
    <row r="687" spans="1:15" x14ac:dyDescent="0.25">
      <c r="A687" s="128" t="s">
        <v>16</v>
      </c>
      <c r="B687" s="157">
        <v>34019</v>
      </c>
      <c r="C687" s="157" t="s">
        <v>55</v>
      </c>
      <c r="D687" s="157" t="s">
        <v>53</v>
      </c>
      <c r="E687" s="157" t="s">
        <v>271</v>
      </c>
      <c r="F687" s="157" t="s">
        <v>102</v>
      </c>
      <c r="G687" s="157" t="s">
        <v>99</v>
      </c>
      <c r="H687" s="157" t="s">
        <v>84</v>
      </c>
      <c r="I687" s="157">
        <v>8890.4269999999997</v>
      </c>
      <c r="J687" s="157">
        <v>2.4834138322400001E-2</v>
      </c>
      <c r="K687" s="157">
        <v>7.8056742000000008E-4</v>
      </c>
      <c r="L687" s="157">
        <v>6.7336891199999999E-2</v>
      </c>
      <c r="M687" s="157">
        <v>2.5601713800000002E-3</v>
      </c>
      <c r="N687" s="157">
        <v>2.3553576696000002E-3</v>
      </c>
      <c r="O687" s="126">
        <v>7.9895771000000009E-6</v>
      </c>
    </row>
    <row r="688" spans="1:15" x14ac:dyDescent="0.25">
      <c r="A688" s="128" t="s">
        <v>16</v>
      </c>
      <c r="B688" s="157">
        <v>34019</v>
      </c>
      <c r="C688" s="157" t="s">
        <v>55</v>
      </c>
      <c r="D688" s="157" t="s">
        <v>53</v>
      </c>
      <c r="E688" s="157" t="s">
        <v>272</v>
      </c>
      <c r="F688" s="157" t="s">
        <v>102</v>
      </c>
      <c r="G688" s="157" t="s">
        <v>100</v>
      </c>
      <c r="H688" s="157" t="s">
        <v>84</v>
      </c>
      <c r="I688" s="157">
        <v>2817.9919499999996</v>
      </c>
      <c r="J688" s="157">
        <v>0.16974058197900005</v>
      </c>
      <c r="K688" s="157">
        <v>6.3310327499999999E-3</v>
      </c>
      <c r="L688" s="157">
        <v>0.65614838000000009</v>
      </c>
      <c r="M688" s="157">
        <v>2.2368602000000001E-2</v>
      </c>
      <c r="N688" s="157">
        <v>2.0579113840000003E-2</v>
      </c>
      <c r="O688" s="126">
        <v>6.4939351600000006E-5</v>
      </c>
    </row>
    <row r="689" spans="1:15" x14ac:dyDescent="0.25">
      <c r="A689" s="128" t="s">
        <v>16</v>
      </c>
      <c r="B689" s="157">
        <v>34019</v>
      </c>
      <c r="C689" s="157" t="s">
        <v>55</v>
      </c>
      <c r="D689" s="157" t="s">
        <v>53</v>
      </c>
      <c r="E689" s="157" t="s">
        <v>273</v>
      </c>
      <c r="F689" s="157" t="s">
        <v>103</v>
      </c>
      <c r="G689" s="157" t="s">
        <v>99</v>
      </c>
      <c r="H689" s="157" t="s">
        <v>84</v>
      </c>
      <c r="I689" s="157">
        <v>4510.5832499999997</v>
      </c>
      <c r="J689" s="157">
        <v>1.6481621029399998E-2</v>
      </c>
      <c r="K689" s="157">
        <v>4.9904288299999994E-4</v>
      </c>
      <c r="L689" s="157">
        <v>4.5905074100000005E-2</v>
      </c>
      <c r="M689" s="157">
        <v>1.6031813929999999E-3</v>
      </c>
      <c r="N689" s="157">
        <v>1.47492688156E-3</v>
      </c>
      <c r="O689" s="126">
        <v>5.1426677000000001E-6</v>
      </c>
    </row>
    <row r="690" spans="1:15" x14ac:dyDescent="0.25">
      <c r="A690" s="128" t="s">
        <v>16</v>
      </c>
      <c r="B690" s="157">
        <v>34019</v>
      </c>
      <c r="C690" s="157" t="s">
        <v>55</v>
      </c>
      <c r="D690" s="157" t="s">
        <v>53</v>
      </c>
      <c r="E690" s="157" t="s">
        <v>274</v>
      </c>
      <c r="F690" s="157" t="s">
        <v>103</v>
      </c>
      <c r="G690" s="157" t="s">
        <v>100</v>
      </c>
      <c r="H690" s="157" t="s">
        <v>84</v>
      </c>
      <c r="I690" s="157">
        <v>1095.8860399999999</v>
      </c>
      <c r="J690" s="157">
        <v>0.167893487344</v>
      </c>
      <c r="K690" s="157">
        <v>5.8693566999999999E-3</v>
      </c>
      <c r="L690" s="157">
        <v>0.73117443000000004</v>
      </c>
      <c r="M690" s="157">
        <v>2.5433766E-2</v>
      </c>
      <c r="N690" s="157">
        <v>2.3399064720000001E-2</v>
      </c>
      <c r="O690" s="126">
        <v>6.0569928000000001E-5</v>
      </c>
    </row>
    <row r="691" spans="1:15" x14ac:dyDescent="0.25">
      <c r="A691" s="128" t="s">
        <v>16</v>
      </c>
      <c r="B691" s="157">
        <v>34019</v>
      </c>
      <c r="C691" s="157" t="s">
        <v>55</v>
      </c>
      <c r="D691" s="157" t="s">
        <v>53</v>
      </c>
      <c r="E691" s="157" t="s">
        <v>275</v>
      </c>
      <c r="F691" s="157" t="s">
        <v>104</v>
      </c>
      <c r="G691" s="157" t="s">
        <v>99</v>
      </c>
      <c r="H691" s="157" t="s">
        <v>84</v>
      </c>
      <c r="I691" s="157">
        <v>2216.0376799999999</v>
      </c>
      <c r="J691" s="157">
        <v>2.3695230699999998E-3</v>
      </c>
      <c r="K691" s="157">
        <v>0</v>
      </c>
      <c r="L691" s="157">
        <v>0</v>
      </c>
      <c r="M691" s="157">
        <v>0</v>
      </c>
      <c r="N691" s="157">
        <v>0</v>
      </c>
      <c r="O691" s="126">
        <v>0</v>
      </c>
    </row>
    <row r="692" spans="1:15" x14ac:dyDescent="0.25">
      <c r="A692" s="128" t="s">
        <v>16</v>
      </c>
      <c r="B692" s="157">
        <v>34019</v>
      </c>
      <c r="C692" s="157" t="s">
        <v>55</v>
      </c>
      <c r="D692" s="157" t="s">
        <v>53</v>
      </c>
      <c r="E692" s="157" t="s">
        <v>276</v>
      </c>
      <c r="F692" s="157" t="s">
        <v>104</v>
      </c>
      <c r="G692" s="157" t="s">
        <v>100</v>
      </c>
      <c r="H692" s="157" t="s">
        <v>84</v>
      </c>
      <c r="I692" s="157">
        <v>870.15697999999998</v>
      </c>
      <c r="J692" s="157">
        <v>9.7041476299999994E-4</v>
      </c>
      <c r="K692" s="157">
        <v>0</v>
      </c>
      <c r="L692" s="157">
        <v>0</v>
      </c>
      <c r="M692" s="157">
        <v>0</v>
      </c>
      <c r="N692" s="157">
        <v>0</v>
      </c>
      <c r="O692" s="126">
        <v>0</v>
      </c>
    </row>
    <row r="693" spans="1:15" x14ac:dyDescent="0.25">
      <c r="A693" s="128" t="s">
        <v>16</v>
      </c>
      <c r="B693" s="157">
        <v>34019</v>
      </c>
      <c r="C693" s="157" t="s">
        <v>55</v>
      </c>
      <c r="D693" s="157" t="s">
        <v>53</v>
      </c>
      <c r="E693" s="157" t="s">
        <v>277</v>
      </c>
      <c r="F693" s="157" t="s">
        <v>105</v>
      </c>
      <c r="G693" s="157" t="s">
        <v>100</v>
      </c>
      <c r="H693" s="157" t="s">
        <v>84</v>
      </c>
      <c r="I693" s="157">
        <v>0.17662591</v>
      </c>
      <c r="J693" s="157">
        <v>5.4298734969000008E-5</v>
      </c>
      <c r="K693" s="157">
        <v>2.6992177000000002E-6</v>
      </c>
      <c r="L693" s="157">
        <v>2.5844618E-4</v>
      </c>
      <c r="M693" s="157">
        <v>8.7307926000000006E-6</v>
      </c>
      <c r="N693" s="157">
        <v>8.032329192000001E-6</v>
      </c>
      <c r="O693" s="126">
        <v>2.7651449000000001E-8</v>
      </c>
    </row>
    <row r="694" spans="1:15" x14ac:dyDescent="0.25">
      <c r="A694" s="128" t="s">
        <v>16</v>
      </c>
      <c r="B694" s="157">
        <v>34019</v>
      </c>
      <c r="C694" s="157" t="s">
        <v>55</v>
      </c>
      <c r="D694" s="157" t="s">
        <v>53</v>
      </c>
      <c r="E694" s="157" t="s">
        <v>278</v>
      </c>
      <c r="F694" s="157" t="s">
        <v>106</v>
      </c>
      <c r="G694" s="157" t="s">
        <v>107</v>
      </c>
      <c r="H694" s="157" t="s">
        <v>84</v>
      </c>
      <c r="I694" s="157">
        <v>9.7601289000000016</v>
      </c>
      <c r="J694" s="157">
        <v>2.3229822237800002E-4</v>
      </c>
      <c r="K694" s="157">
        <v>1.1297565599999999E-5</v>
      </c>
      <c r="L694" s="157">
        <v>9.3860355999999992E-4</v>
      </c>
      <c r="M694" s="157">
        <v>3.7768246999999997E-5</v>
      </c>
      <c r="N694" s="157">
        <v>3.4746787239999998E-5</v>
      </c>
      <c r="O694" s="126">
        <v>1.1442891099999999E-7</v>
      </c>
    </row>
    <row r="695" spans="1:15" x14ac:dyDescent="0.25">
      <c r="A695" s="128" t="s">
        <v>16</v>
      </c>
      <c r="B695" s="157">
        <v>34019</v>
      </c>
      <c r="C695" s="157" t="s">
        <v>55</v>
      </c>
      <c r="D695" s="157" t="s">
        <v>53</v>
      </c>
      <c r="E695" s="157" t="s">
        <v>279</v>
      </c>
      <c r="F695" s="157" t="s">
        <v>108</v>
      </c>
      <c r="G695" s="157" t="s">
        <v>109</v>
      </c>
      <c r="H695" s="157" t="s">
        <v>84</v>
      </c>
      <c r="I695" s="157">
        <v>75.219010999999995</v>
      </c>
      <c r="J695" s="157">
        <v>2.1548632953760001E-3</v>
      </c>
      <c r="K695" s="157">
        <v>7.7879081399999999E-5</v>
      </c>
      <c r="L695" s="157">
        <v>7.4792961670000005E-3</v>
      </c>
      <c r="M695" s="157">
        <v>2.5535192590000002E-4</v>
      </c>
      <c r="N695" s="157">
        <v>2.3492377182800003E-4</v>
      </c>
      <c r="O695" s="126">
        <v>7.9479658199999999E-7</v>
      </c>
    </row>
    <row r="696" spans="1:15" x14ac:dyDescent="0.25">
      <c r="A696" s="128" t="s">
        <v>16</v>
      </c>
      <c r="B696" s="157">
        <v>34019</v>
      </c>
      <c r="C696" s="157" t="s">
        <v>55</v>
      </c>
      <c r="D696" s="157" t="s">
        <v>53</v>
      </c>
      <c r="E696" s="157" t="s">
        <v>280</v>
      </c>
      <c r="F696" s="157" t="s">
        <v>110</v>
      </c>
      <c r="G696" s="157" t="s">
        <v>109</v>
      </c>
      <c r="H696" s="157" t="s">
        <v>84</v>
      </c>
      <c r="I696" s="157">
        <v>257.10063011599999</v>
      </c>
      <c r="J696" s="157">
        <v>1.5201382011692001E-2</v>
      </c>
      <c r="K696" s="157">
        <v>5.3129294556000003E-4</v>
      </c>
      <c r="L696" s="157">
        <v>4.8906384220000002E-2</v>
      </c>
      <c r="M696" s="157">
        <v>1.8886846008000001E-3</v>
      </c>
      <c r="N696" s="157">
        <v>1.7375898327360001E-3</v>
      </c>
      <c r="O696" s="126">
        <v>5.3023608019999993E-6</v>
      </c>
    </row>
    <row r="697" spans="1:15" x14ac:dyDescent="0.25">
      <c r="A697" s="128" t="s">
        <v>16</v>
      </c>
      <c r="B697" s="157">
        <v>34019</v>
      </c>
      <c r="C697" s="157" t="s">
        <v>55</v>
      </c>
      <c r="D697" s="157" t="s">
        <v>53</v>
      </c>
      <c r="E697" s="157" t="s">
        <v>281</v>
      </c>
      <c r="F697" s="157" t="s">
        <v>111</v>
      </c>
      <c r="G697" s="157" t="s">
        <v>109</v>
      </c>
      <c r="H697" s="157" t="s">
        <v>84</v>
      </c>
      <c r="I697" s="157">
        <v>4.1757743999999999E-2</v>
      </c>
      <c r="J697" s="157">
        <v>5.6532303581000013E-6</v>
      </c>
      <c r="K697" s="157">
        <v>2.0293362999999999E-7</v>
      </c>
      <c r="L697" s="157">
        <v>2.0701362000000001E-5</v>
      </c>
      <c r="M697" s="157">
        <v>6.9648961999999996E-7</v>
      </c>
      <c r="N697" s="157">
        <v>6.4077045040000001E-7</v>
      </c>
      <c r="O697" s="126">
        <v>2.0458339000000002E-9</v>
      </c>
    </row>
    <row r="698" spans="1:15" x14ac:dyDescent="0.25">
      <c r="A698" s="128" t="s">
        <v>16</v>
      </c>
      <c r="B698" s="157">
        <v>34019</v>
      </c>
      <c r="C698" s="157" t="s">
        <v>55</v>
      </c>
      <c r="D698" s="157" t="s">
        <v>53</v>
      </c>
      <c r="E698" s="157" t="s">
        <v>282</v>
      </c>
      <c r="F698" s="157" t="s">
        <v>112</v>
      </c>
      <c r="G698" s="157" t="s">
        <v>109</v>
      </c>
      <c r="H698" s="157" t="s">
        <v>84</v>
      </c>
      <c r="I698" s="157">
        <v>0.91487461000000003</v>
      </c>
      <c r="J698" s="157">
        <v>9.3731443168000006E-5</v>
      </c>
      <c r="K698" s="157">
        <v>3.1980999E-6</v>
      </c>
      <c r="L698" s="157">
        <v>3.2623979000000002E-4</v>
      </c>
      <c r="M698" s="157">
        <v>1.0976216E-5</v>
      </c>
      <c r="N698" s="157">
        <v>1.0098118720000001E-5</v>
      </c>
      <c r="O698" s="126">
        <v>3.2240990000000001E-8</v>
      </c>
    </row>
    <row r="699" spans="1:15" x14ac:dyDescent="0.25">
      <c r="A699" s="128" t="s">
        <v>16</v>
      </c>
      <c r="B699" s="157">
        <v>34019</v>
      </c>
      <c r="C699" s="157" t="s">
        <v>55</v>
      </c>
      <c r="D699" s="157" t="s">
        <v>53</v>
      </c>
      <c r="E699" s="157" t="s">
        <v>283</v>
      </c>
      <c r="F699" s="157" t="s">
        <v>113</v>
      </c>
      <c r="G699" s="157" t="s">
        <v>114</v>
      </c>
      <c r="H699" s="157" t="s">
        <v>84</v>
      </c>
      <c r="I699" s="157">
        <v>34.550797000000003</v>
      </c>
      <c r="J699" s="157">
        <v>1.19043128813E-2</v>
      </c>
      <c r="K699" s="157">
        <v>2.5995541000000002E-4</v>
      </c>
      <c r="L699" s="157">
        <v>4.7277629000000002E-2</v>
      </c>
      <c r="M699" s="157">
        <v>1.7000953999999999E-3</v>
      </c>
      <c r="N699" s="157">
        <v>1.564087768E-3</v>
      </c>
      <c r="O699" s="126">
        <v>2.6807978999999998E-6</v>
      </c>
    </row>
    <row r="700" spans="1:15" x14ac:dyDescent="0.25">
      <c r="A700" s="128" t="s">
        <v>16</v>
      </c>
      <c r="B700" s="157">
        <v>34019</v>
      </c>
      <c r="C700" s="157" t="s">
        <v>55</v>
      </c>
      <c r="D700" s="157" t="s">
        <v>53</v>
      </c>
      <c r="E700" s="157" t="s">
        <v>284</v>
      </c>
      <c r="F700" s="157" t="s">
        <v>82</v>
      </c>
      <c r="G700" s="157" t="s">
        <v>83</v>
      </c>
      <c r="H700" s="157" t="s">
        <v>115</v>
      </c>
      <c r="I700" s="157">
        <v>206.8802</v>
      </c>
      <c r="J700" s="157">
        <v>5.2300275075299997E-3</v>
      </c>
      <c r="K700" s="157">
        <v>6.6316499999999996E-4</v>
      </c>
      <c r="L700" s="157">
        <v>4.5413189E-2</v>
      </c>
      <c r="M700" s="157">
        <v>8.4112972999999999E-5</v>
      </c>
      <c r="N700" s="157">
        <v>7.7383935160000003E-5</v>
      </c>
      <c r="O700" s="126">
        <v>6.3225179000000002E-6</v>
      </c>
    </row>
    <row r="701" spans="1:15" x14ac:dyDescent="0.25">
      <c r="A701" s="128" t="s">
        <v>16</v>
      </c>
      <c r="B701" s="157">
        <v>34019</v>
      </c>
      <c r="C701" s="157" t="s">
        <v>55</v>
      </c>
      <c r="D701" s="157" t="s">
        <v>53</v>
      </c>
      <c r="E701" s="157" t="s">
        <v>285</v>
      </c>
      <c r="F701" s="157" t="s">
        <v>86</v>
      </c>
      <c r="G701" s="157" t="s">
        <v>83</v>
      </c>
      <c r="H701" s="157" t="s">
        <v>115</v>
      </c>
      <c r="I701" s="157">
        <v>2037.6776</v>
      </c>
      <c r="J701" s="157">
        <v>5.8232220411800005E-2</v>
      </c>
      <c r="K701" s="157">
        <v>5.8890269000000002E-3</v>
      </c>
      <c r="L701" s="157">
        <v>0.50866723000000003</v>
      </c>
      <c r="M701" s="157">
        <v>8.3097903000000002E-4</v>
      </c>
      <c r="N701" s="157">
        <v>7.6450070760000007E-4</v>
      </c>
      <c r="O701" s="126">
        <v>6.6529878999999997E-5</v>
      </c>
    </row>
    <row r="702" spans="1:15" x14ac:dyDescent="0.25">
      <c r="A702" s="128" t="s">
        <v>16</v>
      </c>
      <c r="B702" s="157">
        <v>34019</v>
      </c>
      <c r="C702" s="157" t="s">
        <v>55</v>
      </c>
      <c r="D702" s="157" t="s">
        <v>53</v>
      </c>
      <c r="E702" s="157" t="s">
        <v>286</v>
      </c>
      <c r="F702" s="157" t="s">
        <v>116</v>
      </c>
      <c r="G702" s="157" t="s">
        <v>83</v>
      </c>
      <c r="H702" s="157" t="s">
        <v>115</v>
      </c>
      <c r="I702" s="157">
        <v>80.901854999999998</v>
      </c>
      <c r="J702" s="157">
        <v>1.0477076219700001E-2</v>
      </c>
      <c r="K702" s="157">
        <v>3.4619187999999999E-3</v>
      </c>
      <c r="L702" s="157">
        <v>0.40325609000000001</v>
      </c>
      <c r="M702" s="157">
        <v>1.9224144000000001E-4</v>
      </c>
      <c r="N702" s="157">
        <v>1.7686212480000002E-4</v>
      </c>
      <c r="O702" s="126">
        <v>3.3213865999999998E-5</v>
      </c>
    </row>
    <row r="703" spans="1:15" x14ac:dyDescent="0.25">
      <c r="A703" s="128" t="s">
        <v>16</v>
      </c>
      <c r="B703" s="157">
        <v>34019</v>
      </c>
      <c r="C703" s="157" t="s">
        <v>55</v>
      </c>
      <c r="D703" s="157" t="s">
        <v>53</v>
      </c>
      <c r="E703" s="157" t="s">
        <v>287</v>
      </c>
      <c r="F703" s="157" t="s">
        <v>87</v>
      </c>
      <c r="G703" s="157" t="s">
        <v>83</v>
      </c>
      <c r="H703" s="157" t="s">
        <v>115</v>
      </c>
      <c r="I703" s="157">
        <v>62.554697275000002</v>
      </c>
      <c r="J703" s="157">
        <v>3.23459017590983E-3</v>
      </c>
      <c r="K703" s="157">
        <v>8.2631976612999999E-4</v>
      </c>
      <c r="L703" s="157">
        <v>7.2007672023900002E-2</v>
      </c>
      <c r="M703" s="157">
        <v>2.2584132500599999E-5</v>
      </c>
      <c r="N703" s="157">
        <v>2.0777401900551997E-5</v>
      </c>
      <c r="O703" s="126">
        <v>4.5338442523799999E-6</v>
      </c>
    </row>
    <row r="704" spans="1:15" x14ac:dyDescent="0.25">
      <c r="A704" s="128" t="s">
        <v>16</v>
      </c>
      <c r="B704" s="157">
        <v>34019</v>
      </c>
      <c r="C704" s="157" t="s">
        <v>55</v>
      </c>
      <c r="D704" s="157" t="s">
        <v>53</v>
      </c>
      <c r="E704" s="157" t="s">
        <v>288</v>
      </c>
      <c r="F704" s="157" t="s">
        <v>117</v>
      </c>
      <c r="G704" s="157" t="s">
        <v>89</v>
      </c>
      <c r="H704" s="157" t="s">
        <v>115</v>
      </c>
      <c r="I704" s="157">
        <v>5.3328179599999999</v>
      </c>
      <c r="J704" s="157">
        <v>5.6179557177832003E-4</v>
      </c>
      <c r="K704" s="157">
        <v>2.846639502E-4</v>
      </c>
      <c r="L704" s="157">
        <v>1.8999816050000003E-2</v>
      </c>
      <c r="M704" s="157">
        <v>9.9649543499999984E-6</v>
      </c>
      <c r="N704" s="157">
        <v>9.1677580020000013E-6</v>
      </c>
      <c r="O704" s="126">
        <v>1.8033139280000003E-6</v>
      </c>
    </row>
    <row r="705" spans="1:15" x14ac:dyDescent="0.25">
      <c r="A705" s="128" t="s">
        <v>16</v>
      </c>
      <c r="B705" s="157">
        <v>34019</v>
      </c>
      <c r="C705" s="157" t="s">
        <v>55</v>
      </c>
      <c r="D705" s="157" t="s">
        <v>53</v>
      </c>
      <c r="E705" s="157" t="s">
        <v>289</v>
      </c>
      <c r="F705" s="157" t="s">
        <v>88</v>
      </c>
      <c r="G705" s="157" t="s">
        <v>89</v>
      </c>
      <c r="H705" s="157" t="s">
        <v>115</v>
      </c>
      <c r="I705" s="157">
        <v>0.20885712000000001</v>
      </c>
      <c r="J705" s="157">
        <v>5.2620037706000005E-6</v>
      </c>
      <c r="K705" s="157">
        <v>1.9664612E-6</v>
      </c>
      <c r="L705" s="157">
        <v>1.6686076000000001E-4</v>
      </c>
      <c r="M705" s="157">
        <v>6.4653384999999997E-8</v>
      </c>
      <c r="N705" s="157">
        <v>5.9481114200000002E-8</v>
      </c>
      <c r="O705" s="126">
        <v>1.3392876E-8</v>
      </c>
    </row>
    <row r="706" spans="1:15" x14ac:dyDescent="0.25">
      <c r="A706" s="128" t="s">
        <v>16</v>
      </c>
      <c r="B706" s="157">
        <v>34019</v>
      </c>
      <c r="C706" s="157" t="s">
        <v>55</v>
      </c>
      <c r="D706" s="157" t="s">
        <v>53</v>
      </c>
      <c r="E706" s="157" t="s">
        <v>290</v>
      </c>
      <c r="F706" s="157" t="s">
        <v>90</v>
      </c>
      <c r="G706" s="157" t="s">
        <v>89</v>
      </c>
      <c r="H706" s="157" t="s">
        <v>115</v>
      </c>
      <c r="I706" s="157">
        <v>61.649047700000004</v>
      </c>
      <c r="J706" s="157">
        <v>1.968766004672E-3</v>
      </c>
      <c r="K706" s="157">
        <v>4.4664156600000002E-4</v>
      </c>
      <c r="L706" s="157">
        <v>3.4556681399999997E-2</v>
      </c>
      <c r="M706" s="157">
        <v>4.0125153100000003E-5</v>
      </c>
      <c r="N706" s="157">
        <v>3.6915140852000007E-5</v>
      </c>
      <c r="O706" s="126">
        <v>3.2974561700000002E-6</v>
      </c>
    </row>
    <row r="707" spans="1:15" x14ac:dyDescent="0.25">
      <c r="A707" s="128" t="s">
        <v>16</v>
      </c>
      <c r="B707" s="157">
        <v>34019</v>
      </c>
      <c r="C707" s="157" t="s">
        <v>55</v>
      </c>
      <c r="D707" s="157" t="s">
        <v>53</v>
      </c>
      <c r="E707" s="157" t="s">
        <v>291</v>
      </c>
      <c r="F707" s="157" t="s">
        <v>118</v>
      </c>
      <c r="G707" s="157" t="s">
        <v>89</v>
      </c>
      <c r="H707" s="157" t="s">
        <v>115</v>
      </c>
      <c r="I707" s="157">
        <v>6.0457167139999992</v>
      </c>
      <c r="J707" s="157">
        <v>8.9329702175750013E-4</v>
      </c>
      <c r="K707" s="157">
        <v>4.1316932400000002E-4</v>
      </c>
      <c r="L707" s="157">
        <v>3.3379337549999999E-2</v>
      </c>
      <c r="M707" s="157">
        <v>1.6750297430000002E-5</v>
      </c>
      <c r="N707" s="157">
        <v>1.5410273635600002E-5</v>
      </c>
      <c r="O707" s="126">
        <v>3.1696686000000004E-6</v>
      </c>
    </row>
    <row r="708" spans="1:15" x14ac:dyDescent="0.25">
      <c r="A708" s="128" t="s">
        <v>16</v>
      </c>
      <c r="B708" s="157">
        <v>34019</v>
      </c>
      <c r="C708" s="157" t="s">
        <v>55</v>
      </c>
      <c r="D708" s="157" t="s">
        <v>53</v>
      </c>
      <c r="E708" s="157" t="s">
        <v>292</v>
      </c>
      <c r="F708" s="157" t="s">
        <v>91</v>
      </c>
      <c r="G708" s="157" t="s">
        <v>89</v>
      </c>
      <c r="H708" s="157" t="s">
        <v>115</v>
      </c>
      <c r="I708" s="157">
        <v>64.586973747000002</v>
      </c>
      <c r="J708" s="157">
        <v>2.9494421263396996E-3</v>
      </c>
      <c r="K708" s="157">
        <v>9.2491022829999992E-4</v>
      </c>
      <c r="L708" s="157">
        <v>7.3548727716000004E-2</v>
      </c>
      <c r="M708" s="157">
        <v>4.8003431155999996E-5</v>
      </c>
      <c r="N708" s="157">
        <v>4.4163156663520004E-5</v>
      </c>
      <c r="O708" s="126">
        <v>6.2826165760000006E-6</v>
      </c>
    </row>
    <row r="709" spans="1:15" x14ac:dyDescent="0.25">
      <c r="A709" s="128" t="s">
        <v>16</v>
      </c>
      <c r="B709" s="157">
        <v>34019</v>
      </c>
      <c r="C709" s="157" t="s">
        <v>55</v>
      </c>
      <c r="D709" s="157" t="s">
        <v>53</v>
      </c>
      <c r="E709" s="157" t="s">
        <v>293</v>
      </c>
      <c r="F709" s="157" t="s">
        <v>119</v>
      </c>
      <c r="G709" s="157" t="s">
        <v>89</v>
      </c>
      <c r="H709" s="157" t="s">
        <v>115</v>
      </c>
      <c r="I709" s="157">
        <v>11.863085113</v>
      </c>
      <c r="J709" s="157">
        <v>1.1147170988159304E-3</v>
      </c>
      <c r="K709" s="157">
        <v>3.5042537000000001E-4</v>
      </c>
      <c r="L709" s="157">
        <v>3.0476194555000002E-2</v>
      </c>
      <c r="M709" s="157">
        <v>2.083513052E-5</v>
      </c>
      <c r="N709" s="157">
        <v>1.91683200784E-5</v>
      </c>
      <c r="O709" s="126">
        <v>2.642590746E-6</v>
      </c>
    </row>
    <row r="710" spans="1:15" x14ac:dyDescent="0.25">
      <c r="A710" s="128" t="s">
        <v>16</v>
      </c>
      <c r="B710" s="157">
        <v>34019</v>
      </c>
      <c r="C710" s="157" t="s">
        <v>55</v>
      </c>
      <c r="D710" s="157" t="s">
        <v>53</v>
      </c>
      <c r="E710" s="157" t="s">
        <v>294</v>
      </c>
      <c r="F710" s="157" t="s">
        <v>92</v>
      </c>
      <c r="G710" s="157" t="s">
        <v>89</v>
      </c>
      <c r="H710" s="157" t="s">
        <v>115</v>
      </c>
      <c r="I710" s="157">
        <v>0.85492196300000001</v>
      </c>
      <c r="J710" s="157">
        <v>6.5987832837599995E-5</v>
      </c>
      <c r="K710" s="157">
        <v>1.776387651E-5</v>
      </c>
      <c r="L710" s="157">
        <v>1.5131357520000001E-3</v>
      </c>
      <c r="M710" s="157">
        <v>1.454057796E-6</v>
      </c>
      <c r="N710" s="157">
        <v>1.3377331723199999E-6</v>
      </c>
      <c r="O710" s="126">
        <v>1.3600563930000001E-7</v>
      </c>
    </row>
    <row r="711" spans="1:15" x14ac:dyDescent="0.25">
      <c r="A711" s="128" t="s">
        <v>16</v>
      </c>
      <c r="B711" s="157">
        <v>34019</v>
      </c>
      <c r="C711" s="157" t="s">
        <v>55</v>
      </c>
      <c r="D711" s="157" t="s">
        <v>53</v>
      </c>
      <c r="E711" s="157" t="s">
        <v>295</v>
      </c>
      <c r="F711" s="157" t="s">
        <v>120</v>
      </c>
      <c r="G711" s="157" t="s">
        <v>89</v>
      </c>
      <c r="H711" s="157" t="s">
        <v>115</v>
      </c>
      <c r="I711" s="157">
        <v>18.813848813</v>
      </c>
      <c r="J711" s="157">
        <v>2.0943040680194698E-3</v>
      </c>
      <c r="K711" s="157">
        <v>8.9010559823000002E-4</v>
      </c>
      <c r="L711" s="157">
        <v>5.6570237869999998E-2</v>
      </c>
      <c r="M711" s="157">
        <v>4.2277856672000003E-5</v>
      </c>
      <c r="N711" s="157">
        <v>3.8895628138240003E-5</v>
      </c>
      <c r="O711" s="126">
        <v>5.5668819587999997E-6</v>
      </c>
    </row>
    <row r="712" spans="1:15" x14ac:dyDescent="0.25">
      <c r="A712" s="128" t="s">
        <v>16</v>
      </c>
      <c r="B712" s="157">
        <v>34019</v>
      </c>
      <c r="C712" s="157" t="s">
        <v>55</v>
      </c>
      <c r="D712" s="157" t="s">
        <v>53</v>
      </c>
      <c r="E712" s="157" t="s">
        <v>296</v>
      </c>
      <c r="F712" s="157" t="s">
        <v>121</v>
      </c>
      <c r="G712" s="157" t="s">
        <v>89</v>
      </c>
      <c r="H712" s="157" t="s">
        <v>115</v>
      </c>
      <c r="I712" s="157">
        <v>62.607016389999998</v>
      </c>
      <c r="J712" s="157">
        <v>1.2116971323172499E-3</v>
      </c>
      <c r="K712" s="157">
        <v>3.7848194130000003E-4</v>
      </c>
      <c r="L712" s="157">
        <v>1.7317482990000001E-2</v>
      </c>
      <c r="M712" s="157">
        <v>2.3449532179999997E-5</v>
      </c>
      <c r="N712" s="157">
        <v>2.15735696056E-5</v>
      </c>
      <c r="O712" s="126">
        <v>1.8919282940000002E-6</v>
      </c>
    </row>
    <row r="713" spans="1:15" x14ac:dyDescent="0.25">
      <c r="A713" s="128" t="s">
        <v>16</v>
      </c>
      <c r="B713" s="157">
        <v>34019</v>
      </c>
      <c r="C713" s="157" t="s">
        <v>55</v>
      </c>
      <c r="D713" s="157" t="s">
        <v>53</v>
      </c>
      <c r="E713" s="157" t="s">
        <v>297</v>
      </c>
      <c r="F713" s="157" t="s">
        <v>93</v>
      </c>
      <c r="G713" s="157" t="s">
        <v>89</v>
      </c>
      <c r="H713" s="157" t="s">
        <v>115</v>
      </c>
      <c r="I713" s="157">
        <v>23.169213909999996</v>
      </c>
      <c r="J713" s="157">
        <v>3.2080151558187002E-3</v>
      </c>
      <c r="K713" s="157">
        <v>1.2548895350000002E-3</v>
      </c>
      <c r="L713" s="157">
        <v>0.13090965119</v>
      </c>
      <c r="M713" s="157">
        <v>6.4825182299999996E-5</v>
      </c>
      <c r="N713" s="157">
        <v>5.9639167716000013E-5</v>
      </c>
      <c r="O713" s="126">
        <v>1.1607521760000001E-5</v>
      </c>
    </row>
    <row r="714" spans="1:15" x14ac:dyDescent="0.25">
      <c r="A714" s="128" t="s">
        <v>16</v>
      </c>
      <c r="B714" s="157">
        <v>34019</v>
      </c>
      <c r="C714" s="157" t="s">
        <v>55</v>
      </c>
      <c r="D714" s="157" t="s">
        <v>53</v>
      </c>
      <c r="E714" s="157" t="s">
        <v>298</v>
      </c>
      <c r="F714" s="157" t="s">
        <v>122</v>
      </c>
      <c r="G714" s="157" t="s">
        <v>89</v>
      </c>
      <c r="H714" s="157" t="s">
        <v>115</v>
      </c>
      <c r="I714" s="157">
        <v>148.60325317999997</v>
      </c>
      <c r="J714" s="157">
        <v>3.6060064124698106E-3</v>
      </c>
      <c r="K714" s="157">
        <v>8.5252802349999998E-4</v>
      </c>
      <c r="L714" s="157">
        <v>7.2661711010000005E-2</v>
      </c>
      <c r="M714" s="157">
        <v>4.2664459750000003E-5</v>
      </c>
      <c r="N714" s="157">
        <v>3.925130297E-5</v>
      </c>
      <c r="O714" s="126">
        <v>5.5731868029999991E-6</v>
      </c>
    </row>
    <row r="715" spans="1:15" x14ac:dyDescent="0.25">
      <c r="A715" s="128" t="s">
        <v>16</v>
      </c>
      <c r="B715" s="157">
        <v>34019</v>
      </c>
      <c r="C715" s="157" t="s">
        <v>55</v>
      </c>
      <c r="D715" s="157" t="s">
        <v>53</v>
      </c>
      <c r="E715" s="157" t="s">
        <v>299</v>
      </c>
      <c r="F715" s="157" t="s">
        <v>123</v>
      </c>
      <c r="G715" s="157" t="s">
        <v>89</v>
      </c>
      <c r="H715" s="157" t="s">
        <v>115</v>
      </c>
      <c r="I715" s="157">
        <v>0.63214081280000012</v>
      </c>
      <c r="J715" s="157">
        <v>1.1901784542873103E-4</v>
      </c>
      <c r="K715" s="157">
        <v>1.6320638515E-4</v>
      </c>
      <c r="L715" s="157">
        <v>2.8302470434000003E-3</v>
      </c>
      <c r="M715" s="157">
        <v>1.8519832021000004E-6</v>
      </c>
      <c r="N715" s="157">
        <v>1.7038245459320002E-6</v>
      </c>
      <c r="O715" s="126">
        <v>4.5380569360000003E-7</v>
      </c>
    </row>
    <row r="716" spans="1:15" x14ac:dyDescent="0.25">
      <c r="A716" s="128" t="s">
        <v>16</v>
      </c>
      <c r="B716" s="157">
        <v>34019</v>
      </c>
      <c r="C716" s="157" t="s">
        <v>55</v>
      </c>
      <c r="D716" s="157" t="s">
        <v>53</v>
      </c>
      <c r="E716" s="157" t="s">
        <v>300</v>
      </c>
      <c r="F716" s="157" t="s">
        <v>94</v>
      </c>
      <c r="G716" s="157" t="s">
        <v>89</v>
      </c>
      <c r="H716" s="157" t="s">
        <v>115</v>
      </c>
      <c r="I716" s="157">
        <v>4.0379045869999999</v>
      </c>
      <c r="J716" s="157">
        <v>2.9132326159060005E-4</v>
      </c>
      <c r="K716" s="157">
        <v>1.14108488E-4</v>
      </c>
      <c r="L716" s="157">
        <v>8.3988363899999991E-3</v>
      </c>
      <c r="M716" s="157">
        <v>5.4060409499999993E-6</v>
      </c>
      <c r="N716" s="157">
        <v>4.9735576739999997E-6</v>
      </c>
      <c r="O716" s="126">
        <v>7.4861901500000007E-7</v>
      </c>
    </row>
    <row r="717" spans="1:15" x14ac:dyDescent="0.25">
      <c r="A717" s="128" t="s">
        <v>16</v>
      </c>
      <c r="B717" s="157">
        <v>34019</v>
      </c>
      <c r="C717" s="157" t="s">
        <v>55</v>
      </c>
      <c r="D717" s="157" t="s">
        <v>53</v>
      </c>
      <c r="E717" s="157" t="s">
        <v>301</v>
      </c>
      <c r="F717" s="157" t="s">
        <v>124</v>
      </c>
      <c r="G717" s="157" t="s">
        <v>89</v>
      </c>
      <c r="H717" s="157" t="s">
        <v>115</v>
      </c>
      <c r="I717" s="157">
        <v>0.59315427659999997</v>
      </c>
      <c r="J717" s="157">
        <v>1.3748207164832E-4</v>
      </c>
      <c r="K717" s="157">
        <v>2.1976571220000001E-4</v>
      </c>
      <c r="L717" s="157">
        <v>3.0993764229999997E-3</v>
      </c>
      <c r="M717" s="157">
        <v>2.8519604459999998E-6</v>
      </c>
      <c r="N717" s="157">
        <v>2.6238036103199997E-6</v>
      </c>
      <c r="O717" s="126">
        <v>7.0030746910000005E-7</v>
      </c>
    </row>
    <row r="718" spans="1:15" x14ac:dyDescent="0.25">
      <c r="A718" s="128" t="s">
        <v>16</v>
      </c>
      <c r="B718" s="157">
        <v>34019</v>
      </c>
      <c r="C718" s="157" t="s">
        <v>55</v>
      </c>
      <c r="D718" s="157" t="s">
        <v>53</v>
      </c>
      <c r="E718" s="157" t="s">
        <v>302</v>
      </c>
      <c r="F718" s="157" t="s">
        <v>125</v>
      </c>
      <c r="G718" s="157" t="s">
        <v>89</v>
      </c>
      <c r="H718" s="157" t="s">
        <v>115</v>
      </c>
      <c r="I718" s="157">
        <v>0.94960354699999994</v>
      </c>
      <c r="J718" s="157">
        <v>2.1390876037791841E-4</v>
      </c>
      <c r="K718" s="157">
        <v>3.6210065729999998E-4</v>
      </c>
      <c r="L718" s="157">
        <v>5.0091202520000004E-3</v>
      </c>
      <c r="M718" s="157">
        <v>6.9937514339999997E-6</v>
      </c>
      <c r="N718" s="157">
        <v>6.4342513192799999E-6</v>
      </c>
      <c r="O718" s="126">
        <v>1.6514322370000001E-6</v>
      </c>
    </row>
    <row r="719" spans="1:15" x14ac:dyDescent="0.25">
      <c r="A719" s="128" t="s">
        <v>16</v>
      </c>
      <c r="B719" s="157">
        <v>34019</v>
      </c>
      <c r="C719" s="157" t="s">
        <v>55</v>
      </c>
      <c r="D719" s="157" t="s">
        <v>53</v>
      </c>
      <c r="E719" s="157" t="s">
        <v>303</v>
      </c>
      <c r="F719" s="157" t="s">
        <v>126</v>
      </c>
      <c r="G719" s="157" t="s">
        <v>89</v>
      </c>
      <c r="H719" s="157" t="s">
        <v>115</v>
      </c>
      <c r="I719" s="157">
        <v>4.926244251</v>
      </c>
      <c r="J719" s="157">
        <v>1.1493364510952501E-3</v>
      </c>
      <c r="K719" s="157">
        <v>4.9447425910000009E-4</v>
      </c>
      <c r="L719" s="157">
        <v>4.5157447565000002E-2</v>
      </c>
      <c r="M719" s="157">
        <v>1.9724468601E-5</v>
      </c>
      <c r="N719" s="157">
        <v>1.8146511112919998E-5</v>
      </c>
      <c r="O719" s="126">
        <v>3.8132200040000003E-6</v>
      </c>
    </row>
    <row r="720" spans="1:15" x14ac:dyDescent="0.25">
      <c r="A720" s="128" t="s">
        <v>16</v>
      </c>
      <c r="B720" s="157">
        <v>34019</v>
      </c>
      <c r="C720" s="157" t="s">
        <v>55</v>
      </c>
      <c r="D720" s="157" t="s">
        <v>53</v>
      </c>
      <c r="E720" s="157" t="s">
        <v>304</v>
      </c>
      <c r="F720" s="157" t="s">
        <v>127</v>
      </c>
      <c r="G720" s="157" t="s">
        <v>89</v>
      </c>
      <c r="H720" s="157" t="s">
        <v>115</v>
      </c>
      <c r="I720" s="157">
        <v>6.0568568599999999</v>
      </c>
      <c r="J720" s="157">
        <v>7.5211592191760013E-4</v>
      </c>
      <c r="K720" s="157">
        <v>6.9559692349999993E-4</v>
      </c>
      <c r="L720" s="157">
        <v>2.2086990569999999E-2</v>
      </c>
      <c r="M720" s="157">
        <v>1.1696496420000001E-5</v>
      </c>
      <c r="N720" s="157">
        <v>1.0760776706400001E-5</v>
      </c>
      <c r="O720" s="126">
        <v>2.6627426790000003E-6</v>
      </c>
    </row>
    <row r="721" spans="1:15" x14ac:dyDescent="0.25">
      <c r="A721" s="128" t="s">
        <v>16</v>
      </c>
      <c r="B721" s="157">
        <v>34019</v>
      </c>
      <c r="C721" s="157" t="s">
        <v>55</v>
      </c>
      <c r="D721" s="157" t="s">
        <v>53</v>
      </c>
      <c r="E721" s="157" t="s">
        <v>305</v>
      </c>
      <c r="F721" s="157" t="s">
        <v>128</v>
      </c>
      <c r="G721" s="157" t="s">
        <v>89</v>
      </c>
      <c r="H721" s="157" t="s">
        <v>115</v>
      </c>
      <c r="I721" s="157">
        <v>17.482731555000001</v>
      </c>
      <c r="J721" s="157">
        <v>5.2420223006094499E-4</v>
      </c>
      <c r="K721" s="157">
        <v>1.4346269689999999E-4</v>
      </c>
      <c r="L721" s="157">
        <v>1.179867236E-2</v>
      </c>
      <c r="M721" s="157">
        <v>5.169658165999999E-6</v>
      </c>
      <c r="N721" s="157">
        <v>4.7560855127200001E-6</v>
      </c>
      <c r="O721" s="126">
        <v>8.7079182499999998E-7</v>
      </c>
    </row>
    <row r="722" spans="1:15" x14ac:dyDescent="0.25">
      <c r="A722" s="128" t="s">
        <v>16</v>
      </c>
      <c r="B722" s="157">
        <v>34019</v>
      </c>
      <c r="C722" s="157" t="s">
        <v>55</v>
      </c>
      <c r="D722" s="157" t="s">
        <v>53</v>
      </c>
      <c r="E722" s="157" t="s">
        <v>306</v>
      </c>
      <c r="F722" s="157" t="s">
        <v>129</v>
      </c>
      <c r="G722" s="157" t="s">
        <v>89</v>
      </c>
      <c r="H722" s="157" t="s">
        <v>115</v>
      </c>
      <c r="I722" s="157">
        <v>0.39265138799999999</v>
      </c>
      <c r="J722" s="157">
        <v>1.6191387010398002E-4</v>
      </c>
      <c r="K722" s="157">
        <v>2.5783998060999999E-4</v>
      </c>
      <c r="L722" s="157">
        <v>3.4411597869999999E-3</v>
      </c>
      <c r="M722" s="157">
        <v>2.4322070669999997E-6</v>
      </c>
      <c r="N722" s="157">
        <v>2.2376305016399999E-6</v>
      </c>
      <c r="O722" s="126">
        <v>6.258743528E-7</v>
      </c>
    </row>
    <row r="723" spans="1:15" x14ac:dyDescent="0.25">
      <c r="A723" s="128" t="s">
        <v>16</v>
      </c>
      <c r="B723" s="157">
        <v>34019</v>
      </c>
      <c r="C723" s="157" t="s">
        <v>55</v>
      </c>
      <c r="D723" s="157" t="s">
        <v>53</v>
      </c>
      <c r="E723" s="157" t="s">
        <v>307</v>
      </c>
      <c r="F723" s="157" t="s">
        <v>130</v>
      </c>
      <c r="G723" s="157" t="s">
        <v>96</v>
      </c>
      <c r="H723" s="157" t="s">
        <v>115</v>
      </c>
      <c r="I723" s="157">
        <v>4.8684914680000002</v>
      </c>
      <c r="J723" s="157">
        <v>7.1779342898620007E-4</v>
      </c>
      <c r="K723" s="157">
        <v>8.3845307480000003E-4</v>
      </c>
      <c r="L723" s="157">
        <v>1.7540177170000001E-2</v>
      </c>
      <c r="M723" s="157">
        <v>8.5689855420000007E-6</v>
      </c>
      <c r="N723" s="157">
        <v>7.8834666986400004E-6</v>
      </c>
      <c r="O723" s="126">
        <v>2.034273336E-6</v>
      </c>
    </row>
    <row r="724" spans="1:15" x14ac:dyDescent="0.25">
      <c r="A724" s="128" t="s">
        <v>16</v>
      </c>
      <c r="B724" s="157">
        <v>34019</v>
      </c>
      <c r="C724" s="157" t="s">
        <v>55</v>
      </c>
      <c r="D724" s="157" t="s">
        <v>53</v>
      </c>
      <c r="E724" s="157" t="s">
        <v>308</v>
      </c>
      <c r="F724" s="157" t="s">
        <v>131</v>
      </c>
      <c r="G724" s="157" t="s">
        <v>96</v>
      </c>
      <c r="H724" s="157" t="s">
        <v>115</v>
      </c>
      <c r="I724" s="157">
        <v>2.7330666598</v>
      </c>
      <c r="J724" s="157">
        <v>1.0845130238900803E-3</v>
      </c>
      <c r="K724" s="157">
        <v>1.8319558625999998E-3</v>
      </c>
      <c r="L724" s="157">
        <v>2.5620455577E-2</v>
      </c>
      <c r="M724" s="157">
        <v>2.6864484214000004E-5</v>
      </c>
      <c r="N724" s="157">
        <v>2.4715325476880005E-5</v>
      </c>
      <c r="O724" s="126">
        <v>6.3466271280000005E-6</v>
      </c>
    </row>
    <row r="725" spans="1:15" x14ac:dyDescent="0.25">
      <c r="A725" s="128" t="s">
        <v>16</v>
      </c>
      <c r="B725" s="157">
        <v>34019</v>
      </c>
      <c r="C725" s="157" t="s">
        <v>55</v>
      </c>
      <c r="D725" s="157" t="s">
        <v>53</v>
      </c>
      <c r="E725" s="157" t="s">
        <v>309</v>
      </c>
      <c r="F725" s="157" t="s">
        <v>95</v>
      </c>
      <c r="G725" s="157" t="s">
        <v>96</v>
      </c>
      <c r="H725" s="157" t="s">
        <v>115</v>
      </c>
      <c r="I725" s="157">
        <v>2.8373786295000003</v>
      </c>
      <c r="J725" s="157">
        <v>3.6341896548210405E-4</v>
      </c>
      <c r="K725" s="157">
        <v>2.5112169439999999E-4</v>
      </c>
      <c r="L725" s="157">
        <v>1.0138594362999999E-2</v>
      </c>
      <c r="M725" s="157">
        <v>8.9283053449999999E-6</v>
      </c>
      <c r="N725" s="157">
        <v>8.2140409174000017E-6</v>
      </c>
      <c r="O725" s="126">
        <v>1.5632231198000004E-6</v>
      </c>
    </row>
    <row r="726" spans="1:15" x14ac:dyDescent="0.25">
      <c r="A726" s="128" t="s">
        <v>16</v>
      </c>
      <c r="B726" s="157">
        <v>34019</v>
      </c>
      <c r="C726" s="157" t="s">
        <v>55</v>
      </c>
      <c r="D726" s="157" t="s">
        <v>53</v>
      </c>
      <c r="E726" s="157" t="s">
        <v>310</v>
      </c>
      <c r="F726" s="157" t="s">
        <v>97</v>
      </c>
      <c r="G726" s="157" t="s">
        <v>96</v>
      </c>
      <c r="H726" s="157" t="s">
        <v>115</v>
      </c>
      <c r="I726" s="157">
        <v>11.939359455599998</v>
      </c>
      <c r="J726" s="157">
        <v>1.66678504602211E-3</v>
      </c>
      <c r="K726" s="157">
        <v>4.0060886719999996E-4</v>
      </c>
      <c r="L726" s="157">
        <v>2.8544674074999998E-2</v>
      </c>
      <c r="M726" s="157">
        <v>3.7361098101999997E-5</v>
      </c>
      <c r="N726" s="157">
        <v>3.4372210253840003E-5</v>
      </c>
      <c r="O726" s="126">
        <v>2.8221477909999999E-6</v>
      </c>
    </row>
    <row r="727" spans="1:15" x14ac:dyDescent="0.25">
      <c r="A727" s="128" t="s">
        <v>16</v>
      </c>
      <c r="B727" s="157">
        <v>34019</v>
      </c>
      <c r="C727" s="157" t="s">
        <v>55</v>
      </c>
      <c r="D727" s="157" t="s">
        <v>53</v>
      </c>
      <c r="E727" s="157" t="s">
        <v>311</v>
      </c>
      <c r="F727" s="157" t="s">
        <v>132</v>
      </c>
      <c r="G727" s="157" t="s">
        <v>96</v>
      </c>
      <c r="H727" s="157" t="s">
        <v>115</v>
      </c>
      <c r="I727" s="157">
        <v>0.28228612619999999</v>
      </c>
      <c r="J727" s="157">
        <v>4.8762265411780009E-5</v>
      </c>
      <c r="K727" s="157">
        <v>5.3384962512999996E-5</v>
      </c>
      <c r="L727" s="157">
        <v>1.2679833486000001E-3</v>
      </c>
      <c r="M727" s="157">
        <v>6.1604769830000004E-7</v>
      </c>
      <c r="N727" s="157">
        <v>5.6676388243600002E-7</v>
      </c>
      <c r="O727" s="126">
        <v>1.4245921308000001E-7</v>
      </c>
    </row>
    <row r="728" spans="1:15" x14ac:dyDescent="0.25">
      <c r="A728" s="128" t="s">
        <v>16</v>
      </c>
      <c r="B728" s="157">
        <v>34019</v>
      </c>
      <c r="C728" s="157" t="s">
        <v>55</v>
      </c>
      <c r="D728" s="157" t="s">
        <v>53</v>
      </c>
      <c r="E728" s="157" t="s">
        <v>312</v>
      </c>
      <c r="F728" s="157" t="s">
        <v>133</v>
      </c>
      <c r="G728" s="157" t="s">
        <v>96</v>
      </c>
      <c r="H728" s="157" t="s">
        <v>115</v>
      </c>
      <c r="I728" s="157">
        <v>0.2179478718</v>
      </c>
      <c r="J728" s="157">
        <v>2.9180454967599997E-5</v>
      </c>
      <c r="K728" s="157">
        <v>1.0635540689999999E-5</v>
      </c>
      <c r="L728" s="157">
        <v>9.3989178450000011E-4</v>
      </c>
      <c r="M728" s="157">
        <v>3.851024897E-7</v>
      </c>
      <c r="N728" s="157">
        <v>3.5429429052400007E-7</v>
      </c>
      <c r="O728" s="126">
        <v>7.5692365069999995E-8</v>
      </c>
    </row>
    <row r="729" spans="1:15" x14ac:dyDescent="0.25">
      <c r="A729" s="128" t="s">
        <v>16</v>
      </c>
      <c r="B729" s="157">
        <v>34019</v>
      </c>
      <c r="C729" s="157" t="s">
        <v>55</v>
      </c>
      <c r="D729" s="157" t="s">
        <v>53</v>
      </c>
      <c r="E729" s="157" t="s">
        <v>313</v>
      </c>
      <c r="F729" s="157" t="s">
        <v>134</v>
      </c>
      <c r="G729" s="157" t="s">
        <v>96</v>
      </c>
      <c r="H729" s="157" t="s">
        <v>115</v>
      </c>
      <c r="I729" s="157">
        <v>0.18227616559999998</v>
      </c>
      <c r="J729" s="157">
        <v>3.4365972059215991E-5</v>
      </c>
      <c r="K729" s="157">
        <v>6.326707487E-5</v>
      </c>
      <c r="L729" s="157">
        <v>8.2731894719999992E-4</v>
      </c>
      <c r="M729" s="157">
        <v>2.7746750583000003E-6</v>
      </c>
      <c r="N729" s="157">
        <v>2.5527010536360002E-6</v>
      </c>
      <c r="O729" s="126">
        <v>6.200668309000001E-7</v>
      </c>
    </row>
    <row r="730" spans="1:15" x14ac:dyDescent="0.25">
      <c r="A730" s="128" t="s">
        <v>16</v>
      </c>
      <c r="B730" s="157">
        <v>34019</v>
      </c>
      <c r="C730" s="157" t="s">
        <v>55</v>
      </c>
      <c r="D730" s="157" t="s">
        <v>53</v>
      </c>
      <c r="E730" s="157" t="s">
        <v>314</v>
      </c>
      <c r="F730" s="157" t="s">
        <v>135</v>
      </c>
      <c r="G730" s="157" t="s">
        <v>99</v>
      </c>
      <c r="H730" s="157" t="s">
        <v>115</v>
      </c>
      <c r="I730" s="157">
        <v>21114.7640956</v>
      </c>
      <c r="J730" s="157">
        <v>0.1117092323399615</v>
      </c>
      <c r="K730" s="157">
        <v>1.0063727637599999E-2</v>
      </c>
      <c r="L730" s="157">
        <v>0.94252658222999997</v>
      </c>
      <c r="M730" s="157">
        <v>9.6569550356999996E-4</v>
      </c>
      <c r="N730" s="157">
        <v>8.8843986328440011E-4</v>
      </c>
      <c r="O730" s="126">
        <v>7.0518658547000004E-5</v>
      </c>
    </row>
    <row r="731" spans="1:15" x14ac:dyDescent="0.25">
      <c r="A731" s="128" t="s">
        <v>16</v>
      </c>
      <c r="B731" s="157">
        <v>34019</v>
      </c>
      <c r="C731" s="157" t="s">
        <v>55</v>
      </c>
      <c r="D731" s="157" t="s">
        <v>53</v>
      </c>
      <c r="E731" s="157" t="s">
        <v>315</v>
      </c>
      <c r="F731" s="157" t="s">
        <v>135</v>
      </c>
      <c r="G731" s="157" t="s">
        <v>100</v>
      </c>
      <c r="H731" s="157" t="s">
        <v>115</v>
      </c>
      <c r="I731" s="157">
        <v>2348.3256041200002</v>
      </c>
      <c r="J731" s="157">
        <v>0.16974257658090502</v>
      </c>
      <c r="K731" s="157">
        <v>2.3654813465000001E-2</v>
      </c>
      <c r="L731" s="157">
        <v>1.68080135922</v>
      </c>
      <c r="M731" s="157">
        <v>3.1348353354299996E-3</v>
      </c>
      <c r="N731" s="157">
        <v>2.8840485085956003E-3</v>
      </c>
      <c r="O731" s="126">
        <v>1.8438957607000002E-4</v>
      </c>
    </row>
    <row r="732" spans="1:15" x14ac:dyDescent="0.25">
      <c r="A732" s="128" t="s">
        <v>16</v>
      </c>
      <c r="B732" s="157">
        <v>34019</v>
      </c>
      <c r="C732" s="157" t="s">
        <v>55</v>
      </c>
      <c r="D732" s="157" t="s">
        <v>53</v>
      </c>
      <c r="E732" s="157" t="s">
        <v>316</v>
      </c>
      <c r="F732" s="157" t="s">
        <v>98</v>
      </c>
      <c r="G732" s="157" t="s">
        <v>99</v>
      </c>
      <c r="H732" s="157" t="s">
        <v>115</v>
      </c>
      <c r="I732" s="157">
        <v>1854.7865999999999</v>
      </c>
      <c r="J732" s="157">
        <v>9.4361155259000008E-3</v>
      </c>
      <c r="K732" s="157">
        <v>8.4599649E-4</v>
      </c>
      <c r="L732" s="157">
        <v>7.9085022000000005E-2</v>
      </c>
      <c r="M732" s="157">
        <v>8.2138808999999998E-5</v>
      </c>
      <c r="N732" s="157">
        <v>7.5567704280000004E-5</v>
      </c>
      <c r="O732" s="126">
        <v>5.9224431000000003E-6</v>
      </c>
    </row>
    <row r="733" spans="1:15" x14ac:dyDescent="0.25">
      <c r="A733" s="128" t="s">
        <v>16</v>
      </c>
      <c r="B733" s="157">
        <v>34019</v>
      </c>
      <c r="C733" s="157" t="s">
        <v>55</v>
      </c>
      <c r="D733" s="157" t="s">
        <v>53</v>
      </c>
      <c r="E733" s="157" t="s">
        <v>317</v>
      </c>
      <c r="F733" s="157" t="s">
        <v>98</v>
      </c>
      <c r="G733" s="157" t="s">
        <v>100</v>
      </c>
      <c r="H733" s="157" t="s">
        <v>115</v>
      </c>
      <c r="I733" s="157">
        <v>741.19372999999996</v>
      </c>
      <c r="J733" s="157">
        <v>0.10194488631400001</v>
      </c>
      <c r="K733" s="157">
        <v>1.2786606000000001E-2</v>
      </c>
      <c r="L733" s="157">
        <v>1.1017294</v>
      </c>
      <c r="M733" s="157">
        <v>1.3872429E-3</v>
      </c>
      <c r="N733" s="157">
        <v>1.276263468E-3</v>
      </c>
      <c r="O733" s="126">
        <v>9.4605754999999998E-5</v>
      </c>
    </row>
    <row r="734" spans="1:15" x14ac:dyDescent="0.25">
      <c r="A734" s="128" t="s">
        <v>16</v>
      </c>
      <c r="B734" s="157">
        <v>34019</v>
      </c>
      <c r="C734" s="157" t="s">
        <v>55</v>
      </c>
      <c r="D734" s="157" t="s">
        <v>53</v>
      </c>
      <c r="E734" s="157" t="s">
        <v>318</v>
      </c>
      <c r="F734" s="157" t="s">
        <v>102</v>
      </c>
      <c r="G734" s="157" t="s">
        <v>99</v>
      </c>
      <c r="H734" s="157" t="s">
        <v>115</v>
      </c>
      <c r="I734" s="157">
        <v>145.34822</v>
      </c>
      <c r="J734" s="157">
        <v>5.7738759292000005E-4</v>
      </c>
      <c r="K734" s="157">
        <v>5.2841969999999998E-5</v>
      </c>
      <c r="L734" s="157">
        <v>4.5266068000000001E-3</v>
      </c>
      <c r="M734" s="157">
        <v>5.8032164999999999E-6</v>
      </c>
      <c r="N734" s="157">
        <v>5.3389591799999998E-6</v>
      </c>
      <c r="O734" s="126">
        <v>3.9168275999999998E-7</v>
      </c>
    </row>
    <row r="735" spans="1:15" x14ac:dyDescent="0.25">
      <c r="A735" s="128" t="s">
        <v>16</v>
      </c>
      <c r="B735" s="157">
        <v>34019</v>
      </c>
      <c r="C735" s="157" t="s">
        <v>55</v>
      </c>
      <c r="D735" s="157" t="s">
        <v>53</v>
      </c>
      <c r="E735" s="157" t="s">
        <v>319</v>
      </c>
      <c r="F735" s="157" t="s">
        <v>102</v>
      </c>
      <c r="G735" s="157" t="s">
        <v>100</v>
      </c>
      <c r="H735" s="157" t="s">
        <v>115</v>
      </c>
      <c r="I735" s="157">
        <v>54.165002189999996</v>
      </c>
      <c r="J735" s="157">
        <v>3.4780714688930001E-3</v>
      </c>
      <c r="K735" s="157">
        <v>5.6819644700000004E-4</v>
      </c>
      <c r="L735" s="157">
        <v>4.5856418199999999E-2</v>
      </c>
      <c r="M735" s="157">
        <v>5.0344414480000002E-5</v>
      </c>
      <c r="N735" s="157">
        <v>4.6316861321600003E-5</v>
      </c>
      <c r="O735" s="126">
        <v>4.3273117099999995E-6</v>
      </c>
    </row>
    <row r="736" spans="1:15" x14ac:dyDescent="0.25">
      <c r="A736" s="128" t="s">
        <v>16</v>
      </c>
      <c r="B736" s="157">
        <v>34019</v>
      </c>
      <c r="C736" s="157" t="s">
        <v>55</v>
      </c>
      <c r="D736" s="157" t="s">
        <v>53</v>
      </c>
      <c r="E736" s="157" t="s">
        <v>320</v>
      </c>
      <c r="F736" s="157" t="s">
        <v>103</v>
      </c>
      <c r="G736" s="157" t="s">
        <v>99</v>
      </c>
      <c r="H736" s="157" t="s">
        <v>115</v>
      </c>
      <c r="I736" s="157">
        <v>234.47931</v>
      </c>
      <c r="J736" s="157">
        <v>1.0557980531399999E-3</v>
      </c>
      <c r="K736" s="157">
        <v>1.0085205000000001E-4</v>
      </c>
      <c r="L736" s="157">
        <v>8.6309462999999993E-3</v>
      </c>
      <c r="M736" s="157">
        <v>1.1112082000000001E-5</v>
      </c>
      <c r="N736" s="157">
        <v>1.0223115440000001E-5</v>
      </c>
      <c r="O736" s="126">
        <v>7.4746947000000005E-7</v>
      </c>
    </row>
    <row r="737" spans="1:15" x14ac:dyDescent="0.25">
      <c r="A737" s="128" t="s">
        <v>16</v>
      </c>
      <c r="B737" s="157">
        <v>34019</v>
      </c>
      <c r="C737" s="157" t="s">
        <v>55</v>
      </c>
      <c r="D737" s="157" t="s">
        <v>53</v>
      </c>
      <c r="E737" s="157" t="s">
        <v>321</v>
      </c>
      <c r="F737" s="157" t="s">
        <v>103</v>
      </c>
      <c r="G737" s="157" t="s">
        <v>100</v>
      </c>
      <c r="H737" s="157" t="s">
        <v>115</v>
      </c>
      <c r="I737" s="157">
        <v>537.05042490000005</v>
      </c>
      <c r="J737" s="157">
        <v>7.4037187208390698E-2</v>
      </c>
      <c r="K737" s="157">
        <v>3.0598937964000001E-2</v>
      </c>
      <c r="L737" s="157">
        <v>1.9459685521999999</v>
      </c>
      <c r="M737" s="157">
        <v>9.6335258779999997E-4</v>
      </c>
      <c r="N737" s="157">
        <v>8.8628438077600013E-4</v>
      </c>
      <c r="O737" s="126">
        <v>1.825870221E-4</v>
      </c>
    </row>
    <row r="738" spans="1:15" x14ac:dyDescent="0.25">
      <c r="A738" s="128" t="s">
        <v>16</v>
      </c>
      <c r="B738" s="157">
        <v>34019</v>
      </c>
      <c r="C738" s="157" t="s">
        <v>55</v>
      </c>
      <c r="D738" s="157" t="s">
        <v>53</v>
      </c>
      <c r="E738" s="157" t="s">
        <v>322</v>
      </c>
      <c r="F738" s="157" t="s">
        <v>104</v>
      </c>
      <c r="G738" s="157" t="s">
        <v>99</v>
      </c>
      <c r="H738" s="157" t="s">
        <v>115</v>
      </c>
      <c r="I738" s="157">
        <v>2367.3508199999997</v>
      </c>
      <c r="J738" s="157">
        <v>4.5242284369999995E-3</v>
      </c>
      <c r="K738" s="157">
        <v>0</v>
      </c>
      <c r="L738" s="157">
        <v>0</v>
      </c>
      <c r="M738" s="157">
        <v>0</v>
      </c>
      <c r="N738" s="157">
        <v>0</v>
      </c>
      <c r="O738" s="126">
        <v>0</v>
      </c>
    </row>
    <row r="739" spans="1:15" x14ac:dyDescent="0.25">
      <c r="A739" s="128" t="s">
        <v>16</v>
      </c>
      <c r="B739" s="157">
        <v>34019</v>
      </c>
      <c r="C739" s="157" t="s">
        <v>55</v>
      </c>
      <c r="D739" s="157" t="s">
        <v>53</v>
      </c>
      <c r="E739" s="157" t="s">
        <v>323</v>
      </c>
      <c r="F739" s="157" t="s">
        <v>104</v>
      </c>
      <c r="G739" s="157" t="s">
        <v>100</v>
      </c>
      <c r="H739" s="157" t="s">
        <v>115</v>
      </c>
      <c r="I739" s="157">
        <v>929.56924400000003</v>
      </c>
      <c r="J739" s="157">
        <v>1.9460306869999999E-3</v>
      </c>
      <c r="K739" s="157">
        <v>0</v>
      </c>
      <c r="L739" s="157">
        <v>0</v>
      </c>
      <c r="M739" s="157">
        <v>0</v>
      </c>
      <c r="N739" s="157">
        <v>0</v>
      </c>
      <c r="O739" s="126">
        <v>0</v>
      </c>
    </row>
    <row r="740" spans="1:15" x14ac:dyDescent="0.25">
      <c r="A740" s="128" t="s">
        <v>16</v>
      </c>
      <c r="B740" s="157">
        <v>34019</v>
      </c>
      <c r="C740" s="157" t="s">
        <v>55</v>
      </c>
      <c r="D740" s="157" t="s">
        <v>53</v>
      </c>
      <c r="E740" s="157" t="s">
        <v>324</v>
      </c>
      <c r="F740" s="157" t="s">
        <v>136</v>
      </c>
      <c r="G740" s="157" t="s">
        <v>99</v>
      </c>
      <c r="H740" s="157" t="s">
        <v>115</v>
      </c>
      <c r="I740" s="157">
        <v>1124.1770145</v>
      </c>
      <c r="J740" s="157">
        <v>1.098906594140265E-2</v>
      </c>
      <c r="K740" s="157">
        <v>2.1704105217999997E-3</v>
      </c>
      <c r="L740" s="157">
        <v>0.18327174765000001</v>
      </c>
      <c r="M740" s="157">
        <v>6.8966489970000015E-5</v>
      </c>
      <c r="N740" s="157">
        <v>6.3449170772400014E-5</v>
      </c>
      <c r="O740" s="126">
        <v>1.4457588109E-5</v>
      </c>
    </row>
    <row r="741" spans="1:15" x14ac:dyDescent="0.25">
      <c r="A741" s="128" t="s">
        <v>16</v>
      </c>
      <c r="B741" s="157">
        <v>34019</v>
      </c>
      <c r="C741" s="157" t="s">
        <v>55</v>
      </c>
      <c r="D741" s="157" t="s">
        <v>53</v>
      </c>
      <c r="E741" s="157" t="s">
        <v>325</v>
      </c>
      <c r="F741" s="157" t="s">
        <v>136</v>
      </c>
      <c r="G741" s="157" t="s">
        <v>100</v>
      </c>
      <c r="H741" s="157" t="s">
        <v>115</v>
      </c>
      <c r="I741" s="157">
        <v>71.867634820000006</v>
      </c>
      <c r="J741" s="157">
        <v>7.3065898312619998E-3</v>
      </c>
      <c r="K741" s="157">
        <v>2.8999266836000001E-3</v>
      </c>
      <c r="L741" s="157">
        <v>0.25849212489000001</v>
      </c>
      <c r="M741" s="157">
        <v>1.0433115364999999E-4</v>
      </c>
      <c r="N741" s="157">
        <v>9.5984661357999989E-5</v>
      </c>
      <c r="O741" s="126">
        <v>2.0954258771999999E-5</v>
      </c>
    </row>
    <row r="742" spans="1:15" x14ac:dyDescent="0.25">
      <c r="A742" s="128" t="s">
        <v>16</v>
      </c>
      <c r="B742" s="157">
        <v>34019</v>
      </c>
      <c r="C742" s="157" t="s">
        <v>55</v>
      </c>
      <c r="D742" s="157" t="s">
        <v>53</v>
      </c>
      <c r="E742" s="157" t="s">
        <v>326</v>
      </c>
      <c r="F742" s="157" t="s">
        <v>137</v>
      </c>
      <c r="G742" s="157" t="s">
        <v>100</v>
      </c>
      <c r="H742" s="157" t="s">
        <v>115</v>
      </c>
      <c r="I742" s="157">
        <v>247.69634215000002</v>
      </c>
      <c r="J742" s="157">
        <v>1.0898780900564002E-2</v>
      </c>
      <c r="K742" s="157">
        <v>3.9091992929999996E-3</v>
      </c>
      <c r="L742" s="157">
        <v>0.33445101021000001</v>
      </c>
      <c r="M742" s="157">
        <v>1.1675403859999999E-4</v>
      </c>
      <c r="N742" s="157">
        <v>1.0741371551199999E-4</v>
      </c>
      <c r="O742" s="126">
        <v>2.419365066E-5</v>
      </c>
    </row>
    <row r="743" spans="1:15" x14ac:dyDescent="0.25">
      <c r="A743" s="128" t="s">
        <v>16</v>
      </c>
      <c r="B743" s="157">
        <v>34019</v>
      </c>
      <c r="C743" s="157" t="s">
        <v>55</v>
      </c>
      <c r="D743" s="157" t="s">
        <v>53</v>
      </c>
      <c r="E743" s="157" t="s">
        <v>327</v>
      </c>
      <c r="F743" s="157" t="s">
        <v>138</v>
      </c>
      <c r="G743" s="157" t="s">
        <v>100</v>
      </c>
      <c r="H743" s="157" t="s">
        <v>115</v>
      </c>
      <c r="I743" s="157">
        <v>451.17410000000001</v>
      </c>
      <c r="J743" s="157">
        <v>1.22440776039E-2</v>
      </c>
      <c r="K743" s="157">
        <v>1.5089792699999999E-3</v>
      </c>
      <c r="L743" s="157">
        <v>0.13606533799999998</v>
      </c>
      <c r="M743" s="157">
        <v>1.54089121E-4</v>
      </c>
      <c r="N743" s="157">
        <v>1.4176199132000001E-4</v>
      </c>
      <c r="O743" s="126">
        <v>1.0881633399999999E-5</v>
      </c>
    </row>
    <row r="744" spans="1:15" x14ac:dyDescent="0.25">
      <c r="A744" s="128" t="s">
        <v>16</v>
      </c>
      <c r="B744" s="157">
        <v>34019</v>
      </c>
      <c r="C744" s="157" t="s">
        <v>55</v>
      </c>
      <c r="D744" s="157" t="s">
        <v>53</v>
      </c>
      <c r="E744" s="157" t="s">
        <v>328</v>
      </c>
      <c r="F744" s="157" t="s">
        <v>139</v>
      </c>
      <c r="G744" s="157" t="s">
        <v>99</v>
      </c>
      <c r="H744" s="157" t="s">
        <v>115</v>
      </c>
      <c r="I744" s="157">
        <v>7682.2649520000004</v>
      </c>
      <c r="J744" s="157">
        <v>0.11419867768692001</v>
      </c>
      <c r="K744" s="157">
        <v>2.912926029E-2</v>
      </c>
      <c r="L744" s="157">
        <v>2.4517166752000001</v>
      </c>
      <c r="M744" s="157">
        <v>9.2464022219999995E-4</v>
      </c>
      <c r="N744" s="157">
        <v>8.5066900442400009E-4</v>
      </c>
      <c r="O744" s="126">
        <v>1.9387301109000002E-4</v>
      </c>
    </row>
    <row r="745" spans="1:15" x14ac:dyDescent="0.25">
      <c r="A745" s="128" t="s">
        <v>16</v>
      </c>
      <c r="B745" s="157">
        <v>34019</v>
      </c>
      <c r="C745" s="157" t="s">
        <v>55</v>
      </c>
      <c r="D745" s="157" t="s">
        <v>53</v>
      </c>
      <c r="E745" s="157" t="s">
        <v>329</v>
      </c>
      <c r="F745" s="157" t="s">
        <v>139</v>
      </c>
      <c r="G745" s="157" t="s">
        <v>100</v>
      </c>
      <c r="H745" s="157" t="s">
        <v>115</v>
      </c>
      <c r="I745" s="157">
        <v>491.11535696999999</v>
      </c>
      <c r="J745" s="157">
        <v>9.3570132823986019E-2</v>
      </c>
      <c r="K745" s="157">
        <v>3.9414853785000002E-2</v>
      </c>
      <c r="L745" s="157">
        <v>3.5145495805999998</v>
      </c>
      <c r="M745" s="157">
        <v>1.4132581661E-3</v>
      </c>
      <c r="N745" s="157">
        <v>1.3001975128120002E-3</v>
      </c>
      <c r="O745" s="126">
        <v>2.8480922985999997E-4</v>
      </c>
    </row>
    <row r="746" spans="1:15" x14ac:dyDescent="0.25">
      <c r="A746" s="128" t="s">
        <v>16</v>
      </c>
      <c r="B746" s="157">
        <v>34019</v>
      </c>
      <c r="C746" s="157" t="s">
        <v>55</v>
      </c>
      <c r="D746" s="157" t="s">
        <v>53</v>
      </c>
      <c r="E746" s="157" t="s">
        <v>330</v>
      </c>
      <c r="F746" s="157" t="s">
        <v>140</v>
      </c>
      <c r="G746" s="157" t="s">
        <v>100</v>
      </c>
      <c r="H746" s="157" t="s">
        <v>115</v>
      </c>
      <c r="I746" s="157">
        <v>41.779187453000006</v>
      </c>
      <c r="J746" s="157">
        <v>1.0563217251668663E-2</v>
      </c>
      <c r="K746" s="157">
        <v>7.1562895710000005E-3</v>
      </c>
      <c r="L746" s="157">
        <v>0.39094913403299997</v>
      </c>
      <c r="M746" s="157">
        <v>2.3494337386000002E-4</v>
      </c>
      <c r="N746" s="157">
        <v>2.161479039512E-4</v>
      </c>
      <c r="O746" s="126">
        <v>4.8047900683999994E-5</v>
      </c>
    </row>
    <row r="747" spans="1:15" x14ac:dyDescent="0.25">
      <c r="A747" s="128" t="s">
        <v>16</v>
      </c>
      <c r="B747" s="157">
        <v>34019</v>
      </c>
      <c r="C747" s="157" t="s">
        <v>55</v>
      </c>
      <c r="D747" s="157" t="s">
        <v>53</v>
      </c>
      <c r="E747" s="157" t="s">
        <v>331</v>
      </c>
      <c r="F747" s="157" t="s">
        <v>105</v>
      </c>
      <c r="G747" s="157" t="s">
        <v>100</v>
      </c>
      <c r="H747" s="157" t="s">
        <v>115</v>
      </c>
      <c r="I747" s="157">
        <v>1432.8608955099999</v>
      </c>
      <c r="J747" s="157">
        <v>0.32450999218891102</v>
      </c>
      <c r="K747" s="157">
        <v>0.11856669662000001</v>
      </c>
      <c r="L747" s="157">
        <v>9.9454977950999996</v>
      </c>
      <c r="M747" s="157">
        <v>6.3909673335000002E-3</v>
      </c>
      <c r="N747" s="157">
        <v>5.8796899468200004E-3</v>
      </c>
      <c r="O747" s="126">
        <v>9.1444865800000008E-4</v>
      </c>
    </row>
    <row r="748" spans="1:15" x14ac:dyDescent="0.25">
      <c r="A748" s="128" t="s">
        <v>16</v>
      </c>
      <c r="B748" s="157">
        <v>34019</v>
      </c>
      <c r="C748" s="157" t="s">
        <v>55</v>
      </c>
      <c r="D748" s="157" t="s">
        <v>53</v>
      </c>
      <c r="E748" s="157" t="s">
        <v>332</v>
      </c>
      <c r="F748" s="157" t="s">
        <v>141</v>
      </c>
      <c r="G748" s="157" t="s">
        <v>99</v>
      </c>
      <c r="H748" s="157" t="s">
        <v>115</v>
      </c>
      <c r="I748" s="157">
        <v>378.39756190000003</v>
      </c>
      <c r="J748" s="157">
        <v>6.5788877369714008E-3</v>
      </c>
      <c r="K748" s="157">
        <v>1.0474445516999999E-3</v>
      </c>
      <c r="L748" s="157">
        <v>9.5715991029999975E-2</v>
      </c>
      <c r="M748" s="157">
        <v>6.523920660000001E-5</v>
      </c>
      <c r="N748" s="157">
        <v>6.0020070071999999E-5</v>
      </c>
      <c r="O748" s="126">
        <v>6.842446323999999E-6</v>
      </c>
    </row>
    <row r="749" spans="1:15" x14ac:dyDescent="0.25">
      <c r="A749" s="128" t="s">
        <v>16</v>
      </c>
      <c r="B749" s="157">
        <v>34019</v>
      </c>
      <c r="C749" s="157" t="s">
        <v>55</v>
      </c>
      <c r="D749" s="157" t="s">
        <v>53</v>
      </c>
      <c r="E749" s="157" t="s">
        <v>333</v>
      </c>
      <c r="F749" s="157" t="s">
        <v>141</v>
      </c>
      <c r="G749" s="157" t="s">
        <v>100</v>
      </c>
      <c r="H749" s="157" t="s">
        <v>115</v>
      </c>
      <c r="I749" s="157">
        <v>1077.3367755249999</v>
      </c>
      <c r="J749" s="157">
        <v>2.406492307078582E-2</v>
      </c>
      <c r="K749" s="157">
        <v>4.3471520877999999E-3</v>
      </c>
      <c r="L749" s="157">
        <v>0.39292299382199986</v>
      </c>
      <c r="M749" s="157">
        <v>2.6778452944999998E-4</v>
      </c>
      <c r="N749" s="157">
        <v>2.4636176709400004E-4</v>
      </c>
      <c r="O749" s="126">
        <v>2.8159532056999999E-5</v>
      </c>
    </row>
    <row r="750" spans="1:15" x14ac:dyDescent="0.25">
      <c r="A750" s="128" t="s">
        <v>16</v>
      </c>
      <c r="B750" s="157">
        <v>34019</v>
      </c>
      <c r="C750" s="157" t="s">
        <v>55</v>
      </c>
      <c r="D750" s="157" t="s">
        <v>53</v>
      </c>
      <c r="E750" s="157" t="s">
        <v>334</v>
      </c>
      <c r="F750" s="157" t="s">
        <v>142</v>
      </c>
      <c r="G750" s="157" t="s">
        <v>107</v>
      </c>
      <c r="H750" s="157" t="s">
        <v>115</v>
      </c>
      <c r="I750" s="157">
        <v>1.08445876</v>
      </c>
      <c r="J750" s="157">
        <v>8.9217498078999983E-5</v>
      </c>
      <c r="K750" s="157">
        <v>3.7653105999999997E-5</v>
      </c>
      <c r="L750" s="157">
        <v>3.4388881000000002E-3</v>
      </c>
      <c r="M750" s="157">
        <v>1.42460055E-6</v>
      </c>
      <c r="N750" s="157">
        <v>1.3106325060000002E-6</v>
      </c>
      <c r="O750" s="126">
        <v>2.7808485000000003E-7</v>
      </c>
    </row>
    <row r="751" spans="1:15" x14ac:dyDescent="0.25">
      <c r="A751" s="128" t="s">
        <v>16</v>
      </c>
      <c r="B751" s="157">
        <v>34019</v>
      </c>
      <c r="C751" s="157" t="s">
        <v>55</v>
      </c>
      <c r="D751" s="157" t="s">
        <v>53</v>
      </c>
      <c r="E751" s="157" t="s">
        <v>335</v>
      </c>
      <c r="F751" s="157" t="s">
        <v>143</v>
      </c>
      <c r="G751" s="157" t="s">
        <v>107</v>
      </c>
      <c r="H751" s="157" t="s">
        <v>115</v>
      </c>
      <c r="I751" s="157">
        <v>0.59568846399999997</v>
      </c>
      <c r="J751" s="157">
        <v>1.8262958156573501E-4</v>
      </c>
      <c r="K751" s="157">
        <v>2.3072160470000001E-4</v>
      </c>
      <c r="L751" s="157">
        <v>5.5296354610000001E-3</v>
      </c>
      <c r="M751" s="157">
        <v>4.9153102800000011E-6</v>
      </c>
      <c r="N751" s="157">
        <v>4.5220854576000004E-6</v>
      </c>
      <c r="O751" s="126">
        <v>1.1190460550000001E-6</v>
      </c>
    </row>
    <row r="752" spans="1:15" x14ac:dyDescent="0.25">
      <c r="A752" s="128" t="s">
        <v>16</v>
      </c>
      <c r="B752" s="157">
        <v>34019</v>
      </c>
      <c r="C752" s="157" t="s">
        <v>55</v>
      </c>
      <c r="D752" s="157" t="s">
        <v>53</v>
      </c>
      <c r="E752" s="157" t="s">
        <v>336</v>
      </c>
      <c r="F752" s="157" t="s">
        <v>144</v>
      </c>
      <c r="G752" s="157" t="s">
        <v>107</v>
      </c>
      <c r="H752" s="157" t="s">
        <v>115</v>
      </c>
      <c r="I752" s="157">
        <v>4.0323531500000005</v>
      </c>
      <c r="J752" s="157">
        <v>2.6599493292070003E-4</v>
      </c>
      <c r="K752" s="157">
        <v>3.46631602E-4</v>
      </c>
      <c r="L752" s="157">
        <v>4.4569323399999998E-3</v>
      </c>
      <c r="M752" s="157">
        <v>2.8344166699999996E-6</v>
      </c>
      <c r="N752" s="157">
        <v>2.6076633364000003E-6</v>
      </c>
      <c r="O752" s="126">
        <v>7.5338230300000003E-7</v>
      </c>
    </row>
    <row r="753" spans="1:15" x14ac:dyDescent="0.25">
      <c r="A753" s="128" t="s">
        <v>16</v>
      </c>
      <c r="B753" s="157">
        <v>34019</v>
      </c>
      <c r="C753" s="157" t="s">
        <v>55</v>
      </c>
      <c r="D753" s="157" t="s">
        <v>53</v>
      </c>
      <c r="E753" s="157" t="s">
        <v>337</v>
      </c>
      <c r="F753" s="157" t="s">
        <v>145</v>
      </c>
      <c r="G753" s="157" t="s">
        <v>107</v>
      </c>
      <c r="H753" s="157" t="s">
        <v>115</v>
      </c>
      <c r="I753" s="157">
        <v>1.8328882759999998</v>
      </c>
      <c r="J753" s="157">
        <v>8.6866634388310009E-5</v>
      </c>
      <c r="K753" s="157">
        <v>3.5147949329999994E-5</v>
      </c>
      <c r="L753" s="157">
        <v>2.9905577300000001E-3</v>
      </c>
      <c r="M753" s="157">
        <v>1.1244941820000001E-6</v>
      </c>
      <c r="N753" s="157">
        <v>1.03453464744E-6</v>
      </c>
      <c r="O753" s="126">
        <v>2.3109945760000001E-7</v>
      </c>
    </row>
    <row r="754" spans="1:15" x14ac:dyDescent="0.25">
      <c r="A754" s="128" t="s">
        <v>16</v>
      </c>
      <c r="B754" s="157">
        <v>34019</v>
      </c>
      <c r="C754" s="157" t="s">
        <v>55</v>
      </c>
      <c r="D754" s="157" t="s">
        <v>53</v>
      </c>
      <c r="E754" s="157" t="s">
        <v>338</v>
      </c>
      <c r="F754" s="157" t="s">
        <v>106</v>
      </c>
      <c r="G754" s="157" t="s">
        <v>107</v>
      </c>
      <c r="H754" s="157" t="s">
        <v>115</v>
      </c>
      <c r="I754" s="157">
        <v>33.25163749</v>
      </c>
      <c r="J754" s="157">
        <v>1.3167160027414979E-3</v>
      </c>
      <c r="K754" s="157">
        <v>6.0103628600000005E-4</v>
      </c>
      <c r="L754" s="157">
        <v>2.8266486429999998E-2</v>
      </c>
      <c r="M754" s="157">
        <v>1.7934133100000004E-5</v>
      </c>
      <c r="N754" s="157">
        <v>1.6499402451999998E-5</v>
      </c>
      <c r="O754" s="126">
        <v>2.5273018100000004E-6</v>
      </c>
    </row>
    <row r="755" spans="1:15" x14ac:dyDescent="0.25">
      <c r="A755" s="128" t="s">
        <v>16</v>
      </c>
      <c r="B755" s="157">
        <v>34019</v>
      </c>
      <c r="C755" s="157" t="s">
        <v>55</v>
      </c>
      <c r="D755" s="157" t="s">
        <v>53</v>
      </c>
      <c r="E755" s="157" t="s">
        <v>339</v>
      </c>
      <c r="F755" s="157" t="s">
        <v>146</v>
      </c>
      <c r="G755" s="157" t="s">
        <v>107</v>
      </c>
      <c r="H755" s="157" t="s">
        <v>115</v>
      </c>
      <c r="I755" s="157">
        <v>161.73702563000001</v>
      </c>
      <c r="J755" s="157">
        <v>3.4592308956960002E-3</v>
      </c>
      <c r="K755" s="157">
        <v>8.0307452900000003E-4</v>
      </c>
      <c r="L755" s="157">
        <v>9.4086523140000003E-2</v>
      </c>
      <c r="M755" s="157">
        <v>2.298268354E-5</v>
      </c>
      <c r="N755" s="157">
        <v>2.1144068856800002E-5</v>
      </c>
      <c r="O755" s="126">
        <v>5.5018859650000004E-6</v>
      </c>
    </row>
    <row r="756" spans="1:15" x14ac:dyDescent="0.25">
      <c r="A756" s="128" t="s">
        <v>16</v>
      </c>
      <c r="B756" s="157">
        <v>34019</v>
      </c>
      <c r="C756" s="157" t="s">
        <v>55</v>
      </c>
      <c r="D756" s="157" t="s">
        <v>53</v>
      </c>
      <c r="E756" s="157" t="s">
        <v>340</v>
      </c>
      <c r="F756" s="157" t="s">
        <v>147</v>
      </c>
      <c r="G756" s="157" t="s">
        <v>107</v>
      </c>
      <c r="H756" s="157" t="s">
        <v>115</v>
      </c>
      <c r="I756" s="157">
        <v>2.5202205800000002</v>
      </c>
      <c r="J756" s="157">
        <v>3.8566179842899998E-4</v>
      </c>
      <c r="K756" s="157">
        <v>5.5117698E-4</v>
      </c>
      <c r="L756" s="157">
        <v>7.0869436000000003E-3</v>
      </c>
      <c r="M756" s="157">
        <v>4.5069898000000005E-6</v>
      </c>
      <c r="N756" s="157">
        <v>4.1464306159999999E-6</v>
      </c>
      <c r="O756" s="126">
        <v>1.1979489600000001E-6</v>
      </c>
    </row>
    <row r="757" spans="1:15" x14ac:dyDescent="0.25">
      <c r="A757" s="128" t="s">
        <v>16</v>
      </c>
      <c r="B757" s="157">
        <v>34019</v>
      </c>
      <c r="C757" s="157" t="s">
        <v>55</v>
      </c>
      <c r="D757" s="157" t="s">
        <v>53</v>
      </c>
      <c r="E757" s="157" t="s">
        <v>341</v>
      </c>
      <c r="F757" s="157" t="s">
        <v>148</v>
      </c>
      <c r="G757" s="157" t="s">
        <v>107</v>
      </c>
      <c r="H757" s="157" t="s">
        <v>115</v>
      </c>
      <c r="I757" s="157">
        <v>5.0709905829999995</v>
      </c>
      <c r="J757" s="157">
        <v>5.560021869411301E-4</v>
      </c>
      <c r="K757" s="157">
        <v>6.5792870470000007E-4</v>
      </c>
      <c r="L757" s="157">
        <v>1.3391886367E-2</v>
      </c>
      <c r="M757" s="157">
        <v>7.1280521579999999E-6</v>
      </c>
      <c r="N757" s="157">
        <v>6.5578079853599998E-6</v>
      </c>
      <c r="O757" s="126">
        <v>1.7213073236000002E-6</v>
      </c>
    </row>
    <row r="758" spans="1:15" x14ac:dyDescent="0.25">
      <c r="A758" s="128" t="s">
        <v>16</v>
      </c>
      <c r="B758" s="157">
        <v>34019</v>
      </c>
      <c r="C758" s="157" t="s">
        <v>55</v>
      </c>
      <c r="D758" s="157" t="s">
        <v>53</v>
      </c>
      <c r="E758" s="157" t="s">
        <v>342</v>
      </c>
      <c r="F758" s="157" t="s">
        <v>149</v>
      </c>
      <c r="G758" s="157" t="s">
        <v>107</v>
      </c>
      <c r="H758" s="157" t="s">
        <v>115</v>
      </c>
      <c r="I758" s="157">
        <v>0.70260712599999997</v>
      </c>
      <c r="J758" s="157">
        <v>2.2122904762170002E-4</v>
      </c>
      <c r="K758" s="157">
        <v>3.0163022699999996E-4</v>
      </c>
      <c r="L758" s="157">
        <v>4.786182830000001E-3</v>
      </c>
      <c r="M758" s="157">
        <v>9.1386063599999994E-6</v>
      </c>
      <c r="N758" s="157">
        <v>8.4075178511999989E-6</v>
      </c>
      <c r="O758" s="126">
        <v>1.8971242310000001E-6</v>
      </c>
    </row>
    <row r="759" spans="1:15" x14ac:dyDescent="0.25">
      <c r="A759" s="128" t="s">
        <v>16</v>
      </c>
      <c r="B759" s="157">
        <v>34019</v>
      </c>
      <c r="C759" s="157" t="s">
        <v>55</v>
      </c>
      <c r="D759" s="157" t="s">
        <v>53</v>
      </c>
      <c r="E759" s="157" t="s">
        <v>343</v>
      </c>
      <c r="F759" s="157" t="s">
        <v>108</v>
      </c>
      <c r="G759" s="157" t="s">
        <v>109</v>
      </c>
      <c r="H759" s="157" t="s">
        <v>115</v>
      </c>
      <c r="I759" s="157">
        <v>2386.9510300000002</v>
      </c>
      <c r="J759" s="157">
        <v>8.9910607919090016E-2</v>
      </c>
      <c r="K759" s="157">
        <v>2.47083606E-2</v>
      </c>
      <c r="L759" s="157">
        <v>2.0802970800000002</v>
      </c>
      <c r="M759" s="157">
        <v>9.8200628000000008E-4</v>
      </c>
      <c r="N759" s="157">
        <v>9.0344577760000013E-4</v>
      </c>
      <c r="O759" s="126">
        <v>1.64524451E-4</v>
      </c>
    </row>
    <row r="760" spans="1:15" x14ac:dyDescent="0.25">
      <c r="A760" s="128" t="s">
        <v>16</v>
      </c>
      <c r="B760" s="157">
        <v>34019</v>
      </c>
      <c r="C760" s="157" t="s">
        <v>55</v>
      </c>
      <c r="D760" s="157" t="s">
        <v>53</v>
      </c>
      <c r="E760" s="157" t="s">
        <v>344</v>
      </c>
      <c r="F760" s="157" t="s">
        <v>110</v>
      </c>
      <c r="G760" s="157" t="s">
        <v>109</v>
      </c>
      <c r="H760" s="157" t="s">
        <v>115</v>
      </c>
      <c r="I760" s="157">
        <v>420.06409440900001</v>
      </c>
      <c r="J760" s="157">
        <v>2.3910724808566548E-2</v>
      </c>
      <c r="K760" s="157">
        <v>6.414014058400001E-3</v>
      </c>
      <c r="L760" s="157">
        <v>0.40860877763299996</v>
      </c>
      <c r="M760" s="157">
        <v>4.0581627418000003E-4</v>
      </c>
      <c r="N760" s="157">
        <v>3.733509722456E-4</v>
      </c>
      <c r="O760" s="126">
        <v>4.0666930158000007E-5</v>
      </c>
    </row>
    <row r="761" spans="1:15" x14ac:dyDescent="0.25">
      <c r="A761" s="128" t="s">
        <v>16</v>
      </c>
      <c r="B761" s="157">
        <v>34019</v>
      </c>
      <c r="C761" s="157" t="s">
        <v>55</v>
      </c>
      <c r="D761" s="157" t="s">
        <v>53</v>
      </c>
      <c r="E761" s="157" t="s">
        <v>345</v>
      </c>
      <c r="F761" s="157" t="s">
        <v>111</v>
      </c>
      <c r="G761" s="157" t="s">
        <v>109</v>
      </c>
      <c r="H761" s="157" t="s">
        <v>115</v>
      </c>
      <c r="I761" s="157">
        <v>87.245247520000007</v>
      </c>
      <c r="J761" s="157">
        <v>9.7329766087578991E-3</v>
      </c>
      <c r="K761" s="157">
        <v>3.649312542E-3</v>
      </c>
      <c r="L761" s="157">
        <v>0.19728131700000001</v>
      </c>
      <c r="M761" s="157">
        <v>1.8051768480000001E-4</v>
      </c>
      <c r="N761" s="157">
        <v>1.6607627001600004E-4</v>
      </c>
      <c r="O761" s="126">
        <v>2.1797661689999998E-5</v>
      </c>
    </row>
    <row r="762" spans="1:15" x14ac:dyDescent="0.25">
      <c r="A762" s="128" t="s">
        <v>16</v>
      </c>
      <c r="B762" s="157">
        <v>34019</v>
      </c>
      <c r="C762" s="157" t="s">
        <v>55</v>
      </c>
      <c r="D762" s="157" t="s">
        <v>53</v>
      </c>
      <c r="E762" s="157" t="s">
        <v>346</v>
      </c>
      <c r="F762" s="157" t="s">
        <v>150</v>
      </c>
      <c r="G762" s="157" t="s">
        <v>109</v>
      </c>
      <c r="H762" s="157" t="s">
        <v>115</v>
      </c>
      <c r="I762" s="157">
        <v>125.12902124</v>
      </c>
      <c r="J762" s="157">
        <v>1.6426501998241902E-2</v>
      </c>
      <c r="K762" s="157">
        <v>7.0510758840000003E-3</v>
      </c>
      <c r="L762" s="157">
        <v>0.51916030098999999</v>
      </c>
      <c r="M762" s="157">
        <v>2.5115780451999994E-4</v>
      </c>
      <c r="N762" s="157">
        <v>2.3106518015840002E-4</v>
      </c>
      <c r="O762" s="126">
        <v>4.6917614740000005E-5</v>
      </c>
    </row>
    <row r="763" spans="1:15" x14ac:dyDescent="0.25">
      <c r="A763" s="128" t="s">
        <v>16</v>
      </c>
      <c r="B763" s="157">
        <v>34019</v>
      </c>
      <c r="C763" s="157" t="s">
        <v>55</v>
      </c>
      <c r="D763" s="157" t="s">
        <v>53</v>
      </c>
      <c r="E763" s="157" t="s">
        <v>347</v>
      </c>
      <c r="F763" s="157" t="s">
        <v>151</v>
      </c>
      <c r="G763" s="157" t="s">
        <v>109</v>
      </c>
      <c r="H763" s="157" t="s">
        <v>115</v>
      </c>
      <c r="I763" s="157">
        <v>1152.436260704</v>
      </c>
      <c r="J763" s="157">
        <v>4.3796129077496943E-2</v>
      </c>
      <c r="K763" s="157">
        <v>1.014415635093E-2</v>
      </c>
      <c r="L763" s="157">
        <v>0.81419081010899996</v>
      </c>
      <c r="M763" s="157">
        <v>6.9123081763799988E-4</v>
      </c>
      <c r="N763" s="157">
        <v>6.3593235222696002E-4</v>
      </c>
      <c r="O763" s="126">
        <v>7.2810102992599992E-5</v>
      </c>
    </row>
    <row r="764" spans="1:15" x14ac:dyDescent="0.25">
      <c r="A764" s="128" t="s">
        <v>16</v>
      </c>
      <c r="B764" s="157">
        <v>34019</v>
      </c>
      <c r="C764" s="157" t="s">
        <v>55</v>
      </c>
      <c r="D764" s="157" t="s">
        <v>53</v>
      </c>
      <c r="E764" s="157" t="s">
        <v>348</v>
      </c>
      <c r="F764" s="157" t="s">
        <v>112</v>
      </c>
      <c r="G764" s="157" t="s">
        <v>109</v>
      </c>
      <c r="H764" s="157" t="s">
        <v>115</v>
      </c>
      <c r="I764" s="157">
        <v>14.70252837</v>
      </c>
      <c r="J764" s="157">
        <v>1.4877986731756682E-3</v>
      </c>
      <c r="K764" s="157">
        <v>4.6069639049999998E-4</v>
      </c>
      <c r="L764" s="157">
        <v>4.0074140223999993E-2</v>
      </c>
      <c r="M764" s="157">
        <v>2.4789512947000003E-5</v>
      </c>
      <c r="N764" s="157">
        <v>2.2806351911240001E-5</v>
      </c>
      <c r="O764" s="126">
        <v>3.4432542259999999E-6</v>
      </c>
    </row>
    <row r="765" spans="1:15" x14ac:dyDescent="0.25">
      <c r="A765" s="128" t="s">
        <v>16</v>
      </c>
      <c r="B765" s="157">
        <v>34019</v>
      </c>
      <c r="C765" s="157" t="s">
        <v>55</v>
      </c>
      <c r="D765" s="157" t="s">
        <v>53</v>
      </c>
      <c r="E765" s="157" t="s">
        <v>349</v>
      </c>
      <c r="F765" s="157" t="s">
        <v>152</v>
      </c>
      <c r="G765" s="157" t="s">
        <v>114</v>
      </c>
      <c r="H765" s="157" t="s">
        <v>115</v>
      </c>
      <c r="I765" s="157">
        <v>213.0128283</v>
      </c>
      <c r="J765" s="157">
        <v>3.3242902841307998E-3</v>
      </c>
      <c r="K765" s="157">
        <v>1.001699434E-3</v>
      </c>
      <c r="L765" s="157">
        <v>8.7305025600000002E-2</v>
      </c>
      <c r="M765" s="157">
        <v>2.9674376599999999E-5</v>
      </c>
      <c r="N765" s="157">
        <v>2.7300426472000004E-5</v>
      </c>
      <c r="O765" s="126">
        <v>6.18276594E-6</v>
      </c>
    </row>
    <row r="766" spans="1:15" x14ac:dyDescent="0.25">
      <c r="A766" s="128" t="s">
        <v>16</v>
      </c>
      <c r="B766" s="157">
        <v>34019</v>
      </c>
      <c r="C766" s="157" t="s">
        <v>55</v>
      </c>
      <c r="D766" s="157" t="s">
        <v>53</v>
      </c>
      <c r="E766" s="157" t="s">
        <v>350</v>
      </c>
      <c r="F766" s="157" t="s">
        <v>153</v>
      </c>
      <c r="G766" s="157" t="s">
        <v>114</v>
      </c>
      <c r="H766" s="157" t="s">
        <v>115</v>
      </c>
      <c r="I766" s="157">
        <v>0.49670692999999999</v>
      </c>
      <c r="J766" s="157">
        <v>4.2531970516900003E-5</v>
      </c>
      <c r="K766" s="157">
        <v>9.2448592000000013E-6</v>
      </c>
      <c r="L766" s="157">
        <v>7.3854397999999991E-4</v>
      </c>
      <c r="M766" s="157">
        <v>9.9526042000000002E-7</v>
      </c>
      <c r="N766" s="157">
        <v>9.1563958640000008E-7</v>
      </c>
      <c r="O766" s="126">
        <v>7.0737887999999999E-8</v>
      </c>
    </row>
    <row r="767" spans="1:15" x14ac:dyDescent="0.25">
      <c r="A767" s="128" t="s">
        <v>16</v>
      </c>
      <c r="B767" s="157">
        <v>34019</v>
      </c>
      <c r="C767" s="157" t="s">
        <v>55</v>
      </c>
      <c r="D767" s="157" t="s">
        <v>53</v>
      </c>
      <c r="E767" s="157" t="s">
        <v>351</v>
      </c>
      <c r="F767" s="157" t="s">
        <v>154</v>
      </c>
      <c r="G767" s="157" t="s">
        <v>96</v>
      </c>
      <c r="H767" s="157" t="s">
        <v>115</v>
      </c>
      <c r="I767" s="157">
        <v>0</v>
      </c>
      <c r="J767" s="157">
        <v>0</v>
      </c>
      <c r="K767" s="157">
        <v>0</v>
      </c>
      <c r="L767" s="157">
        <v>0</v>
      </c>
      <c r="M767" s="157">
        <v>0</v>
      </c>
      <c r="N767" s="157">
        <v>0</v>
      </c>
      <c r="O767" s="126">
        <v>0</v>
      </c>
    </row>
    <row r="768" spans="1:15" x14ac:dyDescent="0.25">
      <c r="A768" s="128" t="s">
        <v>16</v>
      </c>
      <c r="B768" s="157">
        <v>34019</v>
      </c>
      <c r="C768" s="157" t="s">
        <v>55</v>
      </c>
      <c r="D768" s="157" t="s">
        <v>53</v>
      </c>
      <c r="E768" s="157" t="s">
        <v>352</v>
      </c>
      <c r="F768" s="157" t="s">
        <v>155</v>
      </c>
      <c r="G768" s="157" t="s">
        <v>83</v>
      </c>
      <c r="H768" s="157" t="s">
        <v>156</v>
      </c>
      <c r="I768" s="157">
        <v>2.2654097909999997</v>
      </c>
      <c r="J768" s="157">
        <v>5.19753578477411E-5</v>
      </c>
      <c r="K768" s="157">
        <v>1.8882942593999999E-4</v>
      </c>
      <c r="L768" s="157">
        <v>8.5938838460000006E-4</v>
      </c>
      <c r="M768" s="157">
        <v>1.2361843264000001E-6</v>
      </c>
      <c r="N768" s="157">
        <v>1.2361843264000001E-6</v>
      </c>
      <c r="O768" s="126">
        <v>2.6857839279999999E-7</v>
      </c>
    </row>
    <row r="769" spans="1:15" x14ac:dyDescent="0.25">
      <c r="A769" s="128" t="s">
        <v>16</v>
      </c>
      <c r="B769" s="157">
        <v>34019</v>
      </c>
      <c r="C769" s="157" t="s">
        <v>55</v>
      </c>
      <c r="D769" s="157" t="s">
        <v>53</v>
      </c>
      <c r="E769" s="157" t="s">
        <v>353</v>
      </c>
      <c r="F769" s="157" t="s">
        <v>117</v>
      </c>
      <c r="G769" s="157" t="s">
        <v>89</v>
      </c>
      <c r="H769" s="157" t="s">
        <v>156</v>
      </c>
      <c r="I769" s="157">
        <v>0.51311289000000004</v>
      </c>
      <c r="J769" s="157">
        <v>3.1021538168869996E-5</v>
      </c>
      <c r="K769" s="157">
        <v>1.12581518E-4</v>
      </c>
      <c r="L769" s="157">
        <v>6.6652333000000001E-4</v>
      </c>
      <c r="M769" s="157">
        <v>1.4981314500000001E-6</v>
      </c>
      <c r="N769" s="157">
        <v>1.4981314500000001E-6</v>
      </c>
      <c r="O769" s="126">
        <v>2.9492713900000001E-7</v>
      </c>
    </row>
    <row r="770" spans="1:15" x14ac:dyDescent="0.25">
      <c r="A770" s="128" t="s">
        <v>16</v>
      </c>
      <c r="B770" s="157">
        <v>34019</v>
      </c>
      <c r="C770" s="157" t="s">
        <v>55</v>
      </c>
      <c r="D770" s="157" t="s">
        <v>53</v>
      </c>
      <c r="E770" s="157" t="s">
        <v>354</v>
      </c>
      <c r="F770" s="157" t="s">
        <v>118</v>
      </c>
      <c r="G770" s="157" t="s">
        <v>89</v>
      </c>
      <c r="H770" s="157" t="s">
        <v>156</v>
      </c>
      <c r="I770" s="157">
        <v>0.50962227999999998</v>
      </c>
      <c r="J770" s="157">
        <v>2.7880162953049997E-5</v>
      </c>
      <c r="K770" s="157">
        <v>1.06513902E-4</v>
      </c>
      <c r="L770" s="157">
        <v>7.8323206E-4</v>
      </c>
      <c r="M770" s="157">
        <v>2.5432350399999997E-6</v>
      </c>
      <c r="N770" s="157">
        <v>2.5432350399999997E-6</v>
      </c>
      <c r="O770" s="126">
        <v>4.7817416E-7</v>
      </c>
    </row>
    <row r="771" spans="1:15" x14ac:dyDescent="0.25">
      <c r="A771" s="128" t="s">
        <v>16</v>
      </c>
      <c r="B771" s="157">
        <v>34019</v>
      </c>
      <c r="C771" s="157" t="s">
        <v>55</v>
      </c>
      <c r="D771" s="157" t="s">
        <v>53</v>
      </c>
      <c r="E771" s="157" t="s">
        <v>355</v>
      </c>
      <c r="F771" s="157" t="s">
        <v>91</v>
      </c>
      <c r="G771" s="157" t="s">
        <v>89</v>
      </c>
      <c r="H771" s="157" t="s">
        <v>156</v>
      </c>
      <c r="I771" s="157">
        <v>0.41537713100000001</v>
      </c>
      <c r="J771" s="157">
        <v>1.2928185286956999E-5</v>
      </c>
      <c r="K771" s="157">
        <v>4.6608718300000004E-5</v>
      </c>
      <c r="L771" s="157">
        <v>2.3448844100000001E-4</v>
      </c>
      <c r="M771" s="157">
        <v>3.9200763000000001E-7</v>
      </c>
      <c r="N771" s="157">
        <v>3.9200763000000001E-7</v>
      </c>
      <c r="O771" s="126">
        <v>8.1815598999999997E-8</v>
      </c>
    </row>
    <row r="772" spans="1:15" x14ac:dyDescent="0.25">
      <c r="A772" s="128" t="s">
        <v>16</v>
      </c>
      <c r="B772" s="157">
        <v>34019</v>
      </c>
      <c r="C772" s="157" t="s">
        <v>55</v>
      </c>
      <c r="D772" s="157" t="s">
        <v>53</v>
      </c>
      <c r="E772" s="157" t="s">
        <v>356</v>
      </c>
      <c r="F772" s="157" t="s">
        <v>119</v>
      </c>
      <c r="G772" s="157" t="s">
        <v>89</v>
      </c>
      <c r="H772" s="157" t="s">
        <v>156</v>
      </c>
      <c r="I772" s="157">
        <v>0.118679166</v>
      </c>
      <c r="J772" s="157">
        <v>4.8239040676439993E-6</v>
      </c>
      <c r="K772" s="157">
        <v>1.7621490700000001E-5</v>
      </c>
      <c r="L772" s="157">
        <v>1.10704801E-4</v>
      </c>
      <c r="M772" s="157">
        <v>2.6660765000000003E-7</v>
      </c>
      <c r="N772" s="157">
        <v>2.6660765000000003E-7</v>
      </c>
      <c r="O772" s="126">
        <v>5.1788417000000004E-8</v>
      </c>
    </row>
    <row r="773" spans="1:15" x14ac:dyDescent="0.25">
      <c r="A773" s="128" t="s">
        <v>16</v>
      </c>
      <c r="B773" s="157">
        <v>34019</v>
      </c>
      <c r="C773" s="157" t="s">
        <v>55</v>
      </c>
      <c r="D773" s="157" t="s">
        <v>53</v>
      </c>
      <c r="E773" s="157" t="s">
        <v>357</v>
      </c>
      <c r="F773" s="157" t="s">
        <v>120</v>
      </c>
      <c r="G773" s="157" t="s">
        <v>89</v>
      </c>
      <c r="H773" s="157" t="s">
        <v>156</v>
      </c>
      <c r="I773" s="157">
        <v>1.35782921</v>
      </c>
      <c r="J773" s="157">
        <v>1.0067775920799499E-4</v>
      </c>
      <c r="K773" s="157">
        <v>3.6358414299999999E-4</v>
      </c>
      <c r="L773" s="157">
        <v>2.1260773100000002E-3</v>
      </c>
      <c r="M773" s="157">
        <v>4.5833458999999999E-6</v>
      </c>
      <c r="N773" s="157">
        <v>4.5833458999999999E-6</v>
      </c>
      <c r="O773" s="126">
        <v>9.0660920999999998E-7</v>
      </c>
    </row>
    <row r="774" spans="1:15" x14ac:dyDescent="0.25">
      <c r="A774" s="128" t="s">
        <v>16</v>
      </c>
      <c r="B774" s="157">
        <v>34019</v>
      </c>
      <c r="C774" s="157" t="s">
        <v>55</v>
      </c>
      <c r="D774" s="157" t="s">
        <v>53</v>
      </c>
      <c r="E774" s="157" t="s">
        <v>358</v>
      </c>
      <c r="F774" s="157" t="s">
        <v>121</v>
      </c>
      <c r="G774" s="157" t="s">
        <v>89</v>
      </c>
      <c r="H774" s="157" t="s">
        <v>156</v>
      </c>
      <c r="I774" s="157">
        <v>0.97386741999999993</v>
      </c>
      <c r="J774" s="157">
        <v>5.9458295276169996E-5</v>
      </c>
      <c r="K774" s="157">
        <v>2.1691838400000001E-4</v>
      </c>
      <c r="L774" s="157">
        <v>9.9694813000000002E-4</v>
      </c>
      <c r="M774" s="157">
        <v>1.4832568300000002E-6</v>
      </c>
      <c r="N774" s="157">
        <v>1.4832568300000002E-6</v>
      </c>
      <c r="O774" s="126">
        <v>3.2146730399999999E-7</v>
      </c>
    </row>
    <row r="775" spans="1:15" x14ac:dyDescent="0.25">
      <c r="A775" s="128" t="s">
        <v>16</v>
      </c>
      <c r="B775" s="157">
        <v>34019</v>
      </c>
      <c r="C775" s="157" t="s">
        <v>55</v>
      </c>
      <c r="D775" s="157" t="s">
        <v>53</v>
      </c>
      <c r="E775" s="157" t="s">
        <v>359</v>
      </c>
      <c r="F775" s="157" t="s">
        <v>93</v>
      </c>
      <c r="G775" s="157" t="s">
        <v>89</v>
      </c>
      <c r="H775" s="157" t="s">
        <v>156</v>
      </c>
      <c r="I775" s="157">
        <v>0.84820707999999989</v>
      </c>
      <c r="J775" s="157">
        <v>2.9240601099769993E-5</v>
      </c>
      <c r="K775" s="157">
        <v>1.24378108E-4</v>
      </c>
      <c r="L775" s="157">
        <v>9.2527300999999996E-4</v>
      </c>
      <c r="M775" s="157">
        <v>4.4400557999999998E-6</v>
      </c>
      <c r="N775" s="157">
        <v>4.4400557999999998E-6</v>
      </c>
      <c r="O775" s="126">
        <v>8.1634203999999995E-7</v>
      </c>
    </row>
    <row r="776" spans="1:15" x14ac:dyDescent="0.25">
      <c r="A776" s="128" t="s">
        <v>16</v>
      </c>
      <c r="B776" s="157">
        <v>34019</v>
      </c>
      <c r="C776" s="157" t="s">
        <v>55</v>
      </c>
      <c r="D776" s="157" t="s">
        <v>53</v>
      </c>
      <c r="E776" s="157" t="s">
        <v>360</v>
      </c>
      <c r="F776" s="157" t="s">
        <v>123</v>
      </c>
      <c r="G776" s="157" t="s">
        <v>89</v>
      </c>
      <c r="H776" s="157" t="s">
        <v>156</v>
      </c>
      <c r="I776" s="157">
        <v>0.46424494620000001</v>
      </c>
      <c r="J776" s="157">
        <v>5.2233822140129405E-5</v>
      </c>
      <c r="K776" s="157">
        <v>1.8805872127000001E-4</v>
      </c>
      <c r="L776" s="157">
        <v>9.4930880959999994E-4</v>
      </c>
      <c r="M776" s="157">
        <v>1.5905512661E-6</v>
      </c>
      <c r="N776" s="157">
        <v>1.5905512661E-6</v>
      </c>
      <c r="O776" s="126">
        <v>3.3155677269999997E-7</v>
      </c>
    </row>
    <row r="777" spans="1:15" x14ac:dyDescent="0.25">
      <c r="A777" s="128" t="s">
        <v>16</v>
      </c>
      <c r="B777" s="157">
        <v>34019</v>
      </c>
      <c r="C777" s="157" t="s">
        <v>55</v>
      </c>
      <c r="D777" s="157" t="s">
        <v>53</v>
      </c>
      <c r="E777" s="157" t="s">
        <v>361</v>
      </c>
      <c r="F777" s="157" t="s">
        <v>94</v>
      </c>
      <c r="G777" s="157" t="s">
        <v>89</v>
      </c>
      <c r="H777" s="157" t="s">
        <v>156</v>
      </c>
      <c r="I777" s="157">
        <v>8.7264061000000004E-2</v>
      </c>
      <c r="J777" s="157">
        <v>8.3372577488700005E-6</v>
      </c>
      <c r="K777" s="157">
        <v>2.9984557999999999E-5</v>
      </c>
      <c r="L777" s="157">
        <v>1.5349906000000001E-4</v>
      </c>
      <c r="M777" s="157">
        <v>2.6176834999999999E-7</v>
      </c>
      <c r="N777" s="157">
        <v>2.6176834999999999E-7</v>
      </c>
      <c r="O777" s="126">
        <v>5.4304159000000002E-8</v>
      </c>
    </row>
    <row r="778" spans="1:15" x14ac:dyDescent="0.25">
      <c r="A778" s="128" t="s">
        <v>16</v>
      </c>
      <c r="B778" s="157">
        <v>34019</v>
      </c>
      <c r="C778" s="157" t="s">
        <v>55</v>
      </c>
      <c r="D778" s="157" t="s">
        <v>53</v>
      </c>
      <c r="E778" s="157" t="s">
        <v>362</v>
      </c>
      <c r="F778" s="157" t="s">
        <v>124</v>
      </c>
      <c r="G778" s="157" t="s">
        <v>89</v>
      </c>
      <c r="H778" s="157" t="s">
        <v>156</v>
      </c>
      <c r="I778" s="157">
        <v>0.71905634169999988</v>
      </c>
      <c r="J778" s="157">
        <v>7.3869204921593305E-5</v>
      </c>
      <c r="K778" s="157">
        <v>2.648861212E-4</v>
      </c>
      <c r="L778" s="157">
        <v>1.4930317990999998E-3</v>
      </c>
      <c r="M778" s="157">
        <v>2.9074289540000001E-6</v>
      </c>
      <c r="N778" s="157">
        <v>2.9074289540000001E-6</v>
      </c>
      <c r="O778" s="126">
        <v>5.8418730300000006E-7</v>
      </c>
    </row>
    <row r="779" spans="1:15" x14ac:dyDescent="0.25">
      <c r="A779" s="128" t="s">
        <v>16</v>
      </c>
      <c r="B779" s="157">
        <v>34019</v>
      </c>
      <c r="C779" s="157" t="s">
        <v>55</v>
      </c>
      <c r="D779" s="157" t="s">
        <v>53</v>
      </c>
      <c r="E779" s="157" t="s">
        <v>363</v>
      </c>
      <c r="F779" s="157" t="s">
        <v>125</v>
      </c>
      <c r="G779" s="157" t="s">
        <v>89</v>
      </c>
      <c r="H779" s="157" t="s">
        <v>156</v>
      </c>
      <c r="I779" s="157">
        <v>1.1902824500000002</v>
      </c>
      <c r="J779" s="157">
        <v>1.2166081449952227E-4</v>
      </c>
      <c r="K779" s="157">
        <v>4.3995391369999997E-4</v>
      </c>
      <c r="L779" s="157">
        <v>3.0300963410000003E-3</v>
      </c>
      <c r="M779" s="157">
        <v>7.2818005560000002E-6</v>
      </c>
      <c r="N779" s="157">
        <v>7.2818005560000002E-6</v>
      </c>
      <c r="O779" s="126">
        <v>1.401156073E-6</v>
      </c>
    </row>
    <row r="780" spans="1:15" x14ac:dyDescent="0.25">
      <c r="A780" s="128" t="s">
        <v>16</v>
      </c>
      <c r="B780" s="157">
        <v>34019</v>
      </c>
      <c r="C780" s="157" t="s">
        <v>55</v>
      </c>
      <c r="D780" s="157" t="s">
        <v>53</v>
      </c>
      <c r="E780" s="157" t="s">
        <v>364</v>
      </c>
      <c r="F780" s="157" t="s">
        <v>126</v>
      </c>
      <c r="G780" s="157" t="s">
        <v>89</v>
      </c>
      <c r="H780" s="157" t="s">
        <v>156</v>
      </c>
      <c r="I780" s="157">
        <v>0.13613204600000001</v>
      </c>
      <c r="J780" s="157">
        <v>9.3652631078099999E-6</v>
      </c>
      <c r="K780" s="157">
        <v>3.4871188099999998E-5</v>
      </c>
      <c r="L780" s="157">
        <v>2.7160372709999998E-4</v>
      </c>
      <c r="M780" s="157">
        <v>7.8609844499999995E-7</v>
      </c>
      <c r="N780" s="157">
        <v>7.8609844499999995E-7</v>
      </c>
      <c r="O780" s="126">
        <v>1.47936619E-7</v>
      </c>
    </row>
    <row r="781" spans="1:15" x14ac:dyDescent="0.25">
      <c r="A781" s="128" t="s">
        <v>16</v>
      </c>
      <c r="B781" s="157">
        <v>34019</v>
      </c>
      <c r="C781" s="157" t="s">
        <v>55</v>
      </c>
      <c r="D781" s="157" t="s">
        <v>53</v>
      </c>
      <c r="E781" s="157" t="s">
        <v>365</v>
      </c>
      <c r="F781" s="157" t="s">
        <v>127</v>
      </c>
      <c r="G781" s="157" t="s">
        <v>89</v>
      </c>
      <c r="H781" s="157" t="s">
        <v>156</v>
      </c>
      <c r="I781" s="157">
        <v>2.7854704400000001</v>
      </c>
      <c r="J781" s="157">
        <v>1.7461895297328001E-4</v>
      </c>
      <c r="K781" s="157">
        <v>6.3029578000000004E-4</v>
      </c>
      <c r="L781" s="157">
        <v>3.32035655E-3</v>
      </c>
      <c r="M781" s="157">
        <v>5.9615034000000001E-6</v>
      </c>
      <c r="N781" s="157">
        <v>5.9615034000000001E-6</v>
      </c>
      <c r="O781" s="126">
        <v>1.2225086999999999E-6</v>
      </c>
    </row>
    <row r="782" spans="1:15" x14ac:dyDescent="0.25">
      <c r="A782" s="128" t="s">
        <v>16</v>
      </c>
      <c r="B782" s="157">
        <v>34019</v>
      </c>
      <c r="C782" s="157" t="s">
        <v>55</v>
      </c>
      <c r="D782" s="157" t="s">
        <v>53</v>
      </c>
      <c r="E782" s="157" t="s">
        <v>366</v>
      </c>
      <c r="F782" s="157" t="s">
        <v>129</v>
      </c>
      <c r="G782" s="157" t="s">
        <v>89</v>
      </c>
      <c r="H782" s="157" t="s">
        <v>156</v>
      </c>
      <c r="I782" s="157">
        <v>0.45726386000000002</v>
      </c>
      <c r="J782" s="157">
        <v>8.2881044602499992E-5</v>
      </c>
      <c r="K782" s="157">
        <v>2.9924957000000002E-4</v>
      </c>
      <c r="L782" s="157">
        <v>1.4747024E-3</v>
      </c>
      <c r="M782" s="157">
        <v>2.3970138000000002E-6</v>
      </c>
      <c r="N782" s="157">
        <v>2.3970138000000002E-6</v>
      </c>
      <c r="O782" s="126">
        <v>5.0436694000000003E-7</v>
      </c>
    </row>
    <row r="783" spans="1:15" x14ac:dyDescent="0.25">
      <c r="A783" s="128" t="s">
        <v>16</v>
      </c>
      <c r="B783" s="157">
        <v>34019</v>
      </c>
      <c r="C783" s="157" t="s">
        <v>55</v>
      </c>
      <c r="D783" s="157" t="s">
        <v>53</v>
      </c>
      <c r="E783" s="157" t="s">
        <v>367</v>
      </c>
      <c r="F783" s="157" t="s">
        <v>130</v>
      </c>
      <c r="G783" s="157" t="s">
        <v>96</v>
      </c>
      <c r="H783" s="157" t="s">
        <v>156</v>
      </c>
      <c r="I783" s="157">
        <v>8.6226739099999996</v>
      </c>
      <c r="J783" s="157">
        <v>4.7078991285078996E-4</v>
      </c>
      <c r="K783" s="157">
        <v>1.704540023E-3</v>
      </c>
      <c r="L783" s="157">
        <v>8.5924830399999996E-3</v>
      </c>
      <c r="M783" s="157">
        <v>1.4667935590000001E-5</v>
      </c>
      <c r="N783" s="157">
        <v>1.4667935590000001E-5</v>
      </c>
      <c r="O783" s="126">
        <v>3.0577733459999998E-6</v>
      </c>
    </row>
    <row r="784" spans="1:15" x14ac:dyDescent="0.25">
      <c r="A784" s="128" t="s">
        <v>16</v>
      </c>
      <c r="B784" s="157">
        <v>34019</v>
      </c>
      <c r="C784" s="157" t="s">
        <v>55</v>
      </c>
      <c r="D784" s="157" t="s">
        <v>53</v>
      </c>
      <c r="E784" s="157" t="s">
        <v>368</v>
      </c>
      <c r="F784" s="157" t="s">
        <v>131</v>
      </c>
      <c r="G784" s="157" t="s">
        <v>96</v>
      </c>
      <c r="H784" s="157" t="s">
        <v>156</v>
      </c>
      <c r="I784" s="157">
        <v>180.86522606</v>
      </c>
      <c r="J784" s="157">
        <v>2.3219587820437801E-2</v>
      </c>
      <c r="K784" s="157">
        <v>8.4108654109999986E-2</v>
      </c>
      <c r="L784" s="157">
        <v>0.57877382639999997</v>
      </c>
      <c r="M784" s="157">
        <v>1.3961878472999998E-3</v>
      </c>
      <c r="N784" s="157">
        <v>1.3961878472999998E-3</v>
      </c>
      <c r="O784" s="126">
        <v>2.6912618649999997E-4</v>
      </c>
    </row>
    <row r="785" spans="1:15" x14ac:dyDescent="0.25">
      <c r="A785" s="128" t="s">
        <v>16</v>
      </c>
      <c r="B785" s="157">
        <v>34019</v>
      </c>
      <c r="C785" s="157" t="s">
        <v>55</v>
      </c>
      <c r="D785" s="157" t="s">
        <v>53</v>
      </c>
      <c r="E785" s="157" t="s">
        <v>369</v>
      </c>
      <c r="F785" s="157" t="s">
        <v>95</v>
      </c>
      <c r="G785" s="157" t="s">
        <v>96</v>
      </c>
      <c r="H785" s="157" t="s">
        <v>156</v>
      </c>
      <c r="I785" s="157">
        <v>2.9595439953000007</v>
      </c>
      <c r="J785" s="157">
        <v>1.0484131802522529E-4</v>
      </c>
      <c r="K785" s="157">
        <v>4.1298749710000002E-4</v>
      </c>
      <c r="L785" s="157">
        <v>2.8832949469999999E-3</v>
      </c>
      <c r="M785" s="157">
        <v>1.0792846227999999E-5</v>
      </c>
      <c r="N785" s="157">
        <v>1.0792846227999999E-5</v>
      </c>
      <c r="O785" s="126">
        <v>2.0197839230000004E-6</v>
      </c>
    </row>
    <row r="786" spans="1:15" x14ac:dyDescent="0.25">
      <c r="A786" s="128" t="s">
        <v>16</v>
      </c>
      <c r="B786" s="157">
        <v>34019</v>
      </c>
      <c r="C786" s="157" t="s">
        <v>55</v>
      </c>
      <c r="D786" s="157" t="s">
        <v>53</v>
      </c>
      <c r="E786" s="157" t="s">
        <v>370</v>
      </c>
      <c r="F786" s="157" t="s">
        <v>157</v>
      </c>
      <c r="G786" s="157" t="s">
        <v>96</v>
      </c>
      <c r="H786" s="157" t="s">
        <v>156</v>
      </c>
      <c r="I786" s="157">
        <v>0.63990139099999999</v>
      </c>
      <c r="J786" s="157">
        <v>4.07268327808447E-5</v>
      </c>
      <c r="K786" s="157">
        <v>1.5203141930000003E-4</v>
      </c>
      <c r="L786" s="157">
        <v>1.1277616089999999E-3</v>
      </c>
      <c r="M786" s="157">
        <v>3.260476577E-6</v>
      </c>
      <c r="N786" s="157">
        <v>3.260476577E-6</v>
      </c>
      <c r="O786" s="126">
        <v>6.1755525500000003E-7</v>
      </c>
    </row>
    <row r="787" spans="1:15" x14ac:dyDescent="0.25">
      <c r="A787" s="128" t="s">
        <v>16</v>
      </c>
      <c r="B787" s="157">
        <v>34019</v>
      </c>
      <c r="C787" s="157" t="s">
        <v>55</v>
      </c>
      <c r="D787" s="157" t="s">
        <v>53</v>
      </c>
      <c r="E787" s="157" t="s">
        <v>371</v>
      </c>
      <c r="F787" s="157" t="s">
        <v>158</v>
      </c>
      <c r="G787" s="157" t="s">
        <v>96</v>
      </c>
      <c r="H787" s="157" t="s">
        <v>156</v>
      </c>
      <c r="I787" s="157">
        <v>0.35550072699999996</v>
      </c>
      <c r="J787" s="157">
        <v>2.4710661076785997E-5</v>
      </c>
      <c r="K787" s="157">
        <v>8.9048277200000006E-5</v>
      </c>
      <c r="L787" s="157">
        <v>4.5748680399999999E-4</v>
      </c>
      <c r="M787" s="157">
        <v>7.9258144799999998E-7</v>
      </c>
      <c r="N787" s="157">
        <v>7.9258144799999998E-7</v>
      </c>
      <c r="O787" s="126">
        <v>1.643475568E-7</v>
      </c>
    </row>
    <row r="788" spans="1:15" x14ac:dyDescent="0.25">
      <c r="A788" s="128" t="s">
        <v>16</v>
      </c>
      <c r="B788" s="157">
        <v>34019</v>
      </c>
      <c r="C788" s="157" t="s">
        <v>55</v>
      </c>
      <c r="D788" s="157" t="s">
        <v>53</v>
      </c>
      <c r="E788" s="157" t="s">
        <v>372</v>
      </c>
      <c r="F788" s="157" t="s">
        <v>134</v>
      </c>
      <c r="G788" s="157" t="s">
        <v>96</v>
      </c>
      <c r="H788" s="157" t="s">
        <v>156</v>
      </c>
      <c r="I788" s="157">
        <v>0.56702392689999992</v>
      </c>
      <c r="J788" s="157">
        <v>3.2072060803857108E-5</v>
      </c>
      <c r="K788" s="157">
        <v>1.5032700338000001E-4</v>
      </c>
      <c r="L788" s="157">
        <v>1.1008828022000001E-3</v>
      </c>
      <c r="M788" s="157">
        <v>6.580390222E-6</v>
      </c>
      <c r="N788" s="157">
        <v>6.580390222E-6</v>
      </c>
      <c r="O788" s="126">
        <v>1.2106678115999999E-6</v>
      </c>
    </row>
    <row r="789" spans="1:15" x14ac:dyDescent="0.25">
      <c r="A789" s="128" t="s">
        <v>16</v>
      </c>
      <c r="B789" s="157">
        <v>34019</v>
      </c>
      <c r="C789" s="157" t="s">
        <v>55</v>
      </c>
      <c r="D789" s="157" t="s">
        <v>53</v>
      </c>
      <c r="E789" s="157" t="s">
        <v>373</v>
      </c>
      <c r="F789" s="157" t="s">
        <v>140</v>
      </c>
      <c r="G789" s="157" t="s">
        <v>100</v>
      </c>
      <c r="H789" s="157" t="s">
        <v>156</v>
      </c>
      <c r="I789" s="157">
        <v>9.3463872059999993</v>
      </c>
      <c r="J789" s="157">
        <v>1.0034092094895952E-3</v>
      </c>
      <c r="K789" s="157">
        <v>3.6937523950000004E-3</v>
      </c>
      <c r="L789" s="157">
        <v>2.7114997369999998E-2</v>
      </c>
      <c r="M789" s="157">
        <v>7.2934436370000006E-5</v>
      </c>
      <c r="N789" s="157">
        <v>7.2934436370000006E-5</v>
      </c>
      <c r="O789" s="126">
        <v>1.3869222969999999E-5</v>
      </c>
    </row>
    <row r="790" spans="1:15" x14ac:dyDescent="0.25">
      <c r="A790" s="128" t="s">
        <v>16</v>
      </c>
      <c r="B790" s="157">
        <v>34019</v>
      </c>
      <c r="C790" s="157" t="s">
        <v>55</v>
      </c>
      <c r="D790" s="157" t="s">
        <v>53</v>
      </c>
      <c r="E790" s="157" t="s">
        <v>374</v>
      </c>
      <c r="F790" s="157" t="s">
        <v>148</v>
      </c>
      <c r="G790" s="157" t="s">
        <v>107</v>
      </c>
      <c r="H790" s="157" t="s">
        <v>156</v>
      </c>
      <c r="I790" s="157">
        <v>1.2411227E-2</v>
      </c>
      <c r="J790" s="157">
        <v>1.8204903906300001E-6</v>
      </c>
      <c r="K790" s="157">
        <v>6.5861731999999999E-6</v>
      </c>
      <c r="L790" s="157">
        <v>2.9745006E-5</v>
      </c>
      <c r="M790" s="157">
        <v>4.1692799999999997E-8</v>
      </c>
      <c r="N790" s="157">
        <v>4.1692799999999997E-8</v>
      </c>
      <c r="O790" s="126">
        <v>9.0651006999999995E-9</v>
      </c>
    </row>
    <row r="791" spans="1:15" x14ac:dyDescent="0.25">
      <c r="A791" s="128" t="s">
        <v>16</v>
      </c>
      <c r="B791" s="157">
        <v>34019</v>
      </c>
      <c r="C791" s="157" t="s">
        <v>55</v>
      </c>
      <c r="D791" s="157" t="s">
        <v>53</v>
      </c>
      <c r="E791" s="157" t="s">
        <v>375</v>
      </c>
      <c r="F791" s="157" t="s">
        <v>108</v>
      </c>
      <c r="G791" s="157" t="s">
        <v>109</v>
      </c>
      <c r="H791" s="157" t="s">
        <v>156</v>
      </c>
      <c r="I791" s="157">
        <v>98.919154525999986</v>
      </c>
      <c r="J791" s="157">
        <v>2.2914069589888698E-3</v>
      </c>
      <c r="K791" s="157">
        <v>1.1087737022000001E-2</v>
      </c>
      <c r="L791" s="157">
        <v>3.7477489570000001E-2</v>
      </c>
      <c r="M791" s="157">
        <v>8.5808073379999995E-5</v>
      </c>
      <c r="N791" s="157">
        <v>8.5808073379999995E-5</v>
      </c>
      <c r="O791" s="126">
        <v>1.8570888102000001E-5</v>
      </c>
    </row>
    <row r="792" spans="1:15" x14ac:dyDescent="0.25">
      <c r="A792" s="128" t="s">
        <v>16</v>
      </c>
      <c r="B792" s="157">
        <v>34019</v>
      </c>
      <c r="C792" s="157" t="s">
        <v>55</v>
      </c>
      <c r="D792" s="157" t="s">
        <v>53</v>
      </c>
      <c r="E792" s="157" t="s">
        <v>376</v>
      </c>
      <c r="F792" s="157" t="s">
        <v>110</v>
      </c>
      <c r="G792" s="157" t="s">
        <v>109</v>
      </c>
      <c r="H792" s="157" t="s">
        <v>156</v>
      </c>
      <c r="I792" s="157">
        <v>15.149411256</v>
      </c>
      <c r="J792" s="157">
        <v>4.0000956899802301E-4</v>
      </c>
      <c r="K792" s="157">
        <v>1.9370903468E-3</v>
      </c>
      <c r="L792" s="157">
        <v>7.6090662520000001E-3</v>
      </c>
      <c r="M792" s="157">
        <v>2.0209620210000002E-5</v>
      </c>
      <c r="N792" s="157">
        <v>2.0209620210000002E-5</v>
      </c>
      <c r="O792" s="126">
        <v>4.1637259879999995E-6</v>
      </c>
    </row>
    <row r="793" spans="1:15" x14ac:dyDescent="0.25">
      <c r="A793" s="128" t="s">
        <v>16</v>
      </c>
      <c r="B793" s="157">
        <v>34019</v>
      </c>
      <c r="C793" s="157" t="s">
        <v>55</v>
      </c>
      <c r="D793" s="157" t="s">
        <v>53</v>
      </c>
      <c r="E793" s="157" t="s">
        <v>377</v>
      </c>
      <c r="F793" s="157" t="s">
        <v>111</v>
      </c>
      <c r="G793" s="157" t="s">
        <v>109</v>
      </c>
      <c r="H793" s="157" t="s">
        <v>156</v>
      </c>
      <c r="I793" s="157">
        <v>7.2240009899999986</v>
      </c>
      <c r="J793" s="157">
        <v>3.87261266837987E-4</v>
      </c>
      <c r="K793" s="157">
        <v>1.8751732849999999E-3</v>
      </c>
      <c r="L793" s="157">
        <v>8.3076818800000007E-3</v>
      </c>
      <c r="M793" s="157">
        <v>2.4563715400000001E-5</v>
      </c>
      <c r="N793" s="157">
        <v>2.4563715400000001E-5</v>
      </c>
      <c r="O793" s="126">
        <v>4.9066225600000003E-6</v>
      </c>
    </row>
    <row r="794" spans="1:15" x14ac:dyDescent="0.25">
      <c r="A794" s="128" t="s">
        <v>16</v>
      </c>
      <c r="B794" s="157">
        <v>34019</v>
      </c>
      <c r="C794" s="157" t="s">
        <v>55</v>
      </c>
      <c r="D794" s="157" t="s">
        <v>53</v>
      </c>
      <c r="E794" s="157" t="s">
        <v>378</v>
      </c>
      <c r="F794" s="157" t="s">
        <v>150</v>
      </c>
      <c r="G794" s="157" t="s">
        <v>109</v>
      </c>
      <c r="H794" s="157" t="s">
        <v>156</v>
      </c>
      <c r="I794" s="157">
        <v>8.3631531599999995</v>
      </c>
      <c r="J794" s="157">
        <v>6.8844535505933999E-4</v>
      </c>
      <c r="K794" s="157">
        <v>2.4846537199999996E-3</v>
      </c>
      <c r="L794" s="157">
        <v>1.4656168089999999E-2</v>
      </c>
      <c r="M794" s="157">
        <v>3.0589462399999998E-5</v>
      </c>
      <c r="N794" s="157">
        <v>3.0589462399999998E-5</v>
      </c>
      <c r="O794" s="126">
        <v>6.1077659100000004E-6</v>
      </c>
    </row>
    <row r="795" spans="1:15" x14ac:dyDescent="0.25">
      <c r="A795" s="128" t="s">
        <v>16</v>
      </c>
      <c r="B795" s="157">
        <v>34019</v>
      </c>
      <c r="C795" s="157" t="s">
        <v>55</v>
      </c>
      <c r="D795" s="157" t="s">
        <v>53</v>
      </c>
      <c r="E795" s="157" t="s">
        <v>379</v>
      </c>
      <c r="F795" s="157" t="s">
        <v>151</v>
      </c>
      <c r="G795" s="157" t="s">
        <v>109</v>
      </c>
      <c r="H795" s="157" t="s">
        <v>156</v>
      </c>
      <c r="I795" s="157">
        <v>0.53245643300000001</v>
      </c>
      <c r="J795" s="157">
        <v>1.2248713136481999E-5</v>
      </c>
      <c r="K795" s="157">
        <v>4.4622455500000003E-5</v>
      </c>
      <c r="L795" s="157">
        <v>2.2663322500000001E-4</v>
      </c>
      <c r="M795" s="157">
        <v>3.9712863399999998E-7</v>
      </c>
      <c r="N795" s="157">
        <v>3.9712863399999998E-7</v>
      </c>
      <c r="O795" s="126">
        <v>8.3046891999999994E-8</v>
      </c>
    </row>
    <row r="796" spans="1:15" x14ac:dyDescent="0.25">
      <c r="A796" s="128" t="s">
        <v>16</v>
      </c>
      <c r="B796" s="157">
        <v>34019</v>
      </c>
      <c r="C796" s="157" t="s">
        <v>55</v>
      </c>
      <c r="D796" s="157" t="s">
        <v>53</v>
      </c>
      <c r="E796" s="157" t="s">
        <v>380</v>
      </c>
      <c r="F796" s="157" t="s">
        <v>112</v>
      </c>
      <c r="G796" s="157" t="s">
        <v>109</v>
      </c>
      <c r="H796" s="157" t="s">
        <v>156</v>
      </c>
      <c r="I796" s="157">
        <v>0.15615312199999998</v>
      </c>
      <c r="J796" s="157">
        <v>4.6740455397323004E-6</v>
      </c>
      <c r="K796" s="157">
        <v>2.3299815400000001E-5</v>
      </c>
      <c r="L796" s="157">
        <v>1.1219968300000001E-4</v>
      </c>
      <c r="M796" s="157">
        <v>3.9064552499999999E-7</v>
      </c>
      <c r="N796" s="157">
        <v>3.9064552499999999E-7</v>
      </c>
      <c r="O796" s="126">
        <v>7.6355224999999993E-8</v>
      </c>
    </row>
    <row r="797" spans="1:15" x14ac:dyDescent="0.25">
      <c r="A797" s="128" t="s">
        <v>16</v>
      </c>
      <c r="B797" s="157">
        <v>34019</v>
      </c>
      <c r="C797" s="157" t="s">
        <v>55</v>
      </c>
      <c r="D797" s="157" t="s">
        <v>53</v>
      </c>
      <c r="E797" s="157" t="s">
        <v>381</v>
      </c>
      <c r="F797" s="157" t="s">
        <v>129</v>
      </c>
      <c r="G797" s="157" t="s">
        <v>89</v>
      </c>
      <c r="H797" s="157" t="s">
        <v>159</v>
      </c>
      <c r="I797" s="157">
        <v>2.0943384999999998E-2</v>
      </c>
      <c r="J797" s="157">
        <v>1.8708895200000003E-7</v>
      </c>
      <c r="K797" s="157">
        <v>1.1442755E-5</v>
      </c>
      <c r="L797" s="157">
        <v>5.6286356999999999E-5</v>
      </c>
      <c r="M797" s="157">
        <v>9.1489084999999997E-8</v>
      </c>
      <c r="N797" s="157">
        <v>9.1489084999999997E-8</v>
      </c>
      <c r="O797" s="126">
        <v>1.7219805999999999E-8</v>
      </c>
    </row>
    <row r="798" spans="1:15" x14ac:dyDescent="0.25">
      <c r="A798" s="128" t="s">
        <v>16</v>
      </c>
      <c r="B798" s="157">
        <v>34019</v>
      </c>
      <c r="C798" s="157" t="s">
        <v>55</v>
      </c>
      <c r="D798" s="157" t="s">
        <v>53</v>
      </c>
      <c r="E798" s="157" t="s">
        <v>382</v>
      </c>
      <c r="F798" s="157" t="s">
        <v>131</v>
      </c>
      <c r="G798" s="157" t="s">
        <v>96</v>
      </c>
      <c r="H798" s="157" t="s">
        <v>159</v>
      </c>
      <c r="I798" s="157">
        <v>18.710104000000001</v>
      </c>
      <c r="J798" s="157">
        <v>9.8080676000000005E-5</v>
      </c>
      <c r="K798" s="157">
        <v>6.0079629000000002E-3</v>
      </c>
      <c r="L798" s="157">
        <v>4.0951217999999998E-2</v>
      </c>
      <c r="M798" s="157">
        <v>9.7708049000000001E-5</v>
      </c>
      <c r="N798" s="157">
        <v>9.7708049000000001E-5</v>
      </c>
      <c r="O798" s="126">
        <v>1.767414E-5</v>
      </c>
    </row>
    <row r="799" spans="1:15" x14ac:dyDescent="0.25">
      <c r="A799" s="128" t="s">
        <v>16</v>
      </c>
      <c r="B799" s="157">
        <v>34019</v>
      </c>
      <c r="C799" s="157" t="s">
        <v>55</v>
      </c>
      <c r="D799" s="157" t="s">
        <v>53</v>
      </c>
      <c r="E799" s="157" t="s">
        <v>383</v>
      </c>
      <c r="F799" s="157" t="s">
        <v>95</v>
      </c>
      <c r="G799" s="157" t="s">
        <v>96</v>
      </c>
      <c r="H799" s="157" t="s">
        <v>159</v>
      </c>
      <c r="I799" s="157">
        <v>8.2232589000000005E-3</v>
      </c>
      <c r="J799" s="157">
        <v>1.1296853000000001E-7</v>
      </c>
      <c r="K799" s="157">
        <v>6.9265374999999997E-6</v>
      </c>
      <c r="L799" s="157">
        <v>4.7787307000000002E-5</v>
      </c>
      <c r="M799" s="157">
        <v>1.1539939E-7</v>
      </c>
      <c r="N799" s="157">
        <v>1.1539939E-7</v>
      </c>
      <c r="O799" s="126">
        <v>2.0848872999999999E-8</v>
      </c>
    </row>
    <row r="800" spans="1:15" x14ac:dyDescent="0.25">
      <c r="A800" s="128" t="s">
        <v>16</v>
      </c>
      <c r="B800" s="157">
        <v>34019</v>
      </c>
      <c r="C800" s="157" t="s">
        <v>55</v>
      </c>
      <c r="D800" s="157" t="s">
        <v>53</v>
      </c>
      <c r="E800" s="157" t="s">
        <v>384</v>
      </c>
      <c r="F800" s="157" t="s">
        <v>160</v>
      </c>
      <c r="G800" s="157" t="s">
        <v>96</v>
      </c>
      <c r="H800" s="157" t="s">
        <v>159</v>
      </c>
      <c r="I800" s="157">
        <v>9.8679102999999994E-3</v>
      </c>
      <c r="J800" s="157">
        <v>6.4090978000000001E-8</v>
      </c>
      <c r="K800" s="157">
        <v>3.9689661999999998E-6</v>
      </c>
      <c r="L800" s="157">
        <v>2.9242581000000002E-5</v>
      </c>
      <c r="M800" s="157">
        <v>7.5425817000000001E-8</v>
      </c>
      <c r="N800" s="157">
        <v>7.5425817000000001E-8</v>
      </c>
      <c r="O800" s="126">
        <v>1.3595944E-8</v>
      </c>
    </row>
    <row r="801" spans="1:15" x14ac:dyDescent="0.25">
      <c r="A801" s="128" t="s">
        <v>16</v>
      </c>
      <c r="B801" s="157">
        <v>34019</v>
      </c>
      <c r="C801" s="157" t="s">
        <v>55</v>
      </c>
      <c r="D801" s="157" t="s">
        <v>53</v>
      </c>
      <c r="E801" s="157" t="s">
        <v>385</v>
      </c>
      <c r="F801" s="157" t="s">
        <v>133</v>
      </c>
      <c r="G801" s="157" t="s">
        <v>96</v>
      </c>
      <c r="H801" s="157" t="s">
        <v>159</v>
      </c>
      <c r="I801" s="157">
        <v>9.5519681999999995E-2</v>
      </c>
      <c r="J801" s="157">
        <v>1.9508941600000001E-7</v>
      </c>
      <c r="K801" s="157">
        <v>1.2469294700000001E-5</v>
      </c>
      <c r="L801" s="157">
        <v>8.2883347000000008E-5</v>
      </c>
      <c r="M801" s="157">
        <v>2.5129871799999999E-7</v>
      </c>
      <c r="N801" s="157">
        <v>2.5129871799999999E-7</v>
      </c>
      <c r="O801" s="126">
        <v>4.5435452999999998E-8</v>
      </c>
    </row>
    <row r="802" spans="1:15" x14ac:dyDescent="0.25">
      <c r="A802" s="128" t="s">
        <v>16</v>
      </c>
      <c r="B802" s="157">
        <v>34019</v>
      </c>
      <c r="C802" s="157" t="s">
        <v>55</v>
      </c>
      <c r="D802" s="157" t="s">
        <v>53</v>
      </c>
      <c r="E802" s="157" t="s">
        <v>386</v>
      </c>
      <c r="F802" s="157" t="s">
        <v>134</v>
      </c>
      <c r="G802" s="157" t="s">
        <v>96</v>
      </c>
      <c r="H802" s="157" t="s">
        <v>159</v>
      </c>
      <c r="I802" s="157">
        <v>3.2893035100000002E-2</v>
      </c>
      <c r="J802" s="157">
        <v>1.3370345259999999E-7</v>
      </c>
      <c r="K802" s="157">
        <v>1.0547891699999999E-5</v>
      </c>
      <c r="L802" s="157">
        <v>7.5290868000000007E-5</v>
      </c>
      <c r="M802" s="157">
        <v>4.4612176700000003E-7</v>
      </c>
      <c r="N802" s="157">
        <v>4.4612176700000003E-7</v>
      </c>
      <c r="O802" s="126">
        <v>8.0252375799999994E-8</v>
      </c>
    </row>
    <row r="803" spans="1:15" x14ac:dyDescent="0.25">
      <c r="A803" s="128" t="s">
        <v>16</v>
      </c>
      <c r="B803" s="157">
        <v>34019</v>
      </c>
      <c r="C803" s="157" t="s">
        <v>55</v>
      </c>
      <c r="D803" s="157" t="s">
        <v>53</v>
      </c>
      <c r="E803" s="157" t="s">
        <v>387</v>
      </c>
      <c r="F803" s="157" t="s">
        <v>148</v>
      </c>
      <c r="G803" s="157" t="s">
        <v>107</v>
      </c>
      <c r="H803" s="157" t="s">
        <v>159</v>
      </c>
      <c r="I803" s="157">
        <v>6.6008758999999998E-3</v>
      </c>
      <c r="J803" s="157">
        <v>7.9662742400000001E-8</v>
      </c>
      <c r="K803" s="157">
        <v>4.5921824000000004E-6</v>
      </c>
      <c r="L803" s="157">
        <v>2.0488435000000001E-5</v>
      </c>
      <c r="M803" s="157">
        <v>2.3375275000000001E-8</v>
      </c>
      <c r="N803" s="157">
        <v>2.3375275000000001E-8</v>
      </c>
      <c r="O803" s="126">
        <v>4.0803182999999997E-9</v>
      </c>
    </row>
    <row r="804" spans="1:15" x14ac:dyDescent="0.25">
      <c r="A804" s="128" t="s">
        <v>16</v>
      </c>
      <c r="B804" s="157">
        <v>34019</v>
      </c>
      <c r="C804" s="157" t="s">
        <v>55</v>
      </c>
      <c r="D804" s="157" t="s">
        <v>53</v>
      </c>
      <c r="E804" s="157" t="s">
        <v>388</v>
      </c>
      <c r="F804" s="157" t="s">
        <v>108</v>
      </c>
      <c r="G804" s="157" t="s">
        <v>109</v>
      </c>
      <c r="H804" s="157" t="s">
        <v>159</v>
      </c>
      <c r="I804" s="157">
        <v>18.795972880000001</v>
      </c>
      <c r="J804" s="157">
        <v>4.1806135540000006E-5</v>
      </c>
      <c r="K804" s="157">
        <v>3.4028837790000001E-3</v>
      </c>
      <c r="L804" s="157">
        <v>1.11204561E-2</v>
      </c>
      <c r="M804" s="157">
        <v>2.4123812719999998E-5</v>
      </c>
      <c r="N804" s="157">
        <v>2.4123812719999998E-5</v>
      </c>
      <c r="O804" s="126">
        <v>4.8084842020000007E-6</v>
      </c>
    </row>
    <row r="805" spans="1:15" x14ac:dyDescent="0.25">
      <c r="A805" s="128" t="s">
        <v>16</v>
      </c>
      <c r="B805" s="157">
        <v>34019</v>
      </c>
      <c r="C805" s="157" t="s">
        <v>55</v>
      </c>
      <c r="D805" s="157" t="s">
        <v>53</v>
      </c>
      <c r="E805" s="157" t="s">
        <v>389</v>
      </c>
      <c r="F805" s="157" t="s">
        <v>110</v>
      </c>
      <c r="G805" s="157" t="s">
        <v>109</v>
      </c>
      <c r="H805" s="157" t="s">
        <v>159</v>
      </c>
      <c r="I805" s="157">
        <v>0.36164808240000001</v>
      </c>
      <c r="J805" s="157">
        <v>1.7678734434400001E-6</v>
      </c>
      <c r="K805" s="157">
        <v>1.4349474948999999E-4</v>
      </c>
      <c r="L805" s="157">
        <v>5.144231902999999E-4</v>
      </c>
      <c r="M805" s="157">
        <v>1.2290537321E-6</v>
      </c>
      <c r="N805" s="157">
        <v>1.2290537321E-6</v>
      </c>
      <c r="O805" s="126">
        <v>2.3977624159999999E-7</v>
      </c>
    </row>
    <row r="806" spans="1:15" x14ac:dyDescent="0.25">
      <c r="A806" s="128" t="s">
        <v>16</v>
      </c>
      <c r="B806" s="157">
        <v>34019</v>
      </c>
      <c r="C806" s="157" t="s">
        <v>55</v>
      </c>
      <c r="D806" s="157" t="s">
        <v>53</v>
      </c>
      <c r="E806" s="157" t="s">
        <v>390</v>
      </c>
      <c r="F806" s="157" t="s">
        <v>111</v>
      </c>
      <c r="G806" s="157" t="s">
        <v>109</v>
      </c>
      <c r="H806" s="157" t="s">
        <v>159</v>
      </c>
      <c r="I806" s="157">
        <v>0.28970735000000003</v>
      </c>
      <c r="J806" s="157">
        <v>1.8086435280000001E-6</v>
      </c>
      <c r="K806" s="157">
        <v>1.4701662699999999E-4</v>
      </c>
      <c r="L806" s="157">
        <v>6.2906666999999999E-4</v>
      </c>
      <c r="M806" s="157">
        <v>1.7486941399999998E-6</v>
      </c>
      <c r="N806" s="157">
        <v>1.7486941399999998E-6</v>
      </c>
      <c r="O806" s="126">
        <v>3.3148609000000002E-7</v>
      </c>
    </row>
    <row r="807" spans="1:15" x14ac:dyDescent="0.25">
      <c r="A807" s="128" t="s">
        <v>16</v>
      </c>
      <c r="B807" s="157">
        <v>34019</v>
      </c>
      <c r="C807" s="157" t="s">
        <v>55</v>
      </c>
      <c r="D807" s="157" t="s">
        <v>53</v>
      </c>
      <c r="E807" s="157" t="s">
        <v>391</v>
      </c>
      <c r="F807" s="157" t="s">
        <v>161</v>
      </c>
      <c r="G807" s="157" t="s">
        <v>109</v>
      </c>
      <c r="H807" s="157" t="s">
        <v>159</v>
      </c>
      <c r="I807" s="157">
        <v>0.54636075200000001</v>
      </c>
      <c r="J807" s="157">
        <v>1.1413677552E-5</v>
      </c>
      <c r="K807" s="157">
        <v>1.134252948E-3</v>
      </c>
      <c r="L807" s="157">
        <v>5.9080894300000009E-3</v>
      </c>
      <c r="M807" s="157">
        <v>6.9817231999999994E-5</v>
      </c>
      <c r="N807" s="157">
        <v>6.9817231999999994E-5</v>
      </c>
      <c r="O807" s="126">
        <v>1.1706818440000001E-5</v>
      </c>
    </row>
    <row r="808" spans="1:15" x14ac:dyDescent="0.25">
      <c r="A808" s="128" t="s">
        <v>16</v>
      </c>
      <c r="B808" s="157">
        <v>34019</v>
      </c>
      <c r="C808" s="157" t="s">
        <v>55</v>
      </c>
      <c r="D808" s="157" t="s">
        <v>53</v>
      </c>
      <c r="E808" s="157" t="s">
        <v>392</v>
      </c>
      <c r="F808" s="157" t="s">
        <v>154</v>
      </c>
      <c r="G808" s="157" t="s">
        <v>96</v>
      </c>
      <c r="H808" s="157" t="s">
        <v>159</v>
      </c>
      <c r="I808" s="157">
        <v>0</v>
      </c>
      <c r="J808" s="157">
        <v>0</v>
      </c>
      <c r="K808" s="157">
        <v>0</v>
      </c>
      <c r="L808" s="157">
        <v>0</v>
      </c>
      <c r="M808" s="157">
        <v>0</v>
      </c>
      <c r="N808" s="157">
        <v>0</v>
      </c>
      <c r="O808" s="126">
        <v>0</v>
      </c>
    </row>
    <row r="809" spans="1:15" x14ac:dyDescent="0.25">
      <c r="A809" s="128" t="s">
        <v>16</v>
      </c>
      <c r="B809" s="157">
        <v>34019</v>
      </c>
      <c r="C809" s="157" t="s">
        <v>55</v>
      </c>
      <c r="D809" s="157" t="s">
        <v>53</v>
      </c>
      <c r="E809" s="157" t="s">
        <v>393</v>
      </c>
      <c r="F809" s="157" t="s">
        <v>162</v>
      </c>
      <c r="G809" s="157" t="s">
        <v>83</v>
      </c>
      <c r="H809" s="157" t="s">
        <v>163</v>
      </c>
      <c r="I809" s="157">
        <v>21.067745821000003</v>
      </c>
      <c r="J809" s="157">
        <v>6.4402519307103898E-4</v>
      </c>
      <c r="K809" s="157">
        <v>2.5063077981999997E-3</v>
      </c>
      <c r="L809" s="157">
        <v>2.4770806529999996E-3</v>
      </c>
      <c r="M809" s="157">
        <v>3.5817748868E-4</v>
      </c>
      <c r="N809" s="157">
        <v>3.4743216401959999E-4</v>
      </c>
      <c r="O809" s="126">
        <v>4.9924089479999988E-6</v>
      </c>
    </row>
    <row r="810" spans="1:15" x14ac:dyDescent="0.25">
      <c r="A810" s="128" t="s">
        <v>16</v>
      </c>
      <c r="B810" s="157">
        <v>34019</v>
      </c>
      <c r="C810" s="157" t="s">
        <v>55</v>
      </c>
      <c r="D810" s="157" t="s">
        <v>53</v>
      </c>
      <c r="E810" s="157" t="s">
        <v>394</v>
      </c>
      <c r="F810" s="157" t="s">
        <v>117</v>
      </c>
      <c r="G810" s="157" t="s">
        <v>89</v>
      </c>
      <c r="H810" s="157" t="s">
        <v>163</v>
      </c>
      <c r="I810" s="157">
        <v>17.225759840999999</v>
      </c>
      <c r="J810" s="157">
        <v>1.3020910673232149E-3</v>
      </c>
      <c r="K810" s="157">
        <v>1.6021393159999998E-2</v>
      </c>
      <c r="L810" s="157">
        <v>7.7744910463E-3</v>
      </c>
      <c r="M810" s="157">
        <v>1.3477115178999999E-3</v>
      </c>
      <c r="N810" s="157">
        <v>1.3072801723630002E-3</v>
      </c>
      <c r="O810" s="126">
        <v>4.5286862945999997E-5</v>
      </c>
    </row>
    <row r="811" spans="1:15" x14ac:dyDescent="0.25">
      <c r="A811" s="128" t="s">
        <v>16</v>
      </c>
      <c r="B811" s="157">
        <v>34019</v>
      </c>
      <c r="C811" s="157" t="s">
        <v>55</v>
      </c>
      <c r="D811" s="157" t="s">
        <v>53</v>
      </c>
      <c r="E811" s="157" t="s">
        <v>395</v>
      </c>
      <c r="F811" s="157" t="s">
        <v>88</v>
      </c>
      <c r="G811" s="157" t="s">
        <v>89</v>
      </c>
      <c r="H811" s="157" t="s">
        <v>163</v>
      </c>
      <c r="I811" s="157">
        <v>1.9044985000000001</v>
      </c>
      <c r="J811" s="157">
        <v>5.623160805053999E-6</v>
      </c>
      <c r="K811" s="157">
        <v>3.7146627000000002E-5</v>
      </c>
      <c r="L811" s="157">
        <v>2.9967915999999999E-5</v>
      </c>
      <c r="M811" s="157">
        <v>4.0338277000000003E-6</v>
      </c>
      <c r="N811" s="157">
        <v>3.912812869E-6</v>
      </c>
      <c r="O811" s="126">
        <v>7.4798400000000001E-8</v>
      </c>
    </row>
    <row r="812" spans="1:15" x14ac:dyDescent="0.25">
      <c r="A812" s="128" t="s">
        <v>16</v>
      </c>
      <c r="B812" s="157">
        <v>34019</v>
      </c>
      <c r="C812" s="157" t="s">
        <v>55</v>
      </c>
      <c r="D812" s="157" t="s">
        <v>53</v>
      </c>
      <c r="E812" s="157" t="s">
        <v>396</v>
      </c>
      <c r="F812" s="157" t="s">
        <v>90</v>
      </c>
      <c r="G812" s="157" t="s">
        <v>89</v>
      </c>
      <c r="H812" s="157" t="s">
        <v>163</v>
      </c>
      <c r="I812" s="157">
        <v>16.62172116</v>
      </c>
      <c r="J812" s="157">
        <v>8.5868164920446994E-5</v>
      </c>
      <c r="K812" s="157">
        <v>5.8423685599999996E-4</v>
      </c>
      <c r="L812" s="157">
        <v>4.3029328799999993E-4</v>
      </c>
      <c r="M812" s="157">
        <v>5.9239952700000005E-5</v>
      </c>
      <c r="N812" s="157">
        <v>5.7462754118999993E-5</v>
      </c>
      <c r="O812" s="126">
        <v>1.2320980650000001E-6</v>
      </c>
    </row>
    <row r="813" spans="1:15" x14ac:dyDescent="0.25">
      <c r="A813" s="128" t="s">
        <v>16</v>
      </c>
      <c r="B813" s="157">
        <v>34019</v>
      </c>
      <c r="C813" s="157" t="s">
        <v>55</v>
      </c>
      <c r="D813" s="157" t="s">
        <v>53</v>
      </c>
      <c r="E813" s="157" t="s">
        <v>397</v>
      </c>
      <c r="F813" s="157" t="s">
        <v>118</v>
      </c>
      <c r="G813" s="157" t="s">
        <v>89</v>
      </c>
      <c r="H813" s="157" t="s">
        <v>163</v>
      </c>
      <c r="I813" s="157">
        <v>61.775382299999997</v>
      </c>
      <c r="J813" s="157">
        <v>3.535862525637624E-3</v>
      </c>
      <c r="K813" s="157">
        <v>4.2442474438999997E-2</v>
      </c>
      <c r="L813" s="157">
        <v>2.3283003976E-2</v>
      </c>
      <c r="M813" s="157">
        <v>3.8484784044999997E-3</v>
      </c>
      <c r="N813" s="157">
        <v>3.7330240523649996E-3</v>
      </c>
      <c r="O813" s="126">
        <v>1.1403737659000001E-4</v>
      </c>
    </row>
    <row r="814" spans="1:15" x14ac:dyDescent="0.25">
      <c r="A814" s="128" t="s">
        <v>16</v>
      </c>
      <c r="B814" s="157">
        <v>34019</v>
      </c>
      <c r="C814" s="157" t="s">
        <v>55</v>
      </c>
      <c r="D814" s="157" t="s">
        <v>53</v>
      </c>
      <c r="E814" s="157" t="s">
        <v>398</v>
      </c>
      <c r="F814" s="157" t="s">
        <v>164</v>
      </c>
      <c r="G814" s="157" t="s">
        <v>89</v>
      </c>
      <c r="H814" s="157" t="s">
        <v>163</v>
      </c>
      <c r="I814" s="157">
        <v>13.1289580159</v>
      </c>
      <c r="J814" s="157">
        <v>2.6746274170387396E-3</v>
      </c>
      <c r="K814" s="157">
        <v>4.4602644993399998E-2</v>
      </c>
      <c r="L814" s="157">
        <v>2.0017996789099997E-2</v>
      </c>
      <c r="M814" s="157">
        <v>2.6993907864399998E-3</v>
      </c>
      <c r="N814" s="157">
        <v>2.6184090628468002E-3</v>
      </c>
      <c r="O814" s="126">
        <v>1.217448326554E-4</v>
      </c>
    </row>
    <row r="815" spans="1:15" x14ac:dyDescent="0.25">
      <c r="A815" s="128" t="s">
        <v>16</v>
      </c>
      <c r="B815" s="157">
        <v>34019</v>
      </c>
      <c r="C815" s="157" t="s">
        <v>55</v>
      </c>
      <c r="D815" s="157" t="s">
        <v>53</v>
      </c>
      <c r="E815" s="157" t="s">
        <v>399</v>
      </c>
      <c r="F815" s="157" t="s">
        <v>91</v>
      </c>
      <c r="G815" s="157" t="s">
        <v>89</v>
      </c>
      <c r="H815" s="157" t="s">
        <v>163</v>
      </c>
      <c r="I815" s="157">
        <v>6.0439393619999997</v>
      </c>
      <c r="J815" s="157">
        <v>2.373659495725635E-4</v>
      </c>
      <c r="K815" s="157">
        <v>2.6837333474E-3</v>
      </c>
      <c r="L815" s="157">
        <v>1.4232218953999999E-3</v>
      </c>
      <c r="M815" s="157">
        <v>2.4121391297E-4</v>
      </c>
      <c r="N815" s="157">
        <v>2.3397749558090003E-4</v>
      </c>
      <c r="O815" s="126">
        <v>6.8569688300000012E-6</v>
      </c>
    </row>
    <row r="816" spans="1:15" x14ac:dyDescent="0.25">
      <c r="A816" s="128" t="s">
        <v>16</v>
      </c>
      <c r="B816" s="157">
        <v>34019</v>
      </c>
      <c r="C816" s="157" t="s">
        <v>55</v>
      </c>
      <c r="D816" s="157" t="s">
        <v>53</v>
      </c>
      <c r="E816" s="157" t="s">
        <v>400</v>
      </c>
      <c r="F816" s="157" t="s">
        <v>119</v>
      </c>
      <c r="G816" s="157" t="s">
        <v>89</v>
      </c>
      <c r="H816" s="157" t="s">
        <v>163</v>
      </c>
      <c r="I816" s="157">
        <v>2.6044722848999999</v>
      </c>
      <c r="J816" s="157">
        <v>1.5750122238111571E-4</v>
      </c>
      <c r="K816" s="157">
        <v>1.9235615914200001E-3</v>
      </c>
      <c r="L816" s="157">
        <v>1.0831708845900003E-3</v>
      </c>
      <c r="M816" s="157">
        <v>1.5609665424499996E-4</v>
      </c>
      <c r="N816" s="157">
        <v>1.5141375461765001E-4</v>
      </c>
      <c r="O816" s="126">
        <v>4.1307062738999999E-6</v>
      </c>
    </row>
    <row r="817" spans="1:15" x14ac:dyDescent="0.25">
      <c r="A817" s="128" t="s">
        <v>16</v>
      </c>
      <c r="B817" s="157">
        <v>34019</v>
      </c>
      <c r="C817" s="157" t="s">
        <v>55</v>
      </c>
      <c r="D817" s="157" t="s">
        <v>53</v>
      </c>
      <c r="E817" s="157" t="s">
        <v>401</v>
      </c>
      <c r="F817" s="157" t="s">
        <v>92</v>
      </c>
      <c r="G817" s="157" t="s">
        <v>89</v>
      </c>
      <c r="H817" s="157" t="s">
        <v>163</v>
      </c>
      <c r="I817" s="157">
        <v>48.738804438999999</v>
      </c>
      <c r="J817" s="157">
        <v>6.690076203449925E-4</v>
      </c>
      <c r="K817" s="157">
        <v>5.5925432850000003E-3</v>
      </c>
      <c r="L817" s="157">
        <v>2.8530886853000001E-3</v>
      </c>
      <c r="M817" s="157">
        <v>4.6619734771000002E-4</v>
      </c>
      <c r="N817" s="157">
        <v>4.5221142727870005E-4</v>
      </c>
      <c r="O817" s="126">
        <v>1.2683453980200001E-5</v>
      </c>
    </row>
    <row r="818" spans="1:15" x14ac:dyDescent="0.25">
      <c r="A818" s="128" t="s">
        <v>16</v>
      </c>
      <c r="B818" s="157">
        <v>34019</v>
      </c>
      <c r="C818" s="157" t="s">
        <v>55</v>
      </c>
      <c r="D818" s="157" t="s">
        <v>53</v>
      </c>
      <c r="E818" s="157" t="s">
        <v>402</v>
      </c>
      <c r="F818" s="157" t="s">
        <v>120</v>
      </c>
      <c r="G818" s="157" t="s">
        <v>89</v>
      </c>
      <c r="H818" s="157" t="s">
        <v>163</v>
      </c>
      <c r="I818" s="157">
        <v>44.229842418699995</v>
      </c>
      <c r="J818" s="157">
        <v>1.9911899719508483E-3</v>
      </c>
      <c r="K818" s="157">
        <v>2.1910726380500001E-2</v>
      </c>
      <c r="L818" s="157">
        <v>1.394283885392E-2</v>
      </c>
      <c r="M818" s="157">
        <v>2.1480220699850003E-3</v>
      </c>
      <c r="N818" s="157">
        <v>2.08358140788545E-3</v>
      </c>
      <c r="O818" s="126">
        <v>5.4187091155780001E-5</v>
      </c>
    </row>
    <row r="819" spans="1:15" x14ac:dyDescent="0.25">
      <c r="A819" s="128" t="s">
        <v>16</v>
      </c>
      <c r="B819" s="157">
        <v>34019</v>
      </c>
      <c r="C819" s="157" t="s">
        <v>55</v>
      </c>
      <c r="D819" s="157" t="s">
        <v>53</v>
      </c>
      <c r="E819" s="157" t="s">
        <v>403</v>
      </c>
      <c r="F819" s="157" t="s">
        <v>121</v>
      </c>
      <c r="G819" s="157" t="s">
        <v>89</v>
      </c>
      <c r="H819" s="157" t="s">
        <v>163</v>
      </c>
      <c r="I819" s="157">
        <v>30.727802620900004</v>
      </c>
      <c r="J819" s="157">
        <v>2.1022187455296613E-3</v>
      </c>
      <c r="K819" s="157">
        <v>2.5639422388900001E-2</v>
      </c>
      <c r="L819" s="157">
        <v>8.8070594375999987E-3</v>
      </c>
      <c r="M819" s="157">
        <v>1.56180506604E-3</v>
      </c>
      <c r="N819" s="157">
        <v>1.5149509140587999E-3</v>
      </c>
      <c r="O819" s="126">
        <v>4.6375960187199996E-5</v>
      </c>
    </row>
    <row r="820" spans="1:15" x14ac:dyDescent="0.25">
      <c r="A820" s="128" t="s">
        <v>16</v>
      </c>
      <c r="B820" s="157">
        <v>34019</v>
      </c>
      <c r="C820" s="157" t="s">
        <v>55</v>
      </c>
      <c r="D820" s="157" t="s">
        <v>53</v>
      </c>
      <c r="E820" s="157" t="s">
        <v>404</v>
      </c>
      <c r="F820" s="157" t="s">
        <v>165</v>
      </c>
      <c r="G820" s="157" t="s">
        <v>89</v>
      </c>
      <c r="H820" s="157" t="s">
        <v>163</v>
      </c>
      <c r="I820" s="157">
        <v>96.969519956700012</v>
      </c>
      <c r="J820" s="157">
        <v>1.1224913727687436E-2</v>
      </c>
      <c r="K820" s="157">
        <v>0.14734323917630002</v>
      </c>
      <c r="L820" s="157">
        <v>6.4448667216700006E-2</v>
      </c>
      <c r="M820" s="157">
        <v>1.1787474853049998E-2</v>
      </c>
      <c r="N820" s="157">
        <v>1.1433850607458499E-2</v>
      </c>
      <c r="O820" s="126">
        <v>4.5564942265210003E-4</v>
      </c>
    </row>
    <row r="821" spans="1:15" x14ac:dyDescent="0.25">
      <c r="A821" s="128" t="s">
        <v>16</v>
      </c>
      <c r="B821" s="157">
        <v>34019</v>
      </c>
      <c r="C821" s="157" t="s">
        <v>55</v>
      </c>
      <c r="D821" s="157" t="s">
        <v>53</v>
      </c>
      <c r="E821" s="157" t="s">
        <v>405</v>
      </c>
      <c r="F821" s="157" t="s">
        <v>93</v>
      </c>
      <c r="G821" s="157" t="s">
        <v>89</v>
      </c>
      <c r="H821" s="157" t="s">
        <v>163</v>
      </c>
      <c r="I821" s="157">
        <v>4.9886474909</v>
      </c>
      <c r="J821" s="157">
        <v>1.460545958581749E-4</v>
      </c>
      <c r="K821" s="157">
        <v>1.5401773825000002E-3</v>
      </c>
      <c r="L821" s="157">
        <v>1.0627621699E-3</v>
      </c>
      <c r="M821" s="157">
        <v>1.6505921845000001E-4</v>
      </c>
      <c r="N821" s="157">
        <v>1.6010744189649999E-4</v>
      </c>
      <c r="O821" s="126">
        <v>3.856294552999999E-6</v>
      </c>
    </row>
    <row r="822" spans="1:15" x14ac:dyDescent="0.25">
      <c r="A822" s="128" t="s">
        <v>16</v>
      </c>
      <c r="B822" s="157">
        <v>34019</v>
      </c>
      <c r="C822" s="157" t="s">
        <v>55</v>
      </c>
      <c r="D822" s="157" t="s">
        <v>53</v>
      </c>
      <c r="E822" s="157" t="s">
        <v>406</v>
      </c>
      <c r="F822" s="157" t="s">
        <v>122</v>
      </c>
      <c r="G822" s="157" t="s">
        <v>89</v>
      </c>
      <c r="H822" s="157" t="s">
        <v>163</v>
      </c>
      <c r="I822" s="157">
        <v>11.036140959999999</v>
      </c>
      <c r="J822" s="157">
        <v>1.1157509584458899E-4</v>
      </c>
      <c r="K822" s="157">
        <v>1.004944442E-3</v>
      </c>
      <c r="L822" s="157">
        <v>4.7486446000000003E-4</v>
      </c>
      <c r="M822" s="157">
        <v>8.0571266099999997E-5</v>
      </c>
      <c r="N822" s="157">
        <v>7.8154128116999998E-5</v>
      </c>
      <c r="O822" s="126">
        <v>1.8198679769999999E-6</v>
      </c>
    </row>
    <row r="823" spans="1:15" x14ac:dyDescent="0.25">
      <c r="A823" s="128" t="s">
        <v>16</v>
      </c>
      <c r="B823" s="157">
        <v>34019</v>
      </c>
      <c r="C823" s="157" t="s">
        <v>55</v>
      </c>
      <c r="D823" s="157" t="s">
        <v>53</v>
      </c>
      <c r="E823" s="157" t="s">
        <v>407</v>
      </c>
      <c r="F823" s="157" t="s">
        <v>123</v>
      </c>
      <c r="G823" s="157" t="s">
        <v>89</v>
      </c>
      <c r="H823" s="157" t="s">
        <v>163</v>
      </c>
      <c r="I823" s="157">
        <v>25.252365685199994</v>
      </c>
      <c r="J823" s="157">
        <v>2.887772223134927E-3</v>
      </c>
      <c r="K823" s="157">
        <v>4.2467264899500007E-2</v>
      </c>
      <c r="L823" s="157">
        <v>1.1086260946310001E-2</v>
      </c>
      <c r="M823" s="157">
        <v>2.11601991598E-3</v>
      </c>
      <c r="N823" s="157">
        <v>2.0525393185006E-3</v>
      </c>
      <c r="O823" s="126">
        <v>1.0444586009099999E-4</v>
      </c>
    </row>
    <row r="824" spans="1:15" x14ac:dyDescent="0.25">
      <c r="A824" s="128" t="s">
        <v>16</v>
      </c>
      <c r="B824" s="157">
        <v>34019</v>
      </c>
      <c r="C824" s="157" t="s">
        <v>55</v>
      </c>
      <c r="D824" s="157" t="s">
        <v>53</v>
      </c>
      <c r="E824" s="157" t="s">
        <v>408</v>
      </c>
      <c r="F824" s="157" t="s">
        <v>166</v>
      </c>
      <c r="G824" s="157" t="s">
        <v>89</v>
      </c>
      <c r="H824" s="157" t="s">
        <v>163</v>
      </c>
      <c r="I824" s="157">
        <v>23.120465762000002</v>
      </c>
      <c r="J824" s="157">
        <v>2.8385744984313678E-3</v>
      </c>
      <c r="K824" s="157">
        <v>3.6541448252099998E-2</v>
      </c>
      <c r="L824" s="157">
        <v>1.40653326061E-2</v>
      </c>
      <c r="M824" s="157">
        <v>2.7113616868500003E-3</v>
      </c>
      <c r="N824" s="157">
        <v>2.6300208362445001E-3</v>
      </c>
      <c r="O824" s="126">
        <v>1.12908632393E-4</v>
      </c>
    </row>
    <row r="825" spans="1:15" x14ac:dyDescent="0.25">
      <c r="A825" s="128" t="s">
        <v>16</v>
      </c>
      <c r="B825" s="157">
        <v>34019</v>
      </c>
      <c r="C825" s="157" t="s">
        <v>55</v>
      </c>
      <c r="D825" s="157" t="s">
        <v>53</v>
      </c>
      <c r="E825" s="157" t="s">
        <v>409</v>
      </c>
      <c r="F825" s="157" t="s">
        <v>167</v>
      </c>
      <c r="G825" s="157" t="s">
        <v>89</v>
      </c>
      <c r="H825" s="157" t="s">
        <v>163</v>
      </c>
      <c r="I825" s="157">
        <v>12.173154396000001</v>
      </c>
      <c r="J825" s="157">
        <v>8.655467742367055E-3</v>
      </c>
      <c r="K825" s="157">
        <v>0.145149902596</v>
      </c>
      <c r="L825" s="157">
        <v>5.2198752200999995E-2</v>
      </c>
      <c r="M825" s="157">
        <v>7.6461420438E-3</v>
      </c>
      <c r="N825" s="157">
        <v>7.4167577824859991E-3</v>
      </c>
      <c r="O825" s="126">
        <v>3.8176806553999996E-4</v>
      </c>
    </row>
    <row r="826" spans="1:15" x14ac:dyDescent="0.25">
      <c r="A826" s="128" t="s">
        <v>16</v>
      </c>
      <c r="B826" s="157">
        <v>34019</v>
      </c>
      <c r="C826" s="157" t="s">
        <v>55</v>
      </c>
      <c r="D826" s="157" t="s">
        <v>53</v>
      </c>
      <c r="E826" s="157" t="s">
        <v>410</v>
      </c>
      <c r="F826" s="157" t="s">
        <v>94</v>
      </c>
      <c r="G826" s="157" t="s">
        <v>89</v>
      </c>
      <c r="H826" s="157" t="s">
        <v>163</v>
      </c>
      <c r="I826" s="157">
        <v>6.8398485318999995</v>
      </c>
      <c r="J826" s="157">
        <v>5.6526872214945586E-4</v>
      </c>
      <c r="K826" s="157">
        <v>7.9366700726000005E-3</v>
      </c>
      <c r="L826" s="157">
        <v>2.7440016771E-3</v>
      </c>
      <c r="M826" s="157">
        <v>4.5561312007999998E-4</v>
      </c>
      <c r="N826" s="157">
        <v>4.4194472647760002E-4</v>
      </c>
      <c r="O826" s="126">
        <v>1.8582923477000002E-5</v>
      </c>
    </row>
    <row r="827" spans="1:15" x14ac:dyDescent="0.25">
      <c r="A827" s="128" t="s">
        <v>16</v>
      </c>
      <c r="B827" s="157">
        <v>34019</v>
      </c>
      <c r="C827" s="157" t="s">
        <v>55</v>
      </c>
      <c r="D827" s="157" t="s">
        <v>53</v>
      </c>
      <c r="E827" s="157" t="s">
        <v>411</v>
      </c>
      <c r="F827" s="157" t="s">
        <v>124</v>
      </c>
      <c r="G827" s="157" t="s">
        <v>89</v>
      </c>
      <c r="H827" s="157" t="s">
        <v>163</v>
      </c>
      <c r="I827" s="157">
        <v>86.17144234300001</v>
      </c>
      <c r="J827" s="157">
        <v>5.2606867713540541E-3</v>
      </c>
      <c r="K827" s="157">
        <v>5.7755563261399995E-2</v>
      </c>
      <c r="L827" s="157">
        <v>3.8065404184159997E-2</v>
      </c>
      <c r="M827" s="157">
        <v>6.0265629765839995E-3</v>
      </c>
      <c r="N827" s="157">
        <v>5.8457660872864798E-3</v>
      </c>
      <c r="O827" s="126">
        <v>1.4869890670179999E-4</v>
      </c>
    </row>
    <row r="828" spans="1:15" x14ac:dyDescent="0.25">
      <c r="A828" s="128" t="s">
        <v>16</v>
      </c>
      <c r="B828" s="157">
        <v>34019</v>
      </c>
      <c r="C828" s="157" t="s">
        <v>55</v>
      </c>
      <c r="D828" s="157" t="s">
        <v>53</v>
      </c>
      <c r="E828" s="157" t="s">
        <v>412</v>
      </c>
      <c r="F828" s="157" t="s">
        <v>125</v>
      </c>
      <c r="G828" s="157" t="s">
        <v>89</v>
      </c>
      <c r="H828" s="157" t="s">
        <v>163</v>
      </c>
      <c r="I828" s="157">
        <v>107.30213115799998</v>
      </c>
      <c r="J828" s="157">
        <v>1.4022949542958055E-2</v>
      </c>
      <c r="K828" s="157">
        <v>0.19937719383990002</v>
      </c>
      <c r="L828" s="157">
        <v>8.3489513034399984E-2</v>
      </c>
      <c r="M828" s="157">
        <v>1.3493907959699999E-2</v>
      </c>
      <c r="N828" s="157">
        <v>1.3089090720908999E-2</v>
      </c>
      <c r="O828" s="126">
        <v>4.9743571861899998E-4</v>
      </c>
    </row>
    <row r="829" spans="1:15" x14ac:dyDescent="0.25">
      <c r="A829" s="128" t="s">
        <v>16</v>
      </c>
      <c r="B829" s="157">
        <v>34019</v>
      </c>
      <c r="C829" s="157" t="s">
        <v>55</v>
      </c>
      <c r="D829" s="157" t="s">
        <v>53</v>
      </c>
      <c r="E829" s="157" t="s">
        <v>413</v>
      </c>
      <c r="F829" s="157" t="s">
        <v>126</v>
      </c>
      <c r="G829" s="157" t="s">
        <v>89</v>
      </c>
      <c r="H829" s="157" t="s">
        <v>163</v>
      </c>
      <c r="I829" s="157">
        <v>258.70266173750002</v>
      </c>
      <c r="J829" s="157">
        <v>2.8735118403033066E-2</v>
      </c>
      <c r="K829" s="157">
        <v>0.14168914977346</v>
      </c>
      <c r="L829" s="157">
        <v>0.13728128823557001</v>
      </c>
      <c r="M829" s="157">
        <v>2.1759323777102001E-2</v>
      </c>
      <c r="N829" s="157">
        <v>2.1106544063788941E-2</v>
      </c>
      <c r="O829" s="126">
        <v>3.0700799468700001E-4</v>
      </c>
    </row>
    <row r="830" spans="1:15" x14ac:dyDescent="0.25">
      <c r="A830" s="128" t="s">
        <v>16</v>
      </c>
      <c r="B830" s="157">
        <v>34019</v>
      </c>
      <c r="C830" s="157" t="s">
        <v>55</v>
      </c>
      <c r="D830" s="157" t="s">
        <v>53</v>
      </c>
      <c r="E830" s="157" t="s">
        <v>414</v>
      </c>
      <c r="F830" s="157" t="s">
        <v>168</v>
      </c>
      <c r="G830" s="157" t="s">
        <v>89</v>
      </c>
      <c r="H830" s="157" t="s">
        <v>163</v>
      </c>
      <c r="I830" s="157">
        <v>74.520598765800003</v>
      </c>
      <c r="J830" s="157">
        <v>1.1535254508103561E-2</v>
      </c>
      <c r="K830" s="157">
        <v>0.1671056319</v>
      </c>
      <c r="L830" s="157">
        <v>7.2643591877000008E-2</v>
      </c>
      <c r="M830" s="157">
        <v>1.1388164182400001E-2</v>
      </c>
      <c r="N830" s="157">
        <v>1.1046519256927999E-2</v>
      </c>
      <c r="O830" s="126">
        <v>4.5358426515000003E-4</v>
      </c>
    </row>
    <row r="831" spans="1:15" x14ac:dyDescent="0.25">
      <c r="A831" s="128" t="s">
        <v>16</v>
      </c>
      <c r="B831" s="157">
        <v>34019</v>
      </c>
      <c r="C831" s="157" t="s">
        <v>55</v>
      </c>
      <c r="D831" s="157" t="s">
        <v>53</v>
      </c>
      <c r="E831" s="157" t="s">
        <v>415</v>
      </c>
      <c r="F831" s="157" t="s">
        <v>127</v>
      </c>
      <c r="G831" s="157" t="s">
        <v>89</v>
      </c>
      <c r="H831" s="157" t="s">
        <v>163</v>
      </c>
      <c r="I831" s="157">
        <v>402.59882106799995</v>
      </c>
      <c r="J831" s="157">
        <v>2.5483646218271434E-2</v>
      </c>
      <c r="K831" s="157">
        <v>9.7963605719800007E-2</v>
      </c>
      <c r="L831" s="157">
        <v>0.11493586126309999</v>
      </c>
      <c r="M831" s="157">
        <v>1.775073206773E-2</v>
      </c>
      <c r="N831" s="157">
        <v>1.7218210105698101E-2</v>
      </c>
      <c r="O831" s="126">
        <v>2.1044784751620001E-4</v>
      </c>
    </row>
    <row r="832" spans="1:15" x14ac:dyDescent="0.25">
      <c r="A832" s="128" t="s">
        <v>16</v>
      </c>
      <c r="B832" s="157">
        <v>34019</v>
      </c>
      <c r="C832" s="157" t="s">
        <v>55</v>
      </c>
      <c r="D832" s="157" t="s">
        <v>53</v>
      </c>
      <c r="E832" s="157" t="s">
        <v>416</v>
      </c>
      <c r="F832" s="157" t="s">
        <v>169</v>
      </c>
      <c r="G832" s="157" t="s">
        <v>89</v>
      </c>
      <c r="H832" s="157" t="s">
        <v>163</v>
      </c>
      <c r="I832" s="157">
        <v>3.1623195668000004</v>
      </c>
      <c r="J832" s="157">
        <v>1.4046299370394199E-3</v>
      </c>
      <c r="K832" s="157">
        <v>2.1985669519999997E-2</v>
      </c>
      <c r="L832" s="157">
        <v>9.5652485380000006E-3</v>
      </c>
      <c r="M832" s="157">
        <v>1.2410875754000001E-3</v>
      </c>
      <c r="N832" s="157">
        <v>1.203854948138E-3</v>
      </c>
      <c r="O832" s="126">
        <v>4.8665359819999997E-5</v>
      </c>
    </row>
    <row r="833" spans="1:18" x14ac:dyDescent="0.25">
      <c r="A833" s="128" t="s">
        <v>16</v>
      </c>
      <c r="B833" s="157">
        <v>34019</v>
      </c>
      <c r="C833" s="157" t="s">
        <v>55</v>
      </c>
      <c r="D833" s="157" t="s">
        <v>53</v>
      </c>
      <c r="E833" s="157" t="s">
        <v>417</v>
      </c>
      <c r="F833" s="157" t="s">
        <v>128</v>
      </c>
      <c r="G833" s="157" t="s">
        <v>89</v>
      </c>
      <c r="H833" s="157" t="s">
        <v>163</v>
      </c>
      <c r="I833" s="157">
        <v>3.0201925390000004</v>
      </c>
      <c r="J833" s="157">
        <v>8.7688080873431993E-5</v>
      </c>
      <c r="K833" s="157">
        <v>3.1947252299999998E-4</v>
      </c>
      <c r="L833" s="157">
        <v>3.5812259500000001E-4</v>
      </c>
      <c r="M833" s="157">
        <v>5.6094790700000004E-5</v>
      </c>
      <c r="N833" s="157">
        <v>5.4411946979000002E-5</v>
      </c>
      <c r="O833" s="126">
        <v>6.4996369000000002E-7</v>
      </c>
    </row>
    <row r="834" spans="1:18" x14ac:dyDescent="0.25">
      <c r="A834" s="128" t="s">
        <v>16</v>
      </c>
      <c r="B834" s="157">
        <v>34019</v>
      </c>
      <c r="C834" s="157" t="s">
        <v>55</v>
      </c>
      <c r="D834" s="157" t="s">
        <v>53</v>
      </c>
      <c r="E834" s="157" t="s">
        <v>418</v>
      </c>
      <c r="F834" s="157" t="s">
        <v>129</v>
      </c>
      <c r="G834" s="157" t="s">
        <v>89</v>
      </c>
      <c r="H834" s="157" t="s">
        <v>163</v>
      </c>
      <c r="I834" s="157">
        <v>9.4265535095000015</v>
      </c>
      <c r="J834" s="157">
        <v>1.5281557666174681E-3</v>
      </c>
      <c r="K834" s="157">
        <v>2.1472684088200002E-2</v>
      </c>
      <c r="L834" s="157">
        <v>1.0209089188600001E-2</v>
      </c>
      <c r="M834" s="157">
        <v>1.4581473715629999E-3</v>
      </c>
      <c r="N834" s="157">
        <v>1.4144029504161101E-3</v>
      </c>
      <c r="O834" s="126">
        <v>4.7023736313100003E-5</v>
      </c>
    </row>
    <row r="835" spans="1:18" x14ac:dyDescent="0.25">
      <c r="A835" s="128" t="s">
        <v>16</v>
      </c>
      <c r="B835" s="157">
        <v>34019</v>
      </c>
      <c r="C835" s="157" t="s">
        <v>55</v>
      </c>
      <c r="D835" s="157" t="s">
        <v>53</v>
      </c>
      <c r="E835" s="157" t="s">
        <v>419</v>
      </c>
      <c r="F835" s="157" t="s">
        <v>130</v>
      </c>
      <c r="G835" s="157" t="s">
        <v>96</v>
      </c>
      <c r="H835" s="157" t="s">
        <v>163</v>
      </c>
      <c r="I835" s="157">
        <v>26.022790424999997</v>
      </c>
      <c r="J835" s="157">
        <v>6.3744253861038654E-4</v>
      </c>
      <c r="K835" s="157">
        <v>2.4072184658399999E-3</v>
      </c>
      <c r="L835" s="157">
        <v>2.6246235691000006E-3</v>
      </c>
      <c r="M835" s="157">
        <v>3.9136685937999998E-4</v>
      </c>
      <c r="N835" s="157">
        <v>3.7962585359860003E-4</v>
      </c>
      <c r="O835" s="126">
        <v>4.8494786886000005E-6</v>
      </c>
      <c r="R835" s="23"/>
    </row>
    <row r="836" spans="1:18" x14ac:dyDescent="0.25">
      <c r="A836" s="128" t="s">
        <v>16</v>
      </c>
      <c r="B836" s="157">
        <v>34019</v>
      </c>
      <c r="C836" s="157" t="s">
        <v>55</v>
      </c>
      <c r="D836" s="157" t="s">
        <v>53</v>
      </c>
      <c r="E836" s="157" t="s">
        <v>420</v>
      </c>
      <c r="F836" s="157" t="s">
        <v>131</v>
      </c>
      <c r="G836" s="157" t="s">
        <v>96</v>
      </c>
      <c r="H836" s="157" t="s">
        <v>163</v>
      </c>
      <c r="I836" s="157">
        <v>19.0427353864</v>
      </c>
      <c r="J836" s="157">
        <v>1.5938918767504197E-3</v>
      </c>
      <c r="K836" s="157">
        <v>2.0681472826689997E-2</v>
      </c>
      <c r="L836" s="157">
        <v>1.6879343718379999E-2</v>
      </c>
      <c r="M836" s="157">
        <v>2.3713522451050003E-3</v>
      </c>
      <c r="N836" s="157">
        <v>2.3002116777518502E-3</v>
      </c>
      <c r="O836" s="126">
        <v>6.9927007699300002E-5</v>
      </c>
      <c r="R836" s="23"/>
    </row>
    <row r="837" spans="1:18" x14ac:dyDescent="0.25">
      <c r="A837" s="128" t="s">
        <v>16</v>
      </c>
      <c r="B837" s="157">
        <v>34019</v>
      </c>
      <c r="C837" s="157" t="s">
        <v>55</v>
      </c>
      <c r="D837" s="157" t="s">
        <v>53</v>
      </c>
      <c r="E837" s="157" t="s">
        <v>421</v>
      </c>
      <c r="F837" s="157" t="s">
        <v>95</v>
      </c>
      <c r="G837" s="157" t="s">
        <v>96</v>
      </c>
      <c r="H837" s="157" t="s">
        <v>163</v>
      </c>
      <c r="I837" s="157">
        <v>16.0701893805</v>
      </c>
      <c r="J837" s="157">
        <v>8.6785147603691908E-4</v>
      </c>
      <c r="K837" s="157">
        <v>1.0910770776539999E-2</v>
      </c>
      <c r="L837" s="157">
        <v>4.0715859834100001E-3</v>
      </c>
      <c r="M837" s="157">
        <v>7.6397448758700002E-4</v>
      </c>
      <c r="N837" s="157">
        <v>7.4105525295938999E-4</v>
      </c>
      <c r="O837" s="126">
        <v>3.0569434541200005E-5</v>
      </c>
      <c r="R837" s="23"/>
    </row>
    <row r="838" spans="1:18" x14ac:dyDescent="0.25">
      <c r="A838" s="128" t="s">
        <v>16</v>
      </c>
      <c r="B838" s="157">
        <v>34019</v>
      </c>
      <c r="C838" s="157" t="s">
        <v>55</v>
      </c>
      <c r="D838" s="157" t="s">
        <v>53</v>
      </c>
      <c r="E838" s="157" t="s">
        <v>422</v>
      </c>
      <c r="F838" s="157" t="s">
        <v>97</v>
      </c>
      <c r="G838" s="157" t="s">
        <v>96</v>
      </c>
      <c r="H838" s="157" t="s">
        <v>163</v>
      </c>
      <c r="I838" s="157">
        <v>18.977427244999998</v>
      </c>
      <c r="J838" s="157">
        <v>1.0045866762690408E-3</v>
      </c>
      <c r="K838" s="157">
        <v>1.25606468041E-2</v>
      </c>
      <c r="L838" s="157">
        <v>4.1470373917000007E-3</v>
      </c>
      <c r="M838" s="157">
        <v>8.165910147400001E-4</v>
      </c>
      <c r="N838" s="157">
        <v>7.9209328429780004E-4</v>
      </c>
      <c r="O838" s="126">
        <v>3.0986223150999995E-5</v>
      </c>
      <c r="R838" s="23"/>
    </row>
    <row r="839" spans="1:18" x14ac:dyDescent="0.25">
      <c r="A839" s="128" t="s">
        <v>16</v>
      </c>
      <c r="B839" s="157">
        <v>34019</v>
      </c>
      <c r="C839" s="157" t="s">
        <v>55</v>
      </c>
      <c r="D839" s="157" t="s">
        <v>53</v>
      </c>
      <c r="E839" s="157" t="s">
        <v>423</v>
      </c>
      <c r="F839" s="157" t="s">
        <v>132</v>
      </c>
      <c r="G839" s="157" t="s">
        <v>96</v>
      </c>
      <c r="H839" s="157" t="s">
        <v>163</v>
      </c>
      <c r="I839" s="157">
        <v>2.4667980549999999</v>
      </c>
      <c r="J839" s="157">
        <v>1.15886841921396E-4</v>
      </c>
      <c r="K839" s="157">
        <v>6.4813184100000003E-4</v>
      </c>
      <c r="L839" s="157">
        <v>4.4475399300000003E-4</v>
      </c>
      <c r="M839" s="157">
        <v>7.4286110900000012E-5</v>
      </c>
      <c r="N839" s="157">
        <v>7.2057527572999994E-5</v>
      </c>
      <c r="O839" s="126">
        <v>1.191481042E-6</v>
      </c>
      <c r="R839" s="23"/>
    </row>
    <row r="840" spans="1:18" x14ac:dyDescent="0.25">
      <c r="A840" s="128" t="s">
        <v>16</v>
      </c>
      <c r="B840" s="157">
        <v>34019</v>
      </c>
      <c r="C840" s="157" t="s">
        <v>55</v>
      </c>
      <c r="D840" s="157" t="s">
        <v>53</v>
      </c>
      <c r="E840" s="157" t="s">
        <v>424</v>
      </c>
      <c r="F840" s="157" t="s">
        <v>133</v>
      </c>
      <c r="G840" s="157" t="s">
        <v>96</v>
      </c>
      <c r="H840" s="157" t="s">
        <v>163</v>
      </c>
      <c r="I840" s="157">
        <v>129.51637930000001</v>
      </c>
      <c r="J840" s="157">
        <v>3.6348335711017194E-3</v>
      </c>
      <c r="K840" s="157">
        <v>4.4255138399999998E-2</v>
      </c>
      <c r="L840" s="157">
        <v>2.4593978020000001E-2</v>
      </c>
      <c r="M840" s="157">
        <v>3.3894890360000002E-3</v>
      </c>
      <c r="N840" s="157">
        <v>3.2878043649200001E-3</v>
      </c>
      <c r="O840" s="126">
        <v>1.1886303552999999E-4</v>
      </c>
      <c r="R840" s="23"/>
    </row>
    <row r="841" spans="1:18" x14ac:dyDescent="0.25">
      <c r="A841" s="128" t="s">
        <v>16</v>
      </c>
      <c r="B841" s="157">
        <v>34019</v>
      </c>
      <c r="C841" s="157" t="s">
        <v>55</v>
      </c>
      <c r="D841" s="157" t="s">
        <v>53</v>
      </c>
      <c r="E841" s="157" t="s">
        <v>425</v>
      </c>
      <c r="F841" s="157" t="s">
        <v>134</v>
      </c>
      <c r="G841" s="157" t="s">
        <v>96</v>
      </c>
      <c r="H841" s="157" t="s">
        <v>163</v>
      </c>
      <c r="I841" s="157">
        <v>9.8085754941000012</v>
      </c>
      <c r="J841" s="157">
        <v>1.0314866083917149E-3</v>
      </c>
      <c r="K841" s="157">
        <v>1.2735047479300002E-2</v>
      </c>
      <c r="L841" s="157">
        <v>6.17789991123E-3</v>
      </c>
      <c r="M841" s="157">
        <v>1.118505661487E-3</v>
      </c>
      <c r="N841" s="157">
        <v>1.0849504916423899E-3</v>
      </c>
      <c r="O841" s="126">
        <v>4.3133901623199998E-5</v>
      </c>
      <c r="R841" s="23"/>
    </row>
    <row r="842" spans="1:18" x14ac:dyDescent="0.25">
      <c r="A842" s="128" t="s">
        <v>16</v>
      </c>
      <c r="B842" s="157">
        <v>34019</v>
      </c>
      <c r="C842" s="157" t="s">
        <v>55</v>
      </c>
      <c r="D842" s="157" t="s">
        <v>53</v>
      </c>
      <c r="E842" s="157" t="s">
        <v>426</v>
      </c>
      <c r="F842" s="157" t="s">
        <v>103</v>
      </c>
      <c r="G842" s="157" t="s">
        <v>100</v>
      </c>
      <c r="H842" s="157" t="s">
        <v>163</v>
      </c>
      <c r="I842" s="157">
        <v>0.64174299999999995</v>
      </c>
      <c r="J842" s="157">
        <v>1.8466574881949999E-6</v>
      </c>
      <c r="K842" s="157">
        <v>1.1200468699999999E-5</v>
      </c>
      <c r="L842" s="157">
        <v>6.8275276000000004E-6</v>
      </c>
      <c r="M842" s="157">
        <v>1.06054785E-6</v>
      </c>
      <c r="N842" s="157">
        <v>1.0287314145E-6</v>
      </c>
      <c r="O842" s="126">
        <v>2.0458582699999999E-8</v>
      </c>
      <c r="R842" s="23"/>
    </row>
    <row r="843" spans="1:18" x14ac:dyDescent="0.25">
      <c r="A843" s="128" t="s">
        <v>16</v>
      </c>
      <c r="B843" s="157">
        <v>34019</v>
      </c>
      <c r="C843" s="157" t="s">
        <v>55</v>
      </c>
      <c r="D843" s="157" t="s">
        <v>53</v>
      </c>
      <c r="E843" s="157" t="s">
        <v>427</v>
      </c>
      <c r="F843" s="157" t="s">
        <v>104</v>
      </c>
      <c r="G843" s="157" t="s">
        <v>100</v>
      </c>
      <c r="H843" s="157" t="s">
        <v>163</v>
      </c>
      <c r="I843" s="157">
        <v>1.7733536590000001</v>
      </c>
      <c r="J843" s="157">
        <v>0</v>
      </c>
      <c r="K843" s="157">
        <v>0</v>
      </c>
      <c r="L843" s="157">
        <v>0</v>
      </c>
      <c r="M843" s="157">
        <v>0</v>
      </c>
      <c r="N843" s="157">
        <v>0</v>
      </c>
      <c r="O843" s="126">
        <v>0</v>
      </c>
      <c r="R843" s="23"/>
    </row>
    <row r="844" spans="1:18" x14ac:dyDescent="0.25">
      <c r="A844" s="128" t="s">
        <v>16</v>
      </c>
      <c r="B844" s="157">
        <v>34019</v>
      </c>
      <c r="C844" s="157" t="s">
        <v>55</v>
      </c>
      <c r="D844" s="157" t="s">
        <v>53</v>
      </c>
      <c r="E844" s="157" t="s">
        <v>428</v>
      </c>
      <c r="F844" s="157" t="s">
        <v>137</v>
      </c>
      <c r="G844" s="157" t="s">
        <v>100</v>
      </c>
      <c r="H844" s="157" t="s">
        <v>163</v>
      </c>
      <c r="I844" s="157">
        <v>383.56623224000003</v>
      </c>
      <c r="J844" s="157">
        <v>7.566293496478158E-3</v>
      </c>
      <c r="K844" s="157">
        <v>6.3693256586000002E-2</v>
      </c>
      <c r="L844" s="157">
        <v>3.2308046751999997E-2</v>
      </c>
      <c r="M844" s="157">
        <v>5.5683986839999994E-3</v>
      </c>
      <c r="N844" s="157">
        <v>5.4013467234799994E-3</v>
      </c>
      <c r="O844" s="126">
        <v>1.4257591236400001E-4</v>
      </c>
      <c r="R844" s="23"/>
    </row>
    <row r="845" spans="1:18" x14ac:dyDescent="0.25">
      <c r="A845" s="128" t="s">
        <v>16</v>
      </c>
      <c r="B845" s="157">
        <v>34019</v>
      </c>
      <c r="C845" s="157" t="s">
        <v>55</v>
      </c>
      <c r="D845" s="157" t="s">
        <v>53</v>
      </c>
      <c r="E845" s="157" t="s">
        <v>429</v>
      </c>
      <c r="F845" s="157" t="s">
        <v>139</v>
      </c>
      <c r="G845" s="157" t="s">
        <v>100</v>
      </c>
      <c r="H845" s="157" t="s">
        <v>163</v>
      </c>
      <c r="I845" s="157">
        <v>96.86754731500001</v>
      </c>
      <c r="J845" s="157">
        <v>1.5959632529086857E-3</v>
      </c>
      <c r="K845" s="157">
        <v>1.2649551771299998E-2</v>
      </c>
      <c r="L845" s="157">
        <v>6.7976019324000004E-3</v>
      </c>
      <c r="M845" s="157">
        <v>1.04209982456E-3</v>
      </c>
      <c r="N845" s="157">
        <v>1.0108368298231999E-3</v>
      </c>
      <c r="O845" s="126">
        <v>2.9424995594900001E-5</v>
      </c>
      <c r="R845" s="23"/>
    </row>
    <row r="846" spans="1:18" x14ac:dyDescent="0.25">
      <c r="A846" s="128" t="s">
        <v>16</v>
      </c>
      <c r="B846" s="157">
        <v>34019</v>
      </c>
      <c r="C846" s="157" t="s">
        <v>55</v>
      </c>
      <c r="D846" s="157" t="s">
        <v>53</v>
      </c>
      <c r="E846" s="157" t="s">
        <v>430</v>
      </c>
      <c r="F846" s="157" t="s">
        <v>140</v>
      </c>
      <c r="G846" s="157" t="s">
        <v>100</v>
      </c>
      <c r="H846" s="157" t="s">
        <v>163</v>
      </c>
      <c r="I846" s="157">
        <v>116.61303774300002</v>
      </c>
      <c r="J846" s="157">
        <v>8.8236308485556605E-3</v>
      </c>
      <c r="K846" s="157">
        <v>9.5041326110899993E-2</v>
      </c>
      <c r="L846" s="157">
        <v>3.8537214014299999E-2</v>
      </c>
      <c r="M846" s="157">
        <v>6.8088041961399991E-3</v>
      </c>
      <c r="N846" s="157">
        <v>6.6045400702557993E-3</v>
      </c>
      <c r="O846" s="126">
        <v>1.9249648931820003E-4</v>
      </c>
      <c r="R846" s="23"/>
    </row>
    <row r="847" spans="1:18" x14ac:dyDescent="0.25">
      <c r="A847" s="128" t="s">
        <v>16</v>
      </c>
      <c r="B847" s="157">
        <v>34019</v>
      </c>
      <c r="C847" s="157" t="s">
        <v>55</v>
      </c>
      <c r="D847" s="157" t="s">
        <v>53</v>
      </c>
      <c r="E847" s="157" t="s">
        <v>431</v>
      </c>
      <c r="F847" s="157" t="s">
        <v>105</v>
      </c>
      <c r="G847" s="157" t="s">
        <v>100</v>
      </c>
      <c r="H847" s="157" t="s">
        <v>163</v>
      </c>
      <c r="I847" s="157">
        <v>17.006188253000001</v>
      </c>
      <c r="J847" s="157">
        <v>7.0840625550528595E-4</v>
      </c>
      <c r="K847" s="157">
        <v>8.9216294099999996E-3</v>
      </c>
      <c r="L847" s="157">
        <v>3.6135467989999994E-3</v>
      </c>
      <c r="M847" s="157">
        <v>6.5641157159999994E-4</v>
      </c>
      <c r="N847" s="157">
        <v>6.3671922445199996E-4</v>
      </c>
      <c r="O847" s="126">
        <v>2.2904133843E-5</v>
      </c>
      <c r="R847" s="23"/>
    </row>
    <row r="848" spans="1:18" x14ac:dyDescent="0.25">
      <c r="A848" s="128" t="s">
        <v>16</v>
      </c>
      <c r="B848" s="157">
        <v>34019</v>
      </c>
      <c r="C848" s="157" t="s">
        <v>55</v>
      </c>
      <c r="D848" s="157" t="s">
        <v>53</v>
      </c>
      <c r="E848" s="157" t="s">
        <v>432</v>
      </c>
      <c r="F848" s="157" t="s">
        <v>141</v>
      </c>
      <c r="G848" s="157" t="s">
        <v>100</v>
      </c>
      <c r="H848" s="157" t="s">
        <v>163</v>
      </c>
      <c r="I848" s="157">
        <v>1.1587025280000001</v>
      </c>
      <c r="J848" s="157">
        <v>3.2065008722990096E-5</v>
      </c>
      <c r="K848" s="157">
        <v>2.5654657529999999E-4</v>
      </c>
      <c r="L848" s="157">
        <v>1.4157614609999999E-4</v>
      </c>
      <c r="M848" s="157">
        <v>2.4795095560000003E-5</v>
      </c>
      <c r="N848" s="157">
        <v>2.40512426932E-5</v>
      </c>
      <c r="O848" s="126">
        <v>5.4134778370000001E-7</v>
      </c>
      <c r="R848" s="23"/>
    </row>
    <row r="849" spans="1:18" x14ac:dyDescent="0.25">
      <c r="A849" s="128" t="s">
        <v>16</v>
      </c>
      <c r="B849" s="157">
        <v>34019</v>
      </c>
      <c r="C849" s="157" t="s">
        <v>55</v>
      </c>
      <c r="D849" s="157" t="s">
        <v>53</v>
      </c>
      <c r="E849" s="157" t="s">
        <v>433</v>
      </c>
      <c r="F849" s="157" t="s">
        <v>142</v>
      </c>
      <c r="G849" s="157" t="s">
        <v>107</v>
      </c>
      <c r="H849" s="157" t="s">
        <v>163</v>
      </c>
      <c r="I849" s="157">
        <v>9.5418791000000003E-2</v>
      </c>
      <c r="J849" s="157">
        <v>9.6566958799739996E-7</v>
      </c>
      <c r="K849" s="157">
        <v>6.3198592899999998E-6</v>
      </c>
      <c r="L849" s="157">
        <v>7.7422859200000001E-6</v>
      </c>
      <c r="M849" s="157">
        <v>8.0786381000000004E-7</v>
      </c>
      <c r="N849" s="157">
        <v>7.8362789570000007E-7</v>
      </c>
      <c r="O849" s="126">
        <v>1.5823213800000001E-8</v>
      </c>
      <c r="R849" s="23"/>
    </row>
    <row r="850" spans="1:18" x14ac:dyDescent="0.25">
      <c r="A850" s="128" t="s">
        <v>16</v>
      </c>
      <c r="B850" s="157">
        <v>34019</v>
      </c>
      <c r="C850" s="157" t="s">
        <v>55</v>
      </c>
      <c r="D850" s="157" t="s">
        <v>53</v>
      </c>
      <c r="E850" s="157" t="s">
        <v>434</v>
      </c>
      <c r="F850" s="157" t="s">
        <v>143</v>
      </c>
      <c r="G850" s="157" t="s">
        <v>107</v>
      </c>
      <c r="H850" s="157" t="s">
        <v>163</v>
      </c>
      <c r="I850" s="157">
        <v>333.83830999999998</v>
      </c>
      <c r="J850" s="157">
        <v>3.1455267217393494E-2</v>
      </c>
      <c r="K850" s="157">
        <v>0.34061453520000001</v>
      </c>
      <c r="L850" s="157">
        <v>0.17402187820000001</v>
      </c>
      <c r="M850" s="157">
        <v>3.0488844599999999E-2</v>
      </c>
      <c r="N850" s="157">
        <v>2.9574179262000001E-2</v>
      </c>
      <c r="O850" s="126">
        <v>7.3438517100000002E-4</v>
      </c>
      <c r="R850" s="23"/>
    </row>
    <row r="851" spans="1:18" x14ac:dyDescent="0.25">
      <c r="A851" s="128" t="s">
        <v>16</v>
      </c>
      <c r="B851" s="157">
        <v>34019</v>
      </c>
      <c r="C851" s="157" t="s">
        <v>55</v>
      </c>
      <c r="D851" s="157" t="s">
        <v>53</v>
      </c>
      <c r="E851" s="157" t="s">
        <v>435</v>
      </c>
      <c r="F851" s="157" t="s">
        <v>170</v>
      </c>
      <c r="G851" s="157" t="s">
        <v>107</v>
      </c>
      <c r="H851" s="157" t="s">
        <v>163</v>
      </c>
      <c r="I851" s="157">
        <v>67.333823199999998</v>
      </c>
      <c r="J851" s="157">
        <v>3.0932044103375998E-3</v>
      </c>
      <c r="K851" s="157">
        <v>3.5830561139999995E-2</v>
      </c>
      <c r="L851" s="157">
        <v>1.4175090479999999E-2</v>
      </c>
      <c r="M851" s="157">
        <v>3.23511602E-3</v>
      </c>
      <c r="N851" s="157">
        <v>3.1380625394E-3</v>
      </c>
      <c r="O851" s="126">
        <v>6.5916082599999984E-5</v>
      </c>
      <c r="R851" s="23"/>
    </row>
    <row r="852" spans="1:18" x14ac:dyDescent="0.25">
      <c r="A852" s="128" t="s">
        <v>16</v>
      </c>
      <c r="B852" s="157">
        <v>34019</v>
      </c>
      <c r="C852" s="157" t="s">
        <v>55</v>
      </c>
      <c r="D852" s="157" t="s">
        <v>53</v>
      </c>
      <c r="E852" s="157" t="s">
        <v>436</v>
      </c>
      <c r="F852" s="157" t="s">
        <v>144</v>
      </c>
      <c r="G852" s="157" t="s">
        <v>107</v>
      </c>
      <c r="H852" s="157" t="s">
        <v>163</v>
      </c>
      <c r="I852" s="157">
        <v>1.3040559279999999</v>
      </c>
      <c r="J852" s="157">
        <v>2.6746402588565398E-5</v>
      </c>
      <c r="K852" s="157">
        <v>1.8050061360000002E-4</v>
      </c>
      <c r="L852" s="157">
        <v>1.260858488E-4</v>
      </c>
      <c r="M852" s="157">
        <v>2.16551169E-5</v>
      </c>
      <c r="N852" s="157">
        <v>2.1005463392999997E-5</v>
      </c>
      <c r="O852" s="126">
        <v>3.7729583269999998E-7</v>
      </c>
      <c r="R852" s="23"/>
    </row>
    <row r="853" spans="1:18" x14ac:dyDescent="0.25">
      <c r="A853" s="128" t="s">
        <v>16</v>
      </c>
      <c r="B853" s="157">
        <v>34019</v>
      </c>
      <c r="C853" s="157" t="s">
        <v>55</v>
      </c>
      <c r="D853" s="157" t="s">
        <v>53</v>
      </c>
      <c r="E853" s="157" t="s">
        <v>437</v>
      </c>
      <c r="F853" s="157" t="s">
        <v>145</v>
      </c>
      <c r="G853" s="157" t="s">
        <v>107</v>
      </c>
      <c r="H853" s="157" t="s">
        <v>163</v>
      </c>
      <c r="I853" s="157">
        <v>6.3612498000000003E-2</v>
      </c>
      <c r="J853" s="157">
        <v>4.1535282546809996E-6</v>
      </c>
      <c r="K853" s="157">
        <v>3.1639235999999999E-5</v>
      </c>
      <c r="L853" s="157">
        <v>2.7146972999999999E-5</v>
      </c>
      <c r="M853" s="157">
        <v>4.5416504999999997E-6</v>
      </c>
      <c r="N853" s="157">
        <v>4.4054009849999999E-6</v>
      </c>
      <c r="O853" s="126">
        <v>6.7339846999999994E-8</v>
      </c>
      <c r="R853" s="23"/>
    </row>
    <row r="854" spans="1:18" x14ac:dyDescent="0.25">
      <c r="A854" s="128" t="s">
        <v>16</v>
      </c>
      <c r="B854" s="157">
        <v>34019</v>
      </c>
      <c r="C854" s="157" t="s">
        <v>55</v>
      </c>
      <c r="D854" s="157" t="s">
        <v>53</v>
      </c>
      <c r="E854" s="157" t="s">
        <v>438</v>
      </c>
      <c r="F854" s="157" t="s">
        <v>106</v>
      </c>
      <c r="G854" s="157" t="s">
        <v>107</v>
      </c>
      <c r="H854" s="157" t="s">
        <v>163</v>
      </c>
      <c r="I854" s="157">
        <v>10.655092909999999</v>
      </c>
      <c r="J854" s="157">
        <v>3.5187430488034494E-4</v>
      </c>
      <c r="K854" s="157">
        <v>2.8052360723000002E-3</v>
      </c>
      <c r="L854" s="157">
        <v>1.4297371877999999E-3</v>
      </c>
      <c r="M854" s="157">
        <v>2.6026637900000005E-4</v>
      </c>
      <c r="N854" s="157">
        <v>2.5245838762999999E-4</v>
      </c>
      <c r="O854" s="126">
        <v>5.5985544100000005E-6</v>
      </c>
    </row>
    <row r="855" spans="1:18" x14ac:dyDescent="0.25">
      <c r="A855" s="128" t="s">
        <v>16</v>
      </c>
      <c r="B855" s="157">
        <v>34019</v>
      </c>
      <c r="C855" s="157" t="s">
        <v>55</v>
      </c>
      <c r="D855" s="157" t="s">
        <v>53</v>
      </c>
      <c r="E855" s="157" t="s">
        <v>439</v>
      </c>
      <c r="F855" s="157" t="s">
        <v>147</v>
      </c>
      <c r="G855" s="157" t="s">
        <v>107</v>
      </c>
      <c r="H855" s="157" t="s">
        <v>163</v>
      </c>
      <c r="I855" s="157">
        <v>14.058359235999999</v>
      </c>
      <c r="J855" s="157">
        <v>2.9881008868171496E-4</v>
      </c>
      <c r="K855" s="157">
        <v>2.6477279689999999E-3</v>
      </c>
      <c r="L855" s="157">
        <v>1.7262742459999997E-3</v>
      </c>
      <c r="M855" s="157">
        <v>3.210768658E-4</v>
      </c>
      <c r="N855" s="157">
        <v>3.1144455982600003E-4</v>
      </c>
      <c r="O855" s="126">
        <v>5.2239173609999998E-6</v>
      </c>
    </row>
    <row r="856" spans="1:18" x14ac:dyDescent="0.25">
      <c r="A856" s="128" t="s">
        <v>16</v>
      </c>
      <c r="B856" s="157">
        <v>34019</v>
      </c>
      <c r="C856" s="157" t="s">
        <v>55</v>
      </c>
      <c r="D856" s="157" t="s">
        <v>53</v>
      </c>
      <c r="E856" s="157" t="s">
        <v>440</v>
      </c>
      <c r="F856" s="157" t="s">
        <v>148</v>
      </c>
      <c r="G856" s="157" t="s">
        <v>107</v>
      </c>
      <c r="H856" s="157" t="s">
        <v>163</v>
      </c>
      <c r="I856" s="157">
        <v>6.3294424319999996</v>
      </c>
      <c r="J856" s="157">
        <v>7.2131734124108104E-4</v>
      </c>
      <c r="K856" s="157">
        <v>7.2083174120000006E-3</v>
      </c>
      <c r="L856" s="157">
        <v>3.6445224890999999E-3</v>
      </c>
      <c r="M856" s="157">
        <v>6.8566520847999999E-4</v>
      </c>
      <c r="N856" s="157">
        <v>6.6509525222559988E-4</v>
      </c>
      <c r="O856" s="126">
        <v>1.4310147290000001E-5</v>
      </c>
    </row>
    <row r="857" spans="1:18" x14ac:dyDescent="0.25">
      <c r="A857" s="128" t="s">
        <v>16</v>
      </c>
      <c r="B857" s="157">
        <v>34019</v>
      </c>
      <c r="C857" s="157" t="s">
        <v>55</v>
      </c>
      <c r="D857" s="157" t="s">
        <v>53</v>
      </c>
      <c r="E857" s="157" t="s">
        <v>441</v>
      </c>
      <c r="F857" s="157" t="s">
        <v>149</v>
      </c>
      <c r="G857" s="157" t="s">
        <v>107</v>
      </c>
      <c r="H857" s="157" t="s">
        <v>163</v>
      </c>
      <c r="I857" s="157">
        <v>5.3275469889999991</v>
      </c>
      <c r="J857" s="157">
        <v>4.1604154821145802E-4</v>
      </c>
      <c r="K857" s="157">
        <v>4.5435065400000006E-3</v>
      </c>
      <c r="L857" s="157">
        <v>1.8092103149999999E-3</v>
      </c>
      <c r="M857" s="157">
        <v>3.5261435429999999E-4</v>
      </c>
      <c r="N857" s="157">
        <v>3.4203592367099996E-4</v>
      </c>
      <c r="O857" s="126">
        <v>1.0572428567E-5</v>
      </c>
    </row>
    <row r="858" spans="1:18" x14ac:dyDescent="0.25">
      <c r="A858" s="128" t="s">
        <v>16</v>
      </c>
      <c r="B858" s="157">
        <v>34019</v>
      </c>
      <c r="C858" s="157" t="s">
        <v>55</v>
      </c>
      <c r="D858" s="157" t="s">
        <v>53</v>
      </c>
      <c r="E858" s="157" t="s">
        <v>442</v>
      </c>
      <c r="F858" s="157" t="s">
        <v>108</v>
      </c>
      <c r="G858" s="157" t="s">
        <v>109</v>
      </c>
      <c r="H858" s="157" t="s">
        <v>163</v>
      </c>
      <c r="I858" s="157">
        <v>389.17149710000001</v>
      </c>
      <c r="J858" s="157">
        <v>6.4401045211034992E-3</v>
      </c>
      <c r="K858" s="157">
        <v>5.4353763239999998E-2</v>
      </c>
      <c r="L858" s="157">
        <v>2.6153830379999996E-2</v>
      </c>
      <c r="M858" s="157">
        <v>4.6638433319999995E-3</v>
      </c>
      <c r="N858" s="157">
        <v>4.52392803204E-3</v>
      </c>
      <c r="O858" s="126">
        <v>1.08642198E-4</v>
      </c>
    </row>
    <row r="859" spans="1:18" x14ac:dyDescent="0.25">
      <c r="A859" s="128" t="s">
        <v>16</v>
      </c>
      <c r="B859" s="157">
        <v>34019</v>
      </c>
      <c r="C859" s="157" t="s">
        <v>55</v>
      </c>
      <c r="D859" s="157" t="s">
        <v>53</v>
      </c>
      <c r="E859" s="157" t="s">
        <v>443</v>
      </c>
      <c r="F859" s="157" t="s">
        <v>110</v>
      </c>
      <c r="G859" s="157" t="s">
        <v>109</v>
      </c>
      <c r="H859" s="157" t="s">
        <v>163</v>
      </c>
      <c r="I859" s="157">
        <v>72.418727825000005</v>
      </c>
      <c r="J859" s="157">
        <v>1.4493435917001083E-3</v>
      </c>
      <c r="K859" s="157">
        <v>1.28253809499E-2</v>
      </c>
      <c r="L859" s="157">
        <v>6.2530003724900005E-3</v>
      </c>
      <c r="M859" s="157">
        <v>1.135275958074E-3</v>
      </c>
      <c r="N859" s="157">
        <v>1.1012176793317801E-3</v>
      </c>
      <c r="O859" s="126">
        <v>2.5659566001909999E-5</v>
      </c>
    </row>
    <row r="860" spans="1:18" x14ac:dyDescent="0.25">
      <c r="A860" s="128" t="s">
        <v>16</v>
      </c>
      <c r="B860" s="157">
        <v>34019</v>
      </c>
      <c r="C860" s="157" t="s">
        <v>55</v>
      </c>
      <c r="D860" s="157" t="s">
        <v>53</v>
      </c>
      <c r="E860" s="157" t="s">
        <v>444</v>
      </c>
      <c r="F860" s="157" t="s">
        <v>111</v>
      </c>
      <c r="G860" s="157" t="s">
        <v>109</v>
      </c>
      <c r="H860" s="157" t="s">
        <v>163</v>
      </c>
      <c r="I860" s="157">
        <v>62.577738584000009</v>
      </c>
      <c r="J860" s="157">
        <v>2.6342554154738214E-3</v>
      </c>
      <c r="K860" s="157">
        <v>2.94424873937E-2</v>
      </c>
      <c r="L860" s="157">
        <v>1.37793088338E-2</v>
      </c>
      <c r="M860" s="157">
        <v>2.3689963364899999E-3</v>
      </c>
      <c r="N860" s="157">
        <v>2.2979264463952997E-3</v>
      </c>
      <c r="O860" s="126">
        <v>7.1077594160999993E-5</v>
      </c>
    </row>
    <row r="861" spans="1:18" x14ac:dyDescent="0.25">
      <c r="A861" s="128" t="s">
        <v>16</v>
      </c>
      <c r="B861" s="157">
        <v>34019</v>
      </c>
      <c r="C861" s="157" t="s">
        <v>55</v>
      </c>
      <c r="D861" s="157" t="s">
        <v>53</v>
      </c>
      <c r="E861" s="157" t="s">
        <v>445</v>
      </c>
      <c r="F861" s="157" t="s">
        <v>150</v>
      </c>
      <c r="G861" s="157" t="s">
        <v>109</v>
      </c>
      <c r="H861" s="157" t="s">
        <v>163</v>
      </c>
      <c r="I861" s="157">
        <v>128.56063030000001</v>
      </c>
      <c r="J861" s="157">
        <v>4.6071677653857189E-3</v>
      </c>
      <c r="K861" s="157">
        <v>1.6352308389000002E-2</v>
      </c>
      <c r="L861" s="157">
        <v>1.9682306575000003E-2</v>
      </c>
      <c r="M861" s="157">
        <v>2.9322270798999997E-3</v>
      </c>
      <c r="N861" s="157">
        <v>2.8442602675029997E-3</v>
      </c>
      <c r="O861" s="126">
        <v>3.6188516819999997E-5</v>
      </c>
    </row>
    <row r="862" spans="1:18" x14ac:dyDescent="0.25">
      <c r="A862" s="128" t="s">
        <v>16</v>
      </c>
      <c r="B862" s="157">
        <v>34019</v>
      </c>
      <c r="C862" s="157" t="s">
        <v>55</v>
      </c>
      <c r="D862" s="157" t="s">
        <v>53</v>
      </c>
      <c r="E862" s="157" t="s">
        <v>446</v>
      </c>
      <c r="F862" s="157" t="s">
        <v>151</v>
      </c>
      <c r="G862" s="157" t="s">
        <v>109</v>
      </c>
      <c r="H862" s="157" t="s">
        <v>163</v>
      </c>
      <c r="I862" s="157">
        <v>27.990188919999994</v>
      </c>
      <c r="J862" s="157">
        <v>2.1480043195396887E-4</v>
      </c>
      <c r="K862" s="157">
        <v>1.8053500422999999E-3</v>
      </c>
      <c r="L862" s="157">
        <v>7.7547243170000011E-4</v>
      </c>
      <c r="M862" s="157">
        <v>1.2751851536E-4</v>
      </c>
      <c r="N862" s="157">
        <v>1.2369295989920001E-4</v>
      </c>
      <c r="O862" s="126">
        <v>3.4653145018999997E-6</v>
      </c>
    </row>
    <row r="863" spans="1:18" x14ac:dyDescent="0.25">
      <c r="A863" s="128" t="s">
        <v>16</v>
      </c>
      <c r="B863" s="157">
        <v>34019</v>
      </c>
      <c r="C863" s="157" t="s">
        <v>55</v>
      </c>
      <c r="D863" s="157" t="s">
        <v>53</v>
      </c>
      <c r="E863" s="157" t="s">
        <v>447</v>
      </c>
      <c r="F863" s="157" t="s">
        <v>112</v>
      </c>
      <c r="G863" s="157" t="s">
        <v>109</v>
      </c>
      <c r="H863" s="157" t="s">
        <v>163</v>
      </c>
      <c r="I863" s="157">
        <v>3.7282305256000003</v>
      </c>
      <c r="J863" s="157">
        <v>1.1725078707801808E-4</v>
      </c>
      <c r="K863" s="157">
        <v>1.2844275441999998E-3</v>
      </c>
      <c r="L863" s="157">
        <v>6.036878282E-4</v>
      </c>
      <c r="M863" s="157">
        <v>1.053301175E-4</v>
      </c>
      <c r="N863" s="157">
        <v>1.0217021397500001E-4</v>
      </c>
      <c r="O863" s="126">
        <v>3.0903190755999993E-6</v>
      </c>
    </row>
    <row r="864" spans="1:18" x14ac:dyDescent="0.25">
      <c r="A864" s="128" t="s">
        <v>16</v>
      </c>
      <c r="B864" s="157">
        <v>34019</v>
      </c>
      <c r="C864" s="157" t="s">
        <v>55</v>
      </c>
      <c r="D864" s="157" t="s">
        <v>53</v>
      </c>
      <c r="E864" s="157" t="s">
        <v>448</v>
      </c>
      <c r="F864" s="157" t="s">
        <v>153</v>
      </c>
      <c r="G864" s="157" t="s">
        <v>114</v>
      </c>
      <c r="H864" s="157" t="s">
        <v>163</v>
      </c>
      <c r="I864" s="157">
        <v>13.892655807000001</v>
      </c>
      <c r="J864" s="157">
        <v>1.7654717955688851E-3</v>
      </c>
      <c r="K864" s="157">
        <v>2.2910529430999999E-2</v>
      </c>
      <c r="L864" s="157">
        <v>9.8438660727000003E-3</v>
      </c>
      <c r="M864" s="157">
        <v>1.8604550676499998E-3</v>
      </c>
      <c r="N864" s="157">
        <v>1.8046414156204999E-3</v>
      </c>
      <c r="O864" s="126">
        <v>7.606850864000001E-5</v>
      </c>
    </row>
    <row r="865" spans="1:18" x14ac:dyDescent="0.25">
      <c r="A865" s="128" t="s">
        <v>16</v>
      </c>
      <c r="B865" s="157">
        <v>34019</v>
      </c>
      <c r="C865" s="157" t="s">
        <v>55</v>
      </c>
      <c r="D865" s="157" t="s">
        <v>53</v>
      </c>
      <c r="E865" s="157" t="s">
        <v>449</v>
      </c>
      <c r="F865" s="157" t="s">
        <v>154</v>
      </c>
      <c r="G865" s="157" t="s">
        <v>96</v>
      </c>
      <c r="H865" s="157" t="s">
        <v>163</v>
      </c>
      <c r="I865" s="157">
        <v>0</v>
      </c>
      <c r="J865" s="157">
        <v>0</v>
      </c>
      <c r="K865" s="157">
        <v>0</v>
      </c>
      <c r="L865" s="157">
        <v>0</v>
      </c>
      <c r="M865" s="157">
        <v>0</v>
      </c>
      <c r="N865" s="157">
        <v>0</v>
      </c>
      <c r="O865" s="126">
        <v>0</v>
      </c>
    </row>
    <row r="866" spans="1:18" x14ac:dyDescent="0.25">
      <c r="A866" s="128" t="s">
        <v>16</v>
      </c>
      <c r="B866" s="157">
        <v>34019</v>
      </c>
      <c r="C866" s="157" t="s">
        <v>55</v>
      </c>
      <c r="D866" s="157" t="s">
        <v>53</v>
      </c>
      <c r="E866" s="157" t="s">
        <v>450</v>
      </c>
      <c r="F866" s="157" t="s">
        <v>171</v>
      </c>
      <c r="G866" s="157" t="s">
        <v>172</v>
      </c>
      <c r="H866" s="157" t="s">
        <v>84</v>
      </c>
      <c r="I866" s="157">
        <v>2010.2309250000003</v>
      </c>
      <c r="J866" s="157">
        <v>0.26606923196994003</v>
      </c>
      <c r="K866" s="157">
        <v>1.8399374046299998E-2</v>
      </c>
      <c r="L866" s="157">
        <v>0.44815479977000006</v>
      </c>
      <c r="M866" s="157">
        <v>3.7072033570999998E-3</v>
      </c>
      <c r="N866" s="157">
        <v>3.4106270885320006E-3</v>
      </c>
      <c r="O866" s="126">
        <v>7.7427637944999997E-5</v>
      </c>
    </row>
    <row r="867" spans="1:18" x14ac:dyDescent="0.25">
      <c r="A867" s="128" t="s">
        <v>16</v>
      </c>
      <c r="B867" s="157">
        <v>34019</v>
      </c>
      <c r="C867" s="157" t="s">
        <v>55</v>
      </c>
      <c r="D867" s="157" t="s">
        <v>53</v>
      </c>
      <c r="E867" s="157" t="s">
        <v>451</v>
      </c>
      <c r="F867" s="157" t="s">
        <v>173</v>
      </c>
      <c r="G867" s="157" t="s">
        <v>172</v>
      </c>
      <c r="H867" s="157" t="s">
        <v>84</v>
      </c>
      <c r="I867" s="157">
        <v>599.89155111000002</v>
      </c>
      <c r="J867" s="157">
        <v>0.13948053300112079</v>
      </c>
      <c r="K867" s="157">
        <v>1.6342318997619999E-2</v>
      </c>
      <c r="L867" s="157">
        <v>0.43933466039699998</v>
      </c>
      <c r="M867" s="157">
        <v>2.399722345135E-3</v>
      </c>
      <c r="N867" s="157">
        <v>2.2077445575241997E-3</v>
      </c>
      <c r="O867" s="126">
        <v>7.2781499172859995E-5</v>
      </c>
    </row>
    <row r="868" spans="1:18" x14ac:dyDescent="0.25">
      <c r="A868" s="128" t="s">
        <v>16</v>
      </c>
      <c r="B868" s="157">
        <v>34019</v>
      </c>
      <c r="C868" s="157" t="s">
        <v>55</v>
      </c>
      <c r="D868" s="157" t="s">
        <v>53</v>
      </c>
      <c r="E868" s="157" t="s">
        <v>452</v>
      </c>
      <c r="F868" s="157" t="s">
        <v>174</v>
      </c>
      <c r="G868" s="157" t="s">
        <v>172</v>
      </c>
      <c r="H868" s="157" t="s">
        <v>115</v>
      </c>
      <c r="I868" s="157">
        <v>184.97363875400001</v>
      </c>
      <c r="J868" s="157">
        <v>1.02897215967311E-2</v>
      </c>
      <c r="K868" s="157">
        <v>6.8193513125100001E-3</v>
      </c>
      <c r="L868" s="157">
        <v>0.1012689610297</v>
      </c>
      <c r="M868" s="157">
        <v>5.7908066766600002E-5</v>
      </c>
      <c r="N868" s="157">
        <v>5.3275421425272006E-5</v>
      </c>
      <c r="O868" s="126">
        <v>1.7065139484660001E-5</v>
      </c>
    </row>
    <row r="869" spans="1:18" x14ac:dyDescent="0.25">
      <c r="A869" s="128" t="s">
        <v>16</v>
      </c>
      <c r="B869" s="157">
        <v>34019</v>
      </c>
      <c r="C869" s="157" t="s">
        <v>55</v>
      </c>
      <c r="D869" s="157" t="s">
        <v>53</v>
      </c>
      <c r="E869" s="157" t="s">
        <v>453</v>
      </c>
      <c r="F869" s="157" t="s">
        <v>174</v>
      </c>
      <c r="G869" s="157" t="s">
        <v>172</v>
      </c>
      <c r="H869" s="157" t="s">
        <v>163</v>
      </c>
      <c r="I869" s="157">
        <v>346.29541922999999</v>
      </c>
      <c r="J869" s="157">
        <v>1.7481879414593098E-3</v>
      </c>
      <c r="K869" s="157">
        <v>4.2415495388999989E-2</v>
      </c>
      <c r="L869" s="157">
        <v>7.5353089052999991E-3</v>
      </c>
      <c r="M869" s="157">
        <v>9.1906432950000002E-4</v>
      </c>
      <c r="N869" s="157">
        <v>8.9149239961499975E-4</v>
      </c>
      <c r="O869" s="126">
        <v>5.9676659645000005E-4</v>
      </c>
    </row>
    <row r="870" spans="1:18" x14ac:dyDescent="0.25">
      <c r="A870" s="128" t="s">
        <v>16</v>
      </c>
      <c r="B870" s="157">
        <v>34019</v>
      </c>
      <c r="C870" s="157" t="s">
        <v>55</v>
      </c>
      <c r="D870" s="157" t="s">
        <v>53</v>
      </c>
      <c r="E870" s="157" t="s">
        <v>454</v>
      </c>
      <c r="F870" s="157" t="s">
        <v>175</v>
      </c>
      <c r="G870" s="157" t="s">
        <v>172</v>
      </c>
      <c r="H870" s="157" t="s">
        <v>163</v>
      </c>
      <c r="I870" s="157">
        <v>2.3382556000000001</v>
      </c>
      <c r="J870" s="157">
        <v>1.1712443605199998E-5</v>
      </c>
      <c r="K870" s="157">
        <v>5.8639808999999998E-5</v>
      </c>
      <c r="L870" s="157">
        <v>3.5627926999999999E-5</v>
      </c>
      <c r="M870" s="157">
        <v>6.2259960000000001E-6</v>
      </c>
      <c r="N870" s="157">
        <v>6.0392161199999997E-6</v>
      </c>
      <c r="O870" s="126">
        <v>9.654920599999999E-7</v>
      </c>
    </row>
    <row r="871" spans="1:18" x14ac:dyDescent="0.25">
      <c r="A871" s="128" t="s">
        <v>16</v>
      </c>
      <c r="B871" s="157">
        <v>34019</v>
      </c>
      <c r="C871" s="157" t="s">
        <v>55</v>
      </c>
      <c r="D871" s="157" t="s">
        <v>53</v>
      </c>
      <c r="E871" s="157" t="s">
        <v>455</v>
      </c>
      <c r="F871" s="157" t="s">
        <v>176</v>
      </c>
      <c r="G871" s="157" t="s">
        <v>177</v>
      </c>
      <c r="H871" s="157" t="s">
        <v>163</v>
      </c>
      <c r="I871" s="157">
        <v>2.4083503199999994</v>
      </c>
      <c r="J871" s="157">
        <v>2.6545003366647865E-4</v>
      </c>
      <c r="K871" s="157">
        <v>1.5310221275799999E-3</v>
      </c>
      <c r="L871" s="157">
        <v>1.1445597647399999E-3</v>
      </c>
      <c r="M871" s="157">
        <v>1.8966526106E-4</v>
      </c>
      <c r="N871" s="157">
        <v>1.8397530322820002E-4</v>
      </c>
      <c r="O871" s="126">
        <v>3.0492762157000003E-6</v>
      </c>
    </row>
    <row r="872" spans="1:18" x14ac:dyDescent="0.25">
      <c r="A872" s="128" t="s">
        <v>16</v>
      </c>
      <c r="B872" s="157">
        <v>34019</v>
      </c>
      <c r="C872" s="157" t="s">
        <v>55</v>
      </c>
      <c r="D872" s="157" t="s">
        <v>53</v>
      </c>
      <c r="E872" s="157" t="s">
        <v>456</v>
      </c>
      <c r="F872" s="157" t="s">
        <v>176</v>
      </c>
      <c r="G872" s="157" t="s">
        <v>177</v>
      </c>
      <c r="H872" s="157" t="s">
        <v>115</v>
      </c>
      <c r="I872" s="157">
        <v>2.3985308729999999</v>
      </c>
      <c r="J872" s="157">
        <v>6.9567146880690018E-5</v>
      </c>
      <c r="K872" s="157">
        <v>2.4646875446000002E-5</v>
      </c>
      <c r="L872" s="157">
        <v>1.9441416221000001E-3</v>
      </c>
      <c r="M872" s="157">
        <v>1.0248450039E-6</v>
      </c>
      <c r="N872" s="157">
        <v>9.4285740358799996E-7</v>
      </c>
      <c r="O872" s="126">
        <v>1.6489146132000002E-7</v>
      </c>
    </row>
    <row r="873" spans="1:18" x14ac:dyDescent="0.25">
      <c r="A873" s="128" t="s">
        <v>16</v>
      </c>
      <c r="B873" s="157">
        <v>34019</v>
      </c>
      <c r="C873" s="157" t="s">
        <v>55</v>
      </c>
      <c r="D873" s="157" t="s">
        <v>53</v>
      </c>
      <c r="E873" s="157" t="s">
        <v>457</v>
      </c>
      <c r="F873" s="157" t="s">
        <v>176</v>
      </c>
      <c r="G873" s="157" t="s">
        <v>177</v>
      </c>
      <c r="H873" s="157" t="s">
        <v>156</v>
      </c>
      <c r="I873" s="157">
        <v>2.6739854E-2</v>
      </c>
      <c r="J873" s="157">
        <v>6.4759300997099993E-7</v>
      </c>
      <c r="K873" s="157">
        <v>2.3213238000000001E-6</v>
      </c>
      <c r="L873" s="157">
        <v>1.2280715E-5</v>
      </c>
      <c r="M873" s="157">
        <v>2.1843786999999999E-8</v>
      </c>
      <c r="N873" s="157">
        <v>2.1843786999999999E-8</v>
      </c>
      <c r="O873" s="126">
        <v>4.4781045999999999E-9</v>
      </c>
    </row>
    <row r="874" spans="1:18" s="23" customFormat="1" x14ac:dyDescent="0.25">
      <c r="A874" s="128"/>
      <c r="B874" s="157">
        <v>34019</v>
      </c>
      <c r="C874" s="157" t="s">
        <v>55</v>
      </c>
      <c r="D874" s="157"/>
      <c r="E874" s="157" t="s">
        <v>12</v>
      </c>
      <c r="F874" s="157" t="s">
        <v>192</v>
      </c>
      <c r="G874" s="157" t="s">
        <v>178</v>
      </c>
      <c r="H874" s="157"/>
      <c r="I874" s="157"/>
      <c r="J874" s="157"/>
      <c r="K874" s="157"/>
      <c r="L874" s="157"/>
      <c r="M874" s="157"/>
      <c r="N874" s="157"/>
      <c r="O874" s="126"/>
      <c r="R874"/>
    </row>
    <row r="875" spans="1:18" s="23" customFormat="1" x14ac:dyDescent="0.25">
      <c r="A875" s="128"/>
      <c r="B875" s="157">
        <v>34019</v>
      </c>
      <c r="C875" s="157" t="s">
        <v>55</v>
      </c>
      <c r="D875" s="157"/>
      <c r="E875" s="157" t="s">
        <v>13</v>
      </c>
      <c r="F875" s="157" t="s">
        <v>156</v>
      </c>
      <c r="G875" s="157" t="s">
        <v>178</v>
      </c>
      <c r="H875" s="157"/>
      <c r="I875" s="157"/>
      <c r="J875" s="157"/>
      <c r="K875" s="157"/>
      <c r="L875" s="157"/>
      <c r="M875" s="157"/>
      <c r="N875" s="157"/>
      <c r="O875" s="126"/>
      <c r="R875"/>
    </row>
    <row r="876" spans="1:18" s="23" customFormat="1" x14ac:dyDescent="0.25">
      <c r="A876" s="128"/>
      <c r="B876" s="157">
        <v>34019</v>
      </c>
      <c r="C876" s="157" t="s">
        <v>55</v>
      </c>
      <c r="D876" s="157"/>
      <c r="E876" s="157" t="s">
        <v>21</v>
      </c>
      <c r="F876" s="157" t="s">
        <v>159</v>
      </c>
      <c r="G876" s="157" t="s">
        <v>178</v>
      </c>
      <c r="H876" s="157"/>
      <c r="I876" s="157"/>
      <c r="J876" s="157"/>
      <c r="K876" s="157"/>
      <c r="L876" s="157"/>
      <c r="M876" s="157"/>
      <c r="N876" s="157"/>
      <c r="O876" s="126"/>
      <c r="R876"/>
    </row>
    <row r="877" spans="1:18" s="23" customFormat="1" x14ac:dyDescent="0.25">
      <c r="A877" s="128"/>
      <c r="B877" s="157">
        <v>34019</v>
      </c>
      <c r="C877" s="157" t="s">
        <v>55</v>
      </c>
      <c r="D877" s="157"/>
      <c r="E877" s="157" t="s">
        <v>14</v>
      </c>
      <c r="F877" s="157" t="s">
        <v>193</v>
      </c>
      <c r="G877" s="157" t="s">
        <v>178</v>
      </c>
      <c r="H877" s="157"/>
      <c r="I877" s="157"/>
      <c r="J877" s="157"/>
      <c r="K877" s="157"/>
      <c r="L877" s="157"/>
      <c r="M877" s="157"/>
      <c r="N877" s="157"/>
      <c r="O877" s="126"/>
      <c r="R877"/>
    </row>
    <row r="878" spans="1:18" s="23" customFormat="1" x14ac:dyDescent="0.25">
      <c r="A878" s="128"/>
      <c r="B878" s="157">
        <v>34019</v>
      </c>
      <c r="C878" s="157" t="s">
        <v>55</v>
      </c>
      <c r="D878" s="157"/>
      <c r="E878" s="157" t="s">
        <v>22</v>
      </c>
      <c r="F878" s="157" t="s">
        <v>190</v>
      </c>
      <c r="G878" s="157"/>
      <c r="H878" s="157"/>
      <c r="I878" s="157"/>
      <c r="J878" s="157"/>
      <c r="K878" s="157"/>
      <c r="L878" s="157"/>
      <c r="M878" s="157"/>
      <c r="N878" s="157"/>
      <c r="O878" s="126"/>
      <c r="R878"/>
    </row>
    <row r="879" spans="1:18" s="23" customFormat="1" x14ac:dyDescent="0.25">
      <c r="A879" s="128"/>
      <c r="B879" s="157">
        <v>34019</v>
      </c>
      <c r="C879" s="157" t="s">
        <v>55</v>
      </c>
      <c r="D879" s="157"/>
      <c r="E879" s="157" t="s">
        <v>24</v>
      </c>
      <c r="F879" s="157" t="s">
        <v>187</v>
      </c>
      <c r="G879" s="157" t="s">
        <v>186</v>
      </c>
      <c r="H879" s="157"/>
      <c r="I879" s="157"/>
      <c r="J879" s="157"/>
      <c r="K879" s="157"/>
      <c r="L879" s="157"/>
      <c r="M879" s="157"/>
      <c r="N879" s="157"/>
      <c r="O879" s="126"/>
      <c r="R879"/>
    </row>
    <row r="880" spans="1:18" s="23" customFormat="1" x14ac:dyDescent="0.25">
      <c r="A880" s="128" t="s">
        <v>16</v>
      </c>
      <c r="B880" s="157">
        <v>34019</v>
      </c>
      <c r="C880" s="157" t="s">
        <v>55</v>
      </c>
      <c r="D880" s="157" t="s">
        <v>53</v>
      </c>
      <c r="E880" s="157">
        <v>2275050011</v>
      </c>
      <c r="F880" s="157" t="s">
        <v>185</v>
      </c>
      <c r="G880" s="157" t="s">
        <v>182</v>
      </c>
      <c r="H880" s="157"/>
      <c r="I880" s="157"/>
      <c r="J880" s="157">
        <v>2.8530716891599327E-2</v>
      </c>
      <c r="K880" s="157">
        <v>1.608265349611036E-2</v>
      </c>
      <c r="L880" s="157">
        <v>1.8406286461899311</v>
      </c>
      <c r="M880" s="157">
        <v>4.8502585203124627E-4</v>
      </c>
      <c r="N880" s="157">
        <v>4.6809528756727801E-4</v>
      </c>
      <c r="O880" s="126">
        <v>2.9078602553375675E-3</v>
      </c>
      <c r="R880" s="154"/>
    </row>
    <row r="881" spans="1:19" s="23" customFormat="1" x14ac:dyDescent="0.25">
      <c r="A881" s="128" t="s">
        <v>16</v>
      </c>
      <c r="B881" s="157">
        <v>34019</v>
      </c>
      <c r="C881" s="157" t="s">
        <v>55</v>
      </c>
      <c r="D881" s="157" t="s">
        <v>53</v>
      </c>
      <c r="E881" s="157" t="s">
        <v>27</v>
      </c>
      <c r="F881" s="157" t="s">
        <v>185</v>
      </c>
      <c r="G881" s="157" t="s">
        <v>184</v>
      </c>
      <c r="H881" s="157"/>
      <c r="I881" s="157"/>
      <c r="J881" s="157">
        <v>1.8639242146031906E-2</v>
      </c>
      <c r="K881" s="157">
        <v>1.7693266736522779E-3</v>
      </c>
      <c r="L881" s="157">
        <v>1.7365847806110508E-2</v>
      </c>
      <c r="M881" s="157">
        <v>0</v>
      </c>
      <c r="N881" s="157">
        <v>0</v>
      </c>
      <c r="O881" s="126">
        <v>6.0058466457106651E-4</v>
      </c>
      <c r="R881" s="154" t="s">
        <v>467</v>
      </c>
      <c r="S881" s="23" t="s">
        <v>474</v>
      </c>
    </row>
    <row r="882" spans="1:19" s="23" customFormat="1" x14ac:dyDescent="0.25">
      <c r="A882" s="128"/>
      <c r="B882" s="157">
        <v>34019</v>
      </c>
      <c r="C882" s="157" t="s">
        <v>55</v>
      </c>
      <c r="D882" s="157"/>
      <c r="E882" s="157">
        <v>2275060011</v>
      </c>
      <c r="F882" s="157" t="s">
        <v>183</v>
      </c>
      <c r="G882" s="157" t="s">
        <v>182</v>
      </c>
      <c r="H882" s="157"/>
      <c r="I882" s="157"/>
      <c r="J882" s="157"/>
      <c r="K882" s="157"/>
      <c r="L882" s="157"/>
      <c r="M882" s="157"/>
      <c r="N882" s="157"/>
      <c r="O882" s="126"/>
      <c r="R882" s="154" t="s">
        <v>467</v>
      </c>
      <c r="S882" s="23" t="s">
        <v>468</v>
      </c>
    </row>
    <row r="883" spans="1:19" s="23" customFormat="1" x14ac:dyDescent="0.25">
      <c r="A883" s="128" t="s">
        <v>16</v>
      </c>
      <c r="B883" s="157">
        <v>34019</v>
      </c>
      <c r="C883" s="157" t="s">
        <v>55</v>
      </c>
      <c r="D883" s="157" t="s">
        <v>53</v>
      </c>
      <c r="E883" s="157" t="s">
        <v>29</v>
      </c>
      <c r="F883" s="157" t="s">
        <v>183</v>
      </c>
      <c r="G883" s="157" t="s">
        <v>184</v>
      </c>
      <c r="H883" s="157"/>
      <c r="I883" s="157"/>
      <c r="J883" s="157">
        <v>6.2338855229037259E-5</v>
      </c>
      <c r="K883" s="157">
        <v>2.6596890205327009E-5</v>
      </c>
      <c r="L883" s="157">
        <v>3.2150463793346579E-3</v>
      </c>
      <c r="M883" s="157">
        <v>0</v>
      </c>
      <c r="N883" s="157">
        <v>0</v>
      </c>
      <c r="O883" s="126">
        <v>9.78414888587244E-6</v>
      </c>
      <c r="R883" s="154" t="s">
        <v>467</v>
      </c>
      <c r="S883" s="23" t="s">
        <v>470</v>
      </c>
    </row>
    <row r="884" spans="1:19" s="23" customFormat="1" x14ac:dyDescent="0.25">
      <c r="A884" s="128"/>
      <c r="B884" s="157">
        <v>34019</v>
      </c>
      <c r="C884" s="157" t="s">
        <v>55</v>
      </c>
      <c r="D884" s="157"/>
      <c r="E884" s="157" t="s">
        <v>30</v>
      </c>
      <c r="F884" s="157"/>
      <c r="G884" s="157" t="s">
        <v>181</v>
      </c>
      <c r="H884" s="157"/>
      <c r="I884" s="157"/>
      <c r="J884" s="157"/>
      <c r="K884" s="157"/>
      <c r="L884" s="157"/>
      <c r="M884" s="157"/>
      <c r="N884" s="157"/>
      <c r="O884" s="126"/>
      <c r="R884" s="154" t="s">
        <v>201</v>
      </c>
    </row>
    <row r="885" spans="1:19" s="23" customFormat="1" x14ac:dyDescent="0.25">
      <c r="A885" s="128"/>
      <c r="B885" s="157">
        <v>34019</v>
      </c>
      <c r="C885" s="157" t="s">
        <v>55</v>
      </c>
      <c r="D885" s="157"/>
      <c r="E885" s="157" t="s">
        <v>462</v>
      </c>
      <c r="F885" s="157" t="s">
        <v>194</v>
      </c>
      <c r="G885" s="157" t="s">
        <v>163</v>
      </c>
      <c r="H885" s="157" t="s">
        <v>463</v>
      </c>
      <c r="I885" s="157"/>
      <c r="J885" s="157"/>
      <c r="K885" s="157"/>
      <c r="L885" s="157"/>
      <c r="M885" s="157"/>
      <c r="N885" s="157"/>
      <c r="O885" s="126"/>
      <c r="R885" s="154"/>
    </row>
    <row r="886" spans="1:19" s="23" customFormat="1" x14ac:dyDescent="0.25">
      <c r="A886" s="128"/>
      <c r="B886" s="157">
        <v>34019</v>
      </c>
      <c r="C886" s="157" t="s">
        <v>55</v>
      </c>
      <c r="D886" s="157"/>
      <c r="E886" s="157" t="s">
        <v>472</v>
      </c>
      <c r="F886" s="157" t="s">
        <v>194</v>
      </c>
      <c r="G886" s="157" t="s">
        <v>163</v>
      </c>
      <c r="H886" s="157" t="s">
        <v>465</v>
      </c>
      <c r="I886" s="157"/>
      <c r="J886" s="157"/>
      <c r="K886" s="157"/>
      <c r="L886" s="157"/>
      <c r="M886" s="157"/>
      <c r="N886" s="157"/>
      <c r="O886" s="126"/>
      <c r="R886" s="154"/>
    </row>
    <row r="887" spans="1:19" s="23" customFormat="1" x14ac:dyDescent="0.25">
      <c r="A887" s="128"/>
      <c r="B887" s="157">
        <v>34019</v>
      </c>
      <c r="C887" s="157" t="s">
        <v>55</v>
      </c>
      <c r="D887" s="157"/>
      <c r="E887" s="157" t="s">
        <v>476</v>
      </c>
      <c r="F887" s="157" t="s">
        <v>194</v>
      </c>
      <c r="G887" s="157" t="s">
        <v>197</v>
      </c>
      <c r="H887" s="157" t="s">
        <v>463</v>
      </c>
      <c r="I887" s="157"/>
      <c r="J887" s="157"/>
      <c r="K887" s="157"/>
      <c r="L887" s="157"/>
      <c r="M887" s="157"/>
      <c r="N887" s="157"/>
      <c r="O887" s="126"/>
      <c r="R887" s="154"/>
    </row>
    <row r="888" spans="1:19" s="23" customFormat="1" x14ac:dyDescent="0.25">
      <c r="A888" s="128"/>
      <c r="B888" s="157">
        <v>34019</v>
      </c>
      <c r="C888" s="157" t="s">
        <v>55</v>
      </c>
      <c r="D888" s="157"/>
      <c r="E888" s="157" t="s">
        <v>464</v>
      </c>
      <c r="F888" s="157" t="s">
        <v>194</v>
      </c>
      <c r="G888" s="157" t="s">
        <v>197</v>
      </c>
      <c r="H888" s="157" t="s">
        <v>465</v>
      </c>
      <c r="I888" s="157"/>
      <c r="J888" s="157"/>
      <c r="K888" s="157"/>
      <c r="L888" s="157"/>
      <c r="M888" s="157"/>
      <c r="N888" s="157"/>
      <c r="O888" s="126"/>
      <c r="R888" s="154"/>
    </row>
    <row r="889" spans="1:19" s="23" customFormat="1" x14ac:dyDescent="0.25">
      <c r="A889" s="128" t="s">
        <v>16</v>
      </c>
      <c r="B889" s="157">
        <v>34019</v>
      </c>
      <c r="C889" s="157" t="s">
        <v>55</v>
      </c>
      <c r="D889" s="157" t="s">
        <v>53</v>
      </c>
      <c r="E889" s="157" t="s">
        <v>473</v>
      </c>
      <c r="F889" s="157" t="s">
        <v>177</v>
      </c>
      <c r="G889" s="157" t="s">
        <v>163</v>
      </c>
      <c r="H889" s="157" t="s">
        <v>467</v>
      </c>
      <c r="I889" s="157"/>
      <c r="J889" s="157">
        <v>2.3130564815714284E-2</v>
      </c>
      <c r="K889" s="157">
        <v>0.43354644237087914</v>
      </c>
      <c r="L889" s="157">
        <v>6.7747190604945051E-2</v>
      </c>
      <c r="M889" s="157">
        <v>1.5521238036758242E-2</v>
      </c>
      <c r="N889" s="157">
        <v>1.427955358717033E-2</v>
      </c>
      <c r="O889" s="126">
        <v>4.7838383067582415E-3</v>
      </c>
      <c r="R889" s="154"/>
    </row>
    <row r="890" spans="1:19" s="23" customFormat="1" x14ac:dyDescent="0.25">
      <c r="A890" s="128" t="s">
        <v>16</v>
      </c>
      <c r="B890" s="157">
        <v>34019</v>
      </c>
      <c r="C890" s="157" t="s">
        <v>55</v>
      </c>
      <c r="D890" s="157" t="s">
        <v>53</v>
      </c>
      <c r="E890" s="157" t="s">
        <v>466</v>
      </c>
      <c r="F890" s="157" t="s">
        <v>177</v>
      </c>
      <c r="G890" s="157" t="s">
        <v>163</v>
      </c>
      <c r="H890" s="157" t="s">
        <v>467</v>
      </c>
      <c r="I890" s="157"/>
      <c r="J890" s="157">
        <v>3.5210009209906058E-4</v>
      </c>
      <c r="K890" s="157">
        <v>9.0560723276507365E-3</v>
      </c>
      <c r="L890" s="157">
        <v>8.9167481379945714E-4</v>
      </c>
      <c r="M890" s="157">
        <v>1.892237062729727E-4</v>
      </c>
      <c r="N890" s="157">
        <v>1.7408580977113484E-4</v>
      </c>
      <c r="O890" s="126">
        <v>7.345779909718914E-6</v>
      </c>
      <c r="R890" s="154"/>
    </row>
    <row r="891" spans="1:19" s="23" customFormat="1" x14ac:dyDescent="0.25">
      <c r="A891" s="128" t="s">
        <v>16</v>
      </c>
      <c r="B891" s="157">
        <v>34019</v>
      </c>
      <c r="C891" s="157" t="s">
        <v>55</v>
      </c>
      <c r="D891" s="157" t="s">
        <v>53</v>
      </c>
      <c r="E891" s="157" t="s">
        <v>469</v>
      </c>
      <c r="F891" s="157" t="s">
        <v>177</v>
      </c>
      <c r="G891" s="157" t="s">
        <v>163</v>
      </c>
      <c r="H891" s="157" t="s">
        <v>467</v>
      </c>
      <c r="I891" s="157"/>
      <c r="J891" s="157">
        <v>1.8515091830032703E-2</v>
      </c>
      <c r="K891" s="157">
        <v>0.39134675450820083</v>
      </c>
      <c r="L891" s="157">
        <v>5.6276873120834528E-2</v>
      </c>
      <c r="M891" s="157">
        <v>9.7911491501649055E-3</v>
      </c>
      <c r="N891" s="157">
        <v>9.0078572181517113E-3</v>
      </c>
      <c r="O891" s="126">
        <v>4.6391450653055096E-4</v>
      </c>
      <c r="R891" s="154"/>
    </row>
    <row r="892" spans="1:19" s="23" customFormat="1" x14ac:dyDescent="0.25">
      <c r="A892" s="128"/>
      <c r="B892" s="157"/>
      <c r="C892" s="157"/>
      <c r="D892" s="157"/>
      <c r="E892" s="157" t="s">
        <v>475</v>
      </c>
      <c r="F892" s="157" t="s">
        <v>177</v>
      </c>
      <c r="G892" s="157" t="s">
        <v>163</v>
      </c>
      <c r="H892" s="157" t="s">
        <v>201</v>
      </c>
      <c r="I892" s="157"/>
      <c r="J892" s="217">
        <v>0</v>
      </c>
      <c r="K892" s="217">
        <v>0</v>
      </c>
      <c r="L892" s="217">
        <v>0</v>
      </c>
      <c r="M892" s="217">
        <v>0</v>
      </c>
      <c r="N892" s="217">
        <v>0</v>
      </c>
      <c r="O892" s="218">
        <v>0</v>
      </c>
      <c r="Q892" s="91"/>
      <c r="R892" s="154"/>
    </row>
    <row r="893" spans="1:19" x14ac:dyDescent="0.25">
      <c r="A893" s="128" t="s">
        <v>16</v>
      </c>
      <c r="B893" s="157">
        <v>34023</v>
      </c>
      <c r="C893" s="157" t="s">
        <v>231</v>
      </c>
      <c r="D893" s="157" t="s">
        <v>53</v>
      </c>
      <c r="E893" s="157" t="s">
        <v>255</v>
      </c>
      <c r="F893" s="157" t="s">
        <v>82</v>
      </c>
      <c r="G893" s="157" t="s">
        <v>83</v>
      </c>
      <c r="H893" s="157" t="s">
        <v>84</v>
      </c>
      <c r="I893" s="157">
        <v>210.01585</v>
      </c>
      <c r="J893" s="157">
        <v>6.2967727092000006E-2</v>
      </c>
      <c r="K893" s="157">
        <v>4.1643031999999999E-4</v>
      </c>
      <c r="L893" s="157">
        <v>5.401193E-2</v>
      </c>
      <c r="M893" s="157">
        <v>2.3080064000000002E-3</v>
      </c>
      <c r="N893" s="157">
        <v>2.1233658880000002E-3</v>
      </c>
      <c r="O893" s="126">
        <v>6.1717219E-6</v>
      </c>
      <c r="R893" s="154"/>
    </row>
    <row r="894" spans="1:19" x14ac:dyDescent="0.25">
      <c r="A894" s="128" t="s">
        <v>16</v>
      </c>
      <c r="B894" s="157">
        <v>34023</v>
      </c>
      <c r="C894" s="157" t="s">
        <v>231</v>
      </c>
      <c r="D894" s="157" t="s">
        <v>53</v>
      </c>
      <c r="E894" s="157" t="s">
        <v>256</v>
      </c>
      <c r="F894" s="157" t="s">
        <v>85</v>
      </c>
      <c r="G894" s="157" t="s">
        <v>83</v>
      </c>
      <c r="H894" s="157" t="s">
        <v>84</v>
      </c>
      <c r="I894" s="157">
        <v>0</v>
      </c>
      <c r="J894" s="157">
        <v>0</v>
      </c>
      <c r="K894" s="157">
        <v>0</v>
      </c>
      <c r="L894" s="157">
        <v>0</v>
      </c>
      <c r="M894" s="157">
        <v>0</v>
      </c>
      <c r="N894" s="157">
        <v>0</v>
      </c>
      <c r="O894" s="126">
        <v>0</v>
      </c>
      <c r="R894" s="154"/>
    </row>
    <row r="895" spans="1:19" x14ac:dyDescent="0.25">
      <c r="A895" s="128" t="s">
        <v>16</v>
      </c>
      <c r="B895" s="157">
        <v>34023</v>
      </c>
      <c r="C895" s="157" t="s">
        <v>231</v>
      </c>
      <c r="D895" s="157" t="s">
        <v>53</v>
      </c>
      <c r="E895" s="157" t="s">
        <v>257</v>
      </c>
      <c r="F895" s="157" t="s">
        <v>86</v>
      </c>
      <c r="G895" s="157" t="s">
        <v>83</v>
      </c>
      <c r="H895" s="157" t="s">
        <v>84</v>
      </c>
      <c r="I895" s="157">
        <v>298.27105999999998</v>
      </c>
      <c r="J895" s="157">
        <v>7.3094692035999984E-2</v>
      </c>
      <c r="K895" s="157">
        <v>5.9039221000000005E-4</v>
      </c>
      <c r="L895" s="157">
        <v>7.8972190999999997E-2</v>
      </c>
      <c r="M895" s="157">
        <v>2.6133708000000001E-3</v>
      </c>
      <c r="N895" s="157">
        <v>2.4043011360000001E-3</v>
      </c>
      <c r="O895" s="126">
        <v>6.4876522E-6</v>
      </c>
    </row>
    <row r="896" spans="1:19" x14ac:dyDescent="0.25">
      <c r="A896" s="128" t="s">
        <v>16</v>
      </c>
      <c r="B896" s="157">
        <v>34023</v>
      </c>
      <c r="C896" s="157" t="s">
        <v>231</v>
      </c>
      <c r="D896" s="157" t="s">
        <v>53</v>
      </c>
      <c r="E896" s="157" t="s">
        <v>258</v>
      </c>
      <c r="F896" s="157" t="s">
        <v>87</v>
      </c>
      <c r="G896" s="157" t="s">
        <v>83</v>
      </c>
      <c r="H896" s="157" t="s">
        <v>84</v>
      </c>
      <c r="I896" s="157">
        <v>82.351355057999996</v>
      </c>
      <c r="J896" s="157">
        <v>1.5988546838400001E-3</v>
      </c>
      <c r="K896" s="157">
        <v>4.0087507286999999E-4</v>
      </c>
      <c r="L896" s="157">
        <v>2.8110157279E-2</v>
      </c>
      <c r="M896" s="157">
        <v>1.2925773639999999E-5</v>
      </c>
      <c r="N896" s="157">
        <v>1.1891711748799999E-5</v>
      </c>
      <c r="O896" s="126">
        <v>2.2696593269000001E-6</v>
      </c>
    </row>
    <row r="897" spans="1:15" x14ac:dyDescent="0.25">
      <c r="A897" s="128" t="s">
        <v>16</v>
      </c>
      <c r="B897" s="157">
        <v>34023</v>
      </c>
      <c r="C897" s="157" t="s">
        <v>231</v>
      </c>
      <c r="D897" s="157" t="s">
        <v>53</v>
      </c>
      <c r="E897" s="157" t="s">
        <v>259</v>
      </c>
      <c r="F897" s="157" t="s">
        <v>88</v>
      </c>
      <c r="G897" s="157" t="s">
        <v>89</v>
      </c>
      <c r="H897" s="157" t="s">
        <v>84</v>
      </c>
      <c r="I897" s="157">
        <v>377.79099000000002</v>
      </c>
      <c r="J897" s="157">
        <v>3.1531370571999999E-2</v>
      </c>
      <c r="K897" s="157">
        <v>7.6218130000000001E-4</v>
      </c>
      <c r="L897" s="157">
        <v>0.13253077999999999</v>
      </c>
      <c r="M897" s="157">
        <v>4.7395928000000002E-3</v>
      </c>
      <c r="N897" s="157">
        <v>4.3604253760000005E-3</v>
      </c>
      <c r="O897" s="126">
        <v>7.9735237E-6</v>
      </c>
    </row>
    <row r="898" spans="1:15" x14ac:dyDescent="0.25">
      <c r="A898" s="128" t="s">
        <v>16</v>
      </c>
      <c r="B898" s="157">
        <v>34023</v>
      </c>
      <c r="C898" s="157" t="s">
        <v>231</v>
      </c>
      <c r="D898" s="157" t="s">
        <v>53</v>
      </c>
      <c r="E898" s="157" t="s">
        <v>260</v>
      </c>
      <c r="F898" s="157" t="s">
        <v>90</v>
      </c>
      <c r="G898" s="157" t="s">
        <v>89</v>
      </c>
      <c r="H898" s="157" t="s">
        <v>84</v>
      </c>
      <c r="I898" s="157">
        <v>35.496547999999997</v>
      </c>
      <c r="J898" s="157">
        <v>1.1382014996800002E-3</v>
      </c>
      <c r="K898" s="157">
        <v>5.0910235999999998E-5</v>
      </c>
      <c r="L898" s="157">
        <v>4.9683590999999999E-3</v>
      </c>
      <c r="M898" s="157">
        <v>1.6740664000000001E-4</v>
      </c>
      <c r="N898" s="157">
        <v>1.5401410880000002E-4</v>
      </c>
      <c r="O898" s="126">
        <v>5.1923290999999999E-7</v>
      </c>
    </row>
    <row r="899" spans="1:15" x14ac:dyDescent="0.25">
      <c r="A899" s="128" t="s">
        <v>16</v>
      </c>
      <c r="B899" s="157">
        <v>34023</v>
      </c>
      <c r="C899" s="157" t="s">
        <v>231</v>
      </c>
      <c r="D899" s="157" t="s">
        <v>53</v>
      </c>
      <c r="E899" s="157" t="s">
        <v>261</v>
      </c>
      <c r="F899" s="157" t="s">
        <v>91</v>
      </c>
      <c r="G899" s="157" t="s">
        <v>89</v>
      </c>
      <c r="H899" s="157" t="s">
        <v>84</v>
      </c>
      <c r="I899" s="157">
        <v>33.999980999999998</v>
      </c>
      <c r="J899" s="157">
        <v>1.3548566794999997E-3</v>
      </c>
      <c r="K899" s="157">
        <v>6.0965324999999999E-5</v>
      </c>
      <c r="L899" s="157">
        <v>5.9948079000000003E-3</v>
      </c>
      <c r="M899" s="157">
        <v>2.0181737000000001E-4</v>
      </c>
      <c r="N899" s="157">
        <v>1.8567198040000003E-4</v>
      </c>
      <c r="O899" s="126">
        <v>6.2065674999999996E-7</v>
      </c>
    </row>
    <row r="900" spans="1:15" x14ac:dyDescent="0.25">
      <c r="A900" s="128" t="s">
        <v>16</v>
      </c>
      <c r="B900" s="157">
        <v>34023</v>
      </c>
      <c r="C900" s="157" t="s">
        <v>231</v>
      </c>
      <c r="D900" s="157" t="s">
        <v>53</v>
      </c>
      <c r="E900" s="157" t="s">
        <v>262</v>
      </c>
      <c r="F900" s="157" t="s">
        <v>92</v>
      </c>
      <c r="G900" s="157" t="s">
        <v>89</v>
      </c>
      <c r="H900" s="157" t="s">
        <v>84</v>
      </c>
      <c r="I900" s="157">
        <v>8.8685951999999998E-2</v>
      </c>
      <c r="J900" s="157">
        <v>1.1065083385799999E-5</v>
      </c>
      <c r="K900" s="157">
        <v>4.2556385E-7</v>
      </c>
      <c r="L900" s="157">
        <v>4.3411987000000002E-5</v>
      </c>
      <c r="M900" s="157">
        <v>1.4605801000000001E-6</v>
      </c>
      <c r="N900" s="157">
        <v>1.3437336920000002E-6</v>
      </c>
      <c r="O900" s="126">
        <v>4.2902352999999996E-9</v>
      </c>
    </row>
    <row r="901" spans="1:15" x14ac:dyDescent="0.25">
      <c r="A901" s="128" t="s">
        <v>16</v>
      </c>
      <c r="B901" s="157">
        <v>34023</v>
      </c>
      <c r="C901" s="157" t="s">
        <v>231</v>
      </c>
      <c r="D901" s="157" t="s">
        <v>53</v>
      </c>
      <c r="E901" s="157" t="s">
        <v>263</v>
      </c>
      <c r="F901" s="157" t="s">
        <v>93</v>
      </c>
      <c r="G901" s="157" t="s">
        <v>89</v>
      </c>
      <c r="H901" s="157" t="s">
        <v>84</v>
      </c>
      <c r="I901" s="157">
        <v>161.68557000000001</v>
      </c>
      <c r="J901" s="157">
        <v>8.0116466049399981E-2</v>
      </c>
      <c r="K901" s="157">
        <v>2.0034984099999999E-3</v>
      </c>
      <c r="L901" s="157">
        <v>0.34520561500000002</v>
      </c>
      <c r="M901" s="157">
        <v>1.235684865E-2</v>
      </c>
      <c r="N901" s="157">
        <v>1.1368300757999999E-2</v>
      </c>
      <c r="O901" s="126">
        <v>2.06056354E-5</v>
      </c>
    </row>
    <row r="902" spans="1:15" x14ac:dyDescent="0.25">
      <c r="A902" s="128" t="s">
        <v>16</v>
      </c>
      <c r="B902" s="157">
        <v>34023</v>
      </c>
      <c r="C902" s="157" t="s">
        <v>231</v>
      </c>
      <c r="D902" s="157" t="s">
        <v>53</v>
      </c>
      <c r="E902" s="157" t="s">
        <v>264</v>
      </c>
      <c r="F902" s="157" t="s">
        <v>94</v>
      </c>
      <c r="G902" s="157" t="s">
        <v>89</v>
      </c>
      <c r="H902" s="157" t="s">
        <v>84</v>
      </c>
      <c r="I902" s="157">
        <v>3.4144084000000001</v>
      </c>
      <c r="J902" s="157">
        <v>2.7565106007000005E-4</v>
      </c>
      <c r="K902" s="157">
        <v>1.1993653999999999E-5</v>
      </c>
      <c r="L902" s="157">
        <v>1.2234787000000001E-3</v>
      </c>
      <c r="M902" s="157">
        <v>4.1163486000000002E-5</v>
      </c>
      <c r="N902" s="157">
        <v>3.7870407120000006E-5</v>
      </c>
      <c r="O902" s="126">
        <v>1.2091158E-7</v>
      </c>
    </row>
    <row r="903" spans="1:15" x14ac:dyDescent="0.25">
      <c r="A903" s="128" t="s">
        <v>16</v>
      </c>
      <c r="B903" s="157">
        <v>34023</v>
      </c>
      <c r="C903" s="157" t="s">
        <v>231</v>
      </c>
      <c r="D903" s="157" t="s">
        <v>53</v>
      </c>
      <c r="E903" s="157" t="s">
        <v>265</v>
      </c>
      <c r="F903" s="157" t="s">
        <v>95</v>
      </c>
      <c r="G903" s="157" t="s">
        <v>96</v>
      </c>
      <c r="H903" s="157" t="s">
        <v>84</v>
      </c>
      <c r="I903" s="157">
        <v>4.5750003000000001</v>
      </c>
      <c r="J903" s="157">
        <v>4.2962244228000001E-4</v>
      </c>
      <c r="K903" s="157">
        <v>1.7359515999999999E-5</v>
      </c>
      <c r="L903" s="157">
        <v>1.7708534000000001E-3</v>
      </c>
      <c r="M903" s="157">
        <v>5.9579703000000003E-5</v>
      </c>
      <c r="N903" s="157">
        <v>5.4813326760000004E-5</v>
      </c>
      <c r="O903" s="126">
        <v>1.7500644999999999E-7</v>
      </c>
    </row>
    <row r="904" spans="1:15" x14ac:dyDescent="0.25">
      <c r="A904" s="128" t="s">
        <v>16</v>
      </c>
      <c r="B904" s="157">
        <v>34023</v>
      </c>
      <c r="C904" s="157" t="s">
        <v>231</v>
      </c>
      <c r="D904" s="157" t="s">
        <v>53</v>
      </c>
      <c r="E904" s="157" t="s">
        <v>266</v>
      </c>
      <c r="F904" s="157" t="s">
        <v>97</v>
      </c>
      <c r="G904" s="157" t="s">
        <v>96</v>
      </c>
      <c r="H904" s="157" t="s">
        <v>84</v>
      </c>
      <c r="I904" s="157">
        <v>0.21653527</v>
      </c>
      <c r="J904" s="157">
        <v>3.3007708865000008E-5</v>
      </c>
      <c r="K904" s="157">
        <v>1.3831863E-6</v>
      </c>
      <c r="L904" s="157">
        <v>1.4109953E-4</v>
      </c>
      <c r="M904" s="157">
        <v>4.7472413000000004E-6</v>
      </c>
      <c r="N904" s="157">
        <v>4.3674619960000007E-6</v>
      </c>
      <c r="O904" s="126">
        <v>1.3944311000000001E-8</v>
      </c>
    </row>
    <row r="905" spans="1:15" x14ac:dyDescent="0.25">
      <c r="A905" s="128" t="s">
        <v>16</v>
      </c>
      <c r="B905" s="157">
        <v>34023</v>
      </c>
      <c r="C905" s="157" t="s">
        <v>231</v>
      </c>
      <c r="D905" s="157" t="s">
        <v>53</v>
      </c>
      <c r="E905" s="157" t="s">
        <v>267</v>
      </c>
      <c r="F905" s="157" t="s">
        <v>98</v>
      </c>
      <c r="G905" s="157" t="s">
        <v>99</v>
      </c>
      <c r="H905" s="157" t="s">
        <v>84</v>
      </c>
      <c r="I905" s="157">
        <v>1433.6481100000001</v>
      </c>
      <c r="J905" s="157">
        <v>6.3432302486599998E-3</v>
      </c>
      <c r="K905" s="157">
        <v>1.91436581E-4</v>
      </c>
      <c r="L905" s="157">
        <v>1.8196381080000001E-2</v>
      </c>
      <c r="M905" s="157">
        <v>6.2648676699999996E-4</v>
      </c>
      <c r="N905" s="157">
        <v>5.7636782563999999E-4</v>
      </c>
      <c r="O905" s="126">
        <v>2.0134684500000004E-6</v>
      </c>
    </row>
    <row r="906" spans="1:15" x14ac:dyDescent="0.25">
      <c r="A906" s="128" t="s">
        <v>16</v>
      </c>
      <c r="B906" s="157">
        <v>34023</v>
      </c>
      <c r="C906" s="157" t="s">
        <v>231</v>
      </c>
      <c r="D906" s="157" t="s">
        <v>53</v>
      </c>
      <c r="E906" s="157" t="s">
        <v>268</v>
      </c>
      <c r="F906" s="157" t="s">
        <v>98</v>
      </c>
      <c r="G906" s="157" t="s">
        <v>100</v>
      </c>
      <c r="H906" s="157" t="s">
        <v>84</v>
      </c>
      <c r="I906" s="157">
        <v>331.88031899999999</v>
      </c>
      <c r="J906" s="157">
        <v>4.1365522348900001E-2</v>
      </c>
      <c r="K906" s="157">
        <v>1.8071098230000001E-3</v>
      </c>
      <c r="L906" s="157">
        <v>0.16624784049999999</v>
      </c>
      <c r="M906" s="157">
        <v>5.8040965299999995E-3</v>
      </c>
      <c r="N906" s="157">
        <v>5.3397688075999998E-3</v>
      </c>
      <c r="O906" s="126">
        <v>1.8642183609999999E-5</v>
      </c>
    </row>
    <row r="907" spans="1:15" x14ac:dyDescent="0.25">
      <c r="A907" s="128" t="s">
        <v>16</v>
      </c>
      <c r="B907" s="157">
        <v>34023</v>
      </c>
      <c r="C907" s="157" t="s">
        <v>231</v>
      </c>
      <c r="D907" s="157" t="s">
        <v>53</v>
      </c>
      <c r="E907" s="157" t="s">
        <v>269</v>
      </c>
      <c r="F907" s="157" t="s">
        <v>101</v>
      </c>
      <c r="G907" s="157" t="s">
        <v>99</v>
      </c>
      <c r="H907" s="157" t="s">
        <v>84</v>
      </c>
      <c r="I907" s="157">
        <v>16191.594999999999</v>
      </c>
      <c r="J907" s="157">
        <v>6.045998059600001E-2</v>
      </c>
      <c r="K907" s="157">
        <v>1.6755981E-3</v>
      </c>
      <c r="L907" s="157">
        <v>0.15787225999999999</v>
      </c>
      <c r="M907" s="157">
        <v>5.3415609999999999E-3</v>
      </c>
      <c r="N907" s="157">
        <v>4.9142361200000002E-3</v>
      </c>
      <c r="O907" s="126">
        <v>1.7318449000000001E-5</v>
      </c>
    </row>
    <row r="908" spans="1:15" x14ac:dyDescent="0.25">
      <c r="A908" s="128" t="s">
        <v>16</v>
      </c>
      <c r="B908" s="157">
        <v>34023</v>
      </c>
      <c r="C908" s="157" t="s">
        <v>231</v>
      </c>
      <c r="D908" s="157" t="s">
        <v>53</v>
      </c>
      <c r="E908" s="157" t="s">
        <v>270</v>
      </c>
      <c r="F908" s="157" t="s">
        <v>101</v>
      </c>
      <c r="G908" s="157" t="s">
        <v>100</v>
      </c>
      <c r="H908" s="157" t="s">
        <v>84</v>
      </c>
      <c r="I908" s="157">
        <v>3139.1778299999996</v>
      </c>
      <c r="J908" s="157">
        <v>0.57810522358000005</v>
      </c>
      <c r="K908" s="157">
        <v>1.25755463E-2</v>
      </c>
      <c r="L908" s="157">
        <v>2.0936185300000001</v>
      </c>
      <c r="M908" s="157">
        <v>7.4713975500000002E-2</v>
      </c>
      <c r="N908" s="157">
        <v>6.8736857459999995E-2</v>
      </c>
      <c r="O908" s="126">
        <v>1.2912547E-4</v>
      </c>
    </row>
    <row r="909" spans="1:15" x14ac:dyDescent="0.25">
      <c r="A909" s="128" t="s">
        <v>16</v>
      </c>
      <c r="B909" s="157">
        <v>34023</v>
      </c>
      <c r="C909" s="157" t="s">
        <v>231</v>
      </c>
      <c r="D909" s="157" t="s">
        <v>53</v>
      </c>
      <c r="E909" s="157" t="s">
        <v>271</v>
      </c>
      <c r="F909" s="157" t="s">
        <v>102</v>
      </c>
      <c r="G909" s="157" t="s">
        <v>99</v>
      </c>
      <c r="H909" s="157" t="s">
        <v>84</v>
      </c>
      <c r="I909" s="157">
        <v>42752.587</v>
      </c>
      <c r="J909" s="157">
        <v>0.11942324166400001</v>
      </c>
      <c r="K909" s="157">
        <v>3.75361871E-3</v>
      </c>
      <c r="L909" s="157">
        <v>0.32381189700000002</v>
      </c>
      <c r="M909" s="157">
        <v>1.2311438300000001E-2</v>
      </c>
      <c r="N909" s="157">
        <v>1.1326523236000001E-2</v>
      </c>
      <c r="O909" s="126">
        <v>3.8420549500000001E-5</v>
      </c>
    </row>
    <row r="910" spans="1:15" x14ac:dyDescent="0.25">
      <c r="A910" s="128" t="s">
        <v>16</v>
      </c>
      <c r="B910" s="157">
        <v>34023</v>
      </c>
      <c r="C910" s="157" t="s">
        <v>231</v>
      </c>
      <c r="D910" s="157" t="s">
        <v>53</v>
      </c>
      <c r="E910" s="157" t="s">
        <v>272</v>
      </c>
      <c r="F910" s="157" t="s">
        <v>102</v>
      </c>
      <c r="G910" s="157" t="s">
        <v>100</v>
      </c>
      <c r="H910" s="157" t="s">
        <v>84</v>
      </c>
      <c r="I910" s="157">
        <v>7850.11931</v>
      </c>
      <c r="J910" s="157">
        <v>0.47284871467599998</v>
      </c>
      <c r="K910" s="157">
        <v>1.7636445899999999E-2</v>
      </c>
      <c r="L910" s="157">
        <v>1.8278417300000001</v>
      </c>
      <c r="M910" s="157">
        <v>6.2312530999999997E-2</v>
      </c>
      <c r="N910" s="157">
        <v>5.7327528520000004E-2</v>
      </c>
      <c r="O910" s="126">
        <v>1.8090246000000002E-4</v>
      </c>
    </row>
    <row r="911" spans="1:15" x14ac:dyDescent="0.25">
      <c r="A911" s="128" t="s">
        <v>16</v>
      </c>
      <c r="B911" s="157">
        <v>34023</v>
      </c>
      <c r="C911" s="157" t="s">
        <v>231</v>
      </c>
      <c r="D911" s="157" t="s">
        <v>53</v>
      </c>
      <c r="E911" s="157" t="s">
        <v>273</v>
      </c>
      <c r="F911" s="157" t="s">
        <v>103</v>
      </c>
      <c r="G911" s="157" t="s">
        <v>99</v>
      </c>
      <c r="H911" s="157" t="s">
        <v>84</v>
      </c>
      <c r="I911" s="157">
        <v>21690.645799999998</v>
      </c>
      <c r="J911" s="157">
        <v>7.9257373682800017E-2</v>
      </c>
      <c r="K911" s="157">
        <v>2.3998143300000001E-3</v>
      </c>
      <c r="L911" s="157">
        <v>0.22074988100000001</v>
      </c>
      <c r="M911" s="157">
        <v>7.7094327100000002E-3</v>
      </c>
      <c r="N911" s="157">
        <v>7.0926780932000005E-3</v>
      </c>
      <c r="O911" s="126">
        <v>2.4730233900000001E-5</v>
      </c>
    </row>
    <row r="912" spans="1:15" x14ac:dyDescent="0.25">
      <c r="A912" s="128" t="s">
        <v>16</v>
      </c>
      <c r="B912" s="157">
        <v>34023</v>
      </c>
      <c r="C912" s="157" t="s">
        <v>231</v>
      </c>
      <c r="D912" s="157" t="s">
        <v>53</v>
      </c>
      <c r="E912" s="157" t="s">
        <v>274</v>
      </c>
      <c r="F912" s="157" t="s">
        <v>103</v>
      </c>
      <c r="G912" s="157" t="s">
        <v>100</v>
      </c>
      <c r="H912" s="157" t="s">
        <v>84</v>
      </c>
      <c r="I912" s="157">
        <v>3052.8253300000001</v>
      </c>
      <c r="J912" s="157">
        <v>0.46770326692200004</v>
      </c>
      <c r="K912" s="157">
        <v>1.63503498E-2</v>
      </c>
      <c r="L912" s="157">
        <v>2.0368428700000001</v>
      </c>
      <c r="M912" s="157">
        <v>7.0851203000000001E-2</v>
      </c>
      <c r="N912" s="157">
        <v>6.5183106759999998E-2</v>
      </c>
      <c r="O912" s="126">
        <v>1.68730513E-4</v>
      </c>
    </row>
    <row r="913" spans="1:15" x14ac:dyDescent="0.25">
      <c r="A913" s="128" t="s">
        <v>16</v>
      </c>
      <c r="B913" s="157">
        <v>34023</v>
      </c>
      <c r="C913" s="157" t="s">
        <v>231</v>
      </c>
      <c r="D913" s="157" t="s">
        <v>53</v>
      </c>
      <c r="E913" s="157" t="s">
        <v>275</v>
      </c>
      <c r="F913" s="157" t="s">
        <v>104</v>
      </c>
      <c r="G913" s="157" t="s">
        <v>99</v>
      </c>
      <c r="H913" s="157" t="s">
        <v>84</v>
      </c>
      <c r="I913" s="157">
        <v>13302.108899999999</v>
      </c>
      <c r="J913" s="157">
        <v>1.4223428899999998E-2</v>
      </c>
      <c r="K913" s="157">
        <v>0</v>
      </c>
      <c r="L913" s="157">
        <v>0</v>
      </c>
      <c r="M913" s="157">
        <v>0</v>
      </c>
      <c r="N913" s="157">
        <v>0</v>
      </c>
      <c r="O913" s="126">
        <v>0</v>
      </c>
    </row>
    <row r="914" spans="1:15" x14ac:dyDescent="0.25">
      <c r="A914" s="128" t="s">
        <v>16</v>
      </c>
      <c r="B914" s="157">
        <v>34023</v>
      </c>
      <c r="C914" s="157" t="s">
        <v>231</v>
      </c>
      <c r="D914" s="157" t="s">
        <v>53</v>
      </c>
      <c r="E914" s="157" t="s">
        <v>276</v>
      </c>
      <c r="F914" s="157" t="s">
        <v>104</v>
      </c>
      <c r="G914" s="157" t="s">
        <v>100</v>
      </c>
      <c r="H914" s="157" t="s">
        <v>84</v>
      </c>
      <c r="I914" s="157">
        <v>2424.0088700000001</v>
      </c>
      <c r="J914" s="157">
        <v>2.7032982700000005E-3</v>
      </c>
      <c r="K914" s="157">
        <v>0</v>
      </c>
      <c r="L914" s="157">
        <v>0</v>
      </c>
      <c r="M914" s="157">
        <v>0</v>
      </c>
      <c r="N914" s="157">
        <v>0</v>
      </c>
      <c r="O914" s="126">
        <v>0</v>
      </c>
    </row>
    <row r="915" spans="1:15" x14ac:dyDescent="0.25">
      <c r="A915" s="128" t="s">
        <v>16</v>
      </c>
      <c r="B915" s="157">
        <v>34023</v>
      </c>
      <c r="C915" s="157" t="s">
        <v>231</v>
      </c>
      <c r="D915" s="157" t="s">
        <v>53</v>
      </c>
      <c r="E915" s="157" t="s">
        <v>277</v>
      </c>
      <c r="F915" s="157" t="s">
        <v>105</v>
      </c>
      <c r="G915" s="157" t="s">
        <v>100</v>
      </c>
      <c r="H915" s="157" t="s">
        <v>84</v>
      </c>
      <c r="I915" s="157">
        <v>0.49202931</v>
      </c>
      <c r="J915" s="157">
        <v>1.5126076529999998E-4</v>
      </c>
      <c r="K915" s="157">
        <v>7.5192492999999996E-6</v>
      </c>
      <c r="L915" s="157">
        <v>7.1995729000000005E-4</v>
      </c>
      <c r="M915" s="157">
        <v>2.4321494000000001E-5</v>
      </c>
      <c r="N915" s="157">
        <v>2.2375774480000001E-5</v>
      </c>
      <c r="O915" s="126">
        <v>7.7029043000000005E-8</v>
      </c>
    </row>
    <row r="916" spans="1:15" x14ac:dyDescent="0.25">
      <c r="A916" s="128" t="s">
        <v>16</v>
      </c>
      <c r="B916" s="157">
        <v>34023</v>
      </c>
      <c r="C916" s="157" t="s">
        <v>231</v>
      </c>
      <c r="D916" s="157" t="s">
        <v>53</v>
      </c>
      <c r="E916" s="157" t="s">
        <v>278</v>
      </c>
      <c r="F916" s="157" t="s">
        <v>106</v>
      </c>
      <c r="G916" s="157" t="s">
        <v>107</v>
      </c>
      <c r="H916" s="157" t="s">
        <v>84</v>
      </c>
      <c r="I916" s="157">
        <v>2.6736059000000001</v>
      </c>
      <c r="J916" s="157">
        <v>6.3633777035999989E-5</v>
      </c>
      <c r="K916" s="157">
        <v>3.0947579499999997E-6</v>
      </c>
      <c r="L916" s="157">
        <v>2.57113E-4</v>
      </c>
      <c r="M916" s="157">
        <v>1.0345909E-5</v>
      </c>
      <c r="N916" s="157">
        <v>9.5182362800000001E-6</v>
      </c>
      <c r="O916" s="126">
        <v>3.1345671999999996E-8</v>
      </c>
    </row>
    <row r="917" spans="1:15" x14ac:dyDescent="0.25">
      <c r="A917" s="128" t="s">
        <v>16</v>
      </c>
      <c r="B917" s="157">
        <v>34023</v>
      </c>
      <c r="C917" s="157" t="s">
        <v>231</v>
      </c>
      <c r="D917" s="157" t="s">
        <v>53</v>
      </c>
      <c r="E917" s="157" t="s">
        <v>279</v>
      </c>
      <c r="F917" s="157" t="s">
        <v>108</v>
      </c>
      <c r="G917" s="157" t="s">
        <v>109</v>
      </c>
      <c r="H917" s="157" t="s">
        <v>84</v>
      </c>
      <c r="I917" s="157">
        <v>627.53139699999997</v>
      </c>
      <c r="J917" s="157">
        <v>1.797742796306E-2</v>
      </c>
      <c r="K917" s="157">
        <v>6.4972356899999995E-4</v>
      </c>
      <c r="L917" s="157">
        <v>6.2397695079999996E-2</v>
      </c>
      <c r="M917" s="157">
        <v>2.1303304439999997E-3</v>
      </c>
      <c r="N917" s="157">
        <v>1.9599040084799998E-3</v>
      </c>
      <c r="O917" s="126">
        <v>6.6307674599999994E-6</v>
      </c>
    </row>
    <row r="918" spans="1:15" x14ac:dyDescent="0.25">
      <c r="A918" s="128" t="s">
        <v>16</v>
      </c>
      <c r="B918" s="157">
        <v>34023</v>
      </c>
      <c r="C918" s="157" t="s">
        <v>231</v>
      </c>
      <c r="D918" s="157" t="s">
        <v>53</v>
      </c>
      <c r="E918" s="157" t="s">
        <v>280</v>
      </c>
      <c r="F918" s="157" t="s">
        <v>110</v>
      </c>
      <c r="G918" s="157" t="s">
        <v>109</v>
      </c>
      <c r="H918" s="157" t="s">
        <v>84</v>
      </c>
      <c r="I918" s="157">
        <v>2144.9193699399998</v>
      </c>
      <c r="J918" s="157">
        <v>0.12682092002738399</v>
      </c>
      <c r="K918" s="157">
        <v>4.4324297556999999E-3</v>
      </c>
      <c r="L918" s="157">
        <v>0.408012441</v>
      </c>
      <c r="M918" s="157">
        <v>1.5756772653999999E-2</v>
      </c>
      <c r="N918" s="157">
        <v>1.4496230841680002E-2</v>
      </c>
      <c r="O918" s="126">
        <v>4.4236126285999996E-5</v>
      </c>
    </row>
    <row r="919" spans="1:15" x14ac:dyDescent="0.25">
      <c r="A919" s="128" t="s">
        <v>16</v>
      </c>
      <c r="B919" s="157">
        <v>34023</v>
      </c>
      <c r="C919" s="157" t="s">
        <v>231</v>
      </c>
      <c r="D919" s="157" t="s">
        <v>53</v>
      </c>
      <c r="E919" s="157" t="s">
        <v>281</v>
      </c>
      <c r="F919" s="157" t="s">
        <v>111</v>
      </c>
      <c r="G919" s="157" t="s">
        <v>109</v>
      </c>
      <c r="H919" s="157" t="s">
        <v>84</v>
      </c>
      <c r="I919" s="157">
        <v>0.34837329</v>
      </c>
      <c r="J919" s="157">
        <v>4.7163334798000001E-5</v>
      </c>
      <c r="K919" s="157">
        <v>1.6930191999999999E-6</v>
      </c>
      <c r="L919" s="157">
        <v>1.7270571999999999E-4</v>
      </c>
      <c r="M919" s="157">
        <v>5.8106197999999997E-6</v>
      </c>
      <c r="N919" s="157">
        <v>5.3457702160000001E-6</v>
      </c>
      <c r="O919" s="126">
        <v>1.7067825999999999E-8</v>
      </c>
    </row>
    <row r="920" spans="1:15" x14ac:dyDescent="0.25">
      <c r="A920" s="128" t="s">
        <v>16</v>
      </c>
      <c r="B920" s="157">
        <v>34023</v>
      </c>
      <c r="C920" s="157" t="s">
        <v>231</v>
      </c>
      <c r="D920" s="157" t="s">
        <v>53</v>
      </c>
      <c r="E920" s="157" t="s">
        <v>282</v>
      </c>
      <c r="F920" s="157" t="s">
        <v>112</v>
      </c>
      <c r="G920" s="157" t="s">
        <v>109</v>
      </c>
      <c r="H920" s="157" t="s">
        <v>84</v>
      </c>
      <c r="I920" s="157">
        <v>7.6325455</v>
      </c>
      <c r="J920" s="157">
        <v>7.8197546348999993E-4</v>
      </c>
      <c r="K920" s="157">
        <v>2.6680860000000001E-5</v>
      </c>
      <c r="L920" s="157">
        <v>2.7217283000000002E-3</v>
      </c>
      <c r="M920" s="157">
        <v>9.1571527999999999E-5</v>
      </c>
      <c r="N920" s="157">
        <v>8.424580576E-5</v>
      </c>
      <c r="O920" s="126">
        <v>2.6897763E-7</v>
      </c>
    </row>
    <row r="921" spans="1:15" x14ac:dyDescent="0.25">
      <c r="A921" s="128" t="s">
        <v>16</v>
      </c>
      <c r="B921" s="157">
        <v>34023</v>
      </c>
      <c r="C921" s="157" t="s">
        <v>231</v>
      </c>
      <c r="D921" s="157" t="s">
        <v>53</v>
      </c>
      <c r="E921" s="157" t="s">
        <v>283</v>
      </c>
      <c r="F921" s="157" t="s">
        <v>113</v>
      </c>
      <c r="G921" s="157" t="s">
        <v>114</v>
      </c>
      <c r="H921" s="157" t="s">
        <v>84</v>
      </c>
      <c r="I921" s="157">
        <v>10.781815</v>
      </c>
      <c r="J921" s="157">
        <v>3.7148232473099992E-3</v>
      </c>
      <c r="K921" s="157">
        <v>8.1120880999999999E-5</v>
      </c>
      <c r="L921" s="157">
        <v>1.4753311E-2</v>
      </c>
      <c r="M921" s="157">
        <v>5.3052651000000004E-4</v>
      </c>
      <c r="N921" s="157">
        <v>4.8808438920000004E-4</v>
      </c>
      <c r="O921" s="126">
        <v>8.3656152999999996E-7</v>
      </c>
    </row>
    <row r="922" spans="1:15" x14ac:dyDescent="0.25">
      <c r="A922" s="128" t="s">
        <v>16</v>
      </c>
      <c r="B922" s="157">
        <v>34023</v>
      </c>
      <c r="C922" s="157" t="s">
        <v>231</v>
      </c>
      <c r="D922" s="157" t="s">
        <v>53</v>
      </c>
      <c r="E922" s="157" t="s">
        <v>284</v>
      </c>
      <c r="F922" s="157" t="s">
        <v>82</v>
      </c>
      <c r="G922" s="157" t="s">
        <v>83</v>
      </c>
      <c r="H922" s="157" t="s">
        <v>115</v>
      </c>
      <c r="I922" s="157">
        <v>103.4401</v>
      </c>
      <c r="J922" s="157">
        <v>2.6150137974150001E-3</v>
      </c>
      <c r="K922" s="157">
        <v>3.3158249999999998E-4</v>
      </c>
      <c r="L922" s="157">
        <v>2.2706594E-2</v>
      </c>
      <c r="M922" s="157">
        <v>4.2056486999999997E-5</v>
      </c>
      <c r="N922" s="157">
        <v>3.869196804E-5</v>
      </c>
      <c r="O922" s="126">
        <v>3.1612590000000001E-6</v>
      </c>
    </row>
    <row r="923" spans="1:15" x14ac:dyDescent="0.25">
      <c r="A923" s="128" t="s">
        <v>16</v>
      </c>
      <c r="B923" s="157">
        <v>34023</v>
      </c>
      <c r="C923" s="157" t="s">
        <v>231</v>
      </c>
      <c r="D923" s="157" t="s">
        <v>53</v>
      </c>
      <c r="E923" s="157" t="s">
        <v>285</v>
      </c>
      <c r="F923" s="157" t="s">
        <v>86</v>
      </c>
      <c r="G923" s="157" t="s">
        <v>83</v>
      </c>
      <c r="H923" s="157" t="s">
        <v>115</v>
      </c>
      <c r="I923" s="157">
        <v>1018.8388</v>
      </c>
      <c r="J923" s="157">
        <v>2.9116110006570002E-2</v>
      </c>
      <c r="K923" s="157">
        <v>2.9445134999999999E-3</v>
      </c>
      <c r="L923" s="157">
        <v>0.25433361999999998</v>
      </c>
      <c r="M923" s="157">
        <v>4.1548950999999997E-4</v>
      </c>
      <c r="N923" s="157">
        <v>3.8225034920000002E-4</v>
      </c>
      <c r="O923" s="126">
        <v>3.3264939999999997E-5</v>
      </c>
    </row>
    <row r="924" spans="1:15" x14ac:dyDescent="0.25">
      <c r="A924" s="128" t="s">
        <v>16</v>
      </c>
      <c r="B924" s="157">
        <v>34023</v>
      </c>
      <c r="C924" s="157" t="s">
        <v>231</v>
      </c>
      <c r="D924" s="157" t="s">
        <v>53</v>
      </c>
      <c r="E924" s="157" t="s">
        <v>286</v>
      </c>
      <c r="F924" s="157" t="s">
        <v>116</v>
      </c>
      <c r="G924" s="157" t="s">
        <v>83</v>
      </c>
      <c r="H924" s="157" t="s">
        <v>115</v>
      </c>
      <c r="I924" s="157">
        <v>145.62334999999999</v>
      </c>
      <c r="J924" s="157">
        <v>1.8858738408000002E-2</v>
      </c>
      <c r="K924" s="157">
        <v>6.2314542000000001E-3</v>
      </c>
      <c r="L924" s="157">
        <v>0.72586101000000003</v>
      </c>
      <c r="M924" s="157">
        <v>3.4603462000000002E-4</v>
      </c>
      <c r="N924" s="157">
        <v>3.1835185040000001E-4</v>
      </c>
      <c r="O924" s="126">
        <v>5.9784965000000002E-5</v>
      </c>
    </row>
    <row r="925" spans="1:15" x14ac:dyDescent="0.25">
      <c r="A925" s="128" t="s">
        <v>16</v>
      </c>
      <c r="B925" s="157">
        <v>34023</v>
      </c>
      <c r="C925" s="157" t="s">
        <v>231</v>
      </c>
      <c r="D925" s="157" t="s">
        <v>53</v>
      </c>
      <c r="E925" s="157" t="s">
        <v>287</v>
      </c>
      <c r="F925" s="157" t="s">
        <v>87</v>
      </c>
      <c r="G925" s="157" t="s">
        <v>83</v>
      </c>
      <c r="H925" s="157" t="s">
        <v>115</v>
      </c>
      <c r="I925" s="157">
        <v>31.277348117699997</v>
      </c>
      <c r="J925" s="157">
        <v>1.6172950883410642E-3</v>
      </c>
      <c r="K925" s="157">
        <v>4.1315988255100002E-4</v>
      </c>
      <c r="L925" s="157">
        <v>3.6003835561500004E-2</v>
      </c>
      <c r="M925" s="157">
        <v>1.1292066340200001E-5</v>
      </c>
      <c r="N925" s="157">
        <v>1.0388701032983999E-5</v>
      </c>
      <c r="O925" s="126">
        <v>2.2669221756999994E-6</v>
      </c>
    </row>
    <row r="926" spans="1:15" x14ac:dyDescent="0.25">
      <c r="A926" s="128" t="s">
        <v>16</v>
      </c>
      <c r="B926" s="157">
        <v>34023</v>
      </c>
      <c r="C926" s="157" t="s">
        <v>231</v>
      </c>
      <c r="D926" s="157" t="s">
        <v>53</v>
      </c>
      <c r="E926" s="157" t="s">
        <v>288</v>
      </c>
      <c r="F926" s="157" t="s">
        <v>117</v>
      </c>
      <c r="G926" s="157" t="s">
        <v>89</v>
      </c>
      <c r="H926" s="157" t="s">
        <v>115</v>
      </c>
      <c r="I926" s="157">
        <v>21.229196619999996</v>
      </c>
      <c r="J926" s="157">
        <v>2.2364289891969001E-3</v>
      </c>
      <c r="K926" s="157">
        <v>1.1332070829999999E-3</v>
      </c>
      <c r="L926" s="157">
        <v>7.5635592239999994E-2</v>
      </c>
      <c r="M926" s="157">
        <v>3.9669079329999996E-5</v>
      </c>
      <c r="N926" s="157">
        <v>3.64955529836E-5</v>
      </c>
      <c r="O926" s="126">
        <v>7.1787386700000003E-6</v>
      </c>
    </row>
    <row r="927" spans="1:15" x14ac:dyDescent="0.25">
      <c r="A927" s="128" t="s">
        <v>16</v>
      </c>
      <c r="B927" s="157">
        <v>34023</v>
      </c>
      <c r="C927" s="157" t="s">
        <v>231</v>
      </c>
      <c r="D927" s="157" t="s">
        <v>53</v>
      </c>
      <c r="E927" s="157" t="s">
        <v>289</v>
      </c>
      <c r="F927" s="157" t="s">
        <v>88</v>
      </c>
      <c r="G927" s="157" t="s">
        <v>89</v>
      </c>
      <c r="H927" s="157" t="s">
        <v>115</v>
      </c>
      <c r="I927" s="157">
        <v>0.83143078999999998</v>
      </c>
      <c r="J927" s="157">
        <v>2.0947296530000002E-5</v>
      </c>
      <c r="K927" s="157">
        <v>7.8282055000000008E-6</v>
      </c>
      <c r="L927" s="157">
        <v>6.6424918000000004E-4</v>
      </c>
      <c r="M927" s="157">
        <v>2.5737602999999999E-7</v>
      </c>
      <c r="N927" s="157">
        <v>2.367859476E-7</v>
      </c>
      <c r="O927" s="126">
        <v>5.3315154999999998E-8</v>
      </c>
    </row>
    <row r="928" spans="1:15" x14ac:dyDescent="0.25">
      <c r="A928" s="128" t="s">
        <v>16</v>
      </c>
      <c r="B928" s="157">
        <v>34023</v>
      </c>
      <c r="C928" s="157" t="s">
        <v>231</v>
      </c>
      <c r="D928" s="157" t="s">
        <v>53</v>
      </c>
      <c r="E928" s="157" t="s">
        <v>290</v>
      </c>
      <c r="F928" s="157" t="s">
        <v>90</v>
      </c>
      <c r="G928" s="157" t="s">
        <v>89</v>
      </c>
      <c r="H928" s="157" t="s">
        <v>115</v>
      </c>
      <c r="I928" s="157">
        <v>245.4161684</v>
      </c>
      <c r="J928" s="157">
        <v>7.8373806218000001E-3</v>
      </c>
      <c r="K928" s="157">
        <v>1.7780173199999998E-3</v>
      </c>
      <c r="L928" s="157">
        <v>0.13756528400000001</v>
      </c>
      <c r="M928" s="157">
        <v>1.5973257989999998E-4</v>
      </c>
      <c r="N928" s="157">
        <v>1.4695397350800003E-4</v>
      </c>
      <c r="O928" s="126">
        <v>1.3126709E-5</v>
      </c>
    </row>
    <row r="929" spans="1:15" x14ac:dyDescent="0.25">
      <c r="A929" s="128" t="s">
        <v>16</v>
      </c>
      <c r="B929" s="157">
        <v>34023</v>
      </c>
      <c r="C929" s="157" t="s">
        <v>231</v>
      </c>
      <c r="D929" s="157" t="s">
        <v>53</v>
      </c>
      <c r="E929" s="157" t="s">
        <v>291</v>
      </c>
      <c r="F929" s="157" t="s">
        <v>118</v>
      </c>
      <c r="G929" s="157" t="s">
        <v>89</v>
      </c>
      <c r="H929" s="157" t="s">
        <v>115</v>
      </c>
      <c r="I929" s="157">
        <v>24.067146649999998</v>
      </c>
      <c r="J929" s="157">
        <v>3.5560897794900009E-3</v>
      </c>
      <c r="K929" s="157">
        <v>1.6447688610000003E-3</v>
      </c>
      <c r="L929" s="157">
        <v>0.13287844534000001</v>
      </c>
      <c r="M929" s="157">
        <v>6.6680575799999998E-5</v>
      </c>
      <c r="N929" s="157">
        <v>6.1346129736000011E-5</v>
      </c>
      <c r="O929" s="126">
        <v>1.261800418E-5</v>
      </c>
    </row>
    <row r="930" spans="1:15" x14ac:dyDescent="0.25">
      <c r="A930" s="128" t="s">
        <v>16</v>
      </c>
      <c r="B930" s="157">
        <v>34023</v>
      </c>
      <c r="C930" s="157" t="s">
        <v>231</v>
      </c>
      <c r="D930" s="157" t="s">
        <v>53</v>
      </c>
      <c r="E930" s="157" t="s">
        <v>292</v>
      </c>
      <c r="F930" s="157" t="s">
        <v>91</v>
      </c>
      <c r="G930" s="157" t="s">
        <v>89</v>
      </c>
      <c r="H930" s="157" t="s">
        <v>115</v>
      </c>
      <c r="I930" s="157">
        <v>257.11165317999996</v>
      </c>
      <c r="J930" s="157">
        <v>1.17413140933231E-2</v>
      </c>
      <c r="K930" s="157">
        <v>3.6819372779999999E-3</v>
      </c>
      <c r="L930" s="157">
        <v>0.29278714107999998</v>
      </c>
      <c r="M930" s="157">
        <v>1.910949037E-4</v>
      </c>
      <c r="N930" s="157">
        <v>1.7580731140400002E-4</v>
      </c>
      <c r="O930" s="126">
        <v>2.5010211172000001E-5</v>
      </c>
    </row>
    <row r="931" spans="1:15" x14ac:dyDescent="0.25">
      <c r="A931" s="128" t="s">
        <v>16</v>
      </c>
      <c r="B931" s="157">
        <v>34023</v>
      </c>
      <c r="C931" s="157" t="s">
        <v>231</v>
      </c>
      <c r="D931" s="157" t="s">
        <v>53</v>
      </c>
      <c r="E931" s="157" t="s">
        <v>293</v>
      </c>
      <c r="F931" s="157" t="s">
        <v>119</v>
      </c>
      <c r="G931" s="157" t="s">
        <v>89</v>
      </c>
      <c r="H931" s="157" t="s">
        <v>115</v>
      </c>
      <c r="I931" s="157">
        <v>47.225268900999993</v>
      </c>
      <c r="J931" s="157">
        <v>4.4375316686131013E-3</v>
      </c>
      <c r="K931" s="157">
        <v>1.3949940119999998E-3</v>
      </c>
      <c r="L931" s="157">
        <v>0.12132143572</v>
      </c>
      <c r="M931" s="157">
        <v>8.2941719210000004E-5</v>
      </c>
      <c r="N931" s="157">
        <v>7.6306381673200014E-5</v>
      </c>
      <c r="O931" s="126">
        <v>1.05197813E-5</v>
      </c>
    </row>
    <row r="932" spans="1:15" x14ac:dyDescent="0.25">
      <c r="A932" s="128" t="s">
        <v>16</v>
      </c>
      <c r="B932" s="157">
        <v>34023</v>
      </c>
      <c r="C932" s="157" t="s">
        <v>231</v>
      </c>
      <c r="D932" s="157" t="s">
        <v>53</v>
      </c>
      <c r="E932" s="157" t="s">
        <v>294</v>
      </c>
      <c r="F932" s="157" t="s">
        <v>92</v>
      </c>
      <c r="G932" s="157" t="s">
        <v>89</v>
      </c>
      <c r="H932" s="157" t="s">
        <v>115</v>
      </c>
      <c r="I932" s="157">
        <v>3.4033239850000001</v>
      </c>
      <c r="J932" s="157">
        <v>2.6268826468660002E-4</v>
      </c>
      <c r="K932" s="157">
        <v>7.0715494299999996E-5</v>
      </c>
      <c r="L932" s="157">
        <v>6.0235803399999992E-3</v>
      </c>
      <c r="M932" s="157">
        <v>5.7883995100000005E-6</v>
      </c>
      <c r="N932" s="157">
        <v>5.3253275492000009E-6</v>
      </c>
      <c r="O932" s="126">
        <v>5.4141932600000003E-7</v>
      </c>
    </row>
    <row r="933" spans="1:15" x14ac:dyDescent="0.25">
      <c r="A933" s="128" t="s">
        <v>16</v>
      </c>
      <c r="B933" s="157">
        <v>34023</v>
      </c>
      <c r="C933" s="157" t="s">
        <v>231</v>
      </c>
      <c r="D933" s="157" t="s">
        <v>53</v>
      </c>
      <c r="E933" s="157" t="s">
        <v>295</v>
      </c>
      <c r="F933" s="157" t="s">
        <v>120</v>
      </c>
      <c r="G933" s="157" t="s">
        <v>89</v>
      </c>
      <c r="H933" s="157" t="s">
        <v>115</v>
      </c>
      <c r="I933" s="157">
        <v>74.895284085</v>
      </c>
      <c r="J933" s="157">
        <v>8.3371298051151035E-3</v>
      </c>
      <c r="K933" s="157">
        <v>3.5433851997600007E-3</v>
      </c>
      <c r="L933" s="157">
        <v>0.22519815475000002</v>
      </c>
      <c r="M933" s="157">
        <v>1.6830219503999999E-4</v>
      </c>
      <c r="N933" s="157">
        <v>1.5483801943679999E-4</v>
      </c>
      <c r="O933" s="126">
        <v>2.2160973120600002E-5</v>
      </c>
    </row>
    <row r="934" spans="1:15" x14ac:dyDescent="0.25">
      <c r="A934" s="128" t="s">
        <v>16</v>
      </c>
      <c r="B934" s="157">
        <v>34023</v>
      </c>
      <c r="C934" s="157" t="s">
        <v>231</v>
      </c>
      <c r="D934" s="157" t="s">
        <v>53</v>
      </c>
      <c r="E934" s="157" t="s">
        <v>296</v>
      </c>
      <c r="F934" s="157" t="s">
        <v>121</v>
      </c>
      <c r="G934" s="157" t="s">
        <v>89</v>
      </c>
      <c r="H934" s="157" t="s">
        <v>115</v>
      </c>
      <c r="I934" s="157">
        <v>249.22973250999999</v>
      </c>
      <c r="J934" s="157">
        <v>4.8235959045008995E-3</v>
      </c>
      <c r="K934" s="157">
        <v>1.5066832890000001E-3</v>
      </c>
      <c r="L934" s="157">
        <v>6.8938459450000003E-2</v>
      </c>
      <c r="M934" s="157">
        <v>9.3349285569999997E-5</v>
      </c>
      <c r="N934" s="157">
        <v>8.5881342724400007E-5</v>
      </c>
      <c r="O934" s="126">
        <v>7.5315001809999995E-6</v>
      </c>
    </row>
    <row r="935" spans="1:15" x14ac:dyDescent="0.25">
      <c r="A935" s="128" t="s">
        <v>16</v>
      </c>
      <c r="B935" s="157">
        <v>34023</v>
      </c>
      <c r="C935" s="157" t="s">
        <v>231</v>
      </c>
      <c r="D935" s="157" t="s">
        <v>53</v>
      </c>
      <c r="E935" s="157" t="s">
        <v>297</v>
      </c>
      <c r="F935" s="157" t="s">
        <v>93</v>
      </c>
      <c r="G935" s="157" t="s">
        <v>89</v>
      </c>
      <c r="H935" s="157" t="s">
        <v>115</v>
      </c>
      <c r="I935" s="157">
        <v>92.233379310000018</v>
      </c>
      <c r="J935" s="157">
        <v>1.2770657875002003E-2</v>
      </c>
      <c r="K935" s="157">
        <v>4.9955389500000004E-3</v>
      </c>
      <c r="L935" s="157">
        <v>0.52113290710000004</v>
      </c>
      <c r="M935" s="157">
        <v>2.5805993209999998E-4</v>
      </c>
      <c r="N935" s="157">
        <v>2.3741513753200002E-4</v>
      </c>
      <c r="O935" s="126">
        <v>4.6207913499999995E-5</v>
      </c>
    </row>
    <row r="936" spans="1:15" x14ac:dyDescent="0.25">
      <c r="A936" s="128" t="s">
        <v>16</v>
      </c>
      <c r="B936" s="157">
        <v>34023</v>
      </c>
      <c r="C936" s="157" t="s">
        <v>231</v>
      </c>
      <c r="D936" s="157" t="s">
        <v>53</v>
      </c>
      <c r="E936" s="157" t="s">
        <v>298</v>
      </c>
      <c r="F936" s="157" t="s">
        <v>122</v>
      </c>
      <c r="G936" s="157" t="s">
        <v>89</v>
      </c>
      <c r="H936" s="157" t="s">
        <v>115</v>
      </c>
      <c r="I936" s="157">
        <v>591.56861089999995</v>
      </c>
      <c r="J936" s="157">
        <v>1.4355004595069673E-2</v>
      </c>
      <c r="K936" s="157">
        <v>3.3937940282E-3</v>
      </c>
      <c r="L936" s="157">
        <v>0.28925604122999998</v>
      </c>
      <c r="M936" s="157">
        <v>1.6984120383E-4</v>
      </c>
      <c r="N936" s="157">
        <v>1.5625390752359999E-4</v>
      </c>
      <c r="O936" s="126">
        <v>2.2186071774E-5</v>
      </c>
    </row>
    <row r="937" spans="1:15" x14ac:dyDescent="0.25">
      <c r="A937" s="128" t="s">
        <v>16</v>
      </c>
      <c r="B937" s="157">
        <v>34023</v>
      </c>
      <c r="C937" s="157" t="s">
        <v>231</v>
      </c>
      <c r="D937" s="157" t="s">
        <v>53</v>
      </c>
      <c r="E937" s="157" t="s">
        <v>299</v>
      </c>
      <c r="F937" s="157" t="s">
        <v>123</v>
      </c>
      <c r="G937" s="157" t="s">
        <v>89</v>
      </c>
      <c r="H937" s="157" t="s">
        <v>115</v>
      </c>
      <c r="I937" s="157">
        <v>2.516463635</v>
      </c>
      <c r="J937" s="157">
        <v>4.7379329214460904E-4</v>
      </c>
      <c r="K937" s="157">
        <v>6.4970166520000004E-4</v>
      </c>
      <c r="L937" s="157">
        <v>1.1266814805999999E-2</v>
      </c>
      <c r="M937" s="157">
        <v>7.3724842580000004E-6</v>
      </c>
      <c r="N937" s="157">
        <v>6.7826855173600002E-6</v>
      </c>
      <c r="O937" s="126">
        <v>1.8065365996999998E-6</v>
      </c>
    </row>
    <row r="938" spans="1:15" x14ac:dyDescent="0.25">
      <c r="A938" s="128" t="s">
        <v>16</v>
      </c>
      <c r="B938" s="157">
        <v>34023</v>
      </c>
      <c r="C938" s="157" t="s">
        <v>231</v>
      </c>
      <c r="D938" s="157" t="s">
        <v>53</v>
      </c>
      <c r="E938" s="157" t="s">
        <v>300</v>
      </c>
      <c r="F938" s="157" t="s">
        <v>94</v>
      </c>
      <c r="G938" s="157" t="s">
        <v>89</v>
      </c>
      <c r="H938" s="157" t="s">
        <v>115</v>
      </c>
      <c r="I938" s="157">
        <v>16.0743288</v>
      </c>
      <c r="J938" s="157">
        <v>1.1597168444689998E-3</v>
      </c>
      <c r="K938" s="157">
        <v>4.5424980700000002E-4</v>
      </c>
      <c r="L938" s="157">
        <v>3.34345848E-2</v>
      </c>
      <c r="M938" s="157">
        <v>2.1520686700000002E-5</v>
      </c>
      <c r="N938" s="157">
        <v>1.9799031764000001E-5</v>
      </c>
      <c r="O938" s="126">
        <v>2.9801467900000002E-6</v>
      </c>
    </row>
    <row r="939" spans="1:15" x14ac:dyDescent="0.25">
      <c r="A939" s="128" t="s">
        <v>16</v>
      </c>
      <c r="B939" s="157">
        <v>34023</v>
      </c>
      <c r="C939" s="157" t="s">
        <v>231</v>
      </c>
      <c r="D939" s="157" t="s">
        <v>53</v>
      </c>
      <c r="E939" s="157" t="s">
        <v>301</v>
      </c>
      <c r="F939" s="157" t="s">
        <v>124</v>
      </c>
      <c r="G939" s="157" t="s">
        <v>89</v>
      </c>
      <c r="H939" s="157" t="s">
        <v>115</v>
      </c>
      <c r="I939" s="157">
        <v>2.3612636670000002</v>
      </c>
      <c r="J939" s="157">
        <v>5.4729676867564003E-4</v>
      </c>
      <c r="K939" s="157">
        <v>8.7485634840000007E-4</v>
      </c>
      <c r="L939" s="157">
        <v>1.2338180706E-2</v>
      </c>
      <c r="M939" s="157">
        <v>1.1353253173E-5</v>
      </c>
      <c r="N939" s="157">
        <v>1.044499291916E-5</v>
      </c>
      <c r="O939" s="126">
        <v>2.7878255299999999E-6</v>
      </c>
    </row>
    <row r="940" spans="1:15" x14ac:dyDescent="0.25">
      <c r="A940" s="128" t="s">
        <v>16</v>
      </c>
      <c r="B940" s="157">
        <v>34023</v>
      </c>
      <c r="C940" s="157" t="s">
        <v>231</v>
      </c>
      <c r="D940" s="157" t="s">
        <v>53</v>
      </c>
      <c r="E940" s="157" t="s">
        <v>302</v>
      </c>
      <c r="F940" s="157" t="s">
        <v>125</v>
      </c>
      <c r="G940" s="157" t="s">
        <v>89</v>
      </c>
      <c r="H940" s="157" t="s">
        <v>115</v>
      </c>
      <c r="I940" s="157">
        <v>3.7802380929999999</v>
      </c>
      <c r="J940" s="157">
        <v>8.5154073596587301E-4</v>
      </c>
      <c r="K940" s="157">
        <v>1.4414716445E-3</v>
      </c>
      <c r="L940" s="157">
        <v>1.9940603169999998E-2</v>
      </c>
      <c r="M940" s="157">
        <v>2.784113996E-5</v>
      </c>
      <c r="N940" s="157">
        <v>2.5613848763199999E-5</v>
      </c>
      <c r="O940" s="126">
        <v>6.5741193490000001E-6</v>
      </c>
    </row>
    <row r="941" spans="1:15" x14ac:dyDescent="0.25">
      <c r="A941" s="128" t="s">
        <v>16</v>
      </c>
      <c r="B941" s="157">
        <v>34023</v>
      </c>
      <c r="C941" s="157" t="s">
        <v>231</v>
      </c>
      <c r="D941" s="157" t="s">
        <v>53</v>
      </c>
      <c r="E941" s="157" t="s">
        <v>303</v>
      </c>
      <c r="F941" s="157" t="s">
        <v>126</v>
      </c>
      <c r="G941" s="157" t="s">
        <v>89</v>
      </c>
      <c r="H941" s="157" t="s">
        <v>115</v>
      </c>
      <c r="I941" s="157">
        <v>19.610685729</v>
      </c>
      <c r="J941" s="157">
        <v>4.5753467958677997E-3</v>
      </c>
      <c r="K941" s="157">
        <v>1.9684324961999999E-3</v>
      </c>
      <c r="L941" s="157">
        <v>0.179765458696</v>
      </c>
      <c r="M941" s="157">
        <v>7.8520342300000004E-5</v>
      </c>
      <c r="N941" s="157">
        <v>7.2238714915999998E-5</v>
      </c>
      <c r="O941" s="126">
        <v>1.5179893164000001E-5</v>
      </c>
    </row>
    <row r="942" spans="1:15" x14ac:dyDescent="0.25">
      <c r="A942" s="128" t="s">
        <v>16</v>
      </c>
      <c r="B942" s="157">
        <v>34023</v>
      </c>
      <c r="C942" s="157" t="s">
        <v>231</v>
      </c>
      <c r="D942" s="157" t="s">
        <v>53</v>
      </c>
      <c r="E942" s="157" t="s">
        <v>304</v>
      </c>
      <c r="F942" s="157" t="s">
        <v>127</v>
      </c>
      <c r="G942" s="157" t="s">
        <v>89</v>
      </c>
      <c r="H942" s="157" t="s">
        <v>115</v>
      </c>
      <c r="I942" s="157">
        <v>24.11149503</v>
      </c>
      <c r="J942" s="157">
        <v>2.994067561027E-3</v>
      </c>
      <c r="K942" s="157">
        <v>2.7690735390000004E-3</v>
      </c>
      <c r="L942" s="157">
        <v>8.7925199699999998E-2</v>
      </c>
      <c r="M942" s="157">
        <v>4.6562104799999996E-5</v>
      </c>
      <c r="N942" s="157">
        <v>4.2837136416000007E-5</v>
      </c>
      <c r="O942" s="126">
        <v>1.0600003240000001E-5</v>
      </c>
    </row>
    <row r="943" spans="1:15" x14ac:dyDescent="0.25">
      <c r="A943" s="128" t="s">
        <v>16</v>
      </c>
      <c r="B943" s="157">
        <v>34023</v>
      </c>
      <c r="C943" s="157" t="s">
        <v>231</v>
      </c>
      <c r="D943" s="157" t="s">
        <v>53</v>
      </c>
      <c r="E943" s="157" t="s">
        <v>305</v>
      </c>
      <c r="F943" s="157" t="s">
        <v>128</v>
      </c>
      <c r="G943" s="157" t="s">
        <v>89</v>
      </c>
      <c r="H943" s="157" t="s">
        <v>115</v>
      </c>
      <c r="I943" s="157">
        <v>69.596290240000002</v>
      </c>
      <c r="J943" s="157">
        <v>2.0867753240594129E-3</v>
      </c>
      <c r="K943" s="157">
        <v>5.71104818E-4</v>
      </c>
      <c r="L943" s="157">
        <v>4.6968854870000007E-2</v>
      </c>
      <c r="M943" s="157">
        <v>2.057968118E-5</v>
      </c>
      <c r="N943" s="157">
        <v>1.8933306685600004E-5</v>
      </c>
      <c r="O943" s="126">
        <v>3.4664997300000003E-6</v>
      </c>
    </row>
    <row r="944" spans="1:15" x14ac:dyDescent="0.25">
      <c r="A944" s="128" t="s">
        <v>16</v>
      </c>
      <c r="B944" s="157">
        <v>34023</v>
      </c>
      <c r="C944" s="157" t="s">
        <v>231</v>
      </c>
      <c r="D944" s="157" t="s">
        <v>53</v>
      </c>
      <c r="E944" s="157" t="s">
        <v>306</v>
      </c>
      <c r="F944" s="157" t="s">
        <v>129</v>
      </c>
      <c r="G944" s="157" t="s">
        <v>89</v>
      </c>
      <c r="H944" s="157" t="s">
        <v>115</v>
      </c>
      <c r="I944" s="157">
        <v>1.563089884</v>
      </c>
      <c r="J944" s="157">
        <v>6.4455633791869998E-4</v>
      </c>
      <c r="K944" s="157">
        <v>1.0264246995000002E-3</v>
      </c>
      <c r="L944" s="157">
        <v>1.3698773189999999E-2</v>
      </c>
      <c r="M944" s="157">
        <v>9.6822740010000013E-6</v>
      </c>
      <c r="N944" s="157">
        <v>8.907692080920001E-6</v>
      </c>
      <c r="O944" s="126">
        <v>2.491517762E-6</v>
      </c>
    </row>
    <row r="945" spans="1:15" x14ac:dyDescent="0.25">
      <c r="A945" s="128" t="s">
        <v>16</v>
      </c>
      <c r="B945" s="157">
        <v>34023</v>
      </c>
      <c r="C945" s="157" t="s">
        <v>231</v>
      </c>
      <c r="D945" s="157" t="s">
        <v>53</v>
      </c>
      <c r="E945" s="157" t="s">
        <v>307</v>
      </c>
      <c r="F945" s="157" t="s">
        <v>130</v>
      </c>
      <c r="G945" s="157" t="s">
        <v>96</v>
      </c>
      <c r="H945" s="157" t="s">
        <v>115</v>
      </c>
      <c r="I945" s="157">
        <v>50.272238220000006</v>
      </c>
      <c r="J945" s="157">
        <v>7.411963829350999E-3</v>
      </c>
      <c r="K945" s="157">
        <v>8.6579002610000007E-3</v>
      </c>
      <c r="L945" s="157">
        <v>0.18112057780000002</v>
      </c>
      <c r="M945" s="157">
        <v>8.8483686630000009E-5</v>
      </c>
      <c r="N945" s="157">
        <v>8.1404991699600011E-5</v>
      </c>
      <c r="O945" s="126">
        <v>2.1005988069999998E-5</v>
      </c>
    </row>
    <row r="946" spans="1:15" x14ac:dyDescent="0.25">
      <c r="A946" s="128" t="s">
        <v>16</v>
      </c>
      <c r="B946" s="157">
        <v>34023</v>
      </c>
      <c r="C946" s="157" t="s">
        <v>231</v>
      </c>
      <c r="D946" s="157" t="s">
        <v>53</v>
      </c>
      <c r="E946" s="157" t="s">
        <v>308</v>
      </c>
      <c r="F946" s="157" t="s">
        <v>131</v>
      </c>
      <c r="G946" s="157" t="s">
        <v>96</v>
      </c>
      <c r="H946" s="157" t="s">
        <v>115</v>
      </c>
      <c r="I946" s="157">
        <v>28.221756202000002</v>
      </c>
      <c r="J946" s="157">
        <v>1.11987254513904E-2</v>
      </c>
      <c r="K946" s="157">
        <v>1.8916849879999999E-2</v>
      </c>
      <c r="L946" s="157">
        <v>0.26455787448000001</v>
      </c>
      <c r="M946" s="157">
        <v>2.7740374917000003E-4</v>
      </c>
      <c r="N946" s="157">
        <v>2.5521144923640001E-4</v>
      </c>
      <c r="O946" s="126">
        <v>6.5535526930000001E-5</v>
      </c>
    </row>
    <row r="947" spans="1:15" x14ac:dyDescent="0.25">
      <c r="A947" s="128" t="s">
        <v>16</v>
      </c>
      <c r="B947" s="157">
        <v>34023</v>
      </c>
      <c r="C947" s="157" t="s">
        <v>231</v>
      </c>
      <c r="D947" s="157" t="s">
        <v>53</v>
      </c>
      <c r="E947" s="157" t="s">
        <v>309</v>
      </c>
      <c r="F947" s="157" t="s">
        <v>95</v>
      </c>
      <c r="G947" s="157" t="s">
        <v>96</v>
      </c>
      <c r="H947" s="157" t="s">
        <v>115</v>
      </c>
      <c r="I947" s="157">
        <v>29.298885051200003</v>
      </c>
      <c r="J947" s="157">
        <v>3.7526788076394403E-3</v>
      </c>
      <c r="K947" s="157">
        <v>2.5930928020000002E-3</v>
      </c>
      <c r="L947" s="157">
        <v>0.10469153613999999</v>
      </c>
      <c r="M947" s="157">
        <v>9.2194037979999996E-5</v>
      </c>
      <c r="N947" s="157">
        <v>8.4818514941599994E-5</v>
      </c>
      <c r="O947" s="126">
        <v>1.6141904701999998E-5</v>
      </c>
    </row>
    <row r="948" spans="1:15" x14ac:dyDescent="0.25">
      <c r="A948" s="128" t="s">
        <v>16</v>
      </c>
      <c r="B948" s="157">
        <v>34023</v>
      </c>
      <c r="C948" s="157" t="s">
        <v>231</v>
      </c>
      <c r="D948" s="157" t="s">
        <v>53</v>
      </c>
      <c r="E948" s="157" t="s">
        <v>310</v>
      </c>
      <c r="F948" s="157" t="s">
        <v>97</v>
      </c>
      <c r="G948" s="157" t="s">
        <v>96</v>
      </c>
      <c r="H948" s="157" t="s">
        <v>115</v>
      </c>
      <c r="I948" s="157">
        <v>123.28630442200001</v>
      </c>
      <c r="J948" s="157">
        <v>1.7211290448093202E-2</v>
      </c>
      <c r="K948" s="157">
        <v>4.1367031880000004E-3</v>
      </c>
      <c r="L948" s="157">
        <v>0.29475344734000003</v>
      </c>
      <c r="M948" s="157">
        <v>3.8579220375000003E-4</v>
      </c>
      <c r="N948" s="157">
        <v>3.5492882744999997E-4</v>
      </c>
      <c r="O948" s="126">
        <v>2.9141611546000002E-5</v>
      </c>
    </row>
    <row r="949" spans="1:15" x14ac:dyDescent="0.25">
      <c r="A949" s="128" t="s">
        <v>16</v>
      </c>
      <c r="B949" s="157">
        <v>34023</v>
      </c>
      <c r="C949" s="157" t="s">
        <v>231</v>
      </c>
      <c r="D949" s="157" t="s">
        <v>53</v>
      </c>
      <c r="E949" s="157" t="s">
        <v>311</v>
      </c>
      <c r="F949" s="157" t="s">
        <v>132</v>
      </c>
      <c r="G949" s="157" t="s">
        <v>96</v>
      </c>
      <c r="H949" s="157" t="s">
        <v>115</v>
      </c>
      <c r="I949" s="157">
        <v>2.9148978790000002</v>
      </c>
      <c r="J949" s="157">
        <v>5.0352111114820007E-4</v>
      </c>
      <c r="K949" s="157">
        <v>5.5125529973E-4</v>
      </c>
      <c r="L949" s="157">
        <v>1.3093247484E-2</v>
      </c>
      <c r="M949" s="157">
        <v>6.3613334629999995E-6</v>
      </c>
      <c r="N949" s="157">
        <v>5.8524267859600002E-6</v>
      </c>
      <c r="O949" s="126">
        <v>1.4710395728000001E-6</v>
      </c>
    </row>
    <row r="950" spans="1:15" x14ac:dyDescent="0.25">
      <c r="A950" s="128" t="s">
        <v>16</v>
      </c>
      <c r="B950" s="157">
        <v>34023</v>
      </c>
      <c r="C950" s="157" t="s">
        <v>231</v>
      </c>
      <c r="D950" s="157" t="s">
        <v>53</v>
      </c>
      <c r="E950" s="157" t="s">
        <v>312</v>
      </c>
      <c r="F950" s="157" t="s">
        <v>133</v>
      </c>
      <c r="G950" s="157" t="s">
        <v>96</v>
      </c>
      <c r="H950" s="157" t="s">
        <v>115</v>
      </c>
      <c r="I950" s="157">
        <v>1.3392193929999998</v>
      </c>
      <c r="J950" s="157">
        <v>1.7930449648230002E-4</v>
      </c>
      <c r="K950" s="157">
        <v>6.5351970540000002E-5</v>
      </c>
      <c r="L950" s="157">
        <v>5.7753320930000003E-3</v>
      </c>
      <c r="M950" s="157">
        <v>2.3663305580000002E-6</v>
      </c>
      <c r="N950" s="157">
        <v>2.1770241133600002E-6</v>
      </c>
      <c r="O950" s="126">
        <v>4.6510519879999997E-7</v>
      </c>
    </row>
    <row r="951" spans="1:15" x14ac:dyDescent="0.25">
      <c r="A951" s="128" t="s">
        <v>16</v>
      </c>
      <c r="B951" s="157">
        <v>34023</v>
      </c>
      <c r="C951" s="157" t="s">
        <v>231</v>
      </c>
      <c r="D951" s="157" t="s">
        <v>53</v>
      </c>
      <c r="E951" s="157" t="s">
        <v>313</v>
      </c>
      <c r="F951" s="157" t="s">
        <v>134</v>
      </c>
      <c r="G951" s="157" t="s">
        <v>96</v>
      </c>
      <c r="H951" s="157" t="s">
        <v>115</v>
      </c>
      <c r="I951" s="157">
        <v>1.8821910460000002</v>
      </c>
      <c r="J951" s="157">
        <v>3.548644152027E-4</v>
      </c>
      <c r="K951" s="157">
        <v>6.5329836859999999E-4</v>
      </c>
      <c r="L951" s="157">
        <v>8.5429290279999993E-3</v>
      </c>
      <c r="M951" s="157">
        <v>2.8651407942999999E-5</v>
      </c>
      <c r="N951" s="157">
        <v>2.6359295307560001E-5</v>
      </c>
      <c r="O951" s="126">
        <v>6.4028354110000006E-6</v>
      </c>
    </row>
    <row r="952" spans="1:15" x14ac:dyDescent="0.25">
      <c r="A952" s="128" t="s">
        <v>16</v>
      </c>
      <c r="B952" s="157">
        <v>34023</v>
      </c>
      <c r="C952" s="157" t="s">
        <v>231</v>
      </c>
      <c r="D952" s="157" t="s">
        <v>53</v>
      </c>
      <c r="E952" s="157" t="s">
        <v>314</v>
      </c>
      <c r="F952" s="157" t="s">
        <v>135</v>
      </c>
      <c r="G952" s="157" t="s">
        <v>99</v>
      </c>
      <c r="H952" s="157" t="s">
        <v>115</v>
      </c>
      <c r="I952" s="157">
        <v>101537.386808</v>
      </c>
      <c r="J952" s="157">
        <v>0.53719111584361667</v>
      </c>
      <c r="K952" s="157">
        <v>4.8394792701E-2</v>
      </c>
      <c r="L952" s="157">
        <v>4.5324536361000005</v>
      </c>
      <c r="M952" s="157">
        <v>4.6438692954300009E-3</v>
      </c>
      <c r="N952" s="157">
        <v>4.2723597517956005E-3</v>
      </c>
      <c r="O952" s="126">
        <v>3.3911248899999997E-4</v>
      </c>
    </row>
    <row r="953" spans="1:15" x14ac:dyDescent="0.25">
      <c r="A953" s="128" t="s">
        <v>16</v>
      </c>
      <c r="B953" s="157">
        <v>34023</v>
      </c>
      <c r="C953" s="157" t="s">
        <v>231</v>
      </c>
      <c r="D953" s="157" t="s">
        <v>53</v>
      </c>
      <c r="E953" s="157" t="s">
        <v>315</v>
      </c>
      <c r="F953" s="157" t="s">
        <v>135</v>
      </c>
      <c r="G953" s="157" t="s">
        <v>100</v>
      </c>
      <c r="H953" s="157" t="s">
        <v>115</v>
      </c>
      <c r="I953" s="157">
        <v>6541.7632180000001</v>
      </c>
      <c r="J953" s="157">
        <v>0.47285427707858801</v>
      </c>
      <c r="K953" s="157">
        <v>6.5895544806000003E-2</v>
      </c>
      <c r="L953" s="157">
        <v>4.6822320387999996</v>
      </c>
      <c r="M953" s="157">
        <v>8.7327544980999993E-3</v>
      </c>
      <c r="N953" s="157">
        <v>8.0341341382520002E-3</v>
      </c>
      <c r="O953" s="126">
        <v>5.1365664895E-4</v>
      </c>
    </row>
    <row r="954" spans="1:15" x14ac:dyDescent="0.25">
      <c r="A954" s="128" t="s">
        <v>16</v>
      </c>
      <c r="B954" s="157">
        <v>34023</v>
      </c>
      <c r="C954" s="157" t="s">
        <v>231</v>
      </c>
      <c r="D954" s="157" t="s">
        <v>53</v>
      </c>
      <c r="E954" s="157" t="s">
        <v>316</v>
      </c>
      <c r="F954" s="157" t="s">
        <v>98</v>
      </c>
      <c r="G954" s="157" t="s">
        <v>99</v>
      </c>
      <c r="H954" s="157" t="s">
        <v>115</v>
      </c>
      <c r="I954" s="157">
        <v>8919.3603999999996</v>
      </c>
      <c r="J954" s="157">
        <v>4.5376711872E-2</v>
      </c>
      <c r="K954" s="157">
        <v>4.0682564000000003E-3</v>
      </c>
      <c r="L954" s="157">
        <v>0.38030671999999999</v>
      </c>
      <c r="M954" s="157">
        <v>3.9499188999999999E-4</v>
      </c>
      <c r="N954" s="157">
        <v>3.6339253879999998E-4</v>
      </c>
      <c r="O954" s="126">
        <v>2.8480043999999999E-5</v>
      </c>
    </row>
    <row r="955" spans="1:15" x14ac:dyDescent="0.25">
      <c r="A955" s="128" t="s">
        <v>16</v>
      </c>
      <c r="B955" s="157">
        <v>34023</v>
      </c>
      <c r="C955" s="157" t="s">
        <v>231</v>
      </c>
      <c r="D955" s="157" t="s">
        <v>53</v>
      </c>
      <c r="E955" s="157" t="s">
        <v>317</v>
      </c>
      <c r="F955" s="157" t="s">
        <v>98</v>
      </c>
      <c r="G955" s="157" t="s">
        <v>100</v>
      </c>
      <c r="H955" s="157" t="s">
        <v>115</v>
      </c>
      <c r="I955" s="157">
        <v>2064.7539000000002</v>
      </c>
      <c r="J955" s="157">
        <v>0.28398931713000003</v>
      </c>
      <c r="K955" s="157">
        <v>3.5619832999999997E-2</v>
      </c>
      <c r="L955" s="157">
        <v>3.0691031999999998</v>
      </c>
      <c r="M955" s="157">
        <v>3.8644623E-3</v>
      </c>
      <c r="N955" s="157">
        <v>3.5553053160000004E-3</v>
      </c>
      <c r="O955" s="126">
        <v>2.6354459000000002E-4</v>
      </c>
    </row>
    <row r="956" spans="1:15" x14ac:dyDescent="0.25">
      <c r="A956" s="128" t="s">
        <v>16</v>
      </c>
      <c r="B956" s="157">
        <v>34023</v>
      </c>
      <c r="C956" s="157" t="s">
        <v>231</v>
      </c>
      <c r="D956" s="157" t="s">
        <v>53</v>
      </c>
      <c r="E956" s="157" t="s">
        <v>318</v>
      </c>
      <c r="F956" s="157" t="s">
        <v>102</v>
      </c>
      <c r="G956" s="157" t="s">
        <v>99</v>
      </c>
      <c r="H956" s="157" t="s">
        <v>115</v>
      </c>
      <c r="I956" s="157">
        <v>698.95543999999995</v>
      </c>
      <c r="J956" s="157">
        <v>2.7765609153999997E-3</v>
      </c>
      <c r="K956" s="157">
        <v>2.5410824999999999E-4</v>
      </c>
      <c r="L956" s="157">
        <v>2.1767697999999999E-2</v>
      </c>
      <c r="M956" s="157">
        <v>2.7906703E-5</v>
      </c>
      <c r="N956" s="157">
        <v>2.5674166759999999E-5</v>
      </c>
      <c r="O956" s="126">
        <v>1.8835373E-6</v>
      </c>
    </row>
    <row r="957" spans="1:15" x14ac:dyDescent="0.25">
      <c r="A957" s="128" t="s">
        <v>16</v>
      </c>
      <c r="B957" s="157">
        <v>34023</v>
      </c>
      <c r="C957" s="157" t="s">
        <v>231</v>
      </c>
      <c r="D957" s="157" t="s">
        <v>53</v>
      </c>
      <c r="E957" s="157" t="s">
        <v>319</v>
      </c>
      <c r="F957" s="157" t="s">
        <v>102</v>
      </c>
      <c r="G957" s="157" t="s">
        <v>100</v>
      </c>
      <c r="H957" s="157" t="s">
        <v>115</v>
      </c>
      <c r="I957" s="157">
        <v>150.88821670000002</v>
      </c>
      <c r="J957" s="157">
        <v>9.6889128121900002E-3</v>
      </c>
      <c r="K957" s="157">
        <v>1.5828328890000001E-3</v>
      </c>
      <c r="L957" s="157">
        <v>0.12774287340000001</v>
      </c>
      <c r="M957" s="157">
        <v>1.40245149E-4</v>
      </c>
      <c r="N957" s="157">
        <v>1.2902553708000003E-4</v>
      </c>
      <c r="O957" s="126">
        <v>1.205465374E-5</v>
      </c>
    </row>
    <row r="958" spans="1:15" x14ac:dyDescent="0.25">
      <c r="A958" s="128" t="s">
        <v>16</v>
      </c>
      <c r="B958" s="157">
        <v>34023</v>
      </c>
      <c r="C958" s="157" t="s">
        <v>231</v>
      </c>
      <c r="D958" s="157" t="s">
        <v>53</v>
      </c>
      <c r="E958" s="157" t="s">
        <v>320</v>
      </c>
      <c r="F958" s="157" t="s">
        <v>103</v>
      </c>
      <c r="G958" s="157" t="s">
        <v>99</v>
      </c>
      <c r="H958" s="157" t="s">
        <v>115</v>
      </c>
      <c r="I958" s="157">
        <v>1127.5719999999999</v>
      </c>
      <c r="J958" s="157">
        <v>5.0771573192000003E-3</v>
      </c>
      <c r="K958" s="157">
        <v>4.8498072999999999E-4</v>
      </c>
      <c r="L958" s="157">
        <v>4.1504785000000002E-2</v>
      </c>
      <c r="M958" s="157">
        <v>5.3436153E-5</v>
      </c>
      <c r="N958" s="157">
        <v>4.9161260760000004E-5</v>
      </c>
      <c r="O958" s="126">
        <v>3.5944564999999998E-6</v>
      </c>
    </row>
    <row r="959" spans="1:15" x14ac:dyDescent="0.25">
      <c r="A959" s="128" t="s">
        <v>16</v>
      </c>
      <c r="B959" s="157">
        <v>34023</v>
      </c>
      <c r="C959" s="157" t="s">
        <v>231</v>
      </c>
      <c r="D959" s="157" t="s">
        <v>53</v>
      </c>
      <c r="E959" s="157" t="s">
        <v>321</v>
      </c>
      <c r="F959" s="157" t="s">
        <v>103</v>
      </c>
      <c r="G959" s="157" t="s">
        <v>100</v>
      </c>
      <c r="H959" s="157" t="s">
        <v>115</v>
      </c>
      <c r="I959" s="157">
        <v>1496.0689435000002</v>
      </c>
      <c r="J959" s="157">
        <v>0.20624644485432897</v>
      </c>
      <c r="K959" s="157">
        <v>8.5239894490000009E-2</v>
      </c>
      <c r="L959" s="157">
        <v>5.4209119965000001</v>
      </c>
      <c r="M959" s="157">
        <v>2.6836248849999998E-3</v>
      </c>
      <c r="N959" s="157">
        <v>2.4689348942E-3</v>
      </c>
      <c r="O959" s="126">
        <v>5.0863527649999999E-4</v>
      </c>
    </row>
    <row r="960" spans="1:15" x14ac:dyDescent="0.25">
      <c r="A960" s="128" t="s">
        <v>16</v>
      </c>
      <c r="B960" s="157">
        <v>34023</v>
      </c>
      <c r="C960" s="157" t="s">
        <v>231</v>
      </c>
      <c r="D960" s="157" t="s">
        <v>53</v>
      </c>
      <c r="E960" s="157" t="s">
        <v>322</v>
      </c>
      <c r="F960" s="157" t="s">
        <v>104</v>
      </c>
      <c r="G960" s="157" t="s">
        <v>99</v>
      </c>
      <c r="H960" s="157" t="s">
        <v>115</v>
      </c>
      <c r="I960" s="157">
        <v>14210.39055</v>
      </c>
      <c r="J960" s="157">
        <v>2.7157382649999999E-2</v>
      </c>
      <c r="K960" s="157">
        <v>0</v>
      </c>
      <c r="L960" s="157">
        <v>0</v>
      </c>
      <c r="M960" s="157">
        <v>0</v>
      </c>
      <c r="N960" s="157">
        <v>0</v>
      </c>
      <c r="O960" s="126">
        <v>0</v>
      </c>
    </row>
    <row r="961" spans="1:15" x14ac:dyDescent="0.25">
      <c r="A961" s="128" t="s">
        <v>16</v>
      </c>
      <c r="B961" s="157">
        <v>34023</v>
      </c>
      <c r="C961" s="157" t="s">
        <v>231</v>
      </c>
      <c r="D961" s="157" t="s">
        <v>53</v>
      </c>
      <c r="E961" s="157" t="s">
        <v>323</v>
      </c>
      <c r="F961" s="157" t="s">
        <v>104</v>
      </c>
      <c r="G961" s="157" t="s">
        <v>100</v>
      </c>
      <c r="H961" s="157" t="s">
        <v>115</v>
      </c>
      <c r="I961" s="157">
        <v>2589.51431</v>
      </c>
      <c r="J961" s="157">
        <v>5.4210853409999999E-3</v>
      </c>
      <c r="K961" s="157">
        <v>0</v>
      </c>
      <c r="L961" s="157">
        <v>0</v>
      </c>
      <c r="M961" s="157">
        <v>0</v>
      </c>
      <c r="N961" s="157">
        <v>0</v>
      </c>
      <c r="O961" s="126">
        <v>0</v>
      </c>
    </row>
    <row r="962" spans="1:15" x14ac:dyDescent="0.25">
      <c r="A962" s="128" t="s">
        <v>16</v>
      </c>
      <c r="B962" s="157">
        <v>34023</v>
      </c>
      <c r="C962" s="157" t="s">
        <v>231</v>
      </c>
      <c r="D962" s="157" t="s">
        <v>53</v>
      </c>
      <c r="E962" s="157" t="s">
        <v>324</v>
      </c>
      <c r="F962" s="157" t="s">
        <v>136</v>
      </c>
      <c r="G962" s="157" t="s">
        <v>99</v>
      </c>
      <c r="H962" s="157" t="s">
        <v>115</v>
      </c>
      <c r="I962" s="157">
        <v>5405.9800019999993</v>
      </c>
      <c r="J962" s="157">
        <v>5.2844590769764298E-2</v>
      </c>
      <c r="K962" s="157">
        <v>1.0437143016000001E-2</v>
      </c>
      <c r="L962" s="157">
        <v>0.88132337439999986</v>
      </c>
      <c r="M962" s="157">
        <v>3.3164839592E-4</v>
      </c>
      <c r="N962" s="157">
        <v>3.051165242464E-4</v>
      </c>
      <c r="O962" s="126">
        <v>6.9524138770000015E-5</v>
      </c>
    </row>
    <row r="963" spans="1:15" x14ac:dyDescent="0.25">
      <c r="A963" s="128" t="s">
        <v>16</v>
      </c>
      <c r="B963" s="157">
        <v>34023</v>
      </c>
      <c r="C963" s="157" t="s">
        <v>231</v>
      </c>
      <c r="D963" s="157" t="s">
        <v>53</v>
      </c>
      <c r="E963" s="157" t="s">
        <v>325</v>
      </c>
      <c r="F963" s="157" t="s">
        <v>136</v>
      </c>
      <c r="G963" s="157" t="s">
        <v>100</v>
      </c>
      <c r="H963" s="157" t="s">
        <v>115</v>
      </c>
      <c r="I963" s="157">
        <v>200.20269070000001</v>
      </c>
      <c r="J963" s="157">
        <v>2.0354071140757997E-2</v>
      </c>
      <c r="K963" s="157">
        <v>8.0783661660000002E-3</v>
      </c>
      <c r="L963" s="157">
        <v>0.7200851627</v>
      </c>
      <c r="M963" s="157">
        <v>2.9063677749999997E-4</v>
      </c>
      <c r="N963" s="157">
        <v>2.6738583530000004E-4</v>
      </c>
      <c r="O963" s="126">
        <v>5.8372576410000001E-5</v>
      </c>
    </row>
    <row r="964" spans="1:15" x14ac:dyDescent="0.25">
      <c r="A964" s="128" t="s">
        <v>16</v>
      </c>
      <c r="B964" s="157">
        <v>34023</v>
      </c>
      <c r="C964" s="157" t="s">
        <v>231</v>
      </c>
      <c r="D964" s="157" t="s">
        <v>53</v>
      </c>
      <c r="E964" s="157" t="s">
        <v>326</v>
      </c>
      <c r="F964" s="157" t="s">
        <v>137</v>
      </c>
      <c r="G964" s="157" t="s">
        <v>100</v>
      </c>
      <c r="H964" s="157" t="s">
        <v>115</v>
      </c>
      <c r="I964" s="157">
        <v>690.01123140000004</v>
      </c>
      <c r="J964" s="157">
        <v>3.0360887745192005E-2</v>
      </c>
      <c r="K964" s="157">
        <v>1.0889911779999999E-2</v>
      </c>
      <c r="L964" s="157">
        <v>0.93168493990000001</v>
      </c>
      <c r="M964" s="157">
        <v>3.2524338479999999E-4</v>
      </c>
      <c r="N964" s="157">
        <v>2.9922391401599998E-4</v>
      </c>
      <c r="O964" s="126">
        <v>6.739659391E-5</v>
      </c>
    </row>
    <row r="965" spans="1:15" x14ac:dyDescent="0.25">
      <c r="A965" s="128" t="s">
        <v>16</v>
      </c>
      <c r="B965" s="157">
        <v>34023</v>
      </c>
      <c r="C965" s="157" t="s">
        <v>231</v>
      </c>
      <c r="D965" s="157" t="s">
        <v>53</v>
      </c>
      <c r="E965" s="157" t="s">
        <v>327</v>
      </c>
      <c r="F965" s="157" t="s">
        <v>138</v>
      </c>
      <c r="G965" s="157" t="s">
        <v>100</v>
      </c>
      <c r="H965" s="157" t="s">
        <v>115</v>
      </c>
      <c r="I965" s="157">
        <v>1256.8421000000001</v>
      </c>
      <c r="J965" s="157">
        <v>3.4108500404999999E-2</v>
      </c>
      <c r="K965" s="157">
        <v>4.2035848000000001E-3</v>
      </c>
      <c r="L965" s="157">
        <v>0.37903913699999997</v>
      </c>
      <c r="M965" s="157">
        <v>4.2924827000000003E-4</v>
      </c>
      <c r="N965" s="157">
        <v>3.9490840840000004E-4</v>
      </c>
      <c r="O965" s="126">
        <v>3.0313118399999998E-5</v>
      </c>
    </row>
    <row r="966" spans="1:15" x14ac:dyDescent="0.25">
      <c r="A966" s="128" t="s">
        <v>16</v>
      </c>
      <c r="B966" s="157">
        <v>34023</v>
      </c>
      <c r="C966" s="157" t="s">
        <v>231</v>
      </c>
      <c r="D966" s="157" t="s">
        <v>53</v>
      </c>
      <c r="E966" s="157" t="s">
        <v>328</v>
      </c>
      <c r="F966" s="157" t="s">
        <v>139</v>
      </c>
      <c r="G966" s="157" t="s">
        <v>99</v>
      </c>
      <c r="H966" s="157" t="s">
        <v>115</v>
      </c>
      <c r="I966" s="157">
        <v>36942.733850999997</v>
      </c>
      <c r="J966" s="157">
        <v>0.54916245281620002</v>
      </c>
      <c r="K966" s="157">
        <v>0.14007776735999999</v>
      </c>
      <c r="L966" s="157">
        <v>11.789897951799999</v>
      </c>
      <c r="M966" s="157">
        <v>4.4464411069999998E-3</v>
      </c>
      <c r="N966" s="157">
        <v>4.0907258184400006E-3</v>
      </c>
      <c r="O966" s="126">
        <v>9.3230308638999997E-4</v>
      </c>
    </row>
    <row r="967" spans="1:15" x14ac:dyDescent="0.25">
      <c r="A967" s="128" t="s">
        <v>16</v>
      </c>
      <c r="B967" s="157">
        <v>34023</v>
      </c>
      <c r="C967" s="157" t="s">
        <v>231</v>
      </c>
      <c r="D967" s="157" t="s">
        <v>53</v>
      </c>
      <c r="E967" s="157" t="s">
        <v>329</v>
      </c>
      <c r="F967" s="157" t="s">
        <v>139</v>
      </c>
      <c r="G967" s="157" t="s">
        <v>100</v>
      </c>
      <c r="H967" s="157" t="s">
        <v>115</v>
      </c>
      <c r="I967" s="157">
        <v>1368.1070523999999</v>
      </c>
      <c r="J967" s="157">
        <v>0.26065964156849003</v>
      </c>
      <c r="K967" s="157">
        <v>0.109798518045</v>
      </c>
      <c r="L967" s="157">
        <v>9.790530498599999</v>
      </c>
      <c r="M967" s="157">
        <v>3.9369331260000005E-3</v>
      </c>
      <c r="N967" s="157">
        <v>3.6219784759200001E-3</v>
      </c>
      <c r="O967" s="126">
        <v>7.9339710652000001E-4</v>
      </c>
    </row>
    <row r="968" spans="1:15" x14ac:dyDescent="0.25">
      <c r="A968" s="128" t="s">
        <v>16</v>
      </c>
      <c r="B968" s="157">
        <v>34023</v>
      </c>
      <c r="C968" s="157" t="s">
        <v>231</v>
      </c>
      <c r="D968" s="157" t="s">
        <v>53</v>
      </c>
      <c r="E968" s="157" t="s">
        <v>330</v>
      </c>
      <c r="F968" s="157" t="s">
        <v>140</v>
      </c>
      <c r="G968" s="157" t="s">
        <v>100</v>
      </c>
      <c r="H968" s="157" t="s">
        <v>115</v>
      </c>
      <c r="I968" s="157">
        <v>116.38487796</v>
      </c>
      <c r="J968" s="157">
        <v>2.9426103978700671E-2</v>
      </c>
      <c r="K968" s="157">
        <v>1.9935376978400001E-2</v>
      </c>
      <c r="L968" s="157">
        <v>1.0890725288899998</v>
      </c>
      <c r="M968" s="157">
        <v>6.5448509253999997E-4</v>
      </c>
      <c r="N968" s="157">
        <v>6.0212628513680016E-4</v>
      </c>
      <c r="O968" s="126">
        <v>1.3384771990900002E-4</v>
      </c>
    </row>
    <row r="969" spans="1:15" x14ac:dyDescent="0.25">
      <c r="A969" s="128" t="s">
        <v>16</v>
      </c>
      <c r="B969" s="157">
        <v>34023</v>
      </c>
      <c r="C969" s="157" t="s">
        <v>231</v>
      </c>
      <c r="D969" s="157" t="s">
        <v>53</v>
      </c>
      <c r="E969" s="157" t="s">
        <v>331</v>
      </c>
      <c r="F969" s="157" t="s">
        <v>105</v>
      </c>
      <c r="G969" s="157" t="s">
        <v>100</v>
      </c>
      <c r="H969" s="157" t="s">
        <v>115</v>
      </c>
      <c r="I969" s="157">
        <v>3991.5406284000001</v>
      </c>
      <c r="J969" s="157">
        <v>0.90399203793696092</v>
      </c>
      <c r="K969" s="157">
        <v>0.33029291241999997</v>
      </c>
      <c r="L969" s="157">
        <v>27.705312855700001</v>
      </c>
      <c r="M969" s="157">
        <v>1.7803408411000001E-2</v>
      </c>
      <c r="N969" s="157">
        <v>1.6379135738119999E-2</v>
      </c>
      <c r="O969" s="126">
        <v>2.5473926103000001E-3</v>
      </c>
    </row>
    <row r="970" spans="1:15" x14ac:dyDescent="0.25">
      <c r="A970" s="128" t="s">
        <v>16</v>
      </c>
      <c r="B970" s="157">
        <v>34023</v>
      </c>
      <c r="C970" s="157" t="s">
        <v>231</v>
      </c>
      <c r="D970" s="157" t="s">
        <v>53</v>
      </c>
      <c r="E970" s="157" t="s">
        <v>332</v>
      </c>
      <c r="F970" s="157" t="s">
        <v>141</v>
      </c>
      <c r="G970" s="157" t="s">
        <v>99</v>
      </c>
      <c r="H970" s="157" t="s">
        <v>115</v>
      </c>
      <c r="I970" s="157">
        <v>1819.6509343999999</v>
      </c>
      <c r="J970" s="157">
        <v>3.1636777476727794E-2</v>
      </c>
      <c r="K970" s="157">
        <v>5.0369867639999998E-3</v>
      </c>
      <c r="L970" s="157">
        <v>0.46028227769999996</v>
      </c>
      <c r="M970" s="157">
        <v>3.1372449660000003E-4</v>
      </c>
      <c r="N970" s="157">
        <v>2.8862653687200003E-4</v>
      </c>
      <c r="O970" s="126">
        <v>3.2904187680000002E-5</v>
      </c>
    </row>
    <row r="971" spans="1:15" x14ac:dyDescent="0.25">
      <c r="A971" s="128" t="s">
        <v>16</v>
      </c>
      <c r="B971" s="157">
        <v>34023</v>
      </c>
      <c r="C971" s="157" t="s">
        <v>231</v>
      </c>
      <c r="D971" s="157" t="s">
        <v>53</v>
      </c>
      <c r="E971" s="157" t="s">
        <v>333</v>
      </c>
      <c r="F971" s="157" t="s">
        <v>141</v>
      </c>
      <c r="G971" s="157" t="s">
        <v>100</v>
      </c>
      <c r="H971" s="157" t="s">
        <v>115</v>
      </c>
      <c r="I971" s="157">
        <v>3001.1523688700004</v>
      </c>
      <c r="J971" s="157">
        <v>6.7037994720936508E-2</v>
      </c>
      <c r="K971" s="157">
        <v>1.2109923092999998E-2</v>
      </c>
      <c r="L971" s="157">
        <v>1.0945711728400001</v>
      </c>
      <c r="M971" s="157">
        <v>7.4597117010999998E-4</v>
      </c>
      <c r="N971" s="157">
        <v>6.8629347650119997E-4</v>
      </c>
      <c r="O971" s="126">
        <v>7.8444406597000002E-5</v>
      </c>
    </row>
    <row r="972" spans="1:15" x14ac:dyDescent="0.25">
      <c r="A972" s="128" t="s">
        <v>16</v>
      </c>
      <c r="B972" s="157">
        <v>34023</v>
      </c>
      <c r="C972" s="157" t="s">
        <v>231</v>
      </c>
      <c r="D972" s="157" t="s">
        <v>53</v>
      </c>
      <c r="E972" s="157" t="s">
        <v>334</v>
      </c>
      <c r="F972" s="157" t="s">
        <v>142</v>
      </c>
      <c r="G972" s="157" t="s">
        <v>107</v>
      </c>
      <c r="H972" s="157" t="s">
        <v>115</v>
      </c>
      <c r="I972" s="157">
        <v>0.29706730000000003</v>
      </c>
      <c r="J972" s="157">
        <v>2.4439474275100002E-5</v>
      </c>
      <c r="K972" s="157">
        <v>1.03143679E-5</v>
      </c>
      <c r="L972" s="157">
        <v>9.4201938999999995E-4</v>
      </c>
      <c r="M972" s="157">
        <v>3.9024281999999999E-7</v>
      </c>
      <c r="N972" s="157">
        <v>3.590233944E-7</v>
      </c>
      <c r="O972" s="126">
        <v>7.6176170999999992E-8</v>
      </c>
    </row>
    <row r="973" spans="1:15" x14ac:dyDescent="0.25">
      <c r="A973" s="128" t="s">
        <v>16</v>
      </c>
      <c r="B973" s="157">
        <v>34023</v>
      </c>
      <c r="C973" s="157" t="s">
        <v>231</v>
      </c>
      <c r="D973" s="157" t="s">
        <v>53</v>
      </c>
      <c r="E973" s="157" t="s">
        <v>335</v>
      </c>
      <c r="F973" s="157" t="s">
        <v>143</v>
      </c>
      <c r="G973" s="157" t="s">
        <v>107</v>
      </c>
      <c r="H973" s="157" t="s">
        <v>115</v>
      </c>
      <c r="I973" s="157">
        <v>0.16317777039999998</v>
      </c>
      <c r="J973" s="157">
        <v>5.0027977699221388E-5</v>
      </c>
      <c r="K973" s="157">
        <v>6.3201895660000004E-5</v>
      </c>
      <c r="L973" s="157">
        <v>1.5147407653000001E-3</v>
      </c>
      <c r="M973" s="157">
        <v>1.3464578429999998E-6</v>
      </c>
      <c r="N973" s="157">
        <v>1.2387412155600002E-6</v>
      </c>
      <c r="O973" s="126">
        <v>3.0654185630000001E-7</v>
      </c>
    </row>
    <row r="974" spans="1:15" x14ac:dyDescent="0.25">
      <c r="A974" s="128" t="s">
        <v>16</v>
      </c>
      <c r="B974" s="157">
        <v>34023</v>
      </c>
      <c r="C974" s="157" t="s">
        <v>231</v>
      </c>
      <c r="D974" s="157" t="s">
        <v>53</v>
      </c>
      <c r="E974" s="157" t="s">
        <v>336</v>
      </c>
      <c r="F974" s="157" t="s">
        <v>144</v>
      </c>
      <c r="G974" s="157" t="s">
        <v>107</v>
      </c>
      <c r="H974" s="157" t="s">
        <v>115</v>
      </c>
      <c r="I974" s="157">
        <v>1.1045881820000001</v>
      </c>
      <c r="J974" s="157">
        <v>7.2864365189599981E-5</v>
      </c>
      <c r="K974" s="157">
        <v>9.4953279700000002E-5</v>
      </c>
      <c r="L974" s="157">
        <v>1.2208937410000001E-3</v>
      </c>
      <c r="M974" s="157">
        <v>7.76435759E-7</v>
      </c>
      <c r="N974" s="157">
        <v>7.1432089828000006E-7</v>
      </c>
      <c r="O974" s="126">
        <v>2.0637507000000001E-7</v>
      </c>
    </row>
    <row r="975" spans="1:15" x14ac:dyDescent="0.25">
      <c r="A975" s="128" t="s">
        <v>16</v>
      </c>
      <c r="B975" s="157">
        <v>34023</v>
      </c>
      <c r="C975" s="157" t="s">
        <v>231</v>
      </c>
      <c r="D975" s="157" t="s">
        <v>53</v>
      </c>
      <c r="E975" s="157" t="s">
        <v>337</v>
      </c>
      <c r="F975" s="157" t="s">
        <v>145</v>
      </c>
      <c r="G975" s="157" t="s">
        <v>107</v>
      </c>
      <c r="H975" s="157" t="s">
        <v>115</v>
      </c>
      <c r="I975" s="157">
        <v>0.50208568080000004</v>
      </c>
      <c r="J975" s="157">
        <v>2.3795500053259002E-5</v>
      </c>
      <c r="K975" s="157">
        <v>9.6281272499999997E-6</v>
      </c>
      <c r="L975" s="157">
        <v>8.1920768410000003E-4</v>
      </c>
      <c r="M975" s="157">
        <v>3.08034279E-7</v>
      </c>
      <c r="N975" s="157">
        <v>2.8339153668000002E-7</v>
      </c>
      <c r="O975" s="126">
        <v>6.3305400419999995E-8</v>
      </c>
    </row>
    <row r="976" spans="1:15" x14ac:dyDescent="0.25">
      <c r="A976" s="128" t="s">
        <v>16</v>
      </c>
      <c r="B976" s="157">
        <v>34023</v>
      </c>
      <c r="C976" s="157" t="s">
        <v>231</v>
      </c>
      <c r="D976" s="157" t="s">
        <v>53</v>
      </c>
      <c r="E976" s="157" t="s">
        <v>338</v>
      </c>
      <c r="F976" s="157" t="s">
        <v>106</v>
      </c>
      <c r="G976" s="157" t="s">
        <v>107</v>
      </c>
      <c r="H976" s="157" t="s">
        <v>115</v>
      </c>
      <c r="I976" s="157">
        <v>9.1086681850000009</v>
      </c>
      <c r="J976" s="157">
        <v>3.6068987182393398E-4</v>
      </c>
      <c r="K976" s="157">
        <v>1.64642718E-4</v>
      </c>
      <c r="L976" s="157">
        <v>7.7430784399999996E-3</v>
      </c>
      <c r="M976" s="157">
        <v>4.9127223300000007E-6</v>
      </c>
      <c r="N976" s="157">
        <v>4.5197045436000002E-6</v>
      </c>
      <c r="O976" s="126">
        <v>6.9230735100000001E-7</v>
      </c>
    </row>
    <row r="977" spans="1:15" x14ac:dyDescent="0.25">
      <c r="A977" s="128" t="s">
        <v>16</v>
      </c>
      <c r="B977" s="157">
        <v>34023</v>
      </c>
      <c r="C977" s="157" t="s">
        <v>231</v>
      </c>
      <c r="D977" s="157" t="s">
        <v>53</v>
      </c>
      <c r="E977" s="157" t="s">
        <v>339</v>
      </c>
      <c r="F977" s="157" t="s">
        <v>146</v>
      </c>
      <c r="G977" s="157" t="s">
        <v>107</v>
      </c>
      <c r="H977" s="157" t="s">
        <v>115</v>
      </c>
      <c r="I977" s="157">
        <v>44.304849169999997</v>
      </c>
      <c r="J977" s="157">
        <v>9.4759194662856006E-4</v>
      </c>
      <c r="K977" s="157">
        <v>2.1998734790000001E-4</v>
      </c>
      <c r="L977" s="157">
        <v>2.5773253289999999E-2</v>
      </c>
      <c r="M977" s="157">
        <v>6.2956792209999996E-6</v>
      </c>
      <c r="N977" s="157">
        <v>5.7920248833200001E-6</v>
      </c>
      <c r="O977" s="126">
        <v>1.5071394414000001E-6</v>
      </c>
    </row>
    <row r="978" spans="1:15" x14ac:dyDescent="0.25">
      <c r="A978" s="128" t="s">
        <v>16</v>
      </c>
      <c r="B978" s="157">
        <v>34023</v>
      </c>
      <c r="C978" s="157" t="s">
        <v>231</v>
      </c>
      <c r="D978" s="157" t="s">
        <v>53</v>
      </c>
      <c r="E978" s="157" t="s">
        <v>340</v>
      </c>
      <c r="F978" s="157" t="s">
        <v>147</v>
      </c>
      <c r="G978" s="157" t="s">
        <v>107</v>
      </c>
      <c r="H978" s="157" t="s">
        <v>115</v>
      </c>
      <c r="I978" s="157">
        <v>0.69036754999999994</v>
      </c>
      <c r="J978" s="157">
        <v>1.0564487491500001E-4</v>
      </c>
      <c r="K978" s="157">
        <v>1.50984692E-4</v>
      </c>
      <c r="L978" s="157">
        <v>1.94133634E-3</v>
      </c>
      <c r="M978" s="157">
        <v>1.2346059800000001E-6</v>
      </c>
      <c r="N978" s="157">
        <v>1.1358375016E-6</v>
      </c>
      <c r="O978" s="126">
        <v>3.2815583999999999E-7</v>
      </c>
    </row>
    <row r="979" spans="1:15" x14ac:dyDescent="0.25">
      <c r="A979" s="128" t="s">
        <v>16</v>
      </c>
      <c r="B979" s="157">
        <v>34023</v>
      </c>
      <c r="C979" s="157" t="s">
        <v>231</v>
      </c>
      <c r="D979" s="157" t="s">
        <v>53</v>
      </c>
      <c r="E979" s="157" t="s">
        <v>341</v>
      </c>
      <c r="F979" s="157" t="s">
        <v>148</v>
      </c>
      <c r="G979" s="157" t="s">
        <v>107</v>
      </c>
      <c r="H979" s="157" t="s">
        <v>115</v>
      </c>
      <c r="I979" s="157">
        <v>1.3891036433999999</v>
      </c>
      <c r="J979" s="157">
        <v>1.5230646656230003E-4</v>
      </c>
      <c r="K979" s="157">
        <v>1.8022734726000001E-4</v>
      </c>
      <c r="L979" s="157">
        <v>3.668458396E-3</v>
      </c>
      <c r="M979" s="157">
        <v>1.9525974311000001E-6</v>
      </c>
      <c r="N979" s="157">
        <v>1.7963896366120001E-6</v>
      </c>
      <c r="O979" s="126">
        <v>4.7152016329999994E-7</v>
      </c>
    </row>
    <row r="980" spans="1:15" x14ac:dyDescent="0.25">
      <c r="A980" s="128" t="s">
        <v>16</v>
      </c>
      <c r="B980" s="157">
        <v>34023</v>
      </c>
      <c r="C980" s="157" t="s">
        <v>231</v>
      </c>
      <c r="D980" s="157" t="s">
        <v>53</v>
      </c>
      <c r="E980" s="157" t="s">
        <v>342</v>
      </c>
      <c r="F980" s="157" t="s">
        <v>149</v>
      </c>
      <c r="G980" s="157" t="s">
        <v>107</v>
      </c>
      <c r="H980" s="157" t="s">
        <v>115</v>
      </c>
      <c r="I980" s="157">
        <v>0.192466153</v>
      </c>
      <c r="J980" s="157">
        <v>6.0601585148950003E-5</v>
      </c>
      <c r="K980" s="157">
        <v>8.2625992049999999E-5</v>
      </c>
      <c r="L980" s="157">
        <v>1.3110857850000001E-3</v>
      </c>
      <c r="M980" s="157">
        <v>2.503351304E-6</v>
      </c>
      <c r="N980" s="157">
        <v>2.3030831996800003E-6</v>
      </c>
      <c r="O980" s="126">
        <v>5.1968191139999998E-7</v>
      </c>
    </row>
    <row r="981" spans="1:15" x14ac:dyDescent="0.25">
      <c r="A981" s="128" t="s">
        <v>16</v>
      </c>
      <c r="B981" s="157">
        <v>34023</v>
      </c>
      <c r="C981" s="157" t="s">
        <v>231</v>
      </c>
      <c r="D981" s="157" t="s">
        <v>53</v>
      </c>
      <c r="E981" s="157" t="s">
        <v>343</v>
      </c>
      <c r="F981" s="157" t="s">
        <v>108</v>
      </c>
      <c r="G981" s="157" t="s">
        <v>109</v>
      </c>
      <c r="H981" s="157" t="s">
        <v>115</v>
      </c>
      <c r="I981" s="157">
        <v>19913.671300000002</v>
      </c>
      <c r="J981" s="157">
        <v>0.75009932238030008</v>
      </c>
      <c r="K981" s="157">
        <v>0.20613501200000001</v>
      </c>
      <c r="L981" s="157">
        <v>17.3553429</v>
      </c>
      <c r="M981" s="157">
        <v>8.1926063099999995E-3</v>
      </c>
      <c r="N981" s="157">
        <v>7.5371978051999994E-3</v>
      </c>
      <c r="O981" s="126">
        <v>1.37258196E-3</v>
      </c>
    </row>
    <row r="982" spans="1:15" x14ac:dyDescent="0.25">
      <c r="A982" s="128" t="s">
        <v>16</v>
      </c>
      <c r="B982" s="157">
        <v>34023</v>
      </c>
      <c r="C982" s="157" t="s">
        <v>231</v>
      </c>
      <c r="D982" s="157" t="s">
        <v>53</v>
      </c>
      <c r="E982" s="157" t="s">
        <v>344</v>
      </c>
      <c r="F982" s="157" t="s">
        <v>110</v>
      </c>
      <c r="G982" s="157" t="s">
        <v>109</v>
      </c>
      <c r="H982" s="157" t="s">
        <v>115</v>
      </c>
      <c r="I982" s="157">
        <v>3504.4783690599997</v>
      </c>
      <c r="J982" s="157">
        <v>0.19948055888076688</v>
      </c>
      <c r="K982" s="157">
        <v>5.3510344380999997E-2</v>
      </c>
      <c r="L982" s="157">
        <v>3.4089098152700004</v>
      </c>
      <c r="M982" s="157">
        <v>3.3856126819399998E-3</v>
      </c>
      <c r="N982" s="157">
        <v>3.1147636673847998E-3</v>
      </c>
      <c r="O982" s="126">
        <v>3.3927295670000004E-4</v>
      </c>
    </row>
    <row r="983" spans="1:15" x14ac:dyDescent="0.25">
      <c r="A983" s="128" t="s">
        <v>16</v>
      </c>
      <c r="B983" s="157">
        <v>34023</v>
      </c>
      <c r="C983" s="157" t="s">
        <v>231</v>
      </c>
      <c r="D983" s="157" t="s">
        <v>53</v>
      </c>
      <c r="E983" s="157" t="s">
        <v>345</v>
      </c>
      <c r="F983" s="157" t="s">
        <v>111</v>
      </c>
      <c r="G983" s="157" t="s">
        <v>109</v>
      </c>
      <c r="H983" s="157" t="s">
        <v>115</v>
      </c>
      <c r="I983" s="157">
        <v>727.86290560000009</v>
      </c>
      <c r="J983" s="157">
        <v>8.1199525660417507E-2</v>
      </c>
      <c r="K983" s="157">
        <v>3.0445201639999999E-2</v>
      </c>
      <c r="L983" s="157">
        <v>1.645863319</v>
      </c>
      <c r="M983" s="157">
        <v>1.5060090240000001E-3</v>
      </c>
      <c r="N983" s="157">
        <v>1.3855283020799999E-3</v>
      </c>
      <c r="O983" s="126">
        <v>1.8185184749999999E-4</v>
      </c>
    </row>
    <row r="984" spans="1:15" x14ac:dyDescent="0.25">
      <c r="A984" s="128" t="s">
        <v>16</v>
      </c>
      <c r="B984" s="157">
        <v>34023</v>
      </c>
      <c r="C984" s="157" t="s">
        <v>231</v>
      </c>
      <c r="D984" s="157" t="s">
        <v>53</v>
      </c>
      <c r="E984" s="157" t="s">
        <v>346</v>
      </c>
      <c r="F984" s="157" t="s">
        <v>150</v>
      </c>
      <c r="G984" s="157" t="s">
        <v>109</v>
      </c>
      <c r="H984" s="157" t="s">
        <v>115</v>
      </c>
      <c r="I984" s="157">
        <v>1043.91675416</v>
      </c>
      <c r="J984" s="157">
        <v>0.137041756208927</v>
      </c>
      <c r="K984" s="157">
        <v>5.8825173889999999E-2</v>
      </c>
      <c r="L984" s="157">
        <v>4.3312102815000006</v>
      </c>
      <c r="M984" s="157">
        <v>2.0953400175000004E-3</v>
      </c>
      <c r="N984" s="157">
        <v>1.9277128160999999E-3</v>
      </c>
      <c r="O984" s="126">
        <v>3.9142065679999998E-4</v>
      </c>
    </row>
    <row r="985" spans="1:15" x14ac:dyDescent="0.25">
      <c r="A985" s="128" t="s">
        <v>16</v>
      </c>
      <c r="B985" s="157">
        <v>34023</v>
      </c>
      <c r="C985" s="157" t="s">
        <v>231</v>
      </c>
      <c r="D985" s="157" t="s">
        <v>53</v>
      </c>
      <c r="E985" s="157" t="s">
        <v>347</v>
      </c>
      <c r="F985" s="157" t="s">
        <v>151</v>
      </c>
      <c r="G985" s="157" t="s">
        <v>109</v>
      </c>
      <c r="H985" s="157" t="s">
        <v>115</v>
      </c>
      <c r="I985" s="157">
        <v>9614.4566926799998</v>
      </c>
      <c r="J985" s="157">
        <v>0.36537897473547998</v>
      </c>
      <c r="K985" s="157">
        <v>8.4629883200499995E-2</v>
      </c>
      <c r="L985" s="157">
        <v>6.7925684954200003</v>
      </c>
      <c r="M985" s="157">
        <v>5.7667474032999985E-3</v>
      </c>
      <c r="N985" s="157">
        <v>5.3054076110360003E-3</v>
      </c>
      <c r="O985" s="126">
        <v>6.074345222310001E-4</v>
      </c>
    </row>
    <row r="986" spans="1:15" x14ac:dyDescent="0.25">
      <c r="A986" s="128" t="s">
        <v>16</v>
      </c>
      <c r="B986" s="157">
        <v>34023</v>
      </c>
      <c r="C986" s="157" t="s">
        <v>231</v>
      </c>
      <c r="D986" s="157" t="s">
        <v>53</v>
      </c>
      <c r="E986" s="157" t="s">
        <v>348</v>
      </c>
      <c r="F986" s="157" t="s">
        <v>112</v>
      </c>
      <c r="G986" s="157" t="s">
        <v>109</v>
      </c>
      <c r="H986" s="157" t="s">
        <v>115</v>
      </c>
      <c r="I986" s="157">
        <v>122.65911940999999</v>
      </c>
      <c r="J986" s="157">
        <v>1.2412292213469461E-2</v>
      </c>
      <c r="K986" s="157">
        <v>3.8434623979999999E-3</v>
      </c>
      <c r="L986" s="157">
        <v>0.33432744187999996</v>
      </c>
      <c r="M986" s="157">
        <v>2.0681203952000002E-4</v>
      </c>
      <c r="N986" s="157">
        <v>1.902670763584E-4</v>
      </c>
      <c r="O986" s="126">
        <v>2.872611655E-5</v>
      </c>
    </row>
    <row r="987" spans="1:15" x14ac:dyDescent="0.25">
      <c r="A987" s="128" t="s">
        <v>16</v>
      </c>
      <c r="B987" s="157">
        <v>34023</v>
      </c>
      <c r="C987" s="157" t="s">
        <v>231</v>
      </c>
      <c r="D987" s="157" t="s">
        <v>53</v>
      </c>
      <c r="E987" s="157" t="s">
        <v>349</v>
      </c>
      <c r="F987" s="157" t="s">
        <v>152</v>
      </c>
      <c r="G987" s="157" t="s">
        <v>114</v>
      </c>
      <c r="H987" s="157" t="s">
        <v>115</v>
      </c>
      <c r="I987" s="157">
        <v>66.472121700000002</v>
      </c>
      <c r="J987" s="157">
        <v>1.03736778004404E-3</v>
      </c>
      <c r="K987" s="157">
        <v>3.1258722599999999E-4</v>
      </c>
      <c r="L987" s="157">
        <v>2.7244135399999998E-2</v>
      </c>
      <c r="M987" s="157">
        <v>9.2600939399999993E-6</v>
      </c>
      <c r="N987" s="157">
        <v>8.5192864248000012E-6</v>
      </c>
      <c r="O987" s="126">
        <v>1.9293747320000004E-6</v>
      </c>
    </row>
    <row r="988" spans="1:15" x14ac:dyDescent="0.25">
      <c r="A988" s="128" t="s">
        <v>16</v>
      </c>
      <c r="B988" s="157">
        <v>34023</v>
      </c>
      <c r="C988" s="157" t="s">
        <v>231</v>
      </c>
      <c r="D988" s="157" t="s">
        <v>53</v>
      </c>
      <c r="E988" s="157" t="s">
        <v>350</v>
      </c>
      <c r="F988" s="157" t="s">
        <v>153</v>
      </c>
      <c r="G988" s="157" t="s">
        <v>114</v>
      </c>
      <c r="H988" s="157" t="s">
        <v>115</v>
      </c>
      <c r="I988" s="157">
        <v>0.15500083100000001</v>
      </c>
      <c r="J988" s="157">
        <v>1.3272394562000001E-5</v>
      </c>
      <c r="K988" s="157">
        <v>2.8849222000000002E-6</v>
      </c>
      <c r="L988" s="157">
        <v>2.3046775999999999E-4</v>
      </c>
      <c r="M988" s="157">
        <v>3.1057789900000002E-7</v>
      </c>
      <c r="N988" s="157">
        <v>2.8573166708E-7</v>
      </c>
      <c r="O988" s="126">
        <v>2.2074247200000002E-8</v>
      </c>
    </row>
    <row r="989" spans="1:15" x14ac:dyDescent="0.25">
      <c r="A989" s="128" t="s">
        <v>16</v>
      </c>
      <c r="B989" s="157">
        <v>34023</v>
      </c>
      <c r="C989" s="157" t="s">
        <v>231</v>
      </c>
      <c r="D989" s="157" t="s">
        <v>53</v>
      </c>
      <c r="E989" s="157" t="s">
        <v>351</v>
      </c>
      <c r="F989" s="157" t="s">
        <v>154</v>
      </c>
      <c r="G989" s="157" t="s">
        <v>96</v>
      </c>
      <c r="H989" s="157" t="s">
        <v>115</v>
      </c>
      <c r="I989" s="157">
        <v>3.1594079599999998</v>
      </c>
      <c r="J989" s="157">
        <v>1.0710607845369996E-3</v>
      </c>
      <c r="K989" s="157">
        <v>3.9080869300000003E-4</v>
      </c>
      <c r="L989" s="157">
        <v>4.7585647699999997E-2</v>
      </c>
      <c r="M989" s="157">
        <v>2.4303275699999998E-5</v>
      </c>
      <c r="N989" s="157">
        <v>2.2359013644E-5</v>
      </c>
      <c r="O989" s="126">
        <v>3.9022211100000002E-6</v>
      </c>
    </row>
    <row r="990" spans="1:15" x14ac:dyDescent="0.25">
      <c r="A990" s="128" t="s">
        <v>16</v>
      </c>
      <c r="B990" s="157">
        <v>34023</v>
      </c>
      <c r="C990" s="157" t="s">
        <v>231</v>
      </c>
      <c r="D990" s="157" t="s">
        <v>53</v>
      </c>
      <c r="E990" s="157" t="s">
        <v>352</v>
      </c>
      <c r="F990" s="157" t="s">
        <v>155</v>
      </c>
      <c r="G990" s="157" t="s">
        <v>83</v>
      </c>
      <c r="H990" s="157" t="s">
        <v>156</v>
      </c>
      <c r="I990" s="157">
        <v>1.1327049054</v>
      </c>
      <c r="J990" s="157">
        <v>2.5987679020912299E-5</v>
      </c>
      <c r="K990" s="157">
        <v>9.4414712349999999E-5</v>
      </c>
      <c r="L990" s="157">
        <v>4.2969419730000001E-4</v>
      </c>
      <c r="M990" s="157">
        <v>6.1809216120000004E-7</v>
      </c>
      <c r="N990" s="157">
        <v>6.1809216120000004E-7</v>
      </c>
      <c r="O990" s="126">
        <v>1.3428919791000002E-7</v>
      </c>
    </row>
    <row r="991" spans="1:15" x14ac:dyDescent="0.25">
      <c r="A991" s="128" t="s">
        <v>16</v>
      </c>
      <c r="B991" s="157">
        <v>34023</v>
      </c>
      <c r="C991" s="157" t="s">
        <v>231</v>
      </c>
      <c r="D991" s="157" t="s">
        <v>53</v>
      </c>
      <c r="E991" s="157" t="s">
        <v>353</v>
      </c>
      <c r="F991" s="157" t="s">
        <v>117</v>
      </c>
      <c r="G991" s="157" t="s">
        <v>89</v>
      </c>
      <c r="H991" s="157" t="s">
        <v>156</v>
      </c>
      <c r="I991" s="157">
        <v>2.0426301200000001</v>
      </c>
      <c r="J991" s="157">
        <v>1.2349238068220999E-4</v>
      </c>
      <c r="K991" s="157">
        <v>4.4817118999999997E-4</v>
      </c>
      <c r="L991" s="157">
        <v>2.65333559E-3</v>
      </c>
      <c r="M991" s="157">
        <v>5.9638500999999996E-6</v>
      </c>
      <c r="N991" s="157">
        <v>5.9638500999999996E-6</v>
      </c>
      <c r="O991" s="126">
        <v>1.1740634399999998E-6</v>
      </c>
    </row>
    <row r="992" spans="1:15" x14ac:dyDescent="0.25">
      <c r="A992" s="128" t="s">
        <v>16</v>
      </c>
      <c r="B992" s="157">
        <v>34023</v>
      </c>
      <c r="C992" s="157" t="s">
        <v>231</v>
      </c>
      <c r="D992" s="157" t="s">
        <v>53</v>
      </c>
      <c r="E992" s="157" t="s">
        <v>354</v>
      </c>
      <c r="F992" s="157" t="s">
        <v>118</v>
      </c>
      <c r="G992" s="157" t="s">
        <v>89</v>
      </c>
      <c r="H992" s="157" t="s">
        <v>156</v>
      </c>
      <c r="I992" s="157">
        <v>2.0287346299999998</v>
      </c>
      <c r="J992" s="157">
        <v>1.1098700967407E-4</v>
      </c>
      <c r="K992" s="157">
        <v>4.2401686899999998E-4</v>
      </c>
      <c r="L992" s="157">
        <v>3.1179365500000004E-3</v>
      </c>
      <c r="M992" s="157">
        <v>1.0124260599999999E-5</v>
      </c>
      <c r="N992" s="157">
        <v>1.0124260599999999E-5</v>
      </c>
      <c r="O992" s="126">
        <v>1.90354405E-6</v>
      </c>
    </row>
    <row r="993" spans="1:15" x14ac:dyDescent="0.25">
      <c r="A993" s="128" t="s">
        <v>16</v>
      </c>
      <c r="B993" s="157">
        <v>34023</v>
      </c>
      <c r="C993" s="157" t="s">
        <v>231</v>
      </c>
      <c r="D993" s="157" t="s">
        <v>53</v>
      </c>
      <c r="E993" s="157" t="s">
        <v>355</v>
      </c>
      <c r="F993" s="157" t="s">
        <v>91</v>
      </c>
      <c r="G993" s="157" t="s">
        <v>89</v>
      </c>
      <c r="H993" s="157" t="s">
        <v>156</v>
      </c>
      <c r="I993" s="157">
        <v>1.6535579</v>
      </c>
      <c r="J993" s="157">
        <v>5.1465284227489996E-5</v>
      </c>
      <c r="K993" s="157">
        <v>1.8554274599999999E-4</v>
      </c>
      <c r="L993" s="157">
        <v>9.3346546000000008E-4</v>
      </c>
      <c r="M993" s="157">
        <v>1.5605271800000001E-6</v>
      </c>
      <c r="N993" s="157">
        <v>1.5605271800000001E-6</v>
      </c>
      <c r="O993" s="126">
        <v>3.2569638400000002E-7</v>
      </c>
    </row>
    <row r="994" spans="1:15" x14ac:dyDescent="0.25">
      <c r="A994" s="128" t="s">
        <v>16</v>
      </c>
      <c r="B994" s="157">
        <v>34023</v>
      </c>
      <c r="C994" s="157" t="s">
        <v>231</v>
      </c>
      <c r="D994" s="157" t="s">
        <v>53</v>
      </c>
      <c r="E994" s="157" t="s">
        <v>356</v>
      </c>
      <c r="F994" s="157" t="s">
        <v>119</v>
      </c>
      <c r="G994" s="157" t="s">
        <v>89</v>
      </c>
      <c r="H994" s="157" t="s">
        <v>156</v>
      </c>
      <c r="I994" s="157">
        <v>0.47244508000000002</v>
      </c>
      <c r="J994" s="157">
        <v>1.9203283862149998E-5</v>
      </c>
      <c r="K994" s="157">
        <v>7.0148673999999997E-5</v>
      </c>
      <c r="L994" s="157">
        <v>4.4070025999999997E-4</v>
      </c>
      <c r="M994" s="157">
        <v>1.0613275399999999E-6</v>
      </c>
      <c r="N994" s="157">
        <v>1.0613275399999999E-6</v>
      </c>
      <c r="O994" s="126">
        <v>2.06162405E-7</v>
      </c>
    </row>
    <row r="995" spans="1:15" x14ac:dyDescent="0.25">
      <c r="A995" s="128" t="s">
        <v>16</v>
      </c>
      <c r="B995" s="157">
        <v>34023</v>
      </c>
      <c r="C995" s="157" t="s">
        <v>231</v>
      </c>
      <c r="D995" s="157" t="s">
        <v>53</v>
      </c>
      <c r="E995" s="157" t="s">
        <v>357</v>
      </c>
      <c r="F995" s="157" t="s">
        <v>120</v>
      </c>
      <c r="G995" s="157" t="s">
        <v>89</v>
      </c>
      <c r="H995" s="157" t="s">
        <v>156</v>
      </c>
      <c r="I995" s="157">
        <v>5.4053269999999998</v>
      </c>
      <c r="J995" s="157">
        <v>4.0078397817739991E-4</v>
      </c>
      <c r="K995" s="157">
        <v>1.44737724E-3</v>
      </c>
      <c r="L995" s="157">
        <v>8.463614500000001E-3</v>
      </c>
      <c r="M995" s="157">
        <v>1.8245654800000001E-5</v>
      </c>
      <c r="N995" s="157">
        <v>1.8245654800000001E-5</v>
      </c>
      <c r="O995" s="126">
        <v>3.6090837799999999E-6</v>
      </c>
    </row>
    <row r="996" spans="1:15" x14ac:dyDescent="0.25">
      <c r="A996" s="128" t="s">
        <v>16</v>
      </c>
      <c r="B996" s="157">
        <v>34023</v>
      </c>
      <c r="C996" s="157" t="s">
        <v>231</v>
      </c>
      <c r="D996" s="157" t="s">
        <v>53</v>
      </c>
      <c r="E996" s="157" t="s">
        <v>358</v>
      </c>
      <c r="F996" s="157" t="s">
        <v>121</v>
      </c>
      <c r="G996" s="157" t="s">
        <v>89</v>
      </c>
      <c r="H996" s="157" t="s">
        <v>156</v>
      </c>
      <c r="I996" s="157">
        <v>3.8768289</v>
      </c>
      <c r="J996" s="157">
        <v>2.3669509098735999E-4</v>
      </c>
      <c r="K996" s="157">
        <v>8.6352151700000001E-4</v>
      </c>
      <c r="L996" s="157">
        <v>3.96870986E-3</v>
      </c>
      <c r="M996" s="157">
        <v>5.9046364399999994E-6</v>
      </c>
      <c r="N996" s="157">
        <v>5.9046364399999994E-6</v>
      </c>
      <c r="O996" s="126">
        <v>1.27971599E-6</v>
      </c>
    </row>
    <row r="997" spans="1:15" x14ac:dyDescent="0.25">
      <c r="A997" s="128" t="s">
        <v>16</v>
      </c>
      <c r="B997" s="157">
        <v>34023</v>
      </c>
      <c r="C997" s="157" t="s">
        <v>231</v>
      </c>
      <c r="D997" s="157" t="s">
        <v>53</v>
      </c>
      <c r="E997" s="157" t="s">
        <v>359</v>
      </c>
      <c r="F997" s="157" t="s">
        <v>93</v>
      </c>
      <c r="G997" s="157" t="s">
        <v>89</v>
      </c>
      <c r="H997" s="157" t="s">
        <v>156</v>
      </c>
      <c r="I997" s="157">
        <v>3.3765929999999997</v>
      </c>
      <c r="J997" s="157">
        <v>1.1640271705149E-4</v>
      </c>
      <c r="K997" s="157">
        <v>4.9513171999999994E-4</v>
      </c>
      <c r="L997" s="157">
        <v>3.6833816399999999E-3</v>
      </c>
      <c r="M997" s="157">
        <v>1.7675237400000001E-5</v>
      </c>
      <c r="N997" s="157">
        <v>1.7675237400000001E-5</v>
      </c>
      <c r="O997" s="126">
        <v>3.2497427999999998E-6</v>
      </c>
    </row>
    <row r="998" spans="1:15" x14ac:dyDescent="0.25">
      <c r="A998" s="128" t="s">
        <v>16</v>
      </c>
      <c r="B998" s="157">
        <v>34023</v>
      </c>
      <c r="C998" s="157" t="s">
        <v>231</v>
      </c>
      <c r="D998" s="157" t="s">
        <v>53</v>
      </c>
      <c r="E998" s="157" t="s">
        <v>360</v>
      </c>
      <c r="F998" s="157" t="s">
        <v>123</v>
      </c>
      <c r="G998" s="157" t="s">
        <v>89</v>
      </c>
      <c r="H998" s="157" t="s">
        <v>156</v>
      </c>
      <c r="I998" s="157">
        <v>1.8480938250000001</v>
      </c>
      <c r="J998" s="157">
        <v>2.0793549739069416E-4</v>
      </c>
      <c r="K998" s="157">
        <v>7.486352512999999E-4</v>
      </c>
      <c r="L998" s="157">
        <v>3.7790648032999998E-3</v>
      </c>
      <c r="M998" s="157">
        <v>6.3317606500000003E-6</v>
      </c>
      <c r="N998" s="157">
        <v>6.3317606500000003E-6</v>
      </c>
      <c r="O998" s="126">
        <v>1.3198807516E-6</v>
      </c>
    </row>
    <row r="999" spans="1:15" x14ac:dyDescent="0.25">
      <c r="A999" s="128" t="s">
        <v>16</v>
      </c>
      <c r="B999" s="157">
        <v>34023</v>
      </c>
      <c r="C999" s="157" t="s">
        <v>231</v>
      </c>
      <c r="D999" s="157" t="s">
        <v>53</v>
      </c>
      <c r="E999" s="157" t="s">
        <v>361</v>
      </c>
      <c r="F999" s="157" t="s">
        <v>94</v>
      </c>
      <c r="G999" s="157" t="s">
        <v>89</v>
      </c>
      <c r="H999" s="157" t="s">
        <v>156</v>
      </c>
      <c r="I999" s="157">
        <v>0.34738596999999999</v>
      </c>
      <c r="J999" s="157">
        <v>3.3189452555880002E-5</v>
      </c>
      <c r="K999" s="157">
        <v>1.1936431E-4</v>
      </c>
      <c r="L999" s="157">
        <v>6.110582E-4</v>
      </c>
      <c r="M999" s="157">
        <v>1.042063E-6</v>
      </c>
      <c r="N999" s="157">
        <v>1.042063E-6</v>
      </c>
      <c r="O999" s="126">
        <v>2.1617723999999999E-7</v>
      </c>
    </row>
    <row r="1000" spans="1:15" x14ac:dyDescent="0.25">
      <c r="A1000" s="128" t="s">
        <v>16</v>
      </c>
      <c r="B1000" s="157">
        <v>34023</v>
      </c>
      <c r="C1000" s="157" t="s">
        <v>231</v>
      </c>
      <c r="D1000" s="157" t="s">
        <v>53</v>
      </c>
      <c r="E1000" s="157" t="s">
        <v>362</v>
      </c>
      <c r="F1000" s="157" t="s">
        <v>124</v>
      </c>
      <c r="G1000" s="157" t="s">
        <v>89</v>
      </c>
      <c r="H1000" s="157" t="s">
        <v>156</v>
      </c>
      <c r="I1000" s="157">
        <v>2.8624621530000001</v>
      </c>
      <c r="J1000" s="157">
        <v>2.9406291134231497E-4</v>
      </c>
      <c r="K1000" s="157">
        <v>1.0544743965000001E-3</v>
      </c>
      <c r="L1000" s="157">
        <v>5.9435495840000005E-3</v>
      </c>
      <c r="M1000" s="157">
        <v>1.1574065343000001E-5</v>
      </c>
      <c r="N1000" s="157">
        <v>1.1574065343000001E-5</v>
      </c>
      <c r="O1000" s="126">
        <v>2.3255674519999999E-6</v>
      </c>
    </row>
    <row r="1001" spans="1:15" x14ac:dyDescent="0.25">
      <c r="A1001" s="128" t="s">
        <v>16</v>
      </c>
      <c r="B1001" s="157">
        <v>34023</v>
      </c>
      <c r="C1001" s="157" t="s">
        <v>231</v>
      </c>
      <c r="D1001" s="157" t="s">
        <v>53</v>
      </c>
      <c r="E1001" s="157" t="s">
        <v>363</v>
      </c>
      <c r="F1001" s="157" t="s">
        <v>125</v>
      </c>
      <c r="G1001" s="157" t="s">
        <v>89</v>
      </c>
      <c r="H1001" s="157" t="s">
        <v>156</v>
      </c>
      <c r="I1001" s="157">
        <v>4.7383467699999997</v>
      </c>
      <c r="J1001" s="157">
        <v>4.8431458384234476E-4</v>
      </c>
      <c r="K1001" s="157">
        <v>1.7513946329999999E-3</v>
      </c>
      <c r="L1001" s="157">
        <v>1.2062386767E-2</v>
      </c>
      <c r="M1001" s="157">
        <v>2.898782318E-5</v>
      </c>
      <c r="N1001" s="157">
        <v>2.898782318E-5</v>
      </c>
      <c r="O1001" s="126">
        <v>5.5778050940000003E-6</v>
      </c>
    </row>
    <row r="1002" spans="1:15" x14ac:dyDescent="0.25">
      <c r="A1002" s="128" t="s">
        <v>16</v>
      </c>
      <c r="B1002" s="157">
        <v>34023</v>
      </c>
      <c r="C1002" s="157" t="s">
        <v>231</v>
      </c>
      <c r="D1002" s="157" t="s">
        <v>53</v>
      </c>
      <c r="E1002" s="157" t="s">
        <v>364</v>
      </c>
      <c r="F1002" s="157" t="s">
        <v>126</v>
      </c>
      <c r="G1002" s="157" t="s">
        <v>89</v>
      </c>
      <c r="H1002" s="157" t="s">
        <v>156</v>
      </c>
      <c r="I1002" s="157">
        <v>0.54192248799999998</v>
      </c>
      <c r="J1002" s="157">
        <v>3.7281792591037999E-5</v>
      </c>
      <c r="K1002" s="157">
        <v>1.388172869E-4</v>
      </c>
      <c r="L1002" s="157">
        <v>1.081216246E-3</v>
      </c>
      <c r="M1002" s="157">
        <v>3.1293470000000001E-6</v>
      </c>
      <c r="N1002" s="157">
        <v>3.1293470000000001E-6</v>
      </c>
      <c r="O1002" s="126">
        <v>5.8891481099999993E-7</v>
      </c>
    </row>
    <row r="1003" spans="1:15" x14ac:dyDescent="0.25">
      <c r="A1003" s="128" t="s">
        <v>16</v>
      </c>
      <c r="B1003" s="157">
        <v>34023</v>
      </c>
      <c r="C1003" s="157" t="s">
        <v>231</v>
      </c>
      <c r="D1003" s="157" t="s">
        <v>53</v>
      </c>
      <c r="E1003" s="157" t="s">
        <v>365</v>
      </c>
      <c r="F1003" s="157" t="s">
        <v>127</v>
      </c>
      <c r="G1003" s="157" t="s">
        <v>89</v>
      </c>
      <c r="H1003" s="157" t="s">
        <v>156</v>
      </c>
      <c r="I1003" s="157">
        <v>11.0885654</v>
      </c>
      <c r="J1003" s="157">
        <v>6.9513346271539997E-4</v>
      </c>
      <c r="K1003" s="157">
        <v>2.5091185399999999E-3</v>
      </c>
      <c r="L1003" s="157">
        <v>1.32178722E-2</v>
      </c>
      <c r="M1003" s="157">
        <v>2.3731905999999999E-5</v>
      </c>
      <c r="N1003" s="157">
        <v>2.3731905999999999E-5</v>
      </c>
      <c r="O1003" s="126">
        <v>4.8666349999999992E-6</v>
      </c>
    </row>
    <row r="1004" spans="1:15" x14ac:dyDescent="0.25">
      <c r="A1004" s="128" t="s">
        <v>16</v>
      </c>
      <c r="B1004" s="157">
        <v>34023</v>
      </c>
      <c r="C1004" s="157" t="s">
        <v>231</v>
      </c>
      <c r="D1004" s="157" t="s">
        <v>53</v>
      </c>
      <c r="E1004" s="157" t="s">
        <v>366</v>
      </c>
      <c r="F1004" s="157" t="s">
        <v>129</v>
      </c>
      <c r="G1004" s="157" t="s">
        <v>89</v>
      </c>
      <c r="H1004" s="157" t="s">
        <v>156</v>
      </c>
      <c r="I1004" s="157">
        <v>1.8203031000000001</v>
      </c>
      <c r="J1004" s="157">
        <v>3.2993777272589996E-4</v>
      </c>
      <c r="K1004" s="157">
        <v>1.1912704000000001E-3</v>
      </c>
      <c r="L1004" s="157">
        <v>5.8705824999999998E-3</v>
      </c>
      <c r="M1004" s="157">
        <v>9.5421738000000006E-6</v>
      </c>
      <c r="N1004" s="157">
        <v>9.5421738000000006E-6</v>
      </c>
      <c r="O1004" s="126">
        <v>2.0078139000000001E-6</v>
      </c>
    </row>
    <row r="1005" spans="1:15" x14ac:dyDescent="0.25">
      <c r="A1005" s="128" t="s">
        <v>16</v>
      </c>
      <c r="B1005" s="157">
        <v>34023</v>
      </c>
      <c r="C1005" s="157" t="s">
        <v>231</v>
      </c>
      <c r="D1005" s="157" t="s">
        <v>53</v>
      </c>
      <c r="E1005" s="157" t="s">
        <v>367</v>
      </c>
      <c r="F1005" s="157" t="s">
        <v>130</v>
      </c>
      <c r="G1005" s="157" t="s">
        <v>96</v>
      </c>
      <c r="H1005" s="157" t="s">
        <v>156</v>
      </c>
      <c r="I1005" s="157">
        <v>89.038072900000003</v>
      </c>
      <c r="J1005" s="157">
        <v>4.8613956142756999E-3</v>
      </c>
      <c r="K1005" s="157">
        <v>1.7601149359999999E-2</v>
      </c>
      <c r="L1005" s="157">
        <v>8.8726327299999991E-2</v>
      </c>
      <c r="M1005" s="157">
        <v>1.5146169490000002E-4</v>
      </c>
      <c r="N1005" s="157">
        <v>1.5146169490000002E-4</v>
      </c>
      <c r="O1005" s="126">
        <v>3.15746912E-5</v>
      </c>
    </row>
    <row r="1006" spans="1:15" x14ac:dyDescent="0.25">
      <c r="A1006" s="128" t="s">
        <v>16</v>
      </c>
      <c r="B1006" s="157">
        <v>34023</v>
      </c>
      <c r="C1006" s="157" t="s">
        <v>231</v>
      </c>
      <c r="D1006" s="157" t="s">
        <v>53</v>
      </c>
      <c r="E1006" s="157" t="s">
        <v>368</v>
      </c>
      <c r="F1006" s="157" t="s">
        <v>131</v>
      </c>
      <c r="G1006" s="157" t="s">
        <v>96</v>
      </c>
      <c r="H1006" s="157" t="s">
        <v>156</v>
      </c>
      <c r="I1006" s="157">
        <v>1867.6215657999999</v>
      </c>
      <c r="J1006" s="157">
        <v>0.23976640576219599</v>
      </c>
      <c r="K1006" s="157">
        <v>0.86850934539999991</v>
      </c>
      <c r="L1006" s="157">
        <v>5.9764420520000003</v>
      </c>
      <c r="M1006" s="157">
        <v>1.4417091988000001E-2</v>
      </c>
      <c r="N1006" s="157">
        <v>1.4417091988000001E-2</v>
      </c>
      <c r="O1006" s="126">
        <v>2.7790078813E-3</v>
      </c>
    </row>
    <row r="1007" spans="1:15" x14ac:dyDescent="0.25">
      <c r="A1007" s="128" t="s">
        <v>16</v>
      </c>
      <c r="B1007" s="157">
        <v>34023</v>
      </c>
      <c r="C1007" s="157" t="s">
        <v>231</v>
      </c>
      <c r="D1007" s="157" t="s">
        <v>53</v>
      </c>
      <c r="E1007" s="157" t="s">
        <v>369</v>
      </c>
      <c r="F1007" s="157" t="s">
        <v>95</v>
      </c>
      <c r="G1007" s="157" t="s">
        <v>96</v>
      </c>
      <c r="H1007" s="157" t="s">
        <v>156</v>
      </c>
      <c r="I1007" s="157">
        <v>30.560371872000001</v>
      </c>
      <c r="J1007" s="157">
        <v>1.082595661274755E-3</v>
      </c>
      <c r="K1007" s="157">
        <v>4.26452563E-3</v>
      </c>
      <c r="L1007" s="157">
        <v>2.9773021069999999E-2</v>
      </c>
      <c r="M1007" s="157">
        <v>1.1144736167E-4</v>
      </c>
      <c r="N1007" s="157">
        <v>1.1144736167E-4</v>
      </c>
      <c r="O1007" s="126">
        <v>2.0856370279999999E-5</v>
      </c>
    </row>
    <row r="1008" spans="1:15" x14ac:dyDescent="0.25">
      <c r="A1008" s="128" t="s">
        <v>16</v>
      </c>
      <c r="B1008" s="157">
        <v>34023</v>
      </c>
      <c r="C1008" s="157" t="s">
        <v>231</v>
      </c>
      <c r="D1008" s="157" t="s">
        <v>53</v>
      </c>
      <c r="E1008" s="157" t="s">
        <v>370</v>
      </c>
      <c r="F1008" s="157" t="s">
        <v>157</v>
      </c>
      <c r="G1008" s="157" t="s">
        <v>96</v>
      </c>
      <c r="H1008" s="157" t="s">
        <v>156</v>
      </c>
      <c r="I1008" s="157">
        <v>6.6076475659999998</v>
      </c>
      <c r="J1008" s="157">
        <v>4.2054692131967999E-4</v>
      </c>
      <c r="K1008" s="157">
        <v>1.569882564E-3</v>
      </c>
      <c r="L1008" s="157">
        <v>1.16453123E-2</v>
      </c>
      <c r="M1008" s="157">
        <v>3.366781252E-5</v>
      </c>
      <c r="N1008" s="157">
        <v>3.366781252E-5</v>
      </c>
      <c r="O1008" s="126">
        <v>6.3769004999999996E-6</v>
      </c>
    </row>
    <row r="1009" spans="1:15" x14ac:dyDescent="0.25">
      <c r="A1009" s="128" t="s">
        <v>16</v>
      </c>
      <c r="B1009" s="157">
        <v>34023</v>
      </c>
      <c r="C1009" s="157" t="s">
        <v>231</v>
      </c>
      <c r="D1009" s="157" t="s">
        <v>53</v>
      </c>
      <c r="E1009" s="157" t="s">
        <v>371</v>
      </c>
      <c r="F1009" s="157" t="s">
        <v>158</v>
      </c>
      <c r="G1009" s="157" t="s">
        <v>96</v>
      </c>
      <c r="H1009" s="157" t="s">
        <v>156</v>
      </c>
      <c r="I1009" s="157">
        <v>3.67091484</v>
      </c>
      <c r="J1009" s="157">
        <v>2.5516327732287E-4</v>
      </c>
      <c r="K1009" s="157">
        <v>9.1951604800000002E-4</v>
      </c>
      <c r="L1009" s="157">
        <v>4.7240270800000001E-3</v>
      </c>
      <c r="M1009" s="157">
        <v>8.1842283800000004E-6</v>
      </c>
      <c r="N1009" s="157">
        <v>8.1842283800000004E-6</v>
      </c>
      <c r="O1009" s="126">
        <v>1.6970594250000001E-6</v>
      </c>
    </row>
    <row r="1010" spans="1:15" x14ac:dyDescent="0.25">
      <c r="A1010" s="128" t="s">
        <v>16</v>
      </c>
      <c r="B1010" s="157">
        <v>34023</v>
      </c>
      <c r="C1010" s="157" t="s">
        <v>231</v>
      </c>
      <c r="D1010" s="157" t="s">
        <v>53</v>
      </c>
      <c r="E1010" s="157" t="s">
        <v>372</v>
      </c>
      <c r="F1010" s="157" t="s">
        <v>134</v>
      </c>
      <c r="G1010" s="157" t="s">
        <v>96</v>
      </c>
      <c r="H1010" s="157" t="s">
        <v>156</v>
      </c>
      <c r="I1010" s="157">
        <v>5.8551118750000004</v>
      </c>
      <c r="J1010" s="157">
        <v>3.31177392341202E-4</v>
      </c>
      <c r="K1010" s="157">
        <v>1.5522827536E-3</v>
      </c>
      <c r="L1010" s="157">
        <v>1.1367760350000001E-2</v>
      </c>
      <c r="M1010" s="157">
        <v>6.7949374629999992E-5</v>
      </c>
      <c r="N1010" s="157">
        <v>6.7949374629999992E-5</v>
      </c>
      <c r="O1010" s="126">
        <v>1.2501404963999999E-5</v>
      </c>
    </row>
    <row r="1011" spans="1:15" x14ac:dyDescent="0.25">
      <c r="A1011" s="128" t="s">
        <v>16</v>
      </c>
      <c r="B1011" s="157">
        <v>34023</v>
      </c>
      <c r="C1011" s="157" t="s">
        <v>231</v>
      </c>
      <c r="D1011" s="157" t="s">
        <v>53</v>
      </c>
      <c r="E1011" s="157" t="s">
        <v>373</v>
      </c>
      <c r="F1011" s="157" t="s">
        <v>140</v>
      </c>
      <c r="G1011" s="157" t="s">
        <v>100</v>
      </c>
      <c r="H1011" s="157" t="s">
        <v>156</v>
      </c>
      <c r="I1011" s="157">
        <v>26.036363719999997</v>
      </c>
      <c r="J1011" s="157">
        <v>2.7952112222084319E-3</v>
      </c>
      <c r="K1011" s="157">
        <v>1.0289738600999999E-2</v>
      </c>
      <c r="L1011" s="157">
        <v>7.5534630529999994E-2</v>
      </c>
      <c r="M1011" s="157">
        <v>2.0317449410000001E-4</v>
      </c>
      <c r="N1011" s="157">
        <v>2.0317449410000001E-4</v>
      </c>
      <c r="O1011" s="126">
        <v>3.8635689189999997E-5</v>
      </c>
    </row>
    <row r="1012" spans="1:15" x14ac:dyDescent="0.25">
      <c r="A1012" s="128" t="s">
        <v>16</v>
      </c>
      <c r="B1012" s="157">
        <v>34023</v>
      </c>
      <c r="C1012" s="157" t="s">
        <v>231</v>
      </c>
      <c r="D1012" s="157" t="s">
        <v>53</v>
      </c>
      <c r="E1012" s="157" t="s">
        <v>374</v>
      </c>
      <c r="F1012" s="157" t="s">
        <v>148</v>
      </c>
      <c r="G1012" s="157" t="s">
        <v>107</v>
      </c>
      <c r="H1012" s="157" t="s">
        <v>156</v>
      </c>
      <c r="I1012" s="157">
        <v>3.399825E-3</v>
      </c>
      <c r="J1012" s="157">
        <v>4.9868952117899996E-7</v>
      </c>
      <c r="K1012" s="157">
        <v>1.8041596E-6</v>
      </c>
      <c r="L1012" s="157">
        <v>8.1480911999999994E-6</v>
      </c>
      <c r="M1012" s="157">
        <v>1.1420967E-8</v>
      </c>
      <c r="N1012" s="157">
        <v>1.1420967E-8</v>
      </c>
      <c r="O1012" s="126">
        <v>2.4832159E-9</v>
      </c>
    </row>
    <row r="1013" spans="1:15" x14ac:dyDescent="0.25">
      <c r="A1013" s="128" t="s">
        <v>16</v>
      </c>
      <c r="B1013" s="157">
        <v>34023</v>
      </c>
      <c r="C1013" s="157" t="s">
        <v>231</v>
      </c>
      <c r="D1013" s="157" t="s">
        <v>53</v>
      </c>
      <c r="E1013" s="157" t="s">
        <v>375</v>
      </c>
      <c r="F1013" s="157" t="s">
        <v>108</v>
      </c>
      <c r="G1013" s="157" t="s">
        <v>109</v>
      </c>
      <c r="H1013" s="157" t="s">
        <v>156</v>
      </c>
      <c r="I1013" s="157">
        <v>825.25511870000003</v>
      </c>
      <c r="J1013" s="157">
        <v>1.9116573485796123E-2</v>
      </c>
      <c r="K1013" s="157">
        <v>9.2501921129999998E-2</v>
      </c>
      <c r="L1013" s="157">
        <v>0.31266431252999999</v>
      </c>
      <c r="M1013" s="157">
        <v>7.158729814000001E-4</v>
      </c>
      <c r="N1013" s="157">
        <v>7.158729814000001E-4</v>
      </c>
      <c r="O1013" s="126">
        <v>1.5493177130000002E-4</v>
      </c>
    </row>
    <row r="1014" spans="1:15" x14ac:dyDescent="0.25">
      <c r="A1014" s="128" t="s">
        <v>16</v>
      </c>
      <c r="B1014" s="157">
        <v>34023</v>
      </c>
      <c r="C1014" s="157" t="s">
        <v>231</v>
      </c>
      <c r="D1014" s="157" t="s">
        <v>53</v>
      </c>
      <c r="E1014" s="157" t="s">
        <v>376</v>
      </c>
      <c r="F1014" s="157" t="s">
        <v>110</v>
      </c>
      <c r="G1014" s="157" t="s">
        <v>109</v>
      </c>
      <c r="H1014" s="157" t="s">
        <v>156</v>
      </c>
      <c r="I1014" s="157">
        <v>126.38734316999999</v>
      </c>
      <c r="J1014" s="157">
        <v>3.33716916713652E-3</v>
      </c>
      <c r="K1014" s="157">
        <v>1.6160608072000003E-2</v>
      </c>
      <c r="L1014" s="157">
        <v>6.3480334289999996E-2</v>
      </c>
      <c r="M1014" s="157">
        <v>1.686032613E-4</v>
      </c>
      <c r="N1014" s="157">
        <v>1.686032613E-4</v>
      </c>
      <c r="O1014" s="126">
        <v>3.4736812060000001E-5</v>
      </c>
    </row>
    <row r="1015" spans="1:15" x14ac:dyDescent="0.25">
      <c r="A1015" s="128" t="s">
        <v>16</v>
      </c>
      <c r="B1015" s="157">
        <v>34023</v>
      </c>
      <c r="C1015" s="157" t="s">
        <v>231</v>
      </c>
      <c r="D1015" s="157" t="s">
        <v>53</v>
      </c>
      <c r="E1015" s="157" t="s">
        <v>377</v>
      </c>
      <c r="F1015" s="157" t="s">
        <v>111</v>
      </c>
      <c r="G1015" s="157" t="s">
        <v>109</v>
      </c>
      <c r="H1015" s="157" t="s">
        <v>156</v>
      </c>
      <c r="I1015" s="157">
        <v>60.267839800000012</v>
      </c>
      <c r="J1015" s="157">
        <v>3.2308134842374903E-3</v>
      </c>
      <c r="K1015" s="157">
        <v>1.564405122E-2</v>
      </c>
      <c r="L1015" s="157">
        <v>6.93086854E-2</v>
      </c>
      <c r="M1015" s="157">
        <v>2.0492826800000001E-4</v>
      </c>
      <c r="N1015" s="157">
        <v>2.0492826800000001E-4</v>
      </c>
      <c r="O1015" s="126">
        <v>4.0934592399999997E-5</v>
      </c>
    </row>
    <row r="1016" spans="1:15" x14ac:dyDescent="0.25">
      <c r="A1016" s="128" t="s">
        <v>16</v>
      </c>
      <c r="B1016" s="157">
        <v>34023</v>
      </c>
      <c r="C1016" s="157" t="s">
        <v>231</v>
      </c>
      <c r="D1016" s="157" t="s">
        <v>53</v>
      </c>
      <c r="E1016" s="157" t="s">
        <v>378</v>
      </c>
      <c r="F1016" s="157" t="s">
        <v>150</v>
      </c>
      <c r="G1016" s="157" t="s">
        <v>109</v>
      </c>
      <c r="H1016" s="157" t="s">
        <v>156</v>
      </c>
      <c r="I1016" s="157">
        <v>69.771471199999993</v>
      </c>
      <c r="J1016" s="157">
        <v>5.7435089964785998E-3</v>
      </c>
      <c r="K1016" s="157">
        <v>2.0728777060000002E-2</v>
      </c>
      <c r="L1016" s="157">
        <v>0.1222723537</v>
      </c>
      <c r="M1016" s="157">
        <v>2.5519940929999999E-4</v>
      </c>
      <c r="N1016" s="157">
        <v>2.5519940929999999E-4</v>
      </c>
      <c r="O1016" s="126">
        <v>5.0955397600000005E-5</v>
      </c>
    </row>
    <row r="1017" spans="1:15" x14ac:dyDescent="0.25">
      <c r="A1017" s="128" t="s">
        <v>16</v>
      </c>
      <c r="B1017" s="157">
        <v>34023</v>
      </c>
      <c r="C1017" s="157" t="s">
        <v>231</v>
      </c>
      <c r="D1017" s="157" t="s">
        <v>53</v>
      </c>
      <c r="E1017" s="157" t="s">
        <v>379</v>
      </c>
      <c r="F1017" s="157" t="s">
        <v>151</v>
      </c>
      <c r="G1017" s="157" t="s">
        <v>109</v>
      </c>
      <c r="H1017" s="157" t="s">
        <v>156</v>
      </c>
      <c r="I1017" s="157">
        <v>4.4421363199999995</v>
      </c>
      <c r="J1017" s="157">
        <v>1.0218762079818001E-4</v>
      </c>
      <c r="K1017" s="157">
        <v>3.7227276600000002E-4</v>
      </c>
      <c r="L1017" s="157">
        <v>1.8907381499999999E-3</v>
      </c>
      <c r="M1017" s="157">
        <v>3.3131342699999997E-6</v>
      </c>
      <c r="N1017" s="157">
        <v>3.3131342699999997E-6</v>
      </c>
      <c r="O1017" s="126">
        <v>6.9283720200000002E-7</v>
      </c>
    </row>
    <row r="1018" spans="1:15" x14ac:dyDescent="0.25">
      <c r="A1018" s="128" t="s">
        <v>16</v>
      </c>
      <c r="B1018" s="157">
        <v>34023</v>
      </c>
      <c r="C1018" s="157" t="s">
        <v>231</v>
      </c>
      <c r="D1018" s="157" t="s">
        <v>53</v>
      </c>
      <c r="E1018" s="157" t="s">
        <v>380</v>
      </c>
      <c r="F1018" s="157" t="s">
        <v>112</v>
      </c>
      <c r="G1018" s="157" t="s">
        <v>109</v>
      </c>
      <c r="H1018" s="157" t="s">
        <v>156</v>
      </c>
      <c r="I1018" s="157">
        <v>1.30274226</v>
      </c>
      <c r="J1018" s="157">
        <v>3.8994266814996E-5</v>
      </c>
      <c r="K1018" s="157">
        <v>1.9438390400000001E-4</v>
      </c>
      <c r="L1018" s="157">
        <v>9.360508200000001E-4</v>
      </c>
      <c r="M1018" s="157">
        <v>3.2590474E-6</v>
      </c>
      <c r="N1018" s="157">
        <v>3.2590474E-6</v>
      </c>
      <c r="O1018" s="126">
        <v>6.3701046000000004E-7</v>
      </c>
    </row>
    <row r="1019" spans="1:15" x14ac:dyDescent="0.25">
      <c r="A1019" s="128" t="s">
        <v>16</v>
      </c>
      <c r="B1019" s="157">
        <v>34023</v>
      </c>
      <c r="C1019" s="157" t="s">
        <v>231</v>
      </c>
      <c r="D1019" s="157" t="s">
        <v>53</v>
      </c>
      <c r="E1019" s="157" t="s">
        <v>381</v>
      </c>
      <c r="F1019" s="157" t="s">
        <v>129</v>
      </c>
      <c r="G1019" s="157" t="s">
        <v>89</v>
      </c>
      <c r="H1019" s="157" t="s">
        <v>159</v>
      </c>
      <c r="I1019" s="157">
        <v>8.3372674999999993E-2</v>
      </c>
      <c r="J1019" s="157">
        <v>7.4477482800000001E-7</v>
      </c>
      <c r="K1019" s="157">
        <v>4.5551998000000001E-5</v>
      </c>
      <c r="L1019" s="157">
        <v>2.2406807999999999E-4</v>
      </c>
      <c r="M1019" s="157">
        <v>3.6420519000000003E-7</v>
      </c>
      <c r="N1019" s="157">
        <v>3.6420519000000003E-7</v>
      </c>
      <c r="O1019" s="126">
        <v>6.8549632000000004E-8</v>
      </c>
    </row>
    <row r="1020" spans="1:15" x14ac:dyDescent="0.25">
      <c r="A1020" s="128" t="s">
        <v>16</v>
      </c>
      <c r="B1020" s="157">
        <v>34023</v>
      </c>
      <c r="C1020" s="157" t="s">
        <v>231</v>
      </c>
      <c r="D1020" s="157" t="s">
        <v>53</v>
      </c>
      <c r="E1020" s="157" t="s">
        <v>382</v>
      </c>
      <c r="F1020" s="157" t="s">
        <v>131</v>
      </c>
      <c r="G1020" s="157" t="s">
        <v>96</v>
      </c>
      <c r="H1020" s="157" t="s">
        <v>159</v>
      </c>
      <c r="I1020" s="157">
        <v>193.20129</v>
      </c>
      <c r="J1020" s="157">
        <v>1.0127850119999999E-3</v>
      </c>
      <c r="K1020" s="157">
        <v>6.2038466E-2</v>
      </c>
      <c r="L1020" s="157">
        <v>0.42286393</v>
      </c>
      <c r="M1020" s="157">
        <v>1.0089373E-3</v>
      </c>
      <c r="N1020" s="157">
        <v>1.0089373E-3</v>
      </c>
      <c r="O1020" s="126">
        <v>1.8250387999999999E-4</v>
      </c>
    </row>
    <row r="1021" spans="1:15" x14ac:dyDescent="0.25">
      <c r="A1021" s="128" t="s">
        <v>16</v>
      </c>
      <c r="B1021" s="157">
        <v>34023</v>
      </c>
      <c r="C1021" s="157" t="s">
        <v>231</v>
      </c>
      <c r="D1021" s="157" t="s">
        <v>53</v>
      </c>
      <c r="E1021" s="157" t="s">
        <v>383</v>
      </c>
      <c r="F1021" s="157" t="s">
        <v>95</v>
      </c>
      <c r="G1021" s="157" t="s">
        <v>96</v>
      </c>
      <c r="H1021" s="157" t="s">
        <v>159</v>
      </c>
      <c r="I1021" s="157">
        <v>8.4913700999999994E-2</v>
      </c>
      <c r="J1021" s="157">
        <v>1.166517588E-6</v>
      </c>
      <c r="K1021" s="157">
        <v>7.1523704000000005E-5</v>
      </c>
      <c r="L1021" s="157">
        <v>4.9345363999999997E-4</v>
      </c>
      <c r="M1021" s="157">
        <v>1.1916188E-6</v>
      </c>
      <c r="N1021" s="157">
        <v>1.1916188E-6</v>
      </c>
      <c r="O1021" s="126">
        <v>2.1528629000000001E-7</v>
      </c>
    </row>
    <row r="1022" spans="1:15" x14ac:dyDescent="0.25">
      <c r="A1022" s="128" t="s">
        <v>16</v>
      </c>
      <c r="B1022" s="157">
        <v>34023</v>
      </c>
      <c r="C1022" s="157" t="s">
        <v>231</v>
      </c>
      <c r="D1022" s="157" t="s">
        <v>53</v>
      </c>
      <c r="E1022" s="157" t="s">
        <v>384</v>
      </c>
      <c r="F1022" s="157" t="s">
        <v>160</v>
      </c>
      <c r="G1022" s="157" t="s">
        <v>96</v>
      </c>
      <c r="H1022" s="157" t="s">
        <v>159</v>
      </c>
      <c r="I1022" s="157">
        <v>0.10189644</v>
      </c>
      <c r="J1022" s="157">
        <v>6.6180604399999996E-7</v>
      </c>
      <c r="K1022" s="157">
        <v>4.0983704999999999E-5</v>
      </c>
      <c r="L1022" s="157">
        <v>3.0196006999999998E-4</v>
      </c>
      <c r="M1022" s="157">
        <v>7.7884999000000003E-7</v>
      </c>
      <c r="N1022" s="157">
        <v>7.7884999000000003E-7</v>
      </c>
      <c r="O1022" s="126">
        <v>1.4039227E-7</v>
      </c>
    </row>
    <row r="1023" spans="1:15" x14ac:dyDescent="0.25">
      <c r="A1023" s="128" t="s">
        <v>16</v>
      </c>
      <c r="B1023" s="157">
        <v>34023</v>
      </c>
      <c r="C1023" s="157" t="s">
        <v>231</v>
      </c>
      <c r="D1023" s="157" t="s">
        <v>53</v>
      </c>
      <c r="E1023" s="157" t="s">
        <v>385</v>
      </c>
      <c r="F1023" s="157" t="s">
        <v>133</v>
      </c>
      <c r="G1023" s="157" t="s">
        <v>96</v>
      </c>
      <c r="H1023" s="157" t="s">
        <v>159</v>
      </c>
      <c r="I1023" s="157">
        <v>0.58693766999999997</v>
      </c>
      <c r="J1023" s="157">
        <v>1.1987615976E-6</v>
      </c>
      <c r="K1023" s="157">
        <v>7.661979600000001E-5</v>
      </c>
      <c r="L1023" s="157">
        <v>5.0929144999999998E-4</v>
      </c>
      <c r="M1023" s="157">
        <v>1.5441496599999999E-6</v>
      </c>
      <c r="N1023" s="157">
        <v>1.5441496599999999E-6</v>
      </c>
      <c r="O1023" s="126">
        <v>2.79186205E-7</v>
      </c>
    </row>
    <row r="1024" spans="1:15" x14ac:dyDescent="0.25">
      <c r="A1024" s="128" t="s">
        <v>16</v>
      </c>
      <c r="B1024" s="157">
        <v>34023</v>
      </c>
      <c r="C1024" s="157" t="s">
        <v>231</v>
      </c>
      <c r="D1024" s="157" t="s">
        <v>53</v>
      </c>
      <c r="E1024" s="157" t="s">
        <v>386</v>
      </c>
      <c r="F1024" s="157" t="s">
        <v>134</v>
      </c>
      <c r="G1024" s="157" t="s">
        <v>96</v>
      </c>
      <c r="H1024" s="157" t="s">
        <v>159</v>
      </c>
      <c r="I1024" s="157">
        <v>0.33965481200000003</v>
      </c>
      <c r="J1024" s="157">
        <v>1.3806271996000001E-6</v>
      </c>
      <c r="K1024" s="157">
        <v>1.0891795800000001E-4</v>
      </c>
      <c r="L1024" s="157">
        <v>7.7745656099999986E-4</v>
      </c>
      <c r="M1024" s="157">
        <v>4.6066714500000007E-6</v>
      </c>
      <c r="N1024" s="157">
        <v>4.6066714500000007E-6</v>
      </c>
      <c r="O1024" s="126">
        <v>8.2868928000000008E-7</v>
      </c>
    </row>
    <row r="1025" spans="1:15" x14ac:dyDescent="0.25">
      <c r="A1025" s="128" t="s">
        <v>16</v>
      </c>
      <c r="B1025" s="157">
        <v>34023</v>
      </c>
      <c r="C1025" s="157" t="s">
        <v>231</v>
      </c>
      <c r="D1025" s="157" t="s">
        <v>53</v>
      </c>
      <c r="E1025" s="157" t="s">
        <v>387</v>
      </c>
      <c r="F1025" s="157" t="s">
        <v>148</v>
      </c>
      <c r="G1025" s="157" t="s">
        <v>107</v>
      </c>
      <c r="H1025" s="157" t="s">
        <v>159</v>
      </c>
      <c r="I1025" s="157">
        <v>1.8081872E-3</v>
      </c>
      <c r="J1025" s="157">
        <v>2.1822127199999999E-8</v>
      </c>
      <c r="K1025" s="157">
        <v>1.257943E-6</v>
      </c>
      <c r="L1025" s="157">
        <v>5.6124253999999996E-6</v>
      </c>
      <c r="M1025" s="157">
        <v>6.403222E-9</v>
      </c>
      <c r="N1025" s="157">
        <v>6.403222E-9</v>
      </c>
      <c r="O1025" s="126">
        <v>1.1177274E-9</v>
      </c>
    </row>
    <row r="1026" spans="1:15" x14ac:dyDescent="0.25">
      <c r="A1026" s="128" t="s">
        <v>16</v>
      </c>
      <c r="B1026" s="157">
        <v>34023</v>
      </c>
      <c r="C1026" s="157" t="s">
        <v>231</v>
      </c>
      <c r="D1026" s="157" t="s">
        <v>53</v>
      </c>
      <c r="E1026" s="157" t="s">
        <v>388</v>
      </c>
      <c r="F1026" s="157" t="s">
        <v>108</v>
      </c>
      <c r="G1026" s="157" t="s">
        <v>109</v>
      </c>
      <c r="H1026" s="157" t="s">
        <v>159</v>
      </c>
      <c r="I1026" s="157">
        <v>156.80959809999999</v>
      </c>
      <c r="J1026" s="157">
        <v>3.4877702444000003E-4</v>
      </c>
      <c r="K1026" s="157">
        <v>2.8389317220000002E-2</v>
      </c>
      <c r="L1026" s="157">
        <v>9.2774885780000024E-2</v>
      </c>
      <c r="M1026" s="157">
        <v>2.012582962E-4</v>
      </c>
      <c r="N1026" s="157">
        <v>2.012582962E-4</v>
      </c>
      <c r="O1026" s="126">
        <v>4.0115852220000005E-5</v>
      </c>
    </row>
    <row r="1027" spans="1:15" x14ac:dyDescent="0.25">
      <c r="A1027" s="128" t="s">
        <v>16</v>
      </c>
      <c r="B1027" s="157">
        <v>34023</v>
      </c>
      <c r="C1027" s="157" t="s">
        <v>231</v>
      </c>
      <c r="D1027" s="157" t="s">
        <v>53</v>
      </c>
      <c r="E1027" s="157" t="s">
        <v>389</v>
      </c>
      <c r="F1027" s="157" t="s">
        <v>110</v>
      </c>
      <c r="G1027" s="157" t="s">
        <v>109</v>
      </c>
      <c r="H1027" s="157" t="s">
        <v>159</v>
      </c>
      <c r="I1027" s="157">
        <v>3.0171295840000001</v>
      </c>
      <c r="J1027" s="157">
        <v>1.47488776028E-5</v>
      </c>
      <c r="K1027" s="157">
        <v>1.1971369030999999E-3</v>
      </c>
      <c r="L1027" s="157">
        <v>4.291690188E-3</v>
      </c>
      <c r="M1027" s="157">
        <v>1.0253655066000001E-5</v>
      </c>
      <c r="N1027" s="157">
        <v>1.0253655066000001E-5</v>
      </c>
      <c r="O1027" s="126">
        <v>2.0003866809999998E-6</v>
      </c>
    </row>
    <row r="1028" spans="1:15" x14ac:dyDescent="0.25">
      <c r="A1028" s="128" t="s">
        <v>16</v>
      </c>
      <c r="B1028" s="157">
        <v>34023</v>
      </c>
      <c r="C1028" s="157" t="s">
        <v>231</v>
      </c>
      <c r="D1028" s="157" t="s">
        <v>53</v>
      </c>
      <c r="E1028" s="157" t="s">
        <v>390</v>
      </c>
      <c r="F1028" s="157" t="s">
        <v>111</v>
      </c>
      <c r="G1028" s="157" t="s">
        <v>109</v>
      </c>
      <c r="H1028" s="157" t="s">
        <v>159</v>
      </c>
      <c r="I1028" s="157">
        <v>2.4169480999999999</v>
      </c>
      <c r="J1028" s="157">
        <v>1.5089012400000002E-5</v>
      </c>
      <c r="K1028" s="157">
        <v>1.22651903E-3</v>
      </c>
      <c r="L1028" s="157">
        <v>5.2481290499999996E-3</v>
      </c>
      <c r="M1028" s="157">
        <v>1.4588870499999999E-5</v>
      </c>
      <c r="N1028" s="157">
        <v>1.4588870499999999E-5</v>
      </c>
      <c r="O1028" s="126">
        <v>2.76549655E-6</v>
      </c>
    </row>
    <row r="1029" spans="1:15" x14ac:dyDescent="0.25">
      <c r="A1029" s="128" t="s">
        <v>16</v>
      </c>
      <c r="B1029" s="157">
        <v>34023</v>
      </c>
      <c r="C1029" s="157" t="s">
        <v>231</v>
      </c>
      <c r="D1029" s="157" t="s">
        <v>53</v>
      </c>
      <c r="E1029" s="157" t="s">
        <v>391</v>
      </c>
      <c r="F1029" s="157" t="s">
        <v>161</v>
      </c>
      <c r="G1029" s="157" t="s">
        <v>109</v>
      </c>
      <c r="H1029" s="157" t="s">
        <v>159</v>
      </c>
      <c r="I1029" s="157">
        <v>4.5581364600000001</v>
      </c>
      <c r="J1029" s="157">
        <v>9.522115148E-5</v>
      </c>
      <c r="K1029" s="157">
        <v>9.4627583300000012E-3</v>
      </c>
      <c r="L1029" s="157">
        <v>4.9289553309999998E-2</v>
      </c>
      <c r="M1029" s="157">
        <v>5.8246583900000001E-4</v>
      </c>
      <c r="N1029" s="157">
        <v>5.8246583900000001E-4</v>
      </c>
      <c r="O1029" s="126">
        <v>9.766674099999999E-5</v>
      </c>
    </row>
    <row r="1030" spans="1:15" x14ac:dyDescent="0.25">
      <c r="A1030" s="128" t="s">
        <v>16</v>
      </c>
      <c r="B1030" s="157">
        <v>34023</v>
      </c>
      <c r="C1030" s="157" t="s">
        <v>231</v>
      </c>
      <c r="D1030" s="157" t="s">
        <v>53</v>
      </c>
      <c r="E1030" s="157" t="s">
        <v>392</v>
      </c>
      <c r="F1030" s="157" t="s">
        <v>154</v>
      </c>
      <c r="G1030" s="157" t="s">
        <v>96</v>
      </c>
      <c r="H1030" s="157" t="s">
        <v>159</v>
      </c>
      <c r="I1030" s="157">
        <v>1.5303382210000001</v>
      </c>
      <c r="J1030" s="157">
        <v>2.453295376E-6</v>
      </c>
      <c r="K1030" s="157">
        <v>2.50301115E-4</v>
      </c>
      <c r="L1030" s="157">
        <v>1.3321122399999998E-3</v>
      </c>
      <c r="M1030" s="157">
        <v>1.4794915099999999E-5</v>
      </c>
      <c r="N1030" s="157">
        <v>1.4794915099999999E-5</v>
      </c>
      <c r="O1030" s="126">
        <v>2.5970081299999999E-6</v>
      </c>
    </row>
    <row r="1031" spans="1:15" x14ac:dyDescent="0.25">
      <c r="A1031" s="128" t="s">
        <v>16</v>
      </c>
      <c r="B1031" s="157">
        <v>34023</v>
      </c>
      <c r="C1031" s="157" t="s">
        <v>231</v>
      </c>
      <c r="D1031" s="157" t="s">
        <v>53</v>
      </c>
      <c r="E1031" s="157" t="s">
        <v>393</v>
      </c>
      <c r="F1031" s="157" t="s">
        <v>162</v>
      </c>
      <c r="G1031" s="157" t="s">
        <v>83</v>
      </c>
      <c r="H1031" s="157" t="s">
        <v>163</v>
      </c>
      <c r="I1031" s="157">
        <v>10.533873114199997</v>
      </c>
      <c r="J1031" s="157">
        <v>3.2201259349698278E-4</v>
      </c>
      <c r="K1031" s="157">
        <v>1.2531538945999999E-3</v>
      </c>
      <c r="L1031" s="157">
        <v>1.2385403320999998E-3</v>
      </c>
      <c r="M1031" s="157">
        <v>1.7908874389000002E-4</v>
      </c>
      <c r="N1031" s="157">
        <v>1.7371608157330001E-4</v>
      </c>
      <c r="O1031" s="126">
        <v>2.496204468E-6</v>
      </c>
    </row>
    <row r="1032" spans="1:15" x14ac:dyDescent="0.25">
      <c r="A1032" s="128" t="s">
        <v>16</v>
      </c>
      <c r="B1032" s="157">
        <v>34023</v>
      </c>
      <c r="C1032" s="157" t="s">
        <v>231</v>
      </c>
      <c r="D1032" s="157" t="s">
        <v>53</v>
      </c>
      <c r="E1032" s="157" t="s">
        <v>394</v>
      </c>
      <c r="F1032" s="157" t="s">
        <v>117</v>
      </c>
      <c r="G1032" s="157" t="s">
        <v>89</v>
      </c>
      <c r="H1032" s="157" t="s">
        <v>163</v>
      </c>
      <c r="I1032" s="157">
        <v>68.573324849999992</v>
      </c>
      <c r="J1032" s="157">
        <v>5.183441139251465E-3</v>
      </c>
      <c r="K1032" s="157">
        <v>6.3778911215000011E-2</v>
      </c>
      <c r="L1032" s="157">
        <v>3.0949155633999997E-2</v>
      </c>
      <c r="M1032" s="157">
        <v>5.3650500574999992E-3</v>
      </c>
      <c r="N1032" s="157">
        <v>5.2040985557749997E-3</v>
      </c>
      <c r="O1032" s="126">
        <v>1.8028062580999999E-4</v>
      </c>
    </row>
    <row r="1033" spans="1:15" x14ac:dyDescent="0.25">
      <c r="A1033" s="128" t="s">
        <v>16</v>
      </c>
      <c r="B1033" s="157">
        <v>34023</v>
      </c>
      <c r="C1033" s="157" t="s">
        <v>231</v>
      </c>
      <c r="D1033" s="157" t="s">
        <v>53</v>
      </c>
      <c r="E1033" s="157" t="s">
        <v>395</v>
      </c>
      <c r="F1033" s="157" t="s">
        <v>88</v>
      </c>
      <c r="G1033" s="157" t="s">
        <v>89</v>
      </c>
      <c r="H1033" s="157" t="s">
        <v>163</v>
      </c>
      <c r="I1033" s="157">
        <v>7.5815396000000002</v>
      </c>
      <c r="J1033" s="157">
        <v>2.238501037032E-5</v>
      </c>
      <c r="K1033" s="157">
        <v>1.4787549E-4</v>
      </c>
      <c r="L1033" s="157">
        <v>1.1929804E-4</v>
      </c>
      <c r="M1033" s="157">
        <v>1.6058100000000001E-5</v>
      </c>
      <c r="N1033" s="157">
        <v>1.5576357000000001E-5</v>
      </c>
      <c r="O1033" s="126">
        <v>2.9776189000000001E-7</v>
      </c>
    </row>
    <row r="1034" spans="1:15" x14ac:dyDescent="0.25">
      <c r="A1034" s="128" t="s">
        <v>16</v>
      </c>
      <c r="B1034" s="157">
        <v>34023</v>
      </c>
      <c r="C1034" s="157" t="s">
        <v>231</v>
      </c>
      <c r="D1034" s="157" t="s">
        <v>53</v>
      </c>
      <c r="E1034" s="157" t="s">
        <v>396</v>
      </c>
      <c r="F1034" s="157" t="s">
        <v>90</v>
      </c>
      <c r="G1034" s="157" t="s">
        <v>89</v>
      </c>
      <c r="H1034" s="157" t="s">
        <v>163</v>
      </c>
      <c r="I1034" s="157">
        <v>66.168735279999993</v>
      </c>
      <c r="J1034" s="157">
        <v>3.4182909108035998E-4</v>
      </c>
      <c r="K1034" s="157">
        <v>2.3257647310000002E-3</v>
      </c>
      <c r="L1034" s="157">
        <v>1.7129370069999999E-3</v>
      </c>
      <c r="M1034" s="157">
        <v>2.3582591389999997E-4</v>
      </c>
      <c r="N1034" s="157">
        <v>2.28751136483E-4</v>
      </c>
      <c r="O1034" s="126">
        <v>4.9048089499999997E-6</v>
      </c>
    </row>
    <row r="1035" spans="1:15" x14ac:dyDescent="0.25">
      <c r="A1035" s="128" t="s">
        <v>16</v>
      </c>
      <c r="B1035" s="157">
        <v>34023</v>
      </c>
      <c r="C1035" s="157" t="s">
        <v>231</v>
      </c>
      <c r="D1035" s="157" t="s">
        <v>53</v>
      </c>
      <c r="E1035" s="157" t="s">
        <v>397</v>
      </c>
      <c r="F1035" s="157" t="s">
        <v>118</v>
      </c>
      <c r="G1035" s="157" t="s">
        <v>89</v>
      </c>
      <c r="H1035" s="157" t="s">
        <v>163</v>
      </c>
      <c r="I1035" s="157">
        <v>245.91910139999999</v>
      </c>
      <c r="J1035" s="157">
        <v>1.407577098788289E-2</v>
      </c>
      <c r="K1035" s="157">
        <v>0.16895751590999999</v>
      </c>
      <c r="L1035" s="157">
        <v>9.2686361189999997E-2</v>
      </c>
      <c r="M1035" s="157">
        <v>1.5320250601E-2</v>
      </c>
      <c r="N1035" s="157">
        <v>1.486064308297E-2</v>
      </c>
      <c r="O1035" s="126">
        <v>4.5396674111999999E-4</v>
      </c>
    </row>
    <row r="1036" spans="1:15" x14ac:dyDescent="0.25">
      <c r="A1036" s="128" t="s">
        <v>16</v>
      </c>
      <c r="B1036" s="157">
        <v>34023</v>
      </c>
      <c r="C1036" s="157" t="s">
        <v>231</v>
      </c>
      <c r="D1036" s="157" t="s">
        <v>53</v>
      </c>
      <c r="E1036" s="157" t="s">
        <v>398</v>
      </c>
      <c r="F1036" s="157" t="s">
        <v>164</v>
      </c>
      <c r="G1036" s="157" t="s">
        <v>89</v>
      </c>
      <c r="H1036" s="157" t="s">
        <v>163</v>
      </c>
      <c r="I1036" s="157">
        <v>52.264535023000008</v>
      </c>
      <c r="J1036" s="157">
        <v>1.0647315337895846E-2</v>
      </c>
      <c r="K1036" s="157">
        <v>0.17755685406139998</v>
      </c>
      <c r="L1036" s="157">
        <v>7.9688827801399992E-2</v>
      </c>
      <c r="M1036" s="157">
        <v>1.0745894590509999E-2</v>
      </c>
      <c r="N1036" s="157">
        <v>1.04235177527947E-2</v>
      </c>
      <c r="O1036" s="126">
        <v>4.8464904762500005E-4</v>
      </c>
    </row>
    <row r="1037" spans="1:15" x14ac:dyDescent="0.25">
      <c r="A1037" s="128" t="s">
        <v>16</v>
      </c>
      <c r="B1037" s="157">
        <v>34023</v>
      </c>
      <c r="C1037" s="157" t="s">
        <v>231</v>
      </c>
      <c r="D1037" s="157" t="s">
        <v>53</v>
      </c>
      <c r="E1037" s="157" t="s">
        <v>399</v>
      </c>
      <c r="F1037" s="157" t="s">
        <v>91</v>
      </c>
      <c r="G1037" s="157" t="s">
        <v>89</v>
      </c>
      <c r="H1037" s="157" t="s">
        <v>163</v>
      </c>
      <c r="I1037" s="157">
        <v>24.060071104999999</v>
      </c>
      <c r="J1037" s="157">
        <v>9.4492044321760793E-4</v>
      </c>
      <c r="K1037" s="157">
        <v>1.0683565466999998E-2</v>
      </c>
      <c r="L1037" s="157">
        <v>5.6656461379999993E-3</v>
      </c>
      <c r="M1037" s="157">
        <v>9.6023866989999992E-4</v>
      </c>
      <c r="N1037" s="157">
        <v>9.3143150980299998E-4</v>
      </c>
      <c r="O1037" s="126">
        <v>2.729662892E-5</v>
      </c>
    </row>
    <row r="1038" spans="1:15" x14ac:dyDescent="0.25">
      <c r="A1038" s="128" t="s">
        <v>16</v>
      </c>
      <c r="B1038" s="157">
        <v>34023</v>
      </c>
      <c r="C1038" s="157" t="s">
        <v>231</v>
      </c>
      <c r="D1038" s="157" t="s">
        <v>53</v>
      </c>
      <c r="E1038" s="157" t="s">
        <v>400</v>
      </c>
      <c r="F1038" s="157" t="s">
        <v>119</v>
      </c>
      <c r="G1038" s="157" t="s">
        <v>89</v>
      </c>
      <c r="H1038" s="157" t="s">
        <v>163</v>
      </c>
      <c r="I1038" s="157">
        <v>10.368037531000002</v>
      </c>
      <c r="J1038" s="157">
        <v>6.2699020295444916E-4</v>
      </c>
      <c r="K1038" s="157">
        <v>7.6574281294000002E-3</v>
      </c>
      <c r="L1038" s="157">
        <v>4.3119510336E-3</v>
      </c>
      <c r="M1038" s="157">
        <v>6.2139880343999997E-4</v>
      </c>
      <c r="N1038" s="157">
        <v>6.0275683933679991E-4</v>
      </c>
      <c r="O1038" s="126">
        <v>1.6443760458500002E-5</v>
      </c>
    </row>
    <row r="1039" spans="1:15" x14ac:dyDescent="0.25">
      <c r="A1039" s="128" t="s">
        <v>16</v>
      </c>
      <c r="B1039" s="157">
        <v>34023</v>
      </c>
      <c r="C1039" s="157" t="s">
        <v>231</v>
      </c>
      <c r="D1039" s="157" t="s">
        <v>53</v>
      </c>
      <c r="E1039" s="157" t="s">
        <v>401</v>
      </c>
      <c r="F1039" s="157" t="s">
        <v>92</v>
      </c>
      <c r="G1039" s="157" t="s">
        <v>89</v>
      </c>
      <c r="H1039" s="157" t="s">
        <v>163</v>
      </c>
      <c r="I1039" s="157">
        <v>194.02232261</v>
      </c>
      <c r="J1039" s="157">
        <v>2.6632251213604919E-3</v>
      </c>
      <c r="K1039" s="157">
        <v>2.2263127591999998E-2</v>
      </c>
      <c r="L1039" s="157">
        <v>1.1357744376500001E-2</v>
      </c>
      <c r="M1039" s="157">
        <v>1.8558660678000003E-3</v>
      </c>
      <c r="N1039" s="157">
        <v>1.8001900857660001E-3</v>
      </c>
      <c r="O1039" s="126">
        <v>5.0491045275999999E-5</v>
      </c>
    </row>
    <row r="1040" spans="1:15" x14ac:dyDescent="0.25">
      <c r="A1040" s="128" t="s">
        <v>16</v>
      </c>
      <c r="B1040" s="157">
        <v>34023</v>
      </c>
      <c r="C1040" s="157" t="s">
        <v>231</v>
      </c>
      <c r="D1040" s="157" t="s">
        <v>53</v>
      </c>
      <c r="E1040" s="157" t="s">
        <v>402</v>
      </c>
      <c r="F1040" s="157" t="s">
        <v>120</v>
      </c>
      <c r="G1040" s="157" t="s">
        <v>89</v>
      </c>
      <c r="H1040" s="157" t="s">
        <v>163</v>
      </c>
      <c r="I1040" s="157">
        <v>176.072780537</v>
      </c>
      <c r="J1040" s="157">
        <v>7.9266472217501167E-3</v>
      </c>
      <c r="K1040" s="157">
        <v>8.7223519937529997E-2</v>
      </c>
      <c r="L1040" s="157">
        <v>5.5504480690199989E-2</v>
      </c>
      <c r="M1040" s="157">
        <v>8.5509735318999996E-3</v>
      </c>
      <c r="N1040" s="157">
        <v>8.2944443259429998E-3</v>
      </c>
      <c r="O1040" s="126">
        <v>2.1571119000790001E-4</v>
      </c>
    </row>
    <row r="1041" spans="1:15" x14ac:dyDescent="0.25">
      <c r="A1041" s="128" t="s">
        <v>16</v>
      </c>
      <c r="B1041" s="157">
        <v>34023</v>
      </c>
      <c r="C1041" s="157" t="s">
        <v>231</v>
      </c>
      <c r="D1041" s="157" t="s">
        <v>53</v>
      </c>
      <c r="E1041" s="157" t="s">
        <v>403</v>
      </c>
      <c r="F1041" s="157" t="s">
        <v>121</v>
      </c>
      <c r="G1041" s="157" t="s">
        <v>89</v>
      </c>
      <c r="H1041" s="157" t="s">
        <v>163</v>
      </c>
      <c r="I1041" s="157">
        <v>122.32305340000001</v>
      </c>
      <c r="J1041" s="157">
        <v>8.3686369613771346E-3</v>
      </c>
      <c r="K1041" s="157">
        <v>0.1020669318318</v>
      </c>
      <c r="L1041" s="157">
        <v>3.5059664089400006E-2</v>
      </c>
      <c r="M1041" s="157">
        <v>6.2173261839500024E-3</v>
      </c>
      <c r="N1041" s="157">
        <v>6.0308063984315001E-3</v>
      </c>
      <c r="O1041" s="126">
        <v>1.8461616923500001E-4</v>
      </c>
    </row>
    <row r="1042" spans="1:15" x14ac:dyDescent="0.25">
      <c r="A1042" s="128" t="s">
        <v>16</v>
      </c>
      <c r="B1042" s="157">
        <v>34023</v>
      </c>
      <c r="C1042" s="157" t="s">
        <v>231</v>
      </c>
      <c r="D1042" s="157" t="s">
        <v>53</v>
      </c>
      <c r="E1042" s="157" t="s">
        <v>404</v>
      </c>
      <c r="F1042" s="157" t="s">
        <v>165</v>
      </c>
      <c r="G1042" s="157" t="s">
        <v>89</v>
      </c>
      <c r="H1042" s="157" t="s">
        <v>163</v>
      </c>
      <c r="I1042" s="157">
        <v>386.02201860300005</v>
      </c>
      <c r="J1042" s="157">
        <v>4.4684802461582129E-2</v>
      </c>
      <c r="K1042" s="157">
        <v>0.58655267108299991</v>
      </c>
      <c r="L1042" s="157">
        <v>0.25656108165199998</v>
      </c>
      <c r="M1042" s="157">
        <v>4.69242800227E-2</v>
      </c>
      <c r="N1042" s="157">
        <v>4.5516551622019001E-2</v>
      </c>
      <c r="O1042" s="126">
        <v>1.8138761986589999E-3</v>
      </c>
    </row>
    <row r="1043" spans="1:15" x14ac:dyDescent="0.25">
      <c r="A1043" s="128" t="s">
        <v>16</v>
      </c>
      <c r="B1043" s="157">
        <v>34023</v>
      </c>
      <c r="C1043" s="157" t="s">
        <v>231</v>
      </c>
      <c r="D1043" s="157" t="s">
        <v>53</v>
      </c>
      <c r="E1043" s="157" t="s">
        <v>405</v>
      </c>
      <c r="F1043" s="157" t="s">
        <v>93</v>
      </c>
      <c r="G1043" s="157" t="s">
        <v>89</v>
      </c>
      <c r="H1043" s="157" t="s">
        <v>163</v>
      </c>
      <c r="I1043" s="157">
        <v>19.859104180999999</v>
      </c>
      <c r="J1043" s="157">
        <v>5.8142282399954997E-4</v>
      </c>
      <c r="K1043" s="157">
        <v>6.1312295880000004E-3</v>
      </c>
      <c r="L1043" s="157">
        <v>4.2307067805000004E-3</v>
      </c>
      <c r="M1043" s="157">
        <v>6.5707757150000004E-4</v>
      </c>
      <c r="N1043" s="157">
        <v>6.3736524435499986E-4</v>
      </c>
      <c r="O1043" s="126">
        <v>1.5351366274E-5</v>
      </c>
    </row>
    <row r="1044" spans="1:15" x14ac:dyDescent="0.25">
      <c r="A1044" s="128" t="s">
        <v>16</v>
      </c>
      <c r="B1044" s="157">
        <v>34023</v>
      </c>
      <c r="C1044" s="157" t="s">
        <v>231</v>
      </c>
      <c r="D1044" s="157" t="s">
        <v>53</v>
      </c>
      <c r="E1044" s="157" t="s">
        <v>406</v>
      </c>
      <c r="F1044" s="157" t="s">
        <v>122</v>
      </c>
      <c r="G1044" s="157" t="s">
        <v>89</v>
      </c>
      <c r="H1044" s="157" t="s">
        <v>163</v>
      </c>
      <c r="I1044" s="157">
        <v>43.933323039999998</v>
      </c>
      <c r="J1044" s="157">
        <v>4.4416474678601994E-4</v>
      </c>
      <c r="K1044" s="157">
        <v>4.0005422529999996E-3</v>
      </c>
      <c r="L1044" s="157">
        <v>1.8903685869999997E-3</v>
      </c>
      <c r="M1044" s="157">
        <v>3.2074286129999996E-4</v>
      </c>
      <c r="N1044" s="157">
        <v>3.1112057546100005E-4</v>
      </c>
      <c r="O1044" s="126">
        <v>7.2446383200000002E-6</v>
      </c>
    </row>
    <row r="1045" spans="1:15" x14ac:dyDescent="0.25">
      <c r="A1045" s="128" t="s">
        <v>16</v>
      </c>
      <c r="B1045" s="157">
        <v>34023</v>
      </c>
      <c r="C1045" s="157" t="s">
        <v>231</v>
      </c>
      <c r="D1045" s="157" t="s">
        <v>53</v>
      </c>
      <c r="E1045" s="157" t="s">
        <v>407</v>
      </c>
      <c r="F1045" s="157" t="s">
        <v>123</v>
      </c>
      <c r="G1045" s="157" t="s">
        <v>89</v>
      </c>
      <c r="H1045" s="157" t="s">
        <v>163</v>
      </c>
      <c r="I1045" s="157">
        <v>100.52611459499997</v>
      </c>
      <c r="J1045" s="157">
        <v>1.1495814782418297E-2</v>
      </c>
      <c r="K1045" s="157">
        <v>0.16905620652470002</v>
      </c>
      <c r="L1045" s="157">
        <v>4.4132843922299998E-2</v>
      </c>
      <c r="M1045" s="157">
        <v>8.4235775186100002E-3</v>
      </c>
      <c r="N1045" s="157">
        <v>8.1708701930516998E-3</v>
      </c>
      <c r="O1045" s="126">
        <v>4.1578426537100001E-4</v>
      </c>
    </row>
    <row r="1046" spans="1:15" x14ac:dyDescent="0.25">
      <c r="A1046" s="128" t="s">
        <v>16</v>
      </c>
      <c r="B1046" s="157">
        <v>34023</v>
      </c>
      <c r="C1046" s="157" t="s">
        <v>231</v>
      </c>
      <c r="D1046" s="157" t="s">
        <v>53</v>
      </c>
      <c r="E1046" s="157" t="s">
        <v>408</v>
      </c>
      <c r="F1046" s="157" t="s">
        <v>166</v>
      </c>
      <c r="G1046" s="157" t="s">
        <v>89</v>
      </c>
      <c r="H1046" s="157" t="s">
        <v>163</v>
      </c>
      <c r="I1046" s="157">
        <v>92.039324820999994</v>
      </c>
      <c r="J1046" s="157">
        <v>1.1299965704451813E-2</v>
      </c>
      <c r="K1046" s="157">
        <v>0.14546637343999999</v>
      </c>
      <c r="L1046" s="157">
        <v>5.5992108809199997E-2</v>
      </c>
      <c r="M1046" s="157">
        <v>1.0793549078199998E-2</v>
      </c>
      <c r="N1046" s="157">
        <v>1.0469742605854E-2</v>
      </c>
      <c r="O1046" s="126">
        <v>4.4947339944200002E-4</v>
      </c>
    </row>
    <row r="1047" spans="1:15" x14ac:dyDescent="0.25">
      <c r="A1047" s="128" t="s">
        <v>16</v>
      </c>
      <c r="B1047" s="157">
        <v>34023</v>
      </c>
      <c r="C1047" s="157" t="s">
        <v>231</v>
      </c>
      <c r="D1047" s="157" t="s">
        <v>53</v>
      </c>
      <c r="E1047" s="157" t="s">
        <v>409</v>
      </c>
      <c r="F1047" s="157" t="s">
        <v>167</v>
      </c>
      <c r="G1047" s="157" t="s">
        <v>89</v>
      </c>
      <c r="H1047" s="157" t="s">
        <v>163</v>
      </c>
      <c r="I1047" s="157">
        <v>48.459612761999999</v>
      </c>
      <c r="J1047" s="157">
        <v>3.445619981742315E-2</v>
      </c>
      <c r="K1047" s="157">
        <v>0.57782133458000007</v>
      </c>
      <c r="L1047" s="157">
        <v>0.20779588077399999</v>
      </c>
      <c r="M1047" s="157">
        <v>3.0438215295999996E-2</v>
      </c>
      <c r="N1047" s="157">
        <v>2.952506883712E-2</v>
      </c>
      <c r="O1047" s="126">
        <v>1.5197648466600002E-3</v>
      </c>
    </row>
    <row r="1048" spans="1:15" x14ac:dyDescent="0.25">
      <c r="A1048" s="128" t="s">
        <v>16</v>
      </c>
      <c r="B1048" s="157">
        <v>34023</v>
      </c>
      <c r="C1048" s="157" t="s">
        <v>231</v>
      </c>
      <c r="D1048" s="157" t="s">
        <v>53</v>
      </c>
      <c r="E1048" s="157" t="s">
        <v>410</v>
      </c>
      <c r="F1048" s="157" t="s">
        <v>94</v>
      </c>
      <c r="G1048" s="157" t="s">
        <v>89</v>
      </c>
      <c r="H1048" s="157" t="s">
        <v>163</v>
      </c>
      <c r="I1048" s="157">
        <v>27.22847544</v>
      </c>
      <c r="J1048" s="157">
        <v>2.2502552750327514E-3</v>
      </c>
      <c r="K1048" s="157">
        <v>3.1594768288000001E-2</v>
      </c>
      <c r="L1048" s="157">
        <v>1.0923484176E-2</v>
      </c>
      <c r="M1048" s="157">
        <v>1.8137317106000001E-3</v>
      </c>
      <c r="N1048" s="157">
        <v>1.7593197592820002E-3</v>
      </c>
      <c r="O1048" s="126">
        <v>7.3975999965000014E-5</v>
      </c>
    </row>
    <row r="1049" spans="1:15" x14ac:dyDescent="0.25">
      <c r="A1049" s="128" t="s">
        <v>16</v>
      </c>
      <c r="B1049" s="157">
        <v>34023</v>
      </c>
      <c r="C1049" s="157" t="s">
        <v>231</v>
      </c>
      <c r="D1049" s="157" t="s">
        <v>53</v>
      </c>
      <c r="E1049" s="157" t="s">
        <v>411</v>
      </c>
      <c r="F1049" s="157" t="s">
        <v>124</v>
      </c>
      <c r="G1049" s="157" t="s">
        <v>89</v>
      </c>
      <c r="H1049" s="157" t="s">
        <v>163</v>
      </c>
      <c r="I1049" s="157">
        <v>343.03637960099996</v>
      </c>
      <c r="J1049" s="157">
        <v>2.0942054075622739E-2</v>
      </c>
      <c r="K1049" s="157">
        <v>0.22991676240680001</v>
      </c>
      <c r="L1049" s="157">
        <v>0.1515330241848</v>
      </c>
      <c r="M1049" s="157">
        <v>2.3990899130840002E-2</v>
      </c>
      <c r="N1049" s="157">
        <v>2.32711721569148E-2</v>
      </c>
      <c r="O1049" s="126">
        <v>5.9194942716299988E-4</v>
      </c>
    </row>
    <row r="1050" spans="1:15" x14ac:dyDescent="0.25">
      <c r="A1050" s="128" t="s">
        <v>16</v>
      </c>
      <c r="B1050" s="157">
        <v>34023</v>
      </c>
      <c r="C1050" s="157" t="s">
        <v>231</v>
      </c>
      <c r="D1050" s="157" t="s">
        <v>53</v>
      </c>
      <c r="E1050" s="157" t="s">
        <v>412</v>
      </c>
      <c r="F1050" s="157" t="s">
        <v>125</v>
      </c>
      <c r="G1050" s="157" t="s">
        <v>89</v>
      </c>
      <c r="H1050" s="157" t="s">
        <v>163</v>
      </c>
      <c r="I1050" s="157">
        <v>427.15469216999998</v>
      </c>
      <c r="J1050" s="157">
        <v>5.5823389938191983E-2</v>
      </c>
      <c r="K1050" s="157">
        <v>0.79369253317300004</v>
      </c>
      <c r="L1050" s="157">
        <v>0.33235999407599998</v>
      </c>
      <c r="M1050" s="157">
        <v>5.3717348750800004E-2</v>
      </c>
      <c r="N1050" s="157">
        <v>5.2105828288275993E-2</v>
      </c>
      <c r="O1050" s="126">
        <v>1.9802215976389998E-3</v>
      </c>
    </row>
    <row r="1051" spans="1:15" x14ac:dyDescent="0.25">
      <c r="A1051" s="128" t="s">
        <v>16</v>
      </c>
      <c r="B1051" s="157">
        <v>34023</v>
      </c>
      <c r="C1051" s="157" t="s">
        <v>231</v>
      </c>
      <c r="D1051" s="157" t="s">
        <v>53</v>
      </c>
      <c r="E1051" s="157" t="s">
        <v>413</v>
      </c>
      <c r="F1051" s="157" t="s">
        <v>126</v>
      </c>
      <c r="G1051" s="157" t="s">
        <v>89</v>
      </c>
      <c r="H1051" s="157" t="s">
        <v>163</v>
      </c>
      <c r="I1051" s="157">
        <v>1029.8588257599999</v>
      </c>
      <c r="J1051" s="157">
        <v>0.11439045610493631</v>
      </c>
      <c r="K1051" s="157">
        <v>0.56404455040800006</v>
      </c>
      <c r="L1051" s="157">
        <v>0.5464974970262001</v>
      </c>
      <c r="M1051" s="157">
        <v>8.6620807205409989E-2</v>
      </c>
      <c r="N1051" s="157">
        <v>8.4022182989247698E-2</v>
      </c>
      <c r="O1051" s="126">
        <v>1.2221556262379E-3</v>
      </c>
    </row>
    <row r="1052" spans="1:15" x14ac:dyDescent="0.25">
      <c r="A1052" s="128" t="s">
        <v>16</v>
      </c>
      <c r="B1052" s="157">
        <v>34023</v>
      </c>
      <c r="C1052" s="157" t="s">
        <v>231</v>
      </c>
      <c r="D1052" s="157" t="s">
        <v>53</v>
      </c>
      <c r="E1052" s="157" t="s">
        <v>414</v>
      </c>
      <c r="F1052" s="157" t="s">
        <v>168</v>
      </c>
      <c r="G1052" s="157" t="s">
        <v>89</v>
      </c>
      <c r="H1052" s="157" t="s">
        <v>163</v>
      </c>
      <c r="I1052" s="157">
        <v>296.65601052200003</v>
      </c>
      <c r="J1052" s="157">
        <v>4.5920225259318145E-2</v>
      </c>
      <c r="K1052" s="157">
        <v>0.66522399969000001</v>
      </c>
      <c r="L1052" s="157">
        <v>0.28918391018</v>
      </c>
      <c r="M1052" s="157">
        <v>4.5334678425999995E-2</v>
      </c>
      <c r="N1052" s="157">
        <v>4.3974638073219996E-2</v>
      </c>
      <c r="O1052" s="126">
        <v>1.8056551123900001E-3</v>
      </c>
    </row>
    <row r="1053" spans="1:15" x14ac:dyDescent="0.25">
      <c r="A1053" s="128" t="s">
        <v>16</v>
      </c>
      <c r="B1053" s="157">
        <v>34023</v>
      </c>
      <c r="C1053" s="157" t="s">
        <v>231</v>
      </c>
      <c r="D1053" s="157" t="s">
        <v>53</v>
      </c>
      <c r="E1053" s="157" t="s">
        <v>415</v>
      </c>
      <c r="F1053" s="157" t="s">
        <v>127</v>
      </c>
      <c r="G1053" s="157" t="s">
        <v>89</v>
      </c>
      <c r="H1053" s="157" t="s">
        <v>163</v>
      </c>
      <c r="I1053" s="157">
        <v>1602.6893104999999</v>
      </c>
      <c r="J1053" s="157">
        <v>0.10144680856500433</v>
      </c>
      <c r="K1053" s="157">
        <v>0.38997932804799995</v>
      </c>
      <c r="L1053" s="157">
        <v>0.45754347286199998</v>
      </c>
      <c r="M1053" s="157">
        <v>7.0663165280200002E-2</v>
      </c>
      <c r="N1053" s="157">
        <v>6.8543270321793998E-2</v>
      </c>
      <c r="O1053" s="126">
        <v>8.3776324121999997E-4</v>
      </c>
    </row>
    <row r="1054" spans="1:15" x14ac:dyDescent="0.25">
      <c r="A1054" s="128" t="s">
        <v>16</v>
      </c>
      <c r="B1054" s="157">
        <v>34023</v>
      </c>
      <c r="C1054" s="157" t="s">
        <v>231</v>
      </c>
      <c r="D1054" s="157" t="s">
        <v>53</v>
      </c>
      <c r="E1054" s="157" t="s">
        <v>416</v>
      </c>
      <c r="F1054" s="157" t="s">
        <v>169</v>
      </c>
      <c r="G1054" s="157" t="s">
        <v>89</v>
      </c>
      <c r="H1054" s="157" t="s">
        <v>163</v>
      </c>
      <c r="I1054" s="157">
        <v>12.588748642000001</v>
      </c>
      <c r="J1054" s="157">
        <v>5.5916339554541693E-3</v>
      </c>
      <c r="K1054" s="157">
        <v>8.752185694999999E-2</v>
      </c>
      <c r="L1054" s="157">
        <v>3.807790539E-2</v>
      </c>
      <c r="M1054" s="157">
        <v>4.9405947970000003E-3</v>
      </c>
      <c r="N1054" s="157">
        <v>4.7923769530900003E-3</v>
      </c>
      <c r="O1054" s="126">
        <v>1.9372994190000001E-4</v>
      </c>
    </row>
    <row r="1055" spans="1:15" x14ac:dyDescent="0.25">
      <c r="A1055" s="128" t="s">
        <v>16</v>
      </c>
      <c r="B1055" s="157">
        <v>34023</v>
      </c>
      <c r="C1055" s="157" t="s">
        <v>231</v>
      </c>
      <c r="D1055" s="157" t="s">
        <v>53</v>
      </c>
      <c r="E1055" s="157" t="s">
        <v>417</v>
      </c>
      <c r="F1055" s="157" t="s">
        <v>128</v>
      </c>
      <c r="G1055" s="157" t="s">
        <v>89</v>
      </c>
      <c r="H1055" s="157" t="s">
        <v>163</v>
      </c>
      <c r="I1055" s="157">
        <v>12.022961530000002</v>
      </c>
      <c r="J1055" s="157">
        <v>3.4907390581518001E-4</v>
      </c>
      <c r="K1055" s="157">
        <v>1.27177516E-3</v>
      </c>
      <c r="L1055" s="157">
        <v>1.4256356699999999E-3</v>
      </c>
      <c r="M1055" s="157">
        <v>2.2330547349999996E-4</v>
      </c>
      <c r="N1055" s="157">
        <v>2.1660630929499998E-4</v>
      </c>
      <c r="O1055" s="126">
        <v>2.5874139299999999E-6</v>
      </c>
    </row>
    <row r="1056" spans="1:15" x14ac:dyDescent="0.25">
      <c r="A1056" s="128" t="s">
        <v>16</v>
      </c>
      <c r="B1056" s="157">
        <v>34023</v>
      </c>
      <c r="C1056" s="157" t="s">
        <v>231</v>
      </c>
      <c r="D1056" s="157" t="s">
        <v>53</v>
      </c>
      <c r="E1056" s="157" t="s">
        <v>418</v>
      </c>
      <c r="F1056" s="157" t="s">
        <v>129</v>
      </c>
      <c r="G1056" s="157" t="s">
        <v>89</v>
      </c>
      <c r="H1056" s="157" t="s">
        <v>163</v>
      </c>
      <c r="I1056" s="157">
        <v>37.525784623999996</v>
      </c>
      <c r="J1056" s="157">
        <v>6.0833730654175876E-3</v>
      </c>
      <c r="K1056" s="157">
        <v>8.5479735387900019E-2</v>
      </c>
      <c r="L1056" s="157">
        <v>4.0640947026200011E-2</v>
      </c>
      <c r="M1056" s="157">
        <v>5.80467957514E-3</v>
      </c>
      <c r="N1056" s="157">
        <v>5.6305391878857993E-3</v>
      </c>
      <c r="O1056" s="126">
        <v>1.8719488086000002E-4</v>
      </c>
    </row>
    <row r="1057" spans="1:15" x14ac:dyDescent="0.25">
      <c r="A1057" s="128" t="s">
        <v>16</v>
      </c>
      <c r="B1057" s="157">
        <v>34023</v>
      </c>
      <c r="C1057" s="157" t="s">
        <v>231</v>
      </c>
      <c r="D1057" s="157" t="s">
        <v>53</v>
      </c>
      <c r="E1057" s="157" t="s">
        <v>419</v>
      </c>
      <c r="F1057" s="157" t="s">
        <v>130</v>
      </c>
      <c r="G1057" s="157" t="s">
        <v>96</v>
      </c>
      <c r="H1057" s="157" t="s">
        <v>163</v>
      </c>
      <c r="I1057" s="157">
        <v>268.71238443999994</v>
      </c>
      <c r="J1057" s="157">
        <v>6.5822573510558287E-3</v>
      </c>
      <c r="K1057" s="157">
        <v>2.4857034590600003E-2</v>
      </c>
      <c r="L1057" s="157">
        <v>2.7101969242E-2</v>
      </c>
      <c r="M1057" s="157">
        <v>4.0412700193999994E-3</v>
      </c>
      <c r="N1057" s="157">
        <v>3.920031918818E-3</v>
      </c>
      <c r="O1057" s="126">
        <v>5.0075914002999992E-5</v>
      </c>
    </row>
    <row r="1058" spans="1:15" x14ac:dyDescent="0.25">
      <c r="A1058" s="128" t="s">
        <v>16</v>
      </c>
      <c r="B1058" s="157">
        <v>34023</v>
      </c>
      <c r="C1058" s="157" t="s">
        <v>231</v>
      </c>
      <c r="D1058" s="157" t="s">
        <v>53</v>
      </c>
      <c r="E1058" s="157" t="s">
        <v>420</v>
      </c>
      <c r="F1058" s="157" t="s">
        <v>131</v>
      </c>
      <c r="G1058" s="157" t="s">
        <v>96</v>
      </c>
      <c r="H1058" s="157" t="s">
        <v>163</v>
      </c>
      <c r="I1058" s="157">
        <v>196.63605603699997</v>
      </c>
      <c r="J1058" s="157">
        <v>1.6458591795776651E-2</v>
      </c>
      <c r="K1058" s="157">
        <v>0.21355772686040003</v>
      </c>
      <c r="L1058" s="157">
        <v>0.17429678942139998</v>
      </c>
      <c r="M1058" s="157">
        <v>2.4486679062410002E-2</v>
      </c>
      <c r="N1058" s="157">
        <v>2.3752078690537696E-2</v>
      </c>
      <c r="O1058" s="126">
        <v>7.2206910071000001E-4</v>
      </c>
    </row>
    <row r="1059" spans="1:15" x14ac:dyDescent="0.25">
      <c r="A1059" s="128" t="s">
        <v>16</v>
      </c>
      <c r="B1059" s="157">
        <v>34023</v>
      </c>
      <c r="C1059" s="157" t="s">
        <v>231</v>
      </c>
      <c r="D1059" s="157" t="s">
        <v>53</v>
      </c>
      <c r="E1059" s="157" t="s">
        <v>421</v>
      </c>
      <c r="F1059" s="157" t="s">
        <v>95</v>
      </c>
      <c r="G1059" s="157" t="s">
        <v>96</v>
      </c>
      <c r="H1059" s="157" t="s">
        <v>163</v>
      </c>
      <c r="I1059" s="157">
        <v>165.94142460400002</v>
      </c>
      <c r="J1059" s="157">
        <v>8.9614693676256015E-3</v>
      </c>
      <c r="K1059" s="157">
        <v>0.11266505874219999</v>
      </c>
      <c r="L1059" s="157">
        <v>4.20433602485E-2</v>
      </c>
      <c r="M1059" s="157">
        <v>7.8888316120999998E-3</v>
      </c>
      <c r="N1059" s="157">
        <v>7.6521666637369996E-3</v>
      </c>
      <c r="O1059" s="126">
        <v>3.1566120747999999E-4</v>
      </c>
    </row>
    <row r="1060" spans="1:15" x14ac:dyDescent="0.25">
      <c r="A1060" s="128" t="s">
        <v>16</v>
      </c>
      <c r="B1060" s="157">
        <v>34023</v>
      </c>
      <c r="C1060" s="157" t="s">
        <v>231</v>
      </c>
      <c r="D1060" s="157" t="s">
        <v>53</v>
      </c>
      <c r="E1060" s="157" t="s">
        <v>422</v>
      </c>
      <c r="F1060" s="157" t="s">
        <v>97</v>
      </c>
      <c r="G1060" s="157" t="s">
        <v>96</v>
      </c>
      <c r="H1060" s="157" t="s">
        <v>163</v>
      </c>
      <c r="I1060" s="157">
        <v>195.96167412999998</v>
      </c>
      <c r="J1060" s="157">
        <v>1.0373402755964194E-2</v>
      </c>
      <c r="K1060" s="157">
        <v>0.12970174427700001</v>
      </c>
      <c r="L1060" s="157">
        <v>4.2822475985999996E-2</v>
      </c>
      <c r="M1060" s="157">
        <v>8.4321521963000006E-3</v>
      </c>
      <c r="N1060" s="157">
        <v>8.1791876304109987E-3</v>
      </c>
      <c r="O1060" s="126">
        <v>3.1996498966E-4</v>
      </c>
    </row>
    <row r="1061" spans="1:15" x14ac:dyDescent="0.25">
      <c r="A1061" s="128" t="s">
        <v>16</v>
      </c>
      <c r="B1061" s="157">
        <v>34023</v>
      </c>
      <c r="C1061" s="157" t="s">
        <v>231</v>
      </c>
      <c r="D1061" s="157" t="s">
        <v>53</v>
      </c>
      <c r="E1061" s="157" t="s">
        <v>423</v>
      </c>
      <c r="F1061" s="157" t="s">
        <v>132</v>
      </c>
      <c r="G1061" s="157" t="s">
        <v>96</v>
      </c>
      <c r="H1061" s="157" t="s">
        <v>163</v>
      </c>
      <c r="I1061" s="157">
        <v>25.47225633</v>
      </c>
      <c r="J1061" s="157">
        <v>1.1966521719847501E-3</v>
      </c>
      <c r="K1061" s="157">
        <v>6.6926355400000002E-3</v>
      </c>
      <c r="L1061" s="157">
        <v>4.5925474599999997E-3</v>
      </c>
      <c r="M1061" s="157">
        <v>7.6708138500000006E-4</v>
      </c>
      <c r="N1061" s="157">
        <v>7.4406894344999995E-4</v>
      </c>
      <c r="O1061" s="126">
        <v>1.2303281060000002E-5</v>
      </c>
    </row>
    <row r="1062" spans="1:15" x14ac:dyDescent="0.25">
      <c r="A1062" s="128" t="s">
        <v>16</v>
      </c>
      <c r="B1062" s="157">
        <v>34023</v>
      </c>
      <c r="C1062" s="157" t="s">
        <v>231</v>
      </c>
      <c r="D1062" s="157" t="s">
        <v>53</v>
      </c>
      <c r="E1062" s="157" t="s">
        <v>424</v>
      </c>
      <c r="F1062" s="157" t="s">
        <v>133</v>
      </c>
      <c r="G1062" s="157" t="s">
        <v>96</v>
      </c>
      <c r="H1062" s="157" t="s">
        <v>163</v>
      </c>
      <c r="I1062" s="157">
        <v>795.8364039999999</v>
      </c>
      <c r="J1062" s="157">
        <v>2.2334880139825496E-2</v>
      </c>
      <c r="K1062" s="157">
        <v>0.27193354799999997</v>
      </c>
      <c r="L1062" s="157">
        <v>0.15112207390000001</v>
      </c>
      <c r="M1062" s="157">
        <v>2.082731748E-2</v>
      </c>
      <c r="N1062" s="157">
        <v>2.0202497955600002E-2</v>
      </c>
      <c r="O1062" s="126">
        <v>7.3037501110000016E-4</v>
      </c>
    </row>
    <row r="1063" spans="1:15" x14ac:dyDescent="0.25">
      <c r="A1063" s="128" t="s">
        <v>16</v>
      </c>
      <c r="B1063" s="157">
        <v>34023</v>
      </c>
      <c r="C1063" s="157" t="s">
        <v>231</v>
      </c>
      <c r="D1063" s="157" t="s">
        <v>53</v>
      </c>
      <c r="E1063" s="157" t="s">
        <v>425</v>
      </c>
      <c r="F1063" s="157" t="s">
        <v>134</v>
      </c>
      <c r="G1063" s="157" t="s">
        <v>96</v>
      </c>
      <c r="H1063" s="157" t="s">
        <v>163</v>
      </c>
      <c r="I1063" s="157">
        <v>101.283745689</v>
      </c>
      <c r="J1063" s="157">
        <v>1.0651172388203163E-2</v>
      </c>
      <c r="K1063" s="157">
        <v>0.13150261771329999</v>
      </c>
      <c r="L1063" s="157">
        <v>6.3793243808100003E-2</v>
      </c>
      <c r="M1063" s="157">
        <v>1.154973416695E-2</v>
      </c>
      <c r="N1063" s="157">
        <v>1.1203242141941499E-2</v>
      </c>
      <c r="O1063" s="126">
        <v>4.4540243390300003E-4</v>
      </c>
    </row>
    <row r="1064" spans="1:15" x14ac:dyDescent="0.25">
      <c r="A1064" s="128" t="s">
        <v>16</v>
      </c>
      <c r="B1064" s="157">
        <v>34023</v>
      </c>
      <c r="C1064" s="157" t="s">
        <v>231</v>
      </c>
      <c r="D1064" s="157" t="s">
        <v>53</v>
      </c>
      <c r="E1064" s="157" t="s">
        <v>426</v>
      </c>
      <c r="F1064" s="157" t="s">
        <v>103</v>
      </c>
      <c r="G1064" s="157" t="s">
        <v>100</v>
      </c>
      <c r="H1064" s="157" t="s">
        <v>163</v>
      </c>
      <c r="I1064" s="157">
        <v>1.7877124600000001</v>
      </c>
      <c r="J1064" s="157">
        <v>5.1442599294449996E-6</v>
      </c>
      <c r="K1064" s="157">
        <v>3.1201305999999999E-5</v>
      </c>
      <c r="L1064" s="157">
        <v>1.9019541000000002E-5</v>
      </c>
      <c r="M1064" s="157">
        <v>2.9543833E-6</v>
      </c>
      <c r="N1064" s="157">
        <v>2.8657518009999997E-6</v>
      </c>
      <c r="O1064" s="126">
        <v>5.6991766000000003E-8</v>
      </c>
    </row>
    <row r="1065" spans="1:15" x14ac:dyDescent="0.25">
      <c r="A1065" s="128" t="s">
        <v>16</v>
      </c>
      <c r="B1065" s="157">
        <v>34023</v>
      </c>
      <c r="C1065" s="157" t="s">
        <v>231</v>
      </c>
      <c r="D1065" s="157" t="s">
        <v>53</v>
      </c>
      <c r="E1065" s="157" t="s">
        <v>427</v>
      </c>
      <c r="F1065" s="157" t="s">
        <v>104</v>
      </c>
      <c r="G1065" s="157" t="s">
        <v>100</v>
      </c>
      <c r="H1065" s="157" t="s">
        <v>163</v>
      </c>
      <c r="I1065" s="157">
        <v>4.9400567500000001</v>
      </c>
      <c r="J1065" s="157">
        <v>0</v>
      </c>
      <c r="K1065" s="157">
        <v>0</v>
      </c>
      <c r="L1065" s="157">
        <v>0</v>
      </c>
      <c r="M1065" s="157">
        <v>0</v>
      </c>
      <c r="N1065" s="157">
        <v>0</v>
      </c>
      <c r="O1065" s="126">
        <v>0</v>
      </c>
    </row>
    <row r="1066" spans="1:15" x14ac:dyDescent="0.25">
      <c r="A1066" s="128" t="s">
        <v>16</v>
      </c>
      <c r="B1066" s="157">
        <v>34023</v>
      </c>
      <c r="C1066" s="157" t="s">
        <v>231</v>
      </c>
      <c r="D1066" s="157" t="s">
        <v>53</v>
      </c>
      <c r="E1066" s="157" t="s">
        <v>428</v>
      </c>
      <c r="F1066" s="157" t="s">
        <v>137</v>
      </c>
      <c r="G1066" s="157" t="s">
        <v>100</v>
      </c>
      <c r="H1066" s="157" t="s">
        <v>163</v>
      </c>
      <c r="I1066" s="157">
        <v>1068.5059042</v>
      </c>
      <c r="J1066" s="157">
        <v>2.1077531742390319E-2</v>
      </c>
      <c r="K1066" s="157">
        <v>0.17743120259399997</v>
      </c>
      <c r="L1066" s="157">
        <v>9.0000983773999996E-2</v>
      </c>
      <c r="M1066" s="157">
        <v>1.55119673429E-2</v>
      </c>
      <c r="N1066" s="157">
        <v>1.5046608322612998E-2</v>
      </c>
      <c r="O1066" s="126">
        <v>3.9717575218900004E-4</v>
      </c>
    </row>
    <row r="1067" spans="1:15" x14ac:dyDescent="0.25">
      <c r="A1067" s="128" t="s">
        <v>16</v>
      </c>
      <c r="B1067" s="157">
        <v>34023</v>
      </c>
      <c r="C1067" s="157" t="s">
        <v>231</v>
      </c>
      <c r="D1067" s="157" t="s">
        <v>53</v>
      </c>
      <c r="E1067" s="157" t="s">
        <v>429</v>
      </c>
      <c r="F1067" s="157" t="s">
        <v>139</v>
      </c>
      <c r="G1067" s="157" t="s">
        <v>100</v>
      </c>
      <c r="H1067" s="157" t="s">
        <v>163</v>
      </c>
      <c r="I1067" s="157">
        <v>269.84530654000002</v>
      </c>
      <c r="J1067" s="157">
        <v>4.4458976783281322E-3</v>
      </c>
      <c r="K1067" s="157">
        <v>3.5238036295999996E-2</v>
      </c>
      <c r="L1067" s="157">
        <v>1.89361761961E-2</v>
      </c>
      <c r="M1067" s="157">
        <v>2.9029923561000003E-3</v>
      </c>
      <c r="N1067" s="157">
        <v>2.8159025854169999E-3</v>
      </c>
      <c r="O1067" s="126">
        <v>8.1969626799000019E-5</v>
      </c>
    </row>
    <row r="1068" spans="1:15" x14ac:dyDescent="0.25">
      <c r="A1068" s="128" t="s">
        <v>16</v>
      </c>
      <c r="B1068" s="157">
        <v>34023</v>
      </c>
      <c r="C1068" s="157" t="s">
        <v>231</v>
      </c>
      <c r="D1068" s="157" t="s">
        <v>53</v>
      </c>
      <c r="E1068" s="157" t="s">
        <v>430</v>
      </c>
      <c r="F1068" s="157" t="s">
        <v>140</v>
      </c>
      <c r="G1068" s="157" t="s">
        <v>100</v>
      </c>
      <c r="H1068" s="157" t="s">
        <v>163</v>
      </c>
      <c r="I1068" s="157">
        <v>324.85058678699994</v>
      </c>
      <c r="J1068" s="157">
        <v>2.4580113030117565E-2</v>
      </c>
      <c r="K1068" s="157">
        <v>0.26475795299640004</v>
      </c>
      <c r="L1068" s="157">
        <v>0.10735365642419999</v>
      </c>
      <c r="M1068" s="157">
        <v>1.8967381726930001E-2</v>
      </c>
      <c r="N1068" s="157">
        <v>1.8398360275122098E-2</v>
      </c>
      <c r="O1068" s="126">
        <v>5.3624016950799998E-4</v>
      </c>
    </row>
    <row r="1069" spans="1:15" x14ac:dyDescent="0.25">
      <c r="A1069" s="128" t="s">
        <v>16</v>
      </c>
      <c r="B1069" s="157">
        <v>34023</v>
      </c>
      <c r="C1069" s="157" t="s">
        <v>231</v>
      </c>
      <c r="D1069" s="157" t="s">
        <v>53</v>
      </c>
      <c r="E1069" s="157" t="s">
        <v>431</v>
      </c>
      <c r="F1069" s="157" t="s">
        <v>105</v>
      </c>
      <c r="G1069" s="157" t="s">
        <v>100</v>
      </c>
      <c r="H1069" s="157" t="s">
        <v>163</v>
      </c>
      <c r="I1069" s="157">
        <v>47.374378359999994</v>
      </c>
      <c r="J1069" s="157">
        <v>1.9734173150959796E-3</v>
      </c>
      <c r="K1069" s="157">
        <v>2.4853108579999998E-2</v>
      </c>
      <c r="L1069" s="157">
        <v>1.0066308611E-2</v>
      </c>
      <c r="M1069" s="157">
        <v>1.8285749586000001E-3</v>
      </c>
      <c r="N1069" s="157">
        <v>1.7737177098419998E-3</v>
      </c>
      <c r="O1069" s="126">
        <v>6.3804369710000001E-5</v>
      </c>
    </row>
    <row r="1070" spans="1:15" x14ac:dyDescent="0.25">
      <c r="A1070" s="128" t="s">
        <v>16</v>
      </c>
      <c r="B1070" s="157">
        <v>34023</v>
      </c>
      <c r="C1070" s="157" t="s">
        <v>231</v>
      </c>
      <c r="D1070" s="157" t="s">
        <v>53</v>
      </c>
      <c r="E1070" s="157" t="s">
        <v>432</v>
      </c>
      <c r="F1070" s="157" t="s">
        <v>141</v>
      </c>
      <c r="G1070" s="157" t="s">
        <v>100</v>
      </c>
      <c r="H1070" s="157" t="s">
        <v>163</v>
      </c>
      <c r="I1070" s="157">
        <v>3.2278139589999997</v>
      </c>
      <c r="J1070" s="157">
        <v>8.9323948707902993E-5</v>
      </c>
      <c r="K1070" s="157">
        <v>7.1466543210000006E-4</v>
      </c>
      <c r="L1070" s="157">
        <v>3.9439067139999999E-4</v>
      </c>
      <c r="M1070" s="157">
        <v>6.9072051939999995E-5</v>
      </c>
      <c r="N1070" s="157">
        <v>6.6999890381800001E-5</v>
      </c>
      <c r="O1070" s="126">
        <v>1.5080401439999999E-6</v>
      </c>
    </row>
    <row r="1071" spans="1:15" x14ac:dyDescent="0.25">
      <c r="A1071" s="128" t="s">
        <v>16</v>
      </c>
      <c r="B1071" s="157">
        <v>34023</v>
      </c>
      <c r="C1071" s="157" t="s">
        <v>231</v>
      </c>
      <c r="D1071" s="157" t="s">
        <v>53</v>
      </c>
      <c r="E1071" s="157" t="s">
        <v>433</v>
      </c>
      <c r="F1071" s="157" t="s">
        <v>142</v>
      </c>
      <c r="G1071" s="157" t="s">
        <v>107</v>
      </c>
      <c r="H1071" s="157" t="s">
        <v>163</v>
      </c>
      <c r="I1071" s="157">
        <v>2.6138203200000001E-2</v>
      </c>
      <c r="J1071" s="157">
        <v>2.6452721911238997E-7</v>
      </c>
      <c r="K1071" s="157">
        <v>1.73120805E-6</v>
      </c>
      <c r="L1071" s="157">
        <v>2.1208554299999998E-6</v>
      </c>
      <c r="M1071" s="157">
        <v>2.21299276E-7</v>
      </c>
      <c r="N1071" s="157">
        <v>2.1466029771999998E-7</v>
      </c>
      <c r="O1071" s="126">
        <v>4.3344752100000001E-9</v>
      </c>
    </row>
    <row r="1072" spans="1:15" x14ac:dyDescent="0.25">
      <c r="A1072" s="128" t="s">
        <v>16</v>
      </c>
      <c r="B1072" s="157">
        <v>34023</v>
      </c>
      <c r="C1072" s="157" t="s">
        <v>231</v>
      </c>
      <c r="D1072" s="157" t="s">
        <v>53</v>
      </c>
      <c r="E1072" s="157" t="s">
        <v>434</v>
      </c>
      <c r="F1072" s="157" t="s">
        <v>143</v>
      </c>
      <c r="G1072" s="157" t="s">
        <v>107</v>
      </c>
      <c r="H1072" s="157" t="s">
        <v>163</v>
      </c>
      <c r="I1072" s="157">
        <v>91.448796200000004</v>
      </c>
      <c r="J1072" s="157">
        <v>8.6165857680669013E-3</v>
      </c>
      <c r="K1072" s="157">
        <v>9.3305017939999998E-2</v>
      </c>
      <c r="L1072" s="157">
        <v>4.7670057619999998E-2</v>
      </c>
      <c r="M1072" s="157">
        <v>8.3518518529999992E-3</v>
      </c>
      <c r="N1072" s="157">
        <v>8.1012962974100003E-3</v>
      </c>
      <c r="O1072" s="126">
        <v>2.0117116429999997E-4</v>
      </c>
    </row>
    <row r="1073" spans="1:18" x14ac:dyDescent="0.25">
      <c r="A1073" s="128" t="s">
        <v>16</v>
      </c>
      <c r="B1073" s="157">
        <v>34023</v>
      </c>
      <c r="C1073" s="157" t="s">
        <v>231</v>
      </c>
      <c r="D1073" s="157" t="s">
        <v>53</v>
      </c>
      <c r="E1073" s="157" t="s">
        <v>435</v>
      </c>
      <c r="F1073" s="157" t="s">
        <v>170</v>
      </c>
      <c r="G1073" s="157" t="s">
        <v>107</v>
      </c>
      <c r="H1073" s="157" t="s">
        <v>163</v>
      </c>
      <c r="I1073" s="157">
        <v>18.444848750000002</v>
      </c>
      <c r="J1073" s="157">
        <v>8.4732582818403005E-4</v>
      </c>
      <c r="K1073" s="157">
        <v>9.8151162699999985E-3</v>
      </c>
      <c r="L1073" s="157">
        <v>3.8830027499999996E-3</v>
      </c>
      <c r="M1073" s="157">
        <v>8.8619992199999995E-4</v>
      </c>
      <c r="N1073" s="157">
        <v>8.5961392434000001E-4</v>
      </c>
      <c r="O1073" s="126">
        <v>1.8056486180000001E-5</v>
      </c>
    </row>
    <row r="1074" spans="1:18" x14ac:dyDescent="0.25">
      <c r="A1074" s="128" t="s">
        <v>16</v>
      </c>
      <c r="B1074" s="157">
        <v>34023</v>
      </c>
      <c r="C1074" s="157" t="s">
        <v>231</v>
      </c>
      <c r="D1074" s="157" t="s">
        <v>53</v>
      </c>
      <c r="E1074" s="157" t="s">
        <v>436</v>
      </c>
      <c r="F1074" s="157" t="s">
        <v>144</v>
      </c>
      <c r="G1074" s="157" t="s">
        <v>107</v>
      </c>
      <c r="H1074" s="157" t="s">
        <v>163</v>
      </c>
      <c r="I1074" s="157">
        <v>0.35722187710000003</v>
      </c>
      <c r="J1074" s="157">
        <v>7.3266799266647988E-6</v>
      </c>
      <c r="K1074" s="157">
        <v>4.9444788640000001E-5</v>
      </c>
      <c r="L1074" s="157">
        <v>3.4538875079999999E-5</v>
      </c>
      <c r="M1074" s="157">
        <v>5.9320166849999996E-6</v>
      </c>
      <c r="N1074" s="157">
        <v>5.7540561844499998E-6</v>
      </c>
      <c r="O1074" s="126">
        <v>1.0335318520000001E-7</v>
      </c>
      <c r="R1074" s="154"/>
    </row>
    <row r="1075" spans="1:18" x14ac:dyDescent="0.25">
      <c r="A1075" s="128" t="s">
        <v>16</v>
      </c>
      <c r="B1075" s="157">
        <v>34023</v>
      </c>
      <c r="C1075" s="157" t="s">
        <v>231</v>
      </c>
      <c r="D1075" s="157" t="s">
        <v>53</v>
      </c>
      <c r="E1075" s="157" t="s">
        <v>437</v>
      </c>
      <c r="F1075" s="157" t="s">
        <v>145</v>
      </c>
      <c r="G1075" s="157" t="s">
        <v>107</v>
      </c>
      <c r="H1075" s="157" t="s">
        <v>163</v>
      </c>
      <c r="I1075" s="157">
        <v>1.7425461E-2</v>
      </c>
      <c r="J1075" s="157">
        <v>1.137781833786E-6</v>
      </c>
      <c r="K1075" s="157">
        <v>8.6669797000000007E-6</v>
      </c>
      <c r="L1075" s="157">
        <v>7.4364083999999996E-6</v>
      </c>
      <c r="M1075" s="157">
        <v>1.2441005999999999E-6</v>
      </c>
      <c r="N1075" s="157">
        <v>1.2067775819999998E-6</v>
      </c>
      <c r="O1075" s="126">
        <v>1.8446498999999999E-8</v>
      </c>
      <c r="R1075" s="154"/>
    </row>
    <row r="1076" spans="1:18" x14ac:dyDescent="0.25">
      <c r="A1076" s="128" t="s">
        <v>16</v>
      </c>
      <c r="B1076" s="157">
        <v>34023</v>
      </c>
      <c r="C1076" s="157" t="s">
        <v>231</v>
      </c>
      <c r="D1076" s="157" t="s">
        <v>53</v>
      </c>
      <c r="E1076" s="157" t="s">
        <v>438</v>
      </c>
      <c r="F1076" s="157" t="s">
        <v>106</v>
      </c>
      <c r="G1076" s="157" t="s">
        <v>107</v>
      </c>
      <c r="H1076" s="157" t="s">
        <v>163</v>
      </c>
      <c r="I1076" s="157">
        <v>2.9187646569999997</v>
      </c>
      <c r="J1076" s="157">
        <v>9.6389426756528094E-5</v>
      </c>
      <c r="K1076" s="157">
        <v>7.6844229249999996E-4</v>
      </c>
      <c r="L1076" s="157">
        <v>3.9164992830000001E-4</v>
      </c>
      <c r="M1076" s="157">
        <v>7.1295138399999985E-5</v>
      </c>
      <c r="N1076" s="157">
        <v>6.9156284247999988E-5</v>
      </c>
      <c r="O1076" s="126">
        <v>1.5336199587000001E-6</v>
      </c>
      <c r="R1076" s="154"/>
    </row>
    <row r="1077" spans="1:18" x14ac:dyDescent="0.25">
      <c r="A1077" s="128" t="s">
        <v>16</v>
      </c>
      <c r="B1077" s="157">
        <v>34023</v>
      </c>
      <c r="C1077" s="157" t="s">
        <v>231</v>
      </c>
      <c r="D1077" s="157" t="s">
        <v>53</v>
      </c>
      <c r="E1077" s="157" t="s">
        <v>439</v>
      </c>
      <c r="F1077" s="157" t="s">
        <v>147</v>
      </c>
      <c r="G1077" s="157" t="s">
        <v>107</v>
      </c>
      <c r="H1077" s="157" t="s">
        <v>163</v>
      </c>
      <c r="I1077" s="157">
        <v>3.85102623</v>
      </c>
      <c r="J1077" s="157">
        <v>8.1853469909873996E-5</v>
      </c>
      <c r="K1077" s="157">
        <v>7.2529585499999999E-4</v>
      </c>
      <c r="L1077" s="157">
        <v>4.7288074890000008E-4</v>
      </c>
      <c r="M1077" s="157">
        <v>8.7953034679999991E-5</v>
      </c>
      <c r="N1077" s="157">
        <v>8.5314443639599995E-5</v>
      </c>
      <c r="O1077" s="126">
        <v>1.430994986E-6</v>
      </c>
      <c r="R1077" s="154"/>
    </row>
    <row r="1078" spans="1:18" x14ac:dyDescent="0.25">
      <c r="A1078" s="128" t="s">
        <v>16</v>
      </c>
      <c r="B1078" s="157">
        <v>34023</v>
      </c>
      <c r="C1078" s="157" t="s">
        <v>231</v>
      </c>
      <c r="D1078" s="157" t="s">
        <v>53</v>
      </c>
      <c r="E1078" s="157" t="s">
        <v>440</v>
      </c>
      <c r="F1078" s="157" t="s">
        <v>148</v>
      </c>
      <c r="G1078" s="157" t="s">
        <v>107</v>
      </c>
      <c r="H1078" s="157" t="s">
        <v>163</v>
      </c>
      <c r="I1078" s="157">
        <v>1.7338330669999997</v>
      </c>
      <c r="J1078" s="157">
        <v>1.975914707069979E-4</v>
      </c>
      <c r="K1078" s="157">
        <v>1.9745845088000001E-3</v>
      </c>
      <c r="L1078" s="157">
        <v>9.9834912559999996E-4</v>
      </c>
      <c r="M1078" s="157">
        <v>1.8782522855E-4</v>
      </c>
      <c r="N1078" s="157">
        <v>1.821904716935E-4</v>
      </c>
      <c r="O1078" s="126">
        <v>3.9199986596999999E-6</v>
      </c>
      <c r="R1078" s="154"/>
    </row>
    <row r="1079" spans="1:18" x14ac:dyDescent="0.25">
      <c r="A1079" s="128" t="s">
        <v>16</v>
      </c>
      <c r="B1079" s="157">
        <v>34023</v>
      </c>
      <c r="C1079" s="157" t="s">
        <v>231</v>
      </c>
      <c r="D1079" s="157" t="s">
        <v>53</v>
      </c>
      <c r="E1079" s="157" t="s">
        <v>441</v>
      </c>
      <c r="F1079" s="157" t="s">
        <v>149</v>
      </c>
      <c r="G1079" s="157" t="s">
        <v>107</v>
      </c>
      <c r="H1079" s="157" t="s">
        <v>163</v>
      </c>
      <c r="I1079" s="157">
        <v>1.4593824184000002</v>
      </c>
      <c r="J1079" s="157">
        <v>1.139668462616112E-4</v>
      </c>
      <c r="K1079" s="157">
        <v>1.2446091499999999E-3</v>
      </c>
      <c r="L1079" s="157">
        <v>4.9559952120000004E-4</v>
      </c>
      <c r="M1079" s="157">
        <v>9.6592143490000006E-5</v>
      </c>
      <c r="N1079" s="157">
        <v>9.3694379185299995E-5</v>
      </c>
      <c r="O1079" s="126">
        <v>2.89612018E-6</v>
      </c>
      <c r="R1079" s="154"/>
    </row>
    <row r="1080" spans="1:18" x14ac:dyDescent="0.25">
      <c r="A1080" s="128" t="s">
        <v>16</v>
      </c>
      <c r="B1080" s="157">
        <v>34023</v>
      </c>
      <c r="C1080" s="157" t="s">
        <v>231</v>
      </c>
      <c r="D1080" s="157" t="s">
        <v>53</v>
      </c>
      <c r="E1080" s="157" t="s">
        <v>442</v>
      </c>
      <c r="F1080" s="157" t="s">
        <v>108</v>
      </c>
      <c r="G1080" s="157" t="s">
        <v>109</v>
      </c>
      <c r="H1080" s="157" t="s">
        <v>163</v>
      </c>
      <c r="I1080" s="157">
        <v>3246.7499629999998</v>
      </c>
      <c r="J1080" s="157">
        <v>5.3728007361092997E-2</v>
      </c>
      <c r="K1080" s="157">
        <v>0.45345839569999996</v>
      </c>
      <c r="L1080" s="157">
        <v>0.2181941651</v>
      </c>
      <c r="M1080" s="157">
        <v>3.890915264E-2</v>
      </c>
      <c r="N1080" s="157">
        <v>3.7741878060800003E-2</v>
      </c>
      <c r="O1080" s="126">
        <v>9.0637174399999995E-4</v>
      </c>
      <c r="R1080" s="154"/>
    </row>
    <row r="1081" spans="1:18" x14ac:dyDescent="0.25">
      <c r="A1081" s="128" t="s">
        <v>16</v>
      </c>
      <c r="B1081" s="157">
        <v>34023</v>
      </c>
      <c r="C1081" s="157" t="s">
        <v>231</v>
      </c>
      <c r="D1081" s="157" t="s">
        <v>53</v>
      </c>
      <c r="E1081" s="157" t="s">
        <v>443</v>
      </c>
      <c r="F1081" s="157" t="s">
        <v>110</v>
      </c>
      <c r="G1081" s="157" t="s">
        <v>109</v>
      </c>
      <c r="H1081" s="157" t="s">
        <v>163</v>
      </c>
      <c r="I1081" s="157">
        <v>604.16939423000008</v>
      </c>
      <c r="J1081" s="157">
        <v>1.2091472389753182E-2</v>
      </c>
      <c r="K1081" s="157">
        <v>0.1069986009629</v>
      </c>
      <c r="L1081" s="157">
        <v>5.2167049422200004E-2</v>
      </c>
      <c r="M1081" s="157">
        <v>9.471293052159999E-3</v>
      </c>
      <c r="N1081" s="157">
        <v>9.1871542605951977E-3</v>
      </c>
      <c r="O1081" s="126">
        <v>2.1407064135749997E-4</v>
      </c>
      <c r="R1081" s="154"/>
    </row>
    <row r="1082" spans="1:18" x14ac:dyDescent="0.25">
      <c r="A1082" s="128" t="s">
        <v>16</v>
      </c>
      <c r="B1082" s="157">
        <v>34023</v>
      </c>
      <c r="C1082" s="157" t="s">
        <v>231</v>
      </c>
      <c r="D1082" s="157" t="s">
        <v>53</v>
      </c>
      <c r="E1082" s="157" t="s">
        <v>444</v>
      </c>
      <c r="F1082" s="157" t="s">
        <v>111</v>
      </c>
      <c r="G1082" s="157" t="s">
        <v>109</v>
      </c>
      <c r="H1082" s="157" t="s">
        <v>163</v>
      </c>
      <c r="I1082" s="157">
        <v>522.0687557199999</v>
      </c>
      <c r="J1082" s="157">
        <v>2.1976863462669138E-2</v>
      </c>
      <c r="K1082" s="157">
        <v>0.24563051459599997</v>
      </c>
      <c r="L1082" s="157">
        <v>0.114956950312</v>
      </c>
      <c r="M1082" s="157">
        <v>1.9763879369400002E-2</v>
      </c>
      <c r="N1082" s="157">
        <v>1.9170962988318E-2</v>
      </c>
      <c r="O1082" s="126">
        <v>5.9298070072999996E-4</v>
      </c>
      <c r="R1082" s="154"/>
    </row>
    <row r="1083" spans="1:18" x14ac:dyDescent="0.25">
      <c r="A1083" s="128" t="s">
        <v>16</v>
      </c>
      <c r="B1083" s="157">
        <v>34023</v>
      </c>
      <c r="C1083" s="157" t="s">
        <v>231</v>
      </c>
      <c r="D1083" s="157" t="s">
        <v>53</v>
      </c>
      <c r="E1083" s="157" t="s">
        <v>445</v>
      </c>
      <c r="F1083" s="157" t="s">
        <v>150</v>
      </c>
      <c r="G1083" s="157" t="s">
        <v>109</v>
      </c>
      <c r="H1083" s="157" t="s">
        <v>163</v>
      </c>
      <c r="I1083" s="157">
        <v>1072.5457464899998</v>
      </c>
      <c r="J1083" s="157">
        <v>3.8436326329223162E-2</v>
      </c>
      <c r="K1083" s="157">
        <v>0.13642277893000002</v>
      </c>
      <c r="L1083" s="157">
        <v>0.16420403678800002</v>
      </c>
      <c r="M1083" s="157">
        <v>2.4462759082000005E-2</v>
      </c>
      <c r="N1083" s="157">
        <v>2.3728876309540001E-2</v>
      </c>
      <c r="O1083" s="126">
        <v>3.0191078539999999E-4</v>
      </c>
      <c r="R1083" s="154"/>
    </row>
    <row r="1084" spans="1:18" x14ac:dyDescent="0.25">
      <c r="A1084" s="128" t="s">
        <v>16</v>
      </c>
      <c r="B1084" s="157">
        <v>34023</v>
      </c>
      <c r="C1084" s="157" t="s">
        <v>231</v>
      </c>
      <c r="D1084" s="157" t="s">
        <v>53</v>
      </c>
      <c r="E1084" s="157" t="s">
        <v>446</v>
      </c>
      <c r="F1084" s="157" t="s">
        <v>151</v>
      </c>
      <c r="G1084" s="157" t="s">
        <v>109</v>
      </c>
      <c r="H1084" s="157" t="s">
        <v>163</v>
      </c>
      <c r="I1084" s="157">
        <v>233.51439470000003</v>
      </c>
      <c r="J1084" s="157">
        <v>1.7920204728966535E-3</v>
      </c>
      <c r="K1084" s="157">
        <v>1.5061535278999999E-2</v>
      </c>
      <c r="L1084" s="157">
        <v>6.469551615000001E-3</v>
      </c>
      <c r="M1084" s="157">
        <v>1.0638516214999999E-3</v>
      </c>
      <c r="N1084" s="157">
        <v>1.0319360728549998E-3</v>
      </c>
      <c r="O1084" s="126">
        <v>2.8910158459999997E-5</v>
      </c>
      <c r="R1084" s="154"/>
    </row>
    <row r="1085" spans="1:18" x14ac:dyDescent="0.25">
      <c r="A1085" s="128" t="s">
        <v>16</v>
      </c>
      <c r="B1085" s="157">
        <v>34023</v>
      </c>
      <c r="C1085" s="157" t="s">
        <v>231</v>
      </c>
      <c r="D1085" s="157" t="s">
        <v>53</v>
      </c>
      <c r="E1085" s="157" t="s">
        <v>447</v>
      </c>
      <c r="F1085" s="157" t="s">
        <v>112</v>
      </c>
      <c r="G1085" s="157" t="s">
        <v>109</v>
      </c>
      <c r="H1085" s="157" t="s">
        <v>163</v>
      </c>
      <c r="I1085" s="157">
        <v>31.103594283</v>
      </c>
      <c r="J1085" s="157">
        <v>9.7819082468429404E-4</v>
      </c>
      <c r="K1085" s="157">
        <v>1.0715623089999999E-2</v>
      </c>
      <c r="L1085" s="157">
        <v>5.0364004430000003E-3</v>
      </c>
      <c r="M1085" s="157">
        <v>8.7873999059999994E-4</v>
      </c>
      <c r="N1085" s="157">
        <v>8.5237779088200016E-4</v>
      </c>
      <c r="O1085" s="126">
        <v>2.5781675766000001E-5</v>
      </c>
      <c r="R1085" s="154"/>
    </row>
    <row r="1086" spans="1:18" x14ac:dyDescent="0.25">
      <c r="A1086" s="128" t="s">
        <v>16</v>
      </c>
      <c r="B1086" s="157">
        <v>34023</v>
      </c>
      <c r="C1086" s="157" t="s">
        <v>231</v>
      </c>
      <c r="D1086" s="157" t="s">
        <v>53</v>
      </c>
      <c r="E1086" s="157" t="s">
        <v>448</v>
      </c>
      <c r="F1086" s="157" t="s">
        <v>153</v>
      </c>
      <c r="G1086" s="157" t="s">
        <v>114</v>
      </c>
      <c r="H1086" s="157" t="s">
        <v>163</v>
      </c>
      <c r="I1086" s="157">
        <v>4.335299227200001</v>
      </c>
      <c r="J1086" s="157">
        <v>5.5092768658315946E-4</v>
      </c>
      <c r="K1086" s="157">
        <v>7.1493891762999997E-3</v>
      </c>
      <c r="L1086" s="157">
        <v>3.0718463091499999E-3</v>
      </c>
      <c r="M1086" s="157">
        <v>5.8056784919000004E-4</v>
      </c>
      <c r="N1086" s="157">
        <v>5.6315081371429993E-4</v>
      </c>
      <c r="O1086" s="126">
        <v>2.3737703869699999E-5</v>
      </c>
      <c r="R1086" s="154"/>
    </row>
    <row r="1087" spans="1:18" x14ac:dyDescent="0.25">
      <c r="A1087" s="128" t="s">
        <v>16</v>
      </c>
      <c r="B1087" s="157">
        <v>34023</v>
      </c>
      <c r="C1087" s="157" t="s">
        <v>231</v>
      </c>
      <c r="D1087" s="157" t="s">
        <v>53</v>
      </c>
      <c r="E1087" s="157" t="s">
        <v>449</v>
      </c>
      <c r="F1087" s="157" t="s">
        <v>154</v>
      </c>
      <c r="G1087" s="157" t="s">
        <v>96</v>
      </c>
      <c r="H1087" s="157" t="s">
        <v>163</v>
      </c>
      <c r="I1087" s="157">
        <v>1.611535647</v>
      </c>
      <c r="J1087" s="157">
        <v>3.4422386481949049E-4</v>
      </c>
      <c r="K1087" s="157">
        <v>5.4994863650000003E-3</v>
      </c>
      <c r="L1087" s="157">
        <v>1.4833555108999998E-3</v>
      </c>
      <c r="M1087" s="157">
        <v>2.424209344E-4</v>
      </c>
      <c r="N1087" s="157">
        <v>2.3514830636799997E-4</v>
      </c>
      <c r="O1087" s="126">
        <v>1.1978569556999999E-5</v>
      </c>
      <c r="R1087" s="154"/>
    </row>
    <row r="1088" spans="1:18" x14ac:dyDescent="0.25">
      <c r="A1088" s="128" t="s">
        <v>16</v>
      </c>
      <c r="B1088" s="157">
        <v>34023</v>
      </c>
      <c r="C1088" s="157" t="s">
        <v>231</v>
      </c>
      <c r="D1088" s="157" t="s">
        <v>53</v>
      </c>
      <c r="E1088" s="157" t="s">
        <v>450</v>
      </c>
      <c r="F1088" s="157" t="s">
        <v>171</v>
      </c>
      <c r="G1088" s="157" t="s">
        <v>172</v>
      </c>
      <c r="H1088" s="157" t="s">
        <v>84</v>
      </c>
      <c r="I1088" s="157">
        <v>2110.7423990000002</v>
      </c>
      <c r="J1088" s="157">
        <v>0.27937269292043998</v>
      </c>
      <c r="K1088" s="157">
        <v>1.93193424547E-2</v>
      </c>
      <c r="L1088" s="157">
        <v>0.47056254974</v>
      </c>
      <c r="M1088" s="157">
        <v>3.8925633959999996E-3</v>
      </c>
      <c r="N1088" s="157">
        <v>3.5811583243200006E-3</v>
      </c>
      <c r="O1088" s="126">
        <v>8.1299020107000004E-5</v>
      </c>
      <c r="R1088" s="154"/>
    </row>
    <row r="1089" spans="1:32" x14ac:dyDescent="0.25">
      <c r="A1089" s="128" t="s">
        <v>16</v>
      </c>
      <c r="B1089" s="157">
        <v>34023</v>
      </c>
      <c r="C1089" s="157" t="s">
        <v>231</v>
      </c>
      <c r="D1089" s="157" t="s">
        <v>53</v>
      </c>
      <c r="E1089" s="157" t="s">
        <v>451</v>
      </c>
      <c r="F1089" s="157" t="s">
        <v>173</v>
      </c>
      <c r="G1089" s="157" t="s">
        <v>172</v>
      </c>
      <c r="H1089" s="157" t="s">
        <v>84</v>
      </c>
      <c r="I1089" s="157">
        <v>629.88611736999997</v>
      </c>
      <c r="J1089" s="157">
        <v>0.14645456318060215</v>
      </c>
      <c r="K1089" s="157">
        <v>1.7159434602349997E-2</v>
      </c>
      <c r="L1089" s="157">
        <v>0.46130138139600002</v>
      </c>
      <c r="M1089" s="157">
        <v>2.5197085715369999E-3</v>
      </c>
      <c r="N1089" s="157">
        <v>2.3181318858140404E-3</v>
      </c>
      <c r="O1089" s="126">
        <v>7.6420574375800005E-5</v>
      </c>
      <c r="R1089" s="154"/>
    </row>
    <row r="1090" spans="1:32" x14ac:dyDescent="0.25">
      <c r="A1090" s="128" t="s">
        <v>16</v>
      </c>
      <c r="B1090" s="157">
        <v>34023</v>
      </c>
      <c r="C1090" s="157" t="s">
        <v>231</v>
      </c>
      <c r="D1090" s="157" t="s">
        <v>53</v>
      </c>
      <c r="E1090" s="157" t="s">
        <v>452</v>
      </c>
      <c r="F1090" s="157" t="s">
        <v>174</v>
      </c>
      <c r="G1090" s="157" t="s">
        <v>172</v>
      </c>
      <c r="H1090" s="157" t="s">
        <v>115</v>
      </c>
      <c r="I1090" s="157">
        <v>286.70913638999997</v>
      </c>
      <c r="J1090" s="157">
        <v>1.5949069069395513E-2</v>
      </c>
      <c r="K1090" s="157">
        <v>1.056999426095E-2</v>
      </c>
      <c r="L1090" s="157">
        <v>0.15696689514030002</v>
      </c>
      <c r="M1090" s="157">
        <v>8.9757504870499995E-5</v>
      </c>
      <c r="N1090" s="157">
        <v>8.2576904480860018E-5</v>
      </c>
      <c r="O1090" s="126">
        <v>2.6450966769409999E-5</v>
      </c>
      <c r="R1090" s="154"/>
    </row>
    <row r="1091" spans="1:32" x14ac:dyDescent="0.25">
      <c r="A1091" s="128" t="s">
        <v>16</v>
      </c>
      <c r="B1091" s="157">
        <v>34023</v>
      </c>
      <c r="C1091" s="157" t="s">
        <v>231</v>
      </c>
      <c r="D1091" s="157" t="s">
        <v>53</v>
      </c>
      <c r="E1091" s="157" t="s">
        <v>453</v>
      </c>
      <c r="F1091" s="157" t="s">
        <v>174</v>
      </c>
      <c r="G1091" s="157" t="s">
        <v>172</v>
      </c>
      <c r="H1091" s="157" t="s">
        <v>163</v>
      </c>
      <c r="I1091" s="157">
        <v>536.75790051000001</v>
      </c>
      <c r="J1091" s="157">
        <v>2.7096914244143242E-3</v>
      </c>
      <c r="K1091" s="157">
        <v>6.5744021977000008E-2</v>
      </c>
      <c r="L1091" s="157">
        <v>1.1679728785999998E-2</v>
      </c>
      <c r="M1091" s="157">
        <v>1.4245498009E-3</v>
      </c>
      <c r="N1091" s="157">
        <v>1.3818133068730001E-3</v>
      </c>
      <c r="O1091" s="126">
        <v>9.2498824263000014E-4</v>
      </c>
      <c r="R1091" s="154"/>
    </row>
    <row r="1092" spans="1:32" x14ac:dyDescent="0.25">
      <c r="A1092" s="128" t="s">
        <v>16</v>
      </c>
      <c r="B1092" s="157">
        <v>34023</v>
      </c>
      <c r="C1092" s="157" t="s">
        <v>231</v>
      </c>
      <c r="D1092" s="157" t="s">
        <v>53</v>
      </c>
      <c r="E1092" s="157" t="s">
        <v>454</v>
      </c>
      <c r="F1092" s="157" t="s">
        <v>175</v>
      </c>
      <c r="G1092" s="157" t="s">
        <v>172</v>
      </c>
      <c r="H1092" s="157" t="s">
        <v>163</v>
      </c>
      <c r="I1092" s="157">
        <v>2.4551685000000001</v>
      </c>
      <c r="J1092" s="157">
        <v>1.2298066048709999E-5</v>
      </c>
      <c r="K1092" s="157">
        <v>6.1571802000000004E-5</v>
      </c>
      <c r="L1092" s="157">
        <v>3.7409325000000003E-5</v>
      </c>
      <c r="M1092" s="157">
        <v>6.537296E-6</v>
      </c>
      <c r="N1092" s="157">
        <v>6.3411771199999995E-6</v>
      </c>
      <c r="O1092" s="126">
        <v>1.0137667000000001E-6</v>
      </c>
      <c r="R1092" s="154"/>
    </row>
    <row r="1093" spans="1:32" x14ac:dyDescent="0.25">
      <c r="A1093" s="128" t="s">
        <v>16</v>
      </c>
      <c r="B1093" s="157">
        <v>34023</v>
      </c>
      <c r="C1093" s="157" t="s">
        <v>231</v>
      </c>
      <c r="D1093" s="157" t="s">
        <v>53</v>
      </c>
      <c r="E1093" s="157" t="s">
        <v>455</v>
      </c>
      <c r="F1093" s="157" t="s">
        <v>176</v>
      </c>
      <c r="G1093" s="157" t="s">
        <v>177</v>
      </c>
      <c r="H1093" s="157" t="s">
        <v>163</v>
      </c>
      <c r="I1093" s="157">
        <v>4.5718236819999998</v>
      </c>
      <c r="J1093" s="157">
        <v>5.0390953293573361E-4</v>
      </c>
      <c r="K1093" s="157">
        <v>2.9063722764999999E-3</v>
      </c>
      <c r="L1093" s="157">
        <v>2.1727425520999999E-3</v>
      </c>
      <c r="M1093" s="157">
        <v>3.6004564403000004E-4</v>
      </c>
      <c r="N1093" s="157">
        <v>3.492442747091E-4</v>
      </c>
      <c r="O1093" s="126">
        <v>5.7885069482000005E-6</v>
      </c>
      <c r="R1093" s="154"/>
    </row>
    <row r="1094" spans="1:32" x14ac:dyDescent="0.25">
      <c r="A1094" s="128" t="s">
        <v>16</v>
      </c>
      <c r="B1094" s="157">
        <v>34023</v>
      </c>
      <c r="C1094" s="157" t="s">
        <v>231</v>
      </c>
      <c r="D1094" s="157" t="s">
        <v>53</v>
      </c>
      <c r="E1094" s="157" t="s">
        <v>456</v>
      </c>
      <c r="F1094" s="157" t="s">
        <v>176</v>
      </c>
      <c r="G1094" s="157" t="s">
        <v>177</v>
      </c>
      <c r="H1094" s="157" t="s">
        <v>115</v>
      </c>
      <c r="I1094" s="157">
        <v>4.5531826339999997</v>
      </c>
      <c r="J1094" s="157">
        <v>1.3206081383786004E-4</v>
      </c>
      <c r="K1094" s="157">
        <v>4.6787693219999996E-5</v>
      </c>
      <c r="L1094" s="157">
        <v>3.6906058616000001E-3</v>
      </c>
      <c r="M1094" s="157">
        <v>1.9454853699999999E-6</v>
      </c>
      <c r="N1094" s="157">
        <v>1.7898465404000001E-6</v>
      </c>
      <c r="O1094" s="126">
        <v>3.1301701065999996E-7</v>
      </c>
      <c r="R1094" s="154"/>
    </row>
    <row r="1095" spans="1:32" x14ac:dyDescent="0.25">
      <c r="A1095" s="128" t="s">
        <v>16</v>
      </c>
      <c r="B1095" s="157">
        <v>34023</v>
      </c>
      <c r="C1095" s="157" t="s">
        <v>231</v>
      </c>
      <c r="D1095" s="157" t="s">
        <v>53</v>
      </c>
      <c r="E1095" s="157" t="s">
        <v>457</v>
      </c>
      <c r="F1095" s="157" t="s">
        <v>176</v>
      </c>
      <c r="G1095" s="157" t="s">
        <v>177</v>
      </c>
      <c r="H1095" s="157" t="s">
        <v>156</v>
      </c>
      <c r="I1095" s="157">
        <v>5.0760843E-2</v>
      </c>
      <c r="J1095" s="157">
        <v>1.2293397786879999E-6</v>
      </c>
      <c r="K1095" s="157">
        <v>4.4066191999999996E-6</v>
      </c>
      <c r="L1095" s="157">
        <v>2.3312747E-5</v>
      </c>
      <c r="M1095" s="157">
        <v>4.1466532E-8</v>
      </c>
      <c r="N1095" s="157">
        <v>4.1466532E-8</v>
      </c>
      <c r="O1095" s="126">
        <v>8.5008827000000002E-9</v>
      </c>
      <c r="R1095" s="154"/>
    </row>
    <row r="1096" spans="1:32" s="23" customFormat="1" x14ac:dyDescent="0.25">
      <c r="A1096" s="128"/>
      <c r="B1096" s="157">
        <v>34023</v>
      </c>
      <c r="C1096" s="157" t="s">
        <v>231</v>
      </c>
      <c r="D1096" s="157"/>
      <c r="E1096" s="157" t="s">
        <v>12</v>
      </c>
      <c r="F1096" s="157" t="s">
        <v>192</v>
      </c>
      <c r="G1096" s="157" t="s">
        <v>178</v>
      </c>
      <c r="H1096" s="157"/>
      <c r="I1096" s="157"/>
      <c r="J1096" s="157"/>
      <c r="K1096" s="157"/>
      <c r="L1096" s="157"/>
      <c r="M1096" s="157"/>
      <c r="N1096" s="157"/>
      <c r="O1096" s="126"/>
      <c r="R1096" s="154"/>
    </row>
    <row r="1097" spans="1:32" s="23" customFormat="1" x14ac:dyDescent="0.25">
      <c r="A1097" s="128"/>
      <c r="B1097" s="157">
        <v>34023</v>
      </c>
      <c r="C1097" s="157" t="s">
        <v>231</v>
      </c>
      <c r="D1097" s="157"/>
      <c r="E1097" s="157" t="s">
        <v>13</v>
      </c>
      <c r="F1097" s="157" t="s">
        <v>156</v>
      </c>
      <c r="G1097" s="157" t="s">
        <v>178</v>
      </c>
      <c r="H1097" s="157"/>
      <c r="I1097" s="157"/>
      <c r="J1097" s="157"/>
      <c r="K1097" s="157"/>
      <c r="L1097" s="157"/>
      <c r="M1097" s="157"/>
      <c r="N1097" s="157"/>
      <c r="O1097" s="126"/>
      <c r="R1097" s="154"/>
    </row>
    <row r="1098" spans="1:32" s="23" customFormat="1" x14ac:dyDescent="0.25">
      <c r="A1098" s="128"/>
      <c r="B1098" s="157">
        <v>34023</v>
      </c>
      <c r="C1098" s="157" t="s">
        <v>231</v>
      </c>
      <c r="D1098" s="157"/>
      <c r="E1098" s="157" t="s">
        <v>21</v>
      </c>
      <c r="F1098" s="157" t="s">
        <v>159</v>
      </c>
      <c r="G1098" s="157" t="s">
        <v>178</v>
      </c>
      <c r="H1098" s="157"/>
      <c r="I1098" s="157"/>
      <c r="J1098" s="157"/>
      <c r="K1098" s="157"/>
      <c r="L1098" s="157"/>
      <c r="M1098" s="157"/>
      <c r="N1098" s="157"/>
      <c r="O1098" s="126"/>
      <c r="R1098" s="154"/>
    </row>
    <row r="1099" spans="1:32" s="23" customFormat="1" x14ac:dyDescent="0.25">
      <c r="A1099" s="128"/>
      <c r="B1099" s="157">
        <v>34023</v>
      </c>
      <c r="C1099" s="157" t="s">
        <v>231</v>
      </c>
      <c r="D1099" s="157"/>
      <c r="E1099" s="157" t="s">
        <v>14</v>
      </c>
      <c r="F1099" s="157" t="s">
        <v>193</v>
      </c>
      <c r="G1099" s="157" t="s">
        <v>178</v>
      </c>
      <c r="H1099" s="157"/>
      <c r="I1099" s="157"/>
      <c r="J1099" s="157"/>
      <c r="K1099" s="157"/>
      <c r="L1099" s="157"/>
      <c r="M1099" s="157"/>
      <c r="N1099" s="157"/>
      <c r="O1099" s="126"/>
      <c r="R1099" s="154"/>
    </row>
    <row r="1100" spans="1:32" s="23" customFormat="1" x14ac:dyDescent="0.25">
      <c r="A1100" s="128"/>
      <c r="B1100" s="157">
        <v>34023</v>
      </c>
      <c r="C1100" s="157" t="s">
        <v>231</v>
      </c>
      <c r="D1100" s="157"/>
      <c r="E1100" s="157" t="s">
        <v>22</v>
      </c>
      <c r="F1100" s="157" t="s">
        <v>190</v>
      </c>
      <c r="G1100" s="157"/>
      <c r="H1100" s="157"/>
      <c r="I1100" s="157"/>
      <c r="J1100" s="157"/>
      <c r="K1100" s="157"/>
      <c r="L1100" s="157"/>
      <c r="M1100" s="157"/>
      <c r="N1100" s="157"/>
      <c r="O1100" s="126"/>
    </row>
    <row r="1101" spans="1:32" s="23" customFormat="1" x14ac:dyDescent="0.25">
      <c r="A1101" s="128"/>
      <c r="B1101" s="157">
        <v>34023</v>
      </c>
      <c r="C1101" s="157" t="s">
        <v>231</v>
      </c>
      <c r="D1101" s="157"/>
      <c r="E1101" s="157" t="s">
        <v>24</v>
      </c>
      <c r="F1101" s="157" t="s">
        <v>187</v>
      </c>
      <c r="G1101" s="157" t="s">
        <v>186</v>
      </c>
      <c r="H1101" s="157"/>
      <c r="I1101" s="157"/>
      <c r="J1101" s="157"/>
      <c r="K1101" s="157"/>
      <c r="L1101" s="157"/>
      <c r="M1101" s="157"/>
      <c r="N1101" s="157"/>
      <c r="O1101" s="126"/>
    </row>
    <row r="1102" spans="1:32" s="23" customFormat="1" x14ac:dyDescent="0.25">
      <c r="A1102" s="128" t="s">
        <v>16</v>
      </c>
      <c r="B1102" s="157">
        <v>34023</v>
      </c>
      <c r="C1102" s="157" t="s">
        <v>231</v>
      </c>
      <c r="D1102" s="157" t="s">
        <v>53</v>
      </c>
      <c r="E1102" s="157">
        <v>2275050011</v>
      </c>
      <c r="F1102" s="157" t="s">
        <v>185</v>
      </c>
      <c r="G1102" s="157" t="s">
        <v>182</v>
      </c>
      <c r="H1102" s="157"/>
      <c r="I1102" s="157"/>
      <c r="J1102" s="157">
        <v>1.1386887671232875E-3</v>
      </c>
      <c r="K1102" s="157">
        <v>4.9187671232876718E-4</v>
      </c>
      <c r="L1102" s="157">
        <v>9.0914027397260247E-2</v>
      </c>
      <c r="M1102" s="157">
        <v>1.7911917808219183E-3</v>
      </c>
      <c r="N1102" s="157">
        <v>1.2359210958904111E-3</v>
      </c>
      <c r="O1102" s="126">
        <v>7.5673424657534254E-5</v>
      </c>
      <c r="Q1102" s="154">
        <v>2275050011</v>
      </c>
      <c r="R1102" s="154" t="s">
        <v>185</v>
      </c>
      <c r="S1102" s="154" t="s">
        <v>182</v>
      </c>
      <c r="T1102" s="154">
        <v>34023</v>
      </c>
      <c r="U1102" s="154">
        <v>0.41562139999999992</v>
      </c>
      <c r="V1102" s="154">
        <v>0.17953500000000003</v>
      </c>
      <c r="W1102" s="23">
        <v>33.183619999999991</v>
      </c>
      <c r="X1102" s="23">
        <v>0.65378500000000017</v>
      </c>
      <c r="Y1102" s="23">
        <v>0.4511112000000001</v>
      </c>
      <c r="Z1102" s="23">
        <v>2.7620800000000001E-2</v>
      </c>
      <c r="AA1102" s="23">
        <v>1.1386887671232875E-3</v>
      </c>
      <c r="AB1102" s="23">
        <v>4.9187671232876718E-4</v>
      </c>
      <c r="AC1102" s="23">
        <v>9.0914027397260247E-2</v>
      </c>
      <c r="AD1102" s="23">
        <v>1.7911917808219183E-3</v>
      </c>
      <c r="AE1102" s="23">
        <v>1.2359210958904111E-3</v>
      </c>
      <c r="AF1102" s="23">
        <v>7.5673424657534254E-5</v>
      </c>
    </row>
    <row r="1103" spans="1:32" s="23" customFormat="1" x14ac:dyDescent="0.25">
      <c r="A1103" s="128" t="s">
        <v>16</v>
      </c>
      <c r="B1103" s="157">
        <v>34023</v>
      </c>
      <c r="C1103" s="157" t="s">
        <v>231</v>
      </c>
      <c r="D1103" s="157" t="s">
        <v>53</v>
      </c>
      <c r="E1103" s="157" t="s">
        <v>27</v>
      </c>
      <c r="F1103" s="157" t="s">
        <v>185</v>
      </c>
      <c r="G1103" s="157" t="s">
        <v>184</v>
      </c>
      <c r="H1103" s="157"/>
      <c r="I1103" s="157"/>
      <c r="J1103" s="157">
        <v>2.5108054794520554E-3</v>
      </c>
      <c r="K1103" s="157">
        <v>1.1789369863013698E-3</v>
      </c>
      <c r="L1103" s="157">
        <v>3.487523287671232E-2</v>
      </c>
      <c r="M1103" s="157">
        <v>8.6195616438356133E-4</v>
      </c>
      <c r="N1103" s="157">
        <v>8.4126958904109613E-4</v>
      </c>
      <c r="O1103" s="126">
        <v>2.6793479452054793E-4</v>
      </c>
      <c r="Q1103" s="154">
        <v>2275050012</v>
      </c>
      <c r="R1103" s="154" t="s">
        <v>185</v>
      </c>
      <c r="S1103" s="154" t="s">
        <v>184</v>
      </c>
      <c r="T1103" s="154">
        <v>34023</v>
      </c>
      <c r="U1103" s="154">
        <v>0.91644400000000015</v>
      </c>
      <c r="V1103" s="154">
        <v>0.43031199999999997</v>
      </c>
      <c r="W1103" s="23">
        <v>12.729459999999998</v>
      </c>
      <c r="X1103" s="23">
        <v>0.31461399999999989</v>
      </c>
      <c r="Y1103" s="23">
        <v>0.3070634000000001</v>
      </c>
      <c r="Z1103" s="23">
        <v>9.7796199999999986E-2</v>
      </c>
      <c r="AA1103" s="23">
        <v>2.5108054794520554E-3</v>
      </c>
      <c r="AB1103" s="23">
        <v>1.1789369863013698E-3</v>
      </c>
      <c r="AC1103" s="23">
        <v>3.487523287671232E-2</v>
      </c>
      <c r="AD1103" s="23">
        <v>8.6195616438356133E-4</v>
      </c>
      <c r="AE1103" s="23">
        <v>8.4126958904109613E-4</v>
      </c>
      <c r="AF1103" s="23">
        <v>2.6793479452054793E-4</v>
      </c>
    </row>
    <row r="1104" spans="1:32" s="23" customFormat="1" x14ac:dyDescent="0.25">
      <c r="A1104" s="128"/>
      <c r="B1104" s="157">
        <v>34023</v>
      </c>
      <c r="C1104" s="157" t="s">
        <v>231</v>
      </c>
      <c r="D1104" s="157"/>
      <c r="E1104" s="157">
        <v>2275060011</v>
      </c>
      <c r="F1104" s="157" t="s">
        <v>183</v>
      </c>
      <c r="G1104" s="157" t="s">
        <v>182</v>
      </c>
      <c r="H1104" s="157"/>
      <c r="I1104" s="157"/>
      <c r="J1104" s="157"/>
      <c r="K1104" s="157"/>
      <c r="L1104" s="157"/>
      <c r="M1104" s="157"/>
      <c r="N1104" s="157"/>
      <c r="O1104" s="126"/>
      <c r="R1104" s="154"/>
    </row>
    <row r="1105" spans="1:18" s="23" customFormat="1" x14ac:dyDescent="0.25">
      <c r="A1105" s="128"/>
      <c r="B1105" s="157">
        <v>34023</v>
      </c>
      <c r="C1105" s="157" t="s">
        <v>231</v>
      </c>
      <c r="D1105" s="157"/>
      <c r="E1105" s="157" t="s">
        <v>29</v>
      </c>
      <c r="F1105" s="157" t="s">
        <v>183</v>
      </c>
      <c r="G1105" s="157" t="s">
        <v>184</v>
      </c>
      <c r="H1105" s="157"/>
      <c r="I1105" s="157"/>
      <c r="J1105" s="157"/>
      <c r="K1105" s="157"/>
      <c r="L1105" s="157"/>
      <c r="M1105" s="157"/>
      <c r="N1105" s="157"/>
      <c r="O1105" s="126"/>
      <c r="R1105" s="154"/>
    </row>
    <row r="1106" spans="1:18" s="23" customFormat="1" x14ac:dyDescent="0.25">
      <c r="A1106" s="128"/>
      <c r="B1106" s="157">
        <v>34023</v>
      </c>
      <c r="C1106" s="157" t="s">
        <v>231</v>
      </c>
      <c r="D1106" s="157"/>
      <c r="E1106" s="157" t="s">
        <v>30</v>
      </c>
      <c r="F1106" s="157"/>
      <c r="G1106" s="157" t="s">
        <v>181</v>
      </c>
      <c r="H1106" s="157"/>
      <c r="I1106" s="157"/>
      <c r="J1106" s="157"/>
      <c r="K1106" s="157"/>
      <c r="L1106" s="157"/>
      <c r="M1106" s="157"/>
      <c r="N1106" s="157"/>
      <c r="O1106" s="126"/>
      <c r="R1106" s="154"/>
    </row>
    <row r="1107" spans="1:18" s="23" customFormat="1" x14ac:dyDescent="0.25">
      <c r="A1107" s="128" t="s">
        <v>16</v>
      </c>
      <c r="B1107" s="157">
        <v>34023</v>
      </c>
      <c r="C1107" s="157" t="s">
        <v>231</v>
      </c>
      <c r="D1107" s="157" t="s">
        <v>53</v>
      </c>
      <c r="E1107" s="157" t="s">
        <v>462</v>
      </c>
      <c r="F1107" s="157" t="s">
        <v>194</v>
      </c>
      <c r="G1107" s="157" t="s">
        <v>163</v>
      </c>
      <c r="H1107" s="157" t="s">
        <v>463</v>
      </c>
      <c r="I1107" s="157"/>
      <c r="J1107" s="157">
        <v>1.821023973016617E-2</v>
      </c>
      <c r="K1107" s="157">
        <v>0.3319032145594169</v>
      </c>
      <c r="L1107" s="157">
        <v>5.9451145208203778E-2</v>
      </c>
      <c r="M1107" s="157">
        <v>1.5327274289700234E-2</v>
      </c>
      <c r="N1107" s="157">
        <v>1.4867456061009227E-2</v>
      </c>
      <c r="O1107" s="126">
        <v>1.728489633643655E-2</v>
      </c>
      <c r="R1107" s="154"/>
    </row>
    <row r="1108" spans="1:18" s="23" customFormat="1" x14ac:dyDescent="0.25">
      <c r="A1108" s="128" t="s">
        <v>16</v>
      </c>
      <c r="B1108" s="157">
        <v>34023</v>
      </c>
      <c r="C1108" s="157" t="s">
        <v>231</v>
      </c>
      <c r="D1108" s="157" t="s">
        <v>53</v>
      </c>
      <c r="E1108" s="157" t="s">
        <v>472</v>
      </c>
      <c r="F1108" s="157" t="s">
        <v>194</v>
      </c>
      <c r="G1108" s="157" t="s">
        <v>163</v>
      </c>
      <c r="H1108" s="157" t="s">
        <v>465</v>
      </c>
      <c r="I1108" s="157"/>
      <c r="J1108" s="157">
        <v>3.1592397521964341E-2</v>
      </c>
      <c r="K1108" s="157">
        <v>0.55155781502001489</v>
      </c>
      <c r="L1108" s="157">
        <v>9.8712616094680933E-2</v>
      </c>
      <c r="M1108" s="157">
        <v>2.6575338468991447E-2</v>
      </c>
      <c r="N1108" s="157">
        <v>2.5778078314921699E-2</v>
      </c>
      <c r="O1108" s="126">
        <v>2.3984937020316212E-2</v>
      </c>
      <c r="R1108" s="154"/>
    </row>
    <row r="1109" spans="1:18" s="23" customFormat="1" x14ac:dyDescent="0.25">
      <c r="A1109" s="128" t="s">
        <v>16</v>
      </c>
      <c r="B1109" s="157">
        <v>34023</v>
      </c>
      <c r="C1109" s="157" t="s">
        <v>231</v>
      </c>
      <c r="D1109" s="157" t="s">
        <v>53</v>
      </c>
      <c r="E1109" s="157" t="s">
        <v>476</v>
      </c>
      <c r="F1109" s="157" t="s">
        <v>194</v>
      </c>
      <c r="G1109" s="157" t="s">
        <v>197</v>
      </c>
      <c r="H1109" s="157" t="s">
        <v>463</v>
      </c>
      <c r="I1109" s="157"/>
      <c r="J1109" s="157">
        <v>7.4293502029496774E-3</v>
      </c>
      <c r="K1109" s="157">
        <v>0.17735384677376778</v>
      </c>
      <c r="L1109" s="157">
        <v>4.0353266524485704E-2</v>
      </c>
      <c r="M1109" s="157">
        <v>7.5172027559020603E-3</v>
      </c>
      <c r="N1109" s="157">
        <v>6.9158265354298965E-3</v>
      </c>
      <c r="O1109" s="126">
        <v>0.11783469207503003</v>
      </c>
      <c r="R1109" s="154"/>
    </row>
    <row r="1110" spans="1:18" s="23" customFormat="1" x14ac:dyDescent="0.25">
      <c r="A1110" s="128" t="s">
        <v>16</v>
      </c>
      <c r="B1110" s="157">
        <v>34023</v>
      </c>
      <c r="C1110" s="157" t="s">
        <v>231</v>
      </c>
      <c r="D1110" s="157" t="s">
        <v>53</v>
      </c>
      <c r="E1110" s="157" t="s">
        <v>464</v>
      </c>
      <c r="F1110" s="157" t="s">
        <v>194</v>
      </c>
      <c r="G1110" s="157" t="s">
        <v>197</v>
      </c>
      <c r="H1110" s="157" t="s">
        <v>465</v>
      </c>
      <c r="I1110" s="157"/>
      <c r="J1110" s="157">
        <v>4.614418715253438E-4</v>
      </c>
      <c r="K1110" s="157">
        <v>2.0316763703746295E-2</v>
      </c>
      <c r="L1110" s="157">
        <v>1.7457368173424046E-3</v>
      </c>
      <c r="M1110" s="157">
        <v>7.0758997877580455E-4</v>
      </c>
      <c r="N1110" s="157">
        <v>6.5098278047374014E-4</v>
      </c>
      <c r="O1110" s="126">
        <v>8.2332880063289877E-3</v>
      </c>
      <c r="R1110" s="154"/>
    </row>
    <row r="1111" spans="1:18" s="23" customFormat="1" x14ac:dyDescent="0.25">
      <c r="A1111" s="128" t="s">
        <v>16</v>
      </c>
      <c r="B1111" s="157">
        <v>34023</v>
      </c>
      <c r="C1111" s="157" t="s">
        <v>37</v>
      </c>
      <c r="D1111" s="157" t="s">
        <v>53</v>
      </c>
      <c r="E1111" s="157" t="s">
        <v>473</v>
      </c>
      <c r="F1111" s="157" t="s">
        <v>177</v>
      </c>
      <c r="G1111" s="157" t="s">
        <v>163</v>
      </c>
      <c r="H1111" s="157" t="s">
        <v>467</v>
      </c>
      <c r="I1111" s="157"/>
      <c r="J1111" s="157">
        <v>1.9538247252747252E-2</v>
      </c>
      <c r="K1111" s="157">
        <v>0.37891043956043952</v>
      </c>
      <c r="L1111" s="157">
        <v>5.6986208791208789E-2</v>
      </c>
      <c r="M1111" s="157">
        <v>1.3105052197802199E-2</v>
      </c>
      <c r="N1111" s="157">
        <v>1.2056631868131867E-2</v>
      </c>
      <c r="O1111" s="126">
        <v>4.0239642857142861E-3</v>
      </c>
      <c r="R1111" s="154"/>
    </row>
    <row r="1112" spans="1:18" s="23" customFormat="1" x14ac:dyDescent="0.25">
      <c r="A1112" s="128" t="s">
        <v>16</v>
      </c>
      <c r="B1112" s="157">
        <v>34023</v>
      </c>
      <c r="C1112" s="157" t="s">
        <v>37</v>
      </c>
      <c r="D1112" s="157" t="s">
        <v>53</v>
      </c>
      <c r="E1112" s="157" t="s">
        <v>466</v>
      </c>
      <c r="F1112" s="157" t="s">
        <v>177</v>
      </c>
      <c r="G1112" s="157" t="s">
        <v>163</v>
      </c>
      <c r="H1112" s="157" t="s">
        <v>467</v>
      </c>
      <c r="I1112" s="157"/>
      <c r="J1112" s="157">
        <v>1.5253455000551268E-2</v>
      </c>
      <c r="K1112" s="157">
        <v>0.39232137347096896</v>
      </c>
      <c r="L1112" s="157">
        <v>3.8628566003295402E-2</v>
      </c>
      <c r="M1112" s="157">
        <v>8.197428383120894E-3</v>
      </c>
      <c r="N1112" s="157">
        <v>7.5416341124712218E-3</v>
      </c>
      <c r="O1112" s="126">
        <v>3.1822917917705926E-4</v>
      </c>
      <c r="R1112" s="154"/>
    </row>
    <row r="1113" spans="1:18" s="23" customFormat="1" x14ac:dyDescent="0.25">
      <c r="A1113" s="128" t="s">
        <v>16</v>
      </c>
      <c r="B1113" s="157">
        <v>34023</v>
      </c>
      <c r="C1113" s="157" t="s">
        <v>37</v>
      </c>
      <c r="D1113" s="157" t="s">
        <v>53</v>
      </c>
      <c r="E1113" s="157" t="s">
        <v>469</v>
      </c>
      <c r="F1113" s="157" t="s">
        <v>177</v>
      </c>
      <c r="G1113" s="157" t="s">
        <v>163</v>
      </c>
      <c r="H1113" s="157" t="s">
        <v>467</v>
      </c>
      <c r="I1113" s="157"/>
      <c r="J1113" s="157">
        <v>1.6916733075863961E-2</v>
      </c>
      <c r="K1113" s="157">
        <v>0.35756282749742108</v>
      </c>
      <c r="L1113" s="157">
        <v>5.1418639975913061E-2</v>
      </c>
      <c r="M1113" s="157">
        <v>8.9459052215254044E-3</v>
      </c>
      <c r="N1113" s="157">
        <v>8.2302328038033733E-3</v>
      </c>
      <c r="O1113" s="126">
        <v>4.2386599802160524E-4</v>
      </c>
      <c r="R1113" s="154"/>
    </row>
    <row r="1114" spans="1:18" s="23" customFormat="1" x14ac:dyDescent="0.25">
      <c r="A1114" s="128" t="s">
        <v>16</v>
      </c>
      <c r="B1114" s="157">
        <v>34023</v>
      </c>
      <c r="C1114" s="157" t="s">
        <v>37</v>
      </c>
      <c r="D1114" s="157" t="s">
        <v>53</v>
      </c>
      <c r="E1114" s="157" t="s">
        <v>475</v>
      </c>
      <c r="F1114" s="157" t="s">
        <v>177</v>
      </c>
      <c r="G1114" s="157" t="s">
        <v>163</v>
      </c>
      <c r="H1114" s="157" t="s">
        <v>201</v>
      </c>
      <c r="I1114" s="157"/>
      <c r="J1114" s="157">
        <v>1.3485546158243811E-2</v>
      </c>
      <c r="K1114" s="157">
        <v>0.21467275765221855</v>
      </c>
      <c r="L1114" s="157">
        <v>3.4688861417010212E-2</v>
      </c>
      <c r="M1114" s="157">
        <v>4.8819250792350166E-3</v>
      </c>
      <c r="N1114" s="157">
        <v>4.7354673268579662E-3</v>
      </c>
      <c r="O1114" s="126">
        <v>6.7011602853281425E-4</v>
      </c>
      <c r="R1114" s="154"/>
    </row>
    <row r="1115" spans="1:18" x14ac:dyDescent="0.25">
      <c r="A1115" s="128" t="s">
        <v>16</v>
      </c>
      <c r="B1115" s="157">
        <v>34025</v>
      </c>
      <c r="C1115" s="157" t="s">
        <v>232</v>
      </c>
      <c r="D1115" s="157" t="s">
        <v>53</v>
      </c>
      <c r="E1115" s="157" t="s">
        <v>255</v>
      </c>
      <c r="F1115" s="157" t="s">
        <v>82</v>
      </c>
      <c r="G1115" s="157" t="s">
        <v>83</v>
      </c>
      <c r="H1115" s="157" t="s">
        <v>84</v>
      </c>
      <c r="I1115" s="157">
        <v>840.06341999999995</v>
      </c>
      <c r="J1115" s="157">
        <v>0.25187090638000004</v>
      </c>
      <c r="K1115" s="157">
        <v>1.6657213000000001E-3</v>
      </c>
      <c r="L1115" s="157">
        <v>0.21604772</v>
      </c>
      <c r="M1115" s="157">
        <v>9.2320256000000007E-3</v>
      </c>
      <c r="N1115" s="157">
        <v>8.493463552000001E-3</v>
      </c>
      <c r="O1115" s="126">
        <v>2.4686888E-5</v>
      </c>
      <c r="R1115" s="154"/>
    </row>
    <row r="1116" spans="1:18" x14ac:dyDescent="0.25">
      <c r="A1116" s="128" t="s">
        <v>16</v>
      </c>
      <c r="B1116" s="157">
        <v>34025</v>
      </c>
      <c r="C1116" s="157" t="s">
        <v>232</v>
      </c>
      <c r="D1116" s="157" t="s">
        <v>53</v>
      </c>
      <c r="E1116" s="157" t="s">
        <v>256</v>
      </c>
      <c r="F1116" s="157" t="s">
        <v>85</v>
      </c>
      <c r="G1116" s="157" t="s">
        <v>83</v>
      </c>
      <c r="H1116" s="157" t="s">
        <v>84</v>
      </c>
      <c r="I1116" s="157">
        <v>0</v>
      </c>
      <c r="J1116" s="157">
        <v>0</v>
      </c>
      <c r="K1116" s="157">
        <v>0</v>
      </c>
      <c r="L1116" s="157">
        <v>0</v>
      </c>
      <c r="M1116" s="157">
        <v>0</v>
      </c>
      <c r="N1116" s="157">
        <v>0</v>
      </c>
      <c r="O1116" s="126">
        <v>0</v>
      </c>
      <c r="R1116" s="154"/>
    </row>
    <row r="1117" spans="1:18" x14ac:dyDescent="0.25">
      <c r="A1117" s="128" t="s">
        <v>16</v>
      </c>
      <c r="B1117" s="157">
        <v>34025</v>
      </c>
      <c r="C1117" s="157" t="s">
        <v>232</v>
      </c>
      <c r="D1117" s="157" t="s">
        <v>53</v>
      </c>
      <c r="E1117" s="157" t="s">
        <v>257</v>
      </c>
      <c r="F1117" s="157" t="s">
        <v>86</v>
      </c>
      <c r="G1117" s="157" t="s">
        <v>83</v>
      </c>
      <c r="H1117" s="157" t="s">
        <v>84</v>
      </c>
      <c r="I1117" s="157">
        <v>1193.0842</v>
      </c>
      <c r="J1117" s="157">
        <v>0.29237877212999996</v>
      </c>
      <c r="K1117" s="157">
        <v>2.3615689E-3</v>
      </c>
      <c r="L1117" s="157">
        <v>0.31588875999999999</v>
      </c>
      <c r="M1117" s="157">
        <v>1.0453483E-2</v>
      </c>
      <c r="N1117" s="157">
        <v>9.6172043599999993E-3</v>
      </c>
      <c r="O1117" s="126">
        <v>2.5950609E-5</v>
      </c>
      <c r="R1117" s="154"/>
    </row>
    <row r="1118" spans="1:18" x14ac:dyDescent="0.25">
      <c r="A1118" s="128" t="s">
        <v>16</v>
      </c>
      <c r="B1118" s="157">
        <v>34025</v>
      </c>
      <c r="C1118" s="157" t="s">
        <v>232</v>
      </c>
      <c r="D1118" s="157" t="s">
        <v>53</v>
      </c>
      <c r="E1118" s="157" t="s">
        <v>258</v>
      </c>
      <c r="F1118" s="157" t="s">
        <v>87</v>
      </c>
      <c r="G1118" s="157" t="s">
        <v>83</v>
      </c>
      <c r="H1118" s="157" t="s">
        <v>84</v>
      </c>
      <c r="I1118" s="157">
        <v>329.40541823000001</v>
      </c>
      <c r="J1118" s="157">
        <v>6.3954187389939987E-3</v>
      </c>
      <c r="K1118" s="157">
        <v>1.6035003114399998E-3</v>
      </c>
      <c r="L1118" s="157">
        <v>0.11244063112</v>
      </c>
      <c r="M1118" s="157">
        <v>5.17030936E-5</v>
      </c>
      <c r="N1118" s="157">
        <v>4.7566846112000001E-5</v>
      </c>
      <c r="O1118" s="126">
        <v>9.0786372076999996E-6</v>
      </c>
      <c r="R1118" s="154"/>
    </row>
    <row r="1119" spans="1:18" x14ac:dyDescent="0.25">
      <c r="A1119" s="128" t="s">
        <v>16</v>
      </c>
      <c r="B1119" s="157">
        <v>34025</v>
      </c>
      <c r="C1119" s="157" t="s">
        <v>232</v>
      </c>
      <c r="D1119" s="157" t="s">
        <v>53</v>
      </c>
      <c r="E1119" s="157" t="s">
        <v>259</v>
      </c>
      <c r="F1119" s="157" t="s">
        <v>88</v>
      </c>
      <c r="G1119" s="157" t="s">
        <v>89</v>
      </c>
      <c r="H1119" s="157" t="s">
        <v>84</v>
      </c>
      <c r="I1119" s="157">
        <v>322.34667999999999</v>
      </c>
      <c r="J1119" s="157">
        <v>2.6903850504000001E-2</v>
      </c>
      <c r="K1119" s="157">
        <v>6.5032415999999999E-4</v>
      </c>
      <c r="L1119" s="157">
        <v>0.11308066999999999</v>
      </c>
      <c r="M1119" s="157">
        <v>4.0440140000000003E-3</v>
      </c>
      <c r="N1119" s="157">
        <v>3.7204928800000005E-3</v>
      </c>
      <c r="O1119" s="126">
        <v>6.8033355000000002E-6</v>
      </c>
      <c r="R1119" s="154"/>
    </row>
    <row r="1120" spans="1:18" x14ac:dyDescent="0.25">
      <c r="A1120" s="128" t="s">
        <v>16</v>
      </c>
      <c r="B1120" s="157">
        <v>34025</v>
      </c>
      <c r="C1120" s="157" t="s">
        <v>232</v>
      </c>
      <c r="D1120" s="157" t="s">
        <v>53</v>
      </c>
      <c r="E1120" s="157" t="s">
        <v>260</v>
      </c>
      <c r="F1120" s="157" t="s">
        <v>90</v>
      </c>
      <c r="G1120" s="157" t="s">
        <v>89</v>
      </c>
      <c r="H1120" s="157" t="s">
        <v>84</v>
      </c>
      <c r="I1120" s="157">
        <v>30.287103999999999</v>
      </c>
      <c r="J1120" s="157">
        <v>9.7115999774000008E-4</v>
      </c>
      <c r="K1120" s="157">
        <v>4.3438693000000002E-5</v>
      </c>
      <c r="L1120" s="157">
        <v>4.2392070999999996E-3</v>
      </c>
      <c r="M1120" s="157">
        <v>1.4283819E-4</v>
      </c>
      <c r="N1120" s="157">
        <v>1.314111348E-4</v>
      </c>
      <c r="O1120" s="126">
        <v>4.4303073000000002E-7</v>
      </c>
      <c r="R1120" s="154"/>
    </row>
    <row r="1121" spans="1:18" x14ac:dyDescent="0.25">
      <c r="A1121" s="128" t="s">
        <v>16</v>
      </c>
      <c r="B1121" s="157">
        <v>34025</v>
      </c>
      <c r="C1121" s="157" t="s">
        <v>232</v>
      </c>
      <c r="D1121" s="157" t="s">
        <v>53</v>
      </c>
      <c r="E1121" s="157" t="s">
        <v>261</v>
      </c>
      <c r="F1121" s="157" t="s">
        <v>91</v>
      </c>
      <c r="G1121" s="157" t="s">
        <v>89</v>
      </c>
      <c r="H1121" s="157" t="s">
        <v>84</v>
      </c>
      <c r="I1121" s="157">
        <v>29.010169999999999</v>
      </c>
      <c r="J1121" s="157">
        <v>1.1560190385000002E-3</v>
      </c>
      <c r="K1121" s="157">
        <v>5.2018102000000001E-5</v>
      </c>
      <c r="L1121" s="157">
        <v>5.1150144999999999E-3</v>
      </c>
      <c r="M1121" s="157">
        <v>1.7219881E-4</v>
      </c>
      <c r="N1121" s="157">
        <v>1.5842290519999999E-4</v>
      </c>
      <c r="O1121" s="126">
        <v>5.2956966000000003E-7</v>
      </c>
      <c r="R1121" s="154"/>
    </row>
    <row r="1122" spans="1:18" x14ac:dyDescent="0.25">
      <c r="A1122" s="128" t="s">
        <v>16</v>
      </c>
      <c r="B1122" s="157">
        <v>34025</v>
      </c>
      <c r="C1122" s="157" t="s">
        <v>232</v>
      </c>
      <c r="D1122" s="157" t="s">
        <v>53</v>
      </c>
      <c r="E1122" s="157" t="s">
        <v>262</v>
      </c>
      <c r="F1122" s="157" t="s">
        <v>92</v>
      </c>
      <c r="G1122" s="157" t="s">
        <v>89</v>
      </c>
      <c r="H1122" s="157" t="s">
        <v>84</v>
      </c>
      <c r="I1122" s="157">
        <v>7.5670480999999998E-2</v>
      </c>
      <c r="J1122" s="157">
        <v>9.4411808390000008E-6</v>
      </c>
      <c r="K1122" s="157">
        <v>3.6310848000000002E-7</v>
      </c>
      <c r="L1122" s="157">
        <v>3.7040881999999997E-5</v>
      </c>
      <c r="M1122" s="157">
        <v>1.2462266E-6</v>
      </c>
      <c r="N1122" s="157">
        <v>1.1465284720000001E-6</v>
      </c>
      <c r="O1122" s="126">
        <v>3.6606037999999999E-9</v>
      </c>
      <c r="R1122" s="154"/>
    </row>
    <row r="1123" spans="1:18" x14ac:dyDescent="0.25">
      <c r="A1123" s="128" t="s">
        <v>16</v>
      </c>
      <c r="B1123" s="157">
        <v>34025</v>
      </c>
      <c r="C1123" s="157" t="s">
        <v>232</v>
      </c>
      <c r="D1123" s="157" t="s">
        <v>53</v>
      </c>
      <c r="E1123" s="157" t="s">
        <v>263</v>
      </c>
      <c r="F1123" s="157" t="s">
        <v>93</v>
      </c>
      <c r="G1123" s="157" t="s">
        <v>89</v>
      </c>
      <c r="H1123" s="157" t="s">
        <v>84</v>
      </c>
      <c r="I1123" s="157">
        <v>137.956718</v>
      </c>
      <c r="J1123" s="157">
        <v>6.8358641350500016E-2</v>
      </c>
      <c r="K1123" s="157">
        <v>1.70946669E-3</v>
      </c>
      <c r="L1123" s="157">
        <v>0.29454350200000001</v>
      </c>
      <c r="M1123" s="157">
        <v>1.054336776E-2</v>
      </c>
      <c r="N1123" s="157">
        <v>9.6998983391999999E-3</v>
      </c>
      <c r="O1123" s="126">
        <v>1.75815684E-5</v>
      </c>
      <c r="R1123" s="154"/>
    </row>
    <row r="1124" spans="1:18" x14ac:dyDescent="0.25">
      <c r="A1124" s="128" t="s">
        <v>16</v>
      </c>
      <c r="B1124" s="157">
        <v>34025</v>
      </c>
      <c r="C1124" s="157" t="s">
        <v>232</v>
      </c>
      <c r="D1124" s="157" t="s">
        <v>53</v>
      </c>
      <c r="E1124" s="157" t="s">
        <v>264</v>
      </c>
      <c r="F1124" s="157" t="s">
        <v>94</v>
      </c>
      <c r="G1124" s="157" t="s">
        <v>89</v>
      </c>
      <c r="H1124" s="157" t="s">
        <v>84</v>
      </c>
      <c r="I1124" s="157">
        <v>2.9133127000000001</v>
      </c>
      <c r="J1124" s="157">
        <v>2.3519673026000003E-4</v>
      </c>
      <c r="K1124" s="157">
        <v>1.0233474E-5</v>
      </c>
      <c r="L1124" s="157">
        <v>1.0439219E-3</v>
      </c>
      <c r="M1124" s="157">
        <v>3.5122364000000003E-5</v>
      </c>
      <c r="N1124" s="157">
        <v>3.2312574880000007E-5</v>
      </c>
      <c r="O1124" s="126">
        <v>1.0316668E-7</v>
      </c>
      <c r="R1124" s="154"/>
    </row>
    <row r="1125" spans="1:18" x14ac:dyDescent="0.25">
      <c r="A1125" s="128" t="s">
        <v>16</v>
      </c>
      <c r="B1125" s="157">
        <v>34025</v>
      </c>
      <c r="C1125" s="157" t="s">
        <v>232</v>
      </c>
      <c r="D1125" s="157" t="s">
        <v>53</v>
      </c>
      <c r="E1125" s="157" t="s">
        <v>265</v>
      </c>
      <c r="F1125" s="157" t="s">
        <v>95</v>
      </c>
      <c r="G1125" s="157" t="s">
        <v>96</v>
      </c>
      <c r="H1125" s="157" t="s">
        <v>84</v>
      </c>
      <c r="I1125" s="157">
        <v>1.2256845000000001</v>
      </c>
      <c r="J1125" s="157">
        <v>1.1509979689200001E-4</v>
      </c>
      <c r="K1125" s="157">
        <v>4.6507739000000002E-6</v>
      </c>
      <c r="L1125" s="157">
        <v>4.7442787999999998E-4</v>
      </c>
      <c r="M1125" s="157">
        <v>1.5961949000000001E-5</v>
      </c>
      <c r="N1125" s="157">
        <v>1.4684993080000002E-5</v>
      </c>
      <c r="O1125" s="126">
        <v>4.6885834E-8</v>
      </c>
      <c r="R1125" s="154"/>
    </row>
    <row r="1126" spans="1:18" x14ac:dyDescent="0.25">
      <c r="A1126" s="128" t="s">
        <v>16</v>
      </c>
      <c r="B1126" s="157">
        <v>34025</v>
      </c>
      <c r="C1126" s="157" t="s">
        <v>232</v>
      </c>
      <c r="D1126" s="157" t="s">
        <v>53</v>
      </c>
      <c r="E1126" s="157" t="s">
        <v>266</v>
      </c>
      <c r="F1126" s="157" t="s">
        <v>97</v>
      </c>
      <c r="G1126" s="157" t="s">
        <v>96</v>
      </c>
      <c r="H1126" s="157" t="s">
        <v>84</v>
      </c>
      <c r="I1126" s="157">
        <v>5.8011785000000003E-2</v>
      </c>
      <c r="J1126" s="157">
        <v>8.8430674415999984E-6</v>
      </c>
      <c r="K1126" s="157">
        <v>3.7056826999999999E-7</v>
      </c>
      <c r="L1126" s="157">
        <v>3.7801859000000003E-5</v>
      </c>
      <c r="M1126" s="157">
        <v>1.2718294E-6</v>
      </c>
      <c r="N1126" s="157">
        <v>1.1700830479999999E-6</v>
      </c>
      <c r="O1126" s="126">
        <v>3.7358085999999997E-9</v>
      </c>
      <c r="R1126" s="154"/>
    </row>
    <row r="1127" spans="1:18" x14ac:dyDescent="0.25">
      <c r="A1127" s="128" t="s">
        <v>16</v>
      </c>
      <c r="B1127" s="157">
        <v>34025</v>
      </c>
      <c r="C1127" s="157" t="s">
        <v>232</v>
      </c>
      <c r="D1127" s="157" t="s">
        <v>53</v>
      </c>
      <c r="E1127" s="157" t="s">
        <v>267</v>
      </c>
      <c r="F1127" s="157" t="s">
        <v>98</v>
      </c>
      <c r="G1127" s="157" t="s">
        <v>99</v>
      </c>
      <c r="H1127" s="157" t="s">
        <v>84</v>
      </c>
      <c r="I1127" s="157">
        <v>1356.53666</v>
      </c>
      <c r="J1127" s="157">
        <v>6.0020478912800011E-3</v>
      </c>
      <c r="K1127" s="157">
        <v>1.8113981260000001E-4</v>
      </c>
      <c r="L1127" s="157">
        <v>1.7217653529999998E-2</v>
      </c>
      <c r="M1127" s="157">
        <v>5.9279003300000003E-4</v>
      </c>
      <c r="N1127" s="157">
        <v>5.4536683036000009E-4</v>
      </c>
      <c r="O1127" s="126">
        <v>1.905170238E-6</v>
      </c>
      <c r="R1127" s="154"/>
    </row>
    <row r="1128" spans="1:18" x14ac:dyDescent="0.25">
      <c r="A1128" s="128" t="s">
        <v>16</v>
      </c>
      <c r="B1128" s="157">
        <v>34025</v>
      </c>
      <c r="C1128" s="157" t="s">
        <v>232</v>
      </c>
      <c r="D1128" s="157" t="s">
        <v>53</v>
      </c>
      <c r="E1128" s="157" t="s">
        <v>268</v>
      </c>
      <c r="F1128" s="157" t="s">
        <v>98</v>
      </c>
      <c r="G1128" s="157" t="s">
        <v>100</v>
      </c>
      <c r="H1128" s="157" t="s">
        <v>84</v>
      </c>
      <c r="I1128" s="157">
        <v>299.30013400000001</v>
      </c>
      <c r="J1128" s="157">
        <v>3.7304731534500001E-2</v>
      </c>
      <c r="K1128" s="157">
        <v>1.629708614E-3</v>
      </c>
      <c r="L1128" s="157">
        <v>0.1499275407</v>
      </c>
      <c r="M1128" s="157">
        <v>5.2343171000000001E-3</v>
      </c>
      <c r="N1128" s="157">
        <v>4.8155717319999999E-3</v>
      </c>
      <c r="O1128" s="126">
        <v>1.6812109040000002E-5</v>
      </c>
      <c r="R1128" s="154"/>
    </row>
    <row r="1129" spans="1:18" x14ac:dyDescent="0.25">
      <c r="A1129" s="128" t="s">
        <v>16</v>
      </c>
      <c r="B1129" s="157">
        <v>34025</v>
      </c>
      <c r="C1129" s="157" t="s">
        <v>232</v>
      </c>
      <c r="D1129" s="157" t="s">
        <v>53</v>
      </c>
      <c r="E1129" s="157" t="s">
        <v>269</v>
      </c>
      <c r="F1129" s="157" t="s">
        <v>101</v>
      </c>
      <c r="G1129" s="157" t="s">
        <v>99</v>
      </c>
      <c r="H1129" s="157" t="s">
        <v>84</v>
      </c>
      <c r="I1129" s="157">
        <v>15320.7</v>
      </c>
      <c r="J1129" s="157">
        <v>5.720803198600001E-2</v>
      </c>
      <c r="K1129" s="157">
        <v>1.585473E-3</v>
      </c>
      <c r="L1129" s="157">
        <v>0.14938080000000001</v>
      </c>
      <c r="M1129" s="157">
        <v>5.0542555000000003E-3</v>
      </c>
      <c r="N1129" s="157">
        <v>4.6499150600000008E-3</v>
      </c>
      <c r="O1129" s="126">
        <v>1.6386944000000001E-5</v>
      </c>
      <c r="R1129" s="154"/>
    </row>
    <row r="1130" spans="1:18" x14ac:dyDescent="0.25">
      <c r="A1130" s="128" t="s">
        <v>16</v>
      </c>
      <c r="B1130" s="157">
        <v>34025</v>
      </c>
      <c r="C1130" s="157" t="s">
        <v>232</v>
      </c>
      <c r="D1130" s="157" t="s">
        <v>53</v>
      </c>
      <c r="E1130" s="157" t="s">
        <v>270</v>
      </c>
      <c r="F1130" s="157" t="s">
        <v>101</v>
      </c>
      <c r="G1130" s="157" t="s">
        <v>100</v>
      </c>
      <c r="H1130" s="157" t="s">
        <v>84</v>
      </c>
      <c r="I1130" s="157">
        <v>2831.0096699999999</v>
      </c>
      <c r="J1130" s="157">
        <v>0.52135353481400015</v>
      </c>
      <c r="K1130" s="157">
        <v>1.1341023799999999E-2</v>
      </c>
      <c r="L1130" s="157">
        <v>1.88809118</v>
      </c>
      <c r="M1130" s="157">
        <v>6.7379415800000009E-2</v>
      </c>
      <c r="N1130" s="157">
        <v>6.1989062536000006E-2</v>
      </c>
      <c r="O1130" s="126">
        <v>1.1644942500000001E-4</v>
      </c>
      <c r="R1130" s="154"/>
    </row>
    <row r="1131" spans="1:18" x14ac:dyDescent="0.25">
      <c r="A1131" s="128" t="s">
        <v>16</v>
      </c>
      <c r="B1131" s="157">
        <v>34025</v>
      </c>
      <c r="C1131" s="157" t="s">
        <v>232</v>
      </c>
      <c r="D1131" s="157" t="s">
        <v>53</v>
      </c>
      <c r="E1131" s="157" t="s">
        <v>271</v>
      </c>
      <c r="F1131" s="157" t="s">
        <v>102</v>
      </c>
      <c r="G1131" s="157" t="s">
        <v>99</v>
      </c>
      <c r="H1131" s="157" t="s">
        <v>84</v>
      </c>
      <c r="I1131" s="157">
        <v>40453.06</v>
      </c>
      <c r="J1131" s="157">
        <v>0.11299984332800002</v>
      </c>
      <c r="K1131" s="157">
        <v>3.5517236400000002E-3</v>
      </c>
      <c r="L1131" s="157">
        <v>0.30639509100000001</v>
      </c>
      <c r="M1131" s="157">
        <v>1.1649245700000001E-2</v>
      </c>
      <c r="N1131" s="157">
        <v>1.0717306044000001E-2</v>
      </c>
      <c r="O1131" s="126">
        <v>3.6354028599999997E-5</v>
      </c>
      <c r="R1131" s="154"/>
    </row>
    <row r="1132" spans="1:18" x14ac:dyDescent="0.25">
      <c r="A1132" s="128" t="s">
        <v>16</v>
      </c>
      <c r="B1132" s="157">
        <v>34025</v>
      </c>
      <c r="C1132" s="157" t="s">
        <v>232</v>
      </c>
      <c r="D1132" s="157" t="s">
        <v>53</v>
      </c>
      <c r="E1132" s="157" t="s">
        <v>272</v>
      </c>
      <c r="F1132" s="157" t="s">
        <v>102</v>
      </c>
      <c r="G1132" s="157" t="s">
        <v>100</v>
      </c>
      <c r="H1132" s="157" t="s">
        <v>84</v>
      </c>
      <c r="I1132" s="157">
        <v>7079.4852600000004</v>
      </c>
      <c r="J1132" s="157">
        <v>0.42642992509199995</v>
      </c>
      <c r="K1132" s="157">
        <v>1.5905104999999999E-2</v>
      </c>
      <c r="L1132" s="157">
        <v>1.64840542</v>
      </c>
      <c r="M1132" s="157">
        <v>5.6195408599999996E-2</v>
      </c>
      <c r="N1132" s="157">
        <v>5.1699775912E-2</v>
      </c>
      <c r="O1132" s="126">
        <v>1.6314354800000001E-4</v>
      </c>
      <c r="R1132" s="154"/>
    </row>
    <row r="1133" spans="1:18" x14ac:dyDescent="0.25">
      <c r="A1133" s="128" t="s">
        <v>16</v>
      </c>
      <c r="B1133" s="157">
        <v>34025</v>
      </c>
      <c r="C1133" s="157" t="s">
        <v>232</v>
      </c>
      <c r="D1133" s="157" t="s">
        <v>53</v>
      </c>
      <c r="E1133" s="157" t="s">
        <v>273</v>
      </c>
      <c r="F1133" s="157" t="s">
        <v>103</v>
      </c>
      <c r="G1133" s="157" t="s">
        <v>99</v>
      </c>
      <c r="H1133" s="157" t="s">
        <v>84</v>
      </c>
      <c r="I1133" s="157">
        <v>20523.974699999999</v>
      </c>
      <c r="J1133" s="157">
        <v>7.4994372399999981E-2</v>
      </c>
      <c r="K1133" s="157">
        <v>2.2707357799999998E-3</v>
      </c>
      <c r="L1133" s="157">
        <v>0.20887643620000002</v>
      </c>
      <c r="M1133" s="157">
        <v>7.29476673E-3</v>
      </c>
      <c r="N1133" s="157">
        <v>6.7111853916000004E-3</v>
      </c>
      <c r="O1133" s="126">
        <v>2.34000726E-5</v>
      </c>
      <c r="R1133" s="154"/>
    </row>
    <row r="1134" spans="1:18" x14ac:dyDescent="0.25">
      <c r="A1134" s="128" t="s">
        <v>16</v>
      </c>
      <c r="B1134" s="157">
        <v>34025</v>
      </c>
      <c r="C1134" s="157" t="s">
        <v>232</v>
      </c>
      <c r="D1134" s="157" t="s">
        <v>53</v>
      </c>
      <c r="E1134" s="157" t="s">
        <v>274</v>
      </c>
      <c r="F1134" s="157" t="s">
        <v>103</v>
      </c>
      <c r="G1134" s="157" t="s">
        <v>100</v>
      </c>
      <c r="H1134" s="157" t="s">
        <v>84</v>
      </c>
      <c r="I1134" s="157">
        <v>2753.1342100000002</v>
      </c>
      <c r="J1134" s="157">
        <v>0.42178954022300008</v>
      </c>
      <c r="K1134" s="157">
        <v>1.4745261500000001E-2</v>
      </c>
      <c r="L1134" s="157">
        <v>1.8368892099999998</v>
      </c>
      <c r="M1134" s="157">
        <v>6.3895849000000005E-2</v>
      </c>
      <c r="N1134" s="157">
        <v>5.8784181079999998E-2</v>
      </c>
      <c r="O1134" s="126">
        <v>1.5216649599999999E-4</v>
      </c>
      <c r="R1134" s="154"/>
    </row>
    <row r="1135" spans="1:18" x14ac:dyDescent="0.25">
      <c r="A1135" s="128" t="s">
        <v>16</v>
      </c>
      <c r="B1135" s="157">
        <v>34025</v>
      </c>
      <c r="C1135" s="157" t="s">
        <v>232</v>
      </c>
      <c r="D1135" s="157" t="s">
        <v>53</v>
      </c>
      <c r="E1135" s="157" t="s">
        <v>275</v>
      </c>
      <c r="F1135" s="157" t="s">
        <v>104</v>
      </c>
      <c r="G1135" s="157" t="s">
        <v>99</v>
      </c>
      <c r="H1135" s="157" t="s">
        <v>84</v>
      </c>
      <c r="I1135" s="157">
        <v>11835.543900000001</v>
      </c>
      <c r="J1135" s="157">
        <v>1.2655288299999999E-2</v>
      </c>
      <c r="K1135" s="157">
        <v>0</v>
      </c>
      <c r="L1135" s="157">
        <v>0</v>
      </c>
      <c r="M1135" s="157">
        <v>0</v>
      </c>
      <c r="N1135" s="157">
        <v>0</v>
      </c>
      <c r="O1135" s="126">
        <v>0</v>
      </c>
      <c r="R1135" s="154"/>
    </row>
    <row r="1136" spans="1:18" x14ac:dyDescent="0.25">
      <c r="A1136" s="128" t="s">
        <v>16</v>
      </c>
      <c r="B1136" s="157">
        <v>34025</v>
      </c>
      <c r="C1136" s="157" t="s">
        <v>232</v>
      </c>
      <c r="D1136" s="157" t="s">
        <v>53</v>
      </c>
      <c r="E1136" s="157" t="s">
        <v>276</v>
      </c>
      <c r="F1136" s="157" t="s">
        <v>104</v>
      </c>
      <c r="G1136" s="157" t="s">
        <v>100</v>
      </c>
      <c r="H1136" s="157" t="s">
        <v>84</v>
      </c>
      <c r="I1136" s="157">
        <v>2186.0475000000001</v>
      </c>
      <c r="J1136" s="157">
        <v>2.43791949E-3</v>
      </c>
      <c r="K1136" s="157">
        <v>0</v>
      </c>
      <c r="L1136" s="157">
        <v>0</v>
      </c>
      <c r="M1136" s="157">
        <v>0</v>
      </c>
      <c r="N1136" s="157">
        <v>0</v>
      </c>
      <c r="O1136" s="126">
        <v>0</v>
      </c>
      <c r="R1136" s="154"/>
    </row>
    <row r="1137" spans="1:18" x14ac:dyDescent="0.25">
      <c r="A1137" s="128" t="s">
        <v>16</v>
      </c>
      <c r="B1137" s="157">
        <v>34025</v>
      </c>
      <c r="C1137" s="157" t="s">
        <v>232</v>
      </c>
      <c r="D1137" s="157" t="s">
        <v>53</v>
      </c>
      <c r="E1137" s="157" t="s">
        <v>277</v>
      </c>
      <c r="F1137" s="157" t="s">
        <v>105</v>
      </c>
      <c r="G1137" s="157" t="s">
        <v>100</v>
      </c>
      <c r="H1137" s="157" t="s">
        <v>84</v>
      </c>
      <c r="I1137" s="157">
        <v>0.44372751999999999</v>
      </c>
      <c r="J1137" s="157">
        <v>1.3641170532999999E-4</v>
      </c>
      <c r="K1137" s="157">
        <v>6.7810956000000003E-6</v>
      </c>
      <c r="L1137" s="157">
        <v>6.4928008999999998E-4</v>
      </c>
      <c r="M1137" s="157">
        <v>2.1933889E-5</v>
      </c>
      <c r="N1137" s="157">
        <v>2.017917788E-5</v>
      </c>
      <c r="O1137" s="126">
        <v>6.9467211999999997E-8</v>
      </c>
      <c r="R1137" s="154"/>
    </row>
    <row r="1138" spans="1:18" x14ac:dyDescent="0.25">
      <c r="A1138" s="128" t="s">
        <v>16</v>
      </c>
      <c r="B1138" s="157">
        <v>34025</v>
      </c>
      <c r="C1138" s="157" t="s">
        <v>232</v>
      </c>
      <c r="D1138" s="157" t="s">
        <v>53</v>
      </c>
      <c r="E1138" s="157" t="s">
        <v>278</v>
      </c>
      <c r="F1138" s="157" t="s">
        <v>106</v>
      </c>
      <c r="G1138" s="157" t="s">
        <v>107</v>
      </c>
      <c r="H1138" s="157" t="s">
        <v>84</v>
      </c>
      <c r="I1138" s="157">
        <v>4.6170013000000001</v>
      </c>
      <c r="J1138" s="157">
        <v>1.0988801867800001E-4</v>
      </c>
      <c r="K1138" s="157">
        <v>5.3442814000000001E-6</v>
      </c>
      <c r="L1138" s="157">
        <v>4.4400377499999999E-4</v>
      </c>
      <c r="M1138" s="157">
        <v>1.7866162399999998E-5</v>
      </c>
      <c r="N1138" s="157">
        <v>1.6436869407999999E-5</v>
      </c>
      <c r="O1138" s="126">
        <v>5.4130270999999999E-8</v>
      </c>
      <c r="R1138" s="154"/>
    </row>
    <row r="1139" spans="1:18" x14ac:dyDescent="0.25">
      <c r="A1139" s="128" t="s">
        <v>16</v>
      </c>
      <c r="B1139" s="157">
        <v>34025</v>
      </c>
      <c r="C1139" s="157" t="s">
        <v>232</v>
      </c>
      <c r="D1139" s="157" t="s">
        <v>53</v>
      </c>
      <c r="E1139" s="157" t="s">
        <v>279</v>
      </c>
      <c r="F1139" s="157" t="s">
        <v>108</v>
      </c>
      <c r="G1139" s="157" t="s">
        <v>109</v>
      </c>
      <c r="H1139" s="157" t="s">
        <v>84</v>
      </c>
      <c r="I1139" s="157">
        <v>420.94396499999999</v>
      </c>
      <c r="J1139" s="157">
        <v>1.2059141489740003E-2</v>
      </c>
      <c r="K1139" s="157">
        <v>4.3583034789999999E-4</v>
      </c>
      <c r="L1139" s="157">
        <v>4.1855968030000003E-2</v>
      </c>
      <c r="M1139" s="157">
        <v>1.429011638E-3</v>
      </c>
      <c r="N1139" s="157">
        <v>1.31469070696E-3</v>
      </c>
      <c r="O1139" s="126">
        <v>4.4478758440000003E-6</v>
      </c>
      <c r="R1139" s="154"/>
    </row>
    <row r="1140" spans="1:18" x14ac:dyDescent="0.25">
      <c r="A1140" s="128" t="s">
        <v>16</v>
      </c>
      <c r="B1140" s="157">
        <v>34025</v>
      </c>
      <c r="C1140" s="157" t="s">
        <v>232</v>
      </c>
      <c r="D1140" s="157" t="s">
        <v>53</v>
      </c>
      <c r="E1140" s="157" t="s">
        <v>280</v>
      </c>
      <c r="F1140" s="157" t="s">
        <v>110</v>
      </c>
      <c r="G1140" s="157" t="s">
        <v>109</v>
      </c>
      <c r="H1140" s="157" t="s">
        <v>84</v>
      </c>
      <c r="I1140" s="157">
        <v>1438.79791559</v>
      </c>
      <c r="J1140" s="157">
        <v>8.5070645245575005E-2</v>
      </c>
      <c r="K1140" s="157">
        <v>2.9732450611000003E-3</v>
      </c>
      <c r="L1140" s="157">
        <v>0.27369207500000003</v>
      </c>
      <c r="M1140" s="157">
        <v>1.0569540646999999E-2</v>
      </c>
      <c r="N1140" s="157">
        <v>9.7239773952400004E-3</v>
      </c>
      <c r="O1140" s="126">
        <v>2.9673304876E-5</v>
      </c>
      <c r="R1140" s="154"/>
    </row>
    <row r="1141" spans="1:18" x14ac:dyDescent="0.25">
      <c r="A1141" s="128" t="s">
        <v>16</v>
      </c>
      <c r="B1141" s="157">
        <v>34025</v>
      </c>
      <c r="C1141" s="157" t="s">
        <v>232</v>
      </c>
      <c r="D1141" s="157" t="s">
        <v>53</v>
      </c>
      <c r="E1141" s="157" t="s">
        <v>281</v>
      </c>
      <c r="F1141" s="157" t="s">
        <v>111</v>
      </c>
      <c r="G1141" s="157" t="s">
        <v>109</v>
      </c>
      <c r="H1141" s="157" t="s">
        <v>84</v>
      </c>
      <c r="I1141" s="157">
        <v>0.23368654</v>
      </c>
      <c r="J1141" s="157">
        <v>3.1636857587999997E-5</v>
      </c>
      <c r="K1141" s="157">
        <v>1.1356661E-6</v>
      </c>
      <c r="L1141" s="157">
        <v>1.1584988E-4</v>
      </c>
      <c r="M1141" s="157">
        <v>3.8977259000000003E-6</v>
      </c>
      <c r="N1141" s="157">
        <v>3.5859078280000003E-6</v>
      </c>
      <c r="O1141" s="126">
        <v>1.1448987E-8</v>
      </c>
      <c r="R1141" s="154"/>
    </row>
    <row r="1142" spans="1:18" x14ac:dyDescent="0.25">
      <c r="A1142" s="128" t="s">
        <v>16</v>
      </c>
      <c r="B1142" s="157">
        <v>34025</v>
      </c>
      <c r="C1142" s="157" t="s">
        <v>232</v>
      </c>
      <c r="D1142" s="157" t="s">
        <v>53</v>
      </c>
      <c r="E1142" s="157" t="s">
        <v>282</v>
      </c>
      <c r="F1142" s="157" t="s">
        <v>112</v>
      </c>
      <c r="G1142" s="157" t="s">
        <v>109</v>
      </c>
      <c r="H1142" s="157" t="s">
        <v>84</v>
      </c>
      <c r="I1142" s="157">
        <v>5.1198616000000001</v>
      </c>
      <c r="J1142" s="157">
        <v>5.2454407037999995E-4</v>
      </c>
      <c r="K1142" s="157">
        <v>1.7897348E-5</v>
      </c>
      <c r="L1142" s="157">
        <v>1.8257175999999999E-3</v>
      </c>
      <c r="M1142" s="157">
        <v>6.1425584E-5</v>
      </c>
      <c r="N1142" s="157">
        <v>5.6511537279999999E-5</v>
      </c>
      <c r="O1142" s="126">
        <v>1.8042843999999999E-7</v>
      </c>
      <c r="R1142" s="154"/>
    </row>
    <row r="1143" spans="1:18" x14ac:dyDescent="0.25">
      <c r="A1143" s="128" t="s">
        <v>16</v>
      </c>
      <c r="B1143" s="157">
        <v>34025</v>
      </c>
      <c r="C1143" s="157" t="s">
        <v>232</v>
      </c>
      <c r="D1143" s="157" t="s">
        <v>53</v>
      </c>
      <c r="E1143" s="157" t="s">
        <v>283</v>
      </c>
      <c r="F1143" s="157" t="s">
        <v>113</v>
      </c>
      <c r="G1143" s="157" t="s">
        <v>114</v>
      </c>
      <c r="H1143" s="157" t="s">
        <v>84</v>
      </c>
      <c r="I1143" s="157">
        <v>14.886011999999999</v>
      </c>
      <c r="J1143" s="157">
        <v>5.1289046132000013E-3</v>
      </c>
      <c r="K1143" s="157">
        <v>1.1200029000000001E-4</v>
      </c>
      <c r="L1143" s="157">
        <v>2.0369293E-2</v>
      </c>
      <c r="M1143" s="157">
        <v>7.3247630000000002E-4</v>
      </c>
      <c r="N1143" s="157">
        <v>6.7387819600000002E-4</v>
      </c>
      <c r="O1143" s="126">
        <v>1.1550062999999999E-6</v>
      </c>
      <c r="R1143" s="154"/>
    </row>
    <row r="1144" spans="1:18" x14ac:dyDescent="0.25">
      <c r="A1144" s="128" t="s">
        <v>16</v>
      </c>
      <c r="B1144" s="157">
        <v>34025</v>
      </c>
      <c r="C1144" s="157" t="s">
        <v>232</v>
      </c>
      <c r="D1144" s="157" t="s">
        <v>53</v>
      </c>
      <c r="E1144" s="157" t="s">
        <v>284</v>
      </c>
      <c r="F1144" s="157" t="s">
        <v>82</v>
      </c>
      <c r="G1144" s="157" t="s">
        <v>83</v>
      </c>
      <c r="H1144" s="157" t="s">
        <v>115</v>
      </c>
      <c r="I1144" s="157">
        <v>413.76040999999998</v>
      </c>
      <c r="J1144" s="157">
        <v>1.0460055005059999E-2</v>
      </c>
      <c r="K1144" s="157">
        <v>1.3263299999999999E-3</v>
      </c>
      <c r="L1144" s="157">
        <v>9.0826377E-2</v>
      </c>
      <c r="M1144" s="157">
        <v>1.6822595000000001E-4</v>
      </c>
      <c r="N1144" s="157">
        <v>1.5476787400000002E-4</v>
      </c>
      <c r="O1144" s="126">
        <v>1.2645036E-5</v>
      </c>
      <c r="R1144" s="154"/>
    </row>
    <row r="1145" spans="1:18" x14ac:dyDescent="0.25">
      <c r="A1145" s="128" t="s">
        <v>16</v>
      </c>
      <c r="B1145" s="157">
        <v>34025</v>
      </c>
      <c r="C1145" s="157" t="s">
        <v>232</v>
      </c>
      <c r="D1145" s="157" t="s">
        <v>53</v>
      </c>
      <c r="E1145" s="157" t="s">
        <v>285</v>
      </c>
      <c r="F1145" s="157" t="s">
        <v>86</v>
      </c>
      <c r="G1145" s="157" t="s">
        <v>83</v>
      </c>
      <c r="H1145" s="157" t="s">
        <v>115</v>
      </c>
      <c r="I1145" s="157">
        <v>4075.3552</v>
      </c>
      <c r="J1145" s="157">
        <v>0.11646443949059999</v>
      </c>
      <c r="K1145" s="157">
        <v>1.1778054E-2</v>
      </c>
      <c r="L1145" s="157">
        <v>1.0173345</v>
      </c>
      <c r="M1145" s="157">
        <v>1.6619581000000001E-3</v>
      </c>
      <c r="N1145" s="157">
        <v>1.5290014520000002E-3</v>
      </c>
      <c r="O1145" s="126">
        <v>1.3305975999999999E-4</v>
      </c>
      <c r="R1145" s="154"/>
    </row>
    <row r="1146" spans="1:18" x14ac:dyDescent="0.25">
      <c r="A1146" s="128" t="s">
        <v>16</v>
      </c>
      <c r="B1146" s="157">
        <v>34025</v>
      </c>
      <c r="C1146" s="157" t="s">
        <v>232</v>
      </c>
      <c r="D1146" s="157" t="s">
        <v>53</v>
      </c>
      <c r="E1146" s="157" t="s">
        <v>286</v>
      </c>
      <c r="F1146" s="157" t="s">
        <v>116</v>
      </c>
      <c r="G1146" s="157" t="s">
        <v>83</v>
      </c>
      <c r="H1146" s="157" t="s">
        <v>115</v>
      </c>
      <c r="I1146" s="157">
        <v>372.14855999999997</v>
      </c>
      <c r="J1146" s="157">
        <v>4.8194549281000004E-2</v>
      </c>
      <c r="K1146" s="157">
        <v>1.5924826E-2</v>
      </c>
      <c r="L1146" s="157">
        <v>1.8549781000000001</v>
      </c>
      <c r="M1146" s="157">
        <v>8.8431063E-4</v>
      </c>
      <c r="N1146" s="157">
        <v>8.1356577960000004E-4</v>
      </c>
      <c r="O1146" s="126">
        <v>1.5278378999999999E-4</v>
      </c>
      <c r="R1146" s="154"/>
    </row>
    <row r="1147" spans="1:18" x14ac:dyDescent="0.25">
      <c r="A1147" s="128" t="s">
        <v>16</v>
      </c>
      <c r="B1147" s="157">
        <v>34025</v>
      </c>
      <c r="C1147" s="157" t="s">
        <v>232</v>
      </c>
      <c r="D1147" s="157" t="s">
        <v>53</v>
      </c>
      <c r="E1147" s="157" t="s">
        <v>287</v>
      </c>
      <c r="F1147" s="157" t="s">
        <v>87</v>
      </c>
      <c r="G1147" s="157" t="s">
        <v>83</v>
      </c>
      <c r="H1147" s="157" t="s">
        <v>115</v>
      </c>
      <c r="I1147" s="157">
        <v>125.10939662000001</v>
      </c>
      <c r="J1147" s="157">
        <v>6.4691802896917599E-3</v>
      </c>
      <c r="K1147" s="157">
        <v>1.65263951065E-3</v>
      </c>
      <c r="L1147" s="157">
        <v>0.14401534412600001</v>
      </c>
      <c r="M1147" s="157">
        <v>4.5168264980999997E-5</v>
      </c>
      <c r="N1147" s="157">
        <v>4.1554803782519996E-5</v>
      </c>
      <c r="O1147" s="126">
        <v>9.0676884958999995E-6</v>
      </c>
      <c r="R1147" s="154"/>
    </row>
    <row r="1148" spans="1:18" x14ac:dyDescent="0.25">
      <c r="A1148" s="128" t="s">
        <v>16</v>
      </c>
      <c r="B1148" s="157">
        <v>34025</v>
      </c>
      <c r="C1148" s="157" t="s">
        <v>232</v>
      </c>
      <c r="D1148" s="157" t="s">
        <v>53</v>
      </c>
      <c r="E1148" s="157" t="s">
        <v>288</v>
      </c>
      <c r="F1148" s="157" t="s">
        <v>117</v>
      </c>
      <c r="G1148" s="157" t="s">
        <v>89</v>
      </c>
      <c r="H1148" s="157" t="s">
        <v>115</v>
      </c>
      <c r="I1148" s="157">
        <v>18.113617419999997</v>
      </c>
      <c r="J1148" s="157">
        <v>1.9082124833732007E-3</v>
      </c>
      <c r="K1148" s="157">
        <v>9.6689853900000001E-4</v>
      </c>
      <c r="L1148" s="157">
        <v>6.4535374060000011E-2</v>
      </c>
      <c r="M1148" s="157">
        <v>3.3847276900000003E-5</v>
      </c>
      <c r="N1148" s="157">
        <v>3.1139494748000002E-5</v>
      </c>
      <c r="O1148" s="126">
        <v>6.1251929000000003E-6</v>
      </c>
      <c r="R1148" s="154"/>
    </row>
    <row r="1149" spans="1:18" x14ac:dyDescent="0.25">
      <c r="A1149" s="128" t="s">
        <v>16</v>
      </c>
      <c r="B1149" s="157">
        <v>34025</v>
      </c>
      <c r="C1149" s="157" t="s">
        <v>232</v>
      </c>
      <c r="D1149" s="157" t="s">
        <v>53</v>
      </c>
      <c r="E1149" s="157" t="s">
        <v>289</v>
      </c>
      <c r="F1149" s="157" t="s">
        <v>88</v>
      </c>
      <c r="G1149" s="157" t="s">
        <v>89</v>
      </c>
      <c r="H1149" s="157" t="s">
        <v>115</v>
      </c>
      <c r="I1149" s="157">
        <v>0.70941067000000002</v>
      </c>
      <c r="J1149" s="157">
        <v>1.7873087643999998E-5</v>
      </c>
      <c r="K1149" s="157">
        <v>6.6793441E-6</v>
      </c>
      <c r="L1149" s="157">
        <v>5.6676450000000005E-4</v>
      </c>
      <c r="M1149" s="157">
        <v>2.1960372E-7</v>
      </c>
      <c r="N1149" s="157">
        <v>2.020354224E-7</v>
      </c>
      <c r="O1149" s="126">
        <v>4.5490665000000003E-8</v>
      </c>
      <c r="R1149" s="154"/>
    </row>
    <row r="1150" spans="1:18" x14ac:dyDescent="0.25">
      <c r="A1150" s="128" t="s">
        <v>16</v>
      </c>
      <c r="B1150" s="157">
        <v>34025</v>
      </c>
      <c r="C1150" s="157" t="s">
        <v>232</v>
      </c>
      <c r="D1150" s="157" t="s">
        <v>53</v>
      </c>
      <c r="E1150" s="157" t="s">
        <v>290</v>
      </c>
      <c r="F1150" s="157" t="s">
        <v>90</v>
      </c>
      <c r="G1150" s="157" t="s">
        <v>89</v>
      </c>
      <c r="H1150" s="157" t="s">
        <v>115</v>
      </c>
      <c r="I1150" s="157">
        <v>209.39908809999997</v>
      </c>
      <c r="J1150" s="157">
        <v>6.6871727716500016E-3</v>
      </c>
      <c r="K1150" s="157">
        <v>1.51707686E-3</v>
      </c>
      <c r="L1150" s="157">
        <v>0.117376307</v>
      </c>
      <c r="M1150" s="157">
        <v>1.3629035190000001E-4</v>
      </c>
      <c r="N1150" s="157">
        <v>1.2538712374799999E-4</v>
      </c>
      <c r="O1150" s="126">
        <v>1.120024372E-5</v>
      </c>
      <c r="R1150" s="154"/>
    </row>
    <row r="1151" spans="1:18" x14ac:dyDescent="0.25">
      <c r="A1151" s="128" t="s">
        <v>16</v>
      </c>
      <c r="B1151" s="157">
        <v>34025</v>
      </c>
      <c r="C1151" s="157" t="s">
        <v>232</v>
      </c>
      <c r="D1151" s="157" t="s">
        <v>53</v>
      </c>
      <c r="E1151" s="157" t="s">
        <v>291</v>
      </c>
      <c r="F1151" s="157" t="s">
        <v>118</v>
      </c>
      <c r="G1151" s="157" t="s">
        <v>89</v>
      </c>
      <c r="H1151" s="157" t="s">
        <v>115</v>
      </c>
      <c r="I1151" s="157">
        <v>20.535071559999999</v>
      </c>
      <c r="J1151" s="157">
        <v>3.0342009753679998E-3</v>
      </c>
      <c r="K1151" s="157">
        <v>1.4033839259999998E-3</v>
      </c>
      <c r="L1151" s="157">
        <v>0.11337730968</v>
      </c>
      <c r="M1151" s="157">
        <v>5.6894587099999992E-5</v>
      </c>
      <c r="N1151" s="157">
        <v>5.2343020132000007E-5</v>
      </c>
      <c r="O1151" s="126">
        <v>1.076619568E-5</v>
      </c>
      <c r="R1151" s="154"/>
    </row>
    <row r="1152" spans="1:18" x14ac:dyDescent="0.25">
      <c r="A1152" s="128" t="s">
        <v>16</v>
      </c>
      <c r="B1152" s="157">
        <v>34025</v>
      </c>
      <c r="C1152" s="157" t="s">
        <v>232</v>
      </c>
      <c r="D1152" s="157" t="s">
        <v>53</v>
      </c>
      <c r="E1152" s="157" t="s">
        <v>292</v>
      </c>
      <c r="F1152" s="157" t="s">
        <v>91</v>
      </c>
      <c r="G1152" s="157" t="s">
        <v>89</v>
      </c>
      <c r="H1152" s="157" t="s">
        <v>115</v>
      </c>
      <c r="I1152" s="157">
        <v>219.37813882299997</v>
      </c>
      <c r="J1152" s="157">
        <v>1.0018167936050801E-2</v>
      </c>
      <c r="K1152" s="157">
        <v>3.141579161E-3</v>
      </c>
      <c r="L1152" s="157">
        <v>0.24981791561000002</v>
      </c>
      <c r="M1152" s="157">
        <v>1.6304996535000004E-4</v>
      </c>
      <c r="N1152" s="157">
        <v>1.5000596812200003E-4</v>
      </c>
      <c r="O1152" s="126">
        <v>2.1339731944000002E-5</v>
      </c>
      <c r="R1152" s="154"/>
    </row>
    <row r="1153" spans="1:18" x14ac:dyDescent="0.25">
      <c r="A1153" s="128" t="s">
        <v>16</v>
      </c>
      <c r="B1153" s="157">
        <v>34025</v>
      </c>
      <c r="C1153" s="157" t="s">
        <v>232</v>
      </c>
      <c r="D1153" s="157" t="s">
        <v>53</v>
      </c>
      <c r="E1153" s="157" t="s">
        <v>293</v>
      </c>
      <c r="F1153" s="157" t="s">
        <v>119</v>
      </c>
      <c r="G1153" s="157" t="s">
        <v>89</v>
      </c>
      <c r="H1153" s="157" t="s">
        <v>115</v>
      </c>
      <c r="I1153" s="157">
        <v>40.29452741099999</v>
      </c>
      <c r="J1153" s="157">
        <v>3.7862832285161705E-3</v>
      </c>
      <c r="K1153" s="157">
        <v>1.190265826E-3</v>
      </c>
      <c r="L1153" s="157">
        <v>0.1035164004</v>
      </c>
      <c r="M1153" s="157">
        <v>7.076925775E-5</v>
      </c>
      <c r="N1153" s="157">
        <v>6.5107717129999994E-5</v>
      </c>
      <c r="O1153" s="126">
        <v>8.9759071970000013E-6</v>
      </c>
      <c r="R1153" s="154"/>
    </row>
    <row r="1154" spans="1:18" x14ac:dyDescent="0.25">
      <c r="A1154" s="128" t="s">
        <v>16</v>
      </c>
      <c r="B1154" s="157">
        <v>34025</v>
      </c>
      <c r="C1154" s="157" t="s">
        <v>232</v>
      </c>
      <c r="D1154" s="157" t="s">
        <v>53</v>
      </c>
      <c r="E1154" s="157" t="s">
        <v>294</v>
      </c>
      <c r="F1154" s="157" t="s">
        <v>92</v>
      </c>
      <c r="G1154" s="157" t="s">
        <v>89</v>
      </c>
      <c r="H1154" s="157" t="s">
        <v>115</v>
      </c>
      <c r="I1154" s="157">
        <v>2.9038549719999995</v>
      </c>
      <c r="J1154" s="157">
        <v>2.2413635291850003E-4</v>
      </c>
      <c r="K1154" s="157">
        <v>6.0337344499999994E-5</v>
      </c>
      <c r="L1154" s="157">
        <v>5.1395646999999999E-3</v>
      </c>
      <c r="M1154" s="157">
        <v>4.9388986299999997E-6</v>
      </c>
      <c r="N1154" s="157">
        <v>4.5437867395999999E-6</v>
      </c>
      <c r="O1154" s="126">
        <v>4.6196105099999999E-7</v>
      </c>
      <c r="R1154" s="154"/>
    </row>
    <row r="1155" spans="1:18" x14ac:dyDescent="0.25">
      <c r="A1155" s="128" t="s">
        <v>16</v>
      </c>
      <c r="B1155" s="157">
        <v>34025</v>
      </c>
      <c r="C1155" s="157" t="s">
        <v>232</v>
      </c>
      <c r="D1155" s="157" t="s">
        <v>53</v>
      </c>
      <c r="E1155" s="157" t="s">
        <v>295</v>
      </c>
      <c r="F1155" s="157" t="s">
        <v>120</v>
      </c>
      <c r="G1155" s="157" t="s">
        <v>89</v>
      </c>
      <c r="H1155" s="157" t="s">
        <v>115</v>
      </c>
      <c r="I1155" s="157">
        <v>63.903712761999998</v>
      </c>
      <c r="J1155" s="157">
        <v>7.1135791418786998E-3</v>
      </c>
      <c r="K1155" s="157">
        <v>3.0233607281699997E-3</v>
      </c>
      <c r="L1155" s="157">
        <v>0.19214825609399999</v>
      </c>
      <c r="M1155" s="157">
        <v>1.4360230138499999E-4</v>
      </c>
      <c r="N1155" s="157">
        <v>1.321141172742E-4</v>
      </c>
      <c r="O1155" s="126">
        <v>1.8908646373000001E-5</v>
      </c>
      <c r="R1155" s="154"/>
    </row>
    <row r="1156" spans="1:18" x14ac:dyDescent="0.25">
      <c r="A1156" s="128" t="s">
        <v>16</v>
      </c>
      <c r="B1156" s="157">
        <v>34025</v>
      </c>
      <c r="C1156" s="157" t="s">
        <v>232</v>
      </c>
      <c r="D1156" s="157" t="s">
        <v>53</v>
      </c>
      <c r="E1156" s="157" t="s">
        <v>296</v>
      </c>
      <c r="F1156" s="157" t="s">
        <v>121</v>
      </c>
      <c r="G1156" s="157" t="s">
        <v>89</v>
      </c>
      <c r="H1156" s="157" t="s">
        <v>115</v>
      </c>
      <c r="I1156" s="157">
        <v>212.65296083999999</v>
      </c>
      <c r="J1156" s="157">
        <v>4.1156886676058302E-3</v>
      </c>
      <c r="K1156" s="157">
        <v>1.2855636591999999E-3</v>
      </c>
      <c r="L1156" s="157">
        <v>5.8821104189999994E-2</v>
      </c>
      <c r="M1156" s="157">
        <v>7.9649417989999989E-5</v>
      </c>
      <c r="N1156" s="157">
        <v>7.3277464550799992E-5</v>
      </c>
      <c r="O1156" s="126">
        <v>6.4261832099999994E-6</v>
      </c>
      <c r="R1156" s="154"/>
    </row>
    <row r="1157" spans="1:18" x14ac:dyDescent="0.25">
      <c r="A1157" s="128" t="s">
        <v>16</v>
      </c>
      <c r="B1157" s="157">
        <v>34025</v>
      </c>
      <c r="C1157" s="157" t="s">
        <v>232</v>
      </c>
      <c r="D1157" s="157" t="s">
        <v>53</v>
      </c>
      <c r="E1157" s="157" t="s">
        <v>297</v>
      </c>
      <c r="F1157" s="157" t="s">
        <v>93</v>
      </c>
      <c r="G1157" s="157" t="s">
        <v>89</v>
      </c>
      <c r="H1157" s="157" t="s">
        <v>115</v>
      </c>
      <c r="I1157" s="157">
        <v>78.69728302999998</v>
      </c>
      <c r="J1157" s="157">
        <v>1.0896446086574E-2</v>
      </c>
      <c r="K1157" s="157">
        <v>4.2623974299999994E-3</v>
      </c>
      <c r="L1157" s="157">
        <v>0.44465185660000001</v>
      </c>
      <c r="M1157" s="157">
        <v>2.2018725530000002E-4</v>
      </c>
      <c r="N1157" s="157">
        <v>2.0257227487599998E-4</v>
      </c>
      <c r="O1157" s="126">
        <v>3.9426473599999995E-5</v>
      </c>
      <c r="R1157" s="154"/>
    </row>
    <row r="1158" spans="1:18" x14ac:dyDescent="0.25">
      <c r="A1158" s="128" t="s">
        <v>16</v>
      </c>
      <c r="B1158" s="157">
        <v>34025</v>
      </c>
      <c r="C1158" s="157" t="s">
        <v>232</v>
      </c>
      <c r="D1158" s="157" t="s">
        <v>53</v>
      </c>
      <c r="E1158" s="157" t="s">
        <v>298</v>
      </c>
      <c r="F1158" s="157" t="s">
        <v>122</v>
      </c>
      <c r="G1158" s="157" t="s">
        <v>89</v>
      </c>
      <c r="H1158" s="157" t="s">
        <v>115</v>
      </c>
      <c r="I1158" s="157">
        <v>504.7504586</v>
      </c>
      <c r="J1158" s="157">
        <v>1.2248275074360411E-2</v>
      </c>
      <c r="K1158" s="157">
        <v>2.8957235198000001E-3</v>
      </c>
      <c r="L1158" s="157">
        <v>0.24680504943000001</v>
      </c>
      <c r="M1158" s="157">
        <v>1.4491544302999999E-4</v>
      </c>
      <c r="N1158" s="157">
        <v>1.333222075876E-4</v>
      </c>
      <c r="O1158" s="126">
        <v>1.8930060828000003E-5</v>
      </c>
      <c r="R1158" s="154"/>
    </row>
    <row r="1159" spans="1:18" x14ac:dyDescent="0.25">
      <c r="A1159" s="128" t="s">
        <v>16</v>
      </c>
      <c r="B1159" s="157">
        <v>34025</v>
      </c>
      <c r="C1159" s="157" t="s">
        <v>232</v>
      </c>
      <c r="D1159" s="157" t="s">
        <v>53</v>
      </c>
      <c r="E1159" s="157" t="s">
        <v>299</v>
      </c>
      <c r="F1159" s="157" t="s">
        <v>123</v>
      </c>
      <c r="G1159" s="157" t="s">
        <v>89</v>
      </c>
      <c r="H1159" s="157" t="s">
        <v>115</v>
      </c>
      <c r="I1159" s="157">
        <v>2.1471494100999999</v>
      </c>
      <c r="J1159" s="157">
        <v>4.0425977177311001E-4</v>
      </c>
      <c r="K1159" s="157">
        <v>5.5435194572999997E-4</v>
      </c>
      <c r="L1159" s="157">
        <v>9.6133057210000018E-3</v>
      </c>
      <c r="M1159" s="157">
        <v>6.2905040539999998E-6</v>
      </c>
      <c r="N1159" s="157">
        <v>5.7872637296800003E-6</v>
      </c>
      <c r="O1159" s="126">
        <v>1.5414107169999998E-6</v>
      </c>
      <c r="R1159" s="154"/>
    </row>
    <row r="1160" spans="1:18" x14ac:dyDescent="0.25">
      <c r="A1160" s="128" t="s">
        <v>16</v>
      </c>
      <c r="B1160" s="157">
        <v>34025</v>
      </c>
      <c r="C1160" s="157" t="s">
        <v>232</v>
      </c>
      <c r="D1160" s="157" t="s">
        <v>53</v>
      </c>
      <c r="E1160" s="157" t="s">
        <v>300</v>
      </c>
      <c r="F1160" s="157" t="s">
        <v>94</v>
      </c>
      <c r="G1160" s="157" t="s">
        <v>89</v>
      </c>
      <c r="H1160" s="157" t="s">
        <v>115</v>
      </c>
      <c r="I1160" s="157">
        <v>13.715273219999998</v>
      </c>
      <c r="J1160" s="157">
        <v>9.8951776087500025E-4</v>
      </c>
      <c r="K1160" s="157">
        <v>3.8758448500000002E-4</v>
      </c>
      <c r="L1160" s="157">
        <v>2.8527751800000001E-2</v>
      </c>
      <c r="M1160" s="157">
        <v>1.8362328250000001E-5</v>
      </c>
      <c r="N1160" s="157">
        <v>1.6893341990000001E-5</v>
      </c>
      <c r="O1160" s="126">
        <v>2.5427828999999998E-6</v>
      </c>
      <c r="R1160" s="154"/>
    </row>
    <row r="1161" spans="1:18" x14ac:dyDescent="0.25">
      <c r="A1161" s="128" t="s">
        <v>16</v>
      </c>
      <c r="B1161" s="157">
        <v>34025</v>
      </c>
      <c r="C1161" s="157" t="s">
        <v>232</v>
      </c>
      <c r="D1161" s="157" t="s">
        <v>53</v>
      </c>
      <c r="E1161" s="157" t="s">
        <v>301</v>
      </c>
      <c r="F1161" s="157" t="s">
        <v>124</v>
      </c>
      <c r="G1161" s="157" t="s">
        <v>89</v>
      </c>
      <c r="H1161" s="157" t="s">
        <v>115</v>
      </c>
      <c r="I1161" s="157">
        <v>2.0147264931</v>
      </c>
      <c r="J1161" s="157">
        <v>4.6697593842114001E-4</v>
      </c>
      <c r="K1161" s="157">
        <v>7.4646311269999988E-4</v>
      </c>
      <c r="L1161" s="157">
        <v>1.0527439042000002E-2</v>
      </c>
      <c r="M1161" s="157">
        <v>9.6870583839999972E-6</v>
      </c>
      <c r="N1161" s="157">
        <v>8.9120937132800004E-6</v>
      </c>
      <c r="O1161" s="126">
        <v>2.3786863769999998E-6</v>
      </c>
      <c r="R1161" s="154"/>
    </row>
    <row r="1162" spans="1:18" x14ac:dyDescent="0.25">
      <c r="A1162" s="128" t="s">
        <v>16</v>
      </c>
      <c r="B1162" s="157">
        <v>34025</v>
      </c>
      <c r="C1162" s="157" t="s">
        <v>232</v>
      </c>
      <c r="D1162" s="157" t="s">
        <v>53</v>
      </c>
      <c r="E1162" s="157" t="s">
        <v>302</v>
      </c>
      <c r="F1162" s="157" t="s">
        <v>125</v>
      </c>
      <c r="G1162" s="157" t="s">
        <v>89</v>
      </c>
      <c r="H1162" s="157" t="s">
        <v>115</v>
      </c>
      <c r="I1162" s="157">
        <v>3.2254534559999999</v>
      </c>
      <c r="J1162" s="157">
        <v>7.2656925601751203E-4</v>
      </c>
      <c r="K1162" s="157">
        <v>1.2299224576999999E-3</v>
      </c>
      <c r="L1162" s="157">
        <v>1.7014137060999999E-2</v>
      </c>
      <c r="M1162" s="157">
        <v>2.3755195779999999E-5</v>
      </c>
      <c r="N1162" s="157">
        <v>2.1854780117600003E-5</v>
      </c>
      <c r="O1162" s="126">
        <v>5.609306679E-6</v>
      </c>
      <c r="R1162" s="154"/>
    </row>
    <row r="1163" spans="1:18" x14ac:dyDescent="0.25">
      <c r="A1163" s="128" t="s">
        <v>16</v>
      </c>
      <c r="B1163" s="157">
        <v>34025</v>
      </c>
      <c r="C1163" s="157" t="s">
        <v>232</v>
      </c>
      <c r="D1163" s="157" t="s">
        <v>53</v>
      </c>
      <c r="E1163" s="157" t="s">
        <v>303</v>
      </c>
      <c r="F1163" s="157" t="s">
        <v>126</v>
      </c>
      <c r="G1163" s="157" t="s">
        <v>89</v>
      </c>
      <c r="H1163" s="157" t="s">
        <v>115</v>
      </c>
      <c r="I1163" s="157">
        <v>16.732637426</v>
      </c>
      <c r="J1163" s="157">
        <v>3.9038725691287997E-3</v>
      </c>
      <c r="K1163" s="157">
        <v>1.6795468369000001E-3</v>
      </c>
      <c r="L1163" s="157">
        <v>0.15338321734399998</v>
      </c>
      <c r="M1163" s="157">
        <v>6.6996758679999989E-5</v>
      </c>
      <c r="N1163" s="157">
        <v>6.1637017985599995E-5</v>
      </c>
      <c r="O1163" s="126">
        <v>1.2952104344000001E-5</v>
      </c>
      <c r="R1163" s="154"/>
    </row>
    <row r="1164" spans="1:18" x14ac:dyDescent="0.25">
      <c r="A1164" s="128" t="s">
        <v>16</v>
      </c>
      <c r="B1164" s="157">
        <v>34025</v>
      </c>
      <c r="C1164" s="157" t="s">
        <v>232</v>
      </c>
      <c r="D1164" s="157" t="s">
        <v>53</v>
      </c>
      <c r="E1164" s="157" t="s">
        <v>304</v>
      </c>
      <c r="F1164" s="157" t="s">
        <v>127</v>
      </c>
      <c r="G1164" s="157" t="s">
        <v>89</v>
      </c>
      <c r="H1164" s="157" t="s">
        <v>115</v>
      </c>
      <c r="I1164" s="157">
        <v>20.572910730000004</v>
      </c>
      <c r="J1164" s="157">
        <v>2.5546605270550002E-3</v>
      </c>
      <c r="K1164" s="157">
        <v>2.3626864950000003E-3</v>
      </c>
      <c r="L1164" s="157">
        <v>7.5021369099999999E-2</v>
      </c>
      <c r="M1164" s="157">
        <v>3.972868929E-5</v>
      </c>
      <c r="N1164" s="157">
        <v>3.6550394146800004E-5</v>
      </c>
      <c r="O1164" s="126">
        <v>9.044355500000001E-6</v>
      </c>
      <c r="R1164" s="154"/>
    </row>
    <row r="1165" spans="1:18" x14ac:dyDescent="0.25">
      <c r="A1165" s="128" t="s">
        <v>16</v>
      </c>
      <c r="B1165" s="157">
        <v>34025</v>
      </c>
      <c r="C1165" s="157" t="s">
        <v>232</v>
      </c>
      <c r="D1165" s="157" t="s">
        <v>53</v>
      </c>
      <c r="E1165" s="157" t="s">
        <v>305</v>
      </c>
      <c r="F1165" s="157" t="s">
        <v>128</v>
      </c>
      <c r="G1165" s="157" t="s">
        <v>89</v>
      </c>
      <c r="H1165" s="157" t="s">
        <v>115</v>
      </c>
      <c r="I1165" s="157">
        <v>59.38239231</v>
      </c>
      <c r="J1165" s="157">
        <v>1.7805218454972739E-3</v>
      </c>
      <c r="K1165" s="157">
        <v>4.8728990399999998E-4</v>
      </c>
      <c r="L1165" s="157">
        <v>4.0075741620000001E-2</v>
      </c>
      <c r="M1165" s="157">
        <v>1.7559423910000001E-5</v>
      </c>
      <c r="N1165" s="157">
        <v>1.6154669997200001E-5</v>
      </c>
      <c r="O1165" s="126">
        <v>2.9577587959999999E-6</v>
      </c>
      <c r="R1165" s="154"/>
    </row>
    <row r="1166" spans="1:18" x14ac:dyDescent="0.25">
      <c r="A1166" s="128" t="s">
        <v>16</v>
      </c>
      <c r="B1166" s="157">
        <v>34025</v>
      </c>
      <c r="C1166" s="157" t="s">
        <v>232</v>
      </c>
      <c r="D1166" s="157" t="s">
        <v>53</v>
      </c>
      <c r="E1166" s="157" t="s">
        <v>306</v>
      </c>
      <c r="F1166" s="157" t="s">
        <v>129</v>
      </c>
      <c r="G1166" s="157" t="s">
        <v>89</v>
      </c>
      <c r="H1166" s="157" t="s">
        <v>115</v>
      </c>
      <c r="I1166" s="157">
        <v>1.3336922440000001</v>
      </c>
      <c r="J1166" s="157">
        <v>5.4996180792430001E-4</v>
      </c>
      <c r="K1166" s="157">
        <v>8.7578747780000003E-4</v>
      </c>
      <c r="L1166" s="157">
        <v>1.1688353130000001E-2</v>
      </c>
      <c r="M1166" s="157">
        <v>8.2613119690000014E-6</v>
      </c>
      <c r="N1166" s="157">
        <v>7.6004070114800011E-6</v>
      </c>
      <c r="O1166" s="126">
        <v>2.1258647939999998E-6</v>
      </c>
      <c r="R1166" s="154"/>
    </row>
    <row r="1167" spans="1:18" x14ac:dyDescent="0.25">
      <c r="A1167" s="128" t="s">
        <v>16</v>
      </c>
      <c r="B1167" s="157">
        <v>34025</v>
      </c>
      <c r="C1167" s="157" t="s">
        <v>232</v>
      </c>
      <c r="D1167" s="157" t="s">
        <v>53</v>
      </c>
      <c r="E1167" s="157" t="s">
        <v>307</v>
      </c>
      <c r="F1167" s="157" t="s">
        <v>130</v>
      </c>
      <c r="G1167" s="157" t="s">
        <v>96</v>
      </c>
      <c r="H1167" s="157" t="s">
        <v>115</v>
      </c>
      <c r="I1167" s="157">
        <v>13.468393990000003</v>
      </c>
      <c r="J1167" s="157">
        <v>1.9857331683000002E-3</v>
      </c>
      <c r="K1167" s="157">
        <v>2.3195308914999999E-3</v>
      </c>
      <c r="L1167" s="157">
        <v>4.8523864100000001E-2</v>
      </c>
      <c r="M1167" s="157">
        <v>2.3705591919999998E-5</v>
      </c>
      <c r="N1167" s="157">
        <v>2.1809144566400003E-5</v>
      </c>
      <c r="O1167" s="126">
        <v>5.6276970260000004E-6</v>
      </c>
      <c r="R1167" s="154"/>
    </row>
    <row r="1168" spans="1:18" x14ac:dyDescent="0.25">
      <c r="A1168" s="128" t="s">
        <v>16</v>
      </c>
      <c r="B1168" s="157">
        <v>34025</v>
      </c>
      <c r="C1168" s="157" t="s">
        <v>232</v>
      </c>
      <c r="D1168" s="157" t="s">
        <v>53</v>
      </c>
      <c r="E1168" s="157" t="s">
        <v>308</v>
      </c>
      <c r="F1168" s="157" t="s">
        <v>131</v>
      </c>
      <c r="G1168" s="157" t="s">
        <v>96</v>
      </c>
      <c r="H1168" s="157" t="s">
        <v>115</v>
      </c>
      <c r="I1168" s="157">
        <v>7.5608675643000005</v>
      </c>
      <c r="J1168" s="157">
        <v>3.0002412820508001E-3</v>
      </c>
      <c r="K1168" s="157">
        <v>5.0679975979999996E-3</v>
      </c>
      <c r="L1168" s="157">
        <v>7.0877479790000003E-2</v>
      </c>
      <c r="M1168" s="157">
        <v>7.4319009249999995E-5</v>
      </c>
      <c r="N1168" s="157">
        <v>6.8373488510000007E-5</v>
      </c>
      <c r="O1168" s="126">
        <v>1.75575689E-5</v>
      </c>
      <c r="R1168" s="154"/>
    </row>
    <row r="1169" spans="1:18" x14ac:dyDescent="0.25">
      <c r="A1169" s="128" t="s">
        <v>16</v>
      </c>
      <c r="B1169" s="157">
        <v>34025</v>
      </c>
      <c r="C1169" s="157" t="s">
        <v>232</v>
      </c>
      <c r="D1169" s="157" t="s">
        <v>53</v>
      </c>
      <c r="E1169" s="157" t="s">
        <v>309</v>
      </c>
      <c r="F1169" s="157" t="s">
        <v>95</v>
      </c>
      <c r="G1169" s="157" t="s">
        <v>96</v>
      </c>
      <c r="H1169" s="157" t="s">
        <v>115</v>
      </c>
      <c r="I1169" s="157">
        <v>7.8494402229000002</v>
      </c>
      <c r="J1169" s="157">
        <v>1.00537711111723E-3</v>
      </c>
      <c r="K1169" s="157">
        <v>6.9471335999999999E-4</v>
      </c>
      <c r="L1169" s="157">
        <v>2.804782305E-2</v>
      </c>
      <c r="M1169" s="157">
        <v>2.4699629118E-5</v>
      </c>
      <c r="N1169" s="157">
        <v>2.2723658788560002E-5</v>
      </c>
      <c r="O1169" s="126">
        <v>4.3245644639999999E-6</v>
      </c>
      <c r="R1169" s="154"/>
    </row>
    <row r="1170" spans="1:18" x14ac:dyDescent="0.25">
      <c r="A1170" s="128" t="s">
        <v>16</v>
      </c>
      <c r="B1170" s="157">
        <v>34025</v>
      </c>
      <c r="C1170" s="157" t="s">
        <v>232</v>
      </c>
      <c r="D1170" s="157" t="s">
        <v>53</v>
      </c>
      <c r="E1170" s="157" t="s">
        <v>310</v>
      </c>
      <c r="F1170" s="157" t="s">
        <v>97</v>
      </c>
      <c r="G1170" s="157" t="s">
        <v>96</v>
      </c>
      <c r="H1170" s="157" t="s">
        <v>115</v>
      </c>
      <c r="I1170" s="157">
        <v>33.029531145299991</v>
      </c>
      <c r="J1170" s="157">
        <v>4.6110625561236384E-3</v>
      </c>
      <c r="K1170" s="157">
        <v>1.1082607503000003E-3</v>
      </c>
      <c r="L1170" s="157">
        <v>7.8967152622000006E-2</v>
      </c>
      <c r="M1170" s="157">
        <v>1.0335727285099998E-4</v>
      </c>
      <c r="N1170" s="157">
        <v>9.5088691022919992E-5</v>
      </c>
      <c r="O1170" s="126">
        <v>7.8073049510000005E-6</v>
      </c>
      <c r="R1170" s="154"/>
    </row>
    <row r="1171" spans="1:18" x14ac:dyDescent="0.25">
      <c r="A1171" s="128" t="s">
        <v>16</v>
      </c>
      <c r="B1171" s="157">
        <v>34025</v>
      </c>
      <c r="C1171" s="157" t="s">
        <v>232</v>
      </c>
      <c r="D1171" s="157" t="s">
        <v>53</v>
      </c>
      <c r="E1171" s="157" t="s">
        <v>311</v>
      </c>
      <c r="F1171" s="157" t="s">
        <v>132</v>
      </c>
      <c r="G1171" s="157" t="s">
        <v>96</v>
      </c>
      <c r="H1171" s="157" t="s">
        <v>115</v>
      </c>
      <c r="I1171" s="157">
        <v>0.780927861</v>
      </c>
      <c r="J1171" s="157">
        <v>1.3489792956960001E-4</v>
      </c>
      <c r="K1171" s="157">
        <v>1.4768635198000001E-4</v>
      </c>
      <c r="L1171" s="157">
        <v>3.5078011365000002E-3</v>
      </c>
      <c r="M1171" s="157">
        <v>1.7042596129999999E-6</v>
      </c>
      <c r="N1171" s="157">
        <v>1.5679188439600002E-6</v>
      </c>
      <c r="O1171" s="126">
        <v>3.9410500412999998E-7</v>
      </c>
      <c r="R1171" s="154"/>
    </row>
    <row r="1172" spans="1:18" x14ac:dyDescent="0.25">
      <c r="A1172" s="128" t="s">
        <v>16</v>
      </c>
      <c r="B1172" s="157">
        <v>34025</v>
      </c>
      <c r="C1172" s="157" t="s">
        <v>232</v>
      </c>
      <c r="D1172" s="157" t="s">
        <v>53</v>
      </c>
      <c r="E1172" s="157" t="s">
        <v>312</v>
      </c>
      <c r="F1172" s="157" t="s">
        <v>133</v>
      </c>
      <c r="G1172" s="157" t="s">
        <v>96</v>
      </c>
      <c r="H1172" s="157" t="s">
        <v>115</v>
      </c>
      <c r="I1172" s="157">
        <v>1.074871736</v>
      </c>
      <c r="J1172" s="157">
        <v>1.4391169569030003E-4</v>
      </c>
      <c r="K1172" s="157">
        <v>5.2452192169999997E-5</v>
      </c>
      <c r="L1172" s="157">
        <v>4.6353432149999997E-3</v>
      </c>
      <c r="M1172" s="157">
        <v>1.8992421800000001E-6</v>
      </c>
      <c r="N1172" s="157">
        <v>1.7473028055999999E-6</v>
      </c>
      <c r="O1172" s="126">
        <v>3.7329841319999999E-7</v>
      </c>
      <c r="R1172" s="154"/>
    </row>
    <row r="1173" spans="1:18" x14ac:dyDescent="0.25">
      <c r="A1173" s="128" t="s">
        <v>16</v>
      </c>
      <c r="B1173" s="157">
        <v>34025</v>
      </c>
      <c r="C1173" s="157" t="s">
        <v>232</v>
      </c>
      <c r="D1173" s="157" t="s">
        <v>53</v>
      </c>
      <c r="E1173" s="157" t="s">
        <v>313</v>
      </c>
      <c r="F1173" s="157" t="s">
        <v>134</v>
      </c>
      <c r="G1173" s="157" t="s">
        <v>96</v>
      </c>
      <c r="H1173" s="157" t="s">
        <v>115</v>
      </c>
      <c r="I1173" s="157">
        <v>0.50425625360000004</v>
      </c>
      <c r="J1173" s="157">
        <v>9.5071433847850018E-5</v>
      </c>
      <c r="K1173" s="157">
        <v>1.7502462350999998E-4</v>
      </c>
      <c r="L1173" s="157">
        <v>2.2887291024000001E-3</v>
      </c>
      <c r="M1173" s="157">
        <v>7.6759749479999992E-6</v>
      </c>
      <c r="N1173" s="157">
        <v>7.0618969521600003E-6</v>
      </c>
      <c r="O1173" s="126">
        <v>1.7153783807000004E-6</v>
      </c>
      <c r="R1173" s="154"/>
    </row>
    <row r="1174" spans="1:18" x14ac:dyDescent="0.25">
      <c r="A1174" s="128" t="s">
        <v>16</v>
      </c>
      <c r="B1174" s="157">
        <v>34025</v>
      </c>
      <c r="C1174" s="157" t="s">
        <v>232</v>
      </c>
      <c r="D1174" s="157" t="s">
        <v>53</v>
      </c>
      <c r="E1174" s="157" t="s">
        <v>314</v>
      </c>
      <c r="F1174" s="157" t="s">
        <v>135</v>
      </c>
      <c r="G1174" s="157" t="s">
        <v>99</v>
      </c>
      <c r="H1174" s="157" t="s">
        <v>115</v>
      </c>
      <c r="I1174" s="157">
        <v>96076.02051100001</v>
      </c>
      <c r="J1174" s="157">
        <v>0.50829735143632004</v>
      </c>
      <c r="K1174" s="157">
        <v>4.5791795410000002E-2</v>
      </c>
      <c r="L1174" s="157">
        <v>4.2886677522999994</v>
      </c>
      <c r="M1174" s="157">
        <v>4.3940906677599999E-3</v>
      </c>
      <c r="N1174" s="157">
        <v>4.0425634143392E-3</v>
      </c>
      <c r="O1174" s="126">
        <v>3.2087275837999995E-4</v>
      </c>
      <c r="R1174" s="154"/>
    </row>
    <row r="1175" spans="1:18" x14ac:dyDescent="0.25">
      <c r="A1175" s="128" t="s">
        <v>16</v>
      </c>
      <c r="B1175" s="157">
        <v>34025</v>
      </c>
      <c r="C1175" s="157" t="s">
        <v>232</v>
      </c>
      <c r="D1175" s="157" t="s">
        <v>53</v>
      </c>
      <c r="E1175" s="157" t="s">
        <v>315</v>
      </c>
      <c r="F1175" s="157" t="s">
        <v>135</v>
      </c>
      <c r="G1175" s="157" t="s">
        <v>100</v>
      </c>
      <c r="H1175" s="157" t="s">
        <v>115</v>
      </c>
      <c r="I1175" s="157">
        <v>5899.5686699999997</v>
      </c>
      <c r="J1175" s="157">
        <v>0.42643490408498003</v>
      </c>
      <c r="K1175" s="157">
        <v>5.9426683016000001E-2</v>
      </c>
      <c r="L1175" s="157">
        <v>4.2225844478000001</v>
      </c>
      <c r="M1175" s="157">
        <v>7.8754740567199989E-3</v>
      </c>
      <c r="N1175" s="157">
        <v>7.2454361321824005E-3</v>
      </c>
      <c r="O1175" s="126">
        <v>4.6323176572000003E-4</v>
      </c>
      <c r="R1175" s="154"/>
    </row>
    <row r="1176" spans="1:18" x14ac:dyDescent="0.25">
      <c r="A1176" s="128" t="s">
        <v>16</v>
      </c>
      <c r="B1176" s="157">
        <v>34025</v>
      </c>
      <c r="C1176" s="157" t="s">
        <v>232</v>
      </c>
      <c r="D1176" s="157" t="s">
        <v>53</v>
      </c>
      <c r="E1176" s="157" t="s">
        <v>316</v>
      </c>
      <c r="F1176" s="157" t="s">
        <v>98</v>
      </c>
      <c r="G1176" s="157" t="s">
        <v>99</v>
      </c>
      <c r="H1176" s="157" t="s">
        <v>115</v>
      </c>
      <c r="I1176" s="157">
        <v>8439.6162000000004</v>
      </c>
      <c r="J1176" s="157">
        <v>4.2936040375000012E-2</v>
      </c>
      <c r="K1176" s="157">
        <v>3.8494379000000001E-3</v>
      </c>
      <c r="L1176" s="157">
        <v>0.35985124000000002</v>
      </c>
      <c r="M1176" s="157">
        <v>3.737465E-4</v>
      </c>
      <c r="N1176" s="157">
        <v>3.4384678E-4</v>
      </c>
      <c r="O1176" s="126">
        <v>2.6948191999999999E-5</v>
      </c>
      <c r="R1176" s="154"/>
    </row>
    <row r="1177" spans="1:18" x14ac:dyDescent="0.25">
      <c r="A1177" s="128" t="s">
        <v>16</v>
      </c>
      <c r="B1177" s="157">
        <v>34025</v>
      </c>
      <c r="C1177" s="157" t="s">
        <v>232</v>
      </c>
      <c r="D1177" s="157" t="s">
        <v>53</v>
      </c>
      <c r="E1177" s="157" t="s">
        <v>317</v>
      </c>
      <c r="F1177" s="157" t="s">
        <v>98</v>
      </c>
      <c r="G1177" s="157" t="s">
        <v>100</v>
      </c>
      <c r="H1177" s="157" t="s">
        <v>115</v>
      </c>
      <c r="I1177" s="157">
        <v>1862.0600999999999</v>
      </c>
      <c r="J1177" s="157">
        <v>0.25611052100000004</v>
      </c>
      <c r="K1177" s="157">
        <v>3.2123089000000001E-2</v>
      </c>
      <c r="L1177" s="157">
        <v>2.7678142000000001</v>
      </c>
      <c r="M1177" s="157">
        <v>3.4850938000000001E-3</v>
      </c>
      <c r="N1177" s="157">
        <v>3.2062862960000002E-3</v>
      </c>
      <c r="O1177" s="126">
        <v>2.3767282E-4</v>
      </c>
      <c r="R1177" s="154"/>
    </row>
    <row r="1178" spans="1:18" x14ac:dyDescent="0.25">
      <c r="A1178" s="128" t="s">
        <v>16</v>
      </c>
      <c r="B1178" s="157">
        <v>34025</v>
      </c>
      <c r="C1178" s="157" t="s">
        <v>232</v>
      </c>
      <c r="D1178" s="157" t="s">
        <v>53</v>
      </c>
      <c r="E1178" s="157" t="s">
        <v>318</v>
      </c>
      <c r="F1178" s="157" t="s">
        <v>102</v>
      </c>
      <c r="G1178" s="157" t="s">
        <v>99</v>
      </c>
      <c r="H1178" s="157" t="s">
        <v>115</v>
      </c>
      <c r="I1178" s="157">
        <v>661.36084000000005</v>
      </c>
      <c r="J1178" s="157">
        <v>2.6272185485000004E-3</v>
      </c>
      <c r="K1178" s="157">
        <v>2.4044056999999999E-4</v>
      </c>
      <c r="L1178" s="157">
        <v>2.0596882E-2</v>
      </c>
      <c r="M1178" s="157">
        <v>2.6405689E-5</v>
      </c>
      <c r="N1178" s="157">
        <v>2.4293233880000002E-5</v>
      </c>
      <c r="O1178" s="126">
        <v>1.7822277E-6</v>
      </c>
      <c r="R1178" s="154"/>
    </row>
    <row r="1179" spans="1:18" x14ac:dyDescent="0.25">
      <c r="A1179" s="128" t="s">
        <v>16</v>
      </c>
      <c r="B1179" s="157">
        <v>34025</v>
      </c>
      <c r="C1179" s="157" t="s">
        <v>232</v>
      </c>
      <c r="D1179" s="157" t="s">
        <v>53</v>
      </c>
      <c r="E1179" s="157" t="s">
        <v>319</v>
      </c>
      <c r="F1179" s="157" t="s">
        <v>102</v>
      </c>
      <c r="G1179" s="157" t="s">
        <v>100</v>
      </c>
      <c r="H1179" s="157" t="s">
        <v>115</v>
      </c>
      <c r="I1179" s="157">
        <v>136.0757491</v>
      </c>
      <c r="J1179" s="157">
        <v>8.7377668627700005E-3</v>
      </c>
      <c r="K1179" s="157">
        <v>1.427448598E-3</v>
      </c>
      <c r="L1179" s="157">
        <v>0.1152025529</v>
      </c>
      <c r="M1179" s="157">
        <v>1.264774944E-4</v>
      </c>
      <c r="N1179" s="157">
        <v>1.1635929484800001E-4</v>
      </c>
      <c r="O1179" s="126">
        <v>1.0871266180000001E-5</v>
      </c>
      <c r="R1179" s="154"/>
    </row>
    <row r="1180" spans="1:18" x14ac:dyDescent="0.25">
      <c r="A1180" s="128" t="s">
        <v>16</v>
      </c>
      <c r="B1180" s="157">
        <v>34025</v>
      </c>
      <c r="C1180" s="157" t="s">
        <v>232</v>
      </c>
      <c r="D1180" s="157" t="s">
        <v>53</v>
      </c>
      <c r="E1180" s="157" t="s">
        <v>320</v>
      </c>
      <c r="F1180" s="157" t="s">
        <v>103</v>
      </c>
      <c r="G1180" s="157" t="s">
        <v>99</v>
      </c>
      <c r="H1180" s="157" t="s">
        <v>115</v>
      </c>
      <c r="I1180" s="157">
        <v>1066.9235000000001</v>
      </c>
      <c r="J1180" s="157">
        <v>4.8040728688000002E-3</v>
      </c>
      <c r="K1180" s="157">
        <v>4.5889516999999999E-4</v>
      </c>
      <c r="L1180" s="157">
        <v>3.9272372E-2</v>
      </c>
      <c r="M1180" s="157">
        <v>5.0561993999999998E-5</v>
      </c>
      <c r="N1180" s="157">
        <v>4.651703448E-5</v>
      </c>
      <c r="O1180" s="126">
        <v>3.4011221000000001E-6</v>
      </c>
      <c r="R1180" s="154"/>
    </row>
    <row r="1181" spans="1:18" x14ac:dyDescent="0.25">
      <c r="A1181" s="128" t="s">
        <v>16</v>
      </c>
      <c r="B1181" s="157">
        <v>34025</v>
      </c>
      <c r="C1181" s="157" t="s">
        <v>232</v>
      </c>
      <c r="D1181" s="157" t="s">
        <v>53</v>
      </c>
      <c r="E1181" s="157" t="s">
        <v>321</v>
      </c>
      <c r="F1181" s="157" t="s">
        <v>103</v>
      </c>
      <c r="G1181" s="157" t="s">
        <v>100</v>
      </c>
      <c r="H1181" s="157" t="s">
        <v>115</v>
      </c>
      <c r="I1181" s="157">
        <v>1349.2021671</v>
      </c>
      <c r="J1181" s="157">
        <v>0.18599954726585299</v>
      </c>
      <c r="K1181" s="157">
        <v>7.6872027580000002E-2</v>
      </c>
      <c r="L1181" s="157">
        <v>4.8887494790999995</v>
      </c>
      <c r="M1181" s="157">
        <v>2.4201775094999994E-3</v>
      </c>
      <c r="N1181" s="157">
        <v>2.2265633087399997E-3</v>
      </c>
      <c r="O1181" s="126">
        <v>4.5870331730000005E-4</v>
      </c>
      <c r="R1181" s="154"/>
    </row>
    <row r="1182" spans="1:18" x14ac:dyDescent="0.25">
      <c r="A1182" s="128" t="s">
        <v>16</v>
      </c>
      <c r="B1182" s="157">
        <v>34025</v>
      </c>
      <c r="C1182" s="157" t="s">
        <v>232</v>
      </c>
      <c r="D1182" s="157" t="s">
        <v>53</v>
      </c>
      <c r="E1182" s="157" t="s">
        <v>322</v>
      </c>
      <c r="F1182" s="157" t="s">
        <v>104</v>
      </c>
      <c r="G1182" s="157" t="s">
        <v>99</v>
      </c>
      <c r="H1182" s="157" t="s">
        <v>115</v>
      </c>
      <c r="I1182" s="157">
        <v>12643.68556</v>
      </c>
      <c r="J1182" s="157">
        <v>2.4163264540000003E-2</v>
      </c>
      <c r="K1182" s="157">
        <v>0</v>
      </c>
      <c r="L1182" s="157">
        <v>0</v>
      </c>
      <c r="M1182" s="157">
        <v>0</v>
      </c>
      <c r="N1182" s="157">
        <v>0</v>
      </c>
      <c r="O1182" s="126">
        <v>0</v>
      </c>
      <c r="R1182" s="154"/>
    </row>
    <row r="1183" spans="1:18" x14ac:dyDescent="0.25">
      <c r="A1183" s="128" t="s">
        <v>16</v>
      </c>
      <c r="B1183" s="157">
        <v>34025</v>
      </c>
      <c r="C1183" s="157" t="s">
        <v>232</v>
      </c>
      <c r="D1183" s="157" t="s">
        <v>53</v>
      </c>
      <c r="E1183" s="157" t="s">
        <v>323</v>
      </c>
      <c r="F1183" s="157" t="s">
        <v>104</v>
      </c>
      <c r="G1183" s="157" t="s">
        <v>100</v>
      </c>
      <c r="H1183" s="157" t="s">
        <v>115</v>
      </c>
      <c r="I1183" s="157">
        <v>2335.30573</v>
      </c>
      <c r="J1183" s="157">
        <v>4.8889057620000002E-3</v>
      </c>
      <c r="K1183" s="157">
        <v>0</v>
      </c>
      <c r="L1183" s="157">
        <v>0</v>
      </c>
      <c r="M1183" s="157">
        <v>0</v>
      </c>
      <c r="N1183" s="157">
        <v>0</v>
      </c>
      <c r="O1183" s="126">
        <v>0</v>
      </c>
      <c r="R1183" s="154"/>
    </row>
    <row r="1184" spans="1:18" x14ac:dyDescent="0.25">
      <c r="A1184" s="128" t="s">
        <v>16</v>
      </c>
      <c r="B1184" s="157">
        <v>34025</v>
      </c>
      <c r="C1184" s="157" t="s">
        <v>232</v>
      </c>
      <c r="D1184" s="157" t="s">
        <v>53</v>
      </c>
      <c r="E1184" s="157" t="s">
        <v>324</v>
      </c>
      <c r="F1184" s="157" t="s">
        <v>136</v>
      </c>
      <c r="G1184" s="157" t="s">
        <v>99</v>
      </c>
      <c r="H1184" s="157" t="s">
        <v>115</v>
      </c>
      <c r="I1184" s="157">
        <v>5115.2097160000003</v>
      </c>
      <c r="J1184" s="157">
        <v>5.000224670289731E-2</v>
      </c>
      <c r="K1184" s="157">
        <v>9.8757620999999993E-3</v>
      </c>
      <c r="L1184" s="157">
        <v>0.8339197599</v>
      </c>
      <c r="M1184" s="157">
        <v>3.1381006613000005E-4</v>
      </c>
      <c r="N1184" s="157">
        <v>2.8870526083960002E-4</v>
      </c>
      <c r="O1184" s="126">
        <v>6.5784654469999997E-5</v>
      </c>
      <c r="R1184" s="154"/>
    </row>
    <row r="1185" spans="1:18" x14ac:dyDescent="0.25">
      <c r="A1185" s="128" t="s">
        <v>16</v>
      </c>
      <c r="B1185" s="157">
        <v>34025</v>
      </c>
      <c r="C1185" s="157" t="s">
        <v>232</v>
      </c>
      <c r="D1185" s="157" t="s">
        <v>53</v>
      </c>
      <c r="E1185" s="157" t="s">
        <v>325</v>
      </c>
      <c r="F1185" s="157" t="s">
        <v>136</v>
      </c>
      <c r="G1185" s="157" t="s">
        <v>100</v>
      </c>
      <c r="H1185" s="157" t="s">
        <v>115</v>
      </c>
      <c r="I1185" s="157">
        <v>180.54909039</v>
      </c>
      <c r="J1185" s="157">
        <v>1.8355943101656003E-2</v>
      </c>
      <c r="K1185" s="157">
        <v>7.2853256919999995E-3</v>
      </c>
      <c r="L1185" s="157">
        <v>0.64939552150000002</v>
      </c>
      <c r="M1185" s="157">
        <v>2.6210540427999999E-4</v>
      </c>
      <c r="N1185" s="157">
        <v>2.4113697193759999E-4</v>
      </c>
      <c r="O1185" s="126">
        <v>5.2642228710000003E-5</v>
      </c>
      <c r="R1185" s="154"/>
    </row>
    <row r="1186" spans="1:18" x14ac:dyDescent="0.25">
      <c r="A1186" s="128" t="s">
        <v>16</v>
      </c>
      <c r="B1186" s="157">
        <v>34025</v>
      </c>
      <c r="C1186" s="157" t="s">
        <v>232</v>
      </c>
      <c r="D1186" s="157" t="s">
        <v>53</v>
      </c>
      <c r="E1186" s="157" t="s">
        <v>326</v>
      </c>
      <c r="F1186" s="157" t="s">
        <v>137</v>
      </c>
      <c r="G1186" s="157" t="s">
        <v>100</v>
      </c>
      <c r="H1186" s="157" t="s">
        <v>115</v>
      </c>
      <c r="I1186" s="157">
        <v>622.27385149999998</v>
      </c>
      <c r="J1186" s="157">
        <v>2.7380405666772002E-2</v>
      </c>
      <c r="K1186" s="157">
        <v>9.820865580000001E-3</v>
      </c>
      <c r="L1186" s="157">
        <v>0.84022283349999993</v>
      </c>
      <c r="M1186" s="157">
        <v>2.933147437E-4</v>
      </c>
      <c r="N1186" s="157">
        <v>2.6984956420400005E-4</v>
      </c>
      <c r="O1186" s="126">
        <v>6.0780371759999999E-5</v>
      </c>
      <c r="R1186" s="154"/>
    </row>
    <row r="1187" spans="1:18" x14ac:dyDescent="0.25">
      <c r="A1187" s="128" t="s">
        <v>16</v>
      </c>
      <c r="B1187" s="157">
        <v>34025</v>
      </c>
      <c r="C1187" s="157" t="s">
        <v>232</v>
      </c>
      <c r="D1187" s="157" t="s">
        <v>53</v>
      </c>
      <c r="E1187" s="157" t="s">
        <v>327</v>
      </c>
      <c r="F1187" s="157" t="s">
        <v>138</v>
      </c>
      <c r="G1187" s="157" t="s">
        <v>100</v>
      </c>
      <c r="H1187" s="157" t="s">
        <v>115</v>
      </c>
      <c r="I1187" s="157">
        <v>1133.45984</v>
      </c>
      <c r="J1187" s="157">
        <v>3.0760121323300003E-2</v>
      </c>
      <c r="K1187" s="157">
        <v>3.7909252799999999E-3</v>
      </c>
      <c r="L1187" s="157">
        <v>0.34182943300000002</v>
      </c>
      <c r="M1187" s="157">
        <v>3.8710959700000001E-4</v>
      </c>
      <c r="N1187" s="157">
        <v>3.5614082923999998E-4</v>
      </c>
      <c r="O1187" s="126">
        <v>2.7337326700000002E-5</v>
      </c>
      <c r="R1187" s="154"/>
    </row>
    <row r="1188" spans="1:18" x14ac:dyDescent="0.25">
      <c r="A1188" s="128" t="s">
        <v>16</v>
      </c>
      <c r="B1188" s="157">
        <v>34025</v>
      </c>
      <c r="C1188" s="157" t="s">
        <v>232</v>
      </c>
      <c r="D1188" s="157" t="s">
        <v>53</v>
      </c>
      <c r="E1188" s="157" t="s">
        <v>328</v>
      </c>
      <c r="F1188" s="157" t="s">
        <v>139</v>
      </c>
      <c r="G1188" s="157" t="s">
        <v>99</v>
      </c>
      <c r="H1188" s="157" t="s">
        <v>115</v>
      </c>
      <c r="I1188" s="157">
        <v>34955.701464999998</v>
      </c>
      <c r="J1188" s="157">
        <v>0.51962472813890004</v>
      </c>
      <c r="K1188" s="157">
        <v>0.132543432411</v>
      </c>
      <c r="L1188" s="157">
        <v>11.1557562308</v>
      </c>
      <c r="M1188" s="157">
        <v>4.2072810214E-3</v>
      </c>
      <c r="N1188" s="157">
        <v>3.8706985396879997E-3</v>
      </c>
      <c r="O1188" s="126">
        <v>8.8215742392999999E-4</v>
      </c>
      <c r="R1188" s="154"/>
    </row>
    <row r="1189" spans="1:18" x14ac:dyDescent="0.25">
      <c r="A1189" s="128" t="s">
        <v>16</v>
      </c>
      <c r="B1189" s="157">
        <v>34025</v>
      </c>
      <c r="C1189" s="157" t="s">
        <v>232</v>
      </c>
      <c r="D1189" s="157" t="s">
        <v>53</v>
      </c>
      <c r="E1189" s="157" t="s">
        <v>329</v>
      </c>
      <c r="F1189" s="157" t="s">
        <v>139</v>
      </c>
      <c r="G1189" s="157" t="s">
        <v>100</v>
      </c>
      <c r="H1189" s="157" t="s">
        <v>115</v>
      </c>
      <c r="I1189" s="157">
        <v>1233.8021322</v>
      </c>
      <c r="J1189" s="157">
        <v>0.23507110256833999</v>
      </c>
      <c r="K1189" s="157">
        <v>9.9019766822999997E-2</v>
      </c>
      <c r="L1189" s="157">
        <v>8.8294099804999995</v>
      </c>
      <c r="M1189" s="157">
        <v>3.550450781E-3</v>
      </c>
      <c r="N1189" s="157">
        <v>3.2664147185200005E-3</v>
      </c>
      <c r="O1189" s="126">
        <v>7.1551054583000005E-4</v>
      </c>
      <c r="R1189" s="154"/>
    </row>
    <row r="1190" spans="1:18" x14ac:dyDescent="0.25">
      <c r="A1190" s="128" t="s">
        <v>16</v>
      </c>
      <c r="B1190" s="157">
        <v>34025</v>
      </c>
      <c r="C1190" s="157" t="s">
        <v>232</v>
      </c>
      <c r="D1190" s="157" t="s">
        <v>53</v>
      </c>
      <c r="E1190" s="157" t="s">
        <v>330</v>
      </c>
      <c r="F1190" s="157" t="s">
        <v>140</v>
      </c>
      <c r="G1190" s="157" t="s">
        <v>100</v>
      </c>
      <c r="H1190" s="157" t="s">
        <v>115</v>
      </c>
      <c r="I1190" s="157">
        <v>104.95955054000001</v>
      </c>
      <c r="J1190" s="157">
        <v>2.653738747160948E-2</v>
      </c>
      <c r="K1190" s="157">
        <v>1.7978351980300001E-2</v>
      </c>
      <c r="L1190" s="157">
        <v>0.98215994639000004</v>
      </c>
      <c r="M1190" s="157">
        <v>5.9023529855000009E-4</v>
      </c>
      <c r="N1190" s="157">
        <v>5.4301647466599998E-4</v>
      </c>
      <c r="O1190" s="126">
        <v>1.2070809157300001E-4</v>
      </c>
      <c r="R1190" s="154"/>
    </row>
    <row r="1191" spans="1:18" x14ac:dyDescent="0.25">
      <c r="A1191" s="128" t="s">
        <v>16</v>
      </c>
      <c r="B1191" s="157">
        <v>34025</v>
      </c>
      <c r="C1191" s="157" t="s">
        <v>232</v>
      </c>
      <c r="D1191" s="157" t="s">
        <v>53</v>
      </c>
      <c r="E1191" s="157" t="s">
        <v>331</v>
      </c>
      <c r="F1191" s="157" t="s">
        <v>105</v>
      </c>
      <c r="G1191" s="157" t="s">
        <v>100</v>
      </c>
      <c r="H1191" s="157" t="s">
        <v>115</v>
      </c>
      <c r="I1191" s="157">
        <v>3599.6974941999997</v>
      </c>
      <c r="J1191" s="157">
        <v>0.81524857084833113</v>
      </c>
      <c r="K1191" s="157">
        <v>0.29786857996000005</v>
      </c>
      <c r="L1191" s="157">
        <v>24.985524997399999</v>
      </c>
      <c r="M1191" s="157">
        <v>1.6055675126999999E-2</v>
      </c>
      <c r="N1191" s="157">
        <v>1.4771221116840002E-2</v>
      </c>
      <c r="O1191" s="126">
        <v>2.2973190687E-3</v>
      </c>
      <c r="R1191" s="154"/>
    </row>
    <row r="1192" spans="1:18" x14ac:dyDescent="0.25">
      <c r="A1192" s="128" t="s">
        <v>16</v>
      </c>
      <c r="B1192" s="157">
        <v>34025</v>
      </c>
      <c r="C1192" s="157" t="s">
        <v>232</v>
      </c>
      <c r="D1192" s="157" t="s">
        <v>53</v>
      </c>
      <c r="E1192" s="157" t="s">
        <v>332</v>
      </c>
      <c r="F1192" s="157" t="s">
        <v>141</v>
      </c>
      <c r="G1192" s="157" t="s">
        <v>99</v>
      </c>
      <c r="H1192" s="157" t="s">
        <v>115</v>
      </c>
      <c r="I1192" s="157">
        <v>1721.7777217</v>
      </c>
      <c r="J1192" s="157">
        <v>2.9935134852501186E-2</v>
      </c>
      <c r="K1192" s="157">
        <v>4.7660631469999999E-3</v>
      </c>
      <c r="L1192" s="157">
        <v>0.43552514519999996</v>
      </c>
      <c r="M1192" s="157">
        <v>2.9685024600000003E-4</v>
      </c>
      <c r="N1192" s="157">
        <v>2.7310222632000001E-4</v>
      </c>
      <c r="O1192" s="126">
        <v>3.1134375080000002E-5</v>
      </c>
      <c r="R1192" s="154"/>
    </row>
    <row r="1193" spans="1:18" x14ac:dyDescent="0.25">
      <c r="A1193" s="128" t="s">
        <v>16</v>
      </c>
      <c r="B1193" s="157">
        <v>34025</v>
      </c>
      <c r="C1193" s="157" t="s">
        <v>232</v>
      </c>
      <c r="D1193" s="157" t="s">
        <v>53</v>
      </c>
      <c r="E1193" s="157" t="s">
        <v>333</v>
      </c>
      <c r="F1193" s="157" t="s">
        <v>141</v>
      </c>
      <c r="G1193" s="157" t="s">
        <v>100</v>
      </c>
      <c r="H1193" s="157" t="s">
        <v>115</v>
      </c>
      <c r="I1193" s="157">
        <v>2706.5337327619995</v>
      </c>
      <c r="J1193" s="157">
        <v>6.0456976604838411E-2</v>
      </c>
      <c r="K1193" s="157">
        <v>1.0921110333999999E-2</v>
      </c>
      <c r="L1193" s="157">
        <v>0.98711882815999996</v>
      </c>
      <c r="M1193" s="157">
        <v>6.7274032557000001E-4</v>
      </c>
      <c r="N1193" s="157">
        <v>6.1892109952439993E-4</v>
      </c>
      <c r="O1193" s="126">
        <v>7.0743641312000002E-5</v>
      </c>
      <c r="R1193" s="154"/>
    </row>
    <row r="1194" spans="1:18" x14ac:dyDescent="0.25">
      <c r="A1194" s="128" t="s">
        <v>16</v>
      </c>
      <c r="B1194" s="157">
        <v>34025</v>
      </c>
      <c r="C1194" s="157" t="s">
        <v>232</v>
      </c>
      <c r="D1194" s="157" t="s">
        <v>53</v>
      </c>
      <c r="E1194" s="157" t="s">
        <v>334</v>
      </c>
      <c r="F1194" s="157" t="s">
        <v>142</v>
      </c>
      <c r="G1194" s="157" t="s">
        <v>107</v>
      </c>
      <c r="H1194" s="157" t="s">
        <v>115</v>
      </c>
      <c r="I1194" s="157">
        <v>0.51300011000000001</v>
      </c>
      <c r="J1194" s="157">
        <v>4.2204083561000002E-5</v>
      </c>
      <c r="K1194" s="157">
        <v>1.7811695000000001E-5</v>
      </c>
      <c r="L1194" s="157">
        <v>1.6267561599999998E-3</v>
      </c>
      <c r="M1194" s="157">
        <v>6.7390322999999998E-7</v>
      </c>
      <c r="N1194" s="157">
        <v>6.1999097159999998E-7</v>
      </c>
      <c r="O1194" s="126">
        <v>1.3154724200000001E-7</v>
      </c>
      <c r="R1194" s="154"/>
    </row>
    <row r="1195" spans="1:18" x14ac:dyDescent="0.25">
      <c r="A1195" s="128" t="s">
        <v>16</v>
      </c>
      <c r="B1195" s="157">
        <v>34025</v>
      </c>
      <c r="C1195" s="157" t="s">
        <v>232</v>
      </c>
      <c r="D1195" s="157" t="s">
        <v>53</v>
      </c>
      <c r="E1195" s="157" t="s">
        <v>335</v>
      </c>
      <c r="F1195" s="157" t="s">
        <v>143</v>
      </c>
      <c r="G1195" s="157" t="s">
        <v>107</v>
      </c>
      <c r="H1195" s="157" t="s">
        <v>115</v>
      </c>
      <c r="I1195" s="157">
        <v>0.28178874199999998</v>
      </c>
      <c r="J1195" s="157">
        <v>8.6392405520325973E-5</v>
      </c>
      <c r="K1195" s="157">
        <v>1.0914219809999998E-4</v>
      </c>
      <c r="L1195" s="157">
        <v>2.615778339E-3</v>
      </c>
      <c r="M1195" s="157">
        <v>2.3251735819999999E-6</v>
      </c>
      <c r="N1195" s="157">
        <v>2.13915969544E-6</v>
      </c>
      <c r="O1195" s="126">
        <v>5.2936154900000003E-7</v>
      </c>
      <c r="R1195" s="154"/>
    </row>
    <row r="1196" spans="1:18" x14ac:dyDescent="0.25">
      <c r="A1196" s="128" t="s">
        <v>16</v>
      </c>
      <c r="B1196" s="157">
        <v>34025</v>
      </c>
      <c r="C1196" s="157" t="s">
        <v>232</v>
      </c>
      <c r="D1196" s="157" t="s">
        <v>53</v>
      </c>
      <c r="E1196" s="157" t="s">
        <v>336</v>
      </c>
      <c r="F1196" s="157" t="s">
        <v>144</v>
      </c>
      <c r="G1196" s="157" t="s">
        <v>107</v>
      </c>
      <c r="H1196" s="157" t="s">
        <v>115</v>
      </c>
      <c r="I1196" s="157">
        <v>1.907493259</v>
      </c>
      <c r="J1196" s="157">
        <v>1.2582815249380001E-4</v>
      </c>
      <c r="K1196" s="157">
        <v>1.6397309899999999E-4</v>
      </c>
      <c r="L1196" s="157">
        <v>2.10833918E-3</v>
      </c>
      <c r="M1196" s="157">
        <v>1.340812779E-6</v>
      </c>
      <c r="N1196" s="157">
        <v>1.2335477566800001E-6</v>
      </c>
      <c r="O1196" s="126">
        <v>3.5638537199999997E-7</v>
      </c>
      <c r="R1196" s="154"/>
    </row>
    <row r="1197" spans="1:18" x14ac:dyDescent="0.25">
      <c r="A1197" s="128" t="s">
        <v>16</v>
      </c>
      <c r="B1197" s="157">
        <v>34025</v>
      </c>
      <c r="C1197" s="157" t="s">
        <v>232</v>
      </c>
      <c r="D1197" s="157" t="s">
        <v>53</v>
      </c>
      <c r="E1197" s="157" t="s">
        <v>337</v>
      </c>
      <c r="F1197" s="157" t="s">
        <v>145</v>
      </c>
      <c r="G1197" s="157" t="s">
        <v>107</v>
      </c>
      <c r="H1197" s="157" t="s">
        <v>115</v>
      </c>
      <c r="I1197" s="157">
        <v>0.86704264459999991</v>
      </c>
      <c r="J1197" s="157">
        <v>4.1092014732970004E-5</v>
      </c>
      <c r="K1197" s="157">
        <v>1.6626637775000001E-5</v>
      </c>
      <c r="L1197" s="157">
        <v>1.414674847E-3</v>
      </c>
      <c r="M1197" s="157">
        <v>5.319387672E-7</v>
      </c>
      <c r="N1197" s="157">
        <v>4.8938366582400007E-7</v>
      </c>
      <c r="O1197" s="126">
        <v>1.0932093466999999E-7</v>
      </c>
      <c r="R1197" s="154"/>
    </row>
    <row r="1198" spans="1:18" x14ac:dyDescent="0.25">
      <c r="A1198" s="128" t="s">
        <v>16</v>
      </c>
      <c r="B1198" s="157">
        <v>34025</v>
      </c>
      <c r="C1198" s="157" t="s">
        <v>232</v>
      </c>
      <c r="D1198" s="157" t="s">
        <v>53</v>
      </c>
      <c r="E1198" s="157" t="s">
        <v>338</v>
      </c>
      <c r="F1198" s="157" t="s">
        <v>106</v>
      </c>
      <c r="G1198" s="157" t="s">
        <v>107</v>
      </c>
      <c r="H1198" s="157" t="s">
        <v>115</v>
      </c>
      <c r="I1198" s="157">
        <v>15.729593509999999</v>
      </c>
      <c r="J1198" s="157">
        <v>6.2286879547352207E-4</v>
      </c>
      <c r="K1198" s="157">
        <v>2.8431851699999998E-4</v>
      </c>
      <c r="L1198" s="157">
        <v>1.3371381369999999E-2</v>
      </c>
      <c r="M1198" s="157">
        <v>8.4836908100000001E-6</v>
      </c>
      <c r="N1198" s="157">
        <v>7.8049955451999989E-6</v>
      </c>
      <c r="O1198" s="126">
        <v>1.195532968E-6</v>
      </c>
      <c r="R1198" s="154"/>
    </row>
    <row r="1199" spans="1:18" x14ac:dyDescent="0.25">
      <c r="A1199" s="128" t="s">
        <v>16</v>
      </c>
      <c r="B1199" s="157">
        <v>34025</v>
      </c>
      <c r="C1199" s="157" t="s">
        <v>232</v>
      </c>
      <c r="D1199" s="157" t="s">
        <v>53</v>
      </c>
      <c r="E1199" s="157" t="s">
        <v>339</v>
      </c>
      <c r="F1199" s="157" t="s">
        <v>146</v>
      </c>
      <c r="G1199" s="157" t="s">
        <v>107</v>
      </c>
      <c r="H1199" s="157" t="s">
        <v>115</v>
      </c>
      <c r="I1199" s="157">
        <v>76.509240149999997</v>
      </c>
      <c r="J1199" s="157">
        <v>1.6363793902775998E-3</v>
      </c>
      <c r="K1199" s="157">
        <v>3.7989214289999999E-4</v>
      </c>
      <c r="L1199" s="157">
        <v>4.4507363310000006E-2</v>
      </c>
      <c r="M1199" s="157">
        <v>1.0871894472000001E-5</v>
      </c>
      <c r="N1199" s="157">
        <v>1.0002142914240001E-5</v>
      </c>
      <c r="O1199" s="126">
        <v>2.6026515039999999E-6</v>
      </c>
      <c r="R1199" s="154"/>
    </row>
    <row r="1200" spans="1:18" x14ac:dyDescent="0.25">
      <c r="A1200" s="128" t="s">
        <v>16</v>
      </c>
      <c r="B1200" s="157">
        <v>34025</v>
      </c>
      <c r="C1200" s="157" t="s">
        <v>232</v>
      </c>
      <c r="D1200" s="157" t="s">
        <v>53</v>
      </c>
      <c r="E1200" s="157" t="s">
        <v>340</v>
      </c>
      <c r="F1200" s="157" t="s">
        <v>147</v>
      </c>
      <c r="G1200" s="157" t="s">
        <v>107</v>
      </c>
      <c r="H1200" s="157" t="s">
        <v>115</v>
      </c>
      <c r="I1200" s="157">
        <v>1.19218311</v>
      </c>
      <c r="J1200" s="157">
        <v>1.8243621398399999E-4</v>
      </c>
      <c r="K1200" s="157">
        <v>2.6073270999999999E-4</v>
      </c>
      <c r="L1200" s="157">
        <v>3.3524584000000001E-3</v>
      </c>
      <c r="M1200" s="157">
        <v>2.1320185599999996E-6</v>
      </c>
      <c r="N1200" s="157">
        <v>1.9614570751999997E-6</v>
      </c>
      <c r="O1200" s="126">
        <v>5.6668634000000001E-7</v>
      </c>
      <c r="R1200" s="154"/>
    </row>
    <row r="1201" spans="1:18" x14ac:dyDescent="0.25">
      <c r="A1201" s="128" t="s">
        <v>16</v>
      </c>
      <c r="B1201" s="157">
        <v>34025</v>
      </c>
      <c r="C1201" s="157" t="s">
        <v>232</v>
      </c>
      <c r="D1201" s="157" t="s">
        <v>53</v>
      </c>
      <c r="E1201" s="157" t="s">
        <v>341</v>
      </c>
      <c r="F1201" s="157" t="s">
        <v>148</v>
      </c>
      <c r="G1201" s="157" t="s">
        <v>107</v>
      </c>
      <c r="H1201" s="157" t="s">
        <v>115</v>
      </c>
      <c r="I1201" s="157">
        <v>2.3988178118999994</v>
      </c>
      <c r="J1201" s="157">
        <v>2.6301526017719995E-4</v>
      </c>
      <c r="K1201" s="157">
        <v>3.1123130880000003E-4</v>
      </c>
      <c r="L1201" s="157">
        <v>6.3349939480000002E-3</v>
      </c>
      <c r="M1201" s="157">
        <v>3.3719048369999995E-6</v>
      </c>
      <c r="N1201" s="157">
        <v>3.1021524500400001E-6</v>
      </c>
      <c r="O1201" s="126">
        <v>8.1425957099999997E-7</v>
      </c>
      <c r="R1201" s="154"/>
    </row>
    <row r="1202" spans="1:18" x14ac:dyDescent="0.25">
      <c r="A1202" s="128" t="s">
        <v>16</v>
      </c>
      <c r="B1202" s="157">
        <v>34025</v>
      </c>
      <c r="C1202" s="157" t="s">
        <v>232</v>
      </c>
      <c r="D1202" s="157" t="s">
        <v>53</v>
      </c>
      <c r="E1202" s="157" t="s">
        <v>342</v>
      </c>
      <c r="F1202" s="157" t="s">
        <v>149</v>
      </c>
      <c r="G1202" s="157" t="s">
        <v>107</v>
      </c>
      <c r="H1202" s="157" t="s">
        <v>115</v>
      </c>
      <c r="I1202" s="157">
        <v>0.33236630000000006</v>
      </c>
      <c r="J1202" s="157">
        <v>1.0465177253321998E-4</v>
      </c>
      <c r="K1202" s="157">
        <v>1.4268531790000001E-4</v>
      </c>
      <c r="L1202" s="157">
        <v>2.26409018E-3</v>
      </c>
      <c r="M1202" s="157">
        <v>4.3229918490000003E-6</v>
      </c>
      <c r="N1202" s="157">
        <v>3.9771525010800008E-6</v>
      </c>
      <c r="O1202" s="126">
        <v>8.9742926000000003E-7</v>
      </c>
      <c r="R1202" s="154"/>
    </row>
    <row r="1203" spans="1:18" x14ac:dyDescent="0.25">
      <c r="A1203" s="128" t="s">
        <v>16</v>
      </c>
      <c r="B1203" s="157">
        <v>34025</v>
      </c>
      <c r="C1203" s="157" t="s">
        <v>232</v>
      </c>
      <c r="D1203" s="157" t="s">
        <v>53</v>
      </c>
      <c r="E1203" s="157" t="s">
        <v>343</v>
      </c>
      <c r="F1203" s="157" t="s">
        <v>108</v>
      </c>
      <c r="G1203" s="157" t="s">
        <v>109</v>
      </c>
      <c r="H1203" s="157" t="s">
        <v>115</v>
      </c>
      <c r="I1203" s="157">
        <v>13357.9607</v>
      </c>
      <c r="J1203" s="157">
        <v>0.5031617133056</v>
      </c>
      <c r="K1203" s="157">
        <v>0.138274022</v>
      </c>
      <c r="L1203" s="157">
        <v>11.641850460000001</v>
      </c>
      <c r="M1203" s="157">
        <v>5.4955468999999995E-3</v>
      </c>
      <c r="N1203" s="157">
        <v>5.0559031479999999E-3</v>
      </c>
      <c r="O1203" s="126">
        <v>9.2071901200000002E-4</v>
      </c>
      <c r="R1203" s="154"/>
    </row>
    <row r="1204" spans="1:18" x14ac:dyDescent="0.25">
      <c r="A1204" s="128" t="s">
        <v>16</v>
      </c>
      <c r="B1204" s="157">
        <v>34025</v>
      </c>
      <c r="C1204" s="157" t="s">
        <v>232</v>
      </c>
      <c r="D1204" s="157" t="s">
        <v>53</v>
      </c>
      <c r="E1204" s="157" t="s">
        <v>344</v>
      </c>
      <c r="F1204" s="157" t="s">
        <v>110</v>
      </c>
      <c r="G1204" s="157" t="s">
        <v>109</v>
      </c>
      <c r="H1204" s="157" t="s">
        <v>115</v>
      </c>
      <c r="I1204" s="157">
        <v>2350.78123542</v>
      </c>
      <c r="J1204" s="157">
        <v>0.13381025610772479</v>
      </c>
      <c r="K1204" s="157">
        <v>3.5894390557E-2</v>
      </c>
      <c r="L1204" s="157">
        <v>2.2866746164300005</v>
      </c>
      <c r="M1204" s="157">
        <v>2.2710470187100001E-3</v>
      </c>
      <c r="N1204" s="157">
        <v>2.0893632572131999E-3</v>
      </c>
      <c r="O1204" s="126">
        <v>2.2758207753000002E-4</v>
      </c>
      <c r="R1204" s="154"/>
    </row>
    <row r="1205" spans="1:18" x14ac:dyDescent="0.25">
      <c r="A1205" s="128" t="s">
        <v>16</v>
      </c>
      <c r="B1205" s="157">
        <v>34025</v>
      </c>
      <c r="C1205" s="157" t="s">
        <v>232</v>
      </c>
      <c r="D1205" s="157" t="s">
        <v>53</v>
      </c>
      <c r="E1205" s="157" t="s">
        <v>345</v>
      </c>
      <c r="F1205" s="157" t="s">
        <v>111</v>
      </c>
      <c r="G1205" s="157" t="s">
        <v>109</v>
      </c>
      <c r="H1205" s="157" t="s">
        <v>115</v>
      </c>
      <c r="I1205" s="157">
        <v>488.24569119999995</v>
      </c>
      <c r="J1205" s="157">
        <v>5.4468111680397002E-2</v>
      </c>
      <c r="K1205" s="157">
        <v>2.0422443290000002E-2</v>
      </c>
      <c r="L1205" s="157">
        <v>1.1040343795000003</v>
      </c>
      <c r="M1205" s="157">
        <v>1.0102210277E-3</v>
      </c>
      <c r="N1205" s="157">
        <v>9.2940334548400022E-4</v>
      </c>
      <c r="O1205" s="126">
        <v>1.2198503410000001E-4</v>
      </c>
      <c r="R1205" s="154"/>
    </row>
    <row r="1206" spans="1:18" x14ac:dyDescent="0.25">
      <c r="A1206" s="128" t="s">
        <v>16</v>
      </c>
      <c r="B1206" s="157">
        <v>34025</v>
      </c>
      <c r="C1206" s="157" t="s">
        <v>232</v>
      </c>
      <c r="D1206" s="157" t="s">
        <v>53</v>
      </c>
      <c r="E1206" s="157" t="s">
        <v>346</v>
      </c>
      <c r="F1206" s="157" t="s">
        <v>150</v>
      </c>
      <c r="G1206" s="157" t="s">
        <v>109</v>
      </c>
      <c r="H1206" s="157" t="s">
        <v>115</v>
      </c>
      <c r="I1206" s="157">
        <v>700.25252724999996</v>
      </c>
      <c r="J1206" s="157">
        <v>9.1926718084032008E-2</v>
      </c>
      <c r="K1206" s="157">
        <v>3.9459541200000003E-2</v>
      </c>
      <c r="L1206" s="157">
        <v>2.9053476804999998</v>
      </c>
      <c r="M1206" s="157">
        <v>1.4055403966000001E-3</v>
      </c>
      <c r="N1206" s="157">
        <v>1.2930971648719997E-3</v>
      </c>
      <c r="O1206" s="126">
        <v>2.6256242470000003E-4</v>
      </c>
      <c r="R1206" s="154"/>
    </row>
    <row r="1207" spans="1:18" x14ac:dyDescent="0.25">
      <c r="A1207" s="128" t="s">
        <v>16</v>
      </c>
      <c r="B1207" s="157">
        <v>34025</v>
      </c>
      <c r="C1207" s="157" t="s">
        <v>232</v>
      </c>
      <c r="D1207" s="157" t="s">
        <v>53</v>
      </c>
      <c r="E1207" s="157" t="s">
        <v>347</v>
      </c>
      <c r="F1207" s="157" t="s">
        <v>151</v>
      </c>
      <c r="G1207" s="157" t="s">
        <v>109</v>
      </c>
      <c r="H1207" s="157" t="s">
        <v>115</v>
      </c>
      <c r="I1207" s="157">
        <v>6449.3145625900006</v>
      </c>
      <c r="J1207" s="157">
        <v>0.24509383924820816</v>
      </c>
      <c r="K1207" s="157">
        <v>5.6769176420400004E-2</v>
      </c>
      <c r="L1207" s="157">
        <v>4.5564107119699999</v>
      </c>
      <c r="M1207" s="157">
        <v>3.8682966176900005E-3</v>
      </c>
      <c r="N1207" s="157">
        <v>3.5588328882748001E-3</v>
      </c>
      <c r="O1207" s="126">
        <v>4.0746311152999991E-4</v>
      </c>
      <c r="R1207" s="154"/>
    </row>
    <row r="1208" spans="1:18" x14ac:dyDescent="0.25">
      <c r="A1208" s="128" t="s">
        <v>16</v>
      </c>
      <c r="B1208" s="157">
        <v>34025</v>
      </c>
      <c r="C1208" s="157" t="s">
        <v>232</v>
      </c>
      <c r="D1208" s="157" t="s">
        <v>53</v>
      </c>
      <c r="E1208" s="157" t="s">
        <v>348</v>
      </c>
      <c r="F1208" s="157" t="s">
        <v>112</v>
      </c>
      <c r="G1208" s="157" t="s">
        <v>109</v>
      </c>
      <c r="H1208" s="157" t="s">
        <v>115</v>
      </c>
      <c r="I1208" s="157">
        <v>82.278940180000006</v>
      </c>
      <c r="J1208" s="157">
        <v>8.3260846535883719E-3</v>
      </c>
      <c r="K1208" s="157">
        <v>2.5781695332000002E-3</v>
      </c>
      <c r="L1208" s="157">
        <v>0.22426467248199999</v>
      </c>
      <c r="M1208" s="157">
        <v>1.3872816853E-4</v>
      </c>
      <c r="N1208" s="157">
        <v>1.2762991504760001E-4</v>
      </c>
      <c r="O1208" s="126">
        <v>1.9269291411999998E-5</v>
      </c>
      <c r="R1208" s="154"/>
    </row>
    <row r="1209" spans="1:18" x14ac:dyDescent="0.25">
      <c r="A1209" s="128" t="s">
        <v>16</v>
      </c>
      <c r="B1209" s="157">
        <v>34025</v>
      </c>
      <c r="C1209" s="157" t="s">
        <v>232</v>
      </c>
      <c r="D1209" s="157" t="s">
        <v>53</v>
      </c>
      <c r="E1209" s="157" t="s">
        <v>349</v>
      </c>
      <c r="F1209" s="157" t="s">
        <v>152</v>
      </c>
      <c r="G1209" s="157" t="s">
        <v>114</v>
      </c>
      <c r="H1209" s="157" t="s">
        <v>115</v>
      </c>
      <c r="I1209" s="157">
        <v>91.775352600000005</v>
      </c>
      <c r="J1209" s="157">
        <v>1.4322513366870999E-3</v>
      </c>
      <c r="K1209" s="157">
        <v>4.3157641799999999E-4</v>
      </c>
      <c r="L1209" s="157">
        <v>3.76148678E-2</v>
      </c>
      <c r="M1209" s="157">
        <v>1.2785033949999999E-5</v>
      </c>
      <c r="N1209" s="157">
        <v>1.1762231234000001E-5</v>
      </c>
      <c r="O1209" s="126">
        <v>2.6638088900000001E-6</v>
      </c>
      <c r="R1209" s="154"/>
    </row>
    <row r="1210" spans="1:18" x14ac:dyDescent="0.25">
      <c r="A1210" s="128" t="s">
        <v>16</v>
      </c>
      <c r="B1210" s="157">
        <v>34025</v>
      </c>
      <c r="C1210" s="157" t="s">
        <v>232</v>
      </c>
      <c r="D1210" s="157" t="s">
        <v>53</v>
      </c>
      <c r="E1210" s="157" t="s">
        <v>350</v>
      </c>
      <c r="F1210" s="157" t="s">
        <v>153</v>
      </c>
      <c r="G1210" s="157" t="s">
        <v>114</v>
      </c>
      <c r="H1210" s="157" t="s">
        <v>115</v>
      </c>
      <c r="I1210" s="157">
        <v>0.21400330699999998</v>
      </c>
      <c r="J1210" s="157">
        <v>1.8324654251999998E-5</v>
      </c>
      <c r="K1210" s="157">
        <v>3.9830945E-6</v>
      </c>
      <c r="L1210" s="157">
        <v>3.1819743000000001E-4</v>
      </c>
      <c r="M1210" s="157">
        <v>4.2880224200000001E-7</v>
      </c>
      <c r="N1210" s="157">
        <v>3.9449806264000005E-7</v>
      </c>
      <c r="O1210" s="126">
        <v>3.0477012999999996E-8</v>
      </c>
      <c r="R1210" s="154"/>
    </row>
    <row r="1211" spans="1:18" x14ac:dyDescent="0.25">
      <c r="A1211" s="128" t="s">
        <v>16</v>
      </c>
      <c r="B1211" s="157">
        <v>34025</v>
      </c>
      <c r="C1211" s="157" t="s">
        <v>232</v>
      </c>
      <c r="D1211" s="157" t="s">
        <v>53</v>
      </c>
      <c r="E1211" s="157" t="s">
        <v>351</v>
      </c>
      <c r="F1211" s="157" t="s">
        <v>154</v>
      </c>
      <c r="G1211" s="157" t="s">
        <v>96</v>
      </c>
      <c r="H1211" s="157" t="s">
        <v>115</v>
      </c>
      <c r="I1211" s="157">
        <v>0.22567198799999999</v>
      </c>
      <c r="J1211" s="157">
        <v>7.6504337202199998E-5</v>
      </c>
      <c r="K1211" s="157">
        <v>2.7914905100000001E-5</v>
      </c>
      <c r="L1211" s="157">
        <v>3.3989748000000002E-3</v>
      </c>
      <c r="M1211" s="157">
        <v>1.7359482400000001E-6</v>
      </c>
      <c r="N1211" s="157">
        <v>1.5970723808000001E-6</v>
      </c>
      <c r="O1211" s="126">
        <v>2.7873006699999999E-7</v>
      </c>
      <c r="R1211" s="154"/>
    </row>
    <row r="1212" spans="1:18" x14ac:dyDescent="0.25">
      <c r="A1212" s="128" t="s">
        <v>16</v>
      </c>
      <c r="B1212" s="157">
        <v>34025</v>
      </c>
      <c r="C1212" s="157" t="s">
        <v>232</v>
      </c>
      <c r="D1212" s="157" t="s">
        <v>53</v>
      </c>
      <c r="E1212" s="157" t="s">
        <v>352</v>
      </c>
      <c r="F1212" s="157" t="s">
        <v>155</v>
      </c>
      <c r="G1212" s="157" t="s">
        <v>83</v>
      </c>
      <c r="H1212" s="157" t="s">
        <v>156</v>
      </c>
      <c r="I1212" s="157">
        <v>4.5308195810000003</v>
      </c>
      <c r="J1212" s="157">
        <v>1.0395071550737051E-4</v>
      </c>
      <c r="K1212" s="157">
        <v>3.7765885180000001E-4</v>
      </c>
      <c r="L1212" s="157">
        <v>1.7187767746999999E-3</v>
      </c>
      <c r="M1212" s="157">
        <v>2.4723686628999999E-6</v>
      </c>
      <c r="N1212" s="157">
        <v>2.4723686628999999E-6</v>
      </c>
      <c r="O1212" s="126">
        <v>5.3715678559999998E-7</v>
      </c>
      <c r="R1212" s="154"/>
    </row>
    <row r="1213" spans="1:18" x14ac:dyDescent="0.25">
      <c r="A1213" s="128" t="s">
        <v>16</v>
      </c>
      <c r="B1213" s="157">
        <v>34025</v>
      </c>
      <c r="C1213" s="157" t="s">
        <v>232</v>
      </c>
      <c r="D1213" s="157" t="s">
        <v>53</v>
      </c>
      <c r="E1213" s="157" t="s">
        <v>353</v>
      </c>
      <c r="F1213" s="157" t="s">
        <v>117</v>
      </c>
      <c r="G1213" s="157" t="s">
        <v>89</v>
      </c>
      <c r="H1213" s="157" t="s">
        <v>156</v>
      </c>
      <c r="I1213" s="157">
        <v>1.7428553099999999</v>
      </c>
      <c r="J1213" s="157">
        <v>1.0536873446133E-4</v>
      </c>
      <c r="K1213" s="157">
        <v>3.8239792499999997E-4</v>
      </c>
      <c r="L1213" s="157">
        <v>2.2639341E-3</v>
      </c>
      <c r="M1213" s="157">
        <v>5.0886003000000005E-6</v>
      </c>
      <c r="N1213" s="157">
        <v>5.0886003000000005E-6</v>
      </c>
      <c r="O1213" s="126">
        <v>1.00175876E-6</v>
      </c>
      <c r="R1213" s="154"/>
    </row>
    <row r="1214" spans="1:18" x14ac:dyDescent="0.25">
      <c r="A1214" s="128" t="s">
        <v>16</v>
      </c>
      <c r="B1214" s="157">
        <v>34025</v>
      </c>
      <c r="C1214" s="157" t="s">
        <v>232</v>
      </c>
      <c r="D1214" s="157" t="s">
        <v>53</v>
      </c>
      <c r="E1214" s="157" t="s">
        <v>354</v>
      </c>
      <c r="F1214" s="157" t="s">
        <v>118</v>
      </c>
      <c r="G1214" s="157" t="s">
        <v>89</v>
      </c>
      <c r="H1214" s="157" t="s">
        <v>156</v>
      </c>
      <c r="I1214" s="157">
        <v>1.7309991</v>
      </c>
      <c r="J1214" s="157">
        <v>9.4698642409339991E-5</v>
      </c>
      <c r="K1214" s="157">
        <v>3.6178848099999996E-4</v>
      </c>
      <c r="L1214" s="157">
        <v>2.6603507100000003E-3</v>
      </c>
      <c r="M1214" s="157">
        <v>8.6384322000000009E-6</v>
      </c>
      <c r="N1214" s="157">
        <v>8.6384322000000009E-6</v>
      </c>
      <c r="O1214" s="126">
        <v>1.62418149E-6</v>
      </c>
      <c r="R1214" s="154"/>
    </row>
    <row r="1215" spans="1:18" x14ac:dyDescent="0.25">
      <c r="A1215" s="128" t="s">
        <v>16</v>
      </c>
      <c r="B1215" s="157">
        <v>34025</v>
      </c>
      <c r="C1215" s="157" t="s">
        <v>232</v>
      </c>
      <c r="D1215" s="157" t="s">
        <v>53</v>
      </c>
      <c r="E1215" s="157" t="s">
        <v>355</v>
      </c>
      <c r="F1215" s="157" t="s">
        <v>91</v>
      </c>
      <c r="G1215" s="157" t="s">
        <v>89</v>
      </c>
      <c r="H1215" s="157" t="s">
        <v>156</v>
      </c>
      <c r="I1215" s="157">
        <v>1.4108828600000001</v>
      </c>
      <c r="J1215" s="157">
        <v>4.3912276895759999E-5</v>
      </c>
      <c r="K1215" s="157">
        <v>1.58312636E-4</v>
      </c>
      <c r="L1215" s="157">
        <v>7.9647072999999998E-4</v>
      </c>
      <c r="M1215" s="157">
        <v>1.3315053400000002E-6</v>
      </c>
      <c r="N1215" s="157">
        <v>1.3315053400000002E-6</v>
      </c>
      <c r="O1215" s="126">
        <v>2.7789741800000002E-7</v>
      </c>
      <c r="R1215" s="154"/>
    </row>
    <row r="1216" spans="1:18" x14ac:dyDescent="0.25">
      <c r="A1216" s="128" t="s">
        <v>16</v>
      </c>
      <c r="B1216" s="157">
        <v>34025</v>
      </c>
      <c r="C1216" s="157" t="s">
        <v>232</v>
      </c>
      <c r="D1216" s="157" t="s">
        <v>53</v>
      </c>
      <c r="E1216" s="157" t="s">
        <v>356</v>
      </c>
      <c r="F1216" s="157" t="s">
        <v>119</v>
      </c>
      <c r="G1216" s="157" t="s">
        <v>89</v>
      </c>
      <c r="H1216" s="157" t="s">
        <v>156</v>
      </c>
      <c r="I1216" s="157">
        <v>0.40310942</v>
      </c>
      <c r="J1216" s="157">
        <v>1.6385024520386999E-5</v>
      </c>
      <c r="K1216" s="157">
        <v>5.9853710000000007E-5</v>
      </c>
      <c r="L1216" s="157">
        <v>3.7602343999999999E-4</v>
      </c>
      <c r="M1216" s="157">
        <v>9.0556792999999998E-7</v>
      </c>
      <c r="N1216" s="157">
        <v>9.0556792999999998E-7</v>
      </c>
      <c r="O1216" s="126">
        <v>1.7590618100000001E-7</v>
      </c>
      <c r="R1216" s="154"/>
    </row>
    <row r="1217" spans="1:18" x14ac:dyDescent="0.25">
      <c r="A1217" s="128" t="s">
        <v>16</v>
      </c>
      <c r="B1217" s="157">
        <v>34025</v>
      </c>
      <c r="C1217" s="157" t="s">
        <v>232</v>
      </c>
      <c r="D1217" s="157" t="s">
        <v>53</v>
      </c>
      <c r="E1217" s="157" t="s">
        <v>357</v>
      </c>
      <c r="F1217" s="157" t="s">
        <v>120</v>
      </c>
      <c r="G1217" s="157" t="s">
        <v>89</v>
      </c>
      <c r="H1217" s="157" t="s">
        <v>156</v>
      </c>
      <c r="I1217" s="157">
        <v>4.6120454000000004</v>
      </c>
      <c r="J1217" s="157">
        <v>3.4196523172740003E-4</v>
      </c>
      <c r="K1217" s="157">
        <v>1.2349612800000001E-3</v>
      </c>
      <c r="L1217" s="157">
        <v>7.2215009700000009E-3</v>
      </c>
      <c r="M1217" s="157">
        <v>1.5567936999999998E-5</v>
      </c>
      <c r="N1217" s="157">
        <v>1.5567936999999998E-5</v>
      </c>
      <c r="O1217" s="126">
        <v>3.0794173500000002E-6</v>
      </c>
      <c r="R1217" s="154"/>
    </row>
    <row r="1218" spans="1:18" x14ac:dyDescent="0.25">
      <c r="A1218" s="128" t="s">
        <v>16</v>
      </c>
      <c r="B1218" s="157">
        <v>34025</v>
      </c>
      <c r="C1218" s="157" t="s">
        <v>232</v>
      </c>
      <c r="D1218" s="157" t="s">
        <v>53</v>
      </c>
      <c r="E1218" s="157" t="s">
        <v>358</v>
      </c>
      <c r="F1218" s="157" t="s">
        <v>121</v>
      </c>
      <c r="G1218" s="157" t="s">
        <v>89</v>
      </c>
      <c r="H1218" s="157" t="s">
        <v>156</v>
      </c>
      <c r="I1218" s="157">
        <v>3.3078686299999998</v>
      </c>
      <c r="J1218" s="157">
        <v>2.0195791199644999E-4</v>
      </c>
      <c r="K1218" s="157">
        <v>7.36791784E-4</v>
      </c>
      <c r="L1218" s="157">
        <v>3.3862651299999998E-3</v>
      </c>
      <c r="M1218" s="157">
        <v>5.0380766300000002E-6</v>
      </c>
      <c r="N1218" s="157">
        <v>5.0380766300000002E-6</v>
      </c>
      <c r="O1218" s="126">
        <v>1.09190586E-6</v>
      </c>
      <c r="R1218" s="154"/>
    </row>
    <row r="1219" spans="1:18" x14ac:dyDescent="0.25">
      <c r="A1219" s="128" t="s">
        <v>16</v>
      </c>
      <c r="B1219" s="157">
        <v>34025</v>
      </c>
      <c r="C1219" s="157" t="s">
        <v>232</v>
      </c>
      <c r="D1219" s="157" t="s">
        <v>53</v>
      </c>
      <c r="E1219" s="157" t="s">
        <v>359</v>
      </c>
      <c r="F1219" s="157" t="s">
        <v>93</v>
      </c>
      <c r="G1219" s="157" t="s">
        <v>89</v>
      </c>
      <c r="H1219" s="157" t="s">
        <v>156</v>
      </c>
      <c r="I1219" s="157">
        <v>2.8810469000000003</v>
      </c>
      <c r="J1219" s="157">
        <v>9.9319543615940012E-5</v>
      </c>
      <c r="K1219" s="157">
        <v>4.2246659E-4</v>
      </c>
      <c r="L1219" s="157">
        <v>3.14281135E-3</v>
      </c>
      <c r="M1219" s="157">
        <v>1.5081233400000001E-5</v>
      </c>
      <c r="N1219" s="157">
        <v>1.5081233400000001E-5</v>
      </c>
      <c r="O1219" s="126">
        <v>2.7728131E-6</v>
      </c>
      <c r="R1219" s="154"/>
    </row>
    <row r="1220" spans="1:18" x14ac:dyDescent="0.25">
      <c r="A1220" s="128" t="s">
        <v>16</v>
      </c>
      <c r="B1220" s="157">
        <v>34025</v>
      </c>
      <c r="C1220" s="157" t="s">
        <v>232</v>
      </c>
      <c r="D1220" s="157" t="s">
        <v>53</v>
      </c>
      <c r="E1220" s="157" t="s">
        <v>360</v>
      </c>
      <c r="F1220" s="157" t="s">
        <v>123</v>
      </c>
      <c r="G1220" s="157" t="s">
        <v>89</v>
      </c>
      <c r="H1220" s="157" t="s">
        <v>156</v>
      </c>
      <c r="I1220" s="157">
        <v>1.576869101</v>
      </c>
      <c r="J1220" s="157">
        <v>1.7741904644481211E-4</v>
      </c>
      <c r="K1220" s="157">
        <v>6.3876615589999997E-4</v>
      </c>
      <c r="L1220" s="157">
        <v>3.2244522312000002E-3</v>
      </c>
      <c r="M1220" s="157">
        <v>5.4025164899999998E-6</v>
      </c>
      <c r="N1220" s="157">
        <v>5.4025164899999998E-6</v>
      </c>
      <c r="O1220" s="126">
        <v>1.126176123E-6</v>
      </c>
      <c r="R1220" s="154"/>
    </row>
    <row r="1221" spans="1:18" x14ac:dyDescent="0.25">
      <c r="A1221" s="128" t="s">
        <v>16</v>
      </c>
      <c r="B1221" s="157">
        <v>34025</v>
      </c>
      <c r="C1221" s="157" t="s">
        <v>232</v>
      </c>
      <c r="D1221" s="157" t="s">
        <v>53</v>
      </c>
      <c r="E1221" s="157" t="s">
        <v>361</v>
      </c>
      <c r="F1221" s="157" t="s">
        <v>94</v>
      </c>
      <c r="G1221" s="157" t="s">
        <v>89</v>
      </c>
      <c r="H1221" s="157" t="s">
        <v>156</v>
      </c>
      <c r="I1221" s="157">
        <v>0.29640388000000001</v>
      </c>
      <c r="J1221" s="157">
        <v>2.8318593001170001E-5</v>
      </c>
      <c r="K1221" s="157">
        <v>1.0184649999999999E-4</v>
      </c>
      <c r="L1221" s="157">
        <v>5.2137975999999998E-4</v>
      </c>
      <c r="M1221" s="157">
        <v>8.8913066000000003E-7</v>
      </c>
      <c r="N1221" s="157">
        <v>8.8913066000000003E-7</v>
      </c>
      <c r="O1221" s="126">
        <v>1.8445124000000001E-7</v>
      </c>
      <c r="R1221" s="154"/>
    </row>
    <row r="1222" spans="1:18" x14ac:dyDescent="0.25">
      <c r="A1222" s="128" t="s">
        <v>16</v>
      </c>
      <c r="B1222" s="157">
        <v>34025</v>
      </c>
      <c r="C1222" s="157" t="s">
        <v>232</v>
      </c>
      <c r="D1222" s="157" t="s">
        <v>53</v>
      </c>
      <c r="E1222" s="157" t="s">
        <v>362</v>
      </c>
      <c r="F1222" s="157" t="s">
        <v>124</v>
      </c>
      <c r="G1222" s="157" t="s">
        <v>89</v>
      </c>
      <c r="H1222" s="157" t="s">
        <v>156</v>
      </c>
      <c r="I1222" s="157">
        <v>2.4423694199999999</v>
      </c>
      <c r="J1222" s="157">
        <v>2.5090647284078797E-4</v>
      </c>
      <c r="K1222" s="157">
        <v>8.9972054840000012E-4</v>
      </c>
      <c r="L1222" s="157">
        <v>5.0712789190000005E-3</v>
      </c>
      <c r="M1222" s="157">
        <v>9.8754640690000006E-6</v>
      </c>
      <c r="N1222" s="157">
        <v>9.8754640690000006E-6</v>
      </c>
      <c r="O1222" s="126">
        <v>1.9842689779999997E-6</v>
      </c>
      <c r="R1222" s="154"/>
    </row>
    <row r="1223" spans="1:18" x14ac:dyDescent="0.25">
      <c r="A1223" s="128" t="s">
        <v>16</v>
      </c>
      <c r="B1223" s="157">
        <v>34025</v>
      </c>
      <c r="C1223" s="157" t="s">
        <v>232</v>
      </c>
      <c r="D1223" s="157" t="s">
        <v>53</v>
      </c>
      <c r="E1223" s="157" t="s">
        <v>363</v>
      </c>
      <c r="F1223" s="157" t="s">
        <v>125</v>
      </c>
      <c r="G1223" s="157" t="s">
        <v>89</v>
      </c>
      <c r="H1223" s="157" t="s">
        <v>156</v>
      </c>
      <c r="I1223" s="157">
        <v>4.0429506650000002</v>
      </c>
      <c r="J1223" s="157">
        <v>4.1323693522743487E-4</v>
      </c>
      <c r="K1223" s="157">
        <v>1.4943613399000001E-3</v>
      </c>
      <c r="L1223" s="157">
        <v>1.0292120786000001E-2</v>
      </c>
      <c r="M1223" s="157">
        <v>2.473359247E-5</v>
      </c>
      <c r="N1223" s="157">
        <v>2.473359247E-5</v>
      </c>
      <c r="O1223" s="126">
        <v>4.7592109719999997E-6</v>
      </c>
      <c r="R1223" s="154"/>
    </row>
    <row r="1224" spans="1:18" x14ac:dyDescent="0.25">
      <c r="A1224" s="128" t="s">
        <v>16</v>
      </c>
      <c r="B1224" s="157">
        <v>34025</v>
      </c>
      <c r="C1224" s="157" t="s">
        <v>232</v>
      </c>
      <c r="D1224" s="157" t="s">
        <v>53</v>
      </c>
      <c r="E1224" s="157" t="s">
        <v>364</v>
      </c>
      <c r="F1224" s="157" t="s">
        <v>126</v>
      </c>
      <c r="G1224" s="157" t="s">
        <v>89</v>
      </c>
      <c r="H1224" s="157" t="s">
        <v>156</v>
      </c>
      <c r="I1224" s="157">
        <v>0.46239039099999996</v>
      </c>
      <c r="J1224" s="157">
        <v>3.1810348244416995E-5</v>
      </c>
      <c r="K1224" s="157">
        <v>1.1844457900000001E-4</v>
      </c>
      <c r="L1224" s="157">
        <v>9.2253780699999999E-4</v>
      </c>
      <c r="M1224" s="157">
        <v>2.67008668E-6</v>
      </c>
      <c r="N1224" s="157">
        <v>2.67008668E-6</v>
      </c>
      <c r="O1224" s="126">
        <v>5.0248615800000003E-7</v>
      </c>
      <c r="R1224" s="154"/>
    </row>
    <row r="1225" spans="1:18" x14ac:dyDescent="0.25">
      <c r="A1225" s="128" t="s">
        <v>16</v>
      </c>
      <c r="B1225" s="157">
        <v>34025</v>
      </c>
      <c r="C1225" s="157" t="s">
        <v>232</v>
      </c>
      <c r="D1225" s="157" t="s">
        <v>53</v>
      </c>
      <c r="E1225" s="157" t="s">
        <v>365</v>
      </c>
      <c r="F1225" s="157" t="s">
        <v>127</v>
      </c>
      <c r="G1225" s="157" t="s">
        <v>89</v>
      </c>
      <c r="H1225" s="157" t="s">
        <v>156</v>
      </c>
      <c r="I1225" s="157">
        <v>9.4612162000000009</v>
      </c>
      <c r="J1225" s="157">
        <v>5.9311622991200001E-4</v>
      </c>
      <c r="K1225" s="157">
        <v>2.1408823600000001E-3</v>
      </c>
      <c r="L1225" s="157">
        <v>1.1278027900000001E-2</v>
      </c>
      <c r="M1225" s="157">
        <v>2.02490306E-5</v>
      </c>
      <c r="N1225" s="157">
        <v>2.02490306E-5</v>
      </c>
      <c r="O1225" s="126">
        <v>4.1524116E-6</v>
      </c>
      <c r="R1225" s="154"/>
    </row>
    <row r="1226" spans="1:18" x14ac:dyDescent="0.25">
      <c r="A1226" s="128" t="s">
        <v>16</v>
      </c>
      <c r="B1226" s="157">
        <v>34025</v>
      </c>
      <c r="C1226" s="157" t="s">
        <v>232</v>
      </c>
      <c r="D1226" s="157" t="s">
        <v>53</v>
      </c>
      <c r="E1226" s="157" t="s">
        <v>366</v>
      </c>
      <c r="F1226" s="157" t="s">
        <v>129</v>
      </c>
      <c r="G1226" s="157" t="s">
        <v>89</v>
      </c>
      <c r="H1226" s="157" t="s">
        <v>156</v>
      </c>
      <c r="I1226" s="157">
        <v>1.5531569000000001</v>
      </c>
      <c r="J1226" s="157">
        <v>2.8151636601729996E-4</v>
      </c>
      <c r="K1226" s="157">
        <v>1.0164406E-3</v>
      </c>
      <c r="L1226" s="157">
        <v>5.0090202000000004E-3</v>
      </c>
      <c r="M1226" s="157">
        <v>8.1417720000000006E-6</v>
      </c>
      <c r="N1226" s="157">
        <v>8.1417720000000006E-6</v>
      </c>
      <c r="O1226" s="126">
        <v>1.7131487E-6</v>
      </c>
      <c r="R1226" s="154"/>
    </row>
    <row r="1227" spans="1:18" x14ac:dyDescent="0.25">
      <c r="A1227" s="128" t="s">
        <v>16</v>
      </c>
      <c r="B1227" s="157">
        <v>34025</v>
      </c>
      <c r="C1227" s="157" t="s">
        <v>232</v>
      </c>
      <c r="D1227" s="157" t="s">
        <v>53</v>
      </c>
      <c r="E1227" s="157" t="s">
        <v>367</v>
      </c>
      <c r="F1227" s="157" t="s">
        <v>130</v>
      </c>
      <c r="G1227" s="157" t="s">
        <v>96</v>
      </c>
      <c r="H1227" s="157" t="s">
        <v>156</v>
      </c>
      <c r="I1227" s="157">
        <v>23.85411758</v>
      </c>
      <c r="J1227" s="157">
        <v>1.3024124513288E-3</v>
      </c>
      <c r="K1227" s="157">
        <v>4.7155095500000001E-3</v>
      </c>
      <c r="L1227" s="157">
        <v>2.3770596179999999E-2</v>
      </c>
      <c r="M1227" s="157">
        <v>4.0577978000000003E-5</v>
      </c>
      <c r="N1227" s="157">
        <v>4.0577978000000003E-5</v>
      </c>
      <c r="O1227" s="126">
        <v>8.4591498499999994E-6</v>
      </c>
      <c r="R1227" s="154"/>
    </row>
    <row r="1228" spans="1:18" x14ac:dyDescent="0.25">
      <c r="A1228" s="128" t="s">
        <v>16</v>
      </c>
      <c r="B1228" s="157">
        <v>34025</v>
      </c>
      <c r="C1228" s="157" t="s">
        <v>232</v>
      </c>
      <c r="D1228" s="157" t="s">
        <v>53</v>
      </c>
      <c r="E1228" s="157" t="s">
        <v>368</v>
      </c>
      <c r="F1228" s="157" t="s">
        <v>131</v>
      </c>
      <c r="G1228" s="157" t="s">
        <v>96</v>
      </c>
      <c r="H1228" s="157" t="s">
        <v>156</v>
      </c>
      <c r="I1228" s="157">
        <v>500.35296552</v>
      </c>
      <c r="J1228" s="157">
        <v>6.4235620013462905E-2</v>
      </c>
      <c r="K1228" s="157">
        <v>0.23268162635999998</v>
      </c>
      <c r="L1228" s="157">
        <v>1.6011436824</v>
      </c>
      <c r="M1228" s="157">
        <v>3.8624712139999997E-3</v>
      </c>
      <c r="N1228" s="157">
        <v>3.8624712139999997E-3</v>
      </c>
      <c r="O1228" s="126">
        <v>7.4452172749999996E-4</v>
      </c>
      <c r="R1228" s="154"/>
    </row>
    <row r="1229" spans="1:18" x14ac:dyDescent="0.25">
      <c r="A1229" s="128" t="s">
        <v>16</v>
      </c>
      <c r="B1229" s="157">
        <v>34025</v>
      </c>
      <c r="C1229" s="157" t="s">
        <v>232</v>
      </c>
      <c r="D1229" s="157" t="s">
        <v>53</v>
      </c>
      <c r="E1229" s="157" t="s">
        <v>369</v>
      </c>
      <c r="F1229" s="157" t="s">
        <v>95</v>
      </c>
      <c r="G1229" s="157" t="s">
        <v>96</v>
      </c>
      <c r="H1229" s="157" t="s">
        <v>156</v>
      </c>
      <c r="I1229" s="157">
        <v>8.1874041338000012</v>
      </c>
      <c r="J1229" s="157">
        <v>2.9003730533610502E-4</v>
      </c>
      <c r="K1229" s="157">
        <v>1.142505508E-3</v>
      </c>
      <c r="L1229" s="157">
        <v>7.9764653600000006E-3</v>
      </c>
      <c r="M1229" s="157">
        <v>2.985777206E-5</v>
      </c>
      <c r="N1229" s="157">
        <v>2.985777206E-5</v>
      </c>
      <c r="O1229" s="126">
        <v>5.5876130710000002E-6</v>
      </c>
      <c r="R1229" s="154"/>
    </row>
    <row r="1230" spans="1:18" x14ac:dyDescent="0.25">
      <c r="A1230" s="128" t="s">
        <v>16</v>
      </c>
      <c r="B1230" s="157">
        <v>34025</v>
      </c>
      <c r="C1230" s="157" t="s">
        <v>232</v>
      </c>
      <c r="D1230" s="157" t="s">
        <v>53</v>
      </c>
      <c r="E1230" s="157" t="s">
        <v>370</v>
      </c>
      <c r="F1230" s="157" t="s">
        <v>157</v>
      </c>
      <c r="G1230" s="157" t="s">
        <v>96</v>
      </c>
      <c r="H1230" s="157" t="s">
        <v>156</v>
      </c>
      <c r="I1230" s="157">
        <v>1.7702493998</v>
      </c>
      <c r="J1230" s="157">
        <v>1.12668374303578E-4</v>
      </c>
      <c r="K1230" s="157">
        <v>4.205859493E-4</v>
      </c>
      <c r="L1230" s="157">
        <v>3.1198860080000001E-3</v>
      </c>
      <c r="M1230" s="157">
        <v>9.0199157399999997E-6</v>
      </c>
      <c r="N1230" s="157">
        <v>9.0199157399999997E-6</v>
      </c>
      <c r="O1230" s="126">
        <v>1.7084301410000002E-6</v>
      </c>
      <c r="R1230" s="154"/>
    </row>
    <row r="1231" spans="1:18" x14ac:dyDescent="0.25">
      <c r="A1231" s="128" t="s">
        <v>16</v>
      </c>
      <c r="B1231" s="157">
        <v>34025</v>
      </c>
      <c r="C1231" s="157" t="s">
        <v>232</v>
      </c>
      <c r="D1231" s="157" t="s">
        <v>53</v>
      </c>
      <c r="E1231" s="157" t="s">
        <v>371</v>
      </c>
      <c r="F1231" s="157" t="s">
        <v>158</v>
      </c>
      <c r="G1231" s="157" t="s">
        <v>96</v>
      </c>
      <c r="H1231" s="157" t="s">
        <v>156</v>
      </c>
      <c r="I1231" s="157">
        <v>0.98347176800000002</v>
      </c>
      <c r="J1231" s="157">
        <v>6.8360585382454996E-5</v>
      </c>
      <c r="K1231" s="157">
        <v>2.4634680099999999E-4</v>
      </c>
      <c r="L1231" s="157">
        <v>1.265610313E-3</v>
      </c>
      <c r="M1231" s="157">
        <v>2.1926297700000002E-6</v>
      </c>
      <c r="N1231" s="157">
        <v>2.1926297700000002E-6</v>
      </c>
      <c r="O1231" s="126">
        <v>4.5465779400000001E-7</v>
      </c>
      <c r="R1231" s="154"/>
    </row>
    <row r="1232" spans="1:18" x14ac:dyDescent="0.25">
      <c r="A1232" s="128" t="s">
        <v>16</v>
      </c>
      <c r="B1232" s="157">
        <v>34025</v>
      </c>
      <c r="C1232" s="157" t="s">
        <v>232</v>
      </c>
      <c r="D1232" s="157" t="s">
        <v>53</v>
      </c>
      <c r="E1232" s="157" t="s">
        <v>372</v>
      </c>
      <c r="F1232" s="157" t="s">
        <v>134</v>
      </c>
      <c r="G1232" s="157" t="s">
        <v>96</v>
      </c>
      <c r="H1232" s="157" t="s">
        <v>156</v>
      </c>
      <c r="I1232" s="157">
        <v>1.568638207</v>
      </c>
      <c r="J1232" s="157">
        <v>8.8725461868521986E-5</v>
      </c>
      <c r="K1232" s="157">
        <v>4.1587079540000003E-4</v>
      </c>
      <c r="L1232" s="157">
        <v>3.0455273789E-3</v>
      </c>
      <c r="M1232" s="157">
        <v>1.8204261398E-5</v>
      </c>
      <c r="N1232" s="157">
        <v>1.8204261398E-5</v>
      </c>
      <c r="O1232" s="126">
        <v>3.3492410529999998E-6</v>
      </c>
      <c r="R1232" s="154"/>
    </row>
    <row r="1233" spans="1:18" x14ac:dyDescent="0.25">
      <c r="A1233" s="128" t="s">
        <v>16</v>
      </c>
      <c r="B1233" s="157">
        <v>34025</v>
      </c>
      <c r="C1233" s="157" t="s">
        <v>232</v>
      </c>
      <c r="D1233" s="157" t="s">
        <v>53</v>
      </c>
      <c r="E1233" s="157" t="s">
        <v>373</v>
      </c>
      <c r="F1233" s="157" t="s">
        <v>140</v>
      </c>
      <c r="G1233" s="157" t="s">
        <v>100</v>
      </c>
      <c r="H1233" s="157" t="s">
        <v>156</v>
      </c>
      <c r="I1233" s="157">
        <v>23.4804134</v>
      </c>
      <c r="J1233" s="157">
        <v>2.5208095808643737E-3</v>
      </c>
      <c r="K1233" s="157">
        <v>9.2796108030000005E-3</v>
      </c>
      <c r="L1233" s="157">
        <v>6.811951443E-2</v>
      </c>
      <c r="M1233" s="157">
        <v>1.8322916149999998E-4</v>
      </c>
      <c r="N1233" s="157">
        <v>1.8322916149999998E-4</v>
      </c>
      <c r="O1233" s="126">
        <v>3.484288252E-5</v>
      </c>
      <c r="R1233" s="154"/>
    </row>
    <row r="1234" spans="1:18" x14ac:dyDescent="0.25">
      <c r="A1234" s="128" t="s">
        <v>16</v>
      </c>
      <c r="B1234" s="157">
        <v>34025</v>
      </c>
      <c r="C1234" s="157" t="s">
        <v>232</v>
      </c>
      <c r="D1234" s="157" t="s">
        <v>53</v>
      </c>
      <c r="E1234" s="157" t="s">
        <v>374</v>
      </c>
      <c r="F1234" s="157" t="s">
        <v>148</v>
      </c>
      <c r="G1234" s="157" t="s">
        <v>107</v>
      </c>
      <c r="H1234" s="157" t="s">
        <v>156</v>
      </c>
      <c r="I1234" s="157">
        <v>5.8710962000000002E-3</v>
      </c>
      <c r="J1234" s="157">
        <v>8.61177860803E-7</v>
      </c>
      <c r="K1234" s="157">
        <v>3.1155705E-6</v>
      </c>
      <c r="L1234" s="157">
        <v>1.4070791E-5</v>
      </c>
      <c r="M1234" s="157">
        <v>1.9722660999999998E-8</v>
      </c>
      <c r="N1234" s="157">
        <v>1.9722660999999998E-8</v>
      </c>
      <c r="O1234" s="126">
        <v>4.2882199999999999E-9</v>
      </c>
      <c r="R1234" s="154"/>
    </row>
    <row r="1235" spans="1:18" x14ac:dyDescent="0.25">
      <c r="A1235" s="128" t="s">
        <v>16</v>
      </c>
      <c r="B1235" s="157">
        <v>34025</v>
      </c>
      <c r="C1235" s="157" t="s">
        <v>232</v>
      </c>
      <c r="D1235" s="157" t="s">
        <v>53</v>
      </c>
      <c r="E1235" s="157" t="s">
        <v>375</v>
      </c>
      <c r="F1235" s="157" t="s">
        <v>108</v>
      </c>
      <c r="G1235" s="157" t="s">
        <v>109</v>
      </c>
      <c r="H1235" s="157" t="s">
        <v>156</v>
      </c>
      <c r="I1235" s="157">
        <v>553.57575628000006</v>
      </c>
      <c r="J1235" s="157">
        <v>1.282327303877874E-2</v>
      </c>
      <c r="K1235" s="157">
        <v>6.2049685750000007E-2</v>
      </c>
      <c r="L1235" s="157">
        <v>0.20973318154999995</v>
      </c>
      <c r="M1235" s="157">
        <v>4.8020295978999997E-4</v>
      </c>
      <c r="N1235" s="157">
        <v>4.8020295978999997E-4</v>
      </c>
      <c r="O1235" s="126">
        <v>1.0392722103E-4</v>
      </c>
      <c r="R1235" s="154"/>
    </row>
    <row r="1236" spans="1:18" x14ac:dyDescent="0.25">
      <c r="A1236" s="128" t="s">
        <v>16</v>
      </c>
      <c r="B1236" s="157">
        <v>34025</v>
      </c>
      <c r="C1236" s="157" t="s">
        <v>232</v>
      </c>
      <c r="D1236" s="157" t="s">
        <v>53</v>
      </c>
      <c r="E1236" s="157" t="s">
        <v>376</v>
      </c>
      <c r="F1236" s="157" t="s">
        <v>110</v>
      </c>
      <c r="G1236" s="157" t="s">
        <v>109</v>
      </c>
      <c r="H1236" s="157" t="s">
        <v>156</v>
      </c>
      <c r="I1236" s="157">
        <v>84.779808840000001</v>
      </c>
      <c r="J1236" s="157">
        <v>2.23855142608577E-3</v>
      </c>
      <c r="K1236" s="157">
        <v>1.0840430907000001E-2</v>
      </c>
      <c r="L1236" s="157">
        <v>4.2582194599999998E-2</v>
      </c>
      <c r="M1236" s="157">
        <v>1.1309797108999999E-4</v>
      </c>
      <c r="N1236" s="157">
        <v>1.1309797108999999E-4</v>
      </c>
      <c r="O1236" s="126">
        <v>2.3301228310000001E-5</v>
      </c>
      <c r="R1236" s="154"/>
    </row>
    <row r="1237" spans="1:18" x14ac:dyDescent="0.25">
      <c r="A1237" s="128" t="s">
        <v>16</v>
      </c>
      <c r="B1237" s="157">
        <v>34025</v>
      </c>
      <c r="C1237" s="157" t="s">
        <v>232</v>
      </c>
      <c r="D1237" s="157" t="s">
        <v>53</v>
      </c>
      <c r="E1237" s="157" t="s">
        <v>377</v>
      </c>
      <c r="F1237" s="157" t="s">
        <v>111</v>
      </c>
      <c r="G1237" s="157" t="s">
        <v>109</v>
      </c>
      <c r="H1237" s="157" t="s">
        <v>156</v>
      </c>
      <c r="I1237" s="157">
        <v>40.427274699999998</v>
      </c>
      <c r="J1237" s="157">
        <v>2.1672085965895099E-3</v>
      </c>
      <c r="K1237" s="157">
        <v>1.049392731E-2</v>
      </c>
      <c r="L1237" s="157">
        <v>4.6491814399999998E-2</v>
      </c>
      <c r="M1237" s="157">
        <v>1.3746454700000002E-4</v>
      </c>
      <c r="N1237" s="157">
        <v>1.3746454700000002E-4</v>
      </c>
      <c r="O1237" s="126">
        <v>2.7458657200000001E-5</v>
      </c>
      <c r="R1237" s="154"/>
    </row>
    <row r="1238" spans="1:18" x14ac:dyDescent="0.25">
      <c r="A1238" s="128" t="s">
        <v>16</v>
      </c>
      <c r="B1238" s="157">
        <v>34025</v>
      </c>
      <c r="C1238" s="157" t="s">
        <v>232</v>
      </c>
      <c r="D1238" s="157" t="s">
        <v>53</v>
      </c>
      <c r="E1238" s="157" t="s">
        <v>378</v>
      </c>
      <c r="F1238" s="157" t="s">
        <v>150</v>
      </c>
      <c r="G1238" s="157" t="s">
        <v>109</v>
      </c>
      <c r="H1238" s="157" t="s">
        <v>156</v>
      </c>
      <c r="I1238" s="157">
        <v>46.80224845</v>
      </c>
      <c r="J1238" s="157">
        <v>3.8527083067431997E-3</v>
      </c>
      <c r="K1238" s="157">
        <v>1.3904728370000001E-2</v>
      </c>
      <c r="L1238" s="157">
        <v>8.2019496900000016E-2</v>
      </c>
      <c r="M1238" s="157">
        <v>1.711860959E-4</v>
      </c>
      <c r="N1238" s="157">
        <v>1.711860959E-4</v>
      </c>
      <c r="O1238" s="126">
        <v>3.4180548500000005E-5</v>
      </c>
      <c r="R1238" s="154"/>
    </row>
    <row r="1239" spans="1:18" x14ac:dyDescent="0.25">
      <c r="A1239" s="128" t="s">
        <v>16</v>
      </c>
      <c r="B1239" s="157">
        <v>34025</v>
      </c>
      <c r="C1239" s="157" t="s">
        <v>232</v>
      </c>
      <c r="D1239" s="157" t="s">
        <v>53</v>
      </c>
      <c r="E1239" s="157" t="s">
        <v>379</v>
      </c>
      <c r="F1239" s="157" t="s">
        <v>151</v>
      </c>
      <c r="G1239" s="157" t="s">
        <v>109</v>
      </c>
      <c r="H1239" s="157" t="s">
        <v>156</v>
      </c>
      <c r="I1239" s="157">
        <v>2.9797561799999999</v>
      </c>
      <c r="J1239" s="157">
        <v>6.8546793720500001E-5</v>
      </c>
      <c r="K1239" s="157">
        <v>2.49718138E-4</v>
      </c>
      <c r="L1239" s="157">
        <v>1.26829489E-3</v>
      </c>
      <c r="M1239" s="157">
        <v>2.22242887E-6</v>
      </c>
      <c r="N1239" s="157">
        <v>2.22242887E-6</v>
      </c>
      <c r="O1239" s="126">
        <v>4.6475068200000001E-7</v>
      </c>
      <c r="R1239" s="154"/>
    </row>
    <row r="1240" spans="1:18" x14ac:dyDescent="0.25">
      <c r="A1240" s="128" t="s">
        <v>16</v>
      </c>
      <c r="B1240" s="157">
        <v>34025</v>
      </c>
      <c r="C1240" s="157" t="s">
        <v>232</v>
      </c>
      <c r="D1240" s="157" t="s">
        <v>53</v>
      </c>
      <c r="E1240" s="157" t="s">
        <v>380</v>
      </c>
      <c r="F1240" s="157" t="s">
        <v>112</v>
      </c>
      <c r="G1240" s="157" t="s">
        <v>109</v>
      </c>
      <c r="H1240" s="157" t="s">
        <v>156</v>
      </c>
      <c r="I1240" s="157">
        <v>0.87387097999999996</v>
      </c>
      <c r="J1240" s="157">
        <v>2.6157098776903998E-5</v>
      </c>
      <c r="K1240" s="157">
        <v>1.3039144300000001E-4</v>
      </c>
      <c r="L1240" s="157">
        <v>6.2789676799999993E-4</v>
      </c>
      <c r="M1240" s="157">
        <v>2.1861475700000001E-6</v>
      </c>
      <c r="N1240" s="157">
        <v>2.1861475700000001E-6</v>
      </c>
      <c r="O1240" s="126">
        <v>4.2730243499999996E-7</v>
      </c>
      <c r="R1240" s="154"/>
    </row>
    <row r="1241" spans="1:18" x14ac:dyDescent="0.25">
      <c r="A1241" s="128" t="s">
        <v>16</v>
      </c>
      <c r="B1241" s="157">
        <v>34025</v>
      </c>
      <c r="C1241" s="157" t="s">
        <v>232</v>
      </c>
      <c r="D1241" s="157" t="s">
        <v>53</v>
      </c>
      <c r="E1241" s="157" t="s">
        <v>381</v>
      </c>
      <c r="F1241" s="157" t="s">
        <v>129</v>
      </c>
      <c r="G1241" s="157" t="s">
        <v>89</v>
      </c>
      <c r="H1241" s="157" t="s">
        <v>159</v>
      </c>
      <c r="I1241" s="157">
        <v>7.1136965999999996E-2</v>
      </c>
      <c r="J1241" s="157">
        <v>6.354722720000001E-7</v>
      </c>
      <c r="K1241" s="157">
        <v>3.8866823000000002E-5</v>
      </c>
      <c r="L1241" s="157">
        <v>1.9118402000000001E-4</v>
      </c>
      <c r="M1241" s="157">
        <v>3.1075473000000001E-7</v>
      </c>
      <c r="N1241" s="157">
        <v>3.1075473000000001E-7</v>
      </c>
      <c r="O1241" s="126">
        <v>5.8489341000000001E-8</v>
      </c>
      <c r="R1241" s="154"/>
    </row>
    <row r="1242" spans="1:18" x14ac:dyDescent="0.25">
      <c r="A1242" s="128" t="s">
        <v>16</v>
      </c>
      <c r="B1242" s="157">
        <v>34025</v>
      </c>
      <c r="C1242" s="157" t="s">
        <v>232</v>
      </c>
      <c r="D1242" s="157" t="s">
        <v>53</v>
      </c>
      <c r="E1242" s="157" t="s">
        <v>382</v>
      </c>
      <c r="F1242" s="157" t="s">
        <v>131</v>
      </c>
      <c r="G1242" s="157" t="s">
        <v>96</v>
      </c>
      <c r="H1242" s="157" t="s">
        <v>159</v>
      </c>
      <c r="I1242" s="157">
        <v>51.760399</v>
      </c>
      <c r="J1242" s="157">
        <v>2.7133439600000002E-4</v>
      </c>
      <c r="K1242" s="157">
        <v>1.6620675000000001E-2</v>
      </c>
      <c r="L1242" s="157">
        <v>0.11328913</v>
      </c>
      <c r="M1242" s="157">
        <v>2.7030354000000001E-4</v>
      </c>
      <c r="N1242" s="157">
        <v>2.7030354000000001E-4</v>
      </c>
      <c r="O1242" s="126">
        <v>4.8894463999999999E-5</v>
      </c>
      <c r="R1242" s="154"/>
    </row>
    <row r="1243" spans="1:18" x14ac:dyDescent="0.25">
      <c r="A1243" s="128" t="s">
        <v>16</v>
      </c>
      <c r="B1243" s="157">
        <v>34025</v>
      </c>
      <c r="C1243" s="157" t="s">
        <v>232</v>
      </c>
      <c r="D1243" s="157" t="s">
        <v>53</v>
      </c>
      <c r="E1243" s="157" t="s">
        <v>383</v>
      </c>
      <c r="F1243" s="157" t="s">
        <v>95</v>
      </c>
      <c r="G1243" s="157" t="s">
        <v>96</v>
      </c>
      <c r="H1243" s="157" t="s">
        <v>159</v>
      </c>
      <c r="I1243" s="157">
        <v>2.2749159000000001E-2</v>
      </c>
      <c r="J1243" s="157">
        <v>3.1252074399999999E-7</v>
      </c>
      <c r="K1243" s="157">
        <v>1.9161856E-5</v>
      </c>
      <c r="L1243" s="157">
        <v>1.3220075999999999E-4</v>
      </c>
      <c r="M1243" s="157">
        <v>3.1924559999999998E-7</v>
      </c>
      <c r="N1243" s="157">
        <v>3.1924559999999998E-7</v>
      </c>
      <c r="O1243" s="126">
        <v>5.7677173E-8</v>
      </c>
      <c r="R1243" s="154"/>
    </row>
    <row r="1244" spans="1:18" x14ac:dyDescent="0.25">
      <c r="A1244" s="128" t="s">
        <v>16</v>
      </c>
      <c r="B1244" s="157">
        <v>34025</v>
      </c>
      <c r="C1244" s="157" t="s">
        <v>232</v>
      </c>
      <c r="D1244" s="157" t="s">
        <v>53</v>
      </c>
      <c r="E1244" s="157" t="s">
        <v>384</v>
      </c>
      <c r="F1244" s="157" t="s">
        <v>160</v>
      </c>
      <c r="G1244" s="157" t="s">
        <v>96</v>
      </c>
      <c r="H1244" s="157" t="s">
        <v>159</v>
      </c>
      <c r="I1244" s="157">
        <v>2.7298991000000002E-2</v>
      </c>
      <c r="J1244" s="157">
        <v>1.7730390440000001E-7</v>
      </c>
      <c r="K1244" s="157">
        <v>1.097991E-5</v>
      </c>
      <c r="L1244" s="157">
        <v>8.0897873000000003E-5</v>
      </c>
      <c r="M1244" s="157">
        <v>2.0866106E-7</v>
      </c>
      <c r="N1244" s="157">
        <v>2.0866106E-7</v>
      </c>
      <c r="O1244" s="126">
        <v>3.7612376999999997E-8</v>
      </c>
      <c r="R1244" s="154"/>
    </row>
    <row r="1245" spans="1:18" x14ac:dyDescent="0.25">
      <c r="A1245" s="128" t="s">
        <v>16</v>
      </c>
      <c r="B1245" s="157">
        <v>34025</v>
      </c>
      <c r="C1245" s="157" t="s">
        <v>232</v>
      </c>
      <c r="D1245" s="157" t="s">
        <v>53</v>
      </c>
      <c r="E1245" s="157" t="s">
        <v>385</v>
      </c>
      <c r="F1245" s="157" t="s">
        <v>133</v>
      </c>
      <c r="G1245" s="157" t="s">
        <v>96</v>
      </c>
      <c r="H1245" s="157" t="s">
        <v>159</v>
      </c>
      <c r="I1245" s="157">
        <v>0.47108244999999999</v>
      </c>
      <c r="J1245" s="157">
        <v>9.621388236E-7</v>
      </c>
      <c r="K1245" s="157">
        <v>6.1495866999999998E-5</v>
      </c>
      <c r="L1245" s="157">
        <v>4.0876276000000001E-4</v>
      </c>
      <c r="M1245" s="157">
        <v>1.23935098E-6</v>
      </c>
      <c r="N1245" s="157">
        <v>1.23935098E-6</v>
      </c>
      <c r="O1245" s="126">
        <v>2.2407783600000002E-7</v>
      </c>
      <c r="R1245" s="154"/>
    </row>
    <row r="1246" spans="1:18" x14ac:dyDescent="0.25">
      <c r="A1246" s="128" t="s">
        <v>16</v>
      </c>
      <c r="B1246" s="157">
        <v>34025</v>
      </c>
      <c r="C1246" s="157" t="s">
        <v>232</v>
      </c>
      <c r="D1246" s="157" t="s">
        <v>53</v>
      </c>
      <c r="E1246" s="157" t="s">
        <v>386</v>
      </c>
      <c r="F1246" s="157" t="s">
        <v>134</v>
      </c>
      <c r="G1246" s="157" t="s">
        <v>96</v>
      </c>
      <c r="H1246" s="157" t="s">
        <v>159</v>
      </c>
      <c r="I1246" s="157">
        <v>9.0996640000000018E-2</v>
      </c>
      <c r="J1246" s="157">
        <v>3.6988269804000004E-7</v>
      </c>
      <c r="K1246" s="157">
        <v>2.91801204E-5</v>
      </c>
      <c r="L1246" s="157">
        <v>2.0828774499999998E-4</v>
      </c>
      <c r="M1246" s="157">
        <v>1.2341695600000001E-6</v>
      </c>
      <c r="N1246" s="157">
        <v>1.2341695600000001E-6</v>
      </c>
      <c r="O1246" s="126">
        <v>2.2201345299999999E-7</v>
      </c>
      <c r="R1246" s="154"/>
    </row>
    <row r="1247" spans="1:18" x14ac:dyDescent="0.25">
      <c r="A1247" s="128" t="s">
        <v>16</v>
      </c>
      <c r="B1247" s="157">
        <v>34025</v>
      </c>
      <c r="C1247" s="157" t="s">
        <v>232</v>
      </c>
      <c r="D1247" s="157" t="s">
        <v>53</v>
      </c>
      <c r="E1247" s="157" t="s">
        <v>387</v>
      </c>
      <c r="F1247" s="157" t="s">
        <v>148</v>
      </c>
      <c r="G1247" s="157" t="s">
        <v>107</v>
      </c>
      <c r="H1247" s="157" t="s">
        <v>159</v>
      </c>
      <c r="I1247" s="157">
        <v>3.1225254999999999E-3</v>
      </c>
      <c r="J1247" s="157">
        <v>3.7684235200000004E-8</v>
      </c>
      <c r="K1247" s="157">
        <v>2.1723189999999998E-6</v>
      </c>
      <c r="L1247" s="157">
        <v>9.6919957000000006E-6</v>
      </c>
      <c r="M1247" s="157">
        <v>1.1057606999999999E-8</v>
      </c>
      <c r="N1247" s="157">
        <v>1.1057606999999999E-8</v>
      </c>
      <c r="O1247" s="126">
        <v>1.9301829000000001E-9</v>
      </c>
      <c r="R1247" s="154"/>
    </row>
    <row r="1248" spans="1:18" x14ac:dyDescent="0.25">
      <c r="A1248" s="128" t="s">
        <v>16</v>
      </c>
      <c r="B1248" s="157">
        <v>34025</v>
      </c>
      <c r="C1248" s="157" t="s">
        <v>232</v>
      </c>
      <c r="D1248" s="157" t="s">
        <v>53</v>
      </c>
      <c r="E1248" s="157" t="s">
        <v>388</v>
      </c>
      <c r="F1248" s="157" t="s">
        <v>108</v>
      </c>
      <c r="G1248" s="157" t="s">
        <v>109</v>
      </c>
      <c r="H1248" s="157" t="s">
        <v>159</v>
      </c>
      <c r="I1248" s="157">
        <v>105.1868583</v>
      </c>
      <c r="J1248" s="157">
        <v>2.3395734526000003E-4</v>
      </c>
      <c r="K1248" s="157">
        <v>1.9043368330000001E-2</v>
      </c>
      <c r="L1248" s="157">
        <v>6.2232787289999994E-2</v>
      </c>
      <c r="M1248" s="157">
        <v>1.3500275054999998E-4</v>
      </c>
      <c r="N1248" s="157">
        <v>1.3500275054999998E-4</v>
      </c>
      <c r="O1248" s="126">
        <v>2.6909451259999999E-5</v>
      </c>
      <c r="R1248" s="154"/>
    </row>
    <row r="1249" spans="1:18" x14ac:dyDescent="0.25">
      <c r="A1249" s="128" t="s">
        <v>16</v>
      </c>
      <c r="B1249" s="157">
        <v>34025</v>
      </c>
      <c r="C1249" s="157" t="s">
        <v>232</v>
      </c>
      <c r="D1249" s="157" t="s">
        <v>53</v>
      </c>
      <c r="E1249" s="157" t="s">
        <v>389</v>
      </c>
      <c r="F1249" s="157" t="s">
        <v>110</v>
      </c>
      <c r="G1249" s="157" t="s">
        <v>109</v>
      </c>
      <c r="H1249" s="157" t="s">
        <v>159</v>
      </c>
      <c r="I1249" s="157">
        <v>2.02387081</v>
      </c>
      <c r="J1249" s="157">
        <v>9.893451152799999E-6</v>
      </c>
      <c r="K1249" s="157">
        <v>8.0303162599999994E-4</v>
      </c>
      <c r="L1249" s="157">
        <v>2.8788376960000002E-3</v>
      </c>
      <c r="M1249" s="157">
        <v>6.8780849130000009E-6</v>
      </c>
      <c r="N1249" s="157">
        <v>6.8780849130000009E-6</v>
      </c>
      <c r="O1249" s="126">
        <v>1.3418463147999998E-6</v>
      </c>
      <c r="R1249" s="154"/>
    </row>
    <row r="1250" spans="1:18" x14ac:dyDescent="0.25">
      <c r="A1250" s="128" t="s">
        <v>16</v>
      </c>
      <c r="B1250" s="157">
        <v>34025</v>
      </c>
      <c r="C1250" s="157" t="s">
        <v>232</v>
      </c>
      <c r="D1250" s="157" t="s">
        <v>53</v>
      </c>
      <c r="E1250" s="157" t="s">
        <v>390</v>
      </c>
      <c r="F1250" s="157" t="s">
        <v>111</v>
      </c>
      <c r="G1250" s="157" t="s">
        <v>109</v>
      </c>
      <c r="H1250" s="157" t="s">
        <v>159</v>
      </c>
      <c r="I1250" s="157">
        <v>1.6212730799999999</v>
      </c>
      <c r="J1250" s="157">
        <v>1.0121611076000001E-5</v>
      </c>
      <c r="K1250" s="157">
        <v>8.2274096000000004E-4</v>
      </c>
      <c r="L1250" s="157">
        <v>3.5204107300000004E-3</v>
      </c>
      <c r="M1250" s="157">
        <v>9.7861189000000014E-6</v>
      </c>
      <c r="N1250" s="157">
        <v>9.7861189000000014E-6</v>
      </c>
      <c r="O1250" s="126">
        <v>1.8550771800000001E-6</v>
      </c>
      <c r="R1250" s="154"/>
    </row>
    <row r="1251" spans="1:18" x14ac:dyDescent="0.25">
      <c r="A1251" s="128" t="s">
        <v>16</v>
      </c>
      <c r="B1251" s="157">
        <v>34025</v>
      </c>
      <c r="C1251" s="157" t="s">
        <v>232</v>
      </c>
      <c r="D1251" s="157" t="s">
        <v>53</v>
      </c>
      <c r="E1251" s="157" t="s">
        <v>391</v>
      </c>
      <c r="F1251" s="157" t="s">
        <v>161</v>
      </c>
      <c r="G1251" s="157" t="s">
        <v>109</v>
      </c>
      <c r="H1251" s="157" t="s">
        <v>159</v>
      </c>
      <c r="I1251" s="157">
        <v>3.0575682350000002</v>
      </c>
      <c r="J1251" s="157">
        <v>6.3873727600000002E-5</v>
      </c>
      <c r="K1251" s="157">
        <v>6.3475565300000003E-3</v>
      </c>
      <c r="L1251" s="157">
        <v>3.3063110290000003E-2</v>
      </c>
      <c r="M1251" s="157">
        <v>3.9071429370000004E-4</v>
      </c>
      <c r="N1251" s="157">
        <v>3.9071429370000004E-4</v>
      </c>
      <c r="O1251" s="126">
        <v>6.5514213600000002E-5</v>
      </c>
      <c r="R1251" s="154"/>
    </row>
    <row r="1252" spans="1:18" x14ac:dyDescent="0.25">
      <c r="A1252" s="128" t="s">
        <v>16</v>
      </c>
      <c r="B1252" s="157">
        <v>34025</v>
      </c>
      <c r="C1252" s="157" t="s">
        <v>232</v>
      </c>
      <c r="D1252" s="157" t="s">
        <v>53</v>
      </c>
      <c r="E1252" s="157" t="s">
        <v>392</v>
      </c>
      <c r="F1252" s="157" t="s">
        <v>154</v>
      </c>
      <c r="G1252" s="157" t="s">
        <v>96</v>
      </c>
      <c r="H1252" s="157" t="s">
        <v>159</v>
      </c>
      <c r="I1252" s="157">
        <v>0.10930986510000001</v>
      </c>
      <c r="J1252" s="157">
        <v>1.7523536639999998E-7</v>
      </c>
      <c r="K1252" s="157">
        <v>1.78786501E-5</v>
      </c>
      <c r="L1252" s="157">
        <v>9.5150868599999999E-5</v>
      </c>
      <c r="M1252" s="157">
        <v>1.05677962E-6</v>
      </c>
      <c r="N1252" s="157">
        <v>1.05677962E-6</v>
      </c>
      <c r="O1252" s="126">
        <v>1.8550056799999998E-7</v>
      </c>
      <c r="R1252" s="154"/>
    </row>
    <row r="1253" spans="1:18" x14ac:dyDescent="0.25">
      <c r="A1253" s="128" t="s">
        <v>16</v>
      </c>
      <c r="B1253" s="157">
        <v>34025</v>
      </c>
      <c r="C1253" s="157" t="s">
        <v>232</v>
      </c>
      <c r="D1253" s="157" t="s">
        <v>53</v>
      </c>
      <c r="E1253" s="157" t="s">
        <v>393</v>
      </c>
      <c r="F1253" s="157" t="s">
        <v>162</v>
      </c>
      <c r="G1253" s="157" t="s">
        <v>83</v>
      </c>
      <c r="H1253" s="157" t="s">
        <v>163</v>
      </c>
      <c r="I1253" s="157">
        <v>42.13549243300001</v>
      </c>
      <c r="J1253" s="157">
        <v>1.2880503765682022E-3</v>
      </c>
      <c r="K1253" s="157">
        <v>5.0126155092999995E-3</v>
      </c>
      <c r="L1253" s="157">
        <v>4.9541613159999999E-3</v>
      </c>
      <c r="M1253" s="157">
        <v>7.1635496076000009E-4</v>
      </c>
      <c r="N1253" s="157">
        <v>6.9486431193719993E-4</v>
      </c>
      <c r="O1253" s="126">
        <v>9.984817857999999E-6</v>
      </c>
      <c r="R1253" s="154"/>
    </row>
    <row r="1254" spans="1:18" x14ac:dyDescent="0.25">
      <c r="A1254" s="128" t="s">
        <v>16</v>
      </c>
      <c r="B1254" s="157">
        <v>34025</v>
      </c>
      <c r="C1254" s="157" t="s">
        <v>232</v>
      </c>
      <c r="D1254" s="157" t="s">
        <v>53</v>
      </c>
      <c r="E1254" s="157" t="s">
        <v>394</v>
      </c>
      <c r="F1254" s="157" t="s">
        <v>117</v>
      </c>
      <c r="G1254" s="157" t="s">
        <v>89</v>
      </c>
      <c r="H1254" s="157" t="s">
        <v>163</v>
      </c>
      <c r="I1254" s="157">
        <v>58.509559469999999</v>
      </c>
      <c r="J1254" s="157">
        <v>4.4227235075651548E-3</v>
      </c>
      <c r="K1254" s="157">
        <v>5.4418769798999997E-2</v>
      </c>
      <c r="L1254" s="157">
        <v>2.6407081789999998E-2</v>
      </c>
      <c r="M1254" s="157">
        <v>4.5776795424000002E-3</v>
      </c>
      <c r="N1254" s="157">
        <v>4.440349156128E-3</v>
      </c>
      <c r="O1254" s="126">
        <v>1.5382278683000002E-4</v>
      </c>
      <c r="R1254" s="154"/>
    </row>
    <row r="1255" spans="1:18" x14ac:dyDescent="0.25">
      <c r="A1255" s="128" t="s">
        <v>16</v>
      </c>
      <c r="B1255" s="157">
        <v>34025</v>
      </c>
      <c r="C1255" s="157" t="s">
        <v>232</v>
      </c>
      <c r="D1255" s="157" t="s">
        <v>53</v>
      </c>
      <c r="E1255" s="157" t="s">
        <v>395</v>
      </c>
      <c r="F1255" s="157" t="s">
        <v>88</v>
      </c>
      <c r="G1255" s="157" t="s">
        <v>89</v>
      </c>
      <c r="H1255" s="157" t="s">
        <v>163</v>
      </c>
      <c r="I1255" s="157">
        <v>6.4688791999999999</v>
      </c>
      <c r="J1255" s="157">
        <v>1.9099805529869998E-5</v>
      </c>
      <c r="K1255" s="157">
        <v>1.2617339999999999E-4</v>
      </c>
      <c r="L1255" s="157">
        <v>1.0178996E-4</v>
      </c>
      <c r="M1255" s="157">
        <v>1.3701426999999999E-5</v>
      </c>
      <c r="N1255" s="157">
        <v>1.3290384189999999E-5</v>
      </c>
      <c r="O1255" s="126">
        <v>2.5406259999999999E-7</v>
      </c>
      <c r="R1255" s="154"/>
    </row>
    <row r="1256" spans="1:18" x14ac:dyDescent="0.25">
      <c r="A1256" s="128" t="s">
        <v>16</v>
      </c>
      <c r="B1256" s="157">
        <v>34025</v>
      </c>
      <c r="C1256" s="157" t="s">
        <v>232</v>
      </c>
      <c r="D1256" s="157" t="s">
        <v>53</v>
      </c>
      <c r="E1256" s="157" t="s">
        <v>396</v>
      </c>
      <c r="F1256" s="157" t="s">
        <v>90</v>
      </c>
      <c r="G1256" s="157" t="s">
        <v>89</v>
      </c>
      <c r="H1256" s="157" t="s">
        <v>163</v>
      </c>
      <c r="I1256" s="157">
        <v>56.457860479999994</v>
      </c>
      <c r="J1256" s="157">
        <v>2.9166252079769998E-4</v>
      </c>
      <c r="K1256" s="157">
        <v>1.9844372750000001E-3</v>
      </c>
      <c r="L1256" s="157">
        <v>1.4615476929999999E-3</v>
      </c>
      <c r="M1256" s="157">
        <v>2.012162852E-4</v>
      </c>
      <c r="N1256" s="157">
        <v>1.95179796644E-4</v>
      </c>
      <c r="O1256" s="126">
        <v>4.1849831099999997E-6</v>
      </c>
      <c r="R1256" s="154"/>
    </row>
    <row r="1257" spans="1:18" x14ac:dyDescent="0.25">
      <c r="A1257" s="128" t="s">
        <v>16</v>
      </c>
      <c r="B1257" s="157">
        <v>34025</v>
      </c>
      <c r="C1257" s="157" t="s">
        <v>232</v>
      </c>
      <c r="D1257" s="157" t="s">
        <v>53</v>
      </c>
      <c r="E1257" s="157" t="s">
        <v>397</v>
      </c>
      <c r="F1257" s="157" t="s">
        <v>118</v>
      </c>
      <c r="G1257" s="157" t="s">
        <v>89</v>
      </c>
      <c r="H1257" s="157" t="s">
        <v>163</v>
      </c>
      <c r="I1257" s="157">
        <v>209.82820749999999</v>
      </c>
      <c r="J1257" s="157">
        <v>1.2010022015245017E-2</v>
      </c>
      <c r="K1257" s="157">
        <v>0.14416144025999997</v>
      </c>
      <c r="L1257" s="157">
        <v>7.9083782700000008E-2</v>
      </c>
      <c r="M1257" s="157">
        <v>1.3071862722000002E-2</v>
      </c>
      <c r="N1257" s="157">
        <v>1.2679706840339996E-2</v>
      </c>
      <c r="O1257" s="126">
        <v>3.8734294572000003E-4</v>
      </c>
      <c r="R1257" s="154"/>
    </row>
    <row r="1258" spans="1:18" x14ac:dyDescent="0.25">
      <c r="A1258" s="128" t="s">
        <v>16</v>
      </c>
      <c r="B1258" s="157">
        <v>34025</v>
      </c>
      <c r="C1258" s="157" t="s">
        <v>232</v>
      </c>
      <c r="D1258" s="157" t="s">
        <v>53</v>
      </c>
      <c r="E1258" s="157" t="s">
        <v>398</v>
      </c>
      <c r="F1258" s="157" t="s">
        <v>164</v>
      </c>
      <c r="G1258" s="157" t="s">
        <v>89</v>
      </c>
      <c r="H1258" s="157" t="s">
        <v>163</v>
      </c>
      <c r="I1258" s="157">
        <v>44.594232206000001</v>
      </c>
      <c r="J1258" s="157">
        <v>9.0847238073510674E-3</v>
      </c>
      <c r="K1258" s="157">
        <v>0.1514987433244</v>
      </c>
      <c r="L1258" s="157">
        <v>6.7993758097199999E-2</v>
      </c>
      <c r="M1258" s="157">
        <v>9.1688359266100007E-3</v>
      </c>
      <c r="N1258" s="157">
        <v>8.8937708488117002E-3</v>
      </c>
      <c r="O1258" s="126">
        <v>4.1352233246699999E-4</v>
      </c>
      <c r="R1258" s="154"/>
    </row>
    <row r="1259" spans="1:18" x14ac:dyDescent="0.25">
      <c r="A1259" s="128" t="s">
        <v>16</v>
      </c>
      <c r="B1259" s="157">
        <v>34025</v>
      </c>
      <c r="C1259" s="157" t="s">
        <v>232</v>
      </c>
      <c r="D1259" s="157" t="s">
        <v>53</v>
      </c>
      <c r="E1259" s="157" t="s">
        <v>399</v>
      </c>
      <c r="F1259" s="157" t="s">
        <v>91</v>
      </c>
      <c r="G1259" s="157" t="s">
        <v>89</v>
      </c>
      <c r="H1259" s="157" t="s">
        <v>163</v>
      </c>
      <c r="I1259" s="157">
        <v>20.529034233000001</v>
      </c>
      <c r="J1259" s="157">
        <v>8.0624467457410492E-4</v>
      </c>
      <c r="K1259" s="157">
        <v>9.1156538250000002E-3</v>
      </c>
      <c r="L1259" s="157">
        <v>4.8341604479999996E-3</v>
      </c>
      <c r="M1259" s="157">
        <v>8.1931479930000002E-4</v>
      </c>
      <c r="N1259" s="157">
        <v>7.9473535532100003E-4</v>
      </c>
      <c r="O1259" s="126">
        <v>2.3290597279999997E-5</v>
      </c>
      <c r="R1259" s="154"/>
    </row>
    <row r="1260" spans="1:18" x14ac:dyDescent="0.25">
      <c r="A1260" s="128" t="s">
        <v>16</v>
      </c>
      <c r="B1260" s="157">
        <v>34025</v>
      </c>
      <c r="C1260" s="157" t="s">
        <v>232</v>
      </c>
      <c r="D1260" s="157" t="s">
        <v>53</v>
      </c>
      <c r="E1260" s="157" t="s">
        <v>400</v>
      </c>
      <c r="F1260" s="157" t="s">
        <v>119</v>
      </c>
      <c r="G1260" s="157" t="s">
        <v>89</v>
      </c>
      <c r="H1260" s="157" t="s">
        <v>163</v>
      </c>
      <c r="I1260" s="157">
        <v>8.8464327320000002</v>
      </c>
      <c r="J1260" s="157">
        <v>5.3497362564468797E-4</v>
      </c>
      <c r="K1260" s="157">
        <v>6.5336301203000003E-3</v>
      </c>
      <c r="L1260" s="157">
        <v>3.6791325339999999E-3</v>
      </c>
      <c r="M1260" s="157">
        <v>5.3020283081999995E-4</v>
      </c>
      <c r="N1260" s="157">
        <v>5.1429674589539994E-4</v>
      </c>
      <c r="O1260" s="126">
        <v>1.4030487244299999E-5</v>
      </c>
      <c r="R1260" s="154"/>
    </row>
    <row r="1261" spans="1:18" x14ac:dyDescent="0.25">
      <c r="A1261" s="128" t="s">
        <v>16</v>
      </c>
      <c r="B1261" s="157">
        <v>34025</v>
      </c>
      <c r="C1261" s="157" t="s">
        <v>232</v>
      </c>
      <c r="D1261" s="157" t="s">
        <v>53</v>
      </c>
      <c r="E1261" s="157" t="s">
        <v>401</v>
      </c>
      <c r="F1261" s="157" t="s">
        <v>92</v>
      </c>
      <c r="G1261" s="157" t="s">
        <v>89</v>
      </c>
      <c r="H1261" s="157" t="s">
        <v>163</v>
      </c>
      <c r="I1261" s="157">
        <v>165.547761165</v>
      </c>
      <c r="J1261" s="157">
        <v>2.2723723808471788E-3</v>
      </c>
      <c r="K1261" s="157">
        <v>1.8995809801999997E-2</v>
      </c>
      <c r="L1261" s="157">
        <v>9.6908910577000011E-3</v>
      </c>
      <c r="M1261" s="157">
        <v>1.5835006493300002E-3</v>
      </c>
      <c r="N1261" s="157">
        <v>1.5359956298500999E-3</v>
      </c>
      <c r="O1261" s="126">
        <v>4.3081021183999992E-5</v>
      </c>
      <c r="R1261" s="154"/>
    </row>
    <row r="1262" spans="1:18" x14ac:dyDescent="0.25">
      <c r="A1262" s="128" t="s">
        <v>16</v>
      </c>
      <c r="B1262" s="157">
        <v>34025</v>
      </c>
      <c r="C1262" s="157" t="s">
        <v>232</v>
      </c>
      <c r="D1262" s="157" t="s">
        <v>53</v>
      </c>
      <c r="E1262" s="157" t="s">
        <v>402</v>
      </c>
      <c r="F1262" s="157" t="s">
        <v>120</v>
      </c>
      <c r="G1262" s="157" t="s">
        <v>89</v>
      </c>
      <c r="H1262" s="157" t="s">
        <v>163</v>
      </c>
      <c r="I1262" s="157">
        <v>150.23247844100001</v>
      </c>
      <c r="J1262" s="157">
        <v>6.7633387333046972E-3</v>
      </c>
      <c r="K1262" s="157">
        <v>7.4422663439959999E-2</v>
      </c>
      <c r="L1262" s="157">
        <v>4.7358684761500007E-2</v>
      </c>
      <c r="M1262" s="157">
        <v>7.2960394367249997E-3</v>
      </c>
      <c r="N1262" s="157">
        <v>7.0771582536232509E-3</v>
      </c>
      <c r="O1262" s="126">
        <v>1.840535816181E-4</v>
      </c>
      <c r="R1262" s="154"/>
    </row>
    <row r="1263" spans="1:18" x14ac:dyDescent="0.25">
      <c r="A1263" s="128" t="s">
        <v>16</v>
      </c>
      <c r="B1263" s="157">
        <v>34025</v>
      </c>
      <c r="C1263" s="157" t="s">
        <v>232</v>
      </c>
      <c r="D1263" s="157" t="s">
        <v>53</v>
      </c>
      <c r="E1263" s="157" t="s">
        <v>403</v>
      </c>
      <c r="F1263" s="157" t="s">
        <v>121</v>
      </c>
      <c r="G1263" s="157" t="s">
        <v>89</v>
      </c>
      <c r="H1263" s="157" t="s">
        <v>163</v>
      </c>
      <c r="I1263" s="157">
        <v>104.37102300899998</v>
      </c>
      <c r="J1263" s="157">
        <v>7.1404625089059211E-3</v>
      </c>
      <c r="K1263" s="157">
        <v>8.7087669501100015E-2</v>
      </c>
      <c r="L1263" s="157">
        <v>2.9914335639400002E-2</v>
      </c>
      <c r="M1263" s="157">
        <v>5.3048763681300005E-3</v>
      </c>
      <c r="N1263" s="157">
        <v>5.1457300770861008E-3</v>
      </c>
      <c r="O1263" s="126">
        <v>1.5752204692699999E-4</v>
      </c>
      <c r="R1263" s="154"/>
    </row>
    <row r="1264" spans="1:18" x14ac:dyDescent="0.25">
      <c r="A1264" s="128" t="s">
        <v>16</v>
      </c>
      <c r="B1264" s="157">
        <v>34025</v>
      </c>
      <c r="C1264" s="157" t="s">
        <v>232</v>
      </c>
      <c r="D1264" s="157" t="s">
        <v>53</v>
      </c>
      <c r="E1264" s="157" t="s">
        <v>404</v>
      </c>
      <c r="F1264" s="157" t="s">
        <v>165</v>
      </c>
      <c r="G1264" s="157" t="s">
        <v>89</v>
      </c>
      <c r="H1264" s="157" t="s">
        <v>163</v>
      </c>
      <c r="I1264" s="157">
        <v>329.36973001700005</v>
      </c>
      <c r="J1264" s="157">
        <v>3.8126896123090219E-2</v>
      </c>
      <c r="K1264" s="157">
        <v>0.50047067336599993</v>
      </c>
      <c r="L1264" s="157">
        <v>0.21890838306299998</v>
      </c>
      <c r="M1264" s="157">
        <v>4.0037708559100001E-2</v>
      </c>
      <c r="N1264" s="157">
        <v>3.8836577302326994E-2</v>
      </c>
      <c r="O1264" s="126">
        <v>1.5476731733120002E-3</v>
      </c>
      <c r="R1264" s="154"/>
    </row>
    <row r="1265" spans="1:18" x14ac:dyDescent="0.25">
      <c r="A1265" s="128" t="s">
        <v>16</v>
      </c>
      <c r="B1265" s="157">
        <v>34025</v>
      </c>
      <c r="C1265" s="157" t="s">
        <v>232</v>
      </c>
      <c r="D1265" s="157" t="s">
        <v>53</v>
      </c>
      <c r="E1265" s="157" t="s">
        <v>405</v>
      </c>
      <c r="F1265" s="157" t="s">
        <v>93</v>
      </c>
      <c r="G1265" s="157" t="s">
        <v>89</v>
      </c>
      <c r="H1265" s="157" t="s">
        <v>163</v>
      </c>
      <c r="I1265" s="157">
        <v>16.944597532000003</v>
      </c>
      <c r="J1265" s="157">
        <v>4.96093657595211E-4</v>
      </c>
      <c r="K1265" s="157">
        <v>5.2314150540000003E-3</v>
      </c>
      <c r="L1265" s="157">
        <v>3.6098114544999994E-3</v>
      </c>
      <c r="M1265" s="157">
        <v>5.6064538729999993E-4</v>
      </c>
      <c r="N1265" s="157">
        <v>5.4382602568100004E-4</v>
      </c>
      <c r="O1265" s="126">
        <v>1.3098411730999998E-5</v>
      </c>
      <c r="R1265" s="154"/>
    </row>
    <row r="1266" spans="1:18" x14ac:dyDescent="0.25">
      <c r="A1266" s="128" t="s">
        <v>16</v>
      </c>
      <c r="B1266" s="157">
        <v>34025</v>
      </c>
      <c r="C1266" s="157" t="s">
        <v>232</v>
      </c>
      <c r="D1266" s="157" t="s">
        <v>53</v>
      </c>
      <c r="E1266" s="157" t="s">
        <v>406</v>
      </c>
      <c r="F1266" s="157" t="s">
        <v>122</v>
      </c>
      <c r="G1266" s="157" t="s">
        <v>89</v>
      </c>
      <c r="H1266" s="157" t="s">
        <v>163</v>
      </c>
      <c r="I1266" s="157">
        <v>37.485704341999991</v>
      </c>
      <c r="J1266" s="157">
        <v>3.7897948947572996E-4</v>
      </c>
      <c r="K1266" s="157">
        <v>3.4134259100000001E-3</v>
      </c>
      <c r="L1266" s="157">
        <v>1.6129395849999999E-3</v>
      </c>
      <c r="M1266" s="157">
        <v>2.7367090060000001E-4</v>
      </c>
      <c r="N1266" s="157">
        <v>2.6546077358199991E-4</v>
      </c>
      <c r="O1266" s="126">
        <v>6.18142089E-6</v>
      </c>
      <c r="R1266" s="154"/>
    </row>
    <row r="1267" spans="1:18" x14ac:dyDescent="0.25">
      <c r="A1267" s="128" t="s">
        <v>16</v>
      </c>
      <c r="B1267" s="157">
        <v>34025</v>
      </c>
      <c r="C1267" s="157" t="s">
        <v>232</v>
      </c>
      <c r="D1267" s="157" t="s">
        <v>53</v>
      </c>
      <c r="E1267" s="157" t="s">
        <v>407</v>
      </c>
      <c r="F1267" s="157" t="s">
        <v>123</v>
      </c>
      <c r="G1267" s="157" t="s">
        <v>89</v>
      </c>
      <c r="H1267" s="157" t="s">
        <v>163</v>
      </c>
      <c r="I1267" s="157">
        <v>85.772982678999981</v>
      </c>
      <c r="J1267" s="157">
        <v>9.8086981666788992E-3</v>
      </c>
      <c r="K1267" s="157">
        <v>0.14424564603279996</v>
      </c>
      <c r="L1267" s="157">
        <v>3.7655944488800004E-2</v>
      </c>
      <c r="M1267" s="157">
        <v>7.1873397253000015E-3</v>
      </c>
      <c r="N1267" s="157">
        <v>6.9717195335409982E-3</v>
      </c>
      <c r="O1267" s="126">
        <v>3.5476410854500001E-4</v>
      </c>
      <c r="R1267" s="154"/>
    </row>
    <row r="1268" spans="1:18" x14ac:dyDescent="0.25">
      <c r="A1268" s="128" t="s">
        <v>16</v>
      </c>
      <c r="B1268" s="157">
        <v>34025</v>
      </c>
      <c r="C1268" s="157" t="s">
        <v>232</v>
      </c>
      <c r="D1268" s="157" t="s">
        <v>53</v>
      </c>
      <c r="E1268" s="157" t="s">
        <v>408</v>
      </c>
      <c r="F1268" s="157" t="s">
        <v>166</v>
      </c>
      <c r="G1268" s="157" t="s">
        <v>89</v>
      </c>
      <c r="H1268" s="157" t="s">
        <v>163</v>
      </c>
      <c r="I1268" s="157">
        <v>78.531705095999996</v>
      </c>
      <c r="J1268" s="157">
        <v>9.641591637601107E-3</v>
      </c>
      <c r="K1268" s="157">
        <v>0.124117844933</v>
      </c>
      <c r="L1268" s="157">
        <v>4.7774752347800008E-2</v>
      </c>
      <c r="M1268" s="157">
        <v>9.2094962650000004E-3</v>
      </c>
      <c r="N1268" s="157">
        <v>8.9332113770500005E-3</v>
      </c>
      <c r="O1268" s="126">
        <v>3.8350903016000002E-4</v>
      </c>
      <c r="R1268" s="154"/>
    </row>
    <row r="1269" spans="1:18" x14ac:dyDescent="0.25">
      <c r="A1269" s="128" t="s">
        <v>16</v>
      </c>
      <c r="B1269" s="157">
        <v>34025</v>
      </c>
      <c r="C1269" s="157" t="s">
        <v>232</v>
      </c>
      <c r="D1269" s="157" t="s">
        <v>53</v>
      </c>
      <c r="E1269" s="157" t="s">
        <v>409</v>
      </c>
      <c r="F1269" s="157" t="s">
        <v>167</v>
      </c>
      <c r="G1269" s="157" t="s">
        <v>89</v>
      </c>
      <c r="H1269" s="157" t="s">
        <v>163</v>
      </c>
      <c r="I1269" s="157">
        <v>41.347719910999999</v>
      </c>
      <c r="J1269" s="157">
        <v>2.9399435725827955E-2</v>
      </c>
      <c r="K1269" s="157">
        <v>0.49302075841000004</v>
      </c>
      <c r="L1269" s="157">
        <v>0.177299927064</v>
      </c>
      <c r="M1269" s="157">
        <v>2.5971127963000003E-2</v>
      </c>
      <c r="N1269" s="157">
        <v>2.5191994124110002E-2</v>
      </c>
      <c r="O1269" s="126">
        <v>1.29672542982E-3</v>
      </c>
      <c r="R1269" s="154"/>
    </row>
    <row r="1270" spans="1:18" x14ac:dyDescent="0.25">
      <c r="A1270" s="128" t="s">
        <v>16</v>
      </c>
      <c r="B1270" s="157">
        <v>34025</v>
      </c>
      <c r="C1270" s="157" t="s">
        <v>232</v>
      </c>
      <c r="D1270" s="157" t="s">
        <v>53</v>
      </c>
      <c r="E1270" s="157" t="s">
        <v>410</v>
      </c>
      <c r="F1270" s="157" t="s">
        <v>94</v>
      </c>
      <c r="G1270" s="157" t="s">
        <v>89</v>
      </c>
      <c r="H1270" s="157" t="s">
        <v>163</v>
      </c>
      <c r="I1270" s="157">
        <v>23.232445883</v>
      </c>
      <c r="J1270" s="157">
        <v>1.9200095238007709E-3</v>
      </c>
      <c r="K1270" s="157">
        <v>2.6957944115999999E-2</v>
      </c>
      <c r="L1270" s="157">
        <v>9.3203625000000002E-3</v>
      </c>
      <c r="M1270" s="157">
        <v>1.5475498588000001E-3</v>
      </c>
      <c r="N1270" s="157">
        <v>1.5011233630360002E-3</v>
      </c>
      <c r="O1270" s="126">
        <v>6.3119341903000002E-5</v>
      </c>
      <c r="R1270" s="154"/>
    </row>
    <row r="1271" spans="1:18" x14ac:dyDescent="0.25">
      <c r="A1271" s="128" t="s">
        <v>16</v>
      </c>
      <c r="B1271" s="157">
        <v>34025</v>
      </c>
      <c r="C1271" s="157" t="s">
        <v>232</v>
      </c>
      <c r="D1271" s="157" t="s">
        <v>53</v>
      </c>
      <c r="E1271" s="157" t="s">
        <v>411</v>
      </c>
      <c r="F1271" s="157" t="s">
        <v>124</v>
      </c>
      <c r="G1271" s="157" t="s">
        <v>89</v>
      </c>
      <c r="H1271" s="157" t="s">
        <v>163</v>
      </c>
      <c r="I1271" s="157">
        <v>292.69263167600002</v>
      </c>
      <c r="J1271" s="157">
        <v>1.7868613822975964E-2</v>
      </c>
      <c r="K1271" s="157">
        <v>0.19617436356660001</v>
      </c>
      <c r="L1271" s="157">
        <v>0.12929415042769998</v>
      </c>
      <c r="M1271" s="157">
        <v>2.0470013835400001E-2</v>
      </c>
      <c r="N1271" s="157">
        <v>1.9855913420338E-2</v>
      </c>
      <c r="O1271" s="126">
        <v>5.0507539284180001E-4</v>
      </c>
      <c r="R1271" s="154"/>
    </row>
    <row r="1272" spans="1:18" x14ac:dyDescent="0.25">
      <c r="A1272" s="128" t="s">
        <v>16</v>
      </c>
      <c r="B1272" s="157">
        <v>34025</v>
      </c>
      <c r="C1272" s="157" t="s">
        <v>232</v>
      </c>
      <c r="D1272" s="157" t="s">
        <v>53</v>
      </c>
      <c r="E1272" s="157" t="s">
        <v>412</v>
      </c>
      <c r="F1272" s="157" t="s">
        <v>125</v>
      </c>
      <c r="G1272" s="157" t="s">
        <v>89</v>
      </c>
      <c r="H1272" s="157" t="s">
        <v>163</v>
      </c>
      <c r="I1272" s="157">
        <v>364.46580250999989</v>
      </c>
      <c r="J1272" s="157">
        <v>4.7630790257830416E-2</v>
      </c>
      <c r="K1272" s="157">
        <v>0.67721085782099999</v>
      </c>
      <c r="L1272" s="157">
        <v>0.28358310391199992</v>
      </c>
      <c r="M1272" s="157">
        <v>4.5833833813200005E-2</v>
      </c>
      <c r="N1272" s="157">
        <v>4.4458818798803992E-2</v>
      </c>
      <c r="O1272" s="126">
        <v>1.6896058477449999E-3</v>
      </c>
      <c r="R1272" s="154"/>
    </row>
    <row r="1273" spans="1:18" x14ac:dyDescent="0.25">
      <c r="A1273" s="128" t="s">
        <v>16</v>
      </c>
      <c r="B1273" s="157">
        <v>34025</v>
      </c>
      <c r="C1273" s="157" t="s">
        <v>232</v>
      </c>
      <c r="D1273" s="157" t="s">
        <v>53</v>
      </c>
      <c r="E1273" s="157" t="s">
        <v>413</v>
      </c>
      <c r="F1273" s="157" t="s">
        <v>126</v>
      </c>
      <c r="G1273" s="157" t="s">
        <v>89</v>
      </c>
      <c r="H1273" s="157" t="s">
        <v>163</v>
      </c>
      <c r="I1273" s="157">
        <v>878.71756750199995</v>
      </c>
      <c r="J1273" s="157">
        <v>9.7602604511578192E-2</v>
      </c>
      <c r="K1273" s="157">
        <v>0.48126581096016996</v>
      </c>
      <c r="L1273" s="157">
        <v>0.46629395610640001</v>
      </c>
      <c r="M1273" s="157">
        <v>7.3908406703949991E-2</v>
      </c>
      <c r="N1273" s="157">
        <v>7.1691154502831492E-2</v>
      </c>
      <c r="O1273" s="126">
        <v>1.0427930245219001E-3</v>
      </c>
      <c r="R1273" s="154"/>
    </row>
    <row r="1274" spans="1:18" x14ac:dyDescent="0.25">
      <c r="A1274" s="128" t="s">
        <v>16</v>
      </c>
      <c r="B1274" s="157">
        <v>34025</v>
      </c>
      <c r="C1274" s="157" t="s">
        <v>232</v>
      </c>
      <c r="D1274" s="157" t="s">
        <v>53</v>
      </c>
      <c r="E1274" s="157" t="s">
        <v>414</v>
      </c>
      <c r="F1274" s="157" t="s">
        <v>168</v>
      </c>
      <c r="G1274" s="157" t="s">
        <v>89</v>
      </c>
      <c r="H1274" s="157" t="s">
        <v>163</v>
      </c>
      <c r="I1274" s="157">
        <v>253.11900220500002</v>
      </c>
      <c r="J1274" s="157">
        <v>3.9181009053763982E-2</v>
      </c>
      <c r="K1274" s="157">
        <v>0.56759623735000009</v>
      </c>
      <c r="L1274" s="157">
        <v>0.24674350408000004</v>
      </c>
      <c r="M1274" s="157">
        <v>3.8681396108000005E-2</v>
      </c>
      <c r="N1274" s="157">
        <v>3.7520954224759998E-2</v>
      </c>
      <c r="O1274" s="126">
        <v>1.5406585852899999E-3</v>
      </c>
      <c r="R1274" s="154"/>
    </row>
    <row r="1275" spans="1:18" x14ac:dyDescent="0.25">
      <c r="A1275" s="128" t="s">
        <v>16</v>
      </c>
      <c r="B1275" s="157">
        <v>34025</v>
      </c>
      <c r="C1275" s="157" t="s">
        <v>232</v>
      </c>
      <c r="D1275" s="157" t="s">
        <v>53</v>
      </c>
      <c r="E1275" s="157" t="s">
        <v>415</v>
      </c>
      <c r="F1275" s="157" t="s">
        <v>127</v>
      </c>
      <c r="G1275" s="157" t="s">
        <v>89</v>
      </c>
      <c r="H1275" s="157" t="s">
        <v>163</v>
      </c>
      <c r="I1275" s="157">
        <v>1367.4798511900001</v>
      </c>
      <c r="J1275" s="157">
        <v>8.655855797612344E-2</v>
      </c>
      <c r="K1275" s="157">
        <v>0.33274626608000002</v>
      </c>
      <c r="L1275" s="157">
        <v>0.39039475935599999</v>
      </c>
      <c r="M1275" s="157">
        <v>6.0292693939399997E-2</v>
      </c>
      <c r="N1275" s="157">
        <v>5.8483913121218006E-2</v>
      </c>
      <c r="O1275" s="126">
        <v>7.1481378092099997E-4</v>
      </c>
      <c r="R1275" s="154"/>
    </row>
    <row r="1276" spans="1:18" x14ac:dyDescent="0.25">
      <c r="A1276" s="128" t="s">
        <v>16</v>
      </c>
      <c r="B1276" s="157">
        <v>34025</v>
      </c>
      <c r="C1276" s="157" t="s">
        <v>232</v>
      </c>
      <c r="D1276" s="157" t="s">
        <v>53</v>
      </c>
      <c r="E1276" s="157" t="s">
        <v>416</v>
      </c>
      <c r="F1276" s="157" t="s">
        <v>169</v>
      </c>
      <c r="G1276" s="157" t="s">
        <v>89</v>
      </c>
      <c r="H1276" s="157" t="s">
        <v>163</v>
      </c>
      <c r="I1276" s="157">
        <v>10.741234324999999</v>
      </c>
      <c r="J1276" s="157">
        <v>4.7710105805957399E-3</v>
      </c>
      <c r="K1276" s="157">
        <v>7.4677220329999988E-2</v>
      </c>
      <c r="L1276" s="157">
        <v>3.2489623930000003E-2</v>
      </c>
      <c r="M1276" s="157">
        <v>4.2155172029999998E-3</v>
      </c>
      <c r="N1276" s="157">
        <v>4.08905168691E-3</v>
      </c>
      <c r="O1276" s="126">
        <v>1.6529829179999999E-4</v>
      </c>
      <c r="R1276" s="154"/>
    </row>
    <row r="1277" spans="1:18" x14ac:dyDescent="0.25">
      <c r="A1277" s="128" t="s">
        <v>16</v>
      </c>
      <c r="B1277" s="157">
        <v>34025</v>
      </c>
      <c r="C1277" s="157" t="s">
        <v>232</v>
      </c>
      <c r="D1277" s="157" t="s">
        <v>53</v>
      </c>
      <c r="E1277" s="157" t="s">
        <v>417</v>
      </c>
      <c r="F1277" s="157" t="s">
        <v>128</v>
      </c>
      <c r="G1277" s="157" t="s">
        <v>89</v>
      </c>
      <c r="H1277" s="157" t="s">
        <v>163</v>
      </c>
      <c r="I1277" s="157">
        <v>10.258481249999999</v>
      </c>
      <c r="J1277" s="157">
        <v>2.9784409566560994E-4</v>
      </c>
      <c r="K1277" s="157">
        <v>1.085130413E-3</v>
      </c>
      <c r="L1277" s="157">
        <v>1.2164104630000001E-3</v>
      </c>
      <c r="M1277" s="157">
        <v>1.9053333010000001E-4</v>
      </c>
      <c r="N1277" s="157">
        <v>1.8481733019699997E-4</v>
      </c>
      <c r="O1277" s="126">
        <v>2.2076870799999998E-6</v>
      </c>
    </row>
    <row r="1278" spans="1:18" x14ac:dyDescent="0.25">
      <c r="A1278" s="128" t="s">
        <v>16</v>
      </c>
      <c r="B1278" s="157">
        <v>34025</v>
      </c>
      <c r="C1278" s="157" t="s">
        <v>232</v>
      </c>
      <c r="D1278" s="157" t="s">
        <v>53</v>
      </c>
      <c r="E1278" s="157" t="s">
        <v>418</v>
      </c>
      <c r="F1278" s="157" t="s">
        <v>129</v>
      </c>
      <c r="G1278" s="157" t="s">
        <v>89</v>
      </c>
      <c r="H1278" s="157" t="s">
        <v>163</v>
      </c>
      <c r="I1278" s="157">
        <v>32.018529103000006</v>
      </c>
      <c r="J1278" s="157">
        <v>5.1905819522430436E-3</v>
      </c>
      <c r="K1278" s="157">
        <v>7.2934797093399992E-2</v>
      </c>
      <c r="L1278" s="157">
        <v>3.4676514128599997E-2</v>
      </c>
      <c r="M1278" s="157">
        <v>4.95278932407E-3</v>
      </c>
      <c r="N1278" s="157">
        <v>4.8042056443479003E-3</v>
      </c>
      <c r="O1278" s="126">
        <v>1.5972230603329999E-4</v>
      </c>
    </row>
    <row r="1279" spans="1:18" x14ac:dyDescent="0.25">
      <c r="A1279" s="128" t="s">
        <v>16</v>
      </c>
      <c r="B1279" s="157">
        <v>34025</v>
      </c>
      <c r="C1279" s="157" t="s">
        <v>232</v>
      </c>
      <c r="D1279" s="157" t="s">
        <v>53</v>
      </c>
      <c r="E1279" s="157" t="s">
        <v>419</v>
      </c>
      <c r="F1279" s="157" t="s">
        <v>130</v>
      </c>
      <c r="G1279" s="157" t="s">
        <v>96</v>
      </c>
      <c r="H1279" s="157" t="s">
        <v>163</v>
      </c>
      <c r="I1279" s="157">
        <v>71.990513410000005</v>
      </c>
      <c r="J1279" s="157">
        <v>1.7634471281618486E-3</v>
      </c>
      <c r="K1279" s="157">
        <v>6.6594276923000002E-3</v>
      </c>
      <c r="L1279" s="157">
        <v>7.2608661003999994E-3</v>
      </c>
      <c r="M1279" s="157">
        <v>1.08269330883E-3</v>
      </c>
      <c r="N1279" s="157">
        <v>1.0502125095651E-3</v>
      </c>
      <c r="O1279" s="126">
        <v>1.3415796381500001E-5</v>
      </c>
    </row>
    <row r="1280" spans="1:18" x14ac:dyDescent="0.25">
      <c r="A1280" s="128" t="s">
        <v>16</v>
      </c>
      <c r="B1280" s="157">
        <v>34025</v>
      </c>
      <c r="C1280" s="157" t="s">
        <v>232</v>
      </c>
      <c r="D1280" s="157" t="s">
        <v>53</v>
      </c>
      <c r="E1280" s="157" t="s">
        <v>420</v>
      </c>
      <c r="F1280" s="157" t="s">
        <v>131</v>
      </c>
      <c r="G1280" s="157" t="s">
        <v>96</v>
      </c>
      <c r="H1280" s="157" t="s">
        <v>163</v>
      </c>
      <c r="I1280" s="157">
        <v>52.680602292600007</v>
      </c>
      <c r="J1280" s="157">
        <v>4.4094078019661694E-3</v>
      </c>
      <c r="K1280" s="157">
        <v>5.7214075756500005E-2</v>
      </c>
      <c r="L1280" s="157">
        <v>4.6695710541029993E-2</v>
      </c>
      <c r="M1280" s="157">
        <v>6.56020621139E-3</v>
      </c>
      <c r="N1280" s="157">
        <v>6.3634000250483002E-3</v>
      </c>
      <c r="O1280" s="126">
        <v>1.934489456743E-4</v>
      </c>
    </row>
    <row r="1281" spans="1:18" x14ac:dyDescent="0.25">
      <c r="A1281" s="128" t="s">
        <v>16</v>
      </c>
      <c r="B1281" s="157">
        <v>34025</v>
      </c>
      <c r="C1281" s="157" t="s">
        <v>232</v>
      </c>
      <c r="D1281" s="157" t="s">
        <v>53</v>
      </c>
      <c r="E1281" s="157" t="s">
        <v>421</v>
      </c>
      <c r="F1281" s="157" t="s">
        <v>95</v>
      </c>
      <c r="G1281" s="157" t="s">
        <v>96</v>
      </c>
      <c r="H1281" s="157" t="s">
        <v>163</v>
      </c>
      <c r="I1281" s="157">
        <v>44.457230270999993</v>
      </c>
      <c r="J1281" s="157">
        <v>2.4008598616954771E-3</v>
      </c>
      <c r="K1281" s="157">
        <v>3.01840031122E-2</v>
      </c>
      <c r="L1281" s="157">
        <v>1.1263802083510001E-2</v>
      </c>
      <c r="M1281" s="157">
        <v>2.1134903496630004E-3</v>
      </c>
      <c r="N1281" s="157">
        <v>2.0500856391731099E-3</v>
      </c>
      <c r="O1281" s="126">
        <v>8.4568537695999996E-5</v>
      </c>
      <c r="R1281" s="23"/>
    </row>
    <row r="1282" spans="1:18" x14ac:dyDescent="0.25">
      <c r="A1282" s="128" t="s">
        <v>16</v>
      </c>
      <c r="B1282" s="157">
        <v>34025</v>
      </c>
      <c r="C1282" s="157" t="s">
        <v>232</v>
      </c>
      <c r="D1282" s="157" t="s">
        <v>53</v>
      </c>
      <c r="E1282" s="157" t="s">
        <v>422</v>
      </c>
      <c r="F1282" s="157" t="s">
        <v>97</v>
      </c>
      <c r="G1282" s="157" t="s">
        <v>96</v>
      </c>
      <c r="H1282" s="157" t="s">
        <v>163</v>
      </c>
      <c r="I1282" s="157">
        <v>52.499931029999999</v>
      </c>
      <c r="J1282" s="157">
        <v>2.7791298034858794E-3</v>
      </c>
      <c r="K1282" s="157">
        <v>3.4748287675999995E-2</v>
      </c>
      <c r="L1282" s="157">
        <v>1.1472534257000001E-2</v>
      </c>
      <c r="M1282" s="157">
        <v>2.2590508996999993E-3</v>
      </c>
      <c r="N1282" s="157">
        <v>2.1912793727090004E-3</v>
      </c>
      <c r="O1282" s="126">
        <v>8.5721552638999993E-5</v>
      </c>
      <c r="R1282" s="23"/>
    </row>
    <row r="1283" spans="1:18" x14ac:dyDescent="0.25">
      <c r="A1283" s="128" t="s">
        <v>16</v>
      </c>
      <c r="B1283" s="157">
        <v>34025</v>
      </c>
      <c r="C1283" s="157" t="s">
        <v>232</v>
      </c>
      <c r="D1283" s="157" t="s">
        <v>53</v>
      </c>
      <c r="E1283" s="157" t="s">
        <v>423</v>
      </c>
      <c r="F1283" s="157" t="s">
        <v>132</v>
      </c>
      <c r="G1283" s="157" t="s">
        <v>96</v>
      </c>
      <c r="H1283" s="157" t="s">
        <v>163</v>
      </c>
      <c r="I1283" s="157">
        <v>6.8242511099999996</v>
      </c>
      <c r="J1283" s="157">
        <v>3.2059410701525994E-4</v>
      </c>
      <c r="K1283" s="157">
        <v>1.7930185100000003E-3</v>
      </c>
      <c r="L1283" s="157">
        <v>1.230385662E-3</v>
      </c>
      <c r="M1283" s="157">
        <v>2.0550813959999999E-4</v>
      </c>
      <c r="N1283" s="157">
        <v>1.99342895412E-4</v>
      </c>
      <c r="O1283" s="126">
        <v>3.2961619289999997E-6</v>
      </c>
      <c r="R1283" s="23"/>
    </row>
    <row r="1284" spans="1:18" x14ac:dyDescent="0.25">
      <c r="A1284" s="128" t="s">
        <v>16</v>
      </c>
      <c r="B1284" s="157">
        <v>34025</v>
      </c>
      <c r="C1284" s="157" t="s">
        <v>232</v>
      </c>
      <c r="D1284" s="157" t="s">
        <v>53</v>
      </c>
      <c r="E1284" s="157" t="s">
        <v>424</v>
      </c>
      <c r="F1284" s="157" t="s">
        <v>133</v>
      </c>
      <c r="G1284" s="157" t="s">
        <v>96</v>
      </c>
      <c r="H1284" s="157" t="s">
        <v>163</v>
      </c>
      <c r="I1284" s="157">
        <v>638.74680499999999</v>
      </c>
      <c r="J1284" s="157">
        <v>1.7926213713438419E-2</v>
      </c>
      <c r="K1284" s="157">
        <v>0.21825677230000001</v>
      </c>
      <c r="L1284" s="157">
        <v>0.1212921916</v>
      </c>
      <c r="M1284" s="157">
        <v>1.6716227799999997E-2</v>
      </c>
      <c r="N1284" s="157">
        <v>1.6214740966000001E-2</v>
      </c>
      <c r="O1284" s="126">
        <v>5.8620679960000007E-4</v>
      </c>
      <c r="R1284" s="23"/>
    </row>
    <row r="1285" spans="1:18" x14ac:dyDescent="0.25">
      <c r="A1285" s="128" t="s">
        <v>16</v>
      </c>
      <c r="B1285" s="157">
        <v>34025</v>
      </c>
      <c r="C1285" s="157" t="s">
        <v>232</v>
      </c>
      <c r="D1285" s="157" t="s">
        <v>53</v>
      </c>
      <c r="E1285" s="157" t="s">
        <v>425</v>
      </c>
      <c r="F1285" s="157" t="s">
        <v>134</v>
      </c>
      <c r="G1285" s="157" t="s">
        <v>96</v>
      </c>
      <c r="H1285" s="157" t="s">
        <v>163</v>
      </c>
      <c r="I1285" s="157">
        <v>27.134844819599998</v>
      </c>
      <c r="J1285" s="157">
        <v>2.8535468034678012E-3</v>
      </c>
      <c r="K1285" s="157">
        <v>3.5230757929699999E-2</v>
      </c>
      <c r="L1285" s="157">
        <v>1.7090795404489999E-2</v>
      </c>
      <c r="M1285" s="157">
        <v>3.0942798375900001E-3</v>
      </c>
      <c r="N1285" s="157">
        <v>3.0014514424622999E-3</v>
      </c>
      <c r="O1285" s="126">
        <v>1.1932739634060001E-4</v>
      </c>
      <c r="R1285" s="23"/>
    </row>
    <row r="1286" spans="1:18" x14ac:dyDescent="0.25">
      <c r="A1286" s="128" t="s">
        <v>16</v>
      </c>
      <c r="B1286" s="157">
        <v>34025</v>
      </c>
      <c r="C1286" s="157" t="s">
        <v>232</v>
      </c>
      <c r="D1286" s="157" t="s">
        <v>53</v>
      </c>
      <c r="E1286" s="157" t="s">
        <v>426</v>
      </c>
      <c r="F1286" s="157" t="s">
        <v>103</v>
      </c>
      <c r="G1286" s="157" t="s">
        <v>100</v>
      </c>
      <c r="H1286" s="157" t="s">
        <v>163</v>
      </c>
      <c r="I1286" s="157">
        <v>1.6122155300000001</v>
      </c>
      <c r="J1286" s="157">
        <v>4.63925582406E-6</v>
      </c>
      <c r="K1286" s="157">
        <v>2.8138319999999999E-5</v>
      </c>
      <c r="L1286" s="157">
        <v>1.7152421199999999E-5</v>
      </c>
      <c r="M1286" s="157">
        <v>2.6643559E-6</v>
      </c>
      <c r="N1286" s="157">
        <v>2.5844252229999999E-6</v>
      </c>
      <c r="O1286" s="126">
        <v>5.1396970999999994E-8</v>
      </c>
      <c r="R1286" s="23"/>
    </row>
    <row r="1287" spans="1:18" x14ac:dyDescent="0.25">
      <c r="A1287" s="128" t="s">
        <v>16</v>
      </c>
      <c r="B1287" s="157">
        <v>34025</v>
      </c>
      <c r="C1287" s="157" t="s">
        <v>232</v>
      </c>
      <c r="D1287" s="157" t="s">
        <v>53</v>
      </c>
      <c r="E1287" s="157" t="s">
        <v>427</v>
      </c>
      <c r="F1287" s="157" t="s">
        <v>104</v>
      </c>
      <c r="G1287" s="157" t="s">
        <v>100</v>
      </c>
      <c r="H1287" s="157" t="s">
        <v>163</v>
      </c>
      <c r="I1287" s="157">
        <v>4.4550989599999999</v>
      </c>
      <c r="J1287" s="157">
        <v>0</v>
      </c>
      <c r="K1287" s="157">
        <v>0</v>
      </c>
      <c r="L1287" s="157">
        <v>0</v>
      </c>
      <c r="M1287" s="157">
        <v>0</v>
      </c>
      <c r="N1287" s="157">
        <v>0</v>
      </c>
      <c r="O1287" s="126">
        <v>0</v>
      </c>
      <c r="R1287" s="23"/>
    </row>
    <row r="1288" spans="1:18" x14ac:dyDescent="0.25">
      <c r="A1288" s="128" t="s">
        <v>16</v>
      </c>
      <c r="B1288" s="157">
        <v>34025</v>
      </c>
      <c r="C1288" s="157" t="s">
        <v>232</v>
      </c>
      <c r="D1288" s="157" t="s">
        <v>53</v>
      </c>
      <c r="E1288" s="157" t="s">
        <v>428</v>
      </c>
      <c r="F1288" s="157" t="s">
        <v>137</v>
      </c>
      <c r="G1288" s="157" t="s">
        <v>100</v>
      </c>
      <c r="H1288" s="157" t="s">
        <v>163</v>
      </c>
      <c r="I1288" s="157">
        <v>963.61229170000013</v>
      </c>
      <c r="J1288" s="157">
        <v>1.9008382190699887E-2</v>
      </c>
      <c r="K1288" s="157">
        <v>0.16001306036100002</v>
      </c>
      <c r="L1288" s="157">
        <v>8.1165721635999999E-2</v>
      </c>
      <c r="M1288" s="157">
        <v>1.39891813881E-2</v>
      </c>
      <c r="N1288" s="157">
        <v>1.3569505946456999E-2</v>
      </c>
      <c r="O1288" s="126">
        <v>3.5818560776E-4</v>
      </c>
      <c r="R1288" s="23"/>
    </row>
    <row r="1289" spans="1:18" x14ac:dyDescent="0.25">
      <c r="A1289" s="128" t="s">
        <v>16</v>
      </c>
      <c r="B1289" s="157">
        <v>34025</v>
      </c>
      <c r="C1289" s="157" t="s">
        <v>232</v>
      </c>
      <c r="D1289" s="157" t="s">
        <v>53</v>
      </c>
      <c r="E1289" s="157" t="s">
        <v>429</v>
      </c>
      <c r="F1289" s="157" t="s">
        <v>139</v>
      </c>
      <c r="G1289" s="157" t="s">
        <v>100</v>
      </c>
      <c r="H1289" s="157" t="s">
        <v>163</v>
      </c>
      <c r="I1289" s="157">
        <v>243.35500151000002</v>
      </c>
      <c r="J1289" s="157">
        <v>4.0094505608346534E-3</v>
      </c>
      <c r="K1289" s="157">
        <v>3.1778771973999996E-2</v>
      </c>
      <c r="L1289" s="157">
        <v>1.7077239742400004E-2</v>
      </c>
      <c r="M1289" s="157">
        <v>2.6180100195000002E-3</v>
      </c>
      <c r="N1289" s="157">
        <v>2.5394697189149995E-3</v>
      </c>
      <c r="O1289" s="126">
        <v>7.3922797841999987E-5</v>
      </c>
      <c r="R1289" s="23"/>
    </row>
    <row r="1290" spans="1:18" x14ac:dyDescent="0.25">
      <c r="A1290" s="128" t="s">
        <v>16</v>
      </c>
      <c r="B1290" s="157">
        <v>34025</v>
      </c>
      <c r="C1290" s="157" t="s">
        <v>232</v>
      </c>
      <c r="D1290" s="157" t="s">
        <v>53</v>
      </c>
      <c r="E1290" s="157" t="s">
        <v>430</v>
      </c>
      <c r="F1290" s="157" t="s">
        <v>140</v>
      </c>
      <c r="G1290" s="157" t="s">
        <v>100</v>
      </c>
      <c r="H1290" s="157" t="s">
        <v>163</v>
      </c>
      <c r="I1290" s="157">
        <v>292.96051737800002</v>
      </c>
      <c r="J1290" s="157">
        <v>2.2167122292576846E-2</v>
      </c>
      <c r="K1290" s="157">
        <v>0.23876708622530005</v>
      </c>
      <c r="L1290" s="157">
        <v>9.6814915882800001E-2</v>
      </c>
      <c r="M1290" s="157">
        <v>1.7105383941979999E-2</v>
      </c>
      <c r="N1290" s="157">
        <v>1.65922224237206E-2</v>
      </c>
      <c r="O1290" s="126">
        <v>4.8359831051E-4</v>
      </c>
      <c r="R1290" s="23"/>
    </row>
    <row r="1291" spans="1:18" x14ac:dyDescent="0.25">
      <c r="A1291" s="128" t="s">
        <v>16</v>
      </c>
      <c r="B1291" s="157">
        <v>34025</v>
      </c>
      <c r="C1291" s="157" t="s">
        <v>232</v>
      </c>
      <c r="D1291" s="157" t="s">
        <v>53</v>
      </c>
      <c r="E1291" s="157" t="s">
        <v>431</v>
      </c>
      <c r="F1291" s="157" t="s">
        <v>105</v>
      </c>
      <c r="G1291" s="157" t="s">
        <v>100</v>
      </c>
      <c r="H1291" s="157" t="s">
        <v>163</v>
      </c>
      <c r="I1291" s="157">
        <v>42.723709049999997</v>
      </c>
      <c r="J1291" s="157">
        <v>1.7796900023440199E-3</v>
      </c>
      <c r="K1291" s="157">
        <v>2.2413317398999998E-2</v>
      </c>
      <c r="L1291" s="157">
        <v>9.0781144790000011E-3</v>
      </c>
      <c r="M1291" s="157">
        <v>1.6490665650000002E-3</v>
      </c>
      <c r="N1291" s="157">
        <v>1.59959456805E-3</v>
      </c>
      <c r="O1291" s="126">
        <v>5.7540792739999995E-5</v>
      </c>
      <c r="R1291" s="23"/>
    </row>
    <row r="1292" spans="1:18" x14ac:dyDescent="0.25">
      <c r="A1292" s="128" t="s">
        <v>16</v>
      </c>
      <c r="B1292" s="157">
        <v>34025</v>
      </c>
      <c r="C1292" s="157" t="s">
        <v>232</v>
      </c>
      <c r="D1292" s="157" t="s">
        <v>53</v>
      </c>
      <c r="E1292" s="157" t="s">
        <v>432</v>
      </c>
      <c r="F1292" s="157" t="s">
        <v>141</v>
      </c>
      <c r="G1292" s="157" t="s">
        <v>100</v>
      </c>
      <c r="H1292" s="157" t="s">
        <v>163</v>
      </c>
      <c r="I1292" s="157">
        <v>2.9109442969999999</v>
      </c>
      <c r="J1292" s="157">
        <v>8.0555156083232998E-5</v>
      </c>
      <c r="K1292" s="157">
        <v>6.4450782300000007E-4</v>
      </c>
      <c r="L1292" s="157">
        <v>3.5567395400000002E-4</v>
      </c>
      <c r="M1292" s="157">
        <v>6.2291350289999999E-5</v>
      </c>
      <c r="N1292" s="157">
        <v>6.0422609781299997E-5</v>
      </c>
      <c r="O1292" s="126">
        <v>1.35999815E-6</v>
      </c>
      <c r="R1292" s="23"/>
    </row>
    <row r="1293" spans="1:18" x14ac:dyDescent="0.25">
      <c r="A1293" s="128" t="s">
        <v>16</v>
      </c>
      <c r="B1293" s="157">
        <v>34025</v>
      </c>
      <c r="C1293" s="157" t="s">
        <v>232</v>
      </c>
      <c r="D1293" s="157" t="s">
        <v>53</v>
      </c>
      <c r="E1293" s="157" t="s">
        <v>433</v>
      </c>
      <c r="F1293" s="157" t="s">
        <v>142</v>
      </c>
      <c r="G1293" s="157" t="s">
        <v>107</v>
      </c>
      <c r="H1293" s="157" t="s">
        <v>163</v>
      </c>
      <c r="I1293" s="157">
        <v>4.5137586100000002E-2</v>
      </c>
      <c r="J1293" s="157">
        <v>4.5680726655135001E-7</v>
      </c>
      <c r="K1293" s="157">
        <v>2.9895916900000003E-6</v>
      </c>
      <c r="L1293" s="157">
        <v>3.66246658E-6</v>
      </c>
      <c r="M1293" s="157">
        <v>3.8215769100000002E-7</v>
      </c>
      <c r="N1293" s="157">
        <v>3.7069296026999999E-7</v>
      </c>
      <c r="O1293" s="126">
        <v>7.4851264999999995E-9</v>
      </c>
      <c r="R1293" s="23"/>
    </row>
    <row r="1294" spans="1:18" x14ac:dyDescent="0.25">
      <c r="A1294" s="128" t="s">
        <v>16</v>
      </c>
      <c r="B1294" s="157">
        <v>34025</v>
      </c>
      <c r="C1294" s="157" t="s">
        <v>232</v>
      </c>
      <c r="D1294" s="157" t="s">
        <v>53</v>
      </c>
      <c r="E1294" s="157" t="s">
        <v>434</v>
      </c>
      <c r="F1294" s="157" t="s">
        <v>143</v>
      </c>
      <c r="G1294" s="157" t="s">
        <v>107</v>
      </c>
      <c r="H1294" s="157" t="s">
        <v>163</v>
      </c>
      <c r="I1294" s="157">
        <v>157.92126250000001</v>
      </c>
      <c r="J1294" s="157">
        <v>1.4879824598573999E-2</v>
      </c>
      <c r="K1294" s="157">
        <v>0.16112673859999999</v>
      </c>
      <c r="L1294" s="157">
        <v>8.2320552980000003E-2</v>
      </c>
      <c r="M1294" s="157">
        <v>1.4422660720000001E-2</v>
      </c>
      <c r="N1294" s="157">
        <v>1.3989980898399999E-2</v>
      </c>
      <c r="O1294" s="126">
        <v>3.4739881710000003E-4</v>
      </c>
      <c r="R1294" s="23"/>
    </row>
    <row r="1295" spans="1:18" x14ac:dyDescent="0.25">
      <c r="A1295" s="128" t="s">
        <v>16</v>
      </c>
      <c r="B1295" s="157">
        <v>34025</v>
      </c>
      <c r="C1295" s="157" t="s">
        <v>232</v>
      </c>
      <c r="D1295" s="157" t="s">
        <v>53</v>
      </c>
      <c r="E1295" s="157" t="s">
        <v>435</v>
      </c>
      <c r="F1295" s="157" t="s">
        <v>170</v>
      </c>
      <c r="G1295" s="157" t="s">
        <v>107</v>
      </c>
      <c r="H1295" s="157" t="s">
        <v>163</v>
      </c>
      <c r="I1295" s="157">
        <v>31.852075659999997</v>
      </c>
      <c r="J1295" s="157">
        <v>1.4632316106384599E-3</v>
      </c>
      <c r="K1295" s="157">
        <v>1.6949545680000004E-2</v>
      </c>
      <c r="L1295" s="157">
        <v>6.7054867099999999E-3</v>
      </c>
      <c r="M1295" s="157">
        <v>1.530362528E-3</v>
      </c>
      <c r="N1295" s="157">
        <v>1.48445165216E-3</v>
      </c>
      <c r="O1295" s="126">
        <v>3.1181416989999996E-5</v>
      </c>
      <c r="R1295" s="23"/>
    </row>
    <row r="1296" spans="1:18" x14ac:dyDescent="0.25">
      <c r="A1296" s="128" t="s">
        <v>16</v>
      </c>
      <c r="B1296" s="157">
        <v>34025</v>
      </c>
      <c r="C1296" s="157" t="s">
        <v>232</v>
      </c>
      <c r="D1296" s="157" t="s">
        <v>53</v>
      </c>
      <c r="E1296" s="157" t="s">
        <v>436</v>
      </c>
      <c r="F1296" s="157" t="s">
        <v>144</v>
      </c>
      <c r="G1296" s="157" t="s">
        <v>107</v>
      </c>
      <c r="H1296" s="157" t="s">
        <v>163</v>
      </c>
      <c r="I1296" s="157">
        <v>0.61687999110000014</v>
      </c>
      <c r="J1296" s="157">
        <v>1.2652310532794398E-5</v>
      </c>
      <c r="K1296" s="157">
        <v>8.5385308700000007E-5</v>
      </c>
      <c r="L1296" s="157">
        <v>5.9644556729999998E-5</v>
      </c>
      <c r="M1296" s="157">
        <v>1.024389162E-5</v>
      </c>
      <c r="N1296" s="157">
        <v>9.9365748713999993E-6</v>
      </c>
      <c r="O1296" s="126">
        <v>1.7847873489999999E-7</v>
      </c>
      <c r="R1296" s="23"/>
    </row>
    <row r="1297" spans="1:18" x14ac:dyDescent="0.25">
      <c r="A1297" s="128" t="s">
        <v>16</v>
      </c>
      <c r="B1297" s="157">
        <v>34025</v>
      </c>
      <c r="C1297" s="157" t="s">
        <v>232</v>
      </c>
      <c r="D1297" s="157" t="s">
        <v>53</v>
      </c>
      <c r="E1297" s="157" t="s">
        <v>437</v>
      </c>
      <c r="F1297" s="157" t="s">
        <v>145</v>
      </c>
      <c r="G1297" s="157" t="s">
        <v>107</v>
      </c>
      <c r="H1297" s="157" t="s">
        <v>163</v>
      </c>
      <c r="I1297" s="157">
        <v>3.0091712E-2</v>
      </c>
      <c r="J1297" s="157">
        <v>1.9648147993109998E-6</v>
      </c>
      <c r="K1297" s="157">
        <v>1.4966850000000001E-5</v>
      </c>
      <c r="L1297" s="157">
        <v>1.2841799E-5</v>
      </c>
      <c r="M1297" s="157">
        <v>2.1484147999999999E-6</v>
      </c>
      <c r="N1297" s="157">
        <v>2.0839623559999997E-6</v>
      </c>
      <c r="O1297" s="126">
        <v>3.1854923999999999E-8</v>
      </c>
      <c r="R1297" s="23"/>
    </row>
    <row r="1298" spans="1:18" x14ac:dyDescent="0.25">
      <c r="A1298" s="128" t="s">
        <v>16</v>
      </c>
      <c r="B1298" s="157">
        <v>34025</v>
      </c>
      <c r="C1298" s="157" t="s">
        <v>232</v>
      </c>
      <c r="D1298" s="157" t="s">
        <v>53</v>
      </c>
      <c r="E1298" s="157" t="s">
        <v>438</v>
      </c>
      <c r="F1298" s="157" t="s">
        <v>106</v>
      </c>
      <c r="G1298" s="157" t="s">
        <v>107</v>
      </c>
      <c r="H1298" s="157" t="s">
        <v>163</v>
      </c>
      <c r="I1298" s="157">
        <v>5.040361472999999</v>
      </c>
      <c r="J1298" s="157">
        <v>1.6645314485416499E-4</v>
      </c>
      <c r="K1298" s="157">
        <v>1.3270089815999998E-3</v>
      </c>
      <c r="L1298" s="157">
        <v>6.7633311339999999E-4</v>
      </c>
      <c r="M1298" s="157">
        <v>1.2311827610000001E-4</v>
      </c>
      <c r="N1298" s="157">
        <v>1.19424727817E-4</v>
      </c>
      <c r="O1298" s="126">
        <v>2.6483804188E-6</v>
      </c>
      <c r="R1298" s="23"/>
    </row>
    <row r="1299" spans="1:18" x14ac:dyDescent="0.25">
      <c r="A1299" s="128" t="s">
        <v>16</v>
      </c>
      <c r="B1299" s="157">
        <v>34025</v>
      </c>
      <c r="C1299" s="157" t="s">
        <v>232</v>
      </c>
      <c r="D1299" s="157" t="s">
        <v>53</v>
      </c>
      <c r="E1299" s="157" t="s">
        <v>439</v>
      </c>
      <c r="F1299" s="157" t="s">
        <v>147</v>
      </c>
      <c r="G1299" s="157" t="s">
        <v>107</v>
      </c>
      <c r="H1299" s="157" t="s">
        <v>163</v>
      </c>
      <c r="I1299" s="157">
        <v>6.6502673860000003</v>
      </c>
      <c r="J1299" s="157">
        <v>1.4135126600099704E-4</v>
      </c>
      <c r="K1299" s="157">
        <v>1.2525002220000001E-3</v>
      </c>
      <c r="L1299" s="157">
        <v>8.1660922380000006E-4</v>
      </c>
      <c r="M1299" s="157">
        <v>1.5188450729999999E-4</v>
      </c>
      <c r="N1299" s="157">
        <v>1.4732797208100003E-4</v>
      </c>
      <c r="O1299" s="126">
        <v>2.4711593559999997E-6</v>
      </c>
      <c r="R1299" s="23"/>
    </row>
    <row r="1300" spans="1:18" x14ac:dyDescent="0.25">
      <c r="A1300" s="128" t="s">
        <v>16</v>
      </c>
      <c r="B1300" s="157">
        <v>34025</v>
      </c>
      <c r="C1300" s="157" t="s">
        <v>232</v>
      </c>
      <c r="D1300" s="157" t="s">
        <v>53</v>
      </c>
      <c r="E1300" s="157" t="s">
        <v>440</v>
      </c>
      <c r="F1300" s="157" t="s">
        <v>148</v>
      </c>
      <c r="G1300" s="157" t="s">
        <v>107</v>
      </c>
      <c r="H1300" s="157" t="s">
        <v>163</v>
      </c>
      <c r="I1300" s="157">
        <v>2.9941247959999999</v>
      </c>
      <c r="J1300" s="157">
        <v>3.4121711730900691E-4</v>
      </c>
      <c r="K1300" s="157">
        <v>3.4098740208000004E-3</v>
      </c>
      <c r="L1300" s="157">
        <v>1.7240310025E-3</v>
      </c>
      <c r="M1300" s="157">
        <v>3.2435196513000002E-4</v>
      </c>
      <c r="N1300" s="157">
        <v>3.1462140617609998E-4</v>
      </c>
      <c r="O1300" s="126">
        <v>6.7693744852999992E-6</v>
      </c>
    </row>
    <row r="1301" spans="1:18" x14ac:dyDescent="0.25">
      <c r="A1301" s="128" t="s">
        <v>16</v>
      </c>
      <c r="B1301" s="157">
        <v>34025</v>
      </c>
      <c r="C1301" s="157" t="s">
        <v>232</v>
      </c>
      <c r="D1301" s="157" t="s">
        <v>53</v>
      </c>
      <c r="E1301" s="157" t="s">
        <v>441</v>
      </c>
      <c r="F1301" s="157" t="s">
        <v>149</v>
      </c>
      <c r="G1301" s="157" t="s">
        <v>107</v>
      </c>
      <c r="H1301" s="157" t="s">
        <v>163</v>
      </c>
      <c r="I1301" s="157">
        <v>2.5201810470000003</v>
      </c>
      <c r="J1301" s="157">
        <v>1.9680727212162896E-4</v>
      </c>
      <c r="K1301" s="157">
        <v>2.1492928450000002E-3</v>
      </c>
      <c r="L1301" s="157">
        <v>8.5584177000000005E-4</v>
      </c>
      <c r="M1301" s="157">
        <v>1.6680321868999998E-4</v>
      </c>
      <c r="N1301" s="157">
        <v>1.6179912212929999E-4</v>
      </c>
      <c r="O1301" s="126">
        <v>5.0012572119999992E-6</v>
      </c>
    </row>
    <row r="1302" spans="1:18" x14ac:dyDescent="0.25">
      <c r="A1302" s="128" t="s">
        <v>16</v>
      </c>
      <c r="B1302" s="157">
        <v>34025</v>
      </c>
      <c r="C1302" s="157" t="s">
        <v>232</v>
      </c>
      <c r="D1302" s="157" t="s">
        <v>53</v>
      </c>
      <c r="E1302" s="157" t="s">
        <v>442</v>
      </c>
      <c r="F1302" s="157" t="s">
        <v>108</v>
      </c>
      <c r="G1302" s="157" t="s">
        <v>109</v>
      </c>
      <c r="H1302" s="157" t="s">
        <v>163</v>
      </c>
      <c r="I1302" s="157">
        <v>2177.8987450000004</v>
      </c>
      <c r="J1302" s="157">
        <v>3.6040396731767996E-2</v>
      </c>
      <c r="K1302" s="157">
        <v>0.30417693439999999</v>
      </c>
      <c r="L1302" s="157">
        <v>0.1463632228</v>
      </c>
      <c r="M1302" s="157">
        <v>2.6100005820000001E-2</v>
      </c>
      <c r="N1302" s="157">
        <v>2.5317005645399997E-2</v>
      </c>
      <c r="O1302" s="126">
        <v>6.0798827309999992E-4</v>
      </c>
    </row>
    <row r="1303" spans="1:18" x14ac:dyDescent="0.25">
      <c r="A1303" s="128" t="s">
        <v>16</v>
      </c>
      <c r="B1303" s="157">
        <v>34025</v>
      </c>
      <c r="C1303" s="157" t="s">
        <v>232</v>
      </c>
      <c r="D1303" s="157" t="s">
        <v>53</v>
      </c>
      <c r="E1303" s="157" t="s">
        <v>443</v>
      </c>
      <c r="F1303" s="157" t="s">
        <v>110</v>
      </c>
      <c r="G1303" s="157" t="s">
        <v>109</v>
      </c>
      <c r="H1303" s="157" t="s">
        <v>163</v>
      </c>
      <c r="I1303" s="157">
        <v>405.27288025000001</v>
      </c>
      <c r="J1303" s="157">
        <v>8.1108806092662113E-3</v>
      </c>
      <c r="K1303" s="157">
        <v>7.1773962514599998E-2</v>
      </c>
      <c r="L1303" s="157">
        <v>3.4993315240780004E-2</v>
      </c>
      <c r="M1303" s="157">
        <v>6.3532813485300006E-3</v>
      </c>
      <c r="N1303" s="157">
        <v>6.1626829080740995E-3</v>
      </c>
      <c r="O1303" s="126">
        <v>1.4359719003550001E-4</v>
      </c>
    </row>
    <row r="1304" spans="1:18" x14ac:dyDescent="0.25">
      <c r="A1304" s="128" t="s">
        <v>16</v>
      </c>
      <c r="B1304" s="157">
        <v>34025</v>
      </c>
      <c r="C1304" s="157" t="s">
        <v>232</v>
      </c>
      <c r="D1304" s="157" t="s">
        <v>53</v>
      </c>
      <c r="E1304" s="157" t="s">
        <v>444</v>
      </c>
      <c r="F1304" s="157" t="s">
        <v>111</v>
      </c>
      <c r="G1304" s="157" t="s">
        <v>109</v>
      </c>
      <c r="H1304" s="157" t="s">
        <v>163</v>
      </c>
      <c r="I1304" s="157">
        <v>350.20030486999997</v>
      </c>
      <c r="J1304" s="157">
        <v>1.4741936353713698E-2</v>
      </c>
      <c r="K1304" s="157">
        <v>0.164767346599</v>
      </c>
      <c r="L1304" s="157">
        <v>7.7112375627999996E-2</v>
      </c>
      <c r="M1304" s="157">
        <v>1.3257481634200001E-2</v>
      </c>
      <c r="N1304" s="157">
        <v>1.2859757185174001E-2</v>
      </c>
      <c r="O1304" s="126">
        <v>3.9776758275299998E-4</v>
      </c>
    </row>
    <row r="1305" spans="1:18" x14ac:dyDescent="0.25">
      <c r="A1305" s="128" t="s">
        <v>16</v>
      </c>
      <c r="B1305" s="157">
        <v>34025</v>
      </c>
      <c r="C1305" s="157" t="s">
        <v>232</v>
      </c>
      <c r="D1305" s="157" t="s">
        <v>53</v>
      </c>
      <c r="E1305" s="157" t="s">
        <v>445</v>
      </c>
      <c r="F1305" s="157" t="s">
        <v>150</v>
      </c>
      <c r="G1305" s="157" t="s">
        <v>109</v>
      </c>
      <c r="H1305" s="157" t="s">
        <v>163</v>
      </c>
      <c r="I1305" s="157">
        <v>719.45668512600002</v>
      </c>
      <c r="J1305" s="157">
        <v>2.5782836541939361E-2</v>
      </c>
      <c r="K1305" s="157">
        <v>9.1511514119000006E-2</v>
      </c>
      <c r="L1305" s="157">
        <v>0.11014699280200002</v>
      </c>
      <c r="M1305" s="157">
        <v>1.6409459161399999E-2</v>
      </c>
      <c r="N1305" s="157">
        <v>1.5917175386557996E-2</v>
      </c>
      <c r="O1305" s="126">
        <v>2.0251978273E-4</v>
      </c>
    </row>
    <row r="1306" spans="1:18" x14ac:dyDescent="0.25">
      <c r="A1306" s="128" t="s">
        <v>16</v>
      </c>
      <c r="B1306" s="157">
        <v>34025</v>
      </c>
      <c r="C1306" s="157" t="s">
        <v>232</v>
      </c>
      <c r="D1306" s="157" t="s">
        <v>53</v>
      </c>
      <c r="E1306" s="157" t="s">
        <v>446</v>
      </c>
      <c r="F1306" s="157" t="s">
        <v>151</v>
      </c>
      <c r="G1306" s="157" t="s">
        <v>109</v>
      </c>
      <c r="H1306" s="157" t="s">
        <v>163</v>
      </c>
      <c r="I1306" s="157">
        <v>156.63993389000004</v>
      </c>
      <c r="J1306" s="157">
        <v>1.202075647904547E-3</v>
      </c>
      <c r="K1306" s="157">
        <v>1.0103179667000002E-2</v>
      </c>
      <c r="L1306" s="157">
        <v>4.3397329949999997E-3</v>
      </c>
      <c r="M1306" s="157">
        <v>7.1362474269999997E-4</v>
      </c>
      <c r="N1306" s="157">
        <v>6.9221600041900007E-4</v>
      </c>
      <c r="O1306" s="126">
        <v>1.9392745658000003E-5</v>
      </c>
    </row>
    <row r="1307" spans="1:18" x14ac:dyDescent="0.25">
      <c r="A1307" s="128" t="s">
        <v>16</v>
      </c>
      <c r="B1307" s="157">
        <v>34025</v>
      </c>
      <c r="C1307" s="157" t="s">
        <v>232</v>
      </c>
      <c r="D1307" s="157" t="s">
        <v>53</v>
      </c>
      <c r="E1307" s="157" t="s">
        <v>447</v>
      </c>
      <c r="F1307" s="157" t="s">
        <v>112</v>
      </c>
      <c r="G1307" s="157" t="s">
        <v>109</v>
      </c>
      <c r="H1307" s="157" t="s">
        <v>163</v>
      </c>
      <c r="I1307" s="157">
        <v>20.864087862000002</v>
      </c>
      <c r="J1307" s="157">
        <v>6.5616401764262704E-4</v>
      </c>
      <c r="K1307" s="157">
        <v>7.1879699807999992E-3</v>
      </c>
      <c r="L1307" s="157">
        <v>3.3783845002000002E-3</v>
      </c>
      <c r="M1307" s="157">
        <v>5.8945305000000011E-4</v>
      </c>
      <c r="N1307" s="157">
        <v>5.7176945849999998E-4</v>
      </c>
      <c r="O1307" s="126">
        <v>1.7294179918999998E-5</v>
      </c>
    </row>
    <row r="1308" spans="1:18" x14ac:dyDescent="0.25">
      <c r="A1308" s="128" t="s">
        <v>16</v>
      </c>
      <c r="B1308" s="157">
        <v>34025</v>
      </c>
      <c r="C1308" s="157" t="s">
        <v>232</v>
      </c>
      <c r="D1308" s="157" t="s">
        <v>53</v>
      </c>
      <c r="E1308" s="157" t="s">
        <v>448</v>
      </c>
      <c r="F1308" s="157" t="s">
        <v>153</v>
      </c>
      <c r="G1308" s="157" t="s">
        <v>114</v>
      </c>
      <c r="H1308" s="157" t="s">
        <v>163</v>
      </c>
      <c r="I1308" s="157">
        <v>5.9855706682000003</v>
      </c>
      <c r="J1308" s="157">
        <v>7.6064335748489908E-4</v>
      </c>
      <c r="K1308" s="157">
        <v>9.8708699065000009E-3</v>
      </c>
      <c r="L1308" s="157">
        <v>4.2411728214999996E-3</v>
      </c>
      <c r="M1308" s="157">
        <v>8.0156635566000002E-4</v>
      </c>
      <c r="N1308" s="157">
        <v>7.7751936499019991E-4</v>
      </c>
      <c r="O1308" s="126">
        <v>3.2773678961699993E-5</v>
      </c>
    </row>
    <row r="1309" spans="1:18" x14ac:dyDescent="0.25">
      <c r="A1309" s="128" t="s">
        <v>16</v>
      </c>
      <c r="B1309" s="157">
        <v>34025</v>
      </c>
      <c r="C1309" s="157" t="s">
        <v>232</v>
      </c>
      <c r="D1309" s="157" t="s">
        <v>53</v>
      </c>
      <c r="E1309" s="157" t="s">
        <v>449</v>
      </c>
      <c r="F1309" s="157" t="s">
        <v>154</v>
      </c>
      <c r="G1309" s="157" t="s">
        <v>96</v>
      </c>
      <c r="H1309" s="157" t="s">
        <v>163</v>
      </c>
      <c r="I1309" s="157">
        <v>0.11510968670000001</v>
      </c>
      <c r="J1309" s="157">
        <v>2.4587419363303679E-5</v>
      </c>
      <c r="K1309" s="157">
        <v>3.9282045160000001E-4</v>
      </c>
      <c r="L1309" s="157">
        <v>1.0595396620999998E-4</v>
      </c>
      <c r="M1309" s="157">
        <v>1.7315781039999998E-5</v>
      </c>
      <c r="N1309" s="157">
        <v>1.6796307608800001E-5</v>
      </c>
      <c r="O1309" s="126">
        <v>8.5561211209999998E-7</v>
      </c>
    </row>
    <row r="1310" spans="1:18" x14ac:dyDescent="0.25">
      <c r="A1310" s="128" t="s">
        <v>16</v>
      </c>
      <c r="B1310" s="157">
        <v>34025</v>
      </c>
      <c r="C1310" s="157" t="s">
        <v>232</v>
      </c>
      <c r="D1310" s="157" t="s">
        <v>53</v>
      </c>
      <c r="E1310" s="157" t="s">
        <v>450</v>
      </c>
      <c r="F1310" s="157" t="s">
        <v>171</v>
      </c>
      <c r="G1310" s="157" t="s">
        <v>172</v>
      </c>
      <c r="H1310" s="157" t="s">
        <v>84</v>
      </c>
      <c r="I1310" s="157">
        <v>7136.3201700000009</v>
      </c>
      <c r="J1310" s="157">
        <v>0.94454584117824003</v>
      </c>
      <c r="K1310" s="157">
        <v>6.5317782384999995E-2</v>
      </c>
      <c r="L1310" s="157">
        <v>1.5909497114999998</v>
      </c>
      <c r="M1310" s="157">
        <v>1.3160572599000001E-2</v>
      </c>
      <c r="N1310" s="157">
        <v>1.2107726791080001E-2</v>
      </c>
      <c r="O1310" s="126">
        <v>2.7486813287999997E-4</v>
      </c>
    </row>
    <row r="1311" spans="1:18" x14ac:dyDescent="0.25">
      <c r="A1311" s="128" t="s">
        <v>16</v>
      </c>
      <c r="B1311" s="157">
        <v>34025</v>
      </c>
      <c r="C1311" s="157" t="s">
        <v>232</v>
      </c>
      <c r="D1311" s="157" t="s">
        <v>53</v>
      </c>
      <c r="E1311" s="157" t="s">
        <v>451</v>
      </c>
      <c r="F1311" s="157" t="s">
        <v>173</v>
      </c>
      <c r="G1311" s="157" t="s">
        <v>172</v>
      </c>
      <c r="H1311" s="157" t="s">
        <v>84</v>
      </c>
      <c r="I1311" s="157">
        <v>2129.6150407999999</v>
      </c>
      <c r="J1311" s="157">
        <v>0.49515592935186242</v>
      </c>
      <c r="K1311" s="157">
        <v>5.801523609005E-2</v>
      </c>
      <c r="L1311" s="157">
        <v>1.5596381636389998</v>
      </c>
      <c r="M1311" s="157">
        <v>8.5190151264590008E-3</v>
      </c>
      <c r="N1311" s="157">
        <v>7.8374939163422808E-3</v>
      </c>
      <c r="O1311" s="126">
        <v>2.5837433314080001E-4</v>
      </c>
    </row>
    <row r="1312" spans="1:18" x14ac:dyDescent="0.25">
      <c r="A1312" s="128" t="s">
        <v>16</v>
      </c>
      <c r="B1312" s="157">
        <v>34025</v>
      </c>
      <c r="C1312" s="157" t="s">
        <v>232</v>
      </c>
      <c r="D1312" s="157" t="s">
        <v>53</v>
      </c>
      <c r="E1312" s="157" t="s">
        <v>452</v>
      </c>
      <c r="F1312" s="157" t="s">
        <v>174</v>
      </c>
      <c r="G1312" s="157" t="s">
        <v>172</v>
      </c>
      <c r="H1312" s="157" t="s">
        <v>115</v>
      </c>
      <c r="I1312" s="157">
        <v>2626.6256848000003</v>
      </c>
      <c r="J1312" s="157">
        <v>0.14611405716176101</v>
      </c>
      <c r="K1312" s="157">
        <v>9.6834791702400003E-2</v>
      </c>
      <c r="L1312" s="157">
        <v>1.4380193321349999</v>
      </c>
      <c r="M1312" s="157">
        <v>8.2229458510000002E-4</v>
      </c>
      <c r="N1312" s="157">
        <v>7.5651101829200015E-4</v>
      </c>
      <c r="O1312" s="126">
        <v>2.423249846809E-4</v>
      </c>
    </row>
    <row r="1313" spans="1:18" x14ac:dyDescent="0.25">
      <c r="A1313" s="128" t="s">
        <v>16</v>
      </c>
      <c r="B1313" s="157">
        <v>34025</v>
      </c>
      <c r="C1313" s="157" t="s">
        <v>232</v>
      </c>
      <c r="D1313" s="157" t="s">
        <v>53</v>
      </c>
      <c r="E1313" s="157" t="s">
        <v>453</v>
      </c>
      <c r="F1313" s="157" t="s">
        <v>174</v>
      </c>
      <c r="G1313" s="157" t="s">
        <v>172</v>
      </c>
      <c r="H1313" s="157" t="s">
        <v>163</v>
      </c>
      <c r="I1313" s="157">
        <v>4917.395117699999</v>
      </c>
      <c r="J1313" s="157">
        <v>2.4824271631330073E-2</v>
      </c>
      <c r="K1313" s="157">
        <v>0.60230009236999993</v>
      </c>
      <c r="L1313" s="157">
        <v>0.10700139357000001</v>
      </c>
      <c r="M1313" s="157">
        <v>1.305071436E-2</v>
      </c>
      <c r="N1313" s="157">
        <v>1.2659192929199996E-2</v>
      </c>
      <c r="O1313" s="126">
        <v>8.4740860264999988E-3</v>
      </c>
    </row>
    <row r="1314" spans="1:18" x14ac:dyDescent="0.25">
      <c r="A1314" s="128" t="s">
        <v>16</v>
      </c>
      <c r="B1314" s="157">
        <v>34025</v>
      </c>
      <c r="C1314" s="157" t="s">
        <v>232</v>
      </c>
      <c r="D1314" s="157" t="s">
        <v>53</v>
      </c>
      <c r="E1314" s="157" t="s">
        <v>454</v>
      </c>
      <c r="F1314" s="157" t="s">
        <v>175</v>
      </c>
      <c r="G1314" s="157" t="s">
        <v>172</v>
      </c>
      <c r="H1314" s="157" t="s">
        <v>163</v>
      </c>
      <c r="I1314" s="157">
        <v>8.300808</v>
      </c>
      <c r="J1314" s="157">
        <v>4.1579178810389993E-5</v>
      </c>
      <c r="K1314" s="157">
        <v>2.0817133000000001E-4</v>
      </c>
      <c r="L1314" s="157">
        <v>1.2647915E-4</v>
      </c>
      <c r="M1314" s="157">
        <v>2.2102287000000001E-5</v>
      </c>
      <c r="N1314" s="157">
        <v>2.1439218390000002E-5</v>
      </c>
      <c r="O1314" s="126">
        <v>3.4274969E-6</v>
      </c>
    </row>
    <row r="1315" spans="1:18" x14ac:dyDescent="0.25">
      <c r="A1315" s="128" t="s">
        <v>16</v>
      </c>
      <c r="B1315" s="157">
        <v>34025</v>
      </c>
      <c r="C1315" s="157" t="s">
        <v>232</v>
      </c>
      <c r="D1315" s="157" t="s">
        <v>53</v>
      </c>
      <c r="E1315" s="157" t="s">
        <v>455</v>
      </c>
      <c r="F1315" s="157" t="s">
        <v>176</v>
      </c>
      <c r="G1315" s="157" t="s">
        <v>177</v>
      </c>
      <c r="H1315" s="157" t="s">
        <v>163</v>
      </c>
      <c r="I1315" s="157">
        <v>0</v>
      </c>
      <c r="J1315" s="157">
        <v>0</v>
      </c>
      <c r="K1315" s="157">
        <v>0</v>
      </c>
      <c r="L1315" s="157">
        <v>0</v>
      </c>
      <c r="M1315" s="157">
        <v>0</v>
      </c>
      <c r="N1315" s="157">
        <v>0</v>
      </c>
      <c r="O1315" s="126">
        <v>0</v>
      </c>
    </row>
    <row r="1316" spans="1:18" x14ac:dyDescent="0.25">
      <c r="A1316" s="128" t="s">
        <v>16</v>
      </c>
      <c r="B1316" s="157">
        <v>34025</v>
      </c>
      <c r="C1316" s="157" t="s">
        <v>232</v>
      </c>
      <c r="D1316" s="157" t="s">
        <v>53</v>
      </c>
      <c r="E1316" s="157" t="s">
        <v>456</v>
      </c>
      <c r="F1316" s="157" t="s">
        <v>176</v>
      </c>
      <c r="G1316" s="157" t="s">
        <v>177</v>
      </c>
      <c r="H1316" s="157" t="s">
        <v>115</v>
      </c>
      <c r="I1316" s="157">
        <v>0</v>
      </c>
      <c r="J1316" s="157">
        <v>0</v>
      </c>
      <c r="K1316" s="157">
        <v>0</v>
      </c>
      <c r="L1316" s="157">
        <v>0</v>
      </c>
      <c r="M1316" s="157">
        <v>0</v>
      </c>
      <c r="N1316" s="157">
        <v>0</v>
      </c>
      <c r="O1316" s="126">
        <v>0</v>
      </c>
    </row>
    <row r="1317" spans="1:18" x14ac:dyDescent="0.25">
      <c r="A1317" s="128" t="s">
        <v>16</v>
      </c>
      <c r="B1317" s="157">
        <v>34025</v>
      </c>
      <c r="C1317" s="157" t="s">
        <v>232</v>
      </c>
      <c r="D1317" s="157" t="s">
        <v>53</v>
      </c>
      <c r="E1317" s="157" t="s">
        <v>457</v>
      </c>
      <c r="F1317" s="157" t="s">
        <v>176</v>
      </c>
      <c r="G1317" s="157" t="s">
        <v>177</v>
      </c>
      <c r="H1317" s="157" t="s">
        <v>156</v>
      </c>
      <c r="I1317" s="157">
        <v>0</v>
      </c>
      <c r="J1317" s="157">
        <v>0</v>
      </c>
      <c r="K1317" s="157">
        <v>0</v>
      </c>
      <c r="L1317" s="157">
        <v>0</v>
      </c>
      <c r="M1317" s="157">
        <v>0</v>
      </c>
      <c r="N1317" s="157">
        <v>0</v>
      </c>
      <c r="O1317" s="126">
        <v>0</v>
      </c>
    </row>
    <row r="1318" spans="1:18" s="23" customFormat="1" x14ac:dyDescent="0.25">
      <c r="A1318" s="128" t="s">
        <v>16</v>
      </c>
      <c r="B1318" s="157">
        <v>34025</v>
      </c>
      <c r="C1318" s="157" t="s">
        <v>39</v>
      </c>
      <c r="D1318" s="157" t="s">
        <v>53</v>
      </c>
      <c r="E1318" s="157" t="s">
        <v>12</v>
      </c>
      <c r="F1318" s="157" t="s">
        <v>192</v>
      </c>
      <c r="G1318" s="157" t="s">
        <v>178</v>
      </c>
      <c r="H1318" s="157"/>
      <c r="I1318" s="157"/>
      <c r="J1318" s="157">
        <v>1.8087246598104956E-4</v>
      </c>
      <c r="K1318" s="157">
        <v>5.8325876448925382E-4</v>
      </c>
      <c r="L1318" s="157">
        <v>4.8296523986665323E-3</v>
      </c>
      <c r="M1318" s="157">
        <v>1.1930192179552902E-5</v>
      </c>
      <c r="N1318" s="157">
        <v>1.1344327274156338E-5</v>
      </c>
      <c r="O1318" s="126">
        <v>1.1659211067388119E-5</v>
      </c>
      <c r="R1318" s="154"/>
    </row>
    <row r="1319" spans="1:18" s="23" customFormat="1" x14ac:dyDescent="0.25">
      <c r="A1319" s="128" t="s">
        <v>16</v>
      </c>
      <c r="B1319" s="157">
        <v>34025</v>
      </c>
      <c r="C1319" s="157" t="s">
        <v>39</v>
      </c>
      <c r="D1319" s="157" t="s">
        <v>53</v>
      </c>
      <c r="E1319" s="157" t="s">
        <v>13</v>
      </c>
      <c r="F1319" s="157" t="s">
        <v>156</v>
      </c>
      <c r="G1319" s="157" t="s">
        <v>178</v>
      </c>
      <c r="H1319" s="157"/>
      <c r="I1319" s="157"/>
      <c r="J1319" s="157">
        <v>1.7767578378943139E-5</v>
      </c>
      <c r="K1319" s="157">
        <v>5.7295043538324509E-5</v>
      </c>
      <c r="L1319" s="157">
        <v>4.7442946648026008E-4</v>
      </c>
      <c r="M1319" s="157">
        <v>1.171934177357151E-6</v>
      </c>
      <c r="N1319" s="157">
        <v>1.1143831257382931E-6</v>
      </c>
      <c r="O1319" s="126">
        <v>1.1453149895029566E-6</v>
      </c>
      <c r="R1319" s="154"/>
    </row>
    <row r="1320" spans="1:18" s="23" customFormat="1" x14ac:dyDescent="0.25">
      <c r="A1320" s="128" t="s">
        <v>16</v>
      </c>
      <c r="B1320" s="157">
        <v>34025</v>
      </c>
      <c r="C1320" s="157" t="s">
        <v>39</v>
      </c>
      <c r="D1320" s="157" t="s">
        <v>53</v>
      </c>
      <c r="E1320" s="157" t="s">
        <v>21</v>
      </c>
      <c r="F1320" s="157" t="s">
        <v>159</v>
      </c>
      <c r="G1320" s="157" t="s">
        <v>178</v>
      </c>
      <c r="H1320" s="157"/>
      <c r="I1320" s="157"/>
      <c r="J1320" s="157">
        <v>1.4050512324513804E-5</v>
      </c>
      <c r="K1320" s="157">
        <v>4.5308634536422877E-5</v>
      </c>
      <c r="L1320" s="157">
        <v>3.7517645476062414E-4</v>
      </c>
      <c r="M1320" s="157">
        <v>9.2675969967805219E-7</v>
      </c>
      <c r="N1320" s="157">
        <v>8.812486152289856E-7</v>
      </c>
      <c r="O1320" s="126">
        <v>9.0570937874871508E-7</v>
      </c>
      <c r="R1320" s="154"/>
    </row>
    <row r="1321" spans="1:18" s="23" customFormat="1" x14ac:dyDescent="0.25">
      <c r="A1321" s="128" t="s">
        <v>16</v>
      </c>
      <c r="B1321" s="157">
        <v>34025</v>
      </c>
      <c r="C1321" s="157" t="s">
        <v>39</v>
      </c>
      <c r="D1321" s="157" t="s">
        <v>53</v>
      </c>
      <c r="E1321" s="157" t="s">
        <v>14</v>
      </c>
      <c r="F1321" s="157" t="s">
        <v>193</v>
      </c>
      <c r="G1321" s="157" t="s">
        <v>178</v>
      </c>
      <c r="H1321" s="157"/>
      <c r="I1321" s="157"/>
      <c r="J1321" s="157">
        <v>8.5998055308451448E-4</v>
      </c>
      <c r="K1321" s="157">
        <v>2.7731760727440517E-3</v>
      </c>
      <c r="L1321" s="157">
        <v>2.2963180816290518E-2</v>
      </c>
      <c r="M1321" s="157">
        <v>5.6723577097972388E-5</v>
      </c>
      <c r="N1321" s="157">
        <v>5.3938009805333551E-5</v>
      </c>
      <c r="O1321" s="126">
        <v>5.5435163820412809E-5</v>
      </c>
      <c r="R1321" s="154"/>
    </row>
    <row r="1322" spans="1:18" s="23" customFormat="1" x14ac:dyDescent="0.25">
      <c r="A1322" s="128"/>
      <c r="B1322" s="157">
        <v>34025</v>
      </c>
      <c r="C1322" s="157" t="s">
        <v>39</v>
      </c>
      <c r="D1322" s="157"/>
      <c r="E1322" s="157" t="s">
        <v>22</v>
      </c>
      <c r="F1322" s="157" t="s">
        <v>190</v>
      </c>
      <c r="G1322" s="157"/>
      <c r="H1322" s="157"/>
      <c r="I1322" s="157"/>
      <c r="J1322" s="157"/>
      <c r="K1322" s="157"/>
      <c r="L1322" s="157"/>
      <c r="M1322" s="157"/>
      <c r="N1322" s="157"/>
      <c r="O1322" s="126"/>
      <c r="R1322" s="154"/>
    </row>
    <row r="1323" spans="1:18" s="23" customFormat="1" x14ac:dyDescent="0.25">
      <c r="A1323" s="128"/>
      <c r="B1323" s="157">
        <v>34025</v>
      </c>
      <c r="C1323" s="157" t="s">
        <v>39</v>
      </c>
      <c r="D1323" s="157"/>
      <c r="E1323" s="157" t="s">
        <v>24</v>
      </c>
      <c r="F1323" s="157" t="s">
        <v>187</v>
      </c>
      <c r="G1323" s="157" t="s">
        <v>186</v>
      </c>
      <c r="H1323" s="157"/>
      <c r="I1323" s="157"/>
      <c r="J1323" s="157"/>
      <c r="K1323" s="157"/>
      <c r="L1323" s="157"/>
      <c r="M1323" s="157"/>
      <c r="N1323" s="157"/>
      <c r="O1323" s="126"/>
      <c r="R1323" s="154"/>
    </row>
    <row r="1324" spans="1:18" s="23" customFormat="1" x14ac:dyDescent="0.25">
      <c r="A1324" s="128" t="s">
        <v>16</v>
      </c>
      <c r="B1324" s="157">
        <v>34025</v>
      </c>
      <c r="C1324" s="157" t="s">
        <v>39</v>
      </c>
      <c r="D1324" s="157" t="s">
        <v>53</v>
      </c>
      <c r="E1324" s="157">
        <v>2275050011</v>
      </c>
      <c r="F1324" s="157" t="s">
        <v>185</v>
      </c>
      <c r="G1324" s="157" t="s">
        <v>182</v>
      </c>
      <c r="H1324" s="157"/>
      <c r="I1324" s="157"/>
      <c r="J1324" s="157">
        <v>1.1260438562613079E-2</v>
      </c>
      <c r="K1324" s="157">
        <v>2.2294866949846407E-3</v>
      </c>
      <c r="L1324" s="157">
        <v>0.66433695987760855</v>
      </c>
      <c r="M1324" s="157">
        <v>1.784327623520216E-3</v>
      </c>
      <c r="N1324" s="157">
        <v>1.7836358687596202E-3</v>
      </c>
      <c r="O1324" s="126">
        <v>8.9038545128574623E-4</v>
      </c>
      <c r="R1324" s="154"/>
    </row>
    <row r="1325" spans="1:18" s="23" customFormat="1" x14ac:dyDescent="0.25">
      <c r="A1325" s="128" t="s">
        <v>16</v>
      </c>
      <c r="B1325" s="157">
        <v>34025</v>
      </c>
      <c r="C1325" s="157" t="s">
        <v>39</v>
      </c>
      <c r="D1325" s="157" t="s">
        <v>53</v>
      </c>
      <c r="E1325" s="157" t="s">
        <v>27</v>
      </c>
      <c r="F1325" s="157" t="s">
        <v>185</v>
      </c>
      <c r="G1325" s="157" t="s">
        <v>184</v>
      </c>
      <c r="H1325" s="157"/>
      <c r="I1325" s="157"/>
      <c r="J1325" s="157">
        <v>8.4253340374996155E-2</v>
      </c>
      <c r="K1325" s="157">
        <v>5.954184295148721E-3</v>
      </c>
      <c r="L1325" s="157">
        <v>0.15399381480336852</v>
      </c>
      <c r="M1325" s="157">
        <v>1.237053150626349E-3</v>
      </c>
      <c r="N1325" s="157">
        <v>1.237053150626349E-3</v>
      </c>
      <c r="O1325" s="126">
        <v>2.4614621588783898E-3</v>
      </c>
      <c r="R1325" s="154"/>
    </row>
    <row r="1326" spans="1:18" s="23" customFormat="1" x14ac:dyDescent="0.25">
      <c r="A1326" s="128" t="s">
        <v>16</v>
      </c>
      <c r="B1326" s="157">
        <v>34025</v>
      </c>
      <c r="C1326" s="157" t="s">
        <v>39</v>
      </c>
      <c r="D1326" s="157" t="s">
        <v>53</v>
      </c>
      <c r="E1326" s="157">
        <v>2275060011</v>
      </c>
      <c r="F1326" s="157" t="s">
        <v>183</v>
      </c>
      <c r="G1326" s="157" t="s">
        <v>182</v>
      </c>
      <c r="H1326" s="157"/>
      <c r="I1326" s="157"/>
      <c r="J1326" s="157"/>
      <c r="K1326" s="157"/>
      <c r="L1326" s="157"/>
      <c r="M1326" s="157"/>
      <c r="N1326" s="157"/>
      <c r="O1326" s="126"/>
      <c r="R1326" s="154"/>
    </row>
    <row r="1327" spans="1:18" s="23" customFormat="1" x14ac:dyDescent="0.25">
      <c r="A1327" s="128" t="s">
        <v>16</v>
      </c>
      <c r="B1327" s="157">
        <v>34025</v>
      </c>
      <c r="C1327" s="157" t="s">
        <v>39</v>
      </c>
      <c r="D1327" s="157" t="s">
        <v>53</v>
      </c>
      <c r="E1327" s="157" t="s">
        <v>29</v>
      </c>
      <c r="F1327" s="157" t="s">
        <v>183</v>
      </c>
      <c r="G1327" s="157" t="s">
        <v>184</v>
      </c>
      <c r="H1327" s="157"/>
      <c r="I1327" s="157"/>
      <c r="J1327" s="157">
        <v>1.4989247033258921E-2</v>
      </c>
      <c r="K1327" s="157">
        <v>2.8834636546337454E-3</v>
      </c>
      <c r="L1327" s="157">
        <v>5.793762956976329E-2</v>
      </c>
      <c r="M1327" s="157">
        <v>3.2939571215194138E-4</v>
      </c>
      <c r="N1327" s="157">
        <v>3.2939571215194138E-4</v>
      </c>
      <c r="O1327" s="126">
        <v>1.2280335065022407E-3</v>
      </c>
      <c r="R1327" s="154"/>
    </row>
    <row r="1328" spans="1:18" s="23" customFormat="1" x14ac:dyDescent="0.25">
      <c r="A1328" s="128" t="s">
        <v>16</v>
      </c>
      <c r="B1328" s="157">
        <v>34025</v>
      </c>
      <c r="C1328" s="157" t="s">
        <v>39</v>
      </c>
      <c r="D1328" s="157" t="s">
        <v>53</v>
      </c>
      <c r="E1328" s="157" t="s">
        <v>30</v>
      </c>
      <c r="F1328" s="157"/>
      <c r="G1328" s="157" t="s">
        <v>181</v>
      </c>
      <c r="H1328" s="157"/>
      <c r="I1328" s="157"/>
      <c r="J1328" s="157">
        <v>1.7825133992971456E-5</v>
      </c>
      <c r="K1328" s="157">
        <v>1.1654221756409964E-4</v>
      </c>
      <c r="L1328" s="157">
        <v>1.638914880977557E-4</v>
      </c>
      <c r="M1328" s="157">
        <v>2.3309947380392854E-5</v>
      </c>
      <c r="N1328" s="157">
        <v>2.3309947380392854E-5</v>
      </c>
      <c r="O1328" s="126">
        <v>2.5407842644628213E-5</v>
      </c>
      <c r="R1328" s="154"/>
    </row>
    <row r="1329" spans="1:18" s="23" customFormat="1" x14ac:dyDescent="0.25">
      <c r="A1329" s="128" t="s">
        <v>16</v>
      </c>
      <c r="B1329" s="157">
        <v>34025</v>
      </c>
      <c r="C1329" s="157" t="s">
        <v>232</v>
      </c>
      <c r="D1329" s="157" t="s">
        <v>53</v>
      </c>
      <c r="E1329" s="157" t="s">
        <v>462</v>
      </c>
      <c r="F1329" s="157" t="s">
        <v>194</v>
      </c>
      <c r="G1329" s="157" t="s">
        <v>163</v>
      </c>
      <c r="H1329" s="157" t="s">
        <v>463</v>
      </c>
      <c r="I1329" s="157"/>
      <c r="J1329" s="157">
        <v>0</v>
      </c>
      <c r="K1329" s="157">
        <v>2.1620551378224778E-4</v>
      </c>
      <c r="L1329" s="157">
        <v>5.7667599035268616E-5</v>
      </c>
      <c r="M1329" s="157">
        <v>0</v>
      </c>
      <c r="N1329" s="157">
        <v>0</v>
      </c>
      <c r="O1329" s="126">
        <v>6.9990106995847604E-6</v>
      </c>
      <c r="R1329" s="154"/>
    </row>
    <row r="1330" spans="1:18" s="23" customFormat="1" x14ac:dyDescent="0.25">
      <c r="A1330" s="128" t="s">
        <v>16</v>
      </c>
      <c r="B1330" s="157">
        <v>34025</v>
      </c>
      <c r="C1330" s="157" t="s">
        <v>232</v>
      </c>
      <c r="D1330" s="157" t="s">
        <v>53</v>
      </c>
      <c r="E1330" s="157" t="s">
        <v>472</v>
      </c>
      <c r="F1330" s="157" t="s">
        <v>194</v>
      </c>
      <c r="G1330" s="157" t="s">
        <v>163</v>
      </c>
      <c r="H1330" s="157" t="s">
        <v>465</v>
      </c>
      <c r="I1330" s="157"/>
      <c r="J1330" s="157">
        <v>9.0688202297548592E-3</v>
      </c>
      <c r="K1330" s="157">
        <v>0.30683875015122902</v>
      </c>
      <c r="L1330" s="157">
        <v>6.0618897584133496E-2</v>
      </c>
      <c r="M1330" s="157">
        <v>8.299352694708037E-3</v>
      </c>
      <c r="N1330" s="157">
        <v>7.9357241818789302E-3</v>
      </c>
      <c r="O1330" s="126">
        <v>1.0567907437453462E-2</v>
      </c>
      <c r="R1330" s="154"/>
    </row>
    <row r="1331" spans="1:18" s="23" customFormat="1" x14ac:dyDescent="0.25">
      <c r="A1331" s="128" t="s">
        <v>16</v>
      </c>
      <c r="B1331" s="157">
        <v>34025</v>
      </c>
      <c r="C1331" s="157" t="s">
        <v>232</v>
      </c>
      <c r="D1331" s="157" t="s">
        <v>53</v>
      </c>
      <c r="E1331" s="157" t="s">
        <v>476</v>
      </c>
      <c r="F1331" s="157" t="s">
        <v>194</v>
      </c>
      <c r="G1331" s="157" t="s">
        <v>197</v>
      </c>
      <c r="H1331" s="157" t="s">
        <v>463</v>
      </c>
      <c r="I1331" s="157"/>
      <c r="J1331" s="157">
        <v>6.5312300136678672E-2</v>
      </c>
      <c r="K1331" s="157">
        <v>0.54087802637864069</v>
      </c>
      <c r="L1331" s="157">
        <v>0.30980296981250133</v>
      </c>
      <c r="M1331" s="157">
        <v>2.9343657822971644E-2</v>
      </c>
      <c r="N1331" s="157">
        <v>2.6996165197133916E-2</v>
      </c>
      <c r="O1331" s="126">
        <v>0.2868054824789843</v>
      </c>
      <c r="R1331" s="154"/>
    </row>
    <row r="1332" spans="1:18" s="23" customFormat="1" x14ac:dyDescent="0.25">
      <c r="A1332" s="128" t="s">
        <v>16</v>
      </c>
      <c r="B1332" s="157">
        <v>34025</v>
      </c>
      <c r="C1332" s="157" t="s">
        <v>232</v>
      </c>
      <c r="D1332" s="157" t="s">
        <v>53</v>
      </c>
      <c r="E1332" s="157" t="s">
        <v>464</v>
      </c>
      <c r="F1332" s="157" t="s">
        <v>194</v>
      </c>
      <c r="G1332" s="157" t="s">
        <v>197</v>
      </c>
      <c r="H1332" s="157" t="s">
        <v>465</v>
      </c>
      <c r="I1332" s="157"/>
      <c r="J1332" s="157">
        <v>3.4670010282699032E-2</v>
      </c>
      <c r="K1332" s="157">
        <v>1.2565046083767484</v>
      </c>
      <c r="L1332" s="157">
        <v>0.1047643209566918</v>
      </c>
      <c r="M1332" s="157">
        <v>3.8987160074664455E-2</v>
      </c>
      <c r="N1332" s="157">
        <v>3.5868187268691301E-2</v>
      </c>
      <c r="O1332" s="126">
        <v>0.3938932416950382</v>
      </c>
      <c r="R1332" s="154"/>
    </row>
    <row r="1333" spans="1:18" s="23" customFormat="1" x14ac:dyDescent="0.25">
      <c r="A1333" s="128" t="s">
        <v>16</v>
      </c>
      <c r="B1333" s="157">
        <v>34025</v>
      </c>
      <c r="C1333" s="157" t="s">
        <v>39</v>
      </c>
      <c r="D1333" s="157" t="s">
        <v>53</v>
      </c>
      <c r="E1333" s="157" t="s">
        <v>466</v>
      </c>
      <c r="F1333" s="157" t="s">
        <v>177</v>
      </c>
      <c r="G1333" s="157" t="s">
        <v>163</v>
      </c>
      <c r="H1333" s="157" t="s">
        <v>467</v>
      </c>
      <c r="I1333" s="157"/>
      <c r="J1333" s="157">
        <v>0</v>
      </c>
      <c r="K1333" s="157">
        <v>0</v>
      </c>
      <c r="L1333" s="157">
        <v>0</v>
      </c>
      <c r="M1333" s="157">
        <v>0</v>
      </c>
      <c r="N1333" s="157">
        <v>0</v>
      </c>
      <c r="O1333" s="126">
        <v>0</v>
      </c>
      <c r="R1333" s="154"/>
    </row>
    <row r="1334" spans="1:18" s="23" customFormat="1" x14ac:dyDescent="0.25">
      <c r="A1334" s="128" t="s">
        <v>16</v>
      </c>
      <c r="B1334" s="157">
        <v>34025</v>
      </c>
      <c r="C1334" s="157" t="s">
        <v>39</v>
      </c>
      <c r="D1334" s="157" t="s">
        <v>53</v>
      </c>
      <c r="E1334" s="157" t="s">
        <v>469</v>
      </c>
      <c r="F1334" s="157" t="s">
        <v>177</v>
      </c>
      <c r="G1334" s="157" t="s">
        <v>163</v>
      </c>
      <c r="H1334" s="157" t="s">
        <v>467</v>
      </c>
      <c r="I1334" s="157"/>
      <c r="J1334" s="157">
        <v>1.1405264285714286E-3</v>
      </c>
      <c r="K1334" s="157">
        <v>2.9334535714285712E-2</v>
      </c>
      <c r="L1334" s="157">
        <v>2.8883222527472528E-3</v>
      </c>
      <c r="M1334" s="157">
        <v>7.220803021978021E-4</v>
      </c>
      <c r="N1334" s="157">
        <v>6.6431431318681323E-4</v>
      </c>
      <c r="O1334" s="126">
        <v>2.0395318681318684E-4</v>
      </c>
      <c r="R1334" s="154"/>
    </row>
    <row r="1335" spans="1:18" s="23" customFormat="1" x14ac:dyDescent="0.25">
      <c r="A1335" s="128"/>
      <c r="B1335" s="157">
        <v>34025</v>
      </c>
      <c r="C1335" s="157" t="s">
        <v>39</v>
      </c>
      <c r="D1335" s="157"/>
      <c r="E1335" s="157" t="s">
        <v>469</v>
      </c>
      <c r="F1335" s="157" t="s">
        <v>177</v>
      </c>
      <c r="G1335" s="157" t="s">
        <v>163</v>
      </c>
      <c r="H1335" s="157" t="s">
        <v>467</v>
      </c>
      <c r="I1335" s="157"/>
      <c r="J1335" s="157">
        <v>4.6669609568346482E-2</v>
      </c>
      <c r="K1335" s="157">
        <v>0.98643854464236835</v>
      </c>
      <c r="L1335" s="157">
        <v>0.14185291222895766</v>
      </c>
      <c r="M1335" s="157">
        <v>2.4679818618152452E-2</v>
      </c>
      <c r="N1335" s="157">
        <v>2.2705433128700252E-2</v>
      </c>
      <c r="O1335" s="126">
        <v>1.1693546589790094E-3</v>
      </c>
      <c r="R1335" s="154"/>
    </row>
    <row r="1336" spans="1:18" s="23" customFormat="1" x14ac:dyDescent="0.25">
      <c r="A1336" s="128"/>
      <c r="B1336" s="157">
        <v>34025</v>
      </c>
      <c r="C1336" s="157" t="s">
        <v>39</v>
      </c>
      <c r="D1336" s="157"/>
      <c r="E1336" s="157" t="s">
        <v>475</v>
      </c>
      <c r="F1336" s="157" t="s">
        <v>177</v>
      </c>
      <c r="G1336" s="157" t="s">
        <v>163</v>
      </c>
      <c r="H1336" s="157" t="s">
        <v>201</v>
      </c>
      <c r="I1336" s="157"/>
      <c r="J1336" s="157">
        <v>0</v>
      </c>
      <c r="K1336" s="157">
        <v>0</v>
      </c>
      <c r="L1336" s="157">
        <v>0</v>
      </c>
      <c r="M1336" s="157">
        <v>0</v>
      </c>
      <c r="N1336" s="157">
        <v>0</v>
      </c>
      <c r="O1336" s="126">
        <v>0</v>
      </c>
      <c r="R1336" s="154"/>
    </row>
    <row r="1337" spans="1:18" x14ac:dyDescent="0.25">
      <c r="A1337" s="128" t="s">
        <v>16</v>
      </c>
      <c r="B1337" s="157">
        <v>34027</v>
      </c>
      <c r="C1337" s="157" t="s">
        <v>458</v>
      </c>
      <c r="D1337" s="157" t="s">
        <v>53</v>
      </c>
      <c r="E1337" s="157" t="s">
        <v>255</v>
      </c>
      <c r="F1337" s="157" t="s">
        <v>82</v>
      </c>
      <c r="G1337" s="157" t="s">
        <v>83</v>
      </c>
      <c r="H1337" s="157" t="s">
        <v>84</v>
      </c>
      <c r="I1337" s="157">
        <v>1470.1110000000001</v>
      </c>
      <c r="J1337" s="157">
        <v>0.44077410402</v>
      </c>
      <c r="K1337" s="157">
        <v>2.9150123999999999E-3</v>
      </c>
      <c r="L1337" s="157">
        <v>0.37808350000000002</v>
      </c>
      <c r="M1337" s="157">
        <v>1.6156046E-2</v>
      </c>
      <c r="N1337" s="157">
        <v>1.4863562320000001E-2</v>
      </c>
      <c r="O1337" s="126">
        <v>4.3202053000000002E-5</v>
      </c>
    </row>
    <row r="1338" spans="1:18" x14ac:dyDescent="0.25">
      <c r="A1338" s="128" t="s">
        <v>16</v>
      </c>
      <c r="B1338" s="157">
        <v>34027</v>
      </c>
      <c r="C1338" s="157" t="s">
        <v>458</v>
      </c>
      <c r="D1338" s="157" t="s">
        <v>53</v>
      </c>
      <c r="E1338" s="157" t="s">
        <v>256</v>
      </c>
      <c r="F1338" s="157" t="s">
        <v>85</v>
      </c>
      <c r="G1338" s="157" t="s">
        <v>83</v>
      </c>
      <c r="H1338" s="157" t="s">
        <v>84</v>
      </c>
      <c r="I1338" s="157">
        <v>0</v>
      </c>
      <c r="J1338" s="157">
        <v>0</v>
      </c>
      <c r="K1338" s="157">
        <v>0</v>
      </c>
      <c r="L1338" s="157">
        <v>0</v>
      </c>
      <c r="M1338" s="157">
        <v>0</v>
      </c>
      <c r="N1338" s="157">
        <v>0</v>
      </c>
      <c r="O1338" s="126">
        <v>0</v>
      </c>
    </row>
    <row r="1339" spans="1:18" x14ac:dyDescent="0.25">
      <c r="A1339" s="128" t="s">
        <v>16</v>
      </c>
      <c r="B1339" s="157">
        <v>34027</v>
      </c>
      <c r="C1339" s="157" t="s">
        <v>458</v>
      </c>
      <c r="D1339" s="157" t="s">
        <v>53</v>
      </c>
      <c r="E1339" s="157" t="s">
        <v>257</v>
      </c>
      <c r="F1339" s="157" t="s">
        <v>86</v>
      </c>
      <c r="G1339" s="157" t="s">
        <v>83</v>
      </c>
      <c r="H1339" s="157" t="s">
        <v>84</v>
      </c>
      <c r="I1339" s="157">
        <v>2087.8971999999999</v>
      </c>
      <c r="J1339" s="157">
        <v>0.51166284092000003</v>
      </c>
      <c r="K1339" s="157">
        <v>4.1327452999999998E-3</v>
      </c>
      <c r="L1339" s="157">
        <v>0.55280530000000005</v>
      </c>
      <c r="M1339" s="157">
        <v>1.8293594999999999E-2</v>
      </c>
      <c r="N1339" s="157">
        <v>1.6830107399999999E-2</v>
      </c>
      <c r="O1339" s="126">
        <v>4.5413566000000002E-5</v>
      </c>
    </row>
    <row r="1340" spans="1:18" x14ac:dyDescent="0.25">
      <c r="A1340" s="128" t="s">
        <v>16</v>
      </c>
      <c r="B1340" s="157">
        <v>34027</v>
      </c>
      <c r="C1340" s="157" t="s">
        <v>458</v>
      </c>
      <c r="D1340" s="157" t="s">
        <v>53</v>
      </c>
      <c r="E1340" s="157" t="s">
        <v>258</v>
      </c>
      <c r="F1340" s="157" t="s">
        <v>87</v>
      </c>
      <c r="G1340" s="157" t="s">
        <v>83</v>
      </c>
      <c r="H1340" s="157" t="s">
        <v>84</v>
      </c>
      <c r="I1340" s="157">
        <v>576.4594694000001</v>
      </c>
      <c r="J1340" s="157">
        <v>1.1191982737068002E-2</v>
      </c>
      <c r="K1340" s="157">
        <v>2.8061254699899996E-3</v>
      </c>
      <c r="L1340" s="157">
        <v>0.19677110697</v>
      </c>
      <c r="M1340" s="157">
        <v>9.0480413300000006E-5</v>
      </c>
      <c r="N1340" s="157">
        <v>8.3241980235999993E-5</v>
      </c>
      <c r="O1340" s="126">
        <v>1.5887614687999999E-5</v>
      </c>
    </row>
    <row r="1341" spans="1:18" x14ac:dyDescent="0.25">
      <c r="A1341" s="128" t="s">
        <v>16</v>
      </c>
      <c r="B1341" s="157">
        <v>34027</v>
      </c>
      <c r="C1341" s="157" t="s">
        <v>458</v>
      </c>
      <c r="D1341" s="157" t="s">
        <v>53</v>
      </c>
      <c r="E1341" s="157" t="s">
        <v>259</v>
      </c>
      <c r="F1341" s="157" t="s">
        <v>88</v>
      </c>
      <c r="G1341" s="157" t="s">
        <v>89</v>
      </c>
      <c r="H1341" s="157" t="s">
        <v>84</v>
      </c>
      <c r="I1341" s="157">
        <v>173.16175999999999</v>
      </c>
      <c r="J1341" s="157">
        <v>1.4452508620000002E-2</v>
      </c>
      <c r="K1341" s="157">
        <v>3.4934832E-4</v>
      </c>
      <c r="L1341" s="157">
        <v>6.0745924999999999E-2</v>
      </c>
      <c r="M1341" s="157">
        <v>2.1724081999999999E-3</v>
      </c>
      <c r="N1341" s="157">
        <v>1.998615544E-3</v>
      </c>
      <c r="O1341" s="126">
        <v>3.6546909999999999E-6</v>
      </c>
    </row>
    <row r="1342" spans="1:18" x14ac:dyDescent="0.25">
      <c r="A1342" s="128" t="s">
        <v>16</v>
      </c>
      <c r="B1342" s="157">
        <v>34027</v>
      </c>
      <c r="C1342" s="157" t="s">
        <v>458</v>
      </c>
      <c r="D1342" s="157" t="s">
        <v>53</v>
      </c>
      <c r="E1342" s="157" t="s">
        <v>260</v>
      </c>
      <c r="F1342" s="157" t="s">
        <v>90</v>
      </c>
      <c r="G1342" s="157" t="s">
        <v>89</v>
      </c>
      <c r="H1342" s="157" t="s">
        <v>84</v>
      </c>
      <c r="I1342" s="157">
        <v>16.269962</v>
      </c>
      <c r="J1342" s="157">
        <v>5.2169847475999999E-4</v>
      </c>
      <c r="K1342" s="157">
        <v>2.3334877999999999E-5</v>
      </c>
      <c r="L1342" s="157">
        <v>2.2772640999999998E-3</v>
      </c>
      <c r="M1342" s="157">
        <v>7.6731398000000003E-5</v>
      </c>
      <c r="N1342" s="157">
        <v>7.0592886160000012E-5</v>
      </c>
      <c r="O1342" s="126">
        <v>2.3799214999999999E-7</v>
      </c>
    </row>
    <row r="1343" spans="1:18" x14ac:dyDescent="0.25">
      <c r="A1343" s="128" t="s">
        <v>16</v>
      </c>
      <c r="B1343" s="157">
        <v>34027</v>
      </c>
      <c r="C1343" s="157" t="s">
        <v>458</v>
      </c>
      <c r="D1343" s="157" t="s">
        <v>53</v>
      </c>
      <c r="E1343" s="157" t="s">
        <v>261</v>
      </c>
      <c r="F1343" s="157" t="s">
        <v>91</v>
      </c>
      <c r="G1343" s="157" t="s">
        <v>89</v>
      </c>
      <c r="H1343" s="157" t="s">
        <v>84</v>
      </c>
      <c r="I1343" s="157">
        <v>15.584004</v>
      </c>
      <c r="J1343" s="157">
        <v>6.2100313206000038E-4</v>
      </c>
      <c r="K1343" s="157">
        <v>2.7943658999999999E-5</v>
      </c>
      <c r="L1343" s="157">
        <v>2.7477400999999999E-3</v>
      </c>
      <c r="M1343" s="157">
        <v>9.2503666E-5</v>
      </c>
      <c r="N1343" s="157">
        <v>8.5103372720000007E-5</v>
      </c>
      <c r="O1343" s="126">
        <v>2.8448007999999999E-7</v>
      </c>
    </row>
    <row r="1344" spans="1:18" x14ac:dyDescent="0.25">
      <c r="A1344" s="128" t="s">
        <v>16</v>
      </c>
      <c r="B1344" s="157">
        <v>34027</v>
      </c>
      <c r="C1344" s="157" t="s">
        <v>458</v>
      </c>
      <c r="D1344" s="157" t="s">
        <v>53</v>
      </c>
      <c r="E1344" s="157" t="s">
        <v>262</v>
      </c>
      <c r="F1344" s="157" t="s">
        <v>92</v>
      </c>
      <c r="G1344" s="157" t="s">
        <v>89</v>
      </c>
      <c r="H1344" s="157" t="s">
        <v>84</v>
      </c>
      <c r="I1344" s="157">
        <v>4.0649507000000001E-2</v>
      </c>
      <c r="J1344" s="157">
        <v>5.0717181857000002E-6</v>
      </c>
      <c r="K1344" s="157">
        <v>1.9505863000000001E-7</v>
      </c>
      <c r="L1344" s="157">
        <v>1.9898031E-5</v>
      </c>
      <c r="M1344" s="157">
        <v>6.6946183000000003E-7</v>
      </c>
      <c r="N1344" s="157">
        <v>6.1590488360000006E-7</v>
      </c>
      <c r="O1344" s="126">
        <v>1.9664437E-9</v>
      </c>
    </row>
    <row r="1345" spans="1:15" x14ac:dyDescent="0.25">
      <c r="A1345" s="128" t="s">
        <v>16</v>
      </c>
      <c r="B1345" s="157">
        <v>34027</v>
      </c>
      <c r="C1345" s="157" t="s">
        <v>458</v>
      </c>
      <c r="D1345" s="157" t="s">
        <v>53</v>
      </c>
      <c r="E1345" s="157" t="s">
        <v>263</v>
      </c>
      <c r="F1345" s="157" t="s">
        <v>93</v>
      </c>
      <c r="G1345" s="157" t="s">
        <v>89</v>
      </c>
      <c r="H1345" s="157" t="s">
        <v>84</v>
      </c>
      <c r="I1345" s="157">
        <v>74.109122999999997</v>
      </c>
      <c r="J1345" s="157">
        <v>3.6721650132600002E-2</v>
      </c>
      <c r="K1345" s="157">
        <v>9.1831023000000004E-4</v>
      </c>
      <c r="L1345" s="157">
        <v>0.15822615500000001</v>
      </c>
      <c r="M1345" s="157">
        <v>5.6638031900000003E-3</v>
      </c>
      <c r="N1345" s="157">
        <v>5.210698934800001E-3</v>
      </c>
      <c r="O1345" s="126">
        <v>9.4446620999999989E-6</v>
      </c>
    </row>
    <row r="1346" spans="1:15" x14ac:dyDescent="0.25">
      <c r="A1346" s="128" t="s">
        <v>16</v>
      </c>
      <c r="B1346" s="157">
        <v>34027</v>
      </c>
      <c r="C1346" s="157" t="s">
        <v>458</v>
      </c>
      <c r="D1346" s="157" t="s">
        <v>53</v>
      </c>
      <c r="E1346" s="157" t="s">
        <v>264</v>
      </c>
      <c r="F1346" s="157" t="s">
        <v>94</v>
      </c>
      <c r="G1346" s="157" t="s">
        <v>89</v>
      </c>
      <c r="H1346" s="157" t="s">
        <v>84</v>
      </c>
      <c r="I1346" s="157">
        <v>1.5650055</v>
      </c>
      <c r="J1346" s="157">
        <v>1.2634558299000004E-4</v>
      </c>
      <c r="K1346" s="157">
        <v>5.4973310999999996E-6</v>
      </c>
      <c r="L1346" s="157">
        <v>5.6078553E-4</v>
      </c>
      <c r="M1346" s="157">
        <v>1.8867421999999998E-5</v>
      </c>
      <c r="N1346" s="157">
        <v>1.7358028239999998E-5</v>
      </c>
      <c r="O1346" s="126">
        <v>5.5420222999999998E-8</v>
      </c>
    </row>
    <row r="1347" spans="1:15" x14ac:dyDescent="0.25">
      <c r="A1347" s="128" t="s">
        <v>16</v>
      </c>
      <c r="B1347" s="157">
        <v>34027</v>
      </c>
      <c r="C1347" s="157" t="s">
        <v>458</v>
      </c>
      <c r="D1347" s="157" t="s">
        <v>53</v>
      </c>
      <c r="E1347" s="157" t="s">
        <v>265</v>
      </c>
      <c r="F1347" s="157" t="s">
        <v>95</v>
      </c>
      <c r="G1347" s="157" t="s">
        <v>96</v>
      </c>
      <c r="H1347" s="157" t="s">
        <v>84</v>
      </c>
      <c r="I1347" s="157">
        <v>3.4062507000000002</v>
      </c>
      <c r="J1347" s="157">
        <v>3.1986922387999996E-4</v>
      </c>
      <c r="K1347" s="157">
        <v>1.2924778E-5</v>
      </c>
      <c r="L1347" s="157">
        <v>1.3184634000000001E-3</v>
      </c>
      <c r="M1347" s="157">
        <v>4.4359210999999997E-5</v>
      </c>
      <c r="N1347" s="157">
        <v>4.0810474119999998E-5</v>
      </c>
      <c r="O1347" s="126">
        <v>1.3029853000000001E-7</v>
      </c>
    </row>
    <row r="1348" spans="1:15" x14ac:dyDescent="0.25">
      <c r="A1348" s="128" t="s">
        <v>16</v>
      </c>
      <c r="B1348" s="157">
        <v>34027</v>
      </c>
      <c r="C1348" s="157" t="s">
        <v>458</v>
      </c>
      <c r="D1348" s="157" t="s">
        <v>53</v>
      </c>
      <c r="E1348" s="157" t="s">
        <v>266</v>
      </c>
      <c r="F1348" s="157" t="s">
        <v>97</v>
      </c>
      <c r="G1348" s="157" t="s">
        <v>96</v>
      </c>
      <c r="H1348" s="157" t="s">
        <v>84</v>
      </c>
      <c r="I1348" s="157">
        <v>0.16121821</v>
      </c>
      <c r="J1348" s="157">
        <v>2.4575413745E-5</v>
      </c>
      <c r="K1348" s="157">
        <v>1.0298312999999999E-6</v>
      </c>
      <c r="L1348" s="157">
        <v>1.0505362E-4</v>
      </c>
      <c r="M1348" s="157">
        <v>3.5344899E-6</v>
      </c>
      <c r="N1348" s="157">
        <v>3.2517307080000001E-6</v>
      </c>
      <c r="O1348" s="126">
        <v>1.0382036E-8</v>
      </c>
    </row>
    <row r="1349" spans="1:15" x14ac:dyDescent="0.25">
      <c r="A1349" s="128" t="s">
        <v>16</v>
      </c>
      <c r="B1349" s="157">
        <v>34027</v>
      </c>
      <c r="C1349" s="157" t="s">
        <v>458</v>
      </c>
      <c r="D1349" s="157" t="s">
        <v>53</v>
      </c>
      <c r="E1349" s="157" t="s">
        <v>267</v>
      </c>
      <c r="F1349" s="157" t="s">
        <v>98</v>
      </c>
      <c r="G1349" s="157" t="s">
        <v>99</v>
      </c>
      <c r="H1349" s="157" t="s">
        <v>84</v>
      </c>
      <c r="I1349" s="157">
        <v>1005.90216</v>
      </c>
      <c r="J1349" s="157">
        <v>4.4506521762600008E-3</v>
      </c>
      <c r="K1349" s="157">
        <v>1.343192124E-4</v>
      </c>
      <c r="L1349" s="157">
        <v>1.276727404E-2</v>
      </c>
      <c r="M1349" s="157">
        <v>4.3956698699999997E-4</v>
      </c>
      <c r="N1349" s="157">
        <v>4.0440162804000003E-4</v>
      </c>
      <c r="O1349" s="126">
        <v>1.412726163E-6</v>
      </c>
    </row>
    <row r="1350" spans="1:15" x14ac:dyDescent="0.25">
      <c r="A1350" s="128" t="s">
        <v>16</v>
      </c>
      <c r="B1350" s="157">
        <v>34027</v>
      </c>
      <c r="C1350" s="157" t="s">
        <v>458</v>
      </c>
      <c r="D1350" s="157" t="s">
        <v>53</v>
      </c>
      <c r="E1350" s="157" t="s">
        <v>268</v>
      </c>
      <c r="F1350" s="157" t="s">
        <v>98</v>
      </c>
      <c r="G1350" s="157" t="s">
        <v>100</v>
      </c>
      <c r="H1350" s="157" t="s">
        <v>84</v>
      </c>
      <c r="I1350" s="157">
        <v>342.57831499999998</v>
      </c>
      <c r="J1350" s="157">
        <v>4.2698916034900003E-2</v>
      </c>
      <c r="K1350" s="157">
        <v>1.86536102E-3</v>
      </c>
      <c r="L1350" s="157">
        <v>0.1716067604</v>
      </c>
      <c r="M1350" s="157">
        <v>5.99118836E-3</v>
      </c>
      <c r="N1350" s="157">
        <v>5.5118932912000002E-3</v>
      </c>
      <c r="O1350" s="126">
        <v>1.9243104110000001E-5</v>
      </c>
    </row>
    <row r="1351" spans="1:15" x14ac:dyDescent="0.25">
      <c r="A1351" s="128" t="s">
        <v>16</v>
      </c>
      <c r="B1351" s="157">
        <v>34027</v>
      </c>
      <c r="C1351" s="157" t="s">
        <v>458</v>
      </c>
      <c r="D1351" s="157" t="s">
        <v>53</v>
      </c>
      <c r="E1351" s="157" t="s">
        <v>269</v>
      </c>
      <c r="F1351" s="157" t="s">
        <v>101</v>
      </c>
      <c r="G1351" s="157" t="s">
        <v>99</v>
      </c>
      <c r="H1351" s="157" t="s">
        <v>84</v>
      </c>
      <c r="I1351" s="157">
        <v>11360.641</v>
      </c>
      <c r="J1351" s="157">
        <v>4.2421028784000003E-2</v>
      </c>
      <c r="K1351" s="157">
        <v>1.1756636E-3</v>
      </c>
      <c r="L1351" s="157">
        <v>0.1107692</v>
      </c>
      <c r="M1351" s="157">
        <v>3.7478429999999998E-3</v>
      </c>
      <c r="N1351" s="157">
        <v>3.44801556E-3</v>
      </c>
      <c r="O1351" s="126">
        <v>1.2151285000000001E-5</v>
      </c>
    </row>
    <row r="1352" spans="1:15" x14ac:dyDescent="0.25">
      <c r="A1352" s="128" t="s">
        <v>16</v>
      </c>
      <c r="B1352" s="157">
        <v>34027</v>
      </c>
      <c r="C1352" s="157" t="s">
        <v>458</v>
      </c>
      <c r="D1352" s="157" t="s">
        <v>53</v>
      </c>
      <c r="E1352" s="157" t="s">
        <v>270</v>
      </c>
      <c r="F1352" s="157" t="s">
        <v>101</v>
      </c>
      <c r="G1352" s="157" t="s">
        <v>100</v>
      </c>
      <c r="H1352" s="157" t="s">
        <v>84</v>
      </c>
      <c r="I1352" s="157">
        <v>3240.3676299999997</v>
      </c>
      <c r="J1352" s="157">
        <v>0.59674015899400001</v>
      </c>
      <c r="K1352" s="157">
        <v>1.29809117E-2</v>
      </c>
      <c r="L1352" s="157">
        <v>2.1611051799999998</v>
      </c>
      <c r="M1352" s="157">
        <v>7.7122335300000011E-2</v>
      </c>
      <c r="N1352" s="157">
        <v>7.0952548476000007E-2</v>
      </c>
      <c r="O1352" s="126">
        <v>1.3328776400000001E-4</v>
      </c>
    </row>
    <row r="1353" spans="1:15" x14ac:dyDescent="0.25">
      <c r="A1353" s="128" t="s">
        <v>16</v>
      </c>
      <c r="B1353" s="157">
        <v>34027</v>
      </c>
      <c r="C1353" s="157" t="s">
        <v>458</v>
      </c>
      <c r="D1353" s="157" t="s">
        <v>53</v>
      </c>
      <c r="E1353" s="157" t="s">
        <v>271</v>
      </c>
      <c r="F1353" s="157" t="s">
        <v>102</v>
      </c>
      <c r="G1353" s="157" t="s">
        <v>99</v>
      </c>
      <c r="H1353" s="157" t="s">
        <v>84</v>
      </c>
      <c r="I1353" s="157">
        <v>29996.846000000001</v>
      </c>
      <c r="J1353" s="157">
        <v>8.379190109500001E-2</v>
      </c>
      <c r="K1353" s="157">
        <v>2.6336820299999999E-3</v>
      </c>
      <c r="L1353" s="157">
        <v>0.22719877899999999</v>
      </c>
      <c r="M1353" s="157">
        <v>8.6381747000000009E-3</v>
      </c>
      <c r="N1353" s="157">
        <v>7.9471207240000008E-3</v>
      </c>
      <c r="O1353" s="126">
        <v>2.6957321600000001E-5</v>
      </c>
    </row>
    <row r="1354" spans="1:15" x14ac:dyDescent="0.25">
      <c r="A1354" s="128" t="s">
        <v>16</v>
      </c>
      <c r="B1354" s="157">
        <v>34027</v>
      </c>
      <c r="C1354" s="157" t="s">
        <v>458</v>
      </c>
      <c r="D1354" s="157" t="s">
        <v>53</v>
      </c>
      <c r="E1354" s="157" t="s">
        <v>272</v>
      </c>
      <c r="F1354" s="157" t="s">
        <v>102</v>
      </c>
      <c r="G1354" s="157" t="s">
        <v>100</v>
      </c>
      <c r="H1354" s="157" t="s">
        <v>84</v>
      </c>
      <c r="I1354" s="157">
        <v>8103.16417</v>
      </c>
      <c r="J1354" s="157">
        <v>0.48809078215299995</v>
      </c>
      <c r="K1354" s="157">
        <v>1.8204950000000001E-2</v>
      </c>
      <c r="L1354" s="157">
        <v>1.8867613599999999</v>
      </c>
      <c r="M1354" s="157">
        <v>6.4321146999999995E-2</v>
      </c>
      <c r="N1354" s="157">
        <v>5.9175455240000008E-2</v>
      </c>
      <c r="O1354" s="126">
        <v>1.86733764E-4</v>
      </c>
    </row>
    <row r="1355" spans="1:15" x14ac:dyDescent="0.25">
      <c r="A1355" s="128" t="s">
        <v>16</v>
      </c>
      <c r="B1355" s="157">
        <v>34027</v>
      </c>
      <c r="C1355" s="157" t="s">
        <v>458</v>
      </c>
      <c r="D1355" s="157" t="s">
        <v>53</v>
      </c>
      <c r="E1355" s="157" t="s">
        <v>273</v>
      </c>
      <c r="F1355" s="157" t="s">
        <v>103</v>
      </c>
      <c r="G1355" s="157" t="s">
        <v>99</v>
      </c>
      <c r="H1355" s="157" t="s">
        <v>84</v>
      </c>
      <c r="I1355" s="157">
        <v>15218.9835</v>
      </c>
      <c r="J1355" s="157">
        <v>5.5609995004000011E-2</v>
      </c>
      <c r="K1355" s="157">
        <v>1.68380104E-3</v>
      </c>
      <c r="L1355" s="157">
        <v>0.15488652010000001</v>
      </c>
      <c r="M1355" s="157">
        <v>5.4092316900000003E-3</v>
      </c>
      <c r="N1355" s="157">
        <v>4.9764931548000003E-3</v>
      </c>
      <c r="O1355" s="126">
        <v>1.735167347E-5</v>
      </c>
    </row>
    <row r="1356" spans="1:15" x14ac:dyDescent="0.25">
      <c r="A1356" s="128" t="s">
        <v>16</v>
      </c>
      <c r="B1356" s="157">
        <v>34027</v>
      </c>
      <c r="C1356" s="157" t="s">
        <v>458</v>
      </c>
      <c r="D1356" s="157" t="s">
        <v>53</v>
      </c>
      <c r="E1356" s="157" t="s">
        <v>274</v>
      </c>
      <c r="F1356" s="157" t="s">
        <v>103</v>
      </c>
      <c r="G1356" s="157" t="s">
        <v>100</v>
      </c>
      <c r="H1356" s="157" t="s">
        <v>84</v>
      </c>
      <c r="I1356" s="157">
        <v>3151.23153</v>
      </c>
      <c r="J1356" s="157">
        <v>0.48277945088900009</v>
      </c>
      <c r="K1356" s="157">
        <v>1.6877395400000002E-2</v>
      </c>
      <c r="L1356" s="157">
        <v>2.1024995000000004</v>
      </c>
      <c r="M1356" s="157">
        <v>7.3135059000000002E-2</v>
      </c>
      <c r="N1356" s="157">
        <v>6.7284254280000011E-2</v>
      </c>
      <c r="O1356" s="126">
        <v>1.74169449E-4</v>
      </c>
    </row>
    <row r="1357" spans="1:15" x14ac:dyDescent="0.25">
      <c r="A1357" s="128" t="s">
        <v>16</v>
      </c>
      <c r="B1357" s="157">
        <v>34027</v>
      </c>
      <c r="C1357" s="157" t="s">
        <v>458</v>
      </c>
      <c r="D1357" s="157" t="s">
        <v>53</v>
      </c>
      <c r="E1357" s="157" t="s">
        <v>275</v>
      </c>
      <c r="F1357" s="157" t="s">
        <v>104</v>
      </c>
      <c r="G1357" s="157" t="s">
        <v>99</v>
      </c>
      <c r="H1357" s="157" t="s">
        <v>84</v>
      </c>
      <c r="I1357" s="157">
        <v>8555.0347000000002</v>
      </c>
      <c r="J1357" s="157">
        <v>9.1475668300000004E-3</v>
      </c>
      <c r="K1357" s="157">
        <v>0</v>
      </c>
      <c r="L1357" s="157">
        <v>0</v>
      </c>
      <c r="M1357" s="157">
        <v>0</v>
      </c>
      <c r="N1357" s="157">
        <v>0</v>
      </c>
      <c r="O1357" s="126">
        <v>0</v>
      </c>
    </row>
    <row r="1358" spans="1:15" x14ac:dyDescent="0.25">
      <c r="A1358" s="128" t="s">
        <v>16</v>
      </c>
      <c r="B1358" s="157">
        <v>34027</v>
      </c>
      <c r="C1358" s="157" t="s">
        <v>458</v>
      </c>
      <c r="D1358" s="157" t="s">
        <v>53</v>
      </c>
      <c r="E1358" s="157" t="s">
        <v>276</v>
      </c>
      <c r="F1358" s="157" t="s">
        <v>104</v>
      </c>
      <c r="G1358" s="157" t="s">
        <v>100</v>
      </c>
      <c r="H1358" s="157" t="s">
        <v>84</v>
      </c>
      <c r="I1358" s="157">
        <v>2502.1452300000001</v>
      </c>
      <c r="J1358" s="157">
        <v>2.7904374899999996E-3</v>
      </c>
      <c r="K1358" s="157">
        <v>0</v>
      </c>
      <c r="L1358" s="157">
        <v>0</v>
      </c>
      <c r="M1358" s="157">
        <v>0</v>
      </c>
      <c r="N1358" s="157">
        <v>0</v>
      </c>
      <c r="O1358" s="126">
        <v>0</v>
      </c>
    </row>
    <row r="1359" spans="1:15" x14ac:dyDescent="0.25">
      <c r="A1359" s="128" t="s">
        <v>16</v>
      </c>
      <c r="B1359" s="157">
        <v>34027</v>
      </c>
      <c r="C1359" s="157" t="s">
        <v>458</v>
      </c>
      <c r="D1359" s="157" t="s">
        <v>53</v>
      </c>
      <c r="E1359" s="157" t="s">
        <v>277</v>
      </c>
      <c r="F1359" s="157" t="s">
        <v>105</v>
      </c>
      <c r="G1359" s="157" t="s">
        <v>100</v>
      </c>
      <c r="H1359" s="157" t="s">
        <v>84</v>
      </c>
      <c r="I1359" s="157">
        <v>0.50788957000000001</v>
      </c>
      <c r="J1359" s="157">
        <v>1.5613655476999993E-4</v>
      </c>
      <c r="K1359" s="157">
        <v>7.7616278000000004E-6</v>
      </c>
      <c r="L1359" s="157">
        <v>7.4316461999999995E-4</v>
      </c>
      <c r="M1359" s="157">
        <v>2.5105482999999999E-5</v>
      </c>
      <c r="N1359" s="157">
        <v>2.309704436E-5</v>
      </c>
      <c r="O1359" s="126">
        <v>7.9512026999999996E-8</v>
      </c>
    </row>
    <row r="1360" spans="1:15" x14ac:dyDescent="0.25">
      <c r="A1360" s="128" t="s">
        <v>16</v>
      </c>
      <c r="B1360" s="157">
        <v>34027</v>
      </c>
      <c r="C1360" s="157" t="s">
        <v>458</v>
      </c>
      <c r="D1360" s="157" t="s">
        <v>53</v>
      </c>
      <c r="E1360" s="157" t="s">
        <v>278</v>
      </c>
      <c r="F1360" s="157" t="s">
        <v>106</v>
      </c>
      <c r="G1360" s="157" t="s">
        <v>107</v>
      </c>
      <c r="H1360" s="157" t="s">
        <v>84</v>
      </c>
      <c r="I1360" s="157">
        <v>1.32919842</v>
      </c>
      <c r="J1360" s="157">
        <v>3.1635896565200002E-5</v>
      </c>
      <c r="K1360" s="157">
        <v>1.5385765600000001E-6</v>
      </c>
      <c r="L1360" s="157">
        <v>1.2782519999999999E-4</v>
      </c>
      <c r="M1360" s="157">
        <v>5.1435276000000001E-6</v>
      </c>
      <c r="N1360" s="157">
        <v>4.7320453920000001E-6</v>
      </c>
      <c r="O1360" s="126">
        <v>1.55836806E-8</v>
      </c>
    </row>
    <row r="1361" spans="1:15" x14ac:dyDescent="0.25">
      <c r="A1361" s="128" t="s">
        <v>16</v>
      </c>
      <c r="B1361" s="157">
        <v>34027</v>
      </c>
      <c r="C1361" s="157" t="s">
        <v>458</v>
      </c>
      <c r="D1361" s="157" t="s">
        <v>53</v>
      </c>
      <c r="E1361" s="157" t="s">
        <v>279</v>
      </c>
      <c r="F1361" s="157" t="s">
        <v>108</v>
      </c>
      <c r="G1361" s="157" t="s">
        <v>109</v>
      </c>
      <c r="H1361" s="157" t="s">
        <v>84</v>
      </c>
      <c r="I1361" s="157">
        <v>456.258059</v>
      </c>
      <c r="J1361" s="157">
        <v>1.3070814453899999E-2</v>
      </c>
      <c r="K1361" s="157">
        <v>4.7239327480000002E-4</v>
      </c>
      <c r="L1361" s="157">
        <v>4.5367373969999999E-2</v>
      </c>
      <c r="M1361" s="157">
        <v>1.5488951249999999E-3</v>
      </c>
      <c r="N1361" s="157">
        <v>1.424983515E-3</v>
      </c>
      <c r="O1361" s="126">
        <v>4.8210193660000002E-6</v>
      </c>
    </row>
    <row r="1362" spans="1:15" x14ac:dyDescent="0.25">
      <c r="A1362" s="128" t="s">
        <v>16</v>
      </c>
      <c r="B1362" s="157">
        <v>34027</v>
      </c>
      <c r="C1362" s="157" t="s">
        <v>458</v>
      </c>
      <c r="D1362" s="157" t="s">
        <v>53</v>
      </c>
      <c r="E1362" s="157" t="s">
        <v>280</v>
      </c>
      <c r="F1362" s="157" t="s">
        <v>110</v>
      </c>
      <c r="G1362" s="157" t="s">
        <v>109</v>
      </c>
      <c r="H1362" s="157" t="s">
        <v>84</v>
      </c>
      <c r="I1362" s="157">
        <v>1559.50235711</v>
      </c>
      <c r="J1362" s="157">
        <v>9.2207439430457006E-2</v>
      </c>
      <c r="K1362" s="157">
        <v>3.2226782828000001E-3</v>
      </c>
      <c r="L1362" s="157">
        <v>0.29665280830000001</v>
      </c>
      <c r="M1362" s="157">
        <v>1.1456246324999999E-2</v>
      </c>
      <c r="N1362" s="157">
        <v>1.0539746619E-2</v>
      </c>
      <c r="O1362" s="126">
        <v>3.2162673931999997E-5</v>
      </c>
    </row>
    <row r="1363" spans="1:15" x14ac:dyDescent="0.25">
      <c r="A1363" s="128" t="s">
        <v>16</v>
      </c>
      <c r="B1363" s="157">
        <v>34027</v>
      </c>
      <c r="C1363" s="157" t="s">
        <v>458</v>
      </c>
      <c r="D1363" s="157" t="s">
        <v>53</v>
      </c>
      <c r="E1363" s="157" t="s">
        <v>281</v>
      </c>
      <c r="F1363" s="157" t="s">
        <v>111</v>
      </c>
      <c r="G1363" s="157" t="s">
        <v>109</v>
      </c>
      <c r="H1363" s="157" t="s">
        <v>84</v>
      </c>
      <c r="I1363" s="157">
        <v>0.25329109999999999</v>
      </c>
      <c r="J1363" s="157">
        <v>3.4290955411000001E-5</v>
      </c>
      <c r="K1363" s="157">
        <v>1.2309400999999999E-6</v>
      </c>
      <c r="L1363" s="157">
        <v>1.2556882999999999E-4</v>
      </c>
      <c r="M1363" s="157">
        <v>4.2247160999999999E-6</v>
      </c>
      <c r="N1363" s="157">
        <v>3.8867388120000002E-6</v>
      </c>
      <c r="O1363" s="126">
        <v>1.2409472E-8</v>
      </c>
    </row>
    <row r="1364" spans="1:15" x14ac:dyDescent="0.25">
      <c r="A1364" s="128" t="s">
        <v>16</v>
      </c>
      <c r="B1364" s="157">
        <v>34027</v>
      </c>
      <c r="C1364" s="157" t="s">
        <v>458</v>
      </c>
      <c r="D1364" s="157" t="s">
        <v>53</v>
      </c>
      <c r="E1364" s="157" t="s">
        <v>282</v>
      </c>
      <c r="F1364" s="157" t="s">
        <v>112</v>
      </c>
      <c r="G1364" s="157" t="s">
        <v>109</v>
      </c>
      <c r="H1364" s="157" t="s">
        <v>84</v>
      </c>
      <c r="I1364" s="157">
        <v>5.5493797999999996</v>
      </c>
      <c r="J1364" s="157">
        <v>5.6854941201000002E-4</v>
      </c>
      <c r="K1364" s="157">
        <v>1.9398802E-5</v>
      </c>
      <c r="L1364" s="157">
        <v>1.9788818999999999E-3</v>
      </c>
      <c r="M1364" s="157">
        <v>6.6578736999999995E-5</v>
      </c>
      <c r="N1364" s="157">
        <v>6.125243804E-5</v>
      </c>
      <c r="O1364" s="126">
        <v>1.9556506E-7</v>
      </c>
    </row>
    <row r="1365" spans="1:15" x14ac:dyDescent="0.25">
      <c r="A1365" s="128" t="s">
        <v>16</v>
      </c>
      <c r="B1365" s="157">
        <v>34027</v>
      </c>
      <c r="C1365" s="157" t="s">
        <v>458</v>
      </c>
      <c r="D1365" s="157" t="s">
        <v>53</v>
      </c>
      <c r="E1365" s="157" t="s">
        <v>283</v>
      </c>
      <c r="F1365" s="157" t="s">
        <v>113</v>
      </c>
      <c r="G1365" s="157" t="s">
        <v>114</v>
      </c>
      <c r="H1365" s="157" t="s">
        <v>84</v>
      </c>
      <c r="I1365" s="157">
        <v>19.674147000000001</v>
      </c>
      <c r="J1365" s="157">
        <v>6.778633978499999E-3</v>
      </c>
      <c r="K1365" s="157">
        <v>1.4802555999999999E-4</v>
      </c>
      <c r="L1365" s="157">
        <v>2.6921146E-2</v>
      </c>
      <c r="M1365" s="157">
        <v>9.6807977999999997E-4</v>
      </c>
      <c r="N1365" s="157">
        <v>8.9063339760000007E-4</v>
      </c>
      <c r="O1365" s="126">
        <v>1.526518E-6</v>
      </c>
    </row>
    <row r="1366" spans="1:15" x14ac:dyDescent="0.25">
      <c r="A1366" s="128" t="s">
        <v>16</v>
      </c>
      <c r="B1366" s="157">
        <v>34027</v>
      </c>
      <c r="C1366" s="157" t="s">
        <v>458</v>
      </c>
      <c r="D1366" s="157" t="s">
        <v>53</v>
      </c>
      <c r="E1366" s="157" t="s">
        <v>284</v>
      </c>
      <c r="F1366" s="157" t="s">
        <v>82</v>
      </c>
      <c r="G1366" s="157" t="s">
        <v>83</v>
      </c>
      <c r="H1366" s="157" t="s">
        <v>115</v>
      </c>
      <c r="I1366" s="157">
        <v>724.08074999999997</v>
      </c>
      <c r="J1366" s="157">
        <v>1.8305095571480003E-2</v>
      </c>
      <c r="K1366" s="157">
        <v>2.3210775000000001E-3</v>
      </c>
      <c r="L1366" s="157">
        <v>0.15894616</v>
      </c>
      <c r="M1366" s="157">
        <v>2.943954E-4</v>
      </c>
      <c r="N1366" s="157">
        <v>2.7084376800000002E-4</v>
      </c>
      <c r="O1366" s="126">
        <v>2.2128812E-5</v>
      </c>
    </row>
    <row r="1367" spans="1:15" x14ac:dyDescent="0.25">
      <c r="A1367" s="128" t="s">
        <v>16</v>
      </c>
      <c r="B1367" s="157">
        <v>34027</v>
      </c>
      <c r="C1367" s="157" t="s">
        <v>458</v>
      </c>
      <c r="D1367" s="157" t="s">
        <v>53</v>
      </c>
      <c r="E1367" s="157" t="s">
        <v>285</v>
      </c>
      <c r="F1367" s="157" t="s">
        <v>86</v>
      </c>
      <c r="G1367" s="157" t="s">
        <v>83</v>
      </c>
      <c r="H1367" s="157" t="s">
        <v>115</v>
      </c>
      <c r="I1367" s="157">
        <v>7131.8716000000004</v>
      </c>
      <c r="J1367" s="157">
        <v>0.20381276949800003</v>
      </c>
      <c r="K1367" s="157">
        <v>2.0611595E-2</v>
      </c>
      <c r="L1367" s="157">
        <v>1.7803353</v>
      </c>
      <c r="M1367" s="157">
        <v>2.9084266000000002E-3</v>
      </c>
      <c r="N1367" s="157">
        <v>2.6757524720000003E-3</v>
      </c>
      <c r="O1367" s="126">
        <v>2.3285457999999999E-4</v>
      </c>
    </row>
    <row r="1368" spans="1:15" x14ac:dyDescent="0.25">
      <c r="A1368" s="128" t="s">
        <v>16</v>
      </c>
      <c r="B1368" s="157">
        <v>34027</v>
      </c>
      <c r="C1368" s="157" t="s">
        <v>458</v>
      </c>
      <c r="D1368" s="157" t="s">
        <v>53</v>
      </c>
      <c r="E1368" s="157" t="s">
        <v>286</v>
      </c>
      <c r="F1368" s="157" t="s">
        <v>116</v>
      </c>
      <c r="G1368" s="157" t="s">
        <v>83</v>
      </c>
      <c r="H1368" s="157" t="s">
        <v>115</v>
      </c>
      <c r="I1368" s="157">
        <v>307.42705999999998</v>
      </c>
      <c r="J1368" s="157">
        <v>3.9812888582999993E-2</v>
      </c>
      <c r="K1368" s="157">
        <v>1.3155292000000001E-2</v>
      </c>
      <c r="L1368" s="157">
        <v>1.5323732000000001</v>
      </c>
      <c r="M1368" s="157">
        <v>7.3051748999999997E-4</v>
      </c>
      <c r="N1368" s="157">
        <v>6.7207609079999997E-4</v>
      </c>
      <c r="O1368" s="126">
        <v>1.262127E-4</v>
      </c>
    </row>
    <row r="1369" spans="1:15" x14ac:dyDescent="0.25">
      <c r="A1369" s="128" t="s">
        <v>16</v>
      </c>
      <c r="B1369" s="157">
        <v>34027</v>
      </c>
      <c r="C1369" s="157" t="s">
        <v>458</v>
      </c>
      <c r="D1369" s="157" t="s">
        <v>53</v>
      </c>
      <c r="E1369" s="157" t="s">
        <v>287</v>
      </c>
      <c r="F1369" s="157" t="s">
        <v>87</v>
      </c>
      <c r="G1369" s="157" t="s">
        <v>83</v>
      </c>
      <c r="H1369" s="157" t="s">
        <v>115</v>
      </c>
      <c r="I1369" s="157">
        <v>218.941444394</v>
      </c>
      <c r="J1369" s="157">
        <v>1.1321065685035872E-2</v>
      </c>
      <c r="K1369" s="157">
        <v>2.8921193885899999E-3</v>
      </c>
      <c r="L1369" s="157">
        <v>0.25202684875800002</v>
      </c>
      <c r="M1369" s="157">
        <v>7.9044462759000008E-5</v>
      </c>
      <c r="N1369" s="157">
        <v>7.2720905738279999E-5</v>
      </c>
      <c r="O1369" s="126">
        <v>1.5868454131199999E-5</v>
      </c>
    </row>
    <row r="1370" spans="1:15" x14ac:dyDescent="0.25">
      <c r="A1370" s="128" t="s">
        <v>16</v>
      </c>
      <c r="B1370" s="157">
        <v>34027</v>
      </c>
      <c r="C1370" s="157" t="s">
        <v>458</v>
      </c>
      <c r="D1370" s="157" t="s">
        <v>53</v>
      </c>
      <c r="E1370" s="157" t="s">
        <v>288</v>
      </c>
      <c r="F1370" s="157" t="s">
        <v>117</v>
      </c>
      <c r="G1370" s="157" t="s">
        <v>89</v>
      </c>
      <c r="H1370" s="157" t="s">
        <v>115</v>
      </c>
      <c r="I1370" s="157">
        <v>9.73047328</v>
      </c>
      <c r="J1370" s="157">
        <v>1.0250747320585999E-3</v>
      </c>
      <c r="K1370" s="157">
        <v>5.1940928300000003E-4</v>
      </c>
      <c r="L1370" s="157">
        <v>3.4667826499999999E-2</v>
      </c>
      <c r="M1370" s="157">
        <v>1.8182455339999998E-5</v>
      </c>
      <c r="N1370" s="157">
        <v>1.6727858912800002E-5</v>
      </c>
      <c r="O1370" s="126">
        <v>3.290398996E-6</v>
      </c>
    </row>
    <row r="1371" spans="1:15" x14ac:dyDescent="0.25">
      <c r="A1371" s="128" t="s">
        <v>16</v>
      </c>
      <c r="B1371" s="157">
        <v>34027</v>
      </c>
      <c r="C1371" s="157" t="s">
        <v>458</v>
      </c>
      <c r="D1371" s="157" t="s">
        <v>53</v>
      </c>
      <c r="E1371" s="157" t="s">
        <v>289</v>
      </c>
      <c r="F1371" s="157" t="s">
        <v>88</v>
      </c>
      <c r="G1371" s="157" t="s">
        <v>89</v>
      </c>
      <c r="H1371" s="157" t="s">
        <v>115</v>
      </c>
      <c r="I1371" s="157">
        <v>0.38108909000000002</v>
      </c>
      <c r="J1371" s="157">
        <v>9.6012633558000023E-6</v>
      </c>
      <c r="K1371" s="157">
        <v>3.5880841999999999E-6</v>
      </c>
      <c r="L1371" s="157">
        <v>3.0446085000000001E-4</v>
      </c>
      <c r="M1371" s="157">
        <v>1.1796917E-7</v>
      </c>
      <c r="N1371" s="157">
        <v>1.0853163640000001E-7</v>
      </c>
      <c r="O1371" s="126">
        <v>2.4437179E-8</v>
      </c>
    </row>
    <row r="1372" spans="1:15" x14ac:dyDescent="0.25">
      <c r="A1372" s="128" t="s">
        <v>16</v>
      </c>
      <c r="B1372" s="157">
        <v>34027</v>
      </c>
      <c r="C1372" s="157" t="s">
        <v>458</v>
      </c>
      <c r="D1372" s="157" t="s">
        <v>53</v>
      </c>
      <c r="E1372" s="157" t="s">
        <v>290</v>
      </c>
      <c r="F1372" s="157" t="s">
        <v>90</v>
      </c>
      <c r="G1372" s="157" t="s">
        <v>89</v>
      </c>
      <c r="H1372" s="157" t="s">
        <v>115</v>
      </c>
      <c r="I1372" s="157">
        <v>112.4873213</v>
      </c>
      <c r="J1372" s="157">
        <v>3.5922894662300002E-3</v>
      </c>
      <c r="K1372" s="157">
        <v>8.1496019399999997E-4</v>
      </c>
      <c r="L1372" s="157">
        <v>6.3053505600000004E-2</v>
      </c>
      <c r="M1372" s="157">
        <v>7.3213961299999989E-5</v>
      </c>
      <c r="N1372" s="157">
        <v>6.7356844395999991E-5</v>
      </c>
      <c r="O1372" s="126">
        <v>6.0166708699999999E-6</v>
      </c>
    </row>
    <row r="1373" spans="1:15" x14ac:dyDescent="0.25">
      <c r="A1373" s="128" t="s">
        <v>16</v>
      </c>
      <c r="B1373" s="157">
        <v>34027</v>
      </c>
      <c r="C1373" s="157" t="s">
        <v>458</v>
      </c>
      <c r="D1373" s="157" t="s">
        <v>53</v>
      </c>
      <c r="E1373" s="157" t="s">
        <v>291</v>
      </c>
      <c r="F1373" s="157" t="s">
        <v>118</v>
      </c>
      <c r="G1373" s="157" t="s">
        <v>89</v>
      </c>
      <c r="H1373" s="157" t="s">
        <v>115</v>
      </c>
      <c r="I1373" s="157">
        <v>11.031257260000002</v>
      </c>
      <c r="J1373" s="157">
        <v>1.6299456256850002E-3</v>
      </c>
      <c r="K1373" s="157">
        <v>7.5388534400000007E-4</v>
      </c>
      <c r="L1373" s="157">
        <v>6.0905279629999996E-2</v>
      </c>
      <c r="M1373" s="157">
        <v>3.0563264900000005E-5</v>
      </c>
      <c r="N1373" s="157">
        <v>2.8118203708000003E-5</v>
      </c>
      <c r="O1373" s="126">
        <v>5.7835044999999996E-6</v>
      </c>
    </row>
    <row r="1374" spans="1:15" x14ac:dyDescent="0.25">
      <c r="A1374" s="128" t="s">
        <v>16</v>
      </c>
      <c r="B1374" s="157">
        <v>34027</v>
      </c>
      <c r="C1374" s="157" t="s">
        <v>458</v>
      </c>
      <c r="D1374" s="157" t="s">
        <v>53</v>
      </c>
      <c r="E1374" s="157" t="s">
        <v>292</v>
      </c>
      <c r="F1374" s="157" t="s">
        <v>91</v>
      </c>
      <c r="G1374" s="157" t="s">
        <v>89</v>
      </c>
      <c r="H1374" s="157" t="s">
        <v>115</v>
      </c>
      <c r="I1374" s="157">
        <v>117.84798511800001</v>
      </c>
      <c r="J1374" s="157">
        <v>5.3816705363698E-3</v>
      </c>
      <c r="K1374" s="157">
        <v>1.6876282990000002E-3</v>
      </c>
      <c r="L1374" s="157">
        <v>0.13419996274999998</v>
      </c>
      <c r="M1374" s="157">
        <v>8.7588986463999993E-5</v>
      </c>
      <c r="N1374" s="157">
        <v>8.0581867546880004E-5</v>
      </c>
      <c r="O1374" s="126">
        <v>1.1463514099999999E-5</v>
      </c>
    </row>
    <row r="1375" spans="1:15" x14ac:dyDescent="0.25">
      <c r="A1375" s="128" t="s">
        <v>16</v>
      </c>
      <c r="B1375" s="157">
        <v>34027</v>
      </c>
      <c r="C1375" s="157" t="s">
        <v>458</v>
      </c>
      <c r="D1375" s="157" t="s">
        <v>53</v>
      </c>
      <c r="E1375" s="157" t="s">
        <v>293</v>
      </c>
      <c r="F1375" s="157" t="s">
        <v>119</v>
      </c>
      <c r="G1375" s="157" t="s">
        <v>89</v>
      </c>
      <c r="H1375" s="157" t="s">
        <v>115</v>
      </c>
      <c r="I1375" s="157">
        <v>21.64585928</v>
      </c>
      <c r="J1375" s="157">
        <v>2.0339574363121603E-3</v>
      </c>
      <c r="K1375" s="157">
        <v>6.3940017009999999E-4</v>
      </c>
      <c r="L1375" s="157">
        <v>5.5608084270000004E-2</v>
      </c>
      <c r="M1375" s="157">
        <v>3.8016613900000005E-5</v>
      </c>
      <c r="N1375" s="157">
        <v>3.4975284787999996E-5</v>
      </c>
      <c r="O1375" s="126">
        <v>4.8217771289999997E-6</v>
      </c>
    </row>
    <row r="1376" spans="1:15" x14ac:dyDescent="0.25">
      <c r="A1376" s="128" t="s">
        <v>16</v>
      </c>
      <c r="B1376" s="157">
        <v>34027</v>
      </c>
      <c r="C1376" s="157" t="s">
        <v>458</v>
      </c>
      <c r="D1376" s="157" t="s">
        <v>53</v>
      </c>
      <c r="E1376" s="157" t="s">
        <v>294</v>
      </c>
      <c r="F1376" s="157" t="s">
        <v>92</v>
      </c>
      <c r="G1376" s="157" t="s">
        <v>89</v>
      </c>
      <c r="H1376" s="157" t="s">
        <v>115</v>
      </c>
      <c r="I1376" s="157">
        <v>1.5599249770000001</v>
      </c>
      <c r="J1376" s="157">
        <v>1.2040404139039999E-4</v>
      </c>
      <c r="K1376" s="157">
        <v>3.2412683700000004E-5</v>
      </c>
      <c r="L1376" s="157">
        <v>2.7609282000000002E-3</v>
      </c>
      <c r="M1376" s="157">
        <v>2.653132237E-6</v>
      </c>
      <c r="N1376" s="157">
        <v>2.4408816580400002E-6</v>
      </c>
      <c r="O1376" s="126">
        <v>2.4816135899999997E-7</v>
      </c>
    </row>
    <row r="1377" spans="1:15" x14ac:dyDescent="0.25">
      <c r="A1377" s="128" t="s">
        <v>16</v>
      </c>
      <c r="B1377" s="157">
        <v>34027</v>
      </c>
      <c r="C1377" s="157" t="s">
        <v>458</v>
      </c>
      <c r="D1377" s="157" t="s">
        <v>53</v>
      </c>
      <c r="E1377" s="157" t="s">
        <v>295</v>
      </c>
      <c r="F1377" s="157" t="s">
        <v>120</v>
      </c>
      <c r="G1377" s="157" t="s">
        <v>89</v>
      </c>
      <c r="H1377" s="157" t="s">
        <v>115</v>
      </c>
      <c r="I1377" s="157">
        <v>34.328501566999996</v>
      </c>
      <c r="J1377" s="157">
        <v>3.8213512371355995E-3</v>
      </c>
      <c r="K1377" s="157">
        <v>1.6241224176699999E-3</v>
      </c>
      <c r="L1377" s="157">
        <v>0.103220325805</v>
      </c>
      <c r="M1377" s="157">
        <v>7.7141874404999998E-5</v>
      </c>
      <c r="N1377" s="157">
        <v>7.0970524452600021E-5</v>
      </c>
      <c r="O1377" s="126">
        <v>1.0157555978599998E-5</v>
      </c>
    </row>
    <row r="1378" spans="1:15" x14ac:dyDescent="0.25">
      <c r="A1378" s="128" t="s">
        <v>16</v>
      </c>
      <c r="B1378" s="157">
        <v>34027</v>
      </c>
      <c r="C1378" s="157" t="s">
        <v>458</v>
      </c>
      <c r="D1378" s="157" t="s">
        <v>53</v>
      </c>
      <c r="E1378" s="157" t="s">
        <v>296</v>
      </c>
      <c r="F1378" s="157" t="s">
        <v>121</v>
      </c>
      <c r="G1378" s="157" t="s">
        <v>89</v>
      </c>
      <c r="H1378" s="157" t="s">
        <v>115</v>
      </c>
      <c r="I1378" s="157">
        <v>114.23527448999999</v>
      </c>
      <c r="J1378" s="157">
        <v>2.21091132019436E-3</v>
      </c>
      <c r="K1378" s="157">
        <v>6.9059331829999994E-4</v>
      </c>
      <c r="L1378" s="157">
        <v>3.1598174540000003E-2</v>
      </c>
      <c r="M1378" s="157">
        <v>4.2786960260000002E-5</v>
      </c>
      <c r="N1378" s="157">
        <v>3.93640034392E-5</v>
      </c>
      <c r="O1378" s="126">
        <v>3.4520882360000001E-6</v>
      </c>
    </row>
    <row r="1379" spans="1:15" x14ac:dyDescent="0.25">
      <c r="A1379" s="128" t="s">
        <v>16</v>
      </c>
      <c r="B1379" s="157">
        <v>34027</v>
      </c>
      <c r="C1379" s="157" t="s">
        <v>458</v>
      </c>
      <c r="D1379" s="157" t="s">
        <v>53</v>
      </c>
      <c r="E1379" s="157" t="s">
        <v>297</v>
      </c>
      <c r="F1379" s="157" t="s">
        <v>93</v>
      </c>
      <c r="G1379" s="157" t="s">
        <v>89</v>
      </c>
      <c r="H1379" s="157" t="s">
        <v>115</v>
      </c>
      <c r="I1379" s="157">
        <v>42.275477420000001</v>
      </c>
      <c r="J1379" s="157">
        <v>5.8534734987523004E-3</v>
      </c>
      <c r="K1379" s="157">
        <v>2.2897218970000001E-3</v>
      </c>
      <c r="L1379" s="157">
        <v>0.23886302182999999</v>
      </c>
      <c r="M1379" s="157">
        <v>1.1828262970000001E-4</v>
      </c>
      <c r="N1379" s="157">
        <v>1.0882001932400001E-4</v>
      </c>
      <c r="O1379" s="126">
        <v>2.117955094E-5</v>
      </c>
    </row>
    <row r="1380" spans="1:15" x14ac:dyDescent="0.25">
      <c r="A1380" s="128" t="s">
        <v>16</v>
      </c>
      <c r="B1380" s="157">
        <v>34027</v>
      </c>
      <c r="C1380" s="157" t="s">
        <v>458</v>
      </c>
      <c r="D1380" s="157" t="s">
        <v>53</v>
      </c>
      <c r="E1380" s="157" t="s">
        <v>298</v>
      </c>
      <c r="F1380" s="157" t="s">
        <v>122</v>
      </c>
      <c r="G1380" s="157" t="s">
        <v>89</v>
      </c>
      <c r="H1380" s="157" t="s">
        <v>115</v>
      </c>
      <c r="I1380" s="157">
        <v>271.14747069999999</v>
      </c>
      <c r="J1380" s="157">
        <v>6.5796644879900206E-3</v>
      </c>
      <c r="K1380" s="157">
        <v>1.5555568895E-3</v>
      </c>
      <c r="L1380" s="157">
        <v>0.13258148182999999</v>
      </c>
      <c r="M1380" s="157">
        <v>7.7847282919999997E-5</v>
      </c>
      <c r="N1380" s="157">
        <v>7.1619500286400001E-5</v>
      </c>
      <c r="O1380" s="126">
        <v>1.0169060697E-5</v>
      </c>
    </row>
    <row r="1381" spans="1:15" x14ac:dyDescent="0.25">
      <c r="A1381" s="128" t="s">
        <v>16</v>
      </c>
      <c r="B1381" s="157">
        <v>34027</v>
      </c>
      <c r="C1381" s="157" t="s">
        <v>458</v>
      </c>
      <c r="D1381" s="157" t="s">
        <v>53</v>
      </c>
      <c r="E1381" s="157" t="s">
        <v>299</v>
      </c>
      <c r="F1381" s="157" t="s">
        <v>123</v>
      </c>
      <c r="G1381" s="157" t="s">
        <v>89</v>
      </c>
      <c r="H1381" s="157" t="s">
        <v>115</v>
      </c>
      <c r="I1381" s="157">
        <v>1.1534295533999999</v>
      </c>
      <c r="J1381" s="157">
        <v>2.1716474138525399E-4</v>
      </c>
      <c r="K1381" s="157">
        <v>2.9779293177000003E-4</v>
      </c>
      <c r="L1381" s="157">
        <v>5.1641821899E-3</v>
      </c>
      <c r="M1381" s="157">
        <v>3.3792027489999999E-6</v>
      </c>
      <c r="N1381" s="157">
        <v>3.1088665290800006E-6</v>
      </c>
      <c r="O1381" s="126">
        <v>8.2803209150000005E-7</v>
      </c>
    </row>
    <row r="1382" spans="1:15" x14ac:dyDescent="0.25">
      <c r="A1382" s="128" t="s">
        <v>16</v>
      </c>
      <c r="B1382" s="157">
        <v>34027</v>
      </c>
      <c r="C1382" s="157" t="s">
        <v>458</v>
      </c>
      <c r="D1382" s="157" t="s">
        <v>53</v>
      </c>
      <c r="E1382" s="157" t="s">
        <v>300</v>
      </c>
      <c r="F1382" s="157" t="s">
        <v>94</v>
      </c>
      <c r="G1382" s="157" t="s">
        <v>89</v>
      </c>
      <c r="H1382" s="157" t="s">
        <v>115</v>
      </c>
      <c r="I1382" s="157">
        <v>7.3677227999999992</v>
      </c>
      <c r="J1382" s="157">
        <v>5.3156012043010018E-4</v>
      </c>
      <c r="K1382" s="157">
        <v>2.08206925E-4</v>
      </c>
      <c r="L1382" s="157">
        <v>1.5324853959999999E-2</v>
      </c>
      <c r="M1382" s="157">
        <v>9.8640793800000003E-6</v>
      </c>
      <c r="N1382" s="157">
        <v>9.0749530296000001E-6</v>
      </c>
      <c r="O1382" s="126">
        <v>1.36596032E-6</v>
      </c>
    </row>
    <row r="1383" spans="1:15" x14ac:dyDescent="0.25">
      <c r="A1383" s="128" t="s">
        <v>16</v>
      </c>
      <c r="B1383" s="157">
        <v>34027</v>
      </c>
      <c r="C1383" s="157" t="s">
        <v>458</v>
      </c>
      <c r="D1383" s="157" t="s">
        <v>53</v>
      </c>
      <c r="E1383" s="157" t="s">
        <v>301</v>
      </c>
      <c r="F1383" s="157" t="s">
        <v>124</v>
      </c>
      <c r="G1383" s="157" t="s">
        <v>89</v>
      </c>
      <c r="H1383" s="157" t="s">
        <v>115</v>
      </c>
      <c r="I1383" s="157">
        <v>1.0822930624</v>
      </c>
      <c r="J1383" s="157">
        <v>2.5085530041578011E-4</v>
      </c>
      <c r="K1383" s="157">
        <v>4.0099335239999996E-4</v>
      </c>
      <c r="L1383" s="157">
        <v>5.6552466060000002E-3</v>
      </c>
      <c r="M1383" s="157">
        <v>5.2038013720000004E-6</v>
      </c>
      <c r="N1383" s="157">
        <v>4.7874972622399999E-6</v>
      </c>
      <c r="O1383" s="126">
        <v>1.2778091270999997E-6</v>
      </c>
    </row>
    <row r="1384" spans="1:15" x14ac:dyDescent="0.25">
      <c r="A1384" s="128" t="s">
        <v>16</v>
      </c>
      <c r="B1384" s="157">
        <v>34027</v>
      </c>
      <c r="C1384" s="157" t="s">
        <v>458</v>
      </c>
      <c r="D1384" s="157" t="s">
        <v>53</v>
      </c>
      <c r="E1384" s="157" t="s">
        <v>302</v>
      </c>
      <c r="F1384" s="157" t="s">
        <v>125</v>
      </c>
      <c r="G1384" s="157" t="s">
        <v>89</v>
      </c>
      <c r="H1384" s="157" t="s">
        <v>115</v>
      </c>
      <c r="I1384" s="157">
        <v>1.732684675</v>
      </c>
      <c r="J1384" s="157">
        <v>3.9030653200794799E-4</v>
      </c>
      <c r="K1384" s="157">
        <v>6.6070336199999997E-4</v>
      </c>
      <c r="L1384" s="157">
        <v>9.1398425650000004E-3</v>
      </c>
      <c r="M1384" s="157">
        <v>1.276107994E-5</v>
      </c>
      <c r="N1384" s="157">
        <v>1.17401935448E-5</v>
      </c>
      <c r="O1384" s="126">
        <v>3.0132694459999999E-6</v>
      </c>
    </row>
    <row r="1385" spans="1:15" x14ac:dyDescent="0.25">
      <c r="A1385" s="128" t="s">
        <v>16</v>
      </c>
      <c r="B1385" s="157">
        <v>34027</v>
      </c>
      <c r="C1385" s="157" t="s">
        <v>458</v>
      </c>
      <c r="D1385" s="157" t="s">
        <v>53</v>
      </c>
      <c r="E1385" s="157" t="s">
        <v>303</v>
      </c>
      <c r="F1385" s="157" t="s">
        <v>126</v>
      </c>
      <c r="G1385" s="157" t="s">
        <v>89</v>
      </c>
      <c r="H1385" s="157" t="s">
        <v>115</v>
      </c>
      <c r="I1385" s="157">
        <v>8.9886239420000003</v>
      </c>
      <c r="J1385" s="157">
        <v>2.0971254893888099E-3</v>
      </c>
      <c r="K1385" s="157">
        <v>9.0223759209999985E-4</v>
      </c>
      <c r="L1385" s="157">
        <v>8.2396094420999988E-2</v>
      </c>
      <c r="M1385" s="157">
        <v>3.5990057959999999E-5</v>
      </c>
      <c r="N1385" s="157">
        <v>3.3110853323200003E-5</v>
      </c>
      <c r="O1385" s="126">
        <v>6.9577545479999987E-6</v>
      </c>
    </row>
    <row r="1386" spans="1:15" x14ac:dyDescent="0.25">
      <c r="A1386" s="128" t="s">
        <v>16</v>
      </c>
      <c r="B1386" s="157">
        <v>34027</v>
      </c>
      <c r="C1386" s="157" t="s">
        <v>458</v>
      </c>
      <c r="D1386" s="157" t="s">
        <v>53</v>
      </c>
      <c r="E1386" s="157" t="s">
        <v>304</v>
      </c>
      <c r="F1386" s="157" t="s">
        <v>127</v>
      </c>
      <c r="G1386" s="157" t="s">
        <v>89</v>
      </c>
      <c r="H1386" s="157" t="s">
        <v>115</v>
      </c>
      <c r="I1386" s="157">
        <v>11.05158413</v>
      </c>
      <c r="J1386" s="157">
        <v>1.3723408538840001E-3</v>
      </c>
      <c r="K1386" s="157">
        <v>1.2692141020000001E-3</v>
      </c>
      <c r="L1386" s="157">
        <v>4.0300808800000004E-2</v>
      </c>
      <c r="M1386" s="157">
        <v>2.1341896739999999E-5</v>
      </c>
      <c r="N1386" s="157">
        <v>1.9634545000800002E-5</v>
      </c>
      <c r="O1386" s="126">
        <v>4.8585472000000003E-6</v>
      </c>
    </row>
    <row r="1387" spans="1:15" x14ac:dyDescent="0.25">
      <c r="A1387" s="128" t="s">
        <v>16</v>
      </c>
      <c r="B1387" s="157">
        <v>34027</v>
      </c>
      <c r="C1387" s="157" t="s">
        <v>458</v>
      </c>
      <c r="D1387" s="157" t="s">
        <v>53</v>
      </c>
      <c r="E1387" s="157" t="s">
        <v>305</v>
      </c>
      <c r="F1387" s="157" t="s">
        <v>128</v>
      </c>
      <c r="G1387" s="157" t="s">
        <v>89</v>
      </c>
      <c r="H1387" s="157" t="s">
        <v>115</v>
      </c>
      <c r="I1387" s="157">
        <v>31.899693559999999</v>
      </c>
      <c r="J1387" s="157">
        <v>9.5648044064092696E-4</v>
      </c>
      <c r="K1387" s="157">
        <v>2.6176779200000002E-4</v>
      </c>
      <c r="L1387" s="157">
        <v>2.1528331120000001E-2</v>
      </c>
      <c r="M1387" s="157">
        <v>9.4327657300000005E-6</v>
      </c>
      <c r="N1387" s="157">
        <v>8.6781444716000009E-6</v>
      </c>
      <c r="O1387" s="126">
        <v>1.5888817290000003E-6</v>
      </c>
    </row>
    <row r="1388" spans="1:15" x14ac:dyDescent="0.25">
      <c r="A1388" s="128" t="s">
        <v>16</v>
      </c>
      <c r="B1388" s="157">
        <v>34027</v>
      </c>
      <c r="C1388" s="157" t="s">
        <v>458</v>
      </c>
      <c r="D1388" s="157" t="s">
        <v>53</v>
      </c>
      <c r="E1388" s="157" t="s">
        <v>306</v>
      </c>
      <c r="F1388" s="157" t="s">
        <v>129</v>
      </c>
      <c r="G1388" s="157" t="s">
        <v>89</v>
      </c>
      <c r="H1388" s="157" t="s">
        <v>115</v>
      </c>
      <c r="I1388" s="157">
        <v>0.71644746500000001</v>
      </c>
      <c r="J1388" s="157">
        <v>2.9543456087040005E-4</v>
      </c>
      <c r="K1388" s="157">
        <v>4.7046518255000001E-4</v>
      </c>
      <c r="L1388" s="157">
        <v>6.2788784199999999E-3</v>
      </c>
      <c r="M1388" s="157">
        <v>4.4379026939999993E-6</v>
      </c>
      <c r="N1388" s="157">
        <v>4.0828704784800002E-6</v>
      </c>
      <c r="O1388" s="126">
        <v>1.1419955086000001E-6</v>
      </c>
    </row>
    <row r="1389" spans="1:15" x14ac:dyDescent="0.25">
      <c r="A1389" s="128" t="s">
        <v>16</v>
      </c>
      <c r="B1389" s="157">
        <v>34027</v>
      </c>
      <c r="C1389" s="157" t="s">
        <v>458</v>
      </c>
      <c r="D1389" s="157" t="s">
        <v>53</v>
      </c>
      <c r="E1389" s="157" t="s">
        <v>307</v>
      </c>
      <c r="F1389" s="157" t="s">
        <v>130</v>
      </c>
      <c r="G1389" s="157" t="s">
        <v>96</v>
      </c>
      <c r="H1389" s="157" t="s">
        <v>115</v>
      </c>
      <c r="I1389" s="157">
        <v>37.429469279999999</v>
      </c>
      <c r="J1389" s="157">
        <v>5.5184709238830006E-3</v>
      </c>
      <c r="K1389" s="157">
        <v>6.4461148509999998E-3</v>
      </c>
      <c r="L1389" s="157">
        <v>0.13485071160000001</v>
      </c>
      <c r="M1389" s="157">
        <v>6.5879252630000006E-5</v>
      </c>
      <c r="N1389" s="157">
        <v>6.0608912419600005E-5</v>
      </c>
      <c r="O1389" s="126">
        <v>1.5639705860000001E-5</v>
      </c>
    </row>
    <row r="1390" spans="1:15" x14ac:dyDescent="0.25">
      <c r="A1390" s="128" t="s">
        <v>16</v>
      </c>
      <c r="B1390" s="157">
        <v>34027</v>
      </c>
      <c r="C1390" s="157" t="s">
        <v>458</v>
      </c>
      <c r="D1390" s="157" t="s">
        <v>53</v>
      </c>
      <c r="E1390" s="157" t="s">
        <v>308</v>
      </c>
      <c r="F1390" s="157" t="s">
        <v>131</v>
      </c>
      <c r="G1390" s="157" t="s">
        <v>96</v>
      </c>
      <c r="H1390" s="157" t="s">
        <v>115</v>
      </c>
      <c r="I1390" s="157">
        <v>21.012102372999998</v>
      </c>
      <c r="J1390" s="157">
        <v>8.3378498297372004E-3</v>
      </c>
      <c r="K1390" s="157">
        <v>1.4084267959999999E-2</v>
      </c>
      <c r="L1390" s="157">
        <v>0.19697275297999997</v>
      </c>
      <c r="M1390" s="157">
        <v>2.0653695875000002E-4</v>
      </c>
      <c r="N1390" s="157">
        <v>1.9001400205000002E-4</v>
      </c>
      <c r="O1390" s="126">
        <v>4.8793530610000001E-5</v>
      </c>
    </row>
    <row r="1391" spans="1:15" x14ac:dyDescent="0.25">
      <c r="A1391" s="128" t="s">
        <v>16</v>
      </c>
      <c r="B1391" s="157">
        <v>34027</v>
      </c>
      <c r="C1391" s="157" t="s">
        <v>458</v>
      </c>
      <c r="D1391" s="157" t="s">
        <v>53</v>
      </c>
      <c r="E1391" s="157" t="s">
        <v>309</v>
      </c>
      <c r="F1391" s="157" t="s">
        <v>95</v>
      </c>
      <c r="G1391" s="157" t="s">
        <v>96</v>
      </c>
      <c r="H1391" s="157" t="s">
        <v>115</v>
      </c>
      <c r="I1391" s="157">
        <v>21.814063212000004</v>
      </c>
      <c r="J1391" s="157">
        <v>2.79400296172101E-3</v>
      </c>
      <c r="K1391" s="157">
        <v>1.9306498430000001E-3</v>
      </c>
      <c r="L1391" s="157">
        <v>7.7946572759999999E-2</v>
      </c>
      <c r="M1391" s="157">
        <v>6.8641743379999995E-5</v>
      </c>
      <c r="N1391" s="157">
        <v>6.3150403909600011E-5</v>
      </c>
      <c r="O1391" s="126">
        <v>1.2018222847999999E-5</v>
      </c>
    </row>
    <row r="1392" spans="1:15" x14ac:dyDescent="0.25">
      <c r="A1392" s="128" t="s">
        <v>16</v>
      </c>
      <c r="B1392" s="157">
        <v>34027</v>
      </c>
      <c r="C1392" s="157" t="s">
        <v>458</v>
      </c>
      <c r="D1392" s="157" t="s">
        <v>53</v>
      </c>
      <c r="E1392" s="157" t="s">
        <v>310</v>
      </c>
      <c r="F1392" s="157" t="s">
        <v>97</v>
      </c>
      <c r="G1392" s="157" t="s">
        <v>96</v>
      </c>
      <c r="H1392" s="157" t="s">
        <v>115</v>
      </c>
      <c r="I1392" s="157">
        <v>91.791042400099997</v>
      </c>
      <c r="J1392" s="157">
        <v>1.2814418197893637E-2</v>
      </c>
      <c r="K1392" s="157">
        <v>3.0799227791000004E-3</v>
      </c>
      <c r="L1392" s="157">
        <v>0.21945443712999999</v>
      </c>
      <c r="M1392" s="157">
        <v>2.8723602825000006E-4</v>
      </c>
      <c r="N1392" s="157">
        <v>2.6425714598999998E-4</v>
      </c>
      <c r="O1392" s="126">
        <v>2.1696966773E-5</v>
      </c>
    </row>
    <row r="1393" spans="1:15" x14ac:dyDescent="0.25">
      <c r="A1393" s="128" t="s">
        <v>16</v>
      </c>
      <c r="B1393" s="157">
        <v>34027</v>
      </c>
      <c r="C1393" s="157" t="s">
        <v>458</v>
      </c>
      <c r="D1393" s="157" t="s">
        <v>53</v>
      </c>
      <c r="E1393" s="157" t="s">
        <v>311</v>
      </c>
      <c r="F1393" s="157" t="s">
        <v>132</v>
      </c>
      <c r="G1393" s="157" t="s">
        <v>96</v>
      </c>
      <c r="H1393" s="157" t="s">
        <v>115</v>
      </c>
      <c r="I1393" s="157">
        <v>2.1702452449999998</v>
      </c>
      <c r="J1393" s="157">
        <v>3.7488938596170004E-4</v>
      </c>
      <c r="K1393" s="157">
        <v>4.1042919257999993E-4</v>
      </c>
      <c r="L1393" s="157">
        <v>9.7483892249999992E-3</v>
      </c>
      <c r="M1393" s="157">
        <v>4.7362390990000001E-6</v>
      </c>
      <c r="N1393" s="157">
        <v>4.3573399710799997E-6</v>
      </c>
      <c r="O1393" s="126">
        <v>1.0952413214999999E-6</v>
      </c>
    </row>
    <row r="1394" spans="1:15" x14ac:dyDescent="0.25">
      <c r="A1394" s="128" t="s">
        <v>16</v>
      </c>
      <c r="B1394" s="157">
        <v>34027</v>
      </c>
      <c r="C1394" s="157" t="s">
        <v>458</v>
      </c>
      <c r="D1394" s="157" t="s">
        <v>53</v>
      </c>
      <c r="E1394" s="157" t="s">
        <v>312</v>
      </c>
      <c r="F1394" s="157" t="s">
        <v>133</v>
      </c>
      <c r="G1394" s="157" t="s">
        <v>96</v>
      </c>
      <c r="H1394" s="157" t="s">
        <v>115</v>
      </c>
      <c r="I1394" s="157">
        <v>0.80398905599999992</v>
      </c>
      <c r="J1394" s="157">
        <v>1.0764394097141E-4</v>
      </c>
      <c r="K1394" s="157">
        <v>3.9233505229999996E-5</v>
      </c>
      <c r="L1394" s="157">
        <v>3.4671718609999998E-3</v>
      </c>
      <c r="M1394" s="157">
        <v>1.4206066399999999E-6</v>
      </c>
      <c r="N1394" s="157">
        <v>1.3069581088000002E-6</v>
      </c>
      <c r="O1394" s="126">
        <v>2.792219831E-7</v>
      </c>
    </row>
    <row r="1395" spans="1:15" x14ac:dyDescent="0.25">
      <c r="A1395" s="128" t="s">
        <v>16</v>
      </c>
      <c r="B1395" s="157">
        <v>34027</v>
      </c>
      <c r="C1395" s="157" t="s">
        <v>458</v>
      </c>
      <c r="D1395" s="157" t="s">
        <v>53</v>
      </c>
      <c r="E1395" s="157" t="s">
        <v>313</v>
      </c>
      <c r="F1395" s="157" t="s">
        <v>134</v>
      </c>
      <c r="G1395" s="157" t="s">
        <v>96</v>
      </c>
      <c r="H1395" s="157" t="s">
        <v>115</v>
      </c>
      <c r="I1395" s="157">
        <v>1.4013582549999999</v>
      </c>
      <c r="J1395" s="157">
        <v>2.6420918418594E-4</v>
      </c>
      <c r="K1395" s="157">
        <v>4.864038744E-4</v>
      </c>
      <c r="L1395" s="157">
        <v>6.3605147040000001E-3</v>
      </c>
      <c r="M1395" s="157">
        <v>2.1331993058000001E-5</v>
      </c>
      <c r="N1395" s="157">
        <v>1.962543361336E-5</v>
      </c>
      <c r="O1395" s="126">
        <v>4.7671388970000004E-6</v>
      </c>
    </row>
    <row r="1396" spans="1:15" x14ac:dyDescent="0.25">
      <c r="A1396" s="128" t="s">
        <v>16</v>
      </c>
      <c r="B1396" s="157">
        <v>34027</v>
      </c>
      <c r="C1396" s="157" t="s">
        <v>458</v>
      </c>
      <c r="D1396" s="157" t="s">
        <v>53</v>
      </c>
      <c r="E1396" s="157" t="s">
        <v>314</v>
      </c>
      <c r="F1396" s="157" t="s">
        <v>135</v>
      </c>
      <c r="G1396" s="157" t="s">
        <v>99</v>
      </c>
      <c r="H1396" s="157" t="s">
        <v>115</v>
      </c>
      <c r="I1396" s="157">
        <v>71242.500427000006</v>
      </c>
      <c r="J1396" s="157">
        <v>0.37691376975031665</v>
      </c>
      <c r="K1396" s="157">
        <v>3.3955631048E-2</v>
      </c>
      <c r="L1396" s="157">
        <v>3.1801424159999998</v>
      </c>
      <c r="M1396" s="157">
        <v>3.2583157138100002E-3</v>
      </c>
      <c r="N1396" s="157">
        <v>2.9976504567052003E-3</v>
      </c>
      <c r="O1396" s="126">
        <v>2.3793425503E-4</v>
      </c>
    </row>
    <row r="1397" spans="1:15" x14ac:dyDescent="0.25">
      <c r="A1397" s="128" t="s">
        <v>16</v>
      </c>
      <c r="B1397" s="157">
        <v>34027</v>
      </c>
      <c r="C1397" s="157" t="s">
        <v>458</v>
      </c>
      <c r="D1397" s="157" t="s">
        <v>53</v>
      </c>
      <c r="E1397" s="157" t="s">
        <v>315</v>
      </c>
      <c r="F1397" s="157" t="s">
        <v>135</v>
      </c>
      <c r="G1397" s="157" t="s">
        <v>100</v>
      </c>
      <c r="H1397" s="157" t="s">
        <v>115</v>
      </c>
      <c r="I1397" s="157">
        <v>6752.6336458000005</v>
      </c>
      <c r="J1397" s="157">
        <v>0.48809646791768307</v>
      </c>
      <c r="K1397" s="157">
        <v>6.8019649328999995E-2</v>
      </c>
      <c r="L1397" s="157">
        <v>4.8331611805999994</v>
      </c>
      <c r="M1397" s="157">
        <v>9.0142499997000018E-3</v>
      </c>
      <c r="N1397" s="157">
        <v>8.2931099997240014E-3</v>
      </c>
      <c r="O1397" s="126">
        <v>5.3021405213999999E-4</v>
      </c>
    </row>
    <row r="1398" spans="1:15" x14ac:dyDescent="0.25">
      <c r="A1398" s="128" t="s">
        <v>16</v>
      </c>
      <c r="B1398" s="157">
        <v>34027</v>
      </c>
      <c r="C1398" s="157" t="s">
        <v>458</v>
      </c>
      <c r="D1398" s="157" t="s">
        <v>53</v>
      </c>
      <c r="E1398" s="157" t="s">
        <v>316</v>
      </c>
      <c r="F1398" s="157" t="s">
        <v>98</v>
      </c>
      <c r="G1398" s="157" t="s">
        <v>99</v>
      </c>
      <c r="H1398" s="157" t="s">
        <v>115</v>
      </c>
      <c r="I1398" s="157">
        <v>6258.1630999999998</v>
      </c>
      <c r="J1398" s="157">
        <v>3.1838028551E-2</v>
      </c>
      <c r="K1398" s="157">
        <v>2.8544436000000001E-3</v>
      </c>
      <c r="L1398" s="157">
        <v>0.26683769000000002</v>
      </c>
      <c r="M1398" s="157">
        <v>2.7714134000000001E-4</v>
      </c>
      <c r="N1398" s="157">
        <v>2.549700328E-4</v>
      </c>
      <c r="O1398" s="126">
        <v>1.9982683000000001E-5</v>
      </c>
    </row>
    <row r="1399" spans="1:15" x14ac:dyDescent="0.25">
      <c r="A1399" s="128" t="s">
        <v>16</v>
      </c>
      <c r="B1399" s="157">
        <v>34027</v>
      </c>
      <c r="C1399" s="157" t="s">
        <v>458</v>
      </c>
      <c r="D1399" s="157" t="s">
        <v>53</v>
      </c>
      <c r="E1399" s="157" t="s">
        <v>317</v>
      </c>
      <c r="F1399" s="157" t="s">
        <v>98</v>
      </c>
      <c r="G1399" s="157" t="s">
        <v>100</v>
      </c>
      <c r="H1399" s="157" t="s">
        <v>115</v>
      </c>
      <c r="I1399" s="157">
        <v>2131.3101000000001</v>
      </c>
      <c r="J1399" s="157">
        <v>0.29314355668000003</v>
      </c>
      <c r="K1399" s="157">
        <v>3.6768018999999999E-2</v>
      </c>
      <c r="L1399" s="157">
        <v>3.1680340999999999</v>
      </c>
      <c r="M1399" s="157">
        <v>3.9890311000000001E-3</v>
      </c>
      <c r="N1399" s="157">
        <v>3.6699086120000001E-3</v>
      </c>
      <c r="O1399" s="126">
        <v>2.7203981999999999E-4</v>
      </c>
    </row>
    <row r="1400" spans="1:15" x14ac:dyDescent="0.25">
      <c r="A1400" s="128" t="s">
        <v>16</v>
      </c>
      <c r="B1400" s="157">
        <v>34027</v>
      </c>
      <c r="C1400" s="157" t="s">
        <v>458</v>
      </c>
      <c r="D1400" s="157" t="s">
        <v>53</v>
      </c>
      <c r="E1400" s="157" t="s">
        <v>318</v>
      </c>
      <c r="F1400" s="157" t="s">
        <v>102</v>
      </c>
      <c r="G1400" s="157" t="s">
        <v>99</v>
      </c>
      <c r="H1400" s="157" t="s">
        <v>115</v>
      </c>
      <c r="I1400" s="157">
        <v>490.41379000000001</v>
      </c>
      <c r="J1400" s="157">
        <v>1.9481410408700001E-3</v>
      </c>
      <c r="K1400" s="157">
        <v>1.7829204000000001E-4</v>
      </c>
      <c r="L1400" s="157">
        <v>1.5273047999999999E-2</v>
      </c>
      <c r="M1400" s="157">
        <v>1.9580406E-5</v>
      </c>
      <c r="N1400" s="157">
        <v>1.8013973520000001E-5</v>
      </c>
      <c r="O1400" s="126">
        <v>1.3215615000000001E-6</v>
      </c>
    </row>
    <row r="1401" spans="1:15" x14ac:dyDescent="0.25">
      <c r="A1401" s="128" t="s">
        <v>16</v>
      </c>
      <c r="B1401" s="157">
        <v>34027</v>
      </c>
      <c r="C1401" s="157" t="s">
        <v>458</v>
      </c>
      <c r="D1401" s="157" t="s">
        <v>53</v>
      </c>
      <c r="E1401" s="157" t="s">
        <v>319</v>
      </c>
      <c r="F1401" s="157" t="s">
        <v>102</v>
      </c>
      <c r="G1401" s="157" t="s">
        <v>100</v>
      </c>
      <c r="H1401" s="157" t="s">
        <v>115</v>
      </c>
      <c r="I1401" s="157">
        <v>155.7520198</v>
      </c>
      <c r="J1401" s="157">
        <v>1.0001229439729999E-2</v>
      </c>
      <c r="K1401" s="157">
        <v>1.633854681E-3</v>
      </c>
      <c r="L1401" s="157">
        <v>0.1318605974</v>
      </c>
      <c r="M1401" s="157">
        <v>1.4476587199999997E-4</v>
      </c>
      <c r="N1401" s="157">
        <v>1.3318460224000001E-4</v>
      </c>
      <c r="O1401" s="126">
        <v>1.2443228610000001E-5</v>
      </c>
    </row>
    <row r="1402" spans="1:15" x14ac:dyDescent="0.25">
      <c r="A1402" s="128" t="s">
        <v>16</v>
      </c>
      <c r="B1402" s="157">
        <v>34027</v>
      </c>
      <c r="C1402" s="157" t="s">
        <v>458</v>
      </c>
      <c r="D1402" s="157" t="s">
        <v>53</v>
      </c>
      <c r="E1402" s="157" t="s">
        <v>320</v>
      </c>
      <c r="F1402" s="157" t="s">
        <v>103</v>
      </c>
      <c r="G1402" s="157" t="s">
        <v>99</v>
      </c>
      <c r="H1402" s="157" t="s">
        <v>115</v>
      </c>
      <c r="I1402" s="157">
        <v>791.14757999999995</v>
      </c>
      <c r="J1402" s="157">
        <v>3.5623273081999999E-3</v>
      </c>
      <c r="K1402" s="157">
        <v>3.40281E-4</v>
      </c>
      <c r="L1402" s="157">
        <v>2.9121340999999999E-2</v>
      </c>
      <c r="M1402" s="157">
        <v>3.7492846E-5</v>
      </c>
      <c r="N1402" s="157">
        <v>3.4493418320000001E-5</v>
      </c>
      <c r="O1402" s="126">
        <v>2.5220079E-6</v>
      </c>
    </row>
    <row r="1403" spans="1:15" x14ac:dyDescent="0.25">
      <c r="A1403" s="128" t="s">
        <v>16</v>
      </c>
      <c r="B1403" s="157">
        <v>34027</v>
      </c>
      <c r="C1403" s="157" t="s">
        <v>458</v>
      </c>
      <c r="D1403" s="157" t="s">
        <v>53</v>
      </c>
      <c r="E1403" s="157" t="s">
        <v>321</v>
      </c>
      <c r="F1403" s="157" t="s">
        <v>103</v>
      </c>
      <c r="G1403" s="157" t="s">
        <v>100</v>
      </c>
      <c r="H1403" s="157" t="s">
        <v>115</v>
      </c>
      <c r="I1403" s="157">
        <v>1544.2938702999998</v>
      </c>
      <c r="J1403" s="157">
        <v>0.212894689378302</v>
      </c>
      <c r="K1403" s="157">
        <v>8.7987559049999983E-2</v>
      </c>
      <c r="L1403" s="157">
        <v>5.5956522433000009</v>
      </c>
      <c r="M1403" s="157">
        <v>2.7701301199999999E-3</v>
      </c>
      <c r="N1403" s="157">
        <v>2.5485197103999996E-3</v>
      </c>
      <c r="O1403" s="126">
        <v>5.2503087030000004E-4</v>
      </c>
    </row>
    <row r="1404" spans="1:15" x14ac:dyDescent="0.25">
      <c r="A1404" s="128" t="s">
        <v>16</v>
      </c>
      <c r="B1404" s="157">
        <v>34027</v>
      </c>
      <c r="C1404" s="157" t="s">
        <v>458</v>
      </c>
      <c r="D1404" s="157" t="s">
        <v>53</v>
      </c>
      <c r="E1404" s="157" t="s">
        <v>322</v>
      </c>
      <c r="F1404" s="157" t="s">
        <v>104</v>
      </c>
      <c r="G1404" s="157" t="s">
        <v>99</v>
      </c>
      <c r="H1404" s="157" t="s">
        <v>115</v>
      </c>
      <c r="I1404" s="157">
        <v>9139.1808899999996</v>
      </c>
      <c r="J1404" s="157">
        <v>1.7465827560000001E-2</v>
      </c>
      <c r="K1404" s="157">
        <v>0</v>
      </c>
      <c r="L1404" s="157">
        <v>0</v>
      </c>
      <c r="M1404" s="157">
        <v>0</v>
      </c>
      <c r="N1404" s="157">
        <v>0</v>
      </c>
      <c r="O1404" s="126">
        <v>0</v>
      </c>
    </row>
    <row r="1405" spans="1:15" x14ac:dyDescent="0.25">
      <c r="A1405" s="128" t="s">
        <v>16</v>
      </c>
      <c r="B1405" s="157">
        <v>34027</v>
      </c>
      <c r="C1405" s="157" t="s">
        <v>458</v>
      </c>
      <c r="D1405" s="157" t="s">
        <v>53</v>
      </c>
      <c r="E1405" s="157" t="s">
        <v>323</v>
      </c>
      <c r="F1405" s="157" t="s">
        <v>104</v>
      </c>
      <c r="G1405" s="157" t="s">
        <v>100</v>
      </c>
      <c r="H1405" s="157" t="s">
        <v>115</v>
      </c>
      <c r="I1405" s="157">
        <v>2672.9858199999999</v>
      </c>
      <c r="J1405" s="157">
        <v>5.5958312100000008E-3</v>
      </c>
      <c r="K1405" s="157">
        <v>0</v>
      </c>
      <c r="L1405" s="157">
        <v>0</v>
      </c>
      <c r="M1405" s="157">
        <v>0</v>
      </c>
      <c r="N1405" s="157">
        <v>0</v>
      </c>
      <c r="O1405" s="126">
        <v>0</v>
      </c>
    </row>
    <row r="1406" spans="1:15" x14ac:dyDescent="0.25">
      <c r="A1406" s="128" t="s">
        <v>16</v>
      </c>
      <c r="B1406" s="157">
        <v>34027</v>
      </c>
      <c r="C1406" s="157" t="s">
        <v>458</v>
      </c>
      <c r="D1406" s="157" t="s">
        <v>53</v>
      </c>
      <c r="E1406" s="157" t="s">
        <v>324</v>
      </c>
      <c r="F1406" s="157" t="s">
        <v>136</v>
      </c>
      <c r="G1406" s="157" t="s">
        <v>99</v>
      </c>
      <c r="H1406" s="157" t="s">
        <v>115</v>
      </c>
      <c r="I1406" s="157">
        <v>3793.0416759999998</v>
      </c>
      <c r="J1406" s="157">
        <v>3.7077778072695702E-2</v>
      </c>
      <c r="K1406" s="157">
        <v>7.323097239000001E-3</v>
      </c>
      <c r="L1406" s="157">
        <v>0.6183700271</v>
      </c>
      <c r="M1406" s="157">
        <v>2.3269714187000001E-4</v>
      </c>
      <c r="N1406" s="157">
        <v>2.140813705204E-4</v>
      </c>
      <c r="O1406" s="126">
        <v>4.8780783310000004E-5</v>
      </c>
    </row>
    <row r="1407" spans="1:15" x14ac:dyDescent="0.25">
      <c r="A1407" s="128" t="s">
        <v>16</v>
      </c>
      <c r="B1407" s="157">
        <v>34027</v>
      </c>
      <c r="C1407" s="157" t="s">
        <v>458</v>
      </c>
      <c r="D1407" s="157" t="s">
        <v>53</v>
      </c>
      <c r="E1407" s="157" t="s">
        <v>325</v>
      </c>
      <c r="F1407" s="157" t="s">
        <v>136</v>
      </c>
      <c r="G1407" s="157" t="s">
        <v>100</v>
      </c>
      <c r="H1407" s="157" t="s">
        <v>115</v>
      </c>
      <c r="I1407" s="157">
        <v>206.65611510000002</v>
      </c>
      <c r="J1407" s="157">
        <v>2.101017329309E-2</v>
      </c>
      <c r="K1407" s="157">
        <v>8.3387681439999993E-3</v>
      </c>
      <c r="L1407" s="157">
        <v>0.74329672810000003</v>
      </c>
      <c r="M1407" s="157">
        <v>3.0000527240000002E-4</v>
      </c>
      <c r="N1407" s="157">
        <v>2.7600485060799999E-4</v>
      </c>
      <c r="O1407" s="126">
        <v>6.0254186230000004E-5</v>
      </c>
    </row>
    <row r="1408" spans="1:15" x14ac:dyDescent="0.25">
      <c r="A1408" s="128" t="s">
        <v>16</v>
      </c>
      <c r="B1408" s="157">
        <v>34027</v>
      </c>
      <c r="C1408" s="157" t="s">
        <v>458</v>
      </c>
      <c r="D1408" s="157" t="s">
        <v>53</v>
      </c>
      <c r="E1408" s="157" t="s">
        <v>326</v>
      </c>
      <c r="F1408" s="157" t="s">
        <v>137</v>
      </c>
      <c r="G1408" s="157" t="s">
        <v>100</v>
      </c>
      <c r="H1408" s="157" t="s">
        <v>115</v>
      </c>
      <c r="I1408" s="157">
        <v>712.25332549999996</v>
      </c>
      <c r="J1408" s="157">
        <v>3.1339554010581999E-2</v>
      </c>
      <c r="K1408" s="157">
        <v>1.1240942009999999E-2</v>
      </c>
      <c r="L1408" s="157">
        <v>0.96171727460000012</v>
      </c>
      <c r="M1408" s="157">
        <v>3.3572741660000001E-4</v>
      </c>
      <c r="N1408" s="157">
        <v>3.0886922327200004E-4</v>
      </c>
      <c r="O1408" s="126">
        <v>6.9569085929999997E-5</v>
      </c>
    </row>
    <row r="1409" spans="1:15" x14ac:dyDescent="0.25">
      <c r="A1409" s="128" t="s">
        <v>16</v>
      </c>
      <c r="B1409" s="157">
        <v>34027</v>
      </c>
      <c r="C1409" s="157" t="s">
        <v>458</v>
      </c>
      <c r="D1409" s="157" t="s">
        <v>53</v>
      </c>
      <c r="E1409" s="157" t="s">
        <v>327</v>
      </c>
      <c r="F1409" s="157" t="s">
        <v>138</v>
      </c>
      <c r="G1409" s="157" t="s">
        <v>100</v>
      </c>
      <c r="H1409" s="157" t="s">
        <v>115</v>
      </c>
      <c r="I1409" s="157">
        <v>1297.35574</v>
      </c>
      <c r="J1409" s="157">
        <v>3.5207971651400001E-2</v>
      </c>
      <c r="K1409" s="157">
        <v>4.3390850999999999E-3</v>
      </c>
      <c r="L1409" s="157">
        <v>0.39125725</v>
      </c>
      <c r="M1409" s="157">
        <v>4.4308485999999998E-4</v>
      </c>
      <c r="N1409" s="157">
        <v>4.0763807119999999E-4</v>
      </c>
      <c r="O1409" s="126">
        <v>3.1290246099999998E-5</v>
      </c>
    </row>
    <row r="1410" spans="1:15" x14ac:dyDescent="0.25">
      <c r="A1410" s="128" t="s">
        <v>16</v>
      </c>
      <c r="B1410" s="157">
        <v>34027</v>
      </c>
      <c r="C1410" s="157" t="s">
        <v>458</v>
      </c>
      <c r="D1410" s="157" t="s">
        <v>53</v>
      </c>
      <c r="E1410" s="157" t="s">
        <v>328</v>
      </c>
      <c r="F1410" s="157" t="s">
        <v>139</v>
      </c>
      <c r="G1410" s="157" t="s">
        <v>99</v>
      </c>
      <c r="H1410" s="157" t="s">
        <v>115</v>
      </c>
      <c r="I1410" s="157">
        <v>25920.430598999999</v>
      </c>
      <c r="J1410" s="157">
        <v>0.38531332850005995</v>
      </c>
      <c r="K1410" s="157">
        <v>9.8283909050999985E-2</v>
      </c>
      <c r="L1410" s="157">
        <v>8.2722423474000006</v>
      </c>
      <c r="M1410" s="157">
        <v>3.1197926003999998E-3</v>
      </c>
      <c r="N1410" s="157">
        <v>2.8702091923679999E-3</v>
      </c>
      <c r="O1410" s="126">
        <v>6.5413938633000009E-4</v>
      </c>
    </row>
    <row r="1411" spans="1:15" x14ac:dyDescent="0.25">
      <c r="A1411" s="128" t="s">
        <v>16</v>
      </c>
      <c r="B1411" s="157">
        <v>34027</v>
      </c>
      <c r="C1411" s="157" t="s">
        <v>458</v>
      </c>
      <c r="D1411" s="157" t="s">
        <v>53</v>
      </c>
      <c r="E1411" s="157" t="s">
        <v>329</v>
      </c>
      <c r="F1411" s="157" t="s">
        <v>139</v>
      </c>
      <c r="G1411" s="157" t="s">
        <v>100</v>
      </c>
      <c r="H1411" s="157" t="s">
        <v>115</v>
      </c>
      <c r="I1411" s="157">
        <v>1412.2072339000001</v>
      </c>
      <c r="J1411" s="157">
        <v>0.26906187353594002</v>
      </c>
      <c r="K1411" s="157">
        <v>0.113337809954</v>
      </c>
      <c r="L1411" s="157">
        <v>10.106123006700001</v>
      </c>
      <c r="M1411" s="157">
        <v>4.0638381240000005E-3</v>
      </c>
      <c r="N1411" s="157">
        <v>3.7387310740800003E-3</v>
      </c>
      <c r="O1411" s="126">
        <v>8.1897184087000008E-4</v>
      </c>
    </row>
    <row r="1412" spans="1:15" x14ac:dyDescent="0.25">
      <c r="A1412" s="128" t="s">
        <v>16</v>
      </c>
      <c r="B1412" s="157">
        <v>34027</v>
      </c>
      <c r="C1412" s="157" t="s">
        <v>458</v>
      </c>
      <c r="D1412" s="157" t="s">
        <v>53</v>
      </c>
      <c r="E1412" s="157" t="s">
        <v>330</v>
      </c>
      <c r="F1412" s="157" t="s">
        <v>140</v>
      </c>
      <c r="G1412" s="157" t="s">
        <v>100</v>
      </c>
      <c r="H1412" s="157" t="s">
        <v>115</v>
      </c>
      <c r="I1412" s="157">
        <v>120.13648384999999</v>
      </c>
      <c r="J1412" s="157">
        <v>3.037463983980988E-2</v>
      </c>
      <c r="K1412" s="157">
        <v>2.0577983429499999E-2</v>
      </c>
      <c r="L1412" s="157">
        <v>1.12417821265</v>
      </c>
      <c r="M1412" s="157">
        <v>6.7558207489E-4</v>
      </c>
      <c r="N1412" s="157">
        <v>6.2153550889880004E-4</v>
      </c>
      <c r="O1412" s="126">
        <v>1.38162230602E-4</v>
      </c>
    </row>
    <row r="1413" spans="1:15" x14ac:dyDescent="0.25">
      <c r="A1413" s="128" t="s">
        <v>16</v>
      </c>
      <c r="B1413" s="157">
        <v>34027</v>
      </c>
      <c r="C1413" s="157" t="s">
        <v>458</v>
      </c>
      <c r="D1413" s="157" t="s">
        <v>53</v>
      </c>
      <c r="E1413" s="157" t="s">
        <v>331</v>
      </c>
      <c r="F1413" s="157" t="s">
        <v>105</v>
      </c>
      <c r="G1413" s="157" t="s">
        <v>100</v>
      </c>
      <c r="H1413" s="157" t="s">
        <v>115</v>
      </c>
      <c r="I1413" s="157">
        <v>4120.2058376000005</v>
      </c>
      <c r="J1413" s="157">
        <v>0.93313171842606002</v>
      </c>
      <c r="K1413" s="157">
        <v>0.34093973148000001</v>
      </c>
      <c r="L1413" s="157">
        <v>28.598379313800002</v>
      </c>
      <c r="M1413" s="157">
        <v>1.8377291109E-2</v>
      </c>
      <c r="N1413" s="157">
        <v>1.6907107820279998E-2</v>
      </c>
      <c r="O1413" s="126">
        <v>2.6295064377000001E-3</v>
      </c>
    </row>
    <row r="1414" spans="1:15" x14ac:dyDescent="0.25">
      <c r="A1414" s="128" t="s">
        <v>16</v>
      </c>
      <c r="B1414" s="157">
        <v>34027</v>
      </c>
      <c r="C1414" s="157" t="s">
        <v>458</v>
      </c>
      <c r="D1414" s="157" t="s">
        <v>53</v>
      </c>
      <c r="E1414" s="157" t="s">
        <v>332</v>
      </c>
      <c r="F1414" s="157" t="s">
        <v>141</v>
      </c>
      <c r="G1414" s="157" t="s">
        <v>99</v>
      </c>
      <c r="H1414" s="157" t="s">
        <v>115</v>
      </c>
      <c r="I1414" s="157">
        <v>1276.7364599</v>
      </c>
      <c r="J1414" s="157">
        <v>2.2197568542501999E-2</v>
      </c>
      <c r="K1414" s="157">
        <v>3.5341418010000005E-3</v>
      </c>
      <c r="L1414" s="157">
        <v>0.32295159239999999</v>
      </c>
      <c r="M1414" s="157">
        <v>2.2012106339999997E-4</v>
      </c>
      <c r="N1414" s="157">
        <v>2.02511378328E-4</v>
      </c>
      <c r="O1414" s="126">
        <v>2.308683152E-5</v>
      </c>
    </row>
    <row r="1415" spans="1:15" x14ac:dyDescent="0.25">
      <c r="A1415" s="128" t="s">
        <v>16</v>
      </c>
      <c r="B1415" s="157">
        <v>34027</v>
      </c>
      <c r="C1415" s="157" t="s">
        <v>458</v>
      </c>
      <c r="D1415" s="157" t="s">
        <v>53</v>
      </c>
      <c r="E1415" s="157" t="s">
        <v>333</v>
      </c>
      <c r="F1415" s="157" t="s">
        <v>141</v>
      </c>
      <c r="G1415" s="157" t="s">
        <v>100</v>
      </c>
      <c r="H1415" s="157" t="s">
        <v>115</v>
      </c>
      <c r="I1415" s="157">
        <v>3097.8928089999999</v>
      </c>
      <c r="J1415" s="157">
        <v>6.9198928208991012E-2</v>
      </c>
      <c r="K1415" s="157">
        <v>1.2500280172999999E-2</v>
      </c>
      <c r="L1415" s="157">
        <v>1.12985411347</v>
      </c>
      <c r="M1415" s="157">
        <v>7.7001715309E-4</v>
      </c>
      <c r="N1415" s="157">
        <v>7.0841578084280003E-4</v>
      </c>
      <c r="O1415" s="126">
        <v>8.0973016590000016E-5</v>
      </c>
    </row>
    <row r="1416" spans="1:15" x14ac:dyDescent="0.25">
      <c r="A1416" s="128" t="s">
        <v>16</v>
      </c>
      <c r="B1416" s="157">
        <v>34027</v>
      </c>
      <c r="C1416" s="157" t="s">
        <v>458</v>
      </c>
      <c r="D1416" s="157" t="s">
        <v>53</v>
      </c>
      <c r="E1416" s="157" t="s">
        <v>334</v>
      </c>
      <c r="F1416" s="157" t="s">
        <v>142</v>
      </c>
      <c r="G1416" s="157" t="s">
        <v>107</v>
      </c>
      <c r="H1416" s="157" t="s">
        <v>115</v>
      </c>
      <c r="I1416" s="157">
        <v>0.14768870200000001</v>
      </c>
      <c r="J1416" s="157">
        <v>1.21502243031E-5</v>
      </c>
      <c r="K1416" s="157">
        <v>5.1278468999999997E-6</v>
      </c>
      <c r="L1416" s="157">
        <v>4.6833034000000003E-4</v>
      </c>
      <c r="M1416" s="157">
        <v>1.9401143300000001E-7</v>
      </c>
      <c r="N1416" s="157">
        <v>1.7849051836000002E-7</v>
      </c>
      <c r="O1416" s="126">
        <v>3.7871418000000003E-8</v>
      </c>
    </row>
    <row r="1417" spans="1:15" x14ac:dyDescent="0.25">
      <c r="A1417" s="128" t="s">
        <v>16</v>
      </c>
      <c r="B1417" s="157">
        <v>34027</v>
      </c>
      <c r="C1417" s="157" t="s">
        <v>458</v>
      </c>
      <c r="D1417" s="157" t="s">
        <v>53</v>
      </c>
      <c r="E1417" s="157" t="s">
        <v>335</v>
      </c>
      <c r="F1417" s="157" t="s">
        <v>143</v>
      </c>
      <c r="G1417" s="157" t="s">
        <v>107</v>
      </c>
      <c r="H1417" s="157" t="s">
        <v>115</v>
      </c>
      <c r="I1417" s="157">
        <v>8.1124756999999992E-2</v>
      </c>
      <c r="J1417" s="157">
        <v>2.4871693556098697E-5</v>
      </c>
      <c r="K1417" s="157">
        <v>3.1421181920000002E-5</v>
      </c>
      <c r="L1417" s="157">
        <v>7.530620284E-4</v>
      </c>
      <c r="M1417" s="157">
        <v>6.6939920300000007E-7</v>
      </c>
      <c r="N1417" s="157">
        <v>6.1584726676000003E-7</v>
      </c>
      <c r="O1417" s="126">
        <v>1.5239902690000001E-7</v>
      </c>
    </row>
    <row r="1418" spans="1:15" x14ac:dyDescent="0.25">
      <c r="A1418" s="128" t="s">
        <v>16</v>
      </c>
      <c r="B1418" s="157">
        <v>34027</v>
      </c>
      <c r="C1418" s="157" t="s">
        <v>458</v>
      </c>
      <c r="D1418" s="157" t="s">
        <v>53</v>
      </c>
      <c r="E1418" s="157" t="s">
        <v>336</v>
      </c>
      <c r="F1418" s="157" t="s">
        <v>144</v>
      </c>
      <c r="G1418" s="157" t="s">
        <v>107</v>
      </c>
      <c r="H1418" s="157" t="s">
        <v>115</v>
      </c>
      <c r="I1418" s="157">
        <v>0.54915231600000003</v>
      </c>
      <c r="J1418" s="157">
        <v>3.622493470727001E-5</v>
      </c>
      <c r="K1418" s="157">
        <v>4.7206567500000004E-5</v>
      </c>
      <c r="L1418" s="157">
        <v>6.0697429500000005E-4</v>
      </c>
      <c r="M1418" s="157">
        <v>3.8600946600000002E-7</v>
      </c>
      <c r="N1418" s="157">
        <v>3.5512870871999998E-7</v>
      </c>
      <c r="O1418" s="126">
        <v>1.026005492E-7</v>
      </c>
    </row>
    <row r="1419" spans="1:15" x14ac:dyDescent="0.25">
      <c r="A1419" s="128" t="s">
        <v>16</v>
      </c>
      <c r="B1419" s="157">
        <v>34027</v>
      </c>
      <c r="C1419" s="157" t="s">
        <v>458</v>
      </c>
      <c r="D1419" s="157" t="s">
        <v>53</v>
      </c>
      <c r="E1419" s="157" t="s">
        <v>337</v>
      </c>
      <c r="F1419" s="157" t="s">
        <v>145</v>
      </c>
      <c r="G1419" s="157" t="s">
        <v>107</v>
      </c>
      <c r="H1419" s="157" t="s">
        <v>115</v>
      </c>
      <c r="I1419" s="157">
        <v>0.24961477499999996</v>
      </c>
      <c r="J1419" s="157">
        <v>1.1830068337769E-5</v>
      </c>
      <c r="K1419" s="157">
        <v>4.7866785389999996E-6</v>
      </c>
      <c r="L1419" s="157">
        <v>4.0727378319999996E-4</v>
      </c>
      <c r="M1419" s="157">
        <v>1.5314100029999999E-7</v>
      </c>
      <c r="N1419" s="157">
        <v>1.40889720276E-7</v>
      </c>
      <c r="O1419" s="126">
        <v>3.1472639929999997E-8</v>
      </c>
    </row>
    <row r="1420" spans="1:15" x14ac:dyDescent="0.25">
      <c r="A1420" s="128" t="s">
        <v>16</v>
      </c>
      <c r="B1420" s="157">
        <v>34027</v>
      </c>
      <c r="C1420" s="157" t="s">
        <v>458</v>
      </c>
      <c r="D1420" s="157" t="s">
        <v>53</v>
      </c>
      <c r="E1420" s="157" t="s">
        <v>338</v>
      </c>
      <c r="F1420" s="157" t="s">
        <v>106</v>
      </c>
      <c r="G1420" s="157" t="s">
        <v>107</v>
      </c>
      <c r="H1420" s="157" t="s">
        <v>115</v>
      </c>
      <c r="I1420" s="157">
        <v>4.5284262979999994</v>
      </c>
      <c r="J1420" s="157">
        <v>1.793190271468938E-4</v>
      </c>
      <c r="K1420" s="157">
        <v>8.1853065199999998E-5</v>
      </c>
      <c r="L1420" s="157">
        <v>3.8495154970000002E-3</v>
      </c>
      <c r="M1420" s="157">
        <v>2.4423878489999996E-6</v>
      </c>
      <c r="N1420" s="157">
        <v>2.2469968210800006E-6</v>
      </c>
      <c r="O1420" s="126">
        <v>3.4418454700000003E-7</v>
      </c>
    </row>
    <row r="1421" spans="1:15" x14ac:dyDescent="0.25">
      <c r="A1421" s="128" t="s">
        <v>16</v>
      </c>
      <c r="B1421" s="157">
        <v>34027</v>
      </c>
      <c r="C1421" s="157" t="s">
        <v>458</v>
      </c>
      <c r="D1421" s="157" t="s">
        <v>53</v>
      </c>
      <c r="E1421" s="157" t="s">
        <v>339</v>
      </c>
      <c r="F1421" s="157" t="s">
        <v>146</v>
      </c>
      <c r="G1421" s="157" t="s">
        <v>107</v>
      </c>
      <c r="H1421" s="157" t="s">
        <v>115</v>
      </c>
      <c r="I1421" s="157">
        <v>22.026409171999997</v>
      </c>
      <c r="J1421" s="157">
        <v>4.7110077015914995E-4</v>
      </c>
      <c r="K1421" s="157">
        <v>1.0936796301999999E-4</v>
      </c>
      <c r="L1421" s="157">
        <v>1.2813320304E-2</v>
      </c>
      <c r="M1421" s="157">
        <v>3.1299328470000001E-6</v>
      </c>
      <c r="N1421" s="157">
        <v>2.87953821924E-6</v>
      </c>
      <c r="O1421" s="126">
        <v>7.4928294810000002E-7</v>
      </c>
    </row>
    <row r="1422" spans="1:15" x14ac:dyDescent="0.25">
      <c r="A1422" s="128" t="s">
        <v>16</v>
      </c>
      <c r="B1422" s="157">
        <v>34027</v>
      </c>
      <c r="C1422" s="157" t="s">
        <v>458</v>
      </c>
      <c r="D1422" s="157" t="s">
        <v>53</v>
      </c>
      <c r="E1422" s="157" t="s">
        <v>340</v>
      </c>
      <c r="F1422" s="157" t="s">
        <v>147</v>
      </c>
      <c r="G1422" s="157" t="s">
        <v>107</v>
      </c>
      <c r="H1422" s="157" t="s">
        <v>115</v>
      </c>
      <c r="I1422" s="157">
        <v>0.34322016999999999</v>
      </c>
      <c r="J1422" s="157">
        <v>5.25219531121E-5</v>
      </c>
      <c r="K1422" s="157">
        <v>7.5062897000000001E-5</v>
      </c>
      <c r="L1422" s="157">
        <v>9.6514650000000001E-4</v>
      </c>
      <c r="M1422" s="157">
        <v>6.1379139999999999E-7</v>
      </c>
      <c r="N1422" s="157">
        <v>5.6468808800000006E-7</v>
      </c>
      <c r="O1422" s="126">
        <v>1.63144542E-7</v>
      </c>
    </row>
    <row r="1423" spans="1:15" x14ac:dyDescent="0.25">
      <c r="A1423" s="128" t="s">
        <v>16</v>
      </c>
      <c r="B1423" s="157">
        <v>34027</v>
      </c>
      <c r="C1423" s="157" t="s">
        <v>458</v>
      </c>
      <c r="D1423" s="157" t="s">
        <v>53</v>
      </c>
      <c r="E1423" s="157" t="s">
        <v>341</v>
      </c>
      <c r="F1423" s="157" t="s">
        <v>148</v>
      </c>
      <c r="G1423" s="157" t="s">
        <v>107</v>
      </c>
      <c r="H1423" s="157" t="s">
        <v>115</v>
      </c>
      <c r="I1423" s="157">
        <v>0.69060079600000002</v>
      </c>
      <c r="J1423" s="157">
        <v>7.5720028727150988E-5</v>
      </c>
      <c r="K1423" s="157">
        <v>8.9601050650000007E-5</v>
      </c>
      <c r="L1423" s="157">
        <v>1.8237949950999999E-3</v>
      </c>
      <c r="M1423" s="157">
        <v>9.707449250000001E-7</v>
      </c>
      <c r="N1423" s="157">
        <v>8.9308533100000012E-7</v>
      </c>
      <c r="O1423" s="126">
        <v>2.3441893300000002E-7</v>
      </c>
    </row>
    <row r="1424" spans="1:15" x14ac:dyDescent="0.25">
      <c r="A1424" s="128" t="s">
        <v>16</v>
      </c>
      <c r="B1424" s="157">
        <v>34027</v>
      </c>
      <c r="C1424" s="157" t="s">
        <v>458</v>
      </c>
      <c r="D1424" s="157" t="s">
        <v>53</v>
      </c>
      <c r="E1424" s="157" t="s">
        <v>342</v>
      </c>
      <c r="F1424" s="157" t="s">
        <v>149</v>
      </c>
      <c r="G1424" s="157" t="s">
        <v>107</v>
      </c>
      <c r="H1424" s="157" t="s">
        <v>115</v>
      </c>
      <c r="I1424" s="157">
        <v>9.5685646700000015E-2</v>
      </c>
      <c r="J1424" s="157">
        <v>3.0128423542749999E-5</v>
      </c>
      <c r="K1424" s="157">
        <v>4.1077982389999996E-5</v>
      </c>
      <c r="L1424" s="157">
        <v>6.5181375500000002E-4</v>
      </c>
      <c r="M1424" s="157">
        <v>1.2445553569999999E-6</v>
      </c>
      <c r="N1424" s="157">
        <v>1.1449909284400001E-6</v>
      </c>
      <c r="O1424" s="126">
        <v>2.583628293E-7</v>
      </c>
    </row>
    <row r="1425" spans="1:15" x14ac:dyDescent="0.25">
      <c r="A1425" s="128" t="s">
        <v>16</v>
      </c>
      <c r="B1425" s="157">
        <v>34027</v>
      </c>
      <c r="C1425" s="157" t="s">
        <v>458</v>
      </c>
      <c r="D1425" s="157" t="s">
        <v>53</v>
      </c>
      <c r="E1425" s="157" t="s">
        <v>343</v>
      </c>
      <c r="F1425" s="157" t="s">
        <v>108</v>
      </c>
      <c r="G1425" s="157" t="s">
        <v>109</v>
      </c>
      <c r="H1425" s="157" t="s">
        <v>115</v>
      </c>
      <c r="I1425" s="157">
        <v>14478.5944</v>
      </c>
      <c r="J1425" s="157">
        <v>0.54537326168940015</v>
      </c>
      <c r="K1425" s="157">
        <v>0.14987418400000002</v>
      </c>
      <c r="L1425" s="157">
        <v>12.618515930000001</v>
      </c>
      <c r="M1425" s="157">
        <v>5.9565825399999998E-3</v>
      </c>
      <c r="N1425" s="157">
        <v>5.4800559368000006E-3</v>
      </c>
      <c r="O1425" s="126">
        <v>9.9796050999999991E-4</v>
      </c>
    </row>
    <row r="1426" spans="1:15" x14ac:dyDescent="0.25">
      <c r="A1426" s="128" t="s">
        <v>16</v>
      </c>
      <c r="B1426" s="157">
        <v>34027</v>
      </c>
      <c r="C1426" s="157" t="s">
        <v>458</v>
      </c>
      <c r="D1426" s="157" t="s">
        <v>53</v>
      </c>
      <c r="E1426" s="157" t="s">
        <v>344</v>
      </c>
      <c r="F1426" s="157" t="s">
        <v>110</v>
      </c>
      <c r="G1426" s="157" t="s">
        <v>109</v>
      </c>
      <c r="H1426" s="157" t="s">
        <v>115</v>
      </c>
      <c r="I1426" s="157">
        <v>2547.9942768200003</v>
      </c>
      <c r="J1426" s="157">
        <v>0.14503594668693759</v>
      </c>
      <c r="K1426" s="157">
        <v>3.8905662403000002E-2</v>
      </c>
      <c r="L1426" s="157">
        <v>2.4785095586600003</v>
      </c>
      <c r="M1426" s="157">
        <v>2.4615710368899998E-3</v>
      </c>
      <c r="N1426" s="157">
        <v>2.2646453539388002E-3</v>
      </c>
      <c r="O1426" s="126">
        <v>2.4667453292000002E-4</v>
      </c>
    </row>
    <row r="1427" spans="1:15" x14ac:dyDescent="0.25">
      <c r="A1427" s="128" t="s">
        <v>16</v>
      </c>
      <c r="B1427" s="157">
        <v>34027</v>
      </c>
      <c r="C1427" s="157" t="s">
        <v>458</v>
      </c>
      <c r="D1427" s="157" t="s">
        <v>53</v>
      </c>
      <c r="E1427" s="157" t="s">
        <v>345</v>
      </c>
      <c r="F1427" s="157" t="s">
        <v>111</v>
      </c>
      <c r="G1427" s="157" t="s">
        <v>109</v>
      </c>
      <c r="H1427" s="157" t="s">
        <v>115</v>
      </c>
      <c r="I1427" s="157">
        <v>529.20589310000003</v>
      </c>
      <c r="J1427" s="157">
        <v>5.9037582051409999E-2</v>
      </c>
      <c r="K1427" s="157">
        <v>2.2135734959999997E-2</v>
      </c>
      <c r="L1427" s="157">
        <v>1.1966547066999997</v>
      </c>
      <c r="M1427" s="157">
        <v>1.0949711061E-3</v>
      </c>
      <c r="N1427" s="157">
        <v>1.0073734176120001E-3</v>
      </c>
      <c r="O1427" s="126">
        <v>1.3221867019999996E-4</v>
      </c>
    </row>
    <row r="1428" spans="1:15" x14ac:dyDescent="0.25">
      <c r="A1428" s="128" t="s">
        <v>16</v>
      </c>
      <c r="B1428" s="157">
        <v>34027</v>
      </c>
      <c r="C1428" s="157" t="s">
        <v>458</v>
      </c>
      <c r="D1428" s="157" t="s">
        <v>53</v>
      </c>
      <c r="E1428" s="157" t="s">
        <v>346</v>
      </c>
      <c r="F1428" s="157" t="s">
        <v>150</v>
      </c>
      <c r="G1428" s="157" t="s">
        <v>109</v>
      </c>
      <c r="H1428" s="157" t="s">
        <v>115</v>
      </c>
      <c r="I1428" s="157">
        <v>758.99853073999998</v>
      </c>
      <c r="J1428" s="157">
        <v>9.9638685353898998E-2</v>
      </c>
      <c r="K1428" s="157">
        <v>4.2769905150000002E-2</v>
      </c>
      <c r="L1428" s="157">
        <v>3.1490848035999996</v>
      </c>
      <c r="M1428" s="157">
        <v>1.5234547975000001E-3</v>
      </c>
      <c r="N1428" s="157">
        <v>1.4015784136999999E-3</v>
      </c>
      <c r="O1428" s="126">
        <v>2.8458946500000001E-4</v>
      </c>
    </row>
    <row r="1429" spans="1:15" x14ac:dyDescent="0.25">
      <c r="A1429" s="128" t="s">
        <v>16</v>
      </c>
      <c r="B1429" s="157">
        <v>34027</v>
      </c>
      <c r="C1429" s="157" t="s">
        <v>458</v>
      </c>
      <c r="D1429" s="157" t="s">
        <v>53</v>
      </c>
      <c r="E1429" s="157" t="s">
        <v>347</v>
      </c>
      <c r="F1429" s="157" t="s">
        <v>151</v>
      </c>
      <c r="G1429" s="157" t="s">
        <v>109</v>
      </c>
      <c r="H1429" s="157" t="s">
        <v>115</v>
      </c>
      <c r="I1429" s="157">
        <v>6990.36469433</v>
      </c>
      <c r="J1429" s="157">
        <v>0.26565538875270955</v>
      </c>
      <c r="K1429" s="157">
        <v>6.1531687120100008E-2</v>
      </c>
      <c r="L1429" s="157">
        <v>4.9386597395499994</v>
      </c>
      <c r="M1429" s="157">
        <v>4.1928180173E-3</v>
      </c>
      <c r="N1429" s="157">
        <v>3.8573925759160005E-3</v>
      </c>
      <c r="O1429" s="126">
        <v>4.41646252954E-4</v>
      </c>
    </row>
    <row r="1430" spans="1:15" x14ac:dyDescent="0.25">
      <c r="A1430" s="128" t="s">
        <v>16</v>
      </c>
      <c r="B1430" s="157">
        <v>34027</v>
      </c>
      <c r="C1430" s="157" t="s">
        <v>458</v>
      </c>
      <c r="D1430" s="157" t="s">
        <v>53</v>
      </c>
      <c r="E1430" s="157" t="s">
        <v>348</v>
      </c>
      <c r="F1430" s="157" t="s">
        <v>112</v>
      </c>
      <c r="G1430" s="157" t="s">
        <v>109</v>
      </c>
      <c r="H1430" s="157" t="s">
        <v>115</v>
      </c>
      <c r="I1430" s="157">
        <v>89.18153233000001</v>
      </c>
      <c r="J1430" s="157">
        <v>9.024581448103048E-3</v>
      </c>
      <c r="K1430" s="157">
        <v>2.7944588664E-3</v>
      </c>
      <c r="L1430" s="157">
        <v>0.24307881538000004</v>
      </c>
      <c r="M1430" s="157">
        <v>1.5036643188E-4</v>
      </c>
      <c r="N1430" s="157">
        <v>1.3833711732960002E-4</v>
      </c>
      <c r="O1430" s="126">
        <v>2.0885841971999999E-5</v>
      </c>
    </row>
    <row r="1431" spans="1:15" x14ac:dyDescent="0.25">
      <c r="A1431" s="128" t="s">
        <v>16</v>
      </c>
      <c r="B1431" s="157">
        <v>34027</v>
      </c>
      <c r="C1431" s="157" t="s">
        <v>458</v>
      </c>
      <c r="D1431" s="157" t="s">
        <v>53</v>
      </c>
      <c r="E1431" s="157" t="s">
        <v>349</v>
      </c>
      <c r="F1431" s="157" t="s">
        <v>152</v>
      </c>
      <c r="G1431" s="157" t="s">
        <v>114</v>
      </c>
      <c r="H1431" s="157" t="s">
        <v>115</v>
      </c>
      <c r="I1431" s="157">
        <v>121.2951977</v>
      </c>
      <c r="J1431" s="157">
        <v>1.8929397825631E-3</v>
      </c>
      <c r="K1431" s="157">
        <v>5.7039442100000005E-4</v>
      </c>
      <c r="L1431" s="157">
        <v>4.9713814099999996E-2</v>
      </c>
      <c r="M1431" s="157">
        <v>1.6897383599999998E-5</v>
      </c>
      <c r="N1431" s="157">
        <v>1.5545592911999999E-5</v>
      </c>
      <c r="O1431" s="126">
        <v>3.5206320699999999E-6</v>
      </c>
    </row>
    <row r="1432" spans="1:15" x14ac:dyDescent="0.25">
      <c r="A1432" s="128" t="s">
        <v>16</v>
      </c>
      <c r="B1432" s="157">
        <v>34027</v>
      </c>
      <c r="C1432" s="157" t="s">
        <v>458</v>
      </c>
      <c r="D1432" s="157" t="s">
        <v>53</v>
      </c>
      <c r="E1432" s="157" t="s">
        <v>350</v>
      </c>
      <c r="F1432" s="157" t="s">
        <v>153</v>
      </c>
      <c r="G1432" s="157" t="s">
        <v>114</v>
      </c>
      <c r="H1432" s="157" t="s">
        <v>115</v>
      </c>
      <c r="I1432" s="157">
        <v>0.28283820599999998</v>
      </c>
      <c r="J1432" s="157">
        <v>2.42188412117E-5</v>
      </c>
      <c r="K1432" s="157">
        <v>5.2642702E-6</v>
      </c>
      <c r="L1432" s="157">
        <v>4.2054669999999996E-4</v>
      </c>
      <c r="M1432" s="157">
        <v>5.6672790700000002E-7</v>
      </c>
      <c r="N1432" s="157">
        <v>5.2138967444000007E-7</v>
      </c>
      <c r="O1432" s="126">
        <v>4.0280044000000001E-8</v>
      </c>
    </row>
    <row r="1433" spans="1:15" x14ac:dyDescent="0.25">
      <c r="A1433" s="128" t="s">
        <v>16</v>
      </c>
      <c r="B1433" s="157">
        <v>34027</v>
      </c>
      <c r="C1433" s="157" t="s">
        <v>458</v>
      </c>
      <c r="D1433" s="157" t="s">
        <v>53</v>
      </c>
      <c r="E1433" s="157" t="s">
        <v>351</v>
      </c>
      <c r="F1433" s="157" t="s">
        <v>154</v>
      </c>
      <c r="G1433" s="157" t="s">
        <v>96</v>
      </c>
      <c r="H1433" s="157" t="s">
        <v>115</v>
      </c>
      <c r="I1433" s="157">
        <v>0.45134398000000003</v>
      </c>
      <c r="J1433" s="157">
        <v>1.5300867615729999E-4</v>
      </c>
      <c r="K1433" s="157">
        <v>5.5829809299999998E-5</v>
      </c>
      <c r="L1433" s="157">
        <v>6.7979493999999994E-3</v>
      </c>
      <c r="M1433" s="157">
        <v>3.47189651E-6</v>
      </c>
      <c r="N1433" s="157">
        <v>3.1941447891999999E-6</v>
      </c>
      <c r="O1433" s="126">
        <v>5.5746014500000001E-7</v>
      </c>
    </row>
    <row r="1434" spans="1:15" x14ac:dyDescent="0.25">
      <c r="A1434" s="128" t="s">
        <v>16</v>
      </c>
      <c r="B1434" s="157">
        <v>34027</v>
      </c>
      <c r="C1434" s="157" t="s">
        <v>458</v>
      </c>
      <c r="D1434" s="157" t="s">
        <v>53</v>
      </c>
      <c r="E1434" s="157" t="s">
        <v>352</v>
      </c>
      <c r="F1434" s="157" t="s">
        <v>155</v>
      </c>
      <c r="G1434" s="157" t="s">
        <v>83</v>
      </c>
      <c r="H1434" s="157" t="s">
        <v>156</v>
      </c>
      <c r="I1434" s="157">
        <v>7.9289344459999995</v>
      </c>
      <c r="J1434" s="157">
        <v>1.8191376245542702E-4</v>
      </c>
      <c r="K1434" s="157">
        <v>6.609029853E-4</v>
      </c>
      <c r="L1434" s="157">
        <v>3.0078594800000001E-3</v>
      </c>
      <c r="M1434" s="157">
        <v>4.3266453220000001E-6</v>
      </c>
      <c r="N1434" s="157">
        <v>4.3266453220000001E-6</v>
      </c>
      <c r="O1434" s="126">
        <v>9.4002443959999995E-7</v>
      </c>
    </row>
    <row r="1435" spans="1:15" x14ac:dyDescent="0.25">
      <c r="A1435" s="128" t="s">
        <v>16</v>
      </c>
      <c r="B1435" s="157">
        <v>34027</v>
      </c>
      <c r="C1435" s="157" t="s">
        <v>458</v>
      </c>
      <c r="D1435" s="157" t="s">
        <v>53</v>
      </c>
      <c r="E1435" s="157" t="s">
        <v>353</v>
      </c>
      <c r="F1435" s="157" t="s">
        <v>117</v>
      </c>
      <c r="G1435" s="157" t="s">
        <v>89</v>
      </c>
      <c r="H1435" s="157" t="s">
        <v>156</v>
      </c>
      <c r="I1435" s="157">
        <v>0.93624631000000003</v>
      </c>
      <c r="J1435" s="157">
        <v>5.6603143975405999E-5</v>
      </c>
      <c r="K1435" s="157">
        <v>2.0542074199999998E-4</v>
      </c>
      <c r="L1435" s="157">
        <v>1.2161651900000001E-3</v>
      </c>
      <c r="M1435" s="157">
        <v>2.7335506599999997E-6</v>
      </c>
      <c r="N1435" s="157">
        <v>2.7335506599999997E-6</v>
      </c>
      <c r="O1435" s="126">
        <v>5.3813588000000001E-7</v>
      </c>
    </row>
    <row r="1436" spans="1:15" x14ac:dyDescent="0.25">
      <c r="A1436" s="128" t="s">
        <v>16</v>
      </c>
      <c r="B1436" s="157">
        <v>34027</v>
      </c>
      <c r="C1436" s="157" t="s">
        <v>458</v>
      </c>
      <c r="D1436" s="157" t="s">
        <v>53</v>
      </c>
      <c r="E1436" s="157" t="s">
        <v>354</v>
      </c>
      <c r="F1436" s="157" t="s">
        <v>118</v>
      </c>
      <c r="G1436" s="157" t="s">
        <v>89</v>
      </c>
      <c r="H1436" s="157" t="s">
        <v>156</v>
      </c>
      <c r="I1436" s="157">
        <v>0.92987730000000002</v>
      </c>
      <c r="J1436" s="157">
        <v>5.0871267290889991E-5</v>
      </c>
      <c r="K1436" s="157">
        <v>1.9434954999999999E-4</v>
      </c>
      <c r="L1436" s="157">
        <v>1.4291166800000001E-3</v>
      </c>
      <c r="M1436" s="157">
        <v>4.6404887999999999E-6</v>
      </c>
      <c r="N1436" s="157">
        <v>4.6404887999999999E-6</v>
      </c>
      <c r="O1436" s="126">
        <v>8.7249579999999992E-7</v>
      </c>
    </row>
    <row r="1437" spans="1:15" x14ac:dyDescent="0.25">
      <c r="A1437" s="128" t="s">
        <v>16</v>
      </c>
      <c r="B1437" s="157">
        <v>34027</v>
      </c>
      <c r="C1437" s="157" t="s">
        <v>458</v>
      </c>
      <c r="D1437" s="157" t="s">
        <v>53</v>
      </c>
      <c r="E1437" s="157" t="s">
        <v>355</v>
      </c>
      <c r="F1437" s="157" t="s">
        <v>91</v>
      </c>
      <c r="G1437" s="157" t="s">
        <v>89</v>
      </c>
      <c r="H1437" s="157" t="s">
        <v>156</v>
      </c>
      <c r="I1437" s="157">
        <v>0.75791373500000003</v>
      </c>
      <c r="J1437" s="157">
        <v>2.3589283599133998E-5</v>
      </c>
      <c r="K1437" s="157">
        <v>8.5044131999999995E-5</v>
      </c>
      <c r="L1437" s="157">
        <v>4.2785698699999996E-4</v>
      </c>
      <c r="M1437" s="157">
        <v>7.1527282999999997E-7</v>
      </c>
      <c r="N1437" s="157">
        <v>7.1527282999999997E-7</v>
      </c>
      <c r="O1437" s="126">
        <v>1.49284029E-7</v>
      </c>
    </row>
    <row r="1438" spans="1:15" x14ac:dyDescent="0.25">
      <c r="A1438" s="128" t="s">
        <v>16</v>
      </c>
      <c r="B1438" s="157">
        <v>34027</v>
      </c>
      <c r="C1438" s="157" t="s">
        <v>458</v>
      </c>
      <c r="D1438" s="157" t="s">
        <v>53</v>
      </c>
      <c r="E1438" s="157" t="s">
        <v>356</v>
      </c>
      <c r="F1438" s="157" t="s">
        <v>119</v>
      </c>
      <c r="G1438" s="157" t="s">
        <v>89</v>
      </c>
      <c r="H1438" s="157" t="s">
        <v>156</v>
      </c>
      <c r="I1438" s="157">
        <v>0.21654678199999999</v>
      </c>
      <c r="J1438" s="157">
        <v>8.8018893183149997E-6</v>
      </c>
      <c r="K1438" s="157">
        <v>3.2152878999999998E-5</v>
      </c>
      <c r="L1438" s="157">
        <v>2.0199643600000001E-4</v>
      </c>
      <c r="M1438" s="157">
        <v>4.8646303999999999E-7</v>
      </c>
      <c r="N1438" s="157">
        <v>4.8646303999999999E-7</v>
      </c>
      <c r="O1438" s="126">
        <v>9.4495231999999995E-8</v>
      </c>
    </row>
    <row r="1439" spans="1:15" x14ac:dyDescent="0.25">
      <c r="A1439" s="128" t="s">
        <v>16</v>
      </c>
      <c r="B1439" s="157">
        <v>34027</v>
      </c>
      <c r="C1439" s="157" t="s">
        <v>458</v>
      </c>
      <c r="D1439" s="157" t="s">
        <v>53</v>
      </c>
      <c r="E1439" s="157" t="s">
        <v>357</v>
      </c>
      <c r="F1439" s="157" t="s">
        <v>120</v>
      </c>
      <c r="G1439" s="157" t="s">
        <v>89</v>
      </c>
      <c r="H1439" s="157" t="s">
        <v>156</v>
      </c>
      <c r="I1439" s="157">
        <v>2.4775497899999999</v>
      </c>
      <c r="J1439" s="157">
        <v>1.8370067641051001E-4</v>
      </c>
      <c r="K1439" s="157">
        <v>6.6341017499999997E-4</v>
      </c>
      <c r="L1439" s="157">
        <v>3.87932595E-3</v>
      </c>
      <c r="M1439" s="157">
        <v>8.3629569000000002E-6</v>
      </c>
      <c r="N1439" s="157">
        <v>8.3629569000000002E-6</v>
      </c>
      <c r="O1439" s="126">
        <v>1.65423557E-6</v>
      </c>
    </row>
    <row r="1440" spans="1:15" x14ac:dyDescent="0.25">
      <c r="A1440" s="128" t="s">
        <v>16</v>
      </c>
      <c r="B1440" s="157">
        <v>34027</v>
      </c>
      <c r="C1440" s="157" t="s">
        <v>458</v>
      </c>
      <c r="D1440" s="157" t="s">
        <v>53</v>
      </c>
      <c r="E1440" s="157" t="s">
        <v>358</v>
      </c>
      <c r="F1440" s="157" t="s">
        <v>121</v>
      </c>
      <c r="G1440" s="157" t="s">
        <v>89</v>
      </c>
      <c r="H1440" s="157" t="s">
        <v>156</v>
      </c>
      <c r="I1440" s="157">
        <v>1.77695749</v>
      </c>
      <c r="J1440" s="157">
        <v>1.0848998709986999E-4</v>
      </c>
      <c r="K1440" s="157">
        <v>3.95797957E-4</v>
      </c>
      <c r="L1440" s="157">
        <v>1.8190715E-3</v>
      </c>
      <c r="M1440" s="157">
        <v>2.7064098599999998E-6</v>
      </c>
      <c r="N1440" s="157">
        <v>2.7064098599999998E-6</v>
      </c>
      <c r="O1440" s="126">
        <v>5.8656208300000002E-7</v>
      </c>
    </row>
    <row r="1441" spans="1:15" x14ac:dyDescent="0.25">
      <c r="A1441" s="128" t="s">
        <v>16</v>
      </c>
      <c r="B1441" s="157">
        <v>34027</v>
      </c>
      <c r="C1441" s="157" t="s">
        <v>458</v>
      </c>
      <c r="D1441" s="157" t="s">
        <v>53</v>
      </c>
      <c r="E1441" s="157" t="s">
        <v>359</v>
      </c>
      <c r="F1441" s="157" t="s">
        <v>93</v>
      </c>
      <c r="G1441" s="157" t="s">
        <v>89</v>
      </c>
      <c r="H1441" s="157" t="s">
        <v>156</v>
      </c>
      <c r="I1441" s="157">
        <v>1.54767269</v>
      </c>
      <c r="J1441" s="157">
        <v>5.3353576444719997E-5</v>
      </c>
      <c r="K1441" s="157">
        <v>2.26945283E-4</v>
      </c>
      <c r="L1441" s="157">
        <v>1.6882903099999999E-3</v>
      </c>
      <c r="M1441" s="157">
        <v>8.1015040999999995E-6</v>
      </c>
      <c r="N1441" s="157">
        <v>8.1015040999999995E-6</v>
      </c>
      <c r="O1441" s="126">
        <v>1.4895305200000001E-6</v>
      </c>
    </row>
    <row r="1442" spans="1:15" x14ac:dyDescent="0.25">
      <c r="A1442" s="128" t="s">
        <v>16</v>
      </c>
      <c r="B1442" s="157">
        <v>34027</v>
      </c>
      <c r="C1442" s="157" t="s">
        <v>458</v>
      </c>
      <c r="D1442" s="157" t="s">
        <v>53</v>
      </c>
      <c r="E1442" s="157" t="s">
        <v>360</v>
      </c>
      <c r="F1442" s="157" t="s">
        <v>123</v>
      </c>
      <c r="G1442" s="157" t="s">
        <v>89</v>
      </c>
      <c r="H1442" s="157" t="s">
        <v>156</v>
      </c>
      <c r="I1442" s="157">
        <v>0.84707998399999995</v>
      </c>
      <c r="J1442" s="157">
        <v>9.5307928858335395E-5</v>
      </c>
      <c r="K1442" s="157">
        <v>3.4313948590000004E-4</v>
      </c>
      <c r="L1442" s="157">
        <v>1.7321468932999999E-3</v>
      </c>
      <c r="M1442" s="157">
        <v>2.9021836379999997E-6</v>
      </c>
      <c r="N1442" s="157">
        <v>2.9021836379999997E-6</v>
      </c>
      <c r="O1442" s="126">
        <v>6.049717758000001E-7</v>
      </c>
    </row>
    <row r="1443" spans="1:15" x14ac:dyDescent="0.25">
      <c r="A1443" s="128" t="s">
        <v>16</v>
      </c>
      <c r="B1443" s="157">
        <v>34027</v>
      </c>
      <c r="C1443" s="157" t="s">
        <v>458</v>
      </c>
      <c r="D1443" s="157" t="s">
        <v>53</v>
      </c>
      <c r="E1443" s="157" t="s">
        <v>361</v>
      </c>
      <c r="F1443" s="157" t="s">
        <v>94</v>
      </c>
      <c r="G1443" s="157" t="s">
        <v>89</v>
      </c>
      <c r="H1443" s="157" t="s">
        <v>156</v>
      </c>
      <c r="I1443" s="157">
        <v>0.15922552000000001</v>
      </c>
      <c r="J1443" s="157">
        <v>1.5212496634900001E-5</v>
      </c>
      <c r="K1443" s="157">
        <v>5.4711028000000002E-5</v>
      </c>
      <c r="L1443" s="157">
        <v>2.8008056999999999E-4</v>
      </c>
      <c r="M1443" s="157">
        <v>4.7763308000000003E-7</v>
      </c>
      <c r="N1443" s="157">
        <v>4.7763308000000003E-7</v>
      </c>
      <c r="O1443" s="126">
        <v>9.9085561E-8</v>
      </c>
    </row>
    <row r="1444" spans="1:15" x14ac:dyDescent="0.25">
      <c r="A1444" s="128" t="s">
        <v>16</v>
      </c>
      <c r="B1444" s="157">
        <v>34027</v>
      </c>
      <c r="C1444" s="157" t="s">
        <v>458</v>
      </c>
      <c r="D1444" s="157" t="s">
        <v>53</v>
      </c>
      <c r="E1444" s="157" t="s">
        <v>362</v>
      </c>
      <c r="F1444" s="157" t="s">
        <v>124</v>
      </c>
      <c r="G1444" s="157" t="s">
        <v>89</v>
      </c>
      <c r="H1444" s="157" t="s">
        <v>156</v>
      </c>
      <c r="I1444" s="157">
        <v>1.3120190131</v>
      </c>
      <c r="J1444" s="157">
        <v>1.3478472023061098E-4</v>
      </c>
      <c r="K1444" s="157">
        <v>4.8332184470000004E-4</v>
      </c>
      <c r="L1444" s="157">
        <v>2.7242456720000001E-3</v>
      </c>
      <c r="M1444" s="157">
        <v>5.305011316E-6</v>
      </c>
      <c r="N1444" s="157">
        <v>5.305011316E-6</v>
      </c>
      <c r="O1444" s="126">
        <v>1.0659315848E-6</v>
      </c>
    </row>
    <row r="1445" spans="1:15" x14ac:dyDescent="0.25">
      <c r="A1445" s="128" t="s">
        <v>16</v>
      </c>
      <c r="B1445" s="157">
        <v>34027</v>
      </c>
      <c r="C1445" s="157" t="s">
        <v>458</v>
      </c>
      <c r="D1445" s="157" t="s">
        <v>53</v>
      </c>
      <c r="E1445" s="157" t="s">
        <v>363</v>
      </c>
      <c r="F1445" s="157" t="s">
        <v>125</v>
      </c>
      <c r="G1445" s="157" t="s">
        <v>89</v>
      </c>
      <c r="H1445" s="157" t="s">
        <v>156</v>
      </c>
      <c r="I1445" s="157">
        <v>2.1718371080000001</v>
      </c>
      <c r="J1445" s="157">
        <v>2.2198719300945145E-4</v>
      </c>
      <c r="K1445" s="157">
        <v>8.0275760420000001E-4</v>
      </c>
      <c r="L1445" s="157">
        <v>5.5288352439999992E-3</v>
      </c>
      <c r="M1445" s="157">
        <v>1.328666581E-5</v>
      </c>
      <c r="N1445" s="157">
        <v>1.328666581E-5</v>
      </c>
      <c r="O1445" s="126">
        <v>2.5566055420000002E-6</v>
      </c>
    </row>
    <row r="1446" spans="1:15" x14ac:dyDescent="0.25">
      <c r="A1446" s="128" t="s">
        <v>16</v>
      </c>
      <c r="B1446" s="157">
        <v>34027</v>
      </c>
      <c r="C1446" s="157" t="s">
        <v>458</v>
      </c>
      <c r="D1446" s="157" t="s">
        <v>53</v>
      </c>
      <c r="E1446" s="157" t="s">
        <v>364</v>
      </c>
      <c r="F1446" s="157" t="s">
        <v>126</v>
      </c>
      <c r="G1446" s="157" t="s">
        <v>89</v>
      </c>
      <c r="H1446" s="157" t="s">
        <v>156</v>
      </c>
      <c r="I1446" s="157">
        <v>0.248392005</v>
      </c>
      <c r="J1446" s="157">
        <v>1.7088235660739E-5</v>
      </c>
      <c r="K1446" s="157">
        <v>6.3627371199999997E-5</v>
      </c>
      <c r="L1446" s="157">
        <v>4.9557909599999995E-4</v>
      </c>
      <c r="M1446" s="157">
        <v>1.4343466800000001E-6</v>
      </c>
      <c r="N1446" s="157">
        <v>1.4343466800000001E-6</v>
      </c>
      <c r="O1446" s="126">
        <v>2.6993109200000003E-7</v>
      </c>
    </row>
    <row r="1447" spans="1:15" x14ac:dyDescent="0.25">
      <c r="A1447" s="128" t="s">
        <v>16</v>
      </c>
      <c r="B1447" s="157">
        <v>34027</v>
      </c>
      <c r="C1447" s="157" t="s">
        <v>458</v>
      </c>
      <c r="D1447" s="157" t="s">
        <v>53</v>
      </c>
      <c r="E1447" s="157" t="s">
        <v>365</v>
      </c>
      <c r="F1447" s="157" t="s">
        <v>127</v>
      </c>
      <c r="G1447" s="157" t="s">
        <v>89</v>
      </c>
      <c r="H1447" s="157" t="s">
        <v>156</v>
      </c>
      <c r="I1447" s="157">
        <v>5.0824812000000001</v>
      </c>
      <c r="J1447" s="157">
        <v>3.1861674034064998E-4</v>
      </c>
      <c r="K1447" s="157">
        <v>1.15006289E-3</v>
      </c>
      <c r="L1447" s="157">
        <v>6.0584556999999997E-3</v>
      </c>
      <c r="M1447" s="157">
        <v>1.08775985E-5</v>
      </c>
      <c r="N1447" s="157">
        <v>1.08775985E-5</v>
      </c>
      <c r="O1447" s="126">
        <v>2.2306384800000001E-6</v>
      </c>
    </row>
    <row r="1448" spans="1:15" x14ac:dyDescent="0.25">
      <c r="A1448" s="128" t="s">
        <v>16</v>
      </c>
      <c r="B1448" s="157">
        <v>34027</v>
      </c>
      <c r="C1448" s="157" t="s">
        <v>458</v>
      </c>
      <c r="D1448" s="157" t="s">
        <v>53</v>
      </c>
      <c r="E1448" s="157" t="s">
        <v>366</v>
      </c>
      <c r="F1448" s="157" t="s">
        <v>129</v>
      </c>
      <c r="G1448" s="157" t="s">
        <v>89</v>
      </c>
      <c r="H1448" s="157" t="s">
        <v>156</v>
      </c>
      <c r="I1448" s="157">
        <v>0.83434200000000003</v>
      </c>
      <c r="J1448" s="157">
        <v>1.512280786271E-4</v>
      </c>
      <c r="K1448" s="157">
        <v>5.4602277999999998E-4</v>
      </c>
      <c r="L1448" s="157">
        <v>2.6908012000000001E-3</v>
      </c>
      <c r="M1448" s="157">
        <v>4.3736873000000002E-6</v>
      </c>
      <c r="N1448" s="157">
        <v>4.3736873000000002E-6</v>
      </c>
      <c r="O1448" s="126">
        <v>9.2028819000000004E-7</v>
      </c>
    </row>
    <row r="1449" spans="1:15" x14ac:dyDescent="0.25">
      <c r="A1449" s="128" t="s">
        <v>16</v>
      </c>
      <c r="B1449" s="157">
        <v>34027</v>
      </c>
      <c r="C1449" s="157" t="s">
        <v>458</v>
      </c>
      <c r="D1449" s="157" t="s">
        <v>53</v>
      </c>
      <c r="E1449" s="157" t="s">
        <v>367</v>
      </c>
      <c r="F1449" s="157" t="s">
        <v>130</v>
      </c>
      <c r="G1449" s="157" t="s">
        <v>96</v>
      </c>
      <c r="H1449" s="157" t="s">
        <v>156</v>
      </c>
      <c r="I1449" s="157">
        <v>66.292014999999992</v>
      </c>
      <c r="J1449" s="157">
        <v>3.6194819180694997E-3</v>
      </c>
      <c r="K1449" s="157">
        <v>1.3104682810000001E-2</v>
      </c>
      <c r="L1449" s="157">
        <v>6.6059908499999986E-2</v>
      </c>
      <c r="M1449" s="157">
        <v>1.127686251E-4</v>
      </c>
      <c r="N1449" s="157">
        <v>1.127686251E-4</v>
      </c>
      <c r="O1449" s="126">
        <v>2.3508482200000001E-5</v>
      </c>
    </row>
    <row r="1450" spans="1:15" x14ac:dyDescent="0.25">
      <c r="A1450" s="128" t="s">
        <v>16</v>
      </c>
      <c r="B1450" s="157">
        <v>34027</v>
      </c>
      <c r="C1450" s="157" t="s">
        <v>458</v>
      </c>
      <c r="D1450" s="157" t="s">
        <v>53</v>
      </c>
      <c r="E1450" s="157" t="s">
        <v>368</v>
      </c>
      <c r="F1450" s="157" t="s">
        <v>131</v>
      </c>
      <c r="G1450" s="157" t="s">
        <v>96</v>
      </c>
      <c r="H1450" s="157" t="s">
        <v>156</v>
      </c>
      <c r="I1450" s="157">
        <v>1390.5107174000002</v>
      </c>
      <c r="J1450" s="157">
        <v>0.17851462461281739</v>
      </c>
      <c r="K1450" s="157">
        <v>0.64663612169999996</v>
      </c>
      <c r="L1450" s="157">
        <v>4.44967384</v>
      </c>
      <c r="M1450" s="157">
        <v>1.0734038342999999E-2</v>
      </c>
      <c r="N1450" s="157">
        <v>1.0734038342999999E-2</v>
      </c>
      <c r="O1450" s="126">
        <v>2.0690703403000001E-3</v>
      </c>
    </row>
    <row r="1451" spans="1:15" x14ac:dyDescent="0.25">
      <c r="A1451" s="128" t="s">
        <v>16</v>
      </c>
      <c r="B1451" s="157">
        <v>34027</v>
      </c>
      <c r="C1451" s="157" t="s">
        <v>458</v>
      </c>
      <c r="D1451" s="157" t="s">
        <v>53</v>
      </c>
      <c r="E1451" s="157" t="s">
        <v>369</v>
      </c>
      <c r="F1451" s="157" t="s">
        <v>95</v>
      </c>
      <c r="G1451" s="157" t="s">
        <v>96</v>
      </c>
      <c r="H1451" s="157" t="s">
        <v>156</v>
      </c>
      <c r="I1451" s="157">
        <v>22.753285096999999</v>
      </c>
      <c r="J1451" s="157">
        <v>8.0603100928164893E-4</v>
      </c>
      <c r="K1451" s="157">
        <v>3.1750910639999999E-3</v>
      </c>
      <c r="L1451" s="157">
        <v>2.2167074300000002E-2</v>
      </c>
      <c r="M1451" s="157">
        <v>8.2976529949999994E-5</v>
      </c>
      <c r="N1451" s="157">
        <v>8.2976529949999994E-5</v>
      </c>
      <c r="O1451" s="126">
        <v>1.5528310404E-5</v>
      </c>
    </row>
    <row r="1452" spans="1:15" x14ac:dyDescent="0.25">
      <c r="A1452" s="128" t="s">
        <v>16</v>
      </c>
      <c r="B1452" s="157">
        <v>34027</v>
      </c>
      <c r="C1452" s="157" t="s">
        <v>458</v>
      </c>
      <c r="D1452" s="157" t="s">
        <v>53</v>
      </c>
      <c r="E1452" s="157" t="s">
        <v>370</v>
      </c>
      <c r="F1452" s="157" t="s">
        <v>157</v>
      </c>
      <c r="G1452" s="157" t="s">
        <v>96</v>
      </c>
      <c r="H1452" s="157" t="s">
        <v>156</v>
      </c>
      <c r="I1452" s="157">
        <v>4.9196288020000001</v>
      </c>
      <c r="J1452" s="157">
        <v>3.13112152115862E-4</v>
      </c>
      <c r="K1452" s="157">
        <v>1.16883342E-3</v>
      </c>
      <c r="L1452" s="157">
        <v>8.6703495400000004E-3</v>
      </c>
      <c r="M1452" s="157">
        <v>2.506688427E-5</v>
      </c>
      <c r="N1452" s="157">
        <v>2.506688427E-5</v>
      </c>
      <c r="O1452" s="126">
        <v>4.7478294050000004E-6</v>
      </c>
    </row>
    <row r="1453" spans="1:15" x14ac:dyDescent="0.25">
      <c r="A1453" s="128" t="s">
        <v>16</v>
      </c>
      <c r="B1453" s="157">
        <v>34027</v>
      </c>
      <c r="C1453" s="157" t="s">
        <v>458</v>
      </c>
      <c r="D1453" s="157" t="s">
        <v>53</v>
      </c>
      <c r="E1453" s="157" t="s">
        <v>371</v>
      </c>
      <c r="F1453" s="157" t="s">
        <v>158</v>
      </c>
      <c r="G1453" s="157" t="s">
        <v>96</v>
      </c>
      <c r="H1453" s="157" t="s">
        <v>156</v>
      </c>
      <c r="I1453" s="157">
        <v>2.7331268569999998</v>
      </c>
      <c r="J1453" s="157">
        <v>1.8997815045825999E-4</v>
      </c>
      <c r="K1453" s="157">
        <v>6.8461243800000001E-4</v>
      </c>
      <c r="L1453" s="157">
        <v>3.5172065000000003E-3</v>
      </c>
      <c r="M1453" s="157">
        <v>6.0934493600000003E-6</v>
      </c>
      <c r="N1453" s="157">
        <v>6.0934493600000003E-6</v>
      </c>
      <c r="O1453" s="126">
        <v>1.2635211540000001E-6</v>
      </c>
    </row>
    <row r="1454" spans="1:15" x14ac:dyDescent="0.25">
      <c r="A1454" s="128" t="s">
        <v>16</v>
      </c>
      <c r="B1454" s="157">
        <v>34027</v>
      </c>
      <c r="C1454" s="157" t="s">
        <v>458</v>
      </c>
      <c r="D1454" s="157" t="s">
        <v>53</v>
      </c>
      <c r="E1454" s="157" t="s">
        <v>372</v>
      </c>
      <c r="F1454" s="157" t="s">
        <v>134</v>
      </c>
      <c r="G1454" s="157" t="s">
        <v>96</v>
      </c>
      <c r="H1454" s="157" t="s">
        <v>156</v>
      </c>
      <c r="I1454" s="157">
        <v>4.3593390319999994</v>
      </c>
      <c r="J1454" s="157">
        <v>2.4657335480612999E-4</v>
      </c>
      <c r="K1454" s="157">
        <v>1.1557297183000001E-3</v>
      </c>
      <c r="L1454" s="157">
        <v>8.4637024339999992E-3</v>
      </c>
      <c r="M1454" s="157">
        <v>5.059072895E-5</v>
      </c>
      <c r="N1454" s="157">
        <v>5.059072895E-5</v>
      </c>
      <c r="O1454" s="126">
        <v>9.3077411609999987E-6</v>
      </c>
    </row>
    <row r="1455" spans="1:15" x14ac:dyDescent="0.25">
      <c r="A1455" s="128" t="s">
        <v>16</v>
      </c>
      <c r="B1455" s="157">
        <v>34027</v>
      </c>
      <c r="C1455" s="157" t="s">
        <v>458</v>
      </c>
      <c r="D1455" s="157" t="s">
        <v>53</v>
      </c>
      <c r="E1455" s="157" t="s">
        <v>373</v>
      </c>
      <c r="F1455" s="157" t="s">
        <v>140</v>
      </c>
      <c r="G1455" s="157" t="s">
        <v>100</v>
      </c>
      <c r="H1455" s="157" t="s">
        <v>156</v>
      </c>
      <c r="I1455" s="157">
        <v>26.87563067</v>
      </c>
      <c r="J1455" s="157">
        <v>2.8853132746136673E-3</v>
      </c>
      <c r="K1455" s="157">
        <v>1.0621422563000001E-2</v>
      </c>
      <c r="L1455" s="157">
        <v>7.7969450640000007E-2</v>
      </c>
      <c r="M1455" s="157">
        <v>2.0972370839999999E-4</v>
      </c>
      <c r="N1455" s="157">
        <v>2.0972370839999999E-4</v>
      </c>
      <c r="O1455" s="126">
        <v>3.988109114E-5</v>
      </c>
    </row>
    <row r="1456" spans="1:15" x14ac:dyDescent="0.25">
      <c r="A1456" s="128" t="s">
        <v>16</v>
      </c>
      <c r="B1456" s="157">
        <v>34027</v>
      </c>
      <c r="C1456" s="157" t="s">
        <v>458</v>
      </c>
      <c r="D1456" s="157" t="s">
        <v>53</v>
      </c>
      <c r="E1456" s="157" t="s">
        <v>374</v>
      </c>
      <c r="F1456" s="157" t="s">
        <v>148</v>
      </c>
      <c r="G1456" s="157" t="s">
        <v>107</v>
      </c>
      <c r="H1456" s="157" t="s">
        <v>156</v>
      </c>
      <c r="I1456" s="157">
        <v>1.6902423999999999E-3</v>
      </c>
      <c r="J1456" s="157">
        <v>2.4792632969579997E-7</v>
      </c>
      <c r="K1456" s="157">
        <v>8.9694827999999995E-7</v>
      </c>
      <c r="L1456" s="157">
        <v>4.0508698000000002E-6</v>
      </c>
      <c r="M1456" s="157">
        <v>5.6779990000000001E-9</v>
      </c>
      <c r="N1456" s="157">
        <v>5.6779990000000001E-9</v>
      </c>
      <c r="O1456" s="126">
        <v>1.2345449000000001E-9</v>
      </c>
    </row>
    <row r="1457" spans="1:15" x14ac:dyDescent="0.25">
      <c r="A1457" s="128" t="s">
        <v>16</v>
      </c>
      <c r="B1457" s="157">
        <v>34027</v>
      </c>
      <c r="C1457" s="157" t="s">
        <v>458</v>
      </c>
      <c r="D1457" s="157" t="s">
        <v>53</v>
      </c>
      <c r="E1457" s="157" t="s">
        <v>375</v>
      </c>
      <c r="F1457" s="157" t="s">
        <v>108</v>
      </c>
      <c r="G1457" s="157" t="s">
        <v>109</v>
      </c>
      <c r="H1457" s="157" t="s">
        <v>156</v>
      </c>
      <c r="I1457" s="157">
        <v>600.01666574000001</v>
      </c>
      <c r="J1457" s="157">
        <v>1.389905059502031E-2</v>
      </c>
      <c r="K1457" s="157">
        <v>6.7255194020000006E-2</v>
      </c>
      <c r="L1457" s="157">
        <v>0.22732823997000001</v>
      </c>
      <c r="M1457" s="157">
        <v>5.2048841793000001E-4</v>
      </c>
      <c r="N1457" s="157">
        <v>5.2048841793000001E-4</v>
      </c>
      <c r="O1457" s="126">
        <v>1.1264594683999999E-4</v>
      </c>
    </row>
    <row r="1458" spans="1:15" x14ac:dyDescent="0.25">
      <c r="A1458" s="128" t="s">
        <v>16</v>
      </c>
      <c r="B1458" s="157">
        <v>34027</v>
      </c>
      <c r="C1458" s="157" t="s">
        <v>458</v>
      </c>
      <c r="D1458" s="157" t="s">
        <v>53</v>
      </c>
      <c r="E1458" s="157" t="s">
        <v>376</v>
      </c>
      <c r="F1458" s="157" t="s">
        <v>110</v>
      </c>
      <c r="G1458" s="157" t="s">
        <v>109</v>
      </c>
      <c r="H1458" s="157" t="s">
        <v>156</v>
      </c>
      <c r="I1458" s="157">
        <v>91.892208179999997</v>
      </c>
      <c r="J1458" s="157">
        <v>2.4263492635058599E-3</v>
      </c>
      <c r="K1458" s="157">
        <v>1.1749862731E-2</v>
      </c>
      <c r="L1458" s="157">
        <v>4.6154525399999993E-2</v>
      </c>
      <c r="M1458" s="157">
        <v>1.2258605157E-4</v>
      </c>
      <c r="N1458" s="157">
        <v>1.2258605157E-4</v>
      </c>
      <c r="O1458" s="126">
        <v>2.525602934E-5</v>
      </c>
    </row>
    <row r="1459" spans="1:15" x14ac:dyDescent="0.25">
      <c r="A1459" s="128" t="s">
        <v>16</v>
      </c>
      <c r="B1459" s="157">
        <v>34027</v>
      </c>
      <c r="C1459" s="157" t="s">
        <v>458</v>
      </c>
      <c r="D1459" s="157" t="s">
        <v>53</v>
      </c>
      <c r="E1459" s="157" t="s">
        <v>377</v>
      </c>
      <c r="F1459" s="157" t="s">
        <v>111</v>
      </c>
      <c r="G1459" s="157" t="s">
        <v>109</v>
      </c>
      <c r="H1459" s="157" t="s">
        <v>156</v>
      </c>
      <c r="I1459" s="157">
        <v>43.818822300000008</v>
      </c>
      <c r="J1459" s="157">
        <v>2.34902127967138E-3</v>
      </c>
      <c r="K1459" s="157">
        <v>1.1374289879999999E-2</v>
      </c>
      <c r="L1459" s="157">
        <v>5.0392134700000001E-2</v>
      </c>
      <c r="M1459" s="157">
        <v>1.4899680670000002E-4</v>
      </c>
      <c r="N1459" s="157">
        <v>1.4899680670000002E-4</v>
      </c>
      <c r="O1459" s="126">
        <v>2.9762234900000005E-5</v>
      </c>
    </row>
    <row r="1460" spans="1:15" x14ac:dyDescent="0.25">
      <c r="A1460" s="128" t="s">
        <v>16</v>
      </c>
      <c r="B1460" s="157">
        <v>34027</v>
      </c>
      <c r="C1460" s="157" t="s">
        <v>458</v>
      </c>
      <c r="D1460" s="157" t="s">
        <v>53</v>
      </c>
      <c r="E1460" s="157" t="s">
        <v>378</v>
      </c>
      <c r="F1460" s="157" t="s">
        <v>150</v>
      </c>
      <c r="G1460" s="157" t="s">
        <v>109</v>
      </c>
      <c r="H1460" s="157" t="s">
        <v>156</v>
      </c>
      <c r="I1460" s="157">
        <v>50.728607250000003</v>
      </c>
      <c r="J1460" s="157">
        <v>4.1759220177949004E-3</v>
      </c>
      <c r="K1460" s="157">
        <v>1.5071232029999999E-2</v>
      </c>
      <c r="L1460" s="157">
        <v>8.8900321899999996E-2</v>
      </c>
      <c r="M1460" s="157">
        <v>1.8554734699999999E-4</v>
      </c>
      <c r="N1460" s="157">
        <v>1.8554734699999999E-4</v>
      </c>
      <c r="O1460" s="126">
        <v>3.7048045600000001E-5</v>
      </c>
    </row>
    <row r="1461" spans="1:15" x14ac:dyDescent="0.25">
      <c r="A1461" s="128" t="s">
        <v>16</v>
      </c>
      <c r="B1461" s="157">
        <v>34027</v>
      </c>
      <c r="C1461" s="157" t="s">
        <v>458</v>
      </c>
      <c r="D1461" s="157" t="s">
        <v>53</v>
      </c>
      <c r="E1461" s="157" t="s">
        <v>379</v>
      </c>
      <c r="F1461" s="157" t="s">
        <v>151</v>
      </c>
      <c r="G1461" s="157" t="s">
        <v>109</v>
      </c>
      <c r="H1461" s="157" t="s">
        <v>156</v>
      </c>
      <c r="I1461" s="157">
        <v>3.2297357400000002</v>
      </c>
      <c r="J1461" s="157">
        <v>7.4297358934149991E-5</v>
      </c>
      <c r="K1461" s="157">
        <v>2.7066764500000001E-4</v>
      </c>
      <c r="L1461" s="157">
        <v>1.37469533E-3</v>
      </c>
      <c r="M1461" s="157">
        <v>2.4088741E-6</v>
      </c>
      <c r="N1461" s="157">
        <v>2.4088741E-6</v>
      </c>
      <c r="O1461" s="126">
        <v>5.0373981500000005E-7</v>
      </c>
    </row>
    <row r="1462" spans="1:15" x14ac:dyDescent="0.25">
      <c r="A1462" s="128" t="s">
        <v>16</v>
      </c>
      <c r="B1462" s="157">
        <v>34027</v>
      </c>
      <c r="C1462" s="157" t="s">
        <v>458</v>
      </c>
      <c r="D1462" s="157" t="s">
        <v>53</v>
      </c>
      <c r="E1462" s="157" t="s">
        <v>380</v>
      </c>
      <c r="F1462" s="157" t="s">
        <v>112</v>
      </c>
      <c r="G1462" s="157" t="s">
        <v>109</v>
      </c>
      <c r="H1462" s="157" t="s">
        <v>156</v>
      </c>
      <c r="I1462" s="157">
        <v>0.94718223999999995</v>
      </c>
      <c r="J1462" s="157">
        <v>2.8351484879329999E-5</v>
      </c>
      <c r="K1462" s="157">
        <v>1.41330321E-4</v>
      </c>
      <c r="L1462" s="157">
        <v>6.8057266300000001E-4</v>
      </c>
      <c r="M1462" s="157">
        <v>2.3695492200000002E-6</v>
      </c>
      <c r="N1462" s="157">
        <v>2.3695492200000002E-6</v>
      </c>
      <c r="O1462" s="126">
        <v>4.6314993499999999E-7</v>
      </c>
    </row>
    <row r="1463" spans="1:15" x14ac:dyDescent="0.25">
      <c r="A1463" s="128" t="s">
        <v>16</v>
      </c>
      <c r="B1463" s="157">
        <v>34027</v>
      </c>
      <c r="C1463" s="157" t="s">
        <v>458</v>
      </c>
      <c r="D1463" s="157" t="s">
        <v>53</v>
      </c>
      <c r="E1463" s="157" t="s">
        <v>381</v>
      </c>
      <c r="F1463" s="157" t="s">
        <v>129</v>
      </c>
      <c r="G1463" s="157" t="s">
        <v>89</v>
      </c>
      <c r="H1463" s="157" t="s">
        <v>159</v>
      </c>
      <c r="I1463" s="157">
        <v>3.8214142999999999E-2</v>
      </c>
      <c r="J1463" s="157">
        <v>3.4137003600000007E-7</v>
      </c>
      <c r="K1463" s="157">
        <v>2.0878912E-5</v>
      </c>
      <c r="L1463" s="157">
        <v>1.0270235E-4</v>
      </c>
      <c r="M1463" s="157">
        <v>1.6693467E-7</v>
      </c>
      <c r="N1463" s="157">
        <v>1.6693467E-7</v>
      </c>
      <c r="O1463" s="126">
        <v>3.1419951E-8</v>
      </c>
    </row>
    <row r="1464" spans="1:15" x14ac:dyDescent="0.25">
      <c r="A1464" s="128" t="s">
        <v>16</v>
      </c>
      <c r="B1464" s="157">
        <v>34027</v>
      </c>
      <c r="C1464" s="157" t="s">
        <v>458</v>
      </c>
      <c r="D1464" s="157" t="s">
        <v>53</v>
      </c>
      <c r="E1464" s="157" t="s">
        <v>382</v>
      </c>
      <c r="F1464" s="157" t="s">
        <v>131</v>
      </c>
      <c r="G1464" s="157" t="s">
        <v>96</v>
      </c>
      <c r="H1464" s="157" t="s">
        <v>159</v>
      </c>
      <c r="I1464" s="157">
        <v>143.84522999999999</v>
      </c>
      <c r="J1464" s="157">
        <v>7.54054484E-4</v>
      </c>
      <c r="K1464" s="157">
        <v>4.6189847999999999E-2</v>
      </c>
      <c r="L1464" s="157">
        <v>0.31483725000000001</v>
      </c>
      <c r="M1464" s="157">
        <v>7.5118970999999996E-4</v>
      </c>
      <c r="N1464" s="157">
        <v>7.5118970999999996E-4</v>
      </c>
      <c r="O1464" s="126">
        <v>1.3588063000000001E-4</v>
      </c>
    </row>
    <row r="1465" spans="1:15" x14ac:dyDescent="0.25">
      <c r="A1465" s="128" t="s">
        <v>16</v>
      </c>
      <c r="B1465" s="157">
        <v>34027</v>
      </c>
      <c r="C1465" s="157" t="s">
        <v>458</v>
      </c>
      <c r="D1465" s="157" t="s">
        <v>53</v>
      </c>
      <c r="E1465" s="157" t="s">
        <v>383</v>
      </c>
      <c r="F1465" s="157" t="s">
        <v>95</v>
      </c>
      <c r="G1465" s="157" t="s">
        <v>96</v>
      </c>
      <c r="H1465" s="157" t="s">
        <v>159</v>
      </c>
      <c r="I1465" s="157">
        <v>6.3221276000000007E-2</v>
      </c>
      <c r="J1465" s="157">
        <v>8.6851384000000005E-7</v>
      </c>
      <c r="K1465" s="157">
        <v>5.3251943999999998E-5</v>
      </c>
      <c r="L1465" s="157">
        <v>3.6739382999999997E-4</v>
      </c>
      <c r="M1465" s="157">
        <v>8.8720259000000003E-7</v>
      </c>
      <c r="N1465" s="157">
        <v>8.8720259000000003E-7</v>
      </c>
      <c r="O1465" s="126">
        <v>1.6028831E-7</v>
      </c>
    </row>
    <row r="1466" spans="1:15" x14ac:dyDescent="0.25">
      <c r="A1466" s="128" t="s">
        <v>16</v>
      </c>
      <c r="B1466" s="157">
        <v>34027</v>
      </c>
      <c r="C1466" s="157" t="s">
        <v>458</v>
      </c>
      <c r="D1466" s="157" t="s">
        <v>53</v>
      </c>
      <c r="E1466" s="157" t="s">
        <v>384</v>
      </c>
      <c r="F1466" s="157" t="s">
        <v>160</v>
      </c>
      <c r="G1466" s="157" t="s">
        <v>96</v>
      </c>
      <c r="H1466" s="157" t="s">
        <v>159</v>
      </c>
      <c r="I1466" s="157">
        <v>7.5865522000000005E-2</v>
      </c>
      <c r="J1466" s="157">
        <v>4.9273814800000006E-7</v>
      </c>
      <c r="K1466" s="157">
        <v>3.0513827E-5</v>
      </c>
      <c r="L1466" s="157">
        <v>2.2482002000000001E-4</v>
      </c>
      <c r="M1466" s="157">
        <v>5.7988154E-7</v>
      </c>
      <c r="N1466" s="157">
        <v>5.7988154E-7</v>
      </c>
      <c r="O1466" s="126">
        <v>1.0452704000000001E-7</v>
      </c>
    </row>
    <row r="1467" spans="1:15" x14ac:dyDescent="0.25">
      <c r="A1467" s="128" t="s">
        <v>16</v>
      </c>
      <c r="B1467" s="157">
        <v>34027</v>
      </c>
      <c r="C1467" s="157" t="s">
        <v>458</v>
      </c>
      <c r="D1467" s="157" t="s">
        <v>53</v>
      </c>
      <c r="E1467" s="157" t="s">
        <v>385</v>
      </c>
      <c r="F1467" s="157" t="s">
        <v>133</v>
      </c>
      <c r="G1467" s="157" t="s">
        <v>96</v>
      </c>
      <c r="H1467" s="157" t="s">
        <v>159</v>
      </c>
      <c r="I1467" s="157">
        <v>0.35236307</v>
      </c>
      <c r="J1467" s="157">
        <v>7.1966638999999991E-7</v>
      </c>
      <c r="K1467" s="157">
        <v>4.5998049999999999E-5</v>
      </c>
      <c r="L1467" s="157">
        <v>3.0574884000000001E-4</v>
      </c>
      <c r="M1467" s="157">
        <v>9.2701720000000011E-7</v>
      </c>
      <c r="N1467" s="157">
        <v>9.2701720000000011E-7</v>
      </c>
      <c r="O1467" s="126">
        <v>1.6760709099999999E-7</v>
      </c>
    </row>
    <row r="1468" spans="1:15" x14ac:dyDescent="0.25">
      <c r="A1468" s="128" t="s">
        <v>16</v>
      </c>
      <c r="B1468" s="157">
        <v>34027</v>
      </c>
      <c r="C1468" s="157" t="s">
        <v>458</v>
      </c>
      <c r="D1468" s="157" t="s">
        <v>53</v>
      </c>
      <c r="E1468" s="157" t="s">
        <v>386</v>
      </c>
      <c r="F1468" s="157" t="s">
        <v>134</v>
      </c>
      <c r="G1468" s="157" t="s">
        <v>96</v>
      </c>
      <c r="H1468" s="157" t="s">
        <v>159</v>
      </c>
      <c r="I1468" s="157">
        <v>0.25288509600000003</v>
      </c>
      <c r="J1468" s="157">
        <v>1.0279261112E-6</v>
      </c>
      <c r="K1468" s="157">
        <v>8.1093295999999987E-5</v>
      </c>
      <c r="L1468" s="157">
        <v>5.7884406399999998E-4</v>
      </c>
      <c r="M1468" s="157">
        <v>3.4298309100000003E-6</v>
      </c>
      <c r="N1468" s="157">
        <v>3.4298309100000003E-6</v>
      </c>
      <c r="O1468" s="126">
        <v>6.1698865999999992E-7</v>
      </c>
    </row>
    <row r="1469" spans="1:15" x14ac:dyDescent="0.25">
      <c r="A1469" s="128" t="s">
        <v>16</v>
      </c>
      <c r="B1469" s="157">
        <v>34027</v>
      </c>
      <c r="C1469" s="157" t="s">
        <v>458</v>
      </c>
      <c r="D1469" s="157" t="s">
        <v>53</v>
      </c>
      <c r="E1469" s="157" t="s">
        <v>387</v>
      </c>
      <c r="F1469" s="157" t="s">
        <v>148</v>
      </c>
      <c r="G1469" s="157" t="s">
        <v>107</v>
      </c>
      <c r="H1469" s="157" t="s">
        <v>159</v>
      </c>
      <c r="I1469" s="157">
        <v>8.9895055999999996E-4</v>
      </c>
      <c r="J1469" s="157">
        <v>1.0848995040000001E-8</v>
      </c>
      <c r="K1469" s="157">
        <v>6.2539351000000004E-7</v>
      </c>
      <c r="L1469" s="157">
        <v>2.7902495E-6</v>
      </c>
      <c r="M1469" s="157">
        <v>3.1833983999999999E-9</v>
      </c>
      <c r="N1469" s="157">
        <v>3.1833983999999999E-9</v>
      </c>
      <c r="O1469" s="126">
        <v>5.5568449999999997E-10</v>
      </c>
    </row>
    <row r="1470" spans="1:15" x14ac:dyDescent="0.25">
      <c r="A1470" s="128" t="s">
        <v>16</v>
      </c>
      <c r="B1470" s="157">
        <v>34027</v>
      </c>
      <c r="C1470" s="157" t="s">
        <v>458</v>
      </c>
      <c r="D1470" s="157" t="s">
        <v>53</v>
      </c>
      <c r="E1470" s="157" t="s">
        <v>388</v>
      </c>
      <c r="F1470" s="157" t="s">
        <v>108</v>
      </c>
      <c r="G1470" s="157" t="s">
        <v>109</v>
      </c>
      <c r="H1470" s="157" t="s">
        <v>159</v>
      </c>
      <c r="I1470" s="157">
        <v>114.01125199999998</v>
      </c>
      <c r="J1470" s="157">
        <v>2.5358463378E-4</v>
      </c>
      <c r="K1470" s="157">
        <v>2.0640965319999999E-2</v>
      </c>
      <c r="L1470" s="157">
        <v>6.7453659430000007E-2</v>
      </c>
      <c r="M1470" s="157">
        <v>1.463284769E-4</v>
      </c>
      <c r="N1470" s="157">
        <v>1.463284769E-4</v>
      </c>
      <c r="O1470" s="126">
        <v>2.9166954890000003E-5</v>
      </c>
    </row>
    <row r="1471" spans="1:15" x14ac:dyDescent="0.25">
      <c r="A1471" s="128" t="s">
        <v>16</v>
      </c>
      <c r="B1471" s="157">
        <v>34027</v>
      </c>
      <c r="C1471" s="157" t="s">
        <v>458</v>
      </c>
      <c r="D1471" s="157" t="s">
        <v>53</v>
      </c>
      <c r="E1471" s="157" t="s">
        <v>389</v>
      </c>
      <c r="F1471" s="157" t="s">
        <v>110</v>
      </c>
      <c r="G1471" s="157" t="s">
        <v>109</v>
      </c>
      <c r="H1471" s="157" t="s">
        <v>159</v>
      </c>
      <c r="I1471" s="157">
        <v>2.1936586550000001</v>
      </c>
      <c r="J1471" s="157">
        <v>1.07234382372E-5</v>
      </c>
      <c r="K1471" s="157">
        <v>8.7040005779999994E-4</v>
      </c>
      <c r="L1471" s="157">
        <v>3.120350879E-3</v>
      </c>
      <c r="M1471" s="157">
        <v>7.4551051100000001E-6</v>
      </c>
      <c r="N1471" s="157">
        <v>7.4551051100000001E-6</v>
      </c>
      <c r="O1471" s="126">
        <v>1.4544173374999998E-6</v>
      </c>
    </row>
    <row r="1472" spans="1:15" x14ac:dyDescent="0.25">
      <c r="A1472" s="128" t="s">
        <v>16</v>
      </c>
      <c r="B1472" s="157">
        <v>34027</v>
      </c>
      <c r="C1472" s="157" t="s">
        <v>458</v>
      </c>
      <c r="D1472" s="157" t="s">
        <v>53</v>
      </c>
      <c r="E1472" s="157" t="s">
        <v>390</v>
      </c>
      <c r="F1472" s="157" t="s">
        <v>111</v>
      </c>
      <c r="G1472" s="157" t="s">
        <v>109</v>
      </c>
      <c r="H1472" s="157" t="s">
        <v>159</v>
      </c>
      <c r="I1472" s="157">
        <v>1.7572859300000001</v>
      </c>
      <c r="J1472" s="157">
        <v>1.0970739440000001E-5</v>
      </c>
      <c r="K1472" s="157">
        <v>8.9176280999999995E-4</v>
      </c>
      <c r="L1472" s="157">
        <v>3.8157470700000001E-3</v>
      </c>
      <c r="M1472" s="157">
        <v>1.0607102299999999E-5</v>
      </c>
      <c r="N1472" s="157">
        <v>1.0607102299999999E-5</v>
      </c>
      <c r="O1472" s="126">
        <v>2.0107043999999999E-6</v>
      </c>
    </row>
    <row r="1473" spans="1:15" x14ac:dyDescent="0.25">
      <c r="A1473" s="128" t="s">
        <v>16</v>
      </c>
      <c r="B1473" s="157">
        <v>34027</v>
      </c>
      <c r="C1473" s="157" t="s">
        <v>458</v>
      </c>
      <c r="D1473" s="157" t="s">
        <v>53</v>
      </c>
      <c r="E1473" s="157" t="s">
        <v>391</v>
      </c>
      <c r="F1473" s="157" t="s">
        <v>161</v>
      </c>
      <c r="G1473" s="157" t="s">
        <v>109</v>
      </c>
      <c r="H1473" s="157" t="s">
        <v>159</v>
      </c>
      <c r="I1473" s="157">
        <v>3.31407549</v>
      </c>
      <c r="J1473" s="157">
        <v>6.9232258399999996E-5</v>
      </c>
      <c r="K1473" s="157">
        <v>6.8800694399999999E-3</v>
      </c>
      <c r="L1473" s="157">
        <v>3.5836861640000002E-2</v>
      </c>
      <c r="M1473" s="157">
        <v>4.2349232050000005E-4</v>
      </c>
      <c r="N1473" s="157">
        <v>4.2349232050000005E-4</v>
      </c>
      <c r="O1473" s="126">
        <v>7.1010370499999996E-5</v>
      </c>
    </row>
    <row r="1474" spans="1:15" x14ac:dyDescent="0.25">
      <c r="A1474" s="128" t="s">
        <v>16</v>
      </c>
      <c r="B1474" s="157">
        <v>34027</v>
      </c>
      <c r="C1474" s="157" t="s">
        <v>458</v>
      </c>
      <c r="D1474" s="157" t="s">
        <v>53</v>
      </c>
      <c r="E1474" s="157" t="s">
        <v>392</v>
      </c>
      <c r="F1474" s="157" t="s">
        <v>154</v>
      </c>
      <c r="G1474" s="157" t="s">
        <v>96</v>
      </c>
      <c r="H1474" s="157" t="s">
        <v>159</v>
      </c>
      <c r="I1474" s="157">
        <v>0.2186197292</v>
      </c>
      <c r="J1474" s="157">
        <v>3.5047073719999995E-7</v>
      </c>
      <c r="K1474" s="157">
        <v>3.5757299499999999E-5</v>
      </c>
      <c r="L1474" s="157">
        <v>1.9030173800000001E-4</v>
      </c>
      <c r="M1474" s="157">
        <v>2.1135592199999999E-6</v>
      </c>
      <c r="N1474" s="157">
        <v>2.1135592199999999E-6</v>
      </c>
      <c r="O1474" s="126">
        <v>3.7100113899999998E-7</v>
      </c>
    </row>
    <row r="1475" spans="1:15" x14ac:dyDescent="0.25">
      <c r="A1475" s="128" t="s">
        <v>16</v>
      </c>
      <c r="B1475" s="157">
        <v>34027</v>
      </c>
      <c r="C1475" s="157" t="s">
        <v>458</v>
      </c>
      <c r="D1475" s="157" t="s">
        <v>53</v>
      </c>
      <c r="E1475" s="157" t="s">
        <v>393</v>
      </c>
      <c r="F1475" s="157" t="s">
        <v>162</v>
      </c>
      <c r="G1475" s="157" t="s">
        <v>83</v>
      </c>
      <c r="H1475" s="157" t="s">
        <v>163</v>
      </c>
      <c r="I1475" s="157">
        <v>73.737110801000014</v>
      </c>
      <c r="J1475" s="157">
        <v>2.254088246462325E-3</v>
      </c>
      <c r="K1475" s="157">
        <v>8.7720774528000003E-3</v>
      </c>
      <c r="L1475" s="157">
        <v>8.6697822559999999E-3</v>
      </c>
      <c r="M1475" s="157">
        <v>1.2536212084999997E-3</v>
      </c>
      <c r="N1475" s="157">
        <v>1.2160125722450001E-3</v>
      </c>
      <c r="O1475" s="126">
        <v>1.7473431978000002E-5</v>
      </c>
    </row>
    <row r="1476" spans="1:15" x14ac:dyDescent="0.25">
      <c r="A1476" s="128" t="s">
        <v>16</v>
      </c>
      <c r="B1476" s="157">
        <v>34027</v>
      </c>
      <c r="C1476" s="157" t="s">
        <v>458</v>
      </c>
      <c r="D1476" s="157" t="s">
        <v>53</v>
      </c>
      <c r="E1476" s="157" t="s">
        <v>394</v>
      </c>
      <c r="F1476" s="157" t="s">
        <v>117</v>
      </c>
      <c r="G1476" s="157" t="s">
        <v>89</v>
      </c>
      <c r="H1476" s="157" t="s">
        <v>163</v>
      </c>
      <c r="I1476" s="157">
        <v>31.43081196</v>
      </c>
      <c r="J1476" s="157">
        <v>2.3758475920587717E-3</v>
      </c>
      <c r="K1476" s="157">
        <v>2.9233276819000002E-2</v>
      </c>
      <c r="L1476" s="157">
        <v>1.4185648654E-2</v>
      </c>
      <c r="M1476" s="157">
        <v>2.4590885396999999E-3</v>
      </c>
      <c r="N1476" s="157">
        <v>2.3853158835089997E-3</v>
      </c>
      <c r="O1476" s="126">
        <v>8.2632228133000003E-5</v>
      </c>
    </row>
    <row r="1477" spans="1:15" x14ac:dyDescent="0.25">
      <c r="A1477" s="128" t="s">
        <v>16</v>
      </c>
      <c r="B1477" s="157">
        <v>34027</v>
      </c>
      <c r="C1477" s="157" t="s">
        <v>458</v>
      </c>
      <c r="D1477" s="157" t="s">
        <v>53</v>
      </c>
      <c r="E1477" s="157" t="s">
        <v>395</v>
      </c>
      <c r="F1477" s="157" t="s">
        <v>88</v>
      </c>
      <c r="G1477" s="157" t="s">
        <v>89</v>
      </c>
      <c r="H1477" s="157" t="s">
        <v>163</v>
      </c>
      <c r="I1477" s="157">
        <v>3.4750245</v>
      </c>
      <c r="J1477" s="157">
        <v>1.0260244987199999E-5</v>
      </c>
      <c r="K1477" s="157">
        <v>6.7779227000000004E-5</v>
      </c>
      <c r="L1477" s="157">
        <v>5.4680662000000003E-5</v>
      </c>
      <c r="M1477" s="157">
        <v>7.3602841E-6</v>
      </c>
      <c r="N1477" s="157">
        <v>7.1394755769999998E-6</v>
      </c>
      <c r="O1477" s="126">
        <v>1.3648017E-7</v>
      </c>
    </row>
    <row r="1478" spans="1:15" x14ac:dyDescent="0.25">
      <c r="A1478" s="128" t="s">
        <v>16</v>
      </c>
      <c r="B1478" s="157">
        <v>34027</v>
      </c>
      <c r="C1478" s="157" t="s">
        <v>458</v>
      </c>
      <c r="D1478" s="157" t="s">
        <v>53</v>
      </c>
      <c r="E1478" s="157" t="s">
        <v>396</v>
      </c>
      <c r="F1478" s="157" t="s">
        <v>90</v>
      </c>
      <c r="G1478" s="157" t="s">
        <v>89</v>
      </c>
      <c r="H1478" s="157" t="s">
        <v>163</v>
      </c>
      <c r="I1478" s="157">
        <v>30.328658440000002</v>
      </c>
      <c r="J1478" s="157">
        <v>1.5667849833433199E-4</v>
      </c>
      <c r="K1478" s="157">
        <v>1.06602195E-3</v>
      </c>
      <c r="L1478" s="157">
        <v>7.8513038099999998E-4</v>
      </c>
      <c r="M1478" s="157">
        <v>1.0809159350000001E-4</v>
      </c>
      <c r="N1478" s="157">
        <v>1.04848845695E-4</v>
      </c>
      <c r="O1478" s="126">
        <v>2.2481354779999999E-6</v>
      </c>
    </row>
    <row r="1479" spans="1:15" x14ac:dyDescent="0.25">
      <c r="A1479" s="128" t="s">
        <v>16</v>
      </c>
      <c r="B1479" s="157">
        <v>34027</v>
      </c>
      <c r="C1479" s="157" t="s">
        <v>458</v>
      </c>
      <c r="D1479" s="157" t="s">
        <v>53</v>
      </c>
      <c r="E1479" s="157" t="s">
        <v>397</v>
      </c>
      <c r="F1479" s="157" t="s">
        <v>118</v>
      </c>
      <c r="G1479" s="157" t="s">
        <v>89</v>
      </c>
      <c r="H1479" s="157" t="s">
        <v>163</v>
      </c>
      <c r="I1479" s="157">
        <v>112.71784019999998</v>
      </c>
      <c r="J1479" s="157">
        <v>6.4516767770475538E-3</v>
      </c>
      <c r="K1479" s="157">
        <v>7.7442241997000005E-2</v>
      </c>
      <c r="L1479" s="157">
        <v>4.2483104051000004E-2</v>
      </c>
      <c r="M1479" s="157">
        <v>7.0220881558000006E-3</v>
      </c>
      <c r="N1479" s="157">
        <v>6.8114255111260003E-3</v>
      </c>
      <c r="O1479" s="126">
        <v>2.0807717799999997E-4</v>
      </c>
    </row>
    <row r="1480" spans="1:15" x14ac:dyDescent="0.25">
      <c r="A1480" s="128" t="s">
        <v>16</v>
      </c>
      <c r="B1480" s="157">
        <v>34027</v>
      </c>
      <c r="C1480" s="157" t="s">
        <v>458</v>
      </c>
      <c r="D1480" s="157" t="s">
        <v>53</v>
      </c>
      <c r="E1480" s="157" t="s">
        <v>398</v>
      </c>
      <c r="F1480" s="157" t="s">
        <v>164</v>
      </c>
      <c r="G1480" s="157" t="s">
        <v>89</v>
      </c>
      <c r="H1480" s="157" t="s">
        <v>163</v>
      </c>
      <c r="I1480" s="157">
        <v>23.955623246600002</v>
      </c>
      <c r="J1480" s="157">
        <v>4.8802325032945224E-3</v>
      </c>
      <c r="K1480" s="157">
        <v>8.1383776162100005E-2</v>
      </c>
      <c r="L1480" s="157">
        <v>3.6525638819999998E-2</v>
      </c>
      <c r="M1480" s="157">
        <v>4.9254167717000001E-3</v>
      </c>
      <c r="N1480" s="157">
        <v>4.777654268549E-3</v>
      </c>
      <c r="O1480" s="126">
        <v>2.2214050856400001E-4</v>
      </c>
    </row>
    <row r="1481" spans="1:15" x14ac:dyDescent="0.25">
      <c r="A1481" s="128" t="s">
        <v>16</v>
      </c>
      <c r="B1481" s="157">
        <v>34027</v>
      </c>
      <c r="C1481" s="157" t="s">
        <v>458</v>
      </c>
      <c r="D1481" s="157" t="s">
        <v>53</v>
      </c>
      <c r="E1481" s="157" t="s">
        <v>399</v>
      </c>
      <c r="F1481" s="157" t="s">
        <v>91</v>
      </c>
      <c r="G1481" s="157" t="s">
        <v>89</v>
      </c>
      <c r="H1481" s="157" t="s">
        <v>163</v>
      </c>
      <c r="I1481" s="157">
        <v>11.028014178000001</v>
      </c>
      <c r="J1481" s="157">
        <v>4.3310745250074901E-4</v>
      </c>
      <c r="K1481" s="157">
        <v>4.8968480030000009E-3</v>
      </c>
      <c r="L1481" s="157">
        <v>2.5968677911000003E-3</v>
      </c>
      <c r="M1481" s="157">
        <v>4.4012861749999994E-4</v>
      </c>
      <c r="N1481" s="157">
        <v>4.26924758975E-4</v>
      </c>
      <c r="O1481" s="126">
        <v>1.2511501449E-5</v>
      </c>
    </row>
    <row r="1482" spans="1:15" x14ac:dyDescent="0.25">
      <c r="A1482" s="128" t="s">
        <v>16</v>
      </c>
      <c r="B1482" s="157">
        <v>34027</v>
      </c>
      <c r="C1482" s="157" t="s">
        <v>458</v>
      </c>
      <c r="D1482" s="157" t="s">
        <v>53</v>
      </c>
      <c r="E1482" s="157" t="s">
        <v>400</v>
      </c>
      <c r="F1482" s="157" t="s">
        <v>119</v>
      </c>
      <c r="G1482" s="157" t="s">
        <v>89</v>
      </c>
      <c r="H1482" s="157" t="s">
        <v>163</v>
      </c>
      <c r="I1482" s="157">
        <v>4.752224558</v>
      </c>
      <c r="J1482" s="157">
        <v>2.8738306904016057E-4</v>
      </c>
      <c r="K1482" s="157">
        <v>3.5098078541999996E-3</v>
      </c>
      <c r="L1482" s="157">
        <v>1.9763971328000001E-3</v>
      </c>
      <c r="M1482" s="157">
        <v>2.8482023750000005E-4</v>
      </c>
      <c r="N1482" s="157">
        <v>2.7627563037500006E-4</v>
      </c>
      <c r="O1482" s="126">
        <v>7.5370528730000007E-6</v>
      </c>
    </row>
    <row r="1483" spans="1:15" x14ac:dyDescent="0.25">
      <c r="A1483" s="128" t="s">
        <v>16</v>
      </c>
      <c r="B1483" s="157">
        <v>34027</v>
      </c>
      <c r="C1483" s="157" t="s">
        <v>458</v>
      </c>
      <c r="D1483" s="157" t="s">
        <v>53</v>
      </c>
      <c r="E1483" s="157" t="s">
        <v>401</v>
      </c>
      <c r="F1483" s="157" t="s">
        <v>92</v>
      </c>
      <c r="G1483" s="157" t="s">
        <v>89</v>
      </c>
      <c r="H1483" s="157" t="s">
        <v>163</v>
      </c>
      <c r="I1483" s="157">
        <v>88.930779431000005</v>
      </c>
      <c r="J1483" s="157">
        <v>1.2206981667288331E-3</v>
      </c>
      <c r="K1483" s="157">
        <v>1.0204379066700001E-2</v>
      </c>
      <c r="L1483" s="157">
        <v>5.2058600177999998E-3</v>
      </c>
      <c r="M1483" s="157">
        <v>8.5064236971000001E-4</v>
      </c>
      <c r="N1483" s="157">
        <v>8.2512309861869988E-4</v>
      </c>
      <c r="O1483" s="126">
        <v>2.3142739000000005E-5</v>
      </c>
    </row>
    <row r="1484" spans="1:15" x14ac:dyDescent="0.25">
      <c r="A1484" s="128" t="s">
        <v>16</v>
      </c>
      <c r="B1484" s="157">
        <v>34027</v>
      </c>
      <c r="C1484" s="157" t="s">
        <v>458</v>
      </c>
      <c r="D1484" s="157" t="s">
        <v>53</v>
      </c>
      <c r="E1484" s="157" t="s">
        <v>402</v>
      </c>
      <c r="F1484" s="157" t="s">
        <v>120</v>
      </c>
      <c r="G1484" s="157" t="s">
        <v>89</v>
      </c>
      <c r="H1484" s="157" t="s">
        <v>163</v>
      </c>
      <c r="I1484" s="157">
        <v>80.703547321100004</v>
      </c>
      <c r="J1484" s="157">
        <v>3.6332053084235324E-3</v>
      </c>
      <c r="K1484" s="157">
        <v>3.9979192056309995E-2</v>
      </c>
      <c r="L1484" s="157">
        <v>2.5440664439170004E-2</v>
      </c>
      <c r="M1484" s="157">
        <v>3.9193674581469995E-3</v>
      </c>
      <c r="N1484" s="157">
        <v>3.80178643440259E-3</v>
      </c>
      <c r="O1484" s="126">
        <v>9.88719447053E-5</v>
      </c>
    </row>
    <row r="1485" spans="1:15" x14ac:dyDescent="0.25">
      <c r="A1485" s="128" t="s">
        <v>16</v>
      </c>
      <c r="B1485" s="157">
        <v>34027</v>
      </c>
      <c r="C1485" s="157" t="s">
        <v>458</v>
      </c>
      <c r="D1485" s="157" t="s">
        <v>53</v>
      </c>
      <c r="E1485" s="157" t="s">
        <v>403</v>
      </c>
      <c r="F1485" s="157" t="s">
        <v>121</v>
      </c>
      <c r="G1485" s="157" t="s">
        <v>89</v>
      </c>
      <c r="H1485" s="157" t="s">
        <v>163</v>
      </c>
      <c r="I1485" s="157">
        <v>56.067180516000008</v>
      </c>
      <c r="J1485" s="157">
        <v>3.8357927281008385E-3</v>
      </c>
      <c r="K1485" s="157">
        <v>4.6782716810799999E-2</v>
      </c>
      <c r="L1485" s="157">
        <v>1.6069713776699999E-2</v>
      </c>
      <c r="M1485" s="157">
        <v>2.8497321354100003E-3</v>
      </c>
      <c r="N1485" s="157">
        <v>2.7642401713476998E-3</v>
      </c>
      <c r="O1485" s="126">
        <v>8.4619437154799987E-5</v>
      </c>
    </row>
    <row r="1486" spans="1:15" x14ac:dyDescent="0.25">
      <c r="A1486" s="128" t="s">
        <v>16</v>
      </c>
      <c r="B1486" s="157">
        <v>34027</v>
      </c>
      <c r="C1486" s="157" t="s">
        <v>458</v>
      </c>
      <c r="D1486" s="157" t="s">
        <v>53</v>
      </c>
      <c r="E1486" s="157" t="s">
        <v>404</v>
      </c>
      <c r="F1486" s="157" t="s">
        <v>165</v>
      </c>
      <c r="G1486" s="157" t="s">
        <v>89</v>
      </c>
      <c r="H1486" s="157" t="s">
        <v>163</v>
      </c>
      <c r="I1486" s="157">
        <v>176.93447570909998</v>
      </c>
      <c r="J1486" s="157">
        <v>2.0481427911928932E-2</v>
      </c>
      <c r="K1486" s="157">
        <v>0.2688483780225</v>
      </c>
      <c r="L1486" s="157">
        <v>0.117595623808</v>
      </c>
      <c r="M1486" s="157">
        <v>2.150790029589E-2</v>
      </c>
      <c r="N1486" s="157">
        <v>2.0862663287013302E-2</v>
      </c>
      <c r="O1486" s="126">
        <v>8.3139622407900002E-4</v>
      </c>
    </row>
    <row r="1487" spans="1:15" x14ac:dyDescent="0.25">
      <c r="A1487" s="128" t="s">
        <v>16</v>
      </c>
      <c r="B1487" s="157">
        <v>34027</v>
      </c>
      <c r="C1487" s="157" t="s">
        <v>458</v>
      </c>
      <c r="D1487" s="157" t="s">
        <v>53</v>
      </c>
      <c r="E1487" s="157" t="s">
        <v>405</v>
      </c>
      <c r="F1487" s="157" t="s">
        <v>93</v>
      </c>
      <c r="G1487" s="157" t="s">
        <v>89</v>
      </c>
      <c r="H1487" s="157" t="s">
        <v>163</v>
      </c>
      <c r="I1487" s="157">
        <v>9.1024868431000012</v>
      </c>
      <c r="J1487" s="157">
        <v>2.6649708342894006E-4</v>
      </c>
      <c r="K1487" s="157">
        <v>2.8102695184000002E-3</v>
      </c>
      <c r="L1487" s="157">
        <v>1.9391585881E-3</v>
      </c>
      <c r="M1487" s="157">
        <v>3.0117368740999997E-4</v>
      </c>
      <c r="N1487" s="157">
        <v>2.9213847678769998E-4</v>
      </c>
      <c r="O1487" s="126">
        <v>7.0363497989999998E-6</v>
      </c>
    </row>
    <row r="1488" spans="1:15" x14ac:dyDescent="0.25">
      <c r="A1488" s="128" t="s">
        <v>16</v>
      </c>
      <c r="B1488" s="157">
        <v>34027</v>
      </c>
      <c r="C1488" s="157" t="s">
        <v>458</v>
      </c>
      <c r="D1488" s="157" t="s">
        <v>53</v>
      </c>
      <c r="E1488" s="157" t="s">
        <v>406</v>
      </c>
      <c r="F1488" s="157" t="s">
        <v>122</v>
      </c>
      <c r="G1488" s="157" t="s">
        <v>89</v>
      </c>
      <c r="H1488" s="157" t="s">
        <v>163</v>
      </c>
      <c r="I1488" s="157">
        <v>20.136985840999998</v>
      </c>
      <c r="J1488" s="157">
        <v>2.0358439848279001E-4</v>
      </c>
      <c r="K1488" s="157">
        <v>1.8336619290000001E-3</v>
      </c>
      <c r="L1488" s="157">
        <v>8.6645677E-4</v>
      </c>
      <c r="M1488" s="157">
        <v>1.4701356679999998E-4</v>
      </c>
      <c r="N1488" s="157">
        <v>1.4260315979599999E-4</v>
      </c>
      <c r="O1488" s="126">
        <v>3.3206041739999997E-6</v>
      </c>
    </row>
    <row r="1489" spans="1:15" x14ac:dyDescent="0.25">
      <c r="A1489" s="128" t="s">
        <v>16</v>
      </c>
      <c r="B1489" s="157">
        <v>34027</v>
      </c>
      <c r="C1489" s="157" t="s">
        <v>458</v>
      </c>
      <c r="D1489" s="157" t="s">
        <v>53</v>
      </c>
      <c r="E1489" s="157" t="s">
        <v>407</v>
      </c>
      <c r="F1489" s="157" t="s">
        <v>123</v>
      </c>
      <c r="G1489" s="157" t="s">
        <v>89</v>
      </c>
      <c r="H1489" s="157" t="s">
        <v>163</v>
      </c>
      <c r="I1489" s="157">
        <v>46.076479960000007</v>
      </c>
      <c r="J1489" s="157">
        <v>5.2691451987008824E-3</v>
      </c>
      <c r="K1489" s="157">
        <v>7.7487474847199991E-2</v>
      </c>
      <c r="L1489" s="157">
        <v>2.0228437223000002E-2</v>
      </c>
      <c r="M1489" s="157">
        <v>3.8609748797600002E-3</v>
      </c>
      <c r="N1489" s="157">
        <v>3.7451456333671999E-3</v>
      </c>
      <c r="O1489" s="126">
        <v>1.9057610564199998E-4</v>
      </c>
    </row>
    <row r="1490" spans="1:15" x14ac:dyDescent="0.25">
      <c r="A1490" s="128" t="s">
        <v>16</v>
      </c>
      <c r="B1490" s="157">
        <v>34027</v>
      </c>
      <c r="C1490" s="157" t="s">
        <v>458</v>
      </c>
      <c r="D1490" s="157" t="s">
        <v>53</v>
      </c>
      <c r="E1490" s="157" t="s">
        <v>408</v>
      </c>
      <c r="F1490" s="157" t="s">
        <v>166</v>
      </c>
      <c r="G1490" s="157" t="s">
        <v>89</v>
      </c>
      <c r="H1490" s="157" t="s">
        <v>163</v>
      </c>
      <c r="I1490" s="157">
        <v>42.186527376999997</v>
      </c>
      <c r="J1490" s="157">
        <v>5.1793767398130618E-3</v>
      </c>
      <c r="K1490" s="157">
        <v>6.6674995124000005E-2</v>
      </c>
      <c r="L1490" s="157">
        <v>2.5664169443500001E-2</v>
      </c>
      <c r="M1490" s="157">
        <v>4.9472590041499996E-3</v>
      </c>
      <c r="N1490" s="157">
        <v>4.7988412340254994E-3</v>
      </c>
      <c r="O1490" s="126">
        <v>2.0601762029199999E-4</v>
      </c>
    </row>
    <row r="1491" spans="1:15" x14ac:dyDescent="0.25">
      <c r="A1491" s="128" t="s">
        <v>16</v>
      </c>
      <c r="B1491" s="157">
        <v>34027</v>
      </c>
      <c r="C1491" s="157" t="s">
        <v>458</v>
      </c>
      <c r="D1491" s="157" t="s">
        <v>53</v>
      </c>
      <c r="E1491" s="157" t="s">
        <v>409</v>
      </c>
      <c r="F1491" s="157" t="s">
        <v>167</v>
      </c>
      <c r="G1491" s="157" t="s">
        <v>89</v>
      </c>
      <c r="H1491" s="157" t="s">
        <v>163</v>
      </c>
      <c r="I1491" s="157">
        <v>22.211625685000001</v>
      </c>
      <c r="J1491" s="157">
        <v>1.579311388322694E-2</v>
      </c>
      <c r="K1491" s="157">
        <v>0.26484633602499996</v>
      </c>
      <c r="L1491" s="157">
        <v>9.5243937400999998E-2</v>
      </c>
      <c r="M1491" s="157">
        <v>1.39514572991E-2</v>
      </c>
      <c r="N1491" s="157">
        <v>1.3532913580126999E-2</v>
      </c>
      <c r="O1491" s="126">
        <v>6.9658931256999989E-4</v>
      </c>
    </row>
    <row r="1492" spans="1:15" x14ac:dyDescent="0.25">
      <c r="A1492" s="128" t="s">
        <v>16</v>
      </c>
      <c r="B1492" s="157">
        <v>34027</v>
      </c>
      <c r="C1492" s="157" t="s">
        <v>458</v>
      </c>
      <c r="D1492" s="157" t="s">
        <v>53</v>
      </c>
      <c r="E1492" s="157" t="s">
        <v>410</v>
      </c>
      <c r="F1492" s="157" t="s">
        <v>94</v>
      </c>
      <c r="G1492" s="157" t="s">
        <v>89</v>
      </c>
      <c r="H1492" s="157" t="s">
        <v>163</v>
      </c>
      <c r="I1492" s="157">
        <v>12.480262327999998</v>
      </c>
      <c r="J1492" s="157">
        <v>1.0314120162692969E-3</v>
      </c>
      <c r="K1492" s="157">
        <v>1.4481567309999999E-2</v>
      </c>
      <c r="L1492" s="157">
        <v>5.0068156257E-3</v>
      </c>
      <c r="M1492" s="157">
        <v>8.3132997620000008E-4</v>
      </c>
      <c r="N1492" s="157">
        <v>8.0639007691399995E-4</v>
      </c>
      <c r="O1492" s="126">
        <v>3.3907147365999997E-5</v>
      </c>
    </row>
    <row r="1493" spans="1:15" x14ac:dyDescent="0.25">
      <c r="A1493" s="128" t="s">
        <v>16</v>
      </c>
      <c r="B1493" s="157">
        <v>34027</v>
      </c>
      <c r="C1493" s="157" t="s">
        <v>458</v>
      </c>
      <c r="D1493" s="157" t="s">
        <v>53</v>
      </c>
      <c r="E1493" s="157" t="s">
        <v>411</v>
      </c>
      <c r="F1493" s="157" t="s">
        <v>124</v>
      </c>
      <c r="G1493" s="157" t="s">
        <v>89</v>
      </c>
      <c r="H1493" s="157" t="s">
        <v>163</v>
      </c>
      <c r="I1493" s="157">
        <v>157.23187934700002</v>
      </c>
      <c r="J1493" s="157">
        <v>9.5988602941583963E-3</v>
      </c>
      <c r="K1493" s="157">
        <v>0.10538311862899999</v>
      </c>
      <c r="L1493" s="157">
        <v>6.9455664540900006E-2</v>
      </c>
      <c r="M1493" s="157">
        <v>1.099630872991E-2</v>
      </c>
      <c r="N1493" s="157">
        <v>1.06664194680127E-2</v>
      </c>
      <c r="O1493" s="126">
        <v>2.7132200230660001E-4</v>
      </c>
    </row>
    <row r="1494" spans="1:15" x14ac:dyDescent="0.25">
      <c r="A1494" s="128" t="s">
        <v>16</v>
      </c>
      <c r="B1494" s="157">
        <v>34027</v>
      </c>
      <c r="C1494" s="157" t="s">
        <v>458</v>
      </c>
      <c r="D1494" s="157" t="s">
        <v>53</v>
      </c>
      <c r="E1494" s="157" t="s">
        <v>412</v>
      </c>
      <c r="F1494" s="157" t="s">
        <v>125</v>
      </c>
      <c r="G1494" s="157" t="s">
        <v>89</v>
      </c>
      <c r="H1494" s="157" t="s">
        <v>163</v>
      </c>
      <c r="I1494" s="157">
        <v>195.78778185199999</v>
      </c>
      <c r="J1494" s="157">
        <v>2.5586836540269841E-2</v>
      </c>
      <c r="K1494" s="157">
        <v>0.36379162792899994</v>
      </c>
      <c r="L1494" s="157">
        <v>0.15233831794510003</v>
      </c>
      <c r="M1494" s="157">
        <v>2.4621526751199999E-2</v>
      </c>
      <c r="N1494" s="157">
        <v>2.3882880948664004E-2</v>
      </c>
      <c r="O1494" s="126">
        <v>9.0764118239399991E-4</v>
      </c>
    </row>
    <row r="1495" spans="1:15" x14ac:dyDescent="0.25">
      <c r="A1495" s="128" t="s">
        <v>16</v>
      </c>
      <c r="B1495" s="157">
        <v>34027</v>
      </c>
      <c r="C1495" s="157" t="s">
        <v>458</v>
      </c>
      <c r="D1495" s="157" t="s">
        <v>53</v>
      </c>
      <c r="E1495" s="157" t="s">
        <v>413</v>
      </c>
      <c r="F1495" s="157" t="s">
        <v>126</v>
      </c>
      <c r="G1495" s="157" t="s">
        <v>89</v>
      </c>
      <c r="H1495" s="157" t="s">
        <v>163</v>
      </c>
      <c r="I1495" s="157">
        <v>472.03923634260002</v>
      </c>
      <c r="J1495" s="157">
        <v>5.243124758250136E-2</v>
      </c>
      <c r="K1495" s="157">
        <v>0.25853170573942996</v>
      </c>
      <c r="L1495" s="157">
        <v>0.25048894403360999</v>
      </c>
      <c r="M1495" s="157">
        <v>3.9702935314187005E-2</v>
      </c>
      <c r="N1495" s="157">
        <v>3.8511847254761387E-2</v>
      </c>
      <c r="O1495" s="126">
        <v>5.6017909294229997E-4</v>
      </c>
    </row>
    <row r="1496" spans="1:15" x14ac:dyDescent="0.25">
      <c r="A1496" s="128" t="s">
        <v>16</v>
      </c>
      <c r="B1496" s="157">
        <v>34027</v>
      </c>
      <c r="C1496" s="157" t="s">
        <v>458</v>
      </c>
      <c r="D1496" s="157" t="s">
        <v>53</v>
      </c>
      <c r="E1496" s="157" t="s">
        <v>414</v>
      </c>
      <c r="F1496" s="157" t="s">
        <v>168</v>
      </c>
      <c r="G1496" s="157" t="s">
        <v>89</v>
      </c>
      <c r="H1496" s="157" t="s">
        <v>163</v>
      </c>
      <c r="I1496" s="157">
        <v>135.97327506600001</v>
      </c>
      <c r="J1496" s="157">
        <v>2.1047689005343647E-2</v>
      </c>
      <c r="K1496" s="157">
        <v>0.30490764750999999</v>
      </c>
      <c r="L1496" s="157">
        <v>0.13254840746900001</v>
      </c>
      <c r="M1496" s="157">
        <v>2.0779301827E-2</v>
      </c>
      <c r="N1496" s="157">
        <v>2.0155922772190003E-2</v>
      </c>
      <c r="O1496" s="126">
        <v>8.2762805598999992E-4</v>
      </c>
    </row>
    <row r="1497" spans="1:15" x14ac:dyDescent="0.25">
      <c r="A1497" s="128" t="s">
        <v>16</v>
      </c>
      <c r="B1497" s="157">
        <v>34027</v>
      </c>
      <c r="C1497" s="157" t="s">
        <v>458</v>
      </c>
      <c r="D1497" s="157" t="s">
        <v>53</v>
      </c>
      <c r="E1497" s="157" t="s">
        <v>415</v>
      </c>
      <c r="F1497" s="157" t="s">
        <v>127</v>
      </c>
      <c r="G1497" s="157" t="s">
        <v>89</v>
      </c>
      <c r="H1497" s="157" t="s">
        <v>163</v>
      </c>
      <c r="I1497" s="157">
        <v>734.5979959</v>
      </c>
      <c r="J1497" s="157">
        <v>4.6498486806926503E-2</v>
      </c>
      <c r="K1497" s="157">
        <v>0.1787483321794</v>
      </c>
      <c r="L1497" s="157">
        <v>0.20971658616900002</v>
      </c>
      <c r="M1497" s="157">
        <v>3.2388699083400002E-2</v>
      </c>
      <c r="N1497" s="157">
        <v>3.1417038110898E-2</v>
      </c>
      <c r="O1497" s="126">
        <v>3.8399160364800005E-4</v>
      </c>
    </row>
    <row r="1498" spans="1:15" x14ac:dyDescent="0.25">
      <c r="A1498" s="128" t="s">
        <v>16</v>
      </c>
      <c r="B1498" s="157">
        <v>34027</v>
      </c>
      <c r="C1498" s="157" t="s">
        <v>458</v>
      </c>
      <c r="D1498" s="157" t="s">
        <v>53</v>
      </c>
      <c r="E1498" s="157" t="s">
        <v>416</v>
      </c>
      <c r="F1498" s="157" t="s">
        <v>169</v>
      </c>
      <c r="G1498" s="157" t="s">
        <v>89</v>
      </c>
      <c r="H1498" s="157" t="s">
        <v>163</v>
      </c>
      <c r="I1498" s="157">
        <v>5.7700953559999988</v>
      </c>
      <c r="J1498" s="157">
        <v>2.5629442218162899E-3</v>
      </c>
      <c r="K1498" s="157">
        <v>4.0115938080000003E-2</v>
      </c>
      <c r="L1498" s="157">
        <v>1.7453136099999999E-2</v>
      </c>
      <c r="M1498" s="157">
        <v>2.2645382919999997E-3</v>
      </c>
      <c r="N1498" s="157">
        <v>2.1966021432399999E-3</v>
      </c>
      <c r="O1498" s="126">
        <v>8.8796768869999997E-5</v>
      </c>
    </row>
    <row r="1499" spans="1:15" x14ac:dyDescent="0.25">
      <c r="A1499" s="128" t="s">
        <v>16</v>
      </c>
      <c r="B1499" s="157">
        <v>34027</v>
      </c>
      <c r="C1499" s="157" t="s">
        <v>458</v>
      </c>
      <c r="D1499" s="157" t="s">
        <v>53</v>
      </c>
      <c r="E1499" s="157" t="s">
        <v>417</v>
      </c>
      <c r="F1499" s="157" t="s">
        <v>128</v>
      </c>
      <c r="G1499" s="157" t="s">
        <v>89</v>
      </c>
      <c r="H1499" s="157" t="s">
        <v>163</v>
      </c>
      <c r="I1499" s="157">
        <v>5.5107644799999997</v>
      </c>
      <c r="J1499" s="157">
        <v>1.5999918700872599E-4</v>
      </c>
      <c r="K1499" s="157">
        <v>5.8292238700000001E-4</v>
      </c>
      <c r="L1499" s="157">
        <v>6.5344484599999997E-4</v>
      </c>
      <c r="M1499" s="157">
        <v>1.0235280849999999E-4</v>
      </c>
      <c r="N1499" s="157">
        <v>9.9282224244999999E-5</v>
      </c>
      <c r="O1499" s="126">
        <v>1.1859497859999999E-6</v>
      </c>
    </row>
    <row r="1500" spans="1:15" x14ac:dyDescent="0.25">
      <c r="A1500" s="128" t="s">
        <v>16</v>
      </c>
      <c r="B1500" s="157">
        <v>34027</v>
      </c>
      <c r="C1500" s="157" t="s">
        <v>458</v>
      </c>
      <c r="D1500" s="157" t="s">
        <v>53</v>
      </c>
      <c r="E1500" s="157" t="s">
        <v>418</v>
      </c>
      <c r="F1500" s="157" t="s">
        <v>129</v>
      </c>
      <c r="G1500" s="157" t="s">
        <v>89</v>
      </c>
      <c r="H1500" s="157" t="s">
        <v>163</v>
      </c>
      <c r="I1500" s="157">
        <v>17.200068485599996</v>
      </c>
      <c r="J1500" s="157">
        <v>2.7883343674932753E-3</v>
      </c>
      <c r="K1500" s="157">
        <v>3.9179922255800005E-2</v>
      </c>
      <c r="L1500" s="157">
        <v>1.8627914055E-2</v>
      </c>
      <c r="M1500" s="157">
        <v>2.6605942912999998E-3</v>
      </c>
      <c r="N1500" s="157">
        <v>2.5807764625610003E-3</v>
      </c>
      <c r="O1500" s="126">
        <v>8.5801397252400002E-5</v>
      </c>
    </row>
    <row r="1501" spans="1:15" x14ac:dyDescent="0.25">
      <c r="A1501" s="128" t="s">
        <v>16</v>
      </c>
      <c r="B1501" s="157">
        <v>34027</v>
      </c>
      <c r="C1501" s="157" t="s">
        <v>458</v>
      </c>
      <c r="D1501" s="157" t="s">
        <v>53</v>
      </c>
      <c r="E1501" s="157" t="s">
        <v>419</v>
      </c>
      <c r="F1501" s="157" t="s">
        <v>130</v>
      </c>
      <c r="G1501" s="157" t="s">
        <v>96</v>
      </c>
      <c r="H1501" s="157" t="s">
        <v>163</v>
      </c>
      <c r="I1501" s="157">
        <v>200.06594371</v>
      </c>
      <c r="J1501" s="157">
        <v>4.9007248973053016E-3</v>
      </c>
      <c r="K1501" s="157">
        <v>1.8506946702499999E-2</v>
      </c>
      <c r="L1501" s="157">
        <v>2.0178380551000002E-2</v>
      </c>
      <c r="M1501" s="157">
        <v>3.0088693741000001E-3</v>
      </c>
      <c r="N1501" s="157">
        <v>2.9186032928770001E-3</v>
      </c>
      <c r="O1501" s="126">
        <v>3.7283299865999994E-5</v>
      </c>
    </row>
    <row r="1502" spans="1:15" x14ac:dyDescent="0.25">
      <c r="A1502" s="128" t="s">
        <v>16</v>
      </c>
      <c r="B1502" s="157">
        <v>34027</v>
      </c>
      <c r="C1502" s="157" t="s">
        <v>458</v>
      </c>
      <c r="D1502" s="157" t="s">
        <v>53</v>
      </c>
      <c r="E1502" s="157" t="s">
        <v>420</v>
      </c>
      <c r="F1502" s="157" t="s">
        <v>131</v>
      </c>
      <c r="G1502" s="157" t="s">
        <v>96</v>
      </c>
      <c r="H1502" s="157" t="s">
        <v>163</v>
      </c>
      <c r="I1502" s="157">
        <v>146.402538424</v>
      </c>
      <c r="J1502" s="157">
        <v>1.2254007285006425E-2</v>
      </c>
      <c r="K1502" s="157">
        <v>0.1590013274663</v>
      </c>
      <c r="L1502" s="157">
        <v>0.12977016548260001</v>
      </c>
      <c r="M1502" s="157">
        <v>1.8231204911920002E-2</v>
      </c>
      <c r="N1502" s="157">
        <v>1.7684268764562402E-2</v>
      </c>
      <c r="O1502" s="126">
        <v>5.3760614110299999E-4</v>
      </c>
    </row>
    <row r="1503" spans="1:15" x14ac:dyDescent="0.25">
      <c r="A1503" s="128" t="s">
        <v>16</v>
      </c>
      <c r="B1503" s="157">
        <v>34027</v>
      </c>
      <c r="C1503" s="157" t="s">
        <v>458</v>
      </c>
      <c r="D1503" s="157" t="s">
        <v>53</v>
      </c>
      <c r="E1503" s="157" t="s">
        <v>421</v>
      </c>
      <c r="F1503" s="157" t="s">
        <v>95</v>
      </c>
      <c r="G1503" s="157" t="s">
        <v>96</v>
      </c>
      <c r="H1503" s="157" t="s">
        <v>163</v>
      </c>
      <c r="I1503" s="157">
        <v>123.54929902200001</v>
      </c>
      <c r="J1503" s="157">
        <v>6.6721329517445806E-3</v>
      </c>
      <c r="K1503" s="157">
        <v>8.3883148006299993E-2</v>
      </c>
      <c r="L1503" s="157">
        <v>3.1302777959099998E-2</v>
      </c>
      <c r="M1503" s="157">
        <v>5.8735159201499989E-3</v>
      </c>
      <c r="N1503" s="157">
        <v>5.6973104425454999E-3</v>
      </c>
      <c r="O1503" s="126">
        <v>2.3502101368970001E-4</v>
      </c>
    </row>
    <row r="1504" spans="1:15" x14ac:dyDescent="0.25">
      <c r="A1504" s="128" t="s">
        <v>16</v>
      </c>
      <c r="B1504" s="157">
        <v>34027</v>
      </c>
      <c r="C1504" s="157" t="s">
        <v>458</v>
      </c>
      <c r="D1504" s="157" t="s">
        <v>53</v>
      </c>
      <c r="E1504" s="157" t="s">
        <v>422</v>
      </c>
      <c r="F1504" s="157" t="s">
        <v>97</v>
      </c>
      <c r="G1504" s="157" t="s">
        <v>96</v>
      </c>
      <c r="H1504" s="157" t="s">
        <v>163</v>
      </c>
      <c r="I1504" s="157">
        <v>145.90044397</v>
      </c>
      <c r="J1504" s="157">
        <v>7.7233675750034295E-3</v>
      </c>
      <c r="K1504" s="157">
        <v>9.6567566478000008E-2</v>
      </c>
      <c r="L1504" s="157">
        <v>3.1882857500999999E-2</v>
      </c>
      <c r="M1504" s="157">
        <v>6.2780375137999993E-3</v>
      </c>
      <c r="N1504" s="157">
        <v>6.0896963883859999E-3</v>
      </c>
      <c r="O1504" s="126">
        <v>2.3822532095999998E-4</v>
      </c>
    </row>
    <row r="1505" spans="1:15" x14ac:dyDescent="0.25">
      <c r="A1505" s="128" t="s">
        <v>16</v>
      </c>
      <c r="B1505" s="157">
        <v>34027</v>
      </c>
      <c r="C1505" s="157" t="s">
        <v>458</v>
      </c>
      <c r="D1505" s="157" t="s">
        <v>53</v>
      </c>
      <c r="E1505" s="157" t="s">
        <v>423</v>
      </c>
      <c r="F1505" s="157" t="s">
        <v>132</v>
      </c>
      <c r="G1505" s="157" t="s">
        <v>96</v>
      </c>
      <c r="H1505" s="157" t="s">
        <v>163</v>
      </c>
      <c r="I1505" s="157">
        <v>18.965001609999998</v>
      </c>
      <c r="J1505" s="157">
        <v>8.909501553774899E-4</v>
      </c>
      <c r="K1505" s="157">
        <v>4.9829056360000002E-3</v>
      </c>
      <c r="L1505" s="157">
        <v>3.4193152100000001E-3</v>
      </c>
      <c r="M1505" s="157">
        <v>5.7111940499999993E-4</v>
      </c>
      <c r="N1505" s="157">
        <v>5.5398582285000005E-4</v>
      </c>
      <c r="O1505" s="126">
        <v>9.1602313200000001E-6</v>
      </c>
    </row>
    <row r="1506" spans="1:15" x14ac:dyDescent="0.25">
      <c r="A1506" s="128" t="s">
        <v>16</v>
      </c>
      <c r="B1506" s="157">
        <v>34027</v>
      </c>
      <c r="C1506" s="157" t="s">
        <v>458</v>
      </c>
      <c r="D1506" s="157" t="s">
        <v>53</v>
      </c>
      <c r="E1506" s="157" t="s">
        <v>424</v>
      </c>
      <c r="F1506" s="157" t="s">
        <v>133</v>
      </c>
      <c r="G1506" s="157" t="s">
        <v>96</v>
      </c>
      <c r="H1506" s="157" t="s">
        <v>163</v>
      </c>
      <c r="I1506" s="157">
        <v>477.77368300000001</v>
      </c>
      <c r="J1506" s="157">
        <v>1.340855712490437E-2</v>
      </c>
      <c r="K1506" s="157">
        <v>0.16325301539999998</v>
      </c>
      <c r="L1506" s="157">
        <v>9.0724864580000009E-2</v>
      </c>
      <c r="M1506" s="157">
        <v>1.2503503845E-2</v>
      </c>
      <c r="N1506" s="157">
        <v>1.2128398729649999E-2</v>
      </c>
      <c r="O1506" s="126">
        <v>4.3847448619999997E-4</v>
      </c>
    </row>
    <row r="1507" spans="1:15" x14ac:dyDescent="0.25">
      <c r="A1507" s="128" t="s">
        <v>16</v>
      </c>
      <c r="B1507" s="157">
        <v>34027</v>
      </c>
      <c r="C1507" s="157" t="s">
        <v>458</v>
      </c>
      <c r="D1507" s="157" t="s">
        <v>53</v>
      </c>
      <c r="E1507" s="157" t="s">
        <v>425</v>
      </c>
      <c r="F1507" s="157" t="s">
        <v>134</v>
      </c>
      <c r="G1507" s="157" t="s">
        <v>96</v>
      </c>
      <c r="H1507" s="157" t="s">
        <v>163</v>
      </c>
      <c r="I1507" s="157">
        <v>75.409354640000004</v>
      </c>
      <c r="J1507" s="157">
        <v>7.930177239842141E-3</v>
      </c>
      <c r="K1507" s="157">
        <v>9.7908376953400003E-2</v>
      </c>
      <c r="L1507" s="157">
        <v>4.7496340076600002E-2</v>
      </c>
      <c r="M1507" s="157">
        <v>8.59918817381E-3</v>
      </c>
      <c r="N1507" s="157">
        <v>8.3412125285956991E-3</v>
      </c>
      <c r="O1507" s="126">
        <v>3.3161795245000003E-4</v>
      </c>
    </row>
    <row r="1508" spans="1:15" x14ac:dyDescent="0.25">
      <c r="A1508" s="128" t="s">
        <v>16</v>
      </c>
      <c r="B1508" s="157">
        <v>34027</v>
      </c>
      <c r="C1508" s="157" t="s">
        <v>458</v>
      </c>
      <c r="D1508" s="157" t="s">
        <v>53</v>
      </c>
      <c r="E1508" s="157" t="s">
        <v>426</v>
      </c>
      <c r="F1508" s="157" t="s">
        <v>103</v>
      </c>
      <c r="G1508" s="157" t="s">
        <v>100</v>
      </c>
      <c r="H1508" s="157" t="s">
        <v>163</v>
      </c>
      <c r="I1508" s="157">
        <v>1.8453385099999999</v>
      </c>
      <c r="J1508" s="157">
        <v>5.3100824449139998E-6</v>
      </c>
      <c r="K1508" s="157">
        <v>3.2207060999999999E-5</v>
      </c>
      <c r="L1508" s="157">
        <v>1.9632624600000001E-5</v>
      </c>
      <c r="M1508" s="157">
        <v>3.0496160999999999E-6</v>
      </c>
      <c r="N1508" s="157">
        <v>2.9581276170000002E-6</v>
      </c>
      <c r="O1508" s="126">
        <v>5.8828864999999997E-8</v>
      </c>
    </row>
    <row r="1509" spans="1:15" x14ac:dyDescent="0.25">
      <c r="A1509" s="128" t="s">
        <v>16</v>
      </c>
      <c r="B1509" s="157">
        <v>34027</v>
      </c>
      <c r="C1509" s="157" t="s">
        <v>458</v>
      </c>
      <c r="D1509" s="157" t="s">
        <v>53</v>
      </c>
      <c r="E1509" s="157" t="s">
        <v>427</v>
      </c>
      <c r="F1509" s="157" t="s">
        <v>104</v>
      </c>
      <c r="G1509" s="157" t="s">
        <v>100</v>
      </c>
      <c r="H1509" s="157" t="s">
        <v>163</v>
      </c>
      <c r="I1509" s="157">
        <v>5.0992968100000002</v>
      </c>
      <c r="J1509" s="157">
        <v>0</v>
      </c>
      <c r="K1509" s="157">
        <v>0</v>
      </c>
      <c r="L1509" s="157">
        <v>0</v>
      </c>
      <c r="M1509" s="157">
        <v>0</v>
      </c>
      <c r="N1509" s="157">
        <v>0</v>
      </c>
      <c r="O1509" s="126">
        <v>0</v>
      </c>
    </row>
    <row r="1510" spans="1:15" x14ac:dyDescent="0.25">
      <c r="A1510" s="128" t="s">
        <v>16</v>
      </c>
      <c r="B1510" s="157">
        <v>34027</v>
      </c>
      <c r="C1510" s="157" t="s">
        <v>458</v>
      </c>
      <c r="D1510" s="157" t="s">
        <v>53</v>
      </c>
      <c r="E1510" s="157" t="s">
        <v>428</v>
      </c>
      <c r="F1510" s="157" t="s">
        <v>137</v>
      </c>
      <c r="G1510" s="157" t="s">
        <v>100</v>
      </c>
      <c r="H1510" s="157" t="s">
        <v>163</v>
      </c>
      <c r="I1510" s="157">
        <v>1102.9486525999998</v>
      </c>
      <c r="J1510" s="157">
        <v>2.1756955433331334E-2</v>
      </c>
      <c r="K1510" s="157">
        <v>0.18315060613599998</v>
      </c>
      <c r="L1510" s="157">
        <v>9.2902115881000003E-2</v>
      </c>
      <c r="M1510" s="157">
        <v>1.6011987077800001E-2</v>
      </c>
      <c r="N1510" s="157">
        <v>1.5531627465465998E-2</v>
      </c>
      <c r="O1510" s="126">
        <v>4.0997849737399997E-4</v>
      </c>
    </row>
    <row r="1511" spans="1:15" x14ac:dyDescent="0.25">
      <c r="A1511" s="128" t="s">
        <v>16</v>
      </c>
      <c r="B1511" s="157">
        <v>34027</v>
      </c>
      <c r="C1511" s="157" t="s">
        <v>458</v>
      </c>
      <c r="D1511" s="157" t="s">
        <v>53</v>
      </c>
      <c r="E1511" s="157" t="s">
        <v>429</v>
      </c>
      <c r="F1511" s="157" t="s">
        <v>139</v>
      </c>
      <c r="G1511" s="157" t="s">
        <v>100</v>
      </c>
      <c r="H1511" s="157" t="s">
        <v>163</v>
      </c>
      <c r="I1511" s="157">
        <v>278.54361807000004</v>
      </c>
      <c r="J1511" s="157">
        <v>4.5892083955244665E-3</v>
      </c>
      <c r="K1511" s="157">
        <v>3.6373911639000001E-2</v>
      </c>
      <c r="L1511" s="157">
        <v>1.9546572282000005E-2</v>
      </c>
      <c r="M1511" s="157">
        <v>2.9965684418999999E-3</v>
      </c>
      <c r="N1511" s="157">
        <v>2.9066713886429997E-3</v>
      </c>
      <c r="O1511" s="126">
        <v>8.461187081199999E-5</v>
      </c>
    </row>
    <row r="1512" spans="1:15" x14ac:dyDescent="0.25">
      <c r="A1512" s="128" t="s">
        <v>16</v>
      </c>
      <c r="B1512" s="157">
        <v>34027</v>
      </c>
      <c r="C1512" s="157" t="s">
        <v>458</v>
      </c>
      <c r="D1512" s="157" t="s">
        <v>53</v>
      </c>
      <c r="E1512" s="157" t="s">
        <v>430</v>
      </c>
      <c r="F1512" s="157" t="s">
        <v>140</v>
      </c>
      <c r="G1512" s="157" t="s">
        <v>100</v>
      </c>
      <c r="H1512" s="157" t="s">
        <v>163</v>
      </c>
      <c r="I1512" s="157">
        <v>335.32197329300004</v>
      </c>
      <c r="J1512" s="157">
        <v>2.5372440586866787E-2</v>
      </c>
      <c r="K1512" s="157">
        <v>0.27329229115529996</v>
      </c>
      <c r="L1512" s="157">
        <v>0.11081414571029999</v>
      </c>
      <c r="M1512" s="157">
        <v>1.9578785046290001E-2</v>
      </c>
      <c r="N1512" s="157">
        <v>1.8991421494901302E-2</v>
      </c>
      <c r="O1512" s="126">
        <v>5.5352560171899995E-4</v>
      </c>
    </row>
    <row r="1513" spans="1:15" x14ac:dyDescent="0.25">
      <c r="A1513" s="128" t="s">
        <v>16</v>
      </c>
      <c r="B1513" s="157">
        <v>34027</v>
      </c>
      <c r="C1513" s="157" t="s">
        <v>458</v>
      </c>
      <c r="D1513" s="157" t="s">
        <v>53</v>
      </c>
      <c r="E1513" s="157" t="s">
        <v>431</v>
      </c>
      <c r="F1513" s="157" t="s">
        <v>105</v>
      </c>
      <c r="G1513" s="157" t="s">
        <v>100</v>
      </c>
      <c r="H1513" s="157" t="s">
        <v>163</v>
      </c>
      <c r="I1513" s="157">
        <v>48.901467370000006</v>
      </c>
      <c r="J1513" s="157">
        <v>2.0370293632809896E-3</v>
      </c>
      <c r="K1513" s="157">
        <v>2.5654236146999999E-2</v>
      </c>
      <c r="L1513" s="157">
        <v>1.0390790818999998E-2</v>
      </c>
      <c r="M1513" s="157">
        <v>1.8875181394000001E-3</v>
      </c>
      <c r="N1513" s="157">
        <v>1.8308925952179999E-3</v>
      </c>
      <c r="O1513" s="126">
        <v>6.5861071810000002E-5</v>
      </c>
    </row>
    <row r="1514" spans="1:15" x14ac:dyDescent="0.25">
      <c r="A1514" s="128" t="s">
        <v>16</v>
      </c>
      <c r="B1514" s="157">
        <v>34027</v>
      </c>
      <c r="C1514" s="157" t="s">
        <v>458</v>
      </c>
      <c r="D1514" s="157" t="s">
        <v>53</v>
      </c>
      <c r="E1514" s="157" t="s">
        <v>432</v>
      </c>
      <c r="F1514" s="157" t="s">
        <v>141</v>
      </c>
      <c r="G1514" s="157" t="s">
        <v>100</v>
      </c>
      <c r="H1514" s="157" t="s">
        <v>163</v>
      </c>
      <c r="I1514" s="157">
        <v>3.3318609260000001</v>
      </c>
      <c r="J1514" s="157">
        <v>9.2203258478994012E-5</v>
      </c>
      <c r="K1514" s="157">
        <v>7.3770226020000002E-4</v>
      </c>
      <c r="L1514" s="157">
        <v>4.0710365509999998E-4</v>
      </c>
      <c r="M1514" s="157">
        <v>7.1298549480000001E-5</v>
      </c>
      <c r="N1514" s="157">
        <v>6.9159592995600005E-5</v>
      </c>
      <c r="O1514" s="126">
        <v>1.5566509960000002E-6</v>
      </c>
    </row>
    <row r="1515" spans="1:15" x14ac:dyDescent="0.25">
      <c r="A1515" s="128" t="s">
        <v>16</v>
      </c>
      <c r="B1515" s="157">
        <v>34027</v>
      </c>
      <c r="C1515" s="157" t="s">
        <v>458</v>
      </c>
      <c r="D1515" s="157" t="s">
        <v>53</v>
      </c>
      <c r="E1515" s="157" t="s">
        <v>433</v>
      </c>
      <c r="F1515" s="157" t="s">
        <v>142</v>
      </c>
      <c r="G1515" s="157" t="s">
        <v>107</v>
      </c>
      <c r="H1515" s="157" t="s">
        <v>163</v>
      </c>
      <c r="I1515" s="157">
        <v>1.29947558E-2</v>
      </c>
      <c r="J1515" s="157">
        <v>1.3151121803235E-7</v>
      </c>
      <c r="K1515" s="157">
        <v>8.6067993999999994E-7</v>
      </c>
      <c r="L1515" s="157">
        <v>1.05439532E-6</v>
      </c>
      <c r="M1515" s="157">
        <v>1.10020196E-7</v>
      </c>
      <c r="N1515" s="157">
        <v>1.0671959011999999E-7</v>
      </c>
      <c r="O1515" s="126">
        <v>2.15490926E-9</v>
      </c>
    </row>
    <row r="1516" spans="1:15" x14ac:dyDescent="0.25">
      <c r="A1516" s="128" t="s">
        <v>16</v>
      </c>
      <c r="B1516" s="157">
        <v>34027</v>
      </c>
      <c r="C1516" s="157" t="s">
        <v>458</v>
      </c>
      <c r="D1516" s="157" t="s">
        <v>53</v>
      </c>
      <c r="E1516" s="157" t="s">
        <v>434</v>
      </c>
      <c r="F1516" s="157" t="s">
        <v>143</v>
      </c>
      <c r="G1516" s="157" t="s">
        <v>107</v>
      </c>
      <c r="H1516" s="157" t="s">
        <v>163</v>
      </c>
      <c r="I1516" s="157">
        <v>45.464291599999996</v>
      </c>
      <c r="J1516" s="157">
        <v>4.2837846859547996E-3</v>
      </c>
      <c r="K1516" s="157">
        <v>4.6387122459999999E-2</v>
      </c>
      <c r="L1516" s="157">
        <v>2.369944077E-2</v>
      </c>
      <c r="M1516" s="157">
        <v>4.1521708589999998E-3</v>
      </c>
      <c r="N1516" s="157">
        <v>4.0276057332299994E-3</v>
      </c>
      <c r="O1516" s="126">
        <v>1.0001339215000001E-4</v>
      </c>
    </row>
    <row r="1517" spans="1:15" x14ac:dyDescent="0.25">
      <c r="A1517" s="128" t="s">
        <v>16</v>
      </c>
      <c r="B1517" s="157">
        <v>34027</v>
      </c>
      <c r="C1517" s="157" t="s">
        <v>458</v>
      </c>
      <c r="D1517" s="157" t="s">
        <v>53</v>
      </c>
      <c r="E1517" s="157" t="s">
        <v>435</v>
      </c>
      <c r="F1517" s="157" t="s">
        <v>170</v>
      </c>
      <c r="G1517" s="157" t="s">
        <v>107</v>
      </c>
      <c r="H1517" s="157" t="s">
        <v>163</v>
      </c>
      <c r="I1517" s="157">
        <v>9.1699622099999996</v>
      </c>
      <c r="J1517" s="157">
        <v>4.2125287507874997E-4</v>
      </c>
      <c r="K1517" s="157">
        <v>4.8796410999999993E-3</v>
      </c>
      <c r="L1517" s="157">
        <v>1.9304569530000002E-3</v>
      </c>
      <c r="M1517" s="157">
        <v>4.4057933399999999E-4</v>
      </c>
      <c r="N1517" s="157">
        <v>4.2736195398000005E-4</v>
      </c>
      <c r="O1517" s="126">
        <v>8.9768852100000007E-6</v>
      </c>
    </row>
    <row r="1518" spans="1:15" x14ac:dyDescent="0.25">
      <c r="A1518" s="128" t="s">
        <v>16</v>
      </c>
      <c r="B1518" s="157">
        <v>34027</v>
      </c>
      <c r="C1518" s="157" t="s">
        <v>458</v>
      </c>
      <c r="D1518" s="157" t="s">
        <v>53</v>
      </c>
      <c r="E1518" s="157" t="s">
        <v>436</v>
      </c>
      <c r="F1518" s="157" t="s">
        <v>144</v>
      </c>
      <c r="G1518" s="157" t="s">
        <v>107</v>
      </c>
      <c r="H1518" s="157" t="s">
        <v>163</v>
      </c>
      <c r="I1518" s="157">
        <v>0.17759489179999999</v>
      </c>
      <c r="J1518" s="157">
        <v>3.6425007402614994E-6</v>
      </c>
      <c r="K1518" s="157">
        <v>2.4581758200000001E-5</v>
      </c>
      <c r="L1518" s="157">
        <v>1.7171198720000001E-5</v>
      </c>
      <c r="M1518" s="157">
        <v>2.9491359449999997E-6</v>
      </c>
      <c r="N1518" s="157">
        <v>2.8606618666499999E-6</v>
      </c>
      <c r="O1518" s="126">
        <v>5.1382622759999991E-8</v>
      </c>
    </row>
    <row r="1519" spans="1:15" x14ac:dyDescent="0.25">
      <c r="A1519" s="128" t="s">
        <v>16</v>
      </c>
      <c r="B1519" s="157">
        <v>34027</v>
      </c>
      <c r="C1519" s="157" t="s">
        <v>458</v>
      </c>
      <c r="D1519" s="157" t="s">
        <v>53</v>
      </c>
      <c r="E1519" s="157" t="s">
        <v>437</v>
      </c>
      <c r="F1519" s="157" t="s">
        <v>145</v>
      </c>
      <c r="G1519" s="157" t="s">
        <v>107</v>
      </c>
      <c r="H1519" s="157" t="s">
        <v>163</v>
      </c>
      <c r="I1519" s="157">
        <v>8.6631672000000003E-3</v>
      </c>
      <c r="J1519" s="157">
        <v>5.6565475200000002E-7</v>
      </c>
      <c r="K1519" s="157">
        <v>4.3088384999999996E-6</v>
      </c>
      <c r="L1519" s="157">
        <v>3.6970528E-6</v>
      </c>
      <c r="M1519" s="157">
        <v>6.1851175999999998E-7</v>
      </c>
      <c r="N1519" s="157">
        <v>5.9995640719999996E-7</v>
      </c>
      <c r="O1519" s="126">
        <v>9.1707824E-9</v>
      </c>
    </row>
    <row r="1520" spans="1:15" x14ac:dyDescent="0.25">
      <c r="A1520" s="128" t="s">
        <v>16</v>
      </c>
      <c r="B1520" s="157">
        <v>34027</v>
      </c>
      <c r="C1520" s="157" t="s">
        <v>458</v>
      </c>
      <c r="D1520" s="157" t="s">
        <v>53</v>
      </c>
      <c r="E1520" s="157" t="s">
        <v>438</v>
      </c>
      <c r="F1520" s="157" t="s">
        <v>106</v>
      </c>
      <c r="G1520" s="157" t="s">
        <v>107</v>
      </c>
      <c r="H1520" s="157" t="s">
        <v>163</v>
      </c>
      <c r="I1520" s="157">
        <v>1.4510805250000001</v>
      </c>
      <c r="J1520" s="157">
        <v>4.7920554350861393E-5</v>
      </c>
      <c r="K1520" s="157">
        <v>3.8203546419999997E-4</v>
      </c>
      <c r="L1520" s="157">
        <v>1.947109936E-4</v>
      </c>
      <c r="M1520" s="157">
        <v>3.5444785060000001E-5</v>
      </c>
      <c r="N1520" s="157">
        <v>3.4381441508199997E-5</v>
      </c>
      <c r="O1520" s="126">
        <v>7.6244790740000001E-7</v>
      </c>
    </row>
    <row r="1521" spans="1:15" x14ac:dyDescent="0.25">
      <c r="A1521" s="128" t="s">
        <v>16</v>
      </c>
      <c r="B1521" s="157">
        <v>34027</v>
      </c>
      <c r="C1521" s="157" t="s">
        <v>458</v>
      </c>
      <c r="D1521" s="157" t="s">
        <v>53</v>
      </c>
      <c r="E1521" s="157" t="s">
        <v>439</v>
      </c>
      <c r="F1521" s="157" t="s">
        <v>147</v>
      </c>
      <c r="G1521" s="157" t="s">
        <v>107</v>
      </c>
      <c r="H1521" s="157" t="s">
        <v>163</v>
      </c>
      <c r="I1521" s="157">
        <v>1.9145597300000001</v>
      </c>
      <c r="J1521" s="157">
        <v>4.0693917392668794E-5</v>
      </c>
      <c r="K1521" s="157">
        <v>3.6058497840000002E-4</v>
      </c>
      <c r="L1521" s="157">
        <v>2.3509536940000001E-4</v>
      </c>
      <c r="M1521" s="157">
        <v>4.3726356160000006E-5</v>
      </c>
      <c r="N1521" s="157">
        <v>4.2414565475199994E-5</v>
      </c>
      <c r="O1521" s="126">
        <v>7.1142736500000004E-7</v>
      </c>
    </row>
    <row r="1522" spans="1:15" x14ac:dyDescent="0.25">
      <c r="A1522" s="128" t="s">
        <v>16</v>
      </c>
      <c r="B1522" s="157">
        <v>34027</v>
      </c>
      <c r="C1522" s="157" t="s">
        <v>458</v>
      </c>
      <c r="D1522" s="157" t="s">
        <v>53</v>
      </c>
      <c r="E1522" s="157" t="s">
        <v>440</v>
      </c>
      <c r="F1522" s="157" t="s">
        <v>148</v>
      </c>
      <c r="G1522" s="157" t="s">
        <v>107</v>
      </c>
      <c r="H1522" s="157" t="s">
        <v>163</v>
      </c>
      <c r="I1522" s="157">
        <v>0.8619850092000001</v>
      </c>
      <c r="J1522" s="157">
        <v>9.8233726194641685E-5</v>
      </c>
      <c r="K1522" s="157">
        <v>9.8167594440000004E-4</v>
      </c>
      <c r="L1522" s="157">
        <v>4.9633498260999995E-4</v>
      </c>
      <c r="M1522" s="157">
        <v>9.3378383949999994E-5</v>
      </c>
      <c r="N1522" s="157">
        <v>9.0577032431500001E-5</v>
      </c>
      <c r="O1522" s="126">
        <v>1.9488497025000001E-6</v>
      </c>
    </row>
    <row r="1523" spans="1:15" x14ac:dyDescent="0.25">
      <c r="A1523" s="128" t="s">
        <v>16</v>
      </c>
      <c r="B1523" s="157">
        <v>34027</v>
      </c>
      <c r="C1523" s="157" t="s">
        <v>458</v>
      </c>
      <c r="D1523" s="157" t="s">
        <v>53</v>
      </c>
      <c r="E1523" s="157" t="s">
        <v>441</v>
      </c>
      <c r="F1523" s="157" t="s">
        <v>149</v>
      </c>
      <c r="G1523" s="157" t="s">
        <v>107</v>
      </c>
      <c r="H1523" s="157" t="s">
        <v>163</v>
      </c>
      <c r="I1523" s="157">
        <v>0.72554029259999997</v>
      </c>
      <c r="J1523" s="157">
        <v>5.6659267213508693E-5</v>
      </c>
      <c r="K1523" s="157">
        <v>6.1876453209999986E-4</v>
      </c>
      <c r="L1523" s="157">
        <v>2.4639012100000004E-4</v>
      </c>
      <c r="M1523" s="157">
        <v>4.8021335429999992E-5</v>
      </c>
      <c r="N1523" s="157">
        <v>4.6580695367099999E-5</v>
      </c>
      <c r="O1523" s="126">
        <v>1.4398226669000003E-6</v>
      </c>
    </row>
    <row r="1524" spans="1:15" x14ac:dyDescent="0.25">
      <c r="A1524" s="128" t="s">
        <v>16</v>
      </c>
      <c r="B1524" s="157">
        <v>34027</v>
      </c>
      <c r="C1524" s="157" t="s">
        <v>458</v>
      </c>
      <c r="D1524" s="157" t="s">
        <v>53</v>
      </c>
      <c r="E1524" s="157" t="s">
        <v>442</v>
      </c>
      <c r="F1524" s="157" t="s">
        <v>108</v>
      </c>
      <c r="G1524" s="157" t="s">
        <v>109</v>
      </c>
      <c r="H1524" s="157" t="s">
        <v>163</v>
      </c>
      <c r="I1524" s="157">
        <v>2360.6082919999999</v>
      </c>
      <c r="J1524" s="157">
        <v>3.9063919215438003E-2</v>
      </c>
      <c r="K1524" s="157">
        <v>0.32969511619999997</v>
      </c>
      <c r="L1524" s="157">
        <v>0.15864201159999999</v>
      </c>
      <c r="M1524" s="157">
        <v>2.8289603269999998E-2</v>
      </c>
      <c r="N1524" s="157">
        <v>2.7440915171900001E-2</v>
      </c>
      <c r="O1524" s="126">
        <v>6.5899397669999993E-4</v>
      </c>
    </row>
    <row r="1525" spans="1:15" x14ac:dyDescent="0.25">
      <c r="A1525" s="128" t="s">
        <v>16</v>
      </c>
      <c r="B1525" s="157">
        <v>34027</v>
      </c>
      <c r="C1525" s="157" t="s">
        <v>458</v>
      </c>
      <c r="D1525" s="157" t="s">
        <v>53</v>
      </c>
      <c r="E1525" s="157" t="s">
        <v>443</v>
      </c>
      <c r="F1525" s="157" t="s">
        <v>110</v>
      </c>
      <c r="G1525" s="157" t="s">
        <v>109</v>
      </c>
      <c r="H1525" s="157" t="s">
        <v>163</v>
      </c>
      <c r="I1525" s="157">
        <v>439.27228878</v>
      </c>
      <c r="J1525" s="157">
        <v>8.791323335344426E-3</v>
      </c>
      <c r="K1525" s="157">
        <v>7.7795267338999996E-2</v>
      </c>
      <c r="L1525" s="157">
        <v>3.792899548104E-2</v>
      </c>
      <c r="M1525" s="157">
        <v>6.8862748138900009E-3</v>
      </c>
      <c r="N1525" s="157">
        <v>6.6796865694732999E-3</v>
      </c>
      <c r="O1525" s="126">
        <v>1.5564393164939997E-4</v>
      </c>
    </row>
    <row r="1526" spans="1:15" x14ac:dyDescent="0.25">
      <c r="A1526" s="128" t="s">
        <v>16</v>
      </c>
      <c r="B1526" s="157">
        <v>34027</v>
      </c>
      <c r="C1526" s="157" t="s">
        <v>458</v>
      </c>
      <c r="D1526" s="157" t="s">
        <v>53</v>
      </c>
      <c r="E1526" s="157" t="s">
        <v>444</v>
      </c>
      <c r="F1526" s="157" t="s">
        <v>111</v>
      </c>
      <c r="G1526" s="157" t="s">
        <v>109</v>
      </c>
      <c r="H1526" s="157" t="s">
        <v>163</v>
      </c>
      <c r="I1526" s="157">
        <v>379.57953111</v>
      </c>
      <c r="J1526" s="157">
        <v>1.597867615656234E-2</v>
      </c>
      <c r="K1526" s="157">
        <v>0.17859010685600002</v>
      </c>
      <c r="L1526" s="157">
        <v>8.3581531356000008E-2</v>
      </c>
      <c r="M1526" s="157">
        <v>1.43696860074E-2</v>
      </c>
      <c r="N1526" s="157">
        <v>1.3938595427177999E-2</v>
      </c>
      <c r="O1526" s="126">
        <v>4.3113732617700002E-4</v>
      </c>
    </row>
    <row r="1527" spans="1:15" x14ac:dyDescent="0.25">
      <c r="A1527" s="128" t="s">
        <v>16</v>
      </c>
      <c r="B1527" s="157">
        <v>34027</v>
      </c>
      <c r="C1527" s="157" t="s">
        <v>458</v>
      </c>
      <c r="D1527" s="157" t="s">
        <v>53</v>
      </c>
      <c r="E1527" s="157" t="s">
        <v>445</v>
      </c>
      <c r="F1527" s="157" t="s">
        <v>150</v>
      </c>
      <c r="G1527" s="157" t="s">
        <v>109</v>
      </c>
      <c r="H1527" s="157" t="s">
        <v>163</v>
      </c>
      <c r="I1527" s="157">
        <v>779.81376431600017</v>
      </c>
      <c r="J1527" s="157">
        <v>2.7945825596108548E-2</v>
      </c>
      <c r="K1527" s="157">
        <v>9.9188648939000007E-2</v>
      </c>
      <c r="L1527" s="157">
        <v>0.11938751324300001</v>
      </c>
      <c r="M1527" s="157">
        <v>1.7786091117499996E-2</v>
      </c>
      <c r="N1527" s="157">
        <v>1.7252508383974997E-2</v>
      </c>
      <c r="O1527" s="126">
        <v>2.1950968726000002E-4</v>
      </c>
    </row>
    <row r="1528" spans="1:15" x14ac:dyDescent="0.25">
      <c r="A1528" s="128" t="s">
        <v>16</v>
      </c>
      <c r="B1528" s="157">
        <v>34027</v>
      </c>
      <c r="C1528" s="157" t="s">
        <v>458</v>
      </c>
      <c r="D1528" s="157" t="s">
        <v>53</v>
      </c>
      <c r="E1528" s="157" t="s">
        <v>446</v>
      </c>
      <c r="F1528" s="157" t="s">
        <v>151</v>
      </c>
      <c r="G1528" s="157" t="s">
        <v>109</v>
      </c>
      <c r="H1528" s="157" t="s">
        <v>163</v>
      </c>
      <c r="I1528" s="157">
        <v>169.78085736000003</v>
      </c>
      <c r="J1528" s="157">
        <v>1.3029208728314221E-3</v>
      </c>
      <c r="K1528" s="157">
        <v>1.0950761364E-2</v>
      </c>
      <c r="L1528" s="157">
        <v>4.7038043969999986E-3</v>
      </c>
      <c r="M1528" s="157">
        <v>7.7349256750000009E-4</v>
      </c>
      <c r="N1528" s="157">
        <v>7.5028779047500011E-4</v>
      </c>
      <c r="O1528" s="126">
        <v>2.1019653492999999E-5</v>
      </c>
    </row>
    <row r="1529" spans="1:15" x14ac:dyDescent="0.25">
      <c r="A1529" s="128" t="s">
        <v>16</v>
      </c>
      <c r="B1529" s="157">
        <v>34027</v>
      </c>
      <c r="C1529" s="157" t="s">
        <v>458</v>
      </c>
      <c r="D1529" s="157" t="s">
        <v>53</v>
      </c>
      <c r="E1529" s="157" t="s">
        <v>447</v>
      </c>
      <c r="F1529" s="157" t="s">
        <v>112</v>
      </c>
      <c r="G1529" s="157" t="s">
        <v>109</v>
      </c>
      <c r="H1529" s="157" t="s">
        <v>163</v>
      </c>
      <c r="I1529" s="157">
        <v>22.614429146999999</v>
      </c>
      <c r="J1529" s="157">
        <v>7.1121130951700686E-4</v>
      </c>
      <c r="K1529" s="157">
        <v>7.7909872550000004E-3</v>
      </c>
      <c r="L1529" s="157">
        <v>3.6618056109999999E-3</v>
      </c>
      <c r="M1529" s="157">
        <v>6.3890377670000012E-4</v>
      </c>
      <c r="N1529" s="157">
        <v>6.1973666339899998E-4</v>
      </c>
      <c r="O1529" s="126">
        <v>1.8745033375E-5</v>
      </c>
    </row>
    <row r="1530" spans="1:15" x14ac:dyDescent="0.25">
      <c r="A1530" s="128" t="s">
        <v>16</v>
      </c>
      <c r="B1530" s="157">
        <v>34027</v>
      </c>
      <c r="C1530" s="157" t="s">
        <v>458</v>
      </c>
      <c r="D1530" s="157" t="s">
        <v>53</v>
      </c>
      <c r="E1530" s="157" t="s">
        <v>448</v>
      </c>
      <c r="F1530" s="157" t="s">
        <v>153</v>
      </c>
      <c r="G1530" s="157" t="s">
        <v>114</v>
      </c>
      <c r="H1530" s="157" t="s">
        <v>163</v>
      </c>
      <c r="I1530" s="157">
        <v>7.9108494230000002</v>
      </c>
      <c r="J1530" s="157">
        <v>1.0053068257376094E-3</v>
      </c>
      <c r="K1530" s="157">
        <v>1.30458676536E-2</v>
      </c>
      <c r="L1530" s="157">
        <v>5.6053600583000004E-3</v>
      </c>
      <c r="M1530" s="157">
        <v>1.0593928232099999E-3</v>
      </c>
      <c r="N1530" s="157">
        <v>1.0276110385136999E-3</v>
      </c>
      <c r="O1530" s="126">
        <v>4.3315441093499997E-5</v>
      </c>
    </row>
    <row r="1531" spans="1:15" x14ac:dyDescent="0.25">
      <c r="A1531" s="128" t="s">
        <v>16</v>
      </c>
      <c r="B1531" s="157">
        <v>34027</v>
      </c>
      <c r="C1531" s="157" t="s">
        <v>458</v>
      </c>
      <c r="D1531" s="157" t="s">
        <v>53</v>
      </c>
      <c r="E1531" s="157" t="s">
        <v>449</v>
      </c>
      <c r="F1531" s="157" t="s">
        <v>154</v>
      </c>
      <c r="G1531" s="157" t="s">
        <v>96</v>
      </c>
      <c r="H1531" s="157" t="s">
        <v>163</v>
      </c>
      <c r="I1531" s="157">
        <v>0.23021937510000001</v>
      </c>
      <c r="J1531" s="157">
        <v>4.9174838845480532E-5</v>
      </c>
      <c r="K1531" s="157">
        <v>7.8564089480000004E-4</v>
      </c>
      <c r="L1531" s="157">
        <v>2.1190793111999995E-4</v>
      </c>
      <c r="M1531" s="157">
        <v>3.4631562059999997E-5</v>
      </c>
      <c r="N1531" s="157">
        <v>3.3592615198199999E-5</v>
      </c>
      <c r="O1531" s="126">
        <v>1.7112242228000002E-6</v>
      </c>
    </row>
    <row r="1532" spans="1:15" x14ac:dyDescent="0.25">
      <c r="A1532" s="128" t="s">
        <v>16</v>
      </c>
      <c r="B1532" s="157">
        <v>34027</v>
      </c>
      <c r="C1532" s="157" t="s">
        <v>458</v>
      </c>
      <c r="D1532" s="157" t="s">
        <v>53</v>
      </c>
      <c r="E1532" s="157" t="s">
        <v>450</v>
      </c>
      <c r="F1532" s="157" t="s">
        <v>171</v>
      </c>
      <c r="G1532" s="157" t="s">
        <v>172</v>
      </c>
      <c r="H1532" s="157" t="s">
        <v>84</v>
      </c>
      <c r="I1532" s="157">
        <v>3216.3694589999996</v>
      </c>
      <c r="J1532" s="157">
        <v>0.42571076883258002</v>
      </c>
      <c r="K1532" s="157">
        <v>2.9438998894E-2</v>
      </c>
      <c r="L1532" s="157">
        <v>0.71704771310000004</v>
      </c>
      <c r="M1532" s="157">
        <v>5.9315253017999999E-3</v>
      </c>
      <c r="N1532" s="157">
        <v>5.4570032776560008E-3</v>
      </c>
      <c r="O1532" s="126">
        <v>1.2388422239400002E-4</v>
      </c>
    </row>
    <row r="1533" spans="1:15" x14ac:dyDescent="0.25">
      <c r="A1533" s="128" t="s">
        <v>16</v>
      </c>
      <c r="B1533" s="157">
        <v>34027</v>
      </c>
      <c r="C1533" s="157" t="s">
        <v>458</v>
      </c>
      <c r="D1533" s="157" t="s">
        <v>53</v>
      </c>
      <c r="E1533" s="157" t="s">
        <v>451</v>
      </c>
      <c r="F1533" s="157" t="s">
        <v>173</v>
      </c>
      <c r="G1533" s="157" t="s">
        <v>172</v>
      </c>
      <c r="H1533" s="157" t="s">
        <v>84</v>
      </c>
      <c r="I1533" s="157">
        <v>959.82648941000002</v>
      </c>
      <c r="J1533" s="157">
        <v>0.22316887160114657</v>
      </c>
      <c r="K1533" s="157">
        <v>2.6147710821390002E-2</v>
      </c>
      <c r="L1533" s="157">
        <v>0.70293545874099994</v>
      </c>
      <c r="M1533" s="157">
        <v>3.8395560305530003E-3</v>
      </c>
      <c r="N1533" s="157">
        <v>3.5323915481087599E-3</v>
      </c>
      <c r="O1533" s="126">
        <v>1.164504002873E-4</v>
      </c>
    </row>
    <row r="1534" spans="1:15" x14ac:dyDescent="0.25">
      <c r="A1534" s="128" t="s">
        <v>16</v>
      </c>
      <c r="B1534" s="157">
        <v>34027</v>
      </c>
      <c r="C1534" s="157" t="s">
        <v>458</v>
      </c>
      <c r="D1534" s="157" t="s">
        <v>53</v>
      </c>
      <c r="E1534" s="157" t="s">
        <v>452</v>
      </c>
      <c r="F1534" s="157" t="s">
        <v>174</v>
      </c>
      <c r="G1534" s="157" t="s">
        <v>172</v>
      </c>
      <c r="H1534" s="157" t="s">
        <v>115</v>
      </c>
      <c r="I1534" s="157">
        <v>295.95784506000001</v>
      </c>
      <c r="J1534" s="157">
        <v>1.6463556504617331E-2</v>
      </c>
      <c r="K1534" s="157">
        <v>1.0910963016869998E-2</v>
      </c>
      <c r="L1534" s="157">
        <v>0.16203035477769998</v>
      </c>
      <c r="M1534" s="157">
        <v>9.2652914634899983E-5</v>
      </c>
      <c r="N1534" s="157">
        <v>8.5240681464108007E-5</v>
      </c>
      <c r="O1534" s="126">
        <v>2.730422677724E-5</v>
      </c>
    </row>
    <row r="1535" spans="1:15" x14ac:dyDescent="0.25">
      <c r="A1535" s="128" t="s">
        <v>16</v>
      </c>
      <c r="B1535" s="157">
        <v>34027</v>
      </c>
      <c r="C1535" s="157" t="s">
        <v>458</v>
      </c>
      <c r="D1535" s="157" t="s">
        <v>53</v>
      </c>
      <c r="E1535" s="157" t="s">
        <v>453</v>
      </c>
      <c r="F1535" s="157" t="s">
        <v>174</v>
      </c>
      <c r="G1535" s="157" t="s">
        <v>172</v>
      </c>
      <c r="H1535" s="157" t="s">
        <v>163</v>
      </c>
      <c r="I1535" s="157">
        <v>554.07273070000008</v>
      </c>
      <c r="J1535" s="157">
        <v>2.7971010720702267E-3</v>
      </c>
      <c r="K1535" s="157">
        <v>6.7864801315999992E-2</v>
      </c>
      <c r="L1535" s="157">
        <v>1.2056495714999997E-2</v>
      </c>
      <c r="M1535" s="157">
        <v>1.4705030804E-3</v>
      </c>
      <c r="N1535" s="157">
        <v>1.4263879879879997E-3</v>
      </c>
      <c r="O1535" s="126">
        <v>9.5482666494999999E-4</v>
      </c>
    </row>
    <row r="1536" spans="1:15" x14ac:dyDescent="0.25">
      <c r="A1536" s="128" t="s">
        <v>16</v>
      </c>
      <c r="B1536" s="157">
        <v>34027</v>
      </c>
      <c r="C1536" s="157" t="s">
        <v>458</v>
      </c>
      <c r="D1536" s="157" t="s">
        <v>53</v>
      </c>
      <c r="E1536" s="157" t="s">
        <v>454</v>
      </c>
      <c r="F1536" s="157" t="s">
        <v>175</v>
      </c>
      <c r="G1536" s="157" t="s">
        <v>172</v>
      </c>
      <c r="H1536" s="157" t="s">
        <v>163</v>
      </c>
      <c r="I1536" s="157">
        <v>3.7412093</v>
      </c>
      <c r="J1536" s="157">
        <v>1.8739910831849997E-5</v>
      </c>
      <c r="K1536" s="157">
        <v>9.3823698999999998E-5</v>
      </c>
      <c r="L1536" s="157">
        <v>5.7004686999999998E-5</v>
      </c>
      <c r="M1536" s="157">
        <v>9.9615944999999996E-6</v>
      </c>
      <c r="N1536" s="157">
        <v>9.6627466649999992E-6</v>
      </c>
      <c r="O1536" s="126">
        <v>1.5447872999999999E-6</v>
      </c>
    </row>
    <row r="1537" spans="1:18" x14ac:dyDescent="0.25">
      <c r="A1537" s="128" t="s">
        <v>16</v>
      </c>
      <c r="B1537" s="157">
        <v>34027</v>
      </c>
      <c r="C1537" s="157" t="s">
        <v>458</v>
      </c>
      <c r="D1537" s="157" t="s">
        <v>53</v>
      </c>
      <c r="E1537" s="157" t="s">
        <v>455</v>
      </c>
      <c r="F1537" s="157" t="s">
        <v>176</v>
      </c>
      <c r="G1537" s="157" t="s">
        <v>177</v>
      </c>
      <c r="H1537" s="157" t="s">
        <v>163</v>
      </c>
      <c r="I1537" s="157">
        <v>1.3343200032</v>
      </c>
      <c r="J1537" s="157">
        <v>1.470696708377988E-4</v>
      </c>
      <c r="K1537" s="157">
        <v>8.4824594761999991E-4</v>
      </c>
      <c r="L1537" s="157">
        <v>6.3413075920000007E-4</v>
      </c>
      <c r="M1537" s="157">
        <v>1.0508194669999999E-4</v>
      </c>
      <c r="N1537" s="157">
        <v>1.01929488299E-4</v>
      </c>
      <c r="O1537" s="126">
        <v>1.6894178980500001E-6</v>
      </c>
    </row>
    <row r="1538" spans="1:18" x14ac:dyDescent="0.25">
      <c r="A1538" s="128" t="s">
        <v>16</v>
      </c>
      <c r="B1538" s="157">
        <v>34027</v>
      </c>
      <c r="C1538" s="157" t="s">
        <v>458</v>
      </c>
      <c r="D1538" s="157" t="s">
        <v>53</v>
      </c>
      <c r="E1538" s="157" t="s">
        <v>456</v>
      </c>
      <c r="F1538" s="157" t="s">
        <v>176</v>
      </c>
      <c r="G1538" s="157" t="s">
        <v>177</v>
      </c>
      <c r="H1538" s="157" t="s">
        <v>115</v>
      </c>
      <c r="I1538" s="157">
        <v>1.3288795686000001</v>
      </c>
      <c r="J1538" s="157">
        <v>3.854291112222E-5</v>
      </c>
      <c r="K1538" s="157">
        <v>1.3655329678E-5</v>
      </c>
      <c r="L1538" s="157">
        <v>1.0771302193E-3</v>
      </c>
      <c r="M1538" s="157">
        <v>5.6780409389999994E-7</v>
      </c>
      <c r="N1538" s="157">
        <v>5.2237976638800011E-7</v>
      </c>
      <c r="O1538" s="126">
        <v>9.1356294930000005E-8</v>
      </c>
    </row>
    <row r="1539" spans="1:18" x14ac:dyDescent="0.25">
      <c r="A1539" s="128" t="s">
        <v>16</v>
      </c>
      <c r="B1539" s="157">
        <v>34027</v>
      </c>
      <c r="C1539" s="157" t="s">
        <v>458</v>
      </c>
      <c r="D1539" s="157" t="s">
        <v>53</v>
      </c>
      <c r="E1539" s="157" t="s">
        <v>457</v>
      </c>
      <c r="F1539" s="157" t="s">
        <v>176</v>
      </c>
      <c r="G1539" s="157" t="s">
        <v>177</v>
      </c>
      <c r="H1539" s="157" t="s">
        <v>156</v>
      </c>
      <c r="I1539" s="157">
        <v>1.4814923000000001E-2</v>
      </c>
      <c r="J1539" s="157">
        <v>3.5879178845689997E-7</v>
      </c>
      <c r="K1539" s="157">
        <v>1.286104E-6</v>
      </c>
      <c r="L1539" s="157">
        <v>6.8039952999999999E-6</v>
      </c>
      <c r="M1539" s="157">
        <v>1.2102309999999999E-8</v>
      </c>
      <c r="N1539" s="157">
        <v>1.2102309999999999E-8</v>
      </c>
      <c r="O1539" s="126">
        <v>2.4810447000000002E-9</v>
      </c>
    </row>
    <row r="1540" spans="1:18" s="23" customFormat="1" x14ac:dyDescent="0.25">
      <c r="A1540" s="128" t="s">
        <v>16</v>
      </c>
      <c r="B1540" s="157">
        <v>34027</v>
      </c>
      <c r="C1540" s="157" t="s">
        <v>458</v>
      </c>
      <c r="D1540" s="157" t="s">
        <v>53</v>
      </c>
      <c r="E1540" s="157" t="s">
        <v>12</v>
      </c>
      <c r="F1540" s="157" t="s">
        <v>192</v>
      </c>
      <c r="G1540" s="157" t="s">
        <v>178</v>
      </c>
      <c r="H1540" s="157"/>
      <c r="I1540" s="157"/>
      <c r="J1540" s="157">
        <v>5.4245781394170173E-5</v>
      </c>
      <c r="K1540" s="157">
        <v>2.7269182419761987E-3</v>
      </c>
      <c r="L1540" s="157">
        <v>2.4733924783095926E-2</v>
      </c>
      <c r="M1540" s="157">
        <v>7.5321607172889758E-5</v>
      </c>
      <c r="N1540" s="157">
        <v>7.1976816945849256E-5</v>
      </c>
      <c r="O1540" s="126">
        <v>8.6642055467480903E-4</v>
      </c>
      <c r="R1540" s="154"/>
    </row>
    <row r="1541" spans="1:18" s="23" customFormat="1" x14ac:dyDescent="0.25">
      <c r="A1541" s="128" t="s">
        <v>16</v>
      </c>
      <c r="B1541" s="157">
        <v>34027</v>
      </c>
      <c r="C1541" s="157" t="s">
        <v>458</v>
      </c>
      <c r="D1541" s="157" t="s">
        <v>53</v>
      </c>
      <c r="E1541" s="157" t="s">
        <v>13</v>
      </c>
      <c r="F1541" s="157" t="s">
        <v>156</v>
      </c>
      <c r="G1541" s="157" t="s">
        <v>178</v>
      </c>
      <c r="H1541" s="157"/>
      <c r="I1541" s="157"/>
      <c r="J1541" s="157">
        <v>5.3287058780351627E-6</v>
      </c>
      <c r="K1541" s="157">
        <v>2.6787235599672884E-4</v>
      </c>
      <c r="L1541" s="157">
        <v>2.4296785296695433E-3</v>
      </c>
      <c r="M1541" s="157">
        <v>7.3990397146047609E-6</v>
      </c>
      <c r="N1541" s="157">
        <v>7.0704721673126736E-6</v>
      </c>
      <c r="O1541" s="126">
        <v>8.5110771453323047E-5</v>
      </c>
      <c r="R1541" s="154"/>
    </row>
    <row r="1542" spans="1:18" s="23" customFormat="1" x14ac:dyDescent="0.25">
      <c r="A1542" s="128" t="s">
        <v>16</v>
      </c>
      <c r="B1542" s="157">
        <v>34027</v>
      </c>
      <c r="C1542" s="157" t="s">
        <v>458</v>
      </c>
      <c r="D1542" s="157" t="s">
        <v>53</v>
      </c>
      <c r="E1542" s="157" t="s">
        <v>21</v>
      </c>
      <c r="F1542" s="157" t="s">
        <v>159</v>
      </c>
      <c r="G1542" s="157" t="s">
        <v>178</v>
      </c>
      <c r="H1542" s="157"/>
      <c r="I1542" s="157"/>
      <c r="J1542" s="157">
        <v>4.2139140189061451E-6</v>
      </c>
      <c r="K1542" s="157">
        <v>2.1183212247928552E-4</v>
      </c>
      <c r="L1542" s="157">
        <v>1.9213776575307913E-3</v>
      </c>
      <c r="M1542" s="157">
        <v>5.8511236862096859E-6</v>
      </c>
      <c r="N1542" s="157">
        <v>5.5912941093139424E-6</v>
      </c>
      <c r="O1542" s="126">
        <v>6.730517337528839E-5</v>
      </c>
      <c r="R1542" s="154"/>
    </row>
    <row r="1543" spans="1:18" s="23" customFormat="1" x14ac:dyDescent="0.25">
      <c r="A1543" s="128" t="s">
        <v>16</v>
      </c>
      <c r="B1543" s="157">
        <v>34027</v>
      </c>
      <c r="C1543" s="157" t="s">
        <v>458</v>
      </c>
      <c r="D1543" s="157" t="s">
        <v>53</v>
      </c>
      <c r="E1543" s="157" t="s">
        <v>14</v>
      </c>
      <c r="F1543" s="157" t="s">
        <v>193</v>
      </c>
      <c r="G1543" s="157" t="s">
        <v>178</v>
      </c>
      <c r="H1543" s="157"/>
      <c r="I1543" s="157"/>
      <c r="J1543" s="157">
        <v>2.5791828973431363E-4</v>
      </c>
      <c r="K1543" s="157">
        <v>1.2965470699098251E-2</v>
      </c>
      <c r="L1543" s="157">
        <v>0.11760051039026689</v>
      </c>
      <c r="M1543" s="157">
        <v>3.581259150994431E-4</v>
      </c>
      <c r="N1543" s="157">
        <v>3.4222269548113291E-4</v>
      </c>
      <c r="O1543" s="126">
        <v>4.1195038933736911E-3</v>
      </c>
      <c r="R1543" s="154"/>
    </row>
    <row r="1544" spans="1:18" s="23" customFormat="1" x14ac:dyDescent="0.25">
      <c r="A1544" s="128" t="s">
        <v>16</v>
      </c>
      <c r="B1544" s="157">
        <v>34027</v>
      </c>
      <c r="C1544" s="157" t="s">
        <v>458</v>
      </c>
      <c r="D1544" s="157" t="s">
        <v>53</v>
      </c>
      <c r="E1544" s="157" t="s">
        <v>22</v>
      </c>
      <c r="F1544" s="157" t="s">
        <v>190</v>
      </c>
      <c r="G1544" s="157"/>
      <c r="H1544" s="157"/>
      <c r="I1544" s="157"/>
      <c r="J1544" s="157">
        <v>1.3809801213763843E-4</v>
      </c>
      <c r="K1544" s="157">
        <v>5.3453659191157396E-4</v>
      </c>
      <c r="L1544" s="157">
        <v>1.9016049146635811E-3</v>
      </c>
      <c r="M1544" s="157">
        <v>2.3614727372624532E-5</v>
      </c>
      <c r="N1544" s="157">
        <v>2.3614727372624532E-5</v>
      </c>
      <c r="O1544" s="126">
        <v>3.8462281399221228E-4</v>
      </c>
      <c r="R1544" s="154"/>
    </row>
    <row r="1545" spans="1:18" s="23" customFormat="1" x14ac:dyDescent="0.25">
      <c r="A1545" s="128" t="s">
        <v>16</v>
      </c>
      <c r="B1545" s="157">
        <v>34027</v>
      </c>
      <c r="C1545" s="157" t="s">
        <v>458</v>
      </c>
      <c r="D1545" s="157" t="s">
        <v>53</v>
      </c>
      <c r="E1545" s="157" t="s">
        <v>24</v>
      </c>
      <c r="F1545" s="157" t="s">
        <v>187</v>
      </c>
      <c r="G1545" s="157" t="s">
        <v>186</v>
      </c>
      <c r="H1545" s="157"/>
      <c r="I1545" s="157"/>
      <c r="J1545" s="157">
        <v>1.0913351359805082E-5</v>
      </c>
      <c r="K1545" s="157">
        <v>6.3298337300218561E-5</v>
      </c>
      <c r="L1545" s="157">
        <v>1.4868267788575816E-4</v>
      </c>
      <c r="M1545" s="157">
        <v>1.1210748288921977E-6</v>
      </c>
      <c r="N1545" s="157">
        <v>1.1210748288921977E-6</v>
      </c>
      <c r="O1545" s="126">
        <v>9.3867592152549726E-6</v>
      </c>
      <c r="R1545" s="154"/>
    </row>
    <row r="1546" spans="1:18" s="23" customFormat="1" x14ac:dyDescent="0.25">
      <c r="A1546" s="128" t="s">
        <v>16</v>
      </c>
      <c r="B1546" s="157">
        <v>34027</v>
      </c>
      <c r="C1546" s="157" t="s">
        <v>458</v>
      </c>
      <c r="D1546" s="157" t="s">
        <v>53</v>
      </c>
      <c r="E1546" s="157">
        <v>2275050011</v>
      </c>
      <c r="F1546" s="157" t="s">
        <v>185</v>
      </c>
      <c r="G1546" s="157" t="s">
        <v>182</v>
      </c>
      <c r="H1546" s="157"/>
      <c r="I1546" s="157"/>
      <c r="J1546" s="157">
        <v>1.5231316302124312E-2</v>
      </c>
      <c r="K1546" s="157">
        <v>8.7866548314676721E-3</v>
      </c>
      <c r="L1546" s="157">
        <v>3.0027030379405004</v>
      </c>
      <c r="M1546" s="157">
        <v>6.6396047294007944E-3</v>
      </c>
      <c r="N1546" s="157">
        <v>6.6320170323289169E-3</v>
      </c>
      <c r="O1546" s="126">
        <v>3.3063162019557731E-2</v>
      </c>
      <c r="R1546" s="154"/>
    </row>
    <row r="1547" spans="1:18" s="23" customFormat="1" x14ac:dyDescent="0.25">
      <c r="A1547" s="128" t="s">
        <v>16</v>
      </c>
      <c r="B1547" s="157">
        <v>34027</v>
      </c>
      <c r="C1547" s="157" t="s">
        <v>458</v>
      </c>
      <c r="D1547" s="157" t="s">
        <v>53</v>
      </c>
      <c r="E1547" s="157" t="s">
        <v>27</v>
      </c>
      <c r="F1547" s="157" t="s">
        <v>185</v>
      </c>
      <c r="G1547" s="157" t="s">
        <v>184</v>
      </c>
      <c r="H1547" s="157"/>
      <c r="I1547" s="157"/>
      <c r="J1547" s="157">
        <v>3.0792948301947051E-2</v>
      </c>
      <c r="K1547" s="157">
        <v>4.3404602978469334E-2</v>
      </c>
      <c r="L1547" s="157">
        <v>0.32367423291636171</v>
      </c>
      <c r="M1547" s="157">
        <v>3.4592780045534619E-3</v>
      </c>
      <c r="N1547" s="157">
        <v>3.4592780045534619E-3</v>
      </c>
      <c r="O1547" s="126">
        <v>0.12552906078615617</v>
      </c>
      <c r="R1547" s="154"/>
    </row>
    <row r="1548" spans="1:18" s="23" customFormat="1" x14ac:dyDescent="0.25">
      <c r="A1548" s="128"/>
      <c r="B1548" s="157">
        <v>34027</v>
      </c>
      <c r="C1548" s="157" t="s">
        <v>458</v>
      </c>
      <c r="D1548" s="157"/>
      <c r="E1548" s="157">
        <v>2275060011</v>
      </c>
      <c r="F1548" s="157" t="s">
        <v>183</v>
      </c>
      <c r="G1548" s="157" t="s">
        <v>182</v>
      </c>
      <c r="H1548" s="157"/>
      <c r="I1548" s="157"/>
      <c r="J1548" s="157"/>
      <c r="K1548" s="157"/>
      <c r="L1548" s="157"/>
      <c r="M1548" s="157"/>
      <c r="N1548" s="157"/>
      <c r="O1548" s="126"/>
      <c r="R1548" s="154"/>
    </row>
    <row r="1549" spans="1:18" s="23" customFormat="1" x14ac:dyDescent="0.25">
      <c r="A1549" s="128" t="s">
        <v>16</v>
      </c>
      <c r="B1549" s="157">
        <v>34027</v>
      </c>
      <c r="C1549" s="157" t="s">
        <v>458</v>
      </c>
      <c r="D1549" s="157" t="s">
        <v>53</v>
      </c>
      <c r="E1549" s="157" t="s">
        <v>29</v>
      </c>
      <c r="F1549" s="157" t="s">
        <v>183</v>
      </c>
      <c r="G1549" s="157" t="s">
        <v>184</v>
      </c>
      <c r="H1549" s="157"/>
      <c r="I1549" s="157"/>
      <c r="J1549" s="157">
        <v>1.4984866372404787E-3</v>
      </c>
      <c r="K1549" s="157">
        <v>3.0971873604059485E-3</v>
      </c>
      <c r="L1549" s="157">
        <v>0.14422247414453104</v>
      </c>
      <c r="M1549" s="157">
        <v>5.583985610487103E-4</v>
      </c>
      <c r="N1549" s="157">
        <v>5.583985610487103E-4</v>
      </c>
      <c r="O1549" s="126">
        <v>2.7330119590914175E-2</v>
      </c>
      <c r="R1549" s="154"/>
    </row>
    <row r="1550" spans="1:18" s="23" customFormat="1" x14ac:dyDescent="0.25">
      <c r="A1550" s="128" t="s">
        <v>16</v>
      </c>
      <c r="B1550" s="157">
        <v>34027</v>
      </c>
      <c r="C1550" s="157" t="s">
        <v>458</v>
      </c>
      <c r="D1550" s="157" t="s">
        <v>53</v>
      </c>
      <c r="E1550" s="157" t="s">
        <v>30</v>
      </c>
      <c r="F1550" s="157"/>
      <c r="G1550" s="157" t="s">
        <v>181</v>
      </c>
      <c r="H1550" s="157"/>
      <c r="I1550" s="157"/>
      <c r="J1550" s="157">
        <v>2.4301805885799745E-4</v>
      </c>
      <c r="K1550" s="157">
        <v>1.2951889794642101E-3</v>
      </c>
      <c r="L1550" s="157">
        <v>7.5518827672238116E-3</v>
      </c>
      <c r="M1550" s="157">
        <v>2.2752623930214071E-4</v>
      </c>
      <c r="N1550" s="157">
        <v>2.2752623930214071E-4</v>
      </c>
      <c r="O1550" s="126">
        <v>1.5931616936258977E-4</v>
      </c>
      <c r="R1550" s="154"/>
    </row>
    <row r="1551" spans="1:18" s="23" customFormat="1" x14ac:dyDescent="0.25">
      <c r="A1551" s="128"/>
      <c r="B1551" s="157">
        <v>34027</v>
      </c>
      <c r="C1551" s="157" t="s">
        <v>458</v>
      </c>
      <c r="D1551" s="157"/>
      <c r="E1551" s="157" t="s">
        <v>462</v>
      </c>
      <c r="F1551" s="157" t="s">
        <v>194</v>
      </c>
      <c r="G1551" s="157" t="s">
        <v>163</v>
      </c>
      <c r="H1551" s="157" t="s">
        <v>463</v>
      </c>
      <c r="I1551" s="157"/>
      <c r="J1551" s="157"/>
      <c r="K1551" s="157"/>
      <c r="L1551" s="157"/>
      <c r="M1551" s="157"/>
      <c r="N1551" s="157"/>
      <c r="O1551" s="126"/>
      <c r="R1551" s="154"/>
    </row>
    <row r="1552" spans="1:18" s="23" customFormat="1" x14ac:dyDescent="0.25">
      <c r="A1552" s="128"/>
      <c r="B1552" s="157">
        <v>34027</v>
      </c>
      <c r="C1552" s="157" t="s">
        <v>458</v>
      </c>
      <c r="D1552" s="157"/>
      <c r="E1552" s="157" t="s">
        <v>472</v>
      </c>
      <c r="F1552" s="157" t="s">
        <v>194</v>
      </c>
      <c r="G1552" s="157" t="s">
        <v>163</v>
      </c>
      <c r="H1552" s="157" t="s">
        <v>465</v>
      </c>
      <c r="I1552" s="157"/>
      <c r="J1552" s="157"/>
      <c r="K1552" s="157"/>
      <c r="L1552" s="157"/>
      <c r="M1552" s="157"/>
      <c r="N1552" s="157"/>
      <c r="O1552" s="126"/>
      <c r="R1552" s="154"/>
    </row>
    <row r="1553" spans="1:18" s="23" customFormat="1" x14ac:dyDescent="0.25">
      <c r="A1553" s="128"/>
      <c r="B1553" s="157">
        <v>34027</v>
      </c>
      <c r="C1553" s="157" t="s">
        <v>458</v>
      </c>
      <c r="D1553" s="157"/>
      <c r="E1553" s="157" t="s">
        <v>476</v>
      </c>
      <c r="F1553" s="157" t="s">
        <v>194</v>
      </c>
      <c r="G1553" s="157" t="s">
        <v>197</v>
      </c>
      <c r="H1553" s="157" t="s">
        <v>463</v>
      </c>
      <c r="I1553" s="157"/>
      <c r="J1553" s="157"/>
      <c r="K1553" s="157"/>
      <c r="L1553" s="157"/>
      <c r="M1553" s="157"/>
      <c r="N1553" s="157"/>
      <c r="O1553" s="126"/>
      <c r="R1553" s="154"/>
    </row>
    <row r="1554" spans="1:18" s="23" customFormat="1" x14ac:dyDescent="0.25">
      <c r="A1554" s="128"/>
      <c r="B1554" s="157">
        <v>34027</v>
      </c>
      <c r="C1554" s="157" t="s">
        <v>458</v>
      </c>
      <c r="D1554" s="157"/>
      <c r="E1554" s="157" t="s">
        <v>464</v>
      </c>
      <c r="F1554" s="157" t="s">
        <v>194</v>
      </c>
      <c r="G1554" s="157" t="s">
        <v>197</v>
      </c>
      <c r="H1554" s="157" t="s">
        <v>465</v>
      </c>
      <c r="I1554" s="157"/>
      <c r="J1554" s="157"/>
      <c r="K1554" s="157"/>
      <c r="L1554" s="157"/>
      <c r="M1554" s="157"/>
      <c r="N1554" s="157"/>
      <c r="O1554" s="126"/>
      <c r="R1554" s="154"/>
    </row>
    <row r="1555" spans="1:18" s="23" customFormat="1" x14ac:dyDescent="0.25">
      <c r="A1555" s="128" t="s">
        <v>16</v>
      </c>
      <c r="B1555" s="157">
        <v>34027</v>
      </c>
      <c r="C1555" s="157" t="s">
        <v>41</v>
      </c>
      <c r="D1555" s="157" t="s">
        <v>53</v>
      </c>
      <c r="E1555" s="157" t="s">
        <v>473</v>
      </c>
      <c r="F1555" s="157" t="s">
        <v>177</v>
      </c>
      <c r="G1555" s="157" t="s">
        <v>163</v>
      </c>
      <c r="H1555" s="157" t="s">
        <v>467</v>
      </c>
      <c r="I1555" s="157"/>
      <c r="J1555" s="157">
        <v>1.9430661417582418E-4</v>
      </c>
      <c r="K1555" s="157">
        <v>3.4206393085164833E-3</v>
      </c>
      <c r="L1555" s="157">
        <v>5.5168064417582415E-4</v>
      </c>
      <c r="M1555" s="157">
        <v>1.3020238043956044E-4</v>
      </c>
      <c r="N1555" s="157">
        <v>1.1978627909340658E-4</v>
      </c>
      <c r="O1555" s="126">
        <v>3.8955811994505497E-5</v>
      </c>
      <c r="R1555" s="154"/>
    </row>
    <row r="1556" spans="1:18" s="23" customFormat="1" x14ac:dyDescent="0.25">
      <c r="A1556" s="128" t="s">
        <v>16</v>
      </c>
      <c r="B1556" s="157">
        <v>34027</v>
      </c>
      <c r="C1556" s="157" t="s">
        <v>41</v>
      </c>
      <c r="D1556" s="157" t="s">
        <v>53</v>
      </c>
      <c r="E1556" s="157" t="s">
        <v>466</v>
      </c>
      <c r="F1556" s="157" t="s">
        <v>177</v>
      </c>
      <c r="G1556" s="157" t="s">
        <v>163</v>
      </c>
      <c r="H1556" s="157" t="s">
        <v>467</v>
      </c>
      <c r="I1556" s="157"/>
      <c r="J1556" s="157">
        <v>3.4830528577454046E-3</v>
      </c>
      <c r="K1556" s="157">
        <v>8.9584692843246036E-2</v>
      </c>
      <c r="L1556" s="157">
        <v>8.8206466799503769E-3</v>
      </c>
      <c r="M1556" s="157">
        <v>1.8718432220739911E-3</v>
      </c>
      <c r="N1556" s="157">
        <v>1.722095764308072E-3</v>
      </c>
      <c r="O1556" s="126">
        <v>7.2666097740516634E-5</v>
      </c>
      <c r="R1556" s="154"/>
    </row>
    <row r="1557" spans="1:18" s="23" customFormat="1" x14ac:dyDescent="0.25">
      <c r="A1557" s="128" t="s">
        <v>16</v>
      </c>
      <c r="B1557" s="157">
        <v>34027</v>
      </c>
      <c r="C1557" s="157" t="s">
        <v>41</v>
      </c>
      <c r="D1557" s="157" t="s">
        <v>53</v>
      </c>
      <c r="E1557" s="157" t="s">
        <v>469</v>
      </c>
      <c r="F1557" s="157" t="s">
        <v>177</v>
      </c>
      <c r="G1557" s="157" t="s">
        <v>163</v>
      </c>
      <c r="H1557" s="157" t="s">
        <v>467</v>
      </c>
      <c r="I1557" s="157"/>
      <c r="J1557" s="157">
        <v>2.5022078306899807E-2</v>
      </c>
      <c r="K1557" s="157">
        <v>0.52888255842034348</v>
      </c>
      <c r="L1557" s="157">
        <v>7.6054946906223317E-2</v>
      </c>
      <c r="M1557" s="157">
        <v>1.3232173137405876E-2</v>
      </c>
      <c r="N1557" s="157">
        <v>1.2173599286413404E-2</v>
      </c>
      <c r="O1557" s="126">
        <v>6.2695368819533034E-4</v>
      </c>
      <c r="R1557" s="154"/>
    </row>
    <row r="1558" spans="1:18" s="23" customFormat="1" x14ac:dyDescent="0.25">
      <c r="A1558" s="128" t="s">
        <v>16</v>
      </c>
      <c r="B1558" s="157">
        <v>34027</v>
      </c>
      <c r="C1558" s="157" t="s">
        <v>41</v>
      </c>
      <c r="D1558" s="157" t="s">
        <v>53</v>
      </c>
      <c r="E1558" s="157" t="s">
        <v>475</v>
      </c>
      <c r="F1558" s="157" t="s">
        <v>177</v>
      </c>
      <c r="G1558" s="157" t="s">
        <v>163</v>
      </c>
      <c r="H1558" s="157" t="s">
        <v>201</v>
      </c>
      <c r="I1558" s="157"/>
      <c r="J1558" s="157">
        <v>1.8418191845796471E-3</v>
      </c>
      <c r="K1558" s="157">
        <v>4.1697598924402952E-2</v>
      </c>
      <c r="L1558" s="157">
        <v>5.1244457815397375E-3</v>
      </c>
      <c r="M1558" s="157">
        <v>1.0152095740812513E-3</v>
      </c>
      <c r="N1558" s="157">
        <v>9.8475328685881372E-4</v>
      </c>
      <c r="O1558" s="126">
        <v>1.39352447419865E-4</v>
      </c>
      <c r="R1558" s="154"/>
    </row>
    <row r="1559" spans="1:18" x14ac:dyDescent="0.25">
      <c r="A1559" s="128" t="s">
        <v>16</v>
      </c>
      <c r="B1559" s="157">
        <v>34031</v>
      </c>
      <c r="C1559" s="157" t="s">
        <v>43</v>
      </c>
      <c r="D1559" s="157" t="s">
        <v>53</v>
      </c>
      <c r="E1559" s="157" t="s">
        <v>255</v>
      </c>
      <c r="F1559" s="157" t="s">
        <v>82</v>
      </c>
      <c r="G1559" s="157" t="s">
        <v>83</v>
      </c>
      <c r="H1559" s="157" t="s">
        <v>84</v>
      </c>
      <c r="I1559" s="157">
        <v>840.06341999999995</v>
      </c>
      <c r="J1559" s="157">
        <v>0.25187090638000004</v>
      </c>
      <c r="K1559" s="157">
        <v>1.6657213000000001E-3</v>
      </c>
      <c r="L1559" s="157">
        <v>0.21604772</v>
      </c>
      <c r="M1559" s="157">
        <v>9.2320256000000007E-3</v>
      </c>
      <c r="N1559" s="157">
        <v>8.493463552000001E-3</v>
      </c>
      <c r="O1559" s="126">
        <v>2.4686888E-5</v>
      </c>
      <c r="R1559" s="154"/>
    </row>
    <row r="1560" spans="1:18" x14ac:dyDescent="0.25">
      <c r="A1560" s="128" t="s">
        <v>16</v>
      </c>
      <c r="B1560" s="157">
        <v>34031</v>
      </c>
      <c r="C1560" s="157" t="s">
        <v>43</v>
      </c>
      <c r="D1560" s="157" t="s">
        <v>53</v>
      </c>
      <c r="E1560" s="157" t="s">
        <v>256</v>
      </c>
      <c r="F1560" s="157" t="s">
        <v>85</v>
      </c>
      <c r="G1560" s="157" t="s">
        <v>83</v>
      </c>
      <c r="H1560" s="157" t="s">
        <v>84</v>
      </c>
      <c r="I1560" s="157">
        <v>0</v>
      </c>
      <c r="J1560" s="157">
        <v>0</v>
      </c>
      <c r="K1560" s="157">
        <v>0</v>
      </c>
      <c r="L1560" s="157">
        <v>0</v>
      </c>
      <c r="M1560" s="157">
        <v>0</v>
      </c>
      <c r="N1560" s="157">
        <v>0</v>
      </c>
      <c r="O1560" s="126">
        <v>0</v>
      </c>
    </row>
    <row r="1561" spans="1:18" x14ac:dyDescent="0.25">
      <c r="A1561" s="128" t="s">
        <v>16</v>
      </c>
      <c r="B1561" s="157">
        <v>34031</v>
      </c>
      <c r="C1561" s="157" t="s">
        <v>43</v>
      </c>
      <c r="D1561" s="157" t="s">
        <v>53</v>
      </c>
      <c r="E1561" s="157" t="s">
        <v>257</v>
      </c>
      <c r="F1561" s="157" t="s">
        <v>86</v>
      </c>
      <c r="G1561" s="157" t="s">
        <v>83</v>
      </c>
      <c r="H1561" s="157" t="s">
        <v>84</v>
      </c>
      <c r="I1561" s="157">
        <v>1193.0842</v>
      </c>
      <c r="J1561" s="157">
        <v>0.29237877212999996</v>
      </c>
      <c r="K1561" s="157">
        <v>2.3615689E-3</v>
      </c>
      <c r="L1561" s="157">
        <v>0.31588875999999999</v>
      </c>
      <c r="M1561" s="157">
        <v>1.0453483E-2</v>
      </c>
      <c r="N1561" s="157">
        <v>9.6172043599999993E-3</v>
      </c>
      <c r="O1561" s="126">
        <v>2.5950609E-5</v>
      </c>
    </row>
    <row r="1562" spans="1:18" x14ac:dyDescent="0.25">
      <c r="A1562" s="128" t="s">
        <v>16</v>
      </c>
      <c r="B1562" s="157">
        <v>34031</v>
      </c>
      <c r="C1562" s="157" t="s">
        <v>43</v>
      </c>
      <c r="D1562" s="157" t="s">
        <v>53</v>
      </c>
      <c r="E1562" s="157" t="s">
        <v>258</v>
      </c>
      <c r="F1562" s="157" t="s">
        <v>87</v>
      </c>
      <c r="G1562" s="157" t="s">
        <v>83</v>
      </c>
      <c r="H1562" s="157" t="s">
        <v>84</v>
      </c>
      <c r="I1562" s="157">
        <v>329.40541823000001</v>
      </c>
      <c r="J1562" s="157">
        <v>6.3954187389939987E-3</v>
      </c>
      <c r="K1562" s="157">
        <v>1.6035003114399998E-3</v>
      </c>
      <c r="L1562" s="157">
        <v>0.11244063112</v>
      </c>
      <c r="M1562" s="157">
        <v>5.17030936E-5</v>
      </c>
      <c r="N1562" s="157">
        <v>4.7566846112000001E-5</v>
      </c>
      <c r="O1562" s="126">
        <v>9.0786372076999996E-6</v>
      </c>
    </row>
    <row r="1563" spans="1:18" x14ac:dyDescent="0.25">
      <c r="A1563" s="128" t="s">
        <v>16</v>
      </c>
      <c r="B1563" s="157">
        <v>34031</v>
      </c>
      <c r="C1563" s="157" t="s">
        <v>43</v>
      </c>
      <c r="D1563" s="157" t="s">
        <v>53</v>
      </c>
      <c r="E1563" s="157" t="s">
        <v>259</v>
      </c>
      <c r="F1563" s="157" t="s">
        <v>88</v>
      </c>
      <c r="G1563" s="157" t="s">
        <v>89</v>
      </c>
      <c r="H1563" s="157" t="s">
        <v>84</v>
      </c>
      <c r="I1563" s="157">
        <v>124.12209</v>
      </c>
      <c r="J1563" s="157">
        <v>1.03595363408E-2</v>
      </c>
      <c r="K1563" s="157">
        <v>2.5041235E-4</v>
      </c>
      <c r="L1563" s="157">
        <v>4.3542586000000001E-2</v>
      </c>
      <c r="M1563" s="157">
        <v>1.5571789999999999E-3</v>
      </c>
      <c r="N1563" s="157">
        <v>1.43260468E-3</v>
      </c>
      <c r="O1563" s="126">
        <v>2.6196772E-6</v>
      </c>
    </row>
    <row r="1564" spans="1:18" x14ac:dyDescent="0.25">
      <c r="A1564" s="128" t="s">
        <v>16</v>
      </c>
      <c r="B1564" s="157">
        <v>34031</v>
      </c>
      <c r="C1564" s="157" t="s">
        <v>43</v>
      </c>
      <c r="D1564" s="157" t="s">
        <v>53</v>
      </c>
      <c r="E1564" s="157" t="s">
        <v>260</v>
      </c>
      <c r="F1564" s="157" t="s">
        <v>90</v>
      </c>
      <c r="G1564" s="157" t="s">
        <v>89</v>
      </c>
      <c r="H1564" s="157" t="s">
        <v>84</v>
      </c>
      <c r="I1564" s="157">
        <v>11.662285000000001</v>
      </c>
      <c r="J1564" s="157">
        <v>3.7395269922000003E-4</v>
      </c>
      <c r="K1564" s="157">
        <v>1.6726405999999999E-5</v>
      </c>
      <c r="L1564" s="157">
        <v>1.6323396E-3</v>
      </c>
      <c r="M1564" s="157">
        <v>5.5000953999999998E-5</v>
      </c>
      <c r="N1564" s="157">
        <v>5.0600877679999997E-5</v>
      </c>
      <c r="O1564" s="126">
        <v>1.7059242999999999E-7</v>
      </c>
    </row>
    <row r="1565" spans="1:18" x14ac:dyDescent="0.25">
      <c r="A1565" s="128" t="s">
        <v>16</v>
      </c>
      <c r="B1565" s="157">
        <v>34031</v>
      </c>
      <c r="C1565" s="157" t="s">
        <v>43</v>
      </c>
      <c r="D1565" s="157" t="s">
        <v>53</v>
      </c>
      <c r="E1565" s="157" t="s">
        <v>261</v>
      </c>
      <c r="F1565" s="157" t="s">
        <v>91</v>
      </c>
      <c r="G1565" s="157" t="s">
        <v>89</v>
      </c>
      <c r="H1565" s="157" t="s">
        <v>84</v>
      </c>
      <c r="I1565" s="157">
        <v>11.170591</v>
      </c>
      <c r="J1565" s="157">
        <v>4.4513407914000002E-4</v>
      </c>
      <c r="K1565" s="157">
        <v>2.0029972999999999E-5</v>
      </c>
      <c r="L1565" s="157">
        <v>1.9695760999999998E-3</v>
      </c>
      <c r="M1565" s="157">
        <v>6.6306492999999994E-5</v>
      </c>
      <c r="N1565" s="157">
        <v>6.100197356E-5</v>
      </c>
      <c r="O1565" s="126">
        <v>2.0391491E-7</v>
      </c>
    </row>
    <row r="1566" spans="1:18" x14ac:dyDescent="0.25">
      <c r="A1566" s="128" t="s">
        <v>16</v>
      </c>
      <c r="B1566" s="157">
        <v>34031</v>
      </c>
      <c r="C1566" s="157" t="s">
        <v>43</v>
      </c>
      <c r="D1566" s="157" t="s">
        <v>53</v>
      </c>
      <c r="E1566" s="157" t="s">
        <v>262</v>
      </c>
      <c r="F1566" s="157" t="s">
        <v>92</v>
      </c>
      <c r="G1566" s="157" t="s">
        <v>89</v>
      </c>
      <c r="H1566" s="157" t="s">
        <v>84</v>
      </c>
      <c r="I1566" s="157">
        <v>2.9137502999999999E-2</v>
      </c>
      <c r="J1566" s="157">
        <v>3.6353997461999998E-6</v>
      </c>
      <c r="K1566" s="157">
        <v>1.3981772999999999E-7</v>
      </c>
      <c r="L1566" s="157">
        <v>1.4262878E-5</v>
      </c>
      <c r="M1566" s="157">
        <v>4.7986918999999999E-7</v>
      </c>
      <c r="N1566" s="157">
        <v>4.4147965480000004E-7</v>
      </c>
      <c r="O1566" s="126">
        <v>1.4095438E-9</v>
      </c>
    </row>
    <row r="1567" spans="1:18" x14ac:dyDescent="0.25">
      <c r="A1567" s="128" t="s">
        <v>16</v>
      </c>
      <c r="B1567" s="157">
        <v>34031</v>
      </c>
      <c r="C1567" s="157" t="s">
        <v>43</v>
      </c>
      <c r="D1567" s="157" t="s">
        <v>53</v>
      </c>
      <c r="E1567" s="157" t="s">
        <v>263</v>
      </c>
      <c r="F1567" s="157" t="s">
        <v>93</v>
      </c>
      <c r="G1567" s="157" t="s">
        <v>89</v>
      </c>
      <c r="H1567" s="157" t="s">
        <v>84</v>
      </c>
      <c r="I1567" s="157">
        <v>53.121307100000003</v>
      </c>
      <c r="J1567" s="157">
        <v>2.6322025489499998E-2</v>
      </c>
      <c r="K1567" s="157">
        <v>6.5824342200000003E-4</v>
      </c>
      <c r="L1567" s="157">
        <v>0.11341626880000001</v>
      </c>
      <c r="M1567" s="157">
        <v>4.05980557E-3</v>
      </c>
      <c r="N1567" s="157">
        <v>3.7350211244000001E-3</v>
      </c>
      <c r="O1567" s="126">
        <v>6.7699199499999999E-6</v>
      </c>
    </row>
    <row r="1568" spans="1:18" x14ac:dyDescent="0.25">
      <c r="A1568" s="128" t="s">
        <v>16</v>
      </c>
      <c r="B1568" s="157">
        <v>34031</v>
      </c>
      <c r="C1568" s="157" t="s">
        <v>43</v>
      </c>
      <c r="D1568" s="157" t="s">
        <v>53</v>
      </c>
      <c r="E1568" s="157" t="s">
        <v>264</v>
      </c>
      <c r="F1568" s="157" t="s">
        <v>94</v>
      </c>
      <c r="G1568" s="157" t="s">
        <v>89</v>
      </c>
      <c r="H1568" s="157" t="s">
        <v>84</v>
      </c>
      <c r="I1568" s="157">
        <v>1.1217935999999999</v>
      </c>
      <c r="J1568" s="157">
        <v>9.0564327834E-5</v>
      </c>
      <c r="K1568" s="157">
        <v>3.9404786000000001E-6</v>
      </c>
      <c r="L1568" s="157">
        <v>4.0197022999999998E-4</v>
      </c>
      <c r="M1568" s="157">
        <v>1.3524139999999999E-5</v>
      </c>
      <c r="N1568" s="157">
        <v>1.2442208800000001E-5</v>
      </c>
      <c r="O1568" s="126">
        <v>3.9725132999999999E-8</v>
      </c>
    </row>
    <row r="1569" spans="1:15" x14ac:dyDescent="0.25">
      <c r="A1569" s="128" t="s">
        <v>16</v>
      </c>
      <c r="B1569" s="157">
        <v>34031</v>
      </c>
      <c r="C1569" s="157" t="s">
        <v>43</v>
      </c>
      <c r="D1569" s="157" t="s">
        <v>53</v>
      </c>
      <c r="E1569" s="157" t="s">
        <v>265</v>
      </c>
      <c r="F1569" s="157" t="s">
        <v>95</v>
      </c>
      <c r="G1569" s="157" t="s">
        <v>96</v>
      </c>
      <c r="H1569" s="157" t="s">
        <v>84</v>
      </c>
      <c r="I1569" s="157">
        <v>2.6141405</v>
      </c>
      <c r="J1569" s="157">
        <v>2.4548489403000001E-4</v>
      </c>
      <c r="K1569" s="157">
        <v>9.9191719999999999E-6</v>
      </c>
      <c r="L1569" s="157">
        <v>1.0118600000000001E-3</v>
      </c>
      <c r="M1569" s="157">
        <v>3.4043649000000001E-5</v>
      </c>
      <c r="N1569" s="157">
        <v>3.132015708E-5</v>
      </c>
      <c r="O1569" s="126">
        <v>9.9998117999999998E-8</v>
      </c>
    </row>
    <row r="1570" spans="1:15" x14ac:dyDescent="0.25">
      <c r="A1570" s="128" t="s">
        <v>16</v>
      </c>
      <c r="B1570" s="157">
        <v>34031</v>
      </c>
      <c r="C1570" s="157" t="s">
        <v>43</v>
      </c>
      <c r="D1570" s="157" t="s">
        <v>53</v>
      </c>
      <c r="E1570" s="157" t="s">
        <v>266</v>
      </c>
      <c r="F1570" s="157" t="s">
        <v>97</v>
      </c>
      <c r="G1570" s="157" t="s">
        <v>96</v>
      </c>
      <c r="H1570" s="157" t="s">
        <v>84</v>
      </c>
      <c r="I1570" s="157">
        <v>0.12372755000000001</v>
      </c>
      <c r="J1570" s="157">
        <v>1.8860497436999997E-5</v>
      </c>
      <c r="K1570" s="157">
        <v>7.9034817000000001E-7</v>
      </c>
      <c r="L1570" s="157">
        <v>8.0623817000000005E-5</v>
      </c>
      <c r="M1570" s="157">
        <v>2.7125582000000001E-6</v>
      </c>
      <c r="N1570" s="157">
        <v>2.4955535440000003E-6</v>
      </c>
      <c r="O1570" s="126">
        <v>7.9677340000000002E-9</v>
      </c>
    </row>
    <row r="1571" spans="1:15" x14ac:dyDescent="0.25">
      <c r="A1571" s="128" t="s">
        <v>16</v>
      </c>
      <c r="B1571" s="157">
        <v>34031</v>
      </c>
      <c r="C1571" s="157" t="s">
        <v>43</v>
      </c>
      <c r="D1571" s="157" t="s">
        <v>53</v>
      </c>
      <c r="E1571" s="157" t="s">
        <v>267</v>
      </c>
      <c r="F1571" s="157" t="s">
        <v>98</v>
      </c>
      <c r="G1571" s="157" t="s">
        <v>99</v>
      </c>
      <c r="H1571" s="157" t="s">
        <v>84</v>
      </c>
      <c r="I1571" s="157">
        <v>817.14904000000001</v>
      </c>
      <c r="J1571" s="157">
        <v>3.6155066622999992E-3</v>
      </c>
      <c r="K1571" s="157">
        <v>1.0911478689999999E-4</v>
      </c>
      <c r="L1571" s="157">
        <v>1.037155109E-2</v>
      </c>
      <c r="M1571" s="157">
        <v>3.5708417099999999E-4</v>
      </c>
      <c r="N1571" s="157">
        <v>3.2851743732000005E-4</v>
      </c>
      <c r="O1571" s="126">
        <v>1.1476343010000001E-6</v>
      </c>
    </row>
    <row r="1572" spans="1:15" x14ac:dyDescent="0.25">
      <c r="A1572" s="128" t="s">
        <v>16</v>
      </c>
      <c r="B1572" s="157">
        <v>34031</v>
      </c>
      <c r="C1572" s="157" t="s">
        <v>43</v>
      </c>
      <c r="D1572" s="157" t="s">
        <v>53</v>
      </c>
      <c r="E1572" s="157" t="s">
        <v>268</v>
      </c>
      <c r="F1572" s="157" t="s">
        <v>98</v>
      </c>
      <c r="G1572" s="157" t="s">
        <v>100</v>
      </c>
      <c r="H1572" s="157" t="s">
        <v>84</v>
      </c>
      <c r="I1572" s="157">
        <v>117.67771500000001</v>
      </c>
      <c r="J1572" s="157">
        <v>1.4667335610180002E-2</v>
      </c>
      <c r="K1572" s="157">
        <v>6.4076276999999997E-4</v>
      </c>
      <c r="L1572" s="157">
        <v>5.8947953900000002E-2</v>
      </c>
      <c r="M1572" s="157">
        <v>2.0580093299999999E-3</v>
      </c>
      <c r="N1572" s="157">
        <v>1.8933685836E-3</v>
      </c>
      <c r="O1572" s="126">
        <v>6.6101222200000002E-6</v>
      </c>
    </row>
    <row r="1573" spans="1:15" x14ac:dyDescent="0.25">
      <c r="A1573" s="128" t="s">
        <v>16</v>
      </c>
      <c r="B1573" s="157">
        <v>34031</v>
      </c>
      <c r="C1573" s="157" t="s">
        <v>43</v>
      </c>
      <c r="D1573" s="157" t="s">
        <v>53</v>
      </c>
      <c r="E1573" s="157" t="s">
        <v>269</v>
      </c>
      <c r="F1573" s="157" t="s">
        <v>101</v>
      </c>
      <c r="G1573" s="157" t="s">
        <v>99</v>
      </c>
      <c r="H1573" s="157" t="s">
        <v>84</v>
      </c>
      <c r="I1573" s="157">
        <v>9228.8662000000004</v>
      </c>
      <c r="J1573" s="157">
        <v>3.4460910070000003E-2</v>
      </c>
      <c r="K1573" s="157">
        <v>9.5505546999999997E-4</v>
      </c>
      <c r="L1573" s="157">
        <v>8.9983842999999994E-2</v>
      </c>
      <c r="M1573" s="157">
        <v>3.0445768000000001E-3</v>
      </c>
      <c r="N1573" s="157">
        <v>2.801010656E-3</v>
      </c>
      <c r="O1573" s="126">
        <v>9.8711497999999996E-6</v>
      </c>
    </row>
    <row r="1574" spans="1:15" x14ac:dyDescent="0.25">
      <c r="A1574" s="128" t="s">
        <v>16</v>
      </c>
      <c r="B1574" s="157">
        <v>34031</v>
      </c>
      <c r="C1574" s="157" t="s">
        <v>43</v>
      </c>
      <c r="D1574" s="157" t="s">
        <v>53</v>
      </c>
      <c r="E1574" s="157" t="s">
        <v>270</v>
      </c>
      <c r="F1574" s="157" t="s">
        <v>101</v>
      </c>
      <c r="G1574" s="157" t="s">
        <v>100</v>
      </c>
      <c r="H1574" s="157" t="s">
        <v>84</v>
      </c>
      <c r="I1574" s="157">
        <v>1113.08583</v>
      </c>
      <c r="J1574" s="157">
        <v>0.20498383811099999</v>
      </c>
      <c r="K1574" s="157">
        <v>4.4590214399999996E-3</v>
      </c>
      <c r="L1574" s="157">
        <v>0.74235266</v>
      </c>
      <c r="M1574" s="157">
        <v>2.6491988899999999E-2</v>
      </c>
      <c r="N1574" s="157">
        <v>2.4372629788000002E-2</v>
      </c>
      <c r="O1574" s="126">
        <v>4.57851523E-5</v>
      </c>
    </row>
    <row r="1575" spans="1:15" x14ac:dyDescent="0.25">
      <c r="A1575" s="128" t="s">
        <v>16</v>
      </c>
      <c r="B1575" s="157">
        <v>34031</v>
      </c>
      <c r="C1575" s="157" t="s">
        <v>43</v>
      </c>
      <c r="D1575" s="157" t="s">
        <v>53</v>
      </c>
      <c r="E1575" s="157" t="s">
        <v>271</v>
      </c>
      <c r="F1575" s="157" t="s">
        <v>102</v>
      </c>
      <c r="G1575" s="157" t="s">
        <v>99</v>
      </c>
      <c r="H1575" s="157" t="s">
        <v>84</v>
      </c>
      <c r="I1575" s="157">
        <v>24368.07</v>
      </c>
      <c r="J1575" s="157">
        <v>6.8068722880999993E-2</v>
      </c>
      <c r="K1575" s="157">
        <v>2.13948336E-3</v>
      </c>
      <c r="L1575" s="157">
        <v>0.18456593699999999</v>
      </c>
      <c r="M1575" s="157">
        <v>7.0172594999999994E-3</v>
      </c>
      <c r="N1575" s="157">
        <v>6.4558787400000005E-3</v>
      </c>
      <c r="O1575" s="126">
        <v>2.18988987E-5</v>
      </c>
    </row>
    <row r="1576" spans="1:15" x14ac:dyDescent="0.25">
      <c r="A1576" s="128" t="s">
        <v>16</v>
      </c>
      <c r="B1576" s="157">
        <v>34031</v>
      </c>
      <c r="C1576" s="157" t="s">
        <v>43</v>
      </c>
      <c r="D1576" s="157" t="s">
        <v>53</v>
      </c>
      <c r="E1576" s="157" t="s">
        <v>272</v>
      </c>
      <c r="F1576" s="157" t="s">
        <v>102</v>
      </c>
      <c r="G1576" s="157" t="s">
        <v>100</v>
      </c>
      <c r="H1576" s="157" t="s">
        <v>84</v>
      </c>
      <c r="I1576" s="157">
        <v>2783.4856999999997</v>
      </c>
      <c r="J1576" s="157">
        <v>0.16766212856499998</v>
      </c>
      <c r="K1576" s="157">
        <v>6.2535100499999993E-3</v>
      </c>
      <c r="L1576" s="157">
        <v>0.64811394999999994</v>
      </c>
      <c r="M1576" s="157">
        <v>2.2094702500000001E-2</v>
      </c>
      <c r="N1576" s="157">
        <v>2.0327126300000001E-2</v>
      </c>
      <c r="O1576" s="126">
        <v>6.4144172599999995E-5</v>
      </c>
    </row>
    <row r="1577" spans="1:15" x14ac:dyDescent="0.25">
      <c r="A1577" s="128" t="s">
        <v>16</v>
      </c>
      <c r="B1577" s="157">
        <v>34031</v>
      </c>
      <c r="C1577" s="157" t="s">
        <v>43</v>
      </c>
      <c r="D1577" s="157" t="s">
        <v>53</v>
      </c>
      <c r="E1577" s="157" t="s">
        <v>273</v>
      </c>
      <c r="F1577" s="157" t="s">
        <v>103</v>
      </c>
      <c r="G1577" s="157" t="s">
        <v>99</v>
      </c>
      <c r="H1577" s="157" t="s">
        <v>84</v>
      </c>
      <c r="I1577" s="157">
        <v>12363.208200000001</v>
      </c>
      <c r="J1577" s="157">
        <v>4.5175026776600007E-2</v>
      </c>
      <c r="K1577" s="157">
        <v>1.367843352E-3</v>
      </c>
      <c r="L1577" s="157">
        <v>0.1258227573</v>
      </c>
      <c r="M1577" s="157">
        <v>4.3942134799999999E-3</v>
      </c>
      <c r="N1577" s="157">
        <v>4.0426764016E-3</v>
      </c>
      <c r="O1577" s="126">
        <v>1.409571022E-5</v>
      </c>
    </row>
    <row r="1578" spans="1:15" x14ac:dyDescent="0.25">
      <c r="A1578" s="128" t="s">
        <v>16</v>
      </c>
      <c r="B1578" s="157">
        <v>34031</v>
      </c>
      <c r="C1578" s="157" t="s">
        <v>43</v>
      </c>
      <c r="D1578" s="157" t="s">
        <v>53</v>
      </c>
      <c r="E1578" s="157" t="s">
        <v>274</v>
      </c>
      <c r="F1578" s="157" t="s">
        <v>103</v>
      </c>
      <c r="G1578" s="157" t="s">
        <v>100</v>
      </c>
      <c r="H1578" s="157" t="s">
        <v>84</v>
      </c>
      <c r="I1578" s="157">
        <v>1082.4670100000001</v>
      </c>
      <c r="J1578" s="157">
        <v>0.16583764917300001</v>
      </c>
      <c r="K1578" s="157">
        <v>5.7974867999999995E-3</v>
      </c>
      <c r="L1578" s="157">
        <v>0.72222125999999998</v>
      </c>
      <c r="M1578" s="157">
        <v>2.5122333E-2</v>
      </c>
      <c r="N1578" s="157">
        <v>2.311254636E-2</v>
      </c>
      <c r="O1578" s="126">
        <v>5.9828256000000004E-5</v>
      </c>
    </row>
    <row r="1579" spans="1:15" x14ac:dyDescent="0.25">
      <c r="A1579" s="128" t="s">
        <v>16</v>
      </c>
      <c r="B1579" s="157">
        <v>34031</v>
      </c>
      <c r="C1579" s="157" t="s">
        <v>43</v>
      </c>
      <c r="D1579" s="157" t="s">
        <v>53</v>
      </c>
      <c r="E1579" s="157" t="s">
        <v>275</v>
      </c>
      <c r="F1579" s="157" t="s">
        <v>104</v>
      </c>
      <c r="G1579" s="157" t="s">
        <v>99</v>
      </c>
      <c r="H1579" s="157" t="s">
        <v>84</v>
      </c>
      <c r="I1579" s="157">
        <v>8161.8369000000002</v>
      </c>
      <c r="J1579" s="157">
        <v>8.7271356500000005E-3</v>
      </c>
      <c r="K1579" s="157">
        <v>0</v>
      </c>
      <c r="L1579" s="157">
        <v>0</v>
      </c>
      <c r="M1579" s="157">
        <v>0</v>
      </c>
      <c r="N1579" s="157">
        <v>0</v>
      </c>
      <c r="O1579" s="126">
        <v>0</v>
      </c>
    </row>
    <row r="1580" spans="1:15" x14ac:dyDescent="0.25">
      <c r="A1580" s="128" t="s">
        <v>16</v>
      </c>
      <c r="B1580" s="157">
        <v>34031</v>
      </c>
      <c r="C1580" s="157" t="s">
        <v>43</v>
      </c>
      <c r="D1580" s="157" t="s">
        <v>53</v>
      </c>
      <c r="E1580" s="157" t="s">
        <v>276</v>
      </c>
      <c r="F1580" s="157" t="s">
        <v>104</v>
      </c>
      <c r="G1580" s="157" t="s">
        <v>100</v>
      </c>
      <c r="H1580" s="157" t="s">
        <v>84</v>
      </c>
      <c r="I1580" s="157">
        <v>859.50200999999993</v>
      </c>
      <c r="J1580" s="157">
        <v>9.5853207900000001E-4</v>
      </c>
      <c r="K1580" s="157">
        <v>0</v>
      </c>
      <c r="L1580" s="157">
        <v>0</v>
      </c>
      <c r="M1580" s="157">
        <v>0</v>
      </c>
      <c r="N1580" s="157">
        <v>0</v>
      </c>
      <c r="O1580" s="126">
        <v>0</v>
      </c>
    </row>
    <row r="1581" spans="1:15" x14ac:dyDescent="0.25">
      <c r="A1581" s="128" t="s">
        <v>16</v>
      </c>
      <c r="B1581" s="157">
        <v>34031</v>
      </c>
      <c r="C1581" s="157" t="s">
        <v>43</v>
      </c>
      <c r="D1581" s="157" t="s">
        <v>53</v>
      </c>
      <c r="E1581" s="157" t="s">
        <v>277</v>
      </c>
      <c r="F1581" s="157" t="s">
        <v>105</v>
      </c>
      <c r="G1581" s="157" t="s">
        <v>100</v>
      </c>
      <c r="H1581" s="157" t="s">
        <v>84</v>
      </c>
      <c r="I1581" s="157">
        <v>0.17446313999999999</v>
      </c>
      <c r="J1581" s="157">
        <v>5.3633849897000006E-5</v>
      </c>
      <c r="K1581" s="157">
        <v>2.6661659999999999E-6</v>
      </c>
      <c r="L1581" s="157">
        <v>2.5528154000000001E-4</v>
      </c>
      <c r="M1581" s="157">
        <v>8.6238842E-6</v>
      </c>
      <c r="N1581" s="157">
        <v>7.9339734640000001E-6</v>
      </c>
      <c r="O1581" s="126">
        <v>2.731286E-8</v>
      </c>
    </row>
    <row r="1582" spans="1:15" x14ac:dyDescent="0.25">
      <c r="A1582" s="128" t="s">
        <v>16</v>
      </c>
      <c r="B1582" s="157">
        <v>34031</v>
      </c>
      <c r="C1582" s="157" t="s">
        <v>43</v>
      </c>
      <c r="D1582" s="157" t="s">
        <v>53</v>
      </c>
      <c r="E1582" s="157" t="s">
        <v>278</v>
      </c>
      <c r="F1582" s="157" t="s">
        <v>106</v>
      </c>
      <c r="G1582" s="157" t="s">
        <v>107</v>
      </c>
      <c r="H1582" s="157" t="s">
        <v>84</v>
      </c>
      <c r="I1582" s="157">
        <v>2.9533812E-2</v>
      </c>
      <c r="J1582" s="157">
        <v>7.0292635650000013E-7</v>
      </c>
      <c r="K1582" s="157">
        <v>3.4186041400000002E-8</v>
      </c>
      <c r="L1582" s="157">
        <v>2.84018192E-6</v>
      </c>
      <c r="M1582" s="157">
        <v>1.14285406E-7</v>
      </c>
      <c r="N1582" s="157">
        <v>1.0514257352E-7</v>
      </c>
      <c r="O1582" s="126">
        <v>3.46257919E-10</v>
      </c>
    </row>
    <row r="1583" spans="1:15" x14ac:dyDescent="0.25">
      <c r="A1583" s="128" t="s">
        <v>16</v>
      </c>
      <c r="B1583" s="157">
        <v>34031</v>
      </c>
      <c r="C1583" s="157" t="s">
        <v>43</v>
      </c>
      <c r="D1583" s="157" t="s">
        <v>53</v>
      </c>
      <c r="E1583" s="157" t="s">
        <v>279</v>
      </c>
      <c r="F1583" s="157" t="s">
        <v>108</v>
      </c>
      <c r="G1583" s="157" t="s">
        <v>109</v>
      </c>
      <c r="H1583" s="157" t="s">
        <v>84</v>
      </c>
      <c r="I1583" s="157">
        <v>328.77419600000002</v>
      </c>
      <c r="J1583" s="157">
        <v>9.4186751712399992E-3</v>
      </c>
      <c r="K1583" s="157">
        <v>3.4040105199999995E-4</v>
      </c>
      <c r="L1583" s="157">
        <v>3.2691195190000001E-2</v>
      </c>
      <c r="M1583" s="157">
        <v>1.116115704E-3</v>
      </c>
      <c r="N1583" s="157">
        <v>1.0268264476800001E-3</v>
      </c>
      <c r="O1583" s="126">
        <v>3.4739701120000001E-6</v>
      </c>
    </row>
    <row r="1584" spans="1:15" x14ac:dyDescent="0.25">
      <c r="A1584" s="128" t="s">
        <v>16</v>
      </c>
      <c r="B1584" s="157">
        <v>34031</v>
      </c>
      <c r="C1584" s="157" t="s">
        <v>43</v>
      </c>
      <c r="D1584" s="157" t="s">
        <v>53</v>
      </c>
      <c r="E1584" s="157" t="s">
        <v>280</v>
      </c>
      <c r="F1584" s="157" t="s">
        <v>110</v>
      </c>
      <c r="G1584" s="157" t="s">
        <v>109</v>
      </c>
      <c r="H1584" s="157" t="s">
        <v>84</v>
      </c>
      <c r="I1584" s="157">
        <v>1123.7591133679998</v>
      </c>
      <c r="J1584" s="157">
        <v>6.6443600173060016E-2</v>
      </c>
      <c r="K1584" s="157">
        <v>2.3222240501999999E-3</v>
      </c>
      <c r="L1584" s="157">
        <v>0.21376452678999999</v>
      </c>
      <c r="M1584" s="157">
        <v>8.2552366469999996E-3</v>
      </c>
      <c r="N1584" s="157">
        <v>7.5948177152400003E-3</v>
      </c>
      <c r="O1584" s="126">
        <v>2.3176045109000001E-5</v>
      </c>
    </row>
    <row r="1585" spans="1:15" x14ac:dyDescent="0.25">
      <c r="A1585" s="128" t="s">
        <v>16</v>
      </c>
      <c r="B1585" s="157">
        <v>34031</v>
      </c>
      <c r="C1585" s="157" t="s">
        <v>43</v>
      </c>
      <c r="D1585" s="157" t="s">
        <v>53</v>
      </c>
      <c r="E1585" s="157" t="s">
        <v>281</v>
      </c>
      <c r="F1585" s="157" t="s">
        <v>111</v>
      </c>
      <c r="G1585" s="157" t="s">
        <v>109</v>
      </c>
      <c r="H1585" s="157" t="s">
        <v>84</v>
      </c>
      <c r="I1585" s="157">
        <v>0.18251859000000001</v>
      </c>
      <c r="J1585" s="157">
        <v>2.4709660396000001E-5</v>
      </c>
      <c r="K1585" s="157">
        <v>8.8700102000000004E-7</v>
      </c>
      <c r="L1585" s="157">
        <v>9.0483415999999999E-5</v>
      </c>
      <c r="M1585" s="157">
        <v>3.0442809E-6</v>
      </c>
      <c r="N1585" s="157">
        <v>2.8007384280000002E-6</v>
      </c>
      <c r="O1585" s="126">
        <v>8.9421199000000001E-9</v>
      </c>
    </row>
    <row r="1586" spans="1:15" x14ac:dyDescent="0.25">
      <c r="A1586" s="128" t="s">
        <v>16</v>
      </c>
      <c r="B1586" s="157">
        <v>34031</v>
      </c>
      <c r="C1586" s="157" t="s">
        <v>43</v>
      </c>
      <c r="D1586" s="157" t="s">
        <v>53</v>
      </c>
      <c r="E1586" s="157" t="s">
        <v>282</v>
      </c>
      <c r="F1586" s="157" t="s">
        <v>112</v>
      </c>
      <c r="G1586" s="157" t="s">
        <v>109</v>
      </c>
      <c r="H1586" s="157" t="s">
        <v>84</v>
      </c>
      <c r="I1586" s="157">
        <v>3.9988182000000001</v>
      </c>
      <c r="J1586" s="157">
        <v>4.0969004931999995E-4</v>
      </c>
      <c r="K1586" s="157">
        <v>1.3978549000000001E-5</v>
      </c>
      <c r="L1586" s="157">
        <v>1.4259589E-3</v>
      </c>
      <c r="M1586" s="157">
        <v>4.7975856000000002E-5</v>
      </c>
      <c r="N1586" s="157">
        <v>4.4137787520000005E-5</v>
      </c>
      <c r="O1586" s="126">
        <v>1.4092188000000001E-7</v>
      </c>
    </row>
    <row r="1587" spans="1:15" x14ac:dyDescent="0.25">
      <c r="A1587" s="128" t="s">
        <v>16</v>
      </c>
      <c r="B1587" s="157">
        <v>34031</v>
      </c>
      <c r="C1587" s="157" t="s">
        <v>43</v>
      </c>
      <c r="D1587" s="157" t="s">
        <v>53</v>
      </c>
      <c r="E1587" s="157" t="s">
        <v>283</v>
      </c>
      <c r="F1587" s="157" t="s">
        <v>113</v>
      </c>
      <c r="G1587" s="157" t="s">
        <v>114</v>
      </c>
      <c r="H1587" s="157" t="s">
        <v>84</v>
      </c>
      <c r="I1587" s="157">
        <v>9.3392178000000006E-2</v>
      </c>
      <c r="J1587" s="157">
        <v>3.2177832456200002E-5</v>
      </c>
      <c r="K1587" s="157">
        <v>7.0266987000000004E-7</v>
      </c>
      <c r="L1587" s="157">
        <v>1.2779332000000001E-4</v>
      </c>
      <c r="M1587" s="157">
        <v>4.5954256999999997E-6</v>
      </c>
      <c r="N1587" s="157">
        <v>4.2277916440000002E-6</v>
      </c>
      <c r="O1587" s="126">
        <v>7.2463036E-9</v>
      </c>
    </row>
    <row r="1588" spans="1:15" x14ac:dyDescent="0.25">
      <c r="A1588" s="128" t="s">
        <v>16</v>
      </c>
      <c r="B1588" s="157">
        <v>34031</v>
      </c>
      <c r="C1588" s="157" t="s">
        <v>43</v>
      </c>
      <c r="D1588" s="157" t="s">
        <v>53</v>
      </c>
      <c r="E1588" s="157" t="s">
        <v>284</v>
      </c>
      <c r="F1588" s="157" t="s">
        <v>82</v>
      </c>
      <c r="G1588" s="157" t="s">
        <v>83</v>
      </c>
      <c r="H1588" s="157" t="s">
        <v>115</v>
      </c>
      <c r="I1588" s="157">
        <v>413.76040999999998</v>
      </c>
      <c r="J1588" s="157">
        <v>1.0460055005059999E-2</v>
      </c>
      <c r="K1588" s="157">
        <v>1.3263299999999999E-3</v>
      </c>
      <c r="L1588" s="157">
        <v>9.0826377E-2</v>
      </c>
      <c r="M1588" s="157">
        <v>1.6822595000000001E-4</v>
      </c>
      <c r="N1588" s="157">
        <v>1.5476787400000002E-4</v>
      </c>
      <c r="O1588" s="126">
        <v>1.2645036E-5</v>
      </c>
    </row>
    <row r="1589" spans="1:15" x14ac:dyDescent="0.25">
      <c r="A1589" s="128" t="s">
        <v>16</v>
      </c>
      <c r="B1589" s="157">
        <v>34031</v>
      </c>
      <c r="C1589" s="157" t="s">
        <v>43</v>
      </c>
      <c r="D1589" s="157" t="s">
        <v>53</v>
      </c>
      <c r="E1589" s="157" t="s">
        <v>285</v>
      </c>
      <c r="F1589" s="157" t="s">
        <v>86</v>
      </c>
      <c r="G1589" s="157" t="s">
        <v>83</v>
      </c>
      <c r="H1589" s="157" t="s">
        <v>115</v>
      </c>
      <c r="I1589" s="157">
        <v>4075.3552</v>
      </c>
      <c r="J1589" s="157">
        <v>0.11646443949059999</v>
      </c>
      <c r="K1589" s="157">
        <v>1.1778054E-2</v>
      </c>
      <c r="L1589" s="157">
        <v>1.0173345</v>
      </c>
      <c r="M1589" s="157">
        <v>1.6619581000000001E-3</v>
      </c>
      <c r="N1589" s="157">
        <v>1.5290014520000002E-3</v>
      </c>
      <c r="O1589" s="126">
        <v>1.3305975999999999E-4</v>
      </c>
    </row>
    <row r="1590" spans="1:15" x14ac:dyDescent="0.25">
      <c r="A1590" s="128" t="s">
        <v>16</v>
      </c>
      <c r="B1590" s="157">
        <v>34031</v>
      </c>
      <c r="C1590" s="157" t="s">
        <v>43</v>
      </c>
      <c r="D1590" s="157" t="s">
        <v>53</v>
      </c>
      <c r="E1590" s="157" t="s">
        <v>286</v>
      </c>
      <c r="F1590" s="157" t="s">
        <v>116</v>
      </c>
      <c r="G1590" s="157" t="s">
        <v>83</v>
      </c>
      <c r="H1590" s="157" t="s">
        <v>115</v>
      </c>
      <c r="I1590" s="157">
        <v>113.26261</v>
      </c>
      <c r="J1590" s="157">
        <v>1.4667907473100003E-2</v>
      </c>
      <c r="K1590" s="157">
        <v>4.8466865E-3</v>
      </c>
      <c r="L1590" s="157">
        <v>0.56455856999999998</v>
      </c>
      <c r="M1590" s="157">
        <v>2.6913802000000001E-4</v>
      </c>
      <c r="N1590" s="157">
        <v>2.476069784E-4</v>
      </c>
      <c r="O1590" s="126">
        <v>4.6499414999999998E-5</v>
      </c>
    </row>
    <row r="1591" spans="1:15" x14ac:dyDescent="0.25">
      <c r="A1591" s="128" t="s">
        <v>16</v>
      </c>
      <c r="B1591" s="157">
        <v>34031</v>
      </c>
      <c r="C1591" s="157" t="s">
        <v>43</v>
      </c>
      <c r="D1591" s="157" t="s">
        <v>53</v>
      </c>
      <c r="E1591" s="157" t="s">
        <v>287</v>
      </c>
      <c r="F1591" s="157" t="s">
        <v>87</v>
      </c>
      <c r="G1591" s="157" t="s">
        <v>83</v>
      </c>
      <c r="H1591" s="157" t="s">
        <v>115</v>
      </c>
      <c r="I1591" s="157">
        <v>125.10939662000001</v>
      </c>
      <c r="J1591" s="157">
        <v>6.4691802896917599E-3</v>
      </c>
      <c r="K1591" s="157">
        <v>1.65263951065E-3</v>
      </c>
      <c r="L1591" s="157">
        <v>0.14401534412600001</v>
      </c>
      <c r="M1591" s="157">
        <v>4.5168264980999997E-5</v>
      </c>
      <c r="N1591" s="157">
        <v>4.1554803782519996E-5</v>
      </c>
      <c r="O1591" s="126">
        <v>9.0676884958999995E-6</v>
      </c>
    </row>
    <row r="1592" spans="1:15" x14ac:dyDescent="0.25">
      <c r="A1592" s="128" t="s">
        <v>16</v>
      </c>
      <c r="B1592" s="157">
        <v>34031</v>
      </c>
      <c r="C1592" s="157" t="s">
        <v>43</v>
      </c>
      <c r="D1592" s="157" t="s">
        <v>53</v>
      </c>
      <c r="E1592" s="157" t="s">
        <v>288</v>
      </c>
      <c r="F1592" s="157" t="s">
        <v>117</v>
      </c>
      <c r="G1592" s="157" t="s">
        <v>89</v>
      </c>
      <c r="H1592" s="157" t="s">
        <v>115</v>
      </c>
      <c r="I1592" s="157">
        <v>6.9747885000000016</v>
      </c>
      <c r="J1592" s="157">
        <v>7.3477199953377991E-4</v>
      </c>
      <c r="K1592" s="157">
        <v>3.7231177809999997E-4</v>
      </c>
      <c r="L1592" s="157">
        <v>2.4849844719999997E-2</v>
      </c>
      <c r="M1592" s="157">
        <v>1.3033156160000001E-5</v>
      </c>
      <c r="N1592" s="157">
        <v>1.1990503667200002E-5</v>
      </c>
      <c r="O1592" s="126">
        <v>2.3585530020000001E-6</v>
      </c>
    </row>
    <row r="1593" spans="1:15" x14ac:dyDescent="0.25">
      <c r="A1593" s="128" t="s">
        <v>16</v>
      </c>
      <c r="B1593" s="157">
        <v>34031</v>
      </c>
      <c r="C1593" s="157" t="s">
        <v>43</v>
      </c>
      <c r="D1593" s="157" t="s">
        <v>53</v>
      </c>
      <c r="E1593" s="157" t="s">
        <v>289</v>
      </c>
      <c r="F1593" s="157" t="s">
        <v>88</v>
      </c>
      <c r="G1593" s="157" t="s">
        <v>89</v>
      </c>
      <c r="H1593" s="157" t="s">
        <v>115</v>
      </c>
      <c r="I1593" s="157">
        <v>0.27316409000000003</v>
      </c>
      <c r="J1593" s="157">
        <v>6.8821710962000015E-6</v>
      </c>
      <c r="K1593" s="157">
        <v>2.5719334999999999E-6</v>
      </c>
      <c r="L1593" s="157">
        <v>2.1823707E-4</v>
      </c>
      <c r="M1593" s="157">
        <v>8.4560121E-8</v>
      </c>
      <c r="N1593" s="157">
        <v>7.7795311320000001E-8</v>
      </c>
      <c r="O1593" s="126">
        <v>1.7516534000000001E-8</v>
      </c>
    </row>
    <row r="1594" spans="1:15" x14ac:dyDescent="0.25">
      <c r="A1594" s="128" t="s">
        <v>16</v>
      </c>
      <c r="B1594" s="157">
        <v>34031</v>
      </c>
      <c r="C1594" s="157" t="s">
        <v>43</v>
      </c>
      <c r="D1594" s="157" t="s">
        <v>53</v>
      </c>
      <c r="E1594" s="157" t="s">
        <v>290</v>
      </c>
      <c r="F1594" s="157" t="s">
        <v>90</v>
      </c>
      <c r="G1594" s="157" t="s">
        <v>89</v>
      </c>
      <c r="H1594" s="157" t="s">
        <v>115</v>
      </c>
      <c r="I1594" s="157">
        <v>80.630747100000008</v>
      </c>
      <c r="J1594" s="157">
        <v>2.5749477077749998E-3</v>
      </c>
      <c r="K1594" s="157">
        <v>5.8416222200000003E-4</v>
      </c>
      <c r="L1594" s="157">
        <v>4.5196660100000001E-2</v>
      </c>
      <c r="M1594" s="157">
        <v>5.2479658600000007E-5</v>
      </c>
      <c r="N1594" s="157">
        <v>4.8281285912000002E-5</v>
      </c>
      <c r="O1594" s="126">
        <v>4.3127406599999999E-6</v>
      </c>
    </row>
    <row r="1595" spans="1:15" x14ac:dyDescent="0.25">
      <c r="A1595" s="128" t="s">
        <v>16</v>
      </c>
      <c r="B1595" s="157">
        <v>34031</v>
      </c>
      <c r="C1595" s="157" t="s">
        <v>43</v>
      </c>
      <c r="D1595" s="157" t="s">
        <v>53</v>
      </c>
      <c r="E1595" s="157" t="s">
        <v>291</v>
      </c>
      <c r="F1595" s="157" t="s">
        <v>118</v>
      </c>
      <c r="G1595" s="157" t="s">
        <v>89</v>
      </c>
      <c r="H1595" s="157" t="s">
        <v>115</v>
      </c>
      <c r="I1595" s="157">
        <v>7.907188360000001</v>
      </c>
      <c r="J1595" s="157">
        <v>1.1683426063672003E-3</v>
      </c>
      <c r="K1595" s="157">
        <v>5.4038388300000002E-4</v>
      </c>
      <c r="L1595" s="157">
        <v>4.36568128E-2</v>
      </c>
      <c r="M1595" s="157">
        <v>2.1907701999999999E-5</v>
      </c>
      <c r="N1595" s="157">
        <v>2.0155085839999997E-5</v>
      </c>
      <c r="O1595" s="126">
        <v>4.1456074000000003E-6</v>
      </c>
    </row>
    <row r="1596" spans="1:15" x14ac:dyDescent="0.25">
      <c r="A1596" s="128" t="s">
        <v>16</v>
      </c>
      <c r="B1596" s="157">
        <v>34031</v>
      </c>
      <c r="C1596" s="157" t="s">
        <v>43</v>
      </c>
      <c r="D1596" s="157" t="s">
        <v>53</v>
      </c>
      <c r="E1596" s="157" t="s">
        <v>292</v>
      </c>
      <c r="F1596" s="157" t="s">
        <v>91</v>
      </c>
      <c r="G1596" s="157" t="s">
        <v>89</v>
      </c>
      <c r="H1596" s="157" t="s">
        <v>115</v>
      </c>
      <c r="I1596" s="157">
        <v>84.473255241000004</v>
      </c>
      <c r="J1596" s="157">
        <v>3.8575734272130002E-3</v>
      </c>
      <c r="K1596" s="157">
        <v>1.2096894199000001E-3</v>
      </c>
      <c r="L1596" s="157">
        <v>9.6194329500000009E-2</v>
      </c>
      <c r="M1596" s="157">
        <v>6.2783654764000016E-5</v>
      </c>
      <c r="N1596" s="157">
        <v>5.7760962382880008E-5</v>
      </c>
      <c r="O1596" s="126">
        <v>8.2170296659999993E-6</v>
      </c>
    </row>
    <row r="1597" spans="1:15" x14ac:dyDescent="0.25">
      <c r="A1597" s="128" t="s">
        <v>16</v>
      </c>
      <c r="B1597" s="157">
        <v>34031</v>
      </c>
      <c r="C1597" s="157" t="s">
        <v>43</v>
      </c>
      <c r="D1597" s="157" t="s">
        <v>53</v>
      </c>
      <c r="E1597" s="157" t="s">
        <v>293</v>
      </c>
      <c r="F1597" s="157" t="s">
        <v>119</v>
      </c>
      <c r="G1597" s="157" t="s">
        <v>89</v>
      </c>
      <c r="H1597" s="157" t="s">
        <v>115</v>
      </c>
      <c r="I1597" s="157">
        <v>15.515720049999999</v>
      </c>
      <c r="J1597" s="157">
        <v>1.4579376708430702E-3</v>
      </c>
      <c r="K1597" s="157">
        <v>4.5832109090000002E-4</v>
      </c>
      <c r="L1597" s="157">
        <v>3.9859792473000005E-2</v>
      </c>
      <c r="M1597" s="157">
        <v>2.7250251420000001E-5</v>
      </c>
      <c r="N1597" s="157">
        <v>2.5070231306400004E-5</v>
      </c>
      <c r="O1597" s="126">
        <v>3.4562425930000003E-6</v>
      </c>
    </row>
    <row r="1598" spans="1:15" x14ac:dyDescent="0.25">
      <c r="A1598" s="128" t="s">
        <v>16</v>
      </c>
      <c r="B1598" s="157">
        <v>34031</v>
      </c>
      <c r="C1598" s="157" t="s">
        <v>43</v>
      </c>
      <c r="D1598" s="157" t="s">
        <v>53</v>
      </c>
      <c r="E1598" s="157" t="s">
        <v>294</v>
      </c>
      <c r="F1598" s="157" t="s">
        <v>92</v>
      </c>
      <c r="G1598" s="157" t="s">
        <v>89</v>
      </c>
      <c r="H1598" s="157" t="s">
        <v>115</v>
      </c>
      <c r="I1598" s="157">
        <v>1.1181518339999998</v>
      </c>
      <c r="J1598" s="157">
        <v>8.630543993340002E-5</v>
      </c>
      <c r="K1598" s="157">
        <v>2.3233362599999999E-5</v>
      </c>
      <c r="L1598" s="157">
        <v>1.9790292400000001E-3</v>
      </c>
      <c r="M1598" s="157">
        <v>1.9017611780000001E-6</v>
      </c>
      <c r="N1598" s="157">
        <v>1.74962028376E-6</v>
      </c>
      <c r="O1598" s="126">
        <v>1.778816926E-7</v>
      </c>
    </row>
    <row r="1599" spans="1:15" x14ac:dyDescent="0.25">
      <c r="A1599" s="128" t="s">
        <v>16</v>
      </c>
      <c r="B1599" s="157">
        <v>34031</v>
      </c>
      <c r="C1599" s="157" t="s">
        <v>43</v>
      </c>
      <c r="D1599" s="157" t="s">
        <v>53</v>
      </c>
      <c r="E1599" s="157" t="s">
        <v>295</v>
      </c>
      <c r="F1599" s="157" t="s">
        <v>120</v>
      </c>
      <c r="G1599" s="157" t="s">
        <v>89</v>
      </c>
      <c r="H1599" s="157" t="s">
        <v>115</v>
      </c>
      <c r="I1599" s="157">
        <v>24.606619874000003</v>
      </c>
      <c r="J1599" s="157">
        <v>2.7391388376327504E-3</v>
      </c>
      <c r="K1599" s="157">
        <v>1.16416849367E-3</v>
      </c>
      <c r="L1599" s="157">
        <v>7.3988176377999995E-2</v>
      </c>
      <c r="M1599" s="157">
        <v>5.5295180525999997E-5</v>
      </c>
      <c r="N1599" s="157">
        <v>5.0871566083920002E-5</v>
      </c>
      <c r="O1599" s="126">
        <v>7.2809209117000001E-6</v>
      </c>
    </row>
    <row r="1600" spans="1:15" x14ac:dyDescent="0.25">
      <c r="A1600" s="128" t="s">
        <v>16</v>
      </c>
      <c r="B1600" s="157">
        <v>34031</v>
      </c>
      <c r="C1600" s="157" t="s">
        <v>43</v>
      </c>
      <c r="D1600" s="157" t="s">
        <v>53</v>
      </c>
      <c r="E1600" s="157" t="s">
        <v>296</v>
      </c>
      <c r="F1600" s="157" t="s">
        <v>121</v>
      </c>
      <c r="G1600" s="157" t="s">
        <v>89</v>
      </c>
      <c r="H1600" s="157" t="s">
        <v>115</v>
      </c>
      <c r="I1600" s="157">
        <v>81.883678100000012</v>
      </c>
      <c r="J1600" s="157">
        <v>1.5847778817195601E-3</v>
      </c>
      <c r="K1600" s="157">
        <v>4.9501627210000001E-4</v>
      </c>
      <c r="L1600" s="157">
        <v>2.2649523919999998E-2</v>
      </c>
      <c r="M1600" s="157">
        <v>3.0669628059999997E-5</v>
      </c>
      <c r="N1600" s="157">
        <v>2.82160578152E-5</v>
      </c>
      <c r="O1600" s="126">
        <v>2.4744516729999997E-6</v>
      </c>
    </row>
    <row r="1601" spans="1:15" x14ac:dyDescent="0.25">
      <c r="A1601" s="128" t="s">
        <v>16</v>
      </c>
      <c r="B1601" s="157">
        <v>34031</v>
      </c>
      <c r="C1601" s="157" t="s">
        <v>43</v>
      </c>
      <c r="D1601" s="157" t="s">
        <v>53</v>
      </c>
      <c r="E1601" s="157" t="s">
        <v>297</v>
      </c>
      <c r="F1601" s="157" t="s">
        <v>93</v>
      </c>
      <c r="G1601" s="157" t="s">
        <v>89</v>
      </c>
      <c r="H1601" s="157" t="s">
        <v>115</v>
      </c>
      <c r="I1601" s="157">
        <v>30.302998699999996</v>
      </c>
      <c r="J1601" s="157">
        <v>4.1957611506202004E-3</v>
      </c>
      <c r="K1601" s="157">
        <v>1.6412692639999999E-3</v>
      </c>
      <c r="L1601" s="157">
        <v>0.17121665845</v>
      </c>
      <c r="M1601" s="157">
        <v>8.4784815800000002E-5</v>
      </c>
      <c r="N1601" s="157">
        <v>7.8002030536000015E-5</v>
      </c>
      <c r="O1601" s="126">
        <v>1.518146999E-5</v>
      </c>
    </row>
    <row r="1602" spans="1:15" x14ac:dyDescent="0.25">
      <c r="A1602" s="128" t="s">
        <v>16</v>
      </c>
      <c r="B1602" s="157">
        <v>34031</v>
      </c>
      <c r="C1602" s="157" t="s">
        <v>43</v>
      </c>
      <c r="D1602" s="157" t="s">
        <v>53</v>
      </c>
      <c r="E1602" s="157" t="s">
        <v>298</v>
      </c>
      <c r="F1602" s="157" t="s">
        <v>122</v>
      </c>
      <c r="G1602" s="157" t="s">
        <v>89</v>
      </c>
      <c r="H1602" s="157" t="s">
        <v>115</v>
      </c>
      <c r="I1602" s="157">
        <v>194.35809369999998</v>
      </c>
      <c r="J1602" s="157">
        <v>4.7162934376362691E-3</v>
      </c>
      <c r="K1602" s="157">
        <v>1.1150208490000001E-3</v>
      </c>
      <c r="L1602" s="157">
        <v>9.5034201930000006E-2</v>
      </c>
      <c r="M1602" s="157">
        <v>5.5800815880000002E-5</v>
      </c>
      <c r="N1602" s="157">
        <v>5.1336750609600006E-5</v>
      </c>
      <c r="O1602" s="126">
        <v>7.2891668910000007E-6</v>
      </c>
    </row>
    <row r="1603" spans="1:15" x14ac:dyDescent="0.25">
      <c r="A1603" s="128" t="s">
        <v>16</v>
      </c>
      <c r="B1603" s="157">
        <v>34031</v>
      </c>
      <c r="C1603" s="157" t="s">
        <v>43</v>
      </c>
      <c r="D1603" s="157" t="s">
        <v>53</v>
      </c>
      <c r="E1603" s="157" t="s">
        <v>299</v>
      </c>
      <c r="F1603" s="157" t="s">
        <v>123</v>
      </c>
      <c r="G1603" s="157" t="s">
        <v>89</v>
      </c>
      <c r="H1603" s="157" t="s">
        <v>115</v>
      </c>
      <c r="I1603" s="157">
        <v>0.82677655920000004</v>
      </c>
      <c r="J1603" s="157">
        <v>1.5566336178337003E-4</v>
      </c>
      <c r="K1603" s="157">
        <v>2.1345753005000003E-4</v>
      </c>
      <c r="L1603" s="157">
        <v>3.7016781534000005E-3</v>
      </c>
      <c r="M1603" s="157">
        <v>2.4222075443000001E-6</v>
      </c>
      <c r="N1603" s="157">
        <v>2.2284309407559999E-6</v>
      </c>
      <c r="O1603" s="126">
        <v>5.9353218550000003E-7</v>
      </c>
    </row>
    <row r="1604" spans="1:15" x14ac:dyDescent="0.25">
      <c r="A1604" s="128" t="s">
        <v>16</v>
      </c>
      <c r="B1604" s="157">
        <v>34031</v>
      </c>
      <c r="C1604" s="157" t="s">
        <v>43</v>
      </c>
      <c r="D1604" s="157" t="s">
        <v>53</v>
      </c>
      <c r="E1604" s="157" t="s">
        <v>300</v>
      </c>
      <c r="F1604" s="157" t="s">
        <v>94</v>
      </c>
      <c r="G1604" s="157" t="s">
        <v>89</v>
      </c>
      <c r="H1604" s="157" t="s">
        <v>115</v>
      </c>
      <c r="I1604" s="157">
        <v>5.2811725730000001</v>
      </c>
      <c r="J1604" s="157">
        <v>3.8102149348080006E-4</v>
      </c>
      <c r="K1604" s="157">
        <v>1.49242415E-4</v>
      </c>
      <c r="L1604" s="157">
        <v>1.098483244E-2</v>
      </c>
      <c r="M1604" s="157">
        <v>7.0705570499999995E-6</v>
      </c>
      <c r="N1604" s="157">
        <v>6.5049124859999999E-6</v>
      </c>
      <c r="O1604" s="126">
        <v>9.7911831899999993E-7</v>
      </c>
    </row>
    <row r="1605" spans="1:15" x14ac:dyDescent="0.25">
      <c r="A1605" s="128" t="s">
        <v>16</v>
      </c>
      <c r="B1605" s="157">
        <v>34031</v>
      </c>
      <c r="C1605" s="157" t="s">
        <v>43</v>
      </c>
      <c r="D1605" s="157" t="s">
        <v>53</v>
      </c>
      <c r="E1605" s="157" t="s">
        <v>301</v>
      </c>
      <c r="F1605" s="157" t="s">
        <v>124</v>
      </c>
      <c r="G1605" s="157" t="s">
        <v>89</v>
      </c>
      <c r="H1605" s="157" t="s">
        <v>115</v>
      </c>
      <c r="I1605" s="157">
        <v>0.77578607090000007</v>
      </c>
      <c r="J1605" s="157">
        <v>1.7981271090660998E-4</v>
      </c>
      <c r="K1605" s="157">
        <v>2.874314266E-4</v>
      </c>
      <c r="L1605" s="157">
        <v>4.0536722660000002E-3</v>
      </c>
      <c r="M1605" s="157">
        <v>3.7300770389999999E-6</v>
      </c>
      <c r="N1605" s="157">
        <v>3.4316708758799999E-6</v>
      </c>
      <c r="O1605" s="126">
        <v>9.159316447E-7</v>
      </c>
    </row>
    <row r="1606" spans="1:15" x14ac:dyDescent="0.25">
      <c r="A1606" s="128" t="s">
        <v>16</v>
      </c>
      <c r="B1606" s="157">
        <v>34031</v>
      </c>
      <c r="C1606" s="157" t="s">
        <v>43</v>
      </c>
      <c r="D1606" s="157" t="s">
        <v>53</v>
      </c>
      <c r="E1606" s="157" t="s">
        <v>302</v>
      </c>
      <c r="F1606" s="157" t="s">
        <v>125</v>
      </c>
      <c r="G1606" s="157" t="s">
        <v>89</v>
      </c>
      <c r="H1606" s="157" t="s">
        <v>115</v>
      </c>
      <c r="I1606" s="157">
        <v>1.24198578</v>
      </c>
      <c r="J1606" s="157">
        <v>2.7977112876329739E-4</v>
      </c>
      <c r="K1606" s="157">
        <v>4.7359119580000001E-4</v>
      </c>
      <c r="L1606" s="157">
        <v>6.5514251430000003E-3</v>
      </c>
      <c r="M1606" s="157">
        <v>9.1471226589999993E-6</v>
      </c>
      <c r="N1606" s="157">
        <v>8.4153528462800005E-6</v>
      </c>
      <c r="O1606" s="126">
        <v>2.1599071199999998E-6</v>
      </c>
    </row>
    <row r="1607" spans="1:15" x14ac:dyDescent="0.25">
      <c r="A1607" s="128" t="s">
        <v>16</v>
      </c>
      <c r="B1607" s="157">
        <v>34031</v>
      </c>
      <c r="C1607" s="157" t="s">
        <v>43</v>
      </c>
      <c r="D1607" s="157" t="s">
        <v>53</v>
      </c>
      <c r="E1607" s="157" t="s">
        <v>303</v>
      </c>
      <c r="F1607" s="157" t="s">
        <v>126</v>
      </c>
      <c r="G1607" s="157" t="s">
        <v>89</v>
      </c>
      <c r="H1607" s="157" t="s">
        <v>115</v>
      </c>
      <c r="I1607" s="157">
        <v>6.4430318480000004</v>
      </c>
      <c r="J1607" s="157">
        <v>1.5032164357317301E-3</v>
      </c>
      <c r="K1607" s="157">
        <v>6.4672255469999998E-4</v>
      </c>
      <c r="L1607" s="157">
        <v>5.9061400169999993E-2</v>
      </c>
      <c r="M1607" s="157">
        <v>2.5797620763000001E-5</v>
      </c>
      <c r="N1607" s="157">
        <v>2.3733811101960002E-5</v>
      </c>
      <c r="O1607" s="126">
        <v>4.9873079610000001E-6</v>
      </c>
    </row>
    <row r="1608" spans="1:15" x14ac:dyDescent="0.25">
      <c r="A1608" s="128" t="s">
        <v>16</v>
      </c>
      <c r="B1608" s="157">
        <v>34031</v>
      </c>
      <c r="C1608" s="157" t="s">
        <v>43</v>
      </c>
      <c r="D1608" s="157" t="s">
        <v>53</v>
      </c>
      <c r="E1608" s="157" t="s">
        <v>304</v>
      </c>
      <c r="F1608" s="157" t="s">
        <v>127</v>
      </c>
      <c r="G1608" s="157" t="s">
        <v>89</v>
      </c>
      <c r="H1608" s="157" t="s">
        <v>115</v>
      </c>
      <c r="I1608" s="157">
        <v>7.9217587100000006</v>
      </c>
      <c r="J1608" s="157">
        <v>9.836918995340001E-4</v>
      </c>
      <c r="K1608" s="157">
        <v>9.0977078099999998E-4</v>
      </c>
      <c r="L1608" s="157">
        <v>2.888755921E-2</v>
      </c>
      <c r="M1608" s="157">
        <v>1.5297839879999999E-5</v>
      </c>
      <c r="N1608" s="157">
        <v>1.4074012689600001E-5</v>
      </c>
      <c r="O1608" s="126">
        <v>3.482599233E-6</v>
      </c>
    </row>
    <row r="1609" spans="1:15" x14ac:dyDescent="0.25">
      <c r="A1609" s="128" t="s">
        <v>16</v>
      </c>
      <c r="B1609" s="157">
        <v>34031</v>
      </c>
      <c r="C1609" s="157" t="s">
        <v>43</v>
      </c>
      <c r="D1609" s="157" t="s">
        <v>53</v>
      </c>
      <c r="E1609" s="157" t="s">
        <v>305</v>
      </c>
      <c r="F1609" s="157" t="s">
        <v>128</v>
      </c>
      <c r="G1609" s="157" t="s">
        <v>89</v>
      </c>
      <c r="H1609" s="157" t="s">
        <v>115</v>
      </c>
      <c r="I1609" s="157">
        <v>22.865652658000002</v>
      </c>
      <c r="J1609" s="157">
        <v>6.8560376410595507E-4</v>
      </c>
      <c r="K1609" s="157">
        <v>1.87634767E-4</v>
      </c>
      <c r="L1609" s="157">
        <v>1.54314758E-2</v>
      </c>
      <c r="M1609" s="157">
        <v>6.7613926209999996E-6</v>
      </c>
      <c r="N1609" s="157">
        <v>6.2204812113200011E-6</v>
      </c>
      <c r="O1609" s="126">
        <v>1.138908044E-6</v>
      </c>
    </row>
    <row r="1610" spans="1:15" x14ac:dyDescent="0.25">
      <c r="A1610" s="128" t="s">
        <v>16</v>
      </c>
      <c r="B1610" s="157">
        <v>34031</v>
      </c>
      <c r="C1610" s="157" t="s">
        <v>43</v>
      </c>
      <c r="D1610" s="157" t="s">
        <v>53</v>
      </c>
      <c r="E1610" s="157" t="s">
        <v>306</v>
      </c>
      <c r="F1610" s="157" t="s">
        <v>129</v>
      </c>
      <c r="G1610" s="157" t="s">
        <v>89</v>
      </c>
      <c r="H1610" s="157" t="s">
        <v>115</v>
      </c>
      <c r="I1610" s="157">
        <v>0.51354847400000003</v>
      </c>
      <c r="J1610" s="157">
        <v>2.1176704170260003E-4</v>
      </c>
      <c r="K1610" s="157">
        <v>3.3722876070000002E-4</v>
      </c>
      <c r="L1610" s="157">
        <v>4.5006905469999999E-3</v>
      </c>
      <c r="M1610" s="157">
        <v>3.1810821630000001E-6</v>
      </c>
      <c r="N1610" s="157">
        <v>2.9265955899600001E-6</v>
      </c>
      <c r="O1610" s="126">
        <v>8.1858066980000002E-7</v>
      </c>
    </row>
    <row r="1611" spans="1:15" x14ac:dyDescent="0.25">
      <c r="A1611" s="128" t="s">
        <v>16</v>
      </c>
      <c r="B1611" s="157">
        <v>34031</v>
      </c>
      <c r="C1611" s="157" t="s">
        <v>43</v>
      </c>
      <c r="D1611" s="157" t="s">
        <v>53</v>
      </c>
      <c r="E1611" s="157" t="s">
        <v>307</v>
      </c>
      <c r="F1611" s="157" t="s">
        <v>130</v>
      </c>
      <c r="G1611" s="157" t="s">
        <v>96</v>
      </c>
      <c r="H1611" s="157" t="s">
        <v>115</v>
      </c>
      <c r="I1611" s="157">
        <v>28.72539694</v>
      </c>
      <c r="J1611" s="157">
        <v>4.2351721983610001E-3</v>
      </c>
      <c r="K1611" s="157">
        <v>4.9470963099999994E-3</v>
      </c>
      <c r="L1611" s="157">
        <v>0.10349171519999999</v>
      </c>
      <c r="M1611" s="157">
        <v>5.0559295399999995E-5</v>
      </c>
      <c r="N1611" s="157">
        <v>4.6514551767999999E-5</v>
      </c>
      <c r="O1611" s="126">
        <v>1.2002754036999999E-5</v>
      </c>
    </row>
    <row r="1612" spans="1:15" x14ac:dyDescent="0.25">
      <c r="A1612" s="128" t="s">
        <v>16</v>
      </c>
      <c r="B1612" s="157">
        <v>34031</v>
      </c>
      <c r="C1612" s="157" t="s">
        <v>43</v>
      </c>
      <c r="D1612" s="157" t="s">
        <v>53</v>
      </c>
      <c r="E1612" s="157" t="s">
        <v>308</v>
      </c>
      <c r="F1612" s="157" t="s">
        <v>131</v>
      </c>
      <c r="G1612" s="157" t="s">
        <v>96</v>
      </c>
      <c r="H1612" s="157" t="s">
        <v>115</v>
      </c>
      <c r="I1612" s="157">
        <v>16.125820530999999</v>
      </c>
      <c r="J1612" s="157">
        <v>6.3989156343024992E-3</v>
      </c>
      <c r="K1612" s="157">
        <v>1.0809026761E-2</v>
      </c>
      <c r="L1612" s="157">
        <v>0.1511675109</v>
      </c>
      <c r="M1612" s="157">
        <v>1.585076061E-4</v>
      </c>
      <c r="N1612" s="157">
        <v>1.45826997612E-4</v>
      </c>
      <c r="O1612" s="126">
        <v>3.7446789279E-5</v>
      </c>
    </row>
    <row r="1613" spans="1:15" x14ac:dyDescent="0.25">
      <c r="A1613" s="128" t="s">
        <v>16</v>
      </c>
      <c r="B1613" s="157">
        <v>34031</v>
      </c>
      <c r="C1613" s="157" t="s">
        <v>43</v>
      </c>
      <c r="D1613" s="157" t="s">
        <v>53</v>
      </c>
      <c r="E1613" s="157" t="s">
        <v>309</v>
      </c>
      <c r="F1613" s="157" t="s">
        <v>95</v>
      </c>
      <c r="G1613" s="157" t="s">
        <v>96</v>
      </c>
      <c r="H1613" s="157" t="s">
        <v>115</v>
      </c>
      <c r="I1613" s="157">
        <v>16.7412889302</v>
      </c>
      <c r="J1613" s="157">
        <v>2.1442685563617006E-3</v>
      </c>
      <c r="K1613" s="157">
        <v>1.4816848470000001E-3</v>
      </c>
      <c r="L1613" s="157">
        <v>5.9820406019999994E-2</v>
      </c>
      <c r="M1613" s="157">
        <v>5.2679376940000007E-5</v>
      </c>
      <c r="N1613" s="157">
        <v>4.8465026784800002E-5</v>
      </c>
      <c r="O1613" s="126">
        <v>9.2234324320000013E-6</v>
      </c>
    </row>
    <row r="1614" spans="1:15" x14ac:dyDescent="0.25">
      <c r="A1614" s="128" t="s">
        <v>16</v>
      </c>
      <c r="B1614" s="157">
        <v>34031</v>
      </c>
      <c r="C1614" s="157" t="s">
        <v>43</v>
      </c>
      <c r="D1614" s="157" t="s">
        <v>53</v>
      </c>
      <c r="E1614" s="157" t="s">
        <v>310</v>
      </c>
      <c r="F1614" s="157" t="s">
        <v>97</v>
      </c>
      <c r="G1614" s="157" t="s">
        <v>96</v>
      </c>
      <c r="H1614" s="157" t="s">
        <v>115</v>
      </c>
      <c r="I1614" s="157">
        <v>70.445396092400003</v>
      </c>
      <c r="J1614" s="157">
        <v>9.834475827587591E-3</v>
      </c>
      <c r="K1614" s="157">
        <v>2.3636990195000001E-3</v>
      </c>
      <c r="L1614" s="157">
        <v>0.168421168023</v>
      </c>
      <c r="M1614" s="157">
        <v>2.2044043088E-4</v>
      </c>
      <c r="N1614" s="157">
        <v>2.028051964096E-4</v>
      </c>
      <c r="O1614" s="126">
        <v>1.6651422580999998E-5</v>
      </c>
    </row>
    <row r="1615" spans="1:15" x14ac:dyDescent="0.25">
      <c r="A1615" s="128" t="s">
        <v>16</v>
      </c>
      <c r="B1615" s="157">
        <v>34031</v>
      </c>
      <c r="C1615" s="157" t="s">
        <v>43</v>
      </c>
      <c r="D1615" s="157" t="s">
        <v>53</v>
      </c>
      <c r="E1615" s="157" t="s">
        <v>311</v>
      </c>
      <c r="F1615" s="157" t="s">
        <v>132</v>
      </c>
      <c r="G1615" s="157" t="s">
        <v>96</v>
      </c>
      <c r="H1615" s="157" t="s">
        <v>115</v>
      </c>
      <c r="I1615" s="157">
        <v>1.6655632439999999</v>
      </c>
      <c r="J1615" s="157">
        <v>2.8771034011550005E-4</v>
      </c>
      <c r="K1615" s="157">
        <v>3.1498549713000003E-4</v>
      </c>
      <c r="L1615" s="157">
        <v>7.4814393290000003E-3</v>
      </c>
      <c r="M1615" s="157">
        <v>3.6348453680000002E-6</v>
      </c>
      <c r="N1615" s="157">
        <v>3.3440577385600003E-6</v>
      </c>
      <c r="O1615" s="126">
        <v>8.4054728439999991E-7</v>
      </c>
    </row>
    <row r="1616" spans="1:15" x14ac:dyDescent="0.25">
      <c r="A1616" s="128" t="s">
        <v>16</v>
      </c>
      <c r="B1616" s="157">
        <v>34031</v>
      </c>
      <c r="C1616" s="157" t="s">
        <v>43</v>
      </c>
      <c r="D1616" s="157" t="s">
        <v>53</v>
      </c>
      <c r="E1616" s="157" t="s">
        <v>312</v>
      </c>
      <c r="F1616" s="157" t="s">
        <v>133</v>
      </c>
      <c r="G1616" s="157" t="s">
        <v>96</v>
      </c>
      <c r="H1616" s="157" t="s">
        <v>115</v>
      </c>
      <c r="I1616" s="157">
        <v>0.83829872700000008</v>
      </c>
      <c r="J1616" s="157">
        <v>1.1223756609862001E-4</v>
      </c>
      <c r="K1616" s="157">
        <v>4.0907768639999996E-5</v>
      </c>
      <c r="L1616" s="157">
        <v>3.6151309670000003E-3</v>
      </c>
      <c r="M1616" s="157">
        <v>1.481229959E-6</v>
      </c>
      <c r="N1616" s="157">
        <v>1.3627315622800001E-6</v>
      </c>
      <c r="O1616" s="126">
        <v>2.9113756830000003E-7</v>
      </c>
    </row>
    <row r="1617" spans="1:15" x14ac:dyDescent="0.25">
      <c r="A1617" s="128" t="s">
        <v>16</v>
      </c>
      <c r="B1617" s="157">
        <v>34031</v>
      </c>
      <c r="C1617" s="157" t="s">
        <v>43</v>
      </c>
      <c r="D1617" s="157" t="s">
        <v>53</v>
      </c>
      <c r="E1617" s="157" t="s">
        <v>313</v>
      </c>
      <c r="F1617" s="157" t="s">
        <v>134</v>
      </c>
      <c r="G1617" s="157" t="s">
        <v>96</v>
      </c>
      <c r="H1617" s="157" t="s">
        <v>115</v>
      </c>
      <c r="I1617" s="157">
        <v>1.0754779387</v>
      </c>
      <c r="J1617" s="157">
        <v>2.0276838367377998E-4</v>
      </c>
      <c r="K1617" s="157">
        <v>3.7329257113999999E-4</v>
      </c>
      <c r="L1617" s="157">
        <v>4.8814019508E-3</v>
      </c>
      <c r="M1617" s="157">
        <v>1.6371322082E-5</v>
      </c>
      <c r="N1617" s="157">
        <v>1.5061616315440001E-5</v>
      </c>
      <c r="O1617" s="126">
        <v>3.6585595400000002E-6</v>
      </c>
    </row>
    <row r="1618" spans="1:15" x14ac:dyDescent="0.25">
      <c r="A1618" s="128" t="s">
        <v>16</v>
      </c>
      <c r="B1618" s="157">
        <v>34031</v>
      </c>
      <c r="C1618" s="157" t="s">
        <v>43</v>
      </c>
      <c r="D1618" s="157" t="s">
        <v>53</v>
      </c>
      <c r="E1618" s="157" t="s">
        <v>314</v>
      </c>
      <c r="F1618" s="157" t="s">
        <v>135</v>
      </c>
      <c r="G1618" s="157" t="s">
        <v>99</v>
      </c>
      <c r="H1618" s="157" t="s">
        <v>115</v>
      </c>
      <c r="I1618" s="157">
        <v>57874.165688999994</v>
      </c>
      <c r="J1618" s="157">
        <v>0.30618759598424239</v>
      </c>
      <c r="K1618" s="157">
        <v>2.7584010565000004E-2</v>
      </c>
      <c r="L1618" s="157">
        <v>2.5834029942000005</v>
      </c>
      <c r="M1618" s="157">
        <v>2.6469073720399999E-3</v>
      </c>
      <c r="N1618" s="157">
        <v>2.4351547822767999E-3</v>
      </c>
      <c r="O1618" s="126">
        <v>1.9328697426500001E-4</v>
      </c>
    </row>
    <row r="1619" spans="1:15" x14ac:dyDescent="0.25">
      <c r="A1619" s="128" t="s">
        <v>16</v>
      </c>
      <c r="B1619" s="157">
        <v>34031</v>
      </c>
      <c r="C1619" s="157" t="s">
        <v>43</v>
      </c>
      <c r="D1619" s="157" t="s">
        <v>53</v>
      </c>
      <c r="E1619" s="157" t="s">
        <v>315</v>
      </c>
      <c r="F1619" s="157" t="s">
        <v>135</v>
      </c>
      <c r="G1619" s="157" t="s">
        <v>100</v>
      </c>
      <c r="H1619" s="157" t="s">
        <v>115</v>
      </c>
      <c r="I1619" s="157">
        <v>2319.5705333799997</v>
      </c>
      <c r="J1619" s="157">
        <v>0.16766409262521803</v>
      </c>
      <c r="K1619" s="157">
        <v>2.3365161533999996E-2</v>
      </c>
      <c r="L1619" s="157">
        <v>1.6602201056499999</v>
      </c>
      <c r="M1619" s="157">
        <v>3.0964496052999996E-3</v>
      </c>
      <c r="N1619" s="157">
        <v>2.8487336368759998E-3</v>
      </c>
      <c r="O1619" s="126">
        <v>1.8213174061399999E-4</v>
      </c>
    </row>
    <row r="1620" spans="1:15" x14ac:dyDescent="0.25">
      <c r="A1620" s="128" t="s">
        <v>16</v>
      </c>
      <c r="B1620" s="157">
        <v>34031</v>
      </c>
      <c r="C1620" s="157" t="s">
        <v>43</v>
      </c>
      <c r="D1620" s="157" t="s">
        <v>53</v>
      </c>
      <c r="E1620" s="157" t="s">
        <v>316</v>
      </c>
      <c r="F1620" s="157" t="s">
        <v>98</v>
      </c>
      <c r="G1620" s="157" t="s">
        <v>99</v>
      </c>
      <c r="H1620" s="157" t="s">
        <v>115</v>
      </c>
      <c r="I1620" s="157">
        <v>5083.8467000000001</v>
      </c>
      <c r="J1620" s="157">
        <v>2.5863765008999999E-2</v>
      </c>
      <c r="K1620" s="157">
        <v>2.3188202000000002E-3</v>
      </c>
      <c r="L1620" s="157">
        <v>0.21676678999999999</v>
      </c>
      <c r="M1620" s="157">
        <v>2.2513702000000001E-4</v>
      </c>
      <c r="N1620" s="157">
        <v>2.0712605840000003E-4</v>
      </c>
      <c r="O1620" s="126">
        <v>1.6233021999999999E-5</v>
      </c>
    </row>
    <row r="1621" spans="1:15" x14ac:dyDescent="0.25">
      <c r="A1621" s="128" t="s">
        <v>16</v>
      </c>
      <c r="B1621" s="157">
        <v>34031</v>
      </c>
      <c r="C1621" s="157" t="s">
        <v>43</v>
      </c>
      <c r="D1621" s="157" t="s">
        <v>53</v>
      </c>
      <c r="E1621" s="157" t="s">
        <v>317</v>
      </c>
      <c r="F1621" s="157" t="s">
        <v>98</v>
      </c>
      <c r="G1621" s="157" t="s">
        <v>100</v>
      </c>
      <c r="H1621" s="157" t="s">
        <v>115</v>
      </c>
      <c r="I1621" s="157">
        <v>732.11785999999995</v>
      </c>
      <c r="J1621" s="157">
        <v>0.10069658336400002</v>
      </c>
      <c r="K1621" s="157">
        <v>1.2630036000000001E-2</v>
      </c>
      <c r="L1621" s="157">
        <v>1.0882388000000001</v>
      </c>
      <c r="M1621" s="157">
        <v>1.3702562999999999E-3</v>
      </c>
      <c r="N1621" s="157">
        <v>1.260635796E-3</v>
      </c>
      <c r="O1621" s="126">
        <v>9.3447313999999994E-5</v>
      </c>
    </row>
    <row r="1622" spans="1:15" x14ac:dyDescent="0.25">
      <c r="A1622" s="128" t="s">
        <v>16</v>
      </c>
      <c r="B1622" s="157">
        <v>34031</v>
      </c>
      <c r="C1622" s="157" t="s">
        <v>43</v>
      </c>
      <c r="D1622" s="157" t="s">
        <v>53</v>
      </c>
      <c r="E1622" s="157" t="s">
        <v>318</v>
      </c>
      <c r="F1622" s="157" t="s">
        <v>102</v>
      </c>
      <c r="G1622" s="157" t="s">
        <v>99</v>
      </c>
      <c r="H1622" s="157" t="s">
        <v>115</v>
      </c>
      <c r="I1622" s="157">
        <v>398.38983000000002</v>
      </c>
      <c r="J1622" s="157">
        <v>1.5825810059599999E-3</v>
      </c>
      <c r="K1622" s="157">
        <v>1.4483633E-4</v>
      </c>
      <c r="L1622" s="157">
        <v>1.2407128E-2</v>
      </c>
      <c r="M1622" s="157">
        <v>1.5906229E-5</v>
      </c>
      <c r="N1622" s="157">
        <v>1.4633730680000001E-5</v>
      </c>
      <c r="O1622" s="126">
        <v>1.0735763999999999E-6</v>
      </c>
    </row>
    <row r="1623" spans="1:15" x14ac:dyDescent="0.25">
      <c r="A1623" s="128" t="s">
        <v>16</v>
      </c>
      <c r="B1623" s="157">
        <v>34031</v>
      </c>
      <c r="C1623" s="157" t="s">
        <v>43</v>
      </c>
      <c r="D1623" s="157" t="s">
        <v>53</v>
      </c>
      <c r="E1623" s="157" t="s">
        <v>319</v>
      </c>
      <c r="F1623" s="157" t="s">
        <v>102</v>
      </c>
      <c r="G1623" s="157" t="s">
        <v>100</v>
      </c>
      <c r="H1623" s="157" t="s">
        <v>115</v>
      </c>
      <c r="I1623" s="157">
        <v>53.501756219999997</v>
      </c>
      <c r="J1623" s="157">
        <v>3.4354827729040005E-3</v>
      </c>
      <c r="K1623" s="157">
        <v>5.6123893099999989E-4</v>
      </c>
      <c r="L1623" s="157">
        <v>4.5294908799999999E-2</v>
      </c>
      <c r="M1623" s="157">
        <v>4.972795283E-5</v>
      </c>
      <c r="N1623" s="157">
        <v>4.5749716603600005E-5</v>
      </c>
      <c r="O1623" s="126">
        <v>4.2743241299999991E-6</v>
      </c>
    </row>
    <row r="1624" spans="1:15" x14ac:dyDescent="0.25">
      <c r="A1624" s="128" t="s">
        <v>16</v>
      </c>
      <c r="B1624" s="157">
        <v>34031</v>
      </c>
      <c r="C1624" s="157" t="s">
        <v>43</v>
      </c>
      <c r="D1624" s="157" t="s">
        <v>53</v>
      </c>
      <c r="E1624" s="157" t="s">
        <v>320</v>
      </c>
      <c r="F1624" s="157" t="s">
        <v>103</v>
      </c>
      <c r="G1624" s="157" t="s">
        <v>99</v>
      </c>
      <c r="H1624" s="157" t="s">
        <v>115</v>
      </c>
      <c r="I1624" s="157">
        <v>642.69219999999996</v>
      </c>
      <c r="J1624" s="157">
        <v>2.8938722526E-3</v>
      </c>
      <c r="K1624" s="157">
        <v>2.7642876E-4</v>
      </c>
      <c r="L1624" s="157">
        <v>2.3656849000000001E-2</v>
      </c>
      <c r="M1624" s="157">
        <v>3.0457477000000001E-5</v>
      </c>
      <c r="N1624" s="157">
        <v>2.8020878840000003E-5</v>
      </c>
      <c r="O1624" s="126">
        <v>2.0487641E-6</v>
      </c>
    </row>
    <row r="1625" spans="1:15" x14ac:dyDescent="0.25">
      <c r="A1625" s="128" t="s">
        <v>16</v>
      </c>
      <c r="B1625" s="157">
        <v>34031</v>
      </c>
      <c r="C1625" s="157" t="s">
        <v>43</v>
      </c>
      <c r="D1625" s="157" t="s">
        <v>53</v>
      </c>
      <c r="E1625" s="157" t="s">
        <v>321</v>
      </c>
      <c r="F1625" s="157" t="s">
        <v>103</v>
      </c>
      <c r="G1625" s="157" t="s">
        <v>100</v>
      </c>
      <c r="H1625" s="157" t="s">
        <v>115</v>
      </c>
      <c r="I1625" s="157">
        <v>530.47427310000012</v>
      </c>
      <c r="J1625" s="157">
        <v>7.3130608887455706E-2</v>
      </c>
      <c r="K1625" s="157">
        <v>3.0224257046E-2</v>
      </c>
      <c r="L1625" s="157">
        <v>1.9221402811000001</v>
      </c>
      <c r="M1625" s="157">
        <v>9.5155637800000011E-4</v>
      </c>
      <c r="N1625" s="157">
        <v>8.7543186776000022E-4</v>
      </c>
      <c r="O1625" s="126">
        <v>1.8035127225E-4</v>
      </c>
    </row>
    <row r="1626" spans="1:15" x14ac:dyDescent="0.25">
      <c r="A1626" s="128" t="s">
        <v>16</v>
      </c>
      <c r="B1626" s="157">
        <v>34031</v>
      </c>
      <c r="C1626" s="157" t="s">
        <v>43</v>
      </c>
      <c r="D1626" s="157" t="s">
        <v>53</v>
      </c>
      <c r="E1626" s="157" t="s">
        <v>322</v>
      </c>
      <c r="F1626" s="157" t="s">
        <v>104</v>
      </c>
      <c r="G1626" s="157" t="s">
        <v>99</v>
      </c>
      <c r="H1626" s="157" t="s">
        <v>115</v>
      </c>
      <c r="I1626" s="157">
        <v>8719.1350199999997</v>
      </c>
      <c r="J1626" s="157">
        <v>1.6663080490000003E-2</v>
      </c>
      <c r="K1626" s="157">
        <v>0</v>
      </c>
      <c r="L1626" s="157">
        <v>0</v>
      </c>
      <c r="M1626" s="157">
        <v>0</v>
      </c>
      <c r="N1626" s="157">
        <v>0</v>
      </c>
      <c r="O1626" s="126">
        <v>0</v>
      </c>
    </row>
    <row r="1627" spans="1:15" x14ac:dyDescent="0.25">
      <c r="A1627" s="128" t="s">
        <v>16</v>
      </c>
      <c r="B1627" s="157">
        <v>34031</v>
      </c>
      <c r="C1627" s="157" t="s">
        <v>43</v>
      </c>
      <c r="D1627" s="157" t="s">
        <v>53</v>
      </c>
      <c r="E1627" s="157" t="s">
        <v>323</v>
      </c>
      <c r="F1627" s="157" t="s">
        <v>104</v>
      </c>
      <c r="G1627" s="157" t="s">
        <v>100</v>
      </c>
      <c r="H1627" s="157" t="s">
        <v>115</v>
      </c>
      <c r="I1627" s="157">
        <v>918.18675699999994</v>
      </c>
      <c r="J1627" s="157">
        <v>1.9222018060000001E-3</v>
      </c>
      <c r="K1627" s="157">
        <v>0</v>
      </c>
      <c r="L1627" s="157">
        <v>0</v>
      </c>
      <c r="M1627" s="157">
        <v>0</v>
      </c>
      <c r="N1627" s="157">
        <v>0</v>
      </c>
      <c r="O1627" s="126">
        <v>0</v>
      </c>
    </row>
    <row r="1628" spans="1:15" x14ac:dyDescent="0.25">
      <c r="A1628" s="128" t="s">
        <v>16</v>
      </c>
      <c r="B1628" s="157">
        <v>34031</v>
      </c>
      <c r="C1628" s="157" t="s">
        <v>43</v>
      </c>
      <c r="D1628" s="157" t="s">
        <v>53</v>
      </c>
      <c r="E1628" s="157" t="s">
        <v>324</v>
      </c>
      <c r="F1628" s="157" t="s">
        <v>136</v>
      </c>
      <c r="G1628" s="157" t="s">
        <v>99</v>
      </c>
      <c r="H1628" s="157" t="s">
        <v>115</v>
      </c>
      <c r="I1628" s="157">
        <v>3081.2942662</v>
      </c>
      <c r="J1628" s="157">
        <v>3.0120299157684903E-2</v>
      </c>
      <c r="K1628" s="157">
        <v>5.9489509420000003E-3</v>
      </c>
      <c r="L1628" s="157">
        <v>0.50233566750000003</v>
      </c>
      <c r="M1628" s="157">
        <v>1.8903256201000004E-4</v>
      </c>
      <c r="N1628" s="157">
        <v>1.7390995704920001E-4</v>
      </c>
      <c r="O1628" s="126">
        <v>3.9627288006999995E-5</v>
      </c>
    </row>
    <row r="1629" spans="1:15" x14ac:dyDescent="0.25">
      <c r="A1629" s="128" t="s">
        <v>16</v>
      </c>
      <c r="B1629" s="157">
        <v>34031</v>
      </c>
      <c r="C1629" s="157" t="s">
        <v>43</v>
      </c>
      <c r="D1629" s="157" t="s">
        <v>53</v>
      </c>
      <c r="E1629" s="157" t="s">
        <v>325</v>
      </c>
      <c r="F1629" s="157" t="s">
        <v>136</v>
      </c>
      <c r="G1629" s="157" t="s">
        <v>100</v>
      </c>
      <c r="H1629" s="157" t="s">
        <v>115</v>
      </c>
      <c r="I1629" s="157">
        <v>70.987620490000012</v>
      </c>
      <c r="J1629" s="157">
        <v>7.2171213067810016E-3</v>
      </c>
      <c r="K1629" s="157">
        <v>2.8644171497999998E-3</v>
      </c>
      <c r="L1629" s="157">
        <v>0.25532690046000001</v>
      </c>
      <c r="M1629" s="157">
        <v>1.0305362636E-4</v>
      </c>
      <c r="N1629" s="157">
        <v>9.48093362512E-5</v>
      </c>
      <c r="O1629" s="126">
        <v>2.0697675975999997E-5</v>
      </c>
    </row>
    <row r="1630" spans="1:15" x14ac:dyDescent="0.25">
      <c r="A1630" s="128" t="s">
        <v>16</v>
      </c>
      <c r="B1630" s="157">
        <v>34031</v>
      </c>
      <c r="C1630" s="157" t="s">
        <v>43</v>
      </c>
      <c r="D1630" s="157" t="s">
        <v>53</v>
      </c>
      <c r="E1630" s="157" t="s">
        <v>326</v>
      </c>
      <c r="F1630" s="157" t="s">
        <v>137</v>
      </c>
      <c r="G1630" s="157" t="s">
        <v>100</v>
      </c>
      <c r="H1630" s="157" t="s">
        <v>115</v>
      </c>
      <c r="I1630" s="157">
        <v>244.66332642000003</v>
      </c>
      <c r="J1630" s="157">
        <v>1.0765326211027999E-2</v>
      </c>
      <c r="K1630" s="157">
        <v>3.8613315750000003E-3</v>
      </c>
      <c r="L1630" s="157">
        <v>0.33035567877999999</v>
      </c>
      <c r="M1630" s="157">
        <v>1.153244038E-4</v>
      </c>
      <c r="N1630" s="157">
        <v>1.0609845149599998E-4</v>
      </c>
      <c r="O1630" s="126">
        <v>2.3897400539999997E-5</v>
      </c>
    </row>
    <row r="1631" spans="1:15" x14ac:dyDescent="0.25">
      <c r="A1631" s="128" t="s">
        <v>16</v>
      </c>
      <c r="B1631" s="157">
        <v>34031</v>
      </c>
      <c r="C1631" s="157" t="s">
        <v>43</v>
      </c>
      <c r="D1631" s="157" t="s">
        <v>53</v>
      </c>
      <c r="E1631" s="157" t="s">
        <v>327</v>
      </c>
      <c r="F1631" s="157" t="s">
        <v>138</v>
      </c>
      <c r="G1631" s="157" t="s">
        <v>100</v>
      </c>
      <c r="H1631" s="157" t="s">
        <v>115</v>
      </c>
      <c r="I1631" s="157">
        <v>445.64950999999996</v>
      </c>
      <c r="J1631" s="157">
        <v>1.20941500599E-2</v>
      </c>
      <c r="K1631" s="157">
        <v>1.4905018500000001E-3</v>
      </c>
      <c r="L1631" s="157">
        <v>0.13439922600000001</v>
      </c>
      <c r="M1631" s="157">
        <v>1.52202316E-4</v>
      </c>
      <c r="N1631" s="157">
        <v>1.4002613072E-4</v>
      </c>
      <c r="O1631" s="126">
        <v>1.07483888E-5</v>
      </c>
    </row>
    <row r="1632" spans="1:15" x14ac:dyDescent="0.25">
      <c r="A1632" s="128" t="s">
        <v>16</v>
      </c>
      <c r="B1632" s="157">
        <v>34031</v>
      </c>
      <c r="C1632" s="157" t="s">
        <v>43</v>
      </c>
      <c r="D1632" s="157" t="s">
        <v>53</v>
      </c>
      <c r="E1632" s="157" t="s">
        <v>328</v>
      </c>
      <c r="F1632" s="157" t="s">
        <v>139</v>
      </c>
      <c r="G1632" s="157" t="s">
        <v>99</v>
      </c>
      <c r="H1632" s="157" t="s">
        <v>115</v>
      </c>
      <c r="I1632" s="157">
        <v>21056.576303999998</v>
      </c>
      <c r="J1632" s="157">
        <v>0.31301097745643003</v>
      </c>
      <c r="K1632" s="157">
        <v>7.9841366634000002E-2</v>
      </c>
      <c r="L1632" s="157">
        <v>6.7199924852999997</v>
      </c>
      <c r="M1632" s="157">
        <v>2.5343772833999996E-3</v>
      </c>
      <c r="N1632" s="157">
        <v>2.3316271007279999E-3</v>
      </c>
      <c r="O1632" s="126">
        <v>5.3139303441999996E-4</v>
      </c>
    </row>
    <row r="1633" spans="1:15" x14ac:dyDescent="0.25">
      <c r="A1633" s="128" t="s">
        <v>16</v>
      </c>
      <c r="B1633" s="157">
        <v>34031</v>
      </c>
      <c r="C1633" s="157" t="s">
        <v>43</v>
      </c>
      <c r="D1633" s="157" t="s">
        <v>53</v>
      </c>
      <c r="E1633" s="157" t="s">
        <v>329</v>
      </c>
      <c r="F1633" s="157" t="s">
        <v>139</v>
      </c>
      <c r="G1633" s="157" t="s">
        <v>100</v>
      </c>
      <c r="H1633" s="157" t="s">
        <v>115</v>
      </c>
      <c r="I1633" s="157">
        <v>485.10168470000002</v>
      </c>
      <c r="J1633" s="157">
        <v>9.2424373893965975E-2</v>
      </c>
      <c r="K1633" s="157">
        <v>3.8932222168999997E-2</v>
      </c>
      <c r="L1633" s="157">
        <v>3.4715141910999998</v>
      </c>
      <c r="M1633" s="157">
        <v>1.3959529381E-3</v>
      </c>
      <c r="N1633" s="157">
        <v>1.2842767030520001E-3</v>
      </c>
      <c r="O1633" s="126">
        <v>2.8132176316999997E-4</v>
      </c>
    </row>
    <row r="1634" spans="1:15" x14ac:dyDescent="0.25">
      <c r="A1634" s="128" t="s">
        <v>16</v>
      </c>
      <c r="B1634" s="157">
        <v>34031</v>
      </c>
      <c r="C1634" s="157" t="s">
        <v>43</v>
      </c>
      <c r="D1634" s="157" t="s">
        <v>53</v>
      </c>
      <c r="E1634" s="157" t="s">
        <v>330</v>
      </c>
      <c r="F1634" s="157" t="s">
        <v>140</v>
      </c>
      <c r="G1634" s="157" t="s">
        <v>100</v>
      </c>
      <c r="H1634" s="157" t="s">
        <v>115</v>
      </c>
      <c r="I1634" s="157">
        <v>41.267606229000002</v>
      </c>
      <c r="J1634" s="157">
        <v>1.0433871539178284E-2</v>
      </c>
      <c r="K1634" s="157">
        <v>7.0686613764000001E-3</v>
      </c>
      <c r="L1634" s="157">
        <v>0.38616198915799999</v>
      </c>
      <c r="M1634" s="157">
        <v>2.3206651652000001E-4</v>
      </c>
      <c r="N1634" s="157">
        <v>2.1350119519840003E-4</v>
      </c>
      <c r="O1634" s="126">
        <v>4.7459559411599997E-5</v>
      </c>
    </row>
    <row r="1635" spans="1:15" x14ac:dyDescent="0.25">
      <c r="A1635" s="128" t="s">
        <v>16</v>
      </c>
      <c r="B1635" s="157">
        <v>34031</v>
      </c>
      <c r="C1635" s="157" t="s">
        <v>43</v>
      </c>
      <c r="D1635" s="157" t="s">
        <v>53</v>
      </c>
      <c r="E1635" s="157" t="s">
        <v>331</v>
      </c>
      <c r="F1635" s="157" t="s">
        <v>105</v>
      </c>
      <c r="G1635" s="157" t="s">
        <v>100</v>
      </c>
      <c r="H1635" s="157" t="s">
        <v>115</v>
      </c>
      <c r="I1635" s="157">
        <v>1415.3156001499999</v>
      </c>
      <c r="J1635" s="157">
        <v>0.32053639046593402</v>
      </c>
      <c r="K1635" s="157">
        <v>0.11711485612000001</v>
      </c>
      <c r="L1635" s="157">
        <v>9.8237157477000014</v>
      </c>
      <c r="M1635" s="157">
        <v>6.312710776900001E-3</v>
      </c>
      <c r="N1635" s="157">
        <v>5.8076939147480014E-3</v>
      </c>
      <c r="O1635" s="126">
        <v>9.0325134390000005E-4</v>
      </c>
    </row>
    <row r="1636" spans="1:15" x14ac:dyDescent="0.25">
      <c r="A1636" s="128" t="s">
        <v>16</v>
      </c>
      <c r="B1636" s="157">
        <v>34031</v>
      </c>
      <c r="C1636" s="157" t="s">
        <v>43</v>
      </c>
      <c r="D1636" s="157" t="s">
        <v>53</v>
      </c>
      <c r="E1636" s="157" t="s">
        <v>332</v>
      </c>
      <c r="F1636" s="157" t="s">
        <v>141</v>
      </c>
      <c r="G1636" s="157" t="s">
        <v>99</v>
      </c>
      <c r="H1636" s="157" t="s">
        <v>115</v>
      </c>
      <c r="I1636" s="157">
        <v>1037.1625376</v>
      </c>
      <c r="J1636" s="157">
        <v>1.8032293564638119E-2</v>
      </c>
      <c r="K1636" s="157">
        <v>2.8709758089999998E-3</v>
      </c>
      <c r="L1636" s="157">
        <v>0.26235116669999997</v>
      </c>
      <c r="M1636" s="157">
        <v>1.7881632259999998E-4</v>
      </c>
      <c r="N1636" s="157">
        <v>1.64511016792E-4</v>
      </c>
      <c r="O1636" s="126">
        <v>1.8754690539999998E-5</v>
      </c>
    </row>
    <row r="1637" spans="1:15" x14ac:dyDescent="0.25">
      <c r="A1637" s="128" t="s">
        <v>16</v>
      </c>
      <c r="B1637" s="157">
        <v>34031</v>
      </c>
      <c r="C1637" s="157" t="s">
        <v>43</v>
      </c>
      <c r="D1637" s="157" t="s">
        <v>53</v>
      </c>
      <c r="E1637" s="157" t="s">
        <v>333</v>
      </c>
      <c r="F1637" s="157" t="s">
        <v>141</v>
      </c>
      <c r="G1637" s="157" t="s">
        <v>100</v>
      </c>
      <c r="H1637" s="157" t="s">
        <v>115</v>
      </c>
      <c r="I1637" s="157">
        <v>1064.1448759769999</v>
      </c>
      <c r="J1637" s="157">
        <v>2.3770250019095367E-2</v>
      </c>
      <c r="K1637" s="157">
        <v>4.293921715899999E-3</v>
      </c>
      <c r="L1637" s="157">
        <v>0.38811170780199994</v>
      </c>
      <c r="M1637" s="157">
        <v>2.6450552657599993E-4</v>
      </c>
      <c r="N1637" s="157">
        <v>2.4334508444991999E-4</v>
      </c>
      <c r="O1637" s="126">
        <v>2.7814721140000002E-5</v>
      </c>
    </row>
    <row r="1638" spans="1:15" x14ac:dyDescent="0.25">
      <c r="A1638" s="128" t="s">
        <v>16</v>
      </c>
      <c r="B1638" s="157">
        <v>34031</v>
      </c>
      <c r="C1638" s="157" t="s">
        <v>43</v>
      </c>
      <c r="D1638" s="157" t="s">
        <v>53</v>
      </c>
      <c r="E1638" s="157" t="s">
        <v>334</v>
      </c>
      <c r="F1638" s="157" t="s">
        <v>142</v>
      </c>
      <c r="G1638" s="157" t="s">
        <v>107</v>
      </c>
      <c r="H1638" s="157" t="s">
        <v>115</v>
      </c>
      <c r="I1638" s="157">
        <v>3.2815344999999998E-3</v>
      </c>
      <c r="J1638" s="157">
        <v>2.6996905040899999E-7</v>
      </c>
      <c r="K1638" s="157">
        <v>1.1393698799999999E-7</v>
      </c>
      <c r="L1638" s="157">
        <v>1.04059559E-5</v>
      </c>
      <c r="M1638" s="157">
        <v>4.3107916999999995E-9</v>
      </c>
      <c r="N1638" s="157">
        <v>3.9659283639999997E-9</v>
      </c>
      <c r="O1638" s="126">
        <v>8.4147505999999999E-10</v>
      </c>
    </row>
    <row r="1639" spans="1:15" x14ac:dyDescent="0.25">
      <c r="A1639" s="128" t="s">
        <v>16</v>
      </c>
      <c r="B1639" s="157">
        <v>34031</v>
      </c>
      <c r="C1639" s="157" t="s">
        <v>43</v>
      </c>
      <c r="D1639" s="157" t="s">
        <v>53</v>
      </c>
      <c r="E1639" s="157" t="s">
        <v>335</v>
      </c>
      <c r="F1639" s="157" t="s">
        <v>143</v>
      </c>
      <c r="G1639" s="157" t="s">
        <v>107</v>
      </c>
      <c r="H1639" s="157" t="s">
        <v>115</v>
      </c>
      <c r="I1639" s="157">
        <v>1.8025326599999999E-3</v>
      </c>
      <c r="J1639" s="157">
        <v>5.5263079727497995E-7</v>
      </c>
      <c r="K1639" s="157">
        <v>6.9815557359999995E-7</v>
      </c>
      <c r="L1639" s="157">
        <v>1.6732485570999999E-5</v>
      </c>
      <c r="M1639" s="157">
        <v>1.4873558679999998E-8</v>
      </c>
      <c r="N1639" s="157">
        <v>1.36836739856E-8</v>
      </c>
      <c r="O1639" s="126">
        <v>3.3861945070000003E-9</v>
      </c>
    </row>
    <row r="1640" spans="1:15" x14ac:dyDescent="0.25">
      <c r="A1640" s="128" t="s">
        <v>16</v>
      </c>
      <c r="B1640" s="157">
        <v>34031</v>
      </c>
      <c r="C1640" s="157" t="s">
        <v>43</v>
      </c>
      <c r="D1640" s="157" t="s">
        <v>53</v>
      </c>
      <c r="E1640" s="157" t="s">
        <v>336</v>
      </c>
      <c r="F1640" s="157" t="s">
        <v>144</v>
      </c>
      <c r="G1640" s="157" t="s">
        <v>107</v>
      </c>
      <c r="H1640" s="157" t="s">
        <v>115</v>
      </c>
      <c r="I1640" s="157">
        <v>1.2201760510000001E-2</v>
      </c>
      <c r="J1640" s="157">
        <v>8.0489144532300014E-7</v>
      </c>
      <c r="K1640" s="157">
        <v>1.0488951930000001E-6</v>
      </c>
      <c r="L1640" s="157">
        <v>1.3486522170000001E-5</v>
      </c>
      <c r="M1640" s="157">
        <v>8.5768464599999993E-9</v>
      </c>
      <c r="N1640" s="157">
        <v>7.8906987431999997E-9</v>
      </c>
      <c r="O1640" s="126">
        <v>2.2797087299999997E-9</v>
      </c>
    </row>
    <row r="1641" spans="1:15" x14ac:dyDescent="0.25">
      <c r="A1641" s="128" t="s">
        <v>16</v>
      </c>
      <c r="B1641" s="157">
        <v>34031</v>
      </c>
      <c r="C1641" s="157" t="s">
        <v>43</v>
      </c>
      <c r="D1641" s="157" t="s">
        <v>53</v>
      </c>
      <c r="E1641" s="157" t="s">
        <v>337</v>
      </c>
      <c r="F1641" s="157" t="s">
        <v>145</v>
      </c>
      <c r="G1641" s="157" t="s">
        <v>107</v>
      </c>
      <c r="H1641" s="157" t="s">
        <v>115</v>
      </c>
      <c r="I1641" s="157">
        <v>5.5462565779999997E-3</v>
      </c>
      <c r="J1641" s="157">
        <v>2.6285541897621999E-7</v>
      </c>
      <c r="K1641" s="157">
        <v>1.0635647978E-7</v>
      </c>
      <c r="L1641" s="157">
        <v>9.0493240520000003E-6</v>
      </c>
      <c r="M1641" s="157">
        <v>3.4026805130000001E-9</v>
      </c>
      <c r="N1641" s="157">
        <v>3.1304660719600007E-9</v>
      </c>
      <c r="O1641" s="126">
        <v>6.992989406000001E-10</v>
      </c>
    </row>
    <row r="1642" spans="1:15" x14ac:dyDescent="0.25">
      <c r="A1642" s="128" t="s">
        <v>16</v>
      </c>
      <c r="B1642" s="157">
        <v>34031</v>
      </c>
      <c r="C1642" s="157" t="s">
        <v>43</v>
      </c>
      <c r="D1642" s="157" t="s">
        <v>53</v>
      </c>
      <c r="E1642" s="157" t="s">
        <v>338</v>
      </c>
      <c r="F1642" s="157" t="s">
        <v>106</v>
      </c>
      <c r="G1642" s="157" t="s">
        <v>107</v>
      </c>
      <c r="H1642" s="157" t="s">
        <v>115</v>
      </c>
      <c r="I1642" s="157">
        <v>0.10061830839999999</v>
      </c>
      <c r="J1642" s="157">
        <v>3.984337205896821E-6</v>
      </c>
      <c r="K1642" s="157">
        <v>1.8187149499999999E-6</v>
      </c>
      <c r="L1642" s="157">
        <v>8.5533408299999993E-5</v>
      </c>
      <c r="M1642" s="157">
        <v>5.426806649999999E-8</v>
      </c>
      <c r="N1642" s="157">
        <v>4.9926621179999996E-8</v>
      </c>
      <c r="O1642" s="126">
        <v>7.6475275299999995E-9</v>
      </c>
    </row>
    <row r="1643" spans="1:15" x14ac:dyDescent="0.25">
      <c r="A1643" s="128" t="s">
        <v>16</v>
      </c>
      <c r="B1643" s="157">
        <v>34031</v>
      </c>
      <c r="C1643" s="157" t="s">
        <v>43</v>
      </c>
      <c r="D1643" s="157" t="s">
        <v>53</v>
      </c>
      <c r="E1643" s="157" t="s">
        <v>339</v>
      </c>
      <c r="F1643" s="157" t="s">
        <v>146</v>
      </c>
      <c r="G1643" s="157" t="s">
        <v>107</v>
      </c>
      <c r="H1643" s="157" t="s">
        <v>115</v>
      </c>
      <c r="I1643" s="157">
        <v>0.48941063829999998</v>
      </c>
      <c r="J1643" s="157">
        <v>1.0467512533317499E-5</v>
      </c>
      <c r="K1643" s="157">
        <v>2.4300757739999998E-6</v>
      </c>
      <c r="L1643" s="157">
        <v>2.8470256090000002E-4</v>
      </c>
      <c r="M1643" s="157">
        <v>6.9544810000000004E-8</v>
      </c>
      <c r="N1643" s="157">
        <v>6.3981225200000008E-8</v>
      </c>
      <c r="O1643" s="126">
        <v>1.6648516281000001E-8</v>
      </c>
    </row>
    <row r="1644" spans="1:15" x14ac:dyDescent="0.25">
      <c r="A1644" s="128" t="s">
        <v>16</v>
      </c>
      <c r="B1644" s="157">
        <v>34031</v>
      </c>
      <c r="C1644" s="157" t="s">
        <v>43</v>
      </c>
      <c r="D1644" s="157" t="s">
        <v>53</v>
      </c>
      <c r="E1644" s="157" t="s">
        <v>340</v>
      </c>
      <c r="F1644" s="157" t="s">
        <v>147</v>
      </c>
      <c r="G1644" s="157" t="s">
        <v>107</v>
      </c>
      <c r="H1644" s="157" t="s">
        <v>115</v>
      </c>
      <c r="I1644" s="157">
        <v>7.6260998000000002E-3</v>
      </c>
      <c r="J1644" s="157">
        <v>1.1669991881300001E-6</v>
      </c>
      <c r="K1644" s="157">
        <v>1.6678424700000001E-6</v>
      </c>
      <c r="L1644" s="157">
        <v>2.14448445E-5</v>
      </c>
      <c r="M1644" s="157">
        <v>1.3637994299999999E-8</v>
      </c>
      <c r="N1644" s="157">
        <v>1.2546954756E-8</v>
      </c>
      <c r="O1644" s="126">
        <v>3.6249519999999998E-9</v>
      </c>
    </row>
    <row r="1645" spans="1:15" x14ac:dyDescent="0.25">
      <c r="A1645" s="128" t="s">
        <v>16</v>
      </c>
      <c r="B1645" s="157">
        <v>34031</v>
      </c>
      <c r="C1645" s="157" t="s">
        <v>43</v>
      </c>
      <c r="D1645" s="157" t="s">
        <v>53</v>
      </c>
      <c r="E1645" s="157" t="s">
        <v>341</v>
      </c>
      <c r="F1645" s="157" t="s">
        <v>148</v>
      </c>
      <c r="G1645" s="157" t="s">
        <v>107</v>
      </c>
      <c r="H1645" s="157" t="s">
        <v>115</v>
      </c>
      <c r="I1645" s="157">
        <v>1.5344642174999999E-2</v>
      </c>
      <c r="J1645" s="157">
        <v>1.6824434142062001E-6</v>
      </c>
      <c r="K1645" s="157">
        <v>1.9908694960000002E-6</v>
      </c>
      <c r="L1645" s="157">
        <v>4.0523384099999993E-5</v>
      </c>
      <c r="M1645" s="157">
        <v>2.1569238840000002E-8</v>
      </c>
      <c r="N1645" s="157">
        <v>1.9843699732800002E-8</v>
      </c>
      <c r="O1645" s="126">
        <v>5.2086164259999996E-9</v>
      </c>
    </row>
    <row r="1646" spans="1:15" x14ac:dyDescent="0.25">
      <c r="A1646" s="128" t="s">
        <v>16</v>
      </c>
      <c r="B1646" s="157">
        <v>34031</v>
      </c>
      <c r="C1646" s="157" t="s">
        <v>43</v>
      </c>
      <c r="D1646" s="157" t="s">
        <v>53</v>
      </c>
      <c r="E1646" s="157" t="s">
        <v>342</v>
      </c>
      <c r="F1646" s="157" t="s">
        <v>149</v>
      </c>
      <c r="G1646" s="157" t="s">
        <v>107</v>
      </c>
      <c r="H1646" s="157" t="s">
        <v>115</v>
      </c>
      <c r="I1646" s="157">
        <v>2.1260647700000004E-3</v>
      </c>
      <c r="J1646" s="157">
        <v>6.6943144419710026E-7</v>
      </c>
      <c r="K1646" s="157">
        <v>9.1272260409999997E-7</v>
      </c>
      <c r="L1646" s="157">
        <v>1.4482823450000001E-5</v>
      </c>
      <c r="M1646" s="157">
        <v>2.7653106410000002E-8</v>
      </c>
      <c r="N1646" s="157">
        <v>2.5440857897200002E-8</v>
      </c>
      <c r="O1646" s="126">
        <v>5.7406321920000006E-9</v>
      </c>
    </row>
    <row r="1647" spans="1:15" x14ac:dyDescent="0.25">
      <c r="A1647" s="128" t="s">
        <v>16</v>
      </c>
      <c r="B1647" s="157">
        <v>34031</v>
      </c>
      <c r="C1647" s="157" t="s">
        <v>43</v>
      </c>
      <c r="D1647" s="157" t="s">
        <v>53</v>
      </c>
      <c r="E1647" s="157" t="s">
        <v>343</v>
      </c>
      <c r="F1647" s="157" t="s">
        <v>108</v>
      </c>
      <c r="G1647" s="157" t="s">
        <v>109</v>
      </c>
      <c r="H1647" s="157" t="s">
        <v>115</v>
      </c>
      <c r="I1647" s="157">
        <v>10433.1054</v>
      </c>
      <c r="J1647" s="157">
        <v>0.39298957471951995</v>
      </c>
      <c r="K1647" s="157">
        <v>0.1079975807</v>
      </c>
      <c r="L1647" s="157">
        <v>9.0927545100000007</v>
      </c>
      <c r="M1647" s="157">
        <v>4.2922435199999999E-3</v>
      </c>
      <c r="N1647" s="157">
        <v>3.9488640384E-3</v>
      </c>
      <c r="O1647" s="126">
        <v>7.1911861700000006E-4</v>
      </c>
    </row>
    <row r="1648" spans="1:15" x14ac:dyDescent="0.25">
      <c r="A1648" s="128" t="s">
        <v>16</v>
      </c>
      <c r="B1648" s="157">
        <v>34031</v>
      </c>
      <c r="C1648" s="157" t="s">
        <v>43</v>
      </c>
      <c r="D1648" s="157" t="s">
        <v>53</v>
      </c>
      <c r="E1648" s="157" t="s">
        <v>344</v>
      </c>
      <c r="F1648" s="157" t="s">
        <v>110</v>
      </c>
      <c r="G1648" s="157" t="s">
        <v>109</v>
      </c>
      <c r="H1648" s="157" t="s">
        <v>115</v>
      </c>
      <c r="I1648" s="157">
        <v>1836.0547096000003</v>
      </c>
      <c r="J1648" s="157">
        <v>0.1045111967867766</v>
      </c>
      <c r="K1648" s="157">
        <v>2.8034963524000003E-2</v>
      </c>
      <c r="L1648" s="157">
        <v>1.78598485864</v>
      </c>
      <c r="M1648" s="157">
        <v>1.7737790021500001E-3</v>
      </c>
      <c r="N1648" s="157">
        <v>1.6318766819780001E-3</v>
      </c>
      <c r="O1648" s="126">
        <v>1.7775076413000001E-4</v>
      </c>
    </row>
    <row r="1649" spans="1:15" x14ac:dyDescent="0.25">
      <c r="A1649" s="128" t="s">
        <v>16</v>
      </c>
      <c r="B1649" s="157">
        <v>34031</v>
      </c>
      <c r="C1649" s="157" t="s">
        <v>43</v>
      </c>
      <c r="D1649" s="157" t="s">
        <v>53</v>
      </c>
      <c r="E1649" s="157" t="s">
        <v>345</v>
      </c>
      <c r="F1649" s="157" t="s">
        <v>111</v>
      </c>
      <c r="G1649" s="157" t="s">
        <v>109</v>
      </c>
      <c r="H1649" s="157" t="s">
        <v>115</v>
      </c>
      <c r="I1649" s="157">
        <v>381.3395562</v>
      </c>
      <c r="J1649" s="157">
        <v>4.2541790093505297E-2</v>
      </c>
      <c r="K1649" s="157">
        <v>1.5950750650000001E-2</v>
      </c>
      <c r="L1649" s="157">
        <v>0.86229533499999989</v>
      </c>
      <c r="M1649" s="157">
        <v>7.8902329009999993E-4</v>
      </c>
      <c r="N1649" s="157">
        <v>7.2590142689199998E-4</v>
      </c>
      <c r="O1649" s="126">
        <v>9.5275221499999994E-5</v>
      </c>
    </row>
    <row r="1650" spans="1:15" x14ac:dyDescent="0.25">
      <c r="A1650" s="128" t="s">
        <v>16</v>
      </c>
      <c r="B1650" s="157">
        <v>34031</v>
      </c>
      <c r="C1650" s="157" t="s">
        <v>43</v>
      </c>
      <c r="D1650" s="157" t="s">
        <v>53</v>
      </c>
      <c r="E1650" s="157" t="s">
        <v>346</v>
      </c>
      <c r="F1650" s="157" t="s">
        <v>150</v>
      </c>
      <c r="G1650" s="157" t="s">
        <v>109</v>
      </c>
      <c r="H1650" s="157" t="s">
        <v>115</v>
      </c>
      <c r="I1650" s="157">
        <v>546.92545426999993</v>
      </c>
      <c r="J1650" s="157">
        <v>7.1798468907667015E-2</v>
      </c>
      <c r="K1650" s="157">
        <v>3.0819491629999994E-2</v>
      </c>
      <c r="L1650" s="157">
        <v>2.2691935314</v>
      </c>
      <c r="M1650" s="157">
        <v>1.0977836546E-3</v>
      </c>
      <c r="N1650" s="157">
        <v>1.0099609622320003E-3</v>
      </c>
      <c r="O1650" s="126">
        <v>2.050718367E-4</v>
      </c>
    </row>
    <row r="1651" spans="1:15" x14ac:dyDescent="0.25">
      <c r="A1651" s="128" t="s">
        <v>16</v>
      </c>
      <c r="B1651" s="157">
        <v>34031</v>
      </c>
      <c r="C1651" s="157" t="s">
        <v>43</v>
      </c>
      <c r="D1651" s="157" t="s">
        <v>53</v>
      </c>
      <c r="E1651" s="157" t="s">
        <v>347</v>
      </c>
      <c r="F1651" s="157" t="s">
        <v>151</v>
      </c>
      <c r="G1651" s="157" t="s">
        <v>109</v>
      </c>
      <c r="H1651" s="157" t="s">
        <v>115</v>
      </c>
      <c r="I1651" s="157">
        <v>5037.1746282099994</v>
      </c>
      <c r="J1651" s="157">
        <v>0.191428155356236</v>
      </c>
      <c r="K1651" s="157">
        <v>4.4339012936400003E-2</v>
      </c>
      <c r="L1651" s="157">
        <v>3.55874011578</v>
      </c>
      <c r="M1651" s="157">
        <v>3.0212954455999998E-3</v>
      </c>
      <c r="N1651" s="157">
        <v>2.7795918099520001E-3</v>
      </c>
      <c r="O1651" s="126">
        <v>3.1824510797199998E-4</v>
      </c>
    </row>
    <row r="1652" spans="1:15" x14ac:dyDescent="0.25">
      <c r="A1652" s="128" t="s">
        <v>16</v>
      </c>
      <c r="B1652" s="157">
        <v>34031</v>
      </c>
      <c r="C1652" s="157" t="s">
        <v>43</v>
      </c>
      <c r="D1652" s="157" t="s">
        <v>53</v>
      </c>
      <c r="E1652" s="157" t="s">
        <v>348</v>
      </c>
      <c r="F1652" s="157" t="s">
        <v>112</v>
      </c>
      <c r="G1652" s="157" t="s">
        <v>109</v>
      </c>
      <c r="H1652" s="157" t="s">
        <v>115</v>
      </c>
      <c r="I1652" s="157">
        <v>64.263165403000002</v>
      </c>
      <c r="J1652" s="157">
        <v>6.5030075585463896E-3</v>
      </c>
      <c r="K1652" s="157">
        <v>2.0136542677000003E-3</v>
      </c>
      <c r="L1652" s="157">
        <v>0.175159744806</v>
      </c>
      <c r="M1652" s="157">
        <v>1.0835228666E-4</v>
      </c>
      <c r="N1652" s="157">
        <v>9.9684103727200023E-5</v>
      </c>
      <c r="O1652" s="126">
        <v>1.5050092621999998E-5</v>
      </c>
    </row>
    <row r="1653" spans="1:15" x14ac:dyDescent="0.25">
      <c r="A1653" s="128" t="s">
        <v>16</v>
      </c>
      <c r="B1653" s="157">
        <v>34031</v>
      </c>
      <c r="C1653" s="157" t="s">
        <v>43</v>
      </c>
      <c r="D1653" s="157" t="s">
        <v>53</v>
      </c>
      <c r="E1653" s="157" t="s">
        <v>349</v>
      </c>
      <c r="F1653" s="157" t="s">
        <v>152</v>
      </c>
      <c r="G1653" s="157" t="s">
        <v>114</v>
      </c>
      <c r="H1653" s="157" t="s">
        <v>115</v>
      </c>
      <c r="I1653" s="157">
        <v>0.57578212400000006</v>
      </c>
      <c r="J1653" s="157">
        <v>8.9856888234378008E-6</v>
      </c>
      <c r="K1653" s="157">
        <v>2.7076331499999999E-6</v>
      </c>
      <c r="L1653" s="157">
        <v>2.3598894199999999E-4</v>
      </c>
      <c r="M1653" s="157">
        <v>8.0211019199999996E-8</v>
      </c>
      <c r="N1653" s="157">
        <v>7.3794137664000006E-8</v>
      </c>
      <c r="O1653" s="126">
        <v>1.6712261479999997E-8</v>
      </c>
    </row>
    <row r="1654" spans="1:15" x14ac:dyDescent="0.25">
      <c r="A1654" s="128" t="s">
        <v>16</v>
      </c>
      <c r="B1654" s="157">
        <v>34031</v>
      </c>
      <c r="C1654" s="157" t="s">
        <v>43</v>
      </c>
      <c r="D1654" s="157" t="s">
        <v>53</v>
      </c>
      <c r="E1654" s="157" t="s">
        <v>350</v>
      </c>
      <c r="F1654" s="157" t="s">
        <v>153</v>
      </c>
      <c r="G1654" s="157" t="s">
        <v>114</v>
      </c>
      <c r="H1654" s="157" t="s">
        <v>115</v>
      </c>
      <c r="I1654" s="157">
        <v>1.3426185800000001E-3</v>
      </c>
      <c r="J1654" s="157">
        <v>1.1496560725700002E-7</v>
      </c>
      <c r="K1654" s="157">
        <v>2.49892233E-8</v>
      </c>
      <c r="L1654" s="157">
        <v>1.9963137999999999E-6</v>
      </c>
      <c r="M1654" s="157">
        <v>2.6902286399999999E-9</v>
      </c>
      <c r="N1654" s="157">
        <v>2.4750103488000002E-9</v>
      </c>
      <c r="O1654" s="126">
        <v>1.9120733199999999E-10</v>
      </c>
    </row>
    <row r="1655" spans="1:15" x14ac:dyDescent="0.25">
      <c r="A1655" s="128" t="s">
        <v>16</v>
      </c>
      <c r="B1655" s="157">
        <v>34031</v>
      </c>
      <c r="C1655" s="157" t="s">
        <v>43</v>
      </c>
      <c r="D1655" s="157" t="s">
        <v>53</v>
      </c>
      <c r="E1655" s="157" t="s">
        <v>351</v>
      </c>
      <c r="F1655" s="157" t="s">
        <v>154</v>
      </c>
      <c r="G1655" s="157" t="s">
        <v>96</v>
      </c>
      <c r="H1655" s="157" t="s">
        <v>115</v>
      </c>
      <c r="I1655" s="157">
        <v>0</v>
      </c>
      <c r="J1655" s="157">
        <v>0</v>
      </c>
      <c r="K1655" s="157">
        <v>0</v>
      </c>
      <c r="L1655" s="157">
        <v>0</v>
      </c>
      <c r="M1655" s="157">
        <v>0</v>
      </c>
      <c r="N1655" s="157">
        <v>0</v>
      </c>
      <c r="O1655" s="126">
        <v>0</v>
      </c>
    </row>
    <row r="1656" spans="1:15" x14ac:dyDescent="0.25">
      <c r="A1656" s="128" t="s">
        <v>16</v>
      </c>
      <c r="B1656" s="157">
        <v>34031</v>
      </c>
      <c r="C1656" s="157" t="s">
        <v>43</v>
      </c>
      <c r="D1656" s="157" t="s">
        <v>53</v>
      </c>
      <c r="E1656" s="157" t="s">
        <v>352</v>
      </c>
      <c r="F1656" s="157" t="s">
        <v>155</v>
      </c>
      <c r="G1656" s="157" t="s">
        <v>83</v>
      </c>
      <c r="H1656" s="157" t="s">
        <v>156</v>
      </c>
      <c r="I1656" s="157">
        <v>4.5308195810000003</v>
      </c>
      <c r="J1656" s="157">
        <v>1.0395071550737051E-4</v>
      </c>
      <c r="K1656" s="157">
        <v>3.7765885180000001E-4</v>
      </c>
      <c r="L1656" s="157">
        <v>1.7187767746999999E-3</v>
      </c>
      <c r="M1656" s="157">
        <v>2.4723686628999999E-6</v>
      </c>
      <c r="N1656" s="157">
        <v>2.4723686628999999E-6</v>
      </c>
      <c r="O1656" s="126">
        <v>5.3715678559999998E-7</v>
      </c>
    </row>
    <row r="1657" spans="1:15" x14ac:dyDescent="0.25">
      <c r="A1657" s="128" t="s">
        <v>16</v>
      </c>
      <c r="B1657" s="157">
        <v>34031</v>
      </c>
      <c r="C1657" s="157" t="s">
        <v>43</v>
      </c>
      <c r="D1657" s="157" t="s">
        <v>53</v>
      </c>
      <c r="E1657" s="157" t="s">
        <v>353</v>
      </c>
      <c r="F1657" s="157" t="s">
        <v>117</v>
      </c>
      <c r="G1657" s="157" t="s">
        <v>89</v>
      </c>
      <c r="H1657" s="157" t="s">
        <v>156</v>
      </c>
      <c r="I1657" s="157">
        <v>0.67109996999999999</v>
      </c>
      <c r="J1657" s="157">
        <v>4.0573048501095995E-5</v>
      </c>
      <c r="K1657" s="157">
        <v>1.4724528999999998E-4</v>
      </c>
      <c r="L1657" s="157">
        <v>8.7174542999999996E-4</v>
      </c>
      <c r="M1657" s="157">
        <v>1.9594050399999999E-6</v>
      </c>
      <c r="N1657" s="157">
        <v>1.9594050399999999E-6</v>
      </c>
      <c r="O1657" s="126">
        <v>3.8573499999999998E-7</v>
      </c>
    </row>
    <row r="1658" spans="1:15" x14ac:dyDescent="0.25">
      <c r="A1658" s="128" t="s">
        <v>16</v>
      </c>
      <c r="B1658" s="157">
        <v>34031</v>
      </c>
      <c r="C1658" s="157" t="s">
        <v>43</v>
      </c>
      <c r="D1658" s="157" t="s">
        <v>53</v>
      </c>
      <c r="E1658" s="157" t="s">
        <v>354</v>
      </c>
      <c r="F1658" s="157" t="s">
        <v>118</v>
      </c>
      <c r="G1658" s="157" t="s">
        <v>89</v>
      </c>
      <c r="H1658" s="157" t="s">
        <v>156</v>
      </c>
      <c r="I1658" s="157">
        <v>0.66653464000000007</v>
      </c>
      <c r="J1658" s="157">
        <v>3.6464446896229992E-5</v>
      </c>
      <c r="K1658" s="157">
        <v>1.39309463E-4</v>
      </c>
      <c r="L1658" s="157">
        <v>1.02438866E-3</v>
      </c>
      <c r="M1658" s="157">
        <v>3.3262953000000001E-6</v>
      </c>
      <c r="N1658" s="157">
        <v>3.3262953000000001E-6</v>
      </c>
      <c r="O1658" s="126">
        <v>6.2540366999999995E-7</v>
      </c>
    </row>
    <row r="1659" spans="1:15" x14ac:dyDescent="0.25">
      <c r="A1659" s="128" t="s">
        <v>16</v>
      </c>
      <c r="B1659" s="157">
        <v>34031</v>
      </c>
      <c r="C1659" s="157" t="s">
        <v>43</v>
      </c>
      <c r="D1659" s="157" t="s">
        <v>53</v>
      </c>
      <c r="E1659" s="157" t="s">
        <v>355</v>
      </c>
      <c r="F1659" s="157" t="s">
        <v>91</v>
      </c>
      <c r="G1659" s="157" t="s">
        <v>89</v>
      </c>
      <c r="H1659" s="157" t="s">
        <v>156</v>
      </c>
      <c r="I1659" s="157">
        <v>0.54327145900000007</v>
      </c>
      <c r="J1659" s="157">
        <v>1.690876432924E-5</v>
      </c>
      <c r="K1659" s="157">
        <v>6.0959511000000001E-5</v>
      </c>
      <c r="L1659" s="157">
        <v>3.0668727200000004E-4</v>
      </c>
      <c r="M1659" s="157">
        <v>5.1270650099999995E-7</v>
      </c>
      <c r="N1659" s="157">
        <v>5.1270650099999995E-7</v>
      </c>
      <c r="O1659" s="126">
        <v>1.07006569E-7</v>
      </c>
    </row>
    <row r="1660" spans="1:15" x14ac:dyDescent="0.25">
      <c r="A1660" s="128" t="s">
        <v>16</v>
      </c>
      <c r="B1660" s="157">
        <v>34031</v>
      </c>
      <c r="C1660" s="157" t="s">
        <v>43</v>
      </c>
      <c r="D1660" s="157" t="s">
        <v>53</v>
      </c>
      <c r="E1660" s="157" t="s">
        <v>356</v>
      </c>
      <c r="F1660" s="157" t="s">
        <v>119</v>
      </c>
      <c r="G1660" s="157" t="s">
        <v>89</v>
      </c>
      <c r="H1660" s="157" t="s">
        <v>156</v>
      </c>
      <c r="I1660" s="157">
        <v>0.155220413</v>
      </c>
      <c r="J1660" s="157">
        <v>6.3091809914010005E-6</v>
      </c>
      <c r="K1660" s="157">
        <v>2.3047135200000001E-5</v>
      </c>
      <c r="L1660" s="157">
        <v>1.4479074899999999E-4</v>
      </c>
      <c r="M1660" s="157">
        <v>3.4869598000000002E-7</v>
      </c>
      <c r="N1660" s="157">
        <v>3.4869598000000002E-7</v>
      </c>
      <c r="O1660" s="126">
        <v>6.7734038999999999E-8</v>
      </c>
    </row>
    <row r="1661" spans="1:15" x14ac:dyDescent="0.25">
      <c r="A1661" s="128" t="s">
        <v>16</v>
      </c>
      <c r="B1661" s="157">
        <v>34031</v>
      </c>
      <c r="C1661" s="157" t="s">
        <v>43</v>
      </c>
      <c r="D1661" s="157" t="s">
        <v>53</v>
      </c>
      <c r="E1661" s="157" t="s">
        <v>357</v>
      </c>
      <c r="F1661" s="157" t="s">
        <v>120</v>
      </c>
      <c r="G1661" s="157" t="s">
        <v>89</v>
      </c>
      <c r="H1661" s="157" t="s">
        <v>156</v>
      </c>
      <c r="I1661" s="157">
        <v>1.7759039399999998</v>
      </c>
      <c r="J1661" s="157">
        <v>1.3167637053188198E-4</v>
      </c>
      <c r="K1661" s="157">
        <v>4.7553145599999998E-4</v>
      </c>
      <c r="L1661" s="157">
        <v>2.78069504E-3</v>
      </c>
      <c r="M1661" s="157">
        <v>5.9945550000000004E-6</v>
      </c>
      <c r="N1661" s="157">
        <v>5.9945550000000004E-6</v>
      </c>
      <c r="O1661" s="126">
        <v>1.1857536E-6</v>
      </c>
    </row>
    <row r="1662" spans="1:15" x14ac:dyDescent="0.25">
      <c r="A1662" s="128" t="s">
        <v>16</v>
      </c>
      <c r="B1662" s="157">
        <v>34031</v>
      </c>
      <c r="C1662" s="157" t="s">
        <v>43</v>
      </c>
      <c r="D1662" s="157" t="s">
        <v>53</v>
      </c>
      <c r="E1662" s="157" t="s">
        <v>358</v>
      </c>
      <c r="F1662" s="157" t="s">
        <v>121</v>
      </c>
      <c r="G1662" s="157" t="s">
        <v>89</v>
      </c>
      <c r="H1662" s="157" t="s">
        <v>156</v>
      </c>
      <c r="I1662" s="157">
        <v>1.2737204800000002</v>
      </c>
      <c r="J1662" s="157">
        <v>7.7765459788020007E-5</v>
      </c>
      <c r="K1662" s="157">
        <v>2.8370739299999996E-4</v>
      </c>
      <c r="L1662" s="157">
        <v>1.3039076599999999E-3</v>
      </c>
      <c r="M1662" s="157">
        <v>1.93995053E-6</v>
      </c>
      <c r="N1662" s="157">
        <v>1.93995053E-6</v>
      </c>
      <c r="O1662" s="126">
        <v>4.2044682799999996E-7</v>
      </c>
    </row>
    <row r="1663" spans="1:15" x14ac:dyDescent="0.25">
      <c r="A1663" s="128" t="s">
        <v>16</v>
      </c>
      <c r="B1663" s="157">
        <v>34031</v>
      </c>
      <c r="C1663" s="157" t="s">
        <v>43</v>
      </c>
      <c r="D1663" s="157" t="s">
        <v>53</v>
      </c>
      <c r="E1663" s="157" t="s">
        <v>359</v>
      </c>
      <c r="F1663" s="157" t="s">
        <v>93</v>
      </c>
      <c r="G1663" s="157" t="s">
        <v>89</v>
      </c>
      <c r="H1663" s="157" t="s">
        <v>156</v>
      </c>
      <c r="I1663" s="157">
        <v>1.10936945</v>
      </c>
      <c r="J1663" s="157">
        <v>3.824376311928E-5</v>
      </c>
      <c r="K1663" s="157">
        <v>1.62674039E-4</v>
      </c>
      <c r="L1663" s="157">
        <v>1.2101639499999999E-3</v>
      </c>
      <c r="M1663" s="157">
        <v>5.8071459999999998E-6</v>
      </c>
      <c r="N1663" s="157">
        <v>5.8071459999999998E-6</v>
      </c>
      <c r="O1663" s="126">
        <v>1.06769324E-6</v>
      </c>
    </row>
    <row r="1664" spans="1:15" x14ac:dyDescent="0.25">
      <c r="A1664" s="128" t="s">
        <v>16</v>
      </c>
      <c r="B1664" s="157">
        <v>34031</v>
      </c>
      <c r="C1664" s="157" t="s">
        <v>43</v>
      </c>
      <c r="D1664" s="157" t="s">
        <v>53</v>
      </c>
      <c r="E1664" s="157" t="s">
        <v>360</v>
      </c>
      <c r="F1664" s="157" t="s">
        <v>123</v>
      </c>
      <c r="G1664" s="157" t="s">
        <v>89</v>
      </c>
      <c r="H1664" s="157" t="s">
        <v>156</v>
      </c>
      <c r="I1664" s="157">
        <v>0.60718565449999995</v>
      </c>
      <c r="J1664" s="157">
        <v>6.83165798113128E-5</v>
      </c>
      <c r="K1664" s="157">
        <v>2.4596185956E-4</v>
      </c>
      <c r="L1664" s="157">
        <v>1.2416003433E-3</v>
      </c>
      <c r="M1664" s="157">
        <v>2.0802808389999999E-6</v>
      </c>
      <c r="N1664" s="157">
        <v>2.0802808389999999E-6</v>
      </c>
      <c r="O1664" s="126">
        <v>4.3364288080000004E-7</v>
      </c>
    </row>
    <row r="1665" spans="1:15" x14ac:dyDescent="0.25">
      <c r="A1665" s="128" t="s">
        <v>16</v>
      </c>
      <c r="B1665" s="157">
        <v>34031</v>
      </c>
      <c r="C1665" s="157" t="s">
        <v>43</v>
      </c>
      <c r="D1665" s="157" t="s">
        <v>53</v>
      </c>
      <c r="E1665" s="157" t="s">
        <v>361</v>
      </c>
      <c r="F1665" s="157" t="s">
        <v>94</v>
      </c>
      <c r="G1665" s="157" t="s">
        <v>89</v>
      </c>
      <c r="H1665" s="157" t="s">
        <v>156</v>
      </c>
      <c r="I1665" s="157">
        <v>0.11413262</v>
      </c>
      <c r="J1665" s="157">
        <v>1.0904294900630001E-5</v>
      </c>
      <c r="K1665" s="157">
        <v>3.9216786000000002E-5</v>
      </c>
      <c r="L1665" s="157">
        <v>2.0076134000000001E-4</v>
      </c>
      <c r="M1665" s="157">
        <v>3.4236666000000002E-7</v>
      </c>
      <c r="N1665" s="157">
        <v>3.4236666000000002E-7</v>
      </c>
      <c r="O1665" s="126">
        <v>7.1024380999999994E-8</v>
      </c>
    </row>
    <row r="1666" spans="1:15" x14ac:dyDescent="0.25">
      <c r="A1666" s="128" t="s">
        <v>16</v>
      </c>
      <c r="B1666" s="157">
        <v>34031</v>
      </c>
      <c r="C1666" s="157" t="s">
        <v>43</v>
      </c>
      <c r="D1666" s="157" t="s">
        <v>53</v>
      </c>
      <c r="E1666" s="157" t="s">
        <v>362</v>
      </c>
      <c r="F1666" s="157" t="s">
        <v>124</v>
      </c>
      <c r="G1666" s="157" t="s">
        <v>89</v>
      </c>
      <c r="H1666" s="157" t="s">
        <v>156</v>
      </c>
      <c r="I1666" s="157">
        <v>0.94045334300000005</v>
      </c>
      <c r="J1666" s="157">
        <v>9.6613481427417996E-5</v>
      </c>
      <c r="K1666" s="157">
        <v>3.4644437969999996E-4</v>
      </c>
      <c r="L1666" s="157">
        <v>1.9527353E-3</v>
      </c>
      <c r="M1666" s="157">
        <v>3.8026242619999999E-6</v>
      </c>
      <c r="N1666" s="157">
        <v>3.8026242619999999E-6</v>
      </c>
      <c r="O1666" s="126">
        <v>7.6405818199999994E-7</v>
      </c>
    </row>
    <row r="1667" spans="1:15" x14ac:dyDescent="0.25">
      <c r="A1667" s="128" t="s">
        <v>16</v>
      </c>
      <c r="B1667" s="157">
        <v>34031</v>
      </c>
      <c r="C1667" s="157" t="s">
        <v>43</v>
      </c>
      <c r="D1667" s="157" t="s">
        <v>53</v>
      </c>
      <c r="E1667" s="157" t="s">
        <v>363</v>
      </c>
      <c r="F1667" s="157" t="s">
        <v>125</v>
      </c>
      <c r="G1667" s="157" t="s">
        <v>89</v>
      </c>
      <c r="H1667" s="157" t="s">
        <v>156</v>
      </c>
      <c r="I1667" s="157">
        <v>1.5567695080000001</v>
      </c>
      <c r="J1667" s="157">
        <v>1.5912010003677903E-4</v>
      </c>
      <c r="K1667" s="157">
        <v>5.7541544259999996E-4</v>
      </c>
      <c r="L1667" s="157">
        <v>3.9630609079999999E-3</v>
      </c>
      <c r="M1667" s="157">
        <v>9.5238619299999993E-6</v>
      </c>
      <c r="N1667" s="157">
        <v>9.5238619299999993E-6</v>
      </c>
      <c r="O1667" s="126">
        <v>1.8325711159999999E-6</v>
      </c>
    </row>
    <row r="1668" spans="1:15" x14ac:dyDescent="0.25">
      <c r="A1668" s="128" t="s">
        <v>16</v>
      </c>
      <c r="B1668" s="157">
        <v>34031</v>
      </c>
      <c r="C1668" s="157" t="s">
        <v>43</v>
      </c>
      <c r="D1668" s="157" t="s">
        <v>53</v>
      </c>
      <c r="E1668" s="157" t="s">
        <v>364</v>
      </c>
      <c r="F1668" s="157" t="s">
        <v>126</v>
      </c>
      <c r="G1668" s="157" t="s">
        <v>89</v>
      </c>
      <c r="H1668" s="157" t="s">
        <v>156</v>
      </c>
      <c r="I1668" s="157">
        <v>0.17804701199999998</v>
      </c>
      <c r="J1668" s="157">
        <v>1.2248820837894998E-5</v>
      </c>
      <c r="K1668" s="157">
        <v>4.5608005499999999E-5</v>
      </c>
      <c r="L1668" s="157">
        <v>3.5523035340000002E-4</v>
      </c>
      <c r="M1668" s="157">
        <v>1.028137606E-6</v>
      </c>
      <c r="N1668" s="157">
        <v>1.028137606E-6</v>
      </c>
      <c r="O1668" s="126">
        <v>1.9348620400000001E-7</v>
      </c>
    </row>
    <row r="1669" spans="1:15" x14ac:dyDescent="0.25">
      <c r="A1669" s="128" t="s">
        <v>16</v>
      </c>
      <c r="B1669" s="157">
        <v>34031</v>
      </c>
      <c r="C1669" s="157" t="s">
        <v>43</v>
      </c>
      <c r="D1669" s="157" t="s">
        <v>53</v>
      </c>
      <c r="E1669" s="157" t="s">
        <v>365</v>
      </c>
      <c r="F1669" s="157" t="s">
        <v>127</v>
      </c>
      <c r="G1669" s="157" t="s">
        <v>89</v>
      </c>
      <c r="H1669" s="157" t="s">
        <v>156</v>
      </c>
      <c r="I1669" s="157">
        <v>3.6431148499999999</v>
      </c>
      <c r="J1669" s="157">
        <v>2.2838400723976997E-4</v>
      </c>
      <c r="K1669" s="157">
        <v>8.2436339999999997E-4</v>
      </c>
      <c r="L1669" s="157">
        <v>4.3426920900000001E-3</v>
      </c>
      <c r="M1669" s="157">
        <v>7.7970465000000006E-6</v>
      </c>
      <c r="N1669" s="157">
        <v>7.7970465000000006E-6</v>
      </c>
      <c r="O1669" s="126">
        <v>1.5989182899999999E-6</v>
      </c>
    </row>
    <row r="1670" spans="1:15" x14ac:dyDescent="0.25">
      <c r="A1670" s="128" t="s">
        <v>16</v>
      </c>
      <c r="B1670" s="157">
        <v>34031</v>
      </c>
      <c r="C1670" s="157" t="s">
        <v>43</v>
      </c>
      <c r="D1670" s="157" t="s">
        <v>53</v>
      </c>
      <c r="E1670" s="157" t="s">
        <v>366</v>
      </c>
      <c r="F1670" s="157" t="s">
        <v>129</v>
      </c>
      <c r="G1670" s="157" t="s">
        <v>89</v>
      </c>
      <c r="H1670" s="157" t="s">
        <v>156</v>
      </c>
      <c r="I1670" s="157">
        <v>0.59805505999999997</v>
      </c>
      <c r="J1670" s="157">
        <v>1.0840005885849999E-4</v>
      </c>
      <c r="K1670" s="157">
        <v>3.9138831000000001E-4</v>
      </c>
      <c r="L1670" s="157">
        <v>1.9287621999999999E-3</v>
      </c>
      <c r="M1670" s="157">
        <v>3.1350525999999999E-6</v>
      </c>
      <c r="N1670" s="157">
        <v>3.1350525999999999E-6</v>
      </c>
      <c r="O1670" s="126">
        <v>6.5966116999999997E-7</v>
      </c>
    </row>
    <row r="1671" spans="1:15" x14ac:dyDescent="0.25">
      <c r="A1671" s="128" t="s">
        <v>16</v>
      </c>
      <c r="B1671" s="157">
        <v>34031</v>
      </c>
      <c r="C1671" s="157" t="s">
        <v>43</v>
      </c>
      <c r="D1671" s="157" t="s">
        <v>53</v>
      </c>
      <c r="E1671" s="157" t="s">
        <v>367</v>
      </c>
      <c r="F1671" s="157" t="s">
        <v>130</v>
      </c>
      <c r="G1671" s="157" t="s">
        <v>96</v>
      </c>
      <c r="H1671" s="157" t="s">
        <v>156</v>
      </c>
      <c r="I1671" s="157">
        <v>50.876070890000001</v>
      </c>
      <c r="J1671" s="157">
        <v>2.7777857768013E-3</v>
      </c>
      <c r="K1671" s="157">
        <v>1.005724006E-2</v>
      </c>
      <c r="L1671" s="157">
        <v>5.0697936700000001E-2</v>
      </c>
      <c r="M1671" s="157">
        <v>8.6544728200000005E-5</v>
      </c>
      <c r="N1671" s="157">
        <v>8.6544728200000005E-5</v>
      </c>
      <c r="O1671" s="126">
        <v>1.8041676750000002E-5</v>
      </c>
    </row>
    <row r="1672" spans="1:15" x14ac:dyDescent="0.25">
      <c r="A1672" s="128" t="s">
        <v>16</v>
      </c>
      <c r="B1672" s="157">
        <v>34031</v>
      </c>
      <c r="C1672" s="157" t="s">
        <v>43</v>
      </c>
      <c r="D1672" s="157" t="s">
        <v>53</v>
      </c>
      <c r="E1672" s="157" t="s">
        <v>368</v>
      </c>
      <c r="F1672" s="157" t="s">
        <v>131</v>
      </c>
      <c r="G1672" s="157" t="s">
        <v>96</v>
      </c>
      <c r="H1672" s="157" t="s">
        <v>156</v>
      </c>
      <c r="I1672" s="157">
        <v>1067.1529607000002</v>
      </c>
      <c r="J1672" s="157">
        <v>0.13700175042423829</v>
      </c>
      <c r="K1672" s="157">
        <v>0.49626344389999993</v>
      </c>
      <c r="L1672" s="157">
        <v>3.4149197170000001</v>
      </c>
      <c r="M1672" s="157">
        <v>8.2378798120000003E-3</v>
      </c>
      <c r="N1672" s="157">
        <v>8.2378798120000003E-3</v>
      </c>
      <c r="O1672" s="126">
        <v>1.5879162145999999E-3</v>
      </c>
    </row>
    <row r="1673" spans="1:15" x14ac:dyDescent="0.25">
      <c r="A1673" s="128" t="s">
        <v>16</v>
      </c>
      <c r="B1673" s="157">
        <v>34031</v>
      </c>
      <c r="C1673" s="157" t="s">
        <v>43</v>
      </c>
      <c r="D1673" s="157" t="s">
        <v>53</v>
      </c>
      <c r="E1673" s="157" t="s">
        <v>369</v>
      </c>
      <c r="F1673" s="157" t="s">
        <v>95</v>
      </c>
      <c r="G1673" s="157" t="s">
        <v>96</v>
      </c>
      <c r="H1673" s="157" t="s">
        <v>156</v>
      </c>
      <c r="I1673" s="157">
        <v>17.462097887000002</v>
      </c>
      <c r="J1673" s="157">
        <v>6.1859165229728405E-4</v>
      </c>
      <c r="K1673" s="157">
        <v>2.4367361190000005E-3</v>
      </c>
      <c r="L1673" s="157">
        <v>1.7012208070000003E-2</v>
      </c>
      <c r="M1673" s="157">
        <v>6.368066402000001E-5</v>
      </c>
      <c r="N1673" s="157">
        <v>6.368066402000001E-5</v>
      </c>
      <c r="O1673" s="126">
        <v>1.1917262590999998E-5</v>
      </c>
    </row>
    <row r="1674" spans="1:15" x14ac:dyDescent="0.25">
      <c r="A1674" s="128" t="s">
        <v>16</v>
      </c>
      <c r="B1674" s="157">
        <v>34031</v>
      </c>
      <c r="C1674" s="157" t="s">
        <v>43</v>
      </c>
      <c r="D1674" s="157" t="s">
        <v>53</v>
      </c>
      <c r="E1674" s="157" t="s">
        <v>370</v>
      </c>
      <c r="F1674" s="157" t="s">
        <v>157</v>
      </c>
      <c r="G1674" s="157" t="s">
        <v>96</v>
      </c>
      <c r="H1674" s="157" t="s">
        <v>156</v>
      </c>
      <c r="I1674" s="157">
        <v>3.7755884430000002</v>
      </c>
      <c r="J1674" s="157">
        <v>2.40299151543099E-4</v>
      </c>
      <c r="K1674" s="157">
        <v>8.9702582600000003E-4</v>
      </c>
      <c r="L1674" s="157">
        <v>6.6540937600000002E-3</v>
      </c>
      <c r="M1674" s="157">
        <v>1.9237679419999999E-5</v>
      </c>
      <c r="N1674" s="157">
        <v>1.9237679419999999E-5</v>
      </c>
      <c r="O1674" s="126">
        <v>3.6437404940000001E-6</v>
      </c>
    </row>
    <row r="1675" spans="1:15" x14ac:dyDescent="0.25">
      <c r="A1675" s="128" t="s">
        <v>16</v>
      </c>
      <c r="B1675" s="157">
        <v>34031</v>
      </c>
      <c r="C1675" s="157" t="s">
        <v>43</v>
      </c>
      <c r="D1675" s="157" t="s">
        <v>53</v>
      </c>
      <c r="E1675" s="157" t="s">
        <v>371</v>
      </c>
      <c r="F1675" s="157" t="s">
        <v>158</v>
      </c>
      <c r="G1675" s="157" t="s">
        <v>96</v>
      </c>
      <c r="H1675" s="157" t="s">
        <v>156</v>
      </c>
      <c r="I1675" s="157">
        <v>2.0975488210000002</v>
      </c>
      <c r="J1675" s="157">
        <v>1.4579946907625002E-4</v>
      </c>
      <c r="K1675" s="157">
        <v>5.2540853300000003E-4</v>
      </c>
      <c r="L1675" s="157">
        <v>2.6992940399999999E-3</v>
      </c>
      <c r="M1675" s="157">
        <v>4.6764416899999992E-6</v>
      </c>
      <c r="N1675" s="157">
        <v>4.6764416899999992E-6</v>
      </c>
      <c r="O1675" s="126">
        <v>9.6969428800000004E-7</v>
      </c>
    </row>
    <row r="1676" spans="1:15" x14ac:dyDescent="0.25">
      <c r="A1676" s="128" t="s">
        <v>16</v>
      </c>
      <c r="B1676" s="157">
        <v>34031</v>
      </c>
      <c r="C1676" s="157" t="s">
        <v>43</v>
      </c>
      <c r="D1676" s="157" t="s">
        <v>53</v>
      </c>
      <c r="E1676" s="157" t="s">
        <v>372</v>
      </c>
      <c r="F1676" s="157" t="s">
        <v>134</v>
      </c>
      <c r="G1676" s="157" t="s">
        <v>96</v>
      </c>
      <c r="H1676" s="157" t="s">
        <v>156</v>
      </c>
      <c r="I1676" s="157">
        <v>3.3455921260000001</v>
      </c>
      <c r="J1676" s="157">
        <v>1.8923369650448698E-4</v>
      </c>
      <c r="K1676" s="157">
        <v>8.8696934849999995E-4</v>
      </c>
      <c r="L1676" s="157">
        <v>6.4955014950000001E-3</v>
      </c>
      <c r="M1676" s="157">
        <v>3.8826054989999998E-5</v>
      </c>
      <c r="N1676" s="157">
        <v>3.8826054989999998E-5</v>
      </c>
      <c r="O1676" s="126">
        <v>7.1432626780000002E-6</v>
      </c>
    </row>
    <row r="1677" spans="1:15" x14ac:dyDescent="0.25">
      <c r="A1677" s="128" t="s">
        <v>16</v>
      </c>
      <c r="B1677" s="157">
        <v>34031</v>
      </c>
      <c r="C1677" s="157" t="s">
        <v>43</v>
      </c>
      <c r="D1677" s="157" t="s">
        <v>53</v>
      </c>
      <c r="E1677" s="157" t="s">
        <v>373</v>
      </c>
      <c r="F1677" s="157" t="s">
        <v>140</v>
      </c>
      <c r="G1677" s="157" t="s">
        <v>100</v>
      </c>
      <c r="H1677" s="157" t="s">
        <v>156</v>
      </c>
      <c r="I1677" s="157">
        <v>9.2319416620000005</v>
      </c>
      <c r="J1677" s="157">
        <v>9.9112254530469516E-4</v>
      </c>
      <c r="K1677" s="157">
        <v>3.6485228829999999E-3</v>
      </c>
      <c r="L1677" s="157">
        <v>2.6782975850000001E-2</v>
      </c>
      <c r="M1677" s="157">
        <v>7.204135799E-5</v>
      </c>
      <c r="N1677" s="157">
        <v>7.204135799E-5</v>
      </c>
      <c r="O1677" s="126">
        <v>1.369939498E-5</v>
      </c>
    </row>
    <row r="1678" spans="1:15" x14ac:dyDescent="0.25">
      <c r="A1678" s="128" t="s">
        <v>16</v>
      </c>
      <c r="B1678" s="157">
        <v>34031</v>
      </c>
      <c r="C1678" s="157" t="s">
        <v>43</v>
      </c>
      <c r="D1678" s="157" t="s">
        <v>53</v>
      </c>
      <c r="E1678" s="157" t="s">
        <v>374</v>
      </c>
      <c r="F1678" s="157" t="s">
        <v>148</v>
      </c>
      <c r="G1678" s="157" t="s">
        <v>107</v>
      </c>
      <c r="H1678" s="157" t="s">
        <v>156</v>
      </c>
      <c r="I1678" s="157">
        <v>3.7555946999999999E-5</v>
      </c>
      <c r="J1678" s="157">
        <v>5.5087414524399994E-9</v>
      </c>
      <c r="K1678" s="157">
        <v>1.9929534000000001E-8</v>
      </c>
      <c r="L1678" s="157">
        <v>9.0007361999999996E-8</v>
      </c>
      <c r="M1678" s="157">
        <v>1.2616097000000001E-10</v>
      </c>
      <c r="N1678" s="157">
        <v>1.2616097000000001E-10</v>
      </c>
      <c r="O1678" s="126">
        <v>2.7430682999999999E-11</v>
      </c>
    </row>
    <row r="1679" spans="1:15" x14ac:dyDescent="0.25">
      <c r="A1679" s="128" t="s">
        <v>16</v>
      </c>
      <c r="B1679" s="157">
        <v>34031</v>
      </c>
      <c r="C1679" s="157" t="s">
        <v>43</v>
      </c>
      <c r="D1679" s="157" t="s">
        <v>53</v>
      </c>
      <c r="E1679" s="157" t="s">
        <v>375</v>
      </c>
      <c r="F1679" s="157" t="s">
        <v>108</v>
      </c>
      <c r="G1679" s="157" t="s">
        <v>109</v>
      </c>
      <c r="H1679" s="157" t="s">
        <v>156</v>
      </c>
      <c r="I1679" s="157">
        <v>432.36495679999996</v>
      </c>
      <c r="J1679" s="157">
        <v>1.0015492528039471E-2</v>
      </c>
      <c r="K1679" s="157">
        <v>4.8463303982000001E-2</v>
      </c>
      <c r="L1679" s="157">
        <v>0.16381006477999996</v>
      </c>
      <c r="M1679" s="157">
        <v>3.7505783113999996E-4</v>
      </c>
      <c r="N1679" s="157">
        <v>3.7505783113999996E-4</v>
      </c>
      <c r="O1679" s="126">
        <v>8.1171345639999992E-5</v>
      </c>
    </row>
    <row r="1680" spans="1:15" x14ac:dyDescent="0.25">
      <c r="A1680" s="128" t="s">
        <v>16</v>
      </c>
      <c r="B1680" s="157">
        <v>34031</v>
      </c>
      <c r="C1680" s="157" t="s">
        <v>43</v>
      </c>
      <c r="D1680" s="157" t="s">
        <v>53</v>
      </c>
      <c r="E1680" s="157" t="s">
        <v>376</v>
      </c>
      <c r="F1680" s="157" t="s">
        <v>110</v>
      </c>
      <c r="G1680" s="157" t="s">
        <v>109</v>
      </c>
      <c r="H1680" s="157" t="s">
        <v>156</v>
      </c>
      <c r="I1680" s="157">
        <v>66.216444629999998</v>
      </c>
      <c r="J1680" s="157">
        <v>1.7483987271732101E-3</v>
      </c>
      <c r="K1680" s="157">
        <v>8.4668130249999987E-3</v>
      </c>
      <c r="L1680" s="157">
        <v>3.325840846E-2</v>
      </c>
      <c r="M1680" s="157">
        <v>8.8334071279999994E-5</v>
      </c>
      <c r="N1680" s="157">
        <v>8.8334071279999994E-5</v>
      </c>
      <c r="O1680" s="126">
        <v>1.8199197369999999E-5</v>
      </c>
    </row>
    <row r="1681" spans="1:15" x14ac:dyDescent="0.25">
      <c r="A1681" s="128" t="s">
        <v>16</v>
      </c>
      <c r="B1681" s="157">
        <v>34031</v>
      </c>
      <c r="C1681" s="157" t="s">
        <v>43</v>
      </c>
      <c r="D1681" s="157" t="s">
        <v>53</v>
      </c>
      <c r="E1681" s="157" t="s">
        <v>377</v>
      </c>
      <c r="F1681" s="157" t="s">
        <v>111</v>
      </c>
      <c r="G1681" s="157" t="s">
        <v>109</v>
      </c>
      <c r="H1681" s="157" t="s">
        <v>156</v>
      </c>
      <c r="I1681" s="157">
        <v>31.575328500000001</v>
      </c>
      <c r="J1681" s="157">
        <v>1.6926771380445199E-3</v>
      </c>
      <c r="K1681" s="157">
        <v>8.1961794900000003E-3</v>
      </c>
      <c r="L1681" s="157">
        <v>3.6311980000000001E-2</v>
      </c>
      <c r="M1681" s="157">
        <v>1.0736535259999999E-4</v>
      </c>
      <c r="N1681" s="157">
        <v>1.0736535259999999E-4</v>
      </c>
      <c r="O1681" s="126">
        <v>2.1446317700000003E-5</v>
      </c>
    </row>
    <row r="1682" spans="1:15" x14ac:dyDescent="0.25">
      <c r="A1682" s="128" t="s">
        <v>16</v>
      </c>
      <c r="B1682" s="157">
        <v>34031</v>
      </c>
      <c r="C1682" s="157" t="s">
        <v>43</v>
      </c>
      <c r="D1682" s="157" t="s">
        <v>53</v>
      </c>
      <c r="E1682" s="157" t="s">
        <v>378</v>
      </c>
      <c r="F1682" s="157" t="s">
        <v>150</v>
      </c>
      <c r="G1682" s="157" t="s">
        <v>109</v>
      </c>
      <c r="H1682" s="157" t="s">
        <v>156</v>
      </c>
      <c r="I1682" s="157">
        <v>36.554437489999998</v>
      </c>
      <c r="J1682" s="157">
        <v>3.0091201409822993E-3</v>
      </c>
      <c r="K1682" s="157">
        <v>1.08601527E-2</v>
      </c>
      <c r="L1682" s="157">
        <v>6.4060528700000008E-2</v>
      </c>
      <c r="M1682" s="157">
        <v>1.3370323520000001E-4</v>
      </c>
      <c r="N1682" s="157">
        <v>1.3370323520000001E-4</v>
      </c>
      <c r="O1682" s="126">
        <v>2.6696385370000003E-5</v>
      </c>
    </row>
    <row r="1683" spans="1:15" x14ac:dyDescent="0.25">
      <c r="A1683" s="128" t="s">
        <v>16</v>
      </c>
      <c r="B1683" s="157">
        <v>34031</v>
      </c>
      <c r="C1683" s="157" t="s">
        <v>43</v>
      </c>
      <c r="D1683" s="157" t="s">
        <v>53</v>
      </c>
      <c r="E1683" s="157" t="s">
        <v>379</v>
      </c>
      <c r="F1683" s="157" t="s">
        <v>151</v>
      </c>
      <c r="G1683" s="157" t="s">
        <v>109</v>
      </c>
      <c r="H1683" s="157" t="s">
        <v>156</v>
      </c>
      <c r="I1683" s="157">
        <v>2.3273096299999998</v>
      </c>
      <c r="J1683" s="157">
        <v>5.3537805877539992E-5</v>
      </c>
      <c r="K1683" s="157">
        <v>1.9503992999999998E-4</v>
      </c>
      <c r="L1683" s="157">
        <v>9.9058931999999986E-4</v>
      </c>
      <c r="M1683" s="157">
        <v>1.73580642E-6</v>
      </c>
      <c r="N1683" s="157">
        <v>1.73580642E-6</v>
      </c>
      <c r="O1683" s="126">
        <v>3.6298898899999998E-7</v>
      </c>
    </row>
    <row r="1684" spans="1:15" x14ac:dyDescent="0.25">
      <c r="A1684" s="128" t="s">
        <v>16</v>
      </c>
      <c r="B1684" s="157">
        <v>34031</v>
      </c>
      <c r="C1684" s="157" t="s">
        <v>43</v>
      </c>
      <c r="D1684" s="157" t="s">
        <v>53</v>
      </c>
      <c r="E1684" s="157" t="s">
        <v>380</v>
      </c>
      <c r="F1684" s="157" t="s">
        <v>112</v>
      </c>
      <c r="G1684" s="157" t="s">
        <v>109</v>
      </c>
      <c r="H1684" s="157" t="s">
        <v>156</v>
      </c>
      <c r="I1684" s="157">
        <v>0.68252840999999997</v>
      </c>
      <c r="J1684" s="157">
        <v>2.0429746497268999E-5</v>
      </c>
      <c r="K1684" s="157">
        <v>1.0184096800000001E-4</v>
      </c>
      <c r="L1684" s="157">
        <v>4.9041265399999995E-4</v>
      </c>
      <c r="M1684" s="157">
        <v>1.7074693500000002E-6</v>
      </c>
      <c r="N1684" s="157">
        <v>1.7074693500000002E-6</v>
      </c>
      <c r="O1684" s="126">
        <v>3.3374042000000001E-7</v>
      </c>
    </row>
    <row r="1685" spans="1:15" x14ac:dyDescent="0.25">
      <c r="A1685" s="128" t="s">
        <v>16</v>
      </c>
      <c r="B1685" s="157">
        <v>34031</v>
      </c>
      <c r="C1685" s="157" t="s">
        <v>43</v>
      </c>
      <c r="D1685" s="157" t="s">
        <v>53</v>
      </c>
      <c r="E1685" s="157" t="s">
        <v>381</v>
      </c>
      <c r="F1685" s="157" t="s">
        <v>129</v>
      </c>
      <c r="G1685" s="157" t="s">
        <v>89</v>
      </c>
      <c r="H1685" s="157" t="s">
        <v>159</v>
      </c>
      <c r="I1685" s="157">
        <v>2.7391840000000001E-2</v>
      </c>
      <c r="J1685" s="157">
        <v>2.4469352400000003E-7</v>
      </c>
      <c r="K1685" s="157">
        <v>1.4965973E-5</v>
      </c>
      <c r="L1685" s="157">
        <v>7.3616894999999996E-5</v>
      </c>
      <c r="M1685" s="157">
        <v>1.1965852000000001E-7</v>
      </c>
      <c r="N1685" s="157">
        <v>1.1965852000000001E-7</v>
      </c>
      <c r="O1685" s="126">
        <v>2.2521774999999999E-8</v>
      </c>
    </row>
    <row r="1686" spans="1:15" x14ac:dyDescent="0.25">
      <c r="A1686" s="128" t="s">
        <v>16</v>
      </c>
      <c r="B1686" s="157">
        <v>34031</v>
      </c>
      <c r="C1686" s="157" t="s">
        <v>43</v>
      </c>
      <c r="D1686" s="157" t="s">
        <v>53</v>
      </c>
      <c r="E1686" s="157" t="s">
        <v>382</v>
      </c>
      <c r="F1686" s="157" t="s">
        <v>131</v>
      </c>
      <c r="G1686" s="157" t="s">
        <v>96</v>
      </c>
      <c r="H1686" s="157" t="s">
        <v>159</v>
      </c>
      <c r="I1686" s="157">
        <v>110.39458999999999</v>
      </c>
      <c r="J1686" s="157">
        <v>5.7870209999999998E-4</v>
      </c>
      <c r="K1686" s="157">
        <v>3.5448581E-2</v>
      </c>
      <c r="L1686" s="157">
        <v>0.24162309000000001</v>
      </c>
      <c r="M1686" s="157">
        <v>5.7650352E-4</v>
      </c>
      <c r="N1686" s="157">
        <v>5.7650352E-4</v>
      </c>
      <c r="O1686" s="126">
        <v>1.0428212E-4</v>
      </c>
    </row>
    <row r="1687" spans="1:15" x14ac:dyDescent="0.25">
      <c r="A1687" s="128" t="s">
        <v>16</v>
      </c>
      <c r="B1687" s="157">
        <v>34031</v>
      </c>
      <c r="C1687" s="157" t="s">
        <v>43</v>
      </c>
      <c r="D1687" s="157" t="s">
        <v>53</v>
      </c>
      <c r="E1687" s="157" t="s">
        <v>383</v>
      </c>
      <c r="F1687" s="157" t="s">
        <v>95</v>
      </c>
      <c r="G1687" s="157" t="s">
        <v>96</v>
      </c>
      <c r="H1687" s="157" t="s">
        <v>159</v>
      </c>
      <c r="I1687" s="157">
        <v>4.8519413999999997E-2</v>
      </c>
      <c r="J1687" s="157">
        <v>6.6654439199999998E-7</v>
      </c>
      <c r="K1687" s="157">
        <v>4.0868417000000003E-5</v>
      </c>
      <c r="L1687" s="157">
        <v>2.8195781999999997E-4</v>
      </c>
      <c r="M1687" s="157">
        <v>6.8088713000000002E-7</v>
      </c>
      <c r="N1687" s="157">
        <v>6.8088713000000002E-7</v>
      </c>
      <c r="O1687" s="126">
        <v>1.2301388999999999E-7</v>
      </c>
    </row>
    <row r="1688" spans="1:15" x14ac:dyDescent="0.25">
      <c r="A1688" s="128" t="s">
        <v>16</v>
      </c>
      <c r="B1688" s="157">
        <v>34031</v>
      </c>
      <c r="C1688" s="157" t="s">
        <v>43</v>
      </c>
      <c r="D1688" s="157" t="s">
        <v>53</v>
      </c>
      <c r="E1688" s="157" t="s">
        <v>384</v>
      </c>
      <c r="F1688" s="157" t="s">
        <v>160</v>
      </c>
      <c r="G1688" s="157" t="s">
        <v>96</v>
      </c>
      <c r="H1688" s="157" t="s">
        <v>159</v>
      </c>
      <c r="I1688" s="157">
        <v>5.8223296000000001E-2</v>
      </c>
      <c r="J1688" s="157">
        <v>3.7815383999999999E-7</v>
      </c>
      <c r="K1688" s="157">
        <v>2.3417957000000001E-5</v>
      </c>
      <c r="L1688" s="157">
        <v>1.7253902000000001E-4</v>
      </c>
      <c r="M1688" s="157">
        <v>4.4503238000000001E-7</v>
      </c>
      <c r="N1688" s="157">
        <v>4.4503238000000001E-7</v>
      </c>
      <c r="O1688" s="126">
        <v>8.0219691999999994E-8</v>
      </c>
    </row>
    <row r="1689" spans="1:15" x14ac:dyDescent="0.25">
      <c r="A1689" s="128" t="s">
        <v>16</v>
      </c>
      <c r="B1689" s="157">
        <v>34031</v>
      </c>
      <c r="C1689" s="157" t="s">
        <v>43</v>
      </c>
      <c r="D1689" s="157" t="s">
        <v>53</v>
      </c>
      <c r="E1689" s="157" t="s">
        <v>385</v>
      </c>
      <c r="F1689" s="157" t="s">
        <v>133</v>
      </c>
      <c r="G1689" s="157" t="s">
        <v>96</v>
      </c>
      <c r="H1689" s="157" t="s">
        <v>159</v>
      </c>
      <c r="I1689" s="157">
        <v>0.36739993299999996</v>
      </c>
      <c r="J1689" s="157">
        <v>7.5037766079999997E-7</v>
      </c>
      <c r="K1689" s="157">
        <v>4.7960982999999997E-5</v>
      </c>
      <c r="L1689" s="157">
        <v>3.1879645000000003E-4</v>
      </c>
      <c r="M1689" s="157">
        <v>9.6657705999999999E-7</v>
      </c>
      <c r="N1689" s="157">
        <v>9.6657705999999999E-7</v>
      </c>
      <c r="O1689" s="126">
        <v>1.7475960099999999E-7</v>
      </c>
    </row>
    <row r="1690" spans="1:15" x14ac:dyDescent="0.25">
      <c r="A1690" s="128" t="s">
        <v>16</v>
      </c>
      <c r="B1690" s="157">
        <v>34031</v>
      </c>
      <c r="C1690" s="157" t="s">
        <v>43</v>
      </c>
      <c r="D1690" s="157" t="s">
        <v>53</v>
      </c>
      <c r="E1690" s="157" t="s">
        <v>386</v>
      </c>
      <c r="F1690" s="157" t="s">
        <v>134</v>
      </c>
      <c r="G1690" s="157" t="s">
        <v>96</v>
      </c>
      <c r="H1690" s="157" t="s">
        <v>159</v>
      </c>
      <c r="I1690" s="157">
        <v>0.19407765999999999</v>
      </c>
      <c r="J1690" s="157">
        <v>7.888859434E-7</v>
      </c>
      <c r="K1690" s="157">
        <v>6.2235371299999999E-5</v>
      </c>
      <c r="L1690" s="157">
        <v>4.4423616099999999E-4</v>
      </c>
      <c r="M1690" s="157">
        <v>2.6322371200000004E-6</v>
      </c>
      <c r="N1690" s="157">
        <v>2.6322371200000004E-6</v>
      </c>
      <c r="O1690" s="126">
        <v>4.7351038000000001E-7</v>
      </c>
    </row>
    <row r="1691" spans="1:15" x14ac:dyDescent="0.25">
      <c r="A1691" s="128" t="s">
        <v>16</v>
      </c>
      <c r="B1691" s="157">
        <v>34031</v>
      </c>
      <c r="C1691" s="157" t="s">
        <v>43</v>
      </c>
      <c r="D1691" s="157" t="s">
        <v>53</v>
      </c>
      <c r="E1691" s="157" t="s">
        <v>387</v>
      </c>
      <c r="F1691" s="157" t="s">
        <v>148</v>
      </c>
      <c r="G1691" s="157" t="s">
        <v>107</v>
      </c>
      <c r="H1691" s="157" t="s">
        <v>159</v>
      </c>
      <c r="I1691" s="157">
        <v>1.9974022999999998E-5</v>
      </c>
      <c r="J1691" s="157">
        <v>2.4105671200000001E-10</v>
      </c>
      <c r="K1691" s="157">
        <v>1.3895786E-8</v>
      </c>
      <c r="L1691" s="157">
        <v>6.1997298000000005E-8</v>
      </c>
      <c r="M1691" s="157">
        <v>7.0732780999999994E-11</v>
      </c>
      <c r="N1691" s="157">
        <v>7.0732780999999994E-11</v>
      </c>
      <c r="O1691" s="126">
        <v>1.2346902E-11</v>
      </c>
    </row>
    <row r="1692" spans="1:15" x14ac:dyDescent="0.25">
      <c r="A1692" s="128" t="s">
        <v>16</v>
      </c>
      <c r="B1692" s="157">
        <v>34031</v>
      </c>
      <c r="C1692" s="157" t="s">
        <v>43</v>
      </c>
      <c r="D1692" s="157" t="s">
        <v>53</v>
      </c>
      <c r="E1692" s="157" t="s">
        <v>388</v>
      </c>
      <c r="F1692" s="157" t="s">
        <v>108</v>
      </c>
      <c r="G1692" s="157" t="s">
        <v>109</v>
      </c>
      <c r="H1692" s="157" t="s">
        <v>159</v>
      </c>
      <c r="I1692" s="157">
        <v>82.155170099999992</v>
      </c>
      <c r="J1692" s="157">
        <v>1.8273011765599999E-4</v>
      </c>
      <c r="K1692" s="157">
        <v>1.4873637799E-2</v>
      </c>
      <c r="L1692" s="157">
        <v>4.8606315999999997E-2</v>
      </c>
      <c r="M1692" s="157">
        <v>1.0544258447E-4</v>
      </c>
      <c r="N1692" s="157">
        <v>1.0544258447E-4</v>
      </c>
      <c r="O1692" s="126">
        <v>2.1017364790000001E-5</v>
      </c>
    </row>
    <row r="1693" spans="1:15" x14ac:dyDescent="0.25">
      <c r="A1693" s="128" t="s">
        <v>16</v>
      </c>
      <c r="B1693" s="157">
        <v>34031</v>
      </c>
      <c r="C1693" s="157" t="s">
        <v>43</v>
      </c>
      <c r="D1693" s="157" t="s">
        <v>53</v>
      </c>
      <c r="E1693" s="157" t="s">
        <v>389</v>
      </c>
      <c r="F1693" s="157" t="s">
        <v>110</v>
      </c>
      <c r="G1693" s="157" t="s">
        <v>109</v>
      </c>
      <c r="H1693" s="157" t="s">
        <v>159</v>
      </c>
      <c r="I1693" s="157">
        <v>1.5807246150000003</v>
      </c>
      <c r="J1693" s="157">
        <v>7.7271837636E-6</v>
      </c>
      <c r="K1693" s="157">
        <v>6.2720006600000002E-4</v>
      </c>
      <c r="L1693" s="157">
        <v>2.2484881600000001E-3</v>
      </c>
      <c r="M1693" s="157">
        <v>5.372061399E-6</v>
      </c>
      <c r="N1693" s="157">
        <v>5.372061399E-6</v>
      </c>
      <c r="O1693" s="126">
        <v>1.0480360511E-6</v>
      </c>
    </row>
    <row r="1694" spans="1:15" x14ac:dyDescent="0.25">
      <c r="A1694" s="128" t="s">
        <v>16</v>
      </c>
      <c r="B1694" s="157">
        <v>34031</v>
      </c>
      <c r="C1694" s="157" t="s">
        <v>43</v>
      </c>
      <c r="D1694" s="157" t="s">
        <v>53</v>
      </c>
      <c r="E1694" s="157" t="s">
        <v>390</v>
      </c>
      <c r="F1694" s="157" t="s">
        <v>111</v>
      </c>
      <c r="G1694" s="157" t="s">
        <v>109</v>
      </c>
      <c r="H1694" s="157" t="s">
        <v>159</v>
      </c>
      <c r="I1694" s="157">
        <v>1.2662795199999999</v>
      </c>
      <c r="J1694" s="157">
        <v>7.9053856919999999E-6</v>
      </c>
      <c r="K1694" s="157">
        <v>6.4259383000000005E-4</v>
      </c>
      <c r="L1694" s="157">
        <v>2.7495825699999999E-3</v>
      </c>
      <c r="M1694" s="157">
        <v>7.6433529000000002E-6</v>
      </c>
      <c r="N1694" s="157">
        <v>7.6433529000000002E-6</v>
      </c>
      <c r="O1694" s="126">
        <v>1.4488899399999999E-6</v>
      </c>
    </row>
    <row r="1695" spans="1:15" x14ac:dyDescent="0.25">
      <c r="A1695" s="128" t="s">
        <v>16</v>
      </c>
      <c r="B1695" s="157">
        <v>34031</v>
      </c>
      <c r="C1695" s="157" t="s">
        <v>43</v>
      </c>
      <c r="D1695" s="157" t="s">
        <v>53</v>
      </c>
      <c r="E1695" s="157" t="s">
        <v>391</v>
      </c>
      <c r="F1695" s="157" t="s">
        <v>161</v>
      </c>
      <c r="G1695" s="157" t="s">
        <v>109</v>
      </c>
      <c r="H1695" s="157" t="s">
        <v>159</v>
      </c>
      <c r="I1695" s="157">
        <v>2.3880839049999998</v>
      </c>
      <c r="J1695" s="157">
        <v>4.9887953039999998E-5</v>
      </c>
      <c r="K1695" s="157">
        <v>4.9576972719999994E-3</v>
      </c>
      <c r="L1695" s="157">
        <v>2.582362199E-2</v>
      </c>
      <c r="M1695" s="157">
        <v>3.0516359789999997E-4</v>
      </c>
      <c r="N1695" s="157">
        <v>3.0516359789999997E-4</v>
      </c>
      <c r="O1695" s="126">
        <v>5.1169237709999997E-5</v>
      </c>
    </row>
    <row r="1696" spans="1:15" x14ac:dyDescent="0.25">
      <c r="A1696" s="128" t="s">
        <v>16</v>
      </c>
      <c r="B1696" s="157">
        <v>34031</v>
      </c>
      <c r="C1696" s="157" t="s">
        <v>43</v>
      </c>
      <c r="D1696" s="157" t="s">
        <v>53</v>
      </c>
      <c r="E1696" s="157" t="s">
        <v>392</v>
      </c>
      <c r="F1696" s="157" t="s">
        <v>154</v>
      </c>
      <c r="G1696" s="157" t="s">
        <v>96</v>
      </c>
      <c r="H1696" s="157" t="s">
        <v>159</v>
      </c>
      <c r="I1696" s="157">
        <v>0</v>
      </c>
      <c r="J1696" s="157">
        <v>0</v>
      </c>
      <c r="K1696" s="157">
        <v>0</v>
      </c>
      <c r="L1696" s="157">
        <v>0</v>
      </c>
      <c r="M1696" s="157">
        <v>0</v>
      </c>
      <c r="N1696" s="157">
        <v>0</v>
      </c>
      <c r="O1696" s="126">
        <v>0</v>
      </c>
    </row>
    <row r="1697" spans="1:15" x14ac:dyDescent="0.25">
      <c r="A1697" s="128" t="s">
        <v>16</v>
      </c>
      <c r="B1697" s="157">
        <v>34031</v>
      </c>
      <c r="C1697" s="157" t="s">
        <v>43</v>
      </c>
      <c r="D1697" s="157" t="s">
        <v>53</v>
      </c>
      <c r="E1697" s="157" t="s">
        <v>393</v>
      </c>
      <c r="F1697" s="157" t="s">
        <v>162</v>
      </c>
      <c r="G1697" s="157" t="s">
        <v>83</v>
      </c>
      <c r="H1697" s="157" t="s">
        <v>163</v>
      </c>
      <c r="I1697" s="157">
        <v>42.135492433000003</v>
      </c>
      <c r="J1697" s="157">
        <v>1.2880503765682022E-3</v>
      </c>
      <c r="K1697" s="157">
        <v>5.0126155093000004E-3</v>
      </c>
      <c r="L1697" s="157">
        <v>4.9541613159999999E-3</v>
      </c>
      <c r="M1697" s="157">
        <v>7.1635496076000009E-4</v>
      </c>
      <c r="N1697" s="157">
        <v>6.9486431193720004E-4</v>
      </c>
      <c r="O1697" s="126">
        <v>9.984817857999999E-6</v>
      </c>
    </row>
    <row r="1698" spans="1:15" x14ac:dyDescent="0.25">
      <c r="A1698" s="128" t="s">
        <v>16</v>
      </c>
      <c r="B1698" s="157">
        <v>34031</v>
      </c>
      <c r="C1698" s="157" t="s">
        <v>43</v>
      </c>
      <c r="D1698" s="157" t="s">
        <v>53</v>
      </c>
      <c r="E1698" s="157" t="s">
        <v>394</v>
      </c>
      <c r="F1698" s="157" t="s">
        <v>117</v>
      </c>
      <c r="G1698" s="157" t="s">
        <v>89</v>
      </c>
      <c r="H1698" s="157" t="s">
        <v>163</v>
      </c>
      <c r="I1698" s="157">
        <v>22.529559259999999</v>
      </c>
      <c r="J1698" s="157">
        <v>1.703003999524308E-3</v>
      </c>
      <c r="K1698" s="157">
        <v>2.095436979E-2</v>
      </c>
      <c r="L1698" s="157">
        <v>1.0168251945E-2</v>
      </c>
      <c r="M1698" s="157">
        <v>1.7626710136999998E-3</v>
      </c>
      <c r="N1698" s="157">
        <v>1.7097908832889998E-3</v>
      </c>
      <c r="O1698" s="126">
        <v>5.9230658607999999E-5</v>
      </c>
    </row>
    <row r="1699" spans="1:15" x14ac:dyDescent="0.25">
      <c r="A1699" s="128" t="s">
        <v>16</v>
      </c>
      <c r="B1699" s="157">
        <v>34031</v>
      </c>
      <c r="C1699" s="157" t="s">
        <v>43</v>
      </c>
      <c r="D1699" s="157" t="s">
        <v>53</v>
      </c>
      <c r="E1699" s="157" t="s">
        <v>395</v>
      </c>
      <c r="F1699" s="157" t="s">
        <v>88</v>
      </c>
      <c r="G1699" s="157" t="s">
        <v>89</v>
      </c>
      <c r="H1699" s="157" t="s">
        <v>163</v>
      </c>
      <c r="I1699" s="157">
        <v>2.4908921999999998</v>
      </c>
      <c r="J1699" s="157">
        <v>7.3545282053099999E-6</v>
      </c>
      <c r="K1699" s="157">
        <v>4.8584049999999998E-5</v>
      </c>
      <c r="L1699" s="157">
        <v>3.9195015999999997E-5</v>
      </c>
      <c r="M1699" s="157">
        <v>5.275841E-6</v>
      </c>
      <c r="N1699" s="157">
        <v>5.1175657700000001E-6</v>
      </c>
      <c r="O1699" s="126">
        <v>9.7828773999999996E-8</v>
      </c>
    </row>
    <row r="1700" spans="1:15" x14ac:dyDescent="0.25">
      <c r="A1700" s="128" t="s">
        <v>16</v>
      </c>
      <c r="B1700" s="157">
        <v>34031</v>
      </c>
      <c r="C1700" s="157" t="s">
        <v>43</v>
      </c>
      <c r="D1700" s="157" t="s">
        <v>53</v>
      </c>
      <c r="E1700" s="157" t="s">
        <v>396</v>
      </c>
      <c r="F1700" s="157" t="s">
        <v>90</v>
      </c>
      <c r="G1700" s="157" t="s">
        <v>89</v>
      </c>
      <c r="H1700" s="157" t="s">
        <v>163</v>
      </c>
      <c r="I1700" s="157">
        <v>21.73953886</v>
      </c>
      <c r="J1700" s="157">
        <v>1.12306914605223E-4</v>
      </c>
      <c r="K1700" s="157">
        <v>7.6412296900000014E-4</v>
      </c>
      <c r="L1700" s="157">
        <v>5.6278028400000009E-4</v>
      </c>
      <c r="M1700" s="157">
        <v>7.7479893500000002E-5</v>
      </c>
      <c r="N1700" s="157">
        <v>7.5155496694999998E-5</v>
      </c>
      <c r="O1700" s="126">
        <v>1.611460198E-6</v>
      </c>
    </row>
    <row r="1701" spans="1:15" x14ac:dyDescent="0.25">
      <c r="A1701" s="128" t="s">
        <v>16</v>
      </c>
      <c r="B1701" s="157">
        <v>34031</v>
      </c>
      <c r="C1701" s="157" t="s">
        <v>43</v>
      </c>
      <c r="D1701" s="157" t="s">
        <v>53</v>
      </c>
      <c r="E1701" s="157" t="s">
        <v>397</v>
      </c>
      <c r="F1701" s="157" t="s">
        <v>118</v>
      </c>
      <c r="G1701" s="157" t="s">
        <v>89</v>
      </c>
      <c r="H1701" s="157" t="s">
        <v>163</v>
      </c>
      <c r="I1701" s="157">
        <v>80.795980500000013</v>
      </c>
      <c r="J1701" s="157">
        <v>4.6245522935743563E-3</v>
      </c>
      <c r="K1701" s="157">
        <v>5.5510485451999991E-2</v>
      </c>
      <c r="L1701" s="157">
        <v>3.0451825658E-2</v>
      </c>
      <c r="M1701" s="157">
        <v>5.0334222420999998E-3</v>
      </c>
      <c r="N1701" s="157">
        <v>4.8824195748369999E-3</v>
      </c>
      <c r="O1701" s="126">
        <v>1.4914940533000001E-4</v>
      </c>
    </row>
    <row r="1702" spans="1:15" x14ac:dyDescent="0.25">
      <c r="A1702" s="128" t="s">
        <v>16</v>
      </c>
      <c r="B1702" s="157">
        <v>34031</v>
      </c>
      <c r="C1702" s="157" t="s">
        <v>43</v>
      </c>
      <c r="D1702" s="157" t="s">
        <v>53</v>
      </c>
      <c r="E1702" s="157" t="s">
        <v>398</v>
      </c>
      <c r="F1702" s="157" t="s">
        <v>164</v>
      </c>
      <c r="G1702" s="157" t="s">
        <v>89</v>
      </c>
      <c r="H1702" s="157" t="s">
        <v>163</v>
      </c>
      <c r="I1702" s="157">
        <v>17.171355712099999</v>
      </c>
      <c r="J1702" s="157">
        <v>3.4981433722916688E-3</v>
      </c>
      <c r="K1702" s="157">
        <v>5.8335769768299996E-2</v>
      </c>
      <c r="L1702" s="157">
        <v>2.6181524729400003E-2</v>
      </c>
      <c r="M1702" s="157">
        <v>3.5305313098500002E-3</v>
      </c>
      <c r="N1702" s="157">
        <v>3.4246153705545001E-3</v>
      </c>
      <c r="O1702" s="126">
        <v>1.5922998600499999E-4</v>
      </c>
    </row>
    <row r="1703" spans="1:15" x14ac:dyDescent="0.25">
      <c r="A1703" s="128" t="s">
        <v>16</v>
      </c>
      <c r="B1703" s="157">
        <v>34031</v>
      </c>
      <c r="C1703" s="157" t="s">
        <v>43</v>
      </c>
      <c r="D1703" s="157" t="s">
        <v>53</v>
      </c>
      <c r="E1703" s="157" t="s">
        <v>399</v>
      </c>
      <c r="F1703" s="157" t="s">
        <v>91</v>
      </c>
      <c r="G1703" s="157" t="s">
        <v>89</v>
      </c>
      <c r="H1703" s="157" t="s">
        <v>163</v>
      </c>
      <c r="I1703" s="157">
        <v>7.9048641789999996</v>
      </c>
      <c r="J1703" s="157">
        <v>3.1045077698029199E-4</v>
      </c>
      <c r="K1703" s="157">
        <v>3.5100532984E-3</v>
      </c>
      <c r="L1703" s="157">
        <v>1.8614309976000001E-3</v>
      </c>
      <c r="M1703" s="157">
        <v>3.1548352708999998E-4</v>
      </c>
      <c r="N1703" s="157">
        <v>3.060190212773E-4</v>
      </c>
      <c r="O1703" s="126">
        <v>8.9682254020000004E-6</v>
      </c>
    </row>
    <row r="1704" spans="1:15" x14ac:dyDescent="0.25">
      <c r="A1704" s="128" t="s">
        <v>16</v>
      </c>
      <c r="B1704" s="157">
        <v>34031</v>
      </c>
      <c r="C1704" s="157" t="s">
        <v>43</v>
      </c>
      <c r="D1704" s="157" t="s">
        <v>53</v>
      </c>
      <c r="E1704" s="157" t="s">
        <v>400</v>
      </c>
      <c r="F1704" s="157" t="s">
        <v>119</v>
      </c>
      <c r="G1704" s="157" t="s">
        <v>89</v>
      </c>
      <c r="H1704" s="157" t="s">
        <v>163</v>
      </c>
      <c r="I1704" s="157">
        <v>3.4063876020999997</v>
      </c>
      <c r="J1704" s="157">
        <v>2.0599575806556626E-4</v>
      </c>
      <c r="K1704" s="157">
        <v>2.5158249959600005E-3</v>
      </c>
      <c r="L1704" s="157">
        <v>1.4166785176599999E-3</v>
      </c>
      <c r="M1704" s="157">
        <v>2.0415871065499998E-4</v>
      </c>
      <c r="N1704" s="157">
        <v>1.9803394933535002E-4</v>
      </c>
      <c r="O1704" s="126">
        <v>5.4025482040000003E-6</v>
      </c>
    </row>
    <row r="1705" spans="1:15" x14ac:dyDescent="0.25">
      <c r="A1705" s="128" t="s">
        <v>16</v>
      </c>
      <c r="B1705" s="157">
        <v>34031</v>
      </c>
      <c r="C1705" s="157" t="s">
        <v>43</v>
      </c>
      <c r="D1705" s="157" t="s">
        <v>53</v>
      </c>
      <c r="E1705" s="157" t="s">
        <v>401</v>
      </c>
      <c r="F1705" s="157" t="s">
        <v>92</v>
      </c>
      <c r="G1705" s="157" t="s">
        <v>89</v>
      </c>
      <c r="H1705" s="157" t="s">
        <v>163</v>
      </c>
      <c r="I1705" s="157">
        <v>63.745447744000003</v>
      </c>
      <c r="J1705" s="157">
        <v>8.7499464223407216E-4</v>
      </c>
      <c r="K1705" s="157">
        <v>7.3144837398999999E-3</v>
      </c>
      <c r="L1705" s="157">
        <v>3.7315526172999997E-3</v>
      </c>
      <c r="M1705" s="157">
        <v>6.0973920153999995E-4</v>
      </c>
      <c r="N1705" s="157">
        <v>5.9144702549380004E-4</v>
      </c>
      <c r="O1705" s="126">
        <v>1.6588680552999999E-5</v>
      </c>
    </row>
    <row r="1706" spans="1:15" x14ac:dyDescent="0.25">
      <c r="A1706" s="128" t="s">
        <v>16</v>
      </c>
      <c r="B1706" s="157">
        <v>34031</v>
      </c>
      <c r="C1706" s="157" t="s">
        <v>43</v>
      </c>
      <c r="D1706" s="157" t="s">
        <v>53</v>
      </c>
      <c r="E1706" s="157" t="s">
        <v>402</v>
      </c>
      <c r="F1706" s="157" t="s">
        <v>120</v>
      </c>
      <c r="G1706" s="157" t="s">
        <v>89</v>
      </c>
      <c r="H1706" s="157" t="s">
        <v>163</v>
      </c>
      <c r="I1706" s="157">
        <v>57.848181665000006</v>
      </c>
      <c r="J1706" s="157">
        <v>2.6042760710266277E-3</v>
      </c>
      <c r="K1706" s="157">
        <v>2.8657024172940006E-2</v>
      </c>
      <c r="L1706" s="157">
        <v>1.8235829704180001E-2</v>
      </c>
      <c r="M1706" s="157">
        <v>2.8093966438819998E-3</v>
      </c>
      <c r="N1706" s="157">
        <v>2.7251147445655401E-3</v>
      </c>
      <c r="O1706" s="126">
        <v>7.0871259913609996E-5</v>
      </c>
    </row>
    <row r="1707" spans="1:15" x14ac:dyDescent="0.25">
      <c r="A1707" s="128" t="s">
        <v>16</v>
      </c>
      <c r="B1707" s="157">
        <v>34031</v>
      </c>
      <c r="C1707" s="157" t="s">
        <v>43</v>
      </c>
      <c r="D1707" s="157" t="s">
        <v>53</v>
      </c>
      <c r="E1707" s="157" t="s">
        <v>403</v>
      </c>
      <c r="F1707" s="157" t="s">
        <v>121</v>
      </c>
      <c r="G1707" s="157" t="s">
        <v>89</v>
      </c>
      <c r="H1707" s="157" t="s">
        <v>163</v>
      </c>
      <c r="I1707" s="157">
        <v>40.188871352100001</v>
      </c>
      <c r="J1707" s="157">
        <v>2.7494905157293393E-3</v>
      </c>
      <c r="K1707" s="157">
        <v>3.3533782788999995E-2</v>
      </c>
      <c r="L1707" s="157">
        <v>1.1518746801199999E-2</v>
      </c>
      <c r="M1707" s="157">
        <v>2.0426837722599999E-3</v>
      </c>
      <c r="N1707" s="157">
        <v>1.9814032590922E-3</v>
      </c>
      <c r="O1707" s="126">
        <v>6.0655087124700007E-5</v>
      </c>
    </row>
    <row r="1708" spans="1:15" x14ac:dyDescent="0.25">
      <c r="A1708" s="128" t="s">
        <v>16</v>
      </c>
      <c r="B1708" s="157">
        <v>34031</v>
      </c>
      <c r="C1708" s="157" t="s">
        <v>43</v>
      </c>
      <c r="D1708" s="157" t="s">
        <v>53</v>
      </c>
      <c r="E1708" s="157" t="s">
        <v>404</v>
      </c>
      <c r="F1708" s="157" t="s">
        <v>165</v>
      </c>
      <c r="G1708" s="157" t="s">
        <v>89</v>
      </c>
      <c r="H1708" s="157" t="s">
        <v>163</v>
      </c>
      <c r="I1708" s="157">
        <v>126.82637119410001</v>
      </c>
      <c r="J1708" s="157">
        <v>1.4681057321753059E-2</v>
      </c>
      <c r="K1708" s="157">
        <v>0.19271012160860002</v>
      </c>
      <c r="L1708" s="157">
        <v>8.4292370365200014E-2</v>
      </c>
      <c r="M1708" s="157">
        <v>1.5416830709209997E-2</v>
      </c>
      <c r="N1708" s="157">
        <v>1.4954325787933702E-2</v>
      </c>
      <c r="O1708" s="126">
        <v>5.9594357511500004E-4</v>
      </c>
    </row>
    <row r="1709" spans="1:15" x14ac:dyDescent="0.25">
      <c r="A1709" s="128" t="s">
        <v>16</v>
      </c>
      <c r="B1709" s="157">
        <v>34031</v>
      </c>
      <c r="C1709" s="157" t="s">
        <v>43</v>
      </c>
      <c r="D1709" s="157" t="s">
        <v>53</v>
      </c>
      <c r="E1709" s="157" t="s">
        <v>405</v>
      </c>
      <c r="F1709" s="157" t="s">
        <v>93</v>
      </c>
      <c r="G1709" s="157" t="s">
        <v>89</v>
      </c>
      <c r="H1709" s="157" t="s">
        <v>163</v>
      </c>
      <c r="I1709" s="157">
        <v>6.5246488359999999</v>
      </c>
      <c r="J1709" s="157">
        <v>1.9102472082963359E-4</v>
      </c>
      <c r="K1709" s="157">
        <v>2.0143970330000001E-3</v>
      </c>
      <c r="L1709" s="157">
        <v>1.3899859698999998E-3</v>
      </c>
      <c r="M1709" s="157">
        <v>2.1588085255E-4</v>
      </c>
      <c r="N1709" s="157">
        <v>2.0940442697349999E-4</v>
      </c>
      <c r="O1709" s="126">
        <v>5.0436452060000002E-6</v>
      </c>
    </row>
    <row r="1710" spans="1:15" x14ac:dyDescent="0.25">
      <c r="A1710" s="128" t="s">
        <v>16</v>
      </c>
      <c r="B1710" s="157">
        <v>34031</v>
      </c>
      <c r="C1710" s="157" t="s">
        <v>43</v>
      </c>
      <c r="D1710" s="157" t="s">
        <v>53</v>
      </c>
      <c r="E1710" s="157" t="s">
        <v>406</v>
      </c>
      <c r="F1710" s="157" t="s">
        <v>122</v>
      </c>
      <c r="G1710" s="157" t="s">
        <v>89</v>
      </c>
      <c r="H1710" s="157" t="s">
        <v>163</v>
      </c>
      <c r="I1710" s="157">
        <v>14.434161474000001</v>
      </c>
      <c r="J1710" s="157">
        <v>1.4592899360403003E-4</v>
      </c>
      <c r="K1710" s="157">
        <v>1.3143661410000001E-3</v>
      </c>
      <c r="L1710" s="157">
        <v>6.2107491000000005E-4</v>
      </c>
      <c r="M1710" s="157">
        <v>1.0537910310000001E-4</v>
      </c>
      <c r="N1710" s="157">
        <v>1.0221773000700001E-4</v>
      </c>
      <c r="O1710" s="126">
        <v>2.3802040909999998E-6</v>
      </c>
    </row>
    <row r="1711" spans="1:15" x14ac:dyDescent="0.25">
      <c r="A1711" s="128" t="s">
        <v>16</v>
      </c>
      <c r="B1711" s="157">
        <v>34031</v>
      </c>
      <c r="C1711" s="157" t="s">
        <v>43</v>
      </c>
      <c r="D1711" s="157" t="s">
        <v>53</v>
      </c>
      <c r="E1711" s="157" t="s">
        <v>407</v>
      </c>
      <c r="F1711" s="157" t="s">
        <v>123</v>
      </c>
      <c r="G1711" s="157" t="s">
        <v>89</v>
      </c>
      <c r="H1711" s="157" t="s">
        <v>163</v>
      </c>
      <c r="I1711" s="157">
        <v>33.027551825599993</v>
      </c>
      <c r="J1711" s="157">
        <v>3.7769153333477908E-3</v>
      </c>
      <c r="K1711" s="157">
        <v>5.5542905981600006E-2</v>
      </c>
      <c r="L1711" s="157">
        <v>1.4499713483399998E-2</v>
      </c>
      <c r="M1711" s="157">
        <v>2.7675409610999993E-3</v>
      </c>
      <c r="N1711" s="157">
        <v>2.6845147322669995E-3</v>
      </c>
      <c r="O1711" s="126">
        <v>1.3660466554789999E-4</v>
      </c>
    </row>
    <row r="1712" spans="1:15" x14ac:dyDescent="0.25">
      <c r="A1712" s="128" t="s">
        <v>16</v>
      </c>
      <c r="B1712" s="157">
        <v>34031</v>
      </c>
      <c r="C1712" s="157" t="s">
        <v>43</v>
      </c>
      <c r="D1712" s="157" t="s">
        <v>53</v>
      </c>
      <c r="E1712" s="157" t="s">
        <v>408</v>
      </c>
      <c r="F1712" s="157" t="s">
        <v>166</v>
      </c>
      <c r="G1712" s="157" t="s">
        <v>89</v>
      </c>
      <c r="H1712" s="157" t="s">
        <v>163</v>
      </c>
      <c r="I1712" s="157">
        <v>30.239241307</v>
      </c>
      <c r="J1712" s="157">
        <v>3.7125696949475116E-3</v>
      </c>
      <c r="K1712" s="157">
        <v>4.7792538193600007E-2</v>
      </c>
      <c r="L1712" s="157">
        <v>1.8396039129300001E-2</v>
      </c>
      <c r="M1712" s="157">
        <v>3.5461880359999999E-3</v>
      </c>
      <c r="N1712" s="157">
        <v>3.43980239492E-3</v>
      </c>
      <c r="O1712" s="126">
        <v>1.47673130485E-4</v>
      </c>
    </row>
    <row r="1713" spans="1:15" x14ac:dyDescent="0.25">
      <c r="A1713" s="128" t="s">
        <v>16</v>
      </c>
      <c r="B1713" s="157">
        <v>34031</v>
      </c>
      <c r="C1713" s="157" t="s">
        <v>43</v>
      </c>
      <c r="D1713" s="157" t="s">
        <v>53</v>
      </c>
      <c r="E1713" s="157" t="s">
        <v>409</v>
      </c>
      <c r="F1713" s="157" t="s">
        <v>167</v>
      </c>
      <c r="G1713" s="157" t="s">
        <v>89</v>
      </c>
      <c r="H1713" s="157" t="s">
        <v>163</v>
      </c>
      <c r="I1713" s="157">
        <v>15.921260193999998</v>
      </c>
      <c r="J1713" s="157">
        <v>1.1320480502921303E-2</v>
      </c>
      <c r="K1713" s="157">
        <v>0.18984146036400001</v>
      </c>
      <c r="L1713" s="157">
        <v>6.8270714060000001E-2</v>
      </c>
      <c r="M1713" s="157">
        <v>1.0000383952500001E-2</v>
      </c>
      <c r="N1713" s="157">
        <v>9.7003724339249989E-3</v>
      </c>
      <c r="O1713" s="126">
        <v>4.9931417513999999E-4</v>
      </c>
    </row>
    <row r="1714" spans="1:15" x14ac:dyDescent="0.25">
      <c r="A1714" s="128" t="s">
        <v>16</v>
      </c>
      <c r="B1714" s="157">
        <v>34031</v>
      </c>
      <c r="C1714" s="157" t="s">
        <v>43</v>
      </c>
      <c r="D1714" s="157" t="s">
        <v>53</v>
      </c>
      <c r="E1714" s="157" t="s">
        <v>410</v>
      </c>
      <c r="F1714" s="157" t="s">
        <v>94</v>
      </c>
      <c r="G1714" s="157" t="s">
        <v>89</v>
      </c>
      <c r="H1714" s="157" t="s">
        <v>163</v>
      </c>
      <c r="I1714" s="157">
        <v>8.9458334571000009</v>
      </c>
      <c r="J1714" s="157">
        <v>7.3931459916798891E-4</v>
      </c>
      <c r="K1714" s="157">
        <v>1.0380365663000001E-2</v>
      </c>
      <c r="L1714" s="157">
        <v>3.5888780488999997E-3</v>
      </c>
      <c r="M1714" s="157">
        <v>5.9589610199000005E-4</v>
      </c>
      <c r="N1714" s="157">
        <v>5.7801921893029992E-4</v>
      </c>
      <c r="O1714" s="126">
        <v>2.4304593432000002E-5</v>
      </c>
    </row>
    <row r="1715" spans="1:15" x14ac:dyDescent="0.25">
      <c r="A1715" s="128" t="s">
        <v>16</v>
      </c>
      <c r="B1715" s="157">
        <v>34031</v>
      </c>
      <c r="C1715" s="157" t="s">
        <v>43</v>
      </c>
      <c r="D1715" s="157" t="s">
        <v>53</v>
      </c>
      <c r="E1715" s="157" t="s">
        <v>411</v>
      </c>
      <c r="F1715" s="157" t="s">
        <v>124</v>
      </c>
      <c r="G1715" s="157" t="s">
        <v>89</v>
      </c>
      <c r="H1715" s="157" t="s">
        <v>163</v>
      </c>
      <c r="I1715" s="157">
        <v>112.70357516700001</v>
      </c>
      <c r="J1715" s="157">
        <v>6.8804486854044545E-3</v>
      </c>
      <c r="K1715" s="157">
        <v>7.5538463257300001E-2</v>
      </c>
      <c r="L1715" s="157">
        <v>4.9785718827630006E-2</v>
      </c>
      <c r="M1715" s="157">
        <v>7.8821378084300009E-3</v>
      </c>
      <c r="N1715" s="157">
        <v>7.6456736741771008E-3</v>
      </c>
      <c r="O1715" s="126">
        <v>1.9448320360070001E-4</v>
      </c>
    </row>
    <row r="1716" spans="1:15" x14ac:dyDescent="0.25">
      <c r="A1716" s="128" t="s">
        <v>16</v>
      </c>
      <c r="B1716" s="157">
        <v>34031</v>
      </c>
      <c r="C1716" s="157" t="s">
        <v>43</v>
      </c>
      <c r="D1716" s="157" t="s">
        <v>53</v>
      </c>
      <c r="E1716" s="157" t="s">
        <v>412</v>
      </c>
      <c r="F1716" s="157" t="s">
        <v>125</v>
      </c>
      <c r="G1716" s="157" t="s">
        <v>89</v>
      </c>
      <c r="H1716" s="157" t="s">
        <v>163</v>
      </c>
      <c r="I1716" s="157">
        <v>140.34039161600001</v>
      </c>
      <c r="J1716" s="157">
        <v>1.8340606214040097E-2</v>
      </c>
      <c r="K1716" s="157">
        <v>0.26076530009820004</v>
      </c>
      <c r="L1716" s="157">
        <v>0.10919587696239998</v>
      </c>
      <c r="M1716" s="157">
        <v>1.7648673594129999E-2</v>
      </c>
      <c r="N1716" s="157">
        <v>1.7119213386306096E-2</v>
      </c>
      <c r="O1716" s="126">
        <v>6.5059584355499995E-4</v>
      </c>
    </row>
    <row r="1717" spans="1:15" x14ac:dyDescent="0.25">
      <c r="A1717" s="128" t="s">
        <v>16</v>
      </c>
      <c r="B1717" s="157">
        <v>34031</v>
      </c>
      <c r="C1717" s="157" t="s">
        <v>43</v>
      </c>
      <c r="D1717" s="157" t="s">
        <v>53</v>
      </c>
      <c r="E1717" s="157" t="s">
        <v>413</v>
      </c>
      <c r="F1717" s="157" t="s">
        <v>126</v>
      </c>
      <c r="G1717" s="157" t="s">
        <v>89</v>
      </c>
      <c r="H1717" s="157" t="s">
        <v>163</v>
      </c>
      <c r="I1717" s="157">
        <v>338.35702784559999</v>
      </c>
      <c r="J1717" s="157">
        <v>3.7582641157867656E-2</v>
      </c>
      <c r="K1717" s="157">
        <v>0.18531514490837001</v>
      </c>
      <c r="L1717" s="157">
        <v>0.17955010791898002</v>
      </c>
      <c r="M1717" s="157">
        <v>2.8459006072544001E-2</v>
      </c>
      <c r="N1717" s="157">
        <v>2.7605235890367681E-2</v>
      </c>
      <c r="O1717" s="126">
        <v>4.0153554603275998E-4</v>
      </c>
    </row>
    <row r="1718" spans="1:15" x14ac:dyDescent="0.25">
      <c r="A1718" s="128" t="s">
        <v>16</v>
      </c>
      <c r="B1718" s="157">
        <v>34031</v>
      </c>
      <c r="C1718" s="157" t="s">
        <v>43</v>
      </c>
      <c r="D1718" s="157" t="s">
        <v>53</v>
      </c>
      <c r="E1718" s="157" t="s">
        <v>414</v>
      </c>
      <c r="F1718" s="157" t="s">
        <v>168</v>
      </c>
      <c r="G1718" s="157" t="s">
        <v>89</v>
      </c>
      <c r="H1718" s="157" t="s">
        <v>163</v>
      </c>
      <c r="I1718" s="157">
        <v>97.465438422099979</v>
      </c>
      <c r="J1718" s="157">
        <v>1.5086951788084019E-2</v>
      </c>
      <c r="K1718" s="157">
        <v>0.21855733416999998</v>
      </c>
      <c r="L1718" s="157">
        <v>9.5010502653000012E-2</v>
      </c>
      <c r="M1718" s="157">
        <v>1.4894571869600002E-2</v>
      </c>
      <c r="N1718" s="157">
        <v>1.4447734713512E-2</v>
      </c>
      <c r="O1718" s="126">
        <v>5.9324255595999984E-4</v>
      </c>
    </row>
    <row r="1719" spans="1:15" x14ac:dyDescent="0.25">
      <c r="A1719" s="128" t="s">
        <v>16</v>
      </c>
      <c r="B1719" s="157">
        <v>34031</v>
      </c>
      <c r="C1719" s="157" t="s">
        <v>43</v>
      </c>
      <c r="D1719" s="157" t="s">
        <v>53</v>
      </c>
      <c r="E1719" s="157" t="s">
        <v>415</v>
      </c>
      <c r="F1719" s="157" t="s">
        <v>127</v>
      </c>
      <c r="G1719" s="157" t="s">
        <v>89</v>
      </c>
      <c r="H1719" s="157" t="s">
        <v>163</v>
      </c>
      <c r="I1719" s="157">
        <v>526.55874156999994</v>
      </c>
      <c r="J1719" s="157">
        <v>3.3330045530984315E-2</v>
      </c>
      <c r="K1719" s="157">
        <v>0.12812653552369999</v>
      </c>
      <c r="L1719" s="157">
        <v>0.15032454291120001</v>
      </c>
      <c r="M1719" s="157">
        <v>2.3216170354999999E-2</v>
      </c>
      <c r="N1719" s="157">
        <v>2.251968524435E-2</v>
      </c>
      <c r="O1719" s="126">
        <v>2.7524460095100002E-4</v>
      </c>
    </row>
    <row r="1720" spans="1:15" x14ac:dyDescent="0.25">
      <c r="A1720" s="128" t="s">
        <v>16</v>
      </c>
      <c r="B1720" s="157">
        <v>34031</v>
      </c>
      <c r="C1720" s="157" t="s">
        <v>43</v>
      </c>
      <c r="D1720" s="157" t="s">
        <v>53</v>
      </c>
      <c r="E1720" s="157" t="s">
        <v>416</v>
      </c>
      <c r="F1720" s="157" t="s">
        <v>169</v>
      </c>
      <c r="G1720" s="157" t="s">
        <v>89</v>
      </c>
      <c r="H1720" s="157" t="s">
        <v>163</v>
      </c>
      <c r="I1720" s="157">
        <v>4.1359956610999999</v>
      </c>
      <c r="J1720" s="157">
        <v>1.8371146041647097E-3</v>
      </c>
      <c r="K1720" s="157">
        <v>2.8755043309999999E-2</v>
      </c>
      <c r="L1720" s="157">
        <v>1.2510381829000002E-2</v>
      </c>
      <c r="M1720" s="157">
        <v>1.6232175959999999E-3</v>
      </c>
      <c r="N1720" s="157">
        <v>1.5745210681199998E-3</v>
      </c>
      <c r="O1720" s="126">
        <v>6.364939079000001E-5</v>
      </c>
    </row>
    <row r="1721" spans="1:15" x14ac:dyDescent="0.25">
      <c r="A1721" s="128" t="s">
        <v>16</v>
      </c>
      <c r="B1721" s="157">
        <v>34031</v>
      </c>
      <c r="C1721" s="157" t="s">
        <v>43</v>
      </c>
      <c r="D1721" s="157" t="s">
        <v>53</v>
      </c>
      <c r="E1721" s="157" t="s">
        <v>417</v>
      </c>
      <c r="F1721" s="157" t="s">
        <v>128</v>
      </c>
      <c r="G1721" s="157" t="s">
        <v>89</v>
      </c>
      <c r="H1721" s="157" t="s">
        <v>163</v>
      </c>
      <c r="I1721" s="157">
        <v>3.9501077889999996</v>
      </c>
      <c r="J1721" s="157">
        <v>1.14687180571041E-4</v>
      </c>
      <c r="K1721" s="157">
        <v>4.1783788700000004E-4</v>
      </c>
      <c r="L1721" s="157">
        <v>4.6838830700000005E-4</v>
      </c>
      <c r="M1721" s="157">
        <v>7.3366340200000009E-5</v>
      </c>
      <c r="N1721" s="157">
        <v>7.1165349993999996E-5</v>
      </c>
      <c r="O1721" s="126">
        <v>8.5008705299999986E-7</v>
      </c>
    </row>
    <row r="1722" spans="1:15" x14ac:dyDescent="0.25">
      <c r="A1722" s="128" t="s">
        <v>16</v>
      </c>
      <c r="B1722" s="157">
        <v>34031</v>
      </c>
      <c r="C1722" s="157" t="s">
        <v>43</v>
      </c>
      <c r="D1722" s="157" t="s">
        <v>53</v>
      </c>
      <c r="E1722" s="157" t="s">
        <v>418</v>
      </c>
      <c r="F1722" s="157" t="s">
        <v>129</v>
      </c>
      <c r="G1722" s="157" t="s">
        <v>89</v>
      </c>
      <c r="H1722" s="157" t="s">
        <v>163</v>
      </c>
      <c r="I1722" s="157">
        <v>12.328982752599998</v>
      </c>
      <c r="J1722" s="157">
        <v>1.9986738451204357E-3</v>
      </c>
      <c r="K1722" s="157">
        <v>2.80841073144E-2</v>
      </c>
      <c r="L1722" s="157">
        <v>1.3352460097480002E-2</v>
      </c>
      <c r="M1722" s="157">
        <v>1.9071098513200003E-3</v>
      </c>
      <c r="N1722" s="157">
        <v>1.8498965557804E-3</v>
      </c>
      <c r="O1722" s="126">
        <v>6.1502311262000002E-5</v>
      </c>
    </row>
    <row r="1723" spans="1:15" x14ac:dyDescent="0.25">
      <c r="A1723" s="128" t="s">
        <v>16</v>
      </c>
      <c r="B1723" s="157">
        <v>34031</v>
      </c>
      <c r="C1723" s="157" t="s">
        <v>43</v>
      </c>
      <c r="D1723" s="157" t="s">
        <v>53</v>
      </c>
      <c r="E1723" s="157" t="s">
        <v>419</v>
      </c>
      <c r="F1723" s="157" t="s">
        <v>130</v>
      </c>
      <c r="G1723" s="157" t="s">
        <v>96</v>
      </c>
      <c r="H1723" s="157" t="s">
        <v>163</v>
      </c>
      <c r="I1723" s="157">
        <v>153.54139148999997</v>
      </c>
      <c r="J1723" s="157">
        <v>3.7610805027268978E-3</v>
      </c>
      <c r="K1723" s="157">
        <v>1.42032295034E-2</v>
      </c>
      <c r="L1723" s="157">
        <v>1.5485977670999997E-2</v>
      </c>
      <c r="M1723" s="157">
        <v>2.3091685768999999E-3</v>
      </c>
      <c r="N1723" s="157">
        <v>2.2398935195929999E-3</v>
      </c>
      <c r="O1723" s="126">
        <v>2.8613215279999999E-5</v>
      </c>
    </row>
    <row r="1724" spans="1:15" x14ac:dyDescent="0.25">
      <c r="A1724" s="128" t="s">
        <v>16</v>
      </c>
      <c r="B1724" s="157">
        <v>34031</v>
      </c>
      <c r="C1724" s="157" t="s">
        <v>43</v>
      </c>
      <c r="D1724" s="157" t="s">
        <v>53</v>
      </c>
      <c r="E1724" s="157" t="s">
        <v>420</v>
      </c>
      <c r="F1724" s="157" t="s">
        <v>131</v>
      </c>
      <c r="G1724" s="157" t="s">
        <v>96</v>
      </c>
      <c r="H1724" s="157" t="s">
        <v>163</v>
      </c>
      <c r="I1724" s="157">
        <v>112.3572037875</v>
      </c>
      <c r="J1724" s="157">
        <v>9.4043862782467198E-3</v>
      </c>
      <c r="K1724" s="157">
        <v>0.12202619618880001</v>
      </c>
      <c r="L1724" s="157">
        <v>9.9592623667699998E-2</v>
      </c>
      <c r="M1724" s="157">
        <v>1.3991609612540002E-2</v>
      </c>
      <c r="N1724" s="157">
        <v>1.3571861324163799E-2</v>
      </c>
      <c r="O1724" s="126">
        <v>4.1258796924400001E-4</v>
      </c>
    </row>
    <row r="1725" spans="1:15" x14ac:dyDescent="0.25">
      <c r="A1725" s="128" t="s">
        <v>16</v>
      </c>
      <c r="B1725" s="157">
        <v>34031</v>
      </c>
      <c r="C1725" s="157" t="s">
        <v>43</v>
      </c>
      <c r="D1725" s="157" t="s">
        <v>53</v>
      </c>
      <c r="E1725" s="157" t="s">
        <v>421</v>
      </c>
      <c r="F1725" s="157" t="s">
        <v>95</v>
      </c>
      <c r="G1725" s="157" t="s">
        <v>96</v>
      </c>
      <c r="H1725" s="157" t="s">
        <v>163</v>
      </c>
      <c r="I1725" s="157">
        <v>94.818394632000008</v>
      </c>
      <c r="J1725" s="157">
        <v>5.120554674084607E-3</v>
      </c>
      <c r="K1725" s="157">
        <v>6.4376452768299994E-2</v>
      </c>
      <c r="L1725" s="157">
        <v>2.4023440132799997E-2</v>
      </c>
      <c r="M1725" s="157">
        <v>4.5076528642199994E-3</v>
      </c>
      <c r="N1725" s="157">
        <v>4.3724232782933999E-3</v>
      </c>
      <c r="O1725" s="126">
        <v>1.803678007679E-4</v>
      </c>
    </row>
    <row r="1726" spans="1:15" x14ac:dyDescent="0.25">
      <c r="A1726" s="128" t="s">
        <v>16</v>
      </c>
      <c r="B1726" s="157">
        <v>34031</v>
      </c>
      <c r="C1726" s="157" t="s">
        <v>43</v>
      </c>
      <c r="D1726" s="157" t="s">
        <v>53</v>
      </c>
      <c r="E1726" s="157" t="s">
        <v>422</v>
      </c>
      <c r="F1726" s="157" t="s">
        <v>97</v>
      </c>
      <c r="G1726" s="157" t="s">
        <v>96</v>
      </c>
      <c r="H1726" s="157" t="s">
        <v>163</v>
      </c>
      <c r="I1726" s="157">
        <v>111.97187006</v>
      </c>
      <c r="J1726" s="157">
        <v>5.92732886916257E-3</v>
      </c>
      <c r="K1726" s="157">
        <v>7.4111155307999999E-2</v>
      </c>
      <c r="L1726" s="157">
        <v>2.4468624555000002E-2</v>
      </c>
      <c r="M1726" s="157">
        <v>4.8181044215E-3</v>
      </c>
      <c r="N1726" s="157">
        <v>4.6735612888550004E-3</v>
      </c>
      <c r="O1726" s="126">
        <v>1.8282695906000004E-4</v>
      </c>
    </row>
    <row r="1727" spans="1:15" x14ac:dyDescent="0.25">
      <c r="A1727" s="128" t="s">
        <v>16</v>
      </c>
      <c r="B1727" s="157">
        <v>34031</v>
      </c>
      <c r="C1727" s="157" t="s">
        <v>43</v>
      </c>
      <c r="D1727" s="157" t="s">
        <v>53</v>
      </c>
      <c r="E1727" s="157" t="s">
        <v>423</v>
      </c>
      <c r="F1727" s="157" t="s">
        <v>132</v>
      </c>
      <c r="G1727" s="157" t="s">
        <v>96</v>
      </c>
      <c r="H1727" s="157" t="s">
        <v>163</v>
      </c>
      <c r="I1727" s="157">
        <v>14.554765450000001</v>
      </c>
      <c r="J1727" s="157">
        <v>6.8376320050427995E-4</v>
      </c>
      <c r="K1727" s="157">
        <v>3.8241504279999997E-3</v>
      </c>
      <c r="L1727" s="157">
        <v>2.6241668860000002E-3</v>
      </c>
      <c r="M1727" s="157">
        <v>4.3830783700000005E-4</v>
      </c>
      <c r="N1727" s="157">
        <v>4.2515860189000005E-4</v>
      </c>
      <c r="O1727" s="126">
        <v>7.0300552999999999E-6</v>
      </c>
    </row>
    <row r="1728" spans="1:15" x14ac:dyDescent="0.25">
      <c r="A1728" s="128" t="s">
        <v>16</v>
      </c>
      <c r="B1728" s="157">
        <v>34031</v>
      </c>
      <c r="C1728" s="157" t="s">
        <v>43</v>
      </c>
      <c r="D1728" s="157" t="s">
        <v>53</v>
      </c>
      <c r="E1728" s="157" t="s">
        <v>424</v>
      </c>
      <c r="F1728" s="157" t="s">
        <v>133</v>
      </c>
      <c r="G1728" s="157" t="s">
        <v>96</v>
      </c>
      <c r="H1728" s="157" t="s">
        <v>163</v>
      </c>
      <c r="I1728" s="157">
        <v>498.16232500000001</v>
      </c>
      <c r="J1728" s="157">
        <v>1.3980757699045799E-2</v>
      </c>
      <c r="K1728" s="157">
        <v>0.17021971170000003</v>
      </c>
      <c r="L1728" s="157">
        <v>9.4596483669999995E-2</v>
      </c>
      <c r="M1728" s="157">
        <v>1.3037082E-2</v>
      </c>
      <c r="N1728" s="157">
        <v>1.264596954E-2</v>
      </c>
      <c r="O1728" s="126">
        <v>4.5718608030000004E-4</v>
      </c>
    </row>
    <row r="1729" spans="1:15" x14ac:dyDescent="0.25">
      <c r="A1729" s="128" t="s">
        <v>16</v>
      </c>
      <c r="B1729" s="157">
        <v>34031</v>
      </c>
      <c r="C1729" s="157" t="s">
        <v>43</v>
      </c>
      <c r="D1729" s="157" t="s">
        <v>53</v>
      </c>
      <c r="E1729" s="157" t="s">
        <v>425</v>
      </c>
      <c r="F1729" s="157" t="s">
        <v>134</v>
      </c>
      <c r="G1729" s="157" t="s">
        <v>96</v>
      </c>
      <c r="H1729" s="157" t="s">
        <v>163</v>
      </c>
      <c r="I1729" s="157">
        <v>57.873206097500002</v>
      </c>
      <c r="J1729" s="157">
        <v>6.0860455926616411E-3</v>
      </c>
      <c r="K1729" s="157">
        <v>7.5140168959300008E-2</v>
      </c>
      <c r="L1729" s="157">
        <v>3.6451253082399999E-2</v>
      </c>
      <c r="M1729" s="157">
        <v>6.5994809072500004E-3</v>
      </c>
      <c r="N1729" s="157">
        <v>6.4014964800324994E-3</v>
      </c>
      <c r="O1729" s="126">
        <v>2.5450151060400002E-4</v>
      </c>
    </row>
    <row r="1730" spans="1:15" x14ac:dyDescent="0.25">
      <c r="A1730" s="128" t="s">
        <v>16</v>
      </c>
      <c r="B1730" s="157">
        <v>34031</v>
      </c>
      <c r="C1730" s="157" t="s">
        <v>43</v>
      </c>
      <c r="D1730" s="157" t="s">
        <v>53</v>
      </c>
      <c r="E1730" s="157" t="s">
        <v>426</v>
      </c>
      <c r="F1730" s="157" t="s">
        <v>103</v>
      </c>
      <c r="G1730" s="157" t="s">
        <v>100</v>
      </c>
      <c r="H1730" s="157" t="s">
        <v>163</v>
      </c>
      <c r="I1730" s="157">
        <v>0.63388490999999991</v>
      </c>
      <c r="J1730" s="157">
        <v>1.824045288273E-6</v>
      </c>
      <c r="K1730" s="157">
        <v>1.1063320000000001E-5</v>
      </c>
      <c r="L1730" s="157">
        <v>6.7439250999999999E-6</v>
      </c>
      <c r="M1730" s="157">
        <v>1.0475615099999999E-6</v>
      </c>
      <c r="N1730" s="157">
        <v>1.0161346647E-6</v>
      </c>
      <c r="O1730" s="126">
        <v>2.0208070299999999E-8</v>
      </c>
    </row>
    <row r="1731" spans="1:15" x14ac:dyDescent="0.25">
      <c r="A1731" s="128" t="s">
        <v>16</v>
      </c>
      <c r="B1731" s="157">
        <v>34031</v>
      </c>
      <c r="C1731" s="157" t="s">
        <v>43</v>
      </c>
      <c r="D1731" s="157" t="s">
        <v>53</v>
      </c>
      <c r="E1731" s="157" t="s">
        <v>427</v>
      </c>
      <c r="F1731" s="157" t="s">
        <v>104</v>
      </c>
      <c r="G1731" s="157" t="s">
        <v>100</v>
      </c>
      <c r="H1731" s="157" t="s">
        <v>163</v>
      </c>
      <c r="I1731" s="157">
        <v>1.751639325</v>
      </c>
      <c r="J1731" s="157">
        <v>0</v>
      </c>
      <c r="K1731" s="157">
        <v>0</v>
      </c>
      <c r="L1731" s="157">
        <v>0</v>
      </c>
      <c r="M1731" s="157">
        <v>0</v>
      </c>
      <c r="N1731" s="157">
        <v>0</v>
      </c>
      <c r="O1731" s="126">
        <v>0</v>
      </c>
    </row>
    <row r="1732" spans="1:15" x14ac:dyDescent="0.25">
      <c r="A1732" s="128" t="s">
        <v>16</v>
      </c>
      <c r="B1732" s="157">
        <v>34031</v>
      </c>
      <c r="C1732" s="157" t="s">
        <v>43</v>
      </c>
      <c r="D1732" s="157" t="s">
        <v>53</v>
      </c>
      <c r="E1732" s="157" t="s">
        <v>428</v>
      </c>
      <c r="F1732" s="157" t="s">
        <v>137</v>
      </c>
      <c r="G1732" s="157" t="s">
        <v>100</v>
      </c>
      <c r="H1732" s="157" t="s">
        <v>163</v>
      </c>
      <c r="I1732" s="157">
        <v>378.86949963000001</v>
      </c>
      <c r="J1732" s="157">
        <v>7.4736452011265452E-3</v>
      </c>
      <c r="K1732" s="157">
        <v>6.2913338139999997E-2</v>
      </c>
      <c r="L1732" s="157">
        <v>3.1912437166E-2</v>
      </c>
      <c r="M1732" s="157">
        <v>5.5002141335999998E-3</v>
      </c>
      <c r="N1732" s="157">
        <v>5.3352077095919995E-3</v>
      </c>
      <c r="O1732" s="126">
        <v>1.40830079369E-4</v>
      </c>
    </row>
    <row r="1733" spans="1:15" x14ac:dyDescent="0.25">
      <c r="A1733" s="128" t="s">
        <v>16</v>
      </c>
      <c r="B1733" s="157">
        <v>34031</v>
      </c>
      <c r="C1733" s="157" t="s">
        <v>43</v>
      </c>
      <c r="D1733" s="157" t="s">
        <v>53</v>
      </c>
      <c r="E1733" s="157" t="s">
        <v>429</v>
      </c>
      <c r="F1733" s="157" t="s">
        <v>139</v>
      </c>
      <c r="G1733" s="157" t="s">
        <v>100</v>
      </c>
      <c r="H1733" s="157" t="s">
        <v>163</v>
      </c>
      <c r="I1733" s="157">
        <v>95.681411323999981</v>
      </c>
      <c r="J1733" s="157">
        <v>1.5764209353786463E-3</v>
      </c>
      <c r="K1733" s="157">
        <v>1.2494659785900001E-2</v>
      </c>
      <c r="L1733" s="157">
        <v>6.7143659612000006E-3</v>
      </c>
      <c r="M1733" s="157">
        <v>1.0293394019800001E-3</v>
      </c>
      <c r="N1733" s="157">
        <v>9.984592199205999E-4</v>
      </c>
      <c r="O1733" s="126">
        <v>2.9064690428399997E-5</v>
      </c>
    </row>
    <row r="1734" spans="1:15" x14ac:dyDescent="0.25">
      <c r="A1734" s="128" t="s">
        <v>16</v>
      </c>
      <c r="B1734" s="157">
        <v>34031</v>
      </c>
      <c r="C1734" s="157" t="s">
        <v>43</v>
      </c>
      <c r="D1734" s="157" t="s">
        <v>53</v>
      </c>
      <c r="E1734" s="157" t="s">
        <v>430</v>
      </c>
      <c r="F1734" s="157" t="s">
        <v>140</v>
      </c>
      <c r="G1734" s="157" t="s">
        <v>100</v>
      </c>
      <c r="H1734" s="157" t="s">
        <v>163</v>
      </c>
      <c r="I1734" s="157">
        <v>115.18512131899999</v>
      </c>
      <c r="J1734" s="157">
        <v>8.7155863877688838E-3</v>
      </c>
      <c r="K1734" s="157">
        <v>9.3877551301599985E-2</v>
      </c>
      <c r="L1734" s="157">
        <v>3.8065328819199995E-2</v>
      </c>
      <c r="M1734" s="157">
        <v>6.7254309734600002E-3</v>
      </c>
      <c r="N1734" s="157">
        <v>6.5236680442561992E-3</v>
      </c>
      <c r="O1734" s="126">
        <v>1.9013937962889999E-4</v>
      </c>
    </row>
    <row r="1735" spans="1:15" x14ac:dyDescent="0.25">
      <c r="A1735" s="128" t="s">
        <v>16</v>
      </c>
      <c r="B1735" s="157">
        <v>34031</v>
      </c>
      <c r="C1735" s="157" t="s">
        <v>43</v>
      </c>
      <c r="D1735" s="157" t="s">
        <v>53</v>
      </c>
      <c r="E1735" s="157" t="s">
        <v>431</v>
      </c>
      <c r="F1735" s="157" t="s">
        <v>105</v>
      </c>
      <c r="G1735" s="157" t="s">
        <v>100</v>
      </c>
      <c r="H1735" s="157" t="s">
        <v>163</v>
      </c>
      <c r="I1735" s="157">
        <v>16.797949231</v>
      </c>
      <c r="J1735" s="157">
        <v>6.9973189713367202E-4</v>
      </c>
      <c r="K1735" s="157">
        <v>8.8123847759999999E-3</v>
      </c>
      <c r="L1735" s="157">
        <v>3.5692993129999998E-3</v>
      </c>
      <c r="M1735" s="157">
        <v>6.4837387829999994E-4</v>
      </c>
      <c r="N1735" s="157">
        <v>6.2892266195100006E-4</v>
      </c>
      <c r="O1735" s="126">
        <v>2.2623674931000001E-5</v>
      </c>
    </row>
    <row r="1736" spans="1:15" x14ac:dyDescent="0.25">
      <c r="A1736" s="128" t="s">
        <v>16</v>
      </c>
      <c r="B1736" s="157">
        <v>34031</v>
      </c>
      <c r="C1736" s="157" t="s">
        <v>43</v>
      </c>
      <c r="D1736" s="157" t="s">
        <v>53</v>
      </c>
      <c r="E1736" s="157" t="s">
        <v>432</v>
      </c>
      <c r="F1736" s="157" t="s">
        <v>141</v>
      </c>
      <c r="G1736" s="157" t="s">
        <v>100</v>
      </c>
      <c r="H1736" s="157" t="s">
        <v>163</v>
      </c>
      <c r="I1736" s="157">
        <v>1.144514306</v>
      </c>
      <c r="J1736" s="157">
        <v>3.1672375788280503E-5</v>
      </c>
      <c r="K1736" s="157">
        <v>2.5340518840000003E-4</v>
      </c>
      <c r="L1736" s="157">
        <v>1.3984256340000001E-4</v>
      </c>
      <c r="M1736" s="157">
        <v>2.449148207E-5</v>
      </c>
      <c r="N1736" s="157">
        <v>2.3756737607899998E-5</v>
      </c>
      <c r="O1736" s="126">
        <v>5.3471900789999999E-7</v>
      </c>
    </row>
    <row r="1737" spans="1:15" x14ac:dyDescent="0.25">
      <c r="A1737" s="128" t="s">
        <v>16</v>
      </c>
      <c r="B1737" s="157">
        <v>34031</v>
      </c>
      <c r="C1737" s="157" t="s">
        <v>43</v>
      </c>
      <c r="D1737" s="157" t="s">
        <v>53</v>
      </c>
      <c r="E1737" s="157" t="s">
        <v>433</v>
      </c>
      <c r="F1737" s="157" t="s">
        <v>142</v>
      </c>
      <c r="G1737" s="157" t="s">
        <v>107</v>
      </c>
      <c r="H1737" s="157" t="s">
        <v>163</v>
      </c>
      <c r="I1737" s="157">
        <v>2.8873394700000001E-4</v>
      </c>
      <c r="J1737" s="157">
        <v>2.9220826960610999E-9</v>
      </c>
      <c r="K1737" s="157">
        <v>1.9123676700000001E-8</v>
      </c>
      <c r="L1737" s="157">
        <v>2.3427889200000001E-8</v>
      </c>
      <c r="M1737" s="157">
        <v>2.4445679199999998E-9</v>
      </c>
      <c r="N1737" s="157">
        <v>2.3712308823999997E-9</v>
      </c>
      <c r="O1737" s="126">
        <v>4.7880499100000001E-11</v>
      </c>
    </row>
    <row r="1738" spans="1:15" x14ac:dyDescent="0.25">
      <c r="A1738" s="128" t="s">
        <v>16</v>
      </c>
      <c r="B1738" s="157">
        <v>34031</v>
      </c>
      <c r="C1738" s="157" t="s">
        <v>43</v>
      </c>
      <c r="D1738" s="157" t="s">
        <v>53</v>
      </c>
      <c r="E1738" s="157" t="s">
        <v>434</v>
      </c>
      <c r="F1738" s="157" t="s">
        <v>143</v>
      </c>
      <c r="G1738" s="157" t="s">
        <v>107</v>
      </c>
      <c r="H1738" s="157" t="s">
        <v>163</v>
      </c>
      <c r="I1738" s="157">
        <v>1.0101831729999999</v>
      </c>
      <c r="J1738" s="157">
        <v>9.5182551602540985E-5</v>
      </c>
      <c r="K1738" s="157">
        <v>1.0306877901999998E-3</v>
      </c>
      <c r="L1738" s="157">
        <v>5.2658418140000003E-4</v>
      </c>
      <c r="M1738" s="157">
        <v>9.2258186289999997E-5</v>
      </c>
      <c r="N1738" s="157">
        <v>8.9490440701299996E-5</v>
      </c>
      <c r="O1738" s="126">
        <v>2.2222241110000004E-6</v>
      </c>
    </row>
    <row r="1739" spans="1:15" x14ac:dyDescent="0.25">
      <c r="A1739" s="128" t="s">
        <v>16</v>
      </c>
      <c r="B1739" s="157">
        <v>34031</v>
      </c>
      <c r="C1739" s="157" t="s">
        <v>43</v>
      </c>
      <c r="D1739" s="157" t="s">
        <v>53</v>
      </c>
      <c r="E1739" s="157" t="s">
        <v>435</v>
      </c>
      <c r="F1739" s="157" t="s">
        <v>170</v>
      </c>
      <c r="G1739" s="157" t="s">
        <v>107</v>
      </c>
      <c r="H1739" s="157" t="s">
        <v>163</v>
      </c>
      <c r="I1739" s="157">
        <v>0.20374981910000001</v>
      </c>
      <c r="J1739" s="157">
        <v>9.359929159541999E-6</v>
      </c>
      <c r="K1739" s="157">
        <v>1.0842203679999999E-4</v>
      </c>
      <c r="L1739" s="157">
        <v>4.2893334800000004E-5</v>
      </c>
      <c r="M1739" s="157">
        <v>9.7893493199999998E-6</v>
      </c>
      <c r="N1739" s="157">
        <v>9.4956688404000003E-6</v>
      </c>
      <c r="O1739" s="126">
        <v>1.9945978339999997E-7</v>
      </c>
    </row>
    <row r="1740" spans="1:15" x14ac:dyDescent="0.25">
      <c r="A1740" s="128" t="s">
        <v>16</v>
      </c>
      <c r="B1740" s="157">
        <v>34031</v>
      </c>
      <c r="C1740" s="157" t="s">
        <v>43</v>
      </c>
      <c r="D1740" s="157" t="s">
        <v>53</v>
      </c>
      <c r="E1740" s="157" t="s">
        <v>436</v>
      </c>
      <c r="F1740" s="157" t="s">
        <v>144</v>
      </c>
      <c r="G1740" s="157" t="s">
        <v>107</v>
      </c>
      <c r="H1740" s="157" t="s">
        <v>163</v>
      </c>
      <c r="I1740" s="157">
        <v>3.9460281189999998E-3</v>
      </c>
      <c r="J1740" s="157">
        <v>8.0933688895994994E-8</v>
      </c>
      <c r="K1740" s="157">
        <v>5.4618861130000005E-7</v>
      </c>
      <c r="L1740" s="157">
        <v>3.8153141750000001E-7</v>
      </c>
      <c r="M1740" s="157">
        <v>6.5527633599999992E-8</v>
      </c>
      <c r="N1740" s="157">
        <v>6.3561804591999996E-8</v>
      </c>
      <c r="O1740" s="126">
        <v>1.1416841380000001E-9</v>
      </c>
    </row>
    <row r="1741" spans="1:15" x14ac:dyDescent="0.25">
      <c r="A1741" s="128" t="s">
        <v>16</v>
      </c>
      <c r="B1741" s="157">
        <v>34031</v>
      </c>
      <c r="C1741" s="157" t="s">
        <v>43</v>
      </c>
      <c r="D1741" s="157" t="s">
        <v>53</v>
      </c>
      <c r="E1741" s="157" t="s">
        <v>437</v>
      </c>
      <c r="F1741" s="157" t="s">
        <v>145</v>
      </c>
      <c r="G1741" s="157" t="s">
        <v>107</v>
      </c>
      <c r="H1741" s="157" t="s">
        <v>163</v>
      </c>
      <c r="I1741" s="157">
        <v>1.9248923000000001E-4</v>
      </c>
      <c r="J1741" s="157">
        <v>1.2568434244469999E-8</v>
      </c>
      <c r="K1741" s="157">
        <v>9.5739232000000002E-8</v>
      </c>
      <c r="L1741" s="157">
        <v>8.2145803E-8</v>
      </c>
      <c r="M1741" s="157">
        <v>1.3742878E-8</v>
      </c>
      <c r="N1741" s="157">
        <v>1.333059166E-8</v>
      </c>
      <c r="O1741" s="126">
        <v>2.0376807E-10</v>
      </c>
    </row>
    <row r="1742" spans="1:15" x14ac:dyDescent="0.25">
      <c r="A1742" s="128" t="s">
        <v>16</v>
      </c>
      <c r="B1742" s="157">
        <v>34031</v>
      </c>
      <c r="C1742" s="157" t="s">
        <v>43</v>
      </c>
      <c r="D1742" s="157" t="s">
        <v>53</v>
      </c>
      <c r="E1742" s="157" t="s">
        <v>438</v>
      </c>
      <c r="F1742" s="157" t="s">
        <v>106</v>
      </c>
      <c r="G1742" s="157" t="s">
        <v>107</v>
      </c>
      <c r="H1742" s="157" t="s">
        <v>163</v>
      </c>
      <c r="I1742" s="157">
        <v>3.224194339E-2</v>
      </c>
      <c r="J1742" s="157">
        <v>1.0647594887799871E-6</v>
      </c>
      <c r="K1742" s="157">
        <v>8.4885472790000002E-6</v>
      </c>
      <c r="L1742" s="157">
        <v>4.3263352149999999E-6</v>
      </c>
      <c r="M1742" s="157">
        <v>7.8755705270000004E-7</v>
      </c>
      <c r="N1742" s="157">
        <v>7.6393034111899993E-7</v>
      </c>
      <c r="O1742" s="126">
        <v>1.6941031973000001E-8</v>
      </c>
    </row>
    <row r="1743" spans="1:15" x14ac:dyDescent="0.25">
      <c r="A1743" s="128" t="s">
        <v>16</v>
      </c>
      <c r="B1743" s="157">
        <v>34031</v>
      </c>
      <c r="C1743" s="157" t="s">
        <v>43</v>
      </c>
      <c r="D1743" s="157" t="s">
        <v>53</v>
      </c>
      <c r="E1743" s="157" t="s">
        <v>439</v>
      </c>
      <c r="F1743" s="157" t="s">
        <v>147</v>
      </c>
      <c r="G1743" s="157" t="s">
        <v>107</v>
      </c>
      <c r="H1743" s="157" t="s">
        <v>163</v>
      </c>
      <c r="I1743" s="157">
        <v>4.2540108109999995E-2</v>
      </c>
      <c r="J1743" s="157">
        <v>9.0418896848826003E-7</v>
      </c>
      <c r="K1743" s="157">
        <v>8.0119329000000007E-6</v>
      </c>
      <c r="L1743" s="157">
        <v>5.2236462069999999E-6</v>
      </c>
      <c r="M1743" s="157">
        <v>9.7156744679999976E-7</v>
      </c>
      <c r="N1743" s="157">
        <v>9.4242042339599991E-7</v>
      </c>
      <c r="O1743" s="126">
        <v>1.580739318E-8</v>
      </c>
    </row>
    <row r="1744" spans="1:15" x14ac:dyDescent="0.25">
      <c r="A1744" s="128" t="s">
        <v>16</v>
      </c>
      <c r="B1744" s="157">
        <v>34031</v>
      </c>
      <c r="C1744" s="157" t="s">
        <v>43</v>
      </c>
      <c r="D1744" s="157" t="s">
        <v>53</v>
      </c>
      <c r="E1744" s="157" t="s">
        <v>440</v>
      </c>
      <c r="F1744" s="157" t="s">
        <v>148</v>
      </c>
      <c r="G1744" s="157" t="s">
        <v>107</v>
      </c>
      <c r="H1744" s="157" t="s">
        <v>163</v>
      </c>
      <c r="I1744" s="157">
        <v>1.9152672910000001E-2</v>
      </c>
      <c r="J1744" s="157">
        <v>2.1826811583478975E-6</v>
      </c>
      <c r="K1744" s="157">
        <v>2.1812117205999999E-5</v>
      </c>
      <c r="L1744" s="157">
        <v>1.102819773E-5</v>
      </c>
      <c r="M1744" s="157">
        <v>2.0747990122999998E-6</v>
      </c>
      <c r="N1744" s="157">
        <v>2.012555041931E-6</v>
      </c>
      <c r="O1744" s="126">
        <v>4.3302007496E-8</v>
      </c>
    </row>
    <row r="1745" spans="1:15" x14ac:dyDescent="0.25">
      <c r="A1745" s="128" t="s">
        <v>16</v>
      </c>
      <c r="B1745" s="157">
        <v>34031</v>
      </c>
      <c r="C1745" s="157" t="s">
        <v>43</v>
      </c>
      <c r="D1745" s="157" t="s">
        <v>53</v>
      </c>
      <c r="E1745" s="157" t="s">
        <v>441</v>
      </c>
      <c r="F1745" s="157" t="s">
        <v>149</v>
      </c>
      <c r="G1745" s="157" t="s">
        <v>107</v>
      </c>
      <c r="H1745" s="157" t="s">
        <v>163</v>
      </c>
      <c r="I1745" s="157">
        <v>1.6120972173999999E-2</v>
      </c>
      <c r="J1745" s="157">
        <v>1.2589272848061001E-6</v>
      </c>
      <c r="K1745" s="157">
        <v>1.3748492736999998E-5</v>
      </c>
      <c r="L1745" s="157">
        <v>5.4746077059999999E-6</v>
      </c>
      <c r="M1745" s="157">
        <v>1.0669988205E-6</v>
      </c>
      <c r="N1745" s="157">
        <v>1.0349888558849999E-6</v>
      </c>
      <c r="O1745" s="126">
        <v>3.1991801620000005E-8</v>
      </c>
    </row>
    <row r="1746" spans="1:15" x14ac:dyDescent="0.25">
      <c r="A1746" s="128" t="s">
        <v>16</v>
      </c>
      <c r="B1746" s="157">
        <v>34031</v>
      </c>
      <c r="C1746" s="157" t="s">
        <v>43</v>
      </c>
      <c r="D1746" s="157" t="s">
        <v>53</v>
      </c>
      <c r="E1746" s="157" t="s">
        <v>442</v>
      </c>
      <c r="F1746" s="157" t="s">
        <v>108</v>
      </c>
      <c r="G1746" s="157" t="s">
        <v>109</v>
      </c>
      <c r="H1746" s="157" t="s">
        <v>163</v>
      </c>
      <c r="I1746" s="157">
        <v>1701.026593</v>
      </c>
      <c r="J1746" s="157">
        <v>2.8149001210745997E-2</v>
      </c>
      <c r="K1746" s="157">
        <v>0.23757443119999999</v>
      </c>
      <c r="L1746" s="157">
        <v>0.11431556810000001</v>
      </c>
      <c r="M1746" s="157">
        <v>2.0385155490000001E-2</v>
      </c>
      <c r="N1746" s="157">
        <v>1.9773600825299997E-2</v>
      </c>
      <c r="O1746" s="126">
        <v>4.7486331700000004E-4</v>
      </c>
    </row>
    <row r="1747" spans="1:15" x14ac:dyDescent="0.25">
      <c r="A1747" s="128" t="s">
        <v>16</v>
      </c>
      <c r="B1747" s="157">
        <v>34031</v>
      </c>
      <c r="C1747" s="157" t="s">
        <v>43</v>
      </c>
      <c r="D1747" s="157" t="s">
        <v>53</v>
      </c>
      <c r="E1747" s="157" t="s">
        <v>443</v>
      </c>
      <c r="F1747" s="157" t="s">
        <v>110</v>
      </c>
      <c r="G1747" s="157" t="s">
        <v>109</v>
      </c>
      <c r="H1747" s="157" t="s">
        <v>163</v>
      </c>
      <c r="I1747" s="157">
        <v>316.53444082599998</v>
      </c>
      <c r="J1747" s="157">
        <v>6.3349242072209848E-3</v>
      </c>
      <c r="K1747" s="157">
        <v>5.6058352524570004E-2</v>
      </c>
      <c r="L1747" s="157">
        <v>2.733118821618E-2</v>
      </c>
      <c r="M1747" s="157">
        <v>4.9621687024880004E-3</v>
      </c>
      <c r="N1747" s="157">
        <v>4.8133036414133596E-3</v>
      </c>
      <c r="O1747" s="126">
        <v>1.1215518765470001E-4</v>
      </c>
    </row>
    <row r="1748" spans="1:15" x14ac:dyDescent="0.25">
      <c r="A1748" s="128" t="s">
        <v>16</v>
      </c>
      <c r="B1748" s="157">
        <v>34031</v>
      </c>
      <c r="C1748" s="157" t="s">
        <v>43</v>
      </c>
      <c r="D1748" s="157" t="s">
        <v>53</v>
      </c>
      <c r="E1748" s="157" t="s">
        <v>444</v>
      </c>
      <c r="F1748" s="157" t="s">
        <v>111</v>
      </c>
      <c r="G1748" s="157" t="s">
        <v>109</v>
      </c>
      <c r="H1748" s="157" t="s">
        <v>163</v>
      </c>
      <c r="I1748" s="157">
        <v>273.52053606999999</v>
      </c>
      <c r="J1748" s="157">
        <v>1.1514045968659261E-2</v>
      </c>
      <c r="K1748" s="157">
        <v>0.12868993176799998</v>
      </c>
      <c r="L1748" s="157">
        <v>6.0227869783000001E-2</v>
      </c>
      <c r="M1748" s="157">
        <v>1.03546266354E-2</v>
      </c>
      <c r="N1748" s="157">
        <v>1.0043987836338E-2</v>
      </c>
      <c r="O1748" s="126">
        <v>3.1067250045700002E-4</v>
      </c>
    </row>
    <row r="1749" spans="1:15" x14ac:dyDescent="0.25">
      <c r="A1749" s="128" t="s">
        <v>16</v>
      </c>
      <c r="B1749" s="157">
        <v>34031</v>
      </c>
      <c r="C1749" s="157" t="s">
        <v>43</v>
      </c>
      <c r="D1749" s="157" t="s">
        <v>53</v>
      </c>
      <c r="E1749" s="157" t="s">
        <v>445</v>
      </c>
      <c r="F1749" s="157" t="s">
        <v>150</v>
      </c>
      <c r="G1749" s="157" t="s">
        <v>109</v>
      </c>
      <c r="H1749" s="157" t="s">
        <v>163</v>
      </c>
      <c r="I1749" s="157">
        <v>561.92464329100005</v>
      </c>
      <c r="J1749" s="157">
        <v>2.0137433508566012E-2</v>
      </c>
      <c r="K1749" s="157">
        <v>7.1474175072000004E-2</v>
      </c>
      <c r="L1749" s="157">
        <v>8.6029238851000001E-2</v>
      </c>
      <c r="M1749" s="157">
        <v>1.2816448396099999E-2</v>
      </c>
      <c r="N1749" s="157">
        <v>1.2431954944217002E-2</v>
      </c>
      <c r="O1749" s="126">
        <v>1.5817610585000001E-4</v>
      </c>
    </row>
    <row r="1750" spans="1:15" x14ac:dyDescent="0.25">
      <c r="A1750" s="128" t="s">
        <v>16</v>
      </c>
      <c r="B1750" s="157">
        <v>34031</v>
      </c>
      <c r="C1750" s="157" t="s">
        <v>43</v>
      </c>
      <c r="D1750" s="157" t="s">
        <v>53</v>
      </c>
      <c r="E1750" s="157" t="s">
        <v>446</v>
      </c>
      <c r="F1750" s="157" t="s">
        <v>151</v>
      </c>
      <c r="G1750" s="157" t="s">
        <v>109</v>
      </c>
      <c r="H1750" s="157" t="s">
        <v>163</v>
      </c>
      <c r="I1750" s="157">
        <v>122.34209466000003</v>
      </c>
      <c r="J1750" s="157">
        <v>9.3886948081122281E-4</v>
      </c>
      <c r="K1750" s="157">
        <v>7.8909899819999997E-3</v>
      </c>
      <c r="L1750" s="157">
        <v>3.3895062390000004E-3</v>
      </c>
      <c r="M1750" s="157">
        <v>5.5736965260000002E-4</v>
      </c>
      <c r="N1750" s="157">
        <v>5.4064856302200003E-4</v>
      </c>
      <c r="O1750" s="126">
        <v>1.5146515502000001E-5</v>
      </c>
    </row>
    <row r="1751" spans="1:15" x14ac:dyDescent="0.25">
      <c r="A1751" s="128" t="s">
        <v>16</v>
      </c>
      <c r="B1751" s="157">
        <v>34031</v>
      </c>
      <c r="C1751" s="157" t="s">
        <v>43</v>
      </c>
      <c r="D1751" s="157" t="s">
        <v>53</v>
      </c>
      <c r="E1751" s="157" t="s">
        <v>447</v>
      </c>
      <c r="F1751" s="157" t="s">
        <v>112</v>
      </c>
      <c r="G1751" s="157" t="s">
        <v>109</v>
      </c>
      <c r="H1751" s="157" t="s">
        <v>163</v>
      </c>
      <c r="I1751" s="157">
        <v>16.295692589000002</v>
      </c>
      <c r="J1751" s="157">
        <v>5.1249053993506193E-4</v>
      </c>
      <c r="K1751" s="157">
        <v>5.6140942090999995E-3</v>
      </c>
      <c r="L1751" s="157">
        <v>2.6386543890999999E-3</v>
      </c>
      <c r="M1751" s="157">
        <v>4.6038657714000004E-4</v>
      </c>
      <c r="N1751" s="157">
        <v>4.4657497982580002E-4</v>
      </c>
      <c r="O1751" s="126">
        <v>1.3507451476E-5</v>
      </c>
    </row>
    <row r="1752" spans="1:15" x14ac:dyDescent="0.25">
      <c r="A1752" s="128" t="s">
        <v>16</v>
      </c>
      <c r="B1752" s="157">
        <v>34031</v>
      </c>
      <c r="C1752" s="157" t="s">
        <v>43</v>
      </c>
      <c r="D1752" s="157" t="s">
        <v>53</v>
      </c>
      <c r="E1752" s="157" t="s">
        <v>448</v>
      </c>
      <c r="F1752" s="157" t="s">
        <v>153</v>
      </c>
      <c r="G1752" s="157" t="s">
        <v>114</v>
      </c>
      <c r="H1752" s="157" t="s">
        <v>163</v>
      </c>
      <c r="I1752" s="157">
        <v>3.7552401930999998E-2</v>
      </c>
      <c r="J1752" s="157">
        <v>4.772140672931985E-6</v>
      </c>
      <c r="K1752" s="157">
        <v>6.192807819899999E-5</v>
      </c>
      <c r="L1752" s="157">
        <v>2.6608361178500004E-5</v>
      </c>
      <c r="M1752" s="157">
        <v>5.0288843269999998E-6</v>
      </c>
      <c r="N1752" s="157">
        <v>4.8780177971899994E-6</v>
      </c>
      <c r="O1752" s="126">
        <v>2.05616207595E-7</v>
      </c>
    </row>
    <row r="1753" spans="1:15" x14ac:dyDescent="0.25">
      <c r="A1753" s="128" t="s">
        <v>16</v>
      </c>
      <c r="B1753" s="157">
        <v>34031</v>
      </c>
      <c r="C1753" s="157" t="s">
        <v>43</v>
      </c>
      <c r="D1753" s="157" t="s">
        <v>53</v>
      </c>
      <c r="E1753" s="157" t="s">
        <v>449</v>
      </c>
      <c r="F1753" s="157" t="s">
        <v>154</v>
      </c>
      <c r="G1753" s="157" t="s">
        <v>96</v>
      </c>
      <c r="H1753" s="157" t="s">
        <v>163</v>
      </c>
      <c r="I1753" s="157">
        <v>0</v>
      </c>
      <c r="J1753" s="157">
        <v>0</v>
      </c>
      <c r="K1753" s="157">
        <v>0</v>
      </c>
      <c r="L1753" s="157">
        <v>0</v>
      </c>
      <c r="M1753" s="157">
        <v>0</v>
      </c>
      <c r="N1753" s="157">
        <v>0</v>
      </c>
      <c r="O1753" s="126">
        <v>0</v>
      </c>
    </row>
    <row r="1754" spans="1:15" x14ac:dyDescent="0.25">
      <c r="A1754" s="128" t="s">
        <v>16</v>
      </c>
      <c r="B1754" s="157">
        <v>34031</v>
      </c>
      <c r="C1754" s="157" t="s">
        <v>43</v>
      </c>
      <c r="D1754" s="157" t="s">
        <v>53</v>
      </c>
      <c r="E1754" s="157" t="s">
        <v>450</v>
      </c>
      <c r="F1754" s="157" t="s">
        <v>171</v>
      </c>
      <c r="G1754" s="157" t="s">
        <v>172</v>
      </c>
      <c r="H1754" s="157" t="s">
        <v>84</v>
      </c>
      <c r="I1754" s="157">
        <v>3115.857974</v>
      </c>
      <c r="J1754" s="157">
        <v>0.41240731233804001</v>
      </c>
      <c r="K1754" s="157">
        <v>2.8519030709000002E-2</v>
      </c>
      <c r="L1754" s="157">
        <v>0.69463997166000002</v>
      </c>
      <c r="M1754" s="157">
        <v>5.7461651768000001E-3</v>
      </c>
      <c r="N1754" s="157">
        <v>5.2864719626560001E-3</v>
      </c>
      <c r="O1754" s="126">
        <v>1.2001284014499999E-4</v>
      </c>
    </row>
    <row r="1755" spans="1:15" x14ac:dyDescent="0.25">
      <c r="A1755" s="128" t="s">
        <v>16</v>
      </c>
      <c r="B1755" s="157">
        <v>34031</v>
      </c>
      <c r="C1755" s="157" t="s">
        <v>43</v>
      </c>
      <c r="D1755" s="157" t="s">
        <v>53</v>
      </c>
      <c r="E1755" s="157" t="s">
        <v>451</v>
      </c>
      <c r="F1755" s="157" t="s">
        <v>173</v>
      </c>
      <c r="G1755" s="157" t="s">
        <v>172</v>
      </c>
      <c r="H1755" s="157" t="s">
        <v>84</v>
      </c>
      <c r="I1755" s="157">
        <v>929.8319085899999</v>
      </c>
      <c r="J1755" s="157">
        <v>0.21619483974858122</v>
      </c>
      <c r="K1755" s="157">
        <v>2.5330596084679999E-2</v>
      </c>
      <c r="L1755" s="157">
        <v>0.68096876166300002</v>
      </c>
      <c r="M1755" s="157">
        <v>3.7195699047560004E-3</v>
      </c>
      <c r="N1755" s="157">
        <v>3.4220043123755202E-3</v>
      </c>
      <c r="O1755" s="126">
        <v>1.1281132877019999E-4</v>
      </c>
    </row>
    <row r="1756" spans="1:15" x14ac:dyDescent="0.25">
      <c r="A1756" s="128" t="s">
        <v>16</v>
      </c>
      <c r="B1756" s="157">
        <v>34031</v>
      </c>
      <c r="C1756" s="157" t="s">
        <v>43</v>
      </c>
      <c r="D1756" s="157" t="s">
        <v>53</v>
      </c>
      <c r="E1756" s="157" t="s">
        <v>452</v>
      </c>
      <c r="F1756" s="157" t="s">
        <v>174</v>
      </c>
      <c r="G1756" s="157" t="s">
        <v>172</v>
      </c>
      <c r="H1756" s="157" t="s">
        <v>115</v>
      </c>
      <c r="I1756" s="157">
        <v>286.70913639000003</v>
      </c>
      <c r="J1756" s="157">
        <v>1.5949069069395513E-2</v>
      </c>
      <c r="K1756" s="157">
        <v>1.056999426095E-2</v>
      </c>
      <c r="L1756" s="157">
        <v>0.15696689514030002</v>
      </c>
      <c r="M1756" s="157">
        <v>8.9757504870499995E-5</v>
      </c>
      <c r="N1756" s="157">
        <v>8.2576904480860004E-5</v>
      </c>
      <c r="O1756" s="126">
        <v>2.6450966769409996E-5</v>
      </c>
    </row>
    <row r="1757" spans="1:15" x14ac:dyDescent="0.25">
      <c r="A1757" s="128" t="s">
        <v>16</v>
      </c>
      <c r="B1757" s="157">
        <v>34031</v>
      </c>
      <c r="C1757" s="157" t="s">
        <v>43</v>
      </c>
      <c r="D1757" s="157" t="s">
        <v>53</v>
      </c>
      <c r="E1757" s="157" t="s">
        <v>453</v>
      </c>
      <c r="F1757" s="157" t="s">
        <v>174</v>
      </c>
      <c r="G1757" s="157" t="s">
        <v>172</v>
      </c>
      <c r="H1757" s="157" t="s">
        <v>163</v>
      </c>
      <c r="I1757" s="157">
        <v>536.75790051000001</v>
      </c>
      <c r="J1757" s="157">
        <v>2.7096914244143242E-3</v>
      </c>
      <c r="K1757" s="157">
        <v>6.5744021977000008E-2</v>
      </c>
      <c r="L1757" s="157">
        <v>1.1679728785999998E-2</v>
      </c>
      <c r="M1757" s="157">
        <v>1.4245498009E-3</v>
      </c>
      <c r="N1757" s="157">
        <v>1.3818133068730001E-3</v>
      </c>
      <c r="O1757" s="126">
        <v>9.2498824263000014E-4</v>
      </c>
    </row>
    <row r="1758" spans="1:15" x14ac:dyDescent="0.25">
      <c r="A1758" s="128" t="s">
        <v>16</v>
      </c>
      <c r="B1758" s="157">
        <v>34031</v>
      </c>
      <c r="C1758" s="157" t="s">
        <v>43</v>
      </c>
      <c r="D1758" s="157" t="s">
        <v>53</v>
      </c>
      <c r="E1758" s="157" t="s">
        <v>454</v>
      </c>
      <c r="F1758" s="157" t="s">
        <v>175</v>
      </c>
      <c r="G1758" s="157" t="s">
        <v>172</v>
      </c>
      <c r="H1758" s="157" t="s">
        <v>163</v>
      </c>
      <c r="I1758" s="157">
        <v>3.6242964</v>
      </c>
      <c r="J1758" s="157">
        <v>1.8154289462399995E-5</v>
      </c>
      <c r="K1758" s="157">
        <v>9.0891706000000006E-5</v>
      </c>
      <c r="L1758" s="157">
        <v>5.5223292000000002E-5</v>
      </c>
      <c r="M1758" s="157">
        <v>9.6502944999999997E-6</v>
      </c>
      <c r="N1758" s="157">
        <v>9.3607856649999994E-6</v>
      </c>
      <c r="O1758" s="126">
        <v>1.4965127000000001E-6</v>
      </c>
    </row>
    <row r="1759" spans="1:15" x14ac:dyDescent="0.25">
      <c r="A1759" s="128" t="s">
        <v>16</v>
      </c>
      <c r="B1759" s="157">
        <v>34031</v>
      </c>
      <c r="C1759" s="157" t="s">
        <v>43</v>
      </c>
      <c r="D1759" s="157" t="s">
        <v>53</v>
      </c>
      <c r="E1759" s="157" t="s">
        <v>455</v>
      </c>
      <c r="F1759" s="157" t="s">
        <v>176</v>
      </c>
      <c r="G1759" s="157" t="s">
        <v>177</v>
      </c>
      <c r="H1759" s="157" t="s">
        <v>163</v>
      </c>
      <c r="I1759" s="157">
        <v>0.83214141009999987</v>
      </c>
      <c r="J1759" s="157">
        <v>9.1719200617018637E-5</v>
      </c>
      <c r="K1759" s="157">
        <v>5.2900396067000004E-4</v>
      </c>
      <c r="L1759" s="157">
        <v>3.9547219175E-4</v>
      </c>
      <c r="M1759" s="157">
        <v>6.5533784171999996E-5</v>
      </c>
      <c r="N1759" s="157">
        <v>6.3567770646839999E-5</v>
      </c>
      <c r="O1759" s="126">
        <v>1.0535962725899999E-6</v>
      </c>
    </row>
    <row r="1760" spans="1:15" x14ac:dyDescent="0.25">
      <c r="A1760" s="128" t="s">
        <v>16</v>
      </c>
      <c r="B1760" s="157">
        <v>34031</v>
      </c>
      <c r="C1760" s="157" t="s">
        <v>43</v>
      </c>
      <c r="D1760" s="157" t="s">
        <v>53</v>
      </c>
      <c r="E1760" s="157" t="s">
        <v>456</v>
      </c>
      <c r="F1760" s="157" t="s">
        <v>176</v>
      </c>
      <c r="G1760" s="157" t="s">
        <v>177</v>
      </c>
      <c r="H1760" s="157" t="s">
        <v>115</v>
      </c>
      <c r="I1760" s="157">
        <v>0.82874850720000004</v>
      </c>
      <c r="J1760" s="157">
        <v>2.4037076778740006E-5</v>
      </c>
      <c r="K1760" s="157">
        <v>8.5160718739999999E-6</v>
      </c>
      <c r="L1760" s="157">
        <v>6.7174645090000004E-4</v>
      </c>
      <c r="M1760" s="157">
        <v>3.5410793149999995E-7</v>
      </c>
      <c r="N1760" s="157">
        <v>3.2577929698E-7</v>
      </c>
      <c r="O1760" s="126">
        <v>5.6973857680000011E-8</v>
      </c>
    </row>
    <row r="1761" spans="1:18" x14ac:dyDescent="0.25">
      <c r="A1761" s="128" t="s">
        <v>16</v>
      </c>
      <c r="B1761" s="157">
        <v>34031</v>
      </c>
      <c r="C1761" s="157" t="s">
        <v>43</v>
      </c>
      <c r="D1761" s="157" t="s">
        <v>53</v>
      </c>
      <c r="E1761" s="157" t="s">
        <v>457</v>
      </c>
      <c r="F1761" s="157" t="s">
        <v>176</v>
      </c>
      <c r="G1761" s="157" t="s">
        <v>177</v>
      </c>
      <c r="H1761" s="157" t="s">
        <v>156</v>
      </c>
      <c r="I1761" s="157">
        <v>9.2392451999999993E-3</v>
      </c>
      <c r="J1761" s="157">
        <v>2.2375853571509999E-7</v>
      </c>
      <c r="K1761" s="157">
        <v>8.0207166999999995E-7</v>
      </c>
      <c r="L1761" s="157">
        <v>4.2432744E-6</v>
      </c>
      <c r="M1761" s="157">
        <v>7.5475394999999996E-9</v>
      </c>
      <c r="N1761" s="157">
        <v>7.5475394999999996E-9</v>
      </c>
      <c r="O1761" s="126">
        <v>1.5472899999999999E-9</v>
      </c>
    </row>
    <row r="1762" spans="1:18" s="23" customFormat="1" x14ac:dyDescent="0.25">
      <c r="A1762" s="128"/>
      <c r="B1762" s="157">
        <v>34031</v>
      </c>
      <c r="C1762" s="157" t="s">
        <v>43</v>
      </c>
      <c r="D1762" s="157"/>
      <c r="E1762" s="157">
        <v>2265008005</v>
      </c>
      <c r="F1762" s="157" t="s">
        <v>192</v>
      </c>
      <c r="G1762" s="157" t="s">
        <v>178</v>
      </c>
      <c r="H1762" s="157"/>
      <c r="I1762" s="157"/>
      <c r="J1762" s="157"/>
      <c r="K1762" s="157"/>
      <c r="L1762" s="157"/>
      <c r="M1762" s="157"/>
      <c r="N1762" s="157"/>
      <c r="O1762" s="126"/>
      <c r="R1762" s="154"/>
    </row>
    <row r="1763" spans="1:18" s="23" customFormat="1" x14ac:dyDescent="0.25">
      <c r="A1763" s="128"/>
      <c r="B1763" s="157">
        <v>34031</v>
      </c>
      <c r="C1763" s="157" t="s">
        <v>43</v>
      </c>
      <c r="D1763" s="157"/>
      <c r="E1763" s="157">
        <v>2267008005</v>
      </c>
      <c r="F1763" s="157" t="s">
        <v>156</v>
      </c>
      <c r="G1763" s="157" t="s">
        <v>178</v>
      </c>
      <c r="H1763" s="157"/>
      <c r="I1763" s="157"/>
      <c r="J1763" s="157"/>
      <c r="K1763" s="157"/>
      <c r="L1763" s="157"/>
      <c r="M1763" s="157"/>
      <c r="N1763" s="157"/>
      <c r="O1763" s="126"/>
      <c r="R1763" s="154"/>
    </row>
    <row r="1764" spans="1:18" s="23" customFormat="1" x14ac:dyDescent="0.25">
      <c r="A1764" s="128"/>
      <c r="B1764" s="157">
        <v>34031</v>
      </c>
      <c r="C1764" s="157" t="s">
        <v>43</v>
      </c>
      <c r="D1764" s="157"/>
      <c r="E1764" s="157">
        <v>2268008005</v>
      </c>
      <c r="F1764" s="157" t="s">
        <v>159</v>
      </c>
      <c r="G1764" s="157" t="s">
        <v>178</v>
      </c>
      <c r="H1764" s="157"/>
      <c r="I1764" s="157"/>
      <c r="J1764" s="157"/>
      <c r="K1764" s="157"/>
      <c r="L1764" s="157"/>
      <c r="M1764" s="157"/>
      <c r="N1764" s="157"/>
      <c r="O1764" s="126"/>
      <c r="R1764" s="154"/>
    </row>
    <row r="1765" spans="1:18" s="23" customFormat="1" x14ac:dyDescent="0.25">
      <c r="A1765" s="128"/>
      <c r="B1765" s="157">
        <v>34031</v>
      </c>
      <c r="C1765" s="157" t="s">
        <v>43</v>
      </c>
      <c r="D1765" s="157"/>
      <c r="E1765" s="157">
        <v>2270008005</v>
      </c>
      <c r="F1765" s="157" t="s">
        <v>178</v>
      </c>
      <c r="G1765" s="157" t="s">
        <v>193</v>
      </c>
      <c r="H1765" s="157"/>
      <c r="I1765" s="157"/>
      <c r="J1765" s="157"/>
      <c r="K1765" s="157"/>
      <c r="L1765" s="157"/>
      <c r="M1765" s="157"/>
      <c r="N1765" s="157"/>
      <c r="O1765" s="126"/>
      <c r="R1765" s="154"/>
    </row>
    <row r="1766" spans="1:18" s="23" customFormat="1" x14ac:dyDescent="0.25">
      <c r="A1766" s="128"/>
      <c r="B1766" s="157">
        <v>34031</v>
      </c>
      <c r="C1766" s="157" t="s">
        <v>43</v>
      </c>
      <c r="D1766" s="157"/>
      <c r="E1766" s="157">
        <v>2275001000</v>
      </c>
      <c r="F1766" s="157" t="s">
        <v>190</v>
      </c>
      <c r="G1766" s="157"/>
      <c r="H1766" s="157"/>
      <c r="I1766" s="157"/>
      <c r="J1766" s="157"/>
      <c r="K1766" s="157"/>
      <c r="L1766" s="157"/>
      <c r="M1766" s="157"/>
      <c r="N1766" s="157"/>
      <c r="O1766" s="126"/>
      <c r="R1766" s="154"/>
    </row>
    <row r="1767" spans="1:18" s="23" customFormat="1" x14ac:dyDescent="0.25">
      <c r="A1767" s="128"/>
      <c r="B1767" s="157">
        <v>34031</v>
      </c>
      <c r="C1767" s="157" t="s">
        <v>43</v>
      </c>
      <c r="D1767" s="157"/>
      <c r="E1767" s="157">
        <v>2275020000</v>
      </c>
      <c r="F1767" s="157" t="s">
        <v>187</v>
      </c>
      <c r="G1767" s="157" t="s">
        <v>186</v>
      </c>
      <c r="H1767" s="157"/>
      <c r="I1767" s="157"/>
      <c r="J1767" s="157"/>
      <c r="K1767" s="157"/>
      <c r="L1767" s="157"/>
      <c r="M1767" s="157"/>
      <c r="N1767" s="157"/>
      <c r="O1767" s="126"/>
      <c r="R1767" s="154"/>
    </row>
    <row r="1768" spans="1:18" s="23" customFormat="1" x14ac:dyDescent="0.25">
      <c r="A1768" s="128" t="s">
        <v>16</v>
      </c>
      <c r="B1768" s="157">
        <v>34031</v>
      </c>
      <c r="C1768" s="157" t="s">
        <v>43</v>
      </c>
      <c r="D1768" s="157" t="s">
        <v>53</v>
      </c>
      <c r="E1768" s="157">
        <v>2275050011</v>
      </c>
      <c r="F1768" s="157" t="s">
        <v>185</v>
      </c>
      <c r="G1768" s="157" t="s">
        <v>182</v>
      </c>
      <c r="H1768" s="157"/>
      <c r="I1768" s="157"/>
      <c r="J1768" s="157">
        <v>8.5441409003073777E-3</v>
      </c>
      <c r="K1768" s="157">
        <v>4.7017604294921122E-3</v>
      </c>
      <c r="L1768" s="157">
        <v>0.54935359631372127</v>
      </c>
      <c r="M1768" s="157">
        <v>1.4159703674508791E-4</v>
      </c>
      <c r="N1768" s="157">
        <v>1.3665437699101539E-4</v>
      </c>
      <c r="O1768" s="126">
        <v>8.6038418710776511E-4</v>
      </c>
      <c r="R1768" s="154"/>
    </row>
    <row r="1769" spans="1:18" s="23" customFormat="1" x14ac:dyDescent="0.25">
      <c r="A1769" s="128" t="s">
        <v>16</v>
      </c>
      <c r="B1769" s="157">
        <v>34031</v>
      </c>
      <c r="C1769" s="157" t="s">
        <v>43</v>
      </c>
      <c r="D1769" s="157" t="s">
        <v>53</v>
      </c>
      <c r="E1769" s="157">
        <v>2275050012</v>
      </c>
      <c r="F1769" s="157" t="s">
        <v>185</v>
      </c>
      <c r="G1769" s="157" t="s">
        <v>184</v>
      </c>
      <c r="H1769" s="157"/>
      <c r="I1769" s="157"/>
      <c r="J1769" s="157">
        <v>2.3378221942950772E-3</v>
      </c>
      <c r="K1769" s="157">
        <v>4.2351753161053765E-4</v>
      </c>
      <c r="L1769" s="157">
        <v>2.8518389534728681E-3</v>
      </c>
      <c r="M1769" s="157">
        <v>0</v>
      </c>
      <c r="N1769" s="157">
        <v>0</v>
      </c>
      <c r="O1769" s="126">
        <v>1.3055222241844765E-4</v>
      </c>
      <c r="R1769" s="154"/>
    </row>
    <row r="1770" spans="1:18" s="23" customFormat="1" x14ac:dyDescent="0.25">
      <c r="A1770" s="128"/>
      <c r="B1770" s="157">
        <v>34031</v>
      </c>
      <c r="C1770" s="157" t="s">
        <v>43</v>
      </c>
      <c r="D1770" s="157"/>
      <c r="E1770" s="157">
        <v>2275060011</v>
      </c>
      <c r="F1770" s="157" t="s">
        <v>183</v>
      </c>
      <c r="G1770" s="157" t="s">
        <v>182</v>
      </c>
      <c r="H1770" s="157"/>
      <c r="I1770" s="157"/>
      <c r="J1770" s="157"/>
      <c r="K1770" s="157"/>
      <c r="L1770" s="157"/>
      <c r="M1770" s="157"/>
      <c r="N1770" s="157"/>
      <c r="O1770" s="126"/>
      <c r="R1770" s="154"/>
    </row>
    <row r="1771" spans="1:18" s="23" customFormat="1" x14ac:dyDescent="0.25">
      <c r="A1771" s="128"/>
      <c r="B1771" s="157">
        <v>34031</v>
      </c>
      <c r="C1771" s="157" t="s">
        <v>43</v>
      </c>
      <c r="D1771" s="157"/>
      <c r="E1771" s="157">
        <v>2275060012</v>
      </c>
      <c r="F1771" s="157" t="s">
        <v>183</v>
      </c>
      <c r="G1771" s="157" t="s">
        <v>184</v>
      </c>
      <c r="H1771" s="157"/>
      <c r="I1771" s="157"/>
      <c r="J1771" s="157"/>
      <c r="K1771" s="157"/>
      <c r="L1771" s="157"/>
      <c r="M1771" s="157"/>
      <c r="N1771" s="157"/>
      <c r="O1771" s="126"/>
      <c r="R1771" s="154"/>
    </row>
    <row r="1772" spans="1:18" s="23" customFormat="1" x14ac:dyDescent="0.25">
      <c r="A1772" s="128"/>
      <c r="B1772" s="157">
        <v>34031</v>
      </c>
      <c r="C1772" s="157" t="s">
        <v>43</v>
      </c>
      <c r="D1772" s="157"/>
      <c r="E1772" s="157">
        <v>2275070000</v>
      </c>
      <c r="F1772" s="157" t="s">
        <v>181</v>
      </c>
      <c r="G1772" s="157" t="s">
        <v>181</v>
      </c>
      <c r="H1772" s="157"/>
      <c r="I1772" s="157"/>
      <c r="J1772" s="157"/>
      <c r="K1772" s="157"/>
      <c r="L1772" s="157"/>
      <c r="M1772" s="157"/>
      <c r="N1772" s="157"/>
      <c r="O1772" s="126"/>
      <c r="R1772" s="154"/>
    </row>
    <row r="1773" spans="1:18" s="23" customFormat="1" x14ac:dyDescent="0.25">
      <c r="A1773" s="128"/>
      <c r="B1773" s="157">
        <v>34031</v>
      </c>
      <c r="C1773" s="157" t="s">
        <v>43</v>
      </c>
      <c r="D1773" s="157"/>
      <c r="E1773" s="157">
        <v>2280002100</v>
      </c>
      <c r="F1773" s="157" t="s">
        <v>194</v>
      </c>
      <c r="G1773" s="157"/>
      <c r="H1773" s="157" t="s">
        <v>463</v>
      </c>
      <c r="I1773" s="157"/>
      <c r="J1773" s="157">
        <v>0</v>
      </c>
      <c r="K1773" s="157">
        <v>0</v>
      </c>
      <c r="L1773" s="157">
        <v>0</v>
      </c>
      <c r="M1773" s="157">
        <v>0</v>
      </c>
      <c r="N1773" s="157">
        <v>0</v>
      </c>
      <c r="O1773" s="126">
        <v>0</v>
      </c>
      <c r="R1773" s="154"/>
    </row>
    <row r="1774" spans="1:18" s="23" customFormat="1" x14ac:dyDescent="0.25">
      <c r="A1774" s="128"/>
      <c r="B1774" s="157">
        <v>34031</v>
      </c>
      <c r="C1774" s="157" t="s">
        <v>43</v>
      </c>
      <c r="D1774" s="157"/>
      <c r="E1774" s="157">
        <v>2280002200</v>
      </c>
      <c r="F1774" s="157" t="s">
        <v>194</v>
      </c>
      <c r="G1774" s="157" t="s">
        <v>163</v>
      </c>
      <c r="H1774" s="157" t="s">
        <v>465</v>
      </c>
      <c r="I1774" s="157"/>
      <c r="J1774" s="157">
        <v>3.5927747252747252E-4</v>
      </c>
      <c r="K1774" s="157">
        <v>1.6589862637362639E-2</v>
      </c>
      <c r="L1774" s="157">
        <v>3.1963461538461538E-3</v>
      </c>
      <c r="M1774" s="157">
        <v>5.9033516483516482E-4</v>
      </c>
      <c r="N1774" s="157">
        <v>5.726291208791209E-4</v>
      </c>
      <c r="O1774" s="126">
        <v>9.8052747252747258E-4</v>
      </c>
      <c r="R1774" s="154"/>
    </row>
    <row r="1775" spans="1:18" s="23" customFormat="1" x14ac:dyDescent="0.25">
      <c r="A1775" s="128"/>
      <c r="B1775" s="157">
        <v>34031</v>
      </c>
      <c r="C1775" s="157" t="s">
        <v>43</v>
      </c>
      <c r="D1775" s="157"/>
      <c r="E1775" s="157">
        <v>2280003100</v>
      </c>
      <c r="F1775" s="157" t="s">
        <v>194</v>
      </c>
      <c r="G1775" s="157"/>
      <c r="H1775" s="157" t="s">
        <v>463</v>
      </c>
      <c r="I1775" s="157"/>
      <c r="J1775" s="157">
        <v>0</v>
      </c>
      <c r="K1775" s="157">
        <v>0</v>
      </c>
      <c r="L1775" s="157">
        <v>0</v>
      </c>
      <c r="M1775" s="157">
        <v>0</v>
      </c>
      <c r="N1775" s="157">
        <v>0</v>
      </c>
      <c r="O1775" s="126">
        <v>0</v>
      </c>
      <c r="R1775" s="154"/>
    </row>
    <row r="1776" spans="1:18" s="23" customFormat="1" x14ac:dyDescent="0.25">
      <c r="A1776" s="128"/>
      <c r="B1776" s="157">
        <v>34031</v>
      </c>
      <c r="C1776" s="157" t="s">
        <v>43</v>
      </c>
      <c r="D1776" s="157"/>
      <c r="E1776" s="157">
        <v>2280003200</v>
      </c>
      <c r="F1776" s="157" t="s">
        <v>194</v>
      </c>
      <c r="G1776" s="157"/>
      <c r="H1776" s="157" t="s">
        <v>465</v>
      </c>
      <c r="I1776" s="157"/>
      <c r="J1776" s="157">
        <v>0</v>
      </c>
      <c r="K1776" s="157">
        <v>0</v>
      </c>
      <c r="L1776" s="157">
        <v>0</v>
      </c>
      <c r="M1776" s="157">
        <v>0</v>
      </c>
      <c r="N1776" s="157">
        <v>0</v>
      </c>
      <c r="O1776" s="126">
        <v>0</v>
      </c>
      <c r="R1776" s="154"/>
    </row>
    <row r="1777" spans="1:18" s="23" customFormat="1" x14ac:dyDescent="0.25">
      <c r="A1777" s="128" t="s">
        <v>16</v>
      </c>
      <c r="B1777" s="157">
        <v>34031</v>
      </c>
      <c r="C1777" s="157" t="s">
        <v>43</v>
      </c>
      <c r="D1777" s="157" t="s">
        <v>53</v>
      </c>
      <c r="E1777" s="157">
        <v>2285002006</v>
      </c>
      <c r="F1777" s="157" t="s">
        <v>227</v>
      </c>
      <c r="G1777" s="157" t="s">
        <v>43</v>
      </c>
      <c r="H1777" s="157"/>
      <c r="I1777" s="157"/>
      <c r="J1777" s="157">
        <v>1.0809627392857144E-4</v>
      </c>
      <c r="K1777" s="157">
        <v>1.9029658766483517E-3</v>
      </c>
      <c r="L1777" s="157">
        <v>3.0690996101648353E-4</v>
      </c>
      <c r="M1777" s="157">
        <v>7.2434013076923081E-5</v>
      </c>
      <c r="N1777" s="157">
        <v>6.663943615384615E-5</v>
      </c>
      <c r="O1777" s="126">
        <v>2.1671850225274726E-5</v>
      </c>
      <c r="R1777" s="154"/>
    </row>
    <row r="1778" spans="1:18" s="23" customFormat="1" x14ac:dyDescent="0.25">
      <c r="A1778" s="128" t="s">
        <v>16</v>
      </c>
      <c r="B1778" s="157">
        <v>34031</v>
      </c>
      <c r="C1778" s="157" t="s">
        <v>43</v>
      </c>
      <c r="D1778" s="157" t="s">
        <v>53</v>
      </c>
      <c r="E1778" s="157">
        <v>2285002007</v>
      </c>
      <c r="F1778" s="157" t="s">
        <v>226</v>
      </c>
      <c r="G1778" s="157" t="s">
        <v>43</v>
      </c>
      <c r="H1778" s="157"/>
      <c r="I1778" s="157"/>
      <c r="J1778" s="157">
        <v>1.5319207038175934E-3</v>
      </c>
      <c r="K1778" s="157">
        <v>3.9401252670205604E-2</v>
      </c>
      <c r="L1778" s="157">
        <v>3.8795079552202435E-3</v>
      </c>
      <c r="M1778" s="157">
        <v>8.2327644836602785E-4</v>
      </c>
      <c r="N1778" s="157">
        <v>7.5741433249674551E-4</v>
      </c>
      <c r="O1778" s="126">
        <v>3.1960094819344019E-5</v>
      </c>
      <c r="R1778" s="154"/>
    </row>
    <row r="1779" spans="1:18" s="23" customFormat="1" x14ac:dyDescent="0.25">
      <c r="A1779" s="128" t="s">
        <v>16</v>
      </c>
      <c r="B1779" s="157">
        <v>34031</v>
      </c>
      <c r="C1779" s="157" t="s">
        <v>43</v>
      </c>
      <c r="D1779" s="157" t="s">
        <v>53</v>
      </c>
      <c r="E1779" s="157">
        <v>2285002009</v>
      </c>
      <c r="F1779" s="157" t="s">
        <v>225</v>
      </c>
      <c r="G1779" s="157" t="s">
        <v>43</v>
      </c>
      <c r="H1779" s="157"/>
      <c r="I1779" s="157"/>
      <c r="J1779" s="157">
        <v>2.4685510452266364E-2</v>
      </c>
      <c r="K1779" s="157">
        <v>0.52176864622418917</v>
      </c>
      <c r="L1779" s="157">
        <v>7.5031944340228252E-2</v>
      </c>
      <c r="M1779" s="157">
        <v>1.3054189355628368E-2</v>
      </c>
      <c r="N1779" s="157">
        <v>1.2009854207178098E-2</v>
      </c>
      <c r="O1779" s="126">
        <v>6.1852063738307059E-4</v>
      </c>
      <c r="R1779" s="154"/>
    </row>
    <row r="1780" spans="1:18" s="23" customFormat="1" x14ac:dyDescent="0.25">
      <c r="A1780" s="128" t="s">
        <v>16</v>
      </c>
      <c r="B1780" s="157">
        <v>34031</v>
      </c>
      <c r="C1780" s="157" t="s">
        <v>43</v>
      </c>
      <c r="D1780" s="157" t="s">
        <v>53</v>
      </c>
      <c r="E1780" s="157">
        <v>2285002010</v>
      </c>
      <c r="F1780" s="157" t="s">
        <v>224</v>
      </c>
      <c r="G1780" s="157" t="s">
        <v>43</v>
      </c>
      <c r="H1780" s="157"/>
      <c r="I1780" s="157"/>
      <c r="J1780" s="157">
        <v>0</v>
      </c>
      <c r="K1780" s="157">
        <v>0</v>
      </c>
      <c r="L1780" s="157">
        <v>0</v>
      </c>
      <c r="M1780" s="157">
        <v>0</v>
      </c>
      <c r="N1780" s="157">
        <v>0</v>
      </c>
      <c r="O1780" s="126">
        <v>0</v>
      </c>
      <c r="R1780" s="154"/>
    </row>
    <row r="1781" spans="1:18" x14ac:dyDescent="0.25">
      <c r="A1781" s="128" t="s">
        <v>16</v>
      </c>
      <c r="B1781" s="157">
        <v>34035</v>
      </c>
      <c r="C1781" s="157" t="s">
        <v>459</v>
      </c>
      <c r="D1781" s="157" t="s">
        <v>53</v>
      </c>
      <c r="E1781" s="157" t="s">
        <v>255</v>
      </c>
      <c r="F1781" s="157" t="s">
        <v>82</v>
      </c>
      <c r="G1781" s="157" t="s">
        <v>83</v>
      </c>
      <c r="H1781" s="157" t="s">
        <v>84</v>
      </c>
      <c r="I1781" s="157">
        <v>630.04749000000004</v>
      </c>
      <c r="J1781" s="157">
        <v>0.18890316604000001</v>
      </c>
      <c r="K1781" s="157">
        <v>1.2492909E-3</v>
      </c>
      <c r="L1781" s="157">
        <v>0.16203577999999999</v>
      </c>
      <c r="M1781" s="157">
        <v>6.9240187000000003E-3</v>
      </c>
      <c r="N1781" s="157">
        <v>6.3700972040000008E-3</v>
      </c>
      <c r="O1781" s="126">
        <v>1.8515164E-5</v>
      </c>
      <c r="R1781" s="154"/>
    </row>
    <row r="1782" spans="1:18" x14ac:dyDescent="0.25">
      <c r="A1782" s="128" t="s">
        <v>16</v>
      </c>
      <c r="B1782" s="157">
        <v>34035</v>
      </c>
      <c r="C1782" s="157" t="s">
        <v>459</v>
      </c>
      <c r="D1782" s="157" t="s">
        <v>53</v>
      </c>
      <c r="E1782" s="157" t="s">
        <v>256</v>
      </c>
      <c r="F1782" s="157" t="s">
        <v>85</v>
      </c>
      <c r="G1782" s="157" t="s">
        <v>83</v>
      </c>
      <c r="H1782" s="157" t="s">
        <v>84</v>
      </c>
      <c r="I1782" s="157">
        <v>0</v>
      </c>
      <c r="J1782" s="157">
        <v>0</v>
      </c>
      <c r="K1782" s="157">
        <v>0</v>
      </c>
      <c r="L1782" s="157">
        <v>0</v>
      </c>
      <c r="M1782" s="157">
        <v>0</v>
      </c>
      <c r="N1782" s="157">
        <v>0</v>
      </c>
      <c r="O1782" s="126">
        <v>0</v>
      </c>
      <c r="R1782" s="154"/>
    </row>
    <row r="1783" spans="1:18" x14ac:dyDescent="0.25">
      <c r="A1783" s="128" t="s">
        <v>16</v>
      </c>
      <c r="B1783" s="157">
        <v>34035</v>
      </c>
      <c r="C1783" s="157" t="s">
        <v>459</v>
      </c>
      <c r="D1783" s="157" t="s">
        <v>53</v>
      </c>
      <c r="E1783" s="157" t="s">
        <v>257</v>
      </c>
      <c r="F1783" s="157" t="s">
        <v>86</v>
      </c>
      <c r="G1783" s="157" t="s">
        <v>83</v>
      </c>
      <c r="H1783" s="157" t="s">
        <v>84</v>
      </c>
      <c r="I1783" s="157">
        <v>894.81322999999998</v>
      </c>
      <c r="J1783" s="157">
        <v>0.21928409080999997</v>
      </c>
      <c r="K1783" s="157">
        <v>1.7711768E-3</v>
      </c>
      <c r="L1783" s="157">
        <v>0.23691659000000001</v>
      </c>
      <c r="M1783" s="157">
        <v>7.8401128E-3</v>
      </c>
      <c r="N1783" s="157">
        <v>7.212903776E-3</v>
      </c>
      <c r="O1783" s="126">
        <v>1.9462956999999999E-5</v>
      </c>
      <c r="R1783" s="154"/>
    </row>
    <row r="1784" spans="1:18" x14ac:dyDescent="0.25">
      <c r="A1784" s="128" t="s">
        <v>16</v>
      </c>
      <c r="B1784" s="157">
        <v>34035</v>
      </c>
      <c r="C1784" s="157" t="s">
        <v>459</v>
      </c>
      <c r="D1784" s="157" t="s">
        <v>53</v>
      </c>
      <c r="E1784" s="157" t="s">
        <v>258</v>
      </c>
      <c r="F1784" s="157" t="s">
        <v>87</v>
      </c>
      <c r="G1784" s="157" t="s">
        <v>83</v>
      </c>
      <c r="H1784" s="157" t="s">
        <v>84</v>
      </c>
      <c r="I1784" s="157">
        <v>247.05406117999999</v>
      </c>
      <c r="J1784" s="157">
        <v>4.7965641150629996E-3</v>
      </c>
      <c r="K1784" s="157">
        <v>1.2026252586300001E-3</v>
      </c>
      <c r="L1784" s="157">
        <v>8.4330472849999991E-2</v>
      </c>
      <c r="M1784" s="157">
        <v>3.8777323599999998E-5</v>
      </c>
      <c r="N1784" s="157">
        <v>3.5675137712E-5</v>
      </c>
      <c r="O1784" s="126">
        <v>6.8089776817999999E-6</v>
      </c>
      <c r="R1784" s="154"/>
    </row>
    <row r="1785" spans="1:18" x14ac:dyDescent="0.25">
      <c r="A1785" s="128" t="s">
        <v>16</v>
      </c>
      <c r="B1785" s="157">
        <v>34035</v>
      </c>
      <c r="C1785" s="157" t="s">
        <v>459</v>
      </c>
      <c r="D1785" s="157" t="s">
        <v>53</v>
      </c>
      <c r="E1785" s="157" t="s">
        <v>259</v>
      </c>
      <c r="F1785" s="157" t="s">
        <v>88</v>
      </c>
      <c r="G1785" s="157" t="s">
        <v>89</v>
      </c>
      <c r="H1785" s="157" t="s">
        <v>84</v>
      </c>
      <c r="I1785" s="157">
        <v>149.88498999999999</v>
      </c>
      <c r="J1785" s="157">
        <v>1.2509771937999998E-2</v>
      </c>
      <c r="K1785" s="157">
        <v>3.0238819000000001E-4</v>
      </c>
      <c r="L1785" s="157">
        <v>5.2580331000000001E-2</v>
      </c>
      <c r="M1785" s="157">
        <v>1.8803884999999999E-3</v>
      </c>
      <c r="N1785" s="157">
        <v>1.7299574200000001E-3</v>
      </c>
      <c r="O1785" s="126">
        <v>3.1634197E-6</v>
      </c>
      <c r="R1785" s="154"/>
    </row>
    <row r="1786" spans="1:18" x14ac:dyDescent="0.25">
      <c r="A1786" s="128" t="s">
        <v>16</v>
      </c>
      <c r="B1786" s="157">
        <v>34035</v>
      </c>
      <c r="C1786" s="157" t="s">
        <v>459</v>
      </c>
      <c r="D1786" s="157" t="s">
        <v>53</v>
      </c>
      <c r="E1786" s="157" t="s">
        <v>260</v>
      </c>
      <c r="F1786" s="157" t="s">
        <v>90</v>
      </c>
      <c r="G1786" s="157" t="s">
        <v>89</v>
      </c>
      <c r="H1786" s="157" t="s">
        <v>84</v>
      </c>
      <c r="I1786" s="157">
        <v>14.082919</v>
      </c>
      <c r="J1786" s="157">
        <v>4.5157067690000007E-4</v>
      </c>
      <c r="K1786" s="157">
        <v>2.0198154999999999E-5</v>
      </c>
      <c r="L1786" s="157">
        <v>1.9711495999999999E-3</v>
      </c>
      <c r="M1786" s="157">
        <v>6.6417006999999997E-5</v>
      </c>
      <c r="N1786" s="157">
        <v>6.110364644E-5</v>
      </c>
      <c r="O1786" s="126">
        <v>2.0600075000000001E-7</v>
      </c>
      <c r="R1786" s="154"/>
    </row>
    <row r="1787" spans="1:18" x14ac:dyDescent="0.25">
      <c r="A1787" s="128" t="s">
        <v>16</v>
      </c>
      <c r="B1787" s="157">
        <v>34035</v>
      </c>
      <c r="C1787" s="157" t="s">
        <v>459</v>
      </c>
      <c r="D1787" s="157" t="s">
        <v>53</v>
      </c>
      <c r="E1787" s="157" t="s">
        <v>261</v>
      </c>
      <c r="F1787" s="157" t="s">
        <v>91</v>
      </c>
      <c r="G1787" s="157" t="s">
        <v>89</v>
      </c>
      <c r="H1787" s="157" t="s">
        <v>84</v>
      </c>
      <c r="I1787" s="157">
        <v>13.489169</v>
      </c>
      <c r="J1787" s="157">
        <v>5.3752656529999982E-4</v>
      </c>
      <c r="K1787" s="157">
        <v>2.4187413E-5</v>
      </c>
      <c r="L1787" s="157">
        <v>2.3783832E-3</v>
      </c>
      <c r="M1787" s="157">
        <v>8.0069127000000003E-5</v>
      </c>
      <c r="N1787" s="157">
        <v>7.3663596840000005E-5</v>
      </c>
      <c r="O1787" s="126">
        <v>2.4623966999999998E-7</v>
      </c>
      <c r="R1787" s="154"/>
    </row>
    <row r="1788" spans="1:18" x14ac:dyDescent="0.25">
      <c r="A1788" s="128" t="s">
        <v>16</v>
      </c>
      <c r="B1788" s="157">
        <v>34035</v>
      </c>
      <c r="C1788" s="157" t="s">
        <v>459</v>
      </c>
      <c r="D1788" s="157" t="s">
        <v>53</v>
      </c>
      <c r="E1788" s="157" t="s">
        <v>262</v>
      </c>
      <c r="F1788" s="157" t="s">
        <v>92</v>
      </c>
      <c r="G1788" s="157" t="s">
        <v>89</v>
      </c>
      <c r="H1788" s="157" t="s">
        <v>84</v>
      </c>
      <c r="I1788" s="157">
        <v>3.5185310999999997E-2</v>
      </c>
      <c r="J1788" s="157">
        <v>4.3899668173999991E-6</v>
      </c>
      <c r="K1788" s="157">
        <v>1.6883842999999999E-7</v>
      </c>
      <c r="L1788" s="157">
        <v>1.7223293999999998E-5</v>
      </c>
      <c r="M1788" s="157">
        <v>5.7947129999999999E-7</v>
      </c>
      <c r="N1788" s="157">
        <v>5.3311359600000001E-7</v>
      </c>
      <c r="O1788" s="126">
        <v>1.70211E-9</v>
      </c>
      <c r="R1788" s="154"/>
    </row>
    <row r="1789" spans="1:18" x14ac:dyDescent="0.25">
      <c r="A1789" s="128" t="s">
        <v>16</v>
      </c>
      <c r="B1789" s="157">
        <v>34035</v>
      </c>
      <c r="C1789" s="157" t="s">
        <v>459</v>
      </c>
      <c r="D1789" s="157" t="s">
        <v>53</v>
      </c>
      <c r="E1789" s="157" t="s">
        <v>263</v>
      </c>
      <c r="F1789" s="157" t="s">
        <v>93</v>
      </c>
      <c r="G1789" s="157" t="s">
        <v>89</v>
      </c>
      <c r="H1789" s="157" t="s">
        <v>84</v>
      </c>
      <c r="I1789" s="157">
        <v>64.147214000000005</v>
      </c>
      <c r="J1789" s="157">
        <v>3.1785449971199989E-2</v>
      </c>
      <c r="K1789" s="157">
        <v>7.9486901299999997E-4</v>
      </c>
      <c r="L1789" s="157">
        <v>0.1369570581</v>
      </c>
      <c r="M1789" s="157">
        <v>4.9024625399999994E-3</v>
      </c>
      <c r="N1789" s="157">
        <v>4.5102655367999997E-3</v>
      </c>
      <c r="O1789" s="126">
        <v>8.1750910199999991E-6</v>
      </c>
      <c r="R1789" s="154"/>
    </row>
    <row r="1790" spans="1:18" x14ac:dyDescent="0.25">
      <c r="A1790" s="128" t="s">
        <v>16</v>
      </c>
      <c r="B1790" s="157">
        <v>34035</v>
      </c>
      <c r="C1790" s="157" t="s">
        <v>459</v>
      </c>
      <c r="D1790" s="157" t="s">
        <v>53</v>
      </c>
      <c r="E1790" s="157" t="s">
        <v>264</v>
      </c>
      <c r="F1790" s="157" t="s">
        <v>94</v>
      </c>
      <c r="G1790" s="157" t="s">
        <v>89</v>
      </c>
      <c r="H1790" s="157" t="s">
        <v>84</v>
      </c>
      <c r="I1790" s="157">
        <v>1.3546342</v>
      </c>
      <c r="J1790" s="157">
        <v>1.0936193944000001E-4</v>
      </c>
      <c r="K1790" s="157">
        <v>4.758368E-6</v>
      </c>
      <c r="L1790" s="157">
        <v>4.8540357999999999E-4</v>
      </c>
      <c r="M1790" s="157">
        <v>1.6331223E-5</v>
      </c>
      <c r="N1790" s="157">
        <v>1.5024725160000001E-5</v>
      </c>
      <c r="O1790" s="126">
        <v>4.7970519999999999E-8</v>
      </c>
      <c r="R1790" s="154"/>
    </row>
    <row r="1791" spans="1:18" x14ac:dyDescent="0.25">
      <c r="A1791" s="128" t="s">
        <v>16</v>
      </c>
      <c r="B1791" s="157">
        <v>34035</v>
      </c>
      <c r="C1791" s="157" t="s">
        <v>459</v>
      </c>
      <c r="D1791" s="157" t="s">
        <v>53</v>
      </c>
      <c r="E1791" s="157" t="s">
        <v>265</v>
      </c>
      <c r="F1791" s="157" t="s">
        <v>95</v>
      </c>
      <c r="G1791" s="157" t="s">
        <v>96</v>
      </c>
      <c r="H1791" s="157" t="s">
        <v>84</v>
      </c>
      <c r="I1791" s="157">
        <v>1.8880170999999999</v>
      </c>
      <c r="J1791" s="157">
        <v>1.7729715825E-4</v>
      </c>
      <c r="K1791" s="157">
        <v>7.1639478999999998E-6</v>
      </c>
      <c r="L1791" s="157">
        <v>7.3079806000000004E-4</v>
      </c>
      <c r="M1791" s="157">
        <v>2.4587429E-5</v>
      </c>
      <c r="N1791" s="157">
        <v>2.2620434680000002E-5</v>
      </c>
      <c r="O1791" s="126">
        <v>7.2221886999999997E-8</v>
      </c>
      <c r="R1791" s="154"/>
    </row>
    <row r="1792" spans="1:18" x14ac:dyDescent="0.25">
      <c r="A1792" s="128" t="s">
        <v>16</v>
      </c>
      <c r="B1792" s="157">
        <v>34035</v>
      </c>
      <c r="C1792" s="157" t="s">
        <v>459</v>
      </c>
      <c r="D1792" s="157" t="s">
        <v>53</v>
      </c>
      <c r="E1792" s="157" t="s">
        <v>266</v>
      </c>
      <c r="F1792" s="157" t="s">
        <v>97</v>
      </c>
      <c r="G1792" s="157" t="s">
        <v>96</v>
      </c>
      <c r="H1792" s="157" t="s">
        <v>84</v>
      </c>
      <c r="I1792" s="157">
        <v>8.9360058000000006E-2</v>
      </c>
      <c r="J1792" s="157">
        <v>1.3621663287E-5</v>
      </c>
      <c r="K1792" s="157">
        <v>5.7081507999999997E-7</v>
      </c>
      <c r="L1792" s="157">
        <v>5.8229136E-5</v>
      </c>
      <c r="M1792" s="157">
        <v>1.9590974999999998E-6</v>
      </c>
      <c r="N1792" s="157">
        <v>1.8023696999999999E-6</v>
      </c>
      <c r="O1792" s="126">
        <v>5.7545559E-9</v>
      </c>
      <c r="R1792" s="154"/>
    </row>
    <row r="1793" spans="1:18" x14ac:dyDescent="0.25">
      <c r="A1793" s="128" t="s">
        <v>16</v>
      </c>
      <c r="B1793" s="157">
        <v>34035</v>
      </c>
      <c r="C1793" s="157" t="s">
        <v>459</v>
      </c>
      <c r="D1793" s="157" t="s">
        <v>53</v>
      </c>
      <c r="E1793" s="157" t="s">
        <v>267</v>
      </c>
      <c r="F1793" s="157" t="s">
        <v>98</v>
      </c>
      <c r="G1793" s="157" t="s">
        <v>99</v>
      </c>
      <c r="H1793" s="157" t="s">
        <v>84</v>
      </c>
      <c r="I1793" s="157">
        <v>665.72217599999999</v>
      </c>
      <c r="J1793" s="157">
        <v>2.9455128588260003E-3</v>
      </c>
      <c r="K1793" s="157">
        <v>8.8894599699999993E-5</v>
      </c>
      <c r="L1793" s="157">
        <v>8.4495861199999998E-3</v>
      </c>
      <c r="M1793" s="157">
        <v>2.9091245300000003E-4</v>
      </c>
      <c r="N1793" s="157">
        <v>2.6763945676000001E-4</v>
      </c>
      <c r="O1793" s="126">
        <v>9.3496482099999991E-7</v>
      </c>
      <c r="R1793" s="154"/>
    </row>
    <row r="1794" spans="1:18" x14ac:dyDescent="0.25">
      <c r="A1794" s="128" t="s">
        <v>16</v>
      </c>
      <c r="B1794" s="157">
        <v>34035</v>
      </c>
      <c r="C1794" s="157" t="s">
        <v>459</v>
      </c>
      <c r="D1794" s="157" t="s">
        <v>53</v>
      </c>
      <c r="E1794" s="157" t="s">
        <v>268</v>
      </c>
      <c r="F1794" s="157" t="s">
        <v>98</v>
      </c>
      <c r="G1794" s="157" t="s">
        <v>100</v>
      </c>
      <c r="H1794" s="157" t="s">
        <v>84</v>
      </c>
      <c r="I1794" s="157">
        <v>312.67260500000003</v>
      </c>
      <c r="J1794" s="157">
        <v>3.89714729516E-2</v>
      </c>
      <c r="K1794" s="157">
        <v>1.702522573E-3</v>
      </c>
      <c r="L1794" s="157">
        <v>0.15662617700000001</v>
      </c>
      <c r="M1794" s="157">
        <v>5.4681815499999994E-3</v>
      </c>
      <c r="N1794" s="157">
        <v>5.0307270260000004E-3</v>
      </c>
      <c r="O1794" s="126">
        <v>1.7563258490000002E-5</v>
      </c>
      <c r="R1794" s="154"/>
    </row>
    <row r="1795" spans="1:18" x14ac:dyDescent="0.25">
      <c r="A1795" s="128" t="s">
        <v>16</v>
      </c>
      <c r="B1795" s="157">
        <v>34035</v>
      </c>
      <c r="C1795" s="157" t="s">
        <v>459</v>
      </c>
      <c r="D1795" s="157" t="s">
        <v>53</v>
      </c>
      <c r="E1795" s="157" t="s">
        <v>269</v>
      </c>
      <c r="F1795" s="157" t="s">
        <v>101</v>
      </c>
      <c r="G1795" s="157" t="s">
        <v>99</v>
      </c>
      <c r="H1795" s="157" t="s">
        <v>84</v>
      </c>
      <c r="I1795" s="157">
        <v>7518.6538</v>
      </c>
      <c r="J1795" s="157">
        <v>2.8074914841999997E-2</v>
      </c>
      <c r="K1795" s="157">
        <v>7.7807292E-4</v>
      </c>
      <c r="L1795" s="157">
        <v>7.3308824999999994E-2</v>
      </c>
      <c r="M1795" s="157">
        <v>2.4803822999999998E-3</v>
      </c>
      <c r="N1795" s="157">
        <v>2.2819517160000001E-3</v>
      </c>
      <c r="O1795" s="126">
        <v>8.0419149999999994E-6</v>
      </c>
      <c r="R1795" s="154"/>
    </row>
    <row r="1796" spans="1:18" x14ac:dyDescent="0.25">
      <c r="A1796" s="128" t="s">
        <v>16</v>
      </c>
      <c r="B1796" s="157">
        <v>34035</v>
      </c>
      <c r="C1796" s="157" t="s">
        <v>459</v>
      </c>
      <c r="D1796" s="157" t="s">
        <v>53</v>
      </c>
      <c r="E1796" s="157" t="s">
        <v>270</v>
      </c>
      <c r="F1796" s="157" t="s">
        <v>101</v>
      </c>
      <c r="G1796" s="157" t="s">
        <v>100</v>
      </c>
      <c r="H1796" s="157" t="s">
        <v>84</v>
      </c>
      <c r="I1796" s="157">
        <v>2957.4964399999999</v>
      </c>
      <c r="J1796" s="157">
        <v>0.54464714251299995</v>
      </c>
      <c r="K1796" s="157">
        <v>1.18477302E-2</v>
      </c>
      <c r="L1796" s="157">
        <v>1.9724494499999998</v>
      </c>
      <c r="M1796" s="157">
        <v>7.0389868899999999E-2</v>
      </c>
      <c r="N1796" s="157">
        <v>6.4758679388000007E-2</v>
      </c>
      <c r="O1796" s="126">
        <v>1.21652276E-4</v>
      </c>
      <c r="R1796" s="154"/>
    </row>
    <row r="1797" spans="1:18" x14ac:dyDescent="0.25">
      <c r="A1797" s="128" t="s">
        <v>16</v>
      </c>
      <c r="B1797" s="157">
        <v>34035</v>
      </c>
      <c r="C1797" s="157" t="s">
        <v>459</v>
      </c>
      <c r="D1797" s="157" t="s">
        <v>53</v>
      </c>
      <c r="E1797" s="157" t="s">
        <v>271</v>
      </c>
      <c r="F1797" s="157" t="s">
        <v>102</v>
      </c>
      <c r="G1797" s="157" t="s">
        <v>99</v>
      </c>
      <c r="H1797" s="157" t="s">
        <v>84</v>
      </c>
      <c r="I1797" s="157">
        <v>19852.392100000001</v>
      </c>
      <c r="J1797" s="157">
        <v>5.5454819373600001E-2</v>
      </c>
      <c r="K1797" s="157">
        <v>1.7430129799999999E-3</v>
      </c>
      <c r="L1797" s="157">
        <v>0.150363783</v>
      </c>
      <c r="M1797" s="157">
        <v>5.7168823999999997E-3</v>
      </c>
      <c r="N1797" s="157">
        <v>5.2595318079999998E-3</v>
      </c>
      <c r="O1797" s="126">
        <v>1.7840787499999999E-5</v>
      </c>
      <c r="R1797" s="154"/>
    </row>
    <row r="1798" spans="1:18" x14ac:dyDescent="0.25">
      <c r="A1798" s="128" t="s">
        <v>16</v>
      </c>
      <c r="B1798" s="157">
        <v>34035</v>
      </c>
      <c r="C1798" s="157" t="s">
        <v>459</v>
      </c>
      <c r="D1798" s="157" t="s">
        <v>53</v>
      </c>
      <c r="E1798" s="157" t="s">
        <v>272</v>
      </c>
      <c r="F1798" s="157" t="s">
        <v>102</v>
      </c>
      <c r="G1798" s="157" t="s">
        <v>100</v>
      </c>
      <c r="H1798" s="157" t="s">
        <v>84</v>
      </c>
      <c r="I1798" s="157">
        <v>7395.7906299999995</v>
      </c>
      <c r="J1798" s="157">
        <v>0.44548244596200004</v>
      </c>
      <c r="K1798" s="157">
        <v>1.6615731799999998E-2</v>
      </c>
      <c r="L1798" s="157">
        <v>1.72205473</v>
      </c>
      <c r="M1798" s="157">
        <v>5.8706168999999996E-2</v>
      </c>
      <c r="N1798" s="157">
        <v>5.4009675480000005E-2</v>
      </c>
      <c r="O1798" s="126">
        <v>1.7043266299999999E-4</v>
      </c>
      <c r="R1798" s="154"/>
    </row>
    <row r="1799" spans="1:18" x14ac:dyDescent="0.25">
      <c r="A1799" s="128" t="s">
        <v>16</v>
      </c>
      <c r="B1799" s="157">
        <v>34035</v>
      </c>
      <c r="C1799" s="157" t="s">
        <v>459</v>
      </c>
      <c r="D1799" s="157" t="s">
        <v>53</v>
      </c>
      <c r="E1799" s="157" t="s">
        <v>273</v>
      </c>
      <c r="F1799" s="157" t="s">
        <v>103</v>
      </c>
      <c r="G1799" s="157" t="s">
        <v>99</v>
      </c>
      <c r="H1799" s="157" t="s">
        <v>84</v>
      </c>
      <c r="I1799" s="157">
        <v>10072.166730000001</v>
      </c>
      <c r="J1799" s="157">
        <v>3.6803586810620008E-2</v>
      </c>
      <c r="K1799" s="157">
        <v>1.114366559E-3</v>
      </c>
      <c r="L1799" s="157">
        <v>0.1025063814</v>
      </c>
      <c r="M1799" s="157">
        <v>3.57991628E-3</v>
      </c>
      <c r="N1799" s="157">
        <v>3.2935229776000002E-3</v>
      </c>
      <c r="O1799" s="126">
        <v>1.148361688E-5</v>
      </c>
      <c r="R1799" s="154"/>
    </row>
    <row r="1800" spans="1:18" x14ac:dyDescent="0.25">
      <c r="A1800" s="128" t="s">
        <v>16</v>
      </c>
      <c r="B1800" s="157">
        <v>34035</v>
      </c>
      <c r="C1800" s="157" t="s">
        <v>459</v>
      </c>
      <c r="D1800" s="157" t="s">
        <v>53</v>
      </c>
      <c r="E1800" s="157" t="s">
        <v>274</v>
      </c>
      <c r="F1800" s="157" t="s">
        <v>103</v>
      </c>
      <c r="G1800" s="157" t="s">
        <v>100</v>
      </c>
      <c r="H1800" s="157" t="s">
        <v>84</v>
      </c>
      <c r="I1800" s="157">
        <v>2876.1416800000002</v>
      </c>
      <c r="J1800" s="157">
        <v>0.44063472344199994</v>
      </c>
      <c r="K1800" s="157">
        <v>1.5404065999999999E-2</v>
      </c>
      <c r="L1800" s="157">
        <v>1.9189597300000001</v>
      </c>
      <c r="M1800" s="157">
        <v>6.6750660999999989E-2</v>
      </c>
      <c r="N1800" s="157">
        <v>6.1410608119999995E-2</v>
      </c>
      <c r="O1800" s="126">
        <v>1.5896515500000001E-4</v>
      </c>
      <c r="R1800" s="154"/>
    </row>
    <row r="1801" spans="1:18" x14ac:dyDescent="0.25">
      <c r="A1801" s="128" t="s">
        <v>16</v>
      </c>
      <c r="B1801" s="157">
        <v>34035</v>
      </c>
      <c r="C1801" s="157" t="s">
        <v>459</v>
      </c>
      <c r="D1801" s="157" t="s">
        <v>53</v>
      </c>
      <c r="E1801" s="157" t="s">
        <v>275</v>
      </c>
      <c r="F1801" s="157" t="s">
        <v>104</v>
      </c>
      <c r="G1801" s="157" t="s">
        <v>99</v>
      </c>
      <c r="H1801" s="157" t="s">
        <v>84</v>
      </c>
      <c r="I1801" s="157">
        <v>5565.8975</v>
      </c>
      <c r="J1801" s="157">
        <v>5.9513981300000005E-3</v>
      </c>
      <c r="K1801" s="157">
        <v>0</v>
      </c>
      <c r="L1801" s="157">
        <v>0</v>
      </c>
      <c r="M1801" s="157">
        <v>0</v>
      </c>
      <c r="N1801" s="157">
        <v>0</v>
      </c>
      <c r="O1801" s="126">
        <v>0</v>
      </c>
      <c r="R1801" s="154"/>
    </row>
    <row r="1802" spans="1:18" x14ac:dyDescent="0.25">
      <c r="A1802" s="128" t="s">
        <v>16</v>
      </c>
      <c r="B1802" s="157">
        <v>34035</v>
      </c>
      <c r="C1802" s="157" t="s">
        <v>459</v>
      </c>
      <c r="D1802" s="157" t="s">
        <v>53</v>
      </c>
      <c r="E1802" s="157" t="s">
        <v>276</v>
      </c>
      <c r="F1802" s="157" t="s">
        <v>104</v>
      </c>
      <c r="G1802" s="157" t="s">
        <v>100</v>
      </c>
      <c r="H1802" s="157" t="s">
        <v>84</v>
      </c>
      <c r="I1802" s="157">
        <v>2283.7181</v>
      </c>
      <c r="J1802" s="157">
        <v>2.5468435399999996E-3</v>
      </c>
      <c r="K1802" s="157">
        <v>0</v>
      </c>
      <c r="L1802" s="157">
        <v>0</v>
      </c>
      <c r="M1802" s="157">
        <v>0</v>
      </c>
      <c r="N1802" s="157">
        <v>0</v>
      </c>
      <c r="O1802" s="126">
        <v>0</v>
      </c>
      <c r="R1802" s="154"/>
    </row>
    <row r="1803" spans="1:18" x14ac:dyDescent="0.25">
      <c r="A1803" s="128" t="s">
        <v>16</v>
      </c>
      <c r="B1803" s="157">
        <v>34035</v>
      </c>
      <c r="C1803" s="157" t="s">
        <v>459</v>
      </c>
      <c r="D1803" s="157" t="s">
        <v>53</v>
      </c>
      <c r="E1803" s="157" t="s">
        <v>277</v>
      </c>
      <c r="F1803" s="157" t="s">
        <v>105</v>
      </c>
      <c r="G1803" s="157" t="s">
        <v>100</v>
      </c>
      <c r="H1803" s="157" t="s">
        <v>84</v>
      </c>
      <c r="I1803" s="157">
        <v>0.46355286000000001</v>
      </c>
      <c r="J1803" s="157">
        <v>1.4250646807E-4</v>
      </c>
      <c r="K1803" s="157">
        <v>7.0840688E-6</v>
      </c>
      <c r="L1803" s="157">
        <v>6.7828932999999998E-4</v>
      </c>
      <c r="M1803" s="157">
        <v>2.2913874999999999E-5</v>
      </c>
      <c r="N1803" s="157">
        <v>2.1080765000000001E-5</v>
      </c>
      <c r="O1803" s="126">
        <v>7.2570941000000006E-8</v>
      </c>
      <c r="R1803" s="154"/>
    </row>
    <row r="1804" spans="1:18" x14ac:dyDescent="0.25">
      <c r="A1804" s="128" t="s">
        <v>16</v>
      </c>
      <c r="B1804" s="157">
        <v>34035</v>
      </c>
      <c r="C1804" s="157" t="s">
        <v>459</v>
      </c>
      <c r="D1804" s="157" t="s">
        <v>53</v>
      </c>
      <c r="E1804" s="157" t="s">
        <v>278</v>
      </c>
      <c r="F1804" s="157" t="s">
        <v>106</v>
      </c>
      <c r="G1804" s="157" t="s">
        <v>107</v>
      </c>
      <c r="H1804" s="157" t="s">
        <v>84</v>
      </c>
      <c r="I1804" s="157">
        <v>2.8173842000000002</v>
      </c>
      <c r="J1804" s="157">
        <v>6.7055806978000008E-5</v>
      </c>
      <c r="K1804" s="157">
        <v>3.2611845399999996E-6</v>
      </c>
      <c r="L1804" s="157">
        <v>2.7093975300000002E-4</v>
      </c>
      <c r="M1804" s="157">
        <v>1.0902279699999999E-5</v>
      </c>
      <c r="N1804" s="157">
        <v>1.0030097324E-5</v>
      </c>
      <c r="O1804" s="126">
        <v>3.3031345699999999E-8</v>
      </c>
      <c r="R1804" s="154"/>
    </row>
    <row r="1805" spans="1:18" x14ac:dyDescent="0.25">
      <c r="A1805" s="128" t="s">
        <v>16</v>
      </c>
      <c r="B1805" s="157">
        <v>34035</v>
      </c>
      <c r="C1805" s="157" t="s">
        <v>459</v>
      </c>
      <c r="D1805" s="157" t="s">
        <v>53</v>
      </c>
      <c r="E1805" s="157" t="s">
        <v>279</v>
      </c>
      <c r="F1805" s="157" t="s">
        <v>108</v>
      </c>
      <c r="G1805" s="157" t="s">
        <v>109</v>
      </c>
      <c r="H1805" s="157" t="s">
        <v>84</v>
      </c>
      <c r="I1805" s="157">
        <v>218.5942258</v>
      </c>
      <c r="J1805" s="157">
        <v>6.2622556098120008E-3</v>
      </c>
      <c r="K1805" s="157">
        <v>2.2632464899999998E-4</v>
      </c>
      <c r="L1805" s="157">
        <v>2.1735606719999998E-2</v>
      </c>
      <c r="M1805" s="157">
        <v>7.4207903999999993E-4</v>
      </c>
      <c r="N1805" s="157">
        <v>6.8271271680000003E-4</v>
      </c>
      <c r="O1805" s="126">
        <v>2.3097609789999999E-6</v>
      </c>
      <c r="R1805" s="154"/>
    </row>
    <row r="1806" spans="1:18" x14ac:dyDescent="0.25">
      <c r="A1806" s="128" t="s">
        <v>16</v>
      </c>
      <c r="B1806" s="157">
        <v>34035</v>
      </c>
      <c r="C1806" s="157" t="s">
        <v>459</v>
      </c>
      <c r="D1806" s="157" t="s">
        <v>53</v>
      </c>
      <c r="E1806" s="157" t="s">
        <v>280</v>
      </c>
      <c r="F1806" s="157" t="s">
        <v>110</v>
      </c>
      <c r="G1806" s="157" t="s">
        <v>109</v>
      </c>
      <c r="H1806" s="157" t="s">
        <v>84</v>
      </c>
      <c r="I1806" s="157">
        <v>747.16097505899995</v>
      </c>
      <c r="J1806" s="157">
        <v>4.4176785765940002E-2</v>
      </c>
      <c r="K1806" s="157">
        <v>1.5439921401000001E-3</v>
      </c>
      <c r="L1806" s="157">
        <v>0.14212701098</v>
      </c>
      <c r="M1806" s="157">
        <v>5.4887125869999996E-3</v>
      </c>
      <c r="N1806" s="157">
        <v>5.0496155800399999E-3</v>
      </c>
      <c r="O1806" s="126">
        <v>1.5409208031E-5</v>
      </c>
      <c r="R1806" s="154"/>
    </row>
    <row r="1807" spans="1:18" x14ac:dyDescent="0.25">
      <c r="A1807" s="128" t="s">
        <v>16</v>
      </c>
      <c r="B1807" s="157">
        <v>34035</v>
      </c>
      <c r="C1807" s="157" t="s">
        <v>459</v>
      </c>
      <c r="D1807" s="157" t="s">
        <v>53</v>
      </c>
      <c r="E1807" s="157" t="s">
        <v>281</v>
      </c>
      <c r="F1807" s="157" t="s">
        <v>111</v>
      </c>
      <c r="G1807" s="157" t="s">
        <v>109</v>
      </c>
      <c r="H1807" s="157" t="s">
        <v>84</v>
      </c>
      <c r="I1807" s="157">
        <v>0.12135231</v>
      </c>
      <c r="J1807" s="157">
        <v>1.6428871236E-5</v>
      </c>
      <c r="K1807" s="157">
        <v>5.8974608999999995E-7</v>
      </c>
      <c r="L1807" s="157">
        <v>6.0160298999999998E-5</v>
      </c>
      <c r="M1807" s="157">
        <v>2.0240706999999998E-6</v>
      </c>
      <c r="N1807" s="157">
        <v>1.8621450439999998E-6</v>
      </c>
      <c r="O1807" s="126">
        <v>5.9454050999999997E-9</v>
      </c>
      <c r="R1807" s="154"/>
    </row>
    <row r="1808" spans="1:18" x14ac:dyDescent="0.25">
      <c r="A1808" s="128" t="s">
        <v>16</v>
      </c>
      <c r="B1808" s="157">
        <v>34035</v>
      </c>
      <c r="C1808" s="157" t="s">
        <v>459</v>
      </c>
      <c r="D1808" s="157" t="s">
        <v>53</v>
      </c>
      <c r="E1808" s="157" t="s">
        <v>282</v>
      </c>
      <c r="F1808" s="157" t="s">
        <v>112</v>
      </c>
      <c r="G1808" s="157" t="s">
        <v>109</v>
      </c>
      <c r="H1808" s="157" t="s">
        <v>84</v>
      </c>
      <c r="I1808" s="157">
        <v>2.6587200000000002</v>
      </c>
      <c r="J1808" s="157">
        <v>2.7239327595999997E-4</v>
      </c>
      <c r="K1808" s="157">
        <v>9.2940080999999996E-6</v>
      </c>
      <c r="L1808" s="157">
        <v>9.4808660999999995E-4</v>
      </c>
      <c r="M1808" s="157">
        <v>3.1898016000000002E-5</v>
      </c>
      <c r="N1808" s="157">
        <v>2.9346174720000004E-5</v>
      </c>
      <c r="O1808" s="126">
        <v>9.3695646999999997E-8</v>
      </c>
      <c r="R1808" s="154"/>
    </row>
    <row r="1809" spans="1:18" x14ac:dyDescent="0.25">
      <c r="A1809" s="128" t="s">
        <v>16</v>
      </c>
      <c r="B1809" s="157">
        <v>34035</v>
      </c>
      <c r="C1809" s="157" t="s">
        <v>459</v>
      </c>
      <c r="D1809" s="157" t="s">
        <v>53</v>
      </c>
      <c r="E1809" s="157" t="s">
        <v>283</v>
      </c>
      <c r="F1809" s="157" t="s">
        <v>113</v>
      </c>
      <c r="G1809" s="157" t="s">
        <v>114</v>
      </c>
      <c r="H1809" s="157" t="s">
        <v>84</v>
      </c>
      <c r="I1809" s="157">
        <v>2.2636940000000001</v>
      </c>
      <c r="J1809" s="157">
        <v>7.7994508619999992E-4</v>
      </c>
      <c r="K1809" s="157">
        <v>1.7031721999999998E-5</v>
      </c>
      <c r="L1809" s="157">
        <v>3.0975287999999998E-3</v>
      </c>
      <c r="M1809" s="157">
        <v>1.113866E-4</v>
      </c>
      <c r="N1809" s="157">
        <v>1.02475672E-4</v>
      </c>
      <c r="O1809" s="126">
        <v>1.7564011999999999E-7</v>
      </c>
      <c r="R1809" s="154"/>
    </row>
    <row r="1810" spans="1:18" x14ac:dyDescent="0.25">
      <c r="A1810" s="128" t="s">
        <v>16</v>
      </c>
      <c r="B1810" s="157">
        <v>34035</v>
      </c>
      <c r="C1810" s="157" t="s">
        <v>459</v>
      </c>
      <c r="D1810" s="157" t="s">
        <v>53</v>
      </c>
      <c r="E1810" s="157" t="s">
        <v>284</v>
      </c>
      <c r="F1810" s="157" t="s">
        <v>82</v>
      </c>
      <c r="G1810" s="157" t="s">
        <v>83</v>
      </c>
      <c r="H1810" s="157" t="s">
        <v>115</v>
      </c>
      <c r="I1810" s="157">
        <v>310.32031000000001</v>
      </c>
      <c r="J1810" s="157">
        <v>7.8450413409100004E-3</v>
      </c>
      <c r="K1810" s="157">
        <v>9.9474749999999999E-4</v>
      </c>
      <c r="L1810" s="157">
        <v>6.8119779000000005E-2</v>
      </c>
      <c r="M1810" s="157">
        <v>1.2616947E-4</v>
      </c>
      <c r="N1810" s="157">
        <v>1.160759124E-4</v>
      </c>
      <c r="O1810" s="126">
        <v>9.4837768999999994E-6</v>
      </c>
      <c r="R1810" s="154"/>
    </row>
    <row r="1811" spans="1:18" x14ac:dyDescent="0.25">
      <c r="A1811" s="128" t="s">
        <v>16</v>
      </c>
      <c r="B1811" s="157">
        <v>34035</v>
      </c>
      <c r="C1811" s="157" t="s">
        <v>459</v>
      </c>
      <c r="D1811" s="157" t="s">
        <v>53</v>
      </c>
      <c r="E1811" s="157" t="s">
        <v>285</v>
      </c>
      <c r="F1811" s="157" t="s">
        <v>86</v>
      </c>
      <c r="G1811" s="157" t="s">
        <v>83</v>
      </c>
      <c r="H1811" s="157" t="s">
        <v>115</v>
      </c>
      <c r="I1811" s="157">
        <v>3056.5164</v>
      </c>
      <c r="J1811" s="157">
        <v>8.7348329974400021E-2</v>
      </c>
      <c r="K1811" s="157">
        <v>8.8335406000000002E-3</v>
      </c>
      <c r="L1811" s="157">
        <v>0.76300084999999995</v>
      </c>
      <c r="M1811" s="157">
        <v>1.2464685000000001E-3</v>
      </c>
      <c r="N1811" s="157">
        <v>1.1467510200000002E-3</v>
      </c>
      <c r="O1811" s="126">
        <v>9.9794823000000005E-5</v>
      </c>
      <c r="R1811" s="154"/>
    </row>
    <row r="1812" spans="1:18" x14ac:dyDescent="0.25">
      <c r="A1812" s="128" t="s">
        <v>16</v>
      </c>
      <c r="B1812" s="157">
        <v>34035</v>
      </c>
      <c r="C1812" s="157" t="s">
        <v>459</v>
      </c>
      <c r="D1812" s="157" t="s">
        <v>53</v>
      </c>
      <c r="E1812" s="157" t="s">
        <v>286</v>
      </c>
      <c r="F1812" s="157" t="s">
        <v>116</v>
      </c>
      <c r="G1812" s="157" t="s">
        <v>83</v>
      </c>
      <c r="H1812" s="157" t="s">
        <v>115</v>
      </c>
      <c r="I1812" s="157">
        <v>242.70558</v>
      </c>
      <c r="J1812" s="157">
        <v>3.1431228497000002E-2</v>
      </c>
      <c r="K1812" s="157">
        <v>1.0385755999999999E-2</v>
      </c>
      <c r="L1812" s="157">
        <v>1.2097682999999999</v>
      </c>
      <c r="M1812" s="157">
        <v>5.7672436E-4</v>
      </c>
      <c r="N1812" s="157">
        <v>5.3058641120000004E-4</v>
      </c>
      <c r="O1812" s="126">
        <v>9.9641605999999995E-5</v>
      </c>
      <c r="R1812" s="154"/>
    </row>
    <row r="1813" spans="1:18" x14ac:dyDescent="0.25">
      <c r="A1813" s="128" t="s">
        <v>16</v>
      </c>
      <c r="B1813" s="157">
        <v>34035</v>
      </c>
      <c r="C1813" s="157" t="s">
        <v>459</v>
      </c>
      <c r="D1813" s="157" t="s">
        <v>53</v>
      </c>
      <c r="E1813" s="157" t="s">
        <v>287</v>
      </c>
      <c r="F1813" s="157" t="s">
        <v>87</v>
      </c>
      <c r="G1813" s="157" t="s">
        <v>83</v>
      </c>
      <c r="H1813" s="157" t="s">
        <v>115</v>
      </c>
      <c r="I1813" s="157">
        <v>93.832047983999999</v>
      </c>
      <c r="J1813" s="157">
        <v>4.8518852565284792E-3</v>
      </c>
      <c r="K1813" s="157">
        <v>1.2394797250799999E-3</v>
      </c>
      <c r="L1813" s="157">
        <v>0.10801150396500001</v>
      </c>
      <c r="M1813" s="157">
        <v>3.3876198680799994E-5</v>
      </c>
      <c r="N1813" s="157">
        <v>3.1166102786336001E-5</v>
      </c>
      <c r="O1813" s="126">
        <v>6.8007665192999991E-6</v>
      </c>
      <c r="R1813" s="154"/>
    </row>
    <row r="1814" spans="1:18" x14ac:dyDescent="0.25">
      <c r="A1814" s="128" t="s">
        <v>16</v>
      </c>
      <c r="B1814" s="157">
        <v>34035</v>
      </c>
      <c r="C1814" s="157" t="s">
        <v>459</v>
      </c>
      <c r="D1814" s="157" t="s">
        <v>53</v>
      </c>
      <c r="E1814" s="157" t="s">
        <v>288</v>
      </c>
      <c r="F1814" s="157" t="s">
        <v>117</v>
      </c>
      <c r="G1814" s="157" t="s">
        <v>89</v>
      </c>
      <c r="H1814" s="157" t="s">
        <v>115</v>
      </c>
      <c r="I1814" s="157">
        <v>8.422482650000001</v>
      </c>
      <c r="J1814" s="157">
        <v>8.8728201816470008E-4</v>
      </c>
      <c r="K1814" s="157">
        <v>4.495891788E-4</v>
      </c>
      <c r="L1814" s="157">
        <v>3.0007704140000001E-2</v>
      </c>
      <c r="M1814" s="157">
        <v>1.5738330730000001E-5</v>
      </c>
      <c r="N1814" s="157">
        <v>1.44792642716E-5</v>
      </c>
      <c r="O1814" s="126">
        <v>2.848096499E-6</v>
      </c>
      <c r="R1814" s="154"/>
    </row>
    <row r="1815" spans="1:18" x14ac:dyDescent="0.25">
      <c r="A1815" s="128" t="s">
        <v>16</v>
      </c>
      <c r="B1815" s="157">
        <v>34035</v>
      </c>
      <c r="C1815" s="157" t="s">
        <v>459</v>
      </c>
      <c r="D1815" s="157" t="s">
        <v>53</v>
      </c>
      <c r="E1815" s="157" t="s">
        <v>289</v>
      </c>
      <c r="F1815" s="157" t="s">
        <v>88</v>
      </c>
      <c r="G1815" s="157" t="s">
        <v>89</v>
      </c>
      <c r="H1815" s="157" t="s">
        <v>115</v>
      </c>
      <c r="I1815" s="157">
        <v>0.3298623</v>
      </c>
      <c r="J1815" s="157">
        <v>8.3106411234000002E-6</v>
      </c>
      <c r="K1815" s="157">
        <v>3.1057664000000001E-6</v>
      </c>
      <c r="L1815" s="157">
        <v>2.6353457E-4</v>
      </c>
      <c r="M1815" s="157">
        <v>1.0211149999999999E-7</v>
      </c>
      <c r="N1815" s="157">
        <v>9.3942579999999995E-8</v>
      </c>
      <c r="O1815" s="126">
        <v>2.1152282E-8</v>
      </c>
      <c r="R1815" s="154"/>
    </row>
    <row r="1816" spans="1:18" x14ac:dyDescent="0.25">
      <c r="A1816" s="128" t="s">
        <v>16</v>
      </c>
      <c r="B1816" s="157">
        <v>34035</v>
      </c>
      <c r="C1816" s="157" t="s">
        <v>459</v>
      </c>
      <c r="D1816" s="157" t="s">
        <v>53</v>
      </c>
      <c r="E1816" s="157" t="s">
        <v>290</v>
      </c>
      <c r="F1816" s="157" t="s">
        <v>90</v>
      </c>
      <c r="G1816" s="157" t="s">
        <v>89</v>
      </c>
      <c r="H1816" s="157" t="s">
        <v>115</v>
      </c>
      <c r="I1816" s="157">
        <v>97.366543899999996</v>
      </c>
      <c r="J1816" s="157">
        <v>3.1094064014999998E-3</v>
      </c>
      <c r="K1816" s="157">
        <v>7.0541151799999996E-4</v>
      </c>
      <c r="L1816" s="157">
        <v>5.4577722199999998E-2</v>
      </c>
      <c r="M1816" s="157">
        <v>6.3372384700000008E-5</v>
      </c>
      <c r="N1816" s="157">
        <v>5.8302593923999999E-5</v>
      </c>
      <c r="O1816" s="126">
        <v>5.20789728E-6</v>
      </c>
      <c r="R1816" s="154"/>
    </row>
    <row r="1817" spans="1:18" x14ac:dyDescent="0.25">
      <c r="A1817" s="128" t="s">
        <v>16</v>
      </c>
      <c r="B1817" s="157">
        <v>34035</v>
      </c>
      <c r="C1817" s="157" t="s">
        <v>459</v>
      </c>
      <c r="D1817" s="157" t="s">
        <v>53</v>
      </c>
      <c r="E1817" s="157" t="s">
        <v>291</v>
      </c>
      <c r="F1817" s="157" t="s">
        <v>118</v>
      </c>
      <c r="G1817" s="157" t="s">
        <v>89</v>
      </c>
      <c r="H1817" s="157" t="s">
        <v>115</v>
      </c>
      <c r="I1817" s="157">
        <v>9.5484122000000013</v>
      </c>
      <c r="J1817" s="157">
        <v>1.4108448830252001E-3</v>
      </c>
      <c r="K1817" s="157">
        <v>6.5254645399999997E-4</v>
      </c>
      <c r="L1817" s="157">
        <v>5.2718263209999998E-2</v>
      </c>
      <c r="M1817" s="157">
        <v>2.6454885200000002E-5</v>
      </c>
      <c r="N1817" s="157">
        <v>2.4338494384000002E-5</v>
      </c>
      <c r="O1817" s="126">
        <v>5.0060736299999997E-6</v>
      </c>
      <c r="R1817" s="154"/>
    </row>
    <row r="1818" spans="1:18" x14ac:dyDescent="0.25">
      <c r="A1818" s="128" t="s">
        <v>16</v>
      </c>
      <c r="B1818" s="157">
        <v>34035</v>
      </c>
      <c r="C1818" s="157" t="s">
        <v>459</v>
      </c>
      <c r="D1818" s="157" t="s">
        <v>53</v>
      </c>
      <c r="E1818" s="157" t="s">
        <v>292</v>
      </c>
      <c r="F1818" s="157" t="s">
        <v>91</v>
      </c>
      <c r="G1818" s="157" t="s">
        <v>89</v>
      </c>
      <c r="H1818" s="157" t="s">
        <v>115</v>
      </c>
      <c r="I1818" s="157">
        <v>102.00660633299999</v>
      </c>
      <c r="J1818" s="157">
        <v>4.6582548078488006E-3</v>
      </c>
      <c r="K1818" s="157">
        <v>1.4607736990000001E-3</v>
      </c>
      <c r="L1818" s="157">
        <v>0.11616051795999999</v>
      </c>
      <c r="M1818" s="157">
        <v>7.5815087530000004E-5</v>
      </c>
      <c r="N1818" s="157">
        <v>6.9749880527600011E-5</v>
      </c>
      <c r="O1818" s="126">
        <v>9.922564179000002E-6</v>
      </c>
      <c r="R1818" s="154"/>
    </row>
    <row r="1819" spans="1:18" x14ac:dyDescent="0.25">
      <c r="A1819" s="128" t="s">
        <v>16</v>
      </c>
      <c r="B1819" s="157">
        <v>34035</v>
      </c>
      <c r="C1819" s="157" t="s">
        <v>459</v>
      </c>
      <c r="D1819" s="157" t="s">
        <v>53</v>
      </c>
      <c r="E1819" s="157" t="s">
        <v>293</v>
      </c>
      <c r="F1819" s="157" t="s">
        <v>119</v>
      </c>
      <c r="G1819" s="157" t="s">
        <v>89</v>
      </c>
      <c r="H1819" s="157" t="s">
        <v>115</v>
      </c>
      <c r="I1819" s="157">
        <v>18.736177463000001</v>
      </c>
      <c r="J1819" s="157">
        <v>1.7605486541916202E-3</v>
      </c>
      <c r="K1819" s="157">
        <v>5.5345065419999987E-4</v>
      </c>
      <c r="L1819" s="157">
        <v>4.8133129419999997E-2</v>
      </c>
      <c r="M1819" s="157">
        <v>3.2906340219999999E-5</v>
      </c>
      <c r="N1819" s="157">
        <v>3.0273833002400002E-5</v>
      </c>
      <c r="O1819" s="126">
        <v>4.1736235819999995E-6</v>
      </c>
      <c r="R1819" s="154"/>
    </row>
    <row r="1820" spans="1:18" x14ac:dyDescent="0.25">
      <c r="A1820" s="128" t="s">
        <v>16</v>
      </c>
      <c r="B1820" s="157">
        <v>34035</v>
      </c>
      <c r="C1820" s="157" t="s">
        <v>459</v>
      </c>
      <c r="D1820" s="157" t="s">
        <v>53</v>
      </c>
      <c r="E1820" s="157" t="s">
        <v>294</v>
      </c>
      <c r="F1820" s="157" t="s">
        <v>92</v>
      </c>
      <c r="G1820" s="157" t="s">
        <v>89</v>
      </c>
      <c r="H1820" s="157" t="s">
        <v>115</v>
      </c>
      <c r="I1820" s="157">
        <v>1.3502365220000001</v>
      </c>
      <c r="J1820" s="157">
        <v>1.042190783634E-4</v>
      </c>
      <c r="K1820" s="157">
        <v>2.8055701099999997E-5</v>
      </c>
      <c r="L1820" s="157">
        <v>2.3897984300000003E-3</v>
      </c>
      <c r="M1820" s="157">
        <v>2.2964926659999998E-6</v>
      </c>
      <c r="N1820" s="157">
        <v>2.1127732527199999E-6</v>
      </c>
      <c r="O1820" s="126">
        <v>2.14802988E-7</v>
      </c>
      <c r="R1820" s="154"/>
    </row>
    <row r="1821" spans="1:18" x14ac:dyDescent="0.25">
      <c r="A1821" s="128" t="s">
        <v>16</v>
      </c>
      <c r="B1821" s="157">
        <v>34035</v>
      </c>
      <c r="C1821" s="157" t="s">
        <v>459</v>
      </c>
      <c r="D1821" s="157" t="s">
        <v>53</v>
      </c>
      <c r="E1821" s="157" t="s">
        <v>295</v>
      </c>
      <c r="F1821" s="157" t="s">
        <v>120</v>
      </c>
      <c r="G1821" s="157" t="s">
        <v>89</v>
      </c>
      <c r="H1821" s="157" t="s">
        <v>115</v>
      </c>
      <c r="I1821" s="157">
        <v>29.713992321999996</v>
      </c>
      <c r="J1821" s="157">
        <v>3.3076770780733002E-3</v>
      </c>
      <c r="K1821" s="157">
        <v>1.4058044365000001E-3</v>
      </c>
      <c r="L1821" s="157">
        <v>8.9345233770000004E-2</v>
      </c>
      <c r="M1821" s="157">
        <v>6.6772300813000001E-5</v>
      </c>
      <c r="N1821" s="157">
        <v>6.1430516747960014E-5</v>
      </c>
      <c r="O1821" s="126">
        <v>8.7921558545999996E-6</v>
      </c>
      <c r="R1821" s="154"/>
    </row>
    <row r="1822" spans="1:18" x14ac:dyDescent="0.25">
      <c r="A1822" s="128" t="s">
        <v>16</v>
      </c>
      <c r="B1822" s="157">
        <v>34035</v>
      </c>
      <c r="C1822" s="157" t="s">
        <v>459</v>
      </c>
      <c r="D1822" s="157" t="s">
        <v>53</v>
      </c>
      <c r="E1822" s="157" t="s">
        <v>296</v>
      </c>
      <c r="F1822" s="157" t="s">
        <v>121</v>
      </c>
      <c r="G1822" s="157" t="s">
        <v>89</v>
      </c>
      <c r="H1822" s="157" t="s">
        <v>115</v>
      </c>
      <c r="I1822" s="157">
        <v>98.879525889999968</v>
      </c>
      <c r="J1822" s="157">
        <v>1.9137158850343499E-3</v>
      </c>
      <c r="K1822" s="157">
        <v>5.977623094999999E-4</v>
      </c>
      <c r="L1822" s="157">
        <v>2.7350681250000002E-2</v>
      </c>
      <c r="M1822" s="157">
        <v>3.7035445279999993E-5</v>
      </c>
      <c r="N1822" s="157">
        <v>3.4072609657599999E-5</v>
      </c>
      <c r="O1822" s="126">
        <v>2.988051182E-6</v>
      </c>
      <c r="R1822" s="154"/>
    </row>
    <row r="1823" spans="1:18" x14ac:dyDescent="0.25">
      <c r="A1823" s="128" t="s">
        <v>16</v>
      </c>
      <c r="B1823" s="157">
        <v>34035</v>
      </c>
      <c r="C1823" s="157" t="s">
        <v>459</v>
      </c>
      <c r="D1823" s="157" t="s">
        <v>53</v>
      </c>
      <c r="E1823" s="157" t="s">
        <v>297</v>
      </c>
      <c r="F1823" s="157" t="s">
        <v>93</v>
      </c>
      <c r="G1823" s="157" t="s">
        <v>89</v>
      </c>
      <c r="H1823" s="157" t="s">
        <v>115</v>
      </c>
      <c r="I1823" s="157">
        <v>36.592718459999993</v>
      </c>
      <c r="J1823" s="157">
        <v>5.0666373545415009E-3</v>
      </c>
      <c r="K1823" s="157">
        <v>1.9819326889999999E-3</v>
      </c>
      <c r="L1823" s="157">
        <v>0.20675455626</v>
      </c>
      <c r="M1823" s="157">
        <v>1.023828286E-4</v>
      </c>
      <c r="N1823" s="157">
        <v>9.4192202312000007E-5</v>
      </c>
      <c r="O1823" s="126">
        <v>1.833255143E-5</v>
      </c>
      <c r="R1823" s="154"/>
    </row>
    <row r="1824" spans="1:18" x14ac:dyDescent="0.25">
      <c r="A1824" s="128" t="s">
        <v>16</v>
      </c>
      <c r="B1824" s="157">
        <v>34035</v>
      </c>
      <c r="C1824" s="157" t="s">
        <v>459</v>
      </c>
      <c r="D1824" s="157" t="s">
        <v>53</v>
      </c>
      <c r="E1824" s="157" t="s">
        <v>298</v>
      </c>
      <c r="F1824" s="157" t="s">
        <v>122</v>
      </c>
      <c r="G1824" s="157" t="s">
        <v>89</v>
      </c>
      <c r="H1824" s="157" t="s">
        <v>115</v>
      </c>
      <c r="I1824" s="157">
        <v>234.6992252</v>
      </c>
      <c r="J1824" s="157">
        <v>5.6952117265768607E-3</v>
      </c>
      <c r="K1824" s="157">
        <v>1.3464555861999999E-3</v>
      </c>
      <c r="L1824" s="157">
        <v>0.11475959093999999</v>
      </c>
      <c r="M1824" s="157">
        <v>6.7382886350000001E-5</v>
      </c>
      <c r="N1824" s="157">
        <v>6.1992255442000003E-5</v>
      </c>
      <c r="O1824" s="126">
        <v>8.802113395999999E-6</v>
      </c>
      <c r="R1824" s="154"/>
    </row>
    <row r="1825" spans="1:18" x14ac:dyDescent="0.25">
      <c r="A1825" s="128" t="s">
        <v>16</v>
      </c>
      <c r="B1825" s="157">
        <v>34035</v>
      </c>
      <c r="C1825" s="157" t="s">
        <v>459</v>
      </c>
      <c r="D1825" s="157" t="s">
        <v>53</v>
      </c>
      <c r="E1825" s="157" t="s">
        <v>299</v>
      </c>
      <c r="F1825" s="157" t="s">
        <v>123</v>
      </c>
      <c r="G1825" s="157" t="s">
        <v>89</v>
      </c>
      <c r="H1825" s="157" t="s">
        <v>115</v>
      </c>
      <c r="I1825" s="157">
        <v>0.99838310890000004</v>
      </c>
      <c r="J1825" s="157">
        <v>1.8797300041601805E-4</v>
      </c>
      <c r="K1825" s="157">
        <v>2.5776297322999998E-4</v>
      </c>
      <c r="L1825" s="157">
        <v>4.4700018247000005E-3</v>
      </c>
      <c r="M1825" s="157">
        <v>2.9249631271999999E-6</v>
      </c>
      <c r="N1825" s="157">
        <v>2.6909660770239996E-6</v>
      </c>
      <c r="O1825" s="126">
        <v>7.1672627450000002E-7</v>
      </c>
      <c r="R1825" s="154"/>
    </row>
    <row r="1826" spans="1:18" x14ac:dyDescent="0.25">
      <c r="A1826" s="128" t="s">
        <v>16</v>
      </c>
      <c r="B1826" s="157">
        <v>34035</v>
      </c>
      <c r="C1826" s="157" t="s">
        <v>459</v>
      </c>
      <c r="D1826" s="157" t="s">
        <v>53</v>
      </c>
      <c r="E1826" s="157" t="s">
        <v>300</v>
      </c>
      <c r="F1826" s="157" t="s">
        <v>94</v>
      </c>
      <c r="G1826" s="157" t="s">
        <v>89</v>
      </c>
      <c r="H1826" s="157" t="s">
        <v>115</v>
      </c>
      <c r="I1826" s="157">
        <v>6.3773377</v>
      </c>
      <c r="J1826" s="157">
        <v>4.60106680192E-4</v>
      </c>
      <c r="K1826" s="157">
        <v>1.8021931300000001E-4</v>
      </c>
      <c r="L1826" s="157">
        <v>1.326485466E-2</v>
      </c>
      <c r="M1826" s="157">
        <v>8.5381283600000009E-6</v>
      </c>
      <c r="N1826" s="157">
        <v>7.8550780912000004E-6</v>
      </c>
      <c r="O1826" s="126">
        <v>1.1823450100000001E-6</v>
      </c>
      <c r="R1826" s="154"/>
    </row>
    <row r="1827" spans="1:18" x14ac:dyDescent="0.25">
      <c r="A1827" s="128" t="s">
        <v>16</v>
      </c>
      <c r="B1827" s="157">
        <v>34035</v>
      </c>
      <c r="C1827" s="157" t="s">
        <v>459</v>
      </c>
      <c r="D1827" s="157" t="s">
        <v>53</v>
      </c>
      <c r="E1827" s="157" t="s">
        <v>301</v>
      </c>
      <c r="F1827" s="157" t="s">
        <v>124</v>
      </c>
      <c r="G1827" s="157" t="s">
        <v>89</v>
      </c>
      <c r="H1827" s="157" t="s">
        <v>115</v>
      </c>
      <c r="I1827" s="157">
        <v>0.93680897090000004</v>
      </c>
      <c r="J1827" s="157">
        <v>2.1713480274420004E-4</v>
      </c>
      <c r="K1827" s="157">
        <v>3.4709097379999999E-4</v>
      </c>
      <c r="L1827" s="157">
        <v>4.8950563169999992E-3</v>
      </c>
      <c r="M1827" s="157">
        <v>4.5042955559999998E-6</v>
      </c>
      <c r="N1827" s="157">
        <v>4.1439519115200005E-6</v>
      </c>
      <c r="O1827" s="126">
        <v>1.1060433137999999E-6</v>
      </c>
      <c r="R1827" s="154"/>
    </row>
    <row r="1828" spans="1:18" x14ac:dyDescent="0.25">
      <c r="A1828" s="128" t="s">
        <v>16</v>
      </c>
      <c r="B1828" s="157">
        <v>34035</v>
      </c>
      <c r="C1828" s="157" t="s">
        <v>459</v>
      </c>
      <c r="D1828" s="157" t="s">
        <v>53</v>
      </c>
      <c r="E1828" s="157" t="s">
        <v>302</v>
      </c>
      <c r="F1828" s="157" t="s">
        <v>125</v>
      </c>
      <c r="G1828" s="157" t="s">
        <v>89</v>
      </c>
      <c r="H1828" s="157" t="s">
        <v>115</v>
      </c>
      <c r="I1828" s="157">
        <v>1.4997735489999999</v>
      </c>
      <c r="J1828" s="157">
        <v>3.3784068635448595E-4</v>
      </c>
      <c r="K1828" s="157">
        <v>5.7189022540000002E-4</v>
      </c>
      <c r="L1828" s="157">
        <v>7.9112455939999993E-3</v>
      </c>
      <c r="M1828" s="157">
        <v>1.104570762E-5</v>
      </c>
      <c r="N1828" s="157">
        <v>1.0162051010400001E-5</v>
      </c>
      <c r="O1828" s="126">
        <v>2.6082194190000001E-6</v>
      </c>
      <c r="R1828" s="154"/>
    </row>
    <row r="1829" spans="1:18" x14ac:dyDescent="0.25">
      <c r="A1829" s="128" t="s">
        <v>16</v>
      </c>
      <c r="B1829" s="157">
        <v>34035</v>
      </c>
      <c r="C1829" s="157" t="s">
        <v>459</v>
      </c>
      <c r="D1829" s="157" t="s">
        <v>53</v>
      </c>
      <c r="E1829" s="157" t="s">
        <v>303</v>
      </c>
      <c r="F1829" s="157" t="s">
        <v>126</v>
      </c>
      <c r="G1829" s="157" t="s">
        <v>89</v>
      </c>
      <c r="H1829" s="157" t="s">
        <v>115</v>
      </c>
      <c r="I1829" s="157">
        <v>7.7803540189999998</v>
      </c>
      <c r="J1829" s="157">
        <v>1.8152255171658106E-3</v>
      </c>
      <c r="K1829" s="157">
        <v>7.8095689910000004E-4</v>
      </c>
      <c r="L1829" s="157">
        <v>7.132024308099999E-2</v>
      </c>
      <c r="M1829" s="157">
        <v>3.115219976E-5</v>
      </c>
      <c r="N1829" s="157">
        <v>2.8660023779200001E-5</v>
      </c>
      <c r="O1829" s="126">
        <v>6.0224785279999996E-6</v>
      </c>
      <c r="R1829" s="154"/>
    </row>
    <row r="1830" spans="1:18" x14ac:dyDescent="0.25">
      <c r="A1830" s="128" t="s">
        <v>16</v>
      </c>
      <c r="B1830" s="157">
        <v>34035</v>
      </c>
      <c r="C1830" s="157" t="s">
        <v>459</v>
      </c>
      <c r="D1830" s="157" t="s">
        <v>53</v>
      </c>
      <c r="E1830" s="157" t="s">
        <v>304</v>
      </c>
      <c r="F1830" s="157" t="s">
        <v>127</v>
      </c>
      <c r="G1830" s="157" t="s">
        <v>89</v>
      </c>
      <c r="H1830" s="157" t="s">
        <v>115</v>
      </c>
      <c r="I1830" s="157">
        <v>9.5660066199999996</v>
      </c>
      <c r="J1830" s="157">
        <v>1.1878679346830001E-3</v>
      </c>
      <c r="K1830" s="157">
        <v>1.0986036570000001E-3</v>
      </c>
      <c r="L1830" s="157">
        <v>3.4883490529999998E-2</v>
      </c>
      <c r="M1830" s="157">
        <v>1.847307421E-5</v>
      </c>
      <c r="N1830" s="157">
        <v>1.69952282732E-5</v>
      </c>
      <c r="O1830" s="126">
        <v>4.2054508759999999E-6</v>
      </c>
      <c r="R1830" s="154"/>
    </row>
    <row r="1831" spans="1:18" x14ac:dyDescent="0.25">
      <c r="A1831" s="128" t="s">
        <v>16</v>
      </c>
      <c r="B1831" s="157">
        <v>34035</v>
      </c>
      <c r="C1831" s="157" t="s">
        <v>459</v>
      </c>
      <c r="D1831" s="157" t="s">
        <v>53</v>
      </c>
      <c r="E1831" s="157" t="s">
        <v>305</v>
      </c>
      <c r="F1831" s="157" t="s">
        <v>128</v>
      </c>
      <c r="G1831" s="157" t="s">
        <v>89</v>
      </c>
      <c r="H1831" s="157" t="s">
        <v>115</v>
      </c>
      <c r="I1831" s="157">
        <v>27.611667300000001</v>
      </c>
      <c r="J1831" s="157">
        <v>8.2790832497571195E-4</v>
      </c>
      <c r="K1831" s="157">
        <v>2.2658040799999998E-4</v>
      </c>
      <c r="L1831" s="157">
        <v>1.8634447429999999E-2</v>
      </c>
      <c r="M1831" s="157">
        <v>8.1647933899999993E-6</v>
      </c>
      <c r="N1831" s="157">
        <v>7.5116099187999997E-6</v>
      </c>
      <c r="O1831" s="126">
        <v>1.375300855E-6</v>
      </c>
      <c r="R1831" s="154"/>
    </row>
    <row r="1832" spans="1:18" x14ac:dyDescent="0.25">
      <c r="A1832" s="128" t="s">
        <v>16</v>
      </c>
      <c r="B1832" s="157">
        <v>34035</v>
      </c>
      <c r="C1832" s="157" t="s">
        <v>459</v>
      </c>
      <c r="D1832" s="157" t="s">
        <v>53</v>
      </c>
      <c r="E1832" s="157" t="s">
        <v>306</v>
      </c>
      <c r="F1832" s="157" t="s">
        <v>129</v>
      </c>
      <c r="G1832" s="157" t="s">
        <v>89</v>
      </c>
      <c r="H1832" s="157" t="s">
        <v>115</v>
      </c>
      <c r="I1832" s="157">
        <v>0.62014107699999999</v>
      </c>
      <c r="J1832" s="157">
        <v>2.5572161287869998E-4</v>
      </c>
      <c r="K1832" s="157">
        <v>4.0722425921999999E-4</v>
      </c>
      <c r="L1832" s="157">
        <v>5.4348579229999998E-3</v>
      </c>
      <c r="M1832" s="157">
        <v>3.8413503560000001E-6</v>
      </c>
      <c r="N1832" s="157">
        <v>3.5340423275200002E-6</v>
      </c>
      <c r="O1832" s="126">
        <v>9.8848601200000002E-7</v>
      </c>
      <c r="R1832" s="154"/>
    </row>
    <row r="1833" spans="1:18" x14ac:dyDescent="0.25">
      <c r="A1833" s="128" t="s">
        <v>16</v>
      </c>
      <c r="B1833" s="157">
        <v>34035</v>
      </c>
      <c r="C1833" s="157" t="s">
        <v>459</v>
      </c>
      <c r="D1833" s="157" t="s">
        <v>53</v>
      </c>
      <c r="E1833" s="157" t="s">
        <v>307</v>
      </c>
      <c r="F1833" s="157" t="s">
        <v>130</v>
      </c>
      <c r="G1833" s="157" t="s">
        <v>96</v>
      </c>
      <c r="H1833" s="157" t="s">
        <v>115</v>
      </c>
      <c r="I1833" s="157">
        <v>20.746412600000003</v>
      </c>
      <c r="J1833" s="157">
        <v>3.0587789587800005E-3</v>
      </c>
      <c r="K1833" s="157">
        <v>3.5729534583000002E-3</v>
      </c>
      <c r="L1833" s="157">
        <v>7.4745072490000009E-2</v>
      </c>
      <c r="M1833" s="157">
        <v>3.6515563149999999E-5</v>
      </c>
      <c r="N1833" s="157">
        <v>3.3594318098000005E-5</v>
      </c>
      <c r="O1833" s="126">
        <v>8.6687786830000015E-6</v>
      </c>
      <c r="R1833" s="154"/>
    </row>
    <row r="1834" spans="1:18" x14ac:dyDescent="0.25">
      <c r="A1834" s="128" t="s">
        <v>16</v>
      </c>
      <c r="B1834" s="157">
        <v>34035</v>
      </c>
      <c r="C1834" s="157" t="s">
        <v>459</v>
      </c>
      <c r="D1834" s="157" t="s">
        <v>53</v>
      </c>
      <c r="E1834" s="157" t="s">
        <v>308</v>
      </c>
      <c r="F1834" s="157" t="s">
        <v>131</v>
      </c>
      <c r="G1834" s="157" t="s">
        <v>96</v>
      </c>
      <c r="H1834" s="157" t="s">
        <v>115</v>
      </c>
      <c r="I1834" s="157">
        <v>11.646590961999999</v>
      </c>
      <c r="J1834" s="157">
        <v>4.6215046005022992E-3</v>
      </c>
      <c r="K1834" s="157">
        <v>7.8066300709999994E-3</v>
      </c>
      <c r="L1834" s="157">
        <v>0.10917808224</v>
      </c>
      <c r="M1834" s="157">
        <v>1.1447933951E-4</v>
      </c>
      <c r="N1834" s="157">
        <v>1.0532099234920002E-4</v>
      </c>
      <c r="O1834" s="126">
        <v>2.7045285702000001E-5</v>
      </c>
      <c r="R1834" s="154"/>
    </row>
    <row r="1835" spans="1:18" x14ac:dyDescent="0.25">
      <c r="A1835" s="128" t="s">
        <v>16</v>
      </c>
      <c r="B1835" s="157">
        <v>34035</v>
      </c>
      <c r="C1835" s="157" t="s">
        <v>459</v>
      </c>
      <c r="D1835" s="157" t="s">
        <v>53</v>
      </c>
      <c r="E1835" s="157" t="s">
        <v>309</v>
      </c>
      <c r="F1835" s="157" t="s">
        <v>95</v>
      </c>
      <c r="G1835" s="157" t="s">
        <v>96</v>
      </c>
      <c r="H1835" s="157" t="s">
        <v>115</v>
      </c>
      <c r="I1835" s="157">
        <v>12.091101670299999</v>
      </c>
      <c r="J1835" s="157">
        <v>1.5486603219937399E-3</v>
      </c>
      <c r="K1835" s="157">
        <v>1.0701208729E-3</v>
      </c>
      <c r="L1835" s="157">
        <v>4.3204237191000007E-2</v>
      </c>
      <c r="M1835" s="157">
        <v>3.8046754569000004E-5</v>
      </c>
      <c r="N1835" s="157">
        <v>3.5003014203480009E-5</v>
      </c>
      <c r="O1835" s="126">
        <v>6.6614621730000013E-6</v>
      </c>
      <c r="R1835" s="154"/>
    </row>
    <row r="1836" spans="1:18" x14ac:dyDescent="0.25">
      <c r="A1836" s="128" t="s">
        <v>16</v>
      </c>
      <c r="B1836" s="157">
        <v>34035</v>
      </c>
      <c r="C1836" s="157" t="s">
        <v>459</v>
      </c>
      <c r="D1836" s="157" t="s">
        <v>53</v>
      </c>
      <c r="E1836" s="157" t="s">
        <v>310</v>
      </c>
      <c r="F1836" s="157" t="s">
        <v>97</v>
      </c>
      <c r="G1836" s="157" t="s">
        <v>96</v>
      </c>
      <c r="H1836" s="157" t="s">
        <v>115</v>
      </c>
      <c r="I1836" s="157">
        <v>50.877950454699999</v>
      </c>
      <c r="J1836" s="157">
        <v>7.1027774657049219E-3</v>
      </c>
      <c r="K1836" s="157">
        <v>1.7071400587999998E-3</v>
      </c>
      <c r="L1836" s="157">
        <v>0.121639234828</v>
      </c>
      <c r="M1836" s="157">
        <v>1.5920922825599998E-4</v>
      </c>
      <c r="N1836" s="157">
        <v>1.4647248999551999E-4</v>
      </c>
      <c r="O1836" s="126">
        <v>1.2026197720999998E-5</v>
      </c>
      <c r="R1836" s="154"/>
    </row>
    <row r="1837" spans="1:18" x14ac:dyDescent="0.25">
      <c r="A1837" s="128" t="s">
        <v>16</v>
      </c>
      <c r="B1837" s="157">
        <v>34035</v>
      </c>
      <c r="C1837" s="157" t="s">
        <v>459</v>
      </c>
      <c r="D1837" s="157" t="s">
        <v>53</v>
      </c>
      <c r="E1837" s="157" t="s">
        <v>311</v>
      </c>
      <c r="F1837" s="157" t="s">
        <v>132</v>
      </c>
      <c r="G1837" s="157" t="s">
        <v>96</v>
      </c>
      <c r="H1837" s="157" t="s">
        <v>115</v>
      </c>
      <c r="I1837" s="157">
        <v>1.202923857</v>
      </c>
      <c r="J1837" s="157">
        <v>2.0779375310657998E-4</v>
      </c>
      <c r="K1837" s="157">
        <v>2.2749276789000002E-4</v>
      </c>
      <c r="L1837" s="157">
        <v>5.4033385294000001E-3</v>
      </c>
      <c r="M1837" s="157">
        <v>2.6252034959999998E-6</v>
      </c>
      <c r="N1837" s="157">
        <v>2.4151872163200001E-6</v>
      </c>
      <c r="O1837" s="126">
        <v>6.0707055460000002E-7</v>
      </c>
      <c r="R1837" s="154"/>
    </row>
    <row r="1838" spans="1:18" x14ac:dyDescent="0.25">
      <c r="A1838" s="128" t="s">
        <v>16</v>
      </c>
      <c r="B1838" s="157">
        <v>34035</v>
      </c>
      <c r="C1838" s="157" t="s">
        <v>459</v>
      </c>
      <c r="D1838" s="157" t="s">
        <v>53</v>
      </c>
      <c r="E1838" s="157" t="s">
        <v>312</v>
      </c>
      <c r="F1838" s="157" t="s">
        <v>133</v>
      </c>
      <c r="G1838" s="157" t="s">
        <v>96</v>
      </c>
      <c r="H1838" s="157" t="s">
        <v>115</v>
      </c>
      <c r="I1838" s="157">
        <v>0.53179931300000005</v>
      </c>
      <c r="J1838" s="157">
        <v>7.1201181911979998E-5</v>
      </c>
      <c r="K1838" s="157">
        <v>2.595103957E-5</v>
      </c>
      <c r="L1838" s="157">
        <v>2.2933641530000002E-3</v>
      </c>
      <c r="M1838" s="157">
        <v>9.3966160199999992E-7</v>
      </c>
      <c r="N1838" s="157">
        <v>8.6448867383999996E-7</v>
      </c>
      <c r="O1838" s="126">
        <v>1.846916333E-7</v>
      </c>
      <c r="R1838" s="154"/>
    </row>
    <row r="1839" spans="1:18" x14ac:dyDescent="0.25">
      <c r="A1839" s="128" t="s">
        <v>16</v>
      </c>
      <c r="B1839" s="157">
        <v>34035</v>
      </c>
      <c r="C1839" s="157" t="s">
        <v>459</v>
      </c>
      <c r="D1839" s="157" t="s">
        <v>53</v>
      </c>
      <c r="E1839" s="157" t="s">
        <v>313</v>
      </c>
      <c r="F1839" s="157" t="s">
        <v>134</v>
      </c>
      <c r="G1839" s="157" t="s">
        <v>96</v>
      </c>
      <c r="H1839" s="157" t="s">
        <v>115</v>
      </c>
      <c r="I1839" s="157">
        <v>0.77674504919999998</v>
      </c>
      <c r="J1839" s="157">
        <v>1.4644590357217001E-4</v>
      </c>
      <c r="K1839" s="157">
        <v>2.6960400809000003E-4</v>
      </c>
      <c r="L1839" s="157">
        <v>3.5255069462000002E-3</v>
      </c>
      <c r="M1839" s="157">
        <v>1.1823900008000001E-5</v>
      </c>
      <c r="N1839" s="157">
        <v>1.0877988007360002E-5</v>
      </c>
      <c r="O1839" s="126">
        <v>2.642330361E-6</v>
      </c>
      <c r="R1839" s="154"/>
    </row>
    <row r="1840" spans="1:18" x14ac:dyDescent="0.25">
      <c r="A1840" s="128" t="s">
        <v>16</v>
      </c>
      <c r="B1840" s="157">
        <v>34035</v>
      </c>
      <c r="C1840" s="157" t="s">
        <v>459</v>
      </c>
      <c r="D1840" s="157" t="s">
        <v>53</v>
      </c>
      <c r="E1840" s="157" t="s">
        <v>314</v>
      </c>
      <c r="F1840" s="157" t="s">
        <v>135</v>
      </c>
      <c r="G1840" s="157" t="s">
        <v>99</v>
      </c>
      <c r="H1840" s="157" t="s">
        <v>115</v>
      </c>
      <c r="I1840" s="157">
        <v>47149.428678000004</v>
      </c>
      <c r="J1840" s="157">
        <v>0.24944756887119612</v>
      </c>
      <c r="K1840" s="157">
        <v>2.2472381514000002E-2</v>
      </c>
      <c r="L1840" s="157">
        <v>2.1046690697999999</v>
      </c>
      <c r="M1840" s="157">
        <v>2.15640551943E-3</v>
      </c>
      <c r="N1840" s="157">
        <v>1.9838930778756001E-3</v>
      </c>
      <c r="O1840" s="126">
        <v>1.5746870780700001E-4</v>
      </c>
      <c r="R1840" s="154"/>
    </row>
    <row r="1841" spans="1:18" x14ac:dyDescent="0.25">
      <c r="A1841" s="128" t="s">
        <v>16</v>
      </c>
      <c r="B1841" s="157">
        <v>34035</v>
      </c>
      <c r="C1841" s="157" t="s">
        <v>459</v>
      </c>
      <c r="D1841" s="157" t="s">
        <v>53</v>
      </c>
      <c r="E1841" s="157" t="s">
        <v>315</v>
      </c>
      <c r="F1841" s="157" t="s">
        <v>135</v>
      </c>
      <c r="G1841" s="157" t="s">
        <v>100</v>
      </c>
      <c r="H1841" s="157" t="s">
        <v>115</v>
      </c>
      <c r="I1841" s="157">
        <v>6163.1561695999999</v>
      </c>
      <c r="J1841" s="157">
        <v>0.44548763914827305</v>
      </c>
      <c r="K1841" s="157">
        <v>6.2081813130000003E-2</v>
      </c>
      <c r="L1841" s="157">
        <v>4.4112456902999995</v>
      </c>
      <c r="M1841" s="157">
        <v>8.2273434291000001E-3</v>
      </c>
      <c r="N1841" s="157">
        <v>7.5691559547720012E-3</v>
      </c>
      <c r="O1841" s="126">
        <v>4.8392856642999997E-4</v>
      </c>
      <c r="R1841" s="154"/>
    </row>
    <row r="1842" spans="1:18" x14ac:dyDescent="0.25">
      <c r="A1842" s="128" t="s">
        <v>16</v>
      </c>
      <c r="B1842" s="157">
        <v>34035</v>
      </c>
      <c r="C1842" s="157" t="s">
        <v>459</v>
      </c>
      <c r="D1842" s="157" t="s">
        <v>53</v>
      </c>
      <c r="E1842" s="157" t="s">
        <v>316</v>
      </c>
      <c r="F1842" s="157" t="s">
        <v>98</v>
      </c>
      <c r="G1842" s="157" t="s">
        <v>99</v>
      </c>
      <c r="H1842" s="157" t="s">
        <v>115</v>
      </c>
      <c r="I1842" s="157">
        <v>4141.7529000000004</v>
      </c>
      <c r="J1842" s="157">
        <v>2.1070918194000001E-2</v>
      </c>
      <c r="K1842" s="157">
        <v>1.8891165999999999E-3</v>
      </c>
      <c r="L1842" s="157">
        <v>0.17659746000000001</v>
      </c>
      <c r="M1842" s="157">
        <v>1.8341658999999999E-4</v>
      </c>
      <c r="N1842" s="157">
        <v>1.687432628E-4</v>
      </c>
      <c r="O1842" s="126">
        <v>1.3224860999999999E-5</v>
      </c>
      <c r="R1842" s="154"/>
    </row>
    <row r="1843" spans="1:18" x14ac:dyDescent="0.25">
      <c r="A1843" s="128" t="s">
        <v>16</v>
      </c>
      <c r="B1843" s="157">
        <v>34035</v>
      </c>
      <c r="C1843" s="157" t="s">
        <v>459</v>
      </c>
      <c r="D1843" s="157" t="s">
        <v>53</v>
      </c>
      <c r="E1843" s="157" t="s">
        <v>317</v>
      </c>
      <c r="F1843" s="157" t="s">
        <v>98</v>
      </c>
      <c r="G1843" s="157" t="s">
        <v>100</v>
      </c>
      <c r="H1843" s="157" t="s">
        <v>115</v>
      </c>
      <c r="I1843" s="157">
        <v>1945.2552000000001</v>
      </c>
      <c r="J1843" s="157">
        <v>0.26755331249000003</v>
      </c>
      <c r="K1843" s="157">
        <v>3.3558316999999997E-2</v>
      </c>
      <c r="L1843" s="157">
        <v>2.8914776</v>
      </c>
      <c r="M1843" s="157">
        <v>3.6408046999999999E-3</v>
      </c>
      <c r="N1843" s="157">
        <v>3.3495403240000002E-3</v>
      </c>
      <c r="O1843" s="126">
        <v>2.4829182000000002E-4</v>
      </c>
      <c r="R1843" s="154"/>
    </row>
    <row r="1844" spans="1:18" x14ac:dyDescent="0.25">
      <c r="A1844" s="128" t="s">
        <v>16</v>
      </c>
      <c r="B1844" s="157">
        <v>34035</v>
      </c>
      <c r="C1844" s="157" t="s">
        <v>459</v>
      </c>
      <c r="D1844" s="157" t="s">
        <v>53</v>
      </c>
      <c r="E1844" s="157" t="s">
        <v>318</v>
      </c>
      <c r="F1844" s="157" t="s">
        <v>102</v>
      </c>
      <c r="G1844" s="157" t="s">
        <v>99</v>
      </c>
      <c r="H1844" s="157" t="s">
        <v>115</v>
      </c>
      <c r="I1844" s="157">
        <v>324.56369000000001</v>
      </c>
      <c r="J1844" s="157">
        <v>1.2893109151099998E-3</v>
      </c>
      <c r="K1844" s="157">
        <v>1.1799653E-4</v>
      </c>
      <c r="L1844" s="157">
        <v>1.0107948E-2</v>
      </c>
      <c r="M1844" s="157">
        <v>1.2958625999999999E-5</v>
      </c>
      <c r="N1844" s="157">
        <v>1.192193592E-5</v>
      </c>
      <c r="O1844" s="126">
        <v>8.7463058999999996E-7</v>
      </c>
      <c r="R1844" s="154"/>
    </row>
    <row r="1845" spans="1:18" x14ac:dyDescent="0.25">
      <c r="A1845" s="128" t="s">
        <v>16</v>
      </c>
      <c r="B1845" s="157">
        <v>34035</v>
      </c>
      <c r="C1845" s="157" t="s">
        <v>459</v>
      </c>
      <c r="D1845" s="157" t="s">
        <v>53</v>
      </c>
      <c r="E1845" s="157" t="s">
        <v>319</v>
      </c>
      <c r="F1845" s="157" t="s">
        <v>102</v>
      </c>
      <c r="G1845" s="157" t="s">
        <v>100</v>
      </c>
      <c r="H1845" s="157" t="s">
        <v>115</v>
      </c>
      <c r="I1845" s="157">
        <v>142.15549379999999</v>
      </c>
      <c r="J1845" s="157">
        <v>9.1281623921899997E-3</v>
      </c>
      <c r="K1845" s="157">
        <v>1.4912257470000002E-3</v>
      </c>
      <c r="L1845" s="157">
        <v>0.12034969629999999</v>
      </c>
      <c r="M1845" s="157">
        <v>1.3212839709999998E-4</v>
      </c>
      <c r="N1845" s="157">
        <v>1.21558125332E-4</v>
      </c>
      <c r="O1845" s="126">
        <v>1.1356984880000001E-5</v>
      </c>
      <c r="R1845" s="154"/>
    </row>
    <row r="1846" spans="1:18" x14ac:dyDescent="0.25">
      <c r="A1846" s="128" t="s">
        <v>16</v>
      </c>
      <c r="B1846" s="157">
        <v>34035</v>
      </c>
      <c r="C1846" s="157" t="s">
        <v>459</v>
      </c>
      <c r="D1846" s="157" t="s">
        <v>53</v>
      </c>
      <c r="E1846" s="157" t="s">
        <v>320</v>
      </c>
      <c r="F1846" s="157" t="s">
        <v>103</v>
      </c>
      <c r="G1846" s="157" t="s">
        <v>99</v>
      </c>
      <c r="H1846" s="157" t="s">
        <v>115</v>
      </c>
      <c r="I1846" s="157">
        <v>523.59406000000001</v>
      </c>
      <c r="J1846" s="157">
        <v>2.3576050455000001E-3</v>
      </c>
      <c r="K1846" s="157">
        <v>2.2520339999999999E-4</v>
      </c>
      <c r="L1846" s="157">
        <v>1.9272968000000001E-2</v>
      </c>
      <c r="M1846" s="157">
        <v>2.4813364E-5</v>
      </c>
      <c r="N1846" s="157">
        <v>2.2828294880000001E-5</v>
      </c>
      <c r="O1846" s="126">
        <v>1.6691050999999999E-6</v>
      </c>
      <c r="R1846" s="154"/>
    </row>
    <row r="1847" spans="1:18" x14ac:dyDescent="0.25">
      <c r="A1847" s="128" t="s">
        <v>16</v>
      </c>
      <c r="B1847" s="157">
        <v>34035</v>
      </c>
      <c r="C1847" s="157" t="s">
        <v>459</v>
      </c>
      <c r="D1847" s="157" t="s">
        <v>53</v>
      </c>
      <c r="E1847" s="157" t="s">
        <v>321</v>
      </c>
      <c r="F1847" s="157" t="s">
        <v>103</v>
      </c>
      <c r="G1847" s="157" t="s">
        <v>100</v>
      </c>
      <c r="H1847" s="157" t="s">
        <v>115</v>
      </c>
      <c r="I1847" s="157">
        <v>1409.4832723999996</v>
      </c>
      <c r="J1847" s="157">
        <v>0.19430983382253902</v>
      </c>
      <c r="K1847" s="157">
        <v>8.0306595999999994E-2</v>
      </c>
      <c r="L1847" s="157">
        <v>5.1071743648000005</v>
      </c>
      <c r="M1847" s="157">
        <v>2.5283088350999991E-3</v>
      </c>
      <c r="N1847" s="157">
        <v>2.3260441282920001E-3</v>
      </c>
      <c r="O1847" s="126">
        <v>4.7919778110000006E-4</v>
      </c>
      <c r="R1847" s="154"/>
    </row>
    <row r="1848" spans="1:18" x14ac:dyDescent="0.25">
      <c r="A1848" s="128" t="s">
        <v>16</v>
      </c>
      <c r="B1848" s="157">
        <v>34035</v>
      </c>
      <c r="C1848" s="157" t="s">
        <v>459</v>
      </c>
      <c r="D1848" s="157" t="s">
        <v>53</v>
      </c>
      <c r="E1848" s="157" t="s">
        <v>322</v>
      </c>
      <c r="F1848" s="157" t="s">
        <v>104</v>
      </c>
      <c r="G1848" s="157" t="s">
        <v>99</v>
      </c>
      <c r="H1848" s="157" t="s">
        <v>115</v>
      </c>
      <c r="I1848" s="157">
        <v>5945.9419400000006</v>
      </c>
      <c r="J1848" s="157">
        <v>1.1363250620000001E-2</v>
      </c>
      <c r="K1848" s="157">
        <v>0</v>
      </c>
      <c r="L1848" s="157">
        <v>0</v>
      </c>
      <c r="M1848" s="157">
        <v>0</v>
      </c>
      <c r="N1848" s="157">
        <v>0</v>
      </c>
      <c r="O1848" s="126">
        <v>0</v>
      </c>
      <c r="R1848" s="154"/>
    </row>
    <row r="1849" spans="1:18" x14ac:dyDescent="0.25">
      <c r="A1849" s="128" t="s">
        <v>16</v>
      </c>
      <c r="B1849" s="157">
        <v>34035</v>
      </c>
      <c r="C1849" s="157" t="s">
        <v>459</v>
      </c>
      <c r="D1849" s="157" t="s">
        <v>53</v>
      </c>
      <c r="E1849" s="157" t="s">
        <v>323</v>
      </c>
      <c r="F1849" s="157" t="s">
        <v>104</v>
      </c>
      <c r="G1849" s="157" t="s">
        <v>100</v>
      </c>
      <c r="H1849" s="157" t="s">
        <v>115</v>
      </c>
      <c r="I1849" s="157">
        <v>2439.64509</v>
      </c>
      <c r="J1849" s="157">
        <v>5.1073380789999996E-3</v>
      </c>
      <c r="K1849" s="157">
        <v>0</v>
      </c>
      <c r="L1849" s="157">
        <v>0</v>
      </c>
      <c r="M1849" s="157">
        <v>0</v>
      </c>
      <c r="N1849" s="157">
        <v>0</v>
      </c>
      <c r="O1849" s="126">
        <v>0</v>
      </c>
      <c r="R1849" s="154"/>
    </row>
    <row r="1850" spans="1:18" x14ac:dyDescent="0.25">
      <c r="A1850" s="128" t="s">
        <v>16</v>
      </c>
      <c r="B1850" s="157">
        <v>34035</v>
      </c>
      <c r="C1850" s="157" t="s">
        <v>459</v>
      </c>
      <c r="D1850" s="157" t="s">
        <v>53</v>
      </c>
      <c r="E1850" s="157" t="s">
        <v>324</v>
      </c>
      <c r="F1850" s="157" t="s">
        <v>136</v>
      </c>
      <c r="G1850" s="157" t="s">
        <v>99</v>
      </c>
      <c r="H1850" s="157" t="s">
        <v>115</v>
      </c>
      <c r="I1850" s="157">
        <v>2510.2957379999998</v>
      </c>
      <c r="J1850" s="157">
        <v>2.4538668121841301E-2</v>
      </c>
      <c r="K1850" s="157">
        <v>4.8465430944E-3</v>
      </c>
      <c r="L1850" s="157">
        <v>0.40924720937999998</v>
      </c>
      <c r="M1850" s="157">
        <v>1.5400269922E-4</v>
      </c>
      <c r="N1850" s="157">
        <v>1.4168248328240001E-4</v>
      </c>
      <c r="O1850" s="126">
        <v>3.2283904532000003E-5</v>
      </c>
      <c r="R1850" s="154"/>
    </row>
    <row r="1851" spans="1:18" x14ac:dyDescent="0.25">
      <c r="A1851" s="128" t="s">
        <v>16</v>
      </c>
      <c r="B1851" s="157">
        <v>34035</v>
      </c>
      <c r="C1851" s="157" t="s">
        <v>459</v>
      </c>
      <c r="D1851" s="157" t="s">
        <v>53</v>
      </c>
      <c r="E1851" s="157" t="s">
        <v>325</v>
      </c>
      <c r="F1851" s="157" t="s">
        <v>136</v>
      </c>
      <c r="G1851" s="157" t="s">
        <v>100</v>
      </c>
      <c r="H1851" s="157" t="s">
        <v>115</v>
      </c>
      <c r="I1851" s="157">
        <v>188.61587341000001</v>
      </c>
      <c r="J1851" s="157">
        <v>1.9176069711143998E-2</v>
      </c>
      <c r="K1851" s="157">
        <v>7.6108272630000008E-3</v>
      </c>
      <c r="L1851" s="157">
        <v>0.67840992330000005</v>
      </c>
      <c r="M1851" s="157">
        <v>2.7381604544999996E-4</v>
      </c>
      <c r="N1851" s="157">
        <v>2.51910761814E-4</v>
      </c>
      <c r="O1851" s="126">
        <v>5.4994235960000002E-5</v>
      </c>
      <c r="R1851" s="154"/>
    </row>
    <row r="1852" spans="1:18" x14ac:dyDescent="0.25">
      <c r="A1852" s="128" t="s">
        <v>16</v>
      </c>
      <c r="B1852" s="157">
        <v>34035</v>
      </c>
      <c r="C1852" s="157" t="s">
        <v>459</v>
      </c>
      <c r="D1852" s="157" t="s">
        <v>53</v>
      </c>
      <c r="E1852" s="157" t="s">
        <v>326</v>
      </c>
      <c r="F1852" s="157" t="s">
        <v>137</v>
      </c>
      <c r="G1852" s="157" t="s">
        <v>100</v>
      </c>
      <c r="H1852" s="157" t="s">
        <v>115</v>
      </c>
      <c r="I1852" s="157">
        <v>650.07649400000003</v>
      </c>
      <c r="J1852" s="157">
        <v>2.8603738130641002E-2</v>
      </c>
      <c r="K1852" s="157">
        <v>1.0259653199999998E-2</v>
      </c>
      <c r="L1852" s="157">
        <v>0.87776321329999996</v>
      </c>
      <c r="M1852" s="157">
        <v>3.0641978429999994E-4</v>
      </c>
      <c r="N1852" s="157">
        <v>2.8190620155599998E-4</v>
      </c>
      <c r="O1852" s="126">
        <v>6.3495985200000006E-5</v>
      </c>
      <c r="R1852" s="154"/>
    </row>
    <row r="1853" spans="1:18" x14ac:dyDescent="0.25">
      <c r="A1853" s="128" t="s">
        <v>16</v>
      </c>
      <c r="B1853" s="157">
        <v>34035</v>
      </c>
      <c r="C1853" s="157" t="s">
        <v>459</v>
      </c>
      <c r="D1853" s="157" t="s">
        <v>53</v>
      </c>
      <c r="E1853" s="157" t="s">
        <v>327</v>
      </c>
      <c r="F1853" s="157" t="s">
        <v>138</v>
      </c>
      <c r="G1853" s="157" t="s">
        <v>100</v>
      </c>
      <c r="H1853" s="157" t="s">
        <v>115</v>
      </c>
      <c r="I1853" s="157">
        <v>1184.10178</v>
      </c>
      <c r="J1853" s="157">
        <v>3.2134454738200001E-2</v>
      </c>
      <c r="K1853" s="157">
        <v>3.9603002899999996E-3</v>
      </c>
      <c r="L1853" s="157">
        <v>0.35710206900000002</v>
      </c>
      <c r="M1853" s="157">
        <v>4.0440530300000002E-4</v>
      </c>
      <c r="N1853" s="157">
        <v>3.7205287875999998E-4</v>
      </c>
      <c r="O1853" s="126">
        <v>2.8558733199999998E-5</v>
      </c>
      <c r="R1853" s="154"/>
    </row>
    <row r="1854" spans="1:18" x14ac:dyDescent="0.25">
      <c r="A1854" s="128" t="s">
        <v>16</v>
      </c>
      <c r="B1854" s="157">
        <v>34035</v>
      </c>
      <c r="C1854" s="157" t="s">
        <v>459</v>
      </c>
      <c r="D1854" s="157" t="s">
        <v>53</v>
      </c>
      <c r="E1854" s="157" t="s">
        <v>328</v>
      </c>
      <c r="F1854" s="157" t="s">
        <v>139</v>
      </c>
      <c r="G1854" s="157" t="s">
        <v>99</v>
      </c>
      <c r="H1854" s="157" t="s">
        <v>115</v>
      </c>
      <c r="I1854" s="157">
        <v>17154.556206999998</v>
      </c>
      <c r="J1854" s="157">
        <v>0.2550065226655</v>
      </c>
      <c r="K1854" s="157">
        <v>6.5045860164000005E-2</v>
      </c>
      <c r="L1854" s="157">
        <v>5.4747020448999999</v>
      </c>
      <c r="M1854" s="157">
        <v>2.0647285789999999E-3</v>
      </c>
      <c r="N1854" s="157">
        <v>1.8995502926799999E-3</v>
      </c>
      <c r="O1854" s="126">
        <v>4.3291990647000001E-4</v>
      </c>
      <c r="R1854" s="154"/>
    </row>
    <row r="1855" spans="1:18" x14ac:dyDescent="0.25">
      <c r="A1855" s="128" t="s">
        <v>16</v>
      </c>
      <c r="B1855" s="157">
        <v>34035</v>
      </c>
      <c r="C1855" s="157" t="s">
        <v>459</v>
      </c>
      <c r="D1855" s="157" t="s">
        <v>53</v>
      </c>
      <c r="E1855" s="157" t="s">
        <v>329</v>
      </c>
      <c r="F1855" s="157" t="s">
        <v>139</v>
      </c>
      <c r="G1855" s="157" t="s">
        <v>100</v>
      </c>
      <c r="H1855" s="157" t="s">
        <v>115</v>
      </c>
      <c r="I1855" s="157">
        <v>1288.9271799000001</v>
      </c>
      <c r="J1855" s="157">
        <v>0.24557384028956997</v>
      </c>
      <c r="K1855" s="157">
        <v>0.103443878307</v>
      </c>
      <c r="L1855" s="157">
        <v>9.2238992663000001</v>
      </c>
      <c r="M1855" s="157">
        <v>3.7090815979999997E-3</v>
      </c>
      <c r="N1855" s="157">
        <v>3.4123550701600004E-3</v>
      </c>
      <c r="O1855" s="126">
        <v>7.4747885782999995E-4</v>
      </c>
      <c r="R1855" s="154"/>
    </row>
    <row r="1856" spans="1:18" x14ac:dyDescent="0.25">
      <c r="A1856" s="128" t="s">
        <v>16</v>
      </c>
      <c r="B1856" s="157">
        <v>34035</v>
      </c>
      <c r="C1856" s="157" t="s">
        <v>459</v>
      </c>
      <c r="D1856" s="157" t="s">
        <v>53</v>
      </c>
      <c r="E1856" s="157" t="s">
        <v>330</v>
      </c>
      <c r="F1856" s="157" t="s">
        <v>140</v>
      </c>
      <c r="G1856" s="157" t="s">
        <v>100</v>
      </c>
      <c r="H1856" s="157" t="s">
        <v>115</v>
      </c>
      <c r="I1856" s="157">
        <v>109.64904159000001</v>
      </c>
      <c r="J1856" s="157">
        <v>2.7723053818415926E-2</v>
      </c>
      <c r="K1856" s="157">
        <v>1.8781607495799997E-2</v>
      </c>
      <c r="L1856" s="157">
        <v>1.0260418901899999</v>
      </c>
      <c r="M1856" s="157">
        <v>6.1660644446999999E-4</v>
      </c>
      <c r="N1856" s="157">
        <v>5.6727792891240005E-4</v>
      </c>
      <c r="O1856" s="126">
        <v>1.26101216692E-4</v>
      </c>
      <c r="R1856" s="154"/>
    </row>
    <row r="1857" spans="1:18" x14ac:dyDescent="0.25">
      <c r="A1857" s="128" t="s">
        <v>16</v>
      </c>
      <c r="B1857" s="157">
        <v>34035</v>
      </c>
      <c r="C1857" s="157" t="s">
        <v>459</v>
      </c>
      <c r="D1857" s="157" t="s">
        <v>53</v>
      </c>
      <c r="E1857" s="157" t="s">
        <v>331</v>
      </c>
      <c r="F1857" s="157" t="s">
        <v>105</v>
      </c>
      <c r="G1857" s="157" t="s">
        <v>100</v>
      </c>
      <c r="H1857" s="157" t="s">
        <v>115</v>
      </c>
      <c r="I1857" s="157">
        <v>3760.5286105</v>
      </c>
      <c r="J1857" s="157">
        <v>0.85167308541936892</v>
      </c>
      <c r="K1857" s="157">
        <v>0.31117706045000004</v>
      </c>
      <c r="L1857" s="157">
        <v>26.1018562231</v>
      </c>
      <c r="M1857" s="157">
        <v>1.6773028549999999E-2</v>
      </c>
      <c r="N1857" s="157">
        <v>1.5431186266000001E-2</v>
      </c>
      <c r="O1857" s="126">
        <v>2.3999611523999997E-3</v>
      </c>
      <c r="R1857" s="154"/>
    </row>
    <row r="1858" spans="1:18" x14ac:dyDescent="0.25">
      <c r="A1858" s="128" t="s">
        <v>16</v>
      </c>
      <c r="B1858" s="157">
        <v>34035</v>
      </c>
      <c r="C1858" s="157" t="s">
        <v>459</v>
      </c>
      <c r="D1858" s="157" t="s">
        <v>53</v>
      </c>
      <c r="E1858" s="157" t="s">
        <v>332</v>
      </c>
      <c r="F1858" s="157" t="s">
        <v>141</v>
      </c>
      <c r="G1858" s="157" t="s">
        <v>99</v>
      </c>
      <c r="H1858" s="157" t="s">
        <v>115</v>
      </c>
      <c r="I1858" s="157">
        <v>844.96465069999999</v>
      </c>
      <c r="J1858" s="157">
        <v>1.4690706422428909E-2</v>
      </c>
      <c r="K1858" s="157">
        <v>2.3389516560000001E-3</v>
      </c>
      <c r="L1858" s="157">
        <v>0.21373453719999999</v>
      </c>
      <c r="M1858" s="157">
        <v>1.4567964581E-4</v>
      </c>
      <c r="N1858" s="157">
        <v>1.3402527414520002E-4</v>
      </c>
      <c r="O1858" s="126">
        <v>1.5279235100000002E-5</v>
      </c>
      <c r="R1858" s="154"/>
    </row>
    <row r="1859" spans="1:18" x14ac:dyDescent="0.25">
      <c r="A1859" s="128" t="s">
        <v>16</v>
      </c>
      <c r="B1859" s="157">
        <v>34035</v>
      </c>
      <c r="C1859" s="157" t="s">
        <v>459</v>
      </c>
      <c r="D1859" s="157" t="s">
        <v>53</v>
      </c>
      <c r="E1859" s="157" t="s">
        <v>333</v>
      </c>
      <c r="F1859" s="157" t="s">
        <v>141</v>
      </c>
      <c r="G1859" s="157" t="s">
        <v>100</v>
      </c>
      <c r="H1859" s="157" t="s">
        <v>115</v>
      </c>
      <c r="I1859" s="157">
        <v>2827.45914894</v>
      </c>
      <c r="J1859" s="157">
        <v>6.3158140018206799E-2</v>
      </c>
      <c r="K1859" s="157">
        <v>1.1409056205000002E-2</v>
      </c>
      <c r="L1859" s="157">
        <v>1.03122238328</v>
      </c>
      <c r="M1859" s="157">
        <v>7.0279777545999994E-4</v>
      </c>
      <c r="N1859" s="157">
        <v>6.4657395342319988E-4</v>
      </c>
      <c r="O1859" s="126">
        <v>7.3904399899000012E-5</v>
      </c>
      <c r="R1859" s="154"/>
    </row>
    <row r="1860" spans="1:18" x14ac:dyDescent="0.25">
      <c r="A1860" s="128" t="s">
        <v>16</v>
      </c>
      <c r="B1860" s="157">
        <v>34035</v>
      </c>
      <c r="C1860" s="157" t="s">
        <v>459</v>
      </c>
      <c r="D1860" s="157" t="s">
        <v>53</v>
      </c>
      <c r="E1860" s="157" t="s">
        <v>334</v>
      </c>
      <c r="F1860" s="157" t="s">
        <v>142</v>
      </c>
      <c r="G1860" s="157" t="s">
        <v>107</v>
      </c>
      <c r="H1860" s="157" t="s">
        <v>115</v>
      </c>
      <c r="I1860" s="157">
        <v>0.31304264999999998</v>
      </c>
      <c r="J1860" s="157">
        <v>2.5753753257900006E-5</v>
      </c>
      <c r="K1860" s="157">
        <v>1.08690428E-5</v>
      </c>
      <c r="L1860" s="157">
        <v>9.9267830999999994E-4</v>
      </c>
      <c r="M1860" s="157">
        <v>4.1122886999999999E-7</v>
      </c>
      <c r="N1860" s="157">
        <v>3.7833056040000003E-7</v>
      </c>
      <c r="O1860" s="126">
        <v>8.0272688E-8</v>
      </c>
      <c r="R1860" s="154"/>
    </row>
    <row r="1861" spans="1:18" x14ac:dyDescent="0.25">
      <c r="A1861" s="128" t="s">
        <v>16</v>
      </c>
      <c r="B1861" s="157">
        <v>34035</v>
      </c>
      <c r="C1861" s="157" t="s">
        <v>459</v>
      </c>
      <c r="D1861" s="157" t="s">
        <v>53</v>
      </c>
      <c r="E1861" s="157" t="s">
        <v>335</v>
      </c>
      <c r="F1861" s="157" t="s">
        <v>143</v>
      </c>
      <c r="G1861" s="157" t="s">
        <v>107</v>
      </c>
      <c r="H1861" s="157" t="s">
        <v>115</v>
      </c>
      <c r="I1861" s="157">
        <v>0.1719529722</v>
      </c>
      <c r="J1861" s="157">
        <v>5.2718327975965206E-5</v>
      </c>
      <c r="K1861" s="157">
        <v>6.6600696120000001E-5</v>
      </c>
      <c r="L1861" s="157">
        <v>1.5961988617E-3</v>
      </c>
      <c r="M1861" s="157">
        <v>1.4188662020000001E-6</v>
      </c>
      <c r="N1861" s="157">
        <v>1.3053569058399999E-6</v>
      </c>
      <c r="O1861" s="126">
        <v>3.2302673609999999E-7</v>
      </c>
      <c r="R1861" s="154"/>
    </row>
    <row r="1862" spans="1:18" x14ac:dyDescent="0.25">
      <c r="A1862" s="128" t="s">
        <v>16</v>
      </c>
      <c r="B1862" s="157">
        <v>34035</v>
      </c>
      <c r="C1862" s="157" t="s">
        <v>459</v>
      </c>
      <c r="D1862" s="157" t="s">
        <v>53</v>
      </c>
      <c r="E1862" s="157" t="s">
        <v>336</v>
      </c>
      <c r="F1862" s="157" t="s">
        <v>144</v>
      </c>
      <c r="G1862" s="157" t="s">
        <v>107</v>
      </c>
      <c r="H1862" s="157" t="s">
        <v>115</v>
      </c>
      <c r="I1862" s="157">
        <v>1.1639895259999999</v>
      </c>
      <c r="J1862" s="157">
        <v>7.6782785251100009E-5</v>
      </c>
      <c r="K1862" s="157">
        <v>1.0005957620000001E-4</v>
      </c>
      <c r="L1862" s="157">
        <v>1.2865496439999999E-3</v>
      </c>
      <c r="M1862" s="157">
        <v>8.18190059E-7</v>
      </c>
      <c r="N1862" s="157">
        <v>7.5273485428E-7</v>
      </c>
      <c r="O1862" s="126">
        <v>2.17473292E-7</v>
      </c>
      <c r="R1862" s="154"/>
    </row>
    <row r="1863" spans="1:18" x14ac:dyDescent="0.25">
      <c r="A1863" s="128" t="s">
        <v>16</v>
      </c>
      <c r="B1863" s="157">
        <v>34035</v>
      </c>
      <c r="C1863" s="157" t="s">
        <v>459</v>
      </c>
      <c r="D1863" s="157" t="s">
        <v>53</v>
      </c>
      <c r="E1863" s="157" t="s">
        <v>337</v>
      </c>
      <c r="F1863" s="157" t="s">
        <v>145</v>
      </c>
      <c r="G1863" s="157" t="s">
        <v>107</v>
      </c>
      <c r="H1863" s="157" t="s">
        <v>115</v>
      </c>
      <c r="I1863" s="157">
        <v>0.52908631119999994</v>
      </c>
      <c r="J1863" s="157">
        <v>2.5075148331896001E-5</v>
      </c>
      <c r="K1863" s="157">
        <v>1.0145898375E-5</v>
      </c>
      <c r="L1863" s="157">
        <v>8.6326213869999989E-4</v>
      </c>
      <c r="M1863" s="157">
        <v>3.245994021E-7</v>
      </c>
      <c r="N1863" s="157">
        <v>2.9863144993200002E-7</v>
      </c>
      <c r="O1863" s="126">
        <v>6.6709767790000004E-8</v>
      </c>
      <c r="R1863" s="154"/>
    </row>
    <row r="1864" spans="1:18" x14ac:dyDescent="0.25">
      <c r="A1864" s="128" t="s">
        <v>16</v>
      </c>
      <c r="B1864" s="157">
        <v>34035</v>
      </c>
      <c r="C1864" s="157" t="s">
        <v>459</v>
      </c>
      <c r="D1864" s="157" t="s">
        <v>53</v>
      </c>
      <c r="E1864" s="157" t="s">
        <v>338</v>
      </c>
      <c r="F1864" s="157" t="s">
        <v>106</v>
      </c>
      <c r="G1864" s="157" t="s">
        <v>107</v>
      </c>
      <c r="H1864" s="157" t="s">
        <v>115</v>
      </c>
      <c r="I1864" s="157">
        <v>9.598503749999999</v>
      </c>
      <c r="J1864" s="157">
        <v>3.8008665267362795E-4</v>
      </c>
      <c r="K1864" s="157">
        <v>1.73496694E-4</v>
      </c>
      <c r="L1864" s="157">
        <v>8.1594771399999995E-3</v>
      </c>
      <c r="M1864" s="157">
        <v>5.1769131200000005E-6</v>
      </c>
      <c r="N1864" s="157">
        <v>4.7627600704E-6</v>
      </c>
      <c r="O1864" s="126">
        <v>7.2953748299999998E-7</v>
      </c>
      <c r="R1864" s="154"/>
    </row>
    <row r="1865" spans="1:18" x14ac:dyDescent="0.25">
      <c r="A1865" s="128" t="s">
        <v>16</v>
      </c>
      <c r="B1865" s="157">
        <v>34035</v>
      </c>
      <c r="C1865" s="157" t="s">
        <v>459</v>
      </c>
      <c r="D1865" s="157" t="s">
        <v>53</v>
      </c>
      <c r="E1865" s="157" t="s">
        <v>339</v>
      </c>
      <c r="F1865" s="157" t="s">
        <v>146</v>
      </c>
      <c r="G1865" s="157" t="s">
        <v>107</v>
      </c>
      <c r="H1865" s="157" t="s">
        <v>115</v>
      </c>
      <c r="I1865" s="157">
        <v>46.687427300000003</v>
      </c>
      <c r="J1865" s="157">
        <v>9.9855053100762997E-4</v>
      </c>
      <c r="K1865" s="157">
        <v>2.3181758070000001E-4</v>
      </c>
      <c r="L1865" s="157">
        <v>2.7159257960000002E-2</v>
      </c>
      <c r="M1865" s="157">
        <v>6.6342411169999999E-6</v>
      </c>
      <c r="N1865" s="157">
        <v>6.1035018276400004E-6</v>
      </c>
      <c r="O1865" s="126">
        <v>1.5881887061999999E-6</v>
      </c>
      <c r="R1865" s="154"/>
    </row>
    <row r="1866" spans="1:18" x14ac:dyDescent="0.25">
      <c r="A1866" s="128" t="s">
        <v>16</v>
      </c>
      <c r="B1866" s="157">
        <v>34035</v>
      </c>
      <c r="C1866" s="157" t="s">
        <v>459</v>
      </c>
      <c r="D1866" s="157" t="s">
        <v>53</v>
      </c>
      <c r="E1866" s="157" t="s">
        <v>340</v>
      </c>
      <c r="F1866" s="157" t="s">
        <v>147</v>
      </c>
      <c r="G1866" s="157" t="s">
        <v>107</v>
      </c>
      <c r="H1866" s="157" t="s">
        <v>115</v>
      </c>
      <c r="I1866" s="157">
        <v>0.72749338000000008</v>
      </c>
      <c r="J1866" s="157">
        <v>1.1132612971000001E-4</v>
      </c>
      <c r="K1866" s="157">
        <v>1.5910418000000001E-4</v>
      </c>
      <c r="L1866" s="157">
        <v>2.04573542E-3</v>
      </c>
      <c r="M1866" s="157">
        <v>1.30099926E-6</v>
      </c>
      <c r="N1866" s="157">
        <v>1.1969193192E-6</v>
      </c>
      <c r="O1866" s="126">
        <v>3.4580304E-7</v>
      </c>
      <c r="R1866" s="154"/>
    </row>
    <row r="1867" spans="1:18" x14ac:dyDescent="0.25">
      <c r="A1867" s="128" t="s">
        <v>16</v>
      </c>
      <c r="B1867" s="157">
        <v>34035</v>
      </c>
      <c r="C1867" s="157" t="s">
        <v>459</v>
      </c>
      <c r="D1867" s="157" t="s">
        <v>53</v>
      </c>
      <c r="E1867" s="157" t="s">
        <v>341</v>
      </c>
      <c r="F1867" s="157" t="s">
        <v>148</v>
      </c>
      <c r="G1867" s="157" t="s">
        <v>107</v>
      </c>
      <c r="H1867" s="157" t="s">
        <v>115</v>
      </c>
      <c r="I1867" s="157">
        <v>1.4638053301</v>
      </c>
      <c r="J1867" s="157">
        <v>1.6049703690276001E-4</v>
      </c>
      <c r="K1867" s="157">
        <v>1.8991940807000003E-4</v>
      </c>
      <c r="L1867" s="157">
        <v>3.8657366319999999E-3</v>
      </c>
      <c r="M1867" s="157">
        <v>2.057602075E-6</v>
      </c>
      <c r="N1867" s="157">
        <v>1.8929939090000002E-6</v>
      </c>
      <c r="O1867" s="126">
        <v>4.9687705630000007E-7</v>
      </c>
      <c r="R1867" s="154"/>
    </row>
    <row r="1868" spans="1:18" x14ac:dyDescent="0.25">
      <c r="A1868" s="128" t="s">
        <v>16</v>
      </c>
      <c r="B1868" s="157">
        <v>34035</v>
      </c>
      <c r="C1868" s="157" t="s">
        <v>459</v>
      </c>
      <c r="D1868" s="157" t="s">
        <v>53</v>
      </c>
      <c r="E1868" s="157" t="s">
        <v>342</v>
      </c>
      <c r="F1868" s="157" t="s">
        <v>149</v>
      </c>
      <c r="G1868" s="157" t="s">
        <v>107</v>
      </c>
      <c r="H1868" s="157" t="s">
        <v>115</v>
      </c>
      <c r="I1868" s="157">
        <v>0.20281638499999999</v>
      </c>
      <c r="J1868" s="157">
        <v>6.3860549999599997E-5</v>
      </c>
      <c r="K1868" s="157">
        <v>8.706936316E-5</v>
      </c>
      <c r="L1868" s="157">
        <v>1.3815918810000001E-3</v>
      </c>
      <c r="M1868" s="157">
        <v>2.6379737559999997E-6</v>
      </c>
      <c r="N1868" s="157">
        <v>2.42693585552E-6</v>
      </c>
      <c r="O1868" s="126">
        <v>5.4762879859999994E-7</v>
      </c>
      <c r="R1868" s="154"/>
    </row>
    <row r="1869" spans="1:18" x14ac:dyDescent="0.25">
      <c r="A1869" s="128" t="s">
        <v>16</v>
      </c>
      <c r="B1869" s="157">
        <v>34035</v>
      </c>
      <c r="C1869" s="157" t="s">
        <v>459</v>
      </c>
      <c r="D1869" s="157" t="s">
        <v>53</v>
      </c>
      <c r="E1869" s="157" t="s">
        <v>343</v>
      </c>
      <c r="F1869" s="157" t="s">
        <v>108</v>
      </c>
      <c r="G1869" s="157" t="s">
        <v>109</v>
      </c>
      <c r="H1869" s="157" t="s">
        <v>115</v>
      </c>
      <c r="I1869" s="157">
        <v>6936.7262599999995</v>
      </c>
      <c r="J1869" s="157">
        <v>0.26128952369448999</v>
      </c>
      <c r="K1869" s="157">
        <v>7.1805052000000008E-2</v>
      </c>
      <c r="L1869" s="157">
        <v>6.0455585300000001</v>
      </c>
      <c r="M1869" s="157">
        <v>2.8538117200000001E-3</v>
      </c>
      <c r="N1869" s="157">
        <v>2.6255067823999999E-3</v>
      </c>
      <c r="O1869" s="126">
        <v>4.7812505200000004E-4</v>
      </c>
      <c r="R1869" s="154"/>
    </row>
    <row r="1870" spans="1:18" x14ac:dyDescent="0.25">
      <c r="A1870" s="128" t="s">
        <v>16</v>
      </c>
      <c r="B1870" s="157">
        <v>34035</v>
      </c>
      <c r="C1870" s="157" t="s">
        <v>459</v>
      </c>
      <c r="D1870" s="157" t="s">
        <v>53</v>
      </c>
      <c r="E1870" s="157" t="s">
        <v>344</v>
      </c>
      <c r="F1870" s="157" t="s">
        <v>110</v>
      </c>
      <c r="G1870" s="157" t="s">
        <v>109</v>
      </c>
      <c r="H1870" s="157" t="s">
        <v>115</v>
      </c>
      <c r="I1870" s="157">
        <v>1220.7496307399999</v>
      </c>
      <c r="J1870" s="157">
        <v>6.9487039421277208E-2</v>
      </c>
      <c r="K1870" s="157">
        <v>1.8639788176E-2</v>
      </c>
      <c r="L1870" s="157">
        <v>1.1874593511399998</v>
      </c>
      <c r="M1870" s="157">
        <v>1.1793440219499999E-3</v>
      </c>
      <c r="N1870" s="157">
        <v>1.0849965001940001E-3</v>
      </c>
      <c r="O1870" s="126">
        <v>1.1818230277700001E-4</v>
      </c>
      <c r="R1870" s="154"/>
    </row>
    <row r="1871" spans="1:18" x14ac:dyDescent="0.25">
      <c r="A1871" s="128" t="s">
        <v>16</v>
      </c>
      <c r="B1871" s="157">
        <v>34035</v>
      </c>
      <c r="C1871" s="157" t="s">
        <v>459</v>
      </c>
      <c r="D1871" s="157" t="s">
        <v>53</v>
      </c>
      <c r="E1871" s="157" t="s">
        <v>345</v>
      </c>
      <c r="F1871" s="157" t="s">
        <v>111</v>
      </c>
      <c r="G1871" s="157" t="s">
        <v>109</v>
      </c>
      <c r="H1871" s="157" t="s">
        <v>115</v>
      </c>
      <c r="I1871" s="157">
        <v>253.54369389999997</v>
      </c>
      <c r="J1871" s="157">
        <v>2.8285035068037406E-2</v>
      </c>
      <c r="K1871" s="157">
        <v>1.0605279123999998E-2</v>
      </c>
      <c r="L1871" s="157">
        <v>0.57331986870000007</v>
      </c>
      <c r="M1871" s="157">
        <v>5.2460302010000012E-4</v>
      </c>
      <c r="N1871" s="157">
        <v>4.826347784920001E-4</v>
      </c>
      <c r="O1871" s="126">
        <v>6.3346253120000003E-5</v>
      </c>
      <c r="R1871" s="154"/>
    </row>
    <row r="1872" spans="1:18" x14ac:dyDescent="0.25">
      <c r="A1872" s="128" t="s">
        <v>16</v>
      </c>
      <c r="B1872" s="157">
        <v>34035</v>
      </c>
      <c r="C1872" s="157" t="s">
        <v>459</v>
      </c>
      <c r="D1872" s="157" t="s">
        <v>53</v>
      </c>
      <c r="E1872" s="157" t="s">
        <v>346</v>
      </c>
      <c r="F1872" s="157" t="s">
        <v>150</v>
      </c>
      <c r="G1872" s="157" t="s">
        <v>109</v>
      </c>
      <c r="H1872" s="157" t="s">
        <v>115</v>
      </c>
      <c r="I1872" s="157">
        <v>363.63784240000001</v>
      </c>
      <c r="J1872" s="157">
        <v>4.7737112827019E-2</v>
      </c>
      <c r="K1872" s="157">
        <v>2.049115579E-2</v>
      </c>
      <c r="L1872" s="157">
        <v>1.5087334026000003</v>
      </c>
      <c r="M1872" s="157">
        <v>7.2989051960000004E-4</v>
      </c>
      <c r="N1872" s="157">
        <v>6.7149927803200008E-4</v>
      </c>
      <c r="O1872" s="126">
        <v>1.3634743399000001E-4</v>
      </c>
      <c r="R1872" s="154"/>
    </row>
    <row r="1873" spans="1:18" x14ac:dyDescent="0.25">
      <c r="A1873" s="128" t="s">
        <v>16</v>
      </c>
      <c r="B1873" s="157">
        <v>34035</v>
      </c>
      <c r="C1873" s="157" t="s">
        <v>459</v>
      </c>
      <c r="D1873" s="157" t="s">
        <v>53</v>
      </c>
      <c r="E1873" s="157" t="s">
        <v>347</v>
      </c>
      <c r="F1873" s="157" t="s">
        <v>151</v>
      </c>
      <c r="G1873" s="157" t="s">
        <v>109</v>
      </c>
      <c r="H1873" s="157" t="s">
        <v>115</v>
      </c>
      <c r="I1873" s="157">
        <v>3349.0988317519996</v>
      </c>
      <c r="J1873" s="157">
        <v>0.12727607765556101</v>
      </c>
      <c r="K1873" s="157">
        <v>2.94799661936E-2</v>
      </c>
      <c r="L1873" s="157">
        <v>2.3661226258930004</v>
      </c>
      <c r="M1873" s="157">
        <v>2.0087882785699996E-3</v>
      </c>
      <c r="N1873" s="157">
        <v>1.8480852162844003E-3</v>
      </c>
      <c r="O1873" s="126">
        <v>2.1159367829470002E-4</v>
      </c>
      <c r="R1873" s="154"/>
    </row>
    <row r="1874" spans="1:18" x14ac:dyDescent="0.25">
      <c r="A1874" s="128" t="s">
        <v>16</v>
      </c>
      <c r="B1874" s="157">
        <v>34035</v>
      </c>
      <c r="C1874" s="157" t="s">
        <v>459</v>
      </c>
      <c r="D1874" s="157" t="s">
        <v>53</v>
      </c>
      <c r="E1874" s="157" t="s">
        <v>348</v>
      </c>
      <c r="F1874" s="157" t="s">
        <v>112</v>
      </c>
      <c r="G1874" s="157" t="s">
        <v>109</v>
      </c>
      <c r="H1874" s="157" t="s">
        <v>115</v>
      </c>
      <c r="I1874" s="157">
        <v>42.727066767000004</v>
      </c>
      <c r="J1874" s="157">
        <v>4.3236967480182404E-3</v>
      </c>
      <c r="K1874" s="157">
        <v>1.3388313151000001E-3</v>
      </c>
      <c r="L1874" s="157">
        <v>0.11645959465399999</v>
      </c>
      <c r="M1874" s="157">
        <v>7.2040886510000006E-5</v>
      </c>
      <c r="N1874" s="157">
        <v>6.6277615589200006E-5</v>
      </c>
      <c r="O1874" s="126">
        <v>1.0006452275E-5</v>
      </c>
      <c r="R1874" s="154"/>
    </row>
    <row r="1875" spans="1:18" x14ac:dyDescent="0.25">
      <c r="A1875" s="128" t="s">
        <v>16</v>
      </c>
      <c r="B1875" s="157">
        <v>34035</v>
      </c>
      <c r="C1875" s="157" t="s">
        <v>459</v>
      </c>
      <c r="D1875" s="157" t="s">
        <v>53</v>
      </c>
      <c r="E1875" s="157" t="s">
        <v>349</v>
      </c>
      <c r="F1875" s="157" t="s">
        <v>152</v>
      </c>
      <c r="G1875" s="157" t="s">
        <v>114</v>
      </c>
      <c r="H1875" s="157" t="s">
        <v>115</v>
      </c>
      <c r="I1875" s="157">
        <v>13.956142850000001</v>
      </c>
      <c r="J1875" s="157">
        <v>2.1780037480418002E-4</v>
      </c>
      <c r="K1875" s="157">
        <v>6.5629199599999999E-5</v>
      </c>
      <c r="L1875" s="157">
        <v>5.7200382000000003E-3</v>
      </c>
      <c r="M1875" s="157">
        <v>1.944201553E-6</v>
      </c>
      <c r="N1875" s="157">
        <v>1.7886654287600002E-6</v>
      </c>
      <c r="O1875" s="126">
        <v>4.0508156399999998E-7</v>
      </c>
      <c r="R1875" s="154"/>
    </row>
    <row r="1876" spans="1:18" x14ac:dyDescent="0.25">
      <c r="A1876" s="128" t="s">
        <v>16</v>
      </c>
      <c r="B1876" s="157">
        <v>34035</v>
      </c>
      <c r="C1876" s="157" t="s">
        <v>459</v>
      </c>
      <c r="D1876" s="157" t="s">
        <v>53</v>
      </c>
      <c r="E1876" s="157" t="s">
        <v>350</v>
      </c>
      <c r="F1876" s="157" t="s">
        <v>153</v>
      </c>
      <c r="G1876" s="157" t="s">
        <v>114</v>
      </c>
      <c r="H1876" s="157" t="s">
        <v>115</v>
      </c>
      <c r="I1876" s="157">
        <v>3.2543173100000003E-2</v>
      </c>
      <c r="J1876" s="157">
        <v>2.78660351741E-6</v>
      </c>
      <c r="K1876" s="157">
        <v>6.0570337999999996E-7</v>
      </c>
      <c r="L1876" s="157">
        <v>4.8387819000000003E-5</v>
      </c>
      <c r="M1876" s="157">
        <v>6.5207331399999999E-8</v>
      </c>
      <c r="N1876" s="157">
        <v>5.9990744888000009E-8</v>
      </c>
      <c r="O1876" s="126">
        <v>4.6345947999999997E-9</v>
      </c>
      <c r="R1876" s="154"/>
    </row>
    <row r="1877" spans="1:18" x14ac:dyDescent="0.25">
      <c r="A1877" s="128" t="s">
        <v>16</v>
      </c>
      <c r="B1877" s="157">
        <v>34035</v>
      </c>
      <c r="C1877" s="157" t="s">
        <v>459</v>
      </c>
      <c r="D1877" s="157" t="s">
        <v>53</v>
      </c>
      <c r="E1877" s="157" t="s">
        <v>351</v>
      </c>
      <c r="F1877" s="157" t="s">
        <v>154</v>
      </c>
      <c r="G1877" s="157" t="s">
        <v>96</v>
      </c>
      <c r="H1877" s="157" t="s">
        <v>115</v>
      </c>
      <c r="I1877" s="157">
        <v>0</v>
      </c>
      <c r="J1877" s="157">
        <v>0</v>
      </c>
      <c r="K1877" s="157">
        <v>0</v>
      </c>
      <c r="L1877" s="157">
        <v>0</v>
      </c>
      <c r="M1877" s="157">
        <v>0</v>
      </c>
      <c r="N1877" s="157">
        <v>0</v>
      </c>
      <c r="O1877" s="126">
        <v>0</v>
      </c>
      <c r="R1877" s="154"/>
    </row>
    <row r="1878" spans="1:18" x14ac:dyDescent="0.25">
      <c r="A1878" s="128" t="s">
        <v>16</v>
      </c>
      <c r="B1878" s="157">
        <v>34035</v>
      </c>
      <c r="C1878" s="157" t="s">
        <v>459</v>
      </c>
      <c r="D1878" s="157" t="s">
        <v>53</v>
      </c>
      <c r="E1878" s="157" t="s">
        <v>352</v>
      </c>
      <c r="F1878" s="157" t="s">
        <v>155</v>
      </c>
      <c r="G1878" s="157" t="s">
        <v>83</v>
      </c>
      <c r="H1878" s="157" t="s">
        <v>156</v>
      </c>
      <c r="I1878" s="157">
        <v>3.398114868</v>
      </c>
      <c r="J1878" s="157">
        <v>7.79630385308044E-5</v>
      </c>
      <c r="K1878" s="157">
        <v>2.8324415199999998E-4</v>
      </c>
      <c r="L1878" s="157">
        <v>1.2890826146E-3</v>
      </c>
      <c r="M1878" s="157">
        <v>1.8542766106000001E-6</v>
      </c>
      <c r="N1878" s="157">
        <v>1.8542766106000001E-6</v>
      </c>
      <c r="O1878" s="126">
        <v>4.0286760390000003E-7</v>
      </c>
      <c r="R1878" s="154"/>
    </row>
    <row r="1879" spans="1:18" x14ac:dyDescent="0.25">
      <c r="A1879" s="128" t="s">
        <v>16</v>
      </c>
      <c r="B1879" s="157">
        <v>34035</v>
      </c>
      <c r="C1879" s="157" t="s">
        <v>459</v>
      </c>
      <c r="D1879" s="157" t="s">
        <v>53</v>
      </c>
      <c r="E1879" s="157" t="s">
        <v>353</v>
      </c>
      <c r="F1879" s="157" t="s">
        <v>117</v>
      </c>
      <c r="G1879" s="157" t="s">
        <v>89</v>
      </c>
      <c r="H1879" s="157" t="s">
        <v>156</v>
      </c>
      <c r="I1879" s="157">
        <v>0.81039411000000006</v>
      </c>
      <c r="J1879" s="157">
        <v>4.8994430479010002E-5</v>
      </c>
      <c r="K1879" s="157">
        <v>1.7780766000000001E-4</v>
      </c>
      <c r="L1879" s="157">
        <v>1.05268571E-3</v>
      </c>
      <c r="M1879" s="157">
        <v>2.3661009999999999E-6</v>
      </c>
      <c r="N1879" s="157">
        <v>2.3661009999999999E-6</v>
      </c>
      <c r="O1879" s="126">
        <v>4.6579851999999998E-7</v>
      </c>
      <c r="R1879" s="154"/>
    </row>
    <row r="1880" spans="1:18" x14ac:dyDescent="0.25">
      <c r="A1880" s="128" t="s">
        <v>16</v>
      </c>
      <c r="B1880" s="157">
        <v>34035</v>
      </c>
      <c r="C1880" s="157" t="s">
        <v>459</v>
      </c>
      <c r="D1880" s="157" t="s">
        <v>53</v>
      </c>
      <c r="E1880" s="157" t="s">
        <v>354</v>
      </c>
      <c r="F1880" s="157" t="s">
        <v>118</v>
      </c>
      <c r="G1880" s="157" t="s">
        <v>89</v>
      </c>
      <c r="H1880" s="157" t="s">
        <v>156</v>
      </c>
      <c r="I1880" s="157">
        <v>0.80488121000000001</v>
      </c>
      <c r="J1880" s="157">
        <v>4.4033041422200004E-5</v>
      </c>
      <c r="K1880" s="157">
        <v>1.68224664E-4</v>
      </c>
      <c r="L1880" s="157">
        <v>1.2370117500000001E-3</v>
      </c>
      <c r="M1880" s="157">
        <v>4.0167042999999999E-6</v>
      </c>
      <c r="N1880" s="157">
        <v>4.0167042999999999E-6</v>
      </c>
      <c r="O1880" s="126">
        <v>7.5521304000000007E-7</v>
      </c>
      <c r="R1880" s="154"/>
    </row>
    <row r="1881" spans="1:18" x14ac:dyDescent="0.25">
      <c r="A1881" s="128" t="s">
        <v>16</v>
      </c>
      <c r="B1881" s="157">
        <v>34035</v>
      </c>
      <c r="C1881" s="157" t="s">
        <v>459</v>
      </c>
      <c r="D1881" s="157" t="s">
        <v>53</v>
      </c>
      <c r="E1881" s="157" t="s">
        <v>355</v>
      </c>
      <c r="F1881" s="157" t="s">
        <v>91</v>
      </c>
      <c r="G1881" s="157" t="s">
        <v>89</v>
      </c>
      <c r="H1881" s="157" t="s">
        <v>156</v>
      </c>
      <c r="I1881" s="157">
        <v>0.65603335900000004</v>
      </c>
      <c r="J1881" s="157">
        <v>2.0418363997643997E-5</v>
      </c>
      <c r="K1881" s="157">
        <v>7.3612325000000002E-5</v>
      </c>
      <c r="L1881" s="157">
        <v>3.7034356100000001E-4</v>
      </c>
      <c r="M1881" s="157">
        <v>6.1912434199999992E-7</v>
      </c>
      <c r="N1881" s="157">
        <v>6.1912434199999992E-7</v>
      </c>
      <c r="O1881" s="126">
        <v>1.29216953E-7</v>
      </c>
      <c r="R1881" s="154"/>
    </row>
    <row r="1882" spans="1:18" x14ac:dyDescent="0.25">
      <c r="A1882" s="128" t="s">
        <v>16</v>
      </c>
      <c r="B1882" s="157">
        <v>34035</v>
      </c>
      <c r="C1882" s="157" t="s">
        <v>459</v>
      </c>
      <c r="D1882" s="157" t="s">
        <v>53</v>
      </c>
      <c r="E1882" s="157" t="s">
        <v>356</v>
      </c>
      <c r="F1882" s="157" t="s">
        <v>119</v>
      </c>
      <c r="G1882" s="157" t="s">
        <v>89</v>
      </c>
      <c r="H1882" s="157" t="s">
        <v>156</v>
      </c>
      <c r="I1882" s="157">
        <v>0.18743810999999999</v>
      </c>
      <c r="J1882" s="157">
        <v>7.6187204416560003E-6</v>
      </c>
      <c r="K1882" s="157">
        <v>2.7830820300000001E-5</v>
      </c>
      <c r="L1882" s="157">
        <v>1.74843649E-4</v>
      </c>
      <c r="M1882" s="157">
        <v>4.2107162999999998E-7</v>
      </c>
      <c r="N1882" s="157">
        <v>4.2107162999999998E-7</v>
      </c>
      <c r="O1882" s="126">
        <v>8.1792980000000003E-8</v>
      </c>
      <c r="R1882" s="154"/>
    </row>
    <row r="1883" spans="1:18" x14ac:dyDescent="0.25">
      <c r="A1883" s="128" t="s">
        <v>16</v>
      </c>
      <c r="B1883" s="157">
        <v>34035</v>
      </c>
      <c r="C1883" s="157" t="s">
        <v>459</v>
      </c>
      <c r="D1883" s="157" t="s">
        <v>53</v>
      </c>
      <c r="E1883" s="157" t="s">
        <v>357</v>
      </c>
      <c r="F1883" s="157" t="s">
        <v>120</v>
      </c>
      <c r="G1883" s="157" t="s">
        <v>89</v>
      </c>
      <c r="H1883" s="157" t="s">
        <v>156</v>
      </c>
      <c r="I1883" s="157">
        <v>2.1445121899999999</v>
      </c>
      <c r="J1883" s="157">
        <v>1.5900724247382099E-4</v>
      </c>
      <c r="K1883" s="157">
        <v>5.7423318099999998E-4</v>
      </c>
      <c r="L1883" s="157">
        <v>3.3578586799999999E-3</v>
      </c>
      <c r="M1883" s="157">
        <v>7.2387904999999999E-6</v>
      </c>
      <c r="N1883" s="157">
        <v>7.2387904999999999E-6</v>
      </c>
      <c r="O1883" s="126">
        <v>1.4318697099999998E-6</v>
      </c>
      <c r="R1883" s="154"/>
    </row>
    <row r="1884" spans="1:18" x14ac:dyDescent="0.25">
      <c r="A1884" s="128" t="s">
        <v>16</v>
      </c>
      <c r="B1884" s="157">
        <v>34035</v>
      </c>
      <c r="C1884" s="157" t="s">
        <v>459</v>
      </c>
      <c r="D1884" s="157" t="s">
        <v>53</v>
      </c>
      <c r="E1884" s="157" t="s">
        <v>358</v>
      </c>
      <c r="F1884" s="157" t="s">
        <v>121</v>
      </c>
      <c r="G1884" s="157" t="s">
        <v>89</v>
      </c>
      <c r="H1884" s="157" t="s">
        <v>156</v>
      </c>
      <c r="I1884" s="157">
        <v>1.5380950900000001</v>
      </c>
      <c r="J1884" s="157">
        <v>9.3906529321260006E-5</v>
      </c>
      <c r="K1884" s="157">
        <v>3.4259396500000002E-4</v>
      </c>
      <c r="L1884" s="157">
        <v>1.5745479999999998E-3</v>
      </c>
      <c r="M1884" s="157">
        <v>2.3426085699999998E-6</v>
      </c>
      <c r="N1884" s="157">
        <v>2.3426085699999998E-6</v>
      </c>
      <c r="O1884" s="126">
        <v>5.0771516100000007E-7</v>
      </c>
      <c r="R1884" s="154"/>
    </row>
    <row r="1885" spans="1:18" x14ac:dyDescent="0.25">
      <c r="A1885" s="128" t="s">
        <v>16</v>
      </c>
      <c r="B1885" s="157">
        <v>34035</v>
      </c>
      <c r="C1885" s="157" t="s">
        <v>459</v>
      </c>
      <c r="D1885" s="157" t="s">
        <v>53</v>
      </c>
      <c r="E1885" s="157" t="s">
        <v>359</v>
      </c>
      <c r="F1885" s="157" t="s">
        <v>93</v>
      </c>
      <c r="G1885" s="157" t="s">
        <v>89</v>
      </c>
      <c r="H1885" s="157" t="s">
        <v>156</v>
      </c>
      <c r="I1885" s="157">
        <v>1.33963123</v>
      </c>
      <c r="J1885" s="157">
        <v>4.6181673265129998E-5</v>
      </c>
      <c r="K1885" s="157">
        <v>1.96438816E-4</v>
      </c>
      <c r="L1885" s="157">
        <v>1.4613467400000002E-3</v>
      </c>
      <c r="M1885" s="157">
        <v>7.0124826999999997E-6</v>
      </c>
      <c r="N1885" s="157">
        <v>7.0124826999999997E-6</v>
      </c>
      <c r="O1885" s="126">
        <v>1.2893046299999999E-6</v>
      </c>
      <c r="R1885" s="154"/>
    </row>
    <row r="1886" spans="1:18" x14ac:dyDescent="0.25">
      <c r="A1886" s="128" t="s">
        <v>16</v>
      </c>
      <c r="B1886" s="157">
        <v>34035</v>
      </c>
      <c r="C1886" s="157" t="s">
        <v>459</v>
      </c>
      <c r="D1886" s="157" t="s">
        <v>53</v>
      </c>
      <c r="E1886" s="157" t="s">
        <v>360</v>
      </c>
      <c r="F1886" s="157" t="s">
        <v>123</v>
      </c>
      <c r="G1886" s="157" t="s">
        <v>89</v>
      </c>
      <c r="H1886" s="157" t="s">
        <v>156</v>
      </c>
      <c r="I1886" s="157">
        <v>0.73321366869999993</v>
      </c>
      <c r="J1886" s="157">
        <v>8.2496433685982801E-5</v>
      </c>
      <c r="K1886" s="157">
        <v>2.9701394795000001E-4</v>
      </c>
      <c r="L1886" s="157">
        <v>1.4993081051000001E-3</v>
      </c>
      <c r="M1886" s="157">
        <v>2.5120659151999999E-6</v>
      </c>
      <c r="N1886" s="157">
        <v>2.5120659151999999E-6</v>
      </c>
      <c r="O1886" s="126">
        <v>5.2365018750000005E-7</v>
      </c>
      <c r="R1886" s="154"/>
    </row>
    <row r="1887" spans="1:18" x14ac:dyDescent="0.25">
      <c r="A1887" s="128" t="s">
        <v>16</v>
      </c>
      <c r="B1887" s="157">
        <v>34035</v>
      </c>
      <c r="C1887" s="157" t="s">
        <v>459</v>
      </c>
      <c r="D1887" s="157" t="s">
        <v>53</v>
      </c>
      <c r="E1887" s="157" t="s">
        <v>361</v>
      </c>
      <c r="F1887" s="157" t="s">
        <v>94</v>
      </c>
      <c r="G1887" s="157" t="s">
        <v>89</v>
      </c>
      <c r="H1887" s="157" t="s">
        <v>156</v>
      </c>
      <c r="I1887" s="157">
        <v>0.13782209000000001</v>
      </c>
      <c r="J1887" s="157">
        <v>1.31676010293E-5</v>
      </c>
      <c r="K1887" s="157">
        <v>4.7356657999999999E-5</v>
      </c>
      <c r="L1887" s="157">
        <v>2.4243155000000001E-4</v>
      </c>
      <c r="M1887" s="157">
        <v>4.1342861E-7</v>
      </c>
      <c r="N1887" s="157">
        <v>4.1342861E-7</v>
      </c>
      <c r="O1887" s="126">
        <v>8.5766267000000004E-8</v>
      </c>
      <c r="R1887" s="154"/>
    </row>
    <row r="1888" spans="1:18" x14ac:dyDescent="0.25">
      <c r="A1888" s="128" t="s">
        <v>16</v>
      </c>
      <c r="B1888" s="157">
        <v>34035</v>
      </c>
      <c r="C1888" s="157" t="s">
        <v>459</v>
      </c>
      <c r="D1888" s="157" t="s">
        <v>53</v>
      </c>
      <c r="E1888" s="157" t="s">
        <v>362</v>
      </c>
      <c r="F1888" s="157" t="s">
        <v>124</v>
      </c>
      <c r="G1888" s="157" t="s">
        <v>89</v>
      </c>
      <c r="H1888" s="157" t="s">
        <v>156</v>
      </c>
      <c r="I1888" s="157">
        <v>1.1356547052999999</v>
      </c>
      <c r="J1888" s="157">
        <v>1.1666666953656598E-4</v>
      </c>
      <c r="K1888" s="157">
        <v>4.1835270360000002E-4</v>
      </c>
      <c r="L1888" s="157">
        <v>2.3580468259999997E-3</v>
      </c>
      <c r="M1888" s="157">
        <v>4.591900609E-6</v>
      </c>
      <c r="N1888" s="157">
        <v>4.591900609E-6</v>
      </c>
      <c r="O1888" s="126">
        <v>9.2264680849999998E-7</v>
      </c>
      <c r="R1888" s="154"/>
    </row>
    <row r="1889" spans="1:18" x14ac:dyDescent="0.25">
      <c r="A1889" s="128" t="s">
        <v>16</v>
      </c>
      <c r="B1889" s="157">
        <v>34035</v>
      </c>
      <c r="C1889" s="157" t="s">
        <v>459</v>
      </c>
      <c r="D1889" s="157" t="s">
        <v>53</v>
      </c>
      <c r="E1889" s="157" t="s">
        <v>363</v>
      </c>
      <c r="F1889" s="157" t="s">
        <v>125</v>
      </c>
      <c r="G1889" s="157" t="s">
        <v>89</v>
      </c>
      <c r="H1889" s="157" t="s">
        <v>156</v>
      </c>
      <c r="I1889" s="157">
        <v>1.8798941360000001</v>
      </c>
      <c r="J1889" s="157">
        <v>1.9214720890569438E-4</v>
      </c>
      <c r="K1889" s="157">
        <v>6.9484919509999995E-4</v>
      </c>
      <c r="L1889" s="157">
        <v>4.7856375149999998E-3</v>
      </c>
      <c r="M1889" s="157">
        <v>1.1500643450000001E-5</v>
      </c>
      <c r="N1889" s="157">
        <v>1.1500643450000001E-5</v>
      </c>
      <c r="O1889" s="126">
        <v>2.212941332E-6</v>
      </c>
      <c r="R1889" s="154"/>
    </row>
    <row r="1890" spans="1:18" x14ac:dyDescent="0.25">
      <c r="A1890" s="128" t="s">
        <v>16</v>
      </c>
      <c r="B1890" s="157">
        <v>34035</v>
      </c>
      <c r="C1890" s="157" t="s">
        <v>459</v>
      </c>
      <c r="D1890" s="157" t="s">
        <v>53</v>
      </c>
      <c r="E1890" s="157" t="s">
        <v>364</v>
      </c>
      <c r="F1890" s="157" t="s">
        <v>126</v>
      </c>
      <c r="G1890" s="157" t="s">
        <v>89</v>
      </c>
      <c r="H1890" s="157" t="s">
        <v>156</v>
      </c>
      <c r="I1890" s="157">
        <v>0.21500261700000001</v>
      </c>
      <c r="J1890" s="157">
        <v>1.4791198178077001E-5</v>
      </c>
      <c r="K1890" s="157">
        <v>5.5074446899999999E-5</v>
      </c>
      <c r="L1890" s="157">
        <v>4.2896228699999995E-4</v>
      </c>
      <c r="M1890" s="157">
        <v>1.241538755E-6</v>
      </c>
      <c r="N1890" s="157">
        <v>1.241538755E-6</v>
      </c>
      <c r="O1890" s="126">
        <v>2.3364639100000002E-7</v>
      </c>
      <c r="R1890" s="154"/>
    </row>
    <row r="1891" spans="1:18" x14ac:dyDescent="0.25">
      <c r="A1891" s="128" t="s">
        <v>16</v>
      </c>
      <c r="B1891" s="157">
        <v>34035</v>
      </c>
      <c r="C1891" s="157" t="s">
        <v>459</v>
      </c>
      <c r="D1891" s="157" t="s">
        <v>53</v>
      </c>
      <c r="E1891" s="157" t="s">
        <v>365</v>
      </c>
      <c r="F1891" s="157" t="s">
        <v>127</v>
      </c>
      <c r="G1891" s="157" t="s">
        <v>89</v>
      </c>
      <c r="H1891" s="157" t="s">
        <v>156</v>
      </c>
      <c r="I1891" s="157">
        <v>4.3992832000000002</v>
      </c>
      <c r="J1891" s="157">
        <v>2.7578760613463998E-4</v>
      </c>
      <c r="K1891" s="157">
        <v>9.9546903000000001E-4</v>
      </c>
      <c r="L1891" s="157">
        <v>5.2440654999999997E-3</v>
      </c>
      <c r="M1891" s="157">
        <v>9.4154087999999994E-6</v>
      </c>
      <c r="N1891" s="157">
        <v>9.4154087999999994E-6</v>
      </c>
      <c r="O1891" s="126">
        <v>1.9307912599999999E-6</v>
      </c>
      <c r="R1891" s="154"/>
    </row>
    <row r="1892" spans="1:18" x14ac:dyDescent="0.25">
      <c r="A1892" s="128" t="s">
        <v>16</v>
      </c>
      <c r="B1892" s="157">
        <v>34035</v>
      </c>
      <c r="C1892" s="157" t="s">
        <v>459</v>
      </c>
      <c r="D1892" s="157" t="s">
        <v>53</v>
      </c>
      <c r="E1892" s="157" t="s">
        <v>366</v>
      </c>
      <c r="F1892" s="157" t="s">
        <v>129</v>
      </c>
      <c r="G1892" s="157" t="s">
        <v>89</v>
      </c>
      <c r="H1892" s="157" t="s">
        <v>156</v>
      </c>
      <c r="I1892" s="157">
        <v>0.72218793999999997</v>
      </c>
      <c r="J1892" s="157">
        <v>1.3089968226479999E-4</v>
      </c>
      <c r="K1892" s="157">
        <v>4.7262524999999999E-4</v>
      </c>
      <c r="L1892" s="157">
        <v>2.3290977999999999E-3</v>
      </c>
      <c r="M1892" s="157">
        <v>3.7857669E-6</v>
      </c>
      <c r="N1892" s="157">
        <v>3.7857669E-6</v>
      </c>
      <c r="O1892" s="126">
        <v>7.9658111000000001E-7</v>
      </c>
      <c r="R1892" s="154"/>
    </row>
    <row r="1893" spans="1:18" x14ac:dyDescent="0.25">
      <c r="A1893" s="128" t="s">
        <v>16</v>
      </c>
      <c r="B1893" s="157">
        <v>34035</v>
      </c>
      <c r="C1893" s="157" t="s">
        <v>459</v>
      </c>
      <c r="D1893" s="157" t="s">
        <v>53</v>
      </c>
      <c r="E1893" s="157" t="s">
        <v>367</v>
      </c>
      <c r="F1893" s="157" t="s">
        <v>130</v>
      </c>
      <c r="G1893" s="157" t="s">
        <v>96</v>
      </c>
      <c r="H1893" s="157" t="s">
        <v>156</v>
      </c>
      <c r="I1893" s="157">
        <v>36.74434858</v>
      </c>
      <c r="J1893" s="157">
        <v>2.0062070703809999E-3</v>
      </c>
      <c r="K1893" s="157">
        <v>7.2636650899999995E-3</v>
      </c>
      <c r="L1893" s="157">
        <v>3.66156958E-2</v>
      </c>
      <c r="M1893" s="157">
        <v>6.2505411200000006E-5</v>
      </c>
      <c r="N1893" s="157">
        <v>6.2505411200000006E-5</v>
      </c>
      <c r="O1893" s="126">
        <v>1.3030284409999999E-5</v>
      </c>
      <c r="R1893" s="154"/>
    </row>
    <row r="1894" spans="1:18" x14ac:dyDescent="0.25">
      <c r="A1894" s="128" t="s">
        <v>16</v>
      </c>
      <c r="B1894" s="157">
        <v>34035</v>
      </c>
      <c r="C1894" s="157" t="s">
        <v>459</v>
      </c>
      <c r="D1894" s="157" t="s">
        <v>53</v>
      </c>
      <c r="E1894" s="157" t="s">
        <v>368</v>
      </c>
      <c r="F1894" s="157" t="s">
        <v>131</v>
      </c>
      <c r="G1894" s="157" t="s">
        <v>96</v>
      </c>
      <c r="H1894" s="157" t="s">
        <v>156</v>
      </c>
      <c r="I1894" s="157">
        <v>770.73249124000006</v>
      </c>
      <c r="J1894" s="157">
        <v>9.8947110915520012E-2</v>
      </c>
      <c r="K1894" s="157">
        <v>0.35841757139999997</v>
      </c>
      <c r="L1894" s="157">
        <v>2.4663657810000004</v>
      </c>
      <c r="M1894" s="157">
        <v>5.9496643710000002E-3</v>
      </c>
      <c r="N1894" s="157">
        <v>5.9496643710000002E-3</v>
      </c>
      <c r="O1894" s="126">
        <v>1.1468446043000002E-3</v>
      </c>
      <c r="R1894" s="154"/>
    </row>
    <row r="1895" spans="1:18" x14ac:dyDescent="0.25">
      <c r="A1895" s="128" t="s">
        <v>16</v>
      </c>
      <c r="B1895" s="157">
        <v>34035</v>
      </c>
      <c r="C1895" s="157" t="s">
        <v>459</v>
      </c>
      <c r="D1895" s="157" t="s">
        <v>53</v>
      </c>
      <c r="E1895" s="157" t="s">
        <v>369</v>
      </c>
      <c r="F1895" s="157" t="s">
        <v>95</v>
      </c>
      <c r="G1895" s="157" t="s">
        <v>96</v>
      </c>
      <c r="H1895" s="157" t="s">
        <v>156</v>
      </c>
      <c r="I1895" s="157">
        <v>12.611694033299999</v>
      </c>
      <c r="J1895" s="157">
        <v>4.46766969009585E-4</v>
      </c>
      <c r="K1895" s="157">
        <v>1.7598898729999999E-3</v>
      </c>
      <c r="L1895" s="157">
        <v>1.2286768593E-2</v>
      </c>
      <c r="M1895" s="157">
        <v>4.5992241069999997E-5</v>
      </c>
      <c r="N1895" s="157">
        <v>4.5992241069999997E-5</v>
      </c>
      <c r="O1895" s="126">
        <v>8.6070332959999996E-6</v>
      </c>
      <c r="R1895" s="154"/>
    </row>
    <row r="1896" spans="1:18" x14ac:dyDescent="0.25">
      <c r="A1896" s="128" t="s">
        <v>16</v>
      </c>
      <c r="B1896" s="157">
        <v>34035</v>
      </c>
      <c r="C1896" s="157" t="s">
        <v>459</v>
      </c>
      <c r="D1896" s="157" t="s">
        <v>53</v>
      </c>
      <c r="E1896" s="157" t="s">
        <v>370</v>
      </c>
      <c r="F1896" s="157" t="s">
        <v>157</v>
      </c>
      <c r="G1896" s="157" t="s">
        <v>96</v>
      </c>
      <c r="H1896" s="157" t="s">
        <v>156</v>
      </c>
      <c r="I1896" s="157">
        <v>2.7268525320000001</v>
      </c>
      <c r="J1896" s="157">
        <v>1.73551842615742E-4</v>
      </c>
      <c r="K1896" s="157">
        <v>6.47861166E-4</v>
      </c>
      <c r="L1896" s="157">
        <v>4.8058024969999998E-3</v>
      </c>
      <c r="M1896" s="157">
        <v>1.3894076629999998E-5</v>
      </c>
      <c r="N1896" s="157">
        <v>1.3894076629999998E-5</v>
      </c>
      <c r="O1896" s="126">
        <v>2.6316275479999999E-6</v>
      </c>
      <c r="R1896" s="154"/>
    </row>
    <row r="1897" spans="1:18" x14ac:dyDescent="0.25">
      <c r="A1897" s="128" t="s">
        <v>16</v>
      </c>
      <c r="B1897" s="157">
        <v>34035</v>
      </c>
      <c r="C1897" s="157" t="s">
        <v>459</v>
      </c>
      <c r="D1897" s="157" t="s">
        <v>53</v>
      </c>
      <c r="E1897" s="157" t="s">
        <v>371</v>
      </c>
      <c r="F1897" s="157" t="s">
        <v>158</v>
      </c>
      <c r="G1897" s="157" t="s">
        <v>96</v>
      </c>
      <c r="H1897" s="157" t="s">
        <v>156</v>
      </c>
      <c r="I1897" s="157">
        <v>1.5149179349999999</v>
      </c>
      <c r="J1897" s="157">
        <v>1.0530112074643E-4</v>
      </c>
      <c r="K1897" s="157">
        <v>3.7946710899999998E-4</v>
      </c>
      <c r="L1897" s="157">
        <v>1.9495178000000001E-3</v>
      </c>
      <c r="M1897" s="157">
        <v>3.3774781299999999E-6</v>
      </c>
      <c r="N1897" s="157">
        <v>3.3774781299999999E-6</v>
      </c>
      <c r="O1897" s="126">
        <v>7.0034471699999999E-7</v>
      </c>
      <c r="R1897" s="154"/>
    </row>
    <row r="1898" spans="1:18" x14ac:dyDescent="0.25">
      <c r="A1898" s="128" t="s">
        <v>16</v>
      </c>
      <c r="B1898" s="157">
        <v>34035</v>
      </c>
      <c r="C1898" s="157" t="s">
        <v>459</v>
      </c>
      <c r="D1898" s="157" t="s">
        <v>53</v>
      </c>
      <c r="E1898" s="157" t="s">
        <v>372</v>
      </c>
      <c r="F1898" s="157" t="s">
        <v>134</v>
      </c>
      <c r="G1898" s="157" t="s">
        <v>96</v>
      </c>
      <c r="H1898" s="157" t="s">
        <v>156</v>
      </c>
      <c r="I1898" s="157">
        <v>2.4162951699999997</v>
      </c>
      <c r="J1898" s="157">
        <v>1.3667071273752E-4</v>
      </c>
      <c r="K1898" s="157">
        <v>6.4059805900000002E-4</v>
      </c>
      <c r="L1898" s="157">
        <v>4.6912620256999993E-3</v>
      </c>
      <c r="M1898" s="157">
        <v>2.8041437119999998E-5</v>
      </c>
      <c r="N1898" s="157">
        <v>2.8041437119999998E-5</v>
      </c>
      <c r="O1898" s="126">
        <v>5.1590961499999992E-6</v>
      </c>
      <c r="R1898" s="154"/>
    </row>
    <row r="1899" spans="1:18" x14ac:dyDescent="0.25">
      <c r="A1899" s="128" t="s">
        <v>16</v>
      </c>
      <c r="B1899" s="157">
        <v>34035</v>
      </c>
      <c r="C1899" s="157" t="s">
        <v>459</v>
      </c>
      <c r="D1899" s="157" t="s">
        <v>53</v>
      </c>
      <c r="E1899" s="157" t="s">
        <v>373</v>
      </c>
      <c r="F1899" s="157" t="s">
        <v>140</v>
      </c>
      <c r="G1899" s="157" t="s">
        <v>100</v>
      </c>
      <c r="H1899" s="157" t="s">
        <v>156</v>
      </c>
      <c r="I1899" s="157">
        <v>24.529496680000001</v>
      </c>
      <c r="J1899" s="157">
        <v>2.6334370378334523E-3</v>
      </c>
      <c r="K1899" s="157">
        <v>9.6942154770000011E-3</v>
      </c>
      <c r="L1899" s="157">
        <v>7.1163030510000003E-2</v>
      </c>
      <c r="M1899" s="157">
        <v>1.914156751E-4</v>
      </c>
      <c r="N1899" s="157">
        <v>1.914156751E-4</v>
      </c>
      <c r="O1899" s="126">
        <v>3.6399632060000003E-5</v>
      </c>
      <c r="R1899" s="154"/>
    </row>
    <row r="1900" spans="1:18" x14ac:dyDescent="0.25">
      <c r="A1900" s="128" t="s">
        <v>16</v>
      </c>
      <c r="B1900" s="157">
        <v>34035</v>
      </c>
      <c r="C1900" s="157" t="s">
        <v>459</v>
      </c>
      <c r="D1900" s="157" t="s">
        <v>53</v>
      </c>
      <c r="E1900" s="157" t="s">
        <v>374</v>
      </c>
      <c r="F1900" s="157" t="s">
        <v>148</v>
      </c>
      <c r="G1900" s="157" t="s">
        <v>107</v>
      </c>
      <c r="H1900" s="157" t="s">
        <v>156</v>
      </c>
      <c r="I1900" s="157">
        <v>3.5826571E-3</v>
      </c>
      <c r="J1900" s="157">
        <v>5.2550748155900005E-7</v>
      </c>
      <c r="K1900" s="157">
        <v>1.9011817999999999E-6</v>
      </c>
      <c r="L1900" s="157">
        <v>8.5862703000000005E-6</v>
      </c>
      <c r="M1900" s="157">
        <v>1.2035152E-8</v>
      </c>
      <c r="N1900" s="157">
        <v>1.2035152E-8</v>
      </c>
      <c r="O1900" s="126">
        <v>2.6167555000000002E-9</v>
      </c>
      <c r="R1900" s="154"/>
    </row>
    <row r="1901" spans="1:18" x14ac:dyDescent="0.25">
      <c r="A1901" s="128" t="s">
        <v>16</v>
      </c>
      <c r="B1901" s="157">
        <v>34035</v>
      </c>
      <c r="C1901" s="157" t="s">
        <v>459</v>
      </c>
      <c r="D1901" s="157" t="s">
        <v>53</v>
      </c>
      <c r="E1901" s="157" t="s">
        <v>375</v>
      </c>
      <c r="F1901" s="157" t="s">
        <v>108</v>
      </c>
      <c r="G1901" s="157" t="s">
        <v>109</v>
      </c>
      <c r="H1901" s="157" t="s">
        <v>156</v>
      </c>
      <c r="I1901" s="157">
        <v>287.46927344200003</v>
      </c>
      <c r="J1901" s="157">
        <v>6.6590652175977502E-3</v>
      </c>
      <c r="K1901" s="157">
        <v>3.2222110026999998E-2</v>
      </c>
      <c r="L1901" s="157">
        <v>0.10891345314000002</v>
      </c>
      <c r="M1901" s="157">
        <v>2.4936712614000004E-4</v>
      </c>
      <c r="N1901" s="157">
        <v>2.4936712614000004E-4</v>
      </c>
      <c r="O1901" s="126">
        <v>5.3968917359999998E-5</v>
      </c>
      <c r="R1901" s="154"/>
    </row>
    <row r="1902" spans="1:18" x14ac:dyDescent="0.25">
      <c r="A1902" s="128" t="s">
        <v>16</v>
      </c>
      <c r="B1902" s="157">
        <v>34035</v>
      </c>
      <c r="C1902" s="157" t="s">
        <v>459</v>
      </c>
      <c r="D1902" s="157" t="s">
        <v>53</v>
      </c>
      <c r="E1902" s="157" t="s">
        <v>376</v>
      </c>
      <c r="F1902" s="157" t="s">
        <v>110</v>
      </c>
      <c r="G1902" s="157" t="s">
        <v>109</v>
      </c>
      <c r="H1902" s="157" t="s">
        <v>156</v>
      </c>
      <c r="I1902" s="157">
        <v>44.025757279999993</v>
      </c>
      <c r="J1902" s="157">
        <v>1.1624692208559199E-3</v>
      </c>
      <c r="K1902" s="157">
        <v>5.6293848919999993E-3</v>
      </c>
      <c r="L1902" s="157">
        <v>2.2112733580000002E-2</v>
      </c>
      <c r="M1902" s="157">
        <v>5.8731245340000002E-5</v>
      </c>
      <c r="N1902" s="157">
        <v>5.8731245340000002E-5</v>
      </c>
      <c r="O1902" s="126">
        <v>1.21002187E-5</v>
      </c>
      <c r="R1902" s="154"/>
    </row>
    <row r="1903" spans="1:18" x14ac:dyDescent="0.25">
      <c r="A1903" s="128" t="s">
        <v>16</v>
      </c>
      <c r="B1903" s="157">
        <v>34035</v>
      </c>
      <c r="C1903" s="157" t="s">
        <v>459</v>
      </c>
      <c r="D1903" s="157" t="s">
        <v>53</v>
      </c>
      <c r="E1903" s="157" t="s">
        <v>377</v>
      </c>
      <c r="F1903" s="157" t="s">
        <v>111</v>
      </c>
      <c r="G1903" s="157" t="s">
        <v>109</v>
      </c>
      <c r="H1903" s="157" t="s">
        <v>156</v>
      </c>
      <c r="I1903" s="157">
        <v>20.993693539999999</v>
      </c>
      <c r="J1903" s="157">
        <v>1.12542121951716E-3</v>
      </c>
      <c r="K1903" s="157">
        <v>5.4494469299999999E-3</v>
      </c>
      <c r="L1903" s="157">
        <v>2.4142980009999995E-2</v>
      </c>
      <c r="M1903" s="157">
        <v>7.1384693699999996E-5</v>
      </c>
      <c r="N1903" s="157">
        <v>7.1384693699999996E-5</v>
      </c>
      <c r="O1903" s="126">
        <v>1.4259152400000001E-5</v>
      </c>
      <c r="R1903" s="154"/>
    </row>
    <row r="1904" spans="1:18" x14ac:dyDescent="0.25">
      <c r="A1904" s="128" t="s">
        <v>16</v>
      </c>
      <c r="B1904" s="157">
        <v>34035</v>
      </c>
      <c r="C1904" s="157" t="s">
        <v>459</v>
      </c>
      <c r="D1904" s="157" t="s">
        <v>53</v>
      </c>
      <c r="E1904" s="157" t="s">
        <v>378</v>
      </c>
      <c r="F1904" s="157" t="s">
        <v>150</v>
      </c>
      <c r="G1904" s="157" t="s">
        <v>109</v>
      </c>
      <c r="H1904" s="157" t="s">
        <v>156</v>
      </c>
      <c r="I1904" s="157">
        <v>24.304187980000002</v>
      </c>
      <c r="J1904" s="157">
        <v>2.0006933024645001E-3</v>
      </c>
      <c r="K1904" s="157">
        <v>7.2206601100000007E-3</v>
      </c>
      <c r="L1904" s="157">
        <v>4.2592340100000001E-2</v>
      </c>
      <c r="M1904" s="157">
        <v>8.8896137600000009E-5</v>
      </c>
      <c r="N1904" s="157">
        <v>8.8896137600000009E-5</v>
      </c>
      <c r="O1904" s="126">
        <v>1.7749798740000002E-5</v>
      </c>
      <c r="R1904" s="154"/>
    </row>
    <row r="1905" spans="1:18" x14ac:dyDescent="0.25">
      <c r="A1905" s="128" t="s">
        <v>16</v>
      </c>
      <c r="B1905" s="157">
        <v>34035</v>
      </c>
      <c r="C1905" s="157" t="s">
        <v>459</v>
      </c>
      <c r="D1905" s="157" t="s">
        <v>53</v>
      </c>
      <c r="E1905" s="157" t="s">
        <v>379</v>
      </c>
      <c r="F1905" s="157" t="s">
        <v>151</v>
      </c>
      <c r="G1905" s="157" t="s">
        <v>109</v>
      </c>
      <c r="H1905" s="157" t="s">
        <v>156</v>
      </c>
      <c r="I1905" s="157">
        <v>1.5473734399999999</v>
      </c>
      <c r="J1905" s="157">
        <v>3.559602744164E-5</v>
      </c>
      <c r="K1905" s="157">
        <v>1.2967745599999999E-4</v>
      </c>
      <c r="L1905" s="157">
        <v>6.5861952500000001E-4</v>
      </c>
      <c r="M1905" s="157">
        <v>1.1540969099999999E-6</v>
      </c>
      <c r="N1905" s="157">
        <v>1.1540969099999999E-6</v>
      </c>
      <c r="O1905" s="126">
        <v>2.4134284800000002E-7</v>
      </c>
      <c r="R1905" s="154"/>
    </row>
    <row r="1906" spans="1:18" x14ac:dyDescent="0.25">
      <c r="A1906" s="128" t="s">
        <v>16</v>
      </c>
      <c r="B1906" s="157">
        <v>34035</v>
      </c>
      <c r="C1906" s="157" t="s">
        <v>459</v>
      </c>
      <c r="D1906" s="157" t="s">
        <v>53</v>
      </c>
      <c r="E1906" s="157" t="s">
        <v>380</v>
      </c>
      <c r="F1906" s="157" t="s">
        <v>112</v>
      </c>
      <c r="G1906" s="157" t="s">
        <v>109</v>
      </c>
      <c r="H1906" s="157" t="s">
        <v>156</v>
      </c>
      <c r="I1906" s="157">
        <v>0.45379708200000002</v>
      </c>
      <c r="J1906" s="157">
        <v>1.3583259035427199E-5</v>
      </c>
      <c r="K1906" s="157">
        <v>6.7711666199999994E-5</v>
      </c>
      <c r="L1906" s="157">
        <v>3.2606383200000001E-4</v>
      </c>
      <c r="M1906" s="157">
        <v>1.1352562100000001E-6</v>
      </c>
      <c r="N1906" s="157">
        <v>1.1352562100000001E-6</v>
      </c>
      <c r="O1906" s="126">
        <v>2.2189615999999999E-7</v>
      </c>
      <c r="R1906" s="154"/>
    </row>
    <row r="1907" spans="1:18" x14ac:dyDescent="0.25">
      <c r="A1907" s="128" t="s">
        <v>16</v>
      </c>
      <c r="B1907" s="157">
        <v>34035</v>
      </c>
      <c r="C1907" s="157" t="s">
        <v>459</v>
      </c>
      <c r="D1907" s="157" t="s">
        <v>53</v>
      </c>
      <c r="E1907" s="157" t="s">
        <v>381</v>
      </c>
      <c r="F1907" s="157" t="s">
        <v>129</v>
      </c>
      <c r="G1907" s="157" t="s">
        <v>89</v>
      </c>
      <c r="H1907" s="157" t="s">
        <v>159</v>
      </c>
      <c r="I1907" s="157">
        <v>3.3077318000000001E-2</v>
      </c>
      <c r="J1907" s="157">
        <v>2.9548234400000003E-7</v>
      </c>
      <c r="K1907" s="157">
        <v>1.8072323999999999E-5</v>
      </c>
      <c r="L1907" s="157">
        <v>8.8896885999999994E-5</v>
      </c>
      <c r="M1907" s="157">
        <v>1.4449495E-7</v>
      </c>
      <c r="N1907" s="157">
        <v>1.4449495E-7</v>
      </c>
      <c r="O1907" s="126">
        <v>2.7196416000000001E-8</v>
      </c>
      <c r="R1907" s="154"/>
    </row>
    <row r="1908" spans="1:18" x14ac:dyDescent="0.25">
      <c r="A1908" s="128" t="s">
        <v>16</v>
      </c>
      <c r="B1908" s="157">
        <v>34035</v>
      </c>
      <c r="C1908" s="157" t="s">
        <v>459</v>
      </c>
      <c r="D1908" s="157" t="s">
        <v>53</v>
      </c>
      <c r="E1908" s="157" t="s">
        <v>382</v>
      </c>
      <c r="F1908" s="157" t="s">
        <v>131</v>
      </c>
      <c r="G1908" s="157" t="s">
        <v>96</v>
      </c>
      <c r="H1908" s="157" t="s">
        <v>159</v>
      </c>
      <c r="I1908" s="157">
        <v>79.730559999999997</v>
      </c>
      <c r="J1908" s="157">
        <v>4.17957448E-4</v>
      </c>
      <c r="K1908" s="157">
        <v>2.5602115000000002E-2</v>
      </c>
      <c r="L1908" s="157">
        <v>0.17450804</v>
      </c>
      <c r="M1908" s="157">
        <v>4.1636956000000002E-4</v>
      </c>
      <c r="N1908" s="157">
        <v>4.1636956000000002E-4</v>
      </c>
      <c r="O1908" s="126">
        <v>7.5315933000000005E-5</v>
      </c>
      <c r="R1908" s="154"/>
    </row>
    <row r="1909" spans="1:18" x14ac:dyDescent="0.25">
      <c r="A1909" s="128" t="s">
        <v>16</v>
      </c>
      <c r="B1909" s="157">
        <v>34035</v>
      </c>
      <c r="C1909" s="157" t="s">
        <v>459</v>
      </c>
      <c r="D1909" s="157" t="s">
        <v>53</v>
      </c>
      <c r="E1909" s="157" t="s">
        <v>383</v>
      </c>
      <c r="F1909" s="157" t="s">
        <v>95</v>
      </c>
      <c r="G1909" s="157" t="s">
        <v>96</v>
      </c>
      <c r="H1909" s="157" t="s">
        <v>159</v>
      </c>
      <c r="I1909" s="157">
        <v>3.5042297E-2</v>
      </c>
      <c r="J1909" s="157">
        <v>4.8139999599999994E-7</v>
      </c>
      <c r="K1909" s="157">
        <v>2.9516495000000001E-5</v>
      </c>
      <c r="L1909" s="157">
        <v>2.0363909E-4</v>
      </c>
      <c r="M1909" s="157">
        <v>4.9175877999999997E-7</v>
      </c>
      <c r="N1909" s="157">
        <v>4.9175877999999997E-7</v>
      </c>
      <c r="O1909" s="126">
        <v>8.8844629000000003E-8</v>
      </c>
      <c r="R1909" s="154"/>
    </row>
    <row r="1910" spans="1:18" x14ac:dyDescent="0.25">
      <c r="A1910" s="128" t="s">
        <v>16</v>
      </c>
      <c r="B1910" s="157">
        <v>34035</v>
      </c>
      <c r="C1910" s="157" t="s">
        <v>459</v>
      </c>
      <c r="D1910" s="157" t="s">
        <v>53</v>
      </c>
      <c r="E1910" s="157" t="s">
        <v>384</v>
      </c>
      <c r="F1910" s="157" t="s">
        <v>160</v>
      </c>
      <c r="G1910" s="157" t="s">
        <v>96</v>
      </c>
      <c r="H1910" s="157" t="s">
        <v>159</v>
      </c>
      <c r="I1910" s="157">
        <v>4.2050757000000001E-2</v>
      </c>
      <c r="J1910" s="157">
        <v>2.7311498879999999E-7</v>
      </c>
      <c r="K1910" s="157">
        <v>1.6913209000000001E-5</v>
      </c>
      <c r="L1910" s="157">
        <v>1.2461328999999999E-4</v>
      </c>
      <c r="M1910" s="157">
        <v>3.2141684999999998E-7</v>
      </c>
      <c r="N1910" s="157">
        <v>3.2141684999999998E-7</v>
      </c>
      <c r="O1910" s="126">
        <v>5.7937267E-8</v>
      </c>
      <c r="R1910" s="154"/>
    </row>
    <row r="1911" spans="1:18" x14ac:dyDescent="0.25">
      <c r="A1911" s="128" t="s">
        <v>16</v>
      </c>
      <c r="B1911" s="157">
        <v>34035</v>
      </c>
      <c r="C1911" s="157" t="s">
        <v>459</v>
      </c>
      <c r="D1911" s="157" t="s">
        <v>53</v>
      </c>
      <c r="E1911" s="157" t="s">
        <v>385</v>
      </c>
      <c r="F1911" s="157" t="s">
        <v>133</v>
      </c>
      <c r="G1911" s="157" t="s">
        <v>96</v>
      </c>
      <c r="H1911" s="157" t="s">
        <v>159</v>
      </c>
      <c r="I1911" s="157">
        <v>0.233070894</v>
      </c>
      <c r="J1911" s="157">
        <v>4.7602401160000001E-7</v>
      </c>
      <c r="K1911" s="157">
        <v>3.0425451000000001E-5</v>
      </c>
      <c r="L1911" s="157">
        <v>2.0223784999999999E-4</v>
      </c>
      <c r="M1911" s="157">
        <v>6.1317640999999999E-7</v>
      </c>
      <c r="N1911" s="157">
        <v>6.1317640999999999E-7</v>
      </c>
      <c r="O1911" s="126">
        <v>1.10863859E-7</v>
      </c>
      <c r="R1911" s="154"/>
    </row>
    <row r="1912" spans="1:18" x14ac:dyDescent="0.25">
      <c r="A1912" s="128" t="s">
        <v>16</v>
      </c>
      <c r="B1912" s="157">
        <v>34035</v>
      </c>
      <c r="C1912" s="157" t="s">
        <v>459</v>
      </c>
      <c r="D1912" s="157" t="s">
        <v>53</v>
      </c>
      <c r="E1912" s="157" t="s">
        <v>386</v>
      </c>
      <c r="F1912" s="157" t="s">
        <v>134</v>
      </c>
      <c r="G1912" s="157" t="s">
        <v>96</v>
      </c>
      <c r="H1912" s="157" t="s">
        <v>159</v>
      </c>
      <c r="I1912" s="157">
        <v>0.14016919</v>
      </c>
      <c r="J1912" s="157">
        <v>5.6975904676000002E-7</v>
      </c>
      <c r="K1912" s="157">
        <v>4.49484045E-5</v>
      </c>
      <c r="L1912" s="157">
        <v>3.2084176599999996E-4</v>
      </c>
      <c r="M1912" s="157">
        <v>1.9010871600000001E-6</v>
      </c>
      <c r="N1912" s="157">
        <v>1.9010871600000001E-6</v>
      </c>
      <c r="O1912" s="126">
        <v>3.4198457300000001E-7</v>
      </c>
      <c r="R1912" s="154"/>
    </row>
    <row r="1913" spans="1:18" x14ac:dyDescent="0.25">
      <c r="A1913" s="128" t="s">
        <v>16</v>
      </c>
      <c r="B1913" s="157">
        <v>34035</v>
      </c>
      <c r="C1913" s="157" t="s">
        <v>459</v>
      </c>
      <c r="D1913" s="157" t="s">
        <v>53</v>
      </c>
      <c r="E1913" s="157" t="s">
        <v>387</v>
      </c>
      <c r="F1913" s="157" t="s">
        <v>148</v>
      </c>
      <c r="G1913" s="157" t="s">
        <v>107</v>
      </c>
      <c r="H1913" s="157" t="s">
        <v>159</v>
      </c>
      <c r="I1913" s="157">
        <v>1.9054259E-3</v>
      </c>
      <c r="J1913" s="157">
        <v>2.2995652799999998E-8</v>
      </c>
      <c r="K1913" s="157">
        <v>1.3255913000000001E-6</v>
      </c>
      <c r="L1913" s="157">
        <v>5.9142444000000002E-6</v>
      </c>
      <c r="M1913" s="157">
        <v>6.7475673999999997E-9</v>
      </c>
      <c r="N1913" s="157">
        <v>6.7475673999999997E-9</v>
      </c>
      <c r="O1913" s="126">
        <v>1.1778352000000001E-9</v>
      </c>
      <c r="R1913" s="154"/>
    </row>
    <row r="1914" spans="1:18" x14ac:dyDescent="0.25">
      <c r="A1914" s="128" t="s">
        <v>16</v>
      </c>
      <c r="B1914" s="157">
        <v>34035</v>
      </c>
      <c r="C1914" s="157" t="s">
        <v>459</v>
      </c>
      <c r="D1914" s="157" t="s">
        <v>53</v>
      </c>
      <c r="E1914" s="157" t="s">
        <v>388</v>
      </c>
      <c r="F1914" s="157" t="s">
        <v>108</v>
      </c>
      <c r="G1914" s="157" t="s">
        <v>109</v>
      </c>
      <c r="H1914" s="157" t="s">
        <v>159</v>
      </c>
      <c r="I1914" s="157">
        <v>54.623041820000005</v>
      </c>
      <c r="J1914" s="157">
        <v>1.21492953404E-4</v>
      </c>
      <c r="K1914" s="157">
        <v>9.8891315319999985E-3</v>
      </c>
      <c r="L1914" s="157">
        <v>3.2317194930000001E-2</v>
      </c>
      <c r="M1914" s="157">
        <v>7.0106293500000002E-5</v>
      </c>
      <c r="N1914" s="157">
        <v>7.0106293500000002E-5</v>
      </c>
      <c r="O1914" s="126">
        <v>1.3973951854E-5</v>
      </c>
      <c r="R1914" s="154"/>
    </row>
    <row r="1915" spans="1:18" x14ac:dyDescent="0.25">
      <c r="A1915" s="128" t="s">
        <v>16</v>
      </c>
      <c r="B1915" s="157">
        <v>34035</v>
      </c>
      <c r="C1915" s="157" t="s">
        <v>459</v>
      </c>
      <c r="D1915" s="157" t="s">
        <v>53</v>
      </c>
      <c r="E1915" s="157" t="s">
        <v>389</v>
      </c>
      <c r="F1915" s="157" t="s">
        <v>110</v>
      </c>
      <c r="G1915" s="157" t="s">
        <v>109</v>
      </c>
      <c r="H1915" s="157" t="s">
        <v>159</v>
      </c>
      <c r="I1915" s="157">
        <v>1.0509866290000001</v>
      </c>
      <c r="J1915" s="157">
        <v>5.1376226960000007E-6</v>
      </c>
      <c r="K1915" s="157">
        <v>4.1701055490000002E-4</v>
      </c>
      <c r="L1915" s="157">
        <v>1.4949669354E-3</v>
      </c>
      <c r="M1915" s="157">
        <v>3.5717571190000002E-6</v>
      </c>
      <c r="N1915" s="157">
        <v>3.5717571190000002E-6</v>
      </c>
      <c r="O1915" s="126">
        <v>6.9681451449999992E-7</v>
      </c>
      <c r="R1915" s="154"/>
    </row>
    <row r="1916" spans="1:18" x14ac:dyDescent="0.25">
      <c r="A1916" s="128" t="s">
        <v>16</v>
      </c>
      <c r="B1916" s="157">
        <v>34035</v>
      </c>
      <c r="C1916" s="157" t="s">
        <v>459</v>
      </c>
      <c r="D1916" s="157" t="s">
        <v>53</v>
      </c>
      <c r="E1916" s="157" t="s">
        <v>390</v>
      </c>
      <c r="F1916" s="157" t="s">
        <v>111</v>
      </c>
      <c r="G1916" s="157" t="s">
        <v>109</v>
      </c>
      <c r="H1916" s="157" t="s">
        <v>159</v>
      </c>
      <c r="I1916" s="157">
        <v>0.84191950999999998</v>
      </c>
      <c r="J1916" s="157">
        <v>5.2561053439999994E-6</v>
      </c>
      <c r="K1916" s="157">
        <v>4.2724551100000005E-4</v>
      </c>
      <c r="L1916" s="157">
        <v>1.8281327499999999E-3</v>
      </c>
      <c r="M1916" s="157">
        <v>5.0818855499999999E-6</v>
      </c>
      <c r="N1916" s="157">
        <v>5.0818855499999999E-6</v>
      </c>
      <c r="O1916" s="126">
        <v>9.6333285999999993E-7</v>
      </c>
      <c r="R1916" s="154"/>
    </row>
    <row r="1917" spans="1:18" x14ac:dyDescent="0.25">
      <c r="A1917" s="128" t="s">
        <v>16</v>
      </c>
      <c r="B1917" s="157">
        <v>34035</v>
      </c>
      <c r="C1917" s="157" t="s">
        <v>459</v>
      </c>
      <c r="D1917" s="157" t="s">
        <v>53</v>
      </c>
      <c r="E1917" s="157" t="s">
        <v>391</v>
      </c>
      <c r="F1917" s="157" t="s">
        <v>161</v>
      </c>
      <c r="G1917" s="157" t="s">
        <v>109</v>
      </c>
      <c r="H1917" s="157" t="s">
        <v>159</v>
      </c>
      <c r="I1917" s="157">
        <v>1.587780832</v>
      </c>
      <c r="J1917" s="157">
        <v>3.3169326160000003E-5</v>
      </c>
      <c r="K1917" s="157">
        <v>3.2962562699999998E-3</v>
      </c>
      <c r="L1917" s="157">
        <v>1.7169518339999999E-2</v>
      </c>
      <c r="M1917" s="157">
        <v>2.0289609229999999E-4</v>
      </c>
      <c r="N1917" s="157">
        <v>2.0289609229999999E-4</v>
      </c>
      <c r="O1917" s="126">
        <v>3.4021222449999994E-5</v>
      </c>
      <c r="R1917" s="154"/>
    </row>
    <row r="1918" spans="1:18" x14ac:dyDescent="0.25">
      <c r="A1918" s="128" t="s">
        <v>16</v>
      </c>
      <c r="B1918" s="157">
        <v>34035</v>
      </c>
      <c r="C1918" s="157" t="s">
        <v>459</v>
      </c>
      <c r="D1918" s="157" t="s">
        <v>53</v>
      </c>
      <c r="E1918" s="157" t="s">
        <v>392</v>
      </c>
      <c r="F1918" s="157" t="s">
        <v>154</v>
      </c>
      <c r="G1918" s="157" t="s">
        <v>96</v>
      </c>
      <c r="H1918" s="157" t="s">
        <v>159</v>
      </c>
      <c r="I1918" s="157">
        <v>0</v>
      </c>
      <c r="J1918" s="157">
        <v>0</v>
      </c>
      <c r="K1918" s="157">
        <v>0</v>
      </c>
      <c r="L1918" s="157">
        <v>0</v>
      </c>
      <c r="M1918" s="157">
        <v>0</v>
      </c>
      <c r="N1918" s="157">
        <v>0</v>
      </c>
      <c r="O1918" s="126">
        <v>0</v>
      </c>
      <c r="R1918" s="154"/>
    </row>
    <row r="1919" spans="1:18" x14ac:dyDescent="0.25">
      <c r="A1919" s="128" t="s">
        <v>16</v>
      </c>
      <c r="B1919" s="157">
        <v>34035</v>
      </c>
      <c r="C1919" s="157" t="s">
        <v>459</v>
      </c>
      <c r="D1919" s="157" t="s">
        <v>53</v>
      </c>
      <c r="E1919" s="157" t="s">
        <v>393</v>
      </c>
      <c r="F1919" s="157" t="s">
        <v>162</v>
      </c>
      <c r="G1919" s="157" t="s">
        <v>83</v>
      </c>
      <c r="H1919" s="157" t="s">
        <v>163</v>
      </c>
      <c r="I1919" s="157">
        <v>31.601620322999999</v>
      </c>
      <c r="J1919" s="157">
        <v>9.6603784954173893E-4</v>
      </c>
      <c r="K1919" s="157">
        <v>3.7594618625000006E-3</v>
      </c>
      <c r="L1919" s="157">
        <v>3.7156210083000006E-3</v>
      </c>
      <c r="M1919" s="157">
        <v>5.3726623501999999E-4</v>
      </c>
      <c r="N1919" s="157">
        <v>5.2114824796940004E-4</v>
      </c>
      <c r="O1919" s="126">
        <v>7.4886137257000002E-6</v>
      </c>
      <c r="R1919" s="154"/>
    </row>
    <row r="1920" spans="1:18" x14ac:dyDescent="0.25">
      <c r="A1920" s="128" t="s">
        <v>16</v>
      </c>
      <c r="B1920" s="157">
        <v>34035</v>
      </c>
      <c r="C1920" s="157" t="s">
        <v>459</v>
      </c>
      <c r="D1920" s="157" t="s">
        <v>53</v>
      </c>
      <c r="E1920" s="157" t="s">
        <v>394</v>
      </c>
      <c r="F1920" s="157" t="s">
        <v>117</v>
      </c>
      <c r="G1920" s="157" t="s">
        <v>89</v>
      </c>
      <c r="H1920" s="157" t="s">
        <v>163</v>
      </c>
      <c r="I1920" s="157">
        <v>27.205816929999997</v>
      </c>
      <c r="J1920" s="157">
        <v>2.0564811553598909E-3</v>
      </c>
      <c r="K1920" s="157">
        <v>2.5303678546999997E-2</v>
      </c>
      <c r="L1920" s="157">
        <v>1.2278783905E-2</v>
      </c>
      <c r="M1920" s="157">
        <v>2.1285327024E-3</v>
      </c>
      <c r="N1920" s="157">
        <v>2.064676721328E-3</v>
      </c>
      <c r="O1920" s="126">
        <v>7.152463039500001E-5</v>
      </c>
      <c r="R1920" s="154"/>
    </row>
    <row r="1921" spans="1:18" x14ac:dyDescent="0.25">
      <c r="A1921" s="128" t="s">
        <v>16</v>
      </c>
      <c r="B1921" s="157">
        <v>34035</v>
      </c>
      <c r="C1921" s="157" t="s">
        <v>459</v>
      </c>
      <c r="D1921" s="157" t="s">
        <v>53</v>
      </c>
      <c r="E1921" s="157" t="s">
        <v>395</v>
      </c>
      <c r="F1921" s="157" t="s">
        <v>88</v>
      </c>
      <c r="G1921" s="157" t="s">
        <v>89</v>
      </c>
      <c r="H1921" s="157" t="s">
        <v>163</v>
      </c>
      <c r="I1921" s="157">
        <v>3.0079045</v>
      </c>
      <c r="J1921" s="157">
        <v>8.8810416243900006E-6</v>
      </c>
      <c r="K1921" s="157">
        <v>5.8668207000000001E-5</v>
      </c>
      <c r="L1921" s="157">
        <v>4.7330373000000003E-5</v>
      </c>
      <c r="M1921" s="157">
        <v>6.3708999000000003E-6</v>
      </c>
      <c r="N1921" s="157">
        <v>6.1797729030000002E-6</v>
      </c>
      <c r="O1921" s="126">
        <v>1.1813421999999999E-7</v>
      </c>
      <c r="R1921" s="154"/>
    </row>
    <row r="1922" spans="1:18" x14ac:dyDescent="0.25">
      <c r="A1922" s="128" t="s">
        <v>16</v>
      </c>
      <c r="B1922" s="157">
        <v>34035</v>
      </c>
      <c r="C1922" s="157" t="s">
        <v>459</v>
      </c>
      <c r="D1922" s="157" t="s">
        <v>53</v>
      </c>
      <c r="E1922" s="157" t="s">
        <v>396</v>
      </c>
      <c r="F1922" s="157" t="s">
        <v>90</v>
      </c>
      <c r="G1922" s="157" t="s">
        <v>89</v>
      </c>
      <c r="H1922" s="157" t="s">
        <v>163</v>
      </c>
      <c r="I1922" s="157">
        <v>26.251817680000002</v>
      </c>
      <c r="J1922" s="157">
        <v>1.3561744734345599E-4</v>
      </c>
      <c r="K1922" s="157">
        <v>9.2272507800000001E-4</v>
      </c>
      <c r="L1922" s="157">
        <v>6.7959150899999992E-4</v>
      </c>
      <c r="M1922" s="157">
        <v>9.356169299999999E-5</v>
      </c>
      <c r="N1922" s="157">
        <v>9.0754842210000002E-5</v>
      </c>
      <c r="O1922" s="126">
        <v>1.9459364040000002E-6</v>
      </c>
      <c r="R1922" s="154"/>
    </row>
    <row r="1923" spans="1:18" x14ac:dyDescent="0.25">
      <c r="A1923" s="128" t="s">
        <v>16</v>
      </c>
      <c r="B1923" s="157">
        <v>34035</v>
      </c>
      <c r="C1923" s="157" t="s">
        <v>459</v>
      </c>
      <c r="D1923" s="157" t="s">
        <v>53</v>
      </c>
      <c r="E1923" s="157" t="s">
        <v>397</v>
      </c>
      <c r="F1923" s="157" t="s">
        <v>118</v>
      </c>
      <c r="G1923" s="157" t="s">
        <v>89</v>
      </c>
      <c r="H1923" s="157" t="s">
        <v>163</v>
      </c>
      <c r="I1923" s="157">
        <v>97.566072399999996</v>
      </c>
      <c r="J1923" s="157">
        <v>5.5844285619298401E-3</v>
      </c>
      <c r="K1923" s="157">
        <v>6.7032292382000008E-2</v>
      </c>
      <c r="L1923" s="157">
        <v>3.6772434443000004E-2</v>
      </c>
      <c r="M1923" s="157">
        <v>6.0781640323999998E-3</v>
      </c>
      <c r="N1923" s="157">
        <v>5.8958191114279997E-3</v>
      </c>
      <c r="O1923" s="126">
        <v>1.8010700057999999E-4</v>
      </c>
      <c r="R1923" s="154"/>
    </row>
    <row r="1924" spans="1:18" x14ac:dyDescent="0.25">
      <c r="A1924" s="128" t="s">
        <v>16</v>
      </c>
      <c r="B1924" s="157">
        <v>34035</v>
      </c>
      <c r="C1924" s="157" t="s">
        <v>459</v>
      </c>
      <c r="D1924" s="157" t="s">
        <v>53</v>
      </c>
      <c r="E1924" s="157" t="s">
        <v>398</v>
      </c>
      <c r="F1924" s="157" t="s">
        <v>164</v>
      </c>
      <c r="G1924" s="157" t="s">
        <v>89</v>
      </c>
      <c r="H1924" s="157" t="s">
        <v>163</v>
      </c>
      <c r="I1924" s="157">
        <v>20.735458180600002</v>
      </c>
      <c r="J1924" s="157">
        <v>4.2242212934916106E-3</v>
      </c>
      <c r="K1924" s="157">
        <v>7.0443995972800003E-2</v>
      </c>
      <c r="L1924" s="157">
        <v>3.1615786896800002E-2</v>
      </c>
      <c r="M1924" s="157">
        <v>4.26333184054E-3</v>
      </c>
      <c r="N1924" s="157">
        <v>4.1354318853237997E-3</v>
      </c>
      <c r="O1924" s="126">
        <v>1.922799135953E-4</v>
      </c>
      <c r="R1924" s="154"/>
    </row>
    <row r="1925" spans="1:18" x14ac:dyDescent="0.25">
      <c r="A1925" s="128" t="s">
        <v>16</v>
      </c>
      <c r="B1925" s="157">
        <v>34035</v>
      </c>
      <c r="C1925" s="157" t="s">
        <v>459</v>
      </c>
      <c r="D1925" s="157" t="s">
        <v>53</v>
      </c>
      <c r="E1925" s="157" t="s">
        <v>399</v>
      </c>
      <c r="F1925" s="157" t="s">
        <v>91</v>
      </c>
      <c r="G1925" s="157" t="s">
        <v>89</v>
      </c>
      <c r="H1925" s="157" t="s">
        <v>163</v>
      </c>
      <c r="I1925" s="157">
        <v>9.545605136999999</v>
      </c>
      <c r="J1925" s="157">
        <v>3.7488822381901799E-4</v>
      </c>
      <c r="K1925" s="157">
        <v>4.2386033240000001E-3</v>
      </c>
      <c r="L1925" s="157">
        <v>2.247791395E-3</v>
      </c>
      <c r="M1925" s="157">
        <v>3.8096558781999996E-4</v>
      </c>
      <c r="N1925" s="157">
        <v>3.695366201854E-4</v>
      </c>
      <c r="O1925" s="126">
        <v>1.0829678716E-5</v>
      </c>
      <c r="R1925" s="154"/>
    </row>
    <row r="1926" spans="1:18" x14ac:dyDescent="0.25">
      <c r="A1926" s="128" t="s">
        <v>16</v>
      </c>
      <c r="B1926" s="157">
        <v>34035</v>
      </c>
      <c r="C1926" s="157" t="s">
        <v>459</v>
      </c>
      <c r="D1926" s="157" t="s">
        <v>53</v>
      </c>
      <c r="E1926" s="157" t="s">
        <v>400</v>
      </c>
      <c r="F1926" s="157" t="s">
        <v>119</v>
      </c>
      <c r="G1926" s="157" t="s">
        <v>89</v>
      </c>
      <c r="H1926" s="157" t="s">
        <v>163</v>
      </c>
      <c r="I1926" s="157">
        <v>4.1134205989999995</v>
      </c>
      <c r="J1926" s="157">
        <v>2.4875242376133237E-4</v>
      </c>
      <c r="K1926" s="157">
        <v>3.0380120799300002E-3</v>
      </c>
      <c r="L1926" s="157">
        <v>1.7107256764999999E-3</v>
      </c>
      <c r="M1926" s="157">
        <v>2.4653408960000002E-4</v>
      </c>
      <c r="N1926" s="157">
        <v>2.3913806691199999E-4</v>
      </c>
      <c r="O1926" s="126">
        <v>6.5239061214000003E-6</v>
      </c>
      <c r="R1926" s="154"/>
    </row>
    <row r="1927" spans="1:18" x14ac:dyDescent="0.25">
      <c r="A1927" s="128" t="s">
        <v>16</v>
      </c>
      <c r="B1927" s="157">
        <v>34035</v>
      </c>
      <c r="C1927" s="157" t="s">
        <v>459</v>
      </c>
      <c r="D1927" s="157" t="s">
        <v>53</v>
      </c>
      <c r="E1927" s="157" t="s">
        <v>401</v>
      </c>
      <c r="F1927" s="157" t="s">
        <v>92</v>
      </c>
      <c r="G1927" s="157" t="s">
        <v>89</v>
      </c>
      <c r="H1927" s="157" t="s">
        <v>163</v>
      </c>
      <c r="I1927" s="157">
        <v>76.976516549999999</v>
      </c>
      <c r="J1927" s="157">
        <v>1.0566093008569995E-3</v>
      </c>
      <c r="K1927" s="157">
        <v>8.8326850873000021E-3</v>
      </c>
      <c r="L1927" s="157">
        <v>4.5060772504999999E-3</v>
      </c>
      <c r="M1927" s="157">
        <v>7.3629723575999997E-4</v>
      </c>
      <c r="N1927" s="157">
        <v>7.1420831868719982E-4</v>
      </c>
      <c r="O1927" s="126">
        <v>2.0031843785000003E-5</v>
      </c>
      <c r="R1927" s="154"/>
    </row>
    <row r="1928" spans="1:18" x14ac:dyDescent="0.25">
      <c r="A1928" s="128" t="s">
        <v>16</v>
      </c>
      <c r="B1928" s="157">
        <v>34035</v>
      </c>
      <c r="C1928" s="157" t="s">
        <v>459</v>
      </c>
      <c r="D1928" s="157" t="s">
        <v>53</v>
      </c>
      <c r="E1928" s="157" t="s">
        <v>402</v>
      </c>
      <c r="F1928" s="157" t="s">
        <v>120</v>
      </c>
      <c r="G1928" s="157" t="s">
        <v>89</v>
      </c>
      <c r="H1928" s="157" t="s">
        <v>163</v>
      </c>
      <c r="I1928" s="157">
        <v>69.855203743099992</v>
      </c>
      <c r="J1928" s="157">
        <v>3.144821949881609E-3</v>
      </c>
      <c r="K1928" s="157">
        <v>3.4605103130730001E-2</v>
      </c>
      <c r="L1928" s="157">
        <v>2.2020875371620001E-2</v>
      </c>
      <c r="M1928" s="157">
        <v>3.3925176905469996E-3</v>
      </c>
      <c r="N1928" s="157">
        <v>3.2907421598305894E-3</v>
      </c>
      <c r="O1928" s="126">
        <v>8.5581364750490018E-5</v>
      </c>
      <c r="R1928" s="154"/>
    </row>
    <row r="1929" spans="1:18" x14ac:dyDescent="0.25">
      <c r="A1929" s="128" t="s">
        <v>16</v>
      </c>
      <c r="B1929" s="157">
        <v>34035</v>
      </c>
      <c r="C1929" s="157" t="s">
        <v>459</v>
      </c>
      <c r="D1929" s="157" t="s">
        <v>53</v>
      </c>
      <c r="E1929" s="157" t="s">
        <v>403</v>
      </c>
      <c r="F1929" s="157" t="s">
        <v>121</v>
      </c>
      <c r="G1929" s="157" t="s">
        <v>89</v>
      </c>
      <c r="H1929" s="157" t="s">
        <v>163</v>
      </c>
      <c r="I1929" s="157">
        <v>48.530512375999997</v>
      </c>
      <c r="J1929" s="157">
        <v>3.3201773379325388E-3</v>
      </c>
      <c r="K1929" s="157">
        <v>4.0494087231500005E-2</v>
      </c>
      <c r="L1929" s="157">
        <v>1.39095892778E-2</v>
      </c>
      <c r="M1929" s="157">
        <v>2.4666651847100002E-3</v>
      </c>
      <c r="N1929" s="157">
        <v>2.3926652291687001E-3</v>
      </c>
      <c r="O1929" s="126">
        <v>7.3244713207899997E-5</v>
      </c>
      <c r="R1929" s="154"/>
    </row>
    <row r="1930" spans="1:18" x14ac:dyDescent="0.25">
      <c r="A1930" s="128" t="s">
        <v>16</v>
      </c>
      <c r="B1930" s="157">
        <v>34035</v>
      </c>
      <c r="C1930" s="157" t="s">
        <v>459</v>
      </c>
      <c r="D1930" s="157" t="s">
        <v>53</v>
      </c>
      <c r="E1930" s="157" t="s">
        <v>404</v>
      </c>
      <c r="F1930" s="157" t="s">
        <v>165</v>
      </c>
      <c r="G1930" s="157" t="s">
        <v>89</v>
      </c>
      <c r="H1930" s="157" t="s">
        <v>163</v>
      </c>
      <c r="I1930" s="157">
        <v>153.15057659109999</v>
      </c>
      <c r="J1930" s="157">
        <v>1.7728271695883164E-2</v>
      </c>
      <c r="K1930" s="157">
        <v>0.23270922324489995</v>
      </c>
      <c r="L1930" s="157">
        <v>0.10178817674929999</v>
      </c>
      <c r="M1930" s="157">
        <v>1.8616763582010001E-2</v>
      </c>
      <c r="N1930" s="157">
        <v>1.80582606745497E-2</v>
      </c>
      <c r="O1930" s="126">
        <v>7.19638199332E-4</v>
      </c>
      <c r="R1930" s="154"/>
    </row>
    <row r="1931" spans="1:18" x14ac:dyDescent="0.25">
      <c r="A1931" s="128" t="s">
        <v>16</v>
      </c>
      <c r="B1931" s="157">
        <v>34035</v>
      </c>
      <c r="C1931" s="157" t="s">
        <v>459</v>
      </c>
      <c r="D1931" s="157" t="s">
        <v>53</v>
      </c>
      <c r="E1931" s="157" t="s">
        <v>405</v>
      </c>
      <c r="F1931" s="157" t="s">
        <v>93</v>
      </c>
      <c r="G1931" s="157" t="s">
        <v>89</v>
      </c>
      <c r="H1931" s="157" t="s">
        <v>163</v>
      </c>
      <c r="I1931" s="157">
        <v>7.8789111200999997</v>
      </c>
      <c r="J1931" s="157">
        <v>2.3067399067958701E-4</v>
      </c>
      <c r="K1931" s="157">
        <v>2.4325071071999997E-3</v>
      </c>
      <c r="L1931" s="157">
        <v>1.6784927760000001E-3</v>
      </c>
      <c r="M1931" s="157">
        <v>2.6068928440000001E-4</v>
      </c>
      <c r="N1931" s="157">
        <v>2.5286860586799998E-4</v>
      </c>
      <c r="O1931" s="126">
        <v>6.090508834E-6</v>
      </c>
      <c r="R1931" s="154"/>
    </row>
    <row r="1932" spans="1:18" x14ac:dyDescent="0.25">
      <c r="A1932" s="128" t="s">
        <v>16</v>
      </c>
      <c r="B1932" s="157">
        <v>34035</v>
      </c>
      <c r="C1932" s="157" t="s">
        <v>459</v>
      </c>
      <c r="D1932" s="157" t="s">
        <v>53</v>
      </c>
      <c r="E1932" s="157" t="s">
        <v>406</v>
      </c>
      <c r="F1932" s="157" t="s">
        <v>122</v>
      </c>
      <c r="G1932" s="157" t="s">
        <v>89</v>
      </c>
      <c r="H1932" s="157" t="s">
        <v>163</v>
      </c>
      <c r="I1932" s="157">
        <v>17.430129267000002</v>
      </c>
      <c r="J1932" s="157">
        <v>1.7621815701578396E-4</v>
      </c>
      <c r="K1932" s="157">
        <v>1.5871772209999997E-3</v>
      </c>
      <c r="L1932" s="157">
        <v>7.4998581699999988E-4</v>
      </c>
      <c r="M1932" s="157">
        <v>1.2725169170000003E-4</v>
      </c>
      <c r="N1932" s="157">
        <v>1.2343414094899999E-4</v>
      </c>
      <c r="O1932" s="126">
        <v>2.8742415309999999E-6</v>
      </c>
      <c r="R1932" s="154"/>
    </row>
    <row r="1933" spans="1:18" x14ac:dyDescent="0.25">
      <c r="A1933" s="128" t="s">
        <v>16</v>
      </c>
      <c r="B1933" s="157">
        <v>34035</v>
      </c>
      <c r="C1933" s="157" t="s">
        <v>459</v>
      </c>
      <c r="D1933" s="157" t="s">
        <v>53</v>
      </c>
      <c r="E1933" s="157" t="s">
        <v>407</v>
      </c>
      <c r="F1933" s="157" t="s">
        <v>123</v>
      </c>
      <c r="G1933" s="157" t="s">
        <v>89</v>
      </c>
      <c r="H1933" s="157" t="s">
        <v>163</v>
      </c>
      <c r="I1933" s="157">
        <v>39.882782650999999</v>
      </c>
      <c r="J1933" s="157">
        <v>4.5608555161740748E-3</v>
      </c>
      <c r="K1933" s="157">
        <v>6.7071445311699993E-2</v>
      </c>
      <c r="L1933" s="157">
        <v>1.7509287954800001E-2</v>
      </c>
      <c r="M1933" s="157">
        <v>3.3419744244199997E-3</v>
      </c>
      <c r="N1933" s="157">
        <v>3.2417151916873999E-3</v>
      </c>
      <c r="O1933" s="126">
        <v>1.6495845831149996E-4</v>
      </c>
      <c r="R1933" s="154"/>
    </row>
    <row r="1934" spans="1:18" x14ac:dyDescent="0.25">
      <c r="A1934" s="128" t="s">
        <v>16</v>
      </c>
      <c r="B1934" s="157">
        <v>34035</v>
      </c>
      <c r="C1934" s="157" t="s">
        <v>459</v>
      </c>
      <c r="D1934" s="157" t="s">
        <v>53</v>
      </c>
      <c r="E1934" s="157" t="s">
        <v>408</v>
      </c>
      <c r="F1934" s="157" t="s">
        <v>166</v>
      </c>
      <c r="G1934" s="157" t="s">
        <v>89</v>
      </c>
      <c r="H1934" s="157" t="s">
        <v>163</v>
      </c>
      <c r="I1934" s="157">
        <v>36.515727310000003</v>
      </c>
      <c r="J1934" s="157">
        <v>4.4831542114566088E-3</v>
      </c>
      <c r="K1934" s="157">
        <v>5.77124022705E-2</v>
      </c>
      <c r="L1934" s="157">
        <v>2.2214338198799997E-2</v>
      </c>
      <c r="M1934" s="157">
        <v>4.2822382435299998E-3</v>
      </c>
      <c r="N1934" s="157">
        <v>4.1537710962240995E-3</v>
      </c>
      <c r="O1934" s="126">
        <v>1.78324300864E-4</v>
      </c>
      <c r="R1934" s="154"/>
    </row>
    <row r="1935" spans="1:18" x14ac:dyDescent="0.25">
      <c r="A1935" s="128" t="s">
        <v>16</v>
      </c>
      <c r="B1935" s="157">
        <v>34035</v>
      </c>
      <c r="C1935" s="157" t="s">
        <v>459</v>
      </c>
      <c r="D1935" s="157" t="s">
        <v>53</v>
      </c>
      <c r="E1935" s="157" t="s">
        <v>409</v>
      </c>
      <c r="F1935" s="157" t="s">
        <v>167</v>
      </c>
      <c r="G1935" s="157" t="s">
        <v>89</v>
      </c>
      <c r="H1935" s="157" t="s">
        <v>163</v>
      </c>
      <c r="I1935" s="157">
        <v>19.22589176</v>
      </c>
      <c r="J1935" s="157">
        <v>1.3670170294765841E-2</v>
      </c>
      <c r="K1935" s="157">
        <v>0.22924513363900001</v>
      </c>
      <c r="L1935" s="157">
        <v>8.2441046537999996E-2</v>
      </c>
      <c r="M1935" s="157">
        <v>1.2076073041399999E-2</v>
      </c>
      <c r="N1935" s="157">
        <v>1.1713790850158E-2</v>
      </c>
      <c r="O1935" s="126">
        <v>6.0295228911999999E-4</v>
      </c>
      <c r="R1935" s="154"/>
    </row>
    <row r="1936" spans="1:18" x14ac:dyDescent="0.25">
      <c r="A1936" s="128" t="s">
        <v>16</v>
      </c>
      <c r="B1936" s="157">
        <v>34035</v>
      </c>
      <c r="C1936" s="157" t="s">
        <v>459</v>
      </c>
      <c r="D1936" s="157" t="s">
        <v>53</v>
      </c>
      <c r="E1936" s="157" t="s">
        <v>410</v>
      </c>
      <c r="F1936" s="157" t="s">
        <v>94</v>
      </c>
      <c r="G1936" s="157" t="s">
        <v>89</v>
      </c>
      <c r="H1936" s="157" t="s">
        <v>163</v>
      </c>
      <c r="I1936" s="157">
        <v>10.802639279999999</v>
      </c>
      <c r="J1936" s="157">
        <v>8.9276744735661588E-4</v>
      </c>
      <c r="K1936" s="157">
        <v>1.2534924204E-2</v>
      </c>
      <c r="L1936" s="157">
        <v>4.3337888380999999E-3</v>
      </c>
      <c r="M1936" s="157">
        <v>7.1958084254999998E-4</v>
      </c>
      <c r="N1936" s="157">
        <v>6.9799341727349988E-4</v>
      </c>
      <c r="O1936" s="126">
        <v>2.9349277590999998E-5</v>
      </c>
      <c r="R1936" s="154"/>
    </row>
    <row r="1937" spans="1:18" x14ac:dyDescent="0.25">
      <c r="A1937" s="128" t="s">
        <v>16</v>
      </c>
      <c r="B1937" s="157">
        <v>34035</v>
      </c>
      <c r="C1937" s="157" t="s">
        <v>459</v>
      </c>
      <c r="D1937" s="157" t="s">
        <v>53</v>
      </c>
      <c r="E1937" s="157" t="s">
        <v>411</v>
      </c>
      <c r="F1937" s="157" t="s">
        <v>124</v>
      </c>
      <c r="G1937" s="157" t="s">
        <v>89</v>
      </c>
      <c r="H1937" s="157" t="s">
        <v>163</v>
      </c>
      <c r="I1937" s="157">
        <v>136.096431</v>
      </c>
      <c r="J1937" s="157">
        <v>8.308561115719976E-3</v>
      </c>
      <c r="K1937" s="157">
        <v>9.1217294986500011E-2</v>
      </c>
      <c r="L1937" s="157">
        <v>6.0119288173299999E-2</v>
      </c>
      <c r="M1937" s="157">
        <v>9.5181617799900003E-3</v>
      </c>
      <c r="N1937" s="157">
        <v>9.2326169265903001E-3</v>
      </c>
      <c r="O1937" s="126">
        <v>2.3485032310419999E-4</v>
      </c>
      <c r="R1937" s="154"/>
    </row>
    <row r="1938" spans="1:18" x14ac:dyDescent="0.25">
      <c r="A1938" s="128" t="s">
        <v>16</v>
      </c>
      <c r="B1938" s="157">
        <v>34035</v>
      </c>
      <c r="C1938" s="157" t="s">
        <v>459</v>
      </c>
      <c r="D1938" s="157" t="s">
        <v>53</v>
      </c>
      <c r="E1938" s="157" t="s">
        <v>412</v>
      </c>
      <c r="F1938" s="157" t="s">
        <v>125</v>
      </c>
      <c r="G1938" s="157" t="s">
        <v>89</v>
      </c>
      <c r="H1938" s="157" t="s">
        <v>163</v>
      </c>
      <c r="I1938" s="157">
        <v>169.469565268</v>
      </c>
      <c r="J1938" s="157">
        <v>2.2147399107863647E-2</v>
      </c>
      <c r="K1938" s="157">
        <v>0.31488998167999999</v>
      </c>
      <c r="L1938" s="157">
        <v>0.13186067428180001</v>
      </c>
      <c r="M1938" s="157">
        <v>2.1311848029379996E-2</v>
      </c>
      <c r="N1938" s="157">
        <v>2.0672492588498601E-2</v>
      </c>
      <c r="O1938" s="126">
        <v>7.8563411385400002E-4</v>
      </c>
      <c r="R1938" s="154"/>
    </row>
    <row r="1939" spans="1:18" x14ac:dyDescent="0.25">
      <c r="A1939" s="128" t="s">
        <v>16</v>
      </c>
      <c r="B1939" s="157">
        <v>34035</v>
      </c>
      <c r="C1939" s="157" t="s">
        <v>459</v>
      </c>
      <c r="D1939" s="157" t="s">
        <v>53</v>
      </c>
      <c r="E1939" s="157" t="s">
        <v>413</v>
      </c>
      <c r="F1939" s="157" t="s">
        <v>126</v>
      </c>
      <c r="G1939" s="157" t="s">
        <v>89</v>
      </c>
      <c r="H1939" s="157" t="s">
        <v>163</v>
      </c>
      <c r="I1939" s="157">
        <v>408.58672259959997</v>
      </c>
      <c r="J1939" s="157">
        <v>4.5383330903499948E-2</v>
      </c>
      <c r="K1939" s="157">
        <v>0.22377932692111002</v>
      </c>
      <c r="L1939" s="157">
        <v>0.21681768830890003</v>
      </c>
      <c r="M1939" s="157">
        <v>3.4365984637416996E-2</v>
      </c>
      <c r="N1939" s="157">
        <v>3.3335005098294485E-2</v>
      </c>
      <c r="O1939" s="126">
        <v>4.8487865689129993E-4</v>
      </c>
      <c r="R1939" s="154"/>
    </row>
    <row r="1940" spans="1:18" x14ac:dyDescent="0.25">
      <c r="A1940" s="128" t="s">
        <v>16</v>
      </c>
      <c r="B1940" s="157">
        <v>34035</v>
      </c>
      <c r="C1940" s="157" t="s">
        <v>459</v>
      </c>
      <c r="D1940" s="157" t="s">
        <v>53</v>
      </c>
      <c r="E1940" s="157" t="s">
        <v>414</v>
      </c>
      <c r="F1940" s="157" t="s">
        <v>168</v>
      </c>
      <c r="G1940" s="157" t="s">
        <v>89</v>
      </c>
      <c r="H1940" s="157" t="s">
        <v>163</v>
      </c>
      <c r="I1940" s="157">
        <v>117.69545669</v>
      </c>
      <c r="J1940" s="157">
        <v>1.8218413674179552E-2</v>
      </c>
      <c r="K1940" s="157">
        <v>0.26392131417999998</v>
      </c>
      <c r="L1940" s="157">
        <v>0.11473097379000001</v>
      </c>
      <c r="M1940" s="157">
        <v>1.79861035026E-2</v>
      </c>
      <c r="N1940" s="157">
        <v>1.7446520397521998E-2</v>
      </c>
      <c r="O1940" s="126">
        <v>7.1637655448999994E-4</v>
      </c>
      <c r="R1940" s="154"/>
    </row>
    <row r="1941" spans="1:18" x14ac:dyDescent="0.25">
      <c r="A1941" s="128" t="s">
        <v>16</v>
      </c>
      <c r="B1941" s="157">
        <v>34035</v>
      </c>
      <c r="C1941" s="157" t="s">
        <v>459</v>
      </c>
      <c r="D1941" s="157" t="s">
        <v>53</v>
      </c>
      <c r="E1941" s="157" t="s">
        <v>415</v>
      </c>
      <c r="F1941" s="157" t="s">
        <v>127</v>
      </c>
      <c r="G1941" s="157" t="s">
        <v>89</v>
      </c>
      <c r="H1941" s="157" t="s">
        <v>163</v>
      </c>
      <c r="I1941" s="157">
        <v>635.85178657999995</v>
      </c>
      <c r="J1941" s="157">
        <v>4.024806030444314E-2</v>
      </c>
      <c r="K1941" s="157">
        <v>0.1547206036622</v>
      </c>
      <c r="L1941" s="157">
        <v>0.181526040512</v>
      </c>
      <c r="M1941" s="157">
        <v>2.8034941736499997E-2</v>
      </c>
      <c r="N1941" s="157">
        <v>2.7193893484405002E-2</v>
      </c>
      <c r="O1941" s="126">
        <v>3.3237463148300003E-4</v>
      </c>
      <c r="R1941" s="154"/>
    </row>
    <row r="1942" spans="1:18" x14ac:dyDescent="0.25">
      <c r="A1942" s="128" t="s">
        <v>16</v>
      </c>
      <c r="B1942" s="157">
        <v>34035</v>
      </c>
      <c r="C1942" s="157" t="s">
        <v>459</v>
      </c>
      <c r="D1942" s="157" t="s">
        <v>53</v>
      </c>
      <c r="E1942" s="157" t="s">
        <v>416</v>
      </c>
      <c r="F1942" s="157" t="s">
        <v>169</v>
      </c>
      <c r="G1942" s="157" t="s">
        <v>89</v>
      </c>
      <c r="H1942" s="157" t="s">
        <v>163</v>
      </c>
      <c r="I1942" s="157">
        <v>4.9944667989999996</v>
      </c>
      <c r="J1942" s="157">
        <v>2.2184277795868497E-3</v>
      </c>
      <c r="K1942" s="157">
        <v>3.4723465799999999E-2</v>
      </c>
      <c r="L1942" s="157">
        <v>1.5107048349999999E-2</v>
      </c>
      <c r="M1942" s="157">
        <v>1.960134244E-3</v>
      </c>
      <c r="N1942" s="157">
        <v>1.90133021668E-3</v>
      </c>
      <c r="O1942" s="126">
        <v>7.6860520340000003E-5</v>
      </c>
      <c r="R1942" s="154"/>
    </row>
    <row r="1943" spans="1:18" x14ac:dyDescent="0.25">
      <c r="A1943" s="128" t="s">
        <v>16</v>
      </c>
      <c r="B1943" s="157">
        <v>34035</v>
      </c>
      <c r="C1943" s="157" t="s">
        <v>459</v>
      </c>
      <c r="D1943" s="157" t="s">
        <v>53</v>
      </c>
      <c r="E1943" s="157" t="s">
        <v>417</v>
      </c>
      <c r="F1943" s="157" t="s">
        <v>128</v>
      </c>
      <c r="G1943" s="157" t="s">
        <v>89</v>
      </c>
      <c r="H1943" s="157" t="s">
        <v>163</v>
      </c>
      <c r="I1943" s="157">
        <v>4.7699959039999991</v>
      </c>
      <c r="J1943" s="157">
        <v>1.38491760232566E-4</v>
      </c>
      <c r="K1943" s="157">
        <v>5.0456472100000004E-4</v>
      </c>
      <c r="L1943" s="157">
        <v>5.6560740499999999E-4</v>
      </c>
      <c r="M1943" s="157">
        <v>8.8594326000000011E-5</v>
      </c>
      <c r="N1943" s="157">
        <v>8.5936496219999998E-5</v>
      </c>
      <c r="O1943" s="126">
        <v>1.0265319230000001E-6</v>
      </c>
      <c r="R1943" s="154"/>
    </row>
    <row r="1944" spans="1:18" x14ac:dyDescent="0.25">
      <c r="A1944" s="128" t="s">
        <v>16</v>
      </c>
      <c r="B1944" s="157">
        <v>34035</v>
      </c>
      <c r="C1944" s="157" t="s">
        <v>459</v>
      </c>
      <c r="D1944" s="157" t="s">
        <v>53</v>
      </c>
      <c r="E1944" s="157" t="s">
        <v>418</v>
      </c>
      <c r="F1944" s="157" t="s">
        <v>129</v>
      </c>
      <c r="G1944" s="157" t="s">
        <v>89</v>
      </c>
      <c r="H1944" s="157" t="s">
        <v>163</v>
      </c>
      <c r="I1944" s="157">
        <v>14.887998319600001</v>
      </c>
      <c r="J1944" s="157">
        <v>2.4135205614255685E-3</v>
      </c>
      <c r="K1944" s="157">
        <v>3.3913273431200007E-2</v>
      </c>
      <c r="L1944" s="157">
        <v>1.6123909880700005E-2</v>
      </c>
      <c r="M1944" s="157">
        <v>2.3029515360899998E-3</v>
      </c>
      <c r="N1944" s="157">
        <v>2.2338629900073002E-3</v>
      </c>
      <c r="O1944" s="126">
        <v>7.4267789991800003E-5</v>
      </c>
      <c r="R1944" s="154"/>
    </row>
    <row r="1945" spans="1:18" x14ac:dyDescent="0.25">
      <c r="A1945" s="128" t="s">
        <v>16</v>
      </c>
      <c r="B1945" s="157">
        <v>34035</v>
      </c>
      <c r="C1945" s="157" t="s">
        <v>459</v>
      </c>
      <c r="D1945" s="157" t="s">
        <v>53</v>
      </c>
      <c r="E1945" s="157" t="s">
        <v>419</v>
      </c>
      <c r="F1945" s="157" t="s">
        <v>130</v>
      </c>
      <c r="G1945" s="157" t="s">
        <v>96</v>
      </c>
      <c r="H1945" s="157" t="s">
        <v>163</v>
      </c>
      <c r="I1945" s="157">
        <v>110.89257477</v>
      </c>
      <c r="J1945" s="157">
        <v>2.7163743965614613E-3</v>
      </c>
      <c r="K1945" s="157">
        <v>1.0258033219600001E-2</v>
      </c>
      <c r="L1945" s="157">
        <v>1.11844759869E-2</v>
      </c>
      <c r="M1945" s="157">
        <v>1.6677565218300001E-3</v>
      </c>
      <c r="N1945" s="157">
        <v>1.6177238261750999E-3</v>
      </c>
      <c r="O1945" s="126">
        <v>2.06653921716E-5</v>
      </c>
      <c r="R1945" s="154"/>
    </row>
    <row r="1946" spans="1:18" x14ac:dyDescent="0.25">
      <c r="A1946" s="128" t="s">
        <v>16</v>
      </c>
      <c r="B1946" s="157">
        <v>34035</v>
      </c>
      <c r="C1946" s="157" t="s">
        <v>459</v>
      </c>
      <c r="D1946" s="157" t="s">
        <v>53</v>
      </c>
      <c r="E1946" s="157" t="s">
        <v>420</v>
      </c>
      <c r="F1946" s="157" t="s">
        <v>131</v>
      </c>
      <c r="G1946" s="157" t="s">
        <v>96</v>
      </c>
      <c r="H1946" s="157" t="s">
        <v>163</v>
      </c>
      <c r="I1946" s="157">
        <v>81.148018422600003</v>
      </c>
      <c r="J1946" s="157">
        <v>6.7921529677958175E-3</v>
      </c>
      <c r="K1946" s="157">
        <v>8.8131278505099997E-2</v>
      </c>
      <c r="L1946" s="157">
        <v>7.1929027188399997E-2</v>
      </c>
      <c r="M1946" s="157">
        <v>1.010519483452E-2</v>
      </c>
      <c r="N1946" s="157">
        <v>9.8020389894843997E-3</v>
      </c>
      <c r="O1946" s="126">
        <v>2.9798440863679996E-4</v>
      </c>
      <c r="R1946" s="154"/>
    </row>
    <row r="1947" spans="1:18" x14ac:dyDescent="0.25">
      <c r="A1947" s="128" t="s">
        <v>16</v>
      </c>
      <c r="B1947" s="157">
        <v>34035</v>
      </c>
      <c r="C1947" s="157" t="s">
        <v>459</v>
      </c>
      <c r="D1947" s="157" t="s">
        <v>53</v>
      </c>
      <c r="E1947" s="157" t="s">
        <v>421</v>
      </c>
      <c r="F1947" s="157" t="s">
        <v>95</v>
      </c>
      <c r="G1947" s="157" t="s">
        <v>96</v>
      </c>
      <c r="H1947" s="157" t="s">
        <v>163</v>
      </c>
      <c r="I1947" s="157">
        <v>68.480923832999991</v>
      </c>
      <c r="J1947" s="157">
        <v>3.6982308691716446E-3</v>
      </c>
      <c r="K1947" s="157">
        <v>4.6494762169300007E-2</v>
      </c>
      <c r="L1947" s="157">
        <v>1.7350508052699998E-2</v>
      </c>
      <c r="M1947" s="157">
        <v>3.2555731750599998E-3</v>
      </c>
      <c r="N1947" s="157">
        <v>3.1579059798082002E-3</v>
      </c>
      <c r="O1947" s="126">
        <v>1.302674789662E-4</v>
      </c>
      <c r="R1947" s="154"/>
    </row>
    <row r="1948" spans="1:18" x14ac:dyDescent="0.25">
      <c r="A1948" s="128" t="s">
        <v>16</v>
      </c>
      <c r="B1948" s="157">
        <v>34035</v>
      </c>
      <c r="C1948" s="157" t="s">
        <v>459</v>
      </c>
      <c r="D1948" s="157" t="s">
        <v>53</v>
      </c>
      <c r="E1948" s="157" t="s">
        <v>422</v>
      </c>
      <c r="F1948" s="157" t="s">
        <v>97</v>
      </c>
      <c r="G1948" s="157" t="s">
        <v>96</v>
      </c>
      <c r="H1948" s="157" t="s">
        <v>163</v>
      </c>
      <c r="I1948" s="157">
        <v>80.869717850000015</v>
      </c>
      <c r="J1948" s="157">
        <v>4.2809093168108677E-3</v>
      </c>
      <c r="K1948" s="157">
        <v>5.3525484391000001E-2</v>
      </c>
      <c r="L1948" s="157">
        <v>1.7672034922E-2</v>
      </c>
      <c r="M1948" s="157">
        <v>3.4797913926999996E-3</v>
      </c>
      <c r="N1948" s="157">
        <v>3.3753976509190006E-3</v>
      </c>
      <c r="O1948" s="126">
        <v>1.32043562263E-4</v>
      </c>
      <c r="R1948" s="154"/>
    </row>
    <row r="1949" spans="1:18" x14ac:dyDescent="0.25">
      <c r="A1949" s="128" t="s">
        <v>16</v>
      </c>
      <c r="B1949" s="157">
        <v>34035</v>
      </c>
      <c r="C1949" s="157" t="s">
        <v>459</v>
      </c>
      <c r="D1949" s="157" t="s">
        <v>53</v>
      </c>
      <c r="E1949" s="157" t="s">
        <v>423</v>
      </c>
      <c r="F1949" s="157" t="s">
        <v>132</v>
      </c>
      <c r="G1949" s="157" t="s">
        <v>96</v>
      </c>
      <c r="H1949" s="157" t="s">
        <v>163</v>
      </c>
      <c r="I1949" s="157">
        <v>10.511923400000001</v>
      </c>
      <c r="J1949" s="157">
        <v>4.9383596972618995E-4</v>
      </c>
      <c r="K1949" s="157">
        <v>2.7619255159999998E-3</v>
      </c>
      <c r="L1949" s="157">
        <v>1.8952584710000002E-3</v>
      </c>
      <c r="M1949" s="157">
        <v>3.1656014169999995E-4</v>
      </c>
      <c r="N1949" s="157">
        <v>3.07063337449E-4</v>
      </c>
      <c r="O1949" s="126">
        <v>5.077334118E-6</v>
      </c>
      <c r="R1949" s="154"/>
    </row>
    <row r="1950" spans="1:18" x14ac:dyDescent="0.25">
      <c r="A1950" s="128" t="s">
        <v>16</v>
      </c>
      <c r="B1950" s="157">
        <v>34035</v>
      </c>
      <c r="C1950" s="157" t="s">
        <v>459</v>
      </c>
      <c r="D1950" s="157" t="s">
        <v>53</v>
      </c>
      <c r="E1950" s="157" t="s">
        <v>424</v>
      </c>
      <c r="F1950" s="157" t="s">
        <v>133</v>
      </c>
      <c r="G1950" s="157" t="s">
        <v>96</v>
      </c>
      <c r="H1950" s="157" t="s">
        <v>163</v>
      </c>
      <c r="I1950" s="157">
        <v>316.02383900000001</v>
      </c>
      <c r="J1950" s="157">
        <v>8.869102727238001E-3</v>
      </c>
      <c r="K1950" s="157">
        <v>0.10798385964</v>
      </c>
      <c r="L1950" s="157">
        <v>6.0010042649999998E-2</v>
      </c>
      <c r="M1950" s="157">
        <v>8.2704544370000004E-3</v>
      </c>
      <c r="N1950" s="157">
        <v>8.0223408038900008E-3</v>
      </c>
      <c r="O1950" s="126">
        <v>2.9002935119999999E-4</v>
      </c>
      <c r="R1950" s="154"/>
    </row>
    <row r="1951" spans="1:18" x14ac:dyDescent="0.25">
      <c r="A1951" s="128" t="s">
        <v>16</v>
      </c>
      <c r="B1951" s="157">
        <v>34035</v>
      </c>
      <c r="C1951" s="157" t="s">
        <v>459</v>
      </c>
      <c r="D1951" s="157" t="s">
        <v>53</v>
      </c>
      <c r="E1951" s="157" t="s">
        <v>425</v>
      </c>
      <c r="F1951" s="157" t="s">
        <v>134</v>
      </c>
      <c r="G1951" s="157" t="s">
        <v>96</v>
      </c>
      <c r="H1951" s="157" t="s">
        <v>163</v>
      </c>
      <c r="I1951" s="157">
        <v>41.797906777599998</v>
      </c>
      <c r="J1951" s="157">
        <v>4.3955394725655097E-3</v>
      </c>
      <c r="K1951" s="157">
        <v>5.4268670287100002E-2</v>
      </c>
      <c r="L1951" s="157">
        <v>2.6326278073400003E-2</v>
      </c>
      <c r="M1951" s="157">
        <v>4.7663590596900007E-3</v>
      </c>
      <c r="N1951" s="157">
        <v>4.6233682878993E-3</v>
      </c>
      <c r="O1951" s="126">
        <v>1.8380925027679999E-4</v>
      </c>
      <c r="R1951" s="154"/>
    </row>
    <row r="1952" spans="1:18" x14ac:dyDescent="0.25">
      <c r="A1952" s="128" t="s">
        <v>16</v>
      </c>
      <c r="B1952" s="157">
        <v>34035</v>
      </c>
      <c r="C1952" s="157" t="s">
        <v>459</v>
      </c>
      <c r="D1952" s="157" t="s">
        <v>53</v>
      </c>
      <c r="E1952" s="157" t="s">
        <v>426</v>
      </c>
      <c r="F1952" s="157" t="s">
        <v>103</v>
      </c>
      <c r="G1952" s="157" t="s">
        <v>100</v>
      </c>
      <c r="H1952" s="157" t="s">
        <v>163</v>
      </c>
      <c r="I1952" s="157">
        <v>1.68424781</v>
      </c>
      <c r="J1952" s="157">
        <v>4.8465337248899996E-6</v>
      </c>
      <c r="K1952" s="157">
        <v>2.9395515000000001E-5</v>
      </c>
      <c r="L1952" s="157">
        <v>1.7918775499999998E-5</v>
      </c>
      <c r="M1952" s="157">
        <v>2.7833968999999997E-6</v>
      </c>
      <c r="N1952" s="157">
        <v>2.6998949930000001E-6</v>
      </c>
      <c r="O1952" s="126">
        <v>5.3693341000000003E-8</v>
      </c>
      <c r="R1952" s="154"/>
    </row>
    <row r="1953" spans="1:18" x14ac:dyDescent="0.25">
      <c r="A1953" s="128" t="s">
        <v>16</v>
      </c>
      <c r="B1953" s="157">
        <v>34035</v>
      </c>
      <c r="C1953" s="157" t="s">
        <v>459</v>
      </c>
      <c r="D1953" s="157" t="s">
        <v>53</v>
      </c>
      <c r="E1953" s="157" t="s">
        <v>427</v>
      </c>
      <c r="F1953" s="157" t="s">
        <v>104</v>
      </c>
      <c r="G1953" s="157" t="s">
        <v>100</v>
      </c>
      <c r="H1953" s="157" t="s">
        <v>163</v>
      </c>
      <c r="I1953" s="157">
        <v>4.6541488500000003</v>
      </c>
      <c r="J1953" s="157">
        <v>0</v>
      </c>
      <c r="K1953" s="157">
        <v>0</v>
      </c>
      <c r="L1953" s="157">
        <v>0</v>
      </c>
      <c r="M1953" s="157">
        <v>0</v>
      </c>
      <c r="N1953" s="157">
        <v>0</v>
      </c>
      <c r="O1953" s="126">
        <v>0</v>
      </c>
      <c r="R1953" s="154"/>
    </row>
    <row r="1954" spans="1:18" x14ac:dyDescent="0.25">
      <c r="A1954" s="128" t="s">
        <v>16</v>
      </c>
      <c r="B1954" s="157">
        <v>34035</v>
      </c>
      <c r="C1954" s="157" t="s">
        <v>459</v>
      </c>
      <c r="D1954" s="157" t="s">
        <v>53</v>
      </c>
      <c r="E1954" s="157" t="s">
        <v>428</v>
      </c>
      <c r="F1954" s="157" t="s">
        <v>137</v>
      </c>
      <c r="G1954" s="157" t="s">
        <v>100</v>
      </c>
      <c r="H1954" s="157" t="s">
        <v>163</v>
      </c>
      <c r="I1954" s="157">
        <v>1006.6656606000001</v>
      </c>
      <c r="J1954" s="157">
        <v>1.9857661164860565E-2</v>
      </c>
      <c r="K1954" s="157">
        <v>0.16716230263599999</v>
      </c>
      <c r="L1954" s="157">
        <v>8.4792137091999994E-2</v>
      </c>
      <c r="M1954" s="157">
        <v>1.4614205619000002E-2</v>
      </c>
      <c r="N1954" s="157">
        <v>1.417577945043E-2</v>
      </c>
      <c r="O1954" s="126">
        <v>3.7418902528000002E-4</v>
      </c>
      <c r="R1954" s="154"/>
    </row>
    <row r="1955" spans="1:18" x14ac:dyDescent="0.25">
      <c r="A1955" s="128" t="s">
        <v>16</v>
      </c>
      <c r="B1955" s="157">
        <v>34035</v>
      </c>
      <c r="C1955" s="157" t="s">
        <v>459</v>
      </c>
      <c r="D1955" s="157" t="s">
        <v>53</v>
      </c>
      <c r="E1955" s="157" t="s">
        <v>429</v>
      </c>
      <c r="F1955" s="157" t="s">
        <v>139</v>
      </c>
      <c r="G1955" s="157" t="s">
        <v>100</v>
      </c>
      <c r="H1955" s="157" t="s">
        <v>163</v>
      </c>
      <c r="I1955" s="157">
        <v>254.22786617999998</v>
      </c>
      <c r="J1955" s="157">
        <v>4.1885888209573577E-3</v>
      </c>
      <c r="K1955" s="157">
        <v>3.3198616364000004E-2</v>
      </c>
      <c r="L1955" s="157">
        <v>1.78402355818E-2</v>
      </c>
      <c r="M1955" s="157">
        <v>2.7349801145999998E-3</v>
      </c>
      <c r="N1955" s="157">
        <v>2.6529307111619995E-3</v>
      </c>
      <c r="O1955" s="126">
        <v>7.722559485800001E-5</v>
      </c>
      <c r="R1955" s="154"/>
    </row>
    <row r="1956" spans="1:18" x14ac:dyDescent="0.25">
      <c r="A1956" s="128" t="s">
        <v>16</v>
      </c>
      <c r="B1956" s="157">
        <v>34035</v>
      </c>
      <c r="C1956" s="157" t="s">
        <v>459</v>
      </c>
      <c r="D1956" s="157" t="s">
        <v>53</v>
      </c>
      <c r="E1956" s="157" t="s">
        <v>430</v>
      </c>
      <c r="F1956" s="157" t="s">
        <v>140</v>
      </c>
      <c r="G1956" s="157" t="s">
        <v>100</v>
      </c>
      <c r="H1956" s="157" t="s">
        <v>163</v>
      </c>
      <c r="I1956" s="157">
        <v>306.04972140700005</v>
      </c>
      <c r="J1956" s="157">
        <v>2.3157527831902853E-2</v>
      </c>
      <c r="K1956" s="157">
        <v>0.24943497946929999</v>
      </c>
      <c r="L1956" s="157">
        <v>0.10114051706179999</v>
      </c>
      <c r="M1956" s="157">
        <v>1.7869636284169998E-2</v>
      </c>
      <c r="N1956" s="157">
        <v>1.7333547195644901E-2</v>
      </c>
      <c r="O1956" s="126">
        <v>5.0520503632600004E-4</v>
      </c>
      <c r="R1956" s="154"/>
    </row>
    <row r="1957" spans="1:18" x14ac:dyDescent="0.25">
      <c r="A1957" s="128" t="s">
        <v>16</v>
      </c>
      <c r="B1957" s="157">
        <v>34035</v>
      </c>
      <c r="C1957" s="157" t="s">
        <v>459</v>
      </c>
      <c r="D1957" s="157" t="s">
        <v>53</v>
      </c>
      <c r="E1957" s="157" t="s">
        <v>431</v>
      </c>
      <c r="F1957" s="157" t="s">
        <v>105</v>
      </c>
      <c r="G1957" s="157" t="s">
        <v>100</v>
      </c>
      <c r="H1957" s="157" t="s">
        <v>163</v>
      </c>
      <c r="I1957" s="157">
        <v>44.632567519999995</v>
      </c>
      <c r="J1957" s="157">
        <v>1.8592049395675077E-3</v>
      </c>
      <c r="K1957" s="157">
        <v>2.3414724773999997E-2</v>
      </c>
      <c r="L1957" s="157">
        <v>9.4837166000000007E-3</v>
      </c>
      <c r="M1957" s="157">
        <v>1.7227454532000002E-3</v>
      </c>
      <c r="N1957" s="157">
        <v>1.6710630896039998E-3</v>
      </c>
      <c r="O1957" s="126">
        <v>6.0111664359999998E-5</v>
      </c>
      <c r="R1957" s="154"/>
    </row>
    <row r="1958" spans="1:18" x14ac:dyDescent="0.25">
      <c r="A1958" s="128" t="s">
        <v>16</v>
      </c>
      <c r="B1958" s="157">
        <v>34035</v>
      </c>
      <c r="C1958" s="157" t="s">
        <v>459</v>
      </c>
      <c r="D1958" s="157" t="s">
        <v>53</v>
      </c>
      <c r="E1958" s="157" t="s">
        <v>432</v>
      </c>
      <c r="F1958" s="157" t="s">
        <v>141</v>
      </c>
      <c r="G1958" s="157" t="s">
        <v>100</v>
      </c>
      <c r="H1958" s="157" t="s">
        <v>163</v>
      </c>
      <c r="I1958" s="157">
        <v>3.0410028119999994</v>
      </c>
      <c r="J1958" s="157">
        <v>8.4154284395297996E-5</v>
      </c>
      <c r="K1958" s="157">
        <v>6.7330383609999988E-4</v>
      </c>
      <c r="L1958" s="157">
        <v>3.7156513400000003E-4</v>
      </c>
      <c r="M1958" s="157">
        <v>6.5074474539999995E-5</v>
      </c>
      <c r="N1958" s="157">
        <v>6.3122240303800008E-5</v>
      </c>
      <c r="O1958" s="126">
        <v>1.4207616840000002E-6</v>
      </c>
      <c r="R1958" s="154"/>
    </row>
    <row r="1959" spans="1:18" x14ac:dyDescent="0.25">
      <c r="A1959" s="128" t="s">
        <v>16</v>
      </c>
      <c r="B1959" s="157">
        <v>34035</v>
      </c>
      <c r="C1959" s="157" t="s">
        <v>459</v>
      </c>
      <c r="D1959" s="157" t="s">
        <v>53</v>
      </c>
      <c r="E1959" s="157" t="s">
        <v>433</v>
      </c>
      <c r="F1959" s="157" t="s">
        <v>142</v>
      </c>
      <c r="G1959" s="157" t="s">
        <v>107</v>
      </c>
      <c r="H1959" s="157" t="s">
        <v>163</v>
      </c>
      <c r="I1959" s="157">
        <v>2.7543834100000001E-2</v>
      </c>
      <c r="J1959" s="157">
        <v>2.7875267192096996E-7</v>
      </c>
      <c r="K1959" s="157">
        <v>1.82430692E-6</v>
      </c>
      <c r="L1959" s="157">
        <v>2.2349082600000003E-6</v>
      </c>
      <c r="M1959" s="157">
        <v>2.3320006899999998E-7</v>
      </c>
      <c r="N1959" s="157">
        <v>2.2620406692999999E-7</v>
      </c>
      <c r="O1959" s="126">
        <v>4.5675697900000003E-9</v>
      </c>
      <c r="R1959" s="154"/>
    </row>
    <row r="1960" spans="1:18" x14ac:dyDescent="0.25">
      <c r="A1960" s="128" t="s">
        <v>16</v>
      </c>
      <c r="B1960" s="157">
        <v>34035</v>
      </c>
      <c r="C1960" s="157" t="s">
        <v>459</v>
      </c>
      <c r="D1960" s="157" t="s">
        <v>53</v>
      </c>
      <c r="E1960" s="157" t="s">
        <v>434</v>
      </c>
      <c r="F1960" s="157" t="s">
        <v>143</v>
      </c>
      <c r="G1960" s="157" t="s">
        <v>107</v>
      </c>
      <c r="H1960" s="157" t="s">
        <v>163</v>
      </c>
      <c r="I1960" s="157">
        <v>96.366630799999996</v>
      </c>
      <c r="J1960" s="157">
        <v>9.0799588172592004E-3</v>
      </c>
      <c r="K1960" s="157">
        <v>9.8322673589999993E-2</v>
      </c>
      <c r="L1960" s="157">
        <v>5.023360415E-2</v>
      </c>
      <c r="M1960" s="157">
        <v>8.800988555E-3</v>
      </c>
      <c r="N1960" s="157">
        <v>8.5369588983499993E-3</v>
      </c>
      <c r="O1960" s="126">
        <v>2.119895264E-4</v>
      </c>
      <c r="R1960" s="154"/>
    </row>
    <row r="1961" spans="1:18" x14ac:dyDescent="0.25">
      <c r="A1961" s="128" t="s">
        <v>16</v>
      </c>
      <c r="B1961" s="157">
        <v>34035</v>
      </c>
      <c r="C1961" s="157" t="s">
        <v>459</v>
      </c>
      <c r="D1961" s="157" t="s">
        <v>53</v>
      </c>
      <c r="E1961" s="157" t="s">
        <v>435</v>
      </c>
      <c r="F1961" s="157" t="s">
        <v>170</v>
      </c>
      <c r="G1961" s="157" t="s">
        <v>107</v>
      </c>
      <c r="H1961" s="157" t="s">
        <v>163</v>
      </c>
      <c r="I1961" s="157">
        <v>19.436755700000003</v>
      </c>
      <c r="J1961" s="157">
        <v>8.928924027683399E-4</v>
      </c>
      <c r="K1961" s="157">
        <v>1.0342942860000001E-2</v>
      </c>
      <c r="L1961" s="157">
        <v>4.0918185500000001E-3</v>
      </c>
      <c r="M1961" s="157">
        <v>9.3385700200000006E-4</v>
      </c>
      <c r="N1961" s="157">
        <v>9.0584129193999996E-4</v>
      </c>
      <c r="O1961" s="126">
        <v>1.9027508379999999E-5</v>
      </c>
      <c r="R1961" s="154"/>
    </row>
    <row r="1962" spans="1:18" x14ac:dyDescent="0.25">
      <c r="A1962" s="128" t="s">
        <v>16</v>
      </c>
      <c r="B1962" s="157">
        <v>34035</v>
      </c>
      <c r="C1962" s="157" t="s">
        <v>459</v>
      </c>
      <c r="D1962" s="157" t="s">
        <v>53</v>
      </c>
      <c r="E1962" s="157" t="s">
        <v>436</v>
      </c>
      <c r="F1962" s="157" t="s">
        <v>144</v>
      </c>
      <c r="G1962" s="157" t="s">
        <v>107</v>
      </c>
      <c r="H1962" s="157" t="s">
        <v>163</v>
      </c>
      <c r="I1962" s="157">
        <v>0.37643217279999996</v>
      </c>
      <c r="J1962" s="157">
        <v>7.7206861210049996E-6</v>
      </c>
      <c r="K1962" s="157">
        <v>5.2103777509999999E-5</v>
      </c>
      <c r="L1962" s="157">
        <v>3.6396269100000003E-5</v>
      </c>
      <c r="M1962" s="157">
        <v>6.2510221650000006E-6</v>
      </c>
      <c r="N1962" s="157">
        <v>6.0634915000499992E-6</v>
      </c>
      <c r="O1962" s="126">
        <v>1.089111978E-7</v>
      </c>
      <c r="R1962" s="154"/>
    </row>
    <row r="1963" spans="1:18" x14ac:dyDescent="0.25">
      <c r="A1963" s="128" t="s">
        <v>16</v>
      </c>
      <c r="B1963" s="157">
        <v>34035</v>
      </c>
      <c r="C1963" s="157" t="s">
        <v>459</v>
      </c>
      <c r="D1963" s="157" t="s">
        <v>53</v>
      </c>
      <c r="E1963" s="157" t="s">
        <v>437</v>
      </c>
      <c r="F1963" s="157" t="s">
        <v>145</v>
      </c>
      <c r="G1963" s="157" t="s">
        <v>107</v>
      </c>
      <c r="H1963" s="157" t="s">
        <v>163</v>
      </c>
      <c r="I1963" s="157">
        <v>1.8362547999999999E-2</v>
      </c>
      <c r="J1963" s="157">
        <v>1.198968237324E-6</v>
      </c>
      <c r="K1963" s="157">
        <v>9.1330629999999995E-6</v>
      </c>
      <c r="L1963" s="157">
        <v>7.8363155000000006E-6</v>
      </c>
      <c r="M1963" s="157">
        <v>1.3110046E-6</v>
      </c>
      <c r="N1963" s="157">
        <v>1.2716744619999999E-6</v>
      </c>
      <c r="O1963" s="126">
        <v>1.9438495000000001E-8</v>
      </c>
      <c r="R1963" s="154"/>
    </row>
    <row r="1964" spans="1:18" x14ac:dyDescent="0.25">
      <c r="A1964" s="128" t="s">
        <v>16</v>
      </c>
      <c r="B1964" s="157">
        <v>34035</v>
      </c>
      <c r="C1964" s="157" t="s">
        <v>459</v>
      </c>
      <c r="D1964" s="157" t="s">
        <v>53</v>
      </c>
      <c r="E1964" s="157" t="s">
        <v>438</v>
      </c>
      <c r="F1964" s="157" t="s">
        <v>106</v>
      </c>
      <c r="G1964" s="157" t="s">
        <v>107</v>
      </c>
      <c r="H1964" s="157" t="s">
        <v>163</v>
      </c>
      <c r="I1964" s="157">
        <v>3.0757267819999998</v>
      </c>
      <c r="J1964" s="157">
        <v>1.0157294936752469E-4</v>
      </c>
      <c r="K1964" s="157">
        <v>8.0976672989999988E-4</v>
      </c>
      <c r="L1964" s="157">
        <v>4.1271164509999996E-4</v>
      </c>
      <c r="M1964" s="157">
        <v>7.5129169350000012E-5</v>
      </c>
      <c r="N1964" s="157">
        <v>7.2875294269499999E-5</v>
      </c>
      <c r="O1964" s="126">
        <v>1.6160933126E-6</v>
      </c>
      <c r="R1964" s="154"/>
    </row>
    <row r="1965" spans="1:18" x14ac:dyDescent="0.25">
      <c r="A1965" s="128" t="s">
        <v>16</v>
      </c>
      <c r="B1965" s="157">
        <v>34035</v>
      </c>
      <c r="C1965" s="157" t="s">
        <v>459</v>
      </c>
      <c r="D1965" s="157" t="s">
        <v>53</v>
      </c>
      <c r="E1965" s="157" t="s">
        <v>439</v>
      </c>
      <c r="F1965" s="157" t="s">
        <v>147</v>
      </c>
      <c r="G1965" s="157" t="s">
        <v>107</v>
      </c>
      <c r="H1965" s="157" t="s">
        <v>163</v>
      </c>
      <c r="I1965" s="157">
        <v>4.0581224499999999</v>
      </c>
      <c r="J1965" s="157">
        <v>8.6255295308676011E-5</v>
      </c>
      <c r="K1965" s="157">
        <v>7.6430001099999994E-4</v>
      </c>
      <c r="L1965" s="157">
        <v>4.9831082580000007E-4</v>
      </c>
      <c r="M1965" s="157">
        <v>9.2682876519999992E-5</v>
      </c>
      <c r="N1965" s="157">
        <v>8.9902390224400001E-5</v>
      </c>
      <c r="O1965" s="126">
        <v>1.5079494279999999E-6</v>
      </c>
      <c r="R1965" s="154"/>
    </row>
    <row r="1966" spans="1:18" x14ac:dyDescent="0.25">
      <c r="A1966" s="128" t="s">
        <v>16</v>
      </c>
      <c r="B1966" s="157">
        <v>34035</v>
      </c>
      <c r="C1966" s="157" t="s">
        <v>459</v>
      </c>
      <c r="D1966" s="157" t="s">
        <v>53</v>
      </c>
      <c r="E1966" s="157" t="s">
        <v>440</v>
      </c>
      <c r="F1966" s="157" t="s">
        <v>148</v>
      </c>
      <c r="G1966" s="157" t="s">
        <v>107</v>
      </c>
      <c r="H1966" s="157" t="s">
        <v>163</v>
      </c>
      <c r="I1966" s="157">
        <v>1.8270732490000001</v>
      </c>
      <c r="J1966" s="157">
        <v>2.0821732684943582E-4</v>
      </c>
      <c r="K1966" s="157">
        <v>2.0807715385000002E-3</v>
      </c>
      <c r="L1966" s="157">
        <v>1.0520372472999999E-3</v>
      </c>
      <c r="M1966" s="157">
        <v>1.9792589043000002E-4</v>
      </c>
      <c r="N1966" s="157">
        <v>1.9198811371709998E-4</v>
      </c>
      <c r="O1966" s="126">
        <v>4.1308040876999995E-6</v>
      </c>
      <c r="R1966" s="154"/>
    </row>
    <row r="1967" spans="1:18" x14ac:dyDescent="0.25">
      <c r="A1967" s="128" t="s">
        <v>16</v>
      </c>
      <c r="B1967" s="157">
        <v>34035</v>
      </c>
      <c r="C1967" s="157" t="s">
        <v>459</v>
      </c>
      <c r="D1967" s="157" t="s">
        <v>53</v>
      </c>
      <c r="E1967" s="157" t="s">
        <v>441</v>
      </c>
      <c r="F1967" s="157" t="s">
        <v>149</v>
      </c>
      <c r="G1967" s="157" t="s">
        <v>107</v>
      </c>
      <c r="H1967" s="157" t="s">
        <v>163</v>
      </c>
      <c r="I1967" s="157">
        <v>1.5378635230999997</v>
      </c>
      <c r="J1967" s="157">
        <v>1.2009562921818539E-4</v>
      </c>
      <c r="K1967" s="157">
        <v>1.3115403449999999E-3</v>
      </c>
      <c r="L1967" s="157">
        <v>5.2225134159999997E-4</v>
      </c>
      <c r="M1967" s="157">
        <v>1.0178657413999999E-4</v>
      </c>
      <c r="N1967" s="157">
        <v>9.8732976915799994E-5</v>
      </c>
      <c r="O1967" s="126">
        <v>3.05186459E-6</v>
      </c>
      <c r="R1967" s="154"/>
    </row>
    <row r="1968" spans="1:18" x14ac:dyDescent="0.25">
      <c r="A1968" s="128" t="s">
        <v>16</v>
      </c>
      <c r="B1968" s="157">
        <v>34035</v>
      </c>
      <c r="C1968" s="157" t="s">
        <v>459</v>
      </c>
      <c r="D1968" s="157" t="s">
        <v>53</v>
      </c>
      <c r="E1968" s="157" t="s">
        <v>442</v>
      </c>
      <c r="F1968" s="157" t="s">
        <v>108</v>
      </c>
      <c r="G1968" s="157" t="s">
        <v>109</v>
      </c>
      <c r="H1968" s="157" t="s">
        <v>163</v>
      </c>
      <c r="I1968" s="157">
        <v>1130.9725840000001</v>
      </c>
      <c r="J1968" s="157">
        <v>1.87156090009746E-2</v>
      </c>
      <c r="K1968" s="157">
        <v>0.15795765699999997</v>
      </c>
      <c r="L1968" s="157">
        <v>7.6005734399999997E-2</v>
      </c>
      <c r="M1968" s="157">
        <v>1.3553610890000001E-2</v>
      </c>
      <c r="N1968" s="157">
        <v>1.31470025633E-2</v>
      </c>
      <c r="O1968" s="126">
        <v>3.1572546059999997E-4</v>
      </c>
      <c r="R1968" s="154"/>
    </row>
    <row r="1969" spans="1:18" x14ac:dyDescent="0.25">
      <c r="A1969" s="128" t="s">
        <v>16</v>
      </c>
      <c r="B1969" s="157">
        <v>34035</v>
      </c>
      <c r="C1969" s="157" t="s">
        <v>459</v>
      </c>
      <c r="D1969" s="157" t="s">
        <v>53</v>
      </c>
      <c r="E1969" s="157" t="s">
        <v>443</v>
      </c>
      <c r="F1969" s="157" t="s">
        <v>110</v>
      </c>
      <c r="G1969" s="157" t="s">
        <v>109</v>
      </c>
      <c r="H1969" s="157" t="s">
        <v>163</v>
      </c>
      <c r="I1969" s="157">
        <v>210.45630374599997</v>
      </c>
      <c r="J1969" s="157">
        <v>4.2119422641493107E-3</v>
      </c>
      <c r="K1969" s="157">
        <v>3.7271881928799995E-2</v>
      </c>
      <c r="L1969" s="157">
        <v>1.8171864477459998E-2</v>
      </c>
      <c r="M1969" s="157">
        <v>3.2992292101509998E-3</v>
      </c>
      <c r="N1969" s="157">
        <v>3.2002523338464698E-3</v>
      </c>
      <c r="O1969" s="126">
        <v>7.4569348362900007E-5</v>
      </c>
      <c r="R1969" s="154"/>
    </row>
    <row r="1970" spans="1:18" x14ac:dyDescent="0.25">
      <c r="A1970" s="128" t="s">
        <v>16</v>
      </c>
      <c r="B1970" s="157">
        <v>34035</v>
      </c>
      <c r="C1970" s="157" t="s">
        <v>459</v>
      </c>
      <c r="D1970" s="157" t="s">
        <v>53</v>
      </c>
      <c r="E1970" s="157" t="s">
        <v>444</v>
      </c>
      <c r="F1970" s="157" t="s">
        <v>111</v>
      </c>
      <c r="G1970" s="157" t="s">
        <v>109</v>
      </c>
      <c r="H1970" s="157" t="s">
        <v>163</v>
      </c>
      <c r="I1970" s="157">
        <v>181.85737628000001</v>
      </c>
      <c r="J1970" s="157">
        <v>7.6554186264670135E-3</v>
      </c>
      <c r="K1970" s="157">
        <v>8.556291102300001E-2</v>
      </c>
      <c r="L1970" s="157">
        <v>4.0044094137799996E-2</v>
      </c>
      <c r="M1970" s="157">
        <v>6.8845477668000006E-3</v>
      </c>
      <c r="N1970" s="157">
        <v>6.6780113337959997E-3</v>
      </c>
      <c r="O1970" s="126">
        <v>2.0655883960400001E-4</v>
      </c>
      <c r="R1970" s="154"/>
    </row>
    <row r="1971" spans="1:18" x14ac:dyDescent="0.25">
      <c r="A1971" s="128" t="s">
        <v>16</v>
      </c>
      <c r="B1971" s="157">
        <v>34035</v>
      </c>
      <c r="C1971" s="157" t="s">
        <v>459</v>
      </c>
      <c r="D1971" s="157" t="s">
        <v>53</v>
      </c>
      <c r="E1971" s="157" t="s">
        <v>445</v>
      </c>
      <c r="F1971" s="157" t="s">
        <v>150</v>
      </c>
      <c r="G1971" s="157" t="s">
        <v>109</v>
      </c>
      <c r="H1971" s="157" t="s">
        <v>163</v>
      </c>
      <c r="I1971" s="157">
        <v>373.61048108099999</v>
      </c>
      <c r="J1971" s="157">
        <v>1.3388905507792228E-2</v>
      </c>
      <c r="K1971" s="157">
        <v>4.7521499160000001E-2</v>
      </c>
      <c r="L1971" s="157">
        <v>5.7198817429000001E-2</v>
      </c>
      <c r="M1971" s="157">
        <v>8.5213548021000011E-3</v>
      </c>
      <c r="N1971" s="157">
        <v>8.2657141580370005E-3</v>
      </c>
      <c r="O1971" s="126">
        <v>1.05167573357E-4</v>
      </c>
      <c r="R1971" s="154"/>
    </row>
    <row r="1972" spans="1:18" x14ac:dyDescent="0.25">
      <c r="A1972" s="128" t="s">
        <v>16</v>
      </c>
      <c r="B1972" s="157">
        <v>34035</v>
      </c>
      <c r="C1972" s="157" t="s">
        <v>459</v>
      </c>
      <c r="D1972" s="157" t="s">
        <v>53</v>
      </c>
      <c r="E1972" s="157" t="s">
        <v>446</v>
      </c>
      <c r="F1972" s="157" t="s">
        <v>151</v>
      </c>
      <c r="G1972" s="157" t="s">
        <v>109</v>
      </c>
      <c r="H1972" s="157" t="s">
        <v>163</v>
      </c>
      <c r="I1972" s="157">
        <v>81.342380840000004</v>
      </c>
      <c r="J1972" s="157">
        <v>6.2423224766709295E-4</v>
      </c>
      <c r="K1972" s="157">
        <v>5.2465336639999994E-3</v>
      </c>
      <c r="L1972" s="157">
        <v>2.2536030212000004E-3</v>
      </c>
      <c r="M1972" s="157">
        <v>3.7058198169999997E-4</v>
      </c>
      <c r="N1972" s="157">
        <v>3.59464522249E-4</v>
      </c>
      <c r="O1972" s="126">
        <v>1.0070561654000001E-5</v>
      </c>
      <c r="R1972" s="154"/>
    </row>
    <row r="1973" spans="1:18" x14ac:dyDescent="0.25">
      <c r="A1973" s="128" t="s">
        <v>16</v>
      </c>
      <c r="B1973" s="157">
        <v>34035</v>
      </c>
      <c r="C1973" s="157" t="s">
        <v>459</v>
      </c>
      <c r="D1973" s="157" t="s">
        <v>53</v>
      </c>
      <c r="E1973" s="157" t="s">
        <v>447</v>
      </c>
      <c r="F1973" s="157" t="s">
        <v>112</v>
      </c>
      <c r="G1973" s="157" t="s">
        <v>109</v>
      </c>
      <c r="H1973" s="157" t="s">
        <v>163</v>
      </c>
      <c r="I1973" s="157">
        <v>10.834623061</v>
      </c>
      <c r="J1973" s="157">
        <v>3.407429069814627E-4</v>
      </c>
      <c r="K1973" s="157">
        <v>3.7326790218000002E-3</v>
      </c>
      <c r="L1973" s="157">
        <v>1.7543792061000001E-3</v>
      </c>
      <c r="M1973" s="157">
        <v>3.0610020925000004E-4</v>
      </c>
      <c r="N1973" s="157">
        <v>2.9691720297249998E-4</v>
      </c>
      <c r="O1973" s="126">
        <v>8.9807867819999993E-6</v>
      </c>
      <c r="R1973" s="154"/>
    </row>
    <row r="1974" spans="1:18" x14ac:dyDescent="0.25">
      <c r="A1974" s="128" t="s">
        <v>16</v>
      </c>
      <c r="B1974" s="157">
        <v>34035</v>
      </c>
      <c r="C1974" s="157" t="s">
        <v>459</v>
      </c>
      <c r="D1974" s="157" t="s">
        <v>53</v>
      </c>
      <c r="E1974" s="157" t="s">
        <v>448</v>
      </c>
      <c r="F1974" s="157" t="s">
        <v>153</v>
      </c>
      <c r="G1974" s="157" t="s">
        <v>114</v>
      </c>
      <c r="H1974" s="157" t="s">
        <v>163</v>
      </c>
      <c r="I1974" s="157">
        <v>0.91021703566000001</v>
      </c>
      <c r="J1974" s="157">
        <v>1.156699293099129E-4</v>
      </c>
      <c r="K1974" s="157">
        <v>1.5010488432099999E-3</v>
      </c>
      <c r="L1974" s="157">
        <v>6.4494897884999998E-4</v>
      </c>
      <c r="M1974" s="157">
        <v>1.2189302816500002E-4</v>
      </c>
      <c r="N1974" s="157">
        <v>1.1823623732005E-4</v>
      </c>
      <c r="O1974" s="126">
        <v>4.9838456447000003E-6</v>
      </c>
      <c r="R1974" s="154"/>
    </row>
    <row r="1975" spans="1:18" x14ac:dyDescent="0.25">
      <c r="A1975" s="128" t="s">
        <v>16</v>
      </c>
      <c r="B1975" s="157">
        <v>34035</v>
      </c>
      <c r="C1975" s="157" t="s">
        <v>459</v>
      </c>
      <c r="D1975" s="157" t="s">
        <v>53</v>
      </c>
      <c r="E1975" s="157" t="s">
        <v>449</v>
      </c>
      <c r="F1975" s="157" t="s">
        <v>154</v>
      </c>
      <c r="G1975" s="157" t="s">
        <v>96</v>
      </c>
      <c r="H1975" s="157" t="s">
        <v>163</v>
      </c>
      <c r="I1975" s="157">
        <v>0</v>
      </c>
      <c r="J1975" s="157">
        <v>0</v>
      </c>
      <c r="K1975" s="157">
        <v>0</v>
      </c>
      <c r="L1975" s="157">
        <v>0</v>
      </c>
      <c r="M1975" s="157">
        <v>0</v>
      </c>
      <c r="N1975" s="157">
        <v>0</v>
      </c>
      <c r="O1975" s="126">
        <v>0</v>
      </c>
      <c r="R1975" s="154"/>
    </row>
    <row r="1976" spans="1:18" x14ac:dyDescent="0.25">
      <c r="A1976" s="128" t="s">
        <v>16</v>
      </c>
      <c r="B1976" s="157">
        <v>34035</v>
      </c>
      <c r="C1976" s="157" t="s">
        <v>459</v>
      </c>
      <c r="D1976" s="157" t="s">
        <v>53</v>
      </c>
      <c r="E1976" s="157" t="s">
        <v>450</v>
      </c>
      <c r="F1976" s="157" t="s">
        <v>171</v>
      </c>
      <c r="G1976" s="157" t="s">
        <v>172</v>
      </c>
      <c r="H1976" s="157" t="s">
        <v>84</v>
      </c>
      <c r="I1976" s="157">
        <v>100.5115459</v>
      </c>
      <c r="J1976" s="157">
        <v>1.3303461598474998E-2</v>
      </c>
      <c r="K1976" s="157">
        <v>9.199686998299999E-4</v>
      </c>
      <c r="L1976" s="157">
        <v>2.2407741223000002E-2</v>
      </c>
      <c r="M1976" s="157">
        <v>1.8536016480999999E-4</v>
      </c>
      <c r="N1976" s="157">
        <v>1.7053135162520001E-4</v>
      </c>
      <c r="O1976" s="126">
        <v>3.8713819813000001E-6</v>
      </c>
      <c r="R1976" s="154"/>
    </row>
    <row r="1977" spans="1:18" x14ac:dyDescent="0.25">
      <c r="A1977" s="128" t="s">
        <v>16</v>
      </c>
      <c r="B1977" s="157">
        <v>34035</v>
      </c>
      <c r="C1977" s="157" t="s">
        <v>459</v>
      </c>
      <c r="D1977" s="157" t="s">
        <v>53</v>
      </c>
      <c r="E1977" s="157" t="s">
        <v>451</v>
      </c>
      <c r="F1977" s="157" t="s">
        <v>173</v>
      </c>
      <c r="G1977" s="157" t="s">
        <v>172</v>
      </c>
      <c r="H1977" s="157" t="s">
        <v>84</v>
      </c>
      <c r="I1977" s="157">
        <v>29.994578309999998</v>
      </c>
      <c r="J1977" s="157">
        <v>6.9740270931402835E-3</v>
      </c>
      <c r="K1977" s="157">
        <v>8.1711594899089995E-4</v>
      </c>
      <c r="L1977" s="157">
        <v>2.1966733632770002E-2</v>
      </c>
      <c r="M1977" s="157">
        <v>1.1998612576368001E-4</v>
      </c>
      <c r="N1977" s="157">
        <v>1.1038723570258561E-4</v>
      </c>
      <c r="O1977" s="126">
        <v>3.6390750091419999E-6</v>
      </c>
      <c r="R1977" s="154"/>
    </row>
    <row r="1978" spans="1:18" x14ac:dyDescent="0.25">
      <c r="A1978" s="128" t="s">
        <v>16</v>
      </c>
      <c r="B1978" s="157">
        <v>34035</v>
      </c>
      <c r="C1978" s="157" t="s">
        <v>459</v>
      </c>
      <c r="D1978" s="157" t="s">
        <v>53</v>
      </c>
      <c r="E1978" s="157" t="s">
        <v>452</v>
      </c>
      <c r="F1978" s="157" t="s">
        <v>174</v>
      </c>
      <c r="G1978" s="157" t="s">
        <v>172</v>
      </c>
      <c r="H1978" s="157" t="s">
        <v>115</v>
      </c>
      <c r="I1978" s="157">
        <v>9.2486826964000013</v>
      </c>
      <c r="J1978" s="157">
        <v>5.1448614277283574E-4</v>
      </c>
      <c r="K1978" s="157">
        <v>3.4096760013000002E-4</v>
      </c>
      <c r="L1978" s="157">
        <v>5.06344856955E-3</v>
      </c>
      <c r="M1978" s="157">
        <v>2.8954035900659999E-6</v>
      </c>
      <c r="N1978" s="157">
        <v>2.6637713028607203E-6</v>
      </c>
      <c r="O1978" s="126">
        <v>8.5325706294100007E-7</v>
      </c>
      <c r="R1978" s="154"/>
    </row>
    <row r="1979" spans="1:18" x14ac:dyDescent="0.25">
      <c r="A1979" s="128" t="s">
        <v>16</v>
      </c>
      <c r="B1979" s="157">
        <v>34035</v>
      </c>
      <c r="C1979" s="157" t="s">
        <v>459</v>
      </c>
      <c r="D1979" s="157" t="s">
        <v>53</v>
      </c>
      <c r="E1979" s="157" t="s">
        <v>453</v>
      </c>
      <c r="F1979" s="157" t="s">
        <v>174</v>
      </c>
      <c r="G1979" s="157" t="s">
        <v>172</v>
      </c>
      <c r="H1979" s="157" t="s">
        <v>163</v>
      </c>
      <c r="I1979" s="157">
        <v>17.314773216800003</v>
      </c>
      <c r="J1979" s="157">
        <v>8.7409408447787382E-5</v>
      </c>
      <c r="K1979" s="157">
        <v>2.1207750641700006E-3</v>
      </c>
      <c r="L1979" s="157">
        <v>3.7676549124E-4</v>
      </c>
      <c r="M1979" s="157">
        <v>4.5953221553999991E-5</v>
      </c>
      <c r="N1979" s="157">
        <v>4.457462490737999E-5</v>
      </c>
      <c r="O1979" s="126">
        <v>2.9838332999000002E-5</v>
      </c>
      <c r="R1979" s="154"/>
    </row>
    <row r="1980" spans="1:18" x14ac:dyDescent="0.25">
      <c r="A1980" s="128" t="s">
        <v>16</v>
      </c>
      <c r="B1980" s="157">
        <v>34035</v>
      </c>
      <c r="C1980" s="157" t="s">
        <v>459</v>
      </c>
      <c r="D1980" s="157" t="s">
        <v>53</v>
      </c>
      <c r="E1980" s="157" t="s">
        <v>454</v>
      </c>
      <c r="F1980" s="157" t="s">
        <v>175</v>
      </c>
      <c r="G1980" s="157" t="s">
        <v>172</v>
      </c>
      <c r="H1980" s="157" t="s">
        <v>163</v>
      </c>
      <c r="I1980" s="157">
        <v>0.11691279</v>
      </c>
      <c r="J1980" s="157">
        <v>5.8562221185000005E-7</v>
      </c>
      <c r="K1980" s="157">
        <v>2.9319905999999998E-6</v>
      </c>
      <c r="L1980" s="157">
        <v>1.7813965E-6</v>
      </c>
      <c r="M1980" s="157">
        <v>3.1129983000000001E-7</v>
      </c>
      <c r="N1980" s="157">
        <v>3.0196083510000002E-7</v>
      </c>
      <c r="O1980" s="126">
        <v>4.8274604E-8</v>
      </c>
      <c r="R1980" s="154"/>
    </row>
    <row r="1981" spans="1:18" x14ac:dyDescent="0.25">
      <c r="A1981" s="128" t="s">
        <v>16</v>
      </c>
      <c r="B1981" s="157">
        <v>34035</v>
      </c>
      <c r="C1981" s="157" t="s">
        <v>459</v>
      </c>
      <c r="D1981" s="157" t="s">
        <v>53</v>
      </c>
      <c r="E1981" s="157" t="s">
        <v>455</v>
      </c>
      <c r="F1981" s="157" t="s">
        <v>176</v>
      </c>
      <c r="G1981" s="157" t="s">
        <v>177</v>
      </c>
      <c r="H1981" s="157" t="s">
        <v>163</v>
      </c>
      <c r="I1981" s="157">
        <v>2.604314773</v>
      </c>
      <c r="J1981" s="157">
        <v>2.8704935751873027E-4</v>
      </c>
      <c r="K1981" s="157">
        <v>1.6555993764699999E-3</v>
      </c>
      <c r="L1981" s="157">
        <v>1.2376911059700001E-3</v>
      </c>
      <c r="M1981" s="157">
        <v>2.0509806954000003E-4</v>
      </c>
      <c r="N1981" s="157">
        <v>1.989451274538E-4</v>
      </c>
      <c r="O1981" s="126">
        <v>3.2973917869999995E-6</v>
      </c>
      <c r="R1981" s="154"/>
    </row>
    <row r="1982" spans="1:18" x14ac:dyDescent="0.25">
      <c r="A1982" s="128" t="s">
        <v>16</v>
      </c>
      <c r="B1982" s="157">
        <v>34035</v>
      </c>
      <c r="C1982" s="157" t="s">
        <v>459</v>
      </c>
      <c r="D1982" s="157" t="s">
        <v>53</v>
      </c>
      <c r="E1982" s="157" t="s">
        <v>456</v>
      </c>
      <c r="F1982" s="157" t="s">
        <v>176</v>
      </c>
      <c r="G1982" s="157" t="s">
        <v>177</v>
      </c>
      <c r="H1982" s="157" t="s">
        <v>115</v>
      </c>
      <c r="I1982" s="157">
        <v>2.5936961009999999</v>
      </c>
      <c r="J1982" s="157">
        <v>7.5227734289930011E-5</v>
      </c>
      <c r="K1982" s="157">
        <v>2.6652357702000003E-5</v>
      </c>
      <c r="L1982" s="157">
        <v>2.1023337878000002E-3</v>
      </c>
      <c r="M1982" s="157">
        <v>1.1082352933999999E-6</v>
      </c>
      <c r="N1982" s="157">
        <v>1.019576469928E-6</v>
      </c>
      <c r="O1982" s="126">
        <v>1.7830846129000001E-7</v>
      </c>
      <c r="R1982" s="154"/>
    </row>
    <row r="1983" spans="1:18" x14ac:dyDescent="0.25">
      <c r="A1983" s="128" t="s">
        <v>16</v>
      </c>
      <c r="B1983" s="157">
        <v>34035</v>
      </c>
      <c r="C1983" s="157" t="s">
        <v>459</v>
      </c>
      <c r="D1983" s="157" t="s">
        <v>53</v>
      </c>
      <c r="E1983" s="157" t="s">
        <v>457</v>
      </c>
      <c r="F1983" s="157" t="s">
        <v>176</v>
      </c>
      <c r="G1983" s="157" t="s">
        <v>177</v>
      </c>
      <c r="H1983" s="157" t="s">
        <v>156</v>
      </c>
      <c r="I1983" s="157">
        <v>2.8915639999999999E-2</v>
      </c>
      <c r="J1983" s="157">
        <v>7.0028677975099995E-7</v>
      </c>
      <c r="K1983" s="157">
        <v>2.5102066999999999E-6</v>
      </c>
      <c r="L1983" s="157">
        <v>1.3279981E-5</v>
      </c>
      <c r="M1983" s="157">
        <v>2.3621187E-8</v>
      </c>
      <c r="N1983" s="157">
        <v>2.3621187E-8</v>
      </c>
      <c r="O1983" s="126">
        <v>4.8424820000000002E-9</v>
      </c>
      <c r="R1983" s="154"/>
    </row>
    <row r="1984" spans="1:18" s="23" customFormat="1" x14ac:dyDescent="0.25">
      <c r="A1984" s="128"/>
      <c r="B1984" s="157">
        <v>34035</v>
      </c>
      <c r="C1984" s="157" t="s">
        <v>459</v>
      </c>
      <c r="D1984" s="157"/>
      <c r="E1984" s="157" t="s">
        <v>12</v>
      </c>
      <c r="F1984" s="157" t="s">
        <v>192</v>
      </c>
      <c r="G1984" s="157" t="s">
        <v>178</v>
      </c>
      <c r="H1984" s="157"/>
      <c r="I1984" s="157"/>
      <c r="J1984" s="157"/>
      <c r="K1984" s="157"/>
      <c r="L1984" s="157"/>
      <c r="M1984" s="157"/>
      <c r="N1984" s="157"/>
      <c r="O1984" s="126"/>
      <c r="R1984" s="154"/>
    </row>
    <row r="1985" spans="1:24" s="23" customFormat="1" x14ac:dyDescent="0.25">
      <c r="A1985" s="128"/>
      <c r="B1985" s="157">
        <v>34035</v>
      </c>
      <c r="C1985" s="157" t="s">
        <v>459</v>
      </c>
      <c r="D1985" s="157"/>
      <c r="E1985" s="157" t="s">
        <v>13</v>
      </c>
      <c r="F1985" s="157" t="s">
        <v>156</v>
      </c>
      <c r="G1985" s="157" t="s">
        <v>178</v>
      </c>
      <c r="H1985" s="157"/>
      <c r="I1985" s="157"/>
      <c r="J1985" s="157"/>
      <c r="K1985" s="157"/>
      <c r="L1985" s="157"/>
      <c r="M1985" s="157"/>
      <c r="N1985" s="157"/>
      <c r="O1985" s="126"/>
    </row>
    <row r="1986" spans="1:24" s="23" customFormat="1" x14ac:dyDescent="0.25">
      <c r="A1986" s="128"/>
      <c r="B1986" s="157">
        <v>34035</v>
      </c>
      <c r="C1986" s="157" t="s">
        <v>459</v>
      </c>
      <c r="D1986" s="157"/>
      <c r="E1986" s="157" t="s">
        <v>21</v>
      </c>
      <c r="F1986" s="157" t="s">
        <v>159</v>
      </c>
      <c r="G1986" s="157" t="s">
        <v>178</v>
      </c>
      <c r="H1986" s="157"/>
      <c r="I1986" s="157"/>
      <c r="J1986" s="157"/>
      <c r="K1986" s="157"/>
      <c r="L1986" s="157"/>
      <c r="M1986" s="157"/>
      <c r="N1986" s="157"/>
      <c r="O1986" s="126"/>
    </row>
    <row r="1987" spans="1:24" s="23" customFormat="1" x14ac:dyDescent="0.25">
      <c r="A1987" s="128"/>
      <c r="B1987" s="157">
        <v>34035</v>
      </c>
      <c r="C1987" s="157" t="s">
        <v>459</v>
      </c>
      <c r="D1987" s="157"/>
      <c r="E1987" s="157" t="s">
        <v>14</v>
      </c>
      <c r="F1987" s="157" t="s">
        <v>193</v>
      </c>
      <c r="G1987" s="157" t="s">
        <v>178</v>
      </c>
      <c r="H1987" s="157"/>
      <c r="I1987" s="157"/>
      <c r="J1987" s="157"/>
      <c r="K1987" s="157"/>
      <c r="L1987" s="157"/>
      <c r="M1987" s="157"/>
      <c r="N1987" s="157"/>
      <c r="O1987" s="126"/>
    </row>
    <row r="1988" spans="1:24" s="23" customFormat="1" x14ac:dyDescent="0.25">
      <c r="A1988" s="128"/>
      <c r="B1988" s="157">
        <v>34035</v>
      </c>
      <c r="C1988" s="157" t="s">
        <v>459</v>
      </c>
      <c r="D1988" s="157"/>
      <c r="E1988" s="157" t="s">
        <v>22</v>
      </c>
      <c r="F1988" s="157" t="s">
        <v>190</v>
      </c>
      <c r="G1988" s="157"/>
      <c r="H1988" s="157"/>
      <c r="I1988" s="157"/>
      <c r="J1988" s="157"/>
      <c r="K1988" s="157"/>
      <c r="L1988" s="157"/>
      <c r="M1988" s="157"/>
      <c r="N1988" s="157"/>
      <c r="O1988" s="126"/>
    </row>
    <row r="1989" spans="1:24" s="23" customFormat="1" x14ac:dyDescent="0.25">
      <c r="A1989" s="128"/>
      <c r="B1989" s="157">
        <v>34035</v>
      </c>
      <c r="C1989" s="157" t="s">
        <v>459</v>
      </c>
      <c r="D1989" s="157"/>
      <c r="E1989" s="157" t="s">
        <v>24</v>
      </c>
      <c r="F1989" s="157" t="s">
        <v>187</v>
      </c>
      <c r="G1989" s="157" t="s">
        <v>186</v>
      </c>
      <c r="H1989" s="157"/>
      <c r="I1989" s="157"/>
      <c r="J1989" s="157"/>
      <c r="K1989" s="157"/>
      <c r="L1989" s="157"/>
      <c r="M1989" s="157"/>
      <c r="N1989" s="157"/>
      <c r="O1989" s="126"/>
    </row>
    <row r="1990" spans="1:24" s="23" customFormat="1" x14ac:dyDescent="0.25">
      <c r="A1990" s="128" t="s">
        <v>16</v>
      </c>
      <c r="B1990" s="157">
        <v>34035</v>
      </c>
      <c r="C1990" s="157" t="s">
        <v>459</v>
      </c>
      <c r="D1990" s="157" t="s">
        <v>53</v>
      </c>
      <c r="E1990" s="157">
        <v>2275050011</v>
      </c>
      <c r="F1990" s="157" t="s">
        <v>185</v>
      </c>
      <c r="G1990" s="157" t="s">
        <v>182</v>
      </c>
      <c r="H1990" s="157"/>
      <c r="I1990" s="157"/>
      <c r="J1990" s="157">
        <v>4.2061183126674784E-2</v>
      </c>
      <c r="K1990" s="157">
        <v>2.2905685086987877E-2</v>
      </c>
      <c r="L1990" s="157">
        <v>2.700457735002924</v>
      </c>
      <c r="M1990" s="157">
        <v>6.89391874577785E-4</v>
      </c>
      <c r="N1990" s="157">
        <v>6.6532760351966605E-4</v>
      </c>
      <c r="O1990" s="126">
        <v>4.2136203227970456E-3</v>
      </c>
    </row>
    <row r="1991" spans="1:24" s="23" customFormat="1" x14ac:dyDescent="0.25">
      <c r="A1991" s="128" t="s">
        <v>16</v>
      </c>
      <c r="B1991" s="157">
        <v>34035</v>
      </c>
      <c r="C1991" s="157" t="s">
        <v>459</v>
      </c>
      <c r="D1991" s="157" t="s">
        <v>53</v>
      </c>
      <c r="E1991" s="157" t="s">
        <v>27</v>
      </c>
      <c r="F1991" s="157" t="s">
        <v>185</v>
      </c>
      <c r="G1991" s="157" t="s">
        <v>184</v>
      </c>
      <c r="H1991" s="157"/>
      <c r="I1991" s="157"/>
      <c r="J1991" s="157">
        <v>3.0817170087089715E-2</v>
      </c>
      <c r="K1991" s="157">
        <v>3.4388362846900426E-3</v>
      </c>
      <c r="L1991" s="157">
        <v>3.0609094036351939E-2</v>
      </c>
      <c r="M1991" s="157">
        <v>0</v>
      </c>
      <c r="N1991" s="157">
        <v>0</v>
      </c>
      <c r="O1991" s="126">
        <v>1.1349873877523804E-3</v>
      </c>
    </row>
    <row r="1992" spans="1:24" s="23" customFormat="1" x14ac:dyDescent="0.25">
      <c r="A1992" s="128"/>
      <c r="B1992" s="157">
        <v>34035</v>
      </c>
      <c r="C1992" s="157" t="s">
        <v>459</v>
      </c>
      <c r="D1992" s="157"/>
      <c r="E1992" s="157">
        <v>2275060011</v>
      </c>
      <c r="F1992" s="157" t="s">
        <v>183</v>
      </c>
      <c r="G1992" s="157" t="s">
        <v>182</v>
      </c>
      <c r="H1992" s="157"/>
      <c r="I1992" s="157"/>
      <c r="J1992" s="157"/>
      <c r="K1992" s="157"/>
      <c r="L1992" s="157"/>
      <c r="M1992" s="157"/>
      <c r="N1992" s="157"/>
      <c r="O1992" s="126"/>
    </row>
    <row r="1993" spans="1:24" s="23" customFormat="1" x14ac:dyDescent="0.25">
      <c r="A1993" s="128" t="s">
        <v>16</v>
      </c>
      <c r="B1993" s="157">
        <v>34035</v>
      </c>
      <c r="C1993" s="157" t="s">
        <v>459</v>
      </c>
      <c r="D1993" s="157" t="s">
        <v>53</v>
      </c>
      <c r="E1993" s="157" t="s">
        <v>29</v>
      </c>
      <c r="F1993" s="157" t="s">
        <v>183</v>
      </c>
      <c r="G1993" s="157" t="s">
        <v>184</v>
      </c>
      <c r="H1993" s="157"/>
      <c r="I1993" s="157"/>
      <c r="J1993" s="157">
        <v>3.1169427614518622E-3</v>
      </c>
      <c r="K1993" s="157">
        <v>1.3298445102663506E-3</v>
      </c>
      <c r="L1993" s="157">
        <v>0.16075231896673292</v>
      </c>
      <c r="M1993" s="157">
        <v>0</v>
      </c>
      <c r="N1993" s="157">
        <v>0</v>
      </c>
      <c r="O1993" s="126">
        <v>4.8920744429362204E-4</v>
      </c>
    </row>
    <row r="1994" spans="1:24" s="23" customFormat="1" x14ac:dyDescent="0.25">
      <c r="A1994" s="128"/>
      <c r="B1994" s="157">
        <v>34035</v>
      </c>
      <c r="C1994" s="157" t="s">
        <v>459</v>
      </c>
      <c r="D1994" s="157"/>
      <c r="E1994" s="157" t="s">
        <v>30</v>
      </c>
      <c r="F1994" s="157"/>
      <c r="G1994" s="157" t="s">
        <v>181</v>
      </c>
      <c r="H1994" s="157"/>
      <c r="I1994" s="157"/>
      <c r="J1994" s="157"/>
      <c r="K1994" s="157"/>
      <c r="L1994" s="157"/>
      <c r="M1994" s="157"/>
      <c r="N1994" s="157"/>
      <c r="O1994" s="126"/>
    </row>
    <row r="1995" spans="1:24" s="23" customFormat="1" x14ac:dyDescent="0.25">
      <c r="A1995" s="128"/>
      <c r="B1995" s="157">
        <v>34035</v>
      </c>
      <c r="C1995" s="157" t="s">
        <v>459</v>
      </c>
      <c r="D1995" s="157"/>
      <c r="E1995" s="157" t="s">
        <v>462</v>
      </c>
      <c r="F1995" s="157" t="s">
        <v>194</v>
      </c>
      <c r="G1995" s="157" t="s">
        <v>163</v>
      </c>
      <c r="H1995" s="157" t="s">
        <v>463</v>
      </c>
      <c r="I1995" s="157"/>
      <c r="J1995" s="157"/>
      <c r="K1995" s="157"/>
      <c r="L1995" s="157"/>
      <c r="M1995" s="157"/>
      <c r="N1995" s="157"/>
      <c r="O1995" s="126"/>
    </row>
    <row r="1996" spans="1:24" s="23" customFormat="1" x14ac:dyDescent="0.25">
      <c r="A1996" s="128"/>
      <c r="B1996" s="157">
        <v>34035</v>
      </c>
      <c r="C1996" s="157" t="s">
        <v>459</v>
      </c>
      <c r="D1996" s="157"/>
      <c r="E1996" s="157" t="s">
        <v>472</v>
      </c>
      <c r="F1996" s="157" t="s">
        <v>194</v>
      </c>
      <c r="G1996" s="157" t="s">
        <v>163</v>
      </c>
      <c r="H1996" s="157" t="s">
        <v>465</v>
      </c>
      <c r="I1996" s="157"/>
      <c r="J1996" s="157"/>
      <c r="K1996" s="157"/>
      <c r="L1996" s="157"/>
      <c r="M1996" s="157"/>
      <c r="N1996" s="157"/>
      <c r="O1996" s="126"/>
    </row>
    <row r="1997" spans="1:24" s="23" customFormat="1" x14ac:dyDescent="0.25">
      <c r="A1997" s="128"/>
      <c r="B1997" s="157">
        <v>34035</v>
      </c>
      <c r="C1997" s="157" t="s">
        <v>459</v>
      </c>
      <c r="D1997" s="157"/>
      <c r="E1997" s="157" t="s">
        <v>476</v>
      </c>
      <c r="F1997" s="157" t="s">
        <v>194</v>
      </c>
      <c r="G1997" s="157" t="s">
        <v>197</v>
      </c>
      <c r="H1997" s="157" t="s">
        <v>463</v>
      </c>
      <c r="I1997" s="157"/>
      <c r="J1997" s="157"/>
      <c r="K1997" s="157"/>
      <c r="L1997" s="157"/>
      <c r="M1997" s="157"/>
      <c r="N1997" s="157"/>
      <c r="O1997" s="126"/>
    </row>
    <row r="1998" spans="1:24" s="23" customFormat="1" x14ac:dyDescent="0.25">
      <c r="A1998" s="128"/>
      <c r="B1998" s="157">
        <v>34035</v>
      </c>
      <c r="C1998" s="157" t="s">
        <v>459</v>
      </c>
      <c r="D1998" s="157"/>
      <c r="E1998" s="157" t="s">
        <v>464</v>
      </c>
      <c r="F1998" s="157" t="s">
        <v>194</v>
      </c>
      <c r="G1998" s="157" t="s">
        <v>197</v>
      </c>
      <c r="H1998" s="157" t="s">
        <v>465</v>
      </c>
      <c r="I1998" s="157"/>
      <c r="J1998" s="157"/>
      <c r="K1998" s="157"/>
      <c r="L1998" s="157"/>
      <c r="M1998" s="157"/>
      <c r="N1998" s="157"/>
      <c r="O1998" s="126"/>
      <c r="R1998" s="154"/>
    </row>
    <row r="1999" spans="1:24" s="23" customFormat="1" x14ac:dyDescent="0.25">
      <c r="A1999" s="128" t="s">
        <v>16</v>
      </c>
      <c r="B1999" s="157">
        <v>34035</v>
      </c>
      <c r="C1999" s="157" t="s">
        <v>45</v>
      </c>
      <c r="D1999" s="157" t="s">
        <v>53</v>
      </c>
      <c r="E1999" s="157" t="s">
        <v>473</v>
      </c>
      <c r="F1999" s="157" t="s">
        <v>177</v>
      </c>
      <c r="G1999" s="157" t="s">
        <v>163</v>
      </c>
      <c r="H1999" s="157" t="s">
        <v>467</v>
      </c>
      <c r="I1999" s="157"/>
      <c r="J1999" s="157">
        <v>2.8108654284065931E-2</v>
      </c>
      <c r="K1999" s="157">
        <v>0.53379319800000002</v>
      </c>
      <c r="L1999" s="157">
        <v>8.1484580968681317E-2</v>
      </c>
      <c r="M1999" s="157">
        <v>1.8849313470054946E-2</v>
      </c>
      <c r="N1999" s="157">
        <v>1.73413683239011E-2</v>
      </c>
      <c r="O1999" s="126">
        <v>5.7538707980769226E-3</v>
      </c>
      <c r="R1999" s="154"/>
    </row>
    <row r="2000" spans="1:24" s="23" customFormat="1" x14ac:dyDescent="0.25">
      <c r="A2000" s="128" t="s">
        <v>16</v>
      </c>
      <c r="B2000" s="157">
        <v>34035</v>
      </c>
      <c r="C2000" s="157" t="s">
        <v>45</v>
      </c>
      <c r="D2000" s="157" t="s">
        <v>53</v>
      </c>
      <c r="E2000" s="157" t="s">
        <v>466</v>
      </c>
      <c r="F2000" s="157" t="s">
        <v>177</v>
      </c>
      <c r="G2000" s="157" t="s">
        <v>163</v>
      </c>
      <c r="H2000" s="157" t="s">
        <v>467</v>
      </c>
      <c r="I2000" s="157"/>
      <c r="J2000" s="157">
        <v>5.3084972307692307E-3</v>
      </c>
      <c r="K2000" s="157">
        <v>0.13653547912087913</v>
      </c>
      <c r="L2000" s="157">
        <v>1.344349587912088E-2</v>
      </c>
      <c r="M2000" s="157">
        <v>3.3608737472527474E-3</v>
      </c>
      <c r="N2000" s="157">
        <v>3.0920061263736264E-3</v>
      </c>
      <c r="O2000" s="126">
        <v>9.4928527802197796E-4</v>
      </c>
      <c r="R2000" s="154"/>
      <c r="S2000" s="154"/>
      <c r="T2000" s="154"/>
      <c r="U2000" s="154"/>
      <c r="V2000" s="154"/>
      <c r="W2000" s="154"/>
      <c r="X2000" s="154"/>
    </row>
    <row r="2001" spans="1:24" s="23" customFormat="1" x14ac:dyDescent="0.25">
      <c r="A2001" s="128" t="s">
        <v>16</v>
      </c>
      <c r="B2001" s="157">
        <v>34035</v>
      </c>
      <c r="C2001" s="157" t="s">
        <v>45</v>
      </c>
      <c r="D2001" s="157" t="s">
        <v>53</v>
      </c>
      <c r="E2001" s="157" t="s">
        <v>469</v>
      </c>
      <c r="F2001" s="157" t="s">
        <v>177</v>
      </c>
      <c r="G2001" s="157" t="s">
        <v>163</v>
      </c>
      <c r="H2001" s="157" t="s">
        <v>467</v>
      </c>
      <c r="I2001" s="157"/>
      <c r="J2001" s="157">
        <v>1.9092216446690066E-2</v>
      </c>
      <c r="K2001" s="157">
        <v>0.40354522739448129</v>
      </c>
      <c r="L2001" s="157">
        <v>5.8031051232652148E-2</v>
      </c>
      <c r="M2001" s="157">
        <v>1.0096344136600681E-2</v>
      </c>
      <c r="N2001" s="157">
        <v>9.2886366056726243E-3</v>
      </c>
      <c r="O2001" s="126">
        <v>4.7837495232261269E-4</v>
      </c>
      <c r="R2001" s="154"/>
    </row>
    <row r="2002" spans="1:24" s="23" customFormat="1" x14ac:dyDescent="0.25">
      <c r="A2002" s="128"/>
      <c r="B2002" s="157">
        <v>34035</v>
      </c>
      <c r="C2002" s="157" t="s">
        <v>459</v>
      </c>
      <c r="D2002" s="157"/>
      <c r="E2002" s="157" t="s">
        <v>475</v>
      </c>
      <c r="F2002" s="157" t="s">
        <v>177</v>
      </c>
      <c r="G2002" s="157" t="s">
        <v>163</v>
      </c>
      <c r="H2002" s="157" t="s">
        <v>201</v>
      </c>
      <c r="I2002" s="157"/>
      <c r="J2002" s="157">
        <v>0</v>
      </c>
      <c r="K2002" s="157">
        <v>0</v>
      </c>
      <c r="L2002" s="157">
        <v>0</v>
      </c>
      <c r="M2002" s="157"/>
      <c r="N2002" s="157">
        <v>0</v>
      </c>
      <c r="O2002" s="126">
        <v>0</v>
      </c>
      <c r="R2002" s="154"/>
      <c r="S2002" s="154"/>
      <c r="T2002" s="154"/>
      <c r="U2002" s="154"/>
      <c r="V2002" s="154"/>
      <c r="W2002" s="154"/>
      <c r="X2002" s="154"/>
    </row>
    <row r="2003" spans="1:24" x14ac:dyDescent="0.25">
      <c r="A2003" s="128" t="s">
        <v>16</v>
      </c>
      <c r="B2003" s="157">
        <v>34037</v>
      </c>
      <c r="C2003" s="157" t="s">
        <v>460</v>
      </c>
      <c r="D2003" s="157" t="s">
        <v>53</v>
      </c>
      <c r="E2003" s="157" t="s">
        <v>255</v>
      </c>
      <c r="F2003" s="157" t="s">
        <v>82</v>
      </c>
      <c r="G2003" s="157" t="s">
        <v>83</v>
      </c>
      <c r="H2003" s="157" t="s">
        <v>84</v>
      </c>
      <c r="I2003" s="157">
        <v>2310.1745999999998</v>
      </c>
      <c r="J2003" s="157">
        <v>0.69264501202000017</v>
      </c>
      <c r="K2003" s="157">
        <v>4.5807338000000003E-3</v>
      </c>
      <c r="L2003" s="157">
        <v>0.59413123000000001</v>
      </c>
      <c r="M2003" s="157">
        <v>2.5388071000000002E-2</v>
      </c>
      <c r="N2003" s="157">
        <v>2.3357025320000002E-2</v>
      </c>
      <c r="O2003" s="126">
        <v>6.7888941000000005E-5</v>
      </c>
      <c r="R2003" s="154"/>
      <c r="S2003" s="154"/>
      <c r="T2003" s="154"/>
      <c r="U2003" s="154"/>
      <c r="V2003" s="154"/>
      <c r="W2003" s="154"/>
      <c r="X2003" s="154"/>
    </row>
    <row r="2004" spans="1:24" x14ac:dyDescent="0.25">
      <c r="A2004" s="128" t="s">
        <v>16</v>
      </c>
      <c r="B2004" s="157">
        <v>34037</v>
      </c>
      <c r="C2004" s="157" t="s">
        <v>460</v>
      </c>
      <c r="D2004" s="157" t="s">
        <v>53</v>
      </c>
      <c r="E2004" s="157" t="s">
        <v>256</v>
      </c>
      <c r="F2004" s="157" t="s">
        <v>85</v>
      </c>
      <c r="G2004" s="157" t="s">
        <v>83</v>
      </c>
      <c r="H2004" s="157" t="s">
        <v>84</v>
      </c>
      <c r="I2004" s="157">
        <v>0</v>
      </c>
      <c r="J2004" s="157">
        <v>0</v>
      </c>
      <c r="K2004" s="157">
        <v>0</v>
      </c>
      <c r="L2004" s="157">
        <v>0</v>
      </c>
      <c r="M2004" s="157">
        <v>0</v>
      </c>
      <c r="N2004" s="157">
        <v>0</v>
      </c>
      <c r="O2004" s="126">
        <v>0</v>
      </c>
      <c r="S2004" s="154"/>
      <c r="T2004" s="154"/>
      <c r="U2004" s="154"/>
      <c r="V2004" s="154"/>
      <c r="W2004" s="154"/>
      <c r="X2004" s="154"/>
    </row>
    <row r="2005" spans="1:24" x14ac:dyDescent="0.25">
      <c r="A2005" s="128" t="s">
        <v>16</v>
      </c>
      <c r="B2005" s="157">
        <v>34037</v>
      </c>
      <c r="C2005" s="157" t="s">
        <v>460</v>
      </c>
      <c r="D2005" s="157" t="s">
        <v>53</v>
      </c>
      <c r="E2005" s="157" t="s">
        <v>257</v>
      </c>
      <c r="F2005" s="157" t="s">
        <v>86</v>
      </c>
      <c r="G2005" s="157" t="s">
        <v>83</v>
      </c>
      <c r="H2005" s="157" t="s">
        <v>84</v>
      </c>
      <c r="I2005" s="157">
        <v>3280.9816999999998</v>
      </c>
      <c r="J2005" s="157">
        <v>0.80404161573999999</v>
      </c>
      <c r="K2005" s="157">
        <v>6.4943144000000003E-3</v>
      </c>
      <c r="L2005" s="157">
        <v>0.86869412999999995</v>
      </c>
      <c r="M2005" s="157">
        <v>2.8747080000000001E-2</v>
      </c>
      <c r="N2005" s="157">
        <v>2.6447313600000001E-2</v>
      </c>
      <c r="O2005" s="126">
        <v>7.1364177999999997E-5</v>
      </c>
      <c r="S2005" s="154"/>
      <c r="T2005" s="154"/>
      <c r="U2005" s="154"/>
      <c r="V2005" s="154"/>
      <c r="W2005" s="154"/>
      <c r="X2005" s="154"/>
    </row>
    <row r="2006" spans="1:24" x14ac:dyDescent="0.25">
      <c r="A2006" s="128" t="s">
        <v>16</v>
      </c>
      <c r="B2006" s="157">
        <v>34037</v>
      </c>
      <c r="C2006" s="157" t="s">
        <v>460</v>
      </c>
      <c r="D2006" s="157" t="s">
        <v>53</v>
      </c>
      <c r="E2006" s="157" t="s">
        <v>258</v>
      </c>
      <c r="F2006" s="157" t="s">
        <v>87</v>
      </c>
      <c r="G2006" s="157" t="s">
        <v>83</v>
      </c>
      <c r="H2006" s="157" t="s">
        <v>84</v>
      </c>
      <c r="I2006" s="157">
        <v>905.86495767999997</v>
      </c>
      <c r="J2006" s="157">
        <v>1.7587401841466996E-2</v>
      </c>
      <c r="K2006" s="157">
        <v>4.4096262817999998E-3</v>
      </c>
      <c r="L2006" s="157">
        <v>0.30921173821999998</v>
      </c>
      <c r="M2006" s="157">
        <v>1.4218351599999999E-4</v>
      </c>
      <c r="N2006" s="157">
        <v>1.3080883472000001E-4</v>
      </c>
      <c r="O2006" s="126">
        <v>2.4966252801E-5</v>
      </c>
      <c r="S2006" s="154"/>
      <c r="T2006" s="154"/>
      <c r="U2006" s="154"/>
      <c r="V2006" s="154"/>
      <c r="W2006" s="154"/>
      <c r="X2006" s="154"/>
    </row>
    <row r="2007" spans="1:24" x14ac:dyDescent="0.25">
      <c r="A2007" s="128" t="s">
        <v>16</v>
      </c>
      <c r="B2007" s="157">
        <v>34037</v>
      </c>
      <c r="C2007" s="157" t="s">
        <v>460</v>
      </c>
      <c r="D2007" s="157" t="s">
        <v>53</v>
      </c>
      <c r="E2007" s="157" t="s">
        <v>259</v>
      </c>
      <c r="F2007" s="157" t="s">
        <v>88</v>
      </c>
      <c r="G2007" s="157" t="s">
        <v>89</v>
      </c>
      <c r="H2007" s="157" t="s">
        <v>84</v>
      </c>
      <c r="I2007" s="157">
        <v>78.150245999999996</v>
      </c>
      <c r="J2007" s="157">
        <v>6.5226120496E-3</v>
      </c>
      <c r="K2007" s="157">
        <v>1.5766561999999999E-4</v>
      </c>
      <c r="L2007" s="157">
        <v>2.7415456000000001E-2</v>
      </c>
      <c r="M2007" s="157">
        <v>9.8043715000000007E-4</v>
      </c>
      <c r="N2007" s="157">
        <v>9.020021780000001E-4</v>
      </c>
      <c r="O2007" s="126">
        <v>1.6494114000000001E-6</v>
      </c>
      <c r="S2007" s="154"/>
      <c r="T2007" s="154"/>
      <c r="U2007" s="154"/>
      <c r="V2007" s="154"/>
      <c r="W2007" s="154"/>
      <c r="X2007" s="154"/>
    </row>
    <row r="2008" spans="1:24" x14ac:dyDescent="0.25">
      <c r="A2008" s="128" t="s">
        <v>16</v>
      </c>
      <c r="B2008" s="157">
        <v>34037</v>
      </c>
      <c r="C2008" s="157" t="s">
        <v>460</v>
      </c>
      <c r="D2008" s="157" t="s">
        <v>53</v>
      </c>
      <c r="E2008" s="157" t="s">
        <v>260</v>
      </c>
      <c r="F2008" s="157" t="s">
        <v>90</v>
      </c>
      <c r="G2008" s="157" t="s">
        <v>89</v>
      </c>
      <c r="H2008" s="157" t="s">
        <v>84</v>
      </c>
      <c r="I2008" s="157">
        <v>7.3428535000000004</v>
      </c>
      <c r="J2008" s="157">
        <v>2.3544956010000001E-4</v>
      </c>
      <c r="K2008" s="157">
        <v>1.0531345999999999E-5</v>
      </c>
      <c r="L2008" s="157">
        <v>1.0277601E-3</v>
      </c>
      <c r="M2008" s="157">
        <v>3.4629916999999998E-5</v>
      </c>
      <c r="N2008" s="157">
        <v>3.1859523640000001E-5</v>
      </c>
      <c r="O2008" s="126">
        <v>1.0740906999999999E-7</v>
      </c>
      <c r="S2008" s="154"/>
      <c r="T2008" s="154"/>
      <c r="U2008" s="154"/>
      <c r="V2008" s="154"/>
      <c r="W2008" s="154"/>
      <c r="X2008" s="154"/>
    </row>
    <row r="2009" spans="1:24" x14ac:dyDescent="0.25">
      <c r="A2009" s="128" t="s">
        <v>16</v>
      </c>
      <c r="B2009" s="157">
        <v>34037</v>
      </c>
      <c r="C2009" s="157" t="s">
        <v>460</v>
      </c>
      <c r="D2009" s="157" t="s">
        <v>53</v>
      </c>
      <c r="E2009" s="157" t="s">
        <v>261</v>
      </c>
      <c r="F2009" s="157" t="s">
        <v>91</v>
      </c>
      <c r="G2009" s="157" t="s">
        <v>89</v>
      </c>
      <c r="H2009" s="157" t="s">
        <v>84</v>
      </c>
      <c r="I2009" s="157">
        <v>7.0332713</v>
      </c>
      <c r="J2009" s="157">
        <v>2.8026708608000001E-4</v>
      </c>
      <c r="K2009" s="157">
        <v>1.2611351E-5</v>
      </c>
      <c r="L2009" s="157">
        <v>1.2400922E-3</v>
      </c>
      <c r="M2009" s="157">
        <v>4.1748152999999999E-5</v>
      </c>
      <c r="N2009" s="157">
        <v>3.8408300760000003E-5</v>
      </c>
      <c r="O2009" s="126">
        <v>1.283897E-7</v>
      </c>
      <c r="S2009" s="154"/>
      <c r="T2009" s="154"/>
      <c r="U2009" s="154"/>
      <c r="V2009" s="154"/>
      <c r="W2009" s="154"/>
      <c r="X2009" s="154"/>
    </row>
    <row r="2010" spans="1:24" x14ac:dyDescent="0.25">
      <c r="A2010" s="128" t="s">
        <v>16</v>
      </c>
      <c r="B2010" s="157">
        <v>34037</v>
      </c>
      <c r="C2010" s="157" t="s">
        <v>460</v>
      </c>
      <c r="D2010" s="157" t="s">
        <v>53</v>
      </c>
      <c r="E2010" s="157" t="s">
        <v>262</v>
      </c>
      <c r="F2010" s="157" t="s">
        <v>92</v>
      </c>
      <c r="G2010" s="157" t="s">
        <v>89</v>
      </c>
      <c r="H2010" s="157" t="s">
        <v>84</v>
      </c>
      <c r="I2010" s="157">
        <v>1.8345668999999998E-2</v>
      </c>
      <c r="J2010" s="157">
        <v>2.2889347345000004E-6</v>
      </c>
      <c r="K2010" s="157">
        <v>8.8032585999999999E-8</v>
      </c>
      <c r="L2010" s="157">
        <v>8.9802488E-6</v>
      </c>
      <c r="M2010" s="157">
        <v>3.0213712000000001E-7</v>
      </c>
      <c r="N2010" s="157">
        <v>2.7796615040000004E-7</v>
      </c>
      <c r="O2010" s="126">
        <v>8.8748253000000002E-10</v>
      </c>
      <c r="S2010" s="154"/>
      <c r="T2010" s="154"/>
      <c r="U2010" s="154"/>
      <c r="V2010" s="154"/>
      <c r="W2010" s="154"/>
      <c r="X2010" s="154"/>
    </row>
    <row r="2011" spans="1:24" x14ac:dyDescent="0.25">
      <c r="A2011" s="128" t="s">
        <v>16</v>
      </c>
      <c r="B2011" s="157">
        <v>34037</v>
      </c>
      <c r="C2011" s="157" t="s">
        <v>460</v>
      </c>
      <c r="D2011" s="157" t="s">
        <v>53</v>
      </c>
      <c r="E2011" s="157" t="s">
        <v>263</v>
      </c>
      <c r="F2011" s="157" t="s">
        <v>93</v>
      </c>
      <c r="G2011" s="157" t="s">
        <v>89</v>
      </c>
      <c r="H2011" s="157" t="s">
        <v>84</v>
      </c>
      <c r="I2011" s="157">
        <v>33.446446700000003</v>
      </c>
      <c r="J2011" s="157">
        <v>1.6572976899599998E-2</v>
      </c>
      <c r="K2011" s="157">
        <v>4.1444580299999998E-4</v>
      </c>
      <c r="L2011" s="157">
        <v>7.1409596900000011E-2</v>
      </c>
      <c r="M2011" s="157">
        <v>2.55615099E-3</v>
      </c>
      <c r="N2011" s="157">
        <v>2.3516589108000005E-3</v>
      </c>
      <c r="O2011" s="126">
        <v>4.26250378E-6</v>
      </c>
      <c r="S2011" s="154"/>
      <c r="T2011" s="154"/>
      <c r="U2011" s="154"/>
      <c r="V2011" s="154"/>
      <c r="W2011" s="154"/>
      <c r="X2011" s="154"/>
    </row>
    <row r="2012" spans="1:24" x14ac:dyDescent="0.25">
      <c r="A2012" s="128" t="s">
        <v>16</v>
      </c>
      <c r="B2012" s="157">
        <v>34037</v>
      </c>
      <c r="C2012" s="157" t="s">
        <v>460</v>
      </c>
      <c r="D2012" s="157" t="s">
        <v>53</v>
      </c>
      <c r="E2012" s="157" t="s">
        <v>264</v>
      </c>
      <c r="F2012" s="157" t="s">
        <v>94</v>
      </c>
      <c r="G2012" s="157" t="s">
        <v>89</v>
      </c>
      <c r="H2012" s="157" t="s">
        <v>84</v>
      </c>
      <c r="I2012" s="157">
        <v>0.70630813000000003</v>
      </c>
      <c r="J2012" s="157">
        <v>5.7021468298000003E-5</v>
      </c>
      <c r="K2012" s="157">
        <v>2.4810196999999999E-6</v>
      </c>
      <c r="L2012" s="157">
        <v>2.5309007999999998E-4</v>
      </c>
      <c r="M2012" s="157">
        <v>8.5151222999999992E-6</v>
      </c>
      <c r="N2012" s="157">
        <v>7.8339125159999989E-6</v>
      </c>
      <c r="O2012" s="126">
        <v>2.5011894999999999E-8</v>
      </c>
      <c r="S2012" s="154"/>
      <c r="T2012" s="154"/>
      <c r="U2012" s="154"/>
      <c r="V2012" s="154"/>
      <c r="W2012" s="154"/>
      <c r="X2012" s="154"/>
    </row>
    <row r="2013" spans="1:24" x14ac:dyDescent="0.25">
      <c r="A2013" s="128" t="s">
        <v>16</v>
      </c>
      <c r="B2013" s="157">
        <v>34037</v>
      </c>
      <c r="C2013" s="157" t="s">
        <v>460</v>
      </c>
      <c r="D2013" s="157" t="s">
        <v>53</v>
      </c>
      <c r="E2013" s="157" t="s">
        <v>265</v>
      </c>
      <c r="F2013" s="157" t="s">
        <v>95</v>
      </c>
      <c r="G2013" s="157" t="s">
        <v>96</v>
      </c>
      <c r="H2013" s="157" t="s">
        <v>84</v>
      </c>
      <c r="I2013" s="157">
        <v>0.20353091000000001</v>
      </c>
      <c r="J2013" s="157">
        <v>1.9112885228999999E-5</v>
      </c>
      <c r="K2013" s="157">
        <v>7.7228372999999996E-7</v>
      </c>
      <c r="L2013" s="157">
        <v>7.8781064000000005E-5</v>
      </c>
      <c r="M2013" s="157">
        <v>2.6505597E-6</v>
      </c>
      <c r="N2013" s="157">
        <v>2.438514924E-6</v>
      </c>
      <c r="O2013" s="126">
        <v>7.7856218999999996E-9</v>
      </c>
      <c r="S2013" s="154"/>
      <c r="T2013" s="154"/>
      <c r="U2013" s="154"/>
      <c r="V2013" s="154"/>
      <c r="W2013" s="154"/>
      <c r="X2013" s="154"/>
    </row>
    <row r="2014" spans="1:24" x14ac:dyDescent="0.25">
      <c r="A2014" s="128" t="s">
        <v>16</v>
      </c>
      <c r="B2014" s="157">
        <v>34037</v>
      </c>
      <c r="C2014" s="157" t="s">
        <v>460</v>
      </c>
      <c r="D2014" s="157" t="s">
        <v>53</v>
      </c>
      <c r="E2014" s="157" t="s">
        <v>266</v>
      </c>
      <c r="F2014" s="157" t="s">
        <v>97</v>
      </c>
      <c r="G2014" s="157" t="s">
        <v>96</v>
      </c>
      <c r="H2014" s="157" t="s">
        <v>84</v>
      </c>
      <c r="I2014" s="157">
        <v>9.6331405999999994E-3</v>
      </c>
      <c r="J2014" s="157">
        <v>1.4684346252999997E-6</v>
      </c>
      <c r="K2014" s="157">
        <v>6.1534670999999999E-8</v>
      </c>
      <c r="L2014" s="157">
        <v>6.2771832999999998E-6</v>
      </c>
      <c r="M2014" s="157">
        <v>2.1119349000000001E-7</v>
      </c>
      <c r="N2014" s="157">
        <v>1.9429801080000001E-7</v>
      </c>
      <c r="O2014" s="126">
        <v>6.2034933000000005E-10</v>
      </c>
      <c r="S2014" s="154"/>
      <c r="T2014" s="154"/>
      <c r="U2014" s="154"/>
      <c r="V2014" s="154"/>
      <c r="W2014" s="154"/>
      <c r="X2014" s="154"/>
    </row>
    <row r="2015" spans="1:24" x14ac:dyDescent="0.25">
      <c r="A2015" s="128" t="s">
        <v>16</v>
      </c>
      <c r="B2015" s="157">
        <v>34037</v>
      </c>
      <c r="C2015" s="157" t="s">
        <v>460</v>
      </c>
      <c r="D2015" s="157" t="s">
        <v>53</v>
      </c>
      <c r="E2015" s="157" t="s">
        <v>267</v>
      </c>
      <c r="F2015" s="157" t="s">
        <v>98</v>
      </c>
      <c r="G2015" s="157" t="s">
        <v>99</v>
      </c>
      <c r="H2015" s="157" t="s">
        <v>84</v>
      </c>
      <c r="I2015" s="157">
        <v>362.504212</v>
      </c>
      <c r="J2015" s="157">
        <v>1.6039135834860002E-3</v>
      </c>
      <c r="K2015" s="157">
        <v>4.8405581699999999E-5</v>
      </c>
      <c r="L2015" s="157">
        <v>4.6010346100000005E-3</v>
      </c>
      <c r="M2015" s="157">
        <v>1.584099299E-4</v>
      </c>
      <c r="N2015" s="157">
        <v>1.4573713550800001E-4</v>
      </c>
      <c r="O2015" s="126">
        <v>5.0911430400000003E-7</v>
      </c>
      <c r="S2015" s="154"/>
      <c r="T2015" s="154"/>
      <c r="U2015" s="154"/>
      <c r="V2015" s="154"/>
      <c r="W2015" s="154"/>
      <c r="X2015" s="154"/>
    </row>
    <row r="2016" spans="1:24" x14ac:dyDescent="0.25">
      <c r="A2016" s="128" t="s">
        <v>16</v>
      </c>
      <c r="B2016" s="157">
        <v>34037</v>
      </c>
      <c r="C2016" s="157" t="s">
        <v>460</v>
      </c>
      <c r="D2016" s="157" t="s">
        <v>53</v>
      </c>
      <c r="E2016" s="157" t="s">
        <v>268</v>
      </c>
      <c r="F2016" s="157" t="s">
        <v>98</v>
      </c>
      <c r="G2016" s="157" t="s">
        <v>100</v>
      </c>
      <c r="H2016" s="157" t="s">
        <v>84</v>
      </c>
      <c r="I2016" s="157">
        <v>45.223253400000004</v>
      </c>
      <c r="J2016" s="157">
        <v>5.6366207842000002E-3</v>
      </c>
      <c r="K2016" s="157">
        <v>2.4624353600000002E-4</v>
      </c>
      <c r="L2016" s="157">
        <v>2.265355388E-2</v>
      </c>
      <c r="M2016" s="157">
        <v>7.9088785700000004E-4</v>
      </c>
      <c r="N2016" s="157">
        <v>7.2761682844000003E-4</v>
      </c>
      <c r="O2016" s="126">
        <v>2.5402536000000003E-6</v>
      </c>
      <c r="S2016" s="154"/>
      <c r="T2016" s="154"/>
      <c r="U2016" s="154"/>
      <c r="V2016" s="154"/>
      <c r="W2016" s="154"/>
      <c r="X2016" s="154"/>
    </row>
    <row r="2017" spans="1:24" x14ac:dyDescent="0.25">
      <c r="A2017" s="128" t="s">
        <v>16</v>
      </c>
      <c r="B2017" s="157">
        <v>34037</v>
      </c>
      <c r="C2017" s="157" t="s">
        <v>460</v>
      </c>
      <c r="D2017" s="157" t="s">
        <v>53</v>
      </c>
      <c r="E2017" s="157" t="s">
        <v>269</v>
      </c>
      <c r="F2017" s="157" t="s">
        <v>101</v>
      </c>
      <c r="G2017" s="157" t="s">
        <v>99</v>
      </c>
      <c r="H2017" s="157" t="s">
        <v>84</v>
      </c>
      <c r="I2017" s="157">
        <v>4094.1156999999998</v>
      </c>
      <c r="J2017" s="157">
        <v>1.52875713452E-2</v>
      </c>
      <c r="K2017" s="157">
        <v>4.2368233000000002E-4</v>
      </c>
      <c r="L2017" s="157">
        <v>3.9918690999999999E-2</v>
      </c>
      <c r="M2017" s="157">
        <v>1.3506372000000001E-3</v>
      </c>
      <c r="N2017" s="157">
        <v>1.2425862240000001E-3</v>
      </c>
      <c r="O2017" s="126">
        <v>4.3790459999999999E-6</v>
      </c>
      <c r="S2017" s="154"/>
      <c r="T2017" s="154"/>
      <c r="U2017" s="154"/>
      <c r="V2017" s="154"/>
      <c r="W2017" s="154"/>
      <c r="X2017" s="154"/>
    </row>
    <row r="2018" spans="1:24" x14ac:dyDescent="0.25">
      <c r="A2018" s="128" t="s">
        <v>16</v>
      </c>
      <c r="B2018" s="157">
        <v>34037</v>
      </c>
      <c r="C2018" s="157" t="s">
        <v>460</v>
      </c>
      <c r="D2018" s="157" t="s">
        <v>53</v>
      </c>
      <c r="E2018" s="157" t="s">
        <v>270</v>
      </c>
      <c r="F2018" s="157" t="s">
        <v>101</v>
      </c>
      <c r="G2018" s="157" t="s">
        <v>100</v>
      </c>
      <c r="H2018" s="157" t="s">
        <v>84</v>
      </c>
      <c r="I2018" s="157">
        <v>427.75611500000002</v>
      </c>
      <c r="J2018" s="157">
        <v>7.8774779099900022E-2</v>
      </c>
      <c r="K2018" s="157">
        <v>1.7135909399999998E-3</v>
      </c>
      <c r="L2018" s="157">
        <v>0.28528429099999997</v>
      </c>
      <c r="M2018" s="157">
        <v>1.01808052E-2</v>
      </c>
      <c r="N2018" s="157">
        <v>9.3663407840000011E-3</v>
      </c>
      <c r="O2018" s="126">
        <v>1.75951195E-5</v>
      </c>
      <c r="S2018" s="154"/>
      <c r="T2018" s="154"/>
      <c r="U2018" s="154"/>
      <c r="V2018" s="154"/>
      <c r="W2018" s="154"/>
      <c r="X2018" s="154"/>
    </row>
    <row r="2019" spans="1:24" x14ac:dyDescent="0.25">
      <c r="A2019" s="128" t="s">
        <v>16</v>
      </c>
      <c r="B2019" s="157">
        <v>34037</v>
      </c>
      <c r="C2019" s="157" t="s">
        <v>460</v>
      </c>
      <c r="D2019" s="157" t="s">
        <v>53</v>
      </c>
      <c r="E2019" s="157" t="s">
        <v>271</v>
      </c>
      <c r="F2019" s="157" t="s">
        <v>102</v>
      </c>
      <c r="G2019" s="157" t="s">
        <v>99</v>
      </c>
      <c r="H2019" s="157" t="s">
        <v>84</v>
      </c>
      <c r="I2019" s="157">
        <v>10810.178900000001</v>
      </c>
      <c r="J2019" s="157">
        <v>3.0196690596800004E-2</v>
      </c>
      <c r="K2019" s="157">
        <v>9.4911901000000007E-4</v>
      </c>
      <c r="L2019" s="157">
        <v>8.1877260199999996E-2</v>
      </c>
      <c r="M2019" s="157">
        <v>3.1130011500000001E-3</v>
      </c>
      <c r="N2019" s="157">
        <v>2.8639610580000001E-3</v>
      </c>
      <c r="O2019" s="126">
        <v>9.7148040999999998E-6</v>
      </c>
      <c r="S2019" s="154"/>
      <c r="T2019" s="154"/>
      <c r="U2019" s="154"/>
      <c r="V2019" s="154"/>
      <c r="W2019" s="154"/>
      <c r="X2019" s="154"/>
    </row>
    <row r="2020" spans="1:24" x14ac:dyDescent="0.25">
      <c r="A2020" s="128" t="s">
        <v>16</v>
      </c>
      <c r="B2020" s="157">
        <v>34037</v>
      </c>
      <c r="C2020" s="157" t="s">
        <v>460</v>
      </c>
      <c r="D2020" s="157" t="s">
        <v>53</v>
      </c>
      <c r="E2020" s="157" t="s">
        <v>272</v>
      </c>
      <c r="F2020" s="157" t="s">
        <v>102</v>
      </c>
      <c r="G2020" s="157" t="s">
        <v>100</v>
      </c>
      <c r="H2020" s="157" t="s">
        <v>84</v>
      </c>
      <c r="I2020" s="157">
        <v>1069.68668</v>
      </c>
      <c r="J2020" s="157">
        <v>6.4432141597300013E-2</v>
      </c>
      <c r="K2020" s="157">
        <v>2.40320833E-3</v>
      </c>
      <c r="L2020" s="157">
        <v>0.249068557</v>
      </c>
      <c r="M2020" s="157">
        <v>8.4909393E-3</v>
      </c>
      <c r="N2020" s="157">
        <v>7.8116641559999997E-3</v>
      </c>
      <c r="O2020" s="126">
        <v>2.4650447100000001E-5</v>
      </c>
      <c r="S2020" s="154"/>
      <c r="T2020" s="154"/>
      <c r="U2020" s="154"/>
      <c r="V2020" s="154"/>
      <c r="W2020" s="154"/>
      <c r="X2020" s="154"/>
    </row>
    <row r="2021" spans="1:24" x14ac:dyDescent="0.25">
      <c r="A2021" s="128" t="s">
        <v>16</v>
      </c>
      <c r="B2021" s="157">
        <v>34037</v>
      </c>
      <c r="C2021" s="157" t="s">
        <v>460</v>
      </c>
      <c r="D2021" s="157" t="s">
        <v>53</v>
      </c>
      <c r="E2021" s="157" t="s">
        <v>273</v>
      </c>
      <c r="F2021" s="157" t="s">
        <v>103</v>
      </c>
      <c r="G2021" s="157" t="s">
        <v>99</v>
      </c>
      <c r="H2021" s="157" t="s">
        <v>84</v>
      </c>
      <c r="I2021" s="157">
        <v>5484.5749100000003</v>
      </c>
      <c r="J2021" s="157">
        <v>2.004057456744E-2</v>
      </c>
      <c r="K2021" s="157">
        <v>6.0680354200000005E-4</v>
      </c>
      <c r="L2021" s="157">
        <v>5.5817573299999999E-2</v>
      </c>
      <c r="M2021" s="157">
        <v>1.9493639299999999E-3</v>
      </c>
      <c r="N2021" s="157">
        <v>1.7934148156E-3</v>
      </c>
      <c r="O2021" s="126">
        <v>6.2531480699999996E-6</v>
      </c>
      <c r="S2021" s="154"/>
      <c r="T2021" s="154"/>
      <c r="U2021" s="154"/>
      <c r="V2021" s="154"/>
      <c r="W2021" s="154"/>
      <c r="X2021" s="154"/>
    </row>
    <row r="2022" spans="1:24" x14ac:dyDescent="0.25">
      <c r="A2022" s="128" t="s">
        <v>16</v>
      </c>
      <c r="B2022" s="157">
        <v>34037</v>
      </c>
      <c r="C2022" s="157" t="s">
        <v>460</v>
      </c>
      <c r="D2022" s="157" t="s">
        <v>53</v>
      </c>
      <c r="E2022" s="157" t="s">
        <v>274</v>
      </c>
      <c r="F2022" s="157" t="s">
        <v>103</v>
      </c>
      <c r="G2022" s="157" t="s">
        <v>100</v>
      </c>
      <c r="H2022" s="157" t="s">
        <v>84</v>
      </c>
      <c r="I2022" s="157">
        <v>415.98939000000001</v>
      </c>
      <c r="J2022" s="157">
        <v>6.373099724499999E-2</v>
      </c>
      <c r="K2022" s="157">
        <v>2.2279597000000001E-3</v>
      </c>
      <c r="L2022" s="157">
        <v>0.27754783999999999</v>
      </c>
      <c r="M2022" s="157">
        <v>9.6544502000000011E-3</v>
      </c>
      <c r="N2022" s="157">
        <v>8.8820941839999994E-3</v>
      </c>
      <c r="O2022" s="126">
        <v>2.2991850800000002E-5</v>
      </c>
      <c r="S2022" s="154"/>
      <c r="T2022" s="154"/>
      <c r="U2022" s="154"/>
      <c r="V2022" s="154"/>
      <c r="W2022" s="154"/>
      <c r="X2022" s="154"/>
    </row>
    <row r="2023" spans="1:24" x14ac:dyDescent="0.25">
      <c r="A2023" s="128" t="s">
        <v>16</v>
      </c>
      <c r="B2023" s="157">
        <v>34037</v>
      </c>
      <c r="C2023" s="157" t="s">
        <v>460</v>
      </c>
      <c r="D2023" s="157" t="s">
        <v>53</v>
      </c>
      <c r="E2023" s="157" t="s">
        <v>275</v>
      </c>
      <c r="F2023" s="157" t="s">
        <v>104</v>
      </c>
      <c r="G2023" s="157" t="s">
        <v>99</v>
      </c>
      <c r="H2023" s="157" t="s">
        <v>84</v>
      </c>
      <c r="I2023" s="157">
        <v>2777.4481999999998</v>
      </c>
      <c r="J2023" s="157">
        <v>2.9698178500000001E-3</v>
      </c>
      <c r="K2023" s="157">
        <v>0</v>
      </c>
      <c r="L2023" s="157">
        <v>0</v>
      </c>
      <c r="M2023" s="157">
        <v>0</v>
      </c>
      <c r="N2023" s="157">
        <v>0</v>
      </c>
      <c r="O2023" s="126">
        <v>0</v>
      </c>
      <c r="S2023" s="154"/>
      <c r="T2023" s="154"/>
      <c r="U2023" s="154"/>
      <c r="V2023" s="154"/>
      <c r="W2023" s="154"/>
      <c r="X2023" s="154"/>
    </row>
    <row r="2024" spans="1:24" x14ac:dyDescent="0.25">
      <c r="A2024" s="128" t="s">
        <v>16</v>
      </c>
      <c r="B2024" s="157">
        <v>34037</v>
      </c>
      <c r="C2024" s="157" t="s">
        <v>460</v>
      </c>
      <c r="D2024" s="157" t="s">
        <v>53</v>
      </c>
      <c r="E2024" s="157" t="s">
        <v>276</v>
      </c>
      <c r="F2024" s="157" t="s">
        <v>104</v>
      </c>
      <c r="G2024" s="157" t="s">
        <v>100</v>
      </c>
      <c r="H2024" s="157" t="s">
        <v>84</v>
      </c>
      <c r="I2024" s="157">
        <v>330.30448999999999</v>
      </c>
      <c r="J2024" s="157">
        <v>3.6836152499999995E-4</v>
      </c>
      <c r="K2024" s="157">
        <v>0</v>
      </c>
      <c r="L2024" s="157">
        <v>0</v>
      </c>
      <c r="M2024" s="157">
        <v>0</v>
      </c>
      <c r="N2024" s="157">
        <v>0</v>
      </c>
      <c r="O2024" s="126">
        <v>0</v>
      </c>
      <c r="S2024" s="154"/>
      <c r="T2024" s="154"/>
      <c r="U2024" s="154"/>
      <c r="V2024" s="154"/>
      <c r="W2024" s="154"/>
      <c r="X2024" s="154"/>
    </row>
    <row r="2025" spans="1:24" x14ac:dyDescent="0.25">
      <c r="A2025" s="128" t="s">
        <v>16</v>
      </c>
      <c r="B2025" s="157">
        <v>34037</v>
      </c>
      <c r="C2025" s="157" t="s">
        <v>460</v>
      </c>
      <c r="D2025" s="157" t="s">
        <v>53</v>
      </c>
      <c r="E2025" s="157" t="s">
        <v>277</v>
      </c>
      <c r="F2025" s="157" t="s">
        <v>105</v>
      </c>
      <c r="G2025" s="157" t="s">
        <v>100</v>
      </c>
      <c r="H2025" s="157" t="s">
        <v>84</v>
      </c>
      <c r="I2025" s="157">
        <v>6.7045748000000002E-2</v>
      </c>
      <c r="J2025" s="157">
        <v>2.0611356991000003E-5</v>
      </c>
      <c r="K2025" s="157">
        <v>1.0246009E-6</v>
      </c>
      <c r="L2025" s="157">
        <v>9.8104065000000006E-5</v>
      </c>
      <c r="M2025" s="157">
        <v>3.3141374999999998E-6</v>
      </c>
      <c r="N2025" s="157">
        <v>3.0490064999999998E-6</v>
      </c>
      <c r="O2025" s="126">
        <v>1.0496264E-8</v>
      </c>
      <c r="S2025" s="154"/>
      <c r="T2025" s="154"/>
      <c r="U2025" s="154"/>
      <c r="V2025" s="154"/>
      <c r="W2025" s="154"/>
      <c r="X2025" s="154"/>
    </row>
    <row r="2026" spans="1:24" x14ac:dyDescent="0.25">
      <c r="A2026" s="128" t="s">
        <v>16</v>
      </c>
      <c r="B2026" s="157">
        <v>34037</v>
      </c>
      <c r="C2026" s="157" t="s">
        <v>460</v>
      </c>
      <c r="D2026" s="157" t="s">
        <v>53</v>
      </c>
      <c r="E2026" s="157" t="s">
        <v>278</v>
      </c>
      <c r="F2026" s="157" t="s">
        <v>106</v>
      </c>
      <c r="G2026" s="157" t="s">
        <v>107</v>
      </c>
      <c r="H2026" s="157" t="s">
        <v>84</v>
      </c>
      <c r="I2026" s="157">
        <v>4.9121627999999999</v>
      </c>
      <c r="J2026" s="157">
        <v>1.1691307186000002E-4</v>
      </c>
      <c r="K2026" s="157">
        <v>5.6859370000000004E-6</v>
      </c>
      <c r="L2026" s="157">
        <v>4.7238858999999999E-4</v>
      </c>
      <c r="M2026" s="157">
        <v>1.9008331699999998E-5</v>
      </c>
      <c r="N2026" s="157">
        <v>1.7487665164000001E-5</v>
      </c>
      <c r="O2026" s="126">
        <v>5.7590777000000001E-8</v>
      </c>
      <c r="S2026" s="154"/>
      <c r="T2026" s="154"/>
      <c r="U2026" s="154"/>
      <c r="V2026" s="154"/>
      <c r="W2026" s="154"/>
      <c r="X2026" s="154"/>
    </row>
    <row r="2027" spans="1:24" x14ac:dyDescent="0.25">
      <c r="A2027" s="128" t="s">
        <v>16</v>
      </c>
      <c r="B2027" s="157">
        <v>34037</v>
      </c>
      <c r="C2027" s="157" t="s">
        <v>460</v>
      </c>
      <c r="D2027" s="157" t="s">
        <v>53</v>
      </c>
      <c r="E2027" s="157" t="s">
        <v>279</v>
      </c>
      <c r="F2027" s="157" t="s">
        <v>108</v>
      </c>
      <c r="G2027" s="157" t="s">
        <v>109</v>
      </c>
      <c r="H2027" s="157" t="s">
        <v>84</v>
      </c>
      <c r="I2027" s="157">
        <v>63.565364500000001</v>
      </c>
      <c r="J2027" s="157">
        <v>1.8210111690940003E-3</v>
      </c>
      <c r="K2027" s="157">
        <v>6.5813303799999997E-5</v>
      </c>
      <c r="L2027" s="157">
        <v>6.3205319730000008E-3</v>
      </c>
      <c r="M2027" s="157">
        <v>2.1579035600000001E-4</v>
      </c>
      <c r="N2027" s="157">
        <v>1.9852712752000003E-4</v>
      </c>
      <c r="O2027" s="126">
        <v>6.71659061E-7</v>
      </c>
      <c r="S2027" s="154"/>
      <c r="T2027" s="154"/>
      <c r="U2027" s="154"/>
      <c r="V2027" s="154"/>
      <c r="W2027" s="154"/>
      <c r="X2027" s="154"/>
    </row>
    <row r="2028" spans="1:24" x14ac:dyDescent="0.25">
      <c r="A2028" s="128" t="s">
        <v>16</v>
      </c>
      <c r="B2028" s="157">
        <v>34037</v>
      </c>
      <c r="C2028" s="157" t="s">
        <v>460</v>
      </c>
      <c r="D2028" s="157" t="s">
        <v>53</v>
      </c>
      <c r="E2028" s="157" t="s">
        <v>280</v>
      </c>
      <c r="F2028" s="157" t="s">
        <v>110</v>
      </c>
      <c r="G2028" s="157" t="s">
        <v>109</v>
      </c>
      <c r="H2028" s="157" t="s">
        <v>84</v>
      </c>
      <c r="I2028" s="157">
        <v>217.26814271999999</v>
      </c>
      <c r="J2028" s="157">
        <v>1.2846238056986599E-2</v>
      </c>
      <c r="K2028" s="157">
        <v>4.4897993849999995E-4</v>
      </c>
      <c r="L2028" s="157">
        <v>4.1329339619999995E-2</v>
      </c>
      <c r="M2028" s="157">
        <v>1.596071572E-3</v>
      </c>
      <c r="N2028" s="157">
        <v>1.4683858462400002E-3</v>
      </c>
      <c r="O2028" s="126">
        <v>4.4808680226E-6</v>
      </c>
      <c r="S2028" s="154"/>
      <c r="T2028" s="154"/>
      <c r="U2028" s="154"/>
      <c r="V2028" s="154"/>
      <c r="W2028" s="154"/>
      <c r="X2028" s="154"/>
    </row>
    <row r="2029" spans="1:24" x14ac:dyDescent="0.25">
      <c r="A2029" s="128" t="s">
        <v>16</v>
      </c>
      <c r="B2029" s="157">
        <v>34037</v>
      </c>
      <c r="C2029" s="157" t="s">
        <v>460</v>
      </c>
      <c r="D2029" s="157" t="s">
        <v>53</v>
      </c>
      <c r="E2029" s="157" t="s">
        <v>281</v>
      </c>
      <c r="F2029" s="157" t="s">
        <v>111</v>
      </c>
      <c r="G2029" s="157" t="s">
        <v>109</v>
      </c>
      <c r="H2029" s="157" t="s">
        <v>84</v>
      </c>
      <c r="I2029" s="157">
        <v>3.5288233000000002E-2</v>
      </c>
      <c r="J2029" s="157">
        <v>4.7773777276000004E-6</v>
      </c>
      <c r="K2029" s="157">
        <v>1.7149321000000001E-7</v>
      </c>
      <c r="L2029" s="157">
        <v>1.7494109E-5</v>
      </c>
      <c r="M2029" s="157">
        <v>5.8858274000000003E-7</v>
      </c>
      <c r="N2029" s="157">
        <v>5.414961208000001E-7</v>
      </c>
      <c r="O2029" s="126">
        <v>1.7288738E-9</v>
      </c>
      <c r="S2029" s="154"/>
      <c r="T2029" s="154"/>
      <c r="U2029" s="154"/>
      <c r="V2029" s="154"/>
      <c r="W2029" s="154"/>
      <c r="X2029" s="154"/>
    </row>
    <row r="2030" spans="1:24" x14ac:dyDescent="0.25">
      <c r="A2030" s="128" t="s">
        <v>16</v>
      </c>
      <c r="B2030" s="157">
        <v>34037</v>
      </c>
      <c r="C2030" s="157" t="s">
        <v>460</v>
      </c>
      <c r="D2030" s="157" t="s">
        <v>53</v>
      </c>
      <c r="E2030" s="157" t="s">
        <v>282</v>
      </c>
      <c r="F2030" s="157" t="s">
        <v>112</v>
      </c>
      <c r="G2030" s="157" t="s">
        <v>109</v>
      </c>
      <c r="H2030" s="157" t="s">
        <v>84</v>
      </c>
      <c r="I2030" s="157">
        <v>0.77313346000000005</v>
      </c>
      <c r="J2030" s="157">
        <v>7.9209672358999998E-5</v>
      </c>
      <c r="K2030" s="157">
        <v>2.7026193999999998E-6</v>
      </c>
      <c r="L2030" s="157">
        <v>2.7569561000000001E-4</v>
      </c>
      <c r="M2030" s="157">
        <v>9.2756753999999997E-6</v>
      </c>
      <c r="N2030" s="157">
        <v>8.5336213679999995E-6</v>
      </c>
      <c r="O2030" s="126">
        <v>2.7245907000000001E-8</v>
      </c>
      <c r="S2030" s="154"/>
      <c r="T2030" s="154"/>
      <c r="U2030" s="154"/>
      <c r="V2030" s="154"/>
      <c r="W2030" s="154"/>
      <c r="X2030" s="154"/>
    </row>
    <row r="2031" spans="1:24" x14ac:dyDescent="0.25">
      <c r="A2031" s="128" t="s">
        <v>16</v>
      </c>
      <c r="B2031" s="157">
        <v>34037</v>
      </c>
      <c r="C2031" s="157" t="s">
        <v>460</v>
      </c>
      <c r="D2031" s="157" t="s">
        <v>53</v>
      </c>
      <c r="E2031" s="157" t="s">
        <v>283</v>
      </c>
      <c r="F2031" s="157" t="s">
        <v>113</v>
      </c>
      <c r="G2031" s="157" t="s">
        <v>114</v>
      </c>
      <c r="H2031" s="157" t="s">
        <v>84</v>
      </c>
      <c r="I2031" s="157">
        <v>38.888275</v>
      </c>
      <c r="J2031" s="157">
        <v>1.3398770711900002E-2</v>
      </c>
      <c r="K2031" s="157">
        <v>2.9259000000000002E-4</v>
      </c>
      <c r="L2031" s="157">
        <v>5.3212824999999998E-2</v>
      </c>
      <c r="M2031" s="157">
        <v>1.913524E-3</v>
      </c>
      <c r="N2031" s="157">
        <v>1.76044208E-3</v>
      </c>
      <c r="O2031" s="126">
        <v>3.017343E-6</v>
      </c>
      <c r="S2031" s="154"/>
      <c r="T2031" s="154"/>
      <c r="U2031" s="154"/>
      <c r="V2031" s="154"/>
      <c r="W2031" s="154"/>
      <c r="X2031" s="154"/>
    </row>
    <row r="2032" spans="1:24" x14ac:dyDescent="0.25">
      <c r="A2032" s="128" t="s">
        <v>16</v>
      </c>
      <c r="B2032" s="157">
        <v>34037</v>
      </c>
      <c r="C2032" s="157" t="s">
        <v>460</v>
      </c>
      <c r="D2032" s="157" t="s">
        <v>53</v>
      </c>
      <c r="E2032" s="157" t="s">
        <v>284</v>
      </c>
      <c r="F2032" s="157" t="s">
        <v>82</v>
      </c>
      <c r="G2032" s="157" t="s">
        <v>83</v>
      </c>
      <c r="H2032" s="157" t="s">
        <v>115</v>
      </c>
      <c r="I2032" s="157">
        <v>1137.8412000000001</v>
      </c>
      <c r="J2032" s="157">
        <v>2.8765152478719996E-2</v>
      </c>
      <c r="K2032" s="157">
        <v>3.6474076999999999E-3</v>
      </c>
      <c r="L2032" s="157">
        <v>0.24977252999999999</v>
      </c>
      <c r="M2032" s="157">
        <v>4.6262138999999999E-4</v>
      </c>
      <c r="N2032" s="157">
        <v>4.2561167879999999E-4</v>
      </c>
      <c r="O2032" s="126">
        <v>3.4773849999999999E-5</v>
      </c>
      <c r="S2032" s="154"/>
      <c r="T2032" s="154"/>
      <c r="U2032" s="154"/>
      <c r="V2032" s="154"/>
      <c r="W2032" s="154"/>
      <c r="X2032" s="154"/>
    </row>
    <row r="2033" spans="1:24" x14ac:dyDescent="0.25">
      <c r="A2033" s="128" t="s">
        <v>16</v>
      </c>
      <c r="B2033" s="157">
        <v>34037</v>
      </c>
      <c r="C2033" s="157" t="s">
        <v>460</v>
      </c>
      <c r="D2033" s="157" t="s">
        <v>53</v>
      </c>
      <c r="E2033" s="157" t="s">
        <v>285</v>
      </c>
      <c r="F2033" s="157" t="s">
        <v>86</v>
      </c>
      <c r="G2033" s="157" t="s">
        <v>83</v>
      </c>
      <c r="H2033" s="157" t="s">
        <v>115</v>
      </c>
      <c r="I2033" s="157">
        <v>11207.227999999999</v>
      </c>
      <c r="J2033" s="157">
        <v>0.32027721864120001</v>
      </c>
      <c r="K2033" s="157">
        <v>3.2389651999999998E-2</v>
      </c>
      <c r="L2033" s="157">
        <v>2.7976698999999998</v>
      </c>
      <c r="M2033" s="157">
        <v>4.5703849999999997E-3</v>
      </c>
      <c r="N2033" s="157">
        <v>4.2047541999999999E-3</v>
      </c>
      <c r="O2033" s="126">
        <v>3.6591434E-4</v>
      </c>
      <c r="S2033" s="154"/>
      <c r="T2033" s="154"/>
      <c r="U2033" s="154"/>
      <c r="V2033" s="154"/>
      <c r="W2033" s="154"/>
      <c r="X2033" s="154"/>
    </row>
    <row r="2034" spans="1:24" x14ac:dyDescent="0.25">
      <c r="A2034" s="128" t="s">
        <v>16</v>
      </c>
      <c r="B2034" s="157">
        <v>34037</v>
      </c>
      <c r="C2034" s="157" t="s">
        <v>460</v>
      </c>
      <c r="D2034" s="157" t="s">
        <v>53</v>
      </c>
      <c r="E2034" s="157" t="s">
        <v>286</v>
      </c>
      <c r="F2034" s="157" t="s">
        <v>116</v>
      </c>
      <c r="G2034" s="157" t="s">
        <v>83</v>
      </c>
      <c r="H2034" s="157" t="s">
        <v>115</v>
      </c>
      <c r="I2034" s="157">
        <v>258.88596000000001</v>
      </c>
      <c r="J2034" s="157">
        <v>3.3526643793000015E-2</v>
      </c>
      <c r="K2034" s="157">
        <v>1.107814E-2</v>
      </c>
      <c r="L2034" s="157">
        <v>1.2904195000000001</v>
      </c>
      <c r="M2034" s="157">
        <v>6.1517261000000004E-4</v>
      </c>
      <c r="N2034" s="157">
        <v>5.6595880120000009E-4</v>
      </c>
      <c r="O2034" s="126">
        <v>1.0628437E-4</v>
      </c>
      <c r="S2034" s="154"/>
      <c r="T2034" s="154"/>
      <c r="U2034" s="154"/>
      <c r="V2034" s="154"/>
      <c r="W2034" s="154"/>
      <c r="X2034" s="154"/>
    </row>
    <row r="2035" spans="1:24" x14ac:dyDescent="0.25">
      <c r="A2035" s="128" t="s">
        <v>16</v>
      </c>
      <c r="B2035" s="157">
        <v>34037</v>
      </c>
      <c r="C2035" s="157" t="s">
        <v>460</v>
      </c>
      <c r="D2035" s="157" t="s">
        <v>53</v>
      </c>
      <c r="E2035" s="157" t="s">
        <v>287</v>
      </c>
      <c r="F2035" s="157" t="s">
        <v>87</v>
      </c>
      <c r="G2035" s="157" t="s">
        <v>83</v>
      </c>
      <c r="H2035" s="157" t="s">
        <v>115</v>
      </c>
      <c r="I2035" s="157">
        <v>344.050843794</v>
      </c>
      <c r="J2035" s="157">
        <v>1.7790246734491498E-2</v>
      </c>
      <c r="K2035" s="157">
        <v>4.5447589908900006E-3</v>
      </c>
      <c r="L2035" s="157">
        <v>0.39604219466800006</v>
      </c>
      <c r="M2035" s="157">
        <v>1.242127382E-4</v>
      </c>
      <c r="N2035" s="157">
        <v>1.1427571914400001E-4</v>
      </c>
      <c r="O2035" s="126">
        <v>2.49361448181E-5</v>
      </c>
      <c r="S2035" s="154"/>
      <c r="T2035" s="154"/>
      <c r="U2035" s="154"/>
      <c r="V2035" s="154"/>
      <c r="W2035" s="154"/>
      <c r="X2035" s="154"/>
    </row>
    <row r="2036" spans="1:24" x14ac:dyDescent="0.25">
      <c r="A2036" s="128" t="s">
        <v>16</v>
      </c>
      <c r="B2036" s="157">
        <v>34037</v>
      </c>
      <c r="C2036" s="157" t="s">
        <v>460</v>
      </c>
      <c r="D2036" s="157" t="s">
        <v>53</v>
      </c>
      <c r="E2036" s="157" t="s">
        <v>288</v>
      </c>
      <c r="F2036" s="157" t="s">
        <v>117</v>
      </c>
      <c r="G2036" s="157" t="s">
        <v>89</v>
      </c>
      <c r="H2036" s="157" t="s">
        <v>115</v>
      </c>
      <c r="I2036" s="157">
        <v>4.3914940700000002</v>
      </c>
      <c r="J2036" s="157">
        <v>4.6263006120651014E-4</v>
      </c>
      <c r="K2036" s="157">
        <v>2.3441642300000003E-4</v>
      </c>
      <c r="L2036" s="157">
        <v>1.5646058550000001E-2</v>
      </c>
      <c r="M2036" s="157">
        <v>8.2059876600000004E-6</v>
      </c>
      <c r="N2036" s="157">
        <v>7.5495086472000014E-6</v>
      </c>
      <c r="O2036" s="126">
        <v>1.4850014980000001E-6</v>
      </c>
      <c r="S2036" s="154"/>
      <c r="T2036" s="154"/>
      <c r="U2036" s="154"/>
      <c r="V2036" s="154"/>
      <c r="W2036" s="154"/>
      <c r="X2036" s="154"/>
    </row>
    <row r="2037" spans="1:24" x14ac:dyDescent="0.25">
      <c r="A2037" s="128" t="s">
        <v>16</v>
      </c>
      <c r="B2037" s="157">
        <v>34037</v>
      </c>
      <c r="C2037" s="157" t="s">
        <v>460</v>
      </c>
      <c r="D2037" s="157" t="s">
        <v>53</v>
      </c>
      <c r="E2037" s="157" t="s">
        <v>289</v>
      </c>
      <c r="F2037" s="157" t="s">
        <v>88</v>
      </c>
      <c r="G2037" s="157" t="s">
        <v>89</v>
      </c>
      <c r="H2037" s="157" t="s">
        <v>115</v>
      </c>
      <c r="I2037" s="157">
        <v>0.17199064999999999</v>
      </c>
      <c r="J2037" s="157">
        <v>4.3331799519000005E-6</v>
      </c>
      <c r="K2037" s="157">
        <v>1.6193509000000001E-6</v>
      </c>
      <c r="L2037" s="157">
        <v>1.3740728999999999E-4</v>
      </c>
      <c r="M2037" s="157">
        <v>5.3241077000000001E-8</v>
      </c>
      <c r="N2037" s="157">
        <v>4.898179084E-8</v>
      </c>
      <c r="O2037" s="126">
        <v>1.1028829000000001E-8</v>
      </c>
      <c r="S2037" s="154"/>
      <c r="T2037" s="154"/>
      <c r="U2037" s="154"/>
      <c r="V2037" s="154"/>
      <c r="W2037" s="154"/>
      <c r="X2037" s="154"/>
    </row>
    <row r="2038" spans="1:24" x14ac:dyDescent="0.25">
      <c r="A2038" s="128" t="s">
        <v>16</v>
      </c>
      <c r="B2038" s="157">
        <v>34037</v>
      </c>
      <c r="C2038" s="157" t="s">
        <v>460</v>
      </c>
      <c r="D2038" s="157" t="s">
        <v>53</v>
      </c>
      <c r="E2038" s="157" t="s">
        <v>290</v>
      </c>
      <c r="F2038" s="157" t="s">
        <v>90</v>
      </c>
      <c r="G2038" s="157" t="s">
        <v>89</v>
      </c>
      <c r="H2038" s="157" t="s">
        <v>115</v>
      </c>
      <c r="I2038" s="157">
        <v>50.767048499999994</v>
      </c>
      <c r="J2038" s="157">
        <v>1.6212488466179999E-3</v>
      </c>
      <c r="K2038" s="157">
        <v>3.6780253999999998E-4</v>
      </c>
      <c r="L2038" s="157">
        <v>2.8456900100000002E-2</v>
      </c>
      <c r="M2038" s="157">
        <v>3.3042450200000001E-5</v>
      </c>
      <c r="N2038" s="157">
        <v>3.0399054184000004E-5</v>
      </c>
      <c r="O2038" s="126">
        <v>2.7154048800000002E-6</v>
      </c>
      <c r="S2038" s="154"/>
      <c r="T2038" s="154"/>
      <c r="U2038" s="154"/>
      <c r="V2038" s="154"/>
      <c r="W2038" s="154"/>
      <c r="X2038" s="154"/>
    </row>
    <row r="2039" spans="1:24" x14ac:dyDescent="0.25">
      <c r="A2039" s="128" t="s">
        <v>16</v>
      </c>
      <c r="B2039" s="157">
        <v>34037</v>
      </c>
      <c r="C2039" s="157" t="s">
        <v>460</v>
      </c>
      <c r="D2039" s="157" t="s">
        <v>53</v>
      </c>
      <c r="E2039" s="157" t="s">
        <v>291</v>
      </c>
      <c r="F2039" s="157" t="s">
        <v>118</v>
      </c>
      <c r="G2039" s="157" t="s">
        <v>89</v>
      </c>
      <c r="H2039" s="157" t="s">
        <v>115</v>
      </c>
      <c r="I2039" s="157">
        <v>4.978555311</v>
      </c>
      <c r="J2039" s="157">
        <v>7.3561648508630015E-4</v>
      </c>
      <c r="K2039" s="157">
        <v>3.4023863600000004E-4</v>
      </c>
      <c r="L2039" s="157">
        <v>2.7487376360000003E-2</v>
      </c>
      <c r="M2039" s="157">
        <v>1.3793613999999999E-5</v>
      </c>
      <c r="N2039" s="157">
        <v>1.2690124879999999E-5</v>
      </c>
      <c r="O2039" s="126">
        <v>2.6101736799999998E-6</v>
      </c>
      <c r="S2039" s="154"/>
      <c r="T2039" s="154"/>
      <c r="U2039" s="154"/>
      <c r="V2039" s="154"/>
      <c r="W2039" s="154"/>
      <c r="X2039" s="154"/>
    </row>
    <row r="2040" spans="1:24" x14ac:dyDescent="0.25">
      <c r="A2040" s="128" t="s">
        <v>16</v>
      </c>
      <c r="B2040" s="157">
        <v>34037</v>
      </c>
      <c r="C2040" s="157" t="s">
        <v>460</v>
      </c>
      <c r="D2040" s="157" t="s">
        <v>53</v>
      </c>
      <c r="E2040" s="157" t="s">
        <v>292</v>
      </c>
      <c r="F2040" s="157" t="s">
        <v>91</v>
      </c>
      <c r="G2040" s="157" t="s">
        <v>89</v>
      </c>
      <c r="H2040" s="157" t="s">
        <v>115</v>
      </c>
      <c r="I2040" s="157">
        <v>53.186386854999995</v>
      </c>
      <c r="J2040" s="157">
        <v>2.4288205402960999E-3</v>
      </c>
      <c r="K2040" s="157">
        <v>7.6164944760000002E-4</v>
      </c>
      <c r="L2040" s="157">
        <v>6.0566255573000001E-2</v>
      </c>
      <c r="M2040" s="157">
        <v>3.9530092356E-5</v>
      </c>
      <c r="N2040" s="157">
        <v>3.6367684967520006E-5</v>
      </c>
      <c r="O2040" s="126">
        <v>5.1736386909999997E-6</v>
      </c>
      <c r="S2040" s="154"/>
      <c r="T2040" s="154"/>
      <c r="U2040" s="154"/>
      <c r="V2040" s="154"/>
      <c r="W2040" s="154"/>
      <c r="X2040" s="154"/>
    </row>
    <row r="2041" spans="1:24" x14ac:dyDescent="0.25">
      <c r="A2041" s="128" t="s">
        <v>16</v>
      </c>
      <c r="B2041" s="157">
        <v>34037</v>
      </c>
      <c r="C2041" s="157" t="s">
        <v>460</v>
      </c>
      <c r="D2041" s="157" t="s">
        <v>53</v>
      </c>
      <c r="E2041" s="157" t="s">
        <v>293</v>
      </c>
      <c r="F2041" s="157" t="s">
        <v>119</v>
      </c>
      <c r="G2041" s="157" t="s">
        <v>89</v>
      </c>
      <c r="H2041" s="157" t="s">
        <v>115</v>
      </c>
      <c r="I2041" s="157">
        <v>9.7690687470000004</v>
      </c>
      <c r="J2041" s="157">
        <v>9.1795248696910001E-4</v>
      </c>
      <c r="K2041" s="157">
        <v>2.8856994039999997E-4</v>
      </c>
      <c r="L2041" s="157">
        <v>2.5096679811999999E-2</v>
      </c>
      <c r="M2041" s="157">
        <v>1.7157411248000001E-5</v>
      </c>
      <c r="N2041" s="157">
        <v>1.5784818348160002E-5</v>
      </c>
      <c r="O2041" s="126">
        <v>2.1761331200000001E-6</v>
      </c>
      <c r="S2041" s="154"/>
      <c r="T2041" s="154"/>
      <c r="U2041" s="154"/>
      <c r="V2041" s="154"/>
      <c r="W2041" s="154"/>
      <c r="X2041" s="154"/>
    </row>
    <row r="2042" spans="1:24" x14ac:dyDescent="0.25">
      <c r="A2042" s="128" t="s">
        <v>16</v>
      </c>
      <c r="B2042" s="157">
        <v>34037</v>
      </c>
      <c r="C2042" s="157" t="s">
        <v>460</v>
      </c>
      <c r="D2042" s="157" t="s">
        <v>53</v>
      </c>
      <c r="E2042" s="157" t="s">
        <v>294</v>
      </c>
      <c r="F2042" s="157" t="s">
        <v>92</v>
      </c>
      <c r="G2042" s="157" t="s">
        <v>89</v>
      </c>
      <c r="H2042" s="157" t="s">
        <v>115</v>
      </c>
      <c r="I2042" s="157">
        <v>0.70401519599999995</v>
      </c>
      <c r="J2042" s="157">
        <v>5.4339972171300001E-5</v>
      </c>
      <c r="K2042" s="157">
        <v>1.4628281900000001E-5</v>
      </c>
      <c r="L2042" s="157">
        <v>1.2460441940000001E-3</v>
      </c>
      <c r="M2042" s="157">
        <v>1.1973944260000001E-6</v>
      </c>
      <c r="N2042" s="157">
        <v>1.1016028719200001E-6</v>
      </c>
      <c r="O2042" s="126">
        <v>1.1199857069999999E-7</v>
      </c>
      <c r="S2042" s="154"/>
      <c r="T2042" s="154"/>
      <c r="U2042" s="154"/>
      <c r="V2042" s="154"/>
      <c r="W2042" s="154"/>
      <c r="X2042" s="154"/>
    </row>
    <row r="2043" spans="1:24" x14ac:dyDescent="0.25">
      <c r="A2043" s="128" t="s">
        <v>16</v>
      </c>
      <c r="B2043" s="157">
        <v>34037</v>
      </c>
      <c r="C2043" s="157" t="s">
        <v>460</v>
      </c>
      <c r="D2043" s="157" t="s">
        <v>53</v>
      </c>
      <c r="E2043" s="157" t="s">
        <v>295</v>
      </c>
      <c r="F2043" s="157" t="s">
        <v>120</v>
      </c>
      <c r="G2043" s="157" t="s">
        <v>89</v>
      </c>
      <c r="H2043" s="157" t="s">
        <v>115</v>
      </c>
      <c r="I2043" s="157">
        <v>15.492917166</v>
      </c>
      <c r="J2043" s="157">
        <v>1.7246274141739504E-3</v>
      </c>
      <c r="K2043" s="157">
        <v>7.3298837119999995E-4</v>
      </c>
      <c r="L2043" s="157">
        <v>4.6584728598999994E-2</v>
      </c>
      <c r="M2043" s="157">
        <v>3.4815169717E-5</v>
      </c>
      <c r="N2043" s="157">
        <v>3.2029956139640005E-5</v>
      </c>
      <c r="O2043" s="126">
        <v>4.5842422006999997E-6</v>
      </c>
      <c r="S2043" s="154"/>
      <c r="T2043" s="154"/>
      <c r="U2043" s="154"/>
      <c r="V2043" s="154"/>
      <c r="W2043" s="154"/>
      <c r="X2043" s="154"/>
    </row>
    <row r="2044" spans="1:24" x14ac:dyDescent="0.25">
      <c r="A2044" s="128" t="s">
        <v>16</v>
      </c>
      <c r="B2044" s="157">
        <v>34037</v>
      </c>
      <c r="C2044" s="157" t="s">
        <v>460</v>
      </c>
      <c r="D2044" s="157" t="s">
        <v>53</v>
      </c>
      <c r="E2044" s="157" t="s">
        <v>296</v>
      </c>
      <c r="F2044" s="157" t="s">
        <v>121</v>
      </c>
      <c r="G2044" s="157" t="s">
        <v>89</v>
      </c>
      <c r="H2044" s="157" t="s">
        <v>115</v>
      </c>
      <c r="I2044" s="157">
        <v>51.555923950000007</v>
      </c>
      <c r="J2044" s="157">
        <v>9.9781411668720013E-4</v>
      </c>
      <c r="K2044" s="157">
        <v>3.1167409999999999E-4</v>
      </c>
      <c r="L2044" s="157">
        <v>1.4260682640000003E-2</v>
      </c>
      <c r="M2044" s="157">
        <v>1.9310332350000005E-5</v>
      </c>
      <c r="N2044" s="157">
        <v>1.7765505761999999E-5</v>
      </c>
      <c r="O2044" s="126">
        <v>1.5579740559999999E-6</v>
      </c>
      <c r="S2044" s="154"/>
      <c r="T2044" s="154"/>
      <c r="U2044" s="154"/>
      <c r="V2044" s="154"/>
      <c r="W2044" s="154"/>
      <c r="X2044" s="154"/>
    </row>
    <row r="2045" spans="1:24" x14ac:dyDescent="0.25">
      <c r="A2045" s="128" t="s">
        <v>16</v>
      </c>
      <c r="B2045" s="157">
        <v>34037</v>
      </c>
      <c r="C2045" s="157" t="s">
        <v>460</v>
      </c>
      <c r="D2045" s="157" t="s">
        <v>53</v>
      </c>
      <c r="E2045" s="157" t="s">
        <v>297</v>
      </c>
      <c r="F2045" s="157" t="s">
        <v>93</v>
      </c>
      <c r="G2045" s="157" t="s">
        <v>89</v>
      </c>
      <c r="H2045" s="157" t="s">
        <v>115</v>
      </c>
      <c r="I2045" s="157">
        <v>19.079493939999999</v>
      </c>
      <c r="J2045" s="157">
        <v>2.6417517155255012E-3</v>
      </c>
      <c r="K2045" s="157">
        <v>1.0333824109999999E-3</v>
      </c>
      <c r="L2045" s="157">
        <v>0.10780210308</v>
      </c>
      <c r="M2045" s="157">
        <v>5.3382549400000006E-5</v>
      </c>
      <c r="N2045" s="157">
        <v>4.9111945448000005E-5</v>
      </c>
      <c r="O2045" s="126">
        <v>9.5586174500000007E-6</v>
      </c>
      <c r="S2045" s="154"/>
      <c r="T2045" s="154"/>
      <c r="U2045" s="154"/>
      <c r="V2045" s="154"/>
      <c r="W2045" s="154"/>
      <c r="X2045" s="154"/>
    </row>
    <row r="2046" spans="1:24" x14ac:dyDescent="0.25">
      <c r="A2046" s="128" t="s">
        <v>16</v>
      </c>
      <c r="B2046" s="157">
        <v>34037</v>
      </c>
      <c r="C2046" s="157" t="s">
        <v>460</v>
      </c>
      <c r="D2046" s="157" t="s">
        <v>53</v>
      </c>
      <c r="E2046" s="157" t="s">
        <v>298</v>
      </c>
      <c r="F2046" s="157" t="s">
        <v>122</v>
      </c>
      <c r="G2046" s="157" t="s">
        <v>89</v>
      </c>
      <c r="H2046" s="157" t="s">
        <v>115</v>
      </c>
      <c r="I2046" s="157">
        <v>122.37251001</v>
      </c>
      <c r="J2046" s="157">
        <v>2.9694913069710197E-3</v>
      </c>
      <c r="K2046" s="157">
        <v>7.0204379189999996E-4</v>
      </c>
      <c r="L2046" s="157">
        <v>5.9835808160000004E-2</v>
      </c>
      <c r="M2046" s="157">
        <v>3.5133529329999995E-5</v>
      </c>
      <c r="N2046" s="157">
        <v>3.2322846983599996E-5</v>
      </c>
      <c r="O2046" s="126">
        <v>4.5894342079999992E-6</v>
      </c>
      <c r="S2046" s="154"/>
      <c r="T2046" s="154"/>
      <c r="U2046" s="154"/>
      <c r="V2046" s="154"/>
      <c r="W2046" s="154"/>
      <c r="X2046" s="154"/>
    </row>
    <row r="2047" spans="1:24" x14ac:dyDescent="0.25">
      <c r="A2047" s="128" t="s">
        <v>16</v>
      </c>
      <c r="B2047" s="157">
        <v>34037</v>
      </c>
      <c r="C2047" s="157" t="s">
        <v>460</v>
      </c>
      <c r="D2047" s="157" t="s">
        <v>53</v>
      </c>
      <c r="E2047" s="157" t="s">
        <v>299</v>
      </c>
      <c r="F2047" s="157" t="s">
        <v>123</v>
      </c>
      <c r="G2047" s="157" t="s">
        <v>89</v>
      </c>
      <c r="H2047" s="157" t="s">
        <v>115</v>
      </c>
      <c r="I2047" s="157">
        <v>0.52055830279999993</v>
      </c>
      <c r="J2047" s="157">
        <v>9.8009375107866023E-5</v>
      </c>
      <c r="K2047" s="157">
        <v>1.3439797086E-4</v>
      </c>
      <c r="L2047" s="157">
        <v>2.3306651080999999E-3</v>
      </c>
      <c r="M2047" s="157">
        <v>1.5250797813000001E-6</v>
      </c>
      <c r="N2047" s="157">
        <v>1.4030733987959999E-6</v>
      </c>
      <c r="O2047" s="126">
        <v>3.737020638E-7</v>
      </c>
      <c r="S2047" s="154"/>
      <c r="T2047" s="154"/>
      <c r="U2047" s="154"/>
      <c r="V2047" s="154"/>
      <c r="W2047" s="154"/>
      <c r="X2047" s="154"/>
    </row>
    <row r="2048" spans="1:24" x14ac:dyDescent="0.25">
      <c r="A2048" s="128" t="s">
        <v>16</v>
      </c>
      <c r="B2048" s="157">
        <v>34037</v>
      </c>
      <c r="C2048" s="157" t="s">
        <v>460</v>
      </c>
      <c r="D2048" s="157" t="s">
        <v>53</v>
      </c>
      <c r="E2048" s="157" t="s">
        <v>300</v>
      </c>
      <c r="F2048" s="157" t="s">
        <v>94</v>
      </c>
      <c r="G2048" s="157" t="s">
        <v>89</v>
      </c>
      <c r="H2048" s="157" t="s">
        <v>115</v>
      </c>
      <c r="I2048" s="157">
        <v>3.3251525970000002</v>
      </c>
      <c r="J2048" s="157">
        <v>2.3990025872430004E-4</v>
      </c>
      <c r="K2048" s="157">
        <v>9.3966600000000003E-5</v>
      </c>
      <c r="L2048" s="157">
        <v>6.9163135399999999E-3</v>
      </c>
      <c r="M2048" s="157">
        <v>4.4517920600000007E-6</v>
      </c>
      <c r="N2048" s="157">
        <v>4.0956486952000001E-6</v>
      </c>
      <c r="O2048" s="126">
        <v>6.1647633700000008E-7</v>
      </c>
      <c r="S2048" s="154"/>
      <c r="T2048" s="154"/>
      <c r="U2048" s="154"/>
      <c r="V2048" s="154"/>
      <c r="W2048" s="154"/>
      <c r="X2048" s="154"/>
    </row>
    <row r="2049" spans="1:24" x14ac:dyDescent="0.25">
      <c r="A2049" s="128" t="s">
        <v>16</v>
      </c>
      <c r="B2049" s="157">
        <v>34037</v>
      </c>
      <c r="C2049" s="157" t="s">
        <v>460</v>
      </c>
      <c r="D2049" s="157" t="s">
        <v>53</v>
      </c>
      <c r="E2049" s="157" t="s">
        <v>301</v>
      </c>
      <c r="F2049" s="157" t="s">
        <v>124</v>
      </c>
      <c r="G2049" s="157" t="s">
        <v>89</v>
      </c>
      <c r="H2049" s="157" t="s">
        <v>115</v>
      </c>
      <c r="I2049" s="157">
        <v>0.48845348859999999</v>
      </c>
      <c r="J2049" s="157">
        <v>1.1321438721038998E-4</v>
      </c>
      <c r="K2049" s="157">
        <v>1.809737036E-4</v>
      </c>
      <c r="L2049" s="157">
        <v>2.5522889839999998E-3</v>
      </c>
      <c r="M2049" s="157">
        <v>2.3485459149999998E-6</v>
      </c>
      <c r="N2049" s="157">
        <v>2.1606622417999998E-6</v>
      </c>
      <c r="O2049" s="126">
        <v>5.7669251440000006E-7</v>
      </c>
      <c r="S2049" s="154"/>
      <c r="T2049" s="154"/>
      <c r="U2049" s="154"/>
      <c r="V2049" s="154"/>
      <c r="W2049" s="154"/>
      <c r="X2049" s="154"/>
    </row>
    <row r="2050" spans="1:24" x14ac:dyDescent="0.25">
      <c r="A2050" s="128" t="s">
        <v>16</v>
      </c>
      <c r="B2050" s="157">
        <v>34037</v>
      </c>
      <c r="C2050" s="157" t="s">
        <v>460</v>
      </c>
      <c r="D2050" s="157" t="s">
        <v>53</v>
      </c>
      <c r="E2050" s="157" t="s">
        <v>302</v>
      </c>
      <c r="F2050" s="157" t="s">
        <v>125</v>
      </c>
      <c r="G2050" s="157" t="s">
        <v>89</v>
      </c>
      <c r="H2050" s="157" t="s">
        <v>115</v>
      </c>
      <c r="I2050" s="157">
        <v>0.78198401499999992</v>
      </c>
      <c r="J2050" s="157">
        <v>1.761506086845609E-4</v>
      </c>
      <c r="K2050" s="157">
        <v>2.9818435900000003E-4</v>
      </c>
      <c r="L2050" s="157">
        <v>4.1249343039999999E-3</v>
      </c>
      <c r="M2050" s="157">
        <v>5.7592474540000011E-6</v>
      </c>
      <c r="N2050" s="157">
        <v>5.2985076576800001E-6</v>
      </c>
      <c r="O2050" s="126">
        <v>1.359929297E-6</v>
      </c>
      <c r="S2050" s="154"/>
      <c r="T2050" s="154"/>
      <c r="U2050" s="154"/>
      <c r="V2050" s="154"/>
      <c r="W2050" s="154"/>
      <c r="X2050" s="154"/>
    </row>
    <row r="2051" spans="1:24" x14ac:dyDescent="0.25">
      <c r="A2051" s="128" t="s">
        <v>16</v>
      </c>
      <c r="B2051" s="157">
        <v>34037</v>
      </c>
      <c r="C2051" s="157" t="s">
        <v>460</v>
      </c>
      <c r="D2051" s="157" t="s">
        <v>53</v>
      </c>
      <c r="E2051" s="157" t="s">
        <v>303</v>
      </c>
      <c r="F2051" s="157" t="s">
        <v>126</v>
      </c>
      <c r="G2051" s="157" t="s">
        <v>89</v>
      </c>
      <c r="H2051" s="157" t="s">
        <v>115</v>
      </c>
      <c r="I2051" s="157">
        <v>4.0566873223000011</v>
      </c>
      <c r="J2051" s="157">
        <v>9.4646106497754006E-4</v>
      </c>
      <c r="K2051" s="157">
        <v>4.0719201513000002E-4</v>
      </c>
      <c r="L2051" s="157">
        <v>3.7186472349399993E-2</v>
      </c>
      <c r="M2051" s="157">
        <v>1.6242800029000002E-5</v>
      </c>
      <c r="N2051" s="157">
        <v>1.4943376026680001E-5</v>
      </c>
      <c r="O2051" s="126">
        <v>3.1401286899999995E-6</v>
      </c>
      <c r="S2051" s="154"/>
      <c r="T2051" s="154"/>
      <c r="U2051" s="154"/>
      <c r="V2051" s="154"/>
      <c r="W2051" s="154"/>
      <c r="X2051" s="154"/>
    </row>
    <row r="2052" spans="1:24" x14ac:dyDescent="0.25">
      <c r="A2052" s="128" t="s">
        <v>16</v>
      </c>
      <c r="B2052" s="157">
        <v>34037</v>
      </c>
      <c r="C2052" s="157" t="s">
        <v>460</v>
      </c>
      <c r="D2052" s="157" t="s">
        <v>53</v>
      </c>
      <c r="E2052" s="157" t="s">
        <v>304</v>
      </c>
      <c r="F2052" s="157" t="s">
        <v>127</v>
      </c>
      <c r="G2052" s="157" t="s">
        <v>89</v>
      </c>
      <c r="H2052" s="157" t="s">
        <v>115</v>
      </c>
      <c r="I2052" s="157">
        <v>4.9877290900000002</v>
      </c>
      <c r="J2052" s="157">
        <v>6.1935596261960006E-4</v>
      </c>
      <c r="K2052" s="157">
        <v>5.7281348290000008E-4</v>
      </c>
      <c r="L2052" s="157">
        <v>1.8188300010000002E-2</v>
      </c>
      <c r="M2052" s="157">
        <v>9.6318861399999993E-6</v>
      </c>
      <c r="N2052" s="157">
        <v>8.861335248799999E-6</v>
      </c>
      <c r="O2052" s="126">
        <v>2.1927279399999999E-6</v>
      </c>
      <c r="S2052" s="154"/>
      <c r="T2052" s="154"/>
      <c r="U2052" s="154"/>
      <c r="V2052" s="154"/>
      <c r="W2052" s="154"/>
      <c r="X2052" s="154"/>
    </row>
    <row r="2053" spans="1:24" x14ac:dyDescent="0.25">
      <c r="A2053" s="128" t="s">
        <v>16</v>
      </c>
      <c r="B2053" s="157">
        <v>34037</v>
      </c>
      <c r="C2053" s="157" t="s">
        <v>460</v>
      </c>
      <c r="D2053" s="157" t="s">
        <v>53</v>
      </c>
      <c r="E2053" s="157" t="s">
        <v>305</v>
      </c>
      <c r="F2053" s="157" t="s">
        <v>128</v>
      </c>
      <c r="G2053" s="157" t="s">
        <v>89</v>
      </c>
      <c r="H2053" s="157" t="s">
        <v>115</v>
      </c>
      <c r="I2053" s="157">
        <v>14.396762422999998</v>
      </c>
      <c r="J2053" s="157">
        <v>4.3167254495125E-4</v>
      </c>
      <c r="K2053" s="157">
        <v>1.1813934089999999E-4</v>
      </c>
      <c r="L2053" s="157">
        <v>9.7160268189999989E-3</v>
      </c>
      <c r="M2053" s="157">
        <v>4.2571345449999997E-6</v>
      </c>
      <c r="N2053" s="157">
        <v>3.9165637814E-6</v>
      </c>
      <c r="O2053" s="126">
        <v>7.1708376300000006E-7</v>
      </c>
      <c r="S2053" s="154"/>
      <c r="T2053" s="154"/>
      <c r="U2053" s="154"/>
      <c r="V2053" s="154"/>
      <c r="W2053" s="154"/>
      <c r="X2053" s="154"/>
    </row>
    <row r="2054" spans="1:24" x14ac:dyDescent="0.25">
      <c r="A2054" s="128" t="s">
        <v>16</v>
      </c>
      <c r="B2054" s="157">
        <v>34037</v>
      </c>
      <c r="C2054" s="157" t="s">
        <v>460</v>
      </c>
      <c r="D2054" s="157" t="s">
        <v>53</v>
      </c>
      <c r="E2054" s="157" t="s">
        <v>306</v>
      </c>
      <c r="F2054" s="157" t="s">
        <v>129</v>
      </c>
      <c r="G2054" s="157" t="s">
        <v>89</v>
      </c>
      <c r="H2054" s="157" t="s">
        <v>115</v>
      </c>
      <c r="I2054" s="157">
        <v>0.32334242629999999</v>
      </c>
      <c r="J2054" s="157">
        <v>1.3333360714924E-4</v>
      </c>
      <c r="K2054" s="157">
        <v>2.1232729855000002E-4</v>
      </c>
      <c r="L2054" s="157">
        <v>2.8337425269999998E-3</v>
      </c>
      <c r="M2054" s="157">
        <v>2.0028853919999999E-6</v>
      </c>
      <c r="N2054" s="157">
        <v>1.84265456064E-6</v>
      </c>
      <c r="O2054" s="126">
        <v>5.1539801880000005E-7</v>
      </c>
      <c r="S2054" s="154"/>
      <c r="T2054" s="154"/>
      <c r="U2054" s="154"/>
      <c r="V2054" s="154"/>
      <c r="W2054" s="154"/>
      <c r="X2054" s="154"/>
    </row>
    <row r="2055" spans="1:24" x14ac:dyDescent="0.25">
      <c r="A2055" s="128" t="s">
        <v>16</v>
      </c>
      <c r="B2055" s="157">
        <v>34037</v>
      </c>
      <c r="C2055" s="157" t="s">
        <v>460</v>
      </c>
      <c r="D2055" s="157" t="s">
        <v>53</v>
      </c>
      <c r="E2055" s="157" t="s">
        <v>307</v>
      </c>
      <c r="F2055" s="157" t="s">
        <v>130</v>
      </c>
      <c r="G2055" s="157" t="s">
        <v>96</v>
      </c>
      <c r="H2055" s="157" t="s">
        <v>115</v>
      </c>
      <c r="I2055" s="157">
        <v>2.236492691</v>
      </c>
      <c r="J2055" s="157">
        <v>3.2974069365410006E-4</v>
      </c>
      <c r="K2055" s="157">
        <v>3.8516945509999999E-4</v>
      </c>
      <c r="L2055" s="157">
        <v>8.0576249779999998E-3</v>
      </c>
      <c r="M2055" s="157">
        <v>3.9364292370000002E-6</v>
      </c>
      <c r="N2055" s="157">
        <v>3.6215148980400003E-6</v>
      </c>
      <c r="O2055" s="126">
        <v>9.3450657660000007E-7</v>
      </c>
      <c r="S2055" s="154"/>
      <c r="T2055" s="154"/>
      <c r="U2055" s="154"/>
      <c r="V2055" s="154"/>
      <c r="W2055" s="154"/>
      <c r="X2055" s="154"/>
    </row>
    <row r="2056" spans="1:24" x14ac:dyDescent="0.25">
      <c r="A2056" s="128" t="s">
        <v>16</v>
      </c>
      <c r="B2056" s="157">
        <v>34037</v>
      </c>
      <c r="C2056" s="157" t="s">
        <v>460</v>
      </c>
      <c r="D2056" s="157" t="s">
        <v>53</v>
      </c>
      <c r="E2056" s="157" t="s">
        <v>308</v>
      </c>
      <c r="F2056" s="157" t="s">
        <v>131</v>
      </c>
      <c r="G2056" s="157" t="s">
        <v>96</v>
      </c>
      <c r="H2056" s="157" t="s">
        <v>115</v>
      </c>
      <c r="I2056" s="157">
        <v>1.2555189807000002</v>
      </c>
      <c r="J2056" s="157">
        <v>4.9820474217446991E-4</v>
      </c>
      <c r="K2056" s="157">
        <v>8.4156576610000002E-4</v>
      </c>
      <c r="L2056" s="157">
        <v>1.1769552425000001E-2</v>
      </c>
      <c r="M2056" s="157">
        <v>1.23410347E-5</v>
      </c>
      <c r="N2056" s="157">
        <v>1.1353751924000001E-5</v>
      </c>
      <c r="O2056" s="126">
        <v>2.9155201889000003E-6</v>
      </c>
      <c r="S2056" s="154"/>
      <c r="T2056" s="154"/>
      <c r="U2056" s="154"/>
      <c r="V2056" s="154"/>
      <c r="W2056" s="154"/>
      <c r="X2056" s="154"/>
    </row>
    <row r="2057" spans="1:24" x14ac:dyDescent="0.25">
      <c r="A2057" s="128" t="s">
        <v>16</v>
      </c>
      <c r="B2057" s="157">
        <v>34037</v>
      </c>
      <c r="C2057" s="157" t="s">
        <v>460</v>
      </c>
      <c r="D2057" s="157" t="s">
        <v>53</v>
      </c>
      <c r="E2057" s="157" t="s">
        <v>309</v>
      </c>
      <c r="F2057" s="157" t="s">
        <v>95</v>
      </c>
      <c r="G2057" s="157" t="s">
        <v>96</v>
      </c>
      <c r="H2057" s="157" t="s">
        <v>115</v>
      </c>
      <c r="I2057" s="157">
        <v>1.3034378589</v>
      </c>
      <c r="J2057" s="157">
        <v>1.66947775894982E-4</v>
      </c>
      <c r="K2057" s="157">
        <v>1.1536054710999998E-4</v>
      </c>
      <c r="L2057" s="157">
        <v>4.6574779585E-3</v>
      </c>
      <c r="M2057" s="157">
        <v>4.1014940556000006E-6</v>
      </c>
      <c r="N2057" s="157">
        <v>3.7733745311520003E-6</v>
      </c>
      <c r="O2057" s="126">
        <v>7.1811505209999999E-7</v>
      </c>
      <c r="S2057" s="154"/>
      <c r="T2057" s="154"/>
      <c r="U2057" s="154"/>
      <c r="V2057" s="154"/>
      <c r="W2057" s="154"/>
      <c r="X2057" s="154"/>
    </row>
    <row r="2058" spans="1:24" x14ac:dyDescent="0.25">
      <c r="A2058" s="128" t="s">
        <v>16</v>
      </c>
      <c r="B2058" s="157">
        <v>34037</v>
      </c>
      <c r="C2058" s="157" t="s">
        <v>460</v>
      </c>
      <c r="D2058" s="157" t="s">
        <v>53</v>
      </c>
      <c r="E2058" s="157" t="s">
        <v>310</v>
      </c>
      <c r="F2058" s="157" t="s">
        <v>97</v>
      </c>
      <c r="G2058" s="157" t="s">
        <v>96</v>
      </c>
      <c r="H2058" s="157" t="s">
        <v>115</v>
      </c>
      <c r="I2058" s="157">
        <v>5.4847150597000001</v>
      </c>
      <c r="J2058" s="157">
        <v>7.656894979415779E-4</v>
      </c>
      <c r="K2058" s="157">
        <v>1.8403211478999998E-4</v>
      </c>
      <c r="L2058" s="157">
        <v>1.3112881512200001E-2</v>
      </c>
      <c r="M2058" s="157">
        <v>1.71629807012E-5</v>
      </c>
      <c r="N2058" s="157">
        <v>1.5789942245104E-5</v>
      </c>
      <c r="O2058" s="126">
        <v>1.2964411427000003E-6</v>
      </c>
      <c r="S2058" s="154"/>
      <c r="T2058" s="154"/>
      <c r="U2058" s="154"/>
      <c r="V2058" s="154"/>
      <c r="W2058" s="154"/>
      <c r="X2058" s="154"/>
    </row>
    <row r="2059" spans="1:24" x14ac:dyDescent="0.25">
      <c r="A2059" s="128" t="s">
        <v>16</v>
      </c>
      <c r="B2059" s="157">
        <v>34037</v>
      </c>
      <c r="C2059" s="157" t="s">
        <v>460</v>
      </c>
      <c r="D2059" s="157" t="s">
        <v>53</v>
      </c>
      <c r="E2059" s="157" t="s">
        <v>311</v>
      </c>
      <c r="F2059" s="157" t="s">
        <v>132</v>
      </c>
      <c r="G2059" s="157" t="s">
        <v>96</v>
      </c>
      <c r="H2059" s="157" t="s">
        <v>115</v>
      </c>
      <c r="I2059" s="157">
        <v>0.12967689239999999</v>
      </c>
      <c r="J2059" s="157">
        <v>2.2400460254694006E-5</v>
      </c>
      <c r="K2059" s="157">
        <v>2.4524041127E-5</v>
      </c>
      <c r="L2059" s="157">
        <v>5.8248752819999993E-4</v>
      </c>
      <c r="M2059" s="157">
        <v>2.8300065059999998E-7</v>
      </c>
      <c r="N2059" s="157">
        <v>2.6036059855200002E-7</v>
      </c>
      <c r="O2059" s="126">
        <v>6.5443061770000008E-8</v>
      </c>
      <c r="S2059" s="154"/>
      <c r="T2059" s="154"/>
      <c r="U2059" s="154"/>
      <c r="V2059" s="154"/>
      <c r="W2059" s="154"/>
      <c r="X2059" s="154"/>
    </row>
    <row r="2060" spans="1:24" x14ac:dyDescent="0.25">
      <c r="A2060" s="128" t="s">
        <v>16</v>
      </c>
      <c r="B2060" s="157">
        <v>34037</v>
      </c>
      <c r="C2060" s="157" t="s">
        <v>460</v>
      </c>
      <c r="D2060" s="157" t="s">
        <v>53</v>
      </c>
      <c r="E2060" s="157" t="s">
        <v>312</v>
      </c>
      <c r="F2060" s="157" t="s">
        <v>133</v>
      </c>
      <c r="G2060" s="157" t="s">
        <v>96</v>
      </c>
      <c r="H2060" s="157" t="s">
        <v>115</v>
      </c>
      <c r="I2060" s="157">
        <v>0.26451093409999998</v>
      </c>
      <c r="J2060" s="157">
        <v>3.5414659366280011E-5</v>
      </c>
      <c r="K2060" s="157">
        <v>1.290775187E-5</v>
      </c>
      <c r="L2060" s="157">
        <v>1.1406932449999998E-3</v>
      </c>
      <c r="M2060" s="157">
        <v>4.6737700860000002E-7</v>
      </c>
      <c r="N2060" s="157">
        <v>4.2998684791200006E-7</v>
      </c>
      <c r="O2060" s="126">
        <v>9.1863524179999995E-8</v>
      </c>
      <c r="S2060" s="154"/>
      <c r="T2060" s="154"/>
      <c r="U2060" s="154"/>
      <c r="V2060" s="154"/>
      <c r="W2060" s="154"/>
      <c r="X2060" s="154"/>
    </row>
    <row r="2061" spans="1:24" x14ac:dyDescent="0.25">
      <c r="A2061" s="128" t="s">
        <v>16</v>
      </c>
      <c r="B2061" s="157">
        <v>34037</v>
      </c>
      <c r="C2061" s="157" t="s">
        <v>460</v>
      </c>
      <c r="D2061" s="157" t="s">
        <v>53</v>
      </c>
      <c r="E2061" s="157" t="s">
        <v>313</v>
      </c>
      <c r="F2061" s="157" t="s">
        <v>134</v>
      </c>
      <c r="G2061" s="157" t="s">
        <v>96</v>
      </c>
      <c r="H2061" s="157" t="s">
        <v>115</v>
      </c>
      <c r="I2061" s="157">
        <v>8.3734216190000002E-2</v>
      </c>
      <c r="J2061" s="157">
        <v>1.5787076233518003E-5</v>
      </c>
      <c r="K2061" s="157">
        <v>2.9063695006000003E-5</v>
      </c>
      <c r="L2061" s="157">
        <v>3.8005463716999998E-4</v>
      </c>
      <c r="M2061" s="157">
        <v>1.274633171E-6</v>
      </c>
      <c r="N2061" s="157">
        <v>1.1726625173200003E-6</v>
      </c>
      <c r="O2061" s="126">
        <v>2.8484695611000002E-7</v>
      </c>
      <c r="S2061" s="154"/>
      <c r="T2061" s="154"/>
      <c r="U2061" s="154"/>
      <c r="V2061" s="154"/>
      <c r="W2061" s="154"/>
      <c r="X2061" s="154"/>
    </row>
    <row r="2062" spans="1:24" x14ac:dyDescent="0.25">
      <c r="A2062" s="128" t="s">
        <v>16</v>
      </c>
      <c r="B2062" s="157">
        <v>34037</v>
      </c>
      <c r="C2062" s="157" t="s">
        <v>460</v>
      </c>
      <c r="D2062" s="157" t="s">
        <v>53</v>
      </c>
      <c r="E2062" s="157" t="s">
        <v>314</v>
      </c>
      <c r="F2062" s="157" t="s">
        <v>135</v>
      </c>
      <c r="G2062" s="157" t="s">
        <v>99</v>
      </c>
      <c r="H2062" s="157" t="s">
        <v>115</v>
      </c>
      <c r="I2062" s="157">
        <v>25674.172921500001</v>
      </c>
      <c r="J2062" s="157">
        <v>0.13583113052199422</v>
      </c>
      <c r="K2062" s="157">
        <v>1.22368353969E-2</v>
      </c>
      <c r="L2062" s="157">
        <v>1.1460507464599998</v>
      </c>
      <c r="M2062" s="157">
        <v>1.17422275338E-3</v>
      </c>
      <c r="N2062" s="157">
        <v>1.0802849331095999E-3</v>
      </c>
      <c r="O2062" s="126">
        <v>8.5746085731999992E-5</v>
      </c>
      <c r="S2062" s="154"/>
      <c r="T2062" s="154"/>
      <c r="U2062" s="154"/>
      <c r="V2062" s="154"/>
      <c r="W2062" s="154"/>
      <c r="X2062" s="154"/>
    </row>
    <row r="2063" spans="1:24" x14ac:dyDescent="0.25">
      <c r="A2063" s="128" t="s">
        <v>16</v>
      </c>
      <c r="B2063" s="157">
        <v>34037</v>
      </c>
      <c r="C2063" s="157" t="s">
        <v>460</v>
      </c>
      <c r="D2063" s="157" t="s">
        <v>53</v>
      </c>
      <c r="E2063" s="157" t="s">
        <v>315</v>
      </c>
      <c r="F2063" s="157" t="s">
        <v>135</v>
      </c>
      <c r="G2063" s="157" t="s">
        <v>100</v>
      </c>
      <c r="H2063" s="157" t="s">
        <v>115</v>
      </c>
      <c r="I2063" s="157">
        <v>891.4052035499999</v>
      </c>
      <c r="J2063" s="157">
        <v>6.4432894116600192E-2</v>
      </c>
      <c r="K2063" s="157">
        <v>8.9791740116999998E-3</v>
      </c>
      <c r="L2063" s="157">
        <v>0.6380184456100001</v>
      </c>
      <c r="M2063" s="157">
        <v>1.1899579088299999E-3</v>
      </c>
      <c r="N2063" s="157">
        <v>1.0947612761235998E-3</v>
      </c>
      <c r="O2063" s="126">
        <v>6.9992781831999996E-5</v>
      </c>
      <c r="S2063" s="154"/>
      <c r="T2063" s="154"/>
      <c r="U2063" s="154"/>
      <c r="V2063" s="154"/>
      <c r="W2063" s="154"/>
      <c r="X2063" s="154"/>
    </row>
    <row r="2064" spans="1:24" x14ac:dyDescent="0.25">
      <c r="A2064" s="128" t="s">
        <v>16</v>
      </c>
      <c r="B2064" s="157">
        <v>34037</v>
      </c>
      <c r="C2064" s="157" t="s">
        <v>460</v>
      </c>
      <c r="D2064" s="157" t="s">
        <v>53</v>
      </c>
      <c r="E2064" s="157" t="s">
        <v>316</v>
      </c>
      <c r="F2064" s="157" t="s">
        <v>98</v>
      </c>
      <c r="G2064" s="157" t="s">
        <v>99</v>
      </c>
      <c r="H2064" s="157" t="s">
        <v>115</v>
      </c>
      <c r="I2064" s="157">
        <v>2255.2995999999998</v>
      </c>
      <c r="J2064" s="157">
        <v>1.14737004984E-2</v>
      </c>
      <c r="K2064" s="157">
        <v>1.0286765E-3</v>
      </c>
      <c r="L2064" s="157">
        <v>9.6162222000000006E-2</v>
      </c>
      <c r="M2064" s="157">
        <v>9.9875425999999994E-5</v>
      </c>
      <c r="N2064" s="157">
        <v>9.1885391919999999E-5</v>
      </c>
      <c r="O2064" s="126">
        <v>7.2013040000000001E-6</v>
      </c>
      <c r="S2064" s="154"/>
      <c r="T2064" s="154"/>
      <c r="U2064" s="154"/>
      <c r="V2064" s="154"/>
      <c r="W2064" s="154"/>
      <c r="X2064" s="154"/>
    </row>
    <row r="2065" spans="1:24" x14ac:dyDescent="0.25">
      <c r="A2065" s="128" t="s">
        <v>16</v>
      </c>
      <c r="B2065" s="157">
        <v>34037</v>
      </c>
      <c r="C2065" s="157" t="s">
        <v>460</v>
      </c>
      <c r="D2065" s="157" t="s">
        <v>53</v>
      </c>
      <c r="E2065" s="157" t="s">
        <v>317</v>
      </c>
      <c r="F2065" s="157" t="s">
        <v>98</v>
      </c>
      <c r="G2065" s="157" t="s">
        <v>100</v>
      </c>
      <c r="H2065" s="157" t="s">
        <v>115</v>
      </c>
      <c r="I2065" s="157">
        <v>281.35106999999999</v>
      </c>
      <c r="J2065" s="157">
        <v>3.8697447043000002E-2</v>
      </c>
      <c r="K2065" s="157">
        <v>4.8536914000000004E-3</v>
      </c>
      <c r="L2065" s="157">
        <v>0.41820750000000001</v>
      </c>
      <c r="M2065" s="157">
        <v>5.2658608000000001E-4</v>
      </c>
      <c r="N2065" s="157">
        <v>4.8445919360000004E-4</v>
      </c>
      <c r="O2065" s="126">
        <v>3.5911573000000003E-5</v>
      </c>
      <c r="S2065" s="154"/>
      <c r="T2065" s="154"/>
      <c r="U2065" s="154"/>
      <c r="V2065" s="154"/>
      <c r="W2065" s="154"/>
      <c r="X2065" s="154"/>
    </row>
    <row r="2066" spans="1:24" x14ac:dyDescent="0.25">
      <c r="A2066" s="128" t="s">
        <v>16</v>
      </c>
      <c r="B2066" s="157">
        <v>34037</v>
      </c>
      <c r="C2066" s="157" t="s">
        <v>460</v>
      </c>
      <c r="D2066" s="157" t="s">
        <v>53</v>
      </c>
      <c r="E2066" s="157" t="s">
        <v>318</v>
      </c>
      <c r="F2066" s="157" t="s">
        <v>102</v>
      </c>
      <c r="G2066" s="157" t="s">
        <v>99</v>
      </c>
      <c r="H2066" s="157" t="s">
        <v>115</v>
      </c>
      <c r="I2066" s="157">
        <v>176.73394999999999</v>
      </c>
      <c r="J2066" s="157">
        <v>7.0206563126000009E-4</v>
      </c>
      <c r="K2066" s="157">
        <v>6.4252388000000002E-5</v>
      </c>
      <c r="L2066" s="157">
        <v>5.5040582000000001E-3</v>
      </c>
      <c r="M2066" s="157">
        <v>7.0563318999999998E-6</v>
      </c>
      <c r="N2066" s="157">
        <v>6.4918253480000003E-6</v>
      </c>
      <c r="O2066" s="126">
        <v>4.7626064999999998E-7</v>
      </c>
      <c r="S2066" s="154"/>
      <c r="T2066" s="154"/>
      <c r="U2066" s="154"/>
      <c r="V2066" s="154"/>
      <c r="W2066" s="154"/>
      <c r="X2066" s="154"/>
    </row>
    <row r="2067" spans="1:24" x14ac:dyDescent="0.25">
      <c r="A2067" s="128" t="s">
        <v>16</v>
      </c>
      <c r="B2067" s="157">
        <v>34037</v>
      </c>
      <c r="C2067" s="157" t="s">
        <v>460</v>
      </c>
      <c r="D2067" s="157" t="s">
        <v>53</v>
      </c>
      <c r="E2067" s="157" t="s">
        <v>319</v>
      </c>
      <c r="F2067" s="157" t="s">
        <v>102</v>
      </c>
      <c r="G2067" s="157" t="s">
        <v>100</v>
      </c>
      <c r="H2067" s="157" t="s">
        <v>115</v>
      </c>
      <c r="I2067" s="157">
        <v>20.560591389999999</v>
      </c>
      <c r="J2067" s="157">
        <v>1.3202474546250001E-3</v>
      </c>
      <c r="K2067" s="157">
        <v>2.156827255E-4</v>
      </c>
      <c r="L2067" s="157">
        <v>1.7406721949999999E-2</v>
      </c>
      <c r="M2067" s="157">
        <v>1.9110326930000001E-5</v>
      </c>
      <c r="N2067" s="157">
        <v>1.7581500775599997E-5</v>
      </c>
      <c r="O2067" s="126">
        <v>1.6426120780000001E-6</v>
      </c>
      <c r="S2067" s="154"/>
      <c r="T2067" s="154"/>
      <c r="U2067" s="154"/>
      <c r="V2067" s="154"/>
      <c r="W2067" s="154"/>
      <c r="X2067" s="154"/>
    </row>
    <row r="2068" spans="1:24" x14ac:dyDescent="0.25">
      <c r="A2068" s="128" t="s">
        <v>16</v>
      </c>
      <c r="B2068" s="157">
        <v>34037</v>
      </c>
      <c r="C2068" s="157" t="s">
        <v>460</v>
      </c>
      <c r="D2068" s="157" t="s">
        <v>53</v>
      </c>
      <c r="E2068" s="157" t="s">
        <v>320</v>
      </c>
      <c r="F2068" s="157" t="s">
        <v>103</v>
      </c>
      <c r="G2068" s="157" t="s">
        <v>99</v>
      </c>
      <c r="H2068" s="157" t="s">
        <v>115</v>
      </c>
      <c r="I2068" s="157">
        <v>285.11151000000001</v>
      </c>
      <c r="J2068" s="157">
        <v>1.2837814935100001E-3</v>
      </c>
      <c r="K2068" s="157">
        <v>1.2262950999999999E-4</v>
      </c>
      <c r="L2068" s="157">
        <v>1.0494666999999999E-2</v>
      </c>
      <c r="M2068" s="157">
        <v>1.3511566E-5</v>
      </c>
      <c r="N2068" s="157">
        <v>1.2430640720000001E-5</v>
      </c>
      <c r="O2068" s="126">
        <v>9.0887409000000002E-7</v>
      </c>
      <c r="S2068" s="154"/>
      <c r="T2068" s="154"/>
      <c r="U2068" s="154"/>
      <c r="V2068" s="154"/>
      <c r="W2068" s="154"/>
      <c r="X2068" s="154"/>
    </row>
    <row r="2069" spans="1:24" x14ac:dyDescent="0.25">
      <c r="A2069" s="128" t="s">
        <v>16</v>
      </c>
      <c r="B2069" s="157">
        <v>34037</v>
      </c>
      <c r="C2069" s="157" t="s">
        <v>460</v>
      </c>
      <c r="D2069" s="157" t="s">
        <v>53</v>
      </c>
      <c r="E2069" s="157" t="s">
        <v>321</v>
      </c>
      <c r="F2069" s="157" t="s">
        <v>103</v>
      </c>
      <c r="G2069" s="157" t="s">
        <v>100</v>
      </c>
      <c r="H2069" s="157" t="s">
        <v>115</v>
      </c>
      <c r="I2069" s="157">
        <v>203.85994934999997</v>
      </c>
      <c r="J2069" s="157">
        <v>2.8103911716236805E-2</v>
      </c>
      <c r="K2069" s="157">
        <v>1.1615106949E-2</v>
      </c>
      <c r="L2069" s="157">
        <v>0.73867378359000002</v>
      </c>
      <c r="M2069" s="157">
        <v>3.6568076299999994E-4</v>
      </c>
      <c r="N2069" s="157">
        <v>3.3642630195999999E-4</v>
      </c>
      <c r="O2069" s="126">
        <v>6.9308545110000007E-5</v>
      </c>
      <c r="S2069" s="154"/>
      <c r="T2069" s="154"/>
      <c r="U2069" s="154"/>
      <c r="V2069" s="154"/>
      <c r="W2069" s="154"/>
      <c r="X2069" s="154"/>
    </row>
    <row r="2070" spans="1:24" x14ac:dyDescent="0.25">
      <c r="A2070" s="128" t="s">
        <v>16</v>
      </c>
      <c r="B2070" s="157">
        <v>34037</v>
      </c>
      <c r="C2070" s="157" t="s">
        <v>460</v>
      </c>
      <c r="D2070" s="157" t="s">
        <v>53</v>
      </c>
      <c r="E2070" s="157" t="s">
        <v>322</v>
      </c>
      <c r="F2070" s="157" t="s">
        <v>104</v>
      </c>
      <c r="G2070" s="157" t="s">
        <v>99</v>
      </c>
      <c r="H2070" s="157" t="s">
        <v>115</v>
      </c>
      <c r="I2070" s="157">
        <v>2967.0948500000004</v>
      </c>
      <c r="J2070" s="157">
        <v>5.6703951680000001E-3</v>
      </c>
      <c r="K2070" s="157">
        <v>0</v>
      </c>
      <c r="L2070" s="157">
        <v>0</v>
      </c>
      <c r="M2070" s="157">
        <v>0</v>
      </c>
      <c r="N2070" s="157">
        <v>0</v>
      </c>
      <c r="O2070" s="126">
        <v>0</v>
      </c>
      <c r="S2070" s="154"/>
      <c r="T2070" s="154"/>
      <c r="U2070" s="154"/>
      <c r="V2070" s="154"/>
      <c r="W2070" s="154"/>
      <c r="X2070" s="154"/>
    </row>
    <row r="2071" spans="1:24" x14ac:dyDescent="0.25">
      <c r="A2071" s="128" t="s">
        <v>16</v>
      </c>
      <c r="B2071" s="157">
        <v>34037</v>
      </c>
      <c r="C2071" s="157" t="s">
        <v>460</v>
      </c>
      <c r="D2071" s="157" t="s">
        <v>53</v>
      </c>
      <c r="E2071" s="157" t="s">
        <v>323</v>
      </c>
      <c r="F2071" s="157" t="s">
        <v>104</v>
      </c>
      <c r="G2071" s="157" t="s">
        <v>100</v>
      </c>
      <c r="H2071" s="157" t="s">
        <v>115</v>
      </c>
      <c r="I2071" s="157">
        <v>352.85688700000003</v>
      </c>
      <c r="J2071" s="157">
        <v>7.3869736769999997E-4</v>
      </c>
      <c r="K2071" s="157">
        <v>0</v>
      </c>
      <c r="L2071" s="157">
        <v>0</v>
      </c>
      <c r="M2071" s="157">
        <v>0</v>
      </c>
      <c r="N2071" s="157">
        <v>0</v>
      </c>
      <c r="O2071" s="126">
        <v>0</v>
      </c>
      <c r="S2071" s="154"/>
      <c r="T2071" s="154"/>
      <c r="U2071" s="154"/>
      <c r="V2071" s="154"/>
      <c r="W2071" s="154"/>
      <c r="X2071" s="154"/>
    </row>
    <row r="2072" spans="1:24" x14ac:dyDescent="0.25">
      <c r="A2072" s="128" t="s">
        <v>16</v>
      </c>
      <c r="B2072" s="157">
        <v>34037</v>
      </c>
      <c r="C2072" s="157" t="s">
        <v>460</v>
      </c>
      <c r="D2072" s="157" t="s">
        <v>53</v>
      </c>
      <c r="E2072" s="157" t="s">
        <v>324</v>
      </c>
      <c r="F2072" s="157" t="s">
        <v>136</v>
      </c>
      <c r="G2072" s="157" t="s">
        <v>99</v>
      </c>
      <c r="H2072" s="157" t="s">
        <v>115</v>
      </c>
      <c r="I2072" s="157">
        <v>1366.9258297000001</v>
      </c>
      <c r="J2072" s="157">
        <v>1.3361986477168708E-2</v>
      </c>
      <c r="K2072" s="157">
        <v>2.6390774616999999E-3</v>
      </c>
      <c r="L2072" s="157">
        <v>0.22284648713000002</v>
      </c>
      <c r="M2072" s="157">
        <v>8.385875082E-5</v>
      </c>
      <c r="N2072" s="157">
        <v>7.7150050754399996E-5</v>
      </c>
      <c r="O2072" s="126">
        <v>1.7579482853E-5</v>
      </c>
      <c r="S2072" s="154"/>
      <c r="T2072" s="154"/>
      <c r="U2072" s="154"/>
      <c r="V2072" s="154"/>
      <c r="W2072" s="154"/>
      <c r="X2072" s="154"/>
    </row>
    <row r="2073" spans="1:24" x14ac:dyDescent="0.25">
      <c r="A2073" s="128" t="s">
        <v>16</v>
      </c>
      <c r="B2073" s="157">
        <v>34037</v>
      </c>
      <c r="C2073" s="157" t="s">
        <v>460</v>
      </c>
      <c r="D2073" s="157" t="s">
        <v>53</v>
      </c>
      <c r="E2073" s="157" t="s">
        <v>325</v>
      </c>
      <c r="F2073" s="157" t="s">
        <v>136</v>
      </c>
      <c r="G2073" s="157" t="s">
        <v>100</v>
      </c>
      <c r="H2073" s="157" t="s">
        <v>115</v>
      </c>
      <c r="I2073" s="157">
        <v>27.280366174999997</v>
      </c>
      <c r="J2073" s="157">
        <v>2.7735217022585999E-3</v>
      </c>
      <c r="K2073" s="157">
        <v>1.1007883513000001E-3</v>
      </c>
      <c r="L2073" s="157">
        <v>9.8121492990000003E-2</v>
      </c>
      <c r="M2073" s="157">
        <v>3.9603249809999997E-5</v>
      </c>
      <c r="N2073" s="157">
        <v>3.6434989825199998E-5</v>
      </c>
      <c r="O2073" s="126">
        <v>7.9540656870000004E-6</v>
      </c>
      <c r="S2073" s="154"/>
      <c r="T2073" s="154"/>
      <c r="U2073" s="154"/>
      <c r="V2073" s="154"/>
      <c r="W2073" s="154"/>
      <c r="X2073" s="154"/>
    </row>
    <row r="2074" spans="1:24" x14ac:dyDescent="0.25">
      <c r="A2074" s="128" t="s">
        <v>16</v>
      </c>
      <c r="B2074" s="157">
        <v>34037</v>
      </c>
      <c r="C2074" s="157" t="s">
        <v>460</v>
      </c>
      <c r="D2074" s="157" t="s">
        <v>53</v>
      </c>
      <c r="E2074" s="157" t="s">
        <v>326</v>
      </c>
      <c r="F2074" s="157" t="s">
        <v>137</v>
      </c>
      <c r="G2074" s="157" t="s">
        <v>100</v>
      </c>
      <c r="H2074" s="157" t="s">
        <v>115</v>
      </c>
      <c r="I2074" s="157">
        <v>94.023511330000005</v>
      </c>
      <c r="J2074" s="157">
        <v>4.1370883186658009E-3</v>
      </c>
      <c r="K2074" s="157">
        <v>1.4839001479999999E-3</v>
      </c>
      <c r="L2074" s="157">
        <v>0.12695487174</v>
      </c>
      <c r="M2074" s="157">
        <v>4.431888186E-5</v>
      </c>
      <c r="N2074" s="157">
        <v>4.0773371311199999E-5</v>
      </c>
      <c r="O2074" s="126">
        <v>9.183711861999999E-6</v>
      </c>
      <c r="S2074" s="154"/>
      <c r="T2074" s="154"/>
      <c r="U2074" s="154"/>
      <c r="V2074" s="154"/>
      <c r="W2074" s="154"/>
      <c r="X2074" s="154"/>
    </row>
    <row r="2075" spans="1:24" x14ac:dyDescent="0.25">
      <c r="A2075" s="128" t="s">
        <v>16</v>
      </c>
      <c r="B2075" s="157">
        <v>34037</v>
      </c>
      <c r="C2075" s="157" t="s">
        <v>460</v>
      </c>
      <c r="D2075" s="157" t="s">
        <v>53</v>
      </c>
      <c r="E2075" s="157" t="s">
        <v>327</v>
      </c>
      <c r="F2075" s="157" t="s">
        <v>138</v>
      </c>
      <c r="G2075" s="157" t="s">
        <v>100</v>
      </c>
      <c r="H2075" s="157" t="s">
        <v>115</v>
      </c>
      <c r="I2075" s="157">
        <v>171.26200700000001</v>
      </c>
      <c r="J2075" s="157">
        <v>4.6477518129800005E-3</v>
      </c>
      <c r="K2075" s="157">
        <v>5.7279619999999994E-4</v>
      </c>
      <c r="L2075" s="157">
        <v>5.1649289000000001E-2</v>
      </c>
      <c r="M2075" s="157">
        <v>5.8490973000000006E-5</v>
      </c>
      <c r="N2075" s="157">
        <v>5.3811695160000002E-5</v>
      </c>
      <c r="O2075" s="126">
        <v>4.1305791099999997E-6</v>
      </c>
      <c r="S2075" s="154"/>
      <c r="T2075" s="154"/>
      <c r="U2075" s="154"/>
      <c r="V2075" s="154"/>
      <c r="W2075" s="154"/>
      <c r="X2075" s="154"/>
    </row>
    <row r="2076" spans="1:24" x14ac:dyDescent="0.25">
      <c r="A2076" s="128" t="s">
        <v>16</v>
      </c>
      <c r="B2076" s="157">
        <v>34037</v>
      </c>
      <c r="C2076" s="157" t="s">
        <v>460</v>
      </c>
      <c r="D2076" s="157" t="s">
        <v>53</v>
      </c>
      <c r="E2076" s="157" t="s">
        <v>328</v>
      </c>
      <c r="F2076" s="157" t="s">
        <v>139</v>
      </c>
      <c r="G2076" s="157" t="s">
        <v>99</v>
      </c>
      <c r="H2076" s="157" t="s">
        <v>115</v>
      </c>
      <c r="I2076" s="157">
        <v>9341.1317490000001</v>
      </c>
      <c r="J2076" s="157">
        <v>0.13885812793171001</v>
      </c>
      <c r="K2076" s="157">
        <v>3.5419275471000003E-2</v>
      </c>
      <c r="L2076" s="157">
        <v>2.9811272827000002</v>
      </c>
      <c r="M2076" s="157">
        <v>1.1243020319E-3</v>
      </c>
      <c r="N2076" s="157">
        <v>1.0343578693479999E-3</v>
      </c>
      <c r="O2076" s="126">
        <v>2.3573690420999999E-4</v>
      </c>
      <c r="S2076" s="154"/>
      <c r="T2076" s="154"/>
      <c r="U2076" s="154"/>
      <c r="V2076" s="154"/>
      <c r="W2076" s="154"/>
      <c r="X2076" s="154"/>
    </row>
    <row r="2077" spans="1:24" x14ac:dyDescent="0.25">
      <c r="A2077" s="128" t="s">
        <v>16</v>
      </c>
      <c r="B2077" s="157">
        <v>34037</v>
      </c>
      <c r="C2077" s="157" t="s">
        <v>460</v>
      </c>
      <c r="D2077" s="157" t="s">
        <v>53</v>
      </c>
      <c r="E2077" s="157" t="s">
        <v>329</v>
      </c>
      <c r="F2077" s="157" t="s">
        <v>139</v>
      </c>
      <c r="G2077" s="157" t="s">
        <v>100</v>
      </c>
      <c r="H2077" s="157" t="s">
        <v>115</v>
      </c>
      <c r="I2077" s="157">
        <v>186.42337980000002</v>
      </c>
      <c r="J2077" s="157">
        <v>3.5518459054996988E-2</v>
      </c>
      <c r="K2077" s="157">
        <v>1.4961556168E-2</v>
      </c>
      <c r="L2077" s="157">
        <v>1.3340943106300001</v>
      </c>
      <c r="M2077" s="157">
        <v>5.3646125109999996E-4</v>
      </c>
      <c r="N2077" s="157">
        <v>4.9354435101200012E-4</v>
      </c>
      <c r="O2077" s="126">
        <v>1.0811126062E-4</v>
      </c>
      <c r="S2077" s="154"/>
      <c r="T2077" s="154"/>
      <c r="U2077" s="154"/>
      <c r="V2077" s="154"/>
      <c r="W2077" s="154"/>
      <c r="X2077" s="154"/>
    </row>
    <row r="2078" spans="1:24" x14ac:dyDescent="0.25">
      <c r="A2078" s="128" t="s">
        <v>16</v>
      </c>
      <c r="B2078" s="157">
        <v>34037</v>
      </c>
      <c r="C2078" s="157" t="s">
        <v>460</v>
      </c>
      <c r="D2078" s="157" t="s">
        <v>53</v>
      </c>
      <c r="E2078" s="157" t="s">
        <v>330</v>
      </c>
      <c r="F2078" s="157" t="s">
        <v>140</v>
      </c>
      <c r="G2078" s="157" t="s">
        <v>100</v>
      </c>
      <c r="H2078" s="157" t="s">
        <v>115</v>
      </c>
      <c r="I2078" s="157">
        <v>15.859038776999999</v>
      </c>
      <c r="J2078" s="157">
        <v>4.0097109797505573E-3</v>
      </c>
      <c r="K2078" s="157">
        <v>2.7164690770199998E-3</v>
      </c>
      <c r="L2078" s="157">
        <v>0.14840109961699999</v>
      </c>
      <c r="M2078" s="157">
        <v>8.9182588176999999E-5</v>
      </c>
      <c r="N2078" s="157">
        <v>8.2047981122840004E-5</v>
      </c>
      <c r="O2078" s="126">
        <v>1.82385908061E-5</v>
      </c>
      <c r="S2078" s="154"/>
      <c r="T2078" s="154"/>
      <c r="U2078" s="154"/>
      <c r="V2078" s="154"/>
      <c r="W2078" s="154"/>
      <c r="X2078" s="154"/>
    </row>
    <row r="2079" spans="1:24" x14ac:dyDescent="0.25">
      <c r="A2079" s="128" t="s">
        <v>16</v>
      </c>
      <c r="B2079" s="157">
        <v>34037</v>
      </c>
      <c r="C2079" s="157" t="s">
        <v>460</v>
      </c>
      <c r="D2079" s="157" t="s">
        <v>53</v>
      </c>
      <c r="E2079" s="157" t="s">
        <v>331</v>
      </c>
      <c r="F2079" s="157" t="s">
        <v>105</v>
      </c>
      <c r="G2079" s="157" t="s">
        <v>100</v>
      </c>
      <c r="H2079" s="157" t="s">
        <v>115</v>
      </c>
      <c r="I2079" s="157">
        <v>543.90226969000003</v>
      </c>
      <c r="J2079" s="157">
        <v>0.12318134169063649</v>
      </c>
      <c r="K2079" s="157">
        <v>4.5006949056999999E-2</v>
      </c>
      <c r="L2079" s="157">
        <v>3.7752296728000005</v>
      </c>
      <c r="M2079" s="157">
        <v>2.4259589824000001E-3</v>
      </c>
      <c r="N2079" s="157">
        <v>2.2318822638080003E-3</v>
      </c>
      <c r="O2079" s="126">
        <v>3.4711724773000001E-4</v>
      </c>
      <c r="S2079" s="154"/>
      <c r="T2079" s="154"/>
      <c r="U2079" s="154"/>
      <c r="V2079" s="154"/>
      <c r="W2079" s="154"/>
      <c r="X2079" s="154"/>
    </row>
    <row r="2080" spans="1:24" x14ac:dyDescent="0.25">
      <c r="A2080" s="128" t="s">
        <v>16</v>
      </c>
      <c r="B2080" s="157">
        <v>34037</v>
      </c>
      <c r="C2080" s="157" t="s">
        <v>460</v>
      </c>
      <c r="D2080" s="157" t="s">
        <v>53</v>
      </c>
      <c r="E2080" s="157" t="s">
        <v>332</v>
      </c>
      <c r="F2080" s="157" t="s">
        <v>141</v>
      </c>
      <c r="G2080" s="157" t="s">
        <v>99</v>
      </c>
      <c r="H2080" s="157" t="s">
        <v>115</v>
      </c>
      <c r="I2080" s="157">
        <v>460.10674250000005</v>
      </c>
      <c r="J2080" s="157">
        <v>7.9994978684810401E-3</v>
      </c>
      <c r="K2080" s="157">
        <v>1.2736241683999998E-3</v>
      </c>
      <c r="L2080" s="157">
        <v>0.11638439348999999</v>
      </c>
      <c r="M2080" s="157">
        <v>7.9326613449999991E-5</v>
      </c>
      <c r="N2080" s="157">
        <v>7.2980484373999998E-5</v>
      </c>
      <c r="O2080" s="126">
        <v>8.3199678680000007E-6</v>
      </c>
      <c r="S2080" s="154"/>
      <c r="T2080" s="154"/>
      <c r="U2080" s="154"/>
      <c r="V2080" s="154"/>
      <c r="W2080" s="154"/>
      <c r="X2080" s="154"/>
    </row>
    <row r="2081" spans="1:24" x14ac:dyDescent="0.25">
      <c r="A2081" s="128" t="s">
        <v>16</v>
      </c>
      <c r="B2081" s="157">
        <v>34037</v>
      </c>
      <c r="C2081" s="157" t="s">
        <v>460</v>
      </c>
      <c r="D2081" s="157" t="s">
        <v>53</v>
      </c>
      <c r="E2081" s="157" t="s">
        <v>333</v>
      </c>
      <c r="F2081" s="157" t="s">
        <v>141</v>
      </c>
      <c r="G2081" s="157" t="s">
        <v>100</v>
      </c>
      <c r="H2081" s="157" t="s">
        <v>115</v>
      </c>
      <c r="I2081" s="157">
        <v>408.94823101600002</v>
      </c>
      <c r="J2081" s="157">
        <v>9.134848003985398E-3</v>
      </c>
      <c r="K2081" s="157">
        <v>1.6501434532000003E-3</v>
      </c>
      <c r="L2081" s="157">
        <v>0.14915036390799999</v>
      </c>
      <c r="M2081" s="157">
        <v>1.01648820847E-4</v>
      </c>
      <c r="N2081" s="157">
        <v>9.3516915179240025E-5</v>
      </c>
      <c r="O2081" s="126">
        <v>1.06891279873E-5</v>
      </c>
      <c r="S2081" s="154"/>
      <c r="T2081" s="154"/>
      <c r="U2081" s="154"/>
      <c r="V2081" s="154"/>
      <c r="W2081" s="154"/>
      <c r="X2081" s="154"/>
    </row>
    <row r="2082" spans="1:24" x14ac:dyDescent="0.25">
      <c r="A2082" s="128" t="s">
        <v>16</v>
      </c>
      <c r="B2082" s="157">
        <v>34037</v>
      </c>
      <c r="C2082" s="157" t="s">
        <v>460</v>
      </c>
      <c r="D2082" s="157" t="s">
        <v>53</v>
      </c>
      <c r="E2082" s="157" t="s">
        <v>334</v>
      </c>
      <c r="F2082" s="157" t="s">
        <v>142</v>
      </c>
      <c r="G2082" s="157" t="s">
        <v>107</v>
      </c>
      <c r="H2082" s="157" t="s">
        <v>115</v>
      </c>
      <c r="I2082" s="157">
        <v>0.54579580000000005</v>
      </c>
      <c r="J2082" s="157">
        <v>4.4902157545000013E-5</v>
      </c>
      <c r="K2082" s="157">
        <v>1.8950382900000003E-5</v>
      </c>
      <c r="L2082" s="157">
        <v>1.7307534800000001E-3</v>
      </c>
      <c r="M2082" s="157">
        <v>7.1698534999999998E-7</v>
      </c>
      <c r="N2082" s="157">
        <v>6.5962652200000007E-7</v>
      </c>
      <c r="O2082" s="126">
        <v>1.3995696E-7</v>
      </c>
      <c r="S2082" s="154"/>
      <c r="T2082" s="154"/>
      <c r="U2082" s="154"/>
      <c r="V2082" s="154"/>
      <c r="W2082" s="154"/>
      <c r="X2082" s="154"/>
    </row>
    <row r="2083" spans="1:24" x14ac:dyDescent="0.25">
      <c r="A2083" s="128" t="s">
        <v>16</v>
      </c>
      <c r="B2083" s="157">
        <v>34037</v>
      </c>
      <c r="C2083" s="157" t="s">
        <v>460</v>
      </c>
      <c r="D2083" s="157" t="s">
        <v>53</v>
      </c>
      <c r="E2083" s="157" t="s">
        <v>335</v>
      </c>
      <c r="F2083" s="157" t="s">
        <v>143</v>
      </c>
      <c r="G2083" s="157" t="s">
        <v>107</v>
      </c>
      <c r="H2083" s="157" t="s">
        <v>115</v>
      </c>
      <c r="I2083" s="157">
        <v>0.29980326600000001</v>
      </c>
      <c r="J2083" s="157">
        <v>9.1915405252425032E-5</v>
      </c>
      <c r="K2083" s="157">
        <v>1.161195827E-4</v>
      </c>
      <c r="L2083" s="157">
        <v>2.7830029970000005E-3</v>
      </c>
      <c r="M2083" s="157">
        <v>2.4738201339999999E-6</v>
      </c>
      <c r="N2083" s="157">
        <v>2.2759145232799998E-6</v>
      </c>
      <c r="O2083" s="126">
        <v>5.6320324299999997E-7</v>
      </c>
      <c r="S2083" s="154"/>
      <c r="T2083" s="154"/>
      <c r="U2083" s="154"/>
      <c r="V2083" s="154"/>
      <c r="W2083" s="154"/>
      <c r="X2083" s="154"/>
    </row>
    <row r="2084" spans="1:24" x14ac:dyDescent="0.25">
      <c r="A2084" s="128" t="s">
        <v>16</v>
      </c>
      <c r="B2084" s="157">
        <v>34037</v>
      </c>
      <c r="C2084" s="157" t="s">
        <v>460</v>
      </c>
      <c r="D2084" s="157" t="s">
        <v>53</v>
      </c>
      <c r="E2084" s="157" t="s">
        <v>336</v>
      </c>
      <c r="F2084" s="157" t="s">
        <v>144</v>
      </c>
      <c r="G2084" s="157" t="s">
        <v>107</v>
      </c>
      <c r="H2084" s="157" t="s">
        <v>115</v>
      </c>
      <c r="I2084" s="157">
        <v>2.0294377200000002</v>
      </c>
      <c r="J2084" s="157">
        <v>1.338722409671E-4</v>
      </c>
      <c r="K2084" s="157">
        <v>1.7445576499999999E-4</v>
      </c>
      <c r="L2084" s="157">
        <v>2.2431235100000002E-3</v>
      </c>
      <c r="M2084" s="157">
        <v>1.426529851E-6</v>
      </c>
      <c r="N2084" s="157">
        <v>1.3124074629200001E-6</v>
      </c>
      <c r="O2084" s="126">
        <v>3.79168796E-7</v>
      </c>
      <c r="S2084" s="154"/>
      <c r="T2084" s="154"/>
      <c r="U2084" s="154"/>
      <c r="V2084" s="154"/>
      <c r="W2084" s="154"/>
      <c r="X2084" s="154"/>
    </row>
    <row r="2085" spans="1:24" x14ac:dyDescent="0.25">
      <c r="A2085" s="128" t="s">
        <v>16</v>
      </c>
      <c r="B2085" s="157">
        <v>34037</v>
      </c>
      <c r="C2085" s="157" t="s">
        <v>460</v>
      </c>
      <c r="D2085" s="157" t="s">
        <v>53</v>
      </c>
      <c r="E2085" s="157" t="s">
        <v>337</v>
      </c>
      <c r="F2085" s="157" t="s">
        <v>145</v>
      </c>
      <c r="G2085" s="157" t="s">
        <v>107</v>
      </c>
      <c r="H2085" s="157" t="s">
        <v>115</v>
      </c>
      <c r="I2085" s="157">
        <v>0.92247207740000003</v>
      </c>
      <c r="J2085" s="157">
        <v>4.3718997504110003E-5</v>
      </c>
      <c r="K2085" s="157">
        <v>1.7689567379E-5</v>
      </c>
      <c r="L2085" s="157">
        <v>1.5051140134E-3</v>
      </c>
      <c r="M2085" s="157">
        <v>5.6594524780000004E-7</v>
      </c>
      <c r="N2085" s="157">
        <v>5.2066962797600005E-7</v>
      </c>
      <c r="O2085" s="126">
        <v>1.1630974701000001E-7</v>
      </c>
      <c r="S2085" s="154"/>
      <c r="T2085" s="154"/>
      <c r="U2085" s="154"/>
      <c r="V2085" s="154"/>
      <c r="W2085" s="154"/>
      <c r="X2085" s="154"/>
    </row>
    <row r="2086" spans="1:24" x14ac:dyDescent="0.25">
      <c r="A2086" s="128" t="s">
        <v>16</v>
      </c>
      <c r="B2086" s="157">
        <v>34037</v>
      </c>
      <c r="C2086" s="157" t="s">
        <v>460</v>
      </c>
      <c r="D2086" s="157" t="s">
        <v>53</v>
      </c>
      <c r="E2086" s="157" t="s">
        <v>338</v>
      </c>
      <c r="F2086" s="157" t="s">
        <v>106</v>
      </c>
      <c r="G2086" s="157" t="s">
        <v>107</v>
      </c>
      <c r="H2086" s="157" t="s">
        <v>115</v>
      </c>
      <c r="I2086" s="157">
        <v>16.735174070000003</v>
      </c>
      <c r="J2086" s="157">
        <v>6.6268831572419108E-4</v>
      </c>
      <c r="K2086" s="157">
        <v>3.0249478400000001E-4</v>
      </c>
      <c r="L2086" s="157">
        <v>1.4226203729999999E-2</v>
      </c>
      <c r="M2086" s="157">
        <v>9.0260466300000013E-6</v>
      </c>
      <c r="N2086" s="157">
        <v>8.3039628995999998E-6</v>
      </c>
      <c r="O2086" s="126">
        <v>1.271962481E-6</v>
      </c>
      <c r="S2086" s="154"/>
      <c r="T2086" s="154"/>
      <c r="U2086" s="154"/>
      <c r="V2086" s="154"/>
      <c r="W2086" s="154"/>
      <c r="X2086" s="154"/>
    </row>
    <row r="2087" spans="1:24" x14ac:dyDescent="0.25">
      <c r="A2087" s="128" t="s">
        <v>16</v>
      </c>
      <c r="B2087" s="157">
        <v>34037</v>
      </c>
      <c r="C2087" s="157" t="s">
        <v>460</v>
      </c>
      <c r="D2087" s="157" t="s">
        <v>53</v>
      </c>
      <c r="E2087" s="157" t="s">
        <v>339</v>
      </c>
      <c r="F2087" s="157" t="s">
        <v>146</v>
      </c>
      <c r="G2087" s="157" t="s">
        <v>107</v>
      </c>
      <c r="H2087" s="157" t="s">
        <v>115</v>
      </c>
      <c r="I2087" s="157">
        <v>81.400414830000003</v>
      </c>
      <c r="J2087" s="157">
        <v>1.7409917761980003E-3</v>
      </c>
      <c r="K2087" s="157">
        <v>4.0417833450000001E-4</v>
      </c>
      <c r="L2087" s="157">
        <v>4.7352682010000001E-2</v>
      </c>
      <c r="M2087" s="157">
        <v>1.1566925584999999E-5</v>
      </c>
      <c r="N2087" s="157">
        <v>1.06415715382E-5</v>
      </c>
      <c r="O2087" s="126">
        <v>2.7690369969999999E-6</v>
      </c>
      <c r="S2087" s="154"/>
      <c r="T2087" s="154"/>
      <c r="U2087" s="154"/>
      <c r="V2087" s="154"/>
      <c r="W2087" s="154"/>
      <c r="X2087" s="154"/>
    </row>
    <row r="2088" spans="1:24" x14ac:dyDescent="0.25">
      <c r="A2088" s="128" t="s">
        <v>16</v>
      </c>
      <c r="B2088" s="157">
        <v>34037</v>
      </c>
      <c r="C2088" s="157" t="s">
        <v>460</v>
      </c>
      <c r="D2088" s="157" t="s">
        <v>53</v>
      </c>
      <c r="E2088" s="157" t="s">
        <v>340</v>
      </c>
      <c r="F2088" s="157" t="s">
        <v>147</v>
      </c>
      <c r="G2088" s="157" t="s">
        <v>107</v>
      </c>
      <c r="H2088" s="157" t="s">
        <v>115</v>
      </c>
      <c r="I2088" s="157">
        <v>1.2683985200000001</v>
      </c>
      <c r="J2088" s="157">
        <v>1.9409921996400002E-4</v>
      </c>
      <c r="K2088" s="157">
        <v>2.7740114999999998E-4</v>
      </c>
      <c r="L2088" s="157">
        <v>3.5667785999999998E-3</v>
      </c>
      <c r="M2088" s="157">
        <v>2.2683168999999998E-6</v>
      </c>
      <c r="N2088" s="157">
        <v>2.0868515480000003E-6</v>
      </c>
      <c r="O2088" s="126">
        <v>6.0291415000000006E-7</v>
      </c>
      <c r="S2088" s="154"/>
      <c r="T2088" s="154"/>
      <c r="U2088" s="154"/>
      <c r="V2088" s="154"/>
      <c r="W2088" s="154"/>
      <c r="X2088" s="154"/>
    </row>
    <row r="2089" spans="1:24" x14ac:dyDescent="0.25">
      <c r="A2089" s="128" t="s">
        <v>16</v>
      </c>
      <c r="B2089" s="157">
        <v>34037</v>
      </c>
      <c r="C2089" s="157" t="s">
        <v>460</v>
      </c>
      <c r="D2089" s="157" t="s">
        <v>53</v>
      </c>
      <c r="E2089" s="157" t="s">
        <v>341</v>
      </c>
      <c r="F2089" s="157" t="s">
        <v>148</v>
      </c>
      <c r="G2089" s="157" t="s">
        <v>107</v>
      </c>
      <c r="H2089" s="157" t="s">
        <v>115</v>
      </c>
      <c r="I2089" s="157">
        <v>2.5521723482000001</v>
      </c>
      <c r="J2089" s="157">
        <v>2.7982962572050004E-4</v>
      </c>
      <c r="K2089" s="157">
        <v>3.3112808269999998E-4</v>
      </c>
      <c r="L2089" s="157">
        <v>6.7399852019999996E-3</v>
      </c>
      <c r="M2089" s="157">
        <v>3.5874681060000001E-6</v>
      </c>
      <c r="N2089" s="157">
        <v>3.3004706575200001E-6</v>
      </c>
      <c r="O2089" s="126">
        <v>8.6631454850000007E-7</v>
      </c>
      <c r="S2089" s="154"/>
      <c r="T2089" s="154"/>
      <c r="U2089" s="154"/>
      <c r="V2089" s="154"/>
      <c r="W2089" s="154"/>
      <c r="X2089" s="154"/>
    </row>
    <row r="2090" spans="1:24" x14ac:dyDescent="0.25">
      <c r="A2090" s="128" t="s">
        <v>16</v>
      </c>
      <c r="B2090" s="157">
        <v>34037</v>
      </c>
      <c r="C2090" s="157" t="s">
        <v>460</v>
      </c>
      <c r="D2090" s="157" t="s">
        <v>53</v>
      </c>
      <c r="E2090" s="157" t="s">
        <v>342</v>
      </c>
      <c r="F2090" s="157" t="s">
        <v>149</v>
      </c>
      <c r="G2090" s="157" t="s">
        <v>107</v>
      </c>
      <c r="H2090" s="157" t="s">
        <v>115</v>
      </c>
      <c r="I2090" s="157">
        <v>0.35361422299999995</v>
      </c>
      <c r="J2090" s="157">
        <v>1.1134207960780001E-4</v>
      </c>
      <c r="K2090" s="157">
        <v>1.5180708320000001E-4</v>
      </c>
      <c r="L2090" s="157">
        <v>2.4088316500000002E-3</v>
      </c>
      <c r="M2090" s="157">
        <v>4.5993571630000001E-6</v>
      </c>
      <c r="N2090" s="157">
        <v>4.2314085899600004E-6</v>
      </c>
      <c r="O2090" s="126">
        <v>9.5480119499999994E-7</v>
      </c>
      <c r="S2090" s="154"/>
      <c r="T2090" s="154"/>
      <c r="U2090" s="154"/>
      <c r="V2090" s="154"/>
      <c r="W2090" s="154"/>
      <c r="X2090" s="154"/>
    </row>
    <row r="2091" spans="1:24" x14ac:dyDescent="0.25">
      <c r="A2091" s="128" t="s">
        <v>16</v>
      </c>
      <c r="B2091" s="157">
        <v>34037</v>
      </c>
      <c r="C2091" s="157" t="s">
        <v>460</v>
      </c>
      <c r="D2091" s="157" t="s">
        <v>53</v>
      </c>
      <c r="E2091" s="157" t="s">
        <v>343</v>
      </c>
      <c r="F2091" s="157" t="s">
        <v>108</v>
      </c>
      <c r="G2091" s="157" t="s">
        <v>109</v>
      </c>
      <c r="H2091" s="157" t="s">
        <v>115</v>
      </c>
      <c r="I2091" s="157">
        <v>2017.1417300000001</v>
      </c>
      <c r="J2091" s="157">
        <v>7.598079636647001E-2</v>
      </c>
      <c r="K2091" s="157">
        <v>2.08803049E-2</v>
      </c>
      <c r="L2091" s="157">
        <v>1.7579975700000001</v>
      </c>
      <c r="M2091" s="157">
        <v>8.2986446000000004E-4</v>
      </c>
      <c r="N2091" s="157">
        <v>7.6347530320000005E-4</v>
      </c>
      <c r="O2091" s="126">
        <v>1.3903474700000001E-4</v>
      </c>
      <c r="S2091" s="154"/>
      <c r="T2091" s="154"/>
      <c r="U2091" s="154"/>
      <c r="V2091" s="154"/>
      <c r="W2091" s="154"/>
      <c r="X2091" s="154"/>
    </row>
    <row r="2092" spans="1:24" x14ac:dyDescent="0.25">
      <c r="A2092" s="128" t="s">
        <v>16</v>
      </c>
      <c r="B2092" s="157">
        <v>34037</v>
      </c>
      <c r="C2092" s="157" t="s">
        <v>460</v>
      </c>
      <c r="D2092" s="157" t="s">
        <v>53</v>
      </c>
      <c r="E2092" s="157" t="s">
        <v>344</v>
      </c>
      <c r="F2092" s="157" t="s">
        <v>110</v>
      </c>
      <c r="G2092" s="157" t="s">
        <v>109</v>
      </c>
      <c r="H2092" s="157" t="s">
        <v>115</v>
      </c>
      <c r="I2092" s="157">
        <v>354.98374566900003</v>
      </c>
      <c r="J2092" s="157">
        <v>2.020624791262212E-2</v>
      </c>
      <c r="K2092" s="157">
        <v>5.4202938236000003E-3</v>
      </c>
      <c r="L2092" s="157">
        <v>0.34530320316799995</v>
      </c>
      <c r="M2092" s="157">
        <v>3.4294336458800005E-4</v>
      </c>
      <c r="N2092" s="157">
        <v>3.1550789542095995E-4</v>
      </c>
      <c r="O2092" s="126">
        <v>3.4366422350000008E-5</v>
      </c>
      <c r="S2092" s="154"/>
      <c r="T2092" s="154"/>
      <c r="U2092" s="154"/>
      <c r="V2092" s="154"/>
      <c r="W2092" s="154"/>
      <c r="X2092" s="154"/>
    </row>
    <row r="2093" spans="1:24" x14ac:dyDescent="0.25">
      <c r="A2093" s="128" t="s">
        <v>16</v>
      </c>
      <c r="B2093" s="157">
        <v>34037</v>
      </c>
      <c r="C2093" s="157" t="s">
        <v>460</v>
      </c>
      <c r="D2093" s="157" t="s">
        <v>53</v>
      </c>
      <c r="E2093" s="157" t="s">
        <v>345</v>
      </c>
      <c r="F2093" s="157" t="s">
        <v>111</v>
      </c>
      <c r="G2093" s="157" t="s">
        <v>109</v>
      </c>
      <c r="H2093" s="157" t="s">
        <v>115</v>
      </c>
      <c r="I2093" s="157">
        <v>73.728374290000019</v>
      </c>
      <c r="J2093" s="157">
        <v>8.2250504408662092E-3</v>
      </c>
      <c r="K2093" s="157">
        <v>3.0839259170000006E-3</v>
      </c>
      <c r="L2093" s="157">
        <v>0.16671659713</v>
      </c>
      <c r="M2093" s="157">
        <v>1.525501534E-4</v>
      </c>
      <c r="N2093" s="157">
        <v>1.4034614112800003E-4</v>
      </c>
      <c r="O2093" s="126">
        <v>1.842055855E-5</v>
      </c>
      <c r="S2093" s="154"/>
      <c r="T2093" s="154"/>
      <c r="U2093" s="154"/>
      <c r="V2093" s="154"/>
      <c r="W2093" s="154"/>
      <c r="X2093" s="154"/>
    </row>
    <row r="2094" spans="1:24" x14ac:dyDescent="0.25">
      <c r="A2094" s="128" t="s">
        <v>16</v>
      </c>
      <c r="B2094" s="157">
        <v>34037</v>
      </c>
      <c r="C2094" s="157" t="s">
        <v>460</v>
      </c>
      <c r="D2094" s="157" t="s">
        <v>53</v>
      </c>
      <c r="E2094" s="157" t="s">
        <v>346</v>
      </c>
      <c r="F2094" s="157" t="s">
        <v>150</v>
      </c>
      <c r="G2094" s="157" t="s">
        <v>109</v>
      </c>
      <c r="H2094" s="157" t="s">
        <v>115</v>
      </c>
      <c r="I2094" s="157">
        <v>105.742830914</v>
      </c>
      <c r="J2094" s="157">
        <v>1.3881550963490901E-2</v>
      </c>
      <c r="K2094" s="157">
        <v>5.9586556340000003E-3</v>
      </c>
      <c r="L2094" s="157">
        <v>0.43872700012999993</v>
      </c>
      <c r="M2094" s="157">
        <v>2.1224603535E-4</v>
      </c>
      <c r="N2094" s="157">
        <v>1.9526635252199999E-4</v>
      </c>
      <c r="O2094" s="126">
        <v>3.9648687660000005E-5</v>
      </c>
      <c r="S2094" s="154"/>
      <c r="T2094" s="154"/>
      <c r="U2094" s="154"/>
      <c r="V2094" s="154"/>
      <c r="W2094" s="154"/>
      <c r="X2094" s="154"/>
    </row>
    <row r="2095" spans="1:24" x14ac:dyDescent="0.25">
      <c r="A2095" s="128" t="s">
        <v>16</v>
      </c>
      <c r="B2095" s="157">
        <v>34037</v>
      </c>
      <c r="C2095" s="157" t="s">
        <v>460</v>
      </c>
      <c r="D2095" s="157" t="s">
        <v>53</v>
      </c>
      <c r="E2095" s="157" t="s">
        <v>347</v>
      </c>
      <c r="F2095" s="157" t="s">
        <v>151</v>
      </c>
      <c r="G2095" s="157" t="s">
        <v>109</v>
      </c>
      <c r="H2095" s="157" t="s">
        <v>115</v>
      </c>
      <c r="I2095" s="157">
        <v>973.88980410400006</v>
      </c>
      <c r="J2095" s="157">
        <v>3.7010812834236219E-2</v>
      </c>
      <c r="K2095" s="157">
        <v>8.572526179249999E-3</v>
      </c>
      <c r="L2095" s="157">
        <v>0.68804854752600009</v>
      </c>
      <c r="M2095" s="157">
        <v>5.8413872121899999E-4</v>
      </c>
      <c r="N2095" s="157">
        <v>5.3740762352147994E-4</v>
      </c>
      <c r="O2095" s="126">
        <v>6.1529662928500004E-5</v>
      </c>
      <c r="S2095" s="154"/>
      <c r="T2095" s="154"/>
      <c r="U2095" s="154"/>
      <c r="V2095" s="154"/>
      <c r="W2095" s="154"/>
      <c r="X2095" s="154"/>
    </row>
    <row r="2096" spans="1:24" x14ac:dyDescent="0.25">
      <c r="A2096" s="128" t="s">
        <v>16</v>
      </c>
      <c r="B2096" s="157">
        <v>34037</v>
      </c>
      <c r="C2096" s="157" t="s">
        <v>460</v>
      </c>
      <c r="D2096" s="157" t="s">
        <v>53</v>
      </c>
      <c r="E2096" s="157" t="s">
        <v>348</v>
      </c>
      <c r="F2096" s="157" t="s">
        <v>112</v>
      </c>
      <c r="G2096" s="157" t="s">
        <v>109</v>
      </c>
      <c r="H2096" s="157" t="s">
        <v>115</v>
      </c>
      <c r="I2096" s="157">
        <v>12.424671970000002</v>
      </c>
      <c r="J2096" s="157">
        <v>1.2572946611506962E-3</v>
      </c>
      <c r="K2096" s="157">
        <v>3.8932089809999999E-4</v>
      </c>
      <c r="L2096" s="157">
        <v>3.3865469822999997E-2</v>
      </c>
      <c r="M2096" s="157">
        <v>2.0948884621000005E-5</v>
      </c>
      <c r="N2096" s="157">
        <v>1.9272973851320001E-5</v>
      </c>
      <c r="O2096" s="126">
        <v>2.9097922410000002E-6</v>
      </c>
      <c r="S2096" s="154"/>
      <c r="T2096" s="154"/>
      <c r="U2096" s="154"/>
      <c r="V2096" s="154"/>
      <c r="W2096" s="154"/>
      <c r="X2096" s="154"/>
    </row>
    <row r="2097" spans="1:24" x14ac:dyDescent="0.25">
      <c r="A2097" s="128" t="s">
        <v>16</v>
      </c>
      <c r="B2097" s="157">
        <v>34037</v>
      </c>
      <c r="C2097" s="157" t="s">
        <v>460</v>
      </c>
      <c r="D2097" s="157" t="s">
        <v>53</v>
      </c>
      <c r="E2097" s="157" t="s">
        <v>349</v>
      </c>
      <c r="F2097" s="157" t="s">
        <v>152</v>
      </c>
      <c r="G2097" s="157" t="s">
        <v>114</v>
      </c>
      <c r="H2097" s="157" t="s">
        <v>115</v>
      </c>
      <c r="I2097" s="157">
        <v>239.7542966</v>
      </c>
      <c r="J2097" s="157">
        <v>3.7416193067601002E-3</v>
      </c>
      <c r="K2097" s="157">
        <v>1.1274519930000002E-3</v>
      </c>
      <c r="L2097" s="157">
        <v>9.8265234900000012E-2</v>
      </c>
      <c r="M2097" s="157">
        <v>3.33996752E-5</v>
      </c>
      <c r="N2097" s="157">
        <v>3.0727701184000001E-5</v>
      </c>
      <c r="O2097" s="126">
        <v>6.9589456700000003E-6</v>
      </c>
      <c r="S2097" s="154"/>
      <c r="T2097" s="154"/>
      <c r="U2097" s="154"/>
      <c r="V2097" s="154"/>
      <c r="W2097" s="154"/>
      <c r="X2097" s="154"/>
    </row>
    <row r="2098" spans="1:24" x14ac:dyDescent="0.25">
      <c r="A2098" s="128" t="s">
        <v>16</v>
      </c>
      <c r="B2098" s="157">
        <v>34037</v>
      </c>
      <c r="C2098" s="157" t="s">
        <v>460</v>
      </c>
      <c r="D2098" s="157" t="s">
        <v>53</v>
      </c>
      <c r="E2098" s="157" t="s">
        <v>350</v>
      </c>
      <c r="F2098" s="157" t="s">
        <v>153</v>
      </c>
      <c r="G2098" s="157" t="s">
        <v>114</v>
      </c>
      <c r="H2098" s="157" t="s">
        <v>115</v>
      </c>
      <c r="I2098" s="157">
        <v>0.55906310999999997</v>
      </c>
      <c r="J2098" s="157">
        <v>4.7871401330900007E-5</v>
      </c>
      <c r="K2098" s="157">
        <v>1.0405451599999999E-5</v>
      </c>
      <c r="L2098" s="157">
        <v>8.3126019999999997E-4</v>
      </c>
      <c r="M2098" s="157">
        <v>1.12020464E-6</v>
      </c>
      <c r="N2098" s="157">
        <v>1.0305882687999999E-6</v>
      </c>
      <c r="O2098" s="126">
        <v>7.9618268000000011E-8</v>
      </c>
      <c r="S2098" s="154"/>
      <c r="T2098" s="154"/>
      <c r="U2098" s="154"/>
      <c r="V2098" s="154"/>
      <c r="W2098" s="154"/>
      <c r="X2098" s="154"/>
    </row>
    <row r="2099" spans="1:24" x14ac:dyDescent="0.25">
      <c r="A2099" s="128" t="s">
        <v>16</v>
      </c>
      <c r="B2099" s="157">
        <v>34037</v>
      </c>
      <c r="C2099" s="157" t="s">
        <v>460</v>
      </c>
      <c r="D2099" s="157" t="s">
        <v>53</v>
      </c>
      <c r="E2099" s="157" t="s">
        <v>351</v>
      </c>
      <c r="F2099" s="157" t="s">
        <v>154</v>
      </c>
      <c r="G2099" s="157" t="s">
        <v>96</v>
      </c>
      <c r="H2099" s="157" t="s">
        <v>115</v>
      </c>
      <c r="I2099" s="157">
        <v>0</v>
      </c>
      <c r="J2099" s="157">
        <v>0</v>
      </c>
      <c r="K2099" s="157">
        <v>0</v>
      </c>
      <c r="L2099" s="157">
        <v>0</v>
      </c>
      <c r="M2099" s="157">
        <v>0</v>
      </c>
      <c r="N2099" s="157">
        <v>0</v>
      </c>
      <c r="O2099" s="126">
        <v>0</v>
      </c>
      <c r="S2099" s="154"/>
      <c r="T2099" s="154"/>
      <c r="U2099" s="154"/>
      <c r="V2099" s="154"/>
      <c r="W2099" s="154"/>
      <c r="X2099" s="154"/>
    </row>
    <row r="2100" spans="1:24" x14ac:dyDescent="0.25">
      <c r="A2100" s="128" t="s">
        <v>16</v>
      </c>
      <c r="B2100" s="157">
        <v>34037</v>
      </c>
      <c r="C2100" s="157" t="s">
        <v>460</v>
      </c>
      <c r="D2100" s="157" t="s">
        <v>53</v>
      </c>
      <c r="E2100" s="157" t="s">
        <v>352</v>
      </c>
      <c r="F2100" s="157" t="s">
        <v>155</v>
      </c>
      <c r="G2100" s="157" t="s">
        <v>83</v>
      </c>
      <c r="H2100" s="157" t="s">
        <v>156</v>
      </c>
      <c r="I2100" s="157">
        <v>12.459754696000001</v>
      </c>
      <c r="J2100" s="157">
        <v>2.8586448845823603E-4</v>
      </c>
      <c r="K2100" s="157">
        <v>1.0385619224E-3</v>
      </c>
      <c r="L2100" s="157">
        <v>4.7266365380000007E-3</v>
      </c>
      <c r="M2100" s="157">
        <v>6.7990145900000002E-6</v>
      </c>
      <c r="N2100" s="157">
        <v>6.7990145900000002E-6</v>
      </c>
      <c r="O2100" s="126">
        <v>1.4771812859E-6</v>
      </c>
      <c r="S2100" s="154"/>
      <c r="T2100" s="154"/>
      <c r="U2100" s="154"/>
      <c r="V2100" s="154"/>
      <c r="W2100" s="154"/>
      <c r="X2100" s="154"/>
    </row>
    <row r="2101" spans="1:24" x14ac:dyDescent="0.25">
      <c r="A2101" s="128" t="s">
        <v>16</v>
      </c>
      <c r="B2101" s="157">
        <v>34037</v>
      </c>
      <c r="C2101" s="157" t="s">
        <v>460</v>
      </c>
      <c r="D2101" s="157" t="s">
        <v>53</v>
      </c>
      <c r="E2101" s="157" t="s">
        <v>353</v>
      </c>
      <c r="F2101" s="157" t="s">
        <v>117</v>
      </c>
      <c r="G2101" s="157" t="s">
        <v>89</v>
      </c>
      <c r="H2101" s="157" t="s">
        <v>156</v>
      </c>
      <c r="I2101" s="157">
        <v>0.42254060999999998</v>
      </c>
      <c r="J2101" s="157">
        <v>2.5545763510820997E-5</v>
      </c>
      <c r="K2101" s="157">
        <v>9.2709163000000009E-5</v>
      </c>
      <c r="L2101" s="157">
        <v>5.4887179999999999E-4</v>
      </c>
      <c r="M2101" s="157">
        <v>1.2336883799999999E-6</v>
      </c>
      <c r="N2101" s="157">
        <v>1.2336883799999999E-6</v>
      </c>
      <c r="O2101" s="126">
        <v>2.4286799399999998E-7</v>
      </c>
      <c r="S2101" s="154"/>
      <c r="T2101" s="154"/>
      <c r="U2101" s="154"/>
      <c r="V2101" s="154"/>
      <c r="W2101" s="154"/>
      <c r="X2101" s="154"/>
    </row>
    <row r="2102" spans="1:24" x14ac:dyDescent="0.25">
      <c r="A2102" s="128" t="s">
        <v>16</v>
      </c>
      <c r="B2102" s="157">
        <v>34037</v>
      </c>
      <c r="C2102" s="157" t="s">
        <v>460</v>
      </c>
      <c r="D2102" s="157" t="s">
        <v>53</v>
      </c>
      <c r="E2102" s="157" t="s">
        <v>354</v>
      </c>
      <c r="F2102" s="157" t="s">
        <v>118</v>
      </c>
      <c r="G2102" s="157" t="s">
        <v>89</v>
      </c>
      <c r="H2102" s="157" t="s">
        <v>156</v>
      </c>
      <c r="I2102" s="157">
        <v>0.419666182</v>
      </c>
      <c r="J2102" s="157">
        <v>2.2958889363209996E-5</v>
      </c>
      <c r="K2102" s="157">
        <v>8.7712575999999992E-5</v>
      </c>
      <c r="L2102" s="157">
        <v>6.4497964799999996E-4</v>
      </c>
      <c r="M2102" s="157">
        <v>2.0943152200000002E-6</v>
      </c>
      <c r="N2102" s="157">
        <v>2.0943152200000002E-6</v>
      </c>
      <c r="O2102" s="126">
        <v>3.9376912999999998E-7</v>
      </c>
      <c r="S2102" s="154"/>
      <c r="T2102" s="154"/>
      <c r="U2102" s="154"/>
      <c r="V2102" s="154"/>
      <c r="W2102" s="154"/>
      <c r="X2102" s="154"/>
    </row>
    <row r="2103" spans="1:24" x14ac:dyDescent="0.25">
      <c r="A2103" s="128" t="s">
        <v>16</v>
      </c>
      <c r="B2103" s="157">
        <v>34037</v>
      </c>
      <c r="C2103" s="157" t="s">
        <v>460</v>
      </c>
      <c r="D2103" s="157" t="s">
        <v>53</v>
      </c>
      <c r="E2103" s="157" t="s">
        <v>355</v>
      </c>
      <c r="F2103" s="157" t="s">
        <v>91</v>
      </c>
      <c r="G2103" s="157" t="s">
        <v>89</v>
      </c>
      <c r="H2103" s="157" t="s">
        <v>156</v>
      </c>
      <c r="I2103" s="157">
        <v>0.34205672200000004</v>
      </c>
      <c r="J2103" s="157">
        <v>1.0646162880189001E-5</v>
      </c>
      <c r="K2103" s="157">
        <v>3.8381568100000003E-5</v>
      </c>
      <c r="L2103" s="157">
        <v>1.9309765599999999E-4</v>
      </c>
      <c r="M2103" s="157">
        <v>3.2281229899999999E-7</v>
      </c>
      <c r="N2103" s="157">
        <v>3.2281229899999999E-7</v>
      </c>
      <c r="O2103" s="126">
        <v>6.7373898199999996E-8</v>
      </c>
      <c r="S2103" s="154"/>
      <c r="T2103" s="154"/>
      <c r="U2103" s="154"/>
      <c r="V2103" s="154"/>
      <c r="W2103" s="154"/>
      <c r="X2103" s="154"/>
    </row>
    <row r="2104" spans="1:24" x14ac:dyDescent="0.25">
      <c r="A2104" s="128" t="s">
        <v>16</v>
      </c>
      <c r="B2104" s="157">
        <v>34037</v>
      </c>
      <c r="C2104" s="157" t="s">
        <v>460</v>
      </c>
      <c r="D2104" s="157" t="s">
        <v>53</v>
      </c>
      <c r="E2104" s="157" t="s">
        <v>356</v>
      </c>
      <c r="F2104" s="157" t="s">
        <v>119</v>
      </c>
      <c r="G2104" s="157" t="s">
        <v>89</v>
      </c>
      <c r="H2104" s="157" t="s">
        <v>156</v>
      </c>
      <c r="I2104" s="157">
        <v>9.7730489000000004E-2</v>
      </c>
      <c r="J2104" s="157">
        <v>3.9724117597779992E-6</v>
      </c>
      <c r="K2104" s="157">
        <v>1.45110294E-5</v>
      </c>
      <c r="L2104" s="157">
        <v>9.1163724999999998E-5</v>
      </c>
      <c r="M2104" s="157">
        <v>2.1954734600000001E-7</v>
      </c>
      <c r="N2104" s="157">
        <v>2.1954734600000001E-7</v>
      </c>
      <c r="O2104" s="126">
        <v>4.2646975999999997E-8</v>
      </c>
      <c r="S2104" s="154"/>
      <c r="T2104" s="154"/>
      <c r="U2104" s="154"/>
      <c r="V2104" s="154"/>
      <c r="W2104" s="154"/>
      <c r="X2104" s="154"/>
    </row>
    <row r="2105" spans="1:24" x14ac:dyDescent="0.25">
      <c r="A2105" s="128" t="s">
        <v>16</v>
      </c>
      <c r="B2105" s="157">
        <v>34037</v>
      </c>
      <c r="C2105" s="157" t="s">
        <v>460</v>
      </c>
      <c r="D2105" s="157" t="s">
        <v>53</v>
      </c>
      <c r="E2105" s="157" t="s">
        <v>357</v>
      </c>
      <c r="F2105" s="157" t="s">
        <v>120</v>
      </c>
      <c r="G2105" s="157" t="s">
        <v>89</v>
      </c>
      <c r="H2105" s="157" t="s">
        <v>156</v>
      </c>
      <c r="I2105" s="157">
        <v>1.11815167</v>
      </c>
      <c r="J2105" s="157">
        <v>8.2906597068789004E-5</v>
      </c>
      <c r="K2105" s="157">
        <v>2.9940598299999996E-4</v>
      </c>
      <c r="L2105" s="157">
        <v>1.75079219E-3</v>
      </c>
      <c r="M2105" s="157">
        <v>3.7743153100000003E-6</v>
      </c>
      <c r="N2105" s="157">
        <v>3.7743153100000003E-6</v>
      </c>
      <c r="O2105" s="126">
        <v>7.4657885000000002E-7</v>
      </c>
      <c r="S2105" s="154"/>
      <c r="T2105" s="154"/>
      <c r="U2105" s="154"/>
      <c r="V2105" s="154"/>
      <c r="W2105" s="154"/>
      <c r="X2105" s="154"/>
    </row>
    <row r="2106" spans="1:24" x14ac:dyDescent="0.25">
      <c r="A2106" s="128" t="s">
        <v>16</v>
      </c>
      <c r="B2106" s="157">
        <v>34037</v>
      </c>
      <c r="C2106" s="157" t="s">
        <v>460</v>
      </c>
      <c r="D2106" s="157" t="s">
        <v>53</v>
      </c>
      <c r="E2106" s="157" t="s">
        <v>358</v>
      </c>
      <c r="F2106" s="157" t="s">
        <v>121</v>
      </c>
      <c r="G2106" s="157" t="s">
        <v>89</v>
      </c>
      <c r="H2106" s="157" t="s">
        <v>156</v>
      </c>
      <c r="I2106" s="157">
        <v>0.80196490999999992</v>
      </c>
      <c r="J2106" s="157">
        <v>4.8962997212999991E-5</v>
      </c>
      <c r="K2106" s="157">
        <v>1.78628974E-4</v>
      </c>
      <c r="L2106" s="157">
        <v>8.2097153999999999E-4</v>
      </c>
      <c r="M2106" s="157">
        <v>1.2214393400000001E-6</v>
      </c>
      <c r="N2106" s="157">
        <v>1.2214393400000001E-6</v>
      </c>
      <c r="O2106" s="126">
        <v>2.6472340100000001E-7</v>
      </c>
      <c r="S2106" s="154"/>
      <c r="T2106" s="154"/>
      <c r="U2106" s="154"/>
      <c r="V2106" s="154"/>
      <c r="W2106" s="154"/>
      <c r="X2106" s="154"/>
    </row>
    <row r="2107" spans="1:24" x14ac:dyDescent="0.25">
      <c r="A2107" s="128" t="s">
        <v>16</v>
      </c>
      <c r="B2107" s="157">
        <v>34037</v>
      </c>
      <c r="C2107" s="157" t="s">
        <v>460</v>
      </c>
      <c r="D2107" s="157" t="s">
        <v>53</v>
      </c>
      <c r="E2107" s="157" t="s">
        <v>359</v>
      </c>
      <c r="F2107" s="157" t="s">
        <v>93</v>
      </c>
      <c r="G2107" s="157" t="s">
        <v>89</v>
      </c>
      <c r="H2107" s="157" t="s">
        <v>156</v>
      </c>
      <c r="I2107" s="157">
        <v>0.69848558000000005</v>
      </c>
      <c r="J2107" s="157">
        <v>2.4079189488329996E-5</v>
      </c>
      <c r="K2107" s="157">
        <v>1.0242347300000001E-4</v>
      </c>
      <c r="L2107" s="157">
        <v>7.6194822000000002E-4</v>
      </c>
      <c r="M2107" s="157">
        <v>3.6563182E-6</v>
      </c>
      <c r="N2107" s="157">
        <v>3.6563182E-6</v>
      </c>
      <c r="O2107" s="126">
        <v>6.7224522000000003E-7</v>
      </c>
      <c r="S2107" s="154"/>
      <c r="T2107" s="154"/>
      <c r="U2107" s="154"/>
      <c r="V2107" s="154"/>
      <c r="W2107" s="154"/>
      <c r="X2107" s="154"/>
    </row>
    <row r="2108" spans="1:24" x14ac:dyDescent="0.25">
      <c r="A2108" s="128" t="s">
        <v>16</v>
      </c>
      <c r="B2108" s="157">
        <v>34037</v>
      </c>
      <c r="C2108" s="157" t="s">
        <v>460</v>
      </c>
      <c r="D2108" s="157" t="s">
        <v>53</v>
      </c>
      <c r="E2108" s="157" t="s">
        <v>360</v>
      </c>
      <c r="F2108" s="157" t="s">
        <v>123</v>
      </c>
      <c r="G2108" s="157" t="s">
        <v>89</v>
      </c>
      <c r="H2108" s="157" t="s">
        <v>156</v>
      </c>
      <c r="I2108" s="157">
        <v>0.38229860929999998</v>
      </c>
      <c r="J2108" s="157">
        <v>4.3013751796275119E-5</v>
      </c>
      <c r="K2108" s="157">
        <v>1.5486346911999999E-4</v>
      </c>
      <c r="L2108" s="157">
        <v>7.8174123570000007E-4</v>
      </c>
      <c r="M2108" s="157">
        <v>1.3097945808000001E-6</v>
      </c>
      <c r="N2108" s="157">
        <v>1.3097945808000001E-6</v>
      </c>
      <c r="O2108" s="126">
        <v>2.7303192610999999E-7</v>
      </c>
      <c r="S2108" s="154"/>
      <c r="T2108" s="154"/>
      <c r="U2108" s="154"/>
      <c r="V2108" s="154"/>
      <c r="W2108" s="154"/>
      <c r="X2108" s="154"/>
    </row>
    <row r="2109" spans="1:24" x14ac:dyDescent="0.25">
      <c r="A2109" s="128" t="s">
        <v>16</v>
      </c>
      <c r="B2109" s="157">
        <v>34037</v>
      </c>
      <c r="C2109" s="157" t="s">
        <v>460</v>
      </c>
      <c r="D2109" s="157" t="s">
        <v>53</v>
      </c>
      <c r="E2109" s="157" t="s">
        <v>361</v>
      </c>
      <c r="F2109" s="157" t="s">
        <v>94</v>
      </c>
      <c r="G2109" s="157" t="s">
        <v>89</v>
      </c>
      <c r="H2109" s="157" t="s">
        <v>156</v>
      </c>
      <c r="I2109" s="157">
        <v>7.1860634000000007E-2</v>
      </c>
      <c r="J2109" s="157">
        <v>6.8656048796799993E-6</v>
      </c>
      <c r="K2109" s="157">
        <v>2.4691826000000001E-5</v>
      </c>
      <c r="L2109" s="157">
        <v>1.2640414999999999E-4</v>
      </c>
      <c r="M2109" s="157">
        <v>2.1556224999999999E-7</v>
      </c>
      <c r="N2109" s="157">
        <v>2.1556224999999999E-7</v>
      </c>
      <c r="O2109" s="126">
        <v>4.4718649999999999E-8</v>
      </c>
      <c r="S2109" s="154"/>
      <c r="T2109" s="154"/>
      <c r="U2109" s="154"/>
      <c r="V2109" s="154"/>
      <c r="W2109" s="154"/>
      <c r="X2109" s="154"/>
    </row>
    <row r="2110" spans="1:24" x14ac:dyDescent="0.25">
      <c r="A2110" s="128" t="s">
        <v>16</v>
      </c>
      <c r="B2110" s="157">
        <v>34037</v>
      </c>
      <c r="C2110" s="157" t="s">
        <v>460</v>
      </c>
      <c r="D2110" s="157" t="s">
        <v>53</v>
      </c>
      <c r="E2110" s="157" t="s">
        <v>362</v>
      </c>
      <c r="F2110" s="157" t="s">
        <v>124</v>
      </c>
      <c r="G2110" s="157" t="s">
        <v>89</v>
      </c>
      <c r="H2110" s="157" t="s">
        <v>156</v>
      </c>
      <c r="I2110" s="157">
        <v>0.59213192209999999</v>
      </c>
      <c r="J2110" s="157">
        <v>6.0830163599375602E-5</v>
      </c>
      <c r="K2110" s="157">
        <v>2.1812969010000002E-4</v>
      </c>
      <c r="L2110" s="157">
        <v>1.2294888947E-3</v>
      </c>
      <c r="M2110" s="157">
        <v>2.3942232489999998E-6</v>
      </c>
      <c r="N2110" s="157">
        <v>2.3942232489999998E-6</v>
      </c>
      <c r="O2110" s="126">
        <v>4.8106930690000001E-7</v>
      </c>
      <c r="S2110" s="154"/>
      <c r="T2110" s="154"/>
      <c r="U2110" s="154"/>
      <c r="V2110" s="154"/>
      <c r="W2110" s="154"/>
      <c r="X2110" s="154"/>
    </row>
    <row r="2111" spans="1:24" x14ac:dyDescent="0.25">
      <c r="A2111" s="128" t="s">
        <v>16</v>
      </c>
      <c r="B2111" s="157">
        <v>34037</v>
      </c>
      <c r="C2111" s="157" t="s">
        <v>460</v>
      </c>
      <c r="D2111" s="157" t="s">
        <v>53</v>
      </c>
      <c r="E2111" s="157" t="s">
        <v>363</v>
      </c>
      <c r="F2111" s="157" t="s">
        <v>125</v>
      </c>
      <c r="G2111" s="157" t="s">
        <v>89</v>
      </c>
      <c r="H2111" s="157" t="s">
        <v>156</v>
      </c>
      <c r="I2111" s="157">
        <v>0.98017940799999992</v>
      </c>
      <c r="J2111" s="157">
        <v>1.001858189995498E-4</v>
      </c>
      <c r="K2111" s="157">
        <v>3.6229534889999998E-4</v>
      </c>
      <c r="L2111" s="157">
        <v>2.4952380214000001E-3</v>
      </c>
      <c r="M2111" s="157">
        <v>5.9964516779999995E-6</v>
      </c>
      <c r="N2111" s="157">
        <v>5.9964516779999995E-6</v>
      </c>
      <c r="O2111" s="126">
        <v>1.153830647E-6</v>
      </c>
      <c r="S2111" s="154"/>
      <c r="T2111" s="154"/>
      <c r="U2111" s="154"/>
      <c r="V2111" s="154"/>
      <c r="W2111" s="154"/>
      <c r="X2111" s="154"/>
    </row>
    <row r="2112" spans="1:24" x14ac:dyDescent="0.25">
      <c r="A2112" s="128" t="s">
        <v>16</v>
      </c>
      <c r="B2112" s="157">
        <v>34037</v>
      </c>
      <c r="C2112" s="157" t="s">
        <v>460</v>
      </c>
      <c r="D2112" s="157" t="s">
        <v>53</v>
      </c>
      <c r="E2112" s="157" t="s">
        <v>364</v>
      </c>
      <c r="F2112" s="157" t="s">
        <v>126</v>
      </c>
      <c r="G2112" s="157" t="s">
        <v>89</v>
      </c>
      <c r="H2112" s="157" t="s">
        <v>156</v>
      </c>
      <c r="I2112" s="157">
        <v>0.11210265900000001</v>
      </c>
      <c r="J2112" s="157">
        <v>7.7121511636319997E-6</v>
      </c>
      <c r="K2112" s="157">
        <v>2.871589036E-5</v>
      </c>
      <c r="L2112" s="157">
        <v>2.236615398E-4</v>
      </c>
      <c r="M2112" s="157">
        <v>6.4734002400000006E-7</v>
      </c>
      <c r="N2112" s="157">
        <v>6.4734002400000006E-7</v>
      </c>
      <c r="O2112" s="126">
        <v>1.2182354269999999E-7</v>
      </c>
      <c r="S2112" s="154"/>
      <c r="T2112" s="154"/>
      <c r="U2112" s="154"/>
      <c r="V2112" s="154"/>
      <c r="W2112" s="154"/>
      <c r="X2112" s="154"/>
    </row>
    <row r="2113" spans="1:24" x14ac:dyDescent="0.25">
      <c r="A2113" s="128" t="s">
        <v>16</v>
      </c>
      <c r="B2113" s="157">
        <v>34037</v>
      </c>
      <c r="C2113" s="157" t="s">
        <v>460</v>
      </c>
      <c r="D2113" s="157" t="s">
        <v>53</v>
      </c>
      <c r="E2113" s="157" t="s">
        <v>365</v>
      </c>
      <c r="F2113" s="157" t="s">
        <v>127</v>
      </c>
      <c r="G2113" s="157" t="s">
        <v>89</v>
      </c>
      <c r="H2113" s="157" t="s">
        <v>156</v>
      </c>
      <c r="I2113" s="157">
        <v>2.29379233</v>
      </c>
      <c r="J2113" s="157">
        <v>1.437960421475E-4</v>
      </c>
      <c r="K2113" s="157">
        <v>5.19038919E-4</v>
      </c>
      <c r="L2113" s="157">
        <v>2.7342629799999999E-3</v>
      </c>
      <c r="M2113" s="157">
        <v>4.9092071999999994E-6</v>
      </c>
      <c r="N2113" s="157">
        <v>4.9092071999999994E-6</v>
      </c>
      <c r="O2113" s="126">
        <v>1.0067172399999999E-6</v>
      </c>
      <c r="S2113" s="154"/>
      <c r="T2113" s="154"/>
      <c r="U2113" s="154"/>
      <c r="V2113" s="154"/>
      <c r="W2113" s="154"/>
      <c r="X2113" s="154"/>
    </row>
    <row r="2114" spans="1:24" x14ac:dyDescent="0.25">
      <c r="A2114" s="128" t="s">
        <v>16</v>
      </c>
      <c r="B2114" s="157">
        <v>34037</v>
      </c>
      <c r="C2114" s="157" t="s">
        <v>460</v>
      </c>
      <c r="D2114" s="157" t="s">
        <v>53</v>
      </c>
      <c r="E2114" s="157" t="s">
        <v>366</v>
      </c>
      <c r="F2114" s="157" t="s">
        <v>129</v>
      </c>
      <c r="G2114" s="157" t="s">
        <v>89</v>
      </c>
      <c r="H2114" s="157" t="s">
        <v>156</v>
      </c>
      <c r="I2114" s="157">
        <v>0.37654980999999998</v>
      </c>
      <c r="J2114" s="157">
        <v>6.8251273225699994E-5</v>
      </c>
      <c r="K2114" s="157">
        <v>2.4642746000000002E-4</v>
      </c>
      <c r="L2114" s="157">
        <v>1.2143949E-3</v>
      </c>
      <c r="M2114" s="157">
        <v>1.9739040999999999E-6</v>
      </c>
      <c r="N2114" s="157">
        <v>1.9739040999999999E-6</v>
      </c>
      <c r="O2114" s="126">
        <v>4.1533848999999999E-7</v>
      </c>
      <c r="S2114" s="154"/>
      <c r="T2114" s="154"/>
      <c r="U2114" s="154"/>
      <c r="V2114" s="154"/>
      <c r="W2114" s="154"/>
      <c r="X2114" s="154"/>
    </row>
    <row r="2115" spans="1:24" x14ac:dyDescent="0.25">
      <c r="A2115" s="128" t="s">
        <v>16</v>
      </c>
      <c r="B2115" s="157">
        <v>34037</v>
      </c>
      <c r="C2115" s="157" t="s">
        <v>460</v>
      </c>
      <c r="D2115" s="157" t="s">
        <v>53</v>
      </c>
      <c r="E2115" s="157" t="s">
        <v>367</v>
      </c>
      <c r="F2115" s="157" t="s">
        <v>130</v>
      </c>
      <c r="G2115" s="157" t="s">
        <v>96</v>
      </c>
      <c r="H2115" s="157" t="s">
        <v>156</v>
      </c>
      <c r="I2115" s="157">
        <v>3.9610929270000002</v>
      </c>
      <c r="J2115" s="157">
        <v>2.1627196157294001E-4</v>
      </c>
      <c r="K2115" s="157">
        <v>7.8303338400000002E-4</v>
      </c>
      <c r="L2115" s="157">
        <v>3.9472238199999999E-3</v>
      </c>
      <c r="M2115" s="157">
        <v>6.7381716200000001E-6</v>
      </c>
      <c r="N2115" s="157">
        <v>6.7381716200000001E-6</v>
      </c>
      <c r="O2115" s="126">
        <v>1.4046831880000001E-6</v>
      </c>
      <c r="S2115" s="154"/>
      <c r="T2115" s="154"/>
      <c r="U2115" s="154"/>
      <c r="V2115" s="154"/>
      <c r="W2115" s="154"/>
      <c r="X2115" s="154"/>
    </row>
    <row r="2116" spans="1:24" x14ac:dyDescent="0.25">
      <c r="A2116" s="128" t="s">
        <v>16</v>
      </c>
      <c r="B2116" s="157">
        <v>34037</v>
      </c>
      <c r="C2116" s="157" t="s">
        <v>460</v>
      </c>
      <c r="D2116" s="157" t="s">
        <v>53</v>
      </c>
      <c r="E2116" s="157" t="s">
        <v>368</v>
      </c>
      <c r="F2116" s="157" t="s">
        <v>131</v>
      </c>
      <c r="G2116" s="157" t="s">
        <v>96</v>
      </c>
      <c r="H2116" s="157" t="s">
        <v>156</v>
      </c>
      <c r="I2116" s="157">
        <v>83.086054008999994</v>
      </c>
      <c r="J2116" s="157">
        <v>1.066663864922888E-2</v>
      </c>
      <c r="K2116" s="157">
        <v>3.8637921280000001E-2</v>
      </c>
      <c r="L2116" s="157">
        <v>0.26587773545999999</v>
      </c>
      <c r="M2116" s="157">
        <v>6.4138224039999995E-4</v>
      </c>
      <c r="N2116" s="157">
        <v>6.4138224039999995E-4</v>
      </c>
      <c r="O2116" s="126">
        <v>1.2363147244000001E-4</v>
      </c>
      <c r="S2116" s="154"/>
      <c r="T2116" s="154"/>
      <c r="U2116" s="154"/>
      <c r="V2116" s="154"/>
      <c r="W2116" s="154"/>
      <c r="X2116" s="154"/>
    </row>
    <row r="2117" spans="1:24" x14ac:dyDescent="0.25">
      <c r="A2117" s="128" t="s">
        <v>16</v>
      </c>
      <c r="B2117" s="157">
        <v>34037</v>
      </c>
      <c r="C2117" s="157" t="s">
        <v>460</v>
      </c>
      <c r="D2117" s="157" t="s">
        <v>53</v>
      </c>
      <c r="E2117" s="157" t="s">
        <v>369</v>
      </c>
      <c r="F2117" s="157" t="s">
        <v>95</v>
      </c>
      <c r="G2117" s="157" t="s">
        <v>96</v>
      </c>
      <c r="H2117" s="157" t="s">
        <v>156</v>
      </c>
      <c r="I2117" s="157">
        <v>1.3595584702900001</v>
      </c>
      <c r="J2117" s="157">
        <v>4.8162112670432497E-5</v>
      </c>
      <c r="K2117" s="157">
        <v>1.8971862620000002E-4</v>
      </c>
      <c r="L2117" s="157">
        <v>1.3245310950000002E-3</v>
      </c>
      <c r="M2117" s="157">
        <v>4.9580289229999998E-6</v>
      </c>
      <c r="N2117" s="157">
        <v>4.9580289229999998E-6</v>
      </c>
      <c r="O2117" s="126">
        <v>9.2785044729999987E-7</v>
      </c>
      <c r="S2117" s="154"/>
      <c r="T2117" s="154"/>
      <c r="U2117" s="154"/>
      <c r="V2117" s="154"/>
      <c r="W2117" s="154"/>
      <c r="X2117" s="154"/>
    </row>
    <row r="2118" spans="1:24" x14ac:dyDescent="0.25">
      <c r="A2118" s="128" t="s">
        <v>16</v>
      </c>
      <c r="B2118" s="157">
        <v>34037</v>
      </c>
      <c r="C2118" s="157" t="s">
        <v>460</v>
      </c>
      <c r="D2118" s="157" t="s">
        <v>53</v>
      </c>
      <c r="E2118" s="157" t="s">
        <v>370</v>
      </c>
      <c r="F2118" s="157" t="s">
        <v>157</v>
      </c>
      <c r="G2118" s="157" t="s">
        <v>96</v>
      </c>
      <c r="H2118" s="157" t="s">
        <v>156</v>
      </c>
      <c r="I2118" s="157">
        <v>0.2939585602</v>
      </c>
      <c r="J2118" s="157">
        <v>1.8709134830895296E-5</v>
      </c>
      <c r="K2118" s="157">
        <v>6.9840352199999995E-5</v>
      </c>
      <c r="L2118" s="157">
        <v>5.1807232080000002E-4</v>
      </c>
      <c r="M2118" s="157">
        <v>1.4978011020000001E-6</v>
      </c>
      <c r="N2118" s="157">
        <v>1.4978011020000001E-6</v>
      </c>
      <c r="O2118" s="126">
        <v>2.8369317720000005E-7</v>
      </c>
      <c r="S2118" s="154"/>
      <c r="T2118" s="154"/>
      <c r="U2118" s="154"/>
      <c r="V2118" s="154"/>
      <c r="W2118" s="154"/>
      <c r="X2118" s="154"/>
    </row>
    <row r="2119" spans="1:24" x14ac:dyDescent="0.25">
      <c r="A2119" s="128" t="s">
        <v>16</v>
      </c>
      <c r="B2119" s="157">
        <v>34037</v>
      </c>
      <c r="C2119" s="157" t="s">
        <v>460</v>
      </c>
      <c r="D2119" s="157" t="s">
        <v>53</v>
      </c>
      <c r="E2119" s="157" t="s">
        <v>371</v>
      </c>
      <c r="F2119" s="157" t="s">
        <v>158</v>
      </c>
      <c r="G2119" s="157" t="s">
        <v>96</v>
      </c>
      <c r="H2119" s="157" t="s">
        <v>156</v>
      </c>
      <c r="I2119" s="157">
        <v>0.16331029150000001</v>
      </c>
      <c r="J2119" s="157">
        <v>1.1351608737771999E-5</v>
      </c>
      <c r="K2119" s="157">
        <v>4.0907089800000003E-5</v>
      </c>
      <c r="L2119" s="157">
        <v>2.1016077200000001E-4</v>
      </c>
      <c r="M2119" s="157">
        <v>3.6409691599999997E-7</v>
      </c>
      <c r="N2119" s="157">
        <v>3.6409691599999997E-7</v>
      </c>
      <c r="O2119" s="126">
        <v>7.54981531E-8</v>
      </c>
      <c r="S2119" s="154"/>
      <c r="T2119" s="154"/>
      <c r="U2119" s="154"/>
      <c r="V2119" s="154"/>
      <c r="W2119" s="154"/>
      <c r="X2119" s="154"/>
    </row>
    <row r="2120" spans="1:24" x14ac:dyDescent="0.25">
      <c r="A2120" s="128" t="s">
        <v>16</v>
      </c>
      <c r="B2120" s="157">
        <v>34037</v>
      </c>
      <c r="C2120" s="157" t="s">
        <v>460</v>
      </c>
      <c r="D2120" s="157" t="s">
        <v>53</v>
      </c>
      <c r="E2120" s="157" t="s">
        <v>372</v>
      </c>
      <c r="F2120" s="157" t="s">
        <v>134</v>
      </c>
      <c r="G2120" s="157" t="s">
        <v>96</v>
      </c>
      <c r="H2120" s="157" t="s">
        <v>156</v>
      </c>
      <c r="I2120" s="157">
        <v>0.26048004250000001</v>
      </c>
      <c r="J2120" s="157">
        <v>1.4733296651337299E-5</v>
      </c>
      <c r="K2120" s="157">
        <v>6.9057377570000005E-5</v>
      </c>
      <c r="L2120" s="157">
        <v>5.0572470665999998E-4</v>
      </c>
      <c r="M2120" s="157">
        <v>3.0229065909999998E-6</v>
      </c>
      <c r="N2120" s="157">
        <v>3.0229065909999998E-6</v>
      </c>
      <c r="O2120" s="126">
        <v>5.5615785919999992E-7</v>
      </c>
      <c r="S2120" s="154"/>
      <c r="T2120" s="154"/>
      <c r="U2120" s="154"/>
      <c r="V2120" s="154"/>
      <c r="W2120" s="154"/>
      <c r="X2120" s="154"/>
    </row>
    <row r="2121" spans="1:24" x14ac:dyDescent="0.25">
      <c r="A2121" s="128" t="s">
        <v>16</v>
      </c>
      <c r="B2121" s="157">
        <v>34037</v>
      </c>
      <c r="C2121" s="157" t="s">
        <v>460</v>
      </c>
      <c r="D2121" s="157" t="s">
        <v>53</v>
      </c>
      <c r="E2121" s="157" t="s">
        <v>373</v>
      </c>
      <c r="F2121" s="157" t="s">
        <v>140</v>
      </c>
      <c r="G2121" s="157" t="s">
        <v>100</v>
      </c>
      <c r="H2121" s="157" t="s">
        <v>156</v>
      </c>
      <c r="I2121" s="157">
        <v>3.5478123629999998</v>
      </c>
      <c r="J2121" s="157">
        <v>3.8088593078358906E-4</v>
      </c>
      <c r="K2121" s="157">
        <v>1.4021182769999999E-3</v>
      </c>
      <c r="L2121" s="157">
        <v>1.0292631486999999E-2</v>
      </c>
      <c r="M2121" s="157">
        <v>2.7685316719999999E-5</v>
      </c>
      <c r="N2121" s="157">
        <v>2.7685316719999999E-5</v>
      </c>
      <c r="O2121" s="126">
        <v>5.2646436569999998E-6</v>
      </c>
      <c r="S2121" s="154"/>
      <c r="T2121" s="154"/>
      <c r="U2121" s="154"/>
      <c r="V2121" s="154"/>
      <c r="W2121" s="154"/>
      <c r="X2121" s="154"/>
    </row>
    <row r="2122" spans="1:24" x14ac:dyDescent="0.25">
      <c r="A2122" s="128" t="s">
        <v>16</v>
      </c>
      <c r="B2122" s="157">
        <v>34037</v>
      </c>
      <c r="C2122" s="157" t="s">
        <v>460</v>
      </c>
      <c r="D2122" s="157" t="s">
        <v>53</v>
      </c>
      <c r="E2122" s="157" t="s">
        <v>374</v>
      </c>
      <c r="F2122" s="157" t="s">
        <v>148</v>
      </c>
      <c r="G2122" s="157" t="s">
        <v>107</v>
      </c>
      <c r="H2122" s="157" t="s">
        <v>156</v>
      </c>
      <c r="I2122" s="157">
        <v>6.2464308000000001E-3</v>
      </c>
      <c r="J2122" s="157">
        <v>9.1623231298199993E-7</v>
      </c>
      <c r="K2122" s="157">
        <v>3.3147467000000002E-6</v>
      </c>
      <c r="L2122" s="157">
        <v>1.4970326000000001E-5</v>
      </c>
      <c r="M2122" s="157">
        <v>2.0983516999999999E-8</v>
      </c>
      <c r="N2122" s="157">
        <v>2.0983516999999999E-8</v>
      </c>
      <c r="O2122" s="126">
        <v>4.5623628999999996E-9</v>
      </c>
      <c r="S2122" s="154"/>
      <c r="T2122" s="154"/>
      <c r="U2122" s="154"/>
      <c r="V2122" s="154"/>
      <c r="W2122" s="154"/>
      <c r="X2122" s="154"/>
    </row>
    <row r="2123" spans="1:24" x14ac:dyDescent="0.25">
      <c r="A2123" s="128" t="s">
        <v>16</v>
      </c>
      <c r="B2123" s="157">
        <v>34037</v>
      </c>
      <c r="C2123" s="157" t="s">
        <v>460</v>
      </c>
      <c r="D2123" s="157" t="s">
        <v>53</v>
      </c>
      <c r="E2123" s="157" t="s">
        <v>375</v>
      </c>
      <c r="F2123" s="157" t="s">
        <v>108</v>
      </c>
      <c r="G2123" s="157" t="s">
        <v>109</v>
      </c>
      <c r="H2123" s="157" t="s">
        <v>156</v>
      </c>
      <c r="I2123" s="157">
        <v>83.593654232000006</v>
      </c>
      <c r="J2123" s="157">
        <v>1.9364002941825919E-3</v>
      </c>
      <c r="K2123" s="157">
        <v>9.3699190499999998E-3</v>
      </c>
      <c r="L2123" s="157">
        <v>3.1671118146000002E-2</v>
      </c>
      <c r="M2123" s="157">
        <v>7.2513870129999996E-5</v>
      </c>
      <c r="N2123" s="157">
        <v>7.2513870129999996E-5</v>
      </c>
      <c r="O2123" s="126">
        <v>1.5693708368E-5</v>
      </c>
      <c r="S2123" s="154"/>
      <c r="T2123" s="154"/>
      <c r="U2123" s="154"/>
      <c r="V2123" s="154"/>
      <c r="W2123" s="154"/>
      <c r="X2123" s="154"/>
    </row>
    <row r="2124" spans="1:24" x14ac:dyDescent="0.25">
      <c r="A2124" s="128" t="s">
        <v>16</v>
      </c>
      <c r="B2124" s="157">
        <v>34037</v>
      </c>
      <c r="C2124" s="157" t="s">
        <v>460</v>
      </c>
      <c r="D2124" s="157" t="s">
        <v>53</v>
      </c>
      <c r="E2124" s="157" t="s">
        <v>376</v>
      </c>
      <c r="F2124" s="157" t="s">
        <v>110</v>
      </c>
      <c r="G2124" s="157" t="s">
        <v>109</v>
      </c>
      <c r="H2124" s="157" t="s">
        <v>156</v>
      </c>
      <c r="I2124" s="157">
        <v>12.802319952000001</v>
      </c>
      <c r="J2124" s="157">
        <v>3.3803629295970597E-4</v>
      </c>
      <c r="K2124" s="157">
        <v>1.6369778094000001E-3</v>
      </c>
      <c r="L2124" s="157">
        <v>6.4301971730000001E-3</v>
      </c>
      <c r="M2124" s="157">
        <v>1.7078553010000004E-5</v>
      </c>
      <c r="N2124" s="157">
        <v>1.7078553010000004E-5</v>
      </c>
      <c r="O2124" s="126">
        <v>3.5186419019999998E-6</v>
      </c>
      <c r="S2124" s="154"/>
      <c r="T2124" s="154"/>
      <c r="U2124" s="154"/>
      <c r="V2124" s="154"/>
      <c r="W2124" s="154"/>
      <c r="X2124" s="154"/>
    </row>
    <row r="2125" spans="1:24" x14ac:dyDescent="0.25">
      <c r="A2125" s="128" t="s">
        <v>16</v>
      </c>
      <c r="B2125" s="157">
        <v>34037</v>
      </c>
      <c r="C2125" s="157" t="s">
        <v>460</v>
      </c>
      <c r="D2125" s="157" t="s">
        <v>53</v>
      </c>
      <c r="E2125" s="157" t="s">
        <v>377</v>
      </c>
      <c r="F2125" s="157" t="s">
        <v>111</v>
      </c>
      <c r="G2125" s="157" t="s">
        <v>109</v>
      </c>
      <c r="H2125" s="157" t="s">
        <v>156</v>
      </c>
      <c r="I2125" s="157">
        <v>6.1047895400000005</v>
      </c>
      <c r="J2125" s="157">
        <v>3.27263032011292E-4</v>
      </c>
      <c r="K2125" s="157">
        <v>1.5846534230000001E-3</v>
      </c>
      <c r="L2125" s="157">
        <v>7.0205760099999997E-3</v>
      </c>
      <c r="M2125" s="157">
        <v>2.0758068800000002E-5</v>
      </c>
      <c r="N2125" s="157">
        <v>2.0758068800000002E-5</v>
      </c>
      <c r="O2125" s="126">
        <v>4.1464415299999995E-6</v>
      </c>
      <c r="S2125" s="154"/>
      <c r="T2125" s="154"/>
      <c r="U2125" s="154"/>
      <c r="V2125" s="154"/>
      <c r="W2125" s="154"/>
      <c r="X2125" s="154"/>
    </row>
    <row r="2126" spans="1:24" x14ac:dyDescent="0.25">
      <c r="A2126" s="128" t="s">
        <v>16</v>
      </c>
      <c r="B2126" s="157">
        <v>34037</v>
      </c>
      <c r="C2126" s="157" t="s">
        <v>460</v>
      </c>
      <c r="D2126" s="157" t="s">
        <v>53</v>
      </c>
      <c r="E2126" s="157" t="s">
        <v>378</v>
      </c>
      <c r="F2126" s="157" t="s">
        <v>150</v>
      </c>
      <c r="G2126" s="157" t="s">
        <v>109</v>
      </c>
      <c r="H2126" s="157" t="s">
        <v>156</v>
      </c>
      <c r="I2126" s="157">
        <v>7.06745321</v>
      </c>
      <c r="J2126" s="157">
        <v>5.8178481585104006E-4</v>
      </c>
      <c r="K2126" s="157">
        <v>2.0997072689999999E-3</v>
      </c>
      <c r="L2126" s="157">
        <v>1.238549404E-2</v>
      </c>
      <c r="M2126" s="157">
        <v>2.5850249009999999E-5</v>
      </c>
      <c r="N2126" s="157">
        <v>2.5850249009999999E-5</v>
      </c>
      <c r="O2126" s="126">
        <v>5.1614925400000009E-6</v>
      </c>
      <c r="S2126" s="154"/>
      <c r="T2126" s="154"/>
      <c r="U2126" s="154"/>
      <c r="V2126" s="154"/>
      <c r="W2126" s="154"/>
      <c r="X2126" s="154"/>
    </row>
    <row r="2127" spans="1:24" x14ac:dyDescent="0.25">
      <c r="A2127" s="128" t="s">
        <v>16</v>
      </c>
      <c r="B2127" s="157">
        <v>34037</v>
      </c>
      <c r="C2127" s="157" t="s">
        <v>460</v>
      </c>
      <c r="D2127" s="157" t="s">
        <v>53</v>
      </c>
      <c r="E2127" s="157" t="s">
        <v>379</v>
      </c>
      <c r="F2127" s="157" t="s">
        <v>151</v>
      </c>
      <c r="G2127" s="157" t="s">
        <v>109</v>
      </c>
      <c r="H2127" s="157" t="s">
        <v>156</v>
      </c>
      <c r="I2127" s="157">
        <v>0.44996318199999996</v>
      </c>
      <c r="J2127" s="157">
        <v>1.0351025426594E-5</v>
      </c>
      <c r="K2127" s="157">
        <v>3.7709114199999996E-5</v>
      </c>
      <c r="L2127" s="157">
        <v>1.9152103099999998E-4</v>
      </c>
      <c r="M2127" s="157">
        <v>3.3560168499999999E-7</v>
      </c>
      <c r="N2127" s="157">
        <v>3.3560168499999999E-7</v>
      </c>
      <c r="O2127" s="126">
        <v>7.0180474600000006E-8</v>
      </c>
      <c r="S2127" s="154"/>
      <c r="T2127" s="154"/>
      <c r="U2127" s="154"/>
      <c r="V2127" s="154"/>
      <c r="W2127" s="154"/>
      <c r="X2127" s="154"/>
    </row>
    <row r="2128" spans="1:24" x14ac:dyDescent="0.25">
      <c r="A2128" s="128" t="s">
        <v>16</v>
      </c>
      <c r="B2128" s="157">
        <v>34037</v>
      </c>
      <c r="C2128" s="157" t="s">
        <v>460</v>
      </c>
      <c r="D2128" s="157" t="s">
        <v>53</v>
      </c>
      <c r="E2128" s="157" t="s">
        <v>380</v>
      </c>
      <c r="F2128" s="157" t="s">
        <v>112</v>
      </c>
      <c r="G2128" s="157" t="s">
        <v>109</v>
      </c>
      <c r="H2128" s="157" t="s">
        <v>156</v>
      </c>
      <c r="I2128" s="157">
        <v>0.13196037900000002</v>
      </c>
      <c r="J2128" s="157">
        <v>3.9498974248423997E-6</v>
      </c>
      <c r="K2128" s="157">
        <v>1.96899832E-5</v>
      </c>
      <c r="L2128" s="157">
        <v>9.4816622000000003E-5</v>
      </c>
      <c r="M2128" s="157">
        <v>3.3012296099999999E-7</v>
      </c>
      <c r="N2128" s="157">
        <v>3.3012296099999999E-7</v>
      </c>
      <c r="O2128" s="126">
        <v>6.4525534000000009E-8</v>
      </c>
      <c r="S2128" s="154"/>
      <c r="T2128" s="154"/>
      <c r="U2128" s="154"/>
      <c r="V2128" s="154"/>
      <c r="W2128" s="154"/>
      <c r="X2128" s="154"/>
    </row>
    <row r="2129" spans="1:24" x14ac:dyDescent="0.25">
      <c r="A2129" s="128" t="s">
        <v>16</v>
      </c>
      <c r="B2129" s="157">
        <v>34037</v>
      </c>
      <c r="C2129" s="157" t="s">
        <v>460</v>
      </c>
      <c r="D2129" s="157" t="s">
        <v>53</v>
      </c>
      <c r="E2129" s="157" t="s">
        <v>381</v>
      </c>
      <c r="F2129" s="157" t="s">
        <v>129</v>
      </c>
      <c r="G2129" s="157" t="s">
        <v>89</v>
      </c>
      <c r="H2129" s="157" t="s">
        <v>159</v>
      </c>
      <c r="I2129" s="157">
        <v>1.7246559000000002E-2</v>
      </c>
      <c r="J2129" s="157">
        <v>1.5406490679999999E-7</v>
      </c>
      <c r="K2129" s="157">
        <v>9.4229345000000002E-6</v>
      </c>
      <c r="L2129" s="157">
        <v>4.6350957E-5</v>
      </c>
      <c r="M2129" s="157">
        <v>7.5339869E-8</v>
      </c>
      <c r="N2129" s="157">
        <v>7.5339869E-8</v>
      </c>
      <c r="O2129" s="126">
        <v>1.4180249E-8</v>
      </c>
      <c r="S2129" s="154"/>
      <c r="T2129" s="154"/>
      <c r="U2129" s="154"/>
      <c r="V2129" s="154"/>
      <c r="W2129" s="154"/>
      <c r="X2129" s="154"/>
    </row>
    <row r="2130" spans="1:24" x14ac:dyDescent="0.25">
      <c r="A2130" s="128" t="s">
        <v>16</v>
      </c>
      <c r="B2130" s="157">
        <v>34037</v>
      </c>
      <c r="C2130" s="157" t="s">
        <v>460</v>
      </c>
      <c r="D2130" s="157" t="s">
        <v>53</v>
      </c>
      <c r="E2130" s="157" t="s">
        <v>382</v>
      </c>
      <c r="F2130" s="157" t="s">
        <v>131</v>
      </c>
      <c r="G2130" s="157" t="s">
        <v>96</v>
      </c>
      <c r="H2130" s="157" t="s">
        <v>159</v>
      </c>
      <c r="I2130" s="157">
        <v>8.5950670000000002</v>
      </c>
      <c r="J2130" s="157">
        <v>4.5056404799999995E-5</v>
      </c>
      <c r="K2130" s="157">
        <v>2.7599441999999999E-3</v>
      </c>
      <c r="L2130" s="157">
        <v>1.8812213000000001E-2</v>
      </c>
      <c r="M2130" s="157">
        <v>4.4885226E-5</v>
      </c>
      <c r="N2130" s="157">
        <v>4.4885226E-5</v>
      </c>
      <c r="O2130" s="126">
        <v>8.1191646999999996E-6</v>
      </c>
      <c r="S2130" s="154"/>
      <c r="T2130" s="154"/>
      <c r="U2130" s="154"/>
      <c r="V2130" s="154"/>
      <c r="W2130" s="154"/>
      <c r="X2130" s="154"/>
    </row>
    <row r="2131" spans="1:24" x14ac:dyDescent="0.25">
      <c r="A2131" s="128" t="s">
        <v>16</v>
      </c>
      <c r="B2131" s="157">
        <v>34037</v>
      </c>
      <c r="C2131" s="157" t="s">
        <v>460</v>
      </c>
      <c r="D2131" s="157" t="s">
        <v>53</v>
      </c>
      <c r="E2131" s="157" t="s">
        <v>383</v>
      </c>
      <c r="F2131" s="157" t="s">
        <v>95</v>
      </c>
      <c r="G2131" s="157" t="s">
        <v>96</v>
      </c>
      <c r="H2131" s="157" t="s">
        <v>159</v>
      </c>
      <c r="I2131" s="157">
        <v>3.7776092E-3</v>
      </c>
      <c r="J2131" s="157">
        <v>5.1895599200000008E-8</v>
      </c>
      <c r="K2131" s="157">
        <v>3.1819200000000001E-6</v>
      </c>
      <c r="L2131" s="157">
        <v>2.1952583000000001E-5</v>
      </c>
      <c r="M2131" s="157">
        <v>5.3012293000000003E-8</v>
      </c>
      <c r="N2131" s="157">
        <v>5.3012293000000003E-8</v>
      </c>
      <c r="O2131" s="126">
        <v>9.5775770000000006E-9</v>
      </c>
      <c r="S2131" s="154"/>
      <c r="T2131" s="154"/>
      <c r="U2131" s="154"/>
      <c r="V2131" s="154"/>
      <c r="W2131" s="154"/>
      <c r="X2131" s="154"/>
    </row>
    <row r="2132" spans="1:24" x14ac:dyDescent="0.25">
      <c r="A2132" s="128" t="s">
        <v>16</v>
      </c>
      <c r="B2132" s="157">
        <v>34037</v>
      </c>
      <c r="C2132" s="157" t="s">
        <v>460</v>
      </c>
      <c r="D2132" s="157" t="s">
        <v>53</v>
      </c>
      <c r="E2132" s="157" t="s">
        <v>384</v>
      </c>
      <c r="F2132" s="157" t="s">
        <v>160</v>
      </c>
      <c r="G2132" s="157" t="s">
        <v>96</v>
      </c>
      <c r="H2132" s="157" t="s">
        <v>159</v>
      </c>
      <c r="I2132" s="157">
        <v>4.5331306999999996E-3</v>
      </c>
      <c r="J2132" s="157">
        <v>2.944218128E-8</v>
      </c>
      <c r="K2132" s="157">
        <v>1.8232678000000001E-6</v>
      </c>
      <c r="L2132" s="157">
        <v>1.3433487E-5</v>
      </c>
      <c r="M2132" s="157">
        <v>3.4649190000000002E-8</v>
      </c>
      <c r="N2132" s="157">
        <v>3.4649190000000002E-8</v>
      </c>
      <c r="O2132" s="126">
        <v>6.2457190999999999E-9</v>
      </c>
      <c r="S2132" s="154"/>
      <c r="T2132" s="154"/>
      <c r="U2132" s="154"/>
      <c r="V2132" s="154"/>
      <c r="W2132" s="154"/>
      <c r="X2132" s="154"/>
    </row>
    <row r="2133" spans="1:24" x14ac:dyDescent="0.25">
      <c r="A2133" s="128" t="s">
        <v>16</v>
      </c>
      <c r="B2133" s="157">
        <v>34037</v>
      </c>
      <c r="C2133" s="157" t="s">
        <v>460</v>
      </c>
      <c r="D2133" s="157" t="s">
        <v>53</v>
      </c>
      <c r="E2133" s="157" t="s">
        <v>385</v>
      </c>
      <c r="F2133" s="157" t="s">
        <v>133</v>
      </c>
      <c r="G2133" s="157" t="s">
        <v>96</v>
      </c>
      <c r="H2133" s="157" t="s">
        <v>159</v>
      </c>
      <c r="I2133" s="157">
        <v>0.115926811</v>
      </c>
      <c r="J2133" s="157">
        <v>2.3676893799999998E-7</v>
      </c>
      <c r="K2133" s="157">
        <v>1.5133274200000002E-5</v>
      </c>
      <c r="L2133" s="157">
        <v>1.00590809E-4</v>
      </c>
      <c r="M2133" s="157">
        <v>3.0498697E-7</v>
      </c>
      <c r="N2133" s="157">
        <v>3.0498697E-7</v>
      </c>
      <c r="O2133" s="126">
        <v>5.5142426000000002E-8</v>
      </c>
      <c r="S2133" s="154"/>
      <c r="T2133" s="154"/>
      <c r="U2133" s="154"/>
      <c r="V2133" s="154"/>
      <c r="W2133" s="154"/>
      <c r="X2133" s="154"/>
    </row>
    <row r="2134" spans="1:24" x14ac:dyDescent="0.25">
      <c r="A2134" s="128" t="s">
        <v>16</v>
      </c>
      <c r="B2134" s="157">
        <v>34037</v>
      </c>
      <c r="C2134" s="157" t="s">
        <v>460</v>
      </c>
      <c r="D2134" s="157" t="s">
        <v>53</v>
      </c>
      <c r="E2134" s="157" t="s">
        <v>386</v>
      </c>
      <c r="F2134" s="157" t="s">
        <v>134</v>
      </c>
      <c r="G2134" s="157" t="s">
        <v>96</v>
      </c>
      <c r="H2134" s="157" t="s">
        <v>159</v>
      </c>
      <c r="I2134" s="157">
        <v>1.51104364E-2</v>
      </c>
      <c r="J2134" s="157">
        <v>6.1420829456000008E-8</v>
      </c>
      <c r="K2134" s="157">
        <v>4.84550152E-6</v>
      </c>
      <c r="L2134" s="157">
        <v>3.4587197200000002E-5</v>
      </c>
      <c r="M2134" s="157">
        <v>2.0493988699999999E-7</v>
      </c>
      <c r="N2134" s="157">
        <v>2.0493988699999999E-7</v>
      </c>
      <c r="O2134" s="126">
        <v>3.68664195E-8</v>
      </c>
      <c r="S2134" s="154"/>
      <c r="T2134" s="154"/>
      <c r="U2134" s="154"/>
      <c r="V2134" s="154"/>
      <c r="W2134" s="154"/>
      <c r="X2134" s="154"/>
    </row>
    <row r="2135" spans="1:24" x14ac:dyDescent="0.25">
      <c r="A2135" s="128" t="s">
        <v>16</v>
      </c>
      <c r="B2135" s="157">
        <v>34037</v>
      </c>
      <c r="C2135" s="157" t="s">
        <v>460</v>
      </c>
      <c r="D2135" s="157" t="s">
        <v>53</v>
      </c>
      <c r="E2135" s="157" t="s">
        <v>387</v>
      </c>
      <c r="F2135" s="157" t="s">
        <v>148</v>
      </c>
      <c r="G2135" s="157" t="s">
        <v>107</v>
      </c>
      <c r="H2135" s="157" t="s">
        <v>159</v>
      </c>
      <c r="I2135" s="157">
        <v>3.3221463999999999E-3</v>
      </c>
      <c r="J2135" s="157">
        <v>4.0093359600000003E-8</v>
      </c>
      <c r="K2135" s="157">
        <v>2.3111936000000001E-6</v>
      </c>
      <c r="L2135" s="157">
        <v>1.0311597999999999E-5</v>
      </c>
      <c r="M2135" s="157">
        <v>1.1764513E-8</v>
      </c>
      <c r="N2135" s="157">
        <v>1.1764513E-8</v>
      </c>
      <c r="O2135" s="126">
        <v>2.0535782000000001E-9</v>
      </c>
      <c r="S2135" s="154"/>
      <c r="T2135" s="154"/>
      <c r="U2135" s="154"/>
      <c r="V2135" s="154"/>
      <c r="W2135" s="154"/>
      <c r="X2135" s="154"/>
    </row>
    <row r="2136" spans="1:24" x14ac:dyDescent="0.25">
      <c r="A2136" s="128" t="s">
        <v>16</v>
      </c>
      <c r="B2136" s="157">
        <v>34037</v>
      </c>
      <c r="C2136" s="157" t="s">
        <v>460</v>
      </c>
      <c r="D2136" s="157" t="s">
        <v>53</v>
      </c>
      <c r="E2136" s="157" t="s">
        <v>388</v>
      </c>
      <c r="F2136" s="157" t="s">
        <v>108</v>
      </c>
      <c r="G2136" s="157" t="s">
        <v>109</v>
      </c>
      <c r="H2136" s="157" t="s">
        <v>159</v>
      </c>
      <c r="I2136" s="157">
        <v>15.883920529999999</v>
      </c>
      <c r="J2136" s="157">
        <v>3.5329129552000001E-5</v>
      </c>
      <c r="K2136" s="157">
        <v>2.8756764279999998E-3</v>
      </c>
      <c r="L2136" s="157">
        <v>9.3975687449999994E-3</v>
      </c>
      <c r="M2136" s="157">
        <v>2.0386321759999999E-5</v>
      </c>
      <c r="N2136" s="157">
        <v>2.0386321759999999E-5</v>
      </c>
      <c r="O2136" s="126">
        <v>4.0635078510000008E-6</v>
      </c>
      <c r="S2136" s="154"/>
      <c r="T2136" s="154"/>
      <c r="U2136" s="154"/>
      <c r="V2136" s="154"/>
      <c r="W2136" s="154"/>
      <c r="X2136" s="154"/>
    </row>
    <row r="2137" spans="1:24" x14ac:dyDescent="0.25">
      <c r="A2137" s="128" t="s">
        <v>16</v>
      </c>
      <c r="B2137" s="157">
        <v>34037</v>
      </c>
      <c r="C2137" s="157" t="s">
        <v>460</v>
      </c>
      <c r="D2137" s="157" t="s">
        <v>53</v>
      </c>
      <c r="E2137" s="157" t="s">
        <v>389</v>
      </c>
      <c r="F2137" s="157" t="s">
        <v>110</v>
      </c>
      <c r="G2137" s="157" t="s">
        <v>109</v>
      </c>
      <c r="H2137" s="157" t="s">
        <v>159</v>
      </c>
      <c r="I2137" s="157">
        <v>0.3056180771</v>
      </c>
      <c r="J2137" s="157">
        <v>1.49397746308E-6</v>
      </c>
      <c r="K2137" s="157">
        <v>1.2126316596000001E-4</v>
      </c>
      <c r="L2137" s="157">
        <v>4.347238166E-4</v>
      </c>
      <c r="M2137" s="157">
        <v>1.0386369562000001E-6</v>
      </c>
      <c r="N2137" s="157">
        <v>1.0386369562000001E-6</v>
      </c>
      <c r="O2137" s="126">
        <v>2.0262779929999998E-7</v>
      </c>
      <c r="S2137" s="154"/>
      <c r="T2137" s="154"/>
      <c r="U2137" s="154"/>
      <c r="V2137" s="154"/>
      <c r="W2137" s="154"/>
      <c r="X2137" s="154"/>
    </row>
    <row r="2138" spans="1:24" x14ac:dyDescent="0.25">
      <c r="A2138" s="128" t="s">
        <v>16</v>
      </c>
      <c r="B2138" s="157">
        <v>34037</v>
      </c>
      <c r="C2138" s="157" t="s">
        <v>460</v>
      </c>
      <c r="D2138" s="157" t="s">
        <v>53</v>
      </c>
      <c r="E2138" s="157" t="s">
        <v>390</v>
      </c>
      <c r="F2138" s="157" t="s">
        <v>111</v>
      </c>
      <c r="G2138" s="157" t="s">
        <v>109</v>
      </c>
      <c r="H2138" s="157" t="s">
        <v>159</v>
      </c>
      <c r="I2138" s="157">
        <v>0.24482311600000001</v>
      </c>
      <c r="J2138" s="157">
        <v>1.5284312200000002E-6</v>
      </c>
      <c r="K2138" s="157">
        <v>1.2423940199999999E-4</v>
      </c>
      <c r="L2138" s="157">
        <v>5.3160565700000008E-4</v>
      </c>
      <c r="M2138" s="157">
        <v>1.4777697000000001E-6</v>
      </c>
      <c r="N2138" s="157">
        <v>1.4777697000000001E-6</v>
      </c>
      <c r="O2138" s="126">
        <v>2.8012909500000001E-7</v>
      </c>
      <c r="S2138" s="154"/>
      <c r="T2138" s="154"/>
      <c r="U2138" s="154"/>
      <c r="V2138" s="154"/>
      <c r="W2138" s="154"/>
      <c r="X2138" s="154"/>
    </row>
    <row r="2139" spans="1:24" x14ac:dyDescent="0.25">
      <c r="A2139" s="128" t="s">
        <v>16</v>
      </c>
      <c r="B2139" s="157">
        <v>34037</v>
      </c>
      <c r="C2139" s="157" t="s">
        <v>460</v>
      </c>
      <c r="D2139" s="157" t="s">
        <v>53</v>
      </c>
      <c r="E2139" s="157" t="s">
        <v>391</v>
      </c>
      <c r="F2139" s="157" t="s">
        <v>161</v>
      </c>
      <c r="G2139" s="157" t="s">
        <v>109</v>
      </c>
      <c r="H2139" s="157" t="s">
        <v>159</v>
      </c>
      <c r="I2139" s="157">
        <v>0.46171332899999995</v>
      </c>
      <c r="J2139" s="157">
        <v>9.6453615279999994E-6</v>
      </c>
      <c r="K2139" s="157">
        <v>9.5852361199999991E-4</v>
      </c>
      <c r="L2139" s="157">
        <v>4.9927517439999998E-3</v>
      </c>
      <c r="M2139" s="157">
        <v>5.9000479699999996E-5</v>
      </c>
      <c r="N2139" s="157">
        <v>5.9000479699999996E-5</v>
      </c>
      <c r="O2139" s="126">
        <v>9.8930857300000016E-6</v>
      </c>
      <c r="S2139" s="154"/>
      <c r="T2139" s="154"/>
      <c r="U2139" s="154"/>
      <c r="V2139" s="154"/>
      <c r="W2139" s="154"/>
      <c r="X2139" s="154"/>
    </row>
    <row r="2140" spans="1:24" x14ac:dyDescent="0.25">
      <c r="A2140" s="128" t="s">
        <v>16</v>
      </c>
      <c r="B2140" s="157">
        <v>34037</v>
      </c>
      <c r="C2140" s="157" t="s">
        <v>460</v>
      </c>
      <c r="D2140" s="157" t="s">
        <v>53</v>
      </c>
      <c r="E2140" s="157" t="s">
        <v>392</v>
      </c>
      <c r="F2140" s="157" t="s">
        <v>154</v>
      </c>
      <c r="G2140" s="157" t="s">
        <v>96</v>
      </c>
      <c r="H2140" s="157" t="s">
        <v>159</v>
      </c>
      <c r="I2140" s="157">
        <v>0</v>
      </c>
      <c r="J2140" s="157">
        <v>0</v>
      </c>
      <c r="K2140" s="157">
        <v>0</v>
      </c>
      <c r="L2140" s="157">
        <v>0</v>
      </c>
      <c r="M2140" s="157">
        <v>0</v>
      </c>
      <c r="N2140" s="157">
        <v>0</v>
      </c>
      <c r="O2140" s="126">
        <v>0</v>
      </c>
      <c r="S2140" s="154"/>
      <c r="T2140" s="154"/>
      <c r="U2140" s="154"/>
      <c r="V2140" s="154"/>
      <c r="W2140" s="154"/>
      <c r="X2140" s="154"/>
    </row>
    <row r="2141" spans="1:24" x14ac:dyDescent="0.25">
      <c r="A2141" s="128" t="s">
        <v>16</v>
      </c>
      <c r="B2141" s="157">
        <v>34037</v>
      </c>
      <c r="C2141" s="157" t="s">
        <v>460</v>
      </c>
      <c r="D2141" s="157" t="s">
        <v>53</v>
      </c>
      <c r="E2141" s="157" t="s">
        <v>393</v>
      </c>
      <c r="F2141" s="157" t="s">
        <v>162</v>
      </c>
      <c r="G2141" s="157" t="s">
        <v>83</v>
      </c>
      <c r="H2141" s="157" t="s">
        <v>163</v>
      </c>
      <c r="I2141" s="157">
        <v>115.87261307999999</v>
      </c>
      <c r="J2141" s="157">
        <v>3.5421387665723275E-3</v>
      </c>
      <c r="K2141" s="157">
        <v>1.378469369E-2</v>
      </c>
      <c r="L2141" s="157">
        <v>1.3623943902999999E-2</v>
      </c>
      <c r="M2141" s="157">
        <v>1.9699762529999999E-3</v>
      </c>
      <c r="N2141" s="157">
        <v>1.9108769654099997E-3</v>
      </c>
      <c r="O2141" s="126">
        <v>2.7458250995999996E-5</v>
      </c>
      <c r="S2141" s="154"/>
      <c r="T2141" s="154"/>
      <c r="U2141" s="154"/>
      <c r="V2141" s="154"/>
      <c r="W2141" s="154"/>
      <c r="X2141" s="154"/>
    </row>
    <row r="2142" spans="1:24" x14ac:dyDescent="0.25">
      <c r="A2142" s="128" t="s">
        <v>16</v>
      </c>
      <c r="B2142" s="157">
        <v>34037</v>
      </c>
      <c r="C2142" s="157" t="s">
        <v>460</v>
      </c>
      <c r="D2142" s="157" t="s">
        <v>53</v>
      </c>
      <c r="E2142" s="157" t="s">
        <v>394</v>
      </c>
      <c r="F2142" s="157" t="s">
        <v>117</v>
      </c>
      <c r="G2142" s="157" t="s">
        <v>89</v>
      </c>
      <c r="H2142" s="157" t="s">
        <v>163</v>
      </c>
      <c r="I2142" s="157">
        <v>14.185150251000001</v>
      </c>
      <c r="J2142" s="157">
        <v>1.072252113392655E-3</v>
      </c>
      <c r="K2142" s="157">
        <v>1.3193372726000002E-2</v>
      </c>
      <c r="L2142" s="157">
        <v>6.4021748344000005E-3</v>
      </c>
      <c r="M2142" s="157">
        <v>1.1098198730000002E-3</v>
      </c>
      <c r="N2142" s="157">
        <v>1.0765252768099999E-3</v>
      </c>
      <c r="O2142" s="126">
        <v>3.7293040464E-5</v>
      </c>
      <c r="S2142" s="154"/>
      <c r="T2142" s="154"/>
      <c r="U2142" s="154"/>
      <c r="V2142" s="154"/>
      <c r="W2142" s="154"/>
      <c r="X2142" s="154"/>
    </row>
    <row r="2143" spans="1:24" x14ac:dyDescent="0.25">
      <c r="A2143" s="128" t="s">
        <v>16</v>
      </c>
      <c r="B2143" s="157">
        <v>34037</v>
      </c>
      <c r="C2143" s="157" t="s">
        <v>460</v>
      </c>
      <c r="D2143" s="157" t="s">
        <v>53</v>
      </c>
      <c r="E2143" s="157" t="s">
        <v>395</v>
      </c>
      <c r="F2143" s="157" t="s">
        <v>88</v>
      </c>
      <c r="G2143" s="157" t="s">
        <v>89</v>
      </c>
      <c r="H2143" s="157" t="s">
        <v>163</v>
      </c>
      <c r="I2143" s="157">
        <v>1.5683254</v>
      </c>
      <c r="J2143" s="157">
        <v>4.6305869604930006E-6</v>
      </c>
      <c r="K2143" s="157">
        <v>3.0589683000000003E-5</v>
      </c>
      <c r="L2143" s="157">
        <v>2.4678120000000001E-5</v>
      </c>
      <c r="M2143" s="157">
        <v>3.3217957000000002E-6</v>
      </c>
      <c r="N2143" s="157">
        <v>3.222141829E-6</v>
      </c>
      <c r="O2143" s="126">
        <v>6.1595343999999994E-8</v>
      </c>
      <c r="S2143" s="154"/>
      <c r="T2143" s="154"/>
      <c r="U2143" s="154"/>
      <c r="V2143" s="154"/>
      <c r="W2143" s="154"/>
      <c r="X2143" s="154"/>
    </row>
    <row r="2144" spans="1:24" x14ac:dyDescent="0.25">
      <c r="A2144" s="128" t="s">
        <v>16</v>
      </c>
      <c r="B2144" s="157">
        <v>34037</v>
      </c>
      <c r="C2144" s="157" t="s">
        <v>460</v>
      </c>
      <c r="D2144" s="157" t="s">
        <v>53</v>
      </c>
      <c r="E2144" s="157" t="s">
        <v>396</v>
      </c>
      <c r="F2144" s="157" t="s">
        <v>90</v>
      </c>
      <c r="G2144" s="157" t="s">
        <v>89</v>
      </c>
      <c r="H2144" s="157" t="s">
        <v>163</v>
      </c>
      <c r="I2144" s="157">
        <v>13.687734129999999</v>
      </c>
      <c r="J2144" s="157">
        <v>7.0711125810740997E-5</v>
      </c>
      <c r="K2144" s="157">
        <v>4.8111012800000001E-4</v>
      </c>
      <c r="L2144" s="157">
        <v>3.543399493E-4</v>
      </c>
      <c r="M2144" s="157">
        <v>4.8783195300000005E-5</v>
      </c>
      <c r="N2144" s="157">
        <v>4.7319699441000004E-5</v>
      </c>
      <c r="O2144" s="126">
        <v>1.01461396E-6</v>
      </c>
      <c r="S2144" s="154"/>
      <c r="T2144" s="154"/>
      <c r="U2144" s="154"/>
      <c r="V2144" s="154"/>
      <c r="W2144" s="154"/>
      <c r="X2144" s="154"/>
    </row>
    <row r="2145" spans="1:24" x14ac:dyDescent="0.25">
      <c r="A2145" s="128" t="s">
        <v>16</v>
      </c>
      <c r="B2145" s="157">
        <v>34037</v>
      </c>
      <c r="C2145" s="157" t="s">
        <v>460</v>
      </c>
      <c r="D2145" s="157" t="s">
        <v>53</v>
      </c>
      <c r="E2145" s="157" t="s">
        <v>397</v>
      </c>
      <c r="F2145" s="157" t="s">
        <v>118</v>
      </c>
      <c r="G2145" s="157" t="s">
        <v>89</v>
      </c>
      <c r="H2145" s="157" t="s">
        <v>163</v>
      </c>
      <c r="I2145" s="157">
        <v>50.87108533</v>
      </c>
      <c r="J2145" s="157">
        <v>2.9117288607445348E-3</v>
      </c>
      <c r="K2145" s="157">
        <v>3.4950730558999998E-2</v>
      </c>
      <c r="L2145" s="157">
        <v>1.9173198572000002E-2</v>
      </c>
      <c r="M2145" s="157">
        <v>3.1691632223E-3</v>
      </c>
      <c r="N2145" s="157">
        <v>3.0740883256309996E-3</v>
      </c>
      <c r="O2145" s="126">
        <v>9.3908039622999986E-5</v>
      </c>
      <c r="S2145" s="154"/>
      <c r="T2145" s="154"/>
      <c r="U2145" s="154"/>
      <c r="V2145" s="154"/>
      <c r="W2145" s="154"/>
      <c r="X2145" s="154"/>
    </row>
    <row r="2146" spans="1:24" x14ac:dyDescent="0.25">
      <c r="A2146" s="128" t="s">
        <v>16</v>
      </c>
      <c r="B2146" s="157">
        <v>34037</v>
      </c>
      <c r="C2146" s="157" t="s">
        <v>460</v>
      </c>
      <c r="D2146" s="157" t="s">
        <v>53</v>
      </c>
      <c r="E2146" s="157" t="s">
        <v>398</v>
      </c>
      <c r="F2146" s="157" t="s">
        <v>164</v>
      </c>
      <c r="G2146" s="157" t="s">
        <v>89</v>
      </c>
      <c r="H2146" s="157" t="s">
        <v>163</v>
      </c>
      <c r="I2146" s="157">
        <v>10.8114967891</v>
      </c>
      <c r="J2146" s="157">
        <v>2.2025148588061746E-3</v>
      </c>
      <c r="K2146" s="157">
        <v>3.6729596031399997E-2</v>
      </c>
      <c r="L2146" s="157">
        <v>1.6484515080200001E-2</v>
      </c>
      <c r="M2146" s="157">
        <v>2.2229071206499996E-3</v>
      </c>
      <c r="N2146" s="157">
        <v>2.1562199070305002E-3</v>
      </c>
      <c r="O2146" s="126">
        <v>1.0025501046600001E-4</v>
      </c>
      <c r="S2146" s="154"/>
      <c r="T2146" s="154"/>
      <c r="U2146" s="154"/>
      <c r="V2146" s="154"/>
      <c r="W2146" s="154"/>
      <c r="X2146" s="154"/>
    </row>
    <row r="2147" spans="1:24" x14ac:dyDescent="0.25">
      <c r="A2147" s="128" t="s">
        <v>16</v>
      </c>
      <c r="B2147" s="157">
        <v>34037</v>
      </c>
      <c r="C2147" s="157" t="s">
        <v>460</v>
      </c>
      <c r="D2147" s="157" t="s">
        <v>53</v>
      </c>
      <c r="E2147" s="157" t="s">
        <v>399</v>
      </c>
      <c r="F2147" s="157" t="s">
        <v>91</v>
      </c>
      <c r="G2147" s="157" t="s">
        <v>89</v>
      </c>
      <c r="H2147" s="157" t="s">
        <v>163</v>
      </c>
      <c r="I2147" s="157">
        <v>4.9770916769999998</v>
      </c>
      <c r="J2147" s="157">
        <v>1.954672319872584E-4</v>
      </c>
      <c r="K2147" s="157">
        <v>2.2100135205999996E-3</v>
      </c>
      <c r="L2147" s="157">
        <v>1.1720014853999999E-3</v>
      </c>
      <c r="M2147" s="157">
        <v>1.9863597827000001E-4</v>
      </c>
      <c r="N2147" s="157">
        <v>1.9267689892189997E-4</v>
      </c>
      <c r="O2147" s="126">
        <v>5.6466094520000003E-6</v>
      </c>
      <c r="S2147" s="154"/>
      <c r="T2147" s="154"/>
      <c r="U2147" s="154"/>
      <c r="V2147" s="154"/>
      <c r="W2147" s="154"/>
      <c r="X2147" s="154"/>
    </row>
    <row r="2148" spans="1:24" x14ac:dyDescent="0.25">
      <c r="A2148" s="128" t="s">
        <v>16</v>
      </c>
      <c r="B2148" s="157">
        <v>34037</v>
      </c>
      <c r="C2148" s="157" t="s">
        <v>460</v>
      </c>
      <c r="D2148" s="157" t="s">
        <v>53</v>
      </c>
      <c r="E2148" s="157" t="s">
        <v>400</v>
      </c>
      <c r="F2148" s="157" t="s">
        <v>119</v>
      </c>
      <c r="G2148" s="157" t="s">
        <v>89</v>
      </c>
      <c r="H2148" s="157" t="s">
        <v>163</v>
      </c>
      <c r="I2148" s="157">
        <v>2.1447432141</v>
      </c>
      <c r="J2148" s="157">
        <v>1.2969985936248197E-4</v>
      </c>
      <c r="K2148" s="157">
        <v>1.5840236963199999E-3</v>
      </c>
      <c r="L2148" s="157">
        <v>8.9197473466000017E-4</v>
      </c>
      <c r="M2148" s="157">
        <v>1.28543215493E-4</v>
      </c>
      <c r="N2148" s="157">
        <v>1.2468691902821E-4</v>
      </c>
      <c r="O2148" s="126">
        <v>3.4015737032000003E-6</v>
      </c>
      <c r="S2148" s="154"/>
      <c r="T2148" s="154"/>
      <c r="U2148" s="154"/>
      <c r="V2148" s="154"/>
      <c r="W2148" s="154"/>
      <c r="X2148" s="154"/>
    </row>
    <row r="2149" spans="1:24" x14ac:dyDescent="0.25">
      <c r="A2149" s="128" t="s">
        <v>16</v>
      </c>
      <c r="B2149" s="157">
        <v>34037</v>
      </c>
      <c r="C2149" s="157" t="s">
        <v>460</v>
      </c>
      <c r="D2149" s="157" t="s">
        <v>53</v>
      </c>
      <c r="E2149" s="157" t="s">
        <v>401</v>
      </c>
      <c r="F2149" s="157" t="s">
        <v>92</v>
      </c>
      <c r="G2149" s="157" t="s">
        <v>89</v>
      </c>
      <c r="H2149" s="157" t="s">
        <v>163</v>
      </c>
      <c r="I2149" s="157">
        <v>40.135662081</v>
      </c>
      <c r="J2149" s="157">
        <v>5.5091755413173708E-4</v>
      </c>
      <c r="K2149" s="157">
        <v>4.6053741641000007E-3</v>
      </c>
      <c r="L2149" s="157">
        <v>2.3494749165000003E-3</v>
      </c>
      <c r="M2149" s="157">
        <v>3.8390638866000001E-4</v>
      </c>
      <c r="N2149" s="157">
        <v>3.7238919700019994E-4</v>
      </c>
      <c r="O2149" s="126">
        <v>1.04446308626E-5</v>
      </c>
      <c r="S2149" s="154"/>
      <c r="T2149" s="154"/>
      <c r="U2149" s="154"/>
      <c r="V2149" s="154"/>
      <c r="W2149" s="154"/>
      <c r="X2149" s="154"/>
    </row>
    <row r="2150" spans="1:24" x14ac:dyDescent="0.25">
      <c r="A2150" s="128" t="s">
        <v>16</v>
      </c>
      <c r="B2150" s="157">
        <v>34037</v>
      </c>
      <c r="C2150" s="157" t="s">
        <v>460</v>
      </c>
      <c r="D2150" s="157" t="s">
        <v>53</v>
      </c>
      <c r="E2150" s="157" t="s">
        <v>402</v>
      </c>
      <c r="F2150" s="157" t="s">
        <v>120</v>
      </c>
      <c r="G2150" s="157" t="s">
        <v>89</v>
      </c>
      <c r="H2150" s="157" t="s">
        <v>163</v>
      </c>
      <c r="I2150" s="157">
        <v>36.422600505200002</v>
      </c>
      <c r="J2150" s="157">
        <v>1.6397145325121958E-3</v>
      </c>
      <c r="K2150" s="157">
        <v>1.8043148440120001E-2</v>
      </c>
      <c r="L2150" s="157">
        <v>1.1481715263340001E-2</v>
      </c>
      <c r="M2150" s="157">
        <v>1.7688634027220001E-3</v>
      </c>
      <c r="N2150" s="157">
        <v>1.7157975006403402E-3</v>
      </c>
      <c r="O2150" s="126">
        <v>4.4622242757519999E-5</v>
      </c>
      <c r="S2150" s="154"/>
      <c r="T2150" s="154"/>
      <c r="U2150" s="154"/>
      <c r="V2150" s="154"/>
      <c r="W2150" s="154"/>
      <c r="X2150" s="154"/>
    </row>
    <row r="2151" spans="1:24" x14ac:dyDescent="0.25">
      <c r="A2151" s="128" t="s">
        <v>16</v>
      </c>
      <c r="B2151" s="157">
        <v>34037</v>
      </c>
      <c r="C2151" s="157" t="s">
        <v>460</v>
      </c>
      <c r="D2151" s="157" t="s">
        <v>53</v>
      </c>
      <c r="E2151" s="157" t="s">
        <v>403</v>
      </c>
      <c r="F2151" s="157" t="s">
        <v>121</v>
      </c>
      <c r="G2151" s="157" t="s">
        <v>89</v>
      </c>
      <c r="H2151" s="157" t="s">
        <v>163</v>
      </c>
      <c r="I2151" s="157">
        <v>25.3038771304</v>
      </c>
      <c r="J2151" s="157">
        <v>1.7311450976862702E-3</v>
      </c>
      <c r="K2151" s="157">
        <v>2.1113673773E-2</v>
      </c>
      <c r="L2151" s="157">
        <v>7.252479433900001E-3</v>
      </c>
      <c r="M2151" s="157">
        <v>1.2861226383099999E-3</v>
      </c>
      <c r="N2151" s="157">
        <v>1.2475389591606999E-3</v>
      </c>
      <c r="O2151" s="126">
        <v>3.8189896300199997E-5</v>
      </c>
      <c r="S2151" s="154"/>
      <c r="T2151" s="154"/>
      <c r="U2151" s="154"/>
      <c r="V2151" s="154"/>
      <c r="W2151" s="154"/>
      <c r="X2151" s="154"/>
    </row>
    <row r="2152" spans="1:24" x14ac:dyDescent="0.25">
      <c r="A2152" s="128" t="s">
        <v>16</v>
      </c>
      <c r="B2152" s="157">
        <v>34037</v>
      </c>
      <c r="C2152" s="157" t="s">
        <v>460</v>
      </c>
      <c r="D2152" s="157" t="s">
        <v>53</v>
      </c>
      <c r="E2152" s="157" t="s">
        <v>404</v>
      </c>
      <c r="F2152" s="157" t="s">
        <v>165</v>
      </c>
      <c r="G2152" s="157" t="s">
        <v>89</v>
      </c>
      <c r="H2152" s="157" t="s">
        <v>163</v>
      </c>
      <c r="I2152" s="157">
        <v>79.852920658300008</v>
      </c>
      <c r="J2152" s="157">
        <v>9.2435449012662103E-3</v>
      </c>
      <c r="K2152" s="157">
        <v>0.1213349068639</v>
      </c>
      <c r="L2152" s="157">
        <v>5.3072495540400007E-2</v>
      </c>
      <c r="M2152" s="157">
        <v>9.7068057927699996E-3</v>
      </c>
      <c r="N2152" s="157">
        <v>9.4156016189869008E-3</v>
      </c>
      <c r="O2152" s="126">
        <v>3.7522033952320003E-4</v>
      </c>
      <c r="S2152" s="154"/>
      <c r="T2152" s="154"/>
      <c r="U2152" s="154"/>
      <c r="V2152" s="154"/>
      <c r="W2152" s="154"/>
      <c r="X2152" s="154"/>
    </row>
    <row r="2153" spans="1:24" x14ac:dyDescent="0.25">
      <c r="A2153" s="128" t="s">
        <v>16</v>
      </c>
      <c r="B2153" s="157">
        <v>34037</v>
      </c>
      <c r="C2153" s="157" t="s">
        <v>460</v>
      </c>
      <c r="D2153" s="157" t="s">
        <v>53</v>
      </c>
      <c r="E2153" s="157" t="s">
        <v>405</v>
      </c>
      <c r="F2153" s="157" t="s">
        <v>93</v>
      </c>
      <c r="G2153" s="157" t="s">
        <v>89</v>
      </c>
      <c r="H2153" s="157" t="s">
        <v>163</v>
      </c>
      <c r="I2153" s="157">
        <v>4.1080751223999998</v>
      </c>
      <c r="J2153" s="157">
        <v>1.2027373536057749E-4</v>
      </c>
      <c r="K2153" s="157">
        <v>1.2683125641E-3</v>
      </c>
      <c r="L2153" s="157">
        <v>8.7516844260000001E-4</v>
      </c>
      <c r="M2153" s="157">
        <v>1.3592375408000003E-4</v>
      </c>
      <c r="N2153" s="157">
        <v>1.3184604145759999E-4</v>
      </c>
      <c r="O2153" s="126">
        <v>3.1755997750000003E-6</v>
      </c>
      <c r="S2153" s="154"/>
      <c r="T2153" s="154"/>
      <c r="U2153" s="154"/>
      <c r="V2153" s="154"/>
      <c r="W2153" s="154"/>
      <c r="X2153" s="154"/>
    </row>
    <row r="2154" spans="1:24" x14ac:dyDescent="0.25">
      <c r="A2154" s="128" t="s">
        <v>16</v>
      </c>
      <c r="B2154" s="157">
        <v>34037</v>
      </c>
      <c r="C2154" s="157" t="s">
        <v>460</v>
      </c>
      <c r="D2154" s="157" t="s">
        <v>53</v>
      </c>
      <c r="E2154" s="157" t="s">
        <v>406</v>
      </c>
      <c r="F2154" s="157" t="s">
        <v>122</v>
      </c>
      <c r="G2154" s="157" t="s">
        <v>89</v>
      </c>
      <c r="H2154" s="157" t="s">
        <v>163</v>
      </c>
      <c r="I2154" s="157">
        <v>9.0880936510000012</v>
      </c>
      <c r="J2154" s="157">
        <v>9.1880389006848009E-5</v>
      </c>
      <c r="K2154" s="157">
        <v>8.27556383E-4</v>
      </c>
      <c r="L2154" s="157">
        <v>3.9104364400000013E-4</v>
      </c>
      <c r="M2154" s="157">
        <v>6.6349206899999992E-5</v>
      </c>
      <c r="N2154" s="157">
        <v>6.4358730692999999E-5</v>
      </c>
      <c r="O2154" s="126">
        <v>1.498633505E-6</v>
      </c>
      <c r="S2154" s="154"/>
      <c r="T2154" s="154"/>
      <c r="U2154" s="154"/>
      <c r="V2154" s="154"/>
      <c r="W2154" s="154"/>
      <c r="X2154" s="154"/>
    </row>
    <row r="2155" spans="1:24" x14ac:dyDescent="0.25">
      <c r="A2155" s="128" t="s">
        <v>16</v>
      </c>
      <c r="B2155" s="157">
        <v>34037</v>
      </c>
      <c r="C2155" s="157" t="s">
        <v>460</v>
      </c>
      <c r="D2155" s="157" t="s">
        <v>53</v>
      </c>
      <c r="E2155" s="157" t="s">
        <v>407</v>
      </c>
      <c r="F2155" s="157" t="s">
        <v>123</v>
      </c>
      <c r="G2155" s="157" t="s">
        <v>89</v>
      </c>
      <c r="H2155" s="157" t="s">
        <v>163</v>
      </c>
      <c r="I2155" s="157">
        <v>20.794937261799994</v>
      </c>
      <c r="J2155" s="157">
        <v>2.3780363371992282E-3</v>
      </c>
      <c r="K2155" s="157">
        <v>3.4971143351099993E-2</v>
      </c>
      <c r="L2155" s="157">
        <v>9.1293668093699997E-3</v>
      </c>
      <c r="M2155" s="157">
        <v>1.7425100686599998E-3</v>
      </c>
      <c r="N2155" s="157">
        <v>1.6902347666001994E-3</v>
      </c>
      <c r="O2155" s="126">
        <v>8.6009566898700003E-5</v>
      </c>
      <c r="S2155" s="154"/>
      <c r="T2155" s="154"/>
      <c r="U2155" s="154"/>
      <c r="V2155" s="154"/>
      <c r="W2155" s="154"/>
      <c r="X2155" s="154"/>
    </row>
    <row r="2156" spans="1:24" x14ac:dyDescent="0.25">
      <c r="A2156" s="128" t="s">
        <v>16</v>
      </c>
      <c r="B2156" s="157">
        <v>34037</v>
      </c>
      <c r="C2156" s="157" t="s">
        <v>460</v>
      </c>
      <c r="D2156" s="157" t="s">
        <v>53</v>
      </c>
      <c r="E2156" s="157" t="s">
        <v>408</v>
      </c>
      <c r="F2156" s="157" t="s">
        <v>166</v>
      </c>
      <c r="G2156" s="157" t="s">
        <v>89</v>
      </c>
      <c r="H2156" s="157" t="s">
        <v>163</v>
      </c>
      <c r="I2156" s="157">
        <v>19.039351813899998</v>
      </c>
      <c r="J2156" s="157">
        <v>2.3375229575509772E-3</v>
      </c>
      <c r="K2156" s="157">
        <v>3.0091327914000002E-2</v>
      </c>
      <c r="L2156" s="157">
        <v>1.15825874771E-2</v>
      </c>
      <c r="M2156" s="157">
        <v>2.2327650605900003E-3</v>
      </c>
      <c r="N2156" s="157">
        <v>2.1657821087723E-3</v>
      </c>
      <c r="O2156" s="126">
        <v>9.2978546244000001E-5</v>
      </c>
      <c r="S2156" s="154"/>
      <c r="T2156" s="154"/>
      <c r="U2156" s="154"/>
      <c r="V2156" s="154"/>
      <c r="W2156" s="154"/>
      <c r="X2156" s="154"/>
    </row>
    <row r="2157" spans="1:24" x14ac:dyDescent="0.25">
      <c r="A2157" s="128" t="s">
        <v>16</v>
      </c>
      <c r="B2157" s="157">
        <v>34037</v>
      </c>
      <c r="C2157" s="157" t="s">
        <v>460</v>
      </c>
      <c r="D2157" s="157" t="s">
        <v>53</v>
      </c>
      <c r="E2157" s="157" t="s">
        <v>409</v>
      </c>
      <c r="F2157" s="157" t="s">
        <v>167</v>
      </c>
      <c r="G2157" s="157" t="s">
        <v>89</v>
      </c>
      <c r="H2157" s="157" t="s">
        <v>163</v>
      </c>
      <c r="I2157" s="157">
        <v>10.024406506000002</v>
      </c>
      <c r="J2157" s="157">
        <v>7.1276455680471988E-3</v>
      </c>
      <c r="K2157" s="157">
        <v>0.119528731891</v>
      </c>
      <c r="L2157" s="157">
        <v>4.2984873977999993E-2</v>
      </c>
      <c r="M2157" s="157">
        <v>6.2964812388000002E-3</v>
      </c>
      <c r="N2157" s="157">
        <v>6.1075868016360006E-3</v>
      </c>
      <c r="O2157" s="126">
        <v>3.1438016495000001E-4</v>
      </c>
      <c r="S2157" s="154"/>
      <c r="T2157" s="154"/>
      <c r="U2157" s="154"/>
      <c r="V2157" s="154"/>
      <c r="W2157" s="154"/>
      <c r="X2157" s="154"/>
    </row>
    <row r="2158" spans="1:24" x14ac:dyDescent="0.25">
      <c r="A2158" s="128" t="s">
        <v>16</v>
      </c>
      <c r="B2158" s="157">
        <v>34037</v>
      </c>
      <c r="C2158" s="157" t="s">
        <v>460</v>
      </c>
      <c r="D2158" s="157" t="s">
        <v>53</v>
      </c>
      <c r="E2158" s="157" t="s">
        <v>410</v>
      </c>
      <c r="F2158" s="157" t="s">
        <v>94</v>
      </c>
      <c r="G2158" s="157" t="s">
        <v>89</v>
      </c>
      <c r="H2158" s="157" t="s">
        <v>163</v>
      </c>
      <c r="I2158" s="157">
        <v>5.6325108513999993</v>
      </c>
      <c r="J2158" s="157">
        <v>4.6549015654409186E-4</v>
      </c>
      <c r="K2158" s="157">
        <v>6.5357269812999991E-3</v>
      </c>
      <c r="L2158" s="157">
        <v>2.2596434538000002E-3</v>
      </c>
      <c r="M2158" s="157">
        <v>3.7519044945000002E-4</v>
      </c>
      <c r="N2158" s="157">
        <v>3.6393473596650004E-4</v>
      </c>
      <c r="O2158" s="126">
        <v>1.5302753428999999E-5</v>
      </c>
      <c r="S2158" s="154"/>
      <c r="T2158" s="154"/>
      <c r="U2158" s="154"/>
      <c r="V2158" s="154"/>
      <c r="W2158" s="154"/>
      <c r="X2158" s="154"/>
    </row>
    <row r="2159" spans="1:24" x14ac:dyDescent="0.25">
      <c r="A2159" s="128" t="s">
        <v>16</v>
      </c>
      <c r="B2159" s="157">
        <v>34037</v>
      </c>
      <c r="C2159" s="157" t="s">
        <v>460</v>
      </c>
      <c r="D2159" s="157" t="s">
        <v>53</v>
      </c>
      <c r="E2159" s="157" t="s">
        <v>411</v>
      </c>
      <c r="F2159" s="157" t="s">
        <v>124</v>
      </c>
      <c r="G2159" s="157" t="s">
        <v>89</v>
      </c>
      <c r="H2159" s="157" t="s">
        <v>163</v>
      </c>
      <c r="I2159" s="157">
        <v>70.960868247899995</v>
      </c>
      <c r="J2159" s="157">
        <v>4.3320953416417889E-3</v>
      </c>
      <c r="K2159" s="157">
        <v>4.7560824266410007E-2</v>
      </c>
      <c r="L2159" s="157">
        <v>3.1346279907359997E-2</v>
      </c>
      <c r="M2159" s="157">
        <v>4.9627826051189998E-3</v>
      </c>
      <c r="N2159" s="157">
        <v>4.8138991269654303E-3</v>
      </c>
      <c r="O2159" s="126">
        <v>1.224512803759E-4</v>
      </c>
      <c r="S2159" s="154"/>
      <c r="T2159" s="154"/>
      <c r="U2159" s="154"/>
      <c r="V2159" s="154"/>
      <c r="W2159" s="154"/>
      <c r="X2159" s="154"/>
    </row>
    <row r="2160" spans="1:24" x14ac:dyDescent="0.25">
      <c r="A2160" s="128" t="s">
        <v>16</v>
      </c>
      <c r="B2160" s="157">
        <v>34037</v>
      </c>
      <c r="C2160" s="157" t="s">
        <v>460</v>
      </c>
      <c r="D2160" s="157" t="s">
        <v>53</v>
      </c>
      <c r="E2160" s="157" t="s">
        <v>412</v>
      </c>
      <c r="F2160" s="157" t="s">
        <v>125</v>
      </c>
      <c r="G2160" s="157" t="s">
        <v>89</v>
      </c>
      <c r="H2160" s="157" t="s">
        <v>163</v>
      </c>
      <c r="I2160" s="157">
        <v>88.361669544000009</v>
      </c>
      <c r="J2160" s="157">
        <v>1.154768493252528E-2</v>
      </c>
      <c r="K2160" s="157">
        <v>0.16418407404309998</v>
      </c>
      <c r="L2160" s="157">
        <v>6.8752339083600011E-2</v>
      </c>
      <c r="M2160" s="157">
        <v>1.1112027563340001E-2</v>
      </c>
      <c r="N2160" s="157">
        <v>1.0778666736439799E-2</v>
      </c>
      <c r="O2160" s="126">
        <v>4.0963071544899992E-4</v>
      </c>
      <c r="S2160" s="154"/>
      <c r="T2160" s="154"/>
      <c r="U2160" s="154"/>
      <c r="V2160" s="154"/>
      <c r="W2160" s="154"/>
      <c r="X2160" s="154"/>
    </row>
    <row r="2161" spans="1:24" x14ac:dyDescent="0.25">
      <c r="A2161" s="128" t="s">
        <v>16</v>
      </c>
      <c r="B2161" s="157">
        <v>34037</v>
      </c>
      <c r="C2161" s="157" t="s">
        <v>460</v>
      </c>
      <c r="D2161" s="157" t="s">
        <v>53</v>
      </c>
      <c r="E2161" s="157" t="s">
        <v>413</v>
      </c>
      <c r="F2161" s="157" t="s">
        <v>126</v>
      </c>
      <c r="G2161" s="157" t="s">
        <v>89</v>
      </c>
      <c r="H2161" s="157" t="s">
        <v>163</v>
      </c>
      <c r="I2161" s="157">
        <v>213.0376923492</v>
      </c>
      <c r="J2161" s="157">
        <v>2.3662930675094816E-2</v>
      </c>
      <c r="K2161" s="157">
        <v>0.11667884790536</v>
      </c>
      <c r="L2161" s="157">
        <v>0.11304904932933001</v>
      </c>
      <c r="M2161" s="157">
        <v>1.7918471679865999E-2</v>
      </c>
      <c r="N2161" s="157">
        <v>1.7380917529470019E-2</v>
      </c>
      <c r="O2161" s="126">
        <v>2.5281639096076002E-4</v>
      </c>
      <c r="S2161" s="154"/>
      <c r="T2161" s="154"/>
      <c r="U2161" s="154"/>
      <c r="V2161" s="154"/>
      <c r="W2161" s="154"/>
      <c r="X2161" s="154"/>
    </row>
    <row r="2162" spans="1:24" x14ac:dyDescent="0.25">
      <c r="A2162" s="128" t="s">
        <v>16</v>
      </c>
      <c r="B2162" s="157">
        <v>34037</v>
      </c>
      <c r="C2162" s="157" t="s">
        <v>460</v>
      </c>
      <c r="D2162" s="157" t="s">
        <v>53</v>
      </c>
      <c r="E2162" s="157" t="s">
        <v>414</v>
      </c>
      <c r="F2162" s="157" t="s">
        <v>168</v>
      </c>
      <c r="G2162" s="157" t="s">
        <v>89</v>
      </c>
      <c r="H2162" s="157" t="s">
        <v>163</v>
      </c>
      <c r="I2162" s="157">
        <v>61.366574738900006</v>
      </c>
      <c r="J2162" s="157">
        <v>9.4991060382484498E-3</v>
      </c>
      <c r="K2162" s="157">
        <v>0.13760893617</v>
      </c>
      <c r="L2162" s="157">
        <v>5.9820887913000005E-2</v>
      </c>
      <c r="M2162" s="157">
        <v>9.3779792514999995E-3</v>
      </c>
      <c r="N2162" s="157">
        <v>9.0966398739549988E-3</v>
      </c>
      <c r="O2162" s="126">
        <v>3.7351971514999998E-4</v>
      </c>
      <c r="S2162" s="154"/>
      <c r="T2162" s="154"/>
      <c r="U2162" s="154"/>
      <c r="V2162" s="154"/>
      <c r="W2162" s="154"/>
      <c r="X2162" s="154"/>
    </row>
    <row r="2163" spans="1:24" x14ac:dyDescent="0.25">
      <c r="A2163" s="128" t="s">
        <v>16</v>
      </c>
      <c r="B2163" s="157">
        <v>34037</v>
      </c>
      <c r="C2163" s="157" t="s">
        <v>460</v>
      </c>
      <c r="D2163" s="157" t="s">
        <v>53</v>
      </c>
      <c r="E2163" s="157" t="s">
        <v>415</v>
      </c>
      <c r="F2163" s="157" t="s">
        <v>127</v>
      </c>
      <c r="G2163" s="157" t="s">
        <v>89</v>
      </c>
      <c r="H2163" s="157" t="s">
        <v>163</v>
      </c>
      <c r="I2163" s="157">
        <v>331.533998779</v>
      </c>
      <c r="J2163" s="157">
        <v>2.0985394257831511E-2</v>
      </c>
      <c r="K2163" s="157">
        <v>8.0671535291499993E-2</v>
      </c>
      <c r="L2163" s="157">
        <v>9.4647930273299999E-2</v>
      </c>
      <c r="M2163" s="157">
        <v>1.4617457206919997E-2</v>
      </c>
      <c r="N2163" s="157">
        <v>1.4178933490712399E-2</v>
      </c>
      <c r="O2163" s="126">
        <v>1.7330059519E-4</v>
      </c>
      <c r="S2163" s="154"/>
      <c r="T2163" s="154"/>
      <c r="U2163" s="154"/>
      <c r="V2163" s="154"/>
      <c r="W2163" s="154"/>
      <c r="X2163" s="154"/>
    </row>
    <row r="2164" spans="1:24" x14ac:dyDescent="0.25">
      <c r="A2164" s="128" t="s">
        <v>16</v>
      </c>
      <c r="B2164" s="157">
        <v>34037</v>
      </c>
      <c r="C2164" s="157" t="s">
        <v>460</v>
      </c>
      <c r="D2164" s="157" t="s">
        <v>53</v>
      </c>
      <c r="E2164" s="157" t="s">
        <v>416</v>
      </c>
      <c r="F2164" s="157" t="s">
        <v>169</v>
      </c>
      <c r="G2164" s="157" t="s">
        <v>89</v>
      </c>
      <c r="H2164" s="157" t="s">
        <v>163</v>
      </c>
      <c r="I2164" s="157">
        <v>2.6041219199000007</v>
      </c>
      <c r="J2164" s="157">
        <v>1.1566913756942702E-3</v>
      </c>
      <c r="K2164" s="157">
        <v>1.810486348E-2</v>
      </c>
      <c r="L2164" s="157">
        <v>7.8768360879999996E-3</v>
      </c>
      <c r="M2164" s="157">
        <v>1.0220166926999999E-3</v>
      </c>
      <c r="N2164" s="157">
        <v>9.913561919190001E-4</v>
      </c>
      <c r="O2164" s="126">
        <v>4.0075181919999998E-5</v>
      </c>
      <c r="S2164" s="154"/>
      <c r="T2164" s="154"/>
      <c r="U2164" s="154"/>
      <c r="V2164" s="154"/>
      <c r="W2164" s="154"/>
      <c r="X2164" s="154"/>
    </row>
    <row r="2165" spans="1:24" x14ac:dyDescent="0.25">
      <c r="A2165" s="128" t="s">
        <v>16</v>
      </c>
      <c r="B2165" s="157">
        <v>34037</v>
      </c>
      <c r="C2165" s="157" t="s">
        <v>460</v>
      </c>
      <c r="D2165" s="157" t="s">
        <v>53</v>
      </c>
      <c r="E2165" s="157" t="s">
        <v>417</v>
      </c>
      <c r="F2165" s="157" t="s">
        <v>128</v>
      </c>
      <c r="G2165" s="157" t="s">
        <v>89</v>
      </c>
      <c r="H2165" s="157" t="s">
        <v>163</v>
      </c>
      <c r="I2165" s="157">
        <v>2.4870824590000002</v>
      </c>
      <c r="J2165" s="157">
        <v>7.2209795332076984E-5</v>
      </c>
      <c r="K2165" s="157">
        <v>2.6308074690000003E-4</v>
      </c>
      <c r="L2165" s="157">
        <v>2.9490848009999999E-4</v>
      </c>
      <c r="M2165" s="157">
        <v>4.6193204599999997E-5</v>
      </c>
      <c r="N2165" s="157">
        <v>4.4807408461999995E-5</v>
      </c>
      <c r="O2165" s="126">
        <v>5.3523516599999996E-7</v>
      </c>
      <c r="S2165" s="154"/>
      <c r="T2165" s="154"/>
      <c r="U2165" s="154"/>
      <c r="V2165" s="154"/>
      <c r="W2165" s="154"/>
      <c r="X2165" s="154"/>
    </row>
    <row r="2166" spans="1:24" x14ac:dyDescent="0.25">
      <c r="A2166" s="128" t="s">
        <v>16</v>
      </c>
      <c r="B2166" s="157">
        <v>34037</v>
      </c>
      <c r="C2166" s="157" t="s">
        <v>460</v>
      </c>
      <c r="D2166" s="157" t="s">
        <v>53</v>
      </c>
      <c r="E2166" s="157" t="s">
        <v>418</v>
      </c>
      <c r="F2166" s="157" t="s">
        <v>129</v>
      </c>
      <c r="G2166" s="157" t="s">
        <v>89</v>
      </c>
      <c r="H2166" s="157" t="s">
        <v>163</v>
      </c>
      <c r="I2166" s="157">
        <v>7.7626232011000003</v>
      </c>
      <c r="J2166" s="157">
        <v>1.258412948856133E-3</v>
      </c>
      <c r="K2166" s="157">
        <v>1.768242860008E-2</v>
      </c>
      <c r="L2166" s="157">
        <v>8.40702934662E-3</v>
      </c>
      <c r="M2166" s="157">
        <v>1.2007621254829998E-3</v>
      </c>
      <c r="N2166" s="157">
        <v>1.1647392617185101E-3</v>
      </c>
      <c r="O2166" s="126">
        <v>3.8723330298500006E-5</v>
      </c>
      <c r="S2166" s="154"/>
      <c r="T2166" s="154"/>
      <c r="U2166" s="154"/>
      <c r="V2166" s="154"/>
      <c r="W2166" s="154"/>
      <c r="X2166" s="154"/>
    </row>
    <row r="2167" spans="1:24" x14ac:dyDescent="0.25">
      <c r="A2167" s="128" t="s">
        <v>16</v>
      </c>
      <c r="B2167" s="157">
        <v>34037</v>
      </c>
      <c r="C2167" s="157" t="s">
        <v>460</v>
      </c>
      <c r="D2167" s="157" t="s">
        <v>53</v>
      </c>
      <c r="E2167" s="157" t="s">
        <v>419</v>
      </c>
      <c r="F2167" s="157" t="s">
        <v>130</v>
      </c>
      <c r="G2167" s="157" t="s">
        <v>96</v>
      </c>
      <c r="H2167" s="157" t="s">
        <v>163</v>
      </c>
      <c r="I2167" s="157">
        <v>11.954376849000001</v>
      </c>
      <c r="J2167" s="157">
        <v>2.928290149677087E-4</v>
      </c>
      <c r="K2167" s="157">
        <v>1.1058305037899999E-3</v>
      </c>
      <c r="L2167" s="157">
        <v>1.2057022752800001E-3</v>
      </c>
      <c r="M2167" s="157">
        <v>1.7978651753099999E-4</v>
      </c>
      <c r="N2167" s="157">
        <v>1.7439292200507E-4</v>
      </c>
      <c r="O2167" s="126">
        <v>2.2277585340899996E-6</v>
      </c>
      <c r="S2167" s="154"/>
      <c r="T2167" s="154"/>
      <c r="U2167" s="154"/>
      <c r="V2167" s="154"/>
      <c r="W2167" s="154"/>
      <c r="X2167" s="154"/>
    </row>
    <row r="2168" spans="1:24" x14ac:dyDescent="0.25">
      <c r="A2168" s="128" t="s">
        <v>16</v>
      </c>
      <c r="B2168" s="157">
        <v>34037</v>
      </c>
      <c r="C2168" s="157" t="s">
        <v>460</v>
      </c>
      <c r="D2168" s="157" t="s">
        <v>53</v>
      </c>
      <c r="E2168" s="157" t="s">
        <v>420</v>
      </c>
      <c r="F2168" s="157" t="s">
        <v>131</v>
      </c>
      <c r="G2168" s="157" t="s">
        <v>96</v>
      </c>
      <c r="H2168" s="157" t="s">
        <v>163</v>
      </c>
      <c r="I2168" s="157">
        <v>8.7478714108099993</v>
      </c>
      <c r="J2168" s="157">
        <v>7.3220367935610204E-4</v>
      </c>
      <c r="K2168" s="157">
        <v>9.500676322410001E-3</v>
      </c>
      <c r="L2168" s="157">
        <v>7.7540507185199989E-3</v>
      </c>
      <c r="M2168" s="157">
        <v>1.0893542688280001E-3</v>
      </c>
      <c r="N2168" s="157">
        <v>1.0566736407631599E-3</v>
      </c>
      <c r="O2168" s="126">
        <v>3.2123141927549998E-5</v>
      </c>
      <c r="S2168" s="154"/>
      <c r="T2168" s="154"/>
      <c r="U2168" s="154"/>
      <c r="V2168" s="154"/>
      <c r="W2168" s="154"/>
      <c r="X2168" s="154"/>
    </row>
    <row r="2169" spans="1:24" x14ac:dyDescent="0.25">
      <c r="A2169" s="128" t="s">
        <v>16</v>
      </c>
      <c r="B2169" s="157">
        <v>34037</v>
      </c>
      <c r="C2169" s="157" t="s">
        <v>460</v>
      </c>
      <c r="D2169" s="157" t="s">
        <v>53</v>
      </c>
      <c r="E2169" s="157" t="s">
        <v>421</v>
      </c>
      <c r="F2169" s="157" t="s">
        <v>95</v>
      </c>
      <c r="G2169" s="157" t="s">
        <v>96</v>
      </c>
      <c r="H2169" s="157" t="s">
        <v>163</v>
      </c>
      <c r="I2169" s="157">
        <v>7.3823403691000005</v>
      </c>
      <c r="J2169" s="157">
        <v>3.9867452852510444E-4</v>
      </c>
      <c r="K2169" s="157">
        <v>5.0122011602700004E-3</v>
      </c>
      <c r="L2169" s="157">
        <v>1.8704094293399999E-3</v>
      </c>
      <c r="M2169" s="157">
        <v>3.5095539618200004E-4</v>
      </c>
      <c r="N2169" s="157">
        <v>3.4042673429653998E-4</v>
      </c>
      <c r="O2169" s="126">
        <v>1.404301896574E-5</v>
      </c>
      <c r="S2169" s="154"/>
      <c r="T2169" s="154"/>
      <c r="U2169" s="154"/>
      <c r="V2169" s="154"/>
      <c r="W2169" s="154"/>
      <c r="X2169" s="154"/>
    </row>
    <row r="2170" spans="1:24" x14ac:dyDescent="0.25">
      <c r="A2170" s="128" t="s">
        <v>16</v>
      </c>
      <c r="B2170" s="157">
        <v>34037</v>
      </c>
      <c r="C2170" s="157" t="s">
        <v>460</v>
      </c>
      <c r="D2170" s="157" t="s">
        <v>53</v>
      </c>
      <c r="E2170" s="157" t="s">
        <v>422</v>
      </c>
      <c r="F2170" s="157" t="s">
        <v>97</v>
      </c>
      <c r="G2170" s="157" t="s">
        <v>96</v>
      </c>
      <c r="H2170" s="157" t="s">
        <v>163</v>
      </c>
      <c r="I2170" s="157">
        <v>8.7178701220000008</v>
      </c>
      <c r="J2170" s="157">
        <v>4.6148806559697661E-4</v>
      </c>
      <c r="K2170" s="157">
        <v>5.7701229565999997E-3</v>
      </c>
      <c r="L2170" s="157">
        <v>1.9050703425E-3</v>
      </c>
      <c r="M2170" s="157">
        <v>3.7512643411999997E-4</v>
      </c>
      <c r="N2170" s="157">
        <v>3.6387264109640004E-4</v>
      </c>
      <c r="O2170" s="126">
        <v>1.4234483234E-5</v>
      </c>
      <c r="S2170" s="154"/>
      <c r="T2170" s="154"/>
      <c r="U2170" s="154"/>
      <c r="V2170" s="154"/>
      <c r="W2170" s="154"/>
      <c r="X2170" s="154"/>
    </row>
    <row r="2171" spans="1:24" x14ac:dyDescent="0.25">
      <c r="A2171" s="128" t="s">
        <v>16</v>
      </c>
      <c r="B2171" s="157">
        <v>34037</v>
      </c>
      <c r="C2171" s="157" t="s">
        <v>460</v>
      </c>
      <c r="D2171" s="157" t="s">
        <v>53</v>
      </c>
      <c r="E2171" s="157" t="s">
        <v>423</v>
      </c>
      <c r="F2171" s="157" t="s">
        <v>132</v>
      </c>
      <c r="G2171" s="157" t="s">
        <v>96</v>
      </c>
      <c r="H2171" s="157" t="s">
        <v>163</v>
      </c>
      <c r="I2171" s="157">
        <v>1.133200234</v>
      </c>
      <c r="J2171" s="157">
        <v>5.3236215894303001E-5</v>
      </c>
      <c r="K2171" s="157">
        <v>2.9773948499999995E-4</v>
      </c>
      <c r="L2171" s="157">
        <v>2.0431154590000003E-4</v>
      </c>
      <c r="M2171" s="157">
        <v>3.412563207E-5</v>
      </c>
      <c r="N2171" s="157">
        <v>3.3101863107899998E-5</v>
      </c>
      <c r="O2171" s="126">
        <v>5.4734380399999991E-7</v>
      </c>
      <c r="S2171" s="154"/>
      <c r="T2171" s="154"/>
      <c r="U2171" s="154"/>
      <c r="V2171" s="154"/>
      <c r="W2171" s="154"/>
      <c r="X2171" s="154"/>
    </row>
    <row r="2172" spans="1:24" x14ac:dyDescent="0.25">
      <c r="A2172" s="128" t="s">
        <v>16</v>
      </c>
      <c r="B2172" s="157">
        <v>34037</v>
      </c>
      <c r="C2172" s="157" t="s">
        <v>460</v>
      </c>
      <c r="D2172" s="157" t="s">
        <v>53</v>
      </c>
      <c r="E2172" s="157" t="s">
        <v>424</v>
      </c>
      <c r="F2172" s="157" t="s">
        <v>133</v>
      </c>
      <c r="G2172" s="157" t="s">
        <v>96</v>
      </c>
      <c r="H2172" s="157" t="s">
        <v>163</v>
      </c>
      <c r="I2172" s="157">
        <v>157.18666999999999</v>
      </c>
      <c r="J2172" s="157">
        <v>4.4113910100261298E-3</v>
      </c>
      <c r="K2172" s="157">
        <v>5.3709946699999997E-2</v>
      </c>
      <c r="L2172" s="157">
        <v>2.9848315170000004E-2</v>
      </c>
      <c r="M2172" s="157">
        <v>4.1136302650000003E-3</v>
      </c>
      <c r="N2172" s="157">
        <v>3.9902213570500002E-3</v>
      </c>
      <c r="O2172" s="126">
        <v>1.442573031E-4</v>
      </c>
      <c r="S2172" s="154"/>
      <c r="T2172" s="154"/>
      <c r="U2172" s="154"/>
      <c r="V2172" s="154"/>
      <c r="W2172" s="154"/>
      <c r="X2172" s="154"/>
    </row>
    <row r="2173" spans="1:24" x14ac:dyDescent="0.25">
      <c r="A2173" s="128" t="s">
        <v>16</v>
      </c>
      <c r="B2173" s="157">
        <v>34037</v>
      </c>
      <c r="C2173" s="157" t="s">
        <v>460</v>
      </c>
      <c r="D2173" s="157" t="s">
        <v>53</v>
      </c>
      <c r="E2173" s="157" t="s">
        <v>425</v>
      </c>
      <c r="F2173" s="157" t="s">
        <v>134</v>
      </c>
      <c r="G2173" s="157" t="s">
        <v>96</v>
      </c>
      <c r="H2173" s="157" t="s">
        <v>163</v>
      </c>
      <c r="I2173" s="157">
        <v>4.5058735277099995</v>
      </c>
      <c r="J2173" s="157">
        <v>4.7384539069365562E-4</v>
      </c>
      <c r="K2173" s="157">
        <v>5.85023945428E-3</v>
      </c>
      <c r="L2173" s="157">
        <v>2.8380101296900002E-3</v>
      </c>
      <c r="M2173" s="157">
        <v>5.1382027819899998E-4</v>
      </c>
      <c r="N2173" s="157">
        <v>4.9840566985302997E-4</v>
      </c>
      <c r="O2173" s="126">
        <v>1.9814897126640002E-5</v>
      </c>
      <c r="S2173" s="154"/>
      <c r="T2173" s="154"/>
      <c r="U2173" s="154"/>
      <c r="V2173" s="154"/>
      <c r="W2173" s="154"/>
      <c r="X2173" s="154"/>
    </row>
    <row r="2174" spans="1:24" x14ac:dyDescent="0.25">
      <c r="A2174" s="128" t="s">
        <v>16</v>
      </c>
      <c r="B2174" s="157">
        <v>34037</v>
      </c>
      <c r="C2174" s="157" t="s">
        <v>460</v>
      </c>
      <c r="D2174" s="157" t="s">
        <v>53</v>
      </c>
      <c r="E2174" s="157" t="s">
        <v>426</v>
      </c>
      <c r="F2174" s="157" t="s">
        <v>103</v>
      </c>
      <c r="G2174" s="157" t="s">
        <v>100</v>
      </c>
      <c r="H2174" s="157" t="s">
        <v>163</v>
      </c>
      <c r="I2174" s="157">
        <v>0.243600387</v>
      </c>
      <c r="J2174" s="157">
        <v>7.0097610748230001E-7</v>
      </c>
      <c r="K2174" s="157">
        <v>4.2516064999999995E-6</v>
      </c>
      <c r="L2174" s="157">
        <v>2.5916737E-6</v>
      </c>
      <c r="M2174" s="157">
        <v>4.0257530999999998E-7</v>
      </c>
      <c r="N2174" s="157">
        <v>3.9049805069999997E-7</v>
      </c>
      <c r="O2174" s="126">
        <v>7.7659113000000014E-9</v>
      </c>
      <c r="S2174" s="154"/>
      <c r="T2174" s="154"/>
      <c r="U2174" s="154"/>
      <c r="V2174" s="154"/>
      <c r="W2174" s="154"/>
      <c r="X2174" s="154"/>
    </row>
    <row r="2175" spans="1:24" x14ac:dyDescent="0.25">
      <c r="A2175" s="128" t="s">
        <v>16</v>
      </c>
      <c r="B2175" s="157">
        <v>34037</v>
      </c>
      <c r="C2175" s="157" t="s">
        <v>460</v>
      </c>
      <c r="D2175" s="157" t="s">
        <v>53</v>
      </c>
      <c r="E2175" s="157" t="s">
        <v>427</v>
      </c>
      <c r="F2175" s="157" t="s">
        <v>104</v>
      </c>
      <c r="G2175" s="157" t="s">
        <v>100</v>
      </c>
      <c r="H2175" s="157" t="s">
        <v>163</v>
      </c>
      <c r="I2175" s="157">
        <v>0.67315057600000006</v>
      </c>
      <c r="J2175" s="157">
        <v>0</v>
      </c>
      <c r="K2175" s="157">
        <v>0</v>
      </c>
      <c r="L2175" s="157">
        <v>0</v>
      </c>
      <c r="M2175" s="157">
        <v>0</v>
      </c>
      <c r="N2175" s="157">
        <v>0</v>
      </c>
      <c r="O2175" s="126">
        <v>0</v>
      </c>
      <c r="S2175" s="154"/>
      <c r="T2175" s="154"/>
      <c r="U2175" s="154"/>
      <c r="V2175" s="154"/>
      <c r="W2175" s="154"/>
      <c r="X2175" s="154"/>
    </row>
    <row r="2176" spans="1:24" x14ac:dyDescent="0.25">
      <c r="A2176" s="128" t="s">
        <v>16</v>
      </c>
      <c r="B2176" s="157">
        <v>34037</v>
      </c>
      <c r="C2176" s="157" t="s">
        <v>460</v>
      </c>
      <c r="D2176" s="157" t="s">
        <v>53</v>
      </c>
      <c r="E2176" s="157" t="s">
        <v>428</v>
      </c>
      <c r="F2176" s="157" t="s">
        <v>137</v>
      </c>
      <c r="G2176" s="157" t="s">
        <v>100</v>
      </c>
      <c r="H2176" s="157" t="s">
        <v>163</v>
      </c>
      <c r="I2176" s="157">
        <v>145.59860924</v>
      </c>
      <c r="J2176" s="157">
        <v>2.8721034004837586E-3</v>
      </c>
      <c r="K2176" s="157">
        <v>2.4177440537200001E-2</v>
      </c>
      <c r="L2176" s="157">
        <v>1.22638704704E-2</v>
      </c>
      <c r="M2176" s="157">
        <v>2.1137186770099998E-3</v>
      </c>
      <c r="N2176" s="157">
        <v>2.0503071166996997E-3</v>
      </c>
      <c r="O2176" s="126">
        <v>5.4120652510000002E-5</v>
      </c>
      <c r="S2176" s="154"/>
      <c r="T2176" s="154"/>
      <c r="U2176" s="154"/>
      <c r="V2176" s="154"/>
      <c r="W2176" s="154"/>
      <c r="X2176" s="154"/>
    </row>
    <row r="2177" spans="1:24" x14ac:dyDescent="0.25">
      <c r="A2177" s="128" t="s">
        <v>16</v>
      </c>
      <c r="B2177" s="157">
        <v>34037</v>
      </c>
      <c r="C2177" s="157" t="s">
        <v>460</v>
      </c>
      <c r="D2177" s="157" t="s">
        <v>53</v>
      </c>
      <c r="E2177" s="157" t="s">
        <v>429</v>
      </c>
      <c r="F2177" s="157" t="s">
        <v>139</v>
      </c>
      <c r="G2177" s="157" t="s">
        <v>100</v>
      </c>
      <c r="H2177" s="157" t="s">
        <v>163</v>
      </c>
      <c r="I2177" s="157">
        <v>36.770128931999999</v>
      </c>
      <c r="J2177" s="157">
        <v>6.0581465090833047E-4</v>
      </c>
      <c r="K2177" s="157">
        <v>4.8016666311E-3</v>
      </c>
      <c r="L2177" s="157">
        <v>2.5803140802999999E-3</v>
      </c>
      <c r="M2177" s="157">
        <v>3.9557258263000003E-4</v>
      </c>
      <c r="N2177" s="157">
        <v>3.8370540515109998E-4</v>
      </c>
      <c r="O2177" s="126">
        <v>1.1169487834099999E-5</v>
      </c>
      <c r="S2177" s="154"/>
      <c r="T2177" s="154"/>
      <c r="U2177" s="154"/>
      <c r="V2177" s="154"/>
      <c r="W2177" s="154"/>
      <c r="X2177" s="154"/>
    </row>
    <row r="2178" spans="1:24" x14ac:dyDescent="0.25">
      <c r="A2178" s="128" t="s">
        <v>16</v>
      </c>
      <c r="B2178" s="157">
        <v>34037</v>
      </c>
      <c r="C2178" s="157" t="s">
        <v>460</v>
      </c>
      <c r="D2178" s="157" t="s">
        <v>53</v>
      </c>
      <c r="E2178" s="157" t="s">
        <v>430</v>
      </c>
      <c r="F2178" s="157" t="s">
        <v>140</v>
      </c>
      <c r="G2178" s="157" t="s">
        <v>100</v>
      </c>
      <c r="H2178" s="157" t="s">
        <v>163</v>
      </c>
      <c r="I2178" s="157">
        <v>44.265357064699998</v>
      </c>
      <c r="J2178" s="157">
        <v>3.3493781939039602E-3</v>
      </c>
      <c r="K2178" s="157">
        <v>3.6076910392599998E-2</v>
      </c>
      <c r="L2178" s="157">
        <v>1.4628411123649999E-2</v>
      </c>
      <c r="M2178" s="157">
        <v>2.5845664617060002E-3</v>
      </c>
      <c r="N2178" s="157">
        <v>2.5070294678548196E-3</v>
      </c>
      <c r="O2178" s="126">
        <v>7.3070095114400002E-5</v>
      </c>
      <c r="S2178" s="154"/>
      <c r="T2178" s="154"/>
      <c r="U2178" s="154"/>
      <c r="V2178" s="154"/>
      <c r="W2178" s="154"/>
      <c r="X2178" s="154"/>
    </row>
    <row r="2179" spans="1:24" x14ac:dyDescent="0.25">
      <c r="A2179" s="128" t="s">
        <v>16</v>
      </c>
      <c r="B2179" s="157">
        <v>34037</v>
      </c>
      <c r="C2179" s="157" t="s">
        <v>460</v>
      </c>
      <c r="D2179" s="157" t="s">
        <v>53</v>
      </c>
      <c r="E2179" s="157" t="s">
        <v>431</v>
      </c>
      <c r="F2179" s="157" t="s">
        <v>105</v>
      </c>
      <c r="G2179" s="157" t="s">
        <v>100</v>
      </c>
      <c r="H2179" s="157" t="s">
        <v>163</v>
      </c>
      <c r="I2179" s="157">
        <v>6.4554100749999996</v>
      </c>
      <c r="J2179" s="157">
        <v>2.6890522806361503E-4</v>
      </c>
      <c r="K2179" s="157">
        <v>3.3865776670000004E-3</v>
      </c>
      <c r="L2179" s="157">
        <v>1.3716728889999999E-3</v>
      </c>
      <c r="M2179" s="157">
        <v>2.4916846883999994E-4</v>
      </c>
      <c r="N2179" s="157">
        <v>2.4169341477479997E-4</v>
      </c>
      <c r="O2179" s="126">
        <v>8.6942219320000009E-6</v>
      </c>
      <c r="S2179" s="154"/>
      <c r="T2179" s="154"/>
      <c r="U2179" s="154"/>
      <c r="V2179" s="154"/>
      <c r="W2179" s="154"/>
      <c r="X2179" s="154"/>
    </row>
    <row r="2180" spans="1:24" x14ac:dyDescent="0.25">
      <c r="A2180" s="128" t="s">
        <v>16</v>
      </c>
      <c r="B2180" s="157">
        <v>34037</v>
      </c>
      <c r="C2180" s="157" t="s">
        <v>460</v>
      </c>
      <c r="D2180" s="157" t="s">
        <v>53</v>
      </c>
      <c r="E2180" s="157" t="s">
        <v>432</v>
      </c>
      <c r="F2180" s="157" t="s">
        <v>141</v>
      </c>
      <c r="G2180" s="157" t="s">
        <v>100</v>
      </c>
      <c r="H2180" s="157" t="s">
        <v>163</v>
      </c>
      <c r="I2180" s="157">
        <v>0.43983400069999995</v>
      </c>
      <c r="J2180" s="157">
        <v>1.21716152859015E-5</v>
      </c>
      <c r="K2180" s="157">
        <v>9.7382982799999989E-5</v>
      </c>
      <c r="L2180" s="157">
        <v>5.3741148489999999E-5</v>
      </c>
      <c r="M2180" s="157">
        <v>9.412015581999999E-6</v>
      </c>
      <c r="N2180" s="157">
        <v>9.1296551145400001E-6</v>
      </c>
      <c r="O2180" s="126">
        <v>2.0549119389999999E-7</v>
      </c>
      <c r="S2180" s="154"/>
      <c r="T2180" s="154"/>
      <c r="U2180" s="154"/>
      <c r="V2180" s="154"/>
      <c r="W2180" s="154"/>
      <c r="X2180" s="154"/>
    </row>
    <row r="2181" spans="1:24" x14ac:dyDescent="0.25">
      <c r="A2181" s="128" t="s">
        <v>16</v>
      </c>
      <c r="B2181" s="157">
        <v>34037</v>
      </c>
      <c r="C2181" s="157" t="s">
        <v>460</v>
      </c>
      <c r="D2181" s="157" t="s">
        <v>53</v>
      </c>
      <c r="E2181" s="157" t="s">
        <v>433</v>
      </c>
      <c r="F2181" s="157" t="s">
        <v>142</v>
      </c>
      <c r="G2181" s="157" t="s">
        <v>107</v>
      </c>
      <c r="H2181" s="157" t="s">
        <v>163</v>
      </c>
      <c r="I2181" s="157">
        <v>4.8023196499999997E-2</v>
      </c>
      <c r="J2181" s="157">
        <v>4.8601058634764991E-7</v>
      </c>
      <c r="K2181" s="157">
        <v>3.1807138E-6</v>
      </c>
      <c r="L2181" s="157">
        <v>3.8966052299999998E-6</v>
      </c>
      <c r="M2181" s="157">
        <v>4.0658873699999996E-7</v>
      </c>
      <c r="N2181" s="157">
        <v>3.9439107488999997E-7</v>
      </c>
      <c r="O2181" s="126">
        <v>7.9636449000000003E-9</v>
      </c>
      <c r="S2181" s="154"/>
      <c r="T2181" s="154"/>
      <c r="U2181" s="154"/>
      <c r="V2181" s="154"/>
      <c r="W2181" s="154"/>
      <c r="X2181" s="154"/>
    </row>
    <row r="2182" spans="1:24" x14ac:dyDescent="0.25">
      <c r="A2182" s="128" t="s">
        <v>16</v>
      </c>
      <c r="B2182" s="157">
        <v>34037</v>
      </c>
      <c r="C2182" s="157" t="s">
        <v>460</v>
      </c>
      <c r="D2182" s="157" t="s">
        <v>53</v>
      </c>
      <c r="E2182" s="157" t="s">
        <v>434</v>
      </c>
      <c r="F2182" s="157" t="s">
        <v>143</v>
      </c>
      <c r="G2182" s="157" t="s">
        <v>107</v>
      </c>
      <c r="H2182" s="157" t="s">
        <v>163</v>
      </c>
      <c r="I2182" s="157">
        <v>168.0170536</v>
      </c>
      <c r="J2182" s="157">
        <v>1.5831080565569099E-2</v>
      </c>
      <c r="K2182" s="157">
        <v>0.17142745040000001</v>
      </c>
      <c r="L2182" s="157">
        <v>8.7583245199999993E-2</v>
      </c>
      <c r="M2182" s="157">
        <v>1.534469087E-2</v>
      </c>
      <c r="N2182" s="157">
        <v>1.4884350143900001E-2</v>
      </c>
      <c r="O2182" s="126">
        <v>3.69607771E-4</v>
      </c>
      <c r="S2182" s="154"/>
      <c r="T2182" s="154"/>
      <c r="U2182" s="154"/>
      <c r="V2182" s="154"/>
      <c r="W2182" s="154"/>
      <c r="X2182" s="154"/>
    </row>
    <row r="2183" spans="1:24" x14ac:dyDescent="0.25">
      <c r="A2183" s="128" t="s">
        <v>16</v>
      </c>
      <c r="B2183" s="157">
        <v>34037</v>
      </c>
      <c r="C2183" s="157" t="s">
        <v>460</v>
      </c>
      <c r="D2183" s="157" t="s">
        <v>53</v>
      </c>
      <c r="E2183" s="157" t="s">
        <v>435</v>
      </c>
      <c r="F2183" s="157" t="s">
        <v>170</v>
      </c>
      <c r="G2183" s="157" t="s">
        <v>107</v>
      </c>
      <c r="H2183" s="157" t="s">
        <v>163</v>
      </c>
      <c r="I2183" s="157">
        <v>33.888351779999994</v>
      </c>
      <c r="J2183" s="157">
        <v>1.5567747652454401E-3</v>
      </c>
      <c r="K2183" s="157">
        <v>1.8033116679999999E-2</v>
      </c>
      <c r="L2183" s="157">
        <v>7.1341629000000002E-3</v>
      </c>
      <c r="M2183" s="157">
        <v>1.62819734E-3</v>
      </c>
      <c r="N2183" s="157">
        <v>1.5793514198E-3</v>
      </c>
      <c r="O2183" s="126">
        <v>3.3174819750000002E-5</v>
      </c>
      <c r="S2183" s="154"/>
      <c r="T2183" s="154"/>
      <c r="U2183" s="154"/>
      <c r="V2183" s="154"/>
      <c r="W2183" s="154"/>
      <c r="X2183" s="154"/>
    </row>
    <row r="2184" spans="1:24" x14ac:dyDescent="0.25">
      <c r="A2184" s="128" t="s">
        <v>16</v>
      </c>
      <c r="B2184" s="157">
        <v>34037</v>
      </c>
      <c r="C2184" s="157" t="s">
        <v>460</v>
      </c>
      <c r="D2184" s="157" t="s">
        <v>53</v>
      </c>
      <c r="E2184" s="157" t="s">
        <v>436</v>
      </c>
      <c r="F2184" s="157" t="s">
        <v>144</v>
      </c>
      <c r="G2184" s="157" t="s">
        <v>107</v>
      </c>
      <c r="H2184" s="157" t="s">
        <v>163</v>
      </c>
      <c r="I2184" s="157">
        <v>0.65631663760000003</v>
      </c>
      <c r="J2184" s="157">
        <v>1.34611624146402E-5</v>
      </c>
      <c r="K2184" s="157">
        <v>9.0843922699999994E-5</v>
      </c>
      <c r="L2184" s="157">
        <v>6.3457585700000001E-5</v>
      </c>
      <c r="M2184" s="157">
        <v>1.089877587E-5</v>
      </c>
      <c r="N2184" s="157">
        <v>1.0571812593899999E-5</v>
      </c>
      <c r="O2184" s="126">
        <v>1.8988873529999999E-7</v>
      </c>
      <c r="S2184" s="154"/>
      <c r="T2184" s="154"/>
      <c r="U2184" s="154"/>
      <c r="V2184" s="154"/>
      <c r="W2184" s="154"/>
      <c r="X2184" s="154"/>
    </row>
    <row r="2185" spans="1:24" x14ac:dyDescent="0.25">
      <c r="A2185" s="128" t="s">
        <v>16</v>
      </c>
      <c r="B2185" s="157">
        <v>34037</v>
      </c>
      <c r="C2185" s="157" t="s">
        <v>460</v>
      </c>
      <c r="D2185" s="157" t="s">
        <v>53</v>
      </c>
      <c r="E2185" s="157" t="s">
        <v>437</v>
      </c>
      <c r="F2185" s="157" t="s">
        <v>145</v>
      </c>
      <c r="G2185" s="157" t="s">
        <v>107</v>
      </c>
      <c r="H2185" s="157" t="s">
        <v>163</v>
      </c>
      <c r="I2185" s="157">
        <v>3.2015453999999999E-2</v>
      </c>
      <c r="J2185" s="157">
        <v>2.0904239692439996E-6</v>
      </c>
      <c r="K2185" s="157">
        <v>1.5923669999999999E-5</v>
      </c>
      <c r="L2185" s="157">
        <v>1.3662765E-5</v>
      </c>
      <c r="M2185" s="157">
        <v>2.2857613999999999E-6</v>
      </c>
      <c r="N2185" s="157">
        <v>2.2171885579999999E-6</v>
      </c>
      <c r="O2185" s="126">
        <v>3.3891388999999997E-8</v>
      </c>
      <c r="S2185" s="154"/>
      <c r="T2185" s="154"/>
      <c r="U2185" s="154"/>
      <c r="V2185" s="154"/>
      <c r="W2185" s="154"/>
      <c r="X2185" s="154"/>
    </row>
    <row r="2186" spans="1:24" x14ac:dyDescent="0.25">
      <c r="A2186" s="128" t="s">
        <v>16</v>
      </c>
      <c r="B2186" s="157">
        <v>34037</v>
      </c>
      <c r="C2186" s="157" t="s">
        <v>460</v>
      </c>
      <c r="D2186" s="157" t="s">
        <v>53</v>
      </c>
      <c r="E2186" s="157" t="s">
        <v>438</v>
      </c>
      <c r="F2186" s="157" t="s">
        <v>106</v>
      </c>
      <c r="G2186" s="157" t="s">
        <v>107</v>
      </c>
      <c r="H2186" s="157" t="s">
        <v>163</v>
      </c>
      <c r="I2186" s="157">
        <v>5.3625880030000008</v>
      </c>
      <c r="J2186" s="157">
        <v>1.7709436535824798E-4</v>
      </c>
      <c r="K2186" s="157">
        <v>1.4118436570000001E-3</v>
      </c>
      <c r="L2186" s="157">
        <v>7.1957059779999993E-4</v>
      </c>
      <c r="M2186" s="157">
        <v>1.3098913077E-4</v>
      </c>
      <c r="N2186" s="157">
        <v>1.270594568469E-4</v>
      </c>
      <c r="O2186" s="126">
        <v>2.8176893088000001E-6</v>
      </c>
      <c r="S2186" s="154"/>
      <c r="T2186" s="154"/>
      <c r="U2186" s="154"/>
      <c r="V2186" s="154"/>
      <c r="W2186" s="154"/>
      <c r="X2186" s="154"/>
    </row>
    <row r="2187" spans="1:24" x14ac:dyDescent="0.25">
      <c r="A2187" s="128" t="s">
        <v>16</v>
      </c>
      <c r="B2187" s="157">
        <v>34037</v>
      </c>
      <c r="C2187" s="157" t="s">
        <v>460</v>
      </c>
      <c r="D2187" s="157" t="s">
        <v>53</v>
      </c>
      <c r="E2187" s="157" t="s">
        <v>439</v>
      </c>
      <c r="F2187" s="157" t="s">
        <v>147</v>
      </c>
      <c r="G2187" s="157" t="s">
        <v>107</v>
      </c>
      <c r="H2187" s="157" t="s">
        <v>163</v>
      </c>
      <c r="I2187" s="157">
        <v>7.0754134720000001</v>
      </c>
      <c r="J2187" s="157">
        <v>1.5038774319195899E-4</v>
      </c>
      <c r="K2187" s="157">
        <v>1.3325715910000001E-3</v>
      </c>
      <c r="L2187" s="157">
        <v>8.6881438009999996E-4</v>
      </c>
      <c r="M2187" s="157">
        <v>1.615943576E-4</v>
      </c>
      <c r="N2187" s="157">
        <v>1.56746526872E-4</v>
      </c>
      <c r="O2187" s="126">
        <v>2.6291385119999999E-6</v>
      </c>
      <c r="R2187" s="23"/>
      <c r="S2187" s="154"/>
      <c r="T2187" s="154"/>
      <c r="U2187" s="154"/>
      <c r="V2187" s="154"/>
      <c r="W2187" s="154"/>
      <c r="X2187" s="154"/>
    </row>
    <row r="2188" spans="1:24" x14ac:dyDescent="0.25">
      <c r="A2188" s="128" t="s">
        <v>16</v>
      </c>
      <c r="B2188" s="157">
        <v>34037</v>
      </c>
      <c r="C2188" s="157" t="s">
        <v>460</v>
      </c>
      <c r="D2188" s="157" t="s">
        <v>53</v>
      </c>
      <c r="E2188" s="157" t="s">
        <v>440</v>
      </c>
      <c r="F2188" s="157" t="s">
        <v>148</v>
      </c>
      <c r="G2188" s="157" t="s">
        <v>107</v>
      </c>
      <c r="H2188" s="157" t="s">
        <v>163</v>
      </c>
      <c r="I2188" s="157">
        <v>3.1855368259999999</v>
      </c>
      <c r="J2188" s="157">
        <v>3.6303084633207601E-4</v>
      </c>
      <c r="K2188" s="157">
        <v>3.6278646074999997E-3</v>
      </c>
      <c r="L2188" s="157">
        <v>1.8342468421999999E-3</v>
      </c>
      <c r="M2188" s="157">
        <v>3.4508752956999999E-4</v>
      </c>
      <c r="N2188" s="157">
        <v>3.3473490368289999E-4</v>
      </c>
      <c r="O2188" s="126">
        <v>7.2021351916000003E-6</v>
      </c>
      <c r="R2188" s="23"/>
      <c r="S2188" s="154"/>
      <c r="T2188" s="154"/>
      <c r="U2188" s="154"/>
      <c r="V2188" s="154"/>
      <c r="W2188" s="154"/>
      <c r="X2188" s="154"/>
    </row>
    <row r="2189" spans="1:24" x14ac:dyDescent="0.25">
      <c r="A2189" s="128" t="s">
        <v>16</v>
      </c>
      <c r="B2189" s="157">
        <v>34037</v>
      </c>
      <c r="C2189" s="157" t="s">
        <v>460</v>
      </c>
      <c r="D2189" s="157" t="s">
        <v>53</v>
      </c>
      <c r="E2189" s="157" t="s">
        <v>441</v>
      </c>
      <c r="F2189" s="157" t="s">
        <v>149</v>
      </c>
      <c r="G2189" s="157" t="s">
        <v>107</v>
      </c>
      <c r="H2189" s="157" t="s">
        <v>163</v>
      </c>
      <c r="I2189" s="157">
        <v>2.6812943459999996</v>
      </c>
      <c r="J2189" s="157">
        <v>2.0938901388947102E-4</v>
      </c>
      <c r="K2189" s="157">
        <v>2.2866955380000005E-3</v>
      </c>
      <c r="L2189" s="157">
        <v>9.1055510499999997E-4</v>
      </c>
      <c r="M2189" s="157">
        <v>1.774668208E-4</v>
      </c>
      <c r="N2189" s="157">
        <v>1.7214281617599999E-4</v>
      </c>
      <c r="O2189" s="126">
        <v>5.3209838610000002E-6</v>
      </c>
      <c r="R2189" s="23"/>
      <c r="S2189" s="154"/>
      <c r="T2189" s="154"/>
      <c r="U2189" s="154"/>
      <c r="V2189" s="154"/>
      <c r="W2189" s="154"/>
      <c r="X2189" s="154"/>
    </row>
    <row r="2190" spans="1:24" x14ac:dyDescent="0.25">
      <c r="A2190" s="128" t="s">
        <v>16</v>
      </c>
      <c r="B2190" s="157">
        <v>34037</v>
      </c>
      <c r="C2190" s="157" t="s">
        <v>460</v>
      </c>
      <c r="D2190" s="157" t="s">
        <v>53</v>
      </c>
      <c r="E2190" s="157" t="s">
        <v>442</v>
      </c>
      <c r="F2190" s="157" t="s">
        <v>108</v>
      </c>
      <c r="G2190" s="157" t="s">
        <v>109</v>
      </c>
      <c r="H2190" s="157" t="s">
        <v>163</v>
      </c>
      <c r="I2190" s="157">
        <v>328.87732269999998</v>
      </c>
      <c r="J2190" s="157">
        <v>5.4423417283092001E-3</v>
      </c>
      <c r="K2190" s="157">
        <v>4.5932758350000005E-2</v>
      </c>
      <c r="L2190" s="157">
        <v>2.2101828830000003E-2</v>
      </c>
      <c r="M2190" s="157">
        <v>3.9412760019999996E-3</v>
      </c>
      <c r="N2190" s="157">
        <v>3.8230377219399996E-3</v>
      </c>
      <c r="O2190" s="126">
        <v>9.1810307500000008E-5</v>
      </c>
      <c r="R2190" s="23"/>
      <c r="S2190" s="154"/>
      <c r="T2190" s="154"/>
      <c r="U2190" s="154"/>
      <c r="V2190" s="154"/>
      <c r="W2190" s="154"/>
      <c r="X2190" s="154"/>
    </row>
    <row r="2191" spans="1:24" x14ac:dyDescent="0.25">
      <c r="A2191" s="128" t="s">
        <v>16</v>
      </c>
      <c r="B2191" s="157">
        <v>34037</v>
      </c>
      <c r="C2191" s="157" t="s">
        <v>460</v>
      </c>
      <c r="D2191" s="157" t="s">
        <v>53</v>
      </c>
      <c r="E2191" s="157" t="s">
        <v>443</v>
      </c>
      <c r="F2191" s="157" t="s">
        <v>110</v>
      </c>
      <c r="G2191" s="157" t="s">
        <v>109</v>
      </c>
      <c r="H2191" s="157" t="s">
        <v>163</v>
      </c>
      <c r="I2191" s="157">
        <v>61.198923141000002</v>
      </c>
      <c r="J2191" s="157">
        <v>1.2247973859652712E-3</v>
      </c>
      <c r="K2191" s="157">
        <v>1.0838349607929999E-2</v>
      </c>
      <c r="L2191" s="157">
        <v>5.2842252704200007E-3</v>
      </c>
      <c r="M2191" s="157">
        <v>9.5938813565500007E-4</v>
      </c>
      <c r="N2191" s="157">
        <v>9.3060649158534996E-4</v>
      </c>
      <c r="O2191" s="126">
        <v>2.168413917529E-5</v>
      </c>
      <c r="R2191" s="23"/>
      <c r="S2191" s="154"/>
      <c r="T2191" s="154"/>
      <c r="U2191" s="154"/>
      <c r="V2191" s="154"/>
      <c r="W2191" s="154"/>
      <c r="X2191" s="154"/>
    </row>
    <row r="2192" spans="1:24" x14ac:dyDescent="0.25">
      <c r="A2192" s="128" t="s">
        <v>16</v>
      </c>
      <c r="B2192" s="157">
        <v>34037</v>
      </c>
      <c r="C2192" s="157" t="s">
        <v>460</v>
      </c>
      <c r="D2192" s="157" t="s">
        <v>53</v>
      </c>
      <c r="E2192" s="157" t="s">
        <v>444</v>
      </c>
      <c r="F2192" s="157" t="s">
        <v>111</v>
      </c>
      <c r="G2192" s="157" t="s">
        <v>109</v>
      </c>
      <c r="H2192" s="157" t="s">
        <v>163</v>
      </c>
      <c r="I2192" s="157">
        <v>52.882597208000007</v>
      </c>
      <c r="J2192" s="157">
        <v>2.2261313913677157E-3</v>
      </c>
      <c r="K2192" s="157">
        <v>2.4880975280800001E-2</v>
      </c>
      <c r="L2192" s="157">
        <v>1.1644486034300003E-2</v>
      </c>
      <c r="M2192" s="157">
        <v>2.0019687027E-3</v>
      </c>
      <c r="N2192" s="157">
        <v>1.9419096416189996E-3</v>
      </c>
      <c r="O2192" s="126">
        <v>6.0065573596000004E-5</v>
      </c>
      <c r="R2192" s="23"/>
      <c r="S2192" s="154"/>
      <c r="T2192" s="154"/>
      <c r="U2192" s="154"/>
      <c r="V2192" s="154"/>
      <c r="W2192" s="154"/>
      <c r="X2192" s="154"/>
    </row>
    <row r="2193" spans="1:24" x14ac:dyDescent="0.25">
      <c r="A2193" s="128" t="s">
        <v>16</v>
      </c>
      <c r="B2193" s="157">
        <v>34037</v>
      </c>
      <c r="C2193" s="157" t="s">
        <v>460</v>
      </c>
      <c r="D2193" s="157" t="s">
        <v>53</v>
      </c>
      <c r="E2193" s="157" t="s">
        <v>445</v>
      </c>
      <c r="F2193" s="157" t="s">
        <v>150</v>
      </c>
      <c r="G2193" s="157" t="s">
        <v>109</v>
      </c>
      <c r="H2193" s="157" t="s">
        <v>163</v>
      </c>
      <c r="I2193" s="157">
        <v>108.64278638099999</v>
      </c>
      <c r="J2193" s="157">
        <v>3.89338117993539E-3</v>
      </c>
      <c r="K2193" s="157">
        <v>1.3818851927000001E-2</v>
      </c>
      <c r="L2193" s="157">
        <v>1.66329352326E-2</v>
      </c>
      <c r="M2193" s="157">
        <v>2.4779384046E-3</v>
      </c>
      <c r="N2193" s="157">
        <v>2.4036002524620002E-3</v>
      </c>
      <c r="O2193" s="126">
        <v>3.0581845394000007E-5</v>
      </c>
      <c r="R2193" s="23"/>
      <c r="S2193" s="154"/>
      <c r="T2193" s="154"/>
      <c r="U2193" s="154"/>
      <c r="V2193" s="154"/>
      <c r="W2193" s="154"/>
      <c r="X2193" s="154"/>
    </row>
    <row r="2194" spans="1:24" x14ac:dyDescent="0.25">
      <c r="A2194" s="128" t="s">
        <v>16</v>
      </c>
      <c r="B2194" s="157">
        <v>34037</v>
      </c>
      <c r="C2194" s="157" t="s">
        <v>460</v>
      </c>
      <c r="D2194" s="157" t="s">
        <v>53</v>
      </c>
      <c r="E2194" s="157" t="s">
        <v>446</v>
      </c>
      <c r="F2194" s="157" t="s">
        <v>151</v>
      </c>
      <c r="G2194" s="157" t="s">
        <v>109</v>
      </c>
      <c r="H2194" s="157" t="s">
        <v>163</v>
      </c>
      <c r="I2194" s="157">
        <v>23.653680660000003</v>
      </c>
      <c r="J2194" s="157">
        <v>1.8152148863210312E-4</v>
      </c>
      <c r="K2194" s="157">
        <v>1.5256479343E-3</v>
      </c>
      <c r="L2194" s="157">
        <v>6.5532882419999997E-4</v>
      </c>
      <c r="M2194" s="157">
        <v>1.0776212494E-4</v>
      </c>
      <c r="N2194" s="157">
        <v>1.0452926119179999E-4</v>
      </c>
      <c r="O2194" s="126">
        <v>2.9284347597999999E-6</v>
      </c>
      <c r="R2194" s="23"/>
      <c r="S2194" s="154"/>
      <c r="T2194" s="154"/>
      <c r="U2194" s="154"/>
      <c r="V2194" s="154"/>
      <c r="W2194" s="154"/>
      <c r="X2194" s="154"/>
    </row>
    <row r="2195" spans="1:24" x14ac:dyDescent="0.25">
      <c r="A2195" s="128" t="s">
        <v>16</v>
      </c>
      <c r="B2195" s="157">
        <v>34037</v>
      </c>
      <c r="C2195" s="157" t="s">
        <v>460</v>
      </c>
      <c r="D2195" s="157" t="s">
        <v>53</v>
      </c>
      <c r="E2195" s="157" t="s">
        <v>447</v>
      </c>
      <c r="F2195" s="157" t="s">
        <v>112</v>
      </c>
      <c r="G2195" s="157" t="s">
        <v>109</v>
      </c>
      <c r="H2195" s="157" t="s">
        <v>163</v>
      </c>
      <c r="I2195" s="157">
        <v>3.1506172763999998</v>
      </c>
      <c r="J2195" s="157">
        <v>9.9085172707918798E-5</v>
      </c>
      <c r="K2195" s="157">
        <v>1.0854317059000001E-3</v>
      </c>
      <c r="L2195" s="157">
        <v>5.1015872579999999E-4</v>
      </c>
      <c r="M2195" s="157">
        <v>8.9011365659999992E-5</v>
      </c>
      <c r="N2195" s="157">
        <v>8.6341024690199991E-5</v>
      </c>
      <c r="O2195" s="126">
        <v>2.6115371704000001E-6</v>
      </c>
      <c r="R2195" s="23"/>
      <c r="S2195" s="154"/>
      <c r="T2195" s="154"/>
      <c r="U2195" s="154"/>
      <c r="V2195" s="154"/>
      <c r="W2195" s="154"/>
      <c r="X2195" s="154"/>
    </row>
    <row r="2196" spans="1:24" x14ac:dyDescent="0.25">
      <c r="A2196" s="128" t="s">
        <v>16</v>
      </c>
      <c r="B2196" s="157">
        <v>34037</v>
      </c>
      <c r="C2196" s="157" t="s">
        <v>460</v>
      </c>
      <c r="D2196" s="157" t="s">
        <v>53</v>
      </c>
      <c r="E2196" s="157" t="s">
        <v>448</v>
      </c>
      <c r="F2196" s="157" t="s">
        <v>153</v>
      </c>
      <c r="G2196" s="157" t="s">
        <v>114</v>
      </c>
      <c r="H2196" s="157" t="s">
        <v>163</v>
      </c>
      <c r="I2196" s="157">
        <v>15.636728283</v>
      </c>
      <c r="J2196" s="157">
        <v>1.9871077217948788E-3</v>
      </c>
      <c r="K2196" s="157">
        <v>2.57866993828E-2</v>
      </c>
      <c r="L2196" s="157">
        <v>1.1079656458300002E-2</v>
      </c>
      <c r="M2196" s="157">
        <v>2.0940150607E-3</v>
      </c>
      <c r="N2196" s="157">
        <v>2.0311946088790002E-3</v>
      </c>
      <c r="O2196" s="126">
        <v>8.5618089138000006E-5</v>
      </c>
      <c r="R2196" s="23"/>
      <c r="S2196" s="154"/>
      <c r="T2196" s="154"/>
      <c r="U2196" s="154"/>
      <c r="V2196" s="154"/>
      <c r="W2196" s="154"/>
      <c r="X2196" s="154"/>
    </row>
    <row r="2197" spans="1:24" x14ac:dyDescent="0.25">
      <c r="A2197" s="128" t="s">
        <v>16</v>
      </c>
      <c r="B2197" s="157">
        <v>34037</v>
      </c>
      <c r="C2197" s="157" t="s">
        <v>460</v>
      </c>
      <c r="D2197" s="157" t="s">
        <v>53</v>
      </c>
      <c r="E2197" s="157" t="s">
        <v>449</v>
      </c>
      <c r="F2197" s="157" t="s">
        <v>154</v>
      </c>
      <c r="G2197" s="157" t="s">
        <v>96</v>
      </c>
      <c r="H2197" s="157" t="s">
        <v>163</v>
      </c>
      <c r="I2197" s="157">
        <v>0</v>
      </c>
      <c r="J2197" s="157">
        <v>0</v>
      </c>
      <c r="K2197" s="157">
        <v>0</v>
      </c>
      <c r="L2197" s="157">
        <v>0</v>
      </c>
      <c r="M2197" s="157">
        <v>0</v>
      </c>
      <c r="N2197" s="157">
        <v>0</v>
      </c>
      <c r="O2197" s="126">
        <v>0</v>
      </c>
      <c r="R2197" s="23"/>
      <c r="S2197" s="154"/>
      <c r="T2197" s="154"/>
      <c r="U2197" s="154"/>
      <c r="V2197" s="154"/>
      <c r="W2197" s="154"/>
      <c r="X2197" s="154"/>
    </row>
    <row r="2198" spans="1:24" x14ac:dyDescent="0.25">
      <c r="A2198" s="128" t="s">
        <v>16</v>
      </c>
      <c r="B2198" s="157">
        <v>34037</v>
      </c>
      <c r="C2198" s="157" t="s">
        <v>460</v>
      </c>
      <c r="D2198" s="157" t="s">
        <v>53</v>
      </c>
      <c r="E2198" s="157" t="s">
        <v>450</v>
      </c>
      <c r="F2198" s="157" t="s">
        <v>171</v>
      </c>
      <c r="G2198" s="157" t="s">
        <v>172</v>
      </c>
      <c r="H2198" s="157" t="s">
        <v>84</v>
      </c>
      <c r="I2198" s="157">
        <v>3819.4387789999996</v>
      </c>
      <c r="J2198" s="157">
        <v>0.50553154328566008</v>
      </c>
      <c r="K2198" s="157">
        <v>3.4958810521999999E-2</v>
      </c>
      <c r="L2198" s="157">
        <v>0.85149415129999995</v>
      </c>
      <c r="M2198" s="157">
        <v>7.0436863079999992E-3</v>
      </c>
      <c r="N2198" s="157">
        <v>6.4801914033600005E-3</v>
      </c>
      <c r="O2198" s="126">
        <v>1.4711251151000002E-4</v>
      </c>
      <c r="R2198" s="23"/>
      <c r="S2198" s="154"/>
      <c r="T2198" s="154"/>
      <c r="U2198" s="154"/>
      <c r="V2198" s="154"/>
      <c r="W2198" s="154"/>
      <c r="X2198" s="154"/>
    </row>
    <row r="2199" spans="1:24" x14ac:dyDescent="0.25">
      <c r="A2199" s="128" t="s">
        <v>16</v>
      </c>
      <c r="B2199" s="157">
        <v>34037</v>
      </c>
      <c r="C2199" s="157" t="s">
        <v>460</v>
      </c>
      <c r="D2199" s="157" t="s">
        <v>53</v>
      </c>
      <c r="E2199" s="157" t="s">
        <v>451</v>
      </c>
      <c r="F2199" s="157" t="s">
        <v>173</v>
      </c>
      <c r="G2199" s="157" t="s">
        <v>172</v>
      </c>
      <c r="H2199" s="157" t="s">
        <v>84</v>
      </c>
      <c r="I2199" s="157">
        <v>1139.7939643500001</v>
      </c>
      <c r="J2199" s="157">
        <v>0.26501302064868398</v>
      </c>
      <c r="K2199" s="157">
        <v>3.1050407781799998E-2</v>
      </c>
      <c r="L2199" s="157">
        <v>0.83473584369700005</v>
      </c>
      <c r="M2199" s="157">
        <v>4.559472748474E-3</v>
      </c>
      <c r="N2199" s="157">
        <v>4.1947149285960807E-3</v>
      </c>
      <c r="O2199" s="126">
        <v>1.3828484533480001E-4</v>
      </c>
      <c r="R2199" s="23"/>
      <c r="S2199" s="154"/>
      <c r="T2199" s="154"/>
      <c r="U2199" s="154"/>
      <c r="V2199" s="154"/>
      <c r="W2199" s="154"/>
      <c r="X2199" s="154"/>
    </row>
    <row r="2200" spans="1:24" x14ac:dyDescent="0.25">
      <c r="A2200" s="128" t="s">
        <v>16</v>
      </c>
      <c r="B2200" s="157">
        <v>34037</v>
      </c>
      <c r="C2200" s="157" t="s">
        <v>460</v>
      </c>
      <c r="D2200" s="157" t="s">
        <v>53</v>
      </c>
      <c r="E2200" s="157" t="s">
        <v>452</v>
      </c>
      <c r="F2200" s="157" t="s">
        <v>174</v>
      </c>
      <c r="G2200" s="157" t="s">
        <v>172</v>
      </c>
      <c r="H2200" s="157" t="s">
        <v>115</v>
      </c>
      <c r="I2200" s="157">
        <v>351.44991440999996</v>
      </c>
      <c r="J2200" s="157">
        <v>1.9550471718222603E-2</v>
      </c>
      <c r="K2200" s="157">
        <v>1.295676762147E-2</v>
      </c>
      <c r="L2200" s="157">
        <v>0.19241103623020001</v>
      </c>
      <c r="M2200" s="157">
        <v>1.100253311278E-4</v>
      </c>
      <c r="N2200" s="157">
        <v>1.0122330463757601E-4</v>
      </c>
      <c r="O2200" s="126">
        <v>3.2423765190349998E-5</v>
      </c>
      <c r="R2200" s="23"/>
      <c r="S2200" s="154"/>
      <c r="T2200" s="154"/>
      <c r="U2200" s="154"/>
      <c r="V2200" s="154"/>
      <c r="W2200" s="154"/>
      <c r="X2200" s="154"/>
    </row>
    <row r="2201" spans="1:24" x14ac:dyDescent="0.25">
      <c r="A2201" s="128" t="s">
        <v>16</v>
      </c>
      <c r="B2201" s="157">
        <v>34037</v>
      </c>
      <c r="C2201" s="157" t="s">
        <v>460</v>
      </c>
      <c r="D2201" s="157" t="s">
        <v>53</v>
      </c>
      <c r="E2201" s="157" t="s">
        <v>453</v>
      </c>
      <c r="F2201" s="157" t="s">
        <v>174</v>
      </c>
      <c r="G2201" s="157" t="s">
        <v>172</v>
      </c>
      <c r="H2201" s="157" t="s">
        <v>163</v>
      </c>
      <c r="I2201" s="157">
        <v>657.96132624000018</v>
      </c>
      <c r="J2201" s="157">
        <v>3.32155728506979E-3</v>
      </c>
      <c r="K2201" s="157">
        <v>8.0589446218000016E-2</v>
      </c>
      <c r="L2201" s="157">
        <v>1.4317087266999999E-2</v>
      </c>
      <c r="M2201" s="157">
        <v>1.7462223623000003E-3</v>
      </c>
      <c r="N2201" s="157">
        <v>1.6938356914309998E-3</v>
      </c>
      <c r="O2201" s="126">
        <v>1.13385654733E-3</v>
      </c>
      <c r="R2201" s="23"/>
      <c r="S2201" s="154"/>
      <c r="T2201" s="154"/>
      <c r="U2201" s="154"/>
      <c r="V2201" s="154"/>
      <c r="W2201" s="154"/>
      <c r="X2201" s="154"/>
    </row>
    <row r="2202" spans="1:24" x14ac:dyDescent="0.25">
      <c r="A2202" s="128" t="s">
        <v>16</v>
      </c>
      <c r="B2202" s="157">
        <v>34037</v>
      </c>
      <c r="C2202" s="157" t="s">
        <v>460</v>
      </c>
      <c r="D2202" s="157" t="s">
        <v>53</v>
      </c>
      <c r="E2202" s="157" t="s">
        <v>454</v>
      </c>
      <c r="F2202" s="157" t="s">
        <v>175</v>
      </c>
      <c r="G2202" s="157" t="s">
        <v>172</v>
      </c>
      <c r="H2202" s="157" t="s">
        <v>163</v>
      </c>
      <c r="I2202" s="157">
        <v>4.4426861000000004</v>
      </c>
      <c r="J2202" s="157">
        <v>2.2253644439909997E-5</v>
      </c>
      <c r="K2202" s="157">
        <v>1.1141563000000001E-4</v>
      </c>
      <c r="L2202" s="157">
        <v>6.7693065000000002E-5</v>
      </c>
      <c r="M2202" s="157">
        <v>1.1829393E-5</v>
      </c>
      <c r="N2202" s="157">
        <v>1.147451121E-5</v>
      </c>
      <c r="O2202" s="126">
        <v>1.8344348999999999E-6</v>
      </c>
      <c r="R2202" s="23"/>
      <c r="S2202" s="154"/>
      <c r="T2202" s="154"/>
      <c r="U2202" s="154"/>
      <c r="V2202" s="154"/>
      <c r="W2202" s="154"/>
      <c r="X2202" s="154"/>
    </row>
    <row r="2203" spans="1:24" x14ac:dyDescent="0.25">
      <c r="A2203" s="128" t="s">
        <v>16</v>
      </c>
      <c r="B2203" s="157">
        <v>34037</v>
      </c>
      <c r="C2203" s="157" t="s">
        <v>460</v>
      </c>
      <c r="D2203" s="157" t="s">
        <v>53</v>
      </c>
      <c r="E2203" s="157" t="s">
        <v>455</v>
      </c>
      <c r="F2203" s="157" t="s">
        <v>176</v>
      </c>
      <c r="G2203" s="157" t="s">
        <v>177</v>
      </c>
      <c r="H2203" s="157" t="s">
        <v>163</v>
      </c>
      <c r="I2203" s="157">
        <v>0</v>
      </c>
      <c r="J2203" s="157">
        <v>0</v>
      </c>
      <c r="K2203" s="157">
        <v>0</v>
      </c>
      <c r="L2203" s="157">
        <v>0</v>
      </c>
      <c r="M2203" s="157">
        <v>0</v>
      </c>
      <c r="N2203" s="157">
        <v>0</v>
      </c>
      <c r="O2203" s="126">
        <v>0</v>
      </c>
      <c r="R2203" s="154"/>
      <c r="S2203" s="154"/>
      <c r="T2203" s="154"/>
      <c r="U2203" s="154"/>
      <c r="V2203" s="154"/>
      <c r="W2203" s="154"/>
      <c r="X2203" s="154"/>
    </row>
    <row r="2204" spans="1:24" x14ac:dyDescent="0.25">
      <c r="A2204" s="128" t="s">
        <v>16</v>
      </c>
      <c r="B2204" s="157">
        <v>34037</v>
      </c>
      <c r="C2204" s="157" t="s">
        <v>460</v>
      </c>
      <c r="D2204" s="157" t="s">
        <v>53</v>
      </c>
      <c r="E2204" s="157" t="s">
        <v>456</v>
      </c>
      <c r="F2204" s="157" t="s">
        <v>176</v>
      </c>
      <c r="G2204" s="157" t="s">
        <v>177</v>
      </c>
      <c r="H2204" s="157" t="s">
        <v>115</v>
      </c>
      <c r="I2204" s="157">
        <v>0</v>
      </c>
      <c r="J2204" s="157">
        <v>0</v>
      </c>
      <c r="K2204" s="157">
        <v>0</v>
      </c>
      <c r="L2204" s="157">
        <v>0</v>
      </c>
      <c r="M2204" s="157">
        <v>0</v>
      </c>
      <c r="N2204" s="157">
        <v>0</v>
      </c>
      <c r="O2204" s="126">
        <v>0</v>
      </c>
      <c r="R2204" s="23"/>
      <c r="S2204" s="154"/>
      <c r="T2204" s="154"/>
      <c r="U2204" s="154"/>
      <c r="V2204" s="154"/>
      <c r="W2204" s="154"/>
      <c r="X2204" s="154"/>
    </row>
    <row r="2205" spans="1:24" x14ac:dyDescent="0.25">
      <c r="A2205" s="128" t="s">
        <v>16</v>
      </c>
      <c r="B2205" s="157">
        <v>34037</v>
      </c>
      <c r="C2205" s="157" t="s">
        <v>460</v>
      </c>
      <c r="D2205" s="157" t="s">
        <v>53</v>
      </c>
      <c r="E2205" s="157" t="s">
        <v>457</v>
      </c>
      <c r="F2205" s="157" t="s">
        <v>176</v>
      </c>
      <c r="G2205" s="157" t="s">
        <v>177</v>
      </c>
      <c r="H2205" s="157" t="s">
        <v>156</v>
      </c>
      <c r="I2205" s="157">
        <v>0</v>
      </c>
      <c r="J2205" s="157">
        <v>0</v>
      </c>
      <c r="K2205" s="157">
        <v>0</v>
      </c>
      <c r="L2205" s="157">
        <v>0</v>
      </c>
      <c r="M2205" s="157">
        <v>0</v>
      </c>
      <c r="N2205" s="157">
        <v>0</v>
      </c>
      <c r="O2205" s="126">
        <v>0</v>
      </c>
      <c r="R2205" s="154"/>
      <c r="S2205" s="154"/>
      <c r="T2205" s="154"/>
      <c r="U2205" s="154"/>
      <c r="V2205" s="154"/>
      <c r="W2205" s="154"/>
      <c r="X2205" s="154"/>
    </row>
    <row r="2206" spans="1:24" s="23" customFormat="1" x14ac:dyDescent="0.25">
      <c r="A2206" s="128"/>
      <c r="B2206" s="157">
        <v>34037</v>
      </c>
      <c r="C2206" s="157" t="s">
        <v>460</v>
      </c>
      <c r="D2206" s="157"/>
      <c r="E2206" s="157" t="s">
        <v>12</v>
      </c>
      <c r="F2206" s="157" t="s">
        <v>192</v>
      </c>
      <c r="G2206" s="157" t="s">
        <v>178</v>
      </c>
      <c r="H2206" s="157"/>
      <c r="I2206" s="157"/>
      <c r="J2206" s="217"/>
      <c r="K2206" s="157"/>
      <c r="L2206" s="157"/>
      <c r="M2206" s="217"/>
      <c r="N2206" s="217"/>
      <c r="O2206" s="218"/>
      <c r="R2206" s="154"/>
    </row>
    <row r="2207" spans="1:24" s="23" customFormat="1" x14ac:dyDescent="0.25">
      <c r="A2207" s="128"/>
      <c r="B2207" s="157">
        <v>34037</v>
      </c>
      <c r="C2207" s="157" t="s">
        <v>460</v>
      </c>
      <c r="D2207" s="157"/>
      <c r="E2207" s="157" t="s">
        <v>13</v>
      </c>
      <c r="F2207" s="157" t="s">
        <v>156</v>
      </c>
      <c r="G2207" s="157" t="s">
        <v>178</v>
      </c>
      <c r="H2207" s="157"/>
      <c r="I2207" s="157"/>
      <c r="J2207" s="217"/>
      <c r="K2207" s="157"/>
      <c r="L2207" s="157"/>
      <c r="M2207" s="217"/>
      <c r="N2207" s="217"/>
      <c r="O2207" s="218"/>
      <c r="R2207" s="154"/>
    </row>
    <row r="2208" spans="1:24" s="23" customFormat="1" x14ac:dyDescent="0.25">
      <c r="A2208" s="128"/>
      <c r="B2208" s="157">
        <v>34037</v>
      </c>
      <c r="C2208" s="157" t="s">
        <v>460</v>
      </c>
      <c r="D2208" s="157"/>
      <c r="E2208" s="157" t="s">
        <v>21</v>
      </c>
      <c r="F2208" s="157" t="s">
        <v>159</v>
      </c>
      <c r="G2208" s="157" t="s">
        <v>178</v>
      </c>
      <c r="H2208" s="157"/>
      <c r="I2208" s="157"/>
      <c r="J2208" s="217"/>
      <c r="K2208" s="157"/>
      <c r="L2208" s="157"/>
      <c r="M2208" s="217"/>
      <c r="N2208" s="217"/>
      <c r="O2208" s="218"/>
      <c r="R2208" s="154"/>
    </row>
    <row r="2209" spans="1:18" s="23" customFormat="1" x14ac:dyDescent="0.25">
      <c r="A2209" s="128"/>
      <c r="B2209" s="157">
        <v>34037</v>
      </c>
      <c r="C2209" s="157" t="s">
        <v>460</v>
      </c>
      <c r="D2209" s="157"/>
      <c r="E2209" s="157" t="s">
        <v>14</v>
      </c>
      <c r="F2209" s="157" t="s">
        <v>193</v>
      </c>
      <c r="G2209" s="157" t="s">
        <v>178</v>
      </c>
      <c r="H2209" s="157"/>
      <c r="I2209" s="157"/>
      <c r="J2209" s="157"/>
      <c r="K2209" s="157"/>
      <c r="L2209" s="157"/>
      <c r="M2209" s="157"/>
      <c r="N2209" s="217"/>
      <c r="O2209" s="218"/>
      <c r="R2209" s="154"/>
    </row>
    <row r="2210" spans="1:18" s="23" customFormat="1" x14ac:dyDescent="0.25">
      <c r="A2210" s="128"/>
      <c r="B2210" s="157">
        <v>34037</v>
      </c>
      <c r="C2210" s="157" t="s">
        <v>460</v>
      </c>
      <c r="D2210" s="157"/>
      <c r="E2210" s="157" t="s">
        <v>22</v>
      </c>
      <c r="F2210" s="157" t="s">
        <v>190</v>
      </c>
      <c r="G2210" s="157"/>
      <c r="H2210" s="157"/>
      <c r="I2210" s="157"/>
      <c r="J2210" s="157"/>
      <c r="K2210" s="157"/>
      <c r="L2210" s="157"/>
      <c r="M2210" s="157"/>
      <c r="N2210" s="217"/>
      <c r="O2210" s="218"/>
      <c r="R2210" s="154"/>
    </row>
    <row r="2211" spans="1:18" s="23" customFormat="1" x14ac:dyDescent="0.25">
      <c r="A2211" s="128"/>
      <c r="B2211" s="157">
        <v>34037</v>
      </c>
      <c r="C2211" s="157" t="s">
        <v>460</v>
      </c>
      <c r="D2211" s="157"/>
      <c r="E2211" s="157" t="s">
        <v>24</v>
      </c>
      <c r="F2211" s="157" t="s">
        <v>187</v>
      </c>
      <c r="G2211" s="157" t="s">
        <v>186</v>
      </c>
      <c r="H2211" s="157"/>
      <c r="I2211" s="157"/>
      <c r="J2211" s="157"/>
      <c r="K2211" s="157"/>
      <c r="L2211" s="157"/>
      <c r="M2211" s="157"/>
      <c r="N2211" s="157"/>
      <c r="O2211" s="126"/>
      <c r="R2211" s="154"/>
    </row>
    <row r="2212" spans="1:18" s="23" customFormat="1" x14ac:dyDescent="0.25">
      <c r="A2212" s="128" t="s">
        <v>16</v>
      </c>
      <c r="B2212" s="157">
        <v>34037</v>
      </c>
      <c r="C2212" s="157" t="s">
        <v>460</v>
      </c>
      <c r="D2212" s="157" t="s">
        <v>53</v>
      </c>
      <c r="E2212" s="157">
        <v>2275050011</v>
      </c>
      <c r="F2212" s="157" t="s">
        <v>185</v>
      </c>
      <c r="G2212" s="157" t="s">
        <v>182</v>
      </c>
      <c r="H2212" s="157"/>
      <c r="I2212" s="157"/>
      <c r="J2212" s="157">
        <v>2.5496764096679954E-2</v>
      </c>
      <c r="K2212" s="157">
        <v>1.4055589218115446E-2</v>
      </c>
      <c r="L2212" s="157">
        <v>1.6397443578456015</v>
      </c>
      <c r="M2212" s="157">
        <v>4.2333927911776309E-4</v>
      </c>
      <c r="N2212" s="157">
        <v>4.0856197822706472E-4</v>
      </c>
      <c r="O2212" s="126">
        <v>2.5697664006502918E-3</v>
      </c>
      <c r="R2212" s="154"/>
    </row>
    <row r="2213" spans="1:18" s="23" customFormat="1" x14ac:dyDescent="0.25">
      <c r="A2213" s="128" t="s">
        <v>16</v>
      </c>
      <c r="B2213" s="157">
        <v>34037</v>
      </c>
      <c r="C2213" s="157" t="s">
        <v>460</v>
      </c>
      <c r="D2213" s="157" t="s">
        <v>53</v>
      </c>
      <c r="E2213" s="157" t="s">
        <v>27</v>
      </c>
      <c r="F2213" s="157" t="s">
        <v>185</v>
      </c>
      <c r="G2213" s="157" t="s">
        <v>184</v>
      </c>
      <c r="H2213" s="157"/>
      <c r="I2213" s="157"/>
      <c r="J2213" s="157">
        <v>6.7812306024761567E-3</v>
      </c>
      <c r="K2213" s="157">
        <v>1.2304404612335537E-3</v>
      </c>
      <c r="L2213" s="157">
        <v>8.0978261198276346E-3</v>
      </c>
      <c r="M2213" s="157">
        <v>0</v>
      </c>
      <c r="N2213" s="157">
        <v>0</v>
      </c>
      <c r="O2213" s="126">
        <v>3.7785051405184942E-4</v>
      </c>
      <c r="R2213" s="154"/>
    </row>
    <row r="2214" spans="1:18" s="23" customFormat="1" x14ac:dyDescent="0.25">
      <c r="A2214" s="128"/>
      <c r="B2214" s="157">
        <v>34037</v>
      </c>
      <c r="C2214" s="157" t="s">
        <v>460</v>
      </c>
      <c r="D2214" s="157"/>
      <c r="E2214" s="157">
        <v>2275060011</v>
      </c>
      <c r="F2214" s="157" t="s">
        <v>183</v>
      </c>
      <c r="G2214" s="157" t="s">
        <v>182</v>
      </c>
      <c r="H2214" s="157"/>
      <c r="I2214" s="157"/>
      <c r="J2214" s="157"/>
      <c r="K2214" s="157"/>
      <c r="L2214" s="157"/>
      <c r="M2214" s="157"/>
      <c r="N2214" s="157"/>
      <c r="O2214" s="126"/>
      <c r="R2214" s="154"/>
    </row>
    <row r="2215" spans="1:18" s="23" customFormat="1" x14ac:dyDescent="0.25">
      <c r="A2215" s="128"/>
      <c r="B2215" s="157">
        <v>34037</v>
      </c>
      <c r="C2215" s="157" t="s">
        <v>460</v>
      </c>
      <c r="D2215" s="157"/>
      <c r="E2215" s="157" t="s">
        <v>29</v>
      </c>
      <c r="F2215" s="157" t="s">
        <v>183</v>
      </c>
      <c r="G2215" s="157" t="s">
        <v>184</v>
      </c>
      <c r="H2215" s="157"/>
      <c r="I2215" s="157"/>
      <c r="J2215" s="157"/>
      <c r="K2215" s="157"/>
      <c r="L2215" s="157"/>
      <c r="M2215" s="157"/>
      <c r="N2215" s="157"/>
      <c r="O2215" s="126"/>
      <c r="R2215" s="154"/>
    </row>
    <row r="2216" spans="1:18" s="23" customFormat="1" x14ac:dyDescent="0.25">
      <c r="A2216" s="128"/>
      <c r="B2216" s="157">
        <v>34037</v>
      </c>
      <c r="C2216" s="157" t="s">
        <v>460</v>
      </c>
      <c r="D2216" s="157"/>
      <c r="E2216" s="157" t="s">
        <v>30</v>
      </c>
      <c r="F2216" s="157"/>
      <c r="G2216" s="157" t="s">
        <v>181</v>
      </c>
      <c r="H2216" s="157"/>
      <c r="I2216" s="157"/>
      <c r="J2216" s="157"/>
      <c r="K2216" s="157"/>
      <c r="L2216" s="157"/>
      <c r="M2216" s="157"/>
      <c r="N2216" s="157"/>
      <c r="O2216" s="126"/>
      <c r="R2216" s="154"/>
    </row>
    <row r="2217" spans="1:18" s="23" customFormat="1" x14ac:dyDescent="0.25">
      <c r="A2217" s="128"/>
      <c r="B2217" s="157">
        <v>34037</v>
      </c>
      <c r="C2217" s="157" t="s">
        <v>460</v>
      </c>
      <c r="D2217" s="157"/>
      <c r="E2217" s="157" t="s">
        <v>462</v>
      </c>
      <c r="F2217" s="157" t="s">
        <v>194</v>
      </c>
      <c r="G2217" s="157" t="s">
        <v>163</v>
      </c>
      <c r="H2217" s="157" t="s">
        <v>463</v>
      </c>
      <c r="I2217" s="157"/>
      <c r="J2217" s="157"/>
      <c r="K2217" s="157"/>
      <c r="L2217" s="157"/>
      <c r="M2217" s="157"/>
      <c r="N2217" s="157"/>
      <c r="O2217" s="126"/>
      <c r="Q2217" s="23">
        <v>0</v>
      </c>
      <c r="R2217" s="154"/>
    </row>
    <row r="2218" spans="1:18" s="23" customFormat="1" x14ac:dyDescent="0.25">
      <c r="A2218" s="128"/>
      <c r="B2218" s="157">
        <v>34037</v>
      </c>
      <c r="C2218" s="157" t="s">
        <v>460</v>
      </c>
      <c r="D2218" s="157"/>
      <c r="E2218" s="157" t="s">
        <v>472</v>
      </c>
      <c r="F2218" s="157" t="s">
        <v>194</v>
      </c>
      <c r="G2218" s="157" t="s">
        <v>163</v>
      </c>
      <c r="H2218" s="157" t="s">
        <v>465</v>
      </c>
      <c r="I2218" s="157"/>
      <c r="J2218" s="157"/>
      <c r="K2218" s="157"/>
      <c r="L2218" s="157"/>
      <c r="M2218" s="157"/>
      <c r="N2218" s="157"/>
      <c r="O2218" s="126"/>
      <c r="R2218" s="154"/>
    </row>
    <row r="2219" spans="1:18" s="23" customFormat="1" x14ac:dyDescent="0.25">
      <c r="A2219" s="128"/>
      <c r="B2219" s="157">
        <v>34037</v>
      </c>
      <c r="C2219" s="157" t="s">
        <v>460</v>
      </c>
      <c r="D2219" s="157"/>
      <c r="E2219" s="157" t="s">
        <v>476</v>
      </c>
      <c r="F2219" s="157" t="s">
        <v>194</v>
      </c>
      <c r="G2219" s="157" t="s">
        <v>197</v>
      </c>
      <c r="H2219" s="157" t="s">
        <v>463</v>
      </c>
      <c r="I2219" s="157"/>
      <c r="J2219" s="157"/>
      <c r="K2219" s="157"/>
      <c r="L2219" s="157"/>
      <c r="M2219" s="157"/>
      <c r="N2219" s="157"/>
      <c r="O2219" s="126"/>
      <c r="Q2219" s="23">
        <v>0</v>
      </c>
      <c r="R2219" s="154"/>
    </row>
    <row r="2220" spans="1:18" s="23" customFormat="1" x14ac:dyDescent="0.25">
      <c r="A2220" s="128"/>
      <c r="B2220" s="157">
        <v>34037</v>
      </c>
      <c r="C2220" s="157" t="s">
        <v>460</v>
      </c>
      <c r="D2220" s="157"/>
      <c r="E2220" s="157" t="s">
        <v>464</v>
      </c>
      <c r="F2220" s="157" t="s">
        <v>194</v>
      </c>
      <c r="G2220" s="157" t="s">
        <v>197</v>
      </c>
      <c r="H2220" s="157" t="s">
        <v>465</v>
      </c>
      <c r="I2220" s="157"/>
      <c r="J2220" s="157"/>
      <c r="K2220" s="157"/>
      <c r="L2220" s="157"/>
      <c r="M2220" s="157"/>
      <c r="N2220" s="157"/>
      <c r="O2220" s="126"/>
    </row>
    <row r="2221" spans="1:18" s="23" customFormat="1" x14ac:dyDescent="0.25">
      <c r="A2221" s="128"/>
      <c r="B2221" s="157">
        <v>34037</v>
      </c>
      <c r="C2221" s="157" t="s">
        <v>460</v>
      </c>
      <c r="D2221" s="157"/>
      <c r="E2221" s="157" t="s">
        <v>473</v>
      </c>
      <c r="F2221" s="157" t="s">
        <v>177</v>
      </c>
      <c r="G2221" s="157" t="s">
        <v>163</v>
      </c>
      <c r="H2221" s="157" t="s">
        <v>467</v>
      </c>
      <c r="I2221" s="157"/>
      <c r="J2221" s="157">
        <v>5.9055045700464751E-3</v>
      </c>
      <c r="K2221" s="157">
        <v>0.15189054964111304</v>
      </c>
      <c r="L2221" s="157">
        <v>1.4955377195432671E-2</v>
      </c>
      <c r="M2221" s="157">
        <v>3.1737039757484156E-3</v>
      </c>
      <c r="N2221" s="157">
        <v>2.9198076576885425E-3</v>
      </c>
      <c r="O2221" s="126">
        <v>1.2320512774871941E-4</v>
      </c>
    </row>
    <row r="2222" spans="1:18" s="23" customFormat="1" x14ac:dyDescent="0.25">
      <c r="A2222" s="128"/>
      <c r="B2222" s="157">
        <v>34037</v>
      </c>
      <c r="C2222" s="157" t="s">
        <v>460</v>
      </c>
      <c r="D2222" s="157"/>
      <c r="E2222" s="157" t="s">
        <v>466</v>
      </c>
      <c r="F2222" s="157" t="s">
        <v>177</v>
      </c>
      <c r="G2222" s="157" t="s">
        <v>163</v>
      </c>
      <c r="H2222" s="157" t="s">
        <v>467</v>
      </c>
      <c r="I2222" s="157"/>
      <c r="J2222" s="217">
        <v>0</v>
      </c>
      <c r="K2222" s="157">
        <v>0</v>
      </c>
      <c r="L2222" s="157">
        <v>0</v>
      </c>
      <c r="M2222" s="157">
        <v>0</v>
      </c>
      <c r="N2222" s="217">
        <v>0</v>
      </c>
      <c r="O2222" s="218">
        <v>0</v>
      </c>
    </row>
    <row r="2223" spans="1:18" s="23" customFormat="1" x14ac:dyDescent="0.25">
      <c r="A2223" s="128"/>
      <c r="B2223" s="157">
        <v>34037</v>
      </c>
      <c r="C2223" s="157" t="s">
        <v>460</v>
      </c>
      <c r="D2223" s="157"/>
      <c r="E2223" s="157" t="s">
        <v>469</v>
      </c>
      <c r="F2223" s="157" t="s">
        <v>177</v>
      </c>
      <c r="G2223" s="157" t="s">
        <v>163</v>
      </c>
      <c r="H2223" s="157" t="s">
        <v>467</v>
      </c>
      <c r="I2223" s="157"/>
      <c r="J2223" s="217">
        <v>0</v>
      </c>
      <c r="K2223" s="157">
        <v>0</v>
      </c>
      <c r="L2223" s="157">
        <v>0</v>
      </c>
      <c r="M2223" s="157">
        <v>0</v>
      </c>
      <c r="N2223" s="217">
        <v>0</v>
      </c>
      <c r="O2223" s="218">
        <v>0</v>
      </c>
    </row>
    <row r="2224" spans="1:18" s="23" customFormat="1" x14ac:dyDescent="0.25">
      <c r="A2224" s="128"/>
      <c r="B2224" s="157">
        <v>34037</v>
      </c>
      <c r="C2224" s="157" t="s">
        <v>460</v>
      </c>
      <c r="D2224" s="157"/>
      <c r="E2224" s="157" t="s">
        <v>475</v>
      </c>
      <c r="F2224" s="157" t="s">
        <v>177</v>
      </c>
      <c r="G2224" s="157" t="s">
        <v>163</v>
      </c>
      <c r="H2224" s="157" t="s">
        <v>201</v>
      </c>
      <c r="I2224" s="157"/>
      <c r="J2224" s="217">
        <v>0</v>
      </c>
      <c r="K2224" s="157">
        <v>0</v>
      </c>
      <c r="L2224" s="157">
        <v>0</v>
      </c>
      <c r="M2224" s="157">
        <v>0</v>
      </c>
      <c r="N2224" s="217">
        <v>0</v>
      </c>
      <c r="O2224" s="218">
        <v>0</v>
      </c>
    </row>
    <row r="2225" spans="1:15" x14ac:dyDescent="0.25">
      <c r="A2225" s="128" t="s">
        <v>16</v>
      </c>
      <c r="B2225" s="157">
        <v>34039</v>
      </c>
      <c r="C2225" s="157" t="s">
        <v>233</v>
      </c>
      <c r="D2225" s="157" t="s">
        <v>53</v>
      </c>
      <c r="E2225" s="157" t="s">
        <v>255</v>
      </c>
      <c r="F2225" s="157" t="s">
        <v>82</v>
      </c>
      <c r="G2225" s="157" t="s">
        <v>83</v>
      </c>
      <c r="H2225" s="157" t="s">
        <v>84</v>
      </c>
      <c r="I2225" s="157">
        <v>630.04749000000004</v>
      </c>
      <c r="J2225" s="157">
        <v>0.18890316604000001</v>
      </c>
      <c r="K2225" s="157">
        <v>1.2492909E-3</v>
      </c>
      <c r="L2225" s="157">
        <v>0.16203577999999999</v>
      </c>
      <c r="M2225" s="157">
        <v>6.9240187000000003E-3</v>
      </c>
      <c r="N2225" s="157">
        <v>6.3700972040000008E-3</v>
      </c>
      <c r="O2225" s="126">
        <v>1.8515164E-5</v>
      </c>
    </row>
    <row r="2226" spans="1:15" x14ac:dyDescent="0.25">
      <c r="A2226" s="128" t="s">
        <v>16</v>
      </c>
      <c r="B2226" s="157">
        <v>34039</v>
      </c>
      <c r="C2226" s="157" t="s">
        <v>233</v>
      </c>
      <c r="D2226" s="157" t="s">
        <v>53</v>
      </c>
      <c r="E2226" s="157" t="s">
        <v>256</v>
      </c>
      <c r="F2226" s="157" t="s">
        <v>85</v>
      </c>
      <c r="G2226" s="157" t="s">
        <v>83</v>
      </c>
      <c r="H2226" s="157" t="s">
        <v>84</v>
      </c>
      <c r="I2226" s="157">
        <v>0</v>
      </c>
      <c r="J2226" s="157">
        <v>0</v>
      </c>
      <c r="K2226" s="157">
        <v>0</v>
      </c>
      <c r="L2226" s="157">
        <v>0</v>
      </c>
      <c r="M2226" s="157">
        <v>0</v>
      </c>
      <c r="N2226" s="157">
        <v>0</v>
      </c>
      <c r="O2226" s="126">
        <v>0</v>
      </c>
    </row>
    <row r="2227" spans="1:15" x14ac:dyDescent="0.25">
      <c r="A2227" s="128" t="s">
        <v>16</v>
      </c>
      <c r="B2227" s="157">
        <v>34039</v>
      </c>
      <c r="C2227" s="157" t="s">
        <v>233</v>
      </c>
      <c r="D2227" s="157" t="s">
        <v>53</v>
      </c>
      <c r="E2227" s="157" t="s">
        <v>257</v>
      </c>
      <c r="F2227" s="157" t="s">
        <v>86</v>
      </c>
      <c r="G2227" s="157" t="s">
        <v>83</v>
      </c>
      <c r="H2227" s="157" t="s">
        <v>84</v>
      </c>
      <c r="I2227" s="157">
        <v>894.81322999999998</v>
      </c>
      <c r="J2227" s="157">
        <v>0.21928409080999997</v>
      </c>
      <c r="K2227" s="157">
        <v>1.7711768E-3</v>
      </c>
      <c r="L2227" s="157">
        <v>0.23691659000000001</v>
      </c>
      <c r="M2227" s="157">
        <v>7.8401128E-3</v>
      </c>
      <c r="N2227" s="157">
        <v>7.212903776E-3</v>
      </c>
      <c r="O2227" s="126">
        <v>1.9462956999999999E-5</v>
      </c>
    </row>
    <row r="2228" spans="1:15" x14ac:dyDescent="0.25">
      <c r="A2228" s="128" t="s">
        <v>16</v>
      </c>
      <c r="B2228" s="157">
        <v>34039</v>
      </c>
      <c r="C2228" s="157" t="s">
        <v>233</v>
      </c>
      <c r="D2228" s="157" t="s">
        <v>53</v>
      </c>
      <c r="E2228" s="157" t="s">
        <v>258</v>
      </c>
      <c r="F2228" s="157" t="s">
        <v>87</v>
      </c>
      <c r="G2228" s="157" t="s">
        <v>83</v>
      </c>
      <c r="H2228" s="157" t="s">
        <v>84</v>
      </c>
      <c r="I2228" s="157">
        <v>247.05406117999999</v>
      </c>
      <c r="J2228" s="157">
        <v>4.7965641150629996E-3</v>
      </c>
      <c r="K2228" s="157">
        <v>1.2026252586300001E-3</v>
      </c>
      <c r="L2228" s="157">
        <v>8.4330472849999991E-2</v>
      </c>
      <c r="M2228" s="157">
        <v>3.8777323599999998E-5</v>
      </c>
      <c r="N2228" s="157">
        <v>3.5675137712E-5</v>
      </c>
      <c r="O2228" s="126">
        <v>6.8089776817999999E-6</v>
      </c>
    </row>
    <row r="2229" spans="1:15" x14ac:dyDescent="0.25">
      <c r="A2229" s="128" t="s">
        <v>16</v>
      </c>
      <c r="B2229" s="157">
        <v>34039</v>
      </c>
      <c r="C2229" s="157" t="s">
        <v>233</v>
      </c>
      <c r="D2229" s="157" t="s">
        <v>53</v>
      </c>
      <c r="E2229" s="157" t="s">
        <v>259</v>
      </c>
      <c r="F2229" s="157" t="s">
        <v>88</v>
      </c>
      <c r="G2229" s="157" t="s">
        <v>89</v>
      </c>
      <c r="H2229" s="157" t="s">
        <v>84</v>
      </c>
      <c r="I2229" s="157">
        <v>102.50124</v>
      </c>
      <c r="J2229" s="157">
        <v>8.5550065532000001E-3</v>
      </c>
      <c r="K2229" s="157">
        <v>2.0679296999999999E-4</v>
      </c>
      <c r="L2229" s="157">
        <v>3.5957894999999997E-2</v>
      </c>
      <c r="M2229" s="157">
        <v>1.2859337E-3</v>
      </c>
      <c r="N2229" s="157">
        <v>1.183059004E-3</v>
      </c>
      <c r="O2229" s="126">
        <v>2.1633550000000001E-6</v>
      </c>
    </row>
    <row r="2230" spans="1:15" x14ac:dyDescent="0.25">
      <c r="A2230" s="128" t="s">
        <v>16</v>
      </c>
      <c r="B2230" s="157">
        <v>34039</v>
      </c>
      <c r="C2230" s="157" t="s">
        <v>233</v>
      </c>
      <c r="D2230" s="157" t="s">
        <v>53</v>
      </c>
      <c r="E2230" s="157" t="s">
        <v>260</v>
      </c>
      <c r="F2230" s="157" t="s">
        <v>90</v>
      </c>
      <c r="G2230" s="157" t="s">
        <v>89</v>
      </c>
      <c r="H2230" s="157" t="s">
        <v>84</v>
      </c>
      <c r="I2230" s="157">
        <v>9.6308288999999991</v>
      </c>
      <c r="J2230" s="157">
        <v>3.0881378218000004E-4</v>
      </c>
      <c r="K2230" s="157">
        <v>1.381283E-5</v>
      </c>
      <c r="L2230" s="157">
        <v>1.3480020000000001E-3</v>
      </c>
      <c r="M2230" s="157">
        <v>4.5420324999999998E-5</v>
      </c>
      <c r="N2230" s="157">
        <v>4.1786699000000002E-5</v>
      </c>
      <c r="O2230" s="126">
        <v>1.4087689E-7</v>
      </c>
    </row>
    <row r="2231" spans="1:15" x14ac:dyDescent="0.25">
      <c r="A2231" s="128" t="s">
        <v>16</v>
      </c>
      <c r="B2231" s="157">
        <v>34039</v>
      </c>
      <c r="C2231" s="157" t="s">
        <v>233</v>
      </c>
      <c r="D2231" s="157" t="s">
        <v>53</v>
      </c>
      <c r="E2231" s="157" t="s">
        <v>261</v>
      </c>
      <c r="F2231" s="157" t="s">
        <v>91</v>
      </c>
      <c r="G2231" s="157" t="s">
        <v>89</v>
      </c>
      <c r="H2231" s="157" t="s">
        <v>84</v>
      </c>
      <c r="I2231" s="157">
        <v>9.2247828999999992</v>
      </c>
      <c r="J2231" s="157">
        <v>3.6759606877999991E-4</v>
      </c>
      <c r="K2231" s="157">
        <v>1.6540947000000001E-5</v>
      </c>
      <c r="L2231" s="157">
        <v>1.6264952E-3</v>
      </c>
      <c r="M2231" s="157">
        <v>5.4756546999999999E-5</v>
      </c>
      <c r="N2231" s="157">
        <v>5.0376023239999999E-5</v>
      </c>
      <c r="O2231" s="126">
        <v>1.6839491999999999E-7</v>
      </c>
    </row>
    <row r="2232" spans="1:15" x14ac:dyDescent="0.25">
      <c r="A2232" s="128" t="s">
        <v>16</v>
      </c>
      <c r="B2232" s="157">
        <v>34039</v>
      </c>
      <c r="C2232" s="157" t="s">
        <v>233</v>
      </c>
      <c r="D2232" s="157" t="s">
        <v>53</v>
      </c>
      <c r="E2232" s="157" t="s">
        <v>262</v>
      </c>
      <c r="F2232" s="157" t="s">
        <v>92</v>
      </c>
      <c r="G2232" s="157" t="s">
        <v>89</v>
      </c>
      <c r="H2232" s="157" t="s">
        <v>84</v>
      </c>
      <c r="I2232" s="157">
        <v>2.4062034E-2</v>
      </c>
      <c r="J2232" s="157">
        <v>3.0021485427E-6</v>
      </c>
      <c r="K2232" s="157">
        <v>1.1546285E-7</v>
      </c>
      <c r="L2232" s="157">
        <v>1.1778423E-5</v>
      </c>
      <c r="M2232" s="157">
        <v>3.9628064999999997E-7</v>
      </c>
      <c r="N2232" s="157">
        <v>3.6457819799999997E-7</v>
      </c>
      <c r="O2232" s="126">
        <v>1.1640149999999999E-9</v>
      </c>
    </row>
    <row r="2233" spans="1:15" x14ac:dyDescent="0.25">
      <c r="A2233" s="128" t="s">
        <v>16</v>
      </c>
      <c r="B2233" s="157">
        <v>34039</v>
      </c>
      <c r="C2233" s="157" t="s">
        <v>233</v>
      </c>
      <c r="D2233" s="157" t="s">
        <v>53</v>
      </c>
      <c r="E2233" s="157" t="s">
        <v>263</v>
      </c>
      <c r="F2233" s="157" t="s">
        <v>93</v>
      </c>
      <c r="G2233" s="157" t="s">
        <v>89</v>
      </c>
      <c r="H2233" s="157" t="s">
        <v>84</v>
      </c>
      <c r="I2233" s="157">
        <v>43.868095499999995</v>
      </c>
      <c r="J2233" s="157">
        <v>2.1736984920400004E-2</v>
      </c>
      <c r="K2233" s="157">
        <v>5.4358383599999996E-4</v>
      </c>
      <c r="L2233" s="157">
        <v>9.3660259799999993E-2</v>
      </c>
      <c r="M2233" s="157">
        <v>3.3526272600000002E-3</v>
      </c>
      <c r="N2233" s="157">
        <v>3.0844170792000006E-3</v>
      </c>
      <c r="O2233" s="126">
        <v>5.5906659600000007E-6</v>
      </c>
    </row>
    <row r="2234" spans="1:15" x14ac:dyDescent="0.25">
      <c r="A2234" s="128" t="s">
        <v>16</v>
      </c>
      <c r="B2234" s="157">
        <v>34039</v>
      </c>
      <c r="C2234" s="157" t="s">
        <v>233</v>
      </c>
      <c r="D2234" s="157" t="s">
        <v>53</v>
      </c>
      <c r="E2234" s="157" t="s">
        <v>264</v>
      </c>
      <c r="F2234" s="157" t="s">
        <v>94</v>
      </c>
      <c r="G2234" s="157" t="s">
        <v>89</v>
      </c>
      <c r="H2234" s="157" t="s">
        <v>84</v>
      </c>
      <c r="I2234" s="157">
        <v>0.92638814000000003</v>
      </c>
      <c r="J2234" s="157">
        <v>7.4788902414000001E-5</v>
      </c>
      <c r="K2234" s="157">
        <v>3.2540859E-6</v>
      </c>
      <c r="L2234" s="157">
        <v>3.3195095999999998E-4</v>
      </c>
      <c r="M2234" s="157">
        <v>1.1168366999999999E-5</v>
      </c>
      <c r="N2234" s="157">
        <v>1.027489764E-5</v>
      </c>
      <c r="O2234" s="126">
        <v>3.2805403000000001E-8</v>
      </c>
    </row>
    <row r="2235" spans="1:15" x14ac:dyDescent="0.25">
      <c r="A2235" s="128" t="s">
        <v>16</v>
      </c>
      <c r="B2235" s="157">
        <v>34039</v>
      </c>
      <c r="C2235" s="157" t="s">
        <v>233</v>
      </c>
      <c r="D2235" s="157" t="s">
        <v>53</v>
      </c>
      <c r="E2235" s="157" t="s">
        <v>265</v>
      </c>
      <c r="F2235" s="157" t="s">
        <v>95</v>
      </c>
      <c r="G2235" s="157" t="s">
        <v>96</v>
      </c>
      <c r="H2235" s="157" t="s">
        <v>84</v>
      </c>
      <c r="I2235" s="157">
        <v>3.2825788999999999</v>
      </c>
      <c r="J2235" s="157">
        <v>3.0825563558999997E-4</v>
      </c>
      <c r="K2235" s="157">
        <v>1.2455514E-5</v>
      </c>
      <c r="L2235" s="157">
        <v>1.2705936E-3</v>
      </c>
      <c r="M2235" s="157">
        <v>4.2748647999999997E-5</v>
      </c>
      <c r="N2235" s="157">
        <v>3.9328756159999999E-5</v>
      </c>
      <c r="O2235" s="126">
        <v>1.2556775E-7</v>
      </c>
    </row>
    <row r="2236" spans="1:15" x14ac:dyDescent="0.25">
      <c r="A2236" s="128" t="s">
        <v>16</v>
      </c>
      <c r="B2236" s="157">
        <v>34039</v>
      </c>
      <c r="C2236" s="157" t="s">
        <v>233</v>
      </c>
      <c r="D2236" s="157" t="s">
        <v>53</v>
      </c>
      <c r="E2236" s="157" t="s">
        <v>266</v>
      </c>
      <c r="F2236" s="157" t="s">
        <v>97</v>
      </c>
      <c r="G2236" s="157" t="s">
        <v>96</v>
      </c>
      <c r="H2236" s="157" t="s">
        <v>84</v>
      </c>
      <c r="I2236" s="157">
        <v>0.15536480999999999</v>
      </c>
      <c r="J2236" s="157">
        <v>2.3683145727E-5</v>
      </c>
      <c r="K2236" s="157">
        <v>9.9244095999999995E-7</v>
      </c>
      <c r="L2236" s="157">
        <v>1.0123941E-4</v>
      </c>
      <c r="M2236" s="157">
        <v>3.4061623000000001E-6</v>
      </c>
      <c r="N2236" s="157">
        <v>3.1336693160000002E-6</v>
      </c>
      <c r="O2236" s="126">
        <v>1.0005092E-8</v>
      </c>
    </row>
    <row r="2237" spans="1:15" x14ac:dyDescent="0.25">
      <c r="A2237" s="128" t="s">
        <v>16</v>
      </c>
      <c r="B2237" s="157">
        <v>34039</v>
      </c>
      <c r="C2237" s="157" t="s">
        <v>233</v>
      </c>
      <c r="D2237" s="157" t="s">
        <v>53</v>
      </c>
      <c r="E2237" s="157" t="s">
        <v>267</v>
      </c>
      <c r="F2237" s="157" t="s">
        <v>98</v>
      </c>
      <c r="G2237" s="157" t="s">
        <v>99</v>
      </c>
      <c r="H2237" s="157" t="s">
        <v>84</v>
      </c>
      <c r="I2237" s="157">
        <v>955.20890999999995</v>
      </c>
      <c r="J2237" s="157">
        <v>4.2263580005999996E-3</v>
      </c>
      <c r="K2237" s="157">
        <v>1.2755008909999999E-4</v>
      </c>
      <c r="L2237" s="157">
        <v>1.2123857770000001E-2</v>
      </c>
      <c r="M2237" s="157">
        <v>4.17414655E-4</v>
      </c>
      <c r="N2237" s="157">
        <v>3.8402148259999996E-4</v>
      </c>
      <c r="O2237" s="126">
        <v>1.341530768E-6</v>
      </c>
    </row>
    <row r="2238" spans="1:15" x14ac:dyDescent="0.25">
      <c r="A2238" s="128" t="s">
        <v>16</v>
      </c>
      <c r="B2238" s="157">
        <v>34039</v>
      </c>
      <c r="C2238" s="157" t="s">
        <v>233</v>
      </c>
      <c r="D2238" s="157" t="s">
        <v>53</v>
      </c>
      <c r="E2238" s="157" t="s">
        <v>268</v>
      </c>
      <c r="F2238" s="157" t="s">
        <v>98</v>
      </c>
      <c r="G2238" s="157" t="s">
        <v>100</v>
      </c>
      <c r="H2238" s="157" t="s">
        <v>84</v>
      </c>
      <c r="I2238" s="157">
        <v>194.75174600000003</v>
      </c>
      <c r="J2238" s="157">
        <v>2.4273833807800002E-2</v>
      </c>
      <c r="K2238" s="157">
        <v>1.0604358890000001E-3</v>
      </c>
      <c r="L2238" s="157">
        <v>9.7556430100000008E-2</v>
      </c>
      <c r="M2238" s="157">
        <v>3.40592039E-3</v>
      </c>
      <c r="N2238" s="157">
        <v>3.1334467588000001E-3</v>
      </c>
      <c r="O2238" s="126">
        <v>1.093947854E-5</v>
      </c>
    </row>
    <row r="2239" spans="1:15" x14ac:dyDescent="0.25">
      <c r="A2239" s="128" t="s">
        <v>16</v>
      </c>
      <c r="B2239" s="157">
        <v>34039</v>
      </c>
      <c r="C2239" s="157" t="s">
        <v>233</v>
      </c>
      <c r="D2239" s="157" t="s">
        <v>53</v>
      </c>
      <c r="E2239" s="157" t="s">
        <v>269</v>
      </c>
      <c r="F2239" s="157" t="s">
        <v>101</v>
      </c>
      <c r="G2239" s="157" t="s">
        <v>99</v>
      </c>
      <c r="H2239" s="157" t="s">
        <v>84</v>
      </c>
      <c r="I2239" s="157">
        <v>10788.111999999999</v>
      </c>
      <c r="J2239" s="157">
        <v>4.0283189502000001E-2</v>
      </c>
      <c r="K2239" s="157">
        <v>1.1164151E-3</v>
      </c>
      <c r="L2239" s="157">
        <v>0.1051869</v>
      </c>
      <c r="M2239" s="157">
        <v>3.5589676999999999E-3</v>
      </c>
      <c r="N2239" s="157">
        <v>3.274250284E-3</v>
      </c>
      <c r="O2239" s="126">
        <v>1.1538912E-5</v>
      </c>
    </row>
    <row r="2240" spans="1:15" x14ac:dyDescent="0.25">
      <c r="A2240" s="128" t="s">
        <v>16</v>
      </c>
      <c r="B2240" s="157">
        <v>34039</v>
      </c>
      <c r="C2240" s="157" t="s">
        <v>233</v>
      </c>
      <c r="D2240" s="157" t="s">
        <v>53</v>
      </c>
      <c r="E2240" s="157" t="s">
        <v>270</v>
      </c>
      <c r="F2240" s="157" t="s">
        <v>101</v>
      </c>
      <c r="G2240" s="157" t="s">
        <v>100</v>
      </c>
      <c r="H2240" s="157" t="s">
        <v>84</v>
      </c>
      <c r="I2240" s="157">
        <v>1842.11088</v>
      </c>
      <c r="J2240" s="157">
        <v>0.33923976553099999</v>
      </c>
      <c r="K2240" s="157">
        <v>7.3794958999999997E-3</v>
      </c>
      <c r="L2240" s="157">
        <v>1.22856283</v>
      </c>
      <c r="M2240" s="157">
        <v>4.3843143599999995E-2</v>
      </c>
      <c r="N2240" s="157">
        <v>4.0335692111999999E-2</v>
      </c>
      <c r="O2240" s="126">
        <v>7.5772523999999999E-5</v>
      </c>
    </row>
    <row r="2241" spans="1:15" x14ac:dyDescent="0.25">
      <c r="A2241" s="128" t="s">
        <v>16</v>
      </c>
      <c r="B2241" s="157">
        <v>34039</v>
      </c>
      <c r="C2241" s="157" t="s">
        <v>233</v>
      </c>
      <c r="D2241" s="157" t="s">
        <v>53</v>
      </c>
      <c r="E2241" s="157" t="s">
        <v>271</v>
      </c>
      <c r="F2241" s="157" t="s">
        <v>102</v>
      </c>
      <c r="G2241" s="157" t="s">
        <v>99</v>
      </c>
      <c r="H2241" s="157" t="s">
        <v>84</v>
      </c>
      <c r="I2241" s="157">
        <v>28485.131700000002</v>
      </c>
      <c r="J2241" s="157">
        <v>7.9569143244200016E-2</v>
      </c>
      <c r="K2241" s="157">
        <v>2.50095576E-3</v>
      </c>
      <c r="L2241" s="157">
        <v>0.21574892500000001</v>
      </c>
      <c r="M2241" s="157">
        <v>8.2028476999999999E-3</v>
      </c>
      <c r="N2241" s="157">
        <v>7.5466198840000009E-3</v>
      </c>
      <c r="O2241" s="126">
        <v>2.5598787900000002E-5</v>
      </c>
    </row>
    <row r="2242" spans="1:15" x14ac:dyDescent="0.25">
      <c r="A2242" s="128" t="s">
        <v>16</v>
      </c>
      <c r="B2242" s="157">
        <v>34039</v>
      </c>
      <c r="C2242" s="157" t="s">
        <v>233</v>
      </c>
      <c r="D2242" s="157" t="s">
        <v>53</v>
      </c>
      <c r="E2242" s="157" t="s">
        <v>272</v>
      </c>
      <c r="F2242" s="157" t="s">
        <v>102</v>
      </c>
      <c r="G2242" s="157" t="s">
        <v>100</v>
      </c>
      <c r="H2242" s="157" t="s">
        <v>84</v>
      </c>
      <c r="I2242" s="157">
        <v>4606.5539699999999</v>
      </c>
      <c r="J2242" s="157">
        <v>0.27747389707499998</v>
      </c>
      <c r="K2242" s="157">
        <v>1.0349300200000001E-2</v>
      </c>
      <c r="L2242" s="157">
        <v>1.0726017400000001</v>
      </c>
      <c r="M2242" s="157">
        <v>3.6565816500000001E-2</v>
      </c>
      <c r="N2242" s="157">
        <v>3.3640551180000006E-2</v>
      </c>
      <c r="O2242" s="126">
        <v>1.0615595899999999E-4</v>
      </c>
    </row>
    <row r="2243" spans="1:15" x14ac:dyDescent="0.25">
      <c r="A2243" s="128" t="s">
        <v>16</v>
      </c>
      <c r="B2243" s="157">
        <v>34039</v>
      </c>
      <c r="C2243" s="157" t="s">
        <v>233</v>
      </c>
      <c r="D2243" s="157" t="s">
        <v>53</v>
      </c>
      <c r="E2243" s="157" t="s">
        <v>273</v>
      </c>
      <c r="F2243" s="157" t="s">
        <v>103</v>
      </c>
      <c r="G2243" s="157" t="s">
        <v>99</v>
      </c>
      <c r="H2243" s="157" t="s">
        <v>84</v>
      </c>
      <c r="I2243" s="157">
        <v>14452.0121</v>
      </c>
      <c r="J2243" s="157">
        <v>5.2807491327799994E-2</v>
      </c>
      <c r="K2243" s="157">
        <v>1.598944844E-3</v>
      </c>
      <c r="L2243" s="157">
        <v>0.14708091770000001</v>
      </c>
      <c r="M2243" s="157">
        <v>5.1366297999999996E-3</v>
      </c>
      <c r="N2243" s="157">
        <v>4.7256994159999999E-3</v>
      </c>
      <c r="O2243" s="126">
        <v>1.6477225309999998E-5</v>
      </c>
    </row>
    <row r="2244" spans="1:15" x14ac:dyDescent="0.25">
      <c r="A2244" s="128" t="s">
        <v>16</v>
      </c>
      <c r="B2244" s="157">
        <v>34039</v>
      </c>
      <c r="C2244" s="157" t="s">
        <v>233</v>
      </c>
      <c r="D2244" s="157" t="s">
        <v>53</v>
      </c>
      <c r="E2244" s="157" t="s">
        <v>274</v>
      </c>
      <c r="F2244" s="157" t="s">
        <v>103</v>
      </c>
      <c r="G2244" s="157" t="s">
        <v>100</v>
      </c>
      <c r="H2244" s="157" t="s">
        <v>84</v>
      </c>
      <c r="I2244" s="157">
        <v>1791.4381700000001</v>
      </c>
      <c r="J2244" s="157">
        <v>0.27445444308700007</v>
      </c>
      <c r="K2244" s="157">
        <v>9.5946008999999999E-3</v>
      </c>
      <c r="L2244" s="157">
        <v>1.1952462800000001</v>
      </c>
      <c r="M2244" s="157">
        <v>4.1576423000000001E-2</v>
      </c>
      <c r="N2244" s="157">
        <v>3.8250309160000003E-2</v>
      </c>
      <c r="O2244" s="126">
        <v>9.9013287000000001E-5</v>
      </c>
    </row>
    <row r="2245" spans="1:15" x14ac:dyDescent="0.25">
      <c r="A2245" s="128" t="s">
        <v>16</v>
      </c>
      <c r="B2245" s="157">
        <v>34039</v>
      </c>
      <c r="C2245" s="157" t="s">
        <v>233</v>
      </c>
      <c r="D2245" s="157" t="s">
        <v>53</v>
      </c>
      <c r="E2245" s="157" t="s">
        <v>275</v>
      </c>
      <c r="F2245" s="157" t="s">
        <v>104</v>
      </c>
      <c r="G2245" s="157" t="s">
        <v>99</v>
      </c>
      <c r="H2245" s="157" t="s">
        <v>84</v>
      </c>
      <c r="I2245" s="157">
        <v>9269.0182999999997</v>
      </c>
      <c r="J2245" s="157">
        <v>9.9110017199999997E-3</v>
      </c>
      <c r="K2245" s="157">
        <v>0</v>
      </c>
      <c r="L2245" s="157">
        <v>0</v>
      </c>
      <c r="M2245" s="157">
        <v>0</v>
      </c>
      <c r="N2245" s="157">
        <v>0</v>
      </c>
      <c r="O2245" s="126">
        <v>0</v>
      </c>
    </row>
    <row r="2246" spans="1:15" x14ac:dyDescent="0.25">
      <c r="A2246" s="128" t="s">
        <v>16</v>
      </c>
      <c r="B2246" s="157">
        <v>34039</v>
      </c>
      <c r="C2246" s="157" t="s">
        <v>233</v>
      </c>
      <c r="D2246" s="157" t="s">
        <v>53</v>
      </c>
      <c r="E2246" s="157" t="s">
        <v>276</v>
      </c>
      <c r="F2246" s="157" t="s">
        <v>104</v>
      </c>
      <c r="G2246" s="157" t="s">
        <v>100</v>
      </c>
      <c r="H2246" s="157" t="s">
        <v>84</v>
      </c>
      <c r="I2246" s="157">
        <v>1422.4402500000001</v>
      </c>
      <c r="J2246" s="157">
        <v>1.58633101E-3</v>
      </c>
      <c r="K2246" s="157">
        <v>0</v>
      </c>
      <c r="L2246" s="157">
        <v>0</v>
      </c>
      <c r="M2246" s="157">
        <v>0</v>
      </c>
      <c r="N2246" s="157">
        <v>0</v>
      </c>
      <c r="O2246" s="126">
        <v>0</v>
      </c>
    </row>
    <row r="2247" spans="1:15" x14ac:dyDescent="0.25">
      <c r="A2247" s="128" t="s">
        <v>16</v>
      </c>
      <c r="B2247" s="157">
        <v>34039</v>
      </c>
      <c r="C2247" s="157" t="s">
        <v>233</v>
      </c>
      <c r="D2247" s="157" t="s">
        <v>53</v>
      </c>
      <c r="E2247" s="157" t="s">
        <v>277</v>
      </c>
      <c r="F2247" s="157" t="s">
        <v>105</v>
      </c>
      <c r="G2247" s="157" t="s">
        <v>100</v>
      </c>
      <c r="H2247" s="157" t="s">
        <v>84</v>
      </c>
      <c r="I2247" s="157">
        <v>0.28872927999999998</v>
      </c>
      <c r="J2247" s="157">
        <v>8.8761809091999995E-5</v>
      </c>
      <c r="K2247" s="157">
        <v>4.4123944000000003E-6</v>
      </c>
      <c r="L2247" s="157">
        <v>4.2248040000000001E-4</v>
      </c>
      <c r="M2247" s="157">
        <v>1.4272172E-5</v>
      </c>
      <c r="N2247" s="157">
        <v>1.3130398240000001E-5</v>
      </c>
      <c r="O2247" s="126">
        <v>4.5201651999999998E-8</v>
      </c>
    </row>
    <row r="2248" spans="1:15" x14ac:dyDescent="0.25">
      <c r="A2248" s="128" t="s">
        <v>16</v>
      </c>
      <c r="B2248" s="157">
        <v>34039</v>
      </c>
      <c r="C2248" s="157" t="s">
        <v>233</v>
      </c>
      <c r="D2248" s="157" t="s">
        <v>53</v>
      </c>
      <c r="E2248" s="157" t="s">
        <v>278</v>
      </c>
      <c r="F2248" s="157" t="s">
        <v>106</v>
      </c>
      <c r="G2248" s="157" t="s">
        <v>107</v>
      </c>
      <c r="H2248" s="157" t="s">
        <v>84</v>
      </c>
      <c r="I2248" s="157">
        <v>1.8392314200000003E-2</v>
      </c>
      <c r="J2248" s="157">
        <v>4.3775056572399998E-7</v>
      </c>
      <c r="K2248" s="157">
        <v>2.1289511299999999E-8</v>
      </c>
      <c r="L2248" s="157">
        <v>1.7687360300000002E-6</v>
      </c>
      <c r="M2248" s="157">
        <v>7.1171747999999996E-8</v>
      </c>
      <c r="N2248" s="157">
        <v>6.5478008159999999E-8</v>
      </c>
      <c r="O2248" s="126">
        <v>2.15633682E-10</v>
      </c>
    </row>
    <row r="2249" spans="1:15" x14ac:dyDescent="0.25">
      <c r="A2249" s="128" t="s">
        <v>16</v>
      </c>
      <c r="B2249" s="157">
        <v>34039</v>
      </c>
      <c r="C2249" s="157" t="s">
        <v>233</v>
      </c>
      <c r="D2249" s="157" t="s">
        <v>53</v>
      </c>
      <c r="E2249" s="157" t="s">
        <v>279</v>
      </c>
      <c r="F2249" s="157" t="s">
        <v>108</v>
      </c>
      <c r="G2249" s="157" t="s">
        <v>109</v>
      </c>
      <c r="H2249" s="157" t="s">
        <v>84</v>
      </c>
      <c r="I2249" s="157">
        <v>366.56026100000003</v>
      </c>
      <c r="J2249" s="157">
        <v>1.050116450808E-2</v>
      </c>
      <c r="K2249" s="157">
        <v>3.7952338299999998E-4</v>
      </c>
      <c r="L2249" s="157">
        <v>3.6448399579999999E-2</v>
      </c>
      <c r="M2249" s="157">
        <v>1.244390905E-3</v>
      </c>
      <c r="N2249" s="157">
        <v>1.1448396326000001E-3</v>
      </c>
      <c r="O2249" s="126">
        <v>3.8732337929999997E-6</v>
      </c>
    </row>
    <row r="2250" spans="1:15" x14ac:dyDescent="0.25">
      <c r="A2250" s="128" t="s">
        <v>16</v>
      </c>
      <c r="B2250" s="157">
        <v>34039</v>
      </c>
      <c r="C2250" s="157" t="s">
        <v>233</v>
      </c>
      <c r="D2250" s="157" t="s">
        <v>53</v>
      </c>
      <c r="E2250" s="157" t="s">
        <v>280</v>
      </c>
      <c r="F2250" s="157" t="s">
        <v>110</v>
      </c>
      <c r="G2250" s="157" t="s">
        <v>109</v>
      </c>
      <c r="H2250" s="157" t="s">
        <v>84</v>
      </c>
      <c r="I2250" s="157">
        <v>1252.91288704</v>
      </c>
      <c r="J2250" s="157">
        <v>7.4079969582016986E-2</v>
      </c>
      <c r="K2250" s="157">
        <v>2.5891176965000002E-3</v>
      </c>
      <c r="L2250" s="157">
        <v>0.23833251120000001</v>
      </c>
      <c r="M2250" s="157">
        <v>9.2040121199999988E-3</v>
      </c>
      <c r="N2250" s="157">
        <v>8.4676911504000009E-3</v>
      </c>
      <c r="O2250" s="126">
        <v>2.5839671999999999E-5</v>
      </c>
    </row>
    <row r="2251" spans="1:15" x14ac:dyDescent="0.25">
      <c r="A2251" s="128" t="s">
        <v>16</v>
      </c>
      <c r="B2251" s="157">
        <v>34039</v>
      </c>
      <c r="C2251" s="157" t="s">
        <v>233</v>
      </c>
      <c r="D2251" s="157" t="s">
        <v>53</v>
      </c>
      <c r="E2251" s="157" t="s">
        <v>281</v>
      </c>
      <c r="F2251" s="157" t="s">
        <v>111</v>
      </c>
      <c r="G2251" s="157" t="s">
        <v>109</v>
      </c>
      <c r="H2251" s="157" t="s">
        <v>84</v>
      </c>
      <c r="I2251" s="157">
        <v>0.20349547000000001</v>
      </c>
      <c r="J2251" s="157">
        <v>2.7549544139999999E-5</v>
      </c>
      <c r="K2251" s="157">
        <v>9.8894417999999993E-7</v>
      </c>
      <c r="L2251" s="157">
        <v>1.0088268999999999E-4</v>
      </c>
      <c r="M2251" s="157">
        <v>3.3941605999999998E-6</v>
      </c>
      <c r="N2251" s="157">
        <v>3.1226277519999998E-6</v>
      </c>
      <c r="O2251" s="126">
        <v>9.9698383000000007E-9</v>
      </c>
    </row>
    <row r="2252" spans="1:15" x14ac:dyDescent="0.25">
      <c r="A2252" s="128" t="s">
        <v>16</v>
      </c>
      <c r="B2252" s="157">
        <v>34039</v>
      </c>
      <c r="C2252" s="157" t="s">
        <v>233</v>
      </c>
      <c r="D2252" s="157" t="s">
        <v>53</v>
      </c>
      <c r="E2252" s="157" t="s">
        <v>282</v>
      </c>
      <c r="F2252" s="157" t="s">
        <v>112</v>
      </c>
      <c r="G2252" s="157" t="s">
        <v>109</v>
      </c>
      <c r="H2252" s="157" t="s">
        <v>84</v>
      </c>
      <c r="I2252" s="157">
        <v>4.4584026000000003</v>
      </c>
      <c r="J2252" s="157">
        <v>4.5677578122000007E-4</v>
      </c>
      <c r="K2252" s="157">
        <v>1.5585105000000001E-5</v>
      </c>
      <c r="L2252" s="157">
        <v>1.5898446E-3</v>
      </c>
      <c r="M2252" s="157">
        <v>5.3489726000000002E-5</v>
      </c>
      <c r="N2252" s="157">
        <v>4.9210547920000005E-5</v>
      </c>
      <c r="O2252" s="126">
        <v>1.5711804999999999E-7</v>
      </c>
    </row>
    <row r="2253" spans="1:15" x14ac:dyDescent="0.25">
      <c r="A2253" s="128" t="s">
        <v>16</v>
      </c>
      <c r="B2253" s="157">
        <v>34039</v>
      </c>
      <c r="C2253" s="157" t="s">
        <v>233</v>
      </c>
      <c r="D2253" s="157" t="s">
        <v>53</v>
      </c>
      <c r="E2253" s="157" t="s">
        <v>283</v>
      </c>
      <c r="F2253" s="157" t="s">
        <v>113</v>
      </c>
      <c r="G2253" s="157" t="s">
        <v>114</v>
      </c>
      <c r="H2253" s="157" t="s">
        <v>84</v>
      </c>
      <c r="I2253" s="157">
        <v>0</v>
      </c>
      <c r="J2253" s="157">
        <v>0</v>
      </c>
      <c r="K2253" s="157">
        <v>0</v>
      </c>
      <c r="L2253" s="157">
        <v>0</v>
      </c>
      <c r="M2253" s="157">
        <v>0</v>
      </c>
      <c r="N2253" s="157">
        <v>0</v>
      </c>
      <c r="O2253" s="126">
        <v>0</v>
      </c>
    </row>
    <row r="2254" spans="1:15" x14ac:dyDescent="0.25">
      <c r="A2254" s="128" t="s">
        <v>16</v>
      </c>
      <c r="B2254" s="157">
        <v>34039</v>
      </c>
      <c r="C2254" s="157" t="s">
        <v>233</v>
      </c>
      <c r="D2254" s="157" t="s">
        <v>53</v>
      </c>
      <c r="E2254" s="157" t="s">
        <v>284</v>
      </c>
      <c r="F2254" s="157" t="s">
        <v>82</v>
      </c>
      <c r="G2254" s="157" t="s">
        <v>83</v>
      </c>
      <c r="H2254" s="157" t="s">
        <v>115</v>
      </c>
      <c r="I2254" s="157">
        <v>310.32031000000001</v>
      </c>
      <c r="J2254" s="157">
        <v>7.8450413409100004E-3</v>
      </c>
      <c r="K2254" s="157">
        <v>9.9474749999999999E-4</v>
      </c>
      <c r="L2254" s="157">
        <v>6.8119779000000005E-2</v>
      </c>
      <c r="M2254" s="157">
        <v>1.2616947E-4</v>
      </c>
      <c r="N2254" s="157">
        <v>1.160759124E-4</v>
      </c>
      <c r="O2254" s="126">
        <v>9.4837768999999994E-6</v>
      </c>
    </row>
    <row r="2255" spans="1:15" x14ac:dyDescent="0.25">
      <c r="A2255" s="128" t="s">
        <v>16</v>
      </c>
      <c r="B2255" s="157">
        <v>34039</v>
      </c>
      <c r="C2255" s="157" t="s">
        <v>233</v>
      </c>
      <c r="D2255" s="157" t="s">
        <v>53</v>
      </c>
      <c r="E2255" s="157" t="s">
        <v>285</v>
      </c>
      <c r="F2255" s="157" t="s">
        <v>86</v>
      </c>
      <c r="G2255" s="157" t="s">
        <v>83</v>
      </c>
      <c r="H2255" s="157" t="s">
        <v>115</v>
      </c>
      <c r="I2255" s="157">
        <v>3056.5164</v>
      </c>
      <c r="J2255" s="157">
        <v>8.7348329974400021E-2</v>
      </c>
      <c r="K2255" s="157">
        <v>8.8335406000000002E-3</v>
      </c>
      <c r="L2255" s="157">
        <v>0.76300084999999995</v>
      </c>
      <c r="M2255" s="157">
        <v>1.2464685000000001E-3</v>
      </c>
      <c r="N2255" s="157">
        <v>1.1467510200000002E-3</v>
      </c>
      <c r="O2255" s="126">
        <v>9.9794823000000005E-5</v>
      </c>
    </row>
    <row r="2256" spans="1:15" x14ac:dyDescent="0.25">
      <c r="A2256" s="128" t="s">
        <v>16</v>
      </c>
      <c r="B2256" s="157">
        <v>34039</v>
      </c>
      <c r="C2256" s="157" t="s">
        <v>233</v>
      </c>
      <c r="D2256" s="157" t="s">
        <v>53</v>
      </c>
      <c r="E2256" s="157" t="s">
        <v>286</v>
      </c>
      <c r="F2256" s="157" t="s">
        <v>116</v>
      </c>
      <c r="G2256" s="157" t="s">
        <v>83</v>
      </c>
      <c r="H2256" s="157" t="s">
        <v>115</v>
      </c>
      <c r="I2256" s="157">
        <v>129.44298000000001</v>
      </c>
      <c r="J2256" s="157">
        <v>1.6763321826700005E-2</v>
      </c>
      <c r="K2256" s="157">
        <v>5.5390698999999996E-3</v>
      </c>
      <c r="L2256" s="157">
        <v>0.64520973000000004</v>
      </c>
      <c r="M2256" s="157">
        <v>3.0758631E-4</v>
      </c>
      <c r="N2256" s="157">
        <v>2.8297940520000001E-4</v>
      </c>
      <c r="O2256" s="126">
        <v>5.3142186999999999E-5</v>
      </c>
    </row>
    <row r="2257" spans="1:15" x14ac:dyDescent="0.25">
      <c r="A2257" s="128" t="s">
        <v>16</v>
      </c>
      <c r="B2257" s="157">
        <v>34039</v>
      </c>
      <c r="C2257" s="157" t="s">
        <v>233</v>
      </c>
      <c r="D2257" s="157" t="s">
        <v>53</v>
      </c>
      <c r="E2257" s="157" t="s">
        <v>287</v>
      </c>
      <c r="F2257" s="157" t="s">
        <v>87</v>
      </c>
      <c r="G2257" s="157" t="s">
        <v>83</v>
      </c>
      <c r="H2257" s="157" t="s">
        <v>115</v>
      </c>
      <c r="I2257" s="157">
        <v>93.832047983999999</v>
      </c>
      <c r="J2257" s="157">
        <v>4.8518852565284792E-3</v>
      </c>
      <c r="K2257" s="157">
        <v>1.2394797250799999E-3</v>
      </c>
      <c r="L2257" s="157">
        <v>0.10801150396500001</v>
      </c>
      <c r="M2257" s="157">
        <v>3.3876198680799994E-5</v>
      </c>
      <c r="N2257" s="157">
        <v>3.1166102786336001E-5</v>
      </c>
      <c r="O2257" s="126">
        <v>6.8007665192999991E-6</v>
      </c>
    </row>
    <row r="2258" spans="1:15" x14ac:dyDescent="0.25">
      <c r="A2258" s="128" t="s">
        <v>16</v>
      </c>
      <c r="B2258" s="157">
        <v>34039</v>
      </c>
      <c r="C2258" s="157" t="s">
        <v>233</v>
      </c>
      <c r="D2258" s="157" t="s">
        <v>53</v>
      </c>
      <c r="E2258" s="157" t="s">
        <v>288</v>
      </c>
      <c r="F2258" s="157" t="s">
        <v>117</v>
      </c>
      <c r="G2258" s="157" t="s">
        <v>89</v>
      </c>
      <c r="H2258" s="157" t="s">
        <v>115</v>
      </c>
      <c r="I2258" s="157">
        <v>5.7598487699999996</v>
      </c>
      <c r="J2258" s="157">
        <v>6.0678191509782003E-4</v>
      </c>
      <c r="K2258" s="157">
        <v>3.0745870780000002E-4</v>
      </c>
      <c r="L2258" s="157">
        <v>2.0521245519999998E-2</v>
      </c>
      <c r="M2258" s="157">
        <v>1.0762907960000001E-5</v>
      </c>
      <c r="N2258" s="157">
        <v>9.901875323200001E-6</v>
      </c>
      <c r="O2258" s="126">
        <v>1.9477161660000004E-6</v>
      </c>
    </row>
    <row r="2259" spans="1:15" x14ac:dyDescent="0.25">
      <c r="A2259" s="128" t="s">
        <v>16</v>
      </c>
      <c r="B2259" s="157">
        <v>34039</v>
      </c>
      <c r="C2259" s="157" t="s">
        <v>233</v>
      </c>
      <c r="D2259" s="157" t="s">
        <v>53</v>
      </c>
      <c r="E2259" s="157" t="s">
        <v>289</v>
      </c>
      <c r="F2259" s="157" t="s">
        <v>88</v>
      </c>
      <c r="G2259" s="157" t="s">
        <v>89</v>
      </c>
      <c r="H2259" s="157" t="s">
        <v>115</v>
      </c>
      <c r="I2259" s="157">
        <v>0.22558157000000001</v>
      </c>
      <c r="J2259" s="157">
        <v>5.6833643095000007E-6</v>
      </c>
      <c r="K2259" s="157">
        <v>2.1239276999999998E-6</v>
      </c>
      <c r="L2259" s="157">
        <v>1.802223E-4</v>
      </c>
      <c r="M2259" s="157">
        <v>6.983057E-8</v>
      </c>
      <c r="N2259" s="157">
        <v>6.4244124400000009E-8</v>
      </c>
      <c r="O2259" s="126">
        <v>1.4465325E-8</v>
      </c>
    </row>
    <row r="2260" spans="1:15" x14ac:dyDescent="0.25">
      <c r="A2260" s="128" t="s">
        <v>16</v>
      </c>
      <c r="B2260" s="157">
        <v>34039</v>
      </c>
      <c r="C2260" s="157" t="s">
        <v>233</v>
      </c>
      <c r="D2260" s="157" t="s">
        <v>53</v>
      </c>
      <c r="E2260" s="157" t="s">
        <v>290</v>
      </c>
      <c r="F2260" s="157" t="s">
        <v>90</v>
      </c>
      <c r="G2260" s="157" t="s">
        <v>89</v>
      </c>
      <c r="H2260" s="157" t="s">
        <v>115</v>
      </c>
      <c r="I2260" s="157">
        <v>66.585656599999993</v>
      </c>
      <c r="J2260" s="157">
        <v>2.1264170132210001E-3</v>
      </c>
      <c r="K2260" s="157">
        <v>4.8240687999999996E-4</v>
      </c>
      <c r="L2260" s="157">
        <v>3.7323843000000002E-2</v>
      </c>
      <c r="M2260" s="157">
        <v>4.3338214999999999E-5</v>
      </c>
      <c r="N2260" s="157">
        <v>3.9871157800000001E-5</v>
      </c>
      <c r="O2260" s="126">
        <v>3.5615034199999998E-6</v>
      </c>
    </row>
    <row r="2261" spans="1:15" x14ac:dyDescent="0.25">
      <c r="A2261" s="128" t="s">
        <v>16</v>
      </c>
      <c r="B2261" s="157">
        <v>34039</v>
      </c>
      <c r="C2261" s="157" t="s">
        <v>233</v>
      </c>
      <c r="D2261" s="157" t="s">
        <v>53</v>
      </c>
      <c r="E2261" s="157" t="s">
        <v>291</v>
      </c>
      <c r="F2261" s="157" t="s">
        <v>118</v>
      </c>
      <c r="G2261" s="157" t="s">
        <v>89</v>
      </c>
      <c r="H2261" s="157" t="s">
        <v>115</v>
      </c>
      <c r="I2261" s="157">
        <v>6.5298335369999991</v>
      </c>
      <c r="J2261" s="157">
        <v>9.6482872304899994E-4</v>
      </c>
      <c r="K2261" s="157">
        <v>4.4625429000000002E-4</v>
      </c>
      <c r="L2261" s="157">
        <v>3.6052223389999992E-2</v>
      </c>
      <c r="M2261" s="157">
        <v>1.8091594489999996E-5</v>
      </c>
      <c r="N2261" s="157">
        <v>1.6644266930800002E-5</v>
      </c>
      <c r="O2261" s="126">
        <v>3.4234830099999999E-6</v>
      </c>
    </row>
    <row r="2262" spans="1:15" x14ac:dyDescent="0.25">
      <c r="A2262" s="128" t="s">
        <v>16</v>
      </c>
      <c r="B2262" s="157">
        <v>34039</v>
      </c>
      <c r="C2262" s="157" t="s">
        <v>233</v>
      </c>
      <c r="D2262" s="157" t="s">
        <v>53</v>
      </c>
      <c r="E2262" s="157" t="s">
        <v>292</v>
      </c>
      <c r="F2262" s="157" t="s">
        <v>91</v>
      </c>
      <c r="G2262" s="157" t="s">
        <v>89</v>
      </c>
      <c r="H2262" s="157" t="s">
        <v>115</v>
      </c>
      <c r="I2262" s="157">
        <v>69.758839653999999</v>
      </c>
      <c r="J2262" s="157">
        <v>3.1856217244169006E-3</v>
      </c>
      <c r="K2262" s="157">
        <v>9.9897332530000005E-4</v>
      </c>
      <c r="L2262" s="157">
        <v>7.943821705000001E-2</v>
      </c>
      <c r="M2262" s="157">
        <v>5.1847354042000002E-5</v>
      </c>
      <c r="N2262" s="157">
        <v>4.7699565718640002E-5</v>
      </c>
      <c r="O2262" s="126">
        <v>6.7857032209999998E-6</v>
      </c>
    </row>
    <row r="2263" spans="1:15" x14ac:dyDescent="0.25">
      <c r="A2263" s="128" t="s">
        <v>16</v>
      </c>
      <c r="B2263" s="157">
        <v>34039</v>
      </c>
      <c r="C2263" s="157" t="s">
        <v>233</v>
      </c>
      <c r="D2263" s="157" t="s">
        <v>53</v>
      </c>
      <c r="E2263" s="157" t="s">
        <v>293</v>
      </c>
      <c r="F2263" s="157" t="s">
        <v>119</v>
      </c>
      <c r="G2263" s="157" t="s">
        <v>89</v>
      </c>
      <c r="H2263" s="157" t="s">
        <v>115</v>
      </c>
      <c r="I2263" s="157">
        <v>12.813033021000001</v>
      </c>
      <c r="J2263" s="157">
        <v>1.20397917867488E-3</v>
      </c>
      <c r="K2263" s="157">
        <v>3.7848604039999995E-4</v>
      </c>
      <c r="L2263" s="157">
        <v>3.2916605736000006E-2</v>
      </c>
      <c r="M2263" s="157">
        <v>2.2503523850000001E-5</v>
      </c>
      <c r="N2263" s="157">
        <v>2.0703241942000002E-5</v>
      </c>
      <c r="O2263" s="126">
        <v>2.8541988979999997E-6</v>
      </c>
    </row>
    <row r="2264" spans="1:15" x14ac:dyDescent="0.25">
      <c r="A2264" s="128" t="s">
        <v>16</v>
      </c>
      <c r="B2264" s="157">
        <v>34039</v>
      </c>
      <c r="C2264" s="157" t="s">
        <v>233</v>
      </c>
      <c r="D2264" s="157" t="s">
        <v>53</v>
      </c>
      <c r="E2264" s="157" t="s">
        <v>294</v>
      </c>
      <c r="F2264" s="157" t="s">
        <v>92</v>
      </c>
      <c r="G2264" s="157" t="s">
        <v>89</v>
      </c>
      <c r="H2264" s="157" t="s">
        <v>115</v>
      </c>
      <c r="I2264" s="157">
        <v>0.92338073200000004</v>
      </c>
      <c r="J2264" s="157">
        <v>7.1271877490799995E-5</v>
      </c>
      <c r="K2264" s="157">
        <v>1.9186337400000001E-5</v>
      </c>
      <c r="L2264" s="157">
        <v>1.63430162E-3</v>
      </c>
      <c r="M2264" s="157">
        <v>1.570492963E-6</v>
      </c>
      <c r="N2264" s="157">
        <v>1.44485352596E-6</v>
      </c>
      <c r="O2264" s="126">
        <v>1.468964319E-7</v>
      </c>
    </row>
    <row r="2265" spans="1:15" x14ac:dyDescent="0.25">
      <c r="A2265" s="128" t="s">
        <v>16</v>
      </c>
      <c r="B2265" s="157">
        <v>34039</v>
      </c>
      <c r="C2265" s="157" t="s">
        <v>233</v>
      </c>
      <c r="D2265" s="157" t="s">
        <v>53</v>
      </c>
      <c r="E2265" s="157" t="s">
        <v>295</v>
      </c>
      <c r="F2265" s="157" t="s">
        <v>120</v>
      </c>
      <c r="G2265" s="157" t="s">
        <v>89</v>
      </c>
      <c r="H2265" s="157" t="s">
        <v>115</v>
      </c>
      <c r="I2265" s="157">
        <v>20.320386761999998</v>
      </c>
      <c r="J2265" s="157">
        <v>2.2620075862221402E-3</v>
      </c>
      <c r="K2265" s="157">
        <v>9.6138173488000004E-4</v>
      </c>
      <c r="L2265" s="157">
        <v>6.1100158434999996E-2</v>
      </c>
      <c r="M2265" s="157">
        <v>4.5663299836000002E-5</v>
      </c>
      <c r="N2265" s="157">
        <v>4.2010235849120005E-5</v>
      </c>
      <c r="O2265" s="126">
        <v>6.0126555837000003E-6</v>
      </c>
    </row>
    <row r="2266" spans="1:15" x14ac:dyDescent="0.25">
      <c r="A2266" s="128" t="s">
        <v>16</v>
      </c>
      <c r="B2266" s="157">
        <v>34039</v>
      </c>
      <c r="C2266" s="157" t="s">
        <v>233</v>
      </c>
      <c r="D2266" s="157" t="s">
        <v>53</v>
      </c>
      <c r="E2266" s="157" t="s">
        <v>296</v>
      </c>
      <c r="F2266" s="157" t="s">
        <v>121</v>
      </c>
      <c r="G2266" s="157" t="s">
        <v>89</v>
      </c>
      <c r="H2266" s="157" t="s">
        <v>115</v>
      </c>
      <c r="I2266" s="157">
        <v>67.62033984</v>
      </c>
      <c r="J2266" s="157">
        <v>1.3087250544748499E-3</v>
      </c>
      <c r="K2266" s="157">
        <v>4.0878924419999996E-4</v>
      </c>
      <c r="L2266" s="157">
        <v>1.870419731E-2</v>
      </c>
      <c r="M2266" s="157">
        <v>2.5327277819999997E-5</v>
      </c>
      <c r="N2266" s="157">
        <v>2.33010955944E-5</v>
      </c>
      <c r="O2266" s="126">
        <v>2.0434263540000003E-6</v>
      </c>
    </row>
    <row r="2267" spans="1:15" x14ac:dyDescent="0.25">
      <c r="A2267" s="128" t="s">
        <v>16</v>
      </c>
      <c r="B2267" s="157">
        <v>34039</v>
      </c>
      <c r="C2267" s="157" t="s">
        <v>233</v>
      </c>
      <c r="D2267" s="157" t="s">
        <v>53</v>
      </c>
      <c r="E2267" s="157" t="s">
        <v>297</v>
      </c>
      <c r="F2267" s="157" t="s">
        <v>93</v>
      </c>
      <c r="G2267" s="157" t="s">
        <v>89</v>
      </c>
      <c r="H2267" s="157" t="s">
        <v>115</v>
      </c>
      <c r="I2267" s="157">
        <v>25.024514439999997</v>
      </c>
      <c r="J2267" s="157">
        <v>3.4649006305254998E-3</v>
      </c>
      <c r="K2267" s="157">
        <v>1.3553762260000001E-3</v>
      </c>
      <c r="L2267" s="157">
        <v>0.14139239176999999</v>
      </c>
      <c r="M2267" s="157">
        <v>7.0016129900000006E-5</v>
      </c>
      <c r="N2267" s="157">
        <v>6.4414839508000006E-5</v>
      </c>
      <c r="O2267" s="126">
        <v>1.253700719E-5</v>
      </c>
    </row>
    <row r="2268" spans="1:15" x14ac:dyDescent="0.25">
      <c r="A2268" s="128" t="s">
        <v>16</v>
      </c>
      <c r="B2268" s="157">
        <v>34039</v>
      </c>
      <c r="C2268" s="157" t="s">
        <v>233</v>
      </c>
      <c r="D2268" s="157" t="s">
        <v>53</v>
      </c>
      <c r="E2268" s="157" t="s">
        <v>298</v>
      </c>
      <c r="F2268" s="157" t="s">
        <v>122</v>
      </c>
      <c r="G2268" s="157" t="s">
        <v>89</v>
      </c>
      <c r="H2268" s="157" t="s">
        <v>115</v>
      </c>
      <c r="I2268" s="157">
        <v>160.5027982</v>
      </c>
      <c r="J2268" s="157">
        <v>3.8947610332837499E-3</v>
      </c>
      <c r="K2268" s="157">
        <v>9.2079503550000004E-4</v>
      </c>
      <c r="L2268" s="157">
        <v>7.8480167810000001E-2</v>
      </c>
      <c r="M2268" s="157">
        <v>4.6080856889999995E-5</v>
      </c>
      <c r="N2268" s="157">
        <v>4.2394388338799995E-5</v>
      </c>
      <c r="O2268" s="126">
        <v>6.0194650780000003E-6</v>
      </c>
    </row>
    <row r="2269" spans="1:15" x14ac:dyDescent="0.25">
      <c r="A2269" s="128" t="s">
        <v>16</v>
      </c>
      <c r="B2269" s="157">
        <v>34039</v>
      </c>
      <c r="C2269" s="157" t="s">
        <v>233</v>
      </c>
      <c r="D2269" s="157" t="s">
        <v>53</v>
      </c>
      <c r="E2269" s="157" t="s">
        <v>299</v>
      </c>
      <c r="F2269" s="157" t="s">
        <v>123</v>
      </c>
      <c r="G2269" s="157" t="s">
        <v>89</v>
      </c>
      <c r="H2269" s="157" t="s">
        <v>115</v>
      </c>
      <c r="I2269" s="157">
        <v>0.68276016750000001</v>
      </c>
      <c r="J2269" s="157">
        <v>1.28548322012678E-4</v>
      </c>
      <c r="K2269" s="157">
        <v>1.7627531789000001E-4</v>
      </c>
      <c r="L2269" s="157">
        <v>3.0568818278999999E-3</v>
      </c>
      <c r="M2269" s="157">
        <v>2.0002826882999996E-6</v>
      </c>
      <c r="N2269" s="157">
        <v>1.840260073236E-6</v>
      </c>
      <c r="O2269" s="126">
        <v>4.901446542E-7</v>
      </c>
    </row>
    <row r="2270" spans="1:15" x14ac:dyDescent="0.25">
      <c r="A2270" s="128" t="s">
        <v>16</v>
      </c>
      <c r="B2270" s="157">
        <v>34039</v>
      </c>
      <c r="C2270" s="157" t="s">
        <v>233</v>
      </c>
      <c r="D2270" s="157" t="s">
        <v>53</v>
      </c>
      <c r="E2270" s="157" t="s">
        <v>300</v>
      </c>
      <c r="F2270" s="157" t="s">
        <v>94</v>
      </c>
      <c r="G2270" s="157" t="s">
        <v>89</v>
      </c>
      <c r="H2270" s="157" t="s">
        <v>115</v>
      </c>
      <c r="I2270" s="157">
        <v>4.361244052</v>
      </c>
      <c r="J2270" s="157">
        <v>3.146512732636E-4</v>
      </c>
      <c r="K2270" s="157">
        <v>1.2324584300000001E-4</v>
      </c>
      <c r="L2270" s="157">
        <v>9.0713820000000011E-3</v>
      </c>
      <c r="M2270" s="157">
        <v>5.8389352400000009E-6</v>
      </c>
      <c r="N2270" s="157">
        <v>5.3718204208000005E-6</v>
      </c>
      <c r="O2270" s="126">
        <v>8.0856545300000002E-7</v>
      </c>
    </row>
    <row r="2271" spans="1:15" x14ac:dyDescent="0.25">
      <c r="A2271" s="128" t="s">
        <v>16</v>
      </c>
      <c r="B2271" s="157">
        <v>34039</v>
      </c>
      <c r="C2271" s="157" t="s">
        <v>233</v>
      </c>
      <c r="D2271" s="157" t="s">
        <v>53</v>
      </c>
      <c r="E2271" s="157" t="s">
        <v>301</v>
      </c>
      <c r="F2271" s="157" t="s">
        <v>124</v>
      </c>
      <c r="G2271" s="157" t="s">
        <v>89</v>
      </c>
      <c r="H2271" s="157" t="s">
        <v>115</v>
      </c>
      <c r="I2271" s="157">
        <v>0.64065170319999998</v>
      </c>
      <c r="J2271" s="157">
        <v>1.4849108742645003E-4</v>
      </c>
      <c r="K2271" s="157">
        <v>2.3736366730000002E-4</v>
      </c>
      <c r="L2271" s="157">
        <v>3.3475620519999999E-3</v>
      </c>
      <c r="M2271" s="157">
        <v>3.0803341519999998E-6</v>
      </c>
      <c r="N2271" s="157">
        <v>2.83390741984E-6</v>
      </c>
      <c r="O2271" s="126">
        <v>7.5638531040000003E-7</v>
      </c>
    </row>
    <row r="2272" spans="1:15" x14ac:dyDescent="0.25">
      <c r="A2272" s="128" t="s">
        <v>16</v>
      </c>
      <c r="B2272" s="157">
        <v>34039</v>
      </c>
      <c r="C2272" s="157" t="s">
        <v>233</v>
      </c>
      <c r="D2272" s="157" t="s">
        <v>53</v>
      </c>
      <c r="E2272" s="157" t="s">
        <v>302</v>
      </c>
      <c r="F2272" s="157" t="s">
        <v>125</v>
      </c>
      <c r="G2272" s="157" t="s">
        <v>89</v>
      </c>
      <c r="H2272" s="157" t="s">
        <v>115</v>
      </c>
      <c r="I2272" s="157">
        <v>1.025644029</v>
      </c>
      <c r="J2272" s="157">
        <v>2.3103773021667358E-4</v>
      </c>
      <c r="K2272" s="157">
        <v>3.9109622360000002E-4</v>
      </c>
      <c r="L2272" s="157">
        <v>5.4102308809999989E-3</v>
      </c>
      <c r="M2272" s="157">
        <v>7.553783352000001E-6</v>
      </c>
      <c r="N2272" s="157">
        <v>6.9494806838400005E-6</v>
      </c>
      <c r="O2272" s="126">
        <v>1.7836723160000001E-6</v>
      </c>
    </row>
    <row r="2273" spans="1:15" x14ac:dyDescent="0.25">
      <c r="A2273" s="128" t="s">
        <v>16</v>
      </c>
      <c r="B2273" s="157">
        <v>34039</v>
      </c>
      <c r="C2273" s="157" t="s">
        <v>233</v>
      </c>
      <c r="D2273" s="157" t="s">
        <v>53</v>
      </c>
      <c r="E2273" s="157" t="s">
        <v>303</v>
      </c>
      <c r="F2273" s="157" t="s">
        <v>126</v>
      </c>
      <c r="G2273" s="157" t="s">
        <v>89</v>
      </c>
      <c r="H2273" s="157" t="s">
        <v>115</v>
      </c>
      <c r="I2273" s="157">
        <v>5.3207185939999997</v>
      </c>
      <c r="J2273" s="157">
        <v>1.2413707872326602E-3</v>
      </c>
      <c r="K2273" s="157">
        <v>5.3406980060000011E-4</v>
      </c>
      <c r="L2273" s="157">
        <v>4.877348180600001E-2</v>
      </c>
      <c r="M2273" s="157">
        <v>2.1303926000999999E-5</v>
      </c>
      <c r="N2273" s="157">
        <v>1.9599611920920002E-5</v>
      </c>
      <c r="O2273" s="126">
        <v>4.1185678010000002E-6</v>
      </c>
    </row>
    <row r="2274" spans="1:15" x14ac:dyDescent="0.25">
      <c r="A2274" s="128" t="s">
        <v>16</v>
      </c>
      <c r="B2274" s="157">
        <v>34039</v>
      </c>
      <c r="C2274" s="157" t="s">
        <v>233</v>
      </c>
      <c r="D2274" s="157" t="s">
        <v>53</v>
      </c>
      <c r="E2274" s="157" t="s">
        <v>304</v>
      </c>
      <c r="F2274" s="157" t="s">
        <v>127</v>
      </c>
      <c r="G2274" s="157" t="s">
        <v>89</v>
      </c>
      <c r="H2274" s="157" t="s">
        <v>115</v>
      </c>
      <c r="I2274" s="157">
        <v>6.541865940000001</v>
      </c>
      <c r="J2274" s="157">
        <v>8.1234237596299996E-4</v>
      </c>
      <c r="K2274" s="157">
        <v>7.5129761010000009E-4</v>
      </c>
      <c r="L2274" s="157">
        <v>2.3855628990000002E-2</v>
      </c>
      <c r="M2274" s="157">
        <v>1.2633105639999999E-5</v>
      </c>
      <c r="N2274" s="157">
        <v>1.1622457188799998E-5</v>
      </c>
      <c r="O2274" s="126">
        <v>2.8759645359999998E-6</v>
      </c>
    </row>
    <row r="2275" spans="1:15" x14ac:dyDescent="0.25">
      <c r="A2275" s="128" t="s">
        <v>16</v>
      </c>
      <c r="B2275" s="157">
        <v>34039</v>
      </c>
      <c r="C2275" s="157" t="s">
        <v>233</v>
      </c>
      <c r="D2275" s="157" t="s">
        <v>53</v>
      </c>
      <c r="E2275" s="157" t="s">
        <v>305</v>
      </c>
      <c r="F2275" s="157" t="s">
        <v>128</v>
      </c>
      <c r="G2275" s="157" t="s">
        <v>89</v>
      </c>
      <c r="H2275" s="157" t="s">
        <v>115</v>
      </c>
      <c r="I2275" s="157">
        <v>18.882678954000003</v>
      </c>
      <c r="J2275" s="157">
        <v>5.6617828166845503E-4</v>
      </c>
      <c r="K2275" s="157">
        <v>1.5495061839999999E-4</v>
      </c>
      <c r="L2275" s="157">
        <v>1.2743463159999999E-2</v>
      </c>
      <c r="M2275" s="157">
        <v>5.5836237880000005E-6</v>
      </c>
      <c r="N2275" s="157">
        <v>5.1369338849600004E-6</v>
      </c>
      <c r="O2275" s="126">
        <v>9.4052134599999986E-7</v>
      </c>
    </row>
    <row r="2276" spans="1:15" x14ac:dyDescent="0.25">
      <c r="A2276" s="128" t="s">
        <v>16</v>
      </c>
      <c r="B2276" s="157">
        <v>34039</v>
      </c>
      <c r="C2276" s="157" t="s">
        <v>233</v>
      </c>
      <c r="D2276" s="157" t="s">
        <v>53</v>
      </c>
      <c r="E2276" s="157" t="s">
        <v>306</v>
      </c>
      <c r="F2276" s="157" t="s">
        <v>129</v>
      </c>
      <c r="G2276" s="157" t="s">
        <v>89</v>
      </c>
      <c r="H2276" s="157" t="s">
        <v>115</v>
      </c>
      <c r="I2276" s="157">
        <v>0.42409333899999996</v>
      </c>
      <c r="J2276" s="157">
        <v>1.748792917293E-4</v>
      </c>
      <c r="K2276" s="157">
        <v>2.7848678629E-4</v>
      </c>
      <c r="L2276" s="157">
        <v>3.7167142269999998E-3</v>
      </c>
      <c r="M2276" s="157">
        <v>2.6269685309999999E-6</v>
      </c>
      <c r="N2276" s="157">
        <v>2.41681104852E-6</v>
      </c>
      <c r="O2276" s="126">
        <v>6.7599193930000006E-7</v>
      </c>
    </row>
    <row r="2277" spans="1:15" x14ac:dyDescent="0.25">
      <c r="A2277" s="128" t="s">
        <v>16</v>
      </c>
      <c r="B2277" s="157">
        <v>34039</v>
      </c>
      <c r="C2277" s="157" t="s">
        <v>233</v>
      </c>
      <c r="D2277" s="157" t="s">
        <v>53</v>
      </c>
      <c r="E2277" s="157" t="s">
        <v>307</v>
      </c>
      <c r="F2277" s="157" t="s">
        <v>130</v>
      </c>
      <c r="G2277" s="157" t="s">
        <v>96</v>
      </c>
      <c r="H2277" s="157" t="s">
        <v>115</v>
      </c>
      <c r="I2277" s="157">
        <v>36.070508819999993</v>
      </c>
      <c r="J2277" s="157">
        <v>5.3181102502730011E-3</v>
      </c>
      <c r="K2277" s="157">
        <v>6.2120738760000002E-3</v>
      </c>
      <c r="L2277" s="157">
        <v>0.1299546516</v>
      </c>
      <c r="M2277" s="157">
        <v>6.3487359680000001E-5</v>
      </c>
      <c r="N2277" s="157">
        <v>5.8408370905600003E-5</v>
      </c>
      <c r="O2277" s="126">
        <v>1.5071870819999999E-5</v>
      </c>
    </row>
    <row r="2278" spans="1:15" x14ac:dyDescent="0.25">
      <c r="A2278" s="128" t="s">
        <v>16</v>
      </c>
      <c r="B2278" s="157">
        <v>34039</v>
      </c>
      <c r="C2278" s="157" t="s">
        <v>233</v>
      </c>
      <c r="D2278" s="157" t="s">
        <v>53</v>
      </c>
      <c r="E2278" s="157" t="s">
        <v>308</v>
      </c>
      <c r="F2278" s="157" t="s">
        <v>131</v>
      </c>
      <c r="G2278" s="157" t="s">
        <v>96</v>
      </c>
      <c r="H2278" s="157" t="s">
        <v>115</v>
      </c>
      <c r="I2278" s="157">
        <v>20.249209561999997</v>
      </c>
      <c r="J2278" s="157">
        <v>8.0351248670355001E-3</v>
      </c>
      <c r="K2278" s="157">
        <v>1.3572906539E-2</v>
      </c>
      <c r="L2278" s="157">
        <v>0.18982120200000002</v>
      </c>
      <c r="M2278" s="157">
        <v>1.9903816269E-4</v>
      </c>
      <c r="N2278" s="157">
        <v>1.831151096748E-4</v>
      </c>
      <c r="O2278" s="126">
        <v>4.7021972199999998E-5</v>
      </c>
    </row>
    <row r="2279" spans="1:15" x14ac:dyDescent="0.25">
      <c r="A2279" s="128" t="s">
        <v>16</v>
      </c>
      <c r="B2279" s="157">
        <v>34039</v>
      </c>
      <c r="C2279" s="157" t="s">
        <v>233</v>
      </c>
      <c r="D2279" s="157" t="s">
        <v>53</v>
      </c>
      <c r="E2279" s="157" t="s">
        <v>309</v>
      </c>
      <c r="F2279" s="157" t="s">
        <v>95</v>
      </c>
      <c r="G2279" s="157" t="s">
        <v>96</v>
      </c>
      <c r="H2279" s="157" t="s">
        <v>115</v>
      </c>
      <c r="I2279" s="157">
        <v>21.022053759200002</v>
      </c>
      <c r="J2279" s="157">
        <v>2.6925602755086E-3</v>
      </c>
      <c r="K2279" s="157">
        <v>1.8605532029999999E-3</v>
      </c>
      <c r="L2279" s="157">
        <v>7.5116544410000013E-2</v>
      </c>
      <c r="M2279" s="157">
        <v>6.6149548310000003E-5</v>
      </c>
      <c r="N2279" s="157">
        <v>6.0857584445199996E-5</v>
      </c>
      <c r="O2279" s="126">
        <v>1.1581873680000001E-5</v>
      </c>
    </row>
    <row r="2280" spans="1:15" x14ac:dyDescent="0.25">
      <c r="A2280" s="128" t="s">
        <v>16</v>
      </c>
      <c r="B2280" s="157">
        <v>34039</v>
      </c>
      <c r="C2280" s="157" t="s">
        <v>233</v>
      </c>
      <c r="D2280" s="157" t="s">
        <v>53</v>
      </c>
      <c r="E2280" s="157" t="s">
        <v>310</v>
      </c>
      <c r="F2280" s="157" t="s">
        <v>97</v>
      </c>
      <c r="G2280" s="157" t="s">
        <v>96</v>
      </c>
      <c r="H2280" s="157" t="s">
        <v>115</v>
      </c>
      <c r="I2280" s="157">
        <v>88.458355996399973</v>
      </c>
      <c r="J2280" s="157">
        <v>1.2349161473593913E-2</v>
      </c>
      <c r="K2280" s="157">
        <v>2.9680992068999998E-3</v>
      </c>
      <c r="L2280" s="157">
        <v>0.21148663558</v>
      </c>
      <c r="M2280" s="157">
        <v>2.7680728017999998E-4</v>
      </c>
      <c r="N2280" s="157">
        <v>2.5466269776559997E-4</v>
      </c>
      <c r="O2280" s="126">
        <v>2.0909208563000003E-5</v>
      </c>
    </row>
    <row r="2281" spans="1:15" x14ac:dyDescent="0.25">
      <c r="A2281" s="128" t="s">
        <v>16</v>
      </c>
      <c r="B2281" s="157">
        <v>34039</v>
      </c>
      <c r="C2281" s="157" t="s">
        <v>233</v>
      </c>
      <c r="D2281" s="157" t="s">
        <v>53</v>
      </c>
      <c r="E2281" s="157" t="s">
        <v>311</v>
      </c>
      <c r="F2281" s="157" t="s">
        <v>132</v>
      </c>
      <c r="G2281" s="157" t="s">
        <v>96</v>
      </c>
      <c r="H2281" s="157" t="s">
        <v>115</v>
      </c>
      <c r="I2281" s="157">
        <v>2.0914494890000004</v>
      </c>
      <c r="J2281" s="157">
        <v>3.6127817506229992E-4</v>
      </c>
      <c r="K2281" s="157">
        <v>3.9552761424000002E-4</v>
      </c>
      <c r="L2281" s="157">
        <v>9.3944510869999991E-3</v>
      </c>
      <c r="M2281" s="157">
        <v>4.5642791699999993E-6</v>
      </c>
      <c r="N2281" s="157">
        <v>4.1991368364000007E-6</v>
      </c>
      <c r="O2281" s="126">
        <v>1.0554760685000001E-6</v>
      </c>
    </row>
    <row r="2282" spans="1:15" x14ac:dyDescent="0.25">
      <c r="A2282" s="128" t="s">
        <v>16</v>
      </c>
      <c r="B2282" s="157">
        <v>34039</v>
      </c>
      <c r="C2282" s="157" t="s">
        <v>233</v>
      </c>
      <c r="D2282" s="157" t="s">
        <v>53</v>
      </c>
      <c r="E2282" s="157" t="s">
        <v>312</v>
      </c>
      <c r="F2282" s="157" t="s">
        <v>133</v>
      </c>
      <c r="G2282" s="157" t="s">
        <v>96</v>
      </c>
      <c r="H2282" s="157" t="s">
        <v>115</v>
      </c>
      <c r="I2282" s="157">
        <v>0.88780262399999998</v>
      </c>
      <c r="J2282" s="157">
        <v>1.1886551095568001E-4</v>
      </c>
      <c r="K2282" s="157">
        <v>4.3323486199999998E-5</v>
      </c>
      <c r="L2282" s="157">
        <v>3.8286145360000002E-3</v>
      </c>
      <c r="M2282" s="157">
        <v>1.5687008080000001E-6</v>
      </c>
      <c r="N2282" s="157">
        <v>1.4432047433600002E-6</v>
      </c>
      <c r="O2282" s="126">
        <v>3.0833005750000001E-7</v>
      </c>
    </row>
    <row r="2283" spans="1:15" x14ac:dyDescent="0.25">
      <c r="A2283" s="128" t="s">
        <v>16</v>
      </c>
      <c r="B2283" s="157">
        <v>34039</v>
      </c>
      <c r="C2283" s="157" t="s">
        <v>233</v>
      </c>
      <c r="D2283" s="157" t="s">
        <v>53</v>
      </c>
      <c r="E2283" s="157" t="s">
        <v>313</v>
      </c>
      <c r="F2283" s="157" t="s">
        <v>134</v>
      </c>
      <c r="G2283" s="157" t="s">
        <v>96</v>
      </c>
      <c r="H2283" s="157" t="s">
        <v>115</v>
      </c>
      <c r="I2283" s="157">
        <v>1.3504787394</v>
      </c>
      <c r="J2283" s="157">
        <v>2.5461647259140003E-4</v>
      </c>
      <c r="K2283" s="157">
        <v>4.6874386050000007E-4</v>
      </c>
      <c r="L2283" s="157">
        <v>6.1295814569999997E-3</v>
      </c>
      <c r="M2283" s="157">
        <v>2.0557485520000001E-5</v>
      </c>
      <c r="N2283" s="157">
        <v>1.8912886678400002E-5</v>
      </c>
      <c r="O2283" s="126">
        <v>4.5940570189999998E-6</v>
      </c>
    </row>
    <row r="2284" spans="1:15" x14ac:dyDescent="0.25">
      <c r="A2284" s="128" t="s">
        <v>16</v>
      </c>
      <c r="B2284" s="157">
        <v>34039</v>
      </c>
      <c r="C2284" s="157" t="s">
        <v>233</v>
      </c>
      <c r="D2284" s="157" t="s">
        <v>53</v>
      </c>
      <c r="E2284" s="157" t="s">
        <v>314</v>
      </c>
      <c r="F2284" s="157" t="s">
        <v>135</v>
      </c>
      <c r="G2284" s="157" t="s">
        <v>99</v>
      </c>
      <c r="H2284" s="157" t="s">
        <v>115</v>
      </c>
      <c r="I2284" s="157">
        <v>67652.179342000003</v>
      </c>
      <c r="J2284" s="157">
        <v>0.35791890353829797</v>
      </c>
      <c r="K2284" s="157">
        <v>3.2244409630999997E-2</v>
      </c>
      <c r="L2284" s="157">
        <v>3.0198764213999998</v>
      </c>
      <c r="M2284" s="157">
        <v>3.0941102488500002E-3</v>
      </c>
      <c r="N2284" s="157">
        <v>2.8465814289419999E-3</v>
      </c>
      <c r="O2284" s="126">
        <v>2.2594337543999999E-4</v>
      </c>
    </row>
    <row r="2285" spans="1:15" x14ac:dyDescent="0.25">
      <c r="A2285" s="128" t="s">
        <v>16</v>
      </c>
      <c r="B2285" s="157">
        <v>34039</v>
      </c>
      <c r="C2285" s="157" t="s">
        <v>233</v>
      </c>
      <c r="D2285" s="157" t="s">
        <v>53</v>
      </c>
      <c r="E2285" s="157" t="s">
        <v>315</v>
      </c>
      <c r="F2285" s="157" t="s">
        <v>135</v>
      </c>
      <c r="G2285" s="157" t="s">
        <v>100</v>
      </c>
      <c r="H2285" s="157" t="s">
        <v>115</v>
      </c>
      <c r="I2285" s="157">
        <v>3838.7930817000001</v>
      </c>
      <c r="J2285" s="157">
        <v>0.27747712603346403</v>
      </c>
      <c r="K2285" s="157">
        <v>3.8668376421000003E-2</v>
      </c>
      <c r="L2285" s="157">
        <v>2.7475953944999998</v>
      </c>
      <c r="M2285" s="157">
        <v>5.1244958484799995E-3</v>
      </c>
      <c r="N2285" s="157">
        <v>4.7145361806016006E-3</v>
      </c>
      <c r="O2285" s="126">
        <v>3.0142048325999999E-4</v>
      </c>
    </row>
    <row r="2286" spans="1:15" x14ac:dyDescent="0.25">
      <c r="A2286" s="128" t="s">
        <v>16</v>
      </c>
      <c r="B2286" s="157">
        <v>34039</v>
      </c>
      <c r="C2286" s="157" t="s">
        <v>233</v>
      </c>
      <c r="D2286" s="157" t="s">
        <v>53</v>
      </c>
      <c r="E2286" s="157" t="s">
        <v>316</v>
      </c>
      <c r="F2286" s="157" t="s">
        <v>98</v>
      </c>
      <c r="G2286" s="157" t="s">
        <v>99</v>
      </c>
      <c r="H2286" s="157" t="s">
        <v>115</v>
      </c>
      <c r="I2286" s="157">
        <v>5942.7793000000001</v>
      </c>
      <c r="J2286" s="157">
        <v>3.0233532371000002E-2</v>
      </c>
      <c r="K2286" s="157">
        <v>2.7105922E-3</v>
      </c>
      <c r="L2286" s="157">
        <v>0.25339024999999998</v>
      </c>
      <c r="M2286" s="157">
        <v>2.6317464999999998E-4</v>
      </c>
      <c r="N2286" s="157">
        <v>2.4212067799999999E-4</v>
      </c>
      <c r="O2286" s="126">
        <v>1.8975645000000002E-5</v>
      </c>
    </row>
    <row r="2287" spans="1:15" x14ac:dyDescent="0.25">
      <c r="A2287" s="128" t="s">
        <v>16</v>
      </c>
      <c r="B2287" s="157">
        <v>34039</v>
      </c>
      <c r="C2287" s="157" t="s">
        <v>233</v>
      </c>
      <c r="D2287" s="157" t="s">
        <v>53</v>
      </c>
      <c r="E2287" s="157" t="s">
        <v>317</v>
      </c>
      <c r="F2287" s="157" t="s">
        <v>98</v>
      </c>
      <c r="G2287" s="157" t="s">
        <v>100</v>
      </c>
      <c r="H2287" s="157" t="s">
        <v>115</v>
      </c>
      <c r="I2287" s="157">
        <v>1211.6248000000001</v>
      </c>
      <c r="J2287" s="157">
        <v>0.16664867888000001</v>
      </c>
      <c r="K2287" s="157">
        <v>2.0902186999999999E-2</v>
      </c>
      <c r="L2287" s="157">
        <v>1.8009902</v>
      </c>
      <c r="M2287" s="157">
        <v>2.2677174E-3</v>
      </c>
      <c r="N2287" s="157">
        <v>2.0863000080000001E-3</v>
      </c>
      <c r="O2287" s="126">
        <v>1.5465144000000001E-4</v>
      </c>
    </row>
    <row r="2288" spans="1:15" x14ac:dyDescent="0.25">
      <c r="A2288" s="128" t="s">
        <v>16</v>
      </c>
      <c r="B2288" s="157">
        <v>34039</v>
      </c>
      <c r="C2288" s="157" t="s">
        <v>233</v>
      </c>
      <c r="D2288" s="157" t="s">
        <v>53</v>
      </c>
      <c r="E2288" s="157" t="s">
        <v>318</v>
      </c>
      <c r="F2288" s="157" t="s">
        <v>102</v>
      </c>
      <c r="G2288" s="157" t="s">
        <v>99</v>
      </c>
      <c r="H2288" s="157" t="s">
        <v>115</v>
      </c>
      <c r="I2288" s="157">
        <v>465.69907000000001</v>
      </c>
      <c r="J2288" s="157">
        <v>1.8499631442999999E-3</v>
      </c>
      <c r="K2288" s="157">
        <v>1.6930689E-4</v>
      </c>
      <c r="L2288" s="157">
        <v>1.4503352000000001E-2</v>
      </c>
      <c r="M2288" s="157">
        <v>1.8593639000000001E-5</v>
      </c>
      <c r="N2288" s="157">
        <v>1.7106147880000002E-5</v>
      </c>
      <c r="O2288" s="126">
        <v>1.2549606000000001E-6</v>
      </c>
    </row>
    <row r="2289" spans="1:15" x14ac:dyDescent="0.25">
      <c r="A2289" s="128" t="s">
        <v>16</v>
      </c>
      <c r="B2289" s="157">
        <v>34039</v>
      </c>
      <c r="C2289" s="157" t="s">
        <v>233</v>
      </c>
      <c r="D2289" s="157" t="s">
        <v>53</v>
      </c>
      <c r="E2289" s="157" t="s">
        <v>319</v>
      </c>
      <c r="F2289" s="157" t="s">
        <v>102</v>
      </c>
      <c r="G2289" s="157" t="s">
        <v>100</v>
      </c>
      <c r="H2289" s="157" t="s">
        <v>115</v>
      </c>
      <c r="I2289" s="157">
        <v>88.543196510000001</v>
      </c>
      <c r="J2289" s="157">
        <v>5.6855816053520006E-3</v>
      </c>
      <c r="K2289" s="157">
        <v>9.288272500000001E-4</v>
      </c>
      <c r="L2289" s="157">
        <v>7.4961204000000004E-2</v>
      </c>
      <c r="M2289" s="157">
        <v>8.2297705199999986E-5</v>
      </c>
      <c r="N2289" s="157">
        <v>7.5713888784000009E-5</v>
      </c>
      <c r="O2289" s="126">
        <v>7.0738295100000005E-6</v>
      </c>
    </row>
    <row r="2290" spans="1:15" x14ac:dyDescent="0.25">
      <c r="A2290" s="128" t="s">
        <v>16</v>
      </c>
      <c r="B2290" s="157">
        <v>34039</v>
      </c>
      <c r="C2290" s="157" t="s">
        <v>233</v>
      </c>
      <c r="D2290" s="157" t="s">
        <v>53</v>
      </c>
      <c r="E2290" s="157" t="s">
        <v>320</v>
      </c>
      <c r="F2290" s="157" t="s">
        <v>103</v>
      </c>
      <c r="G2290" s="157" t="s">
        <v>99</v>
      </c>
      <c r="H2290" s="157" t="s">
        <v>115</v>
      </c>
      <c r="I2290" s="157">
        <v>751.27704000000006</v>
      </c>
      <c r="J2290" s="157">
        <v>3.3828010283999998E-3</v>
      </c>
      <c r="K2290" s="157">
        <v>3.2313226E-4</v>
      </c>
      <c r="L2290" s="157">
        <v>2.7653747999999999E-2</v>
      </c>
      <c r="M2290" s="157">
        <v>3.5603362999999997E-5</v>
      </c>
      <c r="N2290" s="157">
        <v>3.2755093959999998E-5</v>
      </c>
      <c r="O2290" s="126">
        <v>2.3949093999999999E-6</v>
      </c>
    </row>
    <row r="2291" spans="1:15" x14ac:dyDescent="0.25">
      <c r="A2291" s="128" t="s">
        <v>16</v>
      </c>
      <c r="B2291" s="157">
        <v>34039</v>
      </c>
      <c r="C2291" s="157" t="s">
        <v>233</v>
      </c>
      <c r="D2291" s="157" t="s">
        <v>53</v>
      </c>
      <c r="E2291" s="157" t="s">
        <v>321</v>
      </c>
      <c r="F2291" s="157" t="s">
        <v>103</v>
      </c>
      <c r="G2291" s="157" t="s">
        <v>100</v>
      </c>
      <c r="H2291" s="157" t="s">
        <v>115</v>
      </c>
      <c r="I2291" s="157">
        <v>877.91301739999994</v>
      </c>
      <c r="J2291" s="157">
        <v>0.12102813313971039</v>
      </c>
      <c r="K2291" s="157">
        <v>5.0019896280000004E-2</v>
      </c>
      <c r="L2291" s="157">
        <v>3.1810626647000002</v>
      </c>
      <c r="M2291" s="157">
        <v>1.5747865746000001E-3</v>
      </c>
      <c r="N2291" s="157">
        <v>1.4488036486319999E-3</v>
      </c>
      <c r="O2291" s="126">
        <v>2.9847389049999997E-4</v>
      </c>
    </row>
    <row r="2292" spans="1:15" x14ac:dyDescent="0.25">
      <c r="A2292" s="128" t="s">
        <v>16</v>
      </c>
      <c r="B2292" s="157">
        <v>34039</v>
      </c>
      <c r="C2292" s="157" t="s">
        <v>233</v>
      </c>
      <c r="D2292" s="157" t="s">
        <v>53</v>
      </c>
      <c r="E2292" s="157" t="s">
        <v>322</v>
      </c>
      <c r="F2292" s="157" t="s">
        <v>104</v>
      </c>
      <c r="G2292" s="157" t="s">
        <v>99</v>
      </c>
      <c r="H2292" s="157" t="s">
        <v>115</v>
      </c>
      <c r="I2292" s="157">
        <v>9901.9160599999996</v>
      </c>
      <c r="J2292" s="157">
        <v>1.8923486329999999E-2</v>
      </c>
      <c r="K2292" s="157">
        <v>0</v>
      </c>
      <c r="L2292" s="157">
        <v>0</v>
      </c>
      <c r="M2292" s="157">
        <v>0</v>
      </c>
      <c r="N2292" s="157">
        <v>0</v>
      </c>
      <c r="O2292" s="126">
        <v>0</v>
      </c>
    </row>
    <row r="2293" spans="1:15" x14ac:dyDescent="0.25">
      <c r="A2293" s="128" t="s">
        <v>16</v>
      </c>
      <c r="B2293" s="157">
        <v>34039</v>
      </c>
      <c r="C2293" s="157" t="s">
        <v>233</v>
      </c>
      <c r="D2293" s="157" t="s">
        <v>53</v>
      </c>
      <c r="E2293" s="157" t="s">
        <v>323</v>
      </c>
      <c r="F2293" s="157" t="s">
        <v>104</v>
      </c>
      <c r="G2293" s="157" t="s">
        <v>100</v>
      </c>
      <c r="H2293" s="157" t="s">
        <v>115</v>
      </c>
      <c r="I2293" s="157">
        <v>1519.5611309999999</v>
      </c>
      <c r="J2293" s="157">
        <v>3.181164497E-3</v>
      </c>
      <c r="K2293" s="157">
        <v>0</v>
      </c>
      <c r="L2293" s="157">
        <v>0</v>
      </c>
      <c r="M2293" s="157">
        <v>0</v>
      </c>
      <c r="N2293" s="157">
        <v>0</v>
      </c>
      <c r="O2293" s="126">
        <v>0</v>
      </c>
    </row>
    <row r="2294" spans="1:15" x14ac:dyDescent="0.25">
      <c r="A2294" s="128" t="s">
        <v>16</v>
      </c>
      <c r="B2294" s="157">
        <v>34039</v>
      </c>
      <c r="C2294" s="157" t="s">
        <v>233</v>
      </c>
      <c r="D2294" s="157" t="s">
        <v>53</v>
      </c>
      <c r="E2294" s="157" t="s">
        <v>324</v>
      </c>
      <c r="F2294" s="157" t="s">
        <v>136</v>
      </c>
      <c r="G2294" s="157" t="s">
        <v>99</v>
      </c>
      <c r="H2294" s="157" t="s">
        <v>115</v>
      </c>
      <c r="I2294" s="157">
        <v>3601.8887406999997</v>
      </c>
      <c r="J2294" s="157">
        <v>3.5209218028420503E-2</v>
      </c>
      <c r="K2294" s="157">
        <v>6.9540448799999995E-3</v>
      </c>
      <c r="L2294" s="157">
        <v>0.58720689149999994</v>
      </c>
      <c r="M2294" s="157">
        <v>2.2097021802E-4</v>
      </c>
      <c r="N2294" s="157">
        <v>2.0329260057839999E-4</v>
      </c>
      <c r="O2294" s="126">
        <v>4.6322441894000004E-5</v>
      </c>
    </row>
    <row r="2295" spans="1:15" x14ac:dyDescent="0.25">
      <c r="A2295" s="128" t="s">
        <v>16</v>
      </c>
      <c r="B2295" s="157">
        <v>34039</v>
      </c>
      <c r="C2295" s="157" t="s">
        <v>233</v>
      </c>
      <c r="D2295" s="157" t="s">
        <v>53</v>
      </c>
      <c r="E2295" s="157" t="s">
        <v>325</v>
      </c>
      <c r="F2295" s="157" t="s">
        <v>136</v>
      </c>
      <c r="G2295" s="157" t="s">
        <v>100</v>
      </c>
      <c r="H2295" s="157" t="s">
        <v>115</v>
      </c>
      <c r="I2295" s="157">
        <v>117.48157784000001</v>
      </c>
      <c r="J2295" s="157">
        <v>1.1944037296961999E-2</v>
      </c>
      <c r="K2295" s="157">
        <v>4.7404920392000007E-3</v>
      </c>
      <c r="L2295" s="157">
        <v>0.42255547031000001</v>
      </c>
      <c r="M2295" s="157">
        <v>1.7054948572999999E-4</v>
      </c>
      <c r="N2295" s="157">
        <v>1.5690552687159999E-4</v>
      </c>
      <c r="O2295" s="126">
        <v>3.4253799864000004E-5</v>
      </c>
    </row>
    <row r="2296" spans="1:15" x14ac:dyDescent="0.25">
      <c r="A2296" s="128" t="s">
        <v>16</v>
      </c>
      <c r="B2296" s="157">
        <v>34039</v>
      </c>
      <c r="C2296" s="157" t="s">
        <v>233</v>
      </c>
      <c r="D2296" s="157" t="s">
        <v>53</v>
      </c>
      <c r="E2296" s="157" t="s">
        <v>326</v>
      </c>
      <c r="F2296" s="157" t="s">
        <v>137</v>
      </c>
      <c r="G2296" s="157" t="s">
        <v>100</v>
      </c>
      <c r="H2296" s="157" t="s">
        <v>115</v>
      </c>
      <c r="I2296" s="157">
        <v>404.9076695</v>
      </c>
      <c r="J2296" s="157">
        <v>1.781616833606E-2</v>
      </c>
      <c r="K2296" s="157">
        <v>6.390343550000001E-3</v>
      </c>
      <c r="L2296" s="157">
        <v>0.54672494929999993</v>
      </c>
      <c r="M2296" s="157">
        <v>1.9085709669999998E-4</v>
      </c>
      <c r="N2296" s="157">
        <v>1.75588528964E-4</v>
      </c>
      <c r="O2296" s="126">
        <v>3.9549207459999995E-5</v>
      </c>
    </row>
    <row r="2297" spans="1:15" x14ac:dyDescent="0.25">
      <c r="A2297" s="128" t="s">
        <v>16</v>
      </c>
      <c r="B2297" s="157">
        <v>34039</v>
      </c>
      <c r="C2297" s="157" t="s">
        <v>233</v>
      </c>
      <c r="D2297" s="157" t="s">
        <v>53</v>
      </c>
      <c r="E2297" s="157" t="s">
        <v>327</v>
      </c>
      <c r="F2297" s="157" t="s">
        <v>138</v>
      </c>
      <c r="G2297" s="157" t="s">
        <v>100</v>
      </c>
      <c r="H2297" s="157" t="s">
        <v>115</v>
      </c>
      <c r="I2297" s="157">
        <v>737.53150000000005</v>
      </c>
      <c r="J2297" s="157">
        <v>2.0015317487600003E-2</v>
      </c>
      <c r="K2297" s="157">
        <v>2.4667190499999998E-3</v>
      </c>
      <c r="L2297" s="157">
        <v>0.22242516800000001</v>
      </c>
      <c r="M2297" s="157">
        <v>2.5188854100000003E-4</v>
      </c>
      <c r="N2297" s="157">
        <v>2.3173745772000001E-4</v>
      </c>
      <c r="O2297" s="126">
        <v>1.7788137800000001E-5</v>
      </c>
    </row>
    <row r="2298" spans="1:15" x14ac:dyDescent="0.25">
      <c r="A2298" s="128" t="s">
        <v>16</v>
      </c>
      <c r="B2298" s="157">
        <v>34039</v>
      </c>
      <c r="C2298" s="157" t="s">
        <v>233</v>
      </c>
      <c r="D2298" s="157" t="s">
        <v>53</v>
      </c>
      <c r="E2298" s="157" t="s">
        <v>328</v>
      </c>
      <c r="F2298" s="157" t="s">
        <v>139</v>
      </c>
      <c r="G2298" s="157" t="s">
        <v>99</v>
      </c>
      <c r="H2298" s="157" t="s">
        <v>115</v>
      </c>
      <c r="I2298" s="157">
        <v>24614.152893999995</v>
      </c>
      <c r="J2298" s="157">
        <v>0.36589517493818002</v>
      </c>
      <c r="K2298" s="157">
        <v>9.3330818854000006E-2</v>
      </c>
      <c r="L2298" s="157">
        <v>7.8553565038999995</v>
      </c>
      <c r="M2298" s="157">
        <v>2.9625685141E-3</v>
      </c>
      <c r="N2298" s="157">
        <v>2.7255630329720004E-3</v>
      </c>
      <c r="O2298" s="126">
        <v>6.2117357481000009E-4</v>
      </c>
    </row>
    <row r="2299" spans="1:15" x14ac:dyDescent="0.25">
      <c r="A2299" s="128" t="s">
        <v>16</v>
      </c>
      <c r="B2299" s="157">
        <v>34039</v>
      </c>
      <c r="C2299" s="157" t="s">
        <v>233</v>
      </c>
      <c r="D2299" s="157" t="s">
        <v>53</v>
      </c>
      <c r="E2299" s="157" t="s">
        <v>329</v>
      </c>
      <c r="F2299" s="157" t="s">
        <v>139</v>
      </c>
      <c r="G2299" s="157" t="s">
        <v>100</v>
      </c>
      <c r="H2299" s="157" t="s">
        <v>115</v>
      </c>
      <c r="I2299" s="157">
        <v>802.82323759999997</v>
      </c>
      <c r="J2299" s="157">
        <v>0.152958518490039</v>
      </c>
      <c r="K2299" s="157">
        <v>6.4431218183000002E-2</v>
      </c>
      <c r="L2299" s="157">
        <v>5.7452126130999996</v>
      </c>
      <c r="M2299" s="157">
        <v>2.3102444569999998E-3</v>
      </c>
      <c r="N2299" s="157">
        <v>2.1254249004400002E-3</v>
      </c>
      <c r="O2299" s="126">
        <v>4.6557588183000005E-4</v>
      </c>
    </row>
    <row r="2300" spans="1:15" x14ac:dyDescent="0.25">
      <c r="A2300" s="128" t="s">
        <v>16</v>
      </c>
      <c r="B2300" s="157">
        <v>34039</v>
      </c>
      <c r="C2300" s="157" t="s">
        <v>233</v>
      </c>
      <c r="D2300" s="157" t="s">
        <v>53</v>
      </c>
      <c r="E2300" s="157" t="s">
        <v>330</v>
      </c>
      <c r="F2300" s="157" t="s">
        <v>140</v>
      </c>
      <c r="G2300" s="157" t="s">
        <v>100</v>
      </c>
      <c r="H2300" s="157" t="s">
        <v>115</v>
      </c>
      <c r="I2300" s="157">
        <v>68.296179906999996</v>
      </c>
      <c r="J2300" s="157">
        <v>1.7267626143793711E-2</v>
      </c>
      <c r="K2300" s="157">
        <v>1.1698342334700001E-2</v>
      </c>
      <c r="L2300" s="157">
        <v>0.63908213648000012</v>
      </c>
      <c r="M2300" s="157">
        <v>3.8406049423E-4</v>
      </c>
      <c r="N2300" s="157">
        <v>3.5333565469159996E-4</v>
      </c>
      <c r="O2300" s="126">
        <v>7.8543606673E-5</v>
      </c>
    </row>
    <row r="2301" spans="1:15" x14ac:dyDescent="0.25">
      <c r="A2301" s="128" t="s">
        <v>16</v>
      </c>
      <c r="B2301" s="157">
        <v>34039</v>
      </c>
      <c r="C2301" s="157" t="s">
        <v>233</v>
      </c>
      <c r="D2301" s="157" t="s">
        <v>53</v>
      </c>
      <c r="E2301" s="157" t="s">
        <v>331</v>
      </c>
      <c r="F2301" s="157" t="s">
        <v>105</v>
      </c>
      <c r="G2301" s="157" t="s">
        <v>100</v>
      </c>
      <c r="H2301" s="157" t="s">
        <v>115</v>
      </c>
      <c r="I2301" s="157">
        <v>2342.2887860000001</v>
      </c>
      <c r="J2301" s="157">
        <v>0.53047447461696917</v>
      </c>
      <c r="K2301" s="157">
        <v>0.19382024353999999</v>
      </c>
      <c r="L2301" s="157">
        <v>16.257843297099999</v>
      </c>
      <c r="M2301" s="157">
        <v>1.0447274777E-2</v>
      </c>
      <c r="N2301" s="157">
        <v>9.6114927948399986E-3</v>
      </c>
      <c r="O2301" s="126">
        <v>1.4948435874E-3</v>
      </c>
    </row>
    <row r="2302" spans="1:15" x14ac:dyDescent="0.25">
      <c r="A2302" s="128" t="s">
        <v>16</v>
      </c>
      <c r="B2302" s="157">
        <v>34039</v>
      </c>
      <c r="C2302" s="157" t="s">
        <v>233</v>
      </c>
      <c r="D2302" s="157" t="s">
        <v>53</v>
      </c>
      <c r="E2302" s="157" t="s">
        <v>332</v>
      </c>
      <c r="F2302" s="157" t="s">
        <v>141</v>
      </c>
      <c r="G2302" s="157" t="s">
        <v>99</v>
      </c>
      <c r="H2302" s="157" t="s">
        <v>115</v>
      </c>
      <c r="I2302" s="157">
        <v>1212.3944221999998</v>
      </c>
      <c r="J2302" s="157">
        <v>2.1078906867559196E-2</v>
      </c>
      <c r="K2302" s="157">
        <v>3.3560362890000003E-3</v>
      </c>
      <c r="L2302" s="157">
        <v>0.3066762187</v>
      </c>
      <c r="M2302" s="157">
        <v>2.090279117E-4</v>
      </c>
      <c r="N2302" s="157">
        <v>1.9230567876400001E-4</v>
      </c>
      <c r="O2302" s="126">
        <v>2.1923354329999999E-5</v>
      </c>
    </row>
    <row r="2303" spans="1:15" x14ac:dyDescent="0.25">
      <c r="A2303" s="128" t="s">
        <v>16</v>
      </c>
      <c r="B2303" s="157">
        <v>34039</v>
      </c>
      <c r="C2303" s="157" t="s">
        <v>233</v>
      </c>
      <c r="D2303" s="157" t="s">
        <v>53</v>
      </c>
      <c r="E2303" s="157" t="s">
        <v>333</v>
      </c>
      <c r="F2303" s="157" t="s">
        <v>141</v>
      </c>
      <c r="G2303" s="157" t="s">
        <v>100</v>
      </c>
      <c r="H2303" s="157" t="s">
        <v>115</v>
      </c>
      <c r="I2303" s="157">
        <v>1761.1157110290001</v>
      </c>
      <c r="J2303" s="157">
        <v>3.9338777821503405E-2</v>
      </c>
      <c r="K2303" s="157">
        <v>7.1062625936000002E-3</v>
      </c>
      <c r="L2303" s="157">
        <v>0.6423087999</v>
      </c>
      <c r="M2303" s="157">
        <v>4.3774570951900005E-4</v>
      </c>
      <c r="N2303" s="157">
        <v>4.0272605275748003E-4</v>
      </c>
      <c r="O2303" s="126">
        <v>4.6032210834000007E-5</v>
      </c>
    </row>
    <row r="2304" spans="1:15" x14ac:dyDescent="0.25">
      <c r="A2304" s="128" t="s">
        <v>16</v>
      </c>
      <c r="B2304" s="157">
        <v>34039</v>
      </c>
      <c r="C2304" s="157" t="s">
        <v>233</v>
      </c>
      <c r="D2304" s="157" t="s">
        <v>53</v>
      </c>
      <c r="E2304" s="157" t="s">
        <v>334</v>
      </c>
      <c r="F2304" s="157" t="s">
        <v>142</v>
      </c>
      <c r="G2304" s="157" t="s">
        <v>107</v>
      </c>
      <c r="H2304" s="157" t="s">
        <v>115</v>
      </c>
      <c r="I2304" s="157">
        <v>2.0435902100000001E-3</v>
      </c>
      <c r="J2304" s="157">
        <v>1.6812443650400003E-7</v>
      </c>
      <c r="K2304" s="157">
        <v>7.0954770999999992E-8</v>
      </c>
      <c r="L2304" s="157">
        <v>6.4803554999999998E-6</v>
      </c>
      <c r="M2304" s="157">
        <v>2.6845648E-9</v>
      </c>
      <c r="N2304" s="157">
        <v>2.4697996160000005E-9</v>
      </c>
      <c r="O2304" s="126">
        <v>5.2403239E-10</v>
      </c>
    </row>
    <row r="2305" spans="1:15" x14ac:dyDescent="0.25">
      <c r="A2305" s="128" t="s">
        <v>16</v>
      </c>
      <c r="B2305" s="157">
        <v>34039</v>
      </c>
      <c r="C2305" s="157" t="s">
        <v>233</v>
      </c>
      <c r="D2305" s="157" t="s">
        <v>53</v>
      </c>
      <c r="E2305" s="157" t="s">
        <v>335</v>
      </c>
      <c r="F2305" s="157" t="s">
        <v>143</v>
      </c>
      <c r="G2305" s="157" t="s">
        <v>107</v>
      </c>
      <c r="H2305" s="157" t="s">
        <v>115</v>
      </c>
      <c r="I2305" s="157">
        <v>1.122535218E-3</v>
      </c>
      <c r="J2305" s="157">
        <v>3.4415330064324802E-7</v>
      </c>
      <c r="K2305" s="157">
        <v>4.3477952140000002E-7</v>
      </c>
      <c r="L2305" s="157">
        <v>1.0420229971E-5</v>
      </c>
      <c r="M2305" s="157">
        <v>9.2625748000000001E-9</v>
      </c>
      <c r="N2305" s="157">
        <v>8.5215688160000007E-9</v>
      </c>
      <c r="O2305" s="126">
        <v>2.108767783E-9</v>
      </c>
    </row>
    <row r="2306" spans="1:15" x14ac:dyDescent="0.25">
      <c r="A2306" s="128" t="s">
        <v>16</v>
      </c>
      <c r="B2306" s="157">
        <v>34039</v>
      </c>
      <c r="C2306" s="157" t="s">
        <v>233</v>
      </c>
      <c r="D2306" s="157" t="s">
        <v>53</v>
      </c>
      <c r="E2306" s="157" t="s">
        <v>336</v>
      </c>
      <c r="F2306" s="157" t="s">
        <v>144</v>
      </c>
      <c r="G2306" s="157" t="s">
        <v>107</v>
      </c>
      <c r="H2306" s="157" t="s">
        <v>115</v>
      </c>
      <c r="I2306" s="157">
        <v>7.5987010300000001E-3</v>
      </c>
      <c r="J2306" s="157">
        <v>5.012497247275E-7</v>
      </c>
      <c r="K2306" s="157">
        <v>6.5320416200000001E-7</v>
      </c>
      <c r="L2306" s="157">
        <v>8.3987920099999996E-6</v>
      </c>
      <c r="M2306" s="157">
        <v>5.3412693100000001E-9</v>
      </c>
      <c r="N2306" s="157">
        <v>4.9139677652000003E-9</v>
      </c>
      <c r="O2306" s="126">
        <v>1.4196987580000001E-9</v>
      </c>
    </row>
    <row r="2307" spans="1:15" x14ac:dyDescent="0.25">
      <c r="A2307" s="128" t="s">
        <v>16</v>
      </c>
      <c r="B2307" s="157">
        <v>34039</v>
      </c>
      <c r="C2307" s="157" t="s">
        <v>233</v>
      </c>
      <c r="D2307" s="157" t="s">
        <v>53</v>
      </c>
      <c r="E2307" s="157" t="s">
        <v>337</v>
      </c>
      <c r="F2307" s="157" t="s">
        <v>145</v>
      </c>
      <c r="G2307" s="157" t="s">
        <v>107</v>
      </c>
      <c r="H2307" s="157" t="s">
        <v>115</v>
      </c>
      <c r="I2307" s="157">
        <v>3.4539564300000002E-3</v>
      </c>
      <c r="J2307" s="157">
        <v>1.6369439998617002E-7</v>
      </c>
      <c r="K2307" s="157">
        <v>6.623397572E-8</v>
      </c>
      <c r="L2307" s="157">
        <v>5.6355073660000003E-6</v>
      </c>
      <c r="M2307" s="157">
        <v>2.119034627E-9</v>
      </c>
      <c r="N2307" s="157">
        <v>1.9495118568399999E-9</v>
      </c>
      <c r="O2307" s="126">
        <v>4.3549156590000002E-10</v>
      </c>
    </row>
    <row r="2308" spans="1:15" x14ac:dyDescent="0.25">
      <c r="A2308" s="128" t="s">
        <v>16</v>
      </c>
      <c r="B2308" s="157">
        <v>34039</v>
      </c>
      <c r="C2308" s="157" t="s">
        <v>233</v>
      </c>
      <c r="D2308" s="157" t="s">
        <v>53</v>
      </c>
      <c r="E2308" s="157" t="s">
        <v>338</v>
      </c>
      <c r="F2308" s="157" t="s">
        <v>106</v>
      </c>
      <c r="G2308" s="157" t="s">
        <v>107</v>
      </c>
      <c r="H2308" s="157" t="s">
        <v>115</v>
      </c>
      <c r="I2308" s="157">
        <v>6.2660499729999999E-2</v>
      </c>
      <c r="J2308" s="157">
        <v>2.4812637304963734E-6</v>
      </c>
      <c r="K2308" s="157">
        <v>1.1326128839999999E-6</v>
      </c>
      <c r="L2308" s="157">
        <v>5.3266312200000005E-5</v>
      </c>
      <c r="M2308" s="157">
        <v>3.3795680270000001E-8</v>
      </c>
      <c r="N2308" s="157">
        <v>3.1092025848400002E-8</v>
      </c>
      <c r="O2308" s="126">
        <v>4.7625322199999996E-9</v>
      </c>
    </row>
    <row r="2309" spans="1:15" x14ac:dyDescent="0.25">
      <c r="A2309" s="128" t="s">
        <v>16</v>
      </c>
      <c r="B2309" s="157">
        <v>34039</v>
      </c>
      <c r="C2309" s="157" t="s">
        <v>233</v>
      </c>
      <c r="D2309" s="157" t="s">
        <v>53</v>
      </c>
      <c r="E2309" s="157" t="s">
        <v>339</v>
      </c>
      <c r="F2309" s="157" t="s">
        <v>146</v>
      </c>
      <c r="G2309" s="157" t="s">
        <v>107</v>
      </c>
      <c r="H2309" s="157" t="s">
        <v>115</v>
      </c>
      <c r="I2309" s="157">
        <v>0.3047826468</v>
      </c>
      <c r="J2309" s="157">
        <v>6.518690419497199E-6</v>
      </c>
      <c r="K2309" s="157">
        <v>1.5133405322E-6</v>
      </c>
      <c r="L2309" s="157">
        <v>1.7729979027E-4</v>
      </c>
      <c r="M2309" s="157">
        <v>4.330933878E-8</v>
      </c>
      <c r="N2309" s="157">
        <v>3.984459167760001E-8</v>
      </c>
      <c r="O2309" s="126">
        <v>1.0367938355000001E-8</v>
      </c>
    </row>
    <row r="2310" spans="1:15" x14ac:dyDescent="0.25">
      <c r="A2310" s="128" t="s">
        <v>16</v>
      </c>
      <c r="B2310" s="157">
        <v>34039</v>
      </c>
      <c r="C2310" s="157" t="s">
        <v>233</v>
      </c>
      <c r="D2310" s="157" t="s">
        <v>53</v>
      </c>
      <c r="E2310" s="157" t="s">
        <v>340</v>
      </c>
      <c r="F2310" s="157" t="s">
        <v>147</v>
      </c>
      <c r="G2310" s="157" t="s">
        <v>107</v>
      </c>
      <c r="H2310" s="157" t="s">
        <v>115</v>
      </c>
      <c r="I2310" s="157">
        <v>4.7491878000000005E-3</v>
      </c>
      <c r="J2310" s="157">
        <v>7.2675396779800007E-7</v>
      </c>
      <c r="K2310" s="157">
        <v>1.03865637E-6</v>
      </c>
      <c r="L2310" s="157">
        <v>1.3354873300000001E-5</v>
      </c>
      <c r="M2310" s="157">
        <v>8.4931217999999995E-9</v>
      </c>
      <c r="N2310" s="157">
        <v>7.8136720559999994E-9</v>
      </c>
      <c r="O2310" s="126">
        <v>2.2574550999999999E-9</v>
      </c>
    </row>
    <row r="2311" spans="1:15" x14ac:dyDescent="0.25">
      <c r="A2311" s="128" t="s">
        <v>16</v>
      </c>
      <c r="B2311" s="157">
        <v>34039</v>
      </c>
      <c r="C2311" s="157" t="s">
        <v>233</v>
      </c>
      <c r="D2311" s="157" t="s">
        <v>53</v>
      </c>
      <c r="E2311" s="157" t="s">
        <v>341</v>
      </c>
      <c r="F2311" s="157" t="s">
        <v>148</v>
      </c>
      <c r="G2311" s="157" t="s">
        <v>107</v>
      </c>
      <c r="H2311" s="157" t="s">
        <v>115</v>
      </c>
      <c r="I2311" s="157">
        <v>9.5559448230000017E-3</v>
      </c>
      <c r="J2311" s="157">
        <v>1.0477491975717E-6</v>
      </c>
      <c r="K2311" s="157">
        <v>1.239822946E-6</v>
      </c>
      <c r="L2311" s="157">
        <v>2.5236120110000003E-5</v>
      </c>
      <c r="M2311" s="157">
        <v>1.3432340807E-8</v>
      </c>
      <c r="N2311" s="157">
        <v>1.235775354244E-8</v>
      </c>
      <c r="O2311" s="126">
        <v>3.2436894670000003E-9</v>
      </c>
    </row>
    <row r="2312" spans="1:15" x14ac:dyDescent="0.25">
      <c r="A2312" s="128" t="s">
        <v>16</v>
      </c>
      <c r="B2312" s="157">
        <v>34039</v>
      </c>
      <c r="C2312" s="157" t="s">
        <v>233</v>
      </c>
      <c r="D2312" s="157" t="s">
        <v>53</v>
      </c>
      <c r="E2312" s="157" t="s">
        <v>342</v>
      </c>
      <c r="F2312" s="157" t="s">
        <v>149</v>
      </c>
      <c r="G2312" s="157" t="s">
        <v>107</v>
      </c>
      <c r="H2312" s="157" t="s">
        <v>115</v>
      </c>
      <c r="I2312" s="157">
        <v>1.3240164090000002E-3</v>
      </c>
      <c r="J2312" s="157">
        <v>4.1689143678360002E-7</v>
      </c>
      <c r="K2312" s="157">
        <v>5.6840210629999996E-7</v>
      </c>
      <c r="L2312" s="157">
        <v>9.0192430899999994E-6</v>
      </c>
      <c r="M2312" s="157">
        <v>1.7221096250000001E-8</v>
      </c>
      <c r="N2312" s="157">
        <v>1.5843408549999999E-8</v>
      </c>
      <c r="O2312" s="126">
        <v>3.5750045269999998E-9</v>
      </c>
    </row>
    <row r="2313" spans="1:15" x14ac:dyDescent="0.25">
      <c r="A2313" s="128" t="s">
        <v>16</v>
      </c>
      <c r="B2313" s="157">
        <v>34039</v>
      </c>
      <c r="C2313" s="157" t="s">
        <v>233</v>
      </c>
      <c r="D2313" s="157" t="s">
        <v>53</v>
      </c>
      <c r="E2313" s="157" t="s">
        <v>343</v>
      </c>
      <c r="F2313" s="157" t="s">
        <v>108</v>
      </c>
      <c r="G2313" s="157" t="s">
        <v>109</v>
      </c>
      <c r="H2313" s="157" t="s">
        <v>115</v>
      </c>
      <c r="I2313" s="157">
        <v>11632.1837</v>
      </c>
      <c r="J2313" s="157">
        <v>0.43815591267839998</v>
      </c>
      <c r="K2313" s="157">
        <v>0.12040975500000001</v>
      </c>
      <c r="L2313" s="157">
        <v>10.13778572</v>
      </c>
      <c r="M2313" s="157">
        <v>4.7855516499999999E-3</v>
      </c>
      <c r="N2313" s="157">
        <v>4.4027075180000002E-3</v>
      </c>
      <c r="O2313" s="126">
        <v>8.01767026E-4</v>
      </c>
    </row>
    <row r="2314" spans="1:15" x14ac:dyDescent="0.25">
      <c r="A2314" s="128" t="s">
        <v>16</v>
      </c>
      <c r="B2314" s="157">
        <v>34039</v>
      </c>
      <c r="C2314" s="157" t="s">
        <v>233</v>
      </c>
      <c r="D2314" s="157" t="s">
        <v>53</v>
      </c>
      <c r="E2314" s="157" t="s">
        <v>344</v>
      </c>
      <c r="F2314" s="157" t="s">
        <v>110</v>
      </c>
      <c r="G2314" s="157" t="s">
        <v>109</v>
      </c>
      <c r="H2314" s="157" t="s">
        <v>115</v>
      </c>
      <c r="I2314" s="157">
        <v>2047.0728260999999</v>
      </c>
      <c r="J2314" s="157">
        <v>0.11652268791304002</v>
      </c>
      <c r="K2314" s="157">
        <v>3.1257026201000002E-2</v>
      </c>
      <c r="L2314" s="157">
        <v>1.9912483789500002</v>
      </c>
      <c r="M2314" s="157">
        <v>1.9776397799899999E-3</v>
      </c>
      <c r="N2314" s="157">
        <v>1.8194285975908003E-3</v>
      </c>
      <c r="O2314" s="126">
        <v>1.9817968256000002E-4</v>
      </c>
    </row>
    <row r="2315" spans="1:15" x14ac:dyDescent="0.25">
      <c r="A2315" s="128" t="s">
        <v>16</v>
      </c>
      <c r="B2315" s="157">
        <v>34039</v>
      </c>
      <c r="C2315" s="157" t="s">
        <v>233</v>
      </c>
      <c r="D2315" s="157" t="s">
        <v>53</v>
      </c>
      <c r="E2315" s="157" t="s">
        <v>345</v>
      </c>
      <c r="F2315" s="157" t="s">
        <v>111</v>
      </c>
      <c r="G2315" s="157" t="s">
        <v>109</v>
      </c>
      <c r="H2315" s="157" t="s">
        <v>115</v>
      </c>
      <c r="I2315" s="157">
        <v>425.1669536</v>
      </c>
      <c r="J2315" s="157">
        <v>4.743112253585751E-2</v>
      </c>
      <c r="K2315" s="157">
        <v>1.7783972719999999E-2</v>
      </c>
      <c r="L2315" s="157">
        <v>0.9613990174999999</v>
      </c>
      <c r="M2315" s="157">
        <v>8.7970585410000008E-4</v>
      </c>
      <c r="N2315" s="157">
        <v>8.0932938577200008E-4</v>
      </c>
      <c r="O2315" s="126">
        <v>1.0622521490000001E-4</v>
      </c>
    </row>
    <row r="2316" spans="1:15" x14ac:dyDescent="0.25">
      <c r="A2316" s="128" t="s">
        <v>16</v>
      </c>
      <c r="B2316" s="157">
        <v>34039</v>
      </c>
      <c r="C2316" s="157" t="s">
        <v>233</v>
      </c>
      <c r="D2316" s="157" t="s">
        <v>53</v>
      </c>
      <c r="E2316" s="157" t="s">
        <v>346</v>
      </c>
      <c r="F2316" s="157" t="s">
        <v>150</v>
      </c>
      <c r="G2316" s="157" t="s">
        <v>109</v>
      </c>
      <c r="H2316" s="157" t="s">
        <v>115</v>
      </c>
      <c r="I2316" s="157">
        <v>609.7836481999999</v>
      </c>
      <c r="J2316" s="157">
        <v>8.0050273434164015E-2</v>
      </c>
      <c r="K2316" s="157">
        <v>3.4361580070000002E-2</v>
      </c>
      <c r="L2316" s="157">
        <v>2.5299922427000001</v>
      </c>
      <c r="M2316" s="157">
        <v>1.2239520584000001E-3</v>
      </c>
      <c r="N2316" s="157">
        <v>1.1260358937280001E-3</v>
      </c>
      <c r="O2316" s="126">
        <v>2.2864074930000001E-4</v>
      </c>
    </row>
    <row r="2317" spans="1:15" x14ac:dyDescent="0.25">
      <c r="A2317" s="128" t="s">
        <v>16</v>
      </c>
      <c r="B2317" s="157">
        <v>34039</v>
      </c>
      <c r="C2317" s="157" t="s">
        <v>233</v>
      </c>
      <c r="D2317" s="157" t="s">
        <v>53</v>
      </c>
      <c r="E2317" s="157" t="s">
        <v>347</v>
      </c>
      <c r="F2317" s="157" t="s">
        <v>151</v>
      </c>
      <c r="G2317" s="157" t="s">
        <v>109</v>
      </c>
      <c r="H2317" s="157" t="s">
        <v>115</v>
      </c>
      <c r="I2317" s="157">
        <v>5616.0975458699995</v>
      </c>
      <c r="J2317" s="157">
        <v>0.21342902025902147</v>
      </c>
      <c r="K2317" s="157">
        <v>4.94348994895E-2</v>
      </c>
      <c r="L2317" s="157">
        <v>3.9677466465999993</v>
      </c>
      <c r="M2317" s="157">
        <v>3.3685333065099996E-3</v>
      </c>
      <c r="N2317" s="157">
        <v>3.0990506419892004E-3</v>
      </c>
      <c r="O2317" s="126">
        <v>3.5482105275299995E-4</v>
      </c>
    </row>
    <row r="2318" spans="1:15" x14ac:dyDescent="0.25">
      <c r="A2318" s="128" t="s">
        <v>16</v>
      </c>
      <c r="B2318" s="157">
        <v>34039</v>
      </c>
      <c r="C2318" s="157" t="s">
        <v>233</v>
      </c>
      <c r="D2318" s="157" t="s">
        <v>53</v>
      </c>
      <c r="E2318" s="157" t="s">
        <v>348</v>
      </c>
      <c r="F2318" s="157" t="s">
        <v>112</v>
      </c>
      <c r="G2318" s="157" t="s">
        <v>109</v>
      </c>
      <c r="H2318" s="157" t="s">
        <v>115</v>
      </c>
      <c r="I2318" s="157">
        <v>71.648937599999996</v>
      </c>
      <c r="J2318" s="157">
        <v>7.2503990071425611E-3</v>
      </c>
      <c r="K2318" s="157">
        <v>2.2450837444000001E-3</v>
      </c>
      <c r="L2318" s="157">
        <v>0.19529087444500001</v>
      </c>
      <c r="M2318" s="157">
        <v>1.2080523116E-4</v>
      </c>
      <c r="N2318" s="157">
        <v>1.1114081266720002E-4</v>
      </c>
      <c r="O2318" s="126">
        <v>1.6779801780999998E-5</v>
      </c>
    </row>
    <row r="2319" spans="1:15" x14ac:dyDescent="0.25">
      <c r="A2319" s="128" t="s">
        <v>16</v>
      </c>
      <c r="B2319" s="157">
        <v>34039</v>
      </c>
      <c r="C2319" s="157" t="s">
        <v>233</v>
      </c>
      <c r="D2319" s="157" t="s">
        <v>53</v>
      </c>
      <c r="E2319" s="157" t="s">
        <v>349</v>
      </c>
      <c r="F2319" s="157" t="s">
        <v>152</v>
      </c>
      <c r="G2319" s="157" t="s">
        <v>114</v>
      </c>
      <c r="H2319" s="157" t="s">
        <v>115</v>
      </c>
      <c r="I2319" s="157">
        <v>0</v>
      </c>
      <c r="J2319" s="157">
        <v>0</v>
      </c>
      <c r="K2319" s="157">
        <v>0</v>
      </c>
      <c r="L2319" s="157">
        <v>0</v>
      </c>
      <c r="M2319" s="157">
        <v>0</v>
      </c>
      <c r="N2319" s="157">
        <v>0</v>
      </c>
      <c r="O2319" s="126">
        <v>0</v>
      </c>
    </row>
    <row r="2320" spans="1:15" x14ac:dyDescent="0.25">
      <c r="A2320" s="128" t="s">
        <v>16</v>
      </c>
      <c r="B2320" s="157">
        <v>34039</v>
      </c>
      <c r="C2320" s="157" t="s">
        <v>233</v>
      </c>
      <c r="D2320" s="157" t="s">
        <v>53</v>
      </c>
      <c r="E2320" s="157" t="s">
        <v>350</v>
      </c>
      <c r="F2320" s="157" t="s">
        <v>153</v>
      </c>
      <c r="G2320" s="157" t="s">
        <v>114</v>
      </c>
      <c r="H2320" s="157" t="s">
        <v>115</v>
      </c>
      <c r="I2320" s="157">
        <v>0</v>
      </c>
      <c r="J2320" s="157">
        <v>0</v>
      </c>
      <c r="K2320" s="157">
        <v>0</v>
      </c>
      <c r="L2320" s="157">
        <v>0</v>
      </c>
      <c r="M2320" s="157">
        <v>0</v>
      </c>
      <c r="N2320" s="157">
        <v>0</v>
      </c>
      <c r="O2320" s="126">
        <v>0</v>
      </c>
    </row>
    <row r="2321" spans="1:15" x14ac:dyDescent="0.25">
      <c r="A2321" s="128" t="s">
        <v>16</v>
      </c>
      <c r="B2321" s="157">
        <v>34039</v>
      </c>
      <c r="C2321" s="157" t="s">
        <v>233</v>
      </c>
      <c r="D2321" s="157" t="s">
        <v>53</v>
      </c>
      <c r="E2321" s="157" t="s">
        <v>351</v>
      </c>
      <c r="F2321" s="157" t="s">
        <v>154</v>
      </c>
      <c r="G2321" s="157" t="s">
        <v>96</v>
      </c>
      <c r="H2321" s="157" t="s">
        <v>115</v>
      </c>
      <c r="I2321" s="157">
        <v>0</v>
      </c>
      <c r="J2321" s="157">
        <v>0</v>
      </c>
      <c r="K2321" s="157">
        <v>0</v>
      </c>
      <c r="L2321" s="157">
        <v>0</v>
      </c>
      <c r="M2321" s="157">
        <v>0</v>
      </c>
      <c r="N2321" s="157">
        <v>0</v>
      </c>
      <c r="O2321" s="126">
        <v>0</v>
      </c>
    </row>
    <row r="2322" spans="1:15" x14ac:dyDescent="0.25">
      <c r="A2322" s="128" t="s">
        <v>16</v>
      </c>
      <c r="B2322" s="157">
        <v>34039</v>
      </c>
      <c r="C2322" s="157" t="s">
        <v>233</v>
      </c>
      <c r="D2322" s="157" t="s">
        <v>53</v>
      </c>
      <c r="E2322" s="157" t="s">
        <v>352</v>
      </c>
      <c r="F2322" s="157" t="s">
        <v>155</v>
      </c>
      <c r="G2322" s="157" t="s">
        <v>83</v>
      </c>
      <c r="H2322" s="157" t="s">
        <v>156</v>
      </c>
      <c r="I2322" s="157">
        <v>3.398114868</v>
      </c>
      <c r="J2322" s="157">
        <v>7.79630385308044E-5</v>
      </c>
      <c r="K2322" s="157">
        <v>2.8324415199999998E-4</v>
      </c>
      <c r="L2322" s="157">
        <v>1.2890826146000002E-3</v>
      </c>
      <c r="M2322" s="157">
        <v>1.8542766106000001E-6</v>
      </c>
      <c r="N2322" s="157">
        <v>1.8542766106000001E-6</v>
      </c>
      <c r="O2322" s="126">
        <v>4.0286760390000003E-7</v>
      </c>
    </row>
    <row r="2323" spans="1:15" x14ac:dyDescent="0.25">
      <c r="A2323" s="128" t="s">
        <v>16</v>
      </c>
      <c r="B2323" s="157">
        <v>34039</v>
      </c>
      <c r="C2323" s="157" t="s">
        <v>233</v>
      </c>
      <c r="D2323" s="157" t="s">
        <v>53</v>
      </c>
      <c r="E2323" s="157" t="s">
        <v>353</v>
      </c>
      <c r="F2323" s="157" t="s">
        <v>117</v>
      </c>
      <c r="G2323" s="157" t="s">
        <v>89</v>
      </c>
      <c r="H2323" s="157" t="s">
        <v>156</v>
      </c>
      <c r="I2323" s="157">
        <v>0.55420091999999999</v>
      </c>
      <c r="J2323" s="157">
        <v>3.3505619593691998E-5</v>
      </c>
      <c r="K2323" s="157">
        <v>1.21596602E-4</v>
      </c>
      <c r="L2323" s="157">
        <v>7.1989587999999997E-4</v>
      </c>
      <c r="M2323" s="157">
        <v>1.6180958700000001E-6</v>
      </c>
      <c r="N2323" s="157">
        <v>1.6180958700000001E-6</v>
      </c>
      <c r="O2323" s="126">
        <v>3.1854373399999998E-7</v>
      </c>
    </row>
    <row r="2324" spans="1:15" x14ac:dyDescent="0.25">
      <c r="A2324" s="128" t="s">
        <v>16</v>
      </c>
      <c r="B2324" s="157">
        <v>34039</v>
      </c>
      <c r="C2324" s="157" t="s">
        <v>233</v>
      </c>
      <c r="D2324" s="157" t="s">
        <v>53</v>
      </c>
      <c r="E2324" s="157" t="s">
        <v>354</v>
      </c>
      <c r="F2324" s="157" t="s">
        <v>118</v>
      </c>
      <c r="G2324" s="157" t="s">
        <v>89</v>
      </c>
      <c r="H2324" s="157" t="s">
        <v>156</v>
      </c>
      <c r="I2324" s="157">
        <v>0.55043083999999998</v>
      </c>
      <c r="J2324" s="157">
        <v>3.011269629679E-5</v>
      </c>
      <c r="K2324" s="157">
        <v>1.15043116E-4</v>
      </c>
      <c r="L2324" s="157">
        <v>8.4595019000000004E-4</v>
      </c>
      <c r="M2324" s="157">
        <v>2.7468872200000001E-6</v>
      </c>
      <c r="N2324" s="157">
        <v>2.7468872200000001E-6</v>
      </c>
      <c r="O2324" s="126">
        <v>5.1646445000000006E-7</v>
      </c>
    </row>
    <row r="2325" spans="1:15" x14ac:dyDescent="0.25">
      <c r="A2325" s="128" t="s">
        <v>16</v>
      </c>
      <c r="B2325" s="157">
        <v>34039</v>
      </c>
      <c r="C2325" s="157" t="s">
        <v>233</v>
      </c>
      <c r="D2325" s="157" t="s">
        <v>53</v>
      </c>
      <c r="E2325" s="157" t="s">
        <v>355</v>
      </c>
      <c r="F2325" s="157" t="s">
        <v>91</v>
      </c>
      <c r="G2325" s="157" t="s">
        <v>89</v>
      </c>
      <c r="H2325" s="157" t="s">
        <v>156</v>
      </c>
      <c r="I2325" s="157">
        <v>0.44863887499999999</v>
      </c>
      <c r="J2325" s="157">
        <v>1.3963422883863999E-5</v>
      </c>
      <c r="K2325" s="157">
        <v>5.0340958999999999E-5</v>
      </c>
      <c r="L2325" s="157">
        <v>2.5326534599999999E-4</v>
      </c>
      <c r="M2325" s="157">
        <v>4.2339805299999997E-7</v>
      </c>
      <c r="N2325" s="157">
        <v>4.2339805299999997E-7</v>
      </c>
      <c r="O2325" s="126">
        <v>8.8367071000000006E-8</v>
      </c>
    </row>
    <row r="2326" spans="1:15" x14ac:dyDescent="0.25">
      <c r="A2326" s="128" t="s">
        <v>16</v>
      </c>
      <c r="B2326" s="157">
        <v>34039</v>
      </c>
      <c r="C2326" s="157" t="s">
        <v>233</v>
      </c>
      <c r="D2326" s="157" t="s">
        <v>53</v>
      </c>
      <c r="E2326" s="157" t="s">
        <v>356</v>
      </c>
      <c r="F2326" s="157" t="s">
        <v>119</v>
      </c>
      <c r="G2326" s="157" t="s">
        <v>89</v>
      </c>
      <c r="H2326" s="157" t="s">
        <v>156</v>
      </c>
      <c r="I2326" s="157">
        <v>0.12818252600000002</v>
      </c>
      <c r="J2326" s="157">
        <v>5.2101831527449998E-6</v>
      </c>
      <c r="K2326" s="157">
        <v>1.9032549600000002E-5</v>
      </c>
      <c r="L2326" s="157">
        <v>1.19569606E-4</v>
      </c>
      <c r="M2326" s="157">
        <v>2.8795653E-7</v>
      </c>
      <c r="N2326" s="157">
        <v>2.8795653E-7</v>
      </c>
      <c r="O2326" s="126">
        <v>5.5935430000000002E-8</v>
      </c>
    </row>
    <row r="2327" spans="1:15" x14ac:dyDescent="0.25">
      <c r="A2327" s="128" t="s">
        <v>16</v>
      </c>
      <c r="B2327" s="157">
        <v>34039</v>
      </c>
      <c r="C2327" s="157" t="s">
        <v>233</v>
      </c>
      <c r="D2327" s="157" t="s">
        <v>53</v>
      </c>
      <c r="E2327" s="157" t="s">
        <v>357</v>
      </c>
      <c r="F2327" s="157" t="s">
        <v>120</v>
      </c>
      <c r="G2327" s="157" t="s">
        <v>89</v>
      </c>
      <c r="H2327" s="157" t="s">
        <v>156</v>
      </c>
      <c r="I2327" s="157">
        <v>1.4665588599999999</v>
      </c>
      <c r="J2327" s="157">
        <v>1.0873963669596699E-4</v>
      </c>
      <c r="K2327" s="157">
        <v>3.9269852599999999E-4</v>
      </c>
      <c r="L2327" s="157">
        <v>2.2963252300000001E-3</v>
      </c>
      <c r="M2327" s="157">
        <v>4.9503622000000002E-6</v>
      </c>
      <c r="N2327" s="157">
        <v>4.9503622000000002E-6</v>
      </c>
      <c r="O2327" s="126">
        <v>9.792069500000001E-7</v>
      </c>
    </row>
    <row r="2328" spans="1:15" x14ac:dyDescent="0.25">
      <c r="A2328" s="128" t="s">
        <v>16</v>
      </c>
      <c r="B2328" s="157">
        <v>34039</v>
      </c>
      <c r="C2328" s="157" t="s">
        <v>233</v>
      </c>
      <c r="D2328" s="157" t="s">
        <v>53</v>
      </c>
      <c r="E2328" s="157" t="s">
        <v>358</v>
      </c>
      <c r="F2328" s="157" t="s">
        <v>121</v>
      </c>
      <c r="G2328" s="157" t="s">
        <v>89</v>
      </c>
      <c r="H2328" s="157" t="s">
        <v>156</v>
      </c>
      <c r="I2328" s="157">
        <v>1.0518507699999999</v>
      </c>
      <c r="J2328" s="157">
        <v>6.421947217369999E-5</v>
      </c>
      <c r="K2328" s="157">
        <v>2.3428833000000001E-4</v>
      </c>
      <c r="L2328" s="157">
        <v>1.0767796700000001E-3</v>
      </c>
      <c r="M2328" s="157">
        <v>1.6020299200000002E-6</v>
      </c>
      <c r="N2328" s="157">
        <v>1.6020299200000002E-6</v>
      </c>
      <c r="O2328" s="126">
        <v>3.4720909099999998E-7</v>
      </c>
    </row>
    <row r="2329" spans="1:15" x14ac:dyDescent="0.25">
      <c r="A2329" s="128" t="s">
        <v>16</v>
      </c>
      <c r="B2329" s="157">
        <v>34039</v>
      </c>
      <c r="C2329" s="157" t="s">
        <v>233</v>
      </c>
      <c r="D2329" s="157" t="s">
        <v>53</v>
      </c>
      <c r="E2329" s="157" t="s">
        <v>359</v>
      </c>
      <c r="F2329" s="157" t="s">
        <v>93</v>
      </c>
      <c r="G2329" s="157" t="s">
        <v>89</v>
      </c>
      <c r="H2329" s="157" t="s">
        <v>156</v>
      </c>
      <c r="I2329" s="157">
        <v>0.91612813000000004</v>
      </c>
      <c r="J2329" s="157">
        <v>3.1582072815349999E-5</v>
      </c>
      <c r="K2329" s="157">
        <v>1.34337813E-4</v>
      </c>
      <c r="L2329" s="157">
        <v>9.9936519E-4</v>
      </c>
      <c r="M2329" s="157">
        <v>4.7955979999999998E-6</v>
      </c>
      <c r="N2329" s="157">
        <v>4.7955979999999998E-6</v>
      </c>
      <c r="O2329" s="126">
        <v>8.8171152000000003E-7</v>
      </c>
    </row>
    <row r="2330" spans="1:15" x14ac:dyDescent="0.25">
      <c r="A2330" s="128" t="s">
        <v>16</v>
      </c>
      <c r="B2330" s="157">
        <v>34039</v>
      </c>
      <c r="C2330" s="157" t="s">
        <v>233</v>
      </c>
      <c r="D2330" s="157" t="s">
        <v>53</v>
      </c>
      <c r="E2330" s="157" t="s">
        <v>360</v>
      </c>
      <c r="F2330" s="157" t="s">
        <v>123</v>
      </c>
      <c r="G2330" s="157" t="s">
        <v>89</v>
      </c>
      <c r="H2330" s="157" t="s">
        <v>156</v>
      </c>
      <c r="I2330" s="157">
        <v>0.50141984760000002</v>
      </c>
      <c r="J2330" s="157">
        <v>5.6416496894191493E-5</v>
      </c>
      <c r="K2330" s="157">
        <v>2.0311770947E-4</v>
      </c>
      <c r="L2330" s="157">
        <v>1.0253256784000001E-3</v>
      </c>
      <c r="M2330" s="157">
        <v>1.7179162694E-6</v>
      </c>
      <c r="N2330" s="157">
        <v>1.7179162694E-6</v>
      </c>
      <c r="O2330" s="126">
        <v>3.581065033E-7</v>
      </c>
    </row>
    <row r="2331" spans="1:15" x14ac:dyDescent="0.25">
      <c r="A2331" s="128" t="s">
        <v>16</v>
      </c>
      <c r="B2331" s="157">
        <v>34039</v>
      </c>
      <c r="C2331" s="157" t="s">
        <v>233</v>
      </c>
      <c r="D2331" s="157" t="s">
        <v>53</v>
      </c>
      <c r="E2331" s="157" t="s">
        <v>361</v>
      </c>
      <c r="F2331" s="157" t="s">
        <v>94</v>
      </c>
      <c r="G2331" s="157" t="s">
        <v>89</v>
      </c>
      <c r="H2331" s="157" t="s">
        <v>156</v>
      </c>
      <c r="I2331" s="157">
        <v>9.4251825999999997E-2</v>
      </c>
      <c r="J2331" s="157">
        <v>9.0048722434999995E-6</v>
      </c>
      <c r="K2331" s="157">
        <v>3.2385599999999997E-5</v>
      </c>
      <c r="L2331" s="157">
        <v>1.6579065E-4</v>
      </c>
      <c r="M2331" s="157">
        <v>2.8272970000000001E-7</v>
      </c>
      <c r="N2331" s="157">
        <v>2.8272970000000001E-7</v>
      </c>
      <c r="O2331" s="126">
        <v>5.8652624000000002E-8</v>
      </c>
    </row>
    <row r="2332" spans="1:15" x14ac:dyDescent="0.25">
      <c r="A2332" s="128" t="s">
        <v>16</v>
      </c>
      <c r="B2332" s="157">
        <v>34039</v>
      </c>
      <c r="C2332" s="157" t="s">
        <v>233</v>
      </c>
      <c r="D2332" s="157" t="s">
        <v>53</v>
      </c>
      <c r="E2332" s="157" t="s">
        <v>362</v>
      </c>
      <c r="F2332" s="157" t="s">
        <v>124</v>
      </c>
      <c r="G2332" s="157" t="s">
        <v>89</v>
      </c>
      <c r="H2332" s="157" t="s">
        <v>156</v>
      </c>
      <c r="I2332" s="157">
        <v>0.77663549929999987</v>
      </c>
      <c r="J2332" s="157">
        <v>7.9784357580345996E-5</v>
      </c>
      <c r="K2332" s="157">
        <v>2.860971528E-4</v>
      </c>
      <c r="L2332" s="157">
        <v>1.6125878418000001E-3</v>
      </c>
      <c r="M2332" s="157">
        <v>3.1402443020000004E-6</v>
      </c>
      <c r="N2332" s="157">
        <v>3.1402443020000004E-6</v>
      </c>
      <c r="O2332" s="126">
        <v>6.3096667590000004E-7</v>
      </c>
    </row>
    <row r="2333" spans="1:15" x14ac:dyDescent="0.25">
      <c r="A2333" s="128" t="s">
        <v>16</v>
      </c>
      <c r="B2333" s="157">
        <v>34039</v>
      </c>
      <c r="C2333" s="157" t="s">
        <v>233</v>
      </c>
      <c r="D2333" s="157" t="s">
        <v>53</v>
      </c>
      <c r="E2333" s="157" t="s">
        <v>363</v>
      </c>
      <c r="F2333" s="157" t="s">
        <v>125</v>
      </c>
      <c r="G2333" s="157" t="s">
        <v>89</v>
      </c>
      <c r="H2333" s="157" t="s">
        <v>156</v>
      </c>
      <c r="I2333" s="157">
        <v>1.285595439</v>
      </c>
      <c r="J2333" s="157">
        <v>1.3140292494587323E-4</v>
      </c>
      <c r="K2333" s="157">
        <v>4.7518368469999999E-4</v>
      </c>
      <c r="L2333" s="157">
        <v>3.2727343180000003E-3</v>
      </c>
      <c r="M2333" s="157">
        <v>7.8648982190000003E-6</v>
      </c>
      <c r="N2333" s="157">
        <v>7.8648982190000003E-6</v>
      </c>
      <c r="O2333" s="126">
        <v>1.513355058E-6</v>
      </c>
    </row>
    <row r="2334" spans="1:15" x14ac:dyDescent="0.25">
      <c r="A2334" s="128" t="s">
        <v>16</v>
      </c>
      <c r="B2334" s="157">
        <v>34039</v>
      </c>
      <c r="C2334" s="157" t="s">
        <v>233</v>
      </c>
      <c r="D2334" s="157" t="s">
        <v>53</v>
      </c>
      <c r="E2334" s="157" t="s">
        <v>364</v>
      </c>
      <c r="F2334" s="157" t="s">
        <v>126</v>
      </c>
      <c r="G2334" s="157" t="s">
        <v>89</v>
      </c>
      <c r="H2334" s="157" t="s">
        <v>156</v>
      </c>
      <c r="I2334" s="157">
        <v>0.14703296300000002</v>
      </c>
      <c r="J2334" s="157">
        <v>1.0115196108459E-5</v>
      </c>
      <c r="K2334" s="157">
        <v>3.7663533799999999E-5</v>
      </c>
      <c r="L2334" s="157">
        <v>2.9335268559999998E-4</v>
      </c>
      <c r="M2334" s="157">
        <v>8.4904605699999993E-7</v>
      </c>
      <c r="N2334" s="157">
        <v>8.4904605699999993E-7</v>
      </c>
      <c r="O2334" s="126">
        <v>1.5978279399999999E-7</v>
      </c>
    </row>
    <row r="2335" spans="1:15" x14ac:dyDescent="0.25">
      <c r="A2335" s="128" t="s">
        <v>16</v>
      </c>
      <c r="B2335" s="157">
        <v>34039</v>
      </c>
      <c r="C2335" s="157" t="s">
        <v>233</v>
      </c>
      <c r="D2335" s="157" t="s">
        <v>53</v>
      </c>
      <c r="E2335" s="157" t="s">
        <v>365</v>
      </c>
      <c r="F2335" s="157" t="s">
        <v>127</v>
      </c>
      <c r="G2335" s="157" t="s">
        <v>89</v>
      </c>
      <c r="H2335" s="157" t="s">
        <v>156</v>
      </c>
      <c r="I2335" s="157">
        <v>3.0085198799999997</v>
      </c>
      <c r="J2335" s="157">
        <v>1.8860174969013998E-4</v>
      </c>
      <c r="K2335" s="157">
        <v>6.8076734999999999E-4</v>
      </c>
      <c r="L2335" s="157">
        <v>3.5862376800000003E-3</v>
      </c>
      <c r="M2335" s="157">
        <v>6.4388771000000007E-6</v>
      </c>
      <c r="N2335" s="157">
        <v>6.4388771000000007E-6</v>
      </c>
      <c r="O2335" s="126">
        <v>1.3204023900000001E-6</v>
      </c>
    </row>
    <row r="2336" spans="1:15" x14ac:dyDescent="0.25">
      <c r="A2336" s="128" t="s">
        <v>16</v>
      </c>
      <c r="B2336" s="157">
        <v>34039</v>
      </c>
      <c r="C2336" s="157" t="s">
        <v>233</v>
      </c>
      <c r="D2336" s="157" t="s">
        <v>53</v>
      </c>
      <c r="E2336" s="157" t="s">
        <v>366</v>
      </c>
      <c r="F2336" s="157" t="s">
        <v>129</v>
      </c>
      <c r="G2336" s="157" t="s">
        <v>89</v>
      </c>
      <c r="H2336" s="157" t="s">
        <v>156</v>
      </c>
      <c r="I2336" s="157">
        <v>0.49387977</v>
      </c>
      <c r="J2336" s="157">
        <v>8.9517838372700002E-5</v>
      </c>
      <c r="K2336" s="157">
        <v>3.2321230000000002E-4</v>
      </c>
      <c r="L2336" s="157">
        <v>1.5927907E-3</v>
      </c>
      <c r="M2336" s="157">
        <v>2.5889571999999999E-6</v>
      </c>
      <c r="N2336" s="157">
        <v>2.5889571999999999E-6</v>
      </c>
      <c r="O2336" s="126">
        <v>5.4475469999999995E-7</v>
      </c>
    </row>
    <row r="2337" spans="1:15" x14ac:dyDescent="0.25">
      <c r="A2337" s="128" t="s">
        <v>16</v>
      </c>
      <c r="B2337" s="157">
        <v>34039</v>
      </c>
      <c r="C2337" s="157" t="s">
        <v>233</v>
      </c>
      <c r="D2337" s="157" t="s">
        <v>53</v>
      </c>
      <c r="E2337" s="157" t="s">
        <v>367</v>
      </c>
      <c r="F2337" s="157" t="s">
        <v>130</v>
      </c>
      <c r="G2337" s="157" t="s">
        <v>96</v>
      </c>
      <c r="H2337" s="157" t="s">
        <v>156</v>
      </c>
      <c r="I2337" s="157">
        <v>63.885132310000003</v>
      </c>
      <c r="J2337" s="157">
        <v>3.4880683723677E-3</v>
      </c>
      <c r="K2337" s="157">
        <v>1.262888666E-2</v>
      </c>
      <c r="L2337" s="157">
        <v>6.3661451199999997E-2</v>
      </c>
      <c r="M2337" s="157">
        <v>1.0867430599999999E-4</v>
      </c>
      <c r="N2337" s="157">
        <v>1.0867430599999999E-4</v>
      </c>
      <c r="O2337" s="126">
        <v>2.265495151E-5</v>
      </c>
    </row>
    <row r="2338" spans="1:15" x14ac:dyDescent="0.25">
      <c r="A2338" s="128" t="s">
        <v>16</v>
      </c>
      <c r="B2338" s="157">
        <v>34039</v>
      </c>
      <c r="C2338" s="157" t="s">
        <v>233</v>
      </c>
      <c r="D2338" s="157" t="s">
        <v>53</v>
      </c>
      <c r="E2338" s="157" t="s">
        <v>368</v>
      </c>
      <c r="F2338" s="157" t="s">
        <v>131</v>
      </c>
      <c r="G2338" s="157" t="s">
        <v>96</v>
      </c>
      <c r="H2338" s="157" t="s">
        <v>156</v>
      </c>
      <c r="I2338" s="157">
        <v>1340.0250990000002</v>
      </c>
      <c r="J2338" s="157">
        <v>0.17203324098472811</v>
      </c>
      <c r="K2338" s="157">
        <v>0.6231585248</v>
      </c>
      <c r="L2338" s="157">
        <v>4.2881182230000006</v>
      </c>
      <c r="M2338" s="157">
        <v>1.0344314261E-2</v>
      </c>
      <c r="N2338" s="157">
        <v>1.0344314261E-2</v>
      </c>
      <c r="O2338" s="126">
        <v>1.9939479822000004E-3</v>
      </c>
    </row>
    <row r="2339" spans="1:15" x14ac:dyDescent="0.25">
      <c r="A2339" s="128" t="s">
        <v>16</v>
      </c>
      <c r="B2339" s="157">
        <v>34039</v>
      </c>
      <c r="C2339" s="157" t="s">
        <v>233</v>
      </c>
      <c r="D2339" s="157" t="s">
        <v>53</v>
      </c>
      <c r="E2339" s="157" t="s">
        <v>369</v>
      </c>
      <c r="F2339" s="157" t="s">
        <v>95</v>
      </c>
      <c r="G2339" s="157" t="s">
        <v>96</v>
      </c>
      <c r="H2339" s="157" t="s">
        <v>156</v>
      </c>
      <c r="I2339" s="157">
        <v>21.927174699000002</v>
      </c>
      <c r="J2339" s="157">
        <v>7.7676619553868509E-4</v>
      </c>
      <c r="K2339" s="157">
        <v>3.0598120910000004E-3</v>
      </c>
      <c r="L2339" s="157">
        <v>2.1362246880000001E-2</v>
      </c>
      <c r="M2339" s="157">
        <v>7.9963875660000002E-5</v>
      </c>
      <c r="N2339" s="157">
        <v>7.9963875660000002E-5</v>
      </c>
      <c r="O2339" s="126">
        <v>1.4964519064000001E-5</v>
      </c>
    </row>
    <row r="2340" spans="1:15" x14ac:dyDescent="0.25">
      <c r="A2340" s="128" t="s">
        <v>16</v>
      </c>
      <c r="B2340" s="157">
        <v>34039</v>
      </c>
      <c r="C2340" s="157" t="s">
        <v>233</v>
      </c>
      <c r="D2340" s="157" t="s">
        <v>53</v>
      </c>
      <c r="E2340" s="157" t="s">
        <v>370</v>
      </c>
      <c r="F2340" s="157" t="s">
        <v>157</v>
      </c>
      <c r="G2340" s="157" t="s">
        <v>96</v>
      </c>
      <c r="H2340" s="157" t="s">
        <v>156</v>
      </c>
      <c r="I2340" s="157">
        <v>4.7410104180000001</v>
      </c>
      <c r="J2340" s="157">
        <v>3.0174389790126597E-4</v>
      </c>
      <c r="K2340" s="157">
        <v>1.1263963119999998E-3</v>
      </c>
      <c r="L2340" s="157">
        <v>8.3555529200000003E-3</v>
      </c>
      <c r="M2340" s="157">
        <v>2.4156774790000001E-5</v>
      </c>
      <c r="N2340" s="157">
        <v>2.4156774790000001E-5</v>
      </c>
      <c r="O2340" s="126">
        <v>4.5754486319999997E-6</v>
      </c>
    </row>
    <row r="2341" spans="1:15" x14ac:dyDescent="0.25">
      <c r="A2341" s="128" t="s">
        <v>16</v>
      </c>
      <c r="B2341" s="157">
        <v>34039</v>
      </c>
      <c r="C2341" s="157" t="s">
        <v>233</v>
      </c>
      <c r="D2341" s="157" t="s">
        <v>53</v>
      </c>
      <c r="E2341" s="157" t="s">
        <v>371</v>
      </c>
      <c r="F2341" s="157" t="s">
        <v>158</v>
      </c>
      <c r="G2341" s="157" t="s">
        <v>96</v>
      </c>
      <c r="H2341" s="157" t="s">
        <v>156</v>
      </c>
      <c r="I2341" s="157">
        <v>2.6338943169999998</v>
      </c>
      <c r="J2341" s="157">
        <v>1.8308055345162E-4</v>
      </c>
      <c r="K2341" s="157">
        <v>6.5975603000000005E-4</v>
      </c>
      <c r="L2341" s="157">
        <v>3.3895062499999999E-3</v>
      </c>
      <c r="M2341" s="157">
        <v>5.8722127200000007E-6</v>
      </c>
      <c r="N2341" s="157">
        <v>5.8722127200000007E-6</v>
      </c>
      <c r="O2341" s="126">
        <v>1.2176461289999999E-6</v>
      </c>
    </row>
    <row r="2342" spans="1:15" x14ac:dyDescent="0.25">
      <c r="A2342" s="128" t="s">
        <v>16</v>
      </c>
      <c r="B2342" s="157">
        <v>34039</v>
      </c>
      <c r="C2342" s="157" t="s">
        <v>233</v>
      </c>
      <c r="D2342" s="157" t="s">
        <v>53</v>
      </c>
      <c r="E2342" s="157" t="s">
        <v>372</v>
      </c>
      <c r="F2342" s="157" t="s">
        <v>134</v>
      </c>
      <c r="G2342" s="157" t="s">
        <v>96</v>
      </c>
      <c r="H2342" s="157" t="s">
        <v>156</v>
      </c>
      <c r="I2342" s="157">
        <v>4.2010634470000001</v>
      </c>
      <c r="J2342" s="157">
        <v>2.37620951902213E-4</v>
      </c>
      <c r="K2342" s="157">
        <v>1.113768321E-3</v>
      </c>
      <c r="L2342" s="157">
        <v>8.1564084730000007E-3</v>
      </c>
      <c r="M2342" s="157">
        <v>4.8753916460000003E-5</v>
      </c>
      <c r="N2342" s="157">
        <v>4.8753916460000003E-5</v>
      </c>
      <c r="O2342" s="126">
        <v>8.9698023580000004E-6</v>
      </c>
    </row>
    <row r="2343" spans="1:15" x14ac:dyDescent="0.25">
      <c r="A2343" s="128" t="s">
        <v>16</v>
      </c>
      <c r="B2343" s="157">
        <v>34039</v>
      </c>
      <c r="C2343" s="157" t="s">
        <v>233</v>
      </c>
      <c r="D2343" s="157" t="s">
        <v>53</v>
      </c>
      <c r="E2343" s="157" t="s">
        <v>373</v>
      </c>
      <c r="F2343" s="157" t="s">
        <v>140</v>
      </c>
      <c r="G2343" s="157" t="s">
        <v>100</v>
      </c>
      <c r="H2343" s="157" t="s">
        <v>156</v>
      </c>
      <c r="I2343" s="157">
        <v>15.278481476</v>
      </c>
      <c r="J2343" s="157">
        <v>1.6402668285956305E-3</v>
      </c>
      <c r="K2343" s="157">
        <v>6.0381545579999999E-3</v>
      </c>
      <c r="L2343" s="157">
        <v>4.432471692E-2</v>
      </c>
      <c r="M2343" s="157">
        <v>1.1922547263000001E-4</v>
      </c>
      <c r="N2343" s="157">
        <v>1.1922547263000001E-4</v>
      </c>
      <c r="O2343" s="126">
        <v>2.2671932599999999E-5</v>
      </c>
    </row>
    <row r="2344" spans="1:15" x14ac:dyDescent="0.25">
      <c r="A2344" s="128" t="s">
        <v>16</v>
      </c>
      <c r="B2344" s="157">
        <v>34039</v>
      </c>
      <c r="C2344" s="157" t="s">
        <v>233</v>
      </c>
      <c r="D2344" s="157" t="s">
        <v>53</v>
      </c>
      <c r="E2344" s="157" t="s">
        <v>374</v>
      </c>
      <c r="F2344" s="157" t="s">
        <v>148</v>
      </c>
      <c r="G2344" s="157" t="s">
        <v>107</v>
      </c>
      <c r="H2344" s="157" t="s">
        <v>156</v>
      </c>
      <c r="I2344" s="157">
        <v>2.3388133000000001E-5</v>
      </c>
      <c r="J2344" s="157">
        <v>3.4305931326180001E-9</v>
      </c>
      <c r="K2344" s="157">
        <v>1.2411205E-8</v>
      </c>
      <c r="L2344" s="157">
        <v>5.6052484999999997E-8</v>
      </c>
      <c r="M2344" s="157">
        <v>7.8567304999999995E-11</v>
      </c>
      <c r="N2344" s="157">
        <v>7.8567304999999995E-11</v>
      </c>
      <c r="O2344" s="126">
        <v>1.7082577999999999E-11</v>
      </c>
    </row>
    <row r="2345" spans="1:15" x14ac:dyDescent="0.25">
      <c r="A2345" s="128" t="s">
        <v>16</v>
      </c>
      <c r="B2345" s="157">
        <v>34039</v>
      </c>
      <c r="C2345" s="157" t="s">
        <v>233</v>
      </c>
      <c r="D2345" s="157" t="s">
        <v>53</v>
      </c>
      <c r="E2345" s="157" t="s">
        <v>375</v>
      </c>
      <c r="F2345" s="157" t="s">
        <v>108</v>
      </c>
      <c r="G2345" s="157" t="s">
        <v>109</v>
      </c>
      <c r="H2345" s="157" t="s">
        <v>156</v>
      </c>
      <c r="I2345" s="157">
        <v>482.05671323000001</v>
      </c>
      <c r="J2345" s="157">
        <v>1.1166574514031108E-2</v>
      </c>
      <c r="K2345" s="157">
        <v>5.4033197790000001E-2</v>
      </c>
      <c r="L2345" s="157">
        <v>0.18263676885999999</v>
      </c>
      <c r="M2345" s="157">
        <v>4.1816328591000004E-4</v>
      </c>
      <c r="N2345" s="157">
        <v>4.1816328591000004E-4</v>
      </c>
      <c r="O2345" s="126">
        <v>9.0500377890000004E-5</v>
      </c>
    </row>
    <row r="2346" spans="1:15" x14ac:dyDescent="0.25">
      <c r="A2346" s="128" t="s">
        <v>16</v>
      </c>
      <c r="B2346" s="157">
        <v>34039</v>
      </c>
      <c r="C2346" s="157" t="s">
        <v>233</v>
      </c>
      <c r="D2346" s="157" t="s">
        <v>53</v>
      </c>
      <c r="E2346" s="157" t="s">
        <v>376</v>
      </c>
      <c r="F2346" s="157" t="s">
        <v>110</v>
      </c>
      <c r="G2346" s="157" t="s">
        <v>109</v>
      </c>
      <c r="H2346" s="157" t="s">
        <v>156</v>
      </c>
      <c r="I2346" s="157">
        <v>73.826712000000001</v>
      </c>
      <c r="J2346" s="157">
        <v>1.9493425181461898E-3</v>
      </c>
      <c r="K2346" s="157">
        <v>9.439905036E-3</v>
      </c>
      <c r="L2346" s="157">
        <v>3.708080238E-2</v>
      </c>
      <c r="M2346" s="157">
        <v>9.8486317579999996E-5</v>
      </c>
      <c r="N2346" s="157">
        <v>9.8486317579999996E-5</v>
      </c>
      <c r="O2346" s="126">
        <v>2.0290834209999998E-5</v>
      </c>
    </row>
    <row r="2347" spans="1:15" x14ac:dyDescent="0.25">
      <c r="A2347" s="128" t="s">
        <v>16</v>
      </c>
      <c r="B2347" s="157">
        <v>34039</v>
      </c>
      <c r="C2347" s="157" t="s">
        <v>233</v>
      </c>
      <c r="D2347" s="157" t="s">
        <v>53</v>
      </c>
      <c r="E2347" s="157" t="s">
        <v>377</v>
      </c>
      <c r="F2347" s="157" t="s">
        <v>111</v>
      </c>
      <c r="G2347" s="157" t="s">
        <v>109</v>
      </c>
      <c r="H2347" s="157" t="s">
        <v>156</v>
      </c>
      <c r="I2347" s="157">
        <v>35.204284699999995</v>
      </c>
      <c r="J2347" s="157">
        <v>1.8872168653505301E-3</v>
      </c>
      <c r="K2347" s="157">
        <v>9.1381678899999999E-3</v>
      </c>
      <c r="L2347" s="157">
        <v>4.0485321599999999E-2</v>
      </c>
      <c r="M2347" s="157">
        <v>1.1970486290000001E-4</v>
      </c>
      <c r="N2347" s="157">
        <v>1.1970486290000001E-4</v>
      </c>
      <c r="O2347" s="126">
        <v>2.39111453E-5</v>
      </c>
    </row>
    <row r="2348" spans="1:15" x14ac:dyDescent="0.25">
      <c r="A2348" s="128" t="s">
        <v>16</v>
      </c>
      <c r="B2348" s="157">
        <v>34039</v>
      </c>
      <c r="C2348" s="157" t="s">
        <v>233</v>
      </c>
      <c r="D2348" s="157" t="s">
        <v>53</v>
      </c>
      <c r="E2348" s="157" t="s">
        <v>378</v>
      </c>
      <c r="F2348" s="157" t="s">
        <v>150</v>
      </c>
      <c r="G2348" s="157" t="s">
        <v>109</v>
      </c>
      <c r="H2348" s="157" t="s">
        <v>156</v>
      </c>
      <c r="I2348" s="157">
        <v>40.755646200000001</v>
      </c>
      <c r="J2348" s="157">
        <v>3.3549588991650995E-3</v>
      </c>
      <c r="K2348" s="157">
        <v>1.2108311640000001E-2</v>
      </c>
      <c r="L2348" s="157">
        <v>7.1423014000000007E-2</v>
      </c>
      <c r="M2348" s="157">
        <v>1.490697694E-4</v>
      </c>
      <c r="N2348" s="157">
        <v>1.490697694E-4</v>
      </c>
      <c r="O2348" s="126">
        <v>2.9764604300000002E-5</v>
      </c>
    </row>
    <row r="2349" spans="1:15" x14ac:dyDescent="0.25">
      <c r="A2349" s="128" t="s">
        <v>16</v>
      </c>
      <c r="B2349" s="157">
        <v>34039</v>
      </c>
      <c r="C2349" s="157" t="s">
        <v>233</v>
      </c>
      <c r="D2349" s="157" t="s">
        <v>53</v>
      </c>
      <c r="E2349" s="157" t="s">
        <v>379</v>
      </c>
      <c r="F2349" s="157" t="s">
        <v>151</v>
      </c>
      <c r="G2349" s="157" t="s">
        <v>109</v>
      </c>
      <c r="H2349" s="157" t="s">
        <v>156</v>
      </c>
      <c r="I2349" s="157">
        <v>2.5947877199999998</v>
      </c>
      <c r="J2349" s="157">
        <v>5.9690911616610005E-5</v>
      </c>
      <c r="K2349" s="157">
        <v>2.1745589399999998E-4</v>
      </c>
      <c r="L2349" s="157">
        <v>1.10443786E-3</v>
      </c>
      <c r="M2349" s="157">
        <v>1.9353029300000002E-6</v>
      </c>
      <c r="N2349" s="157">
        <v>1.9353029300000002E-6</v>
      </c>
      <c r="O2349" s="126">
        <v>4.0470736099999998E-7</v>
      </c>
    </row>
    <row r="2350" spans="1:15" x14ac:dyDescent="0.25">
      <c r="A2350" s="128" t="s">
        <v>16</v>
      </c>
      <c r="B2350" s="157">
        <v>34039</v>
      </c>
      <c r="C2350" s="157" t="s">
        <v>233</v>
      </c>
      <c r="D2350" s="157" t="s">
        <v>53</v>
      </c>
      <c r="E2350" s="157" t="s">
        <v>380</v>
      </c>
      <c r="F2350" s="157" t="s">
        <v>112</v>
      </c>
      <c r="G2350" s="157" t="s">
        <v>109</v>
      </c>
      <c r="H2350" s="157" t="s">
        <v>156</v>
      </c>
      <c r="I2350" s="157">
        <v>0.76097149999999991</v>
      </c>
      <c r="J2350" s="157">
        <v>2.2777741438908E-5</v>
      </c>
      <c r="K2350" s="157">
        <v>1.135455673E-4</v>
      </c>
      <c r="L2350" s="157">
        <v>5.4677584299999999E-4</v>
      </c>
      <c r="M2350" s="157">
        <v>1.90370892E-6</v>
      </c>
      <c r="N2350" s="157">
        <v>1.90370892E-6</v>
      </c>
      <c r="O2350" s="126">
        <v>3.7209724199999995E-7</v>
      </c>
    </row>
    <row r="2351" spans="1:15" x14ac:dyDescent="0.25">
      <c r="A2351" s="128" t="s">
        <v>16</v>
      </c>
      <c r="B2351" s="157">
        <v>34039</v>
      </c>
      <c r="C2351" s="157" t="s">
        <v>233</v>
      </c>
      <c r="D2351" s="157" t="s">
        <v>53</v>
      </c>
      <c r="E2351" s="157" t="s">
        <v>381</v>
      </c>
      <c r="F2351" s="157" t="s">
        <v>129</v>
      </c>
      <c r="G2351" s="157" t="s">
        <v>89</v>
      </c>
      <c r="H2351" s="157" t="s">
        <v>159</v>
      </c>
      <c r="I2351" s="157">
        <v>2.2620449000000001E-2</v>
      </c>
      <c r="J2351" s="157">
        <v>2.0207030400000003E-7</v>
      </c>
      <c r="K2351" s="157">
        <v>1.2359046000000001E-5</v>
      </c>
      <c r="L2351" s="157">
        <v>6.0793547000000002E-5</v>
      </c>
      <c r="M2351" s="157">
        <v>9.8815171E-8</v>
      </c>
      <c r="N2351" s="157">
        <v>9.8815171E-8</v>
      </c>
      <c r="O2351" s="126">
        <v>1.8598701000000001E-8</v>
      </c>
    </row>
    <row r="2352" spans="1:15" x14ac:dyDescent="0.25">
      <c r="A2352" s="128" t="s">
        <v>16</v>
      </c>
      <c r="B2352" s="157">
        <v>34039</v>
      </c>
      <c r="C2352" s="157" t="s">
        <v>233</v>
      </c>
      <c r="D2352" s="157" t="s">
        <v>53</v>
      </c>
      <c r="E2352" s="157" t="s">
        <v>382</v>
      </c>
      <c r="F2352" s="157" t="s">
        <v>131</v>
      </c>
      <c r="G2352" s="157" t="s">
        <v>96</v>
      </c>
      <c r="H2352" s="157" t="s">
        <v>159</v>
      </c>
      <c r="I2352" s="157">
        <v>138.62260000000001</v>
      </c>
      <c r="J2352" s="157">
        <v>7.2667681599999998E-4</v>
      </c>
      <c r="K2352" s="157">
        <v>4.4512819000000002E-2</v>
      </c>
      <c r="L2352" s="157">
        <v>0.30340635999999999</v>
      </c>
      <c r="M2352" s="157">
        <v>7.2391605000000003E-4</v>
      </c>
      <c r="N2352" s="157">
        <v>7.2391605000000003E-4</v>
      </c>
      <c r="O2352" s="126">
        <v>1.3094716999999999E-4</v>
      </c>
    </row>
    <row r="2353" spans="1:15" x14ac:dyDescent="0.25">
      <c r="A2353" s="128" t="s">
        <v>16</v>
      </c>
      <c r="B2353" s="157">
        <v>34039</v>
      </c>
      <c r="C2353" s="157" t="s">
        <v>233</v>
      </c>
      <c r="D2353" s="157" t="s">
        <v>53</v>
      </c>
      <c r="E2353" s="157" t="s">
        <v>383</v>
      </c>
      <c r="F2353" s="157" t="s">
        <v>95</v>
      </c>
      <c r="G2353" s="157" t="s">
        <v>96</v>
      </c>
      <c r="H2353" s="157" t="s">
        <v>159</v>
      </c>
      <c r="I2353" s="157">
        <v>6.0925879000000002E-2</v>
      </c>
      <c r="J2353" s="157">
        <v>8.3698046400000006E-7</v>
      </c>
      <c r="K2353" s="157">
        <v>5.1318510999999997E-5</v>
      </c>
      <c r="L2353" s="157">
        <v>3.5405476000000002E-4</v>
      </c>
      <c r="M2353" s="157">
        <v>8.5499067E-7</v>
      </c>
      <c r="N2353" s="157">
        <v>8.5499067E-7</v>
      </c>
      <c r="O2353" s="126">
        <v>1.5446868000000001E-7</v>
      </c>
    </row>
    <row r="2354" spans="1:15" x14ac:dyDescent="0.25">
      <c r="A2354" s="128" t="s">
        <v>16</v>
      </c>
      <c r="B2354" s="157">
        <v>34039</v>
      </c>
      <c r="C2354" s="157" t="s">
        <v>233</v>
      </c>
      <c r="D2354" s="157" t="s">
        <v>53</v>
      </c>
      <c r="E2354" s="157" t="s">
        <v>384</v>
      </c>
      <c r="F2354" s="157" t="s">
        <v>160</v>
      </c>
      <c r="G2354" s="157" t="s">
        <v>96</v>
      </c>
      <c r="H2354" s="157" t="s">
        <v>159</v>
      </c>
      <c r="I2354" s="157">
        <v>7.3111049999999997E-2</v>
      </c>
      <c r="J2354" s="157">
        <v>4.7484816800000002E-7</v>
      </c>
      <c r="K2354" s="157">
        <v>2.9405952000000001E-5</v>
      </c>
      <c r="L2354" s="157">
        <v>2.1665741E-4</v>
      </c>
      <c r="M2354" s="157">
        <v>5.5882764999999998E-7</v>
      </c>
      <c r="N2354" s="157">
        <v>5.5882764999999998E-7</v>
      </c>
      <c r="O2354" s="126">
        <v>1.0073195E-7</v>
      </c>
    </row>
    <row r="2355" spans="1:15" x14ac:dyDescent="0.25">
      <c r="A2355" s="128" t="s">
        <v>16</v>
      </c>
      <c r="B2355" s="157">
        <v>34039</v>
      </c>
      <c r="C2355" s="157" t="s">
        <v>233</v>
      </c>
      <c r="D2355" s="157" t="s">
        <v>53</v>
      </c>
      <c r="E2355" s="157" t="s">
        <v>385</v>
      </c>
      <c r="F2355" s="157" t="s">
        <v>133</v>
      </c>
      <c r="G2355" s="157" t="s">
        <v>96</v>
      </c>
      <c r="H2355" s="157" t="s">
        <v>159</v>
      </c>
      <c r="I2355" s="157">
        <v>0.38909591300000002</v>
      </c>
      <c r="J2355" s="157">
        <v>7.946895539999999E-7</v>
      </c>
      <c r="K2355" s="157">
        <v>5.0793213000000002E-5</v>
      </c>
      <c r="L2355" s="157">
        <v>3.3762226999999999E-4</v>
      </c>
      <c r="M2355" s="157">
        <v>1.0236561200000001E-6</v>
      </c>
      <c r="N2355" s="157">
        <v>1.0236561200000001E-6</v>
      </c>
      <c r="O2355" s="126">
        <v>1.8507963700000002E-7</v>
      </c>
    </row>
    <row r="2356" spans="1:15" x14ac:dyDescent="0.25">
      <c r="A2356" s="128" t="s">
        <v>16</v>
      </c>
      <c r="B2356" s="157">
        <v>34039</v>
      </c>
      <c r="C2356" s="157" t="s">
        <v>233</v>
      </c>
      <c r="D2356" s="157" t="s">
        <v>53</v>
      </c>
      <c r="E2356" s="157" t="s">
        <v>386</v>
      </c>
      <c r="F2356" s="157" t="s">
        <v>134</v>
      </c>
      <c r="G2356" s="157" t="s">
        <v>96</v>
      </c>
      <c r="H2356" s="157" t="s">
        <v>159</v>
      </c>
      <c r="I2356" s="157">
        <v>0.24370351800000001</v>
      </c>
      <c r="J2356" s="157">
        <v>9.9060491600000014E-7</v>
      </c>
      <c r="K2356" s="157">
        <v>7.8149018499999994E-5</v>
      </c>
      <c r="L2356" s="157">
        <v>5.5782783300000003E-4</v>
      </c>
      <c r="M2356" s="157">
        <v>3.30530299E-6</v>
      </c>
      <c r="N2356" s="157">
        <v>3.30530299E-6</v>
      </c>
      <c r="O2356" s="126">
        <v>5.9458747300000008E-7</v>
      </c>
    </row>
    <row r="2357" spans="1:15" x14ac:dyDescent="0.25">
      <c r="A2357" s="128" t="s">
        <v>16</v>
      </c>
      <c r="B2357" s="157">
        <v>34039</v>
      </c>
      <c r="C2357" s="157" t="s">
        <v>233</v>
      </c>
      <c r="D2357" s="157" t="s">
        <v>53</v>
      </c>
      <c r="E2357" s="157" t="s">
        <v>387</v>
      </c>
      <c r="F2357" s="157" t="s">
        <v>148</v>
      </c>
      <c r="G2357" s="157" t="s">
        <v>107</v>
      </c>
      <c r="H2357" s="157" t="s">
        <v>159</v>
      </c>
      <c r="I2357" s="157">
        <v>1.2438912E-5</v>
      </c>
      <c r="J2357" s="157">
        <v>1.5011913360000001E-10</v>
      </c>
      <c r="K2357" s="157">
        <v>8.6536626999999993E-9</v>
      </c>
      <c r="L2357" s="157">
        <v>3.8609090999999998E-8</v>
      </c>
      <c r="M2357" s="157">
        <v>4.404915E-11</v>
      </c>
      <c r="N2357" s="157">
        <v>4.404915E-11</v>
      </c>
      <c r="O2357" s="126">
        <v>7.6890881E-12</v>
      </c>
    </row>
    <row r="2358" spans="1:15" x14ac:dyDescent="0.25">
      <c r="A2358" s="128" t="s">
        <v>16</v>
      </c>
      <c r="B2358" s="157">
        <v>34039</v>
      </c>
      <c r="C2358" s="157" t="s">
        <v>233</v>
      </c>
      <c r="D2358" s="157" t="s">
        <v>53</v>
      </c>
      <c r="E2358" s="157" t="s">
        <v>388</v>
      </c>
      <c r="F2358" s="157" t="s">
        <v>108</v>
      </c>
      <c r="G2358" s="157" t="s">
        <v>109</v>
      </c>
      <c r="H2358" s="157" t="s">
        <v>159</v>
      </c>
      <c r="I2358" s="157">
        <v>91.597274799999994</v>
      </c>
      <c r="J2358" s="157">
        <v>2.0373130972799999E-4</v>
      </c>
      <c r="K2358" s="157">
        <v>1.6583066850000001E-2</v>
      </c>
      <c r="L2358" s="157">
        <v>5.4192644179999999E-2</v>
      </c>
      <c r="M2358" s="157">
        <v>1.1756111552E-4</v>
      </c>
      <c r="N2358" s="157">
        <v>1.1756111552E-4</v>
      </c>
      <c r="O2358" s="126">
        <v>2.3432893999999997E-5</v>
      </c>
    </row>
    <row r="2359" spans="1:15" x14ac:dyDescent="0.25">
      <c r="A2359" s="128" t="s">
        <v>16</v>
      </c>
      <c r="B2359" s="157">
        <v>34039</v>
      </c>
      <c r="C2359" s="157" t="s">
        <v>233</v>
      </c>
      <c r="D2359" s="157" t="s">
        <v>53</v>
      </c>
      <c r="E2359" s="157" t="s">
        <v>389</v>
      </c>
      <c r="F2359" s="157" t="s">
        <v>110</v>
      </c>
      <c r="G2359" s="157" t="s">
        <v>109</v>
      </c>
      <c r="H2359" s="157" t="s">
        <v>159</v>
      </c>
      <c r="I2359" s="157">
        <v>1.7623974680000001</v>
      </c>
      <c r="J2359" s="157">
        <v>8.6152699848000005E-6</v>
      </c>
      <c r="K2359" s="157">
        <v>6.99284244E-4</v>
      </c>
      <c r="L2359" s="157">
        <v>2.5069072709999998E-3</v>
      </c>
      <c r="M2359" s="157">
        <v>5.9894730530000004E-6</v>
      </c>
      <c r="N2359" s="157">
        <v>5.9894730530000004E-6</v>
      </c>
      <c r="O2359" s="126">
        <v>1.1684869746000001E-6</v>
      </c>
    </row>
    <row r="2360" spans="1:15" x14ac:dyDescent="0.25">
      <c r="A2360" s="128" t="s">
        <v>16</v>
      </c>
      <c r="B2360" s="157">
        <v>34039</v>
      </c>
      <c r="C2360" s="157" t="s">
        <v>233</v>
      </c>
      <c r="D2360" s="157" t="s">
        <v>53</v>
      </c>
      <c r="E2360" s="157" t="s">
        <v>390</v>
      </c>
      <c r="F2360" s="157" t="s">
        <v>111</v>
      </c>
      <c r="G2360" s="157" t="s">
        <v>109</v>
      </c>
      <c r="H2360" s="157" t="s">
        <v>159</v>
      </c>
      <c r="I2360" s="157">
        <v>1.41181326</v>
      </c>
      <c r="J2360" s="157">
        <v>8.8139530719999998E-6</v>
      </c>
      <c r="K2360" s="157">
        <v>7.1644722000000004E-4</v>
      </c>
      <c r="L2360" s="157">
        <v>3.0655924099999999E-3</v>
      </c>
      <c r="M2360" s="157">
        <v>8.5218046000000009E-6</v>
      </c>
      <c r="N2360" s="157">
        <v>8.5218046000000009E-6</v>
      </c>
      <c r="O2360" s="126">
        <v>1.6154110699999999E-6</v>
      </c>
    </row>
    <row r="2361" spans="1:15" x14ac:dyDescent="0.25">
      <c r="A2361" s="128" t="s">
        <v>16</v>
      </c>
      <c r="B2361" s="157">
        <v>34039</v>
      </c>
      <c r="C2361" s="157" t="s">
        <v>233</v>
      </c>
      <c r="D2361" s="157" t="s">
        <v>53</v>
      </c>
      <c r="E2361" s="157" t="s">
        <v>391</v>
      </c>
      <c r="F2361" s="157" t="s">
        <v>161</v>
      </c>
      <c r="G2361" s="157" t="s">
        <v>109</v>
      </c>
      <c r="H2361" s="157" t="s">
        <v>159</v>
      </c>
      <c r="I2361" s="157">
        <v>2.6625467439999997</v>
      </c>
      <c r="J2361" s="157">
        <v>5.5621581759999998E-5</v>
      </c>
      <c r="K2361" s="157">
        <v>5.5274859000000003E-3</v>
      </c>
      <c r="L2361" s="157">
        <v>2.8791534180000002E-2</v>
      </c>
      <c r="M2361" s="157">
        <v>3.4023608900000002E-4</v>
      </c>
      <c r="N2361" s="157">
        <v>3.4023608900000002E-4</v>
      </c>
      <c r="O2361" s="126">
        <v>5.7050126300000004E-5</v>
      </c>
    </row>
    <row r="2362" spans="1:15" x14ac:dyDescent="0.25">
      <c r="A2362" s="128" t="s">
        <v>16</v>
      </c>
      <c r="B2362" s="157">
        <v>34039</v>
      </c>
      <c r="C2362" s="157" t="s">
        <v>233</v>
      </c>
      <c r="D2362" s="157" t="s">
        <v>53</v>
      </c>
      <c r="E2362" s="157" t="s">
        <v>392</v>
      </c>
      <c r="F2362" s="157" t="s">
        <v>154</v>
      </c>
      <c r="G2362" s="157" t="s">
        <v>96</v>
      </c>
      <c r="H2362" s="157" t="s">
        <v>159</v>
      </c>
      <c r="I2362" s="157">
        <v>0</v>
      </c>
      <c r="J2362" s="157">
        <v>0</v>
      </c>
      <c r="K2362" s="157">
        <v>0</v>
      </c>
      <c r="L2362" s="157">
        <v>0</v>
      </c>
      <c r="M2362" s="157">
        <v>0</v>
      </c>
      <c r="N2362" s="157">
        <v>0</v>
      </c>
      <c r="O2362" s="126">
        <v>0</v>
      </c>
    </row>
    <row r="2363" spans="1:15" x14ac:dyDescent="0.25">
      <c r="A2363" s="128" t="s">
        <v>16</v>
      </c>
      <c r="B2363" s="157">
        <v>34039</v>
      </c>
      <c r="C2363" s="157" t="s">
        <v>233</v>
      </c>
      <c r="D2363" s="157" t="s">
        <v>53</v>
      </c>
      <c r="E2363" s="157" t="s">
        <v>393</v>
      </c>
      <c r="F2363" s="157" t="s">
        <v>162</v>
      </c>
      <c r="G2363" s="157" t="s">
        <v>83</v>
      </c>
      <c r="H2363" s="157" t="s">
        <v>163</v>
      </c>
      <c r="I2363" s="157">
        <v>31.601620322999999</v>
      </c>
      <c r="J2363" s="157">
        <v>9.6603784954173893E-4</v>
      </c>
      <c r="K2363" s="157">
        <v>3.7594618625000006E-3</v>
      </c>
      <c r="L2363" s="157">
        <v>3.7156210083000006E-3</v>
      </c>
      <c r="M2363" s="157">
        <v>5.3726623501999999E-4</v>
      </c>
      <c r="N2363" s="157">
        <v>5.2114824796940004E-4</v>
      </c>
      <c r="O2363" s="126">
        <v>7.4886137257000002E-6</v>
      </c>
    </row>
    <row r="2364" spans="1:15" x14ac:dyDescent="0.25">
      <c r="A2364" s="128" t="s">
        <v>16</v>
      </c>
      <c r="B2364" s="157">
        <v>34039</v>
      </c>
      <c r="C2364" s="157" t="s">
        <v>233</v>
      </c>
      <c r="D2364" s="157" t="s">
        <v>53</v>
      </c>
      <c r="E2364" s="157" t="s">
        <v>394</v>
      </c>
      <c r="F2364" s="157" t="s">
        <v>117</v>
      </c>
      <c r="G2364" s="157" t="s">
        <v>89</v>
      </c>
      <c r="H2364" s="157" t="s">
        <v>163</v>
      </c>
      <c r="I2364" s="157">
        <v>18.605130664000001</v>
      </c>
      <c r="J2364" s="157">
        <v>1.4063573404380239E-3</v>
      </c>
      <c r="K2364" s="157">
        <v>1.7304323351E-2</v>
      </c>
      <c r="L2364" s="157">
        <v>8.3970415319999988E-3</v>
      </c>
      <c r="M2364" s="157">
        <v>1.4556309652999999E-3</v>
      </c>
      <c r="N2364" s="157">
        <v>1.411962036341E-3</v>
      </c>
      <c r="O2364" s="126">
        <v>4.8913256439000003E-5</v>
      </c>
    </row>
    <row r="2365" spans="1:15" x14ac:dyDescent="0.25">
      <c r="A2365" s="128" t="s">
        <v>16</v>
      </c>
      <c r="B2365" s="157">
        <v>34039</v>
      </c>
      <c r="C2365" s="157" t="s">
        <v>233</v>
      </c>
      <c r="D2365" s="157" t="s">
        <v>53</v>
      </c>
      <c r="E2365" s="157" t="s">
        <v>395</v>
      </c>
      <c r="F2365" s="157" t="s">
        <v>88</v>
      </c>
      <c r="G2365" s="157" t="s">
        <v>89</v>
      </c>
      <c r="H2365" s="157" t="s">
        <v>163</v>
      </c>
      <c r="I2365" s="157">
        <v>2.0570032999999999</v>
      </c>
      <c r="J2365" s="157">
        <v>6.0734411701470002E-6</v>
      </c>
      <c r="K2365" s="157">
        <v>4.0121184000000001E-5</v>
      </c>
      <c r="L2365" s="157">
        <v>3.2367628999999998E-5</v>
      </c>
      <c r="M2365" s="157">
        <v>4.3568407000000002E-6</v>
      </c>
      <c r="N2365" s="157">
        <v>4.2261354789999997E-6</v>
      </c>
      <c r="O2365" s="126">
        <v>8.0787955999999994E-8</v>
      </c>
    </row>
    <row r="2366" spans="1:15" x14ac:dyDescent="0.25">
      <c r="A2366" s="128" t="s">
        <v>16</v>
      </c>
      <c r="B2366" s="157">
        <v>34039</v>
      </c>
      <c r="C2366" s="157" t="s">
        <v>233</v>
      </c>
      <c r="D2366" s="157" t="s">
        <v>53</v>
      </c>
      <c r="E2366" s="157" t="s">
        <v>396</v>
      </c>
      <c r="F2366" s="157" t="s">
        <v>90</v>
      </c>
      <c r="G2366" s="157" t="s">
        <v>89</v>
      </c>
      <c r="H2366" s="157" t="s">
        <v>163</v>
      </c>
      <c r="I2366" s="157">
        <v>17.952722850000001</v>
      </c>
      <c r="J2366" s="157">
        <v>9.274414868432999E-5</v>
      </c>
      <c r="K2366" s="157">
        <v>6.3102020799999997E-4</v>
      </c>
      <c r="L2366" s="157">
        <v>4.6474945600000005E-4</v>
      </c>
      <c r="M2366" s="157">
        <v>6.3983654000000003E-5</v>
      </c>
      <c r="N2366" s="157">
        <v>6.2064144380000001E-5</v>
      </c>
      <c r="O2366" s="126">
        <v>1.3307595560000001E-6</v>
      </c>
    </row>
    <row r="2367" spans="1:15" x14ac:dyDescent="0.25">
      <c r="A2367" s="128" t="s">
        <v>16</v>
      </c>
      <c r="B2367" s="157">
        <v>34039</v>
      </c>
      <c r="C2367" s="157" t="s">
        <v>233</v>
      </c>
      <c r="D2367" s="157" t="s">
        <v>53</v>
      </c>
      <c r="E2367" s="157" t="s">
        <v>397</v>
      </c>
      <c r="F2367" s="157" t="s">
        <v>118</v>
      </c>
      <c r="G2367" s="157" t="s">
        <v>89</v>
      </c>
      <c r="H2367" s="157" t="s">
        <v>163</v>
      </c>
      <c r="I2367" s="157">
        <v>66.722109099999997</v>
      </c>
      <c r="J2367" s="157">
        <v>3.8190003628231261E-3</v>
      </c>
      <c r="K2367" s="157">
        <v>4.5841099605999996E-2</v>
      </c>
      <c r="L2367" s="157">
        <v>2.5147414304999997E-2</v>
      </c>
      <c r="M2367" s="157">
        <v>4.1566493105E-3</v>
      </c>
      <c r="N2367" s="157">
        <v>4.0319498311850001E-3</v>
      </c>
      <c r="O2367" s="126">
        <v>1.2316903567000001E-4</v>
      </c>
    </row>
    <row r="2368" spans="1:15" x14ac:dyDescent="0.25">
      <c r="A2368" s="128" t="s">
        <v>16</v>
      </c>
      <c r="B2368" s="157">
        <v>34039</v>
      </c>
      <c r="C2368" s="157" t="s">
        <v>233</v>
      </c>
      <c r="D2368" s="157" t="s">
        <v>53</v>
      </c>
      <c r="E2368" s="157" t="s">
        <v>398</v>
      </c>
      <c r="F2368" s="157" t="s">
        <v>164</v>
      </c>
      <c r="G2368" s="157" t="s">
        <v>89</v>
      </c>
      <c r="H2368" s="157" t="s">
        <v>163</v>
      </c>
      <c r="I2368" s="157">
        <v>14.1802733428</v>
      </c>
      <c r="J2368" s="157">
        <v>2.8888009456158217E-3</v>
      </c>
      <c r="K2368" s="157">
        <v>4.8174247310199994E-2</v>
      </c>
      <c r="L2368" s="157">
        <v>2.16209599345E-2</v>
      </c>
      <c r="M2368" s="157">
        <v>2.9155474528199999E-3</v>
      </c>
      <c r="N2368" s="157">
        <v>2.8280810292354002E-3</v>
      </c>
      <c r="O2368" s="126">
        <v>1.3149368039589999E-4</v>
      </c>
    </row>
    <row r="2369" spans="1:15" x14ac:dyDescent="0.25">
      <c r="A2369" s="128" t="s">
        <v>16</v>
      </c>
      <c r="B2369" s="157">
        <v>34039</v>
      </c>
      <c r="C2369" s="157" t="s">
        <v>233</v>
      </c>
      <c r="D2369" s="157" t="s">
        <v>53</v>
      </c>
      <c r="E2369" s="157" t="s">
        <v>399</v>
      </c>
      <c r="F2369" s="157" t="s">
        <v>91</v>
      </c>
      <c r="G2369" s="157" t="s">
        <v>89</v>
      </c>
      <c r="H2369" s="157" t="s">
        <v>163</v>
      </c>
      <c r="I2369" s="157">
        <v>6.5279140589999995</v>
      </c>
      <c r="J2369" s="157">
        <v>2.5637328457738922E-4</v>
      </c>
      <c r="K2369" s="157">
        <v>2.8986362123999999E-3</v>
      </c>
      <c r="L2369" s="157">
        <v>1.5371879388E-3</v>
      </c>
      <c r="M2369" s="157">
        <v>2.6052938398000004E-4</v>
      </c>
      <c r="N2369" s="157">
        <v>2.5271350246059999E-4</v>
      </c>
      <c r="O2369" s="126">
        <v>7.4060483010000014E-6</v>
      </c>
    </row>
    <row r="2370" spans="1:15" x14ac:dyDescent="0.25">
      <c r="A2370" s="128" t="s">
        <v>16</v>
      </c>
      <c r="B2370" s="157">
        <v>34039</v>
      </c>
      <c r="C2370" s="157" t="s">
        <v>233</v>
      </c>
      <c r="D2370" s="157" t="s">
        <v>53</v>
      </c>
      <c r="E2370" s="157" t="s">
        <v>400</v>
      </c>
      <c r="F2370" s="157" t="s">
        <v>119</v>
      </c>
      <c r="G2370" s="157" t="s">
        <v>89</v>
      </c>
      <c r="H2370" s="157" t="s">
        <v>163</v>
      </c>
      <c r="I2370" s="157">
        <v>2.8130280857999996</v>
      </c>
      <c r="J2370" s="157">
        <v>1.7011330730975881E-4</v>
      </c>
      <c r="K2370" s="157">
        <v>2.07759292864E-3</v>
      </c>
      <c r="L2370" s="157">
        <v>1.1699070071800003E-3</v>
      </c>
      <c r="M2370" s="157">
        <v>1.6859626041099997E-4</v>
      </c>
      <c r="N2370" s="157">
        <v>1.6353837259867001E-4</v>
      </c>
      <c r="O2370" s="126">
        <v>4.4614771228E-6</v>
      </c>
    </row>
    <row r="2371" spans="1:15" x14ac:dyDescent="0.25">
      <c r="A2371" s="128" t="s">
        <v>16</v>
      </c>
      <c r="B2371" s="157">
        <v>34039</v>
      </c>
      <c r="C2371" s="157" t="s">
        <v>233</v>
      </c>
      <c r="D2371" s="157" t="s">
        <v>53</v>
      </c>
      <c r="E2371" s="157" t="s">
        <v>401</v>
      </c>
      <c r="F2371" s="157" t="s">
        <v>92</v>
      </c>
      <c r="G2371" s="157" t="s">
        <v>89</v>
      </c>
      <c r="H2371" s="157" t="s">
        <v>163</v>
      </c>
      <c r="I2371" s="157">
        <v>52.64161502799999</v>
      </c>
      <c r="J2371" s="157">
        <v>7.2257908719554982E-4</v>
      </c>
      <c r="K2371" s="157">
        <v>6.0403720616999997E-3</v>
      </c>
      <c r="L2371" s="157">
        <v>3.0815525371999998E-3</v>
      </c>
      <c r="M2371" s="157">
        <v>5.0352857462999999E-4</v>
      </c>
      <c r="N2371" s="157">
        <v>4.8842271739109994E-4</v>
      </c>
      <c r="O2371" s="126">
        <v>1.3699094999899998E-5</v>
      </c>
    </row>
    <row r="2372" spans="1:15" x14ac:dyDescent="0.25">
      <c r="A2372" s="128" t="s">
        <v>16</v>
      </c>
      <c r="B2372" s="157">
        <v>34039</v>
      </c>
      <c r="C2372" s="157" t="s">
        <v>233</v>
      </c>
      <c r="D2372" s="157" t="s">
        <v>53</v>
      </c>
      <c r="E2372" s="157" t="s">
        <v>402</v>
      </c>
      <c r="F2372" s="157" t="s">
        <v>120</v>
      </c>
      <c r="G2372" s="157" t="s">
        <v>89</v>
      </c>
      <c r="H2372" s="157" t="s">
        <v>163</v>
      </c>
      <c r="I2372" s="157">
        <v>47.771594222100006</v>
      </c>
      <c r="J2372" s="157">
        <v>2.150636631771488E-3</v>
      </c>
      <c r="K2372" s="157">
        <v>2.3665250288969999E-2</v>
      </c>
      <c r="L2372" s="157">
        <v>1.5059326295380001E-2</v>
      </c>
      <c r="M2372" s="157">
        <v>2.3200272114759996E-3</v>
      </c>
      <c r="N2372" s="157">
        <v>2.2504263951317206E-3</v>
      </c>
      <c r="O2372" s="126">
        <v>5.8526178850249994E-5</v>
      </c>
    </row>
    <row r="2373" spans="1:15" x14ac:dyDescent="0.25">
      <c r="A2373" s="128" t="s">
        <v>16</v>
      </c>
      <c r="B2373" s="157">
        <v>34039</v>
      </c>
      <c r="C2373" s="157" t="s">
        <v>233</v>
      </c>
      <c r="D2373" s="157" t="s">
        <v>53</v>
      </c>
      <c r="E2373" s="157" t="s">
        <v>403</v>
      </c>
      <c r="F2373" s="157" t="s">
        <v>121</v>
      </c>
      <c r="G2373" s="157" t="s">
        <v>89</v>
      </c>
      <c r="H2373" s="157" t="s">
        <v>163</v>
      </c>
      <c r="I2373" s="157">
        <v>33.188361894799996</v>
      </c>
      <c r="J2373" s="157">
        <v>2.2705560212145756E-3</v>
      </c>
      <c r="K2373" s="157">
        <v>2.7692524601399999E-2</v>
      </c>
      <c r="L2373" s="157">
        <v>9.5122937306999986E-3</v>
      </c>
      <c r="M2373" s="157">
        <v>1.6868681636799997E-3</v>
      </c>
      <c r="N2373" s="157">
        <v>1.6362621187695997E-3</v>
      </c>
      <c r="O2373" s="126">
        <v>5.0089561705200013E-5</v>
      </c>
    </row>
    <row r="2374" spans="1:15" x14ac:dyDescent="0.25">
      <c r="A2374" s="128" t="s">
        <v>16</v>
      </c>
      <c r="B2374" s="157">
        <v>34039</v>
      </c>
      <c r="C2374" s="157" t="s">
        <v>233</v>
      </c>
      <c r="D2374" s="157" t="s">
        <v>53</v>
      </c>
      <c r="E2374" s="157" t="s">
        <v>404</v>
      </c>
      <c r="F2374" s="157" t="s">
        <v>165</v>
      </c>
      <c r="G2374" s="157" t="s">
        <v>89</v>
      </c>
      <c r="H2374" s="157" t="s">
        <v>163</v>
      </c>
      <c r="I2374" s="157">
        <v>104.7344561602</v>
      </c>
      <c r="J2374" s="157">
        <v>1.2123760376326481E-2</v>
      </c>
      <c r="K2374" s="157">
        <v>0.1591419002802</v>
      </c>
      <c r="L2374" s="157">
        <v>6.960946251690002E-2</v>
      </c>
      <c r="M2374" s="157">
        <v>1.273136940202E-2</v>
      </c>
      <c r="N2374" s="157">
        <v>1.2349428319959402E-2</v>
      </c>
      <c r="O2374" s="126">
        <v>4.9213602174300009E-4</v>
      </c>
    </row>
    <row r="2375" spans="1:15" x14ac:dyDescent="0.25">
      <c r="A2375" s="128" t="s">
        <v>16</v>
      </c>
      <c r="B2375" s="157">
        <v>34039</v>
      </c>
      <c r="C2375" s="157" t="s">
        <v>233</v>
      </c>
      <c r="D2375" s="157" t="s">
        <v>53</v>
      </c>
      <c r="E2375" s="157" t="s">
        <v>405</v>
      </c>
      <c r="F2375" s="157" t="s">
        <v>93</v>
      </c>
      <c r="G2375" s="157" t="s">
        <v>89</v>
      </c>
      <c r="H2375" s="157" t="s">
        <v>163</v>
      </c>
      <c r="I2375" s="157">
        <v>5.3881187404000004</v>
      </c>
      <c r="J2375" s="157">
        <v>1.5775007711726249E-4</v>
      </c>
      <c r="K2375" s="157">
        <v>1.6635087525999999E-3</v>
      </c>
      <c r="L2375" s="157">
        <v>1.1478639739999998E-3</v>
      </c>
      <c r="M2375" s="157">
        <v>1.7827651537000001E-4</v>
      </c>
      <c r="N2375" s="157">
        <v>1.7292821990889999E-4</v>
      </c>
      <c r="O2375" s="126">
        <v>4.1650915080000003E-6</v>
      </c>
    </row>
    <row r="2376" spans="1:15" x14ac:dyDescent="0.25">
      <c r="A2376" s="128" t="s">
        <v>16</v>
      </c>
      <c r="B2376" s="157">
        <v>34039</v>
      </c>
      <c r="C2376" s="157" t="s">
        <v>233</v>
      </c>
      <c r="D2376" s="157" t="s">
        <v>53</v>
      </c>
      <c r="E2376" s="157" t="s">
        <v>406</v>
      </c>
      <c r="F2376" s="157" t="s">
        <v>122</v>
      </c>
      <c r="G2376" s="157" t="s">
        <v>89</v>
      </c>
      <c r="H2376" s="157" t="s">
        <v>163</v>
      </c>
      <c r="I2376" s="157">
        <v>11.919871277000002</v>
      </c>
      <c r="J2376" s="157">
        <v>1.2050958678864298E-4</v>
      </c>
      <c r="K2376" s="157">
        <v>1.0854163770000003E-3</v>
      </c>
      <c r="L2376" s="157">
        <v>5.1288972700000001E-4</v>
      </c>
      <c r="M2376" s="157">
        <v>8.7023092599999998E-5</v>
      </c>
      <c r="N2376" s="157">
        <v>8.4412399821999989E-5</v>
      </c>
      <c r="O2376" s="126">
        <v>1.9655957600000002E-6</v>
      </c>
    </row>
    <row r="2377" spans="1:15" x14ac:dyDescent="0.25">
      <c r="A2377" s="128" t="s">
        <v>16</v>
      </c>
      <c r="B2377" s="157">
        <v>34039</v>
      </c>
      <c r="C2377" s="157" t="s">
        <v>233</v>
      </c>
      <c r="D2377" s="157" t="s">
        <v>53</v>
      </c>
      <c r="E2377" s="157" t="s">
        <v>407</v>
      </c>
      <c r="F2377" s="157" t="s">
        <v>123</v>
      </c>
      <c r="G2377" s="157" t="s">
        <v>89</v>
      </c>
      <c r="H2377" s="157" t="s">
        <v>163</v>
      </c>
      <c r="I2377" s="157">
        <v>27.2744750727</v>
      </c>
      <c r="J2377" s="157">
        <v>3.1190136247368537E-3</v>
      </c>
      <c r="K2377" s="157">
        <v>4.5867873602400001E-2</v>
      </c>
      <c r="L2377" s="157">
        <v>1.1974005462909998E-2</v>
      </c>
      <c r="M2377" s="157">
        <v>2.2854624297600004E-3</v>
      </c>
      <c r="N2377" s="157">
        <v>2.2168985568672001E-3</v>
      </c>
      <c r="O2377" s="126">
        <v>1.128094714633E-4</v>
      </c>
    </row>
    <row r="2378" spans="1:15" x14ac:dyDescent="0.25">
      <c r="A2378" s="128" t="s">
        <v>16</v>
      </c>
      <c r="B2378" s="157">
        <v>34039</v>
      </c>
      <c r="C2378" s="157" t="s">
        <v>233</v>
      </c>
      <c r="D2378" s="157" t="s">
        <v>53</v>
      </c>
      <c r="E2378" s="157" t="s">
        <v>408</v>
      </c>
      <c r="F2378" s="157" t="s">
        <v>166</v>
      </c>
      <c r="G2378" s="157" t="s">
        <v>89</v>
      </c>
      <c r="H2378" s="157" t="s">
        <v>163</v>
      </c>
      <c r="I2378" s="157">
        <v>24.97186349</v>
      </c>
      <c r="J2378" s="157">
        <v>3.0658764097799135E-3</v>
      </c>
      <c r="K2378" s="157">
        <v>3.9467546724299994E-2</v>
      </c>
      <c r="L2378" s="157">
        <v>1.5191629452099998E-2</v>
      </c>
      <c r="M2378" s="157">
        <v>2.9284768628299995E-3</v>
      </c>
      <c r="N2378" s="157">
        <v>2.8406225569451E-3</v>
      </c>
      <c r="O2378" s="126">
        <v>1.2194991673599999E-4</v>
      </c>
    </row>
    <row r="2379" spans="1:15" x14ac:dyDescent="0.25">
      <c r="A2379" s="128" t="s">
        <v>16</v>
      </c>
      <c r="B2379" s="157">
        <v>34039</v>
      </c>
      <c r="C2379" s="157" t="s">
        <v>233</v>
      </c>
      <c r="D2379" s="157" t="s">
        <v>53</v>
      </c>
      <c r="E2379" s="157" t="s">
        <v>409</v>
      </c>
      <c r="F2379" s="157" t="s">
        <v>167</v>
      </c>
      <c r="G2379" s="157" t="s">
        <v>89</v>
      </c>
      <c r="H2379" s="157" t="s">
        <v>163</v>
      </c>
      <c r="I2379" s="157">
        <v>13.147932037999999</v>
      </c>
      <c r="J2379" s="157">
        <v>9.3485633465655998E-3</v>
      </c>
      <c r="K2379" s="157">
        <v>0.15677293335300002</v>
      </c>
      <c r="L2379" s="157">
        <v>5.6378618957999997E-2</v>
      </c>
      <c r="M2379" s="157">
        <v>8.2584147565000002E-3</v>
      </c>
      <c r="N2379" s="157">
        <v>8.0106623138049993E-3</v>
      </c>
      <c r="O2379" s="126">
        <v>4.1233852148999994E-4</v>
      </c>
    </row>
    <row r="2380" spans="1:15" x14ac:dyDescent="0.25">
      <c r="A2380" s="128" t="s">
        <v>16</v>
      </c>
      <c r="B2380" s="157">
        <v>34039</v>
      </c>
      <c r="C2380" s="157" t="s">
        <v>233</v>
      </c>
      <c r="D2380" s="157" t="s">
        <v>53</v>
      </c>
      <c r="E2380" s="157" t="s">
        <v>410</v>
      </c>
      <c r="F2380" s="157" t="s">
        <v>94</v>
      </c>
      <c r="G2380" s="157" t="s">
        <v>89</v>
      </c>
      <c r="H2380" s="157" t="s">
        <v>163</v>
      </c>
      <c r="I2380" s="157">
        <v>7.3875565548000015</v>
      </c>
      <c r="J2380" s="157">
        <v>6.1053318623061179E-4</v>
      </c>
      <c r="K2380" s="157">
        <v>8.5722075504999998E-3</v>
      </c>
      <c r="L2380" s="157">
        <v>2.9637303930000001E-3</v>
      </c>
      <c r="M2380" s="157">
        <v>4.9209680525000006E-4</v>
      </c>
      <c r="N2380" s="157">
        <v>4.7733390109250002E-4</v>
      </c>
      <c r="O2380" s="126">
        <v>2.0070970042999996E-5</v>
      </c>
    </row>
    <row r="2381" spans="1:15" x14ac:dyDescent="0.25">
      <c r="A2381" s="128" t="s">
        <v>16</v>
      </c>
      <c r="B2381" s="157">
        <v>34039</v>
      </c>
      <c r="C2381" s="157" t="s">
        <v>233</v>
      </c>
      <c r="D2381" s="157" t="s">
        <v>53</v>
      </c>
      <c r="E2381" s="157" t="s">
        <v>411</v>
      </c>
      <c r="F2381" s="157" t="s">
        <v>124</v>
      </c>
      <c r="G2381" s="157" t="s">
        <v>89</v>
      </c>
      <c r="H2381" s="157" t="s">
        <v>163</v>
      </c>
      <c r="I2381" s="157">
        <v>93.071707423999996</v>
      </c>
      <c r="J2381" s="157">
        <v>5.6819416047956747E-3</v>
      </c>
      <c r="K2381" s="157">
        <v>6.2380398170300007E-2</v>
      </c>
      <c r="L2381" s="157">
        <v>4.1113530486880004E-2</v>
      </c>
      <c r="M2381" s="157">
        <v>6.5091460588299985E-3</v>
      </c>
      <c r="N2381" s="157">
        <v>6.3138716770650997E-3</v>
      </c>
      <c r="O2381" s="126">
        <v>1.60606127659E-4</v>
      </c>
    </row>
    <row r="2382" spans="1:15" x14ac:dyDescent="0.25">
      <c r="A2382" s="128" t="s">
        <v>16</v>
      </c>
      <c r="B2382" s="157">
        <v>34039</v>
      </c>
      <c r="C2382" s="157" t="s">
        <v>233</v>
      </c>
      <c r="D2382" s="157" t="s">
        <v>53</v>
      </c>
      <c r="E2382" s="157" t="s">
        <v>412</v>
      </c>
      <c r="F2382" s="157" t="s">
        <v>125</v>
      </c>
      <c r="G2382" s="157" t="s">
        <v>89</v>
      </c>
      <c r="H2382" s="157" t="s">
        <v>163</v>
      </c>
      <c r="I2382" s="157">
        <v>115.89446382799999</v>
      </c>
      <c r="J2382" s="157">
        <v>1.5145851332461985E-2</v>
      </c>
      <c r="K2382" s="157">
        <v>0.21534251817970002</v>
      </c>
      <c r="L2382" s="157">
        <v>9.0175018569600002E-2</v>
      </c>
      <c r="M2382" s="157">
        <v>1.4574446456519998E-2</v>
      </c>
      <c r="N2382" s="157">
        <v>1.4137213062824399E-2</v>
      </c>
      <c r="O2382" s="126">
        <v>5.372683748780001E-4</v>
      </c>
    </row>
    <row r="2383" spans="1:15" x14ac:dyDescent="0.25">
      <c r="A2383" s="128" t="s">
        <v>16</v>
      </c>
      <c r="B2383" s="157">
        <v>34039</v>
      </c>
      <c r="C2383" s="157" t="s">
        <v>233</v>
      </c>
      <c r="D2383" s="157" t="s">
        <v>53</v>
      </c>
      <c r="E2383" s="157" t="s">
        <v>413</v>
      </c>
      <c r="F2383" s="157" t="s">
        <v>126</v>
      </c>
      <c r="G2383" s="157" t="s">
        <v>89</v>
      </c>
      <c r="H2383" s="157" t="s">
        <v>163</v>
      </c>
      <c r="I2383" s="157">
        <v>279.41853529090002</v>
      </c>
      <c r="J2383" s="157">
        <v>3.1036112517784278E-2</v>
      </c>
      <c r="K2383" s="157">
        <v>0.15303504705189999</v>
      </c>
      <c r="L2383" s="157">
        <v>0.14827422948972999</v>
      </c>
      <c r="M2383" s="157">
        <v>2.3501724418566999E-2</v>
      </c>
      <c r="N2383" s="157">
        <v>2.2796672686009989E-2</v>
      </c>
      <c r="O2383" s="126">
        <v>3.3159196899513002E-4</v>
      </c>
    </row>
    <row r="2384" spans="1:15" x14ac:dyDescent="0.25">
      <c r="A2384" s="128" t="s">
        <v>16</v>
      </c>
      <c r="B2384" s="157">
        <v>34039</v>
      </c>
      <c r="C2384" s="157" t="s">
        <v>233</v>
      </c>
      <c r="D2384" s="157" t="s">
        <v>53</v>
      </c>
      <c r="E2384" s="157" t="s">
        <v>414</v>
      </c>
      <c r="F2384" s="157" t="s">
        <v>168</v>
      </c>
      <c r="G2384" s="157" t="s">
        <v>89</v>
      </c>
      <c r="H2384" s="157" t="s">
        <v>163</v>
      </c>
      <c r="I2384" s="157">
        <v>80.487909212800005</v>
      </c>
      <c r="J2384" s="157">
        <v>1.2458951682285418E-2</v>
      </c>
      <c r="K2384" s="157">
        <v>0.18048678731999998</v>
      </c>
      <c r="L2384" s="157">
        <v>7.8460600749999998E-2</v>
      </c>
      <c r="M2384" s="157">
        <v>1.2300082783800001E-2</v>
      </c>
      <c r="N2384" s="157">
        <v>1.1931080300285999E-2</v>
      </c>
      <c r="O2384" s="126">
        <v>4.8990549602000004E-4</v>
      </c>
    </row>
    <row r="2385" spans="1:15" x14ac:dyDescent="0.25">
      <c r="A2385" s="128" t="s">
        <v>16</v>
      </c>
      <c r="B2385" s="157">
        <v>34039</v>
      </c>
      <c r="C2385" s="157" t="s">
        <v>233</v>
      </c>
      <c r="D2385" s="157" t="s">
        <v>53</v>
      </c>
      <c r="E2385" s="157" t="s">
        <v>415</v>
      </c>
      <c r="F2385" s="157" t="s">
        <v>127</v>
      </c>
      <c r="G2385" s="157" t="s">
        <v>89</v>
      </c>
      <c r="H2385" s="157" t="s">
        <v>163</v>
      </c>
      <c r="I2385" s="157">
        <v>434.83736282000001</v>
      </c>
      <c r="J2385" s="157">
        <v>2.7524276480677744E-2</v>
      </c>
      <c r="K2385" s="157">
        <v>0.10580814382189999</v>
      </c>
      <c r="L2385" s="157">
        <v>0.12413946804999998</v>
      </c>
      <c r="M2385" s="157">
        <v>1.917214116507E-2</v>
      </c>
      <c r="N2385" s="157">
        <v>1.8596976930117897E-2</v>
      </c>
      <c r="O2385" s="126">
        <v>2.2729967412710001E-4</v>
      </c>
    </row>
    <row r="2386" spans="1:15" x14ac:dyDescent="0.25">
      <c r="A2386" s="128" t="s">
        <v>16</v>
      </c>
      <c r="B2386" s="157">
        <v>34039</v>
      </c>
      <c r="C2386" s="157" t="s">
        <v>233</v>
      </c>
      <c r="D2386" s="157" t="s">
        <v>53</v>
      </c>
      <c r="E2386" s="157" t="s">
        <v>416</v>
      </c>
      <c r="F2386" s="157" t="s">
        <v>169</v>
      </c>
      <c r="G2386" s="157" t="s">
        <v>89</v>
      </c>
      <c r="H2386" s="157" t="s">
        <v>163</v>
      </c>
      <c r="I2386" s="157">
        <v>3.4155456188</v>
      </c>
      <c r="J2386" s="157">
        <v>1.5171071779211398E-3</v>
      </c>
      <c r="K2386" s="157">
        <v>2.3746195900000003E-2</v>
      </c>
      <c r="L2386" s="157">
        <v>1.0331195619E-2</v>
      </c>
      <c r="M2386" s="157">
        <v>1.340468984E-3</v>
      </c>
      <c r="N2386" s="157">
        <v>1.30025491448E-3</v>
      </c>
      <c r="O2386" s="126">
        <v>5.2562288519999988E-5</v>
      </c>
    </row>
    <row r="2387" spans="1:15" x14ac:dyDescent="0.25">
      <c r="A2387" s="128" t="s">
        <v>16</v>
      </c>
      <c r="B2387" s="157">
        <v>34039</v>
      </c>
      <c r="C2387" s="157" t="s">
        <v>233</v>
      </c>
      <c r="D2387" s="157" t="s">
        <v>53</v>
      </c>
      <c r="E2387" s="157" t="s">
        <v>417</v>
      </c>
      <c r="F2387" s="157" t="s">
        <v>128</v>
      </c>
      <c r="G2387" s="157" t="s">
        <v>89</v>
      </c>
      <c r="H2387" s="157" t="s">
        <v>163</v>
      </c>
      <c r="I2387" s="157">
        <v>3.2620375949999998</v>
      </c>
      <c r="J2387" s="157">
        <v>9.4709792775897003E-5</v>
      </c>
      <c r="K2387" s="157">
        <v>3.4505460899999997E-4</v>
      </c>
      <c r="L2387" s="157">
        <v>3.8679962000000002E-4</v>
      </c>
      <c r="M2387" s="157">
        <v>6.0586639699999995E-5</v>
      </c>
      <c r="N2387" s="157">
        <v>5.8769040508999996E-5</v>
      </c>
      <c r="O2387" s="126">
        <v>7.0201017200000007E-7</v>
      </c>
    </row>
    <row r="2388" spans="1:15" x14ac:dyDescent="0.25">
      <c r="A2388" s="128" t="s">
        <v>16</v>
      </c>
      <c r="B2388" s="157">
        <v>34039</v>
      </c>
      <c r="C2388" s="157" t="s">
        <v>233</v>
      </c>
      <c r="D2388" s="157" t="s">
        <v>53</v>
      </c>
      <c r="E2388" s="157" t="s">
        <v>418</v>
      </c>
      <c r="F2388" s="157" t="s">
        <v>129</v>
      </c>
      <c r="G2388" s="157" t="s">
        <v>89</v>
      </c>
      <c r="H2388" s="157" t="s">
        <v>163</v>
      </c>
      <c r="I2388" s="157">
        <v>10.181394173900001</v>
      </c>
      <c r="J2388" s="157">
        <v>1.6505243661674544E-3</v>
      </c>
      <c r="K2388" s="157">
        <v>2.3192130498499997E-2</v>
      </c>
      <c r="L2388" s="157">
        <v>1.102659251354E-2</v>
      </c>
      <c r="M2388" s="157">
        <v>1.57491002764E-3</v>
      </c>
      <c r="N2388" s="157">
        <v>1.5276627268108001E-3</v>
      </c>
      <c r="O2388" s="126">
        <v>5.0789208762500001E-5</v>
      </c>
    </row>
    <row r="2389" spans="1:15" x14ac:dyDescent="0.25">
      <c r="A2389" s="128" t="s">
        <v>16</v>
      </c>
      <c r="B2389" s="157">
        <v>34039</v>
      </c>
      <c r="C2389" s="157" t="s">
        <v>233</v>
      </c>
      <c r="D2389" s="157" t="s">
        <v>53</v>
      </c>
      <c r="E2389" s="157" t="s">
        <v>419</v>
      </c>
      <c r="F2389" s="157" t="s">
        <v>130</v>
      </c>
      <c r="G2389" s="157" t="s">
        <v>96</v>
      </c>
      <c r="H2389" s="157" t="s">
        <v>163</v>
      </c>
      <c r="I2389" s="157">
        <v>192.80208635999998</v>
      </c>
      <c r="J2389" s="157">
        <v>4.72279279497749E-3</v>
      </c>
      <c r="K2389" s="157">
        <v>1.7835009944500001E-2</v>
      </c>
      <c r="L2389" s="157">
        <v>1.9445757879600001E-2</v>
      </c>
      <c r="M2389" s="157">
        <v>2.8996254268000001E-3</v>
      </c>
      <c r="N2389" s="157">
        <v>2.8126366639959995E-3</v>
      </c>
      <c r="O2389" s="126">
        <v>3.592964376E-5</v>
      </c>
    </row>
    <row r="2390" spans="1:15" x14ac:dyDescent="0.25">
      <c r="A2390" s="128" t="s">
        <v>16</v>
      </c>
      <c r="B2390" s="157">
        <v>34039</v>
      </c>
      <c r="C2390" s="157" t="s">
        <v>233</v>
      </c>
      <c r="D2390" s="157" t="s">
        <v>53</v>
      </c>
      <c r="E2390" s="157" t="s">
        <v>420</v>
      </c>
      <c r="F2390" s="157" t="s">
        <v>131</v>
      </c>
      <c r="G2390" s="157" t="s">
        <v>96</v>
      </c>
      <c r="H2390" s="157" t="s">
        <v>163</v>
      </c>
      <c r="I2390" s="157">
        <v>141.087058945</v>
      </c>
      <c r="J2390" s="157">
        <v>1.1809097450932567E-2</v>
      </c>
      <c r="K2390" s="157">
        <v>0.15322842568130002</v>
      </c>
      <c r="L2390" s="157">
        <v>0.12505856238319998</v>
      </c>
      <c r="M2390" s="157">
        <v>1.756927919996E-2</v>
      </c>
      <c r="N2390" s="157">
        <v>1.7042200823961202E-2</v>
      </c>
      <c r="O2390" s="126">
        <v>5.1808714249899999E-4</v>
      </c>
    </row>
    <row r="2391" spans="1:15" x14ac:dyDescent="0.25">
      <c r="A2391" s="128" t="s">
        <v>16</v>
      </c>
      <c r="B2391" s="157">
        <v>34039</v>
      </c>
      <c r="C2391" s="157" t="s">
        <v>233</v>
      </c>
      <c r="D2391" s="157" t="s">
        <v>53</v>
      </c>
      <c r="E2391" s="157" t="s">
        <v>421</v>
      </c>
      <c r="F2391" s="157" t="s">
        <v>95</v>
      </c>
      <c r="G2391" s="157" t="s">
        <v>96</v>
      </c>
      <c r="H2391" s="157" t="s">
        <v>163</v>
      </c>
      <c r="I2391" s="157">
        <v>119.06355656299999</v>
      </c>
      <c r="J2391" s="157">
        <v>6.4298859926272336E-3</v>
      </c>
      <c r="K2391" s="157">
        <v>8.08375771045E-2</v>
      </c>
      <c r="L2391" s="157">
        <v>3.0166258374600002E-2</v>
      </c>
      <c r="M2391" s="157">
        <v>5.6602643143200005E-3</v>
      </c>
      <c r="N2391" s="157">
        <v>5.4904563848903994E-3</v>
      </c>
      <c r="O2391" s="126">
        <v>2.2648803140229998E-4</v>
      </c>
    </row>
    <row r="2392" spans="1:15" x14ac:dyDescent="0.25">
      <c r="A2392" s="128" t="s">
        <v>16</v>
      </c>
      <c r="B2392" s="157">
        <v>34039</v>
      </c>
      <c r="C2392" s="157" t="s">
        <v>233</v>
      </c>
      <c r="D2392" s="157" t="s">
        <v>53</v>
      </c>
      <c r="E2392" s="157" t="s">
        <v>422</v>
      </c>
      <c r="F2392" s="157" t="s">
        <v>97</v>
      </c>
      <c r="G2392" s="157" t="s">
        <v>96</v>
      </c>
      <c r="H2392" s="157" t="s">
        <v>163</v>
      </c>
      <c r="I2392" s="157">
        <v>140.60319478999998</v>
      </c>
      <c r="J2392" s="157">
        <v>7.442952955544339E-3</v>
      </c>
      <c r="K2392" s="157">
        <v>9.3061457771999992E-2</v>
      </c>
      <c r="L2392" s="157">
        <v>3.0725277743000004E-2</v>
      </c>
      <c r="M2392" s="157">
        <v>6.0500988262000002E-3</v>
      </c>
      <c r="N2392" s="157">
        <v>5.8685958614139999E-3</v>
      </c>
      <c r="O2392" s="126">
        <v>2.2957600288E-4</v>
      </c>
    </row>
    <row r="2393" spans="1:15" x14ac:dyDescent="0.25">
      <c r="A2393" s="128" t="s">
        <v>16</v>
      </c>
      <c r="B2393" s="157">
        <v>34039</v>
      </c>
      <c r="C2393" s="157" t="s">
        <v>233</v>
      </c>
      <c r="D2393" s="157" t="s">
        <v>53</v>
      </c>
      <c r="E2393" s="157" t="s">
        <v>423</v>
      </c>
      <c r="F2393" s="157" t="s">
        <v>132</v>
      </c>
      <c r="G2393" s="157" t="s">
        <v>96</v>
      </c>
      <c r="H2393" s="157" t="s">
        <v>163</v>
      </c>
      <c r="I2393" s="157">
        <v>18.276432879999998</v>
      </c>
      <c r="J2393" s="157">
        <v>8.5860212129523002E-4</v>
      </c>
      <c r="K2393" s="157">
        <v>4.801989437E-3</v>
      </c>
      <c r="L2393" s="157">
        <v>3.2951689120000001E-3</v>
      </c>
      <c r="M2393" s="157">
        <v>5.5038357799999996E-4</v>
      </c>
      <c r="N2393" s="157">
        <v>5.3387207066E-4</v>
      </c>
      <c r="O2393" s="126">
        <v>8.8276474699999987E-6</v>
      </c>
    </row>
    <row r="2394" spans="1:15" x14ac:dyDescent="0.25">
      <c r="A2394" s="128" t="s">
        <v>16</v>
      </c>
      <c r="B2394" s="157">
        <v>34039</v>
      </c>
      <c r="C2394" s="157" t="s">
        <v>233</v>
      </c>
      <c r="D2394" s="157" t="s">
        <v>53</v>
      </c>
      <c r="E2394" s="157" t="s">
        <v>424</v>
      </c>
      <c r="F2394" s="157" t="s">
        <v>133</v>
      </c>
      <c r="G2394" s="157" t="s">
        <v>96</v>
      </c>
      <c r="H2394" s="157" t="s">
        <v>163</v>
      </c>
      <c r="I2394" s="157">
        <v>527.58020899999997</v>
      </c>
      <c r="J2394" s="157">
        <v>1.4806360586176379E-2</v>
      </c>
      <c r="K2394" s="157">
        <v>0.1802716784</v>
      </c>
      <c r="L2394" s="157">
        <v>0.10018266839999999</v>
      </c>
      <c r="M2394" s="157">
        <v>1.3806959190000001E-2</v>
      </c>
      <c r="N2394" s="157">
        <v>1.3392750414300002E-2</v>
      </c>
      <c r="O2394" s="126">
        <v>4.8418416940000002E-4</v>
      </c>
    </row>
    <row r="2395" spans="1:15" x14ac:dyDescent="0.25">
      <c r="A2395" s="128" t="s">
        <v>16</v>
      </c>
      <c r="B2395" s="157">
        <v>34039</v>
      </c>
      <c r="C2395" s="157" t="s">
        <v>233</v>
      </c>
      <c r="D2395" s="157" t="s">
        <v>53</v>
      </c>
      <c r="E2395" s="157" t="s">
        <v>425</v>
      </c>
      <c r="F2395" s="157" t="s">
        <v>134</v>
      </c>
      <c r="G2395" s="157" t="s">
        <v>96</v>
      </c>
      <c r="H2395" s="157" t="s">
        <v>163</v>
      </c>
      <c r="I2395" s="157">
        <v>72.671444321999999</v>
      </c>
      <c r="J2395" s="157">
        <v>7.6422534738202694E-3</v>
      </c>
      <c r="K2395" s="157">
        <v>9.4353589143100006E-2</v>
      </c>
      <c r="L2395" s="157">
        <v>4.5771876717000004E-2</v>
      </c>
      <c r="M2395" s="157">
        <v>8.2869749659900006E-3</v>
      </c>
      <c r="N2395" s="157">
        <v>8.0383657170103005E-3</v>
      </c>
      <c r="O2395" s="126">
        <v>3.1957780929199998E-4</v>
      </c>
    </row>
    <row r="2396" spans="1:15" x14ac:dyDescent="0.25">
      <c r="A2396" s="128" t="s">
        <v>16</v>
      </c>
      <c r="B2396" s="157">
        <v>34039</v>
      </c>
      <c r="C2396" s="157" t="s">
        <v>233</v>
      </c>
      <c r="D2396" s="157" t="s">
        <v>53</v>
      </c>
      <c r="E2396" s="157" t="s">
        <v>426</v>
      </c>
      <c r="F2396" s="157" t="s">
        <v>103</v>
      </c>
      <c r="G2396" s="157" t="s">
        <v>100</v>
      </c>
      <c r="H2396" s="157" t="s">
        <v>163</v>
      </c>
      <c r="I2396" s="157">
        <v>1.04905336</v>
      </c>
      <c r="J2396" s="157">
        <v>3.0187197443519998E-6</v>
      </c>
      <c r="K2396" s="157">
        <v>1.8309337100000001E-5</v>
      </c>
      <c r="L2396" s="157">
        <v>1.1160917E-5</v>
      </c>
      <c r="M2396" s="157">
        <v>1.7336710699999999E-6</v>
      </c>
      <c r="N2396" s="157">
        <v>1.6816609379E-6</v>
      </c>
      <c r="O2396" s="126">
        <v>3.3443519999999997E-8</v>
      </c>
    </row>
    <row r="2397" spans="1:15" x14ac:dyDescent="0.25">
      <c r="A2397" s="128" t="s">
        <v>16</v>
      </c>
      <c r="B2397" s="157">
        <v>34039</v>
      </c>
      <c r="C2397" s="157" t="s">
        <v>233</v>
      </c>
      <c r="D2397" s="157" t="s">
        <v>53</v>
      </c>
      <c r="E2397" s="157" t="s">
        <v>427</v>
      </c>
      <c r="F2397" s="157" t="s">
        <v>104</v>
      </c>
      <c r="G2397" s="157" t="s">
        <v>100</v>
      </c>
      <c r="H2397" s="157" t="s">
        <v>163</v>
      </c>
      <c r="I2397" s="157">
        <v>2.8988903100000001</v>
      </c>
      <c r="J2397" s="157">
        <v>0</v>
      </c>
      <c r="K2397" s="157">
        <v>0</v>
      </c>
      <c r="L2397" s="157">
        <v>0</v>
      </c>
      <c r="M2397" s="157">
        <v>0</v>
      </c>
      <c r="N2397" s="157">
        <v>0</v>
      </c>
      <c r="O2397" s="126">
        <v>0</v>
      </c>
    </row>
    <row r="2398" spans="1:15" x14ac:dyDescent="0.25">
      <c r="A2398" s="128" t="s">
        <v>16</v>
      </c>
      <c r="B2398" s="157">
        <v>34039</v>
      </c>
      <c r="C2398" s="157" t="s">
        <v>233</v>
      </c>
      <c r="D2398" s="157" t="s">
        <v>53</v>
      </c>
      <c r="E2398" s="157" t="s">
        <v>428</v>
      </c>
      <c r="F2398" s="157" t="s">
        <v>137</v>
      </c>
      <c r="G2398" s="157" t="s">
        <v>100</v>
      </c>
      <c r="H2398" s="157" t="s">
        <v>163</v>
      </c>
      <c r="I2398" s="157">
        <v>627.01334888999997</v>
      </c>
      <c r="J2398" s="157">
        <v>1.236857353901746E-2</v>
      </c>
      <c r="K2398" s="157">
        <v>0.104118971938</v>
      </c>
      <c r="L2398" s="157">
        <v>5.2813761157999996E-2</v>
      </c>
      <c r="M2398" s="157">
        <v>9.1026268277999995E-3</v>
      </c>
      <c r="N2398" s="157">
        <v>8.8295480229660002E-3</v>
      </c>
      <c r="O2398" s="126">
        <v>2.3306796286200001E-4</v>
      </c>
    </row>
    <row r="2399" spans="1:15" x14ac:dyDescent="0.25">
      <c r="A2399" s="128" t="s">
        <v>16</v>
      </c>
      <c r="B2399" s="157">
        <v>34039</v>
      </c>
      <c r="C2399" s="157" t="s">
        <v>233</v>
      </c>
      <c r="D2399" s="157" t="s">
        <v>53</v>
      </c>
      <c r="E2399" s="157" t="s">
        <v>429</v>
      </c>
      <c r="F2399" s="157" t="s">
        <v>139</v>
      </c>
      <c r="G2399" s="157" t="s">
        <v>100</v>
      </c>
      <c r="H2399" s="157" t="s">
        <v>163</v>
      </c>
      <c r="I2399" s="157">
        <v>158.34879326000001</v>
      </c>
      <c r="J2399" s="157">
        <v>2.6089114732010454E-3</v>
      </c>
      <c r="K2399" s="157">
        <v>2.0678145175399999E-2</v>
      </c>
      <c r="L2399" s="157">
        <v>1.11119984E-2</v>
      </c>
      <c r="M2399" s="157">
        <v>1.7035142817000003E-3</v>
      </c>
      <c r="N2399" s="157">
        <v>1.6524088532490001E-3</v>
      </c>
      <c r="O2399" s="126">
        <v>4.8100861290000004E-5</v>
      </c>
    </row>
    <row r="2400" spans="1:15" x14ac:dyDescent="0.25">
      <c r="A2400" s="128" t="s">
        <v>16</v>
      </c>
      <c r="B2400" s="157">
        <v>34039</v>
      </c>
      <c r="C2400" s="157" t="s">
        <v>233</v>
      </c>
      <c r="D2400" s="157" t="s">
        <v>53</v>
      </c>
      <c r="E2400" s="157" t="s">
        <v>430</v>
      </c>
      <c r="F2400" s="157" t="s">
        <v>140</v>
      </c>
      <c r="G2400" s="157" t="s">
        <v>100</v>
      </c>
      <c r="H2400" s="157" t="s">
        <v>163</v>
      </c>
      <c r="I2400" s="157">
        <v>190.626612647</v>
      </c>
      <c r="J2400" s="157">
        <v>1.4423935065132011E-2</v>
      </c>
      <c r="K2400" s="157">
        <v>0.1553634677836</v>
      </c>
      <c r="L2400" s="157">
        <v>6.29965442722E-2</v>
      </c>
      <c r="M2400" s="157">
        <v>1.1130310092839999E-2</v>
      </c>
      <c r="N2400" s="157">
        <v>1.0796400790054799E-2</v>
      </c>
      <c r="O2400" s="126">
        <v>3.146728115632E-4</v>
      </c>
    </row>
    <row r="2401" spans="1:15" x14ac:dyDescent="0.25">
      <c r="A2401" s="128" t="s">
        <v>16</v>
      </c>
      <c r="B2401" s="157">
        <v>34039</v>
      </c>
      <c r="C2401" s="157" t="s">
        <v>233</v>
      </c>
      <c r="D2401" s="157" t="s">
        <v>53</v>
      </c>
      <c r="E2401" s="157" t="s">
        <v>431</v>
      </c>
      <c r="F2401" s="157" t="s">
        <v>105</v>
      </c>
      <c r="G2401" s="157" t="s">
        <v>100</v>
      </c>
      <c r="H2401" s="157" t="s">
        <v>163</v>
      </c>
      <c r="I2401" s="157">
        <v>27.799910800000003</v>
      </c>
      <c r="J2401" s="157">
        <v>1.1580273027998998E-3</v>
      </c>
      <c r="K2401" s="157">
        <v>1.4584132223000002E-2</v>
      </c>
      <c r="L2401" s="157">
        <v>5.9070426730000007E-3</v>
      </c>
      <c r="M2401" s="157">
        <v>1.0730319465E-3</v>
      </c>
      <c r="N2401" s="157">
        <v>1.0408409881050001E-3</v>
      </c>
      <c r="O2401" s="126">
        <v>3.7441245979999996E-5</v>
      </c>
    </row>
    <row r="2402" spans="1:15" x14ac:dyDescent="0.25">
      <c r="A2402" s="128" t="s">
        <v>16</v>
      </c>
      <c r="B2402" s="157">
        <v>34039</v>
      </c>
      <c r="C2402" s="157" t="s">
        <v>233</v>
      </c>
      <c r="D2402" s="157" t="s">
        <v>53</v>
      </c>
      <c r="E2402" s="157" t="s">
        <v>432</v>
      </c>
      <c r="F2402" s="157" t="s">
        <v>141</v>
      </c>
      <c r="G2402" s="157" t="s">
        <v>100</v>
      </c>
      <c r="H2402" s="157" t="s">
        <v>163</v>
      </c>
      <c r="I2402" s="157">
        <v>1.894123912</v>
      </c>
      <c r="J2402" s="157">
        <v>5.2416472454377196E-5</v>
      </c>
      <c r="K2402" s="157">
        <v>4.1937511559999999E-4</v>
      </c>
      <c r="L2402" s="157">
        <v>2.3143365210000002E-4</v>
      </c>
      <c r="M2402" s="157">
        <v>4.0532390610000004E-5</v>
      </c>
      <c r="N2402" s="157">
        <v>3.9316418891700001E-5</v>
      </c>
      <c r="O2402" s="126">
        <v>8.8493788299999987E-7</v>
      </c>
    </row>
    <row r="2403" spans="1:15" x14ac:dyDescent="0.25">
      <c r="A2403" s="128" t="s">
        <v>16</v>
      </c>
      <c r="B2403" s="157">
        <v>34039</v>
      </c>
      <c r="C2403" s="157" t="s">
        <v>233</v>
      </c>
      <c r="D2403" s="157" t="s">
        <v>53</v>
      </c>
      <c r="E2403" s="157" t="s">
        <v>433</v>
      </c>
      <c r="F2403" s="157" t="s">
        <v>142</v>
      </c>
      <c r="G2403" s="157" t="s">
        <v>107</v>
      </c>
      <c r="H2403" s="157" t="s">
        <v>163</v>
      </c>
      <c r="I2403" s="157">
        <v>1.7981035000000001E-4</v>
      </c>
      <c r="J2403" s="157">
        <v>1.8197400252212997E-9</v>
      </c>
      <c r="K2403" s="157">
        <v>1.19093546E-8</v>
      </c>
      <c r="L2403" s="157">
        <v>1.45898227E-8</v>
      </c>
      <c r="M2403" s="157">
        <v>1.5223656699999999E-9</v>
      </c>
      <c r="N2403" s="157">
        <v>1.4766946998999999E-9</v>
      </c>
      <c r="O2403" s="126">
        <v>2.9817794100000003E-11</v>
      </c>
    </row>
    <row r="2404" spans="1:15" x14ac:dyDescent="0.25">
      <c r="A2404" s="128" t="s">
        <v>16</v>
      </c>
      <c r="B2404" s="157">
        <v>34039</v>
      </c>
      <c r="C2404" s="157" t="s">
        <v>233</v>
      </c>
      <c r="D2404" s="157" t="s">
        <v>53</v>
      </c>
      <c r="E2404" s="157" t="s">
        <v>434</v>
      </c>
      <c r="F2404" s="157" t="s">
        <v>143</v>
      </c>
      <c r="G2404" s="157" t="s">
        <v>107</v>
      </c>
      <c r="H2404" s="157" t="s">
        <v>163</v>
      </c>
      <c r="I2404" s="157">
        <v>0.62909608699999997</v>
      </c>
      <c r="J2404" s="157">
        <v>5.9275360221597001E-5</v>
      </c>
      <c r="K2404" s="157">
        <v>6.4186544530000003E-4</v>
      </c>
      <c r="L2404" s="157">
        <v>3.2793265699999999E-4</v>
      </c>
      <c r="M2404" s="157">
        <v>5.7454198259999993E-5</v>
      </c>
      <c r="N2404" s="157">
        <v>5.5730572312200001E-5</v>
      </c>
      <c r="O2404" s="126">
        <v>1.383900031E-6</v>
      </c>
    </row>
    <row r="2405" spans="1:15" x14ac:dyDescent="0.25">
      <c r="A2405" s="128" t="s">
        <v>16</v>
      </c>
      <c r="B2405" s="157">
        <v>34039</v>
      </c>
      <c r="C2405" s="157" t="s">
        <v>233</v>
      </c>
      <c r="D2405" s="157" t="s">
        <v>53</v>
      </c>
      <c r="E2405" s="157" t="s">
        <v>435</v>
      </c>
      <c r="F2405" s="157" t="s">
        <v>170</v>
      </c>
      <c r="G2405" s="157" t="s">
        <v>107</v>
      </c>
      <c r="H2405" s="157" t="s">
        <v>163</v>
      </c>
      <c r="I2405" s="157">
        <v>0.12688611960000001</v>
      </c>
      <c r="J2405" s="157">
        <v>5.8289381604557992E-6</v>
      </c>
      <c r="K2405" s="157">
        <v>6.7520312599999994E-5</v>
      </c>
      <c r="L2405" s="157">
        <v>2.6712016800000001E-5</v>
      </c>
      <c r="M2405" s="157">
        <v>6.0963612499999996E-6</v>
      </c>
      <c r="N2405" s="157">
        <v>5.9134704125000002E-6</v>
      </c>
      <c r="O2405" s="126">
        <v>1.2421447710000001E-7</v>
      </c>
    </row>
    <row r="2406" spans="1:15" x14ac:dyDescent="0.25">
      <c r="A2406" s="128" t="s">
        <v>16</v>
      </c>
      <c r="B2406" s="157">
        <v>34039</v>
      </c>
      <c r="C2406" s="157" t="s">
        <v>233</v>
      </c>
      <c r="D2406" s="157" t="s">
        <v>53</v>
      </c>
      <c r="E2406" s="157" t="s">
        <v>436</v>
      </c>
      <c r="F2406" s="157" t="s">
        <v>144</v>
      </c>
      <c r="G2406" s="157" t="s">
        <v>107</v>
      </c>
      <c r="H2406" s="157" t="s">
        <v>163</v>
      </c>
      <c r="I2406" s="157">
        <v>2.4574067079999994E-3</v>
      </c>
      <c r="J2406" s="157">
        <v>5.0401820023892999E-8</v>
      </c>
      <c r="K2406" s="157">
        <v>3.4014143230000005E-7</v>
      </c>
      <c r="L2406" s="157">
        <v>2.3760040340000002E-7</v>
      </c>
      <c r="M2406" s="157">
        <v>4.0807628290000005E-8</v>
      </c>
      <c r="N2406" s="157">
        <v>3.9583399441299993E-8</v>
      </c>
      <c r="O2406" s="126">
        <v>7.1098894400000005E-10</v>
      </c>
    </row>
    <row r="2407" spans="1:15" x14ac:dyDescent="0.25">
      <c r="A2407" s="128" t="s">
        <v>16</v>
      </c>
      <c r="B2407" s="157">
        <v>34039</v>
      </c>
      <c r="C2407" s="157" t="s">
        <v>233</v>
      </c>
      <c r="D2407" s="157" t="s">
        <v>53</v>
      </c>
      <c r="E2407" s="157" t="s">
        <v>437</v>
      </c>
      <c r="F2407" s="157" t="s">
        <v>145</v>
      </c>
      <c r="G2407" s="157" t="s">
        <v>107</v>
      </c>
      <c r="H2407" s="157" t="s">
        <v>163</v>
      </c>
      <c r="I2407" s="157">
        <v>1.1987352E-4</v>
      </c>
      <c r="J2407" s="157">
        <v>7.8270481294199987E-9</v>
      </c>
      <c r="K2407" s="157">
        <v>5.9622032E-8</v>
      </c>
      <c r="L2407" s="157">
        <v>5.1156665000000002E-8</v>
      </c>
      <c r="M2407" s="157">
        <v>8.5584384000000004E-9</v>
      </c>
      <c r="N2407" s="157">
        <v>8.3016852479999999E-9</v>
      </c>
      <c r="O2407" s="126">
        <v>1.2689746E-10</v>
      </c>
    </row>
    <row r="2408" spans="1:15" x14ac:dyDescent="0.25">
      <c r="A2408" s="128" t="s">
        <v>16</v>
      </c>
      <c r="B2408" s="157">
        <v>34039</v>
      </c>
      <c r="C2408" s="157" t="s">
        <v>233</v>
      </c>
      <c r="D2408" s="157" t="s">
        <v>53</v>
      </c>
      <c r="E2408" s="157" t="s">
        <v>438</v>
      </c>
      <c r="F2408" s="157" t="s">
        <v>106</v>
      </c>
      <c r="G2408" s="157" t="s">
        <v>107</v>
      </c>
      <c r="H2408" s="157" t="s">
        <v>163</v>
      </c>
      <c r="I2408" s="157">
        <v>2.0078814449999999E-2</v>
      </c>
      <c r="J2408" s="157">
        <v>6.6308376106439993E-7</v>
      </c>
      <c r="K2408" s="157">
        <v>5.2862807760000003E-6</v>
      </c>
      <c r="L2408" s="157">
        <v>2.6942446900000001E-6</v>
      </c>
      <c r="M2408" s="157">
        <v>4.904547017E-7</v>
      </c>
      <c r="N2408" s="157">
        <v>4.7574106064899996E-7</v>
      </c>
      <c r="O2408" s="126">
        <v>1.0550103561999999E-8</v>
      </c>
    </row>
    <row r="2409" spans="1:15" x14ac:dyDescent="0.25">
      <c r="A2409" s="128" t="s">
        <v>16</v>
      </c>
      <c r="B2409" s="157">
        <v>34039</v>
      </c>
      <c r="C2409" s="157" t="s">
        <v>233</v>
      </c>
      <c r="D2409" s="157" t="s">
        <v>53</v>
      </c>
      <c r="E2409" s="157" t="s">
        <v>439</v>
      </c>
      <c r="F2409" s="157" t="s">
        <v>147</v>
      </c>
      <c r="G2409" s="157" t="s">
        <v>107</v>
      </c>
      <c r="H2409" s="157" t="s">
        <v>163</v>
      </c>
      <c r="I2409" s="157">
        <v>2.6492044459999999E-2</v>
      </c>
      <c r="J2409" s="157">
        <v>5.6308774071302996E-7</v>
      </c>
      <c r="K2409" s="157">
        <v>4.9894673070000004E-6</v>
      </c>
      <c r="L2409" s="157">
        <v>3.2530492670000001E-6</v>
      </c>
      <c r="M2409" s="157">
        <v>6.050480030000001E-7</v>
      </c>
      <c r="N2409" s="157">
        <v>5.8689656290999996E-7</v>
      </c>
      <c r="O2409" s="126">
        <v>9.8441247399999997E-9</v>
      </c>
    </row>
    <row r="2410" spans="1:15" x14ac:dyDescent="0.25">
      <c r="A2410" s="128" t="s">
        <v>16</v>
      </c>
      <c r="B2410" s="157">
        <v>34039</v>
      </c>
      <c r="C2410" s="157" t="s">
        <v>233</v>
      </c>
      <c r="D2410" s="157" t="s">
        <v>53</v>
      </c>
      <c r="E2410" s="157" t="s">
        <v>440</v>
      </c>
      <c r="F2410" s="157" t="s">
        <v>148</v>
      </c>
      <c r="G2410" s="157" t="s">
        <v>107</v>
      </c>
      <c r="H2410" s="157" t="s">
        <v>163</v>
      </c>
      <c r="I2410" s="157">
        <v>1.1927413120000001E-2</v>
      </c>
      <c r="J2410" s="157">
        <v>1.3592745495721078E-6</v>
      </c>
      <c r="K2410" s="157">
        <v>1.3583594479000002E-5</v>
      </c>
      <c r="L2410" s="157">
        <v>6.8678600606999993E-6</v>
      </c>
      <c r="M2410" s="157">
        <v>1.2920904436999999E-6</v>
      </c>
      <c r="N2410" s="157">
        <v>1.2533277303890002E-6</v>
      </c>
      <c r="O2410" s="126">
        <v>2.6966519348E-8</v>
      </c>
    </row>
    <row r="2411" spans="1:15" x14ac:dyDescent="0.25">
      <c r="A2411" s="128" t="s">
        <v>16</v>
      </c>
      <c r="B2411" s="157">
        <v>34039</v>
      </c>
      <c r="C2411" s="157" t="s">
        <v>233</v>
      </c>
      <c r="D2411" s="157" t="s">
        <v>53</v>
      </c>
      <c r="E2411" s="157" t="s">
        <v>441</v>
      </c>
      <c r="F2411" s="157" t="s">
        <v>149</v>
      </c>
      <c r="G2411" s="157" t="s">
        <v>107</v>
      </c>
      <c r="H2411" s="157" t="s">
        <v>163</v>
      </c>
      <c r="I2411" s="157">
        <v>1.0039407849000001E-2</v>
      </c>
      <c r="J2411" s="157">
        <v>7.84002622211055E-7</v>
      </c>
      <c r="K2411" s="157">
        <v>8.5619357969999994E-6</v>
      </c>
      <c r="L2411" s="157">
        <v>3.4093364589999999E-6</v>
      </c>
      <c r="M2411" s="157">
        <v>6.6447828850000002E-7</v>
      </c>
      <c r="N2411" s="157">
        <v>6.4454393984500004E-7</v>
      </c>
      <c r="O2411" s="126">
        <v>1.992303848E-8</v>
      </c>
    </row>
    <row r="2412" spans="1:15" x14ac:dyDescent="0.25">
      <c r="A2412" s="128" t="s">
        <v>16</v>
      </c>
      <c r="B2412" s="157">
        <v>34039</v>
      </c>
      <c r="C2412" s="157" t="s">
        <v>233</v>
      </c>
      <c r="D2412" s="157" t="s">
        <v>53</v>
      </c>
      <c r="E2412" s="157" t="s">
        <v>442</v>
      </c>
      <c r="F2412" s="157" t="s">
        <v>108</v>
      </c>
      <c r="G2412" s="157" t="s">
        <v>109</v>
      </c>
      <c r="H2412" s="157" t="s">
        <v>163</v>
      </c>
      <c r="I2412" s="157">
        <v>1896.5257920000001</v>
      </c>
      <c r="J2412" s="157">
        <v>3.1384170061253096E-2</v>
      </c>
      <c r="K2412" s="157">
        <v>0.26487888879999999</v>
      </c>
      <c r="L2412" s="157">
        <v>0.12745387260000002</v>
      </c>
      <c r="M2412" s="157">
        <v>2.2728024570000002E-2</v>
      </c>
      <c r="N2412" s="157">
        <v>2.2046183832899999E-2</v>
      </c>
      <c r="O2412" s="126">
        <v>5.2943941400000001E-4</v>
      </c>
    </row>
    <row r="2413" spans="1:15" x14ac:dyDescent="0.25">
      <c r="A2413" s="128" t="s">
        <v>16</v>
      </c>
      <c r="B2413" s="157">
        <v>34039</v>
      </c>
      <c r="C2413" s="157" t="s">
        <v>233</v>
      </c>
      <c r="D2413" s="157" t="s">
        <v>53</v>
      </c>
      <c r="E2413" s="157" t="s">
        <v>443</v>
      </c>
      <c r="F2413" s="157" t="s">
        <v>110</v>
      </c>
      <c r="G2413" s="157" t="s">
        <v>109</v>
      </c>
      <c r="H2413" s="157" t="s">
        <v>163</v>
      </c>
      <c r="I2413" s="157">
        <v>352.91378482300001</v>
      </c>
      <c r="J2413" s="157">
        <v>7.0629982115594852E-3</v>
      </c>
      <c r="K2413" s="157">
        <v>6.2501149588719995E-2</v>
      </c>
      <c r="L2413" s="157">
        <v>3.0472366844400002E-2</v>
      </c>
      <c r="M2413" s="157">
        <v>5.5324714485699995E-3</v>
      </c>
      <c r="N2413" s="157">
        <v>5.3664973051128998E-3</v>
      </c>
      <c r="O2413" s="126">
        <v>1.2504519879780001E-4</v>
      </c>
    </row>
    <row r="2414" spans="1:15" x14ac:dyDescent="0.25">
      <c r="A2414" s="128" t="s">
        <v>16</v>
      </c>
      <c r="B2414" s="157">
        <v>34039</v>
      </c>
      <c r="C2414" s="157" t="s">
        <v>233</v>
      </c>
      <c r="D2414" s="157" t="s">
        <v>53</v>
      </c>
      <c r="E2414" s="157" t="s">
        <v>444</v>
      </c>
      <c r="F2414" s="157" t="s">
        <v>111</v>
      </c>
      <c r="G2414" s="157" t="s">
        <v>109</v>
      </c>
      <c r="H2414" s="157" t="s">
        <v>163</v>
      </c>
      <c r="I2414" s="157">
        <v>304.95629715999996</v>
      </c>
      <c r="J2414" s="157">
        <v>1.2837357282317489E-2</v>
      </c>
      <c r="K2414" s="157">
        <v>0.14348028737499999</v>
      </c>
      <c r="L2414" s="157">
        <v>6.7149870023000005E-2</v>
      </c>
      <c r="M2414" s="157">
        <v>1.1544685613500002E-2</v>
      </c>
      <c r="N2414" s="157">
        <v>1.1198345045094997E-2</v>
      </c>
      <c r="O2414" s="126">
        <v>3.4637813708299995E-4</v>
      </c>
    </row>
    <row r="2415" spans="1:15" x14ac:dyDescent="0.25">
      <c r="A2415" s="128" t="s">
        <v>16</v>
      </c>
      <c r="B2415" s="157">
        <v>34039</v>
      </c>
      <c r="C2415" s="157" t="s">
        <v>233</v>
      </c>
      <c r="D2415" s="157" t="s">
        <v>53</v>
      </c>
      <c r="E2415" s="157" t="s">
        <v>445</v>
      </c>
      <c r="F2415" s="157" t="s">
        <v>150</v>
      </c>
      <c r="G2415" s="157" t="s">
        <v>109</v>
      </c>
      <c r="H2415" s="157" t="s">
        <v>163</v>
      </c>
      <c r="I2415" s="157">
        <v>626.50672407299999</v>
      </c>
      <c r="J2415" s="157">
        <v>2.2451831259543264E-2</v>
      </c>
      <c r="K2415" s="157">
        <v>7.9688711691000003E-2</v>
      </c>
      <c r="L2415" s="157">
        <v>9.5916588031999997E-2</v>
      </c>
      <c r="M2415" s="157">
        <v>1.4289444591499998E-2</v>
      </c>
      <c r="N2415" s="157">
        <v>1.3860761253754999E-2</v>
      </c>
      <c r="O2415" s="126">
        <v>1.7635530724000002E-4</v>
      </c>
    </row>
    <row r="2416" spans="1:15" x14ac:dyDescent="0.25">
      <c r="A2416" s="128" t="s">
        <v>16</v>
      </c>
      <c r="B2416" s="157">
        <v>34039</v>
      </c>
      <c r="C2416" s="157" t="s">
        <v>233</v>
      </c>
      <c r="D2416" s="157" t="s">
        <v>53</v>
      </c>
      <c r="E2416" s="157" t="s">
        <v>446</v>
      </c>
      <c r="F2416" s="157" t="s">
        <v>151</v>
      </c>
      <c r="G2416" s="157" t="s">
        <v>109</v>
      </c>
      <c r="H2416" s="157" t="s">
        <v>163</v>
      </c>
      <c r="I2416" s="157">
        <v>136.40288843000002</v>
      </c>
      <c r="J2416" s="157">
        <v>1.0467738663651359E-3</v>
      </c>
      <c r="K2416" s="157">
        <v>8.7979026999999987E-3</v>
      </c>
      <c r="L2416" s="157">
        <v>3.7790626639999996E-3</v>
      </c>
      <c r="M2416" s="157">
        <v>6.2142822719999996E-4</v>
      </c>
      <c r="N2416" s="157">
        <v>6.0278538038400001E-4</v>
      </c>
      <c r="O2416" s="126">
        <v>1.6887306577000002E-5</v>
      </c>
    </row>
    <row r="2417" spans="1:18" x14ac:dyDescent="0.25">
      <c r="A2417" s="128" t="s">
        <v>16</v>
      </c>
      <c r="B2417" s="157">
        <v>34039</v>
      </c>
      <c r="C2417" s="157" t="s">
        <v>233</v>
      </c>
      <c r="D2417" s="157" t="s">
        <v>53</v>
      </c>
      <c r="E2417" s="157" t="s">
        <v>447</v>
      </c>
      <c r="F2417" s="157" t="s">
        <v>112</v>
      </c>
      <c r="G2417" s="157" t="s">
        <v>109</v>
      </c>
      <c r="H2417" s="157" t="s">
        <v>163</v>
      </c>
      <c r="I2417" s="157">
        <v>18.168558797999999</v>
      </c>
      <c r="J2417" s="157">
        <v>5.7139113600457195E-4</v>
      </c>
      <c r="K2417" s="157">
        <v>6.2593227728999995E-3</v>
      </c>
      <c r="L2417" s="157">
        <v>2.9419152523000001E-3</v>
      </c>
      <c r="M2417" s="157">
        <v>5.1329887801000002E-4</v>
      </c>
      <c r="N2417" s="157">
        <v>4.9789991166970002E-4</v>
      </c>
      <c r="O2417" s="126">
        <v>1.5059864093000001E-5</v>
      </c>
    </row>
    <row r="2418" spans="1:18" x14ac:dyDescent="0.25">
      <c r="A2418" s="128" t="s">
        <v>16</v>
      </c>
      <c r="B2418" s="157">
        <v>34039</v>
      </c>
      <c r="C2418" s="157" t="s">
        <v>233</v>
      </c>
      <c r="D2418" s="157" t="s">
        <v>53</v>
      </c>
      <c r="E2418" s="157" t="s">
        <v>448</v>
      </c>
      <c r="F2418" s="157" t="s">
        <v>153</v>
      </c>
      <c r="G2418" s="157" t="s">
        <v>114</v>
      </c>
      <c r="H2418" s="157" t="s">
        <v>163</v>
      </c>
      <c r="I2418" s="157">
        <v>0</v>
      </c>
      <c r="J2418" s="157">
        <v>0</v>
      </c>
      <c r="K2418" s="157">
        <v>0</v>
      </c>
      <c r="L2418" s="157">
        <v>0</v>
      </c>
      <c r="M2418" s="157">
        <v>0</v>
      </c>
      <c r="N2418" s="157">
        <v>0</v>
      </c>
      <c r="O2418" s="126">
        <v>0</v>
      </c>
    </row>
    <row r="2419" spans="1:18" x14ac:dyDescent="0.25">
      <c r="A2419" s="128" t="s">
        <v>16</v>
      </c>
      <c r="B2419" s="157">
        <v>34039</v>
      </c>
      <c r="C2419" s="157" t="s">
        <v>233</v>
      </c>
      <c r="D2419" s="157" t="s">
        <v>53</v>
      </c>
      <c r="E2419" s="157" t="s">
        <v>449</v>
      </c>
      <c r="F2419" s="157" t="s">
        <v>154</v>
      </c>
      <c r="G2419" s="157" t="s">
        <v>96</v>
      </c>
      <c r="H2419" s="157" t="s">
        <v>163</v>
      </c>
      <c r="I2419" s="157">
        <v>0</v>
      </c>
      <c r="J2419" s="157">
        <v>0</v>
      </c>
      <c r="K2419" s="157">
        <v>0</v>
      </c>
      <c r="L2419" s="157">
        <v>0</v>
      </c>
      <c r="M2419" s="157">
        <v>0</v>
      </c>
      <c r="N2419" s="157">
        <v>0</v>
      </c>
      <c r="O2419" s="126">
        <v>0</v>
      </c>
    </row>
    <row r="2420" spans="1:18" x14ac:dyDescent="0.25">
      <c r="A2420" s="128" t="s">
        <v>16</v>
      </c>
      <c r="B2420" s="157">
        <v>34039</v>
      </c>
      <c r="C2420" s="157" t="s">
        <v>233</v>
      </c>
      <c r="D2420" s="157" t="s">
        <v>53</v>
      </c>
      <c r="E2420" s="157" t="s">
        <v>450</v>
      </c>
      <c r="F2420" s="157" t="s">
        <v>171</v>
      </c>
      <c r="G2420" s="157" t="s">
        <v>172</v>
      </c>
      <c r="H2420" s="157" t="s">
        <v>84</v>
      </c>
      <c r="I2420" s="157">
        <v>603.06925999999999</v>
      </c>
      <c r="J2420" s="157">
        <v>7.9820768575752002E-2</v>
      </c>
      <c r="K2420" s="157">
        <v>5.5198121089999998E-3</v>
      </c>
      <c r="L2420" s="157">
        <v>0.13444643946000001</v>
      </c>
      <c r="M2420" s="157">
        <v>1.1121609554999999E-3</v>
      </c>
      <c r="N2420" s="157">
        <v>1.02318807906E-3</v>
      </c>
      <c r="O2420" s="126">
        <v>2.3228290639999997E-5</v>
      </c>
    </row>
    <row r="2421" spans="1:18" x14ac:dyDescent="0.25">
      <c r="A2421" s="128" t="s">
        <v>16</v>
      </c>
      <c r="B2421" s="157">
        <v>34039</v>
      </c>
      <c r="C2421" s="157" t="s">
        <v>233</v>
      </c>
      <c r="D2421" s="157" t="s">
        <v>53</v>
      </c>
      <c r="E2421" s="157" t="s">
        <v>451</v>
      </c>
      <c r="F2421" s="157" t="s">
        <v>173</v>
      </c>
      <c r="G2421" s="157" t="s">
        <v>172</v>
      </c>
      <c r="H2421" s="157" t="s">
        <v>84</v>
      </c>
      <c r="I2421" s="157">
        <v>179.96745318999999</v>
      </c>
      <c r="J2421" s="157">
        <v>4.1844161930268131E-2</v>
      </c>
      <c r="K2421" s="157">
        <v>4.9026958225849996E-3</v>
      </c>
      <c r="L2421" s="157">
        <v>0.13180039621680001</v>
      </c>
      <c r="M2421" s="157">
        <v>7.1991672561040002E-4</v>
      </c>
      <c r="N2421" s="157">
        <v>6.6232338756156816E-4</v>
      </c>
      <c r="O2421" s="126">
        <v>2.183445068927E-5</v>
      </c>
    </row>
    <row r="2422" spans="1:18" x14ac:dyDescent="0.25">
      <c r="A2422" s="128" t="s">
        <v>16</v>
      </c>
      <c r="B2422" s="157">
        <v>34039</v>
      </c>
      <c r="C2422" s="157" t="s">
        <v>233</v>
      </c>
      <c r="D2422" s="157" t="s">
        <v>53</v>
      </c>
      <c r="E2422" s="157" t="s">
        <v>452</v>
      </c>
      <c r="F2422" s="157" t="s">
        <v>174</v>
      </c>
      <c r="G2422" s="157" t="s">
        <v>172</v>
      </c>
      <c r="H2422" s="157" t="s">
        <v>115</v>
      </c>
      <c r="I2422" s="157">
        <v>55.492090913000006</v>
      </c>
      <c r="J2422" s="157">
        <v>3.0869165402435481E-3</v>
      </c>
      <c r="K2422" s="157">
        <v>2.045805406261E-3</v>
      </c>
      <c r="L2422" s="157">
        <v>3.0380688841800001E-2</v>
      </c>
      <c r="M2422" s="157">
        <v>1.7372420304980001E-5</v>
      </c>
      <c r="N2422" s="157">
        <v>1.5982626680581601E-5</v>
      </c>
      <c r="O2422" s="126">
        <v>5.1195417964999996E-6</v>
      </c>
    </row>
    <row r="2423" spans="1:18" x14ac:dyDescent="0.25">
      <c r="A2423" s="128" t="s">
        <v>16</v>
      </c>
      <c r="B2423" s="157">
        <v>34039</v>
      </c>
      <c r="C2423" s="157" t="s">
        <v>233</v>
      </c>
      <c r="D2423" s="157" t="s">
        <v>53</v>
      </c>
      <c r="E2423" s="157" t="s">
        <v>453</v>
      </c>
      <c r="F2423" s="157" t="s">
        <v>174</v>
      </c>
      <c r="G2423" s="157" t="s">
        <v>172</v>
      </c>
      <c r="H2423" s="157" t="s">
        <v>163</v>
      </c>
      <c r="I2423" s="157">
        <v>103.88862564799999</v>
      </c>
      <c r="J2423" s="157">
        <v>5.2445638496920481E-4</v>
      </c>
      <c r="K2423" s="157">
        <v>1.2724649160699998E-2</v>
      </c>
      <c r="L2423" s="157">
        <v>2.2605925992E-3</v>
      </c>
      <c r="M2423" s="157">
        <v>2.7571931126999991E-4</v>
      </c>
      <c r="N2423" s="157">
        <v>2.6744773193189999E-4</v>
      </c>
      <c r="O2423" s="126">
        <v>1.7902998496099998E-4</v>
      </c>
    </row>
    <row r="2424" spans="1:18" x14ac:dyDescent="0.25">
      <c r="A2424" s="128" t="s">
        <v>16</v>
      </c>
      <c r="B2424" s="157">
        <v>34039</v>
      </c>
      <c r="C2424" s="157" t="s">
        <v>233</v>
      </c>
      <c r="D2424" s="157" t="s">
        <v>53</v>
      </c>
      <c r="E2424" s="157" t="s">
        <v>454</v>
      </c>
      <c r="F2424" s="157" t="s">
        <v>175</v>
      </c>
      <c r="G2424" s="157" t="s">
        <v>172</v>
      </c>
      <c r="H2424" s="157" t="s">
        <v>163</v>
      </c>
      <c r="I2424" s="157">
        <v>0.70147669000000001</v>
      </c>
      <c r="J2424" s="157">
        <v>3.5137332963719999E-6</v>
      </c>
      <c r="K2424" s="157">
        <v>1.7591940999999999E-5</v>
      </c>
      <c r="L2424" s="157">
        <v>1.0688378000000001E-5</v>
      </c>
      <c r="M2424" s="157">
        <v>1.8677988E-6</v>
      </c>
      <c r="N2424" s="157">
        <v>1.8117648359999999E-6</v>
      </c>
      <c r="O2424" s="126">
        <v>2.8964759999999998E-7</v>
      </c>
    </row>
    <row r="2425" spans="1:18" x14ac:dyDescent="0.25">
      <c r="A2425" s="128" t="s">
        <v>16</v>
      </c>
      <c r="B2425" s="157">
        <v>34039</v>
      </c>
      <c r="C2425" s="157" t="s">
        <v>233</v>
      </c>
      <c r="D2425" s="157" t="s">
        <v>53</v>
      </c>
      <c r="E2425" s="157" t="s">
        <v>455</v>
      </c>
      <c r="F2425" s="157" t="s">
        <v>176</v>
      </c>
      <c r="G2425" s="157" t="s">
        <v>177</v>
      </c>
      <c r="H2425" s="157" t="s">
        <v>163</v>
      </c>
      <c r="I2425" s="157">
        <v>4.9827829960000001</v>
      </c>
      <c r="J2425" s="157">
        <v>5.4920577926067735E-4</v>
      </c>
      <c r="K2425" s="157">
        <v>3.1676249384000005E-3</v>
      </c>
      <c r="L2425" s="157">
        <v>2.3680494696000001E-3</v>
      </c>
      <c r="M2425" s="157">
        <v>3.9241000497000004E-4</v>
      </c>
      <c r="N2425" s="157">
        <v>3.8063770482089996E-4</v>
      </c>
      <c r="O2425" s="126">
        <v>6.3088333802000006E-6</v>
      </c>
    </row>
    <row r="2426" spans="1:18" x14ac:dyDescent="0.25">
      <c r="A2426" s="128" t="s">
        <v>16</v>
      </c>
      <c r="B2426" s="157">
        <v>34039</v>
      </c>
      <c r="C2426" s="157" t="s">
        <v>233</v>
      </c>
      <c r="D2426" s="157" t="s">
        <v>53</v>
      </c>
      <c r="E2426" s="157" t="s">
        <v>456</v>
      </c>
      <c r="F2426" s="157" t="s">
        <v>176</v>
      </c>
      <c r="G2426" s="157" t="s">
        <v>177</v>
      </c>
      <c r="H2426" s="157" t="s">
        <v>115</v>
      </c>
      <c r="I2426" s="157">
        <v>4.9624665909999992</v>
      </c>
      <c r="J2426" s="157">
        <v>1.4393171542179998E-4</v>
      </c>
      <c r="K2426" s="157">
        <v>5.0993421740000003E-5</v>
      </c>
      <c r="L2426" s="157">
        <v>4.0223530939999998E-3</v>
      </c>
      <c r="M2426" s="157">
        <v>2.120364281E-6</v>
      </c>
      <c r="N2426" s="157">
        <v>1.9507351385200003E-6</v>
      </c>
      <c r="O2426" s="126">
        <v>3.4115399196000002E-7</v>
      </c>
    </row>
    <row r="2427" spans="1:18" x14ac:dyDescent="0.25">
      <c r="A2427" s="128" t="s">
        <v>16</v>
      </c>
      <c r="B2427" s="157">
        <v>34039</v>
      </c>
      <c r="C2427" s="157" t="s">
        <v>233</v>
      </c>
      <c r="D2427" s="157" t="s">
        <v>53</v>
      </c>
      <c r="E2427" s="157" t="s">
        <v>457</v>
      </c>
      <c r="F2427" s="157" t="s">
        <v>176</v>
      </c>
      <c r="G2427" s="157" t="s">
        <v>177</v>
      </c>
      <c r="H2427" s="157" t="s">
        <v>156</v>
      </c>
      <c r="I2427" s="157">
        <v>5.532372E-2</v>
      </c>
      <c r="J2427" s="157">
        <v>1.339844702963E-6</v>
      </c>
      <c r="K2427" s="157">
        <v>4.8027287000000001E-6</v>
      </c>
      <c r="L2427" s="157">
        <v>2.5408321999999999E-5</v>
      </c>
      <c r="M2427" s="157">
        <v>4.5193945999999997E-8</v>
      </c>
      <c r="N2427" s="157">
        <v>4.5193945999999997E-8</v>
      </c>
      <c r="O2427" s="126">
        <v>9.2650243000000001E-9</v>
      </c>
    </row>
    <row r="2428" spans="1:18" s="23" customFormat="1" x14ac:dyDescent="0.25">
      <c r="A2428" s="128"/>
      <c r="B2428" s="157">
        <v>34039</v>
      </c>
      <c r="C2428" s="157" t="s">
        <v>233</v>
      </c>
      <c r="D2428" s="157"/>
      <c r="E2428" s="157" t="s">
        <v>12</v>
      </c>
      <c r="F2428" s="157" t="s">
        <v>192</v>
      </c>
      <c r="G2428" s="157" t="s">
        <v>178</v>
      </c>
      <c r="H2428" s="157"/>
      <c r="I2428" s="157"/>
      <c r="J2428" s="157"/>
      <c r="K2428" s="157"/>
      <c r="L2428" s="157"/>
      <c r="M2428" s="157"/>
      <c r="N2428" s="157"/>
      <c r="O2428" s="126"/>
      <c r="R2428" s="154"/>
    </row>
    <row r="2429" spans="1:18" s="23" customFormat="1" x14ac:dyDescent="0.25">
      <c r="A2429" s="128"/>
      <c r="B2429" s="157">
        <v>34039</v>
      </c>
      <c r="C2429" s="157" t="s">
        <v>233</v>
      </c>
      <c r="D2429" s="157"/>
      <c r="E2429" s="157" t="s">
        <v>13</v>
      </c>
      <c r="F2429" s="157" t="s">
        <v>156</v>
      </c>
      <c r="G2429" s="157" t="s">
        <v>178</v>
      </c>
      <c r="H2429" s="157"/>
      <c r="I2429" s="157"/>
      <c r="J2429" s="157"/>
      <c r="K2429" s="157"/>
      <c r="L2429" s="157"/>
      <c r="M2429" s="157"/>
      <c r="N2429" s="157"/>
      <c r="O2429" s="126"/>
      <c r="R2429" s="154"/>
    </row>
    <row r="2430" spans="1:18" s="23" customFormat="1" x14ac:dyDescent="0.25">
      <c r="A2430" s="128"/>
      <c r="B2430" s="157">
        <v>34039</v>
      </c>
      <c r="C2430" s="157" t="s">
        <v>233</v>
      </c>
      <c r="D2430" s="157"/>
      <c r="E2430" s="157" t="s">
        <v>21</v>
      </c>
      <c r="F2430" s="157" t="s">
        <v>159</v>
      </c>
      <c r="G2430" s="157" t="s">
        <v>178</v>
      </c>
      <c r="H2430" s="157"/>
      <c r="I2430" s="157"/>
      <c r="J2430" s="157"/>
      <c r="K2430" s="157"/>
      <c r="L2430" s="157"/>
      <c r="M2430" s="157"/>
      <c r="N2430" s="157"/>
      <c r="O2430" s="126"/>
      <c r="R2430" s="154"/>
    </row>
    <row r="2431" spans="1:18" s="23" customFormat="1" x14ac:dyDescent="0.25">
      <c r="A2431" s="128"/>
      <c r="B2431" s="157">
        <v>34039</v>
      </c>
      <c r="C2431" s="157" t="s">
        <v>233</v>
      </c>
      <c r="D2431" s="157"/>
      <c r="E2431" s="157" t="s">
        <v>14</v>
      </c>
      <c r="F2431" s="157" t="s">
        <v>193</v>
      </c>
      <c r="G2431" s="157" t="s">
        <v>178</v>
      </c>
      <c r="H2431" s="157"/>
      <c r="I2431" s="157"/>
      <c r="J2431" s="157"/>
      <c r="K2431" s="157"/>
      <c r="L2431" s="157"/>
      <c r="M2431" s="157"/>
      <c r="N2431" s="157"/>
      <c r="O2431" s="126"/>
    </row>
    <row r="2432" spans="1:18" s="23" customFormat="1" x14ac:dyDescent="0.25">
      <c r="A2432" s="128" t="s">
        <v>16</v>
      </c>
      <c r="B2432" s="157">
        <v>34039</v>
      </c>
      <c r="C2432" s="157" t="s">
        <v>233</v>
      </c>
      <c r="D2432" s="157" t="s">
        <v>53</v>
      </c>
      <c r="E2432" s="157" t="s">
        <v>22</v>
      </c>
      <c r="F2432" s="157" t="s">
        <v>190</v>
      </c>
      <c r="G2432" s="157"/>
      <c r="H2432" s="157"/>
      <c r="I2432" s="157"/>
      <c r="J2432" s="157">
        <v>1.8309007936970661E-3</v>
      </c>
      <c r="K2432" s="157">
        <v>1.2450736994501675E-4</v>
      </c>
      <c r="L2432" s="157">
        <v>2.0347221157416707E-3</v>
      </c>
      <c r="M2432" s="157">
        <v>0</v>
      </c>
      <c r="N2432" s="157">
        <v>0</v>
      </c>
      <c r="O2432" s="126">
        <v>4.8536929939700641E-5</v>
      </c>
    </row>
    <row r="2433" spans="1:18" s="23" customFormat="1" x14ac:dyDescent="0.25">
      <c r="A2433" s="128"/>
      <c r="B2433" s="157">
        <v>34039</v>
      </c>
      <c r="C2433" s="157" t="s">
        <v>233</v>
      </c>
      <c r="D2433" s="157"/>
      <c r="E2433" s="157" t="s">
        <v>24</v>
      </c>
      <c r="F2433" s="157" t="s">
        <v>187</v>
      </c>
      <c r="G2433" s="157" t="s">
        <v>186</v>
      </c>
      <c r="H2433" s="157"/>
      <c r="I2433" s="157"/>
      <c r="J2433" s="157"/>
      <c r="K2433" s="157"/>
      <c r="L2433" s="157"/>
      <c r="M2433" s="157"/>
      <c r="N2433" s="157"/>
      <c r="O2433" s="126"/>
    </row>
    <row r="2434" spans="1:18" s="23" customFormat="1" x14ac:dyDescent="0.25">
      <c r="A2434" s="128" t="s">
        <v>16</v>
      </c>
      <c r="B2434" s="157">
        <v>34039</v>
      </c>
      <c r="C2434" s="157" t="s">
        <v>233</v>
      </c>
      <c r="D2434" s="157" t="s">
        <v>53</v>
      </c>
      <c r="E2434" s="157">
        <v>2275050011</v>
      </c>
      <c r="F2434" s="157" t="s">
        <v>185</v>
      </c>
      <c r="G2434" s="157" t="s">
        <v>182</v>
      </c>
      <c r="H2434" s="157"/>
      <c r="I2434" s="157"/>
      <c r="J2434" s="157">
        <v>1.6462471283680329E-2</v>
      </c>
      <c r="K2434" s="157">
        <v>8.2694432801470163E-3</v>
      </c>
      <c r="L2434" s="157">
        <v>1.0456288367278779</v>
      </c>
      <c r="M2434" s="157">
        <v>2.4762675224815014E-4</v>
      </c>
      <c r="N2434" s="157">
        <v>2.3898296413998494E-4</v>
      </c>
      <c r="O2434" s="126">
        <v>1.5857871484495018E-3</v>
      </c>
    </row>
    <row r="2435" spans="1:18" s="23" customFormat="1" x14ac:dyDescent="0.25">
      <c r="A2435" s="128" t="s">
        <v>16</v>
      </c>
      <c r="B2435" s="157">
        <v>34039</v>
      </c>
      <c r="C2435" s="157" t="s">
        <v>233</v>
      </c>
      <c r="D2435" s="157" t="s">
        <v>53</v>
      </c>
      <c r="E2435" s="157" t="s">
        <v>27</v>
      </c>
      <c r="F2435" s="157" t="s">
        <v>185</v>
      </c>
      <c r="G2435" s="157" t="s">
        <v>184</v>
      </c>
      <c r="H2435" s="157"/>
      <c r="I2435" s="157"/>
      <c r="J2435" s="157">
        <v>6.611798111486733E-2</v>
      </c>
      <c r="K2435" s="157">
        <v>5.2456713950563717E-3</v>
      </c>
      <c r="L2435" s="157">
        <v>6.694560296794147E-2</v>
      </c>
      <c r="M2435" s="157">
        <v>7.930675503533314E-5</v>
      </c>
      <c r="N2435" s="157">
        <v>7.930675503533314E-5</v>
      </c>
      <c r="O2435" s="126">
        <v>1.8750242829852731E-3</v>
      </c>
    </row>
    <row r="2436" spans="1:18" s="23" customFormat="1" x14ac:dyDescent="0.25">
      <c r="A2436" s="128"/>
      <c r="B2436" s="157">
        <v>34039</v>
      </c>
      <c r="C2436" s="157" t="s">
        <v>233</v>
      </c>
      <c r="D2436" s="157"/>
      <c r="E2436" s="157">
        <v>2275060011</v>
      </c>
      <c r="F2436" s="157" t="s">
        <v>183</v>
      </c>
      <c r="G2436" s="157" t="s">
        <v>182</v>
      </c>
      <c r="H2436" s="157"/>
      <c r="I2436" s="157"/>
      <c r="J2436" s="157"/>
      <c r="K2436" s="157"/>
      <c r="L2436" s="157"/>
      <c r="M2436" s="157"/>
      <c r="N2436" s="157"/>
      <c r="O2436" s="126"/>
    </row>
    <row r="2437" spans="1:18" s="23" customFormat="1" x14ac:dyDescent="0.25">
      <c r="A2437" s="128"/>
      <c r="B2437" s="157">
        <v>34039</v>
      </c>
      <c r="C2437" s="157" t="s">
        <v>233</v>
      </c>
      <c r="D2437" s="157"/>
      <c r="E2437" s="157" t="s">
        <v>29</v>
      </c>
      <c r="F2437" s="157" t="s">
        <v>183</v>
      </c>
      <c r="G2437" s="157" t="s">
        <v>184</v>
      </c>
      <c r="H2437" s="157"/>
      <c r="I2437" s="157"/>
      <c r="J2437" s="157"/>
      <c r="K2437" s="157"/>
      <c r="L2437" s="157"/>
      <c r="M2437" s="157"/>
      <c r="N2437" s="157"/>
      <c r="O2437" s="126"/>
    </row>
    <row r="2438" spans="1:18" s="23" customFormat="1" x14ac:dyDescent="0.25">
      <c r="A2438" s="128"/>
      <c r="B2438" s="157">
        <v>34039</v>
      </c>
      <c r="C2438" s="157" t="s">
        <v>233</v>
      </c>
      <c r="D2438" s="157"/>
      <c r="E2438" s="157" t="s">
        <v>30</v>
      </c>
      <c r="F2438" s="157"/>
      <c r="G2438" s="157" t="s">
        <v>181</v>
      </c>
      <c r="H2438" s="157"/>
      <c r="I2438" s="157"/>
      <c r="J2438" s="157"/>
      <c r="K2438" s="157"/>
      <c r="L2438" s="157"/>
      <c r="M2438" s="157"/>
      <c r="N2438" s="157"/>
      <c r="O2438" s="126"/>
    </row>
    <row r="2439" spans="1:18" s="23" customFormat="1" x14ac:dyDescent="0.25">
      <c r="A2439" s="128" t="s">
        <v>16</v>
      </c>
      <c r="B2439" s="157">
        <v>34039</v>
      </c>
      <c r="C2439" s="157" t="s">
        <v>233</v>
      </c>
      <c r="D2439" s="157" t="s">
        <v>53</v>
      </c>
      <c r="E2439" s="157" t="s">
        <v>462</v>
      </c>
      <c r="F2439" s="157" t="s">
        <v>194</v>
      </c>
      <c r="G2439" s="157" t="s">
        <v>163</v>
      </c>
      <c r="H2439" s="157" t="s">
        <v>463</v>
      </c>
      <c r="I2439" s="157"/>
      <c r="J2439" s="157">
        <v>8.0816836286943722E-2</v>
      </c>
      <c r="K2439" s="157">
        <v>1.4844350701133719</v>
      </c>
      <c r="L2439" s="157">
        <v>0.28412840461147615</v>
      </c>
      <c r="M2439" s="157">
        <v>6.9215752994570279E-2</v>
      </c>
      <c r="N2439" s="157">
        <v>6.7139280404733187E-2</v>
      </c>
      <c r="O2439" s="126">
        <v>6.2574460197596882E-2</v>
      </c>
    </row>
    <row r="2440" spans="1:18" s="23" customFormat="1" x14ac:dyDescent="0.25">
      <c r="A2440" s="128" t="s">
        <v>16</v>
      </c>
      <c r="B2440" s="157">
        <v>34039</v>
      </c>
      <c r="C2440" s="157" t="s">
        <v>233</v>
      </c>
      <c r="D2440" s="157" t="s">
        <v>53</v>
      </c>
      <c r="E2440" s="157" t="s">
        <v>472</v>
      </c>
      <c r="F2440" s="157" t="s">
        <v>194</v>
      </c>
      <c r="G2440" s="157" t="s">
        <v>163</v>
      </c>
      <c r="H2440" s="157" t="s">
        <v>465</v>
      </c>
      <c r="I2440" s="157"/>
      <c r="J2440" s="157">
        <v>0.13519926718494907</v>
      </c>
      <c r="K2440" s="157">
        <v>2.3535245003075294</v>
      </c>
      <c r="L2440" s="157">
        <v>0.42051841223757003</v>
      </c>
      <c r="M2440" s="157">
        <v>0.11286257902635523</v>
      </c>
      <c r="N2440" s="157">
        <v>0.10947670165556458</v>
      </c>
      <c r="O2440" s="126">
        <v>0.10225553552082309</v>
      </c>
    </row>
    <row r="2441" spans="1:18" s="23" customFormat="1" x14ac:dyDescent="0.25">
      <c r="A2441" s="128" t="s">
        <v>16</v>
      </c>
      <c r="B2441" s="157">
        <v>34039</v>
      </c>
      <c r="C2441" s="157" t="s">
        <v>233</v>
      </c>
      <c r="D2441" s="157" t="s">
        <v>53</v>
      </c>
      <c r="E2441" s="157" t="s">
        <v>476</v>
      </c>
      <c r="F2441" s="157" t="s">
        <v>194</v>
      </c>
      <c r="G2441" s="157" t="s">
        <v>197</v>
      </c>
      <c r="H2441" s="157" t="s">
        <v>463</v>
      </c>
      <c r="I2441" s="157"/>
      <c r="J2441" s="157">
        <v>7.9113624037353295E-2</v>
      </c>
      <c r="K2441" s="157">
        <v>2.1927952472184109</v>
      </c>
      <c r="L2441" s="157">
        <v>0.43532174610339042</v>
      </c>
      <c r="M2441" s="157">
        <v>8.9325651700293621E-2</v>
      </c>
      <c r="N2441" s="157">
        <v>8.217959956427015E-2</v>
      </c>
      <c r="O2441" s="126">
        <v>1.3470282165482519</v>
      </c>
    </row>
    <row r="2442" spans="1:18" s="23" customFormat="1" x14ac:dyDescent="0.25">
      <c r="A2442" s="128" t="s">
        <v>16</v>
      </c>
      <c r="B2442" s="157">
        <v>34039</v>
      </c>
      <c r="C2442" s="157" t="s">
        <v>233</v>
      </c>
      <c r="D2442" s="157" t="s">
        <v>53</v>
      </c>
      <c r="E2442" s="157" t="s">
        <v>464</v>
      </c>
      <c r="F2442" s="157" t="s">
        <v>194</v>
      </c>
      <c r="G2442" s="157" t="s">
        <v>197</v>
      </c>
      <c r="H2442" s="157" t="s">
        <v>465</v>
      </c>
      <c r="I2442" s="157"/>
      <c r="J2442" s="157">
        <v>4.7815632288712743E-3</v>
      </c>
      <c r="K2442" s="157">
        <v>0.17844543105315303</v>
      </c>
      <c r="L2442" s="157">
        <v>1.4270933512181682E-2</v>
      </c>
      <c r="M2442" s="157">
        <v>5.2870670833724412E-3</v>
      </c>
      <c r="N2442" s="157">
        <v>4.864101716702646E-3</v>
      </c>
      <c r="O2442" s="126">
        <v>5.2526075793547115E-2</v>
      </c>
    </row>
    <row r="2443" spans="1:18" s="23" customFormat="1" x14ac:dyDescent="0.25">
      <c r="A2443" s="128" t="s">
        <v>16</v>
      </c>
      <c r="B2443" s="157">
        <v>34039</v>
      </c>
      <c r="C2443" s="157" t="s">
        <v>233</v>
      </c>
      <c r="D2443" s="157" t="s">
        <v>53</v>
      </c>
      <c r="E2443" s="157" t="s">
        <v>473</v>
      </c>
      <c r="F2443" s="157" t="s">
        <v>177</v>
      </c>
      <c r="G2443" s="157" t="s">
        <v>163</v>
      </c>
      <c r="H2443" s="157" t="s">
        <v>467</v>
      </c>
      <c r="I2443" s="157"/>
      <c r="J2443" s="157">
        <v>1.8478715109890107E-2</v>
      </c>
      <c r="K2443" s="157">
        <v>0.35836272527472524</v>
      </c>
      <c r="L2443" s="157">
        <v>5.3895961538461538E-2</v>
      </c>
      <c r="M2443" s="157">
        <v>1.2394394780219781E-2</v>
      </c>
      <c r="N2443" s="157">
        <v>1.1402834890109889E-2</v>
      </c>
      <c r="O2443" s="126">
        <v>3.8057546428571431E-3</v>
      </c>
    </row>
    <row r="2444" spans="1:18" s="23" customFormat="1" x14ac:dyDescent="0.25">
      <c r="A2444" s="128" t="s">
        <v>16</v>
      </c>
      <c r="B2444" s="157">
        <v>34039</v>
      </c>
      <c r="C2444" s="157" t="s">
        <v>233</v>
      </c>
      <c r="D2444" s="157" t="s">
        <v>53</v>
      </c>
      <c r="E2444" s="157" t="s">
        <v>466</v>
      </c>
      <c r="F2444" s="157" t="s">
        <v>177</v>
      </c>
      <c r="G2444" s="157" t="s">
        <v>163</v>
      </c>
      <c r="H2444" s="157" t="s">
        <v>467</v>
      </c>
      <c r="I2444" s="157"/>
      <c r="J2444" s="157">
        <v>1.0215143205752066E-3</v>
      </c>
      <c r="K2444" s="157">
        <v>2.6273516475699768E-2</v>
      </c>
      <c r="L2444" s="157">
        <v>2.5869308529919773E-3</v>
      </c>
      <c r="M2444" s="157">
        <v>5.4897664069845302E-4</v>
      </c>
      <c r="N2444" s="157">
        <v>5.0505850944257673E-4</v>
      </c>
      <c r="O2444" s="126">
        <v>2.1311608664562294E-5</v>
      </c>
    </row>
    <row r="2445" spans="1:18" s="23" customFormat="1" x14ac:dyDescent="0.25">
      <c r="A2445" s="128" t="s">
        <v>16</v>
      </c>
      <c r="B2445" s="157">
        <v>34039</v>
      </c>
      <c r="C2445" s="157" t="s">
        <v>233</v>
      </c>
      <c r="D2445" s="157" t="s">
        <v>53</v>
      </c>
      <c r="E2445" s="157" t="s">
        <v>469</v>
      </c>
      <c r="F2445" s="157" t="s">
        <v>177</v>
      </c>
      <c r="G2445" s="157" t="s">
        <v>163</v>
      </c>
      <c r="H2445" s="157" t="s">
        <v>467</v>
      </c>
      <c r="I2445" s="157"/>
      <c r="J2445" s="157">
        <v>2.7846664576806821E-2</v>
      </c>
      <c r="K2445" s="157">
        <v>0.58858480995136309</v>
      </c>
      <c r="L2445" s="157">
        <v>8.4640315241937797E-2</v>
      </c>
      <c r="M2445" s="157">
        <v>1.4725870587575029E-2</v>
      </c>
      <c r="N2445" s="157">
        <v>1.3547800940569026E-2</v>
      </c>
      <c r="O2445" s="126">
        <v>6.9772657755423596E-4</v>
      </c>
    </row>
    <row r="2446" spans="1:18" s="23" customFormat="1" x14ac:dyDescent="0.25">
      <c r="A2446" s="128" t="s">
        <v>16</v>
      </c>
      <c r="B2446" s="157">
        <v>34039</v>
      </c>
      <c r="C2446" s="157" t="s">
        <v>233</v>
      </c>
      <c r="D2446" s="157" t="s">
        <v>53</v>
      </c>
      <c r="E2446" s="157" t="s">
        <v>475</v>
      </c>
      <c r="F2446" s="157" t="s">
        <v>177</v>
      </c>
      <c r="G2446" s="157" t="s">
        <v>163</v>
      </c>
      <c r="H2446" s="157" t="s">
        <v>201</v>
      </c>
      <c r="I2446" s="157"/>
      <c r="J2446" s="157">
        <v>9.5854654105440094E-4</v>
      </c>
      <c r="K2446" s="157">
        <v>1.5258842830058659E-2</v>
      </c>
      <c r="L2446" s="157">
        <v>2.4656686302663459E-3</v>
      </c>
      <c r="M2446" s="157">
        <v>3.4700503364684367E-4</v>
      </c>
      <c r="N2446" s="157">
        <v>3.3659488263743835E-4</v>
      </c>
      <c r="O2446" s="126">
        <v>4.7631545190520576E-5</v>
      </c>
      <c r="R2446"/>
    </row>
    <row r="2447" spans="1:18" x14ac:dyDescent="0.25">
      <c r="A2447" s="128" t="s">
        <v>16</v>
      </c>
      <c r="B2447" s="157">
        <v>34041</v>
      </c>
      <c r="C2447" s="157" t="s">
        <v>461</v>
      </c>
      <c r="D2447" s="157" t="s">
        <v>53</v>
      </c>
      <c r="E2447" s="157" t="s">
        <v>255</v>
      </c>
      <c r="F2447" s="157" t="s">
        <v>82</v>
      </c>
      <c r="G2447" s="157" t="s">
        <v>83</v>
      </c>
      <c r="H2447" s="157" t="s">
        <v>84</v>
      </c>
      <c r="I2447" s="157">
        <v>1260.095</v>
      </c>
      <c r="J2447" s="157">
        <v>0.37780633220000015</v>
      </c>
      <c r="K2447" s="157">
        <v>2.4985818E-3</v>
      </c>
      <c r="L2447" s="157">
        <v>0.32407155999999998</v>
      </c>
      <c r="M2447" s="157">
        <v>1.3848037000000001E-2</v>
      </c>
      <c r="N2447" s="157">
        <v>1.2740194040000001E-2</v>
      </c>
      <c r="O2447" s="126">
        <v>3.7030328E-5</v>
      </c>
    </row>
    <row r="2448" spans="1:18" x14ac:dyDescent="0.25">
      <c r="A2448" s="128" t="s">
        <v>16</v>
      </c>
      <c r="B2448" s="157">
        <v>34041</v>
      </c>
      <c r="C2448" s="157" t="s">
        <v>461</v>
      </c>
      <c r="D2448" s="157" t="s">
        <v>53</v>
      </c>
      <c r="E2448" s="157" t="s">
        <v>256</v>
      </c>
      <c r="F2448" s="157" t="s">
        <v>85</v>
      </c>
      <c r="G2448" s="157" t="s">
        <v>83</v>
      </c>
      <c r="H2448" s="157" t="s">
        <v>84</v>
      </c>
      <c r="I2448" s="157">
        <v>0</v>
      </c>
      <c r="J2448" s="157">
        <v>0</v>
      </c>
      <c r="K2448" s="157">
        <v>0</v>
      </c>
      <c r="L2448" s="157">
        <v>0</v>
      </c>
      <c r="M2448" s="157">
        <v>0</v>
      </c>
      <c r="N2448" s="157">
        <v>0</v>
      </c>
      <c r="O2448" s="126">
        <v>0</v>
      </c>
    </row>
    <row r="2449" spans="1:15" x14ac:dyDescent="0.25">
      <c r="A2449" s="128" t="s">
        <v>16</v>
      </c>
      <c r="B2449" s="157">
        <v>34041</v>
      </c>
      <c r="C2449" s="157" t="s">
        <v>461</v>
      </c>
      <c r="D2449" s="157" t="s">
        <v>53</v>
      </c>
      <c r="E2449" s="157" t="s">
        <v>257</v>
      </c>
      <c r="F2449" s="157" t="s">
        <v>86</v>
      </c>
      <c r="G2449" s="157" t="s">
        <v>83</v>
      </c>
      <c r="H2449" s="157" t="s">
        <v>84</v>
      </c>
      <c r="I2449" s="157">
        <v>1789.6265000000001</v>
      </c>
      <c r="J2449" s="157">
        <v>0.43856819160000016</v>
      </c>
      <c r="K2449" s="157">
        <v>3.5423536E-3</v>
      </c>
      <c r="L2449" s="157">
        <v>0.47383317000000003</v>
      </c>
      <c r="M2449" s="157">
        <v>1.5680225999999998E-2</v>
      </c>
      <c r="N2449" s="157">
        <v>1.4425807919999999E-2</v>
      </c>
      <c r="O2449" s="126">
        <v>3.8925915E-5</v>
      </c>
    </row>
    <row r="2450" spans="1:15" x14ac:dyDescent="0.25">
      <c r="A2450" s="128" t="s">
        <v>16</v>
      </c>
      <c r="B2450" s="157">
        <v>34041</v>
      </c>
      <c r="C2450" s="157" t="s">
        <v>461</v>
      </c>
      <c r="D2450" s="157" t="s">
        <v>53</v>
      </c>
      <c r="E2450" s="157" t="s">
        <v>258</v>
      </c>
      <c r="F2450" s="157" t="s">
        <v>87</v>
      </c>
      <c r="G2450" s="157" t="s">
        <v>83</v>
      </c>
      <c r="H2450" s="157" t="s">
        <v>84</v>
      </c>
      <c r="I2450" s="157">
        <v>494.10813235999996</v>
      </c>
      <c r="J2450" s="157">
        <v>9.5931281519569984E-3</v>
      </c>
      <c r="K2450" s="157">
        <v>2.4052506172600003E-3</v>
      </c>
      <c r="L2450" s="157">
        <v>0.16866094170999998</v>
      </c>
      <c r="M2450" s="157">
        <v>7.7554647199999996E-5</v>
      </c>
      <c r="N2450" s="157">
        <v>7.1350275423999999E-5</v>
      </c>
      <c r="O2450" s="126">
        <v>1.3617955163999998E-5</v>
      </c>
    </row>
    <row r="2451" spans="1:15" x14ac:dyDescent="0.25">
      <c r="A2451" s="128" t="s">
        <v>16</v>
      </c>
      <c r="B2451" s="157">
        <v>34041</v>
      </c>
      <c r="C2451" s="157" t="s">
        <v>461</v>
      </c>
      <c r="D2451" s="157" t="s">
        <v>53</v>
      </c>
      <c r="E2451" s="157" t="s">
        <v>259</v>
      </c>
      <c r="F2451" s="157" t="s">
        <v>88</v>
      </c>
      <c r="G2451" s="157" t="s">
        <v>89</v>
      </c>
      <c r="H2451" s="157" t="s">
        <v>84</v>
      </c>
      <c r="I2451" s="157">
        <v>29.557613</v>
      </c>
      <c r="J2451" s="157">
        <v>2.4669514077999997E-3</v>
      </c>
      <c r="K2451" s="157">
        <v>5.9631544E-5</v>
      </c>
      <c r="L2451" s="157">
        <v>1.0368943E-2</v>
      </c>
      <c r="M2451" s="157">
        <v>3.7081629999999999E-4</v>
      </c>
      <c r="N2451" s="157">
        <v>3.41150996E-4</v>
      </c>
      <c r="O2451" s="126">
        <v>6.2383253000000001E-7</v>
      </c>
    </row>
    <row r="2452" spans="1:15" x14ac:dyDescent="0.25">
      <c r="A2452" s="128" t="s">
        <v>16</v>
      </c>
      <c r="B2452" s="157">
        <v>34041</v>
      </c>
      <c r="C2452" s="157" t="s">
        <v>461</v>
      </c>
      <c r="D2452" s="157" t="s">
        <v>53</v>
      </c>
      <c r="E2452" s="157" t="s">
        <v>260</v>
      </c>
      <c r="F2452" s="157" t="s">
        <v>90</v>
      </c>
      <c r="G2452" s="157" t="s">
        <v>89</v>
      </c>
      <c r="H2452" s="157" t="s">
        <v>84</v>
      </c>
      <c r="I2452" s="157">
        <v>2.7771792</v>
      </c>
      <c r="J2452" s="157">
        <v>8.9050619230000023E-5</v>
      </c>
      <c r="K2452" s="157">
        <v>3.9831156999999998E-6</v>
      </c>
      <c r="L2452" s="157">
        <v>3.8871453999999998E-4</v>
      </c>
      <c r="M2452" s="157">
        <v>1.3097563E-5</v>
      </c>
      <c r="N2452" s="157">
        <v>1.204975796E-5</v>
      </c>
      <c r="O2452" s="126">
        <v>4.062375E-8</v>
      </c>
    </row>
    <row r="2453" spans="1:15" x14ac:dyDescent="0.25">
      <c r="A2453" s="128" t="s">
        <v>16</v>
      </c>
      <c r="B2453" s="157">
        <v>34041</v>
      </c>
      <c r="C2453" s="157" t="s">
        <v>461</v>
      </c>
      <c r="D2453" s="157" t="s">
        <v>53</v>
      </c>
      <c r="E2453" s="157" t="s">
        <v>261</v>
      </c>
      <c r="F2453" s="157" t="s">
        <v>91</v>
      </c>
      <c r="G2453" s="157" t="s">
        <v>89</v>
      </c>
      <c r="H2453" s="157" t="s">
        <v>84</v>
      </c>
      <c r="I2453" s="157">
        <v>2.6600904000000001</v>
      </c>
      <c r="J2453" s="157">
        <v>1.0600128522599999E-4</v>
      </c>
      <c r="K2453" s="157">
        <v>4.7698053999999997E-6</v>
      </c>
      <c r="L2453" s="157">
        <v>4.6902179000000001E-4</v>
      </c>
      <c r="M2453" s="157">
        <v>1.5789788E-5</v>
      </c>
      <c r="N2453" s="157">
        <v>1.452660496E-5</v>
      </c>
      <c r="O2453" s="126">
        <v>4.8558944999999997E-8</v>
      </c>
    </row>
    <row r="2454" spans="1:15" x14ac:dyDescent="0.25">
      <c r="A2454" s="128" t="s">
        <v>16</v>
      </c>
      <c r="B2454" s="157">
        <v>34041</v>
      </c>
      <c r="C2454" s="157" t="s">
        <v>461</v>
      </c>
      <c r="D2454" s="157" t="s">
        <v>53</v>
      </c>
      <c r="E2454" s="157" t="s">
        <v>262</v>
      </c>
      <c r="F2454" s="157" t="s">
        <v>92</v>
      </c>
      <c r="G2454" s="157" t="s">
        <v>89</v>
      </c>
      <c r="H2454" s="157" t="s">
        <v>84</v>
      </c>
      <c r="I2454" s="157">
        <v>6.9386120999999999E-3</v>
      </c>
      <c r="J2454" s="157">
        <v>8.657099957200001E-7</v>
      </c>
      <c r="K2454" s="157">
        <v>3.3295268999999998E-8</v>
      </c>
      <c r="L2454" s="157">
        <v>3.3964673E-6</v>
      </c>
      <c r="M2454" s="157">
        <v>1.1427287E-7</v>
      </c>
      <c r="N2454" s="157">
        <v>1.0513104040000001E-7</v>
      </c>
      <c r="O2454" s="126">
        <v>3.3565942000000001E-10</v>
      </c>
    </row>
    <row r="2455" spans="1:15" x14ac:dyDescent="0.25">
      <c r="A2455" s="128" t="s">
        <v>16</v>
      </c>
      <c r="B2455" s="157">
        <v>34041</v>
      </c>
      <c r="C2455" s="157" t="s">
        <v>461</v>
      </c>
      <c r="D2455" s="157" t="s">
        <v>53</v>
      </c>
      <c r="E2455" s="157" t="s">
        <v>263</v>
      </c>
      <c r="F2455" s="157" t="s">
        <v>93</v>
      </c>
      <c r="G2455" s="157" t="s">
        <v>89</v>
      </c>
      <c r="H2455" s="157" t="s">
        <v>84</v>
      </c>
      <c r="I2455" s="157">
        <v>12.649955800000001</v>
      </c>
      <c r="J2455" s="157">
        <v>6.2681527393899997E-3</v>
      </c>
      <c r="K2455" s="157">
        <v>1.5674971699999998E-4</v>
      </c>
      <c r="L2455" s="157">
        <v>2.7008198899999999E-2</v>
      </c>
      <c r="M2455" s="157">
        <v>9.6677521200000003E-4</v>
      </c>
      <c r="N2455" s="157">
        <v>8.8943319504000012E-4</v>
      </c>
      <c r="O2455" s="126">
        <v>1.61214389E-6</v>
      </c>
    </row>
    <row r="2456" spans="1:15" x14ac:dyDescent="0.25">
      <c r="A2456" s="128" t="s">
        <v>16</v>
      </c>
      <c r="B2456" s="157">
        <v>34041</v>
      </c>
      <c r="C2456" s="157" t="s">
        <v>461</v>
      </c>
      <c r="D2456" s="157" t="s">
        <v>53</v>
      </c>
      <c r="E2456" s="157" t="s">
        <v>264</v>
      </c>
      <c r="F2456" s="157" t="s">
        <v>94</v>
      </c>
      <c r="G2456" s="157" t="s">
        <v>89</v>
      </c>
      <c r="H2456" s="157" t="s">
        <v>84</v>
      </c>
      <c r="I2456" s="157">
        <v>0.26713650999999999</v>
      </c>
      <c r="J2456" s="157">
        <v>2.1566387757000001E-5</v>
      </c>
      <c r="K2456" s="157">
        <v>9.3835950999999996E-7</v>
      </c>
      <c r="L2456" s="157">
        <v>9.5722535000000006E-5</v>
      </c>
      <c r="M2456" s="157">
        <v>3.2205488999999998E-6</v>
      </c>
      <c r="N2456" s="157">
        <v>2.9629049879999999E-6</v>
      </c>
      <c r="O2456" s="126">
        <v>9.4598799999999998E-9</v>
      </c>
    </row>
    <row r="2457" spans="1:15" x14ac:dyDescent="0.25">
      <c r="A2457" s="128" t="s">
        <v>16</v>
      </c>
      <c r="B2457" s="157">
        <v>34041</v>
      </c>
      <c r="C2457" s="157" t="s">
        <v>461</v>
      </c>
      <c r="D2457" s="157" t="s">
        <v>53</v>
      </c>
      <c r="E2457" s="157" t="s">
        <v>265</v>
      </c>
      <c r="F2457" s="157" t="s">
        <v>95</v>
      </c>
      <c r="G2457" s="157" t="s">
        <v>96</v>
      </c>
      <c r="H2457" s="157" t="s">
        <v>84</v>
      </c>
      <c r="I2457" s="157">
        <v>0.56335217000000004</v>
      </c>
      <c r="J2457" s="157">
        <v>5.2902453068000003E-5</v>
      </c>
      <c r="K2457" s="157">
        <v>2.1376002E-6</v>
      </c>
      <c r="L2457" s="157">
        <v>2.1805770000000001E-4</v>
      </c>
      <c r="M2457" s="157">
        <v>7.3364704000000002E-6</v>
      </c>
      <c r="N2457" s="157">
        <v>6.7495527680000003E-6</v>
      </c>
      <c r="O2457" s="126">
        <v>2.1549782000000001E-8</v>
      </c>
    </row>
    <row r="2458" spans="1:15" x14ac:dyDescent="0.25">
      <c r="A2458" s="128" t="s">
        <v>16</v>
      </c>
      <c r="B2458" s="157">
        <v>34041</v>
      </c>
      <c r="C2458" s="157" t="s">
        <v>461</v>
      </c>
      <c r="D2458" s="157" t="s">
        <v>53</v>
      </c>
      <c r="E2458" s="157" t="s">
        <v>266</v>
      </c>
      <c r="F2458" s="157" t="s">
        <v>97</v>
      </c>
      <c r="G2458" s="157" t="s">
        <v>96</v>
      </c>
      <c r="H2458" s="157" t="s">
        <v>84</v>
      </c>
      <c r="I2458" s="157">
        <v>2.6663518000000001E-2</v>
      </c>
      <c r="J2458" s="157">
        <v>4.0644724775E-6</v>
      </c>
      <c r="K2458" s="157">
        <v>1.7032149999999999E-7</v>
      </c>
      <c r="L2458" s="157">
        <v>1.7374583000000001E-5</v>
      </c>
      <c r="M2458" s="157">
        <v>5.8456134999999996E-7</v>
      </c>
      <c r="N2458" s="157">
        <v>5.3779644199999997E-7</v>
      </c>
      <c r="O2458" s="126">
        <v>1.7170616E-9</v>
      </c>
    </row>
    <row r="2459" spans="1:15" x14ac:dyDescent="0.25">
      <c r="A2459" s="128" t="s">
        <v>16</v>
      </c>
      <c r="B2459" s="157">
        <v>34041</v>
      </c>
      <c r="C2459" s="157" t="s">
        <v>461</v>
      </c>
      <c r="D2459" s="157" t="s">
        <v>53</v>
      </c>
      <c r="E2459" s="157" t="s">
        <v>267</v>
      </c>
      <c r="F2459" s="157" t="s">
        <v>98</v>
      </c>
      <c r="G2459" s="157" t="s">
        <v>99</v>
      </c>
      <c r="H2459" s="157" t="s">
        <v>84</v>
      </c>
      <c r="I2459" s="157">
        <v>257.06517199999996</v>
      </c>
      <c r="J2459" s="157">
        <v>1.137394628924E-3</v>
      </c>
      <c r="K2459" s="157">
        <v>3.4326191599999995E-5</v>
      </c>
      <c r="L2459" s="157">
        <v>3.2627642100000001E-3</v>
      </c>
      <c r="M2459" s="157">
        <v>1.123343585E-4</v>
      </c>
      <c r="N2459" s="157">
        <v>1.0334760982000001E-4</v>
      </c>
      <c r="O2459" s="126">
        <v>3.6103186000000002E-7</v>
      </c>
    </row>
    <row r="2460" spans="1:15" x14ac:dyDescent="0.25">
      <c r="A2460" s="128" t="s">
        <v>16</v>
      </c>
      <c r="B2460" s="157">
        <v>34041</v>
      </c>
      <c r="C2460" s="157" t="s">
        <v>461</v>
      </c>
      <c r="D2460" s="157" t="s">
        <v>53</v>
      </c>
      <c r="E2460" s="157" t="s">
        <v>268</v>
      </c>
      <c r="F2460" s="157" t="s">
        <v>98</v>
      </c>
      <c r="G2460" s="157" t="s">
        <v>100</v>
      </c>
      <c r="H2460" s="157" t="s">
        <v>84</v>
      </c>
      <c r="I2460" s="157">
        <v>34.039007099999999</v>
      </c>
      <c r="J2460" s="157">
        <v>4.2426176623500001E-3</v>
      </c>
      <c r="K2460" s="157">
        <v>1.8534460919999998E-4</v>
      </c>
      <c r="L2460" s="157">
        <v>1.7051061479999997E-2</v>
      </c>
      <c r="M2460" s="157">
        <v>5.9529195199999995E-4</v>
      </c>
      <c r="N2460" s="157">
        <v>5.4766859583999991E-4</v>
      </c>
      <c r="O2460" s="126">
        <v>1.9120187420000001E-6</v>
      </c>
    </row>
    <row r="2461" spans="1:15" x14ac:dyDescent="0.25">
      <c r="A2461" s="128" t="s">
        <v>16</v>
      </c>
      <c r="B2461" s="157">
        <v>34041</v>
      </c>
      <c r="C2461" s="157" t="s">
        <v>461</v>
      </c>
      <c r="D2461" s="157" t="s">
        <v>53</v>
      </c>
      <c r="E2461" s="157" t="s">
        <v>269</v>
      </c>
      <c r="F2461" s="157" t="s">
        <v>101</v>
      </c>
      <c r="G2461" s="157" t="s">
        <v>99</v>
      </c>
      <c r="H2461" s="157" t="s">
        <v>84</v>
      </c>
      <c r="I2461" s="157">
        <v>2903.2892999999999</v>
      </c>
      <c r="J2461" s="157">
        <v>1.0840983435E-2</v>
      </c>
      <c r="K2461" s="157">
        <v>3.0044882000000001E-4</v>
      </c>
      <c r="L2461" s="157">
        <v>2.8307822999999999E-2</v>
      </c>
      <c r="M2461" s="157">
        <v>9.5778686E-4</v>
      </c>
      <c r="N2461" s="157">
        <v>8.8116391120000002E-4</v>
      </c>
      <c r="O2461" s="126">
        <v>3.1053436999999999E-6</v>
      </c>
    </row>
    <row r="2462" spans="1:15" x14ac:dyDescent="0.25">
      <c r="A2462" s="128" t="s">
        <v>16</v>
      </c>
      <c r="B2462" s="157">
        <v>34041</v>
      </c>
      <c r="C2462" s="157" t="s">
        <v>461</v>
      </c>
      <c r="D2462" s="157" t="s">
        <v>53</v>
      </c>
      <c r="E2462" s="157" t="s">
        <v>270</v>
      </c>
      <c r="F2462" s="157" t="s">
        <v>101</v>
      </c>
      <c r="G2462" s="157" t="s">
        <v>100</v>
      </c>
      <c r="H2462" s="157" t="s">
        <v>84</v>
      </c>
      <c r="I2462" s="157">
        <v>321.96696400000002</v>
      </c>
      <c r="J2462" s="157">
        <v>5.9292847126700007E-2</v>
      </c>
      <c r="K2462" s="157">
        <v>1.28979956E-3</v>
      </c>
      <c r="L2462" s="157">
        <v>0.214730106</v>
      </c>
      <c r="M2462" s="157">
        <v>7.6629714599999992E-3</v>
      </c>
      <c r="N2462" s="157">
        <v>7.0499337431999994E-3</v>
      </c>
      <c r="O2462" s="126">
        <v>1.32436385E-5</v>
      </c>
    </row>
    <row r="2463" spans="1:15" x14ac:dyDescent="0.25">
      <c r="A2463" s="128" t="s">
        <v>16</v>
      </c>
      <c r="B2463" s="157">
        <v>34041</v>
      </c>
      <c r="C2463" s="157" t="s">
        <v>461</v>
      </c>
      <c r="D2463" s="157" t="s">
        <v>53</v>
      </c>
      <c r="E2463" s="157" t="s">
        <v>271</v>
      </c>
      <c r="F2463" s="157" t="s">
        <v>102</v>
      </c>
      <c r="G2463" s="157" t="s">
        <v>99</v>
      </c>
      <c r="H2463" s="157" t="s">
        <v>84</v>
      </c>
      <c r="I2463" s="157">
        <v>7665.8991000000005</v>
      </c>
      <c r="J2463" s="157">
        <v>2.1413593327399998E-2</v>
      </c>
      <c r="K2463" s="157">
        <v>6.7305549999999994E-4</v>
      </c>
      <c r="L2463" s="157">
        <v>5.8062204100000001E-2</v>
      </c>
      <c r="M2463" s="157">
        <v>2.2075446300000002E-3</v>
      </c>
      <c r="N2463" s="157">
        <v>2.0309410595999999E-3</v>
      </c>
      <c r="O2463" s="126">
        <v>6.8891279999999997E-6</v>
      </c>
    </row>
    <row r="2464" spans="1:15" x14ac:dyDescent="0.25">
      <c r="A2464" s="128" t="s">
        <v>16</v>
      </c>
      <c r="B2464" s="157">
        <v>34041</v>
      </c>
      <c r="C2464" s="157" t="s">
        <v>461</v>
      </c>
      <c r="D2464" s="157" t="s">
        <v>53</v>
      </c>
      <c r="E2464" s="157" t="s">
        <v>272</v>
      </c>
      <c r="F2464" s="157" t="s">
        <v>102</v>
      </c>
      <c r="G2464" s="157" t="s">
        <v>100</v>
      </c>
      <c r="H2464" s="157" t="s">
        <v>84</v>
      </c>
      <c r="I2464" s="157">
        <v>805.14051400000005</v>
      </c>
      <c r="J2464" s="157">
        <v>4.8497308726300002E-2</v>
      </c>
      <c r="K2464" s="157">
        <v>1.80886651E-3</v>
      </c>
      <c r="L2464" s="157">
        <v>0.18747096699999999</v>
      </c>
      <c r="M2464" s="157">
        <v>6.3910293999999996E-3</v>
      </c>
      <c r="N2464" s="157">
        <v>5.8797470480000001E-3</v>
      </c>
      <c r="O2464" s="126">
        <v>1.8554099799999999E-5</v>
      </c>
    </row>
    <row r="2465" spans="1:15" x14ac:dyDescent="0.25">
      <c r="A2465" s="128" t="s">
        <v>16</v>
      </c>
      <c r="B2465" s="157">
        <v>34041</v>
      </c>
      <c r="C2465" s="157" t="s">
        <v>461</v>
      </c>
      <c r="D2465" s="157" t="s">
        <v>53</v>
      </c>
      <c r="E2465" s="157" t="s">
        <v>273</v>
      </c>
      <c r="F2465" s="157" t="s">
        <v>103</v>
      </c>
      <c r="G2465" s="157" t="s">
        <v>99</v>
      </c>
      <c r="H2465" s="157" t="s">
        <v>84</v>
      </c>
      <c r="I2465" s="157">
        <v>3889.3154299999997</v>
      </c>
      <c r="J2465" s="157">
        <v>1.4211515370879998E-2</v>
      </c>
      <c r="K2465" s="157">
        <v>4.3030692699999996E-4</v>
      </c>
      <c r="L2465" s="157">
        <v>3.9582313799999998E-2</v>
      </c>
      <c r="M2465" s="157">
        <v>1.3823663149999999E-3</v>
      </c>
      <c r="N2465" s="157">
        <v>1.2717770098000002E-3</v>
      </c>
      <c r="O2465" s="126">
        <v>4.4343394499999998E-6</v>
      </c>
    </row>
    <row r="2466" spans="1:15" x14ac:dyDescent="0.25">
      <c r="A2466" s="128" t="s">
        <v>16</v>
      </c>
      <c r="B2466" s="157">
        <v>34041</v>
      </c>
      <c r="C2466" s="157" t="s">
        <v>461</v>
      </c>
      <c r="D2466" s="157" t="s">
        <v>53</v>
      </c>
      <c r="E2466" s="157" t="s">
        <v>274</v>
      </c>
      <c r="F2466" s="157" t="s">
        <v>103</v>
      </c>
      <c r="G2466" s="157" t="s">
        <v>100</v>
      </c>
      <c r="H2466" s="157" t="s">
        <v>84</v>
      </c>
      <c r="I2466" s="157">
        <v>313.11028999999996</v>
      </c>
      <c r="J2466" s="157">
        <v>4.7969567954400008E-2</v>
      </c>
      <c r="K2466" s="157">
        <v>1.6769590700000002E-3</v>
      </c>
      <c r="L2466" s="157">
        <v>0.20890697</v>
      </c>
      <c r="M2466" s="157">
        <v>7.2667905999999997E-3</v>
      </c>
      <c r="N2466" s="157">
        <v>6.6854473520000009E-3</v>
      </c>
      <c r="O2466" s="126">
        <v>1.73056936E-5</v>
      </c>
    </row>
    <row r="2467" spans="1:15" x14ac:dyDescent="0.25">
      <c r="A2467" s="128" t="s">
        <v>16</v>
      </c>
      <c r="B2467" s="157">
        <v>34041</v>
      </c>
      <c r="C2467" s="157" t="s">
        <v>461</v>
      </c>
      <c r="D2467" s="157" t="s">
        <v>53</v>
      </c>
      <c r="E2467" s="157" t="s">
        <v>275</v>
      </c>
      <c r="F2467" s="157" t="s">
        <v>104</v>
      </c>
      <c r="G2467" s="157" t="s">
        <v>99</v>
      </c>
      <c r="H2467" s="157" t="s">
        <v>84</v>
      </c>
      <c r="I2467" s="157">
        <v>2050.1683400000002</v>
      </c>
      <c r="J2467" s="157">
        <v>2.1921654700000001E-3</v>
      </c>
      <c r="K2467" s="157">
        <v>0</v>
      </c>
      <c r="L2467" s="157">
        <v>0</v>
      </c>
      <c r="M2467" s="157">
        <v>0</v>
      </c>
      <c r="N2467" s="157">
        <v>0</v>
      </c>
      <c r="O2467" s="126">
        <v>0</v>
      </c>
    </row>
    <row r="2468" spans="1:15" x14ac:dyDescent="0.25">
      <c r="A2468" s="128" t="s">
        <v>16</v>
      </c>
      <c r="B2468" s="157">
        <v>34041</v>
      </c>
      <c r="C2468" s="157" t="s">
        <v>461</v>
      </c>
      <c r="D2468" s="157" t="s">
        <v>53</v>
      </c>
      <c r="E2468" s="157" t="s">
        <v>276</v>
      </c>
      <c r="F2468" s="157" t="s">
        <v>104</v>
      </c>
      <c r="G2468" s="157" t="s">
        <v>100</v>
      </c>
      <c r="H2468" s="157" t="s">
        <v>84</v>
      </c>
      <c r="I2468" s="157">
        <v>248.61629099999999</v>
      </c>
      <c r="J2468" s="157">
        <v>2.77261367E-4</v>
      </c>
      <c r="K2468" s="157">
        <v>0</v>
      </c>
      <c r="L2468" s="157">
        <v>0</v>
      </c>
      <c r="M2468" s="157">
        <v>0</v>
      </c>
      <c r="N2468" s="157">
        <v>0</v>
      </c>
      <c r="O2468" s="126">
        <v>0</v>
      </c>
    </row>
    <row r="2469" spans="1:15" x14ac:dyDescent="0.25">
      <c r="A2469" s="128" t="s">
        <v>16</v>
      </c>
      <c r="B2469" s="157">
        <v>34041</v>
      </c>
      <c r="C2469" s="157" t="s">
        <v>461</v>
      </c>
      <c r="D2469" s="157" t="s">
        <v>53</v>
      </c>
      <c r="E2469" s="157" t="s">
        <v>277</v>
      </c>
      <c r="F2469" s="157" t="s">
        <v>105</v>
      </c>
      <c r="G2469" s="157" t="s">
        <v>100</v>
      </c>
      <c r="H2469" s="157" t="s">
        <v>84</v>
      </c>
      <c r="I2469" s="157">
        <v>5.0464541000000002E-2</v>
      </c>
      <c r="J2469" s="157">
        <v>1.5513923081999999E-5</v>
      </c>
      <c r="K2469" s="157">
        <v>7.7120500999999999E-7</v>
      </c>
      <c r="L2469" s="157">
        <v>7.3841766000000002E-5</v>
      </c>
      <c r="M2469" s="157">
        <v>2.4945119999999999E-6</v>
      </c>
      <c r="N2469" s="157">
        <v>2.2949510399999999E-6</v>
      </c>
      <c r="O2469" s="126">
        <v>7.9004137000000008E-9</v>
      </c>
    </row>
    <row r="2470" spans="1:15" x14ac:dyDescent="0.25">
      <c r="A2470" s="128" t="s">
        <v>16</v>
      </c>
      <c r="B2470" s="157">
        <v>34041</v>
      </c>
      <c r="C2470" s="157" t="s">
        <v>461</v>
      </c>
      <c r="D2470" s="157" t="s">
        <v>53</v>
      </c>
      <c r="E2470" s="157" t="s">
        <v>278</v>
      </c>
      <c r="F2470" s="157" t="s">
        <v>106</v>
      </c>
      <c r="G2470" s="157" t="s">
        <v>107</v>
      </c>
      <c r="H2470" s="157" t="s">
        <v>84</v>
      </c>
      <c r="I2470" s="157">
        <v>8.1341774999999998</v>
      </c>
      <c r="J2470" s="157">
        <v>1.9359938077600006E-4</v>
      </c>
      <c r="K2470" s="157">
        <v>9.4154904999999989E-6</v>
      </c>
      <c r="L2470" s="157">
        <v>7.8224051999999989E-4</v>
      </c>
      <c r="M2470" s="157">
        <v>3.1476389999999995E-5</v>
      </c>
      <c r="N2470" s="157">
        <v>2.8958278799999996E-5</v>
      </c>
      <c r="O2470" s="126">
        <v>9.5366064999999993E-8</v>
      </c>
    </row>
    <row r="2471" spans="1:15" x14ac:dyDescent="0.25">
      <c r="A2471" s="128" t="s">
        <v>16</v>
      </c>
      <c r="B2471" s="157">
        <v>34041</v>
      </c>
      <c r="C2471" s="157" t="s">
        <v>461</v>
      </c>
      <c r="D2471" s="157" t="s">
        <v>53</v>
      </c>
      <c r="E2471" s="157" t="s">
        <v>279</v>
      </c>
      <c r="F2471" s="157" t="s">
        <v>108</v>
      </c>
      <c r="G2471" s="157" t="s">
        <v>109</v>
      </c>
      <c r="H2471" s="157" t="s">
        <v>84</v>
      </c>
      <c r="I2471" s="157">
        <v>44.848894799999997</v>
      </c>
      <c r="J2471" s="157">
        <v>1.2848245877700002E-3</v>
      </c>
      <c r="K2471" s="157">
        <v>4.6434941840000003E-5</v>
      </c>
      <c r="L2471" s="157">
        <v>4.4594862880000001E-3</v>
      </c>
      <c r="M2471" s="157">
        <v>1.52252079E-4</v>
      </c>
      <c r="N2471" s="157">
        <v>1.4007191268000001E-4</v>
      </c>
      <c r="O2471" s="126">
        <v>4.7389278450000001E-7</v>
      </c>
    </row>
    <row r="2472" spans="1:15" x14ac:dyDescent="0.25">
      <c r="A2472" s="128" t="s">
        <v>16</v>
      </c>
      <c r="B2472" s="157">
        <v>34041</v>
      </c>
      <c r="C2472" s="157" t="s">
        <v>461</v>
      </c>
      <c r="D2472" s="157" t="s">
        <v>53</v>
      </c>
      <c r="E2472" s="157" t="s">
        <v>280</v>
      </c>
      <c r="F2472" s="157" t="s">
        <v>110</v>
      </c>
      <c r="G2472" s="157" t="s">
        <v>109</v>
      </c>
      <c r="H2472" s="157" t="s">
        <v>84</v>
      </c>
      <c r="I2472" s="157">
        <v>153.29474301499997</v>
      </c>
      <c r="J2472" s="157">
        <v>9.0637349609643987E-3</v>
      </c>
      <c r="K2472" s="157">
        <v>3.1678030300999997E-4</v>
      </c>
      <c r="L2472" s="157">
        <v>2.9160146329999997E-2</v>
      </c>
      <c r="M2472" s="157">
        <v>1.1261171387000001E-3</v>
      </c>
      <c r="N2472" s="157">
        <v>1.036027767604E-3</v>
      </c>
      <c r="O2472" s="126">
        <v>3.1615015190000002E-6</v>
      </c>
    </row>
    <row r="2473" spans="1:15" x14ac:dyDescent="0.25">
      <c r="A2473" s="128" t="s">
        <v>16</v>
      </c>
      <c r="B2473" s="157">
        <v>34041</v>
      </c>
      <c r="C2473" s="157" t="s">
        <v>461</v>
      </c>
      <c r="D2473" s="157" t="s">
        <v>53</v>
      </c>
      <c r="E2473" s="157" t="s">
        <v>281</v>
      </c>
      <c r="F2473" s="157" t="s">
        <v>111</v>
      </c>
      <c r="G2473" s="157" t="s">
        <v>109</v>
      </c>
      <c r="H2473" s="157" t="s">
        <v>84</v>
      </c>
      <c r="I2473" s="157">
        <v>2.4897809999999999E-2</v>
      </c>
      <c r="J2473" s="157">
        <v>3.3707054562000002E-6</v>
      </c>
      <c r="K2473" s="157">
        <v>1.2099797999999999E-7</v>
      </c>
      <c r="L2473" s="157">
        <v>1.2343065E-5</v>
      </c>
      <c r="M2473" s="157">
        <v>4.1527784E-7</v>
      </c>
      <c r="N2473" s="157">
        <v>3.820556128E-7</v>
      </c>
      <c r="O2473" s="126">
        <v>1.2198165E-9</v>
      </c>
    </row>
    <row r="2474" spans="1:15" x14ac:dyDescent="0.25">
      <c r="A2474" s="128" t="s">
        <v>16</v>
      </c>
      <c r="B2474" s="157">
        <v>34041</v>
      </c>
      <c r="C2474" s="157" t="s">
        <v>461</v>
      </c>
      <c r="D2474" s="157" t="s">
        <v>53</v>
      </c>
      <c r="E2474" s="157" t="s">
        <v>282</v>
      </c>
      <c r="F2474" s="157" t="s">
        <v>112</v>
      </c>
      <c r="G2474" s="157" t="s">
        <v>109</v>
      </c>
      <c r="H2474" s="157" t="s">
        <v>84</v>
      </c>
      <c r="I2474" s="157">
        <v>0.54548859999999999</v>
      </c>
      <c r="J2474" s="157">
        <v>5.588682491400001E-5</v>
      </c>
      <c r="K2474" s="157">
        <v>1.9068482E-6</v>
      </c>
      <c r="L2474" s="157">
        <v>1.9451856000000001E-4</v>
      </c>
      <c r="M2474" s="157">
        <v>6.5445041999999998E-6</v>
      </c>
      <c r="N2474" s="157">
        <v>6.0209438640000001E-6</v>
      </c>
      <c r="O2474" s="126">
        <v>1.9223501E-8</v>
      </c>
    </row>
    <row r="2475" spans="1:15" x14ac:dyDescent="0.25">
      <c r="A2475" s="128" t="s">
        <v>16</v>
      </c>
      <c r="B2475" s="157">
        <v>34041</v>
      </c>
      <c r="C2475" s="157" t="s">
        <v>461</v>
      </c>
      <c r="D2475" s="157" t="s">
        <v>53</v>
      </c>
      <c r="E2475" s="157" t="s">
        <v>283</v>
      </c>
      <c r="F2475" s="157" t="s">
        <v>113</v>
      </c>
      <c r="G2475" s="157" t="s">
        <v>114</v>
      </c>
      <c r="H2475" s="157" t="s">
        <v>84</v>
      </c>
      <c r="I2475" s="157">
        <v>40.504204000000001</v>
      </c>
      <c r="J2475" s="157">
        <v>1.3955531622800003E-2</v>
      </c>
      <c r="K2475" s="157">
        <v>3.0474800999999999E-4</v>
      </c>
      <c r="L2475" s="157">
        <v>5.5423981999999997E-2</v>
      </c>
      <c r="M2475" s="157">
        <v>1.9930368E-3</v>
      </c>
      <c r="N2475" s="157">
        <v>1.8335938559999999E-3</v>
      </c>
      <c r="O2475" s="126">
        <v>3.142723E-6</v>
      </c>
    </row>
    <row r="2476" spans="1:15" x14ac:dyDescent="0.25">
      <c r="A2476" s="128" t="s">
        <v>16</v>
      </c>
      <c r="B2476" s="157">
        <v>34041</v>
      </c>
      <c r="C2476" s="157" t="s">
        <v>461</v>
      </c>
      <c r="D2476" s="157" t="s">
        <v>53</v>
      </c>
      <c r="E2476" s="157" t="s">
        <v>284</v>
      </c>
      <c r="F2476" s="157" t="s">
        <v>82</v>
      </c>
      <c r="G2476" s="157" t="s">
        <v>83</v>
      </c>
      <c r="H2476" s="157" t="s">
        <v>115</v>
      </c>
      <c r="I2476" s="157">
        <v>620.64062999999999</v>
      </c>
      <c r="J2476" s="157">
        <v>1.5690082429190001E-2</v>
      </c>
      <c r="K2476" s="157">
        <v>1.989495E-3</v>
      </c>
      <c r="L2476" s="157">
        <v>0.13623956000000001</v>
      </c>
      <c r="M2476" s="157">
        <v>2.5233893999999999E-4</v>
      </c>
      <c r="N2476" s="157">
        <v>2.3215182479999999E-4</v>
      </c>
      <c r="O2476" s="126">
        <v>1.8967553999999999E-5</v>
      </c>
    </row>
    <row r="2477" spans="1:15" x14ac:dyDescent="0.25">
      <c r="A2477" s="128" t="s">
        <v>16</v>
      </c>
      <c r="B2477" s="157">
        <v>34041</v>
      </c>
      <c r="C2477" s="157" t="s">
        <v>461</v>
      </c>
      <c r="D2477" s="157" t="s">
        <v>53</v>
      </c>
      <c r="E2477" s="157" t="s">
        <v>285</v>
      </c>
      <c r="F2477" s="157" t="s">
        <v>86</v>
      </c>
      <c r="G2477" s="157" t="s">
        <v>83</v>
      </c>
      <c r="H2477" s="157" t="s">
        <v>115</v>
      </c>
      <c r="I2477" s="157">
        <v>6113.0326999999997</v>
      </c>
      <c r="J2477" s="157">
        <v>0.17469666057510003</v>
      </c>
      <c r="K2477" s="157">
        <v>1.7667081000000001E-2</v>
      </c>
      <c r="L2477" s="157">
        <v>1.5260016999999999</v>
      </c>
      <c r="M2477" s="157">
        <v>2.4929370000000002E-3</v>
      </c>
      <c r="N2477" s="157">
        <v>2.2935020400000005E-3</v>
      </c>
      <c r="O2477" s="126">
        <v>1.9958964999999999E-4</v>
      </c>
    </row>
    <row r="2478" spans="1:15" x14ac:dyDescent="0.25">
      <c r="A2478" s="128" t="s">
        <v>16</v>
      </c>
      <c r="B2478" s="157">
        <v>34041</v>
      </c>
      <c r="C2478" s="157" t="s">
        <v>461</v>
      </c>
      <c r="D2478" s="157" t="s">
        <v>53</v>
      </c>
      <c r="E2478" s="157" t="s">
        <v>286</v>
      </c>
      <c r="F2478" s="157" t="s">
        <v>116</v>
      </c>
      <c r="G2478" s="157" t="s">
        <v>83</v>
      </c>
      <c r="H2478" s="157" t="s">
        <v>115</v>
      </c>
      <c r="I2478" s="157">
        <v>113.26261</v>
      </c>
      <c r="J2478" s="157">
        <v>1.4667907473100003E-2</v>
      </c>
      <c r="K2478" s="157">
        <v>4.8466865E-3</v>
      </c>
      <c r="L2478" s="157">
        <v>0.56455856999999998</v>
      </c>
      <c r="M2478" s="157">
        <v>2.6913802000000001E-4</v>
      </c>
      <c r="N2478" s="157">
        <v>2.476069784E-4</v>
      </c>
      <c r="O2478" s="126">
        <v>4.6499414999999998E-5</v>
      </c>
    </row>
    <row r="2479" spans="1:15" x14ac:dyDescent="0.25">
      <c r="A2479" s="128" t="s">
        <v>16</v>
      </c>
      <c r="B2479" s="157">
        <v>34041</v>
      </c>
      <c r="C2479" s="157" t="s">
        <v>461</v>
      </c>
      <c r="D2479" s="157" t="s">
        <v>53</v>
      </c>
      <c r="E2479" s="157" t="s">
        <v>287</v>
      </c>
      <c r="F2479" s="157" t="s">
        <v>87</v>
      </c>
      <c r="G2479" s="157" t="s">
        <v>83</v>
      </c>
      <c r="H2479" s="157" t="s">
        <v>115</v>
      </c>
      <c r="I2479" s="157">
        <v>187.664095699</v>
      </c>
      <c r="J2479" s="157">
        <v>9.7037704493140083E-3</v>
      </c>
      <c r="K2479" s="157">
        <v>2.4789594560700001E-3</v>
      </c>
      <c r="L2479" s="157">
        <v>0.21602301163100002</v>
      </c>
      <c r="M2479" s="157">
        <v>6.7752397322999992E-5</v>
      </c>
      <c r="N2479" s="157">
        <v>6.2332205537160004E-5</v>
      </c>
      <c r="O2479" s="126">
        <v>1.3601533282500001E-5</v>
      </c>
    </row>
    <row r="2480" spans="1:15" x14ac:dyDescent="0.25">
      <c r="A2480" s="128" t="s">
        <v>16</v>
      </c>
      <c r="B2480" s="157">
        <v>34041</v>
      </c>
      <c r="C2480" s="157" t="s">
        <v>461</v>
      </c>
      <c r="D2480" s="157" t="s">
        <v>53</v>
      </c>
      <c r="E2480" s="157" t="s">
        <v>288</v>
      </c>
      <c r="F2480" s="157" t="s">
        <v>117</v>
      </c>
      <c r="G2480" s="157" t="s">
        <v>89</v>
      </c>
      <c r="H2480" s="157" t="s">
        <v>115</v>
      </c>
      <c r="I2480" s="157">
        <v>1.6609300330000001</v>
      </c>
      <c r="J2480" s="157">
        <v>1.7497374905465999E-4</v>
      </c>
      <c r="K2480" s="157">
        <v>8.8659865500000004E-5</v>
      </c>
      <c r="L2480" s="157">
        <v>5.9175777350000004E-3</v>
      </c>
      <c r="M2480" s="157">
        <v>3.1036296060000003E-6</v>
      </c>
      <c r="N2480" s="157">
        <v>2.8553392375200002E-6</v>
      </c>
      <c r="O2480" s="126">
        <v>5.6165019200000001E-7</v>
      </c>
    </row>
    <row r="2481" spans="1:15" x14ac:dyDescent="0.25">
      <c r="A2481" s="128" t="s">
        <v>16</v>
      </c>
      <c r="B2481" s="157">
        <v>34041</v>
      </c>
      <c r="C2481" s="157" t="s">
        <v>461</v>
      </c>
      <c r="D2481" s="157" t="s">
        <v>53</v>
      </c>
      <c r="E2481" s="157" t="s">
        <v>289</v>
      </c>
      <c r="F2481" s="157" t="s">
        <v>88</v>
      </c>
      <c r="G2481" s="157" t="s">
        <v>89</v>
      </c>
      <c r="H2481" s="157" t="s">
        <v>115</v>
      </c>
      <c r="I2481" s="157">
        <v>6.5049484000000005E-2</v>
      </c>
      <c r="J2481" s="157">
        <v>1.6388746331000002E-6</v>
      </c>
      <c r="K2481" s="157">
        <v>6.1246316999999998E-7</v>
      </c>
      <c r="L2481" s="157">
        <v>5.1969531000000003E-5</v>
      </c>
      <c r="M2481" s="157">
        <v>2.0136588000000001E-8</v>
      </c>
      <c r="N2481" s="157">
        <v>1.8525660960000002E-8</v>
      </c>
      <c r="O2481" s="126">
        <v>4.1712713000000002E-9</v>
      </c>
    </row>
    <row r="2482" spans="1:15" x14ac:dyDescent="0.25">
      <c r="A2482" s="128" t="s">
        <v>16</v>
      </c>
      <c r="B2482" s="157">
        <v>34041</v>
      </c>
      <c r="C2482" s="157" t="s">
        <v>461</v>
      </c>
      <c r="D2482" s="157" t="s">
        <v>53</v>
      </c>
      <c r="E2482" s="157" t="s">
        <v>290</v>
      </c>
      <c r="F2482" s="157" t="s">
        <v>90</v>
      </c>
      <c r="G2482" s="157" t="s">
        <v>89</v>
      </c>
      <c r="H2482" s="157" t="s">
        <v>115</v>
      </c>
      <c r="I2482" s="157">
        <v>19.200871199999998</v>
      </c>
      <c r="J2482" s="157">
        <v>6.1318099892299993E-4</v>
      </c>
      <c r="K2482" s="157">
        <v>1.3910852100000002E-4</v>
      </c>
      <c r="L2482" s="157">
        <v>1.0762833099999999E-2</v>
      </c>
      <c r="M2482" s="157">
        <v>1.2497159240000002E-5</v>
      </c>
      <c r="N2482" s="157">
        <v>1.1497386500800001E-5</v>
      </c>
      <c r="O2482" s="126">
        <v>1.0270075119999998E-6</v>
      </c>
    </row>
    <row r="2483" spans="1:15" x14ac:dyDescent="0.25">
      <c r="A2483" s="128" t="s">
        <v>16</v>
      </c>
      <c r="B2483" s="157">
        <v>34041</v>
      </c>
      <c r="C2483" s="157" t="s">
        <v>461</v>
      </c>
      <c r="D2483" s="157" t="s">
        <v>53</v>
      </c>
      <c r="E2483" s="157" t="s">
        <v>291</v>
      </c>
      <c r="F2483" s="157" t="s">
        <v>118</v>
      </c>
      <c r="G2483" s="157" t="s">
        <v>89</v>
      </c>
      <c r="H2483" s="157" t="s">
        <v>115</v>
      </c>
      <c r="I2483" s="157">
        <v>1.8829654899999999</v>
      </c>
      <c r="J2483" s="157">
        <v>2.7822136320680008E-4</v>
      </c>
      <c r="K2483" s="157">
        <v>1.2868343569999999E-4</v>
      </c>
      <c r="L2483" s="157">
        <v>1.0396144261999999E-2</v>
      </c>
      <c r="M2483" s="157">
        <v>5.2169550700000001E-6</v>
      </c>
      <c r="N2483" s="157">
        <v>4.7995986644000003E-6</v>
      </c>
      <c r="O2483" s="126">
        <v>9.8720748299999999E-7</v>
      </c>
    </row>
    <row r="2484" spans="1:15" x14ac:dyDescent="0.25">
      <c r="A2484" s="128" t="s">
        <v>16</v>
      </c>
      <c r="B2484" s="157">
        <v>34041</v>
      </c>
      <c r="C2484" s="157" t="s">
        <v>461</v>
      </c>
      <c r="D2484" s="157" t="s">
        <v>53</v>
      </c>
      <c r="E2484" s="157" t="s">
        <v>292</v>
      </c>
      <c r="F2484" s="157" t="s">
        <v>91</v>
      </c>
      <c r="G2484" s="157" t="s">
        <v>89</v>
      </c>
      <c r="H2484" s="157" t="s">
        <v>115</v>
      </c>
      <c r="I2484" s="157">
        <v>20.115902123399998</v>
      </c>
      <c r="J2484" s="157">
        <v>9.1861696715020999E-4</v>
      </c>
      <c r="K2484" s="157">
        <v>2.8806743569999998E-4</v>
      </c>
      <c r="L2484" s="157">
        <v>2.2907080630999999E-2</v>
      </c>
      <c r="M2484" s="157">
        <v>1.4950883871E-5</v>
      </c>
      <c r="N2484" s="157">
        <v>1.375481316132E-5</v>
      </c>
      <c r="O2484" s="126">
        <v>1.9567489981000002E-6</v>
      </c>
    </row>
    <row r="2485" spans="1:15" x14ac:dyDescent="0.25">
      <c r="A2485" s="128" t="s">
        <v>16</v>
      </c>
      <c r="B2485" s="157">
        <v>34041</v>
      </c>
      <c r="C2485" s="157" t="s">
        <v>461</v>
      </c>
      <c r="D2485" s="157" t="s">
        <v>53</v>
      </c>
      <c r="E2485" s="157" t="s">
        <v>293</v>
      </c>
      <c r="F2485" s="157" t="s">
        <v>119</v>
      </c>
      <c r="G2485" s="157" t="s">
        <v>89</v>
      </c>
      <c r="H2485" s="157" t="s">
        <v>115</v>
      </c>
      <c r="I2485" s="157">
        <v>3.6948108705</v>
      </c>
      <c r="J2485" s="157">
        <v>3.4718362792965406E-4</v>
      </c>
      <c r="K2485" s="157">
        <v>1.091415494E-4</v>
      </c>
      <c r="L2485" s="157">
        <v>9.4919470160000005E-3</v>
      </c>
      <c r="M2485" s="157">
        <v>6.4891945840000003E-6</v>
      </c>
      <c r="N2485" s="157">
        <v>5.9700590172800008E-6</v>
      </c>
      <c r="O2485" s="126">
        <v>8.2304671740000004E-7</v>
      </c>
    </row>
    <row r="2486" spans="1:15" x14ac:dyDescent="0.25">
      <c r="A2486" s="128" t="s">
        <v>16</v>
      </c>
      <c r="B2486" s="157">
        <v>34041</v>
      </c>
      <c r="C2486" s="157" t="s">
        <v>461</v>
      </c>
      <c r="D2486" s="157" t="s">
        <v>53</v>
      </c>
      <c r="E2486" s="157" t="s">
        <v>294</v>
      </c>
      <c r="F2486" s="157" t="s">
        <v>92</v>
      </c>
      <c r="G2486" s="157" t="s">
        <v>89</v>
      </c>
      <c r="H2486" s="157" t="s">
        <v>115</v>
      </c>
      <c r="I2486" s="157">
        <v>0.26626926049999999</v>
      </c>
      <c r="J2486" s="157">
        <v>2.0552204488910003E-5</v>
      </c>
      <c r="K2486" s="157">
        <v>5.5326390500000002E-6</v>
      </c>
      <c r="L2486" s="157">
        <v>4.71272897E-4</v>
      </c>
      <c r="M2486" s="157">
        <v>4.5287279400000003E-7</v>
      </c>
      <c r="N2486" s="157">
        <v>4.1664297048000005E-7</v>
      </c>
      <c r="O2486" s="126">
        <v>4.2359565599999997E-8</v>
      </c>
    </row>
    <row r="2487" spans="1:15" x14ac:dyDescent="0.25">
      <c r="A2487" s="128" t="s">
        <v>16</v>
      </c>
      <c r="B2487" s="157">
        <v>34041</v>
      </c>
      <c r="C2487" s="157" t="s">
        <v>461</v>
      </c>
      <c r="D2487" s="157" t="s">
        <v>53</v>
      </c>
      <c r="E2487" s="157" t="s">
        <v>295</v>
      </c>
      <c r="F2487" s="157" t="s">
        <v>120</v>
      </c>
      <c r="G2487" s="157" t="s">
        <v>89</v>
      </c>
      <c r="H2487" s="157" t="s">
        <v>115</v>
      </c>
      <c r="I2487" s="157">
        <v>5.8596575294999997</v>
      </c>
      <c r="J2487" s="157">
        <v>6.5228038471151003E-4</v>
      </c>
      <c r="K2487" s="157">
        <v>2.77227383254E-4</v>
      </c>
      <c r="L2487" s="157">
        <v>1.76190542198E-2</v>
      </c>
      <c r="M2487" s="157">
        <v>1.3167628084000001E-5</v>
      </c>
      <c r="N2487" s="157">
        <v>1.211421783728E-5</v>
      </c>
      <c r="O2487" s="126">
        <v>1.7338303130700001E-6</v>
      </c>
    </row>
    <row r="2488" spans="1:15" x14ac:dyDescent="0.25">
      <c r="A2488" s="128" t="s">
        <v>16</v>
      </c>
      <c r="B2488" s="157">
        <v>34041</v>
      </c>
      <c r="C2488" s="157" t="s">
        <v>461</v>
      </c>
      <c r="D2488" s="157" t="s">
        <v>53</v>
      </c>
      <c r="E2488" s="157" t="s">
        <v>296</v>
      </c>
      <c r="F2488" s="157" t="s">
        <v>121</v>
      </c>
      <c r="G2488" s="157" t="s">
        <v>89</v>
      </c>
      <c r="H2488" s="157" t="s">
        <v>115</v>
      </c>
      <c r="I2488" s="157">
        <v>19.499237264000001</v>
      </c>
      <c r="J2488" s="157">
        <v>3.7738851319553E-4</v>
      </c>
      <c r="K2488" s="157">
        <v>1.1787989739E-4</v>
      </c>
      <c r="L2488" s="157">
        <v>5.3936075489999999E-3</v>
      </c>
      <c r="M2488" s="157">
        <v>7.3034622099999995E-6</v>
      </c>
      <c r="N2488" s="157">
        <v>6.719185233199999E-6</v>
      </c>
      <c r="O2488" s="126">
        <v>5.8924953820000007E-7</v>
      </c>
    </row>
    <row r="2489" spans="1:15" x14ac:dyDescent="0.25">
      <c r="A2489" s="128" t="s">
        <v>16</v>
      </c>
      <c r="B2489" s="157">
        <v>34041</v>
      </c>
      <c r="C2489" s="157" t="s">
        <v>461</v>
      </c>
      <c r="D2489" s="157" t="s">
        <v>53</v>
      </c>
      <c r="E2489" s="157" t="s">
        <v>297</v>
      </c>
      <c r="F2489" s="157" t="s">
        <v>93</v>
      </c>
      <c r="G2489" s="157" t="s">
        <v>89</v>
      </c>
      <c r="H2489" s="157" t="s">
        <v>115</v>
      </c>
      <c r="I2489" s="157">
        <v>7.2161558340000003</v>
      </c>
      <c r="J2489" s="157">
        <v>9.9915075003400027E-4</v>
      </c>
      <c r="K2489" s="157">
        <v>3.9084099099999999E-4</v>
      </c>
      <c r="L2489" s="157">
        <v>4.0772399350000002E-2</v>
      </c>
      <c r="M2489" s="157">
        <v>2.0190094070000004E-5</v>
      </c>
      <c r="N2489" s="157">
        <v>1.8574886544400004E-5</v>
      </c>
      <c r="O2489" s="126">
        <v>3.6152148299999999E-6</v>
      </c>
    </row>
    <row r="2490" spans="1:15" x14ac:dyDescent="0.25">
      <c r="A2490" s="128" t="s">
        <v>16</v>
      </c>
      <c r="B2490" s="157">
        <v>34041</v>
      </c>
      <c r="C2490" s="157" t="s">
        <v>461</v>
      </c>
      <c r="D2490" s="157" t="s">
        <v>53</v>
      </c>
      <c r="E2490" s="157" t="s">
        <v>298</v>
      </c>
      <c r="F2490" s="157" t="s">
        <v>122</v>
      </c>
      <c r="G2490" s="157" t="s">
        <v>89</v>
      </c>
      <c r="H2490" s="157" t="s">
        <v>115</v>
      </c>
      <c r="I2490" s="157">
        <v>46.283147559999996</v>
      </c>
      <c r="J2490" s="157">
        <v>1.1231068638834559E-3</v>
      </c>
      <c r="K2490" s="157">
        <v>2.6552368015E-4</v>
      </c>
      <c r="L2490" s="157">
        <v>2.2630814813E-2</v>
      </c>
      <c r="M2490" s="157">
        <v>1.3288036922999999E-5</v>
      </c>
      <c r="N2490" s="157">
        <v>1.2224993969160001E-5</v>
      </c>
      <c r="O2490" s="126">
        <v>1.7357940535E-6</v>
      </c>
    </row>
    <row r="2491" spans="1:15" x14ac:dyDescent="0.25">
      <c r="A2491" s="128" t="s">
        <v>16</v>
      </c>
      <c r="B2491" s="157">
        <v>34041</v>
      </c>
      <c r="C2491" s="157" t="s">
        <v>461</v>
      </c>
      <c r="D2491" s="157" t="s">
        <v>53</v>
      </c>
      <c r="E2491" s="157" t="s">
        <v>299</v>
      </c>
      <c r="F2491" s="157" t="s">
        <v>123</v>
      </c>
      <c r="G2491" s="157" t="s">
        <v>89</v>
      </c>
      <c r="H2491" s="157" t="s">
        <v>115</v>
      </c>
      <c r="I2491" s="157">
        <v>0.19688309256999997</v>
      </c>
      <c r="J2491" s="157">
        <v>3.7068642596930397E-5</v>
      </c>
      <c r="K2491" s="157">
        <v>5.0831360998999995E-5</v>
      </c>
      <c r="L2491" s="157">
        <v>8.8149308310000009E-4</v>
      </c>
      <c r="M2491" s="157">
        <v>5.7680843960000007E-7</v>
      </c>
      <c r="N2491" s="157">
        <v>5.3066376443200005E-7</v>
      </c>
      <c r="O2491" s="126">
        <v>1.4133981914000001E-7</v>
      </c>
    </row>
    <row r="2492" spans="1:15" x14ac:dyDescent="0.25">
      <c r="A2492" s="128" t="s">
        <v>16</v>
      </c>
      <c r="B2492" s="157">
        <v>34041</v>
      </c>
      <c r="C2492" s="157" t="s">
        <v>461</v>
      </c>
      <c r="D2492" s="157" t="s">
        <v>53</v>
      </c>
      <c r="E2492" s="157" t="s">
        <v>300</v>
      </c>
      <c r="F2492" s="157" t="s">
        <v>94</v>
      </c>
      <c r="G2492" s="157" t="s">
        <v>89</v>
      </c>
      <c r="H2492" s="157" t="s">
        <v>115</v>
      </c>
      <c r="I2492" s="157">
        <v>1.2576234820000001</v>
      </c>
      <c r="J2492" s="157">
        <v>9.0733936323600021E-5</v>
      </c>
      <c r="K2492" s="157">
        <v>3.5539599800000005E-5</v>
      </c>
      <c r="L2492" s="157">
        <v>2.6158552500000001E-3</v>
      </c>
      <c r="M2492" s="157">
        <v>1.683735646E-6</v>
      </c>
      <c r="N2492" s="157">
        <v>1.5490367943200001E-6</v>
      </c>
      <c r="O2492" s="126">
        <v>2.3316075300000001E-7</v>
      </c>
    </row>
    <row r="2493" spans="1:15" x14ac:dyDescent="0.25">
      <c r="A2493" s="128" t="s">
        <v>16</v>
      </c>
      <c r="B2493" s="157">
        <v>34041</v>
      </c>
      <c r="C2493" s="157" t="s">
        <v>461</v>
      </c>
      <c r="D2493" s="157" t="s">
        <v>53</v>
      </c>
      <c r="E2493" s="157" t="s">
        <v>301</v>
      </c>
      <c r="F2493" s="157" t="s">
        <v>124</v>
      </c>
      <c r="G2493" s="157" t="s">
        <v>89</v>
      </c>
      <c r="H2493" s="157" t="s">
        <v>115</v>
      </c>
      <c r="I2493" s="157">
        <v>0.18474056181000001</v>
      </c>
      <c r="J2493" s="157">
        <v>4.2819407933836007E-5</v>
      </c>
      <c r="K2493" s="157">
        <v>6.8447015600000001E-5</v>
      </c>
      <c r="L2493" s="157">
        <v>9.6531462910000006E-4</v>
      </c>
      <c r="M2493" s="157">
        <v>8.8825586309999998E-7</v>
      </c>
      <c r="N2493" s="157">
        <v>8.1719539405199999E-7</v>
      </c>
      <c r="O2493" s="126">
        <v>2.1811389500000003E-7</v>
      </c>
    </row>
    <row r="2494" spans="1:15" x14ac:dyDescent="0.25">
      <c r="A2494" s="128" t="s">
        <v>16</v>
      </c>
      <c r="B2494" s="157">
        <v>34041</v>
      </c>
      <c r="C2494" s="157" t="s">
        <v>461</v>
      </c>
      <c r="D2494" s="157" t="s">
        <v>53</v>
      </c>
      <c r="E2494" s="157" t="s">
        <v>302</v>
      </c>
      <c r="F2494" s="157" t="s">
        <v>125</v>
      </c>
      <c r="G2494" s="157" t="s">
        <v>89</v>
      </c>
      <c r="H2494" s="157" t="s">
        <v>115</v>
      </c>
      <c r="I2494" s="157">
        <v>0.2957582963</v>
      </c>
      <c r="J2494" s="157">
        <v>6.6622844318964096E-5</v>
      </c>
      <c r="K2494" s="157">
        <v>1.1277786663E-4</v>
      </c>
      <c r="L2494" s="157">
        <v>1.5601129853E-3</v>
      </c>
      <c r="M2494" s="157">
        <v>2.1782352389999998E-6</v>
      </c>
      <c r="N2494" s="157">
        <v>2.0039764198800002E-6</v>
      </c>
      <c r="O2494" s="126">
        <v>5.1434599130000008E-7</v>
      </c>
    </row>
    <row r="2495" spans="1:15" x14ac:dyDescent="0.25">
      <c r="A2495" s="128" t="s">
        <v>16</v>
      </c>
      <c r="B2495" s="157">
        <v>34041</v>
      </c>
      <c r="C2495" s="157" t="s">
        <v>461</v>
      </c>
      <c r="D2495" s="157" t="s">
        <v>53</v>
      </c>
      <c r="E2495" s="157" t="s">
        <v>303</v>
      </c>
      <c r="F2495" s="157" t="s">
        <v>126</v>
      </c>
      <c r="G2495" s="157" t="s">
        <v>89</v>
      </c>
      <c r="H2495" s="157" t="s">
        <v>115</v>
      </c>
      <c r="I2495" s="157">
        <v>1.5343009220000001</v>
      </c>
      <c r="J2495" s="157">
        <v>3.5796601077483603E-4</v>
      </c>
      <c r="K2495" s="157">
        <v>1.5400623109999999E-4</v>
      </c>
      <c r="L2495" s="157">
        <v>1.4064490091E-2</v>
      </c>
      <c r="M2495" s="157">
        <v>6.1432743919999996E-6</v>
      </c>
      <c r="N2495" s="157">
        <v>5.6518124406400004E-6</v>
      </c>
      <c r="O2495" s="126">
        <v>1.1876445763000002E-6</v>
      </c>
    </row>
    <row r="2496" spans="1:15" x14ac:dyDescent="0.25">
      <c r="A2496" s="128" t="s">
        <v>16</v>
      </c>
      <c r="B2496" s="157">
        <v>34041</v>
      </c>
      <c r="C2496" s="157" t="s">
        <v>461</v>
      </c>
      <c r="D2496" s="157" t="s">
        <v>53</v>
      </c>
      <c r="E2496" s="157" t="s">
        <v>304</v>
      </c>
      <c r="F2496" s="157" t="s">
        <v>127</v>
      </c>
      <c r="G2496" s="157" t="s">
        <v>89</v>
      </c>
      <c r="H2496" s="157" t="s">
        <v>115</v>
      </c>
      <c r="I2496" s="157">
        <v>1.8864352159999997</v>
      </c>
      <c r="J2496" s="157">
        <v>2.342498698799E-4</v>
      </c>
      <c r="K2496" s="157">
        <v>2.1664678860000002E-4</v>
      </c>
      <c r="L2496" s="157">
        <v>6.8790921399999993E-3</v>
      </c>
      <c r="M2496" s="157">
        <v>3.6429262070000002E-6</v>
      </c>
      <c r="N2496" s="157">
        <v>3.3514921104399997E-6</v>
      </c>
      <c r="O2496" s="126">
        <v>8.2932314799999995E-7</v>
      </c>
    </row>
    <row r="2497" spans="1:15" x14ac:dyDescent="0.25">
      <c r="A2497" s="128" t="s">
        <v>16</v>
      </c>
      <c r="B2497" s="157">
        <v>34041</v>
      </c>
      <c r="C2497" s="157" t="s">
        <v>461</v>
      </c>
      <c r="D2497" s="157" t="s">
        <v>53</v>
      </c>
      <c r="E2497" s="157" t="s">
        <v>305</v>
      </c>
      <c r="F2497" s="157" t="s">
        <v>128</v>
      </c>
      <c r="G2497" s="157" t="s">
        <v>89</v>
      </c>
      <c r="H2497" s="157" t="s">
        <v>115</v>
      </c>
      <c r="I2497" s="157">
        <v>5.4450749020000009</v>
      </c>
      <c r="J2497" s="157">
        <v>1.6326513762999931E-4</v>
      </c>
      <c r="K2497" s="157">
        <v>4.4682100000000004E-5</v>
      </c>
      <c r="L2497" s="157">
        <v>3.6747493279999997E-3</v>
      </c>
      <c r="M2497" s="157">
        <v>1.610113215E-6</v>
      </c>
      <c r="N2497" s="157">
        <v>1.4813041578E-6</v>
      </c>
      <c r="O2497" s="126">
        <v>2.712120108E-7</v>
      </c>
    </row>
    <row r="2498" spans="1:15" x14ac:dyDescent="0.25">
      <c r="A2498" s="128" t="s">
        <v>16</v>
      </c>
      <c r="B2498" s="157">
        <v>34041</v>
      </c>
      <c r="C2498" s="157" t="s">
        <v>461</v>
      </c>
      <c r="D2498" s="157" t="s">
        <v>53</v>
      </c>
      <c r="E2498" s="157" t="s">
        <v>306</v>
      </c>
      <c r="F2498" s="157" t="s">
        <v>129</v>
      </c>
      <c r="G2498" s="157" t="s">
        <v>89</v>
      </c>
      <c r="H2498" s="157" t="s">
        <v>115</v>
      </c>
      <c r="I2498" s="157">
        <v>0.12229303650000001</v>
      </c>
      <c r="J2498" s="157">
        <v>5.0428802223030009E-5</v>
      </c>
      <c r="K2498" s="157">
        <v>8.0305421880000008E-5</v>
      </c>
      <c r="L2498" s="157">
        <v>1.0717646910000001E-3</v>
      </c>
      <c r="M2498" s="157">
        <v>7.5752179679999999E-7</v>
      </c>
      <c r="N2498" s="157">
        <v>6.9692005305600005E-7</v>
      </c>
      <c r="O2498" s="126">
        <v>1.9493138430000002E-7</v>
      </c>
    </row>
    <row r="2499" spans="1:15" x14ac:dyDescent="0.25">
      <c r="A2499" s="128" t="s">
        <v>16</v>
      </c>
      <c r="B2499" s="157">
        <v>34041</v>
      </c>
      <c r="C2499" s="157" t="s">
        <v>461</v>
      </c>
      <c r="D2499" s="157" t="s">
        <v>53</v>
      </c>
      <c r="E2499" s="157" t="s">
        <v>307</v>
      </c>
      <c r="F2499" s="157" t="s">
        <v>130</v>
      </c>
      <c r="G2499" s="157" t="s">
        <v>96</v>
      </c>
      <c r="H2499" s="157" t="s">
        <v>115</v>
      </c>
      <c r="I2499" s="157">
        <v>6.1903763860000005</v>
      </c>
      <c r="J2499" s="157">
        <v>9.1268751708510002E-4</v>
      </c>
      <c r="K2499" s="157">
        <v>1.0661084661999999E-3</v>
      </c>
      <c r="L2499" s="157">
        <v>2.2302655859999999E-2</v>
      </c>
      <c r="M2499" s="157">
        <v>1.08956219E-5</v>
      </c>
      <c r="N2499" s="157">
        <v>1.0023972148000001E-5</v>
      </c>
      <c r="O2499" s="126">
        <v>2.5866157459999997E-6</v>
      </c>
    </row>
    <row r="2500" spans="1:15" x14ac:dyDescent="0.25">
      <c r="A2500" s="128" t="s">
        <v>16</v>
      </c>
      <c r="B2500" s="157">
        <v>34041</v>
      </c>
      <c r="C2500" s="157" t="s">
        <v>461</v>
      </c>
      <c r="D2500" s="157" t="s">
        <v>53</v>
      </c>
      <c r="E2500" s="157" t="s">
        <v>308</v>
      </c>
      <c r="F2500" s="157" t="s">
        <v>131</v>
      </c>
      <c r="G2500" s="157" t="s">
        <v>96</v>
      </c>
      <c r="H2500" s="157" t="s">
        <v>115</v>
      </c>
      <c r="I2500" s="157">
        <v>3.4751443866999998</v>
      </c>
      <c r="J2500" s="157">
        <v>1.3789782553828601E-3</v>
      </c>
      <c r="K2500" s="157">
        <v>2.3293654557000002E-3</v>
      </c>
      <c r="L2500" s="157">
        <v>3.2576880143000003E-2</v>
      </c>
      <c r="M2500" s="157">
        <v>3.4158684799000004E-5</v>
      </c>
      <c r="N2500" s="157">
        <v>3.1425990015079998E-5</v>
      </c>
      <c r="O2500" s="126">
        <v>8.0698529669999998E-6</v>
      </c>
    </row>
    <row r="2501" spans="1:15" x14ac:dyDescent="0.25">
      <c r="A2501" s="128" t="s">
        <v>16</v>
      </c>
      <c r="B2501" s="157">
        <v>34041</v>
      </c>
      <c r="C2501" s="157" t="s">
        <v>461</v>
      </c>
      <c r="D2501" s="157" t="s">
        <v>53</v>
      </c>
      <c r="E2501" s="157" t="s">
        <v>309</v>
      </c>
      <c r="F2501" s="157" t="s">
        <v>95</v>
      </c>
      <c r="G2501" s="157" t="s">
        <v>96</v>
      </c>
      <c r="H2501" s="157" t="s">
        <v>115</v>
      </c>
      <c r="I2501" s="157">
        <v>3.6077789403400002</v>
      </c>
      <c r="J2501" s="157">
        <v>4.6209387414475697E-4</v>
      </c>
      <c r="K2501" s="157">
        <v>3.1930584869999996E-4</v>
      </c>
      <c r="L2501" s="157">
        <v>1.2891408966000001E-2</v>
      </c>
      <c r="M2501" s="157">
        <v>1.1352503773000001E-5</v>
      </c>
      <c r="N2501" s="157">
        <v>1.0444303471159999E-5</v>
      </c>
      <c r="O2501" s="126">
        <v>1.9876668699999999E-6</v>
      </c>
    </row>
    <row r="2502" spans="1:15" x14ac:dyDescent="0.25">
      <c r="A2502" s="128" t="s">
        <v>16</v>
      </c>
      <c r="B2502" s="157">
        <v>34041</v>
      </c>
      <c r="C2502" s="157" t="s">
        <v>461</v>
      </c>
      <c r="D2502" s="157" t="s">
        <v>53</v>
      </c>
      <c r="E2502" s="157" t="s">
        <v>310</v>
      </c>
      <c r="F2502" s="157" t="s">
        <v>97</v>
      </c>
      <c r="G2502" s="157" t="s">
        <v>96</v>
      </c>
      <c r="H2502" s="157" t="s">
        <v>115</v>
      </c>
      <c r="I2502" s="157">
        <v>15.181113531899998</v>
      </c>
      <c r="J2502" s="157">
        <v>2.1193476929005301E-3</v>
      </c>
      <c r="K2502" s="157">
        <v>5.0938149619999997E-4</v>
      </c>
      <c r="L2502" s="157">
        <v>3.6295074662999999E-2</v>
      </c>
      <c r="M2502" s="157">
        <v>4.7505319370999997E-5</v>
      </c>
      <c r="N2502" s="157">
        <v>4.3704893821320005E-5</v>
      </c>
      <c r="O2502" s="126">
        <v>3.5884125042999999E-6</v>
      </c>
    </row>
    <row r="2503" spans="1:15" x14ac:dyDescent="0.25">
      <c r="A2503" s="128" t="s">
        <v>16</v>
      </c>
      <c r="B2503" s="157">
        <v>34041</v>
      </c>
      <c r="C2503" s="157" t="s">
        <v>461</v>
      </c>
      <c r="D2503" s="157" t="s">
        <v>53</v>
      </c>
      <c r="E2503" s="157" t="s">
        <v>311</v>
      </c>
      <c r="F2503" s="157" t="s">
        <v>132</v>
      </c>
      <c r="G2503" s="157" t="s">
        <v>96</v>
      </c>
      <c r="H2503" s="157" t="s">
        <v>115</v>
      </c>
      <c r="I2503" s="157">
        <v>0.3589319675</v>
      </c>
      <c r="J2503" s="157">
        <v>6.2002113209319991E-5</v>
      </c>
      <c r="K2503" s="157">
        <v>6.7879959672000008E-5</v>
      </c>
      <c r="L2503" s="157">
        <v>1.6122640709999999E-3</v>
      </c>
      <c r="M2503" s="157">
        <v>7.8331595349999999E-7</v>
      </c>
      <c r="N2503" s="157">
        <v>7.2065067722000003E-7</v>
      </c>
      <c r="O2503" s="126">
        <v>1.8113949401999999E-7</v>
      </c>
    </row>
    <row r="2504" spans="1:15" x14ac:dyDescent="0.25">
      <c r="A2504" s="128" t="s">
        <v>16</v>
      </c>
      <c r="B2504" s="157">
        <v>34041</v>
      </c>
      <c r="C2504" s="157" t="s">
        <v>461</v>
      </c>
      <c r="D2504" s="157" t="s">
        <v>53</v>
      </c>
      <c r="E2504" s="157" t="s">
        <v>312</v>
      </c>
      <c r="F2504" s="157" t="s">
        <v>133</v>
      </c>
      <c r="G2504" s="157" t="s">
        <v>96</v>
      </c>
      <c r="H2504" s="157" t="s">
        <v>115</v>
      </c>
      <c r="I2504" s="157">
        <v>0.19507476779999999</v>
      </c>
      <c r="J2504" s="157">
        <v>2.6118037598109996E-5</v>
      </c>
      <c r="K2504" s="157">
        <v>9.519367141E-6</v>
      </c>
      <c r="L2504" s="157">
        <v>8.4125247010000007E-4</v>
      </c>
      <c r="M2504" s="157">
        <v>3.4468692890000001E-7</v>
      </c>
      <c r="N2504" s="157">
        <v>3.1711197458800003E-7</v>
      </c>
      <c r="O2504" s="126">
        <v>6.7748636939999998E-8</v>
      </c>
    </row>
    <row r="2505" spans="1:15" x14ac:dyDescent="0.25">
      <c r="A2505" s="128" t="s">
        <v>16</v>
      </c>
      <c r="B2505" s="157">
        <v>34041</v>
      </c>
      <c r="C2505" s="157" t="s">
        <v>461</v>
      </c>
      <c r="D2505" s="157" t="s">
        <v>53</v>
      </c>
      <c r="E2505" s="157" t="s">
        <v>313</v>
      </c>
      <c r="F2505" s="157" t="s">
        <v>134</v>
      </c>
      <c r="G2505" s="157" t="s">
        <v>96</v>
      </c>
      <c r="H2505" s="157" t="s">
        <v>115</v>
      </c>
      <c r="I2505" s="157">
        <v>0.23176750230000001</v>
      </c>
      <c r="J2505" s="157">
        <v>4.3696963648171991E-5</v>
      </c>
      <c r="K2505" s="157">
        <v>8.0445242539999999E-5</v>
      </c>
      <c r="L2505" s="157">
        <v>1.0519512442E-3</v>
      </c>
      <c r="M2505" s="157">
        <v>3.5280504790000002E-6</v>
      </c>
      <c r="N2505" s="157">
        <v>3.2458064406800001E-6</v>
      </c>
      <c r="O2505" s="126">
        <v>7.8842639239999994E-7</v>
      </c>
    </row>
    <row r="2506" spans="1:15" x14ac:dyDescent="0.25">
      <c r="A2506" s="128" t="s">
        <v>16</v>
      </c>
      <c r="B2506" s="157">
        <v>34041</v>
      </c>
      <c r="C2506" s="157" t="s">
        <v>461</v>
      </c>
      <c r="D2506" s="157" t="s">
        <v>53</v>
      </c>
      <c r="E2506" s="157" t="s">
        <v>314</v>
      </c>
      <c r="F2506" s="157" t="s">
        <v>135</v>
      </c>
      <c r="G2506" s="157" t="s">
        <v>99</v>
      </c>
      <c r="H2506" s="157" t="s">
        <v>115</v>
      </c>
      <c r="I2506" s="157">
        <v>18206.508327</v>
      </c>
      <c r="J2506" s="157">
        <v>9.6322894726615038E-2</v>
      </c>
      <c r="K2506" s="157">
        <v>8.6775939570000009E-3</v>
      </c>
      <c r="L2506" s="157">
        <v>0.81270711513999994</v>
      </c>
      <c r="M2506" s="157">
        <v>8.3268486120000008E-4</v>
      </c>
      <c r="N2506" s="157">
        <v>7.6607007230400012E-4</v>
      </c>
      <c r="O2506" s="126">
        <v>6.0805731206000003E-5</v>
      </c>
    </row>
    <row r="2507" spans="1:15" x14ac:dyDescent="0.25">
      <c r="A2507" s="128" t="s">
        <v>16</v>
      </c>
      <c r="B2507" s="157">
        <v>34041</v>
      </c>
      <c r="C2507" s="157" t="s">
        <v>461</v>
      </c>
      <c r="D2507" s="157" t="s">
        <v>53</v>
      </c>
      <c r="E2507" s="157" t="s">
        <v>315</v>
      </c>
      <c r="F2507" s="157" t="s">
        <v>135</v>
      </c>
      <c r="G2507" s="157" t="s">
        <v>100</v>
      </c>
      <c r="H2507" s="157" t="s">
        <v>115</v>
      </c>
      <c r="I2507" s="157">
        <v>670.95014488999993</v>
      </c>
      <c r="J2507" s="157">
        <v>4.8497877182880497E-2</v>
      </c>
      <c r="K2507" s="157">
        <v>6.7585182042999995E-3</v>
      </c>
      <c r="L2507" s="157">
        <v>0.48022894532999999</v>
      </c>
      <c r="M2507" s="157">
        <v>8.9566723655000002E-4</v>
      </c>
      <c r="N2507" s="157">
        <v>8.2401385762600002E-4</v>
      </c>
      <c r="O2507" s="126">
        <v>5.2682736881000007E-5</v>
      </c>
    </row>
    <row r="2508" spans="1:15" x14ac:dyDescent="0.25">
      <c r="A2508" s="128" t="s">
        <v>16</v>
      </c>
      <c r="B2508" s="157">
        <v>34041</v>
      </c>
      <c r="C2508" s="157" t="s">
        <v>461</v>
      </c>
      <c r="D2508" s="157" t="s">
        <v>53</v>
      </c>
      <c r="E2508" s="157" t="s">
        <v>316</v>
      </c>
      <c r="F2508" s="157" t="s">
        <v>98</v>
      </c>
      <c r="G2508" s="157" t="s">
        <v>99</v>
      </c>
      <c r="H2508" s="157" t="s">
        <v>115</v>
      </c>
      <c r="I2508" s="157">
        <v>1599.3164999999999</v>
      </c>
      <c r="J2508" s="157">
        <v>8.1364268861000011E-3</v>
      </c>
      <c r="K2508" s="157">
        <v>7.2947267000000003E-4</v>
      </c>
      <c r="L2508" s="157">
        <v>6.8192198999999995E-2</v>
      </c>
      <c r="M2508" s="157">
        <v>7.0825372000000005E-5</v>
      </c>
      <c r="N2508" s="157">
        <v>6.5159342240000002E-5</v>
      </c>
      <c r="O2508" s="126">
        <v>5.1067118000000002E-6</v>
      </c>
    </row>
    <row r="2509" spans="1:15" x14ac:dyDescent="0.25">
      <c r="A2509" s="128" t="s">
        <v>16</v>
      </c>
      <c r="B2509" s="157">
        <v>34041</v>
      </c>
      <c r="C2509" s="157" t="s">
        <v>461</v>
      </c>
      <c r="D2509" s="157" t="s">
        <v>53</v>
      </c>
      <c r="E2509" s="157" t="s">
        <v>317</v>
      </c>
      <c r="F2509" s="157" t="s">
        <v>98</v>
      </c>
      <c r="G2509" s="157" t="s">
        <v>100</v>
      </c>
      <c r="H2509" s="157" t="s">
        <v>115</v>
      </c>
      <c r="I2509" s="157">
        <v>211.76962</v>
      </c>
      <c r="J2509" s="157">
        <v>2.9127109806000001E-2</v>
      </c>
      <c r="K2509" s="157">
        <v>3.6533160999999998E-3</v>
      </c>
      <c r="L2509" s="157">
        <v>0.31477981999999999</v>
      </c>
      <c r="M2509" s="157">
        <v>3.9635510999999998E-4</v>
      </c>
      <c r="N2509" s="157">
        <v>3.6464670120000002E-4</v>
      </c>
      <c r="O2509" s="126">
        <v>2.7030214999999998E-5</v>
      </c>
    </row>
    <row r="2510" spans="1:15" x14ac:dyDescent="0.25">
      <c r="A2510" s="128" t="s">
        <v>16</v>
      </c>
      <c r="B2510" s="157">
        <v>34041</v>
      </c>
      <c r="C2510" s="157" t="s">
        <v>461</v>
      </c>
      <c r="D2510" s="157" t="s">
        <v>53</v>
      </c>
      <c r="E2510" s="157" t="s">
        <v>318</v>
      </c>
      <c r="F2510" s="157" t="s">
        <v>102</v>
      </c>
      <c r="G2510" s="157" t="s">
        <v>99</v>
      </c>
      <c r="H2510" s="157" t="s">
        <v>115</v>
      </c>
      <c r="I2510" s="157">
        <v>125.32861</v>
      </c>
      <c r="J2510" s="157">
        <v>4.9786075181000003E-4</v>
      </c>
      <c r="K2510" s="157">
        <v>4.5563749E-5</v>
      </c>
      <c r="L2510" s="157">
        <v>3.9031317E-3</v>
      </c>
      <c r="M2510" s="157">
        <v>5.0039071000000004E-6</v>
      </c>
      <c r="N2510" s="157">
        <v>4.6035945320000003E-6</v>
      </c>
      <c r="O2510" s="126">
        <v>3.3773409000000001E-7</v>
      </c>
    </row>
    <row r="2511" spans="1:15" x14ac:dyDescent="0.25">
      <c r="A2511" s="128" t="s">
        <v>16</v>
      </c>
      <c r="B2511" s="157">
        <v>34041</v>
      </c>
      <c r="C2511" s="157" t="s">
        <v>461</v>
      </c>
      <c r="D2511" s="157" t="s">
        <v>53</v>
      </c>
      <c r="E2511" s="157" t="s">
        <v>319</v>
      </c>
      <c r="F2511" s="157" t="s">
        <v>102</v>
      </c>
      <c r="G2511" s="157" t="s">
        <v>100</v>
      </c>
      <c r="H2511" s="157" t="s">
        <v>115</v>
      </c>
      <c r="I2511" s="157">
        <v>15.47571507</v>
      </c>
      <c r="J2511" s="157">
        <v>9.9373464464099989E-4</v>
      </c>
      <c r="K2511" s="157">
        <v>1.623418375E-4</v>
      </c>
      <c r="L2511" s="157">
        <v>1.3101833920000002E-2</v>
      </c>
      <c r="M2511" s="157">
        <v>1.4384118000000001E-5</v>
      </c>
      <c r="N2511" s="157">
        <v>1.3233388560000002E-5</v>
      </c>
      <c r="O2511" s="126">
        <v>1.2363747040000001E-6</v>
      </c>
    </row>
    <row r="2512" spans="1:15" x14ac:dyDescent="0.25">
      <c r="A2512" s="128" t="s">
        <v>16</v>
      </c>
      <c r="B2512" s="157">
        <v>34041</v>
      </c>
      <c r="C2512" s="157" t="s">
        <v>461</v>
      </c>
      <c r="D2512" s="157" t="s">
        <v>53</v>
      </c>
      <c r="E2512" s="157" t="s">
        <v>320</v>
      </c>
      <c r="F2512" s="157" t="s">
        <v>103</v>
      </c>
      <c r="G2512" s="157" t="s">
        <v>99</v>
      </c>
      <c r="H2512" s="157" t="s">
        <v>115</v>
      </c>
      <c r="I2512" s="157">
        <v>202.18316999999999</v>
      </c>
      <c r="J2512" s="157">
        <v>9.1037707128000011E-4</v>
      </c>
      <c r="K2512" s="157">
        <v>8.6961131999999997E-5</v>
      </c>
      <c r="L2512" s="157">
        <v>7.4421577000000003E-3</v>
      </c>
      <c r="M2512" s="157">
        <v>9.5815530999999996E-6</v>
      </c>
      <c r="N2512" s="157">
        <v>8.8150288520000004E-6</v>
      </c>
      <c r="O2512" s="126">
        <v>6.4451632000000005E-7</v>
      </c>
    </row>
    <row r="2513" spans="1:15" x14ac:dyDescent="0.25">
      <c r="A2513" s="128" t="s">
        <v>16</v>
      </c>
      <c r="B2513" s="157">
        <v>34041</v>
      </c>
      <c r="C2513" s="157" t="s">
        <v>461</v>
      </c>
      <c r="D2513" s="157" t="s">
        <v>53</v>
      </c>
      <c r="E2513" s="157" t="s">
        <v>321</v>
      </c>
      <c r="F2513" s="157" t="s">
        <v>103</v>
      </c>
      <c r="G2513" s="157" t="s">
        <v>100</v>
      </c>
      <c r="H2513" s="157" t="s">
        <v>115</v>
      </c>
      <c r="I2513" s="157">
        <v>153.44297073999999</v>
      </c>
      <c r="J2513" s="157">
        <v>2.11534818373042E-2</v>
      </c>
      <c r="K2513" s="157">
        <v>8.7425534040000003E-3</v>
      </c>
      <c r="L2513" s="157">
        <v>0.55599099017999998</v>
      </c>
      <c r="M2513" s="157">
        <v>2.7524358050000001E-4</v>
      </c>
      <c r="N2513" s="157">
        <v>2.5322409406E-4</v>
      </c>
      <c r="O2513" s="126">
        <v>5.2167721649999995E-5</v>
      </c>
    </row>
    <row r="2514" spans="1:15" x14ac:dyDescent="0.25">
      <c r="A2514" s="128" t="s">
        <v>16</v>
      </c>
      <c r="B2514" s="157">
        <v>34041</v>
      </c>
      <c r="C2514" s="157" t="s">
        <v>461</v>
      </c>
      <c r="D2514" s="157" t="s">
        <v>53</v>
      </c>
      <c r="E2514" s="157" t="s">
        <v>322</v>
      </c>
      <c r="F2514" s="157" t="s">
        <v>104</v>
      </c>
      <c r="G2514" s="157" t="s">
        <v>99</v>
      </c>
      <c r="H2514" s="157" t="s">
        <v>115</v>
      </c>
      <c r="I2514" s="157">
        <v>2190.1558660000001</v>
      </c>
      <c r="J2514" s="157">
        <v>4.1855922729999995E-3</v>
      </c>
      <c r="K2514" s="157">
        <v>0</v>
      </c>
      <c r="L2514" s="157">
        <v>0</v>
      </c>
      <c r="M2514" s="157">
        <v>0</v>
      </c>
      <c r="N2514" s="157">
        <v>0</v>
      </c>
      <c r="O2514" s="126">
        <v>0</v>
      </c>
    </row>
    <row r="2515" spans="1:15" x14ac:dyDescent="0.25">
      <c r="A2515" s="128" t="s">
        <v>16</v>
      </c>
      <c r="B2515" s="157">
        <v>34041</v>
      </c>
      <c r="C2515" s="157" t="s">
        <v>461</v>
      </c>
      <c r="D2515" s="157" t="s">
        <v>53</v>
      </c>
      <c r="E2515" s="157" t="s">
        <v>323</v>
      </c>
      <c r="F2515" s="157" t="s">
        <v>104</v>
      </c>
      <c r="G2515" s="157" t="s">
        <v>100</v>
      </c>
      <c r="H2515" s="157" t="s">
        <v>115</v>
      </c>
      <c r="I2515" s="157">
        <v>265.59122000000002</v>
      </c>
      <c r="J2515" s="157">
        <v>5.5600879300000006E-4</v>
      </c>
      <c r="K2515" s="157">
        <v>0</v>
      </c>
      <c r="L2515" s="157">
        <v>0</v>
      </c>
      <c r="M2515" s="157">
        <v>0</v>
      </c>
      <c r="N2515" s="157">
        <v>0</v>
      </c>
      <c r="O2515" s="126">
        <v>0</v>
      </c>
    </row>
    <row r="2516" spans="1:15" x14ac:dyDescent="0.25">
      <c r="A2516" s="128" t="s">
        <v>16</v>
      </c>
      <c r="B2516" s="157">
        <v>34041</v>
      </c>
      <c r="C2516" s="157" t="s">
        <v>461</v>
      </c>
      <c r="D2516" s="157" t="s">
        <v>53</v>
      </c>
      <c r="E2516" s="157" t="s">
        <v>324</v>
      </c>
      <c r="F2516" s="157" t="s">
        <v>136</v>
      </c>
      <c r="G2516" s="157" t="s">
        <v>99</v>
      </c>
      <c r="H2516" s="157" t="s">
        <v>115</v>
      </c>
      <c r="I2516" s="157">
        <v>969.33781390000001</v>
      </c>
      <c r="J2516" s="157">
        <v>9.4754804824493718E-3</v>
      </c>
      <c r="K2516" s="157">
        <v>1.8714676832000002E-3</v>
      </c>
      <c r="L2516" s="157">
        <v>0.15802871036999999</v>
      </c>
      <c r="M2516" s="157">
        <v>5.9467350950000003E-5</v>
      </c>
      <c r="N2516" s="157">
        <v>5.4709962874000009E-5</v>
      </c>
      <c r="O2516" s="126">
        <v>1.2466263834E-5</v>
      </c>
    </row>
    <row r="2517" spans="1:15" x14ac:dyDescent="0.25">
      <c r="A2517" s="128" t="s">
        <v>16</v>
      </c>
      <c r="B2517" s="157">
        <v>34041</v>
      </c>
      <c r="C2517" s="157" t="s">
        <v>461</v>
      </c>
      <c r="D2517" s="157" t="s">
        <v>53</v>
      </c>
      <c r="E2517" s="157" t="s">
        <v>325</v>
      </c>
      <c r="F2517" s="157" t="s">
        <v>136</v>
      </c>
      <c r="G2517" s="157" t="s">
        <v>100</v>
      </c>
      <c r="H2517" s="157" t="s">
        <v>115</v>
      </c>
      <c r="I2517" s="157">
        <v>20.533609159999997</v>
      </c>
      <c r="J2517" s="157">
        <v>2.0875970657765002E-3</v>
      </c>
      <c r="K2517" s="157">
        <v>8.2855041919999996E-4</v>
      </c>
      <c r="L2517" s="157">
        <v>7.3854889650000019E-2</v>
      </c>
      <c r="M2517" s="157">
        <v>2.9808900439999998E-5</v>
      </c>
      <c r="N2517" s="157">
        <v>2.7424188404800001E-5</v>
      </c>
      <c r="O2517" s="126">
        <v>5.9869310020000007E-6</v>
      </c>
    </row>
    <row r="2518" spans="1:15" x14ac:dyDescent="0.25">
      <c r="A2518" s="128" t="s">
        <v>16</v>
      </c>
      <c r="B2518" s="157">
        <v>34041</v>
      </c>
      <c r="C2518" s="157" t="s">
        <v>461</v>
      </c>
      <c r="D2518" s="157" t="s">
        <v>53</v>
      </c>
      <c r="E2518" s="157" t="s">
        <v>326</v>
      </c>
      <c r="F2518" s="157" t="s">
        <v>137</v>
      </c>
      <c r="G2518" s="157" t="s">
        <v>100</v>
      </c>
      <c r="H2518" s="157" t="s">
        <v>115</v>
      </c>
      <c r="I2518" s="157">
        <v>70.770381479999998</v>
      </c>
      <c r="J2518" s="157">
        <v>3.1139373052448999E-3</v>
      </c>
      <c r="K2518" s="157">
        <v>1.116914017E-3</v>
      </c>
      <c r="L2518" s="157">
        <v>9.5557431920000005E-2</v>
      </c>
      <c r="M2518" s="157">
        <v>3.3358296880000003E-5</v>
      </c>
      <c r="N2518" s="157">
        <v>3.06896331296E-5</v>
      </c>
      <c r="O2518" s="126">
        <v>6.9124711210000001E-6</v>
      </c>
    </row>
    <row r="2519" spans="1:15" x14ac:dyDescent="0.25">
      <c r="A2519" s="128" t="s">
        <v>16</v>
      </c>
      <c r="B2519" s="157">
        <v>34041</v>
      </c>
      <c r="C2519" s="157" t="s">
        <v>461</v>
      </c>
      <c r="D2519" s="157" t="s">
        <v>53</v>
      </c>
      <c r="E2519" s="157" t="s">
        <v>327</v>
      </c>
      <c r="F2519" s="157" t="s">
        <v>138</v>
      </c>
      <c r="G2519" s="157" t="s">
        <v>100</v>
      </c>
      <c r="H2519" s="157" t="s">
        <v>115</v>
      </c>
      <c r="I2519" s="157">
        <v>128.90687499999999</v>
      </c>
      <c r="J2519" s="157">
        <v>3.4983076438800001E-3</v>
      </c>
      <c r="K2519" s="157">
        <v>4.3113689000000001E-4</v>
      </c>
      <c r="L2519" s="157">
        <v>3.8875806799999996E-2</v>
      </c>
      <c r="M2519" s="157">
        <v>4.4025459999999998E-5</v>
      </c>
      <c r="N2519" s="157">
        <v>4.0503423200000002E-5</v>
      </c>
      <c r="O2519" s="126">
        <v>3.1090377699999998E-6</v>
      </c>
    </row>
    <row r="2520" spans="1:15" x14ac:dyDescent="0.25">
      <c r="A2520" s="128" t="s">
        <v>16</v>
      </c>
      <c r="B2520" s="157">
        <v>34041</v>
      </c>
      <c r="C2520" s="157" t="s">
        <v>461</v>
      </c>
      <c r="D2520" s="157" t="s">
        <v>53</v>
      </c>
      <c r="E2520" s="157" t="s">
        <v>328</v>
      </c>
      <c r="F2520" s="157" t="s">
        <v>139</v>
      </c>
      <c r="G2520" s="157" t="s">
        <v>99</v>
      </c>
      <c r="H2520" s="157" t="s">
        <v>115</v>
      </c>
      <c r="I2520" s="157">
        <v>6624.1435629999996</v>
      </c>
      <c r="J2520" s="157">
        <v>9.846945825207E-2</v>
      </c>
      <c r="K2520" s="157">
        <v>2.5117126938000001E-2</v>
      </c>
      <c r="L2520" s="157">
        <v>2.1140279967</v>
      </c>
      <c r="M2520" s="157">
        <v>7.9728438420000004E-4</v>
      </c>
      <c r="N2520" s="157">
        <v>7.3350163346400012E-4</v>
      </c>
      <c r="O2520" s="126">
        <v>1.6716979683000001E-4</v>
      </c>
    </row>
    <row r="2521" spans="1:15" x14ac:dyDescent="0.25">
      <c r="A2521" s="128" t="s">
        <v>16</v>
      </c>
      <c r="B2521" s="157">
        <v>34041</v>
      </c>
      <c r="C2521" s="157" t="s">
        <v>461</v>
      </c>
      <c r="D2521" s="157" t="s">
        <v>53</v>
      </c>
      <c r="E2521" s="157" t="s">
        <v>329</v>
      </c>
      <c r="F2521" s="157" t="s">
        <v>139</v>
      </c>
      <c r="G2521" s="157" t="s">
        <v>100</v>
      </c>
      <c r="H2521" s="157" t="s">
        <v>115</v>
      </c>
      <c r="I2521" s="157">
        <v>140.31867374000001</v>
      </c>
      <c r="J2521" s="157">
        <v>2.6734323057518002E-2</v>
      </c>
      <c r="K2521" s="157">
        <v>1.12613865183E-2</v>
      </c>
      <c r="L2521" s="157">
        <v>1.00415701327</v>
      </c>
      <c r="M2521" s="157">
        <v>4.0378804459999999E-4</v>
      </c>
      <c r="N2521" s="157">
        <v>3.7148500103200002E-4</v>
      </c>
      <c r="O2521" s="126">
        <v>8.1374061984000002E-5</v>
      </c>
    </row>
    <row r="2522" spans="1:15" x14ac:dyDescent="0.25">
      <c r="A2522" s="128" t="s">
        <v>16</v>
      </c>
      <c r="B2522" s="157">
        <v>34041</v>
      </c>
      <c r="C2522" s="157" t="s">
        <v>461</v>
      </c>
      <c r="D2522" s="157" t="s">
        <v>53</v>
      </c>
      <c r="E2522" s="157" t="s">
        <v>330</v>
      </c>
      <c r="F2522" s="157" t="s">
        <v>140</v>
      </c>
      <c r="G2522" s="157" t="s">
        <v>100</v>
      </c>
      <c r="H2522" s="157" t="s">
        <v>115</v>
      </c>
      <c r="I2522" s="157">
        <v>11.936910433</v>
      </c>
      <c r="J2522" s="157">
        <v>3.018062006115691E-3</v>
      </c>
      <c r="K2522" s="157">
        <v>2.0446541126599997E-3</v>
      </c>
      <c r="L2522" s="157">
        <v>0.111699748303</v>
      </c>
      <c r="M2522" s="157">
        <v>6.7126677105999993E-5</v>
      </c>
      <c r="N2522" s="157">
        <v>6.1756542937519999E-5</v>
      </c>
      <c r="O2522" s="126">
        <v>1.3727971391700001E-5</v>
      </c>
    </row>
    <row r="2523" spans="1:15" x14ac:dyDescent="0.25">
      <c r="A2523" s="128" t="s">
        <v>16</v>
      </c>
      <c r="B2523" s="157">
        <v>34041</v>
      </c>
      <c r="C2523" s="157" t="s">
        <v>461</v>
      </c>
      <c r="D2523" s="157" t="s">
        <v>53</v>
      </c>
      <c r="E2523" s="157" t="s">
        <v>331</v>
      </c>
      <c r="F2523" s="157" t="s">
        <v>105</v>
      </c>
      <c r="G2523" s="157" t="s">
        <v>100</v>
      </c>
      <c r="H2523" s="157" t="s">
        <v>115</v>
      </c>
      <c r="I2523" s="157">
        <v>409.38880671000004</v>
      </c>
      <c r="J2523" s="157">
        <v>9.2717135941411497E-2</v>
      </c>
      <c r="K2523" s="157">
        <v>3.3876198032000003E-2</v>
      </c>
      <c r="L2523" s="157">
        <v>2.84157064515</v>
      </c>
      <c r="M2523" s="157">
        <v>1.8259906304E-3</v>
      </c>
      <c r="N2523" s="157">
        <v>1.6799113799680001E-3</v>
      </c>
      <c r="O2523" s="126">
        <v>2.6127104312999999E-4</v>
      </c>
    </row>
    <row r="2524" spans="1:15" x14ac:dyDescent="0.25">
      <c r="A2524" s="128" t="s">
        <v>16</v>
      </c>
      <c r="B2524" s="157">
        <v>34041</v>
      </c>
      <c r="C2524" s="157" t="s">
        <v>461</v>
      </c>
      <c r="D2524" s="157" t="s">
        <v>53</v>
      </c>
      <c r="E2524" s="157" t="s">
        <v>332</v>
      </c>
      <c r="F2524" s="157" t="s">
        <v>141</v>
      </c>
      <c r="G2524" s="157" t="s">
        <v>99</v>
      </c>
      <c r="H2524" s="157" t="s">
        <v>115</v>
      </c>
      <c r="I2524" s="157">
        <v>326.27874970999994</v>
      </c>
      <c r="J2524" s="157">
        <v>5.6727407412131394E-3</v>
      </c>
      <c r="K2524" s="157">
        <v>9.0317415909999996E-4</v>
      </c>
      <c r="L2524" s="157">
        <v>8.2532493659999998E-2</v>
      </c>
      <c r="M2524" s="157">
        <v>5.6253447609999994E-5</v>
      </c>
      <c r="N2524" s="157">
        <v>5.1753171801200006E-5</v>
      </c>
      <c r="O2524" s="126">
        <v>5.8999981029999998E-6</v>
      </c>
    </row>
    <row r="2525" spans="1:15" x14ac:dyDescent="0.25">
      <c r="A2525" s="128" t="s">
        <v>16</v>
      </c>
      <c r="B2525" s="157">
        <v>34041</v>
      </c>
      <c r="C2525" s="157" t="s">
        <v>461</v>
      </c>
      <c r="D2525" s="157" t="s">
        <v>53</v>
      </c>
      <c r="E2525" s="157" t="s">
        <v>333</v>
      </c>
      <c r="F2525" s="157" t="s">
        <v>141</v>
      </c>
      <c r="G2525" s="157" t="s">
        <v>100</v>
      </c>
      <c r="H2525" s="157" t="s">
        <v>115</v>
      </c>
      <c r="I2525" s="157">
        <v>307.81050141100002</v>
      </c>
      <c r="J2525" s="157">
        <v>6.8756921147638921E-3</v>
      </c>
      <c r="K2525" s="157">
        <v>1.2420434589E-3</v>
      </c>
      <c r="L2525" s="157">
        <v>0.11226371317400001</v>
      </c>
      <c r="M2525" s="157">
        <v>7.6509866298000005E-5</v>
      </c>
      <c r="N2525" s="157">
        <v>7.0389076994159996E-5</v>
      </c>
      <c r="O2525" s="126">
        <v>8.0455804341000012E-6</v>
      </c>
    </row>
    <row r="2526" spans="1:15" x14ac:dyDescent="0.25">
      <c r="A2526" s="128" t="s">
        <v>16</v>
      </c>
      <c r="B2526" s="157">
        <v>34041</v>
      </c>
      <c r="C2526" s="157" t="s">
        <v>461</v>
      </c>
      <c r="D2526" s="157" t="s">
        <v>53</v>
      </c>
      <c r="E2526" s="157" t="s">
        <v>334</v>
      </c>
      <c r="F2526" s="157" t="s">
        <v>142</v>
      </c>
      <c r="G2526" s="157" t="s">
        <v>107</v>
      </c>
      <c r="H2526" s="157" t="s">
        <v>115</v>
      </c>
      <c r="I2526" s="157">
        <v>0.90379745</v>
      </c>
      <c r="J2526" s="157">
        <v>7.4354651635000015E-5</v>
      </c>
      <c r="K2526" s="157">
        <v>3.1380429999999997E-5</v>
      </c>
      <c r="L2526" s="157">
        <v>2.8659997E-3</v>
      </c>
      <c r="M2526" s="157">
        <v>1.18727465E-6</v>
      </c>
      <c r="N2526" s="157">
        <v>1.092292678E-6</v>
      </c>
      <c r="O2526" s="126">
        <v>2.31758358E-7</v>
      </c>
    </row>
    <row r="2527" spans="1:15" x14ac:dyDescent="0.25">
      <c r="A2527" s="128" t="s">
        <v>16</v>
      </c>
      <c r="B2527" s="157">
        <v>34041</v>
      </c>
      <c r="C2527" s="157" t="s">
        <v>461</v>
      </c>
      <c r="D2527" s="157" t="s">
        <v>53</v>
      </c>
      <c r="E2527" s="157" t="s">
        <v>335</v>
      </c>
      <c r="F2527" s="157" t="s">
        <v>143</v>
      </c>
      <c r="G2527" s="157" t="s">
        <v>107</v>
      </c>
      <c r="H2527" s="157" t="s">
        <v>115</v>
      </c>
      <c r="I2527" s="157">
        <v>0.49645199800000001</v>
      </c>
      <c r="J2527" s="157">
        <v>1.5220510139965E-4</v>
      </c>
      <c r="K2527" s="157">
        <v>1.9228541719999999E-4</v>
      </c>
      <c r="L2527" s="157">
        <v>4.6084468869999999E-3</v>
      </c>
      <c r="M2527" s="157">
        <v>4.0964628199999999E-6</v>
      </c>
      <c r="N2527" s="157">
        <v>3.7687457944000002E-6</v>
      </c>
      <c r="O2527" s="126">
        <v>9.3262283999999992E-7</v>
      </c>
    </row>
    <row r="2528" spans="1:15" x14ac:dyDescent="0.25">
      <c r="A2528" s="128" t="s">
        <v>16</v>
      </c>
      <c r="B2528" s="157">
        <v>34041</v>
      </c>
      <c r="C2528" s="157" t="s">
        <v>461</v>
      </c>
      <c r="D2528" s="157" t="s">
        <v>53</v>
      </c>
      <c r="E2528" s="157" t="s">
        <v>336</v>
      </c>
      <c r="F2528" s="157" t="s">
        <v>144</v>
      </c>
      <c r="G2528" s="157" t="s">
        <v>107</v>
      </c>
      <c r="H2528" s="157" t="s">
        <v>115</v>
      </c>
      <c r="I2528" s="157">
        <v>3.360598516</v>
      </c>
      <c r="J2528" s="157">
        <v>2.2168250352219999E-4</v>
      </c>
      <c r="K2528" s="157">
        <v>2.8888580900000003E-4</v>
      </c>
      <c r="L2528" s="157">
        <v>3.7144464200000002E-3</v>
      </c>
      <c r="M2528" s="157">
        <v>2.3622277000000001E-6</v>
      </c>
      <c r="N2528" s="157">
        <v>2.1732494840000001E-6</v>
      </c>
      <c r="O2528" s="126">
        <v>6.2787542699999996E-7</v>
      </c>
    </row>
    <row r="2529" spans="1:15" x14ac:dyDescent="0.25">
      <c r="A2529" s="128" t="s">
        <v>16</v>
      </c>
      <c r="B2529" s="157">
        <v>34041</v>
      </c>
      <c r="C2529" s="157" t="s">
        <v>461</v>
      </c>
      <c r="D2529" s="157" t="s">
        <v>53</v>
      </c>
      <c r="E2529" s="157" t="s">
        <v>337</v>
      </c>
      <c r="F2529" s="157" t="s">
        <v>145</v>
      </c>
      <c r="G2529" s="157" t="s">
        <v>107</v>
      </c>
      <c r="H2529" s="157" t="s">
        <v>115</v>
      </c>
      <c r="I2529" s="157">
        <v>1.5275453379999999</v>
      </c>
      <c r="J2529" s="157">
        <v>7.2395417226290017E-5</v>
      </c>
      <c r="K2529" s="157">
        <v>2.9292609009999999E-5</v>
      </c>
      <c r="L2529" s="157">
        <v>2.4923571512000002E-3</v>
      </c>
      <c r="M2529" s="157">
        <v>9.3716334700000003E-7</v>
      </c>
      <c r="N2529" s="157">
        <v>8.6219027923999998E-7</v>
      </c>
      <c r="O2529" s="126">
        <v>1.9260031433999997E-7</v>
      </c>
    </row>
    <row r="2530" spans="1:15" x14ac:dyDescent="0.25">
      <c r="A2530" s="128" t="s">
        <v>16</v>
      </c>
      <c r="B2530" s="157">
        <v>34041</v>
      </c>
      <c r="C2530" s="157" t="s">
        <v>461</v>
      </c>
      <c r="D2530" s="157" t="s">
        <v>53</v>
      </c>
      <c r="E2530" s="157" t="s">
        <v>338</v>
      </c>
      <c r="F2530" s="157" t="s">
        <v>106</v>
      </c>
      <c r="G2530" s="157" t="s">
        <v>107</v>
      </c>
      <c r="H2530" s="157" t="s">
        <v>115</v>
      </c>
      <c r="I2530" s="157">
        <v>27.712208160000003</v>
      </c>
      <c r="J2530" s="157">
        <v>1.0973627182430622E-3</v>
      </c>
      <c r="K2530" s="157">
        <v>5.0090893000000007E-4</v>
      </c>
      <c r="L2530" s="157">
        <v>2.355753884E-2</v>
      </c>
      <c r="M2530" s="157">
        <v>1.494646387E-5</v>
      </c>
      <c r="N2530" s="157">
        <v>1.3750746760400003E-5</v>
      </c>
      <c r="O2530" s="126">
        <v>2.1062755979999998E-6</v>
      </c>
    </row>
    <row r="2531" spans="1:15" x14ac:dyDescent="0.25">
      <c r="A2531" s="128" t="s">
        <v>16</v>
      </c>
      <c r="B2531" s="157">
        <v>34041</v>
      </c>
      <c r="C2531" s="157" t="s">
        <v>461</v>
      </c>
      <c r="D2531" s="157" t="s">
        <v>53</v>
      </c>
      <c r="E2531" s="157" t="s">
        <v>339</v>
      </c>
      <c r="F2531" s="157" t="s">
        <v>146</v>
      </c>
      <c r="G2531" s="157" t="s">
        <v>107</v>
      </c>
      <c r="H2531" s="157" t="s">
        <v>115</v>
      </c>
      <c r="I2531" s="157">
        <v>134.79306799</v>
      </c>
      <c r="J2531" s="157">
        <v>2.8829534137184997E-3</v>
      </c>
      <c r="K2531" s="157">
        <v>6.6928937269999998E-4</v>
      </c>
      <c r="L2531" s="157">
        <v>7.8412535180000006E-2</v>
      </c>
      <c r="M2531" s="157">
        <v>1.9153971809E-5</v>
      </c>
      <c r="N2531" s="157">
        <v>1.7621654064279997E-5</v>
      </c>
      <c r="O2531" s="126">
        <v>4.5853203380000007E-6</v>
      </c>
    </row>
    <row r="2532" spans="1:15" x14ac:dyDescent="0.25">
      <c r="A2532" s="128" t="s">
        <v>16</v>
      </c>
      <c r="B2532" s="157">
        <v>34041</v>
      </c>
      <c r="C2532" s="157" t="s">
        <v>461</v>
      </c>
      <c r="D2532" s="157" t="s">
        <v>53</v>
      </c>
      <c r="E2532" s="157" t="s">
        <v>340</v>
      </c>
      <c r="F2532" s="157" t="s">
        <v>147</v>
      </c>
      <c r="G2532" s="157" t="s">
        <v>107</v>
      </c>
      <c r="H2532" s="157" t="s">
        <v>115</v>
      </c>
      <c r="I2532" s="157">
        <v>2.1003739700000001</v>
      </c>
      <c r="J2532" s="157">
        <v>3.2141392372299999E-4</v>
      </c>
      <c r="K2532" s="157">
        <v>4.5935577000000001E-4</v>
      </c>
      <c r="L2532" s="157">
        <v>5.9063211000000004E-3</v>
      </c>
      <c r="M2532" s="157">
        <v>3.7561647999999999E-6</v>
      </c>
      <c r="N2532" s="157">
        <v>3.4556716159999997E-6</v>
      </c>
      <c r="O2532" s="126">
        <v>9.9838120999999986E-7</v>
      </c>
    </row>
    <row r="2533" spans="1:15" x14ac:dyDescent="0.25">
      <c r="A2533" s="128" t="s">
        <v>16</v>
      </c>
      <c r="B2533" s="157">
        <v>34041</v>
      </c>
      <c r="C2533" s="157" t="s">
        <v>461</v>
      </c>
      <c r="D2533" s="157" t="s">
        <v>53</v>
      </c>
      <c r="E2533" s="157" t="s">
        <v>341</v>
      </c>
      <c r="F2533" s="157" t="s">
        <v>148</v>
      </c>
      <c r="G2533" s="157" t="s">
        <v>107</v>
      </c>
      <c r="H2533" s="157" t="s">
        <v>115</v>
      </c>
      <c r="I2533" s="157">
        <v>4.2262082869999995</v>
      </c>
      <c r="J2533" s="157">
        <v>4.6337714351829009E-4</v>
      </c>
      <c r="K2533" s="157">
        <v>5.4832358469999998E-4</v>
      </c>
      <c r="L2533" s="157">
        <v>1.1160916397999999E-2</v>
      </c>
      <c r="M2533" s="157">
        <v>5.940581622E-6</v>
      </c>
      <c r="N2533" s="157">
        <v>5.4653350922399998E-6</v>
      </c>
      <c r="O2533" s="126">
        <v>1.4345527603000002E-6</v>
      </c>
    </row>
    <row r="2534" spans="1:15" x14ac:dyDescent="0.25">
      <c r="A2534" s="128" t="s">
        <v>16</v>
      </c>
      <c r="B2534" s="157">
        <v>34041</v>
      </c>
      <c r="C2534" s="157" t="s">
        <v>461</v>
      </c>
      <c r="D2534" s="157" t="s">
        <v>53</v>
      </c>
      <c r="E2534" s="157" t="s">
        <v>342</v>
      </c>
      <c r="F2534" s="157" t="s">
        <v>149</v>
      </c>
      <c r="G2534" s="157" t="s">
        <v>107</v>
      </c>
      <c r="H2534" s="157" t="s">
        <v>115</v>
      </c>
      <c r="I2534" s="157">
        <v>0.58555895599999996</v>
      </c>
      <c r="J2534" s="157">
        <v>1.8437424004664002E-4</v>
      </c>
      <c r="K2534" s="157">
        <v>2.5138128119999998E-4</v>
      </c>
      <c r="L2534" s="157">
        <v>3.9888468899999998E-3</v>
      </c>
      <c r="M2534" s="157">
        <v>7.61619503E-6</v>
      </c>
      <c r="N2534" s="157">
        <v>7.0068994276000004E-6</v>
      </c>
      <c r="O2534" s="126">
        <v>1.5810800600000001E-6</v>
      </c>
    </row>
    <row r="2535" spans="1:15" x14ac:dyDescent="0.25">
      <c r="A2535" s="128" t="s">
        <v>16</v>
      </c>
      <c r="B2535" s="157">
        <v>34041</v>
      </c>
      <c r="C2535" s="157" t="s">
        <v>461</v>
      </c>
      <c r="D2535" s="157" t="s">
        <v>53</v>
      </c>
      <c r="E2535" s="157" t="s">
        <v>343</v>
      </c>
      <c r="F2535" s="157" t="s">
        <v>108</v>
      </c>
      <c r="G2535" s="157" t="s">
        <v>109</v>
      </c>
      <c r="H2535" s="157" t="s">
        <v>115</v>
      </c>
      <c r="I2535" s="157">
        <v>1423.2054800000001</v>
      </c>
      <c r="J2535" s="157">
        <v>5.3608670954229991E-2</v>
      </c>
      <c r="K2535" s="157">
        <v>1.4732214799999999E-2</v>
      </c>
      <c r="L2535" s="157">
        <v>1.240364953</v>
      </c>
      <c r="M2535" s="157">
        <v>5.8551546600000008E-4</v>
      </c>
      <c r="N2535" s="157">
        <v>5.3867422872000002E-4</v>
      </c>
      <c r="O2535" s="126">
        <v>9.8096736000000004E-5</v>
      </c>
    </row>
    <row r="2536" spans="1:15" x14ac:dyDescent="0.25">
      <c r="A2536" s="128" t="s">
        <v>16</v>
      </c>
      <c r="B2536" s="157">
        <v>34041</v>
      </c>
      <c r="C2536" s="157" t="s">
        <v>461</v>
      </c>
      <c r="D2536" s="157" t="s">
        <v>53</v>
      </c>
      <c r="E2536" s="157" t="s">
        <v>344</v>
      </c>
      <c r="F2536" s="157" t="s">
        <v>110</v>
      </c>
      <c r="G2536" s="157" t="s">
        <v>109</v>
      </c>
      <c r="H2536" s="157" t="s">
        <v>115</v>
      </c>
      <c r="I2536" s="157">
        <v>250.46074001900001</v>
      </c>
      <c r="J2536" s="157">
        <v>1.4256629229416111E-2</v>
      </c>
      <c r="K2536" s="157">
        <v>3.8243182742999995E-3</v>
      </c>
      <c r="L2536" s="157">
        <v>0.24363058749999997</v>
      </c>
      <c r="M2536" s="157">
        <v>2.4196557638200001E-4</v>
      </c>
      <c r="N2536" s="157">
        <v>2.2260833027144001E-4</v>
      </c>
      <c r="O2536" s="126">
        <v>2.4247418559E-5</v>
      </c>
    </row>
    <row r="2537" spans="1:15" x14ac:dyDescent="0.25">
      <c r="A2537" s="128" t="s">
        <v>16</v>
      </c>
      <c r="B2537" s="157">
        <v>34041</v>
      </c>
      <c r="C2537" s="157" t="s">
        <v>461</v>
      </c>
      <c r="D2537" s="157" t="s">
        <v>53</v>
      </c>
      <c r="E2537" s="157" t="s">
        <v>345</v>
      </c>
      <c r="F2537" s="157" t="s">
        <v>111</v>
      </c>
      <c r="G2537" s="157" t="s">
        <v>109</v>
      </c>
      <c r="H2537" s="157" t="s">
        <v>115</v>
      </c>
      <c r="I2537" s="157">
        <v>52.019463399999985</v>
      </c>
      <c r="J2537" s="157">
        <v>5.8032300320388997E-3</v>
      </c>
      <c r="K2537" s="157">
        <v>2.1758811029999998E-3</v>
      </c>
      <c r="L2537" s="157">
        <v>0.11762782191000001</v>
      </c>
      <c r="M2537" s="157">
        <v>1.0763260719999999E-4</v>
      </c>
      <c r="N2537" s="157">
        <v>9.902199862400002E-5</v>
      </c>
      <c r="O2537" s="126">
        <v>1.2996727300000001E-5</v>
      </c>
    </row>
    <row r="2538" spans="1:15" x14ac:dyDescent="0.25">
      <c r="A2538" s="128" t="s">
        <v>16</v>
      </c>
      <c r="B2538" s="157">
        <v>34041</v>
      </c>
      <c r="C2538" s="157" t="s">
        <v>461</v>
      </c>
      <c r="D2538" s="157" t="s">
        <v>53</v>
      </c>
      <c r="E2538" s="157" t="s">
        <v>346</v>
      </c>
      <c r="F2538" s="157" t="s">
        <v>150</v>
      </c>
      <c r="G2538" s="157" t="s">
        <v>109</v>
      </c>
      <c r="H2538" s="157" t="s">
        <v>115</v>
      </c>
      <c r="I2538" s="157">
        <v>74.607441825000009</v>
      </c>
      <c r="J2538" s="157">
        <v>9.7942055351049016E-3</v>
      </c>
      <c r="K2538" s="157">
        <v>4.2041626770000003E-3</v>
      </c>
      <c r="L2538" s="157">
        <v>0.30954626572999999</v>
      </c>
      <c r="M2538" s="157">
        <v>1.4975136575999997E-4</v>
      </c>
      <c r="N2538" s="157">
        <v>1.3777125649920002E-4</v>
      </c>
      <c r="O2538" s="126">
        <v>2.7974351490000002E-5</v>
      </c>
    </row>
    <row r="2539" spans="1:15" x14ac:dyDescent="0.25">
      <c r="A2539" s="128" t="s">
        <v>16</v>
      </c>
      <c r="B2539" s="157">
        <v>34041</v>
      </c>
      <c r="C2539" s="157" t="s">
        <v>461</v>
      </c>
      <c r="D2539" s="157" t="s">
        <v>53</v>
      </c>
      <c r="E2539" s="157" t="s">
        <v>347</v>
      </c>
      <c r="F2539" s="157" t="s">
        <v>151</v>
      </c>
      <c r="G2539" s="157" t="s">
        <v>109</v>
      </c>
      <c r="H2539" s="157" t="s">
        <v>115</v>
      </c>
      <c r="I2539" s="157">
        <v>687.13335421300008</v>
      </c>
      <c r="J2539" s="157">
        <v>2.6113184826084306E-2</v>
      </c>
      <c r="K2539" s="157">
        <v>6.0483937473899997E-3</v>
      </c>
      <c r="L2539" s="157">
        <v>0.48545649445499994</v>
      </c>
      <c r="M2539" s="157">
        <v>4.1214232511400006E-4</v>
      </c>
      <c r="N2539" s="157">
        <v>3.7917093910488003E-4</v>
      </c>
      <c r="O2539" s="126">
        <v>4.3412594886399998E-5</v>
      </c>
    </row>
    <row r="2540" spans="1:15" x14ac:dyDescent="0.25">
      <c r="A2540" s="128" t="s">
        <v>16</v>
      </c>
      <c r="B2540" s="157">
        <v>34041</v>
      </c>
      <c r="C2540" s="157" t="s">
        <v>461</v>
      </c>
      <c r="D2540" s="157" t="s">
        <v>53</v>
      </c>
      <c r="E2540" s="157" t="s">
        <v>348</v>
      </c>
      <c r="F2540" s="157" t="s">
        <v>112</v>
      </c>
      <c r="G2540" s="157" t="s">
        <v>109</v>
      </c>
      <c r="H2540" s="157" t="s">
        <v>115</v>
      </c>
      <c r="I2540" s="157">
        <v>8.7662961480000003</v>
      </c>
      <c r="J2540" s="157">
        <v>8.87091207095014E-4</v>
      </c>
      <c r="K2540" s="157">
        <v>2.7468751035000002E-4</v>
      </c>
      <c r="L2540" s="157">
        <v>2.3893970944999999E-2</v>
      </c>
      <c r="M2540" s="157">
        <v>1.4780601513999999E-5</v>
      </c>
      <c r="N2540" s="157">
        <v>1.3598153392879999E-5</v>
      </c>
      <c r="O2540" s="126">
        <v>2.0530200489E-6</v>
      </c>
    </row>
    <row r="2541" spans="1:15" x14ac:dyDescent="0.25">
      <c r="A2541" s="128" t="s">
        <v>16</v>
      </c>
      <c r="B2541" s="157">
        <v>34041</v>
      </c>
      <c r="C2541" s="157" t="s">
        <v>461</v>
      </c>
      <c r="D2541" s="157" t="s">
        <v>53</v>
      </c>
      <c r="E2541" s="157" t="s">
        <v>349</v>
      </c>
      <c r="F2541" s="157" t="s">
        <v>152</v>
      </c>
      <c r="G2541" s="157" t="s">
        <v>114</v>
      </c>
      <c r="H2541" s="157" t="s">
        <v>115</v>
      </c>
      <c r="I2541" s="157">
        <v>249.71681810000001</v>
      </c>
      <c r="J2541" s="157">
        <v>3.8970949943562001E-3</v>
      </c>
      <c r="K2541" s="157">
        <v>1.1743010310000001E-3</v>
      </c>
      <c r="L2541" s="157">
        <v>0.1023484496</v>
      </c>
      <c r="M2541" s="157">
        <v>3.4787534399999998E-5</v>
      </c>
      <c r="N2541" s="157">
        <v>3.2004531648000005E-5</v>
      </c>
      <c r="O2541" s="126">
        <v>7.2481110800000005E-6</v>
      </c>
    </row>
    <row r="2542" spans="1:15" x14ac:dyDescent="0.25">
      <c r="A2542" s="128" t="s">
        <v>16</v>
      </c>
      <c r="B2542" s="157">
        <v>34041</v>
      </c>
      <c r="C2542" s="157" t="s">
        <v>461</v>
      </c>
      <c r="D2542" s="157" t="s">
        <v>53</v>
      </c>
      <c r="E2542" s="157" t="s">
        <v>350</v>
      </c>
      <c r="F2542" s="157" t="s">
        <v>153</v>
      </c>
      <c r="G2542" s="157" t="s">
        <v>114</v>
      </c>
      <c r="H2542" s="157" t="s">
        <v>115</v>
      </c>
      <c r="I2542" s="157">
        <v>0.58229392999999996</v>
      </c>
      <c r="J2542" s="157">
        <v>4.9860604775499998E-5</v>
      </c>
      <c r="K2542" s="157">
        <v>1.08378304E-5</v>
      </c>
      <c r="L2542" s="157">
        <v>8.6580163999999996E-4</v>
      </c>
      <c r="M2542" s="157">
        <v>1.1667525799999999E-6</v>
      </c>
      <c r="N2542" s="157">
        <v>1.0734123736000001E-6</v>
      </c>
      <c r="O2542" s="126">
        <v>8.2926654000000001E-8</v>
      </c>
    </row>
    <row r="2543" spans="1:15" x14ac:dyDescent="0.25">
      <c r="A2543" s="128" t="s">
        <v>16</v>
      </c>
      <c r="B2543" s="157">
        <v>34041</v>
      </c>
      <c r="C2543" s="157" t="s">
        <v>461</v>
      </c>
      <c r="D2543" s="157" t="s">
        <v>53</v>
      </c>
      <c r="E2543" s="157" t="s">
        <v>351</v>
      </c>
      <c r="F2543" s="157" t="s">
        <v>154</v>
      </c>
      <c r="G2543" s="157" t="s">
        <v>96</v>
      </c>
      <c r="H2543" s="157" t="s">
        <v>115</v>
      </c>
      <c r="I2543" s="157">
        <v>0.22567198799999999</v>
      </c>
      <c r="J2543" s="157">
        <v>7.6504337202199998E-5</v>
      </c>
      <c r="K2543" s="157">
        <v>2.7914905100000001E-5</v>
      </c>
      <c r="L2543" s="157">
        <v>3.3989748000000002E-3</v>
      </c>
      <c r="M2543" s="157">
        <v>1.7359482399999998E-6</v>
      </c>
      <c r="N2543" s="157">
        <v>1.5970723808000003E-6</v>
      </c>
      <c r="O2543" s="126">
        <v>2.7873006699999999E-7</v>
      </c>
    </row>
    <row r="2544" spans="1:15" x14ac:dyDescent="0.25">
      <c r="A2544" s="128" t="s">
        <v>16</v>
      </c>
      <c r="B2544" s="157">
        <v>34041</v>
      </c>
      <c r="C2544" s="157" t="s">
        <v>461</v>
      </c>
      <c r="D2544" s="157" t="s">
        <v>53</v>
      </c>
      <c r="E2544" s="157" t="s">
        <v>352</v>
      </c>
      <c r="F2544" s="157" t="s">
        <v>155</v>
      </c>
      <c r="G2544" s="157" t="s">
        <v>83</v>
      </c>
      <c r="H2544" s="157" t="s">
        <v>156</v>
      </c>
      <c r="I2544" s="157">
        <v>6.7962298140000001</v>
      </c>
      <c r="J2544" s="157">
        <v>1.55926077374133E-4</v>
      </c>
      <c r="K2544" s="157">
        <v>5.6648831500000002E-4</v>
      </c>
      <c r="L2544" s="157">
        <v>2.5781652090999998E-3</v>
      </c>
      <c r="M2544" s="157">
        <v>3.708553221E-6</v>
      </c>
      <c r="N2544" s="157">
        <v>3.708553221E-6</v>
      </c>
      <c r="O2544" s="126">
        <v>8.0573518790000006E-7</v>
      </c>
    </row>
    <row r="2545" spans="1:15" x14ac:dyDescent="0.25">
      <c r="A2545" s="128" t="s">
        <v>16</v>
      </c>
      <c r="B2545" s="157">
        <v>34041</v>
      </c>
      <c r="C2545" s="157" t="s">
        <v>461</v>
      </c>
      <c r="D2545" s="157" t="s">
        <v>53</v>
      </c>
      <c r="E2545" s="157" t="s">
        <v>353</v>
      </c>
      <c r="F2545" s="157" t="s">
        <v>117</v>
      </c>
      <c r="G2545" s="157" t="s">
        <v>89</v>
      </c>
      <c r="H2545" s="157" t="s">
        <v>156</v>
      </c>
      <c r="I2545" s="157">
        <v>0.15981130300000002</v>
      </c>
      <c r="J2545" s="157">
        <v>9.6617971165999989E-6</v>
      </c>
      <c r="K2545" s="157">
        <v>3.5064018299999999E-5</v>
      </c>
      <c r="L2545" s="157">
        <v>2.0759168200000001E-4</v>
      </c>
      <c r="M2545" s="157">
        <v>4.6659975E-7</v>
      </c>
      <c r="N2545" s="157">
        <v>4.6659975E-7</v>
      </c>
      <c r="O2545" s="126">
        <v>9.1856377999999994E-8</v>
      </c>
    </row>
    <row r="2546" spans="1:15" x14ac:dyDescent="0.25">
      <c r="A2546" s="128" t="s">
        <v>16</v>
      </c>
      <c r="B2546" s="157">
        <v>34041</v>
      </c>
      <c r="C2546" s="157" t="s">
        <v>461</v>
      </c>
      <c r="D2546" s="157" t="s">
        <v>53</v>
      </c>
      <c r="E2546" s="157" t="s">
        <v>354</v>
      </c>
      <c r="F2546" s="157" t="s">
        <v>118</v>
      </c>
      <c r="G2546" s="157" t="s">
        <v>89</v>
      </c>
      <c r="H2546" s="157" t="s">
        <v>156</v>
      </c>
      <c r="I2546" s="157">
        <v>0.15872414800000001</v>
      </c>
      <c r="J2546" s="157">
        <v>8.6834021378050008E-6</v>
      </c>
      <c r="K2546" s="157">
        <v>3.3174232099999997E-5</v>
      </c>
      <c r="L2546" s="157">
        <v>2.4394112799999999E-4</v>
      </c>
      <c r="M2546" s="157">
        <v>7.9210195999999992E-7</v>
      </c>
      <c r="N2546" s="157">
        <v>7.9210195999999992E-7</v>
      </c>
      <c r="O2546" s="126">
        <v>1.4892948799999999E-7</v>
      </c>
    </row>
    <row r="2547" spans="1:15" x14ac:dyDescent="0.25">
      <c r="A2547" s="128" t="s">
        <v>16</v>
      </c>
      <c r="B2547" s="157">
        <v>34041</v>
      </c>
      <c r="C2547" s="157" t="s">
        <v>461</v>
      </c>
      <c r="D2547" s="157" t="s">
        <v>53</v>
      </c>
      <c r="E2547" s="157" t="s">
        <v>355</v>
      </c>
      <c r="F2547" s="157" t="s">
        <v>91</v>
      </c>
      <c r="G2547" s="157" t="s">
        <v>89</v>
      </c>
      <c r="H2547" s="157" t="s">
        <v>156</v>
      </c>
      <c r="I2547" s="157">
        <v>0.12937106500000001</v>
      </c>
      <c r="J2547" s="157">
        <v>4.0265410507479995E-6</v>
      </c>
      <c r="K2547" s="157">
        <v>1.4516494700000001E-5</v>
      </c>
      <c r="L2547" s="157">
        <v>7.3032478000000002E-5</v>
      </c>
      <c r="M2547" s="157">
        <v>1.22092531E-7</v>
      </c>
      <c r="N2547" s="157">
        <v>1.22092531E-7</v>
      </c>
      <c r="O2547" s="126">
        <v>2.5481835100000002E-8</v>
      </c>
    </row>
    <row r="2548" spans="1:15" x14ac:dyDescent="0.25">
      <c r="A2548" s="128" t="s">
        <v>16</v>
      </c>
      <c r="B2548" s="157">
        <v>34041</v>
      </c>
      <c r="C2548" s="157" t="s">
        <v>461</v>
      </c>
      <c r="D2548" s="157" t="s">
        <v>53</v>
      </c>
      <c r="E2548" s="157" t="s">
        <v>356</v>
      </c>
      <c r="F2548" s="157" t="s">
        <v>119</v>
      </c>
      <c r="G2548" s="157" t="s">
        <v>89</v>
      </c>
      <c r="H2548" s="157" t="s">
        <v>156</v>
      </c>
      <c r="I2548" s="157">
        <v>3.6963160699999997E-2</v>
      </c>
      <c r="J2548" s="157">
        <v>1.5024265827348998E-6</v>
      </c>
      <c r="K2548" s="157">
        <v>5.4882923000000001E-6</v>
      </c>
      <c r="L2548" s="157">
        <v>3.4479508999999999E-5</v>
      </c>
      <c r="M2548" s="157">
        <v>8.3036149000000001E-8</v>
      </c>
      <c r="N2548" s="157">
        <v>8.3036149000000001E-8</v>
      </c>
      <c r="O2548" s="126">
        <v>1.61297353E-8</v>
      </c>
    </row>
    <row r="2549" spans="1:15" x14ac:dyDescent="0.25">
      <c r="A2549" s="128" t="s">
        <v>16</v>
      </c>
      <c r="B2549" s="157">
        <v>34041</v>
      </c>
      <c r="C2549" s="157" t="s">
        <v>461</v>
      </c>
      <c r="D2549" s="157" t="s">
        <v>53</v>
      </c>
      <c r="E2549" s="157" t="s">
        <v>357</v>
      </c>
      <c r="F2549" s="157" t="s">
        <v>120</v>
      </c>
      <c r="G2549" s="157" t="s">
        <v>89</v>
      </c>
      <c r="H2549" s="157" t="s">
        <v>156</v>
      </c>
      <c r="I2549" s="157">
        <v>0.422902</v>
      </c>
      <c r="J2549" s="157">
        <v>3.1356539089427994E-5</v>
      </c>
      <c r="K2549" s="157">
        <v>1.1323990799999999E-4</v>
      </c>
      <c r="L2549" s="157">
        <v>6.6217631200000005E-4</v>
      </c>
      <c r="M2549" s="157">
        <v>1.4275036100000001E-6</v>
      </c>
      <c r="N2549" s="157">
        <v>1.4275036100000001E-6</v>
      </c>
      <c r="O2549" s="126">
        <v>2.8236749499999997E-7</v>
      </c>
    </row>
    <row r="2550" spans="1:15" x14ac:dyDescent="0.25">
      <c r="A2550" s="128" t="s">
        <v>16</v>
      </c>
      <c r="B2550" s="157">
        <v>34041</v>
      </c>
      <c r="C2550" s="157" t="s">
        <v>461</v>
      </c>
      <c r="D2550" s="157" t="s">
        <v>53</v>
      </c>
      <c r="E2550" s="157" t="s">
        <v>358</v>
      </c>
      <c r="F2550" s="157" t="s">
        <v>121</v>
      </c>
      <c r="G2550" s="157" t="s">
        <v>89</v>
      </c>
      <c r="H2550" s="157" t="s">
        <v>156</v>
      </c>
      <c r="I2550" s="157">
        <v>0.30331534700000001</v>
      </c>
      <c r="J2550" s="157">
        <v>1.8518551232678997E-5</v>
      </c>
      <c r="K2550" s="157">
        <v>6.7560199499999999E-5</v>
      </c>
      <c r="L2550" s="157">
        <v>3.1050393999999999E-4</v>
      </c>
      <c r="M2550" s="157">
        <v>4.6196695300000001E-7</v>
      </c>
      <c r="N2550" s="157">
        <v>4.6196695300000001E-7</v>
      </c>
      <c r="O2550" s="126">
        <v>1.00122429E-7</v>
      </c>
    </row>
    <row r="2551" spans="1:15" x14ac:dyDescent="0.25">
      <c r="A2551" s="128" t="s">
        <v>16</v>
      </c>
      <c r="B2551" s="157">
        <v>34041</v>
      </c>
      <c r="C2551" s="157" t="s">
        <v>461</v>
      </c>
      <c r="D2551" s="157" t="s">
        <v>53</v>
      </c>
      <c r="E2551" s="157" t="s">
        <v>359</v>
      </c>
      <c r="F2551" s="157" t="s">
        <v>93</v>
      </c>
      <c r="G2551" s="157" t="s">
        <v>89</v>
      </c>
      <c r="H2551" s="157" t="s">
        <v>156</v>
      </c>
      <c r="I2551" s="157">
        <v>0.26417790099999999</v>
      </c>
      <c r="J2551" s="157">
        <v>9.1071163867880002E-6</v>
      </c>
      <c r="K2551" s="157">
        <v>3.8738119E-5</v>
      </c>
      <c r="L2551" s="157">
        <v>2.8818043700000001E-4</v>
      </c>
      <c r="M2551" s="157">
        <v>1.38287533E-6</v>
      </c>
      <c r="N2551" s="157">
        <v>1.38287533E-6</v>
      </c>
      <c r="O2551" s="126">
        <v>2.5425339999999999E-7</v>
      </c>
    </row>
    <row r="2552" spans="1:15" x14ac:dyDescent="0.25">
      <c r="A2552" s="128" t="s">
        <v>16</v>
      </c>
      <c r="B2552" s="157">
        <v>34041</v>
      </c>
      <c r="C2552" s="157" t="s">
        <v>461</v>
      </c>
      <c r="D2552" s="157" t="s">
        <v>53</v>
      </c>
      <c r="E2552" s="157" t="s">
        <v>360</v>
      </c>
      <c r="F2552" s="157" t="s">
        <v>123</v>
      </c>
      <c r="G2552" s="157" t="s">
        <v>89</v>
      </c>
      <c r="H2552" s="157" t="s">
        <v>156</v>
      </c>
      <c r="I2552" s="157">
        <v>0.1445911708</v>
      </c>
      <c r="J2552" s="157">
        <v>1.6268457446958264E-5</v>
      </c>
      <c r="K2552" s="157">
        <v>5.8571727913999996E-5</v>
      </c>
      <c r="L2552" s="157">
        <v>2.9566648076999997E-4</v>
      </c>
      <c r="M2552" s="157">
        <v>4.9538430580000005E-7</v>
      </c>
      <c r="N2552" s="157">
        <v>4.9538430580000005E-7</v>
      </c>
      <c r="O2552" s="126">
        <v>1.0326484310999999E-7</v>
      </c>
    </row>
    <row r="2553" spans="1:15" x14ac:dyDescent="0.25">
      <c r="A2553" s="128" t="s">
        <v>16</v>
      </c>
      <c r="B2553" s="157">
        <v>34041</v>
      </c>
      <c r="C2553" s="157" t="s">
        <v>461</v>
      </c>
      <c r="D2553" s="157" t="s">
        <v>53</v>
      </c>
      <c r="E2553" s="157" t="s">
        <v>361</v>
      </c>
      <c r="F2553" s="157" t="s">
        <v>94</v>
      </c>
      <c r="G2553" s="157" t="s">
        <v>89</v>
      </c>
      <c r="H2553" s="157" t="s">
        <v>156</v>
      </c>
      <c r="I2553" s="157">
        <v>2.7178786999999999E-2</v>
      </c>
      <c r="J2553" s="157">
        <v>2.5966766084859999E-6</v>
      </c>
      <c r="K2553" s="157">
        <v>9.3388252999999993E-6</v>
      </c>
      <c r="L2553" s="157">
        <v>4.7807974999999999E-5</v>
      </c>
      <c r="M2553" s="157">
        <v>8.1528931000000003E-8</v>
      </c>
      <c r="N2553" s="157">
        <v>8.1528931000000003E-8</v>
      </c>
      <c r="O2553" s="126">
        <v>1.6913275999999999E-8</v>
      </c>
    </row>
    <row r="2554" spans="1:15" x14ac:dyDescent="0.25">
      <c r="A2554" s="128" t="s">
        <v>16</v>
      </c>
      <c r="B2554" s="157">
        <v>34041</v>
      </c>
      <c r="C2554" s="157" t="s">
        <v>461</v>
      </c>
      <c r="D2554" s="157" t="s">
        <v>53</v>
      </c>
      <c r="E2554" s="157" t="s">
        <v>362</v>
      </c>
      <c r="F2554" s="157" t="s">
        <v>124</v>
      </c>
      <c r="G2554" s="157" t="s">
        <v>89</v>
      </c>
      <c r="H2554" s="157" t="s">
        <v>156</v>
      </c>
      <c r="I2554" s="157">
        <v>0.22395332169999999</v>
      </c>
      <c r="J2554" s="157">
        <v>2.3006895966699998E-5</v>
      </c>
      <c r="K2554" s="157">
        <v>8.2499972069999998E-5</v>
      </c>
      <c r="L2554" s="157">
        <v>4.65011458E-4</v>
      </c>
      <c r="M2554" s="157">
        <v>9.0553174329999991E-7</v>
      </c>
      <c r="N2554" s="157">
        <v>9.0553174329999991E-7</v>
      </c>
      <c r="O2554" s="126">
        <v>1.819477457E-7</v>
      </c>
    </row>
    <row r="2555" spans="1:15" x14ac:dyDescent="0.25">
      <c r="A2555" s="128" t="s">
        <v>16</v>
      </c>
      <c r="B2555" s="157">
        <v>34041</v>
      </c>
      <c r="C2555" s="157" t="s">
        <v>461</v>
      </c>
      <c r="D2555" s="157" t="s">
        <v>53</v>
      </c>
      <c r="E2555" s="157" t="s">
        <v>363</v>
      </c>
      <c r="F2555" s="157" t="s">
        <v>125</v>
      </c>
      <c r="G2555" s="157" t="s">
        <v>89</v>
      </c>
      <c r="H2555" s="157" t="s">
        <v>156</v>
      </c>
      <c r="I2555" s="157">
        <v>0.3707188012</v>
      </c>
      <c r="J2555" s="157">
        <v>3.7891805395939665E-5</v>
      </c>
      <c r="K2555" s="157">
        <v>1.3702561734000001E-4</v>
      </c>
      <c r="L2555" s="157">
        <v>9.4373707819999991E-4</v>
      </c>
      <c r="M2555" s="157">
        <v>2.267949375E-6</v>
      </c>
      <c r="N2555" s="157">
        <v>2.267949375E-6</v>
      </c>
      <c r="O2555" s="126">
        <v>4.3639632799999998E-7</v>
      </c>
    </row>
    <row r="2556" spans="1:15" x14ac:dyDescent="0.25">
      <c r="A2556" s="128" t="s">
        <v>16</v>
      </c>
      <c r="B2556" s="157">
        <v>34041</v>
      </c>
      <c r="C2556" s="157" t="s">
        <v>461</v>
      </c>
      <c r="D2556" s="157" t="s">
        <v>53</v>
      </c>
      <c r="E2556" s="157" t="s">
        <v>364</v>
      </c>
      <c r="F2556" s="157" t="s">
        <v>126</v>
      </c>
      <c r="G2556" s="157" t="s">
        <v>89</v>
      </c>
      <c r="H2556" s="157" t="s">
        <v>156</v>
      </c>
      <c r="I2556" s="157">
        <v>4.2398935800000002E-2</v>
      </c>
      <c r="J2556" s="157">
        <v>2.9168530740013E-6</v>
      </c>
      <c r="K2556" s="157">
        <v>1.0860788049999999E-5</v>
      </c>
      <c r="L2556" s="157">
        <v>8.4592202000000012E-5</v>
      </c>
      <c r="M2556" s="157">
        <v>2.4483388699999997E-7</v>
      </c>
      <c r="N2556" s="157">
        <v>2.4483388699999997E-7</v>
      </c>
      <c r="O2556" s="126">
        <v>4.6075522899999997E-8</v>
      </c>
    </row>
    <row r="2557" spans="1:15" x14ac:dyDescent="0.25">
      <c r="A2557" s="128" t="s">
        <v>16</v>
      </c>
      <c r="B2557" s="157">
        <v>34041</v>
      </c>
      <c r="C2557" s="157" t="s">
        <v>461</v>
      </c>
      <c r="D2557" s="157" t="s">
        <v>53</v>
      </c>
      <c r="E2557" s="157" t="s">
        <v>365</v>
      </c>
      <c r="F2557" s="157" t="s">
        <v>127</v>
      </c>
      <c r="G2557" s="157" t="s">
        <v>89</v>
      </c>
      <c r="H2557" s="157" t="s">
        <v>156</v>
      </c>
      <c r="I2557" s="157">
        <v>0.86754724000000005</v>
      </c>
      <c r="J2557" s="157">
        <v>5.4385855721389996E-5</v>
      </c>
      <c r="K2557" s="157">
        <v>1.96308432E-4</v>
      </c>
      <c r="L2557" s="157">
        <v>1.0341399699999999E-3</v>
      </c>
      <c r="M2557" s="157">
        <v>1.8567370100000002E-6</v>
      </c>
      <c r="N2557" s="157">
        <v>1.8567370100000002E-6</v>
      </c>
      <c r="O2557" s="126">
        <v>3.8075581000000002E-7</v>
      </c>
    </row>
    <row r="2558" spans="1:15" x14ac:dyDescent="0.25">
      <c r="A2558" s="128" t="s">
        <v>16</v>
      </c>
      <c r="B2558" s="157">
        <v>34041</v>
      </c>
      <c r="C2558" s="157" t="s">
        <v>461</v>
      </c>
      <c r="D2558" s="157" t="s">
        <v>53</v>
      </c>
      <c r="E2558" s="157" t="s">
        <v>366</v>
      </c>
      <c r="F2558" s="157" t="s">
        <v>129</v>
      </c>
      <c r="G2558" s="157" t="s">
        <v>89</v>
      </c>
      <c r="H2558" s="157" t="s">
        <v>156</v>
      </c>
      <c r="I2558" s="157">
        <v>0.14241688</v>
      </c>
      <c r="J2558" s="157">
        <v>2.5813673517709999E-5</v>
      </c>
      <c r="K2558" s="157">
        <v>9.3202622999999997E-5</v>
      </c>
      <c r="L2558" s="157">
        <v>4.5930264999999998E-4</v>
      </c>
      <c r="M2558" s="157">
        <v>7.4656065999999999E-7</v>
      </c>
      <c r="N2558" s="157">
        <v>7.4656065999999999E-7</v>
      </c>
      <c r="O2558" s="126">
        <v>1.5708734E-7</v>
      </c>
    </row>
    <row r="2559" spans="1:15" x14ac:dyDescent="0.25">
      <c r="A2559" s="128" t="s">
        <v>16</v>
      </c>
      <c r="B2559" s="157">
        <v>34041</v>
      </c>
      <c r="C2559" s="157" t="s">
        <v>461</v>
      </c>
      <c r="D2559" s="157" t="s">
        <v>53</v>
      </c>
      <c r="E2559" s="157" t="s">
        <v>367</v>
      </c>
      <c r="F2559" s="157" t="s">
        <v>130</v>
      </c>
      <c r="G2559" s="157" t="s">
        <v>96</v>
      </c>
      <c r="H2559" s="157" t="s">
        <v>156</v>
      </c>
      <c r="I2559" s="157">
        <v>10.963887709999998</v>
      </c>
      <c r="J2559" s="157">
        <v>5.9861799102695003E-4</v>
      </c>
      <c r="K2559" s="157">
        <v>2.1673538760000003E-3</v>
      </c>
      <c r="L2559" s="157">
        <v>1.092549963E-2</v>
      </c>
      <c r="M2559" s="157">
        <v>1.865054924E-5</v>
      </c>
      <c r="N2559" s="157">
        <v>1.865054924E-5</v>
      </c>
      <c r="O2559" s="126">
        <v>3.8880148900000003E-6</v>
      </c>
    </row>
    <row r="2560" spans="1:15" x14ac:dyDescent="0.25">
      <c r="A2560" s="128" t="s">
        <v>16</v>
      </c>
      <c r="B2560" s="157">
        <v>34041</v>
      </c>
      <c r="C2560" s="157" t="s">
        <v>461</v>
      </c>
      <c r="D2560" s="157" t="s">
        <v>53</v>
      </c>
      <c r="E2560" s="157" t="s">
        <v>368</v>
      </c>
      <c r="F2560" s="157" t="s">
        <v>131</v>
      </c>
      <c r="G2560" s="157" t="s">
        <v>96</v>
      </c>
      <c r="H2560" s="157" t="s">
        <v>156</v>
      </c>
      <c r="I2560" s="157">
        <v>229.97344280000002</v>
      </c>
      <c r="J2560" s="157">
        <v>2.95241316524067E-2</v>
      </c>
      <c r="K2560" s="157">
        <v>0.10694569453</v>
      </c>
      <c r="L2560" s="157">
        <v>0.73592155310000007</v>
      </c>
      <c r="M2560" s="157">
        <v>1.7752784868999998E-3</v>
      </c>
      <c r="N2560" s="157">
        <v>1.7752784868999998E-3</v>
      </c>
      <c r="O2560" s="126">
        <v>3.4219888970000003E-4</v>
      </c>
    </row>
    <row r="2561" spans="1:15" x14ac:dyDescent="0.25">
      <c r="A2561" s="128" t="s">
        <v>16</v>
      </c>
      <c r="B2561" s="157">
        <v>34041</v>
      </c>
      <c r="C2561" s="157" t="s">
        <v>461</v>
      </c>
      <c r="D2561" s="157" t="s">
        <v>53</v>
      </c>
      <c r="E2561" s="157" t="s">
        <v>369</v>
      </c>
      <c r="F2561" s="157" t="s">
        <v>95</v>
      </c>
      <c r="G2561" s="157" t="s">
        <v>96</v>
      </c>
      <c r="H2561" s="157" t="s">
        <v>156</v>
      </c>
      <c r="I2561" s="157">
        <v>3.7631146514000009</v>
      </c>
      <c r="J2561" s="157">
        <v>1.3330766140738637E-4</v>
      </c>
      <c r="K2561" s="157">
        <v>5.2512120239999989E-4</v>
      </c>
      <c r="L2561" s="157">
        <v>3.6661626250000003E-3</v>
      </c>
      <c r="M2561" s="157">
        <v>1.3723301878E-5</v>
      </c>
      <c r="N2561" s="157">
        <v>1.3723301878E-5</v>
      </c>
      <c r="O2561" s="126">
        <v>2.5681923410000003E-6</v>
      </c>
    </row>
    <row r="2562" spans="1:15" x14ac:dyDescent="0.25">
      <c r="A2562" s="128" t="s">
        <v>16</v>
      </c>
      <c r="B2562" s="157">
        <v>34041</v>
      </c>
      <c r="C2562" s="157" t="s">
        <v>461</v>
      </c>
      <c r="D2562" s="157" t="s">
        <v>53</v>
      </c>
      <c r="E2562" s="157" t="s">
        <v>370</v>
      </c>
      <c r="F2562" s="157" t="s">
        <v>157</v>
      </c>
      <c r="G2562" s="157" t="s">
        <v>96</v>
      </c>
      <c r="H2562" s="157" t="s">
        <v>156</v>
      </c>
      <c r="I2562" s="157">
        <v>0.8136463599</v>
      </c>
      <c r="J2562" s="157">
        <v>5.1784914720195006E-5</v>
      </c>
      <c r="K2562" s="157">
        <v>1.9331073869999999E-4</v>
      </c>
      <c r="L2562" s="157">
        <v>1.433969662E-3</v>
      </c>
      <c r="M2562" s="157">
        <v>4.1457558279999996E-6</v>
      </c>
      <c r="N2562" s="157">
        <v>4.1457558279999996E-6</v>
      </c>
      <c r="O2562" s="126">
        <v>7.85232831E-7</v>
      </c>
    </row>
    <row r="2563" spans="1:15" x14ac:dyDescent="0.25">
      <c r="A2563" s="128" t="s">
        <v>16</v>
      </c>
      <c r="B2563" s="157">
        <v>34041</v>
      </c>
      <c r="C2563" s="157" t="s">
        <v>461</v>
      </c>
      <c r="D2563" s="157" t="s">
        <v>53</v>
      </c>
      <c r="E2563" s="157" t="s">
        <v>371</v>
      </c>
      <c r="F2563" s="157" t="s">
        <v>158</v>
      </c>
      <c r="G2563" s="157" t="s">
        <v>96</v>
      </c>
      <c r="H2563" s="157" t="s">
        <v>156</v>
      </c>
      <c r="I2563" s="157">
        <v>0.45202566200000005</v>
      </c>
      <c r="J2563" s="157">
        <v>3.1420055970374E-5</v>
      </c>
      <c r="K2563" s="157">
        <v>1.13226514E-4</v>
      </c>
      <c r="L2563" s="157">
        <v>5.8170287999999998E-4</v>
      </c>
      <c r="M2563" s="157">
        <v>1.0077818209999999E-6</v>
      </c>
      <c r="N2563" s="157">
        <v>1.0077818209999999E-6</v>
      </c>
      <c r="O2563" s="126">
        <v>2.0897092200000001E-7</v>
      </c>
    </row>
    <row r="2564" spans="1:15" x14ac:dyDescent="0.25">
      <c r="A2564" s="128" t="s">
        <v>16</v>
      </c>
      <c r="B2564" s="157">
        <v>34041</v>
      </c>
      <c r="C2564" s="157" t="s">
        <v>461</v>
      </c>
      <c r="D2564" s="157" t="s">
        <v>53</v>
      </c>
      <c r="E2564" s="157" t="s">
        <v>372</v>
      </c>
      <c r="F2564" s="157" t="s">
        <v>134</v>
      </c>
      <c r="G2564" s="157" t="s">
        <v>96</v>
      </c>
      <c r="H2564" s="157" t="s">
        <v>156</v>
      </c>
      <c r="I2564" s="157">
        <v>0.72098131099999996</v>
      </c>
      <c r="J2564" s="157">
        <v>4.0780211065213795E-5</v>
      </c>
      <c r="K2564" s="157">
        <v>1.9114353104000001E-4</v>
      </c>
      <c r="L2564" s="157">
        <v>1.3997926533999999E-3</v>
      </c>
      <c r="M2564" s="157">
        <v>8.3670868909999999E-6</v>
      </c>
      <c r="N2564" s="157">
        <v>8.3670868909999999E-6</v>
      </c>
      <c r="O2564" s="126">
        <v>1.5393863383E-6</v>
      </c>
    </row>
    <row r="2565" spans="1:15" x14ac:dyDescent="0.25">
      <c r="A2565" s="128" t="s">
        <v>16</v>
      </c>
      <c r="B2565" s="157">
        <v>34041</v>
      </c>
      <c r="C2565" s="157" t="s">
        <v>461</v>
      </c>
      <c r="D2565" s="157" t="s">
        <v>53</v>
      </c>
      <c r="E2565" s="157" t="s">
        <v>373</v>
      </c>
      <c r="F2565" s="157" t="s">
        <v>140</v>
      </c>
      <c r="G2565" s="157" t="s">
        <v>100</v>
      </c>
      <c r="H2565" s="157" t="s">
        <v>156</v>
      </c>
      <c r="I2565" s="157">
        <v>2.6703963320000002</v>
      </c>
      <c r="J2565" s="157">
        <v>2.8668833329782868E-4</v>
      </c>
      <c r="K2565" s="157">
        <v>1.0553578495000001E-3</v>
      </c>
      <c r="L2565" s="157">
        <v>7.747141963E-3</v>
      </c>
      <c r="M2565" s="157">
        <v>2.0838409490000003E-5</v>
      </c>
      <c r="N2565" s="157">
        <v>2.0838409490000003E-5</v>
      </c>
      <c r="O2565" s="126">
        <v>3.9626349770000001E-6</v>
      </c>
    </row>
    <row r="2566" spans="1:15" x14ac:dyDescent="0.25">
      <c r="A2566" s="128" t="s">
        <v>16</v>
      </c>
      <c r="B2566" s="157">
        <v>34041</v>
      </c>
      <c r="C2566" s="157" t="s">
        <v>461</v>
      </c>
      <c r="D2566" s="157" t="s">
        <v>53</v>
      </c>
      <c r="E2566" s="157" t="s">
        <v>374</v>
      </c>
      <c r="F2566" s="157" t="s">
        <v>148</v>
      </c>
      <c r="G2566" s="157" t="s">
        <v>107</v>
      </c>
      <c r="H2566" s="157" t="s">
        <v>156</v>
      </c>
      <c r="I2566" s="157">
        <v>1.0343626E-2</v>
      </c>
      <c r="J2566" s="157">
        <v>1.517212746596E-6</v>
      </c>
      <c r="K2566" s="157">
        <v>5.4889746999999996E-6</v>
      </c>
      <c r="L2566" s="157">
        <v>2.4789750000000001E-5</v>
      </c>
      <c r="M2566" s="157">
        <v>3.4747146E-8</v>
      </c>
      <c r="N2566" s="157">
        <v>3.4747146E-8</v>
      </c>
      <c r="O2566" s="126">
        <v>7.5549344999999995E-9</v>
      </c>
    </row>
    <row r="2567" spans="1:15" x14ac:dyDescent="0.25">
      <c r="A2567" s="128" t="s">
        <v>16</v>
      </c>
      <c r="B2567" s="157">
        <v>34041</v>
      </c>
      <c r="C2567" s="157" t="s">
        <v>461</v>
      </c>
      <c r="D2567" s="157" t="s">
        <v>53</v>
      </c>
      <c r="E2567" s="157" t="s">
        <v>375</v>
      </c>
      <c r="F2567" s="157" t="s">
        <v>108</v>
      </c>
      <c r="G2567" s="157" t="s">
        <v>109</v>
      </c>
      <c r="H2567" s="157" t="s">
        <v>156</v>
      </c>
      <c r="I2567" s="157">
        <v>58.979966292</v>
      </c>
      <c r="J2567" s="157">
        <v>1.366237928045606E-3</v>
      </c>
      <c r="K2567" s="157">
        <v>6.6109982059999999E-3</v>
      </c>
      <c r="L2567" s="157">
        <v>2.2345732173999995E-2</v>
      </c>
      <c r="M2567" s="157">
        <v>5.1162560302000003E-5</v>
      </c>
      <c r="N2567" s="157">
        <v>5.1162560302000003E-5</v>
      </c>
      <c r="O2567" s="126">
        <v>1.1072782353999999E-5</v>
      </c>
    </row>
    <row r="2568" spans="1:15" x14ac:dyDescent="0.25">
      <c r="A2568" s="128" t="s">
        <v>16</v>
      </c>
      <c r="B2568" s="157">
        <v>34041</v>
      </c>
      <c r="C2568" s="157" t="s">
        <v>461</v>
      </c>
      <c r="D2568" s="157" t="s">
        <v>53</v>
      </c>
      <c r="E2568" s="157" t="s">
        <v>376</v>
      </c>
      <c r="F2568" s="157" t="s">
        <v>110</v>
      </c>
      <c r="G2568" s="157" t="s">
        <v>109</v>
      </c>
      <c r="H2568" s="157" t="s">
        <v>156</v>
      </c>
      <c r="I2568" s="157">
        <v>9.0327481820000006</v>
      </c>
      <c r="J2568" s="157">
        <v>2.38503372301621E-4</v>
      </c>
      <c r="K2568" s="157">
        <v>1.1549787582999999E-3</v>
      </c>
      <c r="L2568" s="157">
        <v>4.5368612629999999E-3</v>
      </c>
      <c r="M2568" s="157">
        <v>1.2049867300000001E-5</v>
      </c>
      <c r="N2568" s="157">
        <v>1.2049867300000001E-5</v>
      </c>
      <c r="O2568" s="126">
        <v>2.4825973140000004E-6</v>
      </c>
    </row>
    <row r="2569" spans="1:15" x14ac:dyDescent="0.25">
      <c r="A2569" s="128" t="s">
        <v>16</v>
      </c>
      <c r="B2569" s="157">
        <v>34041</v>
      </c>
      <c r="C2569" s="157" t="s">
        <v>461</v>
      </c>
      <c r="D2569" s="157" t="s">
        <v>53</v>
      </c>
      <c r="E2569" s="157" t="s">
        <v>377</v>
      </c>
      <c r="F2569" s="157" t="s">
        <v>111</v>
      </c>
      <c r="G2569" s="157" t="s">
        <v>109</v>
      </c>
      <c r="H2569" s="157" t="s">
        <v>156</v>
      </c>
      <c r="I2569" s="157">
        <v>4.3072681600000005</v>
      </c>
      <c r="J2569" s="157">
        <v>2.30902249221803E-4</v>
      </c>
      <c r="K2569" s="157">
        <v>1.1180609820000001E-3</v>
      </c>
      <c r="L2569" s="157">
        <v>4.9534064000000006E-3</v>
      </c>
      <c r="M2569" s="157">
        <v>1.4645970800000001E-5</v>
      </c>
      <c r="N2569" s="157">
        <v>1.4645970800000001E-5</v>
      </c>
      <c r="O2569" s="126">
        <v>2.9255448799999999E-6</v>
      </c>
    </row>
    <row r="2570" spans="1:15" x14ac:dyDescent="0.25">
      <c r="A2570" s="128" t="s">
        <v>16</v>
      </c>
      <c r="B2570" s="157">
        <v>34041</v>
      </c>
      <c r="C2570" s="157" t="s">
        <v>461</v>
      </c>
      <c r="D2570" s="157" t="s">
        <v>53</v>
      </c>
      <c r="E2570" s="157" t="s">
        <v>378</v>
      </c>
      <c r="F2570" s="157" t="s">
        <v>150</v>
      </c>
      <c r="G2570" s="157" t="s">
        <v>109</v>
      </c>
      <c r="H2570" s="157" t="s">
        <v>156</v>
      </c>
      <c r="I2570" s="157">
        <v>4.9864813059999991</v>
      </c>
      <c r="J2570" s="157">
        <v>4.1048150726071003E-4</v>
      </c>
      <c r="K2570" s="157">
        <v>1.4814601719999999E-3</v>
      </c>
      <c r="L2570" s="157">
        <v>8.7386546900000001E-3</v>
      </c>
      <c r="M2570" s="157">
        <v>1.8238788189999999E-5</v>
      </c>
      <c r="N2570" s="157">
        <v>1.8238788189999999E-5</v>
      </c>
      <c r="O2570" s="126">
        <v>3.6417198299999999E-6</v>
      </c>
    </row>
    <row r="2571" spans="1:15" x14ac:dyDescent="0.25">
      <c r="A2571" s="128" t="s">
        <v>16</v>
      </c>
      <c r="B2571" s="157">
        <v>34041</v>
      </c>
      <c r="C2571" s="157" t="s">
        <v>461</v>
      </c>
      <c r="D2571" s="157" t="s">
        <v>53</v>
      </c>
      <c r="E2571" s="157" t="s">
        <v>379</v>
      </c>
      <c r="F2571" s="157" t="s">
        <v>151</v>
      </c>
      <c r="G2571" s="157" t="s">
        <v>109</v>
      </c>
      <c r="H2571" s="157" t="s">
        <v>156</v>
      </c>
      <c r="I2571" s="157">
        <v>0.31747403200000002</v>
      </c>
      <c r="J2571" s="157">
        <v>7.3032237682530007E-6</v>
      </c>
      <c r="K2571" s="157">
        <v>2.6605876699999998E-5</v>
      </c>
      <c r="L2571" s="157">
        <v>1.35128728E-4</v>
      </c>
      <c r="M2571" s="157">
        <v>2.3678563699999999E-7</v>
      </c>
      <c r="N2571" s="157">
        <v>2.3678563699999999E-7</v>
      </c>
      <c r="O2571" s="126">
        <v>4.9516221600000003E-8</v>
      </c>
    </row>
    <row r="2572" spans="1:15" x14ac:dyDescent="0.25">
      <c r="A2572" s="128" t="s">
        <v>16</v>
      </c>
      <c r="B2572" s="157">
        <v>34041</v>
      </c>
      <c r="C2572" s="157" t="s">
        <v>461</v>
      </c>
      <c r="D2572" s="157" t="s">
        <v>53</v>
      </c>
      <c r="E2572" s="157" t="s">
        <v>380</v>
      </c>
      <c r="F2572" s="157" t="s">
        <v>112</v>
      </c>
      <c r="G2572" s="157" t="s">
        <v>109</v>
      </c>
      <c r="H2572" s="157" t="s">
        <v>156</v>
      </c>
      <c r="I2572" s="157">
        <v>9.3105368000000008E-2</v>
      </c>
      <c r="J2572" s="157">
        <v>2.7868718545765001E-6</v>
      </c>
      <c r="K2572" s="157">
        <v>1.3892376500000002E-5</v>
      </c>
      <c r="L2572" s="157">
        <v>6.6898390199999992E-5</v>
      </c>
      <c r="M2572" s="157">
        <v>2.3292008400000001E-7</v>
      </c>
      <c r="N2572" s="157">
        <v>2.3292008400000001E-7</v>
      </c>
      <c r="O2572" s="126">
        <v>4.5526348399999999E-8</v>
      </c>
    </row>
    <row r="2573" spans="1:15" x14ac:dyDescent="0.25">
      <c r="A2573" s="128" t="s">
        <v>16</v>
      </c>
      <c r="B2573" s="157">
        <v>34041</v>
      </c>
      <c r="C2573" s="157" t="s">
        <v>461</v>
      </c>
      <c r="D2573" s="157" t="s">
        <v>53</v>
      </c>
      <c r="E2573" s="157" t="s">
        <v>381</v>
      </c>
      <c r="F2573" s="157" t="s">
        <v>129</v>
      </c>
      <c r="G2573" s="157" t="s">
        <v>89</v>
      </c>
      <c r="H2573" s="157" t="s">
        <v>159</v>
      </c>
      <c r="I2573" s="157">
        <v>6.5229116000000004E-3</v>
      </c>
      <c r="J2573" s="157">
        <v>5.8269697200000001E-8</v>
      </c>
      <c r="K2573" s="157">
        <v>3.5638975000000001E-6</v>
      </c>
      <c r="L2573" s="157">
        <v>1.7530640000000001E-5</v>
      </c>
      <c r="M2573" s="157">
        <v>2.8494687000000001E-8</v>
      </c>
      <c r="N2573" s="157">
        <v>2.8494687000000001E-8</v>
      </c>
      <c r="O2573" s="126">
        <v>5.3631862999999996E-9</v>
      </c>
    </row>
    <row r="2574" spans="1:15" x14ac:dyDescent="0.25">
      <c r="A2574" s="128" t="s">
        <v>16</v>
      </c>
      <c r="B2574" s="157">
        <v>34041</v>
      </c>
      <c r="C2574" s="157" t="s">
        <v>461</v>
      </c>
      <c r="D2574" s="157" t="s">
        <v>53</v>
      </c>
      <c r="E2574" s="157" t="s">
        <v>382</v>
      </c>
      <c r="F2574" s="157" t="s">
        <v>131</v>
      </c>
      <c r="G2574" s="157" t="s">
        <v>96</v>
      </c>
      <c r="H2574" s="157" t="s">
        <v>159</v>
      </c>
      <c r="I2574" s="157">
        <v>23.790239</v>
      </c>
      <c r="J2574" s="157">
        <v>1.247113712E-4</v>
      </c>
      <c r="K2574" s="157">
        <v>7.6392348999999998E-3</v>
      </c>
      <c r="L2574" s="157">
        <v>5.2070222999999999E-2</v>
      </c>
      <c r="M2574" s="157">
        <v>1.2423757E-4</v>
      </c>
      <c r="N2574" s="157">
        <v>1.2423757E-4</v>
      </c>
      <c r="O2574" s="126">
        <v>2.2472992000000001E-5</v>
      </c>
    </row>
    <row r="2575" spans="1:15" x14ac:dyDescent="0.25">
      <c r="A2575" s="128" t="s">
        <v>16</v>
      </c>
      <c r="B2575" s="157">
        <v>34041</v>
      </c>
      <c r="C2575" s="157" t="s">
        <v>461</v>
      </c>
      <c r="D2575" s="157" t="s">
        <v>53</v>
      </c>
      <c r="E2575" s="157" t="s">
        <v>383</v>
      </c>
      <c r="F2575" s="157" t="s">
        <v>95</v>
      </c>
      <c r="G2575" s="157" t="s">
        <v>96</v>
      </c>
      <c r="H2575" s="157" t="s">
        <v>159</v>
      </c>
      <c r="I2575" s="157">
        <v>1.0456025000000001E-2</v>
      </c>
      <c r="J2575" s="157">
        <v>1.4364155000000002E-7</v>
      </c>
      <c r="K2575" s="157">
        <v>8.8072202000000006E-6</v>
      </c>
      <c r="L2575" s="157">
        <v>6.0762439E-5</v>
      </c>
      <c r="M2575" s="157">
        <v>1.4673245000000001E-7</v>
      </c>
      <c r="N2575" s="157">
        <v>1.4673245000000001E-7</v>
      </c>
      <c r="O2575" s="126">
        <v>2.6509723999999999E-8</v>
      </c>
    </row>
    <row r="2576" spans="1:15" x14ac:dyDescent="0.25">
      <c r="A2576" s="128" t="s">
        <v>16</v>
      </c>
      <c r="B2576" s="157">
        <v>34041</v>
      </c>
      <c r="C2576" s="157" t="s">
        <v>461</v>
      </c>
      <c r="D2576" s="157" t="s">
        <v>53</v>
      </c>
      <c r="E2576" s="157" t="s">
        <v>384</v>
      </c>
      <c r="F2576" s="157" t="s">
        <v>160</v>
      </c>
      <c r="G2576" s="157" t="s">
        <v>96</v>
      </c>
      <c r="H2576" s="157" t="s">
        <v>159</v>
      </c>
      <c r="I2576" s="157">
        <v>1.2547229E-2</v>
      </c>
      <c r="J2576" s="157">
        <v>8.1492858000000002E-8</v>
      </c>
      <c r="K2576" s="157">
        <v>5.0466138000000002E-6</v>
      </c>
      <c r="L2576" s="157">
        <v>3.7182479000000001E-5</v>
      </c>
      <c r="M2576" s="157">
        <v>9.5905313999999998E-8</v>
      </c>
      <c r="N2576" s="157">
        <v>9.5905313999999998E-8</v>
      </c>
      <c r="O2576" s="126">
        <v>1.7287494E-8</v>
      </c>
    </row>
    <row r="2577" spans="1:15" x14ac:dyDescent="0.25">
      <c r="A2577" s="128" t="s">
        <v>16</v>
      </c>
      <c r="B2577" s="157">
        <v>34041</v>
      </c>
      <c r="C2577" s="157" t="s">
        <v>461</v>
      </c>
      <c r="D2577" s="157" t="s">
        <v>53</v>
      </c>
      <c r="E2577" s="157" t="s">
        <v>385</v>
      </c>
      <c r="F2577" s="157" t="s">
        <v>133</v>
      </c>
      <c r="G2577" s="157" t="s">
        <v>96</v>
      </c>
      <c r="H2577" s="157" t="s">
        <v>159</v>
      </c>
      <c r="I2577" s="157">
        <v>8.5495125000000005E-2</v>
      </c>
      <c r="J2577" s="157">
        <v>1.7461525320000001E-7</v>
      </c>
      <c r="K2577" s="157">
        <v>1.1160672799999999E-5</v>
      </c>
      <c r="L2577" s="157">
        <v>7.4184944000000002E-5</v>
      </c>
      <c r="M2577" s="157">
        <v>2.24925538E-7</v>
      </c>
      <c r="N2577" s="157">
        <v>2.24925538E-7</v>
      </c>
      <c r="O2577" s="126">
        <v>4.0667111000000002E-8</v>
      </c>
    </row>
    <row r="2578" spans="1:15" x14ac:dyDescent="0.25">
      <c r="A2578" s="128" t="s">
        <v>16</v>
      </c>
      <c r="B2578" s="157">
        <v>34041</v>
      </c>
      <c r="C2578" s="157" t="s">
        <v>461</v>
      </c>
      <c r="D2578" s="157" t="s">
        <v>53</v>
      </c>
      <c r="E2578" s="157" t="s">
        <v>386</v>
      </c>
      <c r="F2578" s="157" t="s">
        <v>134</v>
      </c>
      <c r="G2578" s="157" t="s">
        <v>96</v>
      </c>
      <c r="H2578" s="157" t="s">
        <v>159</v>
      </c>
      <c r="I2578" s="157">
        <v>4.1824097800000001E-2</v>
      </c>
      <c r="J2578" s="157">
        <v>1.700063896E-7</v>
      </c>
      <c r="K2578" s="157">
        <v>1.3411838100000001E-5</v>
      </c>
      <c r="L2578" s="157">
        <v>9.5733723000000011E-5</v>
      </c>
      <c r="M2578" s="157">
        <v>5.6725202099999997E-7</v>
      </c>
      <c r="N2578" s="157">
        <v>5.6725202099999997E-7</v>
      </c>
      <c r="O2578" s="126">
        <v>1.0204237200000001E-7</v>
      </c>
    </row>
    <row r="2579" spans="1:15" x14ac:dyDescent="0.25">
      <c r="A2579" s="128" t="s">
        <v>16</v>
      </c>
      <c r="B2579" s="157">
        <v>34041</v>
      </c>
      <c r="C2579" s="157" t="s">
        <v>461</v>
      </c>
      <c r="D2579" s="157" t="s">
        <v>53</v>
      </c>
      <c r="E2579" s="157" t="s">
        <v>387</v>
      </c>
      <c r="F2579" s="157" t="s">
        <v>148</v>
      </c>
      <c r="G2579" s="157" t="s">
        <v>107</v>
      </c>
      <c r="H2579" s="157" t="s">
        <v>159</v>
      </c>
      <c r="I2579" s="157">
        <v>5.5012278999999999E-3</v>
      </c>
      <c r="J2579" s="157">
        <v>6.6391633600000005E-8</v>
      </c>
      <c r="K2579" s="157">
        <v>3.8271651000000004E-6</v>
      </c>
      <c r="L2579" s="157">
        <v>1.7075241000000001E-5</v>
      </c>
      <c r="M2579" s="157">
        <v>1.9481159999999999E-8</v>
      </c>
      <c r="N2579" s="157">
        <v>1.9481159999999999E-8</v>
      </c>
      <c r="O2579" s="126">
        <v>3.4005732000000002E-9</v>
      </c>
    </row>
    <row r="2580" spans="1:15" x14ac:dyDescent="0.25">
      <c r="A2580" s="128" t="s">
        <v>16</v>
      </c>
      <c r="B2580" s="157">
        <v>34041</v>
      </c>
      <c r="C2580" s="157" t="s">
        <v>461</v>
      </c>
      <c r="D2580" s="157" t="s">
        <v>53</v>
      </c>
      <c r="E2580" s="157" t="s">
        <v>388</v>
      </c>
      <c r="F2580" s="157" t="s">
        <v>108</v>
      </c>
      <c r="G2580" s="157" t="s">
        <v>109</v>
      </c>
      <c r="H2580" s="157" t="s">
        <v>159</v>
      </c>
      <c r="I2580" s="157">
        <v>11.206988759999998</v>
      </c>
      <c r="J2580" s="157">
        <v>2.4926663743199995E-5</v>
      </c>
      <c r="K2580" s="157">
        <v>2.028949429E-3</v>
      </c>
      <c r="L2580" s="157">
        <v>6.6305066140000006E-3</v>
      </c>
      <c r="M2580" s="157">
        <v>1.4383682259999999E-5</v>
      </c>
      <c r="N2580" s="157">
        <v>1.4383682259999999E-5</v>
      </c>
      <c r="O2580" s="126">
        <v>2.8670304170000004E-6</v>
      </c>
    </row>
    <row r="2581" spans="1:15" x14ac:dyDescent="0.25">
      <c r="A2581" s="128" t="s">
        <v>16</v>
      </c>
      <c r="B2581" s="157">
        <v>34041</v>
      </c>
      <c r="C2581" s="157" t="s">
        <v>461</v>
      </c>
      <c r="D2581" s="157" t="s">
        <v>53</v>
      </c>
      <c r="E2581" s="157" t="s">
        <v>389</v>
      </c>
      <c r="F2581" s="157" t="s">
        <v>110</v>
      </c>
      <c r="G2581" s="157" t="s">
        <v>109</v>
      </c>
      <c r="H2581" s="157" t="s">
        <v>159</v>
      </c>
      <c r="I2581" s="157">
        <v>0.2156305268</v>
      </c>
      <c r="J2581" s="157">
        <v>1.0540840625200001E-6</v>
      </c>
      <c r="K2581" s="157">
        <v>8.5557896890000007E-5</v>
      </c>
      <c r="L2581" s="157">
        <v>3.067217869E-4</v>
      </c>
      <c r="M2581" s="157">
        <v>7.3281605260000002E-7</v>
      </c>
      <c r="N2581" s="157">
        <v>7.3281605260000002E-7</v>
      </c>
      <c r="O2581" s="126">
        <v>1.4296516547999999E-7</v>
      </c>
    </row>
    <row r="2582" spans="1:15" x14ac:dyDescent="0.25">
      <c r="A2582" s="128" t="s">
        <v>16</v>
      </c>
      <c r="B2582" s="157">
        <v>34041</v>
      </c>
      <c r="C2582" s="157" t="s">
        <v>461</v>
      </c>
      <c r="D2582" s="157" t="s">
        <v>53</v>
      </c>
      <c r="E2582" s="157" t="s">
        <v>390</v>
      </c>
      <c r="F2582" s="157" t="s">
        <v>111</v>
      </c>
      <c r="G2582" s="157" t="s">
        <v>109</v>
      </c>
      <c r="H2582" s="157" t="s">
        <v>159</v>
      </c>
      <c r="I2582" s="157">
        <v>0.172736309</v>
      </c>
      <c r="J2582" s="157">
        <v>1.0783931520000001E-6</v>
      </c>
      <c r="K2582" s="157">
        <v>8.7657801999999998E-5</v>
      </c>
      <c r="L2582" s="157">
        <v>3.7507731600000001E-4</v>
      </c>
      <c r="M2582" s="157">
        <v>1.0426485899999998E-6</v>
      </c>
      <c r="N2582" s="157">
        <v>1.0426485899999998E-6</v>
      </c>
      <c r="O2582" s="126">
        <v>1.9764664199999999E-7</v>
      </c>
    </row>
    <row r="2583" spans="1:15" x14ac:dyDescent="0.25">
      <c r="A2583" s="128" t="s">
        <v>16</v>
      </c>
      <c r="B2583" s="157">
        <v>34041</v>
      </c>
      <c r="C2583" s="157" t="s">
        <v>461</v>
      </c>
      <c r="D2583" s="157" t="s">
        <v>53</v>
      </c>
      <c r="E2583" s="157" t="s">
        <v>391</v>
      </c>
      <c r="F2583" s="157" t="s">
        <v>161</v>
      </c>
      <c r="G2583" s="157" t="s">
        <v>109</v>
      </c>
      <c r="H2583" s="157" t="s">
        <v>159</v>
      </c>
      <c r="I2583" s="157">
        <v>0.32576439100000004</v>
      </c>
      <c r="J2583" s="157">
        <v>6.8053383640000006E-6</v>
      </c>
      <c r="K2583" s="157">
        <v>6.7629166300000004E-4</v>
      </c>
      <c r="L2583" s="157">
        <v>3.5226636070000003E-3</v>
      </c>
      <c r="M2583" s="157">
        <v>4.1628114859999999E-5</v>
      </c>
      <c r="N2583" s="157">
        <v>4.1628114859999999E-5</v>
      </c>
      <c r="O2583" s="126">
        <v>6.9801214400000002E-6</v>
      </c>
    </row>
    <row r="2584" spans="1:15" x14ac:dyDescent="0.25">
      <c r="A2584" s="128" t="s">
        <v>16</v>
      </c>
      <c r="B2584" s="157">
        <v>34041</v>
      </c>
      <c r="C2584" s="157" t="s">
        <v>461</v>
      </c>
      <c r="D2584" s="157" t="s">
        <v>53</v>
      </c>
      <c r="E2584" s="157" t="s">
        <v>392</v>
      </c>
      <c r="F2584" s="157" t="s">
        <v>154</v>
      </c>
      <c r="G2584" s="157" t="s">
        <v>96</v>
      </c>
      <c r="H2584" s="157" t="s">
        <v>159</v>
      </c>
      <c r="I2584" s="157">
        <v>0.1093098651</v>
      </c>
      <c r="J2584" s="157">
        <v>1.7523536639999998E-7</v>
      </c>
      <c r="K2584" s="157">
        <v>1.78786501E-5</v>
      </c>
      <c r="L2584" s="157">
        <v>9.5150868600000013E-5</v>
      </c>
      <c r="M2584" s="157">
        <v>1.05677962E-6</v>
      </c>
      <c r="N2584" s="157">
        <v>1.05677962E-6</v>
      </c>
      <c r="O2584" s="126">
        <v>1.8550056799999998E-7</v>
      </c>
    </row>
    <row r="2585" spans="1:15" x14ac:dyDescent="0.25">
      <c r="A2585" s="128" t="s">
        <v>16</v>
      </c>
      <c r="B2585" s="157">
        <v>34041</v>
      </c>
      <c r="C2585" s="157" t="s">
        <v>461</v>
      </c>
      <c r="D2585" s="157" t="s">
        <v>53</v>
      </c>
      <c r="E2585" s="157" t="s">
        <v>393</v>
      </c>
      <c r="F2585" s="157" t="s">
        <v>162</v>
      </c>
      <c r="G2585" s="157" t="s">
        <v>83</v>
      </c>
      <c r="H2585" s="157" t="s">
        <v>163</v>
      </c>
      <c r="I2585" s="157">
        <v>63.203239604999993</v>
      </c>
      <c r="J2585" s="157">
        <v>1.9320757013895477E-3</v>
      </c>
      <c r="K2585" s="157">
        <v>7.5189237619E-3</v>
      </c>
      <c r="L2585" s="157">
        <v>7.4312419920000011E-3</v>
      </c>
      <c r="M2585" s="157">
        <v>1.0745324784E-3</v>
      </c>
      <c r="N2585" s="157">
        <v>1.042296504048E-3</v>
      </c>
      <c r="O2585" s="126">
        <v>1.4977227638999999E-5</v>
      </c>
    </row>
    <row r="2586" spans="1:15" x14ac:dyDescent="0.25">
      <c r="A2586" s="128" t="s">
        <v>16</v>
      </c>
      <c r="B2586" s="157">
        <v>34041</v>
      </c>
      <c r="C2586" s="157" t="s">
        <v>461</v>
      </c>
      <c r="D2586" s="157" t="s">
        <v>53</v>
      </c>
      <c r="E2586" s="157" t="s">
        <v>394</v>
      </c>
      <c r="F2586" s="157" t="s">
        <v>117</v>
      </c>
      <c r="G2586" s="157" t="s">
        <v>89</v>
      </c>
      <c r="H2586" s="157" t="s">
        <v>163</v>
      </c>
      <c r="I2586" s="157">
        <v>5.3650399489999998</v>
      </c>
      <c r="J2586" s="157">
        <v>4.0554209250400944E-4</v>
      </c>
      <c r="K2586" s="157">
        <v>4.9899347036999999E-3</v>
      </c>
      <c r="L2586" s="157">
        <v>2.4214001095999999E-3</v>
      </c>
      <c r="M2586" s="157">
        <v>4.1975079995E-4</v>
      </c>
      <c r="N2586" s="157">
        <v>4.0715827595149995E-4</v>
      </c>
      <c r="O2586" s="126">
        <v>1.4104796691999999E-5</v>
      </c>
    </row>
    <row r="2587" spans="1:15" x14ac:dyDescent="0.25">
      <c r="A2587" s="128" t="s">
        <v>16</v>
      </c>
      <c r="B2587" s="157">
        <v>34041</v>
      </c>
      <c r="C2587" s="157" t="s">
        <v>461</v>
      </c>
      <c r="D2587" s="157" t="s">
        <v>53</v>
      </c>
      <c r="E2587" s="157" t="s">
        <v>395</v>
      </c>
      <c r="F2587" s="157" t="s">
        <v>88</v>
      </c>
      <c r="G2587" s="157" t="s">
        <v>89</v>
      </c>
      <c r="H2587" s="157" t="s">
        <v>163</v>
      </c>
      <c r="I2587" s="157">
        <v>0.59316455999999995</v>
      </c>
      <c r="J2587" s="157">
        <v>1.7513586463229999E-6</v>
      </c>
      <c r="K2587" s="157">
        <v>1.1569483999999999E-5</v>
      </c>
      <c r="L2587" s="157">
        <v>9.3336412000000003E-6</v>
      </c>
      <c r="M2587" s="157">
        <v>1.2563538000000001E-6</v>
      </c>
      <c r="N2587" s="157">
        <v>1.2186631859999999E-6</v>
      </c>
      <c r="O2587" s="126">
        <v>2.3296296000000001E-8</v>
      </c>
    </row>
    <row r="2588" spans="1:15" x14ac:dyDescent="0.25">
      <c r="A2588" s="128" t="s">
        <v>16</v>
      </c>
      <c r="B2588" s="157">
        <v>34041</v>
      </c>
      <c r="C2588" s="157" t="s">
        <v>461</v>
      </c>
      <c r="D2588" s="157" t="s">
        <v>53</v>
      </c>
      <c r="E2588" s="157" t="s">
        <v>396</v>
      </c>
      <c r="F2588" s="157" t="s">
        <v>90</v>
      </c>
      <c r="G2588" s="157" t="s">
        <v>89</v>
      </c>
      <c r="H2588" s="157" t="s">
        <v>163</v>
      </c>
      <c r="I2588" s="157">
        <v>5.1769097249999998</v>
      </c>
      <c r="J2588" s="157">
        <v>2.6744025953034E-5</v>
      </c>
      <c r="K2588" s="157">
        <v>1.8196318979999998E-4</v>
      </c>
      <c r="L2588" s="157">
        <v>1.340167716E-4</v>
      </c>
      <c r="M2588" s="157">
        <v>1.845054915E-5</v>
      </c>
      <c r="N2588" s="157">
        <v>1.7897032675499999E-5</v>
      </c>
      <c r="O2588" s="126">
        <v>3.8374246499999996E-7</v>
      </c>
    </row>
    <row r="2589" spans="1:15" x14ac:dyDescent="0.25">
      <c r="A2589" s="128" t="s">
        <v>16</v>
      </c>
      <c r="B2589" s="157">
        <v>34041</v>
      </c>
      <c r="C2589" s="157" t="s">
        <v>461</v>
      </c>
      <c r="D2589" s="157" t="s">
        <v>53</v>
      </c>
      <c r="E2589" s="157" t="s">
        <v>397</v>
      </c>
      <c r="F2589" s="157" t="s">
        <v>118</v>
      </c>
      <c r="G2589" s="157" t="s">
        <v>89</v>
      </c>
      <c r="H2589" s="157" t="s">
        <v>163</v>
      </c>
      <c r="I2589" s="157">
        <v>19.240220269999998</v>
      </c>
      <c r="J2589" s="157">
        <v>1.1012602353346619E-3</v>
      </c>
      <c r="K2589" s="157">
        <v>1.3218898835000001E-2</v>
      </c>
      <c r="L2589" s="157">
        <v>7.2515958210000011E-3</v>
      </c>
      <c r="M2589" s="157">
        <v>1.1986258674E-3</v>
      </c>
      <c r="N2589" s="157">
        <v>1.1626670913779998E-3</v>
      </c>
      <c r="O2589" s="126">
        <v>3.5517452242999999E-5</v>
      </c>
    </row>
    <row r="2590" spans="1:15" x14ac:dyDescent="0.25">
      <c r="A2590" s="128" t="s">
        <v>16</v>
      </c>
      <c r="B2590" s="157">
        <v>34041</v>
      </c>
      <c r="C2590" s="157" t="s">
        <v>461</v>
      </c>
      <c r="D2590" s="157" t="s">
        <v>53</v>
      </c>
      <c r="E2590" s="157" t="s">
        <v>398</v>
      </c>
      <c r="F2590" s="157" t="s">
        <v>164</v>
      </c>
      <c r="G2590" s="157" t="s">
        <v>89</v>
      </c>
      <c r="H2590" s="157" t="s">
        <v>163</v>
      </c>
      <c r="I2590" s="157">
        <v>4.0890729902</v>
      </c>
      <c r="J2590" s="157">
        <v>8.3302469779784937E-4</v>
      </c>
      <c r="K2590" s="157">
        <v>1.389169340953E-2</v>
      </c>
      <c r="L2590" s="157">
        <v>6.2346949545499996E-3</v>
      </c>
      <c r="M2590" s="157">
        <v>8.4073736508399996E-4</v>
      </c>
      <c r="N2590" s="157">
        <v>8.1551524413147995E-4</v>
      </c>
      <c r="O2590" s="126">
        <v>3.7917972908700004E-5</v>
      </c>
    </row>
    <row r="2591" spans="1:15" x14ac:dyDescent="0.25">
      <c r="A2591" s="128" t="s">
        <v>16</v>
      </c>
      <c r="B2591" s="157">
        <v>34041</v>
      </c>
      <c r="C2591" s="157" t="s">
        <v>461</v>
      </c>
      <c r="D2591" s="157" t="s">
        <v>53</v>
      </c>
      <c r="E2591" s="157" t="s">
        <v>399</v>
      </c>
      <c r="F2591" s="157" t="s">
        <v>91</v>
      </c>
      <c r="G2591" s="157" t="s">
        <v>89</v>
      </c>
      <c r="H2591" s="157" t="s">
        <v>163</v>
      </c>
      <c r="I2591" s="157">
        <v>1.8824119995999999</v>
      </c>
      <c r="J2591" s="157">
        <v>7.3928689641436501E-5</v>
      </c>
      <c r="K2591" s="157">
        <v>8.3586083899999991E-4</v>
      </c>
      <c r="L2591" s="157">
        <v>4.4326884140000005E-4</v>
      </c>
      <c r="M2591" s="157">
        <v>7.5127158019999999E-5</v>
      </c>
      <c r="N2591" s="157">
        <v>7.2873343279400001E-5</v>
      </c>
      <c r="O2591" s="126">
        <v>2.1356337591000004E-6</v>
      </c>
    </row>
    <row r="2592" spans="1:15" x14ac:dyDescent="0.25">
      <c r="A2592" s="128" t="s">
        <v>16</v>
      </c>
      <c r="B2592" s="157">
        <v>34041</v>
      </c>
      <c r="C2592" s="157" t="s">
        <v>461</v>
      </c>
      <c r="D2592" s="157" t="s">
        <v>53</v>
      </c>
      <c r="E2592" s="157" t="s">
        <v>400</v>
      </c>
      <c r="F2592" s="157" t="s">
        <v>119</v>
      </c>
      <c r="G2592" s="157" t="s">
        <v>89</v>
      </c>
      <c r="H2592" s="157" t="s">
        <v>163</v>
      </c>
      <c r="I2592" s="157">
        <v>0.81117461170000005</v>
      </c>
      <c r="J2592" s="157">
        <v>4.9054464148266718E-5</v>
      </c>
      <c r="K2592" s="157">
        <v>5.9910191747999996E-4</v>
      </c>
      <c r="L2592" s="157">
        <v>3.3735844142000006E-4</v>
      </c>
      <c r="M2592" s="157">
        <v>4.8617003367999997E-5</v>
      </c>
      <c r="N2592" s="157">
        <v>4.7158493266959997E-5</v>
      </c>
      <c r="O2592" s="126">
        <v>1.2865270274500002E-6</v>
      </c>
    </row>
    <row r="2593" spans="1:15" x14ac:dyDescent="0.25">
      <c r="A2593" s="128" t="s">
        <v>16</v>
      </c>
      <c r="B2593" s="157">
        <v>34041</v>
      </c>
      <c r="C2593" s="157" t="s">
        <v>461</v>
      </c>
      <c r="D2593" s="157" t="s">
        <v>53</v>
      </c>
      <c r="E2593" s="157" t="s">
        <v>401</v>
      </c>
      <c r="F2593" s="157" t="s">
        <v>92</v>
      </c>
      <c r="G2593" s="157" t="s">
        <v>89</v>
      </c>
      <c r="H2593" s="157" t="s">
        <v>163</v>
      </c>
      <c r="I2593" s="157">
        <v>15.179918971199999</v>
      </c>
      <c r="J2593" s="157">
        <v>2.083654171442727E-4</v>
      </c>
      <c r="K2593" s="157">
        <v>1.7418226899000001E-3</v>
      </c>
      <c r="L2593" s="157">
        <v>8.8860725113000007E-4</v>
      </c>
      <c r="M2593" s="157">
        <v>1.4519925029700002E-4</v>
      </c>
      <c r="N2593" s="157">
        <v>1.4084327278809E-4</v>
      </c>
      <c r="O2593" s="126">
        <v>3.9503185938999997E-6</v>
      </c>
    </row>
    <row r="2594" spans="1:15" x14ac:dyDescent="0.25">
      <c r="A2594" s="128" t="s">
        <v>16</v>
      </c>
      <c r="B2594" s="157">
        <v>34041</v>
      </c>
      <c r="C2594" s="157" t="s">
        <v>461</v>
      </c>
      <c r="D2594" s="157" t="s">
        <v>53</v>
      </c>
      <c r="E2594" s="157" t="s">
        <v>402</v>
      </c>
      <c r="F2594" s="157" t="s">
        <v>120</v>
      </c>
      <c r="G2594" s="157" t="s">
        <v>89</v>
      </c>
      <c r="H2594" s="157" t="s">
        <v>163</v>
      </c>
      <c r="I2594" s="157">
        <v>13.775582886499999</v>
      </c>
      <c r="J2594" s="157">
        <v>6.2016505058824637E-4</v>
      </c>
      <c r="K2594" s="157">
        <v>6.8241938884809998E-3</v>
      </c>
      <c r="L2594" s="157">
        <v>4.3425597204770003E-3</v>
      </c>
      <c r="M2594" s="157">
        <v>6.6901110912269998E-4</v>
      </c>
      <c r="N2594" s="157">
        <v>6.4894077584901912E-4</v>
      </c>
      <c r="O2594" s="126">
        <v>1.6876812698919997E-5</v>
      </c>
    </row>
    <row r="2595" spans="1:15" x14ac:dyDescent="0.25">
      <c r="A2595" s="128" t="s">
        <v>16</v>
      </c>
      <c r="B2595" s="157">
        <v>34041</v>
      </c>
      <c r="C2595" s="157" t="s">
        <v>461</v>
      </c>
      <c r="D2595" s="157" t="s">
        <v>53</v>
      </c>
      <c r="E2595" s="157" t="s">
        <v>403</v>
      </c>
      <c r="F2595" s="157" t="s">
        <v>121</v>
      </c>
      <c r="G2595" s="157" t="s">
        <v>89</v>
      </c>
      <c r="H2595" s="157" t="s">
        <v>163</v>
      </c>
      <c r="I2595" s="157">
        <v>9.5703115399000023</v>
      </c>
      <c r="J2595" s="157">
        <v>6.5474545103423804E-4</v>
      </c>
      <c r="K2595" s="157">
        <v>7.9855129905200013E-3</v>
      </c>
      <c r="L2595" s="157">
        <v>2.7429981200099997E-3</v>
      </c>
      <c r="M2595" s="157">
        <v>4.8643119133199995E-4</v>
      </c>
      <c r="N2595" s="157">
        <v>4.7183825559203997E-4</v>
      </c>
      <c r="O2595" s="126">
        <v>1.4444000778199998E-5</v>
      </c>
    </row>
    <row r="2596" spans="1:15" x14ac:dyDescent="0.25">
      <c r="A2596" s="128" t="s">
        <v>16</v>
      </c>
      <c r="B2596" s="157">
        <v>34041</v>
      </c>
      <c r="C2596" s="157" t="s">
        <v>461</v>
      </c>
      <c r="D2596" s="157" t="s">
        <v>53</v>
      </c>
      <c r="E2596" s="157" t="s">
        <v>404</v>
      </c>
      <c r="F2596" s="157" t="s">
        <v>165</v>
      </c>
      <c r="G2596" s="157" t="s">
        <v>89</v>
      </c>
      <c r="H2596" s="157" t="s">
        <v>163</v>
      </c>
      <c r="I2596" s="157">
        <v>30.201591934300001</v>
      </c>
      <c r="J2596" s="157">
        <v>3.4960496423999572E-3</v>
      </c>
      <c r="K2596" s="157">
        <v>4.589071090260001E-2</v>
      </c>
      <c r="L2596" s="157">
        <v>2.0072826927599999E-2</v>
      </c>
      <c r="M2596" s="157">
        <v>3.6712620474899996E-3</v>
      </c>
      <c r="N2596" s="157">
        <v>3.5611241860652992E-3</v>
      </c>
      <c r="O2596" s="126">
        <v>1.4191405432329999E-4</v>
      </c>
    </row>
    <row r="2597" spans="1:15" x14ac:dyDescent="0.25">
      <c r="A2597" s="128" t="s">
        <v>16</v>
      </c>
      <c r="B2597" s="157">
        <v>34041</v>
      </c>
      <c r="C2597" s="157" t="s">
        <v>461</v>
      </c>
      <c r="D2597" s="157" t="s">
        <v>53</v>
      </c>
      <c r="E2597" s="157" t="s">
        <v>405</v>
      </c>
      <c r="F2597" s="157" t="s">
        <v>93</v>
      </c>
      <c r="G2597" s="157" t="s">
        <v>89</v>
      </c>
      <c r="H2597" s="157" t="s">
        <v>163</v>
      </c>
      <c r="I2597" s="157">
        <v>1.5537366811000002</v>
      </c>
      <c r="J2597" s="157">
        <v>4.5489361166226901E-5</v>
      </c>
      <c r="K2597" s="157">
        <v>4.7969516219999999E-4</v>
      </c>
      <c r="L2597" s="157">
        <v>3.3100203796999997E-4</v>
      </c>
      <c r="M2597" s="157">
        <v>5.1408436192000007E-5</v>
      </c>
      <c r="N2597" s="157">
        <v>4.9866183106239996E-5</v>
      </c>
      <c r="O2597" s="126">
        <v>1.2010602273000001E-6</v>
      </c>
    </row>
    <row r="2598" spans="1:15" x14ac:dyDescent="0.25">
      <c r="A2598" s="128" t="s">
        <v>16</v>
      </c>
      <c r="B2598" s="157">
        <v>34041</v>
      </c>
      <c r="C2598" s="157" t="s">
        <v>461</v>
      </c>
      <c r="D2598" s="157" t="s">
        <v>53</v>
      </c>
      <c r="E2598" s="157" t="s">
        <v>406</v>
      </c>
      <c r="F2598" s="157" t="s">
        <v>122</v>
      </c>
      <c r="G2598" s="157" t="s">
        <v>89</v>
      </c>
      <c r="H2598" s="157" t="s">
        <v>163</v>
      </c>
      <c r="I2598" s="157">
        <v>3.4372555488999992</v>
      </c>
      <c r="J2598" s="157">
        <v>3.4750563780815995E-5</v>
      </c>
      <c r="K2598" s="157">
        <v>3.1299444720000005E-4</v>
      </c>
      <c r="L2598" s="157">
        <v>1.4789866390000001E-4</v>
      </c>
      <c r="M2598" s="157">
        <v>2.5094281830000005E-5</v>
      </c>
      <c r="N2598" s="157">
        <v>2.4341453375100001E-5</v>
      </c>
      <c r="O2598" s="126">
        <v>5.6680604299999992E-7</v>
      </c>
    </row>
    <row r="2599" spans="1:15" x14ac:dyDescent="0.25">
      <c r="A2599" s="128" t="s">
        <v>16</v>
      </c>
      <c r="B2599" s="157">
        <v>34041</v>
      </c>
      <c r="C2599" s="157" t="s">
        <v>461</v>
      </c>
      <c r="D2599" s="157" t="s">
        <v>53</v>
      </c>
      <c r="E2599" s="157" t="s">
        <v>407</v>
      </c>
      <c r="F2599" s="157" t="s">
        <v>123</v>
      </c>
      <c r="G2599" s="157" t="s">
        <v>89</v>
      </c>
      <c r="H2599" s="157" t="s">
        <v>163</v>
      </c>
      <c r="I2599" s="157">
        <v>7.8649625204000007</v>
      </c>
      <c r="J2599" s="157">
        <v>8.994095916530679E-4</v>
      </c>
      <c r="K2599" s="157">
        <v>1.3226620034370003E-2</v>
      </c>
      <c r="L2599" s="157">
        <v>3.4528657052399999E-3</v>
      </c>
      <c r="M2599" s="157">
        <v>6.5904389301400009E-4</v>
      </c>
      <c r="N2599" s="157">
        <v>6.3927257622357989E-4</v>
      </c>
      <c r="O2599" s="126">
        <v>3.2530131239399999E-5</v>
      </c>
    </row>
    <row r="2600" spans="1:15" x14ac:dyDescent="0.25">
      <c r="A2600" s="128" t="s">
        <v>16</v>
      </c>
      <c r="B2600" s="157">
        <v>34041</v>
      </c>
      <c r="C2600" s="157" t="s">
        <v>461</v>
      </c>
      <c r="D2600" s="157" t="s">
        <v>53</v>
      </c>
      <c r="E2600" s="157" t="s">
        <v>408</v>
      </c>
      <c r="F2600" s="157" t="s">
        <v>166</v>
      </c>
      <c r="G2600" s="157" t="s">
        <v>89</v>
      </c>
      <c r="H2600" s="157" t="s">
        <v>163</v>
      </c>
      <c r="I2600" s="157">
        <v>7.2009729531</v>
      </c>
      <c r="J2600" s="157">
        <v>8.8408676397348568E-4</v>
      </c>
      <c r="K2600" s="157">
        <v>1.1380998328E-2</v>
      </c>
      <c r="L2600" s="157">
        <v>4.3807109856000004E-3</v>
      </c>
      <c r="M2600" s="157">
        <v>8.4446574739999994E-4</v>
      </c>
      <c r="N2600" s="157">
        <v>8.1913177497799992E-4</v>
      </c>
      <c r="O2600" s="126">
        <v>3.5165902348699999E-5</v>
      </c>
    </row>
    <row r="2601" spans="1:15" x14ac:dyDescent="0.25">
      <c r="A2601" s="128" t="s">
        <v>16</v>
      </c>
      <c r="B2601" s="157">
        <v>34041</v>
      </c>
      <c r="C2601" s="157" t="s">
        <v>461</v>
      </c>
      <c r="D2601" s="157" t="s">
        <v>53</v>
      </c>
      <c r="E2601" s="157" t="s">
        <v>409</v>
      </c>
      <c r="F2601" s="157" t="s">
        <v>167</v>
      </c>
      <c r="G2601" s="157" t="s">
        <v>89</v>
      </c>
      <c r="H2601" s="157" t="s">
        <v>163</v>
      </c>
      <c r="I2601" s="157">
        <v>3.7913835001999998</v>
      </c>
      <c r="J2601" s="157">
        <v>2.6957842589873516E-3</v>
      </c>
      <c r="K2601" s="157">
        <v>4.5207588684999994E-2</v>
      </c>
      <c r="L2601" s="157">
        <v>1.6257535286300001E-2</v>
      </c>
      <c r="M2601" s="157">
        <v>2.3814252043999999E-3</v>
      </c>
      <c r="N2601" s="157">
        <v>2.3099824482679999E-3</v>
      </c>
      <c r="O2601" s="126">
        <v>1.1890336979E-4</v>
      </c>
    </row>
    <row r="2602" spans="1:15" x14ac:dyDescent="0.25">
      <c r="A2602" s="128" t="s">
        <v>16</v>
      </c>
      <c r="B2602" s="157">
        <v>34041</v>
      </c>
      <c r="C2602" s="157" t="s">
        <v>461</v>
      </c>
      <c r="D2602" s="157" t="s">
        <v>53</v>
      </c>
      <c r="E2602" s="157" t="s">
        <v>410</v>
      </c>
      <c r="F2602" s="157" t="s">
        <v>94</v>
      </c>
      <c r="G2602" s="157" t="s">
        <v>89</v>
      </c>
      <c r="H2602" s="157" t="s">
        <v>163</v>
      </c>
      <c r="I2602" s="157">
        <v>2.1303015839999997</v>
      </c>
      <c r="J2602" s="157">
        <v>1.7605547890994701E-4</v>
      </c>
      <c r="K2602" s="157">
        <v>2.4719114932000002E-3</v>
      </c>
      <c r="L2602" s="157">
        <v>8.5463163029999981E-4</v>
      </c>
      <c r="M2602" s="157">
        <v>1.4190274689E-4</v>
      </c>
      <c r="N2602" s="157">
        <v>1.376456644833E-4</v>
      </c>
      <c r="O2602" s="126">
        <v>5.7877346816999995E-6</v>
      </c>
    </row>
    <row r="2603" spans="1:15" x14ac:dyDescent="0.25">
      <c r="A2603" s="128" t="s">
        <v>16</v>
      </c>
      <c r="B2603" s="157">
        <v>34041</v>
      </c>
      <c r="C2603" s="157" t="s">
        <v>461</v>
      </c>
      <c r="D2603" s="157" t="s">
        <v>53</v>
      </c>
      <c r="E2603" s="157" t="s">
        <v>411</v>
      </c>
      <c r="F2603" s="157" t="s">
        <v>124</v>
      </c>
      <c r="G2603" s="157" t="s">
        <v>89</v>
      </c>
      <c r="H2603" s="157" t="s">
        <v>163</v>
      </c>
      <c r="I2603" s="157">
        <v>26.838482610100002</v>
      </c>
      <c r="J2603" s="157">
        <v>1.6384644675151471E-3</v>
      </c>
      <c r="K2603" s="157">
        <v>1.7988228484089999E-2</v>
      </c>
      <c r="L2603" s="157">
        <v>1.1855641236240002E-2</v>
      </c>
      <c r="M2603" s="157">
        <v>1.8770001359560001E-3</v>
      </c>
      <c r="N2603" s="157">
        <v>1.8206901318773201E-3</v>
      </c>
      <c r="O2603" s="126">
        <v>4.6312941839030004E-5</v>
      </c>
    </row>
    <row r="2604" spans="1:15" x14ac:dyDescent="0.25">
      <c r="A2604" s="128" t="s">
        <v>16</v>
      </c>
      <c r="B2604" s="157">
        <v>34041</v>
      </c>
      <c r="C2604" s="157" t="s">
        <v>461</v>
      </c>
      <c r="D2604" s="157" t="s">
        <v>53</v>
      </c>
      <c r="E2604" s="157" t="s">
        <v>412</v>
      </c>
      <c r="F2604" s="157" t="s">
        <v>125</v>
      </c>
      <c r="G2604" s="157" t="s">
        <v>89</v>
      </c>
      <c r="H2604" s="157" t="s">
        <v>163</v>
      </c>
      <c r="I2604" s="157">
        <v>33.419731059000007</v>
      </c>
      <c r="J2604" s="157">
        <v>4.3675104191923031E-3</v>
      </c>
      <c r="K2604" s="157">
        <v>6.2096920175499989E-2</v>
      </c>
      <c r="L2604" s="157">
        <v>2.6003183017199998E-2</v>
      </c>
      <c r="M2604" s="157">
        <v>4.2027382204100003E-3</v>
      </c>
      <c r="N2604" s="157">
        <v>4.0766560737977003E-3</v>
      </c>
      <c r="O2604" s="126">
        <v>1.5492858791750003E-4</v>
      </c>
    </row>
    <row r="2605" spans="1:15" x14ac:dyDescent="0.25">
      <c r="A2605" s="128" t="s">
        <v>16</v>
      </c>
      <c r="B2605" s="157">
        <v>34041</v>
      </c>
      <c r="C2605" s="157" t="s">
        <v>461</v>
      </c>
      <c r="D2605" s="157" t="s">
        <v>53</v>
      </c>
      <c r="E2605" s="157" t="s">
        <v>413</v>
      </c>
      <c r="F2605" s="157" t="s">
        <v>126</v>
      </c>
      <c r="G2605" s="157" t="s">
        <v>89</v>
      </c>
      <c r="H2605" s="157" t="s">
        <v>163</v>
      </c>
      <c r="I2605" s="157">
        <v>80.574101389999996</v>
      </c>
      <c r="J2605" s="157">
        <v>8.9496812431355283E-3</v>
      </c>
      <c r="K2605" s="157">
        <v>4.4129718807974005E-2</v>
      </c>
      <c r="L2605" s="157">
        <v>4.2756871572236996E-2</v>
      </c>
      <c r="M2605" s="157">
        <v>6.7770389562579999E-3</v>
      </c>
      <c r="N2605" s="157">
        <v>6.5737277875702596E-3</v>
      </c>
      <c r="O2605" s="126">
        <v>9.5619017824259992E-5</v>
      </c>
    </row>
    <row r="2606" spans="1:15" x14ac:dyDescent="0.25">
      <c r="A2606" s="128" t="s">
        <v>16</v>
      </c>
      <c r="B2606" s="157">
        <v>34041</v>
      </c>
      <c r="C2606" s="157" t="s">
        <v>461</v>
      </c>
      <c r="D2606" s="157" t="s">
        <v>53</v>
      </c>
      <c r="E2606" s="157" t="s">
        <v>414</v>
      </c>
      <c r="F2606" s="157" t="s">
        <v>168</v>
      </c>
      <c r="G2606" s="157" t="s">
        <v>89</v>
      </c>
      <c r="H2606" s="157" t="s">
        <v>163</v>
      </c>
      <c r="I2606" s="157">
        <v>23.2097737002</v>
      </c>
      <c r="J2606" s="157">
        <v>3.5927067334177889E-3</v>
      </c>
      <c r="K2606" s="157">
        <v>5.2045797801000007E-2</v>
      </c>
      <c r="L2606" s="157">
        <v>2.2625171671000002E-2</v>
      </c>
      <c r="M2606" s="157">
        <v>3.5468947424000001E-3</v>
      </c>
      <c r="N2606" s="157">
        <v>3.4404879001279998E-3</v>
      </c>
      <c r="O2606" s="126">
        <v>1.4127085616E-4</v>
      </c>
    </row>
    <row r="2607" spans="1:15" x14ac:dyDescent="0.25">
      <c r="A2607" s="128" t="s">
        <v>16</v>
      </c>
      <c r="B2607" s="157">
        <v>34041</v>
      </c>
      <c r="C2607" s="157" t="s">
        <v>461</v>
      </c>
      <c r="D2607" s="157" t="s">
        <v>53</v>
      </c>
      <c r="E2607" s="157" t="s">
        <v>415</v>
      </c>
      <c r="F2607" s="157" t="s">
        <v>127</v>
      </c>
      <c r="G2607" s="157" t="s">
        <v>89</v>
      </c>
      <c r="H2607" s="157" t="s">
        <v>163</v>
      </c>
      <c r="I2607" s="157">
        <v>125.391212704</v>
      </c>
      <c r="J2607" s="157">
        <v>7.9369962689728023E-3</v>
      </c>
      <c r="K2607" s="157">
        <v>3.05112038961E-2</v>
      </c>
      <c r="L2607" s="157">
        <v>3.5797290013199999E-2</v>
      </c>
      <c r="M2607" s="157">
        <v>5.5285451648299996E-3</v>
      </c>
      <c r="N2607" s="157">
        <v>5.3626888098851E-3</v>
      </c>
      <c r="O2607" s="126">
        <v>6.5544925721300012E-5</v>
      </c>
    </row>
    <row r="2608" spans="1:15" x14ac:dyDescent="0.25">
      <c r="A2608" s="128" t="s">
        <v>16</v>
      </c>
      <c r="B2608" s="157">
        <v>34041</v>
      </c>
      <c r="C2608" s="157" t="s">
        <v>461</v>
      </c>
      <c r="D2608" s="157" t="s">
        <v>53</v>
      </c>
      <c r="E2608" s="157" t="s">
        <v>416</v>
      </c>
      <c r="F2608" s="157" t="s">
        <v>169</v>
      </c>
      <c r="G2608" s="157" t="s">
        <v>89</v>
      </c>
      <c r="H2608" s="157" t="s">
        <v>163</v>
      </c>
      <c r="I2608" s="157">
        <v>0.98491862020000009</v>
      </c>
      <c r="J2608" s="157">
        <v>4.3747830252301498E-4</v>
      </c>
      <c r="K2608" s="157">
        <v>6.8475354149999997E-3</v>
      </c>
      <c r="L2608" s="157">
        <v>2.9791394910000002E-3</v>
      </c>
      <c r="M2608" s="157">
        <v>3.865422881000001E-4</v>
      </c>
      <c r="N2608" s="157">
        <v>3.74946019457E-4</v>
      </c>
      <c r="O2608" s="126">
        <v>1.5157044330000002E-5</v>
      </c>
    </row>
    <row r="2609" spans="1:15" x14ac:dyDescent="0.25">
      <c r="A2609" s="128" t="s">
        <v>16</v>
      </c>
      <c r="B2609" s="157">
        <v>34041</v>
      </c>
      <c r="C2609" s="157" t="s">
        <v>461</v>
      </c>
      <c r="D2609" s="157" t="s">
        <v>53</v>
      </c>
      <c r="E2609" s="157" t="s">
        <v>417</v>
      </c>
      <c r="F2609" s="157" t="s">
        <v>128</v>
      </c>
      <c r="G2609" s="157" t="s">
        <v>89</v>
      </c>
      <c r="H2609" s="157" t="s">
        <v>163</v>
      </c>
      <c r="I2609" s="157">
        <v>0.940652504</v>
      </c>
      <c r="J2609" s="157">
        <v>2.7310845142970999E-5</v>
      </c>
      <c r="K2609" s="157">
        <v>9.9501146599999984E-5</v>
      </c>
      <c r="L2609" s="157">
        <v>1.115388862E-4</v>
      </c>
      <c r="M2609" s="157">
        <v>1.7470973869999997E-5</v>
      </c>
      <c r="N2609" s="157">
        <v>1.6946844653899998E-5</v>
      </c>
      <c r="O2609" s="126">
        <v>2.0243409430000001E-7</v>
      </c>
    </row>
    <row r="2610" spans="1:15" x14ac:dyDescent="0.25">
      <c r="A2610" s="128" t="s">
        <v>16</v>
      </c>
      <c r="B2610" s="157">
        <v>34041</v>
      </c>
      <c r="C2610" s="157" t="s">
        <v>461</v>
      </c>
      <c r="D2610" s="157" t="s">
        <v>53</v>
      </c>
      <c r="E2610" s="157" t="s">
        <v>418</v>
      </c>
      <c r="F2610" s="157" t="s">
        <v>129</v>
      </c>
      <c r="G2610" s="157" t="s">
        <v>89</v>
      </c>
      <c r="H2610" s="157" t="s">
        <v>163</v>
      </c>
      <c r="I2610" s="157">
        <v>2.9359424994000003</v>
      </c>
      <c r="J2610" s="157">
        <v>4.75950958487667E-4</v>
      </c>
      <c r="K2610" s="157">
        <v>6.6877636253099993E-3</v>
      </c>
      <c r="L2610" s="157">
        <v>3.1796666810999996E-3</v>
      </c>
      <c r="M2610" s="157">
        <v>4.5414654224899993E-4</v>
      </c>
      <c r="N2610" s="157">
        <v>4.4052214598152997E-4</v>
      </c>
      <c r="O2610" s="126">
        <v>1.4645753741499999E-5</v>
      </c>
    </row>
    <row r="2611" spans="1:15" x14ac:dyDescent="0.25">
      <c r="A2611" s="128" t="s">
        <v>16</v>
      </c>
      <c r="B2611" s="157">
        <v>34041</v>
      </c>
      <c r="C2611" s="157" t="s">
        <v>461</v>
      </c>
      <c r="D2611" s="157" t="s">
        <v>53</v>
      </c>
      <c r="E2611" s="157" t="s">
        <v>419</v>
      </c>
      <c r="F2611" s="157" t="s">
        <v>130</v>
      </c>
      <c r="G2611" s="157" t="s">
        <v>96</v>
      </c>
      <c r="H2611" s="157" t="s">
        <v>163</v>
      </c>
      <c r="I2611" s="157">
        <v>33.088456115999996</v>
      </c>
      <c r="J2611" s="157">
        <v>8.1051986952849499E-4</v>
      </c>
      <c r="K2611" s="157">
        <v>3.0608224401999997E-3</v>
      </c>
      <c r="L2611" s="157">
        <v>3.3372569572999999E-3</v>
      </c>
      <c r="M2611" s="157">
        <v>4.9763014697999999E-4</v>
      </c>
      <c r="N2611" s="157">
        <v>4.8270124257059998E-4</v>
      </c>
      <c r="O2611" s="126">
        <v>6.1662011999999996E-6</v>
      </c>
    </row>
    <row r="2612" spans="1:15" x14ac:dyDescent="0.25">
      <c r="A2612" s="128" t="s">
        <v>16</v>
      </c>
      <c r="B2612" s="157">
        <v>34041</v>
      </c>
      <c r="C2612" s="157" t="s">
        <v>461</v>
      </c>
      <c r="D2612" s="157" t="s">
        <v>53</v>
      </c>
      <c r="E2612" s="157" t="s">
        <v>420</v>
      </c>
      <c r="F2612" s="157" t="s">
        <v>131</v>
      </c>
      <c r="G2612" s="157" t="s">
        <v>96</v>
      </c>
      <c r="H2612" s="157" t="s">
        <v>163</v>
      </c>
      <c r="I2612" s="157">
        <v>24.213187554499996</v>
      </c>
      <c r="J2612" s="157">
        <v>2.026662737193795E-3</v>
      </c>
      <c r="K2612" s="157">
        <v>2.6296873140369999E-2</v>
      </c>
      <c r="L2612" s="157">
        <v>2.146239641853E-2</v>
      </c>
      <c r="M2612" s="157">
        <v>3.01521795843E-3</v>
      </c>
      <c r="N2612" s="157">
        <v>2.9247614196771E-3</v>
      </c>
      <c r="O2612" s="126">
        <v>8.8913476632300001E-5</v>
      </c>
    </row>
    <row r="2613" spans="1:15" x14ac:dyDescent="0.25">
      <c r="A2613" s="128" t="s">
        <v>16</v>
      </c>
      <c r="B2613" s="157">
        <v>34041</v>
      </c>
      <c r="C2613" s="157" t="s">
        <v>461</v>
      </c>
      <c r="D2613" s="157" t="s">
        <v>53</v>
      </c>
      <c r="E2613" s="157" t="s">
        <v>421</v>
      </c>
      <c r="F2613" s="157" t="s">
        <v>95</v>
      </c>
      <c r="G2613" s="157" t="s">
        <v>96</v>
      </c>
      <c r="H2613" s="157" t="s">
        <v>163</v>
      </c>
      <c r="I2613" s="157">
        <v>20.433541220100004</v>
      </c>
      <c r="J2613" s="157">
        <v>1.1034891300361791E-3</v>
      </c>
      <c r="K2613" s="157">
        <v>1.3873245981679999E-2</v>
      </c>
      <c r="L2613" s="157">
        <v>5.177096662559999E-3</v>
      </c>
      <c r="M2613" s="157">
        <v>9.7140764876899987E-4</v>
      </c>
      <c r="N2613" s="157">
        <v>9.4226541930593011E-4</v>
      </c>
      <c r="O2613" s="126">
        <v>3.8869598966099995E-5</v>
      </c>
    </row>
    <row r="2614" spans="1:15" x14ac:dyDescent="0.25">
      <c r="A2614" s="128" t="s">
        <v>16</v>
      </c>
      <c r="B2614" s="157">
        <v>34041</v>
      </c>
      <c r="C2614" s="157" t="s">
        <v>461</v>
      </c>
      <c r="D2614" s="157" t="s">
        <v>53</v>
      </c>
      <c r="E2614" s="157" t="s">
        <v>422</v>
      </c>
      <c r="F2614" s="157" t="s">
        <v>97</v>
      </c>
      <c r="G2614" s="157" t="s">
        <v>96</v>
      </c>
      <c r="H2614" s="157" t="s">
        <v>163</v>
      </c>
      <c r="I2614" s="157">
        <v>24.130147048000001</v>
      </c>
      <c r="J2614" s="157">
        <v>1.2773504152646638E-3</v>
      </c>
      <c r="K2614" s="157">
        <v>1.5971092736999998E-2</v>
      </c>
      <c r="L2614" s="157">
        <v>5.2730341879999995E-3</v>
      </c>
      <c r="M2614" s="157">
        <v>1.0383105029100001E-3</v>
      </c>
      <c r="N2614" s="157">
        <v>1.0071611878227E-3</v>
      </c>
      <c r="O2614" s="126">
        <v>3.9399549704999998E-5</v>
      </c>
    </row>
    <row r="2615" spans="1:15" x14ac:dyDescent="0.25">
      <c r="A2615" s="128" t="s">
        <v>16</v>
      </c>
      <c r="B2615" s="157">
        <v>34041</v>
      </c>
      <c r="C2615" s="157" t="s">
        <v>461</v>
      </c>
      <c r="D2615" s="157" t="s">
        <v>53</v>
      </c>
      <c r="E2615" s="157" t="s">
        <v>423</v>
      </c>
      <c r="F2615" s="157" t="s">
        <v>132</v>
      </c>
      <c r="G2615" s="157" t="s">
        <v>96</v>
      </c>
      <c r="H2615" s="157" t="s">
        <v>163</v>
      </c>
      <c r="I2615" s="157">
        <v>3.1365789399999997</v>
      </c>
      <c r="J2615" s="157">
        <v>1.4735224279116899E-4</v>
      </c>
      <c r="K2615" s="157">
        <v>8.2411152200000007E-4</v>
      </c>
      <c r="L2615" s="157">
        <v>5.6551284700000009E-4</v>
      </c>
      <c r="M2615" s="157">
        <v>9.4456150600000005E-5</v>
      </c>
      <c r="N2615" s="157">
        <v>9.1622466082000005E-5</v>
      </c>
      <c r="O2615" s="126">
        <v>1.514990029E-6</v>
      </c>
    </row>
    <row r="2616" spans="1:15" x14ac:dyDescent="0.25">
      <c r="A2616" s="128" t="s">
        <v>16</v>
      </c>
      <c r="B2616" s="157">
        <v>34041</v>
      </c>
      <c r="C2616" s="157" t="s">
        <v>461</v>
      </c>
      <c r="D2616" s="157" t="s">
        <v>53</v>
      </c>
      <c r="E2616" s="157" t="s">
        <v>424</v>
      </c>
      <c r="F2616" s="157" t="s">
        <v>133</v>
      </c>
      <c r="G2616" s="157" t="s">
        <v>96</v>
      </c>
      <c r="H2616" s="157" t="s">
        <v>163</v>
      </c>
      <c r="I2616" s="157">
        <v>115.92394470000001</v>
      </c>
      <c r="J2616" s="157">
        <v>3.2533664785958701E-3</v>
      </c>
      <c r="K2616" s="157">
        <v>3.9610666160000002E-2</v>
      </c>
      <c r="L2616" s="157">
        <v>2.2012900160000005E-2</v>
      </c>
      <c r="M2616" s="157">
        <v>3.033770085E-3</v>
      </c>
      <c r="N2616" s="157">
        <v>2.9427569824499998E-3</v>
      </c>
      <c r="O2616" s="126">
        <v>1.0638864215999999E-4</v>
      </c>
    </row>
    <row r="2617" spans="1:15" x14ac:dyDescent="0.25">
      <c r="A2617" s="128" t="s">
        <v>16</v>
      </c>
      <c r="B2617" s="157">
        <v>34041</v>
      </c>
      <c r="C2617" s="157" t="s">
        <v>461</v>
      </c>
      <c r="D2617" s="157" t="s">
        <v>53</v>
      </c>
      <c r="E2617" s="157" t="s">
        <v>425</v>
      </c>
      <c r="F2617" s="157" t="s">
        <v>134</v>
      </c>
      <c r="G2617" s="157" t="s">
        <v>96</v>
      </c>
      <c r="H2617" s="157" t="s">
        <v>163</v>
      </c>
      <c r="I2617" s="157">
        <v>12.471783475899999</v>
      </c>
      <c r="J2617" s="157">
        <v>1.3115541006435767E-3</v>
      </c>
      <c r="K2617" s="157">
        <v>1.61928467528E-2</v>
      </c>
      <c r="L2617" s="157">
        <v>7.8553129660099991E-3</v>
      </c>
      <c r="M2617" s="157">
        <v>1.422200437551E-3</v>
      </c>
      <c r="N2617" s="157">
        <v>1.3795344244244697E-3</v>
      </c>
      <c r="O2617" s="126">
        <v>5.4845547806999999E-5</v>
      </c>
    </row>
    <row r="2618" spans="1:15" x14ac:dyDescent="0.25">
      <c r="A2618" s="128" t="s">
        <v>16</v>
      </c>
      <c r="B2618" s="157">
        <v>34041</v>
      </c>
      <c r="C2618" s="157" t="s">
        <v>461</v>
      </c>
      <c r="D2618" s="157" t="s">
        <v>53</v>
      </c>
      <c r="E2618" s="157" t="s">
        <v>426</v>
      </c>
      <c r="F2618" s="157" t="s">
        <v>103</v>
      </c>
      <c r="G2618" s="157" t="s">
        <v>100</v>
      </c>
      <c r="H2618" s="157" t="s">
        <v>163</v>
      </c>
      <c r="I2618" s="157">
        <v>0.183355135</v>
      </c>
      <c r="J2618" s="157">
        <v>5.2761639375899997E-7</v>
      </c>
      <c r="K2618" s="157">
        <v>3.2001338999999998E-6</v>
      </c>
      <c r="L2618" s="157">
        <v>1.95072219E-6</v>
      </c>
      <c r="M2618" s="157">
        <v>3.0301366E-7</v>
      </c>
      <c r="N2618" s="157">
        <v>2.939232502E-7</v>
      </c>
      <c r="O2618" s="126">
        <v>5.8453092999999997E-9</v>
      </c>
    </row>
    <row r="2619" spans="1:15" x14ac:dyDescent="0.25">
      <c r="A2619" s="128" t="s">
        <v>16</v>
      </c>
      <c r="B2619" s="157">
        <v>34041</v>
      </c>
      <c r="C2619" s="157" t="s">
        <v>461</v>
      </c>
      <c r="D2619" s="157" t="s">
        <v>53</v>
      </c>
      <c r="E2619" s="157" t="s">
        <v>427</v>
      </c>
      <c r="F2619" s="157" t="s">
        <v>104</v>
      </c>
      <c r="G2619" s="157" t="s">
        <v>100</v>
      </c>
      <c r="H2619" s="157" t="s">
        <v>163</v>
      </c>
      <c r="I2619" s="157">
        <v>0.50667249800000003</v>
      </c>
      <c r="J2619" s="157">
        <v>0</v>
      </c>
      <c r="K2619" s="157">
        <v>0</v>
      </c>
      <c r="L2619" s="157">
        <v>0</v>
      </c>
      <c r="M2619" s="157">
        <v>0</v>
      </c>
      <c r="N2619" s="157">
        <v>0</v>
      </c>
      <c r="O2619" s="126">
        <v>0</v>
      </c>
    </row>
    <row r="2620" spans="1:15" x14ac:dyDescent="0.25">
      <c r="A2620" s="128" t="s">
        <v>16</v>
      </c>
      <c r="B2620" s="157">
        <v>34041</v>
      </c>
      <c r="C2620" s="157" t="s">
        <v>461</v>
      </c>
      <c r="D2620" s="157" t="s">
        <v>53</v>
      </c>
      <c r="E2620" s="157" t="s">
        <v>428</v>
      </c>
      <c r="F2620" s="157" t="s">
        <v>137</v>
      </c>
      <c r="G2620" s="157" t="s">
        <v>100</v>
      </c>
      <c r="H2620" s="157" t="s">
        <v>163</v>
      </c>
      <c r="I2620" s="157">
        <v>109.59035143</v>
      </c>
      <c r="J2620" s="157">
        <v>2.1617981958575575E-3</v>
      </c>
      <c r="K2620" s="157">
        <v>1.81980734214E-2</v>
      </c>
      <c r="L2620" s="157">
        <v>9.2308701247999989E-3</v>
      </c>
      <c r="M2620" s="157">
        <v>1.5909710412700001E-3</v>
      </c>
      <c r="N2620" s="157">
        <v>1.5432419100318998E-3</v>
      </c>
      <c r="O2620" s="126">
        <v>4.0735975852999999E-5</v>
      </c>
    </row>
    <row r="2621" spans="1:15" x14ac:dyDescent="0.25">
      <c r="A2621" s="128" t="s">
        <v>16</v>
      </c>
      <c r="B2621" s="157">
        <v>34041</v>
      </c>
      <c r="C2621" s="157" t="s">
        <v>461</v>
      </c>
      <c r="D2621" s="157" t="s">
        <v>53</v>
      </c>
      <c r="E2621" s="157" t="s">
        <v>429</v>
      </c>
      <c r="F2621" s="157" t="s">
        <v>139</v>
      </c>
      <c r="G2621" s="157" t="s">
        <v>100</v>
      </c>
      <c r="H2621" s="157" t="s">
        <v>163</v>
      </c>
      <c r="I2621" s="157">
        <v>27.676441617000002</v>
      </c>
      <c r="J2621" s="157">
        <v>4.5598950803811599E-4</v>
      </c>
      <c r="K2621" s="157">
        <v>3.6141574534999999E-3</v>
      </c>
      <c r="L2621" s="157">
        <v>1.9421718515E-3</v>
      </c>
      <c r="M2621" s="157">
        <v>2.9774281957000001E-4</v>
      </c>
      <c r="N2621" s="157">
        <v>2.8881053498289996E-4</v>
      </c>
      <c r="O2621" s="126">
        <v>8.4071415125999994E-6</v>
      </c>
    </row>
    <row r="2622" spans="1:15" x14ac:dyDescent="0.25">
      <c r="A2622" s="128" t="s">
        <v>16</v>
      </c>
      <c r="B2622" s="157">
        <v>34041</v>
      </c>
      <c r="C2622" s="157" t="s">
        <v>461</v>
      </c>
      <c r="D2622" s="157" t="s">
        <v>53</v>
      </c>
      <c r="E2622" s="157" t="s">
        <v>430</v>
      </c>
      <c r="F2622" s="157" t="s">
        <v>140</v>
      </c>
      <c r="G2622" s="157" t="s">
        <v>100</v>
      </c>
      <c r="H2622" s="157" t="s">
        <v>163</v>
      </c>
      <c r="I2622" s="157">
        <v>33.318010033699998</v>
      </c>
      <c r="J2622" s="157">
        <v>2.5210373529421901E-3</v>
      </c>
      <c r="K2622" s="157">
        <v>2.7154663235369997E-2</v>
      </c>
      <c r="L2622" s="157">
        <v>1.1010631958149998E-2</v>
      </c>
      <c r="M2622" s="157">
        <v>1.945372562723E-3</v>
      </c>
      <c r="N2622" s="157">
        <v>1.8870113858413099E-3</v>
      </c>
      <c r="O2622" s="126">
        <v>5.4998995433100007E-5</v>
      </c>
    </row>
    <row r="2623" spans="1:15" x14ac:dyDescent="0.25">
      <c r="A2623" s="128" t="s">
        <v>16</v>
      </c>
      <c r="B2623" s="157">
        <v>34041</v>
      </c>
      <c r="C2623" s="157" t="s">
        <v>461</v>
      </c>
      <c r="D2623" s="157" t="s">
        <v>53</v>
      </c>
      <c r="E2623" s="157" t="s">
        <v>431</v>
      </c>
      <c r="F2623" s="157" t="s">
        <v>105</v>
      </c>
      <c r="G2623" s="157" t="s">
        <v>100</v>
      </c>
      <c r="H2623" s="157" t="s">
        <v>163</v>
      </c>
      <c r="I2623" s="157">
        <v>4.8589107700000005</v>
      </c>
      <c r="J2623" s="157">
        <v>2.0240178272893801E-4</v>
      </c>
      <c r="K2623" s="157">
        <v>2.5490369233E-3</v>
      </c>
      <c r="L2623" s="157">
        <v>1.0324419520000001E-3</v>
      </c>
      <c r="M2623" s="157">
        <v>1.8754615198000001E-4</v>
      </c>
      <c r="N2623" s="157">
        <v>1.8191976742059997E-4</v>
      </c>
      <c r="O2623" s="126">
        <v>6.5440382749999996E-6</v>
      </c>
    </row>
    <row r="2624" spans="1:15" x14ac:dyDescent="0.25">
      <c r="A2624" s="128" t="s">
        <v>16</v>
      </c>
      <c r="B2624" s="157">
        <v>34041</v>
      </c>
      <c r="C2624" s="157" t="s">
        <v>461</v>
      </c>
      <c r="D2624" s="157" t="s">
        <v>53</v>
      </c>
      <c r="E2624" s="157" t="s">
        <v>432</v>
      </c>
      <c r="F2624" s="157" t="s">
        <v>141</v>
      </c>
      <c r="G2624" s="157" t="s">
        <v>100</v>
      </c>
      <c r="H2624" s="157" t="s">
        <v>163</v>
      </c>
      <c r="I2624" s="157">
        <v>0.33105785090000006</v>
      </c>
      <c r="J2624" s="157">
        <v>9.1614310645688996E-6</v>
      </c>
      <c r="K2624" s="157">
        <v>7.329901724E-5</v>
      </c>
      <c r="L2624" s="157">
        <v>4.045032651E-5</v>
      </c>
      <c r="M2624" s="157">
        <v>7.0843128590000003E-6</v>
      </c>
      <c r="N2624" s="157">
        <v>6.8717834732299996E-6</v>
      </c>
      <c r="O2624" s="126">
        <v>1.5467078559999998E-7</v>
      </c>
    </row>
    <row r="2625" spans="1:15" x14ac:dyDescent="0.25">
      <c r="A2625" s="128" t="s">
        <v>16</v>
      </c>
      <c r="B2625" s="157">
        <v>34041</v>
      </c>
      <c r="C2625" s="157" t="s">
        <v>461</v>
      </c>
      <c r="D2625" s="157" t="s">
        <v>53</v>
      </c>
      <c r="E2625" s="157" t="s">
        <v>433</v>
      </c>
      <c r="F2625" s="157" t="s">
        <v>142</v>
      </c>
      <c r="G2625" s="157" t="s">
        <v>107</v>
      </c>
      <c r="H2625" s="157" t="s">
        <v>163</v>
      </c>
      <c r="I2625" s="157">
        <v>7.9522858999999987E-2</v>
      </c>
      <c r="J2625" s="157">
        <v>8.047975226849999E-7</v>
      </c>
      <c r="K2625" s="157">
        <v>5.2670266799999999E-6</v>
      </c>
      <c r="L2625" s="157">
        <v>6.4524895299999996E-6</v>
      </c>
      <c r="M2625" s="157">
        <v>6.7328081899999996E-7</v>
      </c>
      <c r="N2625" s="157">
        <v>6.530823944299999E-7</v>
      </c>
      <c r="O2625" s="126">
        <v>1.31872063E-8</v>
      </c>
    </row>
    <row r="2626" spans="1:15" x14ac:dyDescent="0.25">
      <c r="A2626" s="128" t="s">
        <v>16</v>
      </c>
      <c r="B2626" s="157">
        <v>34041</v>
      </c>
      <c r="C2626" s="157" t="s">
        <v>461</v>
      </c>
      <c r="D2626" s="157" t="s">
        <v>53</v>
      </c>
      <c r="E2626" s="157" t="s">
        <v>434</v>
      </c>
      <c r="F2626" s="157" t="s">
        <v>143</v>
      </c>
      <c r="G2626" s="157" t="s">
        <v>107</v>
      </c>
      <c r="H2626" s="157" t="s">
        <v>163</v>
      </c>
      <c r="I2626" s="157">
        <v>278.22378800000001</v>
      </c>
      <c r="J2626" s="157">
        <v>2.62150968471444E-2</v>
      </c>
      <c r="K2626" s="157">
        <v>0.28387115019999998</v>
      </c>
      <c r="L2626" s="157">
        <v>0.14503136110000001</v>
      </c>
      <c r="M2626" s="157">
        <v>2.5409670360000004E-2</v>
      </c>
      <c r="N2626" s="157">
        <v>2.4647380249200001E-2</v>
      </c>
      <c r="O2626" s="126">
        <v>6.1204306569999996E-4</v>
      </c>
    </row>
    <row r="2627" spans="1:15" x14ac:dyDescent="0.25">
      <c r="A2627" s="128" t="s">
        <v>16</v>
      </c>
      <c r="B2627" s="157">
        <v>34041</v>
      </c>
      <c r="C2627" s="157" t="s">
        <v>461</v>
      </c>
      <c r="D2627" s="157" t="s">
        <v>53</v>
      </c>
      <c r="E2627" s="157" t="s">
        <v>435</v>
      </c>
      <c r="F2627" s="157" t="s">
        <v>170</v>
      </c>
      <c r="G2627" s="157" t="s">
        <v>107</v>
      </c>
      <c r="H2627" s="157" t="s">
        <v>163</v>
      </c>
      <c r="I2627" s="157">
        <v>56.1165995</v>
      </c>
      <c r="J2627" s="157">
        <v>2.5779036569129996E-3</v>
      </c>
      <c r="K2627" s="157">
        <v>2.986150538E-2</v>
      </c>
      <c r="L2627" s="157">
        <v>1.1813645059999999E-2</v>
      </c>
      <c r="M2627" s="157">
        <v>2.6961740850000001E-3</v>
      </c>
      <c r="N2627" s="157">
        <v>2.6152888624499998E-3</v>
      </c>
      <c r="O2627" s="126">
        <v>5.4935042900000001E-5</v>
      </c>
    </row>
    <row r="2628" spans="1:15" x14ac:dyDescent="0.25">
      <c r="A2628" s="128" t="s">
        <v>16</v>
      </c>
      <c r="B2628" s="157">
        <v>34041</v>
      </c>
      <c r="C2628" s="157" t="s">
        <v>461</v>
      </c>
      <c r="D2628" s="157" t="s">
        <v>53</v>
      </c>
      <c r="E2628" s="157" t="s">
        <v>436</v>
      </c>
      <c r="F2628" s="157" t="s">
        <v>144</v>
      </c>
      <c r="G2628" s="157" t="s">
        <v>107</v>
      </c>
      <c r="H2628" s="157" t="s">
        <v>163</v>
      </c>
      <c r="I2628" s="157">
        <v>1.0868117270000002</v>
      </c>
      <c r="J2628" s="157">
        <v>2.2290688261764E-5</v>
      </c>
      <c r="K2628" s="157">
        <v>1.504308036E-4</v>
      </c>
      <c r="L2628" s="157">
        <v>1.0508105769999999E-4</v>
      </c>
      <c r="M2628" s="157">
        <v>1.804756444E-5</v>
      </c>
      <c r="N2628" s="157">
        <v>1.7506137506799998E-5</v>
      </c>
      <c r="O2628" s="126">
        <v>3.144416699E-7</v>
      </c>
    </row>
    <row r="2629" spans="1:15" x14ac:dyDescent="0.25">
      <c r="A2629" s="128" t="s">
        <v>16</v>
      </c>
      <c r="B2629" s="157">
        <v>34041</v>
      </c>
      <c r="C2629" s="157" t="s">
        <v>461</v>
      </c>
      <c r="D2629" s="157" t="s">
        <v>53</v>
      </c>
      <c r="E2629" s="157" t="s">
        <v>437</v>
      </c>
      <c r="F2629" s="157" t="s">
        <v>145</v>
      </c>
      <c r="G2629" s="157" t="s">
        <v>107</v>
      </c>
      <c r="H2629" s="157" t="s">
        <v>163</v>
      </c>
      <c r="I2629" s="157">
        <v>5.3015217000000003E-2</v>
      </c>
      <c r="J2629" s="157">
        <v>3.4615872221580001E-6</v>
      </c>
      <c r="K2629" s="157">
        <v>2.6368416E-5</v>
      </c>
      <c r="L2629" s="157">
        <v>2.2624527000000001E-5</v>
      </c>
      <c r="M2629" s="157">
        <v>3.7850513999999999E-6</v>
      </c>
      <c r="N2629" s="157">
        <v>3.6714998579999996E-6</v>
      </c>
      <c r="O2629" s="126">
        <v>5.6121625000000001E-8</v>
      </c>
    </row>
    <row r="2630" spans="1:15" x14ac:dyDescent="0.25">
      <c r="A2630" s="128" t="s">
        <v>16</v>
      </c>
      <c r="B2630" s="157">
        <v>34041</v>
      </c>
      <c r="C2630" s="157" t="s">
        <v>461</v>
      </c>
      <c r="D2630" s="157" t="s">
        <v>53</v>
      </c>
      <c r="E2630" s="157" t="s">
        <v>438</v>
      </c>
      <c r="F2630" s="157" t="s">
        <v>106</v>
      </c>
      <c r="G2630" s="157" t="s">
        <v>107</v>
      </c>
      <c r="H2630" s="157" t="s">
        <v>163</v>
      </c>
      <c r="I2630" s="157">
        <v>8.880048179000001</v>
      </c>
      <c r="J2630" s="157">
        <v>2.9325515393900696E-4</v>
      </c>
      <c r="K2630" s="157">
        <v>2.3379085109999998E-3</v>
      </c>
      <c r="L2630" s="157">
        <v>1.1915555481E-3</v>
      </c>
      <c r="M2630" s="157">
        <v>2.1690829461E-4</v>
      </c>
      <c r="N2630" s="157">
        <v>2.104010457717E-4</v>
      </c>
      <c r="O2630" s="126">
        <v>4.6658845990000002E-6</v>
      </c>
    </row>
    <row r="2631" spans="1:15" x14ac:dyDescent="0.25">
      <c r="A2631" s="128" t="s">
        <v>16</v>
      </c>
      <c r="B2631" s="157">
        <v>34041</v>
      </c>
      <c r="C2631" s="157" t="s">
        <v>461</v>
      </c>
      <c r="D2631" s="157" t="s">
        <v>53</v>
      </c>
      <c r="E2631" s="157" t="s">
        <v>439</v>
      </c>
      <c r="F2631" s="157" t="s">
        <v>147</v>
      </c>
      <c r="G2631" s="157" t="s">
        <v>107</v>
      </c>
      <c r="H2631" s="157" t="s">
        <v>163</v>
      </c>
      <c r="I2631" s="157">
        <v>11.716360917999999</v>
      </c>
      <c r="J2631" s="157">
        <v>2.4903095424889493E-4</v>
      </c>
      <c r="K2631" s="157">
        <v>2.2066398009999997E-3</v>
      </c>
      <c r="L2631" s="157">
        <v>1.438692251E-3</v>
      </c>
      <c r="M2631" s="157">
        <v>2.6758829799999997E-4</v>
      </c>
      <c r="N2631" s="157">
        <v>2.5956064905999996E-4</v>
      </c>
      <c r="O2631" s="126">
        <v>4.3536586880000004E-6</v>
      </c>
    </row>
    <row r="2632" spans="1:15" x14ac:dyDescent="0.25">
      <c r="A2632" s="128" t="s">
        <v>16</v>
      </c>
      <c r="B2632" s="157">
        <v>34041</v>
      </c>
      <c r="C2632" s="157" t="s">
        <v>461</v>
      </c>
      <c r="D2632" s="157" t="s">
        <v>53</v>
      </c>
      <c r="E2632" s="157" t="s">
        <v>440</v>
      </c>
      <c r="F2632" s="157" t="s">
        <v>148</v>
      </c>
      <c r="G2632" s="157" t="s">
        <v>107</v>
      </c>
      <c r="H2632" s="157" t="s">
        <v>163</v>
      </c>
      <c r="I2632" s="157">
        <v>5.2750129660000002</v>
      </c>
      <c r="J2632" s="157">
        <v>6.0115221465511679E-4</v>
      </c>
      <c r="K2632" s="157">
        <v>6.0074750406999998E-3</v>
      </c>
      <c r="L2632" s="157">
        <v>3.0373771248000002E-3</v>
      </c>
      <c r="M2632" s="157">
        <v>5.7143941588999993E-4</v>
      </c>
      <c r="N2632" s="157">
        <v>5.5429623341329988E-4</v>
      </c>
      <c r="O2632" s="126">
        <v>1.1926202192000001E-5</v>
      </c>
    </row>
    <row r="2633" spans="1:15" x14ac:dyDescent="0.25">
      <c r="A2633" s="128" t="s">
        <v>16</v>
      </c>
      <c r="B2633" s="157">
        <v>34041</v>
      </c>
      <c r="C2633" s="157" t="s">
        <v>461</v>
      </c>
      <c r="D2633" s="157" t="s">
        <v>53</v>
      </c>
      <c r="E2633" s="157" t="s">
        <v>441</v>
      </c>
      <c r="F2633" s="157" t="s">
        <v>149</v>
      </c>
      <c r="G2633" s="157" t="s">
        <v>107</v>
      </c>
      <c r="H2633" s="157" t="s">
        <v>163</v>
      </c>
      <c r="I2633" s="157">
        <v>4.4400244090000003</v>
      </c>
      <c r="J2633" s="157">
        <v>3.4673268454074894E-4</v>
      </c>
      <c r="K2633" s="157">
        <v>3.7865982799999997E-3</v>
      </c>
      <c r="L2633" s="157">
        <v>1.5078118400000001E-3</v>
      </c>
      <c r="M2633" s="157">
        <v>2.9387191209999999E-4</v>
      </c>
      <c r="N2633" s="157">
        <v>2.8505575473699999E-4</v>
      </c>
      <c r="O2633" s="126">
        <v>8.8111550159999999E-6</v>
      </c>
    </row>
    <row r="2634" spans="1:15" x14ac:dyDescent="0.25">
      <c r="A2634" s="128" t="s">
        <v>16</v>
      </c>
      <c r="B2634" s="157">
        <v>34041</v>
      </c>
      <c r="C2634" s="157" t="s">
        <v>461</v>
      </c>
      <c r="D2634" s="157" t="s">
        <v>53</v>
      </c>
      <c r="E2634" s="157" t="s">
        <v>442</v>
      </c>
      <c r="F2634" s="157" t="s">
        <v>108</v>
      </c>
      <c r="G2634" s="157" t="s">
        <v>109</v>
      </c>
      <c r="H2634" s="157" t="s">
        <v>163</v>
      </c>
      <c r="I2634" s="157">
        <v>232.04121470000001</v>
      </c>
      <c r="J2634" s="157">
        <v>3.8398744209852003E-3</v>
      </c>
      <c r="K2634" s="157">
        <v>3.2408111960000006E-2</v>
      </c>
      <c r="L2634" s="157">
        <v>1.5594067750000001E-2</v>
      </c>
      <c r="M2634" s="157">
        <v>2.7807891960000002E-3</v>
      </c>
      <c r="N2634" s="157">
        <v>2.6973655201200002E-3</v>
      </c>
      <c r="O2634" s="126">
        <v>6.4777271610000001E-5</v>
      </c>
    </row>
    <row r="2635" spans="1:15" x14ac:dyDescent="0.25">
      <c r="A2635" s="128" t="s">
        <v>16</v>
      </c>
      <c r="B2635" s="157">
        <v>34041</v>
      </c>
      <c r="C2635" s="157" t="s">
        <v>461</v>
      </c>
      <c r="D2635" s="157" t="s">
        <v>53</v>
      </c>
      <c r="E2635" s="157" t="s">
        <v>443</v>
      </c>
      <c r="F2635" s="157" t="s">
        <v>110</v>
      </c>
      <c r="G2635" s="157" t="s">
        <v>109</v>
      </c>
      <c r="H2635" s="157" t="s">
        <v>163</v>
      </c>
      <c r="I2635" s="157">
        <v>43.179240350000001</v>
      </c>
      <c r="J2635" s="157">
        <v>8.6416259362132985E-4</v>
      </c>
      <c r="K2635" s="157">
        <v>7.6470578571000009E-3</v>
      </c>
      <c r="L2635" s="157">
        <v>3.7283144262969994E-3</v>
      </c>
      <c r="M2635" s="157">
        <v>6.7690159636100001E-4</v>
      </c>
      <c r="N2635" s="157">
        <v>6.5659454847016992E-4</v>
      </c>
      <c r="O2635" s="126">
        <v>1.5299364575830002E-5</v>
      </c>
    </row>
    <row r="2636" spans="1:15" x14ac:dyDescent="0.25">
      <c r="A2636" s="128" t="s">
        <v>16</v>
      </c>
      <c r="B2636" s="157">
        <v>34041</v>
      </c>
      <c r="C2636" s="157" t="s">
        <v>461</v>
      </c>
      <c r="D2636" s="157" t="s">
        <v>53</v>
      </c>
      <c r="E2636" s="157" t="s">
        <v>444</v>
      </c>
      <c r="F2636" s="157" t="s">
        <v>111</v>
      </c>
      <c r="G2636" s="157" t="s">
        <v>109</v>
      </c>
      <c r="H2636" s="157" t="s">
        <v>163</v>
      </c>
      <c r="I2636" s="157">
        <v>37.311609769999997</v>
      </c>
      <c r="J2636" s="157">
        <v>1.5706593093856272E-3</v>
      </c>
      <c r="K2636" s="157">
        <v>1.7554909696999996E-2</v>
      </c>
      <c r="L2636" s="157">
        <v>8.2158317364999997E-3</v>
      </c>
      <c r="M2636" s="157">
        <v>1.4125000790799998E-3</v>
      </c>
      <c r="N2636" s="157">
        <v>1.3701250767075995E-3</v>
      </c>
      <c r="O2636" s="126">
        <v>4.2379598834099999E-5</v>
      </c>
    </row>
    <row r="2637" spans="1:15" x14ac:dyDescent="0.25">
      <c r="A2637" s="128" t="s">
        <v>16</v>
      </c>
      <c r="B2637" s="157">
        <v>34041</v>
      </c>
      <c r="C2637" s="157" t="s">
        <v>461</v>
      </c>
      <c r="D2637" s="157" t="s">
        <v>53</v>
      </c>
      <c r="E2637" s="157" t="s">
        <v>445</v>
      </c>
      <c r="F2637" s="157" t="s">
        <v>150</v>
      </c>
      <c r="G2637" s="157" t="s">
        <v>109</v>
      </c>
      <c r="H2637" s="157" t="s">
        <v>163</v>
      </c>
      <c r="I2637" s="157">
        <v>76.653519732400014</v>
      </c>
      <c r="J2637" s="157">
        <v>2.7469967010086247E-3</v>
      </c>
      <c r="K2637" s="157">
        <v>9.7499678143999988E-3</v>
      </c>
      <c r="L2637" s="157">
        <v>1.1735459481800001E-2</v>
      </c>
      <c r="M2637" s="157">
        <v>1.7483232160199998E-3</v>
      </c>
      <c r="N2637" s="157">
        <v>1.6958735195393999E-3</v>
      </c>
      <c r="O2637" s="126">
        <v>2.1577191280000001E-5</v>
      </c>
    </row>
    <row r="2638" spans="1:15" x14ac:dyDescent="0.25">
      <c r="A2638" s="128" t="s">
        <v>16</v>
      </c>
      <c r="B2638" s="157">
        <v>34041</v>
      </c>
      <c r="C2638" s="157" t="s">
        <v>461</v>
      </c>
      <c r="D2638" s="157" t="s">
        <v>53</v>
      </c>
      <c r="E2638" s="157" t="s">
        <v>446</v>
      </c>
      <c r="F2638" s="157" t="s">
        <v>151</v>
      </c>
      <c r="G2638" s="157" t="s">
        <v>109</v>
      </c>
      <c r="H2638" s="157" t="s">
        <v>163</v>
      </c>
      <c r="I2638" s="157">
        <v>16.688985305999999</v>
      </c>
      <c r="J2638" s="157">
        <v>1.2807349327713328E-4</v>
      </c>
      <c r="K2638" s="157">
        <v>1.0764293270999999E-3</v>
      </c>
      <c r="L2638" s="157">
        <v>4.6237086410000003E-4</v>
      </c>
      <c r="M2638" s="157">
        <v>7.6032161279999995E-5</v>
      </c>
      <c r="N2638" s="157">
        <v>7.3751196441599999E-5</v>
      </c>
      <c r="O2638" s="126">
        <v>2.0661733193000001E-6</v>
      </c>
    </row>
    <row r="2639" spans="1:15" x14ac:dyDescent="0.25">
      <c r="A2639" s="128" t="s">
        <v>16</v>
      </c>
      <c r="B2639" s="157">
        <v>34041</v>
      </c>
      <c r="C2639" s="157" t="s">
        <v>461</v>
      </c>
      <c r="D2639" s="157" t="s">
        <v>53</v>
      </c>
      <c r="E2639" s="157" t="s">
        <v>447</v>
      </c>
      <c r="F2639" s="157" t="s">
        <v>112</v>
      </c>
      <c r="G2639" s="157" t="s">
        <v>109</v>
      </c>
      <c r="H2639" s="157" t="s">
        <v>163</v>
      </c>
      <c r="I2639" s="157">
        <v>2.2229354733000002</v>
      </c>
      <c r="J2639" s="157">
        <v>6.9910090850913286E-5</v>
      </c>
      <c r="K2639" s="157">
        <v>7.6583233829999992E-4</v>
      </c>
      <c r="L2639" s="157">
        <v>3.599453212E-4</v>
      </c>
      <c r="M2639" s="157">
        <v>6.2802465350000002E-5</v>
      </c>
      <c r="N2639" s="157">
        <v>6.0918391389499994E-5</v>
      </c>
      <c r="O2639" s="126">
        <v>1.8425845944999999E-6</v>
      </c>
    </row>
    <row r="2640" spans="1:15" x14ac:dyDescent="0.25">
      <c r="A2640" s="128" t="s">
        <v>16</v>
      </c>
      <c r="B2640" s="157">
        <v>34041</v>
      </c>
      <c r="C2640" s="157" t="s">
        <v>461</v>
      </c>
      <c r="D2640" s="157" t="s">
        <v>53</v>
      </c>
      <c r="E2640" s="157" t="s">
        <v>448</v>
      </c>
      <c r="F2640" s="157" t="s">
        <v>153</v>
      </c>
      <c r="G2640" s="157" t="s">
        <v>114</v>
      </c>
      <c r="H2640" s="157" t="s">
        <v>163</v>
      </c>
      <c r="I2640" s="157">
        <v>16.286482918000001</v>
      </c>
      <c r="J2640" s="157">
        <v>2.0696782270682606E-3</v>
      </c>
      <c r="K2640" s="157">
        <v>2.6858217240299999E-2</v>
      </c>
      <c r="L2640" s="157">
        <v>1.1540051071799999E-2</v>
      </c>
      <c r="M2640" s="157">
        <v>2.1810279505300001E-3</v>
      </c>
      <c r="N2640" s="157">
        <v>2.1155971120141001E-3</v>
      </c>
      <c r="O2640" s="126">
        <v>8.9175783804000002E-5</v>
      </c>
    </row>
    <row r="2641" spans="1:18" x14ac:dyDescent="0.25">
      <c r="A2641" s="128" t="s">
        <v>16</v>
      </c>
      <c r="B2641" s="157">
        <v>34041</v>
      </c>
      <c r="C2641" s="157" t="s">
        <v>461</v>
      </c>
      <c r="D2641" s="157" t="s">
        <v>53</v>
      </c>
      <c r="E2641" s="157" t="s">
        <v>449</v>
      </c>
      <c r="F2641" s="157" t="s">
        <v>154</v>
      </c>
      <c r="G2641" s="157" t="s">
        <v>96</v>
      </c>
      <c r="H2641" s="157" t="s">
        <v>163</v>
      </c>
      <c r="I2641" s="157">
        <v>0.11510968670000002</v>
      </c>
      <c r="J2641" s="157">
        <v>2.4587419363303676E-5</v>
      </c>
      <c r="K2641" s="157">
        <v>3.9282045160000001E-4</v>
      </c>
      <c r="L2641" s="157">
        <v>1.0595396621E-4</v>
      </c>
      <c r="M2641" s="157">
        <v>1.7315781039999998E-5</v>
      </c>
      <c r="N2641" s="157">
        <v>1.6796307608800001E-5</v>
      </c>
      <c r="O2641" s="126">
        <v>8.5561211210000008E-7</v>
      </c>
    </row>
    <row r="2642" spans="1:18" x14ac:dyDescent="0.25">
      <c r="A2642" s="128" t="s">
        <v>16</v>
      </c>
      <c r="B2642" s="157">
        <v>34041</v>
      </c>
      <c r="C2642" s="157" t="s">
        <v>461</v>
      </c>
      <c r="D2642" s="157" t="s">
        <v>53</v>
      </c>
      <c r="E2642" s="157" t="s">
        <v>450</v>
      </c>
      <c r="F2642" s="157" t="s">
        <v>171</v>
      </c>
      <c r="G2642" s="157" t="s">
        <v>172</v>
      </c>
      <c r="H2642" s="157" t="s">
        <v>84</v>
      </c>
      <c r="I2642" s="157">
        <v>1306.6501760000001</v>
      </c>
      <c r="J2642" s="157">
        <v>0.17294501244180996</v>
      </c>
      <c r="K2642" s="157">
        <v>1.1959593881000001E-2</v>
      </c>
      <c r="L2642" s="157">
        <v>0.29130063855999999</v>
      </c>
      <c r="M2642" s="157">
        <v>2.4096822328000004E-3</v>
      </c>
      <c r="N2642" s="157">
        <v>2.2169076541760004E-3</v>
      </c>
      <c r="O2642" s="126">
        <v>5.0327965694999994E-5</v>
      </c>
    </row>
    <row r="2643" spans="1:18" x14ac:dyDescent="0.25">
      <c r="A2643" s="128" t="s">
        <v>16</v>
      </c>
      <c r="B2643" s="157">
        <v>34041</v>
      </c>
      <c r="C2643" s="157" t="s">
        <v>461</v>
      </c>
      <c r="D2643" s="157" t="s">
        <v>53</v>
      </c>
      <c r="E2643" s="157" t="s">
        <v>451</v>
      </c>
      <c r="F2643" s="157" t="s">
        <v>173</v>
      </c>
      <c r="G2643" s="157" t="s">
        <v>172</v>
      </c>
      <c r="H2643" s="157" t="s">
        <v>84</v>
      </c>
      <c r="I2643" s="157">
        <v>389.92952718000004</v>
      </c>
      <c r="J2643" s="157">
        <v>9.0662354129719416E-2</v>
      </c>
      <c r="K2643" s="157">
        <v>1.0622507787912999E-2</v>
      </c>
      <c r="L2643" s="157">
        <v>0.28556754210690005</v>
      </c>
      <c r="M2643" s="157">
        <v>1.559819702678E-3</v>
      </c>
      <c r="N2643" s="157">
        <v>1.43503412646376E-3</v>
      </c>
      <c r="O2643" s="126">
        <v>4.7307979615700007E-5</v>
      </c>
    </row>
    <row r="2644" spans="1:18" x14ac:dyDescent="0.25">
      <c r="A2644" s="128" t="s">
        <v>16</v>
      </c>
      <c r="B2644" s="157">
        <v>34041</v>
      </c>
      <c r="C2644" s="157" t="s">
        <v>461</v>
      </c>
      <c r="D2644" s="157" t="s">
        <v>53</v>
      </c>
      <c r="E2644" s="157" t="s">
        <v>452</v>
      </c>
      <c r="F2644" s="157" t="s">
        <v>174</v>
      </c>
      <c r="G2644" s="157" t="s">
        <v>172</v>
      </c>
      <c r="H2644" s="157" t="s">
        <v>115</v>
      </c>
      <c r="I2644" s="157">
        <v>120.23287269199997</v>
      </c>
      <c r="J2644" s="157">
        <v>6.6883194412295389E-3</v>
      </c>
      <c r="K2644" s="157">
        <v>4.4325783257600001E-3</v>
      </c>
      <c r="L2644" s="157">
        <v>6.5824828541699992E-2</v>
      </c>
      <c r="M2644" s="157">
        <v>3.7640245243000006E-5</v>
      </c>
      <c r="N2644" s="157">
        <v>3.4629025623559999E-5</v>
      </c>
      <c r="O2644" s="126">
        <v>1.109234110995E-5</v>
      </c>
    </row>
    <row r="2645" spans="1:18" x14ac:dyDescent="0.25">
      <c r="A2645" s="128" t="s">
        <v>16</v>
      </c>
      <c r="B2645" s="157">
        <v>34041</v>
      </c>
      <c r="C2645" s="157" t="s">
        <v>461</v>
      </c>
      <c r="D2645" s="157" t="s">
        <v>53</v>
      </c>
      <c r="E2645" s="157" t="s">
        <v>453</v>
      </c>
      <c r="F2645" s="157" t="s">
        <v>174</v>
      </c>
      <c r="G2645" s="157" t="s">
        <v>172</v>
      </c>
      <c r="H2645" s="157" t="s">
        <v>163</v>
      </c>
      <c r="I2645" s="157">
        <v>225.092033297</v>
      </c>
      <c r="J2645" s="157">
        <v>1.1363221914520319E-3</v>
      </c>
      <c r="K2645" s="157">
        <v>2.7570073431999999E-2</v>
      </c>
      <c r="L2645" s="157">
        <v>4.8979510457000004E-3</v>
      </c>
      <c r="M2645" s="157">
        <v>5.9739184872000005E-4</v>
      </c>
      <c r="N2645" s="157">
        <v>5.7947009325839992E-4</v>
      </c>
      <c r="O2645" s="126">
        <v>3.878982918400001E-4</v>
      </c>
    </row>
    <row r="2646" spans="1:18" x14ac:dyDescent="0.25">
      <c r="A2646" s="128" t="s">
        <v>16</v>
      </c>
      <c r="B2646" s="157">
        <v>34041</v>
      </c>
      <c r="C2646" s="157" t="s">
        <v>461</v>
      </c>
      <c r="D2646" s="157" t="s">
        <v>53</v>
      </c>
      <c r="E2646" s="157" t="s">
        <v>454</v>
      </c>
      <c r="F2646" s="157" t="s">
        <v>175</v>
      </c>
      <c r="G2646" s="157" t="s">
        <v>172</v>
      </c>
      <c r="H2646" s="157" t="s">
        <v>163</v>
      </c>
      <c r="I2646" s="157">
        <v>1.5198662999999999</v>
      </c>
      <c r="J2646" s="157">
        <v>7.6130888277599997E-6</v>
      </c>
      <c r="K2646" s="157">
        <v>3.8115879000000001E-5</v>
      </c>
      <c r="L2646" s="157">
        <v>2.3158153999999999E-5</v>
      </c>
      <c r="M2646" s="157">
        <v>4.0468975999999999E-6</v>
      </c>
      <c r="N2646" s="157">
        <v>3.925490672E-6</v>
      </c>
      <c r="O2646" s="126">
        <v>6.2756988000000004E-7</v>
      </c>
    </row>
    <row r="2647" spans="1:18" x14ac:dyDescent="0.25">
      <c r="A2647" s="128" t="s">
        <v>16</v>
      </c>
      <c r="B2647" s="157">
        <v>34041</v>
      </c>
      <c r="C2647" s="157" t="s">
        <v>461</v>
      </c>
      <c r="D2647" s="157" t="s">
        <v>53</v>
      </c>
      <c r="E2647" s="157" t="s">
        <v>455</v>
      </c>
      <c r="F2647" s="157" t="s">
        <v>176</v>
      </c>
      <c r="G2647" s="157" t="s">
        <v>177</v>
      </c>
      <c r="H2647" s="157" t="s">
        <v>163</v>
      </c>
      <c r="I2647" s="157">
        <v>0.77536517540000005</v>
      </c>
      <c r="J2647" s="157">
        <v>8.5461280917987779E-5</v>
      </c>
      <c r="K2647" s="157">
        <v>4.9291049778999992E-4</v>
      </c>
      <c r="L2647" s="157">
        <v>3.6848947627E-4</v>
      </c>
      <c r="M2647" s="157">
        <v>6.1062471732999999E-5</v>
      </c>
      <c r="N2647" s="157">
        <v>5.9230597581009999E-5</v>
      </c>
      <c r="O2647" s="126">
        <v>9.8171032948999982E-7</v>
      </c>
    </row>
    <row r="2648" spans="1:18" x14ac:dyDescent="0.25">
      <c r="A2648" s="128" t="s">
        <v>16</v>
      </c>
      <c r="B2648" s="157">
        <v>34041</v>
      </c>
      <c r="C2648" s="157" t="s">
        <v>461</v>
      </c>
      <c r="D2648" s="157" t="s">
        <v>53</v>
      </c>
      <c r="E2648" s="157" t="s">
        <v>456</v>
      </c>
      <c r="F2648" s="157" t="s">
        <v>176</v>
      </c>
      <c r="G2648" s="157" t="s">
        <v>177</v>
      </c>
      <c r="H2648" s="157" t="s">
        <v>115</v>
      </c>
      <c r="I2648" s="157">
        <v>0.77220374540000003</v>
      </c>
      <c r="J2648" s="157">
        <v>2.2397048867730001E-5</v>
      </c>
      <c r="K2648" s="157">
        <v>7.935027733E-6</v>
      </c>
      <c r="L2648" s="157">
        <v>6.2591376439999997E-4</v>
      </c>
      <c r="M2648" s="157">
        <v>3.2994745240000001E-7</v>
      </c>
      <c r="N2648" s="157">
        <v>3.0355165620800002E-7</v>
      </c>
      <c r="O2648" s="126">
        <v>5.3086582389999999E-8</v>
      </c>
    </row>
    <row r="2649" spans="1:18" x14ac:dyDescent="0.25">
      <c r="A2649" s="128" t="s">
        <v>16</v>
      </c>
      <c r="B2649" s="157">
        <v>34041</v>
      </c>
      <c r="C2649" s="157" t="s">
        <v>461</v>
      </c>
      <c r="D2649" s="157" t="s">
        <v>53</v>
      </c>
      <c r="E2649" s="157" t="s">
        <v>457</v>
      </c>
      <c r="F2649" s="157" t="s">
        <v>176</v>
      </c>
      <c r="G2649" s="157" t="s">
        <v>177</v>
      </c>
      <c r="H2649" s="157" t="s">
        <v>156</v>
      </c>
      <c r="I2649" s="157">
        <v>8.6088599999999994E-3</v>
      </c>
      <c r="J2649" s="157">
        <v>2.0849168773779999E-7</v>
      </c>
      <c r="K2649" s="157">
        <v>7.4734702999999995E-7</v>
      </c>
      <c r="L2649" s="157">
        <v>3.9537595000000002E-6</v>
      </c>
      <c r="M2649" s="157">
        <v>7.0325776000000002E-9</v>
      </c>
      <c r="N2649" s="157">
        <v>7.0325776000000002E-9</v>
      </c>
      <c r="O2649" s="126">
        <v>1.4417197E-9</v>
      </c>
      <c r="R2649" s="23"/>
    </row>
    <row r="2650" spans="1:18" s="23" customFormat="1" x14ac:dyDescent="0.25">
      <c r="A2650" s="128"/>
      <c r="B2650" s="157">
        <v>34041</v>
      </c>
      <c r="C2650" s="157" t="s">
        <v>461</v>
      </c>
      <c r="D2650" s="157"/>
      <c r="E2650" s="157" t="s">
        <v>12</v>
      </c>
      <c r="F2650" s="157" t="s">
        <v>192</v>
      </c>
      <c r="G2650" s="157" t="s">
        <v>178</v>
      </c>
      <c r="H2650" s="157"/>
      <c r="I2650" s="157"/>
      <c r="J2650" s="157"/>
      <c r="K2650" s="157"/>
      <c r="L2650" s="157"/>
      <c r="M2650" s="157"/>
      <c r="N2650" s="157"/>
      <c r="O2650" s="126"/>
    </row>
    <row r="2651" spans="1:18" s="23" customFormat="1" x14ac:dyDescent="0.25">
      <c r="A2651" s="128"/>
      <c r="B2651" s="157">
        <v>34041</v>
      </c>
      <c r="C2651" s="157" t="s">
        <v>461</v>
      </c>
      <c r="D2651" s="157"/>
      <c r="E2651" s="157" t="s">
        <v>13</v>
      </c>
      <c r="F2651" s="157" t="s">
        <v>156</v>
      </c>
      <c r="G2651" s="157" t="s">
        <v>178</v>
      </c>
      <c r="H2651" s="157"/>
      <c r="I2651" s="157"/>
      <c r="J2651" s="157"/>
      <c r="K2651" s="157"/>
      <c r="L2651" s="157"/>
      <c r="M2651" s="157"/>
      <c r="N2651" s="157"/>
      <c r="O2651" s="126"/>
    </row>
    <row r="2652" spans="1:18" s="23" customFormat="1" x14ac:dyDescent="0.25">
      <c r="A2652" s="128"/>
      <c r="B2652" s="157">
        <v>34041</v>
      </c>
      <c r="C2652" s="157" t="s">
        <v>461</v>
      </c>
      <c r="D2652" s="157"/>
      <c r="E2652" s="157" t="s">
        <v>21</v>
      </c>
      <c r="F2652" s="157" t="s">
        <v>159</v>
      </c>
      <c r="G2652" s="157" t="s">
        <v>178</v>
      </c>
      <c r="H2652" s="157"/>
      <c r="I2652" s="157"/>
      <c r="J2652" s="157"/>
      <c r="K2652" s="157"/>
      <c r="L2652" s="157"/>
      <c r="M2652" s="157"/>
      <c r="N2652" s="157"/>
      <c r="O2652" s="126"/>
    </row>
    <row r="2653" spans="1:18" s="23" customFormat="1" x14ac:dyDescent="0.25">
      <c r="A2653" s="128"/>
      <c r="B2653" s="157">
        <v>34041</v>
      </c>
      <c r="C2653" s="157" t="s">
        <v>461</v>
      </c>
      <c r="D2653" s="157"/>
      <c r="E2653" s="157" t="s">
        <v>14</v>
      </c>
      <c r="F2653" s="157" t="s">
        <v>193</v>
      </c>
      <c r="G2653" s="157" t="s">
        <v>178</v>
      </c>
      <c r="H2653" s="157"/>
      <c r="I2653" s="157"/>
      <c r="J2653" s="157"/>
      <c r="K2653" s="157"/>
      <c r="L2653" s="157"/>
      <c r="M2653" s="157"/>
      <c r="N2653" s="157"/>
      <c r="O2653" s="126"/>
    </row>
    <row r="2654" spans="1:18" s="23" customFormat="1" x14ac:dyDescent="0.25">
      <c r="A2654" s="128"/>
      <c r="B2654" s="157">
        <v>34041</v>
      </c>
      <c r="C2654" s="157" t="s">
        <v>461</v>
      </c>
      <c r="D2654" s="157"/>
      <c r="E2654" s="157" t="s">
        <v>22</v>
      </c>
      <c r="F2654" s="157" t="s">
        <v>190</v>
      </c>
      <c r="G2654" s="157"/>
      <c r="H2654" s="157"/>
      <c r="I2654" s="157"/>
      <c r="J2654" s="157"/>
      <c r="K2654" s="157"/>
      <c r="L2654" s="157"/>
      <c r="M2654" s="157"/>
      <c r="N2654" s="157"/>
      <c r="O2654" s="126"/>
    </row>
    <row r="2655" spans="1:18" s="23" customFormat="1" x14ac:dyDescent="0.25">
      <c r="A2655" s="128"/>
      <c r="B2655" s="157">
        <v>34041</v>
      </c>
      <c r="C2655" s="157" t="s">
        <v>461</v>
      </c>
      <c r="D2655" s="157"/>
      <c r="E2655" s="157" t="s">
        <v>24</v>
      </c>
      <c r="F2655" s="157" t="s">
        <v>187</v>
      </c>
      <c r="G2655" s="157" t="s">
        <v>186</v>
      </c>
      <c r="H2655" s="157"/>
      <c r="I2655" s="157"/>
      <c r="J2655" s="157"/>
      <c r="K2655" s="157"/>
      <c r="L2655" s="157"/>
      <c r="M2655" s="157"/>
      <c r="N2655" s="157"/>
      <c r="O2655" s="126"/>
      <c r="R2655"/>
    </row>
    <row r="2656" spans="1:18" x14ac:dyDescent="0.25">
      <c r="A2656" s="128" t="s">
        <v>16</v>
      </c>
      <c r="B2656" s="157">
        <v>34041</v>
      </c>
      <c r="C2656" s="157" t="s">
        <v>461</v>
      </c>
      <c r="D2656" s="157" t="s">
        <v>53</v>
      </c>
      <c r="E2656" s="157">
        <v>2275050011</v>
      </c>
      <c r="F2656" s="157" t="s">
        <v>185</v>
      </c>
      <c r="G2656" s="157" t="s">
        <v>182</v>
      </c>
      <c r="H2656" s="157"/>
      <c r="I2656" s="157"/>
      <c r="J2656" s="157">
        <v>1.8547938988826732E-2</v>
      </c>
      <c r="K2656" s="157">
        <v>1.0518747774234418E-2</v>
      </c>
      <c r="L2656" s="157">
        <v>1.1976305056126115</v>
      </c>
      <c r="M2656" s="157">
        <v>3.1733849597627667E-4</v>
      </c>
      <c r="N2656" s="157">
        <v>3.0626131351162129E-4</v>
      </c>
      <c r="O2656" s="126">
        <v>1.8961848027568534E-3</v>
      </c>
    </row>
    <row r="2657" spans="1:15" x14ac:dyDescent="0.25">
      <c r="A2657" s="128" t="s">
        <v>16</v>
      </c>
      <c r="B2657" s="157">
        <v>34041</v>
      </c>
      <c r="C2657" s="157" t="s">
        <v>461</v>
      </c>
      <c r="D2657" s="157" t="s">
        <v>53</v>
      </c>
      <c r="E2657" s="157" t="s">
        <v>27</v>
      </c>
      <c r="F2657" s="157" t="s">
        <v>185</v>
      </c>
      <c r="G2657" s="157" t="s">
        <v>184</v>
      </c>
      <c r="H2657" s="157"/>
      <c r="I2657" s="157"/>
      <c r="J2657" s="157">
        <v>1.4272233680963441E-2</v>
      </c>
      <c r="K2657" s="157">
        <v>1.232791085561251E-3</v>
      </c>
      <c r="L2657" s="157">
        <v>1.3000495336046049E-2</v>
      </c>
      <c r="M2657" s="157">
        <v>0</v>
      </c>
      <c r="N2657" s="157">
        <v>0</v>
      </c>
      <c r="O2657" s="126">
        <v>4.2724097057335997E-4</v>
      </c>
    </row>
    <row r="2658" spans="1:15" s="23" customFormat="1" x14ac:dyDescent="0.25">
      <c r="A2658" s="128"/>
      <c r="B2658" s="157">
        <v>34041</v>
      </c>
      <c r="C2658" s="157" t="s">
        <v>461</v>
      </c>
      <c r="D2658" s="157"/>
      <c r="E2658" s="157">
        <v>2275060011</v>
      </c>
      <c r="F2658" s="157" t="s">
        <v>183</v>
      </c>
      <c r="G2658" s="157" t="s">
        <v>182</v>
      </c>
      <c r="H2658" s="157"/>
      <c r="I2658" s="157"/>
      <c r="J2658" s="157"/>
      <c r="K2658" s="157"/>
      <c r="L2658" s="157"/>
      <c r="M2658" s="157"/>
      <c r="N2658" s="157"/>
      <c r="O2658" s="126"/>
    </row>
    <row r="2659" spans="1:15" s="23" customFormat="1" x14ac:dyDescent="0.25">
      <c r="A2659" s="128"/>
      <c r="B2659" s="157">
        <v>34041</v>
      </c>
      <c r="C2659" s="157" t="s">
        <v>461</v>
      </c>
      <c r="D2659" s="157"/>
      <c r="E2659" s="157" t="s">
        <v>29</v>
      </c>
      <c r="F2659" s="157" t="s">
        <v>183</v>
      </c>
      <c r="G2659" s="157" t="s">
        <v>184</v>
      </c>
      <c r="H2659" s="157"/>
      <c r="I2659" s="157"/>
      <c r="J2659" s="157"/>
      <c r="K2659" s="157"/>
      <c r="L2659" s="157"/>
      <c r="M2659" s="157"/>
      <c r="N2659" s="157"/>
      <c r="O2659" s="126"/>
    </row>
    <row r="2660" spans="1:15" s="23" customFormat="1" x14ac:dyDescent="0.25">
      <c r="A2660" s="128"/>
      <c r="B2660" s="157">
        <v>34041</v>
      </c>
      <c r="C2660" s="157" t="s">
        <v>461</v>
      </c>
      <c r="D2660" s="157"/>
      <c r="E2660" s="157" t="s">
        <v>30</v>
      </c>
      <c r="F2660" s="157"/>
      <c r="G2660" s="157" t="s">
        <v>181</v>
      </c>
      <c r="H2660" s="157"/>
      <c r="I2660" s="157"/>
      <c r="J2660" s="157"/>
      <c r="K2660" s="157"/>
      <c r="L2660" s="157"/>
      <c r="M2660" s="157"/>
      <c r="N2660" s="157"/>
      <c r="O2660" s="126"/>
    </row>
    <row r="2661" spans="1:15" s="23" customFormat="1" x14ac:dyDescent="0.25">
      <c r="A2661" s="128"/>
      <c r="B2661" s="157">
        <v>34041</v>
      </c>
      <c r="C2661" s="157" t="s">
        <v>461</v>
      </c>
      <c r="D2661" s="157"/>
      <c r="E2661" s="157" t="s">
        <v>462</v>
      </c>
      <c r="F2661" s="157" t="s">
        <v>194</v>
      </c>
      <c r="G2661" s="157" t="s">
        <v>163</v>
      </c>
      <c r="H2661" s="157"/>
      <c r="I2661" s="157"/>
      <c r="J2661" s="157"/>
      <c r="K2661" s="157"/>
      <c r="L2661" s="157"/>
      <c r="M2661" s="157"/>
      <c r="N2661" s="157"/>
      <c r="O2661" s="126"/>
    </row>
    <row r="2662" spans="1:15" s="23" customFormat="1" x14ac:dyDescent="0.25">
      <c r="A2662" s="128"/>
      <c r="B2662" s="157">
        <v>34041</v>
      </c>
      <c r="C2662" s="157" t="s">
        <v>461</v>
      </c>
      <c r="D2662" s="157"/>
      <c r="E2662" s="157" t="s">
        <v>472</v>
      </c>
      <c r="F2662" s="157" t="s">
        <v>194</v>
      </c>
      <c r="G2662" s="157" t="s">
        <v>163</v>
      </c>
      <c r="H2662" s="157"/>
      <c r="I2662" s="157"/>
      <c r="J2662" s="157"/>
      <c r="K2662" s="157"/>
      <c r="L2662" s="157"/>
      <c r="M2662" s="157"/>
      <c r="N2662" s="157"/>
      <c r="O2662" s="126"/>
    </row>
    <row r="2663" spans="1:15" s="23" customFormat="1" x14ac:dyDescent="0.25">
      <c r="A2663" s="128"/>
      <c r="B2663" s="157">
        <v>34041</v>
      </c>
      <c r="C2663" s="157" t="s">
        <v>461</v>
      </c>
      <c r="D2663" s="157"/>
      <c r="E2663" s="157" t="s">
        <v>476</v>
      </c>
      <c r="F2663" s="157" t="s">
        <v>194</v>
      </c>
      <c r="G2663" s="157" t="s">
        <v>197</v>
      </c>
      <c r="H2663" s="157"/>
      <c r="I2663" s="157"/>
      <c r="J2663" s="157"/>
      <c r="K2663" s="157"/>
      <c r="L2663" s="157"/>
      <c r="M2663" s="157"/>
      <c r="N2663" s="157"/>
      <c r="O2663" s="126"/>
    </row>
    <row r="2664" spans="1:15" s="23" customFormat="1" x14ac:dyDescent="0.25">
      <c r="A2664" s="128"/>
      <c r="B2664" s="157">
        <v>34041</v>
      </c>
      <c r="C2664" s="157" t="s">
        <v>461</v>
      </c>
      <c r="D2664" s="157"/>
      <c r="E2664" s="157" t="s">
        <v>464</v>
      </c>
      <c r="F2664" s="157" t="s">
        <v>194</v>
      </c>
      <c r="G2664" s="157" t="s">
        <v>197</v>
      </c>
      <c r="H2664" s="157"/>
      <c r="I2664" s="157"/>
      <c r="J2664" s="157"/>
      <c r="K2664" s="157"/>
      <c r="L2664" s="157"/>
      <c r="M2664" s="157"/>
      <c r="N2664" s="157"/>
      <c r="O2664" s="126"/>
    </row>
    <row r="2665" spans="1:15" x14ac:dyDescent="0.25">
      <c r="A2665" s="128" t="s">
        <v>16</v>
      </c>
      <c r="B2665" s="157">
        <v>34041</v>
      </c>
      <c r="C2665" s="157" t="s">
        <v>461</v>
      </c>
      <c r="D2665" s="157" t="s">
        <v>53</v>
      </c>
      <c r="E2665" s="157" t="s">
        <v>473</v>
      </c>
      <c r="F2665" s="157" t="s">
        <v>177</v>
      </c>
      <c r="G2665" s="157" t="s">
        <v>163</v>
      </c>
      <c r="H2665" s="157" t="s">
        <v>467</v>
      </c>
      <c r="I2665" s="157"/>
      <c r="J2665" s="157">
        <v>7.5253267358241756E-3</v>
      </c>
      <c r="K2665" s="157">
        <v>0.13993178990576924</v>
      </c>
      <c r="L2665" s="157">
        <v>2.1952911268406594E-2</v>
      </c>
      <c r="M2665" s="157">
        <v>5.0487711857417584E-3</v>
      </c>
      <c r="N2665" s="157">
        <v>4.644869760329671E-3</v>
      </c>
      <c r="O2665" s="126">
        <v>1.5501609412747251E-3</v>
      </c>
    </row>
    <row r="2666" spans="1:15" x14ac:dyDescent="0.25">
      <c r="A2666" s="128" t="s">
        <v>16</v>
      </c>
      <c r="B2666" s="157">
        <v>34041</v>
      </c>
      <c r="C2666" s="157" t="s">
        <v>461</v>
      </c>
      <c r="D2666" s="157" t="s">
        <v>53</v>
      </c>
      <c r="E2666" s="157" t="s">
        <v>466</v>
      </c>
      <c r="F2666" s="157" t="s">
        <v>177</v>
      </c>
      <c r="G2666" s="157" t="s">
        <v>163</v>
      </c>
      <c r="H2666" s="157" t="s">
        <v>467</v>
      </c>
      <c r="I2666" s="157"/>
      <c r="J2666" s="157">
        <v>2.8625306649309883E-4</v>
      </c>
      <c r="K2666" s="157">
        <v>7.3624759900488401E-3</v>
      </c>
      <c r="L2666" s="157">
        <v>7.2492071286634722E-4</v>
      </c>
      <c r="M2666" s="157">
        <v>1.5383655781205736E-4</v>
      </c>
      <c r="N2666" s="157">
        <v>1.4152963318709276E-4</v>
      </c>
      <c r="O2666" s="126">
        <v>5.9720291818294803E-6</v>
      </c>
    </row>
    <row r="2667" spans="1:15" x14ac:dyDescent="0.25">
      <c r="A2667" s="128" t="s">
        <v>16</v>
      </c>
      <c r="B2667" s="157">
        <v>34041</v>
      </c>
      <c r="C2667" s="157" t="s">
        <v>461</v>
      </c>
      <c r="D2667" s="157" t="s">
        <v>53</v>
      </c>
      <c r="E2667" s="157" t="s">
        <v>469</v>
      </c>
      <c r="F2667" s="157" t="s">
        <v>177</v>
      </c>
      <c r="G2667" s="157" t="s">
        <v>163</v>
      </c>
      <c r="H2667" s="157" t="s">
        <v>467</v>
      </c>
      <c r="I2667" s="157"/>
      <c r="J2667" s="157">
        <v>1.2605936411861185E-3</v>
      </c>
      <c r="K2667" s="157">
        <v>2.6644708800830801E-2</v>
      </c>
      <c r="L2667" s="157">
        <v>3.8315914959108615E-3</v>
      </c>
      <c r="M2667" s="157">
        <v>6.6662701281244169E-4</v>
      </c>
      <c r="N2667" s="157">
        <v>6.1329685178744629E-4</v>
      </c>
      <c r="O2667" s="126">
        <v>3.1585459167845547E-5</v>
      </c>
    </row>
    <row r="2668" spans="1:15" ht="15.75" thickBot="1" x14ac:dyDescent="0.3">
      <c r="A2668" s="129"/>
      <c r="B2668" s="30">
        <v>34041</v>
      </c>
      <c r="C2668" s="30" t="s">
        <v>461</v>
      </c>
      <c r="D2668" s="30"/>
      <c r="E2668" s="30" t="s">
        <v>475</v>
      </c>
      <c r="F2668" s="30" t="s">
        <v>177</v>
      </c>
      <c r="G2668" s="30" t="s">
        <v>163</v>
      </c>
      <c r="H2668" s="30" t="s">
        <v>201</v>
      </c>
      <c r="I2668" s="30"/>
      <c r="J2668" s="30">
        <v>0</v>
      </c>
      <c r="K2668" s="30">
        <v>0</v>
      </c>
      <c r="L2668" s="30">
        <v>0</v>
      </c>
      <c r="M2668" s="30">
        <v>0</v>
      </c>
      <c r="N2668" s="30">
        <v>0</v>
      </c>
      <c r="O2668" s="127">
        <v>0</v>
      </c>
    </row>
    <row r="2669" spans="1:15" x14ac:dyDescent="0.25">
      <c r="A2669" s="227" t="s">
        <v>490</v>
      </c>
      <c r="B2669" s="24"/>
      <c r="C2669" s="24"/>
      <c r="D2669" s="24"/>
      <c r="E2669" s="24"/>
      <c r="F2669" s="24"/>
      <c r="G2669" s="24"/>
      <c r="H2669" s="24"/>
      <c r="I2669" s="24"/>
      <c r="J2669" s="24">
        <f t="shared" ref="J2669:O2669" si="0">SUM(J5:J2668)</f>
        <v>79.360127716693725</v>
      </c>
      <c r="K2669" s="24">
        <f t="shared" si="0"/>
        <v>105.14826663034778</v>
      </c>
      <c r="L2669" s="24">
        <f t="shared" si="0"/>
        <v>1011.7210821519847</v>
      </c>
      <c r="M2669" s="24">
        <f t="shared" si="0"/>
        <v>8.4477438275325678</v>
      </c>
      <c r="N2669" s="24">
        <f t="shared" si="0"/>
        <v>8.0276874645356244</v>
      </c>
      <c r="O2669" s="113">
        <f t="shared" si="0"/>
        <v>5.2385748585423864</v>
      </c>
    </row>
    <row r="2670" spans="1:15" x14ac:dyDescent="0.25">
      <c r="A2670" s="228" t="s">
        <v>491</v>
      </c>
      <c r="B2670" s="174"/>
      <c r="C2670" s="174"/>
      <c r="D2670" s="174"/>
      <c r="E2670" s="174"/>
      <c r="F2670" s="174"/>
      <c r="G2670" s="174"/>
      <c r="H2670" s="174"/>
      <c r="I2670" s="174"/>
      <c r="J2670" s="174">
        <v>5.0007619665366025</v>
      </c>
      <c r="K2670" s="174">
        <v>37.33263841513611</v>
      </c>
      <c r="L2670" s="174">
        <v>4.0165307501755851</v>
      </c>
      <c r="M2670" s="174">
        <v>35.173777372435119</v>
      </c>
      <c r="N2670" s="174">
        <v>1.2077853238924368</v>
      </c>
      <c r="O2670" s="176">
        <v>1.1447570913379266</v>
      </c>
    </row>
    <row r="2671" spans="1:15" ht="15.75" thickBot="1" x14ac:dyDescent="0.3">
      <c r="A2671" s="229" t="s">
        <v>492</v>
      </c>
      <c r="B2671" s="226"/>
      <c r="C2671" s="226"/>
      <c r="D2671" s="226"/>
      <c r="E2671" s="226"/>
      <c r="F2671" s="226"/>
      <c r="G2671" s="226"/>
      <c r="H2671" s="226"/>
      <c r="I2671" s="226"/>
      <c r="J2671" s="226">
        <f t="shared" ref="J2671:O2671" si="1">J2669-J2670</f>
        <v>74.359365750157124</v>
      </c>
      <c r="K2671" s="226">
        <f t="shared" si="1"/>
        <v>67.81562821521166</v>
      </c>
      <c r="L2671" s="226">
        <f t="shared" si="1"/>
        <v>1007.7045514018091</v>
      </c>
      <c r="M2671" s="226">
        <f t="shared" si="1"/>
        <v>-26.726033544902549</v>
      </c>
      <c r="N2671" s="226">
        <f t="shared" si="1"/>
        <v>6.8199021406431877</v>
      </c>
      <c r="O2671" s="127">
        <f t="shared" si="1"/>
        <v>4.0938177672044596</v>
      </c>
    </row>
    <row r="2672" spans="1:15" x14ac:dyDescent="0.25">
      <c r="K2672">
        <f>'2011-17 ALL cty scc North'!U2673</f>
        <v>105.15129539411289</v>
      </c>
    </row>
    <row r="2673" spans="1:15" x14ac:dyDescent="0.25">
      <c r="I2673" s="154" t="s">
        <v>253</v>
      </c>
      <c r="J2673" s="154" t="s">
        <v>63</v>
      </c>
      <c r="K2673" s="154" t="s">
        <v>50</v>
      </c>
      <c r="L2673" s="154" t="s">
        <v>61</v>
      </c>
      <c r="M2673" s="154" t="s">
        <v>62</v>
      </c>
      <c r="N2673" s="154" t="s">
        <v>254</v>
      </c>
      <c r="O2673" s="154" t="s">
        <v>15</v>
      </c>
    </row>
    <row r="2675" spans="1:15" ht="17.25" x14ac:dyDescent="0.25">
      <c r="A2675" s="154" t="s">
        <v>485</v>
      </c>
      <c r="B2675" s="154"/>
      <c r="C2675" s="154"/>
      <c r="D2675" s="154"/>
      <c r="E2675" s="154"/>
      <c r="F2675" s="154"/>
      <c r="G2675" s="154"/>
      <c r="H2675" s="154"/>
      <c r="I2675" s="154"/>
      <c r="J2675" s="154"/>
      <c r="K2675" s="154"/>
      <c r="L2675" s="154"/>
    </row>
    <row r="2676" spans="1:15" x14ac:dyDescent="0.25">
      <c r="A2676" s="371" t="s">
        <v>486</v>
      </c>
      <c r="B2676" s="371"/>
      <c r="C2676" s="371"/>
      <c r="D2676" s="371"/>
      <c r="E2676" s="371"/>
      <c r="F2676" s="371"/>
      <c r="G2676" s="371"/>
      <c r="H2676" s="371"/>
      <c r="I2676" s="371"/>
      <c r="J2676" s="371"/>
      <c r="K2676" s="371"/>
      <c r="L2676" s="371"/>
    </row>
    <row r="2840" spans="18:18" x14ac:dyDescent="0.25">
      <c r="R2840" s="23"/>
    </row>
    <row r="2841" spans="18:18" x14ac:dyDescent="0.25">
      <c r="R2841" s="23"/>
    </row>
    <row r="2842" spans="18:18" x14ac:dyDescent="0.25">
      <c r="R2842" s="23"/>
    </row>
    <row r="2843" spans="18:18" x14ac:dyDescent="0.25">
      <c r="R2843" s="23"/>
    </row>
    <row r="2844" spans="18:18" x14ac:dyDescent="0.25">
      <c r="R2844" s="23"/>
    </row>
    <row r="2845" spans="18:18" x14ac:dyDescent="0.25">
      <c r="R2845" s="23"/>
    </row>
    <row r="2846" spans="18:18" x14ac:dyDescent="0.25">
      <c r="R2846" s="23"/>
    </row>
    <row r="2847" spans="18:18" x14ac:dyDescent="0.25">
      <c r="R2847" s="23"/>
    </row>
    <row r="2848" spans="18:18" x14ac:dyDescent="0.25">
      <c r="R2848" s="23"/>
    </row>
    <row r="2849" spans="18:18" x14ac:dyDescent="0.25">
      <c r="R2849" s="23"/>
    </row>
    <row r="2850" spans="18:18" x14ac:dyDescent="0.25">
      <c r="R2850" s="23"/>
    </row>
    <row r="2851" spans="18:18" x14ac:dyDescent="0.25">
      <c r="R2851" s="23"/>
    </row>
    <row r="2852" spans="18:18" x14ac:dyDescent="0.25">
      <c r="R2852" s="23"/>
    </row>
  </sheetData>
  <mergeCells count="1">
    <mergeCell ref="A2676:L267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290"/>
  <sheetViews>
    <sheetView workbookViewId="0"/>
  </sheetViews>
  <sheetFormatPr defaultRowHeight="15" x14ac:dyDescent="0.25"/>
  <cols>
    <col min="1" max="2" width="9.140625" style="154"/>
    <col min="3" max="3" width="11.85546875" style="154" customWidth="1"/>
    <col min="4" max="4" width="9.140625" style="154"/>
    <col min="5" max="5" width="11" style="154" bestFit="1" customWidth="1"/>
    <col min="6" max="17" width="9.140625" style="154"/>
    <col min="18" max="18" width="8.85546875" customWidth="1"/>
    <col min="19" max="19" width="9.140625" style="154" customWidth="1"/>
    <col min="20" max="16384" width="9.140625" style="154"/>
  </cols>
  <sheetData>
    <row r="1" spans="1:34" x14ac:dyDescent="0.25">
      <c r="A1" s="81" t="s">
        <v>546</v>
      </c>
      <c r="B1" s="82"/>
      <c r="C1" s="82"/>
      <c r="D1" s="82"/>
      <c r="E1" s="82"/>
      <c r="F1" s="82"/>
      <c r="G1" s="82"/>
      <c r="H1" s="82"/>
      <c r="I1" s="3"/>
      <c r="J1" s="3"/>
      <c r="R1" s="154"/>
    </row>
    <row r="2" spans="1:34" x14ac:dyDescent="0.25">
      <c r="A2" s="81" t="s">
        <v>554</v>
      </c>
      <c r="B2" s="83"/>
      <c r="C2" s="83"/>
      <c r="D2" s="83"/>
      <c r="E2" s="83"/>
      <c r="F2" s="83"/>
      <c r="G2" s="83"/>
      <c r="H2" s="83"/>
      <c r="I2" s="83"/>
      <c r="J2" s="3"/>
      <c r="R2" s="154"/>
    </row>
    <row r="3" spans="1:34" ht="15.75" thickBot="1" x14ac:dyDescent="0.3">
      <c r="A3" s="103" t="s">
        <v>75</v>
      </c>
      <c r="B3" s="104"/>
      <c r="C3" s="104"/>
      <c r="D3" s="104"/>
      <c r="E3" s="104"/>
      <c r="F3" s="104"/>
      <c r="G3" s="83"/>
      <c r="H3" s="83"/>
      <c r="I3" s="83"/>
      <c r="J3" s="3"/>
      <c r="R3" s="154"/>
    </row>
    <row r="4" spans="1:34" x14ac:dyDescent="0.25">
      <c r="A4" s="130" t="s">
        <v>0</v>
      </c>
      <c r="B4" s="24" t="s">
        <v>10</v>
      </c>
      <c r="C4" s="24" t="s">
        <v>5</v>
      </c>
      <c r="D4" s="24" t="s">
        <v>252</v>
      </c>
      <c r="E4" s="24" t="s">
        <v>11</v>
      </c>
      <c r="F4" s="24" t="s">
        <v>207</v>
      </c>
      <c r="G4" s="24" t="s">
        <v>208</v>
      </c>
      <c r="H4" s="24" t="s">
        <v>209</v>
      </c>
      <c r="I4" s="24" t="s">
        <v>493</v>
      </c>
      <c r="J4" s="24" t="s">
        <v>494</v>
      </c>
      <c r="K4" s="24" t="s">
        <v>253</v>
      </c>
      <c r="L4" s="24" t="s">
        <v>63</v>
      </c>
      <c r="M4" s="24" t="s">
        <v>50</v>
      </c>
      <c r="N4" s="24" t="s">
        <v>61</v>
      </c>
      <c r="O4" s="24" t="s">
        <v>62</v>
      </c>
      <c r="P4" s="24" t="s">
        <v>254</v>
      </c>
      <c r="Q4" s="113" t="s">
        <v>15</v>
      </c>
    </row>
    <row r="5" spans="1:34" x14ac:dyDescent="0.25">
      <c r="A5" s="128" t="s">
        <v>16</v>
      </c>
      <c r="B5" s="157" t="s">
        <v>17</v>
      </c>
      <c r="C5" s="157" t="s">
        <v>18</v>
      </c>
      <c r="D5" s="157" t="s">
        <v>53</v>
      </c>
      <c r="E5" s="157" t="s">
        <v>255</v>
      </c>
      <c r="F5" s="157" t="s">
        <v>82</v>
      </c>
      <c r="G5" s="157" t="s">
        <v>83</v>
      </c>
      <c r="H5" s="157" t="s">
        <v>84</v>
      </c>
      <c r="I5" s="157"/>
      <c r="J5" s="157"/>
      <c r="K5" s="157">
        <v>1050.0791999999999</v>
      </c>
      <c r="L5" s="157">
        <v>0.31483865635000008</v>
      </c>
      <c r="M5" s="157">
        <v>2.0821516000000002E-3</v>
      </c>
      <c r="N5" s="157">
        <v>0.27005964999999998</v>
      </c>
      <c r="O5" s="157">
        <v>1.1540032E-2</v>
      </c>
      <c r="P5" s="157">
        <v>1.0616829440000001E-2</v>
      </c>
      <c r="Q5" s="126">
        <v>3.0858609999999997E-5</v>
      </c>
    </row>
    <row r="6" spans="1:34" x14ac:dyDescent="0.25">
      <c r="A6" s="128" t="s">
        <v>16</v>
      </c>
      <c r="B6" s="157" t="s">
        <v>17</v>
      </c>
      <c r="C6" s="157" t="s">
        <v>18</v>
      </c>
      <c r="D6" s="157" t="s">
        <v>53</v>
      </c>
      <c r="E6" s="157" t="s">
        <v>256</v>
      </c>
      <c r="F6" s="157" t="s">
        <v>85</v>
      </c>
      <c r="G6" s="157" t="s">
        <v>83</v>
      </c>
      <c r="H6" s="157" t="s">
        <v>84</v>
      </c>
      <c r="I6" s="157"/>
      <c r="J6" s="157"/>
      <c r="K6" s="157">
        <v>0</v>
      </c>
      <c r="L6" s="157">
        <v>0</v>
      </c>
      <c r="M6" s="157">
        <v>0</v>
      </c>
      <c r="N6" s="157">
        <v>0</v>
      </c>
      <c r="O6" s="157">
        <v>0</v>
      </c>
      <c r="P6" s="157">
        <v>0</v>
      </c>
      <c r="Q6" s="126">
        <v>0</v>
      </c>
    </row>
    <row r="7" spans="1:34" x14ac:dyDescent="0.25">
      <c r="A7" s="128" t="s">
        <v>16</v>
      </c>
      <c r="B7" s="157" t="s">
        <v>17</v>
      </c>
      <c r="C7" s="157" t="s">
        <v>18</v>
      </c>
      <c r="D7" s="157" t="s">
        <v>53</v>
      </c>
      <c r="E7" s="157" t="s">
        <v>257</v>
      </c>
      <c r="F7" s="157" t="s">
        <v>86</v>
      </c>
      <c r="G7" s="157" t="s">
        <v>83</v>
      </c>
      <c r="H7" s="157" t="s">
        <v>84</v>
      </c>
      <c r="I7" s="157"/>
      <c r="J7" s="157"/>
      <c r="K7" s="157">
        <v>1491.3552</v>
      </c>
      <c r="L7" s="157">
        <v>0.36547346534999997</v>
      </c>
      <c r="M7" s="157">
        <v>2.9519609999999999E-3</v>
      </c>
      <c r="N7" s="157">
        <v>0.39486094999999999</v>
      </c>
      <c r="O7" s="157">
        <v>1.3066853E-2</v>
      </c>
      <c r="P7" s="157">
        <v>1.2021504760000001E-2</v>
      </c>
      <c r="Q7" s="126">
        <v>3.2438260000000001E-5</v>
      </c>
    </row>
    <row r="8" spans="1:34" x14ac:dyDescent="0.25">
      <c r="A8" s="128" t="s">
        <v>16</v>
      </c>
      <c r="B8" s="157" t="s">
        <v>17</v>
      </c>
      <c r="C8" s="157" t="s">
        <v>18</v>
      </c>
      <c r="D8" s="157" t="s">
        <v>53</v>
      </c>
      <c r="E8" s="157" t="s">
        <v>258</v>
      </c>
      <c r="F8" s="157" t="s">
        <v>87</v>
      </c>
      <c r="G8" s="157" t="s">
        <v>83</v>
      </c>
      <c r="H8" s="157" t="s">
        <v>84</v>
      </c>
      <c r="I8" s="157"/>
      <c r="J8" s="157"/>
      <c r="K8" s="157">
        <v>411.756795291</v>
      </c>
      <c r="L8" s="157">
        <v>7.9942733884190015E-3</v>
      </c>
      <c r="M8" s="157">
        <v>2.0043754642599999E-3</v>
      </c>
      <c r="N8" s="157">
        <v>0.14055079641000001</v>
      </c>
      <c r="O8" s="157">
        <v>6.4628868800000006E-5</v>
      </c>
      <c r="P8" s="157">
        <v>5.9458559295999995E-5</v>
      </c>
      <c r="Q8" s="126">
        <v>1.1348296635600002E-5</v>
      </c>
    </row>
    <row r="9" spans="1:34" x14ac:dyDescent="0.25">
      <c r="A9" s="128" t="s">
        <v>16</v>
      </c>
      <c r="B9" s="157" t="s">
        <v>17</v>
      </c>
      <c r="C9" s="157" t="s">
        <v>18</v>
      </c>
      <c r="D9" s="157" t="s">
        <v>53</v>
      </c>
      <c r="E9" s="157" t="s">
        <v>259</v>
      </c>
      <c r="F9" s="157" t="s">
        <v>88</v>
      </c>
      <c r="G9" s="157" t="s">
        <v>89</v>
      </c>
      <c r="H9" s="157" t="s">
        <v>84</v>
      </c>
      <c r="I9" s="157"/>
      <c r="J9" s="157"/>
      <c r="K9" s="157">
        <v>284.36099000000002</v>
      </c>
      <c r="L9" s="157">
        <v>2.3733471214000001E-2</v>
      </c>
      <c r="M9" s="157">
        <v>5.7368923E-4</v>
      </c>
      <c r="N9" s="157">
        <v>9.9755116000000005E-2</v>
      </c>
      <c r="O9" s="157">
        <v>3.5674627999999998E-3</v>
      </c>
      <c r="P9" s="157">
        <v>3.2820657760000002E-3</v>
      </c>
      <c r="Q9" s="126">
        <v>6.0016228E-6</v>
      </c>
    </row>
    <row r="10" spans="1:34" x14ac:dyDescent="0.25">
      <c r="A10" s="128" t="s">
        <v>16</v>
      </c>
      <c r="B10" s="157" t="s">
        <v>17</v>
      </c>
      <c r="C10" s="157" t="s">
        <v>18</v>
      </c>
      <c r="D10" s="157" t="s">
        <v>53</v>
      </c>
      <c r="E10" s="157" t="s">
        <v>260</v>
      </c>
      <c r="F10" s="157" t="s">
        <v>90</v>
      </c>
      <c r="G10" s="157" t="s">
        <v>89</v>
      </c>
      <c r="H10" s="157" t="s">
        <v>84</v>
      </c>
      <c r="I10" s="157"/>
      <c r="J10" s="157"/>
      <c r="K10" s="157">
        <v>26.718039000000001</v>
      </c>
      <c r="L10" s="157">
        <v>8.5671737121999995E-4</v>
      </c>
      <c r="M10" s="157">
        <v>3.8319828000000002E-5</v>
      </c>
      <c r="N10" s="157">
        <v>3.7396540999999998E-3</v>
      </c>
      <c r="O10" s="157">
        <v>1.2600598000000001E-4</v>
      </c>
      <c r="P10" s="157">
        <v>1.1592550160000002E-4</v>
      </c>
      <c r="Q10" s="126">
        <v>3.9082349000000001E-7</v>
      </c>
    </row>
    <row r="11" spans="1:34" x14ac:dyDescent="0.25">
      <c r="A11" s="128" t="s">
        <v>16</v>
      </c>
      <c r="B11" s="157" t="s">
        <v>17</v>
      </c>
      <c r="C11" s="157" t="s">
        <v>18</v>
      </c>
      <c r="D11" s="157" t="s">
        <v>53</v>
      </c>
      <c r="E11" s="157" t="s">
        <v>261</v>
      </c>
      <c r="F11" s="157" t="s">
        <v>91</v>
      </c>
      <c r="G11" s="157" t="s">
        <v>89</v>
      </c>
      <c r="H11" s="157" t="s">
        <v>84</v>
      </c>
      <c r="I11" s="157"/>
      <c r="J11" s="157"/>
      <c r="K11" s="157">
        <v>25.591577999999998</v>
      </c>
      <c r="L11" s="157">
        <v>1.0197924220800001E-3</v>
      </c>
      <c r="M11" s="157">
        <v>4.5888228000000002E-5</v>
      </c>
      <c r="N11" s="157">
        <v>4.5122555000000003E-3</v>
      </c>
      <c r="O11" s="157">
        <v>1.5190671999999999E-4</v>
      </c>
      <c r="P11" s="157">
        <v>1.3975418239999999E-4</v>
      </c>
      <c r="Q11" s="126">
        <v>4.6716457000000002E-7</v>
      </c>
    </row>
    <row r="12" spans="1:34" x14ac:dyDescent="0.25">
      <c r="A12" s="128" t="s">
        <v>16</v>
      </c>
      <c r="B12" s="157" t="s">
        <v>17</v>
      </c>
      <c r="C12" s="157" t="s">
        <v>18</v>
      </c>
      <c r="D12" s="157" t="s">
        <v>53</v>
      </c>
      <c r="E12" s="157" t="s">
        <v>262</v>
      </c>
      <c r="F12" s="157" t="s">
        <v>92</v>
      </c>
      <c r="G12" s="157" t="s">
        <v>89</v>
      </c>
      <c r="H12" s="157" t="s">
        <v>84</v>
      </c>
      <c r="I12" s="157"/>
      <c r="J12" s="157"/>
      <c r="K12" s="157">
        <v>6.6753380000000001E-2</v>
      </c>
      <c r="L12" s="157">
        <v>8.3286207285999992E-6</v>
      </c>
      <c r="M12" s="157">
        <v>3.2031933999999999E-7</v>
      </c>
      <c r="N12" s="157">
        <v>3.2675939999999999E-5</v>
      </c>
      <c r="O12" s="157">
        <v>1.0993697999999999E-6</v>
      </c>
      <c r="P12" s="157">
        <v>1.011420216E-6</v>
      </c>
      <c r="Q12" s="126">
        <v>3.2292340000000001E-9</v>
      </c>
    </row>
    <row r="13" spans="1:34" x14ac:dyDescent="0.25">
      <c r="A13" s="128" t="s">
        <v>16</v>
      </c>
      <c r="B13" s="157" t="s">
        <v>17</v>
      </c>
      <c r="C13" s="157" t="s">
        <v>18</v>
      </c>
      <c r="D13" s="157" t="s">
        <v>53</v>
      </c>
      <c r="E13" s="157" t="s">
        <v>263</v>
      </c>
      <c r="F13" s="157" t="s">
        <v>93</v>
      </c>
      <c r="G13" s="157" t="s">
        <v>89</v>
      </c>
      <c r="H13" s="157" t="s">
        <v>84</v>
      </c>
      <c r="I13" s="157"/>
      <c r="J13" s="157"/>
      <c r="K13" s="157">
        <v>121.69975400000001</v>
      </c>
      <c r="L13" s="157">
        <v>6.0303181518299991E-2</v>
      </c>
      <c r="M13" s="157">
        <v>1.5080211499999998E-3</v>
      </c>
      <c r="N13" s="157">
        <v>0.25983419000000002</v>
      </c>
      <c r="O13" s="157">
        <v>9.3009254900000005E-3</v>
      </c>
      <c r="P13" s="157">
        <v>8.5568514508000005E-3</v>
      </c>
      <c r="Q13" s="126">
        <v>1.5509737199999999E-5</v>
      </c>
    </row>
    <row r="14" spans="1:34" x14ac:dyDescent="0.25">
      <c r="A14" s="128" t="s">
        <v>16</v>
      </c>
      <c r="B14" s="157" t="s">
        <v>17</v>
      </c>
      <c r="C14" s="157" t="s">
        <v>18</v>
      </c>
      <c r="D14" s="157" t="s">
        <v>53</v>
      </c>
      <c r="E14" s="157" t="s">
        <v>264</v>
      </c>
      <c r="F14" s="157" t="s">
        <v>94</v>
      </c>
      <c r="G14" s="157" t="s">
        <v>89</v>
      </c>
      <c r="H14" s="157" t="s">
        <v>84</v>
      </c>
      <c r="I14" s="157"/>
      <c r="J14" s="157"/>
      <c r="K14" s="157">
        <v>2.5700045</v>
      </c>
      <c r="L14" s="157">
        <v>2.0748087732E-4</v>
      </c>
      <c r="M14" s="157">
        <v>9.0275506999999992E-6</v>
      </c>
      <c r="N14" s="157">
        <v>9.2090496999999998E-4</v>
      </c>
      <c r="O14" s="157">
        <v>3.0983504999999999E-5</v>
      </c>
      <c r="P14" s="157">
        <v>2.8504824600000001E-5</v>
      </c>
      <c r="Q14" s="126">
        <v>9.1009404000000001E-8</v>
      </c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</row>
    <row r="15" spans="1:34" x14ac:dyDescent="0.25">
      <c r="A15" s="128" t="s">
        <v>16</v>
      </c>
      <c r="B15" s="157" t="s">
        <v>17</v>
      </c>
      <c r="C15" s="157" t="s">
        <v>18</v>
      </c>
      <c r="D15" s="157" t="s">
        <v>53</v>
      </c>
      <c r="E15" s="157" t="s">
        <v>265</v>
      </c>
      <c r="F15" s="157" t="s">
        <v>95</v>
      </c>
      <c r="G15" s="157" t="s">
        <v>96</v>
      </c>
      <c r="H15" s="157" t="s">
        <v>84</v>
      </c>
      <c r="I15" s="157"/>
      <c r="J15" s="157"/>
      <c r="K15" s="157">
        <v>5.1184272999999996</v>
      </c>
      <c r="L15" s="157">
        <v>4.8065382318999994E-4</v>
      </c>
      <c r="M15" s="157">
        <v>1.9421513999999999E-5</v>
      </c>
      <c r="N15" s="157">
        <v>1.9811987999999998E-3</v>
      </c>
      <c r="O15" s="157">
        <v>6.6656692000000007E-5</v>
      </c>
      <c r="P15" s="157">
        <v>6.1324156640000014E-5</v>
      </c>
      <c r="Q15" s="126">
        <v>1.9579404E-7</v>
      </c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</row>
    <row r="16" spans="1:34" x14ac:dyDescent="0.25">
      <c r="A16" s="128" t="s">
        <v>16</v>
      </c>
      <c r="B16" s="157" t="s">
        <v>17</v>
      </c>
      <c r="C16" s="157" t="s">
        <v>18</v>
      </c>
      <c r="D16" s="157" t="s">
        <v>53</v>
      </c>
      <c r="E16" s="157" t="s">
        <v>266</v>
      </c>
      <c r="F16" s="157" t="s">
        <v>97</v>
      </c>
      <c r="G16" s="157" t="s">
        <v>96</v>
      </c>
      <c r="H16" s="157" t="s">
        <v>84</v>
      </c>
      <c r="I16" s="157"/>
      <c r="J16" s="157"/>
      <c r="K16" s="157">
        <v>0.24225573</v>
      </c>
      <c r="L16" s="157">
        <v>3.6928424808000005E-5</v>
      </c>
      <c r="M16" s="157">
        <v>1.5474836E-6</v>
      </c>
      <c r="N16" s="157">
        <v>1.5785960000000001E-4</v>
      </c>
      <c r="O16" s="157">
        <v>5.3111271000000003E-6</v>
      </c>
      <c r="P16" s="157">
        <v>4.8862369320000005E-6</v>
      </c>
      <c r="Q16" s="126">
        <v>1.5600643000000001E-8</v>
      </c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</row>
    <row r="17" spans="1:34" x14ac:dyDescent="0.25">
      <c r="A17" s="128" t="s">
        <v>16</v>
      </c>
      <c r="B17" s="157" t="s">
        <v>17</v>
      </c>
      <c r="C17" s="157" t="s">
        <v>18</v>
      </c>
      <c r="D17" s="157" t="s">
        <v>53</v>
      </c>
      <c r="E17" s="157" t="s">
        <v>267</v>
      </c>
      <c r="F17" s="157" t="s">
        <v>98</v>
      </c>
      <c r="G17" s="157" t="s">
        <v>99</v>
      </c>
      <c r="H17" s="157" t="s">
        <v>84</v>
      </c>
      <c r="I17" s="157"/>
      <c r="J17" s="157"/>
      <c r="K17" s="157">
        <v>1767.9206899999999</v>
      </c>
      <c r="L17" s="157">
        <v>7.8222314471800003E-3</v>
      </c>
      <c r="M17" s="157">
        <v>2.3607235400000001E-4</v>
      </c>
      <c r="N17" s="157">
        <v>2.243908914E-2</v>
      </c>
      <c r="O17" s="157">
        <v>7.7255979100000001E-4</v>
      </c>
      <c r="P17" s="157">
        <v>7.1075500772000008E-4</v>
      </c>
      <c r="Q17" s="126">
        <v>2.4829330500000002E-6</v>
      </c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</row>
    <row r="18" spans="1:34" x14ac:dyDescent="0.25">
      <c r="A18" s="128" t="s">
        <v>16</v>
      </c>
      <c r="B18" s="157" t="s">
        <v>17</v>
      </c>
      <c r="C18" s="157" t="s">
        <v>18</v>
      </c>
      <c r="D18" s="157" t="s">
        <v>53</v>
      </c>
      <c r="E18" s="157" t="s">
        <v>268</v>
      </c>
      <c r="F18" s="157" t="s">
        <v>98</v>
      </c>
      <c r="G18" s="157" t="s">
        <v>100</v>
      </c>
      <c r="H18" s="157" t="s">
        <v>84</v>
      </c>
      <c r="I18" s="157"/>
      <c r="J18" s="157"/>
      <c r="K18" s="157">
        <v>439.83261099999999</v>
      </c>
      <c r="L18" s="157">
        <v>5.4820681856900019E-2</v>
      </c>
      <c r="M18" s="157">
        <v>2.3949170100000003E-3</v>
      </c>
      <c r="N18" s="157">
        <v>0.22032407679999999</v>
      </c>
      <c r="O18" s="157">
        <v>7.6920224299999998E-3</v>
      </c>
      <c r="P18" s="157">
        <v>7.0766606356E-3</v>
      </c>
      <c r="Q18" s="126">
        <v>2.47060145E-5</v>
      </c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</row>
    <row r="19" spans="1:34" x14ac:dyDescent="0.25">
      <c r="A19" s="128" t="s">
        <v>16</v>
      </c>
      <c r="B19" s="157" t="s">
        <v>17</v>
      </c>
      <c r="C19" s="157" t="s">
        <v>18</v>
      </c>
      <c r="D19" s="157" t="s">
        <v>53</v>
      </c>
      <c r="E19" s="157" t="s">
        <v>269</v>
      </c>
      <c r="F19" s="157" t="s">
        <v>101</v>
      </c>
      <c r="G19" s="157" t="s">
        <v>99</v>
      </c>
      <c r="H19" s="157" t="s">
        <v>84</v>
      </c>
      <c r="I19" s="157"/>
      <c r="J19" s="157"/>
      <c r="K19" s="157">
        <v>19966.865000000002</v>
      </c>
      <c r="L19" s="157">
        <v>7.4556967563999987E-2</v>
      </c>
      <c r="M19" s="157">
        <v>2.0662844E-3</v>
      </c>
      <c r="N19" s="157">
        <v>0.19468210999999999</v>
      </c>
      <c r="O19" s="157">
        <v>6.5870117000000001E-3</v>
      </c>
      <c r="P19" s="157">
        <v>6.0600507640000004E-3</v>
      </c>
      <c r="Q19" s="126">
        <v>2.1356458E-5</v>
      </c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</row>
    <row r="20" spans="1:34" x14ac:dyDescent="0.25">
      <c r="A20" s="128" t="s">
        <v>16</v>
      </c>
      <c r="B20" s="157" t="s">
        <v>17</v>
      </c>
      <c r="C20" s="157" t="s">
        <v>18</v>
      </c>
      <c r="D20" s="157" t="s">
        <v>53</v>
      </c>
      <c r="E20" s="157" t="s">
        <v>270</v>
      </c>
      <c r="F20" s="157" t="s">
        <v>101</v>
      </c>
      <c r="G20" s="157" t="s">
        <v>100</v>
      </c>
      <c r="H20" s="157" t="s">
        <v>84</v>
      </c>
      <c r="I20" s="157"/>
      <c r="J20" s="157"/>
      <c r="K20" s="157">
        <v>4160.2731400000002</v>
      </c>
      <c r="L20" s="157">
        <v>0.766148308813</v>
      </c>
      <c r="M20" s="157">
        <v>1.6666054E-2</v>
      </c>
      <c r="N20" s="157">
        <v>2.7746197699999997</v>
      </c>
      <c r="O20" s="157">
        <v>9.9016543000000012E-2</v>
      </c>
      <c r="P20" s="157">
        <v>9.109521956000001E-2</v>
      </c>
      <c r="Q20" s="126">
        <v>1.7112673400000001E-4</v>
      </c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</row>
    <row r="21" spans="1:34" x14ac:dyDescent="0.25">
      <c r="A21" s="128" t="s">
        <v>16</v>
      </c>
      <c r="B21" s="157" t="s">
        <v>17</v>
      </c>
      <c r="C21" s="157" t="s">
        <v>18</v>
      </c>
      <c r="D21" s="157" t="s">
        <v>53</v>
      </c>
      <c r="E21" s="157" t="s">
        <v>271</v>
      </c>
      <c r="F21" s="157" t="s">
        <v>102</v>
      </c>
      <c r="G21" s="157" t="s">
        <v>99</v>
      </c>
      <c r="H21" s="157" t="s">
        <v>84</v>
      </c>
      <c r="I21" s="157"/>
      <c r="J21" s="157"/>
      <c r="K21" s="157">
        <v>52720.875</v>
      </c>
      <c r="L21" s="157">
        <v>0.14726823636</v>
      </c>
      <c r="M21" s="157">
        <v>4.6288211200000004E-3</v>
      </c>
      <c r="N21" s="157">
        <v>0.39931262699999998</v>
      </c>
      <c r="O21" s="157">
        <v>1.51820015E-2</v>
      </c>
      <c r="P21" s="157">
        <v>1.3967441380000001E-2</v>
      </c>
      <c r="Q21" s="126">
        <v>4.7378769300000005E-5</v>
      </c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</row>
    <row r="22" spans="1:34" x14ac:dyDescent="0.25">
      <c r="A22" s="128" t="s">
        <v>16</v>
      </c>
      <c r="B22" s="157" t="s">
        <v>17</v>
      </c>
      <c r="C22" s="157" t="s">
        <v>18</v>
      </c>
      <c r="D22" s="157" t="s">
        <v>53</v>
      </c>
      <c r="E22" s="157" t="s">
        <v>272</v>
      </c>
      <c r="F22" s="157" t="s">
        <v>102</v>
      </c>
      <c r="G22" s="157" t="s">
        <v>100</v>
      </c>
      <c r="H22" s="157" t="s">
        <v>84</v>
      </c>
      <c r="I22" s="157"/>
      <c r="J22" s="157"/>
      <c r="K22" s="157">
        <v>10403.565430000001</v>
      </c>
      <c r="L22" s="157">
        <v>0.626654548245</v>
      </c>
      <c r="M22" s="157">
        <v>2.3373140099999998E-2</v>
      </c>
      <c r="N22" s="157">
        <v>2.42239278</v>
      </c>
      <c r="O22" s="157">
        <v>8.2581228000000007E-2</v>
      </c>
      <c r="P22" s="157">
        <v>7.5974729759999998E-2</v>
      </c>
      <c r="Q22" s="126">
        <v>2.3974548700000001E-4</v>
      </c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</row>
    <row r="23" spans="1:34" x14ac:dyDescent="0.25">
      <c r="A23" s="128" t="s">
        <v>16</v>
      </c>
      <c r="B23" s="157" t="s">
        <v>17</v>
      </c>
      <c r="C23" s="157" t="s">
        <v>18</v>
      </c>
      <c r="D23" s="157" t="s">
        <v>53</v>
      </c>
      <c r="E23" s="157" t="s">
        <v>273</v>
      </c>
      <c r="F23" s="157" t="s">
        <v>103</v>
      </c>
      <c r="G23" s="157" t="s">
        <v>99</v>
      </c>
      <c r="H23" s="157" t="s">
        <v>84</v>
      </c>
      <c r="I23" s="157"/>
      <c r="J23" s="157"/>
      <c r="K23" s="157">
        <v>26748.0864</v>
      </c>
      <c r="L23" s="157">
        <v>9.7737205450599995E-2</v>
      </c>
      <c r="M23" s="157">
        <v>2.9593604299999999E-3</v>
      </c>
      <c r="N23" s="157">
        <v>0.27222040149999999</v>
      </c>
      <c r="O23" s="157">
        <v>9.506981979999999E-3</v>
      </c>
      <c r="P23" s="157">
        <v>8.7464234216000011E-3</v>
      </c>
      <c r="Q23" s="126">
        <v>3.0496391499999998E-5</v>
      </c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</row>
    <row r="24" spans="1:34" x14ac:dyDescent="0.25">
      <c r="A24" s="128" t="s">
        <v>16</v>
      </c>
      <c r="B24" s="157" t="s">
        <v>17</v>
      </c>
      <c r="C24" s="157" t="s">
        <v>18</v>
      </c>
      <c r="D24" s="157" t="s">
        <v>53</v>
      </c>
      <c r="E24" s="157" t="s">
        <v>274</v>
      </c>
      <c r="F24" s="157" t="s">
        <v>103</v>
      </c>
      <c r="G24" s="157" t="s">
        <v>100</v>
      </c>
      <c r="H24" s="157" t="s">
        <v>84</v>
      </c>
      <c r="I24" s="157"/>
      <c r="J24" s="157"/>
      <c r="K24" s="157">
        <v>4045.8325000000004</v>
      </c>
      <c r="L24" s="157">
        <v>0.61983533191000018</v>
      </c>
      <c r="M24" s="157">
        <v>2.16687058E-2</v>
      </c>
      <c r="N24" s="157">
        <v>2.6993765000000001</v>
      </c>
      <c r="O24" s="157">
        <v>9.3897317000000008E-2</v>
      </c>
      <c r="P24" s="157">
        <v>8.6385531640000013E-2</v>
      </c>
      <c r="Q24" s="126">
        <v>2.2361428599999999E-4</v>
      </c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</row>
    <row r="25" spans="1:34" x14ac:dyDescent="0.25">
      <c r="A25" s="128" t="s">
        <v>16</v>
      </c>
      <c r="B25" s="157" t="s">
        <v>17</v>
      </c>
      <c r="C25" s="157" t="s">
        <v>18</v>
      </c>
      <c r="D25" s="157" t="s">
        <v>53</v>
      </c>
      <c r="E25" s="157" t="s">
        <v>275</v>
      </c>
      <c r="F25" s="157" t="s">
        <v>104</v>
      </c>
      <c r="G25" s="157" t="s">
        <v>99</v>
      </c>
      <c r="H25" s="157" t="s">
        <v>84</v>
      </c>
      <c r="I25" s="157"/>
      <c r="J25" s="157"/>
      <c r="K25" s="157">
        <v>16457.8809</v>
      </c>
      <c r="L25" s="157">
        <v>1.7597773899999999E-2</v>
      </c>
      <c r="M25" s="157">
        <v>0</v>
      </c>
      <c r="N25" s="157">
        <v>0</v>
      </c>
      <c r="O25" s="157">
        <v>0</v>
      </c>
      <c r="P25" s="157">
        <v>0</v>
      </c>
      <c r="Q25" s="126">
        <v>0</v>
      </c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</row>
    <row r="26" spans="1:34" x14ac:dyDescent="0.25">
      <c r="A26" s="128" t="s">
        <v>16</v>
      </c>
      <c r="B26" s="157" t="s">
        <v>17</v>
      </c>
      <c r="C26" s="157" t="s">
        <v>18</v>
      </c>
      <c r="D26" s="157" t="s">
        <v>53</v>
      </c>
      <c r="E26" s="157" t="s">
        <v>276</v>
      </c>
      <c r="F26" s="157" t="s">
        <v>104</v>
      </c>
      <c r="G26" s="157" t="s">
        <v>100</v>
      </c>
      <c r="H26" s="157" t="s">
        <v>84</v>
      </c>
      <c r="I26" s="157"/>
      <c r="J26" s="157"/>
      <c r="K26" s="157">
        <v>3212.4775</v>
      </c>
      <c r="L26" s="157">
        <v>3.5826127499999998E-3</v>
      </c>
      <c r="M26" s="157">
        <v>0</v>
      </c>
      <c r="N26" s="157">
        <v>0</v>
      </c>
      <c r="O26" s="157">
        <v>0</v>
      </c>
      <c r="P26" s="157">
        <v>0</v>
      </c>
      <c r="Q26" s="126">
        <v>0</v>
      </c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</row>
    <row r="27" spans="1:34" x14ac:dyDescent="0.25">
      <c r="A27" s="128" t="s">
        <v>16</v>
      </c>
      <c r="B27" s="157" t="s">
        <v>17</v>
      </c>
      <c r="C27" s="157" t="s">
        <v>18</v>
      </c>
      <c r="D27" s="157" t="s">
        <v>53</v>
      </c>
      <c r="E27" s="157" t="s">
        <v>277</v>
      </c>
      <c r="F27" s="157" t="s">
        <v>105</v>
      </c>
      <c r="G27" s="157" t="s">
        <v>100</v>
      </c>
      <c r="H27" s="157" t="s">
        <v>84</v>
      </c>
      <c r="I27" s="157"/>
      <c r="J27" s="157"/>
      <c r="K27" s="157">
        <v>0.65207398000000005</v>
      </c>
      <c r="L27" s="157">
        <v>2.0046206419999996E-4</v>
      </c>
      <c r="M27" s="157">
        <v>9.9650705999999998E-6</v>
      </c>
      <c r="N27" s="157">
        <v>9.5414114000000002E-4</v>
      </c>
      <c r="O27" s="157">
        <v>3.2232659999999998E-5</v>
      </c>
      <c r="P27" s="157">
        <v>2.9654047199999999E-5</v>
      </c>
      <c r="Q27" s="126">
        <v>1.0208463E-7</v>
      </c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</row>
    <row r="28" spans="1:34" x14ac:dyDescent="0.25">
      <c r="A28" s="128" t="s">
        <v>16</v>
      </c>
      <c r="B28" s="157" t="s">
        <v>17</v>
      </c>
      <c r="C28" s="157" t="s">
        <v>18</v>
      </c>
      <c r="D28" s="157" t="s">
        <v>53</v>
      </c>
      <c r="E28" s="157" t="s">
        <v>278</v>
      </c>
      <c r="F28" s="157" t="s">
        <v>106</v>
      </c>
      <c r="G28" s="157" t="s">
        <v>107</v>
      </c>
      <c r="H28" s="157" t="s">
        <v>84</v>
      </c>
      <c r="I28" s="157"/>
      <c r="J28" s="157"/>
      <c r="K28" s="157">
        <v>7.3392406999999993E-2</v>
      </c>
      <c r="L28" s="157">
        <v>1.7467930776600002E-6</v>
      </c>
      <c r="M28" s="157">
        <v>8.4953335000000004E-8</v>
      </c>
      <c r="N28" s="157">
        <v>7.0579372000000001E-6</v>
      </c>
      <c r="O28" s="157">
        <v>2.8400265000000003E-7</v>
      </c>
      <c r="P28" s="157">
        <v>2.6128243800000002E-7</v>
      </c>
      <c r="Q28" s="126">
        <v>8.6046127000000002E-10</v>
      </c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</row>
    <row r="29" spans="1:34" x14ac:dyDescent="0.25">
      <c r="A29" s="128" t="s">
        <v>16</v>
      </c>
      <c r="B29" s="157" t="s">
        <v>17</v>
      </c>
      <c r="C29" s="157" t="s">
        <v>18</v>
      </c>
      <c r="D29" s="157" t="s">
        <v>53</v>
      </c>
      <c r="E29" s="157" t="s">
        <v>279</v>
      </c>
      <c r="F29" s="157" t="s">
        <v>108</v>
      </c>
      <c r="G29" s="157" t="s">
        <v>109</v>
      </c>
      <c r="H29" s="157" t="s">
        <v>84</v>
      </c>
      <c r="I29" s="157"/>
      <c r="J29" s="157"/>
      <c r="K29" s="157">
        <v>1266.7164310000001</v>
      </c>
      <c r="L29" s="157">
        <v>3.6288709664659996E-2</v>
      </c>
      <c r="M29" s="157">
        <v>1.311512955E-3</v>
      </c>
      <c r="N29" s="157">
        <v>0.1259541602</v>
      </c>
      <c r="O29" s="157">
        <v>4.3002224849999996E-3</v>
      </c>
      <c r="P29" s="157">
        <v>3.9562046862000001E-3</v>
      </c>
      <c r="Q29" s="126">
        <v>1.338467274E-5</v>
      </c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</row>
    <row r="30" spans="1:34" x14ac:dyDescent="0.25">
      <c r="A30" s="128" t="s">
        <v>16</v>
      </c>
      <c r="B30" s="157" t="s">
        <v>17</v>
      </c>
      <c r="C30" s="157" t="s">
        <v>18</v>
      </c>
      <c r="D30" s="157" t="s">
        <v>53</v>
      </c>
      <c r="E30" s="157" t="s">
        <v>280</v>
      </c>
      <c r="F30" s="157" t="s">
        <v>110</v>
      </c>
      <c r="G30" s="157" t="s">
        <v>109</v>
      </c>
      <c r="H30" s="157" t="s">
        <v>84</v>
      </c>
      <c r="I30" s="157"/>
      <c r="J30" s="157"/>
      <c r="K30" s="157">
        <v>4329.6712202999997</v>
      </c>
      <c r="L30" s="157">
        <v>0.2559969939047001</v>
      </c>
      <c r="M30" s="157">
        <v>8.9471727610000006E-3</v>
      </c>
      <c r="N30" s="157">
        <v>0.82360189319999999</v>
      </c>
      <c r="O30" s="157">
        <v>3.1806160066000004E-2</v>
      </c>
      <c r="P30" s="157">
        <v>2.9261667260719999E-2</v>
      </c>
      <c r="Q30" s="126">
        <v>8.9293746319999995E-5</v>
      </c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</row>
    <row r="31" spans="1:34" x14ac:dyDescent="0.25">
      <c r="A31" s="128" t="s">
        <v>16</v>
      </c>
      <c r="B31" s="157" t="s">
        <v>17</v>
      </c>
      <c r="C31" s="157" t="s">
        <v>18</v>
      </c>
      <c r="D31" s="157" t="s">
        <v>53</v>
      </c>
      <c r="E31" s="157" t="s">
        <v>281</v>
      </c>
      <c r="F31" s="157" t="s">
        <v>111</v>
      </c>
      <c r="G31" s="157" t="s">
        <v>109</v>
      </c>
      <c r="H31" s="157" t="s">
        <v>84</v>
      </c>
      <c r="I31" s="157"/>
      <c r="J31" s="157"/>
      <c r="K31" s="157">
        <v>0.70321613999999999</v>
      </c>
      <c r="L31" s="157">
        <v>9.5202527826000017E-5</v>
      </c>
      <c r="M31" s="157">
        <v>3.4174789E-6</v>
      </c>
      <c r="N31" s="157">
        <v>3.4861872000000003E-4</v>
      </c>
      <c r="O31" s="157">
        <v>1.1729146999999999E-5</v>
      </c>
      <c r="P31" s="157">
        <v>1.079081524E-5</v>
      </c>
      <c r="Q31" s="126">
        <v>3.4452614999999997E-8</v>
      </c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</row>
    <row r="32" spans="1:34" x14ac:dyDescent="0.25">
      <c r="A32" s="128" t="s">
        <v>16</v>
      </c>
      <c r="B32" s="157" t="s">
        <v>17</v>
      </c>
      <c r="C32" s="157" t="s">
        <v>18</v>
      </c>
      <c r="D32" s="157" t="s">
        <v>53</v>
      </c>
      <c r="E32" s="157" t="s">
        <v>282</v>
      </c>
      <c r="F32" s="157" t="s">
        <v>112</v>
      </c>
      <c r="G32" s="157" t="s">
        <v>109</v>
      </c>
      <c r="H32" s="157" t="s">
        <v>84</v>
      </c>
      <c r="I32" s="157"/>
      <c r="J32" s="157"/>
      <c r="K32" s="157">
        <v>15.406832</v>
      </c>
      <c r="L32" s="157">
        <v>1.5784728214999998E-3</v>
      </c>
      <c r="M32" s="157">
        <v>5.3857202000000002E-5</v>
      </c>
      <c r="N32" s="157">
        <v>5.4940008999999996E-3</v>
      </c>
      <c r="O32" s="157">
        <v>1.8484360999999999E-4</v>
      </c>
      <c r="P32" s="157">
        <v>1.7005612120000001E-4</v>
      </c>
      <c r="Q32" s="126">
        <v>5.4295036999999999E-7</v>
      </c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</row>
    <row r="33" spans="1:34" x14ac:dyDescent="0.25">
      <c r="A33" s="128" t="s">
        <v>16</v>
      </c>
      <c r="B33" s="157" t="s">
        <v>17</v>
      </c>
      <c r="C33" s="157" t="s">
        <v>18</v>
      </c>
      <c r="D33" s="157" t="s">
        <v>53</v>
      </c>
      <c r="E33" s="157" t="s">
        <v>283</v>
      </c>
      <c r="F33" s="157" t="s">
        <v>113</v>
      </c>
      <c r="G33" s="157" t="s">
        <v>114</v>
      </c>
      <c r="H33" s="157" t="s">
        <v>84</v>
      </c>
      <c r="I33" s="157"/>
      <c r="J33" s="157"/>
      <c r="K33" s="157">
        <v>0.42460382000000002</v>
      </c>
      <c r="L33" s="157">
        <v>1.46295244998E-4</v>
      </c>
      <c r="M33" s="157">
        <v>3.1946604E-6</v>
      </c>
      <c r="N33" s="157">
        <v>5.8100722000000002E-4</v>
      </c>
      <c r="O33" s="157">
        <v>2.0892919999999999E-5</v>
      </c>
      <c r="P33" s="157">
        <v>1.92214864E-5</v>
      </c>
      <c r="Q33" s="126">
        <v>3.2945031999999998E-8</v>
      </c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</row>
    <row r="34" spans="1:34" x14ac:dyDescent="0.25">
      <c r="A34" s="128" t="s">
        <v>16</v>
      </c>
      <c r="B34" s="157" t="s">
        <v>17</v>
      </c>
      <c r="C34" s="157" t="s">
        <v>18</v>
      </c>
      <c r="D34" s="157" t="s">
        <v>53</v>
      </c>
      <c r="E34" s="157" t="s">
        <v>284</v>
      </c>
      <c r="F34" s="157" t="s">
        <v>82</v>
      </c>
      <c r="G34" s="157" t="s">
        <v>83</v>
      </c>
      <c r="H34" s="157" t="s">
        <v>115</v>
      </c>
      <c r="I34" s="157"/>
      <c r="J34" s="157"/>
      <c r="K34" s="157">
        <v>517.20050000000003</v>
      </c>
      <c r="L34" s="157">
        <v>1.3075068448539999E-2</v>
      </c>
      <c r="M34" s="157">
        <v>1.6579126000000001E-3</v>
      </c>
      <c r="N34" s="157">
        <v>0.11353297</v>
      </c>
      <c r="O34" s="157">
        <v>2.1028244000000001E-4</v>
      </c>
      <c r="P34" s="157">
        <v>1.9345984480000002E-4</v>
      </c>
      <c r="Q34" s="126">
        <v>1.5806293999999998E-5</v>
      </c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</row>
    <row r="35" spans="1:34" x14ac:dyDescent="0.25">
      <c r="A35" s="128" t="s">
        <v>16</v>
      </c>
      <c r="B35" s="157" t="s">
        <v>17</v>
      </c>
      <c r="C35" s="157" t="s">
        <v>18</v>
      </c>
      <c r="D35" s="157" t="s">
        <v>53</v>
      </c>
      <c r="E35" s="157" t="s">
        <v>285</v>
      </c>
      <c r="F35" s="157" t="s">
        <v>86</v>
      </c>
      <c r="G35" s="157" t="s">
        <v>83</v>
      </c>
      <c r="H35" s="157" t="s">
        <v>115</v>
      </c>
      <c r="I35" s="157"/>
      <c r="J35" s="157"/>
      <c r="K35" s="157">
        <v>5094.1938</v>
      </c>
      <c r="L35" s="157">
        <v>0.1455805498269</v>
      </c>
      <c r="M35" s="157">
        <v>1.4722568E-2</v>
      </c>
      <c r="N35" s="157">
        <v>1.2716681000000001</v>
      </c>
      <c r="O35" s="157">
        <v>2.0774474999999998E-3</v>
      </c>
      <c r="P35" s="157">
        <v>1.9112516999999999E-3</v>
      </c>
      <c r="Q35" s="126">
        <v>1.6632469000000001E-4</v>
      </c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</row>
    <row r="36" spans="1:34" x14ac:dyDescent="0.25">
      <c r="A36" s="128" t="s">
        <v>16</v>
      </c>
      <c r="B36" s="157" t="s">
        <v>17</v>
      </c>
      <c r="C36" s="157" t="s">
        <v>18</v>
      </c>
      <c r="D36" s="157" t="s">
        <v>53</v>
      </c>
      <c r="E36" s="157" t="s">
        <v>286</v>
      </c>
      <c r="F36" s="157" t="s">
        <v>116</v>
      </c>
      <c r="G36" s="157" t="s">
        <v>83</v>
      </c>
      <c r="H36" s="157" t="s">
        <v>115</v>
      </c>
      <c r="I36" s="157"/>
      <c r="J36" s="157"/>
      <c r="K36" s="157">
        <v>258.88596000000001</v>
      </c>
      <c r="L36" s="157">
        <v>3.3526643793000015E-2</v>
      </c>
      <c r="M36" s="157">
        <v>1.107814E-2</v>
      </c>
      <c r="N36" s="157">
        <v>1.2904195000000001</v>
      </c>
      <c r="O36" s="157">
        <v>6.1517261000000004E-4</v>
      </c>
      <c r="P36" s="157">
        <v>5.6595880120000009E-4</v>
      </c>
      <c r="Q36" s="126">
        <v>1.0628437E-4</v>
      </c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</row>
    <row r="37" spans="1:34" x14ac:dyDescent="0.25">
      <c r="A37" s="128" t="s">
        <v>16</v>
      </c>
      <c r="B37" s="157" t="s">
        <v>17</v>
      </c>
      <c r="C37" s="157" t="s">
        <v>18</v>
      </c>
      <c r="D37" s="157" t="s">
        <v>53</v>
      </c>
      <c r="E37" s="157" t="s">
        <v>287</v>
      </c>
      <c r="F37" s="157" t="s">
        <v>87</v>
      </c>
      <c r="G37" s="157" t="s">
        <v>83</v>
      </c>
      <c r="H37" s="157" t="s">
        <v>115</v>
      </c>
      <c r="I37" s="157"/>
      <c r="J37" s="157"/>
      <c r="K37" s="157">
        <v>156.38674629099998</v>
      </c>
      <c r="L37" s="157">
        <v>8.0864755097938799E-3</v>
      </c>
      <c r="M37" s="157">
        <v>2.0657994894899999E-3</v>
      </c>
      <c r="N37" s="157">
        <v>0.18001918246099999</v>
      </c>
      <c r="O37" s="157">
        <v>5.6460333523000008E-5</v>
      </c>
      <c r="P37" s="157">
        <v>5.1943506841160005E-5</v>
      </c>
      <c r="Q37" s="126">
        <v>1.13346106541E-5</v>
      </c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</row>
    <row r="38" spans="1:34" x14ac:dyDescent="0.25">
      <c r="A38" s="128" t="s">
        <v>16</v>
      </c>
      <c r="B38" s="157" t="s">
        <v>17</v>
      </c>
      <c r="C38" s="157" t="s">
        <v>18</v>
      </c>
      <c r="D38" s="157" t="s">
        <v>53</v>
      </c>
      <c r="E38" s="157" t="s">
        <v>288</v>
      </c>
      <c r="F38" s="157" t="s">
        <v>117</v>
      </c>
      <c r="G38" s="157" t="s">
        <v>89</v>
      </c>
      <c r="H38" s="157" t="s">
        <v>115</v>
      </c>
      <c r="I38" s="157"/>
      <c r="J38" s="157"/>
      <c r="K38" s="157">
        <v>15.97908872</v>
      </c>
      <c r="L38" s="157">
        <v>1.6833465849267E-3</v>
      </c>
      <c r="M38" s="157">
        <v>8.5295812200000007E-4</v>
      </c>
      <c r="N38" s="157">
        <v>5.6930452299999997E-2</v>
      </c>
      <c r="O38" s="157">
        <v>2.9858675529999998E-5</v>
      </c>
      <c r="P38" s="157">
        <v>2.7469981487600002E-5</v>
      </c>
      <c r="Q38" s="126">
        <v>5.4033930699999994E-6</v>
      </c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</row>
    <row r="39" spans="1:34" x14ac:dyDescent="0.25">
      <c r="A39" s="128" t="s">
        <v>16</v>
      </c>
      <c r="B39" s="157" t="s">
        <v>17</v>
      </c>
      <c r="C39" s="157" t="s">
        <v>18</v>
      </c>
      <c r="D39" s="157" t="s">
        <v>53</v>
      </c>
      <c r="E39" s="157" t="s">
        <v>289</v>
      </c>
      <c r="F39" s="157" t="s">
        <v>88</v>
      </c>
      <c r="G39" s="157" t="s">
        <v>89</v>
      </c>
      <c r="H39" s="157" t="s">
        <v>115</v>
      </c>
      <c r="I39" s="157"/>
      <c r="J39" s="157"/>
      <c r="K39" s="157">
        <v>0.62581295000000003</v>
      </c>
      <c r="L39" s="157">
        <v>1.5766903313E-5</v>
      </c>
      <c r="M39" s="157">
        <v>5.8922428000000003E-6</v>
      </c>
      <c r="N39" s="157">
        <v>4.9997633000000005E-4</v>
      </c>
      <c r="O39" s="157">
        <v>1.9372536999999999E-7</v>
      </c>
      <c r="P39" s="157">
        <v>1.7822734039999999E-7</v>
      </c>
      <c r="Q39" s="126">
        <v>4.0129994000000001E-8</v>
      </c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</row>
    <row r="40" spans="1:34" x14ac:dyDescent="0.25">
      <c r="A40" s="128" t="s">
        <v>16</v>
      </c>
      <c r="B40" s="157" t="s">
        <v>17</v>
      </c>
      <c r="C40" s="157" t="s">
        <v>18</v>
      </c>
      <c r="D40" s="157" t="s">
        <v>53</v>
      </c>
      <c r="E40" s="157" t="s">
        <v>290</v>
      </c>
      <c r="F40" s="157" t="s">
        <v>90</v>
      </c>
      <c r="G40" s="157" t="s">
        <v>89</v>
      </c>
      <c r="H40" s="157" t="s">
        <v>115</v>
      </c>
      <c r="I40" s="157"/>
      <c r="J40" s="157"/>
      <c r="K40" s="157">
        <v>184.72328679999998</v>
      </c>
      <c r="L40" s="157">
        <v>5.8991490795600003E-3</v>
      </c>
      <c r="M40" s="157">
        <v>1.3383029399999999E-3</v>
      </c>
      <c r="N40" s="157">
        <v>0.10354455999999999</v>
      </c>
      <c r="O40" s="157">
        <v>1.202297543E-4</v>
      </c>
      <c r="P40" s="157">
        <v>1.10611373956E-4</v>
      </c>
      <c r="Q40" s="126">
        <v>9.8803947100000008E-6</v>
      </c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</row>
    <row r="41" spans="1:34" x14ac:dyDescent="0.25">
      <c r="A41" s="128" t="s">
        <v>16</v>
      </c>
      <c r="B41" s="157" t="s">
        <v>17</v>
      </c>
      <c r="C41" s="157" t="s">
        <v>18</v>
      </c>
      <c r="D41" s="157" t="s">
        <v>53</v>
      </c>
      <c r="E41" s="157" t="s">
        <v>291</v>
      </c>
      <c r="F41" s="157" t="s">
        <v>118</v>
      </c>
      <c r="G41" s="157" t="s">
        <v>89</v>
      </c>
      <c r="H41" s="157" t="s">
        <v>115</v>
      </c>
      <c r="I41" s="157"/>
      <c r="J41" s="157"/>
      <c r="K41" s="157">
        <v>18.115196480000002</v>
      </c>
      <c r="L41" s="157">
        <v>2.6766473147975004E-3</v>
      </c>
      <c r="M41" s="157">
        <v>1.2380076210000001E-3</v>
      </c>
      <c r="N41" s="157">
        <v>0.10001680326</v>
      </c>
      <c r="O41" s="157">
        <v>5.0190066000000006E-5</v>
      </c>
      <c r="P41" s="157">
        <v>4.6174860720000002E-5</v>
      </c>
      <c r="Q41" s="126">
        <v>9.4974957500000019E-6</v>
      </c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</row>
    <row r="42" spans="1:34" x14ac:dyDescent="0.25">
      <c r="A42" s="128" t="s">
        <v>16</v>
      </c>
      <c r="B42" s="157" t="s">
        <v>17</v>
      </c>
      <c r="C42" s="157" t="s">
        <v>18</v>
      </c>
      <c r="D42" s="157" t="s">
        <v>53</v>
      </c>
      <c r="E42" s="157" t="s">
        <v>292</v>
      </c>
      <c r="F42" s="157" t="s">
        <v>91</v>
      </c>
      <c r="G42" s="157" t="s">
        <v>89</v>
      </c>
      <c r="H42" s="157" t="s">
        <v>115</v>
      </c>
      <c r="I42" s="157"/>
      <c r="J42" s="157"/>
      <c r="K42" s="157">
        <v>193.52637924699999</v>
      </c>
      <c r="L42" s="157">
        <v>8.8376157568864008E-3</v>
      </c>
      <c r="M42" s="157">
        <v>2.7713720050000002E-3</v>
      </c>
      <c r="N42" s="157">
        <v>0.22037910060000002</v>
      </c>
      <c r="O42" s="157">
        <v>1.4383596887000002E-4</v>
      </c>
      <c r="P42" s="157">
        <v>1.323290913604E-4</v>
      </c>
      <c r="Q42" s="126">
        <v>1.8825034298999998E-5</v>
      </c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</row>
    <row r="43" spans="1:34" x14ac:dyDescent="0.25">
      <c r="A43" s="128" t="s">
        <v>16</v>
      </c>
      <c r="B43" s="157" t="s">
        <v>17</v>
      </c>
      <c r="C43" s="157" t="s">
        <v>18</v>
      </c>
      <c r="D43" s="157" t="s">
        <v>53</v>
      </c>
      <c r="E43" s="157" t="s">
        <v>293</v>
      </c>
      <c r="F43" s="157" t="s">
        <v>119</v>
      </c>
      <c r="G43" s="157" t="s">
        <v>89</v>
      </c>
      <c r="H43" s="157" t="s">
        <v>115</v>
      </c>
      <c r="I43" s="157"/>
      <c r="J43" s="157"/>
      <c r="K43" s="157">
        <v>35.546173650999997</v>
      </c>
      <c r="L43" s="157">
        <v>3.3401033235301906E-3</v>
      </c>
      <c r="M43" s="157">
        <v>1.050003564E-3</v>
      </c>
      <c r="N43" s="157">
        <v>9.1317911549999992E-2</v>
      </c>
      <c r="O43" s="157">
        <v>6.2429728609999992E-5</v>
      </c>
      <c r="P43" s="157">
        <v>5.7435350321200002E-5</v>
      </c>
      <c r="Q43" s="126">
        <v>7.9181759770000003E-6</v>
      </c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</row>
    <row r="44" spans="1:34" x14ac:dyDescent="0.25">
      <c r="A44" s="128" t="s">
        <v>16</v>
      </c>
      <c r="B44" s="157" t="s">
        <v>17</v>
      </c>
      <c r="C44" s="157" t="s">
        <v>18</v>
      </c>
      <c r="D44" s="157" t="s">
        <v>53</v>
      </c>
      <c r="E44" s="157" t="s">
        <v>294</v>
      </c>
      <c r="F44" s="157" t="s">
        <v>92</v>
      </c>
      <c r="G44" s="157" t="s">
        <v>89</v>
      </c>
      <c r="H44" s="157" t="s">
        <v>115</v>
      </c>
      <c r="I44" s="157"/>
      <c r="J44" s="157"/>
      <c r="K44" s="157">
        <v>2.5616613519999998</v>
      </c>
      <c r="L44" s="157">
        <v>1.9772387533400002E-4</v>
      </c>
      <c r="M44" s="157">
        <v>5.3227123999999996E-5</v>
      </c>
      <c r="N44" s="157">
        <v>4.5339125399999998E-3</v>
      </c>
      <c r="O44" s="157">
        <v>4.3568930859999994E-6</v>
      </c>
      <c r="P44" s="157">
        <v>4.0083416391200002E-6</v>
      </c>
      <c r="Q44" s="126">
        <v>4.0752303199999997E-7</v>
      </c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</row>
    <row r="45" spans="1:34" x14ac:dyDescent="0.25">
      <c r="A45" s="128" t="s">
        <v>16</v>
      </c>
      <c r="B45" s="157" t="s">
        <v>17</v>
      </c>
      <c r="C45" s="157" t="s">
        <v>18</v>
      </c>
      <c r="D45" s="157" t="s">
        <v>53</v>
      </c>
      <c r="E45" s="157" t="s">
        <v>295</v>
      </c>
      <c r="F45" s="157" t="s">
        <v>120</v>
      </c>
      <c r="G45" s="157" t="s">
        <v>89</v>
      </c>
      <c r="H45" s="157" t="s">
        <v>115</v>
      </c>
      <c r="I45" s="157"/>
      <c r="J45" s="157"/>
      <c r="K45" s="157">
        <v>56.373225592000004</v>
      </c>
      <c r="L45" s="157">
        <v>6.2753070431261987E-3</v>
      </c>
      <c r="M45" s="157">
        <v>2.6670844768499997E-3</v>
      </c>
      <c r="N45" s="157">
        <v>0.169505286009</v>
      </c>
      <c r="O45" s="157">
        <v>1.2668004276099998E-4</v>
      </c>
      <c r="P45" s="157">
        <v>1.1654563934011999E-4</v>
      </c>
      <c r="Q45" s="126">
        <v>1.6680429899600001E-5</v>
      </c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</row>
    <row r="46" spans="1:34" x14ac:dyDescent="0.25">
      <c r="A46" s="128" t="s">
        <v>16</v>
      </c>
      <c r="B46" s="157" t="s">
        <v>17</v>
      </c>
      <c r="C46" s="157" t="s">
        <v>18</v>
      </c>
      <c r="D46" s="157" t="s">
        <v>53</v>
      </c>
      <c r="E46" s="157" t="s">
        <v>296</v>
      </c>
      <c r="F46" s="157" t="s">
        <v>121</v>
      </c>
      <c r="G46" s="157" t="s">
        <v>89</v>
      </c>
      <c r="H46" s="157" t="s">
        <v>115</v>
      </c>
      <c r="I46" s="157"/>
      <c r="J46" s="157"/>
      <c r="K46" s="157">
        <v>187.59369591000004</v>
      </c>
      <c r="L46" s="157">
        <v>3.6306913422507509E-3</v>
      </c>
      <c r="M46" s="157">
        <v>1.1340713904999999E-3</v>
      </c>
      <c r="N46" s="157">
        <v>5.188956275E-2</v>
      </c>
      <c r="O46" s="157">
        <v>7.0263443259999995E-5</v>
      </c>
      <c r="P46" s="157">
        <v>6.46423677992E-5</v>
      </c>
      <c r="Q46" s="126">
        <v>5.6689145719999991E-6</v>
      </c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</row>
    <row r="47" spans="1:34" x14ac:dyDescent="0.25">
      <c r="A47" s="128" t="s">
        <v>16</v>
      </c>
      <c r="B47" s="157" t="s">
        <v>17</v>
      </c>
      <c r="C47" s="157" t="s">
        <v>18</v>
      </c>
      <c r="D47" s="157" t="s">
        <v>53</v>
      </c>
      <c r="E47" s="157" t="s">
        <v>297</v>
      </c>
      <c r="F47" s="157" t="s">
        <v>93</v>
      </c>
      <c r="G47" s="157" t="s">
        <v>89</v>
      </c>
      <c r="H47" s="157" t="s">
        <v>115</v>
      </c>
      <c r="I47" s="157"/>
      <c r="J47" s="157"/>
      <c r="K47" s="157">
        <v>69.423506169999996</v>
      </c>
      <c r="L47" s="157">
        <v>9.6123967955630014E-3</v>
      </c>
      <c r="M47" s="157">
        <v>3.7601117410000005E-3</v>
      </c>
      <c r="N47" s="157">
        <v>0.39225359809999999</v>
      </c>
      <c r="O47" s="157">
        <v>1.942401514E-4</v>
      </c>
      <c r="P47" s="157">
        <v>1.7870093928799998E-4</v>
      </c>
      <c r="Q47" s="126">
        <v>3.4780414699999996E-5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</row>
    <row r="48" spans="1:34" x14ac:dyDescent="0.25">
      <c r="A48" s="128" t="s">
        <v>16</v>
      </c>
      <c r="B48" s="157" t="s">
        <v>17</v>
      </c>
      <c r="C48" s="157" t="s">
        <v>18</v>
      </c>
      <c r="D48" s="157" t="s">
        <v>53</v>
      </c>
      <c r="E48" s="157" t="s">
        <v>298</v>
      </c>
      <c r="F48" s="157" t="s">
        <v>122</v>
      </c>
      <c r="G48" s="157" t="s">
        <v>89</v>
      </c>
      <c r="H48" s="157" t="s">
        <v>115</v>
      </c>
      <c r="I48" s="157"/>
      <c r="J48" s="157"/>
      <c r="K48" s="157">
        <v>445.2701242</v>
      </c>
      <c r="L48" s="157">
        <v>1.0804924739969119E-2</v>
      </c>
      <c r="M48" s="157">
        <v>2.5544881250000001E-3</v>
      </c>
      <c r="N48" s="157">
        <v>0.21772126814999998</v>
      </c>
      <c r="O48" s="157">
        <v>1.2783844391E-4</v>
      </c>
      <c r="P48" s="157">
        <v>1.1761136839719999E-4</v>
      </c>
      <c r="Q48" s="126">
        <v>1.6699321212000002E-5</v>
      </c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</row>
    <row r="49" spans="1:34" x14ac:dyDescent="0.25">
      <c r="A49" s="128" t="s">
        <v>16</v>
      </c>
      <c r="B49" s="157" t="s">
        <v>17</v>
      </c>
      <c r="C49" s="157" t="s">
        <v>18</v>
      </c>
      <c r="D49" s="157" t="s">
        <v>53</v>
      </c>
      <c r="E49" s="157" t="s">
        <v>299</v>
      </c>
      <c r="F49" s="157" t="s">
        <v>123</v>
      </c>
      <c r="G49" s="157" t="s">
        <v>89</v>
      </c>
      <c r="H49" s="157" t="s">
        <v>115</v>
      </c>
      <c r="I49" s="157"/>
      <c r="J49" s="157"/>
      <c r="K49" s="157">
        <v>1.8941269125</v>
      </c>
      <c r="L49" s="157">
        <v>3.5662134218764703E-4</v>
      </c>
      <c r="M49" s="157">
        <v>4.8902650015999994E-4</v>
      </c>
      <c r="N49" s="157">
        <v>8.4804632180000006E-3</v>
      </c>
      <c r="O49" s="157">
        <v>5.5492241180000006E-6</v>
      </c>
      <c r="P49" s="157">
        <v>5.1052861885600001E-6</v>
      </c>
      <c r="Q49" s="126">
        <v>1.3597691865000001E-6</v>
      </c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</row>
    <row r="50" spans="1:34" x14ac:dyDescent="0.25">
      <c r="A50" s="128" t="s">
        <v>16</v>
      </c>
      <c r="B50" s="157" t="s">
        <v>17</v>
      </c>
      <c r="C50" s="157" t="s">
        <v>18</v>
      </c>
      <c r="D50" s="157" t="s">
        <v>53</v>
      </c>
      <c r="E50" s="157" t="s">
        <v>300</v>
      </c>
      <c r="F50" s="157" t="s">
        <v>94</v>
      </c>
      <c r="G50" s="157" t="s">
        <v>89</v>
      </c>
      <c r="H50" s="157" t="s">
        <v>115</v>
      </c>
      <c r="I50" s="157"/>
      <c r="J50" s="157"/>
      <c r="K50" s="157">
        <v>12.09905041</v>
      </c>
      <c r="L50" s="157">
        <v>8.7291185266599996E-4</v>
      </c>
      <c r="M50" s="157">
        <v>3.41911102E-4</v>
      </c>
      <c r="N50" s="157">
        <v>2.5166009539999999E-2</v>
      </c>
      <c r="O50" s="157">
        <v>1.6198491100000001E-5</v>
      </c>
      <c r="P50" s="157">
        <v>1.4902611811999999E-5</v>
      </c>
      <c r="Q50" s="126">
        <v>2.2431384899999998E-6</v>
      </c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</row>
    <row r="51" spans="1:34" x14ac:dyDescent="0.25">
      <c r="A51" s="128" t="s">
        <v>16</v>
      </c>
      <c r="B51" s="157" t="s">
        <v>17</v>
      </c>
      <c r="C51" s="157" t="s">
        <v>18</v>
      </c>
      <c r="D51" s="157" t="s">
        <v>53</v>
      </c>
      <c r="E51" s="157" t="s">
        <v>301</v>
      </c>
      <c r="F51" s="157" t="s">
        <v>124</v>
      </c>
      <c r="G51" s="157" t="s">
        <v>89</v>
      </c>
      <c r="H51" s="157" t="s">
        <v>115</v>
      </c>
      <c r="I51" s="157"/>
      <c r="J51" s="157"/>
      <c r="K51" s="157">
        <v>1.7773089095000001</v>
      </c>
      <c r="L51" s="157">
        <v>4.1194696036135999E-4</v>
      </c>
      <c r="M51" s="157">
        <v>6.5849905879999992E-4</v>
      </c>
      <c r="N51" s="157">
        <v>9.2868738740000002E-3</v>
      </c>
      <c r="O51" s="157">
        <v>8.5455248450000008E-6</v>
      </c>
      <c r="P51" s="157">
        <v>7.8618828573999995E-6</v>
      </c>
      <c r="Q51" s="126">
        <v>2.0983793179999998E-6</v>
      </c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</row>
    <row r="52" spans="1:34" x14ac:dyDescent="0.25">
      <c r="A52" s="128" t="s">
        <v>16</v>
      </c>
      <c r="B52" s="157" t="s">
        <v>17</v>
      </c>
      <c r="C52" s="157" t="s">
        <v>18</v>
      </c>
      <c r="D52" s="157" t="s">
        <v>53</v>
      </c>
      <c r="E52" s="157" t="s">
        <v>302</v>
      </c>
      <c r="F52" s="157" t="s">
        <v>125</v>
      </c>
      <c r="G52" s="157" t="s">
        <v>89</v>
      </c>
      <c r="H52" s="157" t="s">
        <v>115</v>
      </c>
      <c r="I52" s="157"/>
      <c r="J52" s="157"/>
      <c r="K52" s="157">
        <v>2.8453623990000003</v>
      </c>
      <c r="L52" s="157">
        <v>6.4094953006136408E-4</v>
      </c>
      <c r="M52" s="157">
        <v>1.0849870353999999E-3</v>
      </c>
      <c r="N52" s="157">
        <v>1.5009171820999999E-2</v>
      </c>
      <c r="O52" s="157">
        <v>2.0955856239999999E-5</v>
      </c>
      <c r="P52" s="157">
        <v>1.9279387740800001E-5</v>
      </c>
      <c r="Q52" s="126">
        <v>4.9482994749999996E-6</v>
      </c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</row>
    <row r="53" spans="1:34" x14ac:dyDescent="0.25">
      <c r="A53" s="128" t="s">
        <v>16</v>
      </c>
      <c r="B53" s="157" t="s">
        <v>17</v>
      </c>
      <c r="C53" s="157" t="s">
        <v>18</v>
      </c>
      <c r="D53" s="157" t="s">
        <v>53</v>
      </c>
      <c r="E53" s="157" t="s">
        <v>303</v>
      </c>
      <c r="F53" s="157" t="s">
        <v>126</v>
      </c>
      <c r="G53" s="157" t="s">
        <v>89</v>
      </c>
      <c r="H53" s="157" t="s">
        <v>115</v>
      </c>
      <c r="I53" s="157"/>
      <c r="J53" s="157"/>
      <c r="K53" s="157">
        <v>14.760845326</v>
      </c>
      <c r="L53" s="157">
        <v>3.4438358274842388E-3</v>
      </c>
      <c r="M53" s="157">
        <v>1.4816271345E-3</v>
      </c>
      <c r="N53" s="157">
        <v>0.13530836983499997</v>
      </c>
      <c r="O53" s="157">
        <v>5.9101783789999994E-5</v>
      </c>
      <c r="P53" s="157">
        <v>5.4373641086800002E-5</v>
      </c>
      <c r="Q53" s="126">
        <v>1.1425813516E-5</v>
      </c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</row>
    <row r="54" spans="1:34" x14ac:dyDescent="0.25">
      <c r="A54" s="128" t="s">
        <v>16</v>
      </c>
      <c r="B54" s="157" t="s">
        <v>17</v>
      </c>
      <c r="C54" s="157" t="s">
        <v>18</v>
      </c>
      <c r="D54" s="157" t="s">
        <v>53</v>
      </c>
      <c r="E54" s="157" t="s">
        <v>304</v>
      </c>
      <c r="F54" s="157" t="s">
        <v>127</v>
      </c>
      <c r="G54" s="157" t="s">
        <v>89</v>
      </c>
      <c r="H54" s="157" t="s">
        <v>115</v>
      </c>
      <c r="I54" s="157"/>
      <c r="J54" s="157"/>
      <c r="K54" s="157">
        <v>18.14857597</v>
      </c>
      <c r="L54" s="157">
        <v>2.2536165660880006E-3</v>
      </c>
      <c r="M54" s="157">
        <v>2.0842648940000001E-3</v>
      </c>
      <c r="N54" s="157">
        <v>6.6180766399999993E-2</v>
      </c>
      <c r="O54" s="157">
        <v>3.5047013669999999E-5</v>
      </c>
      <c r="P54" s="157">
        <v>3.2243252576400004E-5</v>
      </c>
      <c r="Q54" s="126">
        <v>7.9785584500000008E-6</v>
      </c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</row>
    <row r="55" spans="1:34" x14ac:dyDescent="0.25">
      <c r="A55" s="128" t="s">
        <v>16</v>
      </c>
      <c r="B55" s="157" t="s">
        <v>17</v>
      </c>
      <c r="C55" s="157" t="s">
        <v>18</v>
      </c>
      <c r="D55" s="157" t="s">
        <v>53</v>
      </c>
      <c r="E55" s="157" t="s">
        <v>305</v>
      </c>
      <c r="F55" s="157" t="s">
        <v>128</v>
      </c>
      <c r="G55" s="157" t="s">
        <v>89</v>
      </c>
      <c r="H55" s="157" t="s">
        <v>115</v>
      </c>
      <c r="I55" s="157"/>
      <c r="J55" s="157"/>
      <c r="K55" s="157">
        <v>52.384706519999995</v>
      </c>
      <c r="L55" s="157">
        <v>1.570703186460115E-3</v>
      </c>
      <c r="M55" s="157">
        <v>4.2986712699999999E-4</v>
      </c>
      <c r="N55" s="157">
        <v>3.5353173580000001E-2</v>
      </c>
      <c r="O55" s="157">
        <v>1.5490201360000003E-5</v>
      </c>
      <c r="P55" s="157">
        <v>1.4250985251199999E-5</v>
      </c>
      <c r="Q55" s="126">
        <v>2.609213274E-6</v>
      </c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</row>
    <row r="56" spans="1:34" x14ac:dyDescent="0.25">
      <c r="A56" s="128" t="s">
        <v>16</v>
      </c>
      <c r="B56" s="157" t="s">
        <v>17</v>
      </c>
      <c r="C56" s="157" t="s">
        <v>18</v>
      </c>
      <c r="D56" s="157" t="s">
        <v>53</v>
      </c>
      <c r="E56" s="157" t="s">
        <v>306</v>
      </c>
      <c r="F56" s="157" t="s">
        <v>129</v>
      </c>
      <c r="G56" s="157" t="s">
        <v>89</v>
      </c>
      <c r="H56" s="157" t="s">
        <v>115</v>
      </c>
      <c r="I56" s="157"/>
      <c r="J56" s="157"/>
      <c r="K56" s="157">
        <v>1.1765282939999999</v>
      </c>
      <c r="L56" s="157">
        <v>4.8515363849280008E-4</v>
      </c>
      <c r="M56" s="157">
        <v>7.725836386E-4</v>
      </c>
      <c r="N56" s="157">
        <v>1.031098345E-2</v>
      </c>
      <c r="O56" s="157">
        <v>7.2877890179999997E-6</v>
      </c>
      <c r="P56" s="157">
        <v>6.7047658965599994E-6</v>
      </c>
      <c r="Q56" s="126">
        <v>1.8753503670000001E-6</v>
      </c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</row>
    <row r="57" spans="1:34" x14ac:dyDescent="0.25">
      <c r="A57" s="128" t="s">
        <v>16</v>
      </c>
      <c r="B57" s="157" t="s">
        <v>17</v>
      </c>
      <c r="C57" s="157" t="s">
        <v>18</v>
      </c>
      <c r="D57" s="157" t="s">
        <v>53</v>
      </c>
      <c r="E57" s="157" t="s">
        <v>307</v>
      </c>
      <c r="F57" s="157" t="s">
        <v>130</v>
      </c>
      <c r="G57" s="157" t="s">
        <v>96</v>
      </c>
      <c r="H57" s="157" t="s">
        <v>115</v>
      </c>
      <c r="I57" s="157"/>
      <c r="J57" s="157"/>
      <c r="K57" s="157">
        <v>56.243667840000001</v>
      </c>
      <c r="L57" s="157">
        <v>8.2923709256049992E-3</v>
      </c>
      <c r="M57" s="157">
        <v>9.6863020699999997E-3</v>
      </c>
      <c r="N57" s="157">
        <v>0.20263441100000001</v>
      </c>
      <c r="O57" s="157">
        <v>9.8993946999999989E-5</v>
      </c>
      <c r="P57" s="157">
        <v>9.1074431240000011E-5</v>
      </c>
      <c r="Q57" s="126">
        <v>2.3501118710000001E-5</v>
      </c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</row>
    <row r="58" spans="1:34" x14ac:dyDescent="0.25">
      <c r="A58" s="128" t="s">
        <v>16</v>
      </c>
      <c r="B58" s="157" t="s">
        <v>17</v>
      </c>
      <c r="C58" s="157" t="s">
        <v>18</v>
      </c>
      <c r="D58" s="157" t="s">
        <v>53</v>
      </c>
      <c r="E58" s="157" t="s">
        <v>308</v>
      </c>
      <c r="F58" s="157" t="s">
        <v>131</v>
      </c>
      <c r="G58" s="157" t="s">
        <v>96</v>
      </c>
      <c r="H58" s="157" t="s">
        <v>115</v>
      </c>
      <c r="I58" s="157"/>
      <c r="J58" s="157"/>
      <c r="K58" s="157">
        <v>31.573989937</v>
      </c>
      <c r="L58" s="157">
        <v>1.2528930831414101E-2</v>
      </c>
      <c r="M58" s="157">
        <v>2.1163827944999998E-2</v>
      </c>
      <c r="N58" s="157">
        <v>0.29598253690999998</v>
      </c>
      <c r="O58" s="157">
        <v>3.1035427813999995E-4</v>
      </c>
      <c r="P58" s="157">
        <v>2.8552593588879996E-4</v>
      </c>
      <c r="Q58" s="126">
        <v>7.331995942000001E-5</v>
      </c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</row>
    <row r="59" spans="1:34" x14ac:dyDescent="0.25">
      <c r="A59" s="128" t="s">
        <v>16</v>
      </c>
      <c r="B59" s="157" t="s">
        <v>17</v>
      </c>
      <c r="C59" s="157" t="s">
        <v>18</v>
      </c>
      <c r="D59" s="157" t="s">
        <v>53</v>
      </c>
      <c r="E59" s="157" t="s">
        <v>309</v>
      </c>
      <c r="F59" s="157" t="s">
        <v>95</v>
      </c>
      <c r="G59" s="157" t="s">
        <v>96</v>
      </c>
      <c r="H59" s="157" t="s">
        <v>115</v>
      </c>
      <c r="I59" s="157"/>
      <c r="J59" s="157"/>
      <c r="K59" s="157">
        <v>32.779061126999999</v>
      </c>
      <c r="L59" s="157">
        <v>4.1984289929130093E-3</v>
      </c>
      <c r="M59" s="157">
        <v>2.9011052300000001E-3</v>
      </c>
      <c r="N59" s="157">
        <v>0.11712699159999999</v>
      </c>
      <c r="O59" s="157">
        <v>1.0314501772E-4</v>
      </c>
      <c r="P59" s="157">
        <v>9.4893416302399997E-5</v>
      </c>
      <c r="Q59" s="126">
        <v>1.8059270163000001E-5</v>
      </c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</row>
    <row r="60" spans="1:34" x14ac:dyDescent="0.25">
      <c r="A60" s="128" t="s">
        <v>16</v>
      </c>
      <c r="B60" s="157" t="s">
        <v>17</v>
      </c>
      <c r="C60" s="157" t="s">
        <v>18</v>
      </c>
      <c r="D60" s="157" t="s">
        <v>53</v>
      </c>
      <c r="E60" s="157" t="s">
        <v>310</v>
      </c>
      <c r="F60" s="157" t="s">
        <v>97</v>
      </c>
      <c r="G60" s="157" t="s">
        <v>96</v>
      </c>
      <c r="H60" s="157" t="s">
        <v>115</v>
      </c>
      <c r="I60" s="157"/>
      <c r="J60" s="157"/>
      <c r="K60" s="157">
        <v>137.9304779</v>
      </c>
      <c r="L60" s="157">
        <v>1.9255680002143401E-2</v>
      </c>
      <c r="M60" s="157">
        <v>4.6280684000000001E-3</v>
      </c>
      <c r="N60" s="157">
        <v>0.32976480838999994</v>
      </c>
      <c r="O60" s="157">
        <v>4.3161732369999999E-4</v>
      </c>
      <c r="P60" s="157">
        <v>3.9708793780400011E-4</v>
      </c>
      <c r="Q60" s="126">
        <v>3.2603105952000001E-5</v>
      </c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</row>
    <row r="61" spans="1:34" x14ac:dyDescent="0.25">
      <c r="A61" s="128" t="s">
        <v>16</v>
      </c>
      <c r="B61" s="157" t="s">
        <v>17</v>
      </c>
      <c r="C61" s="157" t="s">
        <v>18</v>
      </c>
      <c r="D61" s="157" t="s">
        <v>53</v>
      </c>
      <c r="E61" s="157" t="s">
        <v>311</v>
      </c>
      <c r="F61" s="157" t="s">
        <v>132</v>
      </c>
      <c r="G61" s="157" t="s">
        <v>96</v>
      </c>
      <c r="H61" s="157" t="s">
        <v>115</v>
      </c>
      <c r="I61" s="157"/>
      <c r="J61" s="157"/>
      <c r="K61" s="157">
        <v>3.2611348659999999</v>
      </c>
      <c r="L61" s="157">
        <v>5.6333028612630008E-4</v>
      </c>
      <c r="M61" s="157">
        <v>6.1673444772000004E-4</v>
      </c>
      <c r="N61" s="157">
        <v>1.4648487857E-2</v>
      </c>
      <c r="O61" s="157">
        <v>7.1169444749999992E-6</v>
      </c>
      <c r="P61" s="157">
        <v>6.5475889170000001E-6</v>
      </c>
      <c r="Q61" s="126">
        <v>1.6457723320999999E-6</v>
      </c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</row>
    <row r="62" spans="1:34" x14ac:dyDescent="0.25">
      <c r="A62" s="128" t="s">
        <v>16</v>
      </c>
      <c r="B62" s="157" t="s">
        <v>17</v>
      </c>
      <c r="C62" s="157" t="s">
        <v>18</v>
      </c>
      <c r="D62" s="157" t="s">
        <v>53</v>
      </c>
      <c r="E62" s="157" t="s">
        <v>312</v>
      </c>
      <c r="F62" s="157" t="s">
        <v>133</v>
      </c>
      <c r="G62" s="157" t="s">
        <v>96</v>
      </c>
      <c r="H62" s="157" t="s">
        <v>115</v>
      </c>
      <c r="I62" s="157"/>
      <c r="J62" s="157"/>
      <c r="K62" s="157">
        <v>1.4909986199999998</v>
      </c>
      <c r="L62" s="157">
        <v>1.9962581091530004E-4</v>
      </c>
      <c r="M62" s="157">
        <v>7.2758576319999994E-5</v>
      </c>
      <c r="N62" s="157">
        <v>6.4298741349999994E-3</v>
      </c>
      <c r="O62" s="157">
        <v>2.6345165239999997E-6</v>
      </c>
      <c r="P62" s="157">
        <v>2.42375520208E-6</v>
      </c>
      <c r="Q62" s="126">
        <v>5.1781744710000009E-7</v>
      </c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</row>
    <row r="63" spans="1:34" x14ac:dyDescent="0.25">
      <c r="A63" s="128" t="s">
        <v>16</v>
      </c>
      <c r="B63" s="157" t="s">
        <v>17</v>
      </c>
      <c r="C63" s="157" t="s">
        <v>18</v>
      </c>
      <c r="D63" s="157" t="s">
        <v>53</v>
      </c>
      <c r="E63" s="157" t="s">
        <v>313</v>
      </c>
      <c r="F63" s="157" t="s">
        <v>134</v>
      </c>
      <c r="G63" s="157" t="s">
        <v>96</v>
      </c>
      <c r="H63" s="157" t="s">
        <v>115</v>
      </c>
      <c r="I63" s="157"/>
      <c r="J63" s="157"/>
      <c r="K63" s="157">
        <v>2.105761282</v>
      </c>
      <c r="L63" s="157">
        <v>3.9701586290481999E-4</v>
      </c>
      <c r="M63" s="157">
        <v>7.3089835179999995E-4</v>
      </c>
      <c r="N63" s="157">
        <v>9.5576739139999999E-3</v>
      </c>
      <c r="O63" s="157">
        <v>3.2054675239999997E-5</v>
      </c>
      <c r="P63" s="157">
        <v>2.9490301220800002E-5</v>
      </c>
      <c r="Q63" s="126">
        <v>7.1633762460000003E-6</v>
      </c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</row>
    <row r="64" spans="1:34" x14ac:dyDescent="0.25">
      <c r="A64" s="128" t="s">
        <v>16</v>
      </c>
      <c r="B64" s="157" t="s">
        <v>17</v>
      </c>
      <c r="C64" s="157" t="s">
        <v>18</v>
      </c>
      <c r="D64" s="157" t="s">
        <v>53</v>
      </c>
      <c r="E64" s="157" t="s">
        <v>314</v>
      </c>
      <c r="F64" s="157" t="s">
        <v>135</v>
      </c>
      <c r="G64" s="157" t="s">
        <v>99</v>
      </c>
      <c r="H64" s="157" t="s">
        <v>115</v>
      </c>
      <c r="I64" s="157"/>
      <c r="J64" s="157"/>
      <c r="K64" s="157">
        <v>125212.07359499999</v>
      </c>
      <c r="L64" s="157">
        <v>0.66244382510235711</v>
      </c>
      <c r="M64" s="157">
        <v>5.9678636196000001E-2</v>
      </c>
      <c r="N64" s="157">
        <v>5.5892510018000001</v>
      </c>
      <c r="O64" s="157">
        <v>5.7266442057099997E-3</v>
      </c>
      <c r="P64" s="157">
        <v>5.2685126692532001E-3</v>
      </c>
      <c r="Q64" s="126">
        <v>4.1818073683999997E-4</v>
      </c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</row>
    <row r="65" spans="1:34" x14ac:dyDescent="0.25">
      <c r="A65" s="128" t="s">
        <v>16</v>
      </c>
      <c r="B65" s="157" t="s">
        <v>17</v>
      </c>
      <c r="C65" s="157" t="s">
        <v>18</v>
      </c>
      <c r="D65" s="157" t="s">
        <v>53</v>
      </c>
      <c r="E65" s="157" t="s">
        <v>315</v>
      </c>
      <c r="F65" s="157" t="s">
        <v>135</v>
      </c>
      <c r="G65" s="157" t="s">
        <v>100</v>
      </c>
      <c r="H65" s="157" t="s">
        <v>115</v>
      </c>
      <c r="I65" s="157"/>
      <c r="J65" s="157"/>
      <c r="K65" s="157">
        <v>8669.634615500001</v>
      </c>
      <c r="L65" s="157">
        <v>0.62666188861387306</v>
      </c>
      <c r="M65" s="157">
        <v>8.7329708490000005E-2</v>
      </c>
      <c r="N65" s="157">
        <v>6.2052440826999993</v>
      </c>
      <c r="O65" s="157">
        <v>1.1573299701299999E-2</v>
      </c>
      <c r="P65" s="157">
        <v>1.0647435725196001E-2</v>
      </c>
      <c r="Q65" s="126">
        <v>6.8073624743000003E-4</v>
      </c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</row>
    <row r="66" spans="1:34" x14ac:dyDescent="0.25">
      <c r="A66" s="128" t="s">
        <v>16</v>
      </c>
      <c r="B66" s="157" t="s">
        <v>17</v>
      </c>
      <c r="C66" s="157" t="s">
        <v>18</v>
      </c>
      <c r="D66" s="157" t="s">
        <v>53</v>
      </c>
      <c r="E66" s="157" t="s">
        <v>316</v>
      </c>
      <c r="F66" s="157" t="s">
        <v>98</v>
      </c>
      <c r="G66" s="157" t="s">
        <v>99</v>
      </c>
      <c r="H66" s="157" t="s">
        <v>115</v>
      </c>
      <c r="I66" s="157"/>
      <c r="J66" s="157"/>
      <c r="K66" s="157">
        <v>10999.019</v>
      </c>
      <c r="L66" s="157">
        <v>5.5956844550000009E-2</v>
      </c>
      <c r="M66" s="157">
        <v>5.01682E-3</v>
      </c>
      <c r="N66" s="157">
        <v>0.46897987000000002</v>
      </c>
      <c r="O66" s="157">
        <v>4.8708904000000001E-4</v>
      </c>
      <c r="P66" s="157">
        <v>4.4812191680000001E-4</v>
      </c>
      <c r="Q66" s="126">
        <v>3.5120512999999999E-5</v>
      </c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</row>
    <row r="67" spans="1:34" x14ac:dyDescent="0.25">
      <c r="A67" s="128" t="s">
        <v>16</v>
      </c>
      <c r="B67" s="157" t="s">
        <v>17</v>
      </c>
      <c r="C67" s="157" t="s">
        <v>18</v>
      </c>
      <c r="D67" s="157" t="s">
        <v>53</v>
      </c>
      <c r="E67" s="157" t="s">
        <v>317</v>
      </c>
      <c r="F67" s="157" t="s">
        <v>98</v>
      </c>
      <c r="G67" s="157" t="s">
        <v>100</v>
      </c>
      <c r="H67" s="157" t="s">
        <v>115</v>
      </c>
      <c r="I67" s="157"/>
      <c r="J67" s="157"/>
      <c r="K67" s="157">
        <v>2736.3661999999999</v>
      </c>
      <c r="L67" s="157">
        <v>0.37636389768</v>
      </c>
      <c r="M67" s="157">
        <v>4.7206062999999999E-2</v>
      </c>
      <c r="N67" s="157">
        <v>4.0674051999999996</v>
      </c>
      <c r="O67" s="157">
        <v>5.1214742000000001E-3</v>
      </c>
      <c r="P67" s="157">
        <v>4.7117562639999999E-3</v>
      </c>
      <c r="Q67" s="126">
        <v>3.4926899000000002E-4</v>
      </c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</row>
    <row r="68" spans="1:34" x14ac:dyDescent="0.25">
      <c r="A68" s="128" t="s">
        <v>16</v>
      </c>
      <c r="B68" s="157" t="s">
        <v>17</v>
      </c>
      <c r="C68" s="157" t="s">
        <v>18</v>
      </c>
      <c r="D68" s="157" t="s">
        <v>53</v>
      </c>
      <c r="E68" s="157" t="s">
        <v>318</v>
      </c>
      <c r="F68" s="157" t="s">
        <v>102</v>
      </c>
      <c r="G68" s="157" t="s">
        <v>99</v>
      </c>
      <c r="H68" s="157" t="s">
        <v>115</v>
      </c>
      <c r="I68" s="157"/>
      <c r="J68" s="157"/>
      <c r="K68" s="157">
        <v>861.92547999999999</v>
      </c>
      <c r="L68" s="157">
        <v>3.4239501173000003E-3</v>
      </c>
      <c r="M68" s="157">
        <v>3.1335671999999998E-4</v>
      </c>
      <c r="N68" s="157">
        <v>2.6843104999999999E-2</v>
      </c>
      <c r="O68" s="157">
        <v>3.4413492999999999E-5</v>
      </c>
      <c r="P68" s="157">
        <v>3.1660413559999999E-5</v>
      </c>
      <c r="Q68" s="126">
        <v>2.3227071000000001E-6</v>
      </c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</row>
    <row r="69" spans="1:34" x14ac:dyDescent="0.25">
      <c r="A69" s="128" t="s">
        <v>16</v>
      </c>
      <c r="B69" s="157" t="s">
        <v>17</v>
      </c>
      <c r="C69" s="157" t="s">
        <v>18</v>
      </c>
      <c r="D69" s="157" t="s">
        <v>53</v>
      </c>
      <c r="E69" s="157" t="s">
        <v>319</v>
      </c>
      <c r="F69" s="157" t="s">
        <v>102</v>
      </c>
      <c r="G69" s="157" t="s">
        <v>100</v>
      </c>
      <c r="H69" s="157" t="s">
        <v>115</v>
      </c>
      <c r="I69" s="157"/>
      <c r="J69" s="157"/>
      <c r="K69" s="157">
        <v>199.96834529999998</v>
      </c>
      <c r="L69" s="157">
        <v>1.2840471641759998E-2</v>
      </c>
      <c r="M69" s="157">
        <v>2.0976884879999997E-3</v>
      </c>
      <c r="N69" s="157">
        <v>0.16929440579999999</v>
      </c>
      <c r="O69" s="157">
        <v>1.8586334700000003E-4</v>
      </c>
      <c r="P69" s="157">
        <v>1.7099427924000002E-4</v>
      </c>
      <c r="Q69" s="126">
        <v>1.5975728700000001E-5</v>
      </c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</row>
    <row r="70" spans="1:34" x14ac:dyDescent="0.25">
      <c r="A70" s="128" t="s">
        <v>16</v>
      </c>
      <c r="B70" s="157" t="s">
        <v>17</v>
      </c>
      <c r="C70" s="157" t="s">
        <v>18</v>
      </c>
      <c r="D70" s="157" t="s">
        <v>53</v>
      </c>
      <c r="E70" s="157" t="s">
        <v>320</v>
      </c>
      <c r="F70" s="157" t="s">
        <v>103</v>
      </c>
      <c r="G70" s="157" t="s">
        <v>99</v>
      </c>
      <c r="H70" s="157" t="s">
        <v>115</v>
      </c>
      <c r="I70" s="157"/>
      <c r="J70" s="157"/>
      <c r="K70" s="157">
        <v>1390.4792</v>
      </c>
      <c r="L70" s="157">
        <v>6.2609587618000003E-3</v>
      </c>
      <c r="M70" s="157">
        <v>5.9805996999999999E-4</v>
      </c>
      <c r="N70" s="157">
        <v>5.1182131999999998E-2</v>
      </c>
      <c r="O70" s="157">
        <v>6.5895452000000002E-5</v>
      </c>
      <c r="P70" s="157">
        <v>6.0623815840000007E-5</v>
      </c>
      <c r="Q70" s="126">
        <v>4.4325479E-6</v>
      </c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</row>
    <row r="71" spans="1:34" x14ac:dyDescent="0.25">
      <c r="A71" s="128" t="s">
        <v>16</v>
      </c>
      <c r="B71" s="157" t="s">
        <v>17</v>
      </c>
      <c r="C71" s="157" t="s">
        <v>18</v>
      </c>
      <c r="D71" s="157" t="s">
        <v>53</v>
      </c>
      <c r="E71" s="157" t="s">
        <v>321</v>
      </c>
      <c r="F71" s="157" t="s">
        <v>103</v>
      </c>
      <c r="G71" s="157" t="s">
        <v>100</v>
      </c>
      <c r="H71" s="157" t="s">
        <v>115</v>
      </c>
      <c r="I71" s="157"/>
      <c r="J71" s="157"/>
      <c r="K71" s="157">
        <v>1982.7024526999999</v>
      </c>
      <c r="L71" s="157">
        <v>0.27333322095846802</v>
      </c>
      <c r="M71" s="157">
        <v>0.11296628491999999</v>
      </c>
      <c r="N71" s="157">
        <v>7.1841980164999999</v>
      </c>
      <c r="O71" s="157">
        <v>3.5565403449999999E-3</v>
      </c>
      <c r="P71" s="157">
        <v>3.2720171173999998E-3</v>
      </c>
      <c r="Q71" s="126">
        <v>6.7408149549999996E-4</v>
      </c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</row>
    <row r="72" spans="1:34" x14ac:dyDescent="0.25">
      <c r="A72" s="128" t="s">
        <v>16</v>
      </c>
      <c r="B72" s="157" t="s">
        <v>17</v>
      </c>
      <c r="C72" s="157" t="s">
        <v>18</v>
      </c>
      <c r="D72" s="157" t="s">
        <v>53</v>
      </c>
      <c r="E72" s="157" t="s">
        <v>322</v>
      </c>
      <c r="F72" s="157" t="s">
        <v>104</v>
      </c>
      <c r="G72" s="157" t="s">
        <v>99</v>
      </c>
      <c r="H72" s="157" t="s">
        <v>115</v>
      </c>
      <c r="I72" s="157"/>
      <c r="J72" s="157"/>
      <c r="K72" s="157">
        <v>17581.640780000002</v>
      </c>
      <c r="L72" s="157">
        <v>3.3600156870000002E-2</v>
      </c>
      <c r="M72" s="157">
        <v>0</v>
      </c>
      <c r="N72" s="157">
        <v>0</v>
      </c>
      <c r="O72" s="157">
        <v>0</v>
      </c>
      <c r="P72" s="157">
        <v>0</v>
      </c>
      <c r="Q72" s="126">
        <v>0</v>
      </c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</row>
    <row r="73" spans="1:34" x14ac:dyDescent="0.25">
      <c r="A73" s="128" t="s">
        <v>16</v>
      </c>
      <c r="B73" s="157" t="s">
        <v>17</v>
      </c>
      <c r="C73" s="157" t="s">
        <v>18</v>
      </c>
      <c r="D73" s="157" t="s">
        <v>53</v>
      </c>
      <c r="E73" s="157" t="s">
        <v>323</v>
      </c>
      <c r="F73" s="157" t="s">
        <v>104</v>
      </c>
      <c r="G73" s="157" t="s">
        <v>100</v>
      </c>
      <c r="H73" s="157" t="s">
        <v>115</v>
      </c>
      <c r="I73" s="157"/>
      <c r="J73" s="157"/>
      <c r="K73" s="157">
        <v>3431.8179399999999</v>
      </c>
      <c r="L73" s="157">
        <v>7.1844276470000006E-3</v>
      </c>
      <c r="M73" s="157">
        <v>0</v>
      </c>
      <c r="N73" s="157">
        <v>0</v>
      </c>
      <c r="O73" s="157">
        <v>0</v>
      </c>
      <c r="P73" s="157">
        <v>0</v>
      </c>
      <c r="Q73" s="126">
        <v>0</v>
      </c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</row>
    <row r="74" spans="1:34" x14ac:dyDescent="0.25">
      <c r="A74" s="128" t="s">
        <v>16</v>
      </c>
      <c r="B74" s="157" t="s">
        <v>17</v>
      </c>
      <c r="C74" s="157" t="s">
        <v>18</v>
      </c>
      <c r="D74" s="157" t="s">
        <v>53</v>
      </c>
      <c r="E74" s="157" t="s">
        <v>324</v>
      </c>
      <c r="F74" s="157" t="s">
        <v>136</v>
      </c>
      <c r="G74" s="157" t="s">
        <v>99</v>
      </c>
      <c r="H74" s="157" t="s">
        <v>115</v>
      </c>
      <c r="I74" s="157"/>
      <c r="J74" s="157"/>
      <c r="K74" s="157">
        <v>6666.4508980000001</v>
      </c>
      <c r="L74" s="157">
        <v>6.5165956549939702E-2</v>
      </c>
      <c r="M74" s="157">
        <v>1.2870691338999998E-2</v>
      </c>
      <c r="N74" s="157">
        <v>1.0868146922999999</v>
      </c>
      <c r="O74" s="157">
        <v>4.0897628499999997E-4</v>
      </c>
      <c r="P74" s="157">
        <v>3.7625818220000007E-4</v>
      </c>
      <c r="Q74" s="126">
        <v>8.5734542040000005E-5</v>
      </c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</row>
    <row r="75" spans="1:34" x14ac:dyDescent="0.25">
      <c r="A75" s="128" t="s">
        <v>16</v>
      </c>
      <c r="B75" s="157" t="s">
        <v>17</v>
      </c>
      <c r="C75" s="157" t="s">
        <v>18</v>
      </c>
      <c r="D75" s="157" t="s">
        <v>53</v>
      </c>
      <c r="E75" s="157" t="s">
        <v>325</v>
      </c>
      <c r="F75" s="157" t="s">
        <v>136</v>
      </c>
      <c r="G75" s="157" t="s">
        <v>100</v>
      </c>
      <c r="H75" s="157" t="s">
        <v>115</v>
      </c>
      <c r="I75" s="157"/>
      <c r="J75" s="157"/>
      <c r="K75" s="157">
        <v>265.32358202</v>
      </c>
      <c r="L75" s="157">
        <v>2.6974736929730004E-2</v>
      </c>
      <c r="M75" s="157">
        <v>1.0706055332000001E-2</v>
      </c>
      <c r="N75" s="157">
        <v>0.95431069750000008</v>
      </c>
      <c r="O75" s="157">
        <v>3.8517358379999998E-4</v>
      </c>
      <c r="P75" s="157">
        <v>3.5435969709600001E-4</v>
      </c>
      <c r="Q75" s="126">
        <v>7.7359704110000003E-5</v>
      </c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</row>
    <row r="76" spans="1:34" x14ac:dyDescent="0.25">
      <c r="A76" s="128" t="s">
        <v>16</v>
      </c>
      <c r="B76" s="157" t="s">
        <v>17</v>
      </c>
      <c r="C76" s="157" t="s">
        <v>18</v>
      </c>
      <c r="D76" s="157" t="s">
        <v>53</v>
      </c>
      <c r="E76" s="157" t="s">
        <v>326</v>
      </c>
      <c r="F76" s="157" t="s">
        <v>137</v>
      </c>
      <c r="G76" s="157" t="s">
        <v>100</v>
      </c>
      <c r="H76" s="157" t="s">
        <v>115</v>
      </c>
      <c r="I76" s="157"/>
      <c r="J76" s="157"/>
      <c r="K76" s="157">
        <v>914.45449669999994</v>
      </c>
      <c r="L76" s="157">
        <v>4.0236520033499999E-2</v>
      </c>
      <c r="M76" s="157">
        <v>1.4432125299999999E-2</v>
      </c>
      <c r="N76" s="157">
        <v>1.2347385134</v>
      </c>
      <c r="O76" s="157">
        <v>4.3103687659999998E-4</v>
      </c>
      <c r="P76" s="157">
        <v>3.9655392647199998E-4</v>
      </c>
      <c r="Q76" s="126">
        <v>8.9319007849999991E-5</v>
      </c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</row>
    <row r="77" spans="1:34" x14ac:dyDescent="0.25">
      <c r="A77" s="128" t="s">
        <v>16</v>
      </c>
      <c r="B77" s="157" t="s">
        <v>17</v>
      </c>
      <c r="C77" s="157" t="s">
        <v>18</v>
      </c>
      <c r="D77" s="157" t="s">
        <v>53</v>
      </c>
      <c r="E77" s="157" t="s">
        <v>327</v>
      </c>
      <c r="F77" s="157" t="s">
        <v>138</v>
      </c>
      <c r="G77" s="157" t="s">
        <v>100</v>
      </c>
      <c r="H77" s="157" t="s">
        <v>115</v>
      </c>
      <c r="I77" s="157"/>
      <c r="J77" s="157"/>
      <c r="K77" s="157">
        <v>1665.6610900000001</v>
      </c>
      <c r="L77" s="157">
        <v>4.5203134963599997E-2</v>
      </c>
      <c r="M77" s="157">
        <v>5.5709048000000001E-3</v>
      </c>
      <c r="N77" s="157">
        <v>0.50233101000000002</v>
      </c>
      <c r="O77" s="157">
        <v>5.6887188000000004E-4</v>
      </c>
      <c r="P77" s="157">
        <v>5.2336212960000009E-4</v>
      </c>
      <c r="Q77" s="126">
        <v>4.01732114E-5</v>
      </c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</row>
    <row r="78" spans="1:34" x14ac:dyDescent="0.25">
      <c r="A78" s="128" t="s">
        <v>16</v>
      </c>
      <c r="B78" s="157" t="s">
        <v>17</v>
      </c>
      <c r="C78" s="157" t="s">
        <v>18</v>
      </c>
      <c r="D78" s="157" t="s">
        <v>53</v>
      </c>
      <c r="E78" s="157" t="s">
        <v>328</v>
      </c>
      <c r="F78" s="157" t="s">
        <v>139</v>
      </c>
      <c r="G78" s="157" t="s">
        <v>99</v>
      </c>
      <c r="H78" s="157" t="s">
        <v>115</v>
      </c>
      <c r="I78" s="157"/>
      <c r="J78" s="157"/>
      <c r="K78" s="157">
        <v>45556.385350999997</v>
      </c>
      <c r="L78" s="157">
        <v>0.67720642044840007</v>
      </c>
      <c r="M78" s="157">
        <v>0.17273862261</v>
      </c>
      <c r="N78" s="157">
        <v>14.538857394000001</v>
      </c>
      <c r="O78" s="157">
        <v>5.4831835010000001E-3</v>
      </c>
      <c r="P78" s="157">
        <v>5.0445288209199999E-3</v>
      </c>
      <c r="Q78" s="126">
        <v>1.14968097711E-3</v>
      </c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</row>
    <row r="79" spans="1:34" x14ac:dyDescent="0.25">
      <c r="A79" s="128" t="s">
        <v>16</v>
      </c>
      <c r="B79" s="157" t="s">
        <v>17</v>
      </c>
      <c r="C79" s="157" t="s">
        <v>18</v>
      </c>
      <c r="D79" s="157" t="s">
        <v>53</v>
      </c>
      <c r="E79" s="157" t="s">
        <v>329</v>
      </c>
      <c r="F79" s="157" t="s">
        <v>139</v>
      </c>
      <c r="G79" s="157" t="s">
        <v>100</v>
      </c>
      <c r="H79" s="157" t="s">
        <v>115</v>
      </c>
      <c r="I79" s="157"/>
      <c r="J79" s="157"/>
      <c r="K79" s="157">
        <v>1813.1177931</v>
      </c>
      <c r="L79" s="157">
        <v>0.34544565087437001</v>
      </c>
      <c r="M79" s="157">
        <v>0.14551320262</v>
      </c>
      <c r="N79" s="157">
        <v>12.975142957900001</v>
      </c>
      <c r="O79" s="157">
        <v>5.2175184390000004E-3</v>
      </c>
      <c r="P79" s="157">
        <v>4.8001169638800002E-3</v>
      </c>
      <c r="Q79" s="126">
        <v>1.0514691264200001E-3</v>
      </c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</row>
    <row r="80" spans="1:34" x14ac:dyDescent="0.25">
      <c r="A80" s="128" t="s">
        <v>16</v>
      </c>
      <c r="B80" s="157" t="s">
        <v>17</v>
      </c>
      <c r="C80" s="157" t="s">
        <v>18</v>
      </c>
      <c r="D80" s="157" t="s">
        <v>53</v>
      </c>
      <c r="E80" s="157" t="s">
        <v>330</v>
      </c>
      <c r="F80" s="157" t="s">
        <v>140</v>
      </c>
      <c r="G80" s="157" t="s">
        <v>100</v>
      </c>
      <c r="H80" s="157" t="s">
        <v>115</v>
      </c>
      <c r="I80" s="157"/>
      <c r="J80" s="157"/>
      <c r="K80" s="157">
        <v>154.24194188999996</v>
      </c>
      <c r="L80" s="157">
        <v>3.899767319630567E-2</v>
      </c>
      <c r="M80" s="157">
        <v>2.64198515189E-2</v>
      </c>
      <c r="N80" s="157">
        <v>1.4433203344400001</v>
      </c>
      <c r="O80" s="157">
        <v>8.6737259606999993E-4</v>
      </c>
      <c r="P80" s="157">
        <v>7.979827883844E-4</v>
      </c>
      <c r="Q80" s="126">
        <v>1.7738500346000004E-4</v>
      </c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</row>
    <row r="81" spans="1:34" x14ac:dyDescent="0.25">
      <c r="A81" s="128" t="s">
        <v>16</v>
      </c>
      <c r="B81" s="157" t="s">
        <v>17</v>
      </c>
      <c r="C81" s="157" t="s">
        <v>18</v>
      </c>
      <c r="D81" s="157" t="s">
        <v>53</v>
      </c>
      <c r="E81" s="157" t="s">
        <v>331</v>
      </c>
      <c r="F81" s="157" t="s">
        <v>105</v>
      </c>
      <c r="G81" s="157" t="s">
        <v>100</v>
      </c>
      <c r="H81" s="157" t="s">
        <v>115</v>
      </c>
      <c r="I81" s="157"/>
      <c r="J81" s="157"/>
      <c r="K81" s="157">
        <v>5289.8884839000002</v>
      </c>
      <c r="L81" s="157">
        <v>1.1980378940898575</v>
      </c>
      <c r="M81" s="157">
        <v>0.43772889170000001</v>
      </c>
      <c r="N81" s="157">
        <v>36.717154336</v>
      </c>
      <c r="O81" s="157">
        <v>2.3594408774999999E-2</v>
      </c>
      <c r="P81" s="157">
        <v>2.1706856073000002E-2</v>
      </c>
      <c r="Q81" s="126">
        <v>3.3759952240000001E-3</v>
      </c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</row>
    <row r="82" spans="1:34" x14ac:dyDescent="0.25">
      <c r="A82" s="128" t="s">
        <v>16</v>
      </c>
      <c r="B82" s="157" t="s">
        <v>17</v>
      </c>
      <c r="C82" s="157" t="s">
        <v>18</v>
      </c>
      <c r="D82" s="157" t="s">
        <v>53</v>
      </c>
      <c r="E82" s="157" t="s">
        <v>332</v>
      </c>
      <c r="F82" s="157" t="s">
        <v>141</v>
      </c>
      <c r="G82" s="157" t="s">
        <v>99</v>
      </c>
      <c r="H82" s="157" t="s">
        <v>115</v>
      </c>
      <c r="I82" s="157"/>
      <c r="J82" s="157"/>
      <c r="K82" s="157">
        <v>2243.9250483000001</v>
      </c>
      <c r="L82" s="157">
        <v>3.901328073993391E-2</v>
      </c>
      <c r="M82" s="157">
        <v>6.21142185E-3</v>
      </c>
      <c r="N82" s="157">
        <v>0.56760275939999993</v>
      </c>
      <c r="O82" s="157">
        <v>3.8687322950000004E-4</v>
      </c>
      <c r="P82" s="157">
        <v>3.5592337114000004E-4</v>
      </c>
      <c r="Q82" s="126">
        <v>4.0576200969999999E-5</v>
      </c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</row>
    <row r="83" spans="1:34" x14ac:dyDescent="0.25">
      <c r="A83" s="128" t="s">
        <v>16</v>
      </c>
      <c r="B83" s="157" t="s">
        <v>17</v>
      </c>
      <c r="C83" s="157" t="s">
        <v>18</v>
      </c>
      <c r="D83" s="157" t="s">
        <v>53</v>
      </c>
      <c r="E83" s="157" t="s">
        <v>333</v>
      </c>
      <c r="F83" s="157" t="s">
        <v>141</v>
      </c>
      <c r="G83" s="157" t="s">
        <v>100</v>
      </c>
      <c r="H83" s="157" t="s">
        <v>115</v>
      </c>
      <c r="I83" s="157"/>
      <c r="J83" s="157"/>
      <c r="K83" s="157">
        <v>3977.3513920100004</v>
      </c>
      <c r="L83" s="157">
        <v>8.8843764377890821E-2</v>
      </c>
      <c r="M83" s="157">
        <v>1.6048975899000003E-2</v>
      </c>
      <c r="N83" s="157">
        <v>1.4506076160300003</v>
      </c>
      <c r="O83" s="157">
        <v>9.8861676321999989E-4</v>
      </c>
      <c r="P83" s="157">
        <v>9.0952742216240002E-4</v>
      </c>
      <c r="Q83" s="126">
        <v>1.0396039264300001E-4</v>
      </c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</row>
    <row r="84" spans="1:34" x14ac:dyDescent="0.25">
      <c r="A84" s="128" t="s">
        <v>16</v>
      </c>
      <c r="B84" s="157" t="s">
        <v>17</v>
      </c>
      <c r="C84" s="157" t="s">
        <v>18</v>
      </c>
      <c r="D84" s="157" t="s">
        <v>53</v>
      </c>
      <c r="E84" s="157" t="s">
        <v>334</v>
      </c>
      <c r="F84" s="157" t="s">
        <v>142</v>
      </c>
      <c r="G84" s="157" t="s">
        <v>107</v>
      </c>
      <c r="H84" s="157" t="s">
        <v>115</v>
      </c>
      <c r="I84" s="157"/>
      <c r="J84" s="157"/>
      <c r="K84" s="157">
        <v>8.1547114000000004E-3</v>
      </c>
      <c r="L84" s="157">
        <v>6.7088119984999988E-7</v>
      </c>
      <c r="M84" s="157">
        <v>2.8313684E-7</v>
      </c>
      <c r="N84" s="157">
        <v>2.5859111000000001E-5</v>
      </c>
      <c r="O84" s="157">
        <v>1.0712446899999999E-8</v>
      </c>
      <c r="P84" s="157">
        <v>9.855451148E-9</v>
      </c>
      <c r="Q84" s="126">
        <v>2.09109082E-9</v>
      </c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</row>
    <row r="85" spans="1:34" x14ac:dyDescent="0.25">
      <c r="A85" s="128" t="s">
        <v>16</v>
      </c>
      <c r="B85" s="157" t="s">
        <v>17</v>
      </c>
      <c r="C85" s="157" t="s">
        <v>18</v>
      </c>
      <c r="D85" s="157" t="s">
        <v>53</v>
      </c>
      <c r="E85" s="157" t="s">
        <v>335</v>
      </c>
      <c r="F85" s="157" t="s">
        <v>143</v>
      </c>
      <c r="G85" s="157" t="s">
        <v>107</v>
      </c>
      <c r="H85" s="157" t="s">
        <v>115</v>
      </c>
      <c r="I85" s="157"/>
      <c r="J85" s="157"/>
      <c r="K85" s="157">
        <v>4.4793474999999996E-3</v>
      </c>
      <c r="L85" s="157">
        <v>1.3733040725673503E-6</v>
      </c>
      <c r="M85" s="157">
        <v>1.7349376029999998E-6</v>
      </c>
      <c r="N85" s="157">
        <v>4.158072799E-5</v>
      </c>
      <c r="O85" s="157">
        <v>3.6961238550000005E-8</v>
      </c>
      <c r="P85" s="157">
        <v>3.4004339466000004E-8</v>
      </c>
      <c r="Q85" s="126">
        <v>8.4147952600000012E-9</v>
      </c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</row>
    <row r="86" spans="1:34" x14ac:dyDescent="0.25">
      <c r="A86" s="128" t="s">
        <v>16</v>
      </c>
      <c r="B86" s="157" t="s">
        <v>17</v>
      </c>
      <c r="C86" s="157" t="s">
        <v>18</v>
      </c>
      <c r="D86" s="157" t="s">
        <v>53</v>
      </c>
      <c r="E86" s="157" t="s">
        <v>336</v>
      </c>
      <c r="F86" s="157" t="s">
        <v>144</v>
      </c>
      <c r="G86" s="157" t="s">
        <v>107</v>
      </c>
      <c r="H86" s="157" t="s">
        <v>115</v>
      </c>
      <c r="I86" s="157"/>
      <c r="J86" s="157"/>
      <c r="K86" s="157">
        <v>3.0321741520000001E-2</v>
      </c>
      <c r="L86" s="157">
        <v>2.0001793467259997E-6</v>
      </c>
      <c r="M86" s="157">
        <v>2.60653603E-6</v>
      </c>
      <c r="N86" s="157">
        <v>3.3514413100000006E-5</v>
      </c>
      <c r="O86" s="157">
        <v>2.1313720600000002E-8</v>
      </c>
      <c r="P86" s="157">
        <v>1.9608622952000002E-8</v>
      </c>
      <c r="Q86" s="126">
        <v>5.6651443899999996E-9</v>
      </c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</row>
    <row r="87" spans="1:34" x14ac:dyDescent="0.25">
      <c r="A87" s="128" t="s">
        <v>16</v>
      </c>
      <c r="B87" s="157" t="s">
        <v>17</v>
      </c>
      <c r="C87" s="157" t="s">
        <v>18</v>
      </c>
      <c r="D87" s="157" t="s">
        <v>53</v>
      </c>
      <c r="E87" s="157" t="s">
        <v>337</v>
      </c>
      <c r="F87" s="157" t="s">
        <v>145</v>
      </c>
      <c r="G87" s="157" t="s">
        <v>107</v>
      </c>
      <c r="H87" s="157" t="s">
        <v>115</v>
      </c>
      <c r="I87" s="157"/>
      <c r="J87" s="157"/>
      <c r="K87" s="157">
        <v>1.378261464E-2</v>
      </c>
      <c r="L87" s="157">
        <v>6.5320360567169999E-7</v>
      </c>
      <c r="M87" s="157">
        <v>2.6429903019999997E-7</v>
      </c>
      <c r="N87" s="157">
        <v>2.2487841747E-5</v>
      </c>
      <c r="O87" s="157">
        <v>8.455763171000001E-9</v>
      </c>
      <c r="P87" s="157">
        <v>7.7793021173200007E-9</v>
      </c>
      <c r="Q87" s="126">
        <v>1.7377787634E-9</v>
      </c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</row>
    <row r="88" spans="1:34" x14ac:dyDescent="0.25">
      <c r="A88" s="128" t="s">
        <v>16</v>
      </c>
      <c r="B88" s="157" t="s">
        <v>17</v>
      </c>
      <c r="C88" s="157" t="s">
        <v>18</v>
      </c>
      <c r="D88" s="157" t="s">
        <v>53</v>
      </c>
      <c r="E88" s="157" t="s">
        <v>338</v>
      </c>
      <c r="F88" s="157" t="s">
        <v>106</v>
      </c>
      <c r="G88" s="157" t="s">
        <v>107</v>
      </c>
      <c r="H88" s="157" t="s">
        <v>115</v>
      </c>
      <c r="I88" s="157"/>
      <c r="J88" s="157"/>
      <c r="K88" s="157">
        <v>0.2500395057</v>
      </c>
      <c r="L88" s="157">
        <v>9.9011967475623125E-6</v>
      </c>
      <c r="M88" s="157">
        <v>4.5195612099999996E-6</v>
      </c>
      <c r="N88" s="157">
        <v>2.1255308079999997E-4</v>
      </c>
      <c r="O88" s="157">
        <v>1.348577655E-7</v>
      </c>
      <c r="P88" s="157">
        <v>1.2406914426000001E-7</v>
      </c>
      <c r="Q88" s="126">
        <v>1.900433573E-8</v>
      </c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</row>
    <row r="89" spans="1:34" x14ac:dyDescent="0.25">
      <c r="A89" s="128" t="s">
        <v>16</v>
      </c>
      <c r="B89" s="157" t="s">
        <v>17</v>
      </c>
      <c r="C89" s="157" t="s">
        <v>18</v>
      </c>
      <c r="D89" s="157" t="s">
        <v>53</v>
      </c>
      <c r="E89" s="157" t="s">
        <v>339</v>
      </c>
      <c r="F89" s="157" t="s">
        <v>146</v>
      </c>
      <c r="G89" s="157" t="s">
        <v>107</v>
      </c>
      <c r="H89" s="157" t="s">
        <v>115</v>
      </c>
      <c r="I89" s="157"/>
      <c r="J89" s="157"/>
      <c r="K89" s="157">
        <v>1.2162000315999999</v>
      </c>
      <c r="L89" s="157">
        <v>2.6012082375096999E-5</v>
      </c>
      <c r="M89" s="157">
        <v>6.0388107910000004E-6</v>
      </c>
      <c r="N89" s="157">
        <v>7.0749435400000002E-4</v>
      </c>
      <c r="O89" s="157">
        <v>1.7282093194E-7</v>
      </c>
      <c r="P89" s="157">
        <v>1.5899525738480001E-7</v>
      </c>
      <c r="Q89" s="126">
        <v>4.1372060910000001E-8</v>
      </c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  <c r="AC89" s="155"/>
      <c r="AD89" s="155"/>
      <c r="AE89" s="155"/>
      <c r="AF89" s="155"/>
      <c r="AG89" s="155"/>
      <c r="AH89" s="155"/>
    </row>
    <row r="90" spans="1:34" x14ac:dyDescent="0.25">
      <c r="A90" s="128" t="s">
        <v>16</v>
      </c>
      <c r="B90" s="157" t="s">
        <v>17</v>
      </c>
      <c r="C90" s="157" t="s">
        <v>18</v>
      </c>
      <c r="D90" s="157" t="s">
        <v>53</v>
      </c>
      <c r="E90" s="157" t="s">
        <v>340</v>
      </c>
      <c r="F90" s="157" t="s">
        <v>147</v>
      </c>
      <c r="G90" s="157" t="s">
        <v>107</v>
      </c>
      <c r="H90" s="157" t="s">
        <v>115</v>
      </c>
      <c r="I90" s="157"/>
      <c r="J90" s="157"/>
      <c r="K90" s="157">
        <v>1.8951085700000002E-2</v>
      </c>
      <c r="L90" s="157">
        <v>2.9000278585700005E-6</v>
      </c>
      <c r="M90" s="157">
        <v>4.1446382999999997E-6</v>
      </c>
      <c r="N90" s="157">
        <v>5.3291080000000001E-5</v>
      </c>
      <c r="O90" s="157">
        <v>3.3890823000000002E-8</v>
      </c>
      <c r="P90" s="157">
        <v>3.1179557160000004E-8</v>
      </c>
      <c r="Q90" s="126">
        <v>9.0081138000000002E-9</v>
      </c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  <c r="AC90" s="155"/>
      <c r="AD90" s="155"/>
      <c r="AE90" s="155"/>
      <c r="AF90" s="155"/>
      <c r="AG90" s="155"/>
      <c r="AH90" s="155"/>
    </row>
    <row r="91" spans="1:34" x14ac:dyDescent="0.25">
      <c r="A91" s="128" t="s">
        <v>16</v>
      </c>
      <c r="B91" s="157" t="s">
        <v>17</v>
      </c>
      <c r="C91" s="157" t="s">
        <v>18</v>
      </c>
      <c r="D91" s="157" t="s">
        <v>53</v>
      </c>
      <c r="E91" s="157" t="s">
        <v>341</v>
      </c>
      <c r="F91" s="157" t="s">
        <v>148</v>
      </c>
      <c r="G91" s="157" t="s">
        <v>107</v>
      </c>
      <c r="H91" s="157" t="s">
        <v>115</v>
      </c>
      <c r="I91" s="157"/>
      <c r="J91" s="157"/>
      <c r="K91" s="157">
        <v>3.8131895130000003E-2</v>
      </c>
      <c r="L91" s="157">
        <v>4.1809221312776997E-6</v>
      </c>
      <c r="M91" s="157">
        <v>4.9473702189999999E-6</v>
      </c>
      <c r="N91" s="157">
        <v>1.0070182353E-4</v>
      </c>
      <c r="O91" s="157">
        <v>5.3600202060000004E-8</v>
      </c>
      <c r="P91" s="157">
        <v>4.93121858952E-8</v>
      </c>
      <c r="Q91" s="126">
        <v>1.2943567369E-8</v>
      </c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155"/>
      <c r="AH91" s="155"/>
    </row>
    <row r="92" spans="1:34" x14ac:dyDescent="0.25">
      <c r="A92" s="128" t="s">
        <v>16</v>
      </c>
      <c r="B92" s="157" t="s">
        <v>17</v>
      </c>
      <c r="C92" s="157" t="s">
        <v>18</v>
      </c>
      <c r="D92" s="157" t="s">
        <v>53</v>
      </c>
      <c r="E92" s="157" t="s">
        <v>342</v>
      </c>
      <c r="F92" s="157" t="s">
        <v>149</v>
      </c>
      <c r="G92" s="157" t="s">
        <v>107</v>
      </c>
      <c r="H92" s="157" t="s">
        <v>115</v>
      </c>
      <c r="I92" s="157"/>
      <c r="J92" s="157"/>
      <c r="K92" s="157">
        <v>5.2833344199999998E-3</v>
      </c>
      <c r="L92" s="157">
        <v>1.6635571121738003E-6</v>
      </c>
      <c r="M92" s="157">
        <v>2.2681429120000002E-6</v>
      </c>
      <c r="N92" s="157">
        <v>3.5990246799999998E-5</v>
      </c>
      <c r="O92" s="157">
        <v>6.871879361E-8</v>
      </c>
      <c r="P92" s="157">
        <v>6.3221290121199999E-8</v>
      </c>
      <c r="Q92" s="126">
        <v>1.4265642470000001E-8</v>
      </c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5"/>
      <c r="AF92" s="155"/>
      <c r="AG92" s="155"/>
      <c r="AH92" s="155"/>
    </row>
    <row r="93" spans="1:34" x14ac:dyDescent="0.25">
      <c r="A93" s="128" t="s">
        <v>16</v>
      </c>
      <c r="B93" s="157" t="s">
        <v>17</v>
      </c>
      <c r="C93" s="157" t="s">
        <v>18</v>
      </c>
      <c r="D93" s="157" t="s">
        <v>53</v>
      </c>
      <c r="E93" s="157" t="s">
        <v>343</v>
      </c>
      <c r="F93" s="157" t="s">
        <v>108</v>
      </c>
      <c r="G93" s="157" t="s">
        <v>109</v>
      </c>
      <c r="H93" s="157" t="s">
        <v>115</v>
      </c>
      <c r="I93" s="157"/>
      <c r="J93" s="157"/>
      <c r="K93" s="157">
        <v>40197.154499999997</v>
      </c>
      <c r="L93" s="157">
        <v>1.5141284975319995</v>
      </c>
      <c r="M93" s="157">
        <v>0.41609810599999997</v>
      </c>
      <c r="N93" s="157">
        <v>35.032986000000001</v>
      </c>
      <c r="O93" s="157">
        <v>1.6537355300000001E-2</v>
      </c>
      <c r="P93" s="157">
        <v>1.5214366876000002E-2</v>
      </c>
      <c r="Q93" s="126">
        <v>2.7706536999999999E-3</v>
      </c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  <c r="AC93" s="155"/>
      <c r="AD93" s="155"/>
      <c r="AE93" s="155"/>
      <c r="AF93" s="155"/>
      <c r="AG93" s="155"/>
      <c r="AH93" s="155"/>
    </row>
    <row r="94" spans="1:34" x14ac:dyDescent="0.25">
      <c r="A94" s="128" t="s">
        <v>16</v>
      </c>
      <c r="B94" s="157" t="s">
        <v>17</v>
      </c>
      <c r="C94" s="157" t="s">
        <v>18</v>
      </c>
      <c r="D94" s="157" t="s">
        <v>53</v>
      </c>
      <c r="E94" s="157" t="s">
        <v>344</v>
      </c>
      <c r="F94" s="157" t="s">
        <v>110</v>
      </c>
      <c r="G94" s="157" t="s">
        <v>109</v>
      </c>
      <c r="H94" s="157" t="s">
        <v>115</v>
      </c>
      <c r="I94" s="157"/>
      <c r="J94" s="157"/>
      <c r="K94" s="157">
        <v>7074.0373454999999</v>
      </c>
      <c r="L94" s="157">
        <v>0.40266561441289805</v>
      </c>
      <c r="M94" s="157">
        <v>0.10801441373000001</v>
      </c>
      <c r="N94" s="157">
        <v>6.8811258466999998</v>
      </c>
      <c r="O94" s="157">
        <v>6.8340990609E-3</v>
      </c>
      <c r="P94" s="157">
        <v>6.2873711360280004E-3</v>
      </c>
      <c r="Q94" s="126">
        <v>6.8484641825000009E-4</v>
      </c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  <c r="AC94" s="155"/>
      <c r="AD94" s="155"/>
      <c r="AE94" s="155"/>
      <c r="AF94" s="155"/>
      <c r="AG94" s="155"/>
      <c r="AH94" s="155"/>
    </row>
    <row r="95" spans="1:34" x14ac:dyDescent="0.25">
      <c r="A95" s="128" t="s">
        <v>16</v>
      </c>
      <c r="B95" s="157" t="s">
        <v>17</v>
      </c>
      <c r="C95" s="157" t="s">
        <v>18</v>
      </c>
      <c r="D95" s="157" t="s">
        <v>53</v>
      </c>
      <c r="E95" s="157" t="s">
        <v>345</v>
      </c>
      <c r="F95" s="157" t="s">
        <v>111</v>
      </c>
      <c r="G95" s="157" t="s">
        <v>109</v>
      </c>
      <c r="H95" s="157" t="s">
        <v>115</v>
      </c>
      <c r="I95" s="157"/>
      <c r="J95" s="157"/>
      <c r="K95" s="157">
        <v>1469.2427281</v>
      </c>
      <c r="L95" s="157">
        <v>0.16390698401727705</v>
      </c>
      <c r="M95" s="157">
        <v>6.1455792990000001E-2</v>
      </c>
      <c r="N95" s="157">
        <v>3.3222914101000001</v>
      </c>
      <c r="O95" s="157">
        <v>3.0399856489999994E-3</v>
      </c>
      <c r="P95" s="157">
        <v>2.7967867970800004E-3</v>
      </c>
      <c r="Q95" s="126">
        <v>3.6708080399999997E-4</v>
      </c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</row>
    <row r="96" spans="1:34" x14ac:dyDescent="0.25">
      <c r="A96" s="128" t="s">
        <v>16</v>
      </c>
      <c r="B96" s="157" t="s">
        <v>17</v>
      </c>
      <c r="C96" s="157" t="s">
        <v>18</v>
      </c>
      <c r="D96" s="157" t="s">
        <v>53</v>
      </c>
      <c r="E96" s="157" t="s">
        <v>346</v>
      </c>
      <c r="F96" s="157" t="s">
        <v>150</v>
      </c>
      <c r="G96" s="157" t="s">
        <v>109</v>
      </c>
      <c r="H96" s="157" t="s">
        <v>115</v>
      </c>
      <c r="I96" s="157"/>
      <c r="J96" s="157"/>
      <c r="K96" s="157">
        <v>2107.2196965000003</v>
      </c>
      <c r="L96" s="157">
        <v>0.27662846335715002</v>
      </c>
      <c r="M96" s="157">
        <v>0.11874277019999999</v>
      </c>
      <c r="N96" s="157">
        <v>8.7428543269999999</v>
      </c>
      <c r="O96" s="157">
        <v>4.229591746E-3</v>
      </c>
      <c r="P96" s="157">
        <v>3.8912244063199998E-3</v>
      </c>
      <c r="Q96" s="126">
        <v>7.9011028739999997E-4</v>
      </c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</row>
    <row r="97" spans="1:34" x14ac:dyDescent="0.25">
      <c r="A97" s="128" t="s">
        <v>16</v>
      </c>
      <c r="B97" s="157" t="s">
        <v>17</v>
      </c>
      <c r="C97" s="157" t="s">
        <v>18</v>
      </c>
      <c r="D97" s="157" t="s">
        <v>53</v>
      </c>
      <c r="E97" s="157" t="s">
        <v>347</v>
      </c>
      <c r="F97" s="157" t="s">
        <v>151</v>
      </c>
      <c r="G97" s="157" t="s">
        <v>109</v>
      </c>
      <c r="H97" s="157" t="s">
        <v>115</v>
      </c>
      <c r="I97" s="157"/>
      <c r="J97" s="157"/>
      <c r="K97" s="157">
        <v>19407.460214250001</v>
      </c>
      <c r="L97" s="157">
        <v>0.73754330354357855</v>
      </c>
      <c r="M97" s="157">
        <v>0.17083140492500001</v>
      </c>
      <c r="N97" s="157">
        <v>13.711280109039999</v>
      </c>
      <c r="O97" s="157">
        <v>1.1640587020129999E-2</v>
      </c>
      <c r="P97" s="157">
        <v>1.0709340058519604E-2</v>
      </c>
      <c r="Q97" s="126">
        <v>1.2261495417220001E-3</v>
      </c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</row>
    <row r="98" spans="1:34" x14ac:dyDescent="0.25">
      <c r="A98" s="128" t="s">
        <v>16</v>
      </c>
      <c r="B98" s="157" t="s">
        <v>17</v>
      </c>
      <c r="C98" s="157" t="s">
        <v>18</v>
      </c>
      <c r="D98" s="157" t="s">
        <v>53</v>
      </c>
      <c r="E98" s="157" t="s">
        <v>348</v>
      </c>
      <c r="F98" s="157" t="s">
        <v>112</v>
      </c>
      <c r="G98" s="157" t="s">
        <v>109</v>
      </c>
      <c r="H98" s="157" t="s">
        <v>115</v>
      </c>
      <c r="I98" s="157"/>
      <c r="J98" s="157"/>
      <c r="K98" s="157">
        <v>247.59610798999998</v>
      </c>
      <c r="L98" s="157">
        <v>2.5055090073507896E-2</v>
      </c>
      <c r="M98" s="157">
        <v>7.7583006150000007E-3</v>
      </c>
      <c r="N98" s="157">
        <v>0.67486361150999985</v>
      </c>
      <c r="O98" s="157">
        <v>4.1746472522000003E-4</v>
      </c>
      <c r="P98" s="157">
        <v>3.8406754720240002E-4</v>
      </c>
      <c r="Q98" s="126">
        <v>5.7985697350000005E-5</v>
      </c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</row>
    <row r="99" spans="1:34" x14ac:dyDescent="0.25">
      <c r="A99" s="128" t="s">
        <v>16</v>
      </c>
      <c r="B99" s="157" t="s">
        <v>17</v>
      </c>
      <c r="C99" s="157" t="s">
        <v>18</v>
      </c>
      <c r="D99" s="157" t="s">
        <v>53</v>
      </c>
      <c r="E99" s="157" t="s">
        <v>349</v>
      </c>
      <c r="F99" s="157" t="s">
        <v>152</v>
      </c>
      <c r="G99" s="157" t="s">
        <v>114</v>
      </c>
      <c r="H99" s="157" t="s">
        <v>115</v>
      </c>
      <c r="I99" s="157"/>
      <c r="J99" s="157"/>
      <c r="K99" s="157">
        <v>2.6177705489999998</v>
      </c>
      <c r="L99" s="157">
        <v>4.0853077361347E-5</v>
      </c>
      <c r="M99" s="157">
        <v>1.231014782E-5</v>
      </c>
      <c r="N99" s="157">
        <v>1.0729144249999999E-3</v>
      </c>
      <c r="O99" s="157">
        <v>3.64676218E-7</v>
      </c>
      <c r="P99" s="157">
        <v>3.3550212056000002E-7</v>
      </c>
      <c r="Q99" s="126">
        <v>7.5981631899999992E-8</v>
      </c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</row>
    <row r="100" spans="1:34" x14ac:dyDescent="0.25">
      <c r="A100" s="128" t="s">
        <v>16</v>
      </c>
      <c r="B100" s="157" t="s">
        <v>17</v>
      </c>
      <c r="C100" s="157" t="s">
        <v>18</v>
      </c>
      <c r="D100" s="157" t="s">
        <v>53</v>
      </c>
      <c r="E100" s="157" t="s">
        <v>350</v>
      </c>
      <c r="F100" s="157" t="s">
        <v>153</v>
      </c>
      <c r="G100" s="157" t="s">
        <v>114</v>
      </c>
      <c r="H100" s="157" t="s">
        <v>115</v>
      </c>
      <c r="I100" s="157"/>
      <c r="J100" s="157"/>
      <c r="K100" s="157">
        <v>6.1041617000000001E-3</v>
      </c>
      <c r="L100" s="157">
        <v>5.2268654668100019E-7</v>
      </c>
      <c r="M100" s="157">
        <v>1.13612504E-7</v>
      </c>
      <c r="N100" s="157">
        <v>9.0761608999999996E-6</v>
      </c>
      <c r="O100" s="157">
        <v>1.2231017499999999E-8</v>
      </c>
      <c r="P100" s="157">
        <v>1.1252536100000001E-8</v>
      </c>
      <c r="Q100" s="126">
        <v>8.6931653999999994E-10</v>
      </c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</row>
    <row r="101" spans="1:34" x14ac:dyDescent="0.25">
      <c r="A101" s="128" t="s">
        <v>16</v>
      </c>
      <c r="B101" s="157" t="s">
        <v>17</v>
      </c>
      <c r="C101" s="157" t="s">
        <v>18</v>
      </c>
      <c r="D101" s="157" t="s">
        <v>53</v>
      </c>
      <c r="E101" s="157" t="s">
        <v>351</v>
      </c>
      <c r="F101" s="157" t="s">
        <v>154</v>
      </c>
      <c r="G101" s="157" t="s">
        <v>96</v>
      </c>
      <c r="H101" s="157" t="s">
        <v>115</v>
      </c>
      <c r="I101" s="157"/>
      <c r="J101" s="157"/>
      <c r="K101" s="157">
        <v>0.6770159899999999</v>
      </c>
      <c r="L101" s="157">
        <v>2.2951303049300001E-4</v>
      </c>
      <c r="M101" s="157">
        <v>8.3744719000000003E-5</v>
      </c>
      <c r="N101" s="157">
        <v>1.0196924499999999E-2</v>
      </c>
      <c r="O101" s="157">
        <v>5.2078449400000003E-6</v>
      </c>
      <c r="P101" s="157">
        <v>4.7912173448E-6</v>
      </c>
      <c r="Q101" s="126">
        <v>8.3619024999999993E-7</v>
      </c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</row>
    <row r="102" spans="1:34" x14ac:dyDescent="0.25">
      <c r="A102" s="128" t="s">
        <v>16</v>
      </c>
      <c r="B102" s="157" t="s">
        <v>17</v>
      </c>
      <c r="C102" s="157" t="s">
        <v>18</v>
      </c>
      <c r="D102" s="157" t="s">
        <v>53</v>
      </c>
      <c r="E102" s="157" t="s">
        <v>352</v>
      </c>
      <c r="F102" s="157" t="s">
        <v>155</v>
      </c>
      <c r="G102" s="157" t="s">
        <v>83</v>
      </c>
      <c r="H102" s="157" t="s">
        <v>156</v>
      </c>
      <c r="I102" s="157"/>
      <c r="J102" s="157"/>
      <c r="K102" s="157">
        <v>5.6635246779999999</v>
      </c>
      <c r="L102" s="157">
        <v>1.2993839990688399E-4</v>
      </c>
      <c r="M102" s="157">
        <v>4.7207359290000008E-4</v>
      </c>
      <c r="N102" s="157">
        <v>2.1484711574E-3</v>
      </c>
      <c r="O102" s="157">
        <v>3.0904611180000001E-6</v>
      </c>
      <c r="P102" s="157">
        <v>3.0904611180000001E-6</v>
      </c>
      <c r="Q102" s="126">
        <v>6.7144600490000009E-7</v>
      </c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</row>
    <row r="103" spans="1:34" x14ac:dyDescent="0.25">
      <c r="A103" s="128" t="s">
        <v>16</v>
      </c>
      <c r="B103" s="157" t="s">
        <v>17</v>
      </c>
      <c r="C103" s="157" t="s">
        <v>18</v>
      </c>
      <c r="D103" s="157" t="s">
        <v>53</v>
      </c>
      <c r="E103" s="157" t="s">
        <v>353</v>
      </c>
      <c r="F103" s="157" t="s">
        <v>117</v>
      </c>
      <c r="G103" s="157" t="s">
        <v>89</v>
      </c>
      <c r="H103" s="157" t="s">
        <v>156</v>
      </c>
      <c r="I103" s="157"/>
      <c r="J103" s="157"/>
      <c r="K103" s="157">
        <v>1.5374752899999999</v>
      </c>
      <c r="L103" s="157">
        <v>9.2951967119461011E-5</v>
      </c>
      <c r="M103" s="157">
        <v>3.37335712E-4</v>
      </c>
      <c r="N103" s="157">
        <v>1.99714969E-3</v>
      </c>
      <c r="O103" s="157">
        <v>4.4889537999999998E-6</v>
      </c>
      <c r="P103" s="157">
        <v>4.4889537999999998E-6</v>
      </c>
      <c r="Q103" s="126">
        <v>8.8371037999999997E-7</v>
      </c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</row>
    <row r="104" spans="1:34" x14ac:dyDescent="0.25">
      <c r="A104" s="128" t="s">
        <v>16</v>
      </c>
      <c r="B104" s="157" t="s">
        <v>17</v>
      </c>
      <c r="C104" s="157" t="s">
        <v>18</v>
      </c>
      <c r="D104" s="157" t="s">
        <v>53</v>
      </c>
      <c r="E104" s="157" t="s">
        <v>354</v>
      </c>
      <c r="F104" s="157" t="s">
        <v>118</v>
      </c>
      <c r="G104" s="157" t="s">
        <v>89</v>
      </c>
      <c r="H104" s="157" t="s">
        <v>156</v>
      </c>
      <c r="I104" s="157"/>
      <c r="J104" s="157"/>
      <c r="K104" s="157">
        <v>1.52701628</v>
      </c>
      <c r="L104" s="157">
        <v>8.3539247142209991E-5</v>
      </c>
      <c r="M104" s="157">
        <v>3.1915492E-4</v>
      </c>
      <c r="N104" s="157">
        <v>2.3468519099999999E-3</v>
      </c>
      <c r="O104" s="157">
        <v>7.6204695999999991E-6</v>
      </c>
      <c r="P104" s="157">
        <v>7.6204695999999991E-6</v>
      </c>
      <c r="Q104" s="126">
        <v>1.43278609E-6</v>
      </c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</row>
    <row r="105" spans="1:34" x14ac:dyDescent="0.25">
      <c r="A105" s="128" t="s">
        <v>16</v>
      </c>
      <c r="B105" s="157" t="s">
        <v>17</v>
      </c>
      <c r="C105" s="157" t="s">
        <v>18</v>
      </c>
      <c r="D105" s="157" t="s">
        <v>53</v>
      </c>
      <c r="E105" s="157" t="s">
        <v>355</v>
      </c>
      <c r="F105" s="157" t="s">
        <v>91</v>
      </c>
      <c r="G105" s="157" t="s">
        <v>89</v>
      </c>
      <c r="H105" s="157" t="s">
        <v>156</v>
      </c>
      <c r="I105" s="157"/>
      <c r="J105" s="157"/>
      <c r="K105" s="157">
        <v>1.2446230300000001</v>
      </c>
      <c r="L105" s="157">
        <v>3.8737608585029999E-5</v>
      </c>
      <c r="M105" s="157">
        <v>1.3965690899999999E-4</v>
      </c>
      <c r="N105" s="157">
        <v>7.0261379000000003E-4</v>
      </c>
      <c r="O105" s="157">
        <v>1.17459926E-6</v>
      </c>
      <c r="P105" s="157">
        <v>1.17459926E-6</v>
      </c>
      <c r="Q105" s="126">
        <v>2.4514969800000001E-7</v>
      </c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</row>
    <row r="106" spans="1:34" x14ac:dyDescent="0.25">
      <c r="A106" s="128" t="s">
        <v>16</v>
      </c>
      <c r="B106" s="157" t="s">
        <v>17</v>
      </c>
      <c r="C106" s="157" t="s">
        <v>18</v>
      </c>
      <c r="D106" s="157" t="s">
        <v>53</v>
      </c>
      <c r="E106" s="157" t="s">
        <v>356</v>
      </c>
      <c r="F106" s="157" t="s">
        <v>119</v>
      </c>
      <c r="G106" s="157" t="s">
        <v>89</v>
      </c>
      <c r="H106" s="157" t="s">
        <v>156</v>
      </c>
      <c r="I106" s="157"/>
      <c r="J106" s="157"/>
      <c r="K106" s="157">
        <v>0.355606537</v>
      </c>
      <c r="L106" s="157">
        <v>1.4454195121992E-5</v>
      </c>
      <c r="M106" s="157">
        <v>5.2800482999999997E-5</v>
      </c>
      <c r="N106" s="157">
        <v>3.3171242000000001E-4</v>
      </c>
      <c r="O106" s="157">
        <v>7.9885481000000007E-7</v>
      </c>
      <c r="P106" s="157">
        <v>7.9885481000000007E-7</v>
      </c>
      <c r="Q106" s="126">
        <v>1.5517719699999999E-7</v>
      </c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</row>
    <row r="107" spans="1:34" x14ac:dyDescent="0.25">
      <c r="A107" s="128" t="s">
        <v>16</v>
      </c>
      <c r="B107" s="157" t="s">
        <v>17</v>
      </c>
      <c r="C107" s="157" t="s">
        <v>18</v>
      </c>
      <c r="D107" s="157" t="s">
        <v>53</v>
      </c>
      <c r="E107" s="157" t="s">
        <v>357</v>
      </c>
      <c r="F107" s="157" t="s">
        <v>120</v>
      </c>
      <c r="G107" s="157" t="s">
        <v>89</v>
      </c>
      <c r="H107" s="157" t="s">
        <v>156</v>
      </c>
      <c r="I107" s="157"/>
      <c r="J107" s="157"/>
      <c r="K107" s="157">
        <v>4.0685567999999996</v>
      </c>
      <c r="L107" s="157">
        <v>3.0166767133791E-4</v>
      </c>
      <c r="M107" s="157">
        <v>1.0894320800000001E-3</v>
      </c>
      <c r="N107" s="157">
        <v>6.3705111300000001E-3</v>
      </c>
      <c r="O107" s="157">
        <v>1.3733393900000002E-5</v>
      </c>
      <c r="P107" s="157">
        <v>1.3733393900000002E-5</v>
      </c>
      <c r="Q107" s="126">
        <v>2.7165354700000003E-6</v>
      </c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</row>
    <row r="108" spans="1:34" x14ac:dyDescent="0.25">
      <c r="A108" s="128" t="s">
        <v>16</v>
      </c>
      <c r="B108" s="157" t="s">
        <v>17</v>
      </c>
      <c r="C108" s="157" t="s">
        <v>18</v>
      </c>
      <c r="D108" s="157" t="s">
        <v>53</v>
      </c>
      <c r="E108" s="157" t="s">
        <v>358</v>
      </c>
      <c r="F108" s="157" t="s">
        <v>121</v>
      </c>
      <c r="G108" s="157" t="s">
        <v>89</v>
      </c>
      <c r="H108" s="157" t="s">
        <v>156</v>
      </c>
      <c r="I108" s="157"/>
      <c r="J108" s="157"/>
      <c r="K108" s="157">
        <v>2.91806572</v>
      </c>
      <c r="L108" s="157">
        <v>1.7815896484933E-4</v>
      </c>
      <c r="M108" s="157">
        <v>6.4996742599999992E-4</v>
      </c>
      <c r="N108" s="157">
        <v>2.9872239199999996E-3</v>
      </c>
      <c r="O108" s="157">
        <v>4.4443840700000002E-6</v>
      </c>
      <c r="P108" s="157">
        <v>4.4443840700000002E-6</v>
      </c>
      <c r="Q108" s="126">
        <v>9.6323450999999998E-7</v>
      </c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</row>
    <row r="109" spans="1:34" x14ac:dyDescent="0.25">
      <c r="A109" s="128" t="s">
        <v>16</v>
      </c>
      <c r="B109" s="157" t="s">
        <v>17</v>
      </c>
      <c r="C109" s="157" t="s">
        <v>18</v>
      </c>
      <c r="D109" s="157" t="s">
        <v>53</v>
      </c>
      <c r="E109" s="157" t="s">
        <v>359</v>
      </c>
      <c r="F109" s="157" t="s">
        <v>93</v>
      </c>
      <c r="G109" s="157" t="s">
        <v>89</v>
      </c>
      <c r="H109" s="157" t="s">
        <v>156</v>
      </c>
      <c r="I109" s="157"/>
      <c r="J109" s="157"/>
      <c r="K109" s="157">
        <v>2.5415411199999998</v>
      </c>
      <c r="L109" s="157">
        <v>8.7615622505649981E-5</v>
      </c>
      <c r="M109" s="157">
        <v>3.7268265E-4</v>
      </c>
      <c r="N109" s="157">
        <v>2.7724591599999999E-3</v>
      </c>
      <c r="O109" s="157">
        <v>1.3304043899999999E-5</v>
      </c>
      <c r="P109" s="157">
        <v>1.3304043899999999E-5</v>
      </c>
      <c r="Q109" s="126">
        <v>2.4460618000000001E-6</v>
      </c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</row>
    <row r="110" spans="1:34" x14ac:dyDescent="0.25">
      <c r="A110" s="128" t="s">
        <v>16</v>
      </c>
      <c r="B110" s="157" t="s">
        <v>17</v>
      </c>
      <c r="C110" s="157" t="s">
        <v>18</v>
      </c>
      <c r="D110" s="157" t="s">
        <v>53</v>
      </c>
      <c r="E110" s="157" t="s">
        <v>360</v>
      </c>
      <c r="F110" s="157" t="s">
        <v>123</v>
      </c>
      <c r="G110" s="157" t="s">
        <v>89</v>
      </c>
      <c r="H110" s="157" t="s">
        <v>156</v>
      </c>
      <c r="I110" s="157"/>
      <c r="J110" s="157"/>
      <c r="K110" s="157">
        <v>1.3910489770000001</v>
      </c>
      <c r="L110" s="157">
        <v>1.5651178507057958E-4</v>
      </c>
      <c r="M110" s="157">
        <v>5.6349321583000001E-4</v>
      </c>
      <c r="N110" s="157">
        <v>2.8444790060999999E-3</v>
      </c>
      <c r="O110" s="157">
        <v>4.76587777E-6</v>
      </c>
      <c r="P110" s="157">
        <v>4.76587777E-6</v>
      </c>
      <c r="Q110" s="126">
        <v>9.9346629740000001E-7</v>
      </c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</row>
    <row r="111" spans="1:34" x14ac:dyDescent="0.25">
      <c r="A111" s="128" t="s">
        <v>16</v>
      </c>
      <c r="B111" s="157" t="s">
        <v>17</v>
      </c>
      <c r="C111" s="157" t="s">
        <v>18</v>
      </c>
      <c r="D111" s="157" t="s">
        <v>53</v>
      </c>
      <c r="E111" s="157" t="s">
        <v>361</v>
      </c>
      <c r="F111" s="157" t="s">
        <v>94</v>
      </c>
      <c r="G111" s="157" t="s">
        <v>89</v>
      </c>
      <c r="H111" s="157" t="s">
        <v>156</v>
      </c>
      <c r="I111" s="157"/>
      <c r="J111" s="157"/>
      <c r="K111" s="157">
        <v>0.26147532000000001</v>
      </c>
      <c r="L111" s="157">
        <v>2.4981499306039999E-5</v>
      </c>
      <c r="M111" s="157">
        <v>8.9844790999999999E-5</v>
      </c>
      <c r="N111" s="157">
        <v>4.5993979000000002E-4</v>
      </c>
      <c r="O111" s="157">
        <v>7.8435448E-7</v>
      </c>
      <c r="P111" s="157">
        <v>7.8435448E-7</v>
      </c>
      <c r="Q111" s="126">
        <v>1.6271529999999999E-7</v>
      </c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</row>
    <row r="112" spans="1:34" x14ac:dyDescent="0.25">
      <c r="A112" s="128" t="s">
        <v>16</v>
      </c>
      <c r="B112" s="157" t="s">
        <v>17</v>
      </c>
      <c r="C112" s="157" t="s">
        <v>18</v>
      </c>
      <c r="D112" s="157" t="s">
        <v>53</v>
      </c>
      <c r="E112" s="157" t="s">
        <v>362</v>
      </c>
      <c r="F112" s="157" t="s">
        <v>124</v>
      </c>
      <c r="G112" s="157" t="s">
        <v>89</v>
      </c>
      <c r="H112" s="157" t="s">
        <v>156</v>
      </c>
      <c r="I112" s="157"/>
      <c r="J112" s="157"/>
      <c r="K112" s="157">
        <v>2.1545578459999999</v>
      </c>
      <c r="L112" s="157">
        <v>2.2133936593487903E-4</v>
      </c>
      <c r="M112" s="157">
        <v>7.9369645700000011E-4</v>
      </c>
      <c r="N112" s="157">
        <v>4.4736735280000006E-3</v>
      </c>
      <c r="O112" s="157">
        <v>8.7117285970000002E-6</v>
      </c>
      <c r="P112" s="157">
        <v>8.7117285970000002E-6</v>
      </c>
      <c r="Q112" s="126">
        <v>1.750440522E-6</v>
      </c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</row>
    <row r="113" spans="1:34" x14ac:dyDescent="0.25">
      <c r="A113" s="128" t="s">
        <v>16</v>
      </c>
      <c r="B113" s="157" t="s">
        <v>17</v>
      </c>
      <c r="C113" s="157" t="s">
        <v>18</v>
      </c>
      <c r="D113" s="157" t="s">
        <v>53</v>
      </c>
      <c r="E113" s="157" t="s">
        <v>363</v>
      </c>
      <c r="F113" s="157" t="s">
        <v>125</v>
      </c>
      <c r="G113" s="157" t="s">
        <v>89</v>
      </c>
      <c r="H113" s="157" t="s">
        <v>156</v>
      </c>
      <c r="I113" s="157"/>
      <c r="J113" s="157"/>
      <c r="K113" s="157">
        <v>3.56652478</v>
      </c>
      <c r="L113" s="157">
        <v>3.6454063866414349E-4</v>
      </c>
      <c r="M113" s="157">
        <v>1.3182641447999999E-3</v>
      </c>
      <c r="N113" s="157">
        <v>9.0792853949999992E-3</v>
      </c>
      <c r="O113" s="157">
        <v>2.1818958880000002E-5</v>
      </c>
      <c r="P113" s="157">
        <v>2.1818958880000002E-5</v>
      </c>
      <c r="Q113" s="126">
        <v>4.1983799750000002E-6</v>
      </c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</row>
    <row r="114" spans="1:34" x14ac:dyDescent="0.25">
      <c r="A114" s="128" t="s">
        <v>16</v>
      </c>
      <c r="B114" s="157" t="s">
        <v>17</v>
      </c>
      <c r="C114" s="157" t="s">
        <v>18</v>
      </c>
      <c r="D114" s="157" t="s">
        <v>53</v>
      </c>
      <c r="E114" s="157" t="s">
        <v>364</v>
      </c>
      <c r="F114" s="157" t="s">
        <v>126</v>
      </c>
      <c r="G114" s="157" t="s">
        <v>89</v>
      </c>
      <c r="H114" s="157" t="s">
        <v>156</v>
      </c>
      <c r="I114" s="157"/>
      <c r="J114" s="157"/>
      <c r="K114" s="157">
        <v>0.40790180899999995</v>
      </c>
      <c r="L114" s="157">
        <v>2.8061781136696001E-5</v>
      </c>
      <c r="M114" s="157">
        <v>1.044869357E-4</v>
      </c>
      <c r="N114" s="157">
        <v>8.1382491800000001E-4</v>
      </c>
      <c r="O114" s="157">
        <v>2.3554405499999999E-6</v>
      </c>
      <c r="P114" s="157">
        <v>2.3554405499999999E-6</v>
      </c>
      <c r="Q114" s="126">
        <v>4.4327262500000002E-7</v>
      </c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</row>
    <row r="115" spans="1:34" x14ac:dyDescent="0.25">
      <c r="A115" s="128" t="s">
        <v>16</v>
      </c>
      <c r="B115" s="157" t="s">
        <v>17</v>
      </c>
      <c r="C115" s="157" t="s">
        <v>18</v>
      </c>
      <c r="D115" s="157" t="s">
        <v>53</v>
      </c>
      <c r="E115" s="157" t="s">
        <v>365</v>
      </c>
      <c r="F115" s="157" t="s">
        <v>127</v>
      </c>
      <c r="G115" s="157" t="s">
        <v>89</v>
      </c>
      <c r="H115" s="157" t="s">
        <v>156</v>
      </c>
      <c r="I115" s="157"/>
      <c r="J115" s="157"/>
      <c r="K115" s="157">
        <v>8.3462959999999988</v>
      </c>
      <c r="L115" s="157">
        <v>5.2322274652179994E-4</v>
      </c>
      <c r="M115" s="157">
        <v>1.88859838E-3</v>
      </c>
      <c r="N115" s="157">
        <v>9.9490126999999991E-3</v>
      </c>
      <c r="O115" s="157">
        <v>1.7862862099999999E-5</v>
      </c>
      <c r="P115" s="157">
        <v>1.7862862099999999E-5</v>
      </c>
      <c r="Q115" s="126">
        <v>3.6630868000000001E-6</v>
      </c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</row>
    <row r="116" spans="1:34" x14ac:dyDescent="0.25">
      <c r="A116" s="128" t="s">
        <v>16</v>
      </c>
      <c r="B116" s="157" t="s">
        <v>17</v>
      </c>
      <c r="C116" s="157" t="s">
        <v>18</v>
      </c>
      <c r="D116" s="157" t="s">
        <v>53</v>
      </c>
      <c r="E116" s="157" t="s">
        <v>366</v>
      </c>
      <c r="F116" s="157" t="s">
        <v>129</v>
      </c>
      <c r="G116" s="157" t="s">
        <v>89</v>
      </c>
      <c r="H116" s="157" t="s">
        <v>156</v>
      </c>
      <c r="I116" s="157"/>
      <c r="J116" s="157"/>
      <c r="K116" s="157">
        <v>1.370131</v>
      </c>
      <c r="L116" s="157">
        <v>2.4834216504050001E-4</v>
      </c>
      <c r="M116" s="157">
        <v>8.9666200999999996E-4</v>
      </c>
      <c r="N116" s="157">
        <v>4.4187517000000001E-3</v>
      </c>
      <c r="O116" s="157">
        <v>7.1823364999999997E-6</v>
      </c>
      <c r="P116" s="157">
        <v>7.1823364999999997E-6</v>
      </c>
      <c r="Q116" s="126">
        <v>1.5112693000000001E-6</v>
      </c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</row>
    <row r="117" spans="1:34" x14ac:dyDescent="0.25">
      <c r="A117" s="128" t="s">
        <v>16</v>
      </c>
      <c r="B117" s="157" t="s">
        <v>17</v>
      </c>
      <c r="C117" s="157" t="s">
        <v>18</v>
      </c>
      <c r="D117" s="157" t="s">
        <v>53</v>
      </c>
      <c r="E117" s="157" t="s">
        <v>367</v>
      </c>
      <c r="F117" s="157" t="s">
        <v>130</v>
      </c>
      <c r="G117" s="157" t="s">
        <v>96</v>
      </c>
      <c r="H117" s="157" t="s">
        <v>156</v>
      </c>
      <c r="I117" s="157"/>
      <c r="J117" s="157"/>
      <c r="K117" s="157">
        <v>99.614180599999997</v>
      </c>
      <c r="L117" s="157">
        <v>5.4388412915821003E-3</v>
      </c>
      <c r="M117" s="157">
        <v>1.969184643E-2</v>
      </c>
      <c r="N117" s="157">
        <v>9.9265402400000008E-2</v>
      </c>
      <c r="O117" s="157">
        <v>1.6945261380000001E-4</v>
      </c>
      <c r="P117" s="157">
        <v>1.6945261380000001E-4</v>
      </c>
      <c r="Q117" s="126">
        <v>3.5325192999999999E-5</v>
      </c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</row>
    <row r="118" spans="1:34" x14ac:dyDescent="0.25">
      <c r="A118" s="128" t="s">
        <v>16</v>
      </c>
      <c r="B118" s="157" t="s">
        <v>17</v>
      </c>
      <c r="C118" s="157" t="s">
        <v>18</v>
      </c>
      <c r="D118" s="157" t="s">
        <v>53</v>
      </c>
      <c r="E118" s="157" t="s">
        <v>368</v>
      </c>
      <c r="F118" s="157" t="s">
        <v>131</v>
      </c>
      <c r="G118" s="157" t="s">
        <v>96</v>
      </c>
      <c r="H118" s="157" t="s">
        <v>156</v>
      </c>
      <c r="I118" s="157"/>
      <c r="J118" s="157"/>
      <c r="K118" s="157">
        <v>2089.4611715000001</v>
      </c>
      <c r="L118" s="157">
        <v>0.26824630507362501</v>
      </c>
      <c r="M118" s="157">
        <v>0.97167250560000007</v>
      </c>
      <c r="N118" s="157">
        <v>6.6863349529999994</v>
      </c>
      <c r="O118" s="157">
        <v>1.6129581508E-2</v>
      </c>
      <c r="P118" s="157">
        <v>1.6129581508E-2</v>
      </c>
      <c r="Q118" s="126">
        <v>3.1091036170000004E-3</v>
      </c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</row>
    <row r="119" spans="1:34" x14ac:dyDescent="0.25">
      <c r="A119" s="128" t="s">
        <v>16</v>
      </c>
      <c r="B119" s="157" t="s">
        <v>17</v>
      </c>
      <c r="C119" s="157" t="s">
        <v>18</v>
      </c>
      <c r="D119" s="157" t="s">
        <v>53</v>
      </c>
      <c r="E119" s="157" t="s">
        <v>369</v>
      </c>
      <c r="F119" s="157" t="s">
        <v>95</v>
      </c>
      <c r="G119" s="157" t="s">
        <v>96</v>
      </c>
      <c r="H119" s="157" t="s">
        <v>156</v>
      </c>
      <c r="I119" s="157"/>
      <c r="J119" s="157"/>
      <c r="K119" s="157">
        <v>34.190389581999995</v>
      </c>
      <c r="L119" s="157">
        <v>1.211188366115229E-3</v>
      </c>
      <c r="M119" s="157">
        <v>4.7710738379999999E-3</v>
      </c>
      <c r="N119" s="157">
        <v>3.3309514150000004E-2</v>
      </c>
      <c r="O119" s="157">
        <v>1.2468528101000002E-4</v>
      </c>
      <c r="P119" s="157">
        <v>1.2468528101000002E-4</v>
      </c>
      <c r="Q119" s="126">
        <v>2.3333728080000002E-5</v>
      </c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</row>
    <row r="120" spans="1:34" x14ac:dyDescent="0.25">
      <c r="A120" s="128" t="s">
        <v>16</v>
      </c>
      <c r="B120" s="157" t="s">
        <v>17</v>
      </c>
      <c r="C120" s="157" t="s">
        <v>18</v>
      </c>
      <c r="D120" s="157" t="s">
        <v>53</v>
      </c>
      <c r="E120" s="157" t="s">
        <v>370</v>
      </c>
      <c r="F120" s="157" t="s">
        <v>157</v>
      </c>
      <c r="G120" s="157" t="s">
        <v>96</v>
      </c>
      <c r="H120" s="157" t="s">
        <v>156</v>
      </c>
      <c r="I120" s="157"/>
      <c r="J120" s="157"/>
      <c r="K120" s="157">
        <v>7.3925164469999993</v>
      </c>
      <c r="L120" s="157">
        <v>4.7050026382974993E-4</v>
      </c>
      <c r="M120" s="157">
        <v>1.7563561739999999E-3</v>
      </c>
      <c r="N120" s="157">
        <v>1.302856376E-2</v>
      </c>
      <c r="O120" s="157">
        <v>3.7666939330000001E-5</v>
      </c>
      <c r="P120" s="157">
        <v>3.7666939330000001E-5</v>
      </c>
      <c r="Q120" s="126">
        <v>7.1343608400000001E-6</v>
      </c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</row>
    <row r="121" spans="1:34" x14ac:dyDescent="0.25">
      <c r="A121" s="128" t="s">
        <v>16</v>
      </c>
      <c r="B121" s="157" t="s">
        <v>17</v>
      </c>
      <c r="C121" s="157" t="s">
        <v>18</v>
      </c>
      <c r="D121" s="157" t="s">
        <v>53</v>
      </c>
      <c r="E121" s="157" t="s">
        <v>371</v>
      </c>
      <c r="F121" s="157" t="s">
        <v>158</v>
      </c>
      <c r="G121" s="157" t="s">
        <v>96</v>
      </c>
      <c r="H121" s="157" t="s">
        <v>156</v>
      </c>
      <c r="I121" s="157"/>
      <c r="J121" s="157"/>
      <c r="K121" s="157">
        <v>4.10695298</v>
      </c>
      <c r="L121" s="157">
        <v>2.8547204085208999E-4</v>
      </c>
      <c r="M121" s="157">
        <v>1.0287379109999999E-3</v>
      </c>
      <c r="N121" s="157">
        <v>5.2851561799999993E-3</v>
      </c>
      <c r="O121" s="157">
        <v>9.1563664399999987E-6</v>
      </c>
      <c r="P121" s="157">
        <v>9.1563664399999987E-6</v>
      </c>
      <c r="Q121" s="126">
        <v>1.89863926E-6</v>
      </c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</row>
    <row r="122" spans="1:34" x14ac:dyDescent="0.25">
      <c r="A122" s="128" t="s">
        <v>16</v>
      </c>
      <c r="B122" s="157" t="s">
        <v>17</v>
      </c>
      <c r="C122" s="157" t="s">
        <v>18</v>
      </c>
      <c r="D122" s="157" t="s">
        <v>53</v>
      </c>
      <c r="E122" s="157" t="s">
        <v>372</v>
      </c>
      <c r="F122" s="157" t="s">
        <v>134</v>
      </c>
      <c r="G122" s="157" t="s">
        <v>96</v>
      </c>
      <c r="H122" s="157" t="s">
        <v>156</v>
      </c>
      <c r="I122" s="157"/>
      <c r="J122" s="157"/>
      <c r="K122" s="157">
        <v>6.5505929849999998</v>
      </c>
      <c r="L122" s="157">
        <v>3.7051526182761701E-4</v>
      </c>
      <c r="M122" s="157">
        <v>1.7366658454000001E-3</v>
      </c>
      <c r="N122" s="157">
        <v>1.2718044693999999E-2</v>
      </c>
      <c r="O122" s="157">
        <v>7.6020533770000009E-5</v>
      </c>
      <c r="P122" s="157">
        <v>7.6020533770000009E-5</v>
      </c>
      <c r="Q122" s="126">
        <v>1.3986345141E-5</v>
      </c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</row>
    <row r="123" spans="1:34" x14ac:dyDescent="0.25">
      <c r="A123" s="128" t="s">
        <v>16</v>
      </c>
      <c r="B123" s="157" t="s">
        <v>17</v>
      </c>
      <c r="C123" s="157" t="s">
        <v>18</v>
      </c>
      <c r="D123" s="157" t="s">
        <v>53</v>
      </c>
      <c r="E123" s="157" t="s">
        <v>373</v>
      </c>
      <c r="F123" s="157" t="s">
        <v>140</v>
      </c>
      <c r="G123" s="157" t="s">
        <v>100</v>
      </c>
      <c r="H123" s="157" t="s">
        <v>156</v>
      </c>
      <c r="I123" s="157"/>
      <c r="J123" s="157"/>
      <c r="K123" s="157">
        <v>34.505335809999998</v>
      </c>
      <c r="L123" s="157">
        <v>3.7044229613518885E-3</v>
      </c>
      <c r="M123" s="157">
        <v>1.3636730960000003E-2</v>
      </c>
      <c r="N123" s="157">
        <v>0.10010414039</v>
      </c>
      <c r="O123" s="157">
        <v>2.6926202900000003E-4</v>
      </c>
      <c r="P123" s="157">
        <v>2.6926202900000003E-4</v>
      </c>
      <c r="Q123" s="126">
        <v>5.1202904230000008E-5</v>
      </c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</row>
    <row r="124" spans="1:34" x14ac:dyDescent="0.25">
      <c r="A124" s="128" t="s">
        <v>16</v>
      </c>
      <c r="B124" s="157" t="s">
        <v>17</v>
      </c>
      <c r="C124" s="157" t="s">
        <v>18</v>
      </c>
      <c r="D124" s="157" t="s">
        <v>53</v>
      </c>
      <c r="E124" s="157" t="s">
        <v>374</v>
      </c>
      <c r="F124" s="157" t="s">
        <v>148</v>
      </c>
      <c r="G124" s="157" t="s">
        <v>107</v>
      </c>
      <c r="H124" s="157" t="s">
        <v>156</v>
      </c>
      <c r="I124" s="157"/>
      <c r="J124" s="157"/>
      <c r="K124" s="157">
        <v>9.3327646000000003E-5</v>
      </c>
      <c r="L124" s="157">
        <v>1.3689386357590002E-8</v>
      </c>
      <c r="M124" s="157">
        <v>4.9525482000000003E-8</v>
      </c>
      <c r="N124" s="157">
        <v>2.2367098E-7</v>
      </c>
      <c r="O124" s="157">
        <v>3.1351376999999998E-10</v>
      </c>
      <c r="P124" s="157">
        <v>3.1351376999999998E-10</v>
      </c>
      <c r="Q124" s="126">
        <v>6.8166063000000004E-11</v>
      </c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</row>
    <row r="125" spans="1:34" x14ac:dyDescent="0.25">
      <c r="A125" s="128" t="s">
        <v>16</v>
      </c>
      <c r="B125" s="157" t="s">
        <v>17</v>
      </c>
      <c r="C125" s="157" t="s">
        <v>18</v>
      </c>
      <c r="D125" s="157" t="s">
        <v>53</v>
      </c>
      <c r="E125" s="157" t="s">
        <v>375</v>
      </c>
      <c r="F125" s="157" t="s">
        <v>108</v>
      </c>
      <c r="G125" s="157" t="s">
        <v>109</v>
      </c>
      <c r="H125" s="157" t="s">
        <v>156</v>
      </c>
      <c r="I125" s="157"/>
      <c r="J125" s="157"/>
      <c r="K125" s="157">
        <v>1665.83581063</v>
      </c>
      <c r="L125" s="157">
        <v>3.8588154874491999E-2</v>
      </c>
      <c r="M125" s="157">
        <v>0.18672166931</v>
      </c>
      <c r="N125" s="157">
        <v>0.63113501510000003</v>
      </c>
      <c r="O125" s="157">
        <v>1.4450402771000001E-3</v>
      </c>
      <c r="P125" s="157">
        <v>1.4450402771000001E-3</v>
      </c>
      <c r="Q125" s="126">
        <v>3.1274073573000003E-4</v>
      </c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</row>
    <row r="126" spans="1:34" x14ac:dyDescent="0.25">
      <c r="A126" s="128" t="s">
        <v>16</v>
      </c>
      <c r="B126" s="157" t="s">
        <v>17</v>
      </c>
      <c r="C126" s="157" t="s">
        <v>18</v>
      </c>
      <c r="D126" s="157" t="s">
        <v>53</v>
      </c>
      <c r="E126" s="157" t="s">
        <v>376</v>
      </c>
      <c r="F126" s="157" t="s">
        <v>110</v>
      </c>
      <c r="G126" s="157" t="s">
        <v>109</v>
      </c>
      <c r="H126" s="157" t="s">
        <v>156</v>
      </c>
      <c r="I126" s="157"/>
      <c r="J126" s="157"/>
      <c r="K126" s="157">
        <v>255.12181070000003</v>
      </c>
      <c r="L126" s="157">
        <v>6.7363122828455191E-3</v>
      </c>
      <c r="M126" s="157">
        <v>3.2621332780000005E-2</v>
      </c>
      <c r="N126" s="157">
        <v>0.12813954741</v>
      </c>
      <c r="O126" s="157">
        <v>3.4033762000000003E-4</v>
      </c>
      <c r="P126" s="157">
        <v>3.4033762000000003E-4</v>
      </c>
      <c r="Q126" s="126">
        <v>7.0118716449999989E-5</v>
      </c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</row>
    <row r="127" spans="1:34" x14ac:dyDescent="0.25">
      <c r="A127" s="128" t="s">
        <v>16</v>
      </c>
      <c r="B127" s="157" t="s">
        <v>17</v>
      </c>
      <c r="C127" s="157" t="s">
        <v>18</v>
      </c>
      <c r="D127" s="157" t="s">
        <v>53</v>
      </c>
      <c r="E127" s="157" t="s">
        <v>377</v>
      </c>
      <c r="F127" s="157" t="s">
        <v>111</v>
      </c>
      <c r="G127" s="157" t="s">
        <v>109</v>
      </c>
      <c r="H127" s="157" t="s">
        <v>156</v>
      </c>
      <c r="I127" s="157"/>
      <c r="J127" s="157"/>
      <c r="K127" s="157">
        <v>121.65489450000001</v>
      </c>
      <c r="L127" s="157">
        <v>6.5216253117396103E-3</v>
      </c>
      <c r="M127" s="157">
        <v>3.1578622899999999E-2</v>
      </c>
      <c r="N127" s="157">
        <v>0.1399044831</v>
      </c>
      <c r="O127" s="157">
        <v>4.13662224E-4</v>
      </c>
      <c r="P127" s="157">
        <v>4.13662224E-4</v>
      </c>
      <c r="Q127" s="126">
        <v>8.2629369099999992E-5</v>
      </c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</row>
    <row r="128" spans="1:34" x14ac:dyDescent="0.25">
      <c r="A128" s="128" t="s">
        <v>16</v>
      </c>
      <c r="B128" s="157" t="s">
        <v>17</v>
      </c>
      <c r="C128" s="157" t="s">
        <v>18</v>
      </c>
      <c r="D128" s="157" t="s">
        <v>53</v>
      </c>
      <c r="E128" s="157" t="s">
        <v>378</v>
      </c>
      <c r="F128" s="157" t="s">
        <v>150</v>
      </c>
      <c r="G128" s="157" t="s">
        <v>109</v>
      </c>
      <c r="H128" s="157" t="s">
        <v>156</v>
      </c>
      <c r="I128" s="157"/>
      <c r="J128" s="157"/>
      <c r="K128" s="157">
        <v>140.83864650000001</v>
      </c>
      <c r="L128" s="157">
        <v>1.1593678974078698E-2</v>
      </c>
      <c r="M128" s="157">
        <v>4.1842503399999995E-2</v>
      </c>
      <c r="N128" s="157">
        <v>0.2468153921</v>
      </c>
      <c r="O128" s="157">
        <v>5.1513805900000004E-4</v>
      </c>
      <c r="P128" s="157">
        <v>5.1513805900000004E-4</v>
      </c>
      <c r="Q128" s="126">
        <v>1.028570744E-4</v>
      </c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</row>
    <row r="129" spans="1:34" x14ac:dyDescent="0.25">
      <c r="A129" s="128" t="s">
        <v>16</v>
      </c>
      <c r="B129" s="157" t="s">
        <v>17</v>
      </c>
      <c r="C129" s="157" t="s">
        <v>18</v>
      </c>
      <c r="D129" s="157" t="s">
        <v>53</v>
      </c>
      <c r="E129" s="157" t="s">
        <v>379</v>
      </c>
      <c r="F129" s="157" t="s">
        <v>151</v>
      </c>
      <c r="G129" s="157" t="s">
        <v>109</v>
      </c>
      <c r="H129" s="157" t="s">
        <v>156</v>
      </c>
      <c r="I129" s="157"/>
      <c r="J129" s="157"/>
      <c r="K129" s="157">
        <v>8.9667663900000001</v>
      </c>
      <c r="L129" s="157">
        <v>2.0627294347932E-4</v>
      </c>
      <c r="M129" s="157">
        <v>7.5145886999999998E-4</v>
      </c>
      <c r="N129" s="157">
        <v>3.8165886999999999E-3</v>
      </c>
      <c r="O129" s="157">
        <v>6.6877955999999999E-6</v>
      </c>
      <c r="P129" s="157">
        <v>6.6877955999999999E-6</v>
      </c>
      <c r="Q129" s="126">
        <v>1.3985408700000001E-6</v>
      </c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</row>
    <row r="130" spans="1:34" x14ac:dyDescent="0.25">
      <c r="A130" s="128" t="s">
        <v>16</v>
      </c>
      <c r="B130" s="157" t="s">
        <v>17</v>
      </c>
      <c r="C130" s="157" t="s">
        <v>18</v>
      </c>
      <c r="D130" s="157" t="s">
        <v>53</v>
      </c>
      <c r="E130" s="157" t="s">
        <v>380</v>
      </c>
      <c r="F130" s="157" t="s">
        <v>112</v>
      </c>
      <c r="G130" s="157" t="s">
        <v>109</v>
      </c>
      <c r="H130" s="157" t="s">
        <v>156</v>
      </c>
      <c r="I130" s="157"/>
      <c r="J130" s="157"/>
      <c r="K130" s="157">
        <v>2.6296771300000001</v>
      </c>
      <c r="L130" s="157">
        <v>7.8712678119003998E-5</v>
      </c>
      <c r="M130" s="157">
        <v>3.92377614E-4</v>
      </c>
      <c r="N130" s="157">
        <v>1.8894846600000001E-3</v>
      </c>
      <c r="O130" s="157">
        <v>6.5786171999999997E-6</v>
      </c>
      <c r="P130" s="157">
        <v>6.5786171999999997E-6</v>
      </c>
      <c r="Q130" s="126">
        <v>1.2858506E-6</v>
      </c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</row>
    <row r="131" spans="1:34" x14ac:dyDescent="0.25">
      <c r="A131" s="128" t="s">
        <v>16</v>
      </c>
      <c r="B131" s="157" t="s">
        <v>17</v>
      </c>
      <c r="C131" s="157" t="s">
        <v>18</v>
      </c>
      <c r="D131" s="157" t="s">
        <v>53</v>
      </c>
      <c r="E131" s="157" t="s">
        <v>381</v>
      </c>
      <c r="F131" s="157" t="s">
        <v>129</v>
      </c>
      <c r="G131" s="157" t="s">
        <v>89</v>
      </c>
      <c r="H131" s="157" t="s">
        <v>159</v>
      </c>
      <c r="I131" s="157"/>
      <c r="J131" s="157"/>
      <c r="K131" s="157">
        <v>6.2754102000000006E-2</v>
      </c>
      <c r="L131" s="157">
        <v>5.6058749199999992E-7</v>
      </c>
      <c r="M131" s="157">
        <v>3.4286713E-5</v>
      </c>
      <c r="N131" s="157">
        <v>1.6865469E-4</v>
      </c>
      <c r="O131" s="157">
        <v>2.7413503000000002E-7</v>
      </c>
      <c r="P131" s="157">
        <v>2.7413503000000002E-7</v>
      </c>
      <c r="Q131" s="126">
        <v>5.1596892000000001E-8</v>
      </c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</row>
    <row r="132" spans="1:34" x14ac:dyDescent="0.25">
      <c r="A132" s="128" t="s">
        <v>16</v>
      </c>
      <c r="B132" s="157" t="s">
        <v>17</v>
      </c>
      <c r="C132" s="157" t="s">
        <v>18</v>
      </c>
      <c r="D132" s="157" t="s">
        <v>53</v>
      </c>
      <c r="E132" s="157" t="s">
        <v>382</v>
      </c>
      <c r="F132" s="157" t="s">
        <v>131</v>
      </c>
      <c r="G132" s="157" t="s">
        <v>96</v>
      </c>
      <c r="H132" s="157" t="s">
        <v>159</v>
      </c>
      <c r="I132" s="157"/>
      <c r="J132" s="157"/>
      <c r="K132" s="157">
        <v>216.15010000000001</v>
      </c>
      <c r="L132" s="157">
        <v>1.1330855E-3</v>
      </c>
      <c r="M132" s="157">
        <v>6.9407515000000003E-2</v>
      </c>
      <c r="N132" s="157">
        <v>0.47309250000000003</v>
      </c>
      <c r="O132" s="157">
        <v>1.1287808000000001E-3</v>
      </c>
      <c r="P132" s="157">
        <v>1.1287808000000001E-3</v>
      </c>
      <c r="Q132" s="126">
        <v>2.0418203000000001E-4</v>
      </c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</row>
    <row r="133" spans="1:34" x14ac:dyDescent="0.25">
      <c r="A133" s="128" t="s">
        <v>16</v>
      </c>
      <c r="B133" s="157" t="s">
        <v>17</v>
      </c>
      <c r="C133" s="157" t="s">
        <v>18</v>
      </c>
      <c r="D133" s="157" t="s">
        <v>53</v>
      </c>
      <c r="E133" s="157" t="s">
        <v>383</v>
      </c>
      <c r="F133" s="157" t="s">
        <v>95</v>
      </c>
      <c r="G133" s="157" t="s">
        <v>96</v>
      </c>
      <c r="H133" s="157" t="s">
        <v>159</v>
      </c>
      <c r="I133" s="157"/>
      <c r="J133" s="157"/>
      <c r="K133" s="157">
        <v>9.4999908999999993E-2</v>
      </c>
      <c r="L133" s="157">
        <v>1.3050787080000001E-6</v>
      </c>
      <c r="M133" s="157">
        <v>8.0019425000000003E-5</v>
      </c>
      <c r="N133" s="157">
        <v>5.5206701000000001E-4</v>
      </c>
      <c r="O133" s="157">
        <v>1.3331614E-6</v>
      </c>
      <c r="P133" s="157">
        <v>1.3331614E-6</v>
      </c>
      <c r="Q133" s="126">
        <v>2.4085841E-7</v>
      </c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</row>
    <row r="134" spans="1:34" x14ac:dyDescent="0.25">
      <c r="A134" s="128" t="s">
        <v>16</v>
      </c>
      <c r="B134" s="157" t="s">
        <v>17</v>
      </c>
      <c r="C134" s="157" t="s">
        <v>18</v>
      </c>
      <c r="D134" s="157" t="s">
        <v>53</v>
      </c>
      <c r="E134" s="157" t="s">
        <v>384</v>
      </c>
      <c r="F134" s="157" t="s">
        <v>160</v>
      </c>
      <c r="G134" s="157" t="s">
        <v>96</v>
      </c>
      <c r="H134" s="157" t="s">
        <v>159</v>
      </c>
      <c r="I134" s="157"/>
      <c r="J134" s="157"/>
      <c r="K134" s="157">
        <v>0.11399989000000001</v>
      </c>
      <c r="L134" s="157">
        <v>7.4041657599999992E-7</v>
      </c>
      <c r="M134" s="157">
        <v>4.5851825999999998E-5</v>
      </c>
      <c r="N134" s="157">
        <v>3.3782746000000002E-4</v>
      </c>
      <c r="O134" s="157">
        <v>8.7136328000000003E-7</v>
      </c>
      <c r="P134" s="157">
        <v>8.7136328000000003E-7</v>
      </c>
      <c r="Q134" s="126">
        <v>1.5706832999999999E-7</v>
      </c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</row>
    <row r="135" spans="1:34" x14ac:dyDescent="0.25">
      <c r="A135" s="128" t="s">
        <v>16</v>
      </c>
      <c r="B135" s="157" t="s">
        <v>17</v>
      </c>
      <c r="C135" s="157" t="s">
        <v>18</v>
      </c>
      <c r="D135" s="157" t="s">
        <v>53</v>
      </c>
      <c r="E135" s="157" t="s">
        <v>385</v>
      </c>
      <c r="F135" s="157" t="s">
        <v>133</v>
      </c>
      <c r="G135" s="157" t="s">
        <v>96</v>
      </c>
      <c r="H135" s="157" t="s">
        <v>159</v>
      </c>
      <c r="I135" s="157"/>
      <c r="J135" s="157"/>
      <c r="K135" s="157">
        <v>0.65345772000000002</v>
      </c>
      <c r="L135" s="157">
        <v>1.3346220776000001E-6</v>
      </c>
      <c r="M135" s="157">
        <v>8.5303429E-5</v>
      </c>
      <c r="N135" s="157">
        <v>5.6701154000000009E-4</v>
      </c>
      <c r="O135" s="157">
        <v>1.7191544899999999E-6</v>
      </c>
      <c r="P135" s="157">
        <v>1.7191544899999999E-6</v>
      </c>
      <c r="Q135" s="126">
        <v>3.1082751999999999E-7</v>
      </c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</row>
    <row r="136" spans="1:34" x14ac:dyDescent="0.25">
      <c r="A136" s="128" t="s">
        <v>16</v>
      </c>
      <c r="B136" s="157" t="s">
        <v>17</v>
      </c>
      <c r="C136" s="157" t="s">
        <v>18</v>
      </c>
      <c r="D136" s="157" t="s">
        <v>53</v>
      </c>
      <c r="E136" s="157" t="s">
        <v>386</v>
      </c>
      <c r="F136" s="157" t="s">
        <v>134</v>
      </c>
      <c r="G136" s="157" t="s">
        <v>96</v>
      </c>
      <c r="H136" s="157" t="s">
        <v>159</v>
      </c>
      <c r="I136" s="157"/>
      <c r="J136" s="157"/>
      <c r="K136" s="157">
        <v>0.37999964199999997</v>
      </c>
      <c r="L136" s="157">
        <v>1.5446207304000001E-6</v>
      </c>
      <c r="M136" s="157">
        <v>1.21855435E-4</v>
      </c>
      <c r="N136" s="157">
        <v>8.6980428999999999E-4</v>
      </c>
      <c r="O136" s="157">
        <v>5.15386061E-6</v>
      </c>
      <c r="P136" s="157">
        <v>5.15386061E-6</v>
      </c>
      <c r="Q136" s="126">
        <v>9.2712251000000011E-7</v>
      </c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</row>
    <row r="137" spans="1:34" x14ac:dyDescent="0.25">
      <c r="A137" s="128" t="s">
        <v>16</v>
      </c>
      <c r="B137" s="157" t="s">
        <v>17</v>
      </c>
      <c r="C137" s="157" t="s">
        <v>18</v>
      </c>
      <c r="D137" s="157" t="s">
        <v>53</v>
      </c>
      <c r="E137" s="157" t="s">
        <v>387</v>
      </c>
      <c r="F137" s="157" t="s">
        <v>148</v>
      </c>
      <c r="G137" s="157" t="s">
        <v>107</v>
      </c>
      <c r="H137" s="157" t="s">
        <v>159</v>
      </c>
      <c r="I137" s="157"/>
      <c r="J137" s="157"/>
      <c r="K137" s="157">
        <v>4.9636041000000003E-5</v>
      </c>
      <c r="L137" s="157">
        <v>5.9903309600000003E-10</v>
      </c>
      <c r="M137" s="157">
        <v>3.4531442999999999E-8</v>
      </c>
      <c r="N137" s="157">
        <v>1.5406512000000001E-7</v>
      </c>
      <c r="O137" s="157">
        <v>1.7577306000000001E-10</v>
      </c>
      <c r="P137" s="157">
        <v>1.7577306000000001E-10</v>
      </c>
      <c r="Q137" s="126">
        <v>3.0682417999999998E-11</v>
      </c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</row>
    <row r="138" spans="1:34" x14ac:dyDescent="0.25">
      <c r="A138" s="128" t="s">
        <v>16</v>
      </c>
      <c r="B138" s="157" t="s">
        <v>17</v>
      </c>
      <c r="C138" s="157" t="s">
        <v>18</v>
      </c>
      <c r="D138" s="157" t="s">
        <v>53</v>
      </c>
      <c r="E138" s="157" t="s">
        <v>388</v>
      </c>
      <c r="F138" s="157" t="s">
        <v>108</v>
      </c>
      <c r="G138" s="157" t="s">
        <v>109</v>
      </c>
      <c r="H138" s="157" t="s">
        <v>159</v>
      </c>
      <c r="I138" s="157"/>
      <c r="J138" s="157"/>
      <c r="K138" s="157">
        <v>316.53124389999999</v>
      </c>
      <c r="L138" s="157">
        <v>7.0403105943999994E-4</v>
      </c>
      <c r="M138" s="157">
        <v>5.7305841019999998E-2</v>
      </c>
      <c r="N138" s="157">
        <v>0.18727265870000001</v>
      </c>
      <c r="O138" s="157">
        <v>4.0625407940000002E-4</v>
      </c>
      <c r="P138" s="157">
        <v>4.0625407940000002E-4</v>
      </c>
      <c r="Q138" s="126">
        <v>8.0976678639999995E-5</v>
      </c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</row>
    <row r="139" spans="1:34" x14ac:dyDescent="0.25">
      <c r="A139" s="128" t="s">
        <v>16</v>
      </c>
      <c r="B139" s="157" t="s">
        <v>17</v>
      </c>
      <c r="C139" s="157" t="s">
        <v>18</v>
      </c>
      <c r="D139" s="157" t="s">
        <v>53</v>
      </c>
      <c r="E139" s="157" t="s">
        <v>389</v>
      </c>
      <c r="F139" s="157" t="s">
        <v>110</v>
      </c>
      <c r="G139" s="157" t="s">
        <v>109</v>
      </c>
      <c r="H139" s="157" t="s">
        <v>159</v>
      </c>
      <c r="I139" s="157"/>
      <c r="J139" s="157"/>
      <c r="K139" s="157">
        <v>6.0902892950000007</v>
      </c>
      <c r="L139" s="157">
        <v>2.9771652518000004E-5</v>
      </c>
      <c r="M139" s="157">
        <v>2.4165054750000001E-3</v>
      </c>
      <c r="N139" s="157">
        <v>8.6630797639999993E-3</v>
      </c>
      <c r="O139" s="157">
        <v>2.0697727319999998E-5</v>
      </c>
      <c r="P139" s="157">
        <v>2.0697727319999998E-5</v>
      </c>
      <c r="Q139" s="126">
        <v>4.0379219169999997E-6</v>
      </c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</row>
    <row r="140" spans="1:34" x14ac:dyDescent="0.25">
      <c r="A140" s="128" t="s">
        <v>16</v>
      </c>
      <c r="B140" s="157" t="s">
        <v>17</v>
      </c>
      <c r="C140" s="157" t="s">
        <v>18</v>
      </c>
      <c r="D140" s="157" t="s">
        <v>53</v>
      </c>
      <c r="E140" s="157" t="s">
        <v>390</v>
      </c>
      <c r="F140" s="157" t="s">
        <v>111</v>
      </c>
      <c r="G140" s="157" t="s">
        <v>109</v>
      </c>
      <c r="H140" s="157" t="s">
        <v>159</v>
      </c>
      <c r="I140" s="157"/>
      <c r="J140" s="157"/>
      <c r="K140" s="157">
        <v>4.8787808999999998</v>
      </c>
      <c r="L140" s="157">
        <v>3.0458238360000004E-5</v>
      </c>
      <c r="M140" s="157">
        <v>2.4758153799999999E-3</v>
      </c>
      <c r="N140" s="157">
        <v>1.0593719299999999E-2</v>
      </c>
      <c r="O140" s="157">
        <v>2.94486659E-5</v>
      </c>
      <c r="P140" s="157">
        <v>2.94486659E-5</v>
      </c>
      <c r="Q140" s="126">
        <v>5.5823508400000005E-6</v>
      </c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</row>
    <row r="141" spans="1:34" x14ac:dyDescent="0.25">
      <c r="A141" s="128" t="s">
        <v>16</v>
      </c>
      <c r="B141" s="157" t="s">
        <v>17</v>
      </c>
      <c r="C141" s="157" t="s">
        <v>18</v>
      </c>
      <c r="D141" s="157" t="s">
        <v>53</v>
      </c>
      <c r="E141" s="157" t="s">
        <v>391</v>
      </c>
      <c r="F141" s="157" t="s">
        <v>161</v>
      </c>
      <c r="G141" s="157" t="s">
        <v>109</v>
      </c>
      <c r="H141" s="157" t="s">
        <v>159</v>
      </c>
      <c r="I141" s="157"/>
      <c r="J141" s="157"/>
      <c r="K141" s="157">
        <v>9.200920459999999</v>
      </c>
      <c r="L141" s="157">
        <v>1.9221062184000002E-4</v>
      </c>
      <c r="M141" s="157">
        <v>1.9101245940000001E-2</v>
      </c>
      <c r="N141" s="157">
        <v>9.9494450400000004E-2</v>
      </c>
      <c r="O141" s="157">
        <v>1.17574846E-3</v>
      </c>
      <c r="P141" s="157">
        <v>1.17574846E-3</v>
      </c>
      <c r="Q141" s="126">
        <v>1.9714721940000001E-4</v>
      </c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</row>
    <row r="142" spans="1:34" x14ac:dyDescent="0.25">
      <c r="A142" s="128" t="s">
        <v>16</v>
      </c>
      <c r="B142" s="157" t="s">
        <v>17</v>
      </c>
      <c r="C142" s="157" t="s">
        <v>18</v>
      </c>
      <c r="D142" s="157" t="s">
        <v>53</v>
      </c>
      <c r="E142" s="157" t="s">
        <v>392</v>
      </c>
      <c r="F142" s="157" t="s">
        <v>154</v>
      </c>
      <c r="G142" s="157" t="s">
        <v>96</v>
      </c>
      <c r="H142" s="157" t="s">
        <v>159</v>
      </c>
      <c r="I142" s="157"/>
      <c r="J142" s="157"/>
      <c r="K142" s="157">
        <v>0.327929629</v>
      </c>
      <c r="L142" s="157">
        <v>5.2570614800000007E-7</v>
      </c>
      <c r="M142" s="157">
        <v>5.3635951800000005E-5</v>
      </c>
      <c r="N142" s="157">
        <v>2.8545261899999997E-4</v>
      </c>
      <c r="O142" s="157">
        <v>3.1703389700000001E-6</v>
      </c>
      <c r="P142" s="157">
        <v>3.1703389700000001E-6</v>
      </c>
      <c r="Q142" s="126">
        <v>5.5650173200000002E-7</v>
      </c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</row>
    <row r="143" spans="1:34" x14ac:dyDescent="0.25">
      <c r="A143" s="128" t="s">
        <v>16</v>
      </c>
      <c r="B143" s="157" t="s">
        <v>17</v>
      </c>
      <c r="C143" s="157" t="s">
        <v>18</v>
      </c>
      <c r="D143" s="157" t="s">
        <v>53</v>
      </c>
      <c r="E143" s="157" t="s">
        <v>393</v>
      </c>
      <c r="F143" s="157" t="s">
        <v>162</v>
      </c>
      <c r="G143" s="157" t="s">
        <v>83</v>
      </c>
      <c r="H143" s="157" t="s">
        <v>163</v>
      </c>
      <c r="I143" s="157"/>
      <c r="J143" s="157"/>
      <c r="K143" s="157">
        <v>52.669366189999998</v>
      </c>
      <c r="L143" s="157">
        <v>1.6100630236061278E-3</v>
      </c>
      <c r="M143" s="157">
        <v>6.2657696475999997E-3</v>
      </c>
      <c r="N143" s="157">
        <v>6.1927017657E-3</v>
      </c>
      <c r="O143" s="157">
        <v>8.954437075000001E-4</v>
      </c>
      <c r="P143" s="157">
        <v>8.6858039627499999E-4</v>
      </c>
      <c r="Q143" s="126">
        <v>1.2481022495000001E-5</v>
      </c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</row>
    <row r="144" spans="1:34" x14ac:dyDescent="0.25">
      <c r="A144" s="128" t="s">
        <v>16</v>
      </c>
      <c r="B144" s="157" t="s">
        <v>17</v>
      </c>
      <c r="C144" s="157" t="s">
        <v>18</v>
      </c>
      <c r="D144" s="157" t="s">
        <v>53</v>
      </c>
      <c r="E144" s="157" t="s">
        <v>394</v>
      </c>
      <c r="F144" s="157" t="s">
        <v>117</v>
      </c>
      <c r="G144" s="157" t="s">
        <v>89</v>
      </c>
      <c r="H144" s="157" t="s">
        <v>163</v>
      </c>
      <c r="I144" s="157"/>
      <c r="J144" s="157"/>
      <c r="K144" s="157">
        <v>51.614726320000003</v>
      </c>
      <c r="L144" s="157">
        <v>3.9015448307018817E-3</v>
      </c>
      <c r="M144" s="157">
        <v>4.8006000971999994E-2</v>
      </c>
      <c r="N144" s="157">
        <v>2.329524128E-2</v>
      </c>
      <c r="O144" s="157">
        <v>4.0382404745000003E-3</v>
      </c>
      <c r="P144" s="157">
        <v>3.9170932602649996E-3</v>
      </c>
      <c r="Q144" s="126">
        <v>1.3569613384000002E-4</v>
      </c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</row>
    <row r="145" spans="1:34" x14ac:dyDescent="0.25">
      <c r="A145" s="128" t="s">
        <v>16</v>
      </c>
      <c r="B145" s="157" t="s">
        <v>17</v>
      </c>
      <c r="C145" s="157" t="s">
        <v>18</v>
      </c>
      <c r="D145" s="157" t="s">
        <v>53</v>
      </c>
      <c r="E145" s="157" t="s">
        <v>395</v>
      </c>
      <c r="F145" s="157" t="s">
        <v>88</v>
      </c>
      <c r="G145" s="157" t="s">
        <v>89</v>
      </c>
      <c r="H145" s="157" t="s">
        <v>163</v>
      </c>
      <c r="I145" s="157"/>
      <c r="J145" s="157"/>
      <c r="K145" s="157">
        <v>5.7065802000000003</v>
      </c>
      <c r="L145" s="157">
        <v>1.6849065046319999E-5</v>
      </c>
      <c r="M145" s="157">
        <v>1.1130500000000001E-4</v>
      </c>
      <c r="N145" s="157">
        <v>8.9794928000000006E-5</v>
      </c>
      <c r="O145" s="157">
        <v>1.2086835999999999E-5</v>
      </c>
      <c r="P145" s="157">
        <v>1.172423092E-5</v>
      </c>
      <c r="Q145" s="126">
        <v>2.2412360000000001E-7</v>
      </c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</row>
    <row r="146" spans="1:34" x14ac:dyDescent="0.25">
      <c r="A146" s="128" t="s">
        <v>16</v>
      </c>
      <c r="B146" s="157" t="s">
        <v>17</v>
      </c>
      <c r="C146" s="157" t="s">
        <v>18</v>
      </c>
      <c r="D146" s="157" t="s">
        <v>53</v>
      </c>
      <c r="E146" s="157" t="s">
        <v>396</v>
      </c>
      <c r="F146" s="157" t="s">
        <v>90</v>
      </c>
      <c r="G146" s="157" t="s">
        <v>89</v>
      </c>
      <c r="H146" s="157" t="s">
        <v>163</v>
      </c>
      <c r="I146" s="157"/>
      <c r="J146" s="157"/>
      <c r="K146" s="157">
        <v>49.804803939999999</v>
      </c>
      <c r="L146" s="157">
        <v>2.5729267930937991E-4</v>
      </c>
      <c r="M146" s="157">
        <v>1.7505890070000001E-3</v>
      </c>
      <c r="N146" s="157">
        <v>1.2893172989999998E-3</v>
      </c>
      <c r="O146" s="157">
        <v>1.7750473730000001E-4</v>
      </c>
      <c r="P146" s="157">
        <v>1.72179595181E-4</v>
      </c>
      <c r="Q146" s="126">
        <v>3.6918201199999997E-6</v>
      </c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</row>
    <row r="147" spans="1:34" x14ac:dyDescent="0.25">
      <c r="A147" s="128" t="s">
        <v>16</v>
      </c>
      <c r="B147" s="157" t="s">
        <v>17</v>
      </c>
      <c r="C147" s="157" t="s">
        <v>18</v>
      </c>
      <c r="D147" s="157" t="s">
        <v>53</v>
      </c>
      <c r="E147" s="157" t="s">
        <v>397</v>
      </c>
      <c r="F147" s="157" t="s">
        <v>118</v>
      </c>
      <c r="G147" s="157" t="s">
        <v>89</v>
      </c>
      <c r="H147" s="157" t="s">
        <v>163</v>
      </c>
      <c r="I147" s="157"/>
      <c r="J147" s="157"/>
      <c r="K147" s="157">
        <v>185.10181660000001</v>
      </c>
      <c r="L147" s="157">
        <v>1.0594747297983419E-2</v>
      </c>
      <c r="M147" s="157">
        <v>0.12717330039999999</v>
      </c>
      <c r="N147" s="157">
        <v>6.9764462419999992E-2</v>
      </c>
      <c r="O147" s="157">
        <v>1.1531460093E-2</v>
      </c>
      <c r="P147" s="157">
        <v>1.1185516290210001E-2</v>
      </c>
      <c r="Q147" s="126">
        <v>3.4169801911999994E-4</v>
      </c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</row>
    <row r="148" spans="1:34" x14ac:dyDescent="0.25">
      <c r="A148" s="128" t="s">
        <v>16</v>
      </c>
      <c r="B148" s="157" t="s">
        <v>17</v>
      </c>
      <c r="C148" s="157" t="s">
        <v>18</v>
      </c>
      <c r="D148" s="157" t="s">
        <v>53</v>
      </c>
      <c r="E148" s="157" t="s">
        <v>398</v>
      </c>
      <c r="F148" s="157" t="s">
        <v>164</v>
      </c>
      <c r="G148" s="157" t="s">
        <v>89</v>
      </c>
      <c r="H148" s="157" t="s">
        <v>163</v>
      </c>
      <c r="I148" s="157"/>
      <c r="J148" s="157"/>
      <c r="K148" s="157">
        <v>39.339197300999999</v>
      </c>
      <c r="L148" s="157">
        <v>8.0141697087628173E-3</v>
      </c>
      <c r="M148" s="157">
        <v>0.13364596231279999</v>
      </c>
      <c r="N148" s="157">
        <v>5.9981296060500004E-2</v>
      </c>
      <c r="O148" s="157">
        <v>8.0883700241600014E-3</v>
      </c>
      <c r="P148" s="157">
        <v>7.8457189234351979E-3</v>
      </c>
      <c r="Q148" s="126">
        <v>3.6479241045399996E-4</v>
      </c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</row>
    <row r="149" spans="1:34" x14ac:dyDescent="0.25">
      <c r="A149" s="128" t="s">
        <v>16</v>
      </c>
      <c r="B149" s="157" t="s">
        <v>17</v>
      </c>
      <c r="C149" s="157" t="s">
        <v>18</v>
      </c>
      <c r="D149" s="157" t="s">
        <v>53</v>
      </c>
      <c r="E149" s="157" t="s">
        <v>399</v>
      </c>
      <c r="F149" s="157" t="s">
        <v>91</v>
      </c>
      <c r="G149" s="157" t="s">
        <v>89</v>
      </c>
      <c r="H149" s="157" t="s">
        <v>163</v>
      </c>
      <c r="I149" s="157"/>
      <c r="J149" s="157"/>
      <c r="K149" s="157">
        <v>18.109870508</v>
      </c>
      <c r="L149" s="157">
        <v>7.11235911281454E-4</v>
      </c>
      <c r="M149" s="157">
        <v>8.0414548880000016E-3</v>
      </c>
      <c r="N149" s="157">
        <v>4.2644974890000001E-3</v>
      </c>
      <c r="O149" s="157">
        <v>7.2276582889999985E-4</v>
      </c>
      <c r="P149" s="157">
        <v>7.0108285403300003E-4</v>
      </c>
      <c r="Q149" s="126">
        <v>2.0546007725999998E-5</v>
      </c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</row>
    <row r="150" spans="1:34" x14ac:dyDescent="0.25">
      <c r="A150" s="128" t="s">
        <v>16</v>
      </c>
      <c r="B150" s="157" t="s">
        <v>17</v>
      </c>
      <c r="C150" s="157" t="s">
        <v>18</v>
      </c>
      <c r="D150" s="157" t="s">
        <v>53</v>
      </c>
      <c r="E150" s="157" t="s">
        <v>400</v>
      </c>
      <c r="F150" s="157" t="s">
        <v>119</v>
      </c>
      <c r="G150" s="157" t="s">
        <v>89</v>
      </c>
      <c r="H150" s="157" t="s">
        <v>163</v>
      </c>
      <c r="I150" s="157"/>
      <c r="J150" s="157"/>
      <c r="K150" s="157">
        <v>7.8039591990000012</v>
      </c>
      <c r="L150" s="157">
        <v>4.7193173932071959E-4</v>
      </c>
      <c r="M150" s="157">
        <v>5.7636999324999997E-3</v>
      </c>
      <c r="N150" s="157">
        <v>3.2455793633000001E-3</v>
      </c>
      <c r="O150" s="157">
        <v>4.6772313532999994E-4</v>
      </c>
      <c r="P150" s="157">
        <v>4.5369144127010004E-4</v>
      </c>
      <c r="Q150" s="126">
        <v>1.2377119037099998E-5</v>
      </c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</row>
    <row r="151" spans="1:34" x14ac:dyDescent="0.25">
      <c r="A151" s="128" t="s">
        <v>16</v>
      </c>
      <c r="B151" s="157" t="s">
        <v>17</v>
      </c>
      <c r="C151" s="157" t="s">
        <v>18</v>
      </c>
      <c r="D151" s="157" t="s">
        <v>53</v>
      </c>
      <c r="E151" s="157" t="s">
        <v>401</v>
      </c>
      <c r="F151" s="157" t="s">
        <v>92</v>
      </c>
      <c r="G151" s="157" t="s">
        <v>89</v>
      </c>
      <c r="H151" s="157" t="s">
        <v>163</v>
      </c>
      <c r="I151" s="157"/>
      <c r="J151" s="157"/>
      <c r="K151" s="157">
        <v>146.03941522300002</v>
      </c>
      <c r="L151" s="157">
        <v>2.0045933559936177E-3</v>
      </c>
      <c r="M151" s="157">
        <v>1.6757320613000001E-2</v>
      </c>
      <c r="N151" s="157">
        <v>8.5489046902000008E-3</v>
      </c>
      <c r="O151" s="157">
        <v>1.3968990200499999E-3</v>
      </c>
      <c r="P151" s="157">
        <v>1.3549920494484999E-3</v>
      </c>
      <c r="Q151" s="126">
        <v>3.8004301494000004E-5</v>
      </c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</row>
    <row r="152" spans="1:34" x14ac:dyDescent="0.25">
      <c r="A152" s="128" t="s">
        <v>16</v>
      </c>
      <c r="B152" s="157" t="s">
        <v>17</v>
      </c>
      <c r="C152" s="157" t="s">
        <v>18</v>
      </c>
      <c r="D152" s="157" t="s">
        <v>53</v>
      </c>
      <c r="E152" s="157" t="s">
        <v>402</v>
      </c>
      <c r="F152" s="157" t="s">
        <v>120</v>
      </c>
      <c r="G152" s="157" t="s">
        <v>89</v>
      </c>
      <c r="H152" s="157" t="s">
        <v>163</v>
      </c>
      <c r="I152" s="157"/>
      <c r="J152" s="157"/>
      <c r="K152" s="157">
        <v>132.52891066499998</v>
      </c>
      <c r="L152" s="157">
        <v>5.9663393156271982E-3</v>
      </c>
      <c r="M152" s="157">
        <v>6.5652612692230009E-2</v>
      </c>
      <c r="N152" s="157">
        <v>4.1777884726390005E-2</v>
      </c>
      <c r="O152" s="157">
        <v>6.4362659712330003E-3</v>
      </c>
      <c r="P152" s="157">
        <v>6.2431779920960094E-3</v>
      </c>
      <c r="Q152" s="126">
        <v>1.6236449892649999E-4</v>
      </c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</row>
    <row r="153" spans="1:34" x14ac:dyDescent="0.25">
      <c r="A153" s="128" t="s">
        <v>16</v>
      </c>
      <c r="B153" s="157" t="s">
        <v>17</v>
      </c>
      <c r="C153" s="157" t="s">
        <v>18</v>
      </c>
      <c r="D153" s="157" t="s">
        <v>53</v>
      </c>
      <c r="E153" s="157" t="s">
        <v>403</v>
      </c>
      <c r="F153" s="157" t="s">
        <v>121</v>
      </c>
      <c r="G153" s="157" t="s">
        <v>89</v>
      </c>
      <c r="H153" s="157" t="s">
        <v>163</v>
      </c>
      <c r="I153" s="157"/>
      <c r="J153" s="157"/>
      <c r="K153" s="157">
        <v>92.071823376000012</v>
      </c>
      <c r="L153" s="157">
        <v>6.2990223613114595E-3</v>
      </c>
      <c r="M153" s="157">
        <v>7.6825160113199994E-2</v>
      </c>
      <c r="N153" s="157">
        <v>2.6389196623100006E-2</v>
      </c>
      <c r="O153" s="157">
        <v>4.6797435703300003E-3</v>
      </c>
      <c r="P153" s="157">
        <v>4.539351263220099E-3</v>
      </c>
      <c r="Q153" s="126">
        <v>1.3895947679299999E-4</v>
      </c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</row>
    <row r="154" spans="1:34" x14ac:dyDescent="0.25">
      <c r="A154" s="128" t="s">
        <v>16</v>
      </c>
      <c r="B154" s="157" t="s">
        <v>17</v>
      </c>
      <c r="C154" s="157" t="s">
        <v>18</v>
      </c>
      <c r="D154" s="157" t="s">
        <v>53</v>
      </c>
      <c r="E154" s="157" t="s">
        <v>404</v>
      </c>
      <c r="F154" s="157" t="s">
        <v>165</v>
      </c>
      <c r="G154" s="157" t="s">
        <v>89</v>
      </c>
      <c r="H154" s="157" t="s">
        <v>163</v>
      </c>
      <c r="I154" s="157"/>
      <c r="J154" s="157"/>
      <c r="K154" s="157">
        <v>290.55643659299994</v>
      </c>
      <c r="L154" s="157">
        <v>3.3633981708316482E-2</v>
      </c>
      <c r="M154" s="157">
        <v>0.44149465891400003</v>
      </c>
      <c r="N154" s="157">
        <v>0.193111964049</v>
      </c>
      <c r="O154" s="157">
        <v>3.5319620421499991E-2</v>
      </c>
      <c r="P154" s="157">
        <v>3.4260031808855E-2</v>
      </c>
      <c r="Q154" s="126">
        <v>1.3652936215430001E-3</v>
      </c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</row>
    <row r="155" spans="1:34" x14ac:dyDescent="0.25">
      <c r="A155" s="128" t="s">
        <v>16</v>
      </c>
      <c r="B155" s="157" t="s">
        <v>17</v>
      </c>
      <c r="C155" s="157" t="s">
        <v>18</v>
      </c>
      <c r="D155" s="157" t="s">
        <v>53</v>
      </c>
      <c r="E155" s="157" t="s">
        <v>405</v>
      </c>
      <c r="F155" s="157" t="s">
        <v>93</v>
      </c>
      <c r="G155" s="157" t="s">
        <v>89</v>
      </c>
      <c r="H155" s="157" t="s">
        <v>163</v>
      </c>
      <c r="I155" s="157"/>
      <c r="J155" s="157"/>
      <c r="K155" s="157">
        <v>14.947827351000001</v>
      </c>
      <c r="L155" s="157">
        <v>4.3763344304635805E-4</v>
      </c>
      <c r="M155" s="157">
        <v>4.614939262E-3</v>
      </c>
      <c r="N155" s="157">
        <v>3.1844272814999996E-3</v>
      </c>
      <c r="O155" s="157">
        <v>4.9457830174000003E-4</v>
      </c>
      <c r="P155" s="157">
        <v>4.797409526878E-4</v>
      </c>
      <c r="Q155" s="126">
        <v>1.1554880079999999E-5</v>
      </c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</row>
    <row r="156" spans="1:34" x14ac:dyDescent="0.25">
      <c r="A156" s="128" t="s">
        <v>16</v>
      </c>
      <c r="B156" s="157" t="s">
        <v>17</v>
      </c>
      <c r="C156" s="157" t="s">
        <v>18</v>
      </c>
      <c r="D156" s="157" t="s">
        <v>53</v>
      </c>
      <c r="E156" s="157" t="s">
        <v>406</v>
      </c>
      <c r="F156" s="157" t="s">
        <v>122</v>
      </c>
      <c r="G156" s="157" t="s">
        <v>89</v>
      </c>
      <c r="H156" s="157" t="s">
        <v>163</v>
      </c>
      <c r="I156" s="157"/>
      <c r="J156" s="157"/>
      <c r="K156" s="157">
        <v>33.068346405</v>
      </c>
      <c r="L156" s="157">
        <v>3.3432011323659001E-4</v>
      </c>
      <c r="M156" s="157">
        <v>3.0111839559999998E-3</v>
      </c>
      <c r="N156" s="157">
        <v>1.4228689919999998E-3</v>
      </c>
      <c r="O156" s="157">
        <v>2.4142121029999998E-4</v>
      </c>
      <c r="P156" s="157">
        <v>2.34178573991E-4</v>
      </c>
      <c r="Q156" s="126">
        <v>5.4529952599999995E-6</v>
      </c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</row>
    <row r="157" spans="1:34" x14ac:dyDescent="0.25">
      <c r="A157" s="128" t="s">
        <v>16</v>
      </c>
      <c r="B157" s="157" t="s">
        <v>17</v>
      </c>
      <c r="C157" s="157" t="s">
        <v>18</v>
      </c>
      <c r="D157" s="157" t="s">
        <v>53</v>
      </c>
      <c r="E157" s="157" t="s">
        <v>407</v>
      </c>
      <c r="F157" s="157" t="s">
        <v>123</v>
      </c>
      <c r="G157" s="157" t="s">
        <v>89</v>
      </c>
      <c r="H157" s="157" t="s">
        <v>163</v>
      </c>
      <c r="I157" s="157"/>
      <c r="J157" s="157"/>
      <c r="K157" s="157">
        <v>75.665396524000002</v>
      </c>
      <c r="L157" s="157">
        <v>8.6528300591927378E-3</v>
      </c>
      <c r="M157" s="157">
        <v>0.1272475792069</v>
      </c>
      <c r="N157" s="157">
        <v>3.32185255094E-2</v>
      </c>
      <c r="O157" s="157">
        <v>6.3403756785099996E-3</v>
      </c>
      <c r="P157" s="157">
        <v>6.1501644081546998E-3</v>
      </c>
      <c r="Q157" s="126">
        <v>3.1295829554200001E-4</v>
      </c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</row>
    <row r="158" spans="1:34" x14ac:dyDescent="0.25">
      <c r="A158" s="128" t="s">
        <v>16</v>
      </c>
      <c r="B158" s="157" t="s">
        <v>17</v>
      </c>
      <c r="C158" s="157" t="s">
        <v>18</v>
      </c>
      <c r="D158" s="157" t="s">
        <v>53</v>
      </c>
      <c r="E158" s="157" t="s">
        <v>408</v>
      </c>
      <c r="F158" s="157" t="s">
        <v>166</v>
      </c>
      <c r="G158" s="157" t="s">
        <v>89</v>
      </c>
      <c r="H158" s="157" t="s">
        <v>163</v>
      </c>
      <c r="I158" s="157"/>
      <c r="J158" s="157"/>
      <c r="K158" s="157">
        <v>69.277437930999994</v>
      </c>
      <c r="L158" s="157">
        <v>8.5054155729134447E-3</v>
      </c>
      <c r="M158" s="157">
        <v>0.109491659546</v>
      </c>
      <c r="N158" s="157">
        <v>4.2144922418399997E-2</v>
      </c>
      <c r="O158" s="157">
        <v>8.1242389644999996E-3</v>
      </c>
      <c r="P158" s="157">
        <v>7.8805117955650008E-3</v>
      </c>
      <c r="Q158" s="126">
        <v>3.3831590926499999E-4</v>
      </c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</row>
    <row r="159" spans="1:34" x14ac:dyDescent="0.25">
      <c r="A159" s="128" t="s">
        <v>16</v>
      </c>
      <c r="B159" s="157" t="s">
        <v>17</v>
      </c>
      <c r="C159" s="157" t="s">
        <v>18</v>
      </c>
      <c r="D159" s="157" t="s">
        <v>53</v>
      </c>
      <c r="E159" s="157" t="s">
        <v>409</v>
      </c>
      <c r="F159" s="157" t="s">
        <v>167</v>
      </c>
      <c r="G159" s="157" t="s">
        <v>89</v>
      </c>
      <c r="H159" s="157" t="s">
        <v>163</v>
      </c>
      <c r="I159" s="157"/>
      <c r="J159" s="157"/>
      <c r="K159" s="157">
        <v>36.475256501999993</v>
      </c>
      <c r="L159" s="157">
        <v>2.5934971891597467E-2</v>
      </c>
      <c r="M159" s="157">
        <v>0.43492260526000004</v>
      </c>
      <c r="N159" s="157">
        <v>0.15640670039200003</v>
      </c>
      <c r="O159" s="157">
        <v>2.2910659761000002E-2</v>
      </c>
      <c r="P159" s="157">
        <v>2.2223339968169997E-2</v>
      </c>
      <c r="Q159" s="126">
        <v>1.1439178228400001E-3</v>
      </c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</row>
    <row r="160" spans="1:34" x14ac:dyDescent="0.25">
      <c r="A160" s="128" t="s">
        <v>16</v>
      </c>
      <c r="B160" s="157" t="s">
        <v>17</v>
      </c>
      <c r="C160" s="157" t="s">
        <v>18</v>
      </c>
      <c r="D160" s="157" t="s">
        <v>53</v>
      </c>
      <c r="E160" s="157" t="s">
        <v>410</v>
      </c>
      <c r="F160" s="157" t="s">
        <v>94</v>
      </c>
      <c r="G160" s="157" t="s">
        <v>89</v>
      </c>
      <c r="H160" s="157" t="s">
        <v>163</v>
      </c>
      <c r="I160" s="157"/>
      <c r="J160" s="157"/>
      <c r="K160" s="157">
        <v>20.494708279000001</v>
      </c>
      <c r="L160" s="157">
        <v>1.6937534814673589E-3</v>
      </c>
      <c r="M160" s="157">
        <v>2.3781190050999997E-2</v>
      </c>
      <c r="N160" s="157">
        <v>8.2220405940000001E-3</v>
      </c>
      <c r="O160" s="157">
        <v>1.3651849055E-3</v>
      </c>
      <c r="P160" s="157">
        <v>1.324229358335E-3</v>
      </c>
      <c r="Q160" s="126">
        <v>5.5681287883000002E-5</v>
      </c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</row>
    <row r="161" spans="1:34" x14ac:dyDescent="0.25">
      <c r="A161" s="128" t="s">
        <v>16</v>
      </c>
      <c r="B161" s="157" t="s">
        <v>17</v>
      </c>
      <c r="C161" s="157" t="s">
        <v>18</v>
      </c>
      <c r="D161" s="157" t="s">
        <v>53</v>
      </c>
      <c r="E161" s="157" t="s">
        <v>411</v>
      </c>
      <c r="F161" s="157" t="s">
        <v>124</v>
      </c>
      <c r="G161" s="157" t="s">
        <v>89</v>
      </c>
      <c r="H161" s="157" t="s">
        <v>163</v>
      </c>
      <c r="I161" s="157"/>
      <c r="J161" s="157"/>
      <c r="K161" s="157">
        <v>258.201406711</v>
      </c>
      <c r="L161" s="157">
        <v>1.5762956942516414E-2</v>
      </c>
      <c r="M161" s="157">
        <v>0.17305695556700001</v>
      </c>
      <c r="N161" s="157">
        <v>0.11405798887099999</v>
      </c>
      <c r="O161" s="157">
        <v>1.8057804694369999E-2</v>
      </c>
      <c r="P161" s="157">
        <v>1.7516070553538897E-2</v>
      </c>
      <c r="Q161" s="126">
        <v>4.4555674996670007E-4</v>
      </c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</row>
    <row r="162" spans="1:34" x14ac:dyDescent="0.25">
      <c r="A162" s="128" t="s">
        <v>16</v>
      </c>
      <c r="B162" s="157" t="s">
        <v>17</v>
      </c>
      <c r="C162" s="157" t="s">
        <v>18</v>
      </c>
      <c r="D162" s="157" t="s">
        <v>53</v>
      </c>
      <c r="E162" s="157" t="s">
        <v>412</v>
      </c>
      <c r="F162" s="157" t="s">
        <v>125</v>
      </c>
      <c r="G162" s="157" t="s">
        <v>89</v>
      </c>
      <c r="H162" s="157" t="s">
        <v>163</v>
      </c>
      <c r="I162" s="157"/>
      <c r="J162" s="157"/>
      <c r="K162" s="157">
        <v>321.51674730999997</v>
      </c>
      <c r="L162" s="157">
        <v>4.2017925055807238E-2</v>
      </c>
      <c r="M162" s="157">
        <v>0.59740758379800007</v>
      </c>
      <c r="N162" s="157">
        <v>0.25016535774299997</v>
      </c>
      <c r="O162" s="157">
        <v>4.0432724410800001E-2</v>
      </c>
      <c r="P162" s="157">
        <v>3.9219742678475999E-2</v>
      </c>
      <c r="Q162" s="126">
        <v>1.4905007881969999E-3</v>
      </c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</row>
    <row r="163" spans="1:34" x14ac:dyDescent="0.25">
      <c r="A163" s="128" t="s">
        <v>16</v>
      </c>
      <c r="B163" s="157" t="s">
        <v>17</v>
      </c>
      <c r="C163" s="157" t="s">
        <v>18</v>
      </c>
      <c r="D163" s="157" t="s">
        <v>53</v>
      </c>
      <c r="E163" s="157" t="s">
        <v>413</v>
      </c>
      <c r="F163" s="157" t="s">
        <v>126</v>
      </c>
      <c r="G163" s="157" t="s">
        <v>89</v>
      </c>
      <c r="H163" s="157" t="s">
        <v>163</v>
      </c>
      <c r="I163" s="157"/>
      <c r="J163" s="157"/>
      <c r="K163" s="157">
        <v>775.16847509899992</v>
      </c>
      <c r="L163" s="157">
        <v>8.610099857607538E-2</v>
      </c>
      <c r="M163" s="157">
        <v>0.42455289658149004</v>
      </c>
      <c r="N163" s="157">
        <v>0.41134531461082002</v>
      </c>
      <c r="O163" s="157">
        <v>6.5198952631209992E-2</v>
      </c>
      <c r="P163" s="157">
        <v>6.3242984052273701E-2</v>
      </c>
      <c r="Q163" s="126">
        <v>9.1990907076679998E-4</v>
      </c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</row>
    <row r="164" spans="1:34" x14ac:dyDescent="0.25">
      <c r="A164" s="128" t="s">
        <v>16</v>
      </c>
      <c r="B164" s="157" t="s">
        <v>17</v>
      </c>
      <c r="C164" s="157" t="s">
        <v>18</v>
      </c>
      <c r="D164" s="157" t="s">
        <v>53</v>
      </c>
      <c r="E164" s="157" t="s">
        <v>414</v>
      </c>
      <c r="F164" s="157" t="s">
        <v>168</v>
      </c>
      <c r="G164" s="157" t="s">
        <v>89</v>
      </c>
      <c r="H164" s="157" t="s">
        <v>163</v>
      </c>
      <c r="I164" s="157"/>
      <c r="J164" s="157"/>
      <c r="K164" s="157">
        <v>223.29117510200001</v>
      </c>
      <c r="L164" s="157">
        <v>3.4563875041113204E-2</v>
      </c>
      <c r="M164" s="157">
        <v>0.50071006753000002</v>
      </c>
      <c r="N164" s="157">
        <v>0.21766697335000001</v>
      </c>
      <c r="O164" s="157">
        <v>3.4123137847000003E-2</v>
      </c>
      <c r="P164" s="157">
        <v>3.3099443711589994E-2</v>
      </c>
      <c r="Q164" s="126">
        <v>1.3591056650500001E-3</v>
      </c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  <c r="AC164" s="155"/>
      <c r="AD164" s="155"/>
      <c r="AE164" s="155"/>
      <c r="AF164" s="155"/>
      <c r="AG164" s="155"/>
      <c r="AH164" s="155"/>
    </row>
    <row r="165" spans="1:34" x14ac:dyDescent="0.25">
      <c r="A165" s="128" t="s">
        <v>16</v>
      </c>
      <c r="B165" s="157" t="s">
        <v>17</v>
      </c>
      <c r="C165" s="157" t="s">
        <v>18</v>
      </c>
      <c r="D165" s="157" t="s">
        <v>53</v>
      </c>
      <c r="E165" s="157" t="s">
        <v>415</v>
      </c>
      <c r="F165" s="157" t="s">
        <v>127</v>
      </c>
      <c r="G165" s="157" t="s">
        <v>89</v>
      </c>
      <c r="H165" s="157" t="s">
        <v>163</v>
      </c>
      <c r="I165" s="157"/>
      <c r="J165" s="157"/>
      <c r="K165" s="157">
        <v>1206.33455523</v>
      </c>
      <c r="L165" s="157">
        <v>7.6358400802080922E-2</v>
      </c>
      <c r="M165" s="157">
        <v>0.29353508297199998</v>
      </c>
      <c r="N165" s="157">
        <v>0.34439021558799998</v>
      </c>
      <c r="O165" s="157">
        <v>5.3187736550299999E-2</v>
      </c>
      <c r="P165" s="157">
        <v>5.1592104453790998E-2</v>
      </c>
      <c r="Q165" s="126">
        <v>6.3057934099000005E-4</v>
      </c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155"/>
      <c r="AH165" s="155"/>
    </row>
    <row r="166" spans="1:34" x14ac:dyDescent="0.25">
      <c r="A166" s="128" t="s">
        <v>16</v>
      </c>
      <c r="B166" s="157" t="s">
        <v>17</v>
      </c>
      <c r="C166" s="157" t="s">
        <v>18</v>
      </c>
      <c r="D166" s="157" t="s">
        <v>53</v>
      </c>
      <c r="E166" s="157" t="s">
        <v>416</v>
      </c>
      <c r="F166" s="157" t="s">
        <v>169</v>
      </c>
      <c r="G166" s="157" t="s">
        <v>89</v>
      </c>
      <c r="H166" s="157" t="s">
        <v>163</v>
      </c>
      <c r="I166" s="157"/>
      <c r="J166" s="157"/>
      <c r="K166" s="157">
        <v>9.4754755020000019</v>
      </c>
      <c r="L166" s="157">
        <v>4.2087891807222298E-3</v>
      </c>
      <c r="M166" s="157">
        <v>6.5877171149999997E-2</v>
      </c>
      <c r="N166" s="157">
        <v>2.8661010439999995E-2</v>
      </c>
      <c r="O166" s="157">
        <v>3.7187558940000001E-3</v>
      </c>
      <c r="P166" s="157">
        <v>3.60719321718E-3</v>
      </c>
      <c r="Q166" s="126">
        <v>1.458193543E-4</v>
      </c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  <c r="AF166" s="155"/>
      <c r="AG166" s="155"/>
      <c r="AH166" s="155"/>
    </row>
    <row r="167" spans="1:34" x14ac:dyDescent="0.25">
      <c r="A167" s="128" t="s">
        <v>16</v>
      </c>
      <c r="B167" s="157" t="s">
        <v>17</v>
      </c>
      <c r="C167" s="157" t="s">
        <v>18</v>
      </c>
      <c r="D167" s="157" t="s">
        <v>53</v>
      </c>
      <c r="E167" s="157" t="s">
        <v>417</v>
      </c>
      <c r="F167" s="157" t="s">
        <v>128</v>
      </c>
      <c r="G167" s="157" t="s">
        <v>89</v>
      </c>
      <c r="H167" s="157" t="s">
        <v>163</v>
      </c>
      <c r="I167" s="157"/>
      <c r="J167" s="157"/>
      <c r="K167" s="157">
        <v>9.0496103299999984</v>
      </c>
      <c r="L167" s="157">
        <v>2.6274580510931997E-4</v>
      </c>
      <c r="M167" s="157">
        <v>9.5725744399999995E-4</v>
      </c>
      <c r="N167" s="157">
        <v>1.073067281E-3</v>
      </c>
      <c r="O167" s="157">
        <v>1.680806736E-4</v>
      </c>
      <c r="P167" s="157">
        <v>1.6303825339199999E-4</v>
      </c>
      <c r="Q167" s="126">
        <v>1.9475307089999999E-6</v>
      </c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</row>
    <row r="168" spans="1:34" x14ac:dyDescent="0.25">
      <c r="A168" s="128" t="s">
        <v>16</v>
      </c>
      <c r="B168" s="157" t="s">
        <v>17</v>
      </c>
      <c r="C168" s="157" t="s">
        <v>18</v>
      </c>
      <c r="D168" s="157" t="s">
        <v>53</v>
      </c>
      <c r="E168" s="157" t="s">
        <v>418</v>
      </c>
      <c r="F168" s="157" t="s">
        <v>129</v>
      </c>
      <c r="G168" s="157" t="s">
        <v>89</v>
      </c>
      <c r="H168" s="157" t="s">
        <v>163</v>
      </c>
      <c r="I168" s="157"/>
      <c r="J168" s="157"/>
      <c r="K168" s="157">
        <v>28.245429312999995</v>
      </c>
      <c r="L168" s="157">
        <v>4.5789180691346697E-3</v>
      </c>
      <c r="M168" s="157">
        <v>6.4340078013299995E-2</v>
      </c>
      <c r="N168" s="157">
        <v>3.0590195314499996E-2</v>
      </c>
      <c r="O168" s="157">
        <v>4.3691470263399999E-3</v>
      </c>
      <c r="P168" s="157">
        <v>4.2380726155498002E-3</v>
      </c>
      <c r="Q168" s="126">
        <v>1.4090045307970002E-4</v>
      </c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</row>
    <row r="169" spans="1:34" x14ac:dyDescent="0.25">
      <c r="A169" s="128" t="s">
        <v>16</v>
      </c>
      <c r="B169" s="157" t="s">
        <v>17</v>
      </c>
      <c r="C169" s="157" t="s">
        <v>18</v>
      </c>
      <c r="D169" s="157" t="s">
        <v>53</v>
      </c>
      <c r="E169" s="157" t="s">
        <v>419</v>
      </c>
      <c r="F169" s="157" t="s">
        <v>130</v>
      </c>
      <c r="G169" s="157" t="s">
        <v>96</v>
      </c>
      <c r="H169" s="157" t="s">
        <v>163</v>
      </c>
      <c r="I169" s="157"/>
      <c r="J169" s="157"/>
      <c r="K169" s="157">
        <v>300.63053993</v>
      </c>
      <c r="L169" s="157">
        <v>7.3641101352815881E-3</v>
      </c>
      <c r="M169" s="157">
        <v>2.7809599949000001E-2</v>
      </c>
      <c r="N169" s="157">
        <v>3.0321190341999999E-2</v>
      </c>
      <c r="O169" s="157">
        <v>4.5212995149000006E-3</v>
      </c>
      <c r="P169" s="157">
        <v>4.3856605294530001E-3</v>
      </c>
      <c r="Q169" s="126">
        <v>5.6024022947999997E-5</v>
      </c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</row>
    <row r="170" spans="1:34" x14ac:dyDescent="0.25">
      <c r="A170" s="128" t="s">
        <v>16</v>
      </c>
      <c r="B170" s="157" t="s">
        <v>17</v>
      </c>
      <c r="C170" s="157" t="s">
        <v>18</v>
      </c>
      <c r="D170" s="157" t="s">
        <v>53</v>
      </c>
      <c r="E170" s="157" t="s">
        <v>420</v>
      </c>
      <c r="F170" s="157" t="s">
        <v>131</v>
      </c>
      <c r="G170" s="157" t="s">
        <v>96</v>
      </c>
      <c r="H170" s="157" t="s">
        <v>163</v>
      </c>
      <c r="I170" s="157"/>
      <c r="J170" s="157"/>
      <c r="K170" s="157">
        <v>219.99285035400001</v>
      </c>
      <c r="L170" s="157">
        <v>1.8413573646972988E-2</v>
      </c>
      <c r="M170" s="157">
        <v>0.23892450603179999</v>
      </c>
      <c r="N170" s="157">
        <v>0.19500008741510003</v>
      </c>
      <c r="O170" s="157">
        <v>2.7395252483669998E-2</v>
      </c>
      <c r="P170" s="157">
        <v>2.65733949091599E-2</v>
      </c>
      <c r="Q170" s="126">
        <v>8.0783784454100001E-4</v>
      </c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</row>
    <row r="171" spans="1:34" x14ac:dyDescent="0.25">
      <c r="A171" s="128" t="s">
        <v>16</v>
      </c>
      <c r="B171" s="157" t="s">
        <v>17</v>
      </c>
      <c r="C171" s="157" t="s">
        <v>18</v>
      </c>
      <c r="D171" s="157" t="s">
        <v>53</v>
      </c>
      <c r="E171" s="157" t="s">
        <v>421</v>
      </c>
      <c r="F171" s="157" t="s">
        <v>95</v>
      </c>
      <c r="G171" s="157" t="s">
        <v>96</v>
      </c>
      <c r="H171" s="157" t="s">
        <v>163</v>
      </c>
      <c r="I171" s="157"/>
      <c r="J171" s="157"/>
      <c r="K171" s="157">
        <v>185.65225693500003</v>
      </c>
      <c r="L171" s="157">
        <v>1.0025929380204433E-2</v>
      </c>
      <c r="M171" s="157">
        <v>0.1260476252993</v>
      </c>
      <c r="N171" s="157">
        <v>4.7037347962000001E-2</v>
      </c>
      <c r="O171" s="157">
        <v>8.8258817103899993E-3</v>
      </c>
      <c r="P171" s="157">
        <v>8.5611052590782999E-3</v>
      </c>
      <c r="Q171" s="126">
        <v>3.5315604651400009E-4</v>
      </c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</row>
    <row r="172" spans="1:34" x14ac:dyDescent="0.25">
      <c r="A172" s="128" t="s">
        <v>16</v>
      </c>
      <c r="B172" s="157" t="s">
        <v>17</v>
      </c>
      <c r="C172" s="157" t="s">
        <v>18</v>
      </c>
      <c r="D172" s="157" t="s">
        <v>53</v>
      </c>
      <c r="E172" s="157" t="s">
        <v>422</v>
      </c>
      <c r="F172" s="157" t="s">
        <v>97</v>
      </c>
      <c r="G172" s="157" t="s">
        <v>96</v>
      </c>
      <c r="H172" s="157" t="s">
        <v>163</v>
      </c>
      <c r="I172" s="157"/>
      <c r="J172" s="157"/>
      <c r="K172" s="157">
        <v>219.23837449000001</v>
      </c>
      <c r="L172" s="157">
        <v>1.1605574519559538E-2</v>
      </c>
      <c r="M172" s="157">
        <v>0.14510796376000001</v>
      </c>
      <c r="N172" s="157">
        <v>4.7909008556999998E-2</v>
      </c>
      <c r="O172" s="157">
        <v>9.4337387160000011E-3</v>
      </c>
      <c r="P172" s="157">
        <v>9.1507265545200007E-3</v>
      </c>
      <c r="Q172" s="126">
        <v>3.5797101272000008E-4</v>
      </c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</row>
    <row r="173" spans="1:34" x14ac:dyDescent="0.25">
      <c r="A173" s="128" t="s">
        <v>16</v>
      </c>
      <c r="B173" s="157" t="s">
        <v>17</v>
      </c>
      <c r="C173" s="157" t="s">
        <v>18</v>
      </c>
      <c r="D173" s="157" t="s">
        <v>53</v>
      </c>
      <c r="E173" s="157" t="s">
        <v>423</v>
      </c>
      <c r="F173" s="157" t="s">
        <v>132</v>
      </c>
      <c r="G173" s="157" t="s">
        <v>96</v>
      </c>
      <c r="H173" s="157" t="s">
        <v>163</v>
      </c>
      <c r="I173" s="157"/>
      <c r="J173" s="157"/>
      <c r="K173" s="157">
        <v>28.49789839</v>
      </c>
      <c r="L173" s="157">
        <v>1.3387927654810797E-3</v>
      </c>
      <c r="M173" s="157">
        <v>7.4875993399999997E-3</v>
      </c>
      <c r="N173" s="157">
        <v>5.1380590400000002E-3</v>
      </c>
      <c r="O173" s="157">
        <v>8.5819674099999995E-4</v>
      </c>
      <c r="P173" s="157">
        <v>8.3245083877000006E-4</v>
      </c>
      <c r="Q173" s="126">
        <v>1.3764687920000001E-5</v>
      </c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</row>
    <row r="174" spans="1:34" x14ac:dyDescent="0.25">
      <c r="A174" s="128" t="s">
        <v>16</v>
      </c>
      <c r="B174" s="157" t="s">
        <v>17</v>
      </c>
      <c r="C174" s="157" t="s">
        <v>18</v>
      </c>
      <c r="D174" s="157" t="s">
        <v>53</v>
      </c>
      <c r="E174" s="157" t="s">
        <v>424</v>
      </c>
      <c r="F174" s="157" t="s">
        <v>133</v>
      </c>
      <c r="G174" s="157" t="s">
        <v>96</v>
      </c>
      <c r="H174" s="157" t="s">
        <v>163</v>
      </c>
      <c r="I174" s="157"/>
      <c r="J174" s="157"/>
      <c r="K174" s="157">
        <v>886.03180999999995</v>
      </c>
      <c r="L174" s="157">
        <v>2.4866183149481698E-2</v>
      </c>
      <c r="M174" s="157">
        <v>0.30275289430000002</v>
      </c>
      <c r="N174" s="157">
        <v>0.16824936289999998</v>
      </c>
      <c r="O174" s="157">
        <v>2.3187760949999997E-2</v>
      </c>
      <c r="P174" s="157">
        <v>2.2492128121499998E-2</v>
      </c>
      <c r="Q174" s="126">
        <v>8.1315140569999998E-4</v>
      </c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</row>
    <row r="175" spans="1:34" x14ac:dyDescent="0.25">
      <c r="A175" s="128" t="s">
        <v>16</v>
      </c>
      <c r="B175" s="157" t="s">
        <v>17</v>
      </c>
      <c r="C175" s="157" t="s">
        <v>18</v>
      </c>
      <c r="D175" s="157" t="s">
        <v>53</v>
      </c>
      <c r="E175" s="157" t="s">
        <v>425</v>
      </c>
      <c r="F175" s="157" t="s">
        <v>134</v>
      </c>
      <c r="G175" s="157" t="s">
        <v>96</v>
      </c>
      <c r="H175" s="157" t="s">
        <v>163</v>
      </c>
      <c r="I175" s="157"/>
      <c r="J175" s="157"/>
      <c r="K175" s="157">
        <v>113.31441606300001</v>
      </c>
      <c r="L175" s="157">
        <v>1.1916338302434827E-2</v>
      </c>
      <c r="M175" s="157">
        <v>0.14712273678109999</v>
      </c>
      <c r="N175" s="157">
        <v>7.1370725615500008E-2</v>
      </c>
      <c r="O175" s="157">
        <v>1.2921632914119999E-2</v>
      </c>
      <c r="P175" s="157">
        <v>1.2533983926696399E-2</v>
      </c>
      <c r="Q175" s="126">
        <v>4.9830815829899993E-4</v>
      </c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</row>
    <row r="176" spans="1:34" x14ac:dyDescent="0.25">
      <c r="A176" s="128" t="s">
        <v>16</v>
      </c>
      <c r="B176" s="157" t="s">
        <v>17</v>
      </c>
      <c r="C176" s="157" t="s">
        <v>18</v>
      </c>
      <c r="D176" s="157" t="s">
        <v>53</v>
      </c>
      <c r="E176" s="157" t="s">
        <v>426</v>
      </c>
      <c r="F176" s="157" t="s">
        <v>103</v>
      </c>
      <c r="G176" s="157" t="s">
        <v>100</v>
      </c>
      <c r="H176" s="157" t="s">
        <v>163</v>
      </c>
      <c r="I176" s="157"/>
      <c r="J176" s="157"/>
      <c r="K176" s="157">
        <v>2.3692103200000001</v>
      </c>
      <c r="L176" s="157">
        <v>6.8175580978439994E-6</v>
      </c>
      <c r="M176" s="157">
        <v>4.1350302000000002E-5</v>
      </c>
      <c r="N176" s="157">
        <v>2.5206116999999999E-5</v>
      </c>
      <c r="O176" s="157">
        <v>3.9153695999999997E-6</v>
      </c>
      <c r="P176" s="157">
        <v>3.7979085120000001E-6</v>
      </c>
      <c r="Q176" s="126">
        <v>7.5529748000000001E-8</v>
      </c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</row>
    <row r="177" spans="1:34" x14ac:dyDescent="0.25">
      <c r="A177" s="128" t="s">
        <v>16</v>
      </c>
      <c r="B177" s="157" t="s">
        <v>17</v>
      </c>
      <c r="C177" s="157" t="s">
        <v>18</v>
      </c>
      <c r="D177" s="157" t="s">
        <v>53</v>
      </c>
      <c r="E177" s="157" t="s">
        <v>427</v>
      </c>
      <c r="F177" s="157" t="s">
        <v>104</v>
      </c>
      <c r="G177" s="157" t="s">
        <v>100</v>
      </c>
      <c r="H177" s="157" t="s">
        <v>163</v>
      </c>
      <c r="I177" s="157"/>
      <c r="J177" s="157"/>
      <c r="K177" s="157">
        <v>6.5469321799999998</v>
      </c>
      <c r="L177" s="157">
        <v>0</v>
      </c>
      <c r="M177" s="157">
        <v>0</v>
      </c>
      <c r="N177" s="157">
        <v>0</v>
      </c>
      <c r="O177" s="157">
        <v>0</v>
      </c>
      <c r="P177" s="157">
        <v>0</v>
      </c>
      <c r="Q177" s="126">
        <v>0</v>
      </c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</row>
    <row r="178" spans="1:34" x14ac:dyDescent="0.25">
      <c r="A178" s="128" t="s">
        <v>16</v>
      </c>
      <c r="B178" s="157" t="s">
        <v>17</v>
      </c>
      <c r="C178" s="157" t="s">
        <v>18</v>
      </c>
      <c r="D178" s="157" t="s">
        <v>53</v>
      </c>
      <c r="E178" s="157" t="s">
        <v>428</v>
      </c>
      <c r="F178" s="157" t="s">
        <v>137</v>
      </c>
      <c r="G178" s="157" t="s">
        <v>100</v>
      </c>
      <c r="H178" s="157" t="s">
        <v>163</v>
      </c>
      <c r="I178" s="157"/>
      <c r="J178" s="157"/>
      <c r="K178" s="157">
        <v>1416.063926</v>
      </c>
      <c r="L178" s="157">
        <v>2.793352136751423E-2</v>
      </c>
      <c r="M178" s="157">
        <v>0.23514510322700002</v>
      </c>
      <c r="N178" s="157">
        <v>0.119276029881</v>
      </c>
      <c r="O178" s="157">
        <v>2.05576191618E-2</v>
      </c>
      <c r="P178" s="157">
        <v>1.9940890586946002E-2</v>
      </c>
      <c r="Q178" s="126">
        <v>5.2636699078999997E-4</v>
      </c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</row>
    <row r="179" spans="1:34" x14ac:dyDescent="0.25">
      <c r="A179" s="128" t="s">
        <v>16</v>
      </c>
      <c r="B179" s="157" t="s">
        <v>17</v>
      </c>
      <c r="C179" s="157" t="s">
        <v>18</v>
      </c>
      <c r="D179" s="157" t="s">
        <v>53</v>
      </c>
      <c r="E179" s="157" t="s">
        <v>429</v>
      </c>
      <c r="F179" s="157" t="s">
        <v>139</v>
      </c>
      <c r="G179" s="157" t="s">
        <v>100</v>
      </c>
      <c r="H179" s="157" t="s">
        <v>163</v>
      </c>
      <c r="I179" s="157"/>
      <c r="J179" s="157"/>
      <c r="K179" s="157">
        <v>357.61918192000002</v>
      </c>
      <c r="L179" s="157">
        <v>5.8920361129639618E-3</v>
      </c>
      <c r="M179" s="157">
        <v>4.6700080540000001E-2</v>
      </c>
      <c r="N179" s="157">
        <v>2.5095636818000002E-2</v>
      </c>
      <c r="O179" s="157">
        <v>3.847262476E-3</v>
      </c>
      <c r="P179" s="157">
        <v>3.73184460172E-3</v>
      </c>
      <c r="Q179" s="126">
        <v>1.0863228266200001E-4</v>
      </c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</row>
    <row r="180" spans="1:34" x14ac:dyDescent="0.25">
      <c r="A180" s="128" t="s">
        <v>16</v>
      </c>
      <c r="B180" s="157" t="s">
        <v>17</v>
      </c>
      <c r="C180" s="157" t="s">
        <v>18</v>
      </c>
      <c r="D180" s="157" t="s">
        <v>53</v>
      </c>
      <c r="E180" s="157" t="s">
        <v>430</v>
      </c>
      <c r="F180" s="157" t="s">
        <v>140</v>
      </c>
      <c r="G180" s="157" t="s">
        <v>100</v>
      </c>
      <c r="H180" s="157" t="s">
        <v>163</v>
      </c>
      <c r="I180" s="157"/>
      <c r="J180" s="157"/>
      <c r="K180" s="157">
        <v>430.51629205800003</v>
      </c>
      <c r="L180" s="157">
        <v>3.2575404978024004E-2</v>
      </c>
      <c r="M180" s="157">
        <v>0.35087705400680003</v>
      </c>
      <c r="N180" s="157">
        <v>0.14227309811050001</v>
      </c>
      <c r="O180" s="157">
        <v>2.5136993430390001E-2</v>
      </c>
      <c r="P180" s="157">
        <v>2.43828836274783E-2</v>
      </c>
      <c r="Q180" s="126">
        <v>7.1066560012E-4</v>
      </c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155"/>
      <c r="AH180" s="155"/>
    </row>
    <row r="181" spans="1:34" x14ac:dyDescent="0.25">
      <c r="A181" s="128" t="s">
        <v>16</v>
      </c>
      <c r="B181" s="157" t="s">
        <v>17</v>
      </c>
      <c r="C181" s="157" t="s">
        <v>18</v>
      </c>
      <c r="D181" s="157" t="s">
        <v>53</v>
      </c>
      <c r="E181" s="157" t="s">
        <v>431</v>
      </c>
      <c r="F181" s="157" t="s">
        <v>105</v>
      </c>
      <c r="G181" s="157" t="s">
        <v>100</v>
      </c>
      <c r="H181" s="157" t="s">
        <v>163</v>
      </c>
      <c r="I181" s="157"/>
      <c r="J181" s="157"/>
      <c r="K181" s="157">
        <v>62.784070939999999</v>
      </c>
      <c r="L181" s="157">
        <v>2.61532015645329E-3</v>
      </c>
      <c r="M181" s="157">
        <v>3.2937198899999999E-2</v>
      </c>
      <c r="N181" s="157">
        <v>1.334062489E-2</v>
      </c>
      <c r="O181" s="157">
        <v>2.4233643199000001E-3</v>
      </c>
      <c r="P181" s="157">
        <v>2.3506633903030002E-3</v>
      </c>
      <c r="Q181" s="126">
        <v>8.4558324249999991E-5</v>
      </c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155"/>
      <c r="AH181" s="155"/>
    </row>
    <row r="182" spans="1:34" x14ac:dyDescent="0.25">
      <c r="A182" s="128" t="s">
        <v>16</v>
      </c>
      <c r="B182" s="157" t="s">
        <v>17</v>
      </c>
      <c r="C182" s="157" t="s">
        <v>18</v>
      </c>
      <c r="D182" s="157" t="s">
        <v>53</v>
      </c>
      <c r="E182" s="157" t="s">
        <v>432</v>
      </c>
      <c r="F182" s="157" t="s">
        <v>141</v>
      </c>
      <c r="G182" s="157" t="s">
        <v>100</v>
      </c>
      <c r="H182" s="157" t="s">
        <v>163</v>
      </c>
      <c r="I182" s="157"/>
      <c r="J182" s="157"/>
      <c r="K182" s="157">
        <v>4.2777404229999991</v>
      </c>
      <c r="L182" s="157">
        <v>1.18378778951043E-4</v>
      </c>
      <c r="M182" s="157">
        <v>9.4712805700000009E-4</v>
      </c>
      <c r="N182" s="157">
        <v>5.2267601140000011E-4</v>
      </c>
      <c r="O182" s="157">
        <v>9.1539443289999996E-5</v>
      </c>
      <c r="P182" s="157">
        <v>8.8793259991299989E-5</v>
      </c>
      <c r="Q182" s="126">
        <v>1.9985675969999999E-6</v>
      </c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</row>
    <row r="183" spans="1:34" x14ac:dyDescent="0.25">
      <c r="A183" s="128" t="s">
        <v>16</v>
      </c>
      <c r="B183" s="157" t="s">
        <v>17</v>
      </c>
      <c r="C183" s="157" t="s">
        <v>18</v>
      </c>
      <c r="D183" s="157" t="s">
        <v>53</v>
      </c>
      <c r="E183" s="157" t="s">
        <v>433</v>
      </c>
      <c r="F183" s="157" t="s">
        <v>142</v>
      </c>
      <c r="G183" s="157" t="s">
        <v>107</v>
      </c>
      <c r="H183" s="157" t="s">
        <v>163</v>
      </c>
      <c r="I183" s="157"/>
      <c r="J183" s="157"/>
      <c r="K183" s="157">
        <v>7.1751250000000007E-4</v>
      </c>
      <c r="L183" s="157">
        <v>7.2614626511309998E-9</v>
      </c>
      <c r="M183" s="157">
        <v>4.7522905699999999E-8</v>
      </c>
      <c r="N183" s="157">
        <v>5.8219007599999996E-8</v>
      </c>
      <c r="O183" s="157">
        <v>6.0748246400000003E-9</v>
      </c>
      <c r="P183" s="157">
        <v>5.8925799007999998E-9</v>
      </c>
      <c r="Q183" s="126">
        <v>1.18984473E-10</v>
      </c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</row>
    <row r="184" spans="1:34" x14ac:dyDescent="0.25">
      <c r="A184" s="128" t="s">
        <v>16</v>
      </c>
      <c r="B184" s="157" t="s">
        <v>17</v>
      </c>
      <c r="C184" s="157" t="s">
        <v>18</v>
      </c>
      <c r="D184" s="157" t="s">
        <v>53</v>
      </c>
      <c r="E184" s="157" t="s">
        <v>434</v>
      </c>
      <c r="F184" s="157" t="s">
        <v>143</v>
      </c>
      <c r="G184" s="157" t="s">
        <v>107</v>
      </c>
      <c r="H184" s="157" t="s">
        <v>163</v>
      </c>
      <c r="I184" s="157"/>
      <c r="J184" s="157"/>
      <c r="K184" s="157">
        <v>2.5103352999999999</v>
      </c>
      <c r="L184" s="157">
        <v>2.3653147578629396E-4</v>
      </c>
      <c r="M184" s="157">
        <v>2.5612899580000001E-3</v>
      </c>
      <c r="N184" s="157">
        <v>1.308577374E-3</v>
      </c>
      <c r="O184" s="157">
        <v>2.2926434630000001E-4</v>
      </c>
      <c r="P184" s="157">
        <v>2.2238641591099998E-4</v>
      </c>
      <c r="Q184" s="126">
        <v>5.5222931150000002E-6</v>
      </c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</row>
    <row r="185" spans="1:34" x14ac:dyDescent="0.25">
      <c r="A185" s="128" t="s">
        <v>16</v>
      </c>
      <c r="B185" s="157" t="s">
        <v>17</v>
      </c>
      <c r="C185" s="157" t="s">
        <v>18</v>
      </c>
      <c r="D185" s="157" t="s">
        <v>53</v>
      </c>
      <c r="E185" s="157" t="s">
        <v>435</v>
      </c>
      <c r="F185" s="157" t="s">
        <v>170</v>
      </c>
      <c r="G185" s="157" t="s">
        <v>107</v>
      </c>
      <c r="H185" s="157" t="s">
        <v>163</v>
      </c>
      <c r="I185" s="157"/>
      <c r="J185" s="157"/>
      <c r="K185" s="157">
        <v>0.50632443100000002</v>
      </c>
      <c r="L185" s="157">
        <v>2.3259705723423001E-5</v>
      </c>
      <c r="M185" s="157">
        <v>2.694320295E-4</v>
      </c>
      <c r="N185" s="157">
        <v>1.065912212E-4</v>
      </c>
      <c r="O185" s="157">
        <v>2.432682676E-5</v>
      </c>
      <c r="P185" s="157">
        <v>2.3597021957199999E-5</v>
      </c>
      <c r="Q185" s="126">
        <v>4.9566358400000001E-7</v>
      </c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</row>
    <row r="186" spans="1:34" x14ac:dyDescent="0.25">
      <c r="A186" s="128" t="s">
        <v>16</v>
      </c>
      <c r="B186" s="157" t="s">
        <v>17</v>
      </c>
      <c r="C186" s="157" t="s">
        <v>18</v>
      </c>
      <c r="D186" s="157" t="s">
        <v>53</v>
      </c>
      <c r="E186" s="157" t="s">
        <v>436</v>
      </c>
      <c r="F186" s="157" t="s">
        <v>144</v>
      </c>
      <c r="G186" s="157" t="s">
        <v>107</v>
      </c>
      <c r="H186" s="157" t="s">
        <v>163</v>
      </c>
      <c r="I186" s="157"/>
      <c r="J186" s="157"/>
      <c r="K186" s="157">
        <v>9.80599794E-3</v>
      </c>
      <c r="L186" s="157">
        <v>2.0112264214005602E-7</v>
      </c>
      <c r="M186" s="157">
        <v>1.357295091E-6</v>
      </c>
      <c r="N186" s="157">
        <v>9.4811699800000001E-7</v>
      </c>
      <c r="O186" s="157">
        <v>1.6283813040000002E-7</v>
      </c>
      <c r="P186" s="157">
        <v>1.5795298648799999E-7</v>
      </c>
      <c r="Q186" s="126">
        <v>2.8371193769999995E-9</v>
      </c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</row>
    <row r="187" spans="1:34" x14ac:dyDescent="0.25">
      <c r="A187" s="128" t="s">
        <v>16</v>
      </c>
      <c r="B187" s="157" t="s">
        <v>17</v>
      </c>
      <c r="C187" s="157" t="s">
        <v>18</v>
      </c>
      <c r="D187" s="157" t="s">
        <v>53</v>
      </c>
      <c r="E187" s="157" t="s">
        <v>437</v>
      </c>
      <c r="F187" s="157" t="s">
        <v>145</v>
      </c>
      <c r="G187" s="157" t="s">
        <v>107</v>
      </c>
      <c r="H187" s="157" t="s">
        <v>163</v>
      </c>
      <c r="I187" s="157"/>
      <c r="J187" s="157"/>
      <c r="K187" s="157">
        <v>4.7834145000000001E-4</v>
      </c>
      <c r="L187" s="157">
        <v>3.1232933312490003E-8</v>
      </c>
      <c r="M187" s="157">
        <v>2.3791485000000001E-7</v>
      </c>
      <c r="N187" s="157">
        <v>2.0413476E-7</v>
      </c>
      <c r="O187" s="157">
        <v>3.4151459000000003E-8</v>
      </c>
      <c r="P187" s="157">
        <v>3.3126915230000003E-8</v>
      </c>
      <c r="Q187" s="126">
        <v>5.0636971999999997E-10</v>
      </c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  <c r="AF187" s="155"/>
      <c r="AG187" s="155"/>
      <c r="AH187" s="155"/>
    </row>
    <row r="188" spans="1:34" x14ac:dyDescent="0.25">
      <c r="A188" s="128" t="s">
        <v>16</v>
      </c>
      <c r="B188" s="157" t="s">
        <v>17</v>
      </c>
      <c r="C188" s="157" t="s">
        <v>18</v>
      </c>
      <c r="D188" s="157" t="s">
        <v>53</v>
      </c>
      <c r="E188" s="157" t="s">
        <v>438</v>
      </c>
      <c r="F188" s="157" t="s">
        <v>106</v>
      </c>
      <c r="G188" s="157" t="s">
        <v>107</v>
      </c>
      <c r="H188" s="157" t="s">
        <v>163</v>
      </c>
      <c r="I188" s="157"/>
      <c r="J188" s="157"/>
      <c r="K188" s="157">
        <v>8.0122188260000005E-2</v>
      </c>
      <c r="L188" s="157">
        <v>2.6459591953017598E-6</v>
      </c>
      <c r="M188" s="157">
        <v>2.1094293824E-5</v>
      </c>
      <c r="N188" s="157">
        <v>1.0751072278999999E-5</v>
      </c>
      <c r="O188" s="157">
        <v>1.9571028029000001E-6</v>
      </c>
      <c r="P188" s="157">
        <v>1.8983897188129997E-6</v>
      </c>
      <c r="Q188" s="126">
        <v>4.2098971070000006E-8</v>
      </c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155"/>
      <c r="AH188" s="155"/>
    </row>
    <row r="189" spans="1:34" x14ac:dyDescent="0.25">
      <c r="A189" s="128" t="s">
        <v>16</v>
      </c>
      <c r="B189" s="157" t="s">
        <v>17</v>
      </c>
      <c r="C189" s="157" t="s">
        <v>18</v>
      </c>
      <c r="D189" s="157" t="s">
        <v>53</v>
      </c>
      <c r="E189" s="157" t="s">
        <v>439</v>
      </c>
      <c r="F189" s="157" t="s">
        <v>147</v>
      </c>
      <c r="G189" s="157" t="s">
        <v>107</v>
      </c>
      <c r="H189" s="157" t="s">
        <v>163</v>
      </c>
      <c r="I189" s="157"/>
      <c r="J189" s="157"/>
      <c r="K189" s="157">
        <v>0.10571344916</v>
      </c>
      <c r="L189" s="157">
        <v>2.2469367126433497E-6</v>
      </c>
      <c r="M189" s="157">
        <v>1.9909893620000001E-5</v>
      </c>
      <c r="N189" s="157">
        <v>1.298091687E-5</v>
      </c>
      <c r="O189" s="157">
        <v>2.4143742969999995E-6</v>
      </c>
      <c r="P189" s="157">
        <v>2.3419430680900001E-6</v>
      </c>
      <c r="Q189" s="126">
        <v>3.9281844659999996E-8</v>
      </c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155"/>
      <c r="AH189" s="155"/>
    </row>
    <row r="190" spans="1:34" x14ac:dyDescent="0.25">
      <c r="A190" s="128" t="s">
        <v>16</v>
      </c>
      <c r="B190" s="157" t="s">
        <v>17</v>
      </c>
      <c r="C190" s="157" t="s">
        <v>18</v>
      </c>
      <c r="D190" s="157" t="s">
        <v>53</v>
      </c>
      <c r="E190" s="157" t="s">
        <v>440</v>
      </c>
      <c r="F190" s="157" t="s">
        <v>148</v>
      </c>
      <c r="G190" s="157" t="s">
        <v>107</v>
      </c>
      <c r="H190" s="157" t="s">
        <v>163</v>
      </c>
      <c r="I190" s="157"/>
      <c r="J190" s="157"/>
      <c r="K190" s="157">
        <v>4.7594966459999999E-2</v>
      </c>
      <c r="L190" s="157">
        <v>5.4240281279601306E-6</v>
      </c>
      <c r="M190" s="157">
        <v>5.4203764969000006E-5</v>
      </c>
      <c r="N190" s="157">
        <v>2.7405401890999998E-5</v>
      </c>
      <c r="O190" s="157">
        <v>5.1559378769000003E-6</v>
      </c>
      <c r="P190" s="157">
        <v>5.0012597405930001E-6</v>
      </c>
      <c r="Q190" s="126">
        <v>1.0760678817000001E-7</v>
      </c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</row>
    <row r="191" spans="1:34" x14ac:dyDescent="0.25">
      <c r="A191" s="128" t="s">
        <v>16</v>
      </c>
      <c r="B191" s="157" t="s">
        <v>17</v>
      </c>
      <c r="C191" s="157" t="s">
        <v>18</v>
      </c>
      <c r="D191" s="157" t="s">
        <v>53</v>
      </c>
      <c r="E191" s="157" t="s">
        <v>441</v>
      </c>
      <c r="F191" s="157" t="s">
        <v>149</v>
      </c>
      <c r="G191" s="157" t="s">
        <v>107</v>
      </c>
      <c r="H191" s="157" t="s">
        <v>163</v>
      </c>
      <c r="I191" s="157"/>
      <c r="J191" s="157"/>
      <c r="K191" s="157">
        <v>4.006109863E-2</v>
      </c>
      <c r="L191" s="157">
        <v>3.1284719168039998E-6</v>
      </c>
      <c r="M191" s="157">
        <v>3.4165415679999992E-5</v>
      </c>
      <c r="N191" s="157">
        <v>1.360456363E-5</v>
      </c>
      <c r="O191" s="157">
        <v>2.6515238970000005E-6</v>
      </c>
      <c r="P191" s="157">
        <v>2.5719781800899999E-6</v>
      </c>
      <c r="Q191" s="126">
        <v>7.9500586669999989E-8</v>
      </c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</row>
    <row r="192" spans="1:34" x14ac:dyDescent="0.25">
      <c r="A192" s="128" t="s">
        <v>16</v>
      </c>
      <c r="B192" s="157" t="s">
        <v>17</v>
      </c>
      <c r="C192" s="157" t="s">
        <v>18</v>
      </c>
      <c r="D192" s="157" t="s">
        <v>53</v>
      </c>
      <c r="E192" s="157" t="s">
        <v>442</v>
      </c>
      <c r="F192" s="157" t="s">
        <v>108</v>
      </c>
      <c r="G192" s="157" t="s">
        <v>109</v>
      </c>
      <c r="H192" s="157" t="s">
        <v>163</v>
      </c>
      <c r="I192" s="157"/>
      <c r="J192" s="157"/>
      <c r="K192" s="157">
        <v>6553.7943719999994</v>
      </c>
      <c r="L192" s="157">
        <v>0.10845378063070199</v>
      </c>
      <c r="M192" s="157">
        <v>0.91533781000000003</v>
      </c>
      <c r="N192" s="157">
        <v>0.44044034829999995</v>
      </c>
      <c r="O192" s="157">
        <v>7.8540876199999998E-2</v>
      </c>
      <c r="P192" s="157">
        <v>7.6184649913999994E-2</v>
      </c>
      <c r="Q192" s="126">
        <v>1.8295754649999998E-3</v>
      </c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155"/>
      <c r="AH192" s="155"/>
    </row>
    <row r="193" spans="1:34" x14ac:dyDescent="0.25">
      <c r="A193" s="128" t="s">
        <v>16</v>
      </c>
      <c r="B193" s="157" t="s">
        <v>17</v>
      </c>
      <c r="C193" s="157" t="s">
        <v>18</v>
      </c>
      <c r="D193" s="157" t="s">
        <v>53</v>
      </c>
      <c r="E193" s="157" t="s">
        <v>443</v>
      </c>
      <c r="F193" s="157" t="s">
        <v>110</v>
      </c>
      <c r="G193" s="157" t="s">
        <v>109</v>
      </c>
      <c r="H193" s="157" t="s">
        <v>163</v>
      </c>
      <c r="I193" s="157"/>
      <c r="J193" s="157"/>
      <c r="K193" s="157">
        <v>1219.5585874600001</v>
      </c>
      <c r="L193" s="157">
        <v>2.4407490959777959E-2</v>
      </c>
      <c r="M193" s="157">
        <v>0.2159842315279</v>
      </c>
      <c r="N193" s="157">
        <v>0.1053028703664</v>
      </c>
      <c r="O193" s="157">
        <v>1.9118473869739999E-2</v>
      </c>
      <c r="P193" s="157">
        <v>1.8544919653647799E-2</v>
      </c>
      <c r="Q193" s="126">
        <v>4.3211670965180002E-4</v>
      </c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</row>
    <row r="194" spans="1:34" x14ac:dyDescent="0.25">
      <c r="A194" s="128" t="s">
        <v>16</v>
      </c>
      <c r="B194" s="157" t="s">
        <v>17</v>
      </c>
      <c r="C194" s="157" t="s">
        <v>18</v>
      </c>
      <c r="D194" s="157" t="s">
        <v>53</v>
      </c>
      <c r="E194" s="157" t="s">
        <v>444</v>
      </c>
      <c r="F194" s="157" t="s">
        <v>111</v>
      </c>
      <c r="G194" s="157" t="s">
        <v>109</v>
      </c>
      <c r="H194" s="157" t="s">
        <v>163</v>
      </c>
      <c r="I194" s="157"/>
      <c r="J194" s="157"/>
      <c r="K194" s="157">
        <v>1053.8326672000001</v>
      </c>
      <c r="L194" s="157">
        <v>4.4361852311336041E-2</v>
      </c>
      <c r="M194" s="157">
        <v>0.49582255343000003</v>
      </c>
      <c r="N194" s="157">
        <v>0.23204874186899999</v>
      </c>
      <c r="O194" s="157">
        <v>3.9894789111700003E-2</v>
      </c>
      <c r="P194" s="157">
        <v>3.8697945438349E-2</v>
      </c>
      <c r="Q194" s="126">
        <v>1.1969734872400001E-3</v>
      </c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</row>
    <row r="195" spans="1:34" x14ac:dyDescent="0.25">
      <c r="A195" s="128" t="s">
        <v>16</v>
      </c>
      <c r="B195" s="157" t="s">
        <v>17</v>
      </c>
      <c r="C195" s="157" t="s">
        <v>18</v>
      </c>
      <c r="D195" s="157" t="s">
        <v>53</v>
      </c>
      <c r="E195" s="157" t="s">
        <v>445</v>
      </c>
      <c r="F195" s="157" t="s">
        <v>150</v>
      </c>
      <c r="G195" s="157" t="s">
        <v>109</v>
      </c>
      <c r="H195" s="157" t="s">
        <v>163</v>
      </c>
      <c r="I195" s="157"/>
      <c r="J195" s="157"/>
      <c r="K195" s="157">
        <v>2165.0093307699999</v>
      </c>
      <c r="L195" s="157">
        <v>7.7586439923117437E-2</v>
      </c>
      <c r="M195" s="157">
        <v>0.27537902318000002</v>
      </c>
      <c r="N195" s="157">
        <v>0.33145743568999997</v>
      </c>
      <c r="O195" s="157">
        <v>4.9379806988000007E-2</v>
      </c>
      <c r="P195" s="157">
        <v>4.789841277836001E-2</v>
      </c>
      <c r="Q195" s="126">
        <v>6.0942823693E-4</v>
      </c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155"/>
      <c r="AH195" s="155"/>
    </row>
    <row r="196" spans="1:34" x14ac:dyDescent="0.25">
      <c r="A196" s="128" t="s">
        <v>16</v>
      </c>
      <c r="B196" s="157" t="s">
        <v>17</v>
      </c>
      <c r="C196" s="157" t="s">
        <v>18</v>
      </c>
      <c r="D196" s="157" t="s">
        <v>53</v>
      </c>
      <c r="E196" s="157" t="s">
        <v>446</v>
      </c>
      <c r="F196" s="157" t="s">
        <v>151</v>
      </c>
      <c r="G196" s="157" t="s">
        <v>109</v>
      </c>
      <c r="H196" s="157" t="s">
        <v>163</v>
      </c>
      <c r="I196" s="157"/>
      <c r="J196" s="157"/>
      <c r="K196" s="157">
        <v>471.36531300000001</v>
      </c>
      <c r="L196" s="157">
        <v>3.6173199916093488E-3</v>
      </c>
      <c r="M196" s="157">
        <v>3.0402773948999998E-2</v>
      </c>
      <c r="N196" s="157">
        <v>1.3059247034999999E-2</v>
      </c>
      <c r="O196" s="157">
        <v>2.1474596988999999E-3</v>
      </c>
      <c r="P196" s="157">
        <v>2.0830359079330001E-3</v>
      </c>
      <c r="Q196" s="126">
        <v>5.8357198440000011E-5</v>
      </c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</row>
    <row r="197" spans="1:34" x14ac:dyDescent="0.25">
      <c r="A197" s="128" t="s">
        <v>16</v>
      </c>
      <c r="B197" s="157" t="s">
        <v>17</v>
      </c>
      <c r="C197" s="157" t="s">
        <v>18</v>
      </c>
      <c r="D197" s="157" t="s">
        <v>53</v>
      </c>
      <c r="E197" s="157" t="s">
        <v>447</v>
      </c>
      <c r="F197" s="157" t="s">
        <v>112</v>
      </c>
      <c r="G197" s="157" t="s">
        <v>109</v>
      </c>
      <c r="H197" s="157" t="s">
        <v>163</v>
      </c>
      <c r="I197" s="157"/>
      <c r="J197" s="157"/>
      <c r="K197" s="157">
        <v>62.784802590000005</v>
      </c>
      <c r="L197" s="157">
        <v>1.9745473196065497E-3</v>
      </c>
      <c r="M197" s="157">
        <v>2.163024295E-2</v>
      </c>
      <c r="N197" s="157">
        <v>1.0166330058999999E-2</v>
      </c>
      <c r="O197" s="157">
        <v>1.7737988554999999E-3</v>
      </c>
      <c r="P197" s="157">
        <v>1.7205848898349998E-3</v>
      </c>
      <c r="Q197" s="126">
        <v>5.2042135439000002E-5</v>
      </c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</row>
    <row r="198" spans="1:34" x14ac:dyDescent="0.25">
      <c r="A198" s="128" t="s">
        <v>16</v>
      </c>
      <c r="B198" s="157" t="s">
        <v>17</v>
      </c>
      <c r="C198" s="157" t="s">
        <v>18</v>
      </c>
      <c r="D198" s="157" t="s">
        <v>53</v>
      </c>
      <c r="E198" s="157" t="s">
        <v>448</v>
      </c>
      <c r="F198" s="157" t="s">
        <v>153</v>
      </c>
      <c r="G198" s="157" t="s">
        <v>114</v>
      </c>
      <c r="H198" s="157" t="s">
        <v>163</v>
      </c>
      <c r="I198" s="157"/>
      <c r="J198" s="157"/>
      <c r="K198" s="157">
        <v>0.17073050134000001</v>
      </c>
      <c r="L198" s="157">
        <v>2.1696348175881759E-5</v>
      </c>
      <c r="M198" s="157">
        <v>2.8155353689299998E-4</v>
      </c>
      <c r="N198" s="157">
        <v>1.2097385285600001E-4</v>
      </c>
      <c r="O198" s="157">
        <v>2.28636216039E-5</v>
      </c>
      <c r="P198" s="157">
        <v>2.2177712955782998E-5</v>
      </c>
      <c r="Q198" s="126">
        <v>9.3482589429000009E-7</v>
      </c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</row>
    <row r="199" spans="1:34" x14ac:dyDescent="0.25">
      <c r="A199" s="128" t="s">
        <v>16</v>
      </c>
      <c r="B199" s="157" t="s">
        <v>17</v>
      </c>
      <c r="C199" s="157" t="s">
        <v>18</v>
      </c>
      <c r="D199" s="157" t="s">
        <v>53</v>
      </c>
      <c r="E199" s="157" t="s">
        <v>449</v>
      </c>
      <c r="F199" s="157" t="s">
        <v>154</v>
      </c>
      <c r="G199" s="157" t="s">
        <v>96</v>
      </c>
      <c r="H199" s="157" t="s">
        <v>163</v>
      </c>
      <c r="I199" s="157"/>
      <c r="J199" s="157"/>
      <c r="K199" s="157">
        <v>0.34532906399999991</v>
      </c>
      <c r="L199" s="157">
        <v>7.3762258266836102E-5</v>
      </c>
      <c r="M199" s="157">
        <v>1.1784613683000003E-3</v>
      </c>
      <c r="N199" s="157">
        <v>3.1786189369999998E-4</v>
      </c>
      <c r="O199" s="157">
        <v>5.1947341929999996E-5</v>
      </c>
      <c r="P199" s="157">
        <v>5.0388921672100002E-5</v>
      </c>
      <c r="Q199" s="126">
        <v>2.5668363608999999E-6</v>
      </c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</row>
    <row r="200" spans="1:34" x14ac:dyDescent="0.25">
      <c r="A200" s="128" t="s">
        <v>16</v>
      </c>
      <c r="B200" s="157" t="s">
        <v>17</v>
      </c>
      <c r="C200" s="157" t="s">
        <v>18</v>
      </c>
      <c r="D200" s="157" t="s">
        <v>53</v>
      </c>
      <c r="E200" s="157" t="s">
        <v>450</v>
      </c>
      <c r="F200" s="157" t="s">
        <v>171</v>
      </c>
      <c r="G200" s="157" t="s">
        <v>172</v>
      </c>
      <c r="H200" s="157" t="s">
        <v>84</v>
      </c>
      <c r="I200" s="157"/>
      <c r="J200" s="157"/>
      <c r="K200" s="157">
        <v>3316.8811369999999</v>
      </c>
      <c r="L200" s="157">
        <v>0.43901424597177996</v>
      </c>
      <c r="M200" s="157">
        <v>3.0358967130000001E-2</v>
      </c>
      <c r="N200" s="157">
        <v>0.73945543870000008</v>
      </c>
      <c r="O200" s="157">
        <v>6.1168855516999989E-3</v>
      </c>
      <c r="P200" s="157">
        <v>5.6275347075640005E-3</v>
      </c>
      <c r="Q200" s="126">
        <v>1.2775560930000001E-4</v>
      </c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</row>
    <row r="201" spans="1:34" x14ac:dyDescent="0.25">
      <c r="A201" s="128" t="s">
        <v>16</v>
      </c>
      <c r="B201" s="157" t="s">
        <v>17</v>
      </c>
      <c r="C201" s="157" t="s">
        <v>18</v>
      </c>
      <c r="D201" s="157" t="s">
        <v>53</v>
      </c>
      <c r="E201" s="157" t="s">
        <v>451</v>
      </c>
      <c r="F201" s="157" t="s">
        <v>173</v>
      </c>
      <c r="G201" s="157" t="s">
        <v>172</v>
      </c>
      <c r="H201" s="157" t="s">
        <v>84</v>
      </c>
      <c r="I201" s="157"/>
      <c r="J201" s="157"/>
      <c r="K201" s="157">
        <v>989.82104826</v>
      </c>
      <c r="L201" s="157">
        <v>0.23014289911090943</v>
      </c>
      <c r="M201" s="157">
        <v>2.6964826675170004E-2</v>
      </c>
      <c r="N201" s="157">
        <v>0.72490221969699986</v>
      </c>
      <c r="O201" s="157">
        <v>3.9595422766690001E-3</v>
      </c>
      <c r="P201" s="157">
        <v>3.6427788945354797E-3</v>
      </c>
      <c r="Q201" s="126">
        <v>1.2008947990679999E-4</v>
      </c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</row>
    <row r="202" spans="1:34" x14ac:dyDescent="0.25">
      <c r="A202" s="128" t="s">
        <v>16</v>
      </c>
      <c r="B202" s="157" t="s">
        <v>17</v>
      </c>
      <c r="C202" s="157" t="s">
        <v>18</v>
      </c>
      <c r="D202" s="157" t="s">
        <v>53</v>
      </c>
      <c r="E202" s="157" t="s">
        <v>452</v>
      </c>
      <c r="F202" s="157" t="s">
        <v>174</v>
      </c>
      <c r="G202" s="157" t="s">
        <v>172</v>
      </c>
      <c r="H202" s="157" t="s">
        <v>115</v>
      </c>
      <c r="I202" s="157"/>
      <c r="J202" s="157"/>
      <c r="K202" s="157">
        <v>305.20649949000006</v>
      </c>
      <c r="L202" s="157">
        <v>1.6978041664410342E-2</v>
      </c>
      <c r="M202" s="157">
        <v>1.1251930171660001E-2</v>
      </c>
      <c r="N202" s="157">
        <v>0.16709379709109998</v>
      </c>
      <c r="O202" s="157">
        <v>9.5548314939399999E-5</v>
      </c>
      <c r="P202" s="157">
        <v>8.7904449744248005E-5</v>
      </c>
      <c r="Q202" s="126">
        <v>2.8157481759559998E-5</v>
      </c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</row>
    <row r="203" spans="1:34" x14ac:dyDescent="0.25">
      <c r="A203" s="128" t="s">
        <v>16</v>
      </c>
      <c r="B203" s="157" t="s">
        <v>17</v>
      </c>
      <c r="C203" s="157" t="s">
        <v>18</v>
      </c>
      <c r="D203" s="157" t="s">
        <v>53</v>
      </c>
      <c r="E203" s="157" t="s">
        <v>453</v>
      </c>
      <c r="F203" s="157" t="s">
        <v>174</v>
      </c>
      <c r="G203" s="157" t="s">
        <v>172</v>
      </c>
      <c r="H203" s="157" t="s">
        <v>163</v>
      </c>
      <c r="I203" s="157"/>
      <c r="J203" s="157"/>
      <c r="K203" s="157">
        <v>571.38745429999994</v>
      </c>
      <c r="L203" s="157">
        <v>2.8845101897017364E-3</v>
      </c>
      <c r="M203" s="157">
        <v>6.9985572351000003E-2</v>
      </c>
      <c r="N203" s="157">
        <v>1.2433260192999998E-2</v>
      </c>
      <c r="O203" s="157">
        <v>1.5164563166000001E-3</v>
      </c>
      <c r="P203" s="157">
        <v>1.470962627102E-3</v>
      </c>
      <c r="Q203" s="126">
        <v>9.8466495673000024E-4</v>
      </c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</row>
    <row r="204" spans="1:34" x14ac:dyDescent="0.25">
      <c r="A204" s="128" t="s">
        <v>16</v>
      </c>
      <c r="B204" s="157" t="s">
        <v>17</v>
      </c>
      <c r="C204" s="157" t="s">
        <v>18</v>
      </c>
      <c r="D204" s="157" t="s">
        <v>53</v>
      </c>
      <c r="E204" s="157" t="s">
        <v>454</v>
      </c>
      <c r="F204" s="157" t="s">
        <v>175</v>
      </c>
      <c r="G204" s="157" t="s">
        <v>172</v>
      </c>
      <c r="H204" s="157" t="s">
        <v>163</v>
      </c>
      <c r="I204" s="157"/>
      <c r="J204" s="157"/>
      <c r="K204" s="157">
        <v>3.8581221000000001</v>
      </c>
      <c r="L204" s="157">
        <v>1.9325534338889998E-5</v>
      </c>
      <c r="M204" s="157">
        <v>9.6755683999999995E-5</v>
      </c>
      <c r="N204" s="157">
        <v>5.8786085000000002E-5</v>
      </c>
      <c r="O204" s="157">
        <v>1.0272894E-5</v>
      </c>
      <c r="P204" s="157">
        <v>9.964707179999999E-6</v>
      </c>
      <c r="Q204" s="126">
        <v>1.5930618999999999E-6</v>
      </c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</row>
    <row r="205" spans="1:34" x14ac:dyDescent="0.25">
      <c r="A205" s="128" t="s">
        <v>16</v>
      </c>
      <c r="B205" s="157" t="s">
        <v>17</v>
      </c>
      <c r="C205" s="157" t="s">
        <v>18</v>
      </c>
      <c r="D205" s="157" t="s">
        <v>53</v>
      </c>
      <c r="E205" s="157" t="s">
        <v>455</v>
      </c>
      <c r="F205" s="157" t="s">
        <v>176</v>
      </c>
      <c r="G205" s="157" t="s">
        <v>177</v>
      </c>
      <c r="H205" s="157" t="s">
        <v>163</v>
      </c>
      <c r="I205" s="157"/>
      <c r="J205" s="157"/>
      <c r="K205" s="157">
        <v>4.0359879310000002</v>
      </c>
      <c r="L205" s="157">
        <v>4.4484935998143413E-4</v>
      </c>
      <c r="M205" s="157">
        <v>2.5657340135500002E-3</v>
      </c>
      <c r="N205" s="157">
        <v>1.9180885859999999E-3</v>
      </c>
      <c r="O205" s="157">
        <v>3.1784688174000002E-4</v>
      </c>
      <c r="P205" s="157">
        <v>3.0831147528780003E-4</v>
      </c>
      <c r="Q205" s="126">
        <v>5.1100710593000002E-6</v>
      </c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</row>
    <row r="206" spans="1:34" x14ac:dyDescent="0.25">
      <c r="A206" s="128" t="s">
        <v>16</v>
      </c>
      <c r="B206" s="157" t="s">
        <v>17</v>
      </c>
      <c r="C206" s="157" t="s">
        <v>18</v>
      </c>
      <c r="D206" s="157" t="s">
        <v>53</v>
      </c>
      <c r="E206" s="157" t="s">
        <v>456</v>
      </c>
      <c r="F206" s="157" t="s">
        <v>176</v>
      </c>
      <c r="G206" s="157" t="s">
        <v>177</v>
      </c>
      <c r="H206" s="157" t="s">
        <v>115</v>
      </c>
      <c r="I206" s="157"/>
      <c r="J206" s="157"/>
      <c r="K206" s="157">
        <v>4.0195317379999995</v>
      </c>
      <c r="L206" s="157">
        <v>1.1658277139210999E-4</v>
      </c>
      <c r="M206" s="157">
        <v>4.1303992338000001E-5</v>
      </c>
      <c r="N206" s="157">
        <v>3.2580525344999998E-3</v>
      </c>
      <c r="O206" s="157">
        <v>1.7174667890000002E-6</v>
      </c>
      <c r="P206" s="157">
        <v>1.58006944588E-6</v>
      </c>
      <c r="Q206" s="126">
        <v>2.7633018306999998E-7</v>
      </c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</row>
    <row r="207" spans="1:34" x14ac:dyDescent="0.25">
      <c r="A207" s="128" t="s">
        <v>16</v>
      </c>
      <c r="B207" s="157" t="s">
        <v>17</v>
      </c>
      <c r="C207" s="157" t="s">
        <v>18</v>
      </c>
      <c r="D207" s="157" t="s">
        <v>53</v>
      </c>
      <c r="E207" s="157" t="s">
        <v>457</v>
      </c>
      <c r="F207" s="157" t="s">
        <v>176</v>
      </c>
      <c r="G207" s="157" t="s">
        <v>177</v>
      </c>
      <c r="H207" s="157" t="s">
        <v>156</v>
      </c>
      <c r="I207" s="157"/>
      <c r="J207" s="157"/>
      <c r="K207" s="157">
        <v>4.4811471999999998E-2</v>
      </c>
      <c r="L207" s="157">
        <v>1.0852563088299999E-6</v>
      </c>
      <c r="M207" s="157">
        <v>3.8901458000000004E-6</v>
      </c>
      <c r="N207" s="157">
        <v>2.0580401E-5</v>
      </c>
      <c r="O207" s="157">
        <v>3.6606490000000001E-8</v>
      </c>
      <c r="P207" s="157">
        <v>3.6606490000000001E-8</v>
      </c>
      <c r="Q207" s="126">
        <v>7.5045454000000007E-9</v>
      </c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</row>
    <row r="208" spans="1:34" x14ac:dyDescent="0.25">
      <c r="A208" s="128" t="s">
        <v>16</v>
      </c>
      <c r="B208" s="157" t="s">
        <v>17</v>
      </c>
      <c r="C208" s="157" t="s">
        <v>18</v>
      </c>
      <c r="D208" s="157" t="s">
        <v>53</v>
      </c>
      <c r="E208" s="157" t="s">
        <v>12</v>
      </c>
      <c r="F208" s="157" t="s">
        <v>192</v>
      </c>
      <c r="G208" s="157" t="s">
        <v>178</v>
      </c>
      <c r="H208" s="157"/>
      <c r="I208" s="157"/>
      <c r="J208" s="157"/>
      <c r="K208" s="157"/>
      <c r="L208" s="157">
        <v>3.5299999999999997E-5</v>
      </c>
      <c r="M208" s="157">
        <v>9.7899999999999994E-5</v>
      </c>
      <c r="N208" s="157">
        <v>1.0610000000000001E-3</v>
      </c>
      <c r="O208" s="157">
        <v>3.0199999999999999E-6</v>
      </c>
      <c r="P208" s="157">
        <v>2.8600000000000001E-6</v>
      </c>
      <c r="Q208" s="126">
        <v>3.2399999999999999E-6</v>
      </c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</row>
    <row r="209" spans="1:34" x14ac:dyDescent="0.25">
      <c r="A209" s="128" t="s">
        <v>16</v>
      </c>
      <c r="B209" s="157" t="s">
        <v>17</v>
      </c>
      <c r="C209" s="157" t="s">
        <v>18</v>
      </c>
      <c r="D209" s="157" t="s">
        <v>53</v>
      </c>
      <c r="E209" s="157" t="s">
        <v>13</v>
      </c>
      <c r="F209" s="157" t="s">
        <v>156</v>
      </c>
      <c r="G209" s="157" t="s">
        <v>178</v>
      </c>
      <c r="H209" s="157"/>
      <c r="I209" s="157"/>
      <c r="J209" s="157"/>
      <c r="K209" s="157"/>
      <c r="L209" s="157">
        <v>3.4699999999999998E-6</v>
      </c>
      <c r="M209" s="157">
        <v>9.6199999999999994E-6</v>
      </c>
      <c r="N209" s="157">
        <v>1.0399999999999999E-4</v>
      </c>
      <c r="O209" s="157">
        <v>2.9700000000000003E-7</v>
      </c>
      <c r="P209" s="157">
        <v>2.8099999999999999E-7</v>
      </c>
      <c r="Q209" s="126">
        <v>3.1800000000000002E-7</v>
      </c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</row>
    <row r="210" spans="1:34" x14ac:dyDescent="0.25">
      <c r="A210" s="128" t="s">
        <v>16</v>
      </c>
      <c r="B210" s="157" t="s">
        <v>17</v>
      </c>
      <c r="C210" s="157" t="s">
        <v>18</v>
      </c>
      <c r="D210" s="157" t="s">
        <v>53</v>
      </c>
      <c r="E210" s="157" t="s">
        <v>21</v>
      </c>
      <c r="F210" s="157" t="s">
        <v>159</v>
      </c>
      <c r="G210" s="157" t="s">
        <v>178</v>
      </c>
      <c r="H210" s="157"/>
      <c r="I210" s="157"/>
      <c r="J210" s="157"/>
      <c r="K210" s="157"/>
      <c r="L210" s="157">
        <v>2.74E-6</v>
      </c>
      <c r="M210" s="157">
        <v>7.61E-6</v>
      </c>
      <c r="N210" s="157">
        <v>8.2399999999999997E-5</v>
      </c>
      <c r="O210" s="157">
        <v>2.35E-7</v>
      </c>
      <c r="P210" s="157">
        <v>2.22E-7</v>
      </c>
      <c r="Q210" s="126">
        <v>2.5199999999999998E-7</v>
      </c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</row>
    <row r="211" spans="1:34" x14ac:dyDescent="0.25">
      <c r="A211" s="128" t="s">
        <v>16</v>
      </c>
      <c r="B211" s="157" t="s">
        <v>17</v>
      </c>
      <c r="C211" s="157" t="s">
        <v>18</v>
      </c>
      <c r="D211" s="157" t="s">
        <v>53</v>
      </c>
      <c r="E211" s="157" t="s">
        <v>14</v>
      </c>
      <c r="F211" s="157" t="s">
        <v>193</v>
      </c>
      <c r="G211" s="157" t="s">
        <v>178</v>
      </c>
      <c r="H211" s="157"/>
      <c r="I211" s="157"/>
      <c r="J211" s="157"/>
      <c r="K211" s="157"/>
      <c r="L211" s="157">
        <v>1.6799999999999999E-4</v>
      </c>
      <c r="M211" s="157">
        <v>4.66E-4</v>
      </c>
      <c r="N211" s="157">
        <v>5.045E-3</v>
      </c>
      <c r="O211" s="157">
        <v>1.4399999999999999E-5</v>
      </c>
      <c r="P211" s="157">
        <v>1.36E-5</v>
      </c>
      <c r="Q211" s="126">
        <v>1.5400000000000002E-5</v>
      </c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</row>
    <row r="212" spans="1:34" x14ac:dyDescent="0.25">
      <c r="A212" s="128" t="s">
        <v>16</v>
      </c>
      <c r="B212" s="157" t="s">
        <v>17</v>
      </c>
      <c r="C212" s="157" t="s">
        <v>18</v>
      </c>
      <c r="D212" s="157" t="s">
        <v>53</v>
      </c>
      <c r="E212" s="157" t="s">
        <v>22</v>
      </c>
      <c r="F212" s="157" t="s">
        <v>190</v>
      </c>
      <c r="G212" s="157"/>
      <c r="H212" s="157"/>
      <c r="I212" s="157"/>
      <c r="J212" s="157"/>
      <c r="K212" s="157"/>
      <c r="L212" s="157">
        <v>4.078E-3</v>
      </c>
      <c r="M212" s="157">
        <v>8.3829999999999998E-3</v>
      </c>
      <c r="N212" s="157">
        <v>9.7450000000000002E-3</v>
      </c>
      <c r="O212" s="157">
        <v>5.2300000000000003E-4</v>
      </c>
      <c r="P212" s="157">
        <v>5.1000000000000004E-4</v>
      </c>
      <c r="Q212" s="126">
        <v>7.9199999999999995E-4</v>
      </c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</row>
    <row r="213" spans="1:34" x14ac:dyDescent="0.25">
      <c r="A213" s="128" t="s">
        <v>16</v>
      </c>
      <c r="B213" s="157" t="s">
        <v>17</v>
      </c>
      <c r="C213" s="157" t="s">
        <v>18</v>
      </c>
      <c r="D213" s="157" t="s">
        <v>53</v>
      </c>
      <c r="E213" s="157" t="s">
        <v>24</v>
      </c>
      <c r="F213" s="157" t="s">
        <v>187</v>
      </c>
      <c r="G213" s="157" t="s">
        <v>186</v>
      </c>
      <c r="H213" s="157"/>
      <c r="I213" s="157"/>
      <c r="J213" s="157"/>
      <c r="K213" s="157"/>
      <c r="L213" s="157">
        <v>5.7600000000000001E-4</v>
      </c>
      <c r="M213" s="157">
        <v>3.6310000000000001E-3</v>
      </c>
      <c r="N213" s="157">
        <v>3.496E-3</v>
      </c>
      <c r="O213" s="157">
        <v>1.3200000000000001E-4</v>
      </c>
      <c r="P213" s="157">
        <v>1.3200000000000001E-4</v>
      </c>
      <c r="Q213" s="126">
        <v>4.6900000000000002E-4</v>
      </c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</row>
    <row r="214" spans="1:34" x14ac:dyDescent="0.25">
      <c r="A214" s="128" t="s">
        <v>16</v>
      </c>
      <c r="B214" s="157" t="s">
        <v>17</v>
      </c>
      <c r="C214" s="157" t="s">
        <v>18</v>
      </c>
      <c r="D214" s="157" t="s">
        <v>53</v>
      </c>
      <c r="E214" s="157">
        <v>2275050011</v>
      </c>
      <c r="F214" s="157" t="s">
        <v>185</v>
      </c>
      <c r="G214" s="157" t="s">
        <v>182</v>
      </c>
      <c r="H214" s="157"/>
      <c r="I214" s="157"/>
      <c r="J214" s="157"/>
      <c r="K214" s="157"/>
      <c r="L214" s="157">
        <v>7.9070000000000008E-3</v>
      </c>
      <c r="M214" s="157">
        <v>3.4269999999999999E-3</v>
      </c>
      <c r="N214" s="157">
        <v>0.63024500000000006</v>
      </c>
      <c r="O214" s="157">
        <v>1.2324999999999999E-2</v>
      </c>
      <c r="P214" s="157">
        <v>8.5050000000000004E-3</v>
      </c>
      <c r="Q214" s="126">
        <v>5.2800000000000004E-4</v>
      </c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</row>
    <row r="215" spans="1:34" x14ac:dyDescent="0.25">
      <c r="A215" s="128" t="s">
        <v>16</v>
      </c>
      <c r="B215" s="157" t="s">
        <v>17</v>
      </c>
      <c r="C215" s="157" t="s">
        <v>18</v>
      </c>
      <c r="D215" s="157" t="s">
        <v>53</v>
      </c>
      <c r="E215" s="157" t="s">
        <v>27</v>
      </c>
      <c r="F215" s="157" t="s">
        <v>185</v>
      </c>
      <c r="G215" s="157" t="s">
        <v>184</v>
      </c>
      <c r="H215" s="157"/>
      <c r="I215" s="157"/>
      <c r="J215" s="157"/>
      <c r="K215" s="157"/>
      <c r="L215" s="157">
        <v>1.4787E-2</v>
      </c>
      <c r="M215" s="157">
        <v>8.0020000000000004E-3</v>
      </c>
      <c r="N215" s="157">
        <v>0.198046</v>
      </c>
      <c r="O215" s="157">
        <v>4.8339999999999998E-3</v>
      </c>
      <c r="P215" s="157">
        <v>4.7190000000000001E-3</v>
      </c>
      <c r="Q215" s="126">
        <v>1.7960000000000001E-3</v>
      </c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</row>
    <row r="216" spans="1:34" x14ac:dyDescent="0.25">
      <c r="A216" s="128" t="s">
        <v>16</v>
      </c>
      <c r="B216" s="157" t="s">
        <v>17</v>
      </c>
      <c r="C216" s="157" t="s">
        <v>18</v>
      </c>
      <c r="D216" s="157" t="s">
        <v>53</v>
      </c>
      <c r="E216" s="157">
        <v>2275060011</v>
      </c>
      <c r="F216" s="157" t="s">
        <v>183</v>
      </c>
      <c r="G216" s="157" t="s">
        <v>182</v>
      </c>
      <c r="H216" s="157"/>
      <c r="I216" s="157"/>
      <c r="J216" s="157"/>
      <c r="K216" s="157"/>
      <c r="L216" s="157">
        <v>1.8619999999999999E-3</v>
      </c>
      <c r="M216" s="157">
        <v>1.6900000000000001E-3</v>
      </c>
      <c r="N216" s="157">
        <v>0.300707</v>
      </c>
      <c r="O216" s="157">
        <v>6.4419999999999998E-3</v>
      </c>
      <c r="P216" s="157">
        <v>4.4460000000000003E-3</v>
      </c>
      <c r="Q216" s="126">
        <v>1.6200000000000001E-4</v>
      </c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</row>
    <row r="217" spans="1:34" x14ac:dyDescent="0.25">
      <c r="A217" s="128" t="s">
        <v>16</v>
      </c>
      <c r="B217" s="157" t="s">
        <v>17</v>
      </c>
      <c r="C217" s="157" t="s">
        <v>18</v>
      </c>
      <c r="D217" s="157" t="s">
        <v>53</v>
      </c>
      <c r="E217" s="157" t="s">
        <v>29</v>
      </c>
      <c r="F217" s="157" t="s">
        <v>183</v>
      </c>
      <c r="G217" s="157" t="s">
        <v>184</v>
      </c>
      <c r="H217" s="157"/>
      <c r="I217" s="157"/>
      <c r="J217" s="157"/>
      <c r="K217" s="157"/>
      <c r="L217" s="157">
        <v>4.1052999999999999E-2</v>
      </c>
      <c r="M217" s="157">
        <v>3.0374000000000002E-2</v>
      </c>
      <c r="N217" s="157">
        <v>0.14511399999999999</v>
      </c>
      <c r="O217" s="157">
        <v>2.2790000000000001E-2</v>
      </c>
      <c r="P217" s="157">
        <v>2.2246999999999999E-2</v>
      </c>
      <c r="Q217" s="126">
        <v>6.3619999999999996E-3</v>
      </c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</row>
    <row r="218" spans="1:34" x14ac:dyDescent="0.25">
      <c r="A218" s="128" t="s">
        <v>16</v>
      </c>
      <c r="B218" s="157" t="s">
        <v>17</v>
      </c>
      <c r="C218" s="157" t="s">
        <v>18</v>
      </c>
      <c r="D218" s="157" t="s">
        <v>53</v>
      </c>
      <c r="E218" s="157" t="s">
        <v>30</v>
      </c>
      <c r="F218" s="157"/>
      <c r="G218" s="157" t="s">
        <v>181</v>
      </c>
      <c r="H218" s="157"/>
      <c r="I218" s="157"/>
      <c r="J218" s="157"/>
      <c r="K218" s="157"/>
      <c r="L218" s="157">
        <v>2.3499999999999999E-5</v>
      </c>
      <c r="M218" s="157">
        <v>1.3899999999999999E-4</v>
      </c>
      <c r="N218" s="157">
        <v>5.5500000000000005E-4</v>
      </c>
      <c r="O218" s="157">
        <v>3.0700000000000001E-5</v>
      </c>
      <c r="P218" s="157">
        <v>3.0700000000000001E-5</v>
      </c>
      <c r="Q218" s="126">
        <v>2.8200000000000001E-5</v>
      </c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  <c r="AF218" s="155"/>
      <c r="AG218" s="155"/>
      <c r="AH218" s="155"/>
    </row>
    <row r="219" spans="1:34" x14ac:dyDescent="0.25">
      <c r="A219" s="128" t="s">
        <v>16</v>
      </c>
      <c r="B219" s="157" t="s">
        <v>17</v>
      </c>
      <c r="C219" s="157" t="s">
        <v>228</v>
      </c>
      <c r="D219" s="157" t="s">
        <v>53</v>
      </c>
      <c r="E219" s="157" t="s">
        <v>462</v>
      </c>
      <c r="F219" s="157" t="s">
        <v>194</v>
      </c>
      <c r="G219" s="157" t="s">
        <v>163</v>
      </c>
      <c r="H219" s="157"/>
      <c r="I219" s="157"/>
      <c r="J219" s="157"/>
      <c r="K219" s="157"/>
      <c r="L219" s="157">
        <v>0</v>
      </c>
      <c r="M219" s="157">
        <v>0</v>
      </c>
      <c r="N219" s="157">
        <v>0</v>
      </c>
      <c r="O219" s="157">
        <v>0</v>
      </c>
      <c r="P219" s="157">
        <v>0</v>
      </c>
      <c r="Q219" s="126">
        <v>0</v>
      </c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  <c r="AF219" s="155"/>
      <c r="AG219" s="155"/>
      <c r="AH219" s="155"/>
    </row>
    <row r="220" spans="1:34" x14ac:dyDescent="0.25">
      <c r="A220" s="128" t="s">
        <v>16</v>
      </c>
      <c r="B220" s="157" t="s">
        <v>17</v>
      </c>
      <c r="C220" s="157" t="s">
        <v>228</v>
      </c>
      <c r="D220" s="157" t="s">
        <v>53</v>
      </c>
      <c r="E220" s="157" t="s">
        <v>472</v>
      </c>
      <c r="F220" s="157" t="s">
        <v>194</v>
      </c>
      <c r="G220" s="157" t="s">
        <v>163</v>
      </c>
      <c r="H220" s="157"/>
      <c r="I220" s="157"/>
      <c r="J220" s="157"/>
      <c r="K220" s="157"/>
      <c r="L220" s="157">
        <v>2.8400000000000002E-2</v>
      </c>
      <c r="M220" s="157">
        <v>0.50539999999999996</v>
      </c>
      <c r="N220" s="157">
        <v>9.1899999999999996E-2</v>
      </c>
      <c r="O220" s="157">
        <v>2.3800000000000002E-2</v>
      </c>
      <c r="P220" s="157">
        <v>2.3099999999999999E-2</v>
      </c>
      <c r="Q220" s="126">
        <v>2.24E-2</v>
      </c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  <c r="AF220" s="155"/>
      <c r="AG220" s="155"/>
      <c r="AH220" s="155"/>
    </row>
    <row r="221" spans="1:34" x14ac:dyDescent="0.25">
      <c r="A221" s="128"/>
      <c r="B221" s="157"/>
      <c r="C221" s="157"/>
      <c r="D221" s="157"/>
      <c r="E221" s="157" t="s">
        <v>476</v>
      </c>
      <c r="F221" s="157" t="s">
        <v>194</v>
      </c>
      <c r="G221" s="157" t="s">
        <v>197</v>
      </c>
      <c r="H221" s="157"/>
      <c r="I221" s="157"/>
      <c r="J221" s="157"/>
      <c r="K221" s="157"/>
      <c r="L221" s="157">
        <v>0</v>
      </c>
      <c r="M221" s="157">
        <v>0</v>
      </c>
      <c r="N221" s="157">
        <v>0</v>
      </c>
      <c r="O221" s="157">
        <v>0</v>
      </c>
      <c r="P221" s="157">
        <v>0</v>
      </c>
      <c r="Q221" s="126">
        <v>0</v>
      </c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</row>
    <row r="222" spans="1:34" x14ac:dyDescent="0.25">
      <c r="A222" s="128"/>
      <c r="B222" s="157"/>
      <c r="C222" s="157"/>
      <c r="D222" s="157"/>
      <c r="E222" s="157" t="s">
        <v>464</v>
      </c>
      <c r="F222" s="157" t="s">
        <v>194</v>
      </c>
      <c r="G222" s="157" t="s">
        <v>197</v>
      </c>
      <c r="H222" s="157"/>
      <c r="I222" s="157"/>
      <c r="J222" s="157"/>
      <c r="K222" s="157"/>
      <c r="L222" s="157">
        <v>0</v>
      </c>
      <c r="M222" s="157">
        <v>0</v>
      </c>
      <c r="N222" s="157">
        <v>0</v>
      </c>
      <c r="O222" s="157">
        <v>0</v>
      </c>
      <c r="P222" s="157">
        <v>0</v>
      </c>
      <c r="Q222" s="126">
        <v>0</v>
      </c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  <c r="AF222" s="155"/>
      <c r="AG222" s="155"/>
      <c r="AH222" s="155"/>
    </row>
    <row r="223" spans="1:34" x14ac:dyDescent="0.25">
      <c r="A223" s="128" t="s">
        <v>16</v>
      </c>
      <c r="B223" s="157" t="s">
        <v>17</v>
      </c>
      <c r="C223" s="157" t="s">
        <v>18</v>
      </c>
      <c r="D223" s="157" t="s">
        <v>53</v>
      </c>
      <c r="E223" s="157" t="s">
        <v>473</v>
      </c>
      <c r="F223" s="157" t="s">
        <v>177</v>
      </c>
      <c r="G223" s="157" t="s">
        <v>163</v>
      </c>
      <c r="H223" s="157" t="s">
        <v>467</v>
      </c>
      <c r="I223" s="157"/>
      <c r="J223" s="157" t="s">
        <v>474</v>
      </c>
      <c r="K223" s="157"/>
      <c r="L223" s="157">
        <v>3.2126448605378166E-2</v>
      </c>
      <c r="M223" s="157">
        <v>0.59037762758246048</v>
      </c>
      <c r="N223" s="157">
        <v>0.10549136883728476</v>
      </c>
      <c r="O223" s="157">
        <v>1.7433970210488765E-2</v>
      </c>
      <c r="P223" s="157">
        <v>1.6910951104174104E-2</v>
      </c>
      <c r="Q223" s="126">
        <v>1.6634090021000733E-2</v>
      </c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155"/>
      <c r="AH223" s="155"/>
    </row>
    <row r="224" spans="1:34" x14ac:dyDescent="0.25">
      <c r="A224" s="128" t="s">
        <v>16</v>
      </c>
      <c r="B224" s="157" t="s">
        <v>17</v>
      </c>
      <c r="C224" s="157" t="s">
        <v>18</v>
      </c>
      <c r="D224" s="157" t="s">
        <v>53</v>
      </c>
      <c r="E224" s="157" t="s">
        <v>466</v>
      </c>
      <c r="F224" s="157" t="s">
        <v>177</v>
      </c>
      <c r="G224" s="157" t="s">
        <v>163</v>
      </c>
      <c r="H224" s="157" t="s">
        <v>467</v>
      </c>
      <c r="I224" s="157"/>
      <c r="J224" s="157" t="s">
        <v>468</v>
      </c>
      <c r="K224" s="157"/>
      <c r="L224" s="157">
        <v>2.5645999336027289E-3</v>
      </c>
      <c r="M224" s="157">
        <v>4.8619924022760254E-2</v>
      </c>
      <c r="N224" s="157">
        <v>6.7808664760894283E-3</v>
      </c>
      <c r="O224" s="157">
        <v>1.2974920829824633E-3</v>
      </c>
      <c r="P224" s="157">
        <v>1.2585673204929891E-3</v>
      </c>
      <c r="Q224" s="126">
        <v>1.0692205876827328E-3</v>
      </c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</row>
    <row r="225" spans="1:34" x14ac:dyDescent="0.25">
      <c r="A225" s="128" t="s">
        <v>16</v>
      </c>
      <c r="B225" s="157" t="s">
        <v>17</v>
      </c>
      <c r="C225" s="157" t="s">
        <v>18</v>
      </c>
      <c r="D225" s="157" t="s">
        <v>53</v>
      </c>
      <c r="E225" s="157" t="s">
        <v>469</v>
      </c>
      <c r="F225" s="157" t="s">
        <v>177</v>
      </c>
      <c r="G225" s="157" t="s">
        <v>163</v>
      </c>
      <c r="H225" s="157" t="s">
        <v>467</v>
      </c>
      <c r="I225" s="157"/>
      <c r="J225" s="157" t="s">
        <v>470</v>
      </c>
      <c r="K225" s="157"/>
      <c r="L225" s="157">
        <v>0.10474246698773747</v>
      </c>
      <c r="M225" s="157">
        <v>2.0508121401465726</v>
      </c>
      <c r="N225" s="157">
        <v>0.32695103245067281</v>
      </c>
      <c r="O225" s="157">
        <v>5.5261404974009443E-2</v>
      </c>
      <c r="P225" s="157">
        <v>5.3603562824789161E-2</v>
      </c>
      <c r="Q225" s="126">
        <v>5.1554292698886985E-2</v>
      </c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</row>
    <row r="226" spans="1:34" x14ac:dyDescent="0.25">
      <c r="A226" s="128"/>
      <c r="B226" s="157"/>
      <c r="C226" s="157"/>
      <c r="D226" s="157"/>
      <c r="E226" s="157" t="s">
        <v>475</v>
      </c>
      <c r="F226" s="157" t="s">
        <v>177</v>
      </c>
      <c r="G226" s="157" t="s">
        <v>163</v>
      </c>
      <c r="H226" s="157" t="s">
        <v>201</v>
      </c>
      <c r="I226" s="157"/>
      <c r="J226" s="157"/>
      <c r="K226" s="157"/>
      <c r="L226" s="157">
        <v>3.5851233928852735E-4</v>
      </c>
      <c r="M226" s="157">
        <v>7.0421495042916537E-3</v>
      </c>
      <c r="N226" s="157">
        <v>6.7790873905776189E-4</v>
      </c>
      <c r="O226" s="157">
        <v>1.658688106382745E-4</v>
      </c>
      <c r="P226" s="157">
        <v>1.6089274631912625E-4</v>
      </c>
      <c r="Q226" s="126">
        <v>1.0689400579210598E-4</v>
      </c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</row>
    <row r="227" spans="1:34" x14ac:dyDescent="0.25">
      <c r="A227" s="128" t="s">
        <v>16</v>
      </c>
      <c r="B227" s="157" t="s">
        <v>32</v>
      </c>
      <c r="C227" s="157" t="s">
        <v>229</v>
      </c>
      <c r="D227" s="157" t="s">
        <v>53</v>
      </c>
      <c r="E227" s="157" t="s">
        <v>255</v>
      </c>
      <c r="F227" s="157" t="s">
        <v>82</v>
      </c>
      <c r="G227" s="157" t="s">
        <v>83</v>
      </c>
      <c r="H227" s="157" t="s">
        <v>84</v>
      </c>
      <c r="I227" s="157"/>
      <c r="J227" s="157"/>
      <c r="K227" s="157">
        <v>420.03170999999998</v>
      </c>
      <c r="L227" s="157">
        <v>0.12593545834</v>
      </c>
      <c r="M227" s="157">
        <v>8.3286065000000005E-4</v>
      </c>
      <c r="N227" s="157">
        <v>0.10802386</v>
      </c>
      <c r="O227" s="157">
        <v>4.6160128000000003E-3</v>
      </c>
      <c r="P227" s="157">
        <v>4.2467317760000005E-3</v>
      </c>
      <c r="Q227" s="126">
        <v>1.2343444E-5</v>
      </c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</row>
    <row r="228" spans="1:34" x14ac:dyDescent="0.25">
      <c r="A228" s="128" t="s">
        <v>16</v>
      </c>
      <c r="B228" s="157" t="s">
        <v>32</v>
      </c>
      <c r="C228" s="157" t="s">
        <v>229</v>
      </c>
      <c r="D228" s="157" t="s">
        <v>53</v>
      </c>
      <c r="E228" s="157" t="s">
        <v>256</v>
      </c>
      <c r="F228" s="157" t="s">
        <v>85</v>
      </c>
      <c r="G228" s="157" t="s">
        <v>83</v>
      </c>
      <c r="H228" s="157" t="s">
        <v>84</v>
      </c>
      <c r="I228" s="157"/>
      <c r="J228" s="157"/>
      <c r="K228" s="157">
        <v>0</v>
      </c>
      <c r="L228" s="157">
        <v>0</v>
      </c>
      <c r="M228" s="157">
        <v>0</v>
      </c>
      <c r="N228" s="157">
        <v>0</v>
      </c>
      <c r="O228" s="157">
        <v>0</v>
      </c>
      <c r="P228" s="157">
        <v>0</v>
      </c>
      <c r="Q228" s="126">
        <v>0</v>
      </c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155"/>
      <c r="AH228" s="155"/>
    </row>
    <row r="229" spans="1:34" x14ac:dyDescent="0.25">
      <c r="A229" s="128" t="s">
        <v>16</v>
      </c>
      <c r="B229" s="157" t="s">
        <v>32</v>
      </c>
      <c r="C229" s="157" t="s">
        <v>229</v>
      </c>
      <c r="D229" s="157" t="s">
        <v>53</v>
      </c>
      <c r="E229" s="157" t="s">
        <v>257</v>
      </c>
      <c r="F229" s="157" t="s">
        <v>86</v>
      </c>
      <c r="G229" s="157" t="s">
        <v>83</v>
      </c>
      <c r="H229" s="157" t="s">
        <v>84</v>
      </c>
      <c r="I229" s="157"/>
      <c r="J229" s="157"/>
      <c r="K229" s="157">
        <v>596.54210999999998</v>
      </c>
      <c r="L229" s="157">
        <v>0.14618938611999999</v>
      </c>
      <c r="M229" s="157">
        <v>1.1807844E-3</v>
      </c>
      <c r="N229" s="157">
        <v>0.15794438</v>
      </c>
      <c r="O229" s="157">
        <v>5.2267414999999998E-3</v>
      </c>
      <c r="P229" s="157">
        <v>4.8086021799999996E-3</v>
      </c>
      <c r="Q229" s="126">
        <v>1.2975304E-5</v>
      </c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</row>
    <row r="230" spans="1:34" x14ac:dyDescent="0.25">
      <c r="A230" s="128" t="s">
        <v>16</v>
      </c>
      <c r="B230" s="157" t="s">
        <v>32</v>
      </c>
      <c r="C230" s="157" t="s">
        <v>229</v>
      </c>
      <c r="D230" s="157" t="s">
        <v>53</v>
      </c>
      <c r="E230" s="157" t="s">
        <v>258</v>
      </c>
      <c r="F230" s="157" t="s">
        <v>87</v>
      </c>
      <c r="G230" s="157" t="s">
        <v>83</v>
      </c>
      <c r="H230" s="157" t="s">
        <v>84</v>
      </c>
      <c r="I230" s="157"/>
      <c r="J230" s="157"/>
      <c r="K230" s="157">
        <v>164.70271411400003</v>
      </c>
      <c r="L230" s="157">
        <v>3.1977093103519997E-3</v>
      </c>
      <c r="M230" s="157">
        <v>8.0175015571999988E-4</v>
      </c>
      <c r="N230" s="157">
        <v>5.6220315553999999E-2</v>
      </c>
      <c r="O230" s="157">
        <v>2.5851547299999998E-5</v>
      </c>
      <c r="P230" s="157">
        <v>2.3783423515999999E-5</v>
      </c>
      <c r="Q230" s="126">
        <v>4.5393186538000003E-6</v>
      </c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</row>
    <row r="231" spans="1:34" x14ac:dyDescent="0.25">
      <c r="A231" s="128" t="s">
        <v>16</v>
      </c>
      <c r="B231" s="157" t="s">
        <v>32</v>
      </c>
      <c r="C231" s="157" t="s">
        <v>229</v>
      </c>
      <c r="D231" s="157" t="s">
        <v>53</v>
      </c>
      <c r="E231" s="157" t="s">
        <v>259</v>
      </c>
      <c r="F231" s="157" t="s">
        <v>88</v>
      </c>
      <c r="G231" s="157" t="s">
        <v>89</v>
      </c>
      <c r="H231" s="157" t="s">
        <v>84</v>
      </c>
      <c r="I231" s="157"/>
      <c r="J231" s="157"/>
      <c r="K231" s="157">
        <v>230.42045999999999</v>
      </c>
      <c r="L231" s="157">
        <v>1.9231460009999996E-2</v>
      </c>
      <c r="M231" s="157">
        <v>4.6486591000000001E-4</v>
      </c>
      <c r="N231" s="157">
        <v>8.0832526000000002E-2</v>
      </c>
      <c r="O231" s="157">
        <v>2.8907496E-3</v>
      </c>
      <c r="P231" s="157">
        <v>2.6594896320000002E-3</v>
      </c>
      <c r="Q231" s="126">
        <v>4.8631727999999999E-6</v>
      </c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155"/>
      <c r="AH231" s="155"/>
    </row>
    <row r="232" spans="1:34" x14ac:dyDescent="0.25">
      <c r="A232" s="128" t="s">
        <v>16</v>
      </c>
      <c r="B232" s="157" t="s">
        <v>32</v>
      </c>
      <c r="C232" s="157" t="s">
        <v>229</v>
      </c>
      <c r="D232" s="157" t="s">
        <v>53</v>
      </c>
      <c r="E232" s="157" t="s">
        <v>260</v>
      </c>
      <c r="F232" s="157" t="s">
        <v>90</v>
      </c>
      <c r="G232" s="157" t="s">
        <v>89</v>
      </c>
      <c r="H232" s="157" t="s">
        <v>84</v>
      </c>
      <c r="I232" s="157"/>
      <c r="J232" s="157"/>
      <c r="K232" s="157">
        <v>21.649882999999999</v>
      </c>
      <c r="L232" s="157">
        <v>6.9420634182000009E-4</v>
      </c>
      <c r="M232" s="157">
        <v>3.1050928000000001E-5</v>
      </c>
      <c r="N232" s="157">
        <v>3.0302777999999999E-3</v>
      </c>
      <c r="O232" s="157">
        <v>1.0210386E-4</v>
      </c>
      <c r="P232" s="157">
        <v>9.3935551200000005E-5</v>
      </c>
      <c r="Q232" s="126">
        <v>3.1668804E-7</v>
      </c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155"/>
      <c r="AH232" s="155"/>
    </row>
    <row r="233" spans="1:34" x14ac:dyDescent="0.25">
      <c r="A233" s="128" t="s">
        <v>16</v>
      </c>
      <c r="B233" s="157" t="s">
        <v>32</v>
      </c>
      <c r="C233" s="157" t="s">
        <v>229</v>
      </c>
      <c r="D233" s="157" t="s">
        <v>53</v>
      </c>
      <c r="E233" s="157" t="s">
        <v>261</v>
      </c>
      <c r="F233" s="157" t="s">
        <v>91</v>
      </c>
      <c r="G233" s="157" t="s">
        <v>89</v>
      </c>
      <c r="H233" s="157" t="s">
        <v>84</v>
      </c>
      <c r="I233" s="157"/>
      <c r="J233" s="157"/>
      <c r="K233" s="157">
        <v>20.737103000000001</v>
      </c>
      <c r="L233" s="157">
        <v>8.2634761452000005E-4</v>
      </c>
      <c r="M233" s="157">
        <v>3.7183671999999998E-5</v>
      </c>
      <c r="N233" s="157">
        <v>3.6563239999999999E-3</v>
      </c>
      <c r="O233" s="157">
        <v>1.2309148000000001E-4</v>
      </c>
      <c r="P233" s="157">
        <v>1.1324416160000001E-4</v>
      </c>
      <c r="Q233" s="126">
        <v>3.7854794999999999E-7</v>
      </c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</row>
    <row r="234" spans="1:34" x14ac:dyDescent="0.25">
      <c r="A234" s="128" t="s">
        <v>16</v>
      </c>
      <c r="B234" s="157" t="s">
        <v>32</v>
      </c>
      <c r="C234" s="157" t="s">
        <v>229</v>
      </c>
      <c r="D234" s="157" t="s">
        <v>53</v>
      </c>
      <c r="E234" s="157" t="s">
        <v>262</v>
      </c>
      <c r="F234" s="157" t="s">
        <v>92</v>
      </c>
      <c r="G234" s="157" t="s">
        <v>89</v>
      </c>
      <c r="H234" s="157" t="s">
        <v>84</v>
      </c>
      <c r="I234" s="157"/>
      <c r="J234" s="157"/>
      <c r="K234" s="157">
        <v>5.4090906000000001E-2</v>
      </c>
      <c r="L234" s="157">
        <v>6.7487616174000008E-6</v>
      </c>
      <c r="M234" s="157">
        <v>2.5955785000000001E-7</v>
      </c>
      <c r="N234" s="157">
        <v>2.6477627999999999E-5</v>
      </c>
      <c r="O234" s="157">
        <v>8.9082987999999998E-7</v>
      </c>
      <c r="P234" s="157">
        <v>8.1956348959999999E-7</v>
      </c>
      <c r="Q234" s="126">
        <v>2.6166792999999999E-9</v>
      </c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  <c r="AF234" s="155"/>
      <c r="AG234" s="155"/>
      <c r="AH234" s="155"/>
    </row>
    <row r="235" spans="1:34" x14ac:dyDescent="0.25">
      <c r="A235" s="128" t="s">
        <v>16</v>
      </c>
      <c r="B235" s="157" t="s">
        <v>32</v>
      </c>
      <c r="C235" s="157" t="s">
        <v>229</v>
      </c>
      <c r="D235" s="157" t="s">
        <v>53</v>
      </c>
      <c r="E235" s="157" t="s">
        <v>263</v>
      </c>
      <c r="F235" s="157" t="s">
        <v>93</v>
      </c>
      <c r="G235" s="157" t="s">
        <v>89</v>
      </c>
      <c r="H235" s="157" t="s">
        <v>84</v>
      </c>
      <c r="I235" s="157"/>
      <c r="J235" s="157"/>
      <c r="K235" s="157">
        <v>98.614480999999998</v>
      </c>
      <c r="L235" s="157">
        <v>4.8864249305300013E-2</v>
      </c>
      <c r="M235" s="157">
        <v>1.22196408E-3</v>
      </c>
      <c r="N235" s="157">
        <v>0.21054613400000002</v>
      </c>
      <c r="O235" s="157">
        <v>7.5366293000000001E-3</v>
      </c>
      <c r="P235" s="157">
        <v>6.9336989560000008E-3</v>
      </c>
      <c r="Q235" s="126">
        <v>1.2567689600000001E-5</v>
      </c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  <c r="AF235" s="155"/>
      <c r="AG235" s="155"/>
      <c r="AH235" s="155"/>
    </row>
    <row r="236" spans="1:34" x14ac:dyDescent="0.25">
      <c r="A236" s="128" t="s">
        <v>16</v>
      </c>
      <c r="B236" s="157" t="s">
        <v>32</v>
      </c>
      <c r="C236" s="157" t="s">
        <v>229</v>
      </c>
      <c r="D236" s="157" t="s">
        <v>53</v>
      </c>
      <c r="E236" s="157" t="s">
        <v>264</v>
      </c>
      <c r="F236" s="157" t="s">
        <v>94</v>
      </c>
      <c r="G236" s="157" t="s">
        <v>89</v>
      </c>
      <c r="H236" s="157" t="s">
        <v>84</v>
      </c>
      <c r="I236" s="157"/>
      <c r="J236" s="157"/>
      <c r="K236" s="157">
        <v>2.0824994999999999</v>
      </c>
      <c r="L236" s="157">
        <v>1.6812376063000007E-4</v>
      </c>
      <c r="M236" s="157">
        <v>7.3151108999999998E-6</v>
      </c>
      <c r="N236" s="157">
        <v>7.4621819999999995E-4</v>
      </c>
      <c r="O236" s="157">
        <v>2.5106234E-5</v>
      </c>
      <c r="P236" s="157">
        <v>2.3097735280000002E-5</v>
      </c>
      <c r="Q236" s="126">
        <v>7.3745795000000002E-8</v>
      </c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155"/>
      <c r="AH236" s="155"/>
    </row>
    <row r="237" spans="1:34" x14ac:dyDescent="0.25">
      <c r="A237" s="128" t="s">
        <v>16</v>
      </c>
      <c r="B237" s="157" t="s">
        <v>32</v>
      </c>
      <c r="C237" s="157" t="s">
        <v>229</v>
      </c>
      <c r="D237" s="157" t="s">
        <v>53</v>
      </c>
      <c r="E237" s="157" t="s">
        <v>265</v>
      </c>
      <c r="F237" s="157" t="s">
        <v>95</v>
      </c>
      <c r="G237" s="157" t="s">
        <v>96</v>
      </c>
      <c r="H237" s="157" t="s">
        <v>84</v>
      </c>
      <c r="I237" s="157"/>
      <c r="J237" s="157"/>
      <c r="K237" s="157">
        <v>2.9636779</v>
      </c>
      <c r="L237" s="157">
        <v>2.7830873827999997E-4</v>
      </c>
      <c r="M237" s="157">
        <v>1.1245467000000001E-5</v>
      </c>
      <c r="N237" s="157">
        <v>1.1471560000000001E-3</v>
      </c>
      <c r="O237" s="157">
        <v>3.8595637000000001E-5</v>
      </c>
      <c r="P237" s="157">
        <v>3.5507986040000001E-5</v>
      </c>
      <c r="Q237" s="126">
        <v>1.133689E-7</v>
      </c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</row>
    <row r="238" spans="1:34" x14ac:dyDescent="0.25">
      <c r="A238" s="128" t="s">
        <v>16</v>
      </c>
      <c r="B238" s="157" t="s">
        <v>32</v>
      </c>
      <c r="C238" s="157" t="s">
        <v>229</v>
      </c>
      <c r="D238" s="157" t="s">
        <v>53</v>
      </c>
      <c r="E238" s="157" t="s">
        <v>266</v>
      </c>
      <c r="F238" s="157" t="s">
        <v>97</v>
      </c>
      <c r="G238" s="157" t="s">
        <v>96</v>
      </c>
      <c r="H238" s="157" t="s">
        <v>84</v>
      </c>
      <c r="I238" s="157"/>
      <c r="J238" s="157"/>
      <c r="K238" s="157">
        <v>0.14027120000000001</v>
      </c>
      <c r="L238" s="157">
        <v>2.1382339502999999E-5</v>
      </c>
      <c r="M238" s="157">
        <v>8.9602582000000004E-7</v>
      </c>
      <c r="N238" s="157">
        <v>9.1404049999999998E-5</v>
      </c>
      <c r="O238" s="157">
        <v>3.0752551000000002E-6</v>
      </c>
      <c r="P238" s="157">
        <v>2.8292346920000004E-6</v>
      </c>
      <c r="Q238" s="126">
        <v>9.0331023000000001E-9</v>
      </c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</row>
    <row r="239" spans="1:34" x14ac:dyDescent="0.25">
      <c r="A239" s="128" t="s">
        <v>16</v>
      </c>
      <c r="B239" s="157" t="s">
        <v>32</v>
      </c>
      <c r="C239" s="157" t="s">
        <v>229</v>
      </c>
      <c r="D239" s="157" t="s">
        <v>53</v>
      </c>
      <c r="E239" s="157" t="s">
        <v>267</v>
      </c>
      <c r="F239" s="157" t="s">
        <v>98</v>
      </c>
      <c r="G239" s="157" t="s">
        <v>99</v>
      </c>
      <c r="H239" s="157" t="s">
        <v>84</v>
      </c>
      <c r="I239" s="157"/>
      <c r="J239" s="157"/>
      <c r="K239" s="157">
        <v>1146.2631799999999</v>
      </c>
      <c r="L239" s="157">
        <v>5.0716844111000012E-3</v>
      </c>
      <c r="M239" s="157">
        <v>1.5306175779999999E-4</v>
      </c>
      <c r="N239" s="157">
        <v>1.454878687E-2</v>
      </c>
      <c r="O239" s="157">
        <v>5.0090303799999998E-4</v>
      </c>
      <c r="P239" s="157">
        <v>4.6083079495999997E-4</v>
      </c>
      <c r="Q239" s="126">
        <v>1.6098542670000001E-6</v>
      </c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</row>
    <row r="240" spans="1:34" x14ac:dyDescent="0.25">
      <c r="A240" s="128" t="s">
        <v>16</v>
      </c>
      <c r="B240" s="157" t="s">
        <v>32</v>
      </c>
      <c r="C240" s="157" t="s">
        <v>229</v>
      </c>
      <c r="D240" s="157" t="s">
        <v>53</v>
      </c>
      <c r="E240" s="157" t="s">
        <v>268</v>
      </c>
      <c r="F240" s="157" t="s">
        <v>98</v>
      </c>
      <c r="G240" s="157" t="s">
        <v>100</v>
      </c>
      <c r="H240" s="157" t="s">
        <v>84</v>
      </c>
      <c r="I240" s="157"/>
      <c r="J240" s="157"/>
      <c r="K240" s="157">
        <v>102.117031</v>
      </c>
      <c r="L240" s="157">
        <v>1.2727853484660004E-2</v>
      </c>
      <c r="M240" s="157">
        <v>5.5603385799999998E-4</v>
      </c>
      <c r="N240" s="157">
        <v>5.1153186500000003E-2</v>
      </c>
      <c r="O240" s="157">
        <v>1.7858759600000002E-3</v>
      </c>
      <c r="P240" s="157">
        <v>1.6430058832000002E-3</v>
      </c>
      <c r="Q240" s="126">
        <v>5.73605704E-6</v>
      </c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155"/>
      <c r="AH240" s="155"/>
    </row>
    <row r="241" spans="1:34" x14ac:dyDescent="0.25">
      <c r="A241" s="128" t="s">
        <v>16</v>
      </c>
      <c r="B241" s="157" t="s">
        <v>32</v>
      </c>
      <c r="C241" s="157" t="s">
        <v>229</v>
      </c>
      <c r="D241" s="157" t="s">
        <v>53</v>
      </c>
      <c r="E241" s="157" t="s">
        <v>269</v>
      </c>
      <c r="F241" s="157" t="s">
        <v>101</v>
      </c>
      <c r="G241" s="157" t="s">
        <v>99</v>
      </c>
      <c r="H241" s="157" t="s">
        <v>84</v>
      </c>
      <c r="I241" s="157"/>
      <c r="J241" s="157"/>
      <c r="K241" s="157">
        <v>12945.875</v>
      </c>
      <c r="L241" s="157">
        <v>4.8340348726000001E-2</v>
      </c>
      <c r="M241" s="157">
        <v>1.3397125E-3</v>
      </c>
      <c r="N241" s="157">
        <v>0.12622564</v>
      </c>
      <c r="O241" s="157">
        <v>4.2708073999999999E-3</v>
      </c>
      <c r="P241" s="157">
        <v>3.9291428080000003E-3</v>
      </c>
      <c r="Q241" s="126">
        <v>1.3846843E-5</v>
      </c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</row>
    <row r="242" spans="1:34" x14ac:dyDescent="0.25">
      <c r="A242" s="128" t="s">
        <v>16</v>
      </c>
      <c r="B242" s="157" t="s">
        <v>32</v>
      </c>
      <c r="C242" s="157" t="s">
        <v>229</v>
      </c>
      <c r="D242" s="157" t="s">
        <v>53</v>
      </c>
      <c r="E242" s="157" t="s">
        <v>270</v>
      </c>
      <c r="F242" s="157" t="s">
        <v>101</v>
      </c>
      <c r="G242" s="157" t="s">
        <v>100</v>
      </c>
      <c r="H242" s="157" t="s">
        <v>84</v>
      </c>
      <c r="I242" s="157"/>
      <c r="J242" s="157"/>
      <c r="K242" s="157">
        <v>965.90099000000009</v>
      </c>
      <c r="L242" s="157">
        <v>0.17787854806850001</v>
      </c>
      <c r="M242" s="157">
        <v>3.8693991400000002E-3</v>
      </c>
      <c r="N242" s="157">
        <v>0.64419034099999994</v>
      </c>
      <c r="O242" s="157">
        <v>2.2988916700000001E-2</v>
      </c>
      <c r="P242" s="157">
        <v>2.1149803364000002E-2</v>
      </c>
      <c r="Q242" s="126">
        <v>3.9730917799999995E-5</v>
      </c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</row>
    <row r="243" spans="1:34" x14ac:dyDescent="0.25">
      <c r="A243" s="128" t="s">
        <v>16</v>
      </c>
      <c r="B243" s="157" t="s">
        <v>32</v>
      </c>
      <c r="C243" s="157" t="s">
        <v>229</v>
      </c>
      <c r="D243" s="157" t="s">
        <v>53</v>
      </c>
      <c r="E243" s="157" t="s">
        <v>271</v>
      </c>
      <c r="F243" s="157" t="s">
        <v>102</v>
      </c>
      <c r="G243" s="157" t="s">
        <v>99</v>
      </c>
      <c r="H243" s="157" t="s">
        <v>84</v>
      </c>
      <c r="I243" s="157"/>
      <c r="J243" s="157"/>
      <c r="K243" s="157">
        <v>34182.525000000001</v>
      </c>
      <c r="L243" s="157">
        <v>9.5484003398400005E-2</v>
      </c>
      <c r="M243" s="157">
        <v>3.0011792900000002E-3</v>
      </c>
      <c r="N243" s="157">
        <v>0.25890149899999998</v>
      </c>
      <c r="O243" s="157">
        <v>9.8435229000000003E-3</v>
      </c>
      <c r="P243" s="157">
        <v>9.0560410680000005E-3</v>
      </c>
      <c r="Q243" s="126">
        <v>3.0718876199999999E-5</v>
      </c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</row>
    <row r="244" spans="1:34" x14ac:dyDescent="0.25">
      <c r="A244" s="128" t="s">
        <v>16</v>
      </c>
      <c r="B244" s="157" t="s">
        <v>32</v>
      </c>
      <c r="C244" s="157" t="s">
        <v>229</v>
      </c>
      <c r="D244" s="157" t="s">
        <v>53</v>
      </c>
      <c r="E244" s="157" t="s">
        <v>272</v>
      </c>
      <c r="F244" s="157" t="s">
        <v>102</v>
      </c>
      <c r="G244" s="157" t="s">
        <v>100</v>
      </c>
      <c r="H244" s="157" t="s">
        <v>84</v>
      </c>
      <c r="I244" s="157"/>
      <c r="J244" s="157"/>
      <c r="K244" s="157">
        <v>2415.4215600000002</v>
      </c>
      <c r="L244" s="157">
        <v>0.14549193605300001</v>
      </c>
      <c r="M244" s="157">
        <v>5.4265998599999999E-3</v>
      </c>
      <c r="N244" s="157">
        <v>0.562412935</v>
      </c>
      <c r="O244" s="157">
        <v>1.9173089099999999E-2</v>
      </c>
      <c r="P244" s="157">
        <v>1.7639241972000001E-2</v>
      </c>
      <c r="Q244" s="126">
        <v>5.5662303500000004E-5</v>
      </c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</row>
    <row r="245" spans="1:34" x14ac:dyDescent="0.25">
      <c r="A245" s="128" t="s">
        <v>16</v>
      </c>
      <c r="B245" s="157" t="s">
        <v>32</v>
      </c>
      <c r="C245" s="157" t="s">
        <v>229</v>
      </c>
      <c r="D245" s="157" t="s">
        <v>53</v>
      </c>
      <c r="E245" s="157" t="s">
        <v>273</v>
      </c>
      <c r="F245" s="157" t="s">
        <v>103</v>
      </c>
      <c r="G245" s="157" t="s">
        <v>99</v>
      </c>
      <c r="H245" s="157" t="s">
        <v>84</v>
      </c>
      <c r="I245" s="157"/>
      <c r="J245" s="157"/>
      <c r="K245" s="157">
        <v>17342.6014</v>
      </c>
      <c r="L245" s="157">
        <v>6.3369671068399996E-2</v>
      </c>
      <c r="M245" s="157">
        <v>1.9187543799999999E-3</v>
      </c>
      <c r="N245" s="157">
        <v>0.17649898420000001</v>
      </c>
      <c r="O245" s="157">
        <v>6.1640222299999999E-3</v>
      </c>
      <c r="P245" s="157">
        <v>5.6709004516E-3</v>
      </c>
      <c r="Q245" s="126">
        <v>1.97728835E-5</v>
      </c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</row>
    <row r="246" spans="1:34" x14ac:dyDescent="0.25">
      <c r="A246" s="128" t="s">
        <v>16</v>
      </c>
      <c r="B246" s="157" t="s">
        <v>32</v>
      </c>
      <c r="C246" s="157" t="s">
        <v>229</v>
      </c>
      <c r="D246" s="157" t="s">
        <v>53</v>
      </c>
      <c r="E246" s="157" t="s">
        <v>274</v>
      </c>
      <c r="F246" s="157" t="s">
        <v>103</v>
      </c>
      <c r="G246" s="157" t="s">
        <v>100</v>
      </c>
      <c r="H246" s="157" t="s">
        <v>84</v>
      </c>
      <c r="I246" s="157"/>
      <c r="J246" s="157"/>
      <c r="K246" s="157">
        <v>939.33096999999998</v>
      </c>
      <c r="L246" s="157">
        <v>0.14390870837500003</v>
      </c>
      <c r="M246" s="157">
        <v>5.0308773000000001E-3</v>
      </c>
      <c r="N246" s="157">
        <v>0.62672094</v>
      </c>
      <c r="O246" s="157">
        <v>2.1800371999999998E-2</v>
      </c>
      <c r="P246" s="157">
        <v>2.005634224E-2</v>
      </c>
      <c r="Q246" s="126">
        <v>5.1917084000000001E-5</v>
      </c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</row>
    <row r="247" spans="1:34" x14ac:dyDescent="0.25">
      <c r="A247" s="128" t="s">
        <v>16</v>
      </c>
      <c r="B247" s="157" t="s">
        <v>32</v>
      </c>
      <c r="C247" s="157" t="s">
        <v>229</v>
      </c>
      <c r="D247" s="157" t="s">
        <v>53</v>
      </c>
      <c r="E247" s="157" t="s">
        <v>275</v>
      </c>
      <c r="F247" s="157" t="s">
        <v>104</v>
      </c>
      <c r="G247" s="157" t="s">
        <v>99</v>
      </c>
      <c r="H247" s="157" t="s">
        <v>84</v>
      </c>
      <c r="I247" s="157"/>
      <c r="J247" s="157"/>
      <c r="K247" s="157">
        <v>14497.7251</v>
      </c>
      <c r="L247" s="157">
        <v>1.55018554E-2</v>
      </c>
      <c r="M247" s="157">
        <v>0</v>
      </c>
      <c r="N247" s="157">
        <v>0</v>
      </c>
      <c r="O247" s="157">
        <v>0</v>
      </c>
      <c r="P247" s="157">
        <v>0</v>
      </c>
      <c r="Q247" s="126">
        <v>0</v>
      </c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</row>
    <row r="248" spans="1:34" x14ac:dyDescent="0.25">
      <c r="A248" s="128" t="s">
        <v>16</v>
      </c>
      <c r="B248" s="157" t="s">
        <v>32</v>
      </c>
      <c r="C248" s="157" t="s">
        <v>229</v>
      </c>
      <c r="D248" s="157" t="s">
        <v>53</v>
      </c>
      <c r="E248" s="157" t="s">
        <v>276</v>
      </c>
      <c r="F248" s="157" t="s">
        <v>104</v>
      </c>
      <c r="G248" s="157" t="s">
        <v>100</v>
      </c>
      <c r="H248" s="157" t="s">
        <v>84</v>
      </c>
      <c r="I248" s="157"/>
      <c r="J248" s="157"/>
      <c r="K248" s="157">
        <v>745.84885000000008</v>
      </c>
      <c r="L248" s="157">
        <v>8.3178406699999997E-4</v>
      </c>
      <c r="M248" s="157">
        <v>0</v>
      </c>
      <c r="N248" s="157">
        <v>0</v>
      </c>
      <c r="O248" s="157">
        <v>0</v>
      </c>
      <c r="P248" s="157">
        <v>0</v>
      </c>
      <c r="Q248" s="126">
        <v>0</v>
      </c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</row>
    <row r="249" spans="1:34" x14ac:dyDescent="0.25">
      <c r="A249" s="128" t="s">
        <v>16</v>
      </c>
      <c r="B249" s="157" t="s">
        <v>32</v>
      </c>
      <c r="C249" s="157" t="s">
        <v>229</v>
      </c>
      <c r="D249" s="157" t="s">
        <v>53</v>
      </c>
      <c r="E249" s="157" t="s">
        <v>277</v>
      </c>
      <c r="F249" s="157" t="s">
        <v>105</v>
      </c>
      <c r="G249" s="157" t="s">
        <v>100</v>
      </c>
      <c r="H249" s="157" t="s">
        <v>84</v>
      </c>
      <c r="I249" s="157"/>
      <c r="J249" s="157"/>
      <c r="K249" s="157">
        <v>0.15139364</v>
      </c>
      <c r="L249" s="157">
        <v>4.6541773475999999E-5</v>
      </c>
      <c r="M249" s="157">
        <v>2.3136150999999999E-6</v>
      </c>
      <c r="N249" s="157">
        <v>2.2152532E-4</v>
      </c>
      <c r="O249" s="157">
        <v>7.4835366000000002E-6</v>
      </c>
      <c r="P249" s="157">
        <v>6.8848536720000004E-6</v>
      </c>
      <c r="Q249" s="126">
        <v>2.3701244E-8</v>
      </c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</row>
    <row r="250" spans="1:34" x14ac:dyDescent="0.25">
      <c r="A250" s="128" t="s">
        <v>16</v>
      </c>
      <c r="B250" s="157" t="s">
        <v>32</v>
      </c>
      <c r="C250" s="157" t="s">
        <v>229</v>
      </c>
      <c r="D250" s="157" t="s">
        <v>53</v>
      </c>
      <c r="E250" s="157" t="s">
        <v>278</v>
      </c>
      <c r="F250" s="157" t="s">
        <v>106</v>
      </c>
      <c r="G250" s="157" t="s">
        <v>107</v>
      </c>
      <c r="H250" s="157" t="s">
        <v>84</v>
      </c>
      <c r="I250" s="157"/>
      <c r="J250" s="157"/>
      <c r="K250" s="157">
        <v>2.9533812E-2</v>
      </c>
      <c r="L250" s="157">
        <v>7.0292635650000013E-7</v>
      </c>
      <c r="M250" s="157">
        <v>3.4186041400000002E-8</v>
      </c>
      <c r="N250" s="157">
        <v>2.84018192E-6</v>
      </c>
      <c r="O250" s="157">
        <v>1.14285406E-7</v>
      </c>
      <c r="P250" s="157">
        <v>1.0514257352E-7</v>
      </c>
      <c r="Q250" s="126">
        <v>3.46257919E-10</v>
      </c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</row>
    <row r="251" spans="1:34" x14ac:dyDescent="0.25">
      <c r="A251" s="128" t="s">
        <v>16</v>
      </c>
      <c r="B251" s="157" t="s">
        <v>32</v>
      </c>
      <c r="C251" s="157" t="s">
        <v>229</v>
      </c>
      <c r="D251" s="157" t="s">
        <v>53</v>
      </c>
      <c r="E251" s="157" t="s">
        <v>279</v>
      </c>
      <c r="F251" s="157" t="s">
        <v>108</v>
      </c>
      <c r="G251" s="157" t="s">
        <v>109</v>
      </c>
      <c r="H251" s="157" t="s">
        <v>84</v>
      </c>
      <c r="I251" s="157"/>
      <c r="J251" s="157"/>
      <c r="K251" s="157">
        <v>468.26487400000002</v>
      </c>
      <c r="L251" s="157">
        <v>1.341478377732E-2</v>
      </c>
      <c r="M251" s="157">
        <v>4.8482472329999999E-4</v>
      </c>
      <c r="N251" s="157">
        <v>4.6561252729999995E-2</v>
      </c>
      <c r="O251" s="157">
        <v>1.5896557130000001E-3</v>
      </c>
      <c r="P251" s="157">
        <v>1.46248325596E-3</v>
      </c>
      <c r="Q251" s="126">
        <v>4.9478885430000001E-6</v>
      </c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</row>
    <row r="252" spans="1:34" x14ac:dyDescent="0.25">
      <c r="A252" s="128" t="s">
        <v>16</v>
      </c>
      <c r="B252" s="157" t="s">
        <v>32</v>
      </c>
      <c r="C252" s="157" t="s">
        <v>229</v>
      </c>
      <c r="D252" s="157" t="s">
        <v>53</v>
      </c>
      <c r="E252" s="157" t="s">
        <v>280</v>
      </c>
      <c r="F252" s="157" t="s">
        <v>110</v>
      </c>
      <c r="G252" s="157" t="s">
        <v>109</v>
      </c>
      <c r="H252" s="157" t="s">
        <v>84</v>
      </c>
      <c r="I252" s="157"/>
      <c r="J252" s="157"/>
      <c r="K252" s="157">
        <v>1600.5420178700001</v>
      </c>
      <c r="L252" s="157">
        <v>9.4633958833214016E-2</v>
      </c>
      <c r="M252" s="157">
        <v>3.3074858202000001E-3</v>
      </c>
      <c r="N252" s="157">
        <v>0.30445948540000001</v>
      </c>
      <c r="O252" s="157">
        <v>1.1757727601000001E-2</v>
      </c>
      <c r="P252" s="157">
        <v>1.081710939292E-2</v>
      </c>
      <c r="Q252" s="126">
        <v>3.3009063981999998E-5</v>
      </c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</row>
    <row r="253" spans="1:34" x14ac:dyDescent="0.25">
      <c r="A253" s="128" t="s">
        <v>16</v>
      </c>
      <c r="B253" s="157" t="s">
        <v>32</v>
      </c>
      <c r="C253" s="157" t="s">
        <v>229</v>
      </c>
      <c r="D253" s="157" t="s">
        <v>53</v>
      </c>
      <c r="E253" s="157" t="s">
        <v>281</v>
      </c>
      <c r="F253" s="157" t="s">
        <v>111</v>
      </c>
      <c r="G253" s="157" t="s">
        <v>109</v>
      </c>
      <c r="H253" s="157" t="s">
        <v>84</v>
      </c>
      <c r="I253" s="157"/>
      <c r="J253" s="157"/>
      <c r="K253" s="157">
        <v>0.25995666000000001</v>
      </c>
      <c r="L253" s="157">
        <v>3.5193350641E-5</v>
      </c>
      <c r="M253" s="157">
        <v>1.2633334000000001E-6</v>
      </c>
      <c r="N253" s="157">
        <v>1.2887327E-4</v>
      </c>
      <c r="O253" s="157">
        <v>4.3358932000000002E-6</v>
      </c>
      <c r="P253" s="157">
        <v>3.9890217440000004E-6</v>
      </c>
      <c r="Q253" s="126">
        <v>1.2736038E-8</v>
      </c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</row>
    <row r="254" spans="1:34" x14ac:dyDescent="0.25">
      <c r="A254" s="128" t="s">
        <v>16</v>
      </c>
      <c r="B254" s="157" t="s">
        <v>32</v>
      </c>
      <c r="C254" s="157" t="s">
        <v>229</v>
      </c>
      <c r="D254" s="157" t="s">
        <v>53</v>
      </c>
      <c r="E254" s="157" t="s">
        <v>282</v>
      </c>
      <c r="F254" s="157" t="s">
        <v>112</v>
      </c>
      <c r="G254" s="157" t="s">
        <v>109</v>
      </c>
      <c r="H254" s="157" t="s">
        <v>84</v>
      </c>
      <c r="I254" s="157"/>
      <c r="J254" s="157"/>
      <c r="K254" s="157">
        <v>5.6954168999999997</v>
      </c>
      <c r="L254" s="157">
        <v>5.8351128892999992E-4</v>
      </c>
      <c r="M254" s="157">
        <v>1.9909297000000001E-5</v>
      </c>
      <c r="N254" s="157">
        <v>2.0309577000000001E-3</v>
      </c>
      <c r="O254" s="157">
        <v>6.8330809999999994E-5</v>
      </c>
      <c r="P254" s="157">
        <v>6.28643452E-5</v>
      </c>
      <c r="Q254" s="126">
        <v>2.0071152999999999E-7</v>
      </c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</row>
    <row r="255" spans="1:34" x14ac:dyDescent="0.25">
      <c r="A255" s="128" t="s">
        <v>16</v>
      </c>
      <c r="B255" s="157" t="s">
        <v>32</v>
      </c>
      <c r="C255" s="157" t="s">
        <v>229</v>
      </c>
      <c r="D255" s="157" t="s">
        <v>53</v>
      </c>
      <c r="E255" s="157" t="s">
        <v>283</v>
      </c>
      <c r="F255" s="157" t="s">
        <v>113</v>
      </c>
      <c r="G255" s="157" t="s">
        <v>114</v>
      </c>
      <c r="H255" s="157" t="s">
        <v>84</v>
      </c>
      <c r="I255" s="157"/>
      <c r="J255" s="157"/>
      <c r="K255" s="157">
        <v>0</v>
      </c>
      <c r="L255" s="157">
        <v>0</v>
      </c>
      <c r="M255" s="157">
        <v>0</v>
      </c>
      <c r="N255" s="157">
        <v>0</v>
      </c>
      <c r="O255" s="157">
        <v>0</v>
      </c>
      <c r="P255" s="157">
        <v>0</v>
      </c>
      <c r="Q255" s="126">
        <v>0</v>
      </c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</row>
    <row r="256" spans="1:34" x14ac:dyDescent="0.25">
      <c r="A256" s="128" t="s">
        <v>16</v>
      </c>
      <c r="B256" s="157" t="s">
        <v>32</v>
      </c>
      <c r="C256" s="157" t="s">
        <v>229</v>
      </c>
      <c r="D256" s="157" t="s">
        <v>53</v>
      </c>
      <c r="E256" s="157" t="s">
        <v>284</v>
      </c>
      <c r="F256" s="157" t="s">
        <v>82</v>
      </c>
      <c r="G256" s="157" t="s">
        <v>83</v>
      </c>
      <c r="H256" s="157" t="s">
        <v>115</v>
      </c>
      <c r="I256" s="157"/>
      <c r="J256" s="157"/>
      <c r="K256" s="157">
        <v>206.8802</v>
      </c>
      <c r="L256" s="157">
        <v>5.2300275075299997E-3</v>
      </c>
      <c r="M256" s="157">
        <v>6.6316499999999996E-4</v>
      </c>
      <c r="N256" s="157">
        <v>4.5413189E-2</v>
      </c>
      <c r="O256" s="157">
        <v>8.4112972999999999E-5</v>
      </c>
      <c r="P256" s="157">
        <v>7.7383935160000003E-5</v>
      </c>
      <c r="Q256" s="126">
        <v>6.3225179000000002E-6</v>
      </c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155"/>
      <c r="AH256" s="155"/>
    </row>
    <row r="257" spans="1:34" x14ac:dyDescent="0.25">
      <c r="A257" s="128" t="s">
        <v>16</v>
      </c>
      <c r="B257" s="157" t="s">
        <v>32</v>
      </c>
      <c r="C257" s="157" t="s">
        <v>229</v>
      </c>
      <c r="D257" s="157" t="s">
        <v>53</v>
      </c>
      <c r="E257" s="157" t="s">
        <v>285</v>
      </c>
      <c r="F257" s="157" t="s">
        <v>86</v>
      </c>
      <c r="G257" s="157" t="s">
        <v>83</v>
      </c>
      <c r="H257" s="157" t="s">
        <v>115</v>
      </c>
      <c r="I257" s="157"/>
      <c r="J257" s="157"/>
      <c r="K257" s="157">
        <v>2037.6776</v>
      </c>
      <c r="L257" s="157">
        <v>5.8232220411800005E-2</v>
      </c>
      <c r="M257" s="157">
        <v>5.8890269000000002E-3</v>
      </c>
      <c r="N257" s="157">
        <v>0.50866723000000003</v>
      </c>
      <c r="O257" s="157">
        <v>8.3097903000000002E-4</v>
      </c>
      <c r="P257" s="157">
        <v>7.6450070760000007E-4</v>
      </c>
      <c r="Q257" s="126">
        <v>6.6529878999999997E-5</v>
      </c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</row>
    <row r="258" spans="1:34" x14ac:dyDescent="0.25">
      <c r="A258" s="128" t="s">
        <v>16</v>
      </c>
      <c r="B258" s="157" t="s">
        <v>32</v>
      </c>
      <c r="C258" s="157" t="s">
        <v>229</v>
      </c>
      <c r="D258" s="157" t="s">
        <v>53</v>
      </c>
      <c r="E258" s="157" t="s">
        <v>286</v>
      </c>
      <c r="F258" s="157" t="s">
        <v>116</v>
      </c>
      <c r="G258" s="157" t="s">
        <v>83</v>
      </c>
      <c r="H258" s="157" t="s">
        <v>115</v>
      </c>
      <c r="I258" s="157"/>
      <c r="J258" s="157"/>
      <c r="K258" s="157">
        <v>242.70558</v>
      </c>
      <c r="L258" s="157">
        <v>3.1431228497000002E-2</v>
      </c>
      <c r="M258" s="157">
        <v>1.0385755999999999E-2</v>
      </c>
      <c r="N258" s="157">
        <v>1.2097682999999999</v>
      </c>
      <c r="O258" s="157">
        <v>5.7672436E-4</v>
      </c>
      <c r="P258" s="157">
        <v>5.3058641120000004E-4</v>
      </c>
      <c r="Q258" s="126">
        <v>9.9641605999999995E-5</v>
      </c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155"/>
      <c r="AH258" s="155"/>
    </row>
    <row r="259" spans="1:34" x14ac:dyDescent="0.25">
      <c r="A259" s="128" t="s">
        <v>16</v>
      </c>
      <c r="B259" s="157" t="s">
        <v>32</v>
      </c>
      <c r="C259" s="157" t="s">
        <v>229</v>
      </c>
      <c r="D259" s="157" t="s">
        <v>53</v>
      </c>
      <c r="E259" s="157" t="s">
        <v>287</v>
      </c>
      <c r="F259" s="157" t="s">
        <v>87</v>
      </c>
      <c r="G259" s="157" t="s">
        <v>83</v>
      </c>
      <c r="H259" s="157" t="s">
        <v>115</v>
      </c>
      <c r="I259" s="157"/>
      <c r="J259" s="157"/>
      <c r="K259" s="157">
        <v>62.554697275000002</v>
      </c>
      <c r="L259" s="157">
        <v>3.23459017590983E-3</v>
      </c>
      <c r="M259" s="157">
        <v>8.2631976612999999E-4</v>
      </c>
      <c r="N259" s="157">
        <v>7.2007672023900002E-2</v>
      </c>
      <c r="O259" s="157">
        <v>2.2584132500599999E-5</v>
      </c>
      <c r="P259" s="157">
        <v>2.0777401900551997E-5</v>
      </c>
      <c r="Q259" s="126">
        <v>4.5338442523799999E-6</v>
      </c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</row>
    <row r="260" spans="1:34" x14ac:dyDescent="0.25">
      <c r="A260" s="128" t="s">
        <v>16</v>
      </c>
      <c r="B260" s="157" t="s">
        <v>32</v>
      </c>
      <c r="C260" s="157" t="s">
        <v>229</v>
      </c>
      <c r="D260" s="157" t="s">
        <v>53</v>
      </c>
      <c r="E260" s="157" t="s">
        <v>288</v>
      </c>
      <c r="F260" s="157" t="s">
        <v>117</v>
      </c>
      <c r="G260" s="157" t="s">
        <v>89</v>
      </c>
      <c r="H260" s="157" t="s">
        <v>115</v>
      </c>
      <c r="I260" s="157"/>
      <c r="J260" s="157"/>
      <c r="K260" s="157">
        <v>12.9480089</v>
      </c>
      <c r="L260" s="157">
        <v>1.3640319656598003E-3</v>
      </c>
      <c r="M260" s="157">
        <v>6.9116017300000008E-4</v>
      </c>
      <c r="N260" s="157">
        <v>4.6131295319999994E-2</v>
      </c>
      <c r="O260" s="157">
        <v>2.4194772999999997E-5</v>
      </c>
      <c r="P260" s="157">
        <v>2.2259191159999998E-5</v>
      </c>
      <c r="Q260" s="126">
        <v>4.37842145E-6</v>
      </c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</row>
    <row r="261" spans="1:34" x14ac:dyDescent="0.25">
      <c r="A261" s="128" t="s">
        <v>16</v>
      </c>
      <c r="B261" s="157" t="s">
        <v>32</v>
      </c>
      <c r="C261" s="157" t="s">
        <v>229</v>
      </c>
      <c r="D261" s="157" t="s">
        <v>53</v>
      </c>
      <c r="E261" s="157" t="s">
        <v>289</v>
      </c>
      <c r="F261" s="157" t="s">
        <v>88</v>
      </c>
      <c r="G261" s="157" t="s">
        <v>89</v>
      </c>
      <c r="H261" s="157" t="s">
        <v>115</v>
      </c>
      <c r="I261" s="157"/>
      <c r="J261" s="157"/>
      <c r="K261" s="157">
        <v>0.50710224999999998</v>
      </c>
      <c r="L261" s="157">
        <v>1.2776073131499999E-5</v>
      </c>
      <c r="M261" s="157">
        <v>4.7745411000000002E-6</v>
      </c>
      <c r="N261" s="157">
        <v>4.0513562000000001E-4</v>
      </c>
      <c r="O261" s="157">
        <v>1.5697753000000001E-7</v>
      </c>
      <c r="P261" s="157">
        <v>1.4441932760000001E-7</v>
      </c>
      <c r="Q261" s="126">
        <v>3.2517721999999998E-8</v>
      </c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</row>
    <row r="262" spans="1:34" x14ac:dyDescent="0.25">
      <c r="A262" s="128" t="s">
        <v>16</v>
      </c>
      <c r="B262" s="157" t="s">
        <v>32</v>
      </c>
      <c r="C262" s="157" t="s">
        <v>229</v>
      </c>
      <c r="D262" s="157" t="s">
        <v>53</v>
      </c>
      <c r="E262" s="157" t="s">
        <v>290</v>
      </c>
      <c r="F262" s="157" t="s">
        <v>90</v>
      </c>
      <c r="G262" s="157" t="s">
        <v>89</v>
      </c>
      <c r="H262" s="157" t="s">
        <v>115</v>
      </c>
      <c r="I262" s="157"/>
      <c r="J262" s="157"/>
      <c r="K262" s="157">
        <v>149.68304220000002</v>
      </c>
      <c r="L262" s="157">
        <v>4.7801369908699997E-3</v>
      </c>
      <c r="M262" s="157">
        <v>1.0844396959999998E-3</v>
      </c>
      <c r="N262" s="157">
        <v>8.3903148799999994E-2</v>
      </c>
      <c r="O262" s="157">
        <v>9.7423319699999986E-5</v>
      </c>
      <c r="P262" s="157">
        <v>8.9629454124000006E-5</v>
      </c>
      <c r="Q262" s="126">
        <v>8.0061788200000004E-6</v>
      </c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</row>
    <row r="263" spans="1:34" x14ac:dyDescent="0.25">
      <c r="A263" s="128" t="s">
        <v>16</v>
      </c>
      <c r="B263" s="157" t="s">
        <v>32</v>
      </c>
      <c r="C263" s="157" t="s">
        <v>229</v>
      </c>
      <c r="D263" s="157" t="s">
        <v>53</v>
      </c>
      <c r="E263" s="157" t="s">
        <v>291</v>
      </c>
      <c r="F263" s="157" t="s">
        <v>118</v>
      </c>
      <c r="G263" s="157" t="s">
        <v>89</v>
      </c>
      <c r="H263" s="157" t="s">
        <v>115</v>
      </c>
      <c r="I263" s="157"/>
      <c r="J263" s="157"/>
      <c r="K263" s="157">
        <v>14.6789173</v>
      </c>
      <c r="L263" s="157">
        <v>2.1689130351689998E-3</v>
      </c>
      <c r="M263" s="157">
        <v>1.003169463E-3</v>
      </c>
      <c r="N263" s="157">
        <v>8.1044578300000003E-2</v>
      </c>
      <c r="O263" s="157">
        <v>4.0669492200000002E-5</v>
      </c>
      <c r="P263" s="157">
        <v>3.7415932824000003E-5</v>
      </c>
      <c r="Q263" s="126">
        <v>7.6959118300000011E-6</v>
      </c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155"/>
      <c r="AH263" s="155"/>
    </row>
    <row r="264" spans="1:34" x14ac:dyDescent="0.25">
      <c r="A264" s="128" t="s">
        <v>16</v>
      </c>
      <c r="B264" s="157" t="s">
        <v>32</v>
      </c>
      <c r="C264" s="157" t="s">
        <v>229</v>
      </c>
      <c r="D264" s="157" t="s">
        <v>53</v>
      </c>
      <c r="E264" s="157" t="s">
        <v>292</v>
      </c>
      <c r="F264" s="157" t="s">
        <v>91</v>
      </c>
      <c r="G264" s="157" t="s">
        <v>89</v>
      </c>
      <c r="H264" s="157" t="s">
        <v>115</v>
      </c>
      <c r="I264" s="157"/>
      <c r="J264" s="157"/>
      <c r="K264" s="157">
        <v>156.81628896399999</v>
      </c>
      <c r="L264" s="157">
        <v>7.1612051393148005E-3</v>
      </c>
      <c r="M264" s="157">
        <v>2.2456693060000006E-3</v>
      </c>
      <c r="N264" s="157">
        <v>0.17857530349</v>
      </c>
      <c r="O264" s="157">
        <v>1.1655167508999999E-4</v>
      </c>
      <c r="P264" s="157">
        <v>1.0722754108279999E-4</v>
      </c>
      <c r="Q264" s="126">
        <v>1.5254106506000002E-5</v>
      </c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  <c r="AF264" s="155"/>
      <c r="AG264" s="155"/>
      <c r="AH264" s="155"/>
    </row>
    <row r="265" spans="1:34" x14ac:dyDescent="0.25">
      <c r="A265" s="128" t="s">
        <v>16</v>
      </c>
      <c r="B265" s="157" t="s">
        <v>32</v>
      </c>
      <c r="C265" s="157" t="s">
        <v>229</v>
      </c>
      <c r="D265" s="157" t="s">
        <v>53</v>
      </c>
      <c r="E265" s="157" t="s">
        <v>293</v>
      </c>
      <c r="F265" s="157" t="s">
        <v>119</v>
      </c>
      <c r="G265" s="157" t="s">
        <v>89</v>
      </c>
      <c r="H265" s="157" t="s">
        <v>115</v>
      </c>
      <c r="I265" s="157"/>
      <c r="J265" s="157"/>
      <c r="K265" s="157">
        <v>28.803406842000001</v>
      </c>
      <c r="L265" s="157">
        <v>2.7065178288835099E-3</v>
      </c>
      <c r="M265" s="157">
        <v>8.5082798299999994E-4</v>
      </c>
      <c r="N265" s="157">
        <v>7.3995783289999992E-2</v>
      </c>
      <c r="O265" s="157">
        <v>5.058741119E-5</v>
      </c>
      <c r="P265" s="157">
        <v>4.6540418294800007E-5</v>
      </c>
      <c r="Q265" s="126">
        <v>6.4161742339999992E-6</v>
      </c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</row>
    <row r="266" spans="1:34" x14ac:dyDescent="0.25">
      <c r="A266" s="128" t="s">
        <v>16</v>
      </c>
      <c r="B266" s="157" t="s">
        <v>32</v>
      </c>
      <c r="C266" s="157" t="s">
        <v>229</v>
      </c>
      <c r="D266" s="157" t="s">
        <v>53</v>
      </c>
      <c r="E266" s="157" t="s">
        <v>294</v>
      </c>
      <c r="F266" s="157" t="s">
        <v>92</v>
      </c>
      <c r="G266" s="157" t="s">
        <v>89</v>
      </c>
      <c r="H266" s="157" t="s">
        <v>115</v>
      </c>
      <c r="I266" s="157"/>
      <c r="J266" s="157"/>
      <c r="K266" s="157">
        <v>2.0757388919999999</v>
      </c>
      <c r="L266" s="157">
        <v>1.6021755445350003E-4</v>
      </c>
      <c r="M266" s="157">
        <v>4.3130450700000001E-5</v>
      </c>
      <c r="N266" s="157">
        <v>3.6738728700000003E-3</v>
      </c>
      <c r="O266" s="157">
        <v>3.5304324480000001E-6</v>
      </c>
      <c r="P266" s="157">
        <v>3.2479978521599998E-6</v>
      </c>
      <c r="Q266" s="126">
        <v>3.3021983900000005E-7</v>
      </c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</row>
    <row r="267" spans="1:34" x14ac:dyDescent="0.25">
      <c r="A267" s="128" t="s">
        <v>16</v>
      </c>
      <c r="B267" s="157" t="s">
        <v>32</v>
      </c>
      <c r="C267" s="157" t="s">
        <v>229</v>
      </c>
      <c r="D267" s="157" t="s">
        <v>53</v>
      </c>
      <c r="E267" s="157" t="s">
        <v>295</v>
      </c>
      <c r="F267" s="157" t="s">
        <v>120</v>
      </c>
      <c r="G267" s="157" t="s">
        <v>89</v>
      </c>
      <c r="H267" s="157" t="s">
        <v>115</v>
      </c>
      <c r="I267" s="157"/>
      <c r="J267" s="157"/>
      <c r="K267" s="157">
        <v>45.679768351999996</v>
      </c>
      <c r="L267" s="157">
        <v>5.0849416159443007E-3</v>
      </c>
      <c r="M267" s="157">
        <v>2.1611642510999999E-3</v>
      </c>
      <c r="N267" s="157">
        <v>0.137351764875</v>
      </c>
      <c r="O267" s="157">
        <v>1.02650060948E-4</v>
      </c>
      <c r="P267" s="157">
        <v>9.4438056072159996E-5</v>
      </c>
      <c r="Q267" s="126">
        <v>1.35163131985E-5</v>
      </c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</row>
    <row r="268" spans="1:34" x14ac:dyDescent="0.25">
      <c r="A268" s="128" t="s">
        <v>16</v>
      </c>
      <c r="B268" s="157" t="s">
        <v>32</v>
      </c>
      <c r="C268" s="157" t="s">
        <v>229</v>
      </c>
      <c r="D268" s="157" t="s">
        <v>53</v>
      </c>
      <c r="E268" s="157" t="s">
        <v>296</v>
      </c>
      <c r="F268" s="157" t="s">
        <v>121</v>
      </c>
      <c r="G268" s="157" t="s">
        <v>89</v>
      </c>
      <c r="H268" s="157" t="s">
        <v>115</v>
      </c>
      <c r="I268" s="157"/>
      <c r="J268" s="157"/>
      <c r="K268" s="157">
        <v>152.00898334999999</v>
      </c>
      <c r="L268" s="157">
        <v>2.9419842160323408E-3</v>
      </c>
      <c r="M268" s="157">
        <v>9.1894894380000012E-4</v>
      </c>
      <c r="N268" s="157">
        <v>4.2046612159999996E-2</v>
      </c>
      <c r="O268" s="157">
        <v>5.6935145799999999E-5</v>
      </c>
      <c r="P268" s="157">
        <v>5.2380334135999993E-5</v>
      </c>
      <c r="Q268" s="126">
        <v>4.5935761020000003E-6</v>
      </c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</row>
    <row r="269" spans="1:34" x14ac:dyDescent="0.25">
      <c r="A269" s="128" t="s">
        <v>16</v>
      </c>
      <c r="B269" s="157" t="s">
        <v>32</v>
      </c>
      <c r="C269" s="157" t="s">
        <v>229</v>
      </c>
      <c r="D269" s="157" t="s">
        <v>53</v>
      </c>
      <c r="E269" s="157" t="s">
        <v>297</v>
      </c>
      <c r="F269" s="157" t="s">
        <v>93</v>
      </c>
      <c r="G269" s="157" t="s">
        <v>89</v>
      </c>
      <c r="H269" s="157" t="s">
        <v>115</v>
      </c>
      <c r="I269" s="157"/>
      <c r="J269" s="157"/>
      <c r="K269" s="157">
        <v>56.254537740000004</v>
      </c>
      <c r="L269" s="157">
        <v>7.7890172991429999E-3</v>
      </c>
      <c r="M269" s="157">
        <v>3.046854718E-3</v>
      </c>
      <c r="N269" s="157">
        <v>0.31784685936000001</v>
      </c>
      <c r="O269" s="157">
        <v>1.5739466390000002E-4</v>
      </c>
      <c r="P269" s="157">
        <v>1.4480309078799999E-4</v>
      </c>
      <c r="Q269" s="126">
        <v>2.8182905499999999E-5</v>
      </c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</row>
    <row r="270" spans="1:34" x14ac:dyDescent="0.25">
      <c r="A270" s="128" t="s">
        <v>16</v>
      </c>
      <c r="B270" s="157" t="s">
        <v>32</v>
      </c>
      <c r="C270" s="157" t="s">
        <v>229</v>
      </c>
      <c r="D270" s="157" t="s">
        <v>53</v>
      </c>
      <c r="E270" s="157" t="s">
        <v>298</v>
      </c>
      <c r="F270" s="157" t="s">
        <v>122</v>
      </c>
      <c r="G270" s="157" t="s">
        <v>89</v>
      </c>
      <c r="H270" s="157" t="s">
        <v>115</v>
      </c>
      <c r="I270" s="157"/>
      <c r="J270" s="157"/>
      <c r="K270" s="157">
        <v>360.8066541</v>
      </c>
      <c r="L270" s="157">
        <v>8.755334419860112E-3</v>
      </c>
      <c r="M270" s="157">
        <v>2.0699264005000001E-3</v>
      </c>
      <c r="N270" s="157">
        <v>0.17642164024000001</v>
      </c>
      <c r="O270" s="157">
        <v>1.0358871991000001E-4</v>
      </c>
      <c r="P270" s="157">
        <v>9.5301622317199998E-5</v>
      </c>
      <c r="Q270" s="126">
        <v>1.3531621696000002E-5</v>
      </c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</row>
    <row r="271" spans="1:34" x14ac:dyDescent="0.25">
      <c r="A271" s="128" t="s">
        <v>16</v>
      </c>
      <c r="B271" s="157" t="s">
        <v>32</v>
      </c>
      <c r="C271" s="157" t="s">
        <v>229</v>
      </c>
      <c r="D271" s="157" t="s">
        <v>53</v>
      </c>
      <c r="E271" s="157" t="s">
        <v>299</v>
      </c>
      <c r="F271" s="157" t="s">
        <v>123</v>
      </c>
      <c r="G271" s="157" t="s">
        <v>89</v>
      </c>
      <c r="H271" s="157" t="s">
        <v>115</v>
      </c>
      <c r="I271" s="157"/>
      <c r="J271" s="157"/>
      <c r="K271" s="157">
        <v>1.5348293037</v>
      </c>
      <c r="L271" s="157">
        <v>2.8897370738722799E-4</v>
      </c>
      <c r="M271" s="157">
        <v>3.9626287355E-4</v>
      </c>
      <c r="N271" s="157">
        <v>6.8718010938000002E-3</v>
      </c>
      <c r="O271" s="157">
        <v>4.4965898129999996E-6</v>
      </c>
      <c r="P271" s="157">
        <v>4.1368626279600002E-6</v>
      </c>
      <c r="Q271" s="126">
        <v>1.1018340803000002E-6</v>
      </c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155"/>
      <c r="AH271" s="155"/>
    </row>
    <row r="272" spans="1:34" x14ac:dyDescent="0.25">
      <c r="A272" s="128" t="s">
        <v>16</v>
      </c>
      <c r="B272" s="157" t="s">
        <v>32</v>
      </c>
      <c r="C272" s="157" t="s">
        <v>229</v>
      </c>
      <c r="D272" s="157" t="s">
        <v>53</v>
      </c>
      <c r="E272" s="157" t="s">
        <v>300</v>
      </c>
      <c r="F272" s="157" t="s">
        <v>94</v>
      </c>
      <c r="G272" s="157" t="s">
        <v>89</v>
      </c>
      <c r="H272" s="157" t="s">
        <v>115</v>
      </c>
      <c r="I272" s="157"/>
      <c r="J272" s="157"/>
      <c r="K272" s="157">
        <v>9.8039768800000004</v>
      </c>
      <c r="L272" s="157">
        <v>7.0732889608789997E-4</v>
      </c>
      <c r="M272" s="157">
        <v>2.77053848E-4</v>
      </c>
      <c r="N272" s="157">
        <v>2.0392259249999999E-2</v>
      </c>
      <c r="O272" s="157">
        <v>1.3125792950000001E-5</v>
      </c>
      <c r="P272" s="157">
        <v>1.2075729513999999E-5</v>
      </c>
      <c r="Q272" s="126">
        <v>1.8176367500000001E-6</v>
      </c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  <c r="AF272" s="155"/>
      <c r="AG272" s="155"/>
      <c r="AH272" s="155"/>
    </row>
    <row r="273" spans="1:34" x14ac:dyDescent="0.25">
      <c r="A273" s="128" t="s">
        <v>16</v>
      </c>
      <c r="B273" s="157" t="s">
        <v>32</v>
      </c>
      <c r="C273" s="157" t="s">
        <v>229</v>
      </c>
      <c r="D273" s="157" t="s">
        <v>53</v>
      </c>
      <c r="E273" s="157" t="s">
        <v>301</v>
      </c>
      <c r="F273" s="157" t="s">
        <v>124</v>
      </c>
      <c r="G273" s="157" t="s">
        <v>89</v>
      </c>
      <c r="H273" s="157" t="s">
        <v>115</v>
      </c>
      <c r="I273" s="157"/>
      <c r="J273" s="157"/>
      <c r="K273" s="157">
        <v>1.4401705342</v>
      </c>
      <c r="L273" s="157">
        <v>3.3380459605514002E-4</v>
      </c>
      <c r="M273" s="157">
        <v>5.3358813860000006E-4</v>
      </c>
      <c r="N273" s="157">
        <v>7.5252436320000001E-3</v>
      </c>
      <c r="O273" s="157">
        <v>6.9245210609999996E-6</v>
      </c>
      <c r="P273" s="157">
        <v>6.3705593761200005E-6</v>
      </c>
      <c r="Q273" s="126">
        <v>1.7003369553E-6</v>
      </c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</row>
    <row r="274" spans="1:34" x14ac:dyDescent="0.25">
      <c r="A274" s="128" t="s">
        <v>16</v>
      </c>
      <c r="B274" s="157" t="s">
        <v>32</v>
      </c>
      <c r="C274" s="157" t="s">
        <v>229</v>
      </c>
      <c r="D274" s="157" t="s">
        <v>53</v>
      </c>
      <c r="E274" s="157" t="s">
        <v>302</v>
      </c>
      <c r="F274" s="157" t="s">
        <v>125</v>
      </c>
      <c r="G274" s="157" t="s">
        <v>89</v>
      </c>
      <c r="H274" s="157" t="s">
        <v>115</v>
      </c>
      <c r="I274" s="157"/>
      <c r="J274" s="157"/>
      <c r="K274" s="157">
        <v>2.3056244339999998</v>
      </c>
      <c r="L274" s="157">
        <v>5.1936756001985792E-4</v>
      </c>
      <c r="M274" s="157">
        <v>8.7917542580000002E-4</v>
      </c>
      <c r="N274" s="157">
        <v>1.2162076826E-2</v>
      </c>
      <c r="O274" s="157">
        <v>1.6980733060000001E-5</v>
      </c>
      <c r="P274" s="157">
        <v>1.5622274415199999E-5</v>
      </c>
      <c r="Q274" s="126">
        <v>4.0096548489999999E-6</v>
      </c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  <c r="AF274" s="155"/>
      <c r="AG274" s="155"/>
      <c r="AH274" s="155"/>
    </row>
    <row r="275" spans="1:34" x14ac:dyDescent="0.25">
      <c r="A275" s="128" t="s">
        <v>16</v>
      </c>
      <c r="B275" s="157" t="s">
        <v>32</v>
      </c>
      <c r="C275" s="157" t="s">
        <v>229</v>
      </c>
      <c r="D275" s="157" t="s">
        <v>53</v>
      </c>
      <c r="E275" s="157" t="s">
        <v>303</v>
      </c>
      <c r="F275" s="157" t="s">
        <v>126</v>
      </c>
      <c r="G275" s="157" t="s">
        <v>89</v>
      </c>
      <c r="H275" s="157" t="s">
        <v>115</v>
      </c>
      <c r="I275" s="157"/>
      <c r="J275" s="157"/>
      <c r="K275" s="157">
        <v>11.960853848999999</v>
      </c>
      <c r="L275" s="157">
        <v>2.7905732346761394E-3</v>
      </c>
      <c r="M275" s="157">
        <v>1.2005767769999998E-3</v>
      </c>
      <c r="N275" s="157">
        <v>0.10964166973200001</v>
      </c>
      <c r="O275" s="157">
        <v>4.7890744909999993E-5</v>
      </c>
      <c r="P275" s="157">
        <v>4.4059485317199994E-5</v>
      </c>
      <c r="Q275" s="126">
        <v>9.2584468019999986E-6</v>
      </c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</row>
    <row r="276" spans="1:34" x14ac:dyDescent="0.25">
      <c r="A276" s="128" t="s">
        <v>16</v>
      </c>
      <c r="B276" s="157" t="s">
        <v>32</v>
      </c>
      <c r="C276" s="157" t="s">
        <v>229</v>
      </c>
      <c r="D276" s="157" t="s">
        <v>53</v>
      </c>
      <c r="E276" s="157" t="s">
        <v>304</v>
      </c>
      <c r="F276" s="157" t="s">
        <v>127</v>
      </c>
      <c r="G276" s="157" t="s">
        <v>89</v>
      </c>
      <c r="H276" s="157" t="s">
        <v>115</v>
      </c>
      <c r="I276" s="157"/>
      <c r="J276" s="157"/>
      <c r="K276" s="157">
        <v>14.705965449999999</v>
      </c>
      <c r="L276" s="157">
        <v>1.8261271616400003E-3</v>
      </c>
      <c r="M276" s="157">
        <v>1.688899872E-3</v>
      </c>
      <c r="N276" s="157">
        <v>5.3626911200000002E-2</v>
      </c>
      <c r="O276" s="157">
        <v>2.8398932869999999E-5</v>
      </c>
      <c r="P276" s="157">
        <v>2.61270182404E-5</v>
      </c>
      <c r="Q276" s="126">
        <v>6.4651028400000003E-6</v>
      </c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  <c r="AC276" s="155"/>
      <c r="AD276" s="155"/>
      <c r="AE276" s="155"/>
      <c r="AF276" s="155"/>
      <c r="AG276" s="155"/>
      <c r="AH276" s="155"/>
    </row>
    <row r="277" spans="1:34" x14ac:dyDescent="0.25">
      <c r="A277" s="128" t="s">
        <v>16</v>
      </c>
      <c r="B277" s="157" t="s">
        <v>32</v>
      </c>
      <c r="C277" s="157" t="s">
        <v>229</v>
      </c>
      <c r="D277" s="157" t="s">
        <v>53</v>
      </c>
      <c r="E277" s="157" t="s">
        <v>305</v>
      </c>
      <c r="F277" s="157" t="s">
        <v>128</v>
      </c>
      <c r="G277" s="157" t="s">
        <v>89</v>
      </c>
      <c r="H277" s="157" t="s">
        <v>115</v>
      </c>
      <c r="I277" s="157"/>
      <c r="J277" s="157"/>
      <c r="K277" s="157">
        <v>42.447831479999998</v>
      </c>
      <c r="L277" s="157">
        <v>1.272755883831459E-3</v>
      </c>
      <c r="M277" s="157">
        <v>3.4832547099999998E-4</v>
      </c>
      <c r="N277" s="157">
        <v>2.8647014499999998E-2</v>
      </c>
      <c r="O277" s="157">
        <v>1.255185901E-5</v>
      </c>
      <c r="P277" s="157">
        <v>1.1547710289200001E-5</v>
      </c>
      <c r="Q277" s="126">
        <v>2.1142706609999996E-6</v>
      </c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</row>
    <row r="278" spans="1:34" x14ac:dyDescent="0.25">
      <c r="A278" s="128" t="s">
        <v>16</v>
      </c>
      <c r="B278" s="157" t="s">
        <v>32</v>
      </c>
      <c r="C278" s="157" t="s">
        <v>229</v>
      </c>
      <c r="D278" s="157" t="s">
        <v>53</v>
      </c>
      <c r="E278" s="157" t="s">
        <v>306</v>
      </c>
      <c r="F278" s="157" t="s">
        <v>129</v>
      </c>
      <c r="G278" s="157" t="s">
        <v>89</v>
      </c>
      <c r="H278" s="157" t="s">
        <v>115</v>
      </c>
      <c r="I278" s="157"/>
      <c r="J278" s="157"/>
      <c r="K278" s="157">
        <v>0.95335217700000008</v>
      </c>
      <c r="L278" s="157">
        <v>3.9312468764719999E-4</v>
      </c>
      <c r="M278" s="157">
        <v>6.2603195610000004E-4</v>
      </c>
      <c r="N278" s="157">
        <v>8.3550891800000006E-3</v>
      </c>
      <c r="O278" s="157">
        <v>5.905365521E-6</v>
      </c>
      <c r="P278" s="157">
        <v>5.4329362793200007E-6</v>
      </c>
      <c r="Q278" s="126">
        <v>1.5196144085999998E-6</v>
      </c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  <c r="AF278" s="155"/>
      <c r="AG278" s="155"/>
      <c r="AH278" s="155"/>
    </row>
    <row r="279" spans="1:34" x14ac:dyDescent="0.25">
      <c r="A279" s="128" t="s">
        <v>16</v>
      </c>
      <c r="B279" s="157" t="s">
        <v>32</v>
      </c>
      <c r="C279" s="157" t="s">
        <v>229</v>
      </c>
      <c r="D279" s="157" t="s">
        <v>53</v>
      </c>
      <c r="E279" s="157" t="s">
        <v>307</v>
      </c>
      <c r="F279" s="157" t="s">
        <v>130</v>
      </c>
      <c r="G279" s="157" t="s">
        <v>96</v>
      </c>
      <c r="H279" s="157" t="s">
        <v>115</v>
      </c>
      <c r="I279" s="157"/>
      <c r="J279" s="157"/>
      <c r="K279" s="157">
        <v>32.566276019999997</v>
      </c>
      <c r="L279" s="157">
        <v>4.801458276952001E-3</v>
      </c>
      <c r="M279" s="157">
        <v>5.6085738000000007E-3</v>
      </c>
      <c r="N279" s="157">
        <v>0.1173296205</v>
      </c>
      <c r="O279" s="157">
        <v>5.7319589840000001E-5</v>
      </c>
      <c r="P279" s="157">
        <v>5.2734022652800006E-5</v>
      </c>
      <c r="Q279" s="126">
        <v>1.36076453E-5</v>
      </c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  <c r="AF279" s="155"/>
      <c r="AG279" s="155"/>
      <c r="AH279" s="155"/>
    </row>
    <row r="280" spans="1:34" x14ac:dyDescent="0.25">
      <c r="A280" s="128" t="s">
        <v>16</v>
      </c>
      <c r="B280" s="157" t="s">
        <v>32</v>
      </c>
      <c r="C280" s="157" t="s">
        <v>229</v>
      </c>
      <c r="D280" s="157" t="s">
        <v>53</v>
      </c>
      <c r="E280" s="157" t="s">
        <v>308</v>
      </c>
      <c r="F280" s="157" t="s">
        <v>131</v>
      </c>
      <c r="G280" s="157" t="s">
        <v>96</v>
      </c>
      <c r="H280" s="157" t="s">
        <v>115</v>
      </c>
      <c r="I280" s="157"/>
      <c r="J280" s="157"/>
      <c r="K280" s="157">
        <v>18.282007643</v>
      </c>
      <c r="L280" s="157">
        <v>7.2545160025277002E-3</v>
      </c>
      <c r="M280" s="157">
        <v>1.2254304573E-2</v>
      </c>
      <c r="N280" s="157">
        <v>0.17138015187</v>
      </c>
      <c r="O280" s="157">
        <v>1.7970169392000001E-4</v>
      </c>
      <c r="P280" s="157">
        <v>1.653255584064E-4</v>
      </c>
      <c r="Q280" s="126">
        <v>4.2453807509999997E-5</v>
      </c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155"/>
      <c r="AH280" s="155"/>
    </row>
    <row r="281" spans="1:34" x14ac:dyDescent="0.25">
      <c r="A281" s="128" t="s">
        <v>16</v>
      </c>
      <c r="B281" s="157" t="s">
        <v>32</v>
      </c>
      <c r="C281" s="157" t="s">
        <v>229</v>
      </c>
      <c r="D281" s="157" t="s">
        <v>53</v>
      </c>
      <c r="E281" s="157" t="s">
        <v>309</v>
      </c>
      <c r="F281" s="157" t="s">
        <v>95</v>
      </c>
      <c r="G281" s="157" t="s">
        <v>96</v>
      </c>
      <c r="H281" s="157" t="s">
        <v>115</v>
      </c>
      <c r="I281" s="157"/>
      <c r="J281" s="157"/>
      <c r="K281" s="157">
        <v>18.979770954199999</v>
      </c>
      <c r="L281" s="157">
        <v>2.4309793151606599E-3</v>
      </c>
      <c r="M281" s="157">
        <v>1.6798013120000001E-3</v>
      </c>
      <c r="N281" s="157">
        <v>6.7819008050000004E-2</v>
      </c>
      <c r="O281" s="157">
        <v>5.9723149489999993E-5</v>
      </c>
      <c r="P281" s="157">
        <v>5.4945297530800009E-5</v>
      </c>
      <c r="Q281" s="126">
        <v>1.0456700088000001E-5</v>
      </c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155"/>
      <c r="AH281" s="155"/>
    </row>
    <row r="282" spans="1:34" x14ac:dyDescent="0.25">
      <c r="A282" s="128" t="s">
        <v>16</v>
      </c>
      <c r="B282" s="157" t="s">
        <v>32</v>
      </c>
      <c r="C282" s="157" t="s">
        <v>229</v>
      </c>
      <c r="D282" s="157" t="s">
        <v>53</v>
      </c>
      <c r="E282" s="157" t="s">
        <v>310</v>
      </c>
      <c r="F282" s="157" t="s">
        <v>97</v>
      </c>
      <c r="G282" s="157" t="s">
        <v>96</v>
      </c>
      <c r="H282" s="157" t="s">
        <v>115</v>
      </c>
      <c r="I282" s="157"/>
      <c r="J282" s="157"/>
      <c r="K282" s="157">
        <v>79.8646736285</v>
      </c>
      <c r="L282" s="157">
        <v>1.1149446845745559E-2</v>
      </c>
      <c r="M282" s="157">
        <v>2.6797499694999997E-3</v>
      </c>
      <c r="N282" s="157">
        <v>0.19094081200999999</v>
      </c>
      <c r="O282" s="157">
        <v>2.4991558988999993E-4</v>
      </c>
      <c r="P282" s="157">
        <v>2.2992234269880003E-4</v>
      </c>
      <c r="Q282" s="126">
        <v>1.8877890099999999E-5</v>
      </c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155"/>
      <c r="AH282" s="155"/>
    </row>
    <row r="283" spans="1:34" x14ac:dyDescent="0.25">
      <c r="A283" s="128" t="s">
        <v>16</v>
      </c>
      <c r="B283" s="157" t="s">
        <v>32</v>
      </c>
      <c r="C283" s="157" t="s">
        <v>229</v>
      </c>
      <c r="D283" s="157" t="s">
        <v>53</v>
      </c>
      <c r="E283" s="157" t="s">
        <v>311</v>
      </c>
      <c r="F283" s="157" t="s">
        <v>132</v>
      </c>
      <c r="G283" s="157" t="s">
        <v>96</v>
      </c>
      <c r="H283" s="157" t="s">
        <v>115</v>
      </c>
      <c r="I283" s="157"/>
      <c r="J283" s="157"/>
      <c r="K283" s="157">
        <v>1.8882662219999999</v>
      </c>
      <c r="L283" s="157">
        <v>3.2618016494109997E-4</v>
      </c>
      <c r="M283" s="157">
        <v>3.5710228459999996E-4</v>
      </c>
      <c r="N283" s="157">
        <v>8.4817849320000006E-3</v>
      </c>
      <c r="O283" s="157">
        <v>4.1208614629999994E-6</v>
      </c>
      <c r="P283" s="157">
        <v>3.7911925459599998E-6</v>
      </c>
      <c r="Q283" s="126">
        <v>9.5293707979999991E-7</v>
      </c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</row>
    <row r="284" spans="1:34" x14ac:dyDescent="0.25">
      <c r="A284" s="128" t="s">
        <v>16</v>
      </c>
      <c r="B284" s="157" t="s">
        <v>32</v>
      </c>
      <c r="C284" s="157" t="s">
        <v>229</v>
      </c>
      <c r="D284" s="157" t="s">
        <v>53</v>
      </c>
      <c r="E284" s="157" t="s">
        <v>312</v>
      </c>
      <c r="F284" s="157" t="s">
        <v>133</v>
      </c>
      <c r="G284" s="157" t="s">
        <v>96</v>
      </c>
      <c r="H284" s="157" t="s">
        <v>115</v>
      </c>
      <c r="I284" s="157"/>
      <c r="J284" s="157"/>
      <c r="K284" s="157">
        <v>1.3241884320000001</v>
      </c>
      <c r="L284" s="157">
        <v>1.7729204268009997E-4</v>
      </c>
      <c r="M284" s="157">
        <v>6.4618486930000007E-5</v>
      </c>
      <c r="N284" s="157">
        <v>5.7105117000000004E-3</v>
      </c>
      <c r="O284" s="157">
        <v>2.3397716590000002E-6</v>
      </c>
      <c r="P284" s="157">
        <v>2.1525899262800003E-6</v>
      </c>
      <c r="Q284" s="126">
        <v>4.598850133E-7</v>
      </c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  <c r="AC284" s="155"/>
      <c r="AD284" s="155"/>
      <c r="AE284" s="155"/>
      <c r="AF284" s="155"/>
      <c r="AG284" s="155"/>
      <c r="AH284" s="155"/>
    </row>
    <row r="285" spans="1:34" x14ac:dyDescent="0.25">
      <c r="A285" s="128" t="s">
        <v>16</v>
      </c>
      <c r="B285" s="157" t="s">
        <v>32</v>
      </c>
      <c r="C285" s="157" t="s">
        <v>229</v>
      </c>
      <c r="D285" s="157" t="s">
        <v>53</v>
      </c>
      <c r="E285" s="157" t="s">
        <v>313</v>
      </c>
      <c r="F285" s="157" t="s">
        <v>134</v>
      </c>
      <c r="G285" s="157" t="s">
        <v>96</v>
      </c>
      <c r="H285" s="157" t="s">
        <v>115</v>
      </c>
      <c r="I285" s="157"/>
      <c r="J285" s="157"/>
      <c r="K285" s="157">
        <v>1.2192803489000001</v>
      </c>
      <c r="L285" s="157">
        <v>2.2988059785028001E-4</v>
      </c>
      <c r="M285" s="157">
        <v>4.2320562104999996E-4</v>
      </c>
      <c r="N285" s="157">
        <v>5.5340954349999997E-3</v>
      </c>
      <c r="O285" s="157">
        <v>1.8560335360000002E-5</v>
      </c>
      <c r="P285" s="157">
        <v>1.7075508531200001E-5</v>
      </c>
      <c r="Q285" s="126">
        <v>4.1477465090000002E-6</v>
      </c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</row>
    <row r="286" spans="1:34" x14ac:dyDescent="0.25">
      <c r="A286" s="128" t="s">
        <v>16</v>
      </c>
      <c r="B286" s="157" t="s">
        <v>32</v>
      </c>
      <c r="C286" s="157" t="s">
        <v>229</v>
      </c>
      <c r="D286" s="157" t="s">
        <v>53</v>
      </c>
      <c r="E286" s="157" t="s">
        <v>314</v>
      </c>
      <c r="F286" s="157" t="s">
        <v>135</v>
      </c>
      <c r="G286" s="157" t="s">
        <v>99</v>
      </c>
      <c r="H286" s="157" t="s">
        <v>115</v>
      </c>
      <c r="I286" s="157"/>
      <c r="J286" s="157"/>
      <c r="K286" s="157">
        <v>81183.494431999992</v>
      </c>
      <c r="L286" s="157">
        <v>0.429507332552167</v>
      </c>
      <c r="M286" s="157">
        <v>3.8693712919999998E-2</v>
      </c>
      <c r="N286" s="157">
        <v>3.6238910708000005</v>
      </c>
      <c r="O286" s="157">
        <v>3.7129726409400004E-3</v>
      </c>
      <c r="P286" s="157">
        <v>3.4159348296648002E-3</v>
      </c>
      <c r="Q286" s="126">
        <v>2.7113498792000001E-4</v>
      </c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</row>
    <row r="287" spans="1:34" x14ac:dyDescent="0.25">
      <c r="A287" s="128" t="s">
        <v>16</v>
      </c>
      <c r="B287" s="157" t="s">
        <v>32</v>
      </c>
      <c r="C287" s="157" t="s">
        <v>229</v>
      </c>
      <c r="D287" s="157" t="s">
        <v>53</v>
      </c>
      <c r="E287" s="157" t="s">
        <v>315</v>
      </c>
      <c r="F287" s="157" t="s">
        <v>135</v>
      </c>
      <c r="G287" s="157" t="s">
        <v>100</v>
      </c>
      <c r="H287" s="157" t="s">
        <v>115</v>
      </c>
      <c r="I287" s="157"/>
      <c r="J287" s="157"/>
      <c r="K287" s="157">
        <v>2012.85054769</v>
      </c>
      <c r="L287" s="157">
        <v>0.14549363849868099</v>
      </c>
      <c r="M287" s="157">
        <v>2.0275556124100001E-2</v>
      </c>
      <c r="N287" s="157">
        <v>1.4406869360500001</v>
      </c>
      <c r="O287" s="157">
        <v>2.6870019016799998E-3</v>
      </c>
      <c r="P287" s="157">
        <v>2.4720417495456E-3</v>
      </c>
      <c r="Q287" s="126">
        <v>1.58048216876E-4</v>
      </c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</row>
    <row r="288" spans="1:34" x14ac:dyDescent="0.25">
      <c r="A288" s="128" t="s">
        <v>16</v>
      </c>
      <c r="B288" s="157" t="s">
        <v>32</v>
      </c>
      <c r="C288" s="157" t="s">
        <v>229</v>
      </c>
      <c r="D288" s="157" t="s">
        <v>53</v>
      </c>
      <c r="E288" s="157" t="s">
        <v>316</v>
      </c>
      <c r="F288" s="157" t="s">
        <v>98</v>
      </c>
      <c r="G288" s="157" t="s">
        <v>99</v>
      </c>
      <c r="H288" s="157" t="s">
        <v>115</v>
      </c>
      <c r="I288" s="157"/>
      <c r="J288" s="157"/>
      <c r="K288" s="157">
        <v>7131.4111000000003</v>
      </c>
      <c r="L288" s="157">
        <v>3.6280626369999992E-2</v>
      </c>
      <c r="M288" s="157">
        <v>3.2527455999999998E-3</v>
      </c>
      <c r="N288" s="157">
        <v>0.30407155000000002</v>
      </c>
      <c r="O288" s="157">
        <v>3.1581293999999999E-4</v>
      </c>
      <c r="P288" s="157">
        <v>2.905479048E-4</v>
      </c>
      <c r="Q288" s="126">
        <v>2.2771016999999999E-5</v>
      </c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</row>
    <row r="289" spans="1:34" x14ac:dyDescent="0.25">
      <c r="A289" s="128" t="s">
        <v>16</v>
      </c>
      <c r="B289" s="157" t="s">
        <v>32</v>
      </c>
      <c r="C289" s="157" t="s">
        <v>229</v>
      </c>
      <c r="D289" s="157" t="s">
        <v>53</v>
      </c>
      <c r="E289" s="157" t="s">
        <v>317</v>
      </c>
      <c r="F289" s="157" t="s">
        <v>98</v>
      </c>
      <c r="G289" s="157" t="s">
        <v>100</v>
      </c>
      <c r="H289" s="157" t="s">
        <v>115</v>
      </c>
      <c r="I289" s="157"/>
      <c r="J289" s="157"/>
      <c r="K289" s="157">
        <v>635.30889999999999</v>
      </c>
      <c r="L289" s="157">
        <v>8.7381335631999998E-2</v>
      </c>
      <c r="M289" s="157">
        <v>1.0959949E-2</v>
      </c>
      <c r="N289" s="157">
        <v>0.94433951000000005</v>
      </c>
      <c r="O289" s="157">
        <v>1.1890653999999999E-3</v>
      </c>
      <c r="P289" s="157">
        <v>1.093940168E-3</v>
      </c>
      <c r="Q289" s="126">
        <v>8.1090649000000007E-5</v>
      </c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</row>
    <row r="290" spans="1:34" x14ac:dyDescent="0.25">
      <c r="A290" s="128" t="s">
        <v>16</v>
      </c>
      <c r="B290" s="157" t="s">
        <v>32</v>
      </c>
      <c r="C290" s="157" t="s">
        <v>229</v>
      </c>
      <c r="D290" s="157" t="s">
        <v>53</v>
      </c>
      <c r="E290" s="157" t="s">
        <v>318</v>
      </c>
      <c r="F290" s="157" t="s">
        <v>102</v>
      </c>
      <c r="G290" s="157" t="s">
        <v>99</v>
      </c>
      <c r="H290" s="157" t="s">
        <v>115</v>
      </c>
      <c r="I290" s="157"/>
      <c r="J290" s="157"/>
      <c r="K290" s="157">
        <v>558.84484999999995</v>
      </c>
      <c r="L290" s="157">
        <v>2.2199794489E-3</v>
      </c>
      <c r="M290" s="157">
        <v>2.0317045000000001E-4</v>
      </c>
      <c r="N290" s="157">
        <v>1.7404208000000001E-2</v>
      </c>
      <c r="O290" s="157">
        <v>2.2312606E-5</v>
      </c>
      <c r="P290" s="157">
        <v>2.0527597520000003E-5</v>
      </c>
      <c r="Q290" s="126">
        <v>1.5059688E-6</v>
      </c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  <c r="AC290" s="155"/>
      <c r="AD290" s="155"/>
      <c r="AE290" s="155"/>
      <c r="AF290" s="155"/>
      <c r="AG290" s="155"/>
      <c r="AH290" s="155"/>
    </row>
    <row r="291" spans="1:34" x14ac:dyDescent="0.25">
      <c r="A291" s="128" t="s">
        <v>16</v>
      </c>
      <c r="B291" s="157" t="s">
        <v>32</v>
      </c>
      <c r="C291" s="157" t="s">
        <v>229</v>
      </c>
      <c r="D291" s="157" t="s">
        <v>53</v>
      </c>
      <c r="E291" s="157" t="s">
        <v>319</v>
      </c>
      <c r="F291" s="157" t="s">
        <v>102</v>
      </c>
      <c r="G291" s="157" t="s">
        <v>100</v>
      </c>
      <c r="H291" s="157" t="s">
        <v>115</v>
      </c>
      <c r="I291" s="157"/>
      <c r="J291" s="157"/>
      <c r="K291" s="157">
        <v>46.427144519999999</v>
      </c>
      <c r="L291" s="157">
        <v>2.9812041996999999E-3</v>
      </c>
      <c r="M291" s="157">
        <v>4.8702554500000002E-4</v>
      </c>
      <c r="N291" s="157">
        <v>3.9305502499999999E-2</v>
      </c>
      <c r="O291" s="157">
        <v>4.3152354700000006E-5</v>
      </c>
      <c r="P291" s="157">
        <v>3.9700166323999999E-5</v>
      </c>
      <c r="Q291" s="126">
        <v>3.7091245800000004E-6</v>
      </c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  <c r="AF291" s="155"/>
      <c r="AG291" s="155"/>
      <c r="AH291" s="155"/>
    </row>
    <row r="292" spans="1:34" x14ac:dyDescent="0.25">
      <c r="A292" s="128" t="s">
        <v>16</v>
      </c>
      <c r="B292" s="157" t="s">
        <v>32</v>
      </c>
      <c r="C292" s="157" t="s">
        <v>229</v>
      </c>
      <c r="D292" s="157" t="s">
        <v>53</v>
      </c>
      <c r="E292" s="157" t="s">
        <v>320</v>
      </c>
      <c r="F292" s="157" t="s">
        <v>103</v>
      </c>
      <c r="G292" s="157" t="s">
        <v>99</v>
      </c>
      <c r="H292" s="157" t="s">
        <v>115</v>
      </c>
      <c r="I292" s="157"/>
      <c r="J292" s="157"/>
      <c r="K292" s="157">
        <v>901.54218000000003</v>
      </c>
      <c r="L292" s="157">
        <v>4.0594050527000001E-3</v>
      </c>
      <c r="M292" s="157">
        <v>3.8776290999999999E-4</v>
      </c>
      <c r="N292" s="157">
        <v>3.3184855999999999E-2</v>
      </c>
      <c r="O292" s="157">
        <v>4.2724496000000003E-5</v>
      </c>
      <c r="P292" s="157">
        <v>3.9306536320000007E-5</v>
      </c>
      <c r="Q292" s="126">
        <v>2.8739220999999998E-6</v>
      </c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</row>
    <row r="293" spans="1:34" x14ac:dyDescent="0.25">
      <c r="A293" s="128" t="s">
        <v>16</v>
      </c>
      <c r="B293" s="157" t="s">
        <v>32</v>
      </c>
      <c r="C293" s="157" t="s">
        <v>229</v>
      </c>
      <c r="D293" s="157" t="s">
        <v>53</v>
      </c>
      <c r="E293" s="157" t="s">
        <v>321</v>
      </c>
      <c r="F293" s="157" t="s">
        <v>103</v>
      </c>
      <c r="G293" s="157" t="s">
        <v>100</v>
      </c>
      <c r="H293" s="157" t="s">
        <v>115</v>
      </c>
      <c r="I293" s="157"/>
      <c r="J293" s="157"/>
      <c r="K293" s="157">
        <v>460.32894547000001</v>
      </c>
      <c r="L293" s="157">
        <v>6.3460449753043907E-2</v>
      </c>
      <c r="M293" s="157">
        <v>2.6227662970999998E-2</v>
      </c>
      <c r="N293" s="157">
        <v>1.6679731147000001</v>
      </c>
      <c r="O293" s="157">
        <v>8.2573076869999992E-4</v>
      </c>
      <c r="P293" s="157">
        <v>7.5967230720400017E-4</v>
      </c>
      <c r="Q293" s="126">
        <v>1.5650316578E-4</v>
      </c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  <c r="AF293" s="155"/>
      <c r="AG293" s="155"/>
      <c r="AH293" s="155"/>
    </row>
    <row r="294" spans="1:34" x14ac:dyDescent="0.25">
      <c r="A294" s="128" t="s">
        <v>16</v>
      </c>
      <c r="B294" s="157" t="s">
        <v>32</v>
      </c>
      <c r="C294" s="157" t="s">
        <v>229</v>
      </c>
      <c r="D294" s="157" t="s">
        <v>53</v>
      </c>
      <c r="E294" s="157" t="s">
        <v>322</v>
      </c>
      <c r="F294" s="157" t="s">
        <v>104</v>
      </c>
      <c r="G294" s="157" t="s">
        <v>99</v>
      </c>
      <c r="H294" s="157" t="s">
        <v>115</v>
      </c>
      <c r="I294" s="157"/>
      <c r="J294" s="157"/>
      <c r="K294" s="157">
        <v>15487.643170000001</v>
      </c>
      <c r="L294" s="157">
        <v>2.9598333099999999E-2</v>
      </c>
      <c r="M294" s="157">
        <v>0</v>
      </c>
      <c r="N294" s="157">
        <v>0</v>
      </c>
      <c r="O294" s="157">
        <v>0</v>
      </c>
      <c r="P294" s="157">
        <v>0</v>
      </c>
      <c r="Q294" s="126">
        <v>0</v>
      </c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  <c r="AF294" s="155"/>
      <c r="AG294" s="155"/>
      <c r="AH294" s="155"/>
    </row>
    <row r="295" spans="1:34" x14ac:dyDescent="0.25">
      <c r="A295" s="128" t="s">
        <v>16</v>
      </c>
      <c r="B295" s="157" t="s">
        <v>32</v>
      </c>
      <c r="C295" s="157" t="s">
        <v>229</v>
      </c>
      <c r="D295" s="157" t="s">
        <v>53</v>
      </c>
      <c r="E295" s="157" t="s">
        <v>323</v>
      </c>
      <c r="F295" s="157" t="s">
        <v>104</v>
      </c>
      <c r="G295" s="157" t="s">
        <v>100</v>
      </c>
      <c r="H295" s="157" t="s">
        <v>115</v>
      </c>
      <c r="I295" s="157"/>
      <c r="J295" s="157"/>
      <c r="K295" s="157">
        <v>796.77365899999995</v>
      </c>
      <c r="L295" s="157">
        <v>1.668026367E-3</v>
      </c>
      <c r="M295" s="157">
        <v>0</v>
      </c>
      <c r="N295" s="157">
        <v>0</v>
      </c>
      <c r="O295" s="157">
        <v>0</v>
      </c>
      <c r="P295" s="157">
        <v>0</v>
      </c>
      <c r="Q295" s="126">
        <v>0</v>
      </c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</row>
    <row r="296" spans="1:34" x14ac:dyDescent="0.25">
      <c r="A296" s="128" t="s">
        <v>16</v>
      </c>
      <c r="B296" s="157" t="s">
        <v>32</v>
      </c>
      <c r="C296" s="157" t="s">
        <v>229</v>
      </c>
      <c r="D296" s="157" t="s">
        <v>53</v>
      </c>
      <c r="E296" s="157" t="s">
        <v>324</v>
      </c>
      <c r="F296" s="157" t="s">
        <v>136</v>
      </c>
      <c r="G296" s="157" t="s">
        <v>99</v>
      </c>
      <c r="H296" s="157" t="s">
        <v>115</v>
      </c>
      <c r="I296" s="157"/>
      <c r="J296" s="157"/>
      <c r="K296" s="157">
        <v>4322.3130447000003</v>
      </c>
      <c r="L296" s="157">
        <v>4.2251516861596401E-2</v>
      </c>
      <c r="M296" s="157">
        <v>8.3449433049999997E-3</v>
      </c>
      <c r="N296" s="157">
        <v>0.7046558463</v>
      </c>
      <c r="O296" s="157">
        <v>2.6516710957000001E-4</v>
      </c>
      <c r="P296" s="157">
        <v>2.4395374080440001E-4</v>
      </c>
      <c r="Q296" s="126">
        <v>5.558752969E-5</v>
      </c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  <c r="AF296" s="155"/>
      <c r="AG296" s="155"/>
      <c r="AH296" s="155"/>
    </row>
    <row r="297" spans="1:34" x14ac:dyDescent="0.25">
      <c r="A297" s="128" t="s">
        <v>16</v>
      </c>
      <c r="B297" s="157" t="s">
        <v>32</v>
      </c>
      <c r="C297" s="157" t="s">
        <v>229</v>
      </c>
      <c r="D297" s="157" t="s">
        <v>53</v>
      </c>
      <c r="E297" s="157" t="s">
        <v>325</v>
      </c>
      <c r="F297" s="157" t="s">
        <v>136</v>
      </c>
      <c r="G297" s="157" t="s">
        <v>100</v>
      </c>
      <c r="H297" s="157" t="s">
        <v>115</v>
      </c>
      <c r="I297" s="157"/>
      <c r="J297" s="157"/>
      <c r="K297" s="157">
        <v>61.600832010000005</v>
      </c>
      <c r="L297" s="157">
        <v>6.262791505849301E-3</v>
      </c>
      <c r="M297" s="157">
        <v>2.4856513292999998E-3</v>
      </c>
      <c r="N297" s="157">
        <v>0.22156468706999999</v>
      </c>
      <c r="O297" s="157">
        <v>8.9426704449999995E-5</v>
      </c>
      <c r="P297" s="157">
        <v>8.2272568093999998E-5</v>
      </c>
      <c r="Q297" s="126">
        <v>1.7960794820000002E-5</v>
      </c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</row>
    <row r="298" spans="1:34" x14ac:dyDescent="0.25">
      <c r="A298" s="128" t="s">
        <v>16</v>
      </c>
      <c r="B298" s="157" t="s">
        <v>32</v>
      </c>
      <c r="C298" s="157" t="s">
        <v>229</v>
      </c>
      <c r="D298" s="157" t="s">
        <v>53</v>
      </c>
      <c r="E298" s="157" t="s">
        <v>326</v>
      </c>
      <c r="F298" s="157" t="s">
        <v>137</v>
      </c>
      <c r="G298" s="157" t="s">
        <v>100</v>
      </c>
      <c r="H298" s="157" t="s">
        <v>115</v>
      </c>
      <c r="I298" s="157"/>
      <c r="J298" s="157"/>
      <c r="K298" s="157">
        <v>212.31115746</v>
      </c>
      <c r="L298" s="157">
        <v>9.3418125009103996E-3</v>
      </c>
      <c r="M298" s="157">
        <v>3.350742305E-3</v>
      </c>
      <c r="N298" s="157">
        <v>0.28667229980999998</v>
      </c>
      <c r="O298" s="157">
        <v>1.0007489759E-4</v>
      </c>
      <c r="P298" s="157">
        <v>9.2068905782800002E-5</v>
      </c>
      <c r="Q298" s="126">
        <v>2.073741479E-5</v>
      </c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  <c r="AF298" s="155"/>
      <c r="AG298" s="155"/>
      <c r="AH298" s="155"/>
    </row>
    <row r="299" spans="1:34" x14ac:dyDescent="0.25">
      <c r="A299" s="128" t="s">
        <v>16</v>
      </c>
      <c r="B299" s="157" t="s">
        <v>32</v>
      </c>
      <c r="C299" s="157" t="s">
        <v>229</v>
      </c>
      <c r="D299" s="157" t="s">
        <v>53</v>
      </c>
      <c r="E299" s="157" t="s">
        <v>327</v>
      </c>
      <c r="F299" s="157" t="s">
        <v>138</v>
      </c>
      <c r="G299" s="157" t="s">
        <v>100</v>
      </c>
      <c r="H299" s="157" t="s">
        <v>115</v>
      </c>
      <c r="I299" s="157"/>
      <c r="J299" s="157"/>
      <c r="K299" s="157">
        <v>386.72068000000002</v>
      </c>
      <c r="L299" s="157">
        <v>1.0494924058900002E-2</v>
      </c>
      <c r="M299" s="157">
        <v>1.2934108400000002E-3</v>
      </c>
      <c r="N299" s="157">
        <v>0.11662742999999999</v>
      </c>
      <c r="O299" s="157">
        <v>1.3207639199999999E-4</v>
      </c>
      <c r="P299" s="157">
        <v>1.2151028064E-4</v>
      </c>
      <c r="Q299" s="126">
        <v>9.327114199999999E-6</v>
      </c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</row>
    <row r="300" spans="1:34" x14ac:dyDescent="0.25">
      <c r="A300" s="128" t="s">
        <v>16</v>
      </c>
      <c r="B300" s="157" t="s">
        <v>32</v>
      </c>
      <c r="C300" s="157" t="s">
        <v>229</v>
      </c>
      <c r="D300" s="157" t="s">
        <v>53</v>
      </c>
      <c r="E300" s="157" t="s">
        <v>328</v>
      </c>
      <c r="F300" s="157" t="s">
        <v>139</v>
      </c>
      <c r="G300" s="157" t="s">
        <v>99</v>
      </c>
      <c r="H300" s="157" t="s">
        <v>115</v>
      </c>
      <c r="I300" s="157"/>
      <c r="J300" s="157"/>
      <c r="K300" s="157">
        <v>29537.299953000002</v>
      </c>
      <c r="L300" s="157">
        <v>0.43907892613658001</v>
      </c>
      <c r="M300" s="157">
        <v>0.11199818353999999</v>
      </c>
      <c r="N300" s="157">
        <v>9.4265288687000002</v>
      </c>
      <c r="O300" s="157">
        <v>3.5551203842000001E-3</v>
      </c>
      <c r="P300" s="157">
        <v>3.270710753464E-3</v>
      </c>
      <c r="Q300" s="126">
        <v>7.4541630106E-4</v>
      </c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</row>
    <row r="301" spans="1:34" x14ac:dyDescent="0.25">
      <c r="A301" s="128" t="s">
        <v>16</v>
      </c>
      <c r="B301" s="157" t="s">
        <v>32</v>
      </c>
      <c r="C301" s="157" t="s">
        <v>229</v>
      </c>
      <c r="D301" s="157" t="s">
        <v>53</v>
      </c>
      <c r="E301" s="157" t="s">
        <v>329</v>
      </c>
      <c r="F301" s="157" t="s">
        <v>139</v>
      </c>
      <c r="G301" s="157" t="s">
        <v>100</v>
      </c>
      <c r="H301" s="157" t="s">
        <v>115</v>
      </c>
      <c r="I301" s="157"/>
      <c r="J301" s="157"/>
      <c r="K301" s="157">
        <v>420.95604168</v>
      </c>
      <c r="L301" s="157">
        <v>8.0202975391298018E-2</v>
      </c>
      <c r="M301" s="157">
        <v>3.3784162216000002E-2</v>
      </c>
      <c r="N301" s="157">
        <v>3.0124712818999999</v>
      </c>
      <c r="O301" s="157">
        <v>1.2113641799E-3</v>
      </c>
      <c r="P301" s="157">
        <v>1.114455045508E-3</v>
      </c>
      <c r="Q301" s="126">
        <v>2.4412220415999999E-4</v>
      </c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</row>
    <row r="302" spans="1:34" x14ac:dyDescent="0.25">
      <c r="A302" s="128" t="s">
        <v>16</v>
      </c>
      <c r="B302" s="157" t="s">
        <v>32</v>
      </c>
      <c r="C302" s="157" t="s">
        <v>229</v>
      </c>
      <c r="D302" s="157" t="s">
        <v>53</v>
      </c>
      <c r="E302" s="157" t="s">
        <v>330</v>
      </c>
      <c r="F302" s="157" t="s">
        <v>140</v>
      </c>
      <c r="G302" s="157" t="s">
        <v>100</v>
      </c>
      <c r="H302" s="157" t="s">
        <v>115</v>
      </c>
      <c r="I302" s="157"/>
      <c r="J302" s="157"/>
      <c r="K302" s="157">
        <v>35.810734431000007</v>
      </c>
      <c r="L302" s="157">
        <v>9.0541866073438823E-3</v>
      </c>
      <c r="M302" s="157">
        <v>6.1339626306999998E-3</v>
      </c>
      <c r="N302" s="157">
        <v>0.33509927333300005</v>
      </c>
      <c r="O302" s="157">
        <v>2.0138004565999998E-4</v>
      </c>
      <c r="P302" s="157">
        <v>1.8526964200720001E-4</v>
      </c>
      <c r="Q302" s="126">
        <v>4.1183917870099996E-5</v>
      </c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</row>
    <row r="303" spans="1:34" x14ac:dyDescent="0.25">
      <c r="A303" s="128" t="s">
        <v>16</v>
      </c>
      <c r="B303" s="157" t="s">
        <v>32</v>
      </c>
      <c r="C303" s="157" t="s">
        <v>229</v>
      </c>
      <c r="D303" s="157" t="s">
        <v>53</v>
      </c>
      <c r="E303" s="157" t="s">
        <v>331</v>
      </c>
      <c r="F303" s="157" t="s">
        <v>105</v>
      </c>
      <c r="G303" s="157" t="s">
        <v>100</v>
      </c>
      <c r="H303" s="157" t="s">
        <v>115</v>
      </c>
      <c r="I303" s="157"/>
      <c r="J303" s="157"/>
      <c r="K303" s="157">
        <v>1228.1665201700002</v>
      </c>
      <c r="L303" s="157">
        <v>0.27815142248840202</v>
      </c>
      <c r="M303" s="157">
        <v>0.1016285975</v>
      </c>
      <c r="N303" s="157">
        <v>8.5247122406999978</v>
      </c>
      <c r="O303" s="157">
        <v>5.4779724275999999E-3</v>
      </c>
      <c r="P303" s="157">
        <v>5.039734633392E-3</v>
      </c>
      <c r="Q303" s="126">
        <v>7.8381316449999995E-4</v>
      </c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</row>
    <row r="304" spans="1:34" x14ac:dyDescent="0.25">
      <c r="A304" s="128" t="s">
        <v>16</v>
      </c>
      <c r="B304" s="157" t="s">
        <v>32</v>
      </c>
      <c r="C304" s="157" t="s">
        <v>229</v>
      </c>
      <c r="D304" s="157" t="s">
        <v>53</v>
      </c>
      <c r="E304" s="157" t="s">
        <v>332</v>
      </c>
      <c r="F304" s="157" t="s">
        <v>141</v>
      </c>
      <c r="G304" s="157" t="s">
        <v>99</v>
      </c>
      <c r="H304" s="157" t="s">
        <v>115</v>
      </c>
      <c r="I304" s="157"/>
      <c r="J304" s="157"/>
      <c r="K304" s="157">
        <v>1454.8890286000001</v>
      </c>
      <c r="L304" s="157">
        <v>2.5294960155468147E-2</v>
      </c>
      <c r="M304" s="157">
        <v>4.0272869480000003E-3</v>
      </c>
      <c r="N304" s="157">
        <v>0.36801542640000001</v>
      </c>
      <c r="O304" s="157">
        <v>2.5083619780000001E-4</v>
      </c>
      <c r="P304" s="157">
        <v>2.30769301976E-4</v>
      </c>
      <c r="Q304" s="126">
        <v>2.6308308989999998E-5</v>
      </c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</row>
    <row r="305" spans="1:34" x14ac:dyDescent="0.25">
      <c r="A305" s="128" t="s">
        <v>16</v>
      </c>
      <c r="B305" s="157" t="s">
        <v>32</v>
      </c>
      <c r="C305" s="157" t="s">
        <v>229</v>
      </c>
      <c r="D305" s="157" t="s">
        <v>53</v>
      </c>
      <c r="E305" s="157" t="s">
        <v>333</v>
      </c>
      <c r="F305" s="157" t="s">
        <v>141</v>
      </c>
      <c r="G305" s="157" t="s">
        <v>100</v>
      </c>
      <c r="H305" s="157" t="s">
        <v>115</v>
      </c>
      <c r="I305" s="157"/>
      <c r="J305" s="157"/>
      <c r="K305" s="157">
        <v>923.43155668400027</v>
      </c>
      <c r="L305" s="157">
        <v>2.0627077306412021E-2</v>
      </c>
      <c r="M305" s="157">
        <v>3.7261305079000001E-3</v>
      </c>
      <c r="N305" s="157">
        <v>0.336791162468</v>
      </c>
      <c r="O305" s="157">
        <v>2.2952961135700006E-4</v>
      </c>
      <c r="P305" s="157">
        <v>2.1116724244844002E-4</v>
      </c>
      <c r="Q305" s="126">
        <v>2.4136741429000003E-5</v>
      </c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155"/>
      <c r="AH305" s="155"/>
    </row>
    <row r="306" spans="1:34" x14ac:dyDescent="0.25">
      <c r="A306" s="128" t="s">
        <v>16</v>
      </c>
      <c r="B306" s="157" t="s">
        <v>32</v>
      </c>
      <c r="C306" s="157" t="s">
        <v>229</v>
      </c>
      <c r="D306" s="157" t="s">
        <v>53</v>
      </c>
      <c r="E306" s="157" t="s">
        <v>334</v>
      </c>
      <c r="F306" s="157" t="s">
        <v>142</v>
      </c>
      <c r="G306" s="157" t="s">
        <v>107</v>
      </c>
      <c r="H306" s="157" t="s">
        <v>115</v>
      </c>
      <c r="I306" s="157"/>
      <c r="J306" s="157"/>
      <c r="K306" s="157">
        <v>3.2815344999999998E-3</v>
      </c>
      <c r="L306" s="157">
        <v>2.6996905040899999E-7</v>
      </c>
      <c r="M306" s="157">
        <v>1.1393698799999999E-7</v>
      </c>
      <c r="N306" s="157">
        <v>1.04059559E-5</v>
      </c>
      <c r="O306" s="157">
        <v>4.3107916999999995E-9</v>
      </c>
      <c r="P306" s="157">
        <v>3.9659283639999997E-9</v>
      </c>
      <c r="Q306" s="126">
        <v>8.4147505999999999E-10</v>
      </c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155"/>
      <c r="AH306" s="155"/>
    </row>
    <row r="307" spans="1:34" x14ac:dyDescent="0.25">
      <c r="A307" s="128" t="s">
        <v>16</v>
      </c>
      <c r="B307" s="157" t="s">
        <v>32</v>
      </c>
      <c r="C307" s="157" t="s">
        <v>229</v>
      </c>
      <c r="D307" s="157" t="s">
        <v>53</v>
      </c>
      <c r="E307" s="157" t="s">
        <v>335</v>
      </c>
      <c r="F307" s="157" t="s">
        <v>143</v>
      </c>
      <c r="G307" s="157" t="s">
        <v>107</v>
      </c>
      <c r="H307" s="157" t="s">
        <v>115</v>
      </c>
      <c r="I307" s="157"/>
      <c r="J307" s="157"/>
      <c r="K307" s="157">
        <v>1.8025326599999999E-3</v>
      </c>
      <c r="L307" s="157">
        <v>5.5263079727497995E-7</v>
      </c>
      <c r="M307" s="157">
        <v>6.9815557359999995E-7</v>
      </c>
      <c r="N307" s="157">
        <v>1.6732485570999996E-5</v>
      </c>
      <c r="O307" s="157">
        <v>1.487355868E-8</v>
      </c>
      <c r="P307" s="157">
        <v>1.3683673985600002E-8</v>
      </c>
      <c r="Q307" s="126">
        <v>3.3861945069999999E-9</v>
      </c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</row>
    <row r="308" spans="1:34" x14ac:dyDescent="0.25">
      <c r="A308" s="128" t="s">
        <v>16</v>
      </c>
      <c r="B308" s="157" t="s">
        <v>32</v>
      </c>
      <c r="C308" s="157" t="s">
        <v>229</v>
      </c>
      <c r="D308" s="157" t="s">
        <v>53</v>
      </c>
      <c r="E308" s="157" t="s">
        <v>336</v>
      </c>
      <c r="F308" s="157" t="s">
        <v>144</v>
      </c>
      <c r="G308" s="157" t="s">
        <v>107</v>
      </c>
      <c r="H308" s="157" t="s">
        <v>115</v>
      </c>
      <c r="I308" s="157"/>
      <c r="J308" s="157"/>
      <c r="K308" s="157">
        <v>1.2201760510000001E-2</v>
      </c>
      <c r="L308" s="157">
        <v>8.0489144532300014E-7</v>
      </c>
      <c r="M308" s="157">
        <v>1.0488951930000001E-6</v>
      </c>
      <c r="N308" s="157">
        <v>1.3486522170000001E-5</v>
      </c>
      <c r="O308" s="157">
        <v>8.5768464599999993E-9</v>
      </c>
      <c r="P308" s="157">
        <v>7.8906987431999997E-9</v>
      </c>
      <c r="Q308" s="126">
        <v>2.2797087299999997E-9</v>
      </c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</row>
    <row r="309" spans="1:34" x14ac:dyDescent="0.25">
      <c r="A309" s="128" t="s">
        <v>16</v>
      </c>
      <c r="B309" s="157" t="s">
        <v>32</v>
      </c>
      <c r="C309" s="157" t="s">
        <v>229</v>
      </c>
      <c r="D309" s="157" t="s">
        <v>53</v>
      </c>
      <c r="E309" s="157" t="s">
        <v>337</v>
      </c>
      <c r="F309" s="157" t="s">
        <v>145</v>
      </c>
      <c r="G309" s="157" t="s">
        <v>107</v>
      </c>
      <c r="H309" s="157" t="s">
        <v>115</v>
      </c>
      <c r="I309" s="157"/>
      <c r="J309" s="157"/>
      <c r="K309" s="157">
        <v>5.5462565779999997E-3</v>
      </c>
      <c r="L309" s="157">
        <v>2.6285541897621999E-7</v>
      </c>
      <c r="M309" s="157">
        <v>1.0635647978E-7</v>
      </c>
      <c r="N309" s="157">
        <v>9.0493240520000003E-6</v>
      </c>
      <c r="O309" s="157">
        <v>3.4026805130000001E-9</v>
      </c>
      <c r="P309" s="157">
        <v>3.1304660719600007E-9</v>
      </c>
      <c r="Q309" s="126">
        <v>6.992989406000001E-10</v>
      </c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</row>
    <row r="310" spans="1:34" x14ac:dyDescent="0.25">
      <c r="A310" s="128" t="s">
        <v>16</v>
      </c>
      <c r="B310" s="157" t="s">
        <v>32</v>
      </c>
      <c r="C310" s="157" t="s">
        <v>229</v>
      </c>
      <c r="D310" s="157" t="s">
        <v>53</v>
      </c>
      <c r="E310" s="157" t="s">
        <v>338</v>
      </c>
      <c r="F310" s="157" t="s">
        <v>106</v>
      </c>
      <c r="G310" s="157" t="s">
        <v>107</v>
      </c>
      <c r="H310" s="157" t="s">
        <v>115</v>
      </c>
      <c r="I310" s="157"/>
      <c r="J310" s="157"/>
      <c r="K310" s="157">
        <v>0.10061830839999999</v>
      </c>
      <c r="L310" s="157">
        <v>3.984337205896821E-6</v>
      </c>
      <c r="M310" s="157">
        <v>1.8187149499999999E-6</v>
      </c>
      <c r="N310" s="157">
        <v>8.5533408299999993E-5</v>
      </c>
      <c r="O310" s="157">
        <v>5.4268066499999996E-8</v>
      </c>
      <c r="P310" s="157">
        <v>4.9926621179999996E-8</v>
      </c>
      <c r="Q310" s="126">
        <v>7.6475275299999995E-9</v>
      </c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155"/>
      <c r="AH310" s="155"/>
    </row>
    <row r="311" spans="1:34" x14ac:dyDescent="0.25">
      <c r="A311" s="128" t="s">
        <v>16</v>
      </c>
      <c r="B311" s="157" t="s">
        <v>32</v>
      </c>
      <c r="C311" s="157" t="s">
        <v>229</v>
      </c>
      <c r="D311" s="157" t="s">
        <v>53</v>
      </c>
      <c r="E311" s="157" t="s">
        <v>339</v>
      </c>
      <c r="F311" s="157" t="s">
        <v>146</v>
      </c>
      <c r="G311" s="157" t="s">
        <v>107</v>
      </c>
      <c r="H311" s="157" t="s">
        <v>115</v>
      </c>
      <c r="I311" s="157"/>
      <c r="J311" s="157"/>
      <c r="K311" s="157">
        <v>0.48941063829999998</v>
      </c>
      <c r="L311" s="157">
        <v>1.0467512533317499E-5</v>
      </c>
      <c r="M311" s="157">
        <v>2.4300757739999998E-6</v>
      </c>
      <c r="N311" s="157">
        <v>2.8470256090000002E-4</v>
      </c>
      <c r="O311" s="157">
        <v>6.9544810000000004E-8</v>
      </c>
      <c r="P311" s="157">
        <v>6.3981225200000008E-8</v>
      </c>
      <c r="Q311" s="126">
        <v>1.6648516281000001E-8</v>
      </c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</row>
    <row r="312" spans="1:34" x14ac:dyDescent="0.25">
      <c r="A312" s="128" t="s">
        <v>16</v>
      </c>
      <c r="B312" s="157" t="s">
        <v>32</v>
      </c>
      <c r="C312" s="157" t="s">
        <v>229</v>
      </c>
      <c r="D312" s="157" t="s">
        <v>53</v>
      </c>
      <c r="E312" s="157" t="s">
        <v>340</v>
      </c>
      <c r="F312" s="157" t="s">
        <v>147</v>
      </c>
      <c r="G312" s="157" t="s">
        <v>107</v>
      </c>
      <c r="H312" s="157" t="s">
        <v>115</v>
      </c>
      <c r="I312" s="157"/>
      <c r="J312" s="157"/>
      <c r="K312" s="157">
        <v>7.6260998000000002E-3</v>
      </c>
      <c r="L312" s="157">
        <v>1.1669991881300001E-6</v>
      </c>
      <c r="M312" s="157">
        <v>1.6678424700000001E-6</v>
      </c>
      <c r="N312" s="157">
        <v>2.14448445E-5</v>
      </c>
      <c r="O312" s="157">
        <v>1.3637994299999999E-8</v>
      </c>
      <c r="P312" s="157">
        <v>1.2546954756E-8</v>
      </c>
      <c r="Q312" s="126">
        <v>3.6249519999999998E-9</v>
      </c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</row>
    <row r="313" spans="1:34" x14ac:dyDescent="0.25">
      <c r="A313" s="128" t="s">
        <v>16</v>
      </c>
      <c r="B313" s="157" t="s">
        <v>32</v>
      </c>
      <c r="C313" s="157" t="s">
        <v>229</v>
      </c>
      <c r="D313" s="157" t="s">
        <v>53</v>
      </c>
      <c r="E313" s="157" t="s">
        <v>341</v>
      </c>
      <c r="F313" s="157" t="s">
        <v>148</v>
      </c>
      <c r="G313" s="157" t="s">
        <v>107</v>
      </c>
      <c r="H313" s="157" t="s">
        <v>115</v>
      </c>
      <c r="I313" s="157"/>
      <c r="J313" s="157"/>
      <c r="K313" s="157">
        <v>1.5344642174999999E-2</v>
      </c>
      <c r="L313" s="157">
        <v>1.6824434142061999E-6</v>
      </c>
      <c r="M313" s="157">
        <v>1.9908694960000002E-6</v>
      </c>
      <c r="N313" s="157">
        <v>4.05233841E-5</v>
      </c>
      <c r="O313" s="157">
        <v>2.1569238840000002E-8</v>
      </c>
      <c r="P313" s="157">
        <v>1.9843699732800002E-8</v>
      </c>
      <c r="Q313" s="126">
        <v>5.2086164259999996E-9</v>
      </c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  <c r="AC313" s="155"/>
      <c r="AD313" s="155"/>
      <c r="AE313" s="155"/>
      <c r="AF313" s="155"/>
      <c r="AG313" s="155"/>
      <c r="AH313" s="155"/>
    </row>
    <row r="314" spans="1:34" x14ac:dyDescent="0.25">
      <c r="A314" s="128" t="s">
        <v>16</v>
      </c>
      <c r="B314" s="157" t="s">
        <v>32</v>
      </c>
      <c r="C314" s="157" t="s">
        <v>229</v>
      </c>
      <c r="D314" s="157" t="s">
        <v>53</v>
      </c>
      <c r="E314" s="157" t="s">
        <v>342</v>
      </c>
      <c r="F314" s="157" t="s">
        <v>149</v>
      </c>
      <c r="G314" s="157" t="s">
        <v>107</v>
      </c>
      <c r="H314" s="157" t="s">
        <v>115</v>
      </c>
      <c r="I314" s="157"/>
      <c r="J314" s="157"/>
      <c r="K314" s="157">
        <v>2.1260647700000004E-3</v>
      </c>
      <c r="L314" s="157">
        <v>6.6943144419710015E-7</v>
      </c>
      <c r="M314" s="157">
        <v>9.1272260409999997E-7</v>
      </c>
      <c r="N314" s="157">
        <v>1.4482823450000001E-5</v>
      </c>
      <c r="O314" s="157">
        <v>2.7653106410000002E-8</v>
      </c>
      <c r="P314" s="157">
        <v>2.5440857897200002E-8</v>
      </c>
      <c r="Q314" s="126">
        <v>5.7406321920000006E-9</v>
      </c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155"/>
      <c r="AH314" s="155"/>
    </row>
    <row r="315" spans="1:34" x14ac:dyDescent="0.25">
      <c r="A315" s="128" t="s">
        <v>16</v>
      </c>
      <c r="B315" s="157" t="s">
        <v>32</v>
      </c>
      <c r="C315" s="157" t="s">
        <v>229</v>
      </c>
      <c r="D315" s="157" t="s">
        <v>53</v>
      </c>
      <c r="E315" s="157" t="s">
        <v>343</v>
      </c>
      <c r="F315" s="157" t="s">
        <v>108</v>
      </c>
      <c r="G315" s="157" t="s">
        <v>109</v>
      </c>
      <c r="H315" s="157" t="s">
        <v>115</v>
      </c>
      <c r="I315" s="157"/>
      <c r="J315" s="157"/>
      <c r="K315" s="157">
        <v>14859.6114</v>
      </c>
      <c r="L315" s="157">
        <v>0.5597252304168</v>
      </c>
      <c r="M315" s="157">
        <v>0.15381825500000001</v>
      </c>
      <c r="N315" s="157">
        <v>12.950582750000001</v>
      </c>
      <c r="O315" s="157">
        <v>6.1133351700000003E-3</v>
      </c>
      <c r="P315" s="157">
        <v>5.6242683564000015E-3</v>
      </c>
      <c r="Q315" s="126">
        <v>1.0242226800000001E-3</v>
      </c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</row>
    <row r="316" spans="1:34" x14ac:dyDescent="0.25">
      <c r="A316" s="128" t="s">
        <v>16</v>
      </c>
      <c r="B316" s="157" t="s">
        <v>32</v>
      </c>
      <c r="C316" s="157" t="s">
        <v>229</v>
      </c>
      <c r="D316" s="157" t="s">
        <v>53</v>
      </c>
      <c r="E316" s="157" t="s">
        <v>344</v>
      </c>
      <c r="F316" s="157" t="s">
        <v>110</v>
      </c>
      <c r="G316" s="157" t="s">
        <v>109</v>
      </c>
      <c r="H316" s="157" t="s">
        <v>115</v>
      </c>
      <c r="I316" s="157"/>
      <c r="J316" s="157"/>
      <c r="K316" s="157">
        <v>2615.0469695500001</v>
      </c>
      <c r="L316" s="157">
        <v>0.14885269159044698</v>
      </c>
      <c r="M316" s="157">
        <v>3.9929498894000007E-2</v>
      </c>
      <c r="N316" s="157">
        <v>2.5437336611099997</v>
      </c>
      <c r="O316" s="157">
        <v>2.5263493097900003E-3</v>
      </c>
      <c r="P316" s="157">
        <v>2.3242413650068003E-3</v>
      </c>
      <c r="Q316" s="126">
        <v>2.5316597867000004E-4</v>
      </c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</row>
    <row r="317" spans="1:34" x14ac:dyDescent="0.25">
      <c r="A317" s="128" t="s">
        <v>16</v>
      </c>
      <c r="B317" s="157" t="s">
        <v>32</v>
      </c>
      <c r="C317" s="157" t="s">
        <v>229</v>
      </c>
      <c r="D317" s="157" t="s">
        <v>53</v>
      </c>
      <c r="E317" s="157" t="s">
        <v>345</v>
      </c>
      <c r="F317" s="157" t="s">
        <v>111</v>
      </c>
      <c r="G317" s="157" t="s">
        <v>109</v>
      </c>
      <c r="H317" s="157" t="s">
        <v>115</v>
      </c>
      <c r="I317" s="157"/>
      <c r="J317" s="157"/>
      <c r="K317" s="157">
        <v>543.13239060000001</v>
      </c>
      <c r="L317" s="157">
        <v>6.0591206763385391E-2</v>
      </c>
      <c r="M317" s="157">
        <v>2.2718255699999999E-2</v>
      </c>
      <c r="N317" s="157">
        <v>1.2281456433999998</v>
      </c>
      <c r="O317" s="157">
        <v>1.1237861388E-3</v>
      </c>
      <c r="P317" s="157">
        <v>1.0338832476960002E-3</v>
      </c>
      <c r="Q317" s="126">
        <v>1.3569811450000002E-4</v>
      </c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155"/>
      <c r="AH317" s="155"/>
    </row>
    <row r="318" spans="1:34" x14ac:dyDescent="0.25">
      <c r="A318" s="128" t="s">
        <v>16</v>
      </c>
      <c r="B318" s="157" t="s">
        <v>32</v>
      </c>
      <c r="C318" s="157" t="s">
        <v>229</v>
      </c>
      <c r="D318" s="157" t="s">
        <v>53</v>
      </c>
      <c r="E318" s="157" t="s">
        <v>346</v>
      </c>
      <c r="F318" s="157" t="s">
        <v>150</v>
      </c>
      <c r="G318" s="157" t="s">
        <v>109</v>
      </c>
      <c r="H318" s="157" t="s">
        <v>115</v>
      </c>
      <c r="I318" s="157"/>
      <c r="J318" s="157"/>
      <c r="K318" s="157">
        <v>778.97222558999999</v>
      </c>
      <c r="L318" s="157">
        <v>0.10226076431889403</v>
      </c>
      <c r="M318" s="157">
        <v>4.3895431339999999E-2</v>
      </c>
      <c r="N318" s="157">
        <v>3.2319556029000003</v>
      </c>
      <c r="O318" s="157">
        <v>1.5635458435000001E-3</v>
      </c>
      <c r="P318" s="157">
        <v>1.43846217602E-3</v>
      </c>
      <c r="Q318" s="126">
        <v>2.9207868379999994E-4</v>
      </c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  <c r="AF318" s="155"/>
      <c r="AG318" s="155"/>
      <c r="AH318" s="155"/>
    </row>
    <row r="319" spans="1:34" x14ac:dyDescent="0.25">
      <c r="A319" s="128" t="s">
        <v>16</v>
      </c>
      <c r="B319" s="157" t="s">
        <v>32</v>
      </c>
      <c r="C319" s="157" t="s">
        <v>229</v>
      </c>
      <c r="D319" s="157" t="s">
        <v>53</v>
      </c>
      <c r="E319" s="157" t="s">
        <v>347</v>
      </c>
      <c r="F319" s="157" t="s">
        <v>151</v>
      </c>
      <c r="G319" s="157" t="s">
        <v>109</v>
      </c>
      <c r="H319" s="157" t="s">
        <v>115</v>
      </c>
      <c r="I319" s="157"/>
      <c r="J319" s="157"/>
      <c r="K319" s="157">
        <v>7174.321789059999</v>
      </c>
      <c r="L319" s="157">
        <v>0.27264634075097227</v>
      </c>
      <c r="M319" s="157">
        <v>6.3150947038800004E-2</v>
      </c>
      <c r="N319" s="157">
        <v>5.0686247819699988</v>
      </c>
      <c r="O319" s="157">
        <v>4.3031556324199995E-3</v>
      </c>
      <c r="P319" s="157">
        <v>3.9589031818264E-3</v>
      </c>
      <c r="Q319" s="126">
        <v>4.5326853607199994E-4</v>
      </c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</row>
    <row r="320" spans="1:34" x14ac:dyDescent="0.25">
      <c r="A320" s="128" t="s">
        <v>16</v>
      </c>
      <c r="B320" s="157" t="s">
        <v>32</v>
      </c>
      <c r="C320" s="157" t="s">
        <v>229</v>
      </c>
      <c r="D320" s="157" t="s">
        <v>53</v>
      </c>
      <c r="E320" s="157" t="s">
        <v>348</v>
      </c>
      <c r="F320" s="157" t="s">
        <v>112</v>
      </c>
      <c r="G320" s="157" t="s">
        <v>109</v>
      </c>
      <c r="H320" s="157" t="s">
        <v>115</v>
      </c>
      <c r="I320" s="157"/>
      <c r="J320" s="157"/>
      <c r="K320" s="157">
        <v>91.528424109999989</v>
      </c>
      <c r="L320" s="157">
        <v>9.2620712610506795E-3</v>
      </c>
      <c r="M320" s="157">
        <v>2.8679975026000004E-3</v>
      </c>
      <c r="N320" s="157">
        <v>0.24947564578</v>
      </c>
      <c r="O320" s="157">
        <v>1.5432345858E-4</v>
      </c>
      <c r="P320" s="157">
        <v>1.4197758189360001E-4</v>
      </c>
      <c r="Q320" s="126">
        <v>2.1435470754999998E-5</v>
      </c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</row>
    <row r="321" spans="1:34" x14ac:dyDescent="0.25">
      <c r="A321" s="128" t="s">
        <v>16</v>
      </c>
      <c r="B321" s="157" t="s">
        <v>32</v>
      </c>
      <c r="C321" s="157" t="s">
        <v>229</v>
      </c>
      <c r="D321" s="157" t="s">
        <v>53</v>
      </c>
      <c r="E321" s="157" t="s">
        <v>349</v>
      </c>
      <c r="F321" s="157" t="s">
        <v>152</v>
      </c>
      <c r="G321" s="157" t="s">
        <v>114</v>
      </c>
      <c r="H321" s="157" t="s">
        <v>115</v>
      </c>
      <c r="I321" s="157"/>
      <c r="J321" s="157"/>
      <c r="K321" s="157">
        <v>0</v>
      </c>
      <c r="L321" s="157">
        <v>0</v>
      </c>
      <c r="M321" s="157">
        <v>0</v>
      </c>
      <c r="N321" s="157">
        <v>0</v>
      </c>
      <c r="O321" s="157">
        <v>0</v>
      </c>
      <c r="P321" s="157">
        <v>0</v>
      </c>
      <c r="Q321" s="126">
        <v>0</v>
      </c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  <c r="AC321" s="155"/>
      <c r="AD321" s="155"/>
      <c r="AE321" s="155"/>
      <c r="AF321" s="155"/>
      <c r="AG321" s="155"/>
      <c r="AH321" s="155"/>
    </row>
    <row r="322" spans="1:34" x14ac:dyDescent="0.25">
      <c r="A322" s="128" t="s">
        <v>16</v>
      </c>
      <c r="B322" s="157" t="s">
        <v>32</v>
      </c>
      <c r="C322" s="157" t="s">
        <v>229</v>
      </c>
      <c r="D322" s="157" t="s">
        <v>53</v>
      </c>
      <c r="E322" s="157" t="s">
        <v>350</v>
      </c>
      <c r="F322" s="157" t="s">
        <v>153</v>
      </c>
      <c r="G322" s="157" t="s">
        <v>114</v>
      </c>
      <c r="H322" s="157" t="s">
        <v>115</v>
      </c>
      <c r="I322" s="157"/>
      <c r="J322" s="157"/>
      <c r="K322" s="157">
        <v>0</v>
      </c>
      <c r="L322" s="157">
        <v>0</v>
      </c>
      <c r="M322" s="157">
        <v>0</v>
      </c>
      <c r="N322" s="157">
        <v>0</v>
      </c>
      <c r="O322" s="157">
        <v>0</v>
      </c>
      <c r="P322" s="157">
        <v>0</v>
      </c>
      <c r="Q322" s="126">
        <v>0</v>
      </c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  <c r="AF322" s="155"/>
      <c r="AG322" s="155"/>
      <c r="AH322" s="155"/>
    </row>
    <row r="323" spans="1:34" x14ac:dyDescent="0.25">
      <c r="A323" s="128" t="s">
        <v>16</v>
      </c>
      <c r="B323" s="157" t="s">
        <v>32</v>
      </c>
      <c r="C323" s="157" t="s">
        <v>229</v>
      </c>
      <c r="D323" s="157" t="s">
        <v>53</v>
      </c>
      <c r="E323" s="157" t="s">
        <v>351</v>
      </c>
      <c r="F323" s="157" t="s">
        <v>154</v>
      </c>
      <c r="G323" s="157" t="s">
        <v>96</v>
      </c>
      <c r="H323" s="157" t="s">
        <v>115</v>
      </c>
      <c r="I323" s="157"/>
      <c r="J323" s="157"/>
      <c r="K323" s="157">
        <v>0</v>
      </c>
      <c r="L323" s="157">
        <v>0</v>
      </c>
      <c r="M323" s="157">
        <v>0</v>
      </c>
      <c r="N323" s="157">
        <v>0</v>
      </c>
      <c r="O323" s="157">
        <v>0</v>
      </c>
      <c r="P323" s="157">
        <v>0</v>
      </c>
      <c r="Q323" s="126">
        <v>0</v>
      </c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</row>
    <row r="324" spans="1:34" x14ac:dyDescent="0.25">
      <c r="A324" s="128" t="s">
        <v>16</v>
      </c>
      <c r="B324" s="157" t="s">
        <v>32</v>
      </c>
      <c r="C324" s="157" t="s">
        <v>229</v>
      </c>
      <c r="D324" s="157" t="s">
        <v>53</v>
      </c>
      <c r="E324" s="157" t="s">
        <v>352</v>
      </c>
      <c r="F324" s="157" t="s">
        <v>155</v>
      </c>
      <c r="G324" s="157" t="s">
        <v>83</v>
      </c>
      <c r="H324" s="157" t="s">
        <v>156</v>
      </c>
      <c r="I324" s="157"/>
      <c r="J324" s="157"/>
      <c r="K324" s="157">
        <v>2.2654097909999997</v>
      </c>
      <c r="L324" s="157">
        <v>5.1975357847741107E-5</v>
      </c>
      <c r="M324" s="157">
        <v>1.8882942593999999E-4</v>
      </c>
      <c r="N324" s="157">
        <v>8.5938838459999995E-4</v>
      </c>
      <c r="O324" s="157">
        <v>1.2361843264000001E-6</v>
      </c>
      <c r="P324" s="157">
        <v>1.2361843264000001E-6</v>
      </c>
      <c r="Q324" s="126">
        <v>2.6857839279999999E-7</v>
      </c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155"/>
      <c r="AH324" s="155"/>
    </row>
    <row r="325" spans="1:34" x14ac:dyDescent="0.25">
      <c r="A325" s="128" t="s">
        <v>16</v>
      </c>
      <c r="B325" s="157" t="s">
        <v>32</v>
      </c>
      <c r="C325" s="157" t="s">
        <v>229</v>
      </c>
      <c r="D325" s="157" t="s">
        <v>53</v>
      </c>
      <c r="E325" s="157" t="s">
        <v>353</v>
      </c>
      <c r="F325" s="157" t="s">
        <v>117</v>
      </c>
      <c r="G325" s="157" t="s">
        <v>89</v>
      </c>
      <c r="H325" s="157" t="s">
        <v>156</v>
      </c>
      <c r="I325" s="157"/>
      <c r="J325" s="157"/>
      <c r="K325" s="157">
        <v>1.24583102</v>
      </c>
      <c r="L325" s="157">
        <v>7.5319872625809992E-5</v>
      </c>
      <c r="M325" s="157">
        <v>2.7334637700000001E-4</v>
      </c>
      <c r="N325" s="157">
        <v>1.6183095400000001E-3</v>
      </c>
      <c r="O325" s="157">
        <v>3.6374425000000001E-6</v>
      </c>
      <c r="P325" s="157">
        <v>3.6374425000000001E-6</v>
      </c>
      <c r="Q325" s="126">
        <v>7.1607905000000004E-7</v>
      </c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</row>
    <row r="326" spans="1:34" x14ac:dyDescent="0.25">
      <c r="A326" s="128" t="s">
        <v>16</v>
      </c>
      <c r="B326" s="157" t="s">
        <v>32</v>
      </c>
      <c r="C326" s="157" t="s">
        <v>229</v>
      </c>
      <c r="D326" s="157" t="s">
        <v>53</v>
      </c>
      <c r="E326" s="157" t="s">
        <v>354</v>
      </c>
      <c r="F326" s="157" t="s">
        <v>118</v>
      </c>
      <c r="G326" s="157" t="s">
        <v>89</v>
      </c>
      <c r="H326" s="157" t="s">
        <v>156</v>
      </c>
      <c r="I326" s="157"/>
      <c r="J326" s="157"/>
      <c r="K326" s="157">
        <v>1.23735595</v>
      </c>
      <c r="L326" s="157">
        <v>6.7692656920440003E-5</v>
      </c>
      <c r="M326" s="157">
        <v>2.5861429600000001E-4</v>
      </c>
      <c r="N326" s="157">
        <v>1.90167673E-3</v>
      </c>
      <c r="O326" s="157">
        <v>6.1749399999999994E-6</v>
      </c>
      <c r="P326" s="157">
        <v>6.1749399999999994E-6</v>
      </c>
      <c r="Q326" s="126">
        <v>1.1610003399999999E-6</v>
      </c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155"/>
      <c r="AH326" s="155"/>
    </row>
    <row r="327" spans="1:34" x14ac:dyDescent="0.25">
      <c r="A327" s="128" t="s">
        <v>16</v>
      </c>
      <c r="B327" s="157" t="s">
        <v>32</v>
      </c>
      <c r="C327" s="157" t="s">
        <v>229</v>
      </c>
      <c r="D327" s="157" t="s">
        <v>53</v>
      </c>
      <c r="E327" s="157" t="s">
        <v>355</v>
      </c>
      <c r="F327" s="157" t="s">
        <v>91</v>
      </c>
      <c r="G327" s="157" t="s">
        <v>89</v>
      </c>
      <c r="H327" s="157" t="s">
        <v>156</v>
      </c>
      <c r="I327" s="157"/>
      <c r="J327" s="157"/>
      <c r="K327" s="157">
        <v>1.008529942</v>
      </c>
      <c r="L327" s="157">
        <v>3.1389455790369999E-5</v>
      </c>
      <c r="M327" s="157">
        <v>1.1316533500000001E-4</v>
      </c>
      <c r="N327" s="157">
        <v>5.6933473799999999E-4</v>
      </c>
      <c r="O327" s="157">
        <v>9.5178916E-7</v>
      </c>
      <c r="P327" s="157">
        <v>9.5178916E-7</v>
      </c>
      <c r="Q327" s="126">
        <v>1.9864717200000001E-7</v>
      </c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</row>
    <row r="328" spans="1:34" x14ac:dyDescent="0.25">
      <c r="A328" s="128" t="s">
        <v>16</v>
      </c>
      <c r="B328" s="157" t="s">
        <v>32</v>
      </c>
      <c r="C328" s="157" t="s">
        <v>229</v>
      </c>
      <c r="D328" s="157" t="s">
        <v>53</v>
      </c>
      <c r="E328" s="157" t="s">
        <v>356</v>
      </c>
      <c r="F328" s="157" t="s">
        <v>119</v>
      </c>
      <c r="G328" s="157" t="s">
        <v>89</v>
      </c>
      <c r="H328" s="157" t="s">
        <v>156</v>
      </c>
      <c r="I328" s="157"/>
      <c r="J328" s="157"/>
      <c r="K328" s="157">
        <v>0.288151408</v>
      </c>
      <c r="L328" s="157">
        <v>1.1712373078454E-5</v>
      </c>
      <c r="M328" s="157">
        <v>4.2784739000000004E-5</v>
      </c>
      <c r="N328" s="157">
        <v>2.6878976000000002E-4</v>
      </c>
      <c r="O328" s="157">
        <v>6.4731975E-7</v>
      </c>
      <c r="P328" s="157">
        <v>6.4731975E-7</v>
      </c>
      <c r="Q328" s="126">
        <v>1.2574157600000001E-7</v>
      </c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  <c r="AF328" s="155"/>
      <c r="AG328" s="155"/>
      <c r="AH328" s="155"/>
    </row>
    <row r="329" spans="1:34" x14ac:dyDescent="0.25">
      <c r="A329" s="128" t="s">
        <v>16</v>
      </c>
      <c r="B329" s="157" t="s">
        <v>32</v>
      </c>
      <c r="C329" s="157" t="s">
        <v>229</v>
      </c>
      <c r="D329" s="157" t="s">
        <v>53</v>
      </c>
      <c r="E329" s="157" t="s">
        <v>357</v>
      </c>
      <c r="F329" s="157" t="s">
        <v>120</v>
      </c>
      <c r="G329" s="157" t="s">
        <v>89</v>
      </c>
      <c r="H329" s="157" t="s">
        <v>156</v>
      </c>
      <c r="I329" s="157"/>
      <c r="J329" s="157"/>
      <c r="K329" s="157">
        <v>3.2967908800000001</v>
      </c>
      <c r="L329" s="157">
        <v>2.4444421173343999E-4</v>
      </c>
      <c r="M329" s="157">
        <v>8.82777315E-4</v>
      </c>
      <c r="N329" s="157">
        <v>5.1620867899999992E-3</v>
      </c>
      <c r="O329" s="157">
        <v>1.1128300900000001E-5</v>
      </c>
      <c r="P329" s="157">
        <v>1.1128300900000001E-5</v>
      </c>
      <c r="Q329" s="126">
        <v>2.2012348199999999E-6</v>
      </c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  <c r="AF329" s="155"/>
      <c r="AG329" s="155"/>
      <c r="AH329" s="155"/>
    </row>
    <row r="330" spans="1:34" x14ac:dyDescent="0.25">
      <c r="A330" s="128" t="s">
        <v>16</v>
      </c>
      <c r="B330" s="157" t="s">
        <v>32</v>
      </c>
      <c r="C330" s="157" t="s">
        <v>229</v>
      </c>
      <c r="D330" s="157" t="s">
        <v>53</v>
      </c>
      <c r="E330" s="157" t="s">
        <v>358</v>
      </c>
      <c r="F330" s="157" t="s">
        <v>121</v>
      </c>
      <c r="G330" s="157" t="s">
        <v>89</v>
      </c>
      <c r="H330" s="157" t="s">
        <v>156</v>
      </c>
      <c r="I330" s="157"/>
      <c r="J330" s="157"/>
      <c r="K330" s="157">
        <v>2.3645366599999997</v>
      </c>
      <c r="L330" s="157">
        <v>1.4436391802724998E-4</v>
      </c>
      <c r="M330" s="157">
        <v>5.2667484699999996E-4</v>
      </c>
      <c r="N330" s="157">
        <v>2.4205761500000001E-3</v>
      </c>
      <c r="O330" s="157">
        <v>3.6013271500000002E-6</v>
      </c>
      <c r="P330" s="157">
        <v>3.6013271500000002E-6</v>
      </c>
      <c r="Q330" s="126">
        <v>7.8051818099999997E-7</v>
      </c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</row>
    <row r="331" spans="1:34" x14ac:dyDescent="0.25">
      <c r="A331" s="128" t="s">
        <v>16</v>
      </c>
      <c r="B331" s="157" t="s">
        <v>32</v>
      </c>
      <c r="C331" s="157" t="s">
        <v>229</v>
      </c>
      <c r="D331" s="157" t="s">
        <v>53</v>
      </c>
      <c r="E331" s="157" t="s">
        <v>359</v>
      </c>
      <c r="F331" s="157" t="s">
        <v>93</v>
      </c>
      <c r="G331" s="157" t="s">
        <v>89</v>
      </c>
      <c r="H331" s="157" t="s">
        <v>156</v>
      </c>
      <c r="I331" s="157"/>
      <c r="J331" s="157"/>
      <c r="K331" s="157">
        <v>2.0594352599999999</v>
      </c>
      <c r="L331" s="157">
        <v>7.0995782121400001E-5</v>
      </c>
      <c r="M331" s="157">
        <v>3.0198834100000004E-4</v>
      </c>
      <c r="N331" s="157">
        <v>2.2465502499999998E-3</v>
      </c>
      <c r="O331" s="157">
        <v>1.0780394900000001E-5</v>
      </c>
      <c r="P331" s="157">
        <v>1.0780394900000001E-5</v>
      </c>
      <c r="Q331" s="126">
        <v>1.9820674100000002E-6</v>
      </c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</row>
    <row r="332" spans="1:34" x14ac:dyDescent="0.25">
      <c r="A332" s="128" t="s">
        <v>16</v>
      </c>
      <c r="B332" s="157" t="s">
        <v>32</v>
      </c>
      <c r="C332" s="157" t="s">
        <v>229</v>
      </c>
      <c r="D332" s="157" t="s">
        <v>53</v>
      </c>
      <c r="E332" s="157" t="s">
        <v>360</v>
      </c>
      <c r="F332" s="157" t="s">
        <v>123</v>
      </c>
      <c r="G332" s="157" t="s">
        <v>89</v>
      </c>
      <c r="H332" s="157" t="s">
        <v>156</v>
      </c>
      <c r="I332" s="157"/>
      <c r="J332" s="157"/>
      <c r="K332" s="157">
        <v>1.1271804218999999</v>
      </c>
      <c r="L332" s="157">
        <v>1.2682300520602398E-4</v>
      </c>
      <c r="M332" s="157">
        <v>4.5660399632E-4</v>
      </c>
      <c r="N332" s="157">
        <v>2.3049087789000001E-3</v>
      </c>
      <c r="O332" s="157">
        <v>3.8618365990000003E-6</v>
      </c>
      <c r="P332" s="157">
        <v>3.8618365990000003E-6</v>
      </c>
      <c r="Q332" s="126">
        <v>8.0501530820000001E-7</v>
      </c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  <c r="AF332" s="155"/>
      <c r="AG332" s="155"/>
      <c r="AH332" s="155"/>
    </row>
    <row r="333" spans="1:34" x14ac:dyDescent="0.25">
      <c r="A333" s="128" t="s">
        <v>16</v>
      </c>
      <c r="B333" s="157" t="s">
        <v>32</v>
      </c>
      <c r="C333" s="157" t="s">
        <v>229</v>
      </c>
      <c r="D333" s="157" t="s">
        <v>53</v>
      </c>
      <c r="E333" s="157" t="s">
        <v>361</v>
      </c>
      <c r="F333" s="157" t="s">
        <v>94</v>
      </c>
      <c r="G333" s="157" t="s">
        <v>89</v>
      </c>
      <c r="H333" s="157" t="s">
        <v>156</v>
      </c>
      <c r="I333" s="157"/>
      <c r="J333" s="157"/>
      <c r="K333" s="157">
        <v>0.21187597999999999</v>
      </c>
      <c r="L333" s="157">
        <v>2.0242750200120003E-5</v>
      </c>
      <c r="M333" s="157">
        <v>7.2802097000000004E-5</v>
      </c>
      <c r="N333" s="157">
        <v>3.7269363999999999E-4</v>
      </c>
      <c r="O333" s="157">
        <v>6.3557001999999999E-7</v>
      </c>
      <c r="P333" s="157">
        <v>6.3557001999999999E-7</v>
      </c>
      <c r="Q333" s="126">
        <v>1.3184976999999999E-7</v>
      </c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  <c r="AF333" s="155"/>
      <c r="AG333" s="155"/>
      <c r="AH333" s="155"/>
    </row>
    <row r="334" spans="1:34" x14ac:dyDescent="0.25">
      <c r="A334" s="128" t="s">
        <v>16</v>
      </c>
      <c r="B334" s="157" t="s">
        <v>32</v>
      </c>
      <c r="C334" s="157" t="s">
        <v>229</v>
      </c>
      <c r="D334" s="157" t="s">
        <v>53</v>
      </c>
      <c r="E334" s="157" t="s">
        <v>362</v>
      </c>
      <c r="F334" s="157" t="s">
        <v>124</v>
      </c>
      <c r="G334" s="157" t="s">
        <v>89</v>
      </c>
      <c r="H334" s="157" t="s">
        <v>156</v>
      </c>
      <c r="I334" s="157"/>
      <c r="J334" s="157"/>
      <c r="K334" s="157">
        <v>1.7458589310000001</v>
      </c>
      <c r="L334" s="157">
        <v>1.7935342696710999E-4</v>
      </c>
      <c r="M334" s="157">
        <v>6.4313988320000004E-4</v>
      </c>
      <c r="N334" s="157">
        <v>3.6250608670000007E-3</v>
      </c>
      <c r="O334" s="157">
        <v>7.0591977599999996E-6</v>
      </c>
      <c r="P334" s="157">
        <v>7.0591977599999996E-6</v>
      </c>
      <c r="Q334" s="126">
        <v>1.4183987605999998E-6</v>
      </c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155"/>
      <c r="AH334" s="155"/>
    </row>
    <row r="335" spans="1:34" x14ac:dyDescent="0.25">
      <c r="A335" s="128" t="s">
        <v>16</v>
      </c>
      <c r="B335" s="157" t="s">
        <v>32</v>
      </c>
      <c r="C335" s="157" t="s">
        <v>229</v>
      </c>
      <c r="D335" s="157" t="s">
        <v>53</v>
      </c>
      <c r="E335" s="157" t="s">
        <v>363</v>
      </c>
      <c r="F335" s="157" t="s">
        <v>125</v>
      </c>
      <c r="G335" s="157" t="s">
        <v>89</v>
      </c>
      <c r="H335" s="157" t="s">
        <v>156</v>
      </c>
      <c r="I335" s="157"/>
      <c r="J335" s="157"/>
      <c r="K335" s="157">
        <v>2.889989446</v>
      </c>
      <c r="L335" s="157">
        <v>2.9539078945683386E-4</v>
      </c>
      <c r="M335" s="157">
        <v>1.0682021423E-3</v>
      </c>
      <c r="N335" s="157">
        <v>7.3570323579999998E-3</v>
      </c>
      <c r="O335" s="157">
        <v>1.7680111859999999E-5</v>
      </c>
      <c r="P335" s="157">
        <v>1.7680111859999999E-5</v>
      </c>
      <c r="Q335" s="126">
        <v>3.4019879170000003E-6</v>
      </c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</row>
    <row r="336" spans="1:34" x14ac:dyDescent="0.25">
      <c r="A336" s="128" t="s">
        <v>16</v>
      </c>
      <c r="B336" s="157" t="s">
        <v>32</v>
      </c>
      <c r="C336" s="157" t="s">
        <v>229</v>
      </c>
      <c r="D336" s="157" t="s">
        <v>53</v>
      </c>
      <c r="E336" s="157" t="s">
        <v>364</v>
      </c>
      <c r="F336" s="157" t="s">
        <v>126</v>
      </c>
      <c r="G336" s="157" t="s">
        <v>89</v>
      </c>
      <c r="H336" s="157" t="s">
        <v>156</v>
      </c>
      <c r="I336" s="157"/>
      <c r="J336" s="157"/>
      <c r="K336" s="157">
        <v>0.33052674199999998</v>
      </c>
      <c r="L336" s="157">
        <v>2.2738730904232999E-5</v>
      </c>
      <c r="M336" s="157">
        <v>8.4666767199999987E-5</v>
      </c>
      <c r="N336" s="157">
        <v>6.5945020200000007E-4</v>
      </c>
      <c r="O336" s="157">
        <v>1.9086361600000001E-6</v>
      </c>
      <c r="P336" s="157">
        <v>1.9086361600000001E-6</v>
      </c>
      <c r="Q336" s="126">
        <v>3.5918807000000002E-7</v>
      </c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155"/>
      <c r="AH336" s="155"/>
    </row>
    <row r="337" spans="1:34" x14ac:dyDescent="0.25">
      <c r="A337" s="128" t="s">
        <v>16</v>
      </c>
      <c r="B337" s="157" t="s">
        <v>32</v>
      </c>
      <c r="C337" s="157" t="s">
        <v>229</v>
      </c>
      <c r="D337" s="157" t="s">
        <v>53</v>
      </c>
      <c r="E337" s="157" t="s">
        <v>365</v>
      </c>
      <c r="F337" s="157" t="s">
        <v>127</v>
      </c>
      <c r="G337" s="157" t="s">
        <v>89</v>
      </c>
      <c r="H337" s="157" t="s">
        <v>156</v>
      </c>
      <c r="I337" s="157"/>
      <c r="J337" s="157"/>
      <c r="K337" s="157">
        <v>6.7630841999999998</v>
      </c>
      <c r="L337" s="157">
        <v>4.2397242482650004E-4</v>
      </c>
      <c r="M337" s="157">
        <v>1.5303494900000001E-3</v>
      </c>
      <c r="N337" s="157">
        <v>8.0617805000000008E-3</v>
      </c>
      <c r="O337" s="157">
        <v>1.4474448599999999E-5</v>
      </c>
      <c r="P337" s="157">
        <v>1.4474448599999999E-5</v>
      </c>
      <c r="Q337" s="126">
        <v>2.9682345E-6</v>
      </c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  <c r="AF337" s="155"/>
      <c r="AG337" s="155"/>
      <c r="AH337" s="155"/>
    </row>
    <row r="338" spans="1:34" x14ac:dyDescent="0.25">
      <c r="A338" s="128" t="s">
        <v>16</v>
      </c>
      <c r="B338" s="157" t="s">
        <v>32</v>
      </c>
      <c r="C338" s="157" t="s">
        <v>229</v>
      </c>
      <c r="D338" s="157" t="s">
        <v>53</v>
      </c>
      <c r="E338" s="157" t="s">
        <v>366</v>
      </c>
      <c r="F338" s="157" t="s">
        <v>129</v>
      </c>
      <c r="G338" s="157" t="s">
        <v>89</v>
      </c>
      <c r="H338" s="157" t="s">
        <v>156</v>
      </c>
      <c r="I338" s="157"/>
      <c r="J338" s="157"/>
      <c r="K338" s="157">
        <v>1.1102304000000001</v>
      </c>
      <c r="L338" s="157">
        <v>2.0123404573359999E-4</v>
      </c>
      <c r="M338" s="157">
        <v>7.2657386999999999E-4</v>
      </c>
      <c r="N338" s="157">
        <v>3.5805571999999999E-3</v>
      </c>
      <c r="O338" s="157">
        <v>5.8199166E-6</v>
      </c>
      <c r="P338" s="157">
        <v>5.8199166E-6</v>
      </c>
      <c r="Q338" s="126">
        <v>1.2245960999999999E-6</v>
      </c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</row>
    <row r="339" spans="1:34" x14ac:dyDescent="0.25">
      <c r="A339" s="128" t="s">
        <v>16</v>
      </c>
      <c r="B339" s="157" t="s">
        <v>32</v>
      </c>
      <c r="C339" s="157" t="s">
        <v>229</v>
      </c>
      <c r="D339" s="157" t="s">
        <v>53</v>
      </c>
      <c r="E339" s="157" t="s">
        <v>367</v>
      </c>
      <c r="F339" s="157" t="s">
        <v>130</v>
      </c>
      <c r="G339" s="157" t="s">
        <v>96</v>
      </c>
      <c r="H339" s="157" t="s">
        <v>156</v>
      </c>
      <c r="I339" s="157"/>
      <c r="J339" s="157"/>
      <c r="K339" s="157">
        <v>57.678719880000003</v>
      </c>
      <c r="L339" s="157">
        <v>3.149204165996E-3</v>
      </c>
      <c r="M339" s="157">
        <v>1.140199664E-2</v>
      </c>
      <c r="N339" s="157">
        <v>5.7476771500000003E-2</v>
      </c>
      <c r="O339" s="157">
        <v>9.8116645800000004E-5</v>
      </c>
      <c r="P339" s="157">
        <v>9.8116645800000004E-5</v>
      </c>
      <c r="Q339" s="126">
        <v>2.0454034480000002E-5</v>
      </c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</row>
    <row r="340" spans="1:34" x14ac:dyDescent="0.25">
      <c r="A340" s="128" t="s">
        <v>16</v>
      </c>
      <c r="B340" s="157" t="s">
        <v>32</v>
      </c>
      <c r="C340" s="157" t="s">
        <v>229</v>
      </c>
      <c r="D340" s="157" t="s">
        <v>53</v>
      </c>
      <c r="E340" s="157" t="s">
        <v>368</v>
      </c>
      <c r="F340" s="157" t="s">
        <v>131</v>
      </c>
      <c r="G340" s="157" t="s">
        <v>96</v>
      </c>
      <c r="H340" s="157" t="s">
        <v>156</v>
      </c>
      <c r="I340" s="157"/>
      <c r="J340" s="157"/>
      <c r="K340" s="157">
        <v>1209.8422484</v>
      </c>
      <c r="L340" s="157">
        <v>0.15532029121906948</v>
      </c>
      <c r="M340" s="157">
        <v>0.56261895780000004</v>
      </c>
      <c r="N340" s="157">
        <v>3.8715294600000001</v>
      </c>
      <c r="O340" s="157">
        <v>9.3393690199999983E-3</v>
      </c>
      <c r="P340" s="157">
        <v>9.3393690199999983E-3</v>
      </c>
      <c r="Q340" s="126">
        <v>1.8002368617000002E-3</v>
      </c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155"/>
      <c r="AH340" s="155"/>
    </row>
    <row r="341" spans="1:34" x14ac:dyDescent="0.25">
      <c r="A341" s="128" t="s">
        <v>16</v>
      </c>
      <c r="B341" s="157" t="s">
        <v>32</v>
      </c>
      <c r="C341" s="157" t="s">
        <v>229</v>
      </c>
      <c r="D341" s="157" t="s">
        <v>53</v>
      </c>
      <c r="E341" s="157" t="s">
        <v>369</v>
      </c>
      <c r="F341" s="157" t="s">
        <v>95</v>
      </c>
      <c r="G341" s="157" t="s">
        <v>96</v>
      </c>
      <c r="H341" s="157" t="s">
        <v>156</v>
      </c>
      <c r="I341" s="157"/>
      <c r="J341" s="157"/>
      <c r="K341" s="157">
        <v>19.796959537999999</v>
      </c>
      <c r="L341" s="157">
        <v>7.0130371166091804E-4</v>
      </c>
      <c r="M341" s="157">
        <v>2.7625528369999994E-3</v>
      </c>
      <c r="N341" s="157">
        <v>1.928691489E-2</v>
      </c>
      <c r="O341" s="157">
        <v>7.219542081999999E-5</v>
      </c>
      <c r="P341" s="157">
        <v>7.219542081999999E-5</v>
      </c>
      <c r="Q341" s="126">
        <v>1.3510723251999998E-5</v>
      </c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  <c r="AF341" s="155"/>
      <c r="AG341" s="155"/>
      <c r="AH341" s="155"/>
    </row>
    <row r="342" spans="1:34" x14ac:dyDescent="0.25">
      <c r="A342" s="128" t="s">
        <v>16</v>
      </c>
      <c r="B342" s="157" t="s">
        <v>32</v>
      </c>
      <c r="C342" s="157" t="s">
        <v>229</v>
      </c>
      <c r="D342" s="157" t="s">
        <v>53</v>
      </c>
      <c r="E342" s="157" t="s">
        <v>370</v>
      </c>
      <c r="F342" s="157" t="s">
        <v>157</v>
      </c>
      <c r="G342" s="157" t="s">
        <v>96</v>
      </c>
      <c r="H342" s="157" t="s">
        <v>156</v>
      </c>
      <c r="I342" s="157"/>
      <c r="J342" s="157"/>
      <c r="K342" s="157">
        <v>4.280423442</v>
      </c>
      <c r="L342" s="157">
        <v>2.7242960095759101E-4</v>
      </c>
      <c r="M342" s="157">
        <v>1.0169673870000001E-3</v>
      </c>
      <c r="N342" s="157">
        <v>7.5438143699999996E-3</v>
      </c>
      <c r="O342" s="157">
        <v>2.1809955299999998E-5</v>
      </c>
      <c r="P342" s="157">
        <v>2.1809955299999998E-5</v>
      </c>
      <c r="Q342" s="126">
        <v>4.1309458359999995E-6</v>
      </c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</row>
    <row r="343" spans="1:34" x14ac:dyDescent="0.25">
      <c r="A343" s="128" t="s">
        <v>16</v>
      </c>
      <c r="B343" s="157" t="s">
        <v>32</v>
      </c>
      <c r="C343" s="157" t="s">
        <v>229</v>
      </c>
      <c r="D343" s="157" t="s">
        <v>53</v>
      </c>
      <c r="E343" s="157" t="s">
        <v>371</v>
      </c>
      <c r="F343" s="157" t="s">
        <v>158</v>
      </c>
      <c r="G343" s="157" t="s">
        <v>96</v>
      </c>
      <c r="H343" s="157" t="s">
        <v>156</v>
      </c>
      <c r="I343" s="157"/>
      <c r="J343" s="157"/>
      <c r="K343" s="157">
        <v>2.3780126580000003</v>
      </c>
      <c r="L343" s="157">
        <v>1.6529436528822002E-4</v>
      </c>
      <c r="M343" s="157">
        <v>5.9566103600000001E-4</v>
      </c>
      <c r="N343" s="157">
        <v>3.0602173699999999E-3</v>
      </c>
      <c r="O343" s="157">
        <v>5.3017297199999998E-6</v>
      </c>
      <c r="P343" s="157">
        <v>5.3017297199999998E-6</v>
      </c>
      <c r="Q343" s="126">
        <v>1.0993523689999999E-6</v>
      </c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</row>
    <row r="344" spans="1:34" x14ac:dyDescent="0.25">
      <c r="A344" s="128" t="s">
        <v>16</v>
      </c>
      <c r="B344" s="157" t="s">
        <v>32</v>
      </c>
      <c r="C344" s="157" t="s">
        <v>229</v>
      </c>
      <c r="D344" s="157" t="s">
        <v>53</v>
      </c>
      <c r="E344" s="157" t="s">
        <v>372</v>
      </c>
      <c r="F344" s="157" t="s">
        <v>134</v>
      </c>
      <c r="G344" s="157" t="s">
        <v>96</v>
      </c>
      <c r="H344" s="157" t="s">
        <v>156</v>
      </c>
      <c r="I344" s="157"/>
      <c r="J344" s="157"/>
      <c r="K344" s="157">
        <v>3.7929321009999999</v>
      </c>
      <c r="L344" s="157">
        <v>2.1453617990127902E-4</v>
      </c>
      <c r="M344" s="157">
        <v>1.0055662729E-3</v>
      </c>
      <c r="N344" s="157">
        <v>7.3640168320000003E-3</v>
      </c>
      <c r="O344" s="157">
        <v>4.4017497360000002E-5</v>
      </c>
      <c r="P344" s="157">
        <v>4.4017497360000002E-5</v>
      </c>
      <c r="Q344" s="126">
        <v>8.0983901379999998E-6</v>
      </c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  <c r="AC344" s="155"/>
      <c r="AD344" s="155"/>
      <c r="AE344" s="155"/>
      <c r="AF344" s="155"/>
      <c r="AG344" s="155"/>
      <c r="AH344" s="155"/>
    </row>
    <row r="345" spans="1:34" x14ac:dyDescent="0.25">
      <c r="A345" s="128" t="s">
        <v>16</v>
      </c>
      <c r="B345" s="157" t="s">
        <v>32</v>
      </c>
      <c r="C345" s="157" t="s">
        <v>229</v>
      </c>
      <c r="D345" s="157" t="s">
        <v>53</v>
      </c>
      <c r="E345" s="157" t="s">
        <v>373</v>
      </c>
      <c r="F345" s="157" t="s">
        <v>140</v>
      </c>
      <c r="G345" s="157" t="s">
        <v>100</v>
      </c>
      <c r="H345" s="157" t="s">
        <v>156</v>
      </c>
      <c r="I345" s="157"/>
      <c r="J345" s="157"/>
      <c r="K345" s="157">
        <v>8.011189121000001</v>
      </c>
      <c r="L345" s="157">
        <v>8.6006507696951803E-4</v>
      </c>
      <c r="M345" s="157">
        <v>3.1660737119999999E-3</v>
      </c>
      <c r="N345" s="157">
        <v>2.324142773E-2</v>
      </c>
      <c r="O345" s="157">
        <v>6.2515230589999996E-5</v>
      </c>
      <c r="P345" s="157">
        <v>6.2515230589999996E-5</v>
      </c>
      <c r="Q345" s="126">
        <v>1.1887905675000001E-5</v>
      </c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155"/>
      <c r="AH345" s="155"/>
    </row>
    <row r="346" spans="1:34" x14ac:dyDescent="0.25">
      <c r="A346" s="128" t="s">
        <v>16</v>
      </c>
      <c r="B346" s="157" t="s">
        <v>32</v>
      </c>
      <c r="C346" s="157" t="s">
        <v>229</v>
      </c>
      <c r="D346" s="157" t="s">
        <v>53</v>
      </c>
      <c r="E346" s="157" t="s">
        <v>374</v>
      </c>
      <c r="F346" s="157" t="s">
        <v>148</v>
      </c>
      <c r="G346" s="157" t="s">
        <v>107</v>
      </c>
      <c r="H346" s="157" t="s">
        <v>156</v>
      </c>
      <c r="I346" s="157"/>
      <c r="J346" s="157"/>
      <c r="K346" s="157">
        <v>3.7555946999999999E-5</v>
      </c>
      <c r="L346" s="157">
        <v>5.5087414524399994E-9</v>
      </c>
      <c r="M346" s="157">
        <v>1.9929534000000001E-8</v>
      </c>
      <c r="N346" s="157">
        <v>9.0007361999999996E-8</v>
      </c>
      <c r="O346" s="157">
        <v>1.2616097000000001E-10</v>
      </c>
      <c r="P346" s="157">
        <v>1.2616097000000001E-10</v>
      </c>
      <c r="Q346" s="126">
        <v>2.7430682999999999E-11</v>
      </c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155"/>
      <c r="AH346" s="155"/>
    </row>
    <row r="347" spans="1:34" x14ac:dyDescent="0.25">
      <c r="A347" s="128" t="s">
        <v>16</v>
      </c>
      <c r="B347" s="157" t="s">
        <v>32</v>
      </c>
      <c r="C347" s="157" t="s">
        <v>229</v>
      </c>
      <c r="D347" s="157" t="s">
        <v>53</v>
      </c>
      <c r="E347" s="157" t="s">
        <v>375</v>
      </c>
      <c r="F347" s="157" t="s">
        <v>108</v>
      </c>
      <c r="G347" s="157" t="s">
        <v>109</v>
      </c>
      <c r="H347" s="157" t="s">
        <v>156</v>
      </c>
      <c r="I347" s="157"/>
      <c r="J347" s="157"/>
      <c r="K347" s="157">
        <v>615.80660708000005</v>
      </c>
      <c r="L347" s="157">
        <v>1.4264815919286071E-2</v>
      </c>
      <c r="M347" s="157">
        <v>6.9025074439999987E-2</v>
      </c>
      <c r="N347" s="157">
        <v>0.23331057717000003</v>
      </c>
      <c r="O347" s="157">
        <v>5.3418551570999994E-4</v>
      </c>
      <c r="P347" s="157">
        <v>5.3418551570999994E-4</v>
      </c>
      <c r="Q347" s="126">
        <v>1.156103199E-4</v>
      </c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</row>
    <row r="348" spans="1:34" x14ac:dyDescent="0.25">
      <c r="A348" s="128" t="s">
        <v>16</v>
      </c>
      <c r="B348" s="157" t="s">
        <v>32</v>
      </c>
      <c r="C348" s="157" t="s">
        <v>229</v>
      </c>
      <c r="D348" s="157" t="s">
        <v>53</v>
      </c>
      <c r="E348" s="157" t="s">
        <v>376</v>
      </c>
      <c r="F348" s="157" t="s">
        <v>110</v>
      </c>
      <c r="G348" s="157" t="s">
        <v>109</v>
      </c>
      <c r="H348" s="157" t="s">
        <v>156</v>
      </c>
      <c r="I348" s="157"/>
      <c r="J348" s="157"/>
      <c r="K348" s="157">
        <v>94.310427509999997</v>
      </c>
      <c r="L348" s="157">
        <v>2.49020075246779E-3</v>
      </c>
      <c r="M348" s="157">
        <v>1.2059070666E-2</v>
      </c>
      <c r="N348" s="157">
        <v>4.7369123140000004E-2</v>
      </c>
      <c r="O348" s="157">
        <v>1.2581201616999998E-4</v>
      </c>
      <c r="P348" s="157">
        <v>1.2581201616999998E-4</v>
      </c>
      <c r="Q348" s="126">
        <v>2.5920662910000001E-5</v>
      </c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155"/>
      <c r="AH348" s="155"/>
    </row>
    <row r="349" spans="1:34" x14ac:dyDescent="0.25">
      <c r="A349" s="128" t="s">
        <v>16</v>
      </c>
      <c r="B349" s="157" t="s">
        <v>32</v>
      </c>
      <c r="C349" s="157" t="s">
        <v>229</v>
      </c>
      <c r="D349" s="157" t="s">
        <v>53</v>
      </c>
      <c r="E349" s="157" t="s">
        <v>377</v>
      </c>
      <c r="F349" s="157" t="s">
        <v>111</v>
      </c>
      <c r="G349" s="157" t="s">
        <v>109</v>
      </c>
      <c r="H349" s="157" t="s">
        <v>156</v>
      </c>
      <c r="I349" s="157"/>
      <c r="J349" s="157"/>
      <c r="K349" s="157">
        <v>44.971952299999998</v>
      </c>
      <c r="L349" s="157">
        <v>2.4108379125192796E-3</v>
      </c>
      <c r="M349" s="157">
        <v>1.1673614240000001E-2</v>
      </c>
      <c r="N349" s="157">
        <v>5.17182463E-2</v>
      </c>
      <c r="O349" s="157">
        <v>1.5291778289999998E-4</v>
      </c>
      <c r="P349" s="157">
        <v>1.5291778289999998E-4</v>
      </c>
      <c r="Q349" s="126">
        <v>3.0545453799999998E-5</v>
      </c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</row>
    <row r="350" spans="1:34" x14ac:dyDescent="0.25">
      <c r="A350" s="128" t="s">
        <v>16</v>
      </c>
      <c r="B350" s="157" t="s">
        <v>32</v>
      </c>
      <c r="C350" s="157" t="s">
        <v>229</v>
      </c>
      <c r="D350" s="157" t="s">
        <v>53</v>
      </c>
      <c r="E350" s="157" t="s">
        <v>378</v>
      </c>
      <c r="F350" s="157" t="s">
        <v>150</v>
      </c>
      <c r="G350" s="157" t="s">
        <v>109</v>
      </c>
      <c r="H350" s="157" t="s">
        <v>156</v>
      </c>
      <c r="I350" s="157"/>
      <c r="J350" s="157"/>
      <c r="K350" s="157">
        <v>52.063574459999991</v>
      </c>
      <c r="L350" s="157">
        <v>4.2858150883620001E-3</v>
      </c>
      <c r="M350" s="157">
        <v>1.5467845059999999E-2</v>
      </c>
      <c r="N350" s="157">
        <v>9.1239814900000007E-2</v>
      </c>
      <c r="O350" s="157">
        <v>1.904301873E-4</v>
      </c>
      <c r="P350" s="157">
        <v>1.904301873E-4</v>
      </c>
      <c r="Q350" s="126">
        <v>3.8022996400000001E-5</v>
      </c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155"/>
      <c r="AH350" s="155"/>
    </row>
    <row r="351" spans="1:34" x14ac:dyDescent="0.25">
      <c r="A351" s="128" t="s">
        <v>16</v>
      </c>
      <c r="B351" s="157" t="s">
        <v>32</v>
      </c>
      <c r="C351" s="157" t="s">
        <v>229</v>
      </c>
      <c r="D351" s="157" t="s">
        <v>53</v>
      </c>
      <c r="E351" s="157" t="s">
        <v>379</v>
      </c>
      <c r="F351" s="157" t="s">
        <v>151</v>
      </c>
      <c r="G351" s="157" t="s">
        <v>109</v>
      </c>
      <c r="H351" s="157" t="s">
        <v>156</v>
      </c>
      <c r="I351" s="157"/>
      <c r="J351" s="157"/>
      <c r="K351" s="157">
        <v>3.31472897</v>
      </c>
      <c r="L351" s="157">
        <v>7.625255870092999E-5</v>
      </c>
      <c r="M351" s="157">
        <v>2.7779050300000003E-4</v>
      </c>
      <c r="N351" s="157">
        <v>1.4108716100000001E-3</v>
      </c>
      <c r="O351" s="157">
        <v>2.4722656399999999E-6</v>
      </c>
      <c r="P351" s="157">
        <v>2.4722656399999999E-6</v>
      </c>
      <c r="Q351" s="126">
        <v>5.1699615600000002E-7</v>
      </c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</row>
    <row r="352" spans="1:34" x14ac:dyDescent="0.25">
      <c r="A352" s="128" t="s">
        <v>16</v>
      </c>
      <c r="B352" s="157" t="s">
        <v>32</v>
      </c>
      <c r="C352" s="157" t="s">
        <v>229</v>
      </c>
      <c r="D352" s="157" t="s">
        <v>53</v>
      </c>
      <c r="E352" s="157" t="s">
        <v>380</v>
      </c>
      <c r="F352" s="157" t="s">
        <v>112</v>
      </c>
      <c r="G352" s="157" t="s">
        <v>109</v>
      </c>
      <c r="H352" s="157" t="s">
        <v>156</v>
      </c>
      <c r="I352" s="157"/>
      <c r="J352" s="157"/>
      <c r="K352" s="157">
        <v>0.97210818999999993</v>
      </c>
      <c r="L352" s="157">
        <v>2.9097579326375001E-5</v>
      </c>
      <c r="M352" s="157">
        <v>1.45049553E-4</v>
      </c>
      <c r="N352" s="157">
        <v>6.9848252800000011E-4</v>
      </c>
      <c r="O352" s="157">
        <v>2.4319059800000005E-6</v>
      </c>
      <c r="P352" s="157">
        <v>2.4319059800000005E-6</v>
      </c>
      <c r="Q352" s="126">
        <v>4.7533814E-7</v>
      </c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155"/>
      <c r="AH352" s="155"/>
    </row>
    <row r="353" spans="1:34" x14ac:dyDescent="0.25">
      <c r="A353" s="128" t="s">
        <v>16</v>
      </c>
      <c r="B353" s="157" t="s">
        <v>32</v>
      </c>
      <c r="C353" s="157" t="s">
        <v>229</v>
      </c>
      <c r="D353" s="157" t="s">
        <v>53</v>
      </c>
      <c r="E353" s="157" t="s">
        <v>381</v>
      </c>
      <c r="F353" s="157" t="s">
        <v>129</v>
      </c>
      <c r="G353" s="157" t="s">
        <v>89</v>
      </c>
      <c r="H353" s="157" t="s">
        <v>159</v>
      </c>
      <c r="I353" s="157"/>
      <c r="J353" s="157"/>
      <c r="K353" s="157">
        <v>5.0850253999999998E-2</v>
      </c>
      <c r="L353" s="157">
        <v>4.5424944400000003E-7</v>
      </c>
      <c r="M353" s="157">
        <v>2.7782855000000002E-5</v>
      </c>
      <c r="N353" s="157">
        <v>1.3666251000000001E-4</v>
      </c>
      <c r="O353" s="157">
        <v>2.2213426000000001E-7</v>
      </c>
      <c r="P353" s="157">
        <v>2.2213426000000001E-7</v>
      </c>
      <c r="Q353" s="126">
        <v>4.1809456999999997E-8</v>
      </c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155"/>
      <c r="AH353" s="155"/>
    </row>
    <row r="354" spans="1:34" x14ac:dyDescent="0.25">
      <c r="A354" s="128" t="s">
        <v>16</v>
      </c>
      <c r="B354" s="157" t="s">
        <v>32</v>
      </c>
      <c r="C354" s="157" t="s">
        <v>229</v>
      </c>
      <c r="D354" s="157" t="s">
        <v>53</v>
      </c>
      <c r="E354" s="157" t="s">
        <v>382</v>
      </c>
      <c r="F354" s="157" t="s">
        <v>131</v>
      </c>
      <c r="G354" s="157" t="s">
        <v>96</v>
      </c>
      <c r="H354" s="157" t="s">
        <v>159</v>
      </c>
      <c r="I354" s="157"/>
      <c r="J354" s="157"/>
      <c r="K354" s="157">
        <v>125.15549</v>
      </c>
      <c r="L354" s="157">
        <v>6.5608048800000008E-4</v>
      </c>
      <c r="M354" s="157">
        <v>4.0188421000000002E-2</v>
      </c>
      <c r="N354" s="157">
        <v>0.27393057999999998</v>
      </c>
      <c r="O354" s="157">
        <v>6.5358791999999997E-4</v>
      </c>
      <c r="P354" s="157">
        <v>6.5358791999999997E-4</v>
      </c>
      <c r="Q354" s="126">
        <v>1.1822572E-4</v>
      </c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155"/>
      <c r="AH354" s="155"/>
    </row>
    <row r="355" spans="1:34" x14ac:dyDescent="0.25">
      <c r="A355" s="128" t="s">
        <v>16</v>
      </c>
      <c r="B355" s="157" t="s">
        <v>32</v>
      </c>
      <c r="C355" s="157" t="s">
        <v>229</v>
      </c>
      <c r="D355" s="157" t="s">
        <v>53</v>
      </c>
      <c r="E355" s="157" t="s">
        <v>383</v>
      </c>
      <c r="F355" s="157" t="s">
        <v>95</v>
      </c>
      <c r="G355" s="157" t="s">
        <v>96</v>
      </c>
      <c r="H355" s="157" t="s">
        <v>159</v>
      </c>
      <c r="I355" s="157"/>
      <c r="J355" s="157"/>
      <c r="K355" s="157">
        <v>5.5006959000000001E-2</v>
      </c>
      <c r="L355" s="157">
        <v>7.5566819599999996E-7</v>
      </c>
      <c r="M355" s="157">
        <v>4.6332942E-5</v>
      </c>
      <c r="N355" s="157">
        <v>3.1965849E-4</v>
      </c>
      <c r="O355" s="157">
        <v>7.7192874000000004E-7</v>
      </c>
      <c r="P355" s="157">
        <v>7.7192874000000004E-7</v>
      </c>
      <c r="Q355" s="126">
        <v>1.3946211999999999E-7</v>
      </c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</row>
    <row r="356" spans="1:34" x14ac:dyDescent="0.25">
      <c r="A356" s="128" t="s">
        <v>16</v>
      </c>
      <c r="B356" s="157" t="s">
        <v>32</v>
      </c>
      <c r="C356" s="157" t="s">
        <v>229</v>
      </c>
      <c r="D356" s="157" t="s">
        <v>53</v>
      </c>
      <c r="E356" s="157" t="s">
        <v>384</v>
      </c>
      <c r="F356" s="157" t="s">
        <v>160</v>
      </c>
      <c r="G356" s="157" t="s">
        <v>96</v>
      </c>
      <c r="H356" s="157" t="s">
        <v>159</v>
      </c>
      <c r="I356" s="157"/>
      <c r="J356" s="157"/>
      <c r="K356" s="157">
        <v>6.6008343999999997E-2</v>
      </c>
      <c r="L356" s="157">
        <v>4.2871686800000001E-7</v>
      </c>
      <c r="M356" s="157">
        <v>2.6549178E-5</v>
      </c>
      <c r="N356" s="157">
        <v>1.9560924999999999E-4</v>
      </c>
      <c r="O356" s="157">
        <v>5.0453775000000003E-7</v>
      </c>
      <c r="P356" s="157">
        <v>5.0453775000000003E-7</v>
      </c>
      <c r="Q356" s="126">
        <v>9.0945881999999995E-8</v>
      </c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155"/>
      <c r="AH356" s="155"/>
    </row>
    <row r="357" spans="1:34" x14ac:dyDescent="0.25">
      <c r="A357" s="128" t="s">
        <v>16</v>
      </c>
      <c r="B357" s="157" t="s">
        <v>32</v>
      </c>
      <c r="C357" s="157" t="s">
        <v>229</v>
      </c>
      <c r="D357" s="157" t="s">
        <v>53</v>
      </c>
      <c r="E357" s="157" t="s">
        <v>385</v>
      </c>
      <c r="F357" s="157" t="s">
        <v>133</v>
      </c>
      <c r="G357" s="157" t="s">
        <v>96</v>
      </c>
      <c r="H357" s="157" t="s">
        <v>159</v>
      </c>
      <c r="I357" s="157"/>
      <c r="J357" s="157"/>
      <c r="K357" s="157">
        <v>0.58035009000000004</v>
      </c>
      <c r="L357" s="157">
        <v>1.1853070704000002E-6</v>
      </c>
      <c r="M357" s="157">
        <v>7.5759842999999997E-5</v>
      </c>
      <c r="N357" s="157">
        <v>5.0357533999999997E-4</v>
      </c>
      <c r="O357" s="157">
        <v>1.5268186199999999E-6</v>
      </c>
      <c r="P357" s="157">
        <v>1.5268186199999999E-6</v>
      </c>
      <c r="Q357" s="126">
        <v>2.7605272700000003E-7</v>
      </c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  <c r="AC357" s="155"/>
      <c r="AD357" s="155"/>
      <c r="AE357" s="155"/>
      <c r="AF357" s="155"/>
      <c r="AG357" s="155"/>
      <c r="AH357" s="155"/>
    </row>
    <row r="358" spans="1:34" x14ac:dyDescent="0.25">
      <c r="A358" s="128" t="s">
        <v>16</v>
      </c>
      <c r="B358" s="157" t="s">
        <v>32</v>
      </c>
      <c r="C358" s="157" t="s">
        <v>229</v>
      </c>
      <c r="D358" s="157" t="s">
        <v>53</v>
      </c>
      <c r="E358" s="157" t="s">
        <v>386</v>
      </c>
      <c r="F358" s="157" t="s">
        <v>134</v>
      </c>
      <c r="G358" s="157" t="s">
        <v>96</v>
      </c>
      <c r="H358" s="157" t="s">
        <v>159</v>
      </c>
      <c r="I358" s="157"/>
      <c r="J358" s="157"/>
      <c r="K358" s="157">
        <v>0.22002783399999998</v>
      </c>
      <c r="L358" s="157">
        <v>8.9436811628E-7</v>
      </c>
      <c r="M358" s="157">
        <v>7.0556878299999997E-5</v>
      </c>
      <c r="N358" s="157">
        <v>5.0363509199999996E-4</v>
      </c>
      <c r="O358" s="157">
        <v>2.98419441E-6</v>
      </c>
      <c r="P358" s="157">
        <v>2.98419441E-6</v>
      </c>
      <c r="Q358" s="126">
        <v>5.3682356500000003E-7</v>
      </c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155"/>
      <c r="AH358" s="155"/>
    </row>
    <row r="359" spans="1:34" x14ac:dyDescent="0.25">
      <c r="A359" s="128" t="s">
        <v>16</v>
      </c>
      <c r="B359" s="157" t="s">
        <v>32</v>
      </c>
      <c r="C359" s="157" t="s">
        <v>229</v>
      </c>
      <c r="D359" s="157" t="s">
        <v>53</v>
      </c>
      <c r="E359" s="157" t="s">
        <v>387</v>
      </c>
      <c r="F359" s="157" t="s">
        <v>148</v>
      </c>
      <c r="G359" s="157" t="s">
        <v>107</v>
      </c>
      <c r="H359" s="157" t="s">
        <v>159</v>
      </c>
      <c r="I359" s="157"/>
      <c r="J359" s="157"/>
      <c r="K359" s="157">
        <v>1.9974022999999998E-5</v>
      </c>
      <c r="L359" s="157">
        <v>2.4105671200000001E-10</v>
      </c>
      <c r="M359" s="157">
        <v>1.3895786E-8</v>
      </c>
      <c r="N359" s="157">
        <v>6.1997298000000005E-8</v>
      </c>
      <c r="O359" s="157">
        <v>7.0732780999999994E-11</v>
      </c>
      <c r="P359" s="157">
        <v>7.0732780999999994E-11</v>
      </c>
      <c r="Q359" s="126">
        <v>1.2346902E-11</v>
      </c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</row>
    <row r="360" spans="1:34" x14ac:dyDescent="0.25">
      <c r="A360" s="128" t="s">
        <v>16</v>
      </c>
      <c r="B360" s="157" t="s">
        <v>32</v>
      </c>
      <c r="C360" s="157" t="s">
        <v>229</v>
      </c>
      <c r="D360" s="157" t="s">
        <v>53</v>
      </c>
      <c r="E360" s="157" t="s">
        <v>388</v>
      </c>
      <c r="F360" s="157" t="s">
        <v>108</v>
      </c>
      <c r="G360" s="157" t="s">
        <v>109</v>
      </c>
      <c r="H360" s="157" t="s">
        <v>159</v>
      </c>
      <c r="I360" s="157"/>
      <c r="J360" s="157"/>
      <c r="K360" s="157">
        <v>117.01155170000001</v>
      </c>
      <c r="L360" s="157">
        <v>2.6025792629999999E-4</v>
      </c>
      <c r="M360" s="157">
        <v>2.118415043E-2</v>
      </c>
      <c r="N360" s="157">
        <v>6.9228758760000009E-2</v>
      </c>
      <c r="O360" s="157">
        <v>1.5017923819999999E-4</v>
      </c>
      <c r="P360" s="157">
        <v>1.5017923819999999E-4</v>
      </c>
      <c r="Q360" s="126">
        <v>2.9934508220000001E-5</v>
      </c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155"/>
      <c r="AH360" s="155"/>
    </row>
    <row r="361" spans="1:34" x14ac:dyDescent="0.25">
      <c r="A361" s="128" t="s">
        <v>16</v>
      </c>
      <c r="B361" s="157" t="s">
        <v>32</v>
      </c>
      <c r="C361" s="157" t="s">
        <v>229</v>
      </c>
      <c r="D361" s="157" t="s">
        <v>53</v>
      </c>
      <c r="E361" s="157" t="s">
        <v>389</v>
      </c>
      <c r="F361" s="157" t="s">
        <v>110</v>
      </c>
      <c r="G361" s="157" t="s">
        <v>109</v>
      </c>
      <c r="H361" s="157" t="s">
        <v>159</v>
      </c>
      <c r="I361" s="157"/>
      <c r="J361" s="157"/>
      <c r="K361" s="157">
        <v>2.2513865690000001</v>
      </c>
      <c r="L361" s="157">
        <v>1.1005634795199997E-5</v>
      </c>
      <c r="M361" s="157">
        <v>8.9330540440000009E-4</v>
      </c>
      <c r="N361" s="157">
        <v>3.2024656349999999E-3</v>
      </c>
      <c r="O361" s="157">
        <v>7.6512925009999989E-6</v>
      </c>
      <c r="P361" s="157">
        <v>7.6512925009999989E-6</v>
      </c>
      <c r="Q361" s="126">
        <v>1.4926915535E-6</v>
      </c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155"/>
      <c r="AH361" s="155"/>
    </row>
    <row r="362" spans="1:34" x14ac:dyDescent="0.25">
      <c r="A362" s="128" t="s">
        <v>16</v>
      </c>
      <c r="B362" s="157" t="s">
        <v>32</v>
      </c>
      <c r="C362" s="157" t="s">
        <v>229</v>
      </c>
      <c r="D362" s="157" t="s">
        <v>53</v>
      </c>
      <c r="E362" s="157" t="s">
        <v>390</v>
      </c>
      <c r="F362" s="157" t="s">
        <v>111</v>
      </c>
      <c r="G362" s="157" t="s">
        <v>109</v>
      </c>
      <c r="H362" s="157" t="s">
        <v>159</v>
      </c>
      <c r="I362" s="157"/>
      <c r="J362" s="157"/>
      <c r="K362" s="157">
        <v>1.80353037</v>
      </c>
      <c r="L362" s="157">
        <v>1.1259443720000001E-5</v>
      </c>
      <c r="M362" s="157">
        <v>9.1523031000000001E-4</v>
      </c>
      <c r="N362" s="157">
        <v>3.9161617000000003E-3</v>
      </c>
      <c r="O362" s="157">
        <v>1.0886236699999999E-5</v>
      </c>
      <c r="P362" s="157">
        <v>1.0886236699999999E-5</v>
      </c>
      <c r="Q362" s="126">
        <v>2.06361781E-6</v>
      </c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  <c r="AF362" s="155"/>
      <c r="AG362" s="155"/>
      <c r="AH362" s="155"/>
    </row>
    <row r="363" spans="1:34" x14ac:dyDescent="0.25">
      <c r="A363" s="128" t="s">
        <v>16</v>
      </c>
      <c r="B363" s="157" t="s">
        <v>32</v>
      </c>
      <c r="C363" s="157" t="s">
        <v>229</v>
      </c>
      <c r="D363" s="157" t="s">
        <v>53</v>
      </c>
      <c r="E363" s="157" t="s">
        <v>391</v>
      </c>
      <c r="F363" s="157" t="s">
        <v>161</v>
      </c>
      <c r="G363" s="157" t="s">
        <v>109</v>
      </c>
      <c r="H363" s="157" t="s">
        <v>159</v>
      </c>
      <c r="I363" s="157"/>
      <c r="J363" s="157"/>
      <c r="K363" s="157">
        <v>3.4012882800000002</v>
      </c>
      <c r="L363" s="157">
        <v>7.1054165880000004E-5</v>
      </c>
      <c r="M363" s="157">
        <v>7.0611242800000008E-3</v>
      </c>
      <c r="N363" s="157">
        <v>3.6779940179999998E-2</v>
      </c>
      <c r="O363" s="157">
        <v>4.3463688209999999E-4</v>
      </c>
      <c r="P363" s="157">
        <v>4.3463688209999999E-4</v>
      </c>
      <c r="Q363" s="126">
        <v>7.2879069E-5</v>
      </c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155"/>
      <c r="AH363" s="155"/>
    </row>
    <row r="364" spans="1:34" x14ac:dyDescent="0.25">
      <c r="A364" s="128" t="s">
        <v>16</v>
      </c>
      <c r="B364" s="157" t="s">
        <v>32</v>
      </c>
      <c r="C364" s="157" t="s">
        <v>229</v>
      </c>
      <c r="D364" s="157" t="s">
        <v>53</v>
      </c>
      <c r="E364" s="157" t="s">
        <v>392</v>
      </c>
      <c r="F364" s="157" t="s">
        <v>154</v>
      </c>
      <c r="G364" s="157" t="s">
        <v>96</v>
      </c>
      <c r="H364" s="157" t="s">
        <v>159</v>
      </c>
      <c r="I364" s="157"/>
      <c r="J364" s="157"/>
      <c r="K364" s="157">
        <v>0</v>
      </c>
      <c r="L364" s="157">
        <v>0</v>
      </c>
      <c r="M364" s="157">
        <v>0</v>
      </c>
      <c r="N364" s="157">
        <v>0</v>
      </c>
      <c r="O364" s="157">
        <v>0</v>
      </c>
      <c r="P364" s="157">
        <v>0</v>
      </c>
      <c r="Q364" s="126">
        <v>0</v>
      </c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  <c r="AF364" s="155"/>
      <c r="AG364" s="155"/>
      <c r="AH364" s="155"/>
    </row>
    <row r="365" spans="1:34" x14ac:dyDescent="0.25">
      <c r="A365" s="128" t="s">
        <v>16</v>
      </c>
      <c r="B365" s="157" t="s">
        <v>32</v>
      </c>
      <c r="C365" s="157" t="s">
        <v>229</v>
      </c>
      <c r="D365" s="157" t="s">
        <v>53</v>
      </c>
      <c r="E365" s="157" t="s">
        <v>393</v>
      </c>
      <c r="F365" s="157" t="s">
        <v>162</v>
      </c>
      <c r="G365" s="157" t="s">
        <v>83</v>
      </c>
      <c r="H365" s="157" t="s">
        <v>163</v>
      </c>
      <c r="I365" s="157"/>
      <c r="J365" s="157"/>
      <c r="K365" s="157">
        <v>21.067745821000003</v>
      </c>
      <c r="L365" s="157">
        <v>6.4402519307103898E-4</v>
      </c>
      <c r="M365" s="157">
        <v>2.5063077981999997E-3</v>
      </c>
      <c r="N365" s="157">
        <v>2.4770806529999996E-3</v>
      </c>
      <c r="O365" s="157">
        <v>3.5817748868000005E-4</v>
      </c>
      <c r="P365" s="157">
        <v>3.4743216401959999E-4</v>
      </c>
      <c r="Q365" s="126">
        <v>4.9924089479999988E-6</v>
      </c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  <c r="AF365" s="155"/>
      <c r="AG365" s="155"/>
      <c r="AH365" s="155"/>
    </row>
    <row r="366" spans="1:34" x14ac:dyDescent="0.25">
      <c r="A366" s="128" t="s">
        <v>16</v>
      </c>
      <c r="B366" s="157" t="s">
        <v>32</v>
      </c>
      <c r="C366" s="157" t="s">
        <v>229</v>
      </c>
      <c r="D366" s="157" t="s">
        <v>53</v>
      </c>
      <c r="E366" s="157" t="s">
        <v>394</v>
      </c>
      <c r="F366" s="157" t="s">
        <v>117</v>
      </c>
      <c r="G366" s="157" t="s">
        <v>89</v>
      </c>
      <c r="H366" s="157" t="s">
        <v>163</v>
      </c>
      <c r="I366" s="157"/>
      <c r="J366" s="157"/>
      <c r="K366" s="157">
        <v>41.823909969999995</v>
      </c>
      <c r="L366" s="157">
        <v>3.1614592618331191E-3</v>
      </c>
      <c r="M366" s="157">
        <v>3.8899723723999996E-2</v>
      </c>
      <c r="N366" s="157">
        <v>1.8876358499999999E-2</v>
      </c>
      <c r="O366" s="157">
        <v>3.2722251460999999E-3</v>
      </c>
      <c r="P366" s="157">
        <v>3.1740583917169995E-3</v>
      </c>
      <c r="Q366" s="126">
        <v>1.0995588658900001E-4</v>
      </c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</row>
    <row r="367" spans="1:34" x14ac:dyDescent="0.25">
      <c r="A367" s="128" t="s">
        <v>16</v>
      </c>
      <c r="B367" s="157" t="s">
        <v>32</v>
      </c>
      <c r="C367" s="157" t="s">
        <v>229</v>
      </c>
      <c r="D367" s="157" t="s">
        <v>53</v>
      </c>
      <c r="E367" s="157" t="s">
        <v>395</v>
      </c>
      <c r="F367" s="157" t="s">
        <v>88</v>
      </c>
      <c r="G367" s="157" t="s">
        <v>89</v>
      </c>
      <c r="H367" s="157" t="s">
        <v>163</v>
      </c>
      <c r="I367" s="157"/>
      <c r="J367" s="157"/>
      <c r="K367" s="157">
        <v>4.6240964</v>
      </c>
      <c r="L367" s="157">
        <v>1.365295745268E-5</v>
      </c>
      <c r="M367" s="157">
        <v>9.0191505000000006E-5</v>
      </c>
      <c r="N367" s="157">
        <v>7.2761686E-5</v>
      </c>
      <c r="O367" s="157">
        <v>9.7940792000000007E-6</v>
      </c>
      <c r="P367" s="157">
        <v>9.5002568240000013E-6</v>
      </c>
      <c r="Q367" s="126">
        <v>1.8160949E-7</v>
      </c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</row>
    <row r="368" spans="1:34" x14ac:dyDescent="0.25">
      <c r="A368" s="128" t="s">
        <v>16</v>
      </c>
      <c r="B368" s="157" t="s">
        <v>32</v>
      </c>
      <c r="C368" s="157" t="s">
        <v>229</v>
      </c>
      <c r="D368" s="157" t="s">
        <v>53</v>
      </c>
      <c r="E368" s="157" t="s">
        <v>396</v>
      </c>
      <c r="F368" s="157" t="s">
        <v>90</v>
      </c>
      <c r="G368" s="157" t="s">
        <v>89</v>
      </c>
      <c r="H368" s="157" t="s">
        <v>163</v>
      </c>
      <c r="I368" s="157"/>
      <c r="J368" s="157"/>
      <c r="K368" s="157">
        <v>40.357311929999995</v>
      </c>
      <c r="L368" s="157">
        <v>2.0848673725892998E-4</v>
      </c>
      <c r="M368" s="157">
        <v>1.4185190919999999E-3</v>
      </c>
      <c r="N368" s="157">
        <v>1.044746222E-3</v>
      </c>
      <c r="O368" s="157">
        <v>1.4383379640000001E-4</v>
      </c>
      <c r="P368" s="157">
        <v>1.3951878250800001E-4</v>
      </c>
      <c r="Q368" s="126">
        <v>2.9915172299999997E-6</v>
      </c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</row>
    <row r="369" spans="1:34" x14ac:dyDescent="0.25">
      <c r="A369" s="128" t="s">
        <v>16</v>
      </c>
      <c r="B369" s="157" t="s">
        <v>32</v>
      </c>
      <c r="C369" s="157" t="s">
        <v>229</v>
      </c>
      <c r="D369" s="157" t="s">
        <v>53</v>
      </c>
      <c r="E369" s="157" t="s">
        <v>397</v>
      </c>
      <c r="F369" s="157" t="s">
        <v>118</v>
      </c>
      <c r="G369" s="157" t="s">
        <v>89</v>
      </c>
      <c r="H369" s="157" t="s">
        <v>163</v>
      </c>
      <c r="I369" s="157"/>
      <c r="J369" s="157"/>
      <c r="K369" s="157">
        <v>149.98978349999999</v>
      </c>
      <c r="L369" s="157">
        <v>8.5850258387037293E-3</v>
      </c>
      <c r="M369" s="157">
        <v>0.10304974959</v>
      </c>
      <c r="N369" s="157">
        <v>5.6530815600000006E-2</v>
      </c>
      <c r="O369" s="157">
        <v>9.3440528610000007E-3</v>
      </c>
      <c r="P369" s="157">
        <v>9.0637312751699999E-3</v>
      </c>
      <c r="Q369" s="126">
        <v>2.7688118649999999E-4</v>
      </c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</row>
    <row r="370" spans="1:34" x14ac:dyDescent="0.25">
      <c r="A370" s="128" t="s">
        <v>16</v>
      </c>
      <c r="B370" s="157" t="s">
        <v>32</v>
      </c>
      <c r="C370" s="157" t="s">
        <v>229</v>
      </c>
      <c r="D370" s="157" t="s">
        <v>53</v>
      </c>
      <c r="E370" s="157" t="s">
        <v>398</v>
      </c>
      <c r="F370" s="157" t="s">
        <v>164</v>
      </c>
      <c r="G370" s="157" t="s">
        <v>89</v>
      </c>
      <c r="H370" s="157" t="s">
        <v>163</v>
      </c>
      <c r="I370" s="157"/>
      <c r="J370" s="157"/>
      <c r="K370" s="157">
        <v>31.876931276200001</v>
      </c>
      <c r="L370" s="157">
        <v>6.4939589481337852E-3</v>
      </c>
      <c r="M370" s="157">
        <v>0.1082946126106</v>
      </c>
      <c r="N370" s="157">
        <v>4.8603422077899999E-2</v>
      </c>
      <c r="O370" s="157">
        <v>6.5540839875999997E-3</v>
      </c>
      <c r="P370" s="157">
        <v>6.3574614679719997E-3</v>
      </c>
      <c r="Q370" s="126">
        <v>2.95594799051E-4</v>
      </c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</row>
    <row r="371" spans="1:34" x14ac:dyDescent="0.25">
      <c r="A371" s="128" t="s">
        <v>16</v>
      </c>
      <c r="B371" s="157" t="s">
        <v>32</v>
      </c>
      <c r="C371" s="157" t="s">
        <v>229</v>
      </c>
      <c r="D371" s="157" t="s">
        <v>53</v>
      </c>
      <c r="E371" s="157" t="s">
        <v>399</v>
      </c>
      <c r="F371" s="157" t="s">
        <v>91</v>
      </c>
      <c r="G371" s="157" t="s">
        <v>89</v>
      </c>
      <c r="H371" s="157" t="s">
        <v>163</v>
      </c>
      <c r="I371" s="157"/>
      <c r="J371" s="157"/>
      <c r="K371" s="157">
        <v>14.674602371000001</v>
      </c>
      <c r="L371" s="157">
        <v>5.7632129822182503E-4</v>
      </c>
      <c r="M371" s="157">
        <v>6.5160683729999997E-3</v>
      </c>
      <c r="N371" s="157">
        <v>3.4555632489999999E-3</v>
      </c>
      <c r="O371" s="157">
        <v>5.8566410570000003E-4</v>
      </c>
      <c r="P371" s="157">
        <v>5.6809418252899994E-4</v>
      </c>
      <c r="Q371" s="126">
        <v>1.6648627689000003E-5</v>
      </c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</row>
    <row r="372" spans="1:34" x14ac:dyDescent="0.25">
      <c r="A372" s="128" t="s">
        <v>16</v>
      </c>
      <c r="B372" s="157" t="s">
        <v>32</v>
      </c>
      <c r="C372" s="157" t="s">
        <v>229</v>
      </c>
      <c r="D372" s="157" t="s">
        <v>53</v>
      </c>
      <c r="E372" s="157" t="s">
        <v>400</v>
      </c>
      <c r="F372" s="157" t="s">
        <v>119</v>
      </c>
      <c r="G372" s="157" t="s">
        <v>89</v>
      </c>
      <c r="H372" s="157" t="s">
        <v>163</v>
      </c>
      <c r="I372" s="157"/>
      <c r="J372" s="157"/>
      <c r="K372" s="157">
        <v>6.3236230899999999</v>
      </c>
      <c r="L372" s="157">
        <v>3.8241083512704149E-4</v>
      </c>
      <c r="M372" s="157">
        <v>4.6703814916999997E-3</v>
      </c>
      <c r="N372" s="157">
        <v>2.6299242195000003E-3</v>
      </c>
      <c r="O372" s="157">
        <v>3.7900054855999999E-4</v>
      </c>
      <c r="P372" s="157">
        <v>3.6763053210320007E-4</v>
      </c>
      <c r="Q372" s="126">
        <v>1.00292987093E-5</v>
      </c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</row>
    <row r="373" spans="1:34" x14ac:dyDescent="0.25">
      <c r="A373" s="128" t="s">
        <v>16</v>
      </c>
      <c r="B373" s="157" t="s">
        <v>32</v>
      </c>
      <c r="C373" s="157" t="s">
        <v>229</v>
      </c>
      <c r="D373" s="157" t="s">
        <v>53</v>
      </c>
      <c r="E373" s="157" t="s">
        <v>401</v>
      </c>
      <c r="F373" s="157" t="s">
        <v>92</v>
      </c>
      <c r="G373" s="157" t="s">
        <v>89</v>
      </c>
      <c r="H373" s="157" t="s">
        <v>163</v>
      </c>
      <c r="I373" s="157"/>
      <c r="J373" s="157"/>
      <c r="K373" s="157">
        <v>118.33714852999999</v>
      </c>
      <c r="L373" s="157">
        <v>1.6243413325226096E-3</v>
      </c>
      <c r="M373" s="157">
        <v>1.3578619248900001E-2</v>
      </c>
      <c r="N373" s="157">
        <v>6.9272600484999993E-3</v>
      </c>
      <c r="O373" s="157">
        <v>1.1319207383400001E-3</v>
      </c>
      <c r="P373" s="157">
        <v>1.0979631161897999E-3</v>
      </c>
      <c r="Q373" s="126">
        <v>3.0795254395999999E-5</v>
      </c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</row>
    <row r="374" spans="1:34" x14ac:dyDescent="0.25">
      <c r="A374" s="128" t="s">
        <v>16</v>
      </c>
      <c r="B374" s="157" t="s">
        <v>32</v>
      </c>
      <c r="C374" s="157" t="s">
        <v>229</v>
      </c>
      <c r="D374" s="157" t="s">
        <v>53</v>
      </c>
      <c r="E374" s="157" t="s">
        <v>402</v>
      </c>
      <c r="F374" s="157" t="s">
        <v>120</v>
      </c>
      <c r="G374" s="157" t="s">
        <v>89</v>
      </c>
      <c r="H374" s="157" t="s">
        <v>163</v>
      </c>
      <c r="I374" s="157"/>
      <c r="J374" s="157"/>
      <c r="K374" s="157">
        <v>107.3894522411</v>
      </c>
      <c r="L374" s="157">
        <v>4.8345821345739158E-3</v>
      </c>
      <c r="M374" s="157">
        <v>5.3198943536360004E-2</v>
      </c>
      <c r="N374" s="157">
        <v>3.3853023018210006E-2</v>
      </c>
      <c r="O374" s="157">
        <v>5.2153683292619994E-3</v>
      </c>
      <c r="P374" s="157">
        <v>5.0589072793841405E-3</v>
      </c>
      <c r="Q374" s="126">
        <v>1.3156551857069999E-4</v>
      </c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</row>
    <row r="375" spans="1:34" x14ac:dyDescent="0.25">
      <c r="A375" s="128" t="s">
        <v>16</v>
      </c>
      <c r="B375" s="157" t="s">
        <v>32</v>
      </c>
      <c r="C375" s="157" t="s">
        <v>229</v>
      </c>
      <c r="D375" s="157" t="s">
        <v>53</v>
      </c>
      <c r="E375" s="157" t="s">
        <v>403</v>
      </c>
      <c r="F375" s="157" t="s">
        <v>121</v>
      </c>
      <c r="G375" s="157" t="s">
        <v>89</v>
      </c>
      <c r="H375" s="157" t="s">
        <v>163</v>
      </c>
      <c r="I375" s="157"/>
      <c r="J375" s="157"/>
      <c r="K375" s="157">
        <v>74.606684043000001</v>
      </c>
      <c r="L375" s="157">
        <v>5.1041584393929328E-3</v>
      </c>
      <c r="M375" s="157">
        <v>6.22521671171E-2</v>
      </c>
      <c r="N375" s="157">
        <v>2.13834201515E-2</v>
      </c>
      <c r="O375" s="157">
        <v>3.7920413573000003E-3</v>
      </c>
      <c r="P375" s="157">
        <v>3.678280116581E-3</v>
      </c>
      <c r="Q375" s="126">
        <v>1.1260019750419999E-4</v>
      </c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</row>
    <row r="376" spans="1:34" x14ac:dyDescent="0.25">
      <c r="A376" s="128" t="s">
        <v>16</v>
      </c>
      <c r="B376" s="157" t="s">
        <v>32</v>
      </c>
      <c r="C376" s="157" t="s">
        <v>229</v>
      </c>
      <c r="D376" s="157" t="s">
        <v>53</v>
      </c>
      <c r="E376" s="157" t="s">
        <v>404</v>
      </c>
      <c r="F376" s="157" t="s">
        <v>165</v>
      </c>
      <c r="G376" s="157" t="s">
        <v>89</v>
      </c>
      <c r="H376" s="157" t="s">
        <v>163</v>
      </c>
      <c r="I376" s="157"/>
      <c r="J376" s="157"/>
      <c r="K376" s="157">
        <v>235.44067176909999</v>
      </c>
      <c r="L376" s="157">
        <v>2.725393739090232E-2</v>
      </c>
      <c r="M376" s="157">
        <v>0.3577473741146</v>
      </c>
      <c r="N376" s="157">
        <v>0.15648048972849998</v>
      </c>
      <c r="O376" s="157">
        <v>2.8619828018179999E-2</v>
      </c>
      <c r="P376" s="157">
        <v>2.7761233177634601E-2</v>
      </c>
      <c r="Q376" s="126">
        <v>1.106310581125E-3</v>
      </c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155"/>
      <c r="AH376" s="155"/>
    </row>
    <row r="377" spans="1:34" x14ac:dyDescent="0.25">
      <c r="A377" s="128" t="s">
        <v>16</v>
      </c>
      <c r="B377" s="157" t="s">
        <v>32</v>
      </c>
      <c r="C377" s="157" t="s">
        <v>229</v>
      </c>
      <c r="D377" s="157" t="s">
        <v>53</v>
      </c>
      <c r="E377" s="157" t="s">
        <v>405</v>
      </c>
      <c r="F377" s="157" t="s">
        <v>93</v>
      </c>
      <c r="G377" s="157" t="s">
        <v>89</v>
      </c>
      <c r="H377" s="157" t="s">
        <v>163</v>
      </c>
      <c r="I377" s="157"/>
      <c r="J377" s="157"/>
      <c r="K377" s="157">
        <v>12.112368183100003</v>
      </c>
      <c r="L377" s="157">
        <v>3.5461856416977894E-4</v>
      </c>
      <c r="M377" s="157">
        <v>3.7395298399999998E-3</v>
      </c>
      <c r="N377" s="157">
        <v>2.5803720369999999E-3</v>
      </c>
      <c r="O377" s="157">
        <v>4.0076155259999996E-4</v>
      </c>
      <c r="P377" s="157">
        <v>3.88738706022E-4</v>
      </c>
      <c r="Q377" s="126">
        <v>9.3630305800000004E-6</v>
      </c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155"/>
      <c r="AH377" s="155"/>
    </row>
    <row r="378" spans="1:34" x14ac:dyDescent="0.25">
      <c r="A378" s="128" t="s">
        <v>16</v>
      </c>
      <c r="B378" s="157" t="s">
        <v>32</v>
      </c>
      <c r="C378" s="157" t="s">
        <v>229</v>
      </c>
      <c r="D378" s="157" t="s">
        <v>53</v>
      </c>
      <c r="E378" s="157" t="s">
        <v>406</v>
      </c>
      <c r="F378" s="157" t="s">
        <v>122</v>
      </c>
      <c r="G378" s="157" t="s">
        <v>89</v>
      </c>
      <c r="H378" s="157" t="s">
        <v>163</v>
      </c>
      <c r="I378" s="157"/>
      <c r="J378" s="157"/>
      <c r="K378" s="157">
        <v>26.795599977000002</v>
      </c>
      <c r="L378" s="157">
        <v>2.7090281135735999E-4</v>
      </c>
      <c r="M378" s="157">
        <v>2.4399913650000001E-3</v>
      </c>
      <c r="N378" s="157">
        <v>1.1529644240000001E-3</v>
      </c>
      <c r="O378" s="157">
        <v>1.9562593099999999E-4</v>
      </c>
      <c r="P378" s="157">
        <v>1.8975715307000001E-4</v>
      </c>
      <c r="Q378" s="126">
        <v>4.4186145380000004E-6</v>
      </c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155"/>
      <c r="AH378" s="155"/>
    </row>
    <row r="379" spans="1:34" x14ac:dyDescent="0.25">
      <c r="A379" s="128" t="s">
        <v>16</v>
      </c>
      <c r="B379" s="157" t="s">
        <v>32</v>
      </c>
      <c r="C379" s="157" t="s">
        <v>229</v>
      </c>
      <c r="D379" s="157" t="s">
        <v>53</v>
      </c>
      <c r="E379" s="157" t="s">
        <v>407</v>
      </c>
      <c r="F379" s="157" t="s">
        <v>123</v>
      </c>
      <c r="G379" s="157" t="s">
        <v>89</v>
      </c>
      <c r="H379" s="157" t="s">
        <v>163</v>
      </c>
      <c r="I379" s="157"/>
      <c r="J379" s="157"/>
      <c r="K379" s="157">
        <v>61.312399270000007</v>
      </c>
      <c r="L379" s="157">
        <v>7.0114716934402488E-3</v>
      </c>
      <c r="M379" s="157">
        <v>0.1031099363177</v>
      </c>
      <c r="N379" s="157">
        <v>2.6917290619100004E-2</v>
      </c>
      <c r="O379" s="157">
        <v>5.1376675894399997E-3</v>
      </c>
      <c r="P379" s="157">
        <v>4.9835375617567988E-3</v>
      </c>
      <c r="Q379" s="126">
        <v>2.5359311443199999E-4</v>
      </c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155"/>
      <c r="AH379" s="155"/>
    </row>
    <row r="380" spans="1:34" x14ac:dyDescent="0.25">
      <c r="A380" s="128" t="s">
        <v>16</v>
      </c>
      <c r="B380" s="157" t="s">
        <v>32</v>
      </c>
      <c r="C380" s="157" t="s">
        <v>229</v>
      </c>
      <c r="D380" s="157" t="s">
        <v>53</v>
      </c>
      <c r="E380" s="157" t="s">
        <v>408</v>
      </c>
      <c r="F380" s="157" t="s">
        <v>166</v>
      </c>
      <c r="G380" s="157" t="s">
        <v>89</v>
      </c>
      <c r="H380" s="157" t="s">
        <v>163</v>
      </c>
      <c r="I380" s="157"/>
      <c r="J380" s="157"/>
      <c r="K380" s="157">
        <v>56.136177068000002</v>
      </c>
      <c r="L380" s="157">
        <v>6.8920203418428609E-3</v>
      </c>
      <c r="M380" s="157">
        <v>8.8722142184E-2</v>
      </c>
      <c r="N380" s="157">
        <v>3.4150434641499999E-2</v>
      </c>
      <c r="O380" s="157">
        <v>6.5831490826900006E-3</v>
      </c>
      <c r="P380" s="157">
        <v>6.3856546102092999E-3</v>
      </c>
      <c r="Q380" s="126">
        <v>2.7414063820200001E-4</v>
      </c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  <c r="AF380" s="155"/>
      <c r="AG380" s="155"/>
      <c r="AH380" s="155"/>
    </row>
    <row r="381" spans="1:34" x14ac:dyDescent="0.25">
      <c r="A381" s="128" t="s">
        <v>16</v>
      </c>
      <c r="B381" s="157" t="s">
        <v>32</v>
      </c>
      <c r="C381" s="157" t="s">
        <v>229</v>
      </c>
      <c r="D381" s="157" t="s">
        <v>53</v>
      </c>
      <c r="E381" s="157" t="s">
        <v>409</v>
      </c>
      <c r="F381" s="157" t="s">
        <v>167</v>
      </c>
      <c r="G381" s="157" t="s">
        <v>89</v>
      </c>
      <c r="H381" s="157" t="s">
        <v>163</v>
      </c>
      <c r="I381" s="157"/>
      <c r="J381" s="157"/>
      <c r="K381" s="157">
        <v>29.556251926999998</v>
      </c>
      <c r="L381" s="157">
        <v>2.1015358111384649E-2</v>
      </c>
      <c r="M381" s="157">
        <v>0.35242197992900004</v>
      </c>
      <c r="N381" s="157">
        <v>0.12673785361500001</v>
      </c>
      <c r="O381" s="157">
        <v>1.8564728256000002E-2</v>
      </c>
      <c r="P381" s="157">
        <v>1.8007786408320001E-2</v>
      </c>
      <c r="Q381" s="126">
        <v>9.2692759372999998E-4</v>
      </c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  <c r="AF381" s="155"/>
      <c r="AG381" s="155"/>
      <c r="AH381" s="155"/>
    </row>
    <row r="382" spans="1:34" x14ac:dyDescent="0.25">
      <c r="A382" s="128" t="s">
        <v>16</v>
      </c>
      <c r="B382" s="157" t="s">
        <v>32</v>
      </c>
      <c r="C382" s="157" t="s">
        <v>229</v>
      </c>
      <c r="D382" s="157" t="s">
        <v>53</v>
      </c>
      <c r="E382" s="157" t="s">
        <v>410</v>
      </c>
      <c r="F382" s="157" t="s">
        <v>94</v>
      </c>
      <c r="G382" s="157" t="s">
        <v>89</v>
      </c>
      <c r="H382" s="157" t="s">
        <v>163</v>
      </c>
      <c r="I382" s="157"/>
      <c r="J382" s="157"/>
      <c r="K382" s="157">
        <v>16.607059004000003</v>
      </c>
      <c r="L382" s="157">
        <v>1.3724647473734731E-3</v>
      </c>
      <c r="M382" s="157">
        <v>1.9270127021999997E-2</v>
      </c>
      <c r="N382" s="157">
        <v>6.6623984654999987E-3</v>
      </c>
      <c r="O382" s="157">
        <v>1.1062224242E-3</v>
      </c>
      <c r="P382" s="157">
        <v>1.073035751474E-3</v>
      </c>
      <c r="Q382" s="126">
        <v>4.5119084408999999E-5</v>
      </c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</row>
    <row r="383" spans="1:34" x14ac:dyDescent="0.25">
      <c r="A383" s="128" t="s">
        <v>16</v>
      </c>
      <c r="B383" s="157" t="s">
        <v>32</v>
      </c>
      <c r="C383" s="157" t="s">
        <v>229</v>
      </c>
      <c r="D383" s="157" t="s">
        <v>53</v>
      </c>
      <c r="E383" s="157" t="s">
        <v>411</v>
      </c>
      <c r="F383" s="157" t="s">
        <v>124</v>
      </c>
      <c r="G383" s="157" t="s">
        <v>89</v>
      </c>
      <c r="H383" s="157" t="s">
        <v>163</v>
      </c>
      <c r="I383" s="157"/>
      <c r="J383" s="157"/>
      <c r="K383" s="157">
        <v>209.22309151800002</v>
      </c>
      <c r="L383" s="157">
        <v>1.2772875586079313E-2</v>
      </c>
      <c r="M383" s="157">
        <v>0.14022972243429999</v>
      </c>
      <c r="N383" s="157">
        <v>9.2422283637800001E-2</v>
      </c>
      <c r="O383" s="157">
        <v>1.463241260453E-2</v>
      </c>
      <c r="P383" s="157">
        <v>1.4193440226394101E-2</v>
      </c>
      <c r="Q383" s="126">
        <v>3.6103893198930002E-4</v>
      </c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155"/>
      <c r="AH383" s="155"/>
    </row>
    <row r="384" spans="1:34" x14ac:dyDescent="0.25">
      <c r="A384" s="128" t="s">
        <v>16</v>
      </c>
      <c r="B384" s="157" t="s">
        <v>32</v>
      </c>
      <c r="C384" s="157" t="s">
        <v>229</v>
      </c>
      <c r="D384" s="157" t="s">
        <v>53</v>
      </c>
      <c r="E384" s="157" t="s">
        <v>412</v>
      </c>
      <c r="F384" s="157" t="s">
        <v>125</v>
      </c>
      <c r="G384" s="157" t="s">
        <v>89</v>
      </c>
      <c r="H384" s="157" t="s">
        <v>163</v>
      </c>
      <c r="I384" s="157"/>
      <c r="J384" s="157"/>
      <c r="K384" s="157">
        <v>260.52811349400002</v>
      </c>
      <c r="L384" s="157">
        <v>3.4047529731984133E-2</v>
      </c>
      <c r="M384" s="157">
        <v>0.48408511281</v>
      </c>
      <c r="N384" s="157">
        <v>0.20271139554499998</v>
      </c>
      <c r="O384" s="157">
        <v>3.27630252722E-2</v>
      </c>
      <c r="P384" s="157">
        <v>3.1780134514033997E-2</v>
      </c>
      <c r="Q384" s="126">
        <v>1.2077671234379998E-3</v>
      </c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</row>
    <row r="385" spans="1:34" x14ac:dyDescent="0.25">
      <c r="A385" s="128" t="s">
        <v>16</v>
      </c>
      <c r="B385" s="157" t="s">
        <v>32</v>
      </c>
      <c r="C385" s="157" t="s">
        <v>229</v>
      </c>
      <c r="D385" s="157" t="s">
        <v>53</v>
      </c>
      <c r="E385" s="157" t="s">
        <v>413</v>
      </c>
      <c r="F385" s="157" t="s">
        <v>126</v>
      </c>
      <c r="G385" s="157" t="s">
        <v>89</v>
      </c>
      <c r="H385" s="157" t="s">
        <v>163</v>
      </c>
      <c r="I385" s="157"/>
      <c r="J385" s="157"/>
      <c r="K385" s="157">
        <v>628.12650534219995</v>
      </c>
      <c r="L385" s="157">
        <v>6.9768473093357944E-2</v>
      </c>
      <c r="M385" s="157">
        <v>0.34401931363673999</v>
      </c>
      <c r="N385" s="157">
        <v>0.33331709514262003</v>
      </c>
      <c r="O385" s="157">
        <v>5.2831342077781E-2</v>
      </c>
      <c r="P385" s="157">
        <v>5.1246401815447575E-2</v>
      </c>
      <c r="Q385" s="126">
        <v>7.4541122773220004E-4</v>
      </c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</row>
    <row r="386" spans="1:34" x14ac:dyDescent="0.25">
      <c r="A386" s="128" t="s">
        <v>16</v>
      </c>
      <c r="B386" s="157" t="s">
        <v>32</v>
      </c>
      <c r="C386" s="157" t="s">
        <v>229</v>
      </c>
      <c r="D386" s="157" t="s">
        <v>53</v>
      </c>
      <c r="E386" s="157" t="s">
        <v>414</v>
      </c>
      <c r="F386" s="157" t="s">
        <v>168</v>
      </c>
      <c r="G386" s="157" t="s">
        <v>89</v>
      </c>
      <c r="H386" s="157" t="s">
        <v>163</v>
      </c>
      <c r="I386" s="157"/>
      <c r="J386" s="157"/>
      <c r="K386" s="157">
        <v>180.93499216600003</v>
      </c>
      <c r="L386" s="157">
        <v>2.8007440854345807E-2</v>
      </c>
      <c r="M386" s="157">
        <v>0.40573017662000005</v>
      </c>
      <c r="N386" s="157">
        <v>0.17637764636</v>
      </c>
      <c r="O386" s="157">
        <v>2.7650306600999996E-2</v>
      </c>
      <c r="P386" s="157">
        <v>2.6820797402969998E-2</v>
      </c>
      <c r="Q386" s="126">
        <v>1.10129640265E-3</v>
      </c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</row>
    <row r="387" spans="1:34" x14ac:dyDescent="0.25">
      <c r="A387" s="128" t="s">
        <v>16</v>
      </c>
      <c r="B387" s="157" t="s">
        <v>32</v>
      </c>
      <c r="C387" s="157" t="s">
        <v>229</v>
      </c>
      <c r="D387" s="157" t="s">
        <v>53</v>
      </c>
      <c r="E387" s="157" t="s">
        <v>415</v>
      </c>
      <c r="F387" s="157" t="s">
        <v>127</v>
      </c>
      <c r="G387" s="157" t="s">
        <v>89</v>
      </c>
      <c r="H387" s="157" t="s">
        <v>163</v>
      </c>
      <c r="I387" s="157"/>
      <c r="J387" s="157"/>
      <c r="K387" s="157">
        <v>977.50447515999986</v>
      </c>
      <c r="L387" s="157">
        <v>6.1873947273839214E-2</v>
      </c>
      <c r="M387" s="157">
        <v>0.23785430528099999</v>
      </c>
      <c r="N387" s="157">
        <v>0.27906270303799996</v>
      </c>
      <c r="O387" s="157">
        <v>4.3098534976200004E-2</v>
      </c>
      <c r="P387" s="157">
        <v>4.1805578926914E-2</v>
      </c>
      <c r="Q387" s="126">
        <v>5.1096449829800001E-4</v>
      </c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</row>
    <row r="388" spans="1:34" x14ac:dyDescent="0.25">
      <c r="A388" s="128" t="s">
        <v>16</v>
      </c>
      <c r="B388" s="157" t="s">
        <v>32</v>
      </c>
      <c r="C388" s="157" t="s">
        <v>229</v>
      </c>
      <c r="D388" s="157" t="s">
        <v>53</v>
      </c>
      <c r="E388" s="157" t="s">
        <v>416</v>
      </c>
      <c r="F388" s="157" t="s">
        <v>169</v>
      </c>
      <c r="G388" s="157" t="s">
        <v>89</v>
      </c>
      <c r="H388" s="157" t="s">
        <v>163</v>
      </c>
      <c r="I388" s="157"/>
      <c r="J388" s="157"/>
      <c r="K388" s="157">
        <v>7.6780686759999996</v>
      </c>
      <c r="L388" s="157">
        <v>3.4104224402129696E-3</v>
      </c>
      <c r="M388" s="157">
        <v>5.3380907750000005E-2</v>
      </c>
      <c r="N388" s="157">
        <v>2.3224292520000002E-2</v>
      </c>
      <c r="O388" s="157">
        <v>3.0133437779999999E-3</v>
      </c>
      <c r="P388" s="157">
        <v>2.9229434646599996E-3</v>
      </c>
      <c r="Q388" s="126">
        <v>1.1815882765E-4</v>
      </c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</row>
    <row r="389" spans="1:34" x14ac:dyDescent="0.25">
      <c r="A389" s="128" t="s">
        <v>16</v>
      </c>
      <c r="B389" s="157" t="s">
        <v>32</v>
      </c>
      <c r="C389" s="157" t="s">
        <v>229</v>
      </c>
      <c r="D389" s="157" t="s">
        <v>53</v>
      </c>
      <c r="E389" s="157" t="s">
        <v>417</v>
      </c>
      <c r="F389" s="157" t="s">
        <v>128</v>
      </c>
      <c r="G389" s="157" t="s">
        <v>89</v>
      </c>
      <c r="H389" s="157" t="s">
        <v>163</v>
      </c>
      <c r="I389" s="157"/>
      <c r="J389" s="157"/>
      <c r="K389" s="157">
        <v>7.332986270000001</v>
      </c>
      <c r="L389" s="157">
        <v>2.1290545767418197E-4</v>
      </c>
      <c r="M389" s="157">
        <v>7.7567490099999994E-4</v>
      </c>
      <c r="N389" s="157">
        <v>8.6951674199999994E-4</v>
      </c>
      <c r="O389" s="157">
        <v>1.3619738699999998E-4</v>
      </c>
      <c r="P389" s="157">
        <v>1.3211146539E-4</v>
      </c>
      <c r="Q389" s="126">
        <v>1.5781029160000002E-6</v>
      </c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</row>
    <row r="390" spans="1:34" x14ac:dyDescent="0.25">
      <c r="A390" s="128" t="s">
        <v>16</v>
      </c>
      <c r="B390" s="157" t="s">
        <v>32</v>
      </c>
      <c r="C390" s="157" t="s">
        <v>229</v>
      </c>
      <c r="D390" s="157" t="s">
        <v>53</v>
      </c>
      <c r="E390" s="157" t="s">
        <v>418</v>
      </c>
      <c r="F390" s="157" t="s">
        <v>129</v>
      </c>
      <c r="G390" s="157" t="s">
        <v>89</v>
      </c>
      <c r="H390" s="157" t="s">
        <v>163</v>
      </c>
      <c r="I390" s="157"/>
      <c r="J390" s="157"/>
      <c r="K390" s="157">
        <v>22.887544361199996</v>
      </c>
      <c r="L390" s="157">
        <v>3.7103413247009101E-3</v>
      </c>
      <c r="M390" s="157">
        <v>5.2135384319099996E-2</v>
      </c>
      <c r="N390" s="157">
        <v>2.4787530100599999E-2</v>
      </c>
      <c r="O390" s="157">
        <v>3.5403619845799997E-3</v>
      </c>
      <c r="P390" s="157">
        <v>3.4341511250426003E-3</v>
      </c>
      <c r="Q390" s="126">
        <v>1.1417298940310001E-4</v>
      </c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</row>
    <row r="391" spans="1:34" x14ac:dyDescent="0.25">
      <c r="A391" s="128" t="s">
        <v>16</v>
      </c>
      <c r="B391" s="157" t="s">
        <v>32</v>
      </c>
      <c r="C391" s="157" t="s">
        <v>229</v>
      </c>
      <c r="D391" s="157" t="s">
        <v>53</v>
      </c>
      <c r="E391" s="157" t="s">
        <v>419</v>
      </c>
      <c r="F391" s="157" t="s">
        <v>130</v>
      </c>
      <c r="G391" s="157" t="s">
        <v>96</v>
      </c>
      <c r="H391" s="157" t="s">
        <v>163</v>
      </c>
      <c r="I391" s="157"/>
      <c r="J391" s="157"/>
      <c r="K391" s="157">
        <v>174.07145237</v>
      </c>
      <c r="L391" s="157">
        <v>4.2639757369062744E-3</v>
      </c>
      <c r="M391" s="157">
        <v>1.6102346665199999E-2</v>
      </c>
      <c r="N391" s="157">
        <v>1.7556612155200001E-2</v>
      </c>
      <c r="O391" s="157">
        <v>2.6179282795999997E-3</v>
      </c>
      <c r="P391" s="157">
        <v>2.539390431212E-3</v>
      </c>
      <c r="Q391" s="126">
        <v>3.2439095559000002E-5</v>
      </c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</row>
    <row r="392" spans="1:34" x14ac:dyDescent="0.25">
      <c r="A392" s="128" t="s">
        <v>16</v>
      </c>
      <c r="B392" s="157" t="s">
        <v>32</v>
      </c>
      <c r="C392" s="157" t="s">
        <v>229</v>
      </c>
      <c r="D392" s="157" t="s">
        <v>53</v>
      </c>
      <c r="E392" s="157" t="s">
        <v>420</v>
      </c>
      <c r="F392" s="157" t="s">
        <v>131</v>
      </c>
      <c r="G392" s="157" t="s">
        <v>96</v>
      </c>
      <c r="H392" s="157" t="s">
        <v>163</v>
      </c>
      <c r="I392" s="157"/>
      <c r="J392" s="157"/>
      <c r="K392" s="157">
        <v>127.38051892</v>
      </c>
      <c r="L392" s="157">
        <v>1.0661848965415595E-2</v>
      </c>
      <c r="M392" s="157">
        <v>0.13834235000100001</v>
      </c>
      <c r="N392" s="157">
        <v>0.11290918036700001</v>
      </c>
      <c r="O392" s="157">
        <v>1.5862431652740001E-2</v>
      </c>
      <c r="P392" s="157">
        <v>1.5386558703157797E-2</v>
      </c>
      <c r="Q392" s="126">
        <v>4.6775520347599998E-4</v>
      </c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</row>
    <row r="393" spans="1:34" x14ac:dyDescent="0.25">
      <c r="A393" s="128" t="s">
        <v>16</v>
      </c>
      <c r="B393" s="157" t="s">
        <v>32</v>
      </c>
      <c r="C393" s="157" t="s">
        <v>229</v>
      </c>
      <c r="D393" s="157" t="s">
        <v>53</v>
      </c>
      <c r="E393" s="157" t="s">
        <v>421</v>
      </c>
      <c r="F393" s="157" t="s">
        <v>95</v>
      </c>
      <c r="G393" s="157" t="s">
        <v>96</v>
      </c>
      <c r="H393" s="157" t="s">
        <v>163</v>
      </c>
      <c r="I393" s="157"/>
      <c r="J393" s="157"/>
      <c r="K393" s="157">
        <v>107.49658902900001</v>
      </c>
      <c r="L393" s="157">
        <v>5.8052254142645339E-3</v>
      </c>
      <c r="M393" s="157">
        <v>7.2984243562599999E-2</v>
      </c>
      <c r="N393" s="157">
        <v>2.7235620044799999E-2</v>
      </c>
      <c r="O393" s="157">
        <v>5.1103722788899998E-3</v>
      </c>
      <c r="P393" s="157">
        <v>4.9570611105233002E-3</v>
      </c>
      <c r="Q393" s="126">
        <v>2.0448482621410001E-4</v>
      </c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</row>
    <row r="394" spans="1:34" x14ac:dyDescent="0.25">
      <c r="A394" s="128" t="s">
        <v>16</v>
      </c>
      <c r="B394" s="157" t="s">
        <v>32</v>
      </c>
      <c r="C394" s="157" t="s">
        <v>229</v>
      </c>
      <c r="D394" s="157" t="s">
        <v>53</v>
      </c>
      <c r="E394" s="157" t="s">
        <v>422</v>
      </c>
      <c r="F394" s="157" t="s">
        <v>97</v>
      </c>
      <c r="G394" s="157" t="s">
        <v>96</v>
      </c>
      <c r="H394" s="157" t="s">
        <v>163</v>
      </c>
      <c r="I394" s="157"/>
      <c r="J394" s="157"/>
      <c r="K394" s="157">
        <v>126.94365952000003</v>
      </c>
      <c r="L394" s="157">
        <v>6.7198735265904452E-3</v>
      </c>
      <c r="M394" s="157">
        <v>8.402058145999998E-2</v>
      </c>
      <c r="N394" s="157">
        <v>2.7740330995999998E-2</v>
      </c>
      <c r="O394" s="157">
        <v>5.4623345987999993E-3</v>
      </c>
      <c r="P394" s="157">
        <v>5.2984645608359993E-3</v>
      </c>
      <c r="Q394" s="126">
        <v>2.0727279611000002E-4</v>
      </c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  <c r="AF394" s="155"/>
      <c r="AG394" s="155"/>
      <c r="AH394" s="155"/>
    </row>
    <row r="395" spans="1:34" x14ac:dyDescent="0.25">
      <c r="A395" s="128" t="s">
        <v>16</v>
      </c>
      <c r="B395" s="157" t="s">
        <v>32</v>
      </c>
      <c r="C395" s="157" t="s">
        <v>229</v>
      </c>
      <c r="D395" s="157" t="s">
        <v>53</v>
      </c>
      <c r="E395" s="157" t="s">
        <v>423</v>
      </c>
      <c r="F395" s="157" t="s">
        <v>132</v>
      </c>
      <c r="G395" s="157" t="s">
        <v>96</v>
      </c>
      <c r="H395" s="157" t="s">
        <v>163</v>
      </c>
      <c r="I395" s="157"/>
      <c r="J395" s="157"/>
      <c r="K395" s="157">
        <v>16.500886470000001</v>
      </c>
      <c r="L395" s="157">
        <v>7.7518934306891997E-4</v>
      </c>
      <c r="M395" s="157">
        <v>4.3354784349999998E-3</v>
      </c>
      <c r="N395" s="157">
        <v>2.9750449720000001E-3</v>
      </c>
      <c r="O395" s="157">
        <v>4.9691408799999997E-4</v>
      </c>
      <c r="P395" s="157">
        <v>4.8200666536E-4</v>
      </c>
      <c r="Q395" s="126">
        <v>7.97004595E-6</v>
      </c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155"/>
      <c r="AH395" s="155"/>
    </row>
    <row r="396" spans="1:34" x14ac:dyDescent="0.25">
      <c r="A396" s="128" t="s">
        <v>16</v>
      </c>
      <c r="B396" s="157" t="s">
        <v>32</v>
      </c>
      <c r="C396" s="157" t="s">
        <v>229</v>
      </c>
      <c r="D396" s="157" t="s">
        <v>53</v>
      </c>
      <c r="E396" s="157" t="s">
        <v>424</v>
      </c>
      <c r="F396" s="157" t="s">
        <v>133</v>
      </c>
      <c r="G396" s="157" t="s">
        <v>96</v>
      </c>
      <c r="H396" s="157" t="s">
        <v>163</v>
      </c>
      <c r="I396" s="157"/>
      <c r="J396" s="157"/>
      <c r="K396" s="157">
        <v>786.90424399999995</v>
      </c>
      <c r="L396" s="157">
        <v>2.2084201534484701E-2</v>
      </c>
      <c r="M396" s="157">
        <v>0.26888146949999997</v>
      </c>
      <c r="N396" s="157">
        <v>0.14942593630000001</v>
      </c>
      <c r="O396" s="157">
        <v>2.059355899E-2</v>
      </c>
      <c r="P396" s="157">
        <v>1.9975752220300003E-2</v>
      </c>
      <c r="Q396" s="126">
        <v>7.221775266E-4</v>
      </c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155"/>
      <c r="AH396" s="155"/>
    </row>
    <row r="397" spans="1:34" x14ac:dyDescent="0.25">
      <c r="A397" s="128" t="s">
        <v>16</v>
      </c>
      <c r="B397" s="157" t="s">
        <v>32</v>
      </c>
      <c r="C397" s="157" t="s">
        <v>229</v>
      </c>
      <c r="D397" s="157" t="s">
        <v>53</v>
      </c>
      <c r="E397" s="157" t="s">
        <v>425</v>
      </c>
      <c r="F397" s="157" t="s">
        <v>134</v>
      </c>
      <c r="G397" s="157" t="s">
        <v>96</v>
      </c>
      <c r="H397" s="157" t="s">
        <v>163</v>
      </c>
      <c r="I397" s="157"/>
      <c r="J397" s="157"/>
      <c r="K397" s="157">
        <v>65.611446889000007</v>
      </c>
      <c r="L397" s="157">
        <v>6.8998122580404492E-3</v>
      </c>
      <c r="M397" s="157">
        <v>8.5187185510600005E-2</v>
      </c>
      <c r="N397" s="157">
        <v>4.1325160782700002E-2</v>
      </c>
      <c r="O397" s="157">
        <v>7.4818992859599998E-3</v>
      </c>
      <c r="P397" s="157">
        <v>7.2574423073811997E-3</v>
      </c>
      <c r="Q397" s="126">
        <v>2.8853097834900002E-4</v>
      </c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</row>
    <row r="398" spans="1:34" x14ac:dyDescent="0.25">
      <c r="A398" s="128" t="s">
        <v>16</v>
      </c>
      <c r="B398" s="157" t="s">
        <v>32</v>
      </c>
      <c r="C398" s="157" t="s">
        <v>229</v>
      </c>
      <c r="D398" s="157" t="s">
        <v>53</v>
      </c>
      <c r="E398" s="157" t="s">
        <v>426</v>
      </c>
      <c r="F398" s="157" t="s">
        <v>103</v>
      </c>
      <c r="G398" s="157" t="s">
        <v>100</v>
      </c>
      <c r="H398" s="157" t="s">
        <v>163</v>
      </c>
      <c r="I398" s="157"/>
      <c r="J398" s="157"/>
      <c r="K398" s="157">
        <v>0.55006542999999997</v>
      </c>
      <c r="L398" s="157">
        <v>1.5828493192199998E-6</v>
      </c>
      <c r="M398" s="157">
        <v>9.6004023000000007E-6</v>
      </c>
      <c r="N398" s="157">
        <v>5.8521665999999996E-6</v>
      </c>
      <c r="O398" s="157">
        <v>9.0904102999999997E-7</v>
      </c>
      <c r="P398" s="157">
        <v>8.8176979909999997E-7</v>
      </c>
      <c r="Q398" s="126">
        <v>1.7535929200000003E-8</v>
      </c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  <c r="AF398" s="155"/>
      <c r="AG398" s="155"/>
      <c r="AH398" s="155"/>
    </row>
    <row r="399" spans="1:34" x14ac:dyDescent="0.25">
      <c r="A399" s="128" t="s">
        <v>16</v>
      </c>
      <c r="B399" s="157" t="s">
        <v>32</v>
      </c>
      <c r="C399" s="157" t="s">
        <v>229</v>
      </c>
      <c r="D399" s="157" t="s">
        <v>53</v>
      </c>
      <c r="E399" s="157" t="s">
        <v>427</v>
      </c>
      <c r="F399" s="157" t="s">
        <v>104</v>
      </c>
      <c r="G399" s="157" t="s">
        <v>100</v>
      </c>
      <c r="H399" s="157" t="s">
        <v>163</v>
      </c>
      <c r="I399" s="157"/>
      <c r="J399" s="157"/>
      <c r="K399" s="157">
        <v>1.520017505</v>
      </c>
      <c r="L399" s="157">
        <v>0</v>
      </c>
      <c r="M399" s="157">
        <v>0</v>
      </c>
      <c r="N399" s="157">
        <v>0</v>
      </c>
      <c r="O399" s="157">
        <v>0</v>
      </c>
      <c r="P399" s="157">
        <v>0</v>
      </c>
      <c r="Q399" s="126">
        <v>0</v>
      </c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  <c r="AC399" s="155"/>
      <c r="AD399" s="155"/>
      <c r="AE399" s="155"/>
      <c r="AF399" s="155"/>
      <c r="AG399" s="155"/>
      <c r="AH399" s="155"/>
    </row>
    <row r="400" spans="1:34" x14ac:dyDescent="0.25">
      <c r="A400" s="128" t="s">
        <v>16</v>
      </c>
      <c r="B400" s="157" t="s">
        <v>32</v>
      </c>
      <c r="C400" s="157" t="s">
        <v>229</v>
      </c>
      <c r="D400" s="157" t="s">
        <v>53</v>
      </c>
      <c r="E400" s="157" t="s">
        <v>428</v>
      </c>
      <c r="F400" s="157" t="s">
        <v>137</v>
      </c>
      <c r="G400" s="157" t="s">
        <v>100</v>
      </c>
      <c r="H400" s="157" t="s">
        <v>163</v>
      </c>
      <c r="I400" s="157"/>
      <c r="J400" s="157"/>
      <c r="K400" s="157">
        <v>328.77106059999994</v>
      </c>
      <c r="L400" s="157">
        <v>6.4853948787499159E-3</v>
      </c>
      <c r="M400" s="157">
        <v>5.4594222445999999E-2</v>
      </c>
      <c r="N400" s="157">
        <v>2.7692612495000001E-2</v>
      </c>
      <c r="O400" s="157">
        <v>4.7729133789000001E-3</v>
      </c>
      <c r="P400" s="157">
        <v>4.6297259775330002E-3</v>
      </c>
      <c r="Q400" s="126">
        <v>1.2220792959999999E-4</v>
      </c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  <c r="AF400" s="155"/>
      <c r="AG400" s="155"/>
      <c r="AH400" s="155"/>
    </row>
    <row r="401" spans="1:34" x14ac:dyDescent="0.25">
      <c r="A401" s="128" t="s">
        <v>16</v>
      </c>
      <c r="B401" s="157" t="s">
        <v>32</v>
      </c>
      <c r="C401" s="157" t="s">
        <v>229</v>
      </c>
      <c r="D401" s="157" t="s">
        <v>53</v>
      </c>
      <c r="E401" s="157" t="s">
        <v>429</v>
      </c>
      <c r="F401" s="157" t="s">
        <v>139</v>
      </c>
      <c r="G401" s="157" t="s">
        <v>100</v>
      </c>
      <c r="H401" s="157" t="s">
        <v>163</v>
      </c>
      <c r="I401" s="157"/>
      <c r="J401" s="157"/>
      <c r="K401" s="157">
        <v>83.029326332999986</v>
      </c>
      <c r="L401" s="157">
        <v>1.3679685831983885E-3</v>
      </c>
      <c r="M401" s="157">
        <v>1.0842473512900002E-2</v>
      </c>
      <c r="N401" s="157">
        <v>5.8265159889000001E-3</v>
      </c>
      <c r="O401" s="157">
        <v>8.9322845051999992E-4</v>
      </c>
      <c r="P401" s="157">
        <v>8.6643159700439999E-4</v>
      </c>
      <c r="Q401" s="126">
        <v>2.52214262186E-5</v>
      </c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</row>
    <row r="402" spans="1:34" x14ac:dyDescent="0.25">
      <c r="A402" s="128" t="s">
        <v>16</v>
      </c>
      <c r="B402" s="157" t="s">
        <v>32</v>
      </c>
      <c r="C402" s="157" t="s">
        <v>229</v>
      </c>
      <c r="D402" s="157" t="s">
        <v>53</v>
      </c>
      <c r="E402" s="157" t="s">
        <v>430</v>
      </c>
      <c r="F402" s="157" t="s">
        <v>140</v>
      </c>
      <c r="G402" s="157" t="s">
        <v>100</v>
      </c>
      <c r="H402" s="157" t="s">
        <v>163</v>
      </c>
      <c r="I402" s="157"/>
      <c r="J402" s="157"/>
      <c r="K402" s="157">
        <v>99.954037780999982</v>
      </c>
      <c r="L402" s="157">
        <v>7.5631123562656891E-3</v>
      </c>
      <c r="M402" s="157">
        <v>8.1463995979299986E-2</v>
      </c>
      <c r="N402" s="157">
        <v>3.3031897682899998E-2</v>
      </c>
      <c r="O402" s="157">
        <v>5.8361179224800004E-3</v>
      </c>
      <c r="P402" s="157">
        <v>5.6610343848055994E-3</v>
      </c>
      <c r="Q402" s="126">
        <v>1.6499699577450004E-4</v>
      </c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</row>
    <row r="403" spans="1:34" x14ac:dyDescent="0.25">
      <c r="A403" s="128" t="s">
        <v>16</v>
      </c>
      <c r="B403" s="157" t="s">
        <v>32</v>
      </c>
      <c r="C403" s="157" t="s">
        <v>229</v>
      </c>
      <c r="D403" s="157" t="s">
        <v>53</v>
      </c>
      <c r="E403" s="157" t="s">
        <v>431</v>
      </c>
      <c r="F403" s="157" t="s">
        <v>105</v>
      </c>
      <c r="G403" s="157" t="s">
        <v>100</v>
      </c>
      <c r="H403" s="157" t="s">
        <v>163</v>
      </c>
      <c r="I403" s="157"/>
      <c r="J403" s="157"/>
      <c r="K403" s="157">
        <v>14.576733092</v>
      </c>
      <c r="L403" s="157">
        <v>6.0720537918081596E-4</v>
      </c>
      <c r="M403" s="157">
        <v>7.6471110639999996E-3</v>
      </c>
      <c r="N403" s="157">
        <v>3.0973260639999998E-3</v>
      </c>
      <c r="O403" s="157">
        <v>5.6263849279999999E-4</v>
      </c>
      <c r="P403" s="157">
        <v>5.45759338016E-4</v>
      </c>
      <c r="Q403" s="126">
        <v>1.9632115643000002E-5</v>
      </c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</row>
    <row r="404" spans="1:34" x14ac:dyDescent="0.25">
      <c r="A404" s="128" t="s">
        <v>16</v>
      </c>
      <c r="B404" s="157" t="s">
        <v>32</v>
      </c>
      <c r="C404" s="157" t="s">
        <v>229</v>
      </c>
      <c r="D404" s="157" t="s">
        <v>53</v>
      </c>
      <c r="E404" s="157" t="s">
        <v>432</v>
      </c>
      <c r="F404" s="157" t="s">
        <v>141</v>
      </c>
      <c r="G404" s="157" t="s">
        <v>100</v>
      </c>
      <c r="H404" s="157" t="s">
        <v>163</v>
      </c>
      <c r="I404" s="157"/>
      <c r="J404" s="157"/>
      <c r="K404" s="157">
        <v>0.99317361999999998</v>
      </c>
      <c r="L404" s="157">
        <v>2.7484294311992698E-5</v>
      </c>
      <c r="M404" s="157">
        <v>2.198970704E-4</v>
      </c>
      <c r="N404" s="157">
        <v>1.2135098709999999E-4</v>
      </c>
      <c r="O404" s="157">
        <v>2.1252939449999997E-5</v>
      </c>
      <c r="P404" s="157">
        <v>2.0615351266499999E-5</v>
      </c>
      <c r="Q404" s="126">
        <v>4.6401238589999999E-7</v>
      </c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</row>
    <row r="405" spans="1:34" x14ac:dyDescent="0.25">
      <c r="A405" s="128" t="s">
        <v>16</v>
      </c>
      <c r="B405" s="157" t="s">
        <v>32</v>
      </c>
      <c r="C405" s="157" t="s">
        <v>229</v>
      </c>
      <c r="D405" s="157" t="s">
        <v>53</v>
      </c>
      <c r="E405" s="157" t="s">
        <v>433</v>
      </c>
      <c r="F405" s="157" t="s">
        <v>142</v>
      </c>
      <c r="G405" s="157" t="s">
        <v>107</v>
      </c>
      <c r="H405" s="157" t="s">
        <v>163</v>
      </c>
      <c r="I405" s="157"/>
      <c r="J405" s="157"/>
      <c r="K405" s="157">
        <v>2.8873394700000001E-4</v>
      </c>
      <c r="L405" s="157">
        <v>2.9220826960610999E-9</v>
      </c>
      <c r="M405" s="157">
        <v>1.9123676700000001E-8</v>
      </c>
      <c r="N405" s="157">
        <v>2.3427889200000001E-8</v>
      </c>
      <c r="O405" s="157">
        <v>2.4445679199999998E-9</v>
      </c>
      <c r="P405" s="157">
        <v>2.3712308823999997E-9</v>
      </c>
      <c r="Q405" s="126">
        <v>4.7880499100000001E-11</v>
      </c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</row>
    <row r="406" spans="1:34" x14ac:dyDescent="0.25">
      <c r="A406" s="128" t="s">
        <v>16</v>
      </c>
      <c r="B406" s="157" t="s">
        <v>32</v>
      </c>
      <c r="C406" s="157" t="s">
        <v>229</v>
      </c>
      <c r="D406" s="157" t="s">
        <v>53</v>
      </c>
      <c r="E406" s="157" t="s">
        <v>434</v>
      </c>
      <c r="F406" s="157" t="s">
        <v>143</v>
      </c>
      <c r="G406" s="157" t="s">
        <v>107</v>
      </c>
      <c r="H406" s="157" t="s">
        <v>163</v>
      </c>
      <c r="I406" s="157"/>
      <c r="J406" s="157"/>
      <c r="K406" s="157">
        <v>1.0101831730000002</v>
      </c>
      <c r="L406" s="157">
        <v>9.5182551602540999E-5</v>
      </c>
      <c r="M406" s="157">
        <v>1.0306877902E-3</v>
      </c>
      <c r="N406" s="157">
        <v>5.2658418140000003E-4</v>
      </c>
      <c r="O406" s="157">
        <v>9.2258186289999997E-5</v>
      </c>
      <c r="P406" s="157">
        <v>8.9490440701299996E-5</v>
      </c>
      <c r="Q406" s="126">
        <v>2.222224111E-6</v>
      </c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</row>
    <row r="407" spans="1:34" x14ac:dyDescent="0.25">
      <c r="A407" s="128" t="s">
        <v>16</v>
      </c>
      <c r="B407" s="157" t="s">
        <v>32</v>
      </c>
      <c r="C407" s="157" t="s">
        <v>229</v>
      </c>
      <c r="D407" s="157" t="s">
        <v>53</v>
      </c>
      <c r="E407" s="157" t="s">
        <v>435</v>
      </c>
      <c r="F407" s="157" t="s">
        <v>170</v>
      </c>
      <c r="G407" s="157" t="s">
        <v>107</v>
      </c>
      <c r="H407" s="157" t="s">
        <v>163</v>
      </c>
      <c r="I407" s="157"/>
      <c r="J407" s="157"/>
      <c r="K407" s="157">
        <v>0.20374981910000001</v>
      </c>
      <c r="L407" s="157">
        <v>9.359929159541999E-6</v>
      </c>
      <c r="M407" s="157">
        <v>1.0842203679999999E-4</v>
      </c>
      <c r="N407" s="157">
        <v>4.2893334800000004E-5</v>
      </c>
      <c r="O407" s="157">
        <v>9.7893493199999998E-6</v>
      </c>
      <c r="P407" s="157">
        <v>9.4956688404000003E-6</v>
      </c>
      <c r="Q407" s="126">
        <v>1.9945978339999997E-7</v>
      </c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</row>
    <row r="408" spans="1:34" x14ac:dyDescent="0.25">
      <c r="A408" s="128" t="s">
        <v>16</v>
      </c>
      <c r="B408" s="157" t="s">
        <v>32</v>
      </c>
      <c r="C408" s="157" t="s">
        <v>229</v>
      </c>
      <c r="D408" s="157" t="s">
        <v>53</v>
      </c>
      <c r="E408" s="157" t="s">
        <v>436</v>
      </c>
      <c r="F408" s="157" t="s">
        <v>144</v>
      </c>
      <c r="G408" s="157" t="s">
        <v>107</v>
      </c>
      <c r="H408" s="157" t="s">
        <v>163</v>
      </c>
      <c r="I408" s="157"/>
      <c r="J408" s="157"/>
      <c r="K408" s="157">
        <v>3.9460281189999998E-3</v>
      </c>
      <c r="L408" s="157">
        <v>8.0933688895994994E-8</v>
      </c>
      <c r="M408" s="157">
        <v>5.4618861130000005E-7</v>
      </c>
      <c r="N408" s="157">
        <v>3.8153141750000001E-7</v>
      </c>
      <c r="O408" s="157">
        <v>6.5527633599999992E-8</v>
      </c>
      <c r="P408" s="157">
        <v>6.3561804591999996E-8</v>
      </c>
      <c r="Q408" s="126">
        <v>1.1416841380000001E-9</v>
      </c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</row>
    <row r="409" spans="1:34" x14ac:dyDescent="0.25">
      <c r="A409" s="128" t="s">
        <v>16</v>
      </c>
      <c r="B409" s="157" t="s">
        <v>32</v>
      </c>
      <c r="C409" s="157" t="s">
        <v>229</v>
      </c>
      <c r="D409" s="157" t="s">
        <v>53</v>
      </c>
      <c r="E409" s="157" t="s">
        <v>437</v>
      </c>
      <c r="F409" s="157" t="s">
        <v>145</v>
      </c>
      <c r="G409" s="157" t="s">
        <v>107</v>
      </c>
      <c r="H409" s="157" t="s">
        <v>163</v>
      </c>
      <c r="I409" s="157"/>
      <c r="J409" s="157"/>
      <c r="K409" s="157">
        <v>1.9248923000000001E-4</v>
      </c>
      <c r="L409" s="157">
        <v>1.2568434244469999E-8</v>
      </c>
      <c r="M409" s="157">
        <v>9.5739232000000002E-8</v>
      </c>
      <c r="N409" s="157">
        <v>8.2145803E-8</v>
      </c>
      <c r="O409" s="157">
        <v>1.3742878E-8</v>
      </c>
      <c r="P409" s="157">
        <v>1.333059166E-8</v>
      </c>
      <c r="Q409" s="126">
        <v>2.0376807E-10</v>
      </c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</row>
    <row r="410" spans="1:34" x14ac:dyDescent="0.25">
      <c r="A410" s="128" t="s">
        <v>16</v>
      </c>
      <c r="B410" s="157" t="s">
        <v>32</v>
      </c>
      <c r="C410" s="157" t="s">
        <v>229</v>
      </c>
      <c r="D410" s="157" t="s">
        <v>53</v>
      </c>
      <c r="E410" s="157" t="s">
        <v>438</v>
      </c>
      <c r="F410" s="157" t="s">
        <v>106</v>
      </c>
      <c r="G410" s="157" t="s">
        <v>107</v>
      </c>
      <c r="H410" s="157" t="s">
        <v>163</v>
      </c>
      <c r="I410" s="157"/>
      <c r="J410" s="157"/>
      <c r="K410" s="157">
        <v>3.224194339E-2</v>
      </c>
      <c r="L410" s="157">
        <v>1.0647594887799869E-6</v>
      </c>
      <c r="M410" s="157">
        <v>8.4885472790000019E-6</v>
      </c>
      <c r="N410" s="157">
        <v>4.3263352149999999E-6</v>
      </c>
      <c r="O410" s="157">
        <v>7.8755705269999993E-7</v>
      </c>
      <c r="P410" s="157">
        <v>7.6393034111899993E-7</v>
      </c>
      <c r="Q410" s="126">
        <v>1.6941031973000001E-8</v>
      </c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</row>
    <row r="411" spans="1:34" x14ac:dyDescent="0.25">
      <c r="A411" s="128" t="s">
        <v>16</v>
      </c>
      <c r="B411" s="157" t="s">
        <v>32</v>
      </c>
      <c r="C411" s="157" t="s">
        <v>229</v>
      </c>
      <c r="D411" s="157" t="s">
        <v>53</v>
      </c>
      <c r="E411" s="157" t="s">
        <v>439</v>
      </c>
      <c r="F411" s="157" t="s">
        <v>147</v>
      </c>
      <c r="G411" s="157" t="s">
        <v>107</v>
      </c>
      <c r="H411" s="157" t="s">
        <v>163</v>
      </c>
      <c r="I411" s="157"/>
      <c r="J411" s="157"/>
      <c r="K411" s="157">
        <v>4.2540108109999995E-2</v>
      </c>
      <c r="L411" s="157">
        <v>9.0418896848826003E-7</v>
      </c>
      <c r="M411" s="157">
        <v>8.0119329000000007E-6</v>
      </c>
      <c r="N411" s="157">
        <v>5.2236462069999999E-6</v>
      </c>
      <c r="O411" s="157">
        <v>9.7156744679999997E-7</v>
      </c>
      <c r="P411" s="157">
        <v>9.4242042339599991E-7</v>
      </c>
      <c r="Q411" s="126">
        <v>1.580739318E-8</v>
      </c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</row>
    <row r="412" spans="1:34" x14ac:dyDescent="0.25">
      <c r="A412" s="128" t="s">
        <v>16</v>
      </c>
      <c r="B412" s="157" t="s">
        <v>32</v>
      </c>
      <c r="C412" s="157" t="s">
        <v>229</v>
      </c>
      <c r="D412" s="157" t="s">
        <v>53</v>
      </c>
      <c r="E412" s="157" t="s">
        <v>440</v>
      </c>
      <c r="F412" s="157" t="s">
        <v>148</v>
      </c>
      <c r="G412" s="157" t="s">
        <v>107</v>
      </c>
      <c r="H412" s="157" t="s">
        <v>163</v>
      </c>
      <c r="I412" s="157"/>
      <c r="J412" s="157"/>
      <c r="K412" s="157">
        <v>1.9152672909999998E-2</v>
      </c>
      <c r="L412" s="157">
        <v>2.1826811583478975E-6</v>
      </c>
      <c r="M412" s="157">
        <v>2.1812117205999999E-5</v>
      </c>
      <c r="N412" s="157">
        <v>1.102819773E-5</v>
      </c>
      <c r="O412" s="157">
        <v>2.0747990122999998E-6</v>
      </c>
      <c r="P412" s="157">
        <v>2.012555041931E-6</v>
      </c>
      <c r="Q412" s="126">
        <v>4.3302007496E-8</v>
      </c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</row>
    <row r="413" spans="1:34" x14ac:dyDescent="0.25">
      <c r="A413" s="128" t="s">
        <v>16</v>
      </c>
      <c r="B413" s="157" t="s">
        <v>32</v>
      </c>
      <c r="C413" s="157" t="s">
        <v>229</v>
      </c>
      <c r="D413" s="157" t="s">
        <v>53</v>
      </c>
      <c r="E413" s="157" t="s">
        <v>441</v>
      </c>
      <c r="F413" s="157" t="s">
        <v>149</v>
      </c>
      <c r="G413" s="157" t="s">
        <v>107</v>
      </c>
      <c r="H413" s="157" t="s">
        <v>163</v>
      </c>
      <c r="I413" s="157"/>
      <c r="J413" s="157"/>
      <c r="K413" s="157">
        <v>1.6120972173999999E-2</v>
      </c>
      <c r="L413" s="157">
        <v>1.2589272848061001E-6</v>
      </c>
      <c r="M413" s="157">
        <v>1.3748492736999998E-5</v>
      </c>
      <c r="N413" s="157">
        <v>5.4746077059999999E-6</v>
      </c>
      <c r="O413" s="157">
        <v>1.0669988205000002E-6</v>
      </c>
      <c r="P413" s="157">
        <v>1.0349888558849999E-6</v>
      </c>
      <c r="Q413" s="126">
        <v>3.1991801619999992E-8</v>
      </c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</row>
    <row r="414" spans="1:34" x14ac:dyDescent="0.25">
      <c r="A414" s="128" t="s">
        <v>16</v>
      </c>
      <c r="B414" s="157" t="s">
        <v>32</v>
      </c>
      <c r="C414" s="157" t="s">
        <v>229</v>
      </c>
      <c r="D414" s="157" t="s">
        <v>53</v>
      </c>
      <c r="E414" s="157" t="s">
        <v>442</v>
      </c>
      <c r="F414" s="157" t="s">
        <v>108</v>
      </c>
      <c r="G414" s="157" t="s">
        <v>109</v>
      </c>
      <c r="H414" s="157" t="s">
        <v>163</v>
      </c>
      <c r="I414" s="157"/>
      <c r="J414" s="157"/>
      <c r="K414" s="157">
        <v>2422.7296899999997</v>
      </c>
      <c r="L414" s="157">
        <v>4.0091919592842001E-2</v>
      </c>
      <c r="M414" s="157">
        <v>0.338371335</v>
      </c>
      <c r="N414" s="157">
        <v>0.16281680980000002</v>
      </c>
      <c r="O414" s="157">
        <v>2.9034067330000003E-2</v>
      </c>
      <c r="P414" s="157">
        <v>2.8163045310099999E-2</v>
      </c>
      <c r="Q414" s="126">
        <v>6.7633595009999989E-4</v>
      </c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</row>
    <row r="415" spans="1:34" x14ac:dyDescent="0.25">
      <c r="A415" s="128" t="s">
        <v>16</v>
      </c>
      <c r="B415" s="157" t="s">
        <v>32</v>
      </c>
      <c r="C415" s="157" t="s">
        <v>229</v>
      </c>
      <c r="D415" s="157" t="s">
        <v>53</v>
      </c>
      <c r="E415" s="157" t="s">
        <v>443</v>
      </c>
      <c r="F415" s="157" t="s">
        <v>110</v>
      </c>
      <c r="G415" s="157" t="s">
        <v>109</v>
      </c>
      <c r="H415" s="157" t="s">
        <v>163</v>
      </c>
      <c r="I415" s="157"/>
      <c r="J415" s="157"/>
      <c r="K415" s="157">
        <v>450.83210865000001</v>
      </c>
      <c r="L415" s="157">
        <v>9.0226747502558536E-3</v>
      </c>
      <c r="M415" s="157">
        <v>7.9842513969600001E-2</v>
      </c>
      <c r="N415" s="157">
        <v>3.8927130297109994E-2</v>
      </c>
      <c r="O415" s="157">
        <v>7.0674930074300004E-3</v>
      </c>
      <c r="P415" s="157">
        <v>6.8554682172070995E-3</v>
      </c>
      <c r="Q415" s="126">
        <v>1.5973983739040002E-4</v>
      </c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</row>
    <row r="416" spans="1:34" x14ac:dyDescent="0.25">
      <c r="A416" s="128" t="s">
        <v>16</v>
      </c>
      <c r="B416" s="157" t="s">
        <v>32</v>
      </c>
      <c r="C416" s="157" t="s">
        <v>229</v>
      </c>
      <c r="D416" s="157" t="s">
        <v>53</v>
      </c>
      <c r="E416" s="157" t="s">
        <v>444</v>
      </c>
      <c r="F416" s="157" t="s">
        <v>111</v>
      </c>
      <c r="G416" s="157" t="s">
        <v>109</v>
      </c>
      <c r="H416" s="157" t="s">
        <v>163</v>
      </c>
      <c r="I416" s="157"/>
      <c r="J416" s="157"/>
      <c r="K416" s="157">
        <v>389.56849108</v>
      </c>
      <c r="L416" s="157">
        <v>1.6399168361452301E-2</v>
      </c>
      <c r="M416" s="157">
        <v>0.183289858192</v>
      </c>
      <c r="N416" s="157">
        <v>8.5781053171999994E-2</v>
      </c>
      <c r="O416" s="157">
        <v>1.47478364244E-2</v>
      </c>
      <c r="P416" s="157">
        <v>1.4305401331668001E-2</v>
      </c>
      <c r="Q416" s="126">
        <v>4.4248308433800004E-4</v>
      </c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</row>
    <row r="417" spans="1:34" x14ac:dyDescent="0.25">
      <c r="A417" s="128" t="s">
        <v>16</v>
      </c>
      <c r="B417" s="157" t="s">
        <v>32</v>
      </c>
      <c r="C417" s="157" t="s">
        <v>229</v>
      </c>
      <c r="D417" s="157" t="s">
        <v>53</v>
      </c>
      <c r="E417" s="157" t="s">
        <v>445</v>
      </c>
      <c r="F417" s="157" t="s">
        <v>150</v>
      </c>
      <c r="G417" s="157" t="s">
        <v>109</v>
      </c>
      <c r="H417" s="157" t="s">
        <v>163</v>
      </c>
      <c r="I417" s="157"/>
      <c r="J417" s="157"/>
      <c r="K417" s="157">
        <v>800.33523913900012</v>
      </c>
      <c r="L417" s="157">
        <v>2.8681243829527768E-2</v>
      </c>
      <c r="M417" s="157">
        <v>0.101798883412</v>
      </c>
      <c r="N417" s="157">
        <v>0.122529296624</v>
      </c>
      <c r="O417" s="157">
        <v>1.8254147767900002E-2</v>
      </c>
      <c r="P417" s="157">
        <v>1.7706523334863E-2</v>
      </c>
      <c r="Q417" s="126">
        <v>2.2528627823000002E-4</v>
      </c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</row>
    <row r="418" spans="1:34" x14ac:dyDescent="0.25">
      <c r="A418" s="128" t="s">
        <v>16</v>
      </c>
      <c r="B418" s="157" t="s">
        <v>32</v>
      </c>
      <c r="C418" s="157" t="s">
        <v>229</v>
      </c>
      <c r="D418" s="157" t="s">
        <v>53</v>
      </c>
      <c r="E418" s="157" t="s">
        <v>446</v>
      </c>
      <c r="F418" s="157" t="s">
        <v>151</v>
      </c>
      <c r="G418" s="157" t="s">
        <v>109</v>
      </c>
      <c r="H418" s="157" t="s">
        <v>163</v>
      </c>
      <c r="I418" s="157"/>
      <c r="J418" s="157"/>
      <c r="K418" s="157">
        <v>174.24879152000003</v>
      </c>
      <c r="L418" s="157">
        <v>1.3372083591834238E-3</v>
      </c>
      <c r="M418" s="157">
        <v>1.1238940069000001E-2</v>
      </c>
      <c r="N418" s="157">
        <v>4.8275890740000008E-3</v>
      </c>
      <c r="O418" s="157">
        <v>7.9384767950000008E-4</v>
      </c>
      <c r="P418" s="157">
        <v>7.7003224911499993E-4</v>
      </c>
      <c r="Q418" s="126">
        <v>2.1572803721000001E-5</v>
      </c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155"/>
      <c r="AH418" s="155"/>
    </row>
    <row r="419" spans="1:34" x14ac:dyDescent="0.25">
      <c r="A419" s="128" t="s">
        <v>16</v>
      </c>
      <c r="B419" s="157" t="s">
        <v>32</v>
      </c>
      <c r="C419" s="157" t="s">
        <v>229</v>
      </c>
      <c r="D419" s="157" t="s">
        <v>53</v>
      </c>
      <c r="E419" s="157" t="s">
        <v>447</v>
      </c>
      <c r="F419" s="157" t="s">
        <v>112</v>
      </c>
      <c r="G419" s="157" t="s">
        <v>109</v>
      </c>
      <c r="H419" s="157" t="s">
        <v>163</v>
      </c>
      <c r="I419" s="157"/>
      <c r="J419" s="157"/>
      <c r="K419" s="157">
        <v>23.209548292999997</v>
      </c>
      <c r="L419" s="157">
        <v>7.299274629156121E-4</v>
      </c>
      <c r="M419" s="157">
        <v>7.9960139700000002E-3</v>
      </c>
      <c r="N419" s="157">
        <v>3.7581695230000001E-3</v>
      </c>
      <c r="O419" s="157">
        <v>6.5571708980000001E-4</v>
      </c>
      <c r="P419" s="157">
        <v>6.3604557710599994E-4</v>
      </c>
      <c r="Q419" s="126">
        <v>1.9238325386999999E-5</v>
      </c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155"/>
      <c r="AH419" s="155"/>
    </row>
    <row r="420" spans="1:34" x14ac:dyDescent="0.25">
      <c r="A420" s="128" t="s">
        <v>16</v>
      </c>
      <c r="B420" s="157" t="s">
        <v>32</v>
      </c>
      <c r="C420" s="157" t="s">
        <v>229</v>
      </c>
      <c r="D420" s="157" t="s">
        <v>53</v>
      </c>
      <c r="E420" s="157" t="s">
        <v>448</v>
      </c>
      <c r="F420" s="157" t="s">
        <v>153</v>
      </c>
      <c r="G420" s="157" t="s">
        <v>114</v>
      </c>
      <c r="H420" s="157" t="s">
        <v>163</v>
      </c>
      <c r="I420" s="157"/>
      <c r="J420" s="157"/>
      <c r="K420" s="157">
        <v>0</v>
      </c>
      <c r="L420" s="157">
        <v>0</v>
      </c>
      <c r="M420" s="157">
        <v>0</v>
      </c>
      <c r="N420" s="157">
        <v>0</v>
      </c>
      <c r="O420" s="157">
        <v>0</v>
      </c>
      <c r="P420" s="157">
        <v>0</v>
      </c>
      <c r="Q420" s="126">
        <v>0</v>
      </c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</row>
    <row r="421" spans="1:34" x14ac:dyDescent="0.25">
      <c r="A421" s="128" t="s">
        <v>16</v>
      </c>
      <c r="B421" s="157" t="s">
        <v>32</v>
      </c>
      <c r="C421" s="157" t="s">
        <v>229</v>
      </c>
      <c r="D421" s="157" t="s">
        <v>53</v>
      </c>
      <c r="E421" s="157" t="s">
        <v>449</v>
      </c>
      <c r="F421" s="157" t="s">
        <v>154</v>
      </c>
      <c r="G421" s="157" t="s">
        <v>96</v>
      </c>
      <c r="H421" s="157" t="s">
        <v>163</v>
      </c>
      <c r="I421" s="157"/>
      <c r="J421" s="157"/>
      <c r="K421" s="157">
        <v>0</v>
      </c>
      <c r="L421" s="157">
        <v>0</v>
      </c>
      <c r="M421" s="157">
        <v>0</v>
      </c>
      <c r="N421" s="157">
        <v>0</v>
      </c>
      <c r="O421" s="157">
        <v>0</v>
      </c>
      <c r="P421" s="157">
        <v>0</v>
      </c>
      <c r="Q421" s="126">
        <v>0</v>
      </c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</row>
    <row r="422" spans="1:34" x14ac:dyDescent="0.25">
      <c r="A422" s="128" t="s">
        <v>16</v>
      </c>
      <c r="B422" s="157" t="s">
        <v>32</v>
      </c>
      <c r="C422" s="157" t="s">
        <v>229</v>
      </c>
      <c r="D422" s="157" t="s">
        <v>53</v>
      </c>
      <c r="E422" s="157" t="s">
        <v>450</v>
      </c>
      <c r="F422" s="157" t="s">
        <v>171</v>
      </c>
      <c r="G422" s="157" t="s">
        <v>172</v>
      </c>
      <c r="H422" s="157" t="s">
        <v>84</v>
      </c>
      <c r="I422" s="157"/>
      <c r="J422" s="157"/>
      <c r="K422" s="157">
        <v>904.603927</v>
      </c>
      <c r="L422" s="157">
        <v>0.11973115640618001</v>
      </c>
      <c r="M422" s="157">
        <v>8.2797184403999996E-3</v>
      </c>
      <c r="N422" s="157">
        <v>0.20166966726999999</v>
      </c>
      <c r="O422" s="157">
        <v>1.6682415023999999E-3</v>
      </c>
      <c r="P422" s="157">
        <v>1.5347821822079999E-3</v>
      </c>
      <c r="Q422" s="126">
        <v>3.4842437277999999E-5</v>
      </c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  <c r="AF422" s="155"/>
      <c r="AG422" s="155"/>
      <c r="AH422" s="155"/>
    </row>
    <row r="423" spans="1:34" x14ac:dyDescent="0.25">
      <c r="A423" s="128" t="s">
        <v>16</v>
      </c>
      <c r="B423" s="157" t="s">
        <v>32</v>
      </c>
      <c r="C423" s="157" t="s">
        <v>229</v>
      </c>
      <c r="D423" s="157" t="s">
        <v>53</v>
      </c>
      <c r="E423" s="157" t="s">
        <v>451</v>
      </c>
      <c r="F423" s="157" t="s">
        <v>173</v>
      </c>
      <c r="G423" s="157" t="s">
        <v>172</v>
      </c>
      <c r="H423" s="157" t="s">
        <v>84</v>
      </c>
      <c r="I423" s="157"/>
      <c r="J423" s="157"/>
      <c r="K423" s="157">
        <v>269.95119942000002</v>
      </c>
      <c r="L423" s="157">
        <v>6.2766243879180533E-2</v>
      </c>
      <c r="M423" s="157">
        <v>7.3540437156830001E-3</v>
      </c>
      <c r="N423" s="157">
        <v>0.1977005940106</v>
      </c>
      <c r="O423" s="157">
        <v>1.0798751113064E-3</v>
      </c>
      <c r="P423" s="157">
        <v>9.9348510240188808E-4</v>
      </c>
      <c r="Q423" s="126">
        <v>3.2751674777329999E-5</v>
      </c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155"/>
      <c r="AH423" s="155"/>
    </row>
    <row r="424" spans="1:34" x14ac:dyDescent="0.25">
      <c r="A424" s="128" t="s">
        <v>16</v>
      </c>
      <c r="B424" s="157" t="s">
        <v>32</v>
      </c>
      <c r="C424" s="157" t="s">
        <v>229</v>
      </c>
      <c r="D424" s="157" t="s">
        <v>53</v>
      </c>
      <c r="E424" s="157" t="s">
        <v>452</v>
      </c>
      <c r="F424" s="157" t="s">
        <v>174</v>
      </c>
      <c r="G424" s="157" t="s">
        <v>172</v>
      </c>
      <c r="H424" s="157" t="s">
        <v>115</v>
      </c>
      <c r="I424" s="157"/>
      <c r="J424" s="157"/>
      <c r="K424" s="157">
        <v>92.486819377000003</v>
      </c>
      <c r="L424" s="157">
        <v>5.1448607647528039E-3</v>
      </c>
      <c r="M424" s="157">
        <v>3.4096756107589994E-3</v>
      </c>
      <c r="N424" s="157">
        <v>5.0634480426900004E-2</v>
      </c>
      <c r="O424" s="157">
        <v>2.8954033778299999E-5</v>
      </c>
      <c r="P424" s="157">
        <v>2.6637711076036E-5</v>
      </c>
      <c r="Q424" s="126">
        <v>8.5325696304300009E-6</v>
      </c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  <c r="AF424" s="155"/>
      <c r="AG424" s="155"/>
      <c r="AH424" s="155"/>
    </row>
    <row r="425" spans="1:34" x14ac:dyDescent="0.25">
      <c r="A425" s="128" t="s">
        <v>16</v>
      </c>
      <c r="B425" s="157" t="s">
        <v>32</v>
      </c>
      <c r="C425" s="157" t="s">
        <v>229</v>
      </c>
      <c r="D425" s="157" t="s">
        <v>53</v>
      </c>
      <c r="E425" s="157" t="s">
        <v>453</v>
      </c>
      <c r="F425" s="157" t="s">
        <v>174</v>
      </c>
      <c r="G425" s="157" t="s">
        <v>172</v>
      </c>
      <c r="H425" s="157" t="s">
        <v>163</v>
      </c>
      <c r="I425" s="157"/>
      <c r="J425" s="157"/>
      <c r="K425" s="157">
        <v>173.14770960399997</v>
      </c>
      <c r="L425" s="157">
        <v>8.7409398094375498E-4</v>
      </c>
      <c r="M425" s="157">
        <v>2.1207748224200001E-2</v>
      </c>
      <c r="N425" s="157">
        <v>3.7676543962000004E-3</v>
      </c>
      <c r="O425" s="157">
        <v>4.5953216432000001E-4</v>
      </c>
      <c r="P425" s="157">
        <v>4.4574619939039993E-4</v>
      </c>
      <c r="Q425" s="126">
        <v>2.9838329325000001E-4</v>
      </c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</row>
    <row r="426" spans="1:34" x14ac:dyDescent="0.25">
      <c r="A426" s="128" t="s">
        <v>16</v>
      </c>
      <c r="B426" s="157" t="s">
        <v>32</v>
      </c>
      <c r="C426" s="157" t="s">
        <v>229</v>
      </c>
      <c r="D426" s="157" t="s">
        <v>53</v>
      </c>
      <c r="E426" s="157" t="s">
        <v>454</v>
      </c>
      <c r="F426" s="157" t="s">
        <v>175</v>
      </c>
      <c r="G426" s="157" t="s">
        <v>172</v>
      </c>
      <c r="H426" s="157" t="s">
        <v>163</v>
      </c>
      <c r="I426" s="157"/>
      <c r="J426" s="157"/>
      <c r="K426" s="157">
        <v>1.0522151</v>
      </c>
      <c r="L426" s="157">
        <v>5.2705999929959989E-6</v>
      </c>
      <c r="M426" s="157">
        <v>2.6387914E-5</v>
      </c>
      <c r="N426" s="157">
        <v>1.6032569000000002E-5</v>
      </c>
      <c r="O426" s="157">
        <v>2.8016982E-6</v>
      </c>
      <c r="P426" s="157">
        <v>2.7176472540000001E-6</v>
      </c>
      <c r="Q426" s="126">
        <v>4.3447145000000002E-7</v>
      </c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155"/>
      <c r="AH426" s="155"/>
    </row>
    <row r="427" spans="1:34" x14ac:dyDescent="0.25">
      <c r="A427" s="128" t="s">
        <v>16</v>
      </c>
      <c r="B427" s="157" t="s">
        <v>32</v>
      </c>
      <c r="C427" s="157" t="s">
        <v>229</v>
      </c>
      <c r="D427" s="157" t="s">
        <v>53</v>
      </c>
      <c r="E427" s="157" t="s">
        <v>455</v>
      </c>
      <c r="F427" s="157" t="s">
        <v>176</v>
      </c>
      <c r="G427" s="157" t="s">
        <v>177</v>
      </c>
      <c r="H427" s="157" t="s">
        <v>163</v>
      </c>
      <c r="I427" s="157"/>
      <c r="J427" s="157"/>
      <c r="K427" s="157">
        <v>1.4595110031999998</v>
      </c>
      <c r="L427" s="157">
        <v>1.6086830740548748E-4</v>
      </c>
      <c r="M427" s="157">
        <v>9.2783160267999993E-4</v>
      </c>
      <c r="N427" s="157">
        <v>6.9362728286000001E-4</v>
      </c>
      <c r="O427" s="157">
        <v>1.1494113185200002E-4</v>
      </c>
      <c r="P427" s="157">
        <v>1.1149289789644E-4</v>
      </c>
      <c r="Q427" s="126">
        <v>1.8479254910199999E-6</v>
      </c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  <c r="AF427" s="155"/>
      <c r="AG427" s="155"/>
      <c r="AH427" s="155"/>
    </row>
    <row r="428" spans="1:34" x14ac:dyDescent="0.25">
      <c r="A428" s="128" t="s">
        <v>16</v>
      </c>
      <c r="B428" s="157" t="s">
        <v>32</v>
      </c>
      <c r="C428" s="157" t="s">
        <v>229</v>
      </c>
      <c r="D428" s="157" t="s">
        <v>53</v>
      </c>
      <c r="E428" s="157" t="s">
        <v>456</v>
      </c>
      <c r="F428" s="157" t="s">
        <v>176</v>
      </c>
      <c r="G428" s="157" t="s">
        <v>177</v>
      </c>
      <c r="H428" s="157" t="s">
        <v>115</v>
      </c>
      <c r="I428" s="157"/>
      <c r="J428" s="157"/>
      <c r="K428" s="157">
        <v>1.4535600574999998</v>
      </c>
      <c r="L428" s="157">
        <v>4.2159153456910001E-5</v>
      </c>
      <c r="M428" s="157">
        <v>1.4936523080999999E-5</v>
      </c>
      <c r="N428" s="157">
        <v>1.1781906706000002E-3</v>
      </c>
      <c r="O428" s="157">
        <v>6.2107761879999995E-7</v>
      </c>
      <c r="P428" s="157">
        <v>5.7139140929600012E-7</v>
      </c>
      <c r="Q428" s="126">
        <v>9.9927687680000005E-8</v>
      </c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  <c r="AC428" s="155"/>
      <c r="AD428" s="155"/>
      <c r="AE428" s="155"/>
      <c r="AF428" s="155"/>
      <c r="AG428" s="155"/>
      <c r="AH428" s="155"/>
    </row>
    <row r="429" spans="1:34" x14ac:dyDescent="0.25">
      <c r="A429" s="128" t="s">
        <v>16</v>
      </c>
      <c r="B429" s="157" t="s">
        <v>32</v>
      </c>
      <c r="C429" s="157" t="s">
        <v>229</v>
      </c>
      <c r="D429" s="157" t="s">
        <v>53</v>
      </c>
      <c r="E429" s="157" t="s">
        <v>457</v>
      </c>
      <c r="F429" s="157" t="s">
        <v>176</v>
      </c>
      <c r="G429" s="157" t="s">
        <v>177</v>
      </c>
      <c r="H429" s="157" t="s">
        <v>156</v>
      </c>
      <c r="I429" s="157"/>
      <c r="J429" s="157"/>
      <c r="K429" s="157">
        <v>1.6204914000000001E-2</v>
      </c>
      <c r="L429" s="157">
        <v>3.9245495842709999E-7</v>
      </c>
      <c r="M429" s="157">
        <v>1.4067708999999999E-6</v>
      </c>
      <c r="N429" s="157">
        <v>7.4423714999999996E-6</v>
      </c>
      <c r="O429" s="157">
        <v>1.3237794E-8</v>
      </c>
      <c r="P429" s="157">
        <v>1.3237794E-8</v>
      </c>
      <c r="Q429" s="126">
        <v>2.7138256000000002E-9</v>
      </c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</row>
    <row r="430" spans="1:34" x14ac:dyDescent="0.25">
      <c r="A430" s="128" t="s">
        <v>16</v>
      </c>
      <c r="B430" s="157" t="s">
        <v>32</v>
      </c>
      <c r="C430" s="157" t="s">
        <v>229</v>
      </c>
      <c r="D430" s="157" t="s">
        <v>53</v>
      </c>
      <c r="E430" s="157" t="s">
        <v>12</v>
      </c>
      <c r="F430" s="157" t="s">
        <v>192</v>
      </c>
      <c r="G430" s="157" t="s">
        <v>178</v>
      </c>
      <c r="H430" s="157"/>
      <c r="I430" s="157"/>
      <c r="J430" s="157"/>
      <c r="K430" s="157"/>
      <c r="L430" s="157">
        <v>1.5842999999999999E-2</v>
      </c>
      <c r="M430" s="157">
        <v>4.9890999999999998E-2</v>
      </c>
      <c r="N430" s="157">
        <v>0.46673399999999998</v>
      </c>
      <c r="O430" s="157">
        <v>1.902E-3</v>
      </c>
      <c r="P430" s="157">
        <v>1.8109999999999999E-3</v>
      </c>
      <c r="Q430" s="126">
        <v>1.531E-3</v>
      </c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155"/>
      <c r="AH430" s="155"/>
    </row>
    <row r="431" spans="1:34" x14ac:dyDescent="0.25">
      <c r="A431" s="128" t="s">
        <v>16</v>
      </c>
      <c r="B431" s="157" t="s">
        <v>32</v>
      </c>
      <c r="C431" s="157" t="s">
        <v>229</v>
      </c>
      <c r="D431" s="157" t="s">
        <v>53</v>
      </c>
      <c r="E431" s="157" t="s">
        <v>13</v>
      </c>
      <c r="F431" s="157" t="s">
        <v>156</v>
      </c>
      <c r="G431" s="157" t="s">
        <v>178</v>
      </c>
      <c r="H431" s="157"/>
      <c r="I431" s="157"/>
      <c r="J431" s="157"/>
      <c r="K431" s="157"/>
      <c r="L431" s="157">
        <v>1.5560000000000001E-3</v>
      </c>
      <c r="M431" s="157">
        <v>4.901E-3</v>
      </c>
      <c r="N431" s="157">
        <v>4.5849000000000001E-2</v>
      </c>
      <c r="O431" s="157">
        <v>1.8699999999999999E-4</v>
      </c>
      <c r="P431" s="157">
        <v>1.7799999999999999E-4</v>
      </c>
      <c r="Q431" s="126">
        <v>1.4999999999999999E-4</v>
      </c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  <c r="AF431" s="155"/>
      <c r="AG431" s="155"/>
      <c r="AH431" s="155"/>
    </row>
    <row r="432" spans="1:34" x14ac:dyDescent="0.25">
      <c r="A432" s="128" t="s">
        <v>16</v>
      </c>
      <c r="B432" s="157" t="s">
        <v>32</v>
      </c>
      <c r="C432" s="157" t="s">
        <v>229</v>
      </c>
      <c r="D432" s="157" t="s">
        <v>53</v>
      </c>
      <c r="E432" s="157" t="s">
        <v>21</v>
      </c>
      <c r="F432" s="157" t="s">
        <v>159</v>
      </c>
      <c r="G432" s="157" t="s">
        <v>178</v>
      </c>
      <c r="H432" s="157"/>
      <c r="I432" s="157"/>
      <c r="J432" s="157"/>
      <c r="K432" s="157"/>
      <c r="L432" s="157">
        <v>1.2310000000000001E-3</v>
      </c>
      <c r="M432" s="157">
        <v>3.8760000000000001E-3</v>
      </c>
      <c r="N432" s="157">
        <v>3.6256999999999998E-2</v>
      </c>
      <c r="O432" s="157">
        <v>1.4799999999999999E-4</v>
      </c>
      <c r="P432" s="157">
        <v>1.4100000000000001E-4</v>
      </c>
      <c r="Q432" s="126">
        <v>1.1900000000000001E-4</v>
      </c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155"/>
      <c r="AH432" s="155"/>
    </row>
    <row r="433" spans="1:34" x14ac:dyDescent="0.25">
      <c r="A433" s="128" t="s">
        <v>16</v>
      </c>
      <c r="B433" s="157" t="s">
        <v>32</v>
      </c>
      <c r="C433" s="157" t="s">
        <v>229</v>
      </c>
      <c r="D433" s="157" t="s">
        <v>53</v>
      </c>
      <c r="E433" s="157" t="s">
        <v>14</v>
      </c>
      <c r="F433" s="157" t="s">
        <v>193</v>
      </c>
      <c r="G433" s="157" t="s">
        <v>178</v>
      </c>
      <c r="H433" s="157"/>
      <c r="I433" s="157"/>
      <c r="J433" s="157"/>
      <c r="K433" s="157"/>
      <c r="L433" s="157">
        <v>7.5325000000000003E-2</v>
      </c>
      <c r="M433" s="157">
        <v>0.23721400000000001</v>
      </c>
      <c r="N433" s="157">
        <v>2.2191480000000001</v>
      </c>
      <c r="O433" s="157">
        <v>9.0430000000000007E-3</v>
      </c>
      <c r="P433" s="157">
        <v>8.6119999999999999E-3</v>
      </c>
      <c r="Q433" s="126">
        <v>7.2810000000000001E-3</v>
      </c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155"/>
      <c r="AH433" s="155"/>
    </row>
    <row r="434" spans="1:34" x14ac:dyDescent="0.25">
      <c r="A434" s="128" t="s">
        <v>16</v>
      </c>
      <c r="B434" s="157" t="s">
        <v>32</v>
      </c>
      <c r="C434" s="157" t="s">
        <v>229</v>
      </c>
      <c r="D434" s="157" t="s">
        <v>53</v>
      </c>
      <c r="E434" s="157" t="s">
        <v>22</v>
      </c>
      <c r="F434" s="157" t="s">
        <v>190</v>
      </c>
      <c r="G434" s="157"/>
      <c r="H434" s="157"/>
      <c r="I434" s="157"/>
      <c r="J434" s="157"/>
      <c r="K434" s="157"/>
      <c r="L434" s="157">
        <v>1.6327000000000001E-2</v>
      </c>
      <c r="M434" s="157">
        <v>3.3515000000000003E-2</v>
      </c>
      <c r="N434" s="157">
        <v>3.8984999999999999E-2</v>
      </c>
      <c r="O434" s="157">
        <v>2.0899999999999998E-3</v>
      </c>
      <c r="P434" s="157">
        <v>2.0400000000000001E-3</v>
      </c>
      <c r="Q434" s="126">
        <v>3.1670000000000001E-3</v>
      </c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</row>
    <row r="435" spans="1:34" x14ac:dyDescent="0.25">
      <c r="A435" s="128" t="s">
        <v>16</v>
      </c>
      <c r="B435" s="157" t="s">
        <v>32</v>
      </c>
      <c r="C435" s="157" t="s">
        <v>229</v>
      </c>
      <c r="D435" s="157" t="s">
        <v>53</v>
      </c>
      <c r="E435" s="157" t="s">
        <v>24</v>
      </c>
      <c r="F435" s="157" t="s">
        <v>187</v>
      </c>
      <c r="G435" s="157" t="s">
        <v>186</v>
      </c>
      <c r="H435" s="157"/>
      <c r="I435" s="157"/>
      <c r="J435" s="157"/>
      <c r="K435" s="157"/>
      <c r="L435" s="157">
        <v>0.98404400000000003</v>
      </c>
      <c r="M435" s="157">
        <v>7.174658</v>
      </c>
      <c r="N435" s="157">
        <v>5.5247739999999999</v>
      </c>
      <c r="O435" s="157">
        <v>0.10402699999999999</v>
      </c>
      <c r="P435" s="157">
        <v>0.10402699999999999</v>
      </c>
      <c r="Q435" s="126">
        <v>0.74515200000000004</v>
      </c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  <c r="AF435" s="155"/>
      <c r="AG435" s="155"/>
      <c r="AH435" s="155"/>
    </row>
    <row r="436" spans="1:34" x14ac:dyDescent="0.25">
      <c r="A436" s="128" t="s">
        <v>16</v>
      </c>
      <c r="B436" s="157" t="s">
        <v>32</v>
      </c>
      <c r="C436" s="157" t="s">
        <v>229</v>
      </c>
      <c r="D436" s="157" t="s">
        <v>53</v>
      </c>
      <c r="E436" s="157">
        <v>2275050011</v>
      </c>
      <c r="F436" s="157" t="s">
        <v>185</v>
      </c>
      <c r="G436" s="157" t="s">
        <v>182</v>
      </c>
      <c r="H436" s="157"/>
      <c r="I436" s="157"/>
      <c r="J436" s="157"/>
      <c r="K436" s="157"/>
      <c r="L436" s="157">
        <v>5.4599999999999996E-3</v>
      </c>
      <c r="M436" s="157">
        <v>2.3579999999999999E-3</v>
      </c>
      <c r="N436" s="157">
        <v>0.43589899999999998</v>
      </c>
      <c r="O436" s="157">
        <v>8.5880000000000001E-3</v>
      </c>
      <c r="P436" s="157">
        <v>5.9259999999999998E-3</v>
      </c>
      <c r="Q436" s="126">
        <v>3.6299999999999999E-4</v>
      </c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155"/>
      <c r="AH436" s="155"/>
    </row>
    <row r="437" spans="1:34" x14ac:dyDescent="0.25">
      <c r="A437" s="128" t="s">
        <v>16</v>
      </c>
      <c r="B437" s="157" t="s">
        <v>32</v>
      </c>
      <c r="C437" s="157" t="s">
        <v>229</v>
      </c>
      <c r="D437" s="157" t="s">
        <v>53</v>
      </c>
      <c r="E437" s="157" t="s">
        <v>27</v>
      </c>
      <c r="F437" s="157" t="s">
        <v>185</v>
      </c>
      <c r="G437" s="157" t="s">
        <v>184</v>
      </c>
      <c r="H437" s="157"/>
      <c r="I437" s="157"/>
      <c r="J437" s="157"/>
      <c r="K437" s="157"/>
      <c r="L437" s="157">
        <v>9.9679999999999994E-3</v>
      </c>
      <c r="M437" s="157">
        <v>4.7190000000000001E-3</v>
      </c>
      <c r="N437" s="157">
        <v>0.138072</v>
      </c>
      <c r="O437" s="157">
        <v>3.408E-3</v>
      </c>
      <c r="P437" s="157">
        <v>3.326E-3</v>
      </c>
      <c r="Q437" s="126">
        <v>1.073E-3</v>
      </c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</row>
    <row r="438" spans="1:34" x14ac:dyDescent="0.25">
      <c r="A438" s="128"/>
      <c r="B438" s="157"/>
      <c r="C438" s="157"/>
      <c r="D438" s="157"/>
      <c r="E438" s="157">
        <v>2275060011</v>
      </c>
      <c r="F438" s="157" t="s">
        <v>183</v>
      </c>
      <c r="G438" s="157" t="s">
        <v>182</v>
      </c>
      <c r="H438" s="157"/>
      <c r="I438" s="157"/>
      <c r="J438" s="157"/>
      <c r="K438" s="157"/>
      <c r="L438" s="157">
        <v>2.859E-3</v>
      </c>
      <c r="M438" s="157">
        <v>2.66E-3</v>
      </c>
      <c r="N438" s="157">
        <v>0.473721</v>
      </c>
      <c r="O438" s="157">
        <v>1.0159E-2</v>
      </c>
      <c r="P438" s="157">
        <v>7.0099999999999997E-3</v>
      </c>
      <c r="Q438" s="126">
        <v>2.5300000000000002E-4</v>
      </c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155"/>
      <c r="AH438" s="155"/>
    </row>
    <row r="439" spans="1:34" x14ac:dyDescent="0.25">
      <c r="A439" s="128" t="s">
        <v>16</v>
      </c>
      <c r="B439" s="157" t="s">
        <v>32</v>
      </c>
      <c r="C439" s="157" t="s">
        <v>229</v>
      </c>
      <c r="D439" s="157" t="s">
        <v>53</v>
      </c>
      <c r="E439" s="157" t="s">
        <v>29</v>
      </c>
      <c r="F439" s="157" t="s">
        <v>183</v>
      </c>
      <c r="G439" s="157" t="s">
        <v>184</v>
      </c>
      <c r="H439" s="157"/>
      <c r="I439" s="157"/>
      <c r="J439" s="157"/>
      <c r="K439" s="157"/>
      <c r="L439" s="157">
        <v>0.10943899999999999</v>
      </c>
      <c r="M439" s="157">
        <v>0.123131</v>
      </c>
      <c r="N439" s="157">
        <v>0.37800899999999998</v>
      </c>
      <c r="O439" s="157">
        <v>2.0323000000000001E-2</v>
      </c>
      <c r="P439" s="157">
        <v>1.9962000000000001E-2</v>
      </c>
      <c r="Q439" s="126">
        <v>2.6817000000000001E-2</v>
      </c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  <c r="AF439" s="155"/>
      <c r="AG439" s="155"/>
      <c r="AH439" s="155"/>
    </row>
    <row r="440" spans="1:34" x14ac:dyDescent="0.25">
      <c r="A440" s="128" t="s">
        <v>16</v>
      </c>
      <c r="B440" s="157" t="s">
        <v>32</v>
      </c>
      <c r="C440" s="157" t="s">
        <v>229</v>
      </c>
      <c r="D440" s="157" t="s">
        <v>53</v>
      </c>
      <c r="E440" s="157" t="s">
        <v>30</v>
      </c>
      <c r="F440" s="157"/>
      <c r="G440" s="157" t="s">
        <v>181</v>
      </c>
      <c r="H440" s="157"/>
      <c r="I440" s="157"/>
      <c r="J440" s="157"/>
      <c r="K440" s="157"/>
      <c r="L440" s="157">
        <v>1.1703E-2</v>
      </c>
      <c r="M440" s="157">
        <v>0.184091</v>
      </c>
      <c r="N440" s="157">
        <v>0.122336</v>
      </c>
      <c r="O440" s="157">
        <v>1.9909E-2</v>
      </c>
      <c r="P440" s="157">
        <v>1.9909E-2</v>
      </c>
      <c r="Q440" s="126">
        <v>2.4124E-2</v>
      </c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  <c r="AF440" s="155"/>
      <c r="AG440" s="155"/>
      <c r="AH440" s="155"/>
    </row>
    <row r="441" spans="1:34" x14ac:dyDescent="0.25">
      <c r="A441" s="128" t="s">
        <v>16</v>
      </c>
      <c r="B441" s="157" t="s">
        <v>32</v>
      </c>
      <c r="C441" s="157" t="s">
        <v>229</v>
      </c>
      <c r="D441" s="157" t="s">
        <v>53</v>
      </c>
      <c r="E441" s="157" t="s">
        <v>462</v>
      </c>
      <c r="F441" s="157" t="s">
        <v>194</v>
      </c>
      <c r="G441" s="157" t="s">
        <v>163</v>
      </c>
      <c r="H441" s="157" t="s">
        <v>463</v>
      </c>
      <c r="I441" s="157"/>
      <c r="J441" s="157"/>
      <c r="K441" s="157"/>
      <c r="L441" s="157">
        <v>3.5999999999999999E-3</v>
      </c>
      <c r="M441" s="157">
        <v>9.2499999999999999E-2</v>
      </c>
      <c r="N441" s="157">
        <v>0.02</v>
      </c>
      <c r="O441" s="157">
        <v>3.5000000000000001E-3</v>
      </c>
      <c r="P441" s="157">
        <v>3.3999999999999998E-3</v>
      </c>
      <c r="Q441" s="126">
        <v>2.3E-3</v>
      </c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  <c r="AF441" s="155"/>
      <c r="AG441" s="155"/>
      <c r="AH441" s="155"/>
    </row>
    <row r="442" spans="1:34" x14ac:dyDescent="0.25">
      <c r="A442" s="128" t="s">
        <v>16</v>
      </c>
      <c r="B442" s="157" t="s">
        <v>32</v>
      </c>
      <c r="C442" s="157" t="s">
        <v>229</v>
      </c>
      <c r="D442" s="157" t="s">
        <v>53</v>
      </c>
      <c r="E442" s="157" t="s">
        <v>472</v>
      </c>
      <c r="F442" s="157" t="s">
        <v>194</v>
      </c>
      <c r="G442" s="157" t="s">
        <v>163</v>
      </c>
      <c r="H442" s="157" t="s">
        <v>465</v>
      </c>
      <c r="I442" s="157"/>
      <c r="J442" s="157"/>
      <c r="K442" s="157"/>
      <c r="L442" s="157">
        <v>5.4000000000000003E-3</v>
      </c>
      <c r="M442" s="157">
        <v>9.5799999999999996E-2</v>
      </c>
      <c r="N442" s="157">
        <v>1.46E-2</v>
      </c>
      <c r="O442" s="157">
        <v>4.5999999999999999E-3</v>
      </c>
      <c r="P442" s="157">
        <v>4.4999999999999997E-3</v>
      </c>
      <c r="Q442" s="126">
        <v>4.1999999999999997E-3</v>
      </c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155"/>
      <c r="AH442" s="155"/>
    </row>
    <row r="443" spans="1:34" x14ac:dyDescent="0.25">
      <c r="A443" s="128" t="s">
        <v>16</v>
      </c>
      <c r="B443" s="157" t="s">
        <v>32</v>
      </c>
      <c r="C443" s="157" t="s">
        <v>229</v>
      </c>
      <c r="D443" s="157" t="s">
        <v>53</v>
      </c>
      <c r="E443" s="157" t="s">
        <v>476</v>
      </c>
      <c r="F443" s="157" t="s">
        <v>194</v>
      </c>
      <c r="G443" s="157" t="s">
        <v>197</v>
      </c>
      <c r="H443" s="157" t="s">
        <v>463</v>
      </c>
      <c r="I443" s="157"/>
      <c r="J443" s="157"/>
      <c r="K443" s="157"/>
      <c r="L443" s="157">
        <v>1.9E-2</v>
      </c>
      <c r="M443" s="157">
        <v>0.53879999999999995</v>
      </c>
      <c r="N443" s="157">
        <v>0.1045</v>
      </c>
      <c r="O443" s="157">
        <v>2.2200000000000001E-2</v>
      </c>
      <c r="P443" s="157">
        <v>2.0400000000000001E-2</v>
      </c>
      <c r="Q443" s="126">
        <v>0.15179999999999999</v>
      </c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  <c r="AF443" s="155"/>
      <c r="AG443" s="155"/>
      <c r="AH443" s="155"/>
    </row>
    <row r="444" spans="1:34" x14ac:dyDescent="0.25">
      <c r="A444" s="128" t="s">
        <v>16</v>
      </c>
      <c r="B444" s="157" t="s">
        <v>32</v>
      </c>
      <c r="C444" s="157" t="s">
        <v>229</v>
      </c>
      <c r="D444" s="157" t="s">
        <v>53</v>
      </c>
      <c r="E444" s="157" t="s">
        <v>464</v>
      </c>
      <c r="F444" s="157" t="s">
        <v>194</v>
      </c>
      <c r="G444" s="157" t="s">
        <v>197</v>
      </c>
      <c r="H444" s="157" t="s">
        <v>465</v>
      </c>
      <c r="I444" s="157"/>
      <c r="J444" s="157"/>
      <c r="K444" s="157"/>
      <c r="L444" s="157">
        <v>6.9999999999999999E-4</v>
      </c>
      <c r="M444" s="157">
        <v>2.76E-2</v>
      </c>
      <c r="N444" s="157">
        <v>2.2000000000000001E-3</v>
      </c>
      <c r="O444" s="157">
        <v>8.0000000000000004E-4</v>
      </c>
      <c r="P444" s="157">
        <v>8.0000000000000004E-4</v>
      </c>
      <c r="Q444" s="126">
        <v>5.7999999999999996E-3</v>
      </c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  <c r="AF444" s="155"/>
      <c r="AG444" s="155"/>
      <c r="AH444" s="155"/>
    </row>
    <row r="445" spans="1:34" x14ac:dyDescent="0.25">
      <c r="A445" s="128" t="s">
        <v>16</v>
      </c>
      <c r="B445" s="157" t="s">
        <v>32</v>
      </c>
      <c r="C445" s="157" t="s">
        <v>33</v>
      </c>
      <c r="D445" s="157" t="s">
        <v>53</v>
      </c>
      <c r="E445" s="157" t="s">
        <v>473</v>
      </c>
      <c r="F445" s="157" t="s">
        <v>177</v>
      </c>
      <c r="G445" s="157" t="s">
        <v>163</v>
      </c>
      <c r="H445" s="157" t="s">
        <v>467</v>
      </c>
      <c r="I445" s="157"/>
      <c r="J445" s="157" t="s">
        <v>474</v>
      </c>
      <c r="K445" s="157"/>
      <c r="L445" s="157">
        <v>3.6171439278349909E-3</v>
      </c>
      <c r="M445" s="157">
        <v>6.6471114718295768E-2</v>
      </c>
      <c r="N445" s="157">
        <v>1.1877362135972526E-2</v>
      </c>
      <c r="O445" s="157">
        <v>1.9629054010771902E-3</v>
      </c>
      <c r="P445" s="157">
        <v>1.9040182390448741E-3</v>
      </c>
      <c r="Q445" s="126">
        <v>1.8728462163244192E-3</v>
      </c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</row>
    <row r="446" spans="1:34" x14ac:dyDescent="0.25">
      <c r="A446" s="128" t="s">
        <v>16</v>
      </c>
      <c r="B446" s="157" t="s">
        <v>32</v>
      </c>
      <c r="C446" s="157" t="s">
        <v>33</v>
      </c>
      <c r="D446" s="157" t="s">
        <v>53</v>
      </c>
      <c r="E446" s="157" t="s">
        <v>466</v>
      </c>
      <c r="F446" s="157" t="s">
        <v>177</v>
      </c>
      <c r="G446" s="157" t="s">
        <v>163</v>
      </c>
      <c r="H446" s="157" t="s">
        <v>467</v>
      </c>
      <c r="I446" s="157"/>
      <c r="J446" s="157" t="s">
        <v>468</v>
      </c>
      <c r="K446" s="157"/>
      <c r="L446" s="157">
        <v>3.380878118961002E-3</v>
      </c>
      <c r="M446" s="157">
        <v>6.6409566869470429E-2</v>
      </c>
      <c r="N446" s="157">
        <v>6.3928812801288554E-3</v>
      </c>
      <c r="O446" s="157">
        <v>1.5641922775040554E-3</v>
      </c>
      <c r="P446" s="157">
        <v>1.5172665091789338E-3</v>
      </c>
      <c r="Q446" s="126">
        <v>1.0080423060132779E-3</v>
      </c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  <c r="AF446" s="155"/>
      <c r="AG446" s="155"/>
      <c r="AH446" s="155"/>
    </row>
    <row r="447" spans="1:34" x14ac:dyDescent="0.25">
      <c r="A447" s="128" t="s">
        <v>16</v>
      </c>
      <c r="B447" s="157" t="s">
        <v>32</v>
      </c>
      <c r="C447" s="157" t="s">
        <v>33</v>
      </c>
      <c r="D447" s="157" t="s">
        <v>53</v>
      </c>
      <c r="E447" s="157" t="s">
        <v>469</v>
      </c>
      <c r="F447" s="157" t="s">
        <v>177</v>
      </c>
      <c r="G447" s="157" t="s">
        <v>163</v>
      </c>
      <c r="H447" s="157" t="s">
        <v>467</v>
      </c>
      <c r="I447" s="157"/>
      <c r="J447" s="157" t="s">
        <v>470</v>
      </c>
      <c r="K447" s="157"/>
      <c r="L447" s="157">
        <v>2.0355088576118865E-2</v>
      </c>
      <c r="M447" s="157">
        <v>0.39854381862659893</v>
      </c>
      <c r="N447" s="157">
        <v>6.3537907946793842E-2</v>
      </c>
      <c r="O447" s="157">
        <v>1.0739204693531111E-2</v>
      </c>
      <c r="P447" s="157">
        <v>1.0417028552725176E-2</v>
      </c>
      <c r="Q447" s="126">
        <v>1.0018784400866345E-2</v>
      </c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  <c r="AC447" s="155"/>
      <c r="AD447" s="155"/>
      <c r="AE447" s="155"/>
      <c r="AF447" s="155"/>
      <c r="AG447" s="155"/>
      <c r="AH447" s="155"/>
    </row>
    <row r="448" spans="1:34" x14ac:dyDescent="0.25">
      <c r="A448" s="128" t="s">
        <v>16</v>
      </c>
      <c r="B448" s="157">
        <v>34013</v>
      </c>
      <c r="C448" s="157" t="s">
        <v>33</v>
      </c>
      <c r="D448" s="157" t="s">
        <v>53</v>
      </c>
      <c r="E448" s="157" t="s">
        <v>475</v>
      </c>
      <c r="F448" s="157" t="s">
        <v>177</v>
      </c>
      <c r="G448" s="157" t="s">
        <v>163</v>
      </c>
      <c r="H448" s="157" t="s">
        <v>201</v>
      </c>
      <c r="I448" s="157"/>
      <c r="J448" s="157"/>
      <c r="K448" s="157"/>
      <c r="L448" s="157">
        <v>5.6760384273292989E-2</v>
      </c>
      <c r="M448" s="157">
        <v>0.79757134436560795</v>
      </c>
      <c r="N448" s="157">
        <v>0.10485188037382477</v>
      </c>
      <c r="O448" s="157">
        <v>2.4937772371546214E-2</v>
      </c>
      <c r="P448" s="157">
        <v>2.350790059880405E-2</v>
      </c>
      <c r="Q448" s="126">
        <v>7.4690456007838156E-3</v>
      </c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  <c r="AF448" s="155"/>
      <c r="AG448" s="155"/>
      <c r="AH448" s="155"/>
    </row>
    <row r="449" spans="1:34" x14ac:dyDescent="0.25">
      <c r="A449" s="128" t="s">
        <v>16</v>
      </c>
      <c r="B449" s="157" t="s">
        <v>34</v>
      </c>
      <c r="C449" s="157" t="s">
        <v>35</v>
      </c>
      <c r="D449" s="157" t="s">
        <v>53</v>
      </c>
      <c r="E449" s="157" t="s">
        <v>255</v>
      </c>
      <c r="F449" s="157" t="s">
        <v>82</v>
      </c>
      <c r="G449" s="157" t="s">
        <v>83</v>
      </c>
      <c r="H449" s="157" t="s">
        <v>84</v>
      </c>
      <c r="I449" s="157"/>
      <c r="J449" s="157"/>
      <c r="K449" s="157">
        <v>210.01585</v>
      </c>
      <c r="L449" s="157">
        <v>6.2967727092000006E-2</v>
      </c>
      <c r="M449" s="157">
        <v>4.1643031999999999E-4</v>
      </c>
      <c r="N449" s="157">
        <v>5.401193E-2</v>
      </c>
      <c r="O449" s="157">
        <v>2.3080064000000002E-3</v>
      </c>
      <c r="P449" s="157">
        <v>2.1233658880000002E-3</v>
      </c>
      <c r="Q449" s="126">
        <v>6.1717219E-6</v>
      </c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</row>
    <row r="450" spans="1:34" x14ac:dyDescent="0.25">
      <c r="A450" s="128" t="s">
        <v>16</v>
      </c>
      <c r="B450" s="157" t="s">
        <v>34</v>
      </c>
      <c r="C450" s="157" t="s">
        <v>35</v>
      </c>
      <c r="D450" s="157" t="s">
        <v>53</v>
      </c>
      <c r="E450" s="157" t="s">
        <v>256</v>
      </c>
      <c r="F450" s="157" t="s">
        <v>85</v>
      </c>
      <c r="G450" s="157" t="s">
        <v>83</v>
      </c>
      <c r="H450" s="157" t="s">
        <v>84</v>
      </c>
      <c r="I450" s="157"/>
      <c r="J450" s="157"/>
      <c r="K450" s="157">
        <v>0</v>
      </c>
      <c r="L450" s="157">
        <v>0</v>
      </c>
      <c r="M450" s="157">
        <v>0</v>
      </c>
      <c r="N450" s="157">
        <v>0</v>
      </c>
      <c r="O450" s="157">
        <v>0</v>
      </c>
      <c r="P450" s="157">
        <v>0</v>
      </c>
      <c r="Q450" s="126">
        <v>0</v>
      </c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  <c r="AF450" s="155"/>
      <c r="AG450" s="155"/>
      <c r="AH450" s="155"/>
    </row>
    <row r="451" spans="1:34" x14ac:dyDescent="0.25">
      <c r="A451" s="128" t="s">
        <v>16</v>
      </c>
      <c r="B451" s="157" t="s">
        <v>34</v>
      </c>
      <c r="C451" s="157" t="s">
        <v>35</v>
      </c>
      <c r="D451" s="157" t="s">
        <v>53</v>
      </c>
      <c r="E451" s="157" t="s">
        <v>257</v>
      </c>
      <c r="F451" s="157" t="s">
        <v>86</v>
      </c>
      <c r="G451" s="157" t="s">
        <v>83</v>
      </c>
      <c r="H451" s="157" t="s">
        <v>84</v>
      </c>
      <c r="I451" s="157"/>
      <c r="J451" s="157"/>
      <c r="K451" s="157">
        <v>298.27105999999998</v>
      </c>
      <c r="L451" s="157">
        <v>7.3094692035999984E-2</v>
      </c>
      <c r="M451" s="157">
        <v>5.9039221000000005E-4</v>
      </c>
      <c r="N451" s="157">
        <v>7.8972190999999997E-2</v>
      </c>
      <c r="O451" s="157">
        <v>2.6133708000000001E-3</v>
      </c>
      <c r="P451" s="157">
        <v>2.4043011360000001E-3</v>
      </c>
      <c r="Q451" s="126">
        <v>6.4876522E-6</v>
      </c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  <c r="AF451" s="155"/>
      <c r="AG451" s="155"/>
      <c r="AH451" s="155"/>
    </row>
    <row r="452" spans="1:34" x14ac:dyDescent="0.25">
      <c r="A452" s="128" t="s">
        <v>16</v>
      </c>
      <c r="B452" s="157" t="s">
        <v>34</v>
      </c>
      <c r="C452" s="157" t="s">
        <v>35</v>
      </c>
      <c r="D452" s="157" t="s">
        <v>53</v>
      </c>
      <c r="E452" s="157" t="s">
        <v>258</v>
      </c>
      <c r="F452" s="157" t="s">
        <v>87</v>
      </c>
      <c r="G452" s="157" t="s">
        <v>83</v>
      </c>
      <c r="H452" s="157" t="s">
        <v>84</v>
      </c>
      <c r="I452" s="157"/>
      <c r="J452" s="157"/>
      <c r="K452" s="157">
        <v>82.351355057999996</v>
      </c>
      <c r="L452" s="157">
        <v>1.5988546838400001E-3</v>
      </c>
      <c r="M452" s="157">
        <v>4.0087507286999999E-4</v>
      </c>
      <c r="N452" s="157">
        <v>2.8110157279E-2</v>
      </c>
      <c r="O452" s="157">
        <v>1.2925773639999999E-5</v>
      </c>
      <c r="P452" s="157">
        <v>1.1891711748799999E-5</v>
      </c>
      <c r="Q452" s="126">
        <v>2.2696593269000001E-6</v>
      </c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155"/>
      <c r="AH452" s="155"/>
    </row>
    <row r="453" spans="1:34" x14ac:dyDescent="0.25">
      <c r="A453" s="128" t="s">
        <v>16</v>
      </c>
      <c r="B453" s="157" t="s">
        <v>34</v>
      </c>
      <c r="C453" s="157" t="s">
        <v>35</v>
      </c>
      <c r="D453" s="157" t="s">
        <v>53</v>
      </c>
      <c r="E453" s="157" t="s">
        <v>259</v>
      </c>
      <c r="F453" s="157" t="s">
        <v>88</v>
      </c>
      <c r="G453" s="157" t="s">
        <v>89</v>
      </c>
      <c r="H453" s="157" t="s">
        <v>84</v>
      </c>
      <c r="I453" s="157"/>
      <c r="J453" s="157"/>
      <c r="K453" s="157">
        <v>275.22381999999999</v>
      </c>
      <c r="L453" s="157">
        <v>2.2970857835000004E-2</v>
      </c>
      <c r="M453" s="157">
        <v>5.5525528000000002E-4</v>
      </c>
      <c r="N453" s="157">
        <v>9.6549749000000004E-2</v>
      </c>
      <c r="O453" s="157">
        <v>3.4528318999999998E-3</v>
      </c>
      <c r="P453" s="157">
        <v>3.1766053479999998E-3</v>
      </c>
      <c r="Q453" s="126">
        <v>5.8087766999999999E-6</v>
      </c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</row>
    <row r="454" spans="1:34" x14ac:dyDescent="0.25">
      <c r="A454" s="128" t="s">
        <v>16</v>
      </c>
      <c r="B454" s="157" t="s">
        <v>34</v>
      </c>
      <c r="C454" s="157" t="s">
        <v>35</v>
      </c>
      <c r="D454" s="157" t="s">
        <v>53</v>
      </c>
      <c r="E454" s="157" t="s">
        <v>260</v>
      </c>
      <c r="F454" s="157" t="s">
        <v>90</v>
      </c>
      <c r="G454" s="157" t="s">
        <v>89</v>
      </c>
      <c r="H454" s="157" t="s">
        <v>84</v>
      </c>
      <c r="I454" s="157"/>
      <c r="J454" s="157"/>
      <c r="K454" s="157">
        <v>25.859524</v>
      </c>
      <c r="L454" s="157">
        <v>8.2918907711999987E-4</v>
      </c>
      <c r="M454" s="157">
        <v>3.7088524999999997E-5</v>
      </c>
      <c r="N454" s="157">
        <v>3.6194902E-3</v>
      </c>
      <c r="O454" s="157">
        <v>1.2195711000000001E-4</v>
      </c>
      <c r="P454" s="157">
        <v>1.1220054120000001E-4</v>
      </c>
      <c r="Q454" s="126">
        <v>3.7826540999999998E-7</v>
      </c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  <c r="AF454" s="155"/>
      <c r="AG454" s="155"/>
      <c r="AH454" s="155"/>
    </row>
    <row r="455" spans="1:34" x14ac:dyDescent="0.25">
      <c r="A455" s="128" t="s">
        <v>16</v>
      </c>
      <c r="B455" s="157" t="s">
        <v>34</v>
      </c>
      <c r="C455" s="157" t="s">
        <v>35</v>
      </c>
      <c r="D455" s="157" t="s">
        <v>53</v>
      </c>
      <c r="E455" s="157" t="s">
        <v>261</v>
      </c>
      <c r="F455" s="157" t="s">
        <v>91</v>
      </c>
      <c r="G455" s="157" t="s">
        <v>89</v>
      </c>
      <c r="H455" s="157" t="s">
        <v>84</v>
      </c>
      <c r="I455" s="157"/>
      <c r="J455" s="157"/>
      <c r="K455" s="157">
        <v>24.769259999999999</v>
      </c>
      <c r="L455" s="157">
        <v>9.8702415203999992E-4</v>
      </c>
      <c r="M455" s="157">
        <v>4.4413733000000002E-5</v>
      </c>
      <c r="N455" s="157">
        <v>4.3672663000000004E-3</v>
      </c>
      <c r="O455" s="157">
        <v>1.470256E-4</v>
      </c>
      <c r="P455" s="157">
        <v>1.3526355200000001E-4</v>
      </c>
      <c r="Q455" s="126">
        <v>4.5215347000000002E-7</v>
      </c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155"/>
      <c r="AH455" s="155"/>
    </row>
    <row r="456" spans="1:34" x14ac:dyDescent="0.25">
      <c r="A456" s="128" t="s">
        <v>16</v>
      </c>
      <c r="B456" s="157" t="s">
        <v>34</v>
      </c>
      <c r="C456" s="157" t="s">
        <v>35</v>
      </c>
      <c r="D456" s="157" t="s">
        <v>53</v>
      </c>
      <c r="E456" s="157" t="s">
        <v>262</v>
      </c>
      <c r="F456" s="157" t="s">
        <v>92</v>
      </c>
      <c r="G456" s="157" t="s">
        <v>89</v>
      </c>
      <c r="H456" s="157" t="s">
        <v>84</v>
      </c>
      <c r="I456" s="157"/>
      <c r="J456" s="157"/>
      <c r="K456" s="157">
        <v>6.4608440000000003E-2</v>
      </c>
      <c r="L456" s="157">
        <v>8.0610027106000003E-6</v>
      </c>
      <c r="M456" s="157">
        <v>3.1002672999999997E-7</v>
      </c>
      <c r="N456" s="157">
        <v>3.1625982999999999E-5</v>
      </c>
      <c r="O456" s="157">
        <v>1.0640445E-6</v>
      </c>
      <c r="P456" s="157">
        <v>9.7892094E-7</v>
      </c>
      <c r="Q456" s="126">
        <v>3.1254709999999999E-9</v>
      </c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</row>
    <row r="457" spans="1:34" x14ac:dyDescent="0.25">
      <c r="A457" s="128" t="s">
        <v>16</v>
      </c>
      <c r="B457" s="157" t="s">
        <v>34</v>
      </c>
      <c r="C457" s="157" t="s">
        <v>35</v>
      </c>
      <c r="D457" s="157" t="s">
        <v>53</v>
      </c>
      <c r="E457" s="157" t="s">
        <v>263</v>
      </c>
      <c r="F457" s="157" t="s">
        <v>93</v>
      </c>
      <c r="G457" s="157" t="s">
        <v>89</v>
      </c>
      <c r="H457" s="157" t="s">
        <v>84</v>
      </c>
      <c r="I457" s="157"/>
      <c r="J457" s="157"/>
      <c r="K457" s="157">
        <v>117.789254</v>
      </c>
      <c r="L457" s="157">
        <v>5.8365498789100002E-2</v>
      </c>
      <c r="M457" s="157">
        <v>1.45956487E-3</v>
      </c>
      <c r="N457" s="157">
        <v>0.25148510099999999</v>
      </c>
      <c r="O457" s="157">
        <v>9.0020655300000006E-3</v>
      </c>
      <c r="P457" s="157">
        <v>8.2819002876000011E-3</v>
      </c>
      <c r="Q457" s="126">
        <v>1.5011373499999999E-5</v>
      </c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</row>
    <row r="458" spans="1:34" x14ac:dyDescent="0.25">
      <c r="A458" s="128" t="s">
        <v>16</v>
      </c>
      <c r="B458" s="157" t="s">
        <v>34</v>
      </c>
      <c r="C458" s="157" t="s">
        <v>35</v>
      </c>
      <c r="D458" s="157" t="s">
        <v>53</v>
      </c>
      <c r="E458" s="157" t="s">
        <v>264</v>
      </c>
      <c r="F458" s="157" t="s">
        <v>94</v>
      </c>
      <c r="G458" s="157" t="s">
        <v>89</v>
      </c>
      <c r="H458" s="157" t="s">
        <v>84</v>
      </c>
      <c r="I458" s="157"/>
      <c r="J458" s="157"/>
      <c r="K458" s="157">
        <v>2.4874244000000001</v>
      </c>
      <c r="L458" s="157">
        <v>2.0081403894999997E-4</v>
      </c>
      <c r="M458" s="157">
        <v>8.7374737999999996E-6</v>
      </c>
      <c r="N458" s="157">
        <v>8.9131417999999997E-4</v>
      </c>
      <c r="O458" s="157">
        <v>2.9987934000000001E-5</v>
      </c>
      <c r="P458" s="157">
        <v>2.7588899280000002E-5</v>
      </c>
      <c r="Q458" s="126">
        <v>8.8085059E-8</v>
      </c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</row>
    <row r="459" spans="1:34" x14ac:dyDescent="0.25">
      <c r="A459" s="128" t="s">
        <v>16</v>
      </c>
      <c r="B459" s="157" t="s">
        <v>34</v>
      </c>
      <c r="C459" s="157" t="s">
        <v>35</v>
      </c>
      <c r="D459" s="157" t="s">
        <v>53</v>
      </c>
      <c r="E459" s="157" t="s">
        <v>265</v>
      </c>
      <c r="F459" s="157" t="s">
        <v>95</v>
      </c>
      <c r="G459" s="157" t="s">
        <v>96</v>
      </c>
      <c r="H459" s="157" t="s">
        <v>84</v>
      </c>
      <c r="I459" s="157"/>
      <c r="J459" s="157"/>
      <c r="K459" s="157">
        <v>1.3865812</v>
      </c>
      <c r="L459" s="157">
        <v>1.3020903700999999E-4</v>
      </c>
      <c r="M459" s="157">
        <v>5.2612845E-6</v>
      </c>
      <c r="N459" s="157">
        <v>5.3670642000000002E-4</v>
      </c>
      <c r="O459" s="157">
        <v>1.8057285999999999E-5</v>
      </c>
      <c r="P459" s="157">
        <v>1.6612703120000001E-5</v>
      </c>
      <c r="Q459" s="126">
        <v>5.3040572999999998E-8</v>
      </c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</row>
    <row r="460" spans="1:34" x14ac:dyDescent="0.25">
      <c r="A460" s="128" t="s">
        <v>16</v>
      </c>
      <c r="B460" s="157" t="s">
        <v>34</v>
      </c>
      <c r="C460" s="157" t="s">
        <v>35</v>
      </c>
      <c r="D460" s="157" t="s">
        <v>53</v>
      </c>
      <c r="E460" s="157" t="s">
        <v>266</v>
      </c>
      <c r="F460" s="157" t="s">
        <v>97</v>
      </c>
      <c r="G460" s="157" t="s">
        <v>96</v>
      </c>
      <c r="H460" s="157" t="s">
        <v>84</v>
      </c>
      <c r="I460" s="157"/>
      <c r="J460" s="157"/>
      <c r="K460" s="157">
        <v>6.5627037999999999E-2</v>
      </c>
      <c r="L460" s="157">
        <v>1.0003904066200001E-5</v>
      </c>
      <c r="M460" s="157">
        <v>4.1921305000000001E-7</v>
      </c>
      <c r="N460" s="157">
        <v>4.2764138999999999E-5</v>
      </c>
      <c r="O460" s="157">
        <v>1.4387834E-6</v>
      </c>
      <c r="P460" s="157">
        <v>1.3236807280000001E-6</v>
      </c>
      <c r="Q460" s="126">
        <v>4.2262113999999996E-9</v>
      </c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</row>
    <row r="461" spans="1:34" x14ac:dyDescent="0.25">
      <c r="A461" s="128" t="s">
        <v>16</v>
      </c>
      <c r="B461" s="157" t="s">
        <v>34</v>
      </c>
      <c r="C461" s="157" t="s">
        <v>35</v>
      </c>
      <c r="D461" s="157" t="s">
        <v>53</v>
      </c>
      <c r="E461" s="157" t="s">
        <v>267</v>
      </c>
      <c r="F461" s="157" t="s">
        <v>98</v>
      </c>
      <c r="G461" s="157" t="s">
        <v>99</v>
      </c>
      <c r="H461" s="157" t="s">
        <v>84</v>
      </c>
      <c r="I461" s="157"/>
      <c r="J461" s="157"/>
      <c r="K461" s="157">
        <v>672.90713200000005</v>
      </c>
      <c r="L461" s="157">
        <v>2.9773030763740006E-3</v>
      </c>
      <c r="M461" s="157">
        <v>8.9854024499999994E-5</v>
      </c>
      <c r="N461" s="157">
        <v>8.5407812E-3</v>
      </c>
      <c r="O461" s="157">
        <v>2.9405223899999996E-4</v>
      </c>
      <c r="P461" s="157">
        <v>2.7052805987999996E-4</v>
      </c>
      <c r="Q461" s="126">
        <v>9.4505566799999998E-7</v>
      </c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</row>
    <row r="462" spans="1:34" x14ac:dyDescent="0.25">
      <c r="A462" s="128" t="s">
        <v>16</v>
      </c>
      <c r="B462" s="157" t="s">
        <v>34</v>
      </c>
      <c r="C462" s="157" t="s">
        <v>35</v>
      </c>
      <c r="D462" s="157" t="s">
        <v>53</v>
      </c>
      <c r="E462" s="157" t="s">
        <v>268</v>
      </c>
      <c r="F462" s="157" t="s">
        <v>98</v>
      </c>
      <c r="G462" s="157" t="s">
        <v>100</v>
      </c>
      <c r="H462" s="157" t="s">
        <v>84</v>
      </c>
      <c r="I462" s="157"/>
      <c r="J462" s="157"/>
      <c r="K462" s="157">
        <v>16.0469601</v>
      </c>
      <c r="L462" s="157">
        <v>2.0000911333980004E-3</v>
      </c>
      <c r="M462" s="157">
        <v>8.7376735699999997E-5</v>
      </c>
      <c r="N462" s="157">
        <v>8.038357040000001E-3</v>
      </c>
      <c r="O462" s="157">
        <v>2.8063761999999999E-4</v>
      </c>
      <c r="P462" s="157">
        <v>2.5818661040000001E-4</v>
      </c>
      <c r="Q462" s="126">
        <v>9.0138026300000004E-7</v>
      </c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</row>
    <row r="463" spans="1:34" x14ac:dyDescent="0.25">
      <c r="A463" s="128" t="s">
        <v>16</v>
      </c>
      <c r="B463" s="157" t="s">
        <v>34</v>
      </c>
      <c r="C463" s="157" t="s">
        <v>35</v>
      </c>
      <c r="D463" s="157" t="s">
        <v>53</v>
      </c>
      <c r="E463" s="157" t="s">
        <v>269</v>
      </c>
      <c r="F463" s="157" t="s">
        <v>101</v>
      </c>
      <c r="G463" s="157" t="s">
        <v>99</v>
      </c>
      <c r="H463" s="157" t="s">
        <v>84</v>
      </c>
      <c r="I463" s="157"/>
      <c r="J463" s="157"/>
      <c r="K463" s="157">
        <v>7599.8008</v>
      </c>
      <c r="L463" s="157">
        <v>2.8377922085999999E-2</v>
      </c>
      <c r="M463" s="157">
        <v>7.8647047999999998E-4</v>
      </c>
      <c r="N463" s="157">
        <v>7.4100031999999996E-2</v>
      </c>
      <c r="O463" s="157">
        <v>2.5071525000000001E-3</v>
      </c>
      <c r="P463" s="157">
        <v>2.3065803E-3</v>
      </c>
      <c r="Q463" s="126">
        <v>8.1287089000000003E-6</v>
      </c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</row>
    <row r="464" spans="1:34" x14ac:dyDescent="0.25">
      <c r="A464" s="128" t="s">
        <v>16</v>
      </c>
      <c r="B464" s="157" t="s">
        <v>34</v>
      </c>
      <c r="C464" s="157" t="s">
        <v>35</v>
      </c>
      <c r="D464" s="157" t="s">
        <v>53</v>
      </c>
      <c r="E464" s="157" t="s">
        <v>270</v>
      </c>
      <c r="F464" s="157" t="s">
        <v>101</v>
      </c>
      <c r="G464" s="157" t="s">
        <v>100</v>
      </c>
      <c r="H464" s="157" t="s">
        <v>84</v>
      </c>
      <c r="I464" s="157"/>
      <c r="J464" s="157"/>
      <c r="K464" s="157">
        <v>151.78442799999999</v>
      </c>
      <c r="L464" s="157">
        <v>2.7952339958400005E-2</v>
      </c>
      <c r="M464" s="157">
        <v>6.0804835000000004E-4</v>
      </c>
      <c r="N464" s="157">
        <v>0.10122990999999999</v>
      </c>
      <c r="O464" s="157">
        <v>3.6125436199999999E-3</v>
      </c>
      <c r="P464" s="157">
        <v>3.3235401304000001E-3</v>
      </c>
      <c r="Q464" s="126">
        <v>6.2434295000000001E-6</v>
      </c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</row>
    <row r="465" spans="1:34" x14ac:dyDescent="0.25">
      <c r="A465" s="128" t="s">
        <v>16</v>
      </c>
      <c r="B465" s="157" t="s">
        <v>34</v>
      </c>
      <c r="C465" s="157" t="s">
        <v>35</v>
      </c>
      <c r="D465" s="157" t="s">
        <v>53</v>
      </c>
      <c r="E465" s="157" t="s">
        <v>271</v>
      </c>
      <c r="F465" s="157" t="s">
        <v>102</v>
      </c>
      <c r="G465" s="157" t="s">
        <v>99</v>
      </c>
      <c r="H465" s="157" t="s">
        <v>84</v>
      </c>
      <c r="I465" s="157"/>
      <c r="J465" s="157"/>
      <c r="K465" s="157">
        <v>20066.653300000002</v>
      </c>
      <c r="L465" s="157">
        <v>5.6053330397400007E-2</v>
      </c>
      <c r="M465" s="157">
        <v>1.76182495E-3</v>
      </c>
      <c r="N465" s="157">
        <v>0.15198663300000001</v>
      </c>
      <c r="O465" s="157">
        <v>5.7785833E-3</v>
      </c>
      <c r="P465" s="157">
        <v>5.3162966359999999E-3</v>
      </c>
      <c r="Q465" s="126">
        <v>1.8033338100000001E-5</v>
      </c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155"/>
      <c r="AH465" s="155"/>
    </row>
    <row r="466" spans="1:34" x14ac:dyDescent="0.25">
      <c r="A466" s="128" t="s">
        <v>16</v>
      </c>
      <c r="B466" s="157" t="s">
        <v>34</v>
      </c>
      <c r="C466" s="157" t="s">
        <v>35</v>
      </c>
      <c r="D466" s="157" t="s">
        <v>53</v>
      </c>
      <c r="E466" s="157" t="s">
        <v>272</v>
      </c>
      <c r="F466" s="157" t="s">
        <v>102</v>
      </c>
      <c r="G466" s="157" t="s">
        <v>100</v>
      </c>
      <c r="H466" s="157" t="s">
        <v>84</v>
      </c>
      <c r="I466" s="157"/>
      <c r="J466" s="157"/>
      <c r="K466" s="157">
        <v>379.56622499999997</v>
      </c>
      <c r="L466" s="157">
        <v>2.2863017068699996E-2</v>
      </c>
      <c r="M466" s="157">
        <v>8.52751355E-4</v>
      </c>
      <c r="N466" s="157">
        <v>8.8379169000000007E-2</v>
      </c>
      <c r="O466" s="157">
        <v>3.0129135900000001E-3</v>
      </c>
      <c r="P466" s="157">
        <v>2.7718805028000004E-3</v>
      </c>
      <c r="Q466" s="126">
        <v>8.7469321300000012E-6</v>
      </c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</row>
    <row r="467" spans="1:34" x14ac:dyDescent="0.25">
      <c r="A467" s="128" t="s">
        <v>16</v>
      </c>
      <c r="B467" s="157" t="s">
        <v>34</v>
      </c>
      <c r="C467" s="157" t="s">
        <v>35</v>
      </c>
      <c r="D467" s="157" t="s">
        <v>53</v>
      </c>
      <c r="E467" s="157" t="s">
        <v>273</v>
      </c>
      <c r="F467" s="157" t="s">
        <v>103</v>
      </c>
      <c r="G467" s="157" t="s">
        <v>99</v>
      </c>
      <c r="H467" s="157" t="s">
        <v>84</v>
      </c>
      <c r="I467" s="157"/>
      <c r="J467" s="157"/>
      <c r="K467" s="157">
        <v>10180.87343</v>
      </c>
      <c r="L467" s="157">
        <v>3.7200798997220001E-2</v>
      </c>
      <c r="M467" s="157">
        <v>1.126393725E-3</v>
      </c>
      <c r="N467" s="157">
        <v>0.1036127156</v>
      </c>
      <c r="O467" s="157">
        <v>3.6185536100000002E-3</v>
      </c>
      <c r="P467" s="157">
        <v>3.3290693212000002E-3</v>
      </c>
      <c r="Q467" s="126">
        <v>1.16075559E-5</v>
      </c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155"/>
      <c r="AH467" s="155"/>
    </row>
    <row r="468" spans="1:34" x14ac:dyDescent="0.25">
      <c r="A468" s="128" t="s">
        <v>16</v>
      </c>
      <c r="B468" s="157" t="s">
        <v>34</v>
      </c>
      <c r="C468" s="157" t="s">
        <v>35</v>
      </c>
      <c r="D468" s="157" t="s">
        <v>53</v>
      </c>
      <c r="E468" s="157" t="s">
        <v>274</v>
      </c>
      <c r="F468" s="157" t="s">
        <v>103</v>
      </c>
      <c r="G468" s="157" t="s">
        <v>100</v>
      </c>
      <c r="H468" s="157" t="s">
        <v>84</v>
      </c>
      <c r="I468" s="157"/>
      <c r="J468" s="157"/>
      <c r="K468" s="157">
        <v>147.609138</v>
      </c>
      <c r="L468" s="157">
        <v>2.2614224036399996E-2</v>
      </c>
      <c r="M468" s="157">
        <v>7.9056635000000004E-4</v>
      </c>
      <c r="N468" s="157">
        <v>9.8484714000000001E-2</v>
      </c>
      <c r="O468" s="157">
        <v>3.4257724999999998E-3</v>
      </c>
      <c r="P468" s="157">
        <v>3.1517107000000001E-3</v>
      </c>
      <c r="Q468" s="126">
        <v>8.1583980999999991E-6</v>
      </c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</row>
    <row r="469" spans="1:34" x14ac:dyDescent="0.25">
      <c r="A469" s="128" t="s">
        <v>16</v>
      </c>
      <c r="B469" s="157" t="s">
        <v>34</v>
      </c>
      <c r="C469" s="157" t="s">
        <v>35</v>
      </c>
      <c r="D469" s="157" t="s">
        <v>53</v>
      </c>
      <c r="E469" s="157" t="s">
        <v>275</v>
      </c>
      <c r="F469" s="157" t="s">
        <v>104</v>
      </c>
      <c r="G469" s="157" t="s">
        <v>99</v>
      </c>
      <c r="H469" s="157" t="s">
        <v>84</v>
      </c>
      <c r="I469" s="157"/>
      <c r="J469" s="157"/>
      <c r="K469" s="157">
        <v>11577.2695</v>
      </c>
      <c r="L469" s="157">
        <v>1.23791253E-2</v>
      </c>
      <c r="M469" s="157">
        <v>0</v>
      </c>
      <c r="N469" s="157">
        <v>0</v>
      </c>
      <c r="O469" s="157">
        <v>0</v>
      </c>
      <c r="P469" s="157">
        <v>0</v>
      </c>
      <c r="Q469" s="126">
        <v>0</v>
      </c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</row>
    <row r="470" spans="1:34" x14ac:dyDescent="0.25">
      <c r="A470" s="128" t="s">
        <v>16</v>
      </c>
      <c r="B470" s="157" t="s">
        <v>34</v>
      </c>
      <c r="C470" s="157" t="s">
        <v>35</v>
      </c>
      <c r="D470" s="157" t="s">
        <v>53</v>
      </c>
      <c r="E470" s="157" t="s">
        <v>276</v>
      </c>
      <c r="F470" s="157" t="s">
        <v>104</v>
      </c>
      <c r="G470" s="157" t="s">
        <v>100</v>
      </c>
      <c r="H470" s="157" t="s">
        <v>84</v>
      </c>
      <c r="I470" s="157"/>
      <c r="J470" s="157"/>
      <c r="K470" s="157">
        <v>117.20482699999999</v>
      </c>
      <c r="L470" s="157">
        <v>1.3070893099999999E-4</v>
      </c>
      <c r="M470" s="157">
        <v>0</v>
      </c>
      <c r="N470" s="157">
        <v>0</v>
      </c>
      <c r="O470" s="157">
        <v>0</v>
      </c>
      <c r="P470" s="157">
        <v>0</v>
      </c>
      <c r="Q470" s="126">
        <v>0</v>
      </c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  <c r="AF470" s="155"/>
      <c r="AG470" s="155"/>
      <c r="AH470" s="155"/>
    </row>
    <row r="471" spans="1:34" x14ac:dyDescent="0.25">
      <c r="A471" s="128" t="s">
        <v>16</v>
      </c>
      <c r="B471" s="157" t="s">
        <v>34</v>
      </c>
      <c r="C471" s="157" t="s">
        <v>35</v>
      </c>
      <c r="D471" s="157" t="s">
        <v>53</v>
      </c>
      <c r="E471" s="157" t="s">
        <v>277</v>
      </c>
      <c r="F471" s="157" t="s">
        <v>105</v>
      </c>
      <c r="G471" s="157" t="s">
        <v>100</v>
      </c>
      <c r="H471" s="157" t="s">
        <v>84</v>
      </c>
      <c r="I471" s="157"/>
      <c r="J471" s="157"/>
      <c r="K471" s="157">
        <v>2.3790426999999999E-2</v>
      </c>
      <c r="L471" s="157">
        <v>7.3137068463999999E-6</v>
      </c>
      <c r="M471" s="157">
        <v>3.6356806000000002E-7</v>
      </c>
      <c r="N471" s="157">
        <v>3.4811117000000003E-5</v>
      </c>
      <c r="O471" s="157">
        <v>1.1759841999999999E-6</v>
      </c>
      <c r="P471" s="157">
        <v>1.0819054639999999E-6</v>
      </c>
      <c r="Q471" s="126">
        <v>3.7244807000000002E-9</v>
      </c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</row>
    <row r="472" spans="1:34" x14ac:dyDescent="0.25">
      <c r="A472" s="128" t="s">
        <v>16</v>
      </c>
      <c r="B472" s="157" t="s">
        <v>34</v>
      </c>
      <c r="C472" s="157" t="s">
        <v>35</v>
      </c>
      <c r="D472" s="157" t="s">
        <v>53</v>
      </c>
      <c r="E472" s="157" t="s">
        <v>278</v>
      </c>
      <c r="F472" s="157" t="s">
        <v>106</v>
      </c>
      <c r="G472" s="157" t="s">
        <v>107</v>
      </c>
      <c r="H472" s="157" t="s">
        <v>84</v>
      </c>
      <c r="I472" s="157"/>
      <c r="J472" s="157"/>
      <c r="K472" s="157">
        <v>0</v>
      </c>
      <c r="L472" s="157">
        <v>0</v>
      </c>
      <c r="M472" s="157">
        <v>0</v>
      </c>
      <c r="N472" s="157">
        <v>0</v>
      </c>
      <c r="O472" s="157">
        <v>0</v>
      </c>
      <c r="P472" s="157">
        <v>0</v>
      </c>
      <c r="Q472" s="126">
        <v>0</v>
      </c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155"/>
      <c r="AH472" s="155"/>
    </row>
    <row r="473" spans="1:34" x14ac:dyDescent="0.25">
      <c r="A473" s="128" t="s">
        <v>16</v>
      </c>
      <c r="B473" s="157" t="s">
        <v>34</v>
      </c>
      <c r="C473" s="157" t="s">
        <v>35</v>
      </c>
      <c r="D473" s="157" t="s">
        <v>53</v>
      </c>
      <c r="E473" s="157" t="s">
        <v>279</v>
      </c>
      <c r="F473" s="157" t="s">
        <v>108</v>
      </c>
      <c r="G473" s="157" t="s">
        <v>109</v>
      </c>
      <c r="H473" s="157" t="s">
        <v>84</v>
      </c>
      <c r="I473" s="157"/>
      <c r="J473" s="157"/>
      <c r="K473" s="157">
        <v>325.94906700000001</v>
      </c>
      <c r="L473" s="157">
        <v>9.3377413305200021E-3</v>
      </c>
      <c r="M473" s="157">
        <v>3.3747601420000003E-4</v>
      </c>
      <c r="N473" s="157">
        <v>3.2410282080000005E-2</v>
      </c>
      <c r="O473" s="157">
        <v>1.1065250009999999E-3</v>
      </c>
      <c r="P473" s="157">
        <v>1.0180030009199999E-3</v>
      </c>
      <c r="Q473" s="126">
        <v>3.4441185129999999E-6</v>
      </c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</row>
    <row r="474" spans="1:34" x14ac:dyDescent="0.25">
      <c r="A474" s="128" t="s">
        <v>16</v>
      </c>
      <c r="B474" s="157" t="s">
        <v>34</v>
      </c>
      <c r="C474" s="157" t="s">
        <v>35</v>
      </c>
      <c r="D474" s="157" t="s">
        <v>53</v>
      </c>
      <c r="E474" s="157" t="s">
        <v>280</v>
      </c>
      <c r="F474" s="157" t="s">
        <v>110</v>
      </c>
      <c r="G474" s="157" t="s">
        <v>109</v>
      </c>
      <c r="H474" s="157" t="s">
        <v>84</v>
      </c>
      <c r="I474" s="157"/>
      <c r="J474" s="157"/>
      <c r="K474" s="157">
        <v>1114.1026908169999</v>
      </c>
      <c r="L474" s="157">
        <v>6.5872652309988983E-2</v>
      </c>
      <c r="M474" s="157">
        <v>2.3022694170999995E-3</v>
      </c>
      <c r="N474" s="157">
        <v>0.21192767722</v>
      </c>
      <c r="O474" s="157">
        <v>8.1843000170000006E-3</v>
      </c>
      <c r="P474" s="157">
        <v>7.5295560156400003E-3</v>
      </c>
      <c r="Q474" s="126">
        <v>2.2976895403000001E-5</v>
      </c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  <c r="AF474" s="155"/>
      <c r="AG474" s="155"/>
      <c r="AH474" s="155"/>
    </row>
    <row r="475" spans="1:34" x14ac:dyDescent="0.25">
      <c r="A475" s="128" t="s">
        <v>16</v>
      </c>
      <c r="B475" s="157" t="s">
        <v>34</v>
      </c>
      <c r="C475" s="157" t="s">
        <v>35</v>
      </c>
      <c r="D475" s="157" t="s">
        <v>53</v>
      </c>
      <c r="E475" s="157" t="s">
        <v>281</v>
      </c>
      <c r="F475" s="157" t="s">
        <v>111</v>
      </c>
      <c r="G475" s="157" t="s">
        <v>109</v>
      </c>
      <c r="H475" s="157" t="s">
        <v>84</v>
      </c>
      <c r="I475" s="157"/>
      <c r="J475" s="157"/>
      <c r="K475" s="157">
        <v>0.18095021999999999</v>
      </c>
      <c r="L475" s="157">
        <v>2.4497330905999998E-5</v>
      </c>
      <c r="M475" s="157">
        <v>8.7937911999999996E-7</v>
      </c>
      <c r="N475" s="157">
        <v>8.9705900000000005E-5</v>
      </c>
      <c r="O475" s="157">
        <v>3.0181216E-6</v>
      </c>
      <c r="P475" s="157">
        <v>2.7766718720000001E-6</v>
      </c>
      <c r="Q475" s="126">
        <v>8.8652810000000005E-9</v>
      </c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</row>
    <row r="476" spans="1:34" x14ac:dyDescent="0.25">
      <c r="A476" s="128" t="s">
        <v>16</v>
      </c>
      <c r="B476" s="157" t="s">
        <v>34</v>
      </c>
      <c r="C476" s="157" t="s">
        <v>35</v>
      </c>
      <c r="D476" s="157" t="s">
        <v>53</v>
      </c>
      <c r="E476" s="157" t="s">
        <v>282</v>
      </c>
      <c r="F476" s="157" t="s">
        <v>112</v>
      </c>
      <c r="G476" s="157" t="s">
        <v>109</v>
      </c>
      <c r="H476" s="157" t="s">
        <v>84</v>
      </c>
      <c r="I476" s="157"/>
      <c r="J476" s="157"/>
      <c r="K476" s="157">
        <v>3.9644566000000001</v>
      </c>
      <c r="L476" s="157">
        <v>4.0616959247999996E-4</v>
      </c>
      <c r="M476" s="157">
        <v>1.3858433E-5</v>
      </c>
      <c r="N476" s="157">
        <v>1.4137059E-3</v>
      </c>
      <c r="O476" s="157">
        <v>4.7563601000000003E-5</v>
      </c>
      <c r="P476" s="157">
        <v>4.3758512920000002E-5</v>
      </c>
      <c r="Q476" s="126">
        <v>1.3971095E-7</v>
      </c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</row>
    <row r="477" spans="1:34" x14ac:dyDescent="0.25">
      <c r="A477" s="128" t="s">
        <v>16</v>
      </c>
      <c r="B477" s="157" t="s">
        <v>34</v>
      </c>
      <c r="C477" s="157" t="s">
        <v>35</v>
      </c>
      <c r="D477" s="157" t="s">
        <v>53</v>
      </c>
      <c r="E477" s="157" t="s">
        <v>283</v>
      </c>
      <c r="F477" s="157" t="s">
        <v>113</v>
      </c>
      <c r="G477" s="157" t="s">
        <v>114</v>
      </c>
      <c r="H477" s="157" t="s">
        <v>84</v>
      </c>
      <c r="I477" s="157"/>
      <c r="J477" s="157"/>
      <c r="K477" s="157">
        <v>0</v>
      </c>
      <c r="L477" s="157">
        <v>0</v>
      </c>
      <c r="M477" s="157">
        <v>0</v>
      </c>
      <c r="N477" s="157">
        <v>0</v>
      </c>
      <c r="O477" s="157">
        <v>0</v>
      </c>
      <c r="P477" s="157">
        <v>0</v>
      </c>
      <c r="Q477" s="126">
        <v>0</v>
      </c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</row>
    <row r="478" spans="1:34" x14ac:dyDescent="0.25">
      <c r="A478" s="128" t="s">
        <v>16</v>
      </c>
      <c r="B478" s="157" t="s">
        <v>34</v>
      </c>
      <c r="C478" s="157" t="s">
        <v>35</v>
      </c>
      <c r="D478" s="157" t="s">
        <v>53</v>
      </c>
      <c r="E478" s="157" t="s">
        <v>284</v>
      </c>
      <c r="F478" s="157" t="s">
        <v>82</v>
      </c>
      <c r="G478" s="157" t="s">
        <v>83</v>
      </c>
      <c r="H478" s="157" t="s">
        <v>115</v>
      </c>
      <c r="I478" s="157"/>
      <c r="J478" s="157"/>
      <c r="K478" s="157">
        <v>103.4401</v>
      </c>
      <c r="L478" s="157">
        <v>2.6150137974150001E-3</v>
      </c>
      <c r="M478" s="157">
        <v>3.3158249999999998E-4</v>
      </c>
      <c r="N478" s="157">
        <v>2.2706594E-2</v>
      </c>
      <c r="O478" s="157">
        <v>4.2056486999999997E-5</v>
      </c>
      <c r="P478" s="157">
        <v>3.869196804E-5</v>
      </c>
      <c r="Q478" s="126">
        <v>3.1612590000000001E-6</v>
      </c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</row>
    <row r="479" spans="1:34" x14ac:dyDescent="0.25">
      <c r="A479" s="128" t="s">
        <v>16</v>
      </c>
      <c r="B479" s="157" t="s">
        <v>34</v>
      </c>
      <c r="C479" s="157" t="s">
        <v>35</v>
      </c>
      <c r="D479" s="157" t="s">
        <v>53</v>
      </c>
      <c r="E479" s="157" t="s">
        <v>285</v>
      </c>
      <c r="F479" s="157" t="s">
        <v>86</v>
      </c>
      <c r="G479" s="157" t="s">
        <v>83</v>
      </c>
      <c r="H479" s="157" t="s">
        <v>115</v>
      </c>
      <c r="I479" s="157"/>
      <c r="J479" s="157"/>
      <c r="K479" s="157">
        <v>1018.8388</v>
      </c>
      <c r="L479" s="157">
        <v>2.9116110006570002E-2</v>
      </c>
      <c r="M479" s="157">
        <v>2.9445134999999999E-3</v>
      </c>
      <c r="N479" s="157">
        <v>0.25433361999999998</v>
      </c>
      <c r="O479" s="157">
        <v>4.1548950999999997E-4</v>
      </c>
      <c r="P479" s="157">
        <v>3.8225034920000002E-4</v>
      </c>
      <c r="Q479" s="126">
        <v>3.3264939999999997E-5</v>
      </c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</row>
    <row r="480" spans="1:34" x14ac:dyDescent="0.25">
      <c r="A480" s="128" t="s">
        <v>16</v>
      </c>
      <c r="B480" s="157" t="s">
        <v>34</v>
      </c>
      <c r="C480" s="157" t="s">
        <v>35</v>
      </c>
      <c r="D480" s="157" t="s">
        <v>53</v>
      </c>
      <c r="E480" s="157" t="s">
        <v>286</v>
      </c>
      <c r="F480" s="157" t="s">
        <v>116</v>
      </c>
      <c r="G480" s="157" t="s">
        <v>83</v>
      </c>
      <c r="H480" s="157" t="s">
        <v>115</v>
      </c>
      <c r="I480" s="157"/>
      <c r="J480" s="157"/>
      <c r="K480" s="157">
        <v>0</v>
      </c>
      <c r="L480" s="157">
        <v>0</v>
      </c>
      <c r="M480" s="157">
        <v>0</v>
      </c>
      <c r="N480" s="157">
        <v>0</v>
      </c>
      <c r="O480" s="157">
        <v>0</v>
      </c>
      <c r="P480" s="157">
        <v>0</v>
      </c>
      <c r="Q480" s="126">
        <v>0</v>
      </c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</row>
    <row r="481" spans="1:34" x14ac:dyDescent="0.25">
      <c r="A481" s="128" t="s">
        <v>16</v>
      </c>
      <c r="B481" s="157" t="s">
        <v>34</v>
      </c>
      <c r="C481" s="157" t="s">
        <v>35</v>
      </c>
      <c r="D481" s="157" t="s">
        <v>53</v>
      </c>
      <c r="E481" s="157" t="s">
        <v>287</v>
      </c>
      <c r="F481" s="157" t="s">
        <v>87</v>
      </c>
      <c r="G481" s="157" t="s">
        <v>83</v>
      </c>
      <c r="H481" s="157" t="s">
        <v>115</v>
      </c>
      <c r="I481" s="157"/>
      <c r="J481" s="157"/>
      <c r="K481" s="157">
        <v>31.277348117699997</v>
      </c>
      <c r="L481" s="157">
        <v>1.6172950883410642E-3</v>
      </c>
      <c r="M481" s="157">
        <v>4.1315988255100002E-4</v>
      </c>
      <c r="N481" s="157">
        <v>3.6003835561500004E-2</v>
      </c>
      <c r="O481" s="157">
        <v>1.1292066340200001E-5</v>
      </c>
      <c r="P481" s="157">
        <v>1.0388701032983999E-5</v>
      </c>
      <c r="Q481" s="126">
        <v>2.2669221756999994E-6</v>
      </c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</row>
    <row r="482" spans="1:34" x14ac:dyDescent="0.25">
      <c r="A482" s="128" t="s">
        <v>16</v>
      </c>
      <c r="B482" s="157" t="s">
        <v>34</v>
      </c>
      <c r="C482" s="157" t="s">
        <v>35</v>
      </c>
      <c r="D482" s="157" t="s">
        <v>53</v>
      </c>
      <c r="E482" s="157" t="s">
        <v>288</v>
      </c>
      <c r="F482" s="157" t="s">
        <v>117</v>
      </c>
      <c r="G482" s="157" t="s">
        <v>89</v>
      </c>
      <c r="H482" s="157" t="s">
        <v>115</v>
      </c>
      <c r="I482" s="157"/>
      <c r="J482" s="157"/>
      <c r="K482" s="157">
        <v>15.465641789999999</v>
      </c>
      <c r="L482" s="157">
        <v>1.6292566501784997E-3</v>
      </c>
      <c r="M482" s="157">
        <v>8.2555060400000006E-4</v>
      </c>
      <c r="N482" s="157">
        <v>5.5101141329999999E-2</v>
      </c>
      <c r="O482" s="157">
        <v>2.8899245449999998E-5</v>
      </c>
      <c r="P482" s="157">
        <v>2.6587305814000003E-5</v>
      </c>
      <c r="Q482" s="126">
        <v>5.229769360000001E-6</v>
      </c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</row>
    <row r="483" spans="1:34" x14ac:dyDescent="0.25">
      <c r="A483" s="128" t="s">
        <v>16</v>
      </c>
      <c r="B483" s="157" t="s">
        <v>34</v>
      </c>
      <c r="C483" s="157" t="s">
        <v>35</v>
      </c>
      <c r="D483" s="157" t="s">
        <v>53</v>
      </c>
      <c r="E483" s="157" t="s">
        <v>289</v>
      </c>
      <c r="F483" s="157" t="s">
        <v>88</v>
      </c>
      <c r="G483" s="157" t="s">
        <v>89</v>
      </c>
      <c r="H483" s="157" t="s">
        <v>115</v>
      </c>
      <c r="I483" s="157"/>
      <c r="J483" s="157"/>
      <c r="K483" s="157">
        <v>0.60570407000000004</v>
      </c>
      <c r="L483" s="157">
        <v>1.5260275269999997E-5</v>
      </c>
      <c r="M483" s="157">
        <v>5.7029114999999999E-6</v>
      </c>
      <c r="N483" s="157">
        <v>4.8391093000000002E-4</v>
      </c>
      <c r="O483" s="157">
        <v>1.8750053E-7</v>
      </c>
      <c r="P483" s="157">
        <v>1.7250048760000001E-7</v>
      </c>
      <c r="Q483" s="126">
        <v>3.8840525000000001E-8</v>
      </c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</row>
    <row r="484" spans="1:34" x14ac:dyDescent="0.25">
      <c r="A484" s="128" t="s">
        <v>16</v>
      </c>
      <c r="B484" s="157" t="s">
        <v>34</v>
      </c>
      <c r="C484" s="157" t="s">
        <v>35</v>
      </c>
      <c r="D484" s="157" t="s">
        <v>53</v>
      </c>
      <c r="E484" s="157" t="s">
        <v>290</v>
      </c>
      <c r="F484" s="157" t="s">
        <v>90</v>
      </c>
      <c r="G484" s="157" t="s">
        <v>89</v>
      </c>
      <c r="H484" s="157" t="s">
        <v>115</v>
      </c>
      <c r="I484" s="157"/>
      <c r="J484" s="157"/>
      <c r="K484" s="157">
        <v>178.78768170000001</v>
      </c>
      <c r="L484" s="157">
        <v>5.70959533172E-3</v>
      </c>
      <c r="M484" s="157">
        <v>1.29530007E-3</v>
      </c>
      <c r="N484" s="157">
        <v>0.10021742750000001</v>
      </c>
      <c r="O484" s="157">
        <v>1.163664801E-4</v>
      </c>
      <c r="P484" s="157">
        <v>1.07057161692E-4</v>
      </c>
      <c r="Q484" s="126">
        <v>9.5629143200000007E-6</v>
      </c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</row>
    <row r="485" spans="1:34" x14ac:dyDescent="0.25">
      <c r="A485" s="128" t="s">
        <v>16</v>
      </c>
      <c r="B485" s="157" t="s">
        <v>34</v>
      </c>
      <c r="C485" s="157" t="s">
        <v>35</v>
      </c>
      <c r="D485" s="157" t="s">
        <v>53</v>
      </c>
      <c r="E485" s="157" t="s">
        <v>291</v>
      </c>
      <c r="F485" s="157" t="s">
        <v>118</v>
      </c>
      <c r="G485" s="157" t="s">
        <v>89</v>
      </c>
      <c r="H485" s="157" t="s">
        <v>115</v>
      </c>
      <c r="I485" s="157"/>
      <c r="J485" s="157"/>
      <c r="K485" s="157">
        <v>17.533111580000003</v>
      </c>
      <c r="L485" s="157">
        <v>2.590640315579E-3</v>
      </c>
      <c r="M485" s="157">
        <v>1.198227501E-3</v>
      </c>
      <c r="N485" s="157">
        <v>9.6803026419999993E-2</v>
      </c>
      <c r="O485" s="157">
        <v>4.8577341100000004E-5</v>
      </c>
      <c r="P485" s="157">
        <v>4.4691153812000005E-5</v>
      </c>
      <c r="Q485" s="126">
        <v>9.1923186399999982E-6</v>
      </c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</row>
    <row r="486" spans="1:34" x14ac:dyDescent="0.25">
      <c r="A486" s="128" t="s">
        <v>16</v>
      </c>
      <c r="B486" s="157" t="s">
        <v>34</v>
      </c>
      <c r="C486" s="157" t="s">
        <v>35</v>
      </c>
      <c r="D486" s="157" t="s">
        <v>53</v>
      </c>
      <c r="E486" s="157" t="s">
        <v>292</v>
      </c>
      <c r="F486" s="157" t="s">
        <v>91</v>
      </c>
      <c r="G486" s="157" t="s">
        <v>89</v>
      </c>
      <c r="H486" s="157" t="s">
        <v>115</v>
      </c>
      <c r="I486" s="157"/>
      <c r="J486" s="157"/>
      <c r="K486" s="157">
        <v>187.30791818599999</v>
      </c>
      <c r="L486" s="157">
        <v>8.5536427113605974E-3</v>
      </c>
      <c r="M486" s="157">
        <v>2.6823212670000003E-3</v>
      </c>
      <c r="N486" s="157">
        <v>0.21329780572000001</v>
      </c>
      <c r="O486" s="157">
        <v>1.392141901E-4</v>
      </c>
      <c r="P486" s="157">
        <v>1.28077054892E-4</v>
      </c>
      <c r="Q486" s="126">
        <v>1.8220141888999998E-5</v>
      </c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</row>
    <row r="487" spans="1:34" x14ac:dyDescent="0.25">
      <c r="A487" s="128" t="s">
        <v>16</v>
      </c>
      <c r="B487" s="157" t="s">
        <v>34</v>
      </c>
      <c r="C487" s="157" t="s">
        <v>35</v>
      </c>
      <c r="D487" s="157" t="s">
        <v>53</v>
      </c>
      <c r="E487" s="157" t="s">
        <v>293</v>
      </c>
      <c r="F487" s="157" t="s">
        <v>119</v>
      </c>
      <c r="G487" s="157" t="s">
        <v>89</v>
      </c>
      <c r="H487" s="157" t="s">
        <v>115</v>
      </c>
      <c r="I487" s="157"/>
      <c r="J487" s="157"/>
      <c r="K487" s="157">
        <v>34.403992164000002</v>
      </c>
      <c r="L487" s="157">
        <v>3.2327779517802211E-3</v>
      </c>
      <c r="M487" s="157">
        <v>1.0162645010000002E-3</v>
      </c>
      <c r="N487" s="157">
        <v>8.8383653610000001E-2</v>
      </c>
      <c r="O487" s="157">
        <v>6.0423715350000007E-5</v>
      </c>
      <c r="P487" s="157">
        <v>5.5589818122000002E-5</v>
      </c>
      <c r="Q487" s="126">
        <v>7.6637463040000011E-6</v>
      </c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</row>
    <row r="488" spans="1:34" x14ac:dyDescent="0.25">
      <c r="A488" s="128" t="s">
        <v>16</v>
      </c>
      <c r="B488" s="157" t="s">
        <v>34</v>
      </c>
      <c r="C488" s="157" t="s">
        <v>35</v>
      </c>
      <c r="D488" s="157" t="s">
        <v>53</v>
      </c>
      <c r="E488" s="157" t="s">
        <v>294</v>
      </c>
      <c r="F488" s="157" t="s">
        <v>92</v>
      </c>
      <c r="G488" s="157" t="s">
        <v>89</v>
      </c>
      <c r="H488" s="157" t="s">
        <v>115</v>
      </c>
      <c r="I488" s="157"/>
      <c r="J488" s="157"/>
      <c r="K488" s="157">
        <v>2.4793490450000002</v>
      </c>
      <c r="L488" s="157">
        <v>1.9137052952750001E-4</v>
      </c>
      <c r="M488" s="157">
        <v>5.1516810000000002E-5</v>
      </c>
      <c r="N488" s="157">
        <v>4.3882272699999995E-3</v>
      </c>
      <c r="O488" s="157">
        <v>4.216895757E-6</v>
      </c>
      <c r="P488" s="157">
        <v>3.8795440964400003E-6</v>
      </c>
      <c r="Q488" s="126">
        <v>3.9442835000000002E-7</v>
      </c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</row>
    <row r="489" spans="1:34" x14ac:dyDescent="0.25">
      <c r="A489" s="128" t="s">
        <v>16</v>
      </c>
      <c r="B489" s="157" t="s">
        <v>34</v>
      </c>
      <c r="C489" s="157" t="s">
        <v>35</v>
      </c>
      <c r="D489" s="157" t="s">
        <v>53</v>
      </c>
      <c r="E489" s="157" t="s">
        <v>295</v>
      </c>
      <c r="F489" s="157" t="s">
        <v>120</v>
      </c>
      <c r="G489" s="157" t="s">
        <v>89</v>
      </c>
      <c r="H489" s="157" t="s">
        <v>115</v>
      </c>
      <c r="I489" s="157"/>
      <c r="J489" s="157"/>
      <c r="K489" s="157">
        <v>54.561823745000005</v>
      </c>
      <c r="L489" s="157">
        <v>6.0736666082486998E-3</v>
      </c>
      <c r="M489" s="157">
        <v>2.5813848453999999E-3</v>
      </c>
      <c r="N489" s="157">
        <v>0.16405868442299998</v>
      </c>
      <c r="O489" s="157">
        <v>1.22609516807E-4</v>
      </c>
      <c r="P489" s="157">
        <v>1.1280075546244001E-4</v>
      </c>
      <c r="Q489" s="126">
        <v>1.6144448607100001E-5</v>
      </c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155"/>
      <c r="AH489" s="155"/>
    </row>
    <row r="490" spans="1:34" x14ac:dyDescent="0.25">
      <c r="A490" s="128" t="s">
        <v>16</v>
      </c>
      <c r="B490" s="157" t="s">
        <v>34</v>
      </c>
      <c r="C490" s="157" t="s">
        <v>35</v>
      </c>
      <c r="D490" s="157" t="s">
        <v>53</v>
      </c>
      <c r="E490" s="157" t="s">
        <v>296</v>
      </c>
      <c r="F490" s="157" t="s">
        <v>121</v>
      </c>
      <c r="G490" s="157" t="s">
        <v>89</v>
      </c>
      <c r="H490" s="157" t="s">
        <v>115</v>
      </c>
      <c r="I490" s="157"/>
      <c r="J490" s="157"/>
      <c r="K490" s="157">
        <v>181.56587105</v>
      </c>
      <c r="L490" s="157">
        <v>3.5140287112859904E-3</v>
      </c>
      <c r="M490" s="157">
        <v>1.0976310295999999E-3</v>
      </c>
      <c r="N490" s="157">
        <v>5.0222229739999999E-2</v>
      </c>
      <c r="O490" s="157">
        <v>6.8005714390000007E-5</v>
      </c>
      <c r="P490" s="157">
        <v>6.2565257238799999E-5</v>
      </c>
      <c r="Q490" s="126">
        <v>5.4867589320000011E-6</v>
      </c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155"/>
      <c r="AH490" s="155"/>
    </row>
    <row r="491" spans="1:34" x14ac:dyDescent="0.25">
      <c r="A491" s="128" t="s">
        <v>16</v>
      </c>
      <c r="B491" s="157" t="s">
        <v>34</v>
      </c>
      <c r="C491" s="157" t="s">
        <v>35</v>
      </c>
      <c r="D491" s="157" t="s">
        <v>53</v>
      </c>
      <c r="E491" s="157" t="s">
        <v>297</v>
      </c>
      <c r="F491" s="157" t="s">
        <v>93</v>
      </c>
      <c r="G491" s="157" t="s">
        <v>89</v>
      </c>
      <c r="H491" s="157" t="s">
        <v>115</v>
      </c>
      <c r="I491" s="157"/>
      <c r="J491" s="157"/>
      <c r="K491" s="157">
        <v>67.192765859999994</v>
      </c>
      <c r="L491" s="157">
        <v>9.303527764481E-3</v>
      </c>
      <c r="M491" s="157">
        <v>3.6392904959999992E-3</v>
      </c>
      <c r="N491" s="157">
        <v>0.37964957360000001</v>
      </c>
      <c r="O491" s="157">
        <v>1.8799875990000001E-4</v>
      </c>
      <c r="P491" s="157">
        <v>1.7295885910799998E-4</v>
      </c>
      <c r="Q491" s="126">
        <v>3.3662839799999998E-5</v>
      </c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</row>
    <row r="492" spans="1:34" x14ac:dyDescent="0.25">
      <c r="A492" s="128" t="s">
        <v>16</v>
      </c>
      <c r="B492" s="157" t="s">
        <v>34</v>
      </c>
      <c r="C492" s="157" t="s">
        <v>35</v>
      </c>
      <c r="D492" s="157" t="s">
        <v>53</v>
      </c>
      <c r="E492" s="157" t="s">
        <v>298</v>
      </c>
      <c r="F492" s="157" t="s">
        <v>122</v>
      </c>
      <c r="G492" s="157" t="s">
        <v>89</v>
      </c>
      <c r="H492" s="157" t="s">
        <v>115</v>
      </c>
      <c r="I492" s="157"/>
      <c r="J492" s="157"/>
      <c r="K492" s="157">
        <v>430.96252230000005</v>
      </c>
      <c r="L492" s="157">
        <v>1.0457737017463801E-2</v>
      </c>
      <c r="M492" s="157">
        <v>2.4724063593999997E-3</v>
      </c>
      <c r="N492" s="157">
        <v>0.21072536536000003</v>
      </c>
      <c r="O492" s="157">
        <v>1.2373069264E-4</v>
      </c>
      <c r="P492" s="157">
        <v>1.138322372288E-4</v>
      </c>
      <c r="Q492" s="126">
        <v>1.6162732835000002E-5</v>
      </c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155"/>
      <c r="AH492" s="155"/>
    </row>
    <row r="493" spans="1:34" x14ac:dyDescent="0.25">
      <c r="A493" s="128" t="s">
        <v>16</v>
      </c>
      <c r="B493" s="157" t="s">
        <v>34</v>
      </c>
      <c r="C493" s="157" t="s">
        <v>35</v>
      </c>
      <c r="D493" s="157" t="s">
        <v>53</v>
      </c>
      <c r="E493" s="157" t="s">
        <v>299</v>
      </c>
      <c r="F493" s="157" t="s">
        <v>123</v>
      </c>
      <c r="G493" s="157" t="s">
        <v>89</v>
      </c>
      <c r="H493" s="157" t="s">
        <v>115</v>
      </c>
      <c r="I493" s="157"/>
      <c r="J493" s="157"/>
      <c r="K493" s="157">
        <v>1.833264185</v>
      </c>
      <c r="L493" s="157">
        <v>3.4516225734393803E-4</v>
      </c>
      <c r="M493" s="157">
        <v>4.7331295590999996E-4</v>
      </c>
      <c r="N493" s="157">
        <v>8.2079658439999995E-3</v>
      </c>
      <c r="O493" s="157">
        <v>5.3709146079999993E-6</v>
      </c>
      <c r="P493" s="157">
        <v>4.9412414393599995E-6</v>
      </c>
      <c r="Q493" s="126">
        <v>1.3160766245000001E-6</v>
      </c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  <c r="AF493" s="155"/>
      <c r="AG493" s="155"/>
      <c r="AH493" s="155"/>
    </row>
    <row r="494" spans="1:34" x14ac:dyDescent="0.25">
      <c r="A494" s="128" t="s">
        <v>16</v>
      </c>
      <c r="B494" s="157" t="s">
        <v>34</v>
      </c>
      <c r="C494" s="157" t="s">
        <v>35</v>
      </c>
      <c r="D494" s="157" t="s">
        <v>53</v>
      </c>
      <c r="E494" s="157" t="s">
        <v>300</v>
      </c>
      <c r="F494" s="157" t="s">
        <v>94</v>
      </c>
      <c r="G494" s="157" t="s">
        <v>89</v>
      </c>
      <c r="H494" s="157" t="s">
        <v>115</v>
      </c>
      <c r="I494" s="157"/>
      <c r="J494" s="157"/>
      <c r="K494" s="157">
        <v>11.71027986</v>
      </c>
      <c r="L494" s="157">
        <v>8.4486318209499995E-4</v>
      </c>
      <c r="M494" s="157">
        <v>3.30924683E-4</v>
      </c>
      <c r="N494" s="157">
        <v>2.435736669E-2</v>
      </c>
      <c r="O494" s="157">
        <v>1.567799543E-5</v>
      </c>
      <c r="P494" s="157">
        <v>1.44237557956E-5</v>
      </c>
      <c r="Q494" s="126">
        <v>2.1710612299999996E-6</v>
      </c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155"/>
      <c r="AH494" s="155"/>
    </row>
    <row r="495" spans="1:34" x14ac:dyDescent="0.25">
      <c r="A495" s="128" t="s">
        <v>16</v>
      </c>
      <c r="B495" s="157" t="s">
        <v>34</v>
      </c>
      <c r="C495" s="157" t="s">
        <v>35</v>
      </c>
      <c r="D495" s="157" t="s">
        <v>53</v>
      </c>
      <c r="E495" s="157" t="s">
        <v>301</v>
      </c>
      <c r="F495" s="157" t="s">
        <v>124</v>
      </c>
      <c r="G495" s="157" t="s">
        <v>89</v>
      </c>
      <c r="H495" s="157" t="s">
        <v>115</v>
      </c>
      <c r="I495" s="157"/>
      <c r="J495" s="157"/>
      <c r="K495" s="157">
        <v>1.7201998040000002</v>
      </c>
      <c r="L495" s="157">
        <v>3.9871014972078995E-4</v>
      </c>
      <c r="M495" s="157">
        <v>6.3733995670000004E-4</v>
      </c>
      <c r="N495" s="157">
        <v>8.9884650640000008E-3</v>
      </c>
      <c r="O495" s="157">
        <v>8.2709370750000006E-6</v>
      </c>
      <c r="P495" s="157">
        <v>7.6092621090000007E-6</v>
      </c>
      <c r="Q495" s="126">
        <v>2.0309534920000004E-6</v>
      </c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</row>
    <row r="496" spans="1:34" x14ac:dyDescent="0.25">
      <c r="A496" s="128" t="s">
        <v>16</v>
      </c>
      <c r="B496" s="157" t="s">
        <v>34</v>
      </c>
      <c r="C496" s="157" t="s">
        <v>35</v>
      </c>
      <c r="D496" s="157" t="s">
        <v>53</v>
      </c>
      <c r="E496" s="157" t="s">
        <v>302</v>
      </c>
      <c r="F496" s="157" t="s">
        <v>125</v>
      </c>
      <c r="G496" s="157" t="s">
        <v>89</v>
      </c>
      <c r="H496" s="157" t="s">
        <v>115</v>
      </c>
      <c r="I496" s="157"/>
      <c r="J496" s="157"/>
      <c r="K496" s="157">
        <v>2.753934079</v>
      </c>
      <c r="L496" s="157">
        <v>6.2035430472686607E-4</v>
      </c>
      <c r="M496" s="157">
        <v>1.0501238607999999E-3</v>
      </c>
      <c r="N496" s="157">
        <v>1.4526891849999999E-2</v>
      </c>
      <c r="O496" s="157">
        <v>2.0282496710000001E-5</v>
      </c>
      <c r="P496" s="157">
        <v>1.8659896973200002E-5</v>
      </c>
      <c r="Q496" s="126">
        <v>4.7892991689999999E-6</v>
      </c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</row>
    <row r="497" spans="1:34" x14ac:dyDescent="0.25">
      <c r="A497" s="128" t="s">
        <v>16</v>
      </c>
      <c r="B497" s="157" t="s">
        <v>34</v>
      </c>
      <c r="C497" s="157" t="s">
        <v>35</v>
      </c>
      <c r="D497" s="157" t="s">
        <v>53</v>
      </c>
      <c r="E497" s="157" t="s">
        <v>303</v>
      </c>
      <c r="F497" s="157" t="s">
        <v>126</v>
      </c>
      <c r="G497" s="157" t="s">
        <v>89</v>
      </c>
      <c r="H497" s="157" t="s">
        <v>115</v>
      </c>
      <c r="I497" s="157"/>
      <c r="J497" s="157"/>
      <c r="K497" s="157">
        <v>14.286544399</v>
      </c>
      <c r="L497" s="157">
        <v>3.3331772915493603E-3</v>
      </c>
      <c r="M497" s="157">
        <v>1.4340190573000002E-3</v>
      </c>
      <c r="N497" s="157">
        <v>0.1309605905</v>
      </c>
      <c r="O497" s="157">
        <v>5.7202703789999998E-5</v>
      </c>
      <c r="P497" s="157">
        <v>5.2626487486799999E-5</v>
      </c>
      <c r="Q497" s="126">
        <v>1.1058674424000001E-5</v>
      </c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</row>
    <row r="498" spans="1:34" x14ac:dyDescent="0.25">
      <c r="A498" s="128" t="s">
        <v>16</v>
      </c>
      <c r="B498" s="157" t="s">
        <v>34</v>
      </c>
      <c r="C498" s="157" t="s">
        <v>35</v>
      </c>
      <c r="D498" s="157" t="s">
        <v>53</v>
      </c>
      <c r="E498" s="157" t="s">
        <v>304</v>
      </c>
      <c r="F498" s="157" t="s">
        <v>127</v>
      </c>
      <c r="G498" s="157" t="s">
        <v>89</v>
      </c>
      <c r="H498" s="157" t="s">
        <v>115</v>
      </c>
      <c r="I498" s="157"/>
      <c r="J498" s="157"/>
      <c r="K498" s="157">
        <v>17.565419330000001</v>
      </c>
      <c r="L498" s="157">
        <v>2.1812025352090001E-3</v>
      </c>
      <c r="M498" s="157">
        <v>2.0172925719999998E-3</v>
      </c>
      <c r="N498" s="157">
        <v>6.4054221699999997E-2</v>
      </c>
      <c r="O498" s="157">
        <v>3.3920871449999999E-5</v>
      </c>
      <c r="P498" s="157">
        <v>3.1207201734000003E-5</v>
      </c>
      <c r="Q498" s="126">
        <v>7.7221889100000002E-6</v>
      </c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</row>
    <row r="499" spans="1:34" x14ac:dyDescent="0.25">
      <c r="A499" s="128" t="s">
        <v>16</v>
      </c>
      <c r="B499" s="157" t="s">
        <v>34</v>
      </c>
      <c r="C499" s="157" t="s">
        <v>35</v>
      </c>
      <c r="D499" s="157" t="s">
        <v>53</v>
      </c>
      <c r="E499" s="157" t="s">
        <v>305</v>
      </c>
      <c r="F499" s="157" t="s">
        <v>128</v>
      </c>
      <c r="G499" s="157" t="s">
        <v>89</v>
      </c>
      <c r="H499" s="157" t="s">
        <v>115</v>
      </c>
      <c r="I499" s="157"/>
      <c r="J499" s="157"/>
      <c r="K499" s="157">
        <v>50.701463950000004</v>
      </c>
      <c r="L499" s="157">
        <v>1.5202327855653173E-3</v>
      </c>
      <c r="M499" s="157">
        <v>4.1605449399999999E-4</v>
      </c>
      <c r="N499" s="157">
        <v>3.4217190559999999E-2</v>
      </c>
      <c r="O499" s="157">
        <v>1.4992464939999998E-5</v>
      </c>
      <c r="P499" s="157">
        <v>1.3793067744800001E-5</v>
      </c>
      <c r="Q499" s="126">
        <v>2.5253731500000002E-6</v>
      </c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</row>
    <row r="500" spans="1:34" x14ac:dyDescent="0.25">
      <c r="A500" s="128" t="s">
        <v>16</v>
      </c>
      <c r="B500" s="157" t="s">
        <v>34</v>
      </c>
      <c r="C500" s="157" t="s">
        <v>35</v>
      </c>
      <c r="D500" s="157" t="s">
        <v>53</v>
      </c>
      <c r="E500" s="157" t="s">
        <v>306</v>
      </c>
      <c r="F500" s="157" t="s">
        <v>129</v>
      </c>
      <c r="G500" s="157" t="s">
        <v>89</v>
      </c>
      <c r="H500" s="157" t="s">
        <v>115</v>
      </c>
      <c r="I500" s="157"/>
      <c r="J500" s="157"/>
      <c r="K500" s="157">
        <v>1.138723624</v>
      </c>
      <c r="L500" s="157">
        <v>4.695645332765E-4</v>
      </c>
      <c r="M500" s="157">
        <v>7.4775876239999996E-4</v>
      </c>
      <c r="N500" s="157">
        <v>9.9796672699999991E-3</v>
      </c>
      <c r="O500" s="157">
        <v>7.0536152780000003E-6</v>
      </c>
      <c r="P500" s="157">
        <v>6.4893260557600003E-6</v>
      </c>
      <c r="Q500" s="126">
        <v>1.815091029E-6</v>
      </c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</row>
    <row r="501" spans="1:34" x14ac:dyDescent="0.25">
      <c r="A501" s="128" t="s">
        <v>16</v>
      </c>
      <c r="B501" s="157" t="s">
        <v>34</v>
      </c>
      <c r="C501" s="157" t="s">
        <v>35</v>
      </c>
      <c r="D501" s="157" t="s">
        <v>53</v>
      </c>
      <c r="E501" s="157" t="s">
        <v>307</v>
      </c>
      <c r="F501" s="157" t="s">
        <v>130</v>
      </c>
      <c r="G501" s="157" t="s">
        <v>96</v>
      </c>
      <c r="H501" s="157" t="s">
        <v>115</v>
      </c>
      <c r="I501" s="157"/>
      <c r="J501" s="157"/>
      <c r="K501" s="157">
        <v>15.236400890000002</v>
      </c>
      <c r="L501" s="157">
        <v>2.2464019085590005E-3</v>
      </c>
      <c r="M501" s="157">
        <v>2.6240176681E-3</v>
      </c>
      <c r="N501" s="157">
        <v>5.4893630860000001E-2</v>
      </c>
      <c r="O501" s="157">
        <v>2.6817443860000001E-5</v>
      </c>
      <c r="P501" s="157">
        <v>2.4672048351200001E-5</v>
      </c>
      <c r="Q501" s="126">
        <v>6.3664492209999994E-6</v>
      </c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</row>
    <row r="502" spans="1:34" x14ac:dyDescent="0.25">
      <c r="A502" s="128" t="s">
        <v>16</v>
      </c>
      <c r="B502" s="157" t="s">
        <v>34</v>
      </c>
      <c r="C502" s="157" t="s">
        <v>35</v>
      </c>
      <c r="D502" s="157" t="s">
        <v>53</v>
      </c>
      <c r="E502" s="157" t="s">
        <v>308</v>
      </c>
      <c r="F502" s="157" t="s">
        <v>131</v>
      </c>
      <c r="G502" s="157" t="s">
        <v>96</v>
      </c>
      <c r="H502" s="157" t="s">
        <v>115</v>
      </c>
      <c r="I502" s="157"/>
      <c r="J502" s="157"/>
      <c r="K502" s="157">
        <v>8.5533883200999998</v>
      </c>
      <c r="L502" s="157">
        <v>3.3940853519531002E-3</v>
      </c>
      <c r="M502" s="157">
        <v>5.7332776510000006E-3</v>
      </c>
      <c r="N502" s="157">
        <v>8.0181621879999998E-2</v>
      </c>
      <c r="O502" s="157">
        <v>8.4074923700000015E-5</v>
      </c>
      <c r="P502" s="157">
        <v>7.7348929803999994E-5</v>
      </c>
      <c r="Q502" s="126">
        <v>1.9862364468000001E-5</v>
      </c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</row>
    <row r="503" spans="1:34" x14ac:dyDescent="0.25">
      <c r="A503" s="128" t="s">
        <v>16</v>
      </c>
      <c r="B503" s="157" t="s">
        <v>34</v>
      </c>
      <c r="C503" s="157" t="s">
        <v>35</v>
      </c>
      <c r="D503" s="157" t="s">
        <v>53</v>
      </c>
      <c r="E503" s="157" t="s">
        <v>309</v>
      </c>
      <c r="F503" s="157" t="s">
        <v>95</v>
      </c>
      <c r="G503" s="157" t="s">
        <v>96</v>
      </c>
      <c r="H503" s="157" t="s">
        <v>115</v>
      </c>
      <c r="I503" s="157"/>
      <c r="J503" s="157"/>
      <c r="K503" s="157">
        <v>8.879842248500001</v>
      </c>
      <c r="L503" s="157">
        <v>1.1373537171666698E-3</v>
      </c>
      <c r="M503" s="157">
        <v>7.8590891190000005E-4</v>
      </c>
      <c r="N503" s="157">
        <v>3.1729682433000006E-2</v>
      </c>
      <c r="O503" s="157">
        <v>2.7941968885999997E-5</v>
      </c>
      <c r="P503" s="157">
        <v>2.5706611375120002E-5</v>
      </c>
      <c r="Q503" s="126">
        <v>4.8922532910000007E-6</v>
      </c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</row>
    <row r="504" spans="1:34" x14ac:dyDescent="0.25">
      <c r="A504" s="128" t="s">
        <v>16</v>
      </c>
      <c r="B504" s="157" t="s">
        <v>34</v>
      </c>
      <c r="C504" s="157" t="s">
        <v>35</v>
      </c>
      <c r="D504" s="157" t="s">
        <v>53</v>
      </c>
      <c r="E504" s="157" t="s">
        <v>310</v>
      </c>
      <c r="F504" s="157" t="s">
        <v>97</v>
      </c>
      <c r="G504" s="157" t="s">
        <v>96</v>
      </c>
      <c r="H504" s="157" t="s">
        <v>115</v>
      </c>
      <c r="I504" s="157"/>
      <c r="J504" s="157"/>
      <c r="K504" s="157">
        <v>37.365344164999989</v>
      </c>
      <c r="L504" s="157">
        <v>5.2163604693379597E-3</v>
      </c>
      <c r="M504" s="157">
        <v>1.2537430028000001E-3</v>
      </c>
      <c r="N504" s="157">
        <v>8.9333232398000006E-2</v>
      </c>
      <c r="O504" s="157">
        <v>1.16925068216E-4</v>
      </c>
      <c r="P504" s="157">
        <v>1.0757106275871999E-4</v>
      </c>
      <c r="Q504" s="126">
        <v>8.8321761589999995E-6</v>
      </c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</row>
    <row r="505" spans="1:34" x14ac:dyDescent="0.25">
      <c r="A505" s="128" t="s">
        <v>16</v>
      </c>
      <c r="B505" s="157" t="s">
        <v>34</v>
      </c>
      <c r="C505" s="157" t="s">
        <v>35</v>
      </c>
      <c r="D505" s="157" t="s">
        <v>53</v>
      </c>
      <c r="E505" s="157" t="s">
        <v>311</v>
      </c>
      <c r="F505" s="157" t="s">
        <v>132</v>
      </c>
      <c r="G505" s="157" t="s">
        <v>96</v>
      </c>
      <c r="H505" s="157" t="s">
        <v>115</v>
      </c>
      <c r="I505" s="157"/>
      <c r="J505" s="157"/>
      <c r="K505" s="157">
        <v>0.88344088300000001</v>
      </c>
      <c r="L505" s="157">
        <v>1.5260608359858003E-4</v>
      </c>
      <c r="M505" s="157">
        <v>1.6707325931999999E-4</v>
      </c>
      <c r="N505" s="157">
        <v>3.9682728922999996E-3</v>
      </c>
      <c r="O505" s="157">
        <v>1.9279791419999999E-6</v>
      </c>
      <c r="P505" s="157">
        <v>1.77374081064E-6</v>
      </c>
      <c r="Q505" s="126">
        <v>4.4583948196000003E-7</v>
      </c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</row>
    <row r="506" spans="1:34" x14ac:dyDescent="0.25">
      <c r="A506" s="128" t="s">
        <v>16</v>
      </c>
      <c r="B506" s="157" t="s">
        <v>34</v>
      </c>
      <c r="C506" s="157" t="s">
        <v>35</v>
      </c>
      <c r="D506" s="157" t="s">
        <v>53</v>
      </c>
      <c r="E506" s="157" t="s">
        <v>312</v>
      </c>
      <c r="F506" s="157" t="s">
        <v>133</v>
      </c>
      <c r="G506" s="157" t="s">
        <v>96</v>
      </c>
      <c r="H506" s="157" t="s">
        <v>115</v>
      </c>
      <c r="I506" s="157"/>
      <c r="J506" s="157"/>
      <c r="K506" s="157">
        <v>1.089739308</v>
      </c>
      <c r="L506" s="157">
        <v>1.459022682008E-4</v>
      </c>
      <c r="M506" s="157">
        <v>5.3177703329999997E-5</v>
      </c>
      <c r="N506" s="157">
        <v>4.6994590729999997E-3</v>
      </c>
      <c r="O506" s="157">
        <v>1.9255123449999998E-6</v>
      </c>
      <c r="P506" s="157">
        <v>1.7714713574000002E-6</v>
      </c>
      <c r="Q506" s="126">
        <v>3.7846180950000001E-7</v>
      </c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155"/>
      <c r="AH506" s="155"/>
    </row>
    <row r="507" spans="1:34" x14ac:dyDescent="0.25">
      <c r="A507" s="128" t="s">
        <v>16</v>
      </c>
      <c r="B507" s="157" t="s">
        <v>34</v>
      </c>
      <c r="C507" s="157" t="s">
        <v>35</v>
      </c>
      <c r="D507" s="157" t="s">
        <v>53</v>
      </c>
      <c r="E507" s="157" t="s">
        <v>313</v>
      </c>
      <c r="F507" s="157" t="s">
        <v>134</v>
      </c>
      <c r="G507" s="157" t="s">
        <v>96</v>
      </c>
      <c r="H507" s="157" t="s">
        <v>115</v>
      </c>
      <c r="I507" s="157"/>
      <c r="J507" s="157"/>
      <c r="K507" s="157">
        <v>0.57045037469999993</v>
      </c>
      <c r="L507" s="157">
        <v>1.0755153262764001E-4</v>
      </c>
      <c r="M507" s="157">
        <v>1.9800023858000001E-4</v>
      </c>
      <c r="N507" s="157">
        <v>2.5891723454000001E-3</v>
      </c>
      <c r="O507" s="157">
        <v>8.6836061320000008E-6</v>
      </c>
      <c r="P507" s="157">
        <v>7.9889176414400012E-6</v>
      </c>
      <c r="Q507" s="126">
        <v>1.9405573276999999E-6</v>
      </c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</row>
    <row r="508" spans="1:34" x14ac:dyDescent="0.25">
      <c r="A508" s="128" t="s">
        <v>16</v>
      </c>
      <c r="B508" s="157" t="s">
        <v>34</v>
      </c>
      <c r="C508" s="157" t="s">
        <v>35</v>
      </c>
      <c r="D508" s="157" t="s">
        <v>53</v>
      </c>
      <c r="E508" s="157" t="s">
        <v>314</v>
      </c>
      <c r="F508" s="157" t="s">
        <v>135</v>
      </c>
      <c r="G508" s="157" t="s">
        <v>99</v>
      </c>
      <c r="H508" s="157" t="s">
        <v>115</v>
      </c>
      <c r="I508" s="157"/>
      <c r="J508" s="157"/>
      <c r="K508" s="157">
        <v>47658.299088</v>
      </c>
      <c r="L508" s="157">
        <v>0.25213979513949519</v>
      </c>
      <c r="M508" s="157">
        <v>2.2714921182000001E-2</v>
      </c>
      <c r="N508" s="157">
        <v>2.1273842598999999</v>
      </c>
      <c r="O508" s="157">
        <v>2.1796791804500003E-3</v>
      </c>
      <c r="P508" s="157">
        <v>2.0053048460140005E-3</v>
      </c>
      <c r="Q508" s="126">
        <v>1.5916822913899999E-4</v>
      </c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</row>
    <row r="509" spans="1:34" x14ac:dyDescent="0.25">
      <c r="A509" s="128" t="s">
        <v>16</v>
      </c>
      <c r="B509" s="157" t="s">
        <v>34</v>
      </c>
      <c r="C509" s="157" t="s">
        <v>35</v>
      </c>
      <c r="D509" s="157" t="s">
        <v>53</v>
      </c>
      <c r="E509" s="157" t="s">
        <v>315</v>
      </c>
      <c r="F509" s="157" t="s">
        <v>135</v>
      </c>
      <c r="G509" s="157" t="s">
        <v>100</v>
      </c>
      <c r="H509" s="157" t="s">
        <v>115</v>
      </c>
      <c r="I509" s="157"/>
      <c r="J509" s="157"/>
      <c r="K509" s="157">
        <v>316.30507223999996</v>
      </c>
      <c r="L509" s="157">
        <v>2.2863284695012601E-2</v>
      </c>
      <c r="M509" s="157">
        <v>3.1861584605000002E-3</v>
      </c>
      <c r="N509" s="157">
        <v>0.22639364558</v>
      </c>
      <c r="O509" s="157">
        <v>4.2224311125600001E-4</v>
      </c>
      <c r="P509" s="157">
        <v>3.8846366235552001E-4</v>
      </c>
      <c r="Q509" s="126">
        <v>2.4836146190999997E-5</v>
      </c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</row>
    <row r="510" spans="1:34" x14ac:dyDescent="0.25">
      <c r="A510" s="128" t="s">
        <v>16</v>
      </c>
      <c r="B510" s="157" t="s">
        <v>34</v>
      </c>
      <c r="C510" s="157" t="s">
        <v>35</v>
      </c>
      <c r="D510" s="157" t="s">
        <v>53</v>
      </c>
      <c r="E510" s="157" t="s">
        <v>316</v>
      </c>
      <c r="F510" s="157" t="s">
        <v>98</v>
      </c>
      <c r="G510" s="157" t="s">
        <v>99</v>
      </c>
      <c r="H510" s="157" t="s">
        <v>115</v>
      </c>
      <c r="I510" s="157"/>
      <c r="J510" s="157"/>
      <c r="K510" s="157">
        <v>4186.4535999999998</v>
      </c>
      <c r="L510" s="157">
        <v>2.1298332118000002E-2</v>
      </c>
      <c r="M510" s="157">
        <v>1.9095055000000001E-3</v>
      </c>
      <c r="N510" s="157">
        <v>0.17850344000000001</v>
      </c>
      <c r="O510" s="157">
        <v>1.8539616000000001E-4</v>
      </c>
      <c r="P510" s="157">
        <v>1.7056446720000002E-4</v>
      </c>
      <c r="Q510" s="126">
        <v>1.3367593E-5</v>
      </c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</row>
    <row r="511" spans="1:34" x14ac:dyDescent="0.25">
      <c r="A511" s="128" t="s">
        <v>16</v>
      </c>
      <c r="B511" s="157" t="s">
        <v>34</v>
      </c>
      <c r="C511" s="157" t="s">
        <v>35</v>
      </c>
      <c r="D511" s="157" t="s">
        <v>53</v>
      </c>
      <c r="E511" s="157" t="s">
        <v>317</v>
      </c>
      <c r="F511" s="157" t="s">
        <v>98</v>
      </c>
      <c r="G511" s="157" t="s">
        <v>100</v>
      </c>
      <c r="H511" s="157" t="s">
        <v>115</v>
      </c>
      <c r="I511" s="157"/>
      <c r="J511" s="157"/>
      <c r="K511" s="157">
        <v>99.834250999999995</v>
      </c>
      <c r="L511" s="157">
        <v>1.3731350976400001E-2</v>
      </c>
      <c r="M511" s="157">
        <v>1.7222775999999999E-3</v>
      </c>
      <c r="N511" s="157">
        <v>0.14839619000000001</v>
      </c>
      <c r="O511" s="157">
        <v>1.8685313E-4</v>
      </c>
      <c r="P511" s="157">
        <v>1.719048796E-4</v>
      </c>
      <c r="Q511" s="126">
        <v>1.2742815E-5</v>
      </c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</row>
    <row r="512" spans="1:34" x14ac:dyDescent="0.25">
      <c r="A512" s="128" t="s">
        <v>16</v>
      </c>
      <c r="B512" s="157" t="s">
        <v>34</v>
      </c>
      <c r="C512" s="157" t="s">
        <v>35</v>
      </c>
      <c r="D512" s="157" t="s">
        <v>53</v>
      </c>
      <c r="E512" s="157" t="s">
        <v>318</v>
      </c>
      <c r="F512" s="157" t="s">
        <v>102</v>
      </c>
      <c r="G512" s="157" t="s">
        <v>99</v>
      </c>
      <c r="H512" s="157" t="s">
        <v>115</v>
      </c>
      <c r="I512" s="157"/>
      <c r="J512" s="157"/>
      <c r="K512" s="157">
        <v>328.06664999999998</v>
      </c>
      <c r="L512" s="157">
        <v>1.30322616344E-3</v>
      </c>
      <c r="M512" s="157">
        <v>1.1927004E-4</v>
      </c>
      <c r="N512" s="157">
        <v>1.021704E-2</v>
      </c>
      <c r="O512" s="157">
        <v>1.3098485000000001E-5</v>
      </c>
      <c r="P512" s="157">
        <v>1.2050606200000001E-5</v>
      </c>
      <c r="Q512" s="126">
        <v>8.8407029000000005E-7</v>
      </c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</row>
    <row r="513" spans="1:34" x14ac:dyDescent="0.25">
      <c r="A513" s="128" t="s">
        <v>16</v>
      </c>
      <c r="B513" s="157" t="s">
        <v>34</v>
      </c>
      <c r="C513" s="157" t="s">
        <v>35</v>
      </c>
      <c r="D513" s="157" t="s">
        <v>53</v>
      </c>
      <c r="E513" s="157" t="s">
        <v>319</v>
      </c>
      <c r="F513" s="157" t="s">
        <v>102</v>
      </c>
      <c r="G513" s="157" t="s">
        <v>100</v>
      </c>
      <c r="H513" s="157" t="s">
        <v>115</v>
      </c>
      <c r="I513" s="157"/>
      <c r="J513" s="157"/>
      <c r="K513" s="157">
        <v>7.2956932860000006</v>
      </c>
      <c r="L513" s="157">
        <v>4.6847486475790003E-4</v>
      </c>
      <c r="M513" s="157">
        <v>7.653257619999999E-5</v>
      </c>
      <c r="N513" s="157">
        <v>6.1765781900000004E-3</v>
      </c>
      <c r="O513" s="157">
        <v>6.781083609999999E-6</v>
      </c>
      <c r="P513" s="157">
        <v>6.2385969212000006E-6</v>
      </c>
      <c r="Q513" s="126">
        <v>5.8286233999999993E-7</v>
      </c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</row>
    <row r="514" spans="1:34" x14ac:dyDescent="0.25">
      <c r="A514" s="128" t="s">
        <v>16</v>
      </c>
      <c r="B514" s="157" t="s">
        <v>34</v>
      </c>
      <c r="C514" s="157" t="s">
        <v>35</v>
      </c>
      <c r="D514" s="157" t="s">
        <v>53</v>
      </c>
      <c r="E514" s="157" t="s">
        <v>320</v>
      </c>
      <c r="F514" s="157" t="s">
        <v>103</v>
      </c>
      <c r="G514" s="157" t="s">
        <v>99</v>
      </c>
      <c r="H514" s="157" t="s">
        <v>115</v>
      </c>
      <c r="I514" s="157"/>
      <c r="J514" s="157"/>
      <c r="K514" s="157">
        <v>529.24512000000004</v>
      </c>
      <c r="L514" s="157">
        <v>2.3830502156000004E-3</v>
      </c>
      <c r="M514" s="157">
        <v>2.2763397000000001E-4</v>
      </c>
      <c r="N514" s="157">
        <v>1.9480977E-2</v>
      </c>
      <c r="O514" s="157">
        <v>2.5081167999999999E-5</v>
      </c>
      <c r="P514" s="157">
        <v>2.307467456E-5</v>
      </c>
      <c r="Q514" s="126">
        <v>1.6871194E-6</v>
      </c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</row>
    <row r="515" spans="1:34" x14ac:dyDescent="0.25">
      <c r="A515" s="128" t="s">
        <v>16</v>
      </c>
      <c r="B515" s="157" t="s">
        <v>34</v>
      </c>
      <c r="C515" s="157" t="s">
        <v>35</v>
      </c>
      <c r="D515" s="157" t="s">
        <v>53</v>
      </c>
      <c r="E515" s="157" t="s">
        <v>321</v>
      </c>
      <c r="F515" s="157" t="s">
        <v>103</v>
      </c>
      <c r="G515" s="157" t="s">
        <v>100</v>
      </c>
      <c r="H515" s="157" t="s">
        <v>115</v>
      </c>
      <c r="I515" s="157"/>
      <c r="J515" s="157"/>
      <c r="K515" s="157">
        <v>72.337399650000009</v>
      </c>
      <c r="L515" s="157">
        <v>9.9723553552647504E-3</v>
      </c>
      <c r="M515" s="157">
        <v>4.1214894779999997E-3</v>
      </c>
      <c r="N515" s="157">
        <v>0.26211003556000001</v>
      </c>
      <c r="O515" s="157">
        <v>1.2975768396E-4</v>
      </c>
      <c r="P515" s="157">
        <v>1.1937706924320002E-4</v>
      </c>
      <c r="Q515" s="126">
        <v>2.4593352990000002E-5</v>
      </c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</row>
    <row r="516" spans="1:34" x14ac:dyDescent="0.25">
      <c r="A516" s="128" t="s">
        <v>16</v>
      </c>
      <c r="B516" s="157" t="s">
        <v>34</v>
      </c>
      <c r="C516" s="157" t="s">
        <v>35</v>
      </c>
      <c r="D516" s="157" t="s">
        <v>53</v>
      </c>
      <c r="E516" s="157" t="s">
        <v>322</v>
      </c>
      <c r="F516" s="157" t="s">
        <v>104</v>
      </c>
      <c r="G516" s="157" t="s">
        <v>99</v>
      </c>
      <c r="H516" s="157" t="s">
        <v>115</v>
      </c>
      <c r="I516" s="157"/>
      <c r="J516" s="157"/>
      <c r="K516" s="157">
        <v>12367.776739999999</v>
      </c>
      <c r="L516" s="157">
        <v>2.3635974989999999E-2</v>
      </c>
      <c r="M516" s="157">
        <v>0</v>
      </c>
      <c r="N516" s="157">
        <v>0</v>
      </c>
      <c r="O516" s="157">
        <v>0</v>
      </c>
      <c r="P516" s="157">
        <v>0</v>
      </c>
      <c r="Q516" s="126">
        <v>0</v>
      </c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</row>
    <row r="517" spans="1:34" x14ac:dyDescent="0.25">
      <c r="A517" s="128" t="s">
        <v>16</v>
      </c>
      <c r="B517" s="157" t="s">
        <v>34</v>
      </c>
      <c r="C517" s="157" t="s">
        <v>35</v>
      </c>
      <c r="D517" s="157" t="s">
        <v>53</v>
      </c>
      <c r="E517" s="157" t="s">
        <v>323</v>
      </c>
      <c r="F517" s="157" t="s">
        <v>104</v>
      </c>
      <c r="G517" s="157" t="s">
        <v>100</v>
      </c>
      <c r="H517" s="157" t="s">
        <v>115</v>
      </c>
      <c r="I517" s="157"/>
      <c r="J517" s="157"/>
      <c r="K517" s="157">
        <v>125.207294</v>
      </c>
      <c r="L517" s="157">
        <v>2.6211843780000002E-4</v>
      </c>
      <c r="M517" s="157">
        <v>0</v>
      </c>
      <c r="N517" s="157">
        <v>0</v>
      </c>
      <c r="O517" s="157">
        <v>0</v>
      </c>
      <c r="P517" s="157">
        <v>0</v>
      </c>
      <c r="Q517" s="126">
        <v>0</v>
      </c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</row>
    <row r="518" spans="1:34" x14ac:dyDescent="0.25">
      <c r="A518" s="128" t="s">
        <v>16</v>
      </c>
      <c r="B518" s="157" t="s">
        <v>34</v>
      </c>
      <c r="C518" s="157" t="s">
        <v>35</v>
      </c>
      <c r="D518" s="157" t="s">
        <v>53</v>
      </c>
      <c r="E518" s="157" t="s">
        <v>324</v>
      </c>
      <c r="F518" s="157" t="s">
        <v>136</v>
      </c>
      <c r="G518" s="157" t="s">
        <v>99</v>
      </c>
      <c r="H518" s="157" t="s">
        <v>115</v>
      </c>
      <c r="I518" s="157"/>
      <c r="J518" s="157"/>
      <c r="K518" s="157">
        <v>2537.3888151000001</v>
      </c>
      <c r="L518" s="157">
        <v>2.4803508456861901E-2</v>
      </c>
      <c r="M518" s="157">
        <v>4.8988506878999997E-3</v>
      </c>
      <c r="N518" s="157">
        <v>0.41366411992000002</v>
      </c>
      <c r="O518" s="157">
        <v>1.5566481986E-4</v>
      </c>
      <c r="P518" s="157">
        <v>1.4321163427120001E-4</v>
      </c>
      <c r="Q518" s="126">
        <v>3.2632338392000004E-5</v>
      </c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</row>
    <row r="519" spans="1:34" x14ac:dyDescent="0.25">
      <c r="A519" s="128" t="s">
        <v>16</v>
      </c>
      <c r="B519" s="157" t="s">
        <v>34</v>
      </c>
      <c r="C519" s="157" t="s">
        <v>35</v>
      </c>
      <c r="D519" s="157" t="s">
        <v>53</v>
      </c>
      <c r="E519" s="157" t="s">
        <v>325</v>
      </c>
      <c r="F519" s="157" t="s">
        <v>136</v>
      </c>
      <c r="G519" s="157" t="s">
        <v>100</v>
      </c>
      <c r="H519" s="157" t="s">
        <v>115</v>
      </c>
      <c r="I519" s="157"/>
      <c r="J519" s="157"/>
      <c r="K519" s="157">
        <v>9.6801299089999997</v>
      </c>
      <c r="L519" s="157">
        <v>9.8415288097900011E-4</v>
      </c>
      <c r="M519" s="157">
        <v>3.9060233577E-4</v>
      </c>
      <c r="N519" s="157">
        <v>3.4817304245999998E-2</v>
      </c>
      <c r="O519" s="157">
        <v>1.4052766712000001E-5</v>
      </c>
      <c r="P519" s="157">
        <v>1.2928545375040002E-5</v>
      </c>
      <c r="Q519" s="126">
        <v>2.8224103232000003E-6</v>
      </c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</row>
    <row r="520" spans="1:34" x14ac:dyDescent="0.25">
      <c r="A520" s="128" t="s">
        <v>16</v>
      </c>
      <c r="B520" s="157" t="s">
        <v>34</v>
      </c>
      <c r="C520" s="157" t="s">
        <v>35</v>
      </c>
      <c r="D520" s="157" t="s">
        <v>53</v>
      </c>
      <c r="E520" s="157" t="s">
        <v>326</v>
      </c>
      <c r="F520" s="157" t="s">
        <v>137</v>
      </c>
      <c r="G520" s="157" t="s">
        <v>100</v>
      </c>
      <c r="H520" s="157" t="s">
        <v>115</v>
      </c>
      <c r="I520" s="157"/>
      <c r="J520" s="157"/>
      <c r="K520" s="157">
        <v>33.363180220000004</v>
      </c>
      <c r="L520" s="157">
        <v>1.4679989716398E-3</v>
      </c>
      <c r="M520" s="157">
        <v>5.2654517399999996E-4</v>
      </c>
      <c r="N520" s="157">
        <v>4.504850162E-2</v>
      </c>
      <c r="O520" s="157">
        <v>1.5726053828000002E-5</v>
      </c>
      <c r="P520" s="157">
        <v>1.446796952176E-5</v>
      </c>
      <c r="Q520" s="126">
        <v>3.2587362770000004E-6</v>
      </c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  <c r="AC520" s="155"/>
      <c r="AD520" s="155"/>
      <c r="AE520" s="155"/>
      <c r="AF520" s="155"/>
      <c r="AG520" s="155"/>
      <c r="AH520" s="155"/>
    </row>
    <row r="521" spans="1:34" x14ac:dyDescent="0.25">
      <c r="A521" s="128" t="s">
        <v>16</v>
      </c>
      <c r="B521" s="157" t="s">
        <v>34</v>
      </c>
      <c r="C521" s="157" t="s">
        <v>35</v>
      </c>
      <c r="D521" s="157" t="s">
        <v>53</v>
      </c>
      <c r="E521" s="157" t="s">
        <v>327</v>
      </c>
      <c r="F521" s="157" t="s">
        <v>138</v>
      </c>
      <c r="G521" s="157" t="s">
        <v>100</v>
      </c>
      <c r="H521" s="157" t="s">
        <v>115</v>
      </c>
      <c r="I521" s="157"/>
      <c r="J521" s="157"/>
      <c r="K521" s="157">
        <v>60.770384000000007</v>
      </c>
      <c r="L521" s="157">
        <v>1.64920220526E-3</v>
      </c>
      <c r="M521" s="157">
        <v>2.0325026E-4</v>
      </c>
      <c r="N521" s="157">
        <v>1.83271671E-2</v>
      </c>
      <c r="O521" s="157">
        <v>2.0754861E-5</v>
      </c>
      <c r="P521" s="157">
        <v>1.909447212E-5</v>
      </c>
      <c r="Q521" s="126">
        <v>1.4656893500000001E-6</v>
      </c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  <c r="AC521" s="155"/>
      <c r="AD521" s="155"/>
      <c r="AE521" s="155"/>
      <c r="AF521" s="155"/>
      <c r="AG521" s="155"/>
      <c r="AH521" s="155"/>
    </row>
    <row r="522" spans="1:34" x14ac:dyDescent="0.25">
      <c r="A522" s="128" t="s">
        <v>16</v>
      </c>
      <c r="B522" s="157" t="s">
        <v>34</v>
      </c>
      <c r="C522" s="157" t="s">
        <v>35</v>
      </c>
      <c r="D522" s="157" t="s">
        <v>53</v>
      </c>
      <c r="E522" s="157" t="s">
        <v>328</v>
      </c>
      <c r="F522" s="157" t="s">
        <v>139</v>
      </c>
      <c r="G522" s="157" t="s">
        <v>99</v>
      </c>
      <c r="H522" s="157" t="s">
        <v>115</v>
      </c>
      <c r="I522" s="157"/>
      <c r="J522" s="157"/>
      <c r="K522" s="157">
        <v>17339.700411000002</v>
      </c>
      <c r="L522" s="157">
        <v>0.25775874151907002</v>
      </c>
      <c r="M522" s="157">
        <v>6.574788652800001E-2</v>
      </c>
      <c r="N522" s="157">
        <v>5.5337893301000003</v>
      </c>
      <c r="O522" s="157">
        <v>2.0870127903999999E-3</v>
      </c>
      <c r="P522" s="157">
        <v>1.920051767168E-3</v>
      </c>
      <c r="Q522" s="126">
        <v>4.3759231669000006E-4</v>
      </c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  <c r="AC522" s="155"/>
      <c r="AD522" s="155"/>
      <c r="AE522" s="155"/>
      <c r="AF522" s="155"/>
      <c r="AG522" s="155"/>
      <c r="AH522" s="155"/>
    </row>
    <row r="523" spans="1:34" x14ac:dyDescent="0.25">
      <c r="A523" s="128" t="s">
        <v>16</v>
      </c>
      <c r="B523" s="157" t="s">
        <v>34</v>
      </c>
      <c r="C523" s="157" t="s">
        <v>35</v>
      </c>
      <c r="D523" s="157" t="s">
        <v>53</v>
      </c>
      <c r="E523" s="157" t="s">
        <v>329</v>
      </c>
      <c r="F523" s="157" t="s">
        <v>139</v>
      </c>
      <c r="G523" s="157" t="s">
        <v>100</v>
      </c>
      <c r="H523" s="157" t="s">
        <v>115</v>
      </c>
      <c r="I523" s="157"/>
      <c r="J523" s="157"/>
      <c r="K523" s="157">
        <v>66.150231770000005</v>
      </c>
      <c r="L523" s="157">
        <v>1.2603323353305803E-2</v>
      </c>
      <c r="M523" s="157">
        <v>5.3089391192999999E-3</v>
      </c>
      <c r="N523" s="157">
        <v>0.47338829242000002</v>
      </c>
      <c r="O523" s="157">
        <v>1.9035721010999998E-4</v>
      </c>
      <c r="P523" s="157">
        <v>1.7512863330119998E-4</v>
      </c>
      <c r="Q523" s="126">
        <v>3.8362057666999996E-5</v>
      </c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</row>
    <row r="524" spans="1:34" x14ac:dyDescent="0.25">
      <c r="A524" s="128" t="s">
        <v>16</v>
      </c>
      <c r="B524" s="157" t="s">
        <v>34</v>
      </c>
      <c r="C524" s="157" t="s">
        <v>35</v>
      </c>
      <c r="D524" s="157" t="s">
        <v>53</v>
      </c>
      <c r="E524" s="157" t="s">
        <v>330</v>
      </c>
      <c r="F524" s="157" t="s">
        <v>140</v>
      </c>
      <c r="G524" s="157" t="s">
        <v>100</v>
      </c>
      <c r="H524" s="157" t="s">
        <v>115</v>
      </c>
      <c r="I524" s="157"/>
      <c r="J524" s="157"/>
      <c r="K524" s="157">
        <v>5.6274007092999989</v>
      </c>
      <c r="L524" s="157">
        <v>1.4228006906076716E-3</v>
      </c>
      <c r="M524" s="157">
        <v>9.6390837127000007E-4</v>
      </c>
      <c r="N524" s="157">
        <v>5.2658454339000009E-2</v>
      </c>
      <c r="O524" s="157">
        <v>3.1645434466000001E-5</v>
      </c>
      <c r="P524" s="157">
        <v>2.9113799708720005E-5</v>
      </c>
      <c r="Q524" s="126">
        <v>6.4717579045000004E-6</v>
      </c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155"/>
      <c r="AH524" s="155"/>
    </row>
    <row r="525" spans="1:34" x14ac:dyDescent="0.25">
      <c r="A525" s="128" t="s">
        <v>16</v>
      </c>
      <c r="B525" s="157" t="s">
        <v>34</v>
      </c>
      <c r="C525" s="157" t="s">
        <v>35</v>
      </c>
      <c r="D525" s="157" t="s">
        <v>53</v>
      </c>
      <c r="E525" s="157" t="s">
        <v>331</v>
      </c>
      <c r="F525" s="157" t="s">
        <v>105</v>
      </c>
      <c r="G525" s="157" t="s">
        <v>100</v>
      </c>
      <c r="H525" s="157" t="s">
        <v>115</v>
      </c>
      <c r="I525" s="157"/>
      <c r="J525" s="157"/>
      <c r="K525" s="157">
        <v>192.99757578800001</v>
      </c>
      <c r="L525" s="157">
        <v>4.3709506769348698E-2</v>
      </c>
      <c r="M525" s="157">
        <v>1.5970207175000001E-2</v>
      </c>
      <c r="N525" s="157">
        <v>1.3395975664299999</v>
      </c>
      <c r="O525" s="157">
        <v>8.6082414583000004E-4</v>
      </c>
      <c r="P525" s="157">
        <v>7.9195821416360021E-4</v>
      </c>
      <c r="Q525" s="126">
        <v>1.2317063079999999E-4</v>
      </c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155"/>
      <c r="AH525" s="155"/>
    </row>
    <row r="526" spans="1:34" x14ac:dyDescent="0.25">
      <c r="A526" s="128" t="s">
        <v>16</v>
      </c>
      <c r="B526" s="157" t="s">
        <v>34</v>
      </c>
      <c r="C526" s="157" t="s">
        <v>35</v>
      </c>
      <c r="D526" s="157" t="s">
        <v>53</v>
      </c>
      <c r="E526" s="157" t="s">
        <v>332</v>
      </c>
      <c r="F526" s="157" t="s">
        <v>141</v>
      </c>
      <c r="G526" s="157" t="s">
        <v>99</v>
      </c>
      <c r="H526" s="157" t="s">
        <v>115</v>
      </c>
      <c r="I526" s="157"/>
      <c r="J526" s="157"/>
      <c r="K526" s="157">
        <v>854.0841623</v>
      </c>
      <c r="L526" s="157">
        <v>1.4849259954461961E-2</v>
      </c>
      <c r="M526" s="157">
        <v>2.364195423E-3</v>
      </c>
      <c r="N526" s="157">
        <v>0.21604132869999998</v>
      </c>
      <c r="O526" s="157">
        <v>1.4725193199E-4</v>
      </c>
      <c r="P526" s="157">
        <v>1.3547177743080001E-4</v>
      </c>
      <c r="Q526" s="126">
        <v>1.5444140470000001E-5</v>
      </c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155"/>
      <c r="AH526" s="155"/>
    </row>
    <row r="527" spans="1:34" x14ac:dyDescent="0.25">
      <c r="A527" s="128" t="s">
        <v>16</v>
      </c>
      <c r="B527" s="157" t="s">
        <v>34</v>
      </c>
      <c r="C527" s="157" t="s">
        <v>35</v>
      </c>
      <c r="D527" s="157" t="s">
        <v>53</v>
      </c>
      <c r="E527" s="157" t="s">
        <v>333</v>
      </c>
      <c r="F527" s="157" t="s">
        <v>141</v>
      </c>
      <c r="G527" s="157" t="s">
        <v>100</v>
      </c>
      <c r="H527" s="157" t="s">
        <v>115</v>
      </c>
      <c r="I527" s="157"/>
      <c r="J527" s="157"/>
      <c r="K527" s="157">
        <v>145.11065913920001</v>
      </c>
      <c r="L527" s="157">
        <v>3.2413975318002302E-3</v>
      </c>
      <c r="M527" s="157">
        <v>5.8553476293000007E-4</v>
      </c>
      <c r="N527" s="157">
        <v>5.2924320406700004E-2</v>
      </c>
      <c r="O527" s="157">
        <v>3.6068935750800001E-5</v>
      </c>
      <c r="P527" s="157">
        <v>3.3183420890735998E-5</v>
      </c>
      <c r="Q527" s="126">
        <v>3.7929163274000001E-6</v>
      </c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</row>
    <row r="528" spans="1:34" x14ac:dyDescent="0.25">
      <c r="A528" s="128" t="s">
        <v>16</v>
      </c>
      <c r="B528" s="157" t="s">
        <v>34</v>
      </c>
      <c r="C528" s="157" t="s">
        <v>35</v>
      </c>
      <c r="D528" s="157" t="s">
        <v>53</v>
      </c>
      <c r="E528" s="157" t="s">
        <v>334</v>
      </c>
      <c r="F528" s="157" t="s">
        <v>142</v>
      </c>
      <c r="G528" s="157" t="s">
        <v>107</v>
      </c>
      <c r="H528" s="157" t="s">
        <v>115</v>
      </c>
      <c r="I528" s="157"/>
      <c r="J528" s="157"/>
      <c r="K528" s="157">
        <v>0</v>
      </c>
      <c r="L528" s="157">
        <v>0</v>
      </c>
      <c r="M528" s="157">
        <v>0</v>
      </c>
      <c r="N528" s="157">
        <v>0</v>
      </c>
      <c r="O528" s="157">
        <v>0</v>
      </c>
      <c r="P528" s="157">
        <v>0</v>
      </c>
      <c r="Q528" s="126">
        <v>0</v>
      </c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</row>
    <row r="529" spans="1:34" x14ac:dyDescent="0.25">
      <c r="A529" s="128" t="s">
        <v>16</v>
      </c>
      <c r="B529" s="157" t="s">
        <v>34</v>
      </c>
      <c r="C529" s="157" t="s">
        <v>35</v>
      </c>
      <c r="D529" s="157" t="s">
        <v>53</v>
      </c>
      <c r="E529" s="157" t="s">
        <v>335</v>
      </c>
      <c r="F529" s="157" t="s">
        <v>143</v>
      </c>
      <c r="G529" s="157" t="s">
        <v>107</v>
      </c>
      <c r="H529" s="157" t="s">
        <v>115</v>
      </c>
      <c r="I529" s="157"/>
      <c r="J529" s="157"/>
      <c r="K529" s="157">
        <v>0</v>
      </c>
      <c r="L529" s="157">
        <v>0</v>
      </c>
      <c r="M529" s="157">
        <v>0</v>
      </c>
      <c r="N529" s="157">
        <v>0</v>
      </c>
      <c r="O529" s="157">
        <v>0</v>
      </c>
      <c r="P529" s="157">
        <v>0</v>
      </c>
      <c r="Q529" s="126">
        <v>0</v>
      </c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</row>
    <row r="530" spans="1:34" x14ac:dyDescent="0.25">
      <c r="A530" s="128" t="s">
        <v>16</v>
      </c>
      <c r="B530" s="157" t="s">
        <v>34</v>
      </c>
      <c r="C530" s="157" t="s">
        <v>35</v>
      </c>
      <c r="D530" s="157" t="s">
        <v>53</v>
      </c>
      <c r="E530" s="157" t="s">
        <v>336</v>
      </c>
      <c r="F530" s="157" t="s">
        <v>144</v>
      </c>
      <c r="G530" s="157" t="s">
        <v>107</v>
      </c>
      <c r="H530" s="157" t="s">
        <v>115</v>
      </c>
      <c r="I530" s="157"/>
      <c r="J530" s="157"/>
      <c r="K530" s="157">
        <v>0</v>
      </c>
      <c r="L530" s="157">
        <v>0</v>
      </c>
      <c r="M530" s="157">
        <v>0</v>
      </c>
      <c r="N530" s="157">
        <v>0</v>
      </c>
      <c r="O530" s="157">
        <v>0</v>
      </c>
      <c r="P530" s="157">
        <v>0</v>
      </c>
      <c r="Q530" s="126">
        <v>0</v>
      </c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</row>
    <row r="531" spans="1:34" x14ac:dyDescent="0.25">
      <c r="A531" s="128" t="s">
        <v>16</v>
      </c>
      <c r="B531" s="157" t="s">
        <v>34</v>
      </c>
      <c r="C531" s="157" t="s">
        <v>35</v>
      </c>
      <c r="D531" s="157" t="s">
        <v>53</v>
      </c>
      <c r="E531" s="157" t="s">
        <v>337</v>
      </c>
      <c r="F531" s="157" t="s">
        <v>145</v>
      </c>
      <c r="G531" s="157" t="s">
        <v>107</v>
      </c>
      <c r="H531" s="157" t="s">
        <v>115</v>
      </c>
      <c r="I531" s="157"/>
      <c r="J531" s="157"/>
      <c r="K531" s="157">
        <v>0</v>
      </c>
      <c r="L531" s="157">
        <v>0</v>
      </c>
      <c r="M531" s="157">
        <v>0</v>
      </c>
      <c r="N531" s="157">
        <v>0</v>
      </c>
      <c r="O531" s="157">
        <v>0</v>
      </c>
      <c r="P531" s="157">
        <v>0</v>
      </c>
      <c r="Q531" s="126">
        <v>0</v>
      </c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</row>
    <row r="532" spans="1:34" x14ac:dyDescent="0.25">
      <c r="A532" s="128" t="s">
        <v>16</v>
      </c>
      <c r="B532" s="157" t="s">
        <v>34</v>
      </c>
      <c r="C532" s="157" t="s">
        <v>35</v>
      </c>
      <c r="D532" s="157" t="s">
        <v>53</v>
      </c>
      <c r="E532" s="157" t="s">
        <v>338</v>
      </c>
      <c r="F532" s="157" t="s">
        <v>106</v>
      </c>
      <c r="G532" s="157" t="s">
        <v>107</v>
      </c>
      <c r="H532" s="157" t="s">
        <v>115</v>
      </c>
      <c r="I532" s="157"/>
      <c r="J532" s="157"/>
      <c r="K532" s="157">
        <v>0</v>
      </c>
      <c r="L532" s="157">
        <v>0</v>
      </c>
      <c r="M532" s="157">
        <v>0</v>
      </c>
      <c r="N532" s="157">
        <v>0</v>
      </c>
      <c r="O532" s="157">
        <v>0</v>
      </c>
      <c r="P532" s="157">
        <v>0</v>
      </c>
      <c r="Q532" s="126">
        <v>0</v>
      </c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</row>
    <row r="533" spans="1:34" x14ac:dyDescent="0.25">
      <c r="A533" s="128" t="s">
        <v>16</v>
      </c>
      <c r="B533" s="157" t="s">
        <v>34</v>
      </c>
      <c r="C533" s="157" t="s">
        <v>35</v>
      </c>
      <c r="D533" s="157" t="s">
        <v>53</v>
      </c>
      <c r="E533" s="157" t="s">
        <v>339</v>
      </c>
      <c r="F533" s="157" t="s">
        <v>146</v>
      </c>
      <c r="G533" s="157" t="s">
        <v>107</v>
      </c>
      <c r="H533" s="157" t="s">
        <v>115</v>
      </c>
      <c r="I533" s="157"/>
      <c r="J533" s="157"/>
      <c r="K533" s="157">
        <v>0</v>
      </c>
      <c r="L533" s="157">
        <v>0</v>
      </c>
      <c r="M533" s="157">
        <v>0</v>
      </c>
      <c r="N533" s="157">
        <v>0</v>
      </c>
      <c r="O533" s="157">
        <v>0</v>
      </c>
      <c r="P533" s="157">
        <v>0</v>
      </c>
      <c r="Q533" s="126">
        <v>0</v>
      </c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</row>
    <row r="534" spans="1:34" x14ac:dyDescent="0.25">
      <c r="A534" s="128" t="s">
        <v>16</v>
      </c>
      <c r="B534" s="157" t="s">
        <v>34</v>
      </c>
      <c r="C534" s="157" t="s">
        <v>35</v>
      </c>
      <c r="D534" s="157" t="s">
        <v>53</v>
      </c>
      <c r="E534" s="157" t="s">
        <v>340</v>
      </c>
      <c r="F534" s="157" t="s">
        <v>147</v>
      </c>
      <c r="G534" s="157" t="s">
        <v>107</v>
      </c>
      <c r="H534" s="157" t="s">
        <v>115</v>
      </c>
      <c r="I534" s="157"/>
      <c r="J534" s="157"/>
      <c r="K534" s="157">
        <v>0</v>
      </c>
      <c r="L534" s="157">
        <v>0</v>
      </c>
      <c r="M534" s="157">
        <v>0</v>
      </c>
      <c r="N534" s="157">
        <v>0</v>
      </c>
      <c r="O534" s="157">
        <v>0</v>
      </c>
      <c r="P534" s="157">
        <v>0</v>
      </c>
      <c r="Q534" s="126">
        <v>0</v>
      </c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</row>
    <row r="535" spans="1:34" x14ac:dyDescent="0.25">
      <c r="A535" s="128" t="s">
        <v>16</v>
      </c>
      <c r="B535" s="157" t="s">
        <v>34</v>
      </c>
      <c r="C535" s="157" t="s">
        <v>35</v>
      </c>
      <c r="D535" s="157" t="s">
        <v>53</v>
      </c>
      <c r="E535" s="157" t="s">
        <v>341</v>
      </c>
      <c r="F535" s="157" t="s">
        <v>148</v>
      </c>
      <c r="G535" s="157" t="s">
        <v>107</v>
      </c>
      <c r="H535" s="157" t="s">
        <v>115</v>
      </c>
      <c r="I535" s="157"/>
      <c r="J535" s="157"/>
      <c r="K535" s="157">
        <v>0</v>
      </c>
      <c r="L535" s="157">
        <v>0</v>
      </c>
      <c r="M535" s="157">
        <v>0</v>
      </c>
      <c r="N535" s="157">
        <v>0</v>
      </c>
      <c r="O535" s="157">
        <v>0</v>
      </c>
      <c r="P535" s="157">
        <v>0</v>
      </c>
      <c r="Q535" s="126">
        <v>0</v>
      </c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</row>
    <row r="536" spans="1:34" x14ac:dyDescent="0.25">
      <c r="A536" s="128" t="s">
        <v>16</v>
      </c>
      <c r="B536" s="157" t="s">
        <v>34</v>
      </c>
      <c r="C536" s="157" t="s">
        <v>35</v>
      </c>
      <c r="D536" s="157" t="s">
        <v>53</v>
      </c>
      <c r="E536" s="157" t="s">
        <v>342</v>
      </c>
      <c r="F536" s="157" t="s">
        <v>149</v>
      </c>
      <c r="G536" s="157" t="s">
        <v>107</v>
      </c>
      <c r="H536" s="157" t="s">
        <v>115</v>
      </c>
      <c r="I536" s="157"/>
      <c r="J536" s="157"/>
      <c r="K536" s="157">
        <v>0</v>
      </c>
      <c r="L536" s="157">
        <v>0</v>
      </c>
      <c r="M536" s="157">
        <v>0</v>
      </c>
      <c r="N536" s="157">
        <v>0</v>
      </c>
      <c r="O536" s="157">
        <v>0</v>
      </c>
      <c r="P536" s="157">
        <v>0</v>
      </c>
      <c r="Q536" s="126">
        <v>0</v>
      </c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</row>
    <row r="537" spans="1:34" x14ac:dyDescent="0.25">
      <c r="A537" s="128" t="s">
        <v>16</v>
      </c>
      <c r="B537" s="157" t="s">
        <v>34</v>
      </c>
      <c r="C537" s="157" t="s">
        <v>35</v>
      </c>
      <c r="D537" s="157" t="s">
        <v>53</v>
      </c>
      <c r="E537" s="157" t="s">
        <v>343</v>
      </c>
      <c r="F537" s="157" t="s">
        <v>108</v>
      </c>
      <c r="G537" s="157" t="s">
        <v>109</v>
      </c>
      <c r="H537" s="157" t="s">
        <v>115</v>
      </c>
      <c r="I537" s="157"/>
      <c r="J537" s="157"/>
      <c r="K537" s="157">
        <v>10343.454400000001</v>
      </c>
      <c r="L537" s="157">
        <v>0.38961263471022006</v>
      </c>
      <c r="M537" s="157">
        <v>0.1070695673</v>
      </c>
      <c r="N537" s="157">
        <v>9.0146210599999996</v>
      </c>
      <c r="O537" s="157">
        <v>4.2553606399999997E-3</v>
      </c>
      <c r="P537" s="157">
        <v>3.9149317888000001E-3</v>
      </c>
      <c r="Q537" s="126">
        <v>7.1293931800000003E-4</v>
      </c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155"/>
      <c r="AH537" s="155"/>
    </row>
    <row r="538" spans="1:34" x14ac:dyDescent="0.25">
      <c r="A538" s="128" t="s">
        <v>16</v>
      </c>
      <c r="B538" s="157" t="s">
        <v>34</v>
      </c>
      <c r="C538" s="157" t="s">
        <v>35</v>
      </c>
      <c r="D538" s="157" t="s">
        <v>53</v>
      </c>
      <c r="E538" s="157" t="s">
        <v>344</v>
      </c>
      <c r="F538" s="157" t="s">
        <v>110</v>
      </c>
      <c r="G538" s="157" t="s">
        <v>109</v>
      </c>
      <c r="H538" s="157" t="s">
        <v>115</v>
      </c>
      <c r="I538" s="157"/>
      <c r="J538" s="157"/>
      <c r="K538" s="157">
        <v>1820.27766677</v>
      </c>
      <c r="L538" s="157">
        <v>0.1036131442306252</v>
      </c>
      <c r="M538" s="157">
        <v>2.7794061951999998E-2</v>
      </c>
      <c r="N538" s="157">
        <v>1.7706381234399999</v>
      </c>
      <c r="O538" s="157">
        <v>1.7585372470299999E-3</v>
      </c>
      <c r="P538" s="157">
        <v>1.6178542672675999E-3</v>
      </c>
      <c r="Q538" s="126">
        <v>1.7622337163999998E-4</v>
      </c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</row>
    <row r="539" spans="1:34" x14ac:dyDescent="0.25">
      <c r="A539" s="128" t="s">
        <v>16</v>
      </c>
      <c r="B539" s="157" t="s">
        <v>34</v>
      </c>
      <c r="C539" s="157" t="s">
        <v>35</v>
      </c>
      <c r="D539" s="157" t="s">
        <v>53</v>
      </c>
      <c r="E539" s="157" t="s">
        <v>345</v>
      </c>
      <c r="F539" s="157" t="s">
        <v>111</v>
      </c>
      <c r="G539" s="157" t="s">
        <v>109</v>
      </c>
      <c r="H539" s="157" t="s">
        <v>115</v>
      </c>
      <c r="I539" s="157"/>
      <c r="J539" s="157"/>
      <c r="K539" s="157">
        <v>378.06271499999997</v>
      </c>
      <c r="L539" s="157">
        <v>4.2176231082998908E-2</v>
      </c>
      <c r="M539" s="157">
        <v>1.5813687190000002E-2</v>
      </c>
      <c r="N539" s="157">
        <v>0.85488566600000004</v>
      </c>
      <c r="O539" s="157">
        <v>7.8224329390000011E-4</v>
      </c>
      <c r="P539" s="157">
        <v>7.1966383038800006E-4</v>
      </c>
      <c r="Q539" s="126">
        <v>9.4456530199999998E-5</v>
      </c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</row>
    <row r="540" spans="1:34" x14ac:dyDescent="0.25">
      <c r="A540" s="128" t="s">
        <v>16</v>
      </c>
      <c r="B540" s="157" t="s">
        <v>34</v>
      </c>
      <c r="C540" s="157" t="s">
        <v>35</v>
      </c>
      <c r="D540" s="157" t="s">
        <v>53</v>
      </c>
      <c r="E540" s="157" t="s">
        <v>346</v>
      </c>
      <c r="F540" s="157" t="s">
        <v>150</v>
      </c>
      <c r="G540" s="157" t="s">
        <v>109</v>
      </c>
      <c r="H540" s="157" t="s">
        <v>115</v>
      </c>
      <c r="I540" s="157"/>
      <c r="J540" s="157"/>
      <c r="K540" s="157">
        <v>542.22574033000012</v>
      </c>
      <c r="L540" s="157">
        <v>7.1181509409898022E-2</v>
      </c>
      <c r="M540" s="157">
        <v>3.0554662820000002E-2</v>
      </c>
      <c r="N540" s="157">
        <v>2.2496944315999996</v>
      </c>
      <c r="O540" s="157">
        <v>1.0883505233000002E-3</v>
      </c>
      <c r="P540" s="157">
        <v>1.001282481436E-3</v>
      </c>
      <c r="Q540" s="126">
        <v>2.033096567E-4</v>
      </c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</row>
    <row r="541" spans="1:34" x14ac:dyDescent="0.25">
      <c r="A541" s="128" t="s">
        <v>16</v>
      </c>
      <c r="B541" s="157" t="s">
        <v>34</v>
      </c>
      <c r="C541" s="157" t="s">
        <v>35</v>
      </c>
      <c r="D541" s="157" t="s">
        <v>53</v>
      </c>
      <c r="E541" s="157" t="s">
        <v>347</v>
      </c>
      <c r="F541" s="157" t="s">
        <v>151</v>
      </c>
      <c r="G541" s="157" t="s">
        <v>109</v>
      </c>
      <c r="H541" s="157" t="s">
        <v>115</v>
      </c>
      <c r="I541" s="157"/>
      <c r="J541" s="157"/>
      <c r="K541" s="157">
        <v>4993.8905570499992</v>
      </c>
      <c r="L541" s="157">
        <v>0.18978323560761029</v>
      </c>
      <c r="M541" s="157">
        <v>4.3958010483100003E-2</v>
      </c>
      <c r="N541" s="157">
        <v>3.5281601774400002</v>
      </c>
      <c r="O541" s="157">
        <v>2.9953336648399997E-3</v>
      </c>
      <c r="P541" s="157">
        <v>2.7557069716528E-3</v>
      </c>
      <c r="Q541" s="126">
        <v>3.1551045965500001E-4</v>
      </c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</row>
    <row r="542" spans="1:34" x14ac:dyDescent="0.25">
      <c r="A542" s="128" t="s">
        <v>16</v>
      </c>
      <c r="B542" s="157" t="s">
        <v>34</v>
      </c>
      <c r="C542" s="157" t="s">
        <v>35</v>
      </c>
      <c r="D542" s="157" t="s">
        <v>53</v>
      </c>
      <c r="E542" s="157" t="s">
        <v>348</v>
      </c>
      <c r="F542" s="157" t="s">
        <v>112</v>
      </c>
      <c r="G542" s="157" t="s">
        <v>109</v>
      </c>
      <c r="H542" s="157" t="s">
        <v>115</v>
      </c>
      <c r="I542" s="157"/>
      <c r="J542" s="157"/>
      <c r="K542" s="157">
        <v>63.710955781999999</v>
      </c>
      <c r="L542" s="157">
        <v>6.44712756161025E-3</v>
      </c>
      <c r="M542" s="157">
        <v>1.9963510307999996E-3</v>
      </c>
      <c r="N542" s="157">
        <v>0.17365460955100001</v>
      </c>
      <c r="O542" s="157">
        <v>1.0742122143E-4</v>
      </c>
      <c r="P542" s="157">
        <v>9.8827523715600015E-5</v>
      </c>
      <c r="Q542" s="126">
        <v>1.4920768146E-5</v>
      </c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</row>
    <row r="543" spans="1:34" x14ac:dyDescent="0.25">
      <c r="A543" s="128" t="s">
        <v>16</v>
      </c>
      <c r="B543" s="157" t="s">
        <v>34</v>
      </c>
      <c r="C543" s="157" t="s">
        <v>35</v>
      </c>
      <c r="D543" s="157" t="s">
        <v>53</v>
      </c>
      <c r="E543" s="157" t="s">
        <v>349</v>
      </c>
      <c r="F543" s="157" t="s">
        <v>152</v>
      </c>
      <c r="G543" s="157" t="s">
        <v>114</v>
      </c>
      <c r="H543" s="157" t="s">
        <v>115</v>
      </c>
      <c r="I543" s="157"/>
      <c r="J543" s="157"/>
      <c r="K543" s="157">
        <v>0</v>
      </c>
      <c r="L543" s="157">
        <v>0</v>
      </c>
      <c r="M543" s="157">
        <v>0</v>
      </c>
      <c r="N543" s="157">
        <v>0</v>
      </c>
      <c r="O543" s="157">
        <v>0</v>
      </c>
      <c r="P543" s="157">
        <v>0</v>
      </c>
      <c r="Q543" s="126">
        <v>0</v>
      </c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</row>
    <row r="544" spans="1:34" x14ac:dyDescent="0.25">
      <c r="A544" s="128" t="s">
        <v>16</v>
      </c>
      <c r="B544" s="157" t="s">
        <v>34</v>
      </c>
      <c r="C544" s="157" t="s">
        <v>35</v>
      </c>
      <c r="D544" s="157" t="s">
        <v>53</v>
      </c>
      <c r="E544" s="157" t="s">
        <v>350</v>
      </c>
      <c r="F544" s="157" t="s">
        <v>153</v>
      </c>
      <c r="G544" s="157" t="s">
        <v>114</v>
      </c>
      <c r="H544" s="157" t="s">
        <v>115</v>
      </c>
      <c r="I544" s="157"/>
      <c r="J544" s="157"/>
      <c r="K544" s="157">
        <v>0</v>
      </c>
      <c r="L544" s="157">
        <v>0</v>
      </c>
      <c r="M544" s="157">
        <v>0</v>
      </c>
      <c r="N544" s="157">
        <v>0</v>
      </c>
      <c r="O544" s="157">
        <v>0</v>
      </c>
      <c r="P544" s="157">
        <v>0</v>
      </c>
      <c r="Q544" s="126">
        <v>0</v>
      </c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</row>
    <row r="545" spans="1:34" x14ac:dyDescent="0.25">
      <c r="A545" s="128" t="s">
        <v>16</v>
      </c>
      <c r="B545" s="157" t="s">
        <v>34</v>
      </c>
      <c r="C545" s="157" t="s">
        <v>35</v>
      </c>
      <c r="D545" s="157" t="s">
        <v>53</v>
      </c>
      <c r="E545" s="157" t="s">
        <v>351</v>
      </c>
      <c r="F545" s="157" t="s">
        <v>154</v>
      </c>
      <c r="G545" s="157" t="s">
        <v>96</v>
      </c>
      <c r="H545" s="157" t="s">
        <v>115</v>
      </c>
      <c r="I545" s="157"/>
      <c r="J545" s="157"/>
      <c r="K545" s="157">
        <v>0</v>
      </c>
      <c r="L545" s="157">
        <v>0</v>
      </c>
      <c r="M545" s="157">
        <v>0</v>
      </c>
      <c r="N545" s="157">
        <v>0</v>
      </c>
      <c r="O545" s="157">
        <v>0</v>
      </c>
      <c r="P545" s="157">
        <v>0</v>
      </c>
      <c r="Q545" s="126">
        <v>0</v>
      </c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</row>
    <row r="546" spans="1:34" x14ac:dyDescent="0.25">
      <c r="A546" s="128" t="s">
        <v>16</v>
      </c>
      <c r="B546" s="157" t="s">
        <v>34</v>
      </c>
      <c r="C546" s="157" t="s">
        <v>35</v>
      </c>
      <c r="D546" s="157" t="s">
        <v>53</v>
      </c>
      <c r="E546" s="157" t="s">
        <v>352</v>
      </c>
      <c r="F546" s="157" t="s">
        <v>155</v>
      </c>
      <c r="G546" s="157" t="s">
        <v>83</v>
      </c>
      <c r="H546" s="157" t="s">
        <v>156</v>
      </c>
      <c r="I546" s="157"/>
      <c r="J546" s="157"/>
      <c r="K546" s="157">
        <v>1.1327049054</v>
      </c>
      <c r="L546" s="157">
        <v>2.5987679020912299E-5</v>
      </c>
      <c r="M546" s="157">
        <v>9.4414712349999999E-5</v>
      </c>
      <c r="N546" s="157">
        <v>4.2969419730000001E-4</v>
      </c>
      <c r="O546" s="157">
        <v>6.1809216120000004E-7</v>
      </c>
      <c r="P546" s="157">
        <v>6.1809216120000004E-7</v>
      </c>
      <c r="Q546" s="126">
        <v>1.3428919791000002E-7</v>
      </c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155"/>
      <c r="AH546" s="155"/>
    </row>
    <row r="547" spans="1:34" x14ac:dyDescent="0.25">
      <c r="A547" s="128" t="s">
        <v>16</v>
      </c>
      <c r="B547" s="157" t="s">
        <v>34</v>
      </c>
      <c r="C547" s="157" t="s">
        <v>35</v>
      </c>
      <c r="D547" s="157" t="s">
        <v>53</v>
      </c>
      <c r="E547" s="157" t="s">
        <v>353</v>
      </c>
      <c r="F547" s="157" t="s">
        <v>117</v>
      </c>
      <c r="G547" s="157" t="s">
        <v>89</v>
      </c>
      <c r="H547" s="157" t="s">
        <v>156</v>
      </c>
      <c r="I547" s="157"/>
      <c r="J547" s="157"/>
      <c r="K547" s="157">
        <v>1.48807263</v>
      </c>
      <c r="L547" s="157">
        <v>8.9965199486591996E-5</v>
      </c>
      <c r="M547" s="157">
        <v>3.26496343E-4</v>
      </c>
      <c r="N547" s="157">
        <v>1.9329765299999999E-3</v>
      </c>
      <c r="O547" s="157">
        <v>4.3447133000000005E-6</v>
      </c>
      <c r="P547" s="157">
        <v>4.3447133000000005E-6</v>
      </c>
      <c r="Q547" s="126">
        <v>8.5531470999999999E-7</v>
      </c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</row>
    <row r="548" spans="1:34" x14ac:dyDescent="0.25">
      <c r="A548" s="128" t="s">
        <v>16</v>
      </c>
      <c r="B548" s="157" t="s">
        <v>34</v>
      </c>
      <c r="C548" s="157" t="s">
        <v>35</v>
      </c>
      <c r="D548" s="157" t="s">
        <v>53</v>
      </c>
      <c r="E548" s="157" t="s">
        <v>354</v>
      </c>
      <c r="F548" s="157" t="s">
        <v>118</v>
      </c>
      <c r="G548" s="157" t="s">
        <v>89</v>
      </c>
      <c r="H548" s="157" t="s">
        <v>156</v>
      </c>
      <c r="I548" s="157"/>
      <c r="J548" s="157"/>
      <c r="K548" s="157">
        <v>1.4779496600000002</v>
      </c>
      <c r="L548" s="157">
        <v>8.0854934985809989E-5</v>
      </c>
      <c r="M548" s="157">
        <v>3.0889973199999996E-4</v>
      </c>
      <c r="N548" s="157">
        <v>2.2714420799999999E-3</v>
      </c>
      <c r="O548" s="157">
        <v>7.3756062000000006E-6</v>
      </c>
      <c r="P548" s="157">
        <v>7.3756062000000006E-6</v>
      </c>
      <c r="Q548" s="126">
        <v>1.38674734E-6</v>
      </c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</row>
    <row r="549" spans="1:34" x14ac:dyDescent="0.25">
      <c r="A549" s="128" t="s">
        <v>16</v>
      </c>
      <c r="B549" s="157" t="s">
        <v>34</v>
      </c>
      <c r="C549" s="157" t="s">
        <v>35</v>
      </c>
      <c r="D549" s="157" t="s">
        <v>53</v>
      </c>
      <c r="E549" s="157" t="s">
        <v>355</v>
      </c>
      <c r="F549" s="157" t="s">
        <v>91</v>
      </c>
      <c r="G549" s="157" t="s">
        <v>89</v>
      </c>
      <c r="H549" s="157" t="s">
        <v>156</v>
      </c>
      <c r="I549" s="157"/>
      <c r="J549" s="157"/>
      <c r="K549" s="157">
        <v>1.20463031</v>
      </c>
      <c r="L549" s="157">
        <v>3.7492877248269997E-5</v>
      </c>
      <c r="M549" s="157">
        <v>1.35169396E-4</v>
      </c>
      <c r="N549" s="157">
        <v>6.8003721000000001E-4</v>
      </c>
      <c r="O549" s="157">
        <v>1.1368566800000001E-6</v>
      </c>
      <c r="P549" s="157">
        <v>1.1368566800000001E-6</v>
      </c>
      <c r="Q549" s="126">
        <v>2.3727246899999999E-7</v>
      </c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</row>
    <row r="550" spans="1:34" x14ac:dyDescent="0.25">
      <c r="A550" s="128" t="s">
        <v>16</v>
      </c>
      <c r="B550" s="157" t="s">
        <v>34</v>
      </c>
      <c r="C550" s="157" t="s">
        <v>35</v>
      </c>
      <c r="D550" s="157" t="s">
        <v>53</v>
      </c>
      <c r="E550" s="157" t="s">
        <v>356</v>
      </c>
      <c r="F550" s="157" t="s">
        <v>119</v>
      </c>
      <c r="G550" s="157" t="s">
        <v>89</v>
      </c>
      <c r="H550" s="157" t="s">
        <v>156</v>
      </c>
      <c r="I550" s="157"/>
      <c r="J550" s="157"/>
      <c r="K550" s="157">
        <v>0.344180074</v>
      </c>
      <c r="L550" s="157">
        <v>1.398974789206E-5</v>
      </c>
      <c r="M550" s="157">
        <v>5.1103880000000002E-5</v>
      </c>
      <c r="N550" s="157">
        <v>3.2105372999999997E-4</v>
      </c>
      <c r="O550" s="157">
        <v>7.7318575000000005E-7</v>
      </c>
      <c r="P550" s="157">
        <v>7.7318575000000005E-7</v>
      </c>
      <c r="Q550" s="126">
        <v>1.5019098500000002E-7</v>
      </c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</row>
    <row r="551" spans="1:34" x14ac:dyDescent="0.25">
      <c r="A551" s="128" t="s">
        <v>16</v>
      </c>
      <c r="B551" s="157" t="s">
        <v>34</v>
      </c>
      <c r="C551" s="157" t="s">
        <v>35</v>
      </c>
      <c r="D551" s="157" t="s">
        <v>53</v>
      </c>
      <c r="E551" s="157" t="s">
        <v>357</v>
      </c>
      <c r="F551" s="157" t="s">
        <v>120</v>
      </c>
      <c r="G551" s="157" t="s">
        <v>89</v>
      </c>
      <c r="H551" s="157" t="s">
        <v>156</v>
      </c>
      <c r="I551" s="157"/>
      <c r="J551" s="157"/>
      <c r="K551" s="157">
        <v>3.9378245999999999</v>
      </c>
      <c r="L551" s="157">
        <v>2.9197438223260003E-4</v>
      </c>
      <c r="M551" s="157">
        <v>1.054426119E-3</v>
      </c>
      <c r="N551" s="157">
        <v>6.1658118499999994E-3</v>
      </c>
      <c r="O551" s="157">
        <v>1.32921078E-5</v>
      </c>
      <c r="P551" s="157">
        <v>1.32921078E-5</v>
      </c>
      <c r="Q551" s="126">
        <v>2.6292468599999999E-6</v>
      </c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</row>
    <row r="552" spans="1:34" x14ac:dyDescent="0.25">
      <c r="A552" s="128" t="s">
        <v>16</v>
      </c>
      <c r="B552" s="157" t="s">
        <v>34</v>
      </c>
      <c r="C552" s="157" t="s">
        <v>35</v>
      </c>
      <c r="D552" s="157" t="s">
        <v>53</v>
      </c>
      <c r="E552" s="157" t="s">
        <v>358</v>
      </c>
      <c r="F552" s="157" t="s">
        <v>121</v>
      </c>
      <c r="G552" s="157" t="s">
        <v>89</v>
      </c>
      <c r="H552" s="157" t="s">
        <v>156</v>
      </c>
      <c r="I552" s="157"/>
      <c r="J552" s="157"/>
      <c r="K552" s="157">
        <v>2.8243013000000001</v>
      </c>
      <c r="L552" s="157">
        <v>1.7243429704308998E-4</v>
      </c>
      <c r="M552" s="157">
        <v>6.2908242600000002E-4</v>
      </c>
      <c r="N552" s="157">
        <v>2.8912375099999998E-3</v>
      </c>
      <c r="O552" s="157">
        <v>4.3015755099999999E-6</v>
      </c>
      <c r="P552" s="157">
        <v>4.3015755099999999E-6</v>
      </c>
      <c r="Q552" s="126">
        <v>9.3228351999999999E-7</v>
      </c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</row>
    <row r="553" spans="1:34" x14ac:dyDescent="0.25">
      <c r="A553" s="128" t="s">
        <v>16</v>
      </c>
      <c r="B553" s="157" t="s">
        <v>34</v>
      </c>
      <c r="C553" s="157" t="s">
        <v>35</v>
      </c>
      <c r="D553" s="157" t="s">
        <v>53</v>
      </c>
      <c r="E553" s="157" t="s">
        <v>359</v>
      </c>
      <c r="F553" s="157" t="s">
        <v>93</v>
      </c>
      <c r="G553" s="157" t="s">
        <v>89</v>
      </c>
      <c r="H553" s="157" t="s">
        <v>156</v>
      </c>
      <c r="I553" s="157"/>
      <c r="J553" s="157"/>
      <c r="K553" s="157">
        <v>2.4598753800000002</v>
      </c>
      <c r="L553" s="157">
        <v>8.480032687864999E-5</v>
      </c>
      <c r="M553" s="157">
        <v>3.6070747999999997E-4</v>
      </c>
      <c r="N553" s="157">
        <v>2.68337358E-3</v>
      </c>
      <c r="O553" s="157">
        <v>1.28765541E-5</v>
      </c>
      <c r="P553" s="157">
        <v>1.28765541E-5</v>
      </c>
      <c r="Q553" s="126">
        <v>2.3674641E-6</v>
      </c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</row>
    <row r="554" spans="1:34" x14ac:dyDescent="0.25">
      <c r="A554" s="128" t="s">
        <v>16</v>
      </c>
      <c r="B554" s="157" t="s">
        <v>34</v>
      </c>
      <c r="C554" s="157" t="s">
        <v>35</v>
      </c>
      <c r="D554" s="157" t="s">
        <v>53</v>
      </c>
      <c r="E554" s="157" t="s">
        <v>360</v>
      </c>
      <c r="F554" s="157" t="s">
        <v>123</v>
      </c>
      <c r="G554" s="157" t="s">
        <v>89</v>
      </c>
      <c r="H554" s="157" t="s">
        <v>156</v>
      </c>
      <c r="I554" s="157"/>
      <c r="J554" s="157"/>
      <c r="K554" s="157">
        <v>1.3463513950000001</v>
      </c>
      <c r="L554" s="157">
        <v>1.5148269993878988E-4</v>
      </c>
      <c r="M554" s="157">
        <v>5.4538685959000001E-4</v>
      </c>
      <c r="N554" s="157">
        <v>2.7530792068999996E-3</v>
      </c>
      <c r="O554" s="157">
        <v>4.6127390270000001E-6</v>
      </c>
      <c r="P554" s="157">
        <v>4.6127390270000001E-6</v>
      </c>
      <c r="Q554" s="126">
        <v>9.6154387900000006E-7</v>
      </c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</row>
    <row r="555" spans="1:34" x14ac:dyDescent="0.25">
      <c r="A555" s="128" t="s">
        <v>16</v>
      </c>
      <c r="B555" s="157" t="s">
        <v>34</v>
      </c>
      <c r="C555" s="157" t="s">
        <v>35</v>
      </c>
      <c r="D555" s="157" t="s">
        <v>53</v>
      </c>
      <c r="E555" s="157" t="s">
        <v>361</v>
      </c>
      <c r="F555" s="157" t="s">
        <v>94</v>
      </c>
      <c r="G555" s="157" t="s">
        <v>89</v>
      </c>
      <c r="H555" s="157" t="s">
        <v>156</v>
      </c>
      <c r="I555" s="157"/>
      <c r="J555" s="157"/>
      <c r="K555" s="157">
        <v>0.25307351</v>
      </c>
      <c r="L555" s="157">
        <v>2.4178785277660001E-5</v>
      </c>
      <c r="M555" s="157">
        <v>8.6957865000000001E-5</v>
      </c>
      <c r="N555" s="157">
        <v>4.4516086999999999E-4</v>
      </c>
      <c r="O555" s="157">
        <v>7.5915136000000003E-7</v>
      </c>
      <c r="P555" s="157">
        <v>7.5915136000000003E-7</v>
      </c>
      <c r="Q555" s="126">
        <v>1.5748686999999999E-7</v>
      </c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</row>
    <row r="556" spans="1:34" x14ac:dyDescent="0.25">
      <c r="A556" s="128" t="s">
        <v>16</v>
      </c>
      <c r="B556" s="157" t="s">
        <v>34</v>
      </c>
      <c r="C556" s="157" t="s">
        <v>35</v>
      </c>
      <c r="D556" s="157" t="s">
        <v>53</v>
      </c>
      <c r="E556" s="157" t="s">
        <v>362</v>
      </c>
      <c r="F556" s="157" t="s">
        <v>124</v>
      </c>
      <c r="G556" s="157" t="s">
        <v>89</v>
      </c>
      <c r="H556" s="157" t="s">
        <v>156</v>
      </c>
      <c r="I556" s="157"/>
      <c r="J556" s="157"/>
      <c r="K556" s="157">
        <v>2.085326953</v>
      </c>
      <c r="L556" s="157">
        <v>2.1422722671824297E-4</v>
      </c>
      <c r="M556" s="157">
        <v>7.6819319219999997E-4</v>
      </c>
      <c r="N556" s="157">
        <v>4.3299240640000004E-3</v>
      </c>
      <c r="O556" s="157">
        <v>8.4318007670000002E-6</v>
      </c>
      <c r="P556" s="157">
        <v>8.4318007670000002E-6</v>
      </c>
      <c r="Q556" s="126">
        <v>1.6941946683E-6</v>
      </c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</row>
    <row r="557" spans="1:34" x14ac:dyDescent="0.25">
      <c r="A557" s="128" t="s">
        <v>16</v>
      </c>
      <c r="B557" s="157" t="s">
        <v>34</v>
      </c>
      <c r="C557" s="157" t="s">
        <v>35</v>
      </c>
      <c r="D557" s="157" t="s">
        <v>53</v>
      </c>
      <c r="E557" s="157" t="s">
        <v>363</v>
      </c>
      <c r="F557" s="157" t="s">
        <v>125</v>
      </c>
      <c r="G557" s="157" t="s">
        <v>89</v>
      </c>
      <c r="H557" s="157" t="s">
        <v>156</v>
      </c>
      <c r="I557" s="157"/>
      <c r="J557" s="157"/>
      <c r="K557" s="157">
        <v>3.4519239750000001</v>
      </c>
      <c r="L557" s="157">
        <v>3.5282710410343442E-4</v>
      </c>
      <c r="M557" s="157">
        <v>1.2759052185000001E-3</v>
      </c>
      <c r="N557" s="157">
        <v>8.7875470630000008E-3</v>
      </c>
      <c r="O557" s="157">
        <v>2.1117864240000001E-5</v>
      </c>
      <c r="P557" s="157">
        <v>2.1117864240000001E-5</v>
      </c>
      <c r="Q557" s="126">
        <v>4.0634762470000001E-6</v>
      </c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  <c r="AC557" s="155"/>
      <c r="AD557" s="155"/>
      <c r="AE557" s="155"/>
      <c r="AF557" s="155"/>
      <c r="AG557" s="155"/>
      <c r="AH557" s="155"/>
    </row>
    <row r="558" spans="1:34" x14ac:dyDescent="0.25">
      <c r="A558" s="128" t="s">
        <v>16</v>
      </c>
      <c r="B558" s="157" t="s">
        <v>34</v>
      </c>
      <c r="C558" s="157" t="s">
        <v>35</v>
      </c>
      <c r="D558" s="157" t="s">
        <v>53</v>
      </c>
      <c r="E558" s="157" t="s">
        <v>364</v>
      </c>
      <c r="F558" s="157" t="s">
        <v>126</v>
      </c>
      <c r="G558" s="157" t="s">
        <v>89</v>
      </c>
      <c r="H558" s="157" t="s">
        <v>156</v>
      </c>
      <c r="I558" s="157"/>
      <c r="J558" s="157"/>
      <c r="K558" s="157">
        <v>0.394794969</v>
      </c>
      <c r="L558" s="157">
        <v>2.7160089649110998E-5</v>
      </c>
      <c r="M558" s="157">
        <v>1.011295263E-4</v>
      </c>
      <c r="N558" s="157">
        <v>7.87674822E-4</v>
      </c>
      <c r="O558" s="157">
        <v>2.2797548199999998E-6</v>
      </c>
      <c r="P558" s="157">
        <v>2.2797548199999998E-6</v>
      </c>
      <c r="Q558" s="126">
        <v>4.2902924399999998E-7</v>
      </c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</row>
    <row r="559" spans="1:34" x14ac:dyDescent="0.25">
      <c r="A559" s="128" t="s">
        <v>16</v>
      </c>
      <c r="B559" s="157" t="s">
        <v>34</v>
      </c>
      <c r="C559" s="157" t="s">
        <v>35</v>
      </c>
      <c r="D559" s="157" t="s">
        <v>53</v>
      </c>
      <c r="E559" s="157" t="s">
        <v>365</v>
      </c>
      <c r="F559" s="157" t="s">
        <v>127</v>
      </c>
      <c r="G559" s="157" t="s">
        <v>89</v>
      </c>
      <c r="H559" s="157" t="s">
        <v>156</v>
      </c>
      <c r="I559" s="157"/>
      <c r="J559" s="157"/>
      <c r="K559" s="157">
        <v>8.0781101999999994</v>
      </c>
      <c r="L559" s="157">
        <v>5.0641037281729992E-4</v>
      </c>
      <c r="M559" s="157">
        <v>1.8279133100000001E-3</v>
      </c>
      <c r="N559" s="157">
        <v>9.6293273999999984E-3</v>
      </c>
      <c r="O559" s="157">
        <v>1.7288886699999999E-5</v>
      </c>
      <c r="P559" s="157">
        <v>1.7288886699999999E-5</v>
      </c>
      <c r="Q559" s="126">
        <v>3.5453833300000003E-6</v>
      </c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</row>
    <row r="560" spans="1:34" x14ac:dyDescent="0.25">
      <c r="A560" s="128" t="s">
        <v>16</v>
      </c>
      <c r="B560" s="157" t="s">
        <v>34</v>
      </c>
      <c r="C560" s="157" t="s">
        <v>35</v>
      </c>
      <c r="D560" s="157" t="s">
        <v>53</v>
      </c>
      <c r="E560" s="157" t="s">
        <v>366</v>
      </c>
      <c r="F560" s="157" t="s">
        <v>129</v>
      </c>
      <c r="G560" s="157" t="s">
        <v>89</v>
      </c>
      <c r="H560" s="157" t="s">
        <v>156</v>
      </c>
      <c r="I560" s="157"/>
      <c r="J560" s="157"/>
      <c r="K560" s="157">
        <v>1.3261056</v>
      </c>
      <c r="L560" s="157">
        <v>2.4036234928109999E-4</v>
      </c>
      <c r="M560" s="157">
        <v>8.6785021000000001E-4</v>
      </c>
      <c r="N560" s="157">
        <v>4.2767669000000003E-3</v>
      </c>
      <c r="O560" s="157">
        <v>6.9515512999999996E-6</v>
      </c>
      <c r="P560" s="157">
        <v>6.9515512999999996E-6</v>
      </c>
      <c r="Q560" s="126">
        <v>1.4627087E-6</v>
      </c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</row>
    <row r="561" spans="1:34" x14ac:dyDescent="0.25">
      <c r="A561" s="128" t="s">
        <v>16</v>
      </c>
      <c r="B561" s="157" t="s">
        <v>34</v>
      </c>
      <c r="C561" s="157" t="s">
        <v>35</v>
      </c>
      <c r="D561" s="157" t="s">
        <v>53</v>
      </c>
      <c r="E561" s="157" t="s">
        <v>367</v>
      </c>
      <c r="F561" s="157" t="s">
        <v>130</v>
      </c>
      <c r="G561" s="157" t="s">
        <v>96</v>
      </c>
      <c r="H561" s="157" t="s">
        <v>156</v>
      </c>
      <c r="I561" s="157"/>
      <c r="J561" s="157"/>
      <c r="K561" s="157">
        <v>26.98546657</v>
      </c>
      <c r="L561" s="157">
        <v>1.4733811787762999E-3</v>
      </c>
      <c r="M561" s="157">
        <v>5.3345182099999999E-3</v>
      </c>
      <c r="N561" s="157">
        <v>2.6890981500000001E-2</v>
      </c>
      <c r="O561" s="157">
        <v>4.5904680700000001E-5</v>
      </c>
      <c r="P561" s="157">
        <v>4.5904680700000001E-5</v>
      </c>
      <c r="Q561" s="126">
        <v>9.5695889099999988E-6</v>
      </c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</row>
    <row r="562" spans="1:34" x14ac:dyDescent="0.25">
      <c r="A562" s="128" t="s">
        <v>16</v>
      </c>
      <c r="B562" s="157" t="s">
        <v>34</v>
      </c>
      <c r="C562" s="157" t="s">
        <v>35</v>
      </c>
      <c r="D562" s="157" t="s">
        <v>53</v>
      </c>
      <c r="E562" s="157" t="s">
        <v>368</v>
      </c>
      <c r="F562" s="157" t="s">
        <v>131</v>
      </c>
      <c r="G562" s="157" t="s">
        <v>96</v>
      </c>
      <c r="H562" s="157" t="s">
        <v>156</v>
      </c>
      <c r="I562" s="157"/>
      <c r="J562" s="157"/>
      <c r="K562" s="157">
        <v>566.03468411999995</v>
      </c>
      <c r="L562" s="157">
        <v>7.2667881199641501E-2</v>
      </c>
      <c r="M562" s="157">
        <v>0.26322593187999999</v>
      </c>
      <c r="N562" s="157">
        <v>1.8113269971999999</v>
      </c>
      <c r="O562" s="157">
        <v>4.3695008149999999E-3</v>
      </c>
      <c r="P562" s="157">
        <v>4.3695008149999999E-3</v>
      </c>
      <c r="Q562" s="126">
        <v>8.4225568560000004E-4</v>
      </c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  <c r="AC562" s="155"/>
      <c r="AD562" s="155"/>
      <c r="AE562" s="155"/>
      <c r="AF562" s="155"/>
      <c r="AG562" s="155"/>
      <c r="AH562" s="155"/>
    </row>
    <row r="563" spans="1:34" x14ac:dyDescent="0.25">
      <c r="A563" s="128" t="s">
        <v>16</v>
      </c>
      <c r="B563" s="157" t="s">
        <v>34</v>
      </c>
      <c r="C563" s="157" t="s">
        <v>35</v>
      </c>
      <c r="D563" s="157" t="s">
        <v>53</v>
      </c>
      <c r="E563" s="157" t="s">
        <v>369</v>
      </c>
      <c r="F563" s="157" t="s">
        <v>95</v>
      </c>
      <c r="G563" s="157" t="s">
        <v>96</v>
      </c>
      <c r="H563" s="157" t="s">
        <v>156</v>
      </c>
      <c r="I563" s="157"/>
      <c r="J563" s="157"/>
      <c r="K563" s="157">
        <v>9.2621709455999994</v>
      </c>
      <c r="L563" s="157">
        <v>3.281107352817289E-4</v>
      </c>
      <c r="M563" s="157">
        <v>1.2924831214999998E-3</v>
      </c>
      <c r="N563" s="157">
        <v>9.0235424440000007E-3</v>
      </c>
      <c r="O563" s="157">
        <v>3.3777224789999994E-5</v>
      </c>
      <c r="P563" s="157">
        <v>3.3777224789999994E-5</v>
      </c>
      <c r="Q563" s="126">
        <v>6.3211034030000009E-6</v>
      </c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  <c r="AC563" s="155"/>
      <c r="AD563" s="155"/>
      <c r="AE563" s="155"/>
      <c r="AF563" s="155"/>
      <c r="AG563" s="155"/>
      <c r="AH563" s="155"/>
    </row>
    <row r="564" spans="1:34" x14ac:dyDescent="0.25">
      <c r="A564" s="128" t="s">
        <v>16</v>
      </c>
      <c r="B564" s="157" t="s">
        <v>34</v>
      </c>
      <c r="C564" s="157" t="s">
        <v>35</v>
      </c>
      <c r="D564" s="157" t="s">
        <v>53</v>
      </c>
      <c r="E564" s="157" t="s">
        <v>370</v>
      </c>
      <c r="F564" s="157" t="s">
        <v>157</v>
      </c>
      <c r="G564" s="157" t="s">
        <v>96</v>
      </c>
      <c r="H564" s="157" t="s">
        <v>156</v>
      </c>
      <c r="I564" s="157"/>
      <c r="J564" s="157"/>
      <c r="K564" s="157">
        <v>2.0026314200000002</v>
      </c>
      <c r="L564" s="157">
        <v>1.27458442746484E-4</v>
      </c>
      <c r="M564" s="157">
        <v>4.7579658800000005E-4</v>
      </c>
      <c r="N564" s="157">
        <v>3.529435774E-3</v>
      </c>
      <c r="O564" s="157">
        <v>1.020396722E-5</v>
      </c>
      <c r="P564" s="157">
        <v>1.020396722E-5</v>
      </c>
      <c r="Q564" s="126">
        <v>1.9326971079999998E-6</v>
      </c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155"/>
      <c r="AH564" s="155"/>
    </row>
    <row r="565" spans="1:34" x14ac:dyDescent="0.25">
      <c r="A565" s="128" t="s">
        <v>16</v>
      </c>
      <c r="B565" s="157" t="s">
        <v>34</v>
      </c>
      <c r="C565" s="157" t="s">
        <v>35</v>
      </c>
      <c r="D565" s="157" t="s">
        <v>53</v>
      </c>
      <c r="E565" s="157" t="s">
        <v>371</v>
      </c>
      <c r="F565" s="157" t="s">
        <v>158</v>
      </c>
      <c r="G565" s="157" t="s">
        <v>96</v>
      </c>
      <c r="H565" s="157" t="s">
        <v>156</v>
      </c>
      <c r="I565" s="157"/>
      <c r="J565" s="157"/>
      <c r="K565" s="157">
        <v>1.112572857</v>
      </c>
      <c r="L565" s="157">
        <v>7.7334330414694996E-5</v>
      </c>
      <c r="M565" s="157">
        <v>2.7868492999999999E-4</v>
      </c>
      <c r="N565" s="157">
        <v>1.431747962E-3</v>
      </c>
      <c r="O565" s="157">
        <v>2.48045807E-6</v>
      </c>
      <c r="P565" s="157">
        <v>2.48045807E-6</v>
      </c>
      <c r="Q565" s="126">
        <v>5.1434109199999998E-7</v>
      </c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</row>
    <row r="566" spans="1:34" x14ac:dyDescent="0.25">
      <c r="A566" s="128" t="s">
        <v>16</v>
      </c>
      <c r="B566" s="157" t="s">
        <v>34</v>
      </c>
      <c r="C566" s="157" t="s">
        <v>35</v>
      </c>
      <c r="D566" s="157" t="s">
        <v>53</v>
      </c>
      <c r="E566" s="157" t="s">
        <v>372</v>
      </c>
      <c r="F566" s="157" t="s">
        <v>134</v>
      </c>
      <c r="G566" s="157" t="s">
        <v>96</v>
      </c>
      <c r="H566" s="157" t="s">
        <v>156</v>
      </c>
      <c r="I566" s="157"/>
      <c r="J566" s="157"/>
      <c r="K566" s="157">
        <v>1.7745546130000001</v>
      </c>
      <c r="L566" s="157">
        <v>1.00372524953456E-4</v>
      </c>
      <c r="M566" s="157">
        <v>4.704624757E-4</v>
      </c>
      <c r="N566" s="157">
        <v>3.4453160833000001E-3</v>
      </c>
      <c r="O566" s="157">
        <v>2.0593949821E-5</v>
      </c>
      <c r="P566" s="157">
        <v>2.0593949821E-5</v>
      </c>
      <c r="Q566" s="126">
        <v>3.788898549E-6</v>
      </c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155"/>
      <c r="AH566" s="155"/>
    </row>
    <row r="567" spans="1:34" x14ac:dyDescent="0.25">
      <c r="A567" s="128" t="s">
        <v>16</v>
      </c>
      <c r="B567" s="157" t="s">
        <v>34</v>
      </c>
      <c r="C567" s="157" t="s">
        <v>35</v>
      </c>
      <c r="D567" s="157" t="s">
        <v>53</v>
      </c>
      <c r="E567" s="157" t="s">
        <v>373</v>
      </c>
      <c r="F567" s="157" t="s">
        <v>140</v>
      </c>
      <c r="G567" s="157" t="s">
        <v>100</v>
      </c>
      <c r="H567" s="157" t="s">
        <v>156</v>
      </c>
      <c r="I567" s="157"/>
      <c r="J567" s="157"/>
      <c r="K567" s="157">
        <v>1.2589011067</v>
      </c>
      <c r="L567" s="157">
        <v>1.3515306424567353E-4</v>
      </c>
      <c r="M567" s="157">
        <v>4.9752583509999997E-4</v>
      </c>
      <c r="N567" s="157">
        <v>3.6522239480000001E-3</v>
      </c>
      <c r="O567" s="157">
        <v>9.8238214379999999E-6</v>
      </c>
      <c r="P567" s="157">
        <v>9.8238214379999999E-6</v>
      </c>
      <c r="Q567" s="126">
        <v>1.8680992919999999E-6</v>
      </c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155"/>
      <c r="AH567" s="155"/>
    </row>
    <row r="568" spans="1:34" x14ac:dyDescent="0.25">
      <c r="A568" s="128" t="s">
        <v>16</v>
      </c>
      <c r="B568" s="157" t="s">
        <v>34</v>
      </c>
      <c r="C568" s="157" t="s">
        <v>35</v>
      </c>
      <c r="D568" s="157" t="s">
        <v>53</v>
      </c>
      <c r="E568" s="157" t="s">
        <v>374</v>
      </c>
      <c r="F568" s="157" t="s">
        <v>148</v>
      </c>
      <c r="G568" s="157" t="s">
        <v>107</v>
      </c>
      <c r="H568" s="157" t="s">
        <v>156</v>
      </c>
      <c r="I568" s="157"/>
      <c r="J568" s="157"/>
      <c r="K568" s="157">
        <v>0</v>
      </c>
      <c r="L568" s="157">
        <v>0</v>
      </c>
      <c r="M568" s="157">
        <v>0</v>
      </c>
      <c r="N568" s="157">
        <v>0</v>
      </c>
      <c r="O568" s="157">
        <v>0</v>
      </c>
      <c r="P568" s="157">
        <v>0</v>
      </c>
      <c r="Q568" s="126">
        <v>0</v>
      </c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155"/>
      <c r="AH568" s="155"/>
    </row>
    <row r="569" spans="1:34" x14ac:dyDescent="0.25">
      <c r="A569" s="128" t="s">
        <v>16</v>
      </c>
      <c r="B569" s="157" t="s">
        <v>34</v>
      </c>
      <c r="C569" s="157" t="s">
        <v>35</v>
      </c>
      <c r="D569" s="157" t="s">
        <v>53</v>
      </c>
      <c r="E569" s="157" t="s">
        <v>375</v>
      </c>
      <c r="F569" s="157" t="s">
        <v>108</v>
      </c>
      <c r="G569" s="157" t="s">
        <v>109</v>
      </c>
      <c r="H569" s="157" t="s">
        <v>156</v>
      </c>
      <c r="I569" s="157"/>
      <c r="J569" s="157"/>
      <c r="K569" s="157">
        <v>428.64967444000007</v>
      </c>
      <c r="L569" s="157">
        <v>9.9294302336167799E-3</v>
      </c>
      <c r="M569" s="157">
        <v>4.8046861685000004E-2</v>
      </c>
      <c r="N569" s="157">
        <v>0.16240245564</v>
      </c>
      <c r="O569" s="157">
        <v>3.7183499400999999E-4</v>
      </c>
      <c r="P569" s="157">
        <v>3.7183499400999999E-4</v>
      </c>
      <c r="Q569" s="126">
        <v>8.0473848210000013E-5</v>
      </c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155"/>
      <c r="AH569" s="155"/>
    </row>
    <row r="570" spans="1:34" x14ac:dyDescent="0.25">
      <c r="A570" s="128" t="s">
        <v>16</v>
      </c>
      <c r="B570" s="157" t="s">
        <v>34</v>
      </c>
      <c r="C570" s="157" t="s">
        <v>35</v>
      </c>
      <c r="D570" s="157" t="s">
        <v>53</v>
      </c>
      <c r="E570" s="157" t="s">
        <v>376</v>
      </c>
      <c r="F570" s="157" t="s">
        <v>110</v>
      </c>
      <c r="G570" s="157" t="s">
        <v>109</v>
      </c>
      <c r="H570" s="157" t="s">
        <v>156</v>
      </c>
      <c r="I570" s="157"/>
      <c r="J570" s="157"/>
      <c r="K570" s="157">
        <v>65.647453560000002</v>
      </c>
      <c r="L570" s="157">
        <v>1.7333749680829499E-3</v>
      </c>
      <c r="M570" s="157">
        <v>8.3940583999999995E-3</v>
      </c>
      <c r="N570" s="157">
        <v>3.2972621899999999E-2</v>
      </c>
      <c r="O570" s="157">
        <v>8.7575023179999994E-5</v>
      </c>
      <c r="P570" s="157">
        <v>8.7575023179999994E-5</v>
      </c>
      <c r="Q570" s="126">
        <v>1.804281426E-5</v>
      </c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155"/>
      <c r="AH570" s="155"/>
    </row>
    <row r="571" spans="1:34" x14ac:dyDescent="0.25">
      <c r="A571" s="128" t="s">
        <v>16</v>
      </c>
      <c r="B571" s="157" t="s">
        <v>34</v>
      </c>
      <c r="C571" s="157" t="s">
        <v>35</v>
      </c>
      <c r="D571" s="157" t="s">
        <v>53</v>
      </c>
      <c r="E571" s="157" t="s">
        <v>377</v>
      </c>
      <c r="F571" s="157" t="s">
        <v>111</v>
      </c>
      <c r="G571" s="157" t="s">
        <v>109</v>
      </c>
      <c r="H571" s="157" t="s">
        <v>156</v>
      </c>
      <c r="I571" s="157"/>
      <c r="J571" s="157"/>
      <c r="K571" s="157">
        <v>31.304004500000005</v>
      </c>
      <c r="L571" s="157">
        <v>1.67813211477071E-3</v>
      </c>
      <c r="M571" s="157">
        <v>8.1257503900000003E-3</v>
      </c>
      <c r="N571" s="157">
        <v>3.5999953299999998E-2</v>
      </c>
      <c r="O571" s="157">
        <v>1.0644277240000001E-4</v>
      </c>
      <c r="P571" s="157">
        <v>1.0644277240000001E-4</v>
      </c>
      <c r="Q571" s="126">
        <v>2.1262030999999999E-5</v>
      </c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155"/>
      <c r="AH571" s="155"/>
    </row>
    <row r="572" spans="1:34" x14ac:dyDescent="0.25">
      <c r="A572" s="128" t="s">
        <v>16</v>
      </c>
      <c r="B572" s="157" t="s">
        <v>34</v>
      </c>
      <c r="C572" s="157" t="s">
        <v>35</v>
      </c>
      <c r="D572" s="157" t="s">
        <v>53</v>
      </c>
      <c r="E572" s="157" t="s">
        <v>378</v>
      </c>
      <c r="F572" s="157" t="s">
        <v>150</v>
      </c>
      <c r="G572" s="157" t="s">
        <v>109</v>
      </c>
      <c r="H572" s="157" t="s">
        <v>156</v>
      </c>
      <c r="I572" s="157"/>
      <c r="J572" s="157"/>
      <c r="K572" s="157">
        <v>36.240333759999999</v>
      </c>
      <c r="L572" s="157">
        <v>2.9832633706760002E-3</v>
      </c>
      <c r="M572" s="157">
        <v>1.0766833069999999E-2</v>
      </c>
      <c r="N572" s="157">
        <v>6.3510068699999991E-2</v>
      </c>
      <c r="O572" s="157">
        <v>1.3255434179999998E-4</v>
      </c>
      <c r="P572" s="157">
        <v>1.3255434179999998E-4</v>
      </c>
      <c r="Q572" s="126">
        <v>2.6466988079999998E-5</v>
      </c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</row>
    <row r="573" spans="1:34" x14ac:dyDescent="0.25">
      <c r="A573" s="128" t="s">
        <v>16</v>
      </c>
      <c r="B573" s="157" t="s">
        <v>34</v>
      </c>
      <c r="C573" s="157" t="s">
        <v>35</v>
      </c>
      <c r="D573" s="157" t="s">
        <v>53</v>
      </c>
      <c r="E573" s="157" t="s">
        <v>379</v>
      </c>
      <c r="F573" s="157" t="s">
        <v>151</v>
      </c>
      <c r="G573" s="157" t="s">
        <v>109</v>
      </c>
      <c r="H573" s="157" t="s">
        <v>156</v>
      </c>
      <c r="I573" s="157"/>
      <c r="J573" s="157"/>
      <c r="K573" s="157">
        <v>2.3073111500000003</v>
      </c>
      <c r="L573" s="157">
        <v>5.3077757913419992E-5</v>
      </c>
      <c r="M573" s="157">
        <v>1.9336397400000001E-4</v>
      </c>
      <c r="N573" s="157">
        <v>9.8207729999999992E-4</v>
      </c>
      <c r="O573" s="157">
        <v>1.7208907199999999E-6</v>
      </c>
      <c r="P573" s="157">
        <v>1.7208907199999999E-6</v>
      </c>
      <c r="Q573" s="126">
        <v>3.5986985499999996E-7</v>
      </c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  <c r="AC573" s="155"/>
      <c r="AD573" s="155"/>
      <c r="AE573" s="155"/>
      <c r="AF573" s="155"/>
      <c r="AG573" s="155"/>
      <c r="AH573" s="155"/>
    </row>
    <row r="574" spans="1:34" x14ac:dyDescent="0.25">
      <c r="A574" s="128" t="s">
        <v>16</v>
      </c>
      <c r="B574" s="157" t="s">
        <v>34</v>
      </c>
      <c r="C574" s="157" t="s">
        <v>35</v>
      </c>
      <c r="D574" s="157" t="s">
        <v>53</v>
      </c>
      <c r="E574" s="157" t="s">
        <v>380</v>
      </c>
      <c r="F574" s="157" t="s">
        <v>112</v>
      </c>
      <c r="G574" s="157" t="s">
        <v>109</v>
      </c>
      <c r="H574" s="157" t="s">
        <v>156</v>
      </c>
      <c r="I574" s="157"/>
      <c r="J574" s="157"/>
      <c r="K574" s="157">
        <v>0.67666350000000008</v>
      </c>
      <c r="L574" s="157">
        <v>2.0254197822223998E-5</v>
      </c>
      <c r="M574" s="157">
        <v>1.0096586329999999E-4</v>
      </c>
      <c r="N574" s="157">
        <v>4.8619862800000001E-4</v>
      </c>
      <c r="O574" s="157">
        <v>1.6927973000000001E-6</v>
      </c>
      <c r="P574" s="157">
        <v>1.6927973000000001E-6</v>
      </c>
      <c r="Q574" s="126">
        <v>3.3087263799999998E-7</v>
      </c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5"/>
      <c r="AD574" s="155"/>
      <c r="AE574" s="155"/>
      <c r="AF574" s="155"/>
      <c r="AG574" s="155"/>
      <c r="AH574" s="155"/>
    </row>
    <row r="575" spans="1:34" x14ac:dyDescent="0.25">
      <c r="A575" s="128" t="s">
        <v>16</v>
      </c>
      <c r="B575" s="157" t="s">
        <v>34</v>
      </c>
      <c r="C575" s="157" t="s">
        <v>35</v>
      </c>
      <c r="D575" s="157" t="s">
        <v>53</v>
      </c>
      <c r="E575" s="157" t="s">
        <v>381</v>
      </c>
      <c r="F575" s="157" t="s">
        <v>129</v>
      </c>
      <c r="G575" s="157" t="s">
        <v>89</v>
      </c>
      <c r="H575" s="157" t="s">
        <v>159</v>
      </c>
      <c r="I575" s="157"/>
      <c r="J575" s="157"/>
      <c r="K575" s="157">
        <v>6.0737669000000001E-2</v>
      </c>
      <c r="L575" s="157">
        <v>5.4257451599999999E-7</v>
      </c>
      <c r="M575" s="157">
        <v>3.3185002E-5</v>
      </c>
      <c r="N575" s="157">
        <v>1.6323541000000001E-4</v>
      </c>
      <c r="O575" s="157">
        <v>2.6532642999999997E-7</v>
      </c>
      <c r="P575" s="157">
        <v>2.6532642999999997E-7</v>
      </c>
      <c r="Q575" s="126">
        <v>4.9938960999999999E-8</v>
      </c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  <c r="AC575" s="155"/>
      <c r="AD575" s="155"/>
      <c r="AE575" s="155"/>
      <c r="AF575" s="155"/>
      <c r="AG575" s="155"/>
      <c r="AH575" s="155"/>
    </row>
    <row r="576" spans="1:34" x14ac:dyDescent="0.25">
      <c r="A576" s="128" t="s">
        <v>16</v>
      </c>
      <c r="B576" s="157" t="s">
        <v>34</v>
      </c>
      <c r="C576" s="157" t="s">
        <v>35</v>
      </c>
      <c r="D576" s="157" t="s">
        <v>53</v>
      </c>
      <c r="E576" s="157" t="s">
        <v>382</v>
      </c>
      <c r="F576" s="157" t="s">
        <v>131</v>
      </c>
      <c r="G576" s="157" t="s">
        <v>96</v>
      </c>
      <c r="H576" s="157" t="s">
        <v>159</v>
      </c>
      <c r="I576" s="157"/>
      <c r="J576" s="157"/>
      <c r="K576" s="157">
        <v>58.555027000000003</v>
      </c>
      <c r="L576" s="157">
        <v>3.0695269600000002E-4</v>
      </c>
      <c r="M576" s="157">
        <v>1.8802484000000001E-2</v>
      </c>
      <c r="N576" s="157">
        <v>0.12816068999999999</v>
      </c>
      <c r="O576" s="157">
        <v>3.0578653E-4</v>
      </c>
      <c r="P576" s="157">
        <v>3.0578653E-4</v>
      </c>
      <c r="Q576" s="126">
        <v>5.5312877999999997E-5</v>
      </c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  <c r="AC576" s="155"/>
      <c r="AD576" s="155"/>
      <c r="AE576" s="155"/>
      <c r="AF576" s="155"/>
      <c r="AG576" s="155"/>
      <c r="AH576" s="155"/>
    </row>
    <row r="577" spans="1:34" x14ac:dyDescent="0.25">
      <c r="A577" s="128" t="s">
        <v>16</v>
      </c>
      <c r="B577" s="157" t="s">
        <v>34</v>
      </c>
      <c r="C577" s="157" t="s">
        <v>35</v>
      </c>
      <c r="D577" s="157" t="s">
        <v>53</v>
      </c>
      <c r="E577" s="157" t="s">
        <v>383</v>
      </c>
      <c r="F577" s="157" t="s">
        <v>95</v>
      </c>
      <c r="G577" s="157" t="s">
        <v>96</v>
      </c>
      <c r="H577" s="157" t="s">
        <v>159</v>
      </c>
      <c r="I577" s="157"/>
      <c r="J577" s="157"/>
      <c r="K577" s="157">
        <v>2.5735460000000002E-2</v>
      </c>
      <c r="L577" s="157">
        <v>3.5354560000000001E-7</v>
      </c>
      <c r="M577" s="157">
        <v>2.167725E-5</v>
      </c>
      <c r="N577" s="157">
        <v>1.4955485999999999E-4</v>
      </c>
      <c r="O577" s="157">
        <v>3.6115323999999998E-7</v>
      </c>
      <c r="P577" s="157">
        <v>3.6115323999999998E-7</v>
      </c>
      <c r="Q577" s="126">
        <v>6.5248500000000004E-8</v>
      </c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</row>
    <row r="578" spans="1:34" x14ac:dyDescent="0.25">
      <c r="A578" s="128" t="s">
        <v>16</v>
      </c>
      <c r="B578" s="157" t="s">
        <v>34</v>
      </c>
      <c r="C578" s="157" t="s">
        <v>35</v>
      </c>
      <c r="D578" s="157" t="s">
        <v>53</v>
      </c>
      <c r="E578" s="157" t="s">
        <v>384</v>
      </c>
      <c r="F578" s="157" t="s">
        <v>160</v>
      </c>
      <c r="G578" s="157" t="s">
        <v>96</v>
      </c>
      <c r="H578" s="157" t="s">
        <v>159</v>
      </c>
      <c r="I578" s="157"/>
      <c r="J578" s="157"/>
      <c r="K578" s="157">
        <v>3.0882550000000002E-2</v>
      </c>
      <c r="L578" s="157">
        <v>2.0057873359999999E-7</v>
      </c>
      <c r="M578" s="157">
        <v>1.2421252E-5</v>
      </c>
      <c r="N578" s="157">
        <v>9.1517402000000005E-5</v>
      </c>
      <c r="O578" s="157">
        <v>2.3605216E-7</v>
      </c>
      <c r="P578" s="157">
        <v>2.3605216E-7</v>
      </c>
      <c r="Q578" s="126">
        <v>4.2549781999999997E-8</v>
      </c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  <c r="AC578" s="155"/>
      <c r="AD578" s="155"/>
      <c r="AE578" s="155"/>
      <c r="AF578" s="155"/>
      <c r="AG578" s="155"/>
      <c r="AH578" s="155"/>
    </row>
    <row r="579" spans="1:34" x14ac:dyDescent="0.25">
      <c r="A579" s="128" t="s">
        <v>16</v>
      </c>
      <c r="B579" s="157" t="s">
        <v>34</v>
      </c>
      <c r="C579" s="157" t="s">
        <v>35</v>
      </c>
      <c r="D579" s="157" t="s">
        <v>53</v>
      </c>
      <c r="E579" s="157" t="s">
        <v>385</v>
      </c>
      <c r="F579" s="157" t="s">
        <v>133</v>
      </c>
      <c r="G579" s="157" t="s">
        <v>96</v>
      </c>
      <c r="H579" s="157" t="s">
        <v>159</v>
      </c>
      <c r="I579" s="157"/>
      <c r="J579" s="157"/>
      <c r="K579" s="157">
        <v>0.47759838999999998</v>
      </c>
      <c r="L579" s="157">
        <v>9.7544704120000002E-7</v>
      </c>
      <c r="M579" s="157">
        <v>6.2346472E-5</v>
      </c>
      <c r="N579" s="157">
        <v>4.1441673000000004E-4</v>
      </c>
      <c r="O579" s="157">
        <v>1.2564935600000001E-6</v>
      </c>
      <c r="P579" s="157">
        <v>1.2564935600000001E-6</v>
      </c>
      <c r="Q579" s="126">
        <v>2.27177255E-7</v>
      </c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  <c r="AC579" s="155"/>
      <c r="AD579" s="155"/>
      <c r="AE579" s="155"/>
      <c r="AF579" s="155"/>
      <c r="AG579" s="155"/>
      <c r="AH579" s="155"/>
    </row>
    <row r="580" spans="1:34" x14ac:dyDescent="0.25">
      <c r="A580" s="128" t="s">
        <v>16</v>
      </c>
      <c r="B580" s="157" t="s">
        <v>34</v>
      </c>
      <c r="C580" s="157" t="s">
        <v>35</v>
      </c>
      <c r="D580" s="157" t="s">
        <v>53</v>
      </c>
      <c r="E580" s="157" t="s">
        <v>386</v>
      </c>
      <c r="F580" s="157" t="s">
        <v>134</v>
      </c>
      <c r="G580" s="157" t="s">
        <v>96</v>
      </c>
      <c r="H580" s="157" t="s">
        <v>159</v>
      </c>
      <c r="I580" s="157"/>
      <c r="J580" s="157"/>
      <c r="K580" s="157">
        <v>0.10294184099999999</v>
      </c>
      <c r="L580" s="157">
        <v>4.184374982E-7</v>
      </c>
      <c r="M580" s="157">
        <v>3.3010617499999997E-5</v>
      </c>
      <c r="N580" s="157">
        <v>2.3562983899999998E-4</v>
      </c>
      <c r="O580" s="157">
        <v>1.3961799199999999E-6</v>
      </c>
      <c r="P580" s="157">
        <v>1.3961799199999999E-6</v>
      </c>
      <c r="Q580" s="126">
        <v>2.5115733800000001E-7</v>
      </c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  <c r="AC580" s="155"/>
      <c r="AD580" s="155"/>
      <c r="AE580" s="155"/>
      <c r="AF580" s="155"/>
      <c r="AG580" s="155"/>
      <c r="AH580" s="155"/>
    </row>
    <row r="581" spans="1:34" x14ac:dyDescent="0.25">
      <c r="A581" s="128" t="s">
        <v>16</v>
      </c>
      <c r="B581" s="157" t="s">
        <v>34</v>
      </c>
      <c r="C581" s="157" t="s">
        <v>35</v>
      </c>
      <c r="D581" s="157" t="s">
        <v>53</v>
      </c>
      <c r="E581" s="157" t="s">
        <v>387</v>
      </c>
      <c r="F581" s="157" t="s">
        <v>148</v>
      </c>
      <c r="G581" s="157" t="s">
        <v>107</v>
      </c>
      <c r="H581" s="157" t="s">
        <v>159</v>
      </c>
      <c r="I581" s="157"/>
      <c r="J581" s="157"/>
      <c r="K581" s="157">
        <v>0</v>
      </c>
      <c r="L581" s="157">
        <v>0</v>
      </c>
      <c r="M581" s="157">
        <v>0</v>
      </c>
      <c r="N581" s="157">
        <v>0</v>
      </c>
      <c r="O581" s="157">
        <v>0</v>
      </c>
      <c r="P581" s="157">
        <v>0</v>
      </c>
      <c r="Q581" s="126">
        <v>0</v>
      </c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</row>
    <row r="582" spans="1:34" x14ac:dyDescent="0.25">
      <c r="A582" s="128" t="s">
        <v>16</v>
      </c>
      <c r="B582" s="157" t="s">
        <v>34</v>
      </c>
      <c r="C582" s="157" t="s">
        <v>35</v>
      </c>
      <c r="D582" s="157" t="s">
        <v>53</v>
      </c>
      <c r="E582" s="157" t="s">
        <v>388</v>
      </c>
      <c r="F582" s="157" t="s">
        <v>108</v>
      </c>
      <c r="G582" s="157" t="s">
        <v>109</v>
      </c>
      <c r="H582" s="157" t="s">
        <v>159</v>
      </c>
      <c r="I582" s="157"/>
      <c r="J582" s="157"/>
      <c r="K582" s="157">
        <v>81.449219600000006</v>
      </c>
      <c r="L582" s="157">
        <v>1.8115993377200001E-4</v>
      </c>
      <c r="M582" s="157">
        <v>1.4745829864E-2</v>
      </c>
      <c r="N582" s="157">
        <v>4.8188647180000002E-2</v>
      </c>
      <c r="O582" s="157">
        <v>1.0453652931999998E-4</v>
      </c>
      <c r="P582" s="157">
        <v>1.0453652931999998E-4</v>
      </c>
      <c r="Q582" s="126">
        <v>2.0836765700000002E-5</v>
      </c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  <c r="AC582" s="155"/>
      <c r="AD582" s="155"/>
      <c r="AE582" s="155"/>
      <c r="AF582" s="155"/>
      <c r="AG582" s="155"/>
      <c r="AH582" s="155"/>
    </row>
    <row r="583" spans="1:34" x14ac:dyDescent="0.25">
      <c r="A583" s="128" t="s">
        <v>16</v>
      </c>
      <c r="B583" s="157" t="s">
        <v>34</v>
      </c>
      <c r="C583" s="157" t="s">
        <v>35</v>
      </c>
      <c r="D583" s="157" t="s">
        <v>53</v>
      </c>
      <c r="E583" s="157" t="s">
        <v>389</v>
      </c>
      <c r="F583" s="157" t="s">
        <v>110</v>
      </c>
      <c r="G583" s="157" t="s">
        <v>109</v>
      </c>
      <c r="H583" s="157" t="s">
        <v>159</v>
      </c>
      <c r="I583" s="157"/>
      <c r="J583" s="157"/>
      <c r="K583" s="157">
        <v>1.5671416010000001</v>
      </c>
      <c r="L583" s="157">
        <v>7.6607845244000009E-6</v>
      </c>
      <c r="M583" s="157">
        <v>6.218105680000001E-4</v>
      </c>
      <c r="N583" s="157">
        <v>2.2291671349999997E-3</v>
      </c>
      <c r="O583" s="157">
        <v>5.3258994530000006E-6</v>
      </c>
      <c r="P583" s="157">
        <v>5.3258994530000006E-6</v>
      </c>
      <c r="Q583" s="126">
        <v>1.0390303397999999E-6</v>
      </c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  <c r="AC583" s="155"/>
      <c r="AD583" s="155"/>
      <c r="AE583" s="155"/>
      <c r="AF583" s="155"/>
      <c r="AG583" s="155"/>
      <c r="AH583" s="155"/>
    </row>
    <row r="584" spans="1:34" x14ac:dyDescent="0.25">
      <c r="A584" s="128" t="s">
        <v>16</v>
      </c>
      <c r="B584" s="157" t="s">
        <v>34</v>
      </c>
      <c r="C584" s="157" t="s">
        <v>35</v>
      </c>
      <c r="D584" s="157" t="s">
        <v>53</v>
      </c>
      <c r="E584" s="157" t="s">
        <v>390</v>
      </c>
      <c r="F584" s="157" t="s">
        <v>111</v>
      </c>
      <c r="G584" s="157" t="s">
        <v>109</v>
      </c>
      <c r="H584" s="157" t="s">
        <v>159</v>
      </c>
      <c r="I584" s="157"/>
      <c r="J584" s="157"/>
      <c r="K584" s="157">
        <v>1.2553985400000001</v>
      </c>
      <c r="L584" s="157">
        <v>7.8374553400000001E-6</v>
      </c>
      <c r="M584" s="157">
        <v>6.3707203999999998E-4</v>
      </c>
      <c r="N584" s="157">
        <v>2.7259556200000001E-3</v>
      </c>
      <c r="O584" s="157">
        <v>7.5776743999999998E-6</v>
      </c>
      <c r="P584" s="157">
        <v>7.5776743999999998E-6</v>
      </c>
      <c r="Q584" s="126">
        <v>1.43643984E-6</v>
      </c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155"/>
      <c r="AH584" s="155"/>
    </row>
    <row r="585" spans="1:34" x14ac:dyDescent="0.25">
      <c r="A585" s="128" t="s">
        <v>16</v>
      </c>
      <c r="B585" s="157" t="s">
        <v>34</v>
      </c>
      <c r="C585" s="157" t="s">
        <v>35</v>
      </c>
      <c r="D585" s="157" t="s">
        <v>53</v>
      </c>
      <c r="E585" s="157" t="s">
        <v>391</v>
      </c>
      <c r="F585" s="157" t="s">
        <v>161</v>
      </c>
      <c r="G585" s="157" t="s">
        <v>109</v>
      </c>
      <c r="H585" s="157" t="s">
        <v>159</v>
      </c>
      <c r="I585" s="157"/>
      <c r="J585" s="157"/>
      <c r="K585" s="157">
        <v>2.367563369</v>
      </c>
      <c r="L585" s="157">
        <v>4.9459269319999999E-5</v>
      </c>
      <c r="M585" s="157">
        <v>4.9150961049999999E-3</v>
      </c>
      <c r="N585" s="157">
        <v>2.5601721889999998E-2</v>
      </c>
      <c r="O585" s="157">
        <v>3.0254135060000002E-4</v>
      </c>
      <c r="P585" s="157">
        <v>3.0254135060000002E-4</v>
      </c>
      <c r="Q585" s="126">
        <v>5.0729545699999994E-5</v>
      </c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155"/>
      <c r="AH585" s="155"/>
    </row>
    <row r="586" spans="1:34" x14ac:dyDescent="0.25">
      <c r="A586" s="128" t="s">
        <v>16</v>
      </c>
      <c r="B586" s="157" t="s">
        <v>34</v>
      </c>
      <c r="C586" s="157" t="s">
        <v>35</v>
      </c>
      <c r="D586" s="157" t="s">
        <v>53</v>
      </c>
      <c r="E586" s="157" t="s">
        <v>392</v>
      </c>
      <c r="F586" s="157" t="s">
        <v>154</v>
      </c>
      <c r="G586" s="157" t="s">
        <v>96</v>
      </c>
      <c r="H586" s="157" t="s">
        <v>159</v>
      </c>
      <c r="I586" s="157"/>
      <c r="J586" s="157"/>
      <c r="K586" s="157">
        <v>0</v>
      </c>
      <c r="L586" s="157">
        <v>0</v>
      </c>
      <c r="M586" s="157">
        <v>0</v>
      </c>
      <c r="N586" s="157">
        <v>0</v>
      </c>
      <c r="O586" s="157">
        <v>0</v>
      </c>
      <c r="P586" s="157">
        <v>0</v>
      </c>
      <c r="Q586" s="126">
        <v>0</v>
      </c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155"/>
      <c r="AH586" s="155"/>
    </row>
    <row r="587" spans="1:34" x14ac:dyDescent="0.25">
      <c r="A587" s="128" t="s">
        <v>16</v>
      </c>
      <c r="B587" s="157" t="s">
        <v>34</v>
      </c>
      <c r="C587" s="157" t="s">
        <v>35</v>
      </c>
      <c r="D587" s="157" t="s">
        <v>53</v>
      </c>
      <c r="E587" s="157" t="s">
        <v>393</v>
      </c>
      <c r="F587" s="157" t="s">
        <v>162</v>
      </c>
      <c r="G587" s="157" t="s">
        <v>83</v>
      </c>
      <c r="H587" s="157" t="s">
        <v>163</v>
      </c>
      <c r="I587" s="157"/>
      <c r="J587" s="157"/>
      <c r="K587" s="157">
        <v>10.533873114199999</v>
      </c>
      <c r="L587" s="157">
        <v>3.2201259349698267E-4</v>
      </c>
      <c r="M587" s="157">
        <v>1.2531538945999999E-3</v>
      </c>
      <c r="N587" s="157">
        <v>1.2385403320999998E-3</v>
      </c>
      <c r="O587" s="157">
        <v>1.7908874389000002E-4</v>
      </c>
      <c r="P587" s="157">
        <v>1.7371608157330001E-4</v>
      </c>
      <c r="Q587" s="126">
        <v>2.4962044679999996E-6</v>
      </c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155"/>
      <c r="AH587" s="155"/>
    </row>
    <row r="588" spans="1:34" x14ac:dyDescent="0.25">
      <c r="A588" s="128" t="s">
        <v>16</v>
      </c>
      <c r="B588" s="157" t="s">
        <v>34</v>
      </c>
      <c r="C588" s="157" t="s">
        <v>35</v>
      </c>
      <c r="D588" s="157" t="s">
        <v>53</v>
      </c>
      <c r="E588" s="157" t="s">
        <v>394</v>
      </c>
      <c r="F588" s="157" t="s">
        <v>117</v>
      </c>
      <c r="G588" s="157" t="s">
        <v>89</v>
      </c>
      <c r="H588" s="157" t="s">
        <v>163</v>
      </c>
      <c r="I588" s="157"/>
      <c r="J588" s="157"/>
      <c r="K588" s="157">
        <v>49.956223400000006</v>
      </c>
      <c r="L588" s="157">
        <v>3.7761789757340606E-3</v>
      </c>
      <c r="M588" s="157">
        <v>4.6463454801000004E-2</v>
      </c>
      <c r="N588" s="157">
        <v>2.2546711335999999E-2</v>
      </c>
      <c r="O588" s="157">
        <v>3.9084824868000001E-3</v>
      </c>
      <c r="P588" s="157">
        <v>3.7912280121960001E-3</v>
      </c>
      <c r="Q588" s="126">
        <v>1.3133590099E-4</v>
      </c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155"/>
      <c r="AH588" s="155"/>
    </row>
    <row r="589" spans="1:34" x14ac:dyDescent="0.25">
      <c r="A589" s="128" t="s">
        <v>16</v>
      </c>
      <c r="B589" s="157" t="s">
        <v>34</v>
      </c>
      <c r="C589" s="157" t="s">
        <v>35</v>
      </c>
      <c r="D589" s="157" t="s">
        <v>53</v>
      </c>
      <c r="E589" s="157" t="s">
        <v>395</v>
      </c>
      <c r="F589" s="157" t="s">
        <v>88</v>
      </c>
      <c r="G589" s="157" t="s">
        <v>89</v>
      </c>
      <c r="H589" s="157" t="s">
        <v>163</v>
      </c>
      <c r="I589" s="157"/>
      <c r="J589" s="157"/>
      <c r="K589" s="157">
        <v>5.5232139</v>
      </c>
      <c r="L589" s="157">
        <v>1.6307663032439998E-5</v>
      </c>
      <c r="M589" s="157">
        <v>1.0772851E-4</v>
      </c>
      <c r="N589" s="157">
        <v>8.6909597000000004E-5</v>
      </c>
      <c r="O589" s="157">
        <v>1.1698457000000001E-5</v>
      </c>
      <c r="P589" s="157">
        <v>1.1347503290000001E-5</v>
      </c>
      <c r="Q589" s="126">
        <v>2.1692196E-7</v>
      </c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</row>
    <row r="590" spans="1:34" x14ac:dyDescent="0.25">
      <c r="A590" s="128" t="s">
        <v>16</v>
      </c>
      <c r="B590" s="157" t="s">
        <v>34</v>
      </c>
      <c r="C590" s="157" t="s">
        <v>35</v>
      </c>
      <c r="D590" s="157" t="s">
        <v>53</v>
      </c>
      <c r="E590" s="157" t="s">
        <v>396</v>
      </c>
      <c r="F590" s="157" t="s">
        <v>90</v>
      </c>
      <c r="G590" s="157" t="s">
        <v>89</v>
      </c>
      <c r="H590" s="157" t="s">
        <v>163</v>
      </c>
      <c r="I590" s="157"/>
      <c r="J590" s="157"/>
      <c r="K590" s="157">
        <v>48.204459049999997</v>
      </c>
      <c r="L590" s="157">
        <v>2.4902526211523999E-4</v>
      </c>
      <c r="M590" s="157">
        <v>1.6943384809999999E-3</v>
      </c>
      <c r="N590" s="157">
        <v>1.247888526E-3</v>
      </c>
      <c r="O590" s="157">
        <v>1.7180109199999998E-4</v>
      </c>
      <c r="P590" s="157">
        <v>1.6664705924000002E-4</v>
      </c>
      <c r="Q590" s="126">
        <v>3.5731931299999998E-6</v>
      </c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  <c r="AC590" s="155"/>
      <c r="AD590" s="155"/>
      <c r="AE590" s="155"/>
      <c r="AF590" s="155"/>
      <c r="AG590" s="155"/>
      <c r="AH590" s="155"/>
    </row>
    <row r="591" spans="1:34" x14ac:dyDescent="0.25">
      <c r="A591" s="128" t="s">
        <v>16</v>
      </c>
      <c r="B591" s="157" t="s">
        <v>34</v>
      </c>
      <c r="C591" s="157" t="s">
        <v>35</v>
      </c>
      <c r="D591" s="157" t="s">
        <v>53</v>
      </c>
      <c r="E591" s="157" t="s">
        <v>397</v>
      </c>
      <c r="F591" s="157" t="s">
        <v>118</v>
      </c>
      <c r="G591" s="157" t="s">
        <v>89</v>
      </c>
      <c r="H591" s="157" t="s">
        <v>163</v>
      </c>
      <c r="I591" s="157"/>
      <c r="J591" s="157"/>
      <c r="K591" s="157">
        <v>179.1540626</v>
      </c>
      <c r="L591" s="157">
        <v>1.025431356537081E-2</v>
      </c>
      <c r="M591" s="157">
        <v>0.12308692404999999</v>
      </c>
      <c r="N591" s="157">
        <v>6.7522766489999997E-2</v>
      </c>
      <c r="O591" s="157">
        <v>1.1160927389000003E-2</v>
      </c>
      <c r="P591" s="157">
        <v>1.0826099567330001E-2</v>
      </c>
      <c r="Q591" s="126">
        <v>3.3071845110999997E-4</v>
      </c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</row>
    <row r="592" spans="1:34" x14ac:dyDescent="0.25">
      <c r="A592" s="128" t="s">
        <v>16</v>
      </c>
      <c r="B592" s="157" t="s">
        <v>34</v>
      </c>
      <c r="C592" s="157" t="s">
        <v>35</v>
      </c>
      <c r="D592" s="157" t="s">
        <v>53</v>
      </c>
      <c r="E592" s="157" t="s">
        <v>398</v>
      </c>
      <c r="F592" s="157" t="s">
        <v>164</v>
      </c>
      <c r="G592" s="157" t="s">
        <v>89</v>
      </c>
      <c r="H592" s="157" t="s">
        <v>163</v>
      </c>
      <c r="I592" s="157"/>
      <c r="J592" s="157"/>
      <c r="K592" s="157">
        <v>38.075138401000004</v>
      </c>
      <c r="L592" s="157">
        <v>7.7566558208857373E-3</v>
      </c>
      <c r="M592" s="157">
        <v>0.12935160794189998</v>
      </c>
      <c r="N592" s="157">
        <v>5.8053959802899999E-2</v>
      </c>
      <c r="O592" s="157">
        <v>7.8284715627200008E-3</v>
      </c>
      <c r="P592" s="157">
        <v>7.5936174158384006E-3</v>
      </c>
      <c r="Q592" s="126">
        <v>3.5307077158999999E-4</v>
      </c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</row>
    <row r="593" spans="1:34" x14ac:dyDescent="0.25">
      <c r="A593" s="128" t="s">
        <v>16</v>
      </c>
      <c r="B593" s="157" t="s">
        <v>34</v>
      </c>
      <c r="C593" s="157" t="s">
        <v>35</v>
      </c>
      <c r="D593" s="157" t="s">
        <v>53</v>
      </c>
      <c r="E593" s="157" t="s">
        <v>399</v>
      </c>
      <c r="F593" s="157" t="s">
        <v>91</v>
      </c>
      <c r="G593" s="157" t="s">
        <v>89</v>
      </c>
      <c r="H593" s="157" t="s">
        <v>163</v>
      </c>
      <c r="I593" s="157"/>
      <c r="J593" s="157"/>
      <c r="K593" s="157">
        <v>17.527957997000001</v>
      </c>
      <c r="L593" s="157">
        <v>6.8838223024958413E-4</v>
      </c>
      <c r="M593" s="157">
        <v>7.783064238E-3</v>
      </c>
      <c r="N593" s="157">
        <v>4.1274690980000004E-3</v>
      </c>
      <c r="O593" s="157">
        <v>6.9954168479999994E-4</v>
      </c>
      <c r="P593" s="157">
        <v>6.7855543425600004E-4</v>
      </c>
      <c r="Q593" s="126">
        <v>1.9885816123000001E-5</v>
      </c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</row>
    <row r="594" spans="1:34" x14ac:dyDescent="0.25">
      <c r="A594" s="128" t="s">
        <v>16</v>
      </c>
      <c r="B594" s="157" t="s">
        <v>34</v>
      </c>
      <c r="C594" s="157" t="s">
        <v>35</v>
      </c>
      <c r="D594" s="157" t="s">
        <v>53</v>
      </c>
      <c r="E594" s="157" t="s">
        <v>400</v>
      </c>
      <c r="F594" s="157" t="s">
        <v>119</v>
      </c>
      <c r="G594" s="157" t="s">
        <v>89</v>
      </c>
      <c r="H594" s="157" t="s">
        <v>163</v>
      </c>
      <c r="I594" s="157"/>
      <c r="J594" s="157"/>
      <c r="K594" s="157">
        <v>7.5531996729999991</v>
      </c>
      <c r="L594" s="157">
        <v>4.5676747083730226E-4</v>
      </c>
      <c r="M594" s="157">
        <v>5.5784987412000001E-3</v>
      </c>
      <c r="N594" s="157">
        <v>3.1412913598000002E-3</v>
      </c>
      <c r="O594" s="157">
        <v>4.5269409489E-4</v>
      </c>
      <c r="P594" s="157">
        <v>4.3911327204329992E-4</v>
      </c>
      <c r="Q594" s="126">
        <v>1.1979413408499999E-5</v>
      </c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155"/>
      <c r="AH594" s="155"/>
    </row>
    <row r="595" spans="1:34" x14ac:dyDescent="0.25">
      <c r="A595" s="128" t="s">
        <v>16</v>
      </c>
      <c r="B595" s="157" t="s">
        <v>34</v>
      </c>
      <c r="C595" s="157" t="s">
        <v>35</v>
      </c>
      <c r="D595" s="157" t="s">
        <v>53</v>
      </c>
      <c r="E595" s="157" t="s">
        <v>401</v>
      </c>
      <c r="F595" s="157" t="s">
        <v>92</v>
      </c>
      <c r="G595" s="157" t="s">
        <v>89</v>
      </c>
      <c r="H595" s="157" t="s">
        <v>163</v>
      </c>
      <c r="I595" s="157"/>
      <c r="J595" s="157"/>
      <c r="K595" s="157">
        <v>141.34683640200001</v>
      </c>
      <c r="L595" s="157">
        <v>1.9401811838600485E-3</v>
      </c>
      <c r="M595" s="157">
        <v>1.6218869165000004E-2</v>
      </c>
      <c r="N595" s="157">
        <v>8.2742089198999998E-3</v>
      </c>
      <c r="O595" s="157">
        <v>1.3520134727299999E-3</v>
      </c>
      <c r="P595" s="157">
        <v>1.3114530685480999E-3</v>
      </c>
      <c r="Q595" s="126">
        <v>3.6783136139000006E-5</v>
      </c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155"/>
      <c r="AH595" s="155"/>
    </row>
    <row r="596" spans="1:34" x14ac:dyDescent="0.25">
      <c r="A596" s="128" t="s">
        <v>16</v>
      </c>
      <c r="B596" s="157" t="s">
        <v>34</v>
      </c>
      <c r="C596" s="157" t="s">
        <v>35</v>
      </c>
      <c r="D596" s="157" t="s">
        <v>53</v>
      </c>
      <c r="E596" s="157" t="s">
        <v>402</v>
      </c>
      <c r="F596" s="157" t="s">
        <v>120</v>
      </c>
      <c r="G596" s="157" t="s">
        <v>89</v>
      </c>
      <c r="H596" s="157" t="s">
        <v>163</v>
      </c>
      <c r="I596" s="157"/>
      <c r="J596" s="157"/>
      <c r="K596" s="157">
        <v>128.27044684399999</v>
      </c>
      <c r="L596" s="157">
        <v>5.7746267243098661E-3</v>
      </c>
      <c r="M596" s="157">
        <v>6.3543040471209997E-2</v>
      </c>
      <c r="N596" s="157">
        <v>4.0435462707830001E-2</v>
      </c>
      <c r="O596" s="157">
        <v>6.2294535774809999E-3</v>
      </c>
      <c r="P596" s="157">
        <v>6.0425699701565699E-3</v>
      </c>
      <c r="Q596" s="126">
        <v>1.5714734898329997E-4</v>
      </c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155"/>
      <c r="AH596" s="155"/>
    </row>
    <row r="597" spans="1:34" x14ac:dyDescent="0.25">
      <c r="A597" s="128" t="s">
        <v>16</v>
      </c>
      <c r="B597" s="157" t="s">
        <v>34</v>
      </c>
      <c r="C597" s="157" t="s">
        <v>35</v>
      </c>
      <c r="D597" s="157" t="s">
        <v>53</v>
      </c>
      <c r="E597" s="157" t="s">
        <v>403</v>
      </c>
      <c r="F597" s="157" t="s">
        <v>121</v>
      </c>
      <c r="G597" s="157" t="s">
        <v>89</v>
      </c>
      <c r="H597" s="157" t="s">
        <v>163</v>
      </c>
      <c r="I597" s="157"/>
      <c r="J597" s="157"/>
      <c r="K597" s="157">
        <v>89.11333929700001</v>
      </c>
      <c r="L597" s="157">
        <v>6.096620251299591E-3</v>
      </c>
      <c r="M597" s="157">
        <v>7.4356589311499993E-2</v>
      </c>
      <c r="N597" s="157">
        <v>2.5541250579100002E-2</v>
      </c>
      <c r="O597" s="157">
        <v>4.5293725398000001E-3</v>
      </c>
      <c r="P597" s="157">
        <v>4.3934913636060006E-3</v>
      </c>
      <c r="Q597" s="126">
        <v>1.3449438338569998E-4</v>
      </c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</row>
    <row r="598" spans="1:34" x14ac:dyDescent="0.25">
      <c r="A598" s="128" t="s">
        <v>16</v>
      </c>
      <c r="B598" s="157" t="s">
        <v>34</v>
      </c>
      <c r="C598" s="157" t="s">
        <v>35</v>
      </c>
      <c r="D598" s="157" t="s">
        <v>53</v>
      </c>
      <c r="E598" s="157" t="s">
        <v>404</v>
      </c>
      <c r="F598" s="157" t="s">
        <v>165</v>
      </c>
      <c r="G598" s="157" t="s">
        <v>89</v>
      </c>
      <c r="H598" s="157" t="s">
        <v>163</v>
      </c>
      <c r="I598" s="157"/>
      <c r="J598" s="157"/>
      <c r="K598" s="157">
        <v>281.22018024099998</v>
      </c>
      <c r="L598" s="157">
        <v>3.2553241410621936E-2</v>
      </c>
      <c r="M598" s="157">
        <v>0.42730838858299997</v>
      </c>
      <c r="N598" s="157">
        <v>0.18690682933399996</v>
      </c>
      <c r="O598" s="157">
        <v>3.4184718759100001E-2</v>
      </c>
      <c r="P598" s="157">
        <v>3.3159177196326994E-2</v>
      </c>
      <c r="Q598" s="126">
        <v>1.3214235583309999E-3</v>
      </c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  <c r="AC598" s="155"/>
      <c r="AD598" s="155"/>
      <c r="AE598" s="155"/>
      <c r="AF598" s="155"/>
      <c r="AG598" s="155"/>
      <c r="AH598" s="155"/>
    </row>
    <row r="599" spans="1:34" x14ac:dyDescent="0.25">
      <c r="A599" s="128" t="s">
        <v>16</v>
      </c>
      <c r="B599" s="157" t="s">
        <v>34</v>
      </c>
      <c r="C599" s="157" t="s">
        <v>35</v>
      </c>
      <c r="D599" s="157" t="s">
        <v>53</v>
      </c>
      <c r="E599" s="157" t="s">
        <v>405</v>
      </c>
      <c r="F599" s="157" t="s">
        <v>93</v>
      </c>
      <c r="G599" s="157" t="s">
        <v>89</v>
      </c>
      <c r="H599" s="157" t="s">
        <v>163</v>
      </c>
      <c r="I599" s="157"/>
      <c r="J599" s="157"/>
      <c r="K599" s="157">
        <v>14.46751869</v>
      </c>
      <c r="L599" s="157">
        <v>4.23571246443774E-4</v>
      </c>
      <c r="M599" s="157">
        <v>4.4666504059999992E-3</v>
      </c>
      <c r="N599" s="157">
        <v>3.0821041894000005E-3</v>
      </c>
      <c r="O599" s="157">
        <v>4.7868634811E-4</v>
      </c>
      <c r="P599" s="157">
        <v>4.6432575766670002E-4</v>
      </c>
      <c r="Q599" s="126">
        <v>1.1183595018000001E-5</v>
      </c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  <c r="AC599" s="155"/>
      <c r="AD599" s="155"/>
      <c r="AE599" s="155"/>
      <c r="AF599" s="155"/>
      <c r="AG599" s="155"/>
      <c r="AH599" s="155"/>
    </row>
    <row r="600" spans="1:34" x14ac:dyDescent="0.25">
      <c r="A600" s="128" t="s">
        <v>16</v>
      </c>
      <c r="B600" s="157" t="s">
        <v>34</v>
      </c>
      <c r="C600" s="157" t="s">
        <v>35</v>
      </c>
      <c r="D600" s="157" t="s">
        <v>53</v>
      </c>
      <c r="E600" s="157" t="s">
        <v>406</v>
      </c>
      <c r="F600" s="157" t="s">
        <v>122</v>
      </c>
      <c r="G600" s="157" t="s">
        <v>89</v>
      </c>
      <c r="H600" s="157" t="s">
        <v>163</v>
      </c>
      <c r="I600" s="157"/>
      <c r="J600" s="157"/>
      <c r="K600" s="157">
        <v>32.005783255000004</v>
      </c>
      <c r="L600" s="157">
        <v>3.2357763206261998E-4</v>
      </c>
      <c r="M600" s="157">
        <v>2.9144275820000001E-3</v>
      </c>
      <c r="N600" s="157">
        <v>1.3771488820000001E-3</v>
      </c>
      <c r="O600" s="157">
        <v>2.3366378400000001E-4</v>
      </c>
      <c r="P600" s="157">
        <v>2.2665387047999998E-4</v>
      </c>
      <c r="Q600" s="126">
        <v>5.2777778199999993E-6</v>
      </c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</row>
    <row r="601" spans="1:34" x14ac:dyDescent="0.25">
      <c r="A601" s="128" t="s">
        <v>16</v>
      </c>
      <c r="B601" s="157" t="s">
        <v>34</v>
      </c>
      <c r="C601" s="157" t="s">
        <v>35</v>
      </c>
      <c r="D601" s="157" t="s">
        <v>53</v>
      </c>
      <c r="E601" s="157" t="s">
        <v>407</v>
      </c>
      <c r="F601" s="157" t="s">
        <v>123</v>
      </c>
      <c r="G601" s="157" t="s">
        <v>89</v>
      </c>
      <c r="H601" s="157" t="s">
        <v>163</v>
      </c>
      <c r="I601" s="157"/>
      <c r="J601" s="157"/>
      <c r="K601" s="157">
        <v>73.234090262999999</v>
      </c>
      <c r="L601" s="157">
        <v>8.3747944971656781E-3</v>
      </c>
      <c r="M601" s="157">
        <v>0.1231588167572</v>
      </c>
      <c r="N601" s="157">
        <v>3.2151135554899998E-2</v>
      </c>
      <c r="O601" s="157">
        <v>6.1366446473499993E-3</v>
      </c>
      <c r="P601" s="157">
        <v>5.9525453079295005E-3</v>
      </c>
      <c r="Q601" s="126">
        <v>3.0290220442499995E-4</v>
      </c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</row>
    <row r="602" spans="1:34" x14ac:dyDescent="0.25">
      <c r="A602" s="128" t="s">
        <v>16</v>
      </c>
      <c r="B602" s="157" t="s">
        <v>34</v>
      </c>
      <c r="C602" s="157" t="s">
        <v>35</v>
      </c>
      <c r="D602" s="157" t="s">
        <v>53</v>
      </c>
      <c r="E602" s="157" t="s">
        <v>408</v>
      </c>
      <c r="F602" s="157" t="s">
        <v>166</v>
      </c>
      <c r="G602" s="157" t="s">
        <v>89</v>
      </c>
      <c r="H602" s="157" t="s">
        <v>163</v>
      </c>
      <c r="I602" s="157"/>
      <c r="J602" s="157"/>
      <c r="K602" s="157">
        <v>67.05139509</v>
      </c>
      <c r="L602" s="157">
        <v>8.232116871884302E-3</v>
      </c>
      <c r="M602" s="157">
        <v>0.10597343574500001</v>
      </c>
      <c r="N602" s="157">
        <v>4.07907062067E-2</v>
      </c>
      <c r="O602" s="157">
        <v>7.8631883297999999E-3</v>
      </c>
      <c r="P602" s="157">
        <v>7.6272926799060003E-3</v>
      </c>
      <c r="Q602" s="126">
        <v>3.2744501897199996E-4</v>
      </c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</row>
    <row r="603" spans="1:34" x14ac:dyDescent="0.25">
      <c r="A603" s="128" t="s">
        <v>16</v>
      </c>
      <c r="B603" s="157" t="s">
        <v>34</v>
      </c>
      <c r="C603" s="157" t="s">
        <v>35</v>
      </c>
      <c r="D603" s="157" t="s">
        <v>53</v>
      </c>
      <c r="E603" s="157" t="s">
        <v>409</v>
      </c>
      <c r="F603" s="157" t="s">
        <v>167</v>
      </c>
      <c r="G603" s="157" t="s">
        <v>89</v>
      </c>
      <c r="H603" s="157" t="s">
        <v>163</v>
      </c>
      <c r="I603" s="157"/>
      <c r="J603" s="157"/>
      <c r="K603" s="157">
        <v>35.303222500000004</v>
      </c>
      <c r="L603" s="157">
        <v>2.5101621345219122E-2</v>
      </c>
      <c r="M603" s="157">
        <v>0.42094752848999994</v>
      </c>
      <c r="N603" s="157">
        <v>0.151380987946</v>
      </c>
      <c r="O603" s="157">
        <v>2.217448721E-2</v>
      </c>
      <c r="P603" s="157">
        <v>2.1509252593699998E-2</v>
      </c>
      <c r="Q603" s="126">
        <v>1.1071610689E-3</v>
      </c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</row>
    <row r="604" spans="1:34" x14ac:dyDescent="0.25">
      <c r="A604" s="128" t="s">
        <v>16</v>
      </c>
      <c r="B604" s="157" t="s">
        <v>34</v>
      </c>
      <c r="C604" s="157" t="s">
        <v>35</v>
      </c>
      <c r="D604" s="157" t="s">
        <v>53</v>
      </c>
      <c r="E604" s="157" t="s">
        <v>410</v>
      </c>
      <c r="F604" s="157" t="s">
        <v>94</v>
      </c>
      <c r="G604" s="157" t="s">
        <v>89</v>
      </c>
      <c r="H604" s="157" t="s">
        <v>163</v>
      </c>
      <c r="I604" s="157"/>
      <c r="J604" s="157"/>
      <c r="K604" s="157">
        <v>19.836164719000003</v>
      </c>
      <c r="L604" s="157">
        <v>1.63932924653082E-3</v>
      </c>
      <c r="M604" s="157">
        <v>2.3017045010000001E-2</v>
      </c>
      <c r="N604" s="157">
        <v>7.9578470939999993E-3</v>
      </c>
      <c r="O604" s="157">
        <v>1.3213182659999999E-3</v>
      </c>
      <c r="P604" s="157">
        <v>1.2816787180199999E-3</v>
      </c>
      <c r="Q604" s="126">
        <v>5.3892118302000003E-5</v>
      </c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</row>
    <row r="605" spans="1:34" x14ac:dyDescent="0.25">
      <c r="A605" s="128" t="s">
        <v>16</v>
      </c>
      <c r="B605" s="157" t="s">
        <v>34</v>
      </c>
      <c r="C605" s="157" t="s">
        <v>35</v>
      </c>
      <c r="D605" s="157" t="s">
        <v>53</v>
      </c>
      <c r="E605" s="157" t="s">
        <v>411</v>
      </c>
      <c r="F605" s="157" t="s">
        <v>124</v>
      </c>
      <c r="G605" s="157" t="s">
        <v>89</v>
      </c>
      <c r="H605" s="157" t="s">
        <v>163</v>
      </c>
      <c r="I605" s="157"/>
      <c r="J605" s="157"/>
      <c r="K605" s="157">
        <v>249.90480997</v>
      </c>
      <c r="L605" s="157">
        <v>1.525645628545717E-2</v>
      </c>
      <c r="M605" s="157">
        <v>0.1674962332454</v>
      </c>
      <c r="N605" s="157">
        <v>0.1103930359381</v>
      </c>
      <c r="O605" s="157">
        <v>1.7477565443189999E-2</v>
      </c>
      <c r="P605" s="157">
        <v>1.6953238479894297E-2</v>
      </c>
      <c r="Q605" s="126">
        <v>4.3123996222130002E-4</v>
      </c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</row>
    <row r="606" spans="1:34" x14ac:dyDescent="0.25">
      <c r="A606" s="128" t="s">
        <v>16</v>
      </c>
      <c r="B606" s="157" t="s">
        <v>34</v>
      </c>
      <c r="C606" s="157" t="s">
        <v>35</v>
      </c>
      <c r="D606" s="157" t="s">
        <v>53</v>
      </c>
      <c r="E606" s="157" t="s">
        <v>412</v>
      </c>
      <c r="F606" s="157" t="s">
        <v>125</v>
      </c>
      <c r="G606" s="157" t="s">
        <v>89</v>
      </c>
      <c r="H606" s="157" t="s">
        <v>163</v>
      </c>
      <c r="I606" s="157"/>
      <c r="J606" s="157"/>
      <c r="K606" s="157">
        <v>311.18566548000001</v>
      </c>
      <c r="L606" s="157">
        <v>4.0667790996627456E-2</v>
      </c>
      <c r="M606" s="157">
        <v>0.57821145234299987</v>
      </c>
      <c r="N606" s="157">
        <v>0.24212695811100005</v>
      </c>
      <c r="O606" s="157">
        <v>3.9133524462599989E-2</v>
      </c>
      <c r="P606" s="157">
        <v>3.795951872872199E-2</v>
      </c>
      <c r="Q606" s="126">
        <v>1.4426074888540001E-3</v>
      </c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</row>
    <row r="607" spans="1:34" x14ac:dyDescent="0.25">
      <c r="A607" s="128" t="s">
        <v>16</v>
      </c>
      <c r="B607" s="157" t="s">
        <v>34</v>
      </c>
      <c r="C607" s="157" t="s">
        <v>35</v>
      </c>
      <c r="D607" s="157" t="s">
        <v>53</v>
      </c>
      <c r="E607" s="157" t="s">
        <v>413</v>
      </c>
      <c r="F607" s="157" t="s">
        <v>126</v>
      </c>
      <c r="G607" s="157" t="s">
        <v>89</v>
      </c>
      <c r="H607" s="157" t="s">
        <v>163</v>
      </c>
      <c r="I607" s="157"/>
      <c r="J607" s="157"/>
      <c r="K607" s="157">
        <v>750.26053029900004</v>
      </c>
      <c r="L607" s="157">
        <v>8.3334377374437121E-2</v>
      </c>
      <c r="M607" s="157">
        <v>0.41091102937727003</v>
      </c>
      <c r="N607" s="157">
        <v>0.39812785175678</v>
      </c>
      <c r="O607" s="157">
        <v>6.3103963426659998E-2</v>
      </c>
      <c r="P607" s="157">
        <v>6.1210844523860199E-2</v>
      </c>
      <c r="Q607" s="126">
        <v>8.9035029079490003E-4</v>
      </c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</row>
    <row r="608" spans="1:34" x14ac:dyDescent="0.25">
      <c r="A608" s="128" t="s">
        <v>16</v>
      </c>
      <c r="B608" s="157" t="s">
        <v>34</v>
      </c>
      <c r="C608" s="157" t="s">
        <v>35</v>
      </c>
      <c r="D608" s="157" t="s">
        <v>53</v>
      </c>
      <c r="E608" s="157" t="s">
        <v>414</v>
      </c>
      <c r="F608" s="157" t="s">
        <v>168</v>
      </c>
      <c r="G608" s="157" t="s">
        <v>89</v>
      </c>
      <c r="H608" s="157" t="s">
        <v>163</v>
      </c>
      <c r="I608" s="157"/>
      <c r="J608" s="157"/>
      <c r="K608" s="157">
        <v>216.116309801</v>
      </c>
      <c r="L608" s="157">
        <v>3.3453256264260295E-2</v>
      </c>
      <c r="M608" s="157">
        <v>0.48462107946999994</v>
      </c>
      <c r="N608" s="157">
        <v>0.21067282167999998</v>
      </c>
      <c r="O608" s="157">
        <v>3.3026681124999999E-2</v>
      </c>
      <c r="P608" s="157">
        <v>3.2035880691249997E-2</v>
      </c>
      <c r="Q608" s="126">
        <v>1.3154343753400001E-3</v>
      </c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</row>
    <row r="609" spans="1:34" x14ac:dyDescent="0.25">
      <c r="A609" s="128" t="s">
        <v>16</v>
      </c>
      <c r="B609" s="157" t="s">
        <v>34</v>
      </c>
      <c r="C609" s="157" t="s">
        <v>35</v>
      </c>
      <c r="D609" s="157" t="s">
        <v>53</v>
      </c>
      <c r="E609" s="157" t="s">
        <v>415</v>
      </c>
      <c r="F609" s="157" t="s">
        <v>127</v>
      </c>
      <c r="G609" s="157" t="s">
        <v>89</v>
      </c>
      <c r="H609" s="157" t="s">
        <v>163</v>
      </c>
      <c r="I609" s="157"/>
      <c r="J609" s="157"/>
      <c r="K609" s="157">
        <v>1167.57218074</v>
      </c>
      <c r="L609" s="157">
        <v>7.3904827399263323E-2</v>
      </c>
      <c r="M609" s="157">
        <v>0.28410310366400005</v>
      </c>
      <c r="N609" s="157">
        <v>0.33332414649000003</v>
      </c>
      <c r="O609" s="157">
        <v>5.1478690708699995E-2</v>
      </c>
      <c r="P609" s="157">
        <v>4.9934329987438991E-2</v>
      </c>
      <c r="Q609" s="126">
        <v>6.1031734895500007E-4</v>
      </c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</row>
    <row r="610" spans="1:34" x14ac:dyDescent="0.25">
      <c r="A610" s="128" t="s">
        <v>16</v>
      </c>
      <c r="B610" s="157" t="s">
        <v>34</v>
      </c>
      <c r="C610" s="157" t="s">
        <v>35</v>
      </c>
      <c r="D610" s="157" t="s">
        <v>53</v>
      </c>
      <c r="E610" s="157" t="s">
        <v>416</v>
      </c>
      <c r="F610" s="157" t="s">
        <v>169</v>
      </c>
      <c r="G610" s="157" t="s">
        <v>89</v>
      </c>
      <c r="H610" s="157" t="s">
        <v>163</v>
      </c>
      <c r="I610" s="157"/>
      <c r="J610" s="157"/>
      <c r="K610" s="157">
        <v>9.1710058510000003</v>
      </c>
      <c r="L610" s="157">
        <v>4.0735510646056211E-3</v>
      </c>
      <c r="M610" s="157">
        <v>6.3760384320000002E-2</v>
      </c>
      <c r="N610" s="157">
        <v>2.7740064490000001E-2</v>
      </c>
      <c r="O610" s="157">
        <v>3.5992637720000001E-3</v>
      </c>
      <c r="P610" s="157">
        <v>3.4912858588399993E-3</v>
      </c>
      <c r="Q610" s="126">
        <v>1.4113383971999999E-4</v>
      </c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</row>
    <row r="611" spans="1:34" x14ac:dyDescent="0.25">
      <c r="A611" s="128" t="s">
        <v>16</v>
      </c>
      <c r="B611" s="157" t="s">
        <v>34</v>
      </c>
      <c r="C611" s="157" t="s">
        <v>35</v>
      </c>
      <c r="D611" s="157" t="s">
        <v>53</v>
      </c>
      <c r="E611" s="157" t="s">
        <v>417</v>
      </c>
      <c r="F611" s="157" t="s">
        <v>128</v>
      </c>
      <c r="G611" s="157" t="s">
        <v>89</v>
      </c>
      <c r="H611" s="157" t="s">
        <v>163</v>
      </c>
      <c r="I611" s="157"/>
      <c r="J611" s="157"/>
      <c r="K611" s="157">
        <v>8.7588251499999998</v>
      </c>
      <c r="L611" s="157">
        <v>2.5430317896086993E-4</v>
      </c>
      <c r="M611" s="157">
        <v>9.2649853400000003E-4</v>
      </c>
      <c r="N611" s="157">
        <v>1.038587135E-3</v>
      </c>
      <c r="O611" s="157">
        <v>1.6267985019999999E-4</v>
      </c>
      <c r="P611" s="157">
        <v>1.5779945469399998E-4</v>
      </c>
      <c r="Q611" s="126">
        <v>1.884952111E-6</v>
      </c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</row>
    <row r="612" spans="1:34" x14ac:dyDescent="0.25">
      <c r="A612" s="128" t="s">
        <v>16</v>
      </c>
      <c r="B612" s="157" t="s">
        <v>34</v>
      </c>
      <c r="C612" s="157" t="s">
        <v>35</v>
      </c>
      <c r="D612" s="157" t="s">
        <v>53</v>
      </c>
      <c r="E612" s="157" t="s">
        <v>418</v>
      </c>
      <c r="F612" s="157" t="s">
        <v>129</v>
      </c>
      <c r="G612" s="157" t="s">
        <v>89</v>
      </c>
      <c r="H612" s="157" t="s">
        <v>163</v>
      </c>
      <c r="I612" s="157"/>
      <c r="J612" s="157"/>
      <c r="K612" s="157">
        <v>27.337838401000003</v>
      </c>
      <c r="L612" s="157">
        <v>4.4317868238834719E-3</v>
      </c>
      <c r="M612" s="157">
        <v>6.2272682854899994E-2</v>
      </c>
      <c r="N612" s="157">
        <v>2.9607261193600003E-2</v>
      </c>
      <c r="O612" s="157">
        <v>4.2287562172900004E-3</v>
      </c>
      <c r="P612" s="157">
        <v>4.1018935307712999E-3</v>
      </c>
      <c r="Q612" s="126">
        <v>1.3637298698260001E-4</v>
      </c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</row>
    <row r="613" spans="1:34" x14ac:dyDescent="0.25">
      <c r="A613" s="128" t="s">
        <v>16</v>
      </c>
      <c r="B613" s="157" t="s">
        <v>34</v>
      </c>
      <c r="C613" s="157" t="s">
        <v>35</v>
      </c>
      <c r="D613" s="157" t="s">
        <v>53</v>
      </c>
      <c r="E613" s="157" t="s">
        <v>419</v>
      </c>
      <c r="F613" s="157" t="s">
        <v>130</v>
      </c>
      <c r="G613" s="157" t="s">
        <v>96</v>
      </c>
      <c r="H613" s="157" t="s">
        <v>163</v>
      </c>
      <c r="I613" s="157"/>
      <c r="J613" s="157"/>
      <c r="K613" s="157">
        <v>81.440764550000011</v>
      </c>
      <c r="L613" s="157">
        <v>1.9949362130867133E-3</v>
      </c>
      <c r="M613" s="157">
        <v>7.5336157548000007E-3</v>
      </c>
      <c r="N613" s="157">
        <v>8.2140056232000002E-3</v>
      </c>
      <c r="O613" s="157">
        <v>1.22481930295E-3</v>
      </c>
      <c r="P613" s="157">
        <v>1.1880747238615002E-3</v>
      </c>
      <c r="Q613" s="126">
        <v>1.51768984554E-5</v>
      </c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</row>
    <row r="614" spans="1:34" x14ac:dyDescent="0.25">
      <c r="A614" s="128" t="s">
        <v>16</v>
      </c>
      <c r="B614" s="157" t="s">
        <v>34</v>
      </c>
      <c r="C614" s="157" t="s">
        <v>35</v>
      </c>
      <c r="D614" s="157" t="s">
        <v>53</v>
      </c>
      <c r="E614" s="157" t="s">
        <v>420</v>
      </c>
      <c r="F614" s="157" t="s">
        <v>131</v>
      </c>
      <c r="G614" s="157" t="s">
        <v>96</v>
      </c>
      <c r="H614" s="157" t="s">
        <v>163</v>
      </c>
      <c r="I614" s="157"/>
      <c r="J614" s="157"/>
      <c r="K614" s="157">
        <v>59.596027112999998</v>
      </c>
      <c r="L614" s="157">
        <v>4.9882341887662173E-3</v>
      </c>
      <c r="M614" s="157">
        <v>6.4724610704200006E-2</v>
      </c>
      <c r="N614" s="157">
        <v>5.2825491895099996E-2</v>
      </c>
      <c r="O614" s="157">
        <v>7.4213696097500002E-3</v>
      </c>
      <c r="P614" s="157">
        <v>7.1987285214575002E-3</v>
      </c>
      <c r="Q614" s="126">
        <v>2.1884313759289997E-4</v>
      </c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</row>
    <row r="615" spans="1:34" x14ac:dyDescent="0.25">
      <c r="A615" s="128" t="s">
        <v>16</v>
      </c>
      <c r="B615" s="157" t="s">
        <v>34</v>
      </c>
      <c r="C615" s="157" t="s">
        <v>35</v>
      </c>
      <c r="D615" s="157" t="s">
        <v>53</v>
      </c>
      <c r="E615" s="157" t="s">
        <v>421</v>
      </c>
      <c r="F615" s="157" t="s">
        <v>95</v>
      </c>
      <c r="G615" s="157" t="s">
        <v>96</v>
      </c>
      <c r="H615" s="157" t="s">
        <v>163</v>
      </c>
      <c r="I615" s="157"/>
      <c r="J615" s="157"/>
      <c r="K615" s="157">
        <v>50.293166174999996</v>
      </c>
      <c r="L615" s="157">
        <v>2.716022558764318E-3</v>
      </c>
      <c r="M615" s="157">
        <v>3.4146281224700002E-2</v>
      </c>
      <c r="N615" s="157">
        <v>1.2742410201550002E-2</v>
      </c>
      <c r="O615" s="157">
        <v>2.39092991227E-3</v>
      </c>
      <c r="P615" s="157">
        <v>2.3192020149018998E-3</v>
      </c>
      <c r="Q615" s="126">
        <v>9.5669913325800008E-5</v>
      </c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</row>
    <row r="616" spans="1:34" x14ac:dyDescent="0.25">
      <c r="A616" s="128" t="s">
        <v>16</v>
      </c>
      <c r="B616" s="157" t="s">
        <v>34</v>
      </c>
      <c r="C616" s="157" t="s">
        <v>35</v>
      </c>
      <c r="D616" s="157" t="s">
        <v>53</v>
      </c>
      <c r="E616" s="157" t="s">
        <v>422</v>
      </c>
      <c r="F616" s="157" t="s">
        <v>97</v>
      </c>
      <c r="G616" s="157" t="s">
        <v>96</v>
      </c>
      <c r="H616" s="157" t="s">
        <v>163</v>
      </c>
      <c r="I616" s="157"/>
      <c r="J616" s="157"/>
      <c r="K616" s="157">
        <v>59.391637840000001</v>
      </c>
      <c r="L616" s="157">
        <v>3.1439483382394618E-3</v>
      </c>
      <c r="M616" s="157">
        <v>3.9309723586999995E-2</v>
      </c>
      <c r="N616" s="157">
        <v>1.2978542575999999E-2</v>
      </c>
      <c r="O616" s="157">
        <v>2.5555982294999998E-3</v>
      </c>
      <c r="P616" s="157">
        <v>2.4789302826149998E-3</v>
      </c>
      <c r="Q616" s="126">
        <v>9.6974290440000009E-5</v>
      </c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</row>
    <row r="617" spans="1:34" x14ac:dyDescent="0.25">
      <c r="A617" s="128" t="s">
        <v>16</v>
      </c>
      <c r="B617" s="157" t="s">
        <v>34</v>
      </c>
      <c r="C617" s="157" t="s">
        <v>35</v>
      </c>
      <c r="D617" s="157" t="s">
        <v>53</v>
      </c>
      <c r="E617" s="157" t="s">
        <v>423</v>
      </c>
      <c r="F617" s="157" t="s">
        <v>132</v>
      </c>
      <c r="G617" s="157" t="s">
        <v>96</v>
      </c>
      <c r="H617" s="157" t="s">
        <v>163</v>
      </c>
      <c r="I617" s="157"/>
      <c r="J617" s="157"/>
      <c r="K617" s="157">
        <v>7.7200759000000012</v>
      </c>
      <c r="L617" s="157">
        <v>3.6267873541847998E-4</v>
      </c>
      <c r="M617" s="157">
        <v>2.0283893989999999E-3</v>
      </c>
      <c r="N617" s="157">
        <v>1.3918992949999999E-3</v>
      </c>
      <c r="O617" s="157">
        <v>2.32485358E-4</v>
      </c>
      <c r="P617" s="157">
        <v>2.2551079725999999E-4</v>
      </c>
      <c r="Q617" s="126">
        <v>3.7288516890000004E-6</v>
      </c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</row>
    <row r="618" spans="1:34" x14ac:dyDescent="0.25">
      <c r="A618" s="128" t="s">
        <v>16</v>
      </c>
      <c r="B618" s="157" t="s">
        <v>34</v>
      </c>
      <c r="C618" s="157" t="s">
        <v>35</v>
      </c>
      <c r="D618" s="157" t="s">
        <v>53</v>
      </c>
      <c r="E618" s="157" t="s">
        <v>424</v>
      </c>
      <c r="F618" s="157" t="s">
        <v>133</v>
      </c>
      <c r="G618" s="157" t="s">
        <v>96</v>
      </c>
      <c r="H618" s="157" t="s">
        <v>163</v>
      </c>
      <c r="I618" s="157"/>
      <c r="J618" s="157"/>
      <c r="K618" s="157">
        <v>647.58188900000005</v>
      </c>
      <c r="L618" s="157">
        <v>1.8174167460528301E-2</v>
      </c>
      <c r="M618" s="157">
        <v>0.22127567449999999</v>
      </c>
      <c r="N618" s="157">
        <v>0.1229698935</v>
      </c>
      <c r="O618" s="157">
        <v>1.6947444479999997E-2</v>
      </c>
      <c r="P618" s="157">
        <v>1.6439021145600002E-2</v>
      </c>
      <c r="Q618" s="126">
        <v>5.9431513980000002E-4</v>
      </c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</row>
    <row r="619" spans="1:34" x14ac:dyDescent="0.25">
      <c r="A619" s="128" t="s">
        <v>16</v>
      </c>
      <c r="B619" s="157" t="s">
        <v>34</v>
      </c>
      <c r="C619" s="157" t="s">
        <v>35</v>
      </c>
      <c r="D619" s="157" t="s">
        <v>53</v>
      </c>
      <c r="E619" s="157" t="s">
        <v>425</v>
      </c>
      <c r="F619" s="157" t="s">
        <v>134</v>
      </c>
      <c r="G619" s="157" t="s">
        <v>96</v>
      </c>
      <c r="H619" s="157" t="s">
        <v>163</v>
      </c>
      <c r="I619" s="157"/>
      <c r="J619" s="157"/>
      <c r="K619" s="157">
        <v>30.696857132999998</v>
      </c>
      <c r="L619" s="157">
        <v>3.2281341134833847E-3</v>
      </c>
      <c r="M619" s="157">
        <v>3.98555277857E-2</v>
      </c>
      <c r="N619" s="157">
        <v>1.9334317474940001E-2</v>
      </c>
      <c r="O619" s="157">
        <v>3.5004683686E-3</v>
      </c>
      <c r="P619" s="157">
        <v>3.3954543175420001E-3</v>
      </c>
      <c r="Q619" s="126">
        <v>1.34991598286E-4</v>
      </c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</row>
    <row r="620" spans="1:34" x14ac:dyDescent="0.25">
      <c r="A620" s="128" t="s">
        <v>16</v>
      </c>
      <c r="B620" s="157" t="s">
        <v>34</v>
      </c>
      <c r="C620" s="157" t="s">
        <v>35</v>
      </c>
      <c r="D620" s="157" t="s">
        <v>53</v>
      </c>
      <c r="E620" s="157" t="s">
        <v>426</v>
      </c>
      <c r="F620" s="157" t="s">
        <v>103</v>
      </c>
      <c r="G620" s="157" t="s">
        <v>100</v>
      </c>
      <c r="H620" s="157" t="s">
        <v>163</v>
      </c>
      <c r="I620" s="157"/>
      <c r="J620" s="157"/>
      <c r="K620" s="157">
        <v>8.6438844000000001E-2</v>
      </c>
      <c r="L620" s="157">
        <v>2.4873344340390001E-7</v>
      </c>
      <c r="M620" s="157">
        <v>1.5086344500000001E-6</v>
      </c>
      <c r="N620" s="157">
        <v>9.1962609999999997E-7</v>
      </c>
      <c r="O620" s="157">
        <v>1.42849295E-7</v>
      </c>
      <c r="P620" s="157">
        <v>1.3856381615E-7</v>
      </c>
      <c r="Q620" s="126">
        <v>2.7556457E-9</v>
      </c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</row>
    <row r="621" spans="1:34" x14ac:dyDescent="0.25">
      <c r="A621" s="128" t="s">
        <v>16</v>
      </c>
      <c r="B621" s="157" t="s">
        <v>34</v>
      </c>
      <c r="C621" s="157" t="s">
        <v>35</v>
      </c>
      <c r="D621" s="157" t="s">
        <v>53</v>
      </c>
      <c r="E621" s="157" t="s">
        <v>427</v>
      </c>
      <c r="F621" s="157" t="s">
        <v>104</v>
      </c>
      <c r="G621" s="157" t="s">
        <v>100</v>
      </c>
      <c r="H621" s="157" t="s">
        <v>163</v>
      </c>
      <c r="I621" s="157"/>
      <c r="J621" s="157"/>
      <c r="K621" s="157">
        <v>0.23885991200000001</v>
      </c>
      <c r="L621" s="157">
        <v>0</v>
      </c>
      <c r="M621" s="157">
        <v>0</v>
      </c>
      <c r="N621" s="157">
        <v>0</v>
      </c>
      <c r="O621" s="157">
        <v>0</v>
      </c>
      <c r="P621" s="157">
        <v>0</v>
      </c>
      <c r="Q621" s="126">
        <v>0</v>
      </c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</row>
    <row r="622" spans="1:34" x14ac:dyDescent="0.25">
      <c r="A622" s="128" t="s">
        <v>16</v>
      </c>
      <c r="B622" s="157" t="s">
        <v>34</v>
      </c>
      <c r="C622" s="157" t="s">
        <v>35</v>
      </c>
      <c r="D622" s="157" t="s">
        <v>53</v>
      </c>
      <c r="E622" s="157" t="s">
        <v>428</v>
      </c>
      <c r="F622" s="157" t="s">
        <v>137</v>
      </c>
      <c r="G622" s="157" t="s">
        <v>100</v>
      </c>
      <c r="H622" s="157" t="s">
        <v>163</v>
      </c>
      <c r="I622" s="157"/>
      <c r="J622" s="157"/>
      <c r="K622" s="157">
        <v>51.664021627000004</v>
      </c>
      <c r="L622" s="157">
        <v>1.0191333876427781E-3</v>
      </c>
      <c r="M622" s="157">
        <v>8.5790913499000018E-3</v>
      </c>
      <c r="N622" s="157">
        <v>4.3516958503000006E-3</v>
      </c>
      <c r="O622" s="157">
        <v>7.5002918990000006E-4</v>
      </c>
      <c r="P622" s="157">
        <v>7.2752831420299995E-4</v>
      </c>
      <c r="Q622" s="126">
        <v>1.9204101898199999E-5</v>
      </c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</row>
    <row r="623" spans="1:34" x14ac:dyDescent="0.25">
      <c r="A623" s="128" t="s">
        <v>16</v>
      </c>
      <c r="B623" s="157" t="s">
        <v>34</v>
      </c>
      <c r="C623" s="157" t="s">
        <v>35</v>
      </c>
      <c r="D623" s="157" t="s">
        <v>53</v>
      </c>
      <c r="E623" s="157" t="s">
        <v>429</v>
      </c>
      <c r="F623" s="157" t="s">
        <v>139</v>
      </c>
      <c r="G623" s="157" t="s">
        <v>100</v>
      </c>
      <c r="H623" s="157" t="s">
        <v>163</v>
      </c>
      <c r="I623" s="157"/>
      <c r="J623" s="157"/>
      <c r="K623" s="157">
        <v>13.047464977100001</v>
      </c>
      <c r="L623" s="157">
        <v>2.1496647397107872E-4</v>
      </c>
      <c r="M623" s="157">
        <v>1.70381711255E-3</v>
      </c>
      <c r="N623" s="157">
        <v>9.1559528659999998E-4</v>
      </c>
      <c r="O623" s="157">
        <v>1.4036446855999996E-4</v>
      </c>
      <c r="P623" s="157">
        <v>1.3615353450320002E-4</v>
      </c>
      <c r="Q623" s="126">
        <v>3.9633664907999991E-6</v>
      </c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</row>
    <row r="624" spans="1:34" x14ac:dyDescent="0.25">
      <c r="A624" s="128" t="s">
        <v>16</v>
      </c>
      <c r="B624" s="157" t="s">
        <v>34</v>
      </c>
      <c r="C624" s="157" t="s">
        <v>35</v>
      </c>
      <c r="D624" s="157" t="s">
        <v>53</v>
      </c>
      <c r="E624" s="157" t="s">
        <v>430</v>
      </c>
      <c r="F624" s="157" t="s">
        <v>140</v>
      </c>
      <c r="G624" s="157" t="s">
        <v>100</v>
      </c>
      <c r="H624" s="157" t="s">
        <v>163</v>
      </c>
      <c r="I624" s="157"/>
      <c r="J624" s="157"/>
      <c r="K624" s="157">
        <v>15.707061322799998</v>
      </c>
      <c r="L624" s="157">
        <v>1.1884889906823445E-3</v>
      </c>
      <c r="M624" s="157">
        <v>1.2801483751080001E-2</v>
      </c>
      <c r="N624" s="157">
        <v>5.1907263786299994E-3</v>
      </c>
      <c r="O624" s="157">
        <v>9.1710419018199989E-4</v>
      </c>
      <c r="P624" s="157">
        <v>8.8959106447654012E-4</v>
      </c>
      <c r="Q624" s="126">
        <v>2.5928097440199999E-5</v>
      </c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</row>
    <row r="625" spans="1:34" x14ac:dyDescent="0.25">
      <c r="A625" s="128" t="s">
        <v>16</v>
      </c>
      <c r="B625" s="157" t="s">
        <v>34</v>
      </c>
      <c r="C625" s="157" t="s">
        <v>35</v>
      </c>
      <c r="D625" s="157" t="s">
        <v>53</v>
      </c>
      <c r="E625" s="157" t="s">
        <v>431</v>
      </c>
      <c r="F625" s="157" t="s">
        <v>105</v>
      </c>
      <c r="G625" s="157" t="s">
        <v>100</v>
      </c>
      <c r="H625" s="157" t="s">
        <v>163</v>
      </c>
      <c r="I625" s="157"/>
      <c r="J625" s="157"/>
      <c r="K625" s="157">
        <v>2.2906293381</v>
      </c>
      <c r="L625" s="157">
        <v>9.5417980255318484E-5</v>
      </c>
      <c r="M625" s="157">
        <v>1.2016887678999999E-3</v>
      </c>
      <c r="N625" s="157">
        <v>4.8672260949999998E-4</v>
      </c>
      <c r="O625" s="157">
        <v>8.8414614320000005E-5</v>
      </c>
      <c r="P625" s="157">
        <v>8.5762175890399993E-5</v>
      </c>
      <c r="Q625" s="126">
        <v>3.0850464410000003E-6</v>
      </c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</row>
    <row r="626" spans="1:34" x14ac:dyDescent="0.25">
      <c r="A626" s="128" t="s">
        <v>16</v>
      </c>
      <c r="B626" s="157" t="s">
        <v>34</v>
      </c>
      <c r="C626" s="157" t="s">
        <v>35</v>
      </c>
      <c r="D626" s="157" t="s">
        <v>53</v>
      </c>
      <c r="E626" s="157" t="s">
        <v>432</v>
      </c>
      <c r="F626" s="157" t="s">
        <v>141</v>
      </c>
      <c r="G626" s="157" t="s">
        <v>100</v>
      </c>
      <c r="H626" s="157" t="s">
        <v>163</v>
      </c>
      <c r="I626" s="157"/>
      <c r="J626" s="157"/>
      <c r="K626" s="157">
        <v>0.15607013069999998</v>
      </c>
      <c r="L626" s="157">
        <v>4.3189601673500098E-6</v>
      </c>
      <c r="M626" s="157">
        <v>3.4555250730000005E-5</v>
      </c>
      <c r="N626" s="157">
        <v>1.906943865E-5</v>
      </c>
      <c r="O626" s="157">
        <v>3.3397472969999999E-6</v>
      </c>
      <c r="P626" s="157">
        <v>3.2395548780900001E-6</v>
      </c>
      <c r="Q626" s="126">
        <v>7.291622834E-8</v>
      </c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</row>
    <row r="627" spans="1:34" x14ac:dyDescent="0.25">
      <c r="A627" s="128" t="s">
        <v>16</v>
      </c>
      <c r="B627" s="157" t="s">
        <v>34</v>
      </c>
      <c r="C627" s="157" t="s">
        <v>35</v>
      </c>
      <c r="D627" s="157" t="s">
        <v>53</v>
      </c>
      <c r="E627" s="157" t="s">
        <v>433</v>
      </c>
      <c r="F627" s="157" t="s">
        <v>142</v>
      </c>
      <c r="G627" s="157" t="s">
        <v>107</v>
      </c>
      <c r="H627" s="157" t="s">
        <v>163</v>
      </c>
      <c r="I627" s="157"/>
      <c r="J627" s="157"/>
      <c r="K627" s="157">
        <v>0</v>
      </c>
      <c r="L627" s="157">
        <v>0</v>
      </c>
      <c r="M627" s="157">
        <v>0</v>
      </c>
      <c r="N627" s="157">
        <v>0</v>
      </c>
      <c r="O627" s="157">
        <v>0</v>
      </c>
      <c r="P627" s="157">
        <v>0</v>
      </c>
      <c r="Q627" s="126">
        <v>0</v>
      </c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</row>
    <row r="628" spans="1:34" x14ac:dyDescent="0.25">
      <c r="A628" s="128" t="s">
        <v>16</v>
      </c>
      <c r="B628" s="157" t="s">
        <v>34</v>
      </c>
      <c r="C628" s="157" t="s">
        <v>35</v>
      </c>
      <c r="D628" s="157" t="s">
        <v>53</v>
      </c>
      <c r="E628" s="157" t="s">
        <v>434</v>
      </c>
      <c r="F628" s="157" t="s">
        <v>143</v>
      </c>
      <c r="G628" s="157" t="s">
        <v>107</v>
      </c>
      <c r="H628" s="157" t="s">
        <v>163</v>
      </c>
      <c r="I628" s="157"/>
      <c r="J628" s="157"/>
      <c r="K628" s="157">
        <v>0</v>
      </c>
      <c r="L628" s="157">
        <v>0</v>
      </c>
      <c r="M628" s="157">
        <v>0</v>
      </c>
      <c r="N628" s="157">
        <v>0</v>
      </c>
      <c r="O628" s="157">
        <v>0</v>
      </c>
      <c r="P628" s="157">
        <v>0</v>
      </c>
      <c r="Q628" s="126">
        <v>0</v>
      </c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</row>
    <row r="629" spans="1:34" x14ac:dyDescent="0.25">
      <c r="A629" s="128" t="s">
        <v>16</v>
      </c>
      <c r="B629" s="157" t="s">
        <v>34</v>
      </c>
      <c r="C629" s="157" t="s">
        <v>35</v>
      </c>
      <c r="D629" s="157" t="s">
        <v>53</v>
      </c>
      <c r="E629" s="157" t="s">
        <v>435</v>
      </c>
      <c r="F629" s="157" t="s">
        <v>170</v>
      </c>
      <c r="G629" s="157" t="s">
        <v>107</v>
      </c>
      <c r="H629" s="157" t="s">
        <v>163</v>
      </c>
      <c r="I629" s="157"/>
      <c r="J629" s="157"/>
      <c r="K629" s="157">
        <v>0</v>
      </c>
      <c r="L629" s="157">
        <v>0</v>
      </c>
      <c r="M629" s="157">
        <v>0</v>
      </c>
      <c r="N629" s="157">
        <v>0</v>
      </c>
      <c r="O629" s="157">
        <v>0</v>
      </c>
      <c r="P629" s="157">
        <v>0</v>
      </c>
      <c r="Q629" s="126">
        <v>0</v>
      </c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</row>
    <row r="630" spans="1:34" x14ac:dyDescent="0.25">
      <c r="A630" s="128" t="s">
        <v>16</v>
      </c>
      <c r="B630" s="157" t="s">
        <v>34</v>
      </c>
      <c r="C630" s="157" t="s">
        <v>35</v>
      </c>
      <c r="D630" s="157" t="s">
        <v>53</v>
      </c>
      <c r="E630" s="157" t="s">
        <v>436</v>
      </c>
      <c r="F630" s="157" t="s">
        <v>144</v>
      </c>
      <c r="G630" s="157" t="s">
        <v>107</v>
      </c>
      <c r="H630" s="157" t="s">
        <v>163</v>
      </c>
      <c r="I630" s="157"/>
      <c r="J630" s="157"/>
      <c r="K630" s="157">
        <v>0</v>
      </c>
      <c r="L630" s="157">
        <v>0</v>
      </c>
      <c r="M630" s="157">
        <v>0</v>
      </c>
      <c r="N630" s="157">
        <v>0</v>
      </c>
      <c r="O630" s="157">
        <v>0</v>
      </c>
      <c r="P630" s="157">
        <v>0</v>
      </c>
      <c r="Q630" s="126">
        <v>0</v>
      </c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</row>
    <row r="631" spans="1:34" x14ac:dyDescent="0.25">
      <c r="A631" s="128" t="s">
        <v>16</v>
      </c>
      <c r="B631" s="157" t="s">
        <v>34</v>
      </c>
      <c r="C631" s="157" t="s">
        <v>35</v>
      </c>
      <c r="D631" s="157" t="s">
        <v>53</v>
      </c>
      <c r="E631" s="157" t="s">
        <v>437</v>
      </c>
      <c r="F631" s="157" t="s">
        <v>145</v>
      </c>
      <c r="G631" s="157" t="s">
        <v>107</v>
      </c>
      <c r="H631" s="157" t="s">
        <v>163</v>
      </c>
      <c r="I631" s="157"/>
      <c r="J631" s="157"/>
      <c r="K631" s="157">
        <v>0</v>
      </c>
      <c r="L631" s="157">
        <v>0</v>
      </c>
      <c r="M631" s="157">
        <v>0</v>
      </c>
      <c r="N631" s="157">
        <v>0</v>
      </c>
      <c r="O631" s="157">
        <v>0</v>
      </c>
      <c r="P631" s="157">
        <v>0</v>
      </c>
      <c r="Q631" s="126">
        <v>0</v>
      </c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</row>
    <row r="632" spans="1:34" x14ac:dyDescent="0.25">
      <c r="A632" s="128" t="s">
        <v>16</v>
      </c>
      <c r="B632" s="157" t="s">
        <v>34</v>
      </c>
      <c r="C632" s="157" t="s">
        <v>35</v>
      </c>
      <c r="D632" s="157" t="s">
        <v>53</v>
      </c>
      <c r="E632" s="157" t="s">
        <v>438</v>
      </c>
      <c r="F632" s="157" t="s">
        <v>106</v>
      </c>
      <c r="G632" s="157" t="s">
        <v>107</v>
      </c>
      <c r="H632" s="157" t="s">
        <v>163</v>
      </c>
      <c r="I632" s="157"/>
      <c r="J632" s="157"/>
      <c r="K632" s="157">
        <v>0</v>
      </c>
      <c r="L632" s="157">
        <v>0</v>
      </c>
      <c r="M632" s="157">
        <v>0</v>
      </c>
      <c r="N632" s="157">
        <v>0</v>
      </c>
      <c r="O632" s="157">
        <v>0</v>
      </c>
      <c r="P632" s="157">
        <v>0</v>
      </c>
      <c r="Q632" s="126">
        <v>0</v>
      </c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</row>
    <row r="633" spans="1:34" x14ac:dyDescent="0.25">
      <c r="A633" s="128" t="s">
        <v>16</v>
      </c>
      <c r="B633" s="157" t="s">
        <v>34</v>
      </c>
      <c r="C633" s="157" t="s">
        <v>35</v>
      </c>
      <c r="D633" s="157" t="s">
        <v>53</v>
      </c>
      <c r="E633" s="157" t="s">
        <v>439</v>
      </c>
      <c r="F633" s="157" t="s">
        <v>147</v>
      </c>
      <c r="G633" s="157" t="s">
        <v>107</v>
      </c>
      <c r="H633" s="157" t="s">
        <v>163</v>
      </c>
      <c r="I633" s="157"/>
      <c r="J633" s="157"/>
      <c r="K633" s="157">
        <v>0</v>
      </c>
      <c r="L633" s="157">
        <v>0</v>
      </c>
      <c r="M633" s="157">
        <v>0</v>
      </c>
      <c r="N633" s="157">
        <v>0</v>
      </c>
      <c r="O633" s="157">
        <v>0</v>
      </c>
      <c r="P633" s="157">
        <v>0</v>
      </c>
      <c r="Q633" s="126">
        <v>0</v>
      </c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</row>
    <row r="634" spans="1:34" x14ac:dyDescent="0.25">
      <c r="A634" s="128" t="s">
        <v>16</v>
      </c>
      <c r="B634" s="157" t="s">
        <v>34</v>
      </c>
      <c r="C634" s="157" t="s">
        <v>35</v>
      </c>
      <c r="D634" s="157" t="s">
        <v>53</v>
      </c>
      <c r="E634" s="157" t="s">
        <v>440</v>
      </c>
      <c r="F634" s="157" t="s">
        <v>148</v>
      </c>
      <c r="G634" s="157" t="s">
        <v>107</v>
      </c>
      <c r="H634" s="157" t="s">
        <v>163</v>
      </c>
      <c r="I634" s="157"/>
      <c r="J634" s="157"/>
      <c r="K634" s="157">
        <v>0</v>
      </c>
      <c r="L634" s="157">
        <v>0</v>
      </c>
      <c r="M634" s="157">
        <v>0</v>
      </c>
      <c r="N634" s="157">
        <v>0</v>
      </c>
      <c r="O634" s="157">
        <v>0</v>
      </c>
      <c r="P634" s="157">
        <v>0</v>
      </c>
      <c r="Q634" s="126">
        <v>0</v>
      </c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</row>
    <row r="635" spans="1:34" x14ac:dyDescent="0.25">
      <c r="A635" s="128" t="s">
        <v>16</v>
      </c>
      <c r="B635" s="157" t="s">
        <v>34</v>
      </c>
      <c r="C635" s="157" t="s">
        <v>35</v>
      </c>
      <c r="D635" s="157" t="s">
        <v>53</v>
      </c>
      <c r="E635" s="157" t="s">
        <v>441</v>
      </c>
      <c r="F635" s="157" t="s">
        <v>149</v>
      </c>
      <c r="G635" s="157" t="s">
        <v>107</v>
      </c>
      <c r="H635" s="157" t="s">
        <v>163</v>
      </c>
      <c r="I635" s="157"/>
      <c r="J635" s="157"/>
      <c r="K635" s="157">
        <v>0</v>
      </c>
      <c r="L635" s="157">
        <v>0</v>
      </c>
      <c r="M635" s="157">
        <v>0</v>
      </c>
      <c r="N635" s="157">
        <v>0</v>
      </c>
      <c r="O635" s="157">
        <v>0</v>
      </c>
      <c r="P635" s="157">
        <v>0</v>
      </c>
      <c r="Q635" s="126">
        <v>0</v>
      </c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155"/>
      <c r="AH635" s="155"/>
    </row>
    <row r="636" spans="1:34" x14ac:dyDescent="0.25">
      <c r="A636" s="128" t="s">
        <v>16</v>
      </c>
      <c r="B636" s="157" t="s">
        <v>34</v>
      </c>
      <c r="C636" s="157" t="s">
        <v>35</v>
      </c>
      <c r="D636" s="157" t="s">
        <v>53</v>
      </c>
      <c r="E636" s="157" t="s">
        <v>442</v>
      </c>
      <c r="F636" s="157" t="s">
        <v>108</v>
      </c>
      <c r="G636" s="157" t="s">
        <v>109</v>
      </c>
      <c r="H636" s="157" t="s">
        <v>163</v>
      </c>
      <c r="I636" s="157"/>
      <c r="J636" s="157"/>
      <c r="K636" s="157">
        <v>1686.4098610000001</v>
      </c>
      <c r="L636" s="157">
        <v>2.7907119428900399E-2</v>
      </c>
      <c r="M636" s="157">
        <v>0.23553297600000003</v>
      </c>
      <c r="N636" s="157">
        <v>0.1133332675</v>
      </c>
      <c r="O636" s="157">
        <v>2.0209987799999999E-2</v>
      </c>
      <c r="P636" s="157">
        <v>1.9603688165999996E-2</v>
      </c>
      <c r="Q636" s="126">
        <v>4.7078287060000007E-4</v>
      </c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</row>
    <row r="637" spans="1:34" x14ac:dyDescent="0.25">
      <c r="A637" s="128" t="s">
        <v>16</v>
      </c>
      <c r="B637" s="157" t="s">
        <v>34</v>
      </c>
      <c r="C637" s="157" t="s">
        <v>35</v>
      </c>
      <c r="D637" s="157" t="s">
        <v>53</v>
      </c>
      <c r="E637" s="157" t="s">
        <v>443</v>
      </c>
      <c r="F637" s="157" t="s">
        <v>110</v>
      </c>
      <c r="G637" s="157" t="s">
        <v>109</v>
      </c>
      <c r="H637" s="157" t="s">
        <v>163</v>
      </c>
      <c r="I637" s="157"/>
      <c r="J637" s="157"/>
      <c r="K637" s="157">
        <v>313.81448937099998</v>
      </c>
      <c r="L637" s="157">
        <v>6.2804889761382985E-3</v>
      </c>
      <c r="M637" s="157">
        <v>5.55766492062E-2</v>
      </c>
      <c r="N637" s="157">
        <v>2.7096333834140004E-2</v>
      </c>
      <c r="O637" s="157">
        <v>4.919529204653E-3</v>
      </c>
      <c r="P637" s="157">
        <v>4.7719433285134099E-3</v>
      </c>
      <c r="Q637" s="126">
        <v>1.111914449216E-4</v>
      </c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</row>
    <row r="638" spans="1:34" x14ac:dyDescent="0.25">
      <c r="A638" s="128" t="s">
        <v>16</v>
      </c>
      <c r="B638" s="157" t="s">
        <v>34</v>
      </c>
      <c r="C638" s="157" t="s">
        <v>35</v>
      </c>
      <c r="D638" s="157" t="s">
        <v>53</v>
      </c>
      <c r="E638" s="157" t="s">
        <v>444</v>
      </c>
      <c r="F638" s="157" t="s">
        <v>111</v>
      </c>
      <c r="G638" s="157" t="s">
        <v>109</v>
      </c>
      <c r="H638" s="157" t="s">
        <v>163</v>
      </c>
      <c r="I638" s="157"/>
      <c r="J638" s="157"/>
      <c r="K638" s="157">
        <v>271.17019583999996</v>
      </c>
      <c r="L638" s="157">
        <v>1.1415107053134603E-2</v>
      </c>
      <c r="M638" s="157">
        <v>0.12758410877600002</v>
      </c>
      <c r="N638" s="157">
        <v>5.9710336506000002E-2</v>
      </c>
      <c r="O638" s="157">
        <v>1.0265649979299999E-2</v>
      </c>
      <c r="P638" s="157">
        <v>9.9576804799210005E-3</v>
      </c>
      <c r="Q638" s="126">
        <v>3.0800290481599994E-4</v>
      </c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</row>
    <row r="639" spans="1:34" x14ac:dyDescent="0.25">
      <c r="A639" s="128" t="s">
        <v>16</v>
      </c>
      <c r="B639" s="157" t="s">
        <v>34</v>
      </c>
      <c r="C639" s="157" t="s">
        <v>35</v>
      </c>
      <c r="D639" s="157" t="s">
        <v>53</v>
      </c>
      <c r="E639" s="157" t="s">
        <v>445</v>
      </c>
      <c r="F639" s="157" t="s">
        <v>150</v>
      </c>
      <c r="G639" s="157" t="s">
        <v>109</v>
      </c>
      <c r="H639" s="157" t="s">
        <v>163</v>
      </c>
      <c r="I639" s="157"/>
      <c r="J639" s="157"/>
      <c r="K639" s="157">
        <v>557.0960738760001</v>
      </c>
      <c r="L639" s="157">
        <v>1.9964394161595001E-2</v>
      </c>
      <c r="M639" s="157">
        <v>7.0860003689999992E-2</v>
      </c>
      <c r="N639" s="157">
        <v>8.5289995192000007E-2</v>
      </c>
      <c r="O639" s="157">
        <v>1.2706317633699999E-2</v>
      </c>
      <c r="P639" s="157">
        <v>1.2325128104688998E-2</v>
      </c>
      <c r="Q639" s="126">
        <v>1.5681691199000001E-4</v>
      </c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</row>
    <row r="640" spans="1:34" x14ac:dyDescent="0.25">
      <c r="A640" s="128" t="s">
        <v>16</v>
      </c>
      <c r="B640" s="157" t="s">
        <v>34</v>
      </c>
      <c r="C640" s="157" t="s">
        <v>35</v>
      </c>
      <c r="D640" s="157" t="s">
        <v>53</v>
      </c>
      <c r="E640" s="157" t="s">
        <v>446</v>
      </c>
      <c r="F640" s="157" t="s">
        <v>151</v>
      </c>
      <c r="G640" s="157" t="s">
        <v>109</v>
      </c>
      <c r="H640" s="157" t="s">
        <v>163</v>
      </c>
      <c r="I640" s="157"/>
      <c r="J640" s="157"/>
      <c r="K640" s="157">
        <v>121.29082166000002</v>
      </c>
      <c r="L640" s="157">
        <v>9.3080187838778393E-4</v>
      </c>
      <c r="M640" s="157">
        <v>7.8231836790000012E-3</v>
      </c>
      <c r="N640" s="157">
        <v>3.3603804989999998E-3</v>
      </c>
      <c r="O640" s="157">
        <v>5.5258024000000002E-4</v>
      </c>
      <c r="P640" s="157">
        <v>5.3600283279999991E-4</v>
      </c>
      <c r="Q640" s="126">
        <v>1.5016362782999999E-5</v>
      </c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</row>
    <row r="641" spans="1:34" x14ac:dyDescent="0.25">
      <c r="A641" s="128" t="s">
        <v>16</v>
      </c>
      <c r="B641" s="157" t="s">
        <v>34</v>
      </c>
      <c r="C641" s="157" t="s">
        <v>35</v>
      </c>
      <c r="D641" s="157" t="s">
        <v>53</v>
      </c>
      <c r="E641" s="157" t="s">
        <v>447</v>
      </c>
      <c r="F641" s="157" t="s">
        <v>112</v>
      </c>
      <c r="G641" s="157" t="s">
        <v>109</v>
      </c>
      <c r="H641" s="157" t="s">
        <v>163</v>
      </c>
      <c r="I641" s="157"/>
      <c r="J641" s="157"/>
      <c r="K641" s="157">
        <v>16.155664831999999</v>
      </c>
      <c r="L641" s="157">
        <v>5.0808673480991402E-4</v>
      </c>
      <c r="M641" s="157">
        <v>5.5658524262999992E-3</v>
      </c>
      <c r="N641" s="157">
        <v>2.6159805726000004E-3</v>
      </c>
      <c r="O641" s="157">
        <v>4.5643051687999987E-4</v>
      </c>
      <c r="P641" s="157">
        <v>4.4273760137359997E-4</v>
      </c>
      <c r="Q641" s="126">
        <v>1.3391382783E-5</v>
      </c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</row>
    <row r="642" spans="1:34" x14ac:dyDescent="0.25">
      <c r="A642" s="128" t="s">
        <v>16</v>
      </c>
      <c r="B642" s="157" t="s">
        <v>34</v>
      </c>
      <c r="C642" s="157" t="s">
        <v>35</v>
      </c>
      <c r="D642" s="157" t="s">
        <v>53</v>
      </c>
      <c r="E642" s="157" t="s">
        <v>448</v>
      </c>
      <c r="F642" s="157" t="s">
        <v>153</v>
      </c>
      <c r="G642" s="157" t="s">
        <v>114</v>
      </c>
      <c r="H642" s="157" t="s">
        <v>163</v>
      </c>
      <c r="I642" s="157"/>
      <c r="J642" s="157"/>
      <c r="K642" s="157">
        <v>0</v>
      </c>
      <c r="L642" s="157">
        <v>0</v>
      </c>
      <c r="M642" s="157">
        <v>0</v>
      </c>
      <c r="N642" s="157">
        <v>0</v>
      </c>
      <c r="O642" s="157">
        <v>0</v>
      </c>
      <c r="P642" s="157">
        <v>0</v>
      </c>
      <c r="Q642" s="126">
        <v>0</v>
      </c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</row>
    <row r="643" spans="1:34" x14ac:dyDescent="0.25">
      <c r="A643" s="128" t="s">
        <v>16</v>
      </c>
      <c r="B643" s="157" t="s">
        <v>34</v>
      </c>
      <c r="C643" s="157" t="s">
        <v>35</v>
      </c>
      <c r="D643" s="157" t="s">
        <v>53</v>
      </c>
      <c r="E643" s="157" t="s">
        <v>449</v>
      </c>
      <c r="F643" s="157" t="s">
        <v>154</v>
      </c>
      <c r="G643" s="157" t="s">
        <v>96</v>
      </c>
      <c r="H643" s="157" t="s">
        <v>163</v>
      </c>
      <c r="I643" s="157"/>
      <c r="J643" s="157"/>
      <c r="K643" s="157">
        <v>0</v>
      </c>
      <c r="L643" s="157">
        <v>0</v>
      </c>
      <c r="M643" s="157">
        <v>0</v>
      </c>
      <c r="N643" s="157">
        <v>0</v>
      </c>
      <c r="O643" s="157">
        <v>0</v>
      </c>
      <c r="P643" s="157">
        <v>0</v>
      </c>
      <c r="Q643" s="126">
        <v>0</v>
      </c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</row>
    <row r="644" spans="1:34" x14ac:dyDescent="0.25">
      <c r="A644" s="128" t="s">
        <v>16</v>
      </c>
      <c r="B644" s="157" t="s">
        <v>34</v>
      </c>
      <c r="C644" s="157" t="s">
        <v>35</v>
      </c>
      <c r="D644" s="157" t="s">
        <v>53</v>
      </c>
      <c r="E644" s="157" t="s">
        <v>450</v>
      </c>
      <c r="F644" s="157" t="s">
        <v>171</v>
      </c>
      <c r="G644" s="157" t="s">
        <v>172</v>
      </c>
      <c r="H644" s="157" t="s">
        <v>84</v>
      </c>
      <c r="I644" s="157"/>
      <c r="J644" s="157"/>
      <c r="K644" s="157">
        <v>4221.4847949999994</v>
      </c>
      <c r="L644" s="157">
        <v>0.55874538266768004</v>
      </c>
      <c r="M644" s="157">
        <v>3.8638684958999997E-2</v>
      </c>
      <c r="N644" s="157">
        <v>0.9411250981</v>
      </c>
      <c r="O644" s="157">
        <v>7.7851268020000001E-3</v>
      </c>
      <c r="P644" s="157">
        <v>7.1623166578400005E-3</v>
      </c>
      <c r="Q644" s="126">
        <v>1.6259804047000001E-4</v>
      </c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</row>
    <row r="645" spans="1:34" x14ac:dyDescent="0.25">
      <c r="A645" s="128" t="s">
        <v>16</v>
      </c>
      <c r="B645" s="157" t="s">
        <v>34</v>
      </c>
      <c r="C645" s="157" t="s">
        <v>35</v>
      </c>
      <c r="D645" s="157" t="s">
        <v>53</v>
      </c>
      <c r="E645" s="157" t="s">
        <v>451</v>
      </c>
      <c r="F645" s="157" t="s">
        <v>173</v>
      </c>
      <c r="G645" s="157" t="s">
        <v>172</v>
      </c>
      <c r="H645" s="157" t="s">
        <v>84</v>
      </c>
      <c r="I645" s="157"/>
      <c r="J645" s="157"/>
      <c r="K645" s="157">
        <v>1259.77224473</v>
      </c>
      <c r="L645" s="157">
        <v>0.29290912391923574</v>
      </c>
      <c r="M645" s="157">
        <v>3.43188701947E-2</v>
      </c>
      <c r="N645" s="157">
        <v>0.92260276883100001</v>
      </c>
      <c r="O645" s="157">
        <v>5.0394171132729995E-3</v>
      </c>
      <c r="P645" s="157">
        <v>4.6362637442111596E-3</v>
      </c>
      <c r="Q645" s="126">
        <v>1.528411495556E-4</v>
      </c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</row>
    <row r="646" spans="1:34" x14ac:dyDescent="0.25">
      <c r="A646" s="128" t="s">
        <v>16</v>
      </c>
      <c r="B646" s="157" t="s">
        <v>34</v>
      </c>
      <c r="C646" s="157" t="s">
        <v>35</v>
      </c>
      <c r="D646" s="157" t="s">
        <v>53</v>
      </c>
      <c r="E646" s="157" t="s">
        <v>452</v>
      </c>
      <c r="F646" s="157" t="s">
        <v>174</v>
      </c>
      <c r="G646" s="157" t="s">
        <v>172</v>
      </c>
      <c r="H646" s="157" t="s">
        <v>115</v>
      </c>
      <c r="I646" s="157"/>
      <c r="J646" s="157"/>
      <c r="K646" s="157">
        <v>490.18014730000004</v>
      </c>
      <c r="L646" s="157">
        <v>2.7267763434820173E-2</v>
      </c>
      <c r="M646" s="157">
        <v>1.807128153639E-2</v>
      </c>
      <c r="N646" s="157">
        <v>0.26836275663170001</v>
      </c>
      <c r="O646" s="157">
        <v>1.5345638027500002E-4</v>
      </c>
      <c r="P646" s="157">
        <v>1.41179869853E-4</v>
      </c>
      <c r="Q646" s="126">
        <v>4.5222621826399998E-5</v>
      </c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155"/>
      <c r="AH646" s="155"/>
    </row>
    <row r="647" spans="1:34" x14ac:dyDescent="0.25">
      <c r="A647" s="128" t="s">
        <v>16</v>
      </c>
      <c r="B647" s="157" t="s">
        <v>34</v>
      </c>
      <c r="C647" s="157" t="s">
        <v>35</v>
      </c>
      <c r="D647" s="157" t="s">
        <v>53</v>
      </c>
      <c r="E647" s="157" t="s">
        <v>453</v>
      </c>
      <c r="F647" s="157" t="s">
        <v>174</v>
      </c>
      <c r="G647" s="157" t="s">
        <v>172</v>
      </c>
      <c r="H647" s="157" t="s">
        <v>163</v>
      </c>
      <c r="I647" s="157"/>
      <c r="J647" s="157"/>
      <c r="K647" s="157">
        <v>917.68287384000007</v>
      </c>
      <c r="L647" s="157">
        <v>4.6326982325902199E-3</v>
      </c>
      <c r="M647" s="157">
        <v>0.11240106538700001</v>
      </c>
      <c r="N647" s="157">
        <v>1.9968568414E-2</v>
      </c>
      <c r="O647" s="157">
        <v>2.4355206809000001E-3</v>
      </c>
      <c r="P647" s="157">
        <v>2.3624550604729997E-3</v>
      </c>
      <c r="Q647" s="126">
        <v>1.5814315356099996E-3</v>
      </c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  <c r="AC647" s="155"/>
      <c r="AD647" s="155"/>
      <c r="AE647" s="155"/>
      <c r="AF647" s="155"/>
      <c r="AG647" s="155"/>
      <c r="AH647" s="155"/>
    </row>
    <row r="648" spans="1:34" x14ac:dyDescent="0.25">
      <c r="A648" s="128" t="s">
        <v>16</v>
      </c>
      <c r="B648" s="157" t="s">
        <v>34</v>
      </c>
      <c r="C648" s="157" t="s">
        <v>35</v>
      </c>
      <c r="D648" s="157" t="s">
        <v>53</v>
      </c>
      <c r="E648" s="157" t="s">
        <v>454</v>
      </c>
      <c r="F648" s="157" t="s">
        <v>175</v>
      </c>
      <c r="G648" s="157" t="s">
        <v>172</v>
      </c>
      <c r="H648" s="157" t="s">
        <v>163</v>
      </c>
      <c r="I648" s="157"/>
      <c r="J648" s="157"/>
      <c r="K648" s="157">
        <v>4.9103370000000002</v>
      </c>
      <c r="L648" s="157">
        <v>2.4596132107949996E-5</v>
      </c>
      <c r="M648" s="157">
        <v>1.231436E-4</v>
      </c>
      <c r="N648" s="157">
        <v>7.4818650000000006E-5</v>
      </c>
      <c r="O648" s="157">
        <v>1.3074592E-5</v>
      </c>
      <c r="P648" s="157">
        <v>1.2682354239999999E-5</v>
      </c>
      <c r="Q648" s="126">
        <v>2.0275334000000001E-6</v>
      </c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  <c r="AC648" s="155"/>
      <c r="AD648" s="155"/>
      <c r="AE648" s="155"/>
      <c r="AF648" s="155"/>
      <c r="AG648" s="155"/>
      <c r="AH648" s="155"/>
    </row>
    <row r="649" spans="1:34" x14ac:dyDescent="0.25">
      <c r="A649" s="128" t="s">
        <v>16</v>
      </c>
      <c r="B649" s="157" t="s">
        <v>34</v>
      </c>
      <c r="C649" s="157" t="s">
        <v>35</v>
      </c>
      <c r="D649" s="157" t="s">
        <v>53</v>
      </c>
      <c r="E649" s="157" t="s">
        <v>455</v>
      </c>
      <c r="F649" s="157" t="s">
        <v>176</v>
      </c>
      <c r="G649" s="157" t="s">
        <v>177</v>
      </c>
      <c r="H649" s="157" t="s">
        <v>163</v>
      </c>
      <c r="I649" s="157"/>
      <c r="J649" s="157"/>
      <c r="K649" s="157">
        <v>0.24204603790000001</v>
      </c>
      <c r="L649" s="157">
        <v>2.667848120103933E-5</v>
      </c>
      <c r="M649" s="157">
        <v>1.53872065926E-4</v>
      </c>
      <c r="N649" s="157">
        <v>1.1503150129299999E-4</v>
      </c>
      <c r="O649" s="157">
        <v>1.9061895141999999E-5</v>
      </c>
      <c r="P649" s="157">
        <v>1.8490038287740004E-5</v>
      </c>
      <c r="Q649" s="126">
        <v>3.0646090241999996E-7</v>
      </c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</row>
    <row r="650" spans="1:34" x14ac:dyDescent="0.25">
      <c r="A650" s="128" t="s">
        <v>16</v>
      </c>
      <c r="B650" s="157" t="s">
        <v>34</v>
      </c>
      <c r="C650" s="157" t="s">
        <v>35</v>
      </c>
      <c r="D650" s="157" t="s">
        <v>53</v>
      </c>
      <c r="E650" s="157" t="s">
        <v>456</v>
      </c>
      <c r="F650" s="157" t="s">
        <v>176</v>
      </c>
      <c r="G650" s="157" t="s">
        <v>177</v>
      </c>
      <c r="H650" s="157" t="s">
        <v>115</v>
      </c>
      <c r="I650" s="157"/>
      <c r="J650" s="157"/>
      <c r="K650" s="157">
        <v>0.24105913479999999</v>
      </c>
      <c r="L650" s="157">
        <v>6.9916953449260005E-6</v>
      </c>
      <c r="M650" s="157">
        <v>2.4770807043999993E-6</v>
      </c>
      <c r="N650" s="157">
        <v>1.9539172980999998E-4</v>
      </c>
      <c r="O650" s="157">
        <v>1.0299982285E-7</v>
      </c>
      <c r="P650" s="157">
        <v>9.4759837021999987E-8</v>
      </c>
      <c r="Q650" s="126">
        <v>1.6572058525999995E-8</v>
      </c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  <c r="AC650" s="155"/>
      <c r="AD650" s="155"/>
      <c r="AE650" s="155"/>
      <c r="AF650" s="155"/>
      <c r="AG650" s="155"/>
      <c r="AH650" s="155"/>
    </row>
    <row r="651" spans="1:34" x14ac:dyDescent="0.25">
      <c r="A651" s="128" t="s">
        <v>16</v>
      </c>
      <c r="B651" s="157" t="s">
        <v>34</v>
      </c>
      <c r="C651" s="157" t="s">
        <v>35</v>
      </c>
      <c r="D651" s="157" t="s">
        <v>53</v>
      </c>
      <c r="E651" s="157" t="s">
        <v>457</v>
      </c>
      <c r="F651" s="157" t="s">
        <v>176</v>
      </c>
      <c r="G651" s="157" t="s">
        <v>177</v>
      </c>
      <c r="H651" s="157" t="s">
        <v>156</v>
      </c>
      <c r="I651" s="157"/>
      <c r="J651" s="157"/>
      <c r="K651" s="157">
        <v>2.6874312000000002E-3</v>
      </c>
      <c r="L651" s="157">
        <v>6.50849303122E-8</v>
      </c>
      <c r="M651" s="157">
        <v>2.3329962E-7</v>
      </c>
      <c r="N651" s="157">
        <v>1.2342467E-6</v>
      </c>
      <c r="O651" s="157">
        <v>2.1953626000000002E-9</v>
      </c>
      <c r="P651" s="157">
        <v>2.1953626000000002E-9</v>
      </c>
      <c r="Q651" s="126">
        <v>4.5006221000000002E-10</v>
      </c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  <c r="AC651" s="155"/>
      <c r="AD651" s="155"/>
      <c r="AE651" s="155"/>
      <c r="AF651" s="155"/>
      <c r="AG651" s="155"/>
      <c r="AH651" s="155"/>
    </row>
    <row r="652" spans="1:34" x14ac:dyDescent="0.25">
      <c r="A652" s="128"/>
      <c r="B652" s="157"/>
      <c r="C652" s="157"/>
      <c r="D652" s="157"/>
      <c r="E652" s="157" t="s">
        <v>12</v>
      </c>
      <c r="F652" s="157" t="s">
        <v>192</v>
      </c>
      <c r="G652" s="157" t="s">
        <v>178</v>
      </c>
      <c r="H652" s="157"/>
      <c r="I652" s="157"/>
      <c r="J652" s="157"/>
      <c r="K652" s="157"/>
      <c r="L652" s="217">
        <v>0</v>
      </c>
      <c r="M652" s="157">
        <v>0</v>
      </c>
      <c r="N652" s="157">
        <v>0</v>
      </c>
      <c r="O652" s="217">
        <v>0</v>
      </c>
      <c r="P652" s="217">
        <v>0</v>
      </c>
      <c r="Q652" s="218">
        <v>0</v>
      </c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  <c r="AC652" s="155"/>
      <c r="AD652" s="155"/>
      <c r="AE652" s="155"/>
      <c r="AF652" s="155"/>
      <c r="AG652" s="155"/>
      <c r="AH652" s="155"/>
    </row>
    <row r="653" spans="1:34" x14ac:dyDescent="0.25">
      <c r="A653" s="128"/>
      <c r="B653" s="157"/>
      <c r="C653" s="157"/>
      <c r="D653" s="157"/>
      <c r="E653" s="157" t="s">
        <v>13</v>
      </c>
      <c r="F653" s="157" t="s">
        <v>156</v>
      </c>
      <c r="G653" s="157" t="s">
        <v>178</v>
      </c>
      <c r="H653" s="157"/>
      <c r="I653" s="157"/>
      <c r="J653" s="157"/>
      <c r="K653" s="157"/>
      <c r="L653" s="217">
        <v>0</v>
      </c>
      <c r="M653" s="157">
        <v>0</v>
      </c>
      <c r="N653" s="157">
        <v>0</v>
      </c>
      <c r="O653" s="217">
        <v>0</v>
      </c>
      <c r="P653" s="217">
        <v>0</v>
      </c>
      <c r="Q653" s="218">
        <v>0</v>
      </c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  <c r="AC653" s="155"/>
      <c r="AD653" s="155"/>
      <c r="AE653" s="155"/>
      <c r="AF653" s="155"/>
      <c r="AG653" s="155"/>
      <c r="AH653" s="155"/>
    </row>
    <row r="654" spans="1:34" x14ac:dyDescent="0.25">
      <c r="A654" s="128"/>
      <c r="B654" s="157"/>
      <c r="C654" s="157"/>
      <c r="D654" s="157"/>
      <c r="E654" s="157" t="s">
        <v>21</v>
      </c>
      <c r="F654" s="157" t="s">
        <v>159</v>
      </c>
      <c r="G654" s="157" t="s">
        <v>178</v>
      </c>
      <c r="H654" s="157"/>
      <c r="I654" s="157"/>
      <c r="J654" s="157"/>
      <c r="K654" s="157"/>
      <c r="L654" s="217">
        <v>0</v>
      </c>
      <c r="M654" s="157">
        <v>0</v>
      </c>
      <c r="N654" s="157">
        <v>0</v>
      </c>
      <c r="O654" s="217">
        <v>0</v>
      </c>
      <c r="P654" s="157">
        <v>0</v>
      </c>
      <c r="Q654" s="218">
        <v>0</v>
      </c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  <c r="AC654" s="155"/>
      <c r="AD654" s="155"/>
      <c r="AE654" s="155"/>
      <c r="AF654" s="155"/>
      <c r="AG654" s="155"/>
      <c r="AH654" s="155"/>
    </row>
    <row r="655" spans="1:34" x14ac:dyDescent="0.25">
      <c r="A655" s="128"/>
      <c r="B655" s="157"/>
      <c r="C655" s="157"/>
      <c r="D655" s="157"/>
      <c r="E655" s="157" t="s">
        <v>14</v>
      </c>
      <c r="F655" s="157" t="s">
        <v>193</v>
      </c>
      <c r="G655" s="157" t="s">
        <v>178</v>
      </c>
      <c r="H655" s="157"/>
      <c r="I655" s="157"/>
      <c r="J655" s="157"/>
      <c r="K655" s="157"/>
      <c r="L655" s="217">
        <v>0</v>
      </c>
      <c r="M655" s="157">
        <v>0</v>
      </c>
      <c r="N655" s="157">
        <v>0</v>
      </c>
      <c r="O655" s="217">
        <v>0</v>
      </c>
      <c r="P655" s="157">
        <v>0</v>
      </c>
      <c r="Q655" s="218">
        <v>0</v>
      </c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  <c r="AC655" s="155"/>
      <c r="AD655" s="155"/>
      <c r="AE655" s="155"/>
      <c r="AF655" s="155"/>
      <c r="AG655" s="155"/>
      <c r="AH655" s="155"/>
    </row>
    <row r="656" spans="1:34" x14ac:dyDescent="0.25">
      <c r="A656" s="128"/>
      <c r="B656" s="157"/>
      <c r="C656" s="157"/>
      <c r="D656" s="157"/>
      <c r="E656" s="157" t="s">
        <v>22</v>
      </c>
      <c r="F656" s="157" t="s">
        <v>190</v>
      </c>
      <c r="G656" s="157"/>
      <c r="H656" s="157"/>
      <c r="I656" s="157"/>
      <c r="J656" s="157"/>
      <c r="K656" s="157"/>
      <c r="L656" s="217">
        <v>0</v>
      </c>
      <c r="M656" s="157">
        <v>0</v>
      </c>
      <c r="N656" s="157">
        <v>0</v>
      </c>
      <c r="O656" s="217">
        <v>0</v>
      </c>
      <c r="P656" s="217">
        <v>0</v>
      </c>
      <c r="Q656" s="218">
        <v>0</v>
      </c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155"/>
      <c r="AH656" s="155"/>
    </row>
    <row r="657" spans="1:34" x14ac:dyDescent="0.25">
      <c r="A657" s="128"/>
      <c r="B657" s="157"/>
      <c r="C657" s="157"/>
      <c r="D657" s="157"/>
      <c r="E657" s="157" t="s">
        <v>24</v>
      </c>
      <c r="F657" s="157" t="s">
        <v>187</v>
      </c>
      <c r="G657" s="157" t="s">
        <v>186</v>
      </c>
      <c r="H657" s="157"/>
      <c r="I657" s="157"/>
      <c r="J657" s="157"/>
      <c r="K657" s="157"/>
      <c r="L657" s="217">
        <v>0</v>
      </c>
      <c r="M657" s="157">
        <v>0</v>
      </c>
      <c r="N657" s="157">
        <v>0</v>
      </c>
      <c r="O657" s="217">
        <v>0</v>
      </c>
      <c r="P657" s="217">
        <v>0</v>
      </c>
      <c r="Q657" s="218">
        <v>0</v>
      </c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</row>
    <row r="658" spans="1:34" x14ac:dyDescent="0.25">
      <c r="A658" s="128" t="s">
        <v>16</v>
      </c>
      <c r="B658" s="157" t="s">
        <v>34</v>
      </c>
      <c r="C658" s="157" t="s">
        <v>35</v>
      </c>
      <c r="D658" s="157" t="s">
        <v>53</v>
      </c>
      <c r="E658" s="157" t="s">
        <v>27</v>
      </c>
      <c r="F658" s="157" t="s">
        <v>185</v>
      </c>
      <c r="G658" s="157" t="s">
        <v>184</v>
      </c>
      <c r="H658" s="157"/>
      <c r="I658" s="157"/>
      <c r="J658" s="157"/>
      <c r="K658" s="157"/>
      <c r="L658" s="157">
        <v>4.0800000000000002E-5</v>
      </c>
      <c r="M658" s="157">
        <v>1.7600000000000001E-5</v>
      </c>
      <c r="N658" s="157">
        <v>3.2590000000000002E-3</v>
      </c>
      <c r="O658" s="157">
        <v>6.4200000000000002E-5</v>
      </c>
      <c r="P658" s="157">
        <v>4.4299999999999999E-5</v>
      </c>
      <c r="Q658" s="126">
        <v>2.7099999999999999E-6</v>
      </c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</row>
    <row r="659" spans="1:34" x14ac:dyDescent="0.25">
      <c r="A659" s="128"/>
      <c r="B659" s="157"/>
      <c r="C659" s="157"/>
      <c r="D659" s="157"/>
      <c r="E659" s="157" t="s">
        <v>27</v>
      </c>
      <c r="F659" s="157" t="s">
        <v>185</v>
      </c>
      <c r="G659" s="157" t="s">
        <v>184</v>
      </c>
      <c r="H659" s="157"/>
      <c r="I659" s="157"/>
      <c r="J659" s="157"/>
      <c r="K659" s="157"/>
      <c r="L659" s="157">
        <v>3.4299999999999999E-4</v>
      </c>
      <c r="M659" s="157">
        <v>1.6100000000000001E-4</v>
      </c>
      <c r="N659" s="157">
        <v>4.7619999999999997E-3</v>
      </c>
      <c r="O659" s="157">
        <v>1.18E-4</v>
      </c>
      <c r="P659" s="157">
        <v>1.15E-4</v>
      </c>
      <c r="Q659" s="126">
        <v>3.6600000000000002E-5</v>
      </c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</row>
    <row r="660" spans="1:34" x14ac:dyDescent="0.25">
      <c r="A660" s="128"/>
      <c r="B660" s="157"/>
      <c r="C660" s="157"/>
      <c r="D660" s="157"/>
      <c r="E660" s="157">
        <v>2275060011</v>
      </c>
      <c r="F660" s="157" t="s">
        <v>183</v>
      </c>
      <c r="G660" s="157" t="s">
        <v>182</v>
      </c>
      <c r="H660" s="157"/>
      <c r="I660" s="157"/>
      <c r="J660" s="157"/>
      <c r="K660" s="157"/>
      <c r="L660" s="157">
        <v>0</v>
      </c>
      <c r="M660" s="157">
        <v>0</v>
      </c>
      <c r="N660" s="157">
        <v>0</v>
      </c>
      <c r="O660" s="157">
        <v>0</v>
      </c>
      <c r="P660" s="157">
        <v>0</v>
      </c>
      <c r="Q660" s="126">
        <v>0</v>
      </c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</row>
    <row r="661" spans="1:34" x14ac:dyDescent="0.25">
      <c r="A661" s="128"/>
      <c r="B661" s="157"/>
      <c r="C661" s="157"/>
      <c r="D661" s="157"/>
      <c r="E661" s="157" t="s">
        <v>29</v>
      </c>
      <c r="F661" s="157" t="s">
        <v>183</v>
      </c>
      <c r="G661" s="157" t="s">
        <v>184</v>
      </c>
      <c r="H661" s="157"/>
      <c r="I661" s="157"/>
      <c r="J661" s="157"/>
      <c r="K661" s="157"/>
      <c r="L661" s="157">
        <v>0</v>
      </c>
      <c r="M661" s="157">
        <v>0</v>
      </c>
      <c r="N661" s="157">
        <v>0</v>
      </c>
      <c r="O661" s="157">
        <v>0</v>
      </c>
      <c r="P661" s="157">
        <v>0</v>
      </c>
      <c r="Q661" s="126">
        <v>0</v>
      </c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</row>
    <row r="662" spans="1:34" x14ac:dyDescent="0.25">
      <c r="A662" s="128"/>
      <c r="B662" s="157"/>
      <c r="C662" s="157"/>
      <c r="D662" s="157"/>
      <c r="E662" s="157" t="s">
        <v>30</v>
      </c>
      <c r="F662" s="157"/>
      <c r="G662" s="157" t="s">
        <v>181</v>
      </c>
      <c r="H662" s="157"/>
      <c r="I662" s="157"/>
      <c r="J662" s="157"/>
      <c r="K662" s="157"/>
      <c r="L662" s="157">
        <v>0</v>
      </c>
      <c r="M662" s="157">
        <v>0</v>
      </c>
      <c r="N662" s="157">
        <v>0</v>
      </c>
      <c r="O662" s="157">
        <v>0</v>
      </c>
      <c r="P662" s="157">
        <v>0</v>
      </c>
      <c r="Q662" s="126">
        <v>0</v>
      </c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</row>
    <row r="663" spans="1:34" x14ac:dyDescent="0.25">
      <c r="A663" s="128" t="s">
        <v>16</v>
      </c>
      <c r="B663" s="157" t="s">
        <v>34</v>
      </c>
      <c r="C663" s="157" t="s">
        <v>230</v>
      </c>
      <c r="D663" s="157" t="s">
        <v>53</v>
      </c>
      <c r="E663" s="157" t="s">
        <v>462</v>
      </c>
      <c r="F663" s="157" t="s">
        <v>194</v>
      </c>
      <c r="G663" s="157" t="s">
        <v>163</v>
      </c>
      <c r="H663" s="157" t="s">
        <v>463</v>
      </c>
      <c r="I663" s="157"/>
      <c r="J663" s="157"/>
      <c r="K663" s="157"/>
      <c r="L663" s="157">
        <v>2.9399999999999999E-2</v>
      </c>
      <c r="M663" s="157">
        <v>0.628</v>
      </c>
      <c r="N663" s="157">
        <v>0.13650000000000001</v>
      </c>
      <c r="O663" s="157">
        <v>2.7400000000000001E-2</v>
      </c>
      <c r="P663" s="157">
        <v>2.6599999999999999E-2</v>
      </c>
      <c r="Q663" s="126">
        <v>1.83E-2</v>
      </c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</row>
    <row r="664" spans="1:34" x14ac:dyDescent="0.25">
      <c r="A664" s="128" t="s">
        <v>16</v>
      </c>
      <c r="B664" s="157" t="s">
        <v>34</v>
      </c>
      <c r="C664" s="157" t="s">
        <v>230</v>
      </c>
      <c r="D664" s="157" t="s">
        <v>53</v>
      </c>
      <c r="E664" s="157" t="s">
        <v>472</v>
      </c>
      <c r="F664" s="157" t="s">
        <v>194</v>
      </c>
      <c r="G664" s="157" t="s">
        <v>163</v>
      </c>
      <c r="H664" s="157" t="s">
        <v>465</v>
      </c>
      <c r="I664" s="157"/>
      <c r="J664" s="157"/>
      <c r="K664" s="157"/>
      <c r="L664" s="157">
        <v>0.1328</v>
      </c>
      <c r="M664" s="157">
        <v>3.0703999999999998</v>
      </c>
      <c r="N664" s="157">
        <v>0.58699999999999997</v>
      </c>
      <c r="O664" s="157">
        <v>0.123</v>
      </c>
      <c r="P664" s="157">
        <v>0.1169</v>
      </c>
      <c r="Q664" s="126">
        <v>0.1439</v>
      </c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</row>
    <row r="665" spans="1:34" x14ac:dyDescent="0.25">
      <c r="A665" s="128" t="s">
        <v>16</v>
      </c>
      <c r="B665" s="157" t="s">
        <v>34</v>
      </c>
      <c r="C665" s="157" t="s">
        <v>230</v>
      </c>
      <c r="D665" s="157" t="s">
        <v>53</v>
      </c>
      <c r="E665" s="157" t="s">
        <v>476</v>
      </c>
      <c r="F665" s="157" t="s">
        <v>194</v>
      </c>
      <c r="G665" s="157" t="s">
        <v>197</v>
      </c>
      <c r="H665" s="157" t="s">
        <v>463</v>
      </c>
      <c r="I665" s="157"/>
      <c r="J665" s="157"/>
      <c r="K665" s="157"/>
      <c r="L665" s="157">
        <v>8.2799999999999999E-2</v>
      </c>
      <c r="M665" s="157">
        <v>1.2567999999999999</v>
      </c>
      <c r="N665" s="157">
        <v>0.41120000000000001</v>
      </c>
      <c r="O665" s="157">
        <v>5.6800000000000003E-2</v>
      </c>
      <c r="P665" s="157">
        <v>5.2299999999999999E-2</v>
      </c>
      <c r="Q665" s="126">
        <v>0.39579999999999999</v>
      </c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</row>
    <row r="666" spans="1:34" x14ac:dyDescent="0.25">
      <c r="A666" s="128" t="s">
        <v>16</v>
      </c>
      <c r="B666" s="157" t="s">
        <v>34</v>
      </c>
      <c r="C666" s="157" t="s">
        <v>230</v>
      </c>
      <c r="D666" s="157" t="s">
        <v>53</v>
      </c>
      <c r="E666" s="157" t="s">
        <v>464</v>
      </c>
      <c r="F666" s="157" t="s">
        <v>194</v>
      </c>
      <c r="G666" s="157" t="s">
        <v>197</v>
      </c>
      <c r="H666" s="157" t="s">
        <v>465</v>
      </c>
      <c r="I666" s="157"/>
      <c r="J666" s="157"/>
      <c r="K666" s="157"/>
      <c r="L666" s="157">
        <v>3.2500000000000001E-2</v>
      </c>
      <c r="M666" s="157">
        <v>1.1896</v>
      </c>
      <c r="N666" s="157">
        <v>9.5899999999999999E-2</v>
      </c>
      <c r="O666" s="157">
        <v>3.56E-2</v>
      </c>
      <c r="P666" s="157">
        <v>3.27E-2</v>
      </c>
      <c r="Q666" s="126">
        <v>0.25480000000000003</v>
      </c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</row>
    <row r="667" spans="1:34" x14ac:dyDescent="0.25">
      <c r="A667" s="128" t="s">
        <v>16</v>
      </c>
      <c r="B667" s="157" t="s">
        <v>34</v>
      </c>
      <c r="C667" s="157" t="s">
        <v>35</v>
      </c>
      <c r="D667" s="157" t="s">
        <v>53</v>
      </c>
      <c r="E667" s="157" t="s">
        <v>473</v>
      </c>
      <c r="F667" s="157" t="s">
        <v>177</v>
      </c>
      <c r="G667" s="157" t="s">
        <v>163</v>
      </c>
      <c r="H667" s="157" t="s">
        <v>467</v>
      </c>
      <c r="I667" s="157"/>
      <c r="J667" s="157" t="s">
        <v>474</v>
      </c>
      <c r="K667" s="157"/>
      <c r="L667" s="157">
        <v>8.3064010092116763E-3</v>
      </c>
      <c r="M667" s="157">
        <v>0.15264411519006177</v>
      </c>
      <c r="N667" s="157">
        <v>2.727514713302151E-2</v>
      </c>
      <c r="O667" s="157">
        <v>4.5076114552769914E-3</v>
      </c>
      <c r="P667" s="157">
        <v>4.3723831116186827E-3</v>
      </c>
      <c r="Q667" s="126">
        <v>4.3007997502290968E-3</v>
      </c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155"/>
      <c r="AH667" s="155"/>
    </row>
    <row r="668" spans="1:34" x14ac:dyDescent="0.25">
      <c r="A668" s="128" t="s">
        <v>16</v>
      </c>
      <c r="B668" s="157" t="s">
        <v>34</v>
      </c>
      <c r="C668" s="157" t="s">
        <v>35</v>
      </c>
      <c r="D668" s="157" t="s">
        <v>53</v>
      </c>
      <c r="E668" s="157" t="s">
        <v>466</v>
      </c>
      <c r="F668" s="157" t="s">
        <v>177</v>
      </c>
      <c r="G668" s="157" t="s">
        <v>163</v>
      </c>
      <c r="H668" s="157" t="s">
        <v>467</v>
      </c>
      <c r="I668" s="157"/>
      <c r="J668" s="157" t="s">
        <v>468</v>
      </c>
      <c r="K668" s="157"/>
      <c r="L668" s="157">
        <v>6.1717120480720648E-3</v>
      </c>
      <c r="M668" s="157">
        <v>0.12122907408490513</v>
      </c>
      <c r="N668" s="157">
        <v>1.1670051693727068E-2</v>
      </c>
      <c r="O668" s="157">
        <v>2.8553955466279314E-3</v>
      </c>
      <c r="P668" s="157">
        <v>2.7697336802290926E-3</v>
      </c>
      <c r="Q668" s="126">
        <v>1.840157091170271E-3</v>
      </c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155"/>
      <c r="AH668" s="155"/>
    </row>
    <row r="669" spans="1:34" x14ac:dyDescent="0.25">
      <c r="A669" s="128" t="s">
        <v>16</v>
      </c>
      <c r="B669" s="157" t="s">
        <v>34</v>
      </c>
      <c r="C669" s="157" t="s">
        <v>35</v>
      </c>
      <c r="D669" s="157" t="s">
        <v>53</v>
      </c>
      <c r="E669" s="157" t="s">
        <v>469</v>
      </c>
      <c r="F669" s="157" t="s">
        <v>177</v>
      </c>
      <c r="G669" s="157" t="s">
        <v>163</v>
      </c>
      <c r="H669" s="157" t="s">
        <v>467</v>
      </c>
      <c r="I669" s="157"/>
      <c r="J669" s="157" t="s">
        <v>470</v>
      </c>
      <c r="K669" s="157"/>
      <c r="L669" s="157">
        <v>4.2684605364633525E-2</v>
      </c>
      <c r="M669" s="157">
        <v>0.83574608653626881</v>
      </c>
      <c r="N669" s="157">
        <v>0.13323894495773431</v>
      </c>
      <c r="O669" s="157">
        <v>2.2520104128222817E-2</v>
      </c>
      <c r="P669" s="157">
        <v>2.1844501004376134E-2</v>
      </c>
      <c r="Q669" s="126">
        <v>2.1009383318825459E-2</v>
      </c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155"/>
      <c r="AH669" s="155"/>
    </row>
    <row r="670" spans="1:34" x14ac:dyDescent="0.25">
      <c r="A670" s="128" t="s">
        <v>16</v>
      </c>
      <c r="B670" s="157">
        <v>34017</v>
      </c>
      <c r="C670" s="157" t="s">
        <v>35</v>
      </c>
      <c r="D670" s="157" t="s">
        <v>53</v>
      </c>
      <c r="E670" s="157" t="s">
        <v>475</v>
      </c>
      <c r="F670" s="157" t="s">
        <v>177</v>
      </c>
      <c r="G670" s="157" t="s">
        <v>163</v>
      </c>
      <c r="H670" s="157" t="s">
        <v>201</v>
      </c>
      <c r="I670" s="157"/>
      <c r="J670" s="157"/>
      <c r="K670" s="157"/>
      <c r="L670" s="157">
        <v>1.5842088622573677E-2</v>
      </c>
      <c r="M670" s="157">
        <v>0.2830484752305914</v>
      </c>
      <c r="N670" s="157">
        <v>3.5657873767659297E-2</v>
      </c>
      <c r="O670" s="157">
        <v>7.3861464602204248E-3</v>
      </c>
      <c r="P670" s="157">
        <v>7.1421527695165431E-3</v>
      </c>
      <c r="Q670" s="126">
        <v>6.040345726932868E-3</v>
      </c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155"/>
      <c r="AH670" s="155"/>
    </row>
    <row r="671" spans="1:34" x14ac:dyDescent="0.25">
      <c r="A671" s="128" t="s">
        <v>16</v>
      </c>
      <c r="B671" s="157" t="s">
        <v>54</v>
      </c>
      <c r="C671" s="157" t="s">
        <v>55</v>
      </c>
      <c r="D671" s="157" t="s">
        <v>53</v>
      </c>
      <c r="E671" s="157" t="s">
        <v>255</v>
      </c>
      <c r="F671" s="157" t="s">
        <v>82</v>
      </c>
      <c r="G671" s="157" t="s">
        <v>83</v>
      </c>
      <c r="H671" s="157" t="s">
        <v>84</v>
      </c>
      <c r="I671" s="157"/>
      <c r="J671" s="157"/>
      <c r="K671" s="157">
        <v>420.03170999999998</v>
      </c>
      <c r="L671" s="157">
        <v>0.12593545834</v>
      </c>
      <c r="M671" s="157">
        <v>8.3286065000000005E-4</v>
      </c>
      <c r="N671" s="157">
        <v>0.10802386</v>
      </c>
      <c r="O671" s="157">
        <v>4.6160128000000003E-3</v>
      </c>
      <c r="P671" s="157">
        <v>4.2467317760000005E-3</v>
      </c>
      <c r="Q671" s="126">
        <v>1.2343444E-5</v>
      </c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155"/>
      <c r="AH671" s="155"/>
    </row>
    <row r="672" spans="1:34" x14ac:dyDescent="0.25">
      <c r="A672" s="128" t="s">
        <v>16</v>
      </c>
      <c r="B672" s="157" t="s">
        <v>54</v>
      </c>
      <c r="C672" s="157" t="s">
        <v>55</v>
      </c>
      <c r="D672" s="157" t="s">
        <v>53</v>
      </c>
      <c r="E672" s="157" t="s">
        <v>256</v>
      </c>
      <c r="F672" s="157" t="s">
        <v>85</v>
      </c>
      <c r="G672" s="157" t="s">
        <v>83</v>
      </c>
      <c r="H672" s="157" t="s">
        <v>84</v>
      </c>
      <c r="I672" s="157"/>
      <c r="J672" s="157"/>
      <c r="K672" s="157">
        <v>0</v>
      </c>
      <c r="L672" s="157">
        <v>0</v>
      </c>
      <c r="M672" s="157">
        <v>0</v>
      </c>
      <c r="N672" s="157">
        <v>0</v>
      </c>
      <c r="O672" s="157">
        <v>0</v>
      </c>
      <c r="P672" s="157">
        <v>0</v>
      </c>
      <c r="Q672" s="126">
        <v>0</v>
      </c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</row>
    <row r="673" spans="1:34" x14ac:dyDescent="0.25">
      <c r="A673" s="128" t="s">
        <v>16</v>
      </c>
      <c r="B673" s="157" t="s">
        <v>54</v>
      </c>
      <c r="C673" s="157" t="s">
        <v>55</v>
      </c>
      <c r="D673" s="157" t="s">
        <v>53</v>
      </c>
      <c r="E673" s="157" t="s">
        <v>257</v>
      </c>
      <c r="F673" s="157" t="s">
        <v>86</v>
      </c>
      <c r="G673" s="157" t="s">
        <v>83</v>
      </c>
      <c r="H673" s="157" t="s">
        <v>84</v>
      </c>
      <c r="I673" s="157"/>
      <c r="J673" s="157"/>
      <c r="K673" s="157">
        <v>596.54210999999998</v>
      </c>
      <c r="L673" s="157">
        <v>0.14618938611999999</v>
      </c>
      <c r="M673" s="157">
        <v>1.1807844E-3</v>
      </c>
      <c r="N673" s="157">
        <v>0.15794438</v>
      </c>
      <c r="O673" s="157">
        <v>5.2267414999999998E-3</v>
      </c>
      <c r="P673" s="157">
        <v>4.8086021799999996E-3</v>
      </c>
      <c r="Q673" s="126">
        <v>1.2975304E-5</v>
      </c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155"/>
      <c r="AH673" s="155"/>
    </row>
    <row r="674" spans="1:34" x14ac:dyDescent="0.25">
      <c r="A674" s="128" t="s">
        <v>16</v>
      </c>
      <c r="B674" s="157" t="s">
        <v>54</v>
      </c>
      <c r="C674" s="157" t="s">
        <v>55</v>
      </c>
      <c r="D674" s="157" t="s">
        <v>53</v>
      </c>
      <c r="E674" s="157" t="s">
        <v>258</v>
      </c>
      <c r="F674" s="157" t="s">
        <v>87</v>
      </c>
      <c r="G674" s="157" t="s">
        <v>83</v>
      </c>
      <c r="H674" s="157" t="s">
        <v>84</v>
      </c>
      <c r="I674" s="157"/>
      <c r="J674" s="157"/>
      <c r="K674" s="157">
        <v>164.70271411400003</v>
      </c>
      <c r="L674" s="157">
        <v>3.1977093103519997E-3</v>
      </c>
      <c r="M674" s="157">
        <v>8.0175015571999988E-4</v>
      </c>
      <c r="N674" s="157">
        <v>5.6220315553999999E-2</v>
      </c>
      <c r="O674" s="157">
        <v>2.5851547299999998E-5</v>
      </c>
      <c r="P674" s="157">
        <v>2.3783423515999999E-5</v>
      </c>
      <c r="Q674" s="126">
        <v>4.5393186538000003E-6</v>
      </c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155"/>
      <c r="AH674" s="155"/>
    </row>
    <row r="675" spans="1:34" x14ac:dyDescent="0.25">
      <c r="A675" s="128" t="s">
        <v>16</v>
      </c>
      <c r="B675" s="157" t="s">
        <v>54</v>
      </c>
      <c r="C675" s="157" t="s">
        <v>55</v>
      </c>
      <c r="D675" s="157" t="s">
        <v>53</v>
      </c>
      <c r="E675" s="157" t="s">
        <v>259</v>
      </c>
      <c r="F675" s="157" t="s">
        <v>88</v>
      </c>
      <c r="G675" s="157" t="s">
        <v>89</v>
      </c>
      <c r="H675" s="157" t="s">
        <v>84</v>
      </c>
      <c r="I675" s="157"/>
      <c r="J675" s="157"/>
      <c r="K675" s="157">
        <v>94.901871</v>
      </c>
      <c r="L675" s="157">
        <v>7.9207446170000018E-3</v>
      </c>
      <c r="M675" s="157">
        <v>1.9146150000000001E-4</v>
      </c>
      <c r="N675" s="157">
        <v>3.3292003000000001E-2</v>
      </c>
      <c r="O675" s="157">
        <v>1.1905953999999999E-3</v>
      </c>
      <c r="P675" s="157">
        <v>1.095347768E-3</v>
      </c>
      <c r="Q675" s="126">
        <v>2.0029654E-6</v>
      </c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</row>
    <row r="676" spans="1:34" x14ac:dyDescent="0.25">
      <c r="A676" s="128" t="s">
        <v>16</v>
      </c>
      <c r="B676" s="157" t="s">
        <v>54</v>
      </c>
      <c r="C676" s="157" t="s">
        <v>55</v>
      </c>
      <c r="D676" s="157" t="s">
        <v>53</v>
      </c>
      <c r="E676" s="157" t="s">
        <v>260</v>
      </c>
      <c r="F676" s="157" t="s">
        <v>90</v>
      </c>
      <c r="G676" s="157" t="s">
        <v>89</v>
      </c>
      <c r="H676" s="157" t="s">
        <v>84</v>
      </c>
      <c r="I676" s="157"/>
      <c r="J676" s="157"/>
      <c r="K676" s="157">
        <v>8.9168061999999999</v>
      </c>
      <c r="L676" s="157">
        <v>2.8591856696000002E-4</v>
      </c>
      <c r="M676" s="157">
        <v>1.2788756999999999E-5</v>
      </c>
      <c r="N676" s="157">
        <v>1.2480620999999999E-3</v>
      </c>
      <c r="O676" s="157">
        <v>4.2052896000000001E-5</v>
      </c>
      <c r="P676" s="157">
        <v>3.8688664320000004E-5</v>
      </c>
      <c r="Q676" s="126">
        <v>1.3043237999999999E-7</v>
      </c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155"/>
      <c r="AH676" s="155"/>
    </row>
    <row r="677" spans="1:34" x14ac:dyDescent="0.25">
      <c r="A677" s="128" t="s">
        <v>16</v>
      </c>
      <c r="B677" s="157" t="s">
        <v>54</v>
      </c>
      <c r="C677" s="157" t="s">
        <v>55</v>
      </c>
      <c r="D677" s="157" t="s">
        <v>53</v>
      </c>
      <c r="E677" s="157" t="s">
        <v>261</v>
      </c>
      <c r="F677" s="157" t="s">
        <v>91</v>
      </c>
      <c r="G677" s="157" t="s">
        <v>89</v>
      </c>
      <c r="H677" s="157" t="s">
        <v>84</v>
      </c>
      <c r="I677" s="157"/>
      <c r="J677" s="157"/>
      <c r="K677" s="157">
        <v>8.5408649000000008</v>
      </c>
      <c r="L677" s="157">
        <v>3.4034279915999999E-4</v>
      </c>
      <c r="M677" s="157">
        <v>1.5314616000000001E-5</v>
      </c>
      <c r="N677" s="157">
        <v>1.5059081000000001E-3</v>
      </c>
      <c r="O677" s="157">
        <v>5.0696940999999998E-5</v>
      </c>
      <c r="P677" s="157">
        <v>4.6641185720000003E-5</v>
      </c>
      <c r="Q677" s="126">
        <v>1.5591025999999999E-7</v>
      </c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  <c r="AC677" s="155"/>
      <c r="AD677" s="155"/>
      <c r="AE677" s="155"/>
      <c r="AF677" s="155"/>
      <c r="AG677" s="155"/>
      <c r="AH677" s="155"/>
    </row>
    <row r="678" spans="1:34" x14ac:dyDescent="0.25">
      <c r="A678" s="128" t="s">
        <v>16</v>
      </c>
      <c r="B678" s="157" t="s">
        <v>54</v>
      </c>
      <c r="C678" s="157" t="s">
        <v>55</v>
      </c>
      <c r="D678" s="157" t="s">
        <v>53</v>
      </c>
      <c r="E678" s="157" t="s">
        <v>262</v>
      </c>
      <c r="F678" s="157" t="s">
        <v>92</v>
      </c>
      <c r="G678" s="157" t="s">
        <v>89</v>
      </c>
      <c r="H678" s="157" t="s">
        <v>84</v>
      </c>
      <c r="I678" s="157"/>
      <c r="J678" s="157"/>
      <c r="K678" s="157">
        <v>2.2278092999999999E-2</v>
      </c>
      <c r="L678" s="157">
        <v>2.7795715752000005E-6</v>
      </c>
      <c r="M678" s="157">
        <v>1.0690251E-7</v>
      </c>
      <c r="N678" s="157">
        <v>1.0905180000000001E-5</v>
      </c>
      <c r="O678" s="157">
        <v>3.6690071000000002E-7</v>
      </c>
      <c r="P678" s="157">
        <v>3.3754865320000003E-7</v>
      </c>
      <c r="Q678" s="126">
        <v>1.0777158E-9</v>
      </c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</row>
    <row r="679" spans="1:34" x14ac:dyDescent="0.25">
      <c r="A679" s="128" t="s">
        <v>16</v>
      </c>
      <c r="B679" s="157" t="s">
        <v>54</v>
      </c>
      <c r="C679" s="157" t="s">
        <v>55</v>
      </c>
      <c r="D679" s="157" t="s">
        <v>53</v>
      </c>
      <c r="E679" s="157" t="s">
        <v>263</v>
      </c>
      <c r="F679" s="157" t="s">
        <v>93</v>
      </c>
      <c r="G679" s="157" t="s">
        <v>89</v>
      </c>
      <c r="H679" s="157" t="s">
        <v>84</v>
      </c>
      <c r="I679" s="157"/>
      <c r="J679" s="157"/>
      <c r="K679" s="157">
        <v>40.615743199999997</v>
      </c>
      <c r="L679" s="157">
        <v>2.0125419875199998E-2</v>
      </c>
      <c r="M679" s="157">
        <v>5.0328288300000002E-4</v>
      </c>
      <c r="N679" s="157">
        <v>8.6716356999999994E-2</v>
      </c>
      <c r="O679" s="157">
        <v>3.1040655100000002E-3</v>
      </c>
      <c r="P679" s="157">
        <v>2.8557402692000002E-3</v>
      </c>
      <c r="Q679" s="126">
        <v>5.1761775700000003E-6</v>
      </c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</row>
    <row r="680" spans="1:34" x14ac:dyDescent="0.25">
      <c r="A680" s="128" t="s">
        <v>16</v>
      </c>
      <c r="B680" s="157" t="s">
        <v>54</v>
      </c>
      <c r="C680" s="157" t="s">
        <v>55</v>
      </c>
      <c r="D680" s="157" t="s">
        <v>53</v>
      </c>
      <c r="E680" s="157" t="s">
        <v>264</v>
      </c>
      <c r="F680" s="157" t="s">
        <v>94</v>
      </c>
      <c r="G680" s="157" t="s">
        <v>89</v>
      </c>
      <c r="H680" s="157" t="s">
        <v>84</v>
      </c>
      <c r="I680" s="157"/>
      <c r="J680" s="157"/>
      <c r="K680" s="157">
        <v>0.85770643000000002</v>
      </c>
      <c r="L680" s="157">
        <v>6.9244109611999995E-5</v>
      </c>
      <c r="M680" s="157">
        <v>3.0128303E-6</v>
      </c>
      <c r="N680" s="157">
        <v>3.0734034999999998E-4</v>
      </c>
      <c r="O680" s="157">
        <v>1.0340352000000001E-5</v>
      </c>
      <c r="P680" s="157">
        <v>9.5131238400000005E-6</v>
      </c>
      <c r="Q680" s="126">
        <v>3.0373235999999999E-8</v>
      </c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</row>
    <row r="681" spans="1:34" x14ac:dyDescent="0.25">
      <c r="A681" s="128" t="s">
        <v>16</v>
      </c>
      <c r="B681" s="157" t="s">
        <v>54</v>
      </c>
      <c r="C681" s="157" t="s">
        <v>55</v>
      </c>
      <c r="D681" s="157" t="s">
        <v>53</v>
      </c>
      <c r="E681" s="157" t="s">
        <v>265</v>
      </c>
      <c r="F681" s="157" t="s">
        <v>95</v>
      </c>
      <c r="G681" s="157" t="s">
        <v>96</v>
      </c>
      <c r="H681" s="157" t="s">
        <v>84</v>
      </c>
      <c r="I681" s="157"/>
      <c r="J681" s="157"/>
      <c r="K681" s="157">
        <v>0.44305467999999998</v>
      </c>
      <c r="L681" s="157">
        <v>4.1605732839999987E-5</v>
      </c>
      <c r="M681" s="157">
        <v>1.6811398E-6</v>
      </c>
      <c r="N681" s="157">
        <v>1.7149394E-4</v>
      </c>
      <c r="O681" s="157">
        <v>5.7698497999999996E-6</v>
      </c>
      <c r="P681" s="157">
        <v>5.308261816E-6</v>
      </c>
      <c r="Q681" s="126">
        <v>1.694807E-8</v>
      </c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</row>
    <row r="682" spans="1:34" x14ac:dyDescent="0.25">
      <c r="A682" s="128" t="s">
        <v>16</v>
      </c>
      <c r="B682" s="157" t="s">
        <v>54</v>
      </c>
      <c r="C682" s="157" t="s">
        <v>55</v>
      </c>
      <c r="D682" s="157" t="s">
        <v>53</v>
      </c>
      <c r="E682" s="157" t="s">
        <v>266</v>
      </c>
      <c r="F682" s="157" t="s">
        <v>97</v>
      </c>
      <c r="G682" s="157" t="s">
        <v>96</v>
      </c>
      <c r="H682" s="157" t="s">
        <v>84</v>
      </c>
      <c r="I682" s="157"/>
      <c r="J682" s="157"/>
      <c r="K682" s="157">
        <v>2.0969825000000001E-2</v>
      </c>
      <c r="L682" s="157">
        <v>3.1965504352999999E-6</v>
      </c>
      <c r="M682" s="157">
        <v>1.3395127000000001E-7</v>
      </c>
      <c r="N682" s="157">
        <v>1.3664438E-5</v>
      </c>
      <c r="O682" s="157">
        <v>4.5973491000000002E-7</v>
      </c>
      <c r="P682" s="157">
        <v>4.2295611720000006E-7</v>
      </c>
      <c r="Q682" s="126">
        <v>1.3504025E-9</v>
      </c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</row>
    <row r="683" spans="1:34" x14ac:dyDescent="0.25">
      <c r="A683" s="128" t="s">
        <v>16</v>
      </c>
      <c r="B683" s="157" t="s">
        <v>54</v>
      </c>
      <c r="C683" s="157" t="s">
        <v>55</v>
      </c>
      <c r="D683" s="157" t="s">
        <v>53</v>
      </c>
      <c r="E683" s="157" t="s">
        <v>267</v>
      </c>
      <c r="F683" s="157" t="s">
        <v>98</v>
      </c>
      <c r="G683" s="157" t="s">
        <v>99</v>
      </c>
      <c r="H683" s="157" t="s">
        <v>84</v>
      </c>
      <c r="I683" s="157"/>
      <c r="J683" s="157"/>
      <c r="K683" s="157">
        <v>298.12801300000001</v>
      </c>
      <c r="L683" s="157">
        <v>1.3190787124539999E-3</v>
      </c>
      <c r="M683" s="157">
        <v>3.9809359E-5</v>
      </c>
      <c r="N683" s="157">
        <v>3.78394879E-3</v>
      </c>
      <c r="O683" s="157">
        <v>1.302783157E-4</v>
      </c>
      <c r="P683" s="157">
        <v>1.1985605044400001E-4</v>
      </c>
      <c r="Q683" s="126">
        <v>4.1870203399999998E-7</v>
      </c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</row>
    <row r="684" spans="1:34" x14ac:dyDescent="0.25">
      <c r="A684" s="128" t="s">
        <v>16</v>
      </c>
      <c r="B684" s="157" t="s">
        <v>54</v>
      </c>
      <c r="C684" s="157" t="s">
        <v>55</v>
      </c>
      <c r="D684" s="157" t="s">
        <v>53</v>
      </c>
      <c r="E684" s="157" t="s">
        <v>268</v>
      </c>
      <c r="F684" s="157" t="s">
        <v>98</v>
      </c>
      <c r="G684" s="157" t="s">
        <v>100</v>
      </c>
      <c r="H684" s="157" t="s">
        <v>84</v>
      </c>
      <c r="I684" s="157"/>
      <c r="J684" s="157"/>
      <c r="K684" s="157">
        <v>119.13653100000001</v>
      </c>
      <c r="L684" s="157">
        <v>1.4849162422059997E-2</v>
      </c>
      <c r="M684" s="157">
        <v>6.4870613599999998E-4</v>
      </c>
      <c r="N684" s="157">
        <v>5.9678713699999997E-2</v>
      </c>
      <c r="O684" s="157">
        <v>2.0835218400000002E-3</v>
      </c>
      <c r="P684" s="157">
        <v>1.9168400928000003E-3</v>
      </c>
      <c r="Q684" s="126">
        <v>6.69206635E-6</v>
      </c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</row>
    <row r="685" spans="1:34" x14ac:dyDescent="0.25">
      <c r="A685" s="128" t="s">
        <v>16</v>
      </c>
      <c r="B685" s="157" t="s">
        <v>54</v>
      </c>
      <c r="C685" s="157" t="s">
        <v>55</v>
      </c>
      <c r="D685" s="157" t="s">
        <v>53</v>
      </c>
      <c r="E685" s="157" t="s">
        <v>269</v>
      </c>
      <c r="F685" s="157" t="s">
        <v>101</v>
      </c>
      <c r="G685" s="157" t="s">
        <v>99</v>
      </c>
      <c r="H685" s="157" t="s">
        <v>84</v>
      </c>
      <c r="I685" s="157"/>
      <c r="J685" s="157"/>
      <c r="K685" s="157">
        <v>3367.0524999999998</v>
      </c>
      <c r="L685" s="157">
        <v>1.2572691217800001E-2</v>
      </c>
      <c r="M685" s="157">
        <v>3.4844168E-4</v>
      </c>
      <c r="N685" s="157">
        <v>3.2829635000000003E-2</v>
      </c>
      <c r="O685" s="157">
        <v>1.1107809999999999E-3</v>
      </c>
      <c r="P685" s="157">
        <v>1.02191852E-3</v>
      </c>
      <c r="Q685" s="126">
        <v>3.6013825999999999E-6</v>
      </c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</row>
    <row r="686" spans="1:34" x14ac:dyDescent="0.25">
      <c r="A686" s="128" t="s">
        <v>16</v>
      </c>
      <c r="B686" s="157" t="s">
        <v>54</v>
      </c>
      <c r="C686" s="157" t="s">
        <v>55</v>
      </c>
      <c r="D686" s="157" t="s">
        <v>53</v>
      </c>
      <c r="E686" s="157" t="s">
        <v>270</v>
      </c>
      <c r="F686" s="157" t="s">
        <v>101</v>
      </c>
      <c r="G686" s="157" t="s">
        <v>100</v>
      </c>
      <c r="H686" s="157" t="s">
        <v>84</v>
      </c>
      <c r="I686" s="157"/>
      <c r="J686" s="157"/>
      <c r="K686" s="157">
        <v>1126.88444</v>
      </c>
      <c r="L686" s="157">
        <v>0.20752496929699998</v>
      </c>
      <c r="M686" s="157">
        <v>4.5142988200000001E-3</v>
      </c>
      <c r="N686" s="157">
        <v>0.75155537699999997</v>
      </c>
      <c r="O686" s="157">
        <v>2.68204017E-2</v>
      </c>
      <c r="P686" s="157">
        <v>2.4674769564000002E-2</v>
      </c>
      <c r="Q686" s="126">
        <v>4.6352737800000002E-5</v>
      </c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</row>
    <row r="687" spans="1:34" x14ac:dyDescent="0.25">
      <c r="A687" s="128" t="s">
        <v>16</v>
      </c>
      <c r="B687" s="157" t="s">
        <v>54</v>
      </c>
      <c r="C687" s="157" t="s">
        <v>55</v>
      </c>
      <c r="D687" s="157" t="s">
        <v>53</v>
      </c>
      <c r="E687" s="157" t="s">
        <v>271</v>
      </c>
      <c r="F687" s="157" t="s">
        <v>102</v>
      </c>
      <c r="G687" s="157" t="s">
        <v>99</v>
      </c>
      <c r="H687" s="157" t="s">
        <v>84</v>
      </c>
      <c r="I687" s="157"/>
      <c r="J687" s="157"/>
      <c r="K687" s="157">
        <v>8890.4269999999997</v>
      </c>
      <c r="L687" s="157">
        <v>2.4834138322400001E-2</v>
      </c>
      <c r="M687" s="157">
        <v>7.8056742000000008E-4</v>
      </c>
      <c r="N687" s="157">
        <v>6.7336891199999999E-2</v>
      </c>
      <c r="O687" s="157">
        <v>2.5601713800000002E-3</v>
      </c>
      <c r="P687" s="157">
        <v>2.3553576696000002E-3</v>
      </c>
      <c r="Q687" s="126">
        <v>7.9895771000000009E-6</v>
      </c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</row>
    <row r="688" spans="1:34" x14ac:dyDescent="0.25">
      <c r="A688" s="128" t="s">
        <v>16</v>
      </c>
      <c r="B688" s="157" t="s">
        <v>54</v>
      </c>
      <c r="C688" s="157" t="s">
        <v>55</v>
      </c>
      <c r="D688" s="157" t="s">
        <v>53</v>
      </c>
      <c r="E688" s="157" t="s">
        <v>272</v>
      </c>
      <c r="F688" s="157" t="s">
        <v>102</v>
      </c>
      <c r="G688" s="157" t="s">
        <v>100</v>
      </c>
      <c r="H688" s="157" t="s">
        <v>84</v>
      </c>
      <c r="I688" s="157"/>
      <c r="J688" s="157"/>
      <c r="K688" s="157">
        <v>2817.9919499999996</v>
      </c>
      <c r="L688" s="157">
        <v>0.16974058197900005</v>
      </c>
      <c r="M688" s="157">
        <v>6.3310327499999999E-3</v>
      </c>
      <c r="N688" s="157">
        <v>0.65614838000000009</v>
      </c>
      <c r="O688" s="157">
        <v>2.2368602000000001E-2</v>
      </c>
      <c r="P688" s="157">
        <v>2.0579113840000003E-2</v>
      </c>
      <c r="Q688" s="126">
        <v>6.4939351600000006E-5</v>
      </c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</row>
    <row r="689" spans="1:34" x14ac:dyDescent="0.25">
      <c r="A689" s="128" t="s">
        <v>16</v>
      </c>
      <c r="B689" s="157" t="s">
        <v>54</v>
      </c>
      <c r="C689" s="157" t="s">
        <v>55</v>
      </c>
      <c r="D689" s="157" t="s">
        <v>53</v>
      </c>
      <c r="E689" s="157" t="s">
        <v>273</v>
      </c>
      <c r="F689" s="157" t="s">
        <v>103</v>
      </c>
      <c r="G689" s="157" t="s">
        <v>99</v>
      </c>
      <c r="H689" s="157" t="s">
        <v>84</v>
      </c>
      <c r="I689" s="157"/>
      <c r="J689" s="157"/>
      <c r="K689" s="157">
        <v>4510.5832499999997</v>
      </c>
      <c r="L689" s="157">
        <v>1.6481621029399998E-2</v>
      </c>
      <c r="M689" s="157">
        <v>4.9904288299999994E-4</v>
      </c>
      <c r="N689" s="157">
        <v>4.5905074100000005E-2</v>
      </c>
      <c r="O689" s="157">
        <v>1.6031813929999999E-3</v>
      </c>
      <c r="P689" s="157">
        <v>1.47492688156E-3</v>
      </c>
      <c r="Q689" s="126">
        <v>5.1426677000000001E-6</v>
      </c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</row>
    <row r="690" spans="1:34" x14ac:dyDescent="0.25">
      <c r="A690" s="128" t="s">
        <v>16</v>
      </c>
      <c r="B690" s="157" t="s">
        <v>54</v>
      </c>
      <c r="C690" s="157" t="s">
        <v>55</v>
      </c>
      <c r="D690" s="157" t="s">
        <v>53</v>
      </c>
      <c r="E690" s="157" t="s">
        <v>274</v>
      </c>
      <c r="F690" s="157" t="s">
        <v>103</v>
      </c>
      <c r="G690" s="157" t="s">
        <v>100</v>
      </c>
      <c r="H690" s="157" t="s">
        <v>84</v>
      </c>
      <c r="I690" s="157"/>
      <c r="J690" s="157"/>
      <c r="K690" s="157">
        <v>1095.8860399999999</v>
      </c>
      <c r="L690" s="157">
        <v>0.167893487344</v>
      </c>
      <c r="M690" s="157">
        <v>5.8693566999999999E-3</v>
      </c>
      <c r="N690" s="157">
        <v>0.73117443000000004</v>
      </c>
      <c r="O690" s="157">
        <v>2.5433766E-2</v>
      </c>
      <c r="P690" s="157">
        <v>2.3399064720000001E-2</v>
      </c>
      <c r="Q690" s="126">
        <v>6.0569928000000001E-5</v>
      </c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</row>
    <row r="691" spans="1:34" x14ac:dyDescent="0.25">
      <c r="A691" s="128" t="s">
        <v>16</v>
      </c>
      <c r="B691" s="157" t="s">
        <v>54</v>
      </c>
      <c r="C691" s="157" t="s">
        <v>55</v>
      </c>
      <c r="D691" s="157" t="s">
        <v>53</v>
      </c>
      <c r="E691" s="157" t="s">
        <v>275</v>
      </c>
      <c r="F691" s="157" t="s">
        <v>104</v>
      </c>
      <c r="G691" s="157" t="s">
        <v>99</v>
      </c>
      <c r="H691" s="157" t="s">
        <v>84</v>
      </c>
      <c r="I691" s="157"/>
      <c r="J691" s="157"/>
      <c r="K691" s="157">
        <v>2216.0376799999999</v>
      </c>
      <c r="L691" s="157">
        <v>2.3695230699999998E-3</v>
      </c>
      <c r="M691" s="157">
        <v>0</v>
      </c>
      <c r="N691" s="157">
        <v>0</v>
      </c>
      <c r="O691" s="157">
        <v>0</v>
      </c>
      <c r="P691" s="157">
        <v>0</v>
      </c>
      <c r="Q691" s="126">
        <v>0</v>
      </c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</row>
    <row r="692" spans="1:34" x14ac:dyDescent="0.25">
      <c r="A692" s="128" t="s">
        <v>16</v>
      </c>
      <c r="B692" s="157" t="s">
        <v>54</v>
      </c>
      <c r="C692" s="157" t="s">
        <v>55</v>
      </c>
      <c r="D692" s="157" t="s">
        <v>53</v>
      </c>
      <c r="E692" s="157" t="s">
        <v>276</v>
      </c>
      <c r="F692" s="157" t="s">
        <v>104</v>
      </c>
      <c r="G692" s="157" t="s">
        <v>100</v>
      </c>
      <c r="H692" s="157" t="s">
        <v>84</v>
      </c>
      <c r="I692" s="157"/>
      <c r="J692" s="157"/>
      <c r="K692" s="157">
        <v>870.15697999999998</v>
      </c>
      <c r="L692" s="157">
        <v>9.7041476299999994E-4</v>
      </c>
      <c r="M692" s="157">
        <v>0</v>
      </c>
      <c r="N692" s="157">
        <v>0</v>
      </c>
      <c r="O692" s="157">
        <v>0</v>
      </c>
      <c r="P692" s="157">
        <v>0</v>
      </c>
      <c r="Q692" s="126">
        <v>0</v>
      </c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</row>
    <row r="693" spans="1:34" x14ac:dyDescent="0.25">
      <c r="A693" s="128" t="s">
        <v>16</v>
      </c>
      <c r="B693" s="157" t="s">
        <v>54</v>
      </c>
      <c r="C693" s="157" t="s">
        <v>55</v>
      </c>
      <c r="D693" s="157" t="s">
        <v>53</v>
      </c>
      <c r="E693" s="157" t="s">
        <v>277</v>
      </c>
      <c r="F693" s="157" t="s">
        <v>105</v>
      </c>
      <c r="G693" s="157" t="s">
        <v>100</v>
      </c>
      <c r="H693" s="157" t="s">
        <v>84</v>
      </c>
      <c r="I693" s="157"/>
      <c r="J693" s="157"/>
      <c r="K693" s="157">
        <v>0.17662591</v>
      </c>
      <c r="L693" s="157">
        <v>5.4298734969000008E-5</v>
      </c>
      <c r="M693" s="157">
        <v>2.6992177000000002E-6</v>
      </c>
      <c r="N693" s="157">
        <v>2.5844618E-4</v>
      </c>
      <c r="O693" s="157">
        <v>8.7307926000000006E-6</v>
      </c>
      <c r="P693" s="157">
        <v>8.032329192000001E-6</v>
      </c>
      <c r="Q693" s="126">
        <v>2.7651449000000001E-8</v>
      </c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</row>
    <row r="694" spans="1:34" x14ac:dyDescent="0.25">
      <c r="A694" s="128" t="s">
        <v>16</v>
      </c>
      <c r="B694" s="157" t="s">
        <v>54</v>
      </c>
      <c r="C694" s="157" t="s">
        <v>55</v>
      </c>
      <c r="D694" s="157" t="s">
        <v>53</v>
      </c>
      <c r="E694" s="157" t="s">
        <v>278</v>
      </c>
      <c r="F694" s="157" t="s">
        <v>106</v>
      </c>
      <c r="G694" s="157" t="s">
        <v>107</v>
      </c>
      <c r="H694" s="157" t="s">
        <v>84</v>
      </c>
      <c r="I694" s="157"/>
      <c r="J694" s="157"/>
      <c r="K694" s="157">
        <v>9.7601289000000016</v>
      </c>
      <c r="L694" s="157">
        <v>2.3229822237800002E-4</v>
      </c>
      <c r="M694" s="157">
        <v>1.1297565599999999E-5</v>
      </c>
      <c r="N694" s="157">
        <v>9.3860355999999992E-4</v>
      </c>
      <c r="O694" s="157">
        <v>3.7768246999999997E-5</v>
      </c>
      <c r="P694" s="157">
        <v>3.4746787239999998E-5</v>
      </c>
      <c r="Q694" s="126">
        <v>1.1442891099999999E-7</v>
      </c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</row>
    <row r="695" spans="1:34" x14ac:dyDescent="0.25">
      <c r="A695" s="128" t="s">
        <v>16</v>
      </c>
      <c r="B695" s="157" t="s">
        <v>54</v>
      </c>
      <c r="C695" s="157" t="s">
        <v>55</v>
      </c>
      <c r="D695" s="157" t="s">
        <v>53</v>
      </c>
      <c r="E695" s="157" t="s">
        <v>279</v>
      </c>
      <c r="F695" s="157" t="s">
        <v>108</v>
      </c>
      <c r="G695" s="157" t="s">
        <v>109</v>
      </c>
      <c r="H695" s="157" t="s">
        <v>84</v>
      </c>
      <c r="I695" s="157"/>
      <c r="J695" s="157"/>
      <c r="K695" s="157">
        <v>75.219010999999995</v>
      </c>
      <c r="L695" s="157">
        <v>2.1548632953760001E-3</v>
      </c>
      <c r="M695" s="157">
        <v>7.7879081399999999E-5</v>
      </c>
      <c r="N695" s="157">
        <v>7.4792961670000005E-3</v>
      </c>
      <c r="O695" s="157">
        <v>2.5535192590000002E-4</v>
      </c>
      <c r="P695" s="157">
        <v>2.3492377182800003E-4</v>
      </c>
      <c r="Q695" s="126">
        <v>7.9479658199999999E-7</v>
      </c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</row>
    <row r="696" spans="1:34" x14ac:dyDescent="0.25">
      <c r="A696" s="128" t="s">
        <v>16</v>
      </c>
      <c r="B696" s="157" t="s">
        <v>54</v>
      </c>
      <c r="C696" s="157" t="s">
        <v>55</v>
      </c>
      <c r="D696" s="157" t="s">
        <v>53</v>
      </c>
      <c r="E696" s="157" t="s">
        <v>280</v>
      </c>
      <c r="F696" s="157" t="s">
        <v>110</v>
      </c>
      <c r="G696" s="157" t="s">
        <v>109</v>
      </c>
      <c r="H696" s="157" t="s">
        <v>84</v>
      </c>
      <c r="I696" s="157"/>
      <c r="J696" s="157"/>
      <c r="K696" s="157">
        <v>257.10063011599999</v>
      </c>
      <c r="L696" s="157">
        <v>1.5201382011692001E-2</v>
      </c>
      <c r="M696" s="157">
        <v>5.3129294556000003E-4</v>
      </c>
      <c r="N696" s="157">
        <v>4.8906384220000002E-2</v>
      </c>
      <c r="O696" s="157">
        <v>1.8886846008000001E-3</v>
      </c>
      <c r="P696" s="157">
        <v>1.7375898327360001E-3</v>
      </c>
      <c r="Q696" s="126">
        <v>5.3023608019999993E-6</v>
      </c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</row>
    <row r="697" spans="1:34" x14ac:dyDescent="0.25">
      <c r="A697" s="128" t="s">
        <v>16</v>
      </c>
      <c r="B697" s="157" t="s">
        <v>54</v>
      </c>
      <c r="C697" s="157" t="s">
        <v>55</v>
      </c>
      <c r="D697" s="157" t="s">
        <v>53</v>
      </c>
      <c r="E697" s="157" t="s">
        <v>281</v>
      </c>
      <c r="F697" s="157" t="s">
        <v>111</v>
      </c>
      <c r="G697" s="157" t="s">
        <v>109</v>
      </c>
      <c r="H697" s="157" t="s">
        <v>84</v>
      </c>
      <c r="I697" s="157"/>
      <c r="J697" s="157"/>
      <c r="K697" s="157">
        <v>4.1757743999999999E-2</v>
      </c>
      <c r="L697" s="157">
        <v>5.6532303581000013E-6</v>
      </c>
      <c r="M697" s="157">
        <v>2.0293362999999999E-7</v>
      </c>
      <c r="N697" s="157">
        <v>2.0701362000000001E-5</v>
      </c>
      <c r="O697" s="157">
        <v>6.9648961999999996E-7</v>
      </c>
      <c r="P697" s="157">
        <v>6.4077045040000001E-7</v>
      </c>
      <c r="Q697" s="126">
        <v>2.0458339000000002E-9</v>
      </c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</row>
    <row r="698" spans="1:34" x14ac:dyDescent="0.25">
      <c r="A698" s="128" t="s">
        <v>16</v>
      </c>
      <c r="B698" s="157" t="s">
        <v>54</v>
      </c>
      <c r="C698" s="157" t="s">
        <v>55</v>
      </c>
      <c r="D698" s="157" t="s">
        <v>53</v>
      </c>
      <c r="E698" s="157" t="s">
        <v>282</v>
      </c>
      <c r="F698" s="157" t="s">
        <v>112</v>
      </c>
      <c r="G698" s="157" t="s">
        <v>109</v>
      </c>
      <c r="H698" s="157" t="s">
        <v>84</v>
      </c>
      <c r="I698" s="157"/>
      <c r="J698" s="157"/>
      <c r="K698" s="157">
        <v>0.91487461000000003</v>
      </c>
      <c r="L698" s="157">
        <v>9.3731443168000006E-5</v>
      </c>
      <c r="M698" s="157">
        <v>3.1980999E-6</v>
      </c>
      <c r="N698" s="157">
        <v>3.2623979000000002E-4</v>
      </c>
      <c r="O698" s="157">
        <v>1.0976216E-5</v>
      </c>
      <c r="P698" s="157">
        <v>1.0098118720000001E-5</v>
      </c>
      <c r="Q698" s="126">
        <v>3.2240990000000001E-8</v>
      </c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</row>
    <row r="699" spans="1:34" x14ac:dyDescent="0.25">
      <c r="A699" s="128" t="s">
        <v>16</v>
      </c>
      <c r="B699" s="157" t="s">
        <v>54</v>
      </c>
      <c r="C699" s="157" t="s">
        <v>55</v>
      </c>
      <c r="D699" s="157" t="s">
        <v>53</v>
      </c>
      <c r="E699" s="157" t="s">
        <v>283</v>
      </c>
      <c r="F699" s="157" t="s">
        <v>113</v>
      </c>
      <c r="G699" s="157" t="s">
        <v>114</v>
      </c>
      <c r="H699" s="157" t="s">
        <v>84</v>
      </c>
      <c r="I699" s="157"/>
      <c r="J699" s="157"/>
      <c r="K699" s="157">
        <v>34.550797000000003</v>
      </c>
      <c r="L699" s="157">
        <v>1.19043128813E-2</v>
      </c>
      <c r="M699" s="157">
        <v>2.5995541000000002E-4</v>
      </c>
      <c r="N699" s="157">
        <v>4.7277629000000002E-2</v>
      </c>
      <c r="O699" s="157">
        <v>1.7000953999999999E-3</v>
      </c>
      <c r="P699" s="157">
        <v>1.564087768E-3</v>
      </c>
      <c r="Q699" s="126">
        <v>2.6807978999999998E-6</v>
      </c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</row>
    <row r="700" spans="1:34" x14ac:dyDescent="0.25">
      <c r="A700" s="128" t="s">
        <v>16</v>
      </c>
      <c r="B700" s="157" t="s">
        <v>54</v>
      </c>
      <c r="C700" s="157" t="s">
        <v>55</v>
      </c>
      <c r="D700" s="157" t="s">
        <v>53</v>
      </c>
      <c r="E700" s="157" t="s">
        <v>284</v>
      </c>
      <c r="F700" s="157" t="s">
        <v>82</v>
      </c>
      <c r="G700" s="157" t="s">
        <v>83</v>
      </c>
      <c r="H700" s="157" t="s">
        <v>115</v>
      </c>
      <c r="I700" s="157"/>
      <c r="J700" s="157"/>
      <c r="K700" s="157">
        <v>206.8802</v>
      </c>
      <c r="L700" s="157">
        <v>5.2300275075299997E-3</v>
      </c>
      <c r="M700" s="157">
        <v>6.6316499999999996E-4</v>
      </c>
      <c r="N700" s="157">
        <v>4.5413189E-2</v>
      </c>
      <c r="O700" s="157">
        <v>8.4112972999999999E-5</v>
      </c>
      <c r="P700" s="157">
        <v>7.7383935160000003E-5</v>
      </c>
      <c r="Q700" s="126">
        <v>6.3225179000000002E-6</v>
      </c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</row>
    <row r="701" spans="1:34" x14ac:dyDescent="0.25">
      <c r="A701" s="128" t="s">
        <v>16</v>
      </c>
      <c r="B701" s="157" t="s">
        <v>54</v>
      </c>
      <c r="C701" s="157" t="s">
        <v>55</v>
      </c>
      <c r="D701" s="157" t="s">
        <v>53</v>
      </c>
      <c r="E701" s="157" t="s">
        <v>285</v>
      </c>
      <c r="F701" s="157" t="s">
        <v>86</v>
      </c>
      <c r="G701" s="157" t="s">
        <v>83</v>
      </c>
      <c r="H701" s="157" t="s">
        <v>115</v>
      </c>
      <c r="I701" s="157"/>
      <c r="J701" s="157"/>
      <c r="K701" s="157">
        <v>2037.6776</v>
      </c>
      <c r="L701" s="157">
        <v>5.8232220411800005E-2</v>
      </c>
      <c r="M701" s="157">
        <v>5.8890269000000002E-3</v>
      </c>
      <c r="N701" s="157">
        <v>0.50866723000000003</v>
      </c>
      <c r="O701" s="157">
        <v>8.3097903000000002E-4</v>
      </c>
      <c r="P701" s="157">
        <v>7.6450070760000007E-4</v>
      </c>
      <c r="Q701" s="126">
        <v>6.6529878999999997E-5</v>
      </c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</row>
    <row r="702" spans="1:34" x14ac:dyDescent="0.25">
      <c r="A702" s="128" t="s">
        <v>16</v>
      </c>
      <c r="B702" s="157" t="s">
        <v>54</v>
      </c>
      <c r="C702" s="157" t="s">
        <v>55</v>
      </c>
      <c r="D702" s="157" t="s">
        <v>53</v>
      </c>
      <c r="E702" s="157" t="s">
        <v>286</v>
      </c>
      <c r="F702" s="157" t="s">
        <v>116</v>
      </c>
      <c r="G702" s="157" t="s">
        <v>83</v>
      </c>
      <c r="H702" s="157" t="s">
        <v>115</v>
      </c>
      <c r="I702" s="157"/>
      <c r="J702" s="157"/>
      <c r="K702" s="157">
        <v>80.901854999999998</v>
      </c>
      <c r="L702" s="157">
        <v>1.0477076219700001E-2</v>
      </c>
      <c r="M702" s="157">
        <v>3.4619187999999999E-3</v>
      </c>
      <c r="N702" s="157">
        <v>0.40325609000000001</v>
      </c>
      <c r="O702" s="157">
        <v>1.9224144000000001E-4</v>
      </c>
      <c r="P702" s="157">
        <v>1.7686212480000002E-4</v>
      </c>
      <c r="Q702" s="126">
        <v>3.3213865999999998E-5</v>
      </c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</row>
    <row r="703" spans="1:34" x14ac:dyDescent="0.25">
      <c r="A703" s="128" t="s">
        <v>16</v>
      </c>
      <c r="B703" s="157" t="s">
        <v>54</v>
      </c>
      <c r="C703" s="157" t="s">
        <v>55</v>
      </c>
      <c r="D703" s="157" t="s">
        <v>53</v>
      </c>
      <c r="E703" s="157" t="s">
        <v>287</v>
      </c>
      <c r="F703" s="157" t="s">
        <v>87</v>
      </c>
      <c r="G703" s="157" t="s">
        <v>83</v>
      </c>
      <c r="H703" s="157" t="s">
        <v>115</v>
      </c>
      <c r="I703" s="157"/>
      <c r="J703" s="157"/>
      <c r="K703" s="157">
        <v>62.554697275000002</v>
      </c>
      <c r="L703" s="157">
        <v>3.23459017590983E-3</v>
      </c>
      <c r="M703" s="157">
        <v>8.2631976612999999E-4</v>
      </c>
      <c r="N703" s="157">
        <v>7.2007672023900002E-2</v>
      </c>
      <c r="O703" s="157">
        <v>2.2584132500599999E-5</v>
      </c>
      <c r="P703" s="157">
        <v>2.0777401900551997E-5</v>
      </c>
      <c r="Q703" s="126">
        <v>4.5338442523799999E-6</v>
      </c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</row>
    <row r="704" spans="1:34" x14ac:dyDescent="0.25">
      <c r="A704" s="128" t="s">
        <v>16</v>
      </c>
      <c r="B704" s="157" t="s">
        <v>54</v>
      </c>
      <c r="C704" s="157" t="s">
        <v>55</v>
      </c>
      <c r="D704" s="157" t="s">
        <v>53</v>
      </c>
      <c r="E704" s="157" t="s">
        <v>288</v>
      </c>
      <c r="F704" s="157" t="s">
        <v>117</v>
      </c>
      <c r="G704" s="157" t="s">
        <v>89</v>
      </c>
      <c r="H704" s="157" t="s">
        <v>115</v>
      </c>
      <c r="I704" s="157"/>
      <c r="J704" s="157"/>
      <c r="K704" s="157">
        <v>5.3328179599999999</v>
      </c>
      <c r="L704" s="157">
        <v>5.6179557177832003E-4</v>
      </c>
      <c r="M704" s="157">
        <v>2.846639502E-4</v>
      </c>
      <c r="N704" s="157">
        <v>1.8999816050000003E-2</v>
      </c>
      <c r="O704" s="157">
        <v>9.9649543499999984E-6</v>
      </c>
      <c r="P704" s="157">
        <v>9.1677580020000013E-6</v>
      </c>
      <c r="Q704" s="126">
        <v>1.8033139280000003E-6</v>
      </c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  <c r="AC704" s="155"/>
      <c r="AD704" s="155"/>
      <c r="AE704" s="155"/>
      <c r="AF704" s="155"/>
      <c r="AG704" s="155"/>
      <c r="AH704" s="155"/>
    </row>
    <row r="705" spans="1:34" x14ac:dyDescent="0.25">
      <c r="A705" s="128" t="s">
        <v>16</v>
      </c>
      <c r="B705" s="157" t="s">
        <v>54</v>
      </c>
      <c r="C705" s="157" t="s">
        <v>55</v>
      </c>
      <c r="D705" s="157" t="s">
        <v>53</v>
      </c>
      <c r="E705" s="157" t="s">
        <v>289</v>
      </c>
      <c r="F705" s="157" t="s">
        <v>88</v>
      </c>
      <c r="G705" s="157" t="s">
        <v>89</v>
      </c>
      <c r="H705" s="157" t="s">
        <v>115</v>
      </c>
      <c r="I705" s="157"/>
      <c r="J705" s="157"/>
      <c r="K705" s="157">
        <v>0.20885712000000001</v>
      </c>
      <c r="L705" s="157">
        <v>5.2620037706000005E-6</v>
      </c>
      <c r="M705" s="157">
        <v>1.9664612E-6</v>
      </c>
      <c r="N705" s="157">
        <v>1.6686076000000001E-4</v>
      </c>
      <c r="O705" s="157">
        <v>6.4653384999999997E-8</v>
      </c>
      <c r="P705" s="157">
        <v>5.9481114200000002E-8</v>
      </c>
      <c r="Q705" s="126">
        <v>1.3392876E-8</v>
      </c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  <c r="AC705" s="155"/>
      <c r="AD705" s="155"/>
      <c r="AE705" s="155"/>
      <c r="AF705" s="155"/>
      <c r="AG705" s="155"/>
      <c r="AH705" s="155"/>
    </row>
    <row r="706" spans="1:34" x14ac:dyDescent="0.25">
      <c r="A706" s="128" t="s">
        <v>16</v>
      </c>
      <c r="B706" s="157" t="s">
        <v>54</v>
      </c>
      <c r="C706" s="157" t="s">
        <v>55</v>
      </c>
      <c r="D706" s="157" t="s">
        <v>53</v>
      </c>
      <c r="E706" s="157" t="s">
        <v>290</v>
      </c>
      <c r="F706" s="157" t="s">
        <v>90</v>
      </c>
      <c r="G706" s="157" t="s">
        <v>89</v>
      </c>
      <c r="H706" s="157" t="s">
        <v>115</v>
      </c>
      <c r="I706" s="157"/>
      <c r="J706" s="157"/>
      <c r="K706" s="157">
        <v>61.649047700000004</v>
      </c>
      <c r="L706" s="157">
        <v>1.968766004672E-3</v>
      </c>
      <c r="M706" s="157">
        <v>4.4664156600000002E-4</v>
      </c>
      <c r="N706" s="157">
        <v>3.4556681399999997E-2</v>
      </c>
      <c r="O706" s="157">
        <v>4.0125153100000003E-5</v>
      </c>
      <c r="P706" s="157">
        <v>3.6915140852000007E-5</v>
      </c>
      <c r="Q706" s="126">
        <v>3.2974561700000002E-6</v>
      </c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  <c r="AC706" s="155"/>
      <c r="AD706" s="155"/>
      <c r="AE706" s="155"/>
      <c r="AF706" s="155"/>
      <c r="AG706" s="155"/>
      <c r="AH706" s="155"/>
    </row>
    <row r="707" spans="1:34" x14ac:dyDescent="0.25">
      <c r="A707" s="128" t="s">
        <v>16</v>
      </c>
      <c r="B707" s="157" t="s">
        <v>54</v>
      </c>
      <c r="C707" s="157" t="s">
        <v>55</v>
      </c>
      <c r="D707" s="157" t="s">
        <v>53</v>
      </c>
      <c r="E707" s="157" t="s">
        <v>291</v>
      </c>
      <c r="F707" s="157" t="s">
        <v>118</v>
      </c>
      <c r="G707" s="157" t="s">
        <v>89</v>
      </c>
      <c r="H707" s="157" t="s">
        <v>115</v>
      </c>
      <c r="I707" s="157"/>
      <c r="J707" s="157"/>
      <c r="K707" s="157">
        <v>6.0457167139999992</v>
      </c>
      <c r="L707" s="157">
        <v>8.9329702175750013E-4</v>
      </c>
      <c r="M707" s="157">
        <v>4.1316932400000002E-4</v>
      </c>
      <c r="N707" s="157">
        <v>3.3379337549999999E-2</v>
      </c>
      <c r="O707" s="157">
        <v>1.6750297430000002E-5</v>
      </c>
      <c r="P707" s="157">
        <v>1.5410273635600002E-5</v>
      </c>
      <c r="Q707" s="126">
        <v>3.1696686000000004E-6</v>
      </c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</row>
    <row r="708" spans="1:34" x14ac:dyDescent="0.25">
      <c r="A708" s="128" t="s">
        <v>16</v>
      </c>
      <c r="B708" s="157" t="s">
        <v>54</v>
      </c>
      <c r="C708" s="157" t="s">
        <v>55</v>
      </c>
      <c r="D708" s="157" t="s">
        <v>53</v>
      </c>
      <c r="E708" s="157" t="s">
        <v>292</v>
      </c>
      <c r="F708" s="157" t="s">
        <v>91</v>
      </c>
      <c r="G708" s="157" t="s">
        <v>89</v>
      </c>
      <c r="H708" s="157" t="s">
        <v>115</v>
      </c>
      <c r="I708" s="157"/>
      <c r="J708" s="157"/>
      <c r="K708" s="157">
        <v>64.586973747000002</v>
      </c>
      <c r="L708" s="157">
        <v>2.9494421263396996E-3</v>
      </c>
      <c r="M708" s="157">
        <v>9.2491022829999992E-4</v>
      </c>
      <c r="N708" s="157">
        <v>7.3548727716000004E-2</v>
      </c>
      <c r="O708" s="157">
        <v>4.8003431155999996E-5</v>
      </c>
      <c r="P708" s="157">
        <v>4.4163156663520004E-5</v>
      </c>
      <c r="Q708" s="126">
        <v>6.2826165760000006E-6</v>
      </c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</row>
    <row r="709" spans="1:34" x14ac:dyDescent="0.25">
      <c r="A709" s="128" t="s">
        <v>16</v>
      </c>
      <c r="B709" s="157" t="s">
        <v>54</v>
      </c>
      <c r="C709" s="157" t="s">
        <v>55</v>
      </c>
      <c r="D709" s="157" t="s">
        <v>53</v>
      </c>
      <c r="E709" s="157" t="s">
        <v>293</v>
      </c>
      <c r="F709" s="157" t="s">
        <v>119</v>
      </c>
      <c r="G709" s="157" t="s">
        <v>89</v>
      </c>
      <c r="H709" s="157" t="s">
        <v>115</v>
      </c>
      <c r="I709" s="157"/>
      <c r="J709" s="157"/>
      <c r="K709" s="157">
        <v>11.863085113</v>
      </c>
      <c r="L709" s="157">
        <v>1.1147170988159304E-3</v>
      </c>
      <c r="M709" s="157">
        <v>3.5042537000000001E-4</v>
      </c>
      <c r="N709" s="157">
        <v>3.0476194555000002E-2</v>
      </c>
      <c r="O709" s="157">
        <v>2.083513052E-5</v>
      </c>
      <c r="P709" s="157">
        <v>1.91683200784E-5</v>
      </c>
      <c r="Q709" s="126">
        <v>2.642590746E-6</v>
      </c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155"/>
      <c r="AH709" s="155"/>
    </row>
    <row r="710" spans="1:34" x14ac:dyDescent="0.25">
      <c r="A710" s="128" t="s">
        <v>16</v>
      </c>
      <c r="B710" s="157" t="s">
        <v>54</v>
      </c>
      <c r="C710" s="157" t="s">
        <v>55</v>
      </c>
      <c r="D710" s="157" t="s">
        <v>53</v>
      </c>
      <c r="E710" s="157" t="s">
        <v>294</v>
      </c>
      <c r="F710" s="157" t="s">
        <v>92</v>
      </c>
      <c r="G710" s="157" t="s">
        <v>89</v>
      </c>
      <c r="H710" s="157" t="s">
        <v>115</v>
      </c>
      <c r="I710" s="157"/>
      <c r="J710" s="157"/>
      <c r="K710" s="157">
        <v>0.85492196300000001</v>
      </c>
      <c r="L710" s="157">
        <v>6.5987832837599995E-5</v>
      </c>
      <c r="M710" s="157">
        <v>1.776387651E-5</v>
      </c>
      <c r="N710" s="157">
        <v>1.5131357520000001E-3</v>
      </c>
      <c r="O710" s="157">
        <v>1.454057796E-6</v>
      </c>
      <c r="P710" s="157">
        <v>1.3377331723199999E-6</v>
      </c>
      <c r="Q710" s="126">
        <v>1.3600563930000001E-7</v>
      </c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</row>
    <row r="711" spans="1:34" x14ac:dyDescent="0.25">
      <c r="A711" s="128" t="s">
        <v>16</v>
      </c>
      <c r="B711" s="157" t="s">
        <v>54</v>
      </c>
      <c r="C711" s="157" t="s">
        <v>55</v>
      </c>
      <c r="D711" s="157" t="s">
        <v>53</v>
      </c>
      <c r="E711" s="157" t="s">
        <v>295</v>
      </c>
      <c r="F711" s="157" t="s">
        <v>120</v>
      </c>
      <c r="G711" s="157" t="s">
        <v>89</v>
      </c>
      <c r="H711" s="157" t="s">
        <v>115</v>
      </c>
      <c r="I711" s="157"/>
      <c r="J711" s="157"/>
      <c r="K711" s="157">
        <v>18.813848813</v>
      </c>
      <c r="L711" s="157">
        <v>2.0943040680194698E-3</v>
      </c>
      <c r="M711" s="157">
        <v>8.9010559823000002E-4</v>
      </c>
      <c r="N711" s="157">
        <v>5.6570237869999998E-2</v>
      </c>
      <c r="O711" s="157">
        <v>4.2277856672000003E-5</v>
      </c>
      <c r="P711" s="157">
        <v>3.8895628138240003E-5</v>
      </c>
      <c r="Q711" s="126">
        <v>5.5668819587999997E-6</v>
      </c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</row>
    <row r="712" spans="1:34" x14ac:dyDescent="0.25">
      <c r="A712" s="128" t="s">
        <v>16</v>
      </c>
      <c r="B712" s="157" t="s">
        <v>54</v>
      </c>
      <c r="C712" s="157" t="s">
        <v>55</v>
      </c>
      <c r="D712" s="157" t="s">
        <v>53</v>
      </c>
      <c r="E712" s="157" t="s">
        <v>296</v>
      </c>
      <c r="F712" s="157" t="s">
        <v>121</v>
      </c>
      <c r="G712" s="157" t="s">
        <v>89</v>
      </c>
      <c r="H712" s="157" t="s">
        <v>115</v>
      </c>
      <c r="I712" s="157"/>
      <c r="J712" s="157"/>
      <c r="K712" s="157">
        <v>62.607016389999998</v>
      </c>
      <c r="L712" s="157">
        <v>1.2116971323172499E-3</v>
      </c>
      <c r="M712" s="157">
        <v>3.7848194130000003E-4</v>
      </c>
      <c r="N712" s="157">
        <v>1.7317482990000001E-2</v>
      </c>
      <c r="O712" s="157">
        <v>2.3449532179999997E-5</v>
      </c>
      <c r="P712" s="157">
        <v>2.15735696056E-5</v>
      </c>
      <c r="Q712" s="126">
        <v>1.8919282940000002E-6</v>
      </c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</row>
    <row r="713" spans="1:34" x14ac:dyDescent="0.25">
      <c r="A713" s="128" t="s">
        <v>16</v>
      </c>
      <c r="B713" s="157" t="s">
        <v>54</v>
      </c>
      <c r="C713" s="157" t="s">
        <v>55</v>
      </c>
      <c r="D713" s="157" t="s">
        <v>53</v>
      </c>
      <c r="E713" s="157" t="s">
        <v>297</v>
      </c>
      <c r="F713" s="157" t="s">
        <v>93</v>
      </c>
      <c r="G713" s="157" t="s">
        <v>89</v>
      </c>
      <c r="H713" s="157" t="s">
        <v>115</v>
      </c>
      <c r="I713" s="157"/>
      <c r="J713" s="157"/>
      <c r="K713" s="157">
        <v>23.169213909999996</v>
      </c>
      <c r="L713" s="157">
        <v>3.2080151558187002E-3</v>
      </c>
      <c r="M713" s="157">
        <v>1.2548895350000002E-3</v>
      </c>
      <c r="N713" s="157">
        <v>0.13090965119</v>
      </c>
      <c r="O713" s="157">
        <v>6.4825182299999996E-5</v>
      </c>
      <c r="P713" s="157">
        <v>5.9639167716000013E-5</v>
      </c>
      <c r="Q713" s="126">
        <v>1.1607521760000001E-5</v>
      </c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  <c r="AC713" s="155"/>
      <c r="AD713" s="155"/>
      <c r="AE713" s="155"/>
      <c r="AF713" s="155"/>
      <c r="AG713" s="155"/>
      <c r="AH713" s="155"/>
    </row>
    <row r="714" spans="1:34" x14ac:dyDescent="0.25">
      <c r="A714" s="128" t="s">
        <v>16</v>
      </c>
      <c r="B714" s="157" t="s">
        <v>54</v>
      </c>
      <c r="C714" s="157" t="s">
        <v>55</v>
      </c>
      <c r="D714" s="157" t="s">
        <v>53</v>
      </c>
      <c r="E714" s="157" t="s">
        <v>298</v>
      </c>
      <c r="F714" s="157" t="s">
        <v>122</v>
      </c>
      <c r="G714" s="157" t="s">
        <v>89</v>
      </c>
      <c r="H714" s="157" t="s">
        <v>115</v>
      </c>
      <c r="I714" s="157"/>
      <c r="J714" s="157"/>
      <c r="K714" s="157">
        <v>148.60325317999997</v>
      </c>
      <c r="L714" s="157">
        <v>3.6060064124698106E-3</v>
      </c>
      <c r="M714" s="157">
        <v>8.5252802349999998E-4</v>
      </c>
      <c r="N714" s="157">
        <v>7.2661711010000005E-2</v>
      </c>
      <c r="O714" s="157">
        <v>4.2664459750000003E-5</v>
      </c>
      <c r="P714" s="157">
        <v>3.925130297E-5</v>
      </c>
      <c r="Q714" s="126">
        <v>5.5731868029999991E-6</v>
      </c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</row>
    <row r="715" spans="1:34" x14ac:dyDescent="0.25">
      <c r="A715" s="128" t="s">
        <v>16</v>
      </c>
      <c r="B715" s="157" t="s">
        <v>54</v>
      </c>
      <c r="C715" s="157" t="s">
        <v>55</v>
      </c>
      <c r="D715" s="157" t="s">
        <v>53</v>
      </c>
      <c r="E715" s="157" t="s">
        <v>299</v>
      </c>
      <c r="F715" s="157" t="s">
        <v>123</v>
      </c>
      <c r="G715" s="157" t="s">
        <v>89</v>
      </c>
      <c r="H715" s="157" t="s">
        <v>115</v>
      </c>
      <c r="I715" s="157"/>
      <c r="J715" s="157"/>
      <c r="K715" s="157">
        <v>0.63214081280000012</v>
      </c>
      <c r="L715" s="157">
        <v>1.1901784542873103E-4</v>
      </c>
      <c r="M715" s="157">
        <v>1.6320638515E-4</v>
      </c>
      <c r="N715" s="157">
        <v>2.8302470434000003E-3</v>
      </c>
      <c r="O715" s="157">
        <v>1.8519832021000004E-6</v>
      </c>
      <c r="P715" s="157">
        <v>1.7038245459320002E-6</v>
      </c>
      <c r="Q715" s="126">
        <v>4.5380569360000003E-7</v>
      </c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</row>
    <row r="716" spans="1:34" x14ac:dyDescent="0.25">
      <c r="A716" s="128" t="s">
        <v>16</v>
      </c>
      <c r="B716" s="157" t="s">
        <v>54</v>
      </c>
      <c r="C716" s="157" t="s">
        <v>55</v>
      </c>
      <c r="D716" s="157" t="s">
        <v>53</v>
      </c>
      <c r="E716" s="157" t="s">
        <v>300</v>
      </c>
      <c r="F716" s="157" t="s">
        <v>94</v>
      </c>
      <c r="G716" s="157" t="s">
        <v>89</v>
      </c>
      <c r="H716" s="157" t="s">
        <v>115</v>
      </c>
      <c r="I716" s="157"/>
      <c r="J716" s="157"/>
      <c r="K716" s="157">
        <v>4.0379045869999999</v>
      </c>
      <c r="L716" s="157">
        <v>2.9132326159060005E-4</v>
      </c>
      <c r="M716" s="157">
        <v>1.14108488E-4</v>
      </c>
      <c r="N716" s="157">
        <v>8.3988363899999991E-3</v>
      </c>
      <c r="O716" s="157">
        <v>5.4060409499999993E-6</v>
      </c>
      <c r="P716" s="157">
        <v>4.9735576739999997E-6</v>
      </c>
      <c r="Q716" s="126">
        <v>7.4861901500000007E-7</v>
      </c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</row>
    <row r="717" spans="1:34" x14ac:dyDescent="0.25">
      <c r="A717" s="128" t="s">
        <v>16</v>
      </c>
      <c r="B717" s="157" t="s">
        <v>54</v>
      </c>
      <c r="C717" s="157" t="s">
        <v>55</v>
      </c>
      <c r="D717" s="157" t="s">
        <v>53</v>
      </c>
      <c r="E717" s="157" t="s">
        <v>301</v>
      </c>
      <c r="F717" s="157" t="s">
        <v>124</v>
      </c>
      <c r="G717" s="157" t="s">
        <v>89</v>
      </c>
      <c r="H717" s="157" t="s">
        <v>115</v>
      </c>
      <c r="I717" s="157"/>
      <c r="J717" s="157"/>
      <c r="K717" s="157">
        <v>0.59315427659999997</v>
      </c>
      <c r="L717" s="157">
        <v>1.3748207164832E-4</v>
      </c>
      <c r="M717" s="157">
        <v>2.1976571220000001E-4</v>
      </c>
      <c r="N717" s="157">
        <v>3.0993764229999997E-3</v>
      </c>
      <c r="O717" s="157">
        <v>2.8519604459999998E-6</v>
      </c>
      <c r="P717" s="157">
        <v>2.6238036103199997E-6</v>
      </c>
      <c r="Q717" s="126">
        <v>7.0030746910000005E-7</v>
      </c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</row>
    <row r="718" spans="1:34" x14ac:dyDescent="0.25">
      <c r="A718" s="128" t="s">
        <v>16</v>
      </c>
      <c r="B718" s="157" t="s">
        <v>54</v>
      </c>
      <c r="C718" s="157" t="s">
        <v>55</v>
      </c>
      <c r="D718" s="157" t="s">
        <v>53</v>
      </c>
      <c r="E718" s="157" t="s">
        <v>302</v>
      </c>
      <c r="F718" s="157" t="s">
        <v>125</v>
      </c>
      <c r="G718" s="157" t="s">
        <v>89</v>
      </c>
      <c r="H718" s="157" t="s">
        <v>115</v>
      </c>
      <c r="I718" s="157"/>
      <c r="J718" s="157"/>
      <c r="K718" s="157">
        <v>0.94960354699999994</v>
      </c>
      <c r="L718" s="157">
        <v>2.1390876037791841E-4</v>
      </c>
      <c r="M718" s="157">
        <v>3.6210065729999998E-4</v>
      </c>
      <c r="N718" s="157">
        <v>5.0091202520000004E-3</v>
      </c>
      <c r="O718" s="157">
        <v>6.9937514339999997E-6</v>
      </c>
      <c r="P718" s="157">
        <v>6.4342513192799999E-6</v>
      </c>
      <c r="Q718" s="126">
        <v>1.6514322370000001E-6</v>
      </c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</row>
    <row r="719" spans="1:34" x14ac:dyDescent="0.25">
      <c r="A719" s="128" t="s">
        <v>16</v>
      </c>
      <c r="B719" s="157" t="s">
        <v>54</v>
      </c>
      <c r="C719" s="157" t="s">
        <v>55</v>
      </c>
      <c r="D719" s="157" t="s">
        <v>53</v>
      </c>
      <c r="E719" s="157" t="s">
        <v>303</v>
      </c>
      <c r="F719" s="157" t="s">
        <v>126</v>
      </c>
      <c r="G719" s="157" t="s">
        <v>89</v>
      </c>
      <c r="H719" s="157" t="s">
        <v>115</v>
      </c>
      <c r="I719" s="157"/>
      <c r="J719" s="157"/>
      <c r="K719" s="157">
        <v>4.926244251</v>
      </c>
      <c r="L719" s="157">
        <v>1.1493364510952501E-3</v>
      </c>
      <c r="M719" s="157">
        <v>4.9447425910000009E-4</v>
      </c>
      <c r="N719" s="157">
        <v>4.5157447565000002E-2</v>
      </c>
      <c r="O719" s="157">
        <v>1.9724468601E-5</v>
      </c>
      <c r="P719" s="157">
        <v>1.8146511112919998E-5</v>
      </c>
      <c r="Q719" s="126">
        <v>3.8132200040000003E-6</v>
      </c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</row>
    <row r="720" spans="1:34" x14ac:dyDescent="0.25">
      <c r="A720" s="128" t="s">
        <v>16</v>
      </c>
      <c r="B720" s="157" t="s">
        <v>54</v>
      </c>
      <c r="C720" s="157" t="s">
        <v>55</v>
      </c>
      <c r="D720" s="157" t="s">
        <v>53</v>
      </c>
      <c r="E720" s="157" t="s">
        <v>304</v>
      </c>
      <c r="F720" s="157" t="s">
        <v>127</v>
      </c>
      <c r="G720" s="157" t="s">
        <v>89</v>
      </c>
      <c r="H720" s="157" t="s">
        <v>115</v>
      </c>
      <c r="I720" s="157"/>
      <c r="J720" s="157"/>
      <c r="K720" s="157">
        <v>6.0568568599999999</v>
      </c>
      <c r="L720" s="157">
        <v>7.5211592191760013E-4</v>
      </c>
      <c r="M720" s="157">
        <v>6.9559692349999993E-4</v>
      </c>
      <c r="N720" s="157">
        <v>2.2086990569999999E-2</v>
      </c>
      <c r="O720" s="157">
        <v>1.1696496420000001E-5</v>
      </c>
      <c r="P720" s="157">
        <v>1.0760776706400001E-5</v>
      </c>
      <c r="Q720" s="126">
        <v>2.6627426790000003E-6</v>
      </c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</row>
    <row r="721" spans="1:34" x14ac:dyDescent="0.25">
      <c r="A721" s="128" t="s">
        <v>16</v>
      </c>
      <c r="B721" s="157" t="s">
        <v>54</v>
      </c>
      <c r="C721" s="157" t="s">
        <v>55</v>
      </c>
      <c r="D721" s="157" t="s">
        <v>53</v>
      </c>
      <c r="E721" s="157" t="s">
        <v>305</v>
      </c>
      <c r="F721" s="157" t="s">
        <v>128</v>
      </c>
      <c r="G721" s="157" t="s">
        <v>89</v>
      </c>
      <c r="H721" s="157" t="s">
        <v>115</v>
      </c>
      <c r="I721" s="157"/>
      <c r="J721" s="157"/>
      <c r="K721" s="157">
        <v>17.482731555000001</v>
      </c>
      <c r="L721" s="157">
        <v>5.2420223006094499E-4</v>
      </c>
      <c r="M721" s="157">
        <v>1.4346269689999999E-4</v>
      </c>
      <c r="N721" s="157">
        <v>1.179867236E-2</v>
      </c>
      <c r="O721" s="157">
        <v>5.169658165999999E-6</v>
      </c>
      <c r="P721" s="157">
        <v>4.7560855127200001E-6</v>
      </c>
      <c r="Q721" s="126">
        <v>8.7079182499999998E-7</v>
      </c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</row>
    <row r="722" spans="1:34" x14ac:dyDescent="0.25">
      <c r="A722" s="128" t="s">
        <v>16</v>
      </c>
      <c r="B722" s="157" t="s">
        <v>54</v>
      </c>
      <c r="C722" s="157" t="s">
        <v>55</v>
      </c>
      <c r="D722" s="157" t="s">
        <v>53</v>
      </c>
      <c r="E722" s="157" t="s">
        <v>306</v>
      </c>
      <c r="F722" s="157" t="s">
        <v>129</v>
      </c>
      <c r="G722" s="157" t="s">
        <v>89</v>
      </c>
      <c r="H722" s="157" t="s">
        <v>115</v>
      </c>
      <c r="I722" s="157"/>
      <c r="J722" s="157"/>
      <c r="K722" s="157">
        <v>0.39265138799999999</v>
      </c>
      <c r="L722" s="157">
        <v>1.6191387010398002E-4</v>
      </c>
      <c r="M722" s="157">
        <v>2.5783998060999999E-4</v>
      </c>
      <c r="N722" s="157">
        <v>3.4411597869999999E-3</v>
      </c>
      <c r="O722" s="157">
        <v>2.4322070669999997E-6</v>
      </c>
      <c r="P722" s="157">
        <v>2.2376305016399999E-6</v>
      </c>
      <c r="Q722" s="126">
        <v>6.258743528E-7</v>
      </c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</row>
    <row r="723" spans="1:34" x14ac:dyDescent="0.25">
      <c r="A723" s="128" t="s">
        <v>16</v>
      </c>
      <c r="B723" s="157" t="s">
        <v>54</v>
      </c>
      <c r="C723" s="157" t="s">
        <v>55</v>
      </c>
      <c r="D723" s="157" t="s">
        <v>53</v>
      </c>
      <c r="E723" s="157" t="s">
        <v>307</v>
      </c>
      <c r="F723" s="157" t="s">
        <v>130</v>
      </c>
      <c r="G723" s="157" t="s">
        <v>96</v>
      </c>
      <c r="H723" s="157" t="s">
        <v>115</v>
      </c>
      <c r="I723" s="157"/>
      <c r="J723" s="157"/>
      <c r="K723" s="157">
        <v>4.8684914680000002</v>
      </c>
      <c r="L723" s="157">
        <v>7.1779342898620007E-4</v>
      </c>
      <c r="M723" s="157">
        <v>8.3845307480000003E-4</v>
      </c>
      <c r="N723" s="157">
        <v>1.7540177170000001E-2</v>
      </c>
      <c r="O723" s="157">
        <v>8.5689855420000007E-6</v>
      </c>
      <c r="P723" s="157">
        <v>7.8834666986400004E-6</v>
      </c>
      <c r="Q723" s="126">
        <v>2.034273336E-6</v>
      </c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</row>
    <row r="724" spans="1:34" x14ac:dyDescent="0.25">
      <c r="A724" s="128" t="s">
        <v>16</v>
      </c>
      <c r="B724" s="157" t="s">
        <v>54</v>
      </c>
      <c r="C724" s="157" t="s">
        <v>55</v>
      </c>
      <c r="D724" s="157" t="s">
        <v>53</v>
      </c>
      <c r="E724" s="157" t="s">
        <v>308</v>
      </c>
      <c r="F724" s="157" t="s">
        <v>131</v>
      </c>
      <c r="G724" s="157" t="s">
        <v>96</v>
      </c>
      <c r="H724" s="157" t="s">
        <v>115</v>
      </c>
      <c r="I724" s="157"/>
      <c r="J724" s="157"/>
      <c r="K724" s="157">
        <v>2.7330666598</v>
      </c>
      <c r="L724" s="157">
        <v>1.0845130238900803E-3</v>
      </c>
      <c r="M724" s="157">
        <v>1.8319558625999998E-3</v>
      </c>
      <c r="N724" s="157">
        <v>2.5620455577E-2</v>
      </c>
      <c r="O724" s="157">
        <v>2.6864484214000004E-5</v>
      </c>
      <c r="P724" s="157">
        <v>2.4715325476880005E-5</v>
      </c>
      <c r="Q724" s="126">
        <v>6.3466271280000005E-6</v>
      </c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</row>
    <row r="725" spans="1:34" x14ac:dyDescent="0.25">
      <c r="A725" s="128" t="s">
        <v>16</v>
      </c>
      <c r="B725" s="157" t="s">
        <v>54</v>
      </c>
      <c r="C725" s="157" t="s">
        <v>55</v>
      </c>
      <c r="D725" s="157" t="s">
        <v>53</v>
      </c>
      <c r="E725" s="157" t="s">
        <v>309</v>
      </c>
      <c r="F725" s="157" t="s">
        <v>95</v>
      </c>
      <c r="G725" s="157" t="s">
        <v>96</v>
      </c>
      <c r="H725" s="157" t="s">
        <v>115</v>
      </c>
      <c r="I725" s="157"/>
      <c r="J725" s="157"/>
      <c r="K725" s="157">
        <v>2.8373786295000003</v>
      </c>
      <c r="L725" s="157">
        <v>3.6341896548210405E-4</v>
      </c>
      <c r="M725" s="157">
        <v>2.5112169439999999E-4</v>
      </c>
      <c r="N725" s="157">
        <v>1.0138594362999999E-2</v>
      </c>
      <c r="O725" s="157">
        <v>8.9283053449999999E-6</v>
      </c>
      <c r="P725" s="157">
        <v>8.2140409174000017E-6</v>
      </c>
      <c r="Q725" s="126">
        <v>1.5632231198000004E-6</v>
      </c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</row>
    <row r="726" spans="1:34" x14ac:dyDescent="0.25">
      <c r="A726" s="128" t="s">
        <v>16</v>
      </c>
      <c r="B726" s="157" t="s">
        <v>54</v>
      </c>
      <c r="C726" s="157" t="s">
        <v>55</v>
      </c>
      <c r="D726" s="157" t="s">
        <v>53</v>
      </c>
      <c r="E726" s="157" t="s">
        <v>310</v>
      </c>
      <c r="F726" s="157" t="s">
        <v>97</v>
      </c>
      <c r="G726" s="157" t="s">
        <v>96</v>
      </c>
      <c r="H726" s="157" t="s">
        <v>115</v>
      </c>
      <c r="I726" s="157"/>
      <c r="J726" s="157"/>
      <c r="K726" s="157">
        <v>11.939359455599998</v>
      </c>
      <c r="L726" s="157">
        <v>1.66678504602211E-3</v>
      </c>
      <c r="M726" s="157">
        <v>4.0060886719999996E-4</v>
      </c>
      <c r="N726" s="157">
        <v>2.8544674074999998E-2</v>
      </c>
      <c r="O726" s="157">
        <v>3.7361098101999997E-5</v>
      </c>
      <c r="P726" s="157">
        <v>3.4372210253840003E-5</v>
      </c>
      <c r="Q726" s="126">
        <v>2.8221477909999999E-6</v>
      </c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</row>
    <row r="727" spans="1:34" x14ac:dyDescent="0.25">
      <c r="A727" s="128" t="s">
        <v>16</v>
      </c>
      <c r="B727" s="157" t="s">
        <v>54</v>
      </c>
      <c r="C727" s="157" t="s">
        <v>55</v>
      </c>
      <c r="D727" s="157" t="s">
        <v>53</v>
      </c>
      <c r="E727" s="157" t="s">
        <v>311</v>
      </c>
      <c r="F727" s="157" t="s">
        <v>132</v>
      </c>
      <c r="G727" s="157" t="s">
        <v>96</v>
      </c>
      <c r="H727" s="157" t="s">
        <v>115</v>
      </c>
      <c r="I727" s="157"/>
      <c r="J727" s="157"/>
      <c r="K727" s="157">
        <v>0.28228612619999999</v>
      </c>
      <c r="L727" s="157">
        <v>4.8762265411780009E-5</v>
      </c>
      <c r="M727" s="157">
        <v>5.3384962512999996E-5</v>
      </c>
      <c r="N727" s="157">
        <v>1.2679833486000001E-3</v>
      </c>
      <c r="O727" s="157">
        <v>6.1604769830000004E-7</v>
      </c>
      <c r="P727" s="157">
        <v>5.6676388243600002E-7</v>
      </c>
      <c r="Q727" s="126">
        <v>1.4245921308000001E-7</v>
      </c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</row>
    <row r="728" spans="1:34" x14ac:dyDescent="0.25">
      <c r="A728" s="128" t="s">
        <v>16</v>
      </c>
      <c r="B728" s="157" t="s">
        <v>54</v>
      </c>
      <c r="C728" s="157" t="s">
        <v>55</v>
      </c>
      <c r="D728" s="157" t="s">
        <v>53</v>
      </c>
      <c r="E728" s="157" t="s">
        <v>312</v>
      </c>
      <c r="F728" s="157" t="s">
        <v>133</v>
      </c>
      <c r="G728" s="157" t="s">
        <v>96</v>
      </c>
      <c r="H728" s="157" t="s">
        <v>115</v>
      </c>
      <c r="I728" s="157"/>
      <c r="J728" s="157"/>
      <c r="K728" s="157">
        <v>0.2179478718</v>
      </c>
      <c r="L728" s="157">
        <v>2.9180454967599997E-5</v>
      </c>
      <c r="M728" s="157">
        <v>1.0635540689999999E-5</v>
      </c>
      <c r="N728" s="157">
        <v>9.3989178450000011E-4</v>
      </c>
      <c r="O728" s="157">
        <v>3.851024897E-7</v>
      </c>
      <c r="P728" s="157">
        <v>3.5429429052400007E-7</v>
      </c>
      <c r="Q728" s="126">
        <v>7.5692365069999995E-8</v>
      </c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</row>
    <row r="729" spans="1:34" x14ac:dyDescent="0.25">
      <c r="A729" s="128" t="s">
        <v>16</v>
      </c>
      <c r="B729" s="157" t="s">
        <v>54</v>
      </c>
      <c r="C729" s="157" t="s">
        <v>55</v>
      </c>
      <c r="D729" s="157" t="s">
        <v>53</v>
      </c>
      <c r="E729" s="157" t="s">
        <v>313</v>
      </c>
      <c r="F729" s="157" t="s">
        <v>134</v>
      </c>
      <c r="G729" s="157" t="s">
        <v>96</v>
      </c>
      <c r="H729" s="157" t="s">
        <v>115</v>
      </c>
      <c r="I729" s="157"/>
      <c r="J729" s="157"/>
      <c r="K729" s="157">
        <v>0.18227616559999998</v>
      </c>
      <c r="L729" s="157">
        <v>3.4365972059215991E-5</v>
      </c>
      <c r="M729" s="157">
        <v>6.326707487E-5</v>
      </c>
      <c r="N729" s="157">
        <v>8.2731894719999992E-4</v>
      </c>
      <c r="O729" s="157">
        <v>2.7746750583000003E-6</v>
      </c>
      <c r="P729" s="157">
        <v>2.5527010536360002E-6</v>
      </c>
      <c r="Q729" s="126">
        <v>6.200668309000001E-7</v>
      </c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</row>
    <row r="730" spans="1:34" x14ac:dyDescent="0.25">
      <c r="A730" s="128" t="s">
        <v>16</v>
      </c>
      <c r="B730" s="157" t="s">
        <v>54</v>
      </c>
      <c r="C730" s="157" t="s">
        <v>55</v>
      </c>
      <c r="D730" s="157" t="s">
        <v>53</v>
      </c>
      <c r="E730" s="157" t="s">
        <v>314</v>
      </c>
      <c r="F730" s="157" t="s">
        <v>135</v>
      </c>
      <c r="G730" s="157" t="s">
        <v>99</v>
      </c>
      <c r="H730" s="157" t="s">
        <v>115</v>
      </c>
      <c r="I730" s="157"/>
      <c r="J730" s="157"/>
      <c r="K730" s="157">
        <v>21114.7640956</v>
      </c>
      <c r="L730" s="157">
        <v>0.1117092323399615</v>
      </c>
      <c r="M730" s="157">
        <v>1.0063727637599999E-2</v>
      </c>
      <c r="N730" s="157">
        <v>0.94252658222999997</v>
      </c>
      <c r="O730" s="157">
        <v>9.6569550356999996E-4</v>
      </c>
      <c r="P730" s="157">
        <v>8.8843986328440011E-4</v>
      </c>
      <c r="Q730" s="126">
        <v>7.0518658547000004E-5</v>
      </c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</row>
    <row r="731" spans="1:34" x14ac:dyDescent="0.25">
      <c r="A731" s="128" t="s">
        <v>16</v>
      </c>
      <c r="B731" s="157" t="s">
        <v>54</v>
      </c>
      <c r="C731" s="157" t="s">
        <v>55</v>
      </c>
      <c r="D731" s="157" t="s">
        <v>53</v>
      </c>
      <c r="E731" s="157" t="s">
        <v>315</v>
      </c>
      <c r="F731" s="157" t="s">
        <v>135</v>
      </c>
      <c r="G731" s="157" t="s">
        <v>100</v>
      </c>
      <c r="H731" s="157" t="s">
        <v>115</v>
      </c>
      <c r="I731" s="157"/>
      <c r="J731" s="157"/>
      <c r="K731" s="157">
        <v>2348.3256041200002</v>
      </c>
      <c r="L731" s="157">
        <v>0.16974257658090502</v>
      </c>
      <c r="M731" s="157">
        <v>2.3654813465000001E-2</v>
      </c>
      <c r="N731" s="157">
        <v>1.68080135922</v>
      </c>
      <c r="O731" s="157">
        <v>3.1348353354299996E-3</v>
      </c>
      <c r="P731" s="157">
        <v>2.8840485085956003E-3</v>
      </c>
      <c r="Q731" s="126">
        <v>1.8438957607000002E-4</v>
      </c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</row>
    <row r="732" spans="1:34" x14ac:dyDescent="0.25">
      <c r="A732" s="128" t="s">
        <v>16</v>
      </c>
      <c r="B732" s="157" t="s">
        <v>54</v>
      </c>
      <c r="C732" s="157" t="s">
        <v>55</v>
      </c>
      <c r="D732" s="157" t="s">
        <v>53</v>
      </c>
      <c r="E732" s="157" t="s">
        <v>316</v>
      </c>
      <c r="F732" s="157" t="s">
        <v>98</v>
      </c>
      <c r="G732" s="157" t="s">
        <v>99</v>
      </c>
      <c r="H732" s="157" t="s">
        <v>115</v>
      </c>
      <c r="I732" s="157"/>
      <c r="J732" s="157"/>
      <c r="K732" s="157">
        <v>1854.7865999999999</v>
      </c>
      <c r="L732" s="157">
        <v>9.4361155259000008E-3</v>
      </c>
      <c r="M732" s="157">
        <v>8.4599649E-4</v>
      </c>
      <c r="N732" s="157">
        <v>7.9085022000000005E-2</v>
      </c>
      <c r="O732" s="157">
        <v>8.2138808999999998E-5</v>
      </c>
      <c r="P732" s="157">
        <v>7.5567704280000004E-5</v>
      </c>
      <c r="Q732" s="126">
        <v>5.9224431000000003E-6</v>
      </c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</row>
    <row r="733" spans="1:34" x14ac:dyDescent="0.25">
      <c r="A733" s="128" t="s">
        <v>16</v>
      </c>
      <c r="B733" s="157" t="s">
        <v>54</v>
      </c>
      <c r="C733" s="157" t="s">
        <v>55</v>
      </c>
      <c r="D733" s="157" t="s">
        <v>53</v>
      </c>
      <c r="E733" s="157" t="s">
        <v>317</v>
      </c>
      <c r="F733" s="157" t="s">
        <v>98</v>
      </c>
      <c r="G733" s="157" t="s">
        <v>100</v>
      </c>
      <c r="H733" s="157" t="s">
        <v>115</v>
      </c>
      <c r="I733" s="157"/>
      <c r="J733" s="157"/>
      <c r="K733" s="157">
        <v>741.19372999999996</v>
      </c>
      <c r="L733" s="157">
        <v>0.10194488631400001</v>
      </c>
      <c r="M733" s="157">
        <v>1.2786606000000001E-2</v>
      </c>
      <c r="N733" s="157">
        <v>1.1017294</v>
      </c>
      <c r="O733" s="157">
        <v>1.3872429E-3</v>
      </c>
      <c r="P733" s="157">
        <v>1.276263468E-3</v>
      </c>
      <c r="Q733" s="126">
        <v>9.4605754999999998E-5</v>
      </c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</row>
    <row r="734" spans="1:34" x14ac:dyDescent="0.25">
      <c r="A734" s="128" t="s">
        <v>16</v>
      </c>
      <c r="B734" s="157" t="s">
        <v>54</v>
      </c>
      <c r="C734" s="157" t="s">
        <v>55</v>
      </c>
      <c r="D734" s="157" t="s">
        <v>53</v>
      </c>
      <c r="E734" s="157" t="s">
        <v>318</v>
      </c>
      <c r="F734" s="157" t="s">
        <v>102</v>
      </c>
      <c r="G734" s="157" t="s">
        <v>99</v>
      </c>
      <c r="H734" s="157" t="s">
        <v>115</v>
      </c>
      <c r="I734" s="157"/>
      <c r="J734" s="157"/>
      <c r="K734" s="157">
        <v>145.34822</v>
      </c>
      <c r="L734" s="157">
        <v>5.7738759292000005E-4</v>
      </c>
      <c r="M734" s="157">
        <v>5.2841969999999998E-5</v>
      </c>
      <c r="N734" s="157">
        <v>4.5266068000000001E-3</v>
      </c>
      <c r="O734" s="157">
        <v>5.8032164999999999E-6</v>
      </c>
      <c r="P734" s="157">
        <v>5.3389591799999998E-6</v>
      </c>
      <c r="Q734" s="126">
        <v>3.9168275999999998E-7</v>
      </c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</row>
    <row r="735" spans="1:34" x14ac:dyDescent="0.25">
      <c r="A735" s="128" t="s">
        <v>16</v>
      </c>
      <c r="B735" s="157" t="s">
        <v>54</v>
      </c>
      <c r="C735" s="157" t="s">
        <v>55</v>
      </c>
      <c r="D735" s="157" t="s">
        <v>53</v>
      </c>
      <c r="E735" s="157" t="s">
        <v>319</v>
      </c>
      <c r="F735" s="157" t="s">
        <v>102</v>
      </c>
      <c r="G735" s="157" t="s">
        <v>100</v>
      </c>
      <c r="H735" s="157" t="s">
        <v>115</v>
      </c>
      <c r="I735" s="157"/>
      <c r="J735" s="157"/>
      <c r="K735" s="157">
        <v>54.165002189999996</v>
      </c>
      <c r="L735" s="157">
        <v>3.4780714688930001E-3</v>
      </c>
      <c r="M735" s="157">
        <v>5.6819644700000004E-4</v>
      </c>
      <c r="N735" s="157">
        <v>4.5856418199999999E-2</v>
      </c>
      <c r="O735" s="157">
        <v>5.0344414480000002E-5</v>
      </c>
      <c r="P735" s="157">
        <v>4.6316861321600003E-5</v>
      </c>
      <c r="Q735" s="126">
        <v>4.3273117099999995E-6</v>
      </c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</row>
    <row r="736" spans="1:34" x14ac:dyDescent="0.25">
      <c r="A736" s="128" t="s">
        <v>16</v>
      </c>
      <c r="B736" s="157" t="s">
        <v>54</v>
      </c>
      <c r="C736" s="157" t="s">
        <v>55</v>
      </c>
      <c r="D736" s="157" t="s">
        <v>53</v>
      </c>
      <c r="E736" s="157" t="s">
        <v>320</v>
      </c>
      <c r="F736" s="157" t="s">
        <v>103</v>
      </c>
      <c r="G736" s="157" t="s">
        <v>99</v>
      </c>
      <c r="H736" s="157" t="s">
        <v>115</v>
      </c>
      <c r="I736" s="157"/>
      <c r="J736" s="157"/>
      <c r="K736" s="157">
        <v>234.47931</v>
      </c>
      <c r="L736" s="157">
        <v>1.0557980531399999E-3</v>
      </c>
      <c r="M736" s="157">
        <v>1.0085205000000001E-4</v>
      </c>
      <c r="N736" s="157">
        <v>8.6309462999999993E-3</v>
      </c>
      <c r="O736" s="157">
        <v>1.1112082000000001E-5</v>
      </c>
      <c r="P736" s="157">
        <v>1.0223115440000001E-5</v>
      </c>
      <c r="Q736" s="126">
        <v>7.4746947000000005E-7</v>
      </c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</row>
    <row r="737" spans="1:34" x14ac:dyDescent="0.25">
      <c r="A737" s="128" t="s">
        <v>16</v>
      </c>
      <c r="B737" s="157" t="s">
        <v>54</v>
      </c>
      <c r="C737" s="157" t="s">
        <v>55</v>
      </c>
      <c r="D737" s="157" t="s">
        <v>53</v>
      </c>
      <c r="E737" s="157" t="s">
        <v>321</v>
      </c>
      <c r="F737" s="157" t="s">
        <v>103</v>
      </c>
      <c r="G737" s="157" t="s">
        <v>100</v>
      </c>
      <c r="H737" s="157" t="s">
        <v>115</v>
      </c>
      <c r="I737" s="157"/>
      <c r="J737" s="157"/>
      <c r="K737" s="157">
        <v>537.05042490000005</v>
      </c>
      <c r="L737" s="157">
        <v>7.4037187208390698E-2</v>
      </c>
      <c r="M737" s="157">
        <v>3.0598937964000001E-2</v>
      </c>
      <c r="N737" s="157">
        <v>1.9459685521999999</v>
      </c>
      <c r="O737" s="157">
        <v>9.6335258779999997E-4</v>
      </c>
      <c r="P737" s="157">
        <v>8.8628438077600013E-4</v>
      </c>
      <c r="Q737" s="126">
        <v>1.825870221E-4</v>
      </c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</row>
    <row r="738" spans="1:34" x14ac:dyDescent="0.25">
      <c r="A738" s="128" t="s">
        <v>16</v>
      </c>
      <c r="B738" s="157" t="s">
        <v>54</v>
      </c>
      <c r="C738" s="157" t="s">
        <v>55</v>
      </c>
      <c r="D738" s="157" t="s">
        <v>53</v>
      </c>
      <c r="E738" s="157" t="s">
        <v>322</v>
      </c>
      <c r="F738" s="157" t="s">
        <v>104</v>
      </c>
      <c r="G738" s="157" t="s">
        <v>99</v>
      </c>
      <c r="H738" s="157" t="s">
        <v>115</v>
      </c>
      <c r="I738" s="157"/>
      <c r="J738" s="157"/>
      <c r="K738" s="157">
        <v>2367.3508199999997</v>
      </c>
      <c r="L738" s="157">
        <v>4.5242284369999995E-3</v>
      </c>
      <c r="M738" s="157">
        <v>0</v>
      </c>
      <c r="N738" s="157">
        <v>0</v>
      </c>
      <c r="O738" s="157">
        <v>0</v>
      </c>
      <c r="P738" s="157">
        <v>0</v>
      </c>
      <c r="Q738" s="126">
        <v>0</v>
      </c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</row>
    <row r="739" spans="1:34" x14ac:dyDescent="0.25">
      <c r="A739" s="128" t="s">
        <v>16</v>
      </c>
      <c r="B739" s="157" t="s">
        <v>54</v>
      </c>
      <c r="C739" s="157" t="s">
        <v>55</v>
      </c>
      <c r="D739" s="157" t="s">
        <v>53</v>
      </c>
      <c r="E739" s="157" t="s">
        <v>323</v>
      </c>
      <c r="F739" s="157" t="s">
        <v>104</v>
      </c>
      <c r="G739" s="157" t="s">
        <v>100</v>
      </c>
      <c r="H739" s="157" t="s">
        <v>115</v>
      </c>
      <c r="I739" s="157"/>
      <c r="J739" s="157"/>
      <c r="K739" s="157">
        <v>929.56924400000003</v>
      </c>
      <c r="L739" s="157">
        <v>1.9460306869999999E-3</v>
      </c>
      <c r="M739" s="157">
        <v>0</v>
      </c>
      <c r="N739" s="157">
        <v>0</v>
      </c>
      <c r="O739" s="157">
        <v>0</v>
      </c>
      <c r="P739" s="157">
        <v>0</v>
      </c>
      <c r="Q739" s="126">
        <v>0</v>
      </c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</row>
    <row r="740" spans="1:34" x14ac:dyDescent="0.25">
      <c r="A740" s="128" t="s">
        <v>16</v>
      </c>
      <c r="B740" s="157" t="s">
        <v>54</v>
      </c>
      <c r="C740" s="157" t="s">
        <v>55</v>
      </c>
      <c r="D740" s="157" t="s">
        <v>53</v>
      </c>
      <c r="E740" s="157" t="s">
        <v>324</v>
      </c>
      <c r="F740" s="157" t="s">
        <v>136</v>
      </c>
      <c r="G740" s="157" t="s">
        <v>99</v>
      </c>
      <c r="H740" s="157" t="s">
        <v>115</v>
      </c>
      <c r="I740" s="157"/>
      <c r="J740" s="157"/>
      <c r="K740" s="157">
        <v>1124.1770145</v>
      </c>
      <c r="L740" s="157">
        <v>1.098906594140265E-2</v>
      </c>
      <c r="M740" s="157">
        <v>2.1704105217999997E-3</v>
      </c>
      <c r="N740" s="157">
        <v>0.18327174765000001</v>
      </c>
      <c r="O740" s="157">
        <v>6.8966489970000015E-5</v>
      </c>
      <c r="P740" s="157">
        <v>6.3449170772400014E-5</v>
      </c>
      <c r="Q740" s="126">
        <v>1.4457588109E-5</v>
      </c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</row>
    <row r="741" spans="1:34" x14ac:dyDescent="0.25">
      <c r="A741" s="128" t="s">
        <v>16</v>
      </c>
      <c r="B741" s="157" t="s">
        <v>54</v>
      </c>
      <c r="C741" s="157" t="s">
        <v>55</v>
      </c>
      <c r="D741" s="157" t="s">
        <v>53</v>
      </c>
      <c r="E741" s="157" t="s">
        <v>325</v>
      </c>
      <c r="F741" s="157" t="s">
        <v>136</v>
      </c>
      <c r="G741" s="157" t="s">
        <v>100</v>
      </c>
      <c r="H741" s="157" t="s">
        <v>115</v>
      </c>
      <c r="I741" s="157"/>
      <c r="J741" s="157"/>
      <c r="K741" s="157">
        <v>71.867634820000006</v>
      </c>
      <c r="L741" s="157">
        <v>7.3065898312619998E-3</v>
      </c>
      <c r="M741" s="157">
        <v>2.8999266836000001E-3</v>
      </c>
      <c r="N741" s="157">
        <v>0.25849212489000001</v>
      </c>
      <c r="O741" s="157">
        <v>1.0433115364999999E-4</v>
      </c>
      <c r="P741" s="157">
        <v>9.5984661357999989E-5</v>
      </c>
      <c r="Q741" s="126">
        <v>2.0954258771999999E-5</v>
      </c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</row>
    <row r="742" spans="1:34" x14ac:dyDescent="0.25">
      <c r="A742" s="128" t="s">
        <v>16</v>
      </c>
      <c r="B742" s="157" t="s">
        <v>54</v>
      </c>
      <c r="C742" s="157" t="s">
        <v>55</v>
      </c>
      <c r="D742" s="157" t="s">
        <v>53</v>
      </c>
      <c r="E742" s="157" t="s">
        <v>326</v>
      </c>
      <c r="F742" s="157" t="s">
        <v>137</v>
      </c>
      <c r="G742" s="157" t="s">
        <v>100</v>
      </c>
      <c r="H742" s="157" t="s">
        <v>115</v>
      </c>
      <c r="I742" s="157"/>
      <c r="J742" s="157"/>
      <c r="K742" s="157">
        <v>247.69634215000002</v>
      </c>
      <c r="L742" s="157">
        <v>1.0898780900564002E-2</v>
      </c>
      <c r="M742" s="157">
        <v>3.9091992929999996E-3</v>
      </c>
      <c r="N742" s="157">
        <v>0.33445101021000001</v>
      </c>
      <c r="O742" s="157">
        <v>1.1675403859999999E-4</v>
      </c>
      <c r="P742" s="157">
        <v>1.0741371551199999E-4</v>
      </c>
      <c r="Q742" s="126">
        <v>2.419365066E-5</v>
      </c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  <c r="AC742" s="155"/>
      <c r="AD742" s="155"/>
      <c r="AE742" s="155"/>
      <c r="AF742" s="155"/>
      <c r="AG742" s="155"/>
      <c r="AH742" s="155"/>
    </row>
    <row r="743" spans="1:34" x14ac:dyDescent="0.25">
      <c r="A743" s="128" t="s">
        <v>16</v>
      </c>
      <c r="B743" s="157" t="s">
        <v>54</v>
      </c>
      <c r="C743" s="157" t="s">
        <v>55</v>
      </c>
      <c r="D743" s="157" t="s">
        <v>53</v>
      </c>
      <c r="E743" s="157" t="s">
        <v>327</v>
      </c>
      <c r="F743" s="157" t="s">
        <v>138</v>
      </c>
      <c r="G743" s="157" t="s">
        <v>100</v>
      </c>
      <c r="H743" s="157" t="s">
        <v>115</v>
      </c>
      <c r="I743" s="157"/>
      <c r="J743" s="157"/>
      <c r="K743" s="157">
        <v>451.17410000000001</v>
      </c>
      <c r="L743" s="157">
        <v>1.22440776039E-2</v>
      </c>
      <c r="M743" s="157">
        <v>1.5089792699999999E-3</v>
      </c>
      <c r="N743" s="157">
        <v>0.13606533799999998</v>
      </c>
      <c r="O743" s="157">
        <v>1.54089121E-4</v>
      </c>
      <c r="P743" s="157">
        <v>1.4176199132000001E-4</v>
      </c>
      <c r="Q743" s="126">
        <v>1.0881633399999999E-5</v>
      </c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</row>
    <row r="744" spans="1:34" x14ac:dyDescent="0.25">
      <c r="A744" s="128" t="s">
        <v>16</v>
      </c>
      <c r="B744" s="157" t="s">
        <v>54</v>
      </c>
      <c r="C744" s="157" t="s">
        <v>55</v>
      </c>
      <c r="D744" s="157" t="s">
        <v>53</v>
      </c>
      <c r="E744" s="157" t="s">
        <v>328</v>
      </c>
      <c r="F744" s="157" t="s">
        <v>139</v>
      </c>
      <c r="G744" s="157" t="s">
        <v>99</v>
      </c>
      <c r="H744" s="157" t="s">
        <v>115</v>
      </c>
      <c r="I744" s="157"/>
      <c r="J744" s="157"/>
      <c r="K744" s="157">
        <v>7682.2649520000004</v>
      </c>
      <c r="L744" s="157">
        <v>0.11419867768692001</v>
      </c>
      <c r="M744" s="157">
        <v>2.912926029E-2</v>
      </c>
      <c r="N744" s="157">
        <v>2.4517166752000001</v>
      </c>
      <c r="O744" s="157">
        <v>9.2464022219999995E-4</v>
      </c>
      <c r="P744" s="157">
        <v>8.5066900442400009E-4</v>
      </c>
      <c r="Q744" s="126">
        <v>1.9387301109000002E-4</v>
      </c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155"/>
      <c r="AH744" s="155"/>
    </row>
    <row r="745" spans="1:34" x14ac:dyDescent="0.25">
      <c r="A745" s="128" t="s">
        <v>16</v>
      </c>
      <c r="B745" s="157" t="s">
        <v>54</v>
      </c>
      <c r="C745" s="157" t="s">
        <v>55</v>
      </c>
      <c r="D745" s="157" t="s">
        <v>53</v>
      </c>
      <c r="E745" s="157" t="s">
        <v>329</v>
      </c>
      <c r="F745" s="157" t="s">
        <v>139</v>
      </c>
      <c r="G745" s="157" t="s">
        <v>100</v>
      </c>
      <c r="H745" s="157" t="s">
        <v>115</v>
      </c>
      <c r="I745" s="157"/>
      <c r="J745" s="157"/>
      <c r="K745" s="157">
        <v>491.11535696999999</v>
      </c>
      <c r="L745" s="157">
        <v>9.3570132823986019E-2</v>
      </c>
      <c r="M745" s="157">
        <v>3.9414853785000002E-2</v>
      </c>
      <c r="N745" s="157">
        <v>3.5145495805999998</v>
      </c>
      <c r="O745" s="157">
        <v>1.4132581661E-3</v>
      </c>
      <c r="P745" s="157">
        <v>1.3001975128120002E-3</v>
      </c>
      <c r="Q745" s="126">
        <v>2.8480922985999997E-4</v>
      </c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155"/>
      <c r="AH745" s="155"/>
    </row>
    <row r="746" spans="1:34" x14ac:dyDescent="0.25">
      <c r="A746" s="128" t="s">
        <v>16</v>
      </c>
      <c r="B746" s="157" t="s">
        <v>54</v>
      </c>
      <c r="C746" s="157" t="s">
        <v>55</v>
      </c>
      <c r="D746" s="157" t="s">
        <v>53</v>
      </c>
      <c r="E746" s="157" t="s">
        <v>330</v>
      </c>
      <c r="F746" s="157" t="s">
        <v>140</v>
      </c>
      <c r="G746" s="157" t="s">
        <v>100</v>
      </c>
      <c r="H746" s="157" t="s">
        <v>115</v>
      </c>
      <c r="I746" s="157"/>
      <c r="J746" s="157"/>
      <c r="K746" s="157">
        <v>41.779187453000006</v>
      </c>
      <c r="L746" s="157">
        <v>1.0563217251668663E-2</v>
      </c>
      <c r="M746" s="157">
        <v>7.1562895710000005E-3</v>
      </c>
      <c r="N746" s="157">
        <v>0.39094913403299997</v>
      </c>
      <c r="O746" s="157">
        <v>2.3494337386000002E-4</v>
      </c>
      <c r="P746" s="157">
        <v>2.161479039512E-4</v>
      </c>
      <c r="Q746" s="126">
        <v>4.8047900683999994E-5</v>
      </c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  <c r="AC746" s="155"/>
      <c r="AD746" s="155"/>
      <c r="AE746" s="155"/>
      <c r="AF746" s="155"/>
      <c r="AG746" s="155"/>
      <c r="AH746" s="155"/>
    </row>
    <row r="747" spans="1:34" x14ac:dyDescent="0.25">
      <c r="A747" s="128" t="s">
        <v>16</v>
      </c>
      <c r="B747" s="157" t="s">
        <v>54</v>
      </c>
      <c r="C747" s="157" t="s">
        <v>55</v>
      </c>
      <c r="D747" s="157" t="s">
        <v>53</v>
      </c>
      <c r="E747" s="157" t="s">
        <v>331</v>
      </c>
      <c r="F747" s="157" t="s">
        <v>105</v>
      </c>
      <c r="G747" s="157" t="s">
        <v>100</v>
      </c>
      <c r="H747" s="157" t="s">
        <v>115</v>
      </c>
      <c r="I747" s="157"/>
      <c r="J747" s="157"/>
      <c r="K747" s="157">
        <v>1432.8608955099999</v>
      </c>
      <c r="L747" s="157">
        <v>0.32450999218891102</v>
      </c>
      <c r="M747" s="157">
        <v>0.11856669662000001</v>
      </c>
      <c r="N747" s="157">
        <v>9.9454977950999996</v>
      </c>
      <c r="O747" s="157">
        <v>6.3909673335000002E-3</v>
      </c>
      <c r="P747" s="157">
        <v>5.8796899468200004E-3</v>
      </c>
      <c r="Q747" s="126">
        <v>9.1444865800000008E-4</v>
      </c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  <c r="AC747" s="155"/>
      <c r="AD747" s="155"/>
      <c r="AE747" s="155"/>
      <c r="AF747" s="155"/>
      <c r="AG747" s="155"/>
      <c r="AH747" s="155"/>
    </row>
    <row r="748" spans="1:34" x14ac:dyDescent="0.25">
      <c r="A748" s="128" t="s">
        <v>16</v>
      </c>
      <c r="B748" s="157" t="s">
        <v>54</v>
      </c>
      <c r="C748" s="157" t="s">
        <v>55</v>
      </c>
      <c r="D748" s="157" t="s">
        <v>53</v>
      </c>
      <c r="E748" s="157" t="s">
        <v>332</v>
      </c>
      <c r="F748" s="157" t="s">
        <v>141</v>
      </c>
      <c r="G748" s="157" t="s">
        <v>99</v>
      </c>
      <c r="H748" s="157" t="s">
        <v>115</v>
      </c>
      <c r="I748" s="157"/>
      <c r="J748" s="157"/>
      <c r="K748" s="157">
        <v>378.39756190000003</v>
      </c>
      <c r="L748" s="157">
        <v>6.5788877369714008E-3</v>
      </c>
      <c r="M748" s="157">
        <v>1.0474445516999999E-3</v>
      </c>
      <c r="N748" s="157">
        <v>9.5715991029999975E-2</v>
      </c>
      <c r="O748" s="157">
        <v>6.523920660000001E-5</v>
      </c>
      <c r="P748" s="157">
        <v>6.0020070071999999E-5</v>
      </c>
      <c r="Q748" s="126">
        <v>6.842446323999999E-6</v>
      </c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  <c r="AC748" s="155"/>
      <c r="AD748" s="155"/>
      <c r="AE748" s="155"/>
      <c r="AF748" s="155"/>
      <c r="AG748" s="155"/>
      <c r="AH748" s="155"/>
    </row>
    <row r="749" spans="1:34" x14ac:dyDescent="0.25">
      <c r="A749" s="128" t="s">
        <v>16</v>
      </c>
      <c r="B749" s="157" t="s">
        <v>54</v>
      </c>
      <c r="C749" s="157" t="s">
        <v>55</v>
      </c>
      <c r="D749" s="157" t="s">
        <v>53</v>
      </c>
      <c r="E749" s="157" t="s">
        <v>333</v>
      </c>
      <c r="F749" s="157" t="s">
        <v>141</v>
      </c>
      <c r="G749" s="157" t="s">
        <v>100</v>
      </c>
      <c r="H749" s="157" t="s">
        <v>115</v>
      </c>
      <c r="I749" s="157"/>
      <c r="J749" s="157"/>
      <c r="K749" s="157">
        <v>1077.3367755249999</v>
      </c>
      <c r="L749" s="157">
        <v>2.406492307078582E-2</v>
      </c>
      <c r="M749" s="157">
        <v>4.3471520877999999E-3</v>
      </c>
      <c r="N749" s="157">
        <v>0.39292299382199986</v>
      </c>
      <c r="O749" s="157">
        <v>2.6778452944999998E-4</v>
      </c>
      <c r="P749" s="157">
        <v>2.4636176709400004E-4</v>
      </c>
      <c r="Q749" s="126">
        <v>2.8159532056999999E-5</v>
      </c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  <c r="AC749" s="155"/>
      <c r="AD749" s="155"/>
      <c r="AE749" s="155"/>
      <c r="AF749" s="155"/>
      <c r="AG749" s="155"/>
      <c r="AH749" s="155"/>
    </row>
    <row r="750" spans="1:34" x14ac:dyDescent="0.25">
      <c r="A750" s="128" t="s">
        <v>16</v>
      </c>
      <c r="B750" s="157" t="s">
        <v>54</v>
      </c>
      <c r="C750" s="157" t="s">
        <v>55</v>
      </c>
      <c r="D750" s="157" t="s">
        <v>53</v>
      </c>
      <c r="E750" s="157" t="s">
        <v>334</v>
      </c>
      <c r="F750" s="157" t="s">
        <v>142</v>
      </c>
      <c r="G750" s="157" t="s">
        <v>107</v>
      </c>
      <c r="H750" s="157" t="s">
        <v>115</v>
      </c>
      <c r="I750" s="157"/>
      <c r="J750" s="157"/>
      <c r="K750" s="157">
        <v>1.08445876</v>
      </c>
      <c r="L750" s="157">
        <v>8.9217498078999983E-5</v>
      </c>
      <c r="M750" s="157">
        <v>3.7653105999999997E-5</v>
      </c>
      <c r="N750" s="157">
        <v>3.4388881000000002E-3</v>
      </c>
      <c r="O750" s="157">
        <v>1.42460055E-6</v>
      </c>
      <c r="P750" s="157">
        <v>1.3106325060000002E-6</v>
      </c>
      <c r="Q750" s="126">
        <v>2.7808485000000003E-7</v>
      </c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  <c r="AC750" s="155"/>
      <c r="AD750" s="155"/>
      <c r="AE750" s="155"/>
      <c r="AF750" s="155"/>
      <c r="AG750" s="155"/>
      <c r="AH750" s="155"/>
    </row>
    <row r="751" spans="1:34" x14ac:dyDescent="0.25">
      <c r="A751" s="128" t="s">
        <v>16</v>
      </c>
      <c r="B751" s="157" t="s">
        <v>54</v>
      </c>
      <c r="C751" s="157" t="s">
        <v>55</v>
      </c>
      <c r="D751" s="157" t="s">
        <v>53</v>
      </c>
      <c r="E751" s="157" t="s">
        <v>335</v>
      </c>
      <c r="F751" s="157" t="s">
        <v>143</v>
      </c>
      <c r="G751" s="157" t="s">
        <v>107</v>
      </c>
      <c r="H751" s="157" t="s">
        <v>115</v>
      </c>
      <c r="I751" s="157"/>
      <c r="J751" s="157"/>
      <c r="K751" s="157">
        <v>0.59568846399999997</v>
      </c>
      <c r="L751" s="157">
        <v>1.8262958156573501E-4</v>
      </c>
      <c r="M751" s="157">
        <v>2.3072160470000001E-4</v>
      </c>
      <c r="N751" s="157">
        <v>5.5296354610000001E-3</v>
      </c>
      <c r="O751" s="157">
        <v>4.9153102800000011E-6</v>
      </c>
      <c r="P751" s="157">
        <v>4.5220854576000004E-6</v>
      </c>
      <c r="Q751" s="126">
        <v>1.1190460550000001E-6</v>
      </c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  <c r="AC751" s="155"/>
      <c r="AD751" s="155"/>
      <c r="AE751" s="155"/>
      <c r="AF751" s="155"/>
      <c r="AG751" s="155"/>
      <c r="AH751" s="155"/>
    </row>
    <row r="752" spans="1:34" x14ac:dyDescent="0.25">
      <c r="A752" s="128" t="s">
        <v>16</v>
      </c>
      <c r="B752" s="157" t="s">
        <v>54</v>
      </c>
      <c r="C752" s="157" t="s">
        <v>55</v>
      </c>
      <c r="D752" s="157" t="s">
        <v>53</v>
      </c>
      <c r="E752" s="157" t="s">
        <v>336</v>
      </c>
      <c r="F752" s="157" t="s">
        <v>144</v>
      </c>
      <c r="G752" s="157" t="s">
        <v>107</v>
      </c>
      <c r="H752" s="157" t="s">
        <v>115</v>
      </c>
      <c r="I752" s="157"/>
      <c r="J752" s="157"/>
      <c r="K752" s="157">
        <v>4.0323531500000005</v>
      </c>
      <c r="L752" s="157">
        <v>2.6599493292070003E-4</v>
      </c>
      <c r="M752" s="157">
        <v>3.46631602E-4</v>
      </c>
      <c r="N752" s="157">
        <v>4.4569323399999998E-3</v>
      </c>
      <c r="O752" s="157">
        <v>2.8344166699999996E-6</v>
      </c>
      <c r="P752" s="157">
        <v>2.6076633364000003E-6</v>
      </c>
      <c r="Q752" s="126">
        <v>7.5338230300000003E-7</v>
      </c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  <c r="AC752" s="155"/>
      <c r="AD752" s="155"/>
      <c r="AE752" s="155"/>
      <c r="AF752" s="155"/>
      <c r="AG752" s="155"/>
      <c r="AH752" s="155"/>
    </row>
    <row r="753" spans="1:34" x14ac:dyDescent="0.25">
      <c r="A753" s="128" t="s">
        <v>16</v>
      </c>
      <c r="B753" s="157" t="s">
        <v>54</v>
      </c>
      <c r="C753" s="157" t="s">
        <v>55</v>
      </c>
      <c r="D753" s="157" t="s">
        <v>53</v>
      </c>
      <c r="E753" s="157" t="s">
        <v>337</v>
      </c>
      <c r="F753" s="157" t="s">
        <v>145</v>
      </c>
      <c r="G753" s="157" t="s">
        <v>107</v>
      </c>
      <c r="H753" s="157" t="s">
        <v>115</v>
      </c>
      <c r="I753" s="157"/>
      <c r="J753" s="157"/>
      <c r="K753" s="157">
        <v>1.8328882759999998</v>
      </c>
      <c r="L753" s="157">
        <v>8.6866634388310009E-5</v>
      </c>
      <c r="M753" s="157">
        <v>3.5147949329999994E-5</v>
      </c>
      <c r="N753" s="157">
        <v>2.9905577300000001E-3</v>
      </c>
      <c r="O753" s="157">
        <v>1.1244941820000001E-6</v>
      </c>
      <c r="P753" s="157">
        <v>1.03453464744E-6</v>
      </c>
      <c r="Q753" s="126">
        <v>2.3109945760000001E-7</v>
      </c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  <c r="AC753" s="155"/>
      <c r="AD753" s="155"/>
      <c r="AE753" s="155"/>
      <c r="AF753" s="155"/>
      <c r="AG753" s="155"/>
      <c r="AH753" s="155"/>
    </row>
    <row r="754" spans="1:34" x14ac:dyDescent="0.25">
      <c r="A754" s="128" t="s">
        <v>16</v>
      </c>
      <c r="B754" s="157" t="s">
        <v>54</v>
      </c>
      <c r="C754" s="157" t="s">
        <v>55</v>
      </c>
      <c r="D754" s="157" t="s">
        <v>53</v>
      </c>
      <c r="E754" s="157" t="s">
        <v>338</v>
      </c>
      <c r="F754" s="157" t="s">
        <v>106</v>
      </c>
      <c r="G754" s="157" t="s">
        <v>107</v>
      </c>
      <c r="H754" s="157" t="s">
        <v>115</v>
      </c>
      <c r="I754" s="157"/>
      <c r="J754" s="157"/>
      <c r="K754" s="157">
        <v>33.25163749</v>
      </c>
      <c r="L754" s="157">
        <v>1.3167160027414979E-3</v>
      </c>
      <c r="M754" s="157">
        <v>6.0103628600000005E-4</v>
      </c>
      <c r="N754" s="157">
        <v>2.8266486429999998E-2</v>
      </c>
      <c r="O754" s="157">
        <v>1.7934133100000004E-5</v>
      </c>
      <c r="P754" s="157">
        <v>1.6499402451999998E-5</v>
      </c>
      <c r="Q754" s="126">
        <v>2.5273018100000004E-6</v>
      </c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  <c r="AC754" s="155"/>
      <c r="AD754" s="155"/>
      <c r="AE754" s="155"/>
      <c r="AF754" s="155"/>
      <c r="AG754" s="155"/>
      <c r="AH754" s="155"/>
    </row>
    <row r="755" spans="1:34" x14ac:dyDescent="0.25">
      <c r="A755" s="128" t="s">
        <v>16</v>
      </c>
      <c r="B755" s="157" t="s">
        <v>54</v>
      </c>
      <c r="C755" s="157" t="s">
        <v>55</v>
      </c>
      <c r="D755" s="157" t="s">
        <v>53</v>
      </c>
      <c r="E755" s="157" t="s">
        <v>339</v>
      </c>
      <c r="F755" s="157" t="s">
        <v>146</v>
      </c>
      <c r="G755" s="157" t="s">
        <v>107</v>
      </c>
      <c r="H755" s="157" t="s">
        <v>115</v>
      </c>
      <c r="I755" s="157"/>
      <c r="J755" s="157"/>
      <c r="K755" s="157">
        <v>161.73702563000001</v>
      </c>
      <c r="L755" s="157">
        <v>3.4592308956960002E-3</v>
      </c>
      <c r="M755" s="157">
        <v>8.0307452900000003E-4</v>
      </c>
      <c r="N755" s="157">
        <v>9.4086523140000003E-2</v>
      </c>
      <c r="O755" s="157">
        <v>2.298268354E-5</v>
      </c>
      <c r="P755" s="157">
        <v>2.1144068856800002E-5</v>
      </c>
      <c r="Q755" s="126">
        <v>5.5018859650000004E-6</v>
      </c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  <c r="AC755" s="155"/>
      <c r="AD755" s="155"/>
      <c r="AE755" s="155"/>
      <c r="AF755" s="155"/>
      <c r="AG755" s="155"/>
      <c r="AH755" s="155"/>
    </row>
    <row r="756" spans="1:34" x14ac:dyDescent="0.25">
      <c r="A756" s="128" t="s">
        <v>16</v>
      </c>
      <c r="B756" s="157" t="s">
        <v>54</v>
      </c>
      <c r="C756" s="157" t="s">
        <v>55</v>
      </c>
      <c r="D756" s="157" t="s">
        <v>53</v>
      </c>
      <c r="E756" s="157" t="s">
        <v>340</v>
      </c>
      <c r="F756" s="157" t="s">
        <v>147</v>
      </c>
      <c r="G756" s="157" t="s">
        <v>107</v>
      </c>
      <c r="H756" s="157" t="s">
        <v>115</v>
      </c>
      <c r="I756" s="157"/>
      <c r="J756" s="157"/>
      <c r="K756" s="157">
        <v>2.5202205800000002</v>
      </c>
      <c r="L756" s="157">
        <v>3.8566179842899998E-4</v>
      </c>
      <c r="M756" s="157">
        <v>5.5117698E-4</v>
      </c>
      <c r="N756" s="157">
        <v>7.0869436000000003E-3</v>
      </c>
      <c r="O756" s="157">
        <v>4.5069898000000005E-6</v>
      </c>
      <c r="P756" s="157">
        <v>4.1464306159999999E-6</v>
      </c>
      <c r="Q756" s="126">
        <v>1.1979489600000001E-6</v>
      </c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  <c r="AC756" s="155"/>
      <c r="AD756" s="155"/>
      <c r="AE756" s="155"/>
      <c r="AF756" s="155"/>
      <c r="AG756" s="155"/>
      <c r="AH756" s="155"/>
    </row>
    <row r="757" spans="1:34" x14ac:dyDescent="0.25">
      <c r="A757" s="128" t="s">
        <v>16</v>
      </c>
      <c r="B757" s="157" t="s">
        <v>54</v>
      </c>
      <c r="C757" s="157" t="s">
        <v>55</v>
      </c>
      <c r="D757" s="157" t="s">
        <v>53</v>
      </c>
      <c r="E757" s="157" t="s">
        <v>341</v>
      </c>
      <c r="F757" s="157" t="s">
        <v>148</v>
      </c>
      <c r="G757" s="157" t="s">
        <v>107</v>
      </c>
      <c r="H757" s="157" t="s">
        <v>115</v>
      </c>
      <c r="I757" s="157"/>
      <c r="J757" s="157"/>
      <c r="K757" s="157">
        <v>5.0709905829999995</v>
      </c>
      <c r="L757" s="157">
        <v>5.560021869411301E-4</v>
      </c>
      <c r="M757" s="157">
        <v>6.5792870470000007E-4</v>
      </c>
      <c r="N757" s="157">
        <v>1.3391886367E-2</v>
      </c>
      <c r="O757" s="157">
        <v>7.1280521579999999E-6</v>
      </c>
      <c r="P757" s="157">
        <v>6.5578079853599998E-6</v>
      </c>
      <c r="Q757" s="126">
        <v>1.7213073236000002E-6</v>
      </c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  <c r="AC757" s="155"/>
      <c r="AD757" s="155"/>
      <c r="AE757" s="155"/>
      <c r="AF757" s="155"/>
      <c r="AG757" s="155"/>
      <c r="AH757" s="155"/>
    </row>
    <row r="758" spans="1:34" x14ac:dyDescent="0.25">
      <c r="A758" s="128" t="s">
        <v>16</v>
      </c>
      <c r="B758" s="157" t="s">
        <v>54</v>
      </c>
      <c r="C758" s="157" t="s">
        <v>55</v>
      </c>
      <c r="D758" s="157" t="s">
        <v>53</v>
      </c>
      <c r="E758" s="157" t="s">
        <v>342</v>
      </c>
      <c r="F758" s="157" t="s">
        <v>149</v>
      </c>
      <c r="G758" s="157" t="s">
        <v>107</v>
      </c>
      <c r="H758" s="157" t="s">
        <v>115</v>
      </c>
      <c r="I758" s="157"/>
      <c r="J758" s="157"/>
      <c r="K758" s="157">
        <v>0.70260712599999997</v>
      </c>
      <c r="L758" s="157">
        <v>2.2122904762170002E-4</v>
      </c>
      <c r="M758" s="157">
        <v>3.0163022699999996E-4</v>
      </c>
      <c r="N758" s="157">
        <v>4.786182830000001E-3</v>
      </c>
      <c r="O758" s="157">
        <v>9.1386063599999994E-6</v>
      </c>
      <c r="P758" s="157">
        <v>8.4075178511999989E-6</v>
      </c>
      <c r="Q758" s="126">
        <v>1.8971242310000001E-6</v>
      </c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  <c r="AC758" s="155"/>
      <c r="AD758" s="155"/>
      <c r="AE758" s="155"/>
      <c r="AF758" s="155"/>
      <c r="AG758" s="155"/>
      <c r="AH758" s="155"/>
    </row>
    <row r="759" spans="1:34" x14ac:dyDescent="0.25">
      <c r="A759" s="128" t="s">
        <v>16</v>
      </c>
      <c r="B759" s="157" t="s">
        <v>54</v>
      </c>
      <c r="C759" s="157" t="s">
        <v>55</v>
      </c>
      <c r="D759" s="157" t="s">
        <v>53</v>
      </c>
      <c r="E759" s="157" t="s">
        <v>343</v>
      </c>
      <c r="F759" s="157" t="s">
        <v>108</v>
      </c>
      <c r="G759" s="157" t="s">
        <v>109</v>
      </c>
      <c r="H759" s="157" t="s">
        <v>115</v>
      </c>
      <c r="I759" s="157"/>
      <c r="J759" s="157"/>
      <c r="K759" s="157">
        <v>2386.9510300000002</v>
      </c>
      <c r="L759" s="157">
        <v>8.9910607919090016E-2</v>
      </c>
      <c r="M759" s="157">
        <v>2.47083606E-2</v>
      </c>
      <c r="N759" s="157">
        <v>2.0802970800000002</v>
      </c>
      <c r="O759" s="157">
        <v>9.8200628000000008E-4</v>
      </c>
      <c r="P759" s="157">
        <v>9.0344577760000013E-4</v>
      </c>
      <c r="Q759" s="126">
        <v>1.64524451E-4</v>
      </c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  <c r="AC759" s="155"/>
      <c r="AD759" s="155"/>
      <c r="AE759" s="155"/>
      <c r="AF759" s="155"/>
      <c r="AG759" s="155"/>
      <c r="AH759" s="155"/>
    </row>
    <row r="760" spans="1:34" x14ac:dyDescent="0.25">
      <c r="A760" s="128" t="s">
        <v>16</v>
      </c>
      <c r="B760" s="157" t="s">
        <v>54</v>
      </c>
      <c r="C760" s="157" t="s">
        <v>55</v>
      </c>
      <c r="D760" s="157" t="s">
        <v>53</v>
      </c>
      <c r="E760" s="157" t="s">
        <v>344</v>
      </c>
      <c r="F760" s="157" t="s">
        <v>110</v>
      </c>
      <c r="G760" s="157" t="s">
        <v>109</v>
      </c>
      <c r="H760" s="157" t="s">
        <v>115</v>
      </c>
      <c r="I760" s="157"/>
      <c r="J760" s="157"/>
      <c r="K760" s="157">
        <v>420.06409440900001</v>
      </c>
      <c r="L760" s="157">
        <v>2.3910724808566548E-2</v>
      </c>
      <c r="M760" s="157">
        <v>6.414014058400001E-3</v>
      </c>
      <c r="N760" s="157">
        <v>0.40860877763299996</v>
      </c>
      <c r="O760" s="157">
        <v>4.0581627418000003E-4</v>
      </c>
      <c r="P760" s="157">
        <v>3.733509722456E-4</v>
      </c>
      <c r="Q760" s="126">
        <v>4.0666930158000007E-5</v>
      </c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5"/>
      <c r="AF760" s="155"/>
      <c r="AG760" s="155"/>
      <c r="AH760" s="155"/>
    </row>
    <row r="761" spans="1:34" x14ac:dyDescent="0.25">
      <c r="A761" s="128" t="s">
        <v>16</v>
      </c>
      <c r="B761" s="157" t="s">
        <v>54</v>
      </c>
      <c r="C761" s="157" t="s">
        <v>55</v>
      </c>
      <c r="D761" s="157" t="s">
        <v>53</v>
      </c>
      <c r="E761" s="157" t="s">
        <v>345</v>
      </c>
      <c r="F761" s="157" t="s">
        <v>111</v>
      </c>
      <c r="G761" s="157" t="s">
        <v>109</v>
      </c>
      <c r="H761" s="157" t="s">
        <v>115</v>
      </c>
      <c r="I761" s="157"/>
      <c r="J761" s="157"/>
      <c r="K761" s="157">
        <v>87.245247520000007</v>
      </c>
      <c r="L761" s="157">
        <v>9.7329766087578991E-3</v>
      </c>
      <c r="M761" s="157">
        <v>3.649312542E-3</v>
      </c>
      <c r="N761" s="157">
        <v>0.19728131700000001</v>
      </c>
      <c r="O761" s="157">
        <v>1.8051768480000001E-4</v>
      </c>
      <c r="P761" s="157">
        <v>1.6607627001600004E-4</v>
      </c>
      <c r="Q761" s="126">
        <v>2.1797661689999998E-5</v>
      </c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  <c r="AC761" s="155"/>
      <c r="AD761" s="155"/>
      <c r="AE761" s="155"/>
      <c r="AF761" s="155"/>
      <c r="AG761" s="155"/>
      <c r="AH761" s="155"/>
    </row>
    <row r="762" spans="1:34" x14ac:dyDescent="0.25">
      <c r="A762" s="128" t="s">
        <v>16</v>
      </c>
      <c r="B762" s="157" t="s">
        <v>54</v>
      </c>
      <c r="C762" s="157" t="s">
        <v>55</v>
      </c>
      <c r="D762" s="157" t="s">
        <v>53</v>
      </c>
      <c r="E762" s="157" t="s">
        <v>346</v>
      </c>
      <c r="F762" s="157" t="s">
        <v>150</v>
      </c>
      <c r="G762" s="157" t="s">
        <v>109</v>
      </c>
      <c r="H762" s="157" t="s">
        <v>115</v>
      </c>
      <c r="I762" s="157"/>
      <c r="J762" s="157"/>
      <c r="K762" s="157">
        <v>125.12902124</v>
      </c>
      <c r="L762" s="157">
        <v>1.6426501998241902E-2</v>
      </c>
      <c r="M762" s="157">
        <v>7.0510758840000003E-3</v>
      </c>
      <c r="N762" s="157">
        <v>0.51916030098999999</v>
      </c>
      <c r="O762" s="157">
        <v>2.5115780451999994E-4</v>
      </c>
      <c r="P762" s="157">
        <v>2.3106518015840002E-4</v>
      </c>
      <c r="Q762" s="126">
        <v>4.6917614740000005E-5</v>
      </c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  <c r="AC762" s="155"/>
      <c r="AD762" s="155"/>
      <c r="AE762" s="155"/>
      <c r="AF762" s="155"/>
      <c r="AG762" s="155"/>
      <c r="AH762" s="155"/>
    </row>
    <row r="763" spans="1:34" x14ac:dyDescent="0.25">
      <c r="A763" s="128" t="s">
        <v>16</v>
      </c>
      <c r="B763" s="157" t="s">
        <v>54</v>
      </c>
      <c r="C763" s="157" t="s">
        <v>55</v>
      </c>
      <c r="D763" s="157" t="s">
        <v>53</v>
      </c>
      <c r="E763" s="157" t="s">
        <v>347</v>
      </c>
      <c r="F763" s="157" t="s">
        <v>151</v>
      </c>
      <c r="G763" s="157" t="s">
        <v>109</v>
      </c>
      <c r="H763" s="157" t="s">
        <v>115</v>
      </c>
      <c r="I763" s="157"/>
      <c r="J763" s="157"/>
      <c r="K763" s="157">
        <v>1152.436260704</v>
      </c>
      <c r="L763" s="157">
        <v>4.3796129077496943E-2</v>
      </c>
      <c r="M763" s="157">
        <v>1.014415635093E-2</v>
      </c>
      <c r="N763" s="157">
        <v>0.81419081010899996</v>
      </c>
      <c r="O763" s="157">
        <v>6.9123081763799988E-4</v>
      </c>
      <c r="P763" s="157">
        <v>6.3593235222696002E-4</v>
      </c>
      <c r="Q763" s="126">
        <v>7.2810102992599992E-5</v>
      </c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155"/>
      <c r="AH763" s="155"/>
    </row>
    <row r="764" spans="1:34" x14ac:dyDescent="0.25">
      <c r="A764" s="128" t="s">
        <v>16</v>
      </c>
      <c r="B764" s="157" t="s">
        <v>54</v>
      </c>
      <c r="C764" s="157" t="s">
        <v>55</v>
      </c>
      <c r="D764" s="157" t="s">
        <v>53</v>
      </c>
      <c r="E764" s="157" t="s">
        <v>348</v>
      </c>
      <c r="F764" s="157" t="s">
        <v>112</v>
      </c>
      <c r="G764" s="157" t="s">
        <v>109</v>
      </c>
      <c r="H764" s="157" t="s">
        <v>115</v>
      </c>
      <c r="I764" s="157"/>
      <c r="J764" s="157"/>
      <c r="K764" s="157">
        <v>14.70252837</v>
      </c>
      <c r="L764" s="157">
        <v>1.4877986731756682E-3</v>
      </c>
      <c r="M764" s="157">
        <v>4.6069639049999998E-4</v>
      </c>
      <c r="N764" s="157">
        <v>4.0074140223999993E-2</v>
      </c>
      <c r="O764" s="157">
        <v>2.4789512947000003E-5</v>
      </c>
      <c r="P764" s="157">
        <v>2.2806351911240001E-5</v>
      </c>
      <c r="Q764" s="126">
        <v>3.4432542259999999E-6</v>
      </c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  <c r="AC764" s="155"/>
      <c r="AD764" s="155"/>
      <c r="AE764" s="155"/>
      <c r="AF764" s="155"/>
      <c r="AG764" s="155"/>
      <c r="AH764" s="155"/>
    </row>
    <row r="765" spans="1:34" x14ac:dyDescent="0.25">
      <c r="A765" s="128" t="s">
        <v>16</v>
      </c>
      <c r="B765" s="157" t="s">
        <v>54</v>
      </c>
      <c r="C765" s="157" t="s">
        <v>55</v>
      </c>
      <c r="D765" s="157" t="s">
        <v>53</v>
      </c>
      <c r="E765" s="157" t="s">
        <v>349</v>
      </c>
      <c r="F765" s="157" t="s">
        <v>152</v>
      </c>
      <c r="G765" s="157" t="s">
        <v>114</v>
      </c>
      <c r="H765" s="157" t="s">
        <v>115</v>
      </c>
      <c r="I765" s="157"/>
      <c r="J765" s="157"/>
      <c r="K765" s="157">
        <v>213.0128283</v>
      </c>
      <c r="L765" s="157">
        <v>3.3242902841307998E-3</v>
      </c>
      <c r="M765" s="157">
        <v>1.001699434E-3</v>
      </c>
      <c r="N765" s="157">
        <v>8.7305025600000002E-2</v>
      </c>
      <c r="O765" s="157">
        <v>2.9674376599999999E-5</v>
      </c>
      <c r="P765" s="157">
        <v>2.7300426472000004E-5</v>
      </c>
      <c r="Q765" s="126">
        <v>6.18276594E-6</v>
      </c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</row>
    <row r="766" spans="1:34" x14ac:dyDescent="0.25">
      <c r="A766" s="128" t="s">
        <v>16</v>
      </c>
      <c r="B766" s="157" t="s">
        <v>54</v>
      </c>
      <c r="C766" s="157" t="s">
        <v>55</v>
      </c>
      <c r="D766" s="157" t="s">
        <v>53</v>
      </c>
      <c r="E766" s="157" t="s">
        <v>350</v>
      </c>
      <c r="F766" s="157" t="s">
        <v>153</v>
      </c>
      <c r="G766" s="157" t="s">
        <v>114</v>
      </c>
      <c r="H766" s="157" t="s">
        <v>115</v>
      </c>
      <c r="I766" s="157"/>
      <c r="J766" s="157"/>
      <c r="K766" s="157">
        <v>0.49670692999999999</v>
      </c>
      <c r="L766" s="157">
        <v>4.2531970516900003E-5</v>
      </c>
      <c r="M766" s="157">
        <v>9.2448592000000013E-6</v>
      </c>
      <c r="N766" s="157">
        <v>7.3854397999999991E-4</v>
      </c>
      <c r="O766" s="157">
        <v>9.9526042000000002E-7</v>
      </c>
      <c r="P766" s="157">
        <v>9.1563958640000008E-7</v>
      </c>
      <c r="Q766" s="126">
        <v>7.0737887999999999E-8</v>
      </c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  <c r="AC766" s="155"/>
      <c r="AD766" s="155"/>
      <c r="AE766" s="155"/>
      <c r="AF766" s="155"/>
      <c r="AG766" s="155"/>
      <c r="AH766" s="155"/>
    </row>
    <row r="767" spans="1:34" x14ac:dyDescent="0.25">
      <c r="A767" s="128" t="s">
        <v>16</v>
      </c>
      <c r="B767" s="157" t="s">
        <v>54</v>
      </c>
      <c r="C767" s="157" t="s">
        <v>55</v>
      </c>
      <c r="D767" s="157" t="s">
        <v>53</v>
      </c>
      <c r="E767" s="157" t="s">
        <v>351</v>
      </c>
      <c r="F767" s="157" t="s">
        <v>154</v>
      </c>
      <c r="G767" s="157" t="s">
        <v>96</v>
      </c>
      <c r="H767" s="157" t="s">
        <v>115</v>
      </c>
      <c r="I767" s="157"/>
      <c r="J767" s="157"/>
      <c r="K767" s="157">
        <v>0</v>
      </c>
      <c r="L767" s="157">
        <v>0</v>
      </c>
      <c r="M767" s="157">
        <v>0</v>
      </c>
      <c r="N767" s="157">
        <v>0</v>
      </c>
      <c r="O767" s="157">
        <v>0</v>
      </c>
      <c r="P767" s="157">
        <v>0</v>
      </c>
      <c r="Q767" s="126">
        <v>0</v>
      </c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  <c r="AC767" s="155"/>
      <c r="AD767" s="155"/>
      <c r="AE767" s="155"/>
      <c r="AF767" s="155"/>
      <c r="AG767" s="155"/>
      <c r="AH767" s="155"/>
    </row>
    <row r="768" spans="1:34" x14ac:dyDescent="0.25">
      <c r="A768" s="128" t="s">
        <v>16</v>
      </c>
      <c r="B768" s="157" t="s">
        <v>54</v>
      </c>
      <c r="C768" s="157" t="s">
        <v>55</v>
      </c>
      <c r="D768" s="157" t="s">
        <v>53</v>
      </c>
      <c r="E768" s="157" t="s">
        <v>352</v>
      </c>
      <c r="F768" s="157" t="s">
        <v>155</v>
      </c>
      <c r="G768" s="157" t="s">
        <v>83</v>
      </c>
      <c r="H768" s="157" t="s">
        <v>156</v>
      </c>
      <c r="I768" s="157"/>
      <c r="J768" s="157"/>
      <c r="K768" s="157">
        <v>2.2654097909999997</v>
      </c>
      <c r="L768" s="157">
        <v>5.19753578477411E-5</v>
      </c>
      <c r="M768" s="157">
        <v>1.8882942593999999E-4</v>
      </c>
      <c r="N768" s="157">
        <v>8.5938838460000006E-4</v>
      </c>
      <c r="O768" s="157">
        <v>1.2361843264000001E-6</v>
      </c>
      <c r="P768" s="157">
        <v>1.2361843264000001E-6</v>
      </c>
      <c r="Q768" s="126">
        <v>2.6857839279999999E-7</v>
      </c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  <c r="AC768" s="155"/>
      <c r="AD768" s="155"/>
      <c r="AE768" s="155"/>
      <c r="AF768" s="155"/>
      <c r="AG768" s="155"/>
      <c r="AH768" s="155"/>
    </row>
    <row r="769" spans="1:34" x14ac:dyDescent="0.25">
      <c r="A769" s="128" t="s">
        <v>16</v>
      </c>
      <c r="B769" s="157" t="s">
        <v>54</v>
      </c>
      <c r="C769" s="157" t="s">
        <v>55</v>
      </c>
      <c r="D769" s="157" t="s">
        <v>53</v>
      </c>
      <c r="E769" s="157" t="s">
        <v>353</v>
      </c>
      <c r="F769" s="157" t="s">
        <v>117</v>
      </c>
      <c r="G769" s="157" t="s">
        <v>89</v>
      </c>
      <c r="H769" s="157" t="s">
        <v>156</v>
      </c>
      <c r="I769" s="157"/>
      <c r="J769" s="157"/>
      <c r="K769" s="157">
        <v>0.51311289000000004</v>
      </c>
      <c r="L769" s="157">
        <v>3.1021538168869996E-5</v>
      </c>
      <c r="M769" s="157">
        <v>1.12581518E-4</v>
      </c>
      <c r="N769" s="157">
        <v>6.6652333000000001E-4</v>
      </c>
      <c r="O769" s="157">
        <v>1.4981314500000001E-6</v>
      </c>
      <c r="P769" s="157">
        <v>1.4981314500000001E-6</v>
      </c>
      <c r="Q769" s="126">
        <v>2.9492713900000001E-7</v>
      </c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</row>
    <row r="770" spans="1:34" x14ac:dyDescent="0.25">
      <c r="A770" s="128" t="s">
        <v>16</v>
      </c>
      <c r="B770" s="157" t="s">
        <v>54</v>
      </c>
      <c r="C770" s="157" t="s">
        <v>55</v>
      </c>
      <c r="D770" s="157" t="s">
        <v>53</v>
      </c>
      <c r="E770" s="157" t="s">
        <v>354</v>
      </c>
      <c r="F770" s="157" t="s">
        <v>118</v>
      </c>
      <c r="G770" s="157" t="s">
        <v>89</v>
      </c>
      <c r="H770" s="157" t="s">
        <v>156</v>
      </c>
      <c r="I770" s="157"/>
      <c r="J770" s="157"/>
      <c r="K770" s="157">
        <v>0.50962227999999998</v>
      </c>
      <c r="L770" s="157">
        <v>2.7880162953049997E-5</v>
      </c>
      <c r="M770" s="157">
        <v>1.06513902E-4</v>
      </c>
      <c r="N770" s="157">
        <v>7.8323206E-4</v>
      </c>
      <c r="O770" s="157">
        <v>2.5432350399999997E-6</v>
      </c>
      <c r="P770" s="157">
        <v>2.5432350399999997E-6</v>
      </c>
      <c r="Q770" s="126">
        <v>4.7817416E-7</v>
      </c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  <c r="AC770" s="155"/>
      <c r="AD770" s="155"/>
      <c r="AE770" s="155"/>
      <c r="AF770" s="155"/>
      <c r="AG770" s="155"/>
      <c r="AH770" s="155"/>
    </row>
    <row r="771" spans="1:34" x14ac:dyDescent="0.25">
      <c r="A771" s="128" t="s">
        <v>16</v>
      </c>
      <c r="B771" s="157" t="s">
        <v>54</v>
      </c>
      <c r="C771" s="157" t="s">
        <v>55</v>
      </c>
      <c r="D771" s="157" t="s">
        <v>53</v>
      </c>
      <c r="E771" s="157" t="s">
        <v>355</v>
      </c>
      <c r="F771" s="157" t="s">
        <v>91</v>
      </c>
      <c r="G771" s="157" t="s">
        <v>89</v>
      </c>
      <c r="H771" s="157" t="s">
        <v>156</v>
      </c>
      <c r="I771" s="157"/>
      <c r="J771" s="157"/>
      <c r="K771" s="157">
        <v>0.41537713100000001</v>
      </c>
      <c r="L771" s="157">
        <v>1.2928185286956999E-5</v>
      </c>
      <c r="M771" s="157">
        <v>4.6608718300000004E-5</v>
      </c>
      <c r="N771" s="157">
        <v>2.3448844100000001E-4</v>
      </c>
      <c r="O771" s="157">
        <v>3.9200763000000001E-7</v>
      </c>
      <c r="P771" s="157">
        <v>3.9200763000000001E-7</v>
      </c>
      <c r="Q771" s="126">
        <v>8.1815598999999997E-8</v>
      </c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  <c r="AC771" s="155"/>
      <c r="AD771" s="155"/>
      <c r="AE771" s="155"/>
      <c r="AF771" s="155"/>
      <c r="AG771" s="155"/>
      <c r="AH771" s="155"/>
    </row>
    <row r="772" spans="1:34" x14ac:dyDescent="0.25">
      <c r="A772" s="128" t="s">
        <v>16</v>
      </c>
      <c r="B772" s="157" t="s">
        <v>54</v>
      </c>
      <c r="C772" s="157" t="s">
        <v>55</v>
      </c>
      <c r="D772" s="157" t="s">
        <v>53</v>
      </c>
      <c r="E772" s="157" t="s">
        <v>356</v>
      </c>
      <c r="F772" s="157" t="s">
        <v>119</v>
      </c>
      <c r="G772" s="157" t="s">
        <v>89</v>
      </c>
      <c r="H772" s="157" t="s">
        <v>156</v>
      </c>
      <c r="I772" s="157"/>
      <c r="J772" s="157"/>
      <c r="K772" s="157">
        <v>0.118679166</v>
      </c>
      <c r="L772" s="157">
        <v>4.8239040676439993E-6</v>
      </c>
      <c r="M772" s="157">
        <v>1.7621490700000001E-5</v>
      </c>
      <c r="N772" s="157">
        <v>1.10704801E-4</v>
      </c>
      <c r="O772" s="157">
        <v>2.6660765000000003E-7</v>
      </c>
      <c r="P772" s="157">
        <v>2.6660765000000003E-7</v>
      </c>
      <c r="Q772" s="126">
        <v>5.1788417000000004E-8</v>
      </c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  <c r="AC772" s="155"/>
      <c r="AD772" s="155"/>
      <c r="AE772" s="155"/>
      <c r="AF772" s="155"/>
      <c r="AG772" s="155"/>
      <c r="AH772" s="155"/>
    </row>
    <row r="773" spans="1:34" x14ac:dyDescent="0.25">
      <c r="A773" s="128" t="s">
        <v>16</v>
      </c>
      <c r="B773" s="157" t="s">
        <v>54</v>
      </c>
      <c r="C773" s="157" t="s">
        <v>55</v>
      </c>
      <c r="D773" s="157" t="s">
        <v>53</v>
      </c>
      <c r="E773" s="157" t="s">
        <v>357</v>
      </c>
      <c r="F773" s="157" t="s">
        <v>120</v>
      </c>
      <c r="G773" s="157" t="s">
        <v>89</v>
      </c>
      <c r="H773" s="157" t="s">
        <v>156</v>
      </c>
      <c r="I773" s="157"/>
      <c r="J773" s="157"/>
      <c r="K773" s="157">
        <v>1.35782921</v>
      </c>
      <c r="L773" s="157">
        <v>1.0067775920799499E-4</v>
      </c>
      <c r="M773" s="157">
        <v>3.6358414299999999E-4</v>
      </c>
      <c r="N773" s="157">
        <v>2.1260773100000002E-3</v>
      </c>
      <c r="O773" s="157">
        <v>4.5833458999999999E-6</v>
      </c>
      <c r="P773" s="157">
        <v>4.5833458999999999E-6</v>
      </c>
      <c r="Q773" s="126">
        <v>9.0660920999999998E-7</v>
      </c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</row>
    <row r="774" spans="1:34" x14ac:dyDescent="0.25">
      <c r="A774" s="128" t="s">
        <v>16</v>
      </c>
      <c r="B774" s="157" t="s">
        <v>54</v>
      </c>
      <c r="C774" s="157" t="s">
        <v>55</v>
      </c>
      <c r="D774" s="157" t="s">
        <v>53</v>
      </c>
      <c r="E774" s="157" t="s">
        <v>358</v>
      </c>
      <c r="F774" s="157" t="s">
        <v>121</v>
      </c>
      <c r="G774" s="157" t="s">
        <v>89</v>
      </c>
      <c r="H774" s="157" t="s">
        <v>156</v>
      </c>
      <c r="I774" s="157"/>
      <c r="J774" s="157"/>
      <c r="K774" s="157">
        <v>0.97386741999999993</v>
      </c>
      <c r="L774" s="157">
        <v>5.9458295276169996E-5</v>
      </c>
      <c r="M774" s="157">
        <v>2.1691838400000001E-4</v>
      </c>
      <c r="N774" s="157">
        <v>9.9694813000000002E-4</v>
      </c>
      <c r="O774" s="157">
        <v>1.4832568300000002E-6</v>
      </c>
      <c r="P774" s="157">
        <v>1.4832568300000002E-6</v>
      </c>
      <c r="Q774" s="126">
        <v>3.2146730399999999E-7</v>
      </c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  <c r="AC774" s="155"/>
      <c r="AD774" s="155"/>
      <c r="AE774" s="155"/>
      <c r="AF774" s="155"/>
      <c r="AG774" s="155"/>
      <c r="AH774" s="155"/>
    </row>
    <row r="775" spans="1:34" x14ac:dyDescent="0.25">
      <c r="A775" s="128" t="s">
        <v>16</v>
      </c>
      <c r="B775" s="157" t="s">
        <v>54</v>
      </c>
      <c r="C775" s="157" t="s">
        <v>55</v>
      </c>
      <c r="D775" s="157" t="s">
        <v>53</v>
      </c>
      <c r="E775" s="157" t="s">
        <v>359</v>
      </c>
      <c r="F775" s="157" t="s">
        <v>93</v>
      </c>
      <c r="G775" s="157" t="s">
        <v>89</v>
      </c>
      <c r="H775" s="157" t="s">
        <v>156</v>
      </c>
      <c r="I775" s="157"/>
      <c r="J775" s="157"/>
      <c r="K775" s="157">
        <v>0.84820707999999989</v>
      </c>
      <c r="L775" s="157">
        <v>2.9240601099769993E-5</v>
      </c>
      <c r="M775" s="157">
        <v>1.24378108E-4</v>
      </c>
      <c r="N775" s="157">
        <v>9.2527300999999996E-4</v>
      </c>
      <c r="O775" s="157">
        <v>4.4400557999999998E-6</v>
      </c>
      <c r="P775" s="157">
        <v>4.4400557999999998E-6</v>
      </c>
      <c r="Q775" s="126">
        <v>8.1634203999999995E-7</v>
      </c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  <c r="AC775" s="155"/>
      <c r="AD775" s="155"/>
      <c r="AE775" s="155"/>
      <c r="AF775" s="155"/>
      <c r="AG775" s="155"/>
      <c r="AH775" s="155"/>
    </row>
    <row r="776" spans="1:34" x14ac:dyDescent="0.25">
      <c r="A776" s="128" t="s">
        <v>16</v>
      </c>
      <c r="B776" s="157" t="s">
        <v>54</v>
      </c>
      <c r="C776" s="157" t="s">
        <v>55</v>
      </c>
      <c r="D776" s="157" t="s">
        <v>53</v>
      </c>
      <c r="E776" s="157" t="s">
        <v>360</v>
      </c>
      <c r="F776" s="157" t="s">
        <v>123</v>
      </c>
      <c r="G776" s="157" t="s">
        <v>89</v>
      </c>
      <c r="H776" s="157" t="s">
        <v>156</v>
      </c>
      <c r="I776" s="157"/>
      <c r="J776" s="157"/>
      <c r="K776" s="157">
        <v>0.46424494620000001</v>
      </c>
      <c r="L776" s="157">
        <v>5.2233822140129405E-5</v>
      </c>
      <c r="M776" s="157">
        <v>1.8805872127000001E-4</v>
      </c>
      <c r="N776" s="157">
        <v>9.4930880959999994E-4</v>
      </c>
      <c r="O776" s="157">
        <v>1.5905512661E-6</v>
      </c>
      <c r="P776" s="157">
        <v>1.5905512661E-6</v>
      </c>
      <c r="Q776" s="126">
        <v>3.3155677269999997E-7</v>
      </c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  <c r="AC776" s="155"/>
      <c r="AD776" s="155"/>
      <c r="AE776" s="155"/>
      <c r="AF776" s="155"/>
      <c r="AG776" s="155"/>
      <c r="AH776" s="155"/>
    </row>
    <row r="777" spans="1:34" x14ac:dyDescent="0.25">
      <c r="A777" s="128" t="s">
        <v>16</v>
      </c>
      <c r="B777" s="157" t="s">
        <v>54</v>
      </c>
      <c r="C777" s="157" t="s">
        <v>55</v>
      </c>
      <c r="D777" s="157" t="s">
        <v>53</v>
      </c>
      <c r="E777" s="157" t="s">
        <v>361</v>
      </c>
      <c r="F777" s="157" t="s">
        <v>94</v>
      </c>
      <c r="G777" s="157" t="s">
        <v>89</v>
      </c>
      <c r="H777" s="157" t="s">
        <v>156</v>
      </c>
      <c r="I777" s="157"/>
      <c r="J777" s="157"/>
      <c r="K777" s="157">
        <v>8.7264061000000004E-2</v>
      </c>
      <c r="L777" s="157">
        <v>8.3372577488700005E-6</v>
      </c>
      <c r="M777" s="157">
        <v>2.9984557999999999E-5</v>
      </c>
      <c r="N777" s="157">
        <v>1.5349906000000001E-4</v>
      </c>
      <c r="O777" s="157">
        <v>2.6176834999999999E-7</v>
      </c>
      <c r="P777" s="157">
        <v>2.6176834999999999E-7</v>
      </c>
      <c r="Q777" s="126">
        <v>5.4304159000000002E-8</v>
      </c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</row>
    <row r="778" spans="1:34" x14ac:dyDescent="0.25">
      <c r="A778" s="128" t="s">
        <v>16</v>
      </c>
      <c r="B778" s="157" t="s">
        <v>54</v>
      </c>
      <c r="C778" s="157" t="s">
        <v>55</v>
      </c>
      <c r="D778" s="157" t="s">
        <v>53</v>
      </c>
      <c r="E778" s="157" t="s">
        <v>362</v>
      </c>
      <c r="F778" s="157" t="s">
        <v>124</v>
      </c>
      <c r="G778" s="157" t="s">
        <v>89</v>
      </c>
      <c r="H778" s="157" t="s">
        <v>156</v>
      </c>
      <c r="I778" s="157"/>
      <c r="J778" s="157"/>
      <c r="K778" s="157">
        <v>0.71905634169999988</v>
      </c>
      <c r="L778" s="157">
        <v>7.3869204921593305E-5</v>
      </c>
      <c r="M778" s="157">
        <v>2.648861212E-4</v>
      </c>
      <c r="N778" s="157">
        <v>1.4930317990999998E-3</v>
      </c>
      <c r="O778" s="157">
        <v>2.9074289540000001E-6</v>
      </c>
      <c r="P778" s="157">
        <v>2.9074289540000001E-6</v>
      </c>
      <c r="Q778" s="126">
        <v>5.8418730300000006E-7</v>
      </c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  <c r="AC778" s="155"/>
      <c r="AD778" s="155"/>
      <c r="AE778" s="155"/>
      <c r="AF778" s="155"/>
      <c r="AG778" s="155"/>
      <c r="AH778" s="155"/>
    </row>
    <row r="779" spans="1:34" x14ac:dyDescent="0.25">
      <c r="A779" s="128" t="s">
        <v>16</v>
      </c>
      <c r="B779" s="157" t="s">
        <v>54</v>
      </c>
      <c r="C779" s="157" t="s">
        <v>55</v>
      </c>
      <c r="D779" s="157" t="s">
        <v>53</v>
      </c>
      <c r="E779" s="157" t="s">
        <v>363</v>
      </c>
      <c r="F779" s="157" t="s">
        <v>125</v>
      </c>
      <c r="G779" s="157" t="s">
        <v>89</v>
      </c>
      <c r="H779" s="157" t="s">
        <v>156</v>
      </c>
      <c r="I779" s="157"/>
      <c r="J779" s="157"/>
      <c r="K779" s="157">
        <v>1.1902824500000002</v>
      </c>
      <c r="L779" s="157">
        <v>1.2166081449952227E-4</v>
      </c>
      <c r="M779" s="157">
        <v>4.3995391369999997E-4</v>
      </c>
      <c r="N779" s="157">
        <v>3.0300963410000003E-3</v>
      </c>
      <c r="O779" s="157">
        <v>7.2818005560000002E-6</v>
      </c>
      <c r="P779" s="157">
        <v>7.2818005560000002E-6</v>
      </c>
      <c r="Q779" s="126">
        <v>1.401156073E-6</v>
      </c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  <c r="AC779" s="155"/>
      <c r="AD779" s="155"/>
      <c r="AE779" s="155"/>
      <c r="AF779" s="155"/>
      <c r="AG779" s="155"/>
      <c r="AH779" s="155"/>
    </row>
    <row r="780" spans="1:34" x14ac:dyDescent="0.25">
      <c r="A780" s="128" t="s">
        <v>16</v>
      </c>
      <c r="B780" s="157" t="s">
        <v>54</v>
      </c>
      <c r="C780" s="157" t="s">
        <v>55</v>
      </c>
      <c r="D780" s="157" t="s">
        <v>53</v>
      </c>
      <c r="E780" s="157" t="s">
        <v>364</v>
      </c>
      <c r="F780" s="157" t="s">
        <v>126</v>
      </c>
      <c r="G780" s="157" t="s">
        <v>89</v>
      </c>
      <c r="H780" s="157" t="s">
        <v>156</v>
      </c>
      <c r="I780" s="157"/>
      <c r="J780" s="157"/>
      <c r="K780" s="157">
        <v>0.13613204600000001</v>
      </c>
      <c r="L780" s="157">
        <v>9.3652631078099999E-6</v>
      </c>
      <c r="M780" s="157">
        <v>3.4871188099999998E-5</v>
      </c>
      <c r="N780" s="157">
        <v>2.7160372709999998E-4</v>
      </c>
      <c r="O780" s="157">
        <v>7.8609844499999995E-7</v>
      </c>
      <c r="P780" s="157">
        <v>7.8609844499999995E-7</v>
      </c>
      <c r="Q780" s="126">
        <v>1.47936619E-7</v>
      </c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155"/>
      <c r="AH780" s="155"/>
    </row>
    <row r="781" spans="1:34" x14ac:dyDescent="0.25">
      <c r="A781" s="128" t="s">
        <v>16</v>
      </c>
      <c r="B781" s="157" t="s">
        <v>54</v>
      </c>
      <c r="C781" s="157" t="s">
        <v>55</v>
      </c>
      <c r="D781" s="157" t="s">
        <v>53</v>
      </c>
      <c r="E781" s="157" t="s">
        <v>365</v>
      </c>
      <c r="F781" s="157" t="s">
        <v>127</v>
      </c>
      <c r="G781" s="157" t="s">
        <v>89</v>
      </c>
      <c r="H781" s="157" t="s">
        <v>156</v>
      </c>
      <c r="I781" s="157"/>
      <c r="J781" s="157"/>
      <c r="K781" s="157">
        <v>2.7854704400000001</v>
      </c>
      <c r="L781" s="157">
        <v>1.7461895297328001E-4</v>
      </c>
      <c r="M781" s="157">
        <v>6.3029578000000004E-4</v>
      </c>
      <c r="N781" s="157">
        <v>3.32035655E-3</v>
      </c>
      <c r="O781" s="157">
        <v>5.9615034000000001E-6</v>
      </c>
      <c r="P781" s="157">
        <v>5.9615034000000001E-6</v>
      </c>
      <c r="Q781" s="126">
        <v>1.2225086999999999E-6</v>
      </c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</row>
    <row r="782" spans="1:34" x14ac:dyDescent="0.25">
      <c r="A782" s="128" t="s">
        <v>16</v>
      </c>
      <c r="B782" s="157" t="s">
        <v>54</v>
      </c>
      <c r="C782" s="157" t="s">
        <v>55</v>
      </c>
      <c r="D782" s="157" t="s">
        <v>53</v>
      </c>
      <c r="E782" s="157" t="s">
        <v>366</v>
      </c>
      <c r="F782" s="157" t="s">
        <v>129</v>
      </c>
      <c r="G782" s="157" t="s">
        <v>89</v>
      </c>
      <c r="H782" s="157" t="s">
        <v>156</v>
      </c>
      <c r="I782" s="157"/>
      <c r="J782" s="157"/>
      <c r="K782" s="157">
        <v>0.45726386000000002</v>
      </c>
      <c r="L782" s="157">
        <v>8.2881044602499992E-5</v>
      </c>
      <c r="M782" s="157">
        <v>2.9924957000000002E-4</v>
      </c>
      <c r="N782" s="157">
        <v>1.4747024E-3</v>
      </c>
      <c r="O782" s="157">
        <v>2.3970138000000002E-6</v>
      </c>
      <c r="P782" s="157">
        <v>2.3970138000000002E-6</v>
      </c>
      <c r="Q782" s="126">
        <v>5.0436694000000003E-7</v>
      </c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  <c r="AC782" s="155"/>
      <c r="AD782" s="155"/>
      <c r="AE782" s="155"/>
      <c r="AF782" s="155"/>
      <c r="AG782" s="155"/>
      <c r="AH782" s="155"/>
    </row>
    <row r="783" spans="1:34" x14ac:dyDescent="0.25">
      <c r="A783" s="128" t="s">
        <v>16</v>
      </c>
      <c r="B783" s="157" t="s">
        <v>54</v>
      </c>
      <c r="C783" s="157" t="s">
        <v>55</v>
      </c>
      <c r="D783" s="157" t="s">
        <v>53</v>
      </c>
      <c r="E783" s="157" t="s">
        <v>367</v>
      </c>
      <c r="F783" s="157" t="s">
        <v>130</v>
      </c>
      <c r="G783" s="157" t="s">
        <v>96</v>
      </c>
      <c r="H783" s="157" t="s">
        <v>156</v>
      </c>
      <c r="I783" s="157"/>
      <c r="J783" s="157"/>
      <c r="K783" s="157">
        <v>8.6226739099999996</v>
      </c>
      <c r="L783" s="157">
        <v>4.7078991285078996E-4</v>
      </c>
      <c r="M783" s="157">
        <v>1.704540023E-3</v>
      </c>
      <c r="N783" s="157">
        <v>8.5924830399999996E-3</v>
      </c>
      <c r="O783" s="157">
        <v>1.4667935590000001E-5</v>
      </c>
      <c r="P783" s="157">
        <v>1.4667935590000001E-5</v>
      </c>
      <c r="Q783" s="126">
        <v>3.0577733459999998E-6</v>
      </c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  <c r="AC783" s="155"/>
      <c r="AD783" s="155"/>
      <c r="AE783" s="155"/>
      <c r="AF783" s="155"/>
      <c r="AG783" s="155"/>
      <c r="AH783" s="155"/>
    </row>
    <row r="784" spans="1:34" x14ac:dyDescent="0.25">
      <c r="A784" s="128" t="s">
        <v>16</v>
      </c>
      <c r="B784" s="157" t="s">
        <v>54</v>
      </c>
      <c r="C784" s="157" t="s">
        <v>55</v>
      </c>
      <c r="D784" s="157" t="s">
        <v>53</v>
      </c>
      <c r="E784" s="157" t="s">
        <v>368</v>
      </c>
      <c r="F784" s="157" t="s">
        <v>131</v>
      </c>
      <c r="G784" s="157" t="s">
        <v>96</v>
      </c>
      <c r="H784" s="157" t="s">
        <v>156</v>
      </c>
      <c r="I784" s="157"/>
      <c r="J784" s="157"/>
      <c r="K784" s="157">
        <v>180.86522606</v>
      </c>
      <c r="L784" s="157">
        <v>2.3219587820437801E-2</v>
      </c>
      <c r="M784" s="157">
        <v>8.4108654109999986E-2</v>
      </c>
      <c r="N784" s="157">
        <v>0.57877382639999997</v>
      </c>
      <c r="O784" s="157">
        <v>1.3961878472999998E-3</v>
      </c>
      <c r="P784" s="157">
        <v>1.3961878472999998E-3</v>
      </c>
      <c r="Q784" s="126">
        <v>2.6912618649999997E-4</v>
      </c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  <c r="AC784" s="155"/>
      <c r="AD784" s="155"/>
      <c r="AE784" s="155"/>
      <c r="AF784" s="155"/>
      <c r="AG784" s="155"/>
      <c r="AH784" s="155"/>
    </row>
    <row r="785" spans="1:34" x14ac:dyDescent="0.25">
      <c r="A785" s="128" t="s">
        <v>16</v>
      </c>
      <c r="B785" s="157" t="s">
        <v>54</v>
      </c>
      <c r="C785" s="157" t="s">
        <v>55</v>
      </c>
      <c r="D785" s="157" t="s">
        <v>53</v>
      </c>
      <c r="E785" s="157" t="s">
        <v>369</v>
      </c>
      <c r="F785" s="157" t="s">
        <v>95</v>
      </c>
      <c r="G785" s="157" t="s">
        <v>96</v>
      </c>
      <c r="H785" s="157" t="s">
        <v>156</v>
      </c>
      <c r="I785" s="157"/>
      <c r="J785" s="157"/>
      <c r="K785" s="157">
        <v>2.9595439953000007</v>
      </c>
      <c r="L785" s="157">
        <v>1.0484131802522529E-4</v>
      </c>
      <c r="M785" s="157">
        <v>4.1298749710000002E-4</v>
      </c>
      <c r="N785" s="157">
        <v>2.8832949469999999E-3</v>
      </c>
      <c r="O785" s="157">
        <v>1.0792846227999999E-5</v>
      </c>
      <c r="P785" s="157">
        <v>1.0792846227999999E-5</v>
      </c>
      <c r="Q785" s="126">
        <v>2.0197839230000004E-6</v>
      </c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</row>
    <row r="786" spans="1:34" x14ac:dyDescent="0.25">
      <c r="A786" s="128" t="s">
        <v>16</v>
      </c>
      <c r="B786" s="157" t="s">
        <v>54</v>
      </c>
      <c r="C786" s="157" t="s">
        <v>55</v>
      </c>
      <c r="D786" s="157" t="s">
        <v>53</v>
      </c>
      <c r="E786" s="157" t="s">
        <v>370</v>
      </c>
      <c r="F786" s="157" t="s">
        <v>157</v>
      </c>
      <c r="G786" s="157" t="s">
        <v>96</v>
      </c>
      <c r="H786" s="157" t="s">
        <v>156</v>
      </c>
      <c r="I786" s="157"/>
      <c r="J786" s="157"/>
      <c r="K786" s="157">
        <v>0.63990139099999999</v>
      </c>
      <c r="L786" s="157">
        <v>4.07268327808447E-5</v>
      </c>
      <c r="M786" s="157">
        <v>1.5203141930000003E-4</v>
      </c>
      <c r="N786" s="157">
        <v>1.1277616089999999E-3</v>
      </c>
      <c r="O786" s="157">
        <v>3.260476577E-6</v>
      </c>
      <c r="P786" s="157">
        <v>3.260476577E-6</v>
      </c>
      <c r="Q786" s="126">
        <v>6.1755525500000003E-7</v>
      </c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  <c r="AC786" s="155"/>
      <c r="AD786" s="155"/>
      <c r="AE786" s="155"/>
      <c r="AF786" s="155"/>
      <c r="AG786" s="155"/>
      <c r="AH786" s="155"/>
    </row>
    <row r="787" spans="1:34" x14ac:dyDescent="0.25">
      <c r="A787" s="128" t="s">
        <v>16</v>
      </c>
      <c r="B787" s="157" t="s">
        <v>54</v>
      </c>
      <c r="C787" s="157" t="s">
        <v>55</v>
      </c>
      <c r="D787" s="157" t="s">
        <v>53</v>
      </c>
      <c r="E787" s="157" t="s">
        <v>371</v>
      </c>
      <c r="F787" s="157" t="s">
        <v>158</v>
      </c>
      <c r="G787" s="157" t="s">
        <v>96</v>
      </c>
      <c r="H787" s="157" t="s">
        <v>156</v>
      </c>
      <c r="I787" s="157"/>
      <c r="J787" s="157"/>
      <c r="K787" s="157">
        <v>0.35550072699999996</v>
      </c>
      <c r="L787" s="157">
        <v>2.4710661076785997E-5</v>
      </c>
      <c r="M787" s="157">
        <v>8.9048277200000006E-5</v>
      </c>
      <c r="N787" s="157">
        <v>4.5748680399999999E-4</v>
      </c>
      <c r="O787" s="157">
        <v>7.9258144799999998E-7</v>
      </c>
      <c r="P787" s="157">
        <v>7.9258144799999998E-7</v>
      </c>
      <c r="Q787" s="126">
        <v>1.643475568E-7</v>
      </c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  <c r="AC787" s="155"/>
      <c r="AD787" s="155"/>
      <c r="AE787" s="155"/>
      <c r="AF787" s="155"/>
      <c r="AG787" s="155"/>
      <c r="AH787" s="155"/>
    </row>
    <row r="788" spans="1:34" x14ac:dyDescent="0.25">
      <c r="A788" s="128" t="s">
        <v>16</v>
      </c>
      <c r="B788" s="157" t="s">
        <v>54</v>
      </c>
      <c r="C788" s="157" t="s">
        <v>55</v>
      </c>
      <c r="D788" s="157" t="s">
        <v>53</v>
      </c>
      <c r="E788" s="157" t="s">
        <v>372</v>
      </c>
      <c r="F788" s="157" t="s">
        <v>134</v>
      </c>
      <c r="G788" s="157" t="s">
        <v>96</v>
      </c>
      <c r="H788" s="157" t="s">
        <v>156</v>
      </c>
      <c r="I788" s="157"/>
      <c r="J788" s="157"/>
      <c r="K788" s="157">
        <v>0.56702392689999992</v>
      </c>
      <c r="L788" s="157">
        <v>3.2072060803857108E-5</v>
      </c>
      <c r="M788" s="157">
        <v>1.5032700338000001E-4</v>
      </c>
      <c r="N788" s="157">
        <v>1.1008828022000001E-3</v>
      </c>
      <c r="O788" s="157">
        <v>6.580390222E-6</v>
      </c>
      <c r="P788" s="157">
        <v>6.580390222E-6</v>
      </c>
      <c r="Q788" s="126">
        <v>1.2106678115999999E-6</v>
      </c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155"/>
      <c r="AH788" s="155"/>
    </row>
    <row r="789" spans="1:34" x14ac:dyDescent="0.25">
      <c r="A789" s="128" t="s">
        <v>16</v>
      </c>
      <c r="B789" s="157" t="s">
        <v>54</v>
      </c>
      <c r="C789" s="157" t="s">
        <v>55</v>
      </c>
      <c r="D789" s="157" t="s">
        <v>53</v>
      </c>
      <c r="E789" s="157" t="s">
        <v>373</v>
      </c>
      <c r="F789" s="157" t="s">
        <v>140</v>
      </c>
      <c r="G789" s="157" t="s">
        <v>100</v>
      </c>
      <c r="H789" s="157" t="s">
        <v>156</v>
      </c>
      <c r="I789" s="157"/>
      <c r="J789" s="157"/>
      <c r="K789" s="157">
        <v>9.3463872059999993</v>
      </c>
      <c r="L789" s="157">
        <v>1.0034092094895952E-3</v>
      </c>
      <c r="M789" s="157">
        <v>3.6937523950000004E-3</v>
      </c>
      <c r="N789" s="157">
        <v>2.7114997369999998E-2</v>
      </c>
      <c r="O789" s="157">
        <v>7.2934436370000006E-5</v>
      </c>
      <c r="P789" s="157">
        <v>7.2934436370000006E-5</v>
      </c>
      <c r="Q789" s="126">
        <v>1.3869222969999999E-5</v>
      </c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  <c r="AC789" s="155"/>
      <c r="AD789" s="155"/>
      <c r="AE789" s="155"/>
      <c r="AF789" s="155"/>
      <c r="AG789" s="155"/>
      <c r="AH789" s="155"/>
    </row>
    <row r="790" spans="1:34" x14ac:dyDescent="0.25">
      <c r="A790" s="128" t="s">
        <v>16</v>
      </c>
      <c r="B790" s="157" t="s">
        <v>54</v>
      </c>
      <c r="C790" s="157" t="s">
        <v>55</v>
      </c>
      <c r="D790" s="157" t="s">
        <v>53</v>
      </c>
      <c r="E790" s="157" t="s">
        <v>374</v>
      </c>
      <c r="F790" s="157" t="s">
        <v>148</v>
      </c>
      <c r="G790" s="157" t="s">
        <v>107</v>
      </c>
      <c r="H790" s="157" t="s">
        <v>156</v>
      </c>
      <c r="I790" s="157"/>
      <c r="J790" s="157"/>
      <c r="K790" s="157">
        <v>1.2411227E-2</v>
      </c>
      <c r="L790" s="157">
        <v>1.8204903906300001E-6</v>
      </c>
      <c r="M790" s="157">
        <v>6.5861731999999999E-6</v>
      </c>
      <c r="N790" s="157">
        <v>2.9745006E-5</v>
      </c>
      <c r="O790" s="157">
        <v>4.1692799999999997E-8</v>
      </c>
      <c r="P790" s="157">
        <v>4.1692799999999997E-8</v>
      </c>
      <c r="Q790" s="126">
        <v>9.0651006999999995E-9</v>
      </c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155"/>
      <c r="AH790" s="155"/>
    </row>
    <row r="791" spans="1:34" x14ac:dyDescent="0.25">
      <c r="A791" s="128" t="s">
        <v>16</v>
      </c>
      <c r="B791" s="157" t="s">
        <v>54</v>
      </c>
      <c r="C791" s="157" t="s">
        <v>55</v>
      </c>
      <c r="D791" s="157" t="s">
        <v>53</v>
      </c>
      <c r="E791" s="157" t="s">
        <v>375</v>
      </c>
      <c r="F791" s="157" t="s">
        <v>108</v>
      </c>
      <c r="G791" s="157" t="s">
        <v>109</v>
      </c>
      <c r="H791" s="157" t="s">
        <v>156</v>
      </c>
      <c r="I791" s="157"/>
      <c r="J791" s="157"/>
      <c r="K791" s="157">
        <v>98.919154525999986</v>
      </c>
      <c r="L791" s="157">
        <v>2.2914069589888698E-3</v>
      </c>
      <c r="M791" s="157">
        <v>1.1087737022000001E-2</v>
      </c>
      <c r="N791" s="157">
        <v>3.7477489570000001E-2</v>
      </c>
      <c r="O791" s="157">
        <v>8.5808073379999995E-5</v>
      </c>
      <c r="P791" s="157">
        <v>8.5808073379999995E-5</v>
      </c>
      <c r="Q791" s="126">
        <v>1.8570888102000001E-5</v>
      </c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155"/>
      <c r="AH791" s="155"/>
    </row>
    <row r="792" spans="1:34" x14ac:dyDescent="0.25">
      <c r="A792" s="128" t="s">
        <v>16</v>
      </c>
      <c r="B792" s="157" t="s">
        <v>54</v>
      </c>
      <c r="C792" s="157" t="s">
        <v>55</v>
      </c>
      <c r="D792" s="157" t="s">
        <v>53</v>
      </c>
      <c r="E792" s="157" t="s">
        <v>376</v>
      </c>
      <c r="F792" s="157" t="s">
        <v>110</v>
      </c>
      <c r="G792" s="157" t="s">
        <v>109</v>
      </c>
      <c r="H792" s="157" t="s">
        <v>156</v>
      </c>
      <c r="I792" s="157"/>
      <c r="J792" s="157"/>
      <c r="K792" s="157">
        <v>15.149411256</v>
      </c>
      <c r="L792" s="157">
        <v>4.0000956899802301E-4</v>
      </c>
      <c r="M792" s="157">
        <v>1.9370903468E-3</v>
      </c>
      <c r="N792" s="157">
        <v>7.6090662520000001E-3</v>
      </c>
      <c r="O792" s="157">
        <v>2.0209620210000002E-5</v>
      </c>
      <c r="P792" s="157">
        <v>2.0209620210000002E-5</v>
      </c>
      <c r="Q792" s="126">
        <v>4.1637259879999995E-6</v>
      </c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  <c r="AC792" s="155"/>
      <c r="AD792" s="155"/>
      <c r="AE792" s="155"/>
      <c r="AF792" s="155"/>
      <c r="AG792" s="155"/>
      <c r="AH792" s="155"/>
    </row>
    <row r="793" spans="1:34" x14ac:dyDescent="0.25">
      <c r="A793" s="128" t="s">
        <v>16</v>
      </c>
      <c r="B793" s="157" t="s">
        <v>54</v>
      </c>
      <c r="C793" s="157" t="s">
        <v>55</v>
      </c>
      <c r="D793" s="157" t="s">
        <v>53</v>
      </c>
      <c r="E793" s="157" t="s">
        <v>377</v>
      </c>
      <c r="F793" s="157" t="s">
        <v>111</v>
      </c>
      <c r="G793" s="157" t="s">
        <v>109</v>
      </c>
      <c r="H793" s="157" t="s">
        <v>156</v>
      </c>
      <c r="I793" s="157"/>
      <c r="J793" s="157"/>
      <c r="K793" s="157">
        <v>7.2240009899999986</v>
      </c>
      <c r="L793" s="157">
        <v>3.87261266837987E-4</v>
      </c>
      <c r="M793" s="157">
        <v>1.8751732849999999E-3</v>
      </c>
      <c r="N793" s="157">
        <v>8.3076818800000007E-3</v>
      </c>
      <c r="O793" s="157">
        <v>2.4563715400000001E-5</v>
      </c>
      <c r="P793" s="157">
        <v>2.4563715400000001E-5</v>
      </c>
      <c r="Q793" s="126">
        <v>4.9066225600000003E-6</v>
      </c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</row>
    <row r="794" spans="1:34" x14ac:dyDescent="0.25">
      <c r="A794" s="128" t="s">
        <v>16</v>
      </c>
      <c r="B794" s="157" t="s">
        <v>54</v>
      </c>
      <c r="C794" s="157" t="s">
        <v>55</v>
      </c>
      <c r="D794" s="157" t="s">
        <v>53</v>
      </c>
      <c r="E794" s="157" t="s">
        <v>378</v>
      </c>
      <c r="F794" s="157" t="s">
        <v>150</v>
      </c>
      <c r="G794" s="157" t="s">
        <v>109</v>
      </c>
      <c r="H794" s="157" t="s">
        <v>156</v>
      </c>
      <c r="I794" s="157"/>
      <c r="J794" s="157"/>
      <c r="K794" s="157">
        <v>8.3631531599999995</v>
      </c>
      <c r="L794" s="157">
        <v>6.8844535505933999E-4</v>
      </c>
      <c r="M794" s="157">
        <v>2.4846537199999996E-3</v>
      </c>
      <c r="N794" s="157">
        <v>1.4656168089999999E-2</v>
      </c>
      <c r="O794" s="157">
        <v>3.0589462399999998E-5</v>
      </c>
      <c r="P794" s="157">
        <v>3.0589462399999998E-5</v>
      </c>
      <c r="Q794" s="126">
        <v>6.1077659100000004E-6</v>
      </c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155"/>
      <c r="AH794" s="155"/>
    </row>
    <row r="795" spans="1:34" x14ac:dyDescent="0.25">
      <c r="A795" s="128" t="s">
        <v>16</v>
      </c>
      <c r="B795" s="157" t="s">
        <v>54</v>
      </c>
      <c r="C795" s="157" t="s">
        <v>55</v>
      </c>
      <c r="D795" s="157" t="s">
        <v>53</v>
      </c>
      <c r="E795" s="157" t="s">
        <v>379</v>
      </c>
      <c r="F795" s="157" t="s">
        <v>151</v>
      </c>
      <c r="G795" s="157" t="s">
        <v>109</v>
      </c>
      <c r="H795" s="157" t="s">
        <v>156</v>
      </c>
      <c r="I795" s="157"/>
      <c r="J795" s="157"/>
      <c r="K795" s="157">
        <v>0.53245643300000001</v>
      </c>
      <c r="L795" s="157">
        <v>1.2248713136481999E-5</v>
      </c>
      <c r="M795" s="157">
        <v>4.4622455500000003E-5</v>
      </c>
      <c r="N795" s="157">
        <v>2.2663322500000001E-4</v>
      </c>
      <c r="O795" s="157">
        <v>3.9712863399999998E-7</v>
      </c>
      <c r="P795" s="157">
        <v>3.9712863399999998E-7</v>
      </c>
      <c r="Q795" s="126">
        <v>8.3046891999999994E-8</v>
      </c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155"/>
      <c r="AH795" s="155"/>
    </row>
    <row r="796" spans="1:34" x14ac:dyDescent="0.25">
      <c r="A796" s="128" t="s">
        <v>16</v>
      </c>
      <c r="B796" s="157" t="s">
        <v>54</v>
      </c>
      <c r="C796" s="157" t="s">
        <v>55</v>
      </c>
      <c r="D796" s="157" t="s">
        <v>53</v>
      </c>
      <c r="E796" s="157" t="s">
        <v>380</v>
      </c>
      <c r="F796" s="157" t="s">
        <v>112</v>
      </c>
      <c r="G796" s="157" t="s">
        <v>109</v>
      </c>
      <c r="H796" s="157" t="s">
        <v>156</v>
      </c>
      <c r="I796" s="157"/>
      <c r="J796" s="157"/>
      <c r="K796" s="157">
        <v>0.15615312199999998</v>
      </c>
      <c r="L796" s="157">
        <v>4.6740455397323004E-6</v>
      </c>
      <c r="M796" s="157">
        <v>2.3299815400000001E-5</v>
      </c>
      <c r="N796" s="157">
        <v>1.1219968300000001E-4</v>
      </c>
      <c r="O796" s="157">
        <v>3.9064552499999999E-7</v>
      </c>
      <c r="P796" s="157">
        <v>3.9064552499999999E-7</v>
      </c>
      <c r="Q796" s="126">
        <v>7.6355224999999993E-8</v>
      </c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155"/>
      <c r="AH796" s="155"/>
    </row>
    <row r="797" spans="1:34" x14ac:dyDescent="0.25">
      <c r="A797" s="128" t="s">
        <v>16</v>
      </c>
      <c r="B797" s="157" t="s">
        <v>54</v>
      </c>
      <c r="C797" s="157" t="s">
        <v>55</v>
      </c>
      <c r="D797" s="157" t="s">
        <v>53</v>
      </c>
      <c r="E797" s="157" t="s">
        <v>381</v>
      </c>
      <c r="F797" s="157" t="s">
        <v>129</v>
      </c>
      <c r="G797" s="157" t="s">
        <v>89</v>
      </c>
      <c r="H797" s="157" t="s">
        <v>159</v>
      </c>
      <c r="I797" s="157"/>
      <c r="J797" s="157"/>
      <c r="K797" s="157">
        <v>2.0943384999999998E-2</v>
      </c>
      <c r="L797" s="157">
        <v>1.8708895200000003E-7</v>
      </c>
      <c r="M797" s="157">
        <v>1.1442755E-5</v>
      </c>
      <c r="N797" s="157">
        <v>5.6286356999999999E-5</v>
      </c>
      <c r="O797" s="157">
        <v>9.1489084999999997E-8</v>
      </c>
      <c r="P797" s="157">
        <v>9.1489084999999997E-8</v>
      </c>
      <c r="Q797" s="126">
        <v>1.7219805999999999E-8</v>
      </c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</row>
    <row r="798" spans="1:34" x14ac:dyDescent="0.25">
      <c r="A798" s="128" t="s">
        <v>16</v>
      </c>
      <c r="B798" s="157" t="s">
        <v>54</v>
      </c>
      <c r="C798" s="157" t="s">
        <v>55</v>
      </c>
      <c r="D798" s="157" t="s">
        <v>53</v>
      </c>
      <c r="E798" s="157" t="s">
        <v>382</v>
      </c>
      <c r="F798" s="157" t="s">
        <v>131</v>
      </c>
      <c r="G798" s="157" t="s">
        <v>96</v>
      </c>
      <c r="H798" s="157" t="s">
        <v>159</v>
      </c>
      <c r="I798" s="157"/>
      <c r="J798" s="157"/>
      <c r="K798" s="157">
        <v>18.710104000000001</v>
      </c>
      <c r="L798" s="157">
        <v>9.8080676000000005E-5</v>
      </c>
      <c r="M798" s="157">
        <v>6.0079629000000002E-3</v>
      </c>
      <c r="N798" s="157">
        <v>4.0951217999999998E-2</v>
      </c>
      <c r="O798" s="157">
        <v>9.7708049000000001E-5</v>
      </c>
      <c r="P798" s="157">
        <v>9.7708049000000001E-5</v>
      </c>
      <c r="Q798" s="126">
        <v>1.767414E-5</v>
      </c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</row>
    <row r="799" spans="1:34" x14ac:dyDescent="0.25">
      <c r="A799" s="128" t="s">
        <v>16</v>
      </c>
      <c r="B799" s="157" t="s">
        <v>54</v>
      </c>
      <c r="C799" s="157" t="s">
        <v>55</v>
      </c>
      <c r="D799" s="157" t="s">
        <v>53</v>
      </c>
      <c r="E799" s="157" t="s">
        <v>383</v>
      </c>
      <c r="F799" s="157" t="s">
        <v>95</v>
      </c>
      <c r="G799" s="157" t="s">
        <v>96</v>
      </c>
      <c r="H799" s="157" t="s">
        <v>159</v>
      </c>
      <c r="I799" s="157"/>
      <c r="J799" s="157"/>
      <c r="K799" s="157">
        <v>8.2232589000000005E-3</v>
      </c>
      <c r="L799" s="157">
        <v>1.1296853000000001E-7</v>
      </c>
      <c r="M799" s="157">
        <v>6.9265374999999997E-6</v>
      </c>
      <c r="N799" s="157">
        <v>4.7787307000000002E-5</v>
      </c>
      <c r="O799" s="157">
        <v>1.1539939E-7</v>
      </c>
      <c r="P799" s="157">
        <v>1.1539939E-7</v>
      </c>
      <c r="Q799" s="126">
        <v>2.0848872999999999E-8</v>
      </c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</row>
    <row r="800" spans="1:34" x14ac:dyDescent="0.25">
      <c r="A800" s="128" t="s">
        <v>16</v>
      </c>
      <c r="B800" s="157" t="s">
        <v>54</v>
      </c>
      <c r="C800" s="157" t="s">
        <v>55</v>
      </c>
      <c r="D800" s="157" t="s">
        <v>53</v>
      </c>
      <c r="E800" s="157" t="s">
        <v>384</v>
      </c>
      <c r="F800" s="157" t="s">
        <v>160</v>
      </c>
      <c r="G800" s="157" t="s">
        <v>96</v>
      </c>
      <c r="H800" s="157" t="s">
        <v>159</v>
      </c>
      <c r="I800" s="157"/>
      <c r="J800" s="157"/>
      <c r="K800" s="157">
        <v>9.8679102999999994E-3</v>
      </c>
      <c r="L800" s="157">
        <v>6.4090978000000001E-8</v>
      </c>
      <c r="M800" s="157">
        <v>3.9689661999999998E-6</v>
      </c>
      <c r="N800" s="157">
        <v>2.9242581000000002E-5</v>
      </c>
      <c r="O800" s="157">
        <v>7.5425817000000001E-8</v>
      </c>
      <c r="P800" s="157">
        <v>7.5425817000000001E-8</v>
      </c>
      <c r="Q800" s="126">
        <v>1.3595944E-8</v>
      </c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</row>
    <row r="801" spans="1:34" x14ac:dyDescent="0.25">
      <c r="A801" s="128" t="s">
        <v>16</v>
      </c>
      <c r="B801" s="157" t="s">
        <v>54</v>
      </c>
      <c r="C801" s="157" t="s">
        <v>55</v>
      </c>
      <c r="D801" s="157" t="s">
        <v>53</v>
      </c>
      <c r="E801" s="157" t="s">
        <v>385</v>
      </c>
      <c r="F801" s="157" t="s">
        <v>133</v>
      </c>
      <c r="G801" s="157" t="s">
        <v>96</v>
      </c>
      <c r="H801" s="157" t="s">
        <v>159</v>
      </c>
      <c r="I801" s="157"/>
      <c r="J801" s="157"/>
      <c r="K801" s="157">
        <v>9.5519681999999995E-2</v>
      </c>
      <c r="L801" s="157">
        <v>1.9508941600000001E-7</v>
      </c>
      <c r="M801" s="157">
        <v>1.2469294700000001E-5</v>
      </c>
      <c r="N801" s="157">
        <v>8.2883347000000008E-5</v>
      </c>
      <c r="O801" s="157">
        <v>2.5129871799999999E-7</v>
      </c>
      <c r="P801" s="157">
        <v>2.5129871799999999E-7</v>
      </c>
      <c r="Q801" s="126">
        <v>4.5435452999999998E-8</v>
      </c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</row>
    <row r="802" spans="1:34" x14ac:dyDescent="0.25">
      <c r="A802" s="128" t="s">
        <v>16</v>
      </c>
      <c r="B802" s="157" t="s">
        <v>54</v>
      </c>
      <c r="C802" s="157" t="s">
        <v>55</v>
      </c>
      <c r="D802" s="157" t="s">
        <v>53</v>
      </c>
      <c r="E802" s="157" t="s">
        <v>386</v>
      </c>
      <c r="F802" s="157" t="s">
        <v>134</v>
      </c>
      <c r="G802" s="157" t="s">
        <v>96</v>
      </c>
      <c r="H802" s="157" t="s">
        <v>159</v>
      </c>
      <c r="I802" s="157"/>
      <c r="J802" s="157"/>
      <c r="K802" s="157">
        <v>3.2893035100000002E-2</v>
      </c>
      <c r="L802" s="157">
        <v>1.3370345259999999E-7</v>
      </c>
      <c r="M802" s="157">
        <v>1.0547891699999999E-5</v>
      </c>
      <c r="N802" s="157">
        <v>7.5290868000000007E-5</v>
      </c>
      <c r="O802" s="157">
        <v>4.4612176700000003E-7</v>
      </c>
      <c r="P802" s="157">
        <v>4.4612176700000003E-7</v>
      </c>
      <c r="Q802" s="126">
        <v>8.0252375799999994E-8</v>
      </c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</row>
    <row r="803" spans="1:34" x14ac:dyDescent="0.25">
      <c r="A803" s="128" t="s">
        <v>16</v>
      </c>
      <c r="B803" s="157" t="s">
        <v>54</v>
      </c>
      <c r="C803" s="157" t="s">
        <v>55</v>
      </c>
      <c r="D803" s="157" t="s">
        <v>53</v>
      </c>
      <c r="E803" s="157" t="s">
        <v>387</v>
      </c>
      <c r="F803" s="157" t="s">
        <v>148</v>
      </c>
      <c r="G803" s="157" t="s">
        <v>107</v>
      </c>
      <c r="H803" s="157" t="s">
        <v>159</v>
      </c>
      <c r="I803" s="157"/>
      <c r="J803" s="157"/>
      <c r="K803" s="157">
        <v>6.6008758999999998E-3</v>
      </c>
      <c r="L803" s="157">
        <v>7.9662742400000001E-8</v>
      </c>
      <c r="M803" s="157">
        <v>4.5921824000000004E-6</v>
      </c>
      <c r="N803" s="157">
        <v>2.0488435000000001E-5</v>
      </c>
      <c r="O803" s="157">
        <v>2.3375275000000001E-8</v>
      </c>
      <c r="P803" s="157">
        <v>2.3375275000000001E-8</v>
      </c>
      <c r="Q803" s="126">
        <v>4.0803182999999997E-9</v>
      </c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</row>
    <row r="804" spans="1:34" x14ac:dyDescent="0.25">
      <c r="A804" s="128" t="s">
        <v>16</v>
      </c>
      <c r="B804" s="157" t="s">
        <v>54</v>
      </c>
      <c r="C804" s="157" t="s">
        <v>55</v>
      </c>
      <c r="D804" s="157" t="s">
        <v>53</v>
      </c>
      <c r="E804" s="157" t="s">
        <v>388</v>
      </c>
      <c r="F804" s="157" t="s">
        <v>108</v>
      </c>
      <c r="G804" s="157" t="s">
        <v>109</v>
      </c>
      <c r="H804" s="157" t="s">
        <v>159</v>
      </c>
      <c r="I804" s="157"/>
      <c r="J804" s="157"/>
      <c r="K804" s="157">
        <v>18.795972880000001</v>
      </c>
      <c r="L804" s="157">
        <v>4.1806135540000006E-5</v>
      </c>
      <c r="M804" s="157">
        <v>3.4028837790000001E-3</v>
      </c>
      <c r="N804" s="157">
        <v>1.11204561E-2</v>
      </c>
      <c r="O804" s="157">
        <v>2.4123812719999998E-5</v>
      </c>
      <c r="P804" s="157">
        <v>2.4123812719999998E-5</v>
      </c>
      <c r="Q804" s="126">
        <v>4.8084842020000007E-6</v>
      </c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</row>
    <row r="805" spans="1:34" x14ac:dyDescent="0.25">
      <c r="A805" s="128" t="s">
        <v>16</v>
      </c>
      <c r="B805" s="157" t="s">
        <v>54</v>
      </c>
      <c r="C805" s="157" t="s">
        <v>55</v>
      </c>
      <c r="D805" s="157" t="s">
        <v>53</v>
      </c>
      <c r="E805" s="157" t="s">
        <v>389</v>
      </c>
      <c r="F805" s="157" t="s">
        <v>110</v>
      </c>
      <c r="G805" s="157" t="s">
        <v>109</v>
      </c>
      <c r="H805" s="157" t="s">
        <v>159</v>
      </c>
      <c r="I805" s="157"/>
      <c r="J805" s="157"/>
      <c r="K805" s="157">
        <v>0.36164808240000001</v>
      </c>
      <c r="L805" s="157">
        <v>1.7678734434400001E-6</v>
      </c>
      <c r="M805" s="157">
        <v>1.4349474948999999E-4</v>
      </c>
      <c r="N805" s="157">
        <v>5.144231902999999E-4</v>
      </c>
      <c r="O805" s="157">
        <v>1.2290537321E-6</v>
      </c>
      <c r="P805" s="157">
        <v>1.2290537321E-6</v>
      </c>
      <c r="Q805" s="126">
        <v>2.3977624159999999E-7</v>
      </c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</row>
    <row r="806" spans="1:34" x14ac:dyDescent="0.25">
      <c r="A806" s="128" t="s">
        <v>16</v>
      </c>
      <c r="B806" s="157" t="s">
        <v>54</v>
      </c>
      <c r="C806" s="157" t="s">
        <v>55</v>
      </c>
      <c r="D806" s="157" t="s">
        <v>53</v>
      </c>
      <c r="E806" s="157" t="s">
        <v>390</v>
      </c>
      <c r="F806" s="157" t="s">
        <v>111</v>
      </c>
      <c r="G806" s="157" t="s">
        <v>109</v>
      </c>
      <c r="H806" s="157" t="s">
        <v>159</v>
      </c>
      <c r="I806" s="157"/>
      <c r="J806" s="157"/>
      <c r="K806" s="157">
        <v>0.28970735000000003</v>
      </c>
      <c r="L806" s="157">
        <v>1.8086435280000001E-6</v>
      </c>
      <c r="M806" s="157">
        <v>1.4701662699999999E-4</v>
      </c>
      <c r="N806" s="157">
        <v>6.2906666999999999E-4</v>
      </c>
      <c r="O806" s="157">
        <v>1.7486941399999998E-6</v>
      </c>
      <c r="P806" s="157">
        <v>1.7486941399999998E-6</v>
      </c>
      <c r="Q806" s="126">
        <v>3.3148609000000002E-7</v>
      </c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</row>
    <row r="807" spans="1:34" x14ac:dyDescent="0.25">
      <c r="A807" s="128" t="s">
        <v>16</v>
      </c>
      <c r="B807" s="157" t="s">
        <v>54</v>
      </c>
      <c r="C807" s="157" t="s">
        <v>55</v>
      </c>
      <c r="D807" s="157" t="s">
        <v>53</v>
      </c>
      <c r="E807" s="157" t="s">
        <v>391</v>
      </c>
      <c r="F807" s="157" t="s">
        <v>161</v>
      </c>
      <c r="G807" s="157" t="s">
        <v>109</v>
      </c>
      <c r="H807" s="157" t="s">
        <v>159</v>
      </c>
      <c r="I807" s="157"/>
      <c r="J807" s="157"/>
      <c r="K807" s="157">
        <v>0.54636075200000001</v>
      </c>
      <c r="L807" s="157">
        <v>1.1413677552E-5</v>
      </c>
      <c r="M807" s="157">
        <v>1.134252948E-3</v>
      </c>
      <c r="N807" s="157">
        <v>5.9080894300000009E-3</v>
      </c>
      <c r="O807" s="157">
        <v>6.9817231999999994E-5</v>
      </c>
      <c r="P807" s="157">
        <v>6.9817231999999994E-5</v>
      </c>
      <c r="Q807" s="126">
        <v>1.1706818440000001E-5</v>
      </c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  <c r="AC807" s="155"/>
      <c r="AD807" s="155"/>
      <c r="AE807" s="155"/>
      <c r="AF807" s="155"/>
      <c r="AG807" s="155"/>
      <c r="AH807" s="155"/>
    </row>
    <row r="808" spans="1:34" x14ac:dyDescent="0.25">
      <c r="A808" s="128" t="s">
        <v>16</v>
      </c>
      <c r="B808" s="157" t="s">
        <v>54</v>
      </c>
      <c r="C808" s="157" t="s">
        <v>55</v>
      </c>
      <c r="D808" s="157" t="s">
        <v>53</v>
      </c>
      <c r="E808" s="157" t="s">
        <v>392</v>
      </c>
      <c r="F808" s="157" t="s">
        <v>154</v>
      </c>
      <c r="G808" s="157" t="s">
        <v>96</v>
      </c>
      <c r="H808" s="157" t="s">
        <v>159</v>
      </c>
      <c r="I808" s="157"/>
      <c r="J808" s="157"/>
      <c r="K808" s="157">
        <v>0</v>
      </c>
      <c r="L808" s="157">
        <v>0</v>
      </c>
      <c r="M808" s="157">
        <v>0</v>
      </c>
      <c r="N808" s="157">
        <v>0</v>
      </c>
      <c r="O808" s="157">
        <v>0</v>
      </c>
      <c r="P808" s="157">
        <v>0</v>
      </c>
      <c r="Q808" s="126">
        <v>0</v>
      </c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  <c r="AC808" s="155"/>
      <c r="AD808" s="155"/>
      <c r="AE808" s="155"/>
      <c r="AF808" s="155"/>
      <c r="AG808" s="155"/>
      <c r="AH808" s="155"/>
    </row>
    <row r="809" spans="1:34" x14ac:dyDescent="0.25">
      <c r="A809" s="128" t="s">
        <v>16</v>
      </c>
      <c r="B809" s="157" t="s">
        <v>54</v>
      </c>
      <c r="C809" s="157" t="s">
        <v>55</v>
      </c>
      <c r="D809" s="157" t="s">
        <v>53</v>
      </c>
      <c r="E809" s="157" t="s">
        <v>393</v>
      </c>
      <c r="F809" s="157" t="s">
        <v>162</v>
      </c>
      <c r="G809" s="157" t="s">
        <v>83</v>
      </c>
      <c r="H809" s="157" t="s">
        <v>163</v>
      </c>
      <c r="I809" s="157"/>
      <c r="J809" s="157"/>
      <c r="K809" s="157">
        <v>21.067745821000003</v>
      </c>
      <c r="L809" s="157">
        <v>6.4402519307103898E-4</v>
      </c>
      <c r="M809" s="157">
        <v>2.5063077981999997E-3</v>
      </c>
      <c r="N809" s="157">
        <v>2.4770806529999996E-3</v>
      </c>
      <c r="O809" s="157">
        <v>3.5817748868E-4</v>
      </c>
      <c r="P809" s="157">
        <v>3.4743216401959999E-4</v>
      </c>
      <c r="Q809" s="126">
        <v>4.9924089479999988E-6</v>
      </c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</row>
    <row r="810" spans="1:34" x14ac:dyDescent="0.25">
      <c r="A810" s="128" t="s">
        <v>16</v>
      </c>
      <c r="B810" s="157" t="s">
        <v>54</v>
      </c>
      <c r="C810" s="157" t="s">
        <v>55</v>
      </c>
      <c r="D810" s="157" t="s">
        <v>53</v>
      </c>
      <c r="E810" s="157" t="s">
        <v>394</v>
      </c>
      <c r="F810" s="157" t="s">
        <v>117</v>
      </c>
      <c r="G810" s="157" t="s">
        <v>89</v>
      </c>
      <c r="H810" s="157" t="s">
        <v>163</v>
      </c>
      <c r="I810" s="157"/>
      <c r="J810" s="157"/>
      <c r="K810" s="157">
        <v>17.225759840999999</v>
      </c>
      <c r="L810" s="157">
        <v>1.3020910673232149E-3</v>
      </c>
      <c r="M810" s="157">
        <v>1.6021393159999998E-2</v>
      </c>
      <c r="N810" s="157">
        <v>7.7744910463E-3</v>
      </c>
      <c r="O810" s="157">
        <v>1.3477115178999999E-3</v>
      </c>
      <c r="P810" s="157">
        <v>1.3072801723630002E-3</v>
      </c>
      <c r="Q810" s="126">
        <v>4.5286862945999997E-5</v>
      </c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  <c r="AC810" s="155"/>
      <c r="AD810" s="155"/>
      <c r="AE810" s="155"/>
      <c r="AF810" s="155"/>
      <c r="AG810" s="155"/>
      <c r="AH810" s="155"/>
    </row>
    <row r="811" spans="1:34" x14ac:dyDescent="0.25">
      <c r="A811" s="128" t="s">
        <v>16</v>
      </c>
      <c r="B811" s="157" t="s">
        <v>54</v>
      </c>
      <c r="C811" s="157" t="s">
        <v>55</v>
      </c>
      <c r="D811" s="157" t="s">
        <v>53</v>
      </c>
      <c r="E811" s="157" t="s">
        <v>395</v>
      </c>
      <c r="F811" s="157" t="s">
        <v>88</v>
      </c>
      <c r="G811" s="157" t="s">
        <v>89</v>
      </c>
      <c r="H811" s="157" t="s">
        <v>163</v>
      </c>
      <c r="I811" s="157"/>
      <c r="J811" s="157"/>
      <c r="K811" s="157">
        <v>1.9044985000000001</v>
      </c>
      <c r="L811" s="157">
        <v>5.623160805053999E-6</v>
      </c>
      <c r="M811" s="157">
        <v>3.7146627000000002E-5</v>
      </c>
      <c r="N811" s="157">
        <v>2.9967915999999999E-5</v>
      </c>
      <c r="O811" s="157">
        <v>4.0338277000000003E-6</v>
      </c>
      <c r="P811" s="157">
        <v>3.912812869E-6</v>
      </c>
      <c r="Q811" s="126">
        <v>7.4798400000000001E-8</v>
      </c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  <c r="AC811" s="155"/>
      <c r="AD811" s="155"/>
      <c r="AE811" s="155"/>
      <c r="AF811" s="155"/>
      <c r="AG811" s="155"/>
      <c r="AH811" s="155"/>
    </row>
    <row r="812" spans="1:34" x14ac:dyDescent="0.25">
      <c r="A812" s="128" t="s">
        <v>16</v>
      </c>
      <c r="B812" s="157" t="s">
        <v>54</v>
      </c>
      <c r="C812" s="157" t="s">
        <v>55</v>
      </c>
      <c r="D812" s="157" t="s">
        <v>53</v>
      </c>
      <c r="E812" s="157" t="s">
        <v>396</v>
      </c>
      <c r="F812" s="157" t="s">
        <v>90</v>
      </c>
      <c r="G812" s="157" t="s">
        <v>89</v>
      </c>
      <c r="H812" s="157" t="s">
        <v>163</v>
      </c>
      <c r="I812" s="157"/>
      <c r="J812" s="157"/>
      <c r="K812" s="157">
        <v>16.62172116</v>
      </c>
      <c r="L812" s="157">
        <v>8.5868164920446994E-5</v>
      </c>
      <c r="M812" s="157">
        <v>5.8423685599999996E-4</v>
      </c>
      <c r="N812" s="157">
        <v>4.3029328799999993E-4</v>
      </c>
      <c r="O812" s="157">
        <v>5.9239952700000005E-5</v>
      </c>
      <c r="P812" s="157">
        <v>5.7462754118999993E-5</v>
      </c>
      <c r="Q812" s="126">
        <v>1.2320980650000001E-6</v>
      </c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  <c r="AC812" s="155"/>
      <c r="AD812" s="155"/>
      <c r="AE812" s="155"/>
      <c r="AF812" s="155"/>
      <c r="AG812" s="155"/>
      <c r="AH812" s="155"/>
    </row>
    <row r="813" spans="1:34" x14ac:dyDescent="0.25">
      <c r="A813" s="128" t="s">
        <v>16</v>
      </c>
      <c r="B813" s="157" t="s">
        <v>54</v>
      </c>
      <c r="C813" s="157" t="s">
        <v>55</v>
      </c>
      <c r="D813" s="157" t="s">
        <v>53</v>
      </c>
      <c r="E813" s="157" t="s">
        <v>397</v>
      </c>
      <c r="F813" s="157" t="s">
        <v>118</v>
      </c>
      <c r="G813" s="157" t="s">
        <v>89</v>
      </c>
      <c r="H813" s="157" t="s">
        <v>163</v>
      </c>
      <c r="I813" s="157"/>
      <c r="J813" s="157"/>
      <c r="K813" s="157">
        <v>61.775382299999997</v>
      </c>
      <c r="L813" s="157">
        <v>3.535862525637624E-3</v>
      </c>
      <c r="M813" s="157">
        <v>4.2442474438999997E-2</v>
      </c>
      <c r="N813" s="157">
        <v>2.3283003976E-2</v>
      </c>
      <c r="O813" s="157">
        <v>3.8484784044999997E-3</v>
      </c>
      <c r="P813" s="157">
        <v>3.7330240523649996E-3</v>
      </c>
      <c r="Q813" s="126">
        <v>1.1403737659000001E-4</v>
      </c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</row>
    <row r="814" spans="1:34" x14ac:dyDescent="0.25">
      <c r="A814" s="128" t="s">
        <v>16</v>
      </c>
      <c r="B814" s="157" t="s">
        <v>54</v>
      </c>
      <c r="C814" s="157" t="s">
        <v>55</v>
      </c>
      <c r="D814" s="157" t="s">
        <v>53</v>
      </c>
      <c r="E814" s="157" t="s">
        <v>398</v>
      </c>
      <c r="F814" s="157" t="s">
        <v>164</v>
      </c>
      <c r="G814" s="157" t="s">
        <v>89</v>
      </c>
      <c r="H814" s="157" t="s">
        <v>163</v>
      </c>
      <c r="I814" s="157"/>
      <c r="J814" s="157"/>
      <c r="K814" s="157">
        <v>13.1289580159</v>
      </c>
      <c r="L814" s="157">
        <v>2.6746274170387396E-3</v>
      </c>
      <c r="M814" s="157">
        <v>4.4602644993399998E-2</v>
      </c>
      <c r="N814" s="157">
        <v>2.0017996789099997E-2</v>
      </c>
      <c r="O814" s="157">
        <v>2.6993907864399998E-3</v>
      </c>
      <c r="P814" s="157">
        <v>2.6184090628468002E-3</v>
      </c>
      <c r="Q814" s="126">
        <v>1.217448326554E-4</v>
      </c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  <c r="AC814" s="155"/>
      <c r="AD814" s="155"/>
      <c r="AE814" s="155"/>
      <c r="AF814" s="155"/>
      <c r="AG814" s="155"/>
      <c r="AH814" s="155"/>
    </row>
    <row r="815" spans="1:34" x14ac:dyDescent="0.25">
      <c r="A815" s="128" t="s">
        <v>16</v>
      </c>
      <c r="B815" s="157" t="s">
        <v>54</v>
      </c>
      <c r="C815" s="157" t="s">
        <v>55</v>
      </c>
      <c r="D815" s="157" t="s">
        <v>53</v>
      </c>
      <c r="E815" s="157" t="s">
        <v>399</v>
      </c>
      <c r="F815" s="157" t="s">
        <v>91</v>
      </c>
      <c r="G815" s="157" t="s">
        <v>89</v>
      </c>
      <c r="H815" s="157" t="s">
        <v>163</v>
      </c>
      <c r="I815" s="157"/>
      <c r="J815" s="157"/>
      <c r="K815" s="157">
        <v>6.0439393619999997</v>
      </c>
      <c r="L815" s="157">
        <v>2.373659495725635E-4</v>
      </c>
      <c r="M815" s="157">
        <v>2.6837333474E-3</v>
      </c>
      <c r="N815" s="157">
        <v>1.4232218953999999E-3</v>
      </c>
      <c r="O815" s="157">
        <v>2.4121391297E-4</v>
      </c>
      <c r="P815" s="157">
        <v>2.3397749558090003E-4</v>
      </c>
      <c r="Q815" s="126">
        <v>6.8569688300000012E-6</v>
      </c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  <c r="AC815" s="155"/>
      <c r="AD815" s="155"/>
      <c r="AE815" s="155"/>
      <c r="AF815" s="155"/>
      <c r="AG815" s="155"/>
      <c r="AH815" s="155"/>
    </row>
    <row r="816" spans="1:34" x14ac:dyDescent="0.25">
      <c r="A816" s="128" t="s">
        <v>16</v>
      </c>
      <c r="B816" s="157" t="s">
        <v>54</v>
      </c>
      <c r="C816" s="157" t="s">
        <v>55</v>
      </c>
      <c r="D816" s="157" t="s">
        <v>53</v>
      </c>
      <c r="E816" s="157" t="s">
        <v>400</v>
      </c>
      <c r="F816" s="157" t="s">
        <v>119</v>
      </c>
      <c r="G816" s="157" t="s">
        <v>89</v>
      </c>
      <c r="H816" s="157" t="s">
        <v>163</v>
      </c>
      <c r="I816" s="157"/>
      <c r="J816" s="157"/>
      <c r="K816" s="157">
        <v>2.6044722848999999</v>
      </c>
      <c r="L816" s="157">
        <v>1.5750122238111571E-4</v>
      </c>
      <c r="M816" s="157">
        <v>1.9235615914200001E-3</v>
      </c>
      <c r="N816" s="157">
        <v>1.0831708845900003E-3</v>
      </c>
      <c r="O816" s="157">
        <v>1.5609665424499996E-4</v>
      </c>
      <c r="P816" s="157">
        <v>1.5141375461765001E-4</v>
      </c>
      <c r="Q816" s="126">
        <v>4.1307062738999999E-6</v>
      </c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  <c r="AC816" s="155"/>
      <c r="AD816" s="155"/>
      <c r="AE816" s="155"/>
      <c r="AF816" s="155"/>
      <c r="AG816" s="155"/>
      <c r="AH816" s="155"/>
    </row>
    <row r="817" spans="1:34" x14ac:dyDescent="0.25">
      <c r="A817" s="128" t="s">
        <v>16</v>
      </c>
      <c r="B817" s="157" t="s">
        <v>54</v>
      </c>
      <c r="C817" s="157" t="s">
        <v>55</v>
      </c>
      <c r="D817" s="157" t="s">
        <v>53</v>
      </c>
      <c r="E817" s="157" t="s">
        <v>401</v>
      </c>
      <c r="F817" s="157" t="s">
        <v>92</v>
      </c>
      <c r="G817" s="157" t="s">
        <v>89</v>
      </c>
      <c r="H817" s="157" t="s">
        <v>163</v>
      </c>
      <c r="I817" s="157"/>
      <c r="J817" s="157"/>
      <c r="K817" s="157">
        <v>48.738804438999999</v>
      </c>
      <c r="L817" s="157">
        <v>6.690076203449925E-4</v>
      </c>
      <c r="M817" s="157">
        <v>5.5925432850000003E-3</v>
      </c>
      <c r="N817" s="157">
        <v>2.8530886853000001E-3</v>
      </c>
      <c r="O817" s="157">
        <v>4.6619734771000002E-4</v>
      </c>
      <c r="P817" s="157">
        <v>4.5221142727870005E-4</v>
      </c>
      <c r="Q817" s="126">
        <v>1.2683453980200001E-5</v>
      </c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</row>
    <row r="818" spans="1:34" x14ac:dyDescent="0.25">
      <c r="A818" s="128" t="s">
        <v>16</v>
      </c>
      <c r="B818" s="157" t="s">
        <v>54</v>
      </c>
      <c r="C818" s="157" t="s">
        <v>55</v>
      </c>
      <c r="D818" s="157" t="s">
        <v>53</v>
      </c>
      <c r="E818" s="157" t="s">
        <v>402</v>
      </c>
      <c r="F818" s="157" t="s">
        <v>120</v>
      </c>
      <c r="G818" s="157" t="s">
        <v>89</v>
      </c>
      <c r="H818" s="157" t="s">
        <v>163</v>
      </c>
      <c r="I818" s="157"/>
      <c r="J818" s="157"/>
      <c r="K818" s="157">
        <v>44.229842418699995</v>
      </c>
      <c r="L818" s="157">
        <v>1.9911899719508483E-3</v>
      </c>
      <c r="M818" s="157">
        <v>2.1910726380500001E-2</v>
      </c>
      <c r="N818" s="157">
        <v>1.394283885392E-2</v>
      </c>
      <c r="O818" s="157">
        <v>2.1480220699850003E-3</v>
      </c>
      <c r="P818" s="157">
        <v>2.08358140788545E-3</v>
      </c>
      <c r="Q818" s="126">
        <v>5.4187091155780001E-5</v>
      </c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  <c r="AC818" s="155"/>
      <c r="AD818" s="155"/>
      <c r="AE818" s="155"/>
      <c r="AF818" s="155"/>
      <c r="AG818" s="155"/>
      <c r="AH818" s="155"/>
    </row>
    <row r="819" spans="1:34" x14ac:dyDescent="0.25">
      <c r="A819" s="128" t="s">
        <v>16</v>
      </c>
      <c r="B819" s="157" t="s">
        <v>54</v>
      </c>
      <c r="C819" s="157" t="s">
        <v>55</v>
      </c>
      <c r="D819" s="157" t="s">
        <v>53</v>
      </c>
      <c r="E819" s="157" t="s">
        <v>403</v>
      </c>
      <c r="F819" s="157" t="s">
        <v>121</v>
      </c>
      <c r="G819" s="157" t="s">
        <v>89</v>
      </c>
      <c r="H819" s="157" t="s">
        <v>163</v>
      </c>
      <c r="I819" s="157"/>
      <c r="J819" s="157"/>
      <c r="K819" s="157">
        <v>30.727802620900004</v>
      </c>
      <c r="L819" s="157">
        <v>2.1022187455296613E-3</v>
      </c>
      <c r="M819" s="157">
        <v>2.5639422388900001E-2</v>
      </c>
      <c r="N819" s="157">
        <v>8.8070594375999987E-3</v>
      </c>
      <c r="O819" s="157">
        <v>1.56180506604E-3</v>
      </c>
      <c r="P819" s="157">
        <v>1.5149509140587999E-3</v>
      </c>
      <c r="Q819" s="126">
        <v>4.6375960187199996E-5</v>
      </c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155"/>
      <c r="AH819" s="155"/>
    </row>
    <row r="820" spans="1:34" x14ac:dyDescent="0.25">
      <c r="A820" s="128" t="s">
        <v>16</v>
      </c>
      <c r="B820" s="157" t="s">
        <v>54</v>
      </c>
      <c r="C820" s="157" t="s">
        <v>55</v>
      </c>
      <c r="D820" s="157" t="s">
        <v>53</v>
      </c>
      <c r="E820" s="157" t="s">
        <v>404</v>
      </c>
      <c r="F820" s="157" t="s">
        <v>165</v>
      </c>
      <c r="G820" s="157" t="s">
        <v>89</v>
      </c>
      <c r="H820" s="157" t="s">
        <v>163</v>
      </c>
      <c r="I820" s="157"/>
      <c r="J820" s="157"/>
      <c r="K820" s="157">
        <v>96.969519956700012</v>
      </c>
      <c r="L820" s="157">
        <v>1.1224913727687436E-2</v>
      </c>
      <c r="M820" s="157">
        <v>0.14734323917630002</v>
      </c>
      <c r="N820" s="157">
        <v>6.4448667216700006E-2</v>
      </c>
      <c r="O820" s="157">
        <v>1.1787474853049998E-2</v>
      </c>
      <c r="P820" s="157">
        <v>1.1433850607458499E-2</v>
      </c>
      <c r="Q820" s="126">
        <v>4.5564942265210003E-4</v>
      </c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155"/>
      <c r="AH820" s="155"/>
    </row>
    <row r="821" spans="1:34" x14ac:dyDescent="0.25">
      <c r="A821" s="128" t="s">
        <v>16</v>
      </c>
      <c r="B821" s="157" t="s">
        <v>54</v>
      </c>
      <c r="C821" s="157" t="s">
        <v>55</v>
      </c>
      <c r="D821" s="157" t="s">
        <v>53</v>
      </c>
      <c r="E821" s="157" t="s">
        <v>405</v>
      </c>
      <c r="F821" s="157" t="s">
        <v>93</v>
      </c>
      <c r="G821" s="157" t="s">
        <v>89</v>
      </c>
      <c r="H821" s="157" t="s">
        <v>163</v>
      </c>
      <c r="I821" s="157"/>
      <c r="J821" s="157"/>
      <c r="K821" s="157">
        <v>4.9886474909</v>
      </c>
      <c r="L821" s="157">
        <v>1.460545958581749E-4</v>
      </c>
      <c r="M821" s="157">
        <v>1.5401773825000002E-3</v>
      </c>
      <c r="N821" s="157">
        <v>1.0627621699E-3</v>
      </c>
      <c r="O821" s="157">
        <v>1.6505921845000001E-4</v>
      </c>
      <c r="P821" s="157">
        <v>1.6010744189649999E-4</v>
      </c>
      <c r="Q821" s="126">
        <v>3.856294552999999E-6</v>
      </c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</row>
    <row r="822" spans="1:34" x14ac:dyDescent="0.25">
      <c r="A822" s="128" t="s">
        <v>16</v>
      </c>
      <c r="B822" s="157" t="s">
        <v>54</v>
      </c>
      <c r="C822" s="157" t="s">
        <v>55</v>
      </c>
      <c r="D822" s="157" t="s">
        <v>53</v>
      </c>
      <c r="E822" s="157" t="s">
        <v>406</v>
      </c>
      <c r="F822" s="157" t="s">
        <v>122</v>
      </c>
      <c r="G822" s="157" t="s">
        <v>89</v>
      </c>
      <c r="H822" s="157" t="s">
        <v>163</v>
      </c>
      <c r="I822" s="157"/>
      <c r="J822" s="157"/>
      <c r="K822" s="157">
        <v>11.036140959999999</v>
      </c>
      <c r="L822" s="157">
        <v>1.1157509584458899E-4</v>
      </c>
      <c r="M822" s="157">
        <v>1.004944442E-3</v>
      </c>
      <c r="N822" s="157">
        <v>4.7486446000000003E-4</v>
      </c>
      <c r="O822" s="157">
        <v>8.0571266099999997E-5</v>
      </c>
      <c r="P822" s="157">
        <v>7.8154128116999998E-5</v>
      </c>
      <c r="Q822" s="126">
        <v>1.8198679769999999E-6</v>
      </c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</row>
    <row r="823" spans="1:34" x14ac:dyDescent="0.25">
      <c r="A823" s="128" t="s">
        <v>16</v>
      </c>
      <c r="B823" s="157" t="s">
        <v>54</v>
      </c>
      <c r="C823" s="157" t="s">
        <v>55</v>
      </c>
      <c r="D823" s="157" t="s">
        <v>53</v>
      </c>
      <c r="E823" s="157" t="s">
        <v>407</v>
      </c>
      <c r="F823" s="157" t="s">
        <v>123</v>
      </c>
      <c r="G823" s="157" t="s">
        <v>89</v>
      </c>
      <c r="H823" s="157" t="s">
        <v>163</v>
      </c>
      <c r="I823" s="157"/>
      <c r="J823" s="157"/>
      <c r="K823" s="157">
        <v>25.252365685199994</v>
      </c>
      <c r="L823" s="157">
        <v>2.887772223134927E-3</v>
      </c>
      <c r="M823" s="157">
        <v>4.2467264899500007E-2</v>
      </c>
      <c r="N823" s="157">
        <v>1.1086260946310001E-2</v>
      </c>
      <c r="O823" s="157">
        <v>2.11601991598E-3</v>
      </c>
      <c r="P823" s="157">
        <v>2.0525393185006E-3</v>
      </c>
      <c r="Q823" s="126">
        <v>1.0444586009099999E-4</v>
      </c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</row>
    <row r="824" spans="1:34" x14ac:dyDescent="0.25">
      <c r="A824" s="128" t="s">
        <v>16</v>
      </c>
      <c r="B824" s="157" t="s">
        <v>54</v>
      </c>
      <c r="C824" s="157" t="s">
        <v>55</v>
      </c>
      <c r="D824" s="157" t="s">
        <v>53</v>
      </c>
      <c r="E824" s="157" t="s">
        <v>408</v>
      </c>
      <c r="F824" s="157" t="s">
        <v>166</v>
      </c>
      <c r="G824" s="157" t="s">
        <v>89</v>
      </c>
      <c r="H824" s="157" t="s">
        <v>163</v>
      </c>
      <c r="I824" s="157"/>
      <c r="J824" s="157"/>
      <c r="K824" s="157">
        <v>23.120465762000002</v>
      </c>
      <c r="L824" s="157">
        <v>2.8385744984313678E-3</v>
      </c>
      <c r="M824" s="157">
        <v>3.6541448252099998E-2</v>
      </c>
      <c r="N824" s="157">
        <v>1.40653326061E-2</v>
      </c>
      <c r="O824" s="157">
        <v>2.7113616868500003E-3</v>
      </c>
      <c r="P824" s="157">
        <v>2.6300208362445001E-3</v>
      </c>
      <c r="Q824" s="126">
        <v>1.12908632393E-4</v>
      </c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</row>
    <row r="825" spans="1:34" x14ac:dyDescent="0.25">
      <c r="A825" s="128" t="s">
        <v>16</v>
      </c>
      <c r="B825" s="157" t="s">
        <v>54</v>
      </c>
      <c r="C825" s="157" t="s">
        <v>55</v>
      </c>
      <c r="D825" s="157" t="s">
        <v>53</v>
      </c>
      <c r="E825" s="157" t="s">
        <v>409</v>
      </c>
      <c r="F825" s="157" t="s">
        <v>167</v>
      </c>
      <c r="G825" s="157" t="s">
        <v>89</v>
      </c>
      <c r="H825" s="157" t="s">
        <v>163</v>
      </c>
      <c r="I825" s="157"/>
      <c r="J825" s="157"/>
      <c r="K825" s="157">
        <v>12.173154396000001</v>
      </c>
      <c r="L825" s="157">
        <v>8.655467742367055E-3</v>
      </c>
      <c r="M825" s="157">
        <v>0.145149902596</v>
      </c>
      <c r="N825" s="157">
        <v>5.2198752200999995E-2</v>
      </c>
      <c r="O825" s="157">
        <v>7.6461420438E-3</v>
      </c>
      <c r="P825" s="157">
        <v>7.4167577824859991E-3</v>
      </c>
      <c r="Q825" s="126">
        <v>3.8176806553999996E-4</v>
      </c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</row>
    <row r="826" spans="1:34" x14ac:dyDescent="0.25">
      <c r="A826" s="128" t="s">
        <v>16</v>
      </c>
      <c r="B826" s="157" t="s">
        <v>54</v>
      </c>
      <c r="C826" s="157" t="s">
        <v>55</v>
      </c>
      <c r="D826" s="157" t="s">
        <v>53</v>
      </c>
      <c r="E826" s="157" t="s">
        <v>410</v>
      </c>
      <c r="F826" s="157" t="s">
        <v>94</v>
      </c>
      <c r="G826" s="157" t="s">
        <v>89</v>
      </c>
      <c r="H826" s="157" t="s">
        <v>163</v>
      </c>
      <c r="I826" s="157"/>
      <c r="J826" s="157"/>
      <c r="K826" s="157">
        <v>6.8398485318999995</v>
      </c>
      <c r="L826" s="157">
        <v>5.6526872214945586E-4</v>
      </c>
      <c r="M826" s="157">
        <v>7.9366700726000005E-3</v>
      </c>
      <c r="N826" s="157">
        <v>2.7440016771E-3</v>
      </c>
      <c r="O826" s="157">
        <v>4.5561312007999998E-4</v>
      </c>
      <c r="P826" s="157">
        <v>4.4194472647760002E-4</v>
      </c>
      <c r="Q826" s="126">
        <v>1.8582923477000002E-5</v>
      </c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</row>
    <row r="827" spans="1:34" x14ac:dyDescent="0.25">
      <c r="A827" s="128" t="s">
        <v>16</v>
      </c>
      <c r="B827" s="157" t="s">
        <v>54</v>
      </c>
      <c r="C827" s="157" t="s">
        <v>55</v>
      </c>
      <c r="D827" s="157" t="s">
        <v>53</v>
      </c>
      <c r="E827" s="157" t="s">
        <v>411</v>
      </c>
      <c r="F827" s="157" t="s">
        <v>124</v>
      </c>
      <c r="G827" s="157" t="s">
        <v>89</v>
      </c>
      <c r="H827" s="157" t="s">
        <v>163</v>
      </c>
      <c r="I827" s="157"/>
      <c r="J827" s="157"/>
      <c r="K827" s="157">
        <v>86.17144234300001</v>
      </c>
      <c r="L827" s="157">
        <v>5.2606867713540541E-3</v>
      </c>
      <c r="M827" s="157">
        <v>5.7755563261399995E-2</v>
      </c>
      <c r="N827" s="157">
        <v>3.8065404184159997E-2</v>
      </c>
      <c r="O827" s="157">
        <v>6.0265629765839995E-3</v>
      </c>
      <c r="P827" s="157">
        <v>5.8457660872864798E-3</v>
      </c>
      <c r="Q827" s="126">
        <v>1.4869890670179999E-4</v>
      </c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</row>
    <row r="828" spans="1:34" x14ac:dyDescent="0.25">
      <c r="A828" s="128" t="s">
        <v>16</v>
      </c>
      <c r="B828" s="157" t="s">
        <v>54</v>
      </c>
      <c r="C828" s="157" t="s">
        <v>55</v>
      </c>
      <c r="D828" s="157" t="s">
        <v>53</v>
      </c>
      <c r="E828" s="157" t="s">
        <v>412</v>
      </c>
      <c r="F828" s="157" t="s">
        <v>125</v>
      </c>
      <c r="G828" s="157" t="s">
        <v>89</v>
      </c>
      <c r="H828" s="157" t="s">
        <v>163</v>
      </c>
      <c r="I828" s="157"/>
      <c r="J828" s="157"/>
      <c r="K828" s="157">
        <v>107.30213115799998</v>
      </c>
      <c r="L828" s="157">
        <v>1.4022949542958055E-2</v>
      </c>
      <c r="M828" s="157">
        <v>0.19937719383990002</v>
      </c>
      <c r="N828" s="157">
        <v>8.3489513034399984E-2</v>
      </c>
      <c r="O828" s="157">
        <v>1.3493907959699999E-2</v>
      </c>
      <c r="P828" s="157">
        <v>1.3089090720908999E-2</v>
      </c>
      <c r="Q828" s="126">
        <v>4.9743571861899998E-4</v>
      </c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  <c r="AC828" s="155"/>
      <c r="AD828" s="155"/>
      <c r="AE828" s="155"/>
      <c r="AF828" s="155"/>
      <c r="AG828" s="155"/>
      <c r="AH828" s="155"/>
    </row>
    <row r="829" spans="1:34" x14ac:dyDescent="0.25">
      <c r="A829" s="128" t="s">
        <v>16</v>
      </c>
      <c r="B829" s="157" t="s">
        <v>54</v>
      </c>
      <c r="C829" s="157" t="s">
        <v>55</v>
      </c>
      <c r="D829" s="157" t="s">
        <v>53</v>
      </c>
      <c r="E829" s="157" t="s">
        <v>413</v>
      </c>
      <c r="F829" s="157" t="s">
        <v>126</v>
      </c>
      <c r="G829" s="157" t="s">
        <v>89</v>
      </c>
      <c r="H829" s="157" t="s">
        <v>163</v>
      </c>
      <c r="I829" s="157"/>
      <c r="J829" s="157"/>
      <c r="K829" s="157">
        <v>258.70266173750002</v>
      </c>
      <c r="L829" s="157">
        <v>2.8735118403033066E-2</v>
      </c>
      <c r="M829" s="157">
        <v>0.14168914977346</v>
      </c>
      <c r="N829" s="157">
        <v>0.13728128823557001</v>
      </c>
      <c r="O829" s="157">
        <v>2.1759323777102001E-2</v>
      </c>
      <c r="P829" s="157">
        <v>2.1106544063788941E-2</v>
      </c>
      <c r="Q829" s="126">
        <v>3.0700799468700001E-4</v>
      </c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</row>
    <row r="830" spans="1:34" x14ac:dyDescent="0.25">
      <c r="A830" s="128" t="s">
        <v>16</v>
      </c>
      <c r="B830" s="157" t="s">
        <v>54</v>
      </c>
      <c r="C830" s="157" t="s">
        <v>55</v>
      </c>
      <c r="D830" s="157" t="s">
        <v>53</v>
      </c>
      <c r="E830" s="157" t="s">
        <v>414</v>
      </c>
      <c r="F830" s="157" t="s">
        <v>168</v>
      </c>
      <c r="G830" s="157" t="s">
        <v>89</v>
      </c>
      <c r="H830" s="157" t="s">
        <v>163</v>
      </c>
      <c r="I830" s="157"/>
      <c r="J830" s="157"/>
      <c r="K830" s="157">
        <v>74.520598765800003</v>
      </c>
      <c r="L830" s="157">
        <v>1.1535254508103561E-2</v>
      </c>
      <c r="M830" s="157">
        <v>0.1671056319</v>
      </c>
      <c r="N830" s="157">
        <v>7.2643591877000008E-2</v>
      </c>
      <c r="O830" s="157">
        <v>1.1388164182400001E-2</v>
      </c>
      <c r="P830" s="157">
        <v>1.1046519256927999E-2</v>
      </c>
      <c r="Q830" s="126">
        <v>4.5358426515000003E-4</v>
      </c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  <c r="AC830" s="155"/>
      <c r="AD830" s="155"/>
      <c r="AE830" s="155"/>
      <c r="AF830" s="155"/>
      <c r="AG830" s="155"/>
      <c r="AH830" s="155"/>
    </row>
    <row r="831" spans="1:34" x14ac:dyDescent="0.25">
      <c r="A831" s="128" t="s">
        <v>16</v>
      </c>
      <c r="B831" s="157" t="s">
        <v>54</v>
      </c>
      <c r="C831" s="157" t="s">
        <v>55</v>
      </c>
      <c r="D831" s="157" t="s">
        <v>53</v>
      </c>
      <c r="E831" s="157" t="s">
        <v>415</v>
      </c>
      <c r="F831" s="157" t="s">
        <v>127</v>
      </c>
      <c r="G831" s="157" t="s">
        <v>89</v>
      </c>
      <c r="H831" s="157" t="s">
        <v>163</v>
      </c>
      <c r="I831" s="157"/>
      <c r="J831" s="157"/>
      <c r="K831" s="157">
        <v>402.59882106799995</v>
      </c>
      <c r="L831" s="157">
        <v>2.5483646218271434E-2</v>
      </c>
      <c r="M831" s="157">
        <v>9.7963605719800007E-2</v>
      </c>
      <c r="N831" s="157">
        <v>0.11493586126309999</v>
      </c>
      <c r="O831" s="157">
        <v>1.775073206773E-2</v>
      </c>
      <c r="P831" s="157">
        <v>1.7218210105698101E-2</v>
      </c>
      <c r="Q831" s="126">
        <v>2.1044784751620001E-4</v>
      </c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  <c r="AC831" s="155"/>
      <c r="AD831" s="155"/>
      <c r="AE831" s="155"/>
      <c r="AF831" s="155"/>
      <c r="AG831" s="155"/>
      <c r="AH831" s="155"/>
    </row>
    <row r="832" spans="1:34" x14ac:dyDescent="0.25">
      <c r="A832" s="128" t="s">
        <v>16</v>
      </c>
      <c r="B832" s="157" t="s">
        <v>54</v>
      </c>
      <c r="C832" s="157" t="s">
        <v>55</v>
      </c>
      <c r="D832" s="157" t="s">
        <v>53</v>
      </c>
      <c r="E832" s="157" t="s">
        <v>416</v>
      </c>
      <c r="F832" s="157" t="s">
        <v>169</v>
      </c>
      <c r="G832" s="157" t="s">
        <v>89</v>
      </c>
      <c r="H832" s="157" t="s">
        <v>163</v>
      </c>
      <c r="I832" s="157"/>
      <c r="J832" s="157"/>
      <c r="K832" s="157">
        <v>3.1623195668000004</v>
      </c>
      <c r="L832" s="157">
        <v>1.4046299370394199E-3</v>
      </c>
      <c r="M832" s="157">
        <v>2.1985669519999997E-2</v>
      </c>
      <c r="N832" s="157">
        <v>9.5652485380000006E-3</v>
      </c>
      <c r="O832" s="157">
        <v>1.2410875754000001E-3</v>
      </c>
      <c r="P832" s="157">
        <v>1.203854948138E-3</v>
      </c>
      <c r="Q832" s="126">
        <v>4.8665359819999997E-5</v>
      </c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  <c r="AC832" s="155"/>
      <c r="AD832" s="155"/>
      <c r="AE832" s="155"/>
      <c r="AF832" s="155"/>
      <c r="AG832" s="155"/>
      <c r="AH832" s="155"/>
    </row>
    <row r="833" spans="1:34" x14ac:dyDescent="0.25">
      <c r="A833" s="128" t="s">
        <v>16</v>
      </c>
      <c r="B833" s="157" t="s">
        <v>54</v>
      </c>
      <c r="C833" s="157" t="s">
        <v>55</v>
      </c>
      <c r="D833" s="157" t="s">
        <v>53</v>
      </c>
      <c r="E833" s="157" t="s">
        <v>417</v>
      </c>
      <c r="F833" s="157" t="s">
        <v>128</v>
      </c>
      <c r="G833" s="157" t="s">
        <v>89</v>
      </c>
      <c r="H833" s="157" t="s">
        <v>163</v>
      </c>
      <c r="I833" s="157"/>
      <c r="J833" s="157"/>
      <c r="K833" s="157">
        <v>3.0201925390000004</v>
      </c>
      <c r="L833" s="157">
        <v>8.7688080873431993E-5</v>
      </c>
      <c r="M833" s="157">
        <v>3.1947252299999998E-4</v>
      </c>
      <c r="N833" s="157">
        <v>3.5812259500000001E-4</v>
      </c>
      <c r="O833" s="157">
        <v>5.6094790700000004E-5</v>
      </c>
      <c r="P833" s="157">
        <v>5.4411946979000002E-5</v>
      </c>
      <c r="Q833" s="126">
        <v>6.4996369000000002E-7</v>
      </c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</row>
    <row r="834" spans="1:34" x14ac:dyDescent="0.25">
      <c r="A834" s="128" t="s">
        <v>16</v>
      </c>
      <c r="B834" s="157" t="s">
        <v>54</v>
      </c>
      <c r="C834" s="157" t="s">
        <v>55</v>
      </c>
      <c r="D834" s="157" t="s">
        <v>53</v>
      </c>
      <c r="E834" s="157" t="s">
        <v>418</v>
      </c>
      <c r="F834" s="157" t="s">
        <v>129</v>
      </c>
      <c r="G834" s="157" t="s">
        <v>89</v>
      </c>
      <c r="H834" s="157" t="s">
        <v>163</v>
      </c>
      <c r="I834" s="157"/>
      <c r="J834" s="157"/>
      <c r="K834" s="157">
        <v>9.4265535095000015</v>
      </c>
      <c r="L834" s="157">
        <v>1.5281557666174681E-3</v>
      </c>
      <c r="M834" s="157">
        <v>2.1472684088200002E-2</v>
      </c>
      <c r="N834" s="157">
        <v>1.0209089188600001E-2</v>
      </c>
      <c r="O834" s="157">
        <v>1.4581473715629999E-3</v>
      </c>
      <c r="P834" s="157">
        <v>1.4144029504161101E-3</v>
      </c>
      <c r="Q834" s="126">
        <v>4.7023736313100003E-5</v>
      </c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  <c r="AC834" s="155"/>
      <c r="AD834" s="155"/>
      <c r="AE834" s="155"/>
      <c r="AF834" s="155"/>
      <c r="AG834" s="155"/>
      <c r="AH834" s="155"/>
    </row>
    <row r="835" spans="1:34" x14ac:dyDescent="0.25">
      <c r="A835" s="128" t="s">
        <v>16</v>
      </c>
      <c r="B835" s="157" t="s">
        <v>54</v>
      </c>
      <c r="C835" s="157" t="s">
        <v>55</v>
      </c>
      <c r="D835" s="157" t="s">
        <v>53</v>
      </c>
      <c r="E835" s="157" t="s">
        <v>419</v>
      </c>
      <c r="F835" s="157" t="s">
        <v>130</v>
      </c>
      <c r="G835" s="157" t="s">
        <v>96</v>
      </c>
      <c r="H835" s="157" t="s">
        <v>163</v>
      </c>
      <c r="I835" s="157"/>
      <c r="J835" s="157"/>
      <c r="K835" s="157">
        <v>26.022790424999997</v>
      </c>
      <c r="L835" s="157">
        <v>6.3744253861038654E-4</v>
      </c>
      <c r="M835" s="157">
        <v>2.4072184658399999E-3</v>
      </c>
      <c r="N835" s="157">
        <v>2.6246235691000006E-3</v>
      </c>
      <c r="O835" s="157">
        <v>3.9136685937999998E-4</v>
      </c>
      <c r="P835" s="157">
        <v>3.7962585359860003E-4</v>
      </c>
      <c r="Q835" s="126">
        <v>4.8494786886000005E-6</v>
      </c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</row>
    <row r="836" spans="1:34" x14ac:dyDescent="0.25">
      <c r="A836" s="128" t="s">
        <v>16</v>
      </c>
      <c r="B836" s="157" t="s">
        <v>54</v>
      </c>
      <c r="C836" s="157" t="s">
        <v>55</v>
      </c>
      <c r="D836" s="157" t="s">
        <v>53</v>
      </c>
      <c r="E836" s="157" t="s">
        <v>420</v>
      </c>
      <c r="F836" s="157" t="s">
        <v>131</v>
      </c>
      <c r="G836" s="157" t="s">
        <v>96</v>
      </c>
      <c r="H836" s="157" t="s">
        <v>163</v>
      </c>
      <c r="I836" s="157"/>
      <c r="J836" s="157"/>
      <c r="K836" s="157">
        <v>19.0427353864</v>
      </c>
      <c r="L836" s="157">
        <v>1.5938918767504197E-3</v>
      </c>
      <c r="M836" s="157">
        <v>2.0681472826689997E-2</v>
      </c>
      <c r="N836" s="157">
        <v>1.6879343718379999E-2</v>
      </c>
      <c r="O836" s="157">
        <v>2.3713522451050003E-3</v>
      </c>
      <c r="P836" s="157">
        <v>2.3002116777518502E-3</v>
      </c>
      <c r="Q836" s="126">
        <v>6.9927007699300002E-5</v>
      </c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</row>
    <row r="837" spans="1:34" x14ac:dyDescent="0.25">
      <c r="A837" s="128" t="s">
        <v>16</v>
      </c>
      <c r="B837" s="157" t="s">
        <v>54</v>
      </c>
      <c r="C837" s="157" t="s">
        <v>55</v>
      </c>
      <c r="D837" s="157" t="s">
        <v>53</v>
      </c>
      <c r="E837" s="157" t="s">
        <v>421</v>
      </c>
      <c r="F837" s="157" t="s">
        <v>95</v>
      </c>
      <c r="G837" s="157" t="s">
        <v>96</v>
      </c>
      <c r="H837" s="157" t="s">
        <v>163</v>
      </c>
      <c r="I837" s="157"/>
      <c r="J837" s="157"/>
      <c r="K837" s="157">
        <v>16.0701893805</v>
      </c>
      <c r="L837" s="157">
        <v>8.6785147603691908E-4</v>
      </c>
      <c r="M837" s="157">
        <v>1.0910770776539999E-2</v>
      </c>
      <c r="N837" s="157">
        <v>4.0715859834100001E-3</v>
      </c>
      <c r="O837" s="157">
        <v>7.6397448758700002E-4</v>
      </c>
      <c r="P837" s="157">
        <v>7.4105525295938999E-4</v>
      </c>
      <c r="Q837" s="126">
        <v>3.0569434541200005E-5</v>
      </c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</row>
    <row r="838" spans="1:34" x14ac:dyDescent="0.25">
      <c r="A838" s="128" t="s">
        <v>16</v>
      </c>
      <c r="B838" s="157" t="s">
        <v>54</v>
      </c>
      <c r="C838" s="157" t="s">
        <v>55</v>
      </c>
      <c r="D838" s="157" t="s">
        <v>53</v>
      </c>
      <c r="E838" s="157" t="s">
        <v>422</v>
      </c>
      <c r="F838" s="157" t="s">
        <v>97</v>
      </c>
      <c r="G838" s="157" t="s">
        <v>96</v>
      </c>
      <c r="H838" s="157" t="s">
        <v>163</v>
      </c>
      <c r="I838" s="157"/>
      <c r="J838" s="157"/>
      <c r="K838" s="157">
        <v>18.977427244999998</v>
      </c>
      <c r="L838" s="157">
        <v>1.0045866762690408E-3</v>
      </c>
      <c r="M838" s="157">
        <v>1.25606468041E-2</v>
      </c>
      <c r="N838" s="157">
        <v>4.1470373917000007E-3</v>
      </c>
      <c r="O838" s="157">
        <v>8.165910147400001E-4</v>
      </c>
      <c r="P838" s="157">
        <v>7.9209328429780004E-4</v>
      </c>
      <c r="Q838" s="126">
        <v>3.0986223150999995E-5</v>
      </c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155"/>
      <c r="AH838" s="155"/>
    </row>
    <row r="839" spans="1:34" x14ac:dyDescent="0.25">
      <c r="A839" s="128" t="s">
        <v>16</v>
      </c>
      <c r="B839" s="157" t="s">
        <v>54</v>
      </c>
      <c r="C839" s="157" t="s">
        <v>55</v>
      </c>
      <c r="D839" s="157" t="s">
        <v>53</v>
      </c>
      <c r="E839" s="157" t="s">
        <v>423</v>
      </c>
      <c r="F839" s="157" t="s">
        <v>132</v>
      </c>
      <c r="G839" s="157" t="s">
        <v>96</v>
      </c>
      <c r="H839" s="157" t="s">
        <v>163</v>
      </c>
      <c r="I839" s="157"/>
      <c r="J839" s="157"/>
      <c r="K839" s="157">
        <v>2.4667980549999999</v>
      </c>
      <c r="L839" s="157">
        <v>1.15886841921396E-4</v>
      </c>
      <c r="M839" s="157">
        <v>6.4813184100000003E-4</v>
      </c>
      <c r="N839" s="157">
        <v>4.4475399300000003E-4</v>
      </c>
      <c r="O839" s="157">
        <v>7.4286110900000012E-5</v>
      </c>
      <c r="P839" s="157">
        <v>7.2057527572999994E-5</v>
      </c>
      <c r="Q839" s="126">
        <v>1.191481042E-6</v>
      </c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155"/>
      <c r="AH839" s="155"/>
    </row>
    <row r="840" spans="1:34" x14ac:dyDescent="0.25">
      <c r="A840" s="128" t="s">
        <v>16</v>
      </c>
      <c r="B840" s="157" t="s">
        <v>54</v>
      </c>
      <c r="C840" s="157" t="s">
        <v>55</v>
      </c>
      <c r="D840" s="157" t="s">
        <v>53</v>
      </c>
      <c r="E840" s="157" t="s">
        <v>424</v>
      </c>
      <c r="F840" s="157" t="s">
        <v>133</v>
      </c>
      <c r="G840" s="157" t="s">
        <v>96</v>
      </c>
      <c r="H840" s="157" t="s">
        <v>163</v>
      </c>
      <c r="I840" s="157"/>
      <c r="J840" s="157"/>
      <c r="K840" s="157">
        <v>129.51637930000001</v>
      </c>
      <c r="L840" s="157">
        <v>3.6348335711017194E-3</v>
      </c>
      <c r="M840" s="157">
        <v>4.4255138399999998E-2</v>
      </c>
      <c r="N840" s="157">
        <v>2.4593978020000001E-2</v>
      </c>
      <c r="O840" s="157">
        <v>3.3894890360000002E-3</v>
      </c>
      <c r="P840" s="157">
        <v>3.2878043649200001E-3</v>
      </c>
      <c r="Q840" s="126">
        <v>1.1886303552999999E-4</v>
      </c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155"/>
      <c r="AH840" s="155"/>
    </row>
    <row r="841" spans="1:34" x14ac:dyDescent="0.25">
      <c r="A841" s="128" t="s">
        <v>16</v>
      </c>
      <c r="B841" s="157" t="s">
        <v>54</v>
      </c>
      <c r="C841" s="157" t="s">
        <v>55</v>
      </c>
      <c r="D841" s="157" t="s">
        <v>53</v>
      </c>
      <c r="E841" s="157" t="s">
        <v>425</v>
      </c>
      <c r="F841" s="157" t="s">
        <v>134</v>
      </c>
      <c r="G841" s="157" t="s">
        <v>96</v>
      </c>
      <c r="H841" s="157" t="s">
        <v>163</v>
      </c>
      <c r="I841" s="157"/>
      <c r="J841" s="157"/>
      <c r="K841" s="157">
        <v>9.8085754941000012</v>
      </c>
      <c r="L841" s="157">
        <v>1.0314866083917149E-3</v>
      </c>
      <c r="M841" s="157">
        <v>1.2735047479300002E-2</v>
      </c>
      <c r="N841" s="157">
        <v>6.17789991123E-3</v>
      </c>
      <c r="O841" s="157">
        <v>1.118505661487E-3</v>
      </c>
      <c r="P841" s="157">
        <v>1.0849504916423899E-3</v>
      </c>
      <c r="Q841" s="126">
        <v>4.3133901623199998E-5</v>
      </c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155"/>
      <c r="AH841" s="155"/>
    </row>
    <row r="842" spans="1:34" x14ac:dyDescent="0.25">
      <c r="A842" s="128" t="s">
        <v>16</v>
      </c>
      <c r="B842" s="157" t="s">
        <v>54</v>
      </c>
      <c r="C842" s="157" t="s">
        <v>55</v>
      </c>
      <c r="D842" s="157" t="s">
        <v>53</v>
      </c>
      <c r="E842" s="157" t="s">
        <v>426</v>
      </c>
      <c r="F842" s="157" t="s">
        <v>103</v>
      </c>
      <c r="G842" s="157" t="s">
        <v>100</v>
      </c>
      <c r="H842" s="157" t="s">
        <v>163</v>
      </c>
      <c r="I842" s="157"/>
      <c r="J842" s="157"/>
      <c r="K842" s="157">
        <v>0.64174299999999995</v>
      </c>
      <c r="L842" s="157">
        <v>1.8466574881949999E-6</v>
      </c>
      <c r="M842" s="157">
        <v>1.1200468699999999E-5</v>
      </c>
      <c r="N842" s="157">
        <v>6.8275276000000004E-6</v>
      </c>
      <c r="O842" s="157">
        <v>1.06054785E-6</v>
      </c>
      <c r="P842" s="157">
        <v>1.0287314145E-6</v>
      </c>
      <c r="Q842" s="126">
        <v>2.0458582699999999E-8</v>
      </c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155"/>
      <c r="AH842" s="155"/>
    </row>
    <row r="843" spans="1:34" x14ac:dyDescent="0.25">
      <c r="A843" s="128" t="s">
        <v>16</v>
      </c>
      <c r="B843" s="157" t="s">
        <v>54</v>
      </c>
      <c r="C843" s="157" t="s">
        <v>55</v>
      </c>
      <c r="D843" s="157" t="s">
        <v>53</v>
      </c>
      <c r="E843" s="157" t="s">
        <v>427</v>
      </c>
      <c r="F843" s="157" t="s">
        <v>104</v>
      </c>
      <c r="G843" s="157" t="s">
        <v>100</v>
      </c>
      <c r="H843" s="157" t="s">
        <v>163</v>
      </c>
      <c r="I843" s="157"/>
      <c r="J843" s="157"/>
      <c r="K843" s="157">
        <v>1.7733536590000001</v>
      </c>
      <c r="L843" s="157">
        <v>0</v>
      </c>
      <c r="M843" s="157">
        <v>0</v>
      </c>
      <c r="N843" s="157">
        <v>0</v>
      </c>
      <c r="O843" s="157">
        <v>0</v>
      </c>
      <c r="P843" s="157">
        <v>0</v>
      </c>
      <c r="Q843" s="126">
        <v>0</v>
      </c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  <c r="AC843" s="155"/>
      <c r="AD843" s="155"/>
      <c r="AE843" s="155"/>
      <c r="AF843" s="155"/>
      <c r="AG843" s="155"/>
      <c r="AH843" s="155"/>
    </row>
    <row r="844" spans="1:34" x14ac:dyDescent="0.25">
      <c r="A844" s="128" t="s">
        <v>16</v>
      </c>
      <c r="B844" s="157" t="s">
        <v>54</v>
      </c>
      <c r="C844" s="157" t="s">
        <v>55</v>
      </c>
      <c r="D844" s="157" t="s">
        <v>53</v>
      </c>
      <c r="E844" s="157" t="s">
        <v>428</v>
      </c>
      <c r="F844" s="157" t="s">
        <v>137</v>
      </c>
      <c r="G844" s="157" t="s">
        <v>100</v>
      </c>
      <c r="H844" s="157" t="s">
        <v>163</v>
      </c>
      <c r="I844" s="157"/>
      <c r="J844" s="157"/>
      <c r="K844" s="157">
        <v>383.56623224000003</v>
      </c>
      <c r="L844" s="157">
        <v>7.566293496478158E-3</v>
      </c>
      <c r="M844" s="157">
        <v>6.3693256586000002E-2</v>
      </c>
      <c r="N844" s="157">
        <v>3.2308046751999997E-2</v>
      </c>
      <c r="O844" s="157">
        <v>5.5683986839999994E-3</v>
      </c>
      <c r="P844" s="157">
        <v>5.4013467234799994E-3</v>
      </c>
      <c r="Q844" s="126">
        <v>1.4257591236400001E-4</v>
      </c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  <c r="AC844" s="155"/>
      <c r="AD844" s="155"/>
      <c r="AE844" s="155"/>
      <c r="AF844" s="155"/>
      <c r="AG844" s="155"/>
      <c r="AH844" s="155"/>
    </row>
    <row r="845" spans="1:34" x14ac:dyDescent="0.25">
      <c r="A845" s="128" t="s">
        <v>16</v>
      </c>
      <c r="B845" s="157" t="s">
        <v>54</v>
      </c>
      <c r="C845" s="157" t="s">
        <v>55</v>
      </c>
      <c r="D845" s="157" t="s">
        <v>53</v>
      </c>
      <c r="E845" s="157" t="s">
        <v>429</v>
      </c>
      <c r="F845" s="157" t="s">
        <v>139</v>
      </c>
      <c r="G845" s="157" t="s">
        <v>100</v>
      </c>
      <c r="H845" s="157" t="s">
        <v>163</v>
      </c>
      <c r="I845" s="157"/>
      <c r="J845" s="157"/>
      <c r="K845" s="157">
        <v>96.86754731500001</v>
      </c>
      <c r="L845" s="157">
        <v>1.5959632529086857E-3</v>
      </c>
      <c r="M845" s="157">
        <v>1.2649551771299998E-2</v>
      </c>
      <c r="N845" s="157">
        <v>6.7976019324000004E-3</v>
      </c>
      <c r="O845" s="157">
        <v>1.04209982456E-3</v>
      </c>
      <c r="P845" s="157">
        <v>1.0108368298231999E-3</v>
      </c>
      <c r="Q845" s="126">
        <v>2.9424995594900001E-5</v>
      </c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  <c r="AC845" s="155"/>
      <c r="AD845" s="155"/>
      <c r="AE845" s="155"/>
      <c r="AF845" s="155"/>
      <c r="AG845" s="155"/>
      <c r="AH845" s="155"/>
    </row>
    <row r="846" spans="1:34" x14ac:dyDescent="0.25">
      <c r="A846" s="128" t="s">
        <v>16</v>
      </c>
      <c r="B846" s="157" t="s">
        <v>54</v>
      </c>
      <c r="C846" s="157" t="s">
        <v>55</v>
      </c>
      <c r="D846" s="157" t="s">
        <v>53</v>
      </c>
      <c r="E846" s="157" t="s">
        <v>430</v>
      </c>
      <c r="F846" s="157" t="s">
        <v>140</v>
      </c>
      <c r="G846" s="157" t="s">
        <v>100</v>
      </c>
      <c r="H846" s="157" t="s">
        <v>163</v>
      </c>
      <c r="I846" s="157"/>
      <c r="J846" s="157"/>
      <c r="K846" s="157">
        <v>116.61303774300002</v>
      </c>
      <c r="L846" s="157">
        <v>8.8236308485556605E-3</v>
      </c>
      <c r="M846" s="157">
        <v>9.5041326110899993E-2</v>
      </c>
      <c r="N846" s="157">
        <v>3.8537214014299999E-2</v>
      </c>
      <c r="O846" s="157">
        <v>6.8088041961399991E-3</v>
      </c>
      <c r="P846" s="157">
        <v>6.6045400702557993E-3</v>
      </c>
      <c r="Q846" s="126">
        <v>1.9249648931820003E-4</v>
      </c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  <c r="AC846" s="155"/>
      <c r="AD846" s="155"/>
      <c r="AE846" s="155"/>
      <c r="AF846" s="155"/>
      <c r="AG846" s="155"/>
      <c r="AH846" s="155"/>
    </row>
    <row r="847" spans="1:34" x14ac:dyDescent="0.25">
      <c r="A847" s="128" t="s">
        <v>16</v>
      </c>
      <c r="B847" s="157" t="s">
        <v>54</v>
      </c>
      <c r="C847" s="157" t="s">
        <v>55</v>
      </c>
      <c r="D847" s="157" t="s">
        <v>53</v>
      </c>
      <c r="E847" s="157" t="s">
        <v>431</v>
      </c>
      <c r="F847" s="157" t="s">
        <v>105</v>
      </c>
      <c r="G847" s="157" t="s">
        <v>100</v>
      </c>
      <c r="H847" s="157" t="s">
        <v>163</v>
      </c>
      <c r="I847" s="157"/>
      <c r="J847" s="157"/>
      <c r="K847" s="157">
        <v>17.006188253000001</v>
      </c>
      <c r="L847" s="157">
        <v>7.0840625550528595E-4</v>
      </c>
      <c r="M847" s="157">
        <v>8.9216294099999996E-3</v>
      </c>
      <c r="N847" s="157">
        <v>3.6135467989999994E-3</v>
      </c>
      <c r="O847" s="157">
        <v>6.5641157159999994E-4</v>
      </c>
      <c r="P847" s="157">
        <v>6.3671922445199996E-4</v>
      </c>
      <c r="Q847" s="126">
        <v>2.2904133843E-5</v>
      </c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  <c r="AC847" s="155"/>
      <c r="AD847" s="155"/>
      <c r="AE847" s="155"/>
      <c r="AF847" s="155"/>
      <c r="AG847" s="155"/>
      <c r="AH847" s="155"/>
    </row>
    <row r="848" spans="1:34" x14ac:dyDescent="0.25">
      <c r="A848" s="128" t="s">
        <v>16</v>
      </c>
      <c r="B848" s="157" t="s">
        <v>54</v>
      </c>
      <c r="C848" s="157" t="s">
        <v>55</v>
      </c>
      <c r="D848" s="157" t="s">
        <v>53</v>
      </c>
      <c r="E848" s="157" t="s">
        <v>432</v>
      </c>
      <c r="F848" s="157" t="s">
        <v>141</v>
      </c>
      <c r="G848" s="157" t="s">
        <v>100</v>
      </c>
      <c r="H848" s="157" t="s">
        <v>163</v>
      </c>
      <c r="I848" s="157"/>
      <c r="J848" s="157"/>
      <c r="K848" s="157">
        <v>1.1587025280000001</v>
      </c>
      <c r="L848" s="157">
        <v>3.2065008722990096E-5</v>
      </c>
      <c r="M848" s="157">
        <v>2.5654657529999999E-4</v>
      </c>
      <c r="N848" s="157">
        <v>1.4157614609999999E-4</v>
      </c>
      <c r="O848" s="157">
        <v>2.4795095560000003E-5</v>
      </c>
      <c r="P848" s="157">
        <v>2.40512426932E-5</v>
      </c>
      <c r="Q848" s="126">
        <v>5.4134778370000001E-7</v>
      </c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  <c r="AC848" s="155"/>
      <c r="AD848" s="155"/>
      <c r="AE848" s="155"/>
      <c r="AF848" s="155"/>
      <c r="AG848" s="155"/>
      <c r="AH848" s="155"/>
    </row>
    <row r="849" spans="1:34" x14ac:dyDescent="0.25">
      <c r="A849" s="128" t="s">
        <v>16</v>
      </c>
      <c r="B849" s="157" t="s">
        <v>54</v>
      </c>
      <c r="C849" s="157" t="s">
        <v>55</v>
      </c>
      <c r="D849" s="157" t="s">
        <v>53</v>
      </c>
      <c r="E849" s="157" t="s">
        <v>433</v>
      </c>
      <c r="F849" s="157" t="s">
        <v>142</v>
      </c>
      <c r="G849" s="157" t="s">
        <v>107</v>
      </c>
      <c r="H849" s="157" t="s">
        <v>163</v>
      </c>
      <c r="I849" s="157"/>
      <c r="J849" s="157"/>
      <c r="K849" s="157">
        <v>9.5418791000000003E-2</v>
      </c>
      <c r="L849" s="157">
        <v>9.6566958799739996E-7</v>
      </c>
      <c r="M849" s="157">
        <v>6.3198592899999998E-6</v>
      </c>
      <c r="N849" s="157">
        <v>7.7422859200000001E-6</v>
      </c>
      <c r="O849" s="157">
        <v>8.0786381000000004E-7</v>
      </c>
      <c r="P849" s="157">
        <v>7.8362789570000007E-7</v>
      </c>
      <c r="Q849" s="126">
        <v>1.5823213800000001E-8</v>
      </c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155"/>
      <c r="AH849" s="155"/>
    </row>
    <row r="850" spans="1:34" x14ac:dyDescent="0.25">
      <c r="A850" s="128" t="s">
        <v>16</v>
      </c>
      <c r="B850" s="157" t="s">
        <v>54</v>
      </c>
      <c r="C850" s="157" t="s">
        <v>55</v>
      </c>
      <c r="D850" s="157" t="s">
        <v>53</v>
      </c>
      <c r="E850" s="157" t="s">
        <v>434</v>
      </c>
      <c r="F850" s="157" t="s">
        <v>143</v>
      </c>
      <c r="G850" s="157" t="s">
        <v>107</v>
      </c>
      <c r="H850" s="157" t="s">
        <v>163</v>
      </c>
      <c r="I850" s="157"/>
      <c r="J850" s="157"/>
      <c r="K850" s="157">
        <v>333.83830999999998</v>
      </c>
      <c r="L850" s="157">
        <v>3.1455267217393494E-2</v>
      </c>
      <c r="M850" s="157">
        <v>0.34061453520000001</v>
      </c>
      <c r="N850" s="157">
        <v>0.17402187820000001</v>
      </c>
      <c r="O850" s="157">
        <v>3.0488844599999999E-2</v>
      </c>
      <c r="P850" s="157">
        <v>2.9574179262000001E-2</v>
      </c>
      <c r="Q850" s="126">
        <v>7.3438517100000002E-4</v>
      </c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  <c r="AC850" s="155"/>
      <c r="AD850" s="155"/>
      <c r="AE850" s="155"/>
      <c r="AF850" s="155"/>
      <c r="AG850" s="155"/>
      <c r="AH850" s="155"/>
    </row>
    <row r="851" spans="1:34" x14ac:dyDescent="0.25">
      <c r="A851" s="128" t="s">
        <v>16</v>
      </c>
      <c r="B851" s="157" t="s">
        <v>54</v>
      </c>
      <c r="C851" s="157" t="s">
        <v>55</v>
      </c>
      <c r="D851" s="157" t="s">
        <v>53</v>
      </c>
      <c r="E851" s="157" t="s">
        <v>435</v>
      </c>
      <c r="F851" s="157" t="s">
        <v>170</v>
      </c>
      <c r="G851" s="157" t="s">
        <v>107</v>
      </c>
      <c r="H851" s="157" t="s">
        <v>163</v>
      </c>
      <c r="I851" s="157"/>
      <c r="J851" s="157"/>
      <c r="K851" s="157">
        <v>67.333823199999998</v>
      </c>
      <c r="L851" s="157">
        <v>3.0932044103375998E-3</v>
      </c>
      <c r="M851" s="157">
        <v>3.5830561139999995E-2</v>
      </c>
      <c r="N851" s="157">
        <v>1.4175090479999999E-2</v>
      </c>
      <c r="O851" s="157">
        <v>3.23511602E-3</v>
      </c>
      <c r="P851" s="157">
        <v>3.1380625394E-3</v>
      </c>
      <c r="Q851" s="126">
        <v>6.5916082599999984E-5</v>
      </c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  <c r="AC851" s="155"/>
      <c r="AD851" s="155"/>
      <c r="AE851" s="155"/>
      <c r="AF851" s="155"/>
      <c r="AG851" s="155"/>
      <c r="AH851" s="155"/>
    </row>
    <row r="852" spans="1:34" x14ac:dyDescent="0.25">
      <c r="A852" s="128" t="s">
        <v>16</v>
      </c>
      <c r="B852" s="157" t="s">
        <v>54</v>
      </c>
      <c r="C852" s="157" t="s">
        <v>55</v>
      </c>
      <c r="D852" s="157" t="s">
        <v>53</v>
      </c>
      <c r="E852" s="157" t="s">
        <v>436</v>
      </c>
      <c r="F852" s="157" t="s">
        <v>144</v>
      </c>
      <c r="G852" s="157" t="s">
        <v>107</v>
      </c>
      <c r="H852" s="157" t="s">
        <v>163</v>
      </c>
      <c r="I852" s="157"/>
      <c r="J852" s="157"/>
      <c r="K852" s="157">
        <v>1.3040559279999999</v>
      </c>
      <c r="L852" s="157">
        <v>2.6746402588565398E-5</v>
      </c>
      <c r="M852" s="157">
        <v>1.8050061360000002E-4</v>
      </c>
      <c r="N852" s="157">
        <v>1.260858488E-4</v>
      </c>
      <c r="O852" s="157">
        <v>2.16551169E-5</v>
      </c>
      <c r="P852" s="157">
        <v>2.1005463392999997E-5</v>
      </c>
      <c r="Q852" s="126">
        <v>3.7729583269999998E-7</v>
      </c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  <c r="AC852" s="155"/>
      <c r="AD852" s="155"/>
      <c r="AE852" s="155"/>
      <c r="AF852" s="155"/>
      <c r="AG852" s="155"/>
      <c r="AH852" s="155"/>
    </row>
    <row r="853" spans="1:34" x14ac:dyDescent="0.25">
      <c r="A853" s="128" t="s">
        <v>16</v>
      </c>
      <c r="B853" s="157" t="s">
        <v>54</v>
      </c>
      <c r="C853" s="157" t="s">
        <v>55</v>
      </c>
      <c r="D853" s="157" t="s">
        <v>53</v>
      </c>
      <c r="E853" s="157" t="s">
        <v>437</v>
      </c>
      <c r="F853" s="157" t="s">
        <v>145</v>
      </c>
      <c r="G853" s="157" t="s">
        <v>107</v>
      </c>
      <c r="H853" s="157" t="s">
        <v>163</v>
      </c>
      <c r="I853" s="157"/>
      <c r="J853" s="157"/>
      <c r="K853" s="157">
        <v>6.3612498000000003E-2</v>
      </c>
      <c r="L853" s="157">
        <v>4.1535282546809996E-6</v>
      </c>
      <c r="M853" s="157">
        <v>3.1639235999999999E-5</v>
      </c>
      <c r="N853" s="157">
        <v>2.7146972999999999E-5</v>
      </c>
      <c r="O853" s="157">
        <v>4.5416504999999997E-6</v>
      </c>
      <c r="P853" s="157">
        <v>4.4054009849999999E-6</v>
      </c>
      <c r="Q853" s="126">
        <v>6.7339846999999994E-8</v>
      </c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5"/>
    </row>
    <row r="854" spans="1:34" x14ac:dyDescent="0.25">
      <c r="A854" s="128" t="s">
        <v>16</v>
      </c>
      <c r="B854" s="157" t="s">
        <v>54</v>
      </c>
      <c r="C854" s="157" t="s">
        <v>55</v>
      </c>
      <c r="D854" s="157" t="s">
        <v>53</v>
      </c>
      <c r="E854" s="157" t="s">
        <v>438</v>
      </c>
      <c r="F854" s="157" t="s">
        <v>106</v>
      </c>
      <c r="G854" s="157" t="s">
        <v>107</v>
      </c>
      <c r="H854" s="157" t="s">
        <v>163</v>
      </c>
      <c r="I854" s="157"/>
      <c r="J854" s="157"/>
      <c r="K854" s="157">
        <v>10.655092909999999</v>
      </c>
      <c r="L854" s="157">
        <v>3.5187430488034494E-4</v>
      </c>
      <c r="M854" s="157">
        <v>2.8052360723000002E-3</v>
      </c>
      <c r="N854" s="157">
        <v>1.4297371877999999E-3</v>
      </c>
      <c r="O854" s="157">
        <v>2.6026637900000005E-4</v>
      </c>
      <c r="P854" s="157">
        <v>2.5245838762999999E-4</v>
      </c>
      <c r="Q854" s="126">
        <v>5.5985544100000005E-6</v>
      </c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/>
      <c r="AF854" s="155"/>
      <c r="AG854" s="155"/>
      <c r="AH854" s="155"/>
    </row>
    <row r="855" spans="1:34" x14ac:dyDescent="0.25">
      <c r="A855" s="128" t="s">
        <v>16</v>
      </c>
      <c r="B855" s="157" t="s">
        <v>54</v>
      </c>
      <c r="C855" s="157" t="s">
        <v>55</v>
      </c>
      <c r="D855" s="157" t="s">
        <v>53</v>
      </c>
      <c r="E855" s="157" t="s">
        <v>439</v>
      </c>
      <c r="F855" s="157" t="s">
        <v>147</v>
      </c>
      <c r="G855" s="157" t="s">
        <v>107</v>
      </c>
      <c r="H855" s="157" t="s">
        <v>163</v>
      </c>
      <c r="I855" s="157"/>
      <c r="J855" s="157"/>
      <c r="K855" s="157">
        <v>14.058359235999999</v>
      </c>
      <c r="L855" s="157">
        <v>2.9881008868171496E-4</v>
      </c>
      <c r="M855" s="157">
        <v>2.6477279689999999E-3</v>
      </c>
      <c r="N855" s="157">
        <v>1.7262742459999997E-3</v>
      </c>
      <c r="O855" s="157">
        <v>3.210768658E-4</v>
      </c>
      <c r="P855" s="157">
        <v>3.1144455982600003E-4</v>
      </c>
      <c r="Q855" s="126">
        <v>5.2239173609999998E-6</v>
      </c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</row>
    <row r="856" spans="1:34" x14ac:dyDescent="0.25">
      <c r="A856" s="128" t="s">
        <v>16</v>
      </c>
      <c r="B856" s="157" t="s">
        <v>54</v>
      </c>
      <c r="C856" s="157" t="s">
        <v>55</v>
      </c>
      <c r="D856" s="157" t="s">
        <v>53</v>
      </c>
      <c r="E856" s="157" t="s">
        <v>440</v>
      </c>
      <c r="F856" s="157" t="s">
        <v>148</v>
      </c>
      <c r="G856" s="157" t="s">
        <v>107</v>
      </c>
      <c r="H856" s="157" t="s">
        <v>163</v>
      </c>
      <c r="I856" s="157"/>
      <c r="J856" s="157"/>
      <c r="K856" s="157">
        <v>6.3294424319999996</v>
      </c>
      <c r="L856" s="157">
        <v>7.2131734124108104E-4</v>
      </c>
      <c r="M856" s="157">
        <v>7.2083174120000006E-3</v>
      </c>
      <c r="N856" s="157">
        <v>3.6445224890999999E-3</v>
      </c>
      <c r="O856" s="157">
        <v>6.8566520847999999E-4</v>
      </c>
      <c r="P856" s="157">
        <v>6.6509525222559988E-4</v>
      </c>
      <c r="Q856" s="126">
        <v>1.4310147290000001E-5</v>
      </c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</row>
    <row r="857" spans="1:34" x14ac:dyDescent="0.25">
      <c r="A857" s="128" t="s">
        <v>16</v>
      </c>
      <c r="B857" s="157" t="s">
        <v>54</v>
      </c>
      <c r="C857" s="157" t="s">
        <v>55</v>
      </c>
      <c r="D857" s="157" t="s">
        <v>53</v>
      </c>
      <c r="E857" s="157" t="s">
        <v>441</v>
      </c>
      <c r="F857" s="157" t="s">
        <v>149</v>
      </c>
      <c r="G857" s="157" t="s">
        <v>107</v>
      </c>
      <c r="H857" s="157" t="s">
        <v>163</v>
      </c>
      <c r="I857" s="157"/>
      <c r="J857" s="157"/>
      <c r="K857" s="157">
        <v>5.3275469889999991</v>
      </c>
      <c r="L857" s="157">
        <v>4.1604154821145802E-4</v>
      </c>
      <c r="M857" s="157">
        <v>4.5435065400000006E-3</v>
      </c>
      <c r="N857" s="157">
        <v>1.8092103149999999E-3</v>
      </c>
      <c r="O857" s="157">
        <v>3.5261435429999999E-4</v>
      </c>
      <c r="P857" s="157">
        <v>3.4203592367099996E-4</v>
      </c>
      <c r="Q857" s="126">
        <v>1.0572428567E-5</v>
      </c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</row>
    <row r="858" spans="1:34" x14ac:dyDescent="0.25">
      <c r="A858" s="128" t="s">
        <v>16</v>
      </c>
      <c r="B858" s="157" t="s">
        <v>54</v>
      </c>
      <c r="C858" s="157" t="s">
        <v>55</v>
      </c>
      <c r="D858" s="157" t="s">
        <v>53</v>
      </c>
      <c r="E858" s="157" t="s">
        <v>442</v>
      </c>
      <c r="F858" s="157" t="s">
        <v>108</v>
      </c>
      <c r="G858" s="157" t="s">
        <v>109</v>
      </c>
      <c r="H858" s="157" t="s">
        <v>163</v>
      </c>
      <c r="I858" s="157"/>
      <c r="J858" s="157"/>
      <c r="K858" s="157">
        <v>389.17149710000001</v>
      </c>
      <c r="L858" s="157">
        <v>6.4401045211034992E-3</v>
      </c>
      <c r="M858" s="157">
        <v>5.4353763239999998E-2</v>
      </c>
      <c r="N858" s="157">
        <v>2.6153830379999996E-2</v>
      </c>
      <c r="O858" s="157">
        <v>4.6638433319999995E-3</v>
      </c>
      <c r="P858" s="157">
        <v>4.52392803204E-3</v>
      </c>
      <c r="Q858" s="126">
        <v>1.08642198E-4</v>
      </c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</row>
    <row r="859" spans="1:34" x14ac:dyDescent="0.25">
      <c r="A859" s="128" t="s">
        <v>16</v>
      </c>
      <c r="B859" s="157" t="s">
        <v>54</v>
      </c>
      <c r="C859" s="157" t="s">
        <v>55</v>
      </c>
      <c r="D859" s="157" t="s">
        <v>53</v>
      </c>
      <c r="E859" s="157" t="s">
        <v>443</v>
      </c>
      <c r="F859" s="157" t="s">
        <v>110</v>
      </c>
      <c r="G859" s="157" t="s">
        <v>109</v>
      </c>
      <c r="H859" s="157" t="s">
        <v>163</v>
      </c>
      <c r="I859" s="157"/>
      <c r="J859" s="157"/>
      <c r="K859" s="157">
        <v>72.418727825000005</v>
      </c>
      <c r="L859" s="157">
        <v>1.4493435917001083E-3</v>
      </c>
      <c r="M859" s="157">
        <v>1.28253809499E-2</v>
      </c>
      <c r="N859" s="157">
        <v>6.2530003724900005E-3</v>
      </c>
      <c r="O859" s="157">
        <v>1.135275958074E-3</v>
      </c>
      <c r="P859" s="157">
        <v>1.1012176793317801E-3</v>
      </c>
      <c r="Q859" s="126">
        <v>2.5659566001909999E-5</v>
      </c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</row>
    <row r="860" spans="1:34" x14ac:dyDescent="0.25">
      <c r="A860" s="128" t="s">
        <v>16</v>
      </c>
      <c r="B860" s="157" t="s">
        <v>54</v>
      </c>
      <c r="C860" s="157" t="s">
        <v>55</v>
      </c>
      <c r="D860" s="157" t="s">
        <v>53</v>
      </c>
      <c r="E860" s="157" t="s">
        <v>444</v>
      </c>
      <c r="F860" s="157" t="s">
        <v>111</v>
      </c>
      <c r="G860" s="157" t="s">
        <v>109</v>
      </c>
      <c r="H860" s="157" t="s">
        <v>163</v>
      </c>
      <c r="I860" s="157"/>
      <c r="J860" s="157"/>
      <c r="K860" s="157">
        <v>62.577738584000009</v>
      </c>
      <c r="L860" s="157">
        <v>2.6342554154738214E-3</v>
      </c>
      <c r="M860" s="157">
        <v>2.94424873937E-2</v>
      </c>
      <c r="N860" s="157">
        <v>1.37793088338E-2</v>
      </c>
      <c r="O860" s="157">
        <v>2.3689963364899999E-3</v>
      </c>
      <c r="P860" s="157">
        <v>2.2979264463952997E-3</v>
      </c>
      <c r="Q860" s="126">
        <v>7.1077594160999993E-5</v>
      </c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</row>
    <row r="861" spans="1:34" x14ac:dyDescent="0.25">
      <c r="A861" s="128" t="s">
        <v>16</v>
      </c>
      <c r="B861" s="157" t="s">
        <v>54</v>
      </c>
      <c r="C861" s="157" t="s">
        <v>55</v>
      </c>
      <c r="D861" s="157" t="s">
        <v>53</v>
      </c>
      <c r="E861" s="157" t="s">
        <v>445</v>
      </c>
      <c r="F861" s="157" t="s">
        <v>150</v>
      </c>
      <c r="G861" s="157" t="s">
        <v>109</v>
      </c>
      <c r="H861" s="157" t="s">
        <v>163</v>
      </c>
      <c r="I861" s="157"/>
      <c r="J861" s="157"/>
      <c r="K861" s="157">
        <v>128.56063030000001</v>
      </c>
      <c r="L861" s="157">
        <v>4.6071677653857189E-3</v>
      </c>
      <c r="M861" s="157">
        <v>1.6352308389000002E-2</v>
      </c>
      <c r="N861" s="157">
        <v>1.9682306575000003E-2</v>
      </c>
      <c r="O861" s="157">
        <v>2.9322270798999997E-3</v>
      </c>
      <c r="P861" s="157">
        <v>2.8442602675029997E-3</v>
      </c>
      <c r="Q861" s="126">
        <v>3.6188516819999997E-5</v>
      </c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</row>
    <row r="862" spans="1:34" x14ac:dyDescent="0.25">
      <c r="A862" s="128" t="s">
        <v>16</v>
      </c>
      <c r="B862" s="157" t="s">
        <v>54</v>
      </c>
      <c r="C862" s="157" t="s">
        <v>55</v>
      </c>
      <c r="D862" s="157" t="s">
        <v>53</v>
      </c>
      <c r="E862" s="157" t="s">
        <v>446</v>
      </c>
      <c r="F862" s="157" t="s">
        <v>151</v>
      </c>
      <c r="G862" s="157" t="s">
        <v>109</v>
      </c>
      <c r="H862" s="157" t="s">
        <v>163</v>
      </c>
      <c r="I862" s="157"/>
      <c r="J862" s="157"/>
      <c r="K862" s="157">
        <v>27.990188919999994</v>
      </c>
      <c r="L862" s="157">
        <v>2.1480043195396887E-4</v>
      </c>
      <c r="M862" s="157">
        <v>1.8053500422999999E-3</v>
      </c>
      <c r="N862" s="157">
        <v>7.7547243170000011E-4</v>
      </c>
      <c r="O862" s="157">
        <v>1.2751851536E-4</v>
      </c>
      <c r="P862" s="157">
        <v>1.2369295989920001E-4</v>
      </c>
      <c r="Q862" s="126">
        <v>3.4653145018999997E-6</v>
      </c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</row>
    <row r="863" spans="1:34" x14ac:dyDescent="0.25">
      <c r="A863" s="128" t="s">
        <v>16</v>
      </c>
      <c r="B863" s="157" t="s">
        <v>54</v>
      </c>
      <c r="C863" s="157" t="s">
        <v>55</v>
      </c>
      <c r="D863" s="157" t="s">
        <v>53</v>
      </c>
      <c r="E863" s="157" t="s">
        <v>447</v>
      </c>
      <c r="F863" s="157" t="s">
        <v>112</v>
      </c>
      <c r="G863" s="157" t="s">
        <v>109</v>
      </c>
      <c r="H863" s="157" t="s">
        <v>163</v>
      </c>
      <c r="I863" s="157"/>
      <c r="J863" s="157"/>
      <c r="K863" s="157">
        <v>3.7282305256000003</v>
      </c>
      <c r="L863" s="157">
        <v>1.1725078707801808E-4</v>
      </c>
      <c r="M863" s="157">
        <v>1.2844275441999998E-3</v>
      </c>
      <c r="N863" s="157">
        <v>6.036878282E-4</v>
      </c>
      <c r="O863" s="157">
        <v>1.053301175E-4</v>
      </c>
      <c r="P863" s="157">
        <v>1.0217021397500001E-4</v>
      </c>
      <c r="Q863" s="126">
        <v>3.0903190755999993E-6</v>
      </c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</row>
    <row r="864" spans="1:34" x14ac:dyDescent="0.25">
      <c r="A864" s="128" t="s">
        <v>16</v>
      </c>
      <c r="B864" s="157" t="s">
        <v>54</v>
      </c>
      <c r="C864" s="157" t="s">
        <v>55</v>
      </c>
      <c r="D864" s="157" t="s">
        <v>53</v>
      </c>
      <c r="E864" s="157" t="s">
        <v>448</v>
      </c>
      <c r="F864" s="157" t="s">
        <v>153</v>
      </c>
      <c r="G864" s="157" t="s">
        <v>114</v>
      </c>
      <c r="H864" s="157" t="s">
        <v>163</v>
      </c>
      <c r="I864" s="157"/>
      <c r="J864" s="157"/>
      <c r="K864" s="157">
        <v>13.892655807000001</v>
      </c>
      <c r="L864" s="157">
        <v>1.7654717955688851E-3</v>
      </c>
      <c r="M864" s="157">
        <v>2.2910529430999999E-2</v>
      </c>
      <c r="N864" s="157">
        <v>9.8438660727000003E-3</v>
      </c>
      <c r="O864" s="157">
        <v>1.8604550676499998E-3</v>
      </c>
      <c r="P864" s="157">
        <v>1.8046414156204999E-3</v>
      </c>
      <c r="Q864" s="126">
        <v>7.606850864000001E-5</v>
      </c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</row>
    <row r="865" spans="1:34" x14ac:dyDescent="0.25">
      <c r="A865" s="128" t="s">
        <v>16</v>
      </c>
      <c r="B865" s="157" t="s">
        <v>54</v>
      </c>
      <c r="C865" s="157" t="s">
        <v>55</v>
      </c>
      <c r="D865" s="157" t="s">
        <v>53</v>
      </c>
      <c r="E865" s="157" t="s">
        <v>449</v>
      </c>
      <c r="F865" s="157" t="s">
        <v>154</v>
      </c>
      <c r="G865" s="157" t="s">
        <v>96</v>
      </c>
      <c r="H865" s="157" t="s">
        <v>163</v>
      </c>
      <c r="I865" s="157"/>
      <c r="J865" s="157"/>
      <c r="K865" s="157">
        <v>0</v>
      </c>
      <c r="L865" s="157">
        <v>0</v>
      </c>
      <c r="M865" s="157">
        <v>0</v>
      </c>
      <c r="N865" s="157">
        <v>0</v>
      </c>
      <c r="O865" s="157">
        <v>0</v>
      </c>
      <c r="P865" s="157">
        <v>0</v>
      </c>
      <c r="Q865" s="126">
        <v>0</v>
      </c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  <c r="AC865" s="155"/>
      <c r="AD865" s="155"/>
      <c r="AE865" s="155"/>
      <c r="AF865" s="155"/>
      <c r="AG865" s="155"/>
      <c r="AH865" s="155"/>
    </row>
    <row r="866" spans="1:34" x14ac:dyDescent="0.25">
      <c r="A866" s="128" t="s">
        <v>16</v>
      </c>
      <c r="B866" s="157" t="s">
        <v>54</v>
      </c>
      <c r="C866" s="157" t="s">
        <v>55</v>
      </c>
      <c r="D866" s="157" t="s">
        <v>53</v>
      </c>
      <c r="E866" s="157" t="s">
        <v>450</v>
      </c>
      <c r="F866" s="157" t="s">
        <v>171</v>
      </c>
      <c r="G866" s="157" t="s">
        <v>172</v>
      </c>
      <c r="H866" s="157" t="s">
        <v>84</v>
      </c>
      <c r="I866" s="157"/>
      <c r="J866" s="157"/>
      <c r="K866" s="157">
        <v>2010.2309250000003</v>
      </c>
      <c r="L866" s="157">
        <v>0.26606923196994003</v>
      </c>
      <c r="M866" s="157">
        <v>1.8399374046299998E-2</v>
      </c>
      <c r="N866" s="157">
        <v>0.44815479977000006</v>
      </c>
      <c r="O866" s="157">
        <v>3.7072033570999998E-3</v>
      </c>
      <c r="P866" s="157">
        <v>3.4106270885320006E-3</v>
      </c>
      <c r="Q866" s="126">
        <v>7.7427637944999997E-5</v>
      </c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  <c r="AC866" s="155"/>
      <c r="AD866" s="155"/>
      <c r="AE866" s="155"/>
      <c r="AF866" s="155"/>
      <c r="AG866" s="155"/>
      <c r="AH866" s="155"/>
    </row>
    <row r="867" spans="1:34" x14ac:dyDescent="0.25">
      <c r="A867" s="128" t="s">
        <v>16</v>
      </c>
      <c r="B867" s="157" t="s">
        <v>54</v>
      </c>
      <c r="C867" s="157" t="s">
        <v>55</v>
      </c>
      <c r="D867" s="157" t="s">
        <v>53</v>
      </c>
      <c r="E867" s="157" t="s">
        <v>451</v>
      </c>
      <c r="F867" s="157" t="s">
        <v>173</v>
      </c>
      <c r="G867" s="157" t="s">
        <v>172</v>
      </c>
      <c r="H867" s="157" t="s">
        <v>84</v>
      </c>
      <c r="I867" s="157"/>
      <c r="J867" s="157"/>
      <c r="K867" s="157">
        <v>599.89155111000002</v>
      </c>
      <c r="L867" s="157">
        <v>0.13948053300112079</v>
      </c>
      <c r="M867" s="157">
        <v>1.6342318997619999E-2</v>
      </c>
      <c r="N867" s="157">
        <v>0.43933466039699998</v>
      </c>
      <c r="O867" s="157">
        <v>2.399722345135E-3</v>
      </c>
      <c r="P867" s="157">
        <v>2.2077445575241997E-3</v>
      </c>
      <c r="Q867" s="126">
        <v>7.2781499172859995E-5</v>
      </c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</row>
    <row r="868" spans="1:34" x14ac:dyDescent="0.25">
      <c r="A868" s="128" t="s">
        <v>16</v>
      </c>
      <c r="B868" s="157" t="s">
        <v>54</v>
      </c>
      <c r="C868" s="157" t="s">
        <v>55</v>
      </c>
      <c r="D868" s="157" t="s">
        <v>53</v>
      </c>
      <c r="E868" s="157" t="s">
        <v>452</v>
      </c>
      <c r="F868" s="157" t="s">
        <v>174</v>
      </c>
      <c r="G868" s="157" t="s">
        <v>172</v>
      </c>
      <c r="H868" s="157" t="s">
        <v>115</v>
      </c>
      <c r="I868" s="157"/>
      <c r="J868" s="157"/>
      <c r="K868" s="157">
        <v>184.97363875400001</v>
      </c>
      <c r="L868" s="157">
        <v>1.02897215967311E-2</v>
      </c>
      <c r="M868" s="157">
        <v>6.8193513125100001E-3</v>
      </c>
      <c r="N868" s="157">
        <v>0.1012689610297</v>
      </c>
      <c r="O868" s="157">
        <v>5.7908066766600002E-5</v>
      </c>
      <c r="P868" s="157">
        <v>5.3275421425272006E-5</v>
      </c>
      <c r="Q868" s="126">
        <v>1.7065139484660001E-5</v>
      </c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  <c r="AC868" s="155"/>
      <c r="AD868" s="155"/>
      <c r="AE868" s="155"/>
      <c r="AF868" s="155"/>
      <c r="AG868" s="155"/>
      <c r="AH868" s="155"/>
    </row>
    <row r="869" spans="1:34" x14ac:dyDescent="0.25">
      <c r="A869" s="128" t="s">
        <v>16</v>
      </c>
      <c r="B869" s="157" t="s">
        <v>54</v>
      </c>
      <c r="C869" s="157" t="s">
        <v>55</v>
      </c>
      <c r="D869" s="157" t="s">
        <v>53</v>
      </c>
      <c r="E869" s="157" t="s">
        <v>453</v>
      </c>
      <c r="F869" s="157" t="s">
        <v>174</v>
      </c>
      <c r="G869" s="157" t="s">
        <v>172</v>
      </c>
      <c r="H869" s="157" t="s">
        <v>163</v>
      </c>
      <c r="I869" s="157"/>
      <c r="J869" s="157"/>
      <c r="K869" s="157">
        <v>346.29541922999999</v>
      </c>
      <c r="L869" s="157">
        <v>1.7481879414593098E-3</v>
      </c>
      <c r="M869" s="157">
        <v>4.2415495388999989E-2</v>
      </c>
      <c r="N869" s="157">
        <v>7.5353089052999991E-3</v>
      </c>
      <c r="O869" s="157">
        <v>9.1906432950000002E-4</v>
      </c>
      <c r="P869" s="157">
        <v>8.9149239961499975E-4</v>
      </c>
      <c r="Q869" s="126">
        <v>5.9676659645000005E-4</v>
      </c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  <c r="AC869" s="155"/>
      <c r="AD869" s="155"/>
      <c r="AE869" s="155"/>
      <c r="AF869" s="155"/>
      <c r="AG869" s="155"/>
      <c r="AH869" s="155"/>
    </row>
    <row r="870" spans="1:34" x14ac:dyDescent="0.25">
      <c r="A870" s="128" t="s">
        <v>16</v>
      </c>
      <c r="B870" s="157" t="s">
        <v>54</v>
      </c>
      <c r="C870" s="157" t="s">
        <v>55</v>
      </c>
      <c r="D870" s="157" t="s">
        <v>53</v>
      </c>
      <c r="E870" s="157" t="s">
        <v>454</v>
      </c>
      <c r="F870" s="157" t="s">
        <v>175</v>
      </c>
      <c r="G870" s="157" t="s">
        <v>172</v>
      </c>
      <c r="H870" s="157" t="s">
        <v>163</v>
      </c>
      <c r="I870" s="157"/>
      <c r="J870" s="157"/>
      <c r="K870" s="157">
        <v>2.3382556000000001</v>
      </c>
      <c r="L870" s="157">
        <v>1.1712443605199998E-5</v>
      </c>
      <c r="M870" s="157">
        <v>5.8639808999999998E-5</v>
      </c>
      <c r="N870" s="157">
        <v>3.5627926999999999E-5</v>
      </c>
      <c r="O870" s="157">
        <v>6.2259960000000001E-6</v>
      </c>
      <c r="P870" s="157">
        <v>6.0392161199999997E-6</v>
      </c>
      <c r="Q870" s="126">
        <v>9.654920599999999E-7</v>
      </c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</row>
    <row r="871" spans="1:34" x14ac:dyDescent="0.25">
      <c r="A871" s="128" t="s">
        <v>16</v>
      </c>
      <c r="B871" s="157" t="s">
        <v>54</v>
      </c>
      <c r="C871" s="157" t="s">
        <v>55</v>
      </c>
      <c r="D871" s="157" t="s">
        <v>53</v>
      </c>
      <c r="E871" s="157" t="s">
        <v>455</v>
      </c>
      <c r="F871" s="157" t="s">
        <v>176</v>
      </c>
      <c r="G871" s="157" t="s">
        <v>177</v>
      </c>
      <c r="H871" s="157" t="s">
        <v>163</v>
      </c>
      <c r="I871" s="157"/>
      <c r="J871" s="157"/>
      <c r="K871" s="157">
        <v>2.4083503199999994</v>
      </c>
      <c r="L871" s="157">
        <v>2.6545003366647865E-4</v>
      </c>
      <c r="M871" s="157">
        <v>1.5310221275799999E-3</v>
      </c>
      <c r="N871" s="157">
        <v>1.1445597647399999E-3</v>
      </c>
      <c r="O871" s="157">
        <v>1.8966526106E-4</v>
      </c>
      <c r="P871" s="157">
        <v>1.8397530322820002E-4</v>
      </c>
      <c r="Q871" s="126">
        <v>3.0492762157000003E-6</v>
      </c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</row>
    <row r="872" spans="1:34" x14ac:dyDescent="0.25">
      <c r="A872" s="128" t="s">
        <v>16</v>
      </c>
      <c r="B872" s="157" t="s">
        <v>54</v>
      </c>
      <c r="C872" s="157" t="s">
        <v>55</v>
      </c>
      <c r="D872" s="157" t="s">
        <v>53</v>
      </c>
      <c r="E872" s="157" t="s">
        <v>456</v>
      </c>
      <c r="F872" s="157" t="s">
        <v>176</v>
      </c>
      <c r="G872" s="157" t="s">
        <v>177</v>
      </c>
      <c r="H872" s="157" t="s">
        <v>115</v>
      </c>
      <c r="I872" s="157"/>
      <c r="J872" s="157"/>
      <c r="K872" s="157">
        <v>2.3985308729999999</v>
      </c>
      <c r="L872" s="157">
        <v>6.9567146880690018E-5</v>
      </c>
      <c r="M872" s="157">
        <v>2.4646875446000002E-5</v>
      </c>
      <c r="N872" s="157">
        <v>1.9441416221000001E-3</v>
      </c>
      <c r="O872" s="157">
        <v>1.0248450039E-6</v>
      </c>
      <c r="P872" s="157">
        <v>9.4285740358799996E-7</v>
      </c>
      <c r="Q872" s="126">
        <v>1.6489146132000002E-7</v>
      </c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</row>
    <row r="873" spans="1:34" x14ac:dyDescent="0.25">
      <c r="A873" s="128" t="s">
        <v>16</v>
      </c>
      <c r="B873" s="157" t="s">
        <v>54</v>
      </c>
      <c r="C873" s="157" t="s">
        <v>55</v>
      </c>
      <c r="D873" s="157" t="s">
        <v>53</v>
      </c>
      <c r="E873" s="157" t="s">
        <v>457</v>
      </c>
      <c r="F873" s="157" t="s">
        <v>176</v>
      </c>
      <c r="G873" s="157" t="s">
        <v>177</v>
      </c>
      <c r="H873" s="157" t="s">
        <v>156</v>
      </c>
      <c r="I873" s="157"/>
      <c r="J873" s="157"/>
      <c r="K873" s="157">
        <v>2.6739854E-2</v>
      </c>
      <c r="L873" s="157">
        <v>6.4759300997099993E-7</v>
      </c>
      <c r="M873" s="157">
        <v>2.3213238000000001E-6</v>
      </c>
      <c r="N873" s="157">
        <v>1.2280715E-5</v>
      </c>
      <c r="O873" s="157">
        <v>2.1843786999999999E-8</v>
      </c>
      <c r="P873" s="157">
        <v>2.1843786999999999E-8</v>
      </c>
      <c r="Q873" s="126">
        <v>4.4781045999999999E-9</v>
      </c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</row>
    <row r="874" spans="1:34" x14ac:dyDescent="0.25">
      <c r="A874" s="128"/>
      <c r="B874" s="157"/>
      <c r="C874" s="157"/>
      <c r="D874" s="157"/>
      <c r="E874" s="157" t="s">
        <v>12</v>
      </c>
      <c r="F874" s="157" t="s">
        <v>192</v>
      </c>
      <c r="G874" s="157" t="s">
        <v>178</v>
      </c>
      <c r="H874" s="157"/>
      <c r="I874" s="157"/>
      <c r="J874" s="157"/>
      <c r="K874" s="157"/>
      <c r="L874" s="157">
        <v>0</v>
      </c>
      <c r="M874" s="157">
        <v>0</v>
      </c>
      <c r="N874" s="157">
        <v>0</v>
      </c>
      <c r="O874" s="157">
        <v>0</v>
      </c>
      <c r="P874" s="157">
        <v>0</v>
      </c>
      <c r="Q874" s="126">
        <v>0</v>
      </c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</row>
    <row r="875" spans="1:34" x14ac:dyDescent="0.25">
      <c r="A875" s="128"/>
      <c r="B875" s="157"/>
      <c r="C875" s="157"/>
      <c r="D875" s="157"/>
      <c r="E875" s="157" t="s">
        <v>13</v>
      </c>
      <c r="F875" s="157" t="s">
        <v>156</v>
      </c>
      <c r="G875" s="157" t="s">
        <v>178</v>
      </c>
      <c r="H875" s="157"/>
      <c r="I875" s="157"/>
      <c r="J875" s="157"/>
      <c r="K875" s="157"/>
      <c r="L875" s="157">
        <v>0</v>
      </c>
      <c r="M875" s="157">
        <v>0</v>
      </c>
      <c r="N875" s="157">
        <v>0</v>
      </c>
      <c r="O875" s="157">
        <v>0</v>
      </c>
      <c r="P875" s="157">
        <v>0</v>
      </c>
      <c r="Q875" s="126">
        <v>0</v>
      </c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</row>
    <row r="876" spans="1:34" x14ac:dyDescent="0.25">
      <c r="A876" s="128"/>
      <c r="B876" s="157"/>
      <c r="C876" s="157"/>
      <c r="D876" s="157"/>
      <c r="E876" s="157" t="s">
        <v>21</v>
      </c>
      <c r="F876" s="157" t="s">
        <v>159</v>
      </c>
      <c r="G876" s="157" t="s">
        <v>178</v>
      </c>
      <c r="H876" s="157"/>
      <c r="I876" s="157"/>
      <c r="J876" s="157"/>
      <c r="K876" s="157"/>
      <c r="L876" s="157">
        <v>0</v>
      </c>
      <c r="M876" s="157">
        <v>0</v>
      </c>
      <c r="N876" s="157">
        <v>0</v>
      </c>
      <c r="O876" s="157">
        <v>0</v>
      </c>
      <c r="P876" s="157">
        <v>0</v>
      </c>
      <c r="Q876" s="126">
        <v>0</v>
      </c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</row>
    <row r="877" spans="1:34" x14ac:dyDescent="0.25">
      <c r="A877" s="128"/>
      <c r="B877" s="157"/>
      <c r="C877" s="157"/>
      <c r="D877" s="157"/>
      <c r="E877" s="157" t="s">
        <v>14</v>
      </c>
      <c r="F877" s="157" t="s">
        <v>193</v>
      </c>
      <c r="G877" s="157" t="s">
        <v>178</v>
      </c>
      <c r="H877" s="157"/>
      <c r="I877" s="157"/>
      <c r="J877" s="157"/>
      <c r="K877" s="157"/>
      <c r="L877" s="157">
        <v>0</v>
      </c>
      <c r="M877" s="157">
        <v>0</v>
      </c>
      <c r="N877" s="157">
        <v>0</v>
      </c>
      <c r="O877" s="157">
        <v>0</v>
      </c>
      <c r="P877" s="157">
        <v>0</v>
      </c>
      <c r="Q877" s="126">
        <v>0</v>
      </c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</row>
    <row r="878" spans="1:34" x14ac:dyDescent="0.25">
      <c r="A878" s="128"/>
      <c r="B878" s="157"/>
      <c r="C878" s="157"/>
      <c r="D878" s="157"/>
      <c r="E878" s="157" t="s">
        <v>22</v>
      </c>
      <c r="F878" s="157" t="s">
        <v>190</v>
      </c>
      <c r="G878" s="157"/>
      <c r="H878" s="157"/>
      <c r="I878" s="157"/>
      <c r="J878" s="157"/>
      <c r="K878" s="157"/>
      <c r="L878" s="157">
        <v>0</v>
      </c>
      <c r="M878" s="157">
        <v>0</v>
      </c>
      <c r="N878" s="157">
        <v>0</v>
      </c>
      <c r="O878" s="157">
        <v>0</v>
      </c>
      <c r="P878" s="157">
        <v>0</v>
      </c>
      <c r="Q878" s="126">
        <v>0</v>
      </c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</row>
    <row r="879" spans="1:34" x14ac:dyDescent="0.25">
      <c r="A879" s="128"/>
      <c r="B879" s="157"/>
      <c r="C879" s="157"/>
      <c r="D879" s="157"/>
      <c r="E879" s="157" t="s">
        <v>24</v>
      </c>
      <c r="F879" s="157" t="s">
        <v>187</v>
      </c>
      <c r="G879" s="157" t="s">
        <v>186</v>
      </c>
      <c r="H879" s="157"/>
      <c r="I879" s="157"/>
      <c r="J879" s="157"/>
      <c r="K879" s="157"/>
      <c r="L879" s="157">
        <v>0</v>
      </c>
      <c r="M879" s="157">
        <v>0</v>
      </c>
      <c r="N879" s="157">
        <v>0</v>
      </c>
      <c r="O879" s="157">
        <v>0</v>
      </c>
      <c r="P879" s="157">
        <v>0</v>
      </c>
      <c r="Q879" s="126">
        <v>0</v>
      </c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</row>
    <row r="880" spans="1:34" x14ac:dyDescent="0.25">
      <c r="A880" s="128" t="s">
        <v>16</v>
      </c>
      <c r="B880" s="157" t="s">
        <v>54</v>
      </c>
      <c r="C880" s="157" t="s">
        <v>55</v>
      </c>
      <c r="D880" s="157" t="s">
        <v>53</v>
      </c>
      <c r="E880" s="157">
        <v>2275050011</v>
      </c>
      <c r="F880" s="157" t="s">
        <v>185</v>
      </c>
      <c r="G880" s="157" t="s">
        <v>182</v>
      </c>
      <c r="H880" s="157"/>
      <c r="I880" s="157"/>
      <c r="J880" s="157"/>
      <c r="K880" s="157"/>
      <c r="L880" s="157">
        <v>5.3639999999999998E-3</v>
      </c>
      <c r="M880" s="157">
        <v>2.4120000000000001E-3</v>
      </c>
      <c r="N880" s="157">
        <v>0.41952099999999998</v>
      </c>
      <c r="O880" s="157">
        <v>7.5199999999999998E-3</v>
      </c>
      <c r="P880" s="157">
        <v>5.1919999999999996E-3</v>
      </c>
      <c r="Q880" s="126">
        <v>3.79E-4</v>
      </c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</row>
    <row r="881" spans="1:34" x14ac:dyDescent="0.25">
      <c r="A881" s="128" t="s">
        <v>16</v>
      </c>
      <c r="B881" s="157" t="s">
        <v>54</v>
      </c>
      <c r="C881" s="157" t="s">
        <v>55</v>
      </c>
      <c r="D881" s="157" t="s">
        <v>53</v>
      </c>
      <c r="E881" s="157" t="s">
        <v>27</v>
      </c>
      <c r="F881" s="157" t="s">
        <v>185</v>
      </c>
      <c r="G881" s="157" t="s">
        <v>184</v>
      </c>
      <c r="H881" s="157"/>
      <c r="I881" s="157"/>
      <c r="J881" s="157"/>
      <c r="K881" s="157"/>
      <c r="L881" s="157">
        <v>8.3490000000000005E-3</v>
      </c>
      <c r="M881" s="157">
        <v>3.9199999999999999E-3</v>
      </c>
      <c r="N881" s="157">
        <v>0.115967</v>
      </c>
      <c r="O881" s="157">
        <v>2.8660000000000001E-3</v>
      </c>
      <c r="P881" s="157">
        <v>2.797E-3</v>
      </c>
      <c r="Q881" s="126">
        <v>8.9099999999999997E-4</v>
      </c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</row>
    <row r="882" spans="1:34" x14ac:dyDescent="0.25">
      <c r="A882" s="128"/>
      <c r="B882" s="157"/>
      <c r="C882" s="157"/>
      <c r="D882" s="157"/>
      <c r="E882" s="157">
        <v>2275060011</v>
      </c>
      <c r="F882" s="157" t="s">
        <v>183</v>
      </c>
      <c r="G882" s="157" t="s">
        <v>182</v>
      </c>
      <c r="H882" s="157"/>
      <c r="I882" s="157"/>
      <c r="J882" s="157"/>
      <c r="K882" s="157"/>
      <c r="L882" s="157">
        <v>2.5299999999999999E-6</v>
      </c>
      <c r="M882" s="157">
        <v>2.3599999999999999E-6</v>
      </c>
      <c r="N882" s="157">
        <v>4.2000000000000002E-4</v>
      </c>
      <c r="O882" s="157">
        <v>9.0100000000000001E-6</v>
      </c>
      <c r="P882" s="157">
        <v>6.2199999999999997E-6</v>
      </c>
      <c r="Q882" s="126">
        <v>2.2399999999999999E-7</v>
      </c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</row>
    <row r="883" spans="1:34" x14ac:dyDescent="0.25">
      <c r="A883" s="128" t="s">
        <v>16</v>
      </c>
      <c r="B883" s="157" t="s">
        <v>54</v>
      </c>
      <c r="C883" s="157" t="s">
        <v>55</v>
      </c>
      <c r="D883" s="157" t="s">
        <v>53</v>
      </c>
      <c r="E883" s="157" t="s">
        <v>29</v>
      </c>
      <c r="F883" s="157" t="s">
        <v>183</v>
      </c>
      <c r="G883" s="157" t="s">
        <v>184</v>
      </c>
      <c r="H883" s="157"/>
      <c r="I883" s="157"/>
      <c r="J883" s="157"/>
      <c r="K883" s="157"/>
      <c r="L883" s="157">
        <v>5.3900000000000002E-5</v>
      </c>
      <c r="M883" s="157">
        <v>4.1499999999999999E-5</v>
      </c>
      <c r="N883" s="157">
        <v>1.93E-4</v>
      </c>
      <c r="O883" s="157">
        <v>3.2299999999999999E-5</v>
      </c>
      <c r="P883" s="157">
        <v>3.15E-5</v>
      </c>
      <c r="Q883" s="126">
        <v>8.6999999999999997E-6</v>
      </c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</row>
    <row r="884" spans="1:34" x14ac:dyDescent="0.25">
      <c r="A884" s="128"/>
      <c r="B884" s="157"/>
      <c r="C884" s="157"/>
      <c r="D884" s="157"/>
      <c r="E884" s="157" t="s">
        <v>30</v>
      </c>
      <c r="F884" s="157"/>
      <c r="G884" s="157" t="s">
        <v>181</v>
      </c>
      <c r="H884" s="157"/>
      <c r="I884" s="157"/>
      <c r="J884" s="157"/>
      <c r="K884" s="157"/>
      <c r="L884" s="157">
        <v>0</v>
      </c>
      <c r="M884" s="157">
        <v>0</v>
      </c>
      <c r="N884" s="157">
        <v>0</v>
      </c>
      <c r="O884" s="157">
        <v>0</v>
      </c>
      <c r="P884" s="157">
        <v>0</v>
      </c>
      <c r="Q884" s="126">
        <v>0</v>
      </c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</row>
    <row r="885" spans="1:34" x14ac:dyDescent="0.25">
      <c r="A885" s="128"/>
      <c r="B885" s="157"/>
      <c r="C885" s="157"/>
      <c r="D885" s="157"/>
      <c r="E885" s="157" t="s">
        <v>462</v>
      </c>
      <c r="F885" s="157" t="s">
        <v>194</v>
      </c>
      <c r="G885" s="157" t="s">
        <v>163</v>
      </c>
      <c r="H885" s="157" t="s">
        <v>463</v>
      </c>
      <c r="I885" s="157"/>
      <c r="J885" s="157"/>
      <c r="K885" s="157"/>
      <c r="L885" s="157"/>
      <c r="M885" s="157"/>
      <c r="N885" s="157"/>
      <c r="O885" s="157"/>
      <c r="P885" s="157"/>
      <c r="Q885" s="126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</row>
    <row r="886" spans="1:34" x14ac:dyDescent="0.25">
      <c r="A886" s="128"/>
      <c r="B886" s="157"/>
      <c r="C886" s="157"/>
      <c r="D886" s="157"/>
      <c r="E886" s="157" t="s">
        <v>472</v>
      </c>
      <c r="F886" s="157" t="s">
        <v>194</v>
      </c>
      <c r="G886" s="157" t="s">
        <v>163</v>
      </c>
      <c r="H886" s="157" t="s">
        <v>465</v>
      </c>
      <c r="I886" s="157"/>
      <c r="J886" s="157"/>
      <c r="K886" s="157"/>
      <c r="L886" s="157"/>
      <c r="M886" s="157"/>
      <c r="N886" s="157"/>
      <c r="O886" s="157"/>
      <c r="P886" s="157"/>
      <c r="Q886" s="126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</row>
    <row r="887" spans="1:34" x14ac:dyDescent="0.25">
      <c r="A887" s="128"/>
      <c r="B887" s="157"/>
      <c r="C887" s="157"/>
      <c r="D887" s="157"/>
      <c r="E887" s="157" t="s">
        <v>476</v>
      </c>
      <c r="F887" s="157" t="s">
        <v>194</v>
      </c>
      <c r="G887" s="157" t="s">
        <v>197</v>
      </c>
      <c r="H887" s="157" t="s">
        <v>463</v>
      </c>
      <c r="I887" s="157"/>
      <c r="J887" s="157"/>
      <c r="K887" s="157"/>
      <c r="L887" s="157"/>
      <c r="M887" s="157"/>
      <c r="N887" s="157"/>
      <c r="O887" s="157"/>
      <c r="P887" s="157"/>
      <c r="Q887" s="126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</row>
    <row r="888" spans="1:34" x14ac:dyDescent="0.25">
      <c r="A888" s="128"/>
      <c r="B888" s="157"/>
      <c r="C888" s="157"/>
      <c r="D888" s="157"/>
      <c r="E888" s="157" t="s">
        <v>464</v>
      </c>
      <c r="F888" s="157" t="s">
        <v>194</v>
      </c>
      <c r="G888" s="157" t="s">
        <v>197</v>
      </c>
      <c r="H888" s="157" t="s">
        <v>465</v>
      </c>
      <c r="I888" s="157"/>
      <c r="J888" s="157"/>
      <c r="K888" s="157"/>
      <c r="L888" s="157"/>
      <c r="M888" s="157"/>
      <c r="N888" s="157"/>
      <c r="O888" s="157"/>
      <c r="P888" s="157"/>
      <c r="Q888" s="126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</row>
    <row r="889" spans="1:34" x14ac:dyDescent="0.25">
      <c r="A889" s="128" t="s">
        <v>16</v>
      </c>
      <c r="B889" s="157" t="s">
        <v>54</v>
      </c>
      <c r="C889" s="157" t="s">
        <v>55</v>
      </c>
      <c r="D889" s="157" t="s">
        <v>53</v>
      </c>
      <c r="E889" s="157" t="s">
        <v>473</v>
      </c>
      <c r="F889" s="157" t="s">
        <v>177</v>
      </c>
      <c r="G889" s="157" t="s">
        <v>163</v>
      </c>
      <c r="H889" s="157" t="s">
        <v>467</v>
      </c>
      <c r="I889" s="157"/>
      <c r="J889" s="157" t="s">
        <v>474</v>
      </c>
      <c r="K889" s="157"/>
      <c r="L889" s="157">
        <v>1.681962957947231E-2</v>
      </c>
      <c r="M889" s="157">
        <v>0.30908903532780491</v>
      </c>
      <c r="N889" s="157">
        <v>5.5229439440050175E-2</v>
      </c>
      <c r="O889" s="157">
        <v>9.1274614459217543E-3</v>
      </c>
      <c r="P889" s="157">
        <v>8.8536376025441007E-3</v>
      </c>
      <c r="Q889" s="126">
        <v>8.7086884697859905E-3</v>
      </c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</row>
    <row r="890" spans="1:34" x14ac:dyDescent="0.25">
      <c r="A890" s="128" t="s">
        <v>16</v>
      </c>
      <c r="B890" s="157" t="s">
        <v>54</v>
      </c>
      <c r="C890" s="157" t="s">
        <v>55</v>
      </c>
      <c r="D890" s="157" t="s">
        <v>53</v>
      </c>
      <c r="E890" s="157" t="s">
        <v>466</v>
      </c>
      <c r="F890" s="157" t="s">
        <v>177</v>
      </c>
      <c r="G890" s="157" t="s">
        <v>163</v>
      </c>
      <c r="H890" s="157" t="s">
        <v>467</v>
      </c>
      <c r="I890" s="157"/>
      <c r="J890" s="157" t="s">
        <v>468</v>
      </c>
      <c r="K890" s="157"/>
      <c r="L890" s="157">
        <v>2.2261909068201882E-4</v>
      </c>
      <c r="M890" s="157">
        <v>4.3728395017125325E-3</v>
      </c>
      <c r="N890" s="157">
        <v>4.2094904558634362E-4</v>
      </c>
      <c r="O890" s="157">
        <v>1.0299663289157617E-4</v>
      </c>
      <c r="P890" s="157">
        <v>9.9906733904828892E-5</v>
      </c>
      <c r="Q890" s="126">
        <v>6.6376087406145814E-5</v>
      </c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</row>
    <row r="891" spans="1:34" x14ac:dyDescent="0.25">
      <c r="A891" s="128" t="s">
        <v>16</v>
      </c>
      <c r="B891" s="157" t="s">
        <v>54</v>
      </c>
      <c r="C891" s="157" t="s">
        <v>55</v>
      </c>
      <c r="D891" s="157" t="s">
        <v>53</v>
      </c>
      <c r="E891" s="157" t="s">
        <v>469</v>
      </c>
      <c r="F891" s="157" t="s">
        <v>177</v>
      </c>
      <c r="G891" s="157" t="s">
        <v>163</v>
      </c>
      <c r="H891" s="157" t="s">
        <v>467</v>
      </c>
      <c r="I891" s="157"/>
      <c r="J891" s="157" t="s">
        <v>470</v>
      </c>
      <c r="K891" s="157"/>
      <c r="L891" s="157">
        <v>2.5563276306114376E-2</v>
      </c>
      <c r="M891" s="157">
        <v>0.50051787873812636</v>
      </c>
      <c r="N891" s="157">
        <v>7.9795137745651959E-2</v>
      </c>
      <c r="O891" s="157">
        <v>1.3487008708512388E-2</v>
      </c>
      <c r="P891" s="157">
        <v>1.3082398447257015E-2</v>
      </c>
      <c r="Q891" s="126">
        <v>1.2582256910009889E-2</v>
      </c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</row>
    <row r="892" spans="1:34" x14ac:dyDescent="0.25">
      <c r="A892" s="128"/>
      <c r="B892" s="157"/>
      <c r="C892" s="157"/>
      <c r="D892" s="157"/>
      <c r="E892" s="157" t="s">
        <v>475</v>
      </c>
      <c r="F892" s="157" t="s">
        <v>177</v>
      </c>
      <c r="G892" s="157" t="s">
        <v>163</v>
      </c>
      <c r="H892" s="157" t="s">
        <v>201</v>
      </c>
      <c r="I892" s="157"/>
      <c r="J892" s="157"/>
      <c r="K892" s="157"/>
      <c r="L892" s="157">
        <v>0</v>
      </c>
      <c r="M892" s="217">
        <v>0</v>
      </c>
      <c r="N892" s="217">
        <v>0</v>
      </c>
      <c r="O892" s="217">
        <v>0</v>
      </c>
      <c r="P892" s="217">
        <v>0</v>
      </c>
      <c r="Q892" s="218">
        <v>0</v>
      </c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</row>
    <row r="893" spans="1:34" x14ac:dyDescent="0.25">
      <c r="A893" s="128" t="s">
        <v>16</v>
      </c>
      <c r="B893" s="157" t="s">
        <v>36</v>
      </c>
      <c r="C893" s="157" t="s">
        <v>231</v>
      </c>
      <c r="D893" s="157" t="s">
        <v>53</v>
      </c>
      <c r="E893" s="157" t="s">
        <v>255</v>
      </c>
      <c r="F893" s="157" t="s">
        <v>82</v>
      </c>
      <c r="G893" s="157" t="s">
        <v>83</v>
      </c>
      <c r="H893" s="157" t="s">
        <v>84</v>
      </c>
      <c r="I893" s="157"/>
      <c r="J893" s="157"/>
      <c r="K893" s="157">
        <v>210.01585</v>
      </c>
      <c r="L893" s="157">
        <v>6.2967727092000006E-2</v>
      </c>
      <c r="M893" s="157">
        <v>4.1643031999999999E-4</v>
      </c>
      <c r="N893" s="157">
        <v>5.401193E-2</v>
      </c>
      <c r="O893" s="157">
        <v>2.3080064000000002E-3</v>
      </c>
      <c r="P893" s="157">
        <v>2.1233658880000002E-3</v>
      </c>
      <c r="Q893" s="126">
        <v>6.1717219E-6</v>
      </c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</row>
    <row r="894" spans="1:34" x14ac:dyDescent="0.25">
      <c r="A894" s="128" t="s">
        <v>16</v>
      </c>
      <c r="B894" s="157" t="s">
        <v>36</v>
      </c>
      <c r="C894" s="157" t="s">
        <v>231</v>
      </c>
      <c r="D894" s="157" t="s">
        <v>53</v>
      </c>
      <c r="E894" s="157" t="s">
        <v>256</v>
      </c>
      <c r="F894" s="157" t="s">
        <v>85</v>
      </c>
      <c r="G894" s="157" t="s">
        <v>83</v>
      </c>
      <c r="H894" s="157" t="s">
        <v>84</v>
      </c>
      <c r="I894" s="157"/>
      <c r="J894" s="157"/>
      <c r="K894" s="157">
        <v>0</v>
      </c>
      <c r="L894" s="157">
        <v>0</v>
      </c>
      <c r="M894" s="157">
        <v>0</v>
      </c>
      <c r="N894" s="157">
        <v>0</v>
      </c>
      <c r="O894" s="157">
        <v>0</v>
      </c>
      <c r="P894" s="157">
        <v>0</v>
      </c>
      <c r="Q894" s="126">
        <v>0</v>
      </c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</row>
    <row r="895" spans="1:34" x14ac:dyDescent="0.25">
      <c r="A895" s="128" t="s">
        <v>16</v>
      </c>
      <c r="B895" s="157" t="s">
        <v>36</v>
      </c>
      <c r="C895" s="157" t="s">
        <v>231</v>
      </c>
      <c r="D895" s="157" t="s">
        <v>53</v>
      </c>
      <c r="E895" s="157" t="s">
        <v>257</v>
      </c>
      <c r="F895" s="157" t="s">
        <v>86</v>
      </c>
      <c r="G895" s="157" t="s">
        <v>83</v>
      </c>
      <c r="H895" s="157" t="s">
        <v>84</v>
      </c>
      <c r="I895" s="157"/>
      <c r="J895" s="157"/>
      <c r="K895" s="157">
        <v>298.27105999999998</v>
      </c>
      <c r="L895" s="157">
        <v>7.3094692035999984E-2</v>
      </c>
      <c r="M895" s="157">
        <v>5.9039221000000005E-4</v>
      </c>
      <c r="N895" s="157">
        <v>7.8972190999999997E-2</v>
      </c>
      <c r="O895" s="157">
        <v>2.6133708000000001E-3</v>
      </c>
      <c r="P895" s="157">
        <v>2.4043011360000001E-3</v>
      </c>
      <c r="Q895" s="126">
        <v>6.4876522E-6</v>
      </c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</row>
    <row r="896" spans="1:34" x14ac:dyDescent="0.25">
      <c r="A896" s="128" t="s">
        <v>16</v>
      </c>
      <c r="B896" s="157" t="s">
        <v>36</v>
      </c>
      <c r="C896" s="157" t="s">
        <v>231</v>
      </c>
      <c r="D896" s="157" t="s">
        <v>53</v>
      </c>
      <c r="E896" s="157" t="s">
        <v>258</v>
      </c>
      <c r="F896" s="157" t="s">
        <v>87</v>
      </c>
      <c r="G896" s="157" t="s">
        <v>83</v>
      </c>
      <c r="H896" s="157" t="s">
        <v>84</v>
      </c>
      <c r="I896" s="157"/>
      <c r="J896" s="157"/>
      <c r="K896" s="157">
        <v>82.351355057999996</v>
      </c>
      <c r="L896" s="157">
        <v>1.5988546838400001E-3</v>
      </c>
      <c r="M896" s="157">
        <v>4.0087507286999999E-4</v>
      </c>
      <c r="N896" s="157">
        <v>2.8110157279E-2</v>
      </c>
      <c r="O896" s="157">
        <v>1.2925773639999999E-5</v>
      </c>
      <c r="P896" s="157">
        <v>1.1891711748799999E-5</v>
      </c>
      <c r="Q896" s="126">
        <v>2.2696593269000001E-6</v>
      </c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</row>
    <row r="897" spans="1:34" x14ac:dyDescent="0.25">
      <c r="A897" s="128" t="s">
        <v>16</v>
      </c>
      <c r="B897" s="157" t="s">
        <v>36</v>
      </c>
      <c r="C897" s="157" t="s">
        <v>231</v>
      </c>
      <c r="D897" s="157" t="s">
        <v>53</v>
      </c>
      <c r="E897" s="157" t="s">
        <v>259</v>
      </c>
      <c r="F897" s="157" t="s">
        <v>88</v>
      </c>
      <c r="G897" s="157" t="s">
        <v>89</v>
      </c>
      <c r="H897" s="157" t="s">
        <v>84</v>
      </c>
      <c r="I897" s="157"/>
      <c r="J897" s="157"/>
      <c r="K897" s="157">
        <v>377.79099000000002</v>
      </c>
      <c r="L897" s="157">
        <v>3.1531370571999999E-2</v>
      </c>
      <c r="M897" s="157">
        <v>7.6218130000000001E-4</v>
      </c>
      <c r="N897" s="157">
        <v>0.13253077999999999</v>
      </c>
      <c r="O897" s="157">
        <v>4.7395928000000002E-3</v>
      </c>
      <c r="P897" s="157">
        <v>4.3604253760000005E-3</v>
      </c>
      <c r="Q897" s="126">
        <v>7.9735237E-6</v>
      </c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  <c r="AC897" s="155"/>
      <c r="AD897" s="155"/>
      <c r="AE897" s="155"/>
      <c r="AF897" s="155"/>
      <c r="AG897" s="155"/>
      <c r="AH897" s="155"/>
    </row>
    <row r="898" spans="1:34" x14ac:dyDescent="0.25">
      <c r="A898" s="128" t="s">
        <v>16</v>
      </c>
      <c r="B898" s="157" t="s">
        <v>36</v>
      </c>
      <c r="C898" s="157" t="s">
        <v>231</v>
      </c>
      <c r="D898" s="157" t="s">
        <v>53</v>
      </c>
      <c r="E898" s="157" t="s">
        <v>260</v>
      </c>
      <c r="F898" s="157" t="s">
        <v>90</v>
      </c>
      <c r="G898" s="157" t="s">
        <v>89</v>
      </c>
      <c r="H898" s="157" t="s">
        <v>84</v>
      </c>
      <c r="I898" s="157"/>
      <c r="J898" s="157"/>
      <c r="K898" s="157">
        <v>35.496547999999997</v>
      </c>
      <c r="L898" s="157">
        <v>1.1382014996800002E-3</v>
      </c>
      <c r="M898" s="157">
        <v>5.0910235999999998E-5</v>
      </c>
      <c r="N898" s="157">
        <v>4.9683590999999999E-3</v>
      </c>
      <c r="O898" s="157">
        <v>1.6740664000000001E-4</v>
      </c>
      <c r="P898" s="157">
        <v>1.5401410880000002E-4</v>
      </c>
      <c r="Q898" s="126">
        <v>5.1923290999999999E-7</v>
      </c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  <c r="AC898" s="155"/>
      <c r="AD898" s="155"/>
      <c r="AE898" s="155"/>
      <c r="AF898" s="155"/>
      <c r="AG898" s="155"/>
      <c r="AH898" s="155"/>
    </row>
    <row r="899" spans="1:34" x14ac:dyDescent="0.25">
      <c r="A899" s="128" t="s">
        <v>16</v>
      </c>
      <c r="B899" s="157" t="s">
        <v>36</v>
      </c>
      <c r="C899" s="157" t="s">
        <v>231</v>
      </c>
      <c r="D899" s="157" t="s">
        <v>53</v>
      </c>
      <c r="E899" s="157" t="s">
        <v>261</v>
      </c>
      <c r="F899" s="157" t="s">
        <v>91</v>
      </c>
      <c r="G899" s="157" t="s">
        <v>89</v>
      </c>
      <c r="H899" s="157" t="s">
        <v>84</v>
      </c>
      <c r="I899" s="157"/>
      <c r="J899" s="157"/>
      <c r="K899" s="157">
        <v>33.999980999999998</v>
      </c>
      <c r="L899" s="157">
        <v>1.3548566794999997E-3</v>
      </c>
      <c r="M899" s="157">
        <v>6.0965324999999999E-5</v>
      </c>
      <c r="N899" s="157">
        <v>5.9948079000000003E-3</v>
      </c>
      <c r="O899" s="157">
        <v>2.0181737000000001E-4</v>
      </c>
      <c r="P899" s="157">
        <v>1.8567198040000003E-4</v>
      </c>
      <c r="Q899" s="126">
        <v>6.2065674999999996E-7</v>
      </c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  <c r="AC899" s="155"/>
      <c r="AD899" s="155"/>
      <c r="AE899" s="155"/>
      <c r="AF899" s="155"/>
      <c r="AG899" s="155"/>
      <c r="AH899" s="155"/>
    </row>
    <row r="900" spans="1:34" x14ac:dyDescent="0.25">
      <c r="A900" s="128" t="s">
        <v>16</v>
      </c>
      <c r="B900" s="157" t="s">
        <v>36</v>
      </c>
      <c r="C900" s="157" t="s">
        <v>231</v>
      </c>
      <c r="D900" s="157" t="s">
        <v>53</v>
      </c>
      <c r="E900" s="157" t="s">
        <v>262</v>
      </c>
      <c r="F900" s="157" t="s">
        <v>92</v>
      </c>
      <c r="G900" s="157" t="s">
        <v>89</v>
      </c>
      <c r="H900" s="157" t="s">
        <v>84</v>
      </c>
      <c r="I900" s="157"/>
      <c r="J900" s="157"/>
      <c r="K900" s="157">
        <v>8.8685951999999998E-2</v>
      </c>
      <c r="L900" s="157">
        <v>1.1065083385799999E-5</v>
      </c>
      <c r="M900" s="157">
        <v>4.2556385E-7</v>
      </c>
      <c r="N900" s="157">
        <v>4.3411987000000002E-5</v>
      </c>
      <c r="O900" s="157">
        <v>1.4605801000000001E-6</v>
      </c>
      <c r="P900" s="157">
        <v>1.3437336920000002E-6</v>
      </c>
      <c r="Q900" s="126">
        <v>4.2902352999999996E-9</v>
      </c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  <c r="AC900" s="155"/>
      <c r="AD900" s="155"/>
      <c r="AE900" s="155"/>
      <c r="AF900" s="155"/>
      <c r="AG900" s="155"/>
      <c r="AH900" s="155"/>
    </row>
    <row r="901" spans="1:34" x14ac:dyDescent="0.25">
      <c r="A901" s="128" t="s">
        <v>16</v>
      </c>
      <c r="B901" s="157" t="s">
        <v>36</v>
      </c>
      <c r="C901" s="157" t="s">
        <v>231</v>
      </c>
      <c r="D901" s="157" t="s">
        <v>53</v>
      </c>
      <c r="E901" s="157" t="s">
        <v>263</v>
      </c>
      <c r="F901" s="157" t="s">
        <v>93</v>
      </c>
      <c r="G901" s="157" t="s">
        <v>89</v>
      </c>
      <c r="H901" s="157" t="s">
        <v>84</v>
      </c>
      <c r="I901" s="157"/>
      <c r="J901" s="157"/>
      <c r="K901" s="157">
        <v>161.68557000000001</v>
      </c>
      <c r="L901" s="157">
        <v>8.0116466049399981E-2</v>
      </c>
      <c r="M901" s="157">
        <v>2.0034984099999999E-3</v>
      </c>
      <c r="N901" s="157">
        <v>0.34520561500000002</v>
      </c>
      <c r="O901" s="157">
        <v>1.235684865E-2</v>
      </c>
      <c r="P901" s="157">
        <v>1.1368300757999999E-2</v>
      </c>
      <c r="Q901" s="126">
        <v>2.06056354E-5</v>
      </c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  <c r="AC901" s="155"/>
      <c r="AD901" s="155"/>
      <c r="AE901" s="155"/>
      <c r="AF901" s="155"/>
      <c r="AG901" s="155"/>
      <c r="AH901" s="155"/>
    </row>
    <row r="902" spans="1:34" x14ac:dyDescent="0.25">
      <c r="A902" s="128" t="s">
        <v>16</v>
      </c>
      <c r="B902" s="157" t="s">
        <v>36</v>
      </c>
      <c r="C902" s="157" t="s">
        <v>231</v>
      </c>
      <c r="D902" s="157" t="s">
        <v>53</v>
      </c>
      <c r="E902" s="157" t="s">
        <v>264</v>
      </c>
      <c r="F902" s="157" t="s">
        <v>94</v>
      </c>
      <c r="G902" s="157" t="s">
        <v>89</v>
      </c>
      <c r="H902" s="157" t="s">
        <v>84</v>
      </c>
      <c r="I902" s="157"/>
      <c r="J902" s="157"/>
      <c r="K902" s="157">
        <v>3.4144084000000001</v>
      </c>
      <c r="L902" s="157">
        <v>2.7565106007000005E-4</v>
      </c>
      <c r="M902" s="157">
        <v>1.1993653999999999E-5</v>
      </c>
      <c r="N902" s="157">
        <v>1.2234787000000001E-3</v>
      </c>
      <c r="O902" s="157">
        <v>4.1163486000000002E-5</v>
      </c>
      <c r="P902" s="157">
        <v>3.7870407120000006E-5</v>
      </c>
      <c r="Q902" s="126">
        <v>1.2091158E-7</v>
      </c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  <c r="AC902" s="155"/>
      <c r="AD902" s="155"/>
      <c r="AE902" s="155"/>
      <c r="AF902" s="155"/>
      <c r="AG902" s="155"/>
      <c r="AH902" s="155"/>
    </row>
    <row r="903" spans="1:34" x14ac:dyDescent="0.25">
      <c r="A903" s="128" t="s">
        <v>16</v>
      </c>
      <c r="B903" s="157" t="s">
        <v>36</v>
      </c>
      <c r="C903" s="157" t="s">
        <v>231</v>
      </c>
      <c r="D903" s="157" t="s">
        <v>53</v>
      </c>
      <c r="E903" s="157" t="s">
        <v>265</v>
      </c>
      <c r="F903" s="157" t="s">
        <v>95</v>
      </c>
      <c r="G903" s="157" t="s">
        <v>96</v>
      </c>
      <c r="H903" s="157" t="s">
        <v>84</v>
      </c>
      <c r="I903" s="157"/>
      <c r="J903" s="157"/>
      <c r="K903" s="157">
        <v>4.5750003000000001</v>
      </c>
      <c r="L903" s="157">
        <v>4.2962244228000001E-4</v>
      </c>
      <c r="M903" s="157">
        <v>1.7359515999999999E-5</v>
      </c>
      <c r="N903" s="157">
        <v>1.7708534000000001E-3</v>
      </c>
      <c r="O903" s="157">
        <v>5.9579703000000003E-5</v>
      </c>
      <c r="P903" s="157">
        <v>5.4813326760000004E-5</v>
      </c>
      <c r="Q903" s="126">
        <v>1.7500644999999999E-7</v>
      </c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</row>
    <row r="904" spans="1:34" x14ac:dyDescent="0.25">
      <c r="A904" s="128" t="s">
        <v>16</v>
      </c>
      <c r="B904" s="157" t="s">
        <v>36</v>
      </c>
      <c r="C904" s="157" t="s">
        <v>231</v>
      </c>
      <c r="D904" s="157" t="s">
        <v>53</v>
      </c>
      <c r="E904" s="157" t="s">
        <v>266</v>
      </c>
      <c r="F904" s="157" t="s">
        <v>97</v>
      </c>
      <c r="G904" s="157" t="s">
        <v>96</v>
      </c>
      <c r="H904" s="157" t="s">
        <v>84</v>
      </c>
      <c r="I904" s="157"/>
      <c r="J904" s="157"/>
      <c r="K904" s="157">
        <v>0.21653527</v>
      </c>
      <c r="L904" s="157">
        <v>3.3007708865000008E-5</v>
      </c>
      <c r="M904" s="157">
        <v>1.3831863E-6</v>
      </c>
      <c r="N904" s="157">
        <v>1.4109953E-4</v>
      </c>
      <c r="O904" s="157">
        <v>4.7472413000000004E-6</v>
      </c>
      <c r="P904" s="157">
        <v>4.3674619960000007E-6</v>
      </c>
      <c r="Q904" s="126">
        <v>1.3944311000000001E-8</v>
      </c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  <c r="AC904" s="155"/>
      <c r="AD904" s="155"/>
      <c r="AE904" s="155"/>
      <c r="AF904" s="155"/>
      <c r="AG904" s="155"/>
      <c r="AH904" s="155"/>
    </row>
    <row r="905" spans="1:34" x14ac:dyDescent="0.25">
      <c r="A905" s="128" t="s">
        <v>16</v>
      </c>
      <c r="B905" s="157" t="s">
        <v>36</v>
      </c>
      <c r="C905" s="157" t="s">
        <v>231</v>
      </c>
      <c r="D905" s="157" t="s">
        <v>53</v>
      </c>
      <c r="E905" s="157" t="s">
        <v>267</v>
      </c>
      <c r="F905" s="157" t="s">
        <v>98</v>
      </c>
      <c r="G905" s="157" t="s">
        <v>99</v>
      </c>
      <c r="H905" s="157" t="s">
        <v>84</v>
      </c>
      <c r="I905" s="157"/>
      <c r="J905" s="157"/>
      <c r="K905" s="157">
        <v>1433.6481100000001</v>
      </c>
      <c r="L905" s="157">
        <v>6.3432302486599998E-3</v>
      </c>
      <c r="M905" s="157">
        <v>1.91436581E-4</v>
      </c>
      <c r="N905" s="157">
        <v>1.8196381080000001E-2</v>
      </c>
      <c r="O905" s="157">
        <v>6.2648676699999996E-4</v>
      </c>
      <c r="P905" s="157">
        <v>5.7636782563999999E-4</v>
      </c>
      <c r="Q905" s="126">
        <v>2.0134684500000004E-6</v>
      </c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  <c r="AC905" s="155"/>
      <c r="AD905" s="155"/>
      <c r="AE905" s="155"/>
      <c r="AF905" s="155"/>
      <c r="AG905" s="155"/>
      <c r="AH905" s="155"/>
    </row>
    <row r="906" spans="1:34" x14ac:dyDescent="0.25">
      <c r="A906" s="128" t="s">
        <v>16</v>
      </c>
      <c r="B906" s="157" t="s">
        <v>36</v>
      </c>
      <c r="C906" s="157" t="s">
        <v>231</v>
      </c>
      <c r="D906" s="157" t="s">
        <v>53</v>
      </c>
      <c r="E906" s="157" t="s">
        <v>268</v>
      </c>
      <c r="F906" s="157" t="s">
        <v>98</v>
      </c>
      <c r="G906" s="157" t="s">
        <v>100</v>
      </c>
      <c r="H906" s="157" t="s">
        <v>84</v>
      </c>
      <c r="I906" s="157"/>
      <c r="J906" s="157"/>
      <c r="K906" s="157">
        <v>331.88031899999999</v>
      </c>
      <c r="L906" s="157">
        <v>4.1365522348900001E-2</v>
      </c>
      <c r="M906" s="157">
        <v>1.8071098230000001E-3</v>
      </c>
      <c r="N906" s="157">
        <v>0.16624784049999999</v>
      </c>
      <c r="O906" s="157">
        <v>5.8040965299999995E-3</v>
      </c>
      <c r="P906" s="157">
        <v>5.3397688075999998E-3</v>
      </c>
      <c r="Q906" s="126">
        <v>1.8642183609999999E-5</v>
      </c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  <c r="AC906" s="155"/>
      <c r="AD906" s="155"/>
      <c r="AE906" s="155"/>
      <c r="AF906" s="155"/>
      <c r="AG906" s="155"/>
      <c r="AH906" s="155"/>
    </row>
    <row r="907" spans="1:34" x14ac:dyDescent="0.25">
      <c r="A907" s="128" t="s">
        <v>16</v>
      </c>
      <c r="B907" s="157" t="s">
        <v>36</v>
      </c>
      <c r="C907" s="157" t="s">
        <v>231</v>
      </c>
      <c r="D907" s="157" t="s">
        <v>53</v>
      </c>
      <c r="E907" s="157" t="s">
        <v>269</v>
      </c>
      <c r="F907" s="157" t="s">
        <v>101</v>
      </c>
      <c r="G907" s="157" t="s">
        <v>99</v>
      </c>
      <c r="H907" s="157" t="s">
        <v>84</v>
      </c>
      <c r="I907" s="157"/>
      <c r="J907" s="157"/>
      <c r="K907" s="157">
        <v>16191.594999999999</v>
      </c>
      <c r="L907" s="157">
        <v>6.045998059600001E-2</v>
      </c>
      <c r="M907" s="157">
        <v>1.6755981E-3</v>
      </c>
      <c r="N907" s="157">
        <v>0.15787225999999999</v>
      </c>
      <c r="O907" s="157">
        <v>5.3415609999999999E-3</v>
      </c>
      <c r="P907" s="157">
        <v>4.9142361200000002E-3</v>
      </c>
      <c r="Q907" s="126">
        <v>1.7318449000000001E-5</v>
      </c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</row>
    <row r="908" spans="1:34" x14ac:dyDescent="0.25">
      <c r="A908" s="128" t="s">
        <v>16</v>
      </c>
      <c r="B908" s="157" t="s">
        <v>36</v>
      </c>
      <c r="C908" s="157" t="s">
        <v>231</v>
      </c>
      <c r="D908" s="157" t="s">
        <v>53</v>
      </c>
      <c r="E908" s="157" t="s">
        <v>270</v>
      </c>
      <c r="F908" s="157" t="s">
        <v>101</v>
      </c>
      <c r="G908" s="157" t="s">
        <v>100</v>
      </c>
      <c r="H908" s="157" t="s">
        <v>84</v>
      </c>
      <c r="I908" s="157"/>
      <c r="J908" s="157"/>
      <c r="K908" s="157">
        <v>3139.1778299999996</v>
      </c>
      <c r="L908" s="157">
        <v>0.57810522358000005</v>
      </c>
      <c r="M908" s="157">
        <v>1.25755463E-2</v>
      </c>
      <c r="N908" s="157">
        <v>2.0936185300000001</v>
      </c>
      <c r="O908" s="157">
        <v>7.4713975500000002E-2</v>
      </c>
      <c r="P908" s="157">
        <v>6.8736857459999995E-2</v>
      </c>
      <c r="Q908" s="126">
        <v>1.2912547E-4</v>
      </c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  <c r="AC908" s="155"/>
      <c r="AD908" s="155"/>
      <c r="AE908" s="155"/>
      <c r="AF908" s="155"/>
      <c r="AG908" s="155"/>
      <c r="AH908" s="155"/>
    </row>
    <row r="909" spans="1:34" x14ac:dyDescent="0.25">
      <c r="A909" s="128" t="s">
        <v>16</v>
      </c>
      <c r="B909" s="157" t="s">
        <v>36</v>
      </c>
      <c r="C909" s="157" t="s">
        <v>231</v>
      </c>
      <c r="D909" s="157" t="s">
        <v>53</v>
      </c>
      <c r="E909" s="157" t="s">
        <v>271</v>
      </c>
      <c r="F909" s="157" t="s">
        <v>102</v>
      </c>
      <c r="G909" s="157" t="s">
        <v>99</v>
      </c>
      <c r="H909" s="157" t="s">
        <v>84</v>
      </c>
      <c r="I909" s="157"/>
      <c r="J909" s="157"/>
      <c r="K909" s="157">
        <v>42752.587</v>
      </c>
      <c r="L909" s="157">
        <v>0.11942324166400001</v>
      </c>
      <c r="M909" s="157">
        <v>3.75361871E-3</v>
      </c>
      <c r="N909" s="157">
        <v>0.32381189700000002</v>
      </c>
      <c r="O909" s="157">
        <v>1.2311438300000001E-2</v>
      </c>
      <c r="P909" s="157">
        <v>1.1326523236000001E-2</v>
      </c>
      <c r="Q909" s="126">
        <v>3.8420549500000001E-5</v>
      </c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  <c r="AC909" s="155"/>
      <c r="AD909" s="155"/>
      <c r="AE909" s="155"/>
      <c r="AF909" s="155"/>
      <c r="AG909" s="155"/>
      <c r="AH909" s="155"/>
    </row>
    <row r="910" spans="1:34" x14ac:dyDescent="0.25">
      <c r="A910" s="128" t="s">
        <v>16</v>
      </c>
      <c r="B910" s="157" t="s">
        <v>36</v>
      </c>
      <c r="C910" s="157" t="s">
        <v>231</v>
      </c>
      <c r="D910" s="157" t="s">
        <v>53</v>
      </c>
      <c r="E910" s="157" t="s">
        <v>272</v>
      </c>
      <c r="F910" s="157" t="s">
        <v>102</v>
      </c>
      <c r="G910" s="157" t="s">
        <v>100</v>
      </c>
      <c r="H910" s="157" t="s">
        <v>84</v>
      </c>
      <c r="I910" s="157"/>
      <c r="J910" s="157"/>
      <c r="K910" s="157">
        <v>7850.11931</v>
      </c>
      <c r="L910" s="157">
        <v>0.47284871467599998</v>
      </c>
      <c r="M910" s="157">
        <v>1.7636445899999999E-2</v>
      </c>
      <c r="N910" s="157">
        <v>1.8278417300000001</v>
      </c>
      <c r="O910" s="157">
        <v>6.2312530999999997E-2</v>
      </c>
      <c r="P910" s="157">
        <v>5.7327528520000004E-2</v>
      </c>
      <c r="Q910" s="126">
        <v>1.8090246000000002E-4</v>
      </c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  <c r="AC910" s="155"/>
      <c r="AD910" s="155"/>
      <c r="AE910" s="155"/>
      <c r="AF910" s="155"/>
      <c r="AG910" s="155"/>
      <c r="AH910" s="155"/>
    </row>
    <row r="911" spans="1:34" x14ac:dyDescent="0.25">
      <c r="A911" s="128" t="s">
        <v>16</v>
      </c>
      <c r="B911" s="157" t="s">
        <v>36</v>
      </c>
      <c r="C911" s="157" t="s">
        <v>231</v>
      </c>
      <c r="D911" s="157" t="s">
        <v>53</v>
      </c>
      <c r="E911" s="157" t="s">
        <v>273</v>
      </c>
      <c r="F911" s="157" t="s">
        <v>103</v>
      </c>
      <c r="G911" s="157" t="s">
        <v>99</v>
      </c>
      <c r="H911" s="157" t="s">
        <v>84</v>
      </c>
      <c r="I911" s="157"/>
      <c r="J911" s="157"/>
      <c r="K911" s="157">
        <v>21690.645799999998</v>
      </c>
      <c r="L911" s="157">
        <v>7.9257373682800017E-2</v>
      </c>
      <c r="M911" s="157">
        <v>2.3998143300000001E-3</v>
      </c>
      <c r="N911" s="157">
        <v>0.22074988100000001</v>
      </c>
      <c r="O911" s="157">
        <v>7.7094327100000002E-3</v>
      </c>
      <c r="P911" s="157">
        <v>7.0926780932000005E-3</v>
      </c>
      <c r="Q911" s="126">
        <v>2.4730233900000001E-5</v>
      </c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</row>
    <row r="912" spans="1:34" x14ac:dyDescent="0.25">
      <c r="A912" s="128" t="s">
        <v>16</v>
      </c>
      <c r="B912" s="157" t="s">
        <v>36</v>
      </c>
      <c r="C912" s="157" t="s">
        <v>231</v>
      </c>
      <c r="D912" s="157" t="s">
        <v>53</v>
      </c>
      <c r="E912" s="157" t="s">
        <v>274</v>
      </c>
      <c r="F912" s="157" t="s">
        <v>103</v>
      </c>
      <c r="G912" s="157" t="s">
        <v>100</v>
      </c>
      <c r="H912" s="157" t="s">
        <v>84</v>
      </c>
      <c r="I912" s="157"/>
      <c r="J912" s="157"/>
      <c r="K912" s="157">
        <v>3052.8253300000001</v>
      </c>
      <c r="L912" s="157">
        <v>0.46770326692200004</v>
      </c>
      <c r="M912" s="157">
        <v>1.63503498E-2</v>
      </c>
      <c r="N912" s="157">
        <v>2.0368428700000001</v>
      </c>
      <c r="O912" s="157">
        <v>7.0851203000000001E-2</v>
      </c>
      <c r="P912" s="157">
        <v>6.5183106759999998E-2</v>
      </c>
      <c r="Q912" s="126">
        <v>1.68730513E-4</v>
      </c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  <c r="AC912" s="155"/>
      <c r="AD912" s="155"/>
      <c r="AE912" s="155"/>
      <c r="AF912" s="155"/>
      <c r="AG912" s="155"/>
      <c r="AH912" s="155"/>
    </row>
    <row r="913" spans="1:34" x14ac:dyDescent="0.25">
      <c r="A913" s="128" t="s">
        <v>16</v>
      </c>
      <c r="B913" s="157" t="s">
        <v>36</v>
      </c>
      <c r="C913" s="157" t="s">
        <v>231</v>
      </c>
      <c r="D913" s="157" t="s">
        <v>53</v>
      </c>
      <c r="E913" s="157" t="s">
        <v>275</v>
      </c>
      <c r="F913" s="157" t="s">
        <v>104</v>
      </c>
      <c r="G913" s="157" t="s">
        <v>99</v>
      </c>
      <c r="H913" s="157" t="s">
        <v>84</v>
      </c>
      <c r="I913" s="157"/>
      <c r="J913" s="157"/>
      <c r="K913" s="157">
        <v>13302.108899999999</v>
      </c>
      <c r="L913" s="157">
        <v>1.4223428899999998E-2</v>
      </c>
      <c r="M913" s="157">
        <v>0</v>
      </c>
      <c r="N913" s="157">
        <v>0</v>
      </c>
      <c r="O913" s="157">
        <v>0</v>
      </c>
      <c r="P913" s="157">
        <v>0</v>
      </c>
      <c r="Q913" s="126">
        <v>0</v>
      </c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  <c r="AC913" s="155"/>
      <c r="AD913" s="155"/>
      <c r="AE913" s="155"/>
      <c r="AF913" s="155"/>
      <c r="AG913" s="155"/>
      <c r="AH913" s="155"/>
    </row>
    <row r="914" spans="1:34" x14ac:dyDescent="0.25">
      <c r="A914" s="128" t="s">
        <v>16</v>
      </c>
      <c r="B914" s="157" t="s">
        <v>36</v>
      </c>
      <c r="C914" s="157" t="s">
        <v>231</v>
      </c>
      <c r="D914" s="157" t="s">
        <v>53</v>
      </c>
      <c r="E914" s="157" t="s">
        <v>276</v>
      </c>
      <c r="F914" s="157" t="s">
        <v>104</v>
      </c>
      <c r="G914" s="157" t="s">
        <v>100</v>
      </c>
      <c r="H914" s="157" t="s">
        <v>84</v>
      </c>
      <c r="I914" s="157"/>
      <c r="J914" s="157"/>
      <c r="K914" s="157">
        <v>2424.0088700000001</v>
      </c>
      <c r="L914" s="157">
        <v>2.7032982700000005E-3</v>
      </c>
      <c r="M914" s="157">
        <v>0</v>
      </c>
      <c r="N914" s="157">
        <v>0</v>
      </c>
      <c r="O914" s="157">
        <v>0</v>
      </c>
      <c r="P914" s="157">
        <v>0</v>
      </c>
      <c r="Q914" s="126">
        <v>0</v>
      </c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  <c r="AC914" s="155"/>
      <c r="AD914" s="155"/>
      <c r="AE914" s="155"/>
      <c r="AF914" s="155"/>
      <c r="AG914" s="155"/>
      <c r="AH914" s="155"/>
    </row>
    <row r="915" spans="1:34" x14ac:dyDescent="0.25">
      <c r="A915" s="128" t="s">
        <v>16</v>
      </c>
      <c r="B915" s="157" t="s">
        <v>36</v>
      </c>
      <c r="C915" s="157" t="s">
        <v>231</v>
      </c>
      <c r="D915" s="157" t="s">
        <v>53</v>
      </c>
      <c r="E915" s="157" t="s">
        <v>277</v>
      </c>
      <c r="F915" s="157" t="s">
        <v>105</v>
      </c>
      <c r="G915" s="157" t="s">
        <v>100</v>
      </c>
      <c r="H915" s="157" t="s">
        <v>84</v>
      </c>
      <c r="I915" s="157"/>
      <c r="J915" s="157"/>
      <c r="K915" s="157">
        <v>0.49202931</v>
      </c>
      <c r="L915" s="157">
        <v>1.5126076529999998E-4</v>
      </c>
      <c r="M915" s="157">
        <v>7.5192492999999996E-6</v>
      </c>
      <c r="N915" s="157">
        <v>7.1995729000000005E-4</v>
      </c>
      <c r="O915" s="157">
        <v>2.4321494000000001E-5</v>
      </c>
      <c r="P915" s="157">
        <v>2.2375774480000001E-5</v>
      </c>
      <c r="Q915" s="126">
        <v>7.7029043000000005E-8</v>
      </c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</row>
    <row r="916" spans="1:34" x14ac:dyDescent="0.25">
      <c r="A916" s="128" t="s">
        <v>16</v>
      </c>
      <c r="B916" s="157" t="s">
        <v>36</v>
      </c>
      <c r="C916" s="157" t="s">
        <v>231</v>
      </c>
      <c r="D916" s="157" t="s">
        <v>53</v>
      </c>
      <c r="E916" s="157" t="s">
        <v>278</v>
      </c>
      <c r="F916" s="157" t="s">
        <v>106</v>
      </c>
      <c r="G916" s="157" t="s">
        <v>107</v>
      </c>
      <c r="H916" s="157" t="s">
        <v>84</v>
      </c>
      <c r="I916" s="157"/>
      <c r="J916" s="157"/>
      <c r="K916" s="157">
        <v>2.6736059000000001</v>
      </c>
      <c r="L916" s="157">
        <v>6.3633777035999989E-5</v>
      </c>
      <c r="M916" s="157">
        <v>3.0947579499999997E-6</v>
      </c>
      <c r="N916" s="157">
        <v>2.57113E-4</v>
      </c>
      <c r="O916" s="157">
        <v>1.0345909E-5</v>
      </c>
      <c r="P916" s="157">
        <v>9.5182362800000001E-6</v>
      </c>
      <c r="Q916" s="126">
        <v>3.1345671999999996E-8</v>
      </c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  <c r="AC916" s="155"/>
      <c r="AD916" s="155"/>
      <c r="AE916" s="155"/>
      <c r="AF916" s="155"/>
      <c r="AG916" s="155"/>
      <c r="AH916" s="155"/>
    </row>
    <row r="917" spans="1:34" x14ac:dyDescent="0.25">
      <c r="A917" s="128" t="s">
        <v>16</v>
      </c>
      <c r="B917" s="157" t="s">
        <v>36</v>
      </c>
      <c r="C917" s="157" t="s">
        <v>231</v>
      </c>
      <c r="D917" s="157" t="s">
        <v>53</v>
      </c>
      <c r="E917" s="157" t="s">
        <v>279</v>
      </c>
      <c r="F917" s="157" t="s">
        <v>108</v>
      </c>
      <c r="G917" s="157" t="s">
        <v>109</v>
      </c>
      <c r="H917" s="157" t="s">
        <v>84</v>
      </c>
      <c r="I917" s="157"/>
      <c r="J917" s="157"/>
      <c r="K917" s="157">
        <v>627.53139699999997</v>
      </c>
      <c r="L917" s="157">
        <v>1.797742796306E-2</v>
      </c>
      <c r="M917" s="157">
        <v>6.4972356899999995E-4</v>
      </c>
      <c r="N917" s="157">
        <v>6.2397695079999996E-2</v>
      </c>
      <c r="O917" s="157">
        <v>2.1303304439999997E-3</v>
      </c>
      <c r="P917" s="157">
        <v>1.9599040084799998E-3</v>
      </c>
      <c r="Q917" s="126">
        <v>6.6307674599999994E-6</v>
      </c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  <c r="AC917" s="155"/>
      <c r="AD917" s="155"/>
      <c r="AE917" s="155"/>
      <c r="AF917" s="155"/>
      <c r="AG917" s="155"/>
      <c r="AH917" s="155"/>
    </row>
    <row r="918" spans="1:34" x14ac:dyDescent="0.25">
      <c r="A918" s="128" t="s">
        <v>16</v>
      </c>
      <c r="B918" s="157" t="s">
        <v>36</v>
      </c>
      <c r="C918" s="157" t="s">
        <v>231</v>
      </c>
      <c r="D918" s="157" t="s">
        <v>53</v>
      </c>
      <c r="E918" s="157" t="s">
        <v>280</v>
      </c>
      <c r="F918" s="157" t="s">
        <v>110</v>
      </c>
      <c r="G918" s="157" t="s">
        <v>109</v>
      </c>
      <c r="H918" s="157" t="s">
        <v>84</v>
      </c>
      <c r="I918" s="157"/>
      <c r="J918" s="157"/>
      <c r="K918" s="157">
        <v>2144.9193699399998</v>
      </c>
      <c r="L918" s="157">
        <v>0.12682092002738399</v>
      </c>
      <c r="M918" s="157">
        <v>4.4324297556999999E-3</v>
      </c>
      <c r="N918" s="157">
        <v>0.408012441</v>
      </c>
      <c r="O918" s="157">
        <v>1.5756772653999999E-2</v>
      </c>
      <c r="P918" s="157">
        <v>1.4496230841680002E-2</v>
      </c>
      <c r="Q918" s="126">
        <v>4.4236126285999996E-5</v>
      </c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  <c r="AC918" s="155"/>
      <c r="AD918" s="155"/>
      <c r="AE918" s="155"/>
      <c r="AF918" s="155"/>
      <c r="AG918" s="155"/>
      <c r="AH918" s="155"/>
    </row>
    <row r="919" spans="1:34" x14ac:dyDescent="0.25">
      <c r="A919" s="128" t="s">
        <v>16</v>
      </c>
      <c r="B919" s="157" t="s">
        <v>36</v>
      </c>
      <c r="C919" s="157" t="s">
        <v>231</v>
      </c>
      <c r="D919" s="157" t="s">
        <v>53</v>
      </c>
      <c r="E919" s="157" t="s">
        <v>281</v>
      </c>
      <c r="F919" s="157" t="s">
        <v>111</v>
      </c>
      <c r="G919" s="157" t="s">
        <v>109</v>
      </c>
      <c r="H919" s="157" t="s">
        <v>84</v>
      </c>
      <c r="I919" s="157"/>
      <c r="J919" s="157"/>
      <c r="K919" s="157">
        <v>0.34837329</v>
      </c>
      <c r="L919" s="157">
        <v>4.7163334798000001E-5</v>
      </c>
      <c r="M919" s="157">
        <v>1.6930191999999999E-6</v>
      </c>
      <c r="N919" s="157">
        <v>1.7270571999999999E-4</v>
      </c>
      <c r="O919" s="157">
        <v>5.8106197999999997E-6</v>
      </c>
      <c r="P919" s="157">
        <v>5.3457702160000001E-6</v>
      </c>
      <c r="Q919" s="126">
        <v>1.7067825999999999E-8</v>
      </c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</row>
    <row r="920" spans="1:34" x14ac:dyDescent="0.25">
      <c r="A920" s="128" t="s">
        <v>16</v>
      </c>
      <c r="B920" s="157" t="s">
        <v>36</v>
      </c>
      <c r="C920" s="157" t="s">
        <v>231</v>
      </c>
      <c r="D920" s="157" t="s">
        <v>53</v>
      </c>
      <c r="E920" s="157" t="s">
        <v>282</v>
      </c>
      <c r="F920" s="157" t="s">
        <v>112</v>
      </c>
      <c r="G920" s="157" t="s">
        <v>109</v>
      </c>
      <c r="H920" s="157" t="s">
        <v>84</v>
      </c>
      <c r="I920" s="157"/>
      <c r="J920" s="157"/>
      <c r="K920" s="157">
        <v>7.6325455</v>
      </c>
      <c r="L920" s="157">
        <v>7.8197546348999993E-4</v>
      </c>
      <c r="M920" s="157">
        <v>2.6680860000000001E-5</v>
      </c>
      <c r="N920" s="157">
        <v>2.7217283000000002E-3</v>
      </c>
      <c r="O920" s="157">
        <v>9.1571527999999999E-5</v>
      </c>
      <c r="P920" s="157">
        <v>8.424580576E-5</v>
      </c>
      <c r="Q920" s="126">
        <v>2.6897763E-7</v>
      </c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  <c r="AC920" s="155"/>
      <c r="AD920" s="155"/>
      <c r="AE920" s="155"/>
      <c r="AF920" s="155"/>
      <c r="AG920" s="155"/>
      <c r="AH920" s="155"/>
    </row>
    <row r="921" spans="1:34" x14ac:dyDescent="0.25">
      <c r="A921" s="128" t="s">
        <v>16</v>
      </c>
      <c r="B921" s="157" t="s">
        <v>36</v>
      </c>
      <c r="C921" s="157" t="s">
        <v>231</v>
      </c>
      <c r="D921" s="157" t="s">
        <v>53</v>
      </c>
      <c r="E921" s="157" t="s">
        <v>283</v>
      </c>
      <c r="F921" s="157" t="s">
        <v>113</v>
      </c>
      <c r="G921" s="157" t="s">
        <v>114</v>
      </c>
      <c r="H921" s="157" t="s">
        <v>84</v>
      </c>
      <c r="I921" s="157"/>
      <c r="J921" s="157"/>
      <c r="K921" s="157">
        <v>10.781815</v>
      </c>
      <c r="L921" s="157">
        <v>3.7148232473099992E-3</v>
      </c>
      <c r="M921" s="157">
        <v>8.1120880999999999E-5</v>
      </c>
      <c r="N921" s="157">
        <v>1.4753311E-2</v>
      </c>
      <c r="O921" s="157">
        <v>5.3052651000000004E-4</v>
      </c>
      <c r="P921" s="157">
        <v>4.8808438920000004E-4</v>
      </c>
      <c r="Q921" s="126">
        <v>8.3656152999999996E-7</v>
      </c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  <c r="AC921" s="155"/>
      <c r="AD921" s="155"/>
      <c r="AE921" s="155"/>
      <c r="AF921" s="155"/>
      <c r="AG921" s="155"/>
      <c r="AH921" s="155"/>
    </row>
    <row r="922" spans="1:34" x14ac:dyDescent="0.25">
      <c r="A922" s="128" t="s">
        <v>16</v>
      </c>
      <c r="B922" s="157" t="s">
        <v>36</v>
      </c>
      <c r="C922" s="157" t="s">
        <v>231</v>
      </c>
      <c r="D922" s="157" t="s">
        <v>53</v>
      </c>
      <c r="E922" s="157" t="s">
        <v>284</v>
      </c>
      <c r="F922" s="157" t="s">
        <v>82</v>
      </c>
      <c r="G922" s="157" t="s">
        <v>83</v>
      </c>
      <c r="H922" s="157" t="s">
        <v>115</v>
      </c>
      <c r="I922" s="157"/>
      <c r="J922" s="157"/>
      <c r="K922" s="157">
        <v>103.4401</v>
      </c>
      <c r="L922" s="157">
        <v>2.6150137974150001E-3</v>
      </c>
      <c r="M922" s="157">
        <v>3.3158249999999998E-4</v>
      </c>
      <c r="N922" s="157">
        <v>2.2706594E-2</v>
      </c>
      <c r="O922" s="157">
        <v>4.2056486999999997E-5</v>
      </c>
      <c r="P922" s="157">
        <v>3.869196804E-5</v>
      </c>
      <c r="Q922" s="126">
        <v>3.1612590000000001E-6</v>
      </c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  <c r="AC922" s="155"/>
      <c r="AD922" s="155"/>
      <c r="AE922" s="155"/>
      <c r="AF922" s="155"/>
      <c r="AG922" s="155"/>
      <c r="AH922" s="155"/>
    </row>
    <row r="923" spans="1:34" x14ac:dyDescent="0.25">
      <c r="A923" s="128" t="s">
        <v>16</v>
      </c>
      <c r="B923" s="157" t="s">
        <v>36</v>
      </c>
      <c r="C923" s="157" t="s">
        <v>231</v>
      </c>
      <c r="D923" s="157" t="s">
        <v>53</v>
      </c>
      <c r="E923" s="157" t="s">
        <v>285</v>
      </c>
      <c r="F923" s="157" t="s">
        <v>86</v>
      </c>
      <c r="G923" s="157" t="s">
        <v>83</v>
      </c>
      <c r="H923" s="157" t="s">
        <v>115</v>
      </c>
      <c r="I923" s="157"/>
      <c r="J923" s="157"/>
      <c r="K923" s="157">
        <v>1018.8388</v>
      </c>
      <c r="L923" s="157">
        <v>2.9116110006570002E-2</v>
      </c>
      <c r="M923" s="157">
        <v>2.9445134999999999E-3</v>
      </c>
      <c r="N923" s="157">
        <v>0.25433361999999998</v>
      </c>
      <c r="O923" s="157">
        <v>4.1548950999999997E-4</v>
      </c>
      <c r="P923" s="157">
        <v>3.8225034920000002E-4</v>
      </c>
      <c r="Q923" s="126">
        <v>3.3264939999999997E-5</v>
      </c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</row>
    <row r="924" spans="1:34" x14ac:dyDescent="0.25">
      <c r="A924" s="128" t="s">
        <v>16</v>
      </c>
      <c r="B924" s="157" t="s">
        <v>36</v>
      </c>
      <c r="C924" s="157" t="s">
        <v>231</v>
      </c>
      <c r="D924" s="157" t="s">
        <v>53</v>
      </c>
      <c r="E924" s="157" t="s">
        <v>286</v>
      </c>
      <c r="F924" s="157" t="s">
        <v>116</v>
      </c>
      <c r="G924" s="157" t="s">
        <v>83</v>
      </c>
      <c r="H924" s="157" t="s">
        <v>115</v>
      </c>
      <c r="I924" s="157"/>
      <c r="J924" s="157"/>
      <c r="K924" s="157">
        <v>145.62334999999999</v>
      </c>
      <c r="L924" s="157">
        <v>1.8858738408000002E-2</v>
      </c>
      <c r="M924" s="157">
        <v>6.2314542000000001E-3</v>
      </c>
      <c r="N924" s="157">
        <v>0.72586101000000003</v>
      </c>
      <c r="O924" s="157">
        <v>3.4603462000000002E-4</v>
      </c>
      <c r="P924" s="157">
        <v>3.1835185040000001E-4</v>
      </c>
      <c r="Q924" s="126">
        <v>5.9784965000000002E-5</v>
      </c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155"/>
      <c r="AH924" s="155"/>
    </row>
    <row r="925" spans="1:34" x14ac:dyDescent="0.25">
      <c r="A925" s="128" t="s">
        <v>16</v>
      </c>
      <c r="B925" s="157" t="s">
        <v>36</v>
      </c>
      <c r="C925" s="157" t="s">
        <v>231</v>
      </c>
      <c r="D925" s="157" t="s">
        <v>53</v>
      </c>
      <c r="E925" s="157" t="s">
        <v>287</v>
      </c>
      <c r="F925" s="157" t="s">
        <v>87</v>
      </c>
      <c r="G925" s="157" t="s">
        <v>83</v>
      </c>
      <c r="H925" s="157" t="s">
        <v>115</v>
      </c>
      <c r="I925" s="157"/>
      <c r="J925" s="157"/>
      <c r="K925" s="157">
        <v>31.277348117699997</v>
      </c>
      <c r="L925" s="157">
        <v>1.6172950883410642E-3</v>
      </c>
      <c r="M925" s="157">
        <v>4.1315988255100002E-4</v>
      </c>
      <c r="N925" s="157">
        <v>3.6003835561500004E-2</v>
      </c>
      <c r="O925" s="157">
        <v>1.1292066340200001E-5</v>
      </c>
      <c r="P925" s="157">
        <v>1.0388701032983999E-5</v>
      </c>
      <c r="Q925" s="126">
        <v>2.2669221756999994E-6</v>
      </c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155"/>
      <c r="AH925" s="155"/>
    </row>
    <row r="926" spans="1:34" x14ac:dyDescent="0.25">
      <c r="A926" s="128" t="s">
        <v>16</v>
      </c>
      <c r="B926" s="157" t="s">
        <v>36</v>
      </c>
      <c r="C926" s="157" t="s">
        <v>231</v>
      </c>
      <c r="D926" s="157" t="s">
        <v>53</v>
      </c>
      <c r="E926" s="157" t="s">
        <v>288</v>
      </c>
      <c r="F926" s="157" t="s">
        <v>117</v>
      </c>
      <c r="G926" s="157" t="s">
        <v>89</v>
      </c>
      <c r="H926" s="157" t="s">
        <v>115</v>
      </c>
      <c r="I926" s="157"/>
      <c r="J926" s="157"/>
      <c r="K926" s="157">
        <v>21.229196619999996</v>
      </c>
      <c r="L926" s="157">
        <v>2.2364289891969001E-3</v>
      </c>
      <c r="M926" s="157">
        <v>1.1332070829999999E-3</v>
      </c>
      <c r="N926" s="157">
        <v>7.5635592239999994E-2</v>
      </c>
      <c r="O926" s="157">
        <v>3.9669079329999996E-5</v>
      </c>
      <c r="P926" s="157">
        <v>3.64955529836E-5</v>
      </c>
      <c r="Q926" s="126">
        <v>7.1787386700000003E-6</v>
      </c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</row>
    <row r="927" spans="1:34" x14ac:dyDescent="0.25">
      <c r="A927" s="128" t="s">
        <v>16</v>
      </c>
      <c r="B927" s="157" t="s">
        <v>36</v>
      </c>
      <c r="C927" s="157" t="s">
        <v>231</v>
      </c>
      <c r="D927" s="157" t="s">
        <v>53</v>
      </c>
      <c r="E927" s="157" t="s">
        <v>289</v>
      </c>
      <c r="F927" s="157" t="s">
        <v>88</v>
      </c>
      <c r="G927" s="157" t="s">
        <v>89</v>
      </c>
      <c r="H927" s="157" t="s">
        <v>115</v>
      </c>
      <c r="I927" s="157"/>
      <c r="J927" s="157"/>
      <c r="K927" s="157">
        <v>0.83143078999999998</v>
      </c>
      <c r="L927" s="157">
        <v>2.0947296530000002E-5</v>
      </c>
      <c r="M927" s="157">
        <v>7.8282055000000008E-6</v>
      </c>
      <c r="N927" s="157">
        <v>6.6424918000000004E-4</v>
      </c>
      <c r="O927" s="157">
        <v>2.5737602999999999E-7</v>
      </c>
      <c r="P927" s="157">
        <v>2.367859476E-7</v>
      </c>
      <c r="Q927" s="126">
        <v>5.3315154999999998E-8</v>
      </c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</row>
    <row r="928" spans="1:34" x14ac:dyDescent="0.25">
      <c r="A928" s="128" t="s">
        <v>16</v>
      </c>
      <c r="B928" s="157" t="s">
        <v>36</v>
      </c>
      <c r="C928" s="157" t="s">
        <v>231</v>
      </c>
      <c r="D928" s="157" t="s">
        <v>53</v>
      </c>
      <c r="E928" s="157" t="s">
        <v>290</v>
      </c>
      <c r="F928" s="157" t="s">
        <v>90</v>
      </c>
      <c r="G928" s="157" t="s">
        <v>89</v>
      </c>
      <c r="H928" s="157" t="s">
        <v>115</v>
      </c>
      <c r="I928" s="157"/>
      <c r="J928" s="157"/>
      <c r="K928" s="157">
        <v>245.4161684</v>
      </c>
      <c r="L928" s="157">
        <v>7.8373806218000001E-3</v>
      </c>
      <c r="M928" s="157">
        <v>1.7780173199999998E-3</v>
      </c>
      <c r="N928" s="157">
        <v>0.13756528400000001</v>
      </c>
      <c r="O928" s="157">
        <v>1.5973257989999998E-4</v>
      </c>
      <c r="P928" s="157">
        <v>1.4695397350800003E-4</v>
      </c>
      <c r="Q928" s="126">
        <v>1.3126709E-5</v>
      </c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155"/>
      <c r="AH928" s="155"/>
    </row>
    <row r="929" spans="1:34" x14ac:dyDescent="0.25">
      <c r="A929" s="128" t="s">
        <v>16</v>
      </c>
      <c r="B929" s="157" t="s">
        <v>36</v>
      </c>
      <c r="C929" s="157" t="s">
        <v>231</v>
      </c>
      <c r="D929" s="157" t="s">
        <v>53</v>
      </c>
      <c r="E929" s="157" t="s">
        <v>291</v>
      </c>
      <c r="F929" s="157" t="s">
        <v>118</v>
      </c>
      <c r="G929" s="157" t="s">
        <v>89</v>
      </c>
      <c r="H929" s="157" t="s">
        <v>115</v>
      </c>
      <c r="I929" s="157"/>
      <c r="J929" s="157"/>
      <c r="K929" s="157">
        <v>24.067146649999998</v>
      </c>
      <c r="L929" s="157">
        <v>3.5560897794900009E-3</v>
      </c>
      <c r="M929" s="157">
        <v>1.6447688610000003E-3</v>
      </c>
      <c r="N929" s="157">
        <v>0.13287844534000001</v>
      </c>
      <c r="O929" s="157">
        <v>6.6680575799999998E-5</v>
      </c>
      <c r="P929" s="157">
        <v>6.1346129736000011E-5</v>
      </c>
      <c r="Q929" s="126">
        <v>1.261800418E-5</v>
      </c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155"/>
      <c r="AH929" s="155"/>
    </row>
    <row r="930" spans="1:34" x14ac:dyDescent="0.25">
      <c r="A930" s="128" t="s">
        <v>16</v>
      </c>
      <c r="B930" s="157" t="s">
        <v>36</v>
      </c>
      <c r="C930" s="157" t="s">
        <v>231</v>
      </c>
      <c r="D930" s="157" t="s">
        <v>53</v>
      </c>
      <c r="E930" s="157" t="s">
        <v>292</v>
      </c>
      <c r="F930" s="157" t="s">
        <v>91</v>
      </c>
      <c r="G930" s="157" t="s">
        <v>89</v>
      </c>
      <c r="H930" s="157" t="s">
        <v>115</v>
      </c>
      <c r="I930" s="157"/>
      <c r="J930" s="157"/>
      <c r="K930" s="157">
        <v>257.11165317999996</v>
      </c>
      <c r="L930" s="157">
        <v>1.17413140933231E-2</v>
      </c>
      <c r="M930" s="157">
        <v>3.6819372779999999E-3</v>
      </c>
      <c r="N930" s="157">
        <v>0.29278714107999998</v>
      </c>
      <c r="O930" s="157">
        <v>1.910949037E-4</v>
      </c>
      <c r="P930" s="157">
        <v>1.7580731140400002E-4</v>
      </c>
      <c r="Q930" s="126">
        <v>2.5010211172000001E-5</v>
      </c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155"/>
      <c r="AH930" s="155"/>
    </row>
    <row r="931" spans="1:34" x14ac:dyDescent="0.25">
      <c r="A931" s="128" t="s">
        <v>16</v>
      </c>
      <c r="B931" s="157" t="s">
        <v>36</v>
      </c>
      <c r="C931" s="157" t="s">
        <v>231</v>
      </c>
      <c r="D931" s="157" t="s">
        <v>53</v>
      </c>
      <c r="E931" s="157" t="s">
        <v>293</v>
      </c>
      <c r="F931" s="157" t="s">
        <v>119</v>
      </c>
      <c r="G931" s="157" t="s">
        <v>89</v>
      </c>
      <c r="H931" s="157" t="s">
        <v>115</v>
      </c>
      <c r="I931" s="157"/>
      <c r="J931" s="157"/>
      <c r="K931" s="157">
        <v>47.225268900999993</v>
      </c>
      <c r="L931" s="157">
        <v>4.4375316686131013E-3</v>
      </c>
      <c r="M931" s="157">
        <v>1.3949940119999998E-3</v>
      </c>
      <c r="N931" s="157">
        <v>0.12132143572</v>
      </c>
      <c r="O931" s="157">
        <v>8.2941719210000004E-5</v>
      </c>
      <c r="P931" s="157">
        <v>7.6306381673200014E-5</v>
      </c>
      <c r="Q931" s="126">
        <v>1.05197813E-5</v>
      </c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</row>
    <row r="932" spans="1:34" x14ac:dyDescent="0.25">
      <c r="A932" s="128" t="s">
        <v>16</v>
      </c>
      <c r="B932" s="157" t="s">
        <v>36</v>
      </c>
      <c r="C932" s="157" t="s">
        <v>231</v>
      </c>
      <c r="D932" s="157" t="s">
        <v>53</v>
      </c>
      <c r="E932" s="157" t="s">
        <v>294</v>
      </c>
      <c r="F932" s="157" t="s">
        <v>92</v>
      </c>
      <c r="G932" s="157" t="s">
        <v>89</v>
      </c>
      <c r="H932" s="157" t="s">
        <v>115</v>
      </c>
      <c r="I932" s="157"/>
      <c r="J932" s="157"/>
      <c r="K932" s="157">
        <v>3.4033239850000001</v>
      </c>
      <c r="L932" s="157">
        <v>2.6268826468660002E-4</v>
      </c>
      <c r="M932" s="157">
        <v>7.0715494299999996E-5</v>
      </c>
      <c r="N932" s="157">
        <v>6.0235803399999992E-3</v>
      </c>
      <c r="O932" s="157">
        <v>5.7883995100000005E-6</v>
      </c>
      <c r="P932" s="157">
        <v>5.3253275492000009E-6</v>
      </c>
      <c r="Q932" s="126">
        <v>5.4141932600000003E-7</v>
      </c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155"/>
      <c r="AH932" s="155"/>
    </row>
    <row r="933" spans="1:34" x14ac:dyDescent="0.25">
      <c r="A933" s="128" t="s">
        <v>16</v>
      </c>
      <c r="B933" s="157" t="s">
        <v>36</v>
      </c>
      <c r="C933" s="157" t="s">
        <v>231</v>
      </c>
      <c r="D933" s="157" t="s">
        <v>53</v>
      </c>
      <c r="E933" s="157" t="s">
        <v>295</v>
      </c>
      <c r="F933" s="157" t="s">
        <v>120</v>
      </c>
      <c r="G933" s="157" t="s">
        <v>89</v>
      </c>
      <c r="H933" s="157" t="s">
        <v>115</v>
      </c>
      <c r="I933" s="157"/>
      <c r="J933" s="157"/>
      <c r="K933" s="157">
        <v>74.895284085</v>
      </c>
      <c r="L933" s="157">
        <v>8.3371298051151035E-3</v>
      </c>
      <c r="M933" s="157">
        <v>3.5433851997600007E-3</v>
      </c>
      <c r="N933" s="157">
        <v>0.22519815475000002</v>
      </c>
      <c r="O933" s="157">
        <v>1.6830219503999999E-4</v>
      </c>
      <c r="P933" s="157">
        <v>1.5483801943679999E-4</v>
      </c>
      <c r="Q933" s="126">
        <v>2.2160973120600002E-5</v>
      </c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  <c r="AC933" s="155"/>
      <c r="AD933" s="155"/>
      <c r="AE933" s="155"/>
      <c r="AF933" s="155"/>
      <c r="AG933" s="155"/>
      <c r="AH933" s="155"/>
    </row>
    <row r="934" spans="1:34" x14ac:dyDescent="0.25">
      <c r="A934" s="128" t="s">
        <v>16</v>
      </c>
      <c r="B934" s="157" t="s">
        <v>36</v>
      </c>
      <c r="C934" s="157" t="s">
        <v>231</v>
      </c>
      <c r="D934" s="157" t="s">
        <v>53</v>
      </c>
      <c r="E934" s="157" t="s">
        <v>296</v>
      </c>
      <c r="F934" s="157" t="s">
        <v>121</v>
      </c>
      <c r="G934" s="157" t="s">
        <v>89</v>
      </c>
      <c r="H934" s="157" t="s">
        <v>115</v>
      </c>
      <c r="I934" s="157"/>
      <c r="J934" s="157"/>
      <c r="K934" s="157">
        <v>249.22973250999999</v>
      </c>
      <c r="L934" s="157">
        <v>4.8235959045008995E-3</v>
      </c>
      <c r="M934" s="157">
        <v>1.5066832890000001E-3</v>
      </c>
      <c r="N934" s="157">
        <v>6.8938459450000003E-2</v>
      </c>
      <c r="O934" s="157">
        <v>9.3349285569999997E-5</v>
      </c>
      <c r="P934" s="157">
        <v>8.5881342724400007E-5</v>
      </c>
      <c r="Q934" s="126">
        <v>7.5315001809999995E-6</v>
      </c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  <c r="AC934" s="155"/>
      <c r="AD934" s="155"/>
      <c r="AE934" s="155"/>
      <c r="AF934" s="155"/>
      <c r="AG934" s="155"/>
      <c r="AH934" s="155"/>
    </row>
    <row r="935" spans="1:34" x14ac:dyDescent="0.25">
      <c r="A935" s="128" t="s">
        <v>16</v>
      </c>
      <c r="B935" s="157" t="s">
        <v>36</v>
      </c>
      <c r="C935" s="157" t="s">
        <v>231</v>
      </c>
      <c r="D935" s="157" t="s">
        <v>53</v>
      </c>
      <c r="E935" s="157" t="s">
        <v>297</v>
      </c>
      <c r="F935" s="157" t="s">
        <v>93</v>
      </c>
      <c r="G935" s="157" t="s">
        <v>89</v>
      </c>
      <c r="H935" s="157" t="s">
        <v>115</v>
      </c>
      <c r="I935" s="157"/>
      <c r="J935" s="157"/>
      <c r="K935" s="157">
        <v>92.233379310000018</v>
      </c>
      <c r="L935" s="157">
        <v>1.2770657875002003E-2</v>
      </c>
      <c r="M935" s="157">
        <v>4.9955389500000004E-3</v>
      </c>
      <c r="N935" s="157">
        <v>0.52113290710000004</v>
      </c>
      <c r="O935" s="157">
        <v>2.5805993209999998E-4</v>
      </c>
      <c r="P935" s="157">
        <v>2.3741513753200002E-4</v>
      </c>
      <c r="Q935" s="126">
        <v>4.6207913499999995E-5</v>
      </c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  <c r="AC935" s="155"/>
      <c r="AD935" s="155"/>
      <c r="AE935" s="155"/>
      <c r="AF935" s="155"/>
      <c r="AG935" s="155"/>
      <c r="AH935" s="155"/>
    </row>
    <row r="936" spans="1:34" x14ac:dyDescent="0.25">
      <c r="A936" s="128" t="s">
        <v>16</v>
      </c>
      <c r="B936" s="157" t="s">
        <v>36</v>
      </c>
      <c r="C936" s="157" t="s">
        <v>231</v>
      </c>
      <c r="D936" s="157" t="s">
        <v>53</v>
      </c>
      <c r="E936" s="157" t="s">
        <v>298</v>
      </c>
      <c r="F936" s="157" t="s">
        <v>122</v>
      </c>
      <c r="G936" s="157" t="s">
        <v>89</v>
      </c>
      <c r="H936" s="157" t="s">
        <v>115</v>
      </c>
      <c r="I936" s="157"/>
      <c r="J936" s="157"/>
      <c r="K936" s="157">
        <v>591.56861089999995</v>
      </c>
      <c r="L936" s="157">
        <v>1.4355004595069673E-2</v>
      </c>
      <c r="M936" s="157">
        <v>3.3937940282E-3</v>
      </c>
      <c r="N936" s="157">
        <v>0.28925604122999998</v>
      </c>
      <c r="O936" s="157">
        <v>1.6984120383E-4</v>
      </c>
      <c r="P936" s="157">
        <v>1.5625390752359999E-4</v>
      </c>
      <c r="Q936" s="126">
        <v>2.2186071774E-5</v>
      </c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155"/>
      <c r="AH936" s="155"/>
    </row>
    <row r="937" spans="1:34" x14ac:dyDescent="0.25">
      <c r="A937" s="128" t="s">
        <v>16</v>
      </c>
      <c r="B937" s="157" t="s">
        <v>36</v>
      </c>
      <c r="C937" s="157" t="s">
        <v>231</v>
      </c>
      <c r="D937" s="157" t="s">
        <v>53</v>
      </c>
      <c r="E937" s="157" t="s">
        <v>299</v>
      </c>
      <c r="F937" s="157" t="s">
        <v>123</v>
      </c>
      <c r="G937" s="157" t="s">
        <v>89</v>
      </c>
      <c r="H937" s="157" t="s">
        <v>115</v>
      </c>
      <c r="I937" s="157"/>
      <c r="J937" s="157"/>
      <c r="K937" s="157">
        <v>2.516463635</v>
      </c>
      <c r="L937" s="157">
        <v>4.7379329214460904E-4</v>
      </c>
      <c r="M937" s="157">
        <v>6.4970166520000004E-4</v>
      </c>
      <c r="N937" s="157">
        <v>1.1266814805999999E-2</v>
      </c>
      <c r="O937" s="157">
        <v>7.3724842580000004E-6</v>
      </c>
      <c r="P937" s="157">
        <v>6.7826855173600002E-6</v>
      </c>
      <c r="Q937" s="126">
        <v>1.8065365996999998E-6</v>
      </c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155"/>
      <c r="AH937" s="155"/>
    </row>
    <row r="938" spans="1:34" x14ac:dyDescent="0.25">
      <c r="A938" s="128" t="s">
        <v>16</v>
      </c>
      <c r="B938" s="157" t="s">
        <v>36</v>
      </c>
      <c r="C938" s="157" t="s">
        <v>231</v>
      </c>
      <c r="D938" s="157" t="s">
        <v>53</v>
      </c>
      <c r="E938" s="157" t="s">
        <v>300</v>
      </c>
      <c r="F938" s="157" t="s">
        <v>94</v>
      </c>
      <c r="G938" s="157" t="s">
        <v>89</v>
      </c>
      <c r="H938" s="157" t="s">
        <v>115</v>
      </c>
      <c r="I938" s="157"/>
      <c r="J938" s="157"/>
      <c r="K938" s="157">
        <v>16.0743288</v>
      </c>
      <c r="L938" s="157">
        <v>1.1597168444689998E-3</v>
      </c>
      <c r="M938" s="157">
        <v>4.5424980700000002E-4</v>
      </c>
      <c r="N938" s="157">
        <v>3.34345848E-2</v>
      </c>
      <c r="O938" s="157">
        <v>2.1520686700000002E-5</v>
      </c>
      <c r="P938" s="157">
        <v>1.9799031764000001E-5</v>
      </c>
      <c r="Q938" s="126">
        <v>2.9801467900000002E-6</v>
      </c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155"/>
      <c r="AH938" s="155"/>
    </row>
    <row r="939" spans="1:34" x14ac:dyDescent="0.25">
      <c r="A939" s="128" t="s">
        <v>16</v>
      </c>
      <c r="B939" s="157" t="s">
        <v>36</v>
      </c>
      <c r="C939" s="157" t="s">
        <v>231</v>
      </c>
      <c r="D939" s="157" t="s">
        <v>53</v>
      </c>
      <c r="E939" s="157" t="s">
        <v>301</v>
      </c>
      <c r="F939" s="157" t="s">
        <v>124</v>
      </c>
      <c r="G939" s="157" t="s">
        <v>89</v>
      </c>
      <c r="H939" s="157" t="s">
        <v>115</v>
      </c>
      <c r="I939" s="157"/>
      <c r="J939" s="157"/>
      <c r="K939" s="157">
        <v>2.3612636670000002</v>
      </c>
      <c r="L939" s="157">
        <v>5.4729676867564003E-4</v>
      </c>
      <c r="M939" s="157">
        <v>8.7485634840000007E-4</v>
      </c>
      <c r="N939" s="157">
        <v>1.2338180706E-2</v>
      </c>
      <c r="O939" s="157">
        <v>1.1353253173E-5</v>
      </c>
      <c r="P939" s="157">
        <v>1.044499291916E-5</v>
      </c>
      <c r="Q939" s="126">
        <v>2.7878255299999999E-6</v>
      </c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155"/>
      <c r="AH939" s="155"/>
    </row>
    <row r="940" spans="1:34" x14ac:dyDescent="0.25">
      <c r="A940" s="128" t="s">
        <v>16</v>
      </c>
      <c r="B940" s="157" t="s">
        <v>36</v>
      </c>
      <c r="C940" s="157" t="s">
        <v>231</v>
      </c>
      <c r="D940" s="157" t="s">
        <v>53</v>
      </c>
      <c r="E940" s="157" t="s">
        <v>302</v>
      </c>
      <c r="F940" s="157" t="s">
        <v>125</v>
      </c>
      <c r="G940" s="157" t="s">
        <v>89</v>
      </c>
      <c r="H940" s="157" t="s">
        <v>115</v>
      </c>
      <c r="I940" s="157"/>
      <c r="J940" s="157"/>
      <c r="K940" s="157">
        <v>3.7802380929999999</v>
      </c>
      <c r="L940" s="157">
        <v>8.5154073596587301E-4</v>
      </c>
      <c r="M940" s="157">
        <v>1.4414716445E-3</v>
      </c>
      <c r="N940" s="157">
        <v>1.9940603169999998E-2</v>
      </c>
      <c r="O940" s="157">
        <v>2.784113996E-5</v>
      </c>
      <c r="P940" s="157">
        <v>2.5613848763199999E-5</v>
      </c>
      <c r="Q940" s="126">
        <v>6.5741193490000001E-6</v>
      </c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155"/>
      <c r="AH940" s="155"/>
    </row>
    <row r="941" spans="1:34" x14ac:dyDescent="0.25">
      <c r="A941" s="128" t="s">
        <v>16</v>
      </c>
      <c r="B941" s="157" t="s">
        <v>36</v>
      </c>
      <c r="C941" s="157" t="s">
        <v>231</v>
      </c>
      <c r="D941" s="157" t="s">
        <v>53</v>
      </c>
      <c r="E941" s="157" t="s">
        <v>303</v>
      </c>
      <c r="F941" s="157" t="s">
        <v>126</v>
      </c>
      <c r="G941" s="157" t="s">
        <v>89</v>
      </c>
      <c r="H941" s="157" t="s">
        <v>115</v>
      </c>
      <c r="I941" s="157"/>
      <c r="J941" s="157"/>
      <c r="K941" s="157">
        <v>19.610685729</v>
      </c>
      <c r="L941" s="157">
        <v>4.5753467958677997E-3</v>
      </c>
      <c r="M941" s="157">
        <v>1.9684324961999999E-3</v>
      </c>
      <c r="N941" s="157">
        <v>0.179765458696</v>
      </c>
      <c r="O941" s="157">
        <v>7.8520342300000004E-5</v>
      </c>
      <c r="P941" s="157">
        <v>7.2238714915999998E-5</v>
      </c>
      <c r="Q941" s="126">
        <v>1.5179893164000001E-5</v>
      </c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  <c r="AC941" s="155"/>
      <c r="AD941" s="155"/>
      <c r="AE941" s="155"/>
      <c r="AF941" s="155"/>
      <c r="AG941" s="155"/>
      <c r="AH941" s="155"/>
    </row>
    <row r="942" spans="1:34" x14ac:dyDescent="0.25">
      <c r="A942" s="128" t="s">
        <v>16</v>
      </c>
      <c r="B942" s="157" t="s">
        <v>36</v>
      </c>
      <c r="C942" s="157" t="s">
        <v>231</v>
      </c>
      <c r="D942" s="157" t="s">
        <v>53</v>
      </c>
      <c r="E942" s="157" t="s">
        <v>304</v>
      </c>
      <c r="F942" s="157" t="s">
        <v>127</v>
      </c>
      <c r="G942" s="157" t="s">
        <v>89</v>
      </c>
      <c r="H942" s="157" t="s">
        <v>115</v>
      </c>
      <c r="I942" s="157"/>
      <c r="J942" s="157"/>
      <c r="K942" s="157">
        <v>24.11149503</v>
      </c>
      <c r="L942" s="157">
        <v>2.994067561027E-3</v>
      </c>
      <c r="M942" s="157">
        <v>2.7690735390000004E-3</v>
      </c>
      <c r="N942" s="157">
        <v>8.7925199699999998E-2</v>
      </c>
      <c r="O942" s="157">
        <v>4.6562104799999996E-5</v>
      </c>
      <c r="P942" s="157">
        <v>4.2837136416000007E-5</v>
      </c>
      <c r="Q942" s="126">
        <v>1.0600003240000001E-5</v>
      </c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155"/>
      <c r="AH942" s="155"/>
    </row>
    <row r="943" spans="1:34" x14ac:dyDescent="0.25">
      <c r="A943" s="128" t="s">
        <v>16</v>
      </c>
      <c r="B943" s="157" t="s">
        <v>36</v>
      </c>
      <c r="C943" s="157" t="s">
        <v>231</v>
      </c>
      <c r="D943" s="157" t="s">
        <v>53</v>
      </c>
      <c r="E943" s="157" t="s">
        <v>305</v>
      </c>
      <c r="F943" s="157" t="s">
        <v>128</v>
      </c>
      <c r="G943" s="157" t="s">
        <v>89</v>
      </c>
      <c r="H943" s="157" t="s">
        <v>115</v>
      </c>
      <c r="I943" s="157"/>
      <c r="J943" s="157"/>
      <c r="K943" s="157">
        <v>69.596290240000002</v>
      </c>
      <c r="L943" s="157">
        <v>2.0867753240594129E-3</v>
      </c>
      <c r="M943" s="157">
        <v>5.71104818E-4</v>
      </c>
      <c r="N943" s="157">
        <v>4.6968854870000007E-2</v>
      </c>
      <c r="O943" s="157">
        <v>2.057968118E-5</v>
      </c>
      <c r="P943" s="157">
        <v>1.8933306685600004E-5</v>
      </c>
      <c r="Q943" s="126">
        <v>3.4664997300000003E-6</v>
      </c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155"/>
      <c r="AH943" s="155"/>
    </row>
    <row r="944" spans="1:34" x14ac:dyDescent="0.25">
      <c r="A944" s="128" t="s">
        <v>16</v>
      </c>
      <c r="B944" s="157" t="s">
        <v>36</v>
      </c>
      <c r="C944" s="157" t="s">
        <v>231</v>
      </c>
      <c r="D944" s="157" t="s">
        <v>53</v>
      </c>
      <c r="E944" s="157" t="s">
        <v>306</v>
      </c>
      <c r="F944" s="157" t="s">
        <v>129</v>
      </c>
      <c r="G944" s="157" t="s">
        <v>89</v>
      </c>
      <c r="H944" s="157" t="s">
        <v>115</v>
      </c>
      <c r="I944" s="157"/>
      <c r="J944" s="157"/>
      <c r="K944" s="157">
        <v>1.563089884</v>
      </c>
      <c r="L944" s="157">
        <v>6.4455633791869998E-4</v>
      </c>
      <c r="M944" s="157">
        <v>1.0264246995000002E-3</v>
      </c>
      <c r="N944" s="157">
        <v>1.3698773189999999E-2</v>
      </c>
      <c r="O944" s="157">
        <v>9.6822740010000013E-6</v>
      </c>
      <c r="P944" s="157">
        <v>8.907692080920001E-6</v>
      </c>
      <c r="Q944" s="126">
        <v>2.491517762E-6</v>
      </c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155"/>
      <c r="AH944" s="155"/>
    </row>
    <row r="945" spans="1:34" x14ac:dyDescent="0.25">
      <c r="A945" s="128" t="s">
        <v>16</v>
      </c>
      <c r="B945" s="157" t="s">
        <v>36</v>
      </c>
      <c r="C945" s="157" t="s">
        <v>231</v>
      </c>
      <c r="D945" s="157" t="s">
        <v>53</v>
      </c>
      <c r="E945" s="157" t="s">
        <v>307</v>
      </c>
      <c r="F945" s="157" t="s">
        <v>130</v>
      </c>
      <c r="G945" s="157" t="s">
        <v>96</v>
      </c>
      <c r="H945" s="157" t="s">
        <v>115</v>
      </c>
      <c r="I945" s="157"/>
      <c r="J945" s="157"/>
      <c r="K945" s="157">
        <v>50.272238220000006</v>
      </c>
      <c r="L945" s="157">
        <v>7.411963829350999E-3</v>
      </c>
      <c r="M945" s="157">
        <v>8.6579002610000007E-3</v>
      </c>
      <c r="N945" s="157">
        <v>0.18112057780000002</v>
      </c>
      <c r="O945" s="157">
        <v>8.8483686630000009E-5</v>
      </c>
      <c r="P945" s="157">
        <v>8.1404991699600011E-5</v>
      </c>
      <c r="Q945" s="126">
        <v>2.1005988069999998E-5</v>
      </c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  <c r="AC945" s="155"/>
      <c r="AD945" s="155"/>
      <c r="AE945" s="155"/>
      <c r="AF945" s="155"/>
      <c r="AG945" s="155"/>
      <c r="AH945" s="155"/>
    </row>
    <row r="946" spans="1:34" x14ac:dyDescent="0.25">
      <c r="A946" s="128" t="s">
        <v>16</v>
      </c>
      <c r="B946" s="157" t="s">
        <v>36</v>
      </c>
      <c r="C946" s="157" t="s">
        <v>231</v>
      </c>
      <c r="D946" s="157" t="s">
        <v>53</v>
      </c>
      <c r="E946" s="157" t="s">
        <v>308</v>
      </c>
      <c r="F946" s="157" t="s">
        <v>131</v>
      </c>
      <c r="G946" s="157" t="s">
        <v>96</v>
      </c>
      <c r="H946" s="157" t="s">
        <v>115</v>
      </c>
      <c r="I946" s="157"/>
      <c r="J946" s="157"/>
      <c r="K946" s="157">
        <v>28.221756202000002</v>
      </c>
      <c r="L946" s="157">
        <v>1.11987254513904E-2</v>
      </c>
      <c r="M946" s="157">
        <v>1.8916849879999999E-2</v>
      </c>
      <c r="N946" s="157">
        <v>0.26455787448000001</v>
      </c>
      <c r="O946" s="157">
        <v>2.7740374917000003E-4</v>
      </c>
      <c r="P946" s="157">
        <v>2.5521144923640001E-4</v>
      </c>
      <c r="Q946" s="126">
        <v>6.5535526930000001E-5</v>
      </c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  <c r="AC946" s="155"/>
      <c r="AD946" s="155"/>
      <c r="AE946" s="155"/>
      <c r="AF946" s="155"/>
      <c r="AG946" s="155"/>
      <c r="AH946" s="155"/>
    </row>
    <row r="947" spans="1:34" x14ac:dyDescent="0.25">
      <c r="A947" s="128" t="s">
        <v>16</v>
      </c>
      <c r="B947" s="157" t="s">
        <v>36</v>
      </c>
      <c r="C947" s="157" t="s">
        <v>231</v>
      </c>
      <c r="D947" s="157" t="s">
        <v>53</v>
      </c>
      <c r="E947" s="157" t="s">
        <v>309</v>
      </c>
      <c r="F947" s="157" t="s">
        <v>95</v>
      </c>
      <c r="G947" s="157" t="s">
        <v>96</v>
      </c>
      <c r="H947" s="157" t="s">
        <v>115</v>
      </c>
      <c r="I947" s="157"/>
      <c r="J947" s="157"/>
      <c r="K947" s="157">
        <v>29.298885051200003</v>
      </c>
      <c r="L947" s="157">
        <v>3.7526788076394403E-3</v>
      </c>
      <c r="M947" s="157">
        <v>2.5930928020000002E-3</v>
      </c>
      <c r="N947" s="157">
        <v>0.10469153613999999</v>
      </c>
      <c r="O947" s="157">
        <v>9.2194037979999996E-5</v>
      </c>
      <c r="P947" s="157">
        <v>8.4818514941599994E-5</v>
      </c>
      <c r="Q947" s="126">
        <v>1.6141904701999998E-5</v>
      </c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  <c r="AC947" s="155"/>
      <c r="AD947" s="155"/>
      <c r="AE947" s="155"/>
      <c r="AF947" s="155"/>
      <c r="AG947" s="155"/>
      <c r="AH947" s="155"/>
    </row>
    <row r="948" spans="1:34" x14ac:dyDescent="0.25">
      <c r="A948" s="128" t="s">
        <v>16</v>
      </c>
      <c r="B948" s="157" t="s">
        <v>36</v>
      </c>
      <c r="C948" s="157" t="s">
        <v>231</v>
      </c>
      <c r="D948" s="157" t="s">
        <v>53</v>
      </c>
      <c r="E948" s="157" t="s">
        <v>310</v>
      </c>
      <c r="F948" s="157" t="s">
        <v>97</v>
      </c>
      <c r="G948" s="157" t="s">
        <v>96</v>
      </c>
      <c r="H948" s="157" t="s">
        <v>115</v>
      </c>
      <c r="I948" s="157"/>
      <c r="J948" s="157"/>
      <c r="K948" s="157">
        <v>123.28630442200001</v>
      </c>
      <c r="L948" s="157">
        <v>1.7211290448093202E-2</v>
      </c>
      <c r="M948" s="157">
        <v>4.1367031880000004E-3</v>
      </c>
      <c r="N948" s="157">
        <v>0.29475344734000003</v>
      </c>
      <c r="O948" s="157">
        <v>3.8579220375000003E-4</v>
      </c>
      <c r="P948" s="157">
        <v>3.5492882744999997E-4</v>
      </c>
      <c r="Q948" s="126">
        <v>2.9141611546000002E-5</v>
      </c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  <c r="AC948" s="155"/>
      <c r="AD948" s="155"/>
      <c r="AE948" s="155"/>
      <c r="AF948" s="155"/>
      <c r="AG948" s="155"/>
      <c r="AH948" s="155"/>
    </row>
    <row r="949" spans="1:34" x14ac:dyDescent="0.25">
      <c r="A949" s="128" t="s">
        <v>16</v>
      </c>
      <c r="B949" s="157" t="s">
        <v>36</v>
      </c>
      <c r="C949" s="157" t="s">
        <v>231</v>
      </c>
      <c r="D949" s="157" t="s">
        <v>53</v>
      </c>
      <c r="E949" s="157" t="s">
        <v>311</v>
      </c>
      <c r="F949" s="157" t="s">
        <v>132</v>
      </c>
      <c r="G949" s="157" t="s">
        <v>96</v>
      </c>
      <c r="H949" s="157" t="s">
        <v>115</v>
      </c>
      <c r="I949" s="157"/>
      <c r="J949" s="157"/>
      <c r="K949" s="157">
        <v>2.9148978790000002</v>
      </c>
      <c r="L949" s="157">
        <v>5.0352111114820007E-4</v>
      </c>
      <c r="M949" s="157">
        <v>5.5125529973E-4</v>
      </c>
      <c r="N949" s="157">
        <v>1.3093247484E-2</v>
      </c>
      <c r="O949" s="157">
        <v>6.3613334629999995E-6</v>
      </c>
      <c r="P949" s="157">
        <v>5.8524267859600002E-6</v>
      </c>
      <c r="Q949" s="126">
        <v>1.4710395728000001E-6</v>
      </c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  <c r="AC949" s="155"/>
      <c r="AD949" s="155"/>
      <c r="AE949" s="155"/>
      <c r="AF949" s="155"/>
      <c r="AG949" s="155"/>
      <c r="AH949" s="155"/>
    </row>
    <row r="950" spans="1:34" x14ac:dyDescent="0.25">
      <c r="A950" s="128" t="s">
        <v>16</v>
      </c>
      <c r="B950" s="157" t="s">
        <v>36</v>
      </c>
      <c r="C950" s="157" t="s">
        <v>231</v>
      </c>
      <c r="D950" s="157" t="s">
        <v>53</v>
      </c>
      <c r="E950" s="157" t="s">
        <v>312</v>
      </c>
      <c r="F950" s="157" t="s">
        <v>133</v>
      </c>
      <c r="G950" s="157" t="s">
        <v>96</v>
      </c>
      <c r="H950" s="157" t="s">
        <v>115</v>
      </c>
      <c r="I950" s="157"/>
      <c r="J950" s="157"/>
      <c r="K950" s="157">
        <v>1.3392193929999998</v>
      </c>
      <c r="L950" s="157">
        <v>1.7930449648230002E-4</v>
      </c>
      <c r="M950" s="157">
        <v>6.5351970540000002E-5</v>
      </c>
      <c r="N950" s="157">
        <v>5.7753320930000003E-3</v>
      </c>
      <c r="O950" s="157">
        <v>2.3663305580000002E-6</v>
      </c>
      <c r="P950" s="157">
        <v>2.1770241133600002E-6</v>
      </c>
      <c r="Q950" s="126">
        <v>4.6510519879999997E-7</v>
      </c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5"/>
      <c r="AF950" s="155"/>
      <c r="AG950" s="155"/>
      <c r="AH950" s="155"/>
    </row>
    <row r="951" spans="1:34" x14ac:dyDescent="0.25">
      <c r="A951" s="128" t="s">
        <v>16</v>
      </c>
      <c r="B951" s="157" t="s">
        <v>36</v>
      </c>
      <c r="C951" s="157" t="s">
        <v>231</v>
      </c>
      <c r="D951" s="157" t="s">
        <v>53</v>
      </c>
      <c r="E951" s="157" t="s">
        <v>313</v>
      </c>
      <c r="F951" s="157" t="s">
        <v>134</v>
      </c>
      <c r="G951" s="157" t="s">
        <v>96</v>
      </c>
      <c r="H951" s="157" t="s">
        <v>115</v>
      </c>
      <c r="I951" s="157"/>
      <c r="J951" s="157"/>
      <c r="K951" s="157">
        <v>1.8821910460000002</v>
      </c>
      <c r="L951" s="157">
        <v>3.548644152027E-4</v>
      </c>
      <c r="M951" s="157">
        <v>6.5329836859999999E-4</v>
      </c>
      <c r="N951" s="157">
        <v>8.5429290279999993E-3</v>
      </c>
      <c r="O951" s="157">
        <v>2.8651407942999999E-5</v>
      </c>
      <c r="P951" s="157">
        <v>2.6359295307560001E-5</v>
      </c>
      <c r="Q951" s="126">
        <v>6.4028354110000006E-6</v>
      </c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  <c r="AC951" s="155"/>
      <c r="AD951" s="155"/>
      <c r="AE951" s="155"/>
      <c r="AF951" s="155"/>
      <c r="AG951" s="155"/>
      <c r="AH951" s="155"/>
    </row>
    <row r="952" spans="1:34" x14ac:dyDescent="0.25">
      <c r="A952" s="128" t="s">
        <v>16</v>
      </c>
      <c r="B952" s="157" t="s">
        <v>36</v>
      </c>
      <c r="C952" s="157" t="s">
        <v>231</v>
      </c>
      <c r="D952" s="157" t="s">
        <v>53</v>
      </c>
      <c r="E952" s="157" t="s">
        <v>314</v>
      </c>
      <c r="F952" s="157" t="s">
        <v>135</v>
      </c>
      <c r="G952" s="157" t="s">
        <v>99</v>
      </c>
      <c r="H952" s="157" t="s">
        <v>115</v>
      </c>
      <c r="I952" s="157"/>
      <c r="J952" s="157"/>
      <c r="K952" s="157">
        <v>101537.386808</v>
      </c>
      <c r="L952" s="157">
        <v>0.53719111584361667</v>
      </c>
      <c r="M952" s="157">
        <v>4.8394792701E-2</v>
      </c>
      <c r="N952" s="157">
        <v>4.5324536361000005</v>
      </c>
      <c r="O952" s="157">
        <v>4.6438692954300009E-3</v>
      </c>
      <c r="P952" s="157">
        <v>4.2723597517956005E-3</v>
      </c>
      <c r="Q952" s="126">
        <v>3.3911248899999997E-4</v>
      </c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  <c r="AC952" s="155"/>
      <c r="AD952" s="155"/>
      <c r="AE952" s="155"/>
      <c r="AF952" s="155"/>
      <c r="AG952" s="155"/>
      <c r="AH952" s="155"/>
    </row>
    <row r="953" spans="1:34" x14ac:dyDescent="0.25">
      <c r="A953" s="128" t="s">
        <v>16</v>
      </c>
      <c r="B953" s="157" t="s">
        <v>36</v>
      </c>
      <c r="C953" s="157" t="s">
        <v>231</v>
      </c>
      <c r="D953" s="157" t="s">
        <v>53</v>
      </c>
      <c r="E953" s="157" t="s">
        <v>315</v>
      </c>
      <c r="F953" s="157" t="s">
        <v>135</v>
      </c>
      <c r="G953" s="157" t="s">
        <v>100</v>
      </c>
      <c r="H953" s="157" t="s">
        <v>115</v>
      </c>
      <c r="I953" s="157"/>
      <c r="J953" s="157"/>
      <c r="K953" s="157">
        <v>6541.7632180000001</v>
      </c>
      <c r="L953" s="157">
        <v>0.47285427707858801</v>
      </c>
      <c r="M953" s="157">
        <v>6.5895544806000003E-2</v>
      </c>
      <c r="N953" s="157">
        <v>4.6822320387999996</v>
      </c>
      <c r="O953" s="157">
        <v>8.7327544980999993E-3</v>
      </c>
      <c r="P953" s="157">
        <v>8.0341341382520002E-3</v>
      </c>
      <c r="Q953" s="126">
        <v>5.1365664895E-4</v>
      </c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  <c r="AC953" s="155"/>
      <c r="AD953" s="155"/>
      <c r="AE953" s="155"/>
      <c r="AF953" s="155"/>
      <c r="AG953" s="155"/>
      <c r="AH953" s="155"/>
    </row>
    <row r="954" spans="1:34" x14ac:dyDescent="0.25">
      <c r="A954" s="128" t="s">
        <v>16</v>
      </c>
      <c r="B954" s="157" t="s">
        <v>36</v>
      </c>
      <c r="C954" s="157" t="s">
        <v>231</v>
      </c>
      <c r="D954" s="157" t="s">
        <v>53</v>
      </c>
      <c r="E954" s="157" t="s">
        <v>316</v>
      </c>
      <c r="F954" s="157" t="s">
        <v>98</v>
      </c>
      <c r="G954" s="157" t="s">
        <v>99</v>
      </c>
      <c r="H954" s="157" t="s">
        <v>115</v>
      </c>
      <c r="I954" s="157"/>
      <c r="J954" s="157"/>
      <c r="K954" s="157">
        <v>8919.3603999999996</v>
      </c>
      <c r="L954" s="157">
        <v>4.5376711872E-2</v>
      </c>
      <c r="M954" s="157">
        <v>4.0682564000000003E-3</v>
      </c>
      <c r="N954" s="157">
        <v>0.38030671999999999</v>
      </c>
      <c r="O954" s="157">
        <v>3.9499188999999999E-4</v>
      </c>
      <c r="P954" s="157">
        <v>3.6339253879999998E-4</v>
      </c>
      <c r="Q954" s="126">
        <v>2.8480043999999999E-5</v>
      </c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  <c r="AC954" s="155"/>
      <c r="AD954" s="155"/>
      <c r="AE954" s="155"/>
      <c r="AF954" s="155"/>
      <c r="AG954" s="155"/>
      <c r="AH954" s="155"/>
    </row>
    <row r="955" spans="1:34" x14ac:dyDescent="0.25">
      <c r="A955" s="128" t="s">
        <v>16</v>
      </c>
      <c r="B955" s="157" t="s">
        <v>36</v>
      </c>
      <c r="C955" s="157" t="s">
        <v>231</v>
      </c>
      <c r="D955" s="157" t="s">
        <v>53</v>
      </c>
      <c r="E955" s="157" t="s">
        <v>317</v>
      </c>
      <c r="F955" s="157" t="s">
        <v>98</v>
      </c>
      <c r="G955" s="157" t="s">
        <v>100</v>
      </c>
      <c r="H955" s="157" t="s">
        <v>115</v>
      </c>
      <c r="I955" s="157"/>
      <c r="J955" s="157"/>
      <c r="K955" s="157">
        <v>2064.7539000000002</v>
      </c>
      <c r="L955" s="157">
        <v>0.28398931713000003</v>
      </c>
      <c r="M955" s="157">
        <v>3.5619832999999997E-2</v>
      </c>
      <c r="N955" s="157">
        <v>3.0691031999999998</v>
      </c>
      <c r="O955" s="157">
        <v>3.8644623E-3</v>
      </c>
      <c r="P955" s="157">
        <v>3.5553053160000004E-3</v>
      </c>
      <c r="Q955" s="126">
        <v>2.6354459000000002E-4</v>
      </c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  <c r="AC955" s="155"/>
      <c r="AD955" s="155"/>
      <c r="AE955" s="155"/>
      <c r="AF955" s="155"/>
      <c r="AG955" s="155"/>
      <c r="AH955" s="155"/>
    </row>
    <row r="956" spans="1:34" x14ac:dyDescent="0.25">
      <c r="A956" s="128" t="s">
        <v>16</v>
      </c>
      <c r="B956" s="157" t="s">
        <v>36</v>
      </c>
      <c r="C956" s="157" t="s">
        <v>231</v>
      </c>
      <c r="D956" s="157" t="s">
        <v>53</v>
      </c>
      <c r="E956" s="157" t="s">
        <v>318</v>
      </c>
      <c r="F956" s="157" t="s">
        <v>102</v>
      </c>
      <c r="G956" s="157" t="s">
        <v>99</v>
      </c>
      <c r="H956" s="157" t="s">
        <v>115</v>
      </c>
      <c r="I956" s="157"/>
      <c r="J956" s="157"/>
      <c r="K956" s="157">
        <v>698.95543999999995</v>
      </c>
      <c r="L956" s="157">
        <v>2.7765609153999997E-3</v>
      </c>
      <c r="M956" s="157">
        <v>2.5410824999999999E-4</v>
      </c>
      <c r="N956" s="157">
        <v>2.1767697999999999E-2</v>
      </c>
      <c r="O956" s="157">
        <v>2.7906703E-5</v>
      </c>
      <c r="P956" s="157">
        <v>2.5674166759999999E-5</v>
      </c>
      <c r="Q956" s="126">
        <v>1.8835373E-6</v>
      </c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  <c r="AC956" s="155"/>
      <c r="AD956" s="155"/>
      <c r="AE956" s="155"/>
      <c r="AF956" s="155"/>
      <c r="AG956" s="155"/>
      <c r="AH956" s="155"/>
    </row>
    <row r="957" spans="1:34" x14ac:dyDescent="0.25">
      <c r="A957" s="128" t="s">
        <v>16</v>
      </c>
      <c r="B957" s="157" t="s">
        <v>36</v>
      </c>
      <c r="C957" s="157" t="s">
        <v>231</v>
      </c>
      <c r="D957" s="157" t="s">
        <v>53</v>
      </c>
      <c r="E957" s="157" t="s">
        <v>319</v>
      </c>
      <c r="F957" s="157" t="s">
        <v>102</v>
      </c>
      <c r="G957" s="157" t="s">
        <v>100</v>
      </c>
      <c r="H957" s="157" t="s">
        <v>115</v>
      </c>
      <c r="I957" s="157"/>
      <c r="J957" s="157"/>
      <c r="K957" s="157">
        <v>150.88821670000002</v>
      </c>
      <c r="L957" s="157">
        <v>9.6889128121900002E-3</v>
      </c>
      <c r="M957" s="157">
        <v>1.5828328890000001E-3</v>
      </c>
      <c r="N957" s="157">
        <v>0.12774287340000001</v>
      </c>
      <c r="O957" s="157">
        <v>1.40245149E-4</v>
      </c>
      <c r="P957" s="157">
        <v>1.2902553708000003E-4</v>
      </c>
      <c r="Q957" s="126">
        <v>1.205465374E-5</v>
      </c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  <c r="AC957" s="155"/>
      <c r="AD957" s="155"/>
      <c r="AE957" s="155"/>
      <c r="AF957" s="155"/>
      <c r="AG957" s="155"/>
      <c r="AH957" s="155"/>
    </row>
    <row r="958" spans="1:34" x14ac:dyDescent="0.25">
      <c r="A958" s="128" t="s">
        <v>16</v>
      </c>
      <c r="B958" s="157" t="s">
        <v>36</v>
      </c>
      <c r="C958" s="157" t="s">
        <v>231</v>
      </c>
      <c r="D958" s="157" t="s">
        <v>53</v>
      </c>
      <c r="E958" s="157" t="s">
        <v>320</v>
      </c>
      <c r="F958" s="157" t="s">
        <v>103</v>
      </c>
      <c r="G958" s="157" t="s">
        <v>99</v>
      </c>
      <c r="H958" s="157" t="s">
        <v>115</v>
      </c>
      <c r="I958" s="157"/>
      <c r="J958" s="157"/>
      <c r="K958" s="157">
        <v>1127.5719999999999</v>
      </c>
      <c r="L958" s="157">
        <v>5.0771573192000003E-3</v>
      </c>
      <c r="M958" s="157">
        <v>4.8498072999999999E-4</v>
      </c>
      <c r="N958" s="157">
        <v>4.1504785000000002E-2</v>
      </c>
      <c r="O958" s="157">
        <v>5.3436153E-5</v>
      </c>
      <c r="P958" s="157">
        <v>4.9161260760000004E-5</v>
      </c>
      <c r="Q958" s="126">
        <v>3.5944564999999998E-6</v>
      </c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  <c r="AC958" s="155"/>
      <c r="AD958" s="155"/>
      <c r="AE958" s="155"/>
      <c r="AF958" s="155"/>
      <c r="AG958" s="155"/>
      <c r="AH958" s="155"/>
    </row>
    <row r="959" spans="1:34" x14ac:dyDescent="0.25">
      <c r="A959" s="128" t="s">
        <v>16</v>
      </c>
      <c r="B959" s="157" t="s">
        <v>36</v>
      </c>
      <c r="C959" s="157" t="s">
        <v>231</v>
      </c>
      <c r="D959" s="157" t="s">
        <v>53</v>
      </c>
      <c r="E959" s="157" t="s">
        <v>321</v>
      </c>
      <c r="F959" s="157" t="s">
        <v>103</v>
      </c>
      <c r="G959" s="157" t="s">
        <v>100</v>
      </c>
      <c r="H959" s="157" t="s">
        <v>115</v>
      </c>
      <c r="I959" s="157"/>
      <c r="J959" s="157"/>
      <c r="K959" s="157">
        <v>1496.0689435000002</v>
      </c>
      <c r="L959" s="157">
        <v>0.20624644485432897</v>
      </c>
      <c r="M959" s="157">
        <v>8.5239894490000009E-2</v>
      </c>
      <c r="N959" s="157">
        <v>5.4209119965000001</v>
      </c>
      <c r="O959" s="157">
        <v>2.6836248849999998E-3</v>
      </c>
      <c r="P959" s="157">
        <v>2.4689348942E-3</v>
      </c>
      <c r="Q959" s="126">
        <v>5.0863527649999999E-4</v>
      </c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  <c r="AC959" s="155"/>
      <c r="AD959" s="155"/>
      <c r="AE959" s="155"/>
      <c r="AF959" s="155"/>
      <c r="AG959" s="155"/>
      <c r="AH959" s="155"/>
    </row>
    <row r="960" spans="1:34" x14ac:dyDescent="0.25">
      <c r="A960" s="128" t="s">
        <v>16</v>
      </c>
      <c r="B960" s="157" t="s">
        <v>36</v>
      </c>
      <c r="C960" s="157" t="s">
        <v>231</v>
      </c>
      <c r="D960" s="157" t="s">
        <v>53</v>
      </c>
      <c r="E960" s="157" t="s">
        <v>322</v>
      </c>
      <c r="F960" s="157" t="s">
        <v>104</v>
      </c>
      <c r="G960" s="157" t="s">
        <v>99</v>
      </c>
      <c r="H960" s="157" t="s">
        <v>115</v>
      </c>
      <c r="I960" s="157"/>
      <c r="J960" s="157"/>
      <c r="K960" s="157">
        <v>14210.39055</v>
      </c>
      <c r="L960" s="157">
        <v>2.7157382649999999E-2</v>
      </c>
      <c r="M960" s="157">
        <v>0</v>
      </c>
      <c r="N960" s="157">
        <v>0</v>
      </c>
      <c r="O960" s="157">
        <v>0</v>
      </c>
      <c r="P960" s="157">
        <v>0</v>
      </c>
      <c r="Q960" s="126">
        <v>0</v>
      </c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  <c r="AC960" s="155"/>
      <c r="AD960" s="155"/>
      <c r="AE960" s="155"/>
      <c r="AF960" s="155"/>
      <c r="AG960" s="155"/>
      <c r="AH960" s="155"/>
    </row>
    <row r="961" spans="1:34" x14ac:dyDescent="0.25">
      <c r="A961" s="128" t="s">
        <v>16</v>
      </c>
      <c r="B961" s="157" t="s">
        <v>36</v>
      </c>
      <c r="C961" s="157" t="s">
        <v>231</v>
      </c>
      <c r="D961" s="157" t="s">
        <v>53</v>
      </c>
      <c r="E961" s="157" t="s">
        <v>323</v>
      </c>
      <c r="F961" s="157" t="s">
        <v>104</v>
      </c>
      <c r="G961" s="157" t="s">
        <v>100</v>
      </c>
      <c r="H961" s="157" t="s">
        <v>115</v>
      </c>
      <c r="I961" s="157"/>
      <c r="J961" s="157"/>
      <c r="K961" s="157">
        <v>2589.51431</v>
      </c>
      <c r="L961" s="157">
        <v>5.4210853409999999E-3</v>
      </c>
      <c r="M961" s="157">
        <v>0</v>
      </c>
      <c r="N961" s="157">
        <v>0</v>
      </c>
      <c r="O961" s="157">
        <v>0</v>
      </c>
      <c r="P961" s="157">
        <v>0</v>
      </c>
      <c r="Q961" s="126">
        <v>0</v>
      </c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  <c r="AC961" s="155"/>
      <c r="AD961" s="155"/>
      <c r="AE961" s="155"/>
      <c r="AF961" s="155"/>
      <c r="AG961" s="155"/>
      <c r="AH961" s="155"/>
    </row>
    <row r="962" spans="1:34" x14ac:dyDescent="0.25">
      <c r="A962" s="128" t="s">
        <v>16</v>
      </c>
      <c r="B962" s="157" t="s">
        <v>36</v>
      </c>
      <c r="C962" s="157" t="s">
        <v>231</v>
      </c>
      <c r="D962" s="157" t="s">
        <v>53</v>
      </c>
      <c r="E962" s="157" t="s">
        <v>324</v>
      </c>
      <c r="F962" s="157" t="s">
        <v>136</v>
      </c>
      <c r="G962" s="157" t="s">
        <v>99</v>
      </c>
      <c r="H962" s="157" t="s">
        <v>115</v>
      </c>
      <c r="I962" s="157"/>
      <c r="J962" s="157"/>
      <c r="K962" s="157">
        <v>5405.9800019999993</v>
      </c>
      <c r="L962" s="157">
        <v>5.2844590769764298E-2</v>
      </c>
      <c r="M962" s="157">
        <v>1.0437143016000001E-2</v>
      </c>
      <c r="N962" s="157">
        <v>0.88132337439999986</v>
      </c>
      <c r="O962" s="157">
        <v>3.3164839592E-4</v>
      </c>
      <c r="P962" s="157">
        <v>3.051165242464E-4</v>
      </c>
      <c r="Q962" s="126">
        <v>6.9524138770000015E-5</v>
      </c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</row>
    <row r="963" spans="1:34" x14ac:dyDescent="0.25">
      <c r="A963" s="128" t="s">
        <v>16</v>
      </c>
      <c r="B963" s="157" t="s">
        <v>36</v>
      </c>
      <c r="C963" s="157" t="s">
        <v>231</v>
      </c>
      <c r="D963" s="157" t="s">
        <v>53</v>
      </c>
      <c r="E963" s="157" t="s">
        <v>325</v>
      </c>
      <c r="F963" s="157" t="s">
        <v>136</v>
      </c>
      <c r="G963" s="157" t="s">
        <v>100</v>
      </c>
      <c r="H963" s="157" t="s">
        <v>115</v>
      </c>
      <c r="I963" s="157"/>
      <c r="J963" s="157"/>
      <c r="K963" s="157">
        <v>200.20269070000001</v>
      </c>
      <c r="L963" s="157">
        <v>2.0354071140757997E-2</v>
      </c>
      <c r="M963" s="157">
        <v>8.0783661660000002E-3</v>
      </c>
      <c r="N963" s="157">
        <v>0.7200851627</v>
      </c>
      <c r="O963" s="157">
        <v>2.9063677749999997E-4</v>
      </c>
      <c r="P963" s="157">
        <v>2.6738583530000004E-4</v>
      </c>
      <c r="Q963" s="126">
        <v>5.8372576410000001E-5</v>
      </c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  <c r="AC963" s="155"/>
      <c r="AD963" s="155"/>
      <c r="AE963" s="155"/>
      <c r="AF963" s="155"/>
      <c r="AG963" s="155"/>
      <c r="AH963" s="155"/>
    </row>
    <row r="964" spans="1:34" x14ac:dyDescent="0.25">
      <c r="A964" s="128" t="s">
        <v>16</v>
      </c>
      <c r="B964" s="157" t="s">
        <v>36</v>
      </c>
      <c r="C964" s="157" t="s">
        <v>231</v>
      </c>
      <c r="D964" s="157" t="s">
        <v>53</v>
      </c>
      <c r="E964" s="157" t="s">
        <v>326</v>
      </c>
      <c r="F964" s="157" t="s">
        <v>137</v>
      </c>
      <c r="G964" s="157" t="s">
        <v>100</v>
      </c>
      <c r="H964" s="157" t="s">
        <v>115</v>
      </c>
      <c r="I964" s="157"/>
      <c r="J964" s="157"/>
      <c r="K964" s="157">
        <v>690.01123140000004</v>
      </c>
      <c r="L964" s="157">
        <v>3.0360887745192005E-2</v>
      </c>
      <c r="M964" s="157">
        <v>1.0889911779999999E-2</v>
      </c>
      <c r="N964" s="157">
        <v>0.93168493990000001</v>
      </c>
      <c r="O964" s="157">
        <v>3.2524338479999999E-4</v>
      </c>
      <c r="P964" s="157">
        <v>2.9922391401599998E-4</v>
      </c>
      <c r="Q964" s="126">
        <v>6.739659391E-5</v>
      </c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  <c r="AC964" s="155"/>
      <c r="AD964" s="155"/>
      <c r="AE964" s="155"/>
      <c r="AF964" s="155"/>
      <c r="AG964" s="155"/>
      <c r="AH964" s="155"/>
    </row>
    <row r="965" spans="1:34" x14ac:dyDescent="0.25">
      <c r="A965" s="128" t="s">
        <v>16</v>
      </c>
      <c r="B965" s="157" t="s">
        <v>36</v>
      </c>
      <c r="C965" s="157" t="s">
        <v>231</v>
      </c>
      <c r="D965" s="157" t="s">
        <v>53</v>
      </c>
      <c r="E965" s="157" t="s">
        <v>327</v>
      </c>
      <c r="F965" s="157" t="s">
        <v>138</v>
      </c>
      <c r="G965" s="157" t="s">
        <v>100</v>
      </c>
      <c r="H965" s="157" t="s">
        <v>115</v>
      </c>
      <c r="I965" s="157"/>
      <c r="J965" s="157"/>
      <c r="K965" s="157">
        <v>1256.8421000000001</v>
      </c>
      <c r="L965" s="157">
        <v>3.4108500404999999E-2</v>
      </c>
      <c r="M965" s="157">
        <v>4.2035848000000001E-3</v>
      </c>
      <c r="N965" s="157">
        <v>0.37903913699999997</v>
      </c>
      <c r="O965" s="157">
        <v>4.2924827000000003E-4</v>
      </c>
      <c r="P965" s="157">
        <v>3.9490840840000004E-4</v>
      </c>
      <c r="Q965" s="126">
        <v>3.0313118399999998E-5</v>
      </c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  <c r="AC965" s="155"/>
      <c r="AD965" s="155"/>
      <c r="AE965" s="155"/>
      <c r="AF965" s="155"/>
      <c r="AG965" s="155"/>
      <c r="AH965" s="155"/>
    </row>
    <row r="966" spans="1:34" x14ac:dyDescent="0.25">
      <c r="A966" s="128" t="s">
        <v>16</v>
      </c>
      <c r="B966" s="157" t="s">
        <v>36</v>
      </c>
      <c r="C966" s="157" t="s">
        <v>231</v>
      </c>
      <c r="D966" s="157" t="s">
        <v>53</v>
      </c>
      <c r="E966" s="157" t="s">
        <v>328</v>
      </c>
      <c r="F966" s="157" t="s">
        <v>139</v>
      </c>
      <c r="G966" s="157" t="s">
        <v>99</v>
      </c>
      <c r="H966" s="157" t="s">
        <v>115</v>
      </c>
      <c r="I966" s="157"/>
      <c r="J966" s="157"/>
      <c r="K966" s="157">
        <v>36942.733850999997</v>
      </c>
      <c r="L966" s="157">
        <v>0.54916245281620002</v>
      </c>
      <c r="M966" s="157">
        <v>0.14007776735999999</v>
      </c>
      <c r="N966" s="157">
        <v>11.789897951799999</v>
      </c>
      <c r="O966" s="157">
        <v>4.4464411069999998E-3</v>
      </c>
      <c r="P966" s="157">
        <v>4.0907258184400006E-3</v>
      </c>
      <c r="Q966" s="126">
        <v>9.3230308638999997E-4</v>
      </c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  <c r="AC966" s="155"/>
      <c r="AD966" s="155"/>
      <c r="AE966" s="155"/>
      <c r="AF966" s="155"/>
      <c r="AG966" s="155"/>
      <c r="AH966" s="155"/>
    </row>
    <row r="967" spans="1:34" x14ac:dyDescent="0.25">
      <c r="A967" s="128" t="s">
        <v>16</v>
      </c>
      <c r="B967" s="157" t="s">
        <v>36</v>
      </c>
      <c r="C967" s="157" t="s">
        <v>231</v>
      </c>
      <c r="D967" s="157" t="s">
        <v>53</v>
      </c>
      <c r="E967" s="157" t="s">
        <v>329</v>
      </c>
      <c r="F967" s="157" t="s">
        <v>139</v>
      </c>
      <c r="G967" s="157" t="s">
        <v>100</v>
      </c>
      <c r="H967" s="157" t="s">
        <v>115</v>
      </c>
      <c r="I967" s="157"/>
      <c r="J967" s="157"/>
      <c r="K967" s="157">
        <v>1368.1070523999999</v>
      </c>
      <c r="L967" s="157">
        <v>0.26065964156849003</v>
      </c>
      <c r="M967" s="157">
        <v>0.109798518045</v>
      </c>
      <c r="N967" s="157">
        <v>9.790530498599999</v>
      </c>
      <c r="O967" s="157">
        <v>3.9369331260000005E-3</v>
      </c>
      <c r="P967" s="157">
        <v>3.6219784759200001E-3</v>
      </c>
      <c r="Q967" s="126">
        <v>7.9339710652000001E-4</v>
      </c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  <c r="AC967" s="155"/>
      <c r="AD967" s="155"/>
      <c r="AE967" s="155"/>
      <c r="AF967" s="155"/>
      <c r="AG967" s="155"/>
      <c r="AH967" s="155"/>
    </row>
    <row r="968" spans="1:34" x14ac:dyDescent="0.25">
      <c r="A968" s="128" t="s">
        <v>16</v>
      </c>
      <c r="B968" s="157" t="s">
        <v>36</v>
      </c>
      <c r="C968" s="157" t="s">
        <v>231</v>
      </c>
      <c r="D968" s="157" t="s">
        <v>53</v>
      </c>
      <c r="E968" s="157" t="s">
        <v>330</v>
      </c>
      <c r="F968" s="157" t="s">
        <v>140</v>
      </c>
      <c r="G968" s="157" t="s">
        <v>100</v>
      </c>
      <c r="H968" s="157" t="s">
        <v>115</v>
      </c>
      <c r="I968" s="157"/>
      <c r="J968" s="157"/>
      <c r="K968" s="157">
        <v>116.38487796</v>
      </c>
      <c r="L968" s="157">
        <v>2.9426103978700671E-2</v>
      </c>
      <c r="M968" s="157">
        <v>1.9935376978400001E-2</v>
      </c>
      <c r="N968" s="157">
        <v>1.0890725288899998</v>
      </c>
      <c r="O968" s="157">
        <v>6.5448509253999997E-4</v>
      </c>
      <c r="P968" s="157">
        <v>6.0212628513680016E-4</v>
      </c>
      <c r="Q968" s="126">
        <v>1.3384771990900002E-4</v>
      </c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  <c r="AC968" s="155"/>
      <c r="AD968" s="155"/>
      <c r="AE968" s="155"/>
      <c r="AF968" s="155"/>
      <c r="AG968" s="155"/>
      <c r="AH968" s="155"/>
    </row>
    <row r="969" spans="1:34" x14ac:dyDescent="0.25">
      <c r="A969" s="128" t="s">
        <v>16</v>
      </c>
      <c r="B969" s="157" t="s">
        <v>36</v>
      </c>
      <c r="C969" s="157" t="s">
        <v>231</v>
      </c>
      <c r="D969" s="157" t="s">
        <v>53</v>
      </c>
      <c r="E969" s="157" t="s">
        <v>331</v>
      </c>
      <c r="F969" s="157" t="s">
        <v>105</v>
      </c>
      <c r="G969" s="157" t="s">
        <v>100</v>
      </c>
      <c r="H969" s="157" t="s">
        <v>115</v>
      </c>
      <c r="I969" s="157"/>
      <c r="J969" s="157"/>
      <c r="K969" s="157">
        <v>3991.5406284000001</v>
      </c>
      <c r="L969" s="157">
        <v>0.90399203793696092</v>
      </c>
      <c r="M969" s="157">
        <v>0.33029291241999997</v>
      </c>
      <c r="N969" s="157">
        <v>27.705312855700001</v>
      </c>
      <c r="O969" s="157">
        <v>1.7803408411000001E-2</v>
      </c>
      <c r="P969" s="157">
        <v>1.6379135738119999E-2</v>
      </c>
      <c r="Q969" s="126">
        <v>2.5473926103000001E-3</v>
      </c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  <c r="AC969" s="155"/>
      <c r="AD969" s="155"/>
      <c r="AE969" s="155"/>
      <c r="AF969" s="155"/>
      <c r="AG969" s="155"/>
      <c r="AH969" s="155"/>
    </row>
    <row r="970" spans="1:34" x14ac:dyDescent="0.25">
      <c r="A970" s="128" t="s">
        <v>16</v>
      </c>
      <c r="B970" s="157" t="s">
        <v>36</v>
      </c>
      <c r="C970" s="157" t="s">
        <v>231</v>
      </c>
      <c r="D970" s="157" t="s">
        <v>53</v>
      </c>
      <c r="E970" s="157" t="s">
        <v>332</v>
      </c>
      <c r="F970" s="157" t="s">
        <v>141</v>
      </c>
      <c r="G970" s="157" t="s">
        <v>99</v>
      </c>
      <c r="H970" s="157" t="s">
        <v>115</v>
      </c>
      <c r="I970" s="157"/>
      <c r="J970" s="157"/>
      <c r="K970" s="157">
        <v>1819.6509343999999</v>
      </c>
      <c r="L970" s="157">
        <v>3.1636777476727794E-2</v>
      </c>
      <c r="M970" s="157">
        <v>5.0369867639999998E-3</v>
      </c>
      <c r="N970" s="157">
        <v>0.46028227769999996</v>
      </c>
      <c r="O970" s="157">
        <v>3.1372449660000003E-4</v>
      </c>
      <c r="P970" s="157">
        <v>2.8862653687200003E-4</v>
      </c>
      <c r="Q970" s="126">
        <v>3.2904187680000002E-5</v>
      </c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  <c r="AC970" s="155"/>
      <c r="AD970" s="155"/>
      <c r="AE970" s="155"/>
      <c r="AF970" s="155"/>
      <c r="AG970" s="155"/>
      <c r="AH970" s="155"/>
    </row>
    <row r="971" spans="1:34" x14ac:dyDescent="0.25">
      <c r="A971" s="128" t="s">
        <v>16</v>
      </c>
      <c r="B971" s="157" t="s">
        <v>36</v>
      </c>
      <c r="C971" s="157" t="s">
        <v>231</v>
      </c>
      <c r="D971" s="157" t="s">
        <v>53</v>
      </c>
      <c r="E971" s="157" t="s">
        <v>333</v>
      </c>
      <c r="F971" s="157" t="s">
        <v>141</v>
      </c>
      <c r="G971" s="157" t="s">
        <v>100</v>
      </c>
      <c r="H971" s="157" t="s">
        <v>115</v>
      </c>
      <c r="I971" s="157"/>
      <c r="J971" s="157"/>
      <c r="K971" s="157">
        <v>3001.1523688700004</v>
      </c>
      <c r="L971" s="157">
        <v>6.7037994720936508E-2</v>
      </c>
      <c r="M971" s="157">
        <v>1.2109923092999998E-2</v>
      </c>
      <c r="N971" s="157">
        <v>1.0945711728400001</v>
      </c>
      <c r="O971" s="157">
        <v>7.4597117010999998E-4</v>
      </c>
      <c r="P971" s="157">
        <v>6.8629347650119997E-4</v>
      </c>
      <c r="Q971" s="126">
        <v>7.8444406597000002E-5</v>
      </c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  <c r="AC971" s="155"/>
      <c r="AD971" s="155"/>
      <c r="AE971" s="155"/>
      <c r="AF971" s="155"/>
      <c r="AG971" s="155"/>
      <c r="AH971" s="155"/>
    </row>
    <row r="972" spans="1:34" x14ac:dyDescent="0.25">
      <c r="A972" s="128" t="s">
        <v>16</v>
      </c>
      <c r="B972" s="157" t="s">
        <v>36</v>
      </c>
      <c r="C972" s="157" t="s">
        <v>231</v>
      </c>
      <c r="D972" s="157" t="s">
        <v>53</v>
      </c>
      <c r="E972" s="157" t="s">
        <v>334</v>
      </c>
      <c r="F972" s="157" t="s">
        <v>142</v>
      </c>
      <c r="G972" s="157" t="s">
        <v>107</v>
      </c>
      <c r="H972" s="157" t="s">
        <v>115</v>
      </c>
      <c r="I972" s="157"/>
      <c r="J972" s="157"/>
      <c r="K972" s="157">
        <v>0.29706730000000003</v>
      </c>
      <c r="L972" s="157">
        <v>2.4439474275100002E-5</v>
      </c>
      <c r="M972" s="157">
        <v>1.03143679E-5</v>
      </c>
      <c r="N972" s="157">
        <v>9.4201938999999995E-4</v>
      </c>
      <c r="O972" s="157">
        <v>3.9024281999999999E-7</v>
      </c>
      <c r="P972" s="157">
        <v>3.590233944E-7</v>
      </c>
      <c r="Q972" s="126">
        <v>7.6176170999999992E-8</v>
      </c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  <c r="AC972" s="155"/>
      <c r="AD972" s="155"/>
      <c r="AE972" s="155"/>
      <c r="AF972" s="155"/>
      <c r="AG972" s="155"/>
      <c r="AH972" s="155"/>
    </row>
    <row r="973" spans="1:34" x14ac:dyDescent="0.25">
      <c r="A973" s="128" t="s">
        <v>16</v>
      </c>
      <c r="B973" s="157" t="s">
        <v>36</v>
      </c>
      <c r="C973" s="157" t="s">
        <v>231</v>
      </c>
      <c r="D973" s="157" t="s">
        <v>53</v>
      </c>
      <c r="E973" s="157" t="s">
        <v>335</v>
      </c>
      <c r="F973" s="157" t="s">
        <v>143</v>
      </c>
      <c r="G973" s="157" t="s">
        <v>107</v>
      </c>
      <c r="H973" s="157" t="s">
        <v>115</v>
      </c>
      <c r="I973" s="157"/>
      <c r="J973" s="157"/>
      <c r="K973" s="157">
        <v>0.16317777039999998</v>
      </c>
      <c r="L973" s="157">
        <v>5.0027977699221388E-5</v>
      </c>
      <c r="M973" s="157">
        <v>6.3201895660000004E-5</v>
      </c>
      <c r="N973" s="157">
        <v>1.5147407653000001E-3</v>
      </c>
      <c r="O973" s="157">
        <v>1.3464578429999998E-6</v>
      </c>
      <c r="P973" s="157">
        <v>1.2387412155600002E-6</v>
      </c>
      <c r="Q973" s="126">
        <v>3.0654185630000001E-7</v>
      </c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  <c r="AC973" s="155"/>
      <c r="AD973" s="155"/>
      <c r="AE973" s="155"/>
      <c r="AF973" s="155"/>
      <c r="AG973" s="155"/>
      <c r="AH973" s="155"/>
    </row>
    <row r="974" spans="1:34" x14ac:dyDescent="0.25">
      <c r="A974" s="128" t="s">
        <v>16</v>
      </c>
      <c r="B974" s="157" t="s">
        <v>36</v>
      </c>
      <c r="C974" s="157" t="s">
        <v>231</v>
      </c>
      <c r="D974" s="157" t="s">
        <v>53</v>
      </c>
      <c r="E974" s="157" t="s">
        <v>336</v>
      </c>
      <c r="F974" s="157" t="s">
        <v>144</v>
      </c>
      <c r="G974" s="157" t="s">
        <v>107</v>
      </c>
      <c r="H974" s="157" t="s">
        <v>115</v>
      </c>
      <c r="I974" s="157"/>
      <c r="J974" s="157"/>
      <c r="K974" s="157">
        <v>1.1045881820000001</v>
      </c>
      <c r="L974" s="157">
        <v>7.2864365189599981E-5</v>
      </c>
      <c r="M974" s="157">
        <v>9.4953279700000002E-5</v>
      </c>
      <c r="N974" s="157">
        <v>1.2208937410000001E-3</v>
      </c>
      <c r="O974" s="157">
        <v>7.76435759E-7</v>
      </c>
      <c r="P974" s="157">
        <v>7.1432089828000006E-7</v>
      </c>
      <c r="Q974" s="126">
        <v>2.0637507000000001E-7</v>
      </c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  <c r="AC974" s="155"/>
      <c r="AD974" s="155"/>
      <c r="AE974" s="155"/>
      <c r="AF974" s="155"/>
      <c r="AG974" s="155"/>
      <c r="AH974" s="155"/>
    </row>
    <row r="975" spans="1:34" x14ac:dyDescent="0.25">
      <c r="A975" s="128" t="s">
        <v>16</v>
      </c>
      <c r="B975" s="157" t="s">
        <v>36</v>
      </c>
      <c r="C975" s="157" t="s">
        <v>231</v>
      </c>
      <c r="D975" s="157" t="s">
        <v>53</v>
      </c>
      <c r="E975" s="157" t="s">
        <v>337</v>
      </c>
      <c r="F975" s="157" t="s">
        <v>145</v>
      </c>
      <c r="G975" s="157" t="s">
        <v>107</v>
      </c>
      <c r="H975" s="157" t="s">
        <v>115</v>
      </c>
      <c r="I975" s="157"/>
      <c r="J975" s="157"/>
      <c r="K975" s="157">
        <v>0.50208568080000004</v>
      </c>
      <c r="L975" s="157">
        <v>2.3795500053259002E-5</v>
      </c>
      <c r="M975" s="157">
        <v>9.6281272499999997E-6</v>
      </c>
      <c r="N975" s="157">
        <v>8.1920768410000003E-4</v>
      </c>
      <c r="O975" s="157">
        <v>3.08034279E-7</v>
      </c>
      <c r="P975" s="157">
        <v>2.8339153668000002E-7</v>
      </c>
      <c r="Q975" s="126">
        <v>6.3305400419999995E-8</v>
      </c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  <c r="AC975" s="155"/>
      <c r="AD975" s="155"/>
      <c r="AE975" s="155"/>
      <c r="AF975" s="155"/>
      <c r="AG975" s="155"/>
      <c r="AH975" s="155"/>
    </row>
    <row r="976" spans="1:34" x14ac:dyDescent="0.25">
      <c r="A976" s="128" t="s">
        <v>16</v>
      </c>
      <c r="B976" s="157" t="s">
        <v>36</v>
      </c>
      <c r="C976" s="157" t="s">
        <v>231</v>
      </c>
      <c r="D976" s="157" t="s">
        <v>53</v>
      </c>
      <c r="E976" s="157" t="s">
        <v>338</v>
      </c>
      <c r="F976" s="157" t="s">
        <v>106</v>
      </c>
      <c r="G976" s="157" t="s">
        <v>107</v>
      </c>
      <c r="H976" s="157" t="s">
        <v>115</v>
      </c>
      <c r="I976" s="157"/>
      <c r="J976" s="157"/>
      <c r="K976" s="157">
        <v>9.1086681850000009</v>
      </c>
      <c r="L976" s="157">
        <v>3.6068987182393398E-4</v>
      </c>
      <c r="M976" s="157">
        <v>1.64642718E-4</v>
      </c>
      <c r="N976" s="157">
        <v>7.7430784399999996E-3</v>
      </c>
      <c r="O976" s="157">
        <v>4.9127223300000007E-6</v>
      </c>
      <c r="P976" s="157">
        <v>4.5197045436000002E-6</v>
      </c>
      <c r="Q976" s="126">
        <v>6.9230735100000001E-7</v>
      </c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  <c r="AC976" s="155"/>
      <c r="AD976" s="155"/>
      <c r="AE976" s="155"/>
      <c r="AF976" s="155"/>
      <c r="AG976" s="155"/>
      <c r="AH976" s="155"/>
    </row>
    <row r="977" spans="1:34" x14ac:dyDescent="0.25">
      <c r="A977" s="128" t="s">
        <v>16</v>
      </c>
      <c r="B977" s="157" t="s">
        <v>36</v>
      </c>
      <c r="C977" s="157" t="s">
        <v>231</v>
      </c>
      <c r="D977" s="157" t="s">
        <v>53</v>
      </c>
      <c r="E977" s="157" t="s">
        <v>339</v>
      </c>
      <c r="F977" s="157" t="s">
        <v>146</v>
      </c>
      <c r="G977" s="157" t="s">
        <v>107</v>
      </c>
      <c r="H977" s="157" t="s">
        <v>115</v>
      </c>
      <c r="I977" s="157"/>
      <c r="J977" s="157"/>
      <c r="K977" s="157">
        <v>44.304849169999997</v>
      </c>
      <c r="L977" s="157">
        <v>9.4759194662856006E-4</v>
      </c>
      <c r="M977" s="157">
        <v>2.1998734790000001E-4</v>
      </c>
      <c r="N977" s="157">
        <v>2.5773253289999999E-2</v>
      </c>
      <c r="O977" s="157">
        <v>6.2956792209999996E-6</v>
      </c>
      <c r="P977" s="157">
        <v>5.7920248833200001E-6</v>
      </c>
      <c r="Q977" s="126">
        <v>1.5071394414000001E-6</v>
      </c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  <c r="AC977" s="155"/>
      <c r="AD977" s="155"/>
      <c r="AE977" s="155"/>
      <c r="AF977" s="155"/>
      <c r="AG977" s="155"/>
      <c r="AH977" s="155"/>
    </row>
    <row r="978" spans="1:34" x14ac:dyDescent="0.25">
      <c r="A978" s="128" t="s">
        <v>16</v>
      </c>
      <c r="B978" s="157" t="s">
        <v>36</v>
      </c>
      <c r="C978" s="157" t="s">
        <v>231</v>
      </c>
      <c r="D978" s="157" t="s">
        <v>53</v>
      </c>
      <c r="E978" s="157" t="s">
        <v>340</v>
      </c>
      <c r="F978" s="157" t="s">
        <v>147</v>
      </c>
      <c r="G978" s="157" t="s">
        <v>107</v>
      </c>
      <c r="H978" s="157" t="s">
        <v>115</v>
      </c>
      <c r="I978" s="157"/>
      <c r="J978" s="157"/>
      <c r="K978" s="157">
        <v>0.69036754999999994</v>
      </c>
      <c r="L978" s="157">
        <v>1.0564487491500001E-4</v>
      </c>
      <c r="M978" s="157">
        <v>1.50984692E-4</v>
      </c>
      <c r="N978" s="157">
        <v>1.94133634E-3</v>
      </c>
      <c r="O978" s="157">
        <v>1.2346059800000001E-6</v>
      </c>
      <c r="P978" s="157">
        <v>1.1358375016E-6</v>
      </c>
      <c r="Q978" s="126">
        <v>3.2815583999999999E-7</v>
      </c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  <c r="AC978" s="155"/>
      <c r="AD978" s="155"/>
      <c r="AE978" s="155"/>
      <c r="AF978" s="155"/>
      <c r="AG978" s="155"/>
      <c r="AH978" s="155"/>
    </row>
    <row r="979" spans="1:34" x14ac:dyDescent="0.25">
      <c r="A979" s="128" t="s">
        <v>16</v>
      </c>
      <c r="B979" s="157" t="s">
        <v>36</v>
      </c>
      <c r="C979" s="157" t="s">
        <v>231</v>
      </c>
      <c r="D979" s="157" t="s">
        <v>53</v>
      </c>
      <c r="E979" s="157" t="s">
        <v>341</v>
      </c>
      <c r="F979" s="157" t="s">
        <v>148</v>
      </c>
      <c r="G979" s="157" t="s">
        <v>107</v>
      </c>
      <c r="H979" s="157" t="s">
        <v>115</v>
      </c>
      <c r="I979" s="157"/>
      <c r="J979" s="157"/>
      <c r="K979" s="157">
        <v>1.3891036433999999</v>
      </c>
      <c r="L979" s="157">
        <v>1.5230646656230003E-4</v>
      </c>
      <c r="M979" s="157">
        <v>1.8022734726000001E-4</v>
      </c>
      <c r="N979" s="157">
        <v>3.668458396E-3</v>
      </c>
      <c r="O979" s="157">
        <v>1.9525974311000001E-6</v>
      </c>
      <c r="P979" s="157">
        <v>1.7963896366120001E-6</v>
      </c>
      <c r="Q979" s="126">
        <v>4.7152016329999994E-7</v>
      </c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  <c r="AC979" s="155"/>
      <c r="AD979" s="155"/>
      <c r="AE979" s="155"/>
      <c r="AF979" s="155"/>
      <c r="AG979" s="155"/>
      <c r="AH979" s="155"/>
    </row>
    <row r="980" spans="1:34" x14ac:dyDescent="0.25">
      <c r="A980" s="128" t="s">
        <v>16</v>
      </c>
      <c r="B980" s="157" t="s">
        <v>36</v>
      </c>
      <c r="C980" s="157" t="s">
        <v>231</v>
      </c>
      <c r="D980" s="157" t="s">
        <v>53</v>
      </c>
      <c r="E980" s="157" t="s">
        <v>342</v>
      </c>
      <c r="F980" s="157" t="s">
        <v>149</v>
      </c>
      <c r="G980" s="157" t="s">
        <v>107</v>
      </c>
      <c r="H980" s="157" t="s">
        <v>115</v>
      </c>
      <c r="I980" s="157"/>
      <c r="J980" s="157"/>
      <c r="K980" s="157">
        <v>0.192466153</v>
      </c>
      <c r="L980" s="157">
        <v>6.0601585148950003E-5</v>
      </c>
      <c r="M980" s="157">
        <v>8.2625992049999999E-5</v>
      </c>
      <c r="N980" s="157">
        <v>1.3110857850000001E-3</v>
      </c>
      <c r="O980" s="157">
        <v>2.503351304E-6</v>
      </c>
      <c r="P980" s="157">
        <v>2.3030831996800003E-6</v>
      </c>
      <c r="Q980" s="126">
        <v>5.1968191139999998E-7</v>
      </c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  <c r="AC980" s="155"/>
      <c r="AD980" s="155"/>
      <c r="AE980" s="155"/>
      <c r="AF980" s="155"/>
      <c r="AG980" s="155"/>
      <c r="AH980" s="155"/>
    </row>
    <row r="981" spans="1:34" x14ac:dyDescent="0.25">
      <c r="A981" s="128" t="s">
        <v>16</v>
      </c>
      <c r="B981" s="157" t="s">
        <v>36</v>
      </c>
      <c r="C981" s="157" t="s">
        <v>231</v>
      </c>
      <c r="D981" s="157" t="s">
        <v>53</v>
      </c>
      <c r="E981" s="157" t="s">
        <v>343</v>
      </c>
      <c r="F981" s="157" t="s">
        <v>108</v>
      </c>
      <c r="G981" s="157" t="s">
        <v>109</v>
      </c>
      <c r="H981" s="157" t="s">
        <v>115</v>
      </c>
      <c r="I981" s="157"/>
      <c r="J981" s="157"/>
      <c r="K981" s="157">
        <v>19913.671300000002</v>
      </c>
      <c r="L981" s="157">
        <v>0.75009932238030008</v>
      </c>
      <c r="M981" s="157">
        <v>0.20613501200000001</v>
      </c>
      <c r="N981" s="157">
        <v>17.3553429</v>
      </c>
      <c r="O981" s="157">
        <v>8.1926063099999995E-3</v>
      </c>
      <c r="P981" s="157">
        <v>7.5371978051999994E-3</v>
      </c>
      <c r="Q981" s="126">
        <v>1.37258196E-3</v>
      </c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  <c r="AC981" s="155"/>
      <c r="AD981" s="155"/>
      <c r="AE981" s="155"/>
      <c r="AF981" s="155"/>
      <c r="AG981" s="155"/>
      <c r="AH981" s="155"/>
    </row>
    <row r="982" spans="1:34" x14ac:dyDescent="0.25">
      <c r="A982" s="128" t="s">
        <v>16</v>
      </c>
      <c r="B982" s="157" t="s">
        <v>36</v>
      </c>
      <c r="C982" s="157" t="s">
        <v>231</v>
      </c>
      <c r="D982" s="157" t="s">
        <v>53</v>
      </c>
      <c r="E982" s="157" t="s">
        <v>344</v>
      </c>
      <c r="F982" s="157" t="s">
        <v>110</v>
      </c>
      <c r="G982" s="157" t="s">
        <v>109</v>
      </c>
      <c r="H982" s="157" t="s">
        <v>115</v>
      </c>
      <c r="I982" s="157"/>
      <c r="J982" s="157"/>
      <c r="K982" s="157">
        <v>3504.4783690599997</v>
      </c>
      <c r="L982" s="157">
        <v>0.19948055888076688</v>
      </c>
      <c r="M982" s="157">
        <v>5.3510344380999997E-2</v>
      </c>
      <c r="N982" s="157">
        <v>3.4089098152700004</v>
      </c>
      <c r="O982" s="157">
        <v>3.3856126819399998E-3</v>
      </c>
      <c r="P982" s="157">
        <v>3.1147636673847998E-3</v>
      </c>
      <c r="Q982" s="126">
        <v>3.3927295670000004E-4</v>
      </c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</row>
    <row r="983" spans="1:34" x14ac:dyDescent="0.25">
      <c r="A983" s="128" t="s">
        <v>16</v>
      </c>
      <c r="B983" s="157" t="s">
        <v>36</v>
      </c>
      <c r="C983" s="157" t="s">
        <v>231</v>
      </c>
      <c r="D983" s="157" t="s">
        <v>53</v>
      </c>
      <c r="E983" s="157" t="s">
        <v>345</v>
      </c>
      <c r="F983" s="157" t="s">
        <v>111</v>
      </c>
      <c r="G983" s="157" t="s">
        <v>109</v>
      </c>
      <c r="H983" s="157" t="s">
        <v>115</v>
      </c>
      <c r="I983" s="157"/>
      <c r="J983" s="157"/>
      <c r="K983" s="157">
        <v>727.86290560000009</v>
      </c>
      <c r="L983" s="157">
        <v>8.1199525660417507E-2</v>
      </c>
      <c r="M983" s="157">
        <v>3.0445201639999999E-2</v>
      </c>
      <c r="N983" s="157">
        <v>1.645863319</v>
      </c>
      <c r="O983" s="157">
        <v>1.5060090240000001E-3</v>
      </c>
      <c r="P983" s="157">
        <v>1.3855283020799999E-3</v>
      </c>
      <c r="Q983" s="126">
        <v>1.8185184749999999E-4</v>
      </c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  <c r="AC983" s="155"/>
      <c r="AD983" s="155"/>
      <c r="AE983" s="155"/>
      <c r="AF983" s="155"/>
      <c r="AG983" s="155"/>
      <c r="AH983" s="155"/>
    </row>
    <row r="984" spans="1:34" x14ac:dyDescent="0.25">
      <c r="A984" s="128" t="s">
        <v>16</v>
      </c>
      <c r="B984" s="157" t="s">
        <v>36</v>
      </c>
      <c r="C984" s="157" t="s">
        <v>231</v>
      </c>
      <c r="D984" s="157" t="s">
        <v>53</v>
      </c>
      <c r="E984" s="157" t="s">
        <v>346</v>
      </c>
      <c r="F984" s="157" t="s">
        <v>150</v>
      </c>
      <c r="G984" s="157" t="s">
        <v>109</v>
      </c>
      <c r="H984" s="157" t="s">
        <v>115</v>
      </c>
      <c r="I984" s="157"/>
      <c r="J984" s="157"/>
      <c r="K984" s="157">
        <v>1043.91675416</v>
      </c>
      <c r="L984" s="157">
        <v>0.137041756208927</v>
      </c>
      <c r="M984" s="157">
        <v>5.8825173889999999E-2</v>
      </c>
      <c r="N984" s="157">
        <v>4.3312102815000006</v>
      </c>
      <c r="O984" s="157">
        <v>2.0953400175000004E-3</v>
      </c>
      <c r="P984" s="157">
        <v>1.9277128160999999E-3</v>
      </c>
      <c r="Q984" s="126">
        <v>3.9142065679999998E-4</v>
      </c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  <c r="AC984" s="155"/>
      <c r="AD984" s="155"/>
      <c r="AE984" s="155"/>
      <c r="AF984" s="155"/>
      <c r="AG984" s="155"/>
      <c r="AH984" s="155"/>
    </row>
    <row r="985" spans="1:34" x14ac:dyDescent="0.25">
      <c r="A985" s="128" t="s">
        <v>16</v>
      </c>
      <c r="B985" s="157" t="s">
        <v>36</v>
      </c>
      <c r="C985" s="157" t="s">
        <v>231</v>
      </c>
      <c r="D985" s="157" t="s">
        <v>53</v>
      </c>
      <c r="E985" s="157" t="s">
        <v>347</v>
      </c>
      <c r="F985" s="157" t="s">
        <v>151</v>
      </c>
      <c r="G985" s="157" t="s">
        <v>109</v>
      </c>
      <c r="H985" s="157" t="s">
        <v>115</v>
      </c>
      <c r="I985" s="157"/>
      <c r="J985" s="157"/>
      <c r="K985" s="157">
        <v>9614.4566926799998</v>
      </c>
      <c r="L985" s="157">
        <v>0.36537897473547998</v>
      </c>
      <c r="M985" s="157">
        <v>8.4629883200499995E-2</v>
      </c>
      <c r="N985" s="157">
        <v>6.7925684954200003</v>
      </c>
      <c r="O985" s="157">
        <v>5.7667474032999985E-3</v>
      </c>
      <c r="P985" s="157">
        <v>5.3054076110360003E-3</v>
      </c>
      <c r="Q985" s="126">
        <v>6.074345222310001E-4</v>
      </c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  <c r="AC985" s="155"/>
      <c r="AD985" s="155"/>
      <c r="AE985" s="155"/>
      <c r="AF985" s="155"/>
      <c r="AG985" s="155"/>
      <c r="AH985" s="155"/>
    </row>
    <row r="986" spans="1:34" x14ac:dyDescent="0.25">
      <c r="A986" s="128" t="s">
        <v>16</v>
      </c>
      <c r="B986" s="157" t="s">
        <v>36</v>
      </c>
      <c r="C986" s="157" t="s">
        <v>231</v>
      </c>
      <c r="D986" s="157" t="s">
        <v>53</v>
      </c>
      <c r="E986" s="157" t="s">
        <v>348</v>
      </c>
      <c r="F986" s="157" t="s">
        <v>112</v>
      </c>
      <c r="G986" s="157" t="s">
        <v>109</v>
      </c>
      <c r="H986" s="157" t="s">
        <v>115</v>
      </c>
      <c r="I986" s="157"/>
      <c r="J986" s="157"/>
      <c r="K986" s="157">
        <v>122.65911940999999</v>
      </c>
      <c r="L986" s="157">
        <v>1.2412292213469461E-2</v>
      </c>
      <c r="M986" s="157">
        <v>3.8434623979999999E-3</v>
      </c>
      <c r="N986" s="157">
        <v>0.33432744187999996</v>
      </c>
      <c r="O986" s="157">
        <v>2.0681203952000002E-4</v>
      </c>
      <c r="P986" s="157">
        <v>1.902670763584E-4</v>
      </c>
      <c r="Q986" s="126">
        <v>2.872611655E-5</v>
      </c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  <c r="AC986" s="155"/>
      <c r="AD986" s="155"/>
      <c r="AE986" s="155"/>
      <c r="AF986" s="155"/>
      <c r="AG986" s="155"/>
      <c r="AH986" s="155"/>
    </row>
    <row r="987" spans="1:34" x14ac:dyDescent="0.25">
      <c r="A987" s="128" t="s">
        <v>16</v>
      </c>
      <c r="B987" s="157" t="s">
        <v>36</v>
      </c>
      <c r="C987" s="157" t="s">
        <v>231</v>
      </c>
      <c r="D987" s="157" t="s">
        <v>53</v>
      </c>
      <c r="E987" s="157" t="s">
        <v>349</v>
      </c>
      <c r="F987" s="157" t="s">
        <v>152</v>
      </c>
      <c r="G987" s="157" t="s">
        <v>114</v>
      </c>
      <c r="H987" s="157" t="s">
        <v>115</v>
      </c>
      <c r="I987" s="157"/>
      <c r="J987" s="157"/>
      <c r="K987" s="157">
        <v>66.472121700000002</v>
      </c>
      <c r="L987" s="157">
        <v>1.03736778004404E-3</v>
      </c>
      <c r="M987" s="157">
        <v>3.1258722599999999E-4</v>
      </c>
      <c r="N987" s="157">
        <v>2.7244135399999998E-2</v>
      </c>
      <c r="O987" s="157">
        <v>9.2600939399999993E-6</v>
      </c>
      <c r="P987" s="157">
        <v>8.5192864248000012E-6</v>
      </c>
      <c r="Q987" s="126">
        <v>1.9293747320000004E-6</v>
      </c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  <c r="AC987" s="155"/>
      <c r="AD987" s="155"/>
      <c r="AE987" s="155"/>
      <c r="AF987" s="155"/>
      <c r="AG987" s="155"/>
      <c r="AH987" s="155"/>
    </row>
    <row r="988" spans="1:34" x14ac:dyDescent="0.25">
      <c r="A988" s="128" t="s">
        <v>16</v>
      </c>
      <c r="B988" s="157" t="s">
        <v>36</v>
      </c>
      <c r="C988" s="157" t="s">
        <v>231</v>
      </c>
      <c r="D988" s="157" t="s">
        <v>53</v>
      </c>
      <c r="E988" s="157" t="s">
        <v>350</v>
      </c>
      <c r="F988" s="157" t="s">
        <v>153</v>
      </c>
      <c r="G988" s="157" t="s">
        <v>114</v>
      </c>
      <c r="H988" s="157" t="s">
        <v>115</v>
      </c>
      <c r="I988" s="157"/>
      <c r="J988" s="157"/>
      <c r="K988" s="157">
        <v>0.15500083100000001</v>
      </c>
      <c r="L988" s="157">
        <v>1.3272394562000001E-5</v>
      </c>
      <c r="M988" s="157">
        <v>2.8849222000000002E-6</v>
      </c>
      <c r="N988" s="157">
        <v>2.3046775999999999E-4</v>
      </c>
      <c r="O988" s="157">
        <v>3.1057789900000002E-7</v>
      </c>
      <c r="P988" s="157">
        <v>2.8573166708E-7</v>
      </c>
      <c r="Q988" s="126">
        <v>2.2074247200000002E-8</v>
      </c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  <c r="AC988" s="155"/>
      <c r="AD988" s="155"/>
      <c r="AE988" s="155"/>
      <c r="AF988" s="155"/>
      <c r="AG988" s="155"/>
      <c r="AH988" s="155"/>
    </row>
    <row r="989" spans="1:34" x14ac:dyDescent="0.25">
      <c r="A989" s="128" t="s">
        <v>16</v>
      </c>
      <c r="B989" s="157" t="s">
        <v>36</v>
      </c>
      <c r="C989" s="157" t="s">
        <v>231</v>
      </c>
      <c r="D989" s="157" t="s">
        <v>53</v>
      </c>
      <c r="E989" s="157" t="s">
        <v>351</v>
      </c>
      <c r="F989" s="157" t="s">
        <v>154</v>
      </c>
      <c r="G989" s="157" t="s">
        <v>96</v>
      </c>
      <c r="H989" s="157" t="s">
        <v>115</v>
      </c>
      <c r="I989" s="157"/>
      <c r="J989" s="157"/>
      <c r="K989" s="157">
        <v>3.1594079599999998</v>
      </c>
      <c r="L989" s="157">
        <v>1.0710607845369996E-3</v>
      </c>
      <c r="M989" s="157">
        <v>3.9080869300000003E-4</v>
      </c>
      <c r="N989" s="157">
        <v>4.7585647699999997E-2</v>
      </c>
      <c r="O989" s="157">
        <v>2.4303275699999998E-5</v>
      </c>
      <c r="P989" s="157">
        <v>2.2359013644E-5</v>
      </c>
      <c r="Q989" s="126">
        <v>3.9022211100000002E-6</v>
      </c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  <c r="AC989" s="155"/>
      <c r="AD989" s="155"/>
      <c r="AE989" s="155"/>
      <c r="AF989" s="155"/>
      <c r="AG989" s="155"/>
      <c r="AH989" s="155"/>
    </row>
    <row r="990" spans="1:34" x14ac:dyDescent="0.25">
      <c r="A990" s="128" t="s">
        <v>16</v>
      </c>
      <c r="B990" s="157" t="s">
        <v>36</v>
      </c>
      <c r="C990" s="157" t="s">
        <v>231</v>
      </c>
      <c r="D990" s="157" t="s">
        <v>53</v>
      </c>
      <c r="E990" s="157" t="s">
        <v>352</v>
      </c>
      <c r="F990" s="157" t="s">
        <v>155</v>
      </c>
      <c r="G990" s="157" t="s">
        <v>83</v>
      </c>
      <c r="H990" s="157" t="s">
        <v>156</v>
      </c>
      <c r="I990" s="157"/>
      <c r="J990" s="157"/>
      <c r="K990" s="157">
        <v>1.1327049054</v>
      </c>
      <c r="L990" s="157">
        <v>2.5987679020912299E-5</v>
      </c>
      <c r="M990" s="157">
        <v>9.4414712349999999E-5</v>
      </c>
      <c r="N990" s="157">
        <v>4.2969419730000001E-4</v>
      </c>
      <c r="O990" s="157">
        <v>6.1809216120000004E-7</v>
      </c>
      <c r="P990" s="157">
        <v>6.1809216120000004E-7</v>
      </c>
      <c r="Q990" s="126">
        <v>1.3428919791000002E-7</v>
      </c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  <c r="AC990" s="155"/>
      <c r="AD990" s="155"/>
      <c r="AE990" s="155"/>
      <c r="AF990" s="155"/>
      <c r="AG990" s="155"/>
      <c r="AH990" s="155"/>
    </row>
    <row r="991" spans="1:34" x14ac:dyDescent="0.25">
      <c r="A991" s="128" t="s">
        <v>16</v>
      </c>
      <c r="B991" s="157" t="s">
        <v>36</v>
      </c>
      <c r="C991" s="157" t="s">
        <v>231</v>
      </c>
      <c r="D991" s="157" t="s">
        <v>53</v>
      </c>
      <c r="E991" s="157" t="s">
        <v>353</v>
      </c>
      <c r="F991" s="157" t="s">
        <v>117</v>
      </c>
      <c r="G991" s="157" t="s">
        <v>89</v>
      </c>
      <c r="H991" s="157" t="s">
        <v>156</v>
      </c>
      <c r="I991" s="157"/>
      <c r="J991" s="157"/>
      <c r="K991" s="157">
        <v>2.0426301200000001</v>
      </c>
      <c r="L991" s="157">
        <v>1.2349238068220999E-4</v>
      </c>
      <c r="M991" s="157">
        <v>4.4817118999999997E-4</v>
      </c>
      <c r="N991" s="157">
        <v>2.65333559E-3</v>
      </c>
      <c r="O991" s="157">
        <v>5.9638500999999996E-6</v>
      </c>
      <c r="P991" s="157">
        <v>5.9638500999999996E-6</v>
      </c>
      <c r="Q991" s="126">
        <v>1.1740634399999998E-6</v>
      </c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  <c r="AC991" s="155"/>
      <c r="AD991" s="155"/>
      <c r="AE991" s="155"/>
      <c r="AF991" s="155"/>
      <c r="AG991" s="155"/>
      <c r="AH991" s="155"/>
    </row>
    <row r="992" spans="1:34" x14ac:dyDescent="0.25">
      <c r="A992" s="128" t="s">
        <v>16</v>
      </c>
      <c r="B992" s="157" t="s">
        <v>36</v>
      </c>
      <c r="C992" s="157" t="s">
        <v>231</v>
      </c>
      <c r="D992" s="157" t="s">
        <v>53</v>
      </c>
      <c r="E992" s="157" t="s">
        <v>354</v>
      </c>
      <c r="F992" s="157" t="s">
        <v>118</v>
      </c>
      <c r="G992" s="157" t="s">
        <v>89</v>
      </c>
      <c r="H992" s="157" t="s">
        <v>156</v>
      </c>
      <c r="I992" s="157"/>
      <c r="J992" s="157"/>
      <c r="K992" s="157">
        <v>2.0287346299999998</v>
      </c>
      <c r="L992" s="157">
        <v>1.1098700967407E-4</v>
      </c>
      <c r="M992" s="157">
        <v>4.2401686899999998E-4</v>
      </c>
      <c r="N992" s="157">
        <v>3.1179365500000004E-3</v>
      </c>
      <c r="O992" s="157">
        <v>1.0124260599999999E-5</v>
      </c>
      <c r="P992" s="157">
        <v>1.0124260599999999E-5</v>
      </c>
      <c r="Q992" s="126">
        <v>1.90354405E-6</v>
      </c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  <c r="AC992" s="155"/>
      <c r="AD992" s="155"/>
      <c r="AE992" s="155"/>
      <c r="AF992" s="155"/>
      <c r="AG992" s="155"/>
      <c r="AH992" s="155"/>
    </row>
    <row r="993" spans="1:34" x14ac:dyDescent="0.25">
      <c r="A993" s="128" t="s">
        <v>16</v>
      </c>
      <c r="B993" s="157" t="s">
        <v>36</v>
      </c>
      <c r="C993" s="157" t="s">
        <v>231</v>
      </c>
      <c r="D993" s="157" t="s">
        <v>53</v>
      </c>
      <c r="E993" s="157" t="s">
        <v>355</v>
      </c>
      <c r="F993" s="157" t="s">
        <v>91</v>
      </c>
      <c r="G993" s="157" t="s">
        <v>89</v>
      </c>
      <c r="H993" s="157" t="s">
        <v>156</v>
      </c>
      <c r="I993" s="157"/>
      <c r="J993" s="157"/>
      <c r="K993" s="157">
        <v>1.6535579</v>
      </c>
      <c r="L993" s="157">
        <v>5.1465284227489996E-5</v>
      </c>
      <c r="M993" s="157">
        <v>1.8554274599999999E-4</v>
      </c>
      <c r="N993" s="157">
        <v>9.3346546000000008E-4</v>
      </c>
      <c r="O993" s="157">
        <v>1.5605271800000001E-6</v>
      </c>
      <c r="P993" s="157">
        <v>1.5605271800000001E-6</v>
      </c>
      <c r="Q993" s="126">
        <v>3.2569638400000002E-7</v>
      </c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  <c r="AC993" s="155"/>
      <c r="AD993" s="155"/>
      <c r="AE993" s="155"/>
      <c r="AF993" s="155"/>
      <c r="AG993" s="155"/>
      <c r="AH993" s="155"/>
    </row>
    <row r="994" spans="1:34" x14ac:dyDescent="0.25">
      <c r="A994" s="128" t="s">
        <v>16</v>
      </c>
      <c r="B994" s="157" t="s">
        <v>36</v>
      </c>
      <c r="C994" s="157" t="s">
        <v>231</v>
      </c>
      <c r="D994" s="157" t="s">
        <v>53</v>
      </c>
      <c r="E994" s="157" t="s">
        <v>356</v>
      </c>
      <c r="F994" s="157" t="s">
        <v>119</v>
      </c>
      <c r="G994" s="157" t="s">
        <v>89</v>
      </c>
      <c r="H994" s="157" t="s">
        <v>156</v>
      </c>
      <c r="I994" s="157"/>
      <c r="J994" s="157"/>
      <c r="K994" s="157">
        <v>0.47244508000000002</v>
      </c>
      <c r="L994" s="157">
        <v>1.9203283862149998E-5</v>
      </c>
      <c r="M994" s="157">
        <v>7.0148673999999997E-5</v>
      </c>
      <c r="N994" s="157">
        <v>4.4070025999999997E-4</v>
      </c>
      <c r="O994" s="157">
        <v>1.0613275399999999E-6</v>
      </c>
      <c r="P994" s="157">
        <v>1.0613275399999999E-6</v>
      </c>
      <c r="Q994" s="126">
        <v>2.06162405E-7</v>
      </c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  <c r="AC994" s="155"/>
      <c r="AD994" s="155"/>
      <c r="AE994" s="155"/>
      <c r="AF994" s="155"/>
      <c r="AG994" s="155"/>
      <c r="AH994" s="155"/>
    </row>
    <row r="995" spans="1:34" x14ac:dyDescent="0.25">
      <c r="A995" s="128" t="s">
        <v>16</v>
      </c>
      <c r="B995" s="157" t="s">
        <v>36</v>
      </c>
      <c r="C995" s="157" t="s">
        <v>231</v>
      </c>
      <c r="D995" s="157" t="s">
        <v>53</v>
      </c>
      <c r="E995" s="157" t="s">
        <v>357</v>
      </c>
      <c r="F995" s="157" t="s">
        <v>120</v>
      </c>
      <c r="G995" s="157" t="s">
        <v>89</v>
      </c>
      <c r="H995" s="157" t="s">
        <v>156</v>
      </c>
      <c r="I995" s="157"/>
      <c r="J995" s="157"/>
      <c r="K995" s="157">
        <v>5.4053269999999998</v>
      </c>
      <c r="L995" s="157">
        <v>4.0078397817739991E-4</v>
      </c>
      <c r="M995" s="157">
        <v>1.44737724E-3</v>
      </c>
      <c r="N995" s="157">
        <v>8.463614500000001E-3</v>
      </c>
      <c r="O995" s="157">
        <v>1.8245654800000001E-5</v>
      </c>
      <c r="P995" s="157">
        <v>1.8245654800000001E-5</v>
      </c>
      <c r="Q995" s="126">
        <v>3.6090837799999999E-6</v>
      </c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  <c r="AC995" s="155"/>
      <c r="AD995" s="155"/>
      <c r="AE995" s="155"/>
      <c r="AF995" s="155"/>
      <c r="AG995" s="155"/>
      <c r="AH995" s="155"/>
    </row>
    <row r="996" spans="1:34" x14ac:dyDescent="0.25">
      <c r="A996" s="128" t="s">
        <v>16</v>
      </c>
      <c r="B996" s="157" t="s">
        <v>36</v>
      </c>
      <c r="C996" s="157" t="s">
        <v>231</v>
      </c>
      <c r="D996" s="157" t="s">
        <v>53</v>
      </c>
      <c r="E996" s="157" t="s">
        <v>358</v>
      </c>
      <c r="F996" s="157" t="s">
        <v>121</v>
      </c>
      <c r="G996" s="157" t="s">
        <v>89</v>
      </c>
      <c r="H996" s="157" t="s">
        <v>156</v>
      </c>
      <c r="I996" s="157"/>
      <c r="J996" s="157"/>
      <c r="K996" s="157">
        <v>3.8768289</v>
      </c>
      <c r="L996" s="157">
        <v>2.3669509098735999E-4</v>
      </c>
      <c r="M996" s="157">
        <v>8.6352151700000001E-4</v>
      </c>
      <c r="N996" s="157">
        <v>3.96870986E-3</v>
      </c>
      <c r="O996" s="157">
        <v>5.9046364399999994E-6</v>
      </c>
      <c r="P996" s="157">
        <v>5.9046364399999994E-6</v>
      </c>
      <c r="Q996" s="126">
        <v>1.27971599E-6</v>
      </c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  <c r="AC996" s="155"/>
      <c r="AD996" s="155"/>
      <c r="AE996" s="155"/>
      <c r="AF996" s="155"/>
      <c r="AG996" s="155"/>
      <c r="AH996" s="155"/>
    </row>
    <row r="997" spans="1:34" x14ac:dyDescent="0.25">
      <c r="A997" s="128" t="s">
        <v>16</v>
      </c>
      <c r="B997" s="157" t="s">
        <v>36</v>
      </c>
      <c r="C997" s="157" t="s">
        <v>231</v>
      </c>
      <c r="D997" s="157" t="s">
        <v>53</v>
      </c>
      <c r="E997" s="157" t="s">
        <v>359</v>
      </c>
      <c r="F997" s="157" t="s">
        <v>93</v>
      </c>
      <c r="G997" s="157" t="s">
        <v>89</v>
      </c>
      <c r="H997" s="157" t="s">
        <v>156</v>
      </c>
      <c r="I997" s="157"/>
      <c r="J997" s="157"/>
      <c r="K997" s="157">
        <v>3.3765929999999997</v>
      </c>
      <c r="L997" s="157">
        <v>1.1640271705149E-4</v>
      </c>
      <c r="M997" s="157">
        <v>4.9513171999999994E-4</v>
      </c>
      <c r="N997" s="157">
        <v>3.6833816399999999E-3</v>
      </c>
      <c r="O997" s="157">
        <v>1.7675237400000001E-5</v>
      </c>
      <c r="P997" s="157">
        <v>1.7675237400000001E-5</v>
      </c>
      <c r="Q997" s="126">
        <v>3.2497427999999998E-6</v>
      </c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  <c r="AC997" s="155"/>
      <c r="AD997" s="155"/>
      <c r="AE997" s="155"/>
      <c r="AF997" s="155"/>
      <c r="AG997" s="155"/>
      <c r="AH997" s="155"/>
    </row>
    <row r="998" spans="1:34" x14ac:dyDescent="0.25">
      <c r="A998" s="128" t="s">
        <v>16</v>
      </c>
      <c r="B998" s="157" t="s">
        <v>36</v>
      </c>
      <c r="C998" s="157" t="s">
        <v>231</v>
      </c>
      <c r="D998" s="157" t="s">
        <v>53</v>
      </c>
      <c r="E998" s="157" t="s">
        <v>360</v>
      </c>
      <c r="F998" s="157" t="s">
        <v>123</v>
      </c>
      <c r="G998" s="157" t="s">
        <v>89</v>
      </c>
      <c r="H998" s="157" t="s">
        <v>156</v>
      </c>
      <c r="I998" s="157"/>
      <c r="J998" s="157"/>
      <c r="K998" s="157">
        <v>1.8480938250000001</v>
      </c>
      <c r="L998" s="157">
        <v>2.0793549739069416E-4</v>
      </c>
      <c r="M998" s="157">
        <v>7.486352512999999E-4</v>
      </c>
      <c r="N998" s="157">
        <v>3.7790648032999998E-3</v>
      </c>
      <c r="O998" s="157">
        <v>6.3317606500000003E-6</v>
      </c>
      <c r="P998" s="157">
        <v>6.3317606500000003E-6</v>
      </c>
      <c r="Q998" s="126">
        <v>1.3198807516E-6</v>
      </c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  <c r="AC998" s="155"/>
      <c r="AD998" s="155"/>
      <c r="AE998" s="155"/>
      <c r="AF998" s="155"/>
      <c r="AG998" s="155"/>
      <c r="AH998" s="155"/>
    </row>
    <row r="999" spans="1:34" x14ac:dyDescent="0.25">
      <c r="A999" s="128" t="s">
        <v>16</v>
      </c>
      <c r="B999" s="157" t="s">
        <v>36</v>
      </c>
      <c r="C999" s="157" t="s">
        <v>231</v>
      </c>
      <c r="D999" s="157" t="s">
        <v>53</v>
      </c>
      <c r="E999" s="157" t="s">
        <v>361</v>
      </c>
      <c r="F999" s="157" t="s">
        <v>94</v>
      </c>
      <c r="G999" s="157" t="s">
        <v>89</v>
      </c>
      <c r="H999" s="157" t="s">
        <v>156</v>
      </c>
      <c r="I999" s="157"/>
      <c r="J999" s="157"/>
      <c r="K999" s="157">
        <v>0.34738596999999999</v>
      </c>
      <c r="L999" s="157">
        <v>3.3189452555880002E-5</v>
      </c>
      <c r="M999" s="157">
        <v>1.1936431E-4</v>
      </c>
      <c r="N999" s="157">
        <v>6.110582E-4</v>
      </c>
      <c r="O999" s="157">
        <v>1.042063E-6</v>
      </c>
      <c r="P999" s="157">
        <v>1.042063E-6</v>
      </c>
      <c r="Q999" s="126">
        <v>2.1617723999999999E-7</v>
      </c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  <c r="AC999" s="155"/>
      <c r="AD999" s="155"/>
      <c r="AE999" s="155"/>
      <c r="AF999" s="155"/>
      <c r="AG999" s="155"/>
      <c r="AH999" s="155"/>
    </row>
    <row r="1000" spans="1:34" x14ac:dyDescent="0.25">
      <c r="A1000" s="128" t="s">
        <v>16</v>
      </c>
      <c r="B1000" s="157" t="s">
        <v>36</v>
      </c>
      <c r="C1000" s="157" t="s">
        <v>231</v>
      </c>
      <c r="D1000" s="157" t="s">
        <v>53</v>
      </c>
      <c r="E1000" s="157" t="s">
        <v>362</v>
      </c>
      <c r="F1000" s="157" t="s">
        <v>124</v>
      </c>
      <c r="G1000" s="157" t="s">
        <v>89</v>
      </c>
      <c r="H1000" s="157" t="s">
        <v>156</v>
      </c>
      <c r="I1000" s="157"/>
      <c r="J1000" s="157"/>
      <c r="K1000" s="157">
        <v>2.8624621530000001</v>
      </c>
      <c r="L1000" s="157">
        <v>2.9406291134231497E-4</v>
      </c>
      <c r="M1000" s="157">
        <v>1.0544743965000001E-3</v>
      </c>
      <c r="N1000" s="157">
        <v>5.9435495840000005E-3</v>
      </c>
      <c r="O1000" s="157">
        <v>1.1574065343000001E-5</v>
      </c>
      <c r="P1000" s="157">
        <v>1.1574065343000001E-5</v>
      </c>
      <c r="Q1000" s="126">
        <v>2.3255674519999999E-6</v>
      </c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  <c r="AC1000" s="155"/>
      <c r="AD1000" s="155"/>
      <c r="AE1000" s="155"/>
      <c r="AF1000" s="155"/>
      <c r="AG1000" s="155"/>
      <c r="AH1000" s="155"/>
    </row>
    <row r="1001" spans="1:34" x14ac:dyDescent="0.25">
      <c r="A1001" s="128" t="s">
        <v>16</v>
      </c>
      <c r="B1001" s="157" t="s">
        <v>36</v>
      </c>
      <c r="C1001" s="157" t="s">
        <v>231</v>
      </c>
      <c r="D1001" s="157" t="s">
        <v>53</v>
      </c>
      <c r="E1001" s="157" t="s">
        <v>363</v>
      </c>
      <c r="F1001" s="157" t="s">
        <v>125</v>
      </c>
      <c r="G1001" s="157" t="s">
        <v>89</v>
      </c>
      <c r="H1001" s="157" t="s">
        <v>156</v>
      </c>
      <c r="I1001" s="157"/>
      <c r="J1001" s="157"/>
      <c r="K1001" s="157">
        <v>4.7383467699999997</v>
      </c>
      <c r="L1001" s="157">
        <v>4.8431458384234476E-4</v>
      </c>
      <c r="M1001" s="157">
        <v>1.7513946329999999E-3</v>
      </c>
      <c r="N1001" s="157">
        <v>1.2062386767E-2</v>
      </c>
      <c r="O1001" s="157">
        <v>2.898782318E-5</v>
      </c>
      <c r="P1001" s="157">
        <v>2.898782318E-5</v>
      </c>
      <c r="Q1001" s="126">
        <v>5.5778050940000003E-6</v>
      </c>
      <c r="R1001" s="155"/>
      <c r="S1001" s="155"/>
      <c r="T1001" s="155"/>
      <c r="U1001" s="155"/>
      <c r="V1001" s="155"/>
      <c r="W1001" s="155"/>
      <c r="X1001" s="155"/>
      <c r="Y1001" s="155"/>
      <c r="Z1001" s="155"/>
      <c r="AA1001" s="155"/>
      <c r="AB1001" s="155"/>
      <c r="AC1001" s="155"/>
      <c r="AD1001" s="155"/>
      <c r="AE1001" s="155"/>
      <c r="AF1001" s="155"/>
      <c r="AG1001" s="155"/>
      <c r="AH1001" s="155"/>
    </row>
    <row r="1002" spans="1:34" x14ac:dyDescent="0.25">
      <c r="A1002" s="128" t="s">
        <v>16</v>
      </c>
      <c r="B1002" s="157" t="s">
        <v>36</v>
      </c>
      <c r="C1002" s="157" t="s">
        <v>231</v>
      </c>
      <c r="D1002" s="157" t="s">
        <v>53</v>
      </c>
      <c r="E1002" s="157" t="s">
        <v>364</v>
      </c>
      <c r="F1002" s="157" t="s">
        <v>126</v>
      </c>
      <c r="G1002" s="157" t="s">
        <v>89</v>
      </c>
      <c r="H1002" s="157" t="s">
        <v>156</v>
      </c>
      <c r="I1002" s="157"/>
      <c r="J1002" s="157"/>
      <c r="K1002" s="157">
        <v>0.54192248799999998</v>
      </c>
      <c r="L1002" s="157">
        <v>3.7281792591037999E-5</v>
      </c>
      <c r="M1002" s="157">
        <v>1.388172869E-4</v>
      </c>
      <c r="N1002" s="157">
        <v>1.081216246E-3</v>
      </c>
      <c r="O1002" s="157">
        <v>3.1293470000000001E-6</v>
      </c>
      <c r="P1002" s="157">
        <v>3.1293470000000001E-6</v>
      </c>
      <c r="Q1002" s="126">
        <v>5.8891481099999993E-7</v>
      </c>
      <c r="R1002" s="155"/>
      <c r="S1002" s="155"/>
      <c r="T1002" s="155"/>
      <c r="U1002" s="155"/>
      <c r="V1002" s="155"/>
      <c r="W1002" s="155"/>
      <c r="X1002" s="155"/>
      <c r="Y1002" s="155"/>
      <c r="Z1002" s="155"/>
      <c r="AA1002" s="155"/>
      <c r="AB1002" s="155"/>
      <c r="AC1002" s="155"/>
      <c r="AD1002" s="155"/>
      <c r="AE1002" s="155"/>
      <c r="AF1002" s="155"/>
      <c r="AG1002" s="155"/>
      <c r="AH1002" s="155"/>
    </row>
    <row r="1003" spans="1:34" x14ac:dyDescent="0.25">
      <c r="A1003" s="128" t="s">
        <v>16</v>
      </c>
      <c r="B1003" s="157" t="s">
        <v>36</v>
      </c>
      <c r="C1003" s="157" t="s">
        <v>231</v>
      </c>
      <c r="D1003" s="157" t="s">
        <v>53</v>
      </c>
      <c r="E1003" s="157" t="s">
        <v>365</v>
      </c>
      <c r="F1003" s="157" t="s">
        <v>127</v>
      </c>
      <c r="G1003" s="157" t="s">
        <v>89</v>
      </c>
      <c r="H1003" s="157" t="s">
        <v>156</v>
      </c>
      <c r="I1003" s="157"/>
      <c r="J1003" s="157"/>
      <c r="K1003" s="157">
        <v>11.0885654</v>
      </c>
      <c r="L1003" s="157">
        <v>6.9513346271539997E-4</v>
      </c>
      <c r="M1003" s="157">
        <v>2.5091185399999999E-3</v>
      </c>
      <c r="N1003" s="157">
        <v>1.32178722E-2</v>
      </c>
      <c r="O1003" s="157">
        <v>2.3731905999999999E-5</v>
      </c>
      <c r="P1003" s="157">
        <v>2.3731905999999999E-5</v>
      </c>
      <c r="Q1003" s="126">
        <v>4.8666349999999992E-6</v>
      </c>
      <c r="R1003" s="155"/>
      <c r="S1003" s="155"/>
      <c r="T1003" s="155"/>
      <c r="U1003" s="155"/>
      <c r="V1003" s="155"/>
      <c r="W1003" s="155"/>
      <c r="X1003" s="155"/>
      <c r="Y1003" s="155"/>
      <c r="Z1003" s="155"/>
      <c r="AA1003" s="155"/>
      <c r="AB1003" s="155"/>
      <c r="AC1003" s="155"/>
      <c r="AD1003" s="155"/>
      <c r="AE1003" s="155"/>
      <c r="AF1003" s="155"/>
      <c r="AG1003" s="155"/>
      <c r="AH1003" s="155"/>
    </row>
    <row r="1004" spans="1:34" x14ac:dyDescent="0.25">
      <c r="A1004" s="128" t="s">
        <v>16</v>
      </c>
      <c r="B1004" s="157" t="s">
        <v>36</v>
      </c>
      <c r="C1004" s="157" t="s">
        <v>231</v>
      </c>
      <c r="D1004" s="157" t="s">
        <v>53</v>
      </c>
      <c r="E1004" s="157" t="s">
        <v>366</v>
      </c>
      <c r="F1004" s="157" t="s">
        <v>129</v>
      </c>
      <c r="G1004" s="157" t="s">
        <v>89</v>
      </c>
      <c r="H1004" s="157" t="s">
        <v>156</v>
      </c>
      <c r="I1004" s="157"/>
      <c r="J1004" s="157"/>
      <c r="K1004" s="157">
        <v>1.8203031000000001</v>
      </c>
      <c r="L1004" s="157">
        <v>3.2993777272589996E-4</v>
      </c>
      <c r="M1004" s="157">
        <v>1.1912704000000001E-3</v>
      </c>
      <c r="N1004" s="157">
        <v>5.8705824999999998E-3</v>
      </c>
      <c r="O1004" s="157">
        <v>9.5421738000000006E-6</v>
      </c>
      <c r="P1004" s="157">
        <v>9.5421738000000006E-6</v>
      </c>
      <c r="Q1004" s="126">
        <v>2.0078139000000001E-6</v>
      </c>
      <c r="R1004" s="155"/>
      <c r="S1004" s="155"/>
      <c r="T1004" s="155"/>
      <c r="U1004" s="155"/>
      <c r="V1004" s="155"/>
      <c r="W1004" s="155"/>
      <c r="X1004" s="155"/>
      <c r="Y1004" s="155"/>
      <c r="Z1004" s="155"/>
      <c r="AA1004" s="155"/>
      <c r="AB1004" s="155"/>
      <c r="AC1004" s="155"/>
      <c r="AD1004" s="155"/>
      <c r="AE1004" s="155"/>
      <c r="AF1004" s="155"/>
      <c r="AG1004" s="155"/>
      <c r="AH1004" s="155"/>
    </row>
    <row r="1005" spans="1:34" x14ac:dyDescent="0.25">
      <c r="A1005" s="128" t="s">
        <v>16</v>
      </c>
      <c r="B1005" s="157" t="s">
        <v>36</v>
      </c>
      <c r="C1005" s="157" t="s">
        <v>231</v>
      </c>
      <c r="D1005" s="157" t="s">
        <v>53</v>
      </c>
      <c r="E1005" s="157" t="s">
        <v>367</v>
      </c>
      <c r="F1005" s="157" t="s">
        <v>130</v>
      </c>
      <c r="G1005" s="157" t="s">
        <v>96</v>
      </c>
      <c r="H1005" s="157" t="s">
        <v>156</v>
      </c>
      <c r="I1005" s="157"/>
      <c r="J1005" s="157"/>
      <c r="K1005" s="157">
        <v>89.038072900000003</v>
      </c>
      <c r="L1005" s="157">
        <v>4.8613956142756999E-3</v>
      </c>
      <c r="M1005" s="157">
        <v>1.7601149359999999E-2</v>
      </c>
      <c r="N1005" s="157">
        <v>8.8726327299999991E-2</v>
      </c>
      <c r="O1005" s="157">
        <v>1.5146169490000002E-4</v>
      </c>
      <c r="P1005" s="157">
        <v>1.5146169490000002E-4</v>
      </c>
      <c r="Q1005" s="126">
        <v>3.15746912E-5</v>
      </c>
      <c r="R1005" s="155"/>
      <c r="S1005" s="155"/>
      <c r="T1005" s="155"/>
      <c r="U1005" s="155"/>
      <c r="V1005" s="155"/>
      <c r="W1005" s="155"/>
      <c r="X1005" s="155"/>
      <c r="Y1005" s="155"/>
      <c r="Z1005" s="155"/>
      <c r="AA1005" s="155"/>
      <c r="AB1005" s="155"/>
      <c r="AC1005" s="155"/>
      <c r="AD1005" s="155"/>
      <c r="AE1005" s="155"/>
      <c r="AF1005" s="155"/>
      <c r="AG1005" s="155"/>
      <c r="AH1005" s="155"/>
    </row>
    <row r="1006" spans="1:34" x14ac:dyDescent="0.25">
      <c r="A1006" s="128" t="s">
        <v>16</v>
      </c>
      <c r="B1006" s="157" t="s">
        <v>36</v>
      </c>
      <c r="C1006" s="157" t="s">
        <v>231</v>
      </c>
      <c r="D1006" s="157" t="s">
        <v>53</v>
      </c>
      <c r="E1006" s="157" t="s">
        <v>368</v>
      </c>
      <c r="F1006" s="157" t="s">
        <v>131</v>
      </c>
      <c r="G1006" s="157" t="s">
        <v>96</v>
      </c>
      <c r="H1006" s="157" t="s">
        <v>156</v>
      </c>
      <c r="I1006" s="157"/>
      <c r="J1006" s="157"/>
      <c r="K1006" s="157">
        <v>1867.6215657999999</v>
      </c>
      <c r="L1006" s="157">
        <v>0.23976640576219599</v>
      </c>
      <c r="M1006" s="157">
        <v>0.86850934539999991</v>
      </c>
      <c r="N1006" s="157">
        <v>5.9764420520000003</v>
      </c>
      <c r="O1006" s="157">
        <v>1.4417091988000001E-2</v>
      </c>
      <c r="P1006" s="157">
        <v>1.4417091988000001E-2</v>
      </c>
      <c r="Q1006" s="126">
        <v>2.7790078813E-3</v>
      </c>
      <c r="R1006" s="155"/>
      <c r="S1006" s="155"/>
      <c r="T1006" s="155"/>
      <c r="U1006" s="155"/>
      <c r="V1006" s="155"/>
      <c r="W1006" s="155"/>
      <c r="X1006" s="155"/>
      <c r="Y1006" s="155"/>
      <c r="Z1006" s="155"/>
      <c r="AA1006" s="155"/>
      <c r="AB1006" s="155"/>
      <c r="AC1006" s="155"/>
      <c r="AD1006" s="155"/>
      <c r="AE1006" s="155"/>
      <c r="AF1006" s="155"/>
      <c r="AG1006" s="155"/>
      <c r="AH1006" s="155"/>
    </row>
    <row r="1007" spans="1:34" x14ac:dyDescent="0.25">
      <c r="A1007" s="128" t="s">
        <v>16</v>
      </c>
      <c r="B1007" s="157" t="s">
        <v>36</v>
      </c>
      <c r="C1007" s="157" t="s">
        <v>231</v>
      </c>
      <c r="D1007" s="157" t="s">
        <v>53</v>
      </c>
      <c r="E1007" s="157" t="s">
        <v>369</v>
      </c>
      <c r="F1007" s="157" t="s">
        <v>95</v>
      </c>
      <c r="G1007" s="157" t="s">
        <v>96</v>
      </c>
      <c r="H1007" s="157" t="s">
        <v>156</v>
      </c>
      <c r="I1007" s="157"/>
      <c r="J1007" s="157"/>
      <c r="K1007" s="157">
        <v>30.560371872000001</v>
      </c>
      <c r="L1007" s="157">
        <v>1.082595661274755E-3</v>
      </c>
      <c r="M1007" s="157">
        <v>4.26452563E-3</v>
      </c>
      <c r="N1007" s="157">
        <v>2.9773021069999999E-2</v>
      </c>
      <c r="O1007" s="157">
        <v>1.1144736167E-4</v>
      </c>
      <c r="P1007" s="157">
        <v>1.1144736167E-4</v>
      </c>
      <c r="Q1007" s="126">
        <v>2.0856370279999999E-5</v>
      </c>
      <c r="R1007" s="155"/>
      <c r="S1007" s="155"/>
      <c r="T1007" s="155"/>
      <c r="U1007" s="155"/>
      <c r="V1007" s="155"/>
      <c r="W1007" s="155"/>
      <c r="X1007" s="155"/>
      <c r="Y1007" s="155"/>
      <c r="Z1007" s="155"/>
      <c r="AA1007" s="155"/>
      <c r="AB1007" s="155"/>
      <c r="AC1007" s="155"/>
      <c r="AD1007" s="155"/>
      <c r="AE1007" s="155"/>
      <c r="AF1007" s="155"/>
      <c r="AG1007" s="155"/>
      <c r="AH1007" s="155"/>
    </row>
    <row r="1008" spans="1:34" x14ac:dyDescent="0.25">
      <c r="A1008" s="128" t="s">
        <v>16</v>
      </c>
      <c r="B1008" s="157" t="s">
        <v>36</v>
      </c>
      <c r="C1008" s="157" t="s">
        <v>231</v>
      </c>
      <c r="D1008" s="157" t="s">
        <v>53</v>
      </c>
      <c r="E1008" s="157" t="s">
        <v>370</v>
      </c>
      <c r="F1008" s="157" t="s">
        <v>157</v>
      </c>
      <c r="G1008" s="157" t="s">
        <v>96</v>
      </c>
      <c r="H1008" s="157" t="s">
        <v>156</v>
      </c>
      <c r="I1008" s="157"/>
      <c r="J1008" s="157"/>
      <c r="K1008" s="157">
        <v>6.6076475659999998</v>
      </c>
      <c r="L1008" s="157">
        <v>4.2054692131967999E-4</v>
      </c>
      <c r="M1008" s="157">
        <v>1.569882564E-3</v>
      </c>
      <c r="N1008" s="157">
        <v>1.16453123E-2</v>
      </c>
      <c r="O1008" s="157">
        <v>3.366781252E-5</v>
      </c>
      <c r="P1008" s="157">
        <v>3.366781252E-5</v>
      </c>
      <c r="Q1008" s="126">
        <v>6.3769004999999996E-6</v>
      </c>
      <c r="R1008" s="155"/>
      <c r="S1008" s="155"/>
      <c r="T1008" s="155"/>
      <c r="U1008" s="155"/>
      <c r="V1008" s="155"/>
      <c r="W1008" s="155"/>
      <c r="X1008" s="155"/>
      <c r="Y1008" s="155"/>
      <c r="Z1008" s="155"/>
      <c r="AA1008" s="155"/>
      <c r="AB1008" s="155"/>
      <c r="AC1008" s="155"/>
      <c r="AD1008" s="155"/>
      <c r="AE1008" s="155"/>
      <c r="AF1008" s="155"/>
      <c r="AG1008" s="155"/>
      <c r="AH1008" s="155"/>
    </row>
    <row r="1009" spans="1:34" x14ac:dyDescent="0.25">
      <c r="A1009" s="128" t="s">
        <v>16</v>
      </c>
      <c r="B1009" s="157" t="s">
        <v>36</v>
      </c>
      <c r="C1009" s="157" t="s">
        <v>231</v>
      </c>
      <c r="D1009" s="157" t="s">
        <v>53</v>
      </c>
      <c r="E1009" s="157" t="s">
        <v>371</v>
      </c>
      <c r="F1009" s="157" t="s">
        <v>158</v>
      </c>
      <c r="G1009" s="157" t="s">
        <v>96</v>
      </c>
      <c r="H1009" s="157" t="s">
        <v>156</v>
      </c>
      <c r="I1009" s="157"/>
      <c r="J1009" s="157"/>
      <c r="K1009" s="157">
        <v>3.67091484</v>
      </c>
      <c r="L1009" s="157">
        <v>2.5516327732287E-4</v>
      </c>
      <c r="M1009" s="157">
        <v>9.1951604800000002E-4</v>
      </c>
      <c r="N1009" s="157">
        <v>4.7240270800000001E-3</v>
      </c>
      <c r="O1009" s="157">
        <v>8.1842283800000004E-6</v>
      </c>
      <c r="P1009" s="157">
        <v>8.1842283800000004E-6</v>
      </c>
      <c r="Q1009" s="126">
        <v>1.6970594250000001E-6</v>
      </c>
      <c r="R1009" s="155"/>
      <c r="S1009" s="155"/>
      <c r="T1009" s="155"/>
      <c r="U1009" s="155"/>
      <c r="V1009" s="155"/>
      <c r="W1009" s="155"/>
      <c r="X1009" s="155"/>
      <c r="Y1009" s="155"/>
      <c r="Z1009" s="155"/>
      <c r="AA1009" s="155"/>
      <c r="AB1009" s="155"/>
      <c r="AC1009" s="155"/>
      <c r="AD1009" s="155"/>
      <c r="AE1009" s="155"/>
      <c r="AF1009" s="155"/>
      <c r="AG1009" s="155"/>
      <c r="AH1009" s="155"/>
    </row>
    <row r="1010" spans="1:34" x14ac:dyDescent="0.25">
      <c r="A1010" s="128" t="s">
        <v>16</v>
      </c>
      <c r="B1010" s="157" t="s">
        <v>36</v>
      </c>
      <c r="C1010" s="157" t="s">
        <v>231</v>
      </c>
      <c r="D1010" s="157" t="s">
        <v>53</v>
      </c>
      <c r="E1010" s="157" t="s">
        <v>372</v>
      </c>
      <c r="F1010" s="157" t="s">
        <v>134</v>
      </c>
      <c r="G1010" s="157" t="s">
        <v>96</v>
      </c>
      <c r="H1010" s="157" t="s">
        <v>156</v>
      </c>
      <c r="I1010" s="157"/>
      <c r="J1010" s="157"/>
      <c r="K1010" s="157">
        <v>5.8551118750000004</v>
      </c>
      <c r="L1010" s="157">
        <v>3.31177392341202E-4</v>
      </c>
      <c r="M1010" s="157">
        <v>1.5522827536E-3</v>
      </c>
      <c r="N1010" s="157">
        <v>1.1367760350000001E-2</v>
      </c>
      <c r="O1010" s="157">
        <v>6.7949374629999992E-5</v>
      </c>
      <c r="P1010" s="157">
        <v>6.7949374629999992E-5</v>
      </c>
      <c r="Q1010" s="126">
        <v>1.2501404963999999E-5</v>
      </c>
      <c r="R1010" s="155"/>
      <c r="S1010" s="155"/>
      <c r="T1010" s="155"/>
      <c r="U1010" s="155"/>
      <c r="V1010" s="155"/>
      <c r="W1010" s="155"/>
      <c r="X1010" s="155"/>
      <c r="Y1010" s="155"/>
      <c r="Z1010" s="155"/>
      <c r="AA1010" s="155"/>
      <c r="AB1010" s="155"/>
      <c r="AC1010" s="155"/>
      <c r="AD1010" s="155"/>
      <c r="AE1010" s="155"/>
      <c r="AF1010" s="155"/>
      <c r="AG1010" s="155"/>
      <c r="AH1010" s="155"/>
    </row>
    <row r="1011" spans="1:34" x14ac:dyDescent="0.25">
      <c r="A1011" s="128" t="s">
        <v>16</v>
      </c>
      <c r="B1011" s="157" t="s">
        <v>36</v>
      </c>
      <c r="C1011" s="157" t="s">
        <v>231</v>
      </c>
      <c r="D1011" s="157" t="s">
        <v>53</v>
      </c>
      <c r="E1011" s="157" t="s">
        <v>373</v>
      </c>
      <c r="F1011" s="157" t="s">
        <v>140</v>
      </c>
      <c r="G1011" s="157" t="s">
        <v>100</v>
      </c>
      <c r="H1011" s="157" t="s">
        <v>156</v>
      </c>
      <c r="I1011" s="157"/>
      <c r="J1011" s="157"/>
      <c r="K1011" s="157">
        <v>26.036363719999997</v>
      </c>
      <c r="L1011" s="157">
        <v>2.7952112222084319E-3</v>
      </c>
      <c r="M1011" s="157">
        <v>1.0289738600999999E-2</v>
      </c>
      <c r="N1011" s="157">
        <v>7.5534630529999994E-2</v>
      </c>
      <c r="O1011" s="157">
        <v>2.0317449410000001E-4</v>
      </c>
      <c r="P1011" s="157">
        <v>2.0317449410000001E-4</v>
      </c>
      <c r="Q1011" s="126">
        <v>3.8635689189999997E-5</v>
      </c>
      <c r="R1011" s="155"/>
      <c r="S1011" s="155"/>
      <c r="T1011" s="155"/>
      <c r="U1011" s="155"/>
      <c r="V1011" s="155"/>
      <c r="W1011" s="155"/>
      <c r="X1011" s="155"/>
      <c r="Y1011" s="155"/>
      <c r="Z1011" s="155"/>
      <c r="AA1011" s="155"/>
      <c r="AB1011" s="155"/>
      <c r="AC1011" s="155"/>
      <c r="AD1011" s="155"/>
      <c r="AE1011" s="155"/>
      <c r="AF1011" s="155"/>
      <c r="AG1011" s="155"/>
      <c r="AH1011" s="155"/>
    </row>
    <row r="1012" spans="1:34" x14ac:dyDescent="0.25">
      <c r="A1012" s="128" t="s">
        <v>16</v>
      </c>
      <c r="B1012" s="157" t="s">
        <v>36</v>
      </c>
      <c r="C1012" s="157" t="s">
        <v>231</v>
      </c>
      <c r="D1012" s="157" t="s">
        <v>53</v>
      </c>
      <c r="E1012" s="157" t="s">
        <v>374</v>
      </c>
      <c r="F1012" s="157" t="s">
        <v>148</v>
      </c>
      <c r="G1012" s="157" t="s">
        <v>107</v>
      </c>
      <c r="H1012" s="157" t="s">
        <v>156</v>
      </c>
      <c r="I1012" s="157"/>
      <c r="J1012" s="157"/>
      <c r="K1012" s="157">
        <v>3.399825E-3</v>
      </c>
      <c r="L1012" s="157">
        <v>4.9868952117899996E-7</v>
      </c>
      <c r="M1012" s="157">
        <v>1.8041596E-6</v>
      </c>
      <c r="N1012" s="157">
        <v>8.1480911999999994E-6</v>
      </c>
      <c r="O1012" s="157">
        <v>1.1420967E-8</v>
      </c>
      <c r="P1012" s="157">
        <v>1.1420967E-8</v>
      </c>
      <c r="Q1012" s="126">
        <v>2.4832159E-9</v>
      </c>
      <c r="R1012" s="155"/>
      <c r="S1012" s="155"/>
      <c r="T1012" s="155"/>
      <c r="U1012" s="155"/>
      <c r="V1012" s="155"/>
      <c r="W1012" s="155"/>
      <c r="X1012" s="155"/>
      <c r="Y1012" s="155"/>
      <c r="Z1012" s="155"/>
      <c r="AA1012" s="155"/>
      <c r="AB1012" s="155"/>
      <c r="AC1012" s="155"/>
      <c r="AD1012" s="155"/>
      <c r="AE1012" s="155"/>
      <c r="AF1012" s="155"/>
      <c r="AG1012" s="155"/>
      <c r="AH1012" s="155"/>
    </row>
    <row r="1013" spans="1:34" x14ac:dyDescent="0.25">
      <c r="A1013" s="128" t="s">
        <v>16</v>
      </c>
      <c r="B1013" s="157" t="s">
        <v>36</v>
      </c>
      <c r="C1013" s="157" t="s">
        <v>231</v>
      </c>
      <c r="D1013" s="157" t="s">
        <v>53</v>
      </c>
      <c r="E1013" s="157" t="s">
        <v>375</v>
      </c>
      <c r="F1013" s="157" t="s">
        <v>108</v>
      </c>
      <c r="G1013" s="157" t="s">
        <v>109</v>
      </c>
      <c r="H1013" s="157" t="s">
        <v>156</v>
      </c>
      <c r="I1013" s="157"/>
      <c r="J1013" s="157"/>
      <c r="K1013" s="157">
        <v>825.25511870000003</v>
      </c>
      <c r="L1013" s="157">
        <v>1.9116573485796123E-2</v>
      </c>
      <c r="M1013" s="157">
        <v>9.2501921129999998E-2</v>
      </c>
      <c r="N1013" s="157">
        <v>0.31266431252999999</v>
      </c>
      <c r="O1013" s="157">
        <v>7.158729814000001E-4</v>
      </c>
      <c r="P1013" s="157">
        <v>7.158729814000001E-4</v>
      </c>
      <c r="Q1013" s="126">
        <v>1.5493177130000002E-4</v>
      </c>
      <c r="R1013" s="155"/>
      <c r="S1013" s="155"/>
      <c r="T1013" s="155"/>
      <c r="U1013" s="155"/>
      <c r="V1013" s="155"/>
      <c r="W1013" s="155"/>
      <c r="X1013" s="155"/>
      <c r="Y1013" s="155"/>
      <c r="Z1013" s="155"/>
      <c r="AA1013" s="155"/>
      <c r="AB1013" s="155"/>
      <c r="AC1013" s="155"/>
      <c r="AD1013" s="155"/>
      <c r="AE1013" s="155"/>
      <c r="AF1013" s="155"/>
      <c r="AG1013" s="155"/>
      <c r="AH1013" s="155"/>
    </row>
    <row r="1014" spans="1:34" x14ac:dyDescent="0.25">
      <c r="A1014" s="128" t="s">
        <v>16</v>
      </c>
      <c r="B1014" s="157" t="s">
        <v>36</v>
      </c>
      <c r="C1014" s="157" t="s">
        <v>231</v>
      </c>
      <c r="D1014" s="157" t="s">
        <v>53</v>
      </c>
      <c r="E1014" s="157" t="s">
        <v>376</v>
      </c>
      <c r="F1014" s="157" t="s">
        <v>110</v>
      </c>
      <c r="G1014" s="157" t="s">
        <v>109</v>
      </c>
      <c r="H1014" s="157" t="s">
        <v>156</v>
      </c>
      <c r="I1014" s="157"/>
      <c r="J1014" s="157"/>
      <c r="K1014" s="157">
        <v>126.38734316999999</v>
      </c>
      <c r="L1014" s="157">
        <v>3.33716916713652E-3</v>
      </c>
      <c r="M1014" s="157">
        <v>1.6160608072000003E-2</v>
      </c>
      <c r="N1014" s="157">
        <v>6.3480334289999996E-2</v>
      </c>
      <c r="O1014" s="157">
        <v>1.686032613E-4</v>
      </c>
      <c r="P1014" s="157">
        <v>1.686032613E-4</v>
      </c>
      <c r="Q1014" s="126">
        <v>3.4736812060000001E-5</v>
      </c>
      <c r="R1014" s="155"/>
      <c r="S1014" s="155"/>
      <c r="T1014" s="155"/>
      <c r="U1014" s="155"/>
      <c r="V1014" s="155"/>
      <c r="W1014" s="155"/>
      <c r="X1014" s="155"/>
      <c r="Y1014" s="155"/>
      <c r="Z1014" s="155"/>
      <c r="AA1014" s="155"/>
      <c r="AB1014" s="155"/>
      <c r="AC1014" s="155"/>
      <c r="AD1014" s="155"/>
      <c r="AE1014" s="155"/>
      <c r="AF1014" s="155"/>
      <c r="AG1014" s="155"/>
      <c r="AH1014" s="155"/>
    </row>
    <row r="1015" spans="1:34" x14ac:dyDescent="0.25">
      <c r="A1015" s="128" t="s">
        <v>16</v>
      </c>
      <c r="B1015" s="157" t="s">
        <v>36</v>
      </c>
      <c r="C1015" s="157" t="s">
        <v>231</v>
      </c>
      <c r="D1015" s="157" t="s">
        <v>53</v>
      </c>
      <c r="E1015" s="157" t="s">
        <v>377</v>
      </c>
      <c r="F1015" s="157" t="s">
        <v>111</v>
      </c>
      <c r="G1015" s="157" t="s">
        <v>109</v>
      </c>
      <c r="H1015" s="157" t="s">
        <v>156</v>
      </c>
      <c r="I1015" s="157"/>
      <c r="J1015" s="157"/>
      <c r="K1015" s="157">
        <v>60.267839800000012</v>
      </c>
      <c r="L1015" s="157">
        <v>3.2308134842374903E-3</v>
      </c>
      <c r="M1015" s="157">
        <v>1.564405122E-2</v>
      </c>
      <c r="N1015" s="157">
        <v>6.93086854E-2</v>
      </c>
      <c r="O1015" s="157">
        <v>2.0492826800000001E-4</v>
      </c>
      <c r="P1015" s="157">
        <v>2.0492826800000001E-4</v>
      </c>
      <c r="Q1015" s="126">
        <v>4.0934592399999997E-5</v>
      </c>
      <c r="R1015" s="155"/>
      <c r="S1015" s="155"/>
      <c r="T1015" s="155"/>
      <c r="U1015" s="155"/>
      <c r="V1015" s="155"/>
      <c r="W1015" s="155"/>
      <c r="X1015" s="155"/>
      <c r="Y1015" s="155"/>
      <c r="Z1015" s="155"/>
      <c r="AA1015" s="155"/>
      <c r="AB1015" s="155"/>
      <c r="AC1015" s="155"/>
      <c r="AD1015" s="155"/>
      <c r="AE1015" s="155"/>
      <c r="AF1015" s="155"/>
      <c r="AG1015" s="155"/>
      <c r="AH1015" s="155"/>
    </row>
    <row r="1016" spans="1:34" x14ac:dyDescent="0.25">
      <c r="A1016" s="128" t="s">
        <v>16</v>
      </c>
      <c r="B1016" s="157" t="s">
        <v>36</v>
      </c>
      <c r="C1016" s="157" t="s">
        <v>231</v>
      </c>
      <c r="D1016" s="157" t="s">
        <v>53</v>
      </c>
      <c r="E1016" s="157" t="s">
        <v>378</v>
      </c>
      <c r="F1016" s="157" t="s">
        <v>150</v>
      </c>
      <c r="G1016" s="157" t="s">
        <v>109</v>
      </c>
      <c r="H1016" s="157" t="s">
        <v>156</v>
      </c>
      <c r="I1016" s="157"/>
      <c r="J1016" s="157"/>
      <c r="K1016" s="157">
        <v>69.771471199999993</v>
      </c>
      <c r="L1016" s="157">
        <v>5.7435089964785998E-3</v>
      </c>
      <c r="M1016" s="157">
        <v>2.0728777060000002E-2</v>
      </c>
      <c r="N1016" s="157">
        <v>0.1222723537</v>
      </c>
      <c r="O1016" s="157">
        <v>2.5519940929999999E-4</v>
      </c>
      <c r="P1016" s="157">
        <v>2.5519940929999999E-4</v>
      </c>
      <c r="Q1016" s="126">
        <v>5.0955397600000005E-5</v>
      </c>
      <c r="R1016" s="155"/>
      <c r="S1016" s="155"/>
      <c r="T1016" s="155"/>
      <c r="U1016" s="155"/>
      <c r="V1016" s="155"/>
      <c r="W1016" s="155"/>
      <c r="X1016" s="155"/>
      <c r="Y1016" s="155"/>
      <c r="Z1016" s="155"/>
      <c r="AA1016" s="155"/>
      <c r="AB1016" s="155"/>
      <c r="AC1016" s="155"/>
      <c r="AD1016" s="155"/>
      <c r="AE1016" s="155"/>
      <c r="AF1016" s="155"/>
      <c r="AG1016" s="155"/>
      <c r="AH1016" s="155"/>
    </row>
    <row r="1017" spans="1:34" x14ac:dyDescent="0.25">
      <c r="A1017" s="128" t="s">
        <v>16</v>
      </c>
      <c r="B1017" s="157" t="s">
        <v>36</v>
      </c>
      <c r="C1017" s="157" t="s">
        <v>231</v>
      </c>
      <c r="D1017" s="157" t="s">
        <v>53</v>
      </c>
      <c r="E1017" s="157" t="s">
        <v>379</v>
      </c>
      <c r="F1017" s="157" t="s">
        <v>151</v>
      </c>
      <c r="G1017" s="157" t="s">
        <v>109</v>
      </c>
      <c r="H1017" s="157" t="s">
        <v>156</v>
      </c>
      <c r="I1017" s="157"/>
      <c r="J1017" s="157"/>
      <c r="K1017" s="157">
        <v>4.4421363199999995</v>
      </c>
      <c r="L1017" s="157">
        <v>1.0218762079818001E-4</v>
      </c>
      <c r="M1017" s="157">
        <v>3.7227276600000002E-4</v>
      </c>
      <c r="N1017" s="157">
        <v>1.8907381499999999E-3</v>
      </c>
      <c r="O1017" s="157">
        <v>3.3131342699999997E-6</v>
      </c>
      <c r="P1017" s="157">
        <v>3.3131342699999997E-6</v>
      </c>
      <c r="Q1017" s="126">
        <v>6.9283720200000002E-7</v>
      </c>
      <c r="R1017" s="155"/>
      <c r="S1017" s="155"/>
      <c r="T1017" s="155"/>
      <c r="U1017" s="155"/>
      <c r="V1017" s="155"/>
      <c r="W1017" s="155"/>
      <c r="X1017" s="155"/>
      <c r="Y1017" s="155"/>
      <c r="Z1017" s="155"/>
      <c r="AA1017" s="155"/>
      <c r="AB1017" s="155"/>
      <c r="AC1017" s="155"/>
      <c r="AD1017" s="155"/>
      <c r="AE1017" s="155"/>
      <c r="AF1017" s="155"/>
      <c r="AG1017" s="155"/>
      <c r="AH1017" s="155"/>
    </row>
    <row r="1018" spans="1:34" x14ac:dyDescent="0.25">
      <c r="A1018" s="128" t="s">
        <v>16</v>
      </c>
      <c r="B1018" s="157" t="s">
        <v>36</v>
      </c>
      <c r="C1018" s="157" t="s">
        <v>231</v>
      </c>
      <c r="D1018" s="157" t="s">
        <v>53</v>
      </c>
      <c r="E1018" s="157" t="s">
        <v>380</v>
      </c>
      <c r="F1018" s="157" t="s">
        <v>112</v>
      </c>
      <c r="G1018" s="157" t="s">
        <v>109</v>
      </c>
      <c r="H1018" s="157" t="s">
        <v>156</v>
      </c>
      <c r="I1018" s="157"/>
      <c r="J1018" s="157"/>
      <c r="K1018" s="157">
        <v>1.30274226</v>
      </c>
      <c r="L1018" s="157">
        <v>3.8994266814996E-5</v>
      </c>
      <c r="M1018" s="157">
        <v>1.9438390400000001E-4</v>
      </c>
      <c r="N1018" s="157">
        <v>9.360508200000001E-4</v>
      </c>
      <c r="O1018" s="157">
        <v>3.2590474E-6</v>
      </c>
      <c r="P1018" s="157">
        <v>3.2590474E-6</v>
      </c>
      <c r="Q1018" s="126">
        <v>6.3701046000000004E-7</v>
      </c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</row>
    <row r="1019" spans="1:34" x14ac:dyDescent="0.25">
      <c r="A1019" s="128" t="s">
        <v>16</v>
      </c>
      <c r="B1019" s="157" t="s">
        <v>36</v>
      </c>
      <c r="C1019" s="157" t="s">
        <v>231</v>
      </c>
      <c r="D1019" s="157" t="s">
        <v>53</v>
      </c>
      <c r="E1019" s="157" t="s">
        <v>381</v>
      </c>
      <c r="F1019" s="157" t="s">
        <v>129</v>
      </c>
      <c r="G1019" s="157" t="s">
        <v>89</v>
      </c>
      <c r="H1019" s="157" t="s">
        <v>159</v>
      </c>
      <c r="I1019" s="157"/>
      <c r="J1019" s="157"/>
      <c r="K1019" s="157">
        <v>8.3372674999999993E-2</v>
      </c>
      <c r="L1019" s="157">
        <v>7.4477482800000001E-7</v>
      </c>
      <c r="M1019" s="157">
        <v>4.5551998000000001E-5</v>
      </c>
      <c r="N1019" s="157">
        <v>2.2406807999999999E-4</v>
      </c>
      <c r="O1019" s="157">
        <v>3.6420519000000003E-7</v>
      </c>
      <c r="P1019" s="157">
        <v>3.6420519000000003E-7</v>
      </c>
      <c r="Q1019" s="126">
        <v>6.8549632000000004E-8</v>
      </c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</row>
    <row r="1020" spans="1:34" x14ac:dyDescent="0.25">
      <c r="A1020" s="128" t="s">
        <v>16</v>
      </c>
      <c r="B1020" s="157" t="s">
        <v>36</v>
      </c>
      <c r="C1020" s="157" t="s">
        <v>231</v>
      </c>
      <c r="D1020" s="157" t="s">
        <v>53</v>
      </c>
      <c r="E1020" s="157" t="s">
        <v>382</v>
      </c>
      <c r="F1020" s="157" t="s">
        <v>131</v>
      </c>
      <c r="G1020" s="157" t="s">
        <v>96</v>
      </c>
      <c r="H1020" s="157" t="s">
        <v>159</v>
      </c>
      <c r="I1020" s="157"/>
      <c r="J1020" s="157"/>
      <c r="K1020" s="157">
        <v>193.20129</v>
      </c>
      <c r="L1020" s="157">
        <v>1.0127850119999999E-3</v>
      </c>
      <c r="M1020" s="157">
        <v>6.2038466E-2</v>
      </c>
      <c r="N1020" s="157">
        <v>0.42286393</v>
      </c>
      <c r="O1020" s="157">
        <v>1.0089373E-3</v>
      </c>
      <c r="P1020" s="157">
        <v>1.0089373E-3</v>
      </c>
      <c r="Q1020" s="126">
        <v>1.8250387999999999E-4</v>
      </c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</row>
    <row r="1021" spans="1:34" x14ac:dyDescent="0.25">
      <c r="A1021" s="128" t="s">
        <v>16</v>
      </c>
      <c r="B1021" s="157" t="s">
        <v>36</v>
      </c>
      <c r="C1021" s="157" t="s">
        <v>231</v>
      </c>
      <c r="D1021" s="157" t="s">
        <v>53</v>
      </c>
      <c r="E1021" s="157" t="s">
        <v>383</v>
      </c>
      <c r="F1021" s="157" t="s">
        <v>95</v>
      </c>
      <c r="G1021" s="157" t="s">
        <v>96</v>
      </c>
      <c r="H1021" s="157" t="s">
        <v>159</v>
      </c>
      <c r="I1021" s="157"/>
      <c r="J1021" s="157"/>
      <c r="K1021" s="157">
        <v>8.4913700999999994E-2</v>
      </c>
      <c r="L1021" s="157">
        <v>1.166517588E-6</v>
      </c>
      <c r="M1021" s="157">
        <v>7.1523704000000005E-5</v>
      </c>
      <c r="N1021" s="157">
        <v>4.9345363999999997E-4</v>
      </c>
      <c r="O1021" s="157">
        <v>1.1916188E-6</v>
      </c>
      <c r="P1021" s="157">
        <v>1.1916188E-6</v>
      </c>
      <c r="Q1021" s="126">
        <v>2.1528629000000001E-7</v>
      </c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</row>
    <row r="1022" spans="1:34" x14ac:dyDescent="0.25">
      <c r="A1022" s="128" t="s">
        <v>16</v>
      </c>
      <c r="B1022" s="157" t="s">
        <v>36</v>
      </c>
      <c r="C1022" s="157" t="s">
        <v>231</v>
      </c>
      <c r="D1022" s="157" t="s">
        <v>53</v>
      </c>
      <c r="E1022" s="157" t="s">
        <v>384</v>
      </c>
      <c r="F1022" s="157" t="s">
        <v>160</v>
      </c>
      <c r="G1022" s="157" t="s">
        <v>96</v>
      </c>
      <c r="H1022" s="157" t="s">
        <v>159</v>
      </c>
      <c r="I1022" s="157"/>
      <c r="J1022" s="157"/>
      <c r="K1022" s="157">
        <v>0.10189644</v>
      </c>
      <c r="L1022" s="157">
        <v>6.6180604399999996E-7</v>
      </c>
      <c r="M1022" s="157">
        <v>4.0983704999999999E-5</v>
      </c>
      <c r="N1022" s="157">
        <v>3.0196006999999998E-4</v>
      </c>
      <c r="O1022" s="157">
        <v>7.7884999000000003E-7</v>
      </c>
      <c r="P1022" s="157">
        <v>7.7884999000000003E-7</v>
      </c>
      <c r="Q1022" s="126">
        <v>1.4039227E-7</v>
      </c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</row>
    <row r="1023" spans="1:34" x14ac:dyDescent="0.25">
      <c r="A1023" s="128" t="s">
        <v>16</v>
      </c>
      <c r="B1023" s="157" t="s">
        <v>36</v>
      </c>
      <c r="C1023" s="157" t="s">
        <v>231</v>
      </c>
      <c r="D1023" s="157" t="s">
        <v>53</v>
      </c>
      <c r="E1023" s="157" t="s">
        <v>385</v>
      </c>
      <c r="F1023" s="157" t="s">
        <v>133</v>
      </c>
      <c r="G1023" s="157" t="s">
        <v>96</v>
      </c>
      <c r="H1023" s="157" t="s">
        <v>159</v>
      </c>
      <c r="I1023" s="157"/>
      <c r="J1023" s="157"/>
      <c r="K1023" s="157">
        <v>0.58693766999999997</v>
      </c>
      <c r="L1023" s="157">
        <v>1.1987615976E-6</v>
      </c>
      <c r="M1023" s="157">
        <v>7.661979600000001E-5</v>
      </c>
      <c r="N1023" s="157">
        <v>5.0929144999999998E-4</v>
      </c>
      <c r="O1023" s="157">
        <v>1.5441496599999999E-6</v>
      </c>
      <c r="P1023" s="157">
        <v>1.5441496599999999E-6</v>
      </c>
      <c r="Q1023" s="126">
        <v>2.79186205E-7</v>
      </c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</row>
    <row r="1024" spans="1:34" x14ac:dyDescent="0.25">
      <c r="A1024" s="128" t="s">
        <v>16</v>
      </c>
      <c r="B1024" s="157" t="s">
        <v>36</v>
      </c>
      <c r="C1024" s="157" t="s">
        <v>231</v>
      </c>
      <c r="D1024" s="157" t="s">
        <v>53</v>
      </c>
      <c r="E1024" s="157" t="s">
        <v>386</v>
      </c>
      <c r="F1024" s="157" t="s">
        <v>134</v>
      </c>
      <c r="G1024" s="157" t="s">
        <v>96</v>
      </c>
      <c r="H1024" s="157" t="s">
        <v>159</v>
      </c>
      <c r="I1024" s="157"/>
      <c r="J1024" s="157"/>
      <c r="K1024" s="157">
        <v>0.33965481200000003</v>
      </c>
      <c r="L1024" s="157">
        <v>1.3806271996000001E-6</v>
      </c>
      <c r="M1024" s="157">
        <v>1.0891795800000001E-4</v>
      </c>
      <c r="N1024" s="157">
        <v>7.7745656099999986E-4</v>
      </c>
      <c r="O1024" s="157">
        <v>4.6066714500000007E-6</v>
      </c>
      <c r="P1024" s="157">
        <v>4.6066714500000007E-6</v>
      </c>
      <c r="Q1024" s="126">
        <v>8.2868928000000008E-7</v>
      </c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</row>
    <row r="1025" spans="1:34" x14ac:dyDescent="0.25">
      <c r="A1025" s="128" t="s">
        <v>16</v>
      </c>
      <c r="B1025" s="157" t="s">
        <v>36</v>
      </c>
      <c r="C1025" s="157" t="s">
        <v>231</v>
      </c>
      <c r="D1025" s="157" t="s">
        <v>53</v>
      </c>
      <c r="E1025" s="157" t="s">
        <v>387</v>
      </c>
      <c r="F1025" s="157" t="s">
        <v>148</v>
      </c>
      <c r="G1025" s="157" t="s">
        <v>107</v>
      </c>
      <c r="H1025" s="157" t="s">
        <v>159</v>
      </c>
      <c r="I1025" s="157"/>
      <c r="J1025" s="157"/>
      <c r="K1025" s="157">
        <v>1.8081872E-3</v>
      </c>
      <c r="L1025" s="157">
        <v>2.1822127199999999E-8</v>
      </c>
      <c r="M1025" s="157">
        <v>1.257943E-6</v>
      </c>
      <c r="N1025" s="157">
        <v>5.6124253999999996E-6</v>
      </c>
      <c r="O1025" s="157">
        <v>6.403222E-9</v>
      </c>
      <c r="P1025" s="157">
        <v>6.403222E-9</v>
      </c>
      <c r="Q1025" s="126">
        <v>1.1177274E-9</v>
      </c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</row>
    <row r="1026" spans="1:34" x14ac:dyDescent="0.25">
      <c r="A1026" s="128" t="s">
        <v>16</v>
      </c>
      <c r="B1026" s="157" t="s">
        <v>36</v>
      </c>
      <c r="C1026" s="157" t="s">
        <v>231</v>
      </c>
      <c r="D1026" s="157" t="s">
        <v>53</v>
      </c>
      <c r="E1026" s="157" t="s">
        <v>388</v>
      </c>
      <c r="F1026" s="157" t="s">
        <v>108</v>
      </c>
      <c r="G1026" s="157" t="s">
        <v>109</v>
      </c>
      <c r="H1026" s="157" t="s">
        <v>159</v>
      </c>
      <c r="I1026" s="157"/>
      <c r="J1026" s="157"/>
      <c r="K1026" s="157">
        <v>156.80959809999999</v>
      </c>
      <c r="L1026" s="157">
        <v>3.4877702444000003E-4</v>
      </c>
      <c r="M1026" s="157">
        <v>2.8389317220000002E-2</v>
      </c>
      <c r="N1026" s="157">
        <v>9.2774885780000024E-2</v>
      </c>
      <c r="O1026" s="157">
        <v>2.012582962E-4</v>
      </c>
      <c r="P1026" s="157">
        <v>2.012582962E-4</v>
      </c>
      <c r="Q1026" s="126">
        <v>4.0115852220000005E-5</v>
      </c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</row>
    <row r="1027" spans="1:34" x14ac:dyDescent="0.25">
      <c r="A1027" s="128" t="s">
        <v>16</v>
      </c>
      <c r="B1027" s="157" t="s">
        <v>36</v>
      </c>
      <c r="C1027" s="157" t="s">
        <v>231</v>
      </c>
      <c r="D1027" s="157" t="s">
        <v>53</v>
      </c>
      <c r="E1027" s="157" t="s">
        <v>389</v>
      </c>
      <c r="F1027" s="157" t="s">
        <v>110</v>
      </c>
      <c r="G1027" s="157" t="s">
        <v>109</v>
      </c>
      <c r="H1027" s="157" t="s">
        <v>159</v>
      </c>
      <c r="I1027" s="157"/>
      <c r="J1027" s="157"/>
      <c r="K1027" s="157">
        <v>3.0171295840000001</v>
      </c>
      <c r="L1027" s="157">
        <v>1.47488776028E-5</v>
      </c>
      <c r="M1027" s="157">
        <v>1.1971369030999999E-3</v>
      </c>
      <c r="N1027" s="157">
        <v>4.291690188E-3</v>
      </c>
      <c r="O1027" s="157">
        <v>1.0253655066000001E-5</v>
      </c>
      <c r="P1027" s="157">
        <v>1.0253655066000001E-5</v>
      </c>
      <c r="Q1027" s="126">
        <v>2.0003866809999998E-6</v>
      </c>
      <c r="R1027" s="155"/>
      <c r="S1027" s="155"/>
      <c r="T1027" s="155"/>
      <c r="U1027" s="155"/>
      <c r="V1027" s="155"/>
      <c r="W1027" s="155"/>
      <c r="X1027" s="155"/>
      <c r="Y1027" s="155"/>
      <c r="Z1027" s="155"/>
      <c r="AA1027" s="155"/>
      <c r="AB1027" s="155"/>
      <c r="AC1027" s="155"/>
      <c r="AD1027" s="155"/>
      <c r="AE1027" s="155"/>
      <c r="AF1027" s="155"/>
      <c r="AG1027" s="155"/>
      <c r="AH1027" s="155"/>
    </row>
    <row r="1028" spans="1:34" x14ac:dyDescent="0.25">
      <c r="A1028" s="128" t="s">
        <v>16</v>
      </c>
      <c r="B1028" s="157" t="s">
        <v>36</v>
      </c>
      <c r="C1028" s="157" t="s">
        <v>231</v>
      </c>
      <c r="D1028" s="157" t="s">
        <v>53</v>
      </c>
      <c r="E1028" s="157" t="s">
        <v>390</v>
      </c>
      <c r="F1028" s="157" t="s">
        <v>111</v>
      </c>
      <c r="G1028" s="157" t="s">
        <v>109</v>
      </c>
      <c r="H1028" s="157" t="s">
        <v>159</v>
      </c>
      <c r="I1028" s="157"/>
      <c r="J1028" s="157"/>
      <c r="K1028" s="157">
        <v>2.4169480999999999</v>
      </c>
      <c r="L1028" s="157">
        <v>1.5089012400000002E-5</v>
      </c>
      <c r="M1028" s="157">
        <v>1.22651903E-3</v>
      </c>
      <c r="N1028" s="157">
        <v>5.2481290499999996E-3</v>
      </c>
      <c r="O1028" s="157">
        <v>1.4588870499999999E-5</v>
      </c>
      <c r="P1028" s="157">
        <v>1.4588870499999999E-5</v>
      </c>
      <c r="Q1028" s="126">
        <v>2.76549655E-6</v>
      </c>
      <c r="R1028" s="155"/>
      <c r="S1028" s="155"/>
      <c r="T1028" s="155"/>
      <c r="U1028" s="155"/>
      <c r="V1028" s="155"/>
      <c r="W1028" s="155"/>
      <c r="X1028" s="155"/>
      <c r="Y1028" s="155"/>
      <c r="Z1028" s="155"/>
      <c r="AA1028" s="155"/>
      <c r="AB1028" s="155"/>
      <c r="AC1028" s="155"/>
      <c r="AD1028" s="155"/>
      <c r="AE1028" s="155"/>
      <c r="AF1028" s="155"/>
      <c r="AG1028" s="155"/>
      <c r="AH1028" s="155"/>
    </row>
    <row r="1029" spans="1:34" x14ac:dyDescent="0.25">
      <c r="A1029" s="128" t="s">
        <v>16</v>
      </c>
      <c r="B1029" s="157" t="s">
        <v>36</v>
      </c>
      <c r="C1029" s="157" t="s">
        <v>231</v>
      </c>
      <c r="D1029" s="157" t="s">
        <v>53</v>
      </c>
      <c r="E1029" s="157" t="s">
        <v>391</v>
      </c>
      <c r="F1029" s="157" t="s">
        <v>161</v>
      </c>
      <c r="G1029" s="157" t="s">
        <v>109</v>
      </c>
      <c r="H1029" s="157" t="s">
        <v>159</v>
      </c>
      <c r="I1029" s="157"/>
      <c r="J1029" s="157"/>
      <c r="K1029" s="157">
        <v>4.5581364600000001</v>
      </c>
      <c r="L1029" s="157">
        <v>9.522115148E-5</v>
      </c>
      <c r="M1029" s="157">
        <v>9.4627583300000012E-3</v>
      </c>
      <c r="N1029" s="157">
        <v>4.9289553309999998E-2</v>
      </c>
      <c r="O1029" s="157">
        <v>5.8246583900000001E-4</v>
      </c>
      <c r="P1029" s="157">
        <v>5.8246583900000001E-4</v>
      </c>
      <c r="Q1029" s="126">
        <v>9.766674099999999E-5</v>
      </c>
      <c r="R1029" s="155"/>
      <c r="S1029" s="155"/>
      <c r="T1029" s="155"/>
      <c r="U1029" s="155"/>
      <c r="V1029" s="155"/>
      <c r="W1029" s="155"/>
      <c r="X1029" s="155"/>
      <c r="Y1029" s="155"/>
      <c r="Z1029" s="155"/>
      <c r="AA1029" s="155"/>
      <c r="AB1029" s="155"/>
      <c r="AC1029" s="155"/>
      <c r="AD1029" s="155"/>
      <c r="AE1029" s="155"/>
      <c r="AF1029" s="155"/>
      <c r="AG1029" s="155"/>
      <c r="AH1029" s="155"/>
    </row>
    <row r="1030" spans="1:34" x14ac:dyDescent="0.25">
      <c r="A1030" s="128" t="s">
        <v>16</v>
      </c>
      <c r="B1030" s="157" t="s">
        <v>36</v>
      </c>
      <c r="C1030" s="157" t="s">
        <v>231</v>
      </c>
      <c r="D1030" s="157" t="s">
        <v>53</v>
      </c>
      <c r="E1030" s="157" t="s">
        <v>392</v>
      </c>
      <c r="F1030" s="157" t="s">
        <v>154</v>
      </c>
      <c r="G1030" s="157" t="s">
        <v>96</v>
      </c>
      <c r="H1030" s="157" t="s">
        <v>159</v>
      </c>
      <c r="I1030" s="157"/>
      <c r="J1030" s="157"/>
      <c r="K1030" s="157">
        <v>1.5303382210000001</v>
      </c>
      <c r="L1030" s="157">
        <v>2.453295376E-6</v>
      </c>
      <c r="M1030" s="157">
        <v>2.50301115E-4</v>
      </c>
      <c r="N1030" s="157">
        <v>1.3321122399999998E-3</v>
      </c>
      <c r="O1030" s="157">
        <v>1.4794915099999999E-5</v>
      </c>
      <c r="P1030" s="157">
        <v>1.4794915099999999E-5</v>
      </c>
      <c r="Q1030" s="126">
        <v>2.5970081299999999E-6</v>
      </c>
      <c r="R1030" s="155"/>
      <c r="S1030" s="155"/>
      <c r="T1030" s="155"/>
      <c r="U1030" s="155"/>
      <c r="V1030" s="155"/>
      <c r="W1030" s="155"/>
      <c r="X1030" s="155"/>
      <c r="Y1030" s="155"/>
      <c r="Z1030" s="155"/>
      <c r="AA1030" s="155"/>
      <c r="AB1030" s="155"/>
      <c r="AC1030" s="155"/>
      <c r="AD1030" s="155"/>
      <c r="AE1030" s="155"/>
      <c r="AF1030" s="155"/>
      <c r="AG1030" s="155"/>
      <c r="AH1030" s="155"/>
    </row>
    <row r="1031" spans="1:34" x14ac:dyDescent="0.25">
      <c r="A1031" s="128" t="s">
        <v>16</v>
      </c>
      <c r="B1031" s="157" t="s">
        <v>36</v>
      </c>
      <c r="C1031" s="157" t="s">
        <v>231</v>
      </c>
      <c r="D1031" s="157" t="s">
        <v>53</v>
      </c>
      <c r="E1031" s="157" t="s">
        <v>393</v>
      </c>
      <c r="F1031" s="157" t="s">
        <v>162</v>
      </c>
      <c r="G1031" s="157" t="s">
        <v>83</v>
      </c>
      <c r="H1031" s="157" t="s">
        <v>163</v>
      </c>
      <c r="I1031" s="157"/>
      <c r="J1031" s="157"/>
      <c r="K1031" s="157">
        <v>10.533873114199997</v>
      </c>
      <c r="L1031" s="157">
        <v>3.2201259349698278E-4</v>
      </c>
      <c r="M1031" s="157">
        <v>1.2531538945999999E-3</v>
      </c>
      <c r="N1031" s="157">
        <v>1.2385403320999998E-3</v>
      </c>
      <c r="O1031" s="157">
        <v>1.7908874389000002E-4</v>
      </c>
      <c r="P1031" s="157">
        <v>1.7371608157330001E-4</v>
      </c>
      <c r="Q1031" s="126">
        <v>2.496204468E-6</v>
      </c>
      <c r="R1031" s="155"/>
      <c r="S1031" s="155"/>
      <c r="T1031" s="155"/>
      <c r="U1031" s="155"/>
      <c r="V1031" s="155"/>
      <c r="W1031" s="155"/>
      <c r="X1031" s="155"/>
      <c r="Y1031" s="155"/>
      <c r="Z1031" s="155"/>
      <c r="AA1031" s="155"/>
      <c r="AB1031" s="155"/>
      <c r="AC1031" s="155"/>
      <c r="AD1031" s="155"/>
      <c r="AE1031" s="155"/>
      <c r="AF1031" s="155"/>
      <c r="AG1031" s="155"/>
      <c r="AH1031" s="155"/>
    </row>
    <row r="1032" spans="1:34" x14ac:dyDescent="0.25">
      <c r="A1032" s="128" t="s">
        <v>16</v>
      </c>
      <c r="B1032" s="157" t="s">
        <v>36</v>
      </c>
      <c r="C1032" s="157" t="s">
        <v>231</v>
      </c>
      <c r="D1032" s="157" t="s">
        <v>53</v>
      </c>
      <c r="E1032" s="157" t="s">
        <v>394</v>
      </c>
      <c r="F1032" s="157" t="s">
        <v>117</v>
      </c>
      <c r="G1032" s="157" t="s">
        <v>89</v>
      </c>
      <c r="H1032" s="157" t="s">
        <v>163</v>
      </c>
      <c r="I1032" s="157"/>
      <c r="J1032" s="157"/>
      <c r="K1032" s="157">
        <v>68.573324849999992</v>
      </c>
      <c r="L1032" s="157">
        <v>5.183441139251465E-3</v>
      </c>
      <c r="M1032" s="157">
        <v>6.3778911215000011E-2</v>
      </c>
      <c r="N1032" s="157">
        <v>3.0949155633999997E-2</v>
      </c>
      <c r="O1032" s="157">
        <v>5.3650500574999992E-3</v>
      </c>
      <c r="P1032" s="157">
        <v>5.2040985557749997E-3</v>
      </c>
      <c r="Q1032" s="126">
        <v>1.8028062580999999E-4</v>
      </c>
      <c r="R1032" s="155"/>
      <c r="S1032" s="155"/>
      <c r="T1032" s="155"/>
      <c r="U1032" s="155"/>
      <c r="V1032" s="155"/>
      <c r="W1032" s="155"/>
      <c r="X1032" s="155"/>
      <c r="Y1032" s="155"/>
      <c r="Z1032" s="155"/>
      <c r="AA1032" s="155"/>
      <c r="AB1032" s="155"/>
      <c r="AC1032" s="155"/>
      <c r="AD1032" s="155"/>
      <c r="AE1032" s="155"/>
      <c r="AF1032" s="155"/>
      <c r="AG1032" s="155"/>
      <c r="AH1032" s="155"/>
    </row>
    <row r="1033" spans="1:34" x14ac:dyDescent="0.25">
      <c r="A1033" s="128" t="s">
        <v>16</v>
      </c>
      <c r="B1033" s="157" t="s">
        <v>36</v>
      </c>
      <c r="C1033" s="157" t="s">
        <v>231</v>
      </c>
      <c r="D1033" s="157" t="s">
        <v>53</v>
      </c>
      <c r="E1033" s="157" t="s">
        <v>395</v>
      </c>
      <c r="F1033" s="157" t="s">
        <v>88</v>
      </c>
      <c r="G1033" s="157" t="s">
        <v>89</v>
      </c>
      <c r="H1033" s="157" t="s">
        <v>163</v>
      </c>
      <c r="I1033" s="157"/>
      <c r="J1033" s="157"/>
      <c r="K1033" s="157">
        <v>7.5815396000000002</v>
      </c>
      <c r="L1033" s="157">
        <v>2.238501037032E-5</v>
      </c>
      <c r="M1033" s="157">
        <v>1.4787549E-4</v>
      </c>
      <c r="N1033" s="157">
        <v>1.1929804E-4</v>
      </c>
      <c r="O1033" s="157">
        <v>1.6058100000000001E-5</v>
      </c>
      <c r="P1033" s="157">
        <v>1.5576357000000001E-5</v>
      </c>
      <c r="Q1033" s="126">
        <v>2.9776189000000001E-7</v>
      </c>
      <c r="R1033" s="155"/>
      <c r="S1033" s="155"/>
      <c r="T1033" s="155"/>
      <c r="U1033" s="155"/>
      <c r="V1033" s="155"/>
      <c r="W1033" s="155"/>
      <c r="X1033" s="155"/>
      <c r="Y1033" s="155"/>
      <c r="Z1033" s="155"/>
      <c r="AA1033" s="155"/>
      <c r="AB1033" s="155"/>
      <c r="AC1033" s="155"/>
      <c r="AD1033" s="155"/>
      <c r="AE1033" s="155"/>
      <c r="AF1033" s="155"/>
      <c r="AG1033" s="155"/>
      <c r="AH1033" s="155"/>
    </row>
    <row r="1034" spans="1:34" x14ac:dyDescent="0.25">
      <c r="A1034" s="128" t="s">
        <v>16</v>
      </c>
      <c r="B1034" s="157" t="s">
        <v>36</v>
      </c>
      <c r="C1034" s="157" t="s">
        <v>231</v>
      </c>
      <c r="D1034" s="157" t="s">
        <v>53</v>
      </c>
      <c r="E1034" s="157" t="s">
        <v>396</v>
      </c>
      <c r="F1034" s="157" t="s">
        <v>90</v>
      </c>
      <c r="G1034" s="157" t="s">
        <v>89</v>
      </c>
      <c r="H1034" s="157" t="s">
        <v>163</v>
      </c>
      <c r="I1034" s="157"/>
      <c r="J1034" s="157"/>
      <c r="K1034" s="157">
        <v>66.168735279999993</v>
      </c>
      <c r="L1034" s="157">
        <v>3.4182909108035998E-4</v>
      </c>
      <c r="M1034" s="157">
        <v>2.3257647310000002E-3</v>
      </c>
      <c r="N1034" s="157">
        <v>1.7129370069999999E-3</v>
      </c>
      <c r="O1034" s="157">
        <v>2.3582591389999997E-4</v>
      </c>
      <c r="P1034" s="157">
        <v>2.28751136483E-4</v>
      </c>
      <c r="Q1034" s="126">
        <v>4.9048089499999997E-6</v>
      </c>
      <c r="R1034" s="155"/>
      <c r="S1034" s="155"/>
      <c r="T1034" s="155"/>
      <c r="U1034" s="155"/>
      <c r="V1034" s="155"/>
      <c r="W1034" s="155"/>
      <c r="X1034" s="155"/>
      <c r="Y1034" s="155"/>
      <c r="Z1034" s="155"/>
      <c r="AA1034" s="155"/>
      <c r="AB1034" s="155"/>
      <c r="AC1034" s="155"/>
      <c r="AD1034" s="155"/>
      <c r="AE1034" s="155"/>
      <c r="AF1034" s="155"/>
      <c r="AG1034" s="155"/>
      <c r="AH1034" s="155"/>
    </row>
    <row r="1035" spans="1:34" x14ac:dyDescent="0.25">
      <c r="A1035" s="128" t="s">
        <v>16</v>
      </c>
      <c r="B1035" s="157" t="s">
        <v>36</v>
      </c>
      <c r="C1035" s="157" t="s">
        <v>231</v>
      </c>
      <c r="D1035" s="157" t="s">
        <v>53</v>
      </c>
      <c r="E1035" s="157" t="s">
        <v>397</v>
      </c>
      <c r="F1035" s="157" t="s">
        <v>118</v>
      </c>
      <c r="G1035" s="157" t="s">
        <v>89</v>
      </c>
      <c r="H1035" s="157" t="s">
        <v>163</v>
      </c>
      <c r="I1035" s="157"/>
      <c r="J1035" s="157"/>
      <c r="K1035" s="157">
        <v>245.91910139999999</v>
      </c>
      <c r="L1035" s="157">
        <v>1.407577098788289E-2</v>
      </c>
      <c r="M1035" s="157">
        <v>0.16895751590999999</v>
      </c>
      <c r="N1035" s="157">
        <v>9.2686361189999997E-2</v>
      </c>
      <c r="O1035" s="157">
        <v>1.5320250601E-2</v>
      </c>
      <c r="P1035" s="157">
        <v>1.486064308297E-2</v>
      </c>
      <c r="Q1035" s="126">
        <v>4.5396674111999999E-4</v>
      </c>
      <c r="R1035" s="155"/>
      <c r="S1035" s="155"/>
      <c r="T1035" s="155"/>
      <c r="U1035" s="155"/>
      <c r="V1035" s="155"/>
      <c r="W1035" s="155"/>
      <c r="X1035" s="155"/>
      <c r="Y1035" s="155"/>
      <c r="Z1035" s="155"/>
      <c r="AA1035" s="155"/>
      <c r="AB1035" s="155"/>
      <c r="AC1035" s="155"/>
      <c r="AD1035" s="155"/>
      <c r="AE1035" s="155"/>
      <c r="AF1035" s="155"/>
      <c r="AG1035" s="155"/>
      <c r="AH1035" s="155"/>
    </row>
    <row r="1036" spans="1:34" x14ac:dyDescent="0.25">
      <c r="A1036" s="128" t="s">
        <v>16</v>
      </c>
      <c r="B1036" s="157" t="s">
        <v>36</v>
      </c>
      <c r="C1036" s="157" t="s">
        <v>231</v>
      </c>
      <c r="D1036" s="157" t="s">
        <v>53</v>
      </c>
      <c r="E1036" s="157" t="s">
        <v>398</v>
      </c>
      <c r="F1036" s="157" t="s">
        <v>164</v>
      </c>
      <c r="G1036" s="157" t="s">
        <v>89</v>
      </c>
      <c r="H1036" s="157" t="s">
        <v>163</v>
      </c>
      <c r="I1036" s="157"/>
      <c r="J1036" s="157"/>
      <c r="K1036" s="157">
        <v>52.264535023000008</v>
      </c>
      <c r="L1036" s="157">
        <v>1.0647315337895846E-2</v>
      </c>
      <c r="M1036" s="157">
        <v>0.17755685406139998</v>
      </c>
      <c r="N1036" s="157">
        <v>7.9688827801399992E-2</v>
      </c>
      <c r="O1036" s="157">
        <v>1.0745894590509999E-2</v>
      </c>
      <c r="P1036" s="157">
        <v>1.04235177527947E-2</v>
      </c>
      <c r="Q1036" s="126">
        <v>4.8464904762500005E-4</v>
      </c>
      <c r="R1036" s="155"/>
      <c r="S1036" s="155"/>
      <c r="T1036" s="155"/>
      <c r="U1036" s="155"/>
      <c r="V1036" s="155"/>
      <c r="W1036" s="155"/>
      <c r="X1036" s="155"/>
      <c r="Y1036" s="155"/>
      <c r="Z1036" s="155"/>
      <c r="AA1036" s="155"/>
      <c r="AB1036" s="155"/>
      <c r="AC1036" s="155"/>
      <c r="AD1036" s="155"/>
      <c r="AE1036" s="155"/>
      <c r="AF1036" s="155"/>
      <c r="AG1036" s="155"/>
      <c r="AH1036" s="155"/>
    </row>
    <row r="1037" spans="1:34" x14ac:dyDescent="0.25">
      <c r="A1037" s="128" t="s">
        <v>16</v>
      </c>
      <c r="B1037" s="157" t="s">
        <v>36</v>
      </c>
      <c r="C1037" s="157" t="s">
        <v>231</v>
      </c>
      <c r="D1037" s="157" t="s">
        <v>53</v>
      </c>
      <c r="E1037" s="157" t="s">
        <v>399</v>
      </c>
      <c r="F1037" s="157" t="s">
        <v>91</v>
      </c>
      <c r="G1037" s="157" t="s">
        <v>89</v>
      </c>
      <c r="H1037" s="157" t="s">
        <v>163</v>
      </c>
      <c r="I1037" s="157"/>
      <c r="J1037" s="157"/>
      <c r="K1037" s="157">
        <v>24.060071104999999</v>
      </c>
      <c r="L1037" s="157">
        <v>9.4492044321760793E-4</v>
      </c>
      <c r="M1037" s="157">
        <v>1.0683565466999998E-2</v>
      </c>
      <c r="N1037" s="157">
        <v>5.6656461379999993E-3</v>
      </c>
      <c r="O1037" s="157">
        <v>9.6023866989999992E-4</v>
      </c>
      <c r="P1037" s="157">
        <v>9.3143150980299998E-4</v>
      </c>
      <c r="Q1037" s="126">
        <v>2.729662892E-5</v>
      </c>
      <c r="R1037" s="155"/>
      <c r="S1037" s="155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</row>
    <row r="1038" spans="1:34" x14ac:dyDescent="0.25">
      <c r="A1038" s="128" t="s">
        <v>16</v>
      </c>
      <c r="B1038" s="157" t="s">
        <v>36</v>
      </c>
      <c r="C1038" s="157" t="s">
        <v>231</v>
      </c>
      <c r="D1038" s="157" t="s">
        <v>53</v>
      </c>
      <c r="E1038" s="157" t="s">
        <v>400</v>
      </c>
      <c r="F1038" s="157" t="s">
        <v>119</v>
      </c>
      <c r="G1038" s="157" t="s">
        <v>89</v>
      </c>
      <c r="H1038" s="157" t="s">
        <v>163</v>
      </c>
      <c r="I1038" s="157"/>
      <c r="J1038" s="157"/>
      <c r="K1038" s="157">
        <v>10.368037531000002</v>
      </c>
      <c r="L1038" s="157">
        <v>6.2699020295444916E-4</v>
      </c>
      <c r="M1038" s="157">
        <v>7.6574281294000002E-3</v>
      </c>
      <c r="N1038" s="157">
        <v>4.3119510336E-3</v>
      </c>
      <c r="O1038" s="157">
        <v>6.2139880343999997E-4</v>
      </c>
      <c r="P1038" s="157">
        <v>6.0275683933679991E-4</v>
      </c>
      <c r="Q1038" s="126">
        <v>1.6443760458500002E-5</v>
      </c>
      <c r="R1038" s="155"/>
      <c r="S1038" s="155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</row>
    <row r="1039" spans="1:34" x14ac:dyDescent="0.25">
      <c r="A1039" s="128" t="s">
        <v>16</v>
      </c>
      <c r="B1039" s="157" t="s">
        <v>36</v>
      </c>
      <c r="C1039" s="157" t="s">
        <v>231</v>
      </c>
      <c r="D1039" s="157" t="s">
        <v>53</v>
      </c>
      <c r="E1039" s="157" t="s">
        <v>401</v>
      </c>
      <c r="F1039" s="157" t="s">
        <v>92</v>
      </c>
      <c r="G1039" s="157" t="s">
        <v>89</v>
      </c>
      <c r="H1039" s="157" t="s">
        <v>163</v>
      </c>
      <c r="I1039" s="157"/>
      <c r="J1039" s="157"/>
      <c r="K1039" s="157">
        <v>194.02232261</v>
      </c>
      <c r="L1039" s="157">
        <v>2.6632251213604919E-3</v>
      </c>
      <c r="M1039" s="157">
        <v>2.2263127591999998E-2</v>
      </c>
      <c r="N1039" s="157">
        <v>1.1357744376500001E-2</v>
      </c>
      <c r="O1039" s="157">
        <v>1.8558660678000003E-3</v>
      </c>
      <c r="P1039" s="157">
        <v>1.8001900857660001E-3</v>
      </c>
      <c r="Q1039" s="126">
        <v>5.0491045275999999E-5</v>
      </c>
      <c r="R1039" s="155"/>
      <c r="S1039" s="155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</row>
    <row r="1040" spans="1:34" x14ac:dyDescent="0.25">
      <c r="A1040" s="128" t="s">
        <v>16</v>
      </c>
      <c r="B1040" s="157" t="s">
        <v>36</v>
      </c>
      <c r="C1040" s="157" t="s">
        <v>231</v>
      </c>
      <c r="D1040" s="157" t="s">
        <v>53</v>
      </c>
      <c r="E1040" s="157" t="s">
        <v>402</v>
      </c>
      <c r="F1040" s="157" t="s">
        <v>120</v>
      </c>
      <c r="G1040" s="157" t="s">
        <v>89</v>
      </c>
      <c r="H1040" s="157" t="s">
        <v>163</v>
      </c>
      <c r="I1040" s="157"/>
      <c r="J1040" s="157"/>
      <c r="K1040" s="157">
        <v>176.072780537</v>
      </c>
      <c r="L1040" s="157">
        <v>7.9266472217501167E-3</v>
      </c>
      <c r="M1040" s="157">
        <v>8.7223519937529997E-2</v>
      </c>
      <c r="N1040" s="157">
        <v>5.5504480690199989E-2</v>
      </c>
      <c r="O1040" s="157">
        <v>8.5509735318999996E-3</v>
      </c>
      <c r="P1040" s="157">
        <v>8.2944443259429998E-3</v>
      </c>
      <c r="Q1040" s="126">
        <v>2.1571119000790001E-4</v>
      </c>
      <c r="R1040" s="155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</row>
    <row r="1041" spans="1:34" x14ac:dyDescent="0.25">
      <c r="A1041" s="128" t="s">
        <v>16</v>
      </c>
      <c r="B1041" s="157" t="s">
        <v>36</v>
      </c>
      <c r="C1041" s="157" t="s">
        <v>231</v>
      </c>
      <c r="D1041" s="157" t="s">
        <v>53</v>
      </c>
      <c r="E1041" s="157" t="s">
        <v>403</v>
      </c>
      <c r="F1041" s="157" t="s">
        <v>121</v>
      </c>
      <c r="G1041" s="157" t="s">
        <v>89</v>
      </c>
      <c r="H1041" s="157" t="s">
        <v>163</v>
      </c>
      <c r="I1041" s="157"/>
      <c r="J1041" s="157"/>
      <c r="K1041" s="157">
        <v>122.32305340000001</v>
      </c>
      <c r="L1041" s="157">
        <v>8.3686369613771346E-3</v>
      </c>
      <c r="M1041" s="157">
        <v>0.1020669318318</v>
      </c>
      <c r="N1041" s="157">
        <v>3.5059664089400006E-2</v>
      </c>
      <c r="O1041" s="157">
        <v>6.2173261839500024E-3</v>
      </c>
      <c r="P1041" s="157">
        <v>6.0308063984315001E-3</v>
      </c>
      <c r="Q1041" s="126">
        <v>1.8461616923500001E-4</v>
      </c>
      <c r="R1041" s="155"/>
      <c r="S1041" s="155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</row>
    <row r="1042" spans="1:34" x14ac:dyDescent="0.25">
      <c r="A1042" s="128" t="s">
        <v>16</v>
      </c>
      <c r="B1042" s="157" t="s">
        <v>36</v>
      </c>
      <c r="C1042" s="157" t="s">
        <v>231</v>
      </c>
      <c r="D1042" s="157" t="s">
        <v>53</v>
      </c>
      <c r="E1042" s="157" t="s">
        <v>404</v>
      </c>
      <c r="F1042" s="157" t="s">
        <v>165</v>
      </c>
      <c r="G1042" s="157" t="s">
        <v>89</v>
      </c>
      <c r="H1042" s="157" t="s">
        <v>163</v>
      </c>
      <c r="I1042" s="157"/>
      <c r="J1042" s="157"/>
      <c r="K1042" s="157">
        <v>386.02201860300005</v>
      </c>
      <c r="L1042" s="157">
        <v>4.4684802461582129E-2</v>
      </c>
      <c r="M1042" s="157">
        <v>0.58655267108299991</v>
      </c>
      <c r="N1042" s="157">
        <v>0.25656108165199998</v>
      </c>
      <c r="O1042" s="157">
        <v>4.69242800227E-2</v>
      </c>
      <c r="P1042" s="157">
        <v>4.5516551622019001E-2</v>
      </c>
      <c r="Q1042" s="126">
        <v>1.8138761986589999E-3</v>
      </c>
      <c r="R1042" s="155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</row>
    <row r="1043" spans="1:34" x14ac:dyDescent="0.25">
      <c r="A1043" s="128" t="s">
        <v>16</v>
      </c>
      <c r="B1043" s="157" t="s">
        <v>36</v>
      </c>
      <c r="C1043" s="157" t="s">
        <v>231</v>
      </c>
      <c r="D1043" s="157" t="s">
        <v>53</v>
      </c>
      <c r="E1043" s="157" t="s">
        <v>405</v>
      </c>
      <c r="F1043" s="157" t="s">
        <v>93</v>
      </c>
      <c r="G1043" s="157" t="s">
        <v>89</v>
      </c>
      <c r="H1043" s="157" t="s">
        <v>163</v>
      </c>
      <c r="I1043" s="157"/>
      <c r="J1043" s="157"/>
      <c r="K1043" s="157">
        <v>19.859104180999999</v>
      </c>
      <c r="L1043" s="157">
        <v>5.8142282399954997E-4</v>
      </c>
      <c r="M1043" s="157">
        <v>6.1312295880000004E-3</v>
      </c>
      <c r="N1043" s="157">
        <v>4.2307067805000004E-3</v>
      </c>
      <c r="O1043" s="157">
        <v>6.5707757150000004E-4</v>
      </c>
      <c r="P1043" s="157">
        <v>6.3736524435499986E-4</v>
      </c>
      <c r="Q1043" s="126">
        <v>1.5351366274E-5</v>
      </c>
      <c r="R1043" s="155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</row>
    <row r="1044" spans="1:34" x14ac:dyDescent="0.25">
      <c r="A1044" s="128" t="s">
        <v>16</v>
      </c>
      <c r="B1044" s="157" t="s">
        <v>36</v>
      </c>
      <c r="C1044" s="157" t="s">
        <v>231</v>
      </c>
      <c r="D1044" s="157" t="s">
        <v>53</v>
      </c>
      <c r="E1044" s="157" t="s">
        <v>406</v>
      </c>
      <c r="F1044" s="157" t="s">
        <v>122</v>
      </c>
      <c r="G1044" s="157" t="s">
        <v>89</v>
      </c>
      <c r="H1044" s="157" t="s">
        <v>163</v>
      </c>
      <c r="I1044" s="157"/>
      <c r="J1044" s="157"/>
      <c r="K1044" s="157">
        <v>43.933323039999998</v>
      </c>
      <c r="L1044" s="157">
        <v>4.4416474678601994E-4</v>
      </c>
      <c r="M1044" s="157">
        <v>4.0005422529999996E-3</v>
      </c>
      <c r="N1044" s="157">
        <v>1.8903685869999997E-3</v>
      </c>
      <c r="O1044" s="157">
        <v>3.2074286129999996E-4</v>
      </c>
      <c r="P1044" s="157">
        <v>3.1112057546100005E-4</v>
      </c>
      <c r="Q1044" s="126">
        <v>7.2446383200000002E-6</v>
      </c>
      <c r="R1044" s="155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</row>
    <row r="1045" spans="1:34" x14ac:dyDescent="0.25">
      <c r="A1045" s="128" t="s">
        <v>16</v>
      </c>
      <c r="B1045" s="157" t="s">
        <v>36</v>
      </c>
      <c r="C1045" s="157" t="s">
        <v>231</v>
      </c>
      <c r="D1045" s="157" t="s">
        <v>53</v>
      </c>
      <c r="E1045" s="157" t="s">
        <v>407</v>
      </c>
      <c r="F1045" s="157" t="s">
        <v>123</v>
      </c>
      <c r="G1045" s="157" t="s">
        <v>89</v>
      </c>
      <c r="H1045" s="157" t="s">
        <v>163</v>
      </c>
      <c r="I1045" s="157"/>
      <c r="J1045" s="157"/>
      <c r="K1045" s="157">
        <v>100.52611459499997</v>
      </c>
      <c r="L1045" s="157">
        <v>1.1495814782418297E-2</v>
      </c>
      <c r="M1045" s="157">
        <v>0.16905620652470002</v>
      </c>
      <c r="N1045" s="157">
        <v>4.4132843922299998E-2</v>
      </c>
      <c r="O1045" s="157">
        <v>8.4235775186100002E-3</v>
      </c>
      <c r="P1045" s="157">
        <v>8.1708701930516998E-3</v>
      </c>
      <c r="Q1045" s="126">
        <v>4.1578426537100001E-4</v>
      </c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</row>
    <row r="1046" spans="1:34" x14ac:dyDescent="0.25">
      <c r="A1046" s="128" t="s">
        <v>16</v>
      </c>
      <c r="B1046" s="157" t="s">
        <v>36</v>
      </c>
      <c r="C1046" s="157" t="s">
        <v>231</v>
      </c>
      <c r="D1046" s="157" t="s">
        <v>53</v>
      </c>
      <c r="E1046" s="157" t="s">
        <v>408</v>
      </c>
      <c r="F1046" s="157" t="s">
        <v>166</v>
      </c>
      <c r="G1046" s="157" t="s">
        <v>89</v>
      </c>
      <c r="H1046" s="157" t="s">
        <v>163</v>
      </c>
      <c r="I1046" s="157"/>
      <c r="J1046" s="157"/>
      <c r="K1046" s="157">
        <v>92.039324820999994</v>
      </c>
      <c r="L1046" s="157">
        <v>1.1299965704451813E-2</v>
      </c>
      <c r="M1046" s="157">
        <v>0.14546637343999999</v>
      </c>
      <c r="N1046" s="157">
        <v>5.5992108809199997E-2</v>
      </c>
      <c r="O1046" s="157">
        <v>1.0793549078199998E-2</v>
      </c>
      <c r="P1046" s="157">
        <v>1.0469742605854E-2</v>
      </c>
      <c r="Q1046" s="126">
        <v>4.4947339944200002E-4</v>
      </c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</row>
    <row r="1047" spans="1:34" x14ac:dyDescent="0.25">
      <c r="A1047" s="128" t="s">
        <v>16</v>
      </c>
      <c r="B1047" s="157" t="s">
        <v>36</v>
      </c>
      <c r="C1047" s="157" t="s">
        <v>231</v>
      </c>
      <c r="D1047" s="157" t="s">
        <v>53</v>
      </c>
      <c r="E1047" s="157" t="s">
        <v>409</v>
      </c>
      <c r="F1047" s="157" t="s">
        <v>167</v>
      </c>
      <c r="G1047" s="157" t="s">
        <v>89</v>
      </c>
      <c r="H1047" s="157" t="s">
        <v>163</v>
      </c>
      <c r="I1047" s="157"/>
      <c r="J1047" s="157"/>
      <c r="K1047" s="157">
        <v>48.459612761999999</v>
      </c>
      <c r="L1047" s="157">
        <v>3.445619981742315E-2</v>
      </c>
      <c r="M1047" s="157">
        <v>0.57782133458000007</v>
      </c>
      <c r="N1047" s="157">
        <v>0.20779588077399999</v>
      </c>
      <c r="O1047" s="157">
        <v>3.0438215295999996E-2</v>
      </c>
      <c r="P1047" s="157">
        <v>2.952506883712E-2</v>
      </c>
      <c r="Q1047" s="126">
        <v>1.5197648466600002E-3</v>
      </c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</row>
    <row r="1048" spans="1:34" x14ac:dyDescent="0.25">
      <c r="A1048" s="128" t="s">
        <v>16</v>
      </c>
      <c r="B1048" s="157" t="s">
        <v>36</v>
      </c>
      <c r="C1048" s="157" t="s">
        <v>231</v>
      </c>
      <c r="D1048" s="157" t="s">
        <v>53</v>
      </c>
      <c r="E1048" s="157" t="s">
        <v>410</v>
      </c>
      <c r="F1048" s="157" t="s">
        <v>94</v>
      </c>
      <c r="G1048" s="157" t="s">
        <v>89</v>
      </c>
      <c r="H1048" s="157" t="s">
        <v>163</v>
      </c>
      <c r="I1048" s="157"/>
      <c r="J1048" s="157"/>
      <c r="K1048" s="157">
        <v>27.22847544</v>
      </c>
      <c r="L1048" s="157">
        <v>2.2502552750327514E-3</v>
      </c>
      <c r="M1048" s="157">
        <v>3.1594768288000001E-2</v>
      </c>
      <c r="N1048" s="157">
        <v>1.0923484176E-2</v>
      </c>
      <c r="O1048" s="157">
        <v>1.8137317106000001E-3</v>
      </c>
      <c r="P1048" s="157">
        <v>1.7593197592820002E-3</v>
      </c>
      <c r="Q1048" s="126">
        <v>7.3975999965000014E-5</v>
      </c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</row>
    <row r="1049" spans="1:34" x14ac:dyDescent="0.25">
      <c r="A1049" s="128" t="s">
        <v>16</v>
      </c>
      <c r="B1049" s="157" t="s">
        <v>36</v>
      </c>
      <c r="C1049" s="157" t="s">
        <v>231</v>
      </c>
      <c r="D1049" s="157" t="s">
        <v>53</v>
      </c>
      <c r="E1049" s="157" t="s">
        <v>411</v>
      </c>
      <c r="F1049" s="157" t="s">
        <v>124</v>
      </c>
      <c r="G1049" s="157" t="s">
        <v>89</v>
      </c>
      <c r="H1049" s="157" t="s">
        <v>163</v>
      </c>
      <c r="I1049" s="157"/>
      <c r="J1049" s="157"/>
      <c r="K1049" s="157">
        <v>343.03637960099996</v>
      </c>
      <c r="L1049" s="157">
        <v>2.0942054075622739E-2</v>
      </c>
      <c r="M1049" s="157">
        <v>0.22991676240680001</v>
      </c>
      <c r="N1049" s="157">
        <v>0.1515330241848</v>
      </c>
      <c r="O1049" s="157">
        <v>2.3990899130840002E-2</v>
      </c>
      <c r="P1049" s="157">
        <v>2.32711721569148E-2</v>
      </c>
      <c r="Q1049" s="126">
        <v>5.9194942716299988E-4</v>
      </c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</row>
    <row r="1050" spans="1:34" x14ac:dyDescent="0.25">
      <c r="A1050" s="128" t="s">
        <v>16</v>
      </c>
      <c r="B1050" s="157" t="s">
        <v>36</v>
      </c>
      <c r="C1050" s="157" t="s">
        <v>231</v>
      </c>
      <c r="D1050" s="157" t="s">
        <v>53</v>
      </c>
      <c r="E1050" s="157" t="s">
        <v>412</v>
      </c>
      <c r="F1050" s="157" t="s">
        <v>125</v>
      </c>
      <c r="G1050" s="157" t="s">
        <v>89</v>
      </c>
      <c r="H1050" s="157" t="s">
        <v>163</v>
      </c>
      <c r="I1050" s="157"/>
      <c r="J1050" s="157"/>
      <c r="K1050" s="157">
        <v>427.15469216999998</v>
      </c>
      <c r="L1050" s="157">
        <v>5.5823389938191983E-2</v>
      </c>
      <c r="M1050" s="157">
        <v>0.79369253317300004</v>
      </c>
      <c r="N1050" s="157">
        <v>0.33235999407599998</v>
      </c>
      <c r="O1050" s="157">
        <v>5.3717348750800004E-2</v>
      </c>
      <c r="P1050" s="157">
        <v>5.2105828288275993E-2</v>
      </c>
      <c r="Q1050" s="126">
        <v>1.9802215976389998E-3</v>
      </c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</row>
    <row r="1051" spans="1:34" x14ac:dyDescent="0.25">
      <c r="A1051" s="128" t="s">
        <v>16</v>
      </c>
      <c r="B1051" s="157" t="s">
        <v>36</v>
      </c>
      <c r="C1051" s="157" t="s">
        <v>231</v>
      </c>
      <c r="D1051" s="157" t="s">
        <v>53</v>
      </c>
      <c r="E1051" s="157" t="s">
        <v>413</v>
      </c>
      <c r="F1051" s="157" t="s">
        <v>126</v>
      </c>
      <c r="G1051" s="157" t="s">
        <v>89</v>
      </c>
      <c r="H1051" s="157" t="s">
        <v>163</v>
      </c>
      <c r="I1051" s="157"/>
      <c r="J1051" s="157"/>
      <c r="K1051" s="157">
        <v>1029.8588257599999</v>
      </c>
      <c r="L1051" s="157">
        <v>0.11439045610493631</v>
      </c>
      <c r="M1051" s="157">
        <v>0.56404455040800006</v>
      </c>
      <c r="N1051" s="157">
        <v>0.5464974970262001</v>
      </c>
      <c r="O1051" s="157">
        <v>8.6620807205409989E-2</v>
      </c>
      <c r="P1051" s="157">
        <v>8.4022182989247698E-2</v>
      </c>
      <c r="Q1051" s="126">
        <v>1.2221556262379E-3</v>
      </c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</row>
    <row r="1052" spans="1:34" x14ac:dyDescent="0.25">
      <c r="A1052" s="128" t="s">
        <v>16</v>
      </c>
      <c r="B1052" s="157" t="s">
        <v>36</v>
      </c>
      <c r="C1052" s="157" t="s">
        <v>231</v>
      </c>
      <c r="D1052" s="157" t="s">
        <v>53</v>
      </c>
      <c r="E1052" s="157" t="s">
        <v>414</v>
      </c>
      <c r="F1052" s="157" t="s">
        <v>168</v>
      </c>
      <c r="G1052" s="157" t="s">
        <v>89</v>
      </c>
      <c r="H1052" s="157" t="s">
        <v>163</v>
      </c>
      <c r="I1052" s="157"/>
      <c r="J1052" s="157"/>
      <c r="K1052" s="157">
        <v>296.65601052200003</v>
      </c>
      <c r="L1052" s="157">
        <v>4.5920225259318145E-2</v>
      </c>
      <c r="M1052" s="157">
        <v>0.66522399969000001</v>
      </c>
      <c r="N1052" s="157">
        <v>0.28918391018</v>
      </c>
      <c r="O1052" s="157">
        <v>4.5334678425999995E-2</v>
      </c>
      <c r="P1052" s="157">
        <v>4.3974638073219996E-2</v>
      </c>
      <c r="Q1052" s="126">
        <v>1.8056551123900001E-3</v>
      </c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</row>
    <row r="1053" spans="1:34" x14ac:dyDescent="0.25">
      <c r="A1053" s="128" t="s">
        <v>16</v>
      </c>
      <c r="B1053" s="157" t="s">
        <v>36</v>
      </c>
      <c r="C1053" s="157" t="s">
        <v>231</v>
      </c>
      <c r="D1053" s="157" t="s">
        <v>53</v>
      </c>
      <c r="E1053" s="157" t="s">
        <v>415</v>
      </c>
      <c r="F1053" s="157" t="s">
        <v>127</v>
      </c>
      <c r="G1053" s="157" t="s">
        <v>89</v>
      </c>
      <c r="H1053" s="157" t="s">
        <v>163</v>
      </c>
      <c r="I1053" s="157"/>
      <c r="J1053" s="157"/>
      <c r="K1053" s="157">
        <v>1602.6893104999999</v>
      </c>
      <c r="L1053" s="157">
        <v>0.10144680856500433</v>
      </c>
      <c r="M1053" s="157">
        <v>0.38997932804799995</v>
      </c>
      <c r="N1053" s="157">
        <v>0.45754347286199998</v>
      </c>
      <c r="O1053" s="157">
        <v>7.0663165280200002E-2</v>
      </c>
      <c r="P1053" s="157">
        <v>6.8543270321793998E-2</v>
      </c>
      <c r="Q1053" s="126">
        <v>8.3776324121999997E-4</v>
      </c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</row>
    <row r="1054" spans="1:34" x14ac:dyDescent="0.25">
      <c r="A1054" s="128" t="s">
        <v>16</v>
      </c>
      <c r="B1054" s="157" t="s">
        <v>36</v>
      </c>
      <c r="C1054" s="157" t="s">
        <v>231</v>
      </c>
      <c r="D1054" s="157" t="s">
        <v>53</v>
      </c>
      <c r="E1054" s="157" t="s">
        <v>416</v>
      </c>
      <c r="F1054" s="157" t="s">
        <v>169</v>
      </c>
      <c r="G1054" s="157" t="s">
        <v>89</v>
      </c>
      <c r="H1054" s="157" t="s">
        <v>163</v>
      </c>
      <c r="I1054" s="157"/>
      <c r="J1054" s="157"/>
      <c r="K1054" s="157">
        <v>12.588748642000001</v>
      </c>
      <c r="L1054" s="157">
        <v>5.5916339554541693E-3</v>
      </c>
      <c r="M1054" s="157">
        <v>8.752185694999999E-2</v>
      </c>
      <c r="N1054" s="157">
        <v>3.807790539E-2</v>
      </c>
      <c r="O1054" s="157">
        <v>4.9405947970000003E-3</v>
      </c>
      <c r="P1054" s="157">
        <v>4.7923769530900003E-3</v>
      </c>
      <c r="Q1054" s="126">
        <v>1.9372994190000001E-4</v>
      </c>
      <c r="R1054" s="155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</row>
    <row r="1055" spans="1:34" x14ac:dyDescent="0.25">
      <c r="A1055" s="128" t="s">
        <v>16</v>
      </c>
      <c r="B1055" s="157" t="s">
        <v>36</v>
      </c>
      <c r="C1055" s="157" t="s">
        <v>231</v>
      </c>
      <c r="D1055" s="157" t="s">
        <v>53</v>
      </c>
      <c r="E1055" s="157" t="s">
        <v>417</v>
      </c>
      <c r="F1055" s="157" t="s">
        <v>128</v>
      </c>
      <c r="G1055" s="157" t="s">
        <v>89</v>
      </c>
      <c r="H1055" s="157" t="s">
        <v>163</v>
      </c>
      <c r="I1055" s="157"/>
      <c r="J1055" s="157"/>
      <c r="K1055" s="157">
        <v>12.022961530000002</v>
      </c>
      <c r="L1055" s="157">
        <v>3.4907390581518001E-4</v>
      </c>
      <c r="M1055" s="157">
        <v>1.27177516E-3</v>
      </c>
      <c r="N1055" s="157">
        <v>1.4256356699999999E-3</v>
      </c>
      <c r="O1055" s="157">
        <v>2.2330547349999996E-4</v>
      </c>
      <c r="P1055" s="157">
        <v>2.1660630929499998E-4</v>
      </c>
      <c r="Q1055" s="126">
        <v>2.5874139299999999E-6</v>
      </c>
      <c r="R1055" s="155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</row>
    <row r="1056" spans="1:34" x14ac:dyDescent="0.25">
      <c r="A1056" s="128" t="s">
        <v>16</v>
      </c>
      <c r="B1056" s="157" t="s">
        <v>36</v>
      </c>
      <c r="C1056" s="157" t="s">
        <v>231</v>
      </c>
      <c r="D1056" s="157" t="s">
        <v>53</v>
      </c>
      <c r="E1056" s="157" t="s">
        <v>418</v>
      </c>
      <c r="F1056" s="157" t="s">
        <v>129</v>
      </c>
      <c r="G1056" s="157" t="s">
        <v>89</v>
      </c>
      <c r="H1056" s="157" t="s">
        <v>163</v>
      </c>
      <c r="I1056" s="157"/>
      <c r="J1056" s="157"/>
      <c r="K1056" s="157">
        <v>37.525784623999996</v>
      </c>
      <c r="L1056" s="157">
        <v>6.0833730654175876E-3</v>
      </c>
      <c r="M1056" s="157">
        <v>8.5479735387900019E-2</v>
      </c>
      <c r="N1056" s="157">
        <v>4.0640947026200011E-2</v>
      </c>
      <c r="O1056" s="157">
        <v>5.80467957514E-3</v>
      </c>
      <c r="P1056" s="157">
        <v>5.6305391878857993E-3</v>
      </c>
      <c r="Q1056" s="126">
        <v>1.8719488086000002E-4</v>
      </c>
      <c r="R1056" s="155"/>
      <c r="S1056" s="155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</row>
    <row r="1057" spans="1:34" x14ac:dyDescent="0.25">
      <c r="A1057" s="128" t="s">
        <v>16</v>
      </c>
      <c r="B1057" s="157" t="s">
        <v>36</v>
      </c>
      <c r="C1057" s="157" t="s">
        <v>231</v>
      </c>
      <c r="D1057" s="157" t="s">
        <v>53</v>
      </c>
      <c r="E1057" s="157" t="s">
        <v>419</v>
      </c>
      <c r="F1057" s="157" t="s">
        <v>130</v>
      </c>
      <c r="G1057" s="157" t="s">
        <v>96</v>
      </c>
      <c r="H1057" s="157" t="s">
        <v>163</v>
      </c>
      <c r="I1057" s="157"/>
      <c r="J1057" s="157"/>
      <c r="K1057" s="157">
        <v>268.71238443999994</v>
      </c>
      <c r="L1057" s="157">
        <v>6.5822573510558287E-3</v>
      </c>
      <c r="M1057" s="157">
        <v>2.4857034590600003E-2</v>
      </c>
      <c r="N1057" s="157">
        <v>2.7101969242E-2</v>
      </c>
      <c r="O1057" s="157">
        <v>4.0412700193999994E-3</v>
      </c>
      <c r="P1057" s="157">
        <v>3.920031918818E-3</v>
      </c>
      <c r="Q1057" s="126">
        <v>5.0075914002999992E-5</v>
      </c>
      <c r="R1057" s="155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</row>
    <row r="1058" spans="1:34" x14ac:dyDescent="0.25">
      <c r="A1058" s="128" t="s">
        <v>16</v>
      </c>
      <c r="B1058" s="157" t="s">
        <v>36</v>
      </c>
      <c r="C1058" s="157" t="s">
        <v>231</v>
      </c>
      <c r="D1058" s="157" t="s">
        <v>53</v>
      </c>
      <c r="E1058" s="157" t="s">
        <v>420</v>
      </c>
      <c r="F1058" s="157" t="s">
        <v>131</v>
      </c>
      <c r="G1058" s="157" t="s">
        <v>96</v>
      </c>
      <c r="H1058" s="157" t="s">
        <v>163</v>
      </c>
      <c r="I1058" s="157"/>
      <c r="J1058" s="157"/>
      <c r="K1058" s="157">
        <v>196.63605603699997</v>
      </c>
      <c r="L1058" s="157">
        <v>1.6458591795776651E-2</v>
      </c>
      <c r="M1058" s="157">
        <v>0.21355772686040003</v>
      </c>
      <c r="N1058" s="157">
        <v>0.17429678942139998</v>
      </c>
      <c r="O1058" s="157">
        <v>2.4486679062410002E-2</v>
      </c>
      <c r="P1058" s="157">
        <v>2.3752078690537696E-2</v>
      </c>
      <c r="Q1058" s="126">
        <v>7.2206910071000001E-4</v>
      </c>
      <c r="R1058" s="155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</row>
    <row r="1059" spans="1:34" x14ac:dyDescent="0.25">
      <c r="A1059" s="128" t="s">
        <v>16</v>
      </c>
      <c r="B1059" s="157" t="s">
        <v>36</v>
      </c>
      <c r="C1059" s="157" t="s">
        <v>231</v>
      </c>
      <c r="D1059" s="157" t="s">
        <v>53</v>
      </c>
      <c r="E1059" s="157" t="s">
        <v>421</v>
      </c>
      <c r="F1059" s="157" t="s">
        <v>95</v>
      </c>
      <c r="G1059" s="157" t="s">
        <v>96</v>
      </c>
      <c r="H1059" s="157" t="s">
        <v>163</v>
      </c>
      <c r="I1059" s="157"/>
      <c r="J1059" s="157"/>
      <c r="K1059" s="157">
        <v>165.94142460400002</v>
      </c>
      <c r="L1059" s="157">
        <v>8.9614693676256015E-3</v>
      </c>
      <c r="M1059" s="157">
        <v>0.11266505874219999</v>
      </c>
      <c r="N1059" s="157">
        <v>4.20433602485E-2</v>
      </c>
      <c r="O1059" s="157">
        <v>7.8888316120999998E-3</v>
      </c>
      <c r="P1059" s="157">
        <v>7.6521666637369996E-3</v>
      </c>
      <c r="Q1059" s="126">
        <v>3.1566120747999999E-4</v>
      </c>
      <c r="R1059" s="155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</row>
    <row r="1060" spans="1:34" x14ac:dyDescent="0.25">
      <c r="A1060" s="128" t="s">
        <v>16</v>
      </c>
      <c r="B1060" s="157" t="s">
        <v>36</v>
      </c>
      <c r="C1060" s="157" t="s">
        <v>231</v>
      </c>
      <c r="D1060" s="157" t="s">
        <v>53</v>
      </c>
      <c r="E1060" s="157" t="s">
        <v>422</v>
      </c>
      <c r="F1060" s="157" t="s">
        <v>97</v>
      </c>
      <c r="G1060" s="157" t="s">
        <v>96</v>
      </c>
      <c r="H1060" s="157" t="s">
        <v>163</v>
      </c>
      <c r="I1060" s="157"/>
      <c r="J1060" s="157"/>
      <c r="K1060" s="157">
        <v>195.96167412999998</v>
      </c>
      <c r="L1060" s="157">
        <v>1.0373402755964194E-2</v>
      </c>
      <c r="M1060" s="157">
        <v>0.12970174427700001</v>
      </c>
      <c r="N1060" s="157">
        <v>4.2822475985999996E-2</v>
      </c>
      <c r="O1060" s="157">
        <v>8.4321521963000006E-3</v>
      </c>
      <c r="P1060" s="157">
        <v>8.1791876304109987E-3</v>
      </c>
      <c r="Q1060" s="126">
        <v>3.1996498966E-4</v>
      </c>
      <c r="R1060" s="155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</row>
    <row r="1061" spans="1:34" x14ac:dyDescent="0.25">
      <c r="A1061" s="128" t="s">
        <v>16</v>
      </c>
      <c r="B1061" s="157" t="s">
        <v>36</v>
      </c>
      <c r="C1061" s="157" t="s">
        <v>231</v>
      </c>
      <c r="D1061" s="157" t="s">
        <v>53</v>
      </c>
      <c r="E1061" s="157" t="s">
        <v>423</v>
      </c>
      <c r="F1061" s="157" t="s">
        <v>132</v>
      </c>
      <c r="G1061" s="157" t="s">
        <v>96</v>
      </c>
      <c r="H1061" s="157" t="s">
        <v>163</v>
      </c>
      <c r="I1061" s="157"/>
      <c r="J1061" s="157"/>
      <c r="K1061" s="157">
        <v>25.47225633</v>
      </c>
      <c r="L1061" s="157">
        <v>1.1966521719847501E-3</v>
      </c>
      <c r="M1061" s="157">
        <v>6.6926355400000002E-3</v>
      </c>
      <c r="N1061" s="157">
        <v>4.5925474599999997E-3</v>
      </c>
      <c r="O1061" s="157">
        <v>7.6708138500000006E-4</v>
      </c>
      <c r="P1061" s="157">
        <v>7.4406894344999995E-4</v>
      </c>
      <c r="Q1061" s="126">
        <v>1.2303281060000002E-5</v>
      </c>
      <c r="R1061" s="155"/>
      <c r="S1061" s="155"/>
      <c r="T1061" s="155"/>
      <c r="U1061" s="155"/>
      <c r="V1061" s="155"/>
      <c r="W1061" s="155"/>
      <c r="X1061" s="155"/>
      <c r="Y1061" s="155"/>
      <c r="Z1061" s="155"/>
      <c r="AA1061" s="155"/>
      <c r="AB1061" s="155"/>
      <c r="AC1061" s="155"/>
      <c r="AD1061" s="155"/>
      <c r="AE1061" s="155"/>
      <c r="AF1061" s="155"/>
      <c r="AG1061" s="155"/>
      <c r="AH1061" s="155"/>
    </row>
    <row r="1062" spans="1:34" x14ac:dyDescent="0.25">
      <c r="A1062" s="128" t="s">
        <v>16</v>
      </c>
      <c r="B1062" s="157" t="s">
        <v>36</v>
      </c>
      <c r="C1062" s="157" t="s">
        <v>231</v>
      </c>
      <c r="D1062" s="157" t="s">
        <v>53</v>
      </c>
      <c r="E1062" s="157" t="s">
        <v>424</v>
      </c>
      <c r="F1062" s="157" t="s">
        <v>133</v>
      </c>
      <c r="G1062" s="157" t="s">
        <v>96</v>
      </c>
      <c r="H1062" s="157" t="s">
        <v>163</v>
      </c>
      <c r="I1062" s="157"/>
      <c r="J1062" s="157"/>
      <c r="K1062" s="157">
        <v>795.8364039999999</v>
      </c>
      <c r="L1062" s="157">
        <v>2.2334880139825496E-2</v>
      </c>
      <c r="M1062" s="157">
        <v>0.27193354799999997</v>
      </c>
      <c r="N1062" s="157">
        <v>0.15112207390000001</v>
      </c>
      <c r="O1062" s="157">
        <v>2.082731748E-2</v>
      </c>
      <c r="P1062" s="157">
        <v>2.0202497955600002E-2</v>
      </c>
      <c r="Q1062" s="126">
        <v>7.3037501110000016E-4</v>
      </c>
      <c r="R1062" s="155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</row>
    <row r="1063" spans="1:34" x14ac:dyDescent="0.25">
      <c r="A1063" s="128" t="s">
        <v>16</v>
      </c>
      <c r="B1063" s="157" t="s">
        <v>36</v>
      </c>
      <c r="C1063" s="157" t="s">
        <v>231</v>
      </c>
      <c r="D1063" s="157" t="s">
        <v>53</v>
      </c>
      <c r="E1063" s="157" t="s">
        <v>425</v>
      </c>
      <c r="F1063" s="157" t="s">
        <v>134</v>
      </c>
      <c r="G1063" s="157" t="s">
        <v>96</v>
      </c>
      <c r="H1063" s="157" t="s">
        <v>163</v>
      </c>
      <c r="I1063" s="157"/>
      <c r="J1063" s="157"/>
      <c r="K1063" s="157">
        <v>101.283745689</v>
      </c>
      <c r="L1063" s="157">
        <v>1.0651172388203163E-2</v>
      </c>
      <c r="M1063" s="157">
        <v>0.13150261771329999</v>
      </c>
      <c r="N1063" s="157">
        <v>6.3793243808100003E-2</v>
      </c>
      <c r="O1063" s="157">
        <v>1.154973416695E-2</v>
      </c>
      <c r="P1063" s="157">
        <v>1.1203242141941499E-2</v>
      </c>
      <c r="Q1063" s="126">
        <v>4.4540243390300003E-4</v>
      </c>
      <c r="R1063" s="155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</row>
    <row r="1064" spans="1:34" x14ac:dyDescent="0.25">
      <c r="A1064" s="128" t="s">
        <v>16</v>
      </c>
      <c r="B1064" s="157" t="s">
        <v>36</v>
      </c>
      <c r="C1064" s="157" t="s">
        <v>231</v>
      </c>
      <c r="D1064" s="157" t="s">
        <v>53</v>
      </c>
      <c r="E1064" s="157" t="s">
        <v>426</v>
      </c>
      <c r="F1064" s="157" t="s">
        <v>103</v>
      </c>
      <c r="G1064" s="157" t="s">
        <v>100</v>
      </c>
      <c r="H1064" s="157" t="s">
        <v>163</v>
      </c>
      <c r="I1064" s="157"/>
      <c r="J1064" s="157"/>
      <c r="K1064" s="157">
        <v>1.7877124600000001</v>
      </c>
      <c r="L1064" s="157">
        <v>5.1442599294449996E-6</v>
      </c>
      <c r="M1064" s="157">
        <v>3.1201305999999999E-5</v>
      </c>
      <c r="N1064" s="157">
        <v>1.9019541000000002E-5</v>
      </c>
      <c r="O1064" s="157">
        <v>2.9543833E-6</v>
      </c>
      <c r="P1064" s="157">
        <v>2.8657518009999997E-6</v>
      </c>
      <c r="Q1064" s="126">
        <v>5.6991766000000003E-8</v>
      </c>
      <c r="R1064" s="155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</row>
    <row r="1065" spans="1:34" x14ac:dyDescent="0.25">
      <c r="A1065" s="128" t="s">
        <v>16</v>
      </c>
      <c r="B1065" s="157" t="s">
        <v>36</v>
      </c>
      <c r="C1065" s="157" t="s">
        <v>231</v>
      </c>
      <c r="D1065" s="157" t="s">
        <v>53</v>
      </c>
      <c r="E1065" s="157" t="s">
        <v>427</v>
      </c>
      <c r="F1065" s="157" t="s">
        <v>104</v>
      </c>
      <c r="G1065" s="157" t="s">
        <v>100</v>
      </c>
      <c r="H1065" s="157" t="s">
        <v>163</v>
      </c>
      <c r="I1065" s="157"/>
      <c r="J1065" s="157"/>
      <c r="K1065" s="157">
        <v>4.9400567500000001</v>
      </c>
      <c r="L1065" s="157">
        <v>0</v>
      </c>
      <c r="M1065" s="157">
        <v>0</v>
      </c>
      <c r="N1065" s="157">
        <v>0</v>
      </c>
      <c r="O1065" s="157">
        <v>0</v>
      </c>
      <c r="P1065" s="157">
        <v>0</v>
      </c>
      <c r="Q1065" s="126">
        <v>0</v>
      </c>
      <c r="R1065" s="155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</row>
    <row r="1066" spans="1:34" x14ac:dyDescent="0.25">
      <c r="A1066" s="128" t="s">
        <v>16</v>
      </c>
      <c r="B1066" s="157" t="s">
        <v>36</v>
      </c>
      <c r="C1066" s="157" t="s">
        <v>231</v>
      </c>
      <c r="D1066" s="157" t="s">
        <v>53</v>
      </c>
      <c r="E1066" s="157" t="s">
        <v>428</v>
      </c>
      <c r="F1066" s="157" t="s">
        <v>137</v>
      </c>
      <c r="G1066" s="157" t="s">
        <v>100</v>
      </c>
      <c r="H1066" s="157" t="s">
        <v>163</v>
      </c>
      <c r="I1066" s="157"/>
      <c r="J1066" s="157"/>
      <c r="K1066" s="157">
        <v>1068.5059042</v>
      </c>
      <c r="L1066" s="157">
        <v>2.1077531742390319E-2</v>
      </c>
      <c r="M1066" s="157">
        <v>0.17743120259399997</v>
      </c>
      <c r="N1066" s="157">
        <v>9.0000983773999996E-2</v>
      </c>
      <c r="O1066" s="157">
        <v>1.55119673429E-2</v>
      </c>
      <c r="P1066" s="157">
        <v>1.5046608322612998E-2</v>
      </c>
      <c r="Q1066" s="126">
        <v>3.9717575218900004E-4</v>
      </c>
      <c r="R1066" s="155"/>
      <c r="S1066" s="155"/>
      <c r="T1066" s="155"/>
      <c r="U1066" s="155"/>
      <c r="V1066" s="155"/>
      <c r="W1066" s="155"/>
      <c r="X1066" s="155"/>
      <c r="Y1066" s="155"/>
      <c r="Z1066" s="155"/>
      <c r="AA1066" s="155"/>
      <c r="AB1066" s="155"/>
      <c r="AC1066" s="155"/>
      <c r="AD1066" s="155"/>
      <c r="AE1066" s="155"/>
      <c r="AF1066" s="155"/>
      <c r="AG1066" s="155"/>
      <c r="AH1066" s="155"/>
    </row>
    <row r="1067" spans="1:34" x14ac:dyDescent="0.25">
      <c r="A1067" s="128" t="s">
        <v>16</v>
      </c>
      <c r="B1067" s="157" t="s">
        <v>36</v>
      </c>
      <c r="C1067" s="157" t="s">
        <v>231</v>
      </c>
      <c r="D1067" s="157" t="s">
        <v>53</v>
      </c>
      <c r="E1067" s="157" t="s">
        <v>429</v>
      </c>
      <c r="F1067" s="157" t="s">
        <v>139</v>
      </c>
      <c r="G1067" s="157" t="s">
        <v>100</v>
      </c>
      <c r="H1067" s="157" t="s">
        <v>163</v>
      </c>
      <c r="I1067" s="157"/>
      <c r="J1067" s="157"/>
      <c r="K1067" s="157">
        <v>269.84530654000002</v>
      </c>
      <c r="L1067" s="157">
        <v>4.4458976783281322E-3</v>
      </c>
      <c r="M1067" s="157">
        <v>3.5238036295999996E-2</v>
      </c>
      <c r="N1067" s="157">
        <v>1.89361761961E-2</v>
      </c>
      <c r="O1067" s="157">
        <v>2.9029923561000003E-3</v>
      </c>
      <c r="P1067" s="157">
        <v>2.8159025854169999E-3</v>
      </c>
      <c r="Q1067" s="126">
        <v>8.1969626799000019E-5</v>
      </c>
      <c r="R1067" s="155"/>
      <c r="S1067" s="155"/>
      <c r="T1067" s="155"/>
      <c r="U1067" s="155"/>
      <c r="V1067" s="155"/>
      <c r="W1067" s="155"/>
      <c r="X1067" s="155"/>
      <c r="Y1067" s="155"/>
      <c r="Z1067" s="155"/>
      <c r="AA1067" s="155"/>
      <c r="AB1067" s="155"/>
      <c r="AC1067" s="155"/>
      <c r="AD1067" s="155"/>
      <c r="AE1067" s="155"/>
      <c r="AF1067" s="155"/>
      <c r="AG1067" s="155"/>
      <c r="AH1067" s="155"/>
    </row>
    <row r="1068" spans="1:34" x14ac:dyDescent="0.25">
      <c r="A1068" s="128" t="s">
        <v>16</v>
      </c>
      <c r="B1068" s="157" t="s">
        <v>36</v>
      </c>
      <c r="C1068" s="157" t="s">
        <v>231</v>
      </c>
      <c r="D1068" s="157" t="s">
        <v>53</v>
      </c>
      <c r="E1068" s="157" t="s">
        <v>430</v>
      </c>
      <c r="F1068" s="157" t="s">
        <v>140</v>
      </c>
      <c r="G1068" s="157" t="s">
        <v>100</v>
      </c>
      <c r="H1068" s="157" t="s">
        <v>163</v>
      </c>
      <c r="I1068" s="157"/>
      <c r="J1068" s="157"/>
      <c r="K1068" s="157">
        <v>324.85058678699994</v>
      </c>
      <c r="L1068" s="157">
        <v>2.4580113030117565E-2</v>
      </c>
      <c r="M1068" s="157">
        <v>0.26475795299640004</v>
      </c>
      <c r="N1068" s="157">
        <v>0.10735365642419999</v>
      </c>
      <c r="O1068" s="157">
        <v>1.8967381726930001E-2</v>
      </c>
      <c r="P1068" s="157">
        <v>1.8398360275122098E-2</v>
      </c>
      <c r="Q1068" s="126">
        <v>5.3624016950799998E-4</v>
      </c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</row>
    <row r="1069" spans="1:34" x14ac:dyDescent="0.25">
      <c r="A1069" s="128" t="s">
        <v>16</v>
      </c>
      <c r="B1069" s="157" t="s">
        <v>36</v>
      </c>
      <c r="C1069" s="157" t="s">
        <v>231</v>
      </c>
      <c r="D1069" s="157" t="s">
        <v>53</v>
      </c>
      <c r="E1069" s="157" t="s">
        <v>431</v>
      </c>
      <c r="F1069" s="157" t="s">
        <v>105</v>
      </c>
      <c r="G1069" s="157" t="s">
        <v>100</v>
      </c>
      <c r="H1069" s="157" t="s">
        <v>163</v>
      </c>
      <c r="I1069" s="157"/>
      <c r="J1069" s="157"/>
      <c r="K1069" s="157">
        <v>47.374378359999994</v>
      </c>
      <c r="L1069" s="157">
        <v>1.9734173150959796E-3</v>
      </c>
      <c r="M1069" s="157">
        <v>2.4853108579999998E-2</v>
      </c>
      <c r="N1069" s="157">
        <v>1.0066308611E-2</v>
      </c>
      <c r="O1069" s="157">
        <v>1.8285749586000001E-3</v>
      </c>
      <c r="P1069" s="157">
        <v>1.7737177098419998E-3</v>
      </c>
      <c r="Q1069" s="126">
        <v>6.3804369710000001E-5</v>
      </c>
      <c r="R1069" s="155"/>
      <c r="S1069" s="155"/>
      <c r="T1069" s="155"/>
      <c r="U1069" s="155"/>
      <c r="V1069" s="155"/>
      <c r="W1069" s="155"/>
      <c r="X1069" s="155"/>
      <c r="Y1069" s="155"/>
      <c r="Z1069" s="155"/>
      <c r="AA1069" s="155"/>
      <c r="AB1069" s="155"/>
      <c r="AC1069" s="155"/>
      <c r="AD1069" s="155"/>
      <c r="AE1069" s="155"/>
      <c r="AF1069" s="155"/>
      <c r="AG1069" s="155"/>
      <c r="AH1069" s="155"/>
    </row>
    <row r="1070" spans="1:34" x14ac:dyDescent="0.25">
      <c r="A1070" s="128" t="s">
        <v>16</v>
      </c>
      <c r="B1070" s="157" t="s">
        <v>36</v>
      </c>
      <c r="C1070" s="157" t="s">
        <v>231</v>
      </c>
      <c r="D1070" s="157" t="s">
        <v>53</v>
      </c>
      <c r="E1070" s="157" t="s">
        <v>432</v>
      </c>
      <c r="F1070" s="157" t="s">
        <v>141</v>
      </c>
      <c r="G1070" s="157" t="s">
        <v>100</v>
      </c>
      <c r="H1070" s="157" t="s">
        <v>163</v>
      </c>
      <c r="I1070" s="157"/>
      <c r="J1070" s="157"/>
      <c r="K1070" s="157">
        <v>3.2278139589999997</v>
      </c>
      <c r="L1070" s="157">
        <v>8.9323948707902993E-5</v>
      </c>
      <c r="M1070" s="157">
        <v>7.1466543210000006E-4</v>
      </c>
      <c r="N1070" s="157">
        <v>3.9439067139999999E-4</v>
      </c>
      <c r="O1070" s="157">
        <v>6.9072051939999995E-5</v>
      </c>
      <c r="P1070" s="157">
        <v>6.6999890381800001E-5</v>
      </c>
      <c r="Q1070" s="126">
        <v>1.5080401439999999E-6</v>
      </c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</row>
    <row r="1071" spans="1:34" x14ac:dyDescent="0.25">
      <c r="A1071" s="128" t="s">
        <v>16</v>
      </c>
      <c r="B1071" s="157" t="s">
        <v>36</v>
      </c>
      <c r="C1071" s="157" t="s">
        <v>231</v>
      </c>
      <c r="D1071" s="157" t="s">
        <v>53</v>
      </c>
      <c r="E1071" s="157" t="s">
        <v>433</v>
      </c>
      <c r="F1071" s="157" t="s">
        <v>142</v>
      </c>
      <c r="G1071" s="157" t="s">
        <v>107</v>
      </c>
      <c r="H1071" s="157" t="s">
        <v>163</v>
      </c>
      <c r="I1071" s="157"/>
      <c r="J1071" s="157"/>
      <c r="K1071" s="157">
        <v>2.6138203200000001E-2</v>
      </c>
      <c r="L1071" s="157">
        <v>2.6452721911238997E-7</v>
      </c>
      <c r="M1071" s="157">
        <v>1.73120805E-6</v>
      </c>
      <c r="N1071" s="157">
        <v>2.1208554299999998E-6</v>
      </c>
      <c r="O1071" s="157">
        <v>2.21299276E-7</v>
      </c>
      <c r="P1071" s="157">
        <v>2.1466029771999998E-7</v>
      </c>
      <c r="Q1071" s="126">
        <v>4.3344752100000001E-9</v>
      </c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</row>
    <row r="1072" spans="1:34" x14ac:dyDescent="0.25">
      <c r="A1072" s="128" t="s">
        <v>16</v>
      </c>
      <c r="B1072" s="157" t="s">
        <v>36</v>
      </c>
      <c r="C1072" s="157" t="s">
        <v>231</v>
      </c>
      <c r="D1072" s="157" t="s">
        <v>53</v>
      </c>
      <c r="E1072" s="157" t="s">
        <v>434</v>
      </c>
      <c r="F1072" s="157" t="s">
        <v>143</v>
      </c>
      <c r="G1072" s="157" t="s">
        <v>107</v>
      </c>
      <c r="H1072" s="157" t="s">
        <v>163</v>
      </c>
      <c r="I1072" s="157"/>
      <c r="J1072" s="157"/>
      <c r="K1072" s="157">
        <v>91.448796200000004</v>
      </c>
      <c r="L1072" s="157">
        <v>8.6165857680669013E-3</v>
      </c>
      <c r="M1072" s="157">
        <v>9.3305017939999998E-2</v>
      </c>
      <c r="N1072" s="157">
        <v>4.7670057619999998E-2</v>
      </c>
      <c r="O1072" s="157">
        <v>8.3518518529999992E-3</v>
      </c>
      <c r="P1072" s="157">
        <v>8.1012962974100003E-3</v>
      </c>
      <c r="Q1072" s="126">
        <v>2.0117116429999997E-4</v>
      </c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</row>
    <row r="1073" spans="1:34" x14ac:dyDescent="0.25">
      <c r="A1073" s="128" t="s">
        <v>16</v>
      </c>
      <c r="B1073" s="157" t="s">
        <v>36</v>
      </c>
      <c r="C1073" s="157" t="s">
        <v>231</v>
      </c>
      <c r="D1073" s="157" t="s">
        <v>53</v>
      </c>
      <c r="E1073" s="157" t="s">
        <v>435</v>
      </c>
      <c r="F1073" s="157" t="s">
        <v>170</v>
      </c>
      <c r="G1073" s="157" t="s">
        <v>107</v>
      </c>
      <c r="H1073" s="157" t="s">
        <v>163</v>
      </c>
      <c r="I1073" s="157"/>
      <c r="J1073" s="157"/>
      <c r="K1073" s="157">
        <v>18.444848750000002</v>
      </c>
      <c r="L1073" s="157">
        <v>8.4732582818403005E-4</v>
      </c>
      <c r="M1073" s="157">
        <v>9.8151162699999985E-3</v>
      </c>
      <c r="N1073" s="157">
        <v>3.8830027499999996E-3</v>
      </c>
      <c r="O1073" s="157">
        <v>8.8619992199999995E-4</v>
      </c>
      <c r="P1073" s="157">
        <v>8.5961392434000001E-4</v>
      </c>
      <c r="Q1073" s="126">
        <v>1.8056486180000001E-5</v>
      </c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</row>
    <row r="1074" spans="1:34" x14ac:dyDescent="0.25">
      <c r="A1074" s="128" t="s">
        <v>16</v>
      </c>
      <c r="B1074" s="157" t="s">
        <v>36</v>
      </c>
      <c r="C1074" s="157" t="s">
        <v>231</v>
      </c>
      <c r="D1074" s="157" t="s">
        <v>53</v>
      </c>
      <c r="E1074" s="157" t="s">
        <v>436</v>
      </c>
      <c r="F1074" s="157" t="s">
        <v>144</v>
      </c>
      <c r="G1074" s="157" t="s">
        <v>107</v>
      </c>
      <c r="H1074" s="157" t="s">
        <v>163</v>
      </c>
      <c r="I1074" s="157"/>
      <c r="J1074" s="157"/>
      <c r="K1074" s="157">
        <v>0.35722187710000003</v>
      </c>
      <c r="L1074" s="157">
        <v>7.3266799266647988E-6</v>
      </c>
      <c r="M1074" s="157">
        <v>4.9444788640000001E-5</v>
      </c>
      <c r="N1074" s="157">
        <v>3.4538875079999999E-5</v>
      </c>
      <c r="O1074" s="157">
        <v>5.9320166849999996E-6</v>
      </c>
      <c r="P1074" s="157">
        <v>5.7540561844499998E-6</v>
      </c>
      <c r="Q1074" s="126">
        <v>1.0335318520000001E-7</v>
      </c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</row>
    <row r="1075" spans="1:34" x14ac:dyDescent="0.25">
      <c r="A1075" s="128" t="s">
        <v>16</v>
      </c>
      <c r="B1075" s="157" t="s">
        <v>36</v>
      </c>
      <c r="C1075" s="157" t="s">
        <v>231</v>
      </c>
      <c r="D1075" s="157" t="s">
        <v>53</v>
      </c>
      <c r="E1075" s="157" t="s">
        <v>437</v>
      </c>
      <c r="F1075" s="157" t="s">
        <v>145</v>
      </c>
      <c r="G1075" s="157" t="s">
        <v>107</v>
      </c>
      <c r="H1075" s="157" t="s">
        <v>163</v>
      </c>
      <c r="I1075" s="157"/>
      <c r="J1075" s="157"/>
      <c r="K1075" s="157">
        <v>1.7425461E-2</v>
      </c>
      <c r="L1075" s="157">
        <v>1.137781833786E-6</v>
      </c>
      <c r="M1075" s="157">
        <v>8.6669797000000007E-6</v>
      </c>
      <c r="N1075" s="157">
        <v>7.4364083999999996E-6</v>
      </c>
      <c r="O1075" s="157">
        <v>1.2441005999999999E-6</v>
      </c>
      <c r="P1075" s="157">
        <v>1.2067775819999998E-6</v>
      </c>
      <c r="Q1075" s="126">
        <v>1.8446498999999999E-8</v>
      </c>
      <c r="R1075" s="155"/>
      <c r="S1075" s="155"/>
      <c r="T1075" s="155"/>
      <c r="U1075" s="155"/>
      <c r="V1075" s="155"/>
      <c r="W1075" s="155"/>
      <c r="X1075" s="155"/>
      <c r="Y1075" s="155"/>
      <c r="Z1075" s="155"/>
      <c r="AA1075" s="155"/>
      <c r="AB1075" s="155"/>
      <c r="AC1075" s="155"/>
      <c r="AD1075" s="155"/>
      <c r="AE1075" s="155"/>
      <c r="AF1075" s="155"/>
      <c r="AG1075" s="155"/>
      <c r="AH1075" s="155"/>
    </row>
    <row r="1076" spans="1:34" x14ac:dyDescent="0.25">
      <c r="A1076" s="128" t="s">
        <v>16</v>
      </c>
      <c r="B1076" s="157" t="s">
        <v>36</v>
      </c>
      <c r="C1076" s="157" t="s">
        <v>231</v>
      </c>
      <c r="D1076" s="157" t="s">
        <v>53</v>
      </c>
      <c r="E1076" s="157" t="s">
        <v>438</v>
      </c>
      <c r="F1076" s="157" t="s">
        <v>106</v>
      </c>
      <c r="G1076" s="157" t="s">
        <v>107</v>
      </c>
      <c r="H1076" s="157" t="s">
        <v>163</v>
      </c>
      <c r="I1076" s="157"/>
      <c r="J1076" s="157"/>
      <c r="K1076" s="157">
        <v>2.9187646569999997</v>
      </c>
      <c r="L1076" s="157">
        <v>9.6389426756528094E-5</v>
      </c>
      <c r="M1076" s="157">
        <v>7.6844229249999996E-4</v>
      </c>
      <c r="N1076" s="157">
        <v>3.9164992830000001E-4</v>
      </c>
      <c r="O1076" s="157">
        <v>7.1295138399999985E-5</v>
      </c>
      <c r="P1076" s="157">
        <v>6.9156284247999988E-5</v>
      </c>
      <c r="Q1076" s="126">
        <v>1.5336199587000001E-6</v>
      </c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</row>
    <row r="1077" spans="1:34" x14ac:dyDescent="0.25">
      <c r="A1077" s="128" t="s">
        <v>16</v>
      </c>
      <c r="B1077" s="157" t="s">
        <v>36</v>
      </c>
      <c r="C1077" s="157" t="s">
        <v>231</v>
      </c>
      <c r="D1077" s="157" t="s">
        <v>53</v>
      </c>
      <c r="E1077" s="157" t="s">
        <v>439</v>
      </c>
      <c r="F1077" s="157" t="s">
        <v>147</v>
      </c>
      <c r="G1077" s="157" t="s">
        <v>107</v>
      </c>
      <c r="H1077" s="157" t="s">
        <v>163</v>
      </c>
      <c r="I1077" s="157"/>
      <c r="J1077" s="157"/>
      <c r="K1077" s="157">
        <v>3.85102623</v>
      </c>
      <c r="L1077" s="157">
        <v>8.1853469909873996E-5</v>
      </c>
      <c r="M1077" s="157">
        <v>7.2529585499999999E-4</v>
      </c>
      <c r="N1077" s="157">
        <v>4.7288074890000008E-4</v>
      </c>
      <c r="O1077" s="157">
        <v>8.7953034679999991E-5</v>
      </c>
      <c r="P1077" s="157">
        <v>8.5314443639599995E-5</v>
      </c>
      <c r="Q1077" s="126">
        <v>1.430994986E-6</v>
      </c>
      <c r="R1077" s="155"/>
      <c r="S1077" s="155"/>
      <c r="T1077" s="155"/>
      <c r="U1077" s="155"/>
      <c r="V1077" s="155"/>
      <c r="W1077" s="155"/>
      <c r="X1077" s="155"/>
      <c r="Y1077" s="155"/>
      <c r="Z1077" s="155"/>
      <c r="AA1077" s="155"/>
      <c r="AB1077" s="155"/>
      <c r="AC1077" s="155"/>
      <c r="AD1077" s="155"/>
      <c r="AE1077" s="155"/>
      <c r="AF1077" s="155"/>
      <c r="AG1077" s="155"/>
      <c r="AH1077" s="155"/>
    </row>
    <row r="1078" spans="1:34" x14ac:dyDescent="0.25">
      <c r="A1078" s="128" t="s">
        <v>16</v>
      </c>
      <c r="B1078" s="157" t="s">
        <v>36</v>
      </c>
      <c r="C1078" s="157" t="s">
        <v>231</v>
      </c>
      <c r="D1078" s="157" t="s">
        <v>53</v>
      </c>
      <c r="E1078" s="157" t="s">
        <v>440</v>
      </c>
      <c r="F1078" s="157" t="s">
        <v>148</v>
      </c>
      <c r="G1078" s="157" t="s">
        <v>107</v>
      </c>
      <c r="H1078" s="157" t="s">
        <v>163</v>
      </c>
      <c r="I1078" s="157"/>
      <c r="J1078" s="157"/>
      <c r="K1078" s="157">
        <v>1.7338330669999997</v>
      </c>
      <c r="L1078" s="157">
        <v>1.975914707069979E-4</v>
      </c>
      <c r="M1078" s="157">
        <v>1.9745845088000001E-3</v>
      </c>
      <c r="N1078" s="157">
        <v>9.9834912559999996E-4</v>
      </c>
      <c r="O1078" s="157">
        <v>1.8782522855E-4</v>
      </c>
      <c r="P1078" s="157">
        <v>1.821904716935E-4</v>
      </c>
      <c r="Q1078" s="126">
        <v>3.9199986596999999E-6</v>
      </c>
      <c r="R1078" s="155"/>
      <c r="S1078" s="155"/>
      <c r="T1078" s="155"/>
      <c r="U1078" s="155"/>
      <c r="V1078" s="155"/>
      <c r="W1078" s="155"/>
      <c r="X1078" s="155"/>
      <c r="Y1078" s="155"/>
      <c r="Z1078" s="155"/>
      <c r="AA1078" s="155"/>
      <c r="AB1078" s="155"/>
      <c r="AC1078" s="155"/>
      <c r="AD1078" s="155"/>
      <c r="AE1078" s="155"/>
      <c r="AF1078" s="155"/>
      <c r="AG1078" s="155"/>
      <c r="AH1078" s="155"/>
    </row>
    <row r="1079" spans="1:34" x14ac:dyDescent="0.25">
      <c r="A1079" s="128" t="s">
        <v>16</v>
      </c>
      <c r="B1079" s="157" t="s">
        <v>36</v>
      </c>
      <c r="C1079" s="157" t="s">
        <v>231</v>
      </c>
      <c r="D1079" s="157" t="s">
        <v>53</v>
      </c>
      <c r="E1079" s="157" t="s">
        <v>441</v>
      </c>
      <c r="F1079" s="157" t="s">
        <v>149</v>
      </c>
      <c r="G1079" s="157" t="s">
        <v>107</v>
      </c>
      <c r="H1079" s="157" t="s">
        <v>163</v>
      </c>
      <c r="I1079" s="157"/>
      <c r="J1079" s="157"/>
      <c r="K1079" s="157">
        <v>1.4593824184000002</v>
      </c>
      <c r="L1079" s="157">
        <v>1.139668462616112E-4</v>
      </c>
      <c r="M1079" s="157">
        <v>1.2446091499999999E-3</v>
      </c>
      <c r="N1079" s="157">
        <v>4.9559952120000004E-4</v>
      </c>
      <c r="O1079" s="157">
        <v>9.6592143490000006E-5</v>
      </c>
      <c r="P1079" s="157">
        <v>9.3694379185299995E-5</v>
      </c>
      <c r="Q1079" s="126">
        <v>2.89612018E-6</v>
      </c>
      <c r="R1079" s="155"/>
      <c r="S1079" s="155"/>
      <c r="T1079" s="155"/>
      <c r="U1079" s="155"/>
      <c r="V1079" s="155"/>
      <c r="W1079" s="155"/>
      <c r="X1079" s="155"/>
      <c r="Y1079" s="155"/>
      <c r="Z1079" s="155"/>
      <c r="AA1079" s="155"/>
      <c r="AB1079" s="155"/>
      <c r="AC1079" s="155"/>
      <c r="AD1079" s="155"/>
      <c r="AE1079" s="155"/>
      <c r="AF1079" s="155"/>
      <c r="AG1079" s="155"/>
      <c r="AH1079" s="155"/>
    </row>
    <row r="1080" spans="1:34" x14ac:dyDescent="0.25">
      <c r="A1080" s="128" t="s">
        <v>16</v>
      </c>
      <c r="B1080" s="157" t="s">
        <v>36</v>
      </c>
      <c r="C1080" s="157" t="s">
        <v>231</v>
      </c>
      <c r="D1080" s="157" t="s">
        <v>53</v>
      </c>
      <c r="E1080" s="157" t="s">
        <v>442</v>
      </c>
      <c r="F1080" s="157" t="s">
        <v>108</v>
      </c>
      <c r="G1080" s="157" t="s">
        <v>109</v>
      </c>
      <c r="H1080" s="157" t="s">
        <v>163</v>
      </c>
      <c r="I1080" s="157"/>
      <c r="J1080" s="157"/>
      <c r="K1080" s="157">
        <v>3246.7499629999998</v>
      </c>
      <c r="L1080" s="157">
        <v>5.3728007361092997E-2</v>
      </c>
      <c r="M1080" s="157">
        <v>0.45345839569999996</v>
      </c>
      <c r="N1080" s="157">
        <v>0.2181941651</v>
      </c>
      <c r="O1080" s="157">
        <v>3.890915264E-2</v>
      </c>
      <c r="P1080" s="157">
        <v>3.7741878060800003E-2</v>
      </c>
      <c r="Q1080" s="126">
        <v>9.0637174399999995E-4</v>
      </c>
      <c r="R1080" s="155"/>
      <c r="S1080" s="155"/>
      <c r="T1080" s="155"/>
      <c r="U1080" s="155"/>
      <c r="V1080" s="155"/>
      <c r="W1080" s="155"/>
      <c r="X1080" s="155"/>
      <c r="Y1080" s="155"/>
      <c r="Z1080" s="155"/>
      <c r="AA1080" s="155"/>
      <c r="AB1080" s="155"/>
      <c r="AC1080" s="155"/>
      <c r="AD1080" s="155"/>
      <c r="AE1080" s="155"/>
      <c r="AF1080" s="155"/>
      <c r="AG1080" s="155"/>
      <c r="AH1080" s="155"/>
    </row>
    <row r="1081" spans="1:34" x14ac:dyDescent="0.25">
      <c r="A1081" s="128" t="s">
        <v>16</v>
      </c>
      <c r="B1081" s="157" t="s">
        <v>36</v>
      </c>
      <c r="C1081" s="157" t="s">
        <v>231</v>
      </c>
      <c r="D1081" s="157" t="s">
        <v>53</v>
      </c>
      <c r="E1081" s="157" t="s">
        <v>443</v>
      </c>
      <c r="F1081" s="157" t="s">
        <v>110</v>
      </c>
      <c r="G1081" s="157" t="s">
        <v>109</v>
      </c>
      <c r="H1081" s="157" t="s">
        <v>163</v>
      </c>
      <c r="I1081" s="157"/>
      <c r="J1081" s="157"/>
      <c r="K1081" s="157">
        <v>604.16939423000008</v>
      </c>
      <c r="L1081" s="157">
        <v>1.2091472389753182E-2</v>
      </c>
      <c r="M1081" s="157">
        <v>0.1069986009629</v>
      </c>
      <c r="N1081" s="157">
        <v>5.2167049422200004E-2</v>
      </c>
      <c r="O1081" s="157">
        <v>9.471293052159999E-3</v>
      </c>
      <c r="P1081" s="157">
        <v>9.1871542605951977E-3</v>
      </c>
      <c r="Q1081" s="126">
        <v>2.1407064135749997E-4</v>
      </c>
      <c r="R1081" s="155"/>
      <c r="S1081" s="155"/>
      <c r="T1081" s="155"/>
      <c r="U1081" s="155"/>
      <c r="V1081" s="155"/>
      <c r="W1081" s="155"/>
      <c r="X1081" s="155"/>
      <c r="Y1081" s="155"/>
      <c r="Z1081" s="155"/>
      <c r="AA1081" s="155"/>
      <c r="AB1081" s="155"/>
      <c r="AC1081" s="155"/>
      <c r="AD1081" s="155"/>
      <c r="AE1081" s="155"/>
      <c r="AF1081" s="155"/>
      <c r="AG1081" s="155"/>
      <c r="AH1081" s="155"/>
    </row>
    <row r="1082" spans="1:34" x14ac:dyDescent="0.25">
      <c r="A1082" s="128" t="s">
        <v>16</v>
      </c>
      <c r="B1082" s="157" t="s">
        <v>36</v>
      </c>
      <c r="C1082" s="157" t="s">
        <v>231</v>
      </c>
      <c r="D1082" s="157" t="s">
        <v>53</v>
      </c>
      <c r="E1082" s="157" t="s">
        <v>444</v>
      </c>
      <c r="F1082" s="157" t="s">
        <v>111</v>
      </c>
      <c r="G1082" s="157" t="s">
        <v>109</v>
      </c>
      <c r="H1082" s="157" t="s">
        <v>163</v>
      </c>
      <c r="I1082" s="157"/>
      <c r="J1082" s="157"/>
      <c r="K1082" s="157">
        <v>522.0687557199999</v>
      </c>
      <c r="L1082" s="157">
        <v>2.1976863462669138E-2</v>
      </c>
      <c r="M1082" s="157">
        <v>0.24563051459599997</v>
      </c>
      <c r="N1082" s="157">
        <v>0.114956950312</v>
      </c>
      <c r="O1082" s="157">
        <v>1.9763879369400002E-2</v>
      </c>
      <c r="P1082" s="157">
        <v>1.9170962988318E-2</v>
      </c>
      <c r="Q1082" s="126">
        <v>5.9298070072999996E-4</v>
      </c>
      <c r="R1082" s="155"/>
      <c r="S1082" s="155"/>
      <c r="T1082" s="155"/>
      <c r="U1082" s="155"/>
      <c r="V1082" s="155"/>
      <c r="W1082" s="155"/>
      <c r="X1082" s="155"/>
      <c r="Y1082" s="155"/>
      <c r="Z1082" s="155"/>
      <c r="AA1082" s="155"/>
      <c r="AB1082" s="155"/>
      <c r="AC1082" s="155"/>
      <c r="AD1082" s="155"/>
      <c r="AE1082" s="155"/>
      <c r="AF1082" s="155"/>
      <c r="AG1082" s="155"/>
      <c r="AH1082" s="155"/>
    </row>
    <row r="1083" spans="1:34" x14ac:dyDescent="0.25">
      <c r="A1083" s="128" t="s">
        <v>16</v>
      </c>
      <c r="B1083" s="157" t="s">
        <v>36</v>
      </c>
      <c r="C1083" s="157" t="s">
        <v>231</v>
      </c>
      <c r="D1083" s="157" t="s">
        <v>53</v>
      </c>
      <c r="E1083" s="157" t="s">
        <v>445</v>
      </c>
      <c r="F1083" s="157" t="s">
        <v>150</v>
      </c>
      <c r="G1083" s="157" t="s">
        <v>109</v>
      </c>
      <c r="H1083" s="157" t="s">
        <v>163</v>
      </c>
      <c r="I1083" s="157"/>
      <c r="J1083" s="157"/>
      <c r="K1083" s="157">
        <v>1072.5457464899998</v>
      </c>
      <c r="L1083" s="157">
        <v>3.8436326329223162E-2</v>
      </c>
      <c r="M1083" s="157">
        <v>0.13642277893000002</v>
      </c>
      <c r="N1083" s="157">
        <v>0.16420403678800002</v>
      </c>
      <c r="O1083" s="157">
        <v>2.4462759082000005E-2</v>
      </c>
      <c r="P1083" s="157">
        <v>2.3728876309540001E-2</v>
      </c>
      <c r="Q1083" s="126">
        <v>3.0191078539999999E-4</v>
      </c>
      <c r="R1083" s="155"/>
      <c r="S1083" s="155"/>
      <c r="T1083" s="155"/>
      <c r="U1083" s="155"/>
      <c r="V1083" s="155"/>
      <c r="W1083" s="155"/>
      <c r="X1083" s="155"/>
      <c r="Y1083" s="155"/>
      <c r="Z1083" s="155"/>
      <c r="AA1083" s="155"/>
      <c r="AB1083" s="155"/>
      <c r="AC1083" s="155"/>
      <c r="AD1083" s="155"/>
      <c r="AE1083" s="155"/>
      <c r="AF1083" s="155"/>
      <c r="AG1083" s="155"/>
      <c r="AH1083" s="155"/>
    </row>
    <row r="1084" spans="1:34" x14ac:dyDescent="0.25">
      <c r="A1084" s="128" t="s">
        <v>16</v>
      </c>
      <c r="B1084" s="157" t="s">
        <v>36</v>
      </c>
      <c r="C1084" s="157" t="s">
        <v>231</v>
      </c>
      <c r="D1084" s="157" t="s">
        <v>53</v>
      </c>
      <c r="E1084" s="157" t="s">
        <v>446</v>
      </c>
      <c r="F1084" s="157" t="s">
        <v>151</v>
      </c>
      <c r="G1084" s="157" t="s">
        <v>109</v>
      </c>
      <c r="H1084" s="157" t="s">
        <v>163</v>
      </c>
      <c r="I1084" s="157"/>
      <c r="J1084" s="157"/>
      <c r="K1084" s="157">
        <v>233.51439470000003</v>
      </c>
      <c r="L1084" s="157">
        <v>1.7920204728966535E-3</v>
      </c>
      <c r="M1084" s="157">
        <v>1.5061535278999999E-2</v>
      </c>
      <c r="N1084" s="157">
        <v>6.469551615000001E-3</v>
      </c>
      <c r="O1084" s="157">
        <v>1.0638516214999999E-3</v>
      </c>
      <c r="P1084" s="157">
        <v>1.0319360728549998E-3</v>
      </c>
      <c r="Q1084" s="126">
        <v>2.8910158459999997E-5</v>
      </c>
      <c r="R1084" s="155"/>
      <c r="S1084" s="155"/>
      <c r="T1084" s="155"/>
      <c r="U1084" s="155"/>
      <c r="V1084" s="155"/>
      <c r="W1084" s="155"/>
      <c r="X1084" s="155"/>
      <c r="Y1084" s="155"/>
      <c r="Z1084" s="155"/>
      <c r="AA1084" s="155"/>
      <c r="AB1084" s="155"/>
      <c r="AC1084" s="155"/>
      <c r="AD1084" s="155"/>
      <c r="AE1084" s="155"/>
      <c r="AF1084" s="155"/>
      <c r="AG1084" s="155"/>
      <c r="AH1084" s="155"/>
    </row>
    <row r="1085" spans="1:34" x14ac:dyDescent="0.25">
      <c r="A1085" s="128" t="s">
        <v>16</v>
      </c>
      <c r="B1085" s="157" t="s">
        <v>36</v>
      </c>
      <c r="C1085" s="157" t="s">
        <v>231</v>
      </c>
      <c r="D1085" s="157" t="s">
        <v>53</v>
      </c>
      <c r="E1085" s="157" t="s">
        <v>447</v>
      </c>
      <c r="F1085" s="157" t="s">
        <v>112</v>
      </c>
      <c r="G1085" s="157" t="s">
        <v>109</v>
      </c>
      <c r="H1085" s="157" t="s">
        <v>163</v>
      </c>
      <c r="I1085" s="157"/>
      <c r="J1085" s="157"/>
      <c r="K1085" s="157">
        <v>31.103594283</v>
      </c>
      <c r="L1085" s="157">
        <v>9.7819082468429404E-4</v>
      </c>
      <c r="M1085" s="157">
        <v>1.0715623089999999E-2</v>
      </c>
      <c r="N1085" s="157">
        <v>5.0364004430000003E-3</v>
      </c>
      <c r="O1085" s="157">
        <v>8.7873999059999994E-4</v>
      </c>
      <c r="P1085" s="157">
        <v>8.5237779088200016E-4</v>
      </c>
      <c r="Q1085" s="126">
        <v>2.5781675766000001E-5</v>
      </c>
      <c r="R1085" s="155"/>
      <c r="S1085" s="155"/>
      <c r="T1085" s="155"/>
      <c r="U1085" s="155"/>
      <c r="V1085" s="155"/>
      <c r="W1085" s="155"/>
      <c r="X1085" s="155"/>
      <c r="Y1085" s="155"/>
      <c r="Z1085" s="155"/>
      <c r="AA1085" s="155"/>
      <c r="AB1085" s="155"/>
      <c r="AC1085" s="155"/>
      <c r="AD1085" s="155"/>
      <c r="AE1085" s="155"/>
      <c r="AF1085" s="155"/>
      <c r="AG1085" s="155"/>
      <c r="AH1085" s="155"/>
    </row>
    <row r="1086" spans="1:34" x14ac:dyDescent="0.25">
      <c r="A1086" s="128" t="s">
        <v>16</v>
      </c>
      <c r="B1086" s="157" t="s">
        <v>36</v>
      </c>
      <c r="C1086" s="157" t="s">
        <v>231</v>
      </c>
      <c r="D1086" s="157" t="s">
        <v>53</v>
      </c>
      <c r="E1086" s="157" t="s">
        <v>448</v>
      </c>
      <c r="F1086" s="157" t="s">
        <v>153</v>
      </c>
      <c r="G1086" s="157" t="s">
        <v>114</v>
      </c>
      <c r="H1086" s="157" t="s">
        <v>163</v>
      </c>
      <c r="I1086" s="157"/>
      <c r="J1086" s="157"/>
      <c r="K1086" s="157">
        <v>4.335299227200001</v>
      </c>
      <c r="L1086" s="157">
        <v>5.5092768658315946E-4</v>
      </c>
      <c r="M1086" s="157">
        <v>7.1493891762999997E-3</v>
      </c>
      <c r="N1086" s="157">
        <v>3.0718463091499999E-3</v>
      </c>
      <c r="O1086" s="157">
        <v>5.8056784919000004E-4</v>
      </c>
      <c r="P1086" s="157">
        <v>5.6315081371429993E-4</v>
      </c>
      <c r="Q1086" s="126">
        <v>2.3737703869699999E-5</v>
      </c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</row>
    <row r="1087" spans="1:34" x14ac:dyDescent="0.25">
      <c r="A1087" s="128" t="s">
        <v>16</v>
      </c>
      <c r="B1087" s="157" t="s">
        <v>36</v>
      </c>
      <c r="C1087" s="157" t="s">
        <v>231</v>
      </c>
      <c r="D1087" s="157" t="s">
        <v>53</v>
      </c>
      <c r="E1087" s="157" t="s">
        <v>449</v>
      </c>
      <c r="F1087" s="157" t="s">
        <v>154</v>
      </c>
      <c r="G1087" s="157" t="s">
        <v>96</v>
      </c>
      <c r="H1087" s="157" t="s">
        <v>163</v>
      </c>
      <c r="I1087" s="157"/>
      <c r="J1087" s="157"/>
      <c r="K1087" s="157">
        <v>1.611535647</v>
      </c>
      <c r="L1087" s="157">
        <v>3.4422386481949049E-4</v>
      </c>
      <c r="M1087" s="157">
        <v>5.4994863650000003E-3</v>
      </c>
      <c r="N1087" s="157">
        <v>1.4833555108999998E-3</v>
      </c>
      <c r="O1087" s="157">
        <v>2.424209344E-4</v>
      </c>
      <c r="P1087" s="157">
        <v>2.3514830636799997E-4</v>
      </c>
      <c r="Q1087" s="126">
        <v>1.1978569556999999E-5</v>
      </c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</row>
    <row r="1088" spans="1:34" x14ac:dyDescent="0.25">
      <c r="A1088" s="128" t="s">
        <v>16</v>
      </c>
      <c r="B1088" s="157" t="s">
        <v>36</v>
      </c>
      <c r="C1088" s="157" t="s">
        <v>231</v>
      </c>
      <c r="D1088" s="157" t="s">
        <v>53</v>
      </c>
      <c r="E1088" s="157" t="s">
        <v>450</v>
      </c>
      <c r="F1088" s="157" t="s">
        <v>171</v>
      </c>
      <c r="G1088" s="157" t="s">
        <v>172</v>
      </c>
      <c r="H1088" s="157" t="s">
        <v>84</v>
      </c>
      <c r="I1088" s="157"/>
      <c r="J1088" s="157"/>
      <c r="K1088" s="157">
        <v>2110.7423990000002</v>
      </c>
      <c r="L1088" s="157">
        <v>0.27937269292043998</v>
      </c>
      <c r="M1088" s="157">
        <v>1.93193424547E-2</v>
      </c>
      <c r="N1088" s="157">
        <v>0.47056254974</v>
      </c>
      <c r="O1088" s="157">
        <v>3.8925633959999996E-3</v>
      </c>
      <c r="P1088" s="157">
        <v>3.5811583243200006E-3</v>
      </c>
      <c r="Q1088" s="126">
        <v>8.1299020107000004E-5</v>
      </c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</row>
    <row r="1089" spans="1:34" x14ac:dyDescent="0.25">
      <c r="A1089" s="128" t="s">
        <v>16</v>
      </c>
      <c r="B1089" s="157" t="s">
        <v>36</v>
      </c>
      <c r="C1089" s="157" t="s">
        <v>231</v>
      </c>
      <c r="D1089" s="157" t="s">
        <v>53</v>
      </c>
      <c r="E1089" s="157" t="s">
        <v>451</v>
      </c>
      <c r="F1089" s="157" t="s">
        <v>173</v>
      </c>
      <c r="G1089" s="157" t="s">
        <v>172</v>
      </c>
      <c r="H1089" s="157" t="s">
        <v>84</v>
      </c>
      <c r="I1089" s="157"/>
      <c r="J1089" s="157"/>
      <c r="K1089" s="157">
        <v>629.88611736999997</v>
      </c>
      <c r="L1089" s="157">
        <v>0.14645456318060215</v>
      </c>
      <c r="M1089" s="157">
        <v>1.7159434602349997E-2</v>
      </c>
      <c r="N1089" s="157">
        <v>0.46130138139600002</v>
      </c>
      <c r="O1089" s="157">
        <v>2.5197085715369999E-3</v>
      </c>
      <c r="P1089" s="157">
        <v>2.3181318858140404E-3</v>
      </c>
      <c r="Q1089" s="126">
        <v>7.6420574375800005E-5</v>
      </c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</row>
    <row r="1090" spans="1:34" x14ac:dyDescent="0.25">
      <c r="A1090" s="128" t="s">
        <v>16</v>
      </c>
      <c r="B1090" s="157" t="s">
        <v>36</v>
      </c>
      <c r="C1090" s="157" t="s">
        <v>231</v>
      </c>
      <c r="D1090" s="157" t="s">
        <v>53</v>
      </c>
      <c r="E1090" s="157" t="s">
        <v>452</v>
      </c>
      <c r="F1090" s="157" t="s">
        <v>174</v>
      </c>
      <c r="G1090" s="157" t="s">
        <v>172</v>
      </c>
      <c r="H1090" s="157" t="s">
        <v>115</v>
      </c>
      <c r="I1090" s="157"/>
      <c r="J1090" s="157"/>
      <c r="K1090" s="157">
        <v>286.70913638999997</v>
      </c>
      <c r="L1090" s="157">
        <v>1.5949069069395513E-2</v>
      </c>
      <c r="M1090" s="157">
        <v>1.056999426095E-2</v>
      </c>
      <c r="N1090" s="157">
        <v>0.15696689514030002</v>
      </c>
      <c r="O1090" s="157">
        <v>8.9757504870499995E-5</v>
      </c>
      <c r="P1090" s="157">
        <v>8.2576904480860018E-5</v>
      </c>
      <c r="Q1090" s="126">
        <v>2.6450966769409999E-5</v>
      </c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</row>
    <row r="1091" spans="1:34" x14ac:dyDescent="0.25">
      <c r="A1091" s="128" t="s">
        <v>16</v>
      </c>
      <c r="B1091" s="157" t="s">
        <v>36</v>
      </c>
      <c r="C1091" s="157" t="s">
        <v>231</v>
      </c>
      <c r="D1091" s="157" t="s">
        <v>53</v>
      </c>
      <c r="E1091" s="157" t="s">
        <v>453</v>
      </c>
      <c r="F1091" s="157" t="s">
        <v>174</v>
      </c>
      <c r="G1091" s="157" t="s">
        <v>172</v>
      </c>
      <c r="H1091" s="157" t="s">
        <v>163</v>
      </c>
      <c r="I1091" s="157"/>
      <c r="J1091" s="157"/>
      <c r="K1091" s="157">
        <v>536.75790051000001</v>
      </c>
      <c r="L1091" s="157">
        <v>2.7096914244143242E-3</v>
      </c>
      <c r="M1091" s="157">
        <v>6.5744021977000008E-2</v>
      </c>
      <c r="N1091" s="157">
        <v>1.1679728785999998E-2</v>
      </c>
      <c r="O1091" s="157">
        <v>1.4245498009E-3</v>
      </c>
      <c r="P1091" s="157">
        <v>1.3818133068730001E-3</v>
      </c>
      <c r="Q1091" s="126">
        <v>9.2498824263000014E-4</v>
      </c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</row>
    <row r="1092" spans="1:34" x14ac:dyDescent="0.25">
      <c r="A1092" s="128" t="s">
        <v>16</v>
      </c>
      <c r="B1092" s="157" t="s">
        <v>36</v>
      </c>
      <c r="C1092" s="157" t="s">
        <v>231</v>
      </c>
      <c r="D1092" s="157" t="s">
        <v>53</v>
      </c>
      <c r="E1092" s="157" t="s">
        <v>454</v>
      </c>
      <c r="F1092" s="157" t="s">
        <v>175</v>
      </c>
      <c r="G1092" s="157" t="s">
        <v>172</v>
      </c>
      <c r="H1092" s="157" t="s">
        <v>163</v>
      </c>
      <c r="I1092" s="157"/>
      <c r="J1092" s="157"/>
      <c r="K1092" s="157">
        <v>2.4551685000000001</v>
      </c>
      <c r="L1092" s="157">
        <v>1.2298066048709999E-5</v>
      </c>
      <c r="M1092" s="157">
        <v>6.1571802000000004E-5</v>
      </c>
      <c r="N1092" s="157">
        <v>3.7409325000000003E-5</v>
      </c>
      <c r="O1092" s="157">
        <v>6.537296E-6</v>
      </c>
      <c r="P1092" s="157">
        <v>6.3411771199999995E-6</v>
      </c>
      <c r="Q1092" s="126">
        <v>1.0137667000000001E-6</v>
      </c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</row>
    <row r="1093" spans="1:34" x14ac:dyDescent="0.25">
      <c r="A1093" s="128" t="s">
        <v>16</v>
      </c>
      <c r="B1093" s="157" t="s">
        <v>36</v>
      </c>
      <c r="C1093" s="157" t="s">
        <v>231</v>
      </c>
      <c r="D1093" s="157" t="s">
        <v>53</v>
      </c>
      <c r="E1093" s="157" t="s">
        <v>455</v>
      </c>
      <c r="F1093" s="157" t="s">
        <v>176</v>
      </c>
      <c r="G1093" s="157" t="s">
        <v>177</v>
      </c>
      <c r="H1093" s="157" t="s">
        <v>163</v>
      </c>
      <c r="I1093" s="157"/>
      <c r="J1093" s="157"/>
      <c r="K1093" s="157">
        <v>4.5718236819999998</v>
      </c>
      <c r="L1093" s="157">
        <v>5.0390953293573361E-4</v>
      </c>
      <c r="M1093" s="157">
        <v>2.9063722764999999E-3</v>
      </c>
      <c r="N1093" s="157">
        <v>2.1727425520999999E-3</v>
      </c>
      <c r="O1093" s="157">
        <v>3.6004564403000004E-4</v>
      </c>
      <c r="P1093" s="157">
        <v>3.492442747091E-4</v>
      </c>
      <c r="Q1093" s="126">
        <v>5.7885069482000005E-6</v>
      </c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</row>
    <row r="1094" spans="1:34" x14ac:dyDescent="0.25">
      <c r="A1094" s="128" t="s">
        <v>16</v>
      </c>
      <c r="B1094" s="157" t="s">
        <v>36</v>
      </c>
      <c r="C1094" s="157" t="s">
        <v>231</v>
      </c>
      <c r="D1094" s="157" t="s">
        <v>53</v>
      </c>
      <c r="E1094" s="157" t="s">
        <v>456</v>
      </c>
      <c r="F1094" s="157" t="s">
        <v>176</v>
      </c>
      <c r="G1094" s="157" t="s">
        <v>177</v>
      </c>
      <c r="H1094" s="157" t="s">
        <v>115</v>
      </c>
      <c r="I1094" s="157"/>
      <c r="J1094" s="157"/>
      <c r="K1094" s="157">
        <v>4.5531826339999997</v>
      </c>
      <c r="L1094" s="157">
        <v>1.3206081383786004E-4</v>
      </c>
      <c r="M1094" s="157">
        <v>4.6787693219999996E-5</v>
      </c>
      <c r="N1094" s="157">
        <v>3.6906058616000001E-3</v>
      </c>
      <c r="O1094" s="157">
        <v>1.9454853699999999E-6</v>
      </c>
      <c r="P1094" s="157">
        <v>1.7898465404000001E-6</v>
      </c>
      <c r="Q1094" s="126">
        <v>3.1301701065999996E-7</v>
      </c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</row>
    <row r="1095" spans="1:34" x14ac:dyDescent="0.25">
      <c r="A1095" s="128" t="s">
        <v>16</v>
      </c>
      <c r="B1095" s="157" t="s">
        <v>36</v>
      </c>
      <c r="C1095" s="157" t="s">
        <v>231</v>
      </c>
      <c r="D1095" s="157" t="s">
        <v>53</v>
      </c>
      <c r="E1095" s="157" t="s">
        <v>457</v>
      </c>
      <c r="F1095" s="157" t="s">
        <v>176</v>
      </c>
      <c r="G1095" s="157" t="s">
        <v>177</v>
      </c>
      <c r="H1095" s="157" t="s">
        <v>156</v>
      </c>
      <c r="I1095" s="157"/>
      <c r="J1095" s="157"/>
      <c r="K1095" s="157">
        <v>5.0760843E-2</v>
      </c>
      <c r="L1095" s="157">
        <v>1.2293397786879999E-6</v>
      </c>
      <c r="M1095" s="157">
        <v>4.4066191999999996E-6</v>
      </c>
      <c r="N1095" s="157">
        <v>2.3312747E-5</v>
      </c>
      <c r="O1095" s="157">
        <v>4.1466532E-8</v>
      </c>
      <c r="P1095" s="157">
        <v>4.1466532E-8</v>
      </c>
      <c r="Q1095" s="126">
        <v>8.5008827000000002E-9</v>
      </c>
      <c r="R1095" s="155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</row>
    <row r="1096" spans="1:34" x14ac:dyDescent="0.25">
      <c r="A1096" s="128"/>
      <c r="B1096" s="157"/>
      <c r="C1096" s="157"/>
      <c r="D1096" s="157"/>
      <c r="E1096" s="157" t="s">
        <v>12</v>
      </c>
      <c r="F1096" s="157" t="s">
        <v>192</v>
      </c>
      <c r="G1096" s="157" t="s">
        <v>178</v>
      </c>
      <c r="H1096" s="157"/>
      <c r="I1096" s="157"/>
      <c r="J1096" s="157"/>
      <c r="K1096" s="157"/>
      <c r="L1096" s="157">
        <v>0</v>
      </c>
      <c r="M1096" s="157">
        <v>0</v>
      </c>
      <c r="N1096" s="157">
        <v>0</v>
      </c>
      <c r="O1096" s="157">
        <v>0</v>
      </c>
      <c r="P1096" s="157">
        <v>0</v>
      </c>
      <c r="Q1096" s="126">
        <v>0</v>
      </c>
      <c r="R1096" s="155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</row>
    <row r="1097" spans="1:34" x14ac:dyDescent="0.25">
      <c r="A1097" s="128"/>
      <c r="B1097" s="157"/>
      <c r="C1097" s="157"/>
      <c r="D1097" s="157"/>
      <c r="E1097" s="157" t="s">
        <v>13</v>
      </c>
      <c r="F1097" s="157" t="s">
        <v>156</v>
      </c>
      <c r="G1097" s="157" t="s">
        <v>178</v>
      </c>
      <c r="H1097" s="157"/>
      <c r="I1097" s="157"/>
      <c r="J1097" s="157"/>
      <c r="K1097" s="157"/>
      <c r="L1097" s="157">
        <v>0</v>
      </c>
      <c r="M1097" s="157">
        <v>0</v>
      </c>
      <c r="N1097" s="157">
        <v>0</v>
      </c>
      <c r="O1097" s="157">
        <v>0</v>
      </c>
      <c r="P1097" s="157">
        <v>0</v>
      </c>
      <c r="Q1097" s="126">
        <v>0</v>
      </c>
      <c r="R1097" s="155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</row>
    <row r="1098" spans="1:34" x14ac:dyDescent="0.25">
      <c r="A1098" s="128"/>
      <c r="B1098" s="157"/>
      <c r="C1098" s="157"/>
      <c r="D1098" s="157"/>
      <c r="E1098" s="157" t="s">
        <v>21</v>
      </c>
      <c r="F1098" s="157" t="s">
        <v>159</v>
      </c>
      <c r="G1098" s="157" t="s">
        <v>178</v>
      </c>
      <c r="H1098" s="157"/>
      <c r="I1098" s="157"/>
      <c r="J1098" s="157"/>
      <c r="K1098" s="157"/>
      <c r="L1098" s="157">
        <v>0</v>
      </c>
      <c r="M1098" s="157">
        <v>0</v>
      </c>
      <c r="N1098" s="157">
        <v>0</v>
      </c>
      <c r="O1098" s="157">
        <v>0</v>
      </c>
      <c r="P1098" s="157">
        <v>0</v>
      </c>
      <c r="Q1098" s="126">
        <v>0</v>
      </c>
      <c r="R1098" s="155"/>
      <c r="S1098" s="155"/>
      <c r="T1098" s="155"/>
      <c r="U1098" s="155"/>
      <c r="V1098" s="155"/>
      <c r="W1098" s="155"/>
      <c r="X1098" s="155"/>
      <c r="Y1098" s="155"/>
      <c r="Z1098" s="155"/>
      <c r="AA1098" s="155"/>
      <c r="AB1098" s="155"/>
      <c r="AC1098" s="155"/>
      <c r="AD1098" s="155"/>
      <c r="AE1098" s="155"/>
      <c r="AF1098" s="155"/>
      <c r="AG1098" s="155"/>
      <c r="AH1098" s="155"/>
    </row>
    <row r="1099" spans="1:34" x14ac:dyDescent="0.25">
      <c r="A1099" s="128"/>
      <c r="B1099" s="157"/>
      <c r="C1099" s="157"/>
      <c r="D1099" s="157"/>
      <c r="E1099" s="157" t="s">
        <v>14</v>
      </c>
      <c r="F1099" s="157" t="s">
        <v>193</v>
      </c>
      <c r="G1099" s="157" t="s">
        <v>178</v>
      </c>
      <c r="H1099" s="157"/>
      <c r="I1099" s="157"/>
      <c r="J1099" s="157"/>
      <c r="K1099" s="157"/>
      <c r="L1099" s="157">
        <v>0</v>
      </c>
      <c r="M1099" s="157">
        <v>0</v>
      </c>
      <c r="N1099" s="157">
        <v>0</v>
      </c>
      <c r="O1099" s="157">
        <v>0</v>
      </c>
      <c r="P1099" s="157">
        <v>0</v>
      </c>
      <c r="Q1099" s="126">
        <v>0</v>
      </c>
      <c r="R1099" s="155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</row>
    <row r="1100" spans="1:34" x14ac:dyDescent="0.25">
      <c r="A1100" s="128"/>
      <c r="B1100" s="157"/>
      <c r="C1100" s="157"/>
      <c r="D1100" s="157"/>
      <c r="E1100" s="157" t="s">
        <v>22</v>
      </c>
      <c r="F1100" s="157" t="s">
        <v>190</v>
      </c>
      <c r="G1100" s="157"/>
      <c r="H1100" s="157"/>
      <c r="I1100" s="157"/>
      <c r="J1100" s="157"/>
      <c r="K1100" s="157"/>
      <c r="L1100" s="157">
        <v>0</v>
      </c>
      <c r="M1100" s="157">
        <v>0</v>
      </c>
      <c r="N1100" s="157">
        <v>0</v>
      </c>
      <c r="O1100" s="157">
        <v>0</v>
      </c>
      <c r="P1100" s="157">
        <v>0</v>
      </c>
      <c r="Q1100" s="126">
        <v>0</v>
      </c>
      <c r="R1100" s="155"/>
      <c r="S1100" s="155"/>
      <c r="T1100" s="155"/>
      <c r="U1100" s="155"/>
      <c r="V1100" s="155"/>
      <c r="W1100" s="155"/>
      <c r="X1100" s="155"/>
      <c r="Y1100" s="155"/>
      <c r="Z1100" s="155"/>
      <c r="AA1100" s="155"/>
      <c r="AB1100" s="155"/>
      <c r="AC1100" s="155"/>
      <c r="AD1100" s="155"/>
      <c r="AE1100" s="155"/>
      <c r="AF1100" s="155"/>
      <c r="AG1100" s="155"/>
      <c r="AH1100" s="155"/>
    </row>
    <row r="1101" spans="1:34" x14ac:dyDescent="0.25">
      <c r="A1101" s="128"/>
      <c r="B1101" s="157"/>
      <c r="C1101" s="157"/>
      <c r="D1101" s="157"/>
      <c r="E1101" s="157" t="s">
        <v>24</v>
      </c>
      <c r="F1101" s="157" t="s">
        <v>187</v>
      </c>
      <c r="G1101" s="157" t="s">
        <v>186</v>
      </c>
      <c r="H1101" s="157"/>
      <c r="I1101" s="157"/>
      <c r="J1101" s="157"/>
      <c r="K1101" s="157"/>
      <c r="L1101" s="157">
        <v>0</v>
      </c>
      <c r="M1101" s="157">
        <v>0</v>
      </c>
      <c r="N1101" s="157">
        <v>0</v>
      </c>
      <c r="O1101" s="157">
        <v>0</v>
      </c>
      <c r="P1101" s="157">
        <v>0</v>
      </c>
      <c r="Q1101" s="126">
        <v>0</v>
      </c>
      <c r="R1101" s="155"/>
      <c r="S1101" s="155"/>
      <c r="T1101" s="155"/>
      <c r="U1101" s="155"/>
      <c r="V1101" s="155"/>
      <c r="W1101" s="155"/>
      <c r="X1101" s="155"/>
      <c r="Y1101" s="155"/>
      <c r="Z1101" s="155"/>
      <c r="AA1101" s="155"/>
      <c r="AB1101" s="155"/>
      <c r="AC1101" s="155"/>
      <c r="AD1101" s="155"/>
      <c r="AE1101" s="155"/>
      <c r="AF1101" s="155"/>
      <c r="AG1101" s="155"/>
      <c r="AH1101" s="155"/>
    </row>
    <row r="1102" spans="1:34" x14ac:dyDescent="0.25">
      <c r="A1102" s="128" t="s">
        <v>16</v>
      </c>
      <c r="B1102" s="157" t="s">
        <v>36</v>
      </c>
      <c r="C1102" s="157" t="s">
        <v>231</v>
      </c>
      <c r="D1102" s="157" t="s">
        <v>53</v>
      </c>
      <c r="E1102" s="157">
        <v>2275050011</v>
      </c>
      <c r="F1102" s="157" t="s">
        <v>185</v>
      </c>
      <c r="G1102" s="157" t="s">
        <v>182</v>
      </c>
      <c r="H1102" s="157"/>
      <c r="I1102" s="157"/>
      <c r="J1102" s="157"/>
      <c r="K1102" s="157"/>
      <c r="L1102" s="157">
        <v>1.1386887671232875E-3</v>
      </c>
      <c r="M1102" s="157">
        <v>4.9187671232876718E-4</v>
      </c>
      <c r="N1102" s="157">
        <v>9.0914027397260247E-2</v>
      </c>
      <c r="O1102" s="157">
        <v>1.7911917808219183E-3</v>
      </c>
      <c r="P1102" s="157">
        <v>1.2359210958904111E-3</v>
      </c>
      <c r="Q1102" s="126">
        <v>7.5673424657534254E-5</v>
      </c>
      <c r="R1102" s="155"/>
      <c r="S1102" s="155"/>
      <c r="T1102" s="155"/>
      <c r="U1102" s="155"/>
      <c r="V1102" s="155"/>
      <c r="W1102" s="155"/>
      <c r="X1102" s="155"/>
      <c r="Y1102" s="155"/>
      <c r="Z1102" s="155"/>
      <c r="AA1102" s="155"/>
      <c r="AB1102" s="155"/>
      <c r="AC1102" s="155"/>
      <c r="AD1102" s="155"/>
      <c r="AE1102" s="155"/>
      <c r="AF1102" s="155"/>
      <c r="AG1102" s="155"/>
      <c r="AH1102" s="155"/>
    </row>
    <row r="1103" spans="1:34" x14ac:dyDescent="0.25">
      <c r="A1103" s="128" t="s">
        <v>16</v>
      </c>
      <c r="B1103" s="157" t="s">
        <v>36</v>
      </c>
      <c r="C1103" s="157" t="s">
        <v>231</v>
      </c>
      <c r="D1103" s="157" t="s">
        <v>53</v>
      </c>
      <c r="E1103" s="157" t="s">
        <v>27</v>
      </c>
      <c r="F1103" s="157" t="s">
        <v>185</v>
      </c>
      <c r="G1103" s="157" t="s">
        <v>184</v>
      </c>
      <c r="H1103" s="157"/>
      <c r="I1103" s="157"/>
      <c r="J1103" s="157"/>
      <c r="K1103" s="157"/>
      <c r="L1103" s="157">
        <v>2.5108054794520554E-3</v>
      </c>
      <c r="M1103" s="157">
        <v>1.1789369863013698E-3</v>
      </c>
      <c r="N1103" s="157">
        <v>3.487523287671232E-2</v>
      </c>
      <c r="O1103" s="157">
        <v>8.6195616438356133E-4</v>
      </c>
      <c r="P1103" s="157">
        <v>8.4126958904109613E-4</v>
      </c>
      <c r="Q1103" s="126">
        <v>2.6793479452054793E-4</v>
      </c>
      <c r="R1103" s="155"/>
      <c r="S1103" s="155"/>
      <c r="T1103" s="155"/>
      <c r="U1103" s="155"/>
      <c r="V1103" s="155"/>
      <c r="W1103" s="155"/>
      <c r="X1103" s="155"/>
      <c r="Y1103" s="155"/>
      <c r="Z1103" s="155"/>
      <c r="AA1103" s="155"/>
      <c r="AB1103" s="155"/>
      <c r="AC1103" s="155"/>
      <c r="AD1103" s="155"/>
      <c r="AE1103" s="155"/>
      <c r="AF1103" s="155"/>
      <c r="AG1103" s="155"/>
      <c r="AH1103" s="155"/>
    </row>
    <row r="1104" spans="1:34" x14ac:dyDescent="0.25">
      <c r="A1104" s="128"/>
      <c r="B1104" s="157"/>
      <c r="C1104" s="157"/>
      <c r="D1104" s="157"/>
      <c r="E1104" s="157">
        <v>2275060011</v>
      </c>
      <c r="F1104" s="157" t="s">
        <v>183</v>
      </c>
      <c r="G1104" s="157" t="s">
        <v>182</v>
      </c>
      <c r="H1104" s="157"/>
      <c r="I1104" s="157"/>
      <c r="J1104" s="157"/>
      <c r="K1104" s="157"/>
      <c r="L1104" s="157">
        <v>0</v>
      </c>
      <c r="M1104" s="157">
        <v>0</v>
      </c>
      <c r="N1104" s="157">
        <v>0</v>
      </c>
      <c r="O1104" s="157">
        <v>0</v>
      </c>
      <c r="P1104" s="157">
        <v>0</v>
      </c>
      <c r="Q1104" s="126">
        <v>0</v>
      </c>
      <c r="R1104" s="155"/>
      <c r="S1104" s="155"/>
      <c r="T1104" s="155"/>
      <c r="U1104" s="155"/>
      <c r="V1104" s="155"/>
      <c r="W1104" s="155"/>
      <c r="X1104" s="155"/>
      <c r="Y1104" s="155"/>
      <c r="Z1104" s="155"/>
      <c r="AA1104" s="155"/>
      <c r="AB1104" s="155"/>
      <c r="AC1104" s="155"/>
      <c r="AD1104" s="155"/>
      <c r="AE1104" s="155"/>
      <c r="AF1104" s="155"/>
      <c r="AG1104" s="155"/>
      <c r="AH1104" s="155"/>
    </row>
    <row r="1105" spans="1:34" x14ac:dyDescent="0.25">
      <c r="A1105" s="128"/>
      <c r="B1105" s="157"/>
      <c r="C1105" s="157"/>
      <c r="D1105" s="157"/>
      <c r="E1105" s="157" t="s">
        <v>29</v>
      </c>
      <c r="F1105" s="157" t="s">
        <v>183</v>
      </c>
      <c r="G1105" s="157" t="s">
        <v>184</v>
      </c>
      <c r="H1105" s="157"/>
      <c r="I1105" s="157"/>
      <c r="J1105" s="157"/>
      <c r="K1105" s="157"/>
      <c r="L1105" s="157">
        <v>0</v>
      </c>
      <c r="M1105" s="157">
        <v>0</v>
      </c>
      <c r="N1105" s="157">
        <v>0</v>
      </c>
      <c r="O1105" s="157">
        <v>0</v>
      </c>
      <c r="P1105" s="157">
        <v>0</v>
      </c>
      <c r="Q1105" s="126">
        <v>0</v>
      </c>
      <c r="R1105" s="155"/>
      <c r="S1105" s="155"/>
      <c r="T1105" s="155"/>
      <c r="U1105" s="155"/>
      <c r="V1105" s="155"/>
      <c r="W1105" s="155"/>
      <c r="X1105" s="155"/>
      <c r="Y1105" s="155"/>
      <c r="Z1105" s="155"/>
      <c r="AA1105" s="155"/>
      <c r="AB1105" s="155"/>
      <c r="AC1105" s="155"/>
      <c r="AD1105" s="155"/>
      <c r="AE1105" s="155"/>
      <c r="AF1105" s="155"/>
      <c r="AG1105" s="155"/>
      <c r="AH1105" s="155"/>
    </row>
    <row r="1106" spans="1:34" x14ac:dyDescent="0.25">
      <c r="A1106" s="128"/>
      <c r="B1106" s="157"/>
      <c r="C1106" s="157"/>
      <c r="D1106" s="157"/>
      <c r="E1106" s="157" t="s">
        <v>30</v>
      </c>
      <c r="F1106" s="157"/>
      <c r="G1106" s="157" t="s">
        <v>181</v>
      </c>
      <c r="H1106" s="157"/>
      <c r="I1106" s="157"/>
      <c r="J1106" s="157"/>
      <c r="K1106" s="157"/>
      <c r="L1106" s="157">
        <v>0</v>
      </c>
      <c r="M1106" s="157">
        <v>0</v>
      </c>
      <c r="N1106" s="157">
        <v>0</v>
      </c>
      <c r="O1106" s="157">
        <v>0</v>
      </c>
      <c r="P1106" s="157">
        <v>0</v>
      </c>
      <c r="Q1106" s="126">
        <v>0</v>
      </c>
      <c r="R1106" s="155"/>
      <c r="S1106" s="155"/>
      <c r="T1106" s="155"/>
      <c r="U1106" s="155"/>
      <c r="V1106" s="155"/>
      <c r="W1106" s="155"/>
      <c r="X1106" s="155"/>
      <c r="Y1106" s="155"/>
      <c r="Z1106" s="155"/>
      <c r="AA1106" s="155"/>
      <c r="AB1106" s="155"/>
      <c r="AC1106" s="155"/>
      <c r="AD1106" s="155"/>
      <c r="AE1106" s="155"/>
      <c r="AF1106" s="155"/>
      <c r="AG1106" s="155"/>
      <c r="AH1106" s="155"/>
    </row>
    <row r="1107" spans="1:34" x14ac:dyDescent="0.25">
      <c r="A1107" s="128" t="s">
        <v>16</v>
      </c>
      <c r="B1107" s="157" t="s">
        <v>36</v>
      </c>
      <c r="C1107" s="157" t="s">
        <v>231</v>
      </c>
      <c r="D1107" s="157" t="s">
        <v>53</v>
      </c>
      <c r="E1107" s="157" t="s">
        <v>462</v>
      </c>
      <c r="F1107" s="157" t="s">
        <v>194</v>
      </c>
      <c r="G1107" s="157" t="s">
        <v>163</v>
      </c>
      <c r="H1107" s="157" t="s">
        <v>463</v>
      </c>
      <c r="I1107" s="157"/>
      <c r="J1107" s="157"/>
      <c r="K1107" s="157"/>
      <c r="L1107" s="157">
        <v>1.6199999999999999E-2</v>
      </c>
      <c r="M1107" s="157">
        <v>0.29360000000000003</v>
      </c>
      <c r="N1107" s="157">
        <v>5.2600000000000001E-2</v>
      </c>
      <c r="O1107" s="157">
        <v>1.35E-2</v>
      </c>
      <c r="P1107" s="157">
        <v>1.3100000000000001E-2</v>
      </c>
      <c r="Q1107" s="126">
        <v>1.23E-2</v>
      </c>
      <c r="R1107" s="155"/>
      <c r="S1107" s="155"/>
      <c r="T1107" s="155"/>
      <c r="U1107" s="155"/>
      <c r="V1107" s="155"/>
      <c r="W1107" s="155"/>
      <c r="X1107" s="155"/>
      <c r="Y1107" s="155"/>
      <c r="Z1107" s="155"/>
      <c r="AA1107" s="155"/>
      <c r="AB1107" s="155"/>
      <c r="AC1107" s="155"/>
      <c r="AD1107" s="155"/>
      <c r="AE1107" s="155"/>
      <c r="AF1107" s="155"/>
      <c r="AG1107" s="155"/>
      <c r="AH1107" s="155"/>
    </row>
    <row r="1108" spans="1:34" x14ac:dyDescent="0.25">
      <c r="A1108" s="128" t="s">
        <v>16</v>
      </c>
      <c r="B1108" s="157" t="s">
        <v>36</v>
      </c>
      <c r="C1108" s="157" t="s">
        <v>231</v>
      </c>
      <c r="D1108" s="157" t="s">
        <v>53</v>
      </c>
      <c r="E1108" s="157" t="s">
        <v>472</v>
      </c>
      <c r="F1108" s="157" t="s">
        <v>194</v>
      </c>
      <c r="G1108" s="157" t="s">
        <v>163</v>
      </c>
      <c r="H1108" s="157" t="s">
        <v>465</v>
      </c>
      <c r="I1108" s="157"/>
      <c r="J1108" s="157"/>
      <c r="K1108" s="157"/>
      <c r="L1108" s="157">
        <v>2.8400000000000002E-2</v>
      </c>
      <c r="M1108" s="157">
        <v>0.4965</v>
      </c>
      <c r="N1108" s="157">
        <v>8.8599999999999998E-2</v>
      </c>
      <c r="O1108" s="157">
        <v>2.3900000000000001E-2</v>
      </c>
      <c r="P1108" s="157">
        <v>2.3199999999999998E-2</v>
      </c>
      <c r="Q1108" s="126">
        <v>2.1600000000000001E-2</v>
      </c>
      <c r="R1108" s="155"/>
      <c r="S1108" s="155"/>
      <c r="T1108" s="155"/>
      <c r="U1108" s="155"/>
      <c r="V1108" s="155"/>
      <c r="W1108" s="155"/>
      <c r="X1108" s="155"/>
      <c r="Y1108" s="155"/>
      <c r="Z1108" s="155"/>
      <c r="AA1108" s="155"/>
      <c r="AB1108" s="155"/>
      <c r="AC1108" s="155"/>
      <c r="AD1108" s="155"/>
      <c r="AE1108" s="155"/>
      <c r="AF1108" s="155"/>
      <c r="AG1108" s="155"/>
      <c r="AH1108" s="155"/>
    </row>
    <row r="1109" spans="1:34" x14ac:dyDescent="0.25">
      <c r="A1109" s="128" t="s">
        <v>16</v>
      </c>
      <c r="B1109" s="157" t="s">
        <v>36</v>
      </c>
      <c r="C1109" s="157" t="s">
        <v>231</v>
      </c>
      <c r="D1109" s="157" t="s">
        <v>53</v>
      </c>
      <c r="E1109" s="157" t="s">
        <v>476</v>
      </c>
      <c r="F1109" s="157" t="s">
        <v>194</v>
      </c>
      <c r="G1109" s="157" t="s">
        <v>197</v>
      </c>
      <c r="H1109" s="157" t="s">
        <v>463</v>
      </c>
      <c r="I1109" s="157"/>
      <c r="J1109" s="157"/>
      <c r="K1109" s="157"/>
      <c r="L1109" s="157">
        <v>7.7000000000000002E-3</v>
      </c>
      <c r="M1109" s="157">
        <v>0.18410000000000001</v>
      </c>
      <c r="N1109" s="157">
        <v>4.1599999999999998E-2</v>
      </c>
      <c r="O1109" s="157">
        <v>7.7999999999999996E-3</v>
      </c>
      <c r="P1109" s="157">
        <v>7.1999999999999998E-3</v>
      </c>
      <c r="Q1109" s="126">
        <v>6.3200000000000006E-2</v>
      </c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</row>
    <row r="1110" spans="1:34" x14ac:dyDescent="0.25">
      <c r="A1110" s="128" t="s">
        <v>16</v>
      </c>
      <c r="B1110" s="157" t="s">
        <v>36</v>
      </c>
      <c r="C1110" s="157" t="s">
        <v>231</v>
      </c>
      <c r="D1110" s="157" t="s">
        <v>53</v>
      </c>
      <c r="E1110" s="157" t="s">
        <v>464</v>
      </c>
      <c r="F1110" s="157" t="s">
        <v>194</v>
      </c>
      <c r="G1110" s="157" t="s">
        <v>197</v>
      </c>
      <c r="H1110" s="157" t="s">
        <v>465</v>
      </c>
      <c r="I1110" s="157"/>
      <c r="J1110" s="157"/>
      <c r="K1110" s="157"/>
      <c r="L1110" s="157">
        <v>5.0000000000000001E-4</v>
      </c>
      <c r="M1110" s="157">
        <v>2.1399999999999999E-2</v>
      </c>
      <c r="N1110" s="157">
        <v>1.8E-3</v>
      </c>
      <c r="O1110" s="157">
        <v>6.9999999999999999E-4</v>
      </c>
      <c r="P1110" s="157">
        <v>6.9999999999999999E-4</v>
      </c>
      <c r="Q1110" s="126">
        <v>6.1999999999999998E-3</v>
      </c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</row>
    <row r="1111" spans="1:34" x14ac:dyDescent="0.25">
      <c r="A1111" s="128" t="s">
        <v>16</v>
      </c>
      <c r="B1111" s="157" t="s">
        <v>36</v>
      </c>
      <c r="C1111" s="157" t="s">
        <v>37</v>
      </c>
      <c r="D1111" s="157" t="s">
        <v>53</v>
      </c>
      <c r="E1111" s="157" t="s">
        <v>473</v>
      </c>
      <c r="F1111" s="157" t="s">
        <v>177</v>
      </c>
      <c r="G1111" s="157" t="s">
        <v>163</v>
      </c>
      <c r="H1111" s="157" t="s">
        <v>467</v>
      </c>
      <c r="I1111" s="157"/>
      <c r="J1111" s="157" t="s">
        <v>474</v>
      </c>
      <c r="K1111" s="157"/>
      <c r="L1111" s="157">
        <v>9.1979914721977297E-3</v>
      </c>
      <c r="M1111" s="157">
        <v>0.16902859231601269</v>
      </c>
      <c r="N1111" s="157">
        <v>3.0202800280681362E-2</v>
      </c>
      <c r="O1111" s="157">
        <v>4.9914483636943332E-3</v>
      </c>
      <c r="P1111" s="157">
        <v>4.8417049127835038E-3</v>
      </c>
      <c r="Q1111" s="126">
        <v>4.7624379538583955E-3</v>
      </c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</row>
    <row r="1112" spans="1:34" x14ac:dyDescent="0.25">
      <c r="A1112" s="128" t="s">
        <v>16</v>
      </c>
      <c r="B1112" s="157" t="s">
        <v>36</v>
      </c>
      <c r="C1112" s="157" t="s">
        <v>37</v>
      </c>
      <c r="D1112" s="157" t="s">
        <v>53</v>
      </c>
      <c r="E1112" s="157" t="s">
        <v>466</v>
      </c>
      <c r="F1112" s="157" t="s">
        <v>177</v>
      </c>
      <c r="G1112" s="157" t="s">
        <v>163</v>
      </c>
      <c r="H1112" s="157" t="s">
        <v>467</v>
      </c>
      <c r="I1112" s="157"/>
      <c r="J1112" s="157" t="s">
        <v>468</v>
      </c>
      <c r="K1112" s="157"/>
      <c r="L1112" s="157">
        <v>6.3421014111079048E-3</v>
      </c>
      <c r="M1112" s="157">
        <v>0.12457598083522967</v>
      </c>
      <c r="N1112" s="157">
        <v>1.1992239874121942E-2</v>
      </c>
      <c r="O1112" s="157">
        <v>2.9342276477719387E-3</v>
      </c>
      <c r="P1112" s="157">
        <v>2.846200818338781E-3</v>
      </c>
      <c r="Q1112" s="126">
        <v>1.8909603678312959E-3</v>
      </c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</row>
    <row r="1113" spans="1:34" x14ac:dyDescent="0.25">
      <c r="A1113" s="128" t="s">
        <v>16</v>
      </c>
      <c r="B1113" s="157" t="s">
        <v>36</v>
      </c>
      <c r="C1113" s="157" t="s">
        <v>37</v>
      </c>
      <c r="D1113" s="157" t="s">
        <v>53</v>
      </c>
      <c r="E1113" s="157" t="s">
        <v>469</v>
      </c>
      <c r="F1113" s="157" t="s">
        <v>177</v>
      </c>
      <c r="G1113" s="157" t="s">
        <v>163</v>
      </c>
      <c r="H1113" s="157" t="s">
        <v>467</v>
      </c>
      <c r="I1113" s="157"/>
      <c r="J1113" s="157" t="s">
        <v>470</v>
      </c>
      <c r="K1113" s="157"/>
      <c r="L1113" s="157">
        <v>2.5528828602172801E-2</v>
      </c>
      <c r="M1113" s="157">
        <v>0.49984340761408996</v>
      </c>
      <c r="N1113" s="157">
        <v>7.9687610085733732E-2</v>
      </c>
      <c r="O1113" s="157">
        <v>1.3468834336906618E-2</v>
      </c>
      <c r="P1113" s="157">
        <v>1.3064769306799421E-2</v>
      </c>
      <c r="Q1113" s="126">
        <v>1.2565301733538667E-2</v>
      </c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</row>
    <row r="1114" spans="1:34" x14ac:dyDescent="0.25">
      <c r="A1114" s="128" t="s">
        <v>16</v>
      </c>
      <c r="B1114" s="157">
        <v>34023</v>
      </c>
      <c r="C1114" s="157" t="s">
        <v>37</v>
      </c>
      <c r="D1114" s="157" t="s">
        <v>53</v>
      </c>
      <c r="E1114" s="157" t="s">
        <v>475</v>
      </c>
      <c r="F1114" s="157" t="s">
        <v>177</v>
      </c>
      <c r="G1114" s="157" t="s">
        <v>163</v>
      </c>
      <c r="H1114" s="157" t="s">
        <v>201</v>
      </c>
      <c r="I1114" s="157"/>
      <c r="J1114" s="157"/>
      <c r="K1114" s="157"/>
      <c r="L1114" s="157">
        <v>1.2760645944597047E-2</v>
      </c>
      <c r="M1114" s="157">
        <v>0.25065351081504905</v>
      </c>
      <c r="N1114" s="157">
        <v>2.4129025570030504E-2</v>
      </c>
      <c r="O1114" s="157">
        <v>5.903822362172643E-3</v>
      </c>
      <c r="P1114" s="157">
        <v>5.7267076913074628E-3</v>
      </c>
      <c r="Q1114" s="126">
        <v>3.8047130099335491E-3</v>
      </c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</row>
    <row r="1115" spans="1:34" x14ac:dyDescent="0.25">
      <c r="A1115" s="128" t="s">
        <v>16</v>
      </c>
      <c r="B1115" s="157" t="s">
        <v>38</v>
      </c>
      <c r="C1115" s="157" t="s">
        <v>232</v>
      </c>
      <c r="D1115" s="157" t="s">
        <v>53</v>
      </c>
      <c r="E1115" s="157" t="s">
        <v>255</v>
      </c>
      <c r="F1115" s="157" t="s">
        <v>82</v>
      </c>
      <c r="G1115" s="157" t="s">
        <v>83</v>
      </c>
      <c r="H1115" s="157" t="s">
        <v>84</v>
      </c>
      <c r="I1115" s="157"/>
      <c r="J1115" s="157"/>
      <c r="K1115" s="157">
        <v>840.06341999999995</v>
      </c>
      <c r="L1115" s="157">
        <v>0.25187090638000004</v>
      </c>
      <c r="M1115" s="157">
        <v>1.6657213000000001E-3</v>
      </c>
      <c r="N1115" s="157">
        <v>0.21604772</v>
      </c>
      <c r="O1115" s="157">
        <v>9.2320256000000007E-3</v>
      </c>
      <c r="P1115" s="157">
        <v>8.493463552000001E-3</v>
      </c>
      <c r="Q1115" s="126">
        <v>2.4686888E-5</v>
      </c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</row>
    <row r="1116" spans="1:34" x14ac:dyDescent="0.25">
      <c r="A1116" s="128" t="s">
        <v>16</v>
      </c>
      <c r="B1116" s="157" t="s">
        <v>38</v>
      </c>
      <c r="C1116" s="157" t="s">
        <v>232</v>
      </c>
      <c r="D1116" s="157" t="s">
        <v>53</v>
      </c>
      <c r="E1116" s="157" t="s">
        <v>256</v>
      </c>
      <c r="F1116" s="157" t="s">
        <v>85</v>
      </c>
      <c r="G1116" s="157" t="s">
        <v>83</v>
      </c>
      <c r="H1116" s="157" t="s">
        <v>84</v>
      </c>
      <c r="I1116" s="157"/>
      <c r="J1116" s="157"/>
      <c r="K1116" s="157">
        <v>0</v>
      </c>
      <c r="L1116" s="157">
        <v>0</v>
      </c>
      <c r="M1116" s="157">
        <v>0</v>
      </c>
      <c r="N1116" s="157">
        <v>0</v>
      </c>
      <c r="O1116" s="157">
        <v>0</v>
      </c>
      <c r="P1116" s="157">
        <v>0</v>
      </c>
      <c r="Q1116" s="126">
        <v>0</v>
      </c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</row>
    <row r="1117" spans="1:34" x14ac:dyDescent="0.25">
      <c r="A1117" s="128" t="s">
        <v>16</v>
      </c>
      <c r="B1117" s="157" t="s">
        <v>38</v>
      </c>
      <c r="C1117" s="157" t="s">
        <v>232</v>
      </c>
      <c r="D1117" s="157" t="s">
        <v>53</v>
      </c>
      <c r="E1117" s="157" t="s">
        <v>257</v>
      </c>
      <c r="F1117" s="157" t="s">
        <v>86</v>
      </c>
      <c r="G1117" s="157" t="s">
        <v>83</v>
      </c>
      <c r="H1117" s="157" t="s">
        <v>84</v>
      </c>
      <c r="I1117" s="157"/>
      <c r="J1117" s="157"/>
      <c r="K1117" s="157">
        <v>1193.0842</v>
      </c>
      <c r="L1117" s="157">
        <v>0.29237877212999996</v>
      </c>
      <c r="M1117" s="157">
        <v>2.3615689E-3</v>
      </c>
      <c r="N1117" s="157">
        <v>0.31588875999999999</v>
      </c>
      <c r="O1117" s="157">
        <v>1.0453483E-2</v>
      </c>
      <c r="P1117" s="157">
        <v>9.6172043599999993E-3</v>
      </c>
      <c r="Q1117" s="126">
        <v>2.5950609E-5</v>
      </c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</row>
    <row r="1118" spans="1:34" x14ac:dyDescent="0.25">
      <c r="A1118" s="128" t="s">
        <v>16</v>
      </c>
      <c r="B1118" s="157" t="s">
        <v>38</v>
      </c>
      <c r="C1118" s="157" t="s">
        <v>232</v>
      </c>
      <c r="D1118" s="157" t="s">
        <v>53</v>
      </c>
      <c r="E1118" s="157" t="s">
        <v>258</v>
      </c>
      <c r="F1118" s="157" t="s">
        <v>87</v>
      </c>
      <c r="G1118" s="157" t="s">
        <v>83</v>
      </c>
      <c r="H1118" s="157" t="s">
        <v>84</v>
      </c>
      <c r="I1118" s="157"/>
      <c r="J1118" s="157"/>
      <c r="K1118" s="157">
        <v>329.40541823000001</v>
      </c>
      <c r="L1118" s="157">
        <v>6.3954187389939987E-3</v>
      </c>
      <c r="M1118" s="157">
        <v>1.6035003114399998E-3</v>
      </c>
      <c r="N1118" s="157">
        <v>0.11244063112</v>
      </c>
      <c r="O1118" s="157">
        <v>5.17030936E-5</v>
      </c>
      <c r="P1118" s="157">
        <v>4.7566846112000001E-5</v>
      </c>
      <c r="Q1118" s="126">
        <v>9.0786372076999996E-6</v>
      </c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</row>
    <row r="1119" spans="1:34" x14ac:dyDescent="0.25">
      <c r="A1119" s="128" t="s">
        <v>16</v>
      </c>
      <c r="B1119" s="157" t="s">
        <v>38</v>
      </c>
      <c r="C1119" s="157" t="s">
        <v>232</v>
      </c>
      <c r="D1119" s="157" t="s">
        <v>53</v>
      </c>
      <c r="E1119" s="157" t="s">
        <v>259</v>
      </c>
      <c r="F1119" s="157" t="s">
        <v>88</v>
      </c>
      <c r="G1119" s="157" t="s">
        <v>89</v>
      </c>
      <c r="H1119" s="157" t="s">
        <v>84</v>
      </c>
      <c r="I1119" s="157"/>
      <c r="J1119" s="157"/>
      <c r="K1119" s="157">
        <v>322.34667999999999</v>
      </c>
      <c r="L1119" s="157">
        <v>2.6903850504000001E-2</v>
      </c>
      <c r="M1119" s="157">
        <v>6.5032415999999999E-4</v>
      </c>
      <c r="N1119" s="157">
        <v>0.11308066999999999</v>
      </c>
      <c r="O1119" s="157">
        <v>4.0440140000000003E-3</v>
      </c>
      <c r="P1119" s="157">
        <v>3.7204928800000005E-3</v>
      </c>
      <c r="Q1119" s="126">
        <v>6.8033355000000002E-6</v>
      </c>
      <c r="R1119" s="155"/>
      <c r="S1119" s="155"/>
      <c r="T1119" s="155"/>
      <c r="U1119" s="155"/>
      <c r="V1119" s="155"/>
      <c r="W1119" s="155"/>
      <c r="X1119" s="155"/>
      <c r="Y1119" s="155"/>
      <c r="Z1119" s="155"/>
      <c r="AA1119" s="155"/>
      <c r="AB1119" s="155"/>
      <c r="AC1119" s="155"/>
      <c r="AD1119" s="155"/>
      <c r="AE1119" s="155"/>
      <c r="AF1119" s="155"/>
      <c r="AG1119" s="155"/>
      <c r="AH1119" s="155"/>
    </row>
    <row r="1120" spans="1:34" x14ac:dyDescent="0.25">
      <c r="A1120" s="128" t="s">
        <v>16</v>
      </c>
      <c r="B1120" s="157" t="s">
        <v>38</v>
      </c>
      <c r="C1120" s="157" t="s">
        <v>232</v>
      </c>
      <c r="D1120" s="157" t="s">
        <v>53</v>
      </c>
      <c r="E1120" s="157" t="s">
        <v>260</v>
      </c>
      <c r="F1120" s="157" t="s">
        <v>90</v>
      </c>
      <c r="G1120" s="157" t="s">
        <v>89</v>
      </c>
      <c r="H1120" s="157" t="s">
        <v>84</v>
      </c>
      <c r="I1120" s="157"/>
      <c r="J1120" s="157"/>
      <c r="K1120" s="157">
        <v>30.287103999999999</v>
      </c>
      <c r="L1120" s="157">
        <v>9.7115999774000008E-4</v>
      </c>
      <c r="M1120" s="157">
        <v>4.3438693000000002E-5</v>
      </c>
      <c r="N1120" s="157">
        <v>4.2392070999999996E-3</v>
      </c>
      <c r="O1120" s="157">
        <v>1.4283819E-4</v>
      </c>
      <c r="P1120" s="157">
        <v>1.314111348E-4</v>
      </c>
      <c r="Q1120" s="126">
        <v>4.4303073000000002E-7</v>
      </c>
      <c r="R1120" s="155"/>
      <c r="S1120" s="155"/>
      <c r="T1120" s="155"/>
      <c r="U1120" s="155"/>
      <c r="V1120" s="155"/>
      <c r="W1120" s="155"/>
      <c r="X1120" s="155"/>
      <c r="Y1120" s="155"/>
      <c r="Z1120" s="155"/>
      <c r="AA1120" s="155"/>
      <c r="AB1120" s="155"/>
      <c r="AC1120" s="155"/>
      <c r="AD1120" s="155"/>
      <c r="AE1120" s="155"/>
      <c r="AF1120" s="155"/>
      <c r="AG1120" s="155"/>
      <c r="AH1120" s="155"/>
    </row>
    <row r="1121" spans="1:34" x14ac:dyDescent="0.25">
      <c r="A1121" s="128" t="s">
        <v>16</v>
      </c>
      <c r="B1121" s="157" t="s">
        <v>38</v>
      </c>
      <c r="C1121" s="157" t="s">
        <v>232</v>
      </c>
      <c r="D1121" s="157" t="s">
        <v>53</v>
      </c>
      <c r="E1121" s="157" t="s">
        <v>261</v>
      </c>
      <c r="F1121" s="157" t="s">
        <v>91</v>
      </c>
      <c r="G1121" s="157" t="s">
        <v>89</v>
      </c>
      <c r="H1121" s="157" t="s">
        <v>84</v>
      </c>
      <c r="I1121" s="157"/>
      <c r="J1121" s="157"/>
      <c r="K1121" s="157">
        <v>29.010169999999999</v>
      </c>
      <c r="L1121" s="157">
        <v>1.1560190385000002E-3</v>
      </c>
      <c r="M1121" s="157">
        <v>5.2018102000000001E-5</v>
      </c>
      <c r="N1121" s="157">
        <v>5.1150144999999999E-3</v>
      </c>
      <c r="O1121" s="157">
        <v>1.7219881E-4</v>
      </c>
      <c r="P1121" s="157">
        <v>1.5842290519999999E-4</v>
      </c>
      <c r="Q1121" s="126">
        <v>5.2956966000000003E-7</v>
      </c>
      <c r="R1121" s="155"/>
      <c r="S1121" s="155"/>
      <c r="T1121" s="155"/>
      <c r="U1121" s="155"/>
      <c r="V1121" s="155"/>
      <c r="W1121" s="155"/>
      <c r="X1121" s="155"/>
      <c r="Y1121" s="155"/>
      <c r="Z1121" s="155"/>
      <c r="AA1121" s="155"/>
      <c r="AB1121" s="155"/>
      <c r="AC1121" s="155"/>
      <c r="AD1121" s="155"/>
      <c r="AE1121" s="155"/>
      <c r="AF1121" s="155"/>
      <c r="AG1121" s="155"/>
      <c r="AH1121" s="155"/>
    </row>
    <row r="1122" spans="1:34" x14ac:dyDescent="0.25">
      <c r="A1122" s="128" t="s">
        <v>16</v>
      </c>
      <c r="B1122" s="157" t="s">
        <v>38</v>
      </c>
      <c r="C1122" s="157" t="s">
        <v>232</v>
      </c>
      <c r="D1122" s="157" t="s">
        <v>53</v>
      </c>
      <c r="E1122" s="157" t="s">
        <v>262</v>
      </c>
      <c r="F1122" s="157" t="s">
        <v>92</v>
      </c>
      <c r="G1122" s="157" t="s">
        <v>89</v>
      </c>
      <c r="H1122" s="157" t="s">
        <v>84</v>
      </c>
      <c r="I1122" s="157"/>
      <c r="J1122" s="157"/>
      <c r="K1122" s="157">
        <v>7.5670480999999998E-2</v>
      </c>
      <c r="L1122" s="157">
        <v>9.4411808390000008E-6</v>
      </c>
      <c r="M1122" s="157">
        <v>3.6310848000000002E-7</v>
      </c>
      <c r="N1122" s="157">
        <v>3.7040881999999997E-5</v>
      </c>
      <c r="O1122" s="157">
        <v>1.2462266E-6</v>
      </c>
      <c r="P1122" s="157">
        <v>1.1465284720000001E-6</v>
      </c>
      <c r="Q1122" s="126">
        <v>3.6606037999999999E-9</v>
      </c>
      <c r="R1122" s="155"/>
      <c r="S1122" s="155"/>
      <c r="T1122" s="155"/>
      <c r="U1122" s="155"/>
      <c r="V1122" s="155"/>
      <c r="W1122" s="155"/>
      <c r="X1122" s="155"/>
      <c r="Y1122" s="155"/>
      <c r="Z1122" s="155"/>
      <c r="AA1122" s="155"/>
      <c r="AB1122" s="155"/>
      <c r="AC1122" s="155"/>
      <c r="AD1122" s="155"/>
      <c r="AE1122" s="155"/>
      <c r="AF1122" s="155"/>
      <c r="AG1122" s="155"/>
      <c r="AH1122" s="155"/>
    </row>
    <row r="1123" spans="1:34" x14ac:dyDescent="0.25">
      <c r="A1123" s="128" t="s">
        <v>16</v>
      </c>
      <c r="B1123" s="157" t="s">
        <v>38</v>
      </c>
      <c r="C1123" s="157" t="s">
        <v>232</v>
      </c>
      <c r="D1123" s="157" t="s">
        <v>53</v>
      </c>
      <c r="E1123" s="157" t="s">
        <v>263</v>
      </c>
      <c r="F1123" s="157" t="s">
        <v>93</v>
      </c>
      <c r="G1123" s="157" t="s">
        <v>89</v>
      </c>
      <c r="H1123" s="157" t="s">
        <v>84</v>
      </c>
      <c r="I1123" s="157"/>
      <c r="J1123" s="157"/>
      <c r="K1123" s="157">
        <v>137.956718</v>
      </c>
      <c r="L1123" s="157">
        <v>6.8358641350500016E-2</v>
      </c>
      <c r="M1123" s="157">
        <v>1.70946669E-3</v>
      </c>
      <c r="N1123" s="157">
        <v>0.29454350200000001</v>
      </c>
      <c r="O1123" s="157">
        <v>1.054336776E-2</v>
      </c>
      <c r="P1123" s="157">
        <v>9.6998983391999999E-3</v>
      </c>
      <c r="Q1123" s="126">
        <v>1.75815684E-5</v>
      </c>
      <c r="R1123" s="155"/>
      <c r="S1123" s="155"/>
      <c r="T1123" s="155"/>
      <c r="U1123" s="155"/>
      <c r="V1123" s="155"/>
      <c r="W1123" s="155"/>
      <c r="X1123" s="155"/>
      <c r="Y1123" s="155"/>
      <c r="Z1123" s="155"/>
      <c r="AA1123" s="155"/>
      <c r="AB1123" s="155"/>
      <c r="AC1123" s="155"/>
      <c r="AD1123" s="155"/>
      <c r="AE1123" s="155"/>
      <c r="AF1123" s="155"/>
      <c r="AG1123" s="155"/>
      <c r="AH1123" s="155"/>
    </row>
    <row r="1124" spans="1:34" x14ac:dyDescent="0.25">
      <c r="A1124" s="128" t="s">
        <v>16</v>
      </c>
      <c r="B1124" s="157" t="s">
        <v>38</v>
      </c>
      <c r="C1124" s="157" t="s">
        <v>232</v>
      </c>
      <c r="D1124" s="157" t="s">
        <v>53</v>
      </c>
      <c r="E1124" s="157" t="s">
        <v>264</v>
      </c>
      <c r="F1124" s="157" t="s">
        <v>94</v>
      </c>
      <c r="G1124" s="157" t="s">
        <v>89</v>
      </c>
      <c r="H1124" s="157" t="s">
        <v>84</v>
      </c>
      <c r="I1124" s="157"/>
      <c r="J1124" s="157"/>
      <c r="K1124" s="157">
        <v>2.9133127000000001</v>
      </c>
      <c r="L1124" s="157">
        <v>2.3519673026000003E-4</v>
      </c>
      <c r="M1124" s="157">
        <v>1.0233474E-5</v>
      </c>
      <c r="N1124" s="157">
        <v>1.0439219E-3</v>
      </c>
      <c r="O1124" s="157">
        <v>3.5122364000000003E-5</v>
      </c>
      <c r="P1124" s="157">
        <v>3.2312574880000007E-5</v>
      </c>
      <c r="Q1124" s="126">
        <v>1.0316668E-7</v>
      </c>
      <c r="R1124" s="155"/>
      <c r="S1124" s="155"/>
      <c r="T1124" s="155"/>
      <c r="U1124" s="155"/>
      <c r="V1124" s="155"/>
      <c r="W1124" s="155"/>
      <c r="X1124" s="155"/>
      <c r="Y1124" s="155"/>
      <c r="Z1124" s="155"/>
      <c r="AA1124" s="155"/>
      <c r="AB1124" s="155"/>
      <c r="AC1124" s="155"/>
      <c r="AD1124" s="155"/>
      <c r="AE1124" s="155"/>
      <c r="AF1124" s="155"/>
      <c r="AG1124" s="155"/>
      <c r="AH1124" s="155"/>
    </row>
    <row r="1125" spans="1:34" x14ac:dyDescent="0.25">
      <c r="A1125" s="128" t="s">
        <v>16</v>
      </c>
      <c r="B1125" s="157" t="s">
        <v>38</v>
      </c>
      <c r="C1125" s="157" t="s">
        <v>232</v>
      </c>
      <c r="D1125" s="157" t="s">
        <v>53</v>
      </c>
      <c r="E1125" s="157" t="s">
        <v>265</v>
      </c>
      <c r="F1125" s="157" t="s">
        <v>95</v>
      </c>
      <c r="G1125" s="157" t="s">
        <v>96</v>
      </c>
      <c r="H1125" s="157" t="s">
        <v>84</v>
      </c>
      <c r="I1125" s="157"/>
      <c r="J1125" s="157"/>
      <c r="K1125" s="157">
        <v>1.2256845000000001</v>
      </c>
      <c r="L1125" s="157">
        <v>1.1509979689200001E-4</v>
      </c>
      <c r="M1125" s="157">
        <v>4.6507739000000002E-6</v>
      </c>
      <c r="N1125" s="157">
        <v>4.7442787999999998E-4</v>
      </c>
      <c r="O1125" s="157">
        <v>1.5961949000000001E-5</v>
      </c>
      <c r="P1125" s="157">
        <v>1.4684993080000002E-5</v>
      </c>
      <c r="Q1125" s="126">
        <v>4.6885834E-8</v>
      </c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</row>
    <row r="1126" spans="1:34" x14ac:dyDescent="0.25">
      <c r="A1126" s="128" t="s">
        <v>16</v>
      </c>
      <c r="B1126" s="157" t="s">
        <v>38</v>
      </c>
      <c r="C1126" s="157" t="s">
        <v>232</v>
      </c>
      <c r="D1126" s="157" t="s">
        <v>53</v>
      </c>
      <c r="E1126" s="157" t="s">
        <v>266</v>
      </c>
      <c r="F1126" s="157" t="s">
        <v>97</v>
      </c>
      <c r="G1126" s="157" t="s">
        <v>96</v>
      </c>
      <c r="H1126" s="157" t="s">
        <v>84</v>
      </c>
      <c r="I1126" s="157"/>
      <c r="J1126" s="157"/>
      <c r="K1126" s="157">
        <v>5.8011785000000003E-2</v>
      </c>
      <c r="L1126" s="157">
        <v>8.8430674415999984E-6</v>
      </c>
      <c r="M1126" s="157">
        <v>3.7056826999999999E-7</v>
      </c>
      <c r="N1126" s="157">
        <v>3.7801859000000003E-5</v>
      </c>
      <c r="O1126" s="157">
        <v>1.2718294E-6</v>
      </c>
      <c r="P1126" s="157">
        <v>1.1700830479999999E-6</v>
      </c>
      <c r="Q1126" s="126">
        <v>3.7358085999999997E-9</v>
      </c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</row>
    <row r="1127" spans="1:34" x14ac:dyDescent="0.25">
      <c r="A1127" s="128" t="s">
        <v>16</v>
      </c>
      <c r="B1127" s="157" t="s">
        <v>38</v>
      </c>
      <c r="C1127" s="157" t="s">
        <v>232</v>
      </c>
      <c r="D1127" s="157" t="s">
        <v>53</v>
      </c>
      <c r="E1127" s="157" t="s">
        <v>267</v>
      </c>
      <c r="F1127" s="157" t="s">
        <v>98</v>
      </c>
      <c r="G1127" s="157" t="s">
        <v>99</v>
      </c>
      <c r="H1127" s="157" t="s">
        <v>84</v>
      </c>
      <c r="I1127" s="157"/>
      <c r="J1127" s="157"/>
      <c r="K1127" s="157">
        <v>1356.53666</v>
      </c>
      <c r="L1127" s="157">
        <v>6.0020478912800011E-3</v>
      </c>
      <c r="M1127" s="157">
        <v>1.8113981260000001E-4</v>
      </c>
      <c r="N1127" s="157">
        <v>1.7217653529999998E-2</v>
      </c>
      <c r="O1127" s="157">
        <v>5.9279003300000003E-4</v>
      </c>
      <c r="P1127" s="157">
        <v>5.4536683036000009E-4</v>
      </c>
      <c r="Q1127" s="126">
        <v>1.905170238E-6</v>
      </c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</row>
    <row r="1128" spans="1:34" x14ac:dyDescent="0.25">
      <c r="A1128" s="128" t="s">
        <v>16</v>
      </c>
      <c r="B1128" s="157" t="s">
        <v>38</v>
      </c>
      <c r="C1128" s="157" t="s">
        <v>232</v>
      </c>
      <c r="D1128" s="157" t="s">
        <v>53</v>
      </c>
      <c r="E1128" s="157" t="s">
        <v>268</v>
      </c>
      <c r="F1128" s="157" t="s">
        <v>98</v>
      </c>
      <c r="G1128" s="157" t="s">
        <v>100</v>
      </c>
      <c r="H1128" s="157" t="s">
        <v>84</v>
      </c>
      <c r="I1128" s="157"/>
      <c r="J1128" s="157"/>
      <c r="K1128" s="157">
        <v>299.30013400000001</v>
      </c>
      <c r="L1128" s="157">
        <v>3.7304731534500001E-2</v>
      </c>
      <c r="M1128" s="157">
        <v>1.629708614E-3</v>
      </c>
      <c r="N1128" s="157">
        <v>0.1499275407</v>
      </c>
      <c r="O1128" s="157">
        <v>5.2343171000000001E-3</v>
      </c>
      <c r="P1128" s="157">
        <v>4.8155717319999999E-3</v>
      </c>
      <c r="Q1128" s="126">
        <v>1.6812109040000002E-5</v>
      </c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</row>
    <row r="1129" spans="1:34" x14ac:dyDescent="0.25">
      <c r="A1129" s="128" t="s">
        <v>16</v>
      </c>
      <c r="B1129" s="157" t="s">
        <v>38</v>
      </c>
      <c r="C1129" s="157" t="s">
        <v>232</v>
      </c>
      <c r="D1129" s="157" t="s">
        <v>53</v>
      </c>
      <c r="E1129" s="157" t="s">
        <v>269</v>
      </c>
      <c r="F1129" s="157" t="s">
        <v>101</v>
      </c>
      <c r="G1129" s="157" t="s">
        <v>99</v>
      </c>
      <c r="H1129" s="157" t="s">
        <v>84</v>
      </c>
      <c r="I1129" s="157"/>
      <c r="J1129" s="157"/>
      <c r="K1129" s="157">
        <v>15320.7</v>
      </c>
      <c r="L1129" s="157">
        <v>5.720803198600001E-2</v>
      </c>
      <c r="M1129" s="157">
        <v>1.585473E-3</v>
      </c>
      <c r="N1129" s="157">
        <v>0.14938080000000001</v>
      </c>
      <c r="O1129" s="157">
        <v>5.0542555000000003E-3</v>
      </c>
      <c r="P1129" s="157">
        <v>4.6499150600000008E-3</v>
      </c>
      <c r="Q1129" s="126">
        <v>1.6386944000000001E-5</v>
      </c>
      <c r="R1129" s="155"/>
      <c r="S1129" s="155"/>
      <c r="T1129" s="155"/>
      <c r="U1129" s="155"/>
      <c r="V1129" s="155"/>
      <c r="W1129" s="155"/>
      <c r="X1129" s="155"/>
      <c r="Y1129" s="155"/>
      <c r="Z1129" s="155"/>
      <c r="AA1129" s="155"/>
      <c r="AB1129" s="155"/>
      <c r="AC1129" s="155"/>
      <c r="AD1129" s="155"/>
      <c r="AE1129" s="155"/>
      <c r="AF1129" s="155"/>
      <c r="AG1129" s="155"/>
      <c r="AH1129" s="155"/>
    </row>
    <row r="1130" spans="1:34" x14ac:dyDescent="0.25">
      <c r="A1130" s="128" t="s">
        <v>16</v>
      </c>
      <c r="B1130" s="157" t="s">
        <v>38</v>
      </c>
      <c r="C1130" s="157" t="s">
        <v>232</v>
      </c>
      <c r="D1130" s="157" t="s">
        <v>53</v>
      </c>
      <c r="E1130" s="157" t="s">
        <v>270</v>
      </c>
      <c r="F1130" s="157" t="s">
        <v>101</v>
      </c>
      <c r="G1130" s="157" t="s">
        <v>100</v>
      </c>
      <c r="H1130" s="157" t="s">
        <v>84</v>
      </c>
      <c r="I1130" s="157"/>
      <c r="J1130" s="157"/>
      <c r="K1130" s="157">
        <v>2831.0096699999999</v>
      </c>
      <c r="L1130" s="157">
        <v>0.52135353481400015</v>
      </c>
      <c r="M1130" s="157">
        <v>1.1341023799999999E-2</v>
      </c>
      <c r="N1130" s="157">
        <v>1.88809118</v>
      </c>
      <c r="O1130" s="157">
        <v>6.7379415800000009E-2</v>
      </c>
      <c r="P1130" s="157">
        <v>6.1989062536000006E-2</v>
      </c>
      <c r="Q1130" s="126">
        <v>1.1644942500000001E-4</v>
      </c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</row>
    <row r="1131" spans="1:34" x14ac:dyDescent="0.25">
      <c r="A1131" s="128" t="s">
        <v>16</v>
      </c>
      <c r="B1131" s="157" t="s">
        <v>38</v>
      </c>
      <c r="C1131" s="157" t="s">
        <v>232</v>
      </c>
      <c r="D1131" s="157" t="s">
        <v>53</v>
      </c>
      <c r="E1131" s="157" t="s">
        <v>271</v>
      </c>
      <c r="F1131" s="157" t="s">
        <v>102</v>
      </c>
      <c r="G1131" s="157" t="s">
        <v>99</v>
      </c>
      <c r="H1131" s="157" t="s">
        <v>84</v>
      </c>
      <c r="I1131" s="157"/>
      <c r="J1131" s="157"/>
      <c r="K1131" s="157">
        <v>40453.06</v>
      </c>
      <c r="L1131" s="157">
        <v>0.11299984332800002</v>
      </c>
      <c r="M1131" s="157">
        <v>3.5517236400000002E-3</v>
      </c>
      <c r="N1131" s="157">
        <v>0.30639509100000001</v>
      </c>
      <c r="O1131" s="157">
        <v>1.1649245700000001E-2</v>
      </c>
      <c r="P1131" s="157">
        <v>1.0717306044000001E-2</v>
      </c>
      <c r="Q1131" s="126">
        <v>3.6354028599999997E-5</v>
      </c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</row>
    <row r="1132" spans="1:34" x14ac:dyDescent="0.25">
      <c r="A1132" s="128" t="s">
        <v>16</v>
      </c>
      <c r="B1132" s="157" t="s">
        <v>38</v>
      </c>
      <c r="C1132" s="157" t="s">
        <v>232</v>
      </c>
      <c r="D1132" s="157" t="s">
        <v>53</v>
      </c>
      <c r="E1132" s="157" t="s">
        <v>272</v>
      </c>
      <c r="F1132" s="157" t="s">
        <v>102</v>
      </c>
      <c r="G1132" s="157" t="s">
        <v>100</v>
      </c>
      <c r="H1132" s="157" t="s">
        <v>84</v>
      </c>
      <c r="I1132" s="157"/>
      <c r="J1132" s="157"/>
      <c r="K1132" s="157">
        <v>7079.4852600000004</v>
      </c>
      <c r="L1132" s="157">
        <v>0.42642992509199995</v>
      </c>
      <c r="M1132" s="157">
        <v>1.5905104999999999E-2</v>
      </c>
      <c r="N1132" s="157">
        <v>1.64840542</v>
      </c>
      <c r="O1132" s="157">
        <v>5.6195408599999996E-2</v>
      </c>
      <c r="P1132" s="157">
        <v>5.1699775912E-2</v>
      </c>
      <c r="Q1132" s="126">
        <v>1.6314354800000001E-4</v>
      </c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</row>
    <row r="1133" spans="1:34" x14ac:dyDescent="0.25">
      <c r="A1133" s="128" t="s">
        <v>16</v>
      </c>
      <c r="B1133" s="157" t="s">
        <v>38</v>
      </c>
      <c r="C1133" s="157" t="s">
        <v>232</v>
      </c>
      <c r="D1133" s="157" t="s">
        <v>53</v>
      </c>
      <c r="E1133" s="157" t="s">
        <v>273</v>
      </c>
      <c r="F1133" s="157" t="s">
        <v>103</v>
      </c>
      <c r="G1133" s="157" t="s">
        <v>99</v>
      </c>
      <c r="H1133" s="157" t="s">
        <v>84</v>
      </c>
      <c r="I1133" s="157"/>
      <c r="J1133" s="157"/>
      <c r="K1133" s="157">
        <v>20523.974699999999</v>
      </c>
      <c r="L1133" s="157">
        <v>7.4994372399999981E-2</v>
      </c>
      <c r="M1133" s="157">
        <v>2.2707357799999998E-3</v>
      </c>
      <c r="N1133" s="157">
        <v>0.20887643620000002</v>
      </c>
      <c r="O1133" s="157">
        <v>7.29476673E-3</v>
      </c>
      <c r="P1133" s="157">
        <v>6.7111853916000004E-3</v>
      </c>
      <c r="Q1133" s="126">
        <v>2.34000726E-5</v>
      </c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</row>
    <row r="1134" spans="1:34" x14ac:dyDescent="0.25">
      <c r="A1134" s="128" t="s">
        <v>16</v>
      </c>
      <c r="B1134" s="157" t="s">
        <v>38</v>
      </c>
      <c r="C1134" s="157" t="s">
        <v>232</v>
      </c>
      <c r="D1134" s="157" t="s">
        <v>53</v>
      </c>
      <c r="E1134" s="157" t="s">
        <v>274</v>
      </c>
      <c r="F1134" s="157" t="s">
        <v>103</v>
      </c>
      <c r="G1134" s="157" t="s">
        <v>100</v>
      </c>
      <c r="H1134" s="157" t="s">
        <v>84</v>
      </c>
      <c r="I1134" s="157"/>
      <c r="J1134" s="157"/>
      <c r="K1134" s="157">
        <v>2753.1342100000002</v>
      </c>
      <c r="L1134" s="157">
        <v>0.42178954022300008</v>
      </c>
      <c r="M1134" s="157">
        <v>1.4745261500000001E-2</v>
      </c>
      <c r="N1134" s="157">
        <v>1.8368892099999998</v>
      </c>
      <c r="O1134" s="157">
        <v>6.3895849000000005E-2</v>
      </c>
      <c r="P1134" s="157">
        <v>5.8784181079999998E-2</v>
      </c>
      <c r="Q1134" s="126">
        <v>1.5216649599999999E-4</v>
      </c>
      <c r="R1134" s="155"/>
      <c r="S1134" s="155"/>
      <c r="T1134" s="155"/>
      <c r="U1134" s="155"/>
      <c r="V1134" s="155"/>
      <c r="W1134" s="155"/>
      <c r="X1134" s="155"/>
      <c r="Y1134" s="155"/>
      <c r="Z1134" s="155"/>
      <c r="AA1134" s="155"/>
      <c r="AB1134" s="155"/>
      <c r="AC1134" s="155"/>
      <c r="AD1134" s="155"/>
      <c r="AE1134" s="155"/>
      <c r="AF1134" s="155"/>
      <c r="AG1134" s="155"/>
      <c r="AH1134" s="155"/>
    </row>
    <row r="1135" spans="1:34" x14ac:dyDescent="0.25">
      <c r="A1135" s="128" t="s">
        <v>16</v>
      </c>
      <c r="B1135" s="157" t="s">
        <v>38</v>
      </c>
      <c r="C1135" s="157" t="s">
        <v>232</v>
      </c>
      <c r="D1135" s="157" t="s">
        <v>53</v>
      </c>
      <c r="E1135" s="157" t="s">
        <v>275</v>
      </c>
      <c r="F1135" s="157" t="s">
        <v>104</v>
      </c>
      <c r="G1135" s="157" t="s">
        <v>99</v>
      </c>
      <c r="H1135" s="157" t="s">
        <v>84</v>
      </c>
      <c r="I1135" s="157"/>
      <c r="J1135" s="157"/>
      <c r="K1135" s="157">
        <v>11835.543900000001</v>
      </c>
      <c r="L1135" s="157">
        <v>1.2655288299999999E-2</v>
      </c>
      <c r="M1135" s="157">
        <v>0</v>
      </c>
      <c r="N1135" s="157">
        <v>0</v>
      </c>
      <c r="O1135" s="157">
        <v>0</v>
      </c>
      <c r="P1135" s="157">
        <v>0</v>
      </c>
      <c r="Q1135" s="126">
        <v>0</v>
      </c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</row>
    <row r="1136" spans="1:34" x14ac:dyDescent="0.25">
      <c r="A1136" s="128" t="s">
        <v>16</v>
      </c>
      <c r="B1136" s="157" t="s">
        <v>38</v>
      </c>
      <c r="C1136" s="157" t="s">
        <v>232</v>
      </c>
      <c r="D1136" s="157" t="s">
        <v>53</v>
      </c>
      <c r="E1136" s="157" t="s">
        <v>276</v>
      </c>
      <c r="F1136" s="157" t="s">
        <v>104</v>
      </c>
      <c r="G1136" s="157" t="s">
        <v>100</v>
      </c>
      <c r="H1136" s="157" t="s">
        <v>84</v>
      </c>
      <c r="I1136" s="157"/>
      <c r="J1136" s="157"/>
      <c r="K1136" s="157">
        <v>2186.0475000000001</v>
      </c>
      <c r="L1136" s="157">
        <v>2.43791949E-3</v>
      </c>
      <c r="M1136" s="157">
        <v>0</v>
      </c>
      <c r="N1136" s="157">
        <v>0</v>
      </c>
      <c r="O1136" s="157">
        <v>0</v>
      </c>
      <c r="P1136" s="157">
        <v>0</v>
      </c>
      <c r="Q1136" s="126">
        <v>0</v>
      </c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</row>
    <row r="1137" spans="1:34" x14ac:dyDescent="0.25">
      <c r="A1137" s="128" t="s">
        <v>16</v>
      </c>
      <c r="B1137" s="157" t="s">
        <v>38</v>
      </c>
      <c r="C1137" s="157" t="s">
        <v>232</v>
      </c>
      <c r="D1137" s="157" t="s">
        <v>53</v>
      </c>
      <c r="E1137" s="157" t="s">
        <v>277</v>
      </c>
      <c r="F1137" s="157" t="s">
        <v>105</v>
      </c>
      <c r="G1137" s="157" t="s">
        <v>100</v>
      </c>
      <c r="H1137" s="157" t="s">
        <v>84</v>
      </c>
      <c r="I1137" s="157"/>
      <c r="J1137" s="157"/>
      <c r="K1137" s="157">
        <v>0.44372751999999999</v>
      </c>
      <c r="L1137" s="157">
        <v>1.3641170532999999E-4</v>
      </c>
      <c r="M1137" s="157">
        <v>6.7810956000000003E-6</v>
      </c>
      <c r="N1137" s="157">
        <v>6.4928008999999998E-4</v>
      </c>
      <c r="O1137" s="157">
        <v>2.1933889E-5</v>
      </c>
      <c r="P1137" s="157">
        <v>2.017917788E-5</v>
      </c>
      <c r="Q1137" s="126">
        <v>6.9467211999999997E-8</v>
      </c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</row>
    <row r="1138" spans="1:34" x14ac:dyDescent="0.25">
      <c r="A1138" s="128" t="s">
        <v>16</v>
      </c>
      <c r="B1138" s="157" t="s">
        <v>38</v>
      </c>
      <c r="C1138" s="157" t="s">
        <v>232</v>
      </c>
      <c r="D1138" s="157" t="s">
        <v>53</v>
      </c>
      <c r="E1138" s="157" t="s">
        <v>278</v>
      </c>
      <c r="F1138" s="157" t="s">
        <v>106</v>
      </c>
      <c r="G1138" s="157" t="s">
        <v>107</v>
      </c>
      <c r="H1138" s="157" t="s">
        <v>84</v>
      </c>
      <c r="I1138" s="157"/>
      <c r="J1138" s="157"/>
      <c r="K1138" s="157">
        <v>4.6170013000000001</v>
      </c>
      <c r="L1138" s="157">
        <v>1.0988801867800001E-4</v>
      </c>
      <c r="M1138" s="157">
        <v>5.3442814000000001E-6</v>
      </c>
      <c r="N1138" s="157">
        <v>4.4400377499999999E-4</v>
      </c>
      <c r="O1138" s="157">
        <v>1.7866162399999998E-5</v>
      </c>
      <c r="P1138" s="157">
        <v>1.6436869407999999E-5</v>
      </c>
      <c r="Q1138" s="126">
        <v>5.4130270999999999E-8</v>
      </c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</row>
    <row r="1139" spans="1:34" x14ac:dyDescent="0.25">
      <c r="A1139" s="128" t="s">
        <v>16</v>
      </c>
      <c r="B1139" s="157" t="s">
        <v>38</v>
      </c>
      <c r="C1139" s="157" t="s">
        <v>232</v>
      </c>
      <c r="D1139" s="157" t="s">
        <v>53</v>
      </c>
      <c r="E1139" s="157" t="s">
        <v>279</v>
      </c>
      <c r="F1139" s="157" t="s">
        <v>108</v>
      </c>
      <c r="G1139" s="157" t="s">
        <v>109</v>
      </c>
      <c r="H1139" s="157" t="s">
        <v>84</v>
      </c>
      <c r="I1139" s="157"/>
      <c r="J1139" s="157"/>
      <c r="K1139" s="157">
        <v>420.94396499999999</v>
      </c>
      <c r="L1139" s="157">
        <v>1.2059141489740003E-2</v>
      </c>
      <c r="M1139" s="157">
        <v>4.3583034789999999E-4</v>
      </c>
      <c r="N1139" s="157">
        <v>4.1855968030000003E-2</v>
      </c>
      <c r="O1139" s="157">
        <v>1.429011638E-3</v>
      </c>
      <c r="P1139" s="157">
        <v>1.31469070696E-3</v>
      </c>
      <c r="Q1139" s="126">
        <v>4.4478758440000003E-6</v>
      </c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</row>
    <row r="1140" spans="1:34" x14ac:dyDescent="0.25">
      <c r="A1140" s="128" t="s">
        <v>16</v>
      </c>
      <c r="B1140" s="157" t="s">
        <v>38</v>
      </c>
      <c r="C1140" s="157" t="s">
        <v>232</v>
      </c>
      <c r="D1140" s="157" t="s">
        <v>53</v>
      </c>
      <c r="E1140" s="157" t="s">
        <v>280</v>
      </c>
      <c r="F1140" s="157" t="s">
        <v>110</v>
      </c>
      <c r="G1140" s="157" t="s">
        <v>109</v>
      </c>
      <c r="H1140" s="157" t="s">
        <v>84</v>
      </c>
      <c r="I1140" s="157"/>
      <c r="J1140" s="157"/>
      <c r="K1140" s="157">
        <v>1438.79791559</v>
      </c>
      <c r="L1140" s="157">
        <v>8.5070645245575005E-2</v>
      </c>
      <c r="M1140" s="157">
        <v>2.9732450611000003E-3</v>
      </c>
      <c r="N1140" s="157">
        <v>0.27369207500000003</v>
      </c>
      <c r="O1140" s="157">
        <v>1.0569540646999999E-2</v>
      </c>
      <c r="P1140" s="157">
        <v>9.7239773952400004E-3</v>
      </c>
      <c r="Q1140" s="126">
        <v>2.9673304876E-5</v>
      </c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</row>
    <row r="1141" spans="1:34" x14ac:dyDescent="0.25">
      <c r="A1141" s="128" t="s">
        <v>16</v>
      </c>
      <c r="B1141" s="157" t="s">
        <v>38</v>
      </c>
      <c r="C1141" s="157" t="s">
        <v>232</v>
      </c>
      <c r="D1141" s="157" t="s">
        <v>53</v>
      </c>
      <c r="E1141" s="157" t="s">
        <v>281</v>
      </c>
      <c r="F1141" s="157" t="s">
        <v>111</v>
      </c>
      <c r="G1141" s="157" t="s">
        <v>109</v>
      </c>
      <c r="H1141" s="157" t="s">
        <v>84</v>
      </c>
      <c r="I1141" s="157"/>
      <c r="J1141" s="157"/>
      <c r="K1141" s="157">
        <v>0.23368654</v>
      </c>
      <c r="L1141" s="157">
        <v>3.1636857587999997E-5</v>
      </c>
      <c r="M1141" s="157">
        <v>1.1356661E-6</v>
      </c>
      <c r="N1141" s="157">
        <v>1.1584988E-4</v>
      </c>
      <c r="O1141" s="157">
        <v>3.8977259000000003E-6</v>
      </c>
      <c r="P1141" s="157">
        <v>3.5859078280000003E-6</v>
      </c>
      <c r="Q1141" s="126">
        <v>1.1448987E-8</v>
      </c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</row>
    <row r="1142" spans="1:34" x14ac:dyDescent="0.25">
      <c r="A1142" s="128" t="s">
        <v>16</v>
      </c>
      <c r="B1142" s="157" t="s">
        <v>38</v>
      </c>
      <c r="C1142" s="157" t="s">
        <v>232</v>
      </c>
      <c r="D1142" s="157" t="s">
        <v>53</v>
      </c>
      <c r="E1142" s="157" t="s">
        <v>282</v>
      </c>
      <c r="F1142" s="157" t="s">
        <v>112</v>
      </c>
      <c r="G1142" s="157" t="s">
        <v>109</v>
      </c>
      <c r="H1142" s="157" t="s">
        <v>84</v>
      </c>
      <c r="I1142" s="157"/>
      <c r="J1142" s="157"/>
      <c r="K1142" s="157">
        <v>5.1198616000000001</v>
      </c>
      <c r="L1142" s="157">
        <v>5.2454407037999995E-4</v>
      </c>
      <c r="M1142" s="157">
        <v>1.7897348E-5</v>
      </c>
      <c r="N1142" s="157">
        <v>1.8257175999999999E-3</v>
      </c>
      <c r="O1142" s="157">
        <v>6.1425584E-5</v>
      </c>
      <c r="P1142" s="157">
        <v>5.6511537279999999E-5</v>
      </c>
      <c r="Q1142" s="126">
        <v>1.8042843999999999E-7</v>
      </c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</row>
    <row r="1143" spans="1:34" x14ac:dyDescent="0.25">
      <c r="A1143" s="128" t="s">
        <v>16</v>
      </c>
      <c r="B1143" s="157" t="s">
        <v>38</v>
      </c>
      <c r="C1143" s="157" t="s">
        <v>232</v>
      </c>
      <c r="D1143" s="157" t="s">
        <v>53</v>
      </c>
      <c r="E1143" s="157" t="s">
        <v>283</v>
      </c>
      <c r="F1143" s="157" t="s">
        <v>113</v>
      </c>
      <c r="G1143" s="157" t="s">
        <v>114</v>
      </c>
      <c r="H1143" s="157" t="s">
        <v>84</v>
      </c>
      <c r="I1143" s="157"/>
      <c r="J1143" s="157"/>
      <c r="K1143" s="157">
        <v>14.886011999999999</v>
      </c>
      <c r="L1143" s="157">
        <v>5.1289046132000013E-3</v>
      </c>
      <c r="M1143" s="157">
        <v>1.1200029000000001E-4</v>
      </c>
      <c r="N1143" s="157">
        <v>2.0369293E-2</v>
      </c>
      <c r="O1143" s="157">
        <v>7.3247630000000002E-4</v>
      </c>
      <c r="P1143" s="157">
        <v>6.7387819600000002E-4</v>
      </c>
      <c r="Q1143" s="126">
        <v>1.1550062999999999E-6</v>
      </c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</row>
    <row r="1144" spans="1:34" x14ac:dyDescent="0.25">
      <c r="A1144" s="128" t="s">
        <v>16</v>
      </c>
      <c r="B1144" s="157" t="s">
        <v>38</v>
      </c>
      <c r="C1144" s="157" t="s">
        <v>232</v>
      </c>
      <c r="D1144" s="157" t="s">
        <v>53</v>
      </c>
      <c r="E1144" s="157" t="s">
        <v>284</v>
      </c>
      <c r="F1144" s="157" t="s">
        <v>82</v>
      </c>
      <c r="G1144" s="157" t="s">
        <v>83</v>
      </c>
      <c r="H1144" s="157" t="s">
        <v>115</v>
      </c>
      <c r="I1144" s="157"/>
      <c r="J1144" s="157"/>
      <c r="K1144" s="157">
        <v>413.76040999999998</v>
      </c>
      <c r="L1144" s="157">
        <v>1.0460055005059999E-2</v>
      </c>
      <c r="M1144" s="157">
        <v>1.3263299999999999E-3</v>
      </c>
      <c r="N1144" s="157">
        <v>9.0826377E-2</v>
      </c>
      <c r="O1144" s="157">
        <v>1.6822595000000001E-4</v>
      </c>
      <c r="P1144" s="157">
        <v>1.5476787400000002E-4</v>
      </c>
      <c r="Q1144" s="126">
        <v>1.2645036E-5</v>
      </c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</row>
    <row r="1145" spans="1:34" x14ac:dyDescent="0.25">
      <c r="A1145" s="128" t="s">
        <v>16</v>
      </c>
      <c r="B1145" s="157" t="s">
        <v>38</v>
      </c>
      <c r="C1145" s="157" t="s">
        <v>232</v>
      </c>
      <c r="D1145" s="157" t="s">
        <v>53</v>
      </c>
      <c r="E1145" s="157" t="s">
        <v>285</v>
      </c>
      <c r="F1145" s="157" t="s">
        <v>86</v>
      </c>
      <c r="G1145" s="157" t="s">
        <v>83</v>
      </c>
      <c r="H1145" s="157" t="s">
        <v>115</v>
      </c>
      <c r="I1145" s="157"/>
      <c r="J1145" s="157"/>
      <c r="K1145" s="157">
        <v>4075.3552</v>
      </c>
      <c r="L1145" s="157">
        <v>0.11646443949059999</v>
      </c>
      <c r="M1145" s="157">
        <v>1.1778054E-2</v>
      </c>
      <c r="N1145" s="157">
        <v>1.0173345</v>
      </c>
      <c r="O1145" s="157">
        <v>1.6619581000000001E-3</v>
      </c>
      <c r="P1145" s="157">
        <v>1.5290014520000002E-3</v>
      </c>
      <c r="Q1145" s="126">
        <v>1.3305975999999999E-4</v>
      </c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</row>
    <row r="1146" spans="1:34" x14ac:dyDescent="0.25">
      <c r="A1146" s="128" t="s">
        <v>16</v>
      </c>
      <c r="B1146" s="157" t="s">
        <v>38</v>
      </c>
      <c r="C1146" s="157" t="s">
        <v>232</v>
      </c>
      <c r="D1146" s="157" t="s">
        <v>53</v>
      </c>
      <c r="E1146" s="157" t="s">
        <v>286</v>
      </c>
      <c r="F1146" s="157" t="s">
        <v>116</v>
      </c>
      <c r="G1146" s="157" t="s">
        <v>83</v>
      </c>
      <c r="H1146" s="157" t="s">
        <v>115</v>
      </c>
      <c r="I1146" s="157"/>
      <c r="J1146" s="157"/>
      <c r="K1146" s="157">
        <v>372.14855999999997</v>
      </c>
      <c r="L1146" s="157">
        <v>4.8194549281000004E-2</v>
      </c>
      <c r="M1146" s="157">
        <v>1.5924826E-2</v>
      </c>
      <c r="N1146" s="157">
        <v>1.8549781000000001</v>
      </c>
      <c r="O1146" s="157">
        <v>8.8431063E-4</v>
      </c>
      <c r="P1146" s="157">
        <v>8.1356577960000004E-4</v>
      </c>
      <c r="Q1146" s="126">
        <v>1.5278378999999999E-4</v>
      </c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</row>
    <row r="1147" spans="1:34" x14ac:dyDescent="0.25">
      <c r="A1147" s="128" t="s">
        <v>16</v>
      </c>
      <c r="B1147" s="157" t="s">
        <v>38</v>
      </c>
      <c r="C1147" s="157" t="s">
        <v>232</v>
      </c>
      <c r="D1147" s="157" t="s">
        <v>53</v>
      </c>
      <c r="E1147" s="157" t="s">
        <v>287</v>
      </c>
      <c r="F1147" s="157" t="s">
        <v>87</v>
      </c>
      <c r="G1147" s="157" t="s">
        <v>83</v>
      </c>
      <c r="H1147" s="157" t="s">
        <v>115</v>
      </c>
      <c r="I1147" s="157"/>
      <c r="J1147" s="157"/>
      <c r="K1147" s="157">
        <v>125.10939662000001</v>
      </c>
      <c r="L1147" s="157">
        <v>6.4691802896917599E-3</v>
      </c>
      <c r="M1147" s="157">
        <v>1.65263951065E-3</v>
      </c>
      <c r="N1147" s="157">
        <v>0.14401534412600001</v>
      </c>
      <c r="O1147" s="157">
        <v>4.5168264980999997E-5</v>
      </c>
      <c r="P1147" s="157">
        <v>4.1554803782519996E-5</v>
      </c>
      <c r="Q1147" s="126">
        <v>9.0676884958999995E-6</v>
      </c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</row>
    <row r="1148" spans="1:34" x14ac:dyDescent="0.25">
      <c r="A1148" s="128" t="s">
        <v>16</v>
      </c>
      <c r="B1148" s="157" t="s">
        <v>38</v>
      </c>
      <c r="C1148" s="157" t="s">
        <v>232</v>
      </c>
      <c r="D1148" s="157" t="s">
        <v>53</v>
      </c>
      <c r="E1148" s="157" t="s">
        <v>288</v>
      </c>
      <c r="F1148" s="157" t="s">
        <v>117</v>
      </c>
      <c r="G1148" s="157" t="s">
        <v>89</v>
      </c>
      <c r="H1148" s="157" t="s">
        <v>115</v>
      </c>
      <c r="I1148" s="157"/>
      <c r="J1148" s="157"/>
      <c r="K1148" s="157">
        <v>18.113617419999997</v>
      </c>
      <c r="L1148" s="157">
        <v>1.9082124833732007E-3</v>
      </c>
      <c r="M1148" s="157">
        <v>9.6689853900000001E-4</v>
      </c>
      <c r="N1148" s="157">
        <v>6.4535374060000011E-2</v>
      </c>
      <c r="O1148" s="157">
        <v>3.3847276900000003E-5</v>
      </c>
      <c r="P1148" s="157">
        <v>3.1139494748000002E-5</v>
      </c>
      <c r="Q1148" s="126">
        <v>6.1251929000000003E-6</v>
      </c>
      <c r="R1148" s="155"/>
      <c r="S1148" s="155"/>
      <c r="T1148" s="155"/>
      <c r="U1148" s="155"/>
      <c r="V1148" s="155"/>
      <c r="W1148" s="155"/>
      <c r="X1148" s="155"/>
      <c r="Y1148" s="155"/>
      <c r="Z1148" s="155"/>
      <c r="AA1148" s="155"/>
      <c r="AB1148" s="155"/>
      <c r="AC1148" s="155"/>
      <c r="AD1148" s="155"/>
      <c r="AE1148" s="155"/>
      <c r="AF1148" s="155"/>
      <c r="AG1148" s="155"/>
      <c r="AH1148" s="155"/>
    </row>
    <row r="1149" spans="1:34" x14ac:dyDescent="0.25">
      <c r="A1149" s="128" t="s">
        <v>16</v>
      </c>
      <c r="B1149" s="157" t="s">
        <v>38</v>
      </c>
      <c r="C1149" s="157" t="s">
        <v>232</v>
      </c>
      <c r="D1149" s="157" t="s">
        <v>53</v>
      </c>
      <c r="E1149" s="157" t="s">
        <v>289</v>
      </c>
      <c r="F1149" s="157" t="s">
        <v>88</v>
      </c>
      <c r="G1149" s="157" t="s">
        <v>89</v>
      </c>
      <c r="H1149" s="157" t="s">
        <v>115</v>
      </c>
      <c r="I1149" s="157"/>
      <c r="J1149" s="157"/>
      <c r="K1149" s="157">
        <v>0.70941067000000002</v>
      </c>
      <c r="L1149" s="157">
        <v>1.7873087643999998E-5</v>
      </c>
      <c r="M1149" s="157">
        <v>6.6793441E-6</v>
      </c>
      <c r="N1149" s="157">
        <v>5.6676450000000005E-4</v>
      </c>
      <c r="O1149" s="157">
        <v>2.1960372E-7</v>
      </c>
      <c r="P1149" s="157">
        <v>2.020354224E-7</v>
      </c>
      <c r="Q1149" s="126">
        <v>4.5490665000000003E-8</v>
      </c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</row>
    <row r="1150" spans="1:34" x14ac:dyDescent="0.25">
      <c r="A1150" s="128" t="s">
        <v>16</v>
      </c>
      <c r="B1150" s="157" t="s">
        <v>38</v>
      </c>
      <c r="C1150" s="157" t="s">
        <v>232</v>
      </c>
      <c r="D1150" s="157" t="s">
        <v>53</v>
      </c>
      <c r="E1150" s="157" t="s">
        <v>290</v>
      </c>
      <c r="F1150" s="157" t="s">
        <v>90</v>
      </c>
      <c r="G1150" s="157" t="s">
        <v>89</v>
      </c>
      <c r="H1150" s="157" t="s">
        <v>115</v>
      </c>
      <c r="I1150" s="157"/>
      <c r="J1150" s="157"/>
      <c r="K1150" s="157">
        <v>209.39908809999997</v>
      </c>
      <c r="L1150" s="157">
        <v>6.6871727716500016E-3</v>
      </c>
      <c r="M1150" s="157">
        <v>1.51707686E-3</v>
      </c>
      <c r="N1150" s="157">
        <v>0.117376307</v>
      </c>
      <c r="O1150" s="157">
        <v>1.3629035190000001E-4</v>
      </c>
      <c r="P1150" s="157">
        <v>1.2538712374799999E-4</v>
      </c>
      <c r="Q1150" s="126">
        <v>1.120024372E-5</v>
      </c>
      <c r="R1150" s="155"/>
      <c r="S1150" s="155"/>
      <c r="T1150" s="155"/>
      <c r="U1150" s="155"/>
      <c r="V1150" s="155"/>
      <c r="W1150" s="155"/>
      <c r="X1150" s="155"/>
      <c r="Y1150" s="155"/>
      <c r="Z1150" s="155"/>
      <c r="AA1150" s="155"/>
      <c r="AB1150" s="155"/>
      <c r="AC1150" s="155"/>
      <c r="AD1150" s="155"/>
      <c r="AE1150" s="155"/>
      <c r="AF1150" s="155"/>
      <c r="AG1150" s="155"/>
      <c r="AH1150" s="155"/>
    </row>
    <row r="1151" spans="1:34" x14ac:dyDescent="0.25">
      <c r="A1151" s="128" t="s">
        <v>16</v>
      </c>
      <c r="B1151" s="157" t="s">
        <v>38</v>
      </c>
      <c r="C1151" s="157" t="s">
        <v>232</v>
      </c>
      <c r="D1151" s="157" t="s">
        <v>53</v>
      </c>
      <c r="E1151" s="157" t="s">
        <v>291</v>
      </c>
      <c r="F1151" s="157" t="s">
        <v>118</v>
      </c>
      <c r="G1151" s="157" t="s">
        <v>89</v>
      </c>
      <c r="H1151" s="157" t="s">
        <v>115</v>
      </c>
      <c r="I1151" s="157"/>
      <c r="J1151" s="157"/>
      <c r="K1151" s="157">
        <v>20.535071559999999</v>
      </c>
      <c r="L1151" s="157">
        <v>3.0342009753679998E-3</v>
      </c>
      <c r="M1151" s="157">
        <v>1.4033839259999998E-3</v>
      </c>
      <c r="N1151" s="157">
        <v>0.11337730968</v>
      </c>
      <c r="O1151" s="157">
        <v>5.6894587099999992E-5</v>
      </c>
      <c r="P1151" s="157">
        <v>5.2343020132000007E-5</v>
      </c>
      <c r="Q1151" s="126">
        <v>1.076619568E-5</v>
      </c>
      <c r="R1151" s="155"/>
      <c r="S1151" s="155"/>
      <c r="T1151" s="155"/>
      <c r="U1151" s="155"/>
      <c r="V1151" s="155"/>
      <c r="W1151" s="155"/>
      <c r="X1151" s="155"/>
      <c r="Y1151" s="155"/>
      <c r="Z1151" s="155"/>
      <c r="AA1151" s="155"/>
      <c r="AB1151" s="155"/>
      <c r="AC1151" s="155"/>
      <c r="AD1151" s="155"/>
      <c r="AE1151" s="155"/>
      <c r="AF1151" s="155"/>
      <c r="AG1151" s="155"/>
      <c r="AH1151" s="155"/>
    </row>
    <row r="1152" spans="1:34" x14ac:dyDescent="0.25">
      <c r="A1152" s="128" t="s">
        <v>16</v>
      </c>
      <c r="B1152" s="157" t="s">
        <v>38</v>
      </c>
      <c r="C1152" s="157" t="s">
        <v>232</v>
      </c>
      <c r="D1152" s="157" t="s">
        <v>53</v>
      </c>
      <c r="E1152" s="157" t="s">
        <v>292</v>
      </c>
      <c r="F1152" s="157" t="s">
        <v>91</v>
      </c>
      <c r="G1152" s="157" t="s">
        <v>89</v>
      </c>
      <c r="H1152" s="157" t="s">
        <v>115</v>
      </c>
      <c r="I1152" s="157"/>
      <c r="J1152" s="157"/>
      <c r="K1152" s="157">
        <v>219.37813882299997</v>
      </c>
      <c r="L1152" s="157">
        <v>1.0018167936050801E-2</v>
      </c>
      <c r="M1152" s="157">
        <v>3.141579161E-3</v>
      </c>
      <c r="N1152" s="157">
        <v>0.24981791561000002</v>
      </c>
      <c r="O1152" s="157">
        <v>1.6304996535000004E-4</v>
      </c>
      <c r="P1152" s="157">
        <v>1.5000596812200003E-4</v>
      </c>
      <c r="Q1152" s="126">
        <v>2.1339731944000002E-5</v>
      </c>
      <c r="R1152" s="155"/>
      <c r="S1152" s="155"/>
      <c r="T1152" s="155"/>
      <c r="U1152" s="155"/>
      <c r="V1152" s="155"/>
      <c r="W1152" s="155"/>
      <c r="X1152" s="155"/>
      <c r="Y1152" s="155"/>
      <c r="Z1152" s="155"/>
      <c r="AA1152" s="155"/>
      <c r="AB1152" s="155"/>
      <c r="AC1152" s="155"/>
      <c r="AD1152" s="155"/>
      <c r="AE1152" s="155"/>
      <c r="AF1152" s="155"/>
      <c r="AG1152" s="155"/>
      <c r="AH1152" s="155"/>
    </row>
    <row r="1153" spans="1:34" x14ac:dyDescent="0.25">
      <c r="A1153" s="128" t="s">
        <v>16</v>
      </c>
      <c r="B1153" s="157" t="s">
        <v>38</v>
      </c>
      <c r="C1153" s="157" t="s">
        <v>232</v>
      </c>
      <c r="D1153" s="157" t="s">
        <v>53</v>
      </c>
      <c r="E1153" s="157" t="s">
        <v>293</v>
      </c>
      <c r="F1153" s="157" t="s">
        <v>119</v>
      </c>
      <c r="G1153" s="157" t="s">
        <v>89</v>
      </c>
      <c r="H1153" s="157" t="s">
        <v>115</v>
      </c>
      <c r="I1153" s="157"/>
      <c r="J1153" s="157"/>
      <c r="K1153" s="157">
        <v>40.29452741099999</v>
      </c>
      <c r="L1153" s="157">
        <v>3.7862832285161705E-3</v>
      </c>
      <c r="M1153" s="157">
        <v>1.190265826E-3</v>
      </c>
      <c r="N1153" s="157">
        <v>0.1035164004</v>
      </c>
      <c r="O1153" s="157">
        <v>7.076925775E-5</v>
      </c>
      <c r="P1153" s="157">
        <v>6.5107717129999994E-5</v>
      </c>
      <c r="Q1153" s="126">
        <v>8.9759071970000013E-6</v>
      </c>
      <c r="R1153" s="155"/>
      <c r="S1153" s="155"/>
      <c r="T1153" s="155"/>
      <c r="U1153" s="155"/>
      <c r="V1153" s="155"/>
      <c r="W1153" s="155"/>
      <c r="X1153" s="155"/>
      <c r="Y1153" s="155"/>
      <c r="Z1153" s="155"/>
      <c r="AA1153" s="155"/>
      <c r="AB1153" s="155"/>
      <c r="AC1153" s="155"/>
      <c r="AD1153" s="155"/>
      <c r="AE1153" s="155"/>
      <c r="AF1153" s="155"/>
      <c r="AG1153" s="155"/>
      <c r="AH1153" s="155"/>
    </row>
    <row r="1154" spans="1:34" x14ac:dyDescent="0.25">
      <c r="A1154" s="128" t="s">
        <v>16</v>
      </c>
      <c r="B1154" s="157" t="s">
        <v>38</v>
      </c>
      <c r="C1154" s="157" t="s">
        <v>232</v>
      </c>
      <c r="D1154" s="157" t="s">
        <v>53</v>
      </c>
      <c r="E1154" s="157" t="s">
        <v>294</v>
      </c>
      <c r="F1154" s="157" t="s">
        <v>92</v>
      </c>
      <c r="G1154" s="157" t="s">
        <v>89</v>
      </c>
      <c r="H1154" s="157" t="s">
        <v>115</v>
      </c>
      <c r="I1154" s="157"/>
      <c r="J1154" s="157"/>
      <c r="K1154" s="157">
        <v>2.9038549719999995</v>
      </c>
      <c r="L1154" s="157">
        <v>2.2413635291850003E-4</v>
      </c>
      <c r="M1154" s="157">
        <v>6.0337344499999994E-5</v>
      </c>
      <c r="N1154" s="157">
        <v>5.1395646999999999E-3</v>
      </c>
      <c r="O1154" s="157">
        <v>4.9388986299999997E-6</v>
      </c>
      <c r="P1154" s="157">
        <v>4.5437867395999999E-6</v>
      </c>
      <c r="Q1154" s="126">
        <v>4.6196105099999999E-7</v>
      </c>
      <c r="R1154" s="155"/>
      <c r="S1154" s="155"/>
      <c r="T1154" s="155"/>
      <c r="U1154" s="155"/>
      <c r="V1154" s="155"/>
      <c r="W1154" s="155"/>
      <c r="X1154" s="155"/>
      <c r="Y1154" s="155"/>
      <c r="Z1154" s="155"/>
      <c r="AA1154" s="155"/>
      <c r="AB1154" s="155"/>
      <c r="AC1154" s="155"/>
      <c r="AD1154" s="155"/>
      <c r="AE1154" s="155"/>
      <c r="AF1154" s="155"/>
      <c r="AG1154" s="155"/>
      <c r="AH1154" s="155"/>
    </row>
    <row r="1155" spans="1:34" x14ac:dyDescent="0.25">
      <c r="A1155" s="128" t="s">
        <v>16</v>
      </c>
      <c r="B1155" s="157" t="s">
        <v>38</v>
      </c>
      <c r="C1155" s="157" t="s">
        <v>232</v>
      </c>
      <c r="D1155" s="157" t="s">
        <v>53</v>
      </c>
      <c r="E1155" s="157" t="s">
        <v>295</v>
      </c>
      <c r="F1155" s="157" t="s">
        <v>120</v>
      </c>
      <c r="G1155" s="157" t="s">
        <v>89</v>
      </c>
      <c r="H1155" s="157" t="s">
        <v>115</v>
      </c>
      <c r="I1155" s="157"/>
      <c r="J1155" s="157"/>
      <c r="K1155" s="157">
        <v>63.903712761999998</v>
      </c>
      <c r="L1155" s="157">
        <v>7.1135791418786998E-3</v>
      </c>
      <c r="M1155" s="157">
        <v>3.0233607281699997E-3</v>
      </c>
      <c r="N1155" s="157">
        <v>0.19214825609399999</v>
      </c>
      <c r="O1155" s="157">
        <v>1.4360230138499999E-4</v>
      </c>
      <c r="P1155" s="157">
        <v>1.321141172742E-4</v>
      </c>
      <c r="Q1155" s="126">
        <v>1.8908646373000001E-5</v>
      </c>
      <c r="R1155" s="155"/>
      <c r="S1155" s="155"/>
      <c r="T1155" s="155"/>
      <c r="U1155" s="155"/>
      <c r="V1155" s="155"/>
      <c r="W1155" s="155"/>
      <c r="X1155" s="155"/>
      <c r="Y1155" s="155"/>
      <c r="Z1155" s="155"/>
      <c r="AA1155" s="155"/>
      <c r="AB1155" s="155"/>
      <c r="AC1155" s="155"/>
      <c r="AD1155" s="155"/>
      <c r="AE1155" s="155"/>
      <c r="AF1155" s="155"/>
      <c r="AG1155" s="155"/>
      <c r="AH1155" s="155"/>
    </row>
    <row r="1156" spans="1:34" x14ac:dyDescent="0.25">
      <c r="A1156" s="128" t="s">
        <v>16</v>
      </c>
      <c r="B1156" s="157" t="s">
        <v>38</v>
      </c>
      <c r="C1156" s="157" t="s">
        <v>232</v>
      </c>
      <c r="D1156" s="157" t="s">
        <v>53</v>
      </c>
      <c r="E1156" s="157" t="s">
        <v>296</v>
      </c>
      <c r="F1156" s="157" t="s">
        <v>121</v>
      </c>
      <c r="G1156" s="157" t="s">
        <v>89</v>
      </c>
      <c r="H1156" s="157" t="s">
        <v>115</v>
      </c>
      <c r="I1156" s="157"/>
      <c r="J1156" s="157"/>
      <c r="K1156" s="157">
        <v>212.65296083999999</v>
      </c>
      <c r="L1156" s="157">
        <v>4.1156886676058302E-3</v>
      </c>
      <c r="M1156" s="157">
        <v>1.2855636591999999E-3</v>
      </c>
      <c r="N1156" s="157">
        <v>5.8821104189999994E-2</v>
      </c>
      <c r="O1156" s="157">
        <v>7.9649417989999989E-5</v>
      </c>
      <c r="P1156" s="157">
        <v>7.3277464550799992E-5</v>
      </c>
      <c r="Q1156" s="126">
        <v>6.4261832099999994E-6</v>
      </c>
      <c r="R1156" s="155"/>
      <c r="S1156" s="155"/>
      <c r="T1156" s="155"/>
      <c r="U1156" s="155"/>
      <c r="V1156" s="155"/>
      <c r="W1156" s="155"/>
      <c r="X1156" s="155"/>
      <c r="Y1156" s="155"/>
      <c r="Z1156" s="155"/>
      <c r="AA1156" s="155"/>
      <c r="AB1156" s="155"/>
      <c r="AC1156" s="155"/>
      <c r="AD1156" s="155"/>
      <c r="AE1156" s="155"/>
      <c r="AF1156" s="155"/>
      <c r="AG1156" s="155"/>
      <c r="AH1156" s="155"/>
    </row>
    <row r="1157" spans="1:34" x14ac:dyDescent="0.25">
      <c r="A1157" s="128" t="s">
        <v>16</v>
      </c>
      <c r="B1157" s="157" t="s">
        <v>38</v>
      </c>
      <c r="C1157" s="157" t="s">
        <v>232</v>
      </c>
      <c r="D1157" s="157" t="s">
        <v>53</v>
      </c>
      <c r="E1157" s="157" t="s">
        <v>297</v>
      </c>
      <c r="F1157" s="157" t="s">
        <v>93</v>
      </c>
      <c r="G1157" s="157" t="s">
        <v>89</v>
      </c>
      <c r="H1157" s="157" t="s">
        <v>115</v>
      </c>
      <c r="I1157" s="157"/>
      <c r="J1157" s="157"/>
      <c r="K1157" s="157">
        <v>78.69728302999998</v>
      </c>
      <c r="L1157" s="157">
        <v>1.0896446086574E-2</v>
      </c>
      <c r="M1157" s="157">
        <v>4.2623974299999994E-3</v>
      </c>
      <c r="N1157" s="157">
        <v>0.44465185660000001</v>
      </c>
      <c r="O1157" s="157">
        <v>2.2018725530000002E-4</v>
      </c>
      <c r="P1157" s="157">
        <v>2.0257227487599998E-4</v>
      </c>
      <c r="Q1157" s="126">
        <v>3.9426473599999995E-5</v>
      </c>
      <c r="R1157" s="155"/>
      <c r="S1157" s="155"/>
      <c r="T1157" s="155"/>
      <c r="U1157" s="155"/>
      <c r="V1157" s="155"/>
      <c r="W1157" s="155"/>
      <c r="X1157" s="155"/>
      <c r="Y1157" s="155"/>
      <c r="Z1157" s="155"/>
      <c r="AA1157" s="155"/>
      <c r="AB1157" s="155"/>
      <c r="AC1157" s="155"/>
      <c r="AD1157" s="155"/>
      <c r="AE1157" s="155"/>
      <c r="AF1157" s="155"/>
      <c r="AG1157" s="155"/>
      <c r="AH1157" s="155"/>
    </row>
    <row r="1158" spans="1:34" x14ac:dyDescent="0.25">
      <c r="A1158" s="128" t="s">
        <v>16</v>
      </c>
      <c r="B1158" s="157" t="s">
        <v>38</v>
      </c>
      <c r="C1158" s="157" t="s">
        <v>232</v>
      </c>
      <c r="D1158" s="157" t="s">
        <v>53</v>
      </c>
      <c r="E1158" s="157" t="s">
        <v>298</v>
      </c>
      <c r="F1158" s="157" t="s">
        <v>122</v>
      </c>
      <c r="G1158" s="157" t="s">
        <v>89</v>
      </c>
      <c r="H1158" s="157" t="s">
        <v>115</v>
      </c>
      <c r="I1158" s="157"/>
      <c r="J1158" s="157"/>
      <c r="K1158" s="157">
        <v>504.7504586</v>
      </c>
      <c r="L1158" s="157">
        <v>1.2248275074360411E-2</v>
      </c>
      <c r="M1158" s="157">
        <v>2.8957235198000001E-3</v>
      </c>
      <c r="N1158" s="157">
        <v>0.24680504943000001</v>
      </c>
      <c r="O1158" s="157">
        <v>1.4491544302999999E-4</v>
      </c>
      <c r="P1158" s="157">
        <v>1.333222075876E-4</v>
      </c>
      <c r="Q1158" s="126">
        <v>1.8930060828000003E-5</v>
      </c>
      <c r="R1158" s="155"/>
      <c r="S1158" s="155"/>
      <c r="T1158" s="155"/>
      <c r="U1158" s="155"/>
      <c r="V1158" s="155"/>
      <c r="W1158" s="155"/>
      <c r="X1158" s="155"/>
      <c r="Y1158" s="155"/>
      <c r="Z1158" s="155"/>
      <c r="AA1158" s="155"/>
      <c r="AB1158" s="155"/>
      <c r="AC1158" s="155"/>
      <c r="AD1158" s="155"/>
      <c r="AE1158" s="155"/>
      <c r="AF1158" s="155"/>
      <c r="AG1158" s="155"/>
      <c r="AH1158" s="155"/>
    </row>
    <row r="1159" spans="1:34" x14ac:dyDescent="0.25">
      <c r="A1159" s="128" t="s">
        <v>16</v>
      </c>
      <c r="B1159" s="157" t="s">
        <v>38</v>
      </c>
      <c r="C1159" s="157" t="s">
        <v>232</v>
      </c>
      <c r="D1159" s="157" t="s">
        <v>53</v>
      </c>
      <c r="E1159" s="157" t="s">
        <v>299</v>
      </c>
      <c r="F1159" s="157" t="s">
        <v>123</v>
      </c>
      <c r="G1159" s="157" t="s">
        <v>89</v>
      </c>
      <c r="H1159" s="157" t="s">
        <v>115</v>
      </c>
      <c r="I1159" s="157"/>
      <c r="J1159" s="157"/>
      <c r="K1159" s="157">
        <v>2.1471494100999999</v>
      </c>
      <c r="L1159" s="157">
        <v>4.0425977177311001E-4</v>
      </c>
      <c r="M1159" s="157">
        <v>5.5435194572999997E-4</v>
      </c>
      <c r="N1159" s="157">
        <v>9.6133057210000018E-3</v>
      </c>
      <c r="O1159" s="157">
        <v>6.2905040539999998E-6</v>
      </c>
      <c r="P1159" s="157">
        <v>5.7872637296800003E-6</v>
      </c>
      <c r="Q1159" s="126">
        <v>1.5414107169999998E-6</v>
      </c>
      <c r="R1159" s="155"/>
      <c r="S1159" s="155"/>
      <c r="T1159" s="155"/>
      <c r="U1159" s="155"/>
      <c r="V1159" s="155"/>
      <c r="W1159" s="155"/>
      <c r="X1159" s="155"/>
      <c r="Y1159" s="155"/>
      <c r="Z1159" s="155"/>
      <c r="AA1159" s="155"/>
      <c r="AB1159" s="155"/>
      <c r="AC1159" s="155"/>
      <c r="AD1159" s="155"/>
      <c r="AE1159" s="155"/>
      <c r="AF1159" s="155"/>
      <c r="AG1159" s="155"/>
      <c r="AH1159" s="155"/>
    </row>
    <row r="1160" spans="1:34" x14ac:dyDescent="0.25">
      <c r="A1160" s="128" t="s">
        <v>16</v>
      </c>
      <c r="B1160" s="157" t="s">
        <v>38</v>
      </c>
      <c r="C1160" s="157" t="s">
        <v>232</v>
      </c>
      <c r="D1160" s="157" t="s">
        <v>53</v>
      </c>
      <c r="E1160" s="157" t="s">
        <v>300</v>
      </c>
      <c r="F1160" s="157" t="s">
        <v>94</v>
      </c>
      <c r="G1160" s="157" t="s">
        <v>89</v>
      </c>
      <c r="H1160" s="157" t="s">
        <v>115</v>
      </c>
      <c r="I1160" s="157"/>
      <c r="J1160" s="157"/>
      <c r="K1160" s="157">
        <v>13.715273219999998</v>
      </c>
      <c r="L1160" s="157">
        <v>9.8951776087500025E-4</v>
      </c>
      <c r="M1160" s="157">
        <v>3.8758448500000002E-4</v>
      </c>
      <c r="N1160" s="157">
        <v>2.8527751800000001E-2</v>
      </c>
      <c r="O1160" s="157">
        <v>1.8362328250000001E-5</v>
      </c>
      <c r="P1160" s="157">
        <v>1.6893341990000001E-5</v>
      </c>
      <c r="Q1160" s="126">
        <v>2.5427828999999998E-6</v>
      </c>
      <c r="R1160" s="155"/>
      <c r="S1160" s="155"/>
      <c r="T1160" s="155"/>
      <c r="U1160" s="155"/>
      <c r="V1160" s="155"/>
      <c r="W1160" s="155"/>
      <c r="X1160" s="155"/>
      <c r="Y1160" s="155"/>
      <c r="Z1160" s="155"/>
      <c r="AA1160" s="155"/>
      <c r="AB1160" s="155"/>
      <c r="AC1160" s="155"/>
      <c r="AD1160" s="155"/>
      <c r="AE1160" s="155"/>
      <c r="AF1160" s="155"/>
      <c r="AG1160" s="155"/>
      <c r="AH1160" s="155"/>
    </row>
    <row r="1161" spans="1:34" x14ac:dyDescent="0.25">
      <c r="A1161" s="128" t="s">
        <v>16</v>
      </c>
      <c r="B1161" s="157" t="s">
        <v>38</v>
      </c>
      <c r="C1161" s="157" t="s">
        <v>232</v>
      </c>
      <c r="D1161" s="157" t="s">
        <v>53</v>
      </c>
      <c r="E1161" s="157" t="s">
        <v>301</v>
      </c>
      <c r="F1161" s="157" t="s">
        <v>124</v>
      </c>
      <c r="G1161" s="157" t="s">
        <v>89</v>
      </c>
      <c r="H1161" s="157" t="s">
        <v>115</v>
      </c>
      <c r="I1161" s="157"/>
      <c r="J1161" s="157"/>
      <c r="K1161" s="157">
        <v>2.0147264931</v>
      </c>
      <c r="L1161" s="157">
        <v>4.6697593842114001E-4</v>
      </c>
      <c r="M1161" s="157">
        <v>7.4646311269999988E-4</v>
      </c>
      <c r="N1161" s="157">
        <v>1.0527439042000002E-2</v>
      </c>
      <c r="O1161" s="157">
        <v>9.6870583839999972E-6</v>
      </c>
      <c r="P1161" s="157">
        <v>8.9120937132800004E-6</v>
      </c>
      <c r="Q1161" s="126">
        <v>2.3786863769999998E-6</v>
      </c>
      <c r="R1161" s="155"/>
      <c r="S1161" s="155"/>
      <c r="T1161" s="155"/>
      <c r="U1161" s="155"/>
      <c r="V1161" s="155"/>
      <c r="W1161" s="155"/>
      <c r="X1161" s="155"/>
      <c r="Y1161" s="155"/>
      <c r="Z1161" s="155"/>
      <c r="AA1161" s="155"/>
      <c r="AB1161" s="155"/>
      <c r="AC1161" s="155"/>
      <c r="AD1161" s="155"/>
      <c r="AE1161" s="155"/>
      <c r="AF1161" s="155"/>
      <c r="AG1161" s="155"/>
      <c r="AH1161" s="155"/>
    </row>
    <row r="1162" spans="1:34" x14ac:dyDescent="0.25">
      <c r="A1162" s="128" t="s">
        <v>16</v>
      </c>
      <c r="B1162" s="157" t="s">
        <v>38</v>
      </c>
      <c r="C1162" s="157" t="s">
        <v>232</v>
      </c>
      <c r="D1162" s="157" t="s">
        <v>53</v>
      </c>
      <c r="E1162" s="157" t="s">
        <v>302</v>
      </c>
      <c r="F1162" s="157" t="s">
        <v>125</v>
      </c>
      <c r="G1162" s="157" t="s">
        <v>89</v>
      </c>
      <c r="H1162" s="157" t="s">
        <v>115</v>
      </c>
      <c r="I1162" s="157"/>
      <c r="J1162" s="157"/>
      <c r="K1162" s="157">
        <v>3.2254534559999999</v>
      </c>
      <c r="L1162" s="157">
        <v>7.2656925601751203E-4</v>
      </c>
      <c r="M1162" s="157">
        <v>1.2299224576999999E-3</v>
      </c>
      <c r="N1162" s="157">
        <v>1.7014137060999999E-2</v>
      </c>
      <c r="O1162" s="157">
        <v>2.3755195779999999E-5</v>
      </c>
      <c r="P1162" s="157">
        <v>2.1854780117600003E-5</v>
      </c>
      <c r="Q1162" s="126">
        <v>5.609306679E-6</v>
      </c>
      <c r="R1162" s="155"/>
      <c r="S1162" s="155"/>
      <c r="T1162" s="155"/>
      <c r="U1162" s="155"/>
      <c r="V1162" s="155"/>
      <c r="W1162" s="155"/>
      <c r="X1162" s="155"/>
      <c r="Y1162" s="155"/>
      <c r="Z1162" s="155"/>
      <c r="AA1162" s="155"/>
      <c r="AB1162" s="155"/>
      <c r="AC1162" s="155"/>
      <c r="AD1162" s="155"/>
      <c r="AE1162" s="155"/>
      <c r="AF1162" s="155"/>
      <c r="AG1162" s="155"/>
      <c r="AH1162" s="155"/>
    </row>
    <row r="1163" spans="1:34" x14ac:dyDescent="0.25">
      <c r="A1163" s="128" t="s">
        <v>16</v>
      </c>
      <c r="B1163" s="157" t="s">
        <v>38</v>
      </c>
      <c r="C1163" s="157" t="s">
        <v>232</v>
      </c>
      <c r="D1163" s="157" t="s">
        <v>53</v>
      </c>
      <c r="E1163" s="157" t="s">
        <v>303</v>
      </c>
      <c r="F1163" s="157" t="s">
        <v>126</v>
      </c>
      <c r="G1163" s="157" t="s">
        <v>89</v>
      </c>
      <c r="H1163" s="157" t="s">
        <v>115</v>
      </c>
      <c r="I1163" s="157"/>
      <c r="J1163" s="157"/>
      <c r="K1163" s="157">
        <v>16.732637426</v>
      </c>
      <c r="L1163" s="157">
        <v>3.9038725691287997E-3</v>
      </c>
      <c r="M1163" s="157">
        <v>1.6795468369000001E-3</v>
      </c>
      <c r="N1163" s="157">
        <v>0.15338321734399998</v>
      </c>
      <c r="O1163" s="157">
        <v>6.6996758679999989E-5</v>
      </c>
      <c r="P1163" s="157">
        <v>6.1637017985599995E-5</v>
      </c>
      <c r="Q1163" s="126">
        <v>1.2952104344000001E-5</v>
      </c>
      <c r="R1163" s="155"/>
      <c r="S1163" s="155"/>
      <c r="T1163" s="155"/>
      <c r="U1163" s="155"/>
      <c r="V1163" s="155"/>
      <c r="W1163" s="155"/>
      <c r="X1163" s="155"/>
      <c r="Y1163" s="155"/>
      <c r="Z1163" s="155"/>
      <c r="AA1163" s="155"/>
      <c r="AB1163" s="155"/>
      <c r="AC1163" s="155"/>
      <c r="AD1163" s="155"/>
      <c r="AE1163" s="155"/>
      <c r="AF1163" s="155"/>
      <c r="AG1163" s="155"/>
      <c r="AH1163" s="155"/>
    </row>
    <row r="1164" spans="1:34" x14ac:dyDescent="0.25">
      <c r="A1164" s="128" t="s">
        <v>16</v>
      </c>
      <c r="B1164" s="157" t="s">
        <v>38</v>
      </c>
      <c r="C1164" s="157" t="s">
        <v>232</v>
      </c>
      <c r="D1164" s="157" t="s">
        <v>53</v>
      </c>
      <c r="E1164" s="157" t="s">
        <v>304</v>
      </c>
      <c r="F1164" s="157" t="s">
        <v>127</v>
      </c>
      <c r="G1164" s="157" t="s">
        <v>89</v>
      </c>
      <c r="H1164" s="157" t="s">
        <v>115</v>
      </c>
      <c r="I1164" s="157"/>
      <c r="J1164" s="157"/>
      <c r="K1164" s="157">
        <v>20.572910730000004</v>
      </c>
      <c r="L1164" s="157">
        <v>2.5546605270550002E-3</v>
      </c>
      <c r="M1164" s="157">
        <v>2.3626864950000003E-3</v>
      </c>
      <c r="N1164" s="157">
        <v>7.5021369099999999E-2</v>
      </c>
      <c r="O1164" s="157">
        <v>3.972868929E-5</v>
      </c>
      <c r="P1164" s="157">
        <v>3.6550394146800004E-5</v>
      </c>
      <c r="Q1164" s="126">
        <v>9.044355500000001E-6</v>
      </c>
      <c r="R1164" s="155"/>
      <c r="S1164" s="155"/>
      <c r="T1164" s="155"/>
      <c r="U1164" s="155"/>
      <c r="V1164" s="155"/>
      <c r="W1164" s="155"/>
      <c r="X1164" s="155"/>
      <c r="Y1164" s="155"/>
      <c r="Z1164" s="155"/>
      <c r="AA1164" s="155"/>
      <c r="AB1164" s="155"/>
      <c r="AC1164" s="155"/>
      <c r="AD1164" s="155"/>
      <c r="AE1164" s="155"/>
      <c r="AF1164" s="155"/>
      <c r="AG1164" s="155"/>
      <c r="AH1164" s="155"/>
    </row>
    <row r="1165" spans="1:34" x14ac:dyDescent="0.25">
      <c r="A1165" s="128" t="s">
        <v>16</v>
      </c>
      <c r="B1165" s="157" t="s">
        <v>38</v>
      </c>
      <c r="C1165" s="157" t="s">
        <v>232</v>
      </c>
      <c r="D1165" s="157" t="s">
        <v>53</v>
      </c>
      <c r="E1165" s="157" t="s">
        <v>305</v>
      </c>
      <c r="F1165" s="157" t="s">
        <v>128</v>
      </c>
      <c r="G1165" s="157" t="s">
        <v>89</v>
      </c>
      <c r="H1165" s="157" t="s">
        <v>115</v>
      </c>
      <c r="I1165" s="157"/>
      <c r="J1165" s="157"/>
      <c r="K1165" s="157">
        <v>59.38239231</v>
      </c>
      <c r="L1165" s="157">
        <v>1.7805218454972739E-3</v>
      </c>
      <c r="M1165" s="157">
        <v>4.8728990399999998E-4</v>
      </c>
      <c r="N1165" s="157">
        <v>4.0075741620000001E-2</v>
      </c>
      <c r="O1165" s="157">
        <v>1.7559423910000001E-5</v>
      </c>
      <c r="P1165" s="157">
        <v>1.6154669997200001E-5</v>
      </c>
      <c r="Q1165" s="126">
        <v>2.9577587959999999E-6</v>
      </c>
      <c r="R1165" s="155"/>
      <c r="S1165" s="155"/>
      <c r="T1165" s="155"/>
      <c r="U1165" s="155"/>
      <c r="V1165" s="155"/>
      <c r="W1165" s="155"/>
      <c r="X1165" s="155"/>
      <c r="Y1165" s="155"/>
      <c r="Z1165" s="155"/>
      <c r="AA1165" s="155"/>
      <c r="AB1165" s="155"/>
      <c r="AC1165" s="155"/>
      <c r="AD1165" s="155"/>
      <c r="AE1165" s="155"/>
      <c r="AF1165" s="155"/>
      <c r="AG1165" s="155"/>
      <c r="AH1165" s="155"/>
    </row>
    <row r="1166" spans="1:34" x14ac:dyDescent="0.25">
      <c r="A1166" s="128" t="s">
        <v>16</v>
      </c>
      <c r="B1166" s="157" t="s">
        <v>38</v>
      </c>
      <c r="C1166" s="157" t="s">
        <v>232</v>
      </c>
      <c r="D1166" s="157" t="s">
        <v>53</v>
      </c>
      <c r="E1166" s="157" t="s">
        <v>306</v>
      </c>
      <c r="F1166" s="157" t="s">
        <v>129</v>
      </c>
      <c r="G1166" s="157" t="s">
        <v>89</v>
      </c>
      <c r="H1166" s="157" t="s">
        <v>115</v>
      </c>
      <c r="I1166" s="157"/>
      <c r="J1166" s="157"/>
      <c r="K1166" s="157">
        <v>1.3336922440000001</v>
      </c>
      <c r="L1166" s="157">
        <v>5.4996180792430001E-4</v>
      </c>
      <c r="M1166" s="157">
        <v>8.7578747780000003E-4</v>
      </c>
      <c r="N1166" s="157">
        <v>1.1688353130000001E-2</v>
      </c>
      <c r="O1166" s="157">
        <v>8.2613119690000014E-6</v>
      </c>
      <c r="P1166" s="157">
        <v>7.6004070114800011E-6</v>
      </c>
      <c r="Q1166" s="126">
        <v>2.1258647939999998E-6</v>
      </c>
      <c r="R1166" s="155"/>
      <c r="S1166" s="155"/>
      <c r="T1166" s="155"/>
      <c r="U1166" s="155"/>
      <c r="V1166" s="155"/>
      <c r="W1166" s="155"/>
      <c r="X1166" s="155"/>
      <c r="Y1166" s="155"/>
      <c r="Z1166" s="155"/>
      <c r="AA1166" s="155"/>
      <c r="AB1166" s="155"/>
      <c r="AC1166" s="155"/>
      <c r="AD1166" s="155"/>
      <c r="AE1166" s="155"/>
      <c r="AF1166" s="155"/>
      <c r="AG1166" s="155"/>
      <c r="AH1166" s="155"/>
    </row>
    <row r="1167" spans="1:34" x14ac:dyDescent="0.25">
      <c r="A1167" s="128" t="s">
        <v>16</v>
      </c>
      <c r="B1167" s="157" t="s">
        <v>38</v>
      </c>
      <c r="C1167" s="157" t="s">
        <v>232</v>
      </c>
      <c r="D1167" s="157" t="s">
        <v>53</v>
      </c>
      <c r="E1167" s="157" t="s">
        <v>307</v>
      </c>
      <c r="F1167" s="157" t="s">
        <v>130</v>
      </c>
      <c r="G1167" s="157" t="s">
        <v>96</v>
      </c>
      <c r="H1167" s="157" t="s">
        <v>115</v>
      </c>
      <c r="I1167" s="157"/>
      <c r="J1167" s="157"/>
      <c r="K1167" s="157">
        <v>13.468393990000003</v>
      </c>
      <c r="L1167" s="157">
        <v>1.9857331683000002E-3</v>
      </c>
      <c r="M1167" s="157">
        <v>2.3195308914999999E-3</v>
      </c>
      <c r="N1167" s="157">
        <v>4.8523864100000001E-2</v>
      </c>
      <c r="O1167" s="157">
        <v>2.3705591919999998E-5</v>
      </c>
      <c r="P1167" s="157">
        <v>2.1809144566400003E-5</v>
      </c>
      <c r="Q1167" s="126">
        <v>5.6276970260000004E-6</v>
      </c>
      <c r="R1167" s="155"/>
      <c r="S1167" s="155"/>
      <c r="T1167" s="155"/>
      <c r="U1167" s="155"/>
      <c r="V1167" s="155"/>
      <c r="W1167" s="155"/>
      <c r="X1167" s="155"/>
      <c r="Y1167" s="155"/>
      <c r="Z1167" s="155"/>
      <c r="AA1167" s="155"/>
      <c r="AB1167" s="155"/>
      <c r="AC1167" s="155"/>
      <c r="AD1167" s="155"/>
      <c r="AE1167" s="155"/>
      <c r="AF1167" s="155"/>
      <c r="AG1167" s="155"/>
      <c r="AH1167" s="155"/>
    </row>
    <row r="1168" spans="1:34" x14ac:dyDescent="0.25">
      <c r="A1168" s="128" t="s">
        <v>16</v>
      </c>
      <c r="B1168" s="157" t="s">
        <v>38</v>
      </c>
      <c r="C1168" s="157" t="s">
        <v>232</v>
      </c>
      <c r="D1168" s="157" t="s">
        <v>53</v>
      </c>
      <c r="E1168" s="157" t="s">
        <v>308</v>
      </c>
      <c r="F1168" s="157" t="s">
        <v>131</v>
      </c>
      <c r="G1168" s="157" t="s">
        <v>96</v>
      </c>
      <c r="H1168" s="157" t="s">
        <v>115</v>
      </c>
      <c r="I1168" s="157"/>
      <c r="J1168" s="157"/>
      <c r="K1168" s="157">
        <v>7.5608675643000005</v>
      </c>
      <c r="L1168" s="157">
        <v>3.0002412820508001E-3</v>
      </c>
      <c r="M1168" s="157">
        <v>5.0679975979999996E-3</v>
      </c>
      <c r="N1168" s="157">
        <v>7.0877479790000003E-2</v>
      </c>
      <c r="O1168" s="157">
        <v>7.4319009249999995E-5</v>
      </c>
      <c r="P1168" s="157">
        <v>6.8373488510000007E-5</v>
      </c>
      <c r="Q1168" s="126">
        <v>1.75575689E-5</v>
      </c>
      <c r="R1168" s="155"/>
      <c r="S1168" s="155"/>
      <c r="T1168" s="155"/>
      <c r="U1168" s="155"/>
      <c r="V1168" s="155"/>
      <c r="W1168" s="155"/>
      <c r="X1168" s="155"/>
      <c r="Y1168" s="155"/>
      <c r="Z1168" s="155"/>
      <c r="AA1168" s="155"/>
      <c r="AB1168" s="155"/>
      <c r="AC1168" s="155"/>
      <c r="AD1168" s="155"/>
      <c r="AE1168" s="155"/>
      <c r="AF1168" s="155"/>
      <c r="AG1168" s="155"/>
      <c r="AH1168" s="155"/>
    </row>
    <row r="1169" spans="1:34" x14ac:dyDescent="0.25">
      <c r="A1169" s="128" t="s">
        <v>16</v>
      </c>
      <c r="B1169" s="157" t="s">
        <v>38</v>
      </c>
      <c r="C1169" s="157" t="s">
        <v>232</v>
      </c>
      <c r="D1169" s="157" t="s">
        <v>53</v>
      </c>
      <c r="E1169" s="157" t="s">
        <v>309</v>
      </c>
      <c r="F1169" s="157" t="s">
        <v>95</v>
      </c>
      <c r="G1169" s="157" t="s">
        <v>96</v>
      </c>
      <c r="H1169" s="157" t="s">
        <v>115</v>
      </c>
      <c r="I1169" s="157"/>
      <c r="J1169" s="157"/>
      <c r="K1169" s="157">
        <v>7.8494402229000002</v>
      </c>
      <c r="L1169" s="157">
        <v>1.00537711111723E-3</v>
      </c>
      <c r="M1169" s="157">
        <v>6.9471335999999999E-4</v>
      </c>
      <c r="N1169" s="157">
        <v>2.804782305E-2</v>
      </c>
      <c r="O1169" s="157">
        <v>2.4699629118E-5</v>
      </c>
      <c r="P1169" s="157">
        <v>2.2723658788560002E-5</v>
      </c>
      <c r="Q1169" s="126">
        <v>4.3245644639999999E-6</v>
      </c>
      <c r="R1169" s="155"/>
      <c r="S1169" s="155"/>
      <c r="T1169" s="155"/>
      <c r="U1169" s="155"/>
      <c r="V1169" s="155"/>
      <c r="W1169" s="155"/>
      <c r="X1169" s="155"/>
      <c r="Y1169" s="155"/>
      <c r="Z1169" s="155"/>
      <c r="AA1169" s="155"/>
      <c r="AB1169" s="155"/>
      <c r="AC1169" s="155"/>
      <c r="AD1169" s="155"/>
      <c r="AE1169" s="155"/>
      <c r="AF1169" s="155"/>
      <c r="AG1169" s="155"/>
      <c r="AH1169" s="155"/>
    </row>
    <row r="1170" spans="1:34" x14ac:dyDescent="0.25">
      <c r="A1170" s="128" t="s">
        <v>16</v>
      </c>
      <c r="B1170" s="157" t="s">
        <v>38</v>
      </c>
      <c r="C1170" s="157" t="s">
        <v>232</v>
      </c>
      <c r="D1170" s="157" t="s">
        <v>53</v>
      </c>
      <c r="E1170" s="157" t="s">
        <v>310</v>
      </c>
      <c r="F1170" s="157" t="s">
        <v>97</v>
      </c>
      <c r="G1170" s="157" t="s">
        <v>96</v>
      </c>
      <c r="H1170" s="157" t="s">
        <v>115</v>
      </c>
      <c r="I1170" s="157"/>
      <c r="J1170" s="157"/>
      <c r="K1170" s="157">
        <v>33.029531145299991</v>
      </c>
      <c r="L1170" s="157">
        <v>4.6110625561236384E-3</v>
      </c>
      <c r="M1170" s="157">
        <v>1.1082607503000003E-3</v>
      </c>
      <c r="N1170" s="157">
        <v>7.8967152622000006E-2</v>
      </c>
      <c r="O1170" s="157">
        <v>1.0335727285099998E-4</v>
      </c>
      <c r="P1170" s="157">
        <v>9.5088691022919992E-5</v>
      </c>
      <c r="Q1170" s="126">
        <v>7.8073049510000005E-6</v>
      </c>
      <c r="R1170" s="155"/>
      <c r="S1170" s="155"/>
      <c r="T1170" s="155"/>
      <c r="U1170" s="155"/>
      <c r="V1170" s="155"/>
      <c r="W1170" s="155"/>
      <c r="X1170" s="155"/>
      <c r="Y1170" s="155"/>
      <c r="Z1170" s="155"/>
      <c r="AA1170" s="155"/>
      <c r="AB1170" s="155"/>
      <c r="AC1170" s="155"/>
      <c r="AD1170" s="155"/>
      <c r="AE1170" s="155"/>
      <c r="AF1170" s="155"/>
      <c r="AG1170" s="155"/>
      <c r="AH1170" s="155"/>
    </row>
    <row r="1171" spans="1:34" x14ac:dyDescent="0.25">
      <c r="A1171" s="128" t="s">
        <v>16</v>
      </c>
      <c r="B1171" s="157" t="s">
        <v>38</v>
      </c>
      <c r="C1171" s="157" t="s">
        <v>232</v>
      </c>
      <c r="D1171" s="157" t="s">
        <v>53</v>
      </c>
      <c r="E1171" s="157" t="s">
        <v>311</v>
      </c>
      <c r="F1171" s="157" t="s">
        <v>132</v>
      </c>
      <c r="G1171" s="157" t="s">
        <v>96</v>
      </c>
      <c r="H1171" s="157" t="s">
        <v>115</v>
      </c>
      <c r="I1171" s="157"/>
      <c r="J1171" s="157"/>
      <c r="K1171" s="157">
        <v>0.780927861</v>
      </c>
      <c r="L1171" s="157">
        <v>1.3489792956960001E-4</v>
      </c>
      <c r="M1171" s="157">
        <v>1.4768635198000001E-4</v>
      </c>
      <c r="N1171" s="157">
        <v>3.5078011365000002E-3</v>
      </c>
      <c r="O1171" s="157">
        <v>1.7042596129999999E-6</v>
      </c>
      <c r="P1171" s="157">
        <v>1.5679188439600002E-6</v>
      </c>
      <c r="Q1171" s="126">
        <v>3.9410500412999998E-7</v>
      </c>
      <c r="R1171" s="155"/>
      <c r="S1171" s="155"/>
      <c r="T1171" s="155"/>
      <c r="U1171" s="155"/>
      <c r="V1171" s="155"/>
      <c r="W1171" s="155"/>
      <c r="X1171" s="155"/>
      <c r="Y1171" s="155"/>
      <c r="Z1171" s="155"/>
      <c r="AA1171" s="155"/>
      <c r="AB1171" s="155"/>
      <c r="AC1171" s="155"/>
      <c r="AD1171" s="155"/>
      <c r="AE1171" s="155"/>
      <c r="AF1171" s="155"/>
      <c r="AG1171" s="155"/>
      <c r="AH1171" s="155"/>
    </row>
    <row r="1172" spans="1:34" x14ac:dyDescent="0.25">
      <c r="A1172" s="128" t="s">
        <v>16</v>
      </c>
      <c r="B1172" s="157" t="s">
        <v>38</v>
      </c>
      <c r="C1172" s="157" t="s">
        <v>232</v>
      </c>
      <c r="D1172" s="157" t="s">
        <v>53</v>
      </c>
      <c r="E1172" s="157" t="s">
        <v>312</v>
      </c>
      <c r="F1172" s="157" t="s">
        <v>133</v>
      </c>
      <c r="G1172" s="157" t="s">
        <v>96</v>
      </c>
      <c r="H1172" s="157" t="s">
        <v>115</v>
      </c>
      <c r="I1172" s="157"/>
      <c r="J1172" s="157"/>
      <c r="K1172" s="157">
        <v>1.074871736</v>
      </c>
      <c r="L1172" s="157">
        <v>1.4391169569030003E-4</v>
      </c>
      <c r="M1172" s="157">
        <v>5.2452192169999997E-5</v>
      </c>
      <c r="N1172" s="157">
        <v>4.6353432149999997E-3</v>
      </c>
      <c r="O1172" s="157">
        <v>1.8992421800000001E-6</v>
      </c>
      <c r="P1172" s="157">
        <v>1.7473028055999999E-6</v>
      </c>
      <c r="Q1172" s="126">
        <v>3.7329841319999999E-7</v>
      </c>
      <c r="R1172" s="155"/>
      <c r="S1172" s="155"/>
      <c r="T1172" s="155"/>
      <c r="U1172" s="155"/>
      <c r="V1172" s="155"/>
      <c r="W1172" s="155"/>
      <c r="X1172" s="155"/>
      <c r="Y1172" s="155"/>
      <c r="Z1172" s="155"/>
      <c r="AA1172" s="155"/>
      <c r="AB1172" s="155"/>
      <c r="AC1172" s="155"/>
      <c r="AD1172" s="155"/>
      <c r="AE1172" s="155"/>
      <c r="AF1172" s="155"/>
      <c r="AG1172" s="155"/>
      <c r="AH1172" s="155"/>
    </row>
    <row r="1173" spans="1:34" x14ac:dyDescent="0.25">
      <c r="A1173" s="128" t="s">
        <v>16</v>
      </c>
      <c r="B1173" s="157" t="s">
        <v>38</v>
      </c>
      <c r="C1173" s="157" t="s">
        <v>232</v>
      </c>
      <c r="D1173" s="157" t="s">
        <v>53</v>
      </c>
      <c r="E1173" s="157" t="s">
        <v>313</v>
      </c>
      <c r="F1173" s="157" t="s">
        <v>134</v>
      </c>
      <c r="G1173" s="157" t="s">
        <v>96</v>
      </c>
      <c r="H1173" s="157" t="s">
        <v>115</v>
      </c>
      <c r="I1173" s="157"/>
      <c r="J1173" s="157"/>
      <c r="K1173" s="157">
        <v>0.50425625360000004</v>
      </c>
      <c r="L1173" s="157">
        <v>9.5071433847850018E-5</v>
      </c>
      <c r="M1173" s="157">
        <v>1.7502462350999998E-4</v>
      </c>
      <c r="N1173" s="157">
        <v>2.2887291024000001E-3</v>
      </c>
      <c r="O1173" s="157">
        <v>7.6759749479999992E-6</v>
      </c>
      <c r="P1173" s="157">
        <v>7.0618969521600003E-6</v>
      </c>
      <c r="Q1173" s="126">
        <v>1.7153783807000004E-6</v>
      </c>
      <c r="R1173" s="155"/>
      <c r="S1173" s="155"/>
      <c r="T1173" s="155"/>
      <c r="U1173" s="155"/>
      <c r="V1173" s="155"/>
      <c r="W1173" s="155"/>
      <c r="X1173" s="155"/>
      <c r="Y1173" s="155"/>
      <c r="Z1173" s="155"/>
      <c r="AA1173" s="155"/>
      <c r="AB1173" s="155"/>
      <c r="AC1173" s="155"/>
      <c r="AD1173" s="155"/>
      <c r="AE1173" s="155"/>
      <c r="AF1173" s="155"/>
      <c r="AG1173" s="155"/>
      <c r="AH1173" s="155"/>
    </row>
    <row r="1174" spans="1:34" x14ac:dyDescent="0.25">
      <c r="A1174" s="128" t="s">
        <v>16</v>
      </c>
      <c r="B1174" s="157" t="s">
        <v>38</v>
      </c>
      <c r="C1174" s="157" t="s">
        <v>232</v>
      </c>
      <c r="D1174" s="157" t="s">
        <v>53</v>
      </c>
      <c r="E1174" s="157" t="s">
        <v>314</v>
      </c>
      <c r="F1174" s="157" t="s">
        <v>135</v>
      </c>
      <c r="G1174" s="157" t="s">
        <v>99</v>
      </c>
      <c r="H1174" s="157" t="s">
        <v>115</v>
      </c>
      <c r="I1174" s="157"/>
      <c r="J1174" s="157"/>
      <c r="K1174" s="157">
        <v>96076.02051100001</v>
      </c>
      <c r="L1174" s="157">
        <v>0.50829735143632004</v>
      </c>
      <c r="M1174" s="157">
        <v>4.5791795410000002E-2</v>
      </c>
      <c r="N1174" s="157">
        <v>4.2886677522999994</v>
      </c>
      <c r="O1174" s="157">
        <v>4.3940906677599999E-3</v>
      </c>
      <c r="P1174" s="157">
        <v>4.0425634143392E-3</v>
      </c>
      <c r="Q1174" s="126">
        <v>3.2087275837999995E-4</v>
      </c>
      <c r="R1174" s="155"/>
      <c r="S1174" s="155"/>
      <c r="T1174" s="155"/>
      <c r="U1174" s="155"/>
      <c r="V1174" s="155"/>
      <c r="W1174" s="155"/>
      <c r="X1174" s="155"/>
      <c r="Y1174" s="155"/>
      <c r="Z1174" s="155"/>
      <c r="AA1174" s="155"/>
      <c r="AB1174" s="155"/>
      <c r="AC1174" s="155"/>
      <c r="AD1174" s="155"/>
      <c r="AE1174" s="155"/>
      <c r="AF1174" s="155"/>
      <c r="AG1174" s="155"/>
      <c r="AH1174" s="155"/>
    </row>
    <row r="1175" spans="1:34" x14ac:dyDescent="0.25">
      <c r="A1175" s="128" t="s">
        <v>16</v>
      </c>
      <c r="B1175" s="157" t="s">
        <v>38</v>
      </c>
      <c r="C1175" s="157" t="s">
        <v>232</v>
      </c>
      <c r="D1175" s="157" t="s">
        <v>53</v>
      </c>
      <c r="E1175" s="157" t="s">
        <v>315</v>
      </c>
      <c r="F1175" s="157" t="s">
        <v>135</v>
      </c>
      <c r="G1175" s="157" t="s">
        <v>100</v>
      </c>
      <c r="H1175" s="157" t="s">
        <v>115</v>
      </c>
      <c r="I1175" s="157"/>
      <c r="J1175" s="157"/>
      <c r="K1175" s="157">
        <v>5899.5686699999997</v>
      </c>
      <c r="L1175" s="157">
        <v>0.42643490408498003</v>
      </c>
      <c r="M1175" s="157">
        <v>5.9426683016000001E-2</v>
      </c>
      <c r="N1175" s="157">
        <v>4.2225844478000001</v>
      </c>
      <c r="O1175" s="157">
        <v>7.8754740567199989E-3</v>
      </c>
      <c r="P1175" s="157">
        <v>7.2454361321824005E-3</v>
      </c>
      <c r="Q1175" s="126">
        <v>4.6323176572000003E-4</v>
      </c>
      <c r="R1175" s="155"/>
      <c r="S1175" s="155"/>
      <c r="T1175" s="155"/>
      <c r="U1175" s="155"/>
      <c r="V1175" s="155"/>
      <c r="W1175" s="155"/>
      <c r="X1175" s="155"/>
      <c r="Y1175" s="155"/>
      <c r="Z1175" s="155"/>
      <c r="AA1175" s="155"/>
      <c r="AB1175" s="155"/>
      <c r="AC1175" s="155"/>
      <c r="AD1175" s="155"/>
      <c r="AE1175" s="155"/>
      <c r="AF1175" s="155"/>
      <c r="AG1175" s="155"/>
      <c r="AH1175" s="155"/>
    </row>
    <row r="1176" spans="1:34" x14ac:dyDescent="0.25">
      <c r="A1176" s="128" t="s">
        <v>16</v>
      </c>
      <c r="B1176" s="157" t="s">
        <v>38</v>
      </c>
      <c r="C1176" s="157" t="s">
        <v>232</v>
      </c>
      <c r="D1176" s="157" t="s">
        <v>53</v>
      </c>
      <c r="E1176" s="157" t="s">
        <v>316</v>
      </c>
      <c r="F1176" s="157" t="s">
        <v>98</v>
      </c>
      <c r="G1176" s="157" t="s">
        <v>99</v>
      </c>
      <c r="H1176" s="157" t="s">
        <v>115</v>
      </c>
      <c r="I1176" s="157"/>
      <c r="J1176" s="157"/>
      <c r="K1176" s="157">
        <v>8439.6162000000004</v>
      </c>
      <c r="L1176" s="157">
        <v>4.2936040375000012E-2</v>
      </c>
      <c r="M1176" s="157">
        <v>3.8494379000000001E-3</v>
      </c>
      <c r="N1176" s="157">
        <v>0.35985124000000002</v>
      </c>
      <c r="O1176" s="157">
        <v>3.737465E-4</v>
      </c>
      <c r="P1176" s="157">
        <v>3.4384678E-4</v>
      </c>
      <c r="Q1176" s="126">
        <v>2.6948191999999999E-5</v>
      </c>
      <c r="R1176" s="155"/>
      <c r="S1176" s="155"/>
      <c r="T1176" s="155"/>
      <c r="U1176" s="155"/>
      <c r="V1176" s="155"/>
      <c r="W1176" s="155"/>
      <c r="X1176" s="155"/>
      <c r="Y1176" s="155"/>
      <c r="Z1176" s="155"/>
      <c r="AA1176" s="155"/>
      <c r="AB1176" s="155"/>
      <c r="AC1176" s="155"/>
      <c r="AD1176" s="155"/>
      <c r="AE1176" s="155"/>
      <c r="AF1176" s="155"/>
      <c r="AG1176" s="155"/>
      <c r="AH1176" s="155"/>
    </row>
    <row r="1177" spans="1:34" x14ac:dyDescent="0.25">
      <c r="A1177" s="128" t="s">
        <v>16</v>
      </c>
      <c r="B1177" s="157" t="s">
        <v>38</v>
      </c>
      <c r="C1177" s="157" t="s">
        <v>232</v>
      </c>
      <c r="D1177" s="157" t="s">
        <v>53</v>
      </c>
      <c r="E1177" s="157" t="s">
        <v>317</v>
      </c>
      <c r="F1177" s="157" t="s">
        <v>98</v>
      </c>
      <c r="G1177" s="157" t="s">
        <v>100</v>
      </c>
      <c r="H1177" s="157" t="s">
        <v>115</v>
      </c>
      <c r="I1177" s="157"/>
      <c r="J1177" s="157"/>
      <c r="K1177" s="157">
        <v>1862.0600999999999</v>
      </c>
      <c r="L1177" s="157">
        <v>0.25611052100000004</v>
      </c>
      <c r="M1177" s="157">
        <v>3.2123089000000001E-2</v>
      </c>
      <c r="N1177" s="157">
        <v>2.7678142000000001</v>
      </c>
      <c r="O1177" s="157">
        <v>3.4850938000000001E-3</v>
      </c>
      <c r="P1177" s="157">
        <v>3.2062862960000002E-3</v>
      </c>
      <c r="Q1177" s="126">
        <v>2.3767282E-4</v>
      </c>
      <c r="R1177" s="155"/>
      <c r="S1177" s="155"/>
      <c r="T1177" s="155"/>
      <c r="U1177" s="155"/>
      <c r="V1177" s="155"/>
      <c r="W1177" s="155"/>
      <c r="X1177" s="155"/>
      <c r="Y1177" s="155"/>
      <c r="Z1177" s="155"/>
      <c r="AA1177" s="155"/>
      <c r="AB1177" s="155"/>
      <c r="AC1177" s="155"/>
      <c r="AD1177" s="155"/>
      <c r="AE1177" s="155"/>
      <c r="AF1177" s="155"/>
      <c r="AG1177" s="155"/>
      <c r="AH1177" s="155"/>
    </row>
    <row r="1178" spans="1:34" x14ac:dyDescent="0.25">
      <c r="A1178" s="128" t="s">
        <v>16</v>
      </c>
      <c r="B1178" s="157" t="s">
        <v>38</v>
      </c>
      <c r="C1178" s="157" t="s">
        <v>232</v>
      </c>
      <c r="D1178" s="157" t="s">
        <v>53</v>
      </c>
      <c r="E1178" s="157" t="s">
        <v>318</v>
      </c>
      <c r="F1178" s="157" t="s">
        <v>102</v>
      </c>
      <c r="G1178" s="157" t="s">
        <v>99</v>
      </c>
      <c r="H1178" s="157" t="s">
        <v>115</v>
      </c>
      <c r="I1178" s="157"/>
      <c r="J1178" s="157"/>
      <c r="K1178" s="157">
        <v>661.36084000000005</v>
      </c>
      <c r="L1178" s="157">
        <v>2.6272185485000004E-3</v>
      </c>
      <c r="M1178" s="157">
        <v>2.4044056999999999E-4</v>
      </c>
      <c r="N1178" s="157">
        <v>2.0596882E-2</v>
      </c>
      <c r="O1178" s="157">
        <v>2.6405689E-5</v>
      </c>
      <c r="P1178" s="157">
        <v>2.4293233880000002E-5</v>
      </c>
      <c r="Q1178" s="126">
        <v>1.7822277E-6</v>
      </c>
      <c r="R1178" s="155"/>
      <c r="S1178" s="155"/>
      <c r="T1178" s="155"/>
      <c r="U1178" s="155"/>
      <c r="V1178" s="155"/>
      <c r="W1178" s="155"/>
      <c r="X1178" s="155"/>
      <c r="Y1178" s="155"/>
      <c r="Z1178" s="155"/>
      <c r="AA1178" s="155"/>
      <c r="AB1178" s="155"/>
      <c r="AC1178" s="155"/>
      <c r="AD1178" s="155"/>
      <c r="AE1178" s="155"/>
      <c r="AF1178" s="155"/>
      <c r="AG1178" s="155"/>
      <c r="AH1178" s="155"/>
    </row>
    <row r="1179" spans="1:34" x14ac:dyDescent="0.25">
      <c r="A1179" s="128" t="s">
        <v>16</v>
      </c>
      <c r="B1179" s="157" t="s">
        <v>38</v>
      </c>
      <c r="C1179" s="157" t="s">
        <v>232</v>
      </c>
      <c r="D1179" s="157" t="s">
        <v>53</v>
      </c>
      <c r="E1179" s="157" t="s">
        <v>319</v>
      </c>
      <c r="F1179" s="157" t="s">
        <v>102</v>
      </c>
      <c r="G1179" s="157" t="s">
        <v>100</v>
      </c>
      <c r="H1179" s="157" t="s">
        <v>115</v>
      </c>
      <c r="I1179" s="157"/>
      <c r="J1179" s="157"/>
      <c r="K1179" s="157">
        <v>136.0757491</v>
      </c>
      <c r="L1179" s="157">
        <v>8.7377668627700005E-3</v>
      </c>
      <c r="M1179" s="157">
        <v>1.427448598E-3</v>
      </c>
      <c r="N1179" s="157">
        <v>0.1152025529</v>
      </c>
      <c r="O1179" s="157">
        <v>1.264774944E-4</v>
      </c>
      <c r="P1179" s="157">
        <v>1.1635929484800001E-4</v>
      </c>
      <c r="Q1179" s="126">
        <v>1.0871266180000001E-5</v>
      </c>
      <c r="R1179" s="155"/>
      <c r="S1179" s="155"/>
      <c r="T1179" s="155"/>
      <c r="U1179" s="155"/>
      <c r="V1179" s="155"/>
      <c r="W1179" s="155"/>
      <c r="X1179" s="155"/>
      <c r="Y1179" s="155"/>
      <c r="Z1179" s="155"/>
      <c r="AA1179" s="155"/>
      <c r="AB1179" s="155"/>
      <c r="AC1179" s="155"/>
      <c r="AD1179" s="155"/>
      <c r="AE1179" s="155"/>
      <c r="AF1179" s="155"/>
      <c r="AG1179" s="155"/>
      <c r="AH1179" s="155"/>
    </row>
    <row r="1180" spans="1:34" x14ac:dyDescent="0.25">
      <c r="A1180" s="128" t="s">
        <v>16</v>
      </c>
      <c r="B1180" s="157" t="s">
        <v>38</v>
      </c>
      <c r="C1180" s="157" t="s">
        <v>232</v>
      </c>
      <c r="D1180" s="157" t="s">
        <v>53</v>
      </c>
      <c r="E1180" s="157" t="s">
        <v>320</v>
      </c>
      <c r="F1180" s="157" t="s">
        <v>103</v>
      </c>
      <c r="G1180" s="157" t="s">
        <v>99</v>
      </c>
      <c r="H1180" s="157" t="s">
        <v>115</v>
      </c>
      <c r="I1180" s="157"/>
      <c r="J1180" s="157"/>
      <c r="K1180" s="157">
        <v>1066.9235000000001</v>
      </c>
      <c r="L1180" s="157">
        <v>4.8040728688000002E-3</v>
      </c>
      <c r="M1180" s="157">
        <v>4.5889516999999999E-4</v>
      </c>
      <c r="N1180" s="157">
        <v>3.9272372E-2</v>
      </c>
      <c r="O1180" s="157">
        <v>5.0561993999999998E-5</v>
      </c>
      <c r="P1180" s="157">
        <v>4.651703448E-5</v>
      </c>
      <c r="Q1180" s="126">
        <v>3.4011221000000001E-6</v>
      </c>
      <c r="R1180" s="155"/>
      <c r="S1180" s="155"/>
      <c r="T1180" s="155"/>
      <c r="U1180" s="155"/>
      <c r="V1180" s="155"/>
      <c r="W1180" s="155"/>
      <c r="X1180" s="155"/>
      <c r="Y1180" s="155"/>
      <c r="Z1180" s="155"/>
      <c r="AA1180" s="155"/>
      <c r="AB1180" s="155"/>
      <c r="AC1180" s="155"/>
      <c r="AD1180" s="155"/>
      <c r="AE1180" s="155"/>
      <c r="AF1180" s="155"/>
      <c r="AG1180" s="155"/>
      <c r="AH1180" s="155"/>
    </row>
    <row r="1181" spans="1:34" x14ac:dyDescent="0.25">
      <c r="A1181" s="128" t="s">
        <v>16</v>
      </c>
      <c r="B1181" s="157" t="s">
        <v>38</v>
      </c>
      <c r="C1181" s="157" t="s">
        <v>232</v>
      </c>
      <c r="D1181" s="157" t="s">
        <v>53</v>
      </c>
      <c r="E1181" s="157" t="s">
        <v>321</v>
      </c>
      <c r="F1181" s="157" t="s">
        <v>103</v>
      </c>
      <c r="G1181" s="157" t="s">
        <v>100</v>
      </c>
      <c r="H1181" s="157" t="s">
        <v>115</v>
      </c>
      <c r="I1181" s="157"/>
      <c r="J1181" s="157"/>
      <c r="K1181" s="157">
        <v>1349.2021671</v>
      </c>
      <c r="L1181" s="157">
        <v>0.18599954726585299</v>
      </c>
      <c r="M1181" s="157">
        <v>7.6872027580000002E-2</v>
      </c>
      <c r="N1181" s="157">
        <v>4.8887494790999995</v>
      </c>
      <c r="O1181" s="157">
        <v>2.4201775094999994E-3</v>
      </c>
      <c r="P1181" s="157">
        <v>2.2265633087399997E-3</v>
      </c>
      <c r="Q1181" s="126">
        <v>4.5870331730000005E-4</v>
      </c>
      <c r="R1181" s="155"/>
      <c r="S1181" s="155"/>
      <c r="T1181" s="155"/>
      <c r="U1181" s="155"/>
      <c r="V1181" s="155"/>
      <c r="W1181" s="155"/>
      <c r="X1181" s="155"/>
      <c r="Y1181" s="155"/>
      <c r="Z1181" s="155"/>
      <c r="AA1181" s="155"/>
      <c r="AB1181" s="155"/>
      <c r="AC1181" s="155"/>
      <c r="AD1181" s="155"/>
      <c r="AE1181" s="155"/>
      <c r="AF1181" s="155"/>
      <c r="AG1181" s="155"/>
      <c r="AH1181" s="155"/>
    </row>
    <row r="1182" spans="1:34" x14ac:dyDescent="0.25">
      <c r="A1182" s="128" t="s">
        <v>16</v>
      </c>
      <c r="B1182" s="157" t="s">
        <v>38</v>
      </c>
      <c r="C1182" s="157" t="s">
        <v>232</v>
      </c>
      <c r="D1182" s="157" t="s">
        <v>53</v>
      </c>
      <c r="E1182" s="157" t="s">
        <v>322</v>
      </c>
      <c r="F1182" s="157" t="s">
        <v>104</v>
      </c>
      <c r="G1182" s="157" t="s">
        <v>99</v>
      </c>
      <c r="H1182" s="157" t="s">
        <v>115</v>
      </c>
      <c r="I1182" s="157"/>
      <c r="J1182" s="157"/>
      <c r="K1182" s="157">
        <v>12643.68556</v>
      </c>
      <c r="L1182" s="157">
        <v>2.4163264540000003E-2</v>
      </c>
      <c r="M1182" s="157">
        <v>0</v>
      </c>
      <c r="N1182" s="157">
        <v>0</v>
      </c>
      <c r="O1182" s="157">
        <v>0</v>
      </c>
      <c r="P1182" s="157">
        <v>0</v>
      </c>
      <c r="Q1182" s="126">
        <v>0</v>
      </c>
      <c r="R1182" s="155"/>
      <c r="S1182" s="155"/>
      <c r="T1182" s="155"/>
      <c r="U1182" s="155"/>
      <c r="V1182" s="155"/>
      <c r="W1182" s="155"/>
      <c r="X1182" s="155"/>
      <c r="Y1182" s="155"/>
      <c r="Z1182" s="155"/>
      <c r="AA1182" s="155"/>
      <c r="AB1182" s="155"/>
      <c r="AC1182" s="155"/>
      <c r="AD1182" s="155"/>
      <c r="AE1182" s="155"/>
      <c r="AF1182" s="155"/>
      <c r="AG1182" s="155"/>
      <c r="AH1182" s="155"/>
    </row>
    <row r="1183" spans="1:34" x14ac:dyDescent="0.25">
      <c r="A1183" s="128" t="s">
        <v>16</v>
      </c>
      <c r="B1183" s="157" t="s">
        <v>38</v>
      </c>
      <c r="C1183" s="157" t="s">
        <v>232</v>
      </c>
      <c r="D1183" s="157" t="s">
        <v>53</v>
      </c>
      <c r="E1183" s="157" t="s">
        <v>323</v>
      </c>
      <c r="F1183" s="157" t="s">
        <v>104</v>
      </c>
      <c r="G1183" s="157" t="s">
        <v>100</v>
      </c>
      <c r="H1183" s="157" t="s">
        <v>115</v>
      </c>
      <c r="I1183" s="157"/>
      <c r="J1183" s="157"/>
      <c r="K1183" s="157">
        <v>2335.30573</v>
      </c>
      <c r="L1183" s="157">
        <v>4.8889057620000002E-3</v>
      </c>
      <c r="M1183" s="157">
        <v>0</v>
      </c>
      <c r="N1183" s="157">
        <v>0</v>
      </c>
      <c r="O1183" s="157">
        <v>0</v>
      </c>
      <c r="P1183" s="157">
        <v>0</v>
      </c>
      <c r="Q1183" s="126">
        <v>0</v>
      </c>
      <c r="R1183" s="155"/>
      <c r="S1183" s="155"/>
      <c r="T1183" s="155"/>
      <c r="U1183" s="155"/>
      <c r="V1183" s="155"/>
      <c r="W1183" s="155"/>
      <c r="X1183" s="155"/>
      <c r="Y1183" s="155"/>
      <c r="Z1183" s="155"/>
      <c r="AA1183" s="155"/>
      <c r="AB1183" s="155"/>
      <c r="AC1183" s="155"/>
      <c r="AD1183" s="155"/>
      <c r="AE1183" s="155"/>
      <c r="AF1183" s="155"/>
      <c r="AG1183" s="155"/>
      <c r="AH1183" s="155"/>
    </row>
    <row r="1184" spans="1:34" x14ac:dyDescent="0.25">
      <c r="A1184" s="128" t="s">
        <v>16</v>
      </c>
      <c r="B1184" s="157" t="s">
        <v>38</v>
      </c>
      <c r="C1184" s="157" t="s">
        <v>232</v>
      </c>
      <c r="D1184" s="157" t="s">
        <v>53</v>
      </c>
      <c r="E1184" s="157" t="s">
        <v>324</v>
      </c>
      <c r="F1184" s="157" t="s">
        <v>136</v>
      </c>
      <c r="G1184" s="157" t="s">
        <v>99</v>
      </c>
      <c r="H1184" s="157" t="s">
        <v>115</v>
      </c>
      <c r="I1184" s="157"/>
      <c r="J1184" s="157"/>
      <c r="K1184" s="157">
        <v>5115.2097160000003</v>
      </c>
      <c r="L1184" s="157">
        <v>5.000224670289731E-2</v>
      </c>
      <c r="M1184" s="157">
        <v>9.8757620999999993E-3</v>
      </c>
      <c r="N1184" s="157">
        <v>0.8339197599</v>
      </c>
      <c r="O1184" s="157">
        <v>3.1381006613000005E-4</v>
      </c>
      <c r="P1184" s="157">
        <v>2.8870526083960002E-4</v>
      </c>
      <c r="Q1184" s="126">
        <v>6.5784654469999997E-5</v>
      </c>
      <c r="R1184" s="155"/>
      <c r="S1184" s="155"/>
      <c r="T1184" s="155"/>
      <c r="U1184" s="155"/>
      <c r="V1184" s="155"/>
      <c r="W1184" s="155"/>
      <c r="X1184" s="155"/>
      <c r="Y1184" s="155"/>
      <c r="Z1184" s="155"/>
      <c r="AA1184" s="155"/>
      <c r="AB1184" s="155"/>
      <c r="AC1184" s="155"/>
      <c r="AD1184" s="155"/>
      <c r="AE1184" s="155"/>
      <c r="AF1184" s="155"/>
      <c r="AG1184" s="155"/>
      <c r="AH1184" s="155"/>
    </row>
    <row r="1185" spans="1:34" x14ac:dyDescent="0.25">
      <c r="A1185" s="128" t="s">
        <v>16</v>
      </c>
      <c r="B1185" s="157" t="s">
        <v>38</v>
      </c>
      <c r="C1185" s="157" t="s">
        <v>232</v>
      </c>
      <c r="D1185" s="157" t="s">
        <v>53</v>
      </c>
      <c r="E1185" s="157" t="s">
        <v>325</v>
      </c>
      <c r="F1185" s="157" t="s">
        <v>136</v>
      </c>
      <c r="G1185" s="157" t="s">
        <v>100</v>
      </c>
      <c r="H1185" s="157" t="s">
        <v>115</v>
      </c>
      <c r="I1185" s="157"/>
      <c r="J1185" s="157"/>
      <c r="K1185" s="157">
        <v>180.54909039</v>
      </c>
      <c r="L1185" s="157">
        <v>1.8355943101656003E-2</v>
      </c>
      <c r="M1185" s="157">
        <v>7.2853256919999995E-3</v>
      </c>
      <c r="N1185" s="157">
        <v>0.64939552150000002</v>
      </c>
      <c r="O1185" s="157">
        <v>2.6210540427999999E-4</v>
      </c>
      <c r="P1185" s="157">
        <v>2.4113697193759999E-4</v>
      </c>
      <c r="Q1185" s="126">
        <v>5.2642228710000003E-5</v>
      </c>
      <c r="R1185" s="155"/>
      <c r="S1185" s="155"/>
      <c r="T1185" s="155"/>
      <c r="U1185" s="155"/>
      <c r="V1185" s="155"/>
      <c r="W1185" s="155"/>
      <c r="X1185" s="155"/>
      <c r="Y1185" s="155"/>
      <c r="Z1185" s="155"/>
      <c r="AA1185" s="155"/>
      <c r="AB1185" s="155"/>
      <c r="AC1185" s="155"/>
      <c r="AD1185" s="155"/>
      <c r="AE1185" s="155"/>
      <c r="AF1185" s="155"/>
      <c r="AG1185" s="155"/>
      <c r="AH1185" s="155"/>
    </row>
    <row r="1186" spans="1:34" x14ac:dyDescent="0.25">
      <c r="A1186" s="128" t="s">
        <v>16</v>
      </c>
      <c r="B1186" s="157" t="s">
        <v>38</v>
      </c>
      <c r="C1186" s="157" t="s">
        <v>232</v>
      </c>
      <c r="D1186" s="157" t="s">
        <v>53</v>
      </c>
      <c r="E1186" s="157" t="s">
        <v>326</v>
      </c>
      <c r="F1186" s="157" t="s">
        <v>137</v>
      </c>
      <c r="G1186" s="157" t="s">
        <v>100</v>
      </c>
      <c r="H1186" s="157" t="s">
        <v>115</v>
      </c>
      <c r="I1186" s="157"/>
      <c r="J1186" s="157"/>
      <c r="K1186" s="157">
        <v>622.27385149999998</v>
      </c>
      <c r="L1186" s="157">
        <v>2.7380405666772002E-2</v>
      </c>
      <c r="M1186" s="157">
        <v>9.820865580000001E-3</v>
      </c>
      <c r="N1186" s="157">
        <v>0.84022283349999993</v>
      </c>
      <c r="O1186" s="157">
        <v>2.933147437E-4</v>
      </c>
      <c r="P1186" s="157">
        <v>2.6984956420400005E-4</v>
      </c>
      <c r="Q1186" s="126">
        <v>6.0780371759999999E-5</v>
      </c>
      <c r="R1186" s="155"/>
      <c r="S1186" s="155"/>
      <c r="T1186" s="155"/>
      <c r="U1186" s="155"/>
      <c r="V1186" s="155"/>
      <c r="W1186" s="155"/>
      <c r="X1186" s="155"/>
      <c r="Y1186" s="155"/>
      <c r="Z1186" s="155"/>
      <c r="AA1186" s="155"/>
      <c r="AB1186" s="155"/>
      <c r="AC1186" s="155"/>
      <c r="AD1186" s="155"/>
      <c r="AE1186" s="155"/>
      <c r="AF1186" s="155"/>
      <c r="AG1186" s="155"/>
      <c r="AH1186" s="155"/>
    </row>
    <row r="1187" spans="1:34" x14ac:dyDescent="0.25">
      <c r="A1187" s="128" t="s">
        <v>16</v>
      </c>
      <c r="B1187" s="157" t="s">
        <v>38</v>
      </c>
      <c r="C1187" s="157" t="s">
        <v>232</v>
      </c>
      <c r="D1187" s="157" t="s">
        <v>53</v>
      </c>
      <c r="E1187" s="157" t="s">
        <v>327</v>
      </c>
      <c r="F1187" s="157" t="s">
        <v>138</v>
      </c>
      <c r="G1187" s="157" t="s">
        <v>100</v>
      </c>
      <c r="H1187" s="157" t="s">
        <v>115</v>
      </c>
      <c r="I1187" s="157"/>
      <c r="J1187" s="157"/>
      <c r="K1187" s="157">
        <v>1133.45984</v>
      </c>
      <c r="L1187" s="157">
        <v>3.0760121323300003E-2</v>
      </c>
      <c r="M1187" s="157">
        <v>3.7909252799999999E-3</v>
      </c>
      <c r="N1187" s="157">
        <v>0.34182943300000002</v>
      </c>
      <c r="O1187" s="157">
        <v>3.8710959700000001E-4</v>
      </c>
      <c r="P1187" s="157">
        <v>3.5614082923999998E-4</v>
      </c>
      <c r="Q1187" s="126">
        <v>2.7337326700000002E-5</v>
      </c>
      <c r="R1187" s="155"/>
      <c r="S1187" s="155"/>
      <c r="T1187" s="155"/>
      <c r="U1187" s="155"/>
      <c r="V1187" s="155"/>
      <c r="W1187" s="155"/>
      <c r="X1187" s="155"/>
      <c r="Y1187" s="155"/>
      <c r="Z1187" s="155"/>
      <c r="AA1187" s="155"/>
      <c r="AB1187" s="155"/>
      <c r="AC1187" s="155"/>
      <c r="AD1187" s="155"/>
      <c r="AE1187" s="155"/>
      <c r="AF1187" s="155"/>
      <c r="AG1187" s="155"/>
      <c r="AH1187" s="155"/>
    </row>
    <row r="1188" spans="1:34" x14ac:dyDescent="0.25">
      <c r="A1188" s="128" t="s">
        <v>16</v>
      </c>
      <c r="B1188" s="157" t="s">
        <v>38</v>
      </c>
      <c r="C1188" s="157" t="s">
        <v>232</v>
      </c>
      <c r="D1188" s="157" t="s">
        <v>53</v>
      </c>
      <c r="E1188" s="157" t="s">
        <v>328</v>
      </c>
      <c r="F1188" s="157" t="s">
        <v>139</v>
      </c>
      <c r="G1188" s="157" t="s">
        <v>99</v>
      </c>
      <c r="H1188" s="157" t="s">
        <v>115</v>
      </c>
      <c r="I1188" s="157"/>
      <c r="J1188" s="157"/>
      <c r="K1188" s="157">
        <v>34955.701464999998</v>
      </c>
      <c r="L1188" s="157">
        <v>0.51962472813890004</v>
      </c>
      <c r="M1188" s="157">
        <v>0.132543432411</v>
      </c>
      <c r="N1188" s="157">
        <v>11.1557562308</v>
      </c>
      <c r="O1188" s="157">
        <v>4.2072810214E-3</v>
      </c>
      <c r="P1188" s="157">
        <v>3.8706985396879997E-3</v>
      </c>
      <c r="Q1188" s="126">
        <v>8.8215742392999999E-4</v>
      </c>
      <c r="R1188" s="155"/>
      <c r="S1188" s="155"/>
      <c r="T1188" s="155"/>
      <c r="U1188" s="155"/>
      <c r="V1188" s="155"/>
      <c r="W1188" s="155"/>
      <c r="X1188" s="155"/>
      <c r="Y1188" s="155"/>
      <c r="Z1188" s="155"/>
      <c r="AA1188" s="155"/>
      <c r="AB1188" s="155"/>
      <c r="AC1188" s="155"/>
      <c r="AD1188" s="155"/>
      <c r="AE1188" s="155"/>
      <c r="AF1188" s="155"/>
      <c r="AG1188" s="155"/>
      <c r="AH1188" s="155"/>
    </row>
    <row r="1189" spans="1:34" x14ac:dyDescent="0.25">
      <c r="A1189" s="128" t="s">
        <v>16</v>
      </c>
      <c r="B1189" s="157" t="s">
        <v>38</v>
      </c>
      <c r="C1189" s="157" t="s">
        <v>232</v>
      </c>
      <c r="D1189" s="157" t="s">
        <v>53</v>
      </c>
      <c r="E1189" s="157" t="s">
        <v>329</v>
      </c>
      <c r="F1189" s="157" t="s">
        <v>139</v>
      </c>
      <c r="G1189" s="157" t="s">
        <v>100</v>
      </c>
      <c r="H1189" s="157" t="s">
        <v>115</v>
      </c>
      <c r="I1189" s="157"/>
      <c r="J1189" s="157"/>
      <c r="K1189" s="157">
        <v>1233.8021322</v>
      </c>
      <c r="L1189" s="157">
        <v>0.23507110256833999</v>
      </c>
      <c r="M1189" s="157">
        <v>9.9019766822999997E-2</v>
      </c>
      <c r="N1189" s="157">
        <v>8.8294099804999995</v>
      </c>
      <c r="O1189" s="157">
        <v>3.550450781E-3</v>
      </c>
      <c r="P1189" s="157">
        <v>3.2664147185200005E-3</v>
      </c>
      <c r="Q1189" s="126">
        <v>7.1551054583000005E-4</v>
      </c>
      <c r="R1189" s="155"/>
      <c r="S1189" s="155"/>
      <c r="T1189" s="155"/>
      <c r="U1189" s="155"/>
      <c r="V1189" s="155"/>
      <c r="W1189" s="155"/>
      <c r="X1189" s="155"/>
      <c r="Y1189" s="155"/>
      <c r="Z1189" s="155"/>
      <c r="AA1189" s="155"/>
      <c r="AB1189" s="155"/>
      <c r="AC1189" s="155"/>
      <c r="AD1189" s="155"/>
      <c r="AE1189" s="155"/>
      <c r="AF1189" s="155"/>
      <c r="AG1189" s="155"/>
      <c r="AH1189" s="155"/>
    </row>
    <row r="1190" spans="1:34" x14ac:dyDescent="0.25">
      <c r="A1190" s="128" t="s">
        <v>16</v>
      </c>
      <c r="B1190" s="157" t="s">
        <v>38</v>
      </c>
      <c r="C1190" s="157" t="s">
        <v>232</v>
      </c>
      <c r="D1190" s="157" t="s">
        <v>53</v>
      </c>
      <c r="E1190" s="157" t="s">
        <v>330</v>
      </c>
      <c r="F1190" s="157" t="s">
        <v>140</v>
      </c>
      <c r="G1190" s="157" t="s">
        <v>100</v>
      </c>
      <c r="H1190" s="157" t="s">
        <v>115</v>
      </c>
      <c r="I1190" s="157"/>
      <c r="J1190" s="157"/>
      <c r="K1190" s="157">
        <v>104.95955054000001</v>
      </c>
      <c r="L1190" s="157">
        <v>2.653738747160948E-2</v>
      </c>
      <c r="M1190" s="157">
        <v>1.7978351980300001E-2</v>
      </c>
      <c r="N1190" s="157">
        <v>0.98215994639000004</v>
      </c>
      <c r="O1190" s="157">
        <v>5.9023529855000009E-4</v>
      </c>
      <c r="P1190" s="157">
        <v>5.4301647466599998E-4</v>
      </c>
      <c r="Q1190" s="126">
        <v>1.2070809157300001E-4</v>
      </c>
      <c r="R1190" s="155"/>
      <c r="S1190" s="155"/>
      <c r="T1190" s="155"/>
      <c r="U1190" s="155"/>
      <c r="V1190" s="155"/>
      <c r="W1190" s="155"/>
      <c r="X1190" s="155"/>
      <c r="Y1190" s="155"/>
      <c r="Z1190" s="155"/>
      <c r="AA1190" s="155"/>
      <c r="AB1190" s="155"/>
      <c r="AC1190" s="155"/>
      <c r="AD1190" s="155"/>
      <c r="AE1190" s="155"/>
      <c r="AF1190" s="155"/>
      <c r="AG1190" s="155"/>
      <c r="AH1190" s="155"/>
    </row>
    <row r="1191" spans="1:34" x14ac:dyDescent="0.25">
      <c r="A1191" s="128" t="s">
        <v>16</v>
      </c>
      <c r="B1191" s="157" t="s">
        <v>38</v>
      </c>
      <c r="C1191" s="157" t="s">
        <v>232</v>
      </c>
      <c r="D1191" s="157" t="s">
        <v>53</v>
      </c>
      <c r="E1191" s="157" t="s">
        <v>331</v>
      </c>
      <c r="F1191" s="157" t="s">
        <v>105</v>
      </c>
      <c r="G1191" s="157" t="s">
        <v>100</v>
      </c>
      <c r="H1191" s="157" t="s">
        <v>115</v>
      </c>
      <c r="I1191" s="157"/>
      <c r="J1191" s="157"/>
      <c r="K1191" s="157">
        <v>3599.6974941999997</v>
      </c>
      <c r="L1191" s="157">
        <v>0.81524857084833113</v>
      </c>
      <c r="M1191" s="157">
        <v>0.29786857996000005</v>
      </c>
      <c r="N1191" s="157">
        <v>24.985524997399999</v>
      </c>
      <c r="O1191" s="157">
        <v>1.6055675126999999E-2</v>
      </c>
      <c r="P1191" s="157">
        <v>1.4771221116840002E-2</v>
      </c>
      <c r="Q1191" s="126">
        <v>2.2973190687E-3</v>
      </c>
      <c r="R1191" s="155"/>
      <c r="S1191" s="155"/>
      <c r="T1191" s="155"/>
      <c r="U1191" s="155"/>
      <c r="V1191" s="155"/>
      <c r="W1191" s="155"/>
      <c r="X1191" s="155"/>
      <c r="Y1191" s="155"/>
      <c r="Z1191" s="155"/>
      <c r="AA1191" s="155"/>
      <c r="AB1191" s="155"/>
      <c r="AC1191" s="155"/>
      <c r="AD1191" s="155"/>
      <c r="AE1191" s="155"/>
      <c r="AF1191" s="155"/>
      <c r="AG1191" s="155"/>
      <c r="AH1191" s="155"/>
    </row>
    <row r="1192" spans="1:34" x14ac:dyDescent="0.25">
      <c r="A1192" s="128" t="s">
        <v>16</v>
      </c>
      <c r="B1192" s="157" t="s">
        <v>38</v>
      </c>
      <c r="C1192" s="157" t="s">
        <v>232</v>
      </c>
      <c r="D1192" s="157" t="s">
        <v>53</v>
      </c>
      <c r="E1192" s="157" t="s">
        <v>332</v>
      </c>
      <c r="F1192" s="157" t="s">
        <v>141</v>
      </c>
      <c r="G1192" s="157" t="s">
        <v>99</v>
      </c>
      <c r="H1192" s="157" t="s">
        <v>115</v>
      </c>
      <c r="I1192" s="157"/>
      <c r="J1192" s="157"/>
      <c r="K1192" s="157">
        <v>1721.7777217</v>
      </c>
      <c r="L1192" s="157">
        <v>2.9935134852501186E-2</v>
      </c>
      <c r="M1192" s="157">
        <v>4.7660631469999999E-3</v>
      </c>
      <c r="N1192" s="157">
        <v>0.43552514519999996</v>
      </c>
      <c r="O1192" s="157">
        <v>2.9685024600000003E-4</v>
      </c>
      <c r="P1192" s="157">
        <v>2.7310222632000001E-4</v>
      </c>
      <c r="Q1192" s="126">
        <v>3.1134375080000002E-5</v>
      </c>
      <c r="R1192" s="155"/>
      <c r="S1192" s="155"/>
      <c r="T1192" s="155"/>
      <c r="U1192" s="155"/>
      <c r="V1192" s="155"/>
      <c r="W1192" s="155"/>
      <c r="X1192" s="155"/>
      <c r="Y1192" s="155"/>
      <c r="Z1192" s="155"/>
      <c r="AA1192" s="155"/>
      <c r="AB1192" s="155"/>
      <c r="AC1192" s="155"/>
      <c r="AD1192" s="155"/>
      <c r="AE1192" s="155"/>
      <c r="AF1192" s="155"/>
      <c r="AG1192" s="155"/>
      <c r="AH1192" s="155"/>
    </row>
    <row r="1193" spans="1:34" x14ac:dyDescent="0.25">
      <c r="A1193" s="128" t="s">
        <v>16</v>
      </c>
      <c r="B1193" s="157" t="s">
        <v>38</v>
      </c>
      <c r="C1193" s="157" t="s">
        <v>232</v>
      </c>
      <c r="D1193" s="157" t="s">
        <v>53</v>
      </c>
      <c r="E1193" s="157" t="s">
        <v>333</v>
      </c>
      <c r="F1193" s="157" t="s">
        <v>141</v>
      </c>
      <c r="G1193" s="157" t="s">
        <v>100</v>
      </c>
      <c r="H1193" s="157" t="s">
        <v>115</v>
      </c>
      <c r="I1193" s="157"/>
      <c r="J1193" s="157"/>
      <c r="K1193" s="157">
        <v>2706.5337327619995</v>
      </c>
      <c r="L1193" s="157">
        <v>6.0456976604838411E-2</v>
      </c>
      <c r="M1193" s="157">
        <v>1.0921110333999999E-2</v>
      </c>
      <c r="N1193" s="157">
        <v>0.98711882815999996</v>
      </c>
      <c r="O1193" s="157">
        <v>6.7274032557000001E-4</v>
      </c>
      <c r="P1193" s="157">
        <v>6.1892109952439993E-4</v>
      </c>
      <c r="Q1193" s="126">
        <v>7.0743641312000002E-5</v>
      </c>
      <c r="R1193" s="155"/>
      <c r="S1193" s="155"/>
      <c r="T1193" s="155"/>
      <c r="U1193" s="155"/>
      <c r="V1193" s="155"/>
      <c r="W1193" s="155"/>
      <c r="X1193" s="155"/>
      <c r="Y1193" s="155"/>
      <c r="Z1193" s="155"/>
      <c r="AA1193" s="155"/>
      <c r="AB1193" s="155"/>
      <c r="AC1193" s="155"/>
      <c r="AD1193" s="155"/>
      <c r="AE1193" s="155"/>
      <c r="AF1193" s="155"/>
      <c r="AG1193" s="155"/>
      <c r="AH1193" s="155"/>
    </row>
    <row r="1194" spans="1:34" x14ac:dyDescent="0.25">
      <c r="A1194" s="128" t="s">
        <v>16</v>
      </c>
      <c r="B1194" s="157" t="s">
        <v>38</v>
      </c>
      <c r="C1194" s="157" t="s">
        <v>232</v>
      </c>
      <c r="D1194" s="157" t="s">
        <v>53</v>
      </c>
      <c r="E1194" s="157" t="s">
        <v>334</v>
      </c>
      <c r="F1194" s="157" t="s">
        <v>142</v>
      </c>
      <c r="G1194" s="157" t="s">
        <v>107</v>
      </c>
      <c r="H1194" s="157" t="s">
        <v>115</v>
      </c>
      <c r="I1194" s="157"/>
      <c r="J1194" s="157"/>
      <c r="K1194" s="157">
        <v>0.51300011000000001</v>
      </c>
      <c r="L1194" s="157">
        <v>4.2204083561000002E-5</v>
      </c>
      <c r="M1194" s="157">
        <v>1.7811695000000001E-5</v>
      </c>
      <c r="N1194" s="157">
        <v>1.6267561599999998E-3</v>
      </c>
      <c r="O1194" s="157">
        <v>6.7390322999999998E-7</v>
      </c>
      <c r="P1194" s="157">
        <v>6.1999097159999998E-7</v>
      </c>
      <c r="Q1194" s="126">
        <v>1.3154724200000001E-7</v>
      </c>
      <c r="R1194" s="155"/>
      <c r="S1194" s="155"/>
      <c r="T1194" s="155"/>
      <c r="U1194" s="155"/>
      <c r="V1194" s="155"/>
      <c r="W1194" s="155"/>
      <c r="X1194" s="155"/>
      <c r="Y1194" s="155"/>
      <c r="Z1194" s="155"/>
      <c r="AA1194" s="155"/>
      <c r="AB1194" s="155"/>
      <c r="AC1194" s="155"/>
      <c r="AD1194" s="155"/>
      <c r="AE1194" s="155"/>
      <c r="AF1194" s="155"/>
      <c r="AG1194" s="155"/>
      <c r="AH1194" s="155"/>
    </row>
    <row r="1195" spans="1:34" x14ac:dyDescent="0.25">
      <c r="A1195" s="128" t="s">
        <v>16</v>
      </c>
      <c r="B1195" s="157" t="s">
        <v>38</v>
      </c>
      <c r="C1195" s="157" t="s">
        <v>232</v>
      </c>
      <c r="D1195" s="157" t="s">
        <v>53</v>
      </c>
      <c r="E1195" s="157" t="s">
        <v>335</v>
      </c>
      <c r="F1195" s="157" t="s">
        <v>143</v>
      </c>
      <c r="G1195" s="157" t="s">
        <v>107</v>
      </c>
      <c r="H1195" s="157" t="s">
        <v>115</v>
      </c>
      <c r="I1195" s="157"/>
      <c r="J1195" s="157"/>
      <c r="K1195" s="157">
        <v>0.28178874199999998</v>
      </c>
      <c r="L1195" s="157">
        <v>8.6392405520325973E-5</v>
      </c>
      <c r="M1195" s="157">
        <v>1.0914219809999998E-4</v>
      </c>
      <c r="N1195" s="157">
        <v>2.615778339E-3</v>
      </c>
      <c r="O1195" s="157">
        <v>2.3251735819999999E-6</v>
      </c>
      <c r="P1195" s="157">
        <v>2.13915969544E-6</v>
      </c>
      <c r="Q1195" s="126">
        <v>5.2936154900000003E-7</v>
      </c>
      <c r="R1195" s="155"/>
      <c r="S1195" s="155"/>
      <c r="T1195" s="155"/>
      <c r="U1195" s="155"/>
      <c r="V1195" s="155"/>
      <c r="W1195" s="155"/>
      <c r="X1195" s="155"/>
      <c r="Y1195" s="155"/>
      <c r="Z1195" s="155"/>
      <c r="AA1195" s="155"/>
      <c r="AB1195" s="155"/>
      <c r="AC1195" s="155"/>
      <c r="AD1195" s="155"/>
      <c r="AE1195" s="155"/>
      <c r="AF1195" s="155"/>
      <c r="AG1195" s="155"/>
      <c r="AH1195" s="155"/>
    </row>
    <row r="1196" spans="1:34" x14ac:dyDescent="0.25">
      <c r="A1196" s="128" t="s">
        <v>16</v>
      </c>
      <c r="B1196" s="157" t="s">
        <v>38</v>
      </c>
      <c r="C1196" s="157" t="s">
        <v>232</v>
      </c>
      <c r="D1196" s="157" t="s">
        <v>53</v>
      </c>
      <c r="E1196" s="157" t="s">
        <v>336</v>
      </c>
      <c r="F1196" s="157" t="s">
        <v>144</v>
      </c>
      <c r="G1196" s="157" t="s">
        <v>107</v>
      </c>
      <c r="H1196" s="157" t="s">
        <v>115</v>
      </c>
      <c r="I1196" s="157"/>
      <c r="J1196" s="157"/>
      <c r="K1196" s="157">
        <v>1.907493259</v>
      </c>
      <c r="L1196" s="157">
        <v>1.2582815249380001E-4</v>
      </c>
      <c r="M1196" s="157">
        <v>1.6397309899999999E-4</v>
      </c>
      <c r="N1196" s="157">
        <v>2.10833918E-3</v>
      </c>
      <c r="O1196" s="157">
        <v>1.340812779E-6</v>
      </c>
      <c r="P1196" s="157">
        <v>1.2335477566800001E-6</v>
      </c>
      <c r="Q1196" s="126">
        <v>3.5638537199999997E-7</v>
      </c>
      <c r="R1196" s="155"/>
      <c r="S1196" s="155"/>
      <c r="T1196" s="155"/>
      <c r="U1196" s="155"/>
      <c r="V1196" s="155"/>
      <c r="W1196" s="155"/>
      <c r="X1196" s="155"/>
      <c r="Y1196" s="155"/>
      <c r="Z1196" s="155"/>
      <c r="AA1196" s="155"/>
      <c r="AB1196" s="155"/>
      <c r="AC1196" s="155"/>
      <c r="AD1196" s="155"/>
      <c r="AE1196" s="155"/>
      <c r="AF1196" s="155"/>
      <c r="AG1196" s="155"/>
      <c r="AH1196" s="155"/>
    </row>
    <row r="1197" spans="1:34" x14ac:dyDescent="0.25">
      <c r="A1197" s="128" t="s">
        <v>16</v>
      </c>
      <c r="B1197" s="157" t="s">
        <v>38</v>
      </c>
      <c r="C1197" s="157" t="s">
        <v>232</v>
      </c>
      <c r="D1197" s="157" t="s">
        <v>53</v>
      </c>
      <c r="E1197" s="157" t="s">
        <v>337</v>
      </c>
      <c r="F1197" s="157" t="s">
        <v>145</v>
      </c>
      <c r="G1197" s="157" t="s">
        <v>107</v>
      </c>
      <c r="H1197" s="157" t="s">
        <v>115</v>
      </c>
      <c r="I1197" s="157"/>
      <c r="J1197" s="157"/>
      <c r="K1197" s="157">
        <v>0.86704264459999991</v>
      </c>
      <c r="L1197" s="157">
        <v>4.1092014732970004E-5</v>
      </c>
      <c r="M1197" s="157">
        <v>1.6626637775000001E-5</v>
      </c>
      <c r="N1197" s="157">
        <v>1.414674847E-3</v>
      </c>
      <c r="O1197" s="157">
        <v>5.319387672E-7</v>
      </c>
      <c r="P1197" s="157">
        <v>4.8938366582400007E-7</v>
      </c>
      <c r="Q1197" s="126">
        <v>1.0932093466999999E-7</v>
      </c>
      <c r="R1197" s="155"/>
      <c r="S1197" s="155"/>
      <c r="T1197" s="155"/>
      <c r="U1197" s="155"/>
      <c r="V1197" s="155"/>
      <c r="W1197" s="155"/>
      <c r="X1197" s="155"/>
      <c r="Y1197" s="155"/>
      <c r="Z1197" s="155"/>
      <c r="AA1197" s="155"/>
      <c r="AB1197" s="155"/>
      <c r="AC1197" s="155"/>
      <c r="AD1197" s="155"/>
      <c r="AE1197" s="155"/>
      <c r="AF1197" s="155"/>
      <c r="AG1197" s="155"/>
      <c r="AH1197" s="155"/>
    </row>
    <row r="1198" spans="1:34" x14ac:dyDescent="0.25">
      <c r="A1198" s="128" t="s">
        <v>16</v>
      </c>
      <c r="B1198" s="157" t="s">
        <v>38</v>
      </c>
      <c r="C1198" s="157" t="s">
        <v>232</v>
      </c>
      <c r="D1198" s="157" t="s">
        <v>53</v>
      </c>
      <c r="E1198" s="157" t="s">
        <v>338</v>
      </c>
      <c r="F1198" s="157" t="s">
        <v>106</v>
      </c>
      <c r="G1198" s="157" t="s">
        <v>107</v>
      </c>
      <c r="H1198" s="157" t="s">
        <v>115</v>
      </c>
      <c r="I1198" s="157"/>
      <c r="J1198" s="157"/>
      <c r="K1198" s="157">
        <v>15.729593509999999</v>
      </c>
      <c r="L1198" s="157">
        <v>6.2286879547352207E-4</v>
      </c>
      <c r="M1198" s="157">
        <v>2.8431851699999998E-4</v>
      </c>
      <c r="N1198" s="157">
        <v>1.3371381369999999E-2</v>
      </c>
      <c r="O1198" s="157">
        <v>8.4836908100000001E-6</v>
      </c>
      <c r="P1198" s="157">
        <v>7.8049955451999989E-6</v>
      </c>
      <c r="Q1198" s="126">
        <v>1.195532968E-6</v>
      </c>
      <c r="R1198" s="155"/>
      <c r="S1198" s="155"/>
      <c r="T1198" s="155"/>
      <c r="U1198" s="155"/>
      <c r="V1198" s="155"/>
      <c r="W1198" s="155"/>
      <c r="X1198" s="155"/>
      <c r="Y1198" s="155"/>
      <c r="Z1198" s="155"/>
      <c r="AA1198" s="155"/>
      <c r="AB1198" s="155"/>
      <c r="AC1198" s="155"/>
      <c r="AD1198" s="155"/>
      <c r="AE1198" s="155"/>
      <c r="AF1198" s="155"/>
      <c r="AG1198" s="155"/>
      <c r="AH1198" s="155"/>
    </row>
    <row r="1199" spans="1:34" x14ac:dyDescent="0.25">
      <c r="A1199" s="128" t="s">
        <v>16</v>
      </c>
      <c r="B1199" s="157" t="s">
        <v>38</v>
      </c>
      <c r="C1199" s="157" t="s">
        <v>232</v>
      </c>
      <c r="D1199" s="157" t="s">
        <v>53</v>
      </c>
      <c r="E1199" s="157" t="s">
        <v>339</v>
      </c>
      <c r="F1199" s="157" t="s">
        <v>146</v>
      </c>
      <c r="G1199" s="157" t="s">
        <v>107</v>
      </c>
      <c r="H1199" s="157" t="s">
        <v>115</v>
      </c>
      <c r="I1199" s="157"/>
      <c r="J1199" s="157"/>
      <c r="K1199" s="157">
        <v>76.509240149999997</v>
      </c>
      <c r="L1199" s="157">
        <v>1.6363793902775998E-3</v>
      </c>
      <c r="M1199" s="157">
        <v>3.7989214289999999E-4</v>
      </c>
      <c r="N1199" s="157">
        <v>4.4507363310000006E-2</v>
      </c>
      <c r="O1199" s="157">
        <v>1.0871894472000001E-5</v>
      </c>
      <c r="P1199" s="157">
        <v>1.0002142914240001E-5</v>
      </c>
      <c r="Q1199" s="126">
        <v>2.6026515039999999E-6</v>
      </c>
      <c r="R1199" s="155"/>
      <c r="S1199" s="155"/>
      <c r="T1199" s="155"/>
      <c r="U1199" s="155"/>
      <c r="V1199" s="155"/>
      <c r="W1199" s="155"/>
      <c r="X1199" s="155"/>
      <c r="Y1199" s="155"/>
      <c r="Z1199" s="155"/>
      <c r="AA1199" s="155"/>
      <c r="AB1199" s="155"/>
      <c r="AC1199" s="155"/>
      <c r="AD1199" s="155"/>
      <c r="AE1199" s="155"/>
      <c r="AF1199" s="155"/>
      <c r="AG1199" s="155"/>
      <c r="AH1199" s="155"/>
    </row>
    <row r="1200" spans="1:34" x14ac:dyDescent="0.25">
      <c r="A1200" s="128" t="s">
        <v>16</v>
      </c>
      <c r="B1200" s="157" t="s">
        <v>38</v>
      </c>
      <c r="C1200" s="157" t="s">
        <v>232</v>
      </c>
      <c r="D1200" s="157" t="s">
        <v>53</v>
      </c>
      <c r="E1200" s="157" t="s">
        <v>340</v>
      </c>
      <c r="F1200" s="157" t="s">
        <v>147</v>
      </c>
      <c r="G1200" s="157" t="s">
        <v>107</v>
      </c>
      <c r="H1200" s="157" t="s">
        <v>115</v>
      </c>
      <c r="I1200" s="157"/>
      <c r="J1200" s="157"/>
      <c r="K1200" s="157">
        <v>1.19218311</v>
      </c>
      <c r="L1200" s="157">
        <v>1.8243621398399999E-4</v>
      </c>
      <c r="M1200" s="157">
        <v>2.6073270999999999E-4</v>
      </c>
      <c r="N1200" s="157">
        <v>3.3524584000000001E-3</v>
      </c>
      <c r="O1200" s="157">
        <v>2.1320185599999996E-6</v>
      </c>
      <c r="P1200" s="157">
        <v>1.9614570751999997E-6</v>
      </c>
      <c r="Q1200" s="126">
        <v>5.6668634000000001E-7</v>
      </c>
      <c r="R1200" s="155"/>
      <c r="S1200" s="155"/>
      <c r="T1200" s="155"/>
      <c r="U1200" s="155"/>
      <c r="V1200" s="155"/>
      <c r="W1200" s="155"/>
      <c r="X1200" s="155"/>
      <c r="Y1200" s="155"/>
      <c r="Z1200" s="155"/>
      <c r="AA1200" s="155"/>
      <c r="AB1200" s="155"/>
      <c r="AC1200" s="155"/>
      <c r="AD1200" s="155"/>
      <c r="AE1200" s="155"/>
      <c r="AF1200" s="155"/>
      <c r="AG1200" s="155"/>
      <c r="AH1200" s="155"/>
    </row>
    <row r="1201" spans="1:34" x14ac:dyDescent="0.25">
      <c r="A1201" s="128" t="s">
        <v>16</v>
      </c>
      <c r="B1201" s="157" t="s">
        <v>38</v>
      </c>
      <c r="C1201" s="157" t="s">
        <v>232</v>
      </c>
      <c r="D1201" s="157" t="s">
        <v>53</v>
      </c>
      <c r="E1201" s="157" t="s">
        <v>341</v>
      </c>
      <c r="F1201" s="157" t="s">
        <v>148</v>
      </c>
      <c r="G1201" s="157" t="s">
        <v>107</v>
      </c>
      <c r="H1201" s="157" t="s">
        <v>115</v>
      </c>
      <c r="I1201" s="157"/>
      <c r="J1201" s="157"/>
      <c r="K1201" s="157">
        <v>2.3988178118999994</v>
      </c>
      <c r="L1201" s="157">
        <v>2.6301526017719995E-4</v>
      </c>
      <c r="M1201" s="157">
        <v>3.1123130880000003E-4</v>
      </c>
      <c r="N1201" s="157">
        <v>6.3349939480000002E-3</v>
      </c>
      <c r="O1201" s="157">
        <v>3.3719048369999995E-6</v>
      </c>
      <c r="P1201" s="157">
        <v>3.1021524500400001E-6</v>
      </c>
      <c r="Q1201" s="126">
        <v>8.1425957099999997E-7</v>
      </c>
      <c r="R1201" s="155"/>
      <c r="S1201" s="155"/>
      <c r="T1201" s="155"/>
      <c r="U1201" s="155"/>
      <c r="V1201" s="155"/>
      <c r="W1201" s="155"/>
      <c r="X1201" s="155"/>
      <c r="Y1201" s="155"/>
      <c r="Z1201" s="155"/>
      <c r="AA1201" s="155"/>
      <c r="AB1201" s="155"/>
      <c r="AC1201" s="155"/>
      <c r="AD1201" s="155"/>
      <c r="AE1201" s="155"/>
      <c r="AF1201" s="155"/>
      <c r="AG1201" s="155"/>
      <c r="AH1201" s="155"/>
    </row>
    <row r="1202" spans="1:34" x14ac:dyDescent="0.25">
      <c r="A1202" s="128" t="s">
        <v>16</v>
      </c>
      <c r="B1202" s="157" t="s">
        <v>38</v>
      </c>
      <c r="C1202" s="157" t="s">
        <v>232</v>
      </c>
      <c r="D1202" s="157" t="s">
        <v>53</v>
      </c>
      <c r="E1202" s="157" t="s">
        <v>342</v>
      </c>
      <c r="F1202" s="157" t="s">
        <v>149</v>
      </c>
      <c r="G1202" s="157" t="s">
        <v>107</v>
      </c>
      <c r="H1202" s="157" t="s">
        <v>115</v>
      </c>
      <c r="I1202" s="157"/>
      <c r="J1202" s="157"/>
      <c r="K1202" s="157">
        <v>0.33236630000000006</v>
      </c>
      <c r="L1202" s="157">
        <v>1.0465177253321998E-4</v>
      </c>
      <c r="M1202" s="157">
        <v>1.4268531790000001E-4</v>
      </c>
      <c r="N1202" s="157">
        <v>2.26409018E-3</v>
      </c>
      <c r="O1202" s="157">
        <v>4.3229918490000003E-6</v>
      </c>
      <c r="P1202" s="157">
        <v>3.9771525010800008E-6</v>
      </c>
      <c r="Q1202" s="126">
        <v>8.9742926000000003E-7</v>
      </c>
      <c r="R1202" s="155"/>
      <c r="S1202" s="155"/>
      <c r="T1202" s="155"/>
      <c r="U1202" s="155"/>
      <c r="V1202" s="155"/>
      <c r="W1202" s="155"/>
      <c r="X1202" s="155"/>
      <c r="Y1202" s="155"/>
      <c r="Z1202" s="155"/>
      <c r="AA1202" s="155"/>
      <c r="AB1202" s="155"/>
      <c r="AC1202" s="155"/>
      <c r="AD1202" s="155"/>
      <c r="AE1202" s="155"/>
      <c r="AF1202" s="155"/>
      <c r="AG1202" s="155"/>
      <c r="AH1202" s="155"/>
    </row>
    <row r="1203" spans="1:34" x14ac:dyDescent="0.25">
      <c r="A1203" s="128" t="s">
        <v>16</v>
      </c>
      <c r="B1203" s="157" t="s">
        <v>38</v>
      </c>
      <c r="C1203" s="157" t="s">
        <v>232</v>
      </c>
      <c r="D1203" s="157" t="s">
        <v>53</v>
      </c>
      <c r="E1203" s="157" t="s">
        <v>343</v>
      </c>
      <c r="F1203" s="157" t="s">
        <v>108</v>
      </c>
      <c r="G1203" s="157" t="s">
        <v>109</v>
      </c>
      <c r="H1203" s="157" t="s">
        <v>115</v>
      </c>
      <c r="I1203" s="157"/>
      <c r="J1203" s="157"/>
      <c r="K1203" s="157">
        <v>13357.9607</v>
      </c>
      <c r="L1203" s="157">
        <v>0.5031617133056</v>
      </c>
      <c r="M1203" s="157">
        <v>0.138274022</v>
      </c>
      <c r="N1203" s="157">
        <v>11.641850460000001</v>
      </c>
      <c r="O1203" s="157">
        <v>5.4955468999999995E-3</v>
      </c>
      <c r="P1203" s="157">
        <v>5.0559031479999999E-3</v>
      </c>
      <c r="Q1203" s="126">
        <v>9.2071901200000002E-4</v>
      </c>
      <c r="R1203" s="155"/>
      <c r="S1203" s="155"/>
      <c r="T1203" s="155"/>
      <c r="U1203" s="155"/>
      <c r="V1203" s="155"/>
      <c r="W1203" s="155"/>
      <c r="X1203" s="155"/>
      <c r="Y1203" s="155"/>
      <c r="Z1203" s="155"/>
      <c r="AA1203" s="155"/>
      <c r="AB1203" s="155"/>
      <c r="AC1203" s="155"/>
      <c r="AD1203" s="155"/>
      <c r="AE1203" s="155"/>
      <c r="AF1203" s="155"/>
      <c r="AG1203" s="155"/>
      <c r="AH1203" s="155"/>
    </row>
    <row r="1204" spans="1:34" x14ac:dyDescent="0.25">
      <c r="A1204" s="128" t="s">
        <v>16</v>
      </c>
      <c r="B1204" s="157" t="s">
        <v>38</v>
      </c>
      <c r="C1204" s="157" t="s">
        <v>232</v>
      </c>
      <c r="D1204" s="157" t="s">
        <v>53</v>
      </c>
      <c r="E1204" s="157" t="s">
        <v>344</v>
      </c>
      <c r="F1204" s="157" t="s">
        <v>110</v>
      </c>
      <c r="G1204" s="157" t="s">
        <v>109</v>
      </c>
      <c r="H1204" s="157" t="s">
        <v>115</v>
      </c>
      <c r="I1204" s="157"/>
      <c r="J1204" s="157"/>
      <c r="K1204" s="157">
        <v>2350.78123542</v>
      </c>
      <c r="L1204" s="157">
        <v>0.13381025610772479</v>
      </c>
      <c r="M1204" s="157">
        <v>3.5894390557E-2</v>
      </c>
      <c r="N1204" s="157">
        <v>2.2866746164300005</v>
      </c>
      <c r="O1204" s="157">
        <v>2.2710470187100001E-3</v>
      </c>
      <c r="P1204" s="157">
        <v>2.0893632572131999E-3</v>
      </c>
      <c r="Q1204" s="126">
        <v>2.2758207753000002E-4</v>
      </c>
      <c r="R1204" s="155"/>
      <c r="S1204" s="155"/>
      <c r="T1204" s="155"/>
      <c r="U1204" s="155"/>
      <c r="V1204" s="155"/>
      <c r="W1204" s="155"/>
      <c r="X1204" s="155"/>
      <c r="Y1204" s="155"/>
      <c r="Z1204" s="155"/>
      <c r="AA1204" s="155"/>
      <c r="AB1204" s="155"/>
      <c r="AC1204" s="155"/>
      <c r="AD1204" s="155"/>
      <c r="AE1204" s="155"/>
      <c r="AF1204" s="155"/>
      <c r="AG1204" s="155"/>
      <c r="AH1204" s="155"/>
    </row>
    <row r="1205" spans="1:34" x14ac:dyDescent="0.25">
      <c r="A1205" s="128" t="s">
        <v>16</v>
      </c>
      <c r="B1205" s="157" t="s">
        <v>38</v>
      </c>
      <c r="C1205" s="157" t="s">
        <v>232</v>
      </c>
      <c r="D1205" s="157" t="s">
        <v>53</v>
      </c>
      <c r="E1205" s="157" t="s">
        <v>345</v>
      </c>
      <c r="F1205" s="157" t="s">
        <v>111</v>
      </c>
      <c r="G1205" s="157" t="s">
        <v>109</v>
      </c>
      <c r="H1205" s="157" t="s">
        <v>115</v>
      </c>
      <c r="I1205" s="157"/>
      <c r="J1205" s="157"/>
      <c r="K1205" s="157">
        <v>488.24569119999995</v>
      </c>
      <c r="L1205" s="157">
        <v>5.4468111680397002E-2</v>
      </c>
      <c r="M1205" s="157">
        <v>2.0422443290000002E-2</v>
      </c>
      <c r="N1205" s="157">
        <v>1.1040343795000003</v>
      </c>
      <c r="O1205" s="157">
        <v>1.0102210277E-3</v>
      </c>
      <c r="P1205" s="157">
        <v>9.2940334548400022E-4</v>
      </c>
      <c r="Q1205" s="126">
        <v>1.2198503410000001E-4</v>
      </c>
      <c r="R1205" s="155"/>
      <c r="S1205" s="155"/>
      <c r="T1205" s="155"/>
      <c r="U1205" s="155"/>
      <c r="V1205" s="155"/>
      <c r="W1205" s="155"/>
      <c r="X1205" s="155"/>
      <c r="Y1205" s="155"/>
      <c r="Z1205" s="155"/>
      <c r="AA1205" s="155"/>
      <c r="AB1205" s="155"/>
      <c r="AC1205" s="155"/>
      <c r="AD1205" s="155"/>
      <c r="AE1205" s="155"/>
      <c r="AF1205" s="155"/>
      <c r="AG1205" s="155"/>
      <c r="AH1205" s="155"/>
    </row>
    <row r="1206" spans="1:34" x14ac:dyDescent="0.25">
      <c r="A1206" s="128" t="s">
        <v>16</v>
      </c>
      <c r="B1206" s="157" t="s">
        <v>38</v>
      </c>
      <c r="C1206" s="157" t="s">
        <v>232</v>
      </c>
      <c r="D1206" s="157" t="s">
        <v>53</v>
      </c>
      <c r="E1206" s="157" t="s">
        <v>346</v>
      </c>
      <c r="F1206" s="157" t="s">
        <v>150</v>
      </c>
      <c r="G1206" s="157" t="s">
        <v>109</v>
      </c>
      <c r="H1206" s="157" t="s">
        <v>115</v>
      </c>
      <c r="I1206" s="157"/>
      <c r="J1206" s="157"/>
      <c r="K1206" s="157">
        <v>700.25252724999996</v>
      </c>
      <c r="L1206" s="157">
        <v>9.1926718084032008E-2</v>
      </c>
      <c r="M1206" s="157">
        <v>3.9459541200000003E-2</v>
      </c>
      <c r="N1206" s="157">
        <v>2.9053476804999998</v>
      </c>
      <c r="O1206" s="157">
        <v>1.4055403966000001E-3</v>
      </c>
      <c r="P1206" s="157">
        <v>1.2930971648719997E-3</v>
      </c>
      <c r="Q1206" s="126">
        <v>2.6256242470000003E-4</v>
      </c>
      <c r="R1206" s="155"/>
      <c r="S1206" s="155"/>
      <c r="T1206" s="155"/>
      <c r="U1206" s="155"/>
      <c r="V1206" s="155"/>
      <c r="W1206" s="155"/>
      <c r="X1206" s="155"/>
      <c r="Y1206" s="155"/>
      <c r="Z1206" s="155"/>
      <c r="AA1206" s="155"/>
      <c r="AB1206" s="155"/>
      <c r="AC1206" s="155"/>
      <c r="AD1206" s="155"/>
      <c r="AE1206" s="155"/>
      <c r="AF1206" s="155"/>
      <c r="AG1206" s="155"/>
      <c r="AH1206" s="155"/>
    </row>
    <row r="1207" spans="1:34" x14ac:dyDescent="0.25">
      <c r="A1207" s="128" t="s">
        <v>16</v>
      </c>
      <c r="B1207" s="157" t="s">
        <v>38</v>
      </c>
      <c r="C1207" s="157" t="s">
        <v>232</v>
      </c>
      <c r="D1207" s="157" t="s">
        <v>53</v>
      </c>
      <c r="E1207" s="157" t="s">
        <v>347</v>
      </c>
      <c r="F1207" s="157" t="s">
        <v>151</v>
      </c>
      <c r="G1207" s="157" t="s">
        <v>109</v>
      </c>
      <c r="H1207" s="157" t="s">
        <v>115</v>
      </c>
      <c r="I1207" s="157"/>
      <c r="J1207" s="157"/>
      <c r="K1207" s="157">
        <v>6449.3145625900006</v>
      </c>
      <c r="L1207" s="157">
        <v>0.24509383924820816</v>
      </c>
      <c r="M1207" s="157">
        <v>5.6769176420400004E-2</v>
      </c>
      <c r="N1207" s="157">
        <v>4.5564107119699999</v>
      </c>
      <c r="O1207" s="157">
        <v>3.8682966176900005E-3</v>
      </c>
      <c r="P1207" s="157">
        <v>3.5588328882748001E-3</v>
      </c>
      <c r="Q1207" s="126">
        <v>4.0746311152999991E-4</v>
      </c>
      <c r="R1207" s="155"/>
      <c r="S1207" s="155"/>
      <c r="T1207" s="155"/>
      <c r="U1207" s="155"/>
      <c r="V1207" s="155"/>
      <c r="W1207" s="155"/>
      <c r="X1207" s="155"/>
      <c r="Y1207" s="155"/>
      <c r="Z1207" s="155"/>
      <c r="AA1207" s="155"/>
      <c r="AB1207" s="155"/>
      <c r="AC1207" s="155"/>
      <c r="AD1207" s="155"/>
      <c r="AE1207" s="155"/>
      <c r="AF1207" s="155"/>
      <c r="AG1207" s="155"/>
      <c r="AH1207" s="155"/>
    </row>
    <row r="1208" spans="1:34" x14ac:dyDescent="0.25">
      <c r="A1208" s="128" t="s">
        <v>16</v>
      </c>
      <c r="B1208" s="157" t="s">
        <v>38</v>
      </c>
      <c r="C1208" s="157" t="s">
        <v>232</v>
      </c>
      <c r="D1208" s="157" t="s">
        <v>53</v>
      </c>
      <c r="E1208" s="157" t="s">
        <v>348</v>
      </c>
      <c r="F1208" s="157" t="s">
        <v>112</v>
      </c>
      <c r="G1208" s="157" t="s">
        <v>109</v>
      </c>
      <c r="H1208" s="157" t="s">
        <v>115</v>
      </c>
      <c r="I1208" s="157"/>
      <c r="J1208" s="157"/>
      <c r="K1208" s="157">
        <v>82.278940180000006</v>
      </c>
      <c r="L1208" s="157">
        <v>8.3260846535883719E-3</v>
      </c>
      <c r="M1208" s="157">
        <v>2.5781695332000002E-3</v>
      </c>
      <c r="N1208" s="157">
        <v>0.22426467248199999</v>
      </c>
      <c r="O1208" s="157">
        <v>1.3872816853E-4</v>
      </c>
      <c r="P1208" s="157">
        <v>1.2762991504760001E-4</v>
      </c>
      <c r="Q1208" s="126">
        <v>1.9269291411999998E-5</v>
      </c>
      <c r="R1208" s="155"/>
      <c r="S1208" s="155"/>
      <c r="T1208" s="155"/>
      <c r="U1208" s="155"/>
      <c r="V1208" s="155"/>
      <c r="W1208" s="155"/>
      <c r="X1208" s="155"/>
      <c r="Y1208" s="155"/>
      <c r="Z1208" s="155"/>
      <c r="AA1208" s="155"/>
      <c r="AB1208" s="155"/>
      <c r="AC1208" s="155"/>
      <c r="AD1208" s="155"/>
      <c r="AE1208" s="155"/>
      <c r="AF1208" s="155"/>
      <c r="AG1208" s="155"/>
      <c r="AH1208" s="155"/>
    </row>
    <row r="1209" spans="1:34" x14ac:dyDescent="0.25">
      <c r="A1209" s="128" t="s">
        <v>16</v>
      </c>
      <c r="B1209" s="157" t="s">
        <v>38</v>
      </c>
      <c r="C1209" s="157" t="s">
        <v>232</v>
      </c>
      <c r="D1209" s="157" t="s">
        <v>53</v>
      </c>
      <c r="E1209" s="157" t="s">
        <v>349</v>
      </c>
      <c r="F1209" s="157" t="s">
        <v>152</v>
      </c>
      <c r="G1209" s="157" t="s">
        <v>114</v>
      </c>
      <c r="H1209" s="157" t="s">
        <v>115</v>
      </c>
      <c r="I1209" s="157"/>
      <c r="J1209" s="157"/>
      <c r="K1209" s="157">
        <v>91.775352600000005</v>
      </c>
      <c r="L1209" s="157">
        <v>1.4322513366870999E-3</v>
      </c>
      <c r="M1209" s="157">
        <v>4.3157641799999999E-4</v>
      </c>
      <c r="N1209" s="157">
        <v>3.76148678E-2</v>
      </c>
      <c r="O1209" s="157">
        <v>1.2785033949999999E-5</v>
      </c>
      <c r="P1209" s="157">
        <v>1.1762231234000001E-5</v>
      </c>
      <c r="Q1209" s="126">
        <v>2.6638088900000001E-6</v>
      </c>
      <c r="R1209" s="155"/>
      <c r="S1209" s="155"/>
      <c r="T1209" s="155"/>
      <c r="U1209" s="155"/>
      <c r="V1209" s="155"/>
      <c r="W1209" s="155"/>
      <c r="X1209" s="155"/>
      <c r="Y1209" s="155"/>
      <c r="Z1209" s="155"/>
      <c r="AA1209" s="155"/>
      <c r="AB1209" s="155"/>
      <c r="AC1209" s="155"/>
      <c r="AD1209" s="155"/>
      <c r="AE1209" s="155"/>
      <c r="AF1209" s="155"/>
      <c r="AG1209" s="155"/>
      <c r="AH1209" s="155"/>
    </row>
    <row r="1210" spans="1:34" x14ac:dyDescent="0.25">
      <c r="A1210" s="128" t="s">
        <v>16</v>
      </c>
      <c r="B1210" s="157" t="s">
        <v>38</v>
      </c>
      <c r="C1210" s="157" t="s">
        <v>232</v>
      </c>
      <c r="D1210" s="157" t="s">
        <v>53</v>
      </c>
      <c r="E1210" s="157" t="s">
        <v>350</v>
      </c>
      <c r="F1210" s="157" t="s">
        <v>153</v>
      </c>
      <c r="G1210" s="157" t="s">
        <v>114</v>
      </c>
      <c r="H1210" s="157" t="s">
        <v>115</v>
      </c>
      <c r="I1210" s="157"/>
      <c r="J1210" s="157"/>
      <c r="K1210" s="157">
        <v>0.21400330699999998</v>
      </c>
      <c r="L1210" s="157">
        <v>1.8324654251999998E-5</v>
      </c>
      <c r="M1210" s="157">
        <v>3.9830945E-6</v>
      </c>
      <c r="N1210" s="157">
        <v>3.1819743000000001E-4</v>
      </c>
      <c r="O1210" s="157">
        <v>4.2880224200000001E-7</v>
      </c>
      <c r="P1210" s="157">
        <v>3.9449806264000005E-7</v>
      </c>
      <c r="Q1210" s="126">
        <v>3.0477012999999996E-8</v>
      </c>
      <c r="R1210" s="155"/>
      <c r="S1210" s="155"/>
      <c r="T1210" s="155"/>
      <c r="U1210" s="155"/>
      <c r="V1210" s="155"/>
      <c r="W1210" s="155"/>
      <c r="X1210" s="155"/>
      <c r="Y1210" s="155"/>
      <c r="Z1210" s="155"/>
      <c r="AA1210" s="155"/>
      <c r="AB1210" s="155"/>
      <c r="AC1210" s="155"/>
      <c r="AD1210" s="155"/>
      <c r="AE1210" s="155"/>
      <c r="AF1210" s="155"/>
      <c r="AG1210" s="155"/>
      <c r="AH1210" s="155"/>
    </row>
    <row r="1211" spans="1:34" x14ac:dyDescent="0.25">
      <c r="A1211" s="128" t="s">
        <v>16</v>
      </c>
      <c r="B1211" s="157" t="s">
        <v>38</v>
      </c>
      <c r="C1211" s="157" t="s">
        <v>232</v>
      </c>
      <c r="D1211" s="157" t="s">
        <v>53</v>
      </c>
      <c r="E1211" s="157" t="s">
        <v>351</v>
      </c>
      <c r="F1211" s="157" t="s">
        <v>154</v>
      </c>
      <c r="G1211" s="157" t="s">
        <v>96</v>
      </c>
      <c r="H1211" s="157" t="s">
        <v>115</v>
      </c>
      <c r="I1211" s="157"/>
      <c r="J1211" s="157"/>
      <c r="K1211" s="157">
        <v>0.22567198799999999</v>
      </c>
      <c r="L1211" s="157">
        <v>7.6504337202199998E-5</v>
      </c>
      <c r="M1211" s="157">
        <v>2.7914905100000001E-5</v>
      </c>
      <c r="N1211" s="157">
        <v>3.3989748000000002E-3</v>
      </c>
      <c r="O1211" s="157">
        <v>1.7359482400000001E-6</v>
      </c>
      <c r="P1211" s="157">
        <v>1.5970723808000001E-6</v>
      </c>
      <c r="Q1211" s="126">
        <v>2.7873006699999999E-7</v>
      </c>
      <c r="R1211" s="155"/>
      <c r="S1211" s="155"/>
      <c r="T1211" s="155"/>
      <c r="U1211" s="155"/>
      <c r="V1211" s="155"/>
      <c r="W1211" s="155"/>
      <c r="X1211" s="155"/>
      <c r="Y1211" s="155"/>
      <c r="Z1211" s="155"/>
      <c r="AA1211" s="155"/>
      <c r="AB1211" s="155"/>
      <c r="AC1211" s="155"/>
      <c r="AD1211" s="155"/>
      <c r="AE1211" s="155"/>
      <c r="AF1211" s="155"/>
      <c r="AG1211" s="155"/>
      <c r="AH1211" s="155"/>
    </row>
    <row r="1212" spans="1:34" x14ac:dyDescent="0.25">
      <c r="A1212" s="128" t="s">
        <v>16</v>
      </c>
      <c r="B1212" s="157" t="s">
        <v>38</v>
      </c>
      <c r="C1212" s="157" t="s">
        <v>232</v>
      </c>
      <c r="D1212" s="157" t="s">
        <v>53</v>
      </c>
      <c r="E1212" s="157" t="s">
        <v>352</v>
      </c>
      <c r="F1212" s="157" t="s">
        <v>155</v>
      </c>
      <c r="G1212" s="157" t="s">
        <v>83</v>
      </c>
      <c r="H1212" s="157" t="s">
        <v>156</v>
      </c>
      <c r="I1212" s="157"/>
      <c r="J1212" s="157"/>
      <c r="K1212" s="157">
        <v>4.5308195810000003</v>
      </c>
      <c r="L1212" s="157">
        <v>1.0395071550737051E-4</v>
      </c>
      <c r="M1212" s="157">
        <v>3.7765885180000001E-4</v>
      </c>
      <c r="N1212" s="157">
        <v>1.7187767746999999E-3</v>
      </c>
      <c r="O1212" s="157">
        <v>2.4723686628999999E-6</v>
      </c>
      <c r="P1212" s="157">
        <v>2.4723686628999999E-6</v>
      </c>
      <c r="Q1212" s="126">
        <v>5.3715678559999998E-7</v>
      </c>
      <c r="R1212" s="155"/>
      <c r="S1212" s="155"/>
      <c r="T1212" s="155"/>
      <c r="U1212" s="155"/>
      <c r="V1212" s="155"/>
      <c r="W1212" s="155"/>
      <c r="X1212" s="155"/>
      <c r="Y1212" s="155"/>
      <c r="Z1212" s="155"/>
      <c r="AA1212" s="155"/>
      <c r="AB1212" s="155"/>
      <c r="AC1212" s="155"/>
      <c r="AD1212" s="155"/>
      <c r="AE1212" s="155"/>
      <c r="AF1212" s="155"/>
      <c r="AG1212" s="155"/>
      <c r="AH1212" s="155"/>
    </row>
    <row r="1213" spans="1:34" x14ac:dyDescent="0.25">
      <c r="A1213" s="128" t="s">
        <v>16</v>
      </c>
      <c r="B1213" s="157" t="s">
        <v>38</v>
      </c>
      <c r="C1213" s="157" t="s">
        <v>232</v>
      </c>
      <c r="D1213" s="157" t="s">
        <v>53</v>
      </c>
      <c r="E1213" s="157" t="s">
        <v>353</v>
      </c>
      <c r="F1213" s="157" t="s">
        <v>117</v>
      </c>
      <c r="G1213" s="157" t="s">
        <v>89</v>
      </c>
      <c r="H1213" s="157" t="s">
        <v>156</v>
      </c>
      <c r="I1213" s="157"/>
      <c r="J1213" s="157"/>
      <c r="K1213" s="157">
        <v>1.7428553099999999</v>
      </c>
      <c r="L1213" s="157">
        <v>1.0536873446133E-4</v>
      </c>
      <c r="M1213" s="157">
        <v>3.8239792499999997E-4</v>
      </c>
      <c r="N1213" s="157">
        <v>2.2639341E-3</v>
      </c>
      <c r="O1213" s="157">
        <v>5.0886003000000005E-6</v>
      </c>
      <c r="P1213" s="157">
        <v>5.0886003000000005E-6</v>
      </c>
      <c r="Q1213" s="126">
        <v>1.00175876E-6</v>
      </c>
      <c r="R1213" s="155"/>
      <c r="S1213" s="155"/>
      <c r="T1213" s="155"/>
      <c r="U1213" s="155"/>
      <c r="V1213" s="155"/>
      <c r="W1213" s="155"/>
      <c r="X1213" s="155"/>
      <c r="Y1213" s="155"/>
      <c r="Z1213" s="155"/>
      <c r="AA1213" s="155"/>
      <c r="AB1213" s="155"/>
      <c r="AC1213" s="155"/>
      <c r="AD1213" s="155"/>
      <c r="AE1213" s="155"/>
      <c r="AF1213" s="155"/>
      <c r="AG1213" s="155"/>
      <c r="AH1213" s="155"/>
    </row>
    <row r="1214" spans="1:34" x14ac:dyDescent="0.25">
      <c r="A1214" s="128" t="s">
        <v>16</v>
      </c>
      <c r="B1214" s="157" t="s">
        <v>38</v>
      </c>
      <c r="C1214" s="157" t="s">
        <v>232</v>
      </c>
      <c r="D1214" s="157" t="s">
        <v>53</v>
      </c>
      <c r="E1214" s="157" t="s">
        <v>354</v>
      </c>
      <c r="F1214" s="157" t="s">
        <v>118</v>
      </c>
      <c r="G1214" s="157" t="s">
        <v>89</v>
      </c>
      <c r="H1214" s="157" t="s">
        <v>156</v>
      </c>
      <c r="I1214" s="157"/>
      <c r="J1214" s="157"/>
      <c r="K1214" s="157">
        <v>1.7309991</v>
      </c>
      <c r="L1214" s="157">
        <v>9.4698642409339991E-5</v>
      </c>
      <c r="M1214" s="157">
        <v>3.6178848099999996E-4</v>
      </c>
      <c r="N1214" s="157">
        <v>2.6603507100000003E-3</v>
      </c>
      <c r="O1214" s="157">
        <v>8.6384322000000009E-6</v>
      </c>
      <c r="P1214" s="157">
        <v>8.6384322000000009E-6</v>
      </c>
      <c r="Q1214" s="126">
        <v>1.62418149E-6</v>
      </c>
      <c r="R1214" s="155"/>
      <c r="S1214" s="155"/>
      <c r="T1214" s="155"/>
      <c r="U1214" s="155"/>
      <c r="V1214" s="155"/>
      <c r="W1214" s="155"/>
      <c r="X1214" s="155"/>
      <c r="Y1214" s="155"/>
      <c r="Z1214" s="155"/>
      <c r="AA1214" s="155"/>
      <c r="AB1214" s="155"/>
      <c r="AC1214" s="155"/>
      <c r="AD1214" s="155"/>
      <c r="AE1214" s="155"/>
      <c r="AF1214" s="155"/>
      <c r="AG1214" s="155"/>
      <c r="AH1214" s="155"/>
    </row>
    <row r="1215" spans="1:34" x14ac:dyDescent="0.25">
      <c r="A1215" s="128" t="s">
        <v>16</v>
      </c>
      <c r="B1215" s="157" t="s">
        <v>38</v>
      </c>
      <c r="C1215" s="157" t="s">
        <v>232</v>
      </c>
      <c r="D1215" s="157" t="s">
        <v>53</v>
      </c>
      <c r="E1215" s="157" t="s">
        <v>355</v>
      </c>
      <c r="F1215" s="157" t="s">
        <v>91</v>
      </c>
      <c r="G1215" s="157" t="s">
        <v>89</v>
      </c>
      <c r="H1215" s="157" t="s">
        <v>156</v>
      </c>
      <c r="I1215" s="157"/>
      <c r="J1215" s="157"/>
      <c r="K1215" s="157">
        <v>1.4108828600000001</v>
      </c>
      <c r="L1215" s="157">
        <v>4.3912276895759999E-5</v>
      </c>
      <c r="M1215" s="157">
        <v>1.58312636E-4</v>
      </c>
      <c r="N1215" s="157">
        <v>7.9647072999999998E-4</v>
      </c>
      <c r="O1215" s="157">
        <v>1.3315053400000002E-6</v>
      </c>
      <c r="P1215" s="157">
        <v>1.3315053400000002E-6</v>
      </c>
      <c r="Q1215" s="126">
        <v>2.7789741800000002E-7</v>
      </c>
      <c r="R1215" s="155"/>
      <c r="S1215" s="155"/>
      <c r="T1215" s="155"/>
      <c r="U1215" s="155"/>
      <c r="V1215" s="155"/>
      <c r="W1215" s="155"/>
      <c r="X1215" s="155"/>
      <c r="Y1215" s="155"/>
      <c r="Z1215" s="155"/>
      <c r="AA1215" s="155"/>
      <c r="AB1215" s="155"/>
      <c r="AC1215" s="155"/>
      <c r="AD1215" s="155"/>
      <c r="AE1215" s="155"/>
      <c r="AF1215" s="155"/>
      <c r="AG1215" s="155"/>
      <c r="AH1215" s="155"/>
    </row>
    <row r="1216" spans="1:34" x14ac:dyDescent="0.25">
      <c r="A1216" s="128" t="s">
        <v>16</v>
      </c>
      <c r="B1216" s="157" t="s">
        <v>38</v>
      </c>
      <c r="C1216" s="157" t="s">
        <v>232</v>
      </c>
      <c r="D1216" s="157" t="s">
        <v>53</v>
      </c>
      <c r="E1216" s="157" t="s">
        <v>356</v>
      </c>
      <c r="F1216" s="157" t="s">
        <v>119</v>
      </c>
      <c r="G1216" s="157" t="s">
        <v>89</v>
      </c>
      <c r="H1216" s="157" t="s">
        <v>156</v>
      </c>
      <c r="I1216" s="157"/>
      <c r="J1216" s="157"/>
      <c r="K1216" s="157">
        <v>0.40310942</v>
      </c>
      <c r="L1216" s="157">
        <v>1.6385024520386999E-5</v>
      </c>
      <c r="M1216" s="157">
        <v>5.9853710000000007E-5</v>
      </c>
      <c r="N1216" s="157">
        <v>3.7602343999999999E-4</v>
      </c>
      <c r="O1216" s="157">
        <v>9.0556792999999998E-7</v>
      </c>
      <c r="P1216" s="157">
        <v>9.0556792999999998E-7</v>
      </c>
      <c r="Q1216" s="126">
        <v>1.7590618100000001E-7</v>
      </c>
      <c r="R1216" s="155"/>
      <c r="S1216" s="155"/>
      <c r="T1216" s="155"/>
      <c r="U1216" s="155"/>
      <c r="V1216" s="155"/>
      <c r="W1216" s="155"/>
      <c r="X1216" s="155"/>
      <c r="Y1216" s="155"/>
      <c r="Z1216" s="155"/>
      <c r="AA1216" s="155"/>
      <c r="AB1216" s="155"/>
      <c r="AC1216" s="155"/>
      <c r="AD1216" s="155"/>
      <c r="AE1216" s="155"/>
      <c r="AF1216" s="155"/>
      <c r="AG1216" s="155"/>
      <c r="AH1216" s="155"/>
    </row>
    <row r="1217" spans="1:34" x14ac:dyDescent="0.25">
      <c r="A1217" s="128" t="s">
        <v>16</v>
      </c>
      <c r="B1217" s="157" t="s">
        <v>38</v>
      </c>
      <c r="C1217" s="157" t="s">
        <v>232</v>
      </c>
      <c r="D1217" s="157" t="s">
        <v>53</v>
      </c>
      <c r="E1217" s="157" t="s">
        <v>357</v>
      </c>
      <c r="F1217" s="157" t="s">
        <v>120</v>
      </c>
      <c r="G1217" s="157" t="s">
        <v>89</v>
      </c>
      <c r="H1217" s="157" t="s">
        <v>156</v>
      </c>
      <c r="I1217" s="157"/>
      <c r="J1217" s="157"/>
      <c r="K1217" s="157">
        <v>4.6120454000000004</v>
      </c>
      <c r="L1217" s="157">
        <v>3.4196523172740003E-4</v>
      </c>
      <c r="M1217" s="157">
        <v>1.2349612800000001E-3</v>
      </c>
      <c r="N1217" s="157">
        <v>7.2215009700000009E-3</v>
      </c>
      <c r="O1217" s="157">
        <v>1.5567936999999998E-5</v>
      </c>
      <c r="P1217" s="157">
        <v>1.5567936999999998E-5</v>
      </c>
      <c r="Q1217" s="126">
        <v>3.0794173500000002E-6</v>
      </c>
      <c r="R1217" s="155"/>
      <c r="S1217" s="155"/>
      <c r="T1217" s="155"/>
      <c r="U1217" s="155"/>
      <c r="V1217" s="155"/>
      <c r="W1217" s="155"/>
      <c r="X1217" s="155"/>
      <c r="Y1217" s="155"/>
      <c r="Z1217" s="155"/>
      <c r="AA1217" s="155"/>
      <c r="AB1217" s="155"/>
      <c r="AC1217" s="155"/>
      <c r="AD1217" s="155"/>
      <c r="AE1217" s="155"/>
      <c r="AF1217" s="155"/>
      <c r="AG1217" s="155"/>
      <c r="AH1217" s="155"/>
    </row>
    <row r="1218" spans="1:34" x14ac:dyDescent="0.25">
      <c r="A1218" s="128" t="s">
        <v>16</v>
      </c>
      <c r="B1218" s="157" t="s">
        <v>38</v>
      </c>
      <c r="C1218" s="157" t="s">
        <v>232</v>
      </c>
      <c r="D1218" s="157" t="s">
        <v>53</v>
      </c>
      <c r="E1218" s="157" t="s">
        <v>358</v>
      </c>
      <c r="F1218" s="157" t="s">
        <v>121</v>
      </c>
      <c r="G1218" s="157" t="s">
        <v>89</v>
      </c>
      <c r="H1218" s="157" t="s">
        <v>156</v>
      </c>
      <c r="I1218" s="157"/>
      <c r="J1218" s="157"/>
      <c r="K1218" s="157">
        <v>3.3078686299999998</v>
      </c>
      <c r="L1218" s="157">
        <v>2.0195791199644999E-4</v>
      </c>
      <c r="M1218" s="157">
        <v>7.36791784E-4</v>
      </c>
      <c r="N1218" s="157">
        <v>3.3862651299999998E-3</v>
      </c>
      <c r="O1218" s="157">
        <v>5.0380766300000002E-6</v>
      </c>
      <c r="P1218" s="157">
        <v>5.0380766300000002E-6</v>
      </c>
      <c r="Q1218" s="126">
        <v>1.09190586E-6</v>
      </c>
      <c r="R1218" s="155"/>
      <c r="S1218" s="155"/>
      <c r="T1218" s="155"/>
      <c r="U1218" s="155"/>
      <c r="V1218" s="155"/>
      <c r="W1218" s="155"/>
      <c r="X1218" s="155"/>
      <c r="Y1218" s="155"/>
      <c r="Z1218" s="155"/>
      <c r="AA1218" s="155"/>
      <c r="AB1218" s="155"/>
      <c r="AC1218" s="155"/>
      <c r="AD1218" s="155"/>
      <c r="AE1218" s="155"/>
      <c r="AF1218" s="155"/>
      <c r="AG1218" s="155"/>
      <c r="AH1218" s="155"/>
    </row>
    <row r="1219" spans="1:34" x14ac:dyDescent="0.25">
      <c r="A1219" s="128" t="s">
        <v>16</v>
      </c>
      <c r="B1219" s="157" t="s">
        <v>38</v>
      </c>
      <c r="C1219" s="157" t="s">
        <v>232</v>
      </c>
      <c r="D1219" s="157" t="s">
        <v>53</v>
      </c>
      <c r="E1219" s="157" t="s">
        <v>359</v>
      </c>
      <c r="F1219" s="157" t="s">
        <v>93</v>
      </c>
      <c r="G1219" s="157" t="s">
        <v>89</v>
      </c>
      <c r="H1219" s="157" t="s">
        <v>156</v>
      </c>
      <c r="I1219" s="157"/>
      <c r="J1219" s="157"/>
      <c r="K1219" s="157">
        <v>2.8810469000000003</v>
      </c>
      <c r="L1219" s="157">
        <v>9.9319543615940012E-5</v>
      </c>
      <c r="M1219" s="157">
        <v>4.2246659E-4</v>
      </c>
      <c r="N1219" s="157">
        <v>3.14281135E-3</v>
      </c>
      <c r="O1219" s="157">
        <v>1.5081233400000001E-5</v>
      </c>
      <c r="P1219" s="157">
        <v>1.5081233400000001E-5</v>
      </c>
      <c r="Q1219" s="126">
        <v>2.7728131E-6</v>
      </c>
      <c r="R1219" s="155"/>
      <c r="S1219" s="155"/>
      <c r="T1219" s="155"/>
      <c r="U1219" s="155"/>
      <c r="V1219" s="155"/>
      <c r="W1219" s="155"/>
      <c r="X1219" s="155"/>
      <c r="Y1219" s="155"/>
      <c r="Z1219" s="155"/>
      <c r="AA1219" s="155"/>
      <c r="AB1219" s="155"/>
      <c r="AC1219" s="155"/>
      <c r="AD1219" s="155"/>
      <c r="AE1219" s="155"/>
      <c r="AF1219" s="155"/>
      <c r="AG1219" s="155"/>
      <c r="AH1219" s="155"/>
    </row>
    <row r="1220" spans="1:34" x14ac:dyDescent="0.25">
      <c r="A1220" s="128" t="s">
        <v>16</v>
      </c>
      <c r="B1220" s="157" t="s">
        <v>38</v>
      </c>
      <c r="C1220" s="157" t="s">
        <v>232</v>
      </c>
      <c r="D1220" s="157" t="s">
        <v>53</v>
      </c>
      <c r="E1220" s="157" t="s">
        <v>360</v>
      </c>
      <c r="F1220" s="157" t="s">
        <v>123</v>
      </c>
      <c r="G1220" s="157" t="s">
        <v>89</v>
      </c>
      <c r="H1220" s="157" t="s">
        <v>156</v>
      </c>
      <c r="I1220" s="157"/>
      <c r="J1220" s="157"/>
      <c r="K1220" s="157">
        <v>1.576869101</v>
      </c>
      <c r="L1220" s="157">
        <v>1.7741904644481211E-4</v>
      </c>
      <c r="M1220" s="157">
        <v>6.3876615589999997E-4</v>
      </c>
      <c r="N1220" s="157">
        <v>3.2244522312000002E-3</v>
      </c>
      <c r="O1220" s="157">
        <v>5.4025164899999998E-6</v>
      </c>
      <c r="P1220" s="157">
        <v>5.4025164899999998E-6</v>
      </c>
      <c r="Q1220" s="126">
        <v>1.126176123E-6</v>
      </c>
      <c r="R1220" s="155"/>
      <c r="S1220" s="155"/>
      <c r="T1220" s="155"/>
      <c r="U1220" s="155"/>
      <c r="V1220" s="155"/>
      <c r="W1220" s="155"/>
      <c r="X1220" s="155"/>
      <c r="Y1220" s="155"/>
      <c r="Z1220" s="155"/>
      <c r="AA1220" s="155"/>
      <c r="AB1220" s="155"/>
      <c r="AC1220" s="155"/>
      <c r="AD1220" s="155"/>
      <c r="AE1220" s="155"/>
      <c r="AF1220" s="155"/>
      <c r="AG1220" s="155"/>
      <c r="AH1220" s="155"/>
    </row>
    <row r="1221" spans="1:34" x14ac:dyDescent="0.25">
      <c r="A1221" s="128" t="s">
        <v>16</v>
      </c>
      <c r="B1221" s="157" t="s">
        <v>38</v>
      </c>
      <c r="C1221" s="157" t="s">
        <v>232</v>
      </c>
      <c r="D1221" s="157" t="s">
        <v>53</v>
      </c>
      <c r="E1221" s="157" t="s">
        <v>361</v>
      </c>
      <c r="F1221" s="157" t="s">
        <v>94</v>
      </c>
      <c r="G1221" s="157" t="s">
        <v>89</v>
      </c>
      <c r="H1221" s="157" t="s">
        <v>156</v>
      </c>
      <c r="I1221" s="157"/>
      <c r="J1221" s="157"/>
      <c r="K1221" s="157">
        <v>0.29640388000000001</v>
      </c>
      <c r="L1221" s="157">
        <v>2.8318593001170001E-5</v>
      </c>
      <c r="M1221" s="157">
        <v>1.0184649999999999E-4</v>
      </c>
      <c r="N1221" s="157">
        <v>5.2137975999999998E-4</v>
      </c>
      <c r="O1221" s="157">
        <v>8.8913066000000003E-7</v>
      </c>
      <c r="P1221" s="157">
        <v>8.8913066000000003E-7</v>
      </c>
      <c r="Q1221" s="126">
        <v>1.8445124000000001E-7</v>
      </c>
      <c r="R1221" s="155"/>
      <c r="S1221" s="155"/>
      <c r="T1221" s="155"/>
      <c r="U1221" s="155"/>
      <c r="V1221" s="155"/>
      <c r="W1221" s="155"/>
      <c r="X1221" s="155"/>
      <c r="Y1221" s="155"/>
      <c r="Z1221" s="155"/>
      <c r="AA1221" s="155"/>
      <c r="AB1221" s="155"/>
      <c r="AC1221" s="155"/>
      <c r="AD1221" s="155"/>
      <c r="AE1221" s="155"/>
      <c r="AF1221" s="155"/>
      <c r="AG1221" s="155"/>
      <c r="AH1221" s="155"/>
    </row>
    <row r="1222" spans="1:34" x14ac:dyDescent="0.25">
      <c r="A1222" s="128" t="s">
        <v>16</v>
      </c>
      <c r="B1222" s="157" t="s">
        <v>38</v>
      </c>
      <c r="C1222" s="157" t="s">
        <v>232</v>
      </c>
      <c r="D1222" s="157" t="s">
        <v>53</v>
      </c>
      <c r="E1222" s="157" t="s">
        <v>362</v>
      </c>
      <c r="F1222" s="157" t="s">
        <v>124</v>
      </c>
      <c r="G1222" s="157" t="s">
        <v>89</v>
      </c>
      <c r="H1222" s="157" t="s">
        <v>156</v>
      </c>
      <c r="I1222" s="157"/>
      <c r="J1222" s="157"/>
      <c r="K1222" s="157">
        <v>2.4423694199999999</v>
      </c>
      <c r="L1222" s="157">
        <v>2.5090647284078797E-4</v>
      </c>
      <c r="M1222" s="157">
        <v>8.9972054840000012E-4</v>
      </c>
      <c r="N1222" s="157">
        <v>5.0712789190000005E-3</v>
      </c>
      <c r="O1222" s="157">
        <v>9.8754640690000006E-6</v>
      </c>
      <c r="P1222" s="157">
        <v>9.8754640690000006E-6</v>
      </c>
      <c r="Q1222" s="126">
        <v>1.9842689779999997E-6</v>
      </c>
      <c r="R1222" s="155"/>
      <c r="S1222" s="155"/>
      <c r="T1222" s="155"/>
      <c r="U1222" s="155"/>
      <c r="V1222" s="155"/>
      <c r="W1222" s="155"/>
      <c r="X1222" s="155"/>
      <c r="Y1222" s="155"/>
      <c r="Z1222" s="155"/>
      <c r="AA1222" s="155"/>
      <c r="AB1222" s="155"/>
      <c r="AC1222" s="155"/>
      <c r="AD1222" s="155"/>
      <c r="AE1222" s="155"/>
      <c r="AF1222" s="155"/>
      <c r="AG1222" s="155"/>
      <c r="AH1222" s="155"/>
    </row>
    <row r="1223" spans="1:34" x14ac:dyDescent="0.25">
      <c r="A1223" s="128" t="s">
        <v>16</v>
      </c>
      <c r="B1223" s="157" t="s">
        <v>38</v>
      </c>
      <c r="C1223" s="157" t="s">
        <v>232</v>
      </c>
      <c r="D1223" s="157" t="s">
        <v>53</v>
      </c>
      <c r="E1223" s="157" t="s">
        <v>363</v>
      </c>
      <c r="F1223" s="157" t="s">
        <v>125</v>
      </c>
      <c r="G1223" s="157" t="s">
        <v>89</v>
      </c>
      <c r="H1223" s="157" t="s">
        <v>156</v>
      </c>
      <c r="I1223" s="157"/>
      <c r="J1223" s="157"/>
      <c r="K1223" s="157">
        <v>4.0429506650000002</v>
      </c>
      <c r="L1223" s="157">
        <v>4.1323693522743487E-4</v>
      </c>
      <c r="M1223" s="157">
        <v>1.4943613399000001E-3</v>
      </c>
      <c r="N1223" s="157">
        <v>1.0292120786000001E-2</v>
      </c>
      <c r="O1223" s="157">
        <v>2.473359247E-5</v>
      </c>
      <c r="P1223" s="157">
        <v>2.473359247E-5</v>
      </c>
      <c r="Q1223" s="126">
        <v>4.7592109719999997E-6</v>
      </c>
      <c r="R1223" s="155"/>
      <c r="S1223" s="155"/>
      <c r="T1223" s="155"/>
      <c r="U1223" s="155"/>
      <c r="V1223" s="155"/>
      <c r="W1223" s="155"/>
      <c r="X1223" s="155"/>
      <c r="Y1223" s="155"/>
      <c r="Z1223" s="155"/>
      <c r="AA1223" s="155"/>
      <c r="AB1223" s="155"/>
      <c r="AC1223" s="155"/>
      <c r="AD1223" s="155"/>
      <c r="AE1223" s="155"/>
      <c r="AF1223" s="155"/>
      <c r="AG1223" s="155"/>
      <c r="AH1223" s="155"/>
    </row>
    <row r="1224" spans="1:34" x14ac:dyDescent="0.25">
      <c r="A1224" s="128" t="s">
        <v>16</v>
      </c>
      <c r="B1224" s="157" t="s">
        <v>38</v>
      </c>
      <c r="C1224" s="157" t="s">
        <v>232</v>
      </c>
      <c r="D1224" s="157" t="s">
        <v>53</v>
      </c>
      <c r="E1224" s="157" t="s">
        <v>364</v>
      </c>
      <c r="F1224" s="157" t="s">
        <v>126</v>
      </c>
      <c r="G1224" s="157" t="s">
        <v>89</v>
      </c>
      <c r="H1224" s="157" t="s">
        <v>156</v>
      </c>
      <c r="I1224" s="157"/>
      <c r="J1224" s="157"/>
      <c r="K1224" s="157">
        <v>0.46239039099999996</v>
      </c>
      <c r="L1224" s="157">
        <v>3.1810348244416995E-5</v>
      </c>
      <c r="M1224" s="157">
        <v>1.1844457900000001E-4</v>
      </c>
      <c r="N1224" s="157">
        <v>9.2253780699999999E-4</v>
      </c>
      <c r="O1224" s="157">
        <v>2.67008668E-6</v>
      </c>
      <c r="P1224" s="157">
        <v>2.67008668E-6</v>
      </c>
      <c r="Q1224" s="126">
        <v>5.0248615800000003E-7</v>
      </c>
      <c r="R1224" s="155"/>
      <c r="S1224" s="155"/>
      <c r="T1224" s="155"/>
      <c r="U1224" s="155"/>
      <c r="V1224" s="155"/>
      <c r="W1224" s="155"/>
      <c r="X1224" s="155"/>
      <c r="Y1224" s="155"/>
      <c r="Z1224" s="155"/>
      <c r="AA1224" s="155"/>
      <c r="AB1224" s="155"/>
      <c r="AC1224" s="155"/>
      <c r="AD1224" s="155"/>
      <c r="AE1224" s="155"/>
      <c r="AF1224" s="155"/>
      <c r="AG1224" s="155"/>
      <c r="AH1224" s="155"/>
    </row>
    <row r="1225" spans="1:34" x14ac:dyDescent="0.25">
      <c r="A1225" s="128" t="s">
        <v>16</v>
      </c>
      <c r="B1225" s="157" t="s">
        <v>38</v>
      </c>
      <c r="C1225" s="157" t="s">
        <v>232</v>
      </c>
      <c r="D1225" s="157" t="s">
        <v>53</v>
      </c>
      <c r="E1225" s="157" t="s">
        <v>365</v>
      </c>
      <c r="F1225" s="157" t="s">
        <v>127</v>
      </c>
      <c r="G1225" s="157" t="s">
        <v>89</v>
      </c>
      <c r="H1225" s="157" t="s">
        <v>156</v>
      </c>
      <c r="I1225" s="157"/>
      <c r="J1225" s="157"/>
      <c r="K1225" s="157">
        <v>9.4612162000000009</v>
      </c>
      <c r="L1225" s="157">
        <v>5.9311622991200001E-4</v>
      </c>
      <c r="M1225" s="157">
        <v>2.1408823600000001E-3</v>
      </c>
      <c r="N1225" s="157">
        <v>1.1278027900000001E-2</v>
      </c>
      <c r="O1225" s="157">
        <v>2.02490306E-5</v>
      </c>
      <c r="P1225" s="157">
        <v>2.02490306E-5</v>
      </c>
      <c r="Q1225" s="126">
        <v>4.1524116E-6</v>
      </c>
      <c r="R1225" s="155"/>
      <c r="S1225" s="155"/>
      <c r="T1225" s="155"/>
      <c r="U1225" s="155"/>
      <c r="V1225" s="155"/>
      <c r="W1225" s="155"/>
      <c r="X1225" s="155"/>
      <c r="Y1225" s="155"/>
      <c r="Z1225" s="155"/>
      <c r="AA1225" s="155"/>
      <c r="AB1225" s="155"/>
      <c r="AC1225" s="155"/>
      <c r="AD1225" s="155"/>
      <c r="AE1225" s="155"/>
      <c r="AF1225" s="155"/>
      <c r="AG1225" s="155"/>
      <c r="AH1225" s="155"/>
    </row>
    <row r="1226" spans="1:34" x14ac:dyDescent="0.25">
      <c r="A1226" s="128" t="s">
        <v>16</v>
      </c>
      <c r="B1226" s="157" t="s">
        <v>38</v>
      </c>
      <c r="C1226" s="157" t="s">
        <v>232</v>
      </c>
      <c r="D1226" s="157" t="s">
        <v>53</v>
      </c>
      <c r="E1226" s="157" t="s">
        <v>366</v>
      </c>
      <c r="F1226" s="157" t="s">
        <v>129</v>
      </c>
      <c r="G1226" s="157" t="s">
        <v>89</v>
      </c>
      <c r="H1226" s="157" t="s">
        <v>156</v>
      </c>
      <c r="I1226" s="157"/>
      <c r="J1226" s="157"/>
      <c r="K1226" s="157">
        <v>1.5531569000000001</v>
      </c>
      <c r="L1226" s="157">
        <v>2.8151636601729996E-4</v>
      </c>
      <c r="M1226" s="157">
        <v>1.0164406E-3</v>
      </c>
      <c r="N1226" s="157">
        <v>5.0090202000000004E-3</v>
      </c>
      <c r="O1226" s="157">
        <v>8.1417720000000006E-6</v>
      </c>
      <c r="P1226" s="157">
        <v>8.1417720000000006E-6</v>
      </c>
      <c r="Q1226" s="126">
        <v>1.7131487E-6</v>
      </c>
      <c r="R1226" s="155"/>
      <c r="S1226" s="155"/>
      <c r="T1226" s="155"/>
      <c r="U1226" s="155"/>
      <c r="V1226" s="155"/>
      <c r="W1226" s="155"/>
      <c r="X1226" s="155"/>
      <c r="Y1226" s="155"/>
      <c r="Z1226" s="155"/>
      <c r="AA1226" s="155"/>
      <c r="AB1226" s="155"/>
      <c r="AC1226" s="155"/>
      <c r="AD1226" s="155"/>
      <c r="AE1226" s="155"/>
      <c r="AF1226" s="155"/>
      <c r="AG1226" s="155"/>
      <c r="AH1226" s="155"/>
    </row>
    <row r="1227" spans="1:34" x14ac:dyDescent="0.25">
      <c r="A1227" s="128" t="s">
        <v>16</v>
      </c>
      <c r="B1227" s="157" t="s">
        <v>38</v>
      </c>
      <c r="C1227" s="157" t="s">
        <v>232</v>
      </c>
      <c r="D1227" s="157" t="s">
        <v>53</v>
      </c>
      <c r="E1227" s="157" t="s">
        <v>367</v>
      </c>
      <c r="F1227" s="157" t="s">
        <v>130</v>
      </c>
      <c r="G1227" s="157" t="s">
        <v>96</v>
      </c>
      <c r="H1227" s="157" t="s">
        <v>156</v>
      </c>
      <c r="I1227" s="157"/>
      <c r="J1227" s="157"/>
      <c r="K1227" s="157">
        <v>23.85411758</v>
      </c>
      <c r="L1227" s="157">
        <v>1.3024124513288E-3</v>
      </c>
      <c r="M1227" s="157">
        <v>4.7155095500000001E-3</v>
      </c>
      <c r="N1227" s="157">
        <v>2.3770596179999999E-2</v>
      </c>
      <c r="O1227" s="157">
        <v>4.0577978000000003E-5</v>
      </c>
      <c r="P1227" s="157">
        <v>4.0577978000000003E-5</v>
      </c>
      <c r="Q1227" s="126">
        <v>8.4591498499999994E-6</v>
      </c>
      <c r="R1227" s="155"/>
      <c r="S1227" s="155"/>
      <c r="T1227" s="155"/>
      <c r="U1227" s="155"/>
      <c r="V1227" s="155"/>
      <c r="W1227" s="155"/>
      <c r="X1227" s="155"/>
      <c r="Y1227" s="155"/>
      <c r="Z1227" s="155"/>
      <c r="AA1227" s="155"/>
      <c r="AB1227" s="155"/>
      <c r="AC1227" s="155"/>
      <c r="AD1227" s="155"/>
      <c r="AE1227" s="155"/>
      <c r="AF1227" s="155"/>
      <c r="AG1227" s="155"/>
      <c r="AH1227" s="155"/>
    </row>
    <row r="1228" spans="1:34" x14ac:dyDescent="0.25">
      <c r="A1228" s="128" t="s">
        <v>16</v>
      </c>
      <c r="B1228" s="157" t="s">
        <v>38</v>
      </c>
      <c r="C1228" s="157" t="s">
        <v>232</v>
      </c>
      <c r="D1228" s="157" t="s">
        <v>53</v>
      </c>
      <c r="E1228" s="157" t="s">
        <v>368</v>
      </c>
      <c r="F1228" s="157" t="s">
        <v>131</v>
      </c>
      <c r="G1228" s="157" t="s">
        <v>96</v>
      </c>
      <c r="H1228" s="157" t="s">
        <v>156</v>
      </c>
      <c r="I1228" s="157"/>
      <c r="J1228" s="157"/>
      <c r="K1228" s="157">
        <v>500.35296552</v>
      </c>
      <c r="L1228" s="157">
        <v>6.4235620013462905E-2</v>
      </c>
      <c r="M1228" s="157">
        <v>0.23268162635999998</v>
      </c>
      <c r="N1228" s="157">
        <v>1.6011436824</v>
      </c>
      <c r="O1228" s="157">
        <v>3.8624712139999997E-3</v>
      </c>
      <c r="P1228" s="157">
        <v>3.8624712139999997E-3</v>
      </c>
      <c r="Q1228" s="126">
        <v>7.4452172749999996E-4</v>
      </c>
      <c r="R1228" s="155"/>
      <c r="S1228" s="155"/>
      <c r="T1228" s="155"/>
      <c r="U1228" s="155"/>
      <c r="V1228" s="155"/>
      <c r="W1228" s="155"/>
      <c r="X1228" s="155"/>
      <c r="Y1228" s="155"/>
      <c r="Z1228" s="155"/>
      <c r="AA1228" s="155"/>
      <c r="AB1228" s="155"/>
      <c r="AC1228" s="155"/>
      <c r="AD1228" s="155"/>
      <c r="AE1228" s="155"/>
      <c r="AF1228" s="155"/>
      <c r="AG1228" s="155"/>
      <c r="AH1228" s="155"/>
    </row>
    <row r="1229" spans="1:34" x14ac:dyDescent="0.25">
      <c r="A1229" s="128" t="s">
        <v>16</v>
      </c>
      <c r="B1229" s="157" t="s">
        <v>38</v>
      </c>
      <c r="C1229" s="157" t="s">
        <v>232</v>
      </c>
      <c r="D1229" s="157" t="s">
        <v>53</v>
      </c>
      <c r="E1229" s="157" t="s">
        <v>369</v>
      </c>
      <c r="F1229" s="157" t="s">
        <v>95</v>
      </c>
      <c r="G1229" s="157" t="s">
        <v>96</v>
      </c>
      <c r="H1229" s="157" t="s">
        <v>156</v>
      </c>
      <c r="I1229" s="157"/>
      <c r="J1229" s="157"/>
      <c r="K1229" s="157">
        <v>8.1874041338000012</v>
      </c>
      <c r="L1229" s="157">
        <v>2.9003730533610502E-4</v>
      </c>
      <c r="M1229" s="157">
        <v>1.142505508E-3</v>
      </c>
      <c r="N1229" s="157">
        <v>7.9764653600000006E-3</v>
      </c>
      <c r="O1229" s="157">
        <v>2.985777206E-5</v>
      </c>
      <c r="P1229" s="157">
        <v>2.985777206E-5</v>
      </c>
      <c r="Q1229" s="126">
        <v>5.5876130710000002E-6</v>
      </c>
      <c r="R1229" s="155"/>
      <c r="S1229" s="155"/>
      <c r="T1229" s="155"/>
      <c r="U1229" s="155"/>
      <c r="V1229" s="155"/>
      <c r="W1229" s="155"/>
      <c r="X1229" s="155"/>
      <c r="Y1229" s="155"/>
      <c r="Z1229" s="155"/>
      <c r="AA1229" s="155"/>
      <c r="AB1229" s="155"/>
      <c r="AC1229" s="155"/>
      <c r="AD1229" s="155"/>
      <c r="AE1229" s="155"/>
      <c r="AF1229" s="155"/>
      <c r="AG1229" s="155"/>
      <c r="AH1229" s="155"/>
    </row>
    <row r="1230" spans="1:34" x14ac:dyDescent="0.25">
      <c r="A1230" s="128" t="s">
        <v>16</v>
      </c>
      <c r="B1230" s="157" t="s">
        <v>38</v>
      </c>
      <c r="C1230" s="157" t="s">
        <v>232</v>
      </c>
      <c r="D1230" s="157" t="s">
        <v>53</v>
      </c>
      <c r="E1230" s="157" t="s">
        <v>370</v>
      </c>
      <c r="F1230" s="157" t="s">
        <v>157</v>
      </c>
      <c r="G1230" s="157" t="s">
        <v>96</v>
      </c>
      <c r="H1230" s="157" t="s">
        <v>156</v>
      </c>
      <c r="I1230" s="157"/>
      <c r="J1230" s="157"/>
      <c r="K1230" s="157">
        <v>1.7702493998</v>
      </c>
      <c r="L1230" s="157">
        <v>1.12668374303578E-4</v>
      </c>
      <c r="M1230" s="157">
        <v>4.205859493E-4</v>
      </c>
      <c r="N1230" s="157">
        <v>3.1198860080000001E-3</v>
      </c>
      <c r="O1230" s="157">
        <v>9.0199157399999997E-6</v>
      </c>
      <c r="P1230" s="157">
        <v>9.0199157399999997E-6</v>
      </c>
      <c r="Q1230" s="126">
        <v>1.7084301410000002E-6</v>
      </c>
      <c r="R1230" s="155"/>
      <c r="S1230" s="155"/>
      <c r="T1230" s="155"/>
      <c r="U1230" s="155"/>
      <c r="V1230" s="155"/>
      <c r="W1230" s="155"/>
      <c r="X1230" s="155"/>
      <c r="Y1230" s="155"/>
      <c r="Z1230" s="155"/>
      <c r="AA1230" s="155"/>
      <c r="AB1230" s="155"/>
      <c r="AC1230" s="155"/>
      <c r="AD1230" s="155"/>
      <c r="AE1230" s="155"/>
      <c r="AF1230" s="155"/>
      <c r="AG1230" s="155"/>
      <c r="AH1230" s="155"/>
    </row>
    <row r="1231" spans="1:34" x14ac:dyDescent="0.25">
      <c r="A1231" s="128" t="s">
        <v>16</v>
      </c>
      <c r="B1231" s="157" t="s">
        <v>38</v>
      </c>
      <c r="C1231" s="157" t="s">
        <v>232</v>
      </c>
      <c r="D1231" s="157" t="s">
        <v>53</v>
      </c>
      <c r="E1231" s="157" t="s">
        <v>371</v>
      </c>
      <c r="F1231" s="157" t="s">
        <v>158</v>
      </c>
      <c r="G1231" s="157" t="s">
        <v>96</v>
      </c>
      <c r="H1231" s="157" t="s">
        <v>156</v>
      </c>
      <c r="I1231" s="157"/>
      <c r="J1231" s="157"/>
      <c r="K1231" s="157">
        <v>0.98347176800000002</v>
      </c>
      <c r="L1231" s="157">
        <v>6.8360585382454996E-5</v>
      </c>
      <c r="M1231" s="157">
        <v>2.4634680099999999E-4</v>
      </c>
      <c r="N1231" s="157">
        <v>1.265610313E-3</v>
      </c>
      <c r="O1231" s="157">
        <v>2.1926297700000002E-6</v>
      </c>
      <c r="P1231" s="157">
        <v>2.1926297700000002E-6</v>
      </c>
      <c r="Q1231" s="126">
        <v>4.5465779400000001E-7</v>
      </c>
      <c r="R1231" s="155"/>
      <c r="S1231" s="155"/>
      <c r="T1231" s="155"/>
      <c r="U1231" s="155"/>
      <c r="V1231" s="155"/>
      <c r="W1231" s="155"/>
      <c r="X1231" s="155"/>
      <c r="Y1231" s="155"/>
      <c r="Z1231" s="155"/>
      <c r="AA1231" s="155"/>
      <c r="AB1231" s="155"/>
      <c r="AC1231" s="155"/>
      <c r="AD1231" s="155"/>
      <c r="AE1231" s="155"/>
      <c r="AF1231" s="155"/>
      <c r="AG1231" s="155"/>
      <c r="AH1231" s="155"/>
    </row>
    <row r="1232" spans="1:34" x14ac:dyDescent="0.25">
      <c r="A1232" s="128" t="s">
        <v>16</v>
      </c>
      <c r="B1232" s="157" t="s">
        <v>38</v>
      </c>
      <c r="C1232" s="157" t="s">
        <v>232</v>
      </c>
      <c r="D1232" s="157" t="s">
        <v>53</v>
      </c>
      <c r="E1232" s="157" t="s">
        <v>372</v>
      </c>
      <c r="F1232" s="157" t="s">
        <v>134</v>
      </c>
      <c r="G1232" s="157" t="s">
        <v>96</v>
      </c>
      <c r="H1232" s="157" t="s">
        <v>156</v>
      </c>
      <c r="I1232" s="157"/>
      <c r="J1232" s="157"/>
      <c r="K1232" s="157">
        <v>1.568638207</v>
      </c>
      <c r="L1232" s="157">
        <v>8.8725461868521986E-5</v>
      </c>
      <c r="M1232" s="157">
        <v>4.1587079540000003E-4</v>
      </c>
      <c r="N1232" s="157">
        <v>3.0455273789E-3</v>
      </c>
      <c r="O1232" s="157">
        <v>1.8204261398E-5</v>
      </c>
      <c r="P1232" s="157">
        <v>1.8204261398E-5</v>
      </c>
      <c r="Q1232" s="126">
        <v>3.3492410529999998E-6</v>
      </c>
      <c r="R1232" s="155"/>
      <c r="S1232" s="155"/>
      <c r="T1232" s="155"/>
      <c r="U1232" s="155"/>
      <c r="V1232" s="155"/>
      <c r="W1232" s="155"/>
      <c r="X1232" s="155"/>
      <c r="Y1232" s="155"/>
      <c r="Z1232" s="155"/>
      <c r="AA1232" s="155"/>
      <c r="AB1232" s="155"/>
      <c r="AC1232" s="155"/>
      <c r="AD1232" s="155"/>
      <c r="AE1232" s="155"/>
      <c r="AF1232" s="155"/>
      <c r="AG1232" s="155"/>
      <c r="AH1232" s="155"/>
    </row>
    <row r="1233" spans="1:34" x14ac:dyDescent="0.25">
      <c r="A1233" s="128" t="s">
        <v>16</v>
      </c>
      <c r="B1233" s="157" t="s">
        <v>38</v>
      </c>
      <c r="C1233" s="157" t="s">
        <v>232</v>
      </c>
      <c r="D1233" s="157" t="s">
        <v>53</v>
      </c>
      <c r="E1233" s="157" t="s">
        <v>373</v>
      </c>
      <c r="F1233" s="157" t="s">
        <v>140</v>
      </c>
      <c r="G1233" s="157" t="s">
        <v>100</v>
      </c>
      <c r="H1233" s="157" t="s">
        <v>156</v>
      </c>
      <c r="I1233" s="157"/>
      <c r="J1233" s="157"/>
      <c r="K1233" s="157">
        <v>23.4804134</v>
      </c>
      <c r="L1233" s="157">
        <v>2.5208095808643737E-3</v>
      </c>
      <c r="M1233" s="157">
        <v>9.2796108030000005E-3</v>
      </c>
      <c r="N1233" s="157">
        <v>6.811951443E-2</v>
      </c>
      <c r="O1233" s="157">
        <v>1.8322916149999998E-4</v>
      </c>
      <c r="P1233" s="157">
        <v>1.8322916149999998E-4</v>
      </c>
      <c r="Q1233" s="126">
        <v>3.484288252E-5</v>
      </c>
      <c r="R1233" s="155"/>
      <c r="S1233" s="155"/>
      <c r="T1233" s="155"/>
      <c r="U1233" s="155"/>
      <c r="V1233" s="155"/>
      <c r="W1233" s="155"/>
      <c r="X1233" s="155"/>
      <c r="Y1233" s="155"/>
      <c r="Z1233" s="155"/>
      <c r="AA1233" s="155"/>
      <c r="AB1233" s="155"/>
      <c r="AC1233" s="155"/>
      <c r="AD1233" s="155"/>
      <c r="AE1233" s="155"/>
      <c r="AF1233" s="155"/>
      <c r="AG1233" s="155"/>
      <c r="AH1233" s="155"/>
    </row>
    <row r="1234" spans="1:34" x14ac:dyDescent="0.25">
      <c r="A1234" s="128" t="s">
        <v>16</v>
      </c>
      <c r="B1234" s="157" t="s">
        <v>38</v>
      </c>
      <c r="C1234" s="157" t="s">
        <v>232</v>
      </c>
      <c r="D1234" s="157" t="s">
        <v>53</v>
      </c>
      <c r="E1234" s="157" t="s">
        <v>374</v>
      </c>
      <c r="F1234" s="157" t="s">
        <v>148</v>
      </c>
      <c r="G1234" s="157" t="s">
        <v>107</v>
      </c>
      <c r="H1234" s="157" t="s">
        <v>156</v>
      </c>
      <c r="I1234" s="157"/>
      <c r="J1234" s="157"/>
      <c r="K1234" s="157">
        <v>5.8710962000000002E-3</v>
      </c>
      <c r="L1234" s="157">
        <v>8.61177860803E-7</v>
      </c>
      <c r="M1234" s="157">
        <v>3.1155705E-6</v>
      </c>
      <c r="N1234" s="157">
        <v>1.4070791E-5</v>
      </c>
      <c r="O1234" s="157">
        <v>1.9722660999999998E-8</v>
      </c>
      <c r="P1234" s="157">
        <v>1.9722660999999998E-8</v>
      </c>
      <c r="Q1234" s="126">
        <v>4.2882199999999999E-9</v>
      </c>
      <c r="R1234" s="155"/>
      <c r="S1234" s="155"/>
      <c r="T1234" s="155"/>
      <c r="U1234" s="155"/>
      <c r="V1234" s="155"/>
      <c r="W1234" s="155"/>
      <c r="X1234" s="155"/>
      <c r="Y1234" s="155"/>
      <c r="Z1234" s="155"/>
      <c r="AA1234" s="155"/>
      <c r="AB1234" s="155"/>
      <c r="AC1234" s="155"/>
      <c r="AD1234" s="155"/>
      <c r="AE1234" s="155"/>
      <c r="AF1234" s="155"/>
      <c r="AG1234" s="155"/>
      <c r="AH1234" s="155"/>
    </row>
    <row r="1235" spans="1:34" x14ac:dyDescent="0.25">
      <c r="A1235" s="128" t="s">
        <v>16</v>
      </c>
      <c r="B1235" s="157" t="s">
        <v>38</v>
      </c>
      <c r="C1235" s="157" t="s">
        <v>232</v>
      </c>
      <c r="D1235" s="157" t="s">
        <v>53</v>
      </c>
      <c r="E1235" s="157" t="s">
        <v>375</v>
      </c>
      <c r="F1235" s="157" t="s">
        <v>108</v>
      </c>
      <c r="G1235" s="157" t="s">
        <v>109</v>
      </c>
      <c r="H1235" s="157" t="s">
        <v>156</v>
      </c>
      <c r="I1235" s="157"/>
      <c r="J1235" s="157"/>
      <c r="K1235" s="157">
        <v>553.57575628000006</v>
      </c>
      <c r="L1235" s="157">
        <v>1.282327303877874E-2</v>
      </c>
      <c r="M1235" s="157">
        <v>6.2049685750000007E-2</v>
      </c>
      <c r="N1235" s="157">
        <v>0.20973318154999995</v>
      </c>
      <c r="O1235" s="157">
        <v>4.8020295978999997E-4</v>
      </c>
      <c r="P1235" s="157">
        <v>4.8020295978999997E-4</v>
      </c>
      <c r="Q1235" s="126">
        <v>1.0392722103E-4</v>
      </c>
      <c r="R1235" s="155"/>
      <c r="S1235" s="155"/>
      <c r="T1235" s="155"/>
      <c r="U1235" s="155"/>
      <c r="V1235" s="155"/>
      <c r="W1235" s="155"/>
      <c r="X1235" s="155"/>
      <c r="Y1235" s="155"/>
      <c r="Z1235" s="155"/>
      <c r="AA1235" s="155"/>
      <c r="AB1235" s="155"/>
      <c r="AC1235" s="155"/>
      <c r="AD1235" s="155"/>
      <c r="AE1235" s="155"/>
      <c r="AF1235" s="155"/>
      <c r="AG1235" s="155"/>
      <c r="AH1235" s="155"/>
    </row>
    <row r="1236" spans="1:34" x14ac:dyDescent="0.25">
      <c r="A1236" s="128" t="s">
        <v>16</v>
      </c>
      <c r="B1236" s="157" t="s">
        <v>38</v>
      </c>
      <c r="C1236" s="157" t="s">
        <v>232</v>
      </c>
      <c r="D1236" s="157" t="s">
        <v>53</v>
      </c>
      <c r="E1236" s="157" t="s">
        <v>376</v>
      </c>
      <c r="F1236" s="157" t="s">
        <v>110</v>
      </c>
      <c r="G1236" s="157" t="s">
        <v>109</v>
      </c>
      <c r="H1236" s="157" t="s">
        <v>156</v>
      </c>
      <c r="I1236" s="157"/>
      <c r="J1236" s="157"/>
      <c r="K1236" s="157">
        <v>84.779808840000001</v>
      </c>
      <c r="L1236" s="157">
        <v>2.23855142608577E-3</v>
      </c>
      <c r="M1236" s="157">
        <v>1.0840430907000001E-2</v>
      </c>
      <c r="N1236" s="157">
        <v>4.2582194599999998E-2</v>
      </c>
      <c r="O1236" s="157">
        <v>1.1309797108999999E-4</v>
      </c>
      <c r="P1236" s="157">
        <v>1.1309797108999999E-4</v>
      </c>
      <c r="Q1236" s="126">
        <v>2.3301228310000001E-5</v>
      </c>
      <c r="R1236" s="155"/>
      <c r="S1236" s="155"/>
      <c r="T1236" s="155"/>
      <c r="U1236" s="155"/>
      <c r="V1236" s="155"/>
      <c r="W1236" s="155"/>
      <c r="X1236" s="155"/>
      <c r="Y1236" s="155"/>
      <c r="Z1236" s="155"/>
      <c r="AA1236" s="155"/>
      <c r="AB1236" s="155"/>
      <c r="AC1236" s="155"/>
      <c r="AD1236" s="155"/>
      <c r="AE1236" s="155"/>
      <c r="AF1236" s="155"/>
      <c r="AG1236" s="155"/>
      <c r="AH1236" s="155"/>
    </row>
    <row r="1237" spans="1:34" x14ac:dyDescent="0.25">
      <c r="A1237" s="128" t="s">
        <v>16</v>
      </c>
      <c r="B1237" s="157" t="s">
        <v>38</v>
      </c>
      <c r="C1237" s="157" t="s">
        <v>232</v>
      </c>
      <c r="D1237" s="157" t="s">
        <v>53</v>
      </c>
      <c r="E1237" s="157" t="s">
        <v>377</v>
      </c>
      <c r="F1237" s="157" t="s">
        <v>111</v>
      </c>
      <c r="G1237" s="157" t="s">
        <v>109</v>
      </c>
      <c r="H1237" s="157" t="s">
        <v>156</v>
      </c>
      <c r="I1237" s="157"/>
      <c r="J1237" s="157"/>
      <c r="K1237" s="157">
        <v>40.427274699999998</v>
      </c>
      <c r="L1237" s="157">
        <v>2.1672085965895099E-3</v>
      </c>
      <c r="M1237" s="157">
        <v>1.049392731E-2</v>
      </c>
      <c r="N1237" s="157">
        <v>4.6491814399999998E-2</v>
      </c>
      <c r="O1237" s="157">
        <v>1.3746454700000002E-4</v>
      </c>
      <c r="P1237" s="157">
        <v>1.3746454700000002E-4</v>
      </c>
      <c r="Q1237" s="126">
        <v>2.7458657200000001E-5</v>
      </c>
      <c r="R1237" s="155"/>
      <c r="S1237" s="155"/>
      <c r="T1237" s="155"/>
      <c r="U1237" s="155"/>
      <c r="V1237" s="155"/>
      <c r="W1237" s="155"/>
      <c r="X1237" s="155"/>
      <c r="Y1237" s="155"/>
      <c r="Z1237" s="155"/>
      <c r="AA1237" s="155"/>
      <c r="AB1237" s="155"/>
      <c r="AC1237" s="155"/>
      <c r="AD1237" s="155"/>
      <c r="AE1237" s="155"/>
      <c r="AF1237" s="155"/>
      <c r="AG1237" s="155"/>
      <c r="AH1237" s="155"/>
    </row>
    <row r="1238" spans="1:34" x14ac:dyDescent="0.25">
      <c r="A1238" s="128" t="s">
        <v>16</v>
      </c>
      <c r="B1238" s="157" t="s">
        <v>38</v>
      </c>
      <c r="C1238" s="157" t="s">
        <v>232</v>
      </c>
      <c r="D1238" s="157" t="s">
        <v>53</v>
      </c>
      <c r="E1238" s="157" t="s">
        <v>378</v>
      </c>
      <c r="F1238" s="157" t="s">
        <v>150</v>
      </c>
      <c r="G1238" s="157" t="s">
        <v>109</v>
      </c>
      <c r="H1238" s="157" t="s">
        <v>156</v>
      </c>
      <c r="I1238" s="157"/>
      <c r="J1238" s="157"/>
      <c r="K1238" s="157">
        <v>46.80224845</v>
      </c>
      <c r="L1238" s="157">
        <v>3.8527083067431997E-3</v>
      </c>
      <c r="M1238" s="157">
        <v>1.3904728370000001E-2</v>
      </c>
      <c r="N1238" s="157">
        <v>8.2019496900000016E-2</v>
      </c>
      <c r="O1238" s="157">
        <v>1.711860959E-4</v>
      </c>
      <c r="P1238" s="157">
        <v>1.711860959E-4</v>
      </c>
      <c r="Q1238" s="126">
        <v>3.4180548500000005E-5</v>
      </c>
      <c r="R1238" s="155"/>
      <c r="S1238" s="155"/>
      <c r="T1238" s="155"/>
      <c r="U1238" s="155"/>
      <c r="V1238" s="155"/>
      <c r="W1238" s="155"/>
      <c r="X1238" s="155"/>
      <c r="Y1238" s="155"/>
      <c r="Z1238" s="155"/>
      <c r="AA1238" s="155"/>
      <c r="AB1238" s="155"/>
      <c r="AC1238" s="155"/>
      <c r="AD1238" s="155"/>
      <c r="AE1238" s="155"/>
      <c r="AF1238" s="155"/>
      <c r="AG1238" s="155"/>
      <c r="AH1238" s="155"/>
    </row>
    <row r="1239" spans="1:34" x14ac:dyDescent="0.25">
      <c r="A1239" s="128" t="s">
        <v>16</v>
      </c>
      <c r="B1239" s="157" t="s">
        <v>38</v>
      </c>
      <c r="C1239" s="157" t="s">
        <v>232</v>
      </c>
      <c r="D1239" s="157" t="s">
        <v>53</v>
      </c>
      <c r="E1239" s="157" t="s">
        <v>379</v>
      </c>
      <c r="F1239" s="157" t="s">
        <v>151</v>
      </c>
      <c r="G1239" s="157" t="s">
        <v>109</v>
      </c>
      <c r="H1239" s="157" t="s">
        <v>156</v>
      </c>
      <c r="I1239" s="157"/>
      <c r="J1239" s="157"/>
      <c r="K1239" s="157">
        <v>2.9797561799999999</v>
      </c>
      <c r="L1239" s="157">
        <v>6.8546793720500001E-5</v>
      </c>
      <c r="M1239" s="157">
        <v>2.49718138E-4</v>
      </c>
      <c r="N1239" s="157">
        <v>1.26829489E-3</v>
      </c>
      <c r="O1239" s="157">
        <v>2.22242887E-6</v>
      </c>
      <c r="P1239" s="157">
        <v>2.22242887E-6</v>
      </c>
      <c r="Q1239" s="126">
        <v>4.6475068200000001E-7</v>
      </c>
      <c r="R1239" s="155"/>
      <c r="S1239" s="155"/>
      <c r="T1239" s="155"/>
      <c r="U1239" s="155"/>
      <c r="V1239" s="155"/>
      <c r="W1239" s="155"/>
      <c r="X1239" s="155"/>
      <c r="Y1239" s="155"/>
      <c r="Z1239" s="155"/>
      <c r="AA1239" s="155"/>
      <c r="AB1239" s="155"/>
      <c r="AC1239" s="155"/>
      <c r="AD1239" s="155"/>
      <c r="AE1239" s="155"/>
      <c r="AF1239" s="155"/>
      <c r="AG1239" s="155"/>
      <c r="AH1239" s="155"/>
    </row>
    <row r="1240" spans="1:34" x14ac:dyDescent="0.25">
      <c r="A1240" s="128" t="s">
        <v>16</v>
      </c>
      <c r="B1240" s="157" t="s">
        <v>38</v>
      </c>
      <c r="C1240" s="157" t="s">
        <v>232</v>
      </c>
      <c r="D1240" s="157" t="s">
        <v>53</v>
      </c>
      <c r="E1240" s="157" t="s">
        <v>380</v>
      </c>
      <c r="F1240" s="157" t="s">
        <v>112</v>
      </c>
      <c r="G1240" s="157" t="s">
        <v>109</v>
      </c>
      <c r="H1240" s="157" t="s">
        <v>156</v>
      </c>
      <c r="I1240" s="157"/>
      <c r="J1240" s="157"/>
      <c r="K1240" s="157">
        <v>0.87387097999999996</v>
      </c>
      <c r="L1240" s="157">
        <v>2.6157098776903998E-5</v>
      </c>
      <c r="M1240" s="157">
        <v>1.3039144300000001E-4</v>
      </c>
      <c r="N1240" s="157">
        <v>6.2789676799999993E-4</v>
      </c>
      <c r="O1240" s="157">
        <v>2.1861475700000001E-6</v>
      </c>
      <c r="P1240" s="157">
        <v>2.1861475700000001E-6</v>
      </c>
      <c r="Q1240" s="126">
        <v>4.2730243499999996E-7</v>
      </c>
      <c r="R1240" s="155"/>
      <c r="S1240" s="155"/>
      <c r="T1240" s="155"/>
      <c r="U1240" s="155"/>
      <c r="V1240" s="155"/>
      <c r="W1240" s="155"/>
      <c r="X1240" s="155"/>
      <c r="Y1240" s="155"/>
      <c r="Z1240" s="155"/>
      <c r="AA1240" s="155"/>
      <c r="AB1240" s="155"/>
      <c r="AC1240" s="155"/>
      <c r="AD1240" s="155"/>
      <c r="AE1240" s="155"/>
      <c r="AF1240" s="155"/>
      <c r="AG1240" s="155"/>
      <c r="AH1240" s="155"/>
    </row>
    <row r="1241" spans="1:34" x14ac:dyDescent="0.25">
      <c r="A1241" s="128" t="s">
        <v>16</v>
      </c>
      <c r="B1241" s="157" t="s">
        <v>38</v>
      </c>
      <c r="C1241" s="157" t="s">
        <v>232</v>
      </c>
      <c r="D1241" s="157" t="s">
        <v>53</v>
      </c>
      <c r="E1241" s="157" t="s">
        <v>381</v>
      </c>
      <c r="F1241" s="157" t="s">
        <v>129</v>
      </c>
      <c r="G1241" s="157" t="s">
        <v>89</v>
      </c>
      <c r="H1241" s="157" t="s">
        <v>159</v>
      </c>
      <c r="I1241" s="157"/>
      <c r="J1241" s="157"/>
      <c r="K1241" s="157">
        <v>7.1136965999999996E-2</v>
      </c>
      <c r="L1241" s="157">
        <v>6.354722720000001E-7</v>
      </c>
      <c r="M1241" s="157">
        <v>3.8866823000000002E-5</v>
      </c>
      <c r="N1241" s="157">
        <v>1.9118402000000001E-4</v>
      </c>
      <c r="O1241" s="157">
        <v>3.1075473000000001E-7</v>
      </c>
      <c r="P1241" s="157">
        <v>3.1075473000000001E-7</v>
      </c>
      <c r="Q1241" s="126">
        <v>5.8489341000000001E-8</v>
      </c>
      <c r="R1241" s="155"/>
      <c r="S1241" s="155"/>
      <c r="T1241" s="155"/>
      <c r="U1241" s="155"/>
      <c r="V1241" s="155"/>
      <c r="W1241" s="155"/>
      <c r="X1241" s="155"/>
      <c r="Y1241" s="155"/>
      <c r="Z1241" s="155"/>
      <c r="AA1241" s="155"/>
      <c r="AB1241" s="155"/>
      <c r="AC1241" s="155"/>
      <c r="AD1241" s="155"/>
      <c r="AE1241" s="155"/>
      <c r="AF1241" s="155"/>
      <c r="AG1241" s="155"/>
      <c r="AH1241" s="155"/>
    </row>
    <row r="1242" spans="1:34" x14ac:dyDescent="0.25">
      <c r="A1242" s="128" t="s">
        <v>16</v>
      </c>
      <c r="B1242" s="157" t="s">
        <v>38</v>
      </c>
      <c r="C1242" s="157" t="s">
        <v>232</v>
      </c>
      <c r="D1242" s="157" t="s">
        <v>53</v>
      </c>
      <c r="E1242" s="157" t="s">
        <v>382</v>
      </c>
      <c r="F1242" s="157" t="s">
        <v>131</v>
      </c>
      <c r="G1242" s="157" t="s">
        <v>96</v>
      </c>
      <c r="H1242" s="157" t="s">
        <v>159</v>
      </c>
      <c r="I1242" s="157"/>
      <c r="J1242" s="157"/>
      <c r="K1242" s="157">
        <v>51.760399</v>
      </c>
      <c r="L1242" s="157">
        <v>2.7133439600000002E-4</v>
      </c>
      <c r="M1242" s="157">
        <v>1.6620675000000001E-2</v>
      </c>
      <c r="N1242" s="157">
        <v>0.11328913</v>
      </c>
      <c r="O1242" s="157">
        <v>2.7030354000000001E-4</v>
      </c>
      <c r="P1242" s="157">
        <v>2.7030354000000001E-4</v>
      </c>
      <c r="Q1242" s="126">
        <v>4.8894463999999999E-5</v>
      </c>
      <c r="R1242" s="155"/>
      <c r="S1242" s="155"/>
      <c r="T1242" s="155"/>
      <c r="U1242" s="155"/>
      <c r="V1242" s="155"/>
      <c r="W1242" s="155"/>
      <c r="X1242" s="155"/>
      <c r="Y1242" s="155"/>
      <c r="Z1242" s="155"/>
      <c r="AA1242" s="155"/>
      <c r="AB1242" s="155"/>
      <c r="AC1242" s="155"/>
      <c r="AD1242" s="155"/>
      <c r="AE1242" s="155"/>
      <c r="AF1242" s="155"/>
      <c r="AG1242" s="155"/>
      <c r="AH1242" s="155"/>
    </row>
    <row r="1243" spans="1:34" x14ac:dyDescent="0.25">
      <c r="A1243" s="128" t="s">
        <v>16</v>
      </c>
      <c r="B1243" s="157" t="s">
        <v>38</v>
      </c>
      <c r="C1243" s="157" t="s">
        <v>232</v>
      </c>
      <c r="D1243" s="157" t="s">
        <v>53</v>
      </c>
      <c r="E1243" s="157" t="s">
        <v>383</v>
      </c>
      <c r="F1243" s="157" t="s">
        <v>95</v>
      </c>
      <c r="G1243" s="157" t="s">
        <v>96</v>
      </c>
      <c r="H1243" s="157" t="s">
        <v>159</v>
      </c>
      <c r="I1243" s="157"/>
      <c r="J1243" s="157"/>
      <c r="K1243" s="157">
        <v>2.2749159000000001E-2</v>
      </c>
      <c r="L1243" s="157">
        <v>3.1252074399999999E-7</v>
      </c>
      <c r="M1243" s="157">
        <v>1.9161856E-5</v>
      </c>
      <c r="N1243" s="157">
        <v>1.3220075999999999E-4</v>
      </c>
      <c r="O1243" s="157">
        <v>3.1924559999999998E-7</v>
      </c>
      <c r="P1243" s="157">
        <v>3.1924559999999998E-7</v>
      </c>
      <c r="Q1243" s="126">
        <v>5.7677173E-8</v>
      </c>
      <c r="R1243" s="155"/>
      <c r="S1243" s="155"/>
      <c r="T1243" s="155"/>
      <c r="U1243" s="155"/>
      <c r="V1243" s="155"/>
      <c r="W1243" s="155"/>
      <c r="X1243" s="155"/>
      <c r="Y1243" s="155"/>
      <c r="Z1243" s="155"/>
      <c r="AA1243" s="155"/>
      <c r="AB1243" s="155"/>
      <c r="AC1243" s="155"/>
      <c r="AD1243" s="155"/>
      <c r="AE1243" s="155"/>
      <c r="AF1243" s="155"/>
      <c r="AG1243" s="155"/>
      <c r="AH1243" s="155"/>
    </row>
    <row r="1244" spans="1:34" x14ac:dyDescent="0.25">
      <c r="A1244" s="128" t="s">
        <v>16</v>
      </c>
      <c r="B1244" s="157" t="s">
        <v>38</v>
      </c>
      <c r="C1244" s="157" t="s">
        <v>232</v>
      </c>
      <c r="D1244" s="157" t="s">
        <v>53</v>
      </c>
      <c r="E1244" s="157" t="s">
        <v>384</v>
      </c>
      <c r="F1244" s="157" t="s">
        <v>160</v>
      </c>
      <c r="G1244" s="157" t="s">
        <v>96</v>
      </c>
      <c r="H1244" s="157" t="s">
        <v>159</v>
      </c>
      <c r="I1244" s="157"/>
      <c r="J1244" s="157"/>
      <c r="K1244" s="157">
        <v>2.7298991000000002E-2</v>
      </c>
      <c r="L1244" s="157">
        <v>1.7730390440000001E-7</v>
      </c>
      <c r="M1244" s="157">
        <v>1.097991E-5</v>
      </c>
      <c r="N1244" s="157">
        <v>8.0897873000000003E-5</v>
      </c>
      <c r="O1244" s="157">
        <v>2.0866106E-7</v>
      </c>
      <c r="P1244" s="157">
        <v>2.0866106E-7</v>
      </c>
      <c r="Q1244" s="126">
        <v>3.7612376999999997E-8</v>
      </c>
      <c r="R1244" s="155"/>
      <c r="S1244" s="155"/>
      <c r="T1244" s="155"/>
      <c r="U1244" s="155"/>
      <c r="V1244" s="155"/>
      <c r="W1244" s="155"/>
      <c r="X1244" s="155"/>
      <c r="Y1244" s="155"/>
      <c r="Z1244" s="155"/>
      <c r="AA1244" s="155"/>
      <c r="AB1244" s="155"/>
      <c r="AC1244" s="155"/>
      <c r="AD1244" s="155"/>
      <c r="AE1244" s="155"/>
      <c r="AF1244" s="155"/>
      <c r="AG1244" s="155"/>
      <c r="AH1244" s="155"/>
    </row>
    <row r="1245" spans="1:34" x14ac:dyDescent="0.25">
      <c r="A1245" s="128" t="s">
        <v>16</v>
      </c>
      <c r="B1245" s="157" t="s">
        <v>38</v>
      </c>
      <c r="C1245" s="157" t="s">
        <v>232</v>
      </c>
      <c r="D1245" s="157" t="s">
        <v>53</v>
      </c>
      <c r="E1245" s="157" t="s">
        <v>385</v>
      </c>
      <c r="F1245" s="157" t="s">
        <v>133</v>
      </c>
      <c r="G1245" s="157" t="s">
        <v>96</v>
      </c>
      <c r="H1245" s="157" t="s">
        <v>159</v>
      </c>
      <c r="I1245" s="157"/>
      <c r="J1245" s="157"/>
      <c r="K1245" s="157">
        <v>0.47108244999999999</v>
      </c>
      <c r="L1245" s="157">
        <v>9.621388236E-7</v>
      </c>
      <c r="M1245" s="157">
        <v>6.1495866999999998E-5</v>
      </c>
      <c r="N1245" s="157">
        <v>4.0876276000000001E-4</v>
      </c>
      <c r="O1245" s="157">
        <v>1.23935098E-6</v>
      </c>
      <c r="P1245" s="157">
        <v>1.23935098E-6</v>
      </c>
      <c r="Q1245" s="126">
        <v>2.2407783600000002E-7</v>
      </c>
      <c r="R1245" s="155"/>
      <c r="S1245" s="155"/>
      <c r="T1245" s="155"/>
      <c r="U1245" s="155"/>
      <c r="V1245" s="155"/>
      <c r="W1245" s="155"/>
      <c r="X1245" s="155"/>
      <c r="Y1245" s="155"/>
      <c r="Z1245" s="155"/>
      <c r="AA1245" s="155"/>
      <c r="AB1245" s="155"/>
      <c r="AC1245" s="155"/>
      <c r="AD1245" s="155"/>
      <c r="AE1245" s="155"/>
      <c r="AF1245" s="155"/>
      <c r="AG1245" s="155"/>
      <c r="AH1245" s="155"/>
    </row>
    <row r="1246" spans="1:34" x14ac:dyDescent="0.25">
      <c r="A1246" s="128" t="s">
        <v>16</v>
      </c>
      <c r="B1246" s="157" t="s">
        <v>38</v>
      </c>
      <c r="C1246" s="157" t="s">
        <v>232</v>
      </c>
      <c r="D1246" s="157" t="s">
        <v>53</v>
      </c>
      <c r="E1246" s="157" t="s">
        <v>386</v>
      </c>
      <c r="F1246" s="157" t="s">
        <v>134</v>
      </c>
      <c r="G1246" s="157" t="s">
        <v>96</v>
      </c>
      <c r="H1246" s="157" t="s">
        <v>159</v>
      </c>
      <c r="I1246" s="157"/>
      <c r="J1246" s="157"/>
      <c r="K1246" s="157">
        <v>9.0996640000000018E-2</v>
      </c>
      <c r="L1246" s="157">
        <v>3.6988269804000004E-7</v>
      </c>
      <c r="M1246" s="157">
        <v>2.91801204E-5</v>
      </c>
      <c r="N1246" s="157">
        <v>2.0828774499999998E-4</v>
      </c>
      <c r="O1246" s="157">
        <v>1.2341695600000001E-6</v>
      </c>
      <c r="P1246" s="157">
        <v>1.2341695600000001E-6</v>
      </c>
      <c r="Q1246" s="126">
        <v>2.2201345299999999E-7</v>
      </c>
      <c r="R1246" s="155"/>
      <c r="S1246" s="155"/>
      <c r="T1246" s="155"/>
      <c r="U1246" s="155"/>
      <c r="V1246" s="155"/>
      <c r="W1246" s="155"/>
      <c r="X1246" s="155"/>
      <c r="Y1246" s="155"/>
      <c r="Z1246" s="155"/>
      <c r="AA1246" s="155"/>
      <c r="AB1246" s="155"/>
      <c r="AC1246" s="155"/>
      <c r="AD1246" s="155"/>
      <c r="AE1246" s="155"/>
      <c r="AF1246" s="155"/>
      <c r="AG1246" s="155"/>
      <c r="AH1246" s="155"/>
    </row>
    <row r="1247" spans="1:34" x14ac:dyDescent="0.25">
      <c r="A1247" s="128" t="s">
        <v>16</v>
      </c>
      <c r="B1247" s="157" t="s">
        <v>38</v>
      </c>
      <c r="C1247" s="157" t="s">
        <v>232</v>
      </c>
      <c r="D1247" s="157" t="s">
        <v>53</v>
      </c>
      <c r="E1247" s="157" t="s">
        <v>387</v>
      </c>
      <c r="F1247" s="157" t="s">
        <v>148</v>
      </c>
      <c r="G1247" s="157" t="s">
        <v>107</v>
      </c>
      <c r="H1247" s="157" t="s">
        <v>159</v>
      </c>
      <c r="I1247" s="157"/>
      <c r="J1247" s="157"/>
      <c r="K1247" s="157">
        <v>3.1225254999999999E-3</v>
      </c>
      <c r="L1247" s="157">
        <v>3.7684235200000004E-8</v>
      </c>
      <c r="M1247" s="157">
        <v>2.1723189999999998E-6</v>
      </c>
      <c r="N1247" s="157">
        <v>9.6919957000000006E-6</v>
      </c>
      <c r="O1247" s="157">
        <v>1.1057606999999999E-8</v>
      </c>
      <c r="P1247" s="157">
        <v>1.1057606999999999E-8</v>
      </c>
      <c r="Q1247" s="126">
        <v>1.9301829000000001E-9</v>
      </c>
      <c r="R1247" s="155"/>
      <c r="S1247" s="155"/>
      <c r="T1247" s="155"/>
      <c r="U1247" s="155"/>
      <c r="V1247" s="155"/>
      <c r="W1247" s="155"/>
      <c r="X1247" s="155"/>
      <c r="Y1247" s="155"/>
      <c r="Z1247" s="155"/>
      <c r="AA1247" s="155"/>
      <c r="AB1247" s="155"/>
      <c r="AC1247" s="155"/>
      <c r="AD1247" s="155"/>
      <c r="AE1247" s="155"/>
      <c r="AF1247" s="155"/>
      <c r="AG1247" s="155"/>
      <c r="AH1247" s="155"/>
    </row>
    <row r="1248" spans="1:34" x14ac:dyDescent="0.25">
      <c r="A1248" s="128" t="s">
        <v>16</v>
      </c>
      <c r="B1248" s="157" t="s">
        <v>38</v>
      </c>
      <c r="C1248" s="157" t="s">
        <v>232</v>
      </c>
      <c r="D1248" s="157" t="s">
        <v>53</v>
      </c>
      <c r="E1248" s="157" t="s">
        <v>388</v>
      </c>
      <c r="F1248" s="157" t="s">
        <v>108</v>
      </c>
      <c r="G1248" s="157" t="s">
        <v>109</v>
      </c>
      <c r="H1248" s="157" t="s">
        <v>159</v>
      </c>
      <c r="I1248" s="157"/>
      <c r="J1248" s="157"/>
      <c r="K1248" s="157">
        <v>105.1868583</v>
      </c>
      <c r="L1248" s="157">
        <v>2.3395734526000003E-4</v>
      </c>
      <c r="M1248" s="157">
        <v>1.9043368330000001E-2</v>
      </c>
      <c r="N1248" s="157">
        <v>6.2232787289999994E-2</v>
      </c>
      <c r="O1248" s="157">
        <v>1.3500275054999998E-4</v>
      </c>
      <c r="P1248" s="157">
        <v>1.3500275054999998E-4</v>
      </c>
      <c r="Q1248" s="126">
        <v>2.6909451259999999E-5</v>
      </c>
      <c r="R1248" s="155"/>
      <c r="S1248" s="155"/>
      <c r="T1248" s="155"/>
      <c r="U1248" s="155"/>
      <c r="V1248" s="155"/>
      <c r="W1248" s="155"/>
      <c r="X1248" s="155"/>
      <c r="Y1248" s="155"/>
      <c r="Z1248" s="155"/>
      <c r="AA1248" s="155"/>
      <c r="AB1248" s="155"/>
      <c r="AC1248" s="155"/>
      <c r="AD1248" s="155"/>
      <c r="AE1248" s="155"/>
      <c r="AF1248" s="155"/>
      <c r="AG1248" s="155"/>
      <c r="AH1248" s="155"/>
    </row>
    <row r="1249" spans="1:34" x14ac:dyDescent="0.25">
      <c r="A1249" s="128" t="s">
        <v>16</v>
      </c>
      <c r="B1249" s="157" t="s">
        <v>38</v>
      </c>
      <c r="C1249" s="157" t="s">
        <v>232</v>
      </c>
      <c r="D1249" s="157" t="s">
        <v>53</v>
      </c>
      <c r="E1249" s="157" t="s">
        <v>389</v>
      </c>
      <c r="F1249" s="157" t="s">
        <v>110</v>
      </c>
      <c r="G1249" s="157" t="s">
        <v>109</v>
      </c>
      <c r="H1249" s="157" t="s">
        <v>159</v>
      </c>
      <c r="I1249" s="157"/>
      <c r="J1249" s="157"/>
      <c r="K1249" s="157">
        <v>2.02387081</v>
      </c>
      <c r="L1249" s="157">
        <v>9.893451152799999E-6</v>
      </c>
      <c r="M1249" s="157">
        <v>8.0303162599999994E-4</v>
      </c>
      <c r="N1249" s="157">
        <v>2.8788376960000002E-3</v>
      </c>
      <c r="O1249" s="157">
        <v>6.8780849130000009E-6</v>
      </c>
      <c r="P1249" s="157">
        <v>6.8780849130000009E-6</v>
      </c>
      <c r="Q1249" s="126">
        <v>1.3418463147999998E-6</v>
      </c>
      <c r="R1249" s="155"/>
      <c r="S1249" s="155"/>
      <c r="T1249" s="155"/>
      <c r="U1249" s="155"/>
      <c r="V1249" s="155"/>
      <c r="W1249" s="155"/>
      <c r="X1249" s="155"/>
      <c r="Y1249" s="155"/>
      <c r="Z1249" s="155"/>
      <c r="AA1249" s="155"/>
      <c r="AB1249" s="155"/>
      <c r="AC1249" s="155"/>
      <c r="AD1249" s="155"/>
      <c r="AE1249" s="155"/>
      <c r="AF1249" s="155"/>
      <c r="AG1249" s="155"/>
      <c r="AH1249" s="155"/>
    </row>
    <row r="1250" spans="1:34" x14ac:dyDescent="0.25">
      <c r="A1250" s="128" t="s">
        <v>16</v>
      </c>
      <c r="B1250" s="157" t="s">
        <v>38</v>
      </c>
      <c r="C1250" s="157" t="s">
        <v>232</v>
      </c>
      <c r="D1250" s="157" t="s">
        <v>53</v>
      </c>
      <c r="E1250" s="157" t="s">
        <v>390</v>
      </c>
      <c r="F1250" s="157" t="s">
        <v>111</v>
      </c>
      <c r="G1250" s="157" t="s">
        <v>109</v>
      </c>
      <c r="H1250" s="157" t="s">
        <v>159</v>
      </c>
      <c r="I1250" s="157"/>
      <c r="J1250" s="157"/>
      <c r="K1250" s="157">
        <v>1.6212730799999999</v>
      </c>
      <c r="L1250" s="157">
        <v>1.0121611076000001E-5</v>
      </c>
      <c r="M1250" s="157">
        <v>8.2274096000000004E-4</v>
      </c>
      <c r="N1250" s="157">
        <v>3.5204107300000004E-3</v>
      </c>
      <c r="O1250" s="157">
        <v>9.7861189000000014E-6</v>
      </c>
      <c r="P1250" s="157">
        <v>9.7861189000000014E-6</v>
      </c>
      <c r="Q1250" s="126">
        <v>1.8550771800000001E-6</v>
      </c>
      <c r="R1250" s="155"/>
      <c r="S1250" s="155"/>
      <c r="T1250" s="155"/>
      <c r="U1250" s="155"/>
      <c r="V1250" s="155"/>
      <c r="W1250" s="155"/>
      <c r="X1250" s="155"/>
      <c r="Y1250" s="155"/>
      <c r="Z1250" s="155"/>
      <c r="AA1250" s="155"/>
      <c r="AB1250" s="155"/>
      <c r="AC1250" s="155"/>
      <c r="AD1250" s="155"/>
      <c r="AE1250" s="155"/>
      <c r="AF1250" s="155"/>
      <c r="AG1250" s="155"/>
      <c r="AH1250" s="155"/>
    </row>
    <row r="1251" spans="1:34" x14ac:dyDescent="0.25">
      <c r="A1251" s="128" t="s">
        <v>16</v>
      </c>
      <c r="B1251" s="157" t="s">
        <v>38</v>
      </c>
      <c r="C1251" s="157" t="s">
        <v>232</v>
      </c>
      <c r="D1251" s="157" t="s">
        <v>53</v>
      </c>
      <c r="E1251" s="157" t="s">
        <v>391</v>
      </c>
      <c r="F1251" s="157" t="s">
        <v>161</v>
      </c>
      <c r="G1251" s="157" t="s">
        <v>109</v>
      </c>
      <c r="H1251" s="157" t="s">
        <v>159</v>
      </c>
      <c r="I1251" s="157"/>
      <c r="J1251" s="157"/>
      <c r="K1251" s="157">
        <v>3.0575682350000002</v>
      </c>
      <c r="L1251" s="157">
        <v>6.3873727600000002E-5</v>
      </c>
      <c r="M1251" s="157">
        <v>6.3475565300000003E-3</v>
      </c>
      <c r="N1251" s="157">
        <v>3.3063110290000003E-2</v>
      </c>
      <c r="O1251" s="157">
        <v>3.9071429370000004E-4</v>
      </c>
      <c r="P1251" s="157">
        <v>3.9071429370000004E-4</v>
      </c>
      <c r="Q1251" s="126">
        <v>6.5514213600000002E-5</v>
      </c>
      <c r="R1251" s="155"/>
      <c r="S1251" s="155"/>
      <c r="T1251" s="155"/>
      <c r="U1251" s="155"/>
      <c r="V1251" s="155"/>
      <c r="W1251" s="155"/>
      <c r="X1251" s="155"/>
      <c r="Y1251" s="155"/>
      <c r="Z1251" s="155"/>
      <c r="AA1251" s="155"/>
      <c r="AB1251" s="155"/>
      <c r="AC1251" s="155"/>
      <c r="AD1251" s="155"/>
      <c r="AE1251" s="155"/>
      <c r="AF1251" s="155"/>
      <c r="AG1251" s="155"/>
      <c r="AH1251" s="155"/>
    </row>
    <row r="1252" spans="1:34" x14ac:dyDescent="0.25">
      <c r="A1252" s="128" t="s">
        <v>16</v>
      </c>
      <c r="B1252" s="157" t="s">
        <v>38</v>
      </c>
      <c r="C1252" s="157" t="s">
        <v>232</v>
      </c>
      <c r="D1252" s="157" t="s">
        <v>53</v>
      </c>
      <c r="E1252" s="157" t="s">
        <v>392</v>
      </c>
      <c r="F1252" s="157" t="s">
        <v>154</v>
      </c>
      <c r="G1252" s="157" t="s">
        <v>96</v>
      </c>
      <c r="H1252" s="157" t="s">
        <v>159</v>
      </c>
      <c r="I1252" s="157"/>
      <c r="J1252" s="157"/>
      <c r="K1252" s="157">
        <v>0.10930986510000001</v>
      </c>
      <c r="L1252" s="157">
        <v>1.7523536639999998E-7</v>
      </c>
      <c r="M1252" s="157">
        <v>1.78786501E-5</v>
      </c>
      <c r="N1252" s="157">
        <v>9.5150868599999999E-5</v>
      </c>
      <c r="O1252" s="157">
        <v>1.05677962E-6</v>
      </c>
      <c r="P1252" s="157">
        <v>1.05677962E-6</v>
      </c>
      <c r="Q1252" s="126">
        <v>1.8550056799999998E-7</v>
      </c>
      <c r="R1252" s="155"/>
      <c r="S1252" s="155"/>
      <c r="T1252" s="155"/>
      <c r="U1252" s="155"/>
      <c r="V1252" s="155"/>
      <c r="W1252" s="155"/>
      <c r="X1252" s="155"/>
      <c r="Y1252" s="155"/>
      <c r="Z1252" s="155"/>
      <c r="AA1252" s="155"/>
      <c r="AB1252" s="155"/>
      <c r="AC1252" s="155"/>
      <c r="AD1252" s="155"/>
      <c r="AE1252" s="155"/>
      <c r="AF1252" s="155"/>
      <c r="AG1252" s="155"/>
      <c r="AH1252" s="155"/>
    </row>
    <row r="1253" spans="1:34" x14ac:dyDescent="0.25">
      <c r="A1253" s="128" t="s">
        <v>16</v>
      </c>
      <c r="B1253" s="157" t="s">
        <v>38</v>
      </c>
      <c r="C1253" s="157" t="s">
        <v>232</v>
      </c>
      <c r="D1253" s="157" t="s">
        <v>53</v>
      </c>
      <c r="E1253" s="157" t="s">
        <v>393</v>
      </c>
      <c r="F1253" s="157" t="s">
        <v>162</v>
      </c>
      <c r="G1253" s="157" t="s">
        <v>83</v>
      </c>
      <c r="H1253" s="157" t="s">
        <v>163</v>
      </c>
      <c r="I1253" s="157"/>
      <c r="J1253" s="157"/>
      <c r="K1253" s="157">
        <v>42.13549243300001</v>
      </c>
      <c r="L1253" s="157">
        <v>1.2880503765682022E-3</v>
      </c>
      <c r="M1253" s="157">
        <v>5.0126155092999995E-3</v>
      </c>
      <c r="N1253" s="157">
        <v>4.9541613159999999E-3</v>
      </c>
      <c r="O1253" s="157">
        <v>7.1635496076000009E-4</v>
      </c>
      <c r="P1253" s="157">
        <v>6.9486431193719993E-4</v>
      </c>
      <c r="Q1253" s="126">
        <v>9.984817857999999E-6</v>
      </c>
      <c r="R1253" s="155"/>
      <c r="S1253" s="155"/>
      <c r="T1253" s="155"/>
      <c r="U1253" s="155"/>
      <c r="V1253" s="155"/>
      <c r="W1253" s="155"/>
      <c r="X1253" s="155"/>
      <c r="Y1253" s="155"/>
      <c r="Z1253" s="155"/>
      <c r="AA1253" s="155"/>
      <c r="AB1253" s="155"/>
      <c r="AC1253" s="155"/>
      <c r="AD1253" s="155"/>
      <c r="AE1253" s="155"/>
      <c r="AF1253" s="155"/>
      <c r="AG1253" s="155"/>
      <c r="AH1253" s="155"/>
    </row>
    <row r="1254" spans="1:34" x14ac:dyDescent="0.25">
      <c r="A1254" s="128" t="s">
        <v>16</v>
      </c>
      <c r="B1254" s="157" t="s">
        <v>38</v>
      </c>
      <c r="C1254" s="157" t="s">
        <v>232</v>
      </c>
      <c r="D1254" s="157" t="s">
        <v>53</v>
      </c>
      <c r="E1254" s="157" t="s">
        <v>394</v>
      </c>
      <c r="F1254" s="157" t="s">
        <v>117</v>
      </c>
      <c r="G1254" s="157" t="s">
        <v>89</v>
      </c>
      <c r="H1254" s="157" t="s">
        <v>163</v>
      </c>
      <c r="I1254" s="157"/>
      <c r="J1254" s="157"/>
      <c r="K1254" s="157">
        <v>58.509559469999999</v>
      </c>
      <c r="L1254" s="157">
        <v>4.4227235075651548E-3</v>
      </c>
      <c r="M1254" s="157">
        <v>5.4418769798999997E-2</v>
      </c>
      <c r="N1254" s="157">
        <v>2.6407081789999998E-2</v>
      </c>
      <c r="O1254" s="157">
        <v>4.5776795424000002E-3</v>
      </c>
      <c r="P1254" s="157">
        <v>4.440349156128E-3</v>
      </c>
      <c r="Q1254" s="126">
        <v>1.5382278683000002E-4</v>
      </c>
      <c r="R1254" s="155"/>
      <c r="S1254" s="155"/>
      <c r="T1254" s="155"/>
      <c r="U1254" s="155"/>
      <c r="V1254" s="155"/>
      <c r="W1254" s="155"/>
      <c r="X1254" s="155"/>
      <c r="Y1254" s="155"/>
      <c r="Z1254" s="155"/>
      <c r="AA1254" s="155"/>
      <c r="AB1254" s="155"/>
      <c r="AC1254" s="155"/>
      <c r="AD1254" s="155"/>
      <c r="AE1254" s="155"/>
      <c r="AF1254" s="155"/>
      <c r="AG1254" s="155"/>
      <c r="AH1254" s="155"/>
    </row>
    <row r="1255" spans="1:34" x14ac:dyDescent="0.25">
      <c r="A1255" s="128" t="s">
        <v>16</v>
      </c>
      <c r="B1255" s="157" t="s">
        <v>38</v>
      </c>
      <c r="C1255" s="157" t="s">
        <v>232</v>
      </c>
      <c r="D1255" s="157" t="s">
        <v>53</v>
      </c>
      <c r="E1255" s="157" t="s">
        <v>395</v>
      </c>
      <c r="F1255" s="157" t="s">
        <v>88</v>
      </c>
      <c r="G1255" s="157" t="s">
        <v>89</v>
      </c>
      <c r="H1255" s="157" t="s">
        <v>163</v>
      </c>
      <c r="I1255" s="157"/>
      <c r="J1255" s="157"/>
      <c r="K1255" s="157">
        <v>6.4688791999999999</v>
      </c>
      <c r="L1255" s="157">
        <v>1.9099805529869998E-5</v>
      </c>
      <c r="M1255" s="157">
        <v>1.2617339999999999E-4</v>
      </c>
      <c r="N1255" s="157">
        <v>1.0178996E-4</v>
      </c>
      <c r="O1255" s="157">
        <v>1.3701426999999999E-5</v>
      </c>
      <c r="P1255" s="157">
        <v>1.3290384189999999E-5</v>
      </c>
      <c r="Q1255" s="126">
        <v>2.5406259999999999E-7</v>
      </c>
      <c r="R1255" s="155"/>
      <c r="S1255" s="155"/>
      <c r="T1255" s="155"/>
      <c r="U1255" s="155"/>
      <c r="V1255" s="155"/>
      <c r="W1255" s="155"/>
      <c r="X1255" s="155"/>
      <c r="Y1255" s="155"/>
      <c r="Z1255" s="155"/>
      <c r="AA1255" s="155"/>
      <c r="AB1255" s="155"/>
      <c r="AC1255" s="155"/>
      <c r="AD1255" s="155"/>
      <c r="AE1255" s="155"/>
      <c r="AF1255" s="155"/>
      <c r="AG1255" s="155"/>
      <c r="AH1255" s="155"/>
    </row>
    <row r="1256" spans="1:34" x14ac:dyDescent="0.25">
      <c r="A1256" s="128" t="s">
        <v>16</v>
      </c>
      <c r="B1256" s="157" t="s">
        <v>38</v>
      </c>
      <c r="C1256" s="157" t="s">
        <v>232</v>
      </c>
      <c r="D1256" s="157" t="s">
        <v>53</v>
      </c>
      <c r="E1256" s="157" t="s">
        <v>396</v>
      </c>
      <c r="F1256" s="157" t="s">
        <v>90</v>
      </c>
      <c r="G1256" s="157" t="s">
        <v>89</v>
      </c>
      <c r="H1256" s="157" t="s">
        <v>163</v>
      </c>
      <c r="I1256" s="157"/>
      <c r="J1256" s="157"/>
      <c r="K1256" s="157">
        <v>56.457860479999994</v>
      </c>
      <c r="L1256" s="157">
        <v>2.9166252079769998E-4</v>
      </c>
      <c r="M1256" s="157">
        <v>1.9844372750000001E-3</v>
      </c>
      <c r="N1256" s="157">
        <v>1.4615476929999999E-3</v>
      </c>
      <c r="O1256" s="157">
        <v>2.012162852E-4</v>
      </c>
      <c r="P1256" s="157">
        <v>1.95179796644E-4</v>
      </c>
      <c r="Q1256" s="126">
        <v>4.1849831099999997E-6</v>
      </c>
      <c r="R1256" s="155"/>
      <c r="S1256" s="155"/>
      <c r="T1256" s="155"/>
      <c r="U1256" s="155"/>
      <c r="V1256" s="155"/>
      <c r="W1256" s="155"/>
      <c r="X1256" s="155"/>
      <c r="Y1256" s="155"/>
      <c r="Z1256" s="155"/>
      <c r="AA1256" s="155"/>
      <c r="AB1256" s="155"/>
      <c r="AC1256" s="155"/>
      <c r="AD1256" s="155"/>
      <c r="AE1256" s="155"/>
      <c r="AF1256" s="155"/>
      <c r="AG1256" s="155"/>
      <c r="AH1256" s="155"/>
    </row>
    <row r="1257" spans="1:34" x14ac:dyDescent="0.25">
      <c r="A1257" s="128" t="s">
        <v>16</v>
      </c>
      <c r="B1257" s="157" t="s">
        <v>38</v>
      </c>
      <c r="C1257" s="157" t="s">
        <v>232</v>
      </c>
      <c r="D1257" s="157" t="s">
        <v>53</v>
      </c>
      <c r="E1257" s="157" t="s">
        <v>397</v>
      </c>
      <c r="F1257" s="157" t="s">
        <v>118</v>
      </c>
      <c r="G1257" s="157" t="s">
        <v>89</v>
      </c>
      <c r="H1257" s="157" t="s">
        <v>163</v>
      </c>
      <c r="I1257" s="157"/>
      <c r="J1257" s="157"/>
      <c r="K1257" s="157">
        <v>209.82820749999999</v>
      </c>
      <c r="L1257" s="157">
        <v>1.2010022015245017E-2</v>
      </c>
      <c r="M1257" s="157">
        <v>0.14416144025999997</v>
      </c>
      <c r="N1257" s="157">
        <v>7.9083782700000008E-2</v>
      </c>
      <c r="O1257" s="157">
        <v>1.3071862722000002E-2</v>
      </c>
      <c r="P1257" s="157">
        <v>1.2679706840339996E-2</v>
      </c>
      <c r="Q1257" s="126">
        <v>3.8734294572000003E-4</v>
      </c>
      <c r="R1257" s="155"/>
      <c r="S1257" s="155"/>
      <c r="T1257" s="155"/>
      <c r="U1257" s="155"/>
      <c r="V1257" s="155"/>
      <c r="W1257" s="155"/>
      <c r="X1257" s="155"/>
      <c r="Y1257" s="155"/>
      <c r="Z1257" s="155"/>
      <c r="AA1257" s="155"/>
      <c r="AB1257" s="155"/>
      <c r="AC1257" s="155"/>
      <c r="AD1257" s="155"/>
      <c r="AE1257" s="155"/>
      <c r="AF1257" s="155"/>
      <c r="AG1257" s="155"/>
      <c r="AH1257" s="155"/>
    </row>
    <row r="1258" spans="1:34" x14ac:dyDescent="0.25">
      <c r="A1258" s="128" t="s">
        <v>16</v>
      </c>
      <c r="B1258" s="157" t="s">
        <v>38</v>
      </c>
      <c r="C1258" s="157" t="s">
        <v>232</v>
      </c>
      <c r="D1258" s="157" t="s">
        <v>53</v>
      </c>
      <c r="E1258" s="157" t="s">
        <v>398</v>
      </c>
      <c r="F1258" s="157" t="s">
        <v>164</v>
      </c>
      <c r="G1258" s="157" t="s">
        <v>89</v>
      </c>
      <c r="H1258" s="157" t="s">
        <v>163</v>
      </c>
      <c r="I1258" s="157"/>
      <c r="J1258" s="157"/>
      <c r="K1258" s="157">
        <v>44.594232206000001</v>
      </c>
      <c r="L1258" s="157">
        <v>9.0847238073510674E-3</v>
      </c>
      <c r="M1258" s="157">
        <v>0.1514987433244</v>
      </c>
      <c r="N1258" s="157">
        <v>6.7993758097199999E-2</v>
      </c>
      <c r="O1258" s="157">
        <v>9.1688359266100007E-3</v>
      </c>
      <c r="P1258" s="157">
        <v>8.8937708488117002E-3</v>
      </c>
      <c r="Q1258" s="126">
        <v>4.1352233246699999E-4</v>
      </c>
      <c r="R1258" s="155"/>
      <c r="S1258" s="155"/>
      <c r="T1258" s="155"/>
      <c r="U1258" s="155"/>
      <c r="V1258" s="155"/>
      <c r="W1258" s="155"/>
      <c r="X1258" s="155"/>
      <c r="Y1258" s="155"/>
      <c r="Z1258" s="155"/>
      <c r="AA1258" s="155"/>
      <c r="AB1258" s="155"/>
      <c r="AC1258" s="155"/>
      <c r="AD1258" s="155"/>
      <c r="AE1258" s="155"/>
      <c r="AF1258" s="155"/>
      <c r="AG1258" s="155"/>
      <c r="AH1258" s="155"/>
    </row>
    <row r="1259" spans="1:34" x14ac:dyDescent="0.25">
      <c r="A1259" s="128" t="s">
        <v>16</v>
      </c>
      <c r="B1259" s="157" t="s">
        <v>38</v>
      </c>
      <c r="C1259" s="157" t="s">
        <v>232</v>
      </c>
      <c r="D1259" s="157" t="s">
        <v>53</v>
      </c>
      <c r="E1259" s="157" t="s">
        <v>399</v>
      </c>
      <c r="F1259" s="157" t="s">
        <v>91</v>
      </c>
      <c r="G1259" s="157" t="s">
        <v>89</v>
      </c>
      <c r="H1259" s="157" t="s">
        <v>163</v>
      </c>
      <c r="I1259" s="157"/>
      <c r="J1259" s="157"/>
      <c r="K1259" s="157">
        <v>20.529034233000001</v>
      </c>
      <c r="L1259" s="157">
        <v>8.0624467457410492E-4</v>
      </c>
      <c r="M1259" s="157">
        <v>9.1156538250000002E-3</v>
      </c>
      <c r="N1259" s="157">
        <v>4.8341604479999996E-3</v>
      </c>
      <c r="O1259" s="157">
        <v>8.1931479930000002E-4</v>
      </c>
      <c r="P1259" s="157">
        <v>7.9473535532100003E-4</v>
      </c>
      <c r="Q1259" s="126">
        <v>2.3290597279999997E-5</v>
      </c>
      <c r="R1259" s="155"/>
      <c r="S1259" s="155"/>
      <c r="T1259" s="155"/>
      <c r="U1259" s="155"/>
      <c r="V1259" s="155"/>
      <c r="W1259" s="155"/>
      <c r="X1259" s="155"/>
      <c r="Y1259" s="155"/>
      <c r="Z1259" s="155"/>
      <c r="AA1259" s="155"/>
      <c r="AB1259" s="155"/>
      <c r="AC1259" s="155"/>
      <c r="AD1259" s="155"/>
      <c r="AE1259" s="155"/>
      <c r="AF1259" s="155"/>
      <c r="AG1259" s="155"/>
      <c r="AH1259" s="155"/>
    </row>
    <row r="1260" spans="1:34" x14ac:dyDescent="0.25">
      <c r="A1260" s="128" t="s">
        <v>16</v>
      </c>
      <c r="B1260" s="157" t="s">
        <v>38</v>
      </c>
      <c r="C1260" s="157" t="s">
        <v>232</v>
      </c>
      <c r="D1260" s="157" t="s">
        <v>53</v>
      </c>
      <c r="E1260" s="157" t="s">
        <v>400</v>
      </c>
      <c r="F1260" s="157" t="s">
        <v>119</v>
      </c>
      <c r="G1260" s="157" t="s">
        <v>89</v>
      </c>
      <c r="H1260" s="157" t="s">
        <v>163</v>
      </c>
      <c r="I1260" s="157"/>
      <c r="J1260" s="157"/>
      <c r="K1260" s="157">
        <v>8.8464327320000002</v>
      </c>
      <c r="L1260" s="157">
        <v>5.3497362564468797E-4</v>
      </c>
      <c r="M1260" s="157">
        <v>6.5336301203000003E-3</v>
      </c>
      <c r="N1260" s="157">
        <v>3.6791325339999999E-3</v>
      </c>
      <c r="O1260" s="157">
        <v>5.3020283081999995E-4</v>
      </c>
      <c r="P1260" s="157">
        <v>5.1429674589539994E-4</v>
      </c>
      <c r="Q1260" s="126">
        <v>1.4030487244299999E-5</v>
      </c>
      <c r="R1260" s="155"/>
      <c r="S1260" s="155"/>
      <c r="T1260" s="155"/>
      <c r="U1260" s="155"/>
      <c r="V1260" s="155"/>
      <c r="W1260" s="155"/>
      <c r="X1260" s="155"/>
      <c r="Y1260" s="155"/>
      <c r="Z1260" s="155"/>
      <c r="AA1260" s="155"/>
      <c r="AB1260" s="155"/>
      <c r="AC1260" s="155"/>
      <c r="AD1260" s="155"/>
      <c r="AE1260" s="155"/>
      <c r="AF1260" s="155"/>
      <c r="AG1260" s="155"/>
      <c r="AH1260" s="155"/>
    </row>
    <row r="1261" spans="1:34" x14ac:dyDescent="0.25">
      <c r="A1261" s="128" t="s">
        <v>16</v>
      </c>
      <c r="B1261" s="157" t="s">
        <v>38</v>
      </c>
      <c r="C1261" s="157" t="s">
        <v>232</v>
      </c>
      <c r="D1261" s="157" t="s">
        <v>53</v>
      </c>
      <c r="E1261" s="157" t="s">
        <v>401</v>
      </c>
      <c r="F1261" s="157" t="s">
        <v>92</v>
      </c>
      <c r="G1261" s="157" t="s">
        <v>89</v>
      </c>
      <c r="H1261" s="157" t="s">
        <v>163</v>
      </c>
      <c r="I1261" s="157"/>
      <c r="J1261" s="157"/>
      <c r="K1261" s="157">
        <v>165.547761165</v>
      </c>
      <c r="L1261" s="157">
        <v>2.2723723808471788E-3</v>
      </c>
      <c r="M1261" s="157">
        <v>1.8995809801999997E-2</v>
      </c>
      <c r="N1261" s="157">
        <v>9.6908910577000011E-3</v>
      </c>
      <c r="O1261" s="157">
        <v>1.5835006493300002E-3</v>
      </c>
      <c r="P1261" s="157">
        <v>1.5359956298500999E-3</v>
      </c>
      <c r="Q1261" s="126">
        <v>4.3081021183999992E-5</v>
      </c>
      <c r="R1261" s="155"/>
      <c r="S1261" s="155"/>
      <c r="T1261" s="155"/>
      <c r="U1261" s="155"/>
      <c r="V1261" s="155"/>
      <c r="W1261" s="155"/>
      <c r="X1261" s="155"/>
      <c r="Y1261" s="155"/>
      <c r="Z1261" s="155"/>
      <c r="AA1261" s="155"/>
      <c r="AB1261" s="155"/>
      <c r="AC1261" s="155"/>
      <c r="AD1261" s="155"/>
      <c r="AE1261" s="155"/>
      <c r="AF1261" s="155"/>
      <c r="AG1261" s="155"/>
      <c r="AH1261" s="155"/>
    </row>
    <row r="1262" spans="1:34" x14ac:dyDescent="0.25">
      <c r="A1262" s="128" t="s">
        <v>16</v>
      </c>
      <c r="B1262" s="157" t="s">
        <v>38</v>
      </c>
      <c r="C1262" s="157" t="s">
        <v>232</v>
      </c>
      <c r="D1262" s="157" t="s">
        <v>53</v>
      </c>
      <c r="E1262" s="157" t="s">
        <v>402</v>
      </c>
      <c r="F1262" s="157" t="s">
        <v>120</v>
      </c>
      <c r="G1262" s="157" t="s">
        <v>89</v>
      </c>
      <c r="H1262" s="157" t="s">
        <v>163</v>
      </c>
      <c r="I1262" s="157"/>
      <c r="J1262" s="157"/>
      <c r="K1262" s="157">
        <v>150.23247844100001</v>
      </c>
      <c r="L1262" s="157">
        <v>6.7633387333046972E-3</v>
      </c>
      <c r="M1262" s="157">
        <v>7.4422663439959999E-2</v>
      </c>
      <c r="N1262" s="157">
        <v>4.7358684761500007E-2</v>
      </c>
      <c r="O1262" s="157">
        <v>7.2960394367249997E-3</v>
      </c>
      <c r="P1262" s="157">
        <v>7.0771582536232509E-3</v>
      </c>
      <c r="Q1262" s="126">
        <v>1.840535816181E-4</v>
      </c>
      <c r="R1262" s="155"/>
      <c r="S1262" s="155"/>
      <c r="T1262" s="155"/>
      <c r="U1262" s="155"/>
      <c r="V1262" s="155"/>
      <c r="W1262" s="155"/>
      <c r="X1262" s="155"/>
      <c r="Y1262" s="155"/>
      <c r="Z1262" s="155"/>
      <c r="AA1262" s="155"/>
      <c r="AB1262" s="155"/>
      <c r="AC1262" s="155"/>
      <c r="AD1262" s="155"/>
      <c r="AE1262" s="155"/>
      <c r="AF1262" s="155"/>
      <c r="AG1262" s="155"/>
      <c r="AH1262" s="155"/>
    </row>
    <row r="1263" spans="1:34" x14ac:dyDescent="0.25">
      <c r="A1263" s="128" t="s">
        <v>16</v>
      </c>
      <c r="B1263" s="157" t="s">
        <v>38</v>
      </c>
      <c r="C1263" s="157" t="s">
        <v>232</v>
      </c>
      <c r="D1263" s="157" t="s">
        <v>53</v>
      </c>
      <c r="E1263" s="157" t="s">
        <v>403</v>
      </c>
      <c r="F1263" s="157" t="s">
        <v>121</v>
      </c>
      <c r="G1263" s="157" t="s">
        <v>89</v>
      </c>
      <c r="H1263" s="157" t="s">
        <v>163</v>
      </c>
      <c r="I1263" s="157"/>
      <c r="J1263" s="157"/>
      <c r="K1263" s="157">
        <v>104.37102300899998</v>
      </c>
      <c r="L1263" s="157">
        <v>7.1404625089059211E-3</v>
      </c>
      <c r="M1263" s="157">
        <v>8.7087669501100015E-2</v>
      </c>
      <c r="N1263" s="157">
        <v>2.9914335639400002E-2</v>
      </c>
      <c r="O1263" s="157">
        <v>5.3048763681300005E-3</v>
      </c>
      <c r="P1263" s="157">
        <v>5.1457300770861008E-3</v>
      </c>
      <c r="Q1263" s="126">
        <v>1.5752204692699999E-4</v>
      </c>
      <c r="R1263" s="155"/>
      <c r="S1263" s="155"/>
      <c r="T1263" s="155"/>
      <c r="U1263" s="155"/>
      <c r="V1263" s="155"/>
      <c r="W1263" s="155"/>
      <c r="X1263" s="155"/>
      <c r="Y1263" s="155"/>
      <c r="Z1263" s="155"/>
      <c r="AA1263" s="155"/>
      <c r="AB1263" s="155"/>
      <c r="AC1263" s="155"/>
      <c r="AD1263" s="155"/>
      <c r="AE1263" s="155"/>
      <c r="AF1263" s="155"/>
      <c r="AG1263" s="155"/>
      <c r="AH1263" s="155"/>
    </row>
    <row r="1264" spans="1:34" x14ac:dyDescent="0.25">
      <c r="A1264" s="128" t="s">
        <v>16</v>
      </c>
      <c r="B1264" s="157" t="s">
        <v>38</v>
      </c>
      <c r="C1264" s="157" t="s">
        <v>232</v>
      </c>
      <c r="D1264" s="157" t="s">
        <v>53</v>
      </c>
      <c r="E1264" s="157" t="s">
        <v>404</v>
      </c>
      <c r="F1264" s="157" t="s">
        <v>165</v>
      </c>
      <c r="G1264" s="157" t="s">
        <v>89</v>
      </c>
      <c r="H1264" s="157" t="s">
        <v>163</v>
      </c>
      <c r="I1264" s="157"/>
      <c r="J1264" s="157"/>
      <c r="K1264" s="157">
        <v>329.36973001700005</v>
      </c>
      <c r="L1264" s="157">
        <v>3.8126896123090219E-2</v>
      </c>
      <c r="M1264" s="157">
        <v>0.50047067336599993</v>
      </c>
      <c r="N1264" s="157">
        <v>0.21890838306299998</v>
      </c>
      <c r="O1264" s="157">
        <v>4.0037708559100001E-2</v>
      </c>
      <c r="P1264" s="157">
        <v>3.8836577302326994E-2</v>
      </c>
      <c r="Q1264" s="126">
        <v>1.5476731733120002E-3</v>
      </c>
      <c r="R1264" s="155"/>
      <c r="S1264" s="155"/>
      <c r="T1264" s="155"/>
      <c r="U1264" s="155"/>
      <c r="V1264" s="155"/>
      <c r="W1264" s="155"/>
      <c r="X1264" s="155"/>
      <c r="Y1264" s="155"/>
      <c r="Z1264" s="155"/>
      <c r="AA1264" s="155"/>
      <c r="AB1264" s="155"/>
      <c r="AC1264" s="155"/>
      <c r="AD1264" s="155"/>
      <c r="AE1264" s="155"/>
      <c r="AF1264" s="155"/>
      <c r="AG1264" s="155"/>
      <c r="AH1264" s="155"/>
    </row>
    <row r="1265" spans="1:34" x14ac:dyDescent="0.25">
      <c r="A1265" s="128" t="s">
        <v>16</v>
      </c>
      <c r="B1265" s="157" t="s">
        <v>38</v>
      </c>
      <c r="C1265" s="157" t="s">
        <v>232</v>
      </c>
      <c r="D1265" s="157" t="s">
        <v>53</v>
      </c>
      <c r="E1265" s="157" t="s">
        <v>405</v>
      </c>
      <c r="F1265" s="157" t="s">
        <v>93</v>
      </c>
      <c r="G1265" s="157" t="s">
        <v>89</v>
      </c>
      <c r="H1265" s="157" t="s">
        <v>163</v>
      </c>
      <c r="I1265" s="157"/>
      <c r="J1265" s="157"/>
      <c r="K1265" s="157">
        <v>16.944597532000003</v>
      </c>
      <c r="L1265" s="157">
        <v>4.96093657595211E-4</v>
      </c>
      <c r="M1265" s="157">
        <v>5.2314150540000003E-3</v>
      </c>
      <c r="N1265" s="157">
        <v>3.6098114544999994E-3</v>
      </c>
      <c r="O1265" s="157">
        <v>5.6064538729999993E-4</v>
      </c>
      <c r="P1265" s="157">
        <v>5.4382602568100004E-4</v>
      </c>
      <c r="Q1265" s="126">
        <v>1.3098411730999998E-5</v>
      </c>
      <c r="R1265" s="155"/>
      <c r="S1265" s="155"/>
      <c r="T1265" s="155"/>
      <c r="U1265" s="155"/>
      <c r="V1265" s="155"/>
      <c r="W1265" s="155"/>
      <c r="X1265" s="155"/>
      <c r="Y1265" s="155"/>
      <c r="Z1265" s="155"/>
      <c r="AA1265" s="155"/>
      <c r="AB1265" s="155"/>
      <c r="AC1265" s="155"/>
      <c r="AD1265" s="155"/>
      <c r="AE1265" s="155"/>
      <c r="AF1265" s="155"/>
      <c r="AG1265" s="155"/>
      <c r="AH1265" s="155"/>
    </row>
    <row r="1266" spans="1:34" x14ac:dyDescent="0.25">
      <c r="A1266" s="128" t="s">
        <v>16</v>
      </c>
      <c r="B1266" s="157" t="s">
        <v>38</v>
      </c>
      <c r="C1266" s="157" t="s">
        <v>232</v>
      </c>
      <c r="D1266" s="157" t="s">
        <v>53</v>
      </c>
      <c r="E1266" s="157" t="s">
        <v>406</v>
      </c>
      <c r="F1266" s="157" t="s">
        <v>122</v>
      </c>
      <c r="G1266" s="157" t="s">
        <v>89</v>
      </c>
      <c r="H1266" s="157" t="s">
        <v>163</v>
      </c>
      <c r="I1266" s="157"/>
      <c r="J1266" s="157"/>
      <c r="K1266" s="157">
        <v>37.485704341999991</v>
      </c>
      <c r="L1266" s="157">
        <v>3.7897948947572996E-4</v>
      </c>
      <c r="M1266" s="157">
        <v>3.4134259100000001E-3</v>
      </c>
      <c r="N1266" s="157">
        <v>1.6129395849999999E-3</v>
      </c>
      <c r="O1266" s="157">
        <v>2.7367090060000001E-4</v>
      </c>
      <c r="P1266" s="157">
        <v>2.6546077358199991E-4</v>
      </c>
      <c r="Q1266" s="126">
        <v>6.18142089E-6</v>
      </c>
      <c r="R1266" s="155"/>
      <c r="S1266" s="155"/>
      <c r="T1266" s="155"/>
      <c r="U1266" s="155"/>
      <c r="V1266" s="155"/>
      <c r="W1266" s="155"/>
      <c r="X1266" s="155"/>
      <c r="Y1266" s="155"/>
      <c r="Z1266" s="155"/>
      <c r="AA1266" s="155"/>
      <c r="AB1266" s="155"/>
      <c r="AC1266" s="155"/>
      <c r="AD1266" s="155"/>
      <c r="AE1266" s="155"/>
      <c r="AF1266" s="155"/>
      <c r="AG1266" s="155"/>
      <c r="AH1266" s="155"/>
    </row>
    <row r="1267" spans="1:34" x14ac:dyDescent="0.25">
      <c r="A1267" s="128" t="s">
        <v>16</v>
      </c>
      <c r="B1267" s="157" t="s">
        <v>38</v>
      </c>
      <c r="C1267" s="157" t="s">
        <v>232</v>
      </c>
      <c r="D1267" s="157" t="s">
        <v>53</v>
      </c>
      <c r="E1267" s="157" t="s">
        <v>407</v>
      </c>
      <c r="F1267" s="157" t="s">
        <v>123</v>
      </c>
      <c r="G1267" s="157" t="s">
        <v>89</v>
      </c>
      <c r="H1267" s="157" t="s">
        <v>163</v>
      </c>
      <c r="I1267" s="157"/>
      <c r="J1267" s="157"/>
      <c r="K1267" s="157">
        <v>85.772982678999981</v>
      </c>
      <c r="L1267" s="157">
        <v>9.8086981666788992E-3</v>
      </c>
      <c r="M1267" s="157">
        <v>0.14424564603279996</v>
      </c>
      <c r="N1267" s="157">
        <v>3.7655944488800004E-2</v>
      </c>
      <c r="O1267" s="157">
        <v>7.1873397253000015E-3</v>
      </c>
      <c r="P1267" s="157">
        <v>6.9717195335409982E-3</v>
      </c>
      <c r="Q1267" s="126">
        <v>3.5476410854500001E-4</v>
      </c>
      <c r="R1267" s="155"/>
      <c r="S1267" s="155"/>
      <c r="T1267" s="155"/>
      <c r="U1267" s="155"/>
      <c r="V1267" s="155"/>
      <c r="W1267" s="155"/>
      <c r="X1267" s="155"/>
      <c r="Y1267" s="155"/>
      <c r="Z1267" s="155"/>
      <c r="AA1267" s="155"/>
      <c r="AB1267" s="155"/>
      <c r="AC1267" s="155"/>
      <c r="AD1267" s="155"/>
      <c r="AE1267" s="155"/>
      <c r="AF1267" s="155"/>
      <c r="AG1267" s="155"/>
      <c r="AH1267" s="155"/>
    </row>
    <row r="1268" spans="1:34" x14ac:dyDescent="0.25">
      <c r="A1268" s="128" t="s">
        <v>16</v>
      </c>
      <c r="B1268" s="157" t="s">
        <v>38</v>
      </c>
      <c r="C1268" s="157" t="s">
        <v>232</v>
      </c>
      <c r="D1268" s="157" t="s">
        <v>53</v>
      </c>
      <c r="E1268" s="157" t="s">
        <v>408</v>
      </c>
      <c r="F1268" s="157" t="s">
        <v>166</v>
      </c>
      <c r="G1268" s="157" t="s">
        <v>89</v>
      </c>
      <c r="H1268" s="157" t="s">
        <v>163</v>
      </c>
      <c r="I1268" s="157"/>
      <c r="J1268" s="157"/>
      <c r="K1268" s="157">
        <v>78.531705095999996</v>
      </c>
      <c r="L1268" s="157">
        <v>9.641591637601107E-3</v>
      </c>
      <c r="M1268" s="157">
        <v>0.124117844933</v>
      </c>
      <c r="N1268" s="157">
        <v>4.7774752347800008E-2</v>
      </c>
      <c r="O1268" s="157">
        <v>9.2094962650000004E-3</v>
      </c>
      <c r="P1268" s="157">
        <v>8.9332113770500005E-3</v>
      </c>
      <c r="Q1268" s="126">
        <v>3.8350903016000002E-4</v>
      </c>
      <c r="R1268" s="155"/>
      <c r="S1268" s="155"/>
      <c r="T1268" s="155"/>
      <c r="U1268" s="155"/>
      <c r="V1268" s="155"/>
      <c r="W1268" s="155"/>
      <c r="X1268" s="155"/>
      <c r="Y1268" s="155"/>
      <c r="Z1268" s="155"/>
      <c r="AA1268" s="155"/>
      <c r="AB1268" s="155"/>
      <c r="AC1268" s="155"/>
      <c r="AD1268" s="155"/>
      <c r="AE1268" s="155"/>
      <c r="AF1268" s="155"/>
      <c r="AG1268" s="155"/>
      <c r="AH1268" s="155"/>
    </row>
    <row r="1269" spans="1:34" x14ac:dyDescent="0.25">
      <c r="A1269" s="128" t="s">
        <v>16</v>
      </c>
      <c r="B1269" s="157" t="s">
        <v>38</v>
      </c>
      <c r="C1269" s="157" t="s">
        <v>232</v>
      </c>
      <c r="D1269" s="157" t="s">
        <v>53</v>
      </c>
      <c r="E1269" s="157" t="s">
        <v>409</v>
      </c>
      <c r="F1269" s="157" t="s">
        <v>167</v>
      </c>
      <c r="G1269" s="157" t="s">
        <v>89</v>
      </c>
      <c r="H1269" s="157" t="s">
        <v>163</v>
      </c>
      <c r="I1269" s="157"/>
      <c r="J1269" s="157"/>
      <c r="K1269" s="157">
        <v>41.347719910999999</v>
      </c>
      <c r="L1269" s="157">
        <v>2.9399435725827955E-2</v>
      </c>
      <c r="M1269" s="157">
        <v>0.49302075841000004</v>
      </c>
      <c r="N1269" s="157">
        <v>0.177299927064</v>
      </c>
      <c r="O1269" s="157">
        <v>2.5971127963000003E-2</v>
      </c>
      <c r="P1269" s="157">
        <v>2.5191994124110002E-2</v>
      </c>
      <c r="Q1269" s="126">
        <v>1.29672542982E-3</v>
      </c>
      <c r="R1269" s="155"/>
      <c r="S1269" s="155"/>
      <c r="T1269" s="155"/>
      <c r="U1269" s="155"/>
      <c r="V1269" s="155"/>
      <c r="W1269" s="155"/>
      <c r="X1269" s="155"/>
      <c r="Y1269" s="155"/>
      <c r="Z1269" s="155"/>
      <c r="AA1269" s="155"/>
      <c r="AB1269" s="155"/>
      <c r="AC1269" s="155"/>
      <c r="AD1269" s="155"/>
      <c r="AE1269" s="155"/>
      <c r="AF1269" s="155"/>
      <c r="AG1269" s="155"/>
      <c r="AH1269" s="155"/>
    </row>
    <row r="1270" spans="1:34" x14ac:dyDescent="0.25">
      <c r="A1270" s="128" t="s">
        <v>16</v>
      </c>
      <c r="B1270" s="157" t="s">
        <v>38</v>
      </c>
      <c r="C1270" s="157" t="s">
        <v>232</v>
      </c>
      <c r="D1270" s="157" t="s">
        <v>53</v>
      </c>
      <c r="E1270" s="157" t="s">
        <v>410</v>
      </c>
      <c r="F1270" s="157" t="s">
        <v>94</v>
      </c>
      <c r="G1270" s="157" t="s">
        <v>89</v>
      </c>
      <c r="H1270" s="157" t="s">
        <v>163</v>
      </c>
      <c r="I1270" s="157"/>
      <c r="J1270" s="157"/>
      <c r="K1270" s="157">
        <v>23.232445883</v>
      </c>
      <c r="L1270" s="157">
        <v>1.9200095238007709E-3</v>
      </c>
      <c r="M1270" s="157">
        <v>2.6957944115999999E-2</v>
      </c>
      <c r="N1270" s="157">
        <v>9.3203625000000002E-3</v>
      </c>
      <c r="O1270" s="157">
        <v>1.5475498588000001E-3</v>
      </c>
      <c r="P1270" s="157">
        <v>1.5011233630360002E-3</v>
      </c>
      <c r="Q1270" s="126">
        <v>6.3119341903000002E-5</v>
      </c>
      <c r="R1270" s="155"/>
      <c r="S1270" s="155"/>
      <c r="T1270" s="155"/>
      <c r="U1270" s="155"/>
      <c r="V1270" s="155"/>
      <c r="W1270" s="155"/>
      <c r="X1270" s="155"/>
      <c r="Y1270" s="155"/>
      <c r="Z1270" s="155"/>
      <c r="AA1270" s="155"/>
      <c r="AB1270" s="155"/>
      <c r="AC1270" s="155"/>
      <c r="AD1270" s="155"/>
      <c r="AE1270" s="155"/>
      <c r="AF1270" s="155"/>
      <c r="AG1270" s="155"/>
      <c r="AH1270" s="155"/>
    </row>
    <row r="1271" spans="1:34" x14ac:dyDescent="0.25">
      <c r="A1271" s="128" t="s">
        <v>16</v>
      </c>
      <c r="B1271" s="157" t="s">
        <v>38</v>
      </c>
      <c r="C1271" s="157" t="s">
        <v>232</v>
      </c>
      <c r="D1271" s="157" t="s">
        <v>53</v>
      </c>
      <c r="E1271" s="157" t="s">
        <v>411</v>
      </c>
      <c r="F1271" s="157" t="s">
        <v>124</v>
      </c>
      <c r="G1271" s="157" t="s">
        <v>89</v>
      </c>
      <c r="H1271" s="157" t="s">
        <v>163</v>
      </c>
      <c r="I1271" s="157"/>
      <c r="J1271" s="157"/>
      <c r="K1271" s="157">
        <v>292.69263167600002</v>
      </c>
      <c r="L1271" s="157">
        <v>1.7868613822975964E-2</v>
      </c>
      <c r="M1271" s="157">
        <v>0.19617436356660001</v>
      </c>
      <c r="N1271" s="157">
        <v>0.12929415042769998</v>
      </c>
      <c r="O1271" s="157">
        <v>2.0470013835400001E-2</v>
      </c>
      <c r="P1271" s="157">
        <v>1.9855913420338E-2</v>
      </c>
      <c r="Q1271" s="126">
        <v>5.0507539284180001E-4</v>
      </c>
      <c r="R1271" s="155"/>
      <c r="S1271" s="155"/>
      <c r="T1271" s="155"/>
      <c r="U1271" s="155"/>
      <c r="V1271" s="155"/>
      <c r="W1271" s="155"/>
      <c r="X1271" s="155"/>
      <c r="Y1271" s="155"/>
      <c r="Z1271" s="155"/>
      <c r="AA1271" s="155"/>
      <c r="AB1271" s="155"/>
      <c r="AC1271" s="155"/>
      <c r="AD1271" s="155"/>
      <c r="AE1271" s="155"/>
      <c r="AF1271" s="155"/>
      <c r="AG1271" s="155"/>
      <c r="AH1271" s="155"/>
    </row>
    <row r="1272" spans="1:34" x14ac:dyDescent="0.25">
      <c r="A1272" s="128" t="s">
        <v>16</v>
      </c>
      <c r="B1272" s="157" t="s">
        <v>38</v>
      </c>
      <c r="C1272" s="157" t="s">
        <v>232</v>
      </c>
      <c r="D1272" s="157" t="s">
        <v>53</v>
      </c>
      <c r="E1272" s="157" t="s">
        <v>412</v>
      </c>
      <c r="F1272" s="157" t="s">
        <v>125</v>
      </c>
      <c r="G1272" s="157" t="s">
        <v>89</v>
      </c>
      <c r="H1272" s="157" t="s">
        <v>163</v>
      </c>
      <c r="I1272" s="157"/>
      <c r="J1272" s="157"/>
      <c r="K1272" s="157">
        <v>364.46580250999989</v>
      </c>
      <c r="L1272" s="157">
        <v>4.7630790257830416E-2</v>
      </c>
      <c r="M1272" s="157">
        <v>0.67721085782099999</v>
      </c>
      <c r="N1272" s="157">
        <v>0.28358310391199992</v>
      </c>
      <c r="O1272" s="157">
        <v>4.5833833813200005E-2</v>
      </c>
      <c r="P1272" s="157">
        <v>4.4458818798803992E-2</v>
      </c>
      <c r="Q1272" s="126">
        <v>1.6896058477449999E-3</v>
      </c>
      <c r="R1272" s="155"/>
      <c r="S1272" s="155"/>
      <c r="T1272" s="155"/>
      <c r="U1272" s="155"/>
      <c r="V1272" s="155"/>
      <c r="W1272" s="155"/>
      <c r="X1272" s="155"/>
      <c r="Y1272" s="155"/>
      <c r="Z1272" s="155"/>
      <c r="AA1272" s="155"/>
      <c r="AB1272" s="155"/>
      <c r="AC1272" s="155"/>
      <c r="AD1272" s="155"/>
      <c r="AE1272" s="155"/>
      <c r="AF1272" s="155"/>
      <c r="AG1272" s="155"/>
      <c r="AH1272" s="155"/>
    </row>
    <row r="1273" spans="1:34" x14ac:dyDescent="0.25">
      <c r="A1273" s="128" t="s">
        <v>16</v>
      </c>
      <c r="B1273" s="157" t="s">
        <v>38</v>
      </c>
      <c r="C1273" s="157" t="s">
        <v>232</v>
      </c>
      <c r="D1273" s="157" t="s">
        <v>53</v>
      </c>
      <c r="E1273" s="157" t="s">
        <v>413</v>
      </c>
      <c r="F1273" s="157" t="s">
        <v>126</v>
      </c>
      <c r="G1273" s="157" t="s">
        <v>89</v>
      </c>
      <c r="H1273" s="157" t="s">
        <v>163</v>
      </c>
      <c r="I1273" s="157"/>
      <c r="J1273" s="157"/>
      <c r="K1273" s="157">
        <v>878.71756750199995</v>
      </c>
      <c r="L1273" s="157">
        <v>9.7602604511578192E-2</v>
      </c>
      <c r="M1273" s="157">
        <v>0.48126581096016996</v>
      </c>
      <c r="N1273" s="157">
        <v>0.46629395610640001</v>
      </c>
      <c r="O1273" s="157">
        <v>7.3908406703949991E-2</v>
      </c>
      <c r="P1273" s="157">
        <v>7.1691154502831492E-2</v>
      </c>
      <c r="Q1273" s="126">
        <v>1.0427930245219001E-3</v>
      </c>
      <c r="R1273" s="155"/>
      <c r="S1273" s="155"/>
      <c r="T1273" s="155"/>
      <c r="U1273" s="155"/>
      <c r="V1273" s="155"/>
      <c r="W1273" s="155"/>
      <c r="X1273" s="155"/>
      <c r="Y1273" s="155"/>
      <c r="Z1273" s="155"/>
      <c r="AA1273" s="155"/>
      <c r="AB1273" s="155"/>
      <c r="AC1273" s="155"/>
      <c r="AD1273" s="155"/>
      <c r="AE1273" s="155"/>
      <c r="AF1273" s="155"/>
      <c r="AG1273" s="155"/>
      <c r="AH1273" s="155"/>
    </row>
    <row r="1274" spans="1:34" x14ac:dyDescent="0.25">
      <c r="A1274" s="128" t="s">
        <v>16</v>
      </c>
      <c r="B1274" s="157" t="s">
        <v>38</v>
      </c>
      <c r="C1274" s="157" t="s">
        <v>232</v>
      </c>
      <c r="D1274" s="157" t="s">
        <v>53</v>
      </c>
      <c r="E1274" s="157" t="s">
        <v>414</v>
      </c>
      <c r="F1274" s="157" t="s">
        <v>168</v>
      </c>
      <c r="G1274" s="157" t="s">
        <v>89</v>
      </c>
      <c r="H1274" s="157" t="s">
        <v>163</v>
      </c>
      <c r="I1274" s="157"/>
      <c r="J1274" s="157"/>
      <c r="K1274" s="157">
        <v>253.11900220500002</v>
      </c>
      <c r="L1274" s="157">
        <v>3.9181009053763982E-2</v>
      </c>
      <c r="M1274" s="157">
        <v>0.56759623735000009</v>
      </c>
      <c r="N1274" s="157">
        <v>0.24674350408000004</v>
      </c>
      <c r="O1274" s="157">
        <v>3.8681396108000005E-2</v>
      </c>
      <c r="P1274" s="157">
        <v>3.7520954224759998E-2</v>
      </c>
      <c r="Q1274" s="126">
        <v>1.5406585852899999E-3</v>
      </c>
      <c r="R1274" s="155"/>
      <c r="S1274" s="155"/>
      <c r="T1274" s="155"/>
      <c r="U1274" s="155"/>
      <c r="V1274" s="155"/>
      <c r="W1274" s="155"/>
      <c r="X1274" s="155"/>
      <c r="Y1274" s="155"/>
      <c r="Z1274" s="155"/>
      <c r="AA1274" s="155"/>
      <c r="AB1274" s="155"/>
      <c r="AC1274" s="155"/>
      <c r="AD1274" s="155"/>
      <c r="AE1274" s="155"/>
      <c r="AF1274" s="155"/>
      <c r="AG1274" s="155"/>
      <c r="AH1274" s="155"/>
    </row>
    <row r="1275" spans="1:34" x14ac:dyDescent="0.25">
      <c r="A1275" s="128" t="s">
        <v>16</v>
      </c>
      <c r="B1275" s="157" t="s">
        <v>38</v>
      </c>
      <c r="C1275" s="157" t="s">
        <v>232</v>
      </c>
      <c r="D1275" s="157" t="s">
        <v>53</v>
      </c>
      <c r="E1275" s="157" t="s">
        <v>415</v>
      </c>
      <c r="F1275" s="157" t="s">
        <v>127</v>
      </c>
      <c r="G1275" s="157" t="s">
        <v>89</v>
      </c>
      <c r="H1275" s="157" t="s">
        <v>163</v>
      </c>
      <c r="I1275" s="157"/>
      <c r="J1275" s="157"/>
      <c r="K1275" s="157">
        <v>1367.4798511900001</v>
      </c>
      <c r="L1275" s="157">
        <v>8.655855797612344E-2</v>
      </c>
      <c r="M1275" s="157">
        <v>0.33274626608000002</v>
      </c>
      <c r="N1275" s="157">
        <v>0.39039475935599999</v>
      </c>
      <c r="O1275" s="157">
        <v>6.0292693939399997E-2</v>
      </c>
      <c r="P1275" s="157">
        <v>5.8483913121218006E-2</v>
      </c>
      <c r="Q1275" s="126">
        <v>7.1481378092099997E-4</v>
      </c>
      <c r="R1275" s="155"/>
      <c r="S1275" s="155"/>
      <c r="T1275" s="155"/>
      <c r="U1275" s="155"/>
      <c r="V1275" s="155"/>
      <c r="W1275" s="155"/>
      <c r="X1275" s="155"/>
      <c r="Y1275" s="155"/>
      <c r="Z1275" s="155"/>
      <c r="AA1275" s="155"/>
      <c r="AB1275" s="155"/>
      <c r="AC1275" s="155"/>
      <c r="AD1275" s="155"/>
      <c r="AE1275" s="155"/>
      <c r="AF1275" s="155"/>
      <c r="AG1275" s="155"/>
      <c r="AH1275" s="155"/>
    </row>
    <row r="1276" spans="1:34" x14ac:dyDescent="0.25">
      <c r="A1276" s="128" t="s">
        <v>16</v>
      </c>
      <c r="B1276" s="157" t="s">
        <v>38</v>
      </c>
      <c r="C1276" s="157" t="s">
        <v>232</v>
      </c>
      <c r="D1276" s="157" t="s">
        <v>53</v>
      </c>
      <c r="E1276" s="157" t="s">
        <v>416</v>
      </c>
      <c r="F1276" s="157" t="s">
        <v>169</v>
      </c>
      <c r="G1276" s="157" t="s">
        <v>89</v>
      </c>
      <c r="H1276" s="157" t="s">
        <v>163</v>
      </c>
      <c r="I1276" s="157"/>
      <c r="J1276" s="157"/>
      <c r="K1276" s="157">
        <v>10.741234324999999</v>
      </c>
      <c r="L1276" s="157">
        <v>4.7710105805957399E-3</v>
      </c>
      <c r="M1276" s="157">
        <v>7.4677220329999988E-2</v>
      </c>
      <c r="N1276" s="157">
        <v>3.2489623930000003E-2</v>
      </c>
      <c r="O1276" s="157">
        <v>4.2155172029999998E-3</v>
      </c>
      <c r="P1276" s="157">
        <v>4.08905168691E-3</v>
      </c>
      <c r="Q1276" s="126">
        <v>1.6529829179999999E-4</v>
      </c>
      <c r="R1276" s="155"/>
      <c r="S1276" s="155"/>
      <c r="T1276" s="155"/>
      <c r="U1276" s="155"/>
      <c r="V1276" s="155"/>
      <c r="W1276" s="155"/>
      <c r="X1276" s="155"/>
      <c r="Y1276" s="155"/>
      <c r="Z1276" s="155"/>
      <c r="AA1276" s="155"/>
      <c r="AB1276" s="155"/>
      <c r="AC1276" s="155"/>
      <c r="AD1276" s="155"/>
      <c r="AE1276" s="155"/>
      <c r="AF1276" s="155"/>
      <c r="AG1276" s="155"/>
      <c r="AH1276" s="155"/>
    </row>
    <row r="1277" spans="1:34" x14ac:dyDescent="0.25">
      <c r="A1277" s="128" t="s">
        <v>16</v>
      </c>
      <c r="B1277" s="157" t="s">
        <v>38</v>
      </c>
      <c r="C1277" s="157" t="s">
        <v>232</v>
      </c>
      <c r="D1277" s="157" t="s">
        <v>53</v>
      </c>
      <c r="E1277" s="157" t="s">
        <v>417</v>
      </c>
      <c r="F1277" s="157" t="s">
        <v>128</v>
      </c>
      <c r="G1277" s="157" t="s">
        <v>89</v>
      </c>
      <c r="H1277" s="157" t="s">
        <v>163</v>
      </c>
      <c r="I1277" s="157"/>
      <c r="J1277" s="157"/>
      <c r="K1277" s="157">
        <v>10.258481249999999</v>
      </c>
      <c r="L1277" s="157">
        <v>2.9784409566560994E-4</v>
      </c>
      <c r="M1277" s="157">
        <v>1.085130413E-3</v>
      </c>
      <c r="N1277" s="157">
        <v>1.2164104630000001E-3</v>
      </c>
      <c r="O1277" s="157">
        <v>1.9053333010000001E-4</v>
      </c>
      <c r="P1277" s="157">
        <v>1.8481733019699997E-4</v>
      </c>
      <c r="Q1277" s="126">
        <v>2.2076870799999998E-6</v>
      </c>
      <c r="R1277" s="155"/>
      <c r="S1277" s="155"/>
      <c r="T1277" s="155"/>
      <c r="U1277" s="155"/>
      <c r="V1277" s="155"/>
      <c r="W1277" s="155"/>
      <c r="X1277" s="155"/>
      <c r="Y1277" s="155"/>
      <c r="Z1277" s="155"/>
      <c r="AA1277" s="155"/>
      <c r="AB1277" s="155"/>
      <c r="AC1277" s="155"/>
      <c r="AD1277" s="155"/>
      <c r="AE1277" s="155"/>
      <c r="AF1277" s="155"/>
      <c r="AG1277" s="155"/>
      <c r="AH1277" s="155"/>
    </row>
    <row r="1278" spans="1:34" x14ac:dyDescent="0.25">
      <c r="A1278" s="128" t="s">
        <v>16</v>
      </c>
      <c r="B1278" s="157" t="s">
        <v>38</v>
      </c>
      <c r="C1278" s="157" t="s">
        <v>232</v>
      </c>
      <c r="D1278" s="157" t="s">
        <v>53</v>
      </c>
      <c r="E1278" s="157" t="s">
        <v>418</v>
      </c>
      <c r="F1278" s="157" t="s">
        <v>129</v>
      </c>
      <c r="G1278" s="157" t="s">
        <v>89</v>
      </c>
      <c r="H1278" s="157" t="s">
        <v>163</v>
      </c>
      <c r="I1278" s="157"/>
      <c r="J1278" s="157"/>
      <c r="K1278" s="157">
        <v>32.018529103000006</v>
      </c>
      <c r="L1278" s="157">
        <v>5.1905819522430436E-3</v>
      </c>
      <c r="M1278" s="157">
        <v>7.2934797093399992E-2</v>
      </c>
      <c r="N1278" s="157">
        <v>3.4676514128599997E-2</v>
      </c>
      <c r="O1278" s="157">
        <v>4.95278932407E-3</v>
      </c>
      <c r="P1278" s="157">
        <v>4.8042056443479003E-3</v>
      </c>
      <c r="Q1278" s="126">
        <v>1.5972230603329999E-4</v>
      </c>
      <c r="R1278" s="155"/>
      <c r="S1278" s="155"/>
      <c r="T1278" s="155"/>
      <c r="U1278" s="155"/>
      <c r="V1278" s="155"/>
      <c r="W1278" s="155"/>
      <c r="X1278" s="155"/>
      <c r="Y1278" s="155"/>
      <c r="Z1278" s="155"/>
      <c r="AA1278" s="155"/>
      <c r="AB1278" s="155"/>
      <c r="AC1278" s="155"/>
      <c r="AD1278" s="155"/>
      <c r="AE1278" s="155"/>
      <c r="AF1278" s="155"/>
      <c r="AG1278" s="155"/>
      <c r="AH1278" s="155"/>
    </row>
    <row r="1279" spans="1:34" x14ac:dyDescent="0.25">
      <c r="A1279" s="128" t="s">
        <v>16</v>
      </c>
      <c r="B1279" s="157" t="s">
        <v>38</v>
      </c>
      <c r="C1279" s="157" t="s">
        <v>232</v>
      </c>
      <c r="D1279" s="157" t="s">
        <v>53</v>
      </c>
      <c r="E1279" s="157" t="s">
        <v>419</v>
      </c>
      <c r="F1279" s="157" t="s">
        <v>130</v>
      </c>
      <c r="G1279" s="157" t="s">
        <v>96</v>
      </c>
      <c r="H1279" s="157" t="s">
        <v>163</v>
      </c>
      <c r="I1279" s="157"/>
      <c r="J1279" s="157"/>
      <c r="K1279" s="157">
        <v>71.990513410000005</v>
      </c>
      <c r="L1279" s="157">
        <v>1.7634471281618486E-3</v>
      </c>
      <c r="M1279" s="157">
        <v>6.6594276923000002E-3</v>
      </c>
      <c r="N1279" s="157">
        <v>7.2608661003999994E-3</v>
      </c>
      <c r="O1279" s="157">
        <v>1.08269330883E-3</v>
      </c>
      <c r="P1279" s="157">
        <v>1.0502125095651E-3</v>
      </c>
      <c r="Q1279" s="126">
        <v>1.3415796381500001E-5</v>
      </c>
      <c r="R1279" s="155"/>
      <c r="S1279" s="155"/>
      <c r="T1279" s="155"/>
      <c r="U1279" s="155"/>
      <c r="V1279" s="155"/>
      <c r="W1279" s="155"/>
      <c r="X1279" s="155"/>
      <c r="Y1279" s="155"/>
      <c r="Z1279" s="155"/>
      <c r="AA1279" s="155"/>
      <c r="AB1279" s="155"/>
      <c r="AC1279" s="155"/>
      <c r="AD1279" s="155"/>
      <c r="AE1279" s="155"/>
      <c r="AF1279" s="155"/>
      <c r="AG1279" s="155"/>
      <c r="AH1279" s="155"/>
    </row>
    <row r="1280" spans="1:34" x14ac:dyDescent="0.25">
      <c r="A1280" s="128" t="s">
        <v>16</v>
      </c>
      <c r="B1280" s="157" t="s">
        <v>38</v>
      </c>
      <c r="C1280" s="157" t="s">
        <v>232</v>
      </c>
      <c r="D1280" s="157" t="s">
        <v>53</v>
      </c>
      <c r="E1280" s="157" t="s">
        <v>420</v>
      </c>
      <c r="F1280" s="157" t="s">
        <v>131</v>
      </c>
      <c r="G1280" s="157" t="s">
        <v>96</v>
      </c>
      <c r="H1280" s="157" t="s">
        <v>163</v>
      </c>
      <c r="I1280" s="157"/>
      <c r="J1280" s="157"/>
      <c r="K1280" s="157">
        <v>52.680602292600007</v>
      </c>
      <c r="L1280" s="157">
        <v>4.4094078019661694E-3</v>
      </c>
      <c r="M1280" s="157">
        <v>5.7214075756500005E-2</v>
      </c>
      <c r="N1280" s="157">
        <v>4.6695710541029993E-2</v>
      </c>
      <c r="O1280" s="157">
        <v>6.56020621139E-3</v>
      </c>
      <c r="P1280" s="157">
        <v>6.3634000250483002E-3</v>
      </c>
      <c r="Q1280" s="126">
        <v>1.934489456743E-4</v>
      </c>
      <c r="R1280" s="155"/>
      <c r="S1280" s="155"/>
      <c r="T1280" s="155"/>
      <c r="U1280" s="155"/>
      <c r="V1280" s="155"/>
      <c r="W1280" s="155"/>
      <c r="X1280" s="155"/>
      <c r="Y1280" s="155"/>
      <c r="Z1280" s="155"/>
      <c r="AA1280" s="155"/>
      <c r="AB1280" s="155"/>
      <c r="AC1280" s="155"/>
      <c r="AD1280" s="155"/>
      <c r="AE1280" s="155"/>
      <c r="AF1280" s="155"/>
      <c r="AG1280" s="155"/>
      <c r="AH1280" s="155"/>
    </row>
    <row r="1281" spans="1:34" x14ac:dyDescent="0.25">
      <c r="A1281" s="128" t="s">
        <v>16</v>
      </c>
      <c r="B1281" s="157" t="s">
        <v>38</v>
      </c>
      <c r="C1281" s="157" t="s">
        <v>232</v>
      </c>
      <c r="D1281" s="157" t="s">
        <v>53</v>
      </c>
      <c r="E1281" s="157" t="s">
        <v>421</v>
      </c>
      <c r="F1281" s="157" t="s">
        <v>95</v>
      </c>
      <c r="G1281" s="157" t="s">
        <v>96</v>
      </c>
      <c r="H1281" s="157" t="s">
        <v>163</v>
      </c>
      <c r="I1281" s="157"/>
      <c r="J1281" s="157"/>
      <c r="K1281" s="157">
        <v>44.457230270999993</v>
      </c>
      <c r="L1281" s="157">
        <v>2.4008598616954771E-3</v>
      </c>
      <c r="M1281" s="157">
        <v>3.01840031122E-2</v>
      </c>
      <c r="N1281" s="157">
        <v>1.1263802083510001E-2</v>
      </c>
      <c r="O1281" s="157">
        <v>2.1134903496630004E-3</v>
      </c>
      <c r="P1281" s="157">
        <v>2.0500856391731099E-3</v>
      </c>
      <c r="Q1281" s="126">
        <v>8.4568537695999996E-5</v>
      </c>
      <c r="R1281" s="155"/>
      <c r="S1281" s="155"/>
      <c r="T1281" s="155"/>
      <c r="U1281" s="155"/>
      <c r="V1281" s="155"/>
      <c r="W1281" s="155"/>
      <c r="X1281" s="155"/>
      <c r="Y1281" s="155"/>
      <c r="Z1281" s="155"/>
      <c r="AA1281" s="155"/>
      <c r="AB1281" s="155"/>
      <c r="AC1281" s="155"/>
      <c r="AD1281" s="155"/>
      <c r="AE1281" s="155"/>
      <c r="AF1281" s="155"/>
      <c r="AG1281" s="155"/>
      <c r="AH1281" s="155"/>
    </row>
    <row r="1282" spans="1:34" x14ac:dyDescent="0.25">
      <c r="A1282" s="128" t="s">
        <v>16</v>
      </c>
      <c r="B1282" s="157" t="s">
        <v>38</v>
      </c>
      <c r="C1282" s="157" t="s">
        <v>232</v>
      </c>
      <c r="D1282" s="157" t="s">
        <v>53</v>
      </c>
      <c r="E1282" s="157" t="s">
        <v>422</v>
      </c>
      <c r="F1282" s="157" t="s">
        <v>97</v>
      </c>
      <c r="G1282" s="157" t="s">
        <v>96</v>
      </c>
      <c r="H1282" s="157" t="s">
        <v>163</v>
      </c>
      <c r="I1282" s="157"/>
      <c r="J1282" s="157"/>
      <c r="K1282" s="157">
        <v>52.499931029999999</v>
      </c>
      <c r="L1282" s="157">
        <v>2.7791298034858794E-3</v>
      </c>
      <c r="M1282" s="157">
        <v>3.4748287675999995E-2</v>
      </c>
      <c r="N1282" s="157">
        <v>1.1472534257000001E-2</v>
      </c>
      <c r="O1282" s="157">
        <v>2.2590508996999993E-3</v>
      </c>
      <c r="P1282" s="157">
        <v>2.1912793727090004E-3</v>
      </c>
      <c r="Q1282" s="126">
        <v>8.5721552638999993E-5</v>
      </c>
      <c r="R1282" s="155"/>
      <c r="S1282" s="155"/>
      <c r="T1282" s="155"/>
      <c r="U1282" s="155"/>
      <c r="V1282" s="155"/>
      <c r="W1282" s="155"/>
      <c r="X1282" s="155"/>
      <c r="Y1282" s="155"/>
      <c r="Z1282" s="155"/>
      <c r="AA1282" s="155"/>
      <c r="AB1282" s="155"/>
      <c r="AC1282" s="155"/>
      <c r="AD1282" s="155"/>
      <c r="AE1282" s="155"/>
      <c r="AF1282" s="155"/>
      <c r="AG1282" s="155"/>
      <c r="AH1282" s="155"/>
    </row>
    <row r="1283" spans="1:34" x14ac:dyDescent="0.25">
      <c r="A1283" s="128" t="s">
        <v>16</v>
      </c>
      <c r="B1283" s="157" t="s">
        <v>38</v>
      </c>
      <c r="C1283" s="157" t="s">
        <v>232</v>
      </c>
      <c r="D1283" s="157" t="s">
        <v>53</v>
      </c>
      <c r="E1283" s="157" t="s">
        <v>423</v>
      </c>
      <c r="F1283" s="157" t="s">
        <v>132</v>
      </c>
      <c r="G1283" s="157" t="s">
        <v>96</v>
      </c>
      <c r="H1283" s="157" t="s">
        <v>163</v>
      </c>
      <c r="I1283" s="157"/>
      <c r="J1283" s="157"/>
      <c r="K1283" s="157">
        <v>6.8242511099999996</v>
      </c>
      <c r="L1283" s="157">
        <v>3.2059410701525994E-4</v>
      </c>
      <c r="M1283" s="157">
        <v>1.7930185100000003E-3</v>
      </c>
      <c r="N1283" s="157">
        <v>1.230385662E-3</v>
      </c>
      <c r="O1283" s="157">
        <v>2.0550813959999999E-4</v>
      </c>
      <c r="P1283" s="157">
        <v>1.99342895412E-4</v>
      </c>
      <c r="Q1283" s="126">
        <v>3.2961619289999997E-6</v>
      </c>
      <c r="R1283" s="155"/>
      <c r="S1283" s="155"/>
      <c r="T1283" s="155"/>
      <c r="U1283" s="155"/>
      <c r="V1283" s="155"/>
      <c r="W1283" s="155"/>
      <c r="X1283" s="155"/>
      <c r="Y1283" s="155"/>
      <c r="Z1283" s="155"/>
      <c r="AA1283" s="155"/>
      <c r="AB1283" s="155"/>
      <c r="AC1283" s="155"/>
      <c r="AD1283" s="155"/>
      <c r="AE1283" s="155"/>
      <c r="AF1283" s="155"/>
      <c r="AG1283" s="155"/>
      <c r="AH1283" s="155"/>
    </row>
    <row r="1284" spans="1:34" x14ac:dyDescent="0.25">
      <c r="A1284" s="128" t="s">
        <v>16</v>
      </c>
      <c r="B1284" s="157" t="s">
        <v>38</v>
      </c>
      <c r="C1284" s="157" t="s">
        <v>232</v>
      </c>
      <c r="D1284" s="157" t="s">
        <v>53</v>
      </c>
      <c r="E1284" s="157" t="s">
        <v>424</v>
      </c>
      <c r="F1284" s="157" t="s">
        <v>133</v>
      </c>
      <c r="G1284" s="157" t="s">
        <v>96</v>
      </c>
      <c r="H1284" s="157" t="s">
        <v>163</v>
      </c>
      <c r="I1284" s="157"/>
      <c r="J1284" s="157"/>
      <c r="K1284" s="157">
        <v>638.74680499999999</v>
      </c>
      <c r="L1284" s="157">
        <v>1.7926213713438419E-2</v>
      </c>
      <c r="M1284" s="157">
        <v>0.21825677230000001</v>
      </c>
      <c r="N1284" s="157">
        <v>0.1212921916</v>
      </c>
      <c r="O1284" s="157">
        <v>1.6716227799999997E-2</v>
      </c>
      <c r="P1284" s="157">
        <v>1.6214740966000001E-2</v>
      </c>
      <c r="Q1284" s="126">
        <v>5.8620679960000007E-4</v>
      </c>
      <c r="R1284" s="155"/>
      <c r="S1284" s="155"/>
      <c r="T1284" s="155"/>
      <c r="U1284" s="155"/>
      <c r="V1284" s="155"/>
      <c r="W1284" s="155"/>
      <c r="X1284" s="155"/>
      <c r="Y1284" s="155"/>
      <c r="Z1284" s="155"/>
      <c r="AA1284" s="155"/>
      <c r="AB1284" s="155"/>
      <c r="AC1284" s="155"/>
      <c r="AD1284" s="155"/>
      <c r="AE1284" s="155"/>
      <c r="AF1284" s="155"/>
      <c r="AG1284" s="155"/>
      <c r="AH1284" s="155"/>
    </row>
    <row r="1285" spans="1:34" x14ac:dyDescent="0.25">
      <c r="A1285" s="128" t="s">
        <v>16</v>
      </c>
      <c r="B1285" s="157" t="s">
        <v>38</v>
      </c>
      <c r="C1285" s="157" t="s">
        <v>232</v>
      </c>
      <c r="D1285" s="157" t="s">
        <v>53</v>
      </c>
      <c r="E1285" s="157" t="s">
        <v>425</v>
      </c>
      <c r="F1285" s="157" t="s">
        <v>134</v>
      </c>
      <c r="G1285" s="157" t="s">
        <v>96</v>
      </c>
      <c r="H1285" s="157" t="s">
        <v>163</v>
      </c>
      <c r="I1285" s="157"/>
      <c r="J1285" s="157"/>
      <c r="K1285" s="157">
        <v>27.134844819599998</v>
      </c>
      <c r="L1285" s="157">
        <v>2.8535468034678012E-3</v>
      </c>
      <c r="M1285" s="157">
        <v>3.5230757929699999E-2</v>
      </c>
      <c r="N1285" s="157">
        <v>1.7090795404489999E-2</v>
      </c>
      <c r="O1285" s="157">
        <v>3.0942798375900001E-3</v>
      </c>
      <c r="P1285" s="157">
        <v>3.0014514424622999E-3</v>
      </c>
      <c r="Q1285" s="126">
        <v>1.1932739634060001E-4</v>
      </c>
      <c r="R1285" s="155"/>
      <c r="S1285" s="155"/>
      <c r="T1285" s="155"/>
      <c r="U1285" s="155"/>
      <c r="V1285" s="155"/>
      <c r="W1285" s="155"/>
      <c r="X1285" s="155"/>
      <c r="Y1285" s="155"/>
      <c r="Z1285" s="155"/>
      <c r="AA1285" s="155"/>
      <c r="AB1285" s="155"/>
      <c r="AC1285" s="155"/>
      <c r="AD1285" s="155"/>
      <c r="AE1285" s="155"/>
      <c r="AF1285" s="155"/>
      <c r="AG1285" s="155"/>
      <c r="AH1285" s="155"/>
    </row>
    <row r="1286" spans="1:34" x14ac:dyDescent="0.25">
      <c r="A1286" s="128" t="s">
        <v>16</v>
      </c>
      <c r="B1286" s="157" t="s">
        <v>38</v>
      </c>
      <c r="C1286" s="157" t="s">
        <v>232</v>
      </c>
      <c r="D1286" s="157" t="s">
        <v>53</v>
      </c>
      <c r="E1286" s="157" t="s">
        <v>426</v>
      </c>
      <c r="F1286" s="157" t="s">
        <v>103</v>
      </c>
      <c r="G1286" s="157" t="s">
        <v>100</v>
      </c>
      <c r="H1286" s="157" t="s">
        <v>163</v>
      </c>
      <c r="I1286" s="157"/>
      <c r="J1286" s="157"/>
      <c r="K1286" s="157">
        <v>1.6122155300000001</v>
      </c>
      <c r="L1286" s="157">
        <v>4.63925582406E-6</v>
      </c>
      <c r="M1286" s="157">
        <v>2.8138319999999999E-5</v>
      </c>
      <c r="N1286" s="157">
        <v>1.7152421199999999E-5</v>
      </c>
      <c r="O1286" s="157">
        <v>2.6643559E-6</v>
      </c>
      <c r="P1286" s="157">
        <v>2.5844252229999999E-6</v>
      </c>
      <c r="Q1286" s="126">
        <v>5.1396970999999994E-8</v>
      </c>
      <c r="R1286" s="155"/>
      <c r="S1286" s="155"/>
      <c r="T1286" s="155"/>
      <c r="U1286" s="155"/>
      <c r="V1286" s="155"/>
      <c r="W1286" s="155"/>
      <c r="X1286" s="155"/>
      <c r="Y1286" s="155"/>
      <c r="Z1286" s="155"/>
      <c r="AA1286" s="155"/>
      <c r="AB1286" s="155"/>
      <c r="AC1286" s="155"/>
      <c r="AD1286" s="155"/>
      <c r="AE1286" s="155"/>
      <c r="AF1286" s="155"/>
      <c r="AG1286" s="155"/>
      <c r="AH1286" s="155"/>
    </row>
    <row r="1287" spans="1:34" x14ac:dyDescent="0.25">
      <c r="A1287" s="128" t="s">
        <v>16</v>
      </c>
      <c r="B1287" s="157" t="s">
        <v>38</v>
      </c>
      <c r="C1287" s="157" t="s">
        <v>232</v>
      </c>
      <c r="D1287" s="157" t="s">
        <v>53</v>
      </c>
      <c r="E1287" s="157" t="s">
        <v>427</v>
      </c>
      <c r="F1287" s="157" t="s">
        <v>104</v>
      </c>
      <c r="G1287" s="157" t="s">
        <v>100</v>
      </c>
      <c r="H1287" s="157" t="s">
        <v>163</v>
      </c>
      <c r="I1287" s="157"/>
      <c r="J1287" s="157"/>
      <c r="K1287" s="157">
        <v>4.4550989599999999</v>
      </c>
      <c r="L1287" s="157">
        <v>0</v>
      </c>
      <c r="M1287" s="157">
        <v>0</v>
      </c>
      <c r="N1287" s="157">
        <v>0</v>
      </c>
      <c r="O1287" s="157">
        <v>0</v>
      </c>
      <c r="P1287" s="157">
        <v>0</v>
      </c>
      <c r="Q1287" s="126">
        <v>0</v>
      </c>
      <c r="R1287" s="155"/>
      <c r="S1287" s="155"/>
      <c r="T1287" s="155"/>
      <c r="U1287" s="155"/>
      <c r="V1287" s="155"/>
      <c r="W1287" s="155"/>
      <c r="X1287" s="155"/>
      <c r="Y1287" s="155"/>
      <c r="Z1287" s="155"/>
      <c r="AA1287" s="155"/>
      <c r="AB1287" s="155"/>
      <c r="AC1287" s="155"/>
      <c r="AD1287" s="155"/>
      <c r="AE1287" s="155"/>
      <c r="AF1287" s="155"/>
      <c r="AG1287" s="155"/>
      <c r="AH1287" s="155"/>
    </row>
    <row r="1288" spans="1:34" x14ac:dyDescent="0.25">
      <c r="A1288" s="128" t="s">
        <v>16</v>
      </c>
      <c r="B1288" s="157" t="s">
        <v>38</v>
      </c>
      <c r="C1288" s="157" t="s">
        <v>232</v>
      </c>
      <c r="D1288" s="157" t="s">
        <v>53</v>
      </c>
      <c r="E1288" s="157" t="s">
        <v>428</v>
      </c>
      <c r="F1288" s="157" t="s">
        <v>137</v>
      </c>
      <c r="G1288" s="157" t="s">
        <v>100</v>
      </c>
      <c r="H1288" s="157" t="s">
        <v>163</v>
      </c>
      <c r="I1288" s="157"/>
      <c r="J1288" s="157"/>
      <c r="K1288" s="157">
        <v>963.61229170000013</v>
      </c>
      <c r="L1288" s="157">
        <v>1.9008382190699887E-2</v>
      </c>
      <c r="M1288" s="157">
        <v>0.16001306036100002</v>
      </c>
      <c r="N1288" s="157">
        <v>8.1165721635999999E-2</v>
      </c>
      <c r="O1288" s="157">
        <v>1.39891813881E-2</v>
      </c>
      <c r="P1288" s="157">
        <v>1.3569505946456999E-2</v>
      </c>
      <c r="Q1288" s="126">
        <v>3.5818560776E-4</v>
      </c>
      <c r="R1288" s="155"/>
      <c r="S1288" s="155"/>
      <c r="T1288" s="155"/>
      <c r="U1288" s="155"/>
      <c r="V1288" s="155"/>
      <c r="W1288" s="155"/>
      <c r="X1288" s="155"/>
      <c r="Y1288" s="155"/>
      <c r="Z1288" s="155"/>
      <c r="AA1288" s="155"/>
      <c r="AB1288" s="155"/>
      <c r="AC1288" s="155"/>
      <c r="AD1288" s="155"/>
      <c r="AE1288" s="155"/>
      <c r="AF1288" s="155"/>
      <c r="AG1288" s="155"/>
      <c r="AH1288" s="155"/>
    </row>
    <row r="1289" spans="1:34" x14ac:dyDescent="0.25">
      <c r="A1289" s="128" t="s">
        <v>16</v>
      </c>
      <c r="B1289" s="157" t="s">
        <v>38</v>
      </c>
      <c r="C1289" s="157" t="s">
        <v>232</v>
      </c>
      <c r="D1289" s="157" t="s">
        <v>53</v>
      </c>
      <c r="E1289" s="157" t="s">
        <v>429</v>
      </c>
      <c r="F1289" s="157" t="s">
        <v>139</v>
      </c>
      <c r="G1289" s="157" t="s">
        <v>100</v>
      </c>
      <c r="H1289" s="157" t="s">
        <v>163</v>
      </c>
      <c r="I1289" s="157"/>
      <c r="J1289" s="157"/>
      <c r="K1289" s="157">
        <v>243.35500151000002</v>
      </c>
      <c r="L1289" s="157">
        <v>4.0094505608346534E-3</v>
      </c>
      <c r="M1289" s="157">
        <v>3.1778771973999996E-2</v>
      </c>
      <c r="N1289" s="157">
        <v>1.7077239742400004E-2</v>
      </c>
      <c r="O1289" s="157">
        <v>2.6180100195000002E-3</v>
      </c>
      <c r="P1289" s="157">
        <v>2.5394697189149995E-3</v>
      </c>
      <c r="Q1289" s="126">
        <v>7.3922797841999987E-5</v>
      </c>
      <c r="R1289" s="155"/>
      <c r="S1289" s="155"/>
      <c r="T1289" s="155"/>
      <c r="U1289" s="155"/>
      <c r="V1289" s="155"/>
      <c r="W1289" s="155"/>
      <c r="X1289" s="155"/>
      <c r="Y1289" s="155"/>
      <c r="Z1289" s="155"/>
      <c r="AA1289" s="155"/>
      <c r="AB1289" s="155"/>
      <c r="AC1289" s="155"/>
      <c r="AD1289" s="155"/>
      <c r="AE1289" s="155"/>
      <c r="AF1289" s="155"/>
      <c r="AG1289" s="155"/>
      <c r="AH1289" s="155"/>
    </row>
    <row r="1290" spans="1:34" x14ac:dyDescent="0.25">
      <c r="A1290" s="128" t="s">
        <v>16</v>
      </c>
      <c r="B1290" s="157" t="s">
        <v>38</v>
      </c>
      <c r="C1290" s="157" t="s">
        <v>232</v>
      </c>
      <c r="D1290" s="157" t="s">
        <v>53</v>
      </c>
      <c r="E1290" s="157" t="s">
        <v>430</v>
      </c>
      <c r="F1290" s="157" t="s">
        <v>140</v>
      </c>
      <c r="G1290" s="157" t="s">
        <v>100</v>
      </c>
      <c r="H1290" s="157" t="s">
        <v>163</v>
      </c>
      <c r="I1290" s="157"/>
      <c r="J1290" s="157"/>
      <c r="K1290" s="157">
        <v>292.96051737800002</v>
      </c>
      <c r="L1290" s="157">
        <v>2.2167122292576846E-2</v>
      </c>
      <c r="M1290" s="157">
        <v>0.23876708622530005</v>
      </c>
      <c r="N1290" s="157">
        <v>9.6814915882800001E-2</v>
      </c>
      <c r="O1290" s="157">
        <v>1.7105383941979999E-2</v>
      </c>
      <c r="P1290" s="157">
        <v>1.65922224237206E-2</v>
      </c>
      <c r="Q1290" s="126">
        <v>4.8359831051E-4</v>
      </c>
      <c r="R1290" s="155"/>
      <c r="S1290" s="155"/>
      <c r="T1290" s="155"/>
      <c r="U1290" s="155"/>
      <c r="V1290" s="155"/>
      <c r="W1290" s="155"/>
      <c r="X1290" s="155"/>
      <c r="Y1290" s="155"/>
      <c r="Z1290" s="155"/>
      <c r="AA1290" s="155"/>
      <c r="AB1290" s="155"/>
      <c r="AC1290" s="155"/>
      <c r="AD1290" s="155"/>
      <c r="AE1290" s="155"/>
      <c r="AF1290" s="155"/>
      <c r="AG1290" s="155"/>
      <c r="AH1290" s="155"/>
    </row>
    <row r="1291" spans="1:34" x14ac:dyDescent="0.25">
      <c r="A1291" s="128" t="s">
        <v>16</v>
      </c>
      <c r="B1291" s="157" t="s">
        <v>38</v>
      </c>
      <c r="C1291" s="157" t="s">
        <v>232</v>
      </c>
      <c r="D1291" s="157" t="s">
        <v>53</v>
      </c>
      <c r="E1291" s="157" t="s">
        <v>431</v>
      </c>
      <c r="F1291" s="157" t="s">
        <v>105</v>
      </c>
      <c r="G1291" s="157" t="s">
        <v>100</v>
      </c>
      <c r="H1291" s="157" t="s">
        <v>163</v>
      </c>
      <c r="I1291" s="157"/>
      <c r="J1291" s="157"/>
      <c r="K1291" s="157">
        <v>42.723709049999997</v>
      </c>
      <c r="L1291" s="157">
        <v>1.7796900023440199E-3</v>
      </c>
      <c r="M1291" s="157">
        <v>2.2413317398999998E-2</v>
      </c>
      <c r="N1291" s="157">
        <v>9.0781144790000011E-3</v>
      </c>
      <c r="O1291" s="157">
        <v>1.6490665650000002E-3</v>
      </c>
      <c r="P1291" s="157">
        <v>1.59959456805E-3</v>
      </c>
      <c r="Q1291" s="126">
        <v>5.7540792739999995E-5</v>
      </c>
      <c r="R1291" s="155"/>
      <c r="S1291" s="155"/>
      <c r="T1291" s="155"/>
      <c r="U1291" s="155"/>
      <c r="V1291" s="155"/>
      <c r="W1291" s="155"/>
      <c r="X1291" s="155"/>
      <c r="Y1291" s="155"/>
      <c r="Z1291" s="155"/>
      <c r="AA1291" s="155"/>
      <c r="AB1291" s="155"/>
      <c r="AC1291" s="155"/>
      <c r="AD1291" s="155"/>
      <c r="AE1291" s="155"/>
      <c r="AF1291" s="155"/>
      <c r="AG1291" s="155"/>
      <c r="AH1291" s="155"/>
    </row>
    <row r="1292" spans="1:34" x14ac:dyDescent="0.25">
      <c r="A1292" s="128" t="s">
        <v>16</v>
      </c>
      <c r="B1292" s="157" t="s">
        <v>38</v>
      </c>
      <c r="C1292" s="157" t="s">
        <v>232</v>
      </c>
      <c r="D1292" s="157" t="s">
        <v>53</v>
      </c>
      <c r="E1292" s="157" t="s">
        <v>432</v>
      </c>
      <c r="F1292" s="157" t="s">
        <v>141</v>
      </c>
      <c r="G1292" s="157" t="s">
        <v>100</v>
      </c>
      <c r="H1292" s="157" t="s">
        <v>163</v>
      </c>
      <c r="I1292" s="157"/>
      <c r="J1292" s="157"/>
      <c r="K1292" s="157">
        <v>2.9109442969999999</v>
      </c>
      <c r="L1292" s="157">
        <v>8.0555156083232998E-5</v>
      </c>
      <c r="M1292" s="157">
        <v>6.4450782300000007E-4</v>
      </c>
      <c r="N1292" s="157">
        <v>3.5567395400000002E-4</v>
      </c>
      <c r="O1292" s="157">
        <v>6.2291350289999999E-5</v>
      </c>
      <c r="P1292" s="157">
        <v>6.0422609781299997E-5</v>
      </c>
      <c r="Q1292" s="126">
        <v>1.35999815E-6</v>
      </c>
      <c r="R1292" s="155"/>
      <c r="S1292" s="155"/>
      <c r="T1292" s="155"/>
      <c r="U1292" s="155"/>
      <c r="V1292" s="155"/>
      <c r="W1292" s="155"/>
      <c r="X1292" s="155"/>
      <c r="Y1292" s="155"/>
      <c r="Z1292" s="155"/>
      <c r="AA1292" s="155"/>
      <c r="AB1292" s="155"/>
      <c r="AC1292" s="155"/>
      <c r="AD1292" s="155"/>
      <c r="AE1292" s="155"/>
      <c r="AF1292" s="155"/>
      <c r="AG1292" s="155"/>
      <c r="AH1292" s="155"/>
    </row>
    <row r="1293" spans="1:34" x14ac:dyDescent="0.25">
      <c r="A1293" s="128" t="s">
        <v>16</v>
      </c>
      <c r="B1293" s="157" t="s">
        <v>38</v>
      </c>
      <c r="C1293" s="157" t="s">
        <v>232</v>
      </c>
      <c r="D1293" s="157" t="s">
        <v>53</v>
      </c>
      <c r="E1293" s="157" t="s">
        <v>433</v>
      </c>
      <c r="F1293" s="157" t="s">
        <v>142</v>
      </c>
      <c r="G1293" s="157" t="s">
        <v>107</v>
      </c>
      <c r="H1293" s="157" t="s">
        <v>163</v>
      </c>
      <c r="I1293" s="157"/>
      <c r="J1293" s="157"/>
      <c r="K1293" s="157">
        <v>4.5137586100000002E-2</v>
      </c>
      <c r="L1293" s="157">
        <v>4.5680726655135001E-7</v>
      </c>
      <c r="M1293" s="157">
        <v>2.9895916900000003E-6</v>
      </c>
      <c r="N1293" s="157">
        <v>3.66246658E-6</v>
      </c>
      <c r="O1293" s="157">
        <v>3.8215769100000002E-7</v>
      </c>
      <c r="P1293" s="157">
        <v>3.7069296026999999E-7</v>
      </c>
      <c r="Q1293" s="126">
        <v>7.4851264999999995E-9</v>
      </c>
      <c r="R1293" s="155"/>
      <c r="S1293" s="155"/>
      <c r="T1293" s="155"/>
      <c r="U1293" s="155"/>
      <c r="V1293" s="155"/>
      <c r="W1293" s="155"/>
      <c r="X1293" s="155"/>
      <c r="Y1293" s="155"/>
      <c r="Z1293" s="155"/>
      <c r="AA1293" s="155"/>
      <c r="AB1293" s="155"/>
      <c r="AC1293" s="155"/>
      <c r="AD1293" s="155"/>
      <c r="AE1293" s="155"/>
      <c r="AF1293" s="155"/>
      <c r="AG1293" s="155"/>
      <c r="AH1293" s="155"/>
    </row>
    <row r="1294" spans="1:34" x14ac:dyDescent="0.25">
      <c r="A1294" s="128" t="s">
        <v>16</v>
      </c>
      <c r="B1294" s="157" t="s">
        <v>38</v>
      </c>
      <c r="C1294" s="157" t="s">
        <v>232</v>
      </c>
      <c r="D1294" s="157" t="s">
        <v>53</v>
      </c>
      <c r="E1294" s="157" t="s">
        <v>434</v>
      </c>
      <c r="F1294" s="157" t="s">
        <v>143</v>
      </c>
      <c r="G1294" s="157" t="s">
        <v>107</v>
      </c>
      <c r="H1294" s="157" t="s">
        <v>163</v>
      </c>
      <c r="I1294" s="157"/>
      <c r="J1294" s="157"/>
      <c r="K1294" s="157">
        <v>157.92126250000001</v>
      </c>
      <c r="L1294" s="157">
        <v>1.4879824598573999E-2</v>
      </c>
      <c r="M1294" s="157">
        <v>0.16112673859999999</v>
      </c>
      <c r="N1294" s="157">
        <v>8.2320552980000003E-2</v>
      </c>
      <c r="O1294" s="157">
        <v>1.4422660720000001E-2</v>
      </c>
      <c r="P1294" s="157">
        <v>1.3989980898399999E-2</v>
      </c>
      <c r="Q1294" s="126">
        <v>3.4739881710000003E-4</v>
      </c>
      <c r="R1294" s="155"/>
      <c r="S1294" s="155"/>
      <c r="T1294" s="155"/>
      <c r="U1294" s="155"/>
      <c r="V1294" s="155"/>
      <c r="W1294" s="155"/>
      <c r="X1294" s="155"/>
      <c r="Y1294" s="155"/>
      <c r="Z1294" s="155"/>
      <c r="AA1294" s="155"/>
      <c r="AB1294" s="155"/>
      <c r="AC1294" s="155"/>
      <c r="AD1294" s="155"/>
      <c r="AE1294" s="155"/>
      <c r="AF1294" s="155"/>
      <c r="AG1294" s="155"/>
      <c r="AH1294" s="155"/>
    </row>
    <row r="1295" spans="1:34" x14ac:dyDescent="0.25">
      <c r="A1295" s="128" t="s">
        <v>16</v>
      </c>
      <c r="B1295" s="157" t="s">
        <v>38</v>
      </c>
      <c r="C1295" s="157" t="s">
        <v>232</v>
      </c>
      <c r="D1295" s="157" t="s">
        <v>53</v>
      </c>
      <c r="E1295" s="157" t="s">
        <v>435</v>
      </c>
      <c r="F1295" s="157" t="s">
        <v>170</v>
      </c>
      <c r="G1295" s="157" t="s">
        <v>107</v>
      </c>
      <c r="H1295" s="157" t="s">
        <v>163</v>
      </c>
      <c r="I1295" s="157"/>
      <c r="J1295" s="157"/>
      <c r="K1295" s="157">
        <v>31.852075659999997</v>
      </c>
      <c r="L1295" s="157">
        <v>1.4632316106384599E-3</v>
      </c>
      <c r="M1295" s="157">
        <v>1.6949545680000004E-2</v>
      </c>
      <c r="N1295" s="157">
        <v>6.7054867099999999E-3</v>
      </c>
      <c r="O1295" s="157">
        <v>1.530362528E-3</v>
      </c>
      <c r="P1295" s="157">
        <v>1.48445165216E-3</v>
      </c>
      <c r="Q1295" s="126">
        <v>3.1181416989999996E-5</v>
      </c>
      <c r="R1295" s="155"/>
      <c r="S1295" s="155"/>
      <c r="T1295" s="155"/>
      <c r="U1295" s="155"/>
      <c r="V1295" s="155"/>
      <c r="W1295" s="155"/>
      <c r="X1295" s="155"/>
      <c r="Y1295" s="155"/>
      <c r="Z1295" s="155"/>
      <c r="AA1295" s="155"/>
      <c r="AB1295" s="155"/>
      <c r="AC1295" s="155"/>
      <c r="AD1295" s="155"/>
      <c r="AE1295" s="155"/>
      <c r="AF1295" s="155"/>
      <c r="AG1295" s="155"/>
      <c r="AH1295" s="155"/>
    </row>
    <row r="1296" spans="1:34" x14ac:dyDescent="0.25">
      <c r="A1296" s="128" t="s">
        <v>16</v>
      </c>
      <c r="B1296" s="157" t="s">
        <v>38</v>
      </c>
      <c r="C1296" s="157" t="s">
        <v>232</v>
      </c>
      <c r="D1296" s="157" t="s">
        <v>53</v>
      </c>
      <c r="E1296" s="157" t="s">
        <v>436</v>
      </c>
      <c r="F1296" s="157" t="s">
        <v>144</v>
      </c>
      <c r="G1296" s="157" t="s">
        <v>107</v>
      </c>
      <c r="H1296" s="157" t="s">
        <v>163</v>
      </c>
      <c r="I1296" s="157"/>
      <c r="J1296" s="157"/>
      <c r="K1296" s="157">
        <v>0.61687999110000014</v>
      </c>
      <c r="L1296" s="157">
        <v>1.2652310532794398E-5</v>
      </c>
      <c r="M1296" s="157">
        <v>8.5385308700000007E-5</v>
      </c>
      <c r="N1296" s="157">
        <v>5.9644556729999998E-5</v>
      </c>
      <c r="O1296" s="157">
        <v>1.024389162E-5</v>
      </c>
      <c r="P1296" s="157">
        <v>9.9365748713999993E-6</v>
      </c>
      <c r="Q1296" s="126">
        <v>1.7847873489999999E-7</v>
      </c>
      <c r="R1296" s="155"/>
      <c r="S1296" s="155"/>
      <c r="T1296" s="155"/>
      <c r="U1296" s="155"/>
      <c r="V1296" s="155"/>
      <c r="W1296" s="155"/>
      <c r="X1296" s="155"/>
      <c r="Y1296" s="155"/>
      <c r="Z1296" s="155"/>
      <c r="AA1296" s="155"/>
      <c r="AB1296" s="155"/>
      <c r="AC1296" s="155"/>
      <c r="AD1296" s="155"/>
      <c r="AE1296" s="155"/>
      <c r="AF1296" s="155"/>
      <c r="AG1296" s="155"/>
      <c r="AH1296" s="155"/>
    </row>
    <row r="1297" spans="1:34" x14ac:dyDescent="0.25">
      <c r="A1297" s="128" t="s">
        <v>16</v>
      </c>
      <c r="B1297" s="157" t="s">
        <v>38</v>
      </c>
      <c r="C1297" s="157" t="s">
        <v>232</v>
      </c>
      <c r="D1297" s="157" t="s">
        <v>53</v>
      </c>
      <c r="E1297" s="157" t="s">
        <v>437</v>
      </c>
      <c r="F1297" s="157" t="s">
        <v>145</v>
      </c>
      <c r="G1297" s="157" t="s">
        <v>107</v>
      </c>
      <c r="H1297" s="157" t="s">
        <v>163</v>
      </c>
      <c r="I1297" s="157"/>
      <c r="J1297" s="157"/>
      <c r="K1297" s="157">
        <v>3.0091712E-2</v>
      </c>
      <c r="L1297" s="157">
        <v>1.9648147993109998E-6</v>
      </c>
      <c r="M1297" s="157">
        <v>1.4966850000000001E-5</v>
      </c>
      <c r="N1297" s="157">
        <v>1.2841799E-5</v>
      </c>
      <c r="O1297" s="157">
        <v>2.1484147999999999E-6</v>
      </c>
      <c r="P1297" s="157">
        <v>2.0839623559999997E-6</v>
      </c>
      <c r="Q1297" s="126">
        <v>3.1854923999999999E-8</v>
      </c>
      <c r="R1297" s="155"/>
      <c r="S1297" s="155"/>
      <c r="T1297" s="155"/>
      <c r="U1297" s="155"/>
      <c r="V1297" s="155"/>
      <c r="W1297" s="155"/>
      <c r="X1297" s="155"/>
      <c r="Y1297" s="155"/>
      <c r="Z1297" s="155"/>
      <c r="AA1297" s="155"/>
      <c r="AB1297" s="155"/>
      <c r="AC1297" s="155"/>
      <c r="AD1297" s="155"/>
      <c r="AE1297" s="155"/>
      <c r="AF1297" s="155"/>
      <c r="AG1297" s="155"/>
      <c r="AH1297" s="155"/>
    </row>
    <row r="1298" spans="1:34" x14ac:dyDescent="0.25">
      <c r="A1298" s="128" t="s">
        <v>16</v>
      </c>
      <c r="B1298" s="157" t="s">
        <v>38</v>
      </c>
      <c r="C1298" s="157" t="s">
        <v>232</v>
      </c>
      <c r="D1298" s="157" t="s">
        <v>53</v>
      </c>
      <c r="E1298" s="157" t="s">
        <v>438</v>
      </c>
      <c r="F1298" s="157" t="s">
        <v>106</v>
      </c>
      <c r="G1298" s="157" t="s">
        <v>107</v>
      </c>
      <c r="H1298" s="157" t="s">
        <v>163</v>
      </c>
      <c r="I1298" s="157"/>
      <c r="J1298" s="157"/>
      <c r="K1298" s="157">
        <v>5.040361472999999</v>
      </c>
      <c r="L1298" s="157">
        <v>1.6645314485416499E-4</v>
      </c>
      <c r="M1298" s="157">
        <v>1.3270089815999998E-3</v>
      </c>
      <c r="N1298" s="157">
        <v>6.7633311339999999E-4</v>
      </c>
      <c r="O1298" s="157">
        <v>1.2311827610000001E-4</v>
      </c>
      <c r="P1298" s="157">
        <v>1.19424727817E-4</v>
      </c>
      <c r="Q1298" s="126">
        <v>2.6483804188E-6</v>
      </c>
      <c r="R1298" s="155"/>
      <c r="S1298" s="155"/>
      <c r="T1298" s="155"/>
      <c r="U1298" s="155"/>
      <c r="V1298" s="155"/>
      <c r="W1298" s="155"/>
      <c r="X1298" s="155"/>
      <c r="Y1298" s="155"/>
      <c r="Z1298" s="155"/>
      <c r="AA1298" s="155"/>
      <c r="AB1298" s="155"/>
      <c r="AC1298" s="155"/>
      <c r="AD1298" s="155"/>
      <c r="AE1298" s="155"/>
      <c r="AF1298" s="155"/>
      <c r="AG1298" s="155"/>
      <c r="AH1298" s="155"/>
    </row>
    <row r="1299" spans="1:34" x14ac:dyDescent="0.25">
      <c r="A1299" s="128" t="s">
        <v>16</v>
      </c>
      <c r="B1299" s="157" t="s">
        <v>38</v>
      </c>
      <c r="C1299" s="157" t="s">
        <v>232</v>
      </c>
      <c r="D1299" s="157" t="s">
        <v>53</v>
      </c>
      <c r="E1299" s="157" t="s">
        <v>439</v>
      </c>
      <c r="F1299" s="157" t="s">
        <v>147</v>
      </c>
      <c r="G1299" s="157" t="s">
        <v>107</v>
      </c>
      <c r="H1299" s="157" t="s">
        <v>163</v>
      </c>
      <c r="I1299" s="157"/>
      <c r="J1299" s="157"/>
      <c r="K1299" s="157">
        <v>6.6502673860000003</v>
      </c>
      <c r="L1299" s="157">
        <v>1.4135126600099704E-4</v>
      </c>
      <c r="M1299" s="157">
        <v>1.2525002220000001E-3</v>
      </c>
      <c r="N1299" s="157">
        <v>8.1660922380000006E-4</v>
      </c>
      <c r="O1299" s="157">
        <v>1.5188450729999999E-4</v>
      </c>
      <c r="P1299" s="157">
        <v>1.4732797208100003E-4</v>
      </c>
      <c r="Q1299" s="126">
        <v>2.4711593559999997E-6</v>
      </c>
      <c r="R1299" s="155"/>
      <c r="S1299" s="155"/>
      <c r="T1299" s="155"/>
      <c r="U1299" s="155"/>
      <c r="V1299" s="155"/>
      <c r="W1299" s="155"/>
      <c r="X1299" s="155"/>
      <c r="Y1299" s="155"/>
      <c r="Z1299" s="155"/>
      <c r="AA1299" s="155"/>
      <c r="AB1299" s="155"/>
      <c r="AC1299" s="155"/>
      <c r="AD1299" s="155"/>
      <c r="AE1299" s="155"/>
      <c r="AF1299" s="155"/>
      <c r="AG1299" s="155"/>
      <c r="AH1299" s="155"/>
    </row>
    <row r="1300" spans="1:34" x14ac:dyDescent="0.25">
      <c r="A1300" s="128" t="s">
        <v>16</v>
      </c>
      <c r="B1300" s="157" t="s">
        <v>38</v>
      </c>
      <c r="C1300" s="157" t="s">
        <v>232</v>
      </c>
      <c r="D1300" s="157" t="s">
        <v>53</v>
      </c>
      <c r="E1300" s="157" t="s">
        <v>440</v>
      </c>
      <c r="F1300" s="157" t="s">
        <v>148</v>
      </c>
      <c r="G1300" s="157" t="s">
        <v>107</v>
      </c>
      <c r="H1300" s="157" t="s">
        <v>163</v>
      </c>
      <c r="I1300" s="157"/>
      <c r="J1300" s="157"/>
      <c r="K1300" s="157">
        <v>2.9941247959999999</v>
      </c>
      <c r="L1300" s="157">
        <v>3.4121711730900691E-4</v>
      </c>
      <c r="M1300" s="157">
        <v>3.4098740208000004E-3</v>
      </c>
      <c r="N1300" s="157">
        <v>1.7240310025E-3</v>
      </c>
      <c r="O1300" s="157">
        <v>3.2435196513000002E-4</v>
      </c>
      <c r="P1300" s="157">
        <v>3.1462140617609998E-4</v>
      </c>
      <c r="Q1300" s="126">
        <v>6.7693744852999992E-6</v>
      </c>
      <c r="R1300" s="155"/>
      <c r="S1300" s="155"/>
      <c r="T1300" s="155"/>
      <c r="U1300" s="155"/>
      <c r="V1300" s="155"/>
      <c r="W1300" s="155"/>
      <c r="X1300" s="155"/>
      <c r="Y1300" s="155"/>
      <c r="Z1300" s="155"/>
      <c r="AA1300" s="155"/>
      <c r="AB1300" s="155"/>
      <c r="AC1300" s="155"/>
      <c r="AD1300" s="155"/>
      <c r="AE1300" s="155"/>
      <c r="AF1300" s="155"/>
      <c r="AG1300" s="155"/>
      <c r="AH1300" s="155"/>
    </row>
    <row r="1301" spans="1:34" x14ac:dyDescent="0.25">
      <c r="A1301" s="128" t="s">
        <v>16</v>
      </c>
      <c r="B1301" s="157" t="s">
        <v>38</v>
      </c>
      <c r="C1301" s="157" t="s">
        <v>232</v>
      </c>
      <c r="D1301" s="157" t="s">
        <v>53</v>
      </c>
      <c r="E1301" s="157" t="s">
        <v>441</v>
      </c>
      <c r="F1301" s="157" t="s">
        <v>149</v>
      </c>
      <c r="G1301" s="157" t="s">
        <v>107</v>
      </c>
      <c r="H1301" s="157" t="s">
        <v>163</v>
      </c>
      <c r="I1301" s="157"/>
      <c r="J1301" s="157"/>
      <c r="K1301" s="157">
        <v>2.5201810470000003</v>
      </c>
      <c r="L1301" s="157">
        <v>1.9680727212162896E-4</v>
      </c>
      <c r="M1301" s="157">
        <v>2.1492928450000002E-3</v>
      </c>
      <c r="N1301" s="157">
        <v>8.5584177000000005E-4</v>
      </c>
      <c r="O1301" s="157">
        <v>1.6680321868999998E-4</v>
      </c>
      <c r="P1301" s="157">
        <v>1.6179912212929999E-4</v>
      </c>
      <c r="Q1301" s="126">
        <v>5.0012572119999992E-6</v>
      </c>
      <c r="R1301" s="155"/>
      <c r="S1301" s="155"/>
      <c r="T1301" s="155"/>
      <c r="U1301" s="155"/>
      <c r="V1301" s="155"/>
      <c r="W1301" s="155"/>
      <c r="X1301" s="155"/>
      <c r="Y1301" s="155"/>
      <c r="Z1301" s="155"/>
      <c r="AA1301" s="155"/>
      <c r="AB1301" s="155"/>
      <c r="AC1301" s="155"/>
      <c r="AD1301" s="155"/>
      <c r="AE1301" s="155"/>
      <c r="AF1301" s="155"/>
      <c r="AG1301" s="155"/>
      <c r="AH1301" s="155"/>
    </row>
    <row r="1302" spans="1:34" x14ac:dyDescent="0.25">
      <c r="A1302" s="128" t="s">
        <v>16</v>
      </c>
      <c r="B1302" s="157" t="s">
        <v>38</v>
      </c>
      <c r="C1302" s="157" t="s">
        <v>232</v>
      </c>
      <c r="D1302" s="157" t="s">
        <v>53</v>
      </c>
      <c r="E1302" s="157" t="s">
        <v>442</v>
      </c>
      <c r="F1302" s="157" t="s">
        <v>108</v>
      </c>
      <c r="G1302" s="157" t="s">
        <v>109</v>
      </c>
      <c r="H1302" s="157" t="s">
        <v>163</v>
      </c>
      <c r="I1302" s="157"/>
      <c r="J1302" s="157"/>
      <c r="K1302" s="157">
        <v>2177.8987450000004</v>
      </c>
      <c r="L1302" s="157">
        <v>3.6040396731767996E-2</v>
      </c>
      <c r="M1302" s="157">
        <v>0.30417693439999999</v>
      </c>
      <c r="N1302" s="157">
        <v>0.1463632228</v>
      </c>
      <c r="O1302" s="157">
        <v>2.6100005820000001E-2</v>
      </c>
      <c r="P1302" s="157">
        <v>2.5317005645399997E-2</v>
      </c>
      <c r="Q1302" s="126">
        <v>6.0798827309999992E-4</v>
      </c>
      <c r="R1302" s="155"/>
      <c r="S1302" s="155"/>
      <c r="T1302" s="155"/>
      <c r="U1302" s="155"/>
      <c r="V1302" s="155"/>
      <c r="W1302" s="155"/>
      <c r="X1302" s="155"/>
      <c r="Y1302" s="155"/>
      <c r="Z1302" s="155"/>
      <c r="AA1302" s="155"/>
      <c r="AB1302" s="155"/>
      <c r="AC1302" s="155"/>
      <c r="AD1302" s="155"/>
      <c r="AE1302" s="155"/>
      <c r="AF1302" s="155"/>
      <c r="AG1302" s="155"/>
      <c r="AH1302" s="155"/>
    </row>
    <row r="1303" spans="1:34" x14ac:dyDescent="0.25">
      <c r="A1303" s="128" t="s">
        <v>16</v>
      </c>
      <c r="B1303" s="157" t="s">
        <v>38</v>
      </c>
      <c r="C1303" s="157" t="s">
        <v>232</v>
      </c>
      <c r="D1303" s="157" t="s">
        <v>53</v>
      </c>
      <c r="E1303" s="157" t="s">
        <v>443</v>
      </c>
      <c r="F1303" s="157" t="s">
        <v>110</v>
      </c>
      <c r="G1303" s="157" t="s">
        <v>109</v>
      </c>
      <c r="H1303" s="157" t="s">
        <v>163</v>
      </c>
      <c r="I1303" s="157"/>
      <c r="J1303" s="157"/>
      <c r="K1303" s="157">
        <v>405.27288025000001</v>
      </c>
      <c r="L1303" s="157">
        <v>8.1108806092662113E-3</v>
      </c>
      <c r="M1303" s="157">
        <v>7.1773962514599998E-2</v>
      </c>
      <c r="N1303" s="157">
        <v>3.4993315240780004E-2</v>
      </c>
      <c r="O1303" s="157">
        <v>6.3532813485300006E-3</v>
      </c>
      <c r="P1303" s="157">
        <v>6.1626829080740995E-3</v>
      </c>
      <c r="Q1303" s="126">
        <v>1.4359719003550001E-4</v>
      </c>
      <c r="R1303" s="155"/>
      <c r="S1303" s="155"/>
      <c r="T1303" s="155"/>
      <c r="U1303" s="155"/>
      <c r="V1303" s="155"/>
      <c r="W1303" s="155"/>
      <c r="X1303" s="155"/>
      <c r="Y1303" s="155"/>
      <c r="Z1303" s="155"/>
      <c r="AA1303" s="155"/>
      <c r="AB1303" s="155"/>
      <c r="AC1303" s="155"/>
      <c r="AD1303" s="155"/>
      <c r="AE1303" s="155"/>
      <c r="AF1303" s="155"/>
      <c r="AG1303" s="155"/>
      <c r="AH1303" s="155"/>
    </row>
    <row r="1304" spans="1:34" x14ac:dyDescent="0.25">
      <c r="A1304" s="128" t="s">
        <v>16</v>
      </c>
      <c r="B1304" s="157" t="s">
        <v>38</v>
      </c>
      <c r="C1304" s="157" t="s">
        <v>232</v>
      </c>
      <c r="D1304" s="157" t="s">
        <v>53</v>
      </c>
      <c r="E1304" s="157" t="s">
        <v>444</v>
      </c>
      <c r="F1304" s="157" t="s">
        <v>111</v>
      </c>
      <c r="G1304" s="157" t="s">
        <v>109</v>
      </c>
      <c r="H1304" s="157" t="s">
        <v>163</v>
      </c>
      <c r="I1304" s="157"/>
      <c r="J1304" s="157"/>
      <c r="K1304" s="157">
        <v>350.20030486999997</v>
      </c>
      <c r="L1304" s="157">
        <v>1.4741936353713698E-2</v>
      </c>
      <c r="M1304" s="157">
        <v>0.164767346599</v>
      </c>
      <c r="N1304" s="157">
        <v>7.7112375627999996E-2</v>
      </c>
      <c r="O1304" s="157">
        <v>1.3257481634200001E-2</v>
      </c>
      <c r="P1304" s="157">
        <v>1.2859757185174001E-2</v>
      </c>
      <c r="Q1304" s="126">
        <v>3.9776758275299998E-4</v>
      </c>
      <c r="R1304" s="155"/>
      <c r="S1304" s="155"/>
      <c r="T1304" s="155"/>
      <c r="U1304" s="155"/>
      <c r="V1304" s="155"/>
      <c r="W1304" s="155"/>
      <c r="X1304" s="155"/>
      <c r="Y1304" s="155"/>
      <c r="Z1304" s="155"/>
      <c r="AA1304" s="155"/>
      <c r="AB1304" s="155"/>
      <c r="AC1304" s="155"/>
      <c r="AD1304" s="155"/>
      <c r="AE1304" s="155"/>
      <c r="AF1304" s="155"/>
      <c r="AG1304" s="155"/>
      <c r="AH1304" s="155"/>
    </row>
    <row r="1305" spans="1:34" x14ac:dyDescent="0.25">
      <c r="A1305" s="128" t="s">
        <v>16</v>
      </c>
      <c r="B1305" s="157" t="s">
        <v>38</v>
      </c>
      <c r="C1305" s="157" t="s">
        <v>232</v>
      </c>
      <c r="D1305" s="157" t="s">
        <v>53</v>
      </c>
      <c r="E1305" s="157" t="s">
        <v>445</v>
      </c>
      <c r="F1305" s="157" t="s">
        <v>150</v>
      </c>
      <c r="G1305" s="157" t="s">
        <v>109</v>
      </c>
      <c r="H1305" s="157" t="s">
        <v>163</v>
      </c>
      <c r="I1305" s="157"/>
      <c r="J1305" s="157"/>
      <c r="K1305" s="157">
        <v>719.45668512600002</v>
      </c>
      <c r="L1305" s="157">
        <v>2.5782836541939361E-2</v>
      </c>
      <c r="M1305" s="157">
        <v>9.1511514119000006E-2</v>
      </c>
      <c r="N1305" s="157">
        <v>0.11014699280200002</v>
      </c>
      <c r="O1305" s="157">
        <v>1.6409459161399999E-2</v>
      </c>
      <c r="P1305" s="157">
        <v>1.5917175386557996E-2</v>
      </c>
      <c r="Q1305" s="126">
        <v>2.0251978273E-4</v>
      </c>
      <c r="R1305" s="155"/>
      <c r="S1305" s="155"/>
      <c r="T1305" s="155"/>
      <c r="U1305" s="155"/>
      <c r="V1305" s="155"/>
      <c r="W1305" s="155"/>
      <c r="X1305" s="155"/>
      <c r="Y1305" s="155"/>
      <c r="Z1305" s="155"/>
      <c r="AA1305" s="155"/>
      <c r="AB1305" s="155"/>
      <c r="AC1305" s="155"/>
      <c r="AD1305" s="155"/>
      <c r="AE1305" s="155"/>
      <c r="AF1305" s="155"/>
      <c r="AG1305" s="155"/>
      <c r="AH1305" s="155"/>
    </row>
    <row r="1306" spans="1:34" x14ac:dyDescent="0.25">
      <c r="A1306" s="128" t="s">
        <v>16</v>
      </c>
      <c r="B1306" s="157" t="s">
        <v>38</v>
      </c>
      <c r="C1306" s="157" t="s">
        <v>232</v>
      </c>
      <c r="D1306" s="157" t="s">
        <v>53</v>
      </c>
      <c r="E1306" s="157" t="s">
        <v>446</v>
      </c>
      <c r="F1306" s="157" t="s">
        <v>151</v>
      </c>
      <c r="G1306" s="157" t="s">
        <v>109</v>
      </c>
      <c r="H1306" s="157" t="s">
        <v>163</v>
      </c>
      <c r="I1306" s="157"/>
      <c r="J1306" s="157"/>
      <c r="K1306" s="157">
        <v>156.63993389000004</v>
      </c>
      <c r="L1306" s="157">
        <v>1.202075647904547E-3</v>
      </c>
      <c r="M1306" s="157">
        <v>1.0103179667000002E-2</v>
      </c>
      <c r="N1306" s="157">
        <v>4.3397329949999997E-3</v>
      </c>
      <c r="O1306" s="157">
        <v>7.1362474269999997E-4</v>
      </c>
      <c r="P1306" s="157">
        <v>6.9221600041900007E-4</v>
      </c>
      <c r="Q1306" s="126">
        <v>1.9392745658000003E-5</v>
      </c>
      <c r="R1306" s="155"/>
      <c r="S1306" s="155"/>
      <c r="T1306" s="155"/>
      <c r="U1306" s="155"/>
      <c r="V1306" s="155"/>
      <c r="W1306" s="155"/>
      <c r="X1306" s="155"/>
      <c r="Y1306" s="155"/>
      <c r="Z1306" s="155"/>
      <c r="AA1306" s="155"/>
      <c r="AB1306" s="155"/>
      <c r="AC1306" s="155"/>
      <c r="AD1306" s="155"/>
      <c r="AE1306" s="155"/>
      <c r="AF1306" s="155"/>
      <c r="AG1306" s="155"/>
      <c r="AH1306" s="155"/>
    </row>
    <row r="1307" spans="1:34" x14ac:dyDescent="0.25">
      <c r="A1307" s="128" t="s">
        <v>16</v>
      </c>
      <c r="B1307" s="157" t="s">
        <v>38</v>
      </c>
      <c r="C1307" s="157" t="s">
        <v>232</v>
      </c>
      <c r="D1307" s="157" t="s">
        <v>53</v>
      </c>
      <c r="E1307" s="157" t="s">
        <v>447</v>
      </c>
      <c r="F1307" s="157" t="s">
        <v>112</v>
      </c>
      <c r="G1307" s="157" t="s">
        <v>109</v>
      </c>
      <c r="H1307" s="157" t="s">
        <v>163</v>
      </c>
      <c r="I1307" s="157"/>
      <c r="J1307" s="157"/>
      <c r="K1307" s="157">
        <v>20.864087862000002</v>
      </c>
      <c r="L1307" s="157">
        <v>6.5616401764262704E-4</v>
      </c>
      <c r="M1307" s="157">
        <v>7.1879699807999992E-3</v>
      </c>
      <c r="N1307" s="157">
        <v>3.3783845002000002E-3</v>
      </c>
      <c r="O1307" s="157">
        <v>5.8945305000000011E-4</v>
      </c>
      <c r="P1307" s="157">
        <v>5.7176945849999998E-4</v>
      </c>
      <c r="Q1307" s="126">
        <v>1.7294179918999998E-5</v>
      </c>
      <c r="R1307" s="155"/>
      <c r="S1307" s="155"/>
      <c r="T1307" s="155"/>
      <c r="U1307" s="155"/>
      <c r="V1307" s="155"/>
      <c r="W1307" s="155"/>
      <c r="X1307" s="155"/>
      <c r="Y1307" s="155"/>
      <c r="Z1307" s="155"/>
      <c r="AA1307" s="155"/>
      <c r="AB1307" s="155"/>
      <c r="AC1307" s="155"/>
      <c r="AD1307" s="155"/>
      <c r="AE1307" s="155"/>
      <c r="AF1307" s="155"/>
      <c r="AG1307" s="155"/>
      <c r="AH1307" s="155"/>
    </row>
    <row r="1308" spans="1:34" x14ac:dyDescent="0.25">
      <c r="A1308" s="128" t="s">
        <v>16</v>
      </c>
      <c r="B1308" s="157" t="s">
        <v>38</v>
      </c>
      <c r="C1308" s="157" t="s">
        <v>232</v>
      </c>
      <c r="D1308" s="157" t="s">
        <v>53</v>
      </c>
      <c r="E1308" s="157" t="s">
        <v>448</v>
      </c>
      <c r="F1308" s="157" t="s">
        <v>153</v>
      </c>
      <c r="G1308" s="157" t="s">
        <v>114</v>
      </c>
      <c r="H1308" s="157" t="s">
        <v>163</v>
      </c>
      <c r="I1308" s="157"/>
      <c r="J1308" s="157"/>
      <c r="K1308" s="157">
        <v>5.9855706682000003</v>
      </c>
      <c r="L1308" s="157">
        <v>7.6064335748489908E-4</v>
      </c>
      <c r="M1308" s="157">
        <v>9.8708699065000009E-3</v>
      </c>
      <c r="N1308" s="157">
        <v>4.2411728214999996E-3</v>
      </c>
      <c r="O1308" s="157">
        <v>8.0156635566000002E-4</v>
      </c>
      <c r="P1308" s="157">
        <v>7.7751936499019991E-4</v>
      </c>
      <c r="Q1308" s="126">
        <v>3.2773678961699993E-5</v>
      </c>
      <c r="R1308" s="155"/>
      <c r="S1308" s="155"/>
      <c r="T1308" s="155"/>
      <c r="U1308" s="155"/>
      <c r="V1308" s="155"/>
      <c r="W1308" s="155"/>
      <c r="X1308" s="155"/>
      <c r="Y1308" s="155"/>
      <c r="Z1308" s="155"/>
      <c r="AA1308" s="155"/>
      <c r="AB1308" s="155"/>
      <c r="AC1308" s="155"/>
      <c r="AD1308" s="155"/>
      <c r="AE1308" s="155"/>
      <c r="AF1308" s="155"/>
      <c r="AG1308" s="155"/>
      <c r="AH1308" s="155"/>
    </row>
    <row r="1309" spans="1:34" x14ac:dyDescent="0.25">
      <c r="A1309" s="128" t="s">
        <v>16</v>
      </c>
      <c r="B1309" s="157" t="s">
        <v>38</v>
      </c>
      <c r="C1309" s="157" t="s">
        <v>232</v>
      </c>
      <c r="D1309" s="157" t="s">
        <v>53</v>
      </c>
      <c r="E1309" s="157" t="s">
        <v>449</v>
      </c>
      <c r="F1309" s="157" t="s">
        <v>154</v>
      </c>
      <c r="G1309" s="157" t="s">
        <v>96</v>
      </c>
      <c r="H1309" s="157" t="s">
        <v>163</v>
      </c>
      <c r="I1309" s="157"/>
      <c r="J1309" s="157"/>
      <c r="K1309" s="157">
        <v>0.11510968670000001</v>
      </c>
      <c r="L1309" s="157">
        <v>2.4587419363303679E-5</v>
      </c>
      <c r="M1309" s="157">
        <v>3.9282045160000001E-4</v>
      </c>
      <c r="N1309" s="157">
        <v>1.0595396620999998E-4</v>
      </c>
      <c r="O1309" s="157">
        <v>1.7315781039999998E-5</v>
      </c>
      <c r="P1309" s="157">
        <v>1.6796307608800001E-5</v>
      </c>
      <c r="Q1309" s="126">
        <v>8.5561211209999998E-7</v>
      </c>
      <c r="R1309" s="155"/>
      <c r="S1309" s="155"/>
      <c r="T1309" s="155"/>
      <c r="U1309" s="155"/>
      <c r="V1309" s="155"/>
      <c r="W1309" s="155"/>
      <c r="X1309" s="155"/>
      <c r="Y1309" s="155"/>
      <c r="Z1309" s="155"/>
      <c r="AA1309" s="155"/>
      <c r="AB1309" s="155"/>
      <c r="AC1309" s="155"/>
      <c r="AD1309" s="155"/>
      <c r="AE1309" s="155"/>
      <c r="AF1309" s="155"/>
      <c r="AG1309" s="155"/>
      <c r="AH1309" s="155"/>
    </row>
    <row r="1310" spans="1:34" x14ac:dyDescent="0.25">
      <c r="A1310" s="128" t="s">
        <v>16</v>
      </c>
      <c r="B1310" s="157" t="s">
        <v>38</v>
      </c>
      <c r="C1310" s="157" t="s">
        <v>232</v>
      </c>
      <c r="D1310" s="157" t="s">
        <v>53</v>
      </c>
      <c r="E1310" s="157" t="s">
        <v>450</v>
      </c>
      <c r="F1310" s="157" t="s">
        <v>171</v>
      </c>
      <c r="G1310" s="157" t="s">
        <v>172</v>
      </c>
      <c r="H1310" s="157" t="s">
        <v>84</v>
      </c>
      <c r="I1310" s="157"/>
      <c r="J1310" s="157"/>
      <c r="K1310" s="157">
        <v>7136.3201700000009</v>
      </c>
      <c r="L1310" s="157">
        <v>0.94454584117824003</v>
      </c>
      <c r="M1310" s="157">
        <v>6.5317782384999995E-2</v>
      </c>
      <c r="N1310" s="157">
        <v>1.5909497114999998</v>
      </c>
      <c r="O1310" s="157">
        <v>1.3160572599000001E-2</v>
      </c>
      <c r="P1310" s="157">
        <v>1.2107726791080001E-2</v>
      </c>
      <c r="Q1310" s="126">
        <v>2.7486813287999997E-4</v>
      </c>
      <c r="R1310" s="155"/>
      <c r="S1310" s="155"/>
      <c r="T1310" s="155"/>
      <c r="U1310" s="155"/>
      <c r="V1310" s="155"/>
      <c r="W1310" s="155"/>
      <c r="X1310" s="155"/>
      <c r="Y1310" s="155"/>
      <c r="Z1310" s="155"/>
      <c r="AA1310" s="155"/>
      <c r="AB1310" s="155"/>
      <c r="AC1310" s="155"/>
      <c r="AD1310" s="155"/>
      <c r="AE1310" s="155"/>
      <c r="AF1310" s="155"/>
      <c r="AG1310" s="155"/>
      <c r="AH1310" s="155"/>
    </row>
    <row r="1311" spans="1:34" x14ac:dyDescent="0.25">
      <c r="A1311" s="128" t="s">
        <v>16</v>
      </c>
      <c r="B1311" s="157" t="s">
        <v>38</v>
      </c>
      <c r="C1311" s="157" t="s">
        <v>232</v>
      </c>
      <c r="D1311" s="157" t="s">
        <v>53</v>
      </c>
      <c r="E1311" s="157" t="s">
        <v>451</v>
      </c>
      <c r="F1311" s="157" t="s">
        <v>173</v>
      </c>
      <c r="G1311" s="157" t="s">
        <v>172</v>
      </c>
      <c r="H1311" s="157" t="s">
        <v>84</v>
      </c>
      <c r="I1311" s="157"/>
      <c r="J1311" s="157"/>
      <c r="K1311" s="157">
        <v>2129.6150407999999</v>
      </c>
      <c r="L1311" s="157">
        <v>0.49515592935186242</v>
      </c>
      <c r="M1311" s="157">
        <v>5.801523609005E-2</v>
      </c>
      <c r="N1311" s="157">
        <v>1.5596381636389998</v>
      </c>
      <c r="O1311" s="157">
        <v>8.5190151264590008E-3</v>
      </c>
      <c r="P1311" s="157">
        <v>7.8374939163422808E-3</v>
      </c>
      <c r="Q1311" s="126">
        <v>2.5837433314080001E-4</v>
      </c>
      <c r="R1311" s="155"/>
      <c r="S1311" s="155"/>
      <c r="T1311" s="155"/>
      <c r="U1311" s="155"/>
      <c r="V1311" s="155"/>
      <c r="W1311" s="155"/>
      <c r="X1311" s="155"/>
      <c r="Y1311" s="155"/>
      <c r="Z1311" s="155"/>
      <c r="AA1311" s="155"/>
      <c r="AB1311" s="155"/>
      <c r="AC1311" s="155"/>
      <c r="AD1311" s="155"/>
      <c r="AE1311" s="155"/>
      <c r="AF1311" s="155"/>
      <c r="AG1311" s="155"/>
      <c r="AH1311" s="155"/>
    </row>
    <row r="1312" spans="1:34" x14ac:dyDescent="0.25">
      <c r="A1312" s="128" t="s">
        <v>16</v>
      </c>
      <c r="B1312" s="157" t="s">
        <v>38</v>
      </c>
      <c r="C1312" s="157" t="s">
        <v>232</v>
      </c>
      <c r="D1312" s="157" t="s">
        <v>53</v>
      </c>
      <c r="E1312" s="157" t="s">
        <v>452</v>
      </c>
      <c r="F1312" s="157" t="s">
        <v>174</v>
      </c>
      <c r="G1312" s="157" t="s">
        <v>172</v>
      </c>
      <c r="H1312" s="157" t="s">
        <v>115</v>
      </c>
      <c r="I1312" s="157"/>
      <c r="J1312" s="157"/>
      <c r="K1312" s="157">
        <v>2626.6256848000003</v>
      </c>
      <c r="L1312" s="157">
        <v>0.14611405716176101</v>
      </c>
      <c r="M1312" s="157">
        <v>9.6834791702400003E-2</v>
      </c>
      <c r="N1312" s="157">
        <v>1.4380193321349999</v>
      </c>
      <c r="O1312" s="157">
        <v>8.2229458510000002E-4</v>
      </c>
      <c r="P1312" s="157">
        <v>7.5651101829200015E-4</v>
      </c>
      <c r="Q1312" s="126">
        <v>2.423249846809E-4</v>
      </c>
      <c r="R1312" s="155"/>
      <c r="S1312" s="155"/>
      <c r="T1312" s="155"/>
      <c r="U1312" s="155"/>
      <c r="V1312" s="155"/>
      <c r="W1312" s="155"/>
      <c r="X1312" s="155"/>
      <c r="Y1312" s="155"/>
      <c r="Z1312" s="155"/>
      <c r="AA1312" s="155"/>
      <c r="AB1312" s="155"/>
      <c r="AC1312" s="155"/>
      <c r="AD1312" s="155"/>
      <c r="AE1312" s="155"/>
      <c r="AF1312" s="155"/>
      <c r="AG1312" s="155"/>
      <c r="AH1312" s="155"/>
    </row>
    <row r="1313" spans="1:34" x14ac:dyDescent="0.25">
      <c r="A1313" s="128" t="s">
        <v>16</v>
      </c>
      <c r="B1313" s="157" t="s">
        <v>38</v>
      </c>
      <c r="C1313" s="157" t="s">
        <v>232</v>
      </c>
      <c r="D1313" s="157" t="s">
        <v>53</v>
      </c>
      <c r="E1313" s="157" t="s">
        <v>453</v>
      </c>
      <c r="F1313" s="157" t="s">
        <v>174</v>
      </c>
      <c r="G1313" s="157" t="s">
        <v>172</v>
      </c>
      <c r="H1313" s="157" t="s">
        <v>163</v>
      </c>
      <c r="I1313" s="157"/>
      <c r="J1313" s="157"/>
      <c r="K1313" s="157">
        <v>4917.395117699999</v>
      </c>
      <c r="L1313" s="157">
        <v>2.4824271631330073E-2</v>
      </c>
      <c r="M1313" s="157">
        <v>0.60230009236999993</v>
      </c>
      <c r="N1313" s="157">
        <v>0.10700139357000001</v>
      </c>
      <c r="O1313" s="157">
        <v>1.305071436E-2</v>
      </c>
      <c r="P1313" s="157">
        <v>1.2659192929199996E-2</v>
      </c>
      <c r="Q1313" s="126">
        <v>8.4740860264999988E-3</v>
      </c>
      <c r="R1313" s="155"/>
      <c r="S1313" s="155"/>
      <c r="T1313" s="155"/>
      <c r="U1313" s="155"/>
      <c r="V1313" s="155"/>
      <c r="W1313" s="155"/>
      <c r="X1313" s="155"/>
      <c r="Y1313" s="155"/>
      <c r="Z1313" s="155"/>
      <c r="AA1313" s="155"/>
      <c r="AB1313" s="155"/>
      <c r="AC1313" s="155"/>
      <c r="AD1313" s="155"/>
      <c r="AE1313" s="155"/>
      <c r="AF1313" s="155"/>
      <c r="AG1313" s="155"/>
      <c r="AH1313" s="155"/>
    </row>
    <row r="1314" spans="1:34" x14ac:dyDescent="0.25">
      <c r="A1314" s="128" t="s">
        <v>16</v>
      </c>
      <c r="B1314" s="157" t="s">
        <v>38</v>
      </c>
      <c r="C1314" s="157" t="s">
        <v>232</v>
      </c>
      <c r="D1314" s="157" t="s">
        <v>53</v>
      </c>
      <c r="E1314" s="157" t="s">
        <v>454</v>
      </c>
      <c r="F1314" s="157" t="s">
        <v>175</v>
      </c>
      <c r="G1314" s="157" t="s">
        <v>172</v>
      </c>
      <c r="H1314" s="157" t="s">
        <v>163</v>
      </c>
      <c r="I1314" s="157"/>
      <c r="J1314" s="157"/>
      <c r="K1314" s="157">
        <v>8.300808</v>
      </c>
      <c r="L1314" s="157">
        <v>4.1579178810389993E-5</v>
      </c>
      <c r="M1314" s="157">
        <v>2.0817133000000001E-4</v>
      </c>
      <c r="N1314" s="157">
        <v>1.2647915E-4</v>
      </c>
      <c r="O1314" s="157">
        <v>2.2102287000000001E-5</v>
      </c>
      <c r="P1314" s="157">
        <v>2.1439218390000002E-5</v>
      </c>
      <c r="Q1314" s="126">
        <v>3.4274969E-6</v>
      </c>
      <c r="R1314" s="155"/>
      <c r="S1314" s="155"/>
      <c r="T1314" s="155"/>
      <c r="U1314" s="155"/>
      <c r="V1314" s="155"/>
      <c r="W1314" s="155"/>
      <c r="X1314" s="155"/>
      <c r="Y1314" s="155"/>
      <c r="Z1314" s="155"/>
      <c r="AA1314" s="155"/>
      <c r="AB1314" s="155"/>
      <c r="AC1314" s="155"/>
      <c r="AD1314" s="155"/>
      <c r="AE1314" s="155"/>
      <c r="AF1314" s="155"/>
      <c r="AG1314" s="155"/>
      <c r="AH1314" s="155"/>
    </row>
    <row r="1315" spans="1:34" x14ac:dyDescent="0.25">
      <c r="A1315" s="128" t="s">
        <v>16</v>
      </c>
      <c r="B1315" s="157" t="s">
        <v>38</v>
      </c>
      <c r="C1315" s="157" t="s">
        <v>232</v>
      </c>
      <c r="D1315" s="157" t="s">
        <v>53</v>
      </c>
      <c r="E1315" s="157" t="s">
        <v>455</v>
      </c>
      <c r="F1315" s="157" t="s">
        <v>176</v>
      </c>
      <c r="G1315" s="157" t="s">
        <v>177</v>
      </c>
      <c r="H1315" s="157" t="s">
        <v>163</v>
      </c>
      <c r="I1315" s="157"/>
      <c r="J1315" s="157"/>
      <c r="K1315" s="157">
        <v>0</v>
      </c>
      <c r="L1315" s="157">
        <v>0</v>
      </c>
      <c r="M1315" s="157">
        <v>0</v>
      </c>
      <c r="N1315" s="157">
        <v>0</v>
      </c>
      <c r="O1315" s="157">
        <v>0</v>
      </c>
      <c r="P1315" s="157">
        <v>0</v>
      </c>
      <c r="Q1315" s="126">
        <v>0</v>
      </c>
      <c r="R1315" s="155"/>
      <c r="S1315" s="155"/>
      <c r="T1315" s="155"/>
      <c r="U1315" s="155"/>
      <c r="V1315" s="155"/>
      <c r="W1315" s="155"/>
      <c r="X1315" s="155"/>
      <c r="Y1315" s="155"/>
      <c r="Z1315" s="155"/>
      <c r="AA1315" s="155"/>
      <c r="AB1315" s="155"/>
      <c r="AC1315" s="155"/>
      <c r="AD1315" s="155"/>
      <c r="AE1315" s="155"/>
      <c r="AF1315" s="155"/>
      <c r="AG1315" s="155"/>
      <c r="AH1315" s="155"/>
    </row>
    <row r="1316" spans="1:34" x14ac:dyDescent="0.25">
      <c r="A1316" s="128" t="s">
        <v>16</v>
      </c>
      <c r="B1316" s="157" t="s">
        <v>38</v>
      </c>
      <c r="C1316" s="157" t="s">
        <v>232</v>
      </c>
      <c r="D1316" s="157" t="s">
        <v>53</v>
      </c>
      <c r="E1316" s="157" t="s">
        <v>456</v>
      </c>
      <c r="F1316" s="157" t="s">
        <v>176</v>
      </c>
      <c r="G1316" s="157" t="s">
        <v>177</v>
      </c>
      <c r="H1316" s="157" t="s">
        <v>115</v>
      </c>
      <c r="I1316" s="157"/>
      <c r="J1316" s="157"/>
      <c r="K1316" s="157">
        <v>0</v>
      </c>
      <c r="L1316" s="157">
        <v>0</v>
      </c>
      <c r="M1316" s="157">
        <v>0</v>
      </c>
      <c r="N1316" s="157">
        <v>0</v>
      </c>
      <c r="O1316" s="157">
        <v>0</v>
      </c>
      <c r="P1316" s="157">
        <v>0</v>
      </c>
      <c r="Q1316" s="126">
        <v>0</v>
      </c>
      <c r="R1316" s="155"/>
      <c r="S1316" s="155"/>
      <c r="T1316" s="155"/>
      <c r="U1316" s="155"/>
      <c r="V1316" s="155"/>
      <c r="W1316" s="155"/>
      <c r="X1316" s="155"/>
      <c r="Y1316" s="155"/>
      <c r="Z1316" s="155"/>
      <c r="AA1316" s="155"/>
      <c r="AB1316" s="155"/>
      <c r="AC1316" s="155"/>
      <c r="AD1316" s="155"/>
      <c r="AE1316" s="155"/>
      <c r="AF1316" s="155"/>
      <c r="AG1316" s="155"/>
      <c r="AH1316" s="155"/>
    </row>
    <row r="1317" spans="1:34" x14ac:dyDescent="0.25">
      <c r="A1317" s="128" t="s">
        <v>16</v>
      </c>
      <c r="B1317" s="157" t="s">
        <v>38</v>
      </c>
      <c r="C1317" s="157" t="s">
        <v>232</v>
      </c>
      <c r="D1317" s="157" t="s">
        <v>53</v>
      </c>
      <c r="E1317" s="157" t="s">
        <v>457</v>
      </c>
      <c r="F1317" s="157" t="s">
        <v>176</v>
      </c>
      <c r="G1317" s="157" t="s">
        <v>177</v>
      </c>
      <c r="H1317" s="157" t="s">
        <v>156</v>
      </c>
      <c r="I1317" s="157"/>
      <c r="J1317" s="157"/>
      <c r="K1317" s="157">
        <v>0</v>
      </c>
      <c r="L1317" s="157">
        <v>0</v>
      </c>
      <c r="M1317" s="157">
        <v>0</v>
      </c>
      <c r="N1317" s="157">
        <v>0</v>
      </c>
      <c r="O1317" s="157">
        <v>0</v>
      </c>
      <c r="P1317" s="157">
        <v>0</v>
      </c>
      <c r="Q1317" s="126">
        <v>0</v>
      </c>
      <c r="R1317" s="155"/>
      <c r="S1317" s="155"/>
      <c r="T1317" s="155"/>
      <c r="U1317" s="155"/>
      <c r="V1317" s="155"/>
      <c r="W1317" s="155"/>
      <c r="X1317" s="155"/>
      <c r="Y1317" s="155"/>
      <c r="Z1317" s="155"/>
      <c r="AA1317" s="155"/>
      <c r="AB1317" s="155"/>
      <c r="AC1317" s="155"/>
      <c r="AD1317" s="155"/>
      <c r="AE1317" s="155"/>
      <c r="AF1317" s="155"/>
      <c r="AG1317" s="155"/>
      <c r="AH1317" s="155"/>
    </row>
    <row r="1318" spans="1:34" x14ac:dyDescent="0.25">
      <c r="A1318" s="128" t="s">
        <v>16</v>
      </c>
      <c r="B1318" s="157" t="s">
        <v>38</v>
      </c>
      <c r="C1318" s="157" t="s">
        <v>39</v>
      </c>
      <c r="D1318" s="157" t="s">
        <v>53</v>
      </c>
      <c r="E1318" s="157" t="s">
        <v>12</v>
      </c>
      <c r="F1318" s="157" t="s">
        <v>192</v>
      </c>
      <c r="G1318" s="157" t="s">
        <v>178</v>
      </c>
      <c r="H1318" s="157"/>
      <c r="I1318" s="157"/>
      <c r="J1318" s="157"/>
      <c r="K1318" s="157"/>
      <c r="L1318" s="157">
        <v>2.35E-7</v>
      </c>
      <c r="M1318" s="157">
        <v>9.1900000000000001E-7</v>
      </c>
      <c r="N1318" s="157">
        <v>6.2099999999999998E-6</v>
      </c>
      <c r="O1318" s="157">
        <v>4.2599999999999998E-8</v>
      </c>
      <c r="P1318" s="157">
        <v>4.0900000000000002E-8</v>
      </c>
      <c r="Q1318" s="126">
        <v>1.9499999999999999E-8</v>
      </c>
      <c r="R1318" s="155"/>
      <c r="S1318" s="155"/>
      <c r="T1318" s="155"/>
      <c r="U1318" s="155"/>
      <c r="V1318" s="155"/>
      <c r="W1318" s="155"/>
      <c r="X1318" s="155"/>
      <c r="Y1318" s="155"/>
      <c r="Z1318" s="155"/>
      <c r="AA1318" s="155"/>
      <c r="AB1318" s="155"/>
      <c r="AC1318" s="155"/>
      <c r="AD1318" s="155"/>
      <c r="AE1318" s="155"/>
      <c r="AF1318" s="155"/>
      <c r="AG1318" s="155"/>
      <c r="AH1318" s="155"/>
    </row>
    <row r="1319" spans="1:34" x14ac:dyDescent="0.25">
      <c r="A1319" s="128" t="s">
        <v>16</v>
      </c>
      <c r="B1319" s="157" t="s">
        <v>38</v>
      </c>
      <c r="C1319" s="157" t="s">
        <v>39</v>
      </c>
      <c r="D1319" s="157" t="s">
        <v>53</v>
      </c>
      <c r="E1319" s="157" t="s">
        <v>13</v>
      </c>
      <c r="F1319" s="157" t="s">
        <v>156</v>
      </c>
      <c r="G1319" s="157" t="s">
        <v>178</v>
      </c>
      <c r="H1319" s="157"/>
      <c r="I1319" s="157"/>
      <c r="J1319" s="157"/>
      <c r="K1319" s="157"/>
      <c r="L1319" s="157">
        <v>2.3099999999999998E-8</v>
      </c>
      <c r="M1319" s="157">
        <v>9.0299999999999995E-8</v>
      </c>
      <c r="N1319" s="157">
        <v>6.0999999999999998E-7</v>
      </c>
      <c r="O1319" s="157">
        <v>4.18E-9</v>
      </c>
      <c r="P1319" s="157">
        <v>4.0199999999999998E-9</v>
      </c>
      <c r="Q1319" s="126">
        <v>1.92E-9</v>
      </c>
      <c r="R1319" s="155"/>
      <c r="S1319" s="155"/>
      <c r="T1319" s="155"/>
      <c r="U1319" s="155"/>
      <c r="V1319" s="155"/>
      <c r="W1319" s="155"/>
      <c r="X1319" s="155"/>
      <c r="Y1319" s="155"/>
      <c r="Z1319" s="155"/>
      <c r="AA1319" s="155"/>
      <c r="AB1319" s="155"/>
      <c r="AC1319" s="155"/>
      <c r="AD1319" s="155"/>
      <c r="AE1319" s="155"/>
      <c r="AF1319" s="155"/>
      <c r="AG1319" s="155"/>
      <c r="AH1319" s="155"/>
    </row>
    <row r="1320" spans="1:34" x14ac:dyDescent="0.25">
      <c r="A1320" s="128" t="s">
        <v>16</v>
      </c>
      <c r="B1320" s="157" t="s">
        <v>38</v>
      </c>
      <c r="C1320" s="157" t="s">
        <v>39</v>
      </c>
      <c r="D1320" s="157" t="s">
        <v>53</v>
      </c>
      <c r="E1320" s="157" t="s">
        <v>21</v>
      </c>
      <c r="F1320" s="157" t="s">
        <v>159</v>
      </c>
      <c r="G1320" s="157" t="s">
        <v>178</v>
      </c>
      <c r="H1320" s="157"/>
      <c r="I1320" s="157"/>
      <c r="J1320" s="157"/>
      <c r="K1320" s="157"/>
      <c r="L1320" s="157">
        <v>1.8299999999999998E-8</v>
      </c>
      <c r="M1320" s="157">
        <v>7.1400000000000004E-8</v>
      </c>
      <c r="N1320" s="157">
        <v>4.8299999999999997E-7</v>
      </c>
      <c r="O1320" s="157">
        <v>3.3099999999999999E-9</v>
      </c>
      <c r="P1320" s="157">
        <v>3.1800000000000002E-9</v>
      </c>
      <c r="Q1320" s="126">
        <v>1.5199999999999999E-9</v>
      </c>
      <c r="R1320" s="155"/>
      <c r="S1320" s="155"/>
      <c r="T1320" s="155"/>
      <c r="U1320" s="155"/>
      <c r="V1320" s="155"/>
      <c r="W1320" s="155"/>
      <c r="X1320" s="155"/>
      <c r="Y1320" s="155"/>
      <c r="Z1320" s="155"/>
      <c r="AA1320" s="155"/>
      <c r="AB1320" s="155"/>
      <c r="AC1320" s="155"/>
      <c r="AD1320" s="155"/>
      <c r="AE1320" s="155"/>
      <c r="AF1320" s="155"/>
      <c r="AG1320" s="155"/>
      <c r="AH1320" s="155"/>
    </row>
    <row r="1321" spans="1:34" x14ac:dyDescent="0.25">
      <c r="A1321" s="128" t="s">
        <v>16</v>
      </c>
      <c r="B1321" s="157" t="s">
        <v>38</v>
      </c>
      <c r="C1321" s="157" t="s">
        <v>39</v>
      </c>
      <c r="D1321" s="157" t="s">
        <v>53</v>
      </c>
      <c r="E1321" s="157" t="s">
        <v>14</v>
      </c>
      <c r="F1321" s="157" t="s">
        <v>193</v>
      </c>
      <c r="G1321" s="157" t="s">
        <v>178</v>
      </c>
      <c r="H1321" s="157"/>
      <c r="I1321" s="157"/>
      <c r="J1321" s="157"/>
      <c r="K1321" s="157"/>
      <c r="L1321" s="157">
        <v>1.1200000000000001E-6</v>
      </c>
      <c r="M1321" s="157">
        <v>4.3699999999999997E-6</v>
      </c>
      <c r="N1321" s="157">
        <v>2.9499999999999999E-5</v>
      </c>
      <c r="O1321" s="157">
        <v>2.0200000000000001E-7</v>
      </c>
      <c r="P1321" s="157">
        <v>1.9399999999999999E-7</v>
      </c>
      <c r="Q1321" s="126">
        <v>9.2799999999999997E-8</v>
      </c>
      <c r="R1321" s="155"/>
      <c r="S1321" s="155"/>
      <c r="T1321" s="155"/>
      <c r="U1321" s="155"/>
      <c r="V1321" s="155"/>
      <c r="W1321" s="155"/>
      <c r="X1321" s="155"/>
      <c r="Y1321" s="155"/>
      <c r="Z1321" s="155"/>
      <c r="AA1321" s="155"/>
      <c r="AB1321" s="155"/>
      <c r="AC1321" s="155"/>
      <c r="AD1321" s="155"/>
      <c r="AE1321" s="155"/>
      <c r="AF1321" s="155"/>
      <c r="AG1321" s="155"/>
      <c r="AH1321" s="155"/>
    </row>
    <row r="1322" spans="1:34" x14ac:dyDescent="0.25">
      <c r="A1322" s="128"/>
      <c r="B1322" s="157"/>
      <c r="C1322" s="157"/>
      <c r="D1322" s="157"/>
      <c r="E1322" s="157" t="s">
        <v>22</v>
      </c>
      <c r="F1322" s="157" t="s">
        <v>190</v>
      </c>
      <c r="G1322" s="157"/>
      <c r="H1322" s="157"/>
      <c r="I1322" s="157"/>
      <c r="J1322" s="157"/>
      <c r="K1322" s="157"/>
      <c r="L1322" s="157">
        <v>0</v>
      </c>
      <c r="M1322" s="157">
        <v>0</v>
      </c>
      <c r="N1322" s="157">
        <v>0</v>
      </c>
      <c r="O1322" s="157">
        <v>0</v>
      </c>
      <c r="P1322" s="157">
        <v>0</v>
      </c>
      <c r="Q1322" s="126">
        <v>0</v>
      </c>
      <c r="R1322" s="155"/>
      <c r="S1322" s="155"/>
      <c r="T1322" s="155"/>
      <c r="U1322" s="155"/>
      <c r="V1322" s="155"/>
      <c r="W1322" s="155"/>
      <c r="X1322" s="155"/>
      <c r="Y1322" s="155"/>
      <c r="Z1322" s="155"/>
      <c r="AA1322" s="155"/>
      <c r="AB1322" s="155"/>
      <c r="AC1322" s="155"/>
      <c r="AD1322" s="155"/>
      <c r="AE1322" s="155"/>
      <c r="AF1322" s="155"/>
      <c r="AG1322" s="155"/>
      <c r="AH1322" s="155"/>
    </row>
    <row r="1323" spans="1:34" x14ac:dyDescent="0.25">
      <c r="A1323" s="128"/>
      <c r="B1323" s="157"/>
      <c r="C1323" s="157"/>
      <c r="D1323" s="157"/>
      <c r="E1323" s="157" t="s">
        <v>24</v>
      </c>
      <c r="F1323" s="157" t="s">
        <v>187</v>
      </c>
      <c r="G1323" s="157" t="s">
        <v>186</v>
      </c>
      <c r="H1323" s="157"/>
      <c r="I1323" s="157"/>
      <c r="J1323" s="157"/>
      <c r="K1323" s="157"/>
      <c r="L1323" s="157">
        <v>6.2600000000000002E-6</v>
      </c>
      <c r="M1323" s="157">
        <v>3.3099999999999998E-5</v>
      </c>
      <c r="N1323" s="157">
        <v>3.1099999999999997E-5</v>
      </c>
      <c r="O1323" s="157">
        <v>1.5600000000000001E-6</v>
      </c>
      <c r="P1323" s="157">
        <v>1.5600000000000001E-6</v>
      </c>
      <c r="Q1323" s="126">
        <v>4.1300000000000003E-6</v>
      </c>
      <c r="R1323" s="155"/>
      <c r="S1323" s="155"/>
      <c r="T1323" s="155"/>
      <c r="U1323" s="155"/>
      <c r="V1323" s="155"/>
      <c r="W1323" s="155"/>
      <c r="X1323" s="155"/>
      <c r="Y1323" s="155"/>
      <c r="Z1323" s="155"/>
      <c r="AA1323" s="155"/>
      <c r="AB1323" s="155"/>
      <c r="AC1323" s="155"/>
      <c r="AD1323" s="155"/>
      <c r="AE1323" s="155"/>
      <c r="AF1323" s="155"/>
      <c r="AG1323" s="155"/>
      <c r="AH1323" s="155"/>
    </row>
    <row r="1324" spans="1:34" x14ac:dyDescent="0.25">
      <c r="A1324" s="128" t="s">
        <v>16</v>
      </c>
      <c r="B1324" s="157" t="s">
        <v>38</v>
      </c>
      <c r="C1324" s="157" t="s">
        <v>39</v>
      </c>
      <c r="D1324" s="157" t="s">
        <v>53</v>
      </c>
      <c r="E1324" s="157">
        <v>2275050011</v>
      </c>
      <c r="F1324" s="157" t="s">
        <v>185</v>
      </c>
      <c r="G1324" s="157" t="s">
        <v>182</v>
      </c>
      <c r="H1324" s="157"/>
      <c r="I1324" s="157"/>
      <c r="J1324" s="157"/>
      <c r="K1324" s="157"/>
      <c r="L1324" s="157">
        <v>4.8409999999999998E-3</v>
      </c>
      <c r="M1324" s="157">
        <v>2.2680000000000001E-3</v>
      </c>
      <c r="N1324" s="157">
        <v>0.37013699999999999</v>
      </c>
      <c r="O1324" s="157">
        <v>5.901E-3</v>
      </c>
      <c r="P1324" s="157">
        <v>4.0769999999999999E-3</v>
      </c>
      <c r="Q1324" s="126">
        <v>3.6400000000000001E-4</v>
      </c>
      <c r="R1324" s="155"/>
      <c r="S1324" s="155"/>
      <c r="T1324" s="155"/>
      <c r="U1324" s="155"/>
      <c r="V1324" s="155"/>
      <c r="W1324" s="155"/>
      <c r="X1324" s="155"/>
      <c r="Y1324" s="155"/>
      <c r="Z1324" s="155"/>
      <c r="AA1324" s="155"/>
      <c r="AB1324" s="155"/>
      <c r="AC1324" s="155"/>
      <c r="AD1324" s="155"/>
      <c r="AE1324" s="155"/>
      <c r="AF1324" s="155"/>
      <c r="AG1324" s="155"/>
      <c r="AH1324" s="155"/>
    </row>
    <row r="1325" spans="1:34" x14ac:dyDescent="0.25">
      <c r="A1325" s="128" t="s">
        <v>16</v>
      </c>
      <c r="B1325" s="157" t="s">
        <v>38</v>
      </c>
      <c r="C1325" s="157" t="s">
        <v>39</v>
      </c>
      <c r="D1325" s="157" t="s">
        <v>53</v>
      </c>
      <c r="E1325" s="157" t="s">
        <v>27</v>
      </c>
      <c r="F1325" s="157" t="s">
        <v>185</v>
      </c>
      <c r="G1325" s="157" t="s">
        <v>184</v>
      </c>
      <c r="H1325" s="157"/>
      <c r="I1325" s="157"/>
      <c r="J1325" s="157"/>
      <c r="K1325" s="157"/>
      <c r="L1325" s="157">
        <v>6.8479999999999999E-3</v>
      </c>
      <c r="M1325" s="157">
        <v>3.2230000000000002E-3</v>
      </c>
      <c r="N1325" s="157">
        <v>9.5120999999999997E-2</v>
      </c>
      <c r="O1325" s="157">
        <v>2.3509999999999998E-3</v>
      </c>
      <c r="P1325" s="157">
        <v>2.294E-3</v>
      </c>
      <c r="Q1325" s="126">
        <v>7.3200000000000001E-4</v>
      </c>
      <c r="R1325" s="155"/>
      <c r="S1325" s="155"/>
      <c r="T1325" s="155"/>
      <c r="U1325" s="155"/>
      <c r="V1325" s="155"/>
      <c r="W1325" s="155"/>
      <c r="X1325" s="155"/>
      <c r="Y1325" s="155"/>
      <c r="Z1325" s="155"/>
      <c r="AA1325" s="155"/>
      <c r="AB1325" s="155"/>
      <c r="AC1325" s="155"/>
      <c r="AD1325" s="155"/>
      <c r="AE1325" s="155"/>
      <c r="AF1325" s="155"/>
      <c r="AG1325" s="155"/>
      <c r="AH1325" s="155"/>
    </row>
    <row r="1326" spans="1:34" x14ac:dyDescent="0.25">
      <c r="A1326" s="128" t="s">
        <v>16</v>
      </c>
      <c r="B1326" s="157" t="s">
        <v>38</v>
      </c>
      <c r="C1326" s="157" t="s">
        <v>39</v>
      </c>
      <c r="D1326" s="157" t="s">
        <v>53</v>
      </c>
      <c r="E1326" s="157">
        <v>2275060011</v>
      </c>
      <c r="F1326" s="157" t="s">
        <v>183</v>
      </c>
      <c r="G1326" s="157" t="s">
        <v>182</v>
      </c>
      <c r="H1326" s="157"/>
      <c r="I1326" s="157"/>
      <c r="J1326" s="157"/>
      <c r="K1326" s="157"/>
      <c r="L1326" s="157">
        <v>2.41E-4</v>
      </c>
      <c r="M1326" s="157">
        <v>2.24E-4</v>
      </c>
      <c r="N1326" s="157">
        <v>3.9968999999999998E-2</v>
      </c>
      <c r="O1326" s="157">
        <v>8.5700000000000001E-4</v>
      </c>
      <c r="P1326" s="157">
        <v>5.9199999999999997E-4</v>
      </c>
      <c r="Q1326" s="126">
        <v>2.1299999999999999E-5</v>
      </c>
      <c r="R1326" s="155"/>
      <c r="S1326" s="155"/>
      <c r="T1326" s="155"/>
      <c r="U1326" s="155"/>
      <c r="V1326" s="155"/>
      <c r="W1326" s="155"/>
      <c r="X1326" s="155"/>
      <c r="Y1326" s="155"/>
      <c r="Z1326" s="155"/>
      <c r="AA1326" s="155"/>
      <c r="AB1326" s="155"/>
      <c r="AC1326" s="155"/>
      <c r="AD1326" s="155"/>
      <c r="AE1326" s="155"/>
      <c r="AF1326" s="155"/>
      <c r="AG1326" s="155"/>
      <c r="AH1326" s="155"/>
    </row>
    <row r="1327" spans="1:34" x14ac:dyDescent="0.25">
      <c r="A1327" s="128" t="s">
        <v>16</v>
      </c>
      <c r="B1327" s="157" t="s">
        <v>38</v>
      </c>
      <c r="C1327" s="157" t="s">
        <v>39</v>
      </c>
      <c r="D1327" s="157" t="s">
        <v>53</v>
      </c>
      <c r="E1327" s="157" t="s">
        <v>29</v>
      </c>
      <c r="F1327" s="157" t="s">
        <v>183</v>
      </c>
      <c r="G1327" s="157" t="s">
        <v>184</v>
      </c>
      <c r="H1327" s="157"/>
      <c r="I1327" s="157"/>
      <c r="J1327" s="157"/>
      <c r="K1327" s="157"/>
      <c r="L1327" s="157">
        <v>5.1390000000000003E-3</v>
      </c>
      <c r="M1327" s="157">
        <v>3.954E-3</v>
      </c>
      <c r="N1327" s="157">
        <v>1.8429000000000001E-2</v>
      </c>
      <c r="O1327" s="157">
        <v>3.0699999999999998E-3</v>
      </c>
      <c r="P1327" s="157">
        <v>2.9970000000000001E-3</v>
      </c>
      <c r="Q1327" s="126">
        <v>8.2899999999999998E-4</v>
      </c>
      <c r="R1327" s="155"/>
      <c r="S1327" s="155"/>
      <c r="T1327" s="155"/>
      <c r="U1327" s="155"/>
      <c r="V1327" s="155"/>
      <c r="W1327" s="155"/>
      <c r="X1327" s="155"/>
      <c r="Y1327" s="155"/>
      <c r="Z1327" s="155"/>
      <c r="AA1327" s="155"/>
      <c r="AB1327" s="155"/>
      <c r="AC1327" s="155"/>
      <c r="AD1327" s="155"/>
      <c r="AE1327" s="155"/>
      <c r="AF1327" s="155"/>
      <c r="AG1327" s="155"/>
      <c r="AH1327" s="155"/>
    </row>
    <row r="1328" spans="1:34" x14ac:dyDescent="0.25">
      <c r="A1328" s="128" t="s">
        <v>16</v>
      </c>
      <c r="B1328" s="157" t="s">
        <v>38</v>
      </c>
      <c r="C1328" s="157" t="s">
        <v>39</v>
      </c>
      <c r="D1328" s="157" t="s">
        <v>53</v>
      </c>
      <c r="E1328" s="157" t="s">
        <v>30</v>
      </c>
      <c r="F1328" s="157"/>
      <c r="G1328" s="157" t="s">
        <v>181</v>
      </c>
      <c r="H1328" s="157"/>
      <c r="I1328" s="157"/>
      <c r="J1328" s="157"/>
      <c r="K1328" s="157"/>
      <c r="L1328" s="157">
        <v>5.6799999999999999E-8</v>
      </c>
      <c r="M1328" s="157">
        <v>4.6199999999999998E-7</v>
      </c>
      <c r="N1328" s="157">
        <v>2.7E-6</v>
      </c>
      <c r="O1328" s="157">
        <v>8.1100000000000005E-8</v>
      </c>
      <c r="P1328" s="157">
        <v>8.1100000000000005E-8</v>
      </c>
      <c r="Q1328" s="126">
        <v>8.6700000000000002E-8</v>
      </c>
      <c r="R1328" s="155"/>
      <c r="S1328" s="155"/>
      <c r="T1328" s="155"/>
      <c r="U1328" s="155"/>
      <c r="V1328" s="155"/>
      <c r="W1328" s="155"/>
      <c r="X1328" s="155"/>
      <c r="Y1328" s="155"/>
      <c r="Z1328" s="155"/>
      <c r="AA1328" s="155"/>
      <c r="AB1328" s="155"/>
      <c r="AC1328" s="155"/>
      <c r="AD1328" s="155"/>
      <c r="AE1328" s="155"/>
      <c r="AF1328" s="155"/>
      <c r="AG1328" s="155"/>
      <c r="AH1328" s="155"/>
    </row>
    <row r="1329" spans="1:34" x14ac:dyDescent="0.25">
      <c r="A1329" s="128" t="s">
        <v>16</v>
      </c>
      <c r="B1329" s="157" t="s">
        <v>38</v>
      </c>
      <c r="C1329" s="157" t="s">
        <v>232</v>
      </c>
      <c r="D1329" s="157" t="s">
        <v>53</v>
      </c>
      <c r="E1329" s="157" t="s">
        <v>462</v>
      </c>
      <c r="F1329" s="157" t="s">
        <v>194</v>
      </c>
      <c r="G1329" s="157" t="s">
        <v>163</v>
      </c>
      <c r="H1329" s="157" t="s">
        <v>463</v>
      </c>
      <c r="I1329" s="157"/>
      <c r="J1329" s="157"/>
      <c r="K1329" s="157"/>
      <c r="L1329" s="157">
        <v>0</v>
      </c>
      <c r="M1329" s="157">
        <v>2.0000000000000001E-4</v>
      </c>
      <c r="N1329" s="157">
        <v>1E-4</v>
      </c>
      <c r="O1329" s="157">
        <v>0</v>
      </c>
      <c r="P1329" s="157">
        <v>0</v>
      </c>
      <c r="Q1329" s="126">
        <v>0</v>
      </c>
      <c r="R1329" s="155"/>
      <c r="S1329" s="155"/>
      <c r="T1329" s="155"/>
      <c r="U1329" s="155"/>
      <c r="V1329" s="155"/>
      <c r="W1329" s="155"/>
      <c r="X1329" s="155"/>
      <c r="Y1329" s="155"/>
      <c r="Z1329" s="155"/>
      <c r="AA1329" s="155"/>
      <c r="AB1329" s="155"/>
      <c r="AC1329" s="155"/>
      <c r="AD1329" s="155"/>
      <c r="AE1329" s="155"/>
      <c r="AF1329" s="155"/>
      <c r="AG1329" s="155"/>
      <c r="AH1329" s="155"/>
    </row>
    <row r="1330" spans="1:34" x14ac:dyDescent="0.25">
      <c r="A1330" s="128" t="s">
        <v>16</v>
      </c>
      <c r="B1330" s="157" t="s">
        <v>38</v>
      </c>
      <c r="C1330" s="157" t="s">
        <v>232</v>
      </c>
      <c r="D1330" s="157" t="s">
        <v>53</v>
      </c>
      <c r="E1330" s="157" t="s">
        <v>472</v>
      </c>
      <c r="F1330" s="157" t="s">
        <v>194</v>
      </c>
      <c r="G1330" s="157" t="s">
        <v>163</v>
      </c>
      <c r="H1330" s="157" t="s">
        <v>465</v>
      </c>
      <c r="I1330" s="157"/>
      <c r="J1330" s="157"/>
      <c r="K1330" s="157"/>
      <c r="L1330" s="157">
        <v>3.2000000000000002E-3</v>
      </c>
      <c r="M1330" s="157">
        <v>9.7900000000000001E-2</v>
      </c>
      <c r="N1330" s="157">
        <v>1.7600000000000001E-2</v>
      </c>
      <c r="O1330" s="157">
        <v>3.7000000000000002E-3</v>
      </c>
      <c r="P1330" s="157">
        <v>3.3999999999999998E-3</v>
      </c>
      <c r="Q1330" s="126">
        <v>5.4000000000000003E-3</v>
      </c>
      <c r="R1330" s="155"/>
      <c r="S1330" s="155"/>
      <c r="T1330" s="155"/>
      <c r="U1330" s="155"/>
      <c r="V1330" s="155"/>
      <c r="W1330" s="155"/>
      <c r="X1330" s="155"/>
      <c r="Y1330" s="155"/>
      <c r="Z1330" s="155"/>
      <c r="AA1330" s="155"/>
      <c r="AB1330" s="155"/>
      <c r="AC1330" s="155"/>
      <c r="AD1330" s="155"/>
      <c r="AE1330" s="155"/>
      <c r="AF1330" s="155"/>
      <c r="AG1330" s="155"/>
      <c r="AH1330" s="155"/>
    </row>
    <row r="1331" spans="1:34" x14ac:dyDescent="0.25">
      <c r="A1331" s="128" t="s">
        <v>16</v>
      </c>
      <c r="B1331" s="157" t="s">
        <v>38</v>
      </c>
      <c r="C1331" s="157" t="s">
        <v>232</v>
      </c>
      <c r="D1331" s="157" t="s">
        <v>53</v>
      </c>
      <c r="E1331" s="157" t="s">
        <v>476</v>
      </c>
      <c r="F1331" s="157" t="s">
        <v>194</v>
      </c>
      <c r="G1331" s="157" t="s">
        <v>197</v>
      </c>
      <c r="H1331" s="157" t="s">
        <v>463</v>
      </c>
      <c r="I1331" s="157"/>
      <c r="J1331" s="157"/>
      <c r="K1331" s="157"/>
      <c r="L1331" s="157">
        <v>7.1599999999999997E-2</v>
      </c>
      <c r="M1331" s="157">
        <v>0.6089</v>
      </c>
      <c r="N1331" s="157">
        <v>0.33789999999999998</v>
      </c>
      <c r="O1331" s="157">
        <v>3.2000000000000001E-2</v>
      </c>
      <c r="P1331" s="157">
        <v>2.9499999999999998E-2</v>
      </c>
      <c r="Q1331" s="126">
        <v>0.2263</v>
      </c>
      <c r="R1331" s="155"/>
      <c r="S1331" s="155"/>
      <c r="T1331" s="155"/>
      <c r="U1331" s="155"/>
      <c r="V1331" s="155"/>
      <c r="W1331" s="155"/>
      <c r="X1331" s="155"/>
      <c r="Y1331" s="155"/>
      <c r="Z1331" s="155"/>
      <c r="AA1331" s="155"/>
      <c r="AB1331" s="155"/>
      <c r="AC1331" s="155"/>
      <c r="AD1331" s="155"/>
      <c r="AE1331" s="155"/>
      <c r="AF1331" s="155"/>
      <c r="AG1331" s="155"/>
      <c r="AH1331" s="155"/>
    </row>
    <row r="1332" spans="1:34" x14ac:dyDescent="0.25">
      <c r="A1332" s="128" t="s">
        <v>16</v>
      </c>
      <c r="B1332" s="157" t="s">
        <v>38</v>
      </c>
      <c r="C1332" s="157" t="s">
        <v>232</v>
      </c>
      <c r="D1332" s="157" t="s">
        <v>53</v>
      </c>
      <c r="E1332" s="157" t="s">
        <v>464</v>
      </c>
      <c r="F1332" s="157" t="s">
        <v>194</v>
      </c>
      <c r="G1332" s="157" t="s">
        <v>197</v>
      </c>
      <c r="H1332" s="157" t="s">
        <v>465</v>
      </c>
      <c r="I1332" s="157"/>
      <c r="J1332" s="157"/>
      <c r="K1332" s="157"/>
      <c r="L1332" s="157">
        <v>3.8300000000000001E-2</v>
      </c>
      <c r="M1332" s="157">
        <v>1.4303999999999999</v>
      </c>
      <c r="N1332" s="157">
        <v>0.115</v>
      </c>
      <c r="O1332" s="157">
        <v>4.2799999999999998E-2</v>
      </c>
      <c r="P1332" s="157">
        <v>3.9399999999999998E-2</v>
      </c>
      <c r="Q1332" s="126">
        <v>0.313</v>
      </c>
      <c r="R1332" s="155"/>
      <c r="S1332" s="155"/>
      <c r="T1332" s="155"/>
      <c r="U1332" s="155"/>
      <c r="V1332" s="155"/>
      <c r="W1332" s="155"/>
      <c r="X1332" s="155"/>
      <c r="Y1332" s="155"/>
      <c r="Z1332" s="155"/>
      <c r="AA1332" s="155"/>
      <c r="AB1332" s="155"/>
      <c r="AC1332" s="155"/>
      <c r="AD1332" s="155"/>
      <c r="AE1332" s="155"/>
      <c r="AF1332" s="155"/>
      <c r="AG1332" s="155"/>
      <c r="AH1332" s="155"/>
    </row>
    <row r="1333" spans="1:34" x14ac:dyDescent="0.25">
      <c r="A1333" s="128" t="s">
        <v>16</v>
      </c>
      <c r="B1333" s="157" t="s">
        <v>38</v>
      </c>
      <c r="C1333" s="157" t="s">
        <v>39</v>
      </c>
      <c r="D1333" s="157" t="s">
        <v>53</v>
      </c>
      <c r="E1333" s="157" t="s">
        <v>466</v>
      </c>
      <c r="F1333" s="157" t="s">
        <v>177</v>
      </c>
      <c r="G1333" s="157" t="s">
        <v>163</v>
      </c>
      <c r="H1333" s="157" t="s">
        <v>467</v>
      </c>
      <c r="I1333" s="157"/>
      <c r="J1333" s="157" t="s">
        <v>468</v>
      </c>
      <c r="K1333" s="157"/>
      <c r="L1333" s="157">
        <v>3.265408751454456E-3</v>
      </c>
      <c r="M1333" s="157">
        <v>6.0007388163282917E-2</v>
      </c>
      <c r="N1333" s="157">
        <v>1.0722393976236536E-2</v>
      </c>
      <c r="O1333" s="157">
        <v>1.7720302544862068E-3</v>
      </c>
      <c r="P1333" s="157">
        <v>1.7188693468516206E-3</v>
      </c>
      <c r="Q1333" s="126">
        <v>1.6907285269609294E-3</v>
      </c>
      <c r="R1333" s="155"/>
      <c r="S1333" s="155"/>
      <c r="T1333" s="155"/>
      <c r="U1333" s="155"/>
      <c r="V1333" s="155"/>
      <c r="W1333" s="155"/>
      <c r="X1333" s="155"/>
      <c r="Y1333" s="155"/>
      <c r="Z1333" s="155"/>
      <c r="AA1333" s="155"/>
      <c r="AB1333" s="155"/>
      <c r="AC1333" s="155"/>
      <c r="AD1333" s="155"/>
      <c r="AE1333" s="155"/>
      <c r="AF1333" s="155"/>
      <c r="AG1333" s="155"/>
      <c r="AH1333" s="155"/>
    </row>
    <row r="1334" spans="1:34" x14ac:dyDescent="0.25">
      <c r="A1334" s="128" t="s">
        <v>16</v>
      </c>
      <c r="B1334" s="157" t="s">
        <v>38</v>
      </c>
      <c r="C1334" s="157" t="s">
        <v>39</v>
      </c>
      <c r="D1334" s="157" t="s">
        <v>53</v>
      </c>
      <c r="E1334" s="157" t="s">
        <v>469</v>
      </c>
      <c r="F1334" s="157" t="s">
        <v>177</v>
      </c>
      <c r="G1334" s="157" t="s">
        <v>163</v>
      </c>
      <c r="H1334" s="157" t="s">
        <v>467</v>
      </c>
      <c r="I1334" s="157"/>
      <c r="J1334" s="157" t="s">
        <v>470</v>
      </c>
      <c r="K1334" s="157"/>
      <c r="L1334" s="157">
        <v>5.605084344533775E-4</v>
      </c>
      <c r="M1334" s="157">
        <v>1.1009897739281124E-2</v>
      </c>
      <c r="N1334" s="157">
        <v>1.0598618914640209E-3</v>
      </c>
      <c r="O1334" s="157">
        <v>2.5932403766075376E-4</v>
      </c>
      <c r="P1334" s="157">
        <v>2.5154431653093111E-4</v>
      </c>
      <c r="Q1334" s="126">
        <v>1.6712114276982971E-4</v>
      </c>
      <c r="R1334" s="155"/>
      <c r="S1334" s="155"/>
      <c r="T1334" s="155"/>
      <c r="U1334" s="155"/>
      <c r="V1334" s="155"/>
      <c r="W1334" s="155"/>
      <c r="X1334" s="155"/>
      <c r="Y1334" s="155"/>
      <c r="Z1334" s="155"/>
      <c r="AA1334" s="155"/>
      <c r="AB1334" s="155"/>
      <c r="AC1334" s="155"/>
      <c r="AD1334" s="155"/>
      <c r="AE1334" s="155"/>
      <c r="AF1334" s="155"/>
      <c r="AG1334" s="155"/>
      <c r="AH1334" s="155"/>
    </row>
    <row r="1335" spans="1:34" x14ac:dyDescent="0.25">
      <c r="A1335" s="128"/>
      <c r="B1335" s="157"/>
      <c r="C1335" s="157"/>
      <c r="D1335" s="157"/>
      <c r="E1335" s="157" t="s">
        <v>469</v>
      </c>
      <c r="F1335" s="157" t="s">
        <v>177</v>
      </c>
      <c r="G1335" s="157" t="s">
        <v>163</v>
      </c>
      <c r="H1335" s="157" t="s">
        <v>467</v>
      </c>
      <c r="I1335" s="157"/>
      <c r="J1335" s="157"/>
      <c r="K1335" s="157"/>
      <c r="L1335" s="157">
        <v>6.4435441932777768E-2</v>
      </c>
      <c r="M1335" s="157">
        <v>1.2616180463547875</v>
      </c>
      <c r="N1335" s="157">
        <v>0.20113364590508903</v>
      </c>
      <c r="O1335" s="157">
        <v>3.3995695859859544E-2</v>
      </c>
      <c r="P1335" s="157">
        <v>3.2975824984063762E-2</v>
      </c>
      <c r="Q1335" s="126">
        <v>3.1715155553606239E-2</v>
      </c>
      <c r="R1335" s="155"/>
      <c r="S1335" s="155"/>
      <c r="T1335" s="155"/>
      <c r="U1335" s="155"/>
      <c r="V1335" s="155"/>
      <c r="W1335" s="155"/>
      <c r="X1335" s="155"/>
      <c r="Y1335" s="155"/>
      <c r="Z1335" s="155"/>
      <c r="AA1335" s="155"/>
      <c r="AB1335" s="155"/>
      <c r="AC1335" s="155"/>
      <c r="AD1335" s="155"/>
      <c r="AE1335" s="155"/>
      <c r="AF1335" s="155"/>
      <c r="AG1335" s="155"/>
      <c r="AH1335" s="155"/>
    </row>
    <row r="1336" spans="1:34" x14ac:dyDescent="0.25">
      <c r="A1336" s="128"/>
      <c r="B1336" s="157"/>
      <c r="C1336" s="157"/>
      <c r="D1336" s="157"/>
      <c r="E1336" s="157" t="s">
        <v>475</v>
      </c>
      <c r="F1336" s="157" t="s">
        <v>177</v>
      </c>
      <c r="G1336" s="157" t="s">
        <v>163</v>
      </c>
      <c r="H1336" s="157" t="s">
        <v>201</v>
      </c>
      <c r="I1336" s="157"/>
      <c r="J1336" s="157"/>
      <c r="K1336" s="157"/>
      <c r="L1336" s="157">
        <v>0</v>
      </c>
      <c r="M1336" s="157">
        <v>0</v>
      </c>
      <c r="N1336" s="157">
        <v>0</v>
      </c>
      <c r="O1336" s="157">
        <v>0</v>
      </c>
      <c r="P1336" s="157">
        <v>0</v>
      </c>
      <c r="Q1336" s="126">
        <v>0</v>
      </c>
      <c r="R1336" s="155"/>
      <c r="S1336" s="155"/>
      <c r="T1336" s="155"/>
      <c r="U1336" s="155"/>
      <c r="V1336" s="155"/>
      <c r="W1336" s="155"/>
      <c r="X1336" s="155"/>
      <c r="Y1336" s="155"/>
      <c r="Z1336" s="155"/>
      <c r="AA1336" s="155"/>
      <c r="AB1336" s="155"/>
      <c r="AC1336" s="155"/>
      <c r="AD1336" s="155"/>
      <c r="AE1336" s="155"/>
      <c r="AF1336" s="155"/>
      <c r="AG1336" s="155"/>
      <c r="AH1336" s="155"/>
    </row>
    <row r="1337" spans="1:34" x14ac:dyDescent="0.25">
      <c r="A1337" s="128" t="s">
        <v>16</v>
      </c>
      <c r="B1337" s="157" t="s">
        <v>40</v>
      </c>
      <c r="C1337" s="157" t="s">
        <v>458</v>
      </c>
      <c r="D1337" s="157" t="s">
        <v>53</v>
      </c>
      <c r="E1337" s="157" t="s">
        <v>255</v>
      </c>
      <c r="F1337" s="157" t="s">
        <v>82</v>
      </c>
      <c r="G1337" s="157" t="s">
        <v>83</v>
      </c>
      <c r="H1337" s="157" t="s">
        <v>84</v>
      </c>
      <c r="I1337" s="157"/>
      <c r="J1337" s="157"/>
      <c r="K1337" s="157">
        <v>1470.1110000000001</v>
      </c>
      <c r="L1337" s="157">
        <v>0.44077410402</v>
      </c>
      <c r="M1337" s="157">
        <v>2.9150123999999999E-3</v>
      </c>
      <c r="N1337" s="157">
        <v>0.37808350000000002</v>
      </c>
      <c r="O1337" s="157">
        <v>1.6156046E-2</v>
      </c>
      <c r="P1337" s="157">
        <v>1.4863562320000001E-2</v>
      </c>
      <c r="Q1337" s="126">
        <v>4.3202053000000002E-5</v>
      </c>
      <c r="R1337" s="155"/>
      <c r="S1337" s="155"/>
      <c r="T1337" s="155"/>
      <c r="U1337" s="155"/>
      <c r="V1337" s="155"/>
      <c r="W1337" s="155"/>
      <c r="X1337" s="155"/>
      <c r="Y1337" s="155"/>
      <c r="Z1337" s="155"/>
      <c r="AA1337" s="155"/>
      <c r="AB1337" s="155"/>
      <c r="AC1337" s="155"/>
      <c r="AD1337" s="155"/>
      <c r="AE1337" s="155"/>
      <c r="AF1337" s="155"/>
      <c r="AG1337" s="155"/>
      <c r="AH1337" s="155"/>
    </row>
    <row r="1338" spans="1:34" x14ac:dyDescent="0.25">
      <c r="A1338" s="128" t="s">
        <v>16</v>
      </c>
      <c r="B1338" s="157" t="s">
        <v>40</v>
      </c>
      <c r="C1338" s="157" t="s">
        <v>458</v>
      </c>
      <c r="D1338" s="157" t="s">
        <v>53</v>
      </c>
      <c r="E1338" s="157" t="s">
        <v>256</v>
      </c>
      <c r="F1338" s="157" t="s">
        <v>85</v>
      </c>
      <c r="G1338" s="157" t="s">
        <v>83</v>
      </c>
      <c r="H1338" s="157" t="s">
        <v>84</v>
      </c>
      <c r="I1338" s="157"/>
      <c r="J1338" s="157"/>
      <c r="K1338" s="157">
        <v>0</v>
      </c>
      <c r="L1338" s="157">
        <v>0</v>
      </c>
      <c r="M1338" s="157">
        <v>0</v>
      </c>
      <c r="N1338" s="157">
        <v>0</v>
      </c>
      <c r="O1338" s="157">
        <v>0</v>
      </c>
      <c r="P1338" s="157">
        <v>0</v>
      </c>
      <c r="Q1338" s="126">
        <v>0</v>
      </c>
      <c r="R1338" s="155"/>
      <c r="S1338" s="155"/>
      <c r="T1338" s="155"/>
      <c r="U1338" s="155"/>
      <c r="V1338" s="155"/>
      <c r="W1338" s="155"/>
      <c r="X1338" s="155"/>
      <c r="Y1338" s="155"/>
      <c r="Z1338" s="155"/>
      <c r="AA1338" s="155"/>
      <c r="AB1338" s="155"/>
      <c r="AC1338" s="155"/>
      <c r="AD1338" s="155"/>
      <c r="AE1338" s="155"/>
      <c r="AF1338" s="155"/>
      <c r="AG1338" s="155"/>
      <c r="AH1338" s="155"/>
    </row>
    <row r="1339" spans="1:34" x14ac:dyDescent="0.25">
      <c r="A1339" s="128" t="s">
        <v>16</v>
      </c>
      <c r="B1339" s="157" t="s">
        <v>40</v>
      </c>
      <c r="C1339" s="157" t="s">
        <v>458</v>
      </c>
      <c r="D1339" s="157" t="s">
        <v>53</v>
      </c>
      <c r="E1339" s="157" t="s">
        <v>257</v>
      </c>
      <c r="F1339" s="157" t="s">
        <v>86</v>
      </c>
      <c r="G1339" s="157" t="s">
        <v>83</v>
      </c>
      <c r="H1339" s="157" t="s">
        <v>84</v>
      </c>
      <c r="I1339" s="157"/>
      <c r="J1339" s="157"/>
      <c r="K1339" s="157">
        <v>2087.8971999999999</v>
      </c>
      <c r="L1339" s="157">
        <v>0.51166284092000003</v>
      </c>
      <c r="M1339" s="157">
        <v>4.1327452999999998E-3</v>
      </c>
      <c r="N1339" s="157">
        <v>0.55280530000000005</v>
      </c>
      <c r="O1339" s="157">
        <v>1.8293594999999999E-2</v>
      </c>
      <c r="P1339" s="157">
        <v>1.6830107399999999E-2</v>
      </c>
      <c r="Q1339" s="126">
        <v>4.5413566000000002E-5</v>
      </c>
      <c r="R1339" s="155"/>
      <c r="S1339" s="155"/>
      <c r="T1339" s="155"/>
      <c r="U1339" s="155"/>
      <c r="V1339" s="155"/>
      <c r="W1339" s="155"/>
      <c r="X1339" s="155"/>
      <c r="Y1339" s="155"/>
      <c r="Z1339" s="155"/>
      <c r="AA1339" s="155"/>
      <c r="AB1339" s="155"/>
      <c r="AC1339" s="155"/>
      <c r="AD1339" s="155"/>
      <c r="AE1339" s="155"/>
      <c r="AF1339" s="155"/>
      <c r="AG1339" s="155"/>
      <c r="AH1339" s="155"/>
    </row>
    <row r="1340" spans="1:34" x14ac:dyDescent="0.25">
      <c r="A1340" s="128" t="s">
        <v>16</v>
      </c>
      <c r="B1340" s="157" t="s">
        <v>40</v>
      </c>
      <c r="C1340" s="157" t="s">
        <v>458</v>
      </c>
      <c r="D1340" s="157" t="s">
        <v>53</v>
      </c>
      <c r="E1340" s="157" t="s">
        <v>258</v>
      </c>
      <c r="F1340" s="157" t="s">
        <v>87</v>
      </c>
      <c r="G1340" s="157" t="s">
        <v>83</v>
      </c>
      <c r="H1340" s="157" t="s">
        <v>84</v>
      </c>
      <c r="I1340" s="157"/>
      <c r="J1340" s="157"/>
      <c r="K1340" s="157">
        <v>576.4594694000001</v>
      </c>
      <c r="L1340" s="157">
        <v>1.1191982737068002E-2</v>
      </c>
      <c r="M1340" s="157">
        <v>2.8061254699899996E-3</v>
      </c>
      <c r="N1340" s="157">
        <v>0.19677110697</v>
      </c>
      <c r="O1340" s="157">
        <v>9.0480413300000006E-5</v>
      </c>
      <c r="P1340" s="157">
        <v>8.3241980235999993E-5</v>
      </c>
      <c r="Q1340" s="126">
        <v>1.5887614687999999E-5</v>
      </c>
      <c r="R1340" s="155"/>
      <c r="S1340" s="155"/>
      <c r="T1340" s="155"/>
      <c r="U1340" s="155"/>
      <c r="V1340" s="155"/>
      <c r="W1340" s="155"/>
      <c r="X1340" s="155"/>
      <c r="Y1340" s="155"/>
      <c r="Z1340" s="155"/>
      <c r="AA1340" s="155"/>
      <c r="AB1340" s="155"/>
      <c r="AC1340" s="155"/>
      <c r="AD1340" s="155"/>
      <c r="AE1340" s="155"/>
      <c r="AF1340" s="155"/>
      <c r="AG1340" s="155"/>
      <c r="AH1340" s="155"/>
    </row>
    <row r="1341" spans="1:34" x14ac:dyDescent="0.25">
      <c r="A1341" s="128" t="s">
        <v>16</v>
      </c>
      <c r="B1341" s="157" t="s">
        <v>40</v>
      </c>
      <c r="C1341" s="157" t="s">
        <v>458</v>
      </c>
      <c r="D1341" s="157" t="s">
        <v>53</v>
      </c>
      <c r="E1341" s="157" t="s">
        <v>259</v>
      </c>
      <c r="F1341" s="157" t="s">
        <v>88</v>
      </c>
      <c r="G1341" s="157" t="s">
        <v>89</v>
      </c>
      <c r="H1341" s="157" t="s">
        <v>84</v>
      </c>
      <c r="I1341" s="157"/>
      <c r="J1341" s="157"/>
      <c r="K1341" s="157">
        <v>173.16175999999999</v>
      </c>
      <c r="L1341" s="157">
        <v>1.4452508620000002E-2</v>
      </c>
      <c r="M1341" s="157">
        <v>3.4934832E-4</v>
      </c>
      <c r="N1341" s="157">
        <v>6.0745924999999999E-2</v>
      </c>
      <c r="O1341" s="157">
        <v>2.1724081999999999E-3</v>
      </c>
      <c r="P1341" s="157">
        <v>1.998615544E-3</v>
      </c>
      <c r="Q1341" s="126">
        <v>3.6546909999999999E-6</v>
      </c>
      <c r="R1341" s="155"/>
      <c r="S1341" s="155"/>
      <c r="T1341" s="155"/>
      <c r="U1341" s="155"/>
      <c r="V1341" s="155"/>
      <c r="W1341" s="155"/>
      <c r="X1341" s="155"/>
      <c r="Y1341" s="155"/>
      <c r="Z1341" s="155"/>
      <c r="AA1341" s="155"/>
      <c r="AB1341" s="155"/>
      <c r="AC1341" s="155"/>
      <c r="AD1341" s="155"/>
      <c r="AE1341" s="155"/>
      <c r="AF1341" s="155"/>
      <c r="AG1341" s="155"/>
      <c r="AH1341" s="155"/>
    </row>
    <row r="1342" spans="1:34" x14ac:dyDescent="0.25">
      <c r="A1342" s="128" t="s">
        <v>16</v>
      </c>
      <c r="B1342" s="157" t="s">
        <v>40</v>
      </c>
      <c r="C1342" s="157" t="s">
        <v>458</v>
      </c>
      <c r="D1342" s="157" t="s">
        <v>53</v>
      </c>
      <c r="E1342" s="157" t="s">
        <v>260</v>
      </c>
      <c r="F1342" s="157" t="s">
        <v>90</v>
      </c>
      <c r="G1342" s="157" t="s">
        <v>89</v>
      </c>
      <c r="H1342" s="157" t="s">
        <v>84</v>
      </c>
      <c r="I1342" s="157"/>
      <c r="J1342" s="157"/>
      <c r="K1342" s="157">
        <v>16.269962</v>
      </c>
      <c r="L1342" s="157">
        <v>5.2169847475999999E-4</v>
      </c>
      <c r="M1342" s="157">
        <v>2.3334877999999999E-5</v>
      </c>
      <c r="N1342" s="157">
        <v>2.2772640999999998E-3</v>
      </c>
      <c r="O1342" s="157">
        <v>7.6731398000000003E-5</v>
      </c>
      <c r="P1342" s="157">
        <v>7.0592886160000012E-5</v>
      </c>
      <c r="Q1342" s="126">
        <v>2.3799214999999999E-7</v>
      </c>
      <c r="R1342" s="155"/>
      <c r="S1342" s="155"/>
      <c r="T1342" s="155"/>
      <c r="U1342" s="155"/>
      <c r="V1342" s="155"/>
      <c r="W1342" s="155"/>
      <c r="X1342" s="155"/>
      <c r="Y1342" s="155"/>
      <c r="Z1342" s="155"/>
      <c r="AA1342" s="155"/>
      <c r="AB1342" s="155"/>
      <c r="AC1342" s="155"/>
      <c r="AD1342" s="155"/>
      <c r="AE1342" s="155"/>
      <c r="AF1342" s="155"/>
      <c r="AG1342" s="155"/>
      <c r="AH1342" s="155"/>
    </row>
    <row r="1343" spans="1:34" x14ac:dyDescent="0.25">
      <c r="A1343" s="128" t="s">
        <v>16</v>
      </c>
      <c r="B1343" s="157" t="s">
        <v>40</v>
      </c>
      <c r="C1343" s="157" t="s">
        <v>458</v>
      </c>
      <c r="D1343" s="157" t="s">
        <v>53</v>
      </c>
      <c r="E1343" s="157" t="s">
        <v>261</v>
      </c>
      <c r="F1343" s="157" t="s">
        <v>91</v>
      </c>
      <c r="G1343" s="157" t="s">
        <v>89</v>
      </c>
      <c r="H1343" s="157" t="s">
        <v>84</v>
      </c>
      <c r="I1343" s="157"/>
      <c r="J1343" s="157"/>
      <c r="K1343" s="157">
        <v>15.584004</v>
      </c>
      <c r="L1343" s="157">
        <v>6.2100313206000038E-4</v>
      </c>
      <c r="M1343" s="157">
        <v>2.7943658999999999E-5</v>
      </c>
      <c r="N1343" s="157">
        <v>2.7477400999999999E-3</v>
      </c>
      <c r="O1343" s="157">
        <v>9.2503666E-5</v>
      </c>
      <c r="P1343" s="157">
        <v>8.5103372720000007E-5</v>
      </c>
      <c r="Q1343" s="126">
        <v>2.8448007999999999E-7</v>
      </c>
      <c r="R1343" s="155"/>
      <c r="S1343" s="155"/>
      <c r="T1343" s="155"/>
      <c r="U1343" s="155"/>
      <c r="V1343" s="155"/>
      <c r="W1343" s="155"/>
      <c r="X1343" s="155"/>
      <c r="Y1343" s="155"/>
      <c r="Z1343" s="155"/>
      <c r="AA1343" s="155"/>
      <c r="AB1343" s="155"/>
      <c r="AC1343" s="155"/>
      <c r="AD1343" s="155"/>
      <c r="AE1343" s="155"/>
      <c r="AF1343" s="155"/>
      <c r="AG1343" s="155"/>
      <c r="AH1343" s="155"/>
    </row>
    <row r="1344" spans="1:34" x14ac:dyDescent="0.25">
      <c r="A1344" s="128" t="s">
        <v>16</v>
      </c>
      <c r="B1344" s="157" t="s">
        <v>40</v>
      </c>
      <c r="C1344" s="157" t="s">
        <v>458</v>
      </c>
      <c r="D1344" s="157" t="s">
        <v>53</v>
      </c>
      <c r="E1344" s="157" t="s">
        <v>262</v>
      </c>
      <c r="F1344" s="157" t="s">
        <v>92</v>
      </c>
      <c r="G1344" s="157" t="s">
        <v>89</v>
      </c>
      <c r="H1344" s="157" t="s">
        <v>84</v>
      </c>
      <c r="I1344" s="157"/>
      <c r="J1344" s="157"/>
      <c r="K1344" s="157">
        <v>4.0649507000000001E-2</v>
      </c>
      <c r="L1344" s="157">
        <v>5.0717181857000002E-6</v>
      </c>
      <c r="M1344" s="157">
        <v>1.9505863000000001E-7</v>
      </c>
      <c r="N1344" s="157">
        <v>1.9898031E-5</v>
      </c>
      <c r="O1344" s="157">
        <v>6.6946183000000003E-7</v>
      </c>
      <c r="P1344" s="157">
        <v>6.1590488360000006E-7</v>
      </c>
      <c r="Q1344" s="126">
        <v>1.9664437E-9</v>
      </c>
      <c r="R1344" s="155"/>
      <c r="S1344" s="155"/>
      <c r="T1344" s="155"/>
      <c r="U1344" s="155"/>
      <c r="V1344" s="155"/>
      <c r="W1344" s="155"/>
      <c r="X1344" s="155"/>
      <c r="Y1344" s="155"/>
      <c r="Z1344" s="155"/>
      <c r="AA1344" s="155"/>
      <c r="AB1344" s="155"/>
      <c r="AC1344" s="155"/>
      <c r="AD1344" s="155"/>
      <c r="AE1344" s="155"/>
      <c r="AF1344" s="155"/>
      <c r="AG1344" s="155"/>
      <c r="AH1344" s="155"/>
    </row>
    <row r="1345" spans="1:34" x14ac:dyDescent="0.25">
      <c r="A1345" s="128" t="s">
        <v>16</v>
      </c>
      <c r="B1345" s="157" t="s">
        <v>40</v>
      </c>
      <c r="C1345" s="157" t="s">
        <v>458</v>
      </c>
      <c r="D1345" s="157" t="s">
        <v>53</v>
      </c>
      <c r="E1345" s="157" t="s">
        <v>263</v>
      </c>
      <c r="F1345" s="157" t="s">
        <v>93</v>
      </c>
      <c r="G1345" s="157" t="s">
        <v>89</v>
      </c>
      <c r="H1345" s="157" t="s">
        <v>84</v>
      </c>
      <c r="I1345" s="157"/>
      <c r="J1345" s="157"/>
      <c r="K1345" s="157">
        <v>74.109122999999997</v>
      </c>
      <c r="L1345" s="157">
        <v>3.6721650132600002E-2</v>
      </c>
      <c r="M1345" s="157">
        <v>9.1831023000000004E-4</v>
      </c>
      <c r="N1345" s="157">
        <v>0.15822615500000001</v>
      </c>
      <c r="O1345" s="157">
        <v>5.6638031900000003E-3</v>
      </c>
      <c r="P1345" s="157">
        <v>5.210698934800001E-3</v>
      </c>
      <c r="Q1345" s="126">
        <v>9.4446620999999989E-6</v>
      </c>
      <c r="R1345" s="155"/>
      <c r="S1345" s="155"/>
      <c r="T1345" s="155"/>
      <c r="U1345" s="155"/>
      <c r="V1345" s="155"/>
      <c r="W1345" s="155"/>
      <c r="X1345" s="155"/>
      <c r="Y1345" s="155"/>
      <c r="Z1345" s="155"/>
      <c r="AA1345" s="155"/>
      <c r="AB1345" s="155"/>
      <c r="AC1345" s="155"/>
      <c r="AD1345" s="155"/>
      <c r="AE1345" s="155"/>
      <c r="AF1345" s="155"/>
      <c r="AG1345" s="155"/>
      <c r="AH1345" s="155"/>
    </row>
    <row r="1346" spans="1:34" x14ac:dyDescent="0.25">
      <c r="A1346" s="128" t="s">
        <v>16</v>
      </c>
      <c r="B1346" s="157" t="s">
        <v>40</v>
      </c>
      <c r="C1346" s="157" t="s">
        <v>458</v>
      </c>
      <c r="D1346" s="157" t="s">
        <v>53</v>
      </c>
      <c r="E1346" s="157" t="s">
        <v>264</v>
      </c>
      <c r="F1346" s="157" t="s">
        <v>94</v>
      </c>
      <c r="G1346" s="157" t="s">
        <v>89</v>
      </c>
      <c r="H1346" s="157" t="s">
        <v>84</v>
      </c>
      <c r="I1346" s="157"/>
      <c r="J1346" s="157"/>
      <c r="K1346" s="157">
        <v>1.5650055</v>
      </c>
      <c r="L1346" s="157">
        <v>1.2634558299000004E-4</v>
      </c>
      <c r="M1346" s="157">
        <v>5.4973310999999996E-6</v>
      </c>
      <c r="N1346" s="157">
        <v>5.6078553E-4</v>
      </c>
      <c r="O1346" s="157">
        <v>1.8867421999999998E-5</v>
      </c>
      <c r="P1346" s="157">
        <v>1.7358028239999998E-5</v>
      </c>
      <c r="Q1346" s="126">
        <v>5.5420222999999998E-8</v>
      </c>
      <c r="R1346" s="155"/>
      <c r="S1346" s="155"/>
      <c r="T1346" s="155"/>
      <c r="U1346" s="155"/>
      <c r="V1346" s="155"/>
      <c r="W1346" s="155"/>
      <c r="X1346" s="155"/>
      <c r="Y1346" s="155"/>
      <c r="Z1346" s="155"/>
      <c r="AA1346" s="155"/>
      <c r="AB1346" s="155"/>
      <c r="AC1346" s="155"/>
      <c r="AD1346" s="155"/>
      <c r="AE1346" s="155"/>
      <c r="AF1346" s="155"/>
      <c r="AG1346" s="155"/>
      <c r="AH1346" s="155"/>
    </row>
    <row r="1347" spans="1:34" x14ac:dyDescent="0.25">
      <c r="A1347" s="128" t="s">
        <v>16</v>
      </c>
      <c r="B1347" s="157" t="s">
        <v>40</v>
      </c>
      <c r="C1347" s="157" t="s">
        <v>458</v>
      </c>
      <c r="D1347" s="157" t="s">
        <v>53</v>
      </c>
      <c r="E1347" s="157" t="s">
        <v>265</v>
      </c>
      <c r="F1347" s="157" t="s">
        <v>95</v>
      </c>
      <c r="G1347" s="157" t="s">
        <v>96</v>
      </c>
      <c r="H1347" s="157" t="s">
        <v>84</v>
      </c>
      <c r="I1347" s="157"/>
      <c r="J1347" s="157"/>
      <c r="K1347" s="157">
        <v>3.4062507000000002</v>
      </c>
      <c r="L1347" s="157">
        <v>3.1986922387999996E-4</v>
      </c>
      <c r="M1347" s="157">
        <v>1.2924778E-5</v>
      </c>
      <c r="N1347" s="157">
        <v>1.3184634000000001E-3</v>
      </c>
      <c r="O1347" s="157">
        <v>4.4359210999999997E-5</v>
      </c>
      <c r="P1347" s="157">
        <v>4.0810474119999998E-5</v>
      </c>
      <c r="Q1347" s="126">
        <v>1.3029853000000001E-7</v>
      </c>
      <c r="R1347" s="155"/>
      <c r="S1347" s="155"/>
      <c r="T1347" s="155"/>
      <c r="U1347" s="155"/>
      <c r="V1347" s="155"/>
      <c r="W1347" s="155"/>
      <c r="X1347" s="155"/>
      <c r="Y1347" s="155"/>
      <c r="Z1347" s="155"/>
      <c r="AA1347" s="155"/>
      <c r="AB1347" s="155"/>
      <c r="AC1347" s="155"/>
      <c r="AD1347" s="155"/>
      <c r="AE1347" s="155"/>
      <c r="AF1347" s="155"/>
      <c r="AG1347" s="155"/>
      <c r="AH1347" s="155"/>
    </row>
    <row r="1348" spans="1:34" x14ac:dyDescent="0.25">
      <c r="A1348" s="128" t="s">
        <v>16</v>
      </c>
      <c r="B1348" s="157" t="s">
        <v>40</v>
      </c>
      <c r="C1348" s="157" t="s">
        <v>458</v>
      </c>
      <c r="D1348" s="157" t="s">
        <v>53</v>
      </c>
      <c r="E1348" s="157" t="s">
        <v>266</v>
      </c>
      <c r="F1348" s="157" t="s">
        <v>97</v>
      </c>
      <c r="G1348" s="157" t="s">
        <v>96</v>
      </c>
      <c r="H1348" s="157" t="s">
        <v>84</v>
      </c>
      <c r="I1348" s="157"/>
      <c r="J1348" s="157"/>
      <c r="K1348" s="157">
        <v>0.16121821</v>
      </c>
      <c r="L1348" s="157">
        <v>2.4575413745E-5</v>
      </c>
      <c r="M1348" s="157">
        <v>1.0298312999999999E-6</v>
      </c>
      <c r="N1348" s="157">
        <v>1.0505362E-4</v>
      </c>
      <c r="O1348" s="157">
        <v>3.5344899E-6</v>
      </c>
      <c r="P1348" s="157">
        <v>3.2517307080000001E-6</v>
      </c>
      <c r="Q1348" s="126">
        <v>1.0382036E-8</v>
      </c>
      <c r="R1348" s="155"/>
      <c r="S1348" s="155"/>
      <c r="T1348" s="155"/>
      <c r="U1348" s="155"/>
      <c r="V1348" s="155"/>
      <c r="W1348" s="155"/>
      <c r="X1348" s="155"/>
      <c r="Y1348" s="155"/>
      <c r="Z1348" s="155"/>
      <c r="AA1348" s="155"/>
      <c r="AB1348" s="155"/>
      <c r="AC1348" s="155"/>
      <c r="AD1348" s="155"/>
      <c r="AE1348" s="155"/>
      <c r="AF1348" s="155"/>
      <c r="AG1348" s="155"/>
      <c r="AH1348" s="155"/>
    </row>
    <row r="1349" spans="1:34" x14ac:dyDescent="0.25">
      <c r="A1349" s="128" t="s">
        <v>16</v>
      </c>
      <c r="B1349" s="157" t="s">
        <v>40</v>
      </c>
      <c r="C1349" s="157" t="s">
        <v>458</v>
      </c>
      <c r="D1349" s="157" t="s">
        <v>53</v>
      </c>
      <c r="E1349" s="157" t="s">
        <v>267</v>
      </c>
      <c r="F1349" s="157" t="s">
        <v>98</v>
      </c>
      <c r="G1349" s="157" t="s">
        <v>99</v>
      </c>
      <c r="H1349" s="157" t="s">
        <v>84</v>
      </c>
      <c r="I1349" s="157"/>
      <c r="J1349" s="157"/>
      <c r="K1349" s="157">
        <v>1005.90216</v>
      </c>
      <c r="L1349" s="157">
        <v>4.4506521762600008E-3</v>
      </c>
      <c r="M1349" s="157">
        <v>1.343192124E-4</v>
      </c>
      <c r="N1349" s="157">
        <v>1.276727404E-2</v>
      </c>
      <c r="O1349" s="157">
        <v>4.3956698699999997E-4</v>
      </c>
      <c r="P1349" s="157">
        <v>4.0440162804000003E-4</v>
      </c>
      <c r="Q1349" s="126">
        <v>1.412726163E-6</v>
      </c>
      <c r="R1349" s="155"/>
      <c r="S1349" s="155"/>
      <c r="T1349" s="155"/>
      <c r="U1349" s="155"/>
      <c r="V1349" s="155"/>
      <c r="W1349" s="155"/>
      <c r="X1349" s="155"/>
      <c r="Y1349" s="155"/>
      <c r="Z1349" s="155"/>
      <c r="AA1349" s="155"/>
      <c r="AB1349" s="155"/>
      <c r="AC1349" s="155"/>
      <c r="AD1349" s="155"/>
      <c r="AE1349" s="155"/>
      <c r="AF1349" s="155"/>
      <c r="AG1349" s="155"/>
      <c r="AH1349" s="155"/>
    </row>
    <row r="1350" spans="1:34" x14ac:dyDescent="0.25">
      <c r="A1350" s="128" t="s">
        <v>16</v>
      </c>
      <c r="B1350" s="157" t="s">
        <v>40</v>
      </c>
      <c r="C1350" s="157" t="s">
        <v>458</v>
      </c>
      <c r="D1350" s="157" t="s">
        <v>53</v>
      </c>
      <c r="E1350" s="157" t="s">
        <v>268</v>
      </c>
      <c r="F1350" s="157" t="s">
        <v>98</v>
      </c>
      <c r="G1350" s="157" t="s">
        <v>100</v>
      </c>
      <c r="H1350" s="157" t="s">
        <v>84</v>
      </c>
      <c r="I1350" s="157"/>
      <c r="J1350" s="157"/>
      <c r="K1350" s="157">
        <v>342.57831499999998</v>
      </c>
      <c r="L1350" s="157">
        <v>4.2698916034900003E-2</v>
      </c>
      <c r="M1350" s="157">
        <v>1.86536102E-3</v>
      </c>
      <c r="N1350" s="157">
        <v>0.1716067604</v>
      </c>
      <c r="O1350" s="157">
        <v>5.99118836E-3</v>
      </c>
      <c r="P1350" s="157">
        <v>5.5118932912000002E-3</v>
      </c>
      <c r="Q1350" s="126">
        <v>1.9243104110000001E-5</v>
      </c>
      <c r="R1350" s="155"/>
      <c r="S1350" s="155"/>
      <c r="T1350" s="155"/>
      <c r="U1350" s="155"/>
      <c r="V1350" s="155"/>
      <c r="W1350" s="155"/>
      <c r="X1350" s="155"/>
      <c r="Y1350" s="155"/>
      <c r="Z1350" s="155"/>
      <c r="AA1350" s="155"/>
      <c r="AB1350" s="155"/>
      <c r="AC1350" s="155"/>
      <c r="AD1350" s="155"/>
      <c r="AE1350" s="155"/>
      <c r="AF1350" s="155"/>
      <c r="AG1350" s="155"/>
      <c r="AH1350" s="155"/>
    </row>
    <row r="1351" spans="1:34" x14ac:dyDescent="0.25">
      <c r="A1351" s="128" t="s">
        <v>16</v>
      </c>
      <c r="B1351" s="157" t="s">
        <v>40</v>
      </c>
      <c r="C1351" s="157" t="s">
        <v>458</v>
      </c>
      <c r="D1351" s="157" t="s">
        <v>53</v>
      </c>
      <c r="E1351" s="157" t="s">
        <v>269</v>
      </c>
      <c r="F1351" s="157" t="s">
        <v>101</v>
      </c>
      <c r="G1351" s="157" t="s">
        <v>99</v>
      </c>
      <c r="H1351" s="157" t="s">
        <v>84</v>
      </c>
      <c r="I1351" s="157"/>
      <c r="J1351" s="157"/>
      <c r="K1351" s="157">
        <v>11360.641</v>
      </c>
      <c r="L1351" s="157">
        <v>4.2421028784000003E-2</v>
      </c>
      <c r="M1351" s="157">
        <v>1.1756636E-3</v>
      </c>
      <c r="N1351" s="157">
        <v>0.1107692</v>
      </c>
      <c r="O1351" s="157">
        <v>3.7478429999999998E-3</v>
      </c>
      <c r="P1351" s="157">
        <v>3.44801556E-3</v>
      </c>
      <c r="Q1351" s="126">
        <v>1.2151285000000001E-5</v>
      </c>
      <c r="R1351" s="155"/>
      <c r="S1351" s="155"/>
      <c r="T1351" s="155"/>
      <c r="U1351" s="155"/>
      <c r="V1351" s="155"/>
      <c r="W1351" s="155"/>
      <c r="X1351" s="155"/>
      <c r="Y1351" s="155"/>
      <c r="Z1351" s="155"/>
      <c r="AA1351" s="155"/>
      <c r="AB1351" s="155"/>
      <c r="AC1351" s="155"/>
      <c r="AD1351" s="155"/>
      <c r="AE1351" s="155"/>
      <c r="AF1351" s="155"/>
      <c r="AG1351" s="155"/>
      <c r="AH1351" s="155"/>
    </row>
    <row r="1352" spans="1:34" x14ac:dyDescent="0.25">
      <c r="A1352" s="128" t="s">
        <v>16</v>
      </c>
      <c r="B1352" s="157" t="s">
        <v>40</v>
      </c>
      <c r="C1352" s="157" t="s">
        <v>458</v>
      </c>
      <c r="D1352" s="157" t="s">
        <v>53</v>
      </c>
      <c r="E1352" s="157" t="s">
        <v>270</v>
      </c>
      <c r="F1352" s="157" t="s">
        <v>101</v>
      </c>
      <c r="G1352" s="157" t="s">
        <v>100</v>
      </c>
      <c r="H1352" s="157" t="s">
        <v>84</v>
      </c>
      <c r="I1352" s="157"/>
      <c r="J1352" s="157"/>
      <c r="K1352" s="157">
        <v>3240.3676299999997</v>
      </c>
      <c r="L1352" s="157">
        <v>0.59674015899400001</v>
      </c>
      <c r="M1352" s="157">
        <v>1.29809117E-2</v>
      </c>
      <c r="N1352" s="157">
        <v>2.1611051799999998</v>
      </c>
      <c r="O1352" s="157">
        <v>7.7122335300000011E-2</v>
      </c>
      <c r="P1352" s="157">
        <v>7.0952548476000007E-2</v>
      </c>
      <c r="Q1352" s="126">
        <v>1.3328776400000001E-4</v>
      </c>
      <c r="R1352" s="155"/>
      <c r="S1352" s="155"/>
      <c r="T1352" s="155"/>
      <c r="U1352" s="155"/>
      <c r="V1352" s="155"/>
      <c r="W1352" s="155"/>
      <c r="X1352" s="155"/>
      <c r="Y1352" s="155"/>
      <c r="Z1352" s="155"/>
      <c r="AA1352" s="155"/>
      <c r="AB1352" s="155"/>
      <c r="AC1352" s="155"/>
      <c r="AD1352" s="155"/>
      <c r="AE1352" s="155"/>
      <c r="AF1352" s="155"/>
      <c r="AG1352" s="155"/>
      <c r="AH1352" s="155"/>
    </row>
    <row r="1353" spans="1:34" x14ac:dyDescent="0.25">
      <c r="A1353" s="128" t="s">
        <v>16</v>
      </c>
      <c r="B1353" s="157" t="s">
        <v>40</v>
      </c>
      <c r="C1353" s="157" t="s">
        <v>458</v>
      </c>
      <c r="D1353" s="157" t="s">
        <v>53</v>
      </c>
      <c r="E1353" s="157" t="s">
        <v>271</v>
      </c>
      <c r="F1353" s="157" t="s">
        <v>102</v>
      </c>
      <c r="G1353" s="157" t="s">
        <v>99</v>
      </c>
      <c r="H1353" s="157" t="s">
        <v>84</v>
      </c>
      <c r="I1353" s="157"/>
      <c r="J1353" s="157"/>
      <c r="K1353" s="157">
        <v>29996.846000000001</v>
      </c>
      <c r="L1353" s="157">
        <v>8.379190109500001E-2</v>
      </c>
      <c r="M1353" s="157">
        <v>2.6336820299999999E-3</v>
      </c>
      <c r="N1353" s="157">
        <v>0.22719877899999999</v>
      </c>
      <c r="O1353" s="157">
        <v>8.6381747000000009E-3</v>
      </c>
      <c r="P1353" s="157">
        <v>7.9471207240000008E-3</v>
      </c>
      <c r="Q1353" s="126">
        <v>2.6957321600000001E-5</v>
      </c>
      <c r="R1353" s="155"/>
      <c r="S1353" s="155"/>
      <c r="T1353" s="155"/>
      <c r="U1353" s="155"/>
      <c r="V1353" s="155"/>
      <c r="W1353" s="155"/>
      <c r="X1353" s="155"/>
      <c r="Y1353" s="155"/>
      <c r="Z1353" s="155"/>
      <c r="AA1353" s="155"/>
      <c r="AB1353" s="155"/>
      <c r="AC1353" s="155"/>
      <c r="AD1353" s="155"/>
      <c r="AE1353" s="155"/>
      <c r="AF1353" s="155"/>
      <c r="AG1353" s="155"/>
      <c r="AH1353" s="155"/>
    </row>
    <row r="1354" spans="1:34" x14ac:dyDescent="0.25">
      <c r="A1354" s="128" t="s">
        <v>16</v>
      </c>
      <c r="B1354" s="157" t="s">
        <v>40</v>
      </c>
      <c r="C1354" s="157" t="s">
        <v>458</v>
      </c>
      <c r="D1354" s="157" t="s">
        <v>53</v>
      </c>
      <c r="E1354" s="157" t="s">
        <v>272</v>
      </c>
      <c r="F1354" s="157" t="s">
        <v>102</v>
      </c>
      <c r="G1354" s="157" t="s">
        <v>100</v>
      </c>
      <c r="H1354" s="157" t="s">
        <v>84</v>
      </c>
      <c r="I1354" s="157"/>
      <c r="J1354" s="157"/>
      <c r="K1354" s="157">
        <v>8103.16417</v>
      </c>
      <c r="L1354" s="157">
        <v>0.48809078215299995</v>
      </c>
      <c r="M1354" s="157">
        <v>1.8204950000000001E-2</v>
      </c>
      <c r="N1354" s="157">
        <v>1.8867613599999999</v>
      </c>
      <c r="O1354" s="157">
        <v>6.4321146999999995E-2</v>
      </c>
      <c r="P1354" s="157">
        <v>5.9175455240000008E-2</v>
      </c>
      <c r="Q1354" s="126">
        <v>1.86733764E-4</v>
      </c>
      <c r="R1354" s="155"/>
      <c r="S1354" s="155"/>
      <c r="T1354" s="155"/>
      <c r="U1354" s="155"/>
      <c r="V1354" s="155"/>
      <c r="W1354" s="155"/>
      <c r="X1354" s="155"/>
      <c r="Y1354" s="155"/>
      <c r="Z1354" s="155"/>
      <c r="AA1354" s="155"/>
      <c r="AB1354" s="155"/>
      <c r="AC1354" s="155"/>
      <c r="AD1354" s="155"/>
      <c r="AE1354" s="155"/>
      <c r="AF1354" s="155"/>
      <c r="AG1354" s="155"/>
      <c r="AH1354" s="155"/>
    </row>
    <row r="1355" spans="1:34" x14ac:dyDescent="0.25">
      <c r="A1355" s="128" t="s">
        <v>16</v>
      </c>
      <c r="B1355" s="157" t="s">
        <v>40</v>
      </c>
      <c r="C1355" s="157" t="s">
        <v>458</v>
      </c>
      <c r="D1355" s="157" t="s">
        <v>53</v>
      </c>
      <c r="E1355" s="157" t="s">
        <v>273</v>
      </c>
      <c r="F1355" s="157" t="s">
        <v>103</v>
      </c>
      <c r="G1355" s="157" t="s">
        <v>99</v>
      </c>
      <c r="H1355" s="157" t="s">
        <v>84</v>
      </c>
      <c r="I1355" s="157"/>
      <c r="J1355" s="157"/>
      <c r="K1355" s="157">
        <v>15218.9835</v>
      </c>
      <c r="L1355" s="157">
        <v>5.5609995004000011E-2</v>
      </c>
      <c r="M1355" s="157">
        <v>1.68380104E-3</v>
      </c>
      <c r="N1355" s="157">
        <v>0.15488652010000001</v>
      </c>
      <c r="O1355" s="157">
        <v>5.4092316900000003E-3</v>
      </c>
      <c r="P1355" s="157">
        <v>4.9764931548000003E-3</v>
      </c>
      <c r="Q1355" s="126">
        <v>1.735167347E-5</v>
      </c>
      <c r="R1355" s="155"/>
      <c r="S1355" s="155"/>
      <c r="T1355" s="155"/>
      <c r="U1355" s="155"/>
      <c r="V1355" s="155"/>
      <c r="W1355" s="155"/>
      <c r="X1355" s="155"/>
      <c r="Y1355" s="155"/>
      <c r="Z1355" s="155"/>
      <c r="AA1355" s="155"/>
      <c r="AB1355" s="155"/>
      <c r="AC1355" s="155"/>
      <c r="AD1355" s="155"/>
      <c r="AE1355" s="155"/>
      <c r="AF1355" s="155"/>
      <c r="AG1355" s="155"/>
      <c r="AH1355" s="155"/>
    </row>
    <row r="1356" spans="1:34" x14ac:dyDescent="0.25">
      <c r="A1356" s="128" t="s">
        <v>16</v>
      </c>
      <c r="B1356" s="157" t="s">
        <v>40</v>
      </c>
      <c r="C1356" s="157" t="s">
        <v>458</v>
      </c>
      <c r="D1356" s="157" t="s">
        <v>53</v>
      </c>
      <c r="E1356" s="157" t="s">
        <v>274</v>
      </c>
      <c r="F1356" s="157" t="s">
        <v>103</v>
      </c>
      <c r="G1356" s="157" t="s">
        <v>100</v>
      </c>
      <c r="H1356" s="157" t="s">
        <v>84</v>
      </c>
      <c r="I1356" s="157"/>
      <c r="J1356" s="157"/>
      <c r="K1356" s="157">
        <v>3151.23153</v>
      </c>
      <c r="L1356" s="157">
        <v>0.48277945088900009</v>
      </c>
      <c r="M1356" s="157">
        <v>1.6877395400000002E-2</v>
      </c>
      <c r="N1356" s="157">
        <v>2.1024995000000004</v>
      </c>
      <c r="O1356" s="157">
        <v>7.3135059000000002E-2</v>
      </c>
      <c r="P1356" s="157">
        <v>6.7284254280000011E-2</v>
      </c>
      <c r="Q1356" s="126">
        <v>1.74169449E-4</v>
      </c>
      <c r="R1356" s="155"/>
      <c r="S1356" s="155"/>
      <c r="T1356" s="155"/>
      <c r="U1356" s="155"/>
      <c r="V1356" s="155"/>
      <c r="W1356" s="155"/>
      <c r="X1356" s="155"/>
      <c r="Y1356" s="155"/>
      <c r="Z1356" s="155"/>
      <c r="AA1356" s="155"/>
      <c r="AB1356" s="155"/>
      <c r="AC1356" s="155"/>
      <c r="AD1356" s="155"/>
      <c r="AE1356" s="155"/>
      <c r="AF1356" s="155"/>
      <c r="AG1356" s="155"/>
      <c r="AH1356" s="155"/>
    </row>
    <row r="1357" spans="1:34" x14ac:dyDescent="0.25">
      <c r="A1357" s="128" t="s">
        <v>16</v>
      </c>
      <c r="B1357" s="157" t="s">
        <v>40</v>
      </c>
      <c r="C1357" s="157" t="s">
        <v>458</v>
      </c>
      <c r="D1357" s="157" t="s">
        <v>53</v>
      </c>
      <c r="E1357" s="157" t="s">
        <v>275</v>
      </c>
      <c r="F1357" s="157" t="s">
        <v>104</v>
      </c>
      <c r="G1357" s="157" t="s">
        <v>99</v>
      </c>
      <c r="H1357" s="157" t="s">
        <v>84</v>
      </c>
      <c r="I1357" s="157"/>
      <c r="J1357" s="157"/>
      <c r="K1357" s="157">
        <v>8555.0347000000002</v>
      </c>
      <c r="L1357" s="157">
        <v>9.1475668300000004E-3</v>
      </c>
      <c r="M1357" s="157">
        <v>0</v>
      </c>
      <c r="N1357" s="157">
        <v>0</v>
      </c>
      <c r="O1357" s="157">
        <v>0</v>
      </c>
      <c r="P1357" s="157">
        <v>0</v>
      </c>
      <c r="Q1357" s="126">
        <v>0</v>
      </c>
      <c r="R1357" s="155"/>
      <c r="S1357" s="155"/>
      <c r="T1357" s="155"/>
      <c r="U1357" s="155"/>
      <c r="V1357" s="155"/>
      <c r="W1357" s="155"/>
      <c r="X1357" s="155"/>
      <c r="Y1357" s="155"/>
      <c r="Z1357" s="155"/>
      <c r="AA1357" s="155"/>
      <c r="AB1357" s="155"/>
      <c r="AC1357" s="155"/>
      <c r="AD1357" s="155"/>
      <c r="AE1357" s="155"/>
      <c r="AF1357" s="155"/>
      <c r="AG1357" s="155"/>
      <c r="AH1357" s="155"/>
    </row>
    <row r="1358" spans="1:34" x14ac:dyDescent="0.25">
      <c r="A1358" s="128" t="s">
        <v>16</v>
      </c>
      <c r="B1358" s="157" t="s">
        <v>40</v>
      </c>
      <c r="C1358" s="157" t="s">
        <v>458</v>
      </c>
      <c r="D1358" s="157" t="s">
        <v>53</v>
      </c>
      <c r="E1358" s="157" t="s">
        <v>276</v>
      </c>
      <c r="F1358" s="157" t="s">
        <v>104</v>
      </c>
      <c r="G1358" s="157" t="s">
        <v>100</v>
      </c>
      <c r="H1358" s="157" t="s">
        <v>84</v>
      </c>
      <c r="I1358" s="157"/>
      <c r="J1358" s="157"/>
      <c r="K1358" s="157">
        <v>2502.1452300000001</v>
      </c>
      <c r="L1358" s="157">
        <v>2.7904374899999996E-3</v>
      </c>
      <c r="M1358" s="157">
        <v>0</v>
      </c>
      <c r="N1358" s="157">
        <v>0</v>
      </c>
      <c r="O1358" s="157">
        <v>0</v>
      </c>
      <c r="P1358" s="157">
        <v>0</v>
      </c>
      <c r="Q1358" s="126">
        <v>0</v>
      </c>
      <c r="R1358" s="155"/>
      <c r="S1358" s="155"/>
      <c r="T1358" s="155"/>
      <c r="U1358" s="155"/>
      <c r="V1358" s="155"/>
      <c r="W1358" s="155"/>
      <c r="X1358" s="155"/>
      <c r="Y1358" s="155"/>
      <c r="Z1358" s="155"/>
      <c r="AA1358" s="155"/>
      <c r="AB1358" s="155"/>
      <c r="AC1358" s="155"/>
      <c r="AD1358" s="155"/>
      <c r="AE1358" s="155"/>
      <c r="AF1358" s="155"/>
      <c r="AG1358" s="155"/>
      <c r="AH1358" s="155"/>
    </row>
    <row r="1359" spans="1:34" x14ac:dyDescent="0.25">
      <c r="A1359" s="128" t="s">
        <v>16</v>
      </c>
      <c r="B1359" s="157" t="s">
        <v>40</v>
      </c>
      <c r="C1359" s="157" t="s">
        <v>458</v>
      </c>
      <c r="D1359" s="157" t="s">
        <v>53</v>
      </c>
      <c r="E1359" s="157" t="s">
        <v>277</v>
      </c>
      <c r="F1359" s="157" t="s">
        <v>105</v>
      </c>
      <c r="G1359" s="157" t="s">
        <v>100</v>
      </c>
      <c r="H1359" s="157" t="s">
        <v>84</v>
      </c>
      <c r="I1359" s="157"/>
      <c r="J1359" s="157"/>
      <c r="K1359" s="157">
        <v>0.50788957000000001</v>
      </c>
      <c r="L1359" s="157">
        <v>1.5613655476999993E-4</v>
      </c>
      <c r="M1359" s="157">
        <v>7.7616278000000004E-6</v>
      </c>
      <c r="N1359" s="157">
        <v>7.4316461999999995E-4</v>
      </c>
      <c r="O1359" s="157">
        <v>2.5105482999999999E-5</v>
      </c>
      <c r="P1359" s="157">
        <v>2.309704436E-5</v>
      </c>
      <c r="Q1359" s="126">
        <v>7.9512026999999996E-8</v>
      </c>
      <c r="R1359" s="155"/>
      <c r="S1359" s="155"/>
      <c r="T1359" s="155"/>
      <c r="U1359" s="155"/>
      <c r="V1359" s="155"/>
      <c r="W1359" s="155"/>
      <c r="X1359" s="155"/>
      <c r="Y1359" s="155"/>
      <c r="Z1359" s="155"/>
      <c r="AA1359" s="155"/>
      <c r="AB1359" s="155"/>
      <c r="AC1359" s="155"/>
      <c r="AD1359" s="155"/>
      <c r="AE1359" s="155"/>
      <c r="AF1359" s="155"/>
      <c r="AG1359" s="155"/>
      <c r="AH1359" s="155"/>
    </row>
    <row r="1360" spans="1:34" x14ac:dyDescent="0.25">
      <c r="A1360" s="128" t="s">
        <v>16</v>
      </c>
      <c r="B1360" s="157" t="s">
        <v>40</v>
      </c>
      <c r="C1360" s="157" t="s">
        <v>458</v>
      </c>
      <c r="D1360" s="157" t="s">
        <v>53</v>
      </c>
      <c r="E1360" s="157" t="s">
        <v>278</v>
      </c>
      <c r="F1360" s="157" t="s">
        <v>106</v>
      </c>
      <c r="G1360" s="157" t="s">
        <v>107</v>
      </c>
      <c r="H1360" s="157" t="s">
        <v>84</v>
      </c>
      <c r="I1360" s="157"/>
      <c r="J1360" s="157"/>
      <c r="K1360" s="157">
        <v>1.32919842</v>
      </c>
      <c r="L1360" s="157">
        <v>3.1635896565200002E-5</v>
      </c>
      <c r="M1360" s="157">
        <v>1.5385765600000001E-6</v>
      </c>
      <c r="N1360" s="157">
        <v>1.2782519999999999E-4</v>
      </c>
      <c r="O1360" s="157">
        <v>5.1435276000000001E-6</v>
      </c>
      <c r="P1360" s="157">
        <v>4.7320453920000001E-6</v>
      </c>
      <c r="Q1360" s="126">
        <v>1.55836806E-8</v>
      </c>
      <c r="R1360" s="155"/>
      <c r="S1360" s="155"/>
      <c r="T1360" s="155"/>
      <c r="U1360" s="155"/>
      <c r="V1360" s="155"/>
      <c r="W1360" s="155"/>
      <c r="X1360" s="155"/>
      <c r="Y1360" s="155"/>
      <c r="Z1360" s="155"/>
      <c r="AA1360" s="155"/>
      <c r="AB1360" s="155"/>
      <c r="AC1360" s="155"/>
      <c r="AD1360" s="155"/>
      <c r="AE1360" s="155"/>
      <c r="AF1360" s="155"/>
      <c r="AG1360" s="155"/>
      <c r="AH1360" s="155"/>
    </row>
    <row r="1361" spans="1:34" x14ac:dyDescent="0.25">
      <c r="A1361" s="128" t="s">
        <v>16</v>
      </c>
      <c r="B1361" s="157" t="s">
        <v>40</v>
      </c>
      <c r="C1361" s="157" t="s">
        <v>458</v>
      </c>
      <c r="D1361" s="157" t="s">
        <v>53</v>
      </c>
      <c r="E1361" s="157" t="s">
        <v>279</v>
      </c>
      <c r="F1361" s="157" t="s">
        <v>108</v>
      </c>
      <c r="G1361" s="157" t="s">
        <v>109</v>
      </c>
      <c r="H1361" s="157" t="s">
        <v>84</v>
      </c>
      <c r="I1361" s="157"/>
      <c r="J1361" s="157"/>
      <c r="K1361" s="157">
        <v>456.258059</v>
      </c>
      <c r="L1361" s="157">
        <v>1.3070814453899999E-2</v>
      </c>
      <c r="M1361" s="157">
        <v>4.7239327480000002E-4</v>
      </c>
      <c r="N1361" s="157">
        <v>4.5367373969999999E-2</v>
      </c>
      <c r="O1361" s="157">
        <v>1.5488951249999999E-3</v>
      </c>
      <c r="P1361" s="157">
        <v>1.424983515E-3</v>
      </c>
      <c r="Q1361" s="126">
        <v>4.8210193660000002E-6</v>
      </c>
      <c r="R1361" s="155"/>
      <c r="S1361" s="155"/>
      <c r="T1361" s="155"/>
      <c r="U1361" s="155"/>
      <c r="V1361" s="155"/>
      <c r="W1361" s="155"/>
      <c r="X1361" s="155"/>
      <c r="Y1361" s="155"/>
      <c r="Z1361" s="155"/>
      <c r="AA1361" s="155"/>
      <c r="AB1361" s="155"/>
      <c r="AC1361" s="155"/>
      <c r="AD1361" s="155"/>
      <c r="AE1361" s="155"/>
      <c r="AF1361" s="155"/>
      <c r="AG1361" s="155"/>
      <c r="AH1361" s="155"/>
    </row>
    <row r="1362" spans="1:34" x14ac:dyDescent="0.25">
      <c r="A1362" s="128" t="s">
        <v>16</v>
      </c>
      <c r="B1362" s="157" t="s">
        <v>40</v>
      </c>
      <c r="C1362" s="157" t="s">
        <v>458</v>
      </c>
      <c r="D1362" s="157" t="s">
        <v>53</v>
      </c>
      <c r="E1362" s="157" t="s">
        <v>280</v>
      </c>
      <c r="F1362" s="157" t="s">
        <v>110</v>
      </c>
      <c r="G1362" s="157" t="s">
        <v>109</v>
      </c>
      <c r="H1362" s="157" t="s">
        <v>84</v>
      </c>
      <c r="I1362" s="157"/>
      <c r="J1362" s="157"/>
      <c r="K1362" s="157">
        <v>1559.50235711</v>
      </c>
      <c r="L1362" s="157">
        <v>9.2207439430457006E-2</v>
      </c>
      <c r="M1362" s="157">
        <v>3.2226782828000001E-3</v>
      </c>
      <c r="N1362" s="157">
        <v>0.29665280830000001</v>
      </c>
      <c r="O1362" s="157">
        <v>1.1456246324999999E-2</v>
      </c>
      <c r="P1362" s="157">
        <v>1.0539746619E-2</v>
      </c>
      <c r="Q1362" s="126">
        <v>3.2162673931999997E-5</v>
      </c>
      <c r="R1362" s="155"/>
      <c r="S1362" s="155"/>
      <c r="T1362" s="155"/>
      <c r="U1362" s="155"/>
      <c r="V1362" s="155"/>
      <c r="W1362" s="155"/>
      <c r="X1362" s="155"/>
      <c r="Y1362" s="155"/>
      <c r="Z1362" s="155"/>
      <c r="AA1362" s="155"/>
      <c r="AB1362" s="155"/>
      <c r="AC1362" s="155"/>
      <c r="AD1362" s="155"/>
      <c r="AE1362" s="155"/>
      <c r="AF1362" s="155"/>
      <c r="AG1362" s="155"/>
      <c r="AH1362" s="155"/>
    </row>
    <row r="1363" spans="1:34" x14ac:dyDescent="0.25">
      <c r="A1363" s="128" t="s">
        <v>16</v>
      </c>
      <c r="B1363" s="157" t="s">
        <v>40</v>
      </c>
      <c r="C1363" s="157" t="s">
        <v>458</v>
      </c>
      <c r="D1363" s="157" t="s">
        <v>53</v>
      </c>
      <c r="E1363" s="157" t="s">
        <v>281</v>
      </c>
      <c r="F1363" s="157" t="s">
        <v>111</v>
      </c>
      <c r="G1363" s="157" t="s">
        <v>109</v>
      </c>
      <c r="H1363" s="157" t="s">
        <v>84</v>
      </c>
      <c r="I1363" s="157"/>
      <c r="J1363" s="157"/>
      <c r="K1363" s="157">
        <v>0.25329109999999999</v>
      </c>
      <c r="L1363" s="157">
        <v>3.4290955411000001E-5</v>
      </c>
      <c r="M1363" s="157">
        <v>1.2309400999999999E-6</v>
      </c>
      <c r="N1363" s="157">
        <v>1.2556882999999999E-4</v>
      </c>
      <c r="O1363" s="157">
        <v>4.2247160999999999E-6</v>
      </c>
      <c r="P1363" s="157">
        <v>3.8867388120000002E-6</v>
      </c>
      <c r="Q1363" s="126">
        <v>1.2409472E-8</v>
      </c>
      <c r="R1363" s="155"/>
      <c r="S1363" s="155"/>
      <c r="T1363" s="155"/>
      <c r="U1363" s="155"/>
      <c r="V1363" s="155"/>
      <c r="W1363" s="155"/>
      <c r="X1363" s="155"/>
      <c r="Y1363" s="155"/>
      <c r="Z1363" s="155"/>
      <c r="AA1363" s="155"/>
      <c r="AB1363" s="155"/>
      <c r="AC1363" s="155"/>
      <c r="AD1363" s="155"/>
      <c r="AE1363" s="155"/>
      <c r="AF1363" s="155"/>
      <c r="AG1363" s="155"/>
      <c r="AH1363" s="155"/>
    </row>
    <row r="1364" spans="1:34" x14ac:dyDescent="0.25">
      <c r="A1364" s="128" t="s">
        <v>16</v>
      </c>
      <c r="B1364" s="157" t="s">
        <v>40</v>
      </c>
      <c r="C1364" s="157" t="s">
        <v>458</v>
      </c>
      <c r="D1364" s="157" t="s">
        <v>53</v>
      </c>
      <c r="E1364" s="157" t="s">
        <v>282</v>
      </c>
      <c r="F1364" s="157" t="s">
        <v>112</v>
      </c>
      <c r="G1364" s="157" t="s">
        <v>109</v>
      </c>
      <c r="H1364" s="157" t="s">
        <v>84</v>
      </c>
      <c r="I1364" s="157"/>
      <c r="J1364" s="157"/>
      <c r="K1364" s="157">
        <v>5.5493797999999996</v>
      </c>
      <c r="L1364" s="157">
        <v>5.6854941201000002E-4</v>
      </c>
      <c r="M1364" s="157">
        <v>1.9398802E-5</v>
      </c>
      <c r="N1364" s="157">
        <v>1.9788818999999999E-3</v>
      </c>
      <c r="O1364" s="157">
        <v>6.6578736999999995E-5</v>
      </c>
      <c r="P1364" s="157">
        <v>6.125243804E-5</v>
      </c>
      <c r="Q1364" s="126">
        <v>1.9556506E-7</v>
      </c>
      <c r="R1364" s="155"/>
      <c r="S1364" s="155"/>
      <c r="T1364" s="155"/>
      <c r="U1364" s="155"/>
      <c r="V1364" s="155"/>
      <c r="W1364" s="155"/>
      <c r="X1364" s="155"/>
      <c r="Y1364" s="155"/>
      <c r="Z1364" s="155"/>
      <c r="AA1364" s="155"/>
      <c r="AB1364" s="155"/>
      <c r="AC1364" s="155"/>
      <c r="AD1364" s="155"/>
      <c r="AE1364" s="155"/>
      <c r="AF1364" s="155"/>
      <c r="AG1364" s="155"/>
      <c r="AH1364" s="155"/>
    </row>
    <row r="1365" spans="1:34" x14ac:dyDescent="0.25">
      <c r="A1365" s="128" t="s">
        <v>16</v>
      </c>
      <c r="B1365" s="157" t="s">
        <v>40</v>
      </c>
      <c r="C1365" s="157" t="s">
        <v>458</v>
      </c>
      <c r="D1365" s="157" t="s">
        <v>53</v>
      </c>
      <c r="E1365" s="157" t="s">
        <v>283</v>
      </c>
      <c r="F1365" s="157" t="s">
        <v>113</v>
      </c>
      <c r="G1365" s="157" t="s">
        <v>114</v>
      </c>
      <c r="H1365" s="157" t="s">
        <v>84</v>
      </c>
      <c r="I1365" s="157"/>
      <c r="J1365" s="157"/>
      <c r="K1365" s="157">
        <v>19.674147000000001</v>
      </c>
      <c r="L1365" s="157">
        <v>6.778633978499999E-3</v>
      </c>
      <c r="M1365" s="157">
        <v>1.4802555999999999E-4</v>
      </c>
      <c r="N1365" s="157">
        <v>2.6921146E-2</v>
      </c>
      <c r="O1365" s="157">
        <v>9.6807977999999997E-4</v>
      </c>
      <c r="P1365" s="157">
        <v>8.9063339760000007E-4</v>
      </c>
      <c r="Q1365" s="126">
        <v>1.526518E-6</v>
      </c>
      <c r="R1365" s="155"/>
      <c r="S1365" s="155"/>
      <c r="T1365" s="155"/>
      <c r="U1365" s="155"/>
      <c r="V1365" s="155"/>
      <c r="W1365" s="155"/>
      <c r="X1365" s="155"/>
      <c r="Y1365" s="155"/>
      <c r="Z1365" s="155"/>
      <c r="AA1365" s="155"/>
      <c r="AB1365" s="155"/>
      <c r="AC1365" s="155"/>
      <c r="AD1365" s="155"/>
      <c r="AE1365" s="155"/>
      <c r="AF1365" s="155"/>
      <c r="AG1365" s="155"/>
      <c r="AH1365" s="155"/>
    </row>
    <row r="1366" spans="1:34" x14ac:dyDescent="0.25">
      <c r="A1366" s="128" t="s">
        <v>16</v>
      </c>
      <c r="B1366" s="157" t="s">
        <v>40</v>
      </c>
      <c r="C1366" s="157" t="s">
        <v>458</v>
      </c>
      <c r="D1366" s="157" t="s">
        <v>53</v>
      </c>
      <c r="E1366" s="157" t="s">
        <v>284</v>
      </c>
      <c r="F1366" s="157" t="s">
        <v>82</v>
      </c>
      <c r="G1366" s="157" t="s">
        <v>83</v>
      </c>
      <c r="H1366" s="157" t="s">
        <v>115</v>
      </c>
      <c r="I1366" s="157"/>
      <c r="J1366" s="157"/>
      <c r="K1366" s="157">
        <v>724.08074999999997</v>
      </c>
      <c r="L1366" s="157">
        <v>1.8305095571480003E-2</v>
      </c>
      <c r="M1366" s="157">
        <v>2.3210775000000001E-3</v>
      </c>
      <c r="N1366" s="157">
        <v>0.15894616</v>
      </c>
      <c r="O1366" s="157">
        <v>2.943954E-4</v>
      </c>
      <c r="P1366" s="157">
        <v>2.7084376800000002E-4</v>
      </c>
      <c r="Q1366" s="126">
        <v>2.2128812E-5</v>
      </c>
      <c r="R1366" s="155"/>
      <c r="S1366" s="155"/>
      <c r="T1366" s="155"/>
      <c r="U1366" s="155"/>
      <c r="V1366" s="155"/>
      <c r="W1366" s="155"/>
      <c r="X1366" s="155"/>
      <c r="Y1366" s="155"/>
      <c r="Z1366" s="155"/>
      <c r="AA1366" s="155"/>
      <c r="AB1366" s="155"/>
      <c r="AC1366" s="155"/>
      <c r="AD1366" s="155"/>
      <c r="AE1366" s="155"/>
      <c r="AF1366" s="155"/>
      <c r="AG1366" s="155"/>
      <c r="AH1366" s="155"/>
    </row>
    <row r="1367" spans="1:34" x14ac:dyDescent="0.25">
      <c r="A1367" s="128" t="s">
        <v>16</v>
      </c>
      <c r="B1367" s="157" t="s">
        <v>40</v>
      </c>
      <c r="C1367" s="157" t="s">
        <v>458</v>
      </c>
      <c r="D1367" s="157" t="s">
        <v>53</v>
      </c>
      <c r="E1367" s="157" t="s">
        <v>285</v>
      </c>
      <c r="F1367" s="157" t="s">
        <v>86</v>
      </c>
      <c r="G1367" s="157" t="s">
        <v>83</v>
      </c>
      <c r="H1367" s="157" t="s">
        <v>115</v>
      </c>
      <c r="I1367" s="157"/>
      <c r="J1367" s="157"/>
      <c r="K1367" s="157">
        <v>7131.8716000000004</v>
      </c>
      <c r="L1367" s="157">
        <v>0.20381276949800003</v>
      </c>
      <c r="M1367" s="157">
        <v>2.0611595E-2</v>
      </c>
      <c r="N1367" s="157">
        <v>1.7803353</v>
      </c>
      <c r="O1367" s="157">
        <v>2.9084266000000002E-3</v>
      </c>
      <c r="P1367" s="157">
        <v>2.6757524720000003E-3</v>
      </c>
      <c r="Q1367" s="126">
        <v>2.3285457999999999E-4</v>
      </c>
      <c r="R1367" s="155"/>
      <c r="S1367" s="155"/>
      <c r="T1367" s="155"/>
      <c r="U1367" s="155"/>
      <c r="V1367" s="155"/>
      <c r="W1367" s="155"/>
      <c r="X1367" s="155"/>
      <c r="Y1367" s="155"/>
      <c r="Z1367" s="155"/>
      <c r="AA1367" s="155"/>
      <c r="AB1367" s="155"/>
      <c r="AC1367" s="155"/>
      <c r="AD1367" s="155"/>
      <c r="AE1367" s="155"/>
      <c r="AF1367" s="155"/>
      <c r="AG1367" s="155"/>
      <c r="AH1367" s="155"/>
    </row>
    <row r="1368" spans="1:34" x14ac:dyDescent="0.25">
      <c r="A1368" s="128" t="s">
        <v>16</v>
      </c>
      <c r="B1368" s="157" t="s">
        <v>40</v>
      </c>
      <c r="C1368" s="157" t="s">
        <v>458</v>
      </c>
      <c r="D1368" s="157" t="s">
        <v>53</v>
      </c>
      <c r="E1368" s="157" t="s">
        <v>286</v>
      </c>
      <c r="F1368" s="157" t="s">
        <v>116</v>
      </c>
      <c r="G1368" s="157" t="s">
        <v>83</v>
      </c>
      <c r="H1368" s="157" t="s">
        <v>115</v>
      </c>
      <c r="I1368" s="157"/>
      <c r="J1368" s="157"/>
      <c r="K1368" s="157">
        <v>307.42705999999998</v>
      </c>
      <c r="L1368" s="157">
        <v>3.9812888582999993E-2</v>
      </c>
      <c r="M1368" s="157">
        <v>1.3155292000000001E-2</v>
      </c>
      <c r="N1368" s="157">
        <v>1.5323732000000001</v>
      </c>
      <c r="O1368" s="157">
        <v>7.3051748999999997E-4</v>
      </c>
      <c r="P1368" s="157">
        <v>6.7207609079999997E-4</v>
      </c>
      <c r="Q1368" s="126">
        <v>1.262127E-4</v>
      </c>
      <c r="R1368" s="155"/>
      <c r="S1368" s="155"/>
      <c r="T1368" s="155"/>
      <c r="U1368" s="155"/>
      <c r="V1368" s="155"/>
      <c r="W1368" s="155"/>
      <c r="X1368" s="155"/>
      <c r="Y1368" s="155"/>
      <c r="Z1368" s="155"/>
      <c r="AA1368" s="155"/>
      <c r="AB1368" s="155"/>
      <c r="AC1368" s="155"/>
      <c r="AD1368" s="155"/>
      <c r="AE1368" s="155"/>
      <c r="AF1368" s="155"/>
      <c r="AG1368" s="155"/>
      <c r="AH1368" s="155"/>
    </row>
    <row r="1369" spans="1:34" x14ac:dyDescent="0.25">
      <c r="A1369" s="128" t="s">
        <v>16</v>
      </c>
      <c r="B1369" s="157" t="s">
        <v>40</v>
      </c>
      <c r="C1369" s="157" t="s">
        <v>458</v>
      </c>
      <c r="D1369" s="157" t="s">
        <v>53</v>
      </c>
      <c r="E1369" s="157" t="s">
        <v>287</v>
      </c>
      <c r="F1369" s="157" t="s">
        <v>87</v>
      </c>
      <c r="G1369" s="157" t="s">
        <v>83</v>
      </c>
      <c r="H1369" s="157" t="s">
        <v>115</v>
      </c>
      <c r="I1369" s="157"/>
      <c r="J1369" s="157"/>
      <c r="K1369" s="157">
        <v>218.941444394</v>
      </c>
      <c r="L1369" s="157">
        <v>1.1321065685035872E-2</v>
      </c>
      <c r="M1369" s="157">
        <v>2.8921193885899999E-3</v>
      </c>
      <c r="N1369" s="157">
        <v>0.25202684875800002</v>
      </c>
      <c r="O1369" s="157">
        <v>7.9044462759000008E-5</v>
      </c>
      <c r="P1369" s="157">
        <v>7.2720905738279999E-5</v>
      </c>
      <c r="Q1369" s="126">
        <v>1.5868454131199999E-5</v>
      </c>
      <c r="R1369" s="155"/>
      <c r="S1369" s="155"/>
      <c r="T1369" s="155"/>
      <c r="U1369" s="155"/>
      <c r="V1369" s="155"/>
      <c r="W1369" s="155"/>
      <c r="X1369" s="155"/>
      <c r="Y1369" s="155"/>
      <c r="Z1369" s="155"/>
      <c r="AA1369" s="155"/>
      <c r="AB1369" s="155"/>
      <c r="AC1369" s="155"/>
      <c r="AD1369" s="155"/>
      <c r="AE1369" s="155"/>
      <c r="AF1369" s="155"/>
      <c r="AG1369" s="155"/>
      <c r="AH1369" s="155"/>
    </row>
    <row r="1370" spans="1:34" x14ac:dyDescent="0.25">
      <c r="A1370" s="128" t="s">
        <v>16</v>
      </c>
      <c r="B1370" s="157" t="s">
        <v>40</v>
      </c>
      <c r="C1370" s="157" t="s">
        <v>458</v>
      </c>
      <c r="D1370" s="157" t="s">
        <v>53</v>
      </c>
      <c r="E1370" s="157" t="s">
        <v>288</v>
      </c>
      <c r="F1370" s="157" t="s">
        <v>117</v>
      </c>
      <c r="G1370" s="157" t="s">
        <v>89</v>
      </c>
      <c r="H1370" s="157" t="s">
        <v>115</v>
      </c>
      <c r="I1370" s="157"/>
      <c r="J1370" s="157"/>
      <c r="K1370" s="157">
        <v>9.73047328</v>
      </c>
      <c r="L1370" s="157">
        <v>1.0250747320585999E-3</v>
      </c>
      <c r="M1370" s="157">
        <v>5.1940928300000003E-4</v>
      </c>
      <c r="N1370" s="157">
        <v>3.4667826499999999E-2</v>
      </c>
      <c r="O1370" s="157">
        <v>1.8182455339999998E-5</v>
      </c>
      <c r="P1370" s="157">
        <v>1.6727858912800002E-5</v>
      </c>
      <c r="Q1370" s="126">
        <v>3.290398996E-6</v>
      </c>
      <c r="R1370" s="155"/>
      <c r="S1370" s="155"/>
      <c r="T1370" s="155"/>
      <c r="U1370" s="155"/>
      <c r="V1370" s="155"/>
      <c r="W1370" s="155"/>
      <c r="X1370" s="155"/>
      <c r="Y1370" s="155"/>
      <c r="Z1370" s="155"/>
      <c r="AA1370" s="155"/>
      <c r="AB1370" s="155"/>
      <c r="AC1370" s="155"/>
      <c r="AD1370" s="155"/>
      <c r="AE1370" s="155"/>
      <c r="AF1370" s="155"/>
      <c r="AG1370" s="155"/>
      <c r="AH1370" s="155"/>
    </row>
    <row r="1371" spans="1:34" x14ac:dyDescent="0.25">
      <c r="A1371" s="128" t="s">
        <v>16</v>
      </c>
      <c r="B1371" s="157" t="s">
        <v>40</v>
      </c>
      <c r="C1371" s="157" t="s">
        <v>458</v>
      </c>
      <c r="D1371" s="157" t="s">
        <v>53</v>
      </c>
      <c r="E1371" s="157" t="s">
        <v>289</v>
      </c>
      <c r="F1371" s="157" t="s">
        <v>88</v>
      </c>
      <c r="G1371" s="157" t="s">
        <v>89</v>
      </c>
      <c r="H1371" s="157" t="s">
        <v>115</v>
      </c>
      <c r="I1371" s="157"/>
      <c r="J1371" s="157"/>
      <c r="K1371" s="157">
        <v>0.38108909000000002</v>
      </c>
      <c r="L1371" s="157">
        <v>9.6012633558000023E-6</v>
      </c>
      <c r="M1371" s="157">
        <v>3.5880841999999999E-6</v>
      </c>
      <c r="N1371" s="157">
        <v>3.0446085000000001E-4</v>
      </c>
      <c r="O1371" s="157">
        <v>1.1796917E-7</v>
      </c>
      <c r="P1371" s="157">
        <v>1.0853163640000001E-7</v>
      </c>
      <c r="Q1371" s="126">
        <v>2.4437179E-8</v>
      </c>
      <c r="R1371" s="155"/>
      <c r="S1371" s="155"/>
      <c r="T1371" s="155"/>
      <c r="U1371" s="155"/>
      <c r="V1371" s="155"/>
      <c r="W1371" s="155"/>
      <c r="X1371" s="155"/>
      <c r="Y1371" s="155"/>
      <c r="Z1371" s="155"/>
      <c r="AA1371" s="155"/>
      <c r="AB1371" s="155"/>
      <c r="AC1371" s="155"/>
      <c r="AD1371" s="155"/>
      <c r="AE1371" s="155"/>
      <c r="AF1371" s="155"/>
      <c r="AG1371" s="155"/>
      <c r="AH1371" s="155"/>
    </row>
    <row r="1372" spans="1:34" x14ac:dyDescent="0.25">
      <c r="A1372" s="128" t="s">
        <v>16</v>
      </c>
      <c r="B1372" s="157" t="s">
        <v>40</v>
      </c>
      <c r="C1372" s="157" t="s">
        <v>458</v>
      </c>
      <c r="D1372" s="157" t="s">
        <v>53</v>
      </c>
      <c r="E1372" s="157" t="s">
        <v>290</v>
      </c>
      <c r="F1372" s="157" t="s">
        <v>90</v>
      </c>
      <c r="G1372" s="157" t="s">
        <v>89</v>
      </c>
      <c r="H1372" s="157" t="s">
        <v>115</v>
      </c>
      <c r="I1372" s="157"/>
      <c r="J1372" s="157"/>
      <c r="K1372" s="157">
        <v>112.4873213</v>
      </c>
      <c r="L1372" s="157">
        <v>3.5922894662300002E-3</v>
      </c>
      <c r="M1372" s="157">
        <v>8.1496019399999997E-4</v>
      </c>
      <c r="N1372" s="157">
        <v>6.3053505600000004E-2</v>
      </c>
      <c r="O1372" s="157">
        <v>7.3213961299999989E-5</v>
      </c>
      <c r="P1372" s="157">
        <v>6.7356844395999991E-5</v>
      </c>
      <c r="Q1372" s="126">
        <v>6.0166708699999999E-6</v>
      </c>
      <c r="R1372" s="155"/>
      <c r="S1372" s="155"/>
      <c r="T1372" s="155"/>
      <c r="U1372" s="155"/>
      <c r="V1372" s="155"/>
      <c r="W1372" s="155"/>
      <c r="X1372" s="155"/>
      <c r="Y1372" s="155"/>
      <c r="Z1372" s="155"/>
      <c r="AA1372" s="155"/>
      <c r="AB1372" s="155"/>
      <c r="AC1372" s="155"/>
      <c r="AD1372" s="155"/>
      <c r="AE1372" s="155"/>
      <c r="AF1372" s="155"/>
      <c r="AG1372" s="155"/>
      <c r="AH1372" s="155"/>
    </row>
    <row r="1373" spans="1:34" x14ac:dyDescent="0.25">
      <c r="A1373" s="128" t="s">
        <v>16</v>
      </c>
      <c r="B1373" s="157" t="s">
        <v>40</v>
      </c>
      <c r="C1373" s="157" t="s">
        <v>458</v>
      </c>
      <c r="D1373" s="157" t="s">
        <v>53</v>
      </c>
      <c r="E1373" s="157" t="s">
        <v>291</v>
      </c>
      <c r="F1373" s="157" t="s">
        <v>118</v>
      </c>
      <c r="G1373" s="157" t="s">
        <v>89</v>
      </c>
      <c r="H1373" s="157" t="s">
        <v>115</v>
      </c>
      <c r="I1373" s="157"/>
      <c r="J1373" s="157"/>
      <c r="K1373" s="157">
        <v>11.031257260000002</v>
      </c>
      <c r="L1373" s="157">
        <v>1.6299456256850002E-3</v>
      </c>
      <c r="M1373" s="157">
        <v>7.5388534400000007E-4</v>
      </c>
      <c r="N1373" s="157">
        <v>6.0905279629999996E-2</v>
      </c>
      <c r="O1373" s="157">
        <v>3.0563264900000005E-5</v>
      </c>
      <c r="P1373" s="157">
        <v>2.8118203708000003E-5</v>
      </c>
      <c r="Q1373" s="126">
        <v>5.7835044999999996E-6</v>
      </c>
      <c r="R1373" s="155"/>
      <c r="S1373" s="155"/>
      <c r="T1373" s="155"/>
      <c r="U1373" s="155"/>
      <c r="V1373" s="155"/>
      <c r="W1373" s="155"/>
      <c r="X1373" s="155"/>
      <c r="Y1373" s="155"/>
      <c r="Z1373" s="155"/>
      <c r="AA1373" s="155"/>
      <c r="AB1373" s="155"/>
      <c r="AC1373" s="155"/>
      <c r="AD1373" s="155"/>
      <c r="AE1373" s="155"/>
      <c r="AF1373" s="155"/>
      <c r="AG1373" s="155"/>
      <c r="AH1373" s="155"/>
    </row>
    <row r="1374" spans="1:34" x14ac:dyDescent="0.25">
      <c r="A1374" s="128" t="s">
        <v>16</v>
      </c>
      <c r="B1374" s="157" t="s">
        <v>40</v>
      </c>
      <c r="C1374" s="157" t="s">
        <v>458</v>
      </c>
      <c r="D1374" s="157" t="s">
        <v>53</v>
      </c>
      <c r="E1374" s="157" t="s">
        <v>292</v>
      </c>
      <c r="F1374" s="157" t="s">
        <v>91</v>
      </c>
      <c r="G1374" s="157" t="s">
        <v>89</v>
      </c>
      <c r="H1374" s="157" t="s">
        <v>115</v>
      </c>
      <c r="I1374" s="157"/>
      <c r="J1374" s="157"/>
      <c r="K1374" s="157">
        <v>117.84798511800001</v>
      </c>
      <c r="L1374" s="157">
        <v>5.3816705363698E-3</v>
      </c>
      <c r="M1374" s="157">
        <v>1.6876282990000002E-3</v>
      </c>
      <c r="N1374" s="157">
        <v>0.13419996274999998</v>
      </c>
      <c r="O1374" s="157">
        <v>8.7588986463999993E-5</v>
      </c>
      <c r="P1374" s="157">
        <v>8.0581867546880004E-5</v>
      </c>
      <c r="Q1374" s="126">
        <v>1.1463514099999999E-5</v>
      </c>
      <c r="R1374" s="155"/>
      <c r="S1374" s="155"/>
      <c r="T1374" s="155"/>
      <c r="U1374" s="155"/>
      <c r="V1374" s="155"/>
      <c r="W1374" s="155"/>
      <c r="X1374" s="155"/>
      <c r="Y1374" s="155"/>
      <c r="Z1374" s="155"/>
      <c r="AA1374" s="155"/>
      <c r="AB1374" s="155"/>
      <c r="AC1374" s="155"/>
      <c r="AD1374" s="155"/>
      <c r="AE1374" s="155"/>
      <c r="AF1374" s="155"/>
      <c r="AG1374" s="155"/>
      <c r="AH1374" s="155"/>
    </row>
    <row r="1375" spans="1:34" x14ac:dyDescent="0.25">
      <c r="A1375" s="128" t="s">
        <v>16</v>
      </c>
      <c r="B1375" s="157" t="s">
        <v>40</v>
      </c>
      <c r="C1375" s="157" t="s">
        <v>458</v>
      </c>
      <c r="D1375" s="157" t="s">
        <v>53</v>
      </c>
      <c r="E1375" s="157" t="s">
        <v>293</v>
      </c>
      <c r="F1375" s="157" t="s">
        <v>119</v>
      </c>
      <c r="G1375" s="157" t="s">
        <v>89</v>
      </c>
      <c r="H1375" s="157" t="s">
        <v>115</v>
      </c>
      <c r="I1375" s="157"/>
      <c r="J1375" s="157"/>
      <c r="K1375" s="157">
        <v>21.64585928</v>
      </c>
      <c r="L1375" s="157">
        <v>2.0339574363121603E-3</v>
      </c>
      <c r="M1375" s="157">
        <v>6.3940017009999999E-4</v>
      </c>
      <c r="N1375" s="157">
        <v>5.5608084270000004E-2</v>
      </c>
      <c r="O1375" s="157">
        <v>3.8016613900000005E-5</v>
      </c>
      <c r="P1375" s="157">
        <v>3.4975284787999996E-5</v>
      </c>
      <c r="Q1375" s="126">
        <v>4.8217771289999997E-6</v>
      </c>
      <c r="R1375" s="155"/>
      <c r="S1375" s="155"/>
      <c r="T1375" s="155"/>
      <c r="U1375" s="155"/>
      <c r="V1375" s="155"/>
      <c r="W1375" s="155"/>
      <c r="X1375" s="155"/>
      <c r="Y1375" s="155"/>
      <c r="Z1375" s="155"/>
      <c r="AA1375" s="155"/>
      <c r="AB1375" s="155"/>
      <c r="AC1375" s="155"/>
      <c r="AD1375" s="155"/>
      <c r="AE1375" s="155"/>
      <c r="AF1375" s="155"/>
      <c r="AG1375" s="155"/>
      <c r="AH1375" s="155"/>
    </row>
    <row r="1376" spans="1:34" x14ac:dyDescent="0.25">
      <c r="A1376" s="128" t="s">
        <v>16</v>
      </c>
      <c r="B1376" s="157" t="s">
        <v>40</v>
      </c>
      <c r="C1376" s="157" t="s">
        <v>458</v>
      </c>
      <c r="D1376" s="157" t="s">
        <v>53</v>
      </c>
      <c r="E1376" s="157" t="s">
        <v>294</v>
      </c>
      <c r="F1376" s="157" t="s">
        <v>92</v>
      </c>
      <c r="G1376" s="157" t="s">
        <v>89</v>
      </c>
      <c r="H1376" s="157" t="s">
        <v>115</v>
      </c>
      <c r="I1376" s="157"/>
      <c r="J1376" s="157"/>
      <c r="K1376" s="157">
        <v>1.5599249770000001</v>
      </c>
      <c r="L1376" s="157">
        <v>1.2040404139039999E-4</v>
      </c>
      <c r="M1376" s="157">
        <v>3.2412683700000004E-5</v>
      </c>
      <c r="N1376" s="157">
        <v>2.7609282000000002E-3</v>
      </c>
      <c r="O1376" s="157">
        <v>2.653132237E-6</v>
      </c>
      <c r="P1376" s="157">
        <v>2.4408816580400002E-6</v>
      </c>
      <c r="Q1376" s="126">
        <v>2.4816135899999997E-7</v>
      </c>
      <c r="R1376" s="155"/>
      <c r="S1376" s="155"/>
      <c r="T1376" s="155"/>
      <c r="U1376" s="155"/>
      <c r="V1376" s="155"/>
      <c r="W1376" s="155"/>
      <c r="X1376" s="155"/>
      <c r="Y1376" s="155"/>
      <c r="Z1376" s="155"/>
      <c r="AA1376" s="155"/>
      <c r="AB1376" s="155"/>
      <c r="AC1376" s="155"/>
      <c r="AD1376" s="155"/>
      <c r="AE1376" s="155"/>
      <c r="AF1376" s="155"/>
      <c r="AG1376" s="155"/>
      <c r="AH1376" s="155"/>
    </row>
    <row r="1377" spans="1:34" x14ac:dyDescent="0.25">
      <c r="A1377" s="128" t="s">
        <v>16</v>
      </c>
      <c r="B1377" s="157" t="s">
        <v>40</v>
      </c>
      <c r="C1377" s="157" t="s">
        <v>458</v>
      </c>
      <c r="D1377" s="157" t="s">
        <v>53</v>
      </c>
      <c r="E1377" s="157" t="s">
        <v>295</v>
      </c>
      <c r="F1377" s="157" t="s">
        <v>120</v>
      </c>
      <c r="G1377" s="157" t="s">
        <v>89</v>
      </c>
      <c r="H1377" s="157" t="s">
        <v>115</v>
      </c>
      <c r="I1377" s="157"/>
      <c r="J1377" s="157"/>
      <c r="K1377" s="157">
        <v>34.328501566999996</v>
      </c>
      <c r="L1377" s="157">
        <v>3.8213512371355995E-3</v>
      </c>
      <c r="M1377" s="157">
        <v>1.6241224176699999E-3</v>
      </c>
      <c r="N1377" s="157">
        <v>0.103220325805</v>
      </c>
      <c r="O1377" s="157">
        <v>7.7141874404999998E-5</v>
      </c>
      <c r="P1377" s="157">
        <v>7.0970524452600021E-5</v>
      </c>
      <c r="Q1377" s="126">
        <v>1.0157555978599998E-5</v>
      </c>
      <c r="R1377" s="155"/>
      <c r="S1377" s="155"/>
      <c r="T1377" s="155"/>
      <c r="U1377" s="155"/>
      <c r="V1377" s="155"/>
      <c r="W1377" s="155"/>
      <c r="X1377" s="155"/>
      <c r="Y1377" s="155"/>
      <c r="Z1377" s="155"/>
      <c r="AA1377" s="155"/>
      <c r="AB1377" s="155"/>
      <c r="AC1377" s="155"/>
      <c r="AD1377" s="155"/>
      <c r="AE1377" s="155"/>
      <c r="AF1377" s="155"/>
      <c r="AG1377" s="155"/>
      <c r="AH1377" s="155"/>
    </row>
    <row r="1378" spans="1:34" x14ac:dyDescent="0.25">
      <c r="A1378" s="128" t="s">
        <v>16</v>
      </c>
      <c r="B1378" s="157" t="s">
        <v>40</v>
      </c>
      <c r="C1378" s="157" t="s">
        <v>458</v>
      </c>
      <c r="D1378" s="157" t="s">
        <v>53</v>
      </c>
      <c r="E1378" s="157" t="s">
        <v>296</v>
      </c>
      <c r="F1378" s="157" t="s">
        <v>121</v>
      </c>
      <c r="G1378" s="157" t="s">
        <v>89</v>
      </c>
      <c r="H1378" s="157" t="s">
        <v>115</v>
      </c>
      <c r="I1378" s="157"/>
      <c r="J1378" s="157"/>
      <c r="K1378" s="157">
        <v>114.23527448999999</v>
      </c>
      <c r="L1378" s="157">
        <v>2.21091132019436E-3</v>
      </c>
      <c r="M1378" s="157">
        <v>6.9059331829999994E-4</v>
      </c>
      <c r="N1378" s="157">
        <v>3.1598174540000003E-2</v>
      </c>
      <c r="O1378" s="157">
        <v>4.2786960260000002E-5</v>
      </c>
      <c r="P1378" s="157">
        <v>3.93640034392E-5</v>
      </c>
      <c r="Q1378" s="126">
        <v>3.4520882360000001E-6</v>
      </c>
      <c r="R1378" s="155"/>
      <c r="S1378" s="155"/>
      <c r="T1378" s="155"/>
      <c r="U1378" s="155"/>
      <c r="V1378" s="155"/>
      <c r="W1378" s="155"/>
      <c r="X1378" s="155"/>
      <c r="Y1378" s="155"/>
      <c r="Z1378" s="155"/>
      <c r="AA1378" s="155"/>
      <c r="AB1378" s="155"/>
      <c r="AC1378" s="155"/>
      <c r="AD1378" s="155"/>
      <c r="AE1378" s="155"/>
      <c r="AF1378" s="155"/>
      <c r="AG1378" s="155"/>
      <c r="AH1378" s="155"/>
    </row>
    <row r="1379" spans="1:34" x14ac:dyDescent="0.25">
      <c r="A1379" s="128" t="s">
        <v>16</v>
      </c>
      <c r="B1379" s="157" t="s">
        <v>40</v>
      </c>
      <c r="C1379" s="157" t="s">
        <v>458</v>
      </c>
      <c r="D1379" s="157" t="s">
        <v>53</v>
      </c>
      <c r="E1379" s="157" t="s">
        <v>297</v>
      </c>
      <c r="F1379" s="157" t="s">
        <v>93</v>
      </c>
      <c r="G1379" s="157" t="s">
        <v>89</v>
      </c>
      <c r="H1379" s="157" t="s">
        <v>115</v>
      </c>
      <c r="I1379" s="157"/>
      <c r="J1379" s="157"/>
      <c r="K1379" s="157">
        <v>42.275477420000001</v>
      </c>
      <c r="L1379" s="157">
        <v>5.8534734987523004E-3</v>
      </c>
      <c r="M1379" s="157">
        <v>2.2897218970000001E-3</v>
      </c>
      <c r="N1379" s="157">
        <v>0.23886302182999999</v>
      </c>
      <c r="O1379" s="157">
        <v>1.1828262970000001E-4</v>
      </c>
      <c r="P1379" s="157">
        <v>1.0882001932400001E-4</v>
      </c>
      <c r="Q1379" s="126">
        <v>2.117955094E-5</v>
      </c>
      <c r="R1379" s="155"/>
      <c r="S1379" s="155"/>
      <c r="T1379" s="155"/>
      <c r="U1379" s="155"/>
      <c r="V1379" s="155"/>
      <c r="W1379" s="155"/>
      <c r="X1379" s="155"/>
      <c r="Y1379" s="155"/>
      <c r="Z1379" s="155"/>
      <c r="AA1379" s="155"/>
      <c r="AB1379" s="155"/>
      <c r="AC1379" s="155"/>
      <c r="AD1379" s="155"/>
      <c r="AE1379" s="155"/>
      <c r="AF1379" s="155"/>
      <c r="AG1379" s="155"/>
      <c r="AH1379" s="155"/>
    </row>
    <row r="1380" spans="1:34" x14ac:dyDescent="0.25">
      <c r="A1380" s="128" t="s">
        <v>16</v>
      </c>
      <c r="B1380" s="157" t="s">
        <v>40</v>
      </c>
      <c r="C1380" s="157" t="s">
        <v>458</v>
      </c>
      <c r="D1380" s="157" t="s">
        <v>53</v>
      </c>
      <c r="E1380" s="157" t="s">
        <v>298</v>
      </c>
      <c r="F1380" s="157" t="s">
        <v>122</v>
      </c>
      <c r="G1380" s="157" t="s">
        <v>89</v>
      </c>
      <c r="H1380" s="157" t="s">
        <v>115</v>
      </c>
      <c r="I1380" s="157"/>
      <c r="J1380" s="157"/>
      <c r="K1380" s="157">
        <v>271.14747069999999</v>
      </c>
      <c r="L1380" s="157">
        <v>6.5796644879900206E-3</v>
      </c>
      <c r="M1380" s="157">
        <v>1.5555568895E-3</v>
      </c>
      <c r="N1380" s="157">
        <v>0.13258148182999999</v>
      </c>
      <c r="O1380" s="157">
        <v>7.7847282919999997E-5</v>
      </c>
      <c r="P1380" s="157">
        <v>7.1619500286400001E-5</v>
      </c>
      <c r="Q1380" s="126">
        <v>1.0169060697E-5</v>
      </c>
      <c r="R1380" s="155"/>
      <c r="S1380" s="155"/>
      <c r="T1380" s="155"/>
      <c r="U1380" s="155"/>
      <c r="V1380" s="155"/>
      <c r="W1380" s="155"/>
      <c r="X1380" s="155"/>
      <c r="Y1380" s="155"/>
      <c r="Z1380" s="155"/>
      <c r="AA1380" s="155"/>
      <c r="AB1380" s="155"/>
      <c r="AC1380" s="155"/>
      <c r="AD1380" s="155"/>
      <c r="AE1380" s="155"/>
      <c r="AF1380" s="155"/>
      <c r="AG1380" s="155"/>
      <c r="AH1380" s="155"/>
    </row>
    <row r="1381" spans="1:34" x14ac:dyDescent="0.25">
      <c r="A1381" s="128" t="s">
        <v>16</v>
      </c>
      <c r="B1381" s="157" t="s">
        <v>40</v>
      </c>
      <c r="C1381" s="157" t="s">
        <v>458</v>
      </c>
      <c r="D1381" s="157" t="s">
        <v>53</v>
      </c>
      <c r="E1381" s="157" t="s">
        <v>299</v>
      </c>
      <c r="F1381" s="157" t="s">
        <v>123</v>
      </c>
      <c r="G1381" s="157" t="s">
        <v>89</v>
      </c>
      <c r="H1381" s="157" t="s">
        <v>115</v>
      </c>
      <c r="I1381" s="157"/>
      <c r="J1381" s="157"/>
      <c r="K1381" s="157">
        <v>1.1534295533999999</v>
      </c>
      <c r="L1381" s="157">
        <v>2.1716474138525399E-4</v>
      </c>
      <c r="M1381" s="157">
        <v>2.9779293177000003E-4</v>
      </c>
      <c r="N1381" s="157">
        <v>5.1641821899E-3</v>
      </c>
      <c r="O1381" s="157">
        <v>3.3792027489999999E-6</v>
      </c>
      <c r="P1381" s="157">
        <v>3.1088665290800006E-6</v>
      </c>
      <c r="Q1381" s="126">
        <v>8.2803209150000005E-7</v>
      </c>
      <c r="R1381" s="155"/>
      <c r="S1381" s="155"/>
      <c r="T1381" s="155"/>
      <c r="U1381" s="155"/>
      <c r="V1381" s="155"/>
      <c r="W1381" s="155"/>
      <c r="X1381" s="155"/>
      <c r="Y1381" s="155"/>
      <c r="Z1381" s="155"/>
      <c r="AA1381" s="155"/>
      <c r="AB1381" s="155"/>
      <c r="AC1381" s="155"/>
      <c r="AD1381" s="155"/>
      <c r="AE1381" s="155"/>
      <c r="AF1381" s="155"/>
      <c r="AG1381" s="155"/>
      <c r="AH1381" s="155"/>
    </row>
    <row r="1382" spans="1:34" x14ac:dyDescent="0.25">
      <c r="A1382" s="128" t="s">
        <v>16</v>
      </c>
      <c r="B1382" s="157" t="s">
        <v>40</v>
      </c>
      <c r="C1382" s="157" t="s">
        <v>458</v>
      </c>
      <c r="D1382" s="157" t="s">
        <v>53</v>
      </c>
      <c r="E1382" s="157" t="s">
        <v>300</v>
      </c>
      <c r="F1382" s="157" t="s">
        <v>94</v>
      </c>
      <c r="G1382" s="157" t="s">
        <v>89</v>
      </c>
      <c r="H1382" s="157" t="s">
        <v>115</v>
      </c>
      <c r="I1382" s="157"/>
      <c r="J1382" s="157"/>
      <c r="K1382" s="157">
        <v>7.3677227999999992</v>
      </c>
      <c r="L1382" s="157">
        <v>5.3156012043010018E-4</v>
      </c>
      <c r="M1382" s="157">
        <v>2.08206925E-4</v>
      </c>
      <c r="N1382" s="157">
        <v>1.5324853959999999E-2</v>
      </c>
      <c r="O1382" s="157">
        <v>9.8640793800000003E-6</v>
      </c>
      <c r="P1382" s="157">
        <v>9.0749530296000001E-6</v>
      </c>
      <c r="Q1382" s="126">
        <v>1.36596032E-6</v>
      </c>
      <c r="R1382" s="155"/>
      <c r="S1382" s="155"/>
      <c r="T1382" s="155"/>
      <c r="U1382" s="155"/>
      <c r="V1382" s="155"/>
      <c r="W1382" s="155"/>
      <c r="X1382" s="155"/>
      <c r="Y1382" s="155"/>
      <c r="Z1382" s="155"/>
      <c r="AA1382" s="155"/>
      <c r="AB1382" s="155"/>
      <c r="AC1382" s="155"/>
      <c r="AD1382" s="155"/>
      <c r="AE1382" s="155"/>
      <c r="AF1382" s="155"/>
      <c r="AG1382" s="155"/>
      <c r="AH1382" s="155"/>
    </row>
    <row r="1383" spans="1:34" x14ac:dyDescent="0.25">
      <c r="A1383" s="128" t="s">
        <v>16</v>
      </c>
      <c r="B1383" s="157" t="s">
        <v>40</v>
      </c>
      <c r="C1383" s="157" t="s">
        <v>458</v>
      </c>
      <c r="D1383" s="157" t="s">
        <v>53</v>
      </c>
      <c r="E1383" s="157" t="s">
        <v>301</v>
      </c>
      <c r="F1383" s="157" t="s">
        <v>124</v>
      </c>
      <c r="G1383" s="157" t="s">
        <v>89</v>
      </c>
      <c r="H1383" s="157" t="s">
        <v>115</v>
      </c>
      <c r="I1383" s="157"/>
      <c r="J1383" s="157"/>
      <c r="K1383" s="157">
        <v>1.0822930624</v>
      </c>
      <c r="L1383" s="157">
        <v>2.5085530041578011E-4</v>
      </c>
      <c r="M1383" s="157">
        <v>4.0099335239999996E-4</v>
      </c>
      <c r="N1383" s="157">
        <v>5.6552466060000002E-3</v>
      </c>
      <c r="O1383" s="157">
        <v>5.2038013720000004E-6</v>
      </c>
      <c r="P1383" s="157">
        <v>4.7874972622399999E-6</v>
      </c>
      <c r="Q1383" s="126">
        <v>1.2778091270999997E-6</v>
      </c>
      <c r="R1383" s="155"/>
      <c r="S1383" s="155"/>
      <c r="T1383" s="155"/>
      <c r="U1383" s="155"/>
      <c r="V1383" s="155"/>
      <c r="W1383" s="155"/>
      <c r="X1383" s="155"/>
      <c r="Y1383" s="155"/>
      <c r="Z1383" s="155"/>
      <c r="AA1383" s="155"/>
      <c r="AB1383" s="155"/>
      <c r="AC1383" s="155"/>
      <c r="AD1383" s="155"/>
      <c r="AE1383" s="155"/>
      <c r="AF1383" s="155"/>
      <c r="AG1383" s="155"/>
      <c r="AH1383" s="155"/>
    </row>
    <row r="1384" spans="1:34" x14ac:dyDescent="0.25">
      <c r="A1384" s="128" t="s">
        <v>16</v>
      </c>
      <c r="B1384" s="157" t="s">
        <v>40</v>
      </c>
      <c r="C1384" s="157" t="s">
        <v>458</v>
      </c>
      <c r="D1384" s="157" t="s">
        <v>53</v>
      </c>
      <c r="E1384" s="157" t="s">
        <v>302</v>
      </c>
      <c r="F1384" s="157" t="s">
        <v>125</v>
      </c>
      <c r="G1384" s="157" t="s">
        <v>89</v>
      </c>
      <c r="H1384" s="157" t="s">
        <v>115</v>
      </c>
      <c r="I1384" s="157"/>
      <c r="J1384" s="157"/>
      <c r="K1384" s="157">
        <v>1.732684675</v>
      </c>
      <c r="L1384" s="157">
        <v>3.9030653200794799E-4</v>
      </c>
      <c r="M1384" s="157">
        <v>6.6070336199999997E-4</v>
      </c>
      <c r="N1384" s="157">
        <v>9.1398425650000004E-3</v>
      </c>
      <c r="O1384" s="157">
        <v>1.276107994E-5</v>
      </c>
      <c r="P1384" s="157">
        <v>1.17401935448E-5</v>
      </c>
      <c r="Q1384" s="126">
        <v>3.0132694459999999E-6</v>
      </c>
      <c r="R1384" s="155"/>
      <c r="S1384" s="155"/>
      <c r="T1384" s="155"/>
      <c r="U1384" s="155"/>
      <c r="V1384" s="155"/>
      <c r="W1384" s="155"/>
      <c r="X1384" s="155"/>
      <c r="Y1384" s="155"/>
      <c r="Z1384" s="155"/>
      <c r="AA1384" s="155"/>
      <c r="AB1384" s="155"/>
      <c r="AC1384" s="155"/>
      <c r="AD1384" s="155"/>
      <c r="AE1384" s="155"/>
      <c r="AF1384" s="155"/>
      <c r="AG1384" s="155"/>
      <c r="AH1384" s="155"/>
    </row>
    <row r="1385" spans="1:34" x14ac:dyDescent="0.25">
      <c r="A1385" s="128" t="s">
        <v>16</v>
      </c>
      <c r="B1385" s="157" t="s">
        <v>40</v>
      </c>
      <c r="C1385" s="157" t="s">
        <v>458</v>
      </c>
      <c r="D1385" s="157" t="s">
        <v>53</v>
      </c>
      <c r="E1385" s="157" t="s">
        <v>303</v>
      </c>
      <c r="F1385" s="157" t="s">
        <v>126</v>
      </c>
      <c r="G1385" s="157" t="s">
        <v>89</v>
      </c>
      <c r="H1385" s="157" t="s">
        <v>115</v>
      </c>
      <c r="I1385" s="157"/>
      <c r="J1385" s="157"/>
      <c r="K1385" s="157">
        <v>8.9886239420000003</v>
      </c>
      <c r="L1385" s="157">
        <v>2.0971254893888099E-3</v>
      </c>
      <c r="M1385" s="157">
        <v>9.0223759209999985E-4</v>
      </c>
      <c r="N1385" s="157">
        <v>8.2396094420999988E-2</v>
      </c>
      <c r="O1385" s="157">
        <v>3.5990057959999999E-5</v>
      </c>
      <c r="P1385" s="157">
        <v>3.3110853323200003E-5</v>
      </c>
      <c r="Q1385" s="126">
        <v>6.9577545479999987E-6</v>
      </c>
      <c r="R1385" s="155"/>
      <c r="S1385" s="155"/>
      <c r="T1385" s="155"/>
      <c r="U1385" s="155"/>
      <c r="V1385" s="155"/>
      <c r="W1385" s="155"/>
      <c r="X1385" s="155"/>
      <c r="Y1385" s="155"/>
      <c r="Z1385" s="155"/>
      <c r="AA1385" s="155"/>
      <c r="AB1385" s="155"/>
      <c r="AC1385" s="155"/>
      <c r="AD1385" s="155"/>
      <c r="AE1385" s="155"/>
      <c r="AF1385" s="155"/>
      <c r="AG1385" s="155"/>
      <c r="AH1385" s="155"/>
    </row>
    <row r="1386" spans="1:34" x14ac:dyDescent="0.25">
      <c r="A1386" s="128" t="s">
        <v>16</v>
      </c>
      <c r="B1386" s="157" t="s">
        <v>40</v>
      </c>
      <c r="C1386" s="157" t="s">
        <v>458</v>
      </c>
      <c r="D1386" s="157" t="s">
        <v>53</v>
      </c>
      <c r="E1386" s="157" t="s">
        <v>304</v>
      </c>
      <c r="F1386" s="157" t="s">
        <v>127</v>
      </c>
      <c r="G1386" s="157" t="s">
        <v>89</v>
      </c>
      <c r="H1386" s="157" t="s">
        <v>115</v>
      </c>
      <c r="I1386" s="157"/>
      <c r="J1386" s="157"/>
      <c r="K1386" s="157">
        <v>11.05158413</v>
      </c>
      <c r="L1386" s="157">
        <v>1.3723408538840001E-3</v>
      </c>
      <c r="M1386" s="157">
        <v>1.2692141020000001E-3</v>
      </c>
      <c r="N1386" s="157">
        <v>4.0300808800000004E-2</v>
      </c>
      <c r="O1386" s="157">
        <v>2.1341896739999999E-5</v>
      </c>
      <c r="P1386" s="157">
        <v>1.9634545000800002E-5</v>
      </c>
      <c r="Q1386" s="126">
        <v>4.8585472000000003E-6</v>
      </c>
      <c r="R1386" s="155"/>
      <c r="S1386" s="155"/>
      <c r="T1386" s="155"/>
      <c r="U1386" s="155"/>
      <c r="V1386" s="155"/>
      <c r="W1386" s="155"/>
      <c r="X1386" s="155"/>
      <c r="Y1386" s="155"/>
      <c r="Z1386" s="155"/>
      <c r="AA1386" s="155"/>
      <c r="AB1386" s="155"/>
      <c r="AC1386" s="155"/>
      <c r="AD1386" s="155"/>
      <c r="AE1386" s="155"/>
      <c r="AF1386" s="155"/>
      <c r="AG1386" s="155"/>
      <c r="AH1386" s="155"/>
    </row>
    <row r="1387" spans="1:34" x14ac:dyDescent="0.25">
      <c r="A1387" s="128" t="s">
        <v>16</v>
      </c>
      <c r="B1387" s="157" t="s">
        <v>40</v>
      </c>
      <c r="C1387" s="157" t="s">
        <v>458</v>
      </c>
      <c r="D1387" s="157" t="s">
        <v>53</v>
      </c>
      <c r="E1387" s="157" t="s">
        <v>305</v>
      </c>
      <c r="F1387" s="157" t="s">
        <v>128</v>
      </c>
      <c r="G1387" s="157" t="s">
        <v>89</v>
      </c>
      <c r="H1387" s="157" t="s">
        <v>115</v>
      </c>
      <c r="I1387" s="157"/>
      <c r="J1387" s="157"/>
      <c r="K1387" s="157">
        <v>31.899693559999999</v>
      </c>
      <c r="L1387" s="157">
        <v>9.5648044064092696E-4</v>
      </c>
      <c r="M1387" s="157">
        <v>2.6176779200000002E-4</v>
      </c>
      <c r="N1387" s="157">
        <v>2.1528331120000001E-2</v>
      </c>
      <c r="O1387" s="157">
        <v>9.4327657300000005E-6</v>
      </c>
      <c r="P1387" s="157">
        <v>8.6781444716000009E-6</v>
      </c>
      <c r="Q1387" s="126">
        <v>1.5888817290000003E-6</v>
      </c>
      <c r="R1387" s="155"/>
      <c r="S1387" s="155"/>
      <c r="T1387" s="155"/>
      <c r="U1387" s="155"/>
      <c r="V1387" s="155"/>
      <c r="W1387" s="155"/>
      <c r="X1387" s="155"/>
      <c r="Y1387" s="155"/>
      <c r="Z1387" s="155"/>
      <c r="AA1387" s="155"/>
      <c r="AB1387" s="155"/>
      <c r="AC1387" s="155"/>
      <c r="AD1387" s="155"/>
      <c r="AE1387" s="155"/>
      <c r="AF1387" s="155"/>
      <c r="AG1387" s="155"/>
      <c r="AH1387" s="155"/>
    </row>
    <row r="1388" spans="1:34" x14ac:dyDescent="0.25">
      <c r="A1388" s="128" t="s">
        <v>16</v>
      </c>
      <c r="B1388" s="157" t="s">
        <v>40</v>
      </c>
      <c r="C1388" s="157" t="s">
        <v>458</v>
      </c>
      <c r="D1388" s="157" t="s">
        <v>53</v>
      </c>
      <c r="E1388" s="157" t="s">
        <v>306</v>
      </c>
      <c r="F1388" s="157" t="s">
        <v>129</v>
      </c>
      <c r="G1388" s="157" t="s">
        <v>89</v>
      </c>
      <c r="H1388" s="157" t="s">
        <v>115</v>
      </c>
      <c r="I1388" s="157"/>
      <c r="J1388" s="157"/>
      <c r="K1388" s="157">
        <v>0.71644746500000001</v>
      </c>
      <c r="L1388" s="157">
        <v>2.9543456087040005E-4</v>
      </c>
      <c r="M1388" s="157">
        <v>4.7046518255000001E-4</v>
      </c>
      <c r="N1388" s="157">
        <v>6.2788784199999999E-3</v>
      </c>
      <c r="O1388" s="157">
        <v>4.4379026939999993E-6</v>
      </c>
      <c r="P1388" s="157">
        <v>4.0828704784800002E-6</v>
      </c>
      <c r="Q1388" s="126">
        <v>1.1419955086000001E-6</v>
      </c>
      <c r="R1388" s="155"/>
      <c r="S1388" s="155"/>
      <c r="T1388" s="155"/>
      <c r="U1388" s="155"/>
      <c r="V1388" s="155"/>
      <c r="W1388" s="155"/>
      <c r="X1388" s="155"/>
      <c r="Y1388" s="155"/>
      <c r="Z1388" s="155"/>
      <c r="AA1388" s="155"/>
      <c r="AB1388" s="155"/>
      <c r="AC1388" s="155"/>
      <c r="AD1388" s="155"/>
      <c r="AE1388" s="155"/>
      <c r="AF1388" s="155"/>
      <c r="AG1388" s="155"/>
      <c r="AH1388" s="155"/>
    </row>
    <row r="1389" spans="1:34" x14ac:dyDescent="0.25">
      <c r="A1389" s="128" t="s">
        <v>16</v>
      </c>
      <c r="B1389" s="157" t="s">
        <v>40</v>
      </c>
      <c r="C1389" s="157" t="s">
        <v>458</v>
      </c>
      <c r="D1389" s="157" t="s">
        <v>53</v>
      </c>
      <c r="E1389" s="157" t="s">
        <v>307</v>
      </c>
      <c r="F1389" s="157" t="s">
        <v>130</v>
      </c>
      <c r="G1389" s="157" t="s">
        <v>96</v>
      </c>
      <c r="H1389" s="157" t="s">
        <v>115</v>
      </c>
      <c r="I1389" s="157"/>
      <c r="J1389" s="157"/>
      <c r="K1389" s="157">
        <v>37.429469279999999</v>
      </c>
      <c r="L1389" s="157">
        <v>5.5184709238830006E-3</v>
      </c>
      <c r="M1389" s="157">
        <v>6.4461148509999998E-3</v>
      </c>
      <c r="N1389" s="157">
        <v>0.13485071160000001</v>
      </c>
      <c r="O1389" s="157">
        <v>6.5879252630000006E-5</v>
      </c>
      <c r="P1389" s="157">
        <v>6.0608912419600005E-5</v>
      </c>
      <c r="Q1389" s="126">
        <v>1.5639705860000001E-5</v>
      </c>
      <c r="R1389" s="155"/>
      <c r="S1389" s="155"/>
      <c r="T1389" s="155"/>
      <c r="U1389" s="155"/>
      <c r="V1389" s="155"/>
      <c r="W1389" s="155"/>
      <c r="X1389" s="155"/>
      <c r="Y1389" s="155"/>
      <c r="Z1389" s="155"/>
      <c r="AA1389" s="155"/>
      <c r="AB1389" s="155"/>
      <c r="AC1389" s="155"/>
      <c r="AD1389" s="155"/>
      <c r="AE1389" s="155"/>
      <c r="AF1389" s="155"/>
      <c r="AG1389" s="155"/>
      <c r="AH1389" s="155"/>
    </row>
    <row r="1390" spans="1:34" x14ac:dyDescent="0.25">
      <c r="A1390" s="128" t="s">
        <v>16</v>
      </c>
      <c r="B1390" s="157" t="s">
        <v>40</v>
      </c>
      <c r="C1390" s="157" t="s">
        <v>458</v>
      </c>
      <c r="D1390" s="157" t="s">
        <v>53</v>
      </c>
      <c r="E1390" s="157" t="s">
        <v>308</v>
      </c>
      <c r="F1390" s="157" t="s">
        <v>131</v>
      </c>
      <c r="G1390" s="157" t="s">
        <v>96</v>
      </c>
      <c r="H1390" s="157" t="s">
        <v>115</v>
      </c>
      <c r="I1390" s="157"/>
      <c r="J1390" s="157"/>
      <c r="K1390" s="157">
        <v>21.012102372999998</v>
      </c>
      <c r="L1390" s="157">
        <v>8.3378498297372004E-3</v>
      </c>
      <c r="M1390" s="157">
        <v>1.4084267959999999E-2</v>
      </c>
      <c r="N1390" s="157">
        <v>0.19697275297999997</v>
      </c>
      <c r="O1390" s="157">
        <v>2.0653695875000002E-4</v>
      </c>
      <c r="P1390" s="157">
        <v>1.9001400205000002E-4</v>
      </c>
      <c r="Q1390" s="126">
        <v>4.8793530610000001E-5</v>
      </c>
      <c r="R1390" s="155"/>
      <c r="S1390" s="155"/>
      <c r="T1390" s="155"/>
      <c r="U1390" s="155"/>
      <c r="V1390" s="155"/>
      <c r="W1390" s="155"/>
      <c r="X1390" s="155"/>
      <c r="Y1390" s="155"/>
      <c r="Z1390" s="155"/>
      <c r="AA1390" s="155"/>
      <c r="AB1390" s="155"/>
      <c r="AC1390" s="155"/>
      <c r="AD1390" s="155"/>
      <c r="AE1390" s="155"/>
      <c r="AF1390" s="155"/>
      <c r="AG1390" s="155"/>
      <c r="AH1390" s="155"/>
    </row>
    <row r="1391" spans="1:34" x14ac:dyDescent="0.25">
      <c r="A1391" s="128" t="s">
        <v>16</v>
      </c>
      <c r="B1391" s="157" t="s">
        <v>40</v>
      </c>
      <c r="C1391" s="157" t="s">
        <v>458</v>
      </c>
      <c r="D1391" s="157" t="s">
        <v>53</v>
      </c>
      <c r="E1391" s="157" t="s">
        <v>309</v>
      </c>
      <c r="F1391" s="157" t="s">
        <v>95</v>
      </c>
      <c r="G1391" s="157" t="s">
        <v>96</v>
      </c>
      <c r="H1391" s="157" t="s">
        <v>115</v>
      </c>
      <c r="I1391" s="157"/>
      <c r="J1391" s="157"/>
      <c r="K1391" s="157">
        <v>21.814063212000004</v>
      </c>
      <c r="L1391" s="157">
        <v>2.79400296172101E-3</v>
      </c>
      <c r="M1391" s="157">
        <v>1.9306498430000001E-3</v>
      </c>
      <c r="N1391" s="157">
        <v>7.7946572759999999E-2</v>
      </c>
      <c r="O1391" s="157">
        <v>6.8641743379999995E-5</v>
      </c>
      <c r="P1391" s="157">
        <v>6.3150403909600011E-5</v>
      </c>
      <c r="Q1391" s="126">
        <v>1.2018222847999999E-5</v>
      </c>
      <c r="R1391" s="155"/>
      <c r="S1391" s="155"/>
      <c r="T1391" s="155"/>
      <c r="U1391" s="155"/>
      <c r="V1391" s="155"/>
      <c r="W1391" s="155"/>
      <c r="X1391" s="155"/>
      <c r="Y1391" s="155"/>
      <c r="Z1391" s="155"/>
      <c r="AA1391" s="155"/>
      <c r="AB1391" s="155"/>
      <c r="AC1391" s="155"/>
      <c r="AD1391" s="155"/>
      <c r="AE1391" s="155"/>
      <c r="AF1391" s="155"/>
      <c r="AG1391" s="155"/>
      <c r="AH1391" s="155"/>
    </row>
    <row r="1392" spans="1:34" x14ac:dyDescent="0.25">
      <c r="A1392" s="128" t="s">
        <v>16</v>
      </c>
      <c r="B1392" s="157" t="s">
        <v>40</v>
      </c>
      <c r="C1392" s="157" t="s">
        <v>458</v>
      </c>
      <c r="D1392" s="157" t="s">
        <v>53</v>
      </c>
      <c r="E1392" s="157" t="s">
        <v>310</v>
      </c>
      <c r="F1392" s="157" t="s">
        <v>97</v>
      </c>
      <c r="G1392" s="157" t="s">
        <v>96</v>
      </c>
      <c r="H1392" s="157" t="s">
        <v>115</v>
      </c>
      <c r="I1392" s="157"/>
      <c r="J1392" s="157"/>
      <c r="K1392" s="157">
        <v>91.791042400099997</v>
      </c>
      <c r="L1392" s="157">
        <v>1.2814418197893637E-2</v>
      </c>
      <c r="M1392" s="157">
        <v>3.0799227791000004E-3</v>
      </c>
      <c r="N1392" s="157">
        <v>0.21945443712999999</v>
      </c>
      <c r="O1392" s="157">
        <v>2.8723602825000006E-4</v>
      </c>
      <c r="P1392" s="157">
        <v>2.6425714598999998E-4</v>
      </c>
      <c r="Q1392" s="126">
        <v>2.1696966773E-5</v>
      </c>
      <c r="R1392" s="155"/>
      <c r="S1392" s="155"/>
      <c r="T1392" s="155"/>
      <c r="U1392" s="155"/>
      <c r="V1392" s="155"/>
      <c r="W1392" s="155"/>
      <c r="X1392" s="155"/>
      <c r="Y1392" s="155"/>
      <c r="Z1392" s="155"/>
      <c r="AA1392" s="155"/>
      <c r="AB1392" s="155"/>
      <c r="AC1392" s="155"/>
      <c r="AD1392" s="155"/>
      <c r="AE1392" s="155"/>
      <c r="AF1392" s="155"/>
      <c r="AG1392" s="155"/>
      <c r="AH1392" s="155"/>
    </row>
    <row r="1393" spans="1:34" x14ac:dyDescent="0.25">
      <c r="A1393" s="128" t="s">
        <v>16</v>
      </c>
      <c r="B1393" s="157" t="s">
        <v>40</v>
      </c>
      <c r="C1393" s="157" t="s">
        <v>458</v>
      </c>
      <c r="D1393" s="157" t="s">
        <v>53</v>
      </c>
      <c r="E1393" s="157" t="s">
        <v>311</v>
      </c>
      <c r="F1393" s="157" t="s">
        <v>132</v>
      </c>
      <c r="G1393" s="157" t="s">
        <v>96</v>
      </c>
      <c r="H1393" s="157" t="s">
        <v>115</v>
      </c>
      <c r="I1393" s="157"/>
      <c r="J1393" s="157"/>
      <c r="K1393" s="157">
        <v>2.1702452449999998</v>
      </c>
      <c r="L1393" s="157">
        <v>3.7488938596170004E-4</v>
      </c>
      <c r="M1393" s="157">
        <v>4.1042919257999993E-4</v>
      </c>
      <c r="N1393" s="157">
        <v>9.7483892249999992E-3</v>
      </c>
      <c r="O1393" s="157">
        <v>4.7362390990000001E-6</v>
      </c>
      <c r="P1393" s="157">
        <v>4.3573399710799997E-6</v>
      </c>
      <c r="Q1393" s="126">
        <v>1.0952413214999999E-6</v>
      </c>
      <c r="R1393" s="155"/>
      <c r="S1393" s="155"/>
      <c r="T1393" s="155"/>
      <c r="U1393" s="155"/>
      <c r="V1393" s="155"/>
      <c r="W1393" s="155"/>
      <c r="X1393" s="155"/>
      <c r="Y1393" s="155"/>
      <c r="Z1393" s="155"/>
      <c r="AA1393" s="155"/>
      <c r="AB1393" s="155"/>
      <c r="AC1393" s="155"/>
      <c r="AD1393" s="155"/>
      <c r="AE1393" s="155"/>
      <c r="AF1393" s="155"/>
      <c r="AG1393" s="155"/>
      <c r="AH1393" s="155"/>
    </row>
    <row r="1394" spans="1:34" x14ac:dyDescent="0.25">
      <c r="A1394" s="128" t="s">
        <v>16</v>
      </c>
      <c r="B1394" s="157" t="s">
        <v>40</v>
      </c>
      <c r="C1394" s="157" t="s">
        <v>458</v>
      </c>
      <c r="D1394" s="157" t="s">
        <v>53</v>
      </c>
      <c r="E1394" s="157" t="s">
        <v>312</v>
      </c>
      <c r="F1394" s="157" t="s">
        <v>133</v>
      </c>
      <c r="G1394" s="157" t="s">
        <v>96</v>
      </c>
      <c r="H1394" s="157" t="s">
        <v>115</v>
      </c>
      <c r="I1394" s="157"/>
      <c r="J1394" s="157"/>
      <c r="K1394" s="157">
        <v>0.80398905599999992</v>
      </c>
      <c r="L1394" s="157">
        <v>1.0764394097141E-4</v>
      </c>
      <c r="M1394" s="157">
        <v>3.9233505229999996E-5</v>
      </c>
      <c r="N1394" s="157">
        <v>3.4671718609999998E-3</v>
      </c>
      <c r="O1394" s="157">
        <v>1.4206066399999999E-6</v>
      </c>
      <c r="P1394" s="157">
        <v>1.3069581088000002E-6</v>
      </c>
      <c r="Q1394" s="126">
        <v>2.792219831E-7</v>
      </c>
      <c r="R1394" s="155"/>
      <c r="S1394" s="155"/>
      <c r="T1394" s="155"/>
      <c r="U1394" s="155"/>
      <c r="V1394" s="155"/>
      <c r="W1394" s="155"/>
      <c r="X1394" s="155"/>
      <c r="Y1394" s="155"/>
      <c r="Z1394" s="155"/>
      <c r="AA1394" s="155"/>
      <c r="AB1394" s="155"/>
      <c r="AC1394" s="155"/>
      <c r="AD1394" s="155"/>
      <c r="AE1394" s="155"/>
      <c r="AF1394" s="155"/>
      <c r="AG1394" s="155"/>
      <c r="AH1394" s="155"/>
    </row>
    <row r="1395" spans="1:34" x14ac:dyDescent="0.25">
      <c r="A1395" s="128" t="s">
        <v>16</v>
      </c>
      <c r="B1395" s="157" t="s">
        <v>40</v>
      </c>
      <c r="C1395" s="157" t="s">
        <v>458</v>
      </c>
      <c r="D1395" s="157" t="s">
        <v>53</v>
      </c>
      <c r="E1395" s="157" t="s">
        <v>313</v>
      </c>
      <c r="F1395" s="157" t="s">
        <v>134</v>
      </c>
      <c r="G1395" s="157" t="s">
        <v>96</v>
      </c>
      <c r="H1395" s="157" t="s">
        <v>115</v>
      </c>
      <c r="I1395" s="157"/>
      <c r="J1395" s="157"/>
      <c r="K1395" s="157">
        <v>1.4013582549999999</v>
      </c>
      <c r="L1395" s="157">
        <v>2.6420918418594E-4</v>
      </c>
      <c r="M1395" s="157">
        <v>4.864038744E-4</v>
      </c>
      <c r="N1395" s="157">
        <v>6.3605147040000001E-3</v>
      </c>
      <c r="O1395" s="157">
        <v>2.1331993058000001E-5</v>
      </c>
      <c r="P1395" s="157">
        <v>1.962543361336E-5</v>
      </c>
      <c r="Q1395" s="126">
        <v>4.7671388970000004E-6</v>
      </c>
      <c r="R1395" s="155"/>
      <c r="S1395" s="155"/>
      <c r="T1395" s="155"/>
      <c r="U1395" s="155"/>
      <c r="V1395" s="155"/>
      <c r="W1395" s="155"/>
      <c r="X1395" s="155"/>
      <c r="Y1395" s="155"/>
      <c r="Z1395" s="155"/>
      <c r="AA1395" s="155"/>
      <c r="AB1395" s="155"/>
      <c r="AC1395" s="155"/>
      <c r="AD1395" s="155"/>
      <c r="AE1395" s="155"/>
      <c r="AF1395" s="155"/>
      <c r="AG1395" s="155"/>
      <c r="AH1395" s="155"/>
    </row>
    <row r="1396" spans="1:34" x14ac:dyDescent="0.25">
      <c r="A1396" s="128" t="s">
        <v>16</v>
      </c>
      <c r="B1396" s="157" t="s">
        <v>40</v>
      </c>
      <c r="C1396" s="157" t="s">
        <v>458</v>
      </c>
      <c r="D1396" s="157" t="s">
        <v>53</v>
      </c>
      <c r="E1396" s="157" t="s">
        <v>314</v>
      </c>
      <c r="F1396" s="157" t="s">
        <v>135</v>
      </c>
      <c r="G1396" s="157" t="s">
        <v>99</v>
      </c>
      <c r="H1396" s="157" t="s">
        <v>115</v>
      </c>
      <c r="I1396" s="157"/>
      <c r="J1396" s="157"/>
      <c r="K1396" s="157">
        <v>71242.500427000006</v>
      </c>
      <c r="L1396" s="157">
        <v>0.37691376975031665</v>
      </c>
      <c r="M1396" s="157">
        <v>3.3955631048E-2</v>
      </c>
      <c r="N1396" s="157">
        <v>3.1801424159999998</v>
      </c>
      <c r="O1396" s="157">
        <v>3.2583157138100002E-3</v>
      </c>
      <c r="P1396" s="157">
        <v>2.9976504567052003E-3</v>
      </c>
      <c r="Q1396" s="126">
        <v>2.3793425503E-4</v>
      </c>
      <c r="R1396" s="155"/>
      <c r="S1396" s="155"/>
      <c r="T1396" s="155"/>
      <c r="U1396" s="155"/>
      <c r="V1396" s="155"/>
      <c r="W1396" s="155"/>
      <c r="X1396" s="155"/>
      <c r="Y1396" s="155"/>
      <c r="Z1396" s="155"/>
      <c r="AA1396" s="155"/>
      <c r="AB1396" s="155"/>
      <c r="AC1396" s="155"/>
      <c r="AD1396" s="155"/>
      <c r="AE1396" s="155"/>
      <c r="AF1396" s="155"/>
      <c r="AG1396" s="155"/>
      <c r="AH1396" s="155"/>
    </row>
    <row r="1397" spans="1:34" x14ac:dyDescent="0.25">
      <c r="A1397" s="128" t="s">
        <v>16</v>
      </c>
      <c r="B1397" s="157" t="s">
        <v>40</v>
      </c>
      <c r="C1397" s="157" t="s">
        <v>458</v>
      </c>
      <c r="D1397" s="157" t="s">
        <v>53</v>
      </c>
      <c r="E1397" s="157" t="s">
        <v>315</v>
      </c>
      <c r="F1397" s="157" t="s">
        <v>135</v>
      </c>
      <c r="G1397" s="157" t="s">
        <v>100</v>
      </c>
      <c r="H1397" s="157" t="s">
        <v>115</v>
      </c>
      <c r="I1397" s="157"/>
      <c r="J1397" s="157"/>
      <c r="K1397" s="157">
        <v>6752.6336458000005</v>
      </c>
      <c r="L1397" s="157">
        <v>0.48809646791768307</v>
      </c>
      <c r="M1397" s="157">
        <v>6.8019649328999995E-2</v>
      </c>
      <c r="N1397" s="157">
        <v>4.8331611805999994</v>
      </c>
      <c r="O1397" s="157">
        <v>9.0142499997000018E-3</v>
      </c>
      <c r="P1397" s="157">
        <v>8.2931099997240014E-3</v>
      </c>
      <c r="Q1397" s="126">
        <v>5.3021405213999999E-4</v>
      </c>
      <c r="R1397" s="155"/>
      <c r="S1397" s="155"/>
      <c r="T1397" s="155"/>
      <c r="U1397" s="155"/>
      <c r="V1397" s="155"/>
      <c r="W1397" s="155"/>
      <c r="X1397" s="155"/>
      <c r="Y1397" s="155"/>
      <c r="Z1397" s="155"/>
      <c r="AA1397" s="155"/>
      <c r="AB1397" s="155"/>
      <c r="AC1397" s="155"/>
      <c r="AD1397" s="155"/>
      <c r="AE1397" s="155"/>
      <c r="AF1397" s="155"/>
      <c r="AG1397" s="155"/>
      <c r="AH1397" s="155"/>
    </row>
    <row r="1398" spans="1:34" x14ac:dyDescent="0.25">
      <c r="A1398" s="128" t="s">
        <v>16</v>
      </c>
      <c r="B1398" s="157" t="s">
        <v>40</v>
      </c>
      <c r="C1398" s="157" t="s">
        <v>458</v>
      </c>
      <c r="D1398" s="157" t="s">
        <v>53</v>
      </c>
      <c r="E1398" s="157" t="s">
        <v>316</v>
      </c>
      <c r="F1398" s="157" t="s">
        <v>98</v>
      </c>
      <c r="G1398" s="157" t="s">
        <v>99</v>
      </c>
      <c r="H1398" s="157" t="s">
        <v>115</v>
      </c>
      <c r="I1398" s="157"/>
      <c r="J1398" s="157"/>
      <c r="K1398" s="157">
        <v>6258.1630999999998</v>
      </c>
      <c r="L1398" s="157">
        <v>3.1838028551E-2</v>
      </c>
      <c r="M1398" s="157">
        <v>2.8544436000000001E-3</v>
      </c>
      <c r="N1398" s="157">
        <v>0.26683769000000002</v>
      </c>
      <c r="O1398" s="157">
        <v>2.7714134000000001E-4</v>
      </c>
      <c r="P1398" s="157">
        <v>2.549700328E-4</v>
      </c>
      <c r="Q1398" s="126">
        <v>1.9982683000000001E-5</v>
      </c>
      <c r="R1398" s="155"/>
      <c r="S1398" s="155"/>
      <c r="T1398" s="155"/>
      <c r="U1398" s="155"/>
      <c r="V1398" s="155"/>
      <c r="W1398" s="155"/>
      <c r="X1398" s="155"/>
      <c r="Y1398" s="155"/>
      <c r="Z1398" s="155"/>
      <c r="AA1398" s="155"/>
      <c r="AB1398" s="155"/>
      <c r="AC1398" s="155"/>
      <c r="AD1398" s="155"/>
      <c r="AE1398" s="155"/>
      <c r="AF1398" s="155"/>
      <c r="AG1398" s="155"/>
      <c r="AH1398" s="155"/>
    </row>
    <row r="1399" spans="1:34" x14ac:dyDescent="0.25">
      <c r="A1399" s="128" t="s">
        <v>16</v>
      </c>
      <c r="B1399" s="157" t="s">
        <v>40</v>
      </c>
      <c r="C1399" s="157" t="s">
        <v>458</v>
      </c>
      <c r="D1399" s="157" t="s">
        <v>53</v>
      </c>
      <c r="E1399" s="157" t="s">
        <v>317</v>
      </c>
      <c r="F1399" s="157" t="s">
        <v>98</v>
      </c>
      <c r="G1399" s="157" t="s">
        <v>100</v>
      </c>
      <c r="H1399" s="157" t="s">
        <v>115</v>
      </c>
      <c r="I1399" s="157"/>
      <c r="J1399" s="157"/>
      <c r="K1399" s="157">
        <v>2131.3101000000001</v>
      </c>
      <c r="L1399" s="157">
        <v>0.29314355668000003</v>
      </c>
      <c r="M1399" s="157">
        <v>3.6768018999999999E-2</v>
      </c>
      <c r="N1399" s="157">
        <v>3.1680340999999999</v>
      </c>
      <c r="O1399" s="157">
        <v>3.9890311000000001E-3</v>
      </c>
      <c r="P1399" s="157">
        <v>3.6699086120000001E-3</v>
      </c>
      <c r="Q1399" s="126">
        <v>2.7203981999999999E-4</v>
      </c>
      <c r="R1399" s="155"/>
      <c r="S1399" s="155"/>
      <c r="T1399" s="155"/>
      <c r="U1399" s="155"/>
      <c r="V1399" s="155"/>
      <c r="W1399" s="155"/>
      <c r="X1399" s="155"/>
      <c r="Y1399" s="155"/>
      <c r="Z1399" s="155"/>
      <c r="AA1399" s="155"/>
      <c r="AB1399" s="155"/>
      <c r="AC1399" s="155"/>
      <c r="AD1399" s="155"/>
      <c r="AE1399" s="155"/>
      <c r="AF1399" s="155"/>
      <c r="AG1399" s="155"/>
      <c r="AH1399" s="155"/>
    </row>
    <row r="1400" spans="1:34" x14ac:dyDescent="0.25">
      <c r="A1400" s="128" t="s">
        <v>16</v>
      </c>
      <c r="B1400" s="157" t="s">
        <v>40</v>
      </c>
      <c r="C1400" s="157" t="s">
        <v>458</v>
      </c>
      <c r="D1400" s="157" t="s">
        <v>53</v>
      </c>
      <c r="E1400" s="157" t="s">
        <v>318</v>
      </c>
      <c r="F1400" s="157" t="s">
        <v>102</v>
      </c>
      <c r="G1400" s="157" t="s">
        <v>99</v>
      </c>
      <c r="H1400" s="157" t="s">
        <v>115</v>
      </c>
      <c r="I1400" s="157"/>
      <c r="J1400" s="157"/>
      <c r="K1400" s="157">
        <v>490.41379000000001</v>
      </c>
      <c r="L1400" s="157">
        <v>1.9481410408700001E-3</v>
      </c>
      <c r="M1400" s="157">
        <v>1.7829204000000001E-4</v>
      </c>
      <c r="N1400" s="157">
        <v>1.5273047999999999E-2</v>
      </c>
      <c r="O1400" s="157">
        <v>1.9580406E-5</v>
      </c>
      <c r="P1400" s="157">
        <v>1.8013973520000001E-5</v>
      </c>
      <c r="Q1400" s="126">
        <v>1.3215615000000001E-6</v>
      </c>
      <c r="R1400" s="155"/>
      <c r="S1400" s="155"/>
      <c r="T1400" s="155"/>
      <c r="U1400" s="155"/>
      <c r="V1400" s="155"/>
      <c r="W1400" s="155"/>
      <c r="X1400" s="155"/>
      <c r="Y1400" s="155"/>
      <c r="Z1400" s="155"/>
      <c r="AA1400" s="155"/>
      <c r="AB1400" s="155"/>
      <c r="AC1400" s="155"/>
      <c r="AD1400" s="155"/>
      <c r="AE1400" s="155"/>
      <c r="AF1400" s="155"/>
      <c r="AG1400" s="155"/>
      <c r="AH1400" s="155"/>
    </row>
    <row r="1401" spans="1:34" x14ac:dyDescent="0.25">
      <c r="A1401" s="128" t="s">
        <v>16</v>
      </c>
      <c r="B1401" s="157" t="s">
        <v>40</v>
      </c>
      <c r="C1401" s="157" t="s">
        <v>458</v>
      </c>
      <c r="D1401" s="157" t="s">
        <v>53</v>
      </c>
      <c r="E1401" s="157" t="s">
        <v>319</v>
      </c>
      <c r="F1401" s="157" t="s">
        <v>102</v>
      </c>
      <c r="G1401" s="157" t="s">
        <v>100</v>
      </c>
      <c r="H1401" s="157" t="s">
        <v>115</v>
      </c>
      <c r="I1401" s="157"/>
      <c r="J1401" s="157"/>
      <c r="K1401" s="157">
        <v>155.7520198</v>
      </c>
      <c r="L1401" s="157">
        <v>1.0001229439729999E-2</v>
      </c>
      <c r="M1401" s="157">
        <v>1.633854681E-3</v>
      </c>
      <c r="N1401" s="157">
        <v>0.1318605974</v>
      </c>
      <c r="O1401" s="157">
        <v>1.4476587199999997E-4</v>
      </c>
      <c r="P1401" s="157">
        <v>1.3318460224000001E-4</v>
      </c>
      <c r="Q1401" s="126">
        <v>1.2443228610000001E-5</v>
      </c>
      <c r="R1401" s="155"/>
      <c r="S1401" s="155"/>
      <c r="T1401" s="155"/>
      <c r="U1401" s="155"/>
      <c r="V1401" s="155"/>
      <c r="W1401" s="155"/>
      <c r="X1401" s="155"/>
      <c r="Y1401" s="155"/>
      <c r="Z1401" s="155"/>
      <c r="AA1401" s="155"/>
      <c r="AB1401" s="155"/>
      <c r="AC1401" s="155"/>
      <c r="AD1401" s="155"/>
      <c r="AE1401" s="155"/>
      <c r="AF1401" s="155"/>
      <c r="AG1401" s="155"/>
      <c r="AH1401" s="155"/>
    </row>
    <row r="1402" spans="1:34" x14ac:dyDescent="0.25">
      <c r="A1402" s="128" t="s">
        <v>16</v>
      </c>
      <c r="B1402" s="157" t="s">
        <v>40</v>
      </c>
      <c r="C1402" s="157" t="s">
        <v>458</v>
      </c>
      <c r="D1402" s="157" t="s">
        <v>53</v>
      </c>
      <c r="E1402" s="157" t="s">
        <v>320</v>
      </c>
      <c r="F1402" s="157" t="s">
        <v>103</v>
      </c>
      <c r="G1402" s="157" t="s">
        <v>99</v>
      </c>
      <c r="H1402" s="157" t="s">
        <v>115</v>
      </c>
      <c r="I1402" s="157"/>
      <c r="J1402" s="157"/>
      <c r="K1402" s="157">
        <v>791.14757999999995</v>
      </c>
      <c r="L1402" s="157">
        <v>3.5623273081999999E-3</v>
      </c>
      <c r="M1402" s="157">
        <v>3.40281E-4</v>
      </c>
      <c r="N1402" s="157">
        <v>2.9121340999999999E-2</v>
      </c>
      <c r="O1402" s="157">
        <v>3.7492846E-5</v>
      </c>
      <c r="P1402" s="157">
        <v>3.4493418320000001E-5</v>
      </c>
      <c r="Q1402" s="126">
        <v>2.5220079E-6</v>
      </c>
      <c r="R1402" s="155"/>
      <c r="S1402" s="155"/>
      <c r="T1402" s="155"/>
      <c r="U1402" s="155"/>
      <c r="V1402" s="155"/>
      <c r="W1402" s="155"/>
      <c r="X1402" s="155"/>
      <c r="Y1402" s="155"/>
      <c r="Z1402" s="155"/>
      <c r="AA1402" s="155"/>
      <c r="AB1402" s="155"/>
      <c r="AC1402" s="155"/>
      <c r="AD1402" s="155"/>
      <c r="AE1402" s="155"/>
      <c r="AF1402" s="155"/>
      <c r="AG1402" s="155"/>
      <c r="AH1402" s="155"/>
    </row>
    <row r="1403" spans="1:34" x14ac:dyDescent="0.25">
      <c r="A1403" s="128" t="s">
        <v>16</v>
      </c>
      <c r="B1403" s="157" t="s">
        <v>40</v>
      </c>
      <c r="C1403" s="157" t="s">
        <v>458</v>
      </c>
      <c r="D1403" s="157" t="s">
        <v>53</v>
      </c>
      <c r="E1403" s="157" t="s">
        <v>321</v>
      </c>
      <c r="F1403" s="157" t="s">
        <v>103</v>
      </c>
      <c r="G1403" s="157" t="s">
        <v>100</v>
      </c>
      <c r="H1403" s="157" t="s">
        <v>115</v>
      </c>
      <c r="I1403" s="157"/>
      <c r="J1403" s="157"/>
      <c r="K1403" s="157">
        <v>1544.2938702999998</v>
      </c>
      <c r="L1403" s="157">
        <v>0.212894689378302</v>
      </c>
      <c r="M1403" s="157">
        <v>8.7987559049999983E-2</v>
      </c>
      <c r="N1403" s="157">
        <v>5.5956522433000009</v>
      </c>
      <c r="O1403" s="157">
        <v>2.7701301199999999E-3</v>
      </c>
      <c r="P1403" s="157">
        <v>2.5485197103999996E-3</v>
      </c>
      <c r="Q1403" s="126">
        <v>5.2503087030000004E-4</v>
      </c>
      <c r="R1403" s="155"/>
      <c r="S1403" s="155"/>
      <c r="T1403" s="155"/>
      <c r="U1403" s="155"/>
      <c r="V1403" s="155"/>
      <c r="W1403" s="155"/>
      <c r="X1403" s="155"/>
      <c r="Y1403" s="155"/>
      <c r="Z1403" s="155"/>
      <c r="AA1403" s="155"/>
      <c r="AB1403" s="155"/>
      <c r="AC1403" s="155"/>
      <c r="AD1403" s="155"/>
      <c r="AE1403" s="155"/>
      <c r="AF1403" s="155"/>
      <c r="AG1403" s="155"/>
      <c r="AH1403" s="155"/>
    </row>
    <row r="1404" spans="1:34" x14ac:dyDescent="0.25">
      <c r="A1404" s="128" t="s">
        <v>16</v>
      </c>
      <c r="B1404" s="157" t="s">
        <v>40</v>
      </c>
      <c r="C1404" s="157" t="s">
        <v>458</v>
      </c>
      <c r="D1404" s="157" t="s">
        <v>53</v>
      </c>
      <c r="E1404" s="157" t="s">
        <v>322</v>
      </c>
      <c r="F1404" s="157" t="s">
        <v>104</v>
      </c>
      <c r="G1404" s="157" t="s">
        <v>99</v>
      </c>
      <c r="H1404" s="157" t="s">
        <v>115</v>
      </c>
      <c r="I1404" s="157"/>
      <c r="J1404" s="157"/>
      <c r="K1404" s="157">
        <v>9139.1808899999996</v>
      </c>
      <c r="L1404" s="157">
        <v>1.7465827560000001E-2</v>
      </c>
      <c r="M1404" s="157">
        <v>0</v>
      </c>
      <c r="N1404" s="157">
        <v>0</v>
      </c>
      <c r="O1404" s="157">
        <v>0</v>
      </c>
      <c r="P1404" s="157">
        <v>0</v>
      </c>
      <c r="Q1404" s="126">
        <v>0</v>
      </c>
      <c r="R1404" s="155"/>
      <c r="S1404" s="155"/>
      <c r="T1404" s="155"/>
      <c r="U1404" s="155"/>
      <c r="V1404" s="155"/>
      <c r="W1404" s="155"/>
      <c r="X1404" s="155"/>
      <c r="Y1404" s="155"/>
      <c r="Z1404" s="155"/>
      <c r="AA1404" s="155"/>
      <c r="AB1404" s="155"/>
      <c r="AC1404" s="155"/>
      <c r="AD1404" s="155"/>
      <c r="AE1404" s="155"/>
      <c r="AF1404" s="155"/>
      <c r="AG1404" s="155"/>
      <c r="AH1404" s="155"/>
    </row>
    <row r="1405" spans="1:34" x14ac:dyDescent="0.25">
      <c r="A1405" s="128" t="s">
        <v>16</v>
      </c>
      <c r="B1405" s="157" t="s">
        <v>40</v>
      </c>
      <c r="C1405" s="157" t="s">
        <v>458</v>
      </c>
      <c r="D1405" s="157" t="s">
        <v>53</v>
      </c>
      <c r="E1405" s="157" t="s">
        <v>323</v>
      </c>
      <c r="F1405" s="157" t="s">
        <v>104</v>
      </c>
      <c r="G1405" s="157" t="s">
        <v>100</v>
      </c>
      <c r="H1405" s="157" t="s">
        <v>115</v>
      </c>
      <c r="I1405" s="157"/>
      <c r="J1405" s="157"/>
      <c r="K1405" s="157">
        <v>2672.9858199999999</v>
      </c>
      <c r="L1405" s="157">
        <v>5.5958312100000008E-3</v>
      </c>
      <c r="M1405" s="157">
        <v>0</v>
      </c>
      <c r="N1405" s="157">
        <v>0</v>
      </c>
      <c r="O1405" s="157">
        <v>0</v>
      </c>
      <c r="P1405" s="157">
        <v>0</v>
      </c>
      <c r="Q1405" s="126">
        <v>0</v>
      </c>
      <c r="R1405" s="155"/>
      <c r="S1405" s="155"/>
      <c r="T1405" s="155"/>
      <c r="U1405" s="155"/>
      <c r="V1405" s="155"/>
      <c r="W1405" s="155"/>
      <c r="X1405" s="155"/>
      <c r="Y1405" s="155"/>
      <c r="Z1405" s="155"/>
      <c r="AA1405" s="155"/>
      <c r="AB1405" s="155"/>
      <c r="AC1405" s="155"/>
      <c r="AD1405" s="155"/>
      <c r="AE1405" s="155"/>
      <c r="AF1405" s="155"/>
      <c r="AG1405" s="155"/>
      <c r="AH1405" s="155"/>
    </row>
    <row r="1406" spans="1:34" x14ac:dyDescent="0.25">
      <c r="A1406" s="128" t="s">
        <v>16</v>
      </c>
      <c r="B1406" s="157" t="s">
        <v>40</v>
      </c>
      <c r="C1406" s="157" t="s">
        <v>458</v>
      </c>
      <c r="D1406" s="157" t="s">
        <v>53</v>
      </c>
      <c r="E1406" s="157" t="s">
        <v>324</v>
      </c>
      <c r="F1406" s="157" t="s">
        <v>136</v>
      </c>
      <c r="G1406" s="157" t="s">
        <v>99</v>
      </c>
      <c r="H1406" s="157" t="s">
        <v>115</v>
      </c>
      <c r="I1406" s="157"/>
      <c r="J1406" s="157"/>
      <c r="K1406" s="157">
        <v>3793.0416759999998</v>
      </c>
      <c r="L1406" s="157">
        <v>3.7077778072695702E-2</v>
      </c>
      <c r="M1406" s="157">
        <v>7.323097239000001E-3</v>
      </c>
      <c r="N1406" s="157">
        <v>0.6183700271</v>
      </c>
      <c r="O1406" s="157">
        <v>2.3269714187000001E-4</v>
      </c>
      <c r="P1406" s="157">
        <v>2.140813705204E-4</v>
      </c>
      <c r="Q1406" s="126">
        <v>4.8780783310000004E-5</v>
      </c>
      <c r="R1406" s="155"/>
      <c r="S1406" s="155"/>
      <c r="T1406" s="155"/>
      <c r="U1406" s="155"/>
      <c r="V1406" s="155"/>
      <c r="W1406" s="155"/>
      <c r="X1406" s="155"/>
      <c r="Y1406" s="155"/>
      <c r="Z1406" s="155"/>
      <c r="AA1406" s="155"/>
      <c r="AB1406" s="155"/>
      <c r="AC1406" s="155"/>
      <c r="AD1406" s="155"/>
      <c r="AE1406" s="155"/>
      <c r="AF1406" s="155"/>
      <c r="AG1406" s="155"/>
      <c r="AH1406" s="155"/>
    </row>
    <row r="1407" spans="1:34" x14ac:dyDescent="0.25">
      <c r="A1407" s="128" t="s">
        <v>16</v>
      </c>
      <c r="B1407" s="157" t="s">
        <v>40</v>
      </c>
      <c r="C1407" s="157" t="s">
        <v>458</v>
      </c>
      <c r="D1407" s="157" t="s">
        <v>53</v>
      </c>
      <c r="E1407" s="157" t="s">
        <v>325</v>
      </c>
      <c r="F1407" s="157" t="s">
        <v>136</v>
      </c>
      <c r="G1407" s="157" t="s">
        <v>100</v>
      </c>
      <c r="H1407" s="157" t="s">
        <v>115</v>
      </c>
      <c r="I1407" s="157"/>
      <c r="J1407" s="157"/>
      <c r="K1407" s="157">
        <v>206.65611510000002</v>
      </c>
      <c r="L1407" s="157">
        <v>2.101017329309E-2</v>
      </c>
      <c r="M1407" s="157">
        <v>8.3387681439999993E-3</v>
      </c>
      <c r="N1407" s="157">
        <v>0.74329672810000003</v>
      </c>
      <c r="O1407" s="157">
        <v>3.0000527240000002E-4</v>
      </c>
      <c r="P1407" s="157">
        <v>2.7600485060799999E-4</v>
      </c>
      <c r="Q1407" s="126">
        <v>6.0254186230000004E-5</v>
      </c>
      <c r="R1407" s="155"/>
      <c r="S1407" s="155"/>
      <c r="T1407" s="155"/>
      <c r="U1407" s="155"/>
      <c r="V1407" s="155"/>
      <c r="W1407" s="155"/>
      <c r="X1407" s="155"/>
      <c r="Y1407" s="155"/>
      <c r="Z1407" s="155"/>
      <c r="AA1407" s="155"/>
      <c r="AB1407" s="155"/>
      <c r="AC1407" s="155"/>
      <c r="AD1407" s="155"/>
      <c r="AE1407" s="155"/>
      <c r="AF1407" s="155"/>
      <c r="AG1407" s="155"/>
      <c r="AH1407" s="155"/>
    </row>
    <row r="1408" spans="1:34" x14ac:dyDescent="0.25">
      <c r="A1408" s="128" t="s">
        <v>16</v>
      </c>
      <c r="B1408" s="157" t="s">
        <v>40</v>
      </c>
      <c r="C1408" s="157" t="s">
        <v>458</v>
      </c>
      <c r="D1408" s="157" t="s">
        <v>53</v>
      </c>
      <c r="E1408" s="157" t="s">
        <v>326</v>
      </c>
      <c r="F1408" s="157" t="s">
        <v>137</v>
      </c>
      <c r="G1408" s="157" t="s">
        <v>100</v>
      </c>
      <c r="H1408" s="157" t="s">
        <v>115</v>
      </c>
      <c r="I1408" s="157"/>
      <c r="J1408" s="157"/>
      <c r="K1408" s="157">
        <v>712.25332549999996</v>
      </c>
      <c r="L1408" s="157">
        <v>3.1339554010581999E-2</v>
      </c>
      <c r="M1408" s="157">
        <v>1.1240942009999999E-2</v>
      </c>
      <c r="N1408" s="157">
        <v>0.96171727460000012</v>
      </c>
      <c r="O1408" s="157">
        <v>3.3572741660000001E-4</v>
      </c>
      <c r="P1408" s="157">
        <v>3.0886922327200004E-4</v>
      </c>
      <c r="Q1408" s="126">
        <v>6.9569085929999997E-5</v>
      </c>
      <c r="R1408" s="155"/>
      <c r="S1408" s="155"/>
      <c r="T1408" s="155"/>
      <c r="U1408" s="155"/>
      <c r="V1408" s="155"/>
      <c r="W1408" s="155"/>
      <c r="X1408" s="155"/>
      <c r="Y1408" s="155"/>
      <c r="Z1408" s="155"/>
      <c r="AA1408" s="155"/>
      <c r="AB1408" s="155"/>
      <c r="AC1408" s="155"/>
      <c r="AD1408" s="155"/>
      <c r="AE1408" s="155"/>
      <c r="AF1408" s="155"/>
      <c r="AG1408" s="155"/>
      <c r="AH1408" s="155"/>
    </row>
    <row r="1409" spans="1:34" x14ac:dyDescent="0.25">
      <c r="A1409" s="128" t="s">
        <v>16</v>
      </c>
      <c r="B1409" s="157" t="s">
        <v>40</v>
      </c>
      <c r="C1409" s="157" t="s">
        <v>458</v>
      </c>
      <c r="D1409" s="157" t="s">
        <v>53</v>
      </c>
      <c r="E1409" s="157" t="s">
        <v>327</v>
      </c>
      <c r="F1409" s="157" t="s">
        <v>138</v>
      </c>
      <c r="G1409" s="157" t="s">
        <v>100</v>
      </c>
      <c r="H1409" s="157" t="s">
        <v>115</v>
      </c>
      <c r="I1409" s="157"/>
      <c r="J1409" s="157"/>
      <c r="K1409" s="157">
        <v>1297.35574</v>
      </c>
      <c r="L1409" s="157">
        <v>3.5207971651400001E-2</v>
      </c>
      <c r="M1409" s="157">
        <v>4.3390850999999999E-3</v>
      </c>
      <c r="N1409" s="157">
        <v>0.39125725</v>
      </c>
      <c r="O1409" s="157">
        <v>4.4308485999999998E-4</v>
      </c>
      <c r="P1409" s="157">
        <v>4.0763807119999999E-4</v>
      </c>
      <c r="Q1409" s="126">
        <v>3.1290246099999998E-5</v>
      </c>
      <c r="R1409" s="155"/>
      <c r="S1409" s="155"/>
      <c r="T1409" s="155"/>
      <c r="U1409" s="155"/>
      <c r="V1409" s="155"/>
      <c r="W1409" s="155"/>
      <c r="X1409" s="155"/>
      <c r="Y1409" s="155"/>
      <c r="Z1409" s="155"/>
      <c r="AA1409" s="155"/>
      <c r="AB1409" s="155"/>
      <c r="AC1409" s="155"/>
      <c r="AD1409" s="155"/>
      <c r="AE1409" s="155"/>
      <c r="AF1409" s="155"/>
      <c r="AG1409" s="155"/>
      <c r="AH1409" s="155"/>
    </row>
    <row r="1410" spans="1:34" x14ac:dyDescent="0.25">
      <c r="A1410" s="128" t="s">
        <v>16</v>
      </c>
      <c r="B1410" s="157" t="s">
        <v>40</v>
      </c>
      <c r="C1410" s="157" t="s">
        <v>458</v>
      </c>
      <c r="D1410" s="157" t="s">
        <v>53</v>
      </c>
      <c r="E1410" s="157" t="s">
        <v>328</v>
      </c>
      <c r="F1410" s="157" t="s">
        <v>139</v>
      </c>
      <c r="G1410" s="157" t="s">
        <v>99</v>
      </c>
      <c r="H1410" s="157" t="s">
        <v>115</v>
      </c>
      <c r="I1410" s="157"/>
      <c r="J1410" s="157"/>
      <c r="K1410" s="157">
        <v>25920.430598999999</v>
      </c>
      <c r="L1410" s="157">
        <v>0.38531332850005995</v>
      </c>
      <c r="M1410" s="157">
        <v>9.8283909050999985E-2</v>
      </c>
      <c r="N1410" s="157">
        <v>8.2722423474000006</v>
      </c>
      <c r="O1410" s="157">
        <v>3.1197926003999998E-3</v>
      </c>
      <c r="P1410" s="157">
        <v>2.8702091923679999E-3</v>
      </c>
      <c r="Q1410" s="126">
        <v>6.5413938633000009E-4</v>
      </c>
      <c r="R1410" s="155"/>
      <c r="S1410" s="155"/>
      <c r="T1410" s="155"/>
      <c r="U1410" s="155"/>
      <c r="V1410" s="155"/>
      <c r="W1410" s="155"/>
      <c r="X1410" s="155"/>
      <c r="Y1410" s="155"/>
      <c r="Z1410" s="155"/>
      <c r="AA1410" s="155"/>
      <c r="AB1410" s="155"/>
      <c r="AC1410" s="155"/>
      <c r="AD1410" s="155"/>
      <c r="AE1410" s="155"/>
      <c r="AF1410" s="155"/>
      <c r="AG1410" s="155"/>
      <c r="AH1410" s="155"/>
    </row>
    <row r="1411" spans="1:34" x14ac:dyDescent="0.25">
      <c r="A1411" s="128" t="s">
        <v>16</v>
      </c>
      <c r="B1411" s="157" t="s">
        <v>40</v>
      </c>
      <c r="C1411" s="157" t="s">
        <v>458</v>
      </c>
      <c r="D1411" s="157" t="s">
        <v>53</v>
      </c>
      <c r="E1411" s="157" t="s">
        <v>329</v>
      </c>
      <c r="F1411" s="157" t="s">
        <v>139</v>
      </c>
      <c r="G1411" s="157" t="s">
        <v>100</v>
      </c>
      <c r="H1411" s="157" t="s">
        <v>115</v>
      </c>
      <c r="I1411" s="157"/>
      <c r="J1411" s="157"/>
      <c r="K1411" s="157">
        <v>1412.2072339000001</v>
      </c>
      <c r="L1411" s="157">
        <v>0.26906187353594002</v>
      </c>
      <c r="M1411" s="157">
        <v>0.113337809954</v>
      </c>
      <c r="N1411" s="157">
        <v>10.106123006700001</v>
      </c>
      <c r="O1411" s="157">
        <v>4.0638381240000005E-3</v>
      </c>
      <c r="P1411" s="157">
        <v>3.7387310740800003E-3</v>
      </c>
      <c r="Q1411" s="126">
        <v>8.1897184087000008E-4</v>
      </c>
      <c r="R1411" s="155"/>
      <c r="S1411" s="155"/>
      <c r="T1411" s="155"/>
      <c r="U1411" s="155"/>
      <c r="V1411" s="155"/>
      <c r="W1411" s="155"/>
      <c r="X1411" s="155"/>
      <c r="Y1411" s="155"/>
      <c r="Z1411" s="155"/>
      <c r="AA1411" s="155"/>
      <c r="AB1411" s="155"/>
      <c r="AC1411" s="155"/>
      <c r="AD1411" s="155"/>
      <c r="AE1411" s="155"/>
      <c r="AF1411" s="155"/>
      <c r="AG1411" s="155"/>
      <c r="AH1411" s="155"/>
    </row>
    <row r="1412" spans="1:34" x14ac:dyDescent="0.25">
      <c r="A1412" s="128" t="s">
        <v>16</v>
      </c>
      <c r="B1412" s="157" t="s">
        <v>40</v>
      </c>
      <c r="C1412" s="157" t="s">
        <v>458</v>
      </c>
      <c r="D1412" s="157" t="s">
        <v>53</v>
      </c>
      <c r="E1412" s="157" t="s">
        <v>330</v>
      </c>
      <c r="F1412" s="157" t="s">
        <v>140</v>
      </c>
      <c r="G1412" s="157" t="s">
        <v>100</v>
      </c>
      <c r="H1412" s="157" t="s">
        <v>115</v>
      </c>
      <c r="I1412" s="157"/>
      <c r="J1412" s="157"/>
      <c r="K1412" s="157">
        <v>120.13648384999999</v>
      </c>
      <c r="L1412" s="157">
        <v>3.037463983980988E-2</v>
      </c>
      <c r="M1412" s="157">
        <v>2.0577983429499999E-2</v>
      </c>
      <c r="N1412" s="157">
        <v>1.12417821265</v>
      </c>
      <c r="O1412" s="157">
        <v>6.7558207489E-4</v>
      </c>
      <c r="P1412" s="157">
        <v>6.2153550889880004E-4</v>
      </c>
      <c r="Q1412" s="126">
        <v>1.38162230602E-4</v>
      </c>
      <c r="R1412" s="155"/>
      <c r="S1412" s="155"/>
      <c r="T1412" s="155"/>
      <c r="U1412" s="155"/>
      <c r="V1412" s="155"/>
      <c r="W1412" s="155"/>
      <c r="X1412" s="155"/>
      <c r="Y1412" s="155"/>
      <c r="Z1412" s="155"/>
      <c r="AA1412" s="155"/>
      <c r="AB1412" s="155"/>
      <c r="AC1412" s="155"/>
      <c r="AD1412" s="155"/>
      <c r="AE1412" s="155"/>
      <c r="AF1412" s="155"/>
      <c r="AG1412" s="155"/>
      <c r="AH1412" s="155"/>
    </row>
    <row r="1413" spans="1:34" x14ac:dyDescent="0.25">
      <c r="A1413" s="128" t="s">
        <v>16</v>
      </c>
      <c r="B1413" s="157" t="s">
        <v>40</v>
      </c>
      <c r="C1413" s="157" t="s">
        <v>458</v>
      </c>
      <c r="D1413" s="157" t="s">
        <v>53</v>
      </c>
      <c r="E1413" s="157" t="s">
        <v>331</v>
      </c>
      <c r="F1413" s="157" t="s">
        <v>105</v>
      </c>
      <c r="G1413" s="157" t="s">
        <v>100</v>
      </c>
      <c r="H1413" s="157" t="s">
        <v>115</v>
      </c>
      <c r="I1413" s="157"/>
      <c r="J1413" s="157"/>
      <c r="K1413" s="157">
        <v>4120.2058376000005</v>
      </c>
      <c r="L1413" s="157">
        <v>0.93313171842606002</v>
      </c>
      <c r="M1413" s="157">
        <v>0.34093973148000001</v>
      </c>
      <c r="N1413" s="157">
        <v>28.598379313800002</v>
      </c>
      <c r="O1413" s="157">
        <v>1.8377291109E-2</v>
      </c>
      <c r="P1413" s="157">
        <v>1.6907107820279998E-2</v>
      </c>
      <c r="Q1413" s="126">
        <v>2.6295064377000001E-3</v>
      </c>
      <c r="R1413" s="155"/>
      <c r="S1413" s="155"/>
      <c r="T1413" s="155"/>
      <c r="U1413" s="155"/>
      <c r="V1413" s="155"/>
      <c r="W1413" s="155"/>
      <c r="X1413" s="155"/>
      <c r="Y1413" s="155"/>
      <c r="Z1413" s="155"/>
      <c r="AA1413" s="155"/>
      <c r="AB1413" s="155"/>
      <c r="AC1413" s="155"/>
      <c r="AD1413" s="155"/>
      <c r="AE1413" s="155"/>
      <c r="AF1413" s="155"/>
      <c r="AG1413" s="155"/>
      <c r="AH1413" s="155"/>
    </row>
    <row r="1414" spans="1:34" x14ac:dyDescent="0.25">
      <c r="A1414" s="128" t="s">
        <v>16</v>
      </c>
      <c r="B1414" s="157" t="s">
        <v>40</v>
      </c>
      <c r="C1414" s="157" t="s">
        <v>458</v>
      </c>
      <c r="D1414" s="157" t="s">
        <v>53</v>
      </c>
      <c r="E1414" s="157" t="s">
        <v>332</v>
      </c>
      <c r="F1414" s="157" t="s">
        <v>141</v>
      </c>
      <c r="G1414" s="157" t="s">
        <v>99</v>
      </c>
      <c r="H1414" s="157" t="s">
        <v>115</v>
      </c>
      <c r="I1414" s="157"/>
      <c r="J1414" s="157"/>
      <c r="K1414" s="157">
        <v>1276.7364599</v>
      </c>
      <c r="L1414" s="157">
        <v>2.2197568542501999E-2</v>
      </c>
      <c r="M1414" s="157">
        <v>3.5341418010000005E-3</v>
      </c>
      <c r="N1414" s="157">
        <v>0.32295159239999999</v>
      </c>
      <c r="O1414" s="157">
        <v>2.2012106339999997E-4</v>
      </c>
      <c r="P1414" s="157">
        <v>2.02511378328E-4</v>
      </c>
      <c r="Q1414" s="126">
        <v>2.308683152E-5</v>
      </c>
      <c r="R1414" s="155"/>
      <c r="S1414" s="155"/>
      <c r="T1414" s="155"/>
      <c r="U1414" s="155"/>
      <c r="V1414" s="155"/>
      <c r="W1414" s="155"/>
      <c r="X1414" s="155"/>
      <c r="Y1414" s="155"/>
      <c r="Z1414" s="155"/>
      <c r="AA1414" s="155"/>
      <c r="AB1414" s="155"/>
      <c r="AC1414" s="155"/>
      <c r="AD1414" s="155"/>
      <c r="AE1414" s="155"/>
      <c r="AF1414" s="155"/>
      <c r="AG1414" s="155"/>
      <c r="AH1414" s="155"/>
    </row>
    <row r="1415" spans="1:34" x14ac:dyDescent="0.25">
      <c r="A1415" s="128" t="s">
        <v>16</v>
      </c>
      <c r="B1415" s="157" t="s">
        <v>40</v>
      </c>
      <c r="C1415" s="157" t="s">
        <v>458</v>
      </c>
      <c r="D1415" s="157" t="s">
        <v>53</v>
      </c>
      <c r="E1415" s="157" t="s">
        <v>333</v>
      </c>
      <c r="F1415" s="157" t="s">
        <v>141</v>
      </c>
      <c r="G1415" s="157" t="s">
        <v>100</v>
      </c>
      <c r="H1415" s="157" t="s">
        <v>115</v>
      </c>
      <c r="I1415" s="157"/>
      <c r="J1415" s="157"/>
      <c r="K1415" s="157">
        <v>3097.8928089999999</v>
      </c>
      <c r="L1415" s="157">
        <v>6.9198928208991012E-2</v>
      </c>
      <c r="M1415" s="157">
        <v>1.2500280172999999E-2</v>
      </c>
      <c r="N1415" s="157">
        <v>1.12985411347</v>
      </c>
      <c r="O1415" s="157">
        <v>7.7001715309E-4</v>
      </c>
      <c r="P1415" s="157">
        <v>7.0841578084280003E-4</v>
      </c>
      <c r="Q1415" s="126">
        <v>8.0973016590000016E-5</v>
      </c>
      <c r="R1415" s="155"/>
      <c r="S1415" s="155"/>
      <c r="T1415" s="155"/>
      <c r="U1415" s="155"/>
      <c r="V1415" s="155"/>
      <c r="W1415" s="155"/>
      <c r="X1415" s="155"/>
      <c r="Y1415" s="155"/>
      <c r="Z1415" s="155"/>
      <c r="AA1415" s="155"/>
      <c r="AB1415" s="155"/>
      <c r="AC1415" s="155"/>
      <c r="AD1415" s="155"/>
      <c r="AE1415" s="155"/>
      <c r="AF1415" s="155"/>
      <c r="AG1415" s="155"/>
      <c r="AH1415" s="155"/>
    </row>
    <row r="1416" spans="1:34" x14ac:dyDescent="0.25">
      <c r="A1416" s="128" t="s">
        <v>16</v>
      </c>
      <c r="B1416" s="157" t="s">
        <v>40</v>
      </c>
      <c r="C1416" s="157" t="s">
        <v>458</v>
      </c>
      <c r="D1416" s="157" t="s">
        <v>53</v>
      </c>
      <c r="E1416" s="157" t="s">
        <v>334</v>
      </c>
      <c r="F1416" s="157" t="s">
        <v>142</v>
      </c>
      <c r="G1416" s="157" t="s">
        <v>107</v>
      </c>
      <c r="H1416" s="157" t="s">
        <v>115</v>
      </c>
      <c r="I1416" s="157"/>
      <c r="J1416" s="157"/>
      <c r="K1416" s="157">
        <v>0.14768870200000001</v>
      </c>
      <c r="L1416" s="157">
        <v>1.21502243031E-5</v>
      </c>
      <c r="M1416" s="157">
        <v>5.1278468999999997E-6</v>
      </c>
      <c r="N1416" s="157">
        <v>4.6833034000000003E-4</v>
      </c>
      <c r="O1416" s="157">
        <v>1.9401143300000001E-7</v>
      </c>
      <c r="P1416" s="157">
        <v>1.7849051836000002E-7</v>
      </c>
      <c r="Q1416" s="126">
        <v>3.7871418000000003E-8</v>
      </c>
      <c r="R1416" s="155"/>
      <c r="S1416" s="155"/>
      <c r="T1416" s="155"/>
      <c r="U1416" s="155"/>
      <c r="V1416" s="155"/>
      <c r="W1416" s="155"/>
      <c r="X1416" s="155"/>
      <c r="Y1416" s="155"/>
      <c r="Z1416" s="155"/>
      <c r="AA1416" s="155"/>
      <c r="AB1416" s="155"/>
      <c r="AC1416" s="155"/>
      <c r="AD1416" s="155"/>
      <c r="AE1416" s="155"/>
      <c r="AF1416" s="155"/>
      <c r="AG1416" s="155"/>
      <c r="AH1416" s="155"/>
    </row>
    <row r="1417" spans="1:34" x14ac:dyDescent="0.25">
      <c r="A1417" s="128" t="s">
        <v>16</v>
      </c>
      <c r="B1417" s="157" t="s">
        <v>40</v>
      </c>
      <c r="C1417" s="157" t="s">
        <v>458</v>
      </c>
      <c r="D1417" s="157" t="s">
        <v>53</v>
      </c>
      <c r="E1417" s="157" t="s">
        <v>335</v>
      </c>
      <c r="F1417" s="157" t="s">
        <v>143</v>
      </c>
      <c r="G1417" s="157" t="s">
        <v>107</v>
      </c>
      <c r="H1417" s="157" t="s">
        <v>115</v>
      </c>
      <c r="I1417" s="157"/>
      <c r="J1417" s="157"/>
      <c r="K1417" s="157">
        <v>8.1124756999999992E-2</v>
      </c>
      <c r="L1417" s="157">
        <v>2.4871693556098697E-5</v>
      </c>
      <c r="M1417" s="157">
        <v>3.1421181920000002E-5</v>
      </c>
      <c r="N1417" s="157">
        <v>7.530620284E-4</v>
      </c>
      <c r="O1417" s="157">
        <v>6.6939920300000007E-7</v>
      </c>
      <c r="P1417" s="157">
        <v>6.1584726676000003E-7</v>
      </c>
      <c r="Q1417" s="126">
        <v>1.5239902690000001E-7</v>
      </c>
      <c r="R1417" s="155"/>
      <c r="S1417" s="155"/>
      <c r="T1417" s="155"/>
      <c r="U1417" s="155"/>
      <c r="V1417" s="155"/>
      <c r="W1417" s="155"/>
      <c r="X1417" s="155"/>
      <c r="Y1417" s="155"/>
      <c r="Z1417" s="155"/>
      <c r="AA1417" s="155"/>
      <c r="AB1417" s="155"/>
      <c r="AC1417" s="155"/>
      <c r="AD1417" s="155"/>
      <c r="AE1417" s="155"/>
      <c r="AF1417" s="155"/>
      <c r="AG1417" s="155"/>
      <c r="AH1417" s="155"/>
    </row>
    <row r="1418" spans="1:34" x14ac:dyDescent="0.25">
      <c r="A1418" s="128" t="s">
        <v>16</v>
      </c>
      <c r="B1418" s="157" t="s">
        <v>40</v>
      </c>
      <c r="C1418" s="157" t="s">
        <v>458</v>
      </c>
      <c r="D1418" s="157" t="s">
        <v>53</v>
      </c>
      <c r="E1418" s="157" t="s">
        <v>336</v>
      </c>
      <c r="F1418" s="157" t="s">
        <v>144</v>
      </c>
      <c r="G1418" s="157" t="s">
        <v>107</v>
      </c>
      <c r="H1418" s="157" t="s">
        <v>115</v>
      </c>
      <c r="I1418" s="157"/>
      <c r="J1418" s="157"/>
      <c r="K1418" s="157">
        <v>0.54915231600000003</v>
      </c>
      <c r="L1418" s="157">
        <v>3.622493470727001E-5</v>
      </c>
      <c r="M1418" s="157">
        <v>4.7206567500000004E-5</v>
      </c>
      <c r="N1418" s="157">
        <v>6.0697429500000005E-4</v>
      </c>
      <c r="O1418" s="157">
        <v>3.8600946600000002E-7</v>
      </c>
      <c r="P1418" s="157">
        <v>3.5512870871999998E-7</v>
      </c>
      <c r="Q1418" s="126">
        <v>1.026005492E-7</v>
      </c>
      <c r="R1418" s="155"/>
      <c r="S1418" s="155"/>
      <c r="T1418" s="155"/>
      <c r="U1418" s="155"/>
      <c r="V1418" s="155"/>
      <c r="W1418" s="155"/>
      <c r="X1418" s="155"/>
      <c r="Y1418" s="155"/>
      <c r="Z1418" s="155"/>
      <c r="AA1418" s="155"/>
      <c r="AB1418" s="155"/>
      <c r="AC1418" s="155"/>
      <c r="AD1418" s="155"/>
      <c r="AE1418" s="155"/>
      <c r="AF1418" s="155"/>
      <c r="AG1418" s="155"/>
      <c r="AH1418" s="155"/>
    </row>
    <row r="1419" spans="1:34" x14ac:dyDescent="0.25">
      <c r="A1419" s="128" t="s">
        <v>16</v>
      </c>
      <c r="B1419" s="157" t="s">
        <v>40</v>
      </c>
      <c r="C1419" s="157" t="s">
        <v>458</v>
      </c>
      <c r="D1419" s="157" t="s">
        <v>53</v>
      </c>
      <c r="E1419" s="157" t="s">
        <v>337</v>
      </c>
      <c r="F1419" s="157" t="s">
        <v>145</v>
      </c>
      <c r="G1419" s="157" t="s">
        <v>107</v>
      </c>
      <c r="H1419" s="157" t="s">
        <v>115</v>
      </c>
      <c r="I1419" s="157"/>
      <c r="J1419" s="157"/>
      <c r="K1419" s="157">
        <v>0.24961477499999996</v>
      </c>
      <c r="L1419" s="157">
        <v>1.1830068337769E-5</v>
      </c>
      <c r="M1419" s="157">
        <v>4.7866785389999996E-6</v>
      </c>
      <c r="N1419" s="157">
        <v>4.0727378319999996E-4</v>
      </c>
      <c r="O1419" s="157">
        <v>1.5314100029999999E-7</v>
      </c>
      <c r="P1419" s="157">
        <v>1.40889720276E-7</v>
      </c>
      <c r="Q1419" s="126">
        <v>3.1472639929999997E-8</v>
      </c>
      <c r="R1419" s="155"/>
      <c r="S1419" s="155"/>
      <c r="T1419" s="155"/>
      <c r="U1419" s="155"/>
      <c r="V1419" s="155"/>
      <c r="W1419" s="155"/>
      <c r="X1419" s="155"/>
      <c r="Y1419" s="155"/>
      <c r="Z1419" s="155"/>
      <c r="AA1419" s="155"/>
      <c r="AB1419" s="155"/>
      <c r="AC1419" s="155"/>
      <c r="AD1419" s="155"/>
      <c r="AE1419" s="155"/>
      <c r="AF1419" s="155"/>
      <c r="AG1419" s="155"/>
      <c r="AH1419" s="155"/>
    </row>
    <row r="1420" spans="1:34" x14ac:dyDescent="0.25">
      <c r="A1420" s="128" t="s">
        <v>16</v>
      </c>
      <c r="B1420" s="157" t="s">
        <v>40</v>
      </c>
      <c r="C1420" s="157" t="s">
        <v>458</v>
      </c>
      <c r="D1420" s="157" t="s">
        <v>53</v>
      </c>
      <c r="E1420" s="157" t="s">
        <v>338</v>
      </c>
      <c r="F1420" s="157" t="s">
        <v>106</v>
      </c>
      <c r="G1420" s="157" t="s">
        <v>107</v>
      </c>
      <c r="H1420" s="157" t="s">
        <v>115</v>
      </c>
      <c r="I1420" s="157"/>
      <c r="J1420" s="157"/>
      <c r="K1420" s="157">
        <v>4.5284262979999994</v>
      </c>
      <c r="L1420" s="157">
        <v>1.793190271468938E-4</v>
      </c>
      <c r="M1420" s="157">
        <v>8.1853065199999998E-5</v>
      </c>
      <c r="N1420" s="157">
        <v>3.8495154970000002E-3</v>
      </c>
      <c r="O1420" s="157">
        <v>2.4423878489999996E-6</v>
      </c>
      <c r="P1420" s="157">
        <v>2.2469968210800006E-6</v>
      </c>
      <c r="Q1420" s="126">
        <v>3.4418454700000003E-7</v>
      </c>
      <c r="R1420" s="155"/>
      <c r="S1420" s="155"/>
      <c r="T1420" s="155"/>
      <c r="U1420" s="155"/>
      <c r="V1420" s="155"/>
      <c r="W1420" s="155"/>
      <c r="X1420" s="155"/>
      <c r="Y1420" s="155"/>
      <c r="Z1420" s="155"/>
      <c r="AA1420" s="155"/>
      <c r="AB1420" s="155"/>
      <c r="AC1420" s="155"/>
      <c r="AD1420" s="155"/>
      <c r="AE1420" s="155"/>
      <c r="AF1420" s="155"/>
      <c r="AG1420" s="155"/>
      <c r="AH1420" s="155"/>
    </row>
    <row r="1421" spans="1:34" x14ac:dyDescent="0.25">
      <c r="A1421" s="128" t="s">
        <v>16</v>
      </c>
      <c r="B1421" s="157" t="s">
        <v>40</v>
      </c>
      <c r="C1421" s="157" t="s">
        <v>458</v>
      </c>
      <c r="D1421" s="157" t="s">
        <v>53</v>
      </c>
      <c r="E1421" s="157" t="s">
        <v>339</v>
      </c>
      <c r="F1421" s="157" t="s">
        <v>146</v>
      </c>
      <c r="G1421" s="157" t="s">
        <v>107</v>
      </c>
      <c r="H1421" s="157" t="s">
        <v>115</v>
      </c>
      <c r="I1421" s="157"/>
      <c r="J1421" s="157"/>
      <c r="K1421" s="157">
        <v>22.026409171999997</v>
      </c>
      <c r="L1421" s="157">
        <v>4.7110077015914995E-4</v>
      </c>
      <c r="M1421" s="157">
        <v>1.0936796301999999E-4</v>
      </c>
      <c r="N1421" s="157">
        <v>1.2813320304E-2</v>
      </c>
      <c r="O1421" s="157">
        <v>3.1299328470000001E-6</v>
      </c>
      <c r="P1421" s="157">
        <v>2.87953821924E-6</v>
      </c>
      <c r="Q1421" s="126">
        <v>7.4928294810000002E-7</v>
      </c>
      <c r="R1421" s="155"/>
      <c r="S1421" s="155"/>
      <c r="T1421" s="155"/>
      <c r="U1421" s="155"/>
      <c r="V1421" s="155"/>
      <c r="W1421" s="155"/>
      <c r="X1421" s="155"/>
      <c r="Y1421" s="155"/>
      <c r="Z1421" s="155"/>
      <c r="AA1421" s="155"/>
      <c r="AB1421" s="155"/>
      <c r="AC1421" s="155"/>
      <c r="AD1421" s="155"/>
      <c r="AE1421" s="155"/>
      <c r="AF1421" s="155"/>
      <c r="AG1421" s="155"/>
      <c r="AH1421" s="155"/>
    </row>
    <row r="1422" spans="1:34" x14ac:dyDescent="0.25">
      <c r="A1422" s="128" t="s">
        <v>16</v>
      </c>
      <c r="B1422" s="157" t="s">
        <v>40</v>
      </c>
      <c r="C1422" s="157" t="s">
        <v>458</v>
      </c>
      <c r="D1422" s="157" t="s">
        <v>53</v>
      </c>
      <c r="E1422" s="157" t="s">
        <v>340</v>
      </c>
      <c r="F1422" s="157" t="s">
        <v>147</v>
      </c>
      <c r="G1422" s="157" t="s">
        <v>107</v>
      </c>
      <c r="H1422" s="157" t="s">
        <v>115</v>
      </c>
      <c r="I1422" s="157"/>
      <c r="J1422" s="157"/>
      <c r="K1422" s="157">
        <v>0.34322016999999999</v>
      </c>
      <c r="L1422" s="157">
        <v>5.25219531121E-5</v>
      </c>
      <c r="M1422" s="157">
        <v>7.5062897000000001E-5</v>
      </c>
      <c r="N1422" s="157">
        <v>9.6514650000000001E-4</v>
      </c>
      <c r="O1422" s="157">
        <v>6.1379139999999999E-7</v>
      </c>
      <c r="P1422" s="157">
        <v>5.6468808800000006E-7</v>
      </c>
      <c r="Q1422" s="126">
        <v>1.63144542E-7</v>
      </c>
      <c r="R1422" s="155"/>
      <c r="S1422" s="155"/>
      <c r="T1422" s="155"/>
      <c r="U1422" s="155"/>
      <c r="V1422" s="155"/>
      <c r="W1422" s="155"/>
      <c r="X1422" s="155"/>
      <c r="Y1422" s="155"/>
      <c r="Z1422" s="155"/>
      <c r="AA1422" s="155"/>
      <c r="AB1422" s="155"/>
      <c r="AC1422" s="155"/>
      <c r="AD1422" s="155"/>
      <c r="AE1422" s="155"/>
      <c r="AF1422" s="155"/>
      <c r="AG1422" s="155"/>
      <c r="AH1422" s="155"/>
    </row>
    <row r="1423" spans="1:34" x14ac:dyDescent="0.25">
      <c r="A1423" s="128" t="s">
        <v>16</v>
      </c>
      <c r="B1423" s="157" t="s">
        <v>40</v>
      </c>
      <c r="C1423" s="157" t="s">
        <v>458</v>
      </c>
      <c r="D1423" s="157" t="s">
        <v>53</v>
      </c>
      <c r="E1423" s="157" t="s">
        <v>341</v>
      </c>
      <c r="F1423" s="157" t="s">
        <v>148</v>
      </c>
      <c r="G1423" s="157" t="s">
        <v>107</v>
      </c>
      <c r="H1423" s="157" t="s">
        <v>115</v>
      </c>
      <c r="I1423" s="157"/>
      <c r="J1423" s="157"/>
      <c r="K1423" s="157">
        <v>0.69060079600000002</v>
      </c>
      <c r="L1423" s="157">
        <v>7.5720028727150988E-5</v>
      </c>
      <c r="M1423" s="157">
        <v>8.9601050650000007E-5</v>
      </c>
      <c r="N1423" s="157">
        <v>1.8237949950999999E-3</v>
      </c>
      <c r="O1423" s="157">
        <v>9.707449250000001E-7</v>
      </c>
      <c r="P1423" s="157">
        <v>8.9308533100000012E-7</v>
      </c>
      <c r="Q1423" s="126">
        <v>2.3441893300000002E-7</v>
      </c>
      <c r="R1423" s="155"/>
      <c r="S1423" s="155"/>
      <c r="T1423" s="155"/>
      <c r="U1423" s="155"/>
      <c r="V1423" s="155"/>
      <c r="W1423" s="155"/>
      <c r="X1423" s="155"/>
      <c r="Y1423" s="155"/>
      <c r="Z1423" s="155"/>
      <c r="AA1423" s="155"/>
      <c r="AB1423" s="155"/>
      <c r="AC1423" s="155"/>
      <c r="AD1423" s="155"/>
      <c r="AE1423" s="155"/>
      <c r="AF1423" s="155"/>
      <c r="AG1423" s="155"/>
      <c r="AH1423" s="155"/>
    </row>
    <row r="1424" spans="1:34" x14ac:dyDescent="0.25">
      <c r="A1424" s="128" t="s">
        <v>16</v>
      </c>
      <c r="B1424" s="157" t="s">
        <v>40</v>
      </c>
      <c r="C1424" s="157" t="s">
        <v>458</v>
      </c>
      <c r="D1424" s="157" t="s">
        <v>53</v>
      </c>
      <c r="E1424" s="157" t="s">
        <v>342</v>
      </c>
      <c r="F1424" s="157" t="s">
        <v>149</v>
      </c>
      <c r="G1424" s="157" t="s">
        <v>107</v>
      </c>
      <c r="H1424" s="157" t="s">
        <v>115</v>
      </c>
      <c r="I1424" s="157"/>
      <c r="J1424" s="157"/>
      <c r="K1424" s="157">
        <v>9.5685646700000015E-2</v>
      </c>
      <c r="L1424" s="157">
        <v>3.0128423542749999E-5</v>
      </c>
      <c r="M1424" s="157">
        <v>4.1077982389999996E-5</v>
      </c>
      <c r="N1424" s="157">
        <v>6.5181375500000002E-4</v>
      </c>
      <c r="O1424" s="157">
        <v>1.2445553569999999E-6</v>
      </c>
      <c r="P1424" s="157">
        <v>1.1449909284400001E-6</v>
      </c>
      <c r="Q1424" s="126">
        <v>2.583628293E-7</v>
      </c>
      <c r="R1424" s="155"/>
      <c r="S1424" s="155"/>
      <c r="T1424" s="155"/>
      <c r="U1424" s="155"/>
      <c r="V1424" s="155"/>
      <c r="W1424" s="155"/>
      <c r="X1424" s="155"/>
      <c r="Y1424" s="155"/>
      <c r="Z1424" s="155"/>
      <c r="AA1424" s="155"/>
      <c r="AB1424" s="155"/>
      <c r="AC1424" s="155"/>
      <c r="AD1424" s="155"/>
      <c r="AE1424" s="155"/>
      <c r="AF1424" s="155"/>
      <c r="AG1424" s="155"/>
      <c r="AH1424" s="155"/>
    </row>
    <row r="1425" spans="1:34" x14ac:dyDescent="0.25">
      <c r="A1425" s="128" t="s">
        <v>16</v>
      </c>
      <c r="B1425" s="157" t="s">
        <v>40</v>
      </c>
      <c r="C1425" s="157" t="s">
        <v>458</v>
      </c>
      <c r="D1425" s="157" t="s">
        <v>53</v>
      </c>
      <c r="E1425" s="157" t="s">
        <v>343</v>
      </c>
      <c r="F1425" s="157" t="s">
        <v>108</v>
      </c>
      <c r="G1425" s="157" t="s">
        <v>109</v>
      </c>
      <c r="H1425" s="157" t="s">
        <v>115</v>
      </c>
      <c r="I1425" s="157"/>
      <c r="J1425" s="157"/>
      <c r="K1425" s="157">
        <v>14478.5944</v>
      </c>
      <c r="L1425" s="157">
        <v>0.54537326168940015</v>
      </c>
      <c r="M1425" s="157">
        <v>0.14987418400000002</v>
      </c>
      <c r="N1425" s="157">
        <v>12.618515930000001</v>
      </c>
      <c r="O1425" s="157">
        <v>5.9565825399999998E-3</v>
      </c>
      <c r="P1425" s="157">
        <v>5.4800559368000006E-3</v>
      </c>
      <c r="Q1425" s="126">
        <v>9.9796050999999991E-4</v>
      </c>
      <c r="R1425" s="155"/>
      <c r="S1425" s="155"/>
      <c r="T1425" s="155"/>
      <c r="U1425" s="155"/>
      <c r="V1425" s="155"/>
      <c r="W1425" s="155"/>
      <c r="X1425" s="155"/>
      <c r="Y1425" s="155"/>
      <c r="Z1425" s="155"/>
      <c r="AA1425" s="155"/>
      <c r="AB1425" s="155"/>
      <c r="AC1425" s="155"/>
      <c r="AD1425" s="155"/>
      <c r="AE1425" s="155"/>
      <c r="AF1425" s="155"/>
      <c r="AG1425" s="155"/>
      <c r="AH1425" s="155"/>
    </row>
    <row r="1426" spans="1:34" x14ac:dyDescent="0.25">
      <c r="A1426" s="128" t="s">
        <v>16</v>
      </c>
      <c r="B1426" s="157" t="s">
        <v>40</v>
      </c>
      <c r="C1426" s="157" t="s">
        <v>458</v>
      </c>
      <c r="D1426" s="157" t="s">
        <v>53</v>
      </c>
      <c r="E1426" s="157" t="s">
        <v>344</v>
      </c>
      <c r="F1426" s="157" t="s">
        <v>110</v>
      </c>
      <c r="G1426" s="157" t="s">
        <v>109</v>
      </c>
      <c r="H1426" s="157" t="s">
        <v>115</v>
      </c>
      <c r="I1426" s="157"/>
      <c r="J1426" s="157"/>
      <c r="K1426" s="157">
        <v>2547.9942768200003</v>
      </c>
      <c r="L1426" s="157">
        <v>0.14503594668693759</v>
      </c>
      <c r="M1426" s="157">
        <v>3.8905662403000002E-2</v>
      </c>
      <c r="N1426" s="157">
        <v>2.4785095586600003</v>
      </c>
      <c r="O1426" s="157">
        <v>2.4615710368899998E-3</v>
      </c>
      <c r="P1426" s="157">
        <v>2.2646453539388002E-3</v>
      </c>
      <c r="Q1426" s="126">
        <v>2.4667453292000002E-4</v>
      </c>
      <c r="R1426" s="155"/>
      <c r="S1426" s="155"/>
      <c r="T1426" s="155"/>
      <c r="U1426" s="155"/>
      <c r="V1426" s="155"/>
      <c r="W1426" s="155"/>
      <c r="X1426" s="155"/>
      <c r="Y1426" s="155"/>
      <c r="Z1426" s="155"/>
      <c r="AA1426" s="155"/>
      <c r="AB1426" s="155"/>
      <c r="AC1426" s="155"/>
      <c r="AD1426" s="155"/>
      <c r="AE1426" s="155"/>
      <c r="AF1426" s="155"/>
      <c r="AG1426" s="155"/>
      <c r="AH1426" s="155"/>
    </row>
    <row r="1427" spans="1:34" x14ac:dyDescent="0.25">
      <c r="A1427" s="128" t="s">
        <v>16</v>
      </c>
      <c r="B1427" s="157" t="s">
        <v>40</v>
      </c>
      <c r="C1427" s="157" t="s">
        <v>458</v>
      </c>
      <c r="D1427" s="157" t="s">
        <v>53</v>
      </c>
      <c r="E1427" s="157" t="s">
        <v>345</v>
      </c>
      <c r="F1427" s="157" t="s">
        <v>111</v>
      </c>
      <c r="G1427" s="157" t="s">
        <v>109</v>
      </c>
      <c r="H1427" s="157" t="s">
        <v>115</v>
      </c>
      <c r="I1427" s="157"/>
      <c r="J1427" s="157"/>
      <c r="K1427" s="157">
        <v>529.20589310000003</v>
      </c>
      <c r="L1427" s="157">
        <v>5.9037582051409999E-2</v>
      </c>
      <c r="M1427" s="157">
        <v>2.2135734959999997E-2</v>
      </c>
      <c r="N1427" s="157">
        <v>1.1966547066999997</v>
      </c>
      <c r="O1427" s="157">
        <v>1.0949711061E-3</v>
      </c>
      <c r="P1427" s="157">
        <v>1.0073734176120001E-3</v>
      </c>
      <c r="Q1427" s="126">
        <v>1.3221867019999996E-4</v>
      </c>
      <c r="R1427" s="155"/>
      <c r="S1427" s="155"/>
      <c r="T1427" s="155"/>
      <c r="U1427" s="155"/>
      <c r="V1427" s="155"/>
      <c r="W1427" s="155"/>
      <c r="X1427" s="155"/>
      <c r="Y1427" s="155"/>
      <c r="Z1427" s="155"/>
      <c r="AA1427" s="155"/>
      <c r="AB1427" s="155"/>
      <c r="AC1427" s="155"/>
      <c r="AD1427" s="155"/>
      <c r="AE1427" s="155"/>
      <c r="AF1427" s="155"/>
      <c r="AG1427" s="155"/>
      <c r="AH1427" s="155"/>
    </row>
    <row r="1428" spans="1:34" x14ac:dyDescent="0.25">
      <c r="A1428" s="128" t="s">
        <v>16</v>
      </c>
      <c r="B1428" s="157" t="s">
        <v>40</v>
      </c>
      <c r="C1428" s="157" t="s">
        <v>458</v>
      </c>
      <c r="D1428" s="157" t="s">
        <v>53</v>
      </c>
      <c r="E1428" s="157" t="s">
        <v>346</v>
      </c>
      <c r="F1428" s="157" t="s">
        <v>150</v>
      </c>
      <c r="G1428" s="157" t="s">
        <v>109</v>
      </c>
      <c r="H1428" s="157" t="s">
        <v>115</v>
      </c>
      <c r="I1428" s="157"/>
      <c r="J1428" s="157"/>
      <c r="K1428" s="157">
        <v>758.99853073999998</v>
      </c>
      <c r="L1428" s="157">
        <v>9.9638685353898998E-2</v>
      </c>
      <c r="M1428" s="157">
        <v>4.2769905150000002E-2</v>
      </c>
      <c r="N1428" s="157">
        <v>3.1490848035999996</v>
      </c>
      <c r="O1428" s="157">
        <v>1.5234547975000001E-3</v>
      </c>
      <c r="P1428" s="157">
        <v>1.4015784136999999E-3</v>
      </c>
      <c r="Q1428" s="126">
        <v>2.8458946500000001E-4</v>
      </c>
      <c r="R1428" s="155"/>
      <c r="S1428" s="155"/>
      <c r="T1428" s="155"/>
      <c r="U1428" s="155"/>
      <c r="V1428" s="155"/>
      <c r="W1428" s="155"/>
      <c r="X1428" s="155"/>
      <c r="Y1428" s="155"/>
      <c r="Z1428" s="155"/>
      <c r="AA1428" s="155"/>
      <c r="AB1428" s="155"/>
      <c r="AC1428" s="155"/>
      <c r="AD1428" s="155"/>
      <c r="AE1428" s="155"/>
      <c r="AF1428" s="155"/>
      <c r="AG1428" s="155"/>
      <c r="AH1428" s="155"/>
    </row>
    <row r="1429" spans="1:34" x14ac:dyDescent="0.25">
      <c r="A1429" s="128" t="s">
        <v>16</v>
      </c>
      <c r="B1429" s="157" t="s">
        <v>40</v>
      </c>
      <c r="C1429" s="157" t="s">
        <v>458</v>
      </c>
      <c r="D1429" s="157" t="s">
        <v>53</v>
      </c>
      <c r="E1429" s="157" t="s">
        <v>347</v>
      </c>
      <c r="F1429" s="157" t="s">
        <v>151</v>
      </c>
      <c r="G1429" s="157" t="s">
        <v>109</v>
      </c>
      <c r="H1429" s="157" t="s">
        <v>115</v>
      </c>
      <c r="I1429" s="157"/>
      <c r="J1429" s="157"/>
      <c r="K1429" s="157">
        <v>6990.36469433</v>
      </c>
      <c r="L1429" s="157">
        <v>0.26565538875270955</v>
      </c>
      <c r="M1429" s="157">
        <v>6.1531687120100008E-2</v>
      </c>
      <c r="N1429" s="157">
        <v>4.9386597395499994</v>
      </c>
      <c r="O1429" s="157">
        <v>4.1928180173E-3</v>
      </c>
      <c r="P1429" s="157">
        <v>3.8573925759160005E-3</v>
      </c>
      <c r="Q1429" s="126">
        <v>4.41646252954E-4</v>
      </c>
      <c r="R1429" s="155"/>
      <c r="S1429" s="155"/>
      <c r="T1429" s="155"/>
      <c r="U1429" s="155"/>
      <c r="V1429" s="155"/>
      <c r="W1429" s="155"/>
      <c r="X1429" s="155"/>
      <c r="Y1429" s="155"/>
      <c r="Z1429" s="155"/>
      <c r="AA1429" s="155"/>
      <c r="AB1429" s="155"/>
      <c r="AC1429" s="155"/>
      <c r="AD1429" s="155"/>
      <c r="AE1429" s="155"/>
      <c r="AF1429" s="155"/>
      <c r="AG1429" s="155"/>
      <c r="AH1429" s="155"/>
    </row>
    <row r="1430" spans="1:34" x14ac:dyDescent="0.25">
      <c r="A1430" s="128" t="s">
        <v>16</v>
      </c>
      <c r="B1430" s="157" t="s">
        <v>40</v>
      </c>
      <c r="C1430" s="157" t="s">
        <v>458</v>
      </c>
      <c r="D1430" s="157" t="s">
        <v>53</v>
      </c>
      <c r="E1430" s="157" t="s">
        <v>348</v>
      </c>
      <c r="F1430" s="157" t="s">
        <v>112</v>
      </c>
      <c r="G1430" s="157" t="s">
        <v>109</v>
      </c>
      <c r="H1430" s="157" t="s">
        <v>115</v>
      </c>
      <c r="I1430" s="157"/>
      <c r="J1430" s="157"/>
      <c r="K1430" s="157">
        <v>89.18153233000001</v>
      </c>
      <c r="L1430" s="157">
        <v>9.024581448103048E-3</v>
      </c>
      <c r="M1430" s="157">
        <v>2.7944588664E-3</v>
      </c>
      <c r="N1430" s="157">
        <v>0.24307881538000004</v>
      </c>
      <c r="O1430" s="157">
        <v>1.5036643188E-4</v>
      </c>
      <c r="P1430" s="157">
        <v>1.3833711732960002E-4</v>
      </c>
      <c r="Q1430" s="126">
        <v>2.0885841971999999E-5</v>
      </c>
      <c r="R1430" s="155"/>
      <c r="S1430" s="155"/>
      <c r="T1430" s="155"/>
      <c r="U1430" s="155"/>
      <c r="V1430" s="155"/>
      <c r="W1430" s="155"/>
      <c r="X1430" s="155"/>
      <c r="Y1430" s="155"/>
      <c r="Z1430" s="155"/>
      <c r="AA1430" s="155"/>
      <c r="AB1430" s="155"/>
      <c r="AC1430" s="155"/>
      <c r="AD1430" s="155"/>
      <c r="AE1430" s="155"/>
      <c r="AF1430" s="155"/>
      <c r="AG1430" s="155"/>
      <c r="AH1430" s="155"/>
    </row>
    <row r="1431" spans="1:34" x14ac:dyDescent="0.25">
      <c r="A1431" s="128" t="s">
        <v>16</v>
      </c>
      <c r="B1431" s="157" t="s">
        <v>40</v>
      </c>
      <c r="C1431" s="157" t="s">
        <v>458</v>
      </c>
      <c r="D1431" s="157" t="s">
        <v>53</v>
      </c>
      <c r="E1431" s="157" t="s">
        <v>349</v>
      </c>
      <c r="F1431" s="157" t="s">
        <v>152</v>
      </c>
      <c r="G1431" s="157" t="s">
        <v>114</v>
      </c>
      <c r="H1431" s="157" t="s">
        <v>115</v>
      </c>
      <c r="I1431" s="157"/>
      <c r="J1431" s="157"/>
      <c r="K1431" s="157">
        <v>121.2951977</v>
      </c>
      <c r="L1431" s="157">
        <v>1.8929397825631E-3</v>
      </c>
      <c r="M1431" s="157">
        <v>5.7039442100000005E-4</v>
      </c>
      <c r="N1431" s="157">
        <v>4.9713814099999996E-2</v>
      </c>
      <c r="O1431" s="157">
        <v>1.6897383599999998E-5</v>
      </c>
      <c r="P1431" s="157">
        <v>1.5545592911999999E-5</v>
      </c>
      <c r="Q1431" s="126">
        <v>3.5206320699999999E-6</v>
      </c>
      <c r="R1431" s="155"/>
      <c r="S1431" s="155"/>
      <c r="T1431" s="155"/>
      <c r="U1431" s="155"/>
      <c r="V1431" s="155"/>
      <c r="W1431" s="155"/>
      <c r="X1431" s="155"/>
      <c r="Y1431" s="155"/>
      <c r="Z1431" s="155"/>
      <c r="AA1431" s="155"/>
      <c r="AB1431" s="155"/>
      <c r="AC1431" s="155"/>
      <c r="AD1431" s="155"/>
      <c r="AE1431" s="155"/>
      <c r="AF1431" s="155"/>
      <c r="AG1431" s="155"/>
      <c r="AH1431" s="155"/>
    </row>
    <row r="1432" spans="1:34" x14ac:dyDescent="0.25">
      <c r="A1432" s="128" t="s">
        <v>16</v>
      </c>
      <c r="B1432" s="157" t="s">
        <v>40</v>
      </c>
      <c r="C1432" s="157" t="s">
        <v>458</v>
      </c>
      <c r="D1432" s="157" t="s">
        <v>53</v>
      </c>
      <c r="E1432" s="157" t="s">
        <v>350</v>
      </c>
      <c r="F1432" s="157" t="s">
        <v>153</v>
      </c>
      <c r="G1432" s="157" t="s">
        <v>114</v>
      </c>
      <c r="H1432" s="157" t="s">
        <v>115</v>
      </c>
      <c r="I1432" s="157"/>
      <c r="J1432" s="157"/>
      <c r="K1432" s="157">
        <v>0.28283820599999998</v>
      </c>
      <c r="L1432" s="157">
        <v>2.42188412117E-5</v>
      </c>
      <c r="M1432" s="157">
        <v>5.2642702E-6</v>
      </c>
      <c r="N1432" s="157">
        <v>4.2054669999999996E-4</v>
      </c>
      <c r="O1432" s="157">
        <v>5.6672790700000002E-7</v>
      </c>
      <c r="P1432" s="157">
        <v>5.2138967444000007E-7</v>
      </c>
      <c r="Q1432" s="126">
        <v>4.0280044000000001E-8</v>
      </c>
      <c r="R1432" s="155"/>
      <c r="S1432" s="155"/>
      <c r="T1432" s="155"/>
      <c r="U1432" s="155"/>
      <c r="V1432" s="155"/>
      <c r="W1432" s="155"/>
      <c r="X1432" s="155"/>
      <c r="Y1432" s="155"/>
      <c r="Z1432" s="155"/>
      <c r="AA1432" s="155"/>
      <c r="AB1432" s="155"/>
      <c r="AC1432" s="155"/>
      <c r="AD1432" s="155"/>
      <c r="AE1432" s="155"/>
      <c r="AF1432" s="155"/>
      <c r="AG1432" s="155"/>
      <c r="AH1432" s="155"/>
    </row>
    <row r="1433" spans="1:34" x14ac:dyDescent="0.25">
      <c r="A1433" s="128" t="s">
        <v>16</v>
      </c>
      <c r="B1433" s="157" t="s">
        <v>40</v>
      </c>
      <c r="C1433" s="157" t="s">
        <v>458</v>
      </c>
      <c r="D1433" s="157" t="s">
        <v>53</v>
      </c>
      <c r="E1433" s="157" t="s">
        <v>351</v>
      </c>
      <c r="F1433" s="157" t="s">
        <v>154</v>
      </c>
      <c r="G1433" s="157" t="s">
        <v>96</v>
      </c>
      <c r="H1433" s="157" t="s">
        <v>115</v>
      </c>
      <c r="I1433" s="157"/>
      <c r="J1433" s="157"/>
      <c r="K1433" s="157">
        <v>0.45134398000000003</v>
      </c>
      <c r="L1433" s="157">
        <v>1.5300867615729999E-4</v>
      </c>
      <c r="M1433" s="157">
        <v>5.5829809299999998E-5</v>
      </c>
      <c r="N1433" s="157">
        <v>6.7979493999999994E-3</v>
      </c>
      <c r="O1433" s="157">
        <v>3.47189651E-6</v>
      </c>
      <c r="P1433" s="157">
        <v>3.1941447891999999E-6</v>
      </c>
      <c r="Q1433" s="126">
        <v>5.5746014500000001E-7</v>
      </c>
      <c r="R1433" s="155"/>
      <c r="S1433" s="155"/>
      <c r="T1433" s="155"/>
      <c r="U1433" s="155"/>
      <c r="V1433" s="155"/>
      <c r="W1433" s="155"/>
      <c r="X1433" s="155"/>
      <c r="Y1433" s="155"/>
      <c r="Z1433" s="155"/>
      <c r="AA1433" s="155"/>
      <c r="AB1433" s="155"/>
      <c r="AC1433" s="155"/>
      <c r="AD1433" s="155"/>
      <c r="AE1433" s="155"/>
      <c r="AF1433" s="155"/>
      <c r="AG1433" s="155"/>
      <c r="AH1433" s="155"/>
    </row>
    <row r="1434" spans="1:34" x14ac:dyDescent="0.25">
      <c r="A1434" s="128" t="s">
        <v>16</v>
      </c>
      <c r="B1434" s="157" t="s">
        <v>40</v>
      </c>
      <c r="C1434" s="157" t="s">
        <v>458</v>
      </c>
      <c r="D1434" s="157" t="s">
        <v>53</v>
      </c>
      <c r="E1434" s="157" t="s">
        <v>352</v>
      </c>
      <c r="F1434" s="157" t="s">
        <v>155</v>
      </c>
      <c r="G1434" s="157" t="s">
        <v>83</v>
      </c>
      <c r="H1434" s="157" t="s">
        <v>156</v>
      </c>
      <c r="I1434" s="157"/>
      <c r="J1434" s="157"/>
      <c r="K1434" s="157">
        <v>7.9289344459999995</v>
      </c>
      <c r="L1434" s="157">
        <v>1.8191376245542702E-4</v>
      </c>
      <c r="M1434" s="157">
        <v>6.609029853E-4</v>
      </c>
      <c r="N1434" s="157">
        <v>3.0078594800000001E-3</v>
      </c>
      <c r="O1434" s="157">
        <v>4.3266453220000001E-6</v>
      </c>
      <c r="P1434" s="157">
        <v>4.3266453220000001E-6</v>
      </c>
      <c r="Q1434" s="126">
        <v>9.4002443959999995E-7</v>
      </c>
      <c r="R1434" s="155"/>
      <c r="S1434" s="155"/>
      <c r="T1434" s="155"/>
      <c r="U1434" s="155"/>
      <c r="V1434" s="155"/>
      <c r="W1434" s="155"/>
      <c r="X1434" s="155"/>
      <c r="Y1434" s="155"/>
      <c r="Z1434" s="155"/>
      <c r="AA1434" s="155"/>
      <c r="AB1434" s="155"/>
      <c r="AC1434" s="155"/>
      <c r="AD1434" s="155"/>
      <c r="AE1434" s="155"/>
      <c r="AF1434" s="155"/>
      <c r="AG1434" s="155"/>
      <c r="AH1434" s="155"/>
    </row>
    <row r="1435" spans="1:34" x14ac:dyDescent="0.25">
      <c r="A1435" s="128" t="s">
        <v>16</v>
      </c>
      <c r="B1435" s="157" t="s">
        <v>40</v>
      </c>
      <c r="C1435" s="157" t="s">
        <v>458</v>
      </c>
      <c r="D1435" s="157" t="s">
        <v>53</v>
      </c>
      <c r="E1435" s="157" t="s">
        <v>353</v>
      </c>
      <c r="F1435" s="157" t="s">
        <v>117</v>
      </c>
      <c r="G1435" s="157" t="s">
        <v>89</v>
      </c>
      <c r="H1435" s="157" t="s">
        <v>156</v>
      </c>
      <c r="I1435" s="157"/>
      <c r="J1435" s="157"/>
      <c r="K1435" s="157">
        <v>0.93624631000000003</v>
      </c>
      <c r="L1435" s="157">
        <v>5.6603143975405999E-5</v>
      </c>
      <c r="M1435" s="157">
        <v>2.0542074199999998E-4</v>
      </c>
      <c r="N1435" s="157">
        <v>1.2161651900000001E-3</v>
      </c>
      <c r="O1435" s="157">
        <v>2.7335506599999997E-6</v>
      </c>
      <c r="P1435" s="157">
        <v>2.7335506599999997E-6</v>
      </c>
      <c r="Q1435" s="126">
        <v>5.3813588000000001E-7</v>
      </c>
      <c r="R1435" s="155"/>
      <c r="S1435" s="155"/>
      <c r="T1435" s="155"/>
      <c r="U1435" s="155"/>
      <c r="V1435" s="155"/>
      <c r="W1435" s="155"/>
      <c r="X1435" s="155"/>
      <c r="Y1435" s="155"/>
      <c r="Z1435" s="155"/>
      <c r="AA1435" s="155"/>
      <c r="AB1435" s="155"/>
      <c r="AC1435" s="155"/>
      <c r="AD1435" s="155"/>
      <c r="AE1435" s="155"/>
      <c r="AF1435" s="155"/>
      <c r="AG1435" s="155"/>
      <c r="AH1435" s="155"/>
    </row>
    <row r="1436" spans="1:34" x14ac:dyDescent="0.25">
      <c r="A1436" s="128" t="s">
        <v>16</v>
      </c>
      <c r="B1436" s="157" t="s">
        <v>40</v>
      </c>
      <c r="C1436" s="157" t="s">
        <v>458</v>
      </c>
      <c r="D1436" s="157" t="s">
        <v>53</v>
      </c>
      <c r="E1436" s="157" t="s">
        <v>354</v>
      </c>
      <c r="F1436" s="157" t="s">
        <v>118</v>
      </c>
      <c r="G1436" s="157" t="s">
        <v>89</v>
      </c>
      <c r="H1436" s="157" t="s">
        <v>156</v>
      </c>
      <c r="I1436" s="157"/>
      <c r="J1436" s="157"/>
      <c r="K1436" s="157">
        <v>0.92987730000000002</v>
      </c>
      <c r="L1436" s="157">
        <v>5.0871267290889991E-5</v>
      </c>
      <c r="M1436" s="157">
        <v>1.9434954999999999E-4</v>
      </c>
      <c r="N1436" s="157">
        <v>1.4291166800000001E-3</v>
      </c>
      <c r="O1436" s="157">
        <v>4.6404887999999999E-6</v>
      </c>
      <c r="P1436" s="157">
        <v>4.6404887999999999E-6</v>
      </c>
      <c r="Q1436" s="126">
        <v>8.7249579999999992E-7</v>
      </c>
      <c r="R1436" s="155"/>
      <c r="S1436" s="155"/>
      <c r="T1436" s="155"/>
      <c r="U1436" s="155"/>
      <c r="V1436" s="155"/>
      <c r="W1436" s="155"/>
      <c r="X1436" s="155"/>
      <c r="Y1436" s="155"/>
      <c r="Z1436" s="155"/>
      <c r="AA1436" s="155"/>
      <c r="AB1436" s="155"/>
      <c r="AC1436" s="155"/>
      <c r="AD1436" s="155"/>
      <c r="AE1436" s="155"/>
      <c r="AF1436" s="155"/>
      <c r="AG1436" s="155"/>
      <c r="AH1436" s="155"/>
    </row>
    <row r="1437" spans="1:34" x14ac:dyDescent="0.25">
      <c r="A1437" s="128" t="s">
        <v>16</v>
      </c>
      <c r="B1437" s="157" t="s">
        <v>40</v>
      </c>
      <c r="C1437" s="157" t="s">
        <v>458</v>
      </c>
      <c r="D1437" s="157" t="s">
        <v>53</v>
      </c>
      <c r="E1437" s="157" t="s">
        <v>355</v>
      </c>
      <c r="F1437" s="157" t="s">
        <v>91</v>
      </c>
      <c r="G1437" s="157" t="s">
        <v>89</v>
      </c>
      <c r="H1437" s="157" t="s">
        <v>156</v>
      </c>
      <c r="I1437" s="157"/>
      <c r="J1437" s="157"/>
      <c r="K1437" s="157">
        <v>0.75791373500000003</v>
      </c>
      <c r="L1437" s="157">
        <v>2.3589283599133998E-5</v>
      </c>
      <c r="M1437" s="157">
        <v>8.5044131999999995E-5</v>
      </c>
      <c r="N1437" s="157">
        <v>4.2785698699999996E-4</v>
      </c>
      <c r="O1437" s="157">
        <v>7.1527282999999997E-7</v>
      </c>
      <c r="P1437" s="157">
        <v>7.1527282999999997E-7</v>
      </c>
      <c r="Q1437" s="126">
        <v>1.49284029E-7</v>
      </c>
      <c r="R1437" s="155"/>
      <c r="S1437" s="155"/>
      <c r="T1437" s="155"/>
      <c r="U1437" s="155"/>
      <c r="V1437" s="155"/>
      <c r="W1437" s="155"/>
      <c r="X1437" s="155"/>
      <c r="Y1437" s="155"/>
      <c r="Z1437" s="155"/>
      <c r="AA1437" s="155"/>
      <c r="AB1437" s="155"/>
      <c r="AC1437" s="155"/>
      <c r="AD1437" s="155"/>
      <c r="AE1437" s="155"/>
      <c r="AF1437" s="155"/>
      <c r="AG1437" s="155"/>
      <c r="AH1437" s="155"/>
    </row>
    <row r="1438" spans="1:34" x14ac:dyDescent="0.25">
      <c r="A1438" s="128" t="s">
        <v>16</v>
      </c>
      <c r="B1438" s="157" t="s">
        <v>40</v>
      </c>
      <c r="C1438" s="157" t="s">
        <v>458</v>
      </c>
      <c r="D1438" s="157" t="s">
        <v>53</v>
      </c>
      <c r="E1438" s="157" t="s">
        <v>356</v>
      </c>
      <c r="F1438" s="157" t="s">
        <v>119</v>
      </c>
      <c r="G1438" s="157" t="s">
        <v>89</v>
      </c>
      <c r="H1438" s="157" t="s">
        <v>156</v>
      </c>
      <c r="I1438" s="157"/>
      <c r="J1438" s="157"/>
      <c r="K1438" s="157">
        <v>0.21654678199999999</v>
      </c>
      <c r="L1438" s="157">
        <v>8.8018893183149997E-6</v>
      </c>
      <c r="M1438" s="157">
        <v>3.2152878999999998E-5</v>
      </c>
      <c r="N1438" s="157">
        <v>2.0199643600000001E-4</v>
      </c>
      <c r="O1438" s="157">
        <v>4.8646303999999999E-7</v>
      </c>
      <c r="P1438" s="157">
        <v>4.8646303999999999E-7</v>
      </c>
      <c r="Q1438" s="126">
        <v>9.4495231999999995E-8</v>
      </c>
      <c r="R1438" s="155"/>
      <c r="S1438" s="155"/>
      <c r="T1438" s="155"/>
      <c r="U1438" s="155"/>
      <c r="V1438" s="155"/>
      <c r="W1438" s="155"/>
      <c r="X1438" s="155"/>
      <c r="Y1438" s="155"/>
      <c r="Z1438" s="155"/>
      <c r="AA1438" s="155"/>
      <c r="AB1438" s="155"/>
      <c r="AC1438" s="155"/>
      <c r="AD1438" s="155"/>
      <c r="AE1438" s="155"/>
      <c r="AF1438" s="155"/>
      <c r="AG1438" s="155"/>
      <c r="AH1438" s="155"/>
    </row>
    <row r="1439" spans="1:34" x14ac:dyDescent="0.25">
      <c r="A1439" s="128" t="s">
        <v>16</v>
      </c>
      <c r="B1439" s="157" t="s">
        <v>40</v>
      </c>
      <c r="C1439" s="157" t="s">
        <v>458</v>
      </c>
      <c r="D1439" s="157" t="s">
        <v>53</v>
      </c>
      <c r="E1439" s="157" t="s">
        <v>357</v>
      </c>
      <c r="F1439" s="157" t="s">
        <v>120</v>
      </c>
      <c r="G1439" s="157" t="s">
        <v>89</v>
      </c>
      <c r="H1439" s="157" t="s">
        <v>156</v>
      </c>
      <c r="I1439" s="157"/>
      <c r="J1439" s="157"/>
      <c r="K1439" s="157">
        <v>2.4775497899999999</v>
      </c>
      <c r="L1439" s="157">
        <v>1.8370067641051001E-4</v>
      </c>
      <c r="M1439" s="157">
        <v>6.6341017499999997E-4</v>
      </c>
      <c r="N1439" s="157">
        <v>3.87932595E-3</v>
      </c>
      <c r="O1439" s="157">
        <v>8.3629569000000002E-6</v>
      </c>
      <c r="P1439" s="157">
        <v>8.3629569000000002E-6</v>
      </c>
      <c r="Q1439" s="126">
        <v>1.65423557E-6</v>
      </c>
      <c r="R1439" s="155"/>
      <c r="S1439" s="155"/>
      <c r="T1439" s="155"/>
      <c r="U1439" s="155"/>
      <c r="V1439" s="155"/>
      <c r="W1439" s="155"/>
      <c r="X1439" s="155"/>
      <c r="Y1439" s="155"/>
      <c r="Z1439" s="155"/>
      <c r="AA1439" s="155"/>
      <c r="AB1439" s="155"/>
      <c r="AC1439" s="155"/>
      <c r="AD1439" s="155"/>
      <c r="AE1439" s="155"/>
      <c r="AF1439" s="155"/>
      <c r="AG1439" s="155"/>
      <c r="AH1439" s="155"/>
    </row>
    <row r="1440" spans="1:34" x14ac:dyDescent="0.25">
      <c r="A1440" s="128" t="s">
        <v>16</v>
      </c>
      <c r="B1440" s="157" t="s">
        <v>40</v>
      </c>
      <c r="C1440" s="157" t="s">
        <v>458</v>
      </c>
      <c r="D1440" s="157" t="s">
        <v>53</v>
      </c>
      <c r="E1440" s="157" t="s">
        <v>358</v>
      </c>
      <c r="F1440" s="157" t="s">
        <v>121</v>
      </c>
      <c r="G1440" s="157" t="s">
        <v>89</v>
      </c>
      <c r="H1440" s="157" t="s">
        <v>156</v>
      </c>
      <c r="I1440" s="157"/>
      <c r="J1440" s="157"/>
      <c r="K1440" s="157">
        <v>1.77695749</v>
      </c>
      <c r="L1440" s="157">
        <v>1.0848998709986999E-4</v>
      </c>
      <c r="M1440" s="157">
        <v>3.95797957E-4</v>
      </c>
      <c r="N1440" s="157">
        <v>1.8190715E-3</v>
      </c>
      <c r="O1440" s="157">
        <v>2.7064098599999998E-6</v>
      </c>
      <c r="P1440" s="157">
        <v>2.7064098599999998E-6</v>
      </c>
      <c r="Q1440" s="126">
        <v>5.8656208300000002E-7</v>
      </c>
      <c r="R1440" s="155"/>
      <c r="S1440" s="155"/>
      <c r="T1440" s="155"/>
      <c r="U1440" s="155"/>
      <c r="V1440" s="155"/>
      <c r="W1440" s="155"/>
      <c r="X1440" s="155"/>
      <c r="Y1440" s="155"/>
      <c r="Z1440" s="155"/>
      <c r="AA1440" s="155"/>
      <c r="AB1440" s="155"/>
      <c r="AC1440" s="155"/>
      <c r="AD1440" s="155"/>
      <c r="AE1440" s="155"/>
      <c r="AF1440" s="155"/>
      <c r="AG1440" s="155"/>
      <c r="AH1440" s="155"/>
    </row>
    <row r="1441" spans="1:34" x14ac:dyDescent="0.25">
      <c r="A1441" s="128" t="s">
        <v>16</v>
      </c>
      <c r="B1441" s="157" t="s">
        <v>40</v>
      </c>
      <c r="C1441" s="157" t="s">
        <v>458</v>
      </c>
      <c r="D1441" s="157" t="s">
        <v>53</v>
      </c>
      <c r="E1441" s="157" t="s">
        <v>359</v>
      </c>
      <c r="F1441" s="157" t="s">
        <v>93</v>
      </c>
      <c r="G1441" s="157" t="s">
        <v>89</v>
      </c>
      <c r="H1441" s="157" t="s">
        <v>156</v>
      </c>
      <c r="I1441" s="157"/>
      <c r="J1441" s="157"/>
      <c r="K1441" s="157">
        <v>1.54767269</v>
      </c>
      <c r="L1441" s="157">
        <v>5.3353576444719997E-5</v>
      </c>
      <c r="M1441" s="157">
        <v>2.26945283E-4</v>
      </c>
      <c r="N1441" s="157">
        <v>1.6882903099999999E-3</v>
      </c>
      <c r="O1441" s="157">
        <v>8.1015040999999995E-6</v>
      </c>
      <c r="P1441" s="157">
        <v>8.1015040999999995E-6</v>
      </c>
      <c r="Q1441" s="126">
        <v>1.4895305200000001E-6</v>
      </c>
      <c r="R1441" s="155"/>
      <c r="S1441" s="155"/>
      <c r="T1441" s="155"/>
      <c r="U1441" s="155"/>
      <c r="V1441" s="155"/>
      <c r="W1441" s="155"/>
      <c r="X1441" s="155"/>
      <c r="Y1441" s="155"/>
      <c r="Z1441" s="155"/>
      <c r="AA1441" s="155"/>
      <c r="AB1441" s="155"/>
      <c r="AC1441" s="155"/>
      <c r="AD1441" s="155"/>
      <c r="AE1441" s="155"/>
      <c r="AF1441" s="155"/>
      <c r="AG1441" s="155"/>
      <c r="AH1441" s="155"/>
    </row>
    <row r="1442" spans="1:34" x14ac:dyDescent="0.25">
      <c r="A1442" s="128" t="s">
        <v>16</v>
      </c>
      <c r="B1442" s="157" t="s">
        <v>40</v>
      </c>
      <c r="C1442" s="157" t="s">
        <v>458</v>
      </c>
      <c r="D1442" s="157" t="s">
        <v>53</v>
      </c>
      <c r="E1442" s="157" t="s">
        <v>360</v>
      </c>
      <c r="F1442" s="157" t="s">
        <v>123</v>
      </c>
      <c r="G1442" s="157" t="s">
        <v>89</v>
      </c>
      <c r="H1442" s="157" t="s">
        <v>156</v>
      </c>
      <c r="I1442" s="157"/>
      <c r="J1442" s="157"/>
      <c r="K1442" s="157">
        <v>0.84707998399999995</v>
      </c>
      <c r="L1442" s="157">
        <v>9.5307928858335395E-5</v>
      </c>
      <c r="M1442" s="157">
        <v>3.4313948590000004E-4</v>
      </c>
      <c r="N1442" s="157">
        <v>1.7321468932999999E-3</v>
      </c>
      <c r="O1442" s="157">
        <v>2.9021836379999997E-6</v>
      </c>
      <c r="P1442" s="157">
        <v>2.9021836379999997E-6</v>
      </c>
      <c r="Q1442" s="126">
        <v>6.049717758000001E-7</v>
      </c>
      <c r="R1442" s="155"/>
      <c r="S1442" s="155"/>
      <c r="T1442" s="155"/>
      <c r="U1442" s="155"/>
      <c r="V1442" s="155"/>
      <c r="W1442" s="155"/>
      <c r="X1442" s="155"/>
      <c r="Y1442" s="155"/>
      <c r="Z1442" s="155"/>
      <c r="AA1442" s="155"/>
      <c r="AB1442" s="155"/>
      <c r="AC1442" s="155"/>
      <c r="AD1442" s="155"/>
      <c r="AE1442" s="155"/>
      <c r="AF1442" s="155"/>
      <c r="AG1442" s="155"/>
      <c r="AH1442" s="155"/>
    </row>
    <row r="1443" spans="1:34" x14ac:dyDescent="0.25">
      <c r="A1443" s="128" t="s">
        <v>16</v>
      </c>
      <c r="B1443" s="157" t="s">
        <v>40</v>
      </c>
      <c r="C1443" s="157" t="s">
        <v>458</v>
      </c>
      <c r="D1443" s="157" t="s">
        <v>53</v>
      </c>
      <c r="E1443" s="157" t="s">
        <v>361</v>
      </c>
      <c r="F1443" s="157" t="s">
        <v>94</v>
      </c>
      <c r="G1443" s="157" t="s">
        <v>89</v>
      </c>
      <c r="H1443" s="157" t="s">
        <v>156</v>
      </c>
      <c r="I1443" s="157"/>
      <c r="J1443" s="157"/>
      <c r="K1443" s="157">
        <v>0.15922552000000001</v>
      </c>
      <c r="L1443" s="157">
        <v>1.5212496634900001E-5</v>
      </c>
      <c r="M1443" s="157">
        <v>5.4711028000000002E-5</v>
      </c>
      <c r="N1443" s="157">
        <v>2.8008056999999999E-4</v>
      </c>
      <c r="O1443" s="157">
        <v>4.7763308000000003E-7</v>
      </c>
      <c r="P1443" s="157">
        <v>4.7763308000000003E-7</v>
      </c>
      <c r="Q1443" s="126">
        <v>9.9085561E-8</v>
      </c>
      <c r="R1443" s="155"/>
      <c r="S1443" s="155"/>
      <c r="T1443" s="155"/>
      <c r="U1443" s="155"/>
      <c r="V1443" s="155"/>
      <c r="W1443" s="155"/>
      <c r="X1443" s="155"/>
      <c r="Y1443" s="155"/>
      <c r="Z1443" s="155"/>
      <c r="AA1443" s="155"/>
      <c r="AB1443" s="155"/>
      <c r="AC1443" s="155"/>
      <c r="AD1443" s="155"/>
      <c r="AE1443" s="155"/>
      <c r="AF1443" s="155"/>
      <c r="AG1443" s="155"/>
      <c r="AH1443" s="155"/>
    </row>
    <row r="1444" spans="1:34" x14ac:dyDescent="0.25">
      <c r="A1444" s="128" t="s">
        <v>16</v>
      </c>
      <c r="B1444" s="157" t="s">
        <v>40</v>
      </c>
      <c r="C1444" s="157" t="s">
        <v>458</v>
      </c>
      <c r="D1444" s="157" t="s">
        <v>53</v>
      </c>
      <c r="E1444" s="157" t="s">
        <v>362</v>
      </c>
      <c r="F1444" s="157" t="s">
        <v>124</v>
      </c>
      <c r="G1444" s="157" t="s">
        <v>89</v>
      </c>
      <c r="H1444" s="157" t="s">
        <v>156</v>
      </c>
      <c r="I1444" s="157"/>
      <c r="J1444" s="157"/>
      <c r="K1444" s="157">
        <v>1.3120190131</v>
      </c>
      <c r="L1444" s="157">
        <v>1.3478472023061098E-4</v>
      </c>
      <c r="M1444" s="157">
        <v>4.8332184470000004E-4</v>
      </c>
      <c r="N1444" s="157">
        <v>2.7242456720000001E-3</v>
      </c>
      <c r="O1444" s="157">
        <v>5.305011316E-6</v>
      </c>
      <c r="P1444" s="157">
        <v>5.305011316E-6</v>
      </c>
      <c r="Q1444" s="126">
        <v>1.0659315848E-6</v>
      </c>
      <c r="R1444" s="155"/>
      <c r="S1444" s="155"/>
      <c r="T1444" s="155"/>
      <c r="U1444" s="155"/>
      <c r="V1444" s="155"/>
      <c r="W1444" s="155"/>
      <c r="X1444" s="155"/>
      <c r="Y1444" s="155"/>
      <c r="Z1444" s="155"/>
      <c r="AA1444" s="155"/>
      <c r="AB1444" s="155"/>
      <c r="AC1444" s="155"/>
      <c r="AD1444" s="155"/>
      <c r="AE1444" s="155"/>
      <c r="AF1444" s="155"/>
      <c r="AG1444" s="155"/>
      <c r="AH1444" s="155"/>
    </row>
    <row r="1445" spans="1:34" x14ac:dyDescent="0.25">
      <c r="A1445" s="128" t="s">
        <v>16</v>
      </c>
      <c r="B1445" s="157" t="s">
        <v>40</v>
      </c>
      <c r="C1445" s="157" t="s">
        <v>458</v>
      </c>
      <c r="D1445" s="157" t="s">
        <v>53</v>
      </c>
      <c r="E1445" s="157" t="s">
        <v>363</v>
      </c>
      <c r="F1445" s="157" t="s">
        <v>125</v>
      </c>
      <c r="G1445" s="157" t="s">
        <v>89</v>
      </c>
      <c r="H1445" s="157" t="s">
        <v>156</v>
      </c>
      <c r="I1445" s="157"/>
      <c r="J1445" s="157"/>
      <c r="K1445" s="157">
        <v>2.1718371080000001</v>
      </c>
      <c r="L1445" s="157">
        <v>2.2198719300945145E-4</v>
      </c>
      <c r="M1445" s="157">
        <v>8.0275760420000001E-4</v>
      </c>
      <c r="N1445" s="157">
        <v>5.5288352439999992E-3</v>
      </c>
      <c r="O1445" s="157">
        <v>1.328666581E-5</v>
      </c>
      <c r="P1445" s="157">
        <v>1.328666581E-5</v>
      </c>
      <c r="Q1445" s="126">
        <v>2.5566055420000002E-6</v>
      </c>
      <c r="R1445" s="155"/>
      <c r="S1445" s="155"/>
      <c r="T1445" s="155"/>
      <c r="U1445" s="155"/>
      <c r="V1445" s="155"/>
      <c r="W1445" s="155"/>
      <c r="X1445" s="155"/>
      <c r="Y1445" s="155"/>
      <c r="Z1445" s="155"/>
      <c r="AA1445" s="155"/>
      <c r="AB1445" s="155"/>
      <c r="AC1445" s="155"/>
      <c r="AD1445" s="155"/>
      <c r="AE1445" s="155"/>
      <c r="AF1445" s="155"/>
      <c r="AG1445" s="155"/>
      <c r="AH1445" s="155"/>
    </row>
    <row r="1446" spans="1:34" x14ac:dyDescent="0.25">
      <c r="A1446" s="128" t="s">
        <v>16</v>
      </c>
      <c r="B1446" s="157" t="s">
        <v>40</v>
      </c>
      <c r="C1446" s="157" t="s">
        <v>458</v>
      </c>
      <c r="D1446" s="157" t="s">
        <v>53</v>
      </c>
      <c r="E1446" s="157" t="s">
        <v>364</v>
      </c>
      <c r="F1446" s="157" t="s">
        <v>126</v>
      </c>
      <c r="G1446" s="157" t="s">
        <v>89</v>
      </c>
      <c r="H1446" s="157" t="s">
        <v>156</v>
      </c>
      <c r="I1446" s="157"/>
      <c r="J1446" s="157"/>
      <c r="K1446" s="157">
        <v>0.248392005</v>
      </c>
      <c r="L1446" s="157">
        <v>1.7088235660739E-5</v>
      </c>
      <c r="M1446" s="157">
        <v>6.3627371199999997E-5</v>
      </c>
      <c r="N1446" s="157">
        <v>4.9557909599999995E-4</v>
      </c>
      <c r="O1446" s="157">
        <v>1.4343466800000001E-6</v>
      </c>
      <c r="P1446" s="157">
        <v>1.4343466800000001E-6</v>
      </c>
      <c r="Q1446" s="126">
        <v>2.6993109200000003E-7</v>
      </c>
      <c r="R1446" s="155"/>
      <c r="S1446" s="155"/>
      <c r="T1446" s="155"/>
      <c r="U1446" s="155"/>
      <c r="V1446" s="155"/>
      <c r="W1446" s="155"/>
      <c r="X1446" s="155"/>
      <c r="Y1446" s="155"/>
      <c r="Z1446" s="155"/>
      <c r="AA1446" s="155"/>
      <c r="AB1446" s="155"/>
      <c r="AC1446" s="155"/>
      <c r="AD1446" s="155"/>
      <c r="AE1446" s="155"/>
      <c r="AF1446" s="155"/>
      <c r="AG1446" s="155"/>
      <c r="AH1446" s="155"/>
    </row>
    <row r="1447" spans="1:34" x14ac:dyDescent="0.25">
      <c r="A1447" s="128" t="s">
        <v>16</v>
      </c>
      <c r="B1447" s="157" t="s">
        <v>40</v>
      </c>
      <c r="C1447" s="157" t="s">
        <v>458</v>
      </c>
      <c r="D1447" s="157" t="s">
        <v>53</v>
      </c>
      <c r="E1447" s="157" t="s">
        <v>365</v>
      </c>
      <c r="F1447" s="157" t="s">
        <v>127</v>
      </c>
      <c r="G1447" s="157" t="s">
        <v>89</v>
      </c>
      <c r="H1447" s="157" t="s">
        <v>156</v>
      </c>
      <c r="I1447" s="157"/>
      <c r="J1447" s="157"/>
      <c r="K1447" s="157">
        <v>5.0824812000000001</v>
      </c>
      <c r="L1447" s="157">
        <v>3.1861674034064998E-4</v>
      </c>
      <c r="M1447" s="157">
        <v>1.15006289E-3</v>
      </c>
      <c r="N1447" s="157">
        <v>6.0584556999999997E-3</v>
      </c>
      <c r="O1447" s="157">
        <v>1.08775985E-5</v>
      </c>
      <c r="P1447" s="157">
        <v>1.08775985E-5</v>
      </c>
      <c r="Q1447" s="126">
        <v>2.2306384800000001E-6</v>
      </c>
      <c r="R1447" s="155"/>
      <c r="S1447" s="155"/>
      <c r="T1447" s="155"/>
      <c r="U1447" s="155"/>
      <c r="V1447" s="155"/>
      <c r="W1447" s="155"/>
      <c r="X1447" s="155"/>
      <c r="Y1447" s="155"/>
      <c r="Z1447" s="155"/>
      <c r="AA1447" s="155"/>
      <c r="AB1447" s="155"/>
      <c r="AC1447" s="155"/>
      <c r="AD1447" s="155"/>
      <c r="AE1447" s="155"/>
      <c r="AF1447" s="155"/>
      <c r="AG1447" s="155"/>
      <c r="AH1447" s="155"/>
    </row>
    <row r="1448" spans="1:34" x14ac:dyDescent="0.25">
      <c r="A1448" s="128" t="s">
        <v>16</v>
      </c>
      <c r="B1448" s="157" t="s">
        <v>40</v>
      </c>
      <c r="C1448" s="157" t="s">
        <v>458</v>
      </c>
      <c r="D1448" s="157" t="s">
        <v>53</v>
      </c>
      <c r="E1448" s="157" t="s">
        <v>366</v>
      </c>
      <c r="F1448" s="157" t="s">
        <v>129</v>
      </c>
      <c r="G1448" s="157" t="s">
        <v>89</v>
      </c>
      <c r="H1448" s="157" t="s">
        <v>156</v>
      </c>
      <c r="I1448" s="157"/>
      <c r="J1448" s="157"/>
      <c r="K1448" s="157">
        <v>0.83434200000000003</v>
      </c>
      <c r="L1448" s="157">
        <v>1.512280786271E-4</v>
      </c>
      <c r="M1448" s="157">
        <v>5.4602277999999998E-4</v>
      </c>
      <c r="N1448" s="157">
        <v>2.6908012000000001E-3</v>
      </c>
      <c r="O1448" s="157">
        <v>4.3736873000000002E-6</v>
      </c>
      <c r="P1448" s="157">
        <v>4.3736873000000002E-6</v>
      </c>
      <c r="Q1448" s="126">
        <v>9.2028819000000004E-7</v>
      </c>
      <c r="R1448" s="155"/>
      <c r="S1448" s="155"/>
      <c r="T1448" s="155"/>
      <c r="U1448" s="155"/>
      <c r="V1448" s="155"/>
      <c r="W1448" s="155"/>
      <c r="X1448" s="155"/>
      <c r="Y1448" s="155"/>
      <c r="Z1448" s="155"/>
      <c r="AA1448" s="155"/>
      <c r="AB1448" s="155"/>
      <c r="AC1448" s="155"/>
      <c r="AD1448" s="155"/>
      <c r="AE1448" s="155"/>
      <c r="AF1448" s="155"/>
      <c r="AG1448" s="155"/>
      <c r="AH1448" s="155"/>
    </row>
    <row r="1449" spans="1:34" x14ac:dyDescent="0.25">
      <c r="A1449" s="128" t="s">
        <v>16</v>
      </c>
      <c r="B1449" s="157" t="s">
        <v>40</v>
      </c>
      <c r="C1449" s="157" t="s">
        <v>458</v>
      </c>
      <c r="D1449" s="157" t="s">
        <v>53</v>
      </c>
      <c r="E1449" s="157" t="s">
        <v>367</v>
      </c>
      <c r="F1449" s="157" t="s">
        <v>130</v>
      </c>
      <c r="G1449" s="157" t="s">
        <v>96</v>
      </c>
      <c r="H1449" s="157" t="s">
        <v>156</v>
      </c>
      <c r="I1449" s="157"/>
      <c r="J1449" s="157"/>
      <c r="K1449" s="157">
        <v>66.292014999999992</v>
      </c>
      <c r="L1449" s="157">
        <v>3.6194819180694997E-3</v>
      </c>
      <c r="M1449" s="157">
        <v>1.3104682810000001E-2</v>
      </c>
      <c r="N1449" s="157">
        <v>6.6059908499999986E-2</v>
      </c>
      <c r="O1449" s="157">
        <v>1.127686251E-4</v>
      </c>
      <c r="P1449" s="157">
        <v>1.127686251E-4</v>
      </c>
      <c r="Q1449" s="126">
        <v>2.3508482200000001E-5</v>
      </c>
      <c r="R1449" s="155"/>
      <c r="S1449" s="155"/>
      <c r="T1449" s="155"/>
      <c r="U1449" s="155"/>
      <c r="V1449" s="155"/>
      <c r="W1449" s="155"/>
      <c r="X1449" s="155"/>
      <c r="Y1449" s="155"/>
      <c r="Z1449" s="155"/>
      <c r="AA1449" s="155"/>
      <c r="AB1449" s="155"/>
      <c r="AC1449" s="155"/>
      <c r="AD1449" s="155"/>
      <c r="AE1449" s="155"/>
      <c r="AF1449" s="155"/>
      <c r="AG1449" s="155"/>
      <c r="AH1449" s="155"/>
    </row>
    <row r="1450" spans="1:34" x14ac:dyDescent="0.25">
      <c r="A1450" s="128" t="s">
        <v>16</v>
      </c>
      <c r="B1450" s="157" t="s">
        <v>40</v>
      </c>
      <c r="C1450" s="157" t="s">
        <v>458</v>
      </c>
      <c r="D1450" s="157" t="s">
        <v>53</v>
      </c>
      <c r="E1450" s="157" t="s">
        <v>368</v>
      </c>
      <c r="F1450" s="157" t="s">
        <v>131</v>
      </c>
      <c r="G1450" s="157" t="s">
        <v>96</v>
      </c>
      <c r="H1450" s="157" t="s">
        <v>156</v>
      </c>
      <c r="I1450" s="157"/>
      <c r="J1450" s="157"/>
      <c r="K1450" s="157">
        <v>1390.5107174000002</v>
      </c>
      <c r="L1450" s="157">
        <v>0.17851462461281739</v>
      </c>
      <c r="M1450" s="157">
        <v>0.64663612169999996</v>
      </c>
      <c r="N1450" s="157">
        <v>4.44967384</v>
      </c>
      <c r="O1450" s="157">
        <v>1.0734038342999999E-2</v>
      </c>
      <c r="P1450" s="157">
        <v>1.0734038342999999E-2</v>
      </c>
      <c r="Q1450" s="126">
        <v>2.0690703403000001E-3</v>
      </c>
      <c r="R1450" s="155"/>
      <c r="S1450" s="155"/>
      <c r="T1450" s="155"/>
      <c r="U1450" s="155"/>
      <c r="V1450" s="155"/>
      <c r="W1450" s="155"/>
      <c r="X1450" s="155"/>
      <c r="Y1450" s="155"/>
      <c r="Z1450" s="155"/>
      <c r="AA1450" s="155"/>
      <c r="AB1450" s="155"/>
      <c r="AC1450" s="155"/>
      <c r="AD1450" s="155"/>
      <c r="AE1450" s="155"/>
      <c r="AF1450" s="155"/>
      <c r="AG1450" s="155"/>
      <c r="AH1450" s="155"/>
    </row>
    <row r="1451" spans="1:34" x14ac:dyDescent="0.25">
      <c r="A1451" s="128" t="s">
        <v>16</v>
      </c>
      <c r="B1451" s="157" t="s">
        <v>40</v>
      </c>
      <c r="C1451" s="157" t="s">
        <v>458</v>
      </c>
      <c r="D1451" s="157" t="s">
        <v>53</v>
      </c>
      <c r="E1451" s="157" t="s">
        <v>369</v>
      </c>
      <c r="F1451" s="157" t="s">
        <v>95</v>
      </c>
      <c r="G1451" s="157" t="s">
        <v>96</v>
      </c>
      <c r="H1451" s="157" t="s">
        <v>156</v>
      </c>
      <c r="I1451" s="157"/>
      <c r="J1451" s="157"/>
      <c r="K1451" s="157">
        <v>22.753285096999999</v>
      </c>
      <c r="L1451" s="157">
        <v>8.0603100928164893E-4</v>
      </c>
      <c r="M1451" s="157">
        <v>3.1750910639999999E-3</v>
      </c>
      <c r="N1451" s="157">
        <v>2.2167074300000002E-2</v>
      </c>
      <c r="O1451" s="157">
        <v>8.2976529949999994E-5</v>
      </c>
      <c r="P1451" s="157">
        <v>8.2976529949999994E-5</v>
      </c>
      <c r="Q1451" s="126">
        <v>1.5528310404E-5</v>
      </c>
      <c r="R1451" s="155"/>
      <c r="S1451" s="155"/>
      <c r="T1451" s="155"/>
      <c r="U1451" s="155"/>
      <c r="V1451" s="155"/>
      <c r="W1451" s="155"/>
      <c r="X1451" s="155"/>
      <c r="Y1451" s="155"/>
      <c r="Z1451" s="155"/>
      <c r="AA1451" s="155"/>
      <c r="AB1451" s="155"/>
      <c r="AC1451" s="155"/>
      <c r="AD1451" s="155"/>
      <c r="AE1451" s="155"/>
      <c r="AF1451" s="155"/>
      <c r="AG1451" s="155"/>
      <c r="AH1451" s="155"/>
    </row>
    <row r="1452" spans="1:34" x14ac:dyDescent="0.25">
      <c r="A1452" s="128" t="s">
        <v>16</v>
      </c>
      <c r="B1452" s="157" t="s">
        <v>40</v>
      </c>
      <c r="C1452" s="157" t="s">
        <v>458</v>
      </c>
      <c r="D1452" s="157" t="s">
        <v>53</v>
      </c>
      <c r="E1452" s="157" t="s">
        <v>370</v>
      </c>
      <c r="F1452" s="157" t="s">
        <v>157</v>
      </c>
      <c r="G1452" s="157" t="s">
        <v>96</v>
      </c>
      <c r="H1452" s="157" t="s">
        <v>156</v>
      </c>
      <c r="I1452" s="157"/>
      <c r="J1452" s="157"/>
      <c r="K1452" s="157">
        <v>4.9196288020000001</v>
      </c>
      <c r="L1452" s="157">
        <v>3.13112152115862E-4</v>
      </c>
      <c r="M1452" s="157">
        <v>1.16883342E-3</v>
      </c>
      <c r="N1452" s="157">
        <v>8.6703495400000004E-3</v>
      </c>
      <c r="O1452" s="157">
        <v>2.506688427E-5</v>
      </c>
      <c r="P1452" s="157">
        <v>2.506688427E-5</v>
      </c>
      <c r="Q1452" s="126">
        <v>4.7478294050000004E-6</v>
      </c>
      <c r="R1452" s="155"/>
      <c r="S1452" s="155"/>
      <c r="T1452" s="155"/>
      <c r="U1452" s="155"/>
      <c r="V1452" s="155"/>
      <c r="W1452" s="155"/>
      <c r="X1452" s="155"/>
      <c r="Y1452" s="155"/>
      <c r="Z1452" s="155"/>
      <c r="AA1452" s="155"/>
      <c r="AB1452" s="155"/>
      <c r="AC1452" s="155"/>
      <c r="AD1452" s="155"/>
      <c r="AE1452" s="155"/>
      <c r="AF1452" s="155"/>
      <c r="AG1452" s="155"/>
      <c r="AH1452" s="155"/>
    </row>
    <row r="1453" spans="1:34" x14ac:dyDescent="0.25">
      <c r="A1453" s="128" t="s">
        <v>16</v>
      </c>
      <c r="B1453" s="157" t="s">
        <v>40</v>
      </c>
      <c r="C1453" s="157" t="s">
        <v>458</v>
      </c>
      <c r="D1453" s="157" t="s">
        <v>53</v>
      </c>
      <c r="E1453" s="157" t="s">
        <v>371</v>
      </c>
      <c r="F1453" s="157" t="s">
        <v>158</v>
      </c>
      <c r="G1453" s="157" t="s">
        <v>96</v>
      </c>
      <c r="H1453" s="157" t="s">
        <v>156</v>
      </c>
      <c r="I1453" s="157"/>
      <c r="J1453" s="157"/>
      <c r="K1453" s="157">
        <v>2.7331268569999998</v>
      </c>
      <c r="L1453" s="157">
        <v>1.8997815045825999E-4</v>
      </c>
      <c r="M1453" s="157">
        <v>6.8461243800000001E-4</v>
      </c>
      <c r="N1453" s="157">
        <v>3.5172065000000003E-3</v>
      </c>
      <c r="O1453" s="157">
        <v>6.0934493600000003E-6</v>
      </c>
      <c r="P1453" s="157">
        <v>6.0934493600000003E-6</v>
      </c>
      <c r="Q1453" s="126">
        <v>1.2635211540000001E-6</v>
      </c>
      <c r="R1453" s="155"/>
      <c r="S1453" s="155"/>
      <c r="T1453" s="155"/>
      <c r="U1453" s="155"/>
      <c r="V1453" s="155"/>
      <c r="W1453" s="155"/>
      <c r="X1453" s="155"/>
      <c r="Y1453" s="155"/>
      <c r="Z1453" s="155"/>
      <c r="AA1453" s="155"/>
      <c r="AB1453" s="155"/>
      <c r="AC1453" s="155"/>
      <c r="AD1453" s="155"/>
      <c r="AE1453" s="155"/>
      <c r="AF1453" s="155"/>
      <c r="AG1453" s="155"/>
      <c r="AH1453" s="155"/>
    </row>
    <row r="1454" spans="1:34" x14ac:dyDescent="0.25">
      <c r="A1454" s="128" t="s">
        <v>16</v>
      </c>
      <c r="B1454" s="157" t="s">
        <v>40</v>
      </c>
      <c r="C1454" s="157" t="s">
        <v>458</v>
      </c>
      <c r="D1454" s="157" t="s">
        <v>53</v>
      </c>
      <c r="E1454" s="157" t="s">
        <v>372</v>
      </c>
      <c r="F1454" s="157" t="s">
        <v>134</v>
      </c>
      <c r="G1454" s="157" t="s">
        <v>96</v>
      </c>
      <c r="H1454" s="157" t="s">
        <v>156</v>
      </c>
      <c r="I1454" s="157"/>
      <c r="J1454" s="157"/>
      <c r="K1454" s="157">
        <v>4.3593390319999994</v>
      </c>
      <c r="L1454" s="157">
        <v>2.4657335480612999E-4</v>
      </c>
      <c r="M1454" s="157">
        <v>1.1557297183000001E-3</v>
      </c>
      <c r="N1454" s="157">
        <v>8.4637024339999992E-3</v>
      </c>
      <c r="O1454" s="157">
        <v>5.059072895E-5</v>
      </c>
      <c r="P1454" s="157">
        <v>5.059072895E-5</v>
      </c>
      <c r="Q1454" s="126">
        <v>9.3077411609999987E-6</v>
      </c>
      <c r="R1454" s="155"/>
      <c r="S1454" s="155"/>
      <c r="T1454" s="155"/>
      <c r="U1454" s="155"/>
      <c r="V1454" s="155"/>
      <c r="W1454" s="155"/>
      <c r="X1454" s="155"/>
      <c r="Y1454" s="155"/>
      <c r="Z1454" s="155"/>
      <c r="AA1454" s="155"/>
      <c r="AB1454" s="155"/>
      <c r="AC1454" s="155"/>
      <c r="AD1454" s="155"/>
      <c r="AE1454" s="155"/>
      <c r="AF1454" s="155"/>
      <c r="AG1454" s="155"/>
      <c r="AH1454" s="155"/>
    </row>
    <row r="1455" spans="1:34" x14ac:dyDescent="0.25">
      <c r="A1455" s="128" t="s">
        <v>16</v>
      </c>
      <c r="B1455" s="157" t="s">
        <v>40</v>
      </c>
      <c r="C1455" s="157" t="s">
        <v>458</v>
      </c>
      <c r="D1455" s="157" t="s">
        <v>53</v>
      </c>
      <c r="E1455" s="157" t="s">
        <v>373</v>
      </c>
      <c r="F1455" s="157" t="s">
        <v>140</v>
      </c>
      <c r="G1455" s="157" t="s">
        <v>100</v>
      </c>
      <c r="H1455" s="157" t="s">
        <v>156</v>
      </c>
      <c r="I1455" s="157"/>
      <c r="J1455" s="157"/>
      <c r="K1455" s="157">
        <v>26.87563067</v>
      </c>
      <c r="L1455" s="157">
        <v>2.8853132746136673E-3</v>
      </c>
      <c r="M1455" s="157">
        <v>1.0621422563000001E-2</v>
      </c>
      <c r="N1455" s="157">
        <v>7.7969450640000007E-2</v>
      </c>
      <c r="O1455" s="157">
        <v>2.0972370839999999E-4</v>
      </c>
      <c r="P1455" s="157">
        <v>2.0972370839999999E-4</v>
      </c>
      <c r="Q1455" s="126">
        <v>3.988109114E-5</v>
      </c>
      <c r="R1455" s="155"/>
      <c r="S1455" s="155"/>
      <c r="T1455" s="155"/>
      <c r="U1455" s="155"/>
      <c r="V1455" s="155"/>
      <c r="W1455" s="155"/>
      <c r="X1455" s="155"/>
      <c r="Y1455" s="155"/>
      <c r="Z1455" s="155"/>
      <c r="AA1455" s="155"/>
      <c r="AB1455" s="155"/>
      <c r="AC1455" s="155"/>
      <c r="AD1455" s="155"/>
      <c r="AE1455" s="155"/>
      <c r="AF1455" s="155"/>
      <c r="AG1455" s="155"/>
      <c r="AH1455" s="155"/>
    </row>
    <row r="1456" spans="1:34" x14ac:dyDescent="0.25">
      <c r="A1456" s="128" t="s">
        <v>16</v>
      </c>
      <c r="B1456" s="157" t="s">
        <v>40</v>
      </c>
      <c r="C1456" s="157" t="s">
        <v>458</v>
      </c>
      <c r="D1456" s="157" t="s">
        <v>53</v>
      </c>
      <c r="E1456" s="157" t="s">
        <v>374</v>
      </c>
      <c r="F1456" s="157" t="s">
        <v>148</v>
      </c>
      <c r="G1456" s="157" t="s">
        <v>107</v>
      </c>
      <c r="H1456" s="157" t="s">
        <v>156</v>
      </c>
      <c r="I1456" s="157"/>
      <c r="J1456" s="157"/>
      <c r="K1456" s="157">
        <v>1.6902423999999999E-3</v>
      </c>
      <c r="L1456" s="157">
        <v>2.4792632969579997E-7</v>
      </c>
      <c r="M1456" s="157">
        <v>8.9694827999999995E-7</v>
      </c>
      <c r="N1456" s="157">
        <v>4.0508698000000002E-6</v>
      </c>
      <c r="O1456" s="157">
        <v>5.6779990000000001E-9</v>
      </c>
      <c r="P1456" s="157">
        <v>5.6779990000000001E-9</v>
      </c>
      <c r="Q1456" s="126">
        <v>1.2345449000000001E-9</v>
      </c>
      <c r="R1456" s="155"/>
      <c r="S1456" s="155"/>
      <c r="T1456" s="155"/>
      <c r="U1456" s="155"/>
      <c r="V1456" s="155"/>
      <c r="W1456" s="155"/>
      <c r="X1456" s="155"/>
      <c r="Y1456" s="155"/>
      <c r="Z1456" s="155"/>
      <c r="AA1456" s="155"/>
      <c r="AB1456" s="155"/>
      <c r="AC1456" s="155"/>
      <c r="AD1456" s="155"/>
      <c r="AE1456" s="155"/>
      <c r="AF1456" s="155"/>
      <c r="AG1456" s="155"/>
      <c r="AH1456" s="155"/>
    </row>
    <row r="1457" spans="1:34" x14ac:dyDescent="0.25">
      <c r="A1457" s="128" t="s">
        <v>16</v>
      </c>
      <c r="B1457" s="157" t="s">
        <v>40</v>
      </c>
      <c r="C1457" s="157" t="s">
        <v>458</v>
      </c>
      <c r="D1457" s="157" t="s">
        <v>53</v>
      </c>
      <c r="E1457" s="157" t="s">
        <v>375</v>
      </c>
      <c r="F1457" s="157" t="s">
        <v>108</v>
      </c>
      <c r="G1457" s="157" t="s">
        <v>109</v>
      </c>
      <c r="H1457" s="157" t="s">
        <v>156</v>
      </c>
      <c r="I1457" s="157"/>
      <c r="J1457" s="157"/>
      <c r="K1457" s="157">
        <v>600.01666574000001</v>
      </c>
      <c r="L1457" s="157">
        <v>1.389905059502031E-2</v>
      </c>
      <c r="M1457" s="157">
        <v>6.7255194020000006E-2</v>
      </c>
      <c r="N1457" s="157">
        <v>0.22732823997000001</v>
      </c>
      <c r="O1457" s="157">
        <v>5.2048841793000001E-4</v>
      </c>
      <c r="P1457" s="157">
        <v>5.2048841793000001E-4</v>
      </c>
      <c r="Q1457" s="126">
        <v>1.1264594683999999E-4</v>
      </c>
      <c r="R1457" s="155"/>
      <c r="S1457" s="155"/>
      <c r="T1457" s="155"/>
      <c r="U1457" s="155"/>
      <c r="V1457" s="155"/>
      <c r="W1457" s="155"/>
      <c r="X1457" s="155"/>
      <c r="Y1457" s="155"/>
      <c r="Z1457" s="155"/>
      <c r="AA1457" s="155"/>
      <c r="AB1457" s="155"/>
      <c r="AC1457" s="155"/>
      <c r="AD1457" s="155"/>
      <c r="AE1457" s="155"/>
      <c r="AF1457" s="155"/>
      <c r="AG1457" s="155"/>
      <c r="AH1457" s="155"/>
    </row>
    <row r="1458" spans="1:34" x14ac:dyDescent="0.25">
      <c r="A1458" s="128" t="s">
        <v>16</v>
      </c>
      <c r="B1458" s="157" t="s">
        <v>40</v>
      </c>
      <c r="C1458" s="157" t="s">
        <v>458</v>
      </c>
      <c r="D1458" s="157" t="s">
        <v>53</v>
      </c>
      <c r="E1458" s="157" t="s">
        <v>376</v>
      </c>
      <c r="F1458" s="157" t="s">
        <v>110</v>
      </c>
      <c r="G1458" s="157" t="s">
        <v>109</v>
      </c>
      <c r="H1458" s="157" t="s">
        <v>156</v>
      </c>
      <c r="I1458" s="157"/>
      <c r="J1458" s="157"/>
      <c r="K1458" s="157">
        <v>91.892208179999997</v>
      </c>
      <c r="L1458" s="157">
        <v>2.4263492635058599E-3</v>
      </c>
      <c r="M1458" s="157">
        <v>1.1749862731E-2</v>
      </c>
      <c r="N1458" s="157">
        <v>4.6154525399999993E-2</v>
      </c>
      <c r="O1458" s="157">
        <v>1.2258605157E-4</v>
      </c>
      <c r="P1458" s="157">
        <v>1.2258605157E-4</v>
      </c>
      <c r="Q1458" s="126">
        <v>2.525602934E-5</v>
      </c>
      <c r="R1458" s="155"/>
      <c r="S1458" s="155"/>
      <c r="T1458" s="155"/>
      <c r="U1458" s="155"/>
      <c r="V1458" s="155"/>
      <c r="W1458" s="155"/>
      <c r="X1458" s="155"/>
      <c r="Y1458" s="155"/>
      <c r="Z1458" s="155"/>
      <c r="AA1458" s="155"/>
      <c r="AB1458" s="155"/>
      <c r="AC1458" s="155"/>
      <c r="AD1458" s="155"/>
      <c r="AE1458" s="155"/>
      <c r="AF1458" s="155"/>
      <c r="AG1458" s="155"/>
      <c r="AH1458" s="155"/>
    </row>
    <row r="1459" spans="1:34" x14ac:dyDescent="0.25">
      <c r="A1459" s="128" t="s">
        <v>16</v>
      </c>
      <c r="B1459" s="157" t="s">
        <v>40</v>
      </c>
      <c r="C1459" s="157" t="s">
        <v>458</v>
      </c>
      <c r="D1459" s="157" t="s">
        <v>53</v>
      </c>
      <c r="E1459" s="157" t="s">
        <v>377</v>
      </c>
      <c r="F1459" s="157" t="s">
        <v>111</v>
      </c>
      <c r="G1459" s="157" t="s">
        <v>109</v>
      </c>
      <c r="H1459" s="157" t="s">
        <v>156</v>
      </c>
      <c r="I1459" s="157"/>
      <c r="J1459" s="157"/>
      <c r="K1459" s="157">
        <v>43.818822300000008</v>
      </c>
      <c r="L1459" s="157">
        <v>2.34902127967138E-3</v>
      </c>
      <c r="M1459" s="157">
        <v>1.1374289879999999E-2</v>
      </c>
      <c r="N1459" s="157">
        <v>5.0392134700000001E-2</v>
      </c>
      <c r="O1459" s="157">
        <v>1.4899680670000002E-4</v>
      </c>
      <c r="P1459" s="157">
        <v>1.4899680670000002E-4</v>
      </c>
      <c r="Q1459" s="126">
        <v>2.9762234900000005E-5</v>
      </c>
      <c r="R1459" s="155"/>
      <c r="S1459" s="155"/>
      <c r="T1459" s="155"/>
      <c r="U1459" s="155"/>
      <c r="V1459" s="155"/>
      <c r="W1459" s="155"/>
      <c r="X1459" s="155"/>
      <c r="Y1459" s="155"/>
      <c r="Z1459" s="155"/>
      <c r="AA1459" s="155"/>
      <c r="AB1459" s="155"/>
      <c r="AC1459" s="155"/>
      <c r="AD1459" s="155"/>
      <c r="AE1459" s="155"/>
      <c r="AF1459" s="155"/>
      <c r="AG1459" s="155"/>
      <c r="AH1459" s="155"/>
    </row>
    <row r="1460" spans="1:34" x14ac:dyDescent="0.25">
      <c r="A1460" s="128" t="s">
        <v>16</v>
      </c>
      <c r="B1460" s="157" t="s">
        <v>40</v>
      </c>
      <c r="C1460" s="157" t="s">
        <v>458</v>
      </c>
      <c r="D1460" s="157" t="s">
        <v>53</v>
      </c>
      <c r="E1460" s="157" t="s">
        <v>378</v>
      </c>
      <c r="F1460" s="157" t="s">
        <v>150</v>
      </c>
      <c r="G1460" s="157" t="s">
        <v>109</v>
      </c>
      <c r="H1460" s="157" t="s">
        <v>156</v>
      </c>
      <c r="I1460" s="157"/>
      <c r="J1460" s="157"/>
      <c r="K1460" s="157">
        <v>50.728607250000003</v>
      </c>
      <c r="L1460" s="157">
        <v>4.1759220177949004E-3</v>
      </c>
      <c r="M1460" s="157">
        <v>1.5071232029999999E-2</v>
      </c>
      <c r="N1460" s="157">
        <v>8.8900321899999996E-2</v>
      </c>
      <c r="O1460" s="157">
        <v>1.8554734699999999E-4</v>
      </c>
      <c r="P1460" s="157">
        <v>1.8554734699999999E-4</v>
      </c>
      <c r="Q1460" s="126">
        <v>3.7048045600000001E-5</v>
      </c>
      <c r="R1460" s="155"/>
      <c r="S1460" s="155"/>
      <c r="T1460" s="155"/>
      <c r="U1460" s="155"/>
      <c r="V1460" s="155"/>
      <c r="W1460" s="155"/>
      <c r="X1460" s="155"/>
      <c r="Y1460" s="155"/>
      <c r="Z1460" s="155"/>
      <c r="AA1460" s="155"/>
      <c r="AB1460" s="155"/>
      <c r="AC1460" s="155"/>
      <c r="AD1460" s="155"/>
      <c r="AE1460" s="155"/>
      <c r="AF1460" s="155"/>
      <c r="AG1460" s="155"/>
      <c r="AH1460" s="155"/>
    </row>
    <row r="1461" spans="1:34" x14ac:dyDescent="0.25">
      <c r="A1461" s="128" t="s">
        <v>16</v>
      </c>
      <c r="B1461" s="157" t="s">
        <v>40</v>
      </c>
      <c r="C1461" s="157" t="s">
        <v>458</v>
      </c>
      <c r="D1461" s="157" t="s">
        <v>53</v>
      </c>
      <c r="E1461" s="157" t="s">
        <v>379</v>
      </c>
      <c r="F1461" s="157" t="s">
        <v>151</v>
      </c>
      <c r="G1461" s="157" t="s">
        <v>109</v>
      </c>
      <c r="H1461" s="157" t="s">
        <v>156</v>
      </c>
      <c r="I1461" s="157"/>
      <c r="J1461" s="157"/>
      <c r="K1461" s="157">
        <v>3.2297357400000002</v>
      </c>
      <c r="L1461" s="157">
        <v>7.4297358934149991E-5</v>
      </c>
      <c r="M1461" s="157">
        <v>2.7066764500000001E-4</v>
      </c>
      <c r="N1461" s="157">
        <v>1.37469533E-3</v>
      </c>
      <c r="O1461" s="157">
        <v>2.4088741E-6</v>
      </c>
      <c r="P1461" s="157">
        <v>2.4088741E-6</v>
      </c>
      <c r="Q1461" s="126">
        <v>5.0373981500000005E-7</v>
      </c>
      <c r="R1461" s="155"/>
      <c r="S1461" s="155"/>
      <c r="T1461" s="155"/>
      <c r="U1461" s="155"/>
      <c r="V1461" s="155"/>
      <c r="W1461" s="155"/>
      <c r="X1461" s="155"/>
      <c r="Y1461" s="155"/>
      <c r="Z1461" s="155"/>
      <c r="AA1461" s="155"/>
      <c r="AB1461" s="155"/>
      <c r="AC1461" s="155"/>
      <c r="AD1461" s="155"/>
      <c r="AE1461" s="155"/>
      <c r="AF1461" s="155"/>
      <c r="AG1461" s="155"/>
      <c r="AH1461" s="155"/>
    </row>
    <row r="1462" spans="1:34" x14ac:dyDescent="0.25">
      <c r="A1462" s="128" t="s">
        <v>16</v>
      </c>
      <c r="B1462" s="157" t="s">
        <v>40</v>
      </c>
      <c r="C1462" s="157" t="s">
        <v>458</v>
      </c>
      <c r="D1462" s="157" t="s">
        <v>53</v>
      </c>
      <c r="E1462" s="157" t="s">
        <v>380</v>
      </c>
      <c r="F1462" s="157" t="s">
        <v>112</v>
      </c>
      <c r="G1462" s="157" t="s">
        <v>109</v>
      </c>
      <c r="H1462" s="157" t="s">
        <v>156</v>
      </c>
      <c r="I1462" s="157"/>
      <c r="J1462" s="157"/>
      <c r="K1462" s="157">
        <v>0.94718223999999995</v>
      </c>
      <c r="L1462" s="157">
        <v>2.8351484879329999E-5</v>
      </c>
      <c r="M1462" s="157">
        <v>1.41330321E-4</v>
      </c>
      <c r="N1462" s="157">
        <v>6.8057266300000001E-4</v>
      </c>
      <c r="O1462" s="157">
        <v>2.3695492200000002E-6</v>
      </c>
      <c r="P1462" s="157">
        <v>2.3695492200000002E-6</v>
      </c>
      <c r="Q1462" s="126">
        <v>4.6314993499999999E-7</v>
      </c>
      <c r="R1462" s="155"/>
      <c r="S1462" s="155"/>
      <c r="T1462" s="155"/>
      <c r="U1462" s="155"/>
      <c r="V1462" s="155"/>
      <c r="W1462" s="155"/>
      <c r="X1462" s="155"/>
      <c r="Y1462" s="155"/>
      <c r="Z1462" s="155"/>
      <c r="AA1462" s="155"/>
      <c r="AB1462" s="155"/>
      <c r="AC1462" s="155"/>
      <c r="AD1462" s="155"/>
      <c r="AE1462" s="155"/>
      <c r="AF1462" s="155"/>
      <c r="AG1462" s="155"/>
      <c r="AH1462" s="155"/>
    </row>
    <row r="1463" spans="1:34" x14ac:dyDescent="0.25">
      <c r="A1463" s="128" t="s">
        <v>16</v>
      </c>
      <c r="B1463" s="157" t="s">
        <v>40</v>
      </c>
      <c r="C1463" s="157" t="s">
        <v>458</v>
      </c>
      <c r="D1463" s="157" t="s">
        <v>53</v>
      </c>
      <c r="E1463" s="157" t="s">
        <v>381</v>
      </c>
      <c r="F1463" s="157" t="s">
        <v>129</v>
      </c>
      <c r="G1463" s="157" t="s">
        <v>89</v>
      </c>
      <c r="H1463" s="157" t="s">
        <v>159</v>
      </c>
      <c r="I1463" s="157"/>
      <c r="J1463" s="157"/>
      <c r="K1463" s="157">
        <v>3.8214142999999999E-2</v>
      </c>
      <c r="L1463" s="157">
        <v>3.4137003600000007E-7</v>
      </c>
      <c r="M1463" s="157">
        <v>2.0878912E-5</v>
      </c>
      <c r="N1463" s="157">
        <v>1.0270235E-4</v>
      </c>
      <c r="O1463" s="157">
        <v>1.6693467E-7</v>
      </c>
      <c r="P1463" s="157">
        <v>1.6693467E-7</v>
      </c>
      <c r="Q1463" s="126">
        <v>3.1419951E-8</v>
      </c>
      <c r="R1463" s="155"/>
      <c r="S1463" s="155"/>
      <c r="T1463" s="155"/>
      <c r="U1463" s="155"/>
      <c r="V1463" s="155"/>
      <c r="W1463" s="155"/>
      <c r="X1463" s="155"/>
      <c r="Y1463" s="155"/>
      <c r="Z1463" s="155"/>
      <c r="AA1463" s="155"/>
      <c r="AB1463" s="155"/>
      <c r="AC1463" s="155"/>
      <c r="AD1463" s="155"/>
      <c r="AE1463" s="155"/>
      <c r="AF1463" s="155"/>
      <c r="AG1463" s="155"/>
      <c r="AH1463" s="155"/>
    </row>
    <row r="1464" spans="1:34" x14ac:dyDescent="0.25">
      <c r="A1464" s="128" t="s">
        <v>16</v>
      </c>
      <c r="B1464" s="157" t="s">
        <v>40</v>
      </c>
      <c r="C1464" s="157" t="s">
        <v>458</v>
      </c>
      <c r="D1464" s="157" t="s">
        <v>53</v>
      </c>
      <c r="E1464" s="157" t="s">
        <v>382</v>
      </c>
      <c r="F1464" s="157" t="s">
        <v>131</v>
      </c>
      <c r="G1464" s="157" t="s">
        <v>96</v>
      </c>
      <c r="H1464" s="157" t="s">
        <v>159</v>
      </c>
      <c r="I1464" s="157"/>
      <c r="J1464" s="157"/>
      <c r="K1464" s="157">
        <v>143.84522999999999</v>
      </c>
      <c r="L1464" s="157">
        <v>7.54054484E-4</v>
      </c>
      <c r="M1464" s="157">
        <v>4.6189847999999999E-2</v>
      </c>
      <c r="N1464" s="157">
        <v>0.31483725000000001</v>
      </c>
      <c r="O1464" s="157">
        <v>7.5118970999999996E-4</v>
      </c>
      <c r="P1464" s="157">
        <v>7.5118970999999996E-4</v>
      </c>
      <c r="Q1464" s="126">
        <v>1.3588063000000001E-4</v>
      </c>
      <c r="R1464" s="155"/>
      <c r="S1464" s="155"/>
      <c r="T1464" s="155"/>
      <c r="U1464" s="155"/>
      <c r="V1464" s="155"/>
      <c r="W1464" s="155"/>
      <c r="X1464" s="155"/>
      <c r="Y1464" s="155"/>
      <c r="Z1464" s="155"/>
      <c r="AA1464" s="155"/>
      <c r="AB1464" s="155"/>
      <c r="AC1464" s="155"/>
      <c r="AD1464" s="155"/>
      <c r="AE1464" s="155"/>
      <c r="AF1464" s="155"/>
      <c r="AG1464" s="155"/>
      <c r="AH1464" s="155"/>
    </row>
    <row r="1465" spans="1:34" x14ac:dyDescent="0.25">
      <c r="A1465" s="128" t="s">
        <v>16</v>
      </c>
      <c r="B1465" s="157" t="s">
        <v>40</v>
      </c>
      <c r="C1465" s="157" t="s">
        <v>458</v>
      </c>
      <c r="D1465" s="157" t="s">
        <v>53</v>
      </c>
      <c r="E1465" s="157" t="s">
        <v>383</v>
      </c>
      <c r="F1465" s="157" t="s">
        <v>95</v>
      </c>
      <c r="G1465" s="157" t="s">
        <v>96</v>
      </c>
      <c r="H1465" s="157" t="s">
        <v>159</v>
      </c>
      <c r="I1465" s="157"/>
      <c r="J1465" s="157"/>
      <c r="K1465" s="157">
        <v>6.3221276000000007E-2</v>
      </c>
      <c r="L1465" s="157">
        <v>8.6851384000000005E-7</v>
      </c>
      <c r="M1465" s="157">
        <v>5.3251943999999998E-5</v>
      </c>
      <c r="N1465" s="157">
        <v>3.6739382999999997E-4</v>
      </c>
      <c r="O1465" s="157">
        <v>8.8720259000000003E-7</v>
      </c>
      <c r="P1465" s="157">
        <v>8.8720259000000003E-7</v>
      </c>
      <c r="Q1465" s="126">
        <v>1.6028831E-7</v>
      </c>
      <c r="R1465" s="155"/>
      <c r="S1465" s="155"/>
      <c r="T1465" s="155"/>
      <c r="U1465" s="155"/>
      <c r="V1465" s="155"/>
      <c r="W1465" s="155"/>
      <c r="X1465" s="155"/>
      <c r="Y1465" s="155"/>
      <c r="Z1465" s="155"/>
      <c r="AA1465" s="155"/>
      <c r="AB1465" s="155"/>
      <c r="AC1465" s="155"/>
      <c r="AD1465" s="155"/>
      <c r="AE1465" s="155"/>
      <c r="AF1465" s="155"/>
      <c r="AG1465" s="155"/>
      <c r="AH1465" s="155"/>
    </row>
    <row r="1466" spans="1:34" x14ac:dyDescent="0.25">
      <c r="A1466" s="128" t="s">
        <v>16</v>
      </c>
      <c r="B1466" s="157" t="s">
        <v>40</v>
      </c>
      <c r="C1466" s="157" t="s">
        <v>458</v>
      </c>
      <c r="D1466" s="157" t="s">
        <v>53</v>
      </c>
      <c r="E1466" s="157" t="s">
        <v>384</v>
      </c>
      <c r="F1466" s="157" t="s">
        <v>160</v>
      </c>
      <c r="G1466" s="157" t="s">
        <v>96</v>
      </c>
      <c r="H1466" s="157" t="s">
        <v>159</v>
      </c>
      <c r="I1466" s="157"/>
      <c r="J1466" s="157"/>
      <c r="K1466" s="157">
        <v>7.5865522000000005E-2</v>
      </c>
      <c r="L1466" s="157">
        <v>4.9273814800000006E-7</v>
      </c>
      <c r="M1466" s="157">
        <v>3.0513827E-5</v>
      </c>
      <c r="N1466" s="157">
        <v>2.2482002000000001E-4</v>
      </c>
      <c r="O1466" s="157">
        <v>5.7988154E-7</v>
      </c>
      <c r="P1466" s="157">
        <v>5.7988154E-7</v>
      </c>
      <c r="Q1466" s="126">
        <v>1.0452704000000001E-7</v>
      </c>
      <c r="R1466" s="155"/>
      <c r="S1466" s="155"/>
      <c r="T1466" s="155"/>
      <c r="U1466" s="155"/>
      <c r="V1466" s="155"/>
      <c r="W1466" s="155"/>
      <c r="X1466" s="155"/>
      <c r="Y1466" s="155"/>
      <c r="Z1466" s="155"/>
      <c r="AA1466" s="155"/>
      <c r="AB1466" s="155"/>
      <c r="AC1466" s="155"/>
      <c r="AD1466" s="155"/>
      <c r="AE1466" s="155"/>
      <c r="AF1466" s="155"/>
      <c r="AG1466" s="155"/>
      <c r="AH1466" s="155"/>
    </row>
    <row r="1467" spans="1:34" x14ac:dyDescent="0.25">
      <c r="A1467" s="128" t="s">
        <v>16</v>
      </c>
      <c r="B1467" s="157" t="s">
        <v>40</v>
      </c>
      <c r="C1467" s="157" t="s">
        <v>458</v>
      </c>
      <c r="D1467" s="157" t="s">
        <v>53</v>
      </c>
      <c r="E1467" s="157" t="s">
        <v>385</v>
      </c>
      <c r="F1467" s="157" t="s">
        <v>133</v>
      </c>
      <c r="G1467" s="157" t="s">
        <v>96</v>
      </c>
      <c r="H1467" s="157" t="s">
        <v>159</v>
      </c>
      <c r="I1467" s="157"/>
      <c r="J1467" s="157"/>
      <c r="K1467" s="157">
        <v>0.35236307</v>
      </c>
      <c r="L1467" s="157">
        <v>7.1966638999999991E-7</v>
      </c>
      <c r="M1467" s="157">
        <v>4.5998049999999999E-5</v>
      </c>
      <c r="N1467" s="157">
        <v>3.0574884000000001E-4</v>
      </c>
      <c r="O1467" s="157">
        <v>9.2701720000000011E-7</v>
      </c>
      <c r="P1467" s="157">
        <v>9.2701720000000011E-7</v>
      </c>
      <c r="Q1467" s="126">
        <v>1.6760709099999999E-7</v>
      </c>
      <c r="R1467" s="155"/>
      <c r="S1467" s="155"/>
      <c r="T1467" s="155"/>
      <c r="U1467" s="155"/>
      <c r="V1467" s="155"/>
      <c r="W1467" s="155"/>
      <c r="X1467" s="155"/>
      <c r="Y1467" s="155"/>
      <c r="Z1467" s="155"/>
      <c r="AA1467" s="155"/>
      <c r="AB1467" s="155"/>
      <c r="AC1467" s="155"/>
      <c r="AD1467" s="155"/>
      <c r="AE1467" s="155"/>
      <c r="AF1467" s="155"/>
      <c r="AG1467" s="155"/>
      <c r="AH1467" s="155"/>
    </row>
    <row r="1468" spans="1:34" x14ac:dyDescent="0.25">
      <c r="A1468" s="128" t="s">
        <v>16</v>
      </c>
      <c r="B1468" s="157" t="s">
        <v>40</v>
      </c>
      <c r="C1468" s="157" t="s">
        <v>458</v>
      </c>
      <c r="D1468" s="157" t="s">
        <v>53</v>
      </c>
      <c r="E1468" s="157" t="s">
        <v>386</v>
      </c>
      <c r="F1468" s="157" t="s">
        <v>134</v>
      </c>
      <c r="G1468" s="157" t="s">
        <v>96</v>
      </c>
      <c r="H1468" s="157" t="s">
        <v>159</v>
      </c>
      <c r="I1468" s="157"/>
      <c r="J1468" s="157"/>
      <c r="K1468" s="157">
        <v>0.25288509600000003</v>
      </c>
      <c r="L1468" s="157">
        <v>1.0279261112E-6</v>
      </c>
      <c r="M1468" s="157">
        <v>8.1093295999999987E-5</v>
      </c>
      <c r="N1468" s="157">
        <v>5.7884406399999998E-4</v>
      </c>
      <c r="O1468" s="157">
        <v>3.4298309100000003E-6</v>
      </c>
      <c r="P1468" s="157">
        <v>3.4298309100000003E-6</v>
      </c>
      <c r="Q1468" s="126">
        <v>6.1698865999999992E-7</v>
      </c>
      <c r="R1468" s="155"/>
      <c r="S1468" s="155"/>
      <c r="T1468" s="155"/>
      <c r="U1468" s="155"/>
      <c r="V1468" s="155"/>
      <c r="W1468" s="155"/>
      <c r="X1468" s="155"/>
      <c r="Y1468" s="155"/>
      <c r="Z1468" s="155"/>
      <c r="AA1468" s="155"/>
      <c r="AB1468" s="155"/>
      <c r="AC1468" s="155"/>
      <c r="AD1468" s="155"/>
      <c r="AE1468" s="155"/>
      <c r="AF1468" s="155"/>
      <c r="AG1468" s="155"/>
      <c r="AH1468" s="155"/>
    </row>
    <row r="1469" spans="1:34" x14ac:dyDescent="0.25">
      <c r="A1469" s="128" t="s">
        <v>16</v>
      </c>
      <c r="B1469" s="157" t="s">
        <v>40</v>
      </c>
      <c r="C1469" s="157" t="s">
        <v>458</v>
      </c>
      <c r="D1469" s="157" t="s">
        <v>53</v>
      </c>
      <c r="E1469" s="157" t="s">
        <v>387</v>
      </c>
      <c r="F1469" s="157" t="s">
        <v>148</v>
      </c>
      <c r="G1469" s="157" t="s">
        <v>107</v>
      </c>
      <c r="H1469" s="157" t="s">
        <v>159</v>
      </c>
      <c r="I1469" s="157"/>
      <c r="J1469" s="157"/>
      <c r="K1469" s="157">
        <v>8.9895055999999996E-4</v>
      </c>
      <c r="L1469" s="157">
        <v>1.0848995040000001E-8</v>
      </c>
      <c r="M1469" s="157">
        <v>6.2539351000000004E-7</v>
      </c>
      <c r="N1469" s="157">
        <v>2.7902495E-6</v>
      </c>
      <c r="O1469" s="157">
        <v>3.1833983999999999E-9</v>
      </c>
      <c r="P1469" s="157">
        <v>3.1833983999999999E-9</v>
      </c>
      <c r="Q1469" s="126">
        <v>5.5568449999999997E-10</v>
      </c>
      <c r="R1469" s="155"/>
      <c r="S1469" s="155"/>
      <c r="T1469" s="155"/>
      <c r="U1469" s="155"/>
      <c r="V1469" s="155"/>
      <c r="W1469" s="155"/>
      <c r="X1469" s="155"/>
      <c r="Y1469" s="155"/>
      <c r="Z1469" s="155"/>
      <c r="AA1469" s="155"/>
      <c r="AB1469" s="155"/>
      <c r="AC1469" s="155"/>
      <c r="AD1469" s="155"/>
      <c r="AE1469" s="155"/>
      <c r="AF1469" s="155"/>
      <c r="AG1469" s="155"/>
      <c r="AH1469" s="155"/>
    </row>
    <row r="1470" spans="1:34" x14ac:dyDescent="0.25">
      <c r="A1470" s="128" t="s">
        <v>16</v>
      </c>
      <c r="B1470" s="157" t="s">
        <v>40</v>
      </c>
      <c r="C1470" s="157" t="s">
        <v>458</v>
      </c>
      <c r="D1470" s="157" t="s">
        <v>53</v>
      </c>
      <c r="E1470" s="157" t="s">
        <v>388</v>
      </c>
      <c r="F1470" s="157" t="s">
        <v>108</v>
      </c>
      <c r="G1470" s="157" t="s">
        <v>109</v>
      </c>
      <c r="H1470" s="157" t="s">
        <v>159</v>
      </c>
      <c r="I1470" s="157"/>
      <c r="J1470" s="157"/>
      <c r="K1470" s="157">
        <v>114.01125199999998</v>
      </c>
      <c r="L1470" s="157">
        <v>2.5358463378E-4</v>
      </c>
      <c r="M1470" s="157">
        <v>2.0640965319999999E-2</v>
      </c>
      <c r="N1470" s="157">
        <v>6.7453659430000007E-2</v>
      </c>
      <c r="O1470" s="157">
        <v>1.463284769E-4</v>
      </c>
      <c r="P1470" s="157">
        <v>1.463284769E-4</v>
      </c>
      <c r="Q1470" s="126">
        <v>2.9166954890000003E-5</v>
      </c>
      <c r="R1470" s="155"/>
      <c r="S1470" s="155"/>
      <c r="T1470" s="155"/>
      <c r="U1470" s="155"/>
      <c r="V1470" s="155"/>
      <c r="W1470" s="155"/>
      <c r="X1470" s="155"/>
      <c r="Y1470" s="155"/>
      <c r="Z1470" s="155"/>
      <c r="AA1470" s="155"/>
      <c r="AB1470" s="155"/>
      <c r="AC1470" s="155"/>
      <c r="AD1470" s="155"/>
      <c r="AE1470" s="155"/>
      <c r="AF1470" s="155"/>
      <c r="AG1470" s="155"/>
      <c r="AH1470" s="155"/>
    </row>
    <row r="1471" spans="1:34" x14ac:dyDescent="0.25">
      <c r="A1471" s="128" t="s">
        <v>16</v>
      </c>
      <c r="B1471" s="157" t="s">
        <v>40</v>
      </c>
      <c r="C1471" s="157" t="s">
        <v>458</v>
      </c>
      <c r="D1471" s="157" t="s">
        <v>53</v>
      </c>
      <c r="E1471" s="157" t="s">
        <v>389</v>
      </c>
      <c r="F1471" s="157" t="s">
        <v>110</v>
      </c>
      <c r="G1471" s="157" t="s">
        <v>109</v>
      </c>
      <c r="H1471" s="157" t="s">
        <v>159</v>
      </c>
      <c r="I1471" s="157"/>
      <c r="J1471" s="157"/>
      <c r="K1471" s="157">
        <v>2.1936586550000001</v>
      </c>
      <c r="L1471" s="157">
        <v>1.07234382372E-5</v>
      </c>
      <c r="M1471" s="157">
        <v>8.7040005779999994E-4</v>
      </c>
      <c r="N1471" s="157">
        <v>3.120350879E-3</v>
      </c>
      <c r="O1471" s="157">
        <v>7.4551051100000001E-6</v>
      </c>
      <c r="P1471" s="157">
        <v>7.4551051100000001E-6</v>
      </c>
      <c r="Q1471" s="126">
        <v>1.4544173374999998E-6</v>
      </c>
      <c r="R1471" s="155"/>
      <c r="S1471" s="155"/>
      <c r="T1471" s="155"/>
      <c r="U1471" s="155"/>
      <c r="V1471" s="155"/>
      <c r="W1471" s="155"/>
      <c r="X1471" s="155"/>
      <c r="Y1471" s="155"/>
      <c r="Z1471" s="155"/>
      <c r="AA1471" s="155"/>
      <c r="AB1471" s="155"/>
      <c r="AC1471" s="155"/>
      <c r="AD1471" s="155"/>
      <c r="AE1471" s="155"/>
      <c r="AF1471" s="155"/>
      <c r="AG1471" s="155"/>
      <c r="AH1471" s="155"/>
    </row>
    <row r="1472" spans="1:34" x14ac:dyDescent="0.25">
      <c r="A1472" s="128" t="s">
        <v>16</v>
      </c>
      <c r="B1472" s="157" t="s">
        <v>40</v>
      </c>
      <c r="C1472" s="157" t="s">
        <v>458</v>
      </c>
      <c r="D1472" s="157" t="s">
        <v>53</v>
      </c>
      <c r="E1472" s="157" t="s">
        <v>390</v>
      </c>
      <c r="F1472" s="157" t="s">
        <v>111</v>
      </c>
      <c r="G1472" s="157" t="s">
        <v>109</v>
      </c>
      <c r="H1472" s="157" t="s">
        <v>159</v>
      </c>
      <c r="I1472" s="157"/>
      <c r="J1472" s="157"/>
      <c r="K1472" s="157">
        <v>1.7572859300000001</v>
      </c>
      <c r="L1472" s="157">
        <v>1.0970739440000001E-5</v>
      </c>
      <c r="M1472" s="157">
        <v>8.9176280999999995E-4</v>
      </c>
      <c r="N1472" s="157">
        <v>3.8157470700000001E-3</v>
      </c>
      <c r="O1472" s="157">
        <v>1.0607102299999999E-5</v>
      </c>
      <c r="P1472" s="157">
        <v>1.0607102299999999E-5</v>
      </c>
      <c r="Q1472" s="126">
        <v>2.0107043999999999E-6</v>
      </c>
      <c r="R1472" s="155"/>
      <c r="S1472" s="155"/>
      <c r="T1472" s="155"/>
      <c r="U1472" s="155"/>
      <c r="V1472" s="155"/>
      <c r="W1472" s="155"/>
      <c r="X1472" s="155"/>
      <c r="Y1472" s="155"/>
      <c r="Z1472" s="155"/>
      <c r="AA1472" s="155"/>
      <c r="AB1472" s="155"/>
      <c r="AC1472" s="155"/>
      <c r="AD1472" s="155"/>
      <c r="AE1472" s="155"/>
      <c r="AF1472" s="155"/>
      <c r="AG1472" s="155"/>
      <c r="AH1472" s="155"/>
    </row>
    <row r="1473" spans="1:34" x14ac:dyDescent="0.25">
      <c r="A1473" s="128" t="s">
        <v>16</v>
      </c>
      <c r="B1473" s="157" t="s">
        <v>40</v>
      </c>
      <c r="C1473" s="157" t="s">
        <v>458</v>
      </c>
      <c r="D1473" s="157" t="s">
        <v>53</v>
      </c>
      <c r="E1473" s="157" t="s">
        <v>391</v>
      </c>
      <c r="F1473" s="157" t="s">
        <v>161</v>
      </c>
      <c r="G1473" s="157" t="s">
        <v>109</v>
      </c>
      <c r="H1473" s="157" t="s">
        <v>159</v>
      </c>
      <c r="I1473" s="157"/>
      <c r="J1473" s="157"/>
      <c r="K1473" s="157">
        <v>3.31407549</v>
      </c>
      <c r="L1473" s="157">
        <v>6.9232258399999996E-5</v>
      </c>
      <c r="M1473" s="157">
        <v>6.8800694399999999E-3</v>
      </c>
      <c r="N1473" s="157">
        <v>3.5836861640000002E-2</v>
      </c>
      <c r="O1473" s="157">
        <v>4.2349232050000005E-4</v>
      </c>
      <c r="P1473" s="157">
        <v>4.2349232050000005E-4</v>
      </c>
      <c r="Q1473" s="126">
        <v>7.1010370499999996E-5</v>
      </c>
      <c r="R1473" s="155"/>
      <c r="S1473" s="155"/>
      <c r="T1473" s="155"/>
      <c r="U1473" s="155"/>
      <c r="V1473" s="155"/>
      <c r="W1473" s="155"/>
      <c r="X1473" s="155"/>
      <c r="Y1473" s="155"/>
      <c r="Z1473" s="155"/>
      <c r="AA1473" s="155"/>
      <c r="AB1473" s="155"/>
      <c r="AC1473" s="155"/>
      <c r="AD1473" s="155"/>
      <c r="AE1473" s="155"/>
      <c r="AF1473" s="155"/>
      <c r="AG1473" s="155"/>
      <c r="AH1473" s="155"/>
    </row>
    <row r="1474" spans="1:34" x14ac:dyDescent="0.25">
      <c r="A1474" s="128" t="s">
        <v>16</v>
      </c>
      <c r="B1474" s="157" t="s">
        <v>40</v>
      </c>
      <c r="C1474" s="157" t="s">
        <v>458</v>
      </c>
      <c r="D1474" s="157" t="s">
        <v>53</v>
      </c>
      <c r="E1474" s="157" t="s">
        <v>392</v>
      </c>
      <c r="F1474" s="157" t="s">
        <v>154</v>
      </c>
      <c r="G1474" s="157" t="s">
        <v>96</v>
      </c>
      <c r="H1474" s="157" t="s">
        <v>159</v>
      </c>
      <c r="I1474" s="157"/>
      <c r="J1474" s="157"/>
      <c r="K1474" s="157">
        <v>0.2186197292</v>
      </c>
      <c r="L1474" s="157">
        <v>3.5047073719999995E-7</v>
      </c>
      <c r="M1474" s="157">
        <v>3.5757299499999999E-5</v>
      </c>
      <c r="N1474" s="157">
        <v>1.9030173800000001E-4</v>
      </c>
      <c r="O1474" s="157">
        <v>2.1135592199999999E-6</v>
      </c>
      <c r="P1474" s="157">
        <v>2.1135592199999999E-6</v>
      </c>
      <c r="Q1474" s="126">
        <v>3.7100113899999998E-7</v>
      </c>
      <c r="R1474" s="155"/>
      <c r="S1474" s="155"/>
      <c r="T1474" s="155"/>
      <c r="U1474" s="155"/>
      <c r="V1474" s="155"/>
      <c r="W1474" s="155"/>
      <c r="X1474" s="155"/>
      <c r="Y1474" s="155"/>
      <c r="Z1474" s="155"/>
      <c r="AA1474" s="155"/>
      <c r="AB1474" s="155"/>
      <c r="AC1474" s="155"/>
      <c r="AD1474" s="155"/>
      <c r="AE1474" s="155"/>
      <c r="AF1474" s="155"/>
      <c r="AG1474" s="155"/>
      <c r="AH1474" s="155"/>
    </row>
    <row r="1475" spans="1:34" x14ac:dyDescent="0.25">
      <c r="A1475" s="128" t="s">
        <v>16</v>
      </c>
      <c r="B1475" s="157" t="s">
        <v>40</v>
      </c>
      <c r="C1475" s="157" t="s">
        <v>458</v>
      </c>
      <c r="D1475" s="157" t="s">
        <v>53</v>
      </c>
      <c r="E1475" s="157" t="s">
        <v>393</v>
      </c>
      <c r="F1475" s="157" t="s">
        <v>162</v>
      </c>
      <c r="G1475" s="157" t="s">
        <v>83</v>
      </c>
      <c r="H1475" s="157" t="s">
        <v>163</v>
      </c>
      <c r="I1475" s="157"/>
      <c r="J1475" s="157"/>
      <c r="K1475" s="157">
        <v>73.737110801000014</v>
      </c>
      <c r="L1475" s="157">
        <v>2.254088246462325E-3</v>
      </c>
      <c r="M1475" s="157">
        <v>8.7720774528000003E-3</v>
      </c>
      <c r="N1475" s="157">
        <v>8.6697822559999999E-3</v>
      </c>
      <c r="O1475" s="157">
        <v>1.2536212084999997E-3</v>
      </c>
      <c r="P1475" s="157">
        <v>1.2160125722450001E-3</v>
      </c>
      <c r="Q1475" s="126">
        <v>1.7473431978000002E-5</v>
      </c>
      <c r="R1475" s="155"/>
      <c r="S1475" s="155"/>
      <c r="T1475" s="155"/>
      <c r="U1475" s="155"/>
      <c r="V1475" s="155"/>
      <c r="W1475" s="155"/>
      <c r="X1475" s="155"/>
      <c r="Y1475" s="155"/>
      <c r="Z1475" s="155"/>
      <c r="AA1475" s="155"/>
      <c r="AB1475" s="155"/>
      <c r="AC1475" s="155"/>
      <c r="AD1475" s="155"/>
      <c r="AE1475" s="155"/>
      <c r="AF1475" s="155"/>
      <c r="AG1475" s="155"/>
      <c r="AH1475" s="155"/>
    </row>
    <row r="1476" spans="1:34" x14ac:dyDescent="0.25">
      <c r="A1476" s="128" t="s">
        <v>16</v>
      </c>
      <c r="B1476" s="157" t="s">
        <v>40</v>
      </c>
      <c r="C1476" s="157" t="s">
        <v>458</v>
      </c>
      <c r="D1476" s="157" t="s">
        <v>53</v>
      </c>
      <c r="E1476" s="157" t="s">
        <v>394</v>
      </c>
      <c r="F1476" s="157" t="s">
        <v>117</v>
      </c>
      <c r="G1476" s="157" t="s">
        <v>89</v>
      </c>
      <c r="H1476" s="157" t="s">
        <v>163</v>
      </c>
      <c r="I1476" s="157"/>
      <c r="J1476" s="157"/>
      <c r="K1476" s="157">
        <v>31.43081196</v>
      </c>
      <c r="L1476" s="157">
        <v>2.3758475920587717E-3</v>
      </c>
      <c r="M1476" s="157">
        <v>2.9233276819000002E-2</v>
      </c>
      <c r="N1476" s="157">
        <v>1.4185648654E-2</v>
      </c>
      <c r="O1476" s="157">
        <v>2.4590885396999999E-3</v>
      </c>
      <c r="P1476" s="157">
        <v>2.3853158835089997E-3</v>
      </c>
      <c r="Q1476" s="126">
        <v>8.2632228133000003E-5</v>
      </c>
      <c r="R1476" s="155"/>
      <c r="S1476" s="155"/>
      <c r="T1476" s="155"/>
      <c r="U1476" s="155"/>
      <c r="V1476" s="155"/>
      <c r="W1476" s="155"/>
      <c r="X1476" s="155"/>
      <c r="Y1476" s="155"/>
      <c r="Z1476" s="155"/>
      <c r="AA1476" s="155"/>
      <c r="AB1476" s="155"/>
      <c r="AC1476" s="155"/>
      <c r="AD1476" s="155"/>
      <c r="AE1476" s="155"/>
      <c r="AF1476" s="155"/>
      <c r="AG1476" s="155"/>
      <c r="AH1476" s="155"/>
    </row>
    <row r="1477" spans="1:34" x14ac:dyDescent="0.25">
      <c r="A1477" s="128" t="s">
        <v>16</v>
      </c>
      <c r="B1477" s="157" t="s">
        <v>40</v>
      </c>
      <c r="C1477" s="157" t="s">
        <v>458</v>
      </c>
      <c r="D1477" s="157" t="s">
        <v>53</v>
      </c>
      <c r="E1477" s="157" t="s">
        <v>395</v>
      </c>
      <c r="F1477" s="157" t="s">
        <v>88</v>
      </c>
      <c r="G1477" s="157" t="s">
        <v>89</v>
      </c>
      <c r="H1477" s="157" t="s">
        <v>163</v>
      </c>
      <c r="I1477" s="157"/>
      <c r="J1477" s="157"/>
      <c r="K1477" s="157">
        <v>3.4750245</v>
      </c>
      <c r="L1477" s="157">
        <v>1.0260244987199999E-5</v>
      </c>
      <c r="M1477" s="157">
        <v>6.7779227000000004E-5</v>
      </c>
      <c r="N1477" s="157">
        <v>5.4680662000000003E-5</v>
      </c>
      <c r="O1477" s="157">
        <v>7.3602841E-6</v>
      </c>
      <c r="P1477" s="157">
        <v>7.1394755769999998E-6</v>
      </c>
      <c r="Q1477" s="126">
        <v>1.3648017E-7</v>
      </c>
      <c r="R1477" s="155"/>
      <c r="S1477" s="155"/>
      <c r="T1477" s="155"/>
      <c r="U1477" s="155"/>
      <c r="V1477" s="155"/>
      <c r="W1477" s="155"/>
      <c r="X1477" s="155"/>
      <c r="Y1477" s="155"/>
      <c r="Z1477" s="155"/>
      <c r="AA1477" s="155"/>
      <c r="AB1477" s="155"/>
      <c r="AC1477" s="155"/>
      <c r="AD1477" s="155"/>
      <c r="AE1477" s="155"/>
      <c r="AF1477" s="155"/>
      <c r="AG1477" s="155"/>
      <c r="AH1477" s="155"/>
    </row>
    <row r="1478" spans="1:34" x14ac:dyDescent="0.25">
      <c r="A1478" s="128" t="s">
        <v>16</v>
      </c>
      <c r="B1478" s="157" t="s">
        <v>40</v>
      </c>
      <c r="C1478" s="157" t="s">
        <v>458</v>
      </c>
      <c r="D1478" s="157" t="s">
        <v>53</v>
      </c>
      <c r="E1478" s="157" t="s">
        <v>396</v>
      </c>
      <c r="F1478" s="157" t="s">
        <v>90</v>
      </c>
      <c r="G1478" s="157" t="s">
        <v>89</v>
      </c>
      <c r="H1478" s="157" t="s">
        <v>163</v>
      </c>
      <c r="I1478" s="157"/>
      <c r="J1478" s="157"/>
      <c r="K1478" s="157">
        <v>30.328658440000002</v>
      </c>
      <c r="L1478" s="157">
        <v>1.5667849833433199E-4</v>
      </c>
      <c r="M1478" s="157">
        <v>1.06602195E-3</v>
      </c>
      <c r="N1478" s="157">
        <v>7.8513038099999998E-4</v>
      </c>
      <c r="O1478" s="157">
        <v>1.0809159350000001E-4</v>
      </c>
      <c r="P1478" s="157">
        <v>1.04848845695E-4</v>
      </c>
      <c r="Q1478" s="126">
        <v>2.2481354779999999E-6</v>
      </c>
      <c r="R1478" s="155"/>
      <c r="S1478" s="155"/>
      <c r="T1478" s="155"/>
      <c r="U1478" s="155"/>
      <c r="V1478" s="155"/>
      <c r="W1478" s="155"/>
      <c r="X1478" s="155"/>
      <c r="Y1478" s="155"/>
      <c r="Z1478" s="155"/>
      <c r="AA1478" s="155"/>
      <c r="AB1478" s="155"/>
      <c r="AC1478" s="155"/>
      <c r="AD1478" s="155"/>
      <c r="AE1478" s="155"/>
      <c r="AF1478" s="155"/>
      <c r="AG1478" s="155"/>
      <c r="AH1478" s="155"/>
    </row>
    <row r="1479" spans="1:34" x14ac:dyDescent="0.25">
      <c r="A1479" s="128" t="s">
        <v>16</v>
      </c>
      <c r="B1479" s="157" t="s">
        <v>40</v>
      </c>
      <c r="C1479" s="157" t="s">
        <v>458</v>
      </c>
      <c r="D1479" s="157" t="s">
        <v>53</v>
      </c>
      <c r="E1479" s="157" t="s">
        <v>397</v>
      </c>
      <c r="F1479" s="157" t="s">
        <v>118</v>
      </c>
      <c r="G1479" s="157" t="s">
        <v>89</v>
      </c>
      <c r="H1479" s="157" t="s">
        <v>163</v>
      </c>
      <c r="I1479" s="157"/>
      <c r="J1479" s="157"/>
      <c r="K1479" s="157">
        <v>112.71784019999998</v>
      </c>
      <c r="L1479" s="157">
        <v>6.4516767770475538E-3</v>
      </c>
      <c r="M1479" s="157">
        <v>7.7442241997000005E-2</v>
      </c>
      <c r="N1479" s="157">
        <v>4.2483104051000004E-2</v>
      </c>
      <c r="O1479" s="157">
        <v>7.0220881558000006E-3</v>
      </c>
      <c r="P1479" s="157">
        <v>6.8114255111260003E-3</v>
      </c>
      <c r="Q1479" s="126">
        <v>2.0807717799999997E-4</v>
      </c>
      <c r="R1479" s="155"/>
      <c r="S1479" s="155"/>
      <c r="T1479" s="155"/>
      <c r="U1479" s="155"/>
      <c r="V1479" s="155"/>
      <c r="W1479" s="155"/>
      <c r="X1479" s="155"/>
      <c r="Y1479" s="155"/>
      <c r="Z1479" s="155"/>
      <c r="AA1479" s="155"/>
      <c r="AB1479" s="155"/>
      <c r="AC1479" s="155"/>
      <c r="AD1479" s="155"/>
      <c r="AE1479" s="155"/>
      <c r="AF1479" s="155"/>
      <c r="AG1479" s="155"/>
      <c r="AH1479" s="155"/>
    </row>
    <row r="1480" spans="1:34" x14ac:dyDescent="0.25">
      <c r="A1480" s="128" t="s">
        <v>16</v>
      </c>
      <c r="B1480" s="157" t="s">
        <v>40</v>
      </c>
      <c r="C1480" s="157" t="s">
        <v>458</v>
      </c>
      <c r="D1480" s="157" t="s">
        <v>53</v>
      </c>
      <c r="E1480" s="157" t="s">
        <v>398</v>
      </c>
      <c r="F1480" s="157" t="s">
        <v>164</v>
      </c>
      <c r="G1480" s="157" t="s">
        <v>89</v>
      </c>
      <c r="H1480" s="157" t="s">
        <v>163</v>
      </c>
      <c r="I1480" s="157"/>
      <c r="J1480" s="157"/>
      <c r="K1480" s="157">
        <v>23.955623246600002</v>
      </c>
      <c r="L1480" s="157">
        <v>4.8802325032945224E-3</v>
      </c>
      <c r="M1480" s="157">
        <v>8.1383776162100005E-2</v>
      </c>
      <c r="N1480" s="157">
        <v>3.6525638819999998E-2</v>
      </c>
      <c r="O1480" s="157">
        <v>4.9254167717000001E-3</v>
      </c>
      <c r="P1480" s="157">
        <v>4.777654268549E-3</v>
      </c>
      <c r="Q1480" s="126">
        <v>2.2214050856400001E-4</v>
      </c>
      <c r="R1480" s="155"/>
      <c r="S1480" s="155"/>
      <c r="T1480" s="155"/>
      <c r="U1480" s="155"/>
      <c r="V1480" s="155"/>
      <c r="W1480" s="155"/>
      <c r="X1480" s="155"/>
      <c r="Y1480" s="155"/>
      <c r="Z1480" s="155"/>
      <c r="AA1480" s="155"/>
      <c r="AB1480" s="155"/>
      <c r="AC1480" s="155"/>
      <c r="AD1480" s="155"/>
      <c r="AE1480" s="155"/>
      <c r="AF1480" s="155"/>
      <c r="AG1480" s="155"/>
      <c r="AH1480" s="155"/>
    </row>
    <row r="1481" spans="1:34" x14ac:dyDescent="0.25">
      <c r="A1481" s="128" t="s">
        <v>16</v>
      </c>
      <c r="B1481" s="157" t="s">
        <v>40</v>
      </c>
      <c r="C1481" s="157" t="s">
        <v>458</v>
      </c>
      <c r="D1481" s="157" t="s">
        <v>53</v>
      </c>
      <c r="E1481" s="157" t="s">
        <v>399</v>
      </c>
      <c r="F1481" s="157" t="s">
        <v>91</v>
      </c>
      <c r="G1481" s="157" t="s">
        <v>89</v>
      </c>
      <c r="H1481" s="157" t="s">
        <v>163</v>
      </c>
      <c r="I1481" s="157"/>
      <c r="J1481" s="157"/>
      <c r="K1481" s="157">
        <v>11.028014178000001</v>
      </c>
      <c r="L1481" s="157">
        <v>4.3310745250074901E-4</v>
      </c>
      <c r="M1481" s="157">
        <v>4.8968480030000009E-3</v>
      </c>
      <c r="N1481" s="157">
        <v>2.5968677911000003E-3</v>
      </c>
      <c r="O1481" s="157">
        <v>4.4012861749999994E-4</v>
      </c>
      <c r="P1481" s="157">
        <v>4.26924758975E-4</v>
      </c>
      <c r="Q1481" s="126">
        <v>1.2511501449E-5</v>
      </c>
      <c r="R1481" s="155"/>
      <c r="S1481" s="155"/>
      <c r="T1481" s="155"/>
      <c r="U1481" s="155"/>
      <c r="V1481" s="155"/>
      <c r="W1481" s="155"/>
      <c r="X1481" s="155"/>
      <c r="Y1481" s="155"/>
      <c r="Z1481" s="155"/>
      <c r="AA1481" s="155"/>
      <c r="AB1481" s="155"/>
      <c r="AC1481" s="155"/>
      <c r="AD1481" s="155"/>
      <c r="AE1481" s="155"/>
      <c r="AF1481" s="155"/>
      <c r="AG1481" s="155"/>
      <c r="AH1481" s="155"/>
    </row>
    <row r="1482" spans="1:34" x14ac:dyDescent="0.25">
      <c r="A1482" s="128" t="s">
        <v>16</v>
      </c>
      <c r="B1482" s="157" t="s">
        <v>40</v>
      </c>
      <c r="C1482" s="157" t="s">
        <v>458</v>
      </c>
      <c r="D1482" s="157" t="s">
        <v>53</v>
      </c>
      <c r="E1482" s="157" t="s">
        <v>400</v>
      </c>
      <c r="F1482" s="157" t="s">
        <v>119</v>
      </c>
      <c r="G1482" s="157" t="s">
        <v>89</v>
      </c>
      <c r="H1482" s="157" t="s">
        <v>163</v>
      </c>
      <c r="I1482" s="157"/>
      <c r="J1482" s="157"/>
      <c r="K1482" s="157">
        <v>4.752224558</v>
      </c>
      <c r="L1482" s="157">
        <v>2.8738306904016057E-4</v>
      </c>
      <c r="M1482" s="157">
        <v>3.5098078541999996E-3</v>
      </c>
      <c r="N1482" s="157">
        <v>1.9763971328000001E-3</v>
      </c>
      <c r="O1482" s="157">
        <v>2.8482023750000005E-4</v>
      </c>
      <c r="P1482" s="157">
        <v>2.7627563037500006E-4</v>
      </c>
      <c r="Q1482" s="126">
        <v>7.5370528730000007E-6</v>
      </c>
      <c r="R1482" s="155"/>
      <c r="S1482" s="155"/>
      <c r="T1482" s="155"/>
      <c r="U1482" s="155"/>
      <c r="V1482" s="155"/>
      <c r="W1482" s="155"/>
      <c r="X1482" s="155"/>
      <c r="Y1482" s="155"/>
      <c r="Z1482" s="155"/>
      <c r="AA1482" s="155"/>
      <c r="AB1482" s="155"/>
      <c r="AC1482" s="155"/>
      <c r="AD1482" s="155"/>
      <c r="AE1482" s="155"/>
      <c r="AF1482" s="155"/>
      <c r="AG1482" s="155"/>
      <c r="AH1482" s="155"/>
    </row>
    <row r="1483" spans="1:34" x14ac:dyDescent="0.25">
      <c r="A1483" s="128" t="s">
        <v>16</v>
      </c>
      <c r="B1483" s="157" t="s">
        <v>40</v>
      </c>
      <c r="C1483" s="157" t="s">
        <v>458</v>
      </c>
      <c r="D1483" s="157" t="s">
        <v>53</v>
      </c>
      <c r="E1483" s="157" t="s">
        <v>401</v>
      </c>
      <c r="F1483" s="157" t="s">
        <v>92</v>
      </c>
      <c r="G1483" s="157" t="s">
        <v>89</v>
      </c>
      <c r="H1483" s="157" t="s">
        <v>163</v>
      </c>
      <c r="I1483" s="157"/>
      <c r="J1483" s="157"/>
      <c r="K1483" s="157">
        <v>88.930779431000005</v>
      </c>
      <c r="L1483" s="157">
        <v>1.2206981667288331E-3</v>
      </c>
      <c r="M1483" s="157">
        <v>1.0204379066700001E-2</v>
      </c>
      <c r="N1483" s="157">
        <v>5.2058600177999998E-3</v>
      </c>
      <c r="O1483" s="157">
        <v>8.5064236971000001E-4</v>
      </c>
      <c r="P1483" s="157">
        <v>8.2512309861869988E-4</v>
      </c>
      <c r="Q1483" s="126">
        <v>2.3142739000000005E-5</v>
      </c>
      <c r="R1483" s="155"/>
      <c r="S1483" s="155"/>
      <c r="T1483" s="155"/>
      <c r="U1483" s="155"/>
      <c r="V1483" s="155"/>
      <c r="W1483" s="155"/>
      <c r="X1483" s="155"/>
      <c r="Y1483" s="155"/>
      <c r="Z1483" s="155"/>
      <c r="AA1483" s="155"/>
      <c r="AB1483" s="155"/>
      <c r="AC1483" s="155"/>
      <c r="AD1483" s="155"/>
      <c r="AE1483" s="155"/>
      <c r="AF1483" s="155"/>
      <c r="AG1483" s="155"/>
      <c r="AH1483" s="155"/>
    </row>
    <row r="1484" spans="1:34" x14ac:dyDescent="0.25">
      <c r="A1484" s="128" t="s">
        <v>16</v>
      </c>
      <c r="B1484" s="157" t="s">
        <v>40</v>
      </c>
      <c r="C1484" s="157" t="s">
        <v>458</v>
      </c>
      <c r="D1484" s="157" t="s">
        <v>53</v>
      </c>
      <c r="E1484" s="157" t="s">
        <v>402</v>
      </c>
      <c r="F1484" s="157" t="s">
        <v>120</v>
      </c>
      <c r="G1484" s="157" t="s">
        <v>89</v>
      </c>
      <c r="H1484" s="157" t="s">
        <v>163</v>
      </c>
      <c r="I1484" s="157"/>
      <c r="J1484" s="157"/>
      <c r="K1484" s="157">
        <v>80.703547321100004</v>
      </c>
      <c r="L1484" s="157">
        <v>3.6332053084235324E-3</v>
      </c>
      <c r="M1484" s="157">
        <v>3.9979192056309995E-2</v>
      </c>
      <c r="N1484" s="157">
        <v>2.5440664439170004E-2</v>
      </c>
      <c r="O1484" s="157">
        <v>3.9193674581469995E-3</v>
      </c>
      <c r="P1484" s="157">
        <v>3.80178643440259E-3</v>
      </c>
      <c r="Q1484" s="126">
        <v>9.88719447053E-5</v>
      </c>
      <c r="R1484" s="155"/>
      <c r="S1484" s="155"/>
      <c r="T1484" s="155"/>
      <c r="U1484" s="155"/>
      <c r="V1484" s="155"/>
      <c r="W1484" s="155"/>
      <c r="X1484" s="155"/>
      <c r="Y1484" s="155"/>
      <c r="Z1484" s="155"/>
      <c r="AA1484" s="155"/>
      <c r="AB1484" s="155"/>
      <c r="AC1484" s="155"/>
      <c r="AD1484" s="155"/>
      <c r="AE1484" s="155"/>
      <c r="AF1484" s="155"/>
      <c r="AG1484" s="155"/>
      <c r="AH1484" s="155"/>
    </row>
    <row r="1485" spans="1:34" x14ac:dyDescent="0.25">
      <c r="A1485" s="128" t="s">
        <v>16</v>
      </c>
      <c r="B1485" s="157" t="s">
        <v>40</v>
      </c>
      <c r="C1485" s="157" t="s">
        <v>458</v>
      </c>
      <c r="D1485" s="157" t="s">
        <v>53</v>
      </c>
      <c r="E1485" s="157" t="s">
        <v>403</v>
      </c>
      <c r="F1485" s="157" t="s">
        <v>121</v>
      </c>
      <c r="G1485" s="157" t="s">
        <v>89</v>
      </c>
      <c r="H1485" s="157" t="s">
        <v>163</v>
      </c>
      <c r="I1485" s="157"/>
      <c r="J1485" s="157"/>
      <c r="K1485" s="157">
        <v>56.067180516000008</v>
      </c>
      <c r="L1485" s="157">
        <v>3.8357927281008385E-3</v>
      </c>
      <c r="M1485" s="157">
        <v>4.6782716810799999E-2</v>
      </c>
      <c r="N1485" s="157">
        <v>1.6069713776699999E-2</v>
      </c>
      <c r="O1485" s="157">
        <v>2.8497321354100003E-3</v>
      </c>
      <c r="P1485" s="157">
        <v>2.7642401713476998E-3</v>
      </c>
      <c r="Q1485" s="126">
        <v>8.4619437154799987E-5</v>
      </c>
      <c r="R1485" s="155"/>
      <c r="S1485" s="155"/>
      <c r="T1485" s="155"/>
      <c r="U1485" s="155"/>
      <c r="V1485" s="155"/>
      <c r="W1485" s="155"/>
      <c r="X1485" s="155"/>
      <c r="Y1485" s="155"/>
      <c r="Z1485" s="155"/>
      <c r="AA1485" s="155"/>
      <c r="AB1485" s="155"/>
      <c r="AC1485" s="155"/>
      <c r="AD1485" s="155"/>
      <c r="AE1485" s="155"/>
      <c r="AF1485" s="155"/>
      <c r="AG1485" s="155"/>
      <c r="AH1485" s="155"/>
    </row>
    <row r="1486" spans="1:34" x14ac:dyDescent="0.25">
      <c r="A1486" s="128" t="s">
        <v>16</v>
      </c>
      <c r="B1486" s="157" t="s">
        <v>40</v>
      </c>
      <c r="C1486" s="157" t="s">
        <v>458</v>
      </c>
      <c r="D1486" s="157" t="s">
        <v>53</v>
      </c>
      <c r="E1486" s="157" t="s">
        <v>404</v>
      </c>
      <c r="F1486" s="157" t="s">
        <v>165</v>
      </c>
      <c r="G1486" s="157" t="s">
        <v>89</v>
      </c>
      <c r="H1486" s="157" t="s">
        <v>163</v>
      </c>
      <c r="I1486" s="157"/>
      <c r="J1486" s="157"/>
      <c r="K1486" s="157">
        <v>176.93447570909998</v>
      </c>
      <c r="L1486" s="157">
        <v>2.0481427911928932E-2</v>
      </c>
      <c r="M1486" s="157">
        <v>0.2688483780225</v>
      </c>
      <c r="N1486" s="157">
        <v>0.117595623808</v>
      </c>
      <c r="O1486" s="157">
        <v>2.150790029589E-2</v>
      </c>
      <c r="P1486" s="157">
        <v>2.0862663287013302E-2</v>
      </c>
      <c r="Q1486" s="126">
        <v>8.3139622407900002E-4</v>
      </c>
      <c r="R1486" s="155"/>
      <c r="S1486" s="155"/>
      <c r="T1486" s="155"/>
      <c r="U1486" s="155"/>
      <c r="V1486" s="155"/>
      <c r="W1486" s="155"/>
      <c r="X1486" s="155"/>
      <c r="Y1486" s="155"/>
      <c r="Z1486" s="155"/>
      <c r="AA1486" s="155"/>
      <c r="AB1486" s="155"/>
      <c r="AC1486" s="155"/>
      <c r="AD1486" s="155"/>
      <c r="AE1486" s="155"/>
      <c r="AF1486" s="155"/>
      <c r="AG1486" s="155"/>
      <c r="AH1486" s="155"/>
    </row>
    <row r="1487" spans="1:34" x14ac:dyDescent="0.25">
      <c r="A1487" s="128" t="s">
        <v>16</v>
      </c>
      <c r="B1487" s="157" t="s">
        <v>40</v>
      </c>
      <c r="C1487" s="157" t="s">
        <v>458</v>
      </c>
      <c r="D1487" s="157" t="s">
        <v>53</v>
      </c>
      <c r="E1487" s="157" t="s">
        <v>405</v>
      </c>
      <c r="F1487" s="157" t="s">
        <v>93</v>
      </c>
      <c r="G1487" s="157" t="s">
        <v>89</v>
      </c>
      <c r="H1487" s="157" t="s">
        <v>163</v>
      </c>
      <c r="I1487" s="157"/>
      <c r="J1487" s="157"/>
      <c r="K1487" s="157">
        <v>9.1024868431000012</v>
      </c>
      <c r="L1487" s="157">
        <v>2.6649708342894006E-4</v>
      </c>
      <c r="M1487" s="157">
        <v>2.8102695184000002E-3</v>
      </c>
      <c r="N1487" s="157">
        <v>1.9391585881E-3</v>
      </c>
      <c r="O1487" s="157">
        <v>3.0117368740999997E-4</v>
      </c>
      <c r="P1487" s="157">
        <v>2.9213847678769998E-4</v>
      </c>
      <c r="Q1487" s="126">
        <v>7.0363497989999998E-6</v>
      </c>
      <c r="R1487" s="155"/>
      <c r="S1487" s="155"/>
      <c r="T1487" s="155"/>
      <c r="U1487" s="155"/>
      <c r="V1487" s="155"/>
      <c r="W1487" s="155"/>
      <c r="X1487" s="155"/>
      <c r="Y1487" s="155"/>
      <c r="Z1487" s="155"/>
      <c r="AA1487" s="155"/>
      <c r="AB1487" s="155"/>
      <c r="AC1487" s="155"/>
      <c r="AD1487" s="155"/>
      <c r="AE1487" s="155"/>
      <c r="AF1487" s="155"/>
      <c r="AG1487" s="155"/>
      <c r="AH1487" s="155"/>
    </row>
    <row r="1488" spans="1:34" x14ac:dyDescent="0.25">
      <c r="A1488" s="128" t="s">
        <v>16</v>
      </c>
      <c r="B1488" s="157" t="s">
        <v>40</v>
      </c>
      <c r="C1488" s="157" t="s">
        <v>458</v>
      </c>
      <c r="D1488" s="157" t="s">
        <v>53</v>
      </c>
      <c r="E1488" s="157" t="s">
        <v>406</v>
      </c>
      <c r="F1488" s="157" t="s">
        <v>122</v>
      </c>
      <c r="G1488" s="157" t="s">
        <v>89</v>
      </c>
      <c r="H1488" s="157" t="s">
        <v>163</v>
      </c>
      <c r="I1488" s="157"/>
      <c r="J1488" s="157"/>
      <c r="K1488" s="157">
        <v>20.136985840999998</v>
      </c>
      <c r="L1488" s="157">
        <v>2.0358439848279001E-4</v>
      </c>
      <c r="M1488" s="157">
        <v>1.8336619290000001E-3</v>
      </c>
      <c r="N1488" s="157">
        <v>8.6645677E-4</v>
      </c>
      <c r="O1488" s="157">
        <v>1.4701356679999998E-4</v>
      </c>
      <c r="P1488" s="157">
        <v>1.4260315979599999E-4</v>
      </c>
      <c r="Q1488" s="126">
        <v>3.3206041739999997E-6</v>
      </c>
      <c r="R1488" s="155"/>
      <c r="S1488" s="155"/>
      <c r="T1488" s="155"/>
      <c r="U1488" s="155"/>
      <c r="V1488" s="155"/>
      <c r="W1488" s="155"/>
      <c r="X1488" s="155"/>
      <c r="Y1488" s="155"/>
      <c r="Z1488" s="155"/>
      <c r="AA1488" s="155"/>
      <c r="AB1488" s="155"/>
      <c r="AC1488" s="155"/>
      <c r="AD1488" s="155"/>
      <c r="AE1488" s="155"/>
      <c r="AF1488" s="155"/>
      <c r="AG1488" s="155"/>
      <c r="AH1488" s="155"/>
    </row>
    <row r="1489" spans="1:34" x14ac:dyDescent="0.25">
      <c r="A1489" s="128" t="s">
        <v>16</v>
      </c>
      <c r="B1489" s="157" t="s">
        <v>40</v>
      </c>
      <c r="C1489" s="157" t="s">
        <v>458</v>
      </c>
      <c r="D1489" s="157" t="s">
        <v>53</v>
      </c>
      <c r="E1489" s="157" t="s">
        <v>407</v>
      </c>
      <c r="F1489" s="157" t="s">
        <v>123</v>
      </c>
      <c r="G1489" s="157" t="s">
        <v>89</v>
      </c>
      <c r="H1489" s="157" t="s">
        <v>163</v>
      </c>
      <c r="I1489" s="157"/>
      <c r="J1489" s="157"/>
      <c r="K1489" s="157">
        <v>46.076479960000007</v>
      </c>
      <c r="L1489" s="157">
        <v>5.2691451987008824E-3</v>
      </c>
      <c r="M1489" s="157">
        <v>7.7487474847199991E-2</v>
      </c>
      <c r="N1489" s="157">
        <v>2.0228437223000002E-2</v>
      </c>
      <c r="O1489" s="157">
        <v>3.8609748797600002E-3</v>
      </c>
      <c r="P1489" s="157">
        <v>3.7451456333671999E-3</v>
      </c>
      <c r="Q1489" s="126">
        <v>1.9057610564199998E-4</v>
      </c>
      <c r="R1489" s="155"/>
      <c r="S1489" s="155"/>
      <c r="T1489" s="155"/>
      <c r="U1489" s="155"/>
      <c r="V1489" s="155"/>
      <c r="W1489" s="155"/>
      <c r="X1489" s="155"/>
      <c r="Y1489" s="155"/>
      <c r="Z1489" s="155"/>
      <c r="AA1489" s="155"/>
      <c r="AB1489" s="155"/>
      <c r="AC1489" s="155"/>
      <c r="AD1489" s="155"/>
      <c r="AE1489" s="155"/>
      <c r="AF1489" s="155"/>
      <c r="AG1489" s="155"/>
      <c r="AH1489" s="155"/>
    </row>
    <row r="1490" spans="1:34" x14ac:dyDescent="0.25">
      <c r="A1490" s="128" t="s">
        <v>16</v>
      </c>
      <c r="B1490" s="157" t="s">
        <v>40</v>
      </c>
      <c r="C1490" s="157" t="s">
        <v>458</v>
      </c>
      <c r="D1490" s="157" t="s">
        <v>53</v>
      </c>
      <c r="E1490" s="157" t="s">
        <v>408</v>
      </c>
      <c r="F1490" s="157" t="s">
        <v>166</v>
      </c>
      <c r="G1490" s="157" t="s">
        <v>89</v>
      </c>
      <c r="H1490" s="157" t="s">
        <v>163</v>
      </c>
      <c r="I1490" s="157"/>
      <c r="J1490" s="157"/>
      <c r="K1490" s="157">
        <v>42.186527376999997</v>
      </c>
      <c r="L1490" s="157">
        <v>5.1793767398130618E-3</v>
      </c>
      <c r="M1490" s="157">
        <v>6.6674995124000005E-2</v>
      </c>
      <c r="N1490" s="157">
        <v>2.5664169443500001E-2</v>
      </c>
      <c r="O1490" s="157">
        <v>4.9472590041499996E-3</v>
      </c>
      <c r="P1490" s="157">
        <v>4.7988412340254994E-3</v>
      </c>
      <c r="Q1490" s="126">
        <v>2.0601762029199999E-4</v>
      </c>
      <c r="R1490" s="155"/>
      <c r="S1490" s="155"/>
      <c r="T1490" s="155"/>
      <c r="U1490" s="155"/>
      <c r="V1490" s="155"/>
      <c r="W1490" s="155"/>
      <c r="X1490" s="155"/>
      <c r="Y1490" s="155"/>
      <c r="Z1490" s="155"/>
      <c r="AA1490" s="155"/>
      <c r="AB1490" s="155"/>
      <c r="AC1490" s="155"/>
      <c r="AD1490" s="155"/>
      <c r="AE1490" s="155"/>
      <c r="AF1490" s="155"/>
      <c r="AG1490" s="155"/>
      <c r="AH1490" s="155"/>
    </row>
    <row r="1491" spans="1:34" x14ac:dyDescent="0.25">
      <c r="A1491" s="128" t="s">
        <v>16</v>
      </c>
      <c r="B1491" s="157" t="s">
        <v>40</v>
      </c>
      <c r="C1491" s="157" t="s">
        <v>458</v>
      </c>
      <c r="D1491" s="157" t="s">
        <v>53</v>
      </c>
      <c r="E1491" s="157" t="s">
        <v>409</v>
      </c>
      <c r="F1491" s="157" t="s">
        <v>167</v>
      </c>
      <c r="G1491" s="157" t="s">
        <v>89</v>
      </c>
      <c r="H1491" s="157" t="s">
        <v>163</v>
      </c>
      <c r="I1491" s="157"/>
      <c r="J1491" s="157"/>
      <c r="K1491" s="157">
        <v>22.211625685000001</v>
      </c>
      <c r="L1491" s="157">
        <v>1.579311388322694E-2</v>
      </c>
      <c r="M1491" s="157">
        <v>0.26484633602499996</v>
      </c>
      <c r="N1491" s="157">
        <v>9.5243937400999998E-2</v>
      </c>
      <c r="O1491" s="157">
        <v>1.39514572991E-2</v>
      </c>
      <c r="P1491" s="157">
        <v>1.3532913580126999E-2</v>
      </c>
      <c r="Q1491" s="126">
        <v>6.9658931256999989E-4</v>
      </c>
      <c r="R1491" s="155"/>
      <c r="S1491" s="155"/>
      <c r="T1491" s="155"/>
      <c r="U1491" s="155"/>
      <c r="V1491" s="155"/>
      <c r="W1491" s="155"/>
      <c r="X1491" s="155"/>
      <c r="Y1491" s="155"/>
      <c r="Z1491" s="155"/>
      <c r="AA1491" s="155"/>
      <c r="AB1491" s="155"/>
      <c r="AC1491" s="155"/>
      <c r="AD1491" s="155"/>
      <c r="AE1491" s="155"/>
      <c r="AF1491" s="155"/>
      <c r="AG1491" s="155"/>
      <c r="AH1491" s="155"/>
    </row>
    <row r="1492" spans="1:34" x14ac:dyDescent="0.25">
      <c r="A1492" s="128" t="s">
        <v>16</v>
      </c>
      <c r="B1492" s="157" t="s">
        <v>40</v>
      </c>
      <c r="C1492" s="157" t="s">
        <v>458</v>
      </c>
      <c r="D1492" s="157" t="s">
        <v>53</v>
      </c>
      <c r="E1492" s="157" t="s">
        <v>410</v>
      </c>
      <c r="F1492" s="157" t="s">
        <v>94</v>
      </c>
      <c r="G1492" s="157" t="s">
        <v>89</v>
      </c>
      <c r="H1492" s="157" t="s">
        <v>163</v>
      </c>
      <c r="I1492" s="157"/>
      <c r="J1492" s="157"/>
      <c r="K1492" s="157">
        <v>12.480262327999998</v>
      </c>
      <c r="L1492" s="157">
        <v>1.0314120162692969E-3</v>
      </c>
      <c r="M1492" s="157">
        <v>1.4481567309999999E-2</v>
      </c>
      <c r="N1492" s="157">
        <v>5.0068156257E-3</v>
      </c>
      <c r="O1492" s="157">
        <v>8.3132997620000008E-4</v>
      </c>
      <c r="P1492" s="157">
        <v>8.0639007691399995E-4</v>
      </c>
      <c r="Q1492" s="126">
        <v>3.3907147365999997E-5</v>
      </c>
      <c r="R1492" s="155"/>
      <c r="S1492" s="155"/>
      <c r="T1492" s="155"/>
      <c r="U1492" s="155"/>
      <c r="V1492" s="155"/>
      <c r="W1492" s="155"/>
      <c r="X1492" s="155"/>
      <c r="Y1492" s="155"/>
      <c r="Z1492" s="155"/>
      <c r="AA1492" s="155"/>
      <c r="AB1492" s="155"/>
      <c r="AC1492" s="155"/>
      <c r="AD1492" s="155"/>
      <c r="AE1492" s="155"/>
      <c r="AF1492" s="155"/>
      <c r="AG1492" s="155"/>
      <c r="AH1492" s="155"/>
    </row>
    <row r="1493" spans="1:34" x14ac:dyDescent="0.25">
      <c r="A1493" s="128" t="s">
        <v>16</v>
      </c>
      <c r="B1493" s="157" t="s">
        <v>40</v>
      </c>
      <c r="C1493" s="157" t="s">
        <v>458</v>
      </c>
      <c r="D1493" s="157" t="s">
        <v>53</v>
      </c>
      <c r="E1493" s="157" t="s">
        <v>411</v>
      </c>
      <c r="F1493" s="157" t="s">
        <v>124</v>
      </c>
      <c r="G1493" s="157" t="s">
        <v>89</v>
      </c>
      <c r="H1493" s="157" t="s">
        <v>163</v>
      </c>
      <c r="I1493" s="157"/>
      <c r="J1493" s="157"/>
      <c r="K1493" s="157">
        <v>157.23187934700002</v>
      </c>
      <c r="L1493" s="157">
        <v>9.5988602941583963E-3</v>
      </c>
      <c r="M1493" s="157">
        <v>0.10538311862899999</v>
      </c>
      <c r="N1493" s="157">
        <v>6.9455664540900006E-2</v>
      </c>
      <c r="O1493" s="157">
        <v>1.099630872991E-2</v>
      </c>
      <c r="P1493" s="157">
        <v>1.06664194680127E-2</v>
      </c>
      <c r="Q1493" s="126">
        <v>2.7132200230660001E-4</v>
      </c>
      <c r="R1493" s="155"/>
      <c r="S1493" s="155"/>
      <c r="T1493" s="155"/>
      <c r="U1493" s="155"/>
      <c r="V1493" s="155"/>
      <c r="W1493" s="155"/>
      <c r="X1493" s="155"/>
      <c r="Y1493" s="155"/>
      <c r="Z1493" s="155"/>
      <c r="AA1493" s="155"/>
      <c r="AB1493" s="155"/>
      <c r="AC1493" s="155"/>
      <c r="AD1493" s="155"/>
      <c r="AE1493" s="155"/>
      <c r="AF1493" s="155"/>
      <c r="AG1493" s="155"/>
      <c r="AH1493" s="155"/>
    </row>
    <row r="1494" spans="1:34" x14ac:dyDescent="0.25">
      <c r="A1494" s="128" t="s">
        <v>16</v>
      </c>
      <c r="B1494" s="157" t="s">
        <v>40</v>
      </c>
      <c r="C1494" s="157" t="s">
        <v>458</v>
      </c>
      <c r="D1494" s="157" t="s">
        <v>53</v>
      </c>
      <c r="E1494" s="157" t="s">
        <v>412</v>
      </c>
      <c r="F1494" s="157" t="s">
        <v>125</v>
      </c>
      <c r="G1494" s="157" t="s">
        <v>89</v>
      </c>
      <c r="H1494" s="157" t="s">
        <v>163</v>
      </c>
      <c r="I1494" s="157"/>
      <c r="J1494" s="157"/>
      <c r="K1494" s="157">
        <v>195.78778185199999</v>
      </c>
      <c r="L1494" s="157">
        <v>2.5586836540269841E-2</v>
      </c>
      <c r="M1494" s="157">
        <v>0.36379162792899994</v>
      </c>
      <c r="N1494" s="157">
        <v>0.15233831794510003</v>
      </c>
      <c r="O1494" s="157">
        <v>2.4621526751199999E-2</v>
      </c>
      <c r="P1494" s="157">
        <v>2.3882880948664004E-2</v>
      </c>
      <c r="Q1494" s="126">
        <v>9.0764118239399991E-4</v>
      </c>
      <c r="R1494" s="155"/>
      <c r="S1494" s="155"/>
      <c r="T1494" s="155"/>
      <c r="U1494" s="155"/>
      <c r="V1494" s="155"/>
      <c r="W1494" s="155"/>
      <c r="X1494" s="155"/>
      <c r="Y1494" s="155"/>
      <c r="Z1494" s="155"/>
      <c r="AA1494" s="155"/>
      <c r="AB1494" s="155"/>
      <c r="AC1494" s="155"/>
      <c r="AD1494" s="155"/>
      <c r="AE1494" s="155"/>
      <c r="AF1494" s="155"/>
      <c r="AG1494" s="155"/>
      <c r="AH1494" s="155"/>
    </row>
    <row r="1495" spans="1:34" x14ac:dyDescent="0.25">
      <c r="A1495" s="128" t="s">
        <v>16</v>
      </c>
      <c r="B1495" s="157" t="s">
        <v>40</v>
      </c>
      <c r="C1495" s="157" t="s">
        <v>458</v>
      </c>
      <c r="D1495" s="157" t="s">
        <v>53</v>
      </c>
      <c r="E1495" s="157" t="s">
        <v>413</v>
      </c>
      <c r="F1495" s="157" t="s">
        <v>126</v>
      </c>
      <c r="G1495" s="157" t="s">
        <v>89</v>
      </c>
      <c r="H1495" s="157" t="s">
        <v>163</v>
      </c>
      <c r="I1495" s="157"/>
      <c r="J1495" s="157"/>
      <c r="K1495" s="157">
        <v>472.03923634260002</v>
      </c>
      <c r="L1495" s="157">
        <v>5.243124758250136E-2</v>
      </c>
      <c r="M1495" s="157">
        <v>0.25853170573942996</v>
      </c>
      <c r="N1495" s="157">
        <v>0.25048894403360999</v>
      </c>
      <c r="O1495" s="157">
        <v>3.9702935314187005E-2</v>
      </c>
      <c r="P1495" s="157">
        <v>3.8511847254761387E-2</v>
      </c>
      <c r="Q1495" s="126">
        <v>5.6017909294229997E-4</v>
      </c>
      <c r="R1495" s="155"/>
      <c r="S1495" s="155"/>
      <c r="T1495" s="155"/>
      <c r="U1495" s="155"/>
      <c r="V1495" s="155"/>
      <c r="W1495" s="155"/>
      <c r="X1495" s="155"/>
      <c r="Y1495" s="155"/>
      <c r="Z1495" s="155"/>
      <c r="AA1495" s="155"/>
      <c r="AB1495" s="155"/>
      <c r="AC1495" s="155"/>
      <c r="AD1495" s="155"/>
      <c r="AE1495" s="155"/>
      <c r="AF1495" s="155"/>
      <c r="AG1495" s="155"/>
      <c r="AH1495" s="155"/>
    </row>
    <row r="1496" spans="1:34" x14ac:dyDescent="0.25">
      <c r="A1496" s="128" t="s">
        <v>16</v>
      </c>
      <c r="B1496" s="157" t="s">
        <v>40</v>
      </c>
      <c r="C1496" s="157" t="s">
        <v>458</v>
      </c>
      <c r="D1496" s="157" t="s">
        <v>53</v>
      </c>
      <c r="E1496" s="157" t="s">
        <v>414</v>
      </c>
      <c r="F1496" s="157" t="s">
        <v>168</v>
      </c>
      <c r="G1496" s="157" t="s">
        <v>89</v>
      </c>
      <c r="H1496" s="157" t="s">
        <v>163</v>
      </c>
      <c r="I1496" s="157"/>
      <c r="J1496" s="157"/>
      <c r="K1496" s="157">
        <v>135.97327506600001</v>
      </c>
      <c r="L1496" s="157">
        <v>2.1047689005343647E-2</v>
      </c>
      <c r="M1496" s="157">
        <v>0.30490764750999999</v>
      </c>
      <c r="N1496" s="157">
        <v>0.13254840746900001</v>
      </c>
      <c r="O1496" s="157">
        <v>2.0779301827E-2</v>
      </c>
      <c r="P1496" s="157">
        <v>2.0155922772190003E-2</v>
      </c>
      <c r="Q1496" s="126">
        <v>8.2762805598999992E-4</v>
      </c>
      <c r="R1496" s="155"/>
      <c r="S1496" s="155"/>
      <c r="T1496" s="155"/>
      <c r="U1496" s="155"/>
      <c r="V1496" s="155"/>
      <c r="W1496" s="155"/>
      <c r="X1496" s="155"/>
      <c r="Y1496" s="155"/>
      <c r="Z1496" s="155"/>
      <c r="AA1496" s="155"/>
      <c r="AB1496" s="155"/>
      <c r="AC1496" s="155"/>
      <c r="AD1496" s="155"/>
      <c r="AE1496" s="155"/>
      <c r="AF1496" s="155"/>
      <c r="AG1496" s="155"/>
      <c r="AH1496" s="155"/>
    </row>
    <row r="1497" spans="1:34" x14ac:dyDescent="0.25">
      <c r="A1497" s="128" t="s">
        <v>16</v>
      </c>
      <c r="B1497" s="157" t="s">
        <v>40</v>
      </c>
      <c r="C1497" s="157" t="s">
        <v>458</v>
      </c>
      <c r="D1497" s="157" t="s">
        <v>53</v>
      </c>
      <c r="E1497" s="157" t="s">
        <v>415</v>
      </c>
      <c r="F1497" s="157" t="s">
        <v>127</v>
      </c>
      <c r="G1497" s="157" t="s">
        <v>89</v>
      </c>
      <c r="H1497" s="157" t="s">
        <v>163</v>
      </c>
      <c r="I1497" s="157"/>
      <c r="J1497" s="157"/>
      <c r="K1497" s="157">
        <v>734.5979959</v>
      </c>
      <c r="L1497" s="157">
        <v>4.6498486806926503E-2</v>
      </c>
      <c r="M1497" s="157">
        <v>0.1787483321794</v>
      </c>
      <c r="N1497" s="157">
        <v>0.20971658616900002</v>
      </c>
      <c r="O1497" s="157">
        <v>3.2388699083400002E-2</v>
      </c>
      <c r="P1497" s="157">
        <v>3.1417038110898E-2</v>
      </c>
      <c r="Q1497" s="126">
        <v>3.8399160364800005E-4</v>
      </c>
      <c r="R1497" s="155"/>
      <c r="S1497" s="155"/>
      <c r="T1497" s="155"/>
      <c r="U1497" s="155"/>
      <c r="V1497" s="155"/>
      <c r="W1497" s="155"/>
      <c r="X1497" s="155"/>
      <c r="Y1497" s="155"/>
      <c r="Z1497" s="155"/>
      <c r="AA1497" s="155"/>
      <c r="AB1497" s="155"/>
      <c r="AC1497" s="155"/>
      <c r="AD1497" s="155"/>
      <c r="AE1497" s="155"/>
      <c r="AF1497" s="155"/>
      <c r="AG1497" s="155"/>
      <c r="AH1497" s="155"/>
    </row>
    <row r="1498" spans="1:34" x14ac:dyDescent="0.25">
      <c r="A1498" s="128" t="s">
        <v>16</v>
      </c>
      <c r="B1498" s="157" t="s">
        <v>40</v>
      </c>
      <c r="C1498" s="157" t="s">
        <v>458</v>
      </c>
      <c r="D1498" s="157" t="s">
        <v>53</v>
      </c>
      <c r="E1498" s="157" t="s">
        <v>416</v>
      </c>
      <c r="F1498" s="157" t="s">
        <v>169</v>
      </c>
      <c r="G1498" s="157" t="s">
        <v>89</v>
      </c>
      <c r="H1498" s="157" t="s">
        <v>163</v>
      </c>
      <c r="I1498" s="157"/>
      <c r="J1498" s="157"/>
      <c r="K1498" s="157">
        <v>5.7700953559999988</v>
      </c>
      <c r="L1498" s="157">
        <v>2.5629442218162899E-3</v>
      </c>
      <c r="M1498" s="157">
        <v>4.0115938080000003E-2</v>
      </c>
      <c r="N1498" s="157">
        <v>1.7453136099999999E-2</v>
      </c>
      <c r="O1498" s="157">
        <v>2.2645382919999997E-3</v>
      </c>
      <c r="P1498" s="157">
        <v>2.1966021432399999E-3</v>
      </c>
      <c r="Q1498" s="126">
        <v>8.8796768869999997E-5</v>
      </c>
      <c r="R1498" s="155"/>
      <c r="S1498" s="155"/>
      <c r="T1498" s="155"/>
      <c r="U1498" s="155"/>
      <c r="V1498" s="155"/>
      <c r="W1498" s="155"/>
      <c r="X1498" s="155"/>
      <c r="Y1498" s="155"/>
      <c r="Z1498" s="155"/>
      <c r="AA1498" s="155"/>
      <c r="AB1498" s="155"/>
      <c r="AC1498" s="155"/>
      <c r="AD1498" s="155"/>
      <c r="AE1498" s="155"/>
      <c r="AF1498" s="155"/>
      <c r="AG1498" s="155"/>
      <c r="AH1498" s="155"/>
    </row>
    <row r="1499" spans="1:34" x14ac:dyDescent="0.25">
      <c r="A1499" s="128" t="s">
        <v>16</v>
      </c>
      <c r="B1499" s="157" t="s">
        <v>40</v>
      </c>
      <c r="C1499" s="157" t="s">
        <v>458</v>
      </c>
      <c r="D1499" s="157" t="s">
        <v>53</v>
      </c>
      <c r="E1499" s="157" t="s">
        <v>417</v>
      </c>
      <c r="F1499" s="157" t="s">
        <v>128</v>
      </c>
      <c r="G1499" s="157" t="s">
        <v>89</v>
      </c>
      <c r="H1499" s="157" t="s">
        <v>163</v>
      </c>
      <c r="I1499" s="157"/>
      <c r="J1499" s="157"/>
      <c r="K1499" s="157">
        <v>5.5107644799999997</v>
      </c>
      <c r="L1499" s="157">
        <v>1.5999918700872599E-4</v>
      </c>
      <c r="M1499" s="157">
        <v>5.8292238700000001E-4</v>
      </c>
      <c r="N1499" s="157">
        <v>6.5344484599999997E-4</v>
      </c>
      <c r="O1499" s="157">
        <v>1.0235280849999999E-4</v>
      </c>
      <c r="P1499" s="157">
        <v>9.9282224244999999E-5</v>
      </c>
      <c r="Q1499" s="126">
        <v>1.1859497859999999E-6</v>
      </c>
      <c r="R1499" s="155"/>
      <c r="S1499" s="155"/>
      <c r="T1499" s="155"/>
      <c r="U1499" s="155"/>
      <c r="V1499" s="155"/>
      <c r="W1499" s="155"/>
      <c r="X1499" s="155"/>
      <c r="Y1499" s="155"/>
      <c r="Z1499" s="155"/>
      <c r="AA1499" s="155"/>
      <c r="AB1499" s="155"/>
      <c r="AC1499" s="155"/>
      <c r="AD1499" s="155"/>
      <c r="AE1499" s="155"/>
      <c r="AF1499" s="155"/>
      <c r="AG1499" s="155"/>
      <c r="AH1499" s="155"/>
    </row>
    <row r="1500" spans="1:34" x14ac:dyDescent="0.25">
      <c r="A1500" s="128" t="s">
        <v>16</v>
      </c>
      <c r="B1500" s="157" t="s">
        <v>40</v>
      </c>
      <c r="C1500" s="157" t="s">
        <v>458</v>
      </c>
      <c r="D1500" s="157" t="s">
        <v>53</v>
      </c>
      <c r="E1500" s="157" t="s">
        <v>418</v>
      </c>
      <c r="F1500" s="157" t="s">
        <v>129</v>
      </c>
      <c r="G1500" s="157" t="s">
        <v>89</v>
      </c>
      <c r="H1500" s="157" t="s">
        <v>163</v>
      </c>
      <c r="I1500" s="157"/>
      <c r="J1500" s="157"/>
      <c r="K1500" s="157">
        <v>17.200068485599996</v>
      </c>
      <c r="L1500" s="157">
        <v>2.7883343674932753E-3</v>
      </c>
      <c r="M1500" s="157">
        <v>3.9179922255800005E-2</v>
      </c>
      <c r="N1500" s="157">
        <v>1.8627914055E-2</v>
      </c>
      <c r="O1500" s="157">
        <v>2.6605942912999998E-3</v>
      </c>
      <c r="P1500" s="157">
        <v>2.5807764625610003E-3</v>
      </c>
      <c r="Q1500" s="126">
        <v>8.5801397252400002E-5</v>
      </c>
      <c r="R1500" s="155"/>
      <c r="S1500" s="155"/>
      <c r="T1500" s="155"/>
      <c r="U1500" s="155"/>
      <c r="V1500" s="155"/>
      <c r="W1500" s="155"/>
      <c r="X1500" s="155"/>
      <c r="Y1500" s="155"/>
      <c r="Z1500" s="155"/>
      <c r="AA1500" s="155"/>
      <c r="AB1500" s="155"/>
      <c r="AC1500" s="155"/>
      <c r="AD1500" s="155"/>
      <c r="AE1500" s="155"/>
      <c r="AF1500" s="155"/>
      <c r="AG1500" s="155"/>
      <c r="AH1500" s="155"/>
    </row>
    <row r="1501" spans="1:34" x14ac:dyDescent="0.25">
      <c r="A1501" s="128" t="s">
        <v>16</v>
      </c>
      <c r="B1501" s="157" t="s">
        <v>40</v>
      </c>
      <c r="C1501" s="157" t="s">
        <v>458</v>
      </c>
      <c r="D1501" s="157" t="s">
        <v>53</v>
      </c>
      <c r="E1501" s="157" t="s">
        <v>419</v>
      </c>
      <c r="F1501" s="157" t="s">
        <v>130</v>
      </c>
      <c r="G1501" s="157" t="s">
        <v>96</v>
      </c>
      <c r="H1501" s="157" t="s">
        <v>163</v>
      </c>
      <c r="I1501" s="157"/>
      <c r="J1501" s="157"/>
      <c r="K1501" s="157">
        <v>200.06594371</v>
      </c>
      <c r="L1501" s="157">
        <v>4.9007248973053016E-3</v>
      </c>
      <c r="M1501" s="157">
        <v>1.8506946702499999E-2</v>
      </c>
      <c r="N1501" s="157">
        <v>2.0178380551000002E-2</v>
      </c>
      <c r="O1501" s="157">
        <v>3.0088693741000001E-3</v>
      </c>
      <c r="P1501" s="157">
        <v>2.9186032928770001E-3</v>
      </c>
      <c r="Q1501" s="126">
        <v>3.7283299865999994E-5</v>
      </c>
      <c r="R1501" s="155"/>
      <c r="S1501" s="155"/>
      <c r="T1501" s="155"/>
      <c r="U1501" s="155"/>
      <c r="V1501" s="155"/>
      <c r="W1501" s="155"/>
      <c r="X1501" s="155"/>
      <c r="Y1501" s="155"/>
      <c r="Z1501" s="155"/>
      <c r="AA1501" s="155"/>
      <c r="AB1501" s="155"/>
      <c r="AC1501" s="155"/>
      <c r="AD1501" s="155"/>
      <c r="AE1501" s="155"/>
      <c r="AF1501" s="155"/>
      <c r="AG1501" s="155"/>
      <c r="AH1501" s="155"/>
    </row>
    <row r="1502" spans="1:34" x14ac:dyDescent="0.25">
      <c r="A1502" s="128" t="s">
        <v>16</v>
      </c>
      <c r="B1502" s="157" t="s">
        <v>40</v>
      </c>
      <c r="C1502" s="157" t="s">
        <v>458</v>
      </c>
      <c r="D1502" s="157" t="s">
        <v>53</v>
      </c>
      <c r="E1502" s="157" t="s">
        <v>420</v>
      </c>
      <c r="F1502" s="157" t="s">
        <v>131</v>
      </c>
      <c r="G1502" s="157" t="s">
        <v>96</v>
      </c>
      <c r="H1502" s="157" t="s">
        <v>163</v>
      </c>
      <c r="I1502" s="157"/>
      <c r="J1502" s="157"/>
      <c r="K1502" s="157">
        <v>146.402538424</v>
      </c>
      <c r="L1502" s="157">
        <v>1.2254007285006425E-2</v>
      </c>
      <c r="M1502" s="157">
        <v>0.1590013274663</v>
      </c>
      <c r="N1502" s="157">
        <v>0.12977016548260001</v>
      </c>
      <c r="O1502" s="157">
        <v>1.8231204911920002E-2</v>
      </c>
      <c r="P1502" s="157">
        <v>1.7684268764562402E-2</v>
      </c>
      <c r="Q1502" s="126">
        <v>5.3760614110299999E-4</v>
      </c>
      <c r="R1502" s="155"/>
      <c r="S1502" s="155"/>
      <c r="T1502" s="155"/>
      <c r="U1502" s="155"/>
      <c r="V1502" s="155"/>
      <c r="W1502" s="155"/>
      <c r="X1502" s="155"/>
      <c r="Y1502" s="155"/>
      <c r="Z1502" s="155"/>
      <c r="AA1502" s="155"/>
      <c r="AB1502" s="155"/>
      <c r="AC1502" s="155"/>
      <c r="AD1502" s="155"/>
      <c r="AE1502" s="155"/>
      <c r="AF1502" s="155"/>
      <c r="AG1502" s="155"/>
      <c r="AH1502" s="155"/>
    </row>
    <row r="1503" spans="1:34" x14ac:dyDescent="0.25">
      <c r="A1503" s="128" t="s">
        <v>16</v>
      </c>
      <c r="B1503" s="157" t="s">
        <v>40</v>
      </c>
      <c r="C1503" s="157" t="s">
        <v>458</v>
      </c>
      <c r="D1503" s="157" t="s">
        <v>53</v>
      </c>
      <c r="E1503" s="157" t="s">
        <v>421</v>
      </c>
      <c r="F1503" s="157" t="s">
        <v>95</v>
      </c>
      <c r="G1503" s="157" t="s">
        <v>96</v>
      </c>
      <c r="H1503" s="157" t="s">
        <v>163</v>
      </c>
      <c r="I1503" s="157"/>
      <c r="J1503" s="157"/>
      <c r="K1503" s="157">
        <v>123.54929902200001</v>
      </c>
      <c r="L1503" s="157">
        <v>6.6721329517445806E-3</v>
      </c>
      <c r="M1503" s="157">
        <v>8.3883148006299993E-2</v>
      </c>
      <c r="N1503" s="157">
        <v>3.1302777959099998E-2</v>
      </c>
      <c r="O1503" s="157">
        <v>5.8735159201499989E-3</v>
      </c>
      <c r="P1503" s="157">
        <v>5.6973104425454999E-3</v>
      </c>
      <c r="Q1503" s="126">
        <v>2.3502101368970001E-4</v>
      </c>
      <c r="R1503" s="155"/>
      <c r="S1503" s="155"/>
      <c r="T1503" s="155"/>
      <c r="U1503" s="155"/>
      <c r="V1503" s="155"/>
      <c r="W1503" s="155"/>
      <c r="X1503" s="155"/>
      <c r="Y1503" s="155"/>
      <c r="Z1503" s="155"/>
      <c r="AA1503" s="155"/>
      <c r="AB1503" s="155"/>
      <c r="AC1503" s="155"/>
      <c r="AD1503" s="155"/>
      <c r="AE1503" s="155"/>
      <c r="AF1503" s="155"/>
      <c r="AG1503" s="155"/>
      <c r="AH1503" s="155"/>
    </row>
    <row r="1504" spans="1:34" x14ac:dyDescent="0.25">
      <c r="A1504" s="128" t="s">
        <v>16</v>
      </c>
      <c r="B1504" s="157" t="s">
        <v>40</v>
      </c>
      <c r="C1504" s="157" t="s">
        <v>458</v>
      </c>
      <c r="D1504" s="157" t="s">
        <v>53</v>
      </c>
      <c r="E1504" s="157" t="s">
        <v>422</v>
      </c>
      <c r="F1504" s="157" t="s">
        <v>97</v>
      </c>
      <c r="G1504" s="157" t="s">
        <v>96</v>
      </c>
      <c r="H1504" s="157" t="s">
        <v>163</v>
      </c>
      <c r="I1504" s="157"/>
      <c r="J1504" s="157"/>
      <c r="K1504" s="157">
        <v>145.90044397</v>
      </c>
      <c r="L1504" s="157">
        <v>7.7233675750034295E-3</v>
      </c>
      <c r="M1504" s="157">
        <v>9.6567566478000008E-2</v>
      </c>
      <c r="N1504" s="157">
        <v>3.1882857500999999E-2</v>
      </c>
      <c r="O1504" s="157">
        <v>6.2780375137999993E-3</v>
      </c>
      <c r="P1504" s="157">
        <v>6.0896963883859999E-3</v>
      </c>
      <c r="Q1504" s="126">
        <v>2.3822532095999998E-4</v>
      </c>
      <c r="R1504" s="155"/>
      <c r="S1504" s="155"/>
      <c r="T1504" s="155"/>
      <c r="U1504" s="155"/>
      <c r="V1504" s="155"/>
      <c r="W1504" s="155"/>
      <c r="X1504" s="155"/>
      <c r="Y1504" s="155"/>
      <c r="Z1504" s="155"/>
      <c r="AA1504" s="155"/>
      <c r="AB1504" s="155"/>
      <c r="AC1504" s="155"/>
      <c r="AD1504" s="155"/>
      <c r="AE1504" s="155"/>
      <c r="AF1504" s="155"/>
      <c r="AG1504" s="155"/>
      <c r="AH1504" s="155"/>
    </row>
    <row r="1505" spans="1:34" x14ac:dyDescent="0.25">
      <c r="A1505" s="128" t="s">
        <v>16</v>
      </c>
      <c r="B1505" s="157" t="s">
        <v>40</v>
      </c>
      <c r="C1505" s="157" t="s">
        <v>458</v>
      </c>
      <c r="D1505" s="157" t="s">
        <v>53</v>
      </c>
      <c r="E1505" s="157" t="s">
        <v>423</v>
      </c>
      <c r="F1505" s="157" t="s">
        <v>132</v>
      </c>
      <c r="G1505" s="157" t="s">
        <v>96</v>
      </c>
      <c r="H1505" s="157" t="s">
        <v>163</v>
      </c>
      <c r="I1505" s="157"/>
      <c r="J1505" s="157"/>
      <c r="K1505" s="157">
        <v>18.965001609999998</v>
      </c>
      <c r="L1505" s="157">
        <v>8.909501553774899E-4</v>
      </c>
      <c r="M1505" s="157">
        <v>4.9829056360000002E-3</v>
      </c>
      <c r="N1505" s="157">
        <v>3.4193152100000001E-3</v>
      </c>
      <c r="O1505" s="157">
        <v>5.7111940499999993E-4</v>
      </c>
      <c r="P1505" s="157">
        <v>5.5398582285000005E-4</v>
      </c>
      <c r="Q1505" s="126">
        <v>9.1602313200000001E-6</v>
      </c>
      <c r="R1505" s="155"/>
      <c r="S1505" s="155"/>
      <c r="T1505" s="155"/>
      <c r="U1505" s="155"/>
      <c r="V1505" s="155"/>
      <c r="W1505" s="155"/>
      <c r="X1505" s="155"/>
      <c r="Y1505" s="155"/>
      <c r="Z1505" s="155"/>
      <c r="AA1505" s="155"/>
      <c r="AB1505" s="155"/>
      <c r="AC1505" s="155"/>
      <c r="AD1505" s="155"/>
      <c r="AE1505" s="155"/>
      <c r="AF1505" s="155"/>
      <c r="AG1505" s="155"/>
      <c r="AH1505" s="155"/>
    </row>
    <row r="1506" spans="1:34" x14ac:dyDescent="0.25">
      <c r="A1506" s="128" t="s">
        <v>16</v>
      </c>
      <c r="B1506" s="157" t="s">
        <v>40</v>
      </c>
      <c r="C1506" s="157" t="s">
        <v>458</v>
      </c>
      <c r="D1506" s="157" t="s">
        <v>53</v>
      </c>
      <c r="E1506" s="157" t="s">
        <v>424</v>
      </c>
      <c r="F1506" s="157" t="s">
        <v>133</v>
      </c>
      <c r="G1506" s="157" t="s">
        <v>96</v>
      </c>
      <c r="H1506" s="157" t="s">
        <v>163</v>
      </c>
      <c r="I1506" s="157"/>
      <c r="J1506" s="157"/>
      <c r="K1506" s="157">
        <v>477.77368300000001</v>
      </c>
      <c r="L1506" s="157">
        <v>1.340855712490437E-2</v>
      </c>
      <c r="M1506" s="157">
        <v>0.16325301539999998</v>
      </c>
      <c r="N1506" s="157">
        <v>9.0724864580000009E-2</v>
      </c>
      <c r="O1506" s="157">
        <v>1.2503503845E-2</v>
      </c>
      <c r="P1506" s="157">
        <v>1.2128398729649999E-2</v>
      </c>
      <c r="Q1506" s="126">
        <v>4.3847448619999997E-4</v>
      </c>
      <c r="R1506" s="155"/>
      <c r="S1506" s="155"/>
      <c r="T1506" s="155"/>
      <c r="U1506" s="155"/>
      <c r="V1506" s="155"/>
      <c r="W1506" s="155"/>
      <c r="X1506" s="155"/>
      <c r="Y1506" s="155"/>
      <c r="Z1506" s="155"/>
      <c r="AA1506" s="155"/>
      <c r="AB1506" s="155"/>
      <c r="AC1506" s="155"/>
      <c r="AD1506" s="155"/>
      <c r="AE1506" s="155"/>
      <c r="AF1506" s="155"/>
      <c r="AG1506" s="155"/>
      <c r="AH1506" s="155"/>
    </row>
    <row r="1507" spans="1:34" x14ac:dyDescent="0.25">
      <c r="A1507" s="128" t="s">
        <v>16</v>
      </c>
      <c r="B1507" s="157" t="s">
        <v>40</v>
      </c>
      <c r="C1507" s="157" t="s">
        <v>458</v>
      </c>
      <c r="D1507" s="157" t="s">
        <v>53</v>
      </c>
      <c r="E1507" s="157" t="s">
        <v>425</v>
      </c>
      <c r="F1507" s="157" t="s">
        <v>134</v>
      </c>
      <c r="G1507" s="157" t="s">
        <v>96</v>
      </c>
      <c r="H1507" s="157" t="s">
        <v>163</v>
      </c>
      <c r="I1507" s="157"/>
      <c r="J1507" s="157"/>
      <c r="K1507" s="157">
        <v>75.409354640000004</v>
      </c>
      <c r="L1507" s="157">
        <v>7.930177239842141E-3</v>
      </c>
      <c r="M1507" s="157">
        <v>9.7908376953400003E-2</v>
      </c>
      <c r="N1507" s="157">
        <v>4.7496340076600002E-2</v>
      </c>
      <c r="O1507" s="157">
        <v>8.59918817381E-3</v>
      </c>
      <c r="P1507" s="157">
        <v>8.3412125285956991E-3</v>
      </c>
      <c r="Q1507" s="126">
        <v>3.3161795245000003E-4</v>
      </c>
      <c r="R1507" s="155"/>
      <c r="S1507" s="155"/>
      <c r="T1507" s="155"/>
      <c r="U1507" s="155"/>
      <c r="V1507" s="155"/>
      <c r="W1507" s="155"/>
      <c r="X1507" s="155"/>
      <c r="Y1507" s="155"/>
      <c r="Z1507" s="155"/>
      <c r="AA1507" s="155"/>
      <c r="AB1507" s="155"/>
      <c r="AC1507" s="155"/>
      <c r="AD1507" s="155"/>
      <c r="AE1507" s="155"/>
      <c r="AF1507" s="155"/>
      <c r="AG1507" s="155"/>
      <c r="AH1507" s="155"/>
    </row>
    <row r="1508" spans="1:34" x14ac:dyDescent="0.25">
      <c r="A1508" s="128" t="s">
        <v>16</v>
      </c>
      <c r="B1508" s="157" t="s">
        <v>40</v>
      </c>
      <c r="C1508" s="157" t="s">
        <v>458</v>
      </c>
      <c r="D1508" s="157" t="s">
        <v>53</v>
      </c>
      <c r="E1508" s="157" t="s">
        <v>426</v>
      </c>
      <c r="F1508" s="157" t="s">
        <v>103</v>
      </c>
      <c r="G1508" s="157" t="s">
        <v>100</v>
      </c>
      <c r="H1508" s="157" t="s">
        <v>163</v>
      </c>
      <c r="I1508" s="157"/>
      <c r="J1508" s="157"/>
      <c r="K1508" s="157">
        <v>1.8453385099999999</v>
      </c>
      <c r="L1508" s="157">
        <v>5.3100824449139998E-6</v>
      </c>
      <c r="M1508" s="157">
        <v>3.2207060999999999E-5</v>
      </c>
      <c r="N1508" s="157">
        <v>1.9632624600000001E-5</v>
      </c>
      <c r="O1508" s="157">
        <v>3.0496160999999999E-6</v>
      </c>
      <c r="P1508" s="157">
        <v>2.9581276170000002E-6</v>
      </c>
      <c r="Q1508" s="126">
        <v>5.8828864999999997E-8</v>
      </c>
      <c r="R1508" s="155"/>
      <c r="S1508" s="155"/>
      <c r="T1508" s="155"/>
      <c r="U1508" s="155"/>
      <c r="V1508" s="155"/>
      <c r="W1508" s="155"/>
      <c r="X1508" s="155"/>
      <c r="Y1508" s="155"/>
      <c r="Z1508" s="155"/>
      <c r="AA1508" s="155"/>
      <c r="AB1508" s="155"/>
      <c r="AC1508" s="155"/>
      <c r="AD1508" s="155"/>
      <c r="AE1508" s="155"/>
      <c r="AF1508" s="155"/>
      <c r="AG1508" s="155"/>
      <c r="AH1508" s="155"/>
    </row>
    <row r="1509" spans="1:34" x14ac:dyDescent="0.25">
      <c r="A1509" s="128" t="s">
        <v>16</v>
      </c>
      <c r="B1509" s="157" t="s">
        <v>40</v>
      </c>
      <c r="C1509" s="157" t="s">
        <v>458</v>
      </c>
      <c r="D1509" s="157" t="s">
        <v>53</v>
      </c>
      <c r="E1509" s="157" t="s">
        <v>427</v>
      </c>
      <c r="F1509" s="157" t="s">
        <v>104</v>
      </c>
      <c r="G1509" s="157" t="s">
        <v>100</v>
      </c>
      <c r="H1509" s="157" t="s">
        <v>163</v>
      </c>
      <c r="I1509" s="157"/>
      <c r="J1509" s="157"/>
      <c r="K1509" s="157">
        <v>5.0992968100000002</v>
      </c>
      <c r="L1509" s="157">
        <v>0</v>
      </c>
      <c r="M1509" s="157">
        <v>0</v>
      </c>
      <c r="N1509" s="157">
        <v>0</v>
      </c>
      <c r="O1509" s="157">
        <v>0</v>
      </c>
      <c r="P1509" s="157">
        <v>0</v>
      </c>
      <c r="Q1509" s="126">
        <v>0</v>
      </c>
      <c r="R1509" s="155"/>
      <c r="S1509" s="155"/>
      <c r="T1509" s="155"/>
      <c r="U1509" s="155"/>
      <c r="V1509" s="155"/>
      <c r="W1509" s="155"/>
      <c r="X1509" s="155"/>
      <c r="Y1509" s="155"/>
      <c r="Z1509" s="155"/>
      <c r="AA1509" s="155"/>
      <c r="AB1509" s="155"/>
      <c r="AC1509" s="155"/>
      <c r="AD1509" s="155"/>
      <c r="AE1509" s="155"/>
      <c r="AF1509" s="155"/>
      <c r="AG1509" s="155"/>
      <c r="AH1509" s="155"/>
    </row>
    <row r="1510" spans="1:34" x14ac:dyDescent="0.25">
      <c r="A1510" s="128" t="s">
        <v>16</v>
      </c>
      <c r="B1510" s="157" t="s">
        <v>40</v>
      </c>
      <c r="C1510" s="157" t="s">
        <v>458</v>
      </c>
      <c r="D1510" s="157" t="s">
        <v>53</v>
      </c>
      <c r="E1510" s="157" t="s">
        <v>428</v>
      </c>
      <c r="F1510" s="157" t="s">
        <v>137</v>
      </c>
      <c r="G1510" s="157" t="s">
        <v>100</v>
      </c>
      <c r="H1510" s="157" t="s">
        <v>163</v>
      </c>
      <c r="I1510" s="157"/>
      <c r="J1510" s="157"/>
      <c r="K1510" s="157">
        <v>1102.9486525999998</v>
      </c>
      <c r="L1510" s="157">
        <v>2.1756955433331334E-2</v>
      </c>
      <c r="M1510" s="157">
        <v>0.18315060613599998</v>
      </c>
      <c r="N1510" s="157">
        <v>9.2902115881000003E-2</v>
      </c>
      <c r="O1510" s="157">
        <v>1.6011987077800001E-2</v>
      </c>
      <c r="P1510" s="157">
        <v>1.5531627465465998E-2</v>
      </c>
      <c r="Q1510" s="126">
        <v>4.0997849737399997E-4</v>
      </c>
      <c r="R1510" s="155"/>
      <c r="S1510" s="155"/>
      <c r="T1510" s="155"/>
      <c r="U1510" s="155"/>
      <c r="V1510" s="155"/>
      <c r="W1510" s="155"/>
      <c r="X1510" s="155"/>
      <c r="Y1510" s="155"/>
      <c r="Z1510" s="155"/>
      <c r="AA1510" s="155"/>
      <c r="AB1510" s="155"/>
      <c r="AC1510" s="155"/>
      <c r="AD1510" s="155"/>
      <c r="AE1510" s="155"/>
      <c r="AF1510" s="155"/>
      <c r="AG1510" s="155"/>
      <c r="AH1510" s="155"/>
    </row>
    <row r="1511" spans="1:34" x14ac:dyDescent="0.25">
      <c r="A1511" s="128" t="s">
        <v>16</v>
      </c>
      <c r="B1511" s="157" t="s">
        <v>40</v>
      </c>
      <c r="C1511" s="157" t="s">
        <v>458</v>
      </c>
      <c r="D1511" s="157" t="s">
        <v>53</v>
      </c>
      <c r="E1511" s="157" t="s">
        <v>429</v>
      </c>
      <c r="F1511" s="157" t="s">
        <v>139</v>
      </c>
      <c r="G1511" s="157" t="s">
        <v>100</v>
      </c>
      <c r="H1511" s="157" t="s">
        <v>163</v>
      </c>
      <c r="I1511" s="157"/>
      <c r="J1511" s="157"/>
      <c r="K1511" s="157">
        <v>278.54361807000004</v>
      </c>
      <c r="L1511" s="157">
        <v>4.5892083955244665E-3</v>
      </c>
      <c r="M1511" s="157">
        <v>3.6373911639000001E-2</v>
      </c>
      <c r="N1511" s="157">
        <v>1.9546572282000005E-2</v>
      </c>
      <c r="O1511" s="157">
        <v>2.9965684418999999E-3</v>
      </c>
      <c r="P1511" s="157">
        <v>2.9066713886429997E-3</v>
      </c>
      <c r="Q1511" s="126">
        <v>8.461187081199999E-5</v>
      </c>
      <c r="R1511" s="155"/>
      <c r="S1511" s="155"/>
      <c r="T1511" s="155"/>
      <c r="U1511" s="155"/>
      <c r="V1511" s="155"/>
      <c r="W1511" s="155"/>
      <c r="X1511" s="155"/>
      <c r="Y1511" s="155"/>
      <c r="Z1511" s="155"/>
      <c r="AA1511" s="155"/>
      <c r="AB1511" s="155"/>
      <c r="AC1511" s="155"/>
      <c r="AD1511" s="155"/>
      <c r="AE1511" s="155"/>
      <c r="AF1511" s="155"/>
      <c r="AG1511" s="155"/>
      <c r="AH1511" s="155"/>
    </row>
    <row r="1512" spans="1:34" x14ac:dyDescent="0.25">
      <c r="A1512" s="128" t="s">
        <v>16</v>
      </c>
      <c r="B1512" s="157" t="s">
        <v>40</v>
      </c>
      <c r="C1512" s="157" t="s">
        <v>458</v>
      </c>
      <c r="D1512" s="157" t="s">
        <v>53</v>
      </c>
      <c r="E1512" s="157" t="s">
        <v>430</v>
      </c>
      <c r="F1512" s="157" t="s">
        <v>140</v>
      </c>
      <c r="G1512" s="157" t="s">
        <v>100</v>
      </c>
      <c r="H1512" s="157" t="s">
        <v>163</v>
      </c>
      <c r="I1512" s="157"/>
      <c r="J1512" s="157"/>
      <c r="K1512" s="157">
        <v>335.32197329300004</v>
      </c>
      <c r="L1512" s="157">
        <v>2.5372440586866787E-2</v>
      </c>
      <c r="M1512" s="157">
        <v>0.27329229115529996</v>
      </c>
      <c r="N1512" s="157">
        <v>0.11081414571029999</v>
      </c>
      <c r="O1512" s="157">
        <v>1.9578785046290001E-2</v>
      </c>
      <c r="P1512" s="157">
        <v>1.8991421494901302E-2</v>
      </c>
      <c r="Q1512" s="126">
        <v>5.5352560171899995E-4</v>
      </c>
      <c r="R1512" s="155"/>
      <c r="S1512" s="155"/>
      <c r="T1512" s="155"/>
      <c r="U1512" s="155"/>
      <c r="V1512" s="155"/>
      <c r="W1512" s="155"/>
      <c r="X1512" s="155"/>
      <c r="Y1512" s="155"/>
      <c r="Z1512" s="155"/>
      <c r="AA1512" s="155"/>
      <c r="AB1512" s="155"/>
      <c r="AC1512" s="155"/>
      <c r="AD1512" s="155"/>
      <c r="AE1512" s="155"/>
      <c r="AF1512" s="155"/>
      <c r="AG1512" s="155"/>
      <c r="AH1512" s="155"/>
    </row>
    <row r="1513" spans="1:34" x14ac:dyDescent="0.25">
      <c r="A1513" s="128" t="s">
        <v>16</v>
      </c>
      <c r="B1513" s="157" t="s">
        <v>40</v>
      </c>
      <c r="C1513" s="157" t="s">
        <v>458</v>
      </c>
      <c r="D1513" s="157" t="s">
        <v>53</v>
      </c>
      <c r="E1513" s="157" t="s">
        <v>431</v>
      </c>
      <c r="F1513" s="157" t="s">
        <v>105</v>
      </c>
      <c r="G1513" s="157" t="s">
        <v>100</v>
      </c>
      <c r="H1513" s="157" t="s">
        <v>163</v>
      </c>
      <c r="I1513" s="157"/>
      <c r="J1513" s="157"/>
      <c r="K1513" s="157">
        <v>48.901467370000006</v>
      </c>
      <c r="L1513" s="157">
        <v>2.0370293632809896E-3</v>
      </c>
      <c r="M1513" s="157">
        <v>2.5654236146999999E-2</v>
      </c>
      <c r="N1513" s="157">
        <v>1.0390790818999998E-2</v>
      </c>
      <c r="O1513" s="157">
        <v>1.8875181394000001E-3</v>
      </c>
      <c r="P1513" s="157">
        <v>1.8308925952179999E-3</v>
      </c>
      <c r="Q1513" s="126">
        <v>6.5861071810000002E-5</v>
      </c>
      <c r="R1513" s="155"/>
      <c r="S1513" s="155"/>
      <c r="T1513" s="155"/>
      <c r="U1513" s="155"/>
      <c r="V1513" s="155"/>
      <c r="W1513" s="155"/>
      <c r="X1513" s="155"/>
      <c r="Y1513" s="155"/>
      <c r="Z1513" s="155"/>
      <c r="AA1513" s="155"/>
      <c r="AB1513" s="155"/>
      <c r="AC1513" s="155"/>
      <c r="AD1513" s="155"/>
      <c r="AE1513" s="155"/>
      <c r="AF1513" s="155"/>
      <c r="AG1513" s="155"/>
      <c r="AH1513" s="155"/>
    </row>
    <row r="1514" spans="1:34" x14ac:dyDescent="0.25">
      <c r="A1514" s="128" t="s">
        <v>16</v>
      </c>
      <c r="B1514" s="157" t="s">
        <v>40</v>
      </c>
      <c r="C1514" s="157" t="s">
        <v>458</v>
      </c>
      <c r="D1514" s="157" t="s">
        <v>53</v>
      </c>
      <c r="E1514" s="157" t="s">
        <v>432</v>
      </c>
      <c r="F1514" s="157" t="s">
        <v>141</v>
      </c>
      <c r="G1514" s="157" t="s">
        <v>100</v>
      </c>
      <c r="H1514" s="157" t="s">
        <v>163</v>
      </c>
      <c r="I1514" s="157"/>
      <c r="J1514" s="157"/>
      <c r="K1514" s="157">
        <v>3.3318609260000001</v>
      </c>
      <c r="L1514" s="157">
        <v>9.2203258478994012E-5</v>
      </c>
      <c r="M1514" s="157">
        <v>7.3770226020000002E-4</v>
      </c>
      <c r="N1514" s="157">
        <v>4.0710365509999998E-4</v>
      </c>
      <c r="O1514" s="157">
        <v>7.1298549480000001E-5</v>
      </c>
      <c r="P1514" s="157">
        <v>6.9159592995600005E-5</v>
      </c>
      <c r="Q1514" s="126">
        <v>1.5566509960000002E-6</v>
      </c>
      <c r="R1514" s="155"/>
      <c r="S1514" s="155"/>
      <c r="T1514" s="155"/>
      <c r="U1514" s="155"/>
      <c r="V1514" s="155"/>
      <c r="W1514" s="155"/>
      <c r="X1514" s="155"/>
      <c r="Y1514" s="155"/>
      <c r="Z1514" s="155"/>
      <c r="AA1514" s="155"/>
      <c r="AB1514" s="155"/>
      <c r="AC1514" s="155"/>
      <c r="AD1514" s="155"/>
      <c r="AE1514" s="155"/>
      <c r="AF1514" s="155"/>
      <c r="AG1514" s="155"/>
      <c r="AH1514" s="155"/>
    </row>
    <row r="1515" spans="1:34" x14ac:dyDescent="0.25">
      <c r="A1515" s="128" t="s">
        <v>16</v>
      </c>
      <c r="B1515" s="157" t="s">
        <v>40</v>
      </c>
      <c r="C1515" s="157" t="s">
        <v>458</v>
      </c>
      <c r="D1515" s="157" t="s">
        <v>53</v>
      </c>
      <c r="E1515" s="157" t="s">
        <v>433</v>
      </c>
      <c r="F1515" s="157" t="s">
        <v>142</v>
      </c>
      <c r="G1515" s="157" t="s">
        <v>107</v>
      </c>
      <c r="H1515" s="157" t="s">
        <v>163</v>
      </c>
      <c r="I1515" s="157"/>
      <c r="J1515" s="157"/>
      <c r="K1515" s="157">
        <v>1.29947558E-2</v>
      </c>
      <c r="L1515" s="157">
        <v>1.3151121803235E-7</v>
      </c>
      <c r="M1515" s="157">
        <v>8.6067993999999994E-7</v>
      </c>
      <c r="N1515" s="157">
        <v>1.05439532E-6</v>
      </c>
      <c r="O1515" s="157">
        <v>1.10020196E-7</v>
      </c>
      <c r="P1515" s="157">
        <v>1.0671959011999999E-7</v>
      </c>
      <c r="Q1515" s="126">
        <v>2.15490926E-9</v>
      </c>
      <c r="R1515" s="155"/>
      <c r="S1515" s="155"/>
      <c r="T1515" s="155"/>
      <c r="U1515" s="155"/>
      <c r="V1515" s="155"/>
      <c r="W1515" s="155"/>
      <c r="X1515" s="155"/>
      <c r="Y1515" s="155"/>
      <c r="Z1515" s="155"/>
      <c r="AA1515" s="155"/>
      <c r="AB1515" s="155"/>
      <c r="AC1515" s="155"/>
      <c r="AD1515" s="155"/>
      <c r="AE1515" s="155"/>
      <c r="AF1515" s="155"/>
      <c r="AG1515" s="155"/>
      <c r="AH1515" s="155"/>
    </row>
    <row r="1516" spans="1:34" x14ac:dyDescent="0.25">
      <c r="A1516" s="128" t="s">
        <v>16</v>
      </c>
      <c r="B1516" s="157" t="s">
        <v>40</v>
      </c>
      <c r="C1516" s="157" t="s">
        <v>458</v>
      </c>
      <c r="D1516" s="157" t="s">
        <v>53</v>
      </c>
      <c r="E1516" s="157" t="s">
        <v>434</v>
      </c>
      <c r="F1516" s="157" t="s">
        <v>143</v>
      </c>
      <c r="G1516" s="157" t="s">
        <v>107</v>
      </c>
      <c r="H1516" s="157" t="s">
        <v>163</v>
      </c>
      <c r="I1516" s="157"/>
      <c r="J1516" s="157"/>
      <c r="K1516" s="157">
        <v>45.464291599999996</v>
      </c>
      <c r="L1516" s="157">
        <v>4.2837846859547996E-3</v>
      </c>
      <c r="M1516" s="157">
        <v>4.6387122459999999E-2</v>
      </c>
      <c r="N1516" s="157">
        <v>2.369944077E-2</v>
      </c>
      <c r="O1516" s="157">
        <v>4.1521708589999998E-3</v>
      </c>
      <c r="P1516" s="157">
        <v>4.0276057332299994E-3</v>
      </c>
      <c r="Q1516" s="126">
        <v>1.0001339215000001E-4</v>
      </c>
      <c r="R1516" s="155"/>
      <c r="S1516" s="155"/>
      <c r="T1516" s="155"/>
      <c r="U1516" s="155"/>
      <c r="V1516" s="155"/>
      <c r="W1516" s="155"/>
      <c r="X1516" s="155"/>
      <c r="Y1516" s="155"/>
      <c r="Z1516" s="155"/>
      <c r="AA1516" s="155"/>
      <c r="AB1516" s="155"/>
      <c r="AC1516" s="155"/>
      <c r="AD1516" s="155"/>
      <c r="AE1516" s="155"/>
      <c r="AF1516" s="155"/>
      <c r="AG1516" s="155"/>
      <c r="AH1516" s="155"/>
    </row>
    <row r="1517" spans="1:34" x14ac:dyDescent="0.25">
      <c r="A1517" s="128" t="s">
        <v>16</v>
      </c>
      <c r="B1517" s="157" t="s">
        <v>40</v>
      </c>
      <c r="C1517" s="157" t="s">
        <v>458</v>
      </c>
      <c r="D1517" s="157" t="s">
        <v>53</v>
      </c>
      <c r="E1517" s="157" t="s">
        <v>435</v>
      </c>
      <c r="F1517" s="157" t="s">
        <v>170</v>
      </c>
      <c r="G1517" s="157" t="s">
        <v>107</v>
      </c>
      <c r="H1517" s="157" t="s">
        <v>163</v>
      </c>
      <c r="I1517" s="157"/>
      <c r="J1517" s="157"/>
      <c r="K1517" s="157">
        <v>9.1699622099999996</v>
      </c>
      <c r="L1517" s="157">
        <v>4.2125287507874997E-4</v>
      </c>
      <c r="M1517" s="157">
        <v>4.8796410999999993E-3</v>
      </c>
      <c r="N1517" s="157">
        <v>1.9304569530000002E-3</v>
      </c>
      <c r="O1517" s="157">
        <v>4.4057933399999999E-4</v>
      </c>
      <c r="P1517" s="157">
        <v>4.2736195398000005E-4</v>
      </c>
      <c r="Q1517" s="126">
        <v>8.9768852100000007E-6</v>
      </c>
      <c r="R1517" s="155"/>
      <c r="S1517" s="155"/>
      <c r="T1517" s="155"/>
      <c r="U1517" s="155"/>
      <c r="V1517" s="155"/>
      <c r="W1517" s="155"/>
      <c r="X1517" s="155"/>
      <c r="Y1517" s="155"/>
      <c r="Z1517" s="155"/>
      <c r="AA1517" s="155"/>
      <c r="AB1517" s="155"/>
      <c r="AC1517" s="155"/>
      <c r="AD1517" s="155"/>
      <c r="AE1517" s="155"/>
      <c r="AF1517" s="155"/>
      <c r="AG1517" s="155"/>
      <c r="AH1517" s="155"/>
    </row>
    <row r="1518" spans="1:34" x14ac:dyDescent="0.25">
      <c r="A1518" s="128" t="s">
        <v>16</v>
      </c>
      <c r="B1518" s="157" t="s">
        <v>40</v>
      </c>
      <c r="C1518" s="157" t="s">
        <v>458</v>
      </c>
      <c r="D1518" s="157" t="s">
        <v>53</v>
      </c>
      <c r="E1518" s="157" t="s">
        <v>436</v>
      </c>
      <c r="F1518" s="157" t="s">
        <v>144</v>
      </c>
      <c r="G1518" s="157" t="s">
        <v>107</v>
      </c>
      <c r="H1518" s="157" t="s">
        <v>163</v>
      </c>
      <c r="I1518" s="157"/>
      <c r="J1518" s="157"/>
      <c r="K1518" s="157">
        <v>0.17759489179999999</v>
      </c>
      <c r="L1518" s="157">
        <v>3.6425007402614994E-6</v>
      </c>
      <c r="M1518" s="157">
        <v>2.4581758200000001E-5</v>
      </c>
      <c r="N1518" s="157">
        <v>1.7171198720000001E-5</v>
      </c>
      <c r="O1518" s="157">
        <v>2.9491359449999997E-6</v>
      </c>
      <c r="P1518" s="157">
        <v>2.8606618666499999E-6</v>
      </c>
      <c r="Q1518" s="126">
        <v>5.1382622759999991E-8</v>
      </c>
      <c r="R1518" s="155"/>
      <c r="S1518" s="155"/>
      <c r="T1518" s="155"/>
      <c r="U1518" s="155"/>
      <c r="V1518" s="155"/>
      <c r="W1518" s="155"/>
      <c r="X1518" s="155"/>
      <c r="Y1518" s="155"/>
      <c r="Z1518" s="155"/>
      <c r="AA1518" s="155"/>
      <c r="AB1518" s="155"/>
      <c r="AC1518" s="155"/>
      <c r="AD1518" s="155"/>
      <c r="AE1518" s="155"/>
      <c r="AF1518" s="155"/>
      <c r="AG1518" s="155"/>
      <c r="AH1518" s="155"/>
    </row>
    <row r="1519" spans="1:34" x14ac:dyDescent="0.25">
      <c r="A1519" s="128" t="s">
        <v>16</v>
      </c>
      <c r="B1519" s="157" t="s">
        <v>40</v>
      </c>
      <c r="C1519" s="157" t="s">
        <v>458</v>
      </c>
      <c r="D1519" s="157" t="s">
        <v>53</v>
      </c>
      <c r="E1519" s="157" t="s">
        <v>437</v>
      </c>
      <c r="F1519" s="157" t="s">
        <v>145</v>
      </c>
      <c r="G1519" s="157" t="s">
        <v>107</v>
      </c>
      <c r="H1519" s="157" t="s">
        <v>163</v>
      </c>
      <c r="I1519" s="157"/>
      <c r="J1519" s="157"/>
      <c r="K1519" s="157">
        <v>8.6631672000000003E-3</v>
      </c>
      <c r="L1519" s="157">
        <v>5.6565475200000002E-7</v>
      </c>
      <c r="M1519" s="157">
        <v>4.3088384999999996E-6</v>
      </c>
      <c r="N1519" s="157">
        <v>3.6970528E-6</v>
      </c>
      <c r="O1519" s="157">
        <v>6.1851175999999998E-7</v>
      </c>
      <c r="P1519" s="157">
        <v>5.9995640719999996E-7</v>
      </c>
      <c r="Q1519" s="126">
        <v>9.1707824E-9</v>
      </c>
      <c r="R1519" s="155"/>
      <c r="S1519" s="155"/>
      <c r="T1519" s="155"/>
      <c r="U1519" s="155"/>
      <c r="V1519" s="155"/>
      <c r="W1519" s="155"/>
      <c r="X1519" s="155"/>
      <c r="Y1519" s="155"/>
      <c r="Z1519" s="155"/>
      <c r="AA1519" s="155"/>
      <c r="AB1519" s="155"/>
      <c r="AC1519" s="155"/>
      <c r="AD1519" s="155"/>
      <c r="AE1519" s="155"/>
      <c r="AF1519" s="155"/>
      <c r="AG1519" s="155"/>
      <c r="AH1519" s="155"/>
    </row>
    <row r="1520" spans="1:34" x14ac:dyDescent="0.25">
      <c r="A1520" s="128" t="s">
        <v>16</v>
      </c>
      <c r="B1520" s="157" t="s">
        <v>40</v>
      </c>
      <c r="C1520" s="157" t="s">
        <v>458</v>
      </c>
      <c r="D1520" s="157" t="s">
        <v>53</v>
      </c>
      <c r="E1520" s="157" t="s">
        <v>438</v>
      </c>
      <c r="F1520" s="157" t="s">
        <v>106</v>
      </c>
      <c r="G1520" s="157" t="s">
        <v>107</v>
      </c>
      <c r="H1520" s="157" t="s">
        <v>163</v>
      </c>
      <c r="I1520" s="157"/>
      <c r="J1520" s="157"/>
      <c r="K1520" s="157">
        <v>1.4510805250000001</v>
      </c>
      <c r="L1520" s="157">
        <v>4.7920554350861393E-5</v>
      </c>
      <c r="M1520" s="157">
        <v>3.8203546419999997E-4</v>
      </c>
      <c r="N1520" s="157">
        <v>1.947109936E-4</v>
      </c>
      <c r="O1520" s="157">
        <v>3.5444785060000001E-5</v>
      </c>
      <c r="P1520" s="157">
        <v>3.4381441508199997E-5</v>
      </c>
      <c r="Q1520" s="126">
        <v>7.6244790740000001E-7</v>
      </c>
      <c r="R1520" s="155"/>
      <c r="S1520" s="155"/>
      <c r="T1520" s="155"/>
      <c r="U1520" s="155"/>
      <c r="V1520" s="155"/>
      <c r="W1520" s="155"/>
      <c r="X1520" s="155"/>
      <c r="Y1520" s="155"/>
      <c r="Z1520" s="155"/>
      <c r="AA1520" s="155"/>
      <c r="AB1520" s="155"/>
      <c r="AC1520" s="155"/>
      <c r="AD1520" s="155"/>
      <c r="AE1520" s="155"/>
      <c r="AF1520" s="155"/>
      <c r="AG1520" s="155"/>
      <c r="AH1520" s="155"/>
    </row>
    <row r="1521" spans="1:34" x14ac:dyDescent="0.25">
      <c r="A1521" s="128" t="s">
        <v>16</v>
      </c>
      <c r="B1521" s="157" t="s">
        <v>40</v>
      </c>
      <c r="C1521" s="157" t="s">
        <v>458</v>
      </c>
      <c r="D1521" s="157" t="s">
        <v>53</v>
      </c>
      <c r="E1521" s="157" t="s">
        <v>439</v>
      </c>
      <c r="F1521" s="157" t="s">
        <v>147</v>
      </c>
      <c r="G1521" s="157" t="s">
        <v>107</v>
      </c>
      <c r="H1521" s="157" t="s">
        <v>163</v>
      </c>
      <c r="I1521" s="157"/>
      <c r="J1521" s="157"/>
      <c r="K1521" s="157">
        <v>1.9145597300000001</v>
      </c>
      <c r="L1521" s="157">
        <v>4.0693917392668794E-5</v>
      </c>
      <c r="M1521" s="157">
        <v>3.6058497840000002E-4</v>
      </c>
      <c r="N1521" s="157">
        <v>2.3509536940000001E-4</v>
      </c>
      <c r="O1521" s="157">
        <v>4.3726356160000006E-5</v>
      </c>
      <c r="P1521" s="157">
        <v>4.2414565475199994E-5</v>
      </c>
      <c r="Q1521" s="126">
        <v>7.1142736500000004E-7</v>
      </c>
      <c r="R1521" s="155"/>
      <c r="S1521" s="155"/>
      <c r="T1521" s="155"/>
      <c r="U1521" s="155"/>
      <c r="V1521" s="155"/>
      <c r="W1521" s="155"/>
      <c r="X1521" s="155"/>
      <c r="Y1521" s="155"/>
      <c r="Z1521" s="155"/>
      <c r="AA1521" s="155"/>
      <c r="AB1521" s="155"/>
      <c r="AC1521" s="155"/>
      <c r="AD1521" s="155"/>
      <c r="AE1521" s="155"/>
      <c r="AF1521" s="155"/>
      <c r="AG1521" s="155"/>
      <c r="AH1521" s="155"/>
    </row>
    <row r="1522" spans="1:34" x14ac:dyDescent="0.25">
      <c r="A1522" s="128" t="s">
        <v>16</v>
      </c>
      <c r="B1522" s="157" t="s">
        <v>40</v>
      </c>
      <c r="C1522" s="157" t="s">
        <v>458</v>
      </c>
      <c r="D1522" s="157" t="s">
        <v>53</v>
      </c>
      <c r="E1522" s="157" t="s">
        <v>440</v>
      </c>
      <c r="F1522" s="157" t="s">
        <v>148</v>
      </c>
      <c r="G1522" s="157" t="s">
        <v>107</v>
      </c>
      <c r="H1522" s="157" t="s">
        <v>163</v>
      </c>
      <c r="I1522" s="157"/>
      <c r="J1522" s="157"/>
      <c r="K1522" s="157">
        <v>0.8619850092000001</v>
      </c>
      <c r="L1522" s="157">
        <v>9.8233726194641685E-5</v>
      </c>
      <c r="M1522" s="157">
        <v>9.8167594440000004E-4</v>
      </c>
      <c r="N1522" s="157">
        <v>4.9633498260999995E-4</v>
      </c>
      <c r="O1522" s="157">
        <v>9.3378383949999994E-5</v>
      </c>
      <c r="P1522" s="157">
        <v>9.0577032431500001E-5</v>
      </c>
      <c r="Q1522" s="126">
        <v>1.9488497025000001E-6</v>
      </c>
      <c r="R1522" s="155"/>
      <c r="S1522" s="155"/>
      <c r="T1522" s="155"/>
      <c r="U1522" s="155"/>
      <c r="V1522" s="155"/>
      <c r="W1522" s="155"/>
      <c r="X1522" s="155"/>
      <c r="Y1522" s="155"/>
      <c r="Z1522" s="155"/>
      <c r="AA1522" s="155"/>
      <c r="AB1522" s="155"/>
      <c r="AC1522" s="155"/>
      <c r="AD1522" s="155"/>
      <c r="AE1522" s="155"/>
      <c r="AF1522" s="155"/>
      <c r="AG1522" s="155"/>
      <c r="AH1522" s="155"/>
    </row>
    <row r="1523" spans="1:34" x14ac:dyDescent="0.25">
      <c r="A1523" s="128" t="s">
        <v>16</v>
      </c>
      <c r="B1523" s="157" t="s">
        <v>40</v>
      </c>
      <c r="C1523" s="157" t="s">
        <v>458</v>
      </c>
      <c r="D1523" s="157" t="s">
        <v>53</v>
      </c>
      <c r="E1523" s="157" t="s">
        <v>441</v>
      </c>
      <c r="F1523" s="157" t="s">
        <v>149</v>
      </c>
      <c r="G1523" s="157" t="s">
        <v>107</v>
      </c>
      <c r="H1523" s="157" t="s">
        <v>163</v>
      </c>
      <c r="I1523" s="157"/>
      <c r="J1523" s="157"/>
      <c r="K1523" s="157">
        <v>0.72554029259999997</v>
      </c>
      <c r="L1523" s="157">
        <v>5.6659267213508693E-5</v>
      </c>
      <c r="M1523" s="157">
        <v>6.1876453209999986E-4</v>
      </c>
      <c r="N1523" s="157">
        <v>2.4639012100000004E-4</v>
      </c>
      <c r="O1523" s="157">
        <v>4.8021335429999992E-5</v>
      </c>
      <c r="P1523" s="157">
        <v>4.6580695367099999E-5</v>
      </c>
      <c r="Q1523" s="126">
        <v>1.4398226669000003E-6</v>
      </c>
      <c r="R1523" s="155"/>
      <c r="S1523" s="155"/>
      <c r="T1523" s="155"/>
      <c r="U1523" s="155"/>
      <c r="V1523" s="155"/>
      <c r="W1523" s="155"/>
      <c r="X1523" s="155"/>
      <c r="Y1523" s="155"/>
      <c r="Z1523" s="155"/>
      <c r="AA1523" s="155"/>
      <c r="AB1523" s="155"/>
      <c r="AC1523" s="155"/>
      <c r="AD1523" s="155"/>
      <c r="AE1523" s="155"/>
      <c r="AF1523" s="155"/>
      <c r="AG1523" s="155"/>
      <c r="AH1523" s="155"/>
    </row>
    <row r="1524" spans="1:34" x14ac:dyDescent="0.25">
      <c r="A1524" s="128" t="s">
        <v>16</v>
      </c>
      <c r="B1524" s="157" t="s">
        <v>40</v>
      </c>
      <c r="C1524" s="157" t="s">
        <v>458</v>
      </c>
      <c r="D1524" s="157" t="s">
        <v>53</v>
      </c>
      <c r="E1524" s="157" t="s">
        <v>442</v>
      </c>
      <c r="F1524" s="157" t="s">
        <v>108</v>
      </c>
      <c r="G1524" s="157" t="s">
        <v>109</v>
      </c>
      <c r="H1524" s="157" t="s">
        <v>163</v>
      </c>
      <c r="I1524" s="157"/>
      <c r="J1524" s="157"/>
      <c r="K1524" s="157">
        <v>2360.6082919999999</v>
      </c>
      <c r="L1524" s="157">
        <v>3.9063919215438003E-2</v>
      </c>
      <c r="M1524" s="157">
        <v>0.32969511619999997</v>
      </c>
      <c r="N1524" s="157">
        <v>0.15864201159999999</v>
      </c>
      <c r="O1524" s="157">
        <v>2.8289603269999998E-2</v>
      </c>
      <c r="P1524" s="157">
        <v>2.7440915171900001E-2</v>
      </c>
      <c r="Q1524" s="126">
        <v>6.5899397669999993E-4</v>
      </c>
      <c r="R1524" s="155"/>
      <c r="S1524" s="155"/>
      <c r="T1524" s="155"/>
      <c r="U1524" s="155"/>
      <c r="V1524" s="155"/>
      <c r="W1524" s="155"/>
      <c r="X1524" s="155"/>
      <c r="Y1524" s="155"/>
      <c r="Z1524" s="155"/>
      <c r="AA1524" s="155"/>
      <c r="AB1524" s="155"/>
      <c r="AC1524" s="155"/>
      <c r="AD1524" s="155"/>
      <c r="AE1524" s="155"/>
      <c r="AF1524" s="155"/>
      <c r="AG1524" s="155"/>
      <c r="AH1524" s="155"/>
    </row>
    <row r="1525" spans="1:34" x14ac:dyDescent="0.25">
      <c r="A1525" s="128" t="s">
        <v>16</v>
      </c>
      <c r="B1525" s="157" t="s">
        <v>40</v>
      </c>
      <c r="C1525" s="157" t="s">
        <v>458</v>
      </c>
      <c r="D1525" s="157" t="s">
        <v>53</v>
      </c>
      <c r="E1525" s="157" t="s">
        <v>443</v>
      </c>
      <c r="F1525" s="157" t="s">
        <v>110</v>
      </c>
      <c r="G1525" s="157" t="s">
        <v>109</v>
      </c>
      <c r="H1525" s="157" t="s">
        <v>163</v>
      </c>
      <c r="I1525" s="157"/>
      <c r="J1525" s="157"/>
      <c r="K1525" s="157">
        <v>439.27228878</v>
      </c>
      <c r="L1525" s="157">
        <v>8.791323335344426E-3</v>
      </c>
      <c r="M1525" s="157">
        <v>7.7795267338999996E-2</v>
      </c>
      <c r="N1525" s="157">
        <v>3.792899548104E-2</v>
      </c>
      <c r="O1525" s="157">
        <v>6.8862748138900009E-3</v>
      </c>
      <c r="P1525" s="157">
        <v>6.6796865694732999E-3</v>
      </c>
      <c r="Q1525" s="126">
        <v>1.5564393164939997E-4</v>
      </c>
      <c r="R1525" s="155"/>
      <c r="S1525" s="155"/>
      <c r="T1525" s="155"/>
      <c r="U1525" s="155"/>
      <c r="V1525" s="155"/>
      <c r="W1525" s="155"/>
      <c r="X1525" s="155"/>
      <c r="Y1525" s="155"/>
      <c r="Z1525" s="155"/>
      <c r="AA1525" s="155"/>
      <c r="AB1525" s="155"/>
      <c r="AC1525" s="155"/>
      <c r="AD1525" s="155"/>
      <c r="AE1525" s="155"/>
      <c r="AF1525" s="155"/>
      <c r="AG1525" s="155"/>
      <c r="AH1525" s="155"/>
    </row>
    <row r="1526" spans="1:34" x14ac:dyDescent="0.25">
      <c r="A1526" s="128" t="s">
        <v>16</v>
      </c>
      <c r="B1526" s="157" t="s">
        <v>40</v>
      </c>
      <c r="C1526" s="157" t="s">
        <v>458</v>
      </c>
      <c r="D1526" s="157" t="s">
        <v>53</v>
      </c>
      <c r="E1526" s="157" t="s">
        <v>444</v>
      </c>
      <c r="F1526" s="157" t="s">
        <v>111</v>
      </c>
      <c r="G1526" s="157" t="s">
        <v>109</v>
      </c>
      <c r="H1526" s="157" t="s">
        <v>163</v>
      </c>
      <c r="I1526" s="157"/>
      <c r="J1526" s="157"/>
      <c r="K1526" s="157">
        <v>379.57953111</v>
      </c>
      <c r="L1526" s="157">
        <v>1.597867615656234E-2</v>
      </c>
      <c r="M1526" s="157">
        <v>0.17859010685600002</v>
      </c>
      <c r="N1526" s="157">
        <v>8.3581531356000008E-2</v>
      </c>
      <c r="O1526" s="157">
        <v>1.43696860074E-2</v>
      </c>
      <c r="P1526" s="157">
        <v>1.3938595427177999E-2</v>
      </c>
      <c r="Q1526" s="126">
        <v>4.3113732617700002E-4</v>
      </c>
      <c r="R1526" s="155"/>
      <c r="S1526" s="155"/>
      <c r="T1526" s="155"/>
      <c r="U1526" s="155"/>
      <c r="V1526" s="155"/>
      <c r="W1526" s="155"/>
      <c r="X1526" s="155"/>
      <c r="Y1526" s="155"/>
      <c r="Z1526" s="155"/>
      <c r="AA1526" s="155"/>
      <c r="AB1526" s="155"/>
      <c r="AC1526" s="155"/>
      <c r="AD1526" s="155"/>
      <c r="AE1526" s="155"/>
      <c r="AF1526" s="155"/>
      <c r="AG1526" s="155"/>
      <c r="AH1526" s="155"/>
    </row>
    <row r="1527" spans="1:34" x14ac:dyDescent="0.25">
      <c r="A1527" s="128" t="s">
        <v>16</v>
      </c>
      <c r="B1527" s="157" t="s">
        <v>40</v>
      </c>
      <c r="C1527" s="157" t="s">
        <v>458</v>
      </c>
      <c r="D1527" s="157" t="s">
        <v>53</v>
      </c>
      <c r="E1527" s="157" t="s">
        <v>445</v>
      </c>
      <c r="F1527" s="157" t="s">
        <v>150</v>
      </c>
      <c r="G1527" s="157" t="s">
        <v>109</v>
      </c>
      <c r="H1527" s="157" t="s">
        <v>163</v>
      </c>
      <c r="I1527" s="157"/>
      <c r="J1527" s="157"/>
      <c r="K1527" s="157">
        <v>779.81376431600017</v>
      </c>
      <c r="L1527" s="157">
        <v>2.7945825596108548E-2</v>
      </c>
      <c r="M1527" s="157">
        <v>9.9188648939000007E-2</v>
      </c>
      <c r="N1527" s="157">
        <v>0.11938751324300001</v>
      </c>
      <c r="O1527" s="157">
        <v>1.7786091117499996E-2</v>
      </c>
      <c r="P1527" s="157">
        <v>1.7252508383974997E-2</v>
      </c>
      <c r="Q1527" s="126">
        <v>2.1950968726000002E-4</v>
      </c>
      <c r="R1527" s="155"/>
      <c r="S1527" s="155"/>
      <c r="T1527" s="155"/>
      <c r="U1527" s="155"/>
      <c r="V1527" s="155"/>
      <c r="W1527" s="155"/>
      <c r="X1527" s="155"/>
      <c r="Y1527" s="155"/>
      <c r="Z1527" s="155"/>
      <c r="AA1527" s="155"/>
      <c r="AB1527" s="155"/>
      <c r="AC1527" s="155"/>
      <c r="AD1527" s="155"/>
      <c r="AE1527" s="155"/>
      <c r="AF1527" s="155"/>
      <c r="AG1527" s="155"/>
      <c r="AH1527" s="155"/>
    </row>
    <row r="1528" spans="1:34" x14ac:dyDescent="0.25">
      <c r="A1528" s="128" t="s">
        <v>16</v>
      </c>
      <c r="B1528" s="157" t="s">
        <v>40</v>
      </c>
      <c r="C1528" s="157" t="s">
        <v>458</v>
      </c>
      <c r="D1528" s="157" t="s">
        <v>53</v>
      </c>
      <c r="E1528" s="157" t="s">
        <v>446</v>
      </c>
      <c r="F1528" s="157" t="s">
        <v>151</v>
      </c>
      <c r="G1528" s="157" t="s">
        <v>109</v>
      </c>
      <c r="H1528" s="157" t="s">
        <v>163</v>
      </c>
      <c r="I1528" s="157"/>
      <c r="J1528" s="157"/>
      <c r="K1528" s="157">
        <v>169.78085736000003</v>
      </c>
      <c r="L1528" s="157">
        <v>1.3029208728314221E-3</v>
      </c>
      <c r="M1528" s="157">
        <v>1.0950761364E-2</v>
      </c>
      <c r="N1528" s="157">
        <v>4.7038043969999986E-3</v>
      </c>
      <c r="O1528" s="157">
        <v>7.7349256750000009E-4</v>
      </c>
      <c r="P1528" s="157">
        <v>7.5028779047500011E-4</v>
      </c>
      <c r="Q1528" s="126">
        <v>2.1019653492999999E-5</v>
      </c>
      <c r="R1528" s="155"/>
      <c r="S1528" s="155"/>
      <c r="T1528" s="155"/>
      <c r="U1528" s="155"/>
      <c r="V1528" s="155"/>
      <c r="W1528" s="155"/>
      <c r="X1528" s="155"/>
      <c r="Y1528" s="155"/>
      <c r="Z1528" s="155"/>
      <c r="AA1528" s="155"/>
      <c r="AB1528" s="155"/>
      <c r="AC1528" s="155"/>
      <c r="AD1528" s="155"/>
      <c r="AE1528" s="155"/>
      <c r="AF1528" s="155"/>
      <c r="AG1528" s="155"/>
      <c r="AH1528" s="155"/>
    </row>
    <row r="1529" spans="1:34" x14ac:dyDescent="0.25">
      <c r="A1529" s="128" t="s">
        <v>16</v>
      </c>
      <c r="B1529" s="157" t="s">
        <v>40</v>
      </c>
      <c r="C1529" s="157" t="s">
        <v>458</v>
      </c>
      <c r="D1529" s="157" t="s">
        <v>53</v>
      </c>
      <c r="E1529" s="157" t="s">
        <v>447</v>
      </c>
      <c r="F1529" s="157" t="s">
        <v>112</v>
      </c>
      <c r="G1529" s="157" t="s">
        <v>109</v>
      </c>
      <c r="H1529" s="157" t="s">
        <v>163</v>
      </c>
      <c r="I1529" s="157"/>
      <c r="J1529" s="157"/>
      <c r="K1529" s="157">
        <v>22.614429146999999</v>
      </c>
      <c r="L1529" s="157">
        <v>7.1121130951700686E-4</v>
      </c>
      <c r="M1529" s="157">
        <v>7.7909872550000004E-3</v>
      </c>
      <c r="N1529" s="157">
        <v>3.6618056109999999E-3</v>
      </c>
      <c r="O1529" s="157">
        <v>6.3890377670000012E-4</v>
      </c>
      <c r="P1529" s="157">
        <v>6.1973666339899998E-4</v>
      </c>
      <c r="Q1529" s="126">
        <v>1.8745033375E-5</v>
      </c>
      <c r="R1529" s="155"/>
      <c r="S1529" s="155"/>
      <c r="T1529" s="155"/>
      <c r="U1529" s="155"/>
      <c r="V1529" s="155"/>
      <c r="W1529" s="155"/>
      <c r="X1529" s="155"/>
      <c r="Y1529" s="155"/>
      <c r="Z1529" s="155"/>
      <c r="AA1529" s="155"/>
      <c r="AB1529" s="155"/>
      <c r="AC1529" s="155"/>
      <c r="AD1529" s="155"/>
      <c r="AE1529" s="155"/>
      <c r="AF1529" s="155"/>
      <c r="AG1529" s="155"/>
      <c r="AH1529" s="155"/>
    </row>
    <row r="1530" spans="1:34" x14ac:dyDescent="0.25">
      <c r="A1530" s="128" t="s">
        <v>16</v>
      </c>
      <c r="B1530" s="157" t="s">
        <v>40</v>
      </c>
      <c r="C1530" s="157" t="s">
        <v>458</v>
      </c>
      <c r="D1530" s="157" t="s">
        <v>53</v>
      </c>
      <c r="E1530" s="157" t="s">
        <v>448</v>
      </c>
      <c r="F1530" s="157" t="s">
        <v>153</v>
      </c>
      <c r="G1530" s="157" t="s">
        <v>114</v>
      </c>
      <c r="H1530" s="157" t="s">
        <v>163</v>
      </c>
      <c r="I1530" s="157"/>
      <c r="J1530" s="157"/>
      <c r="K1530" s="157">
        <v>7.9108494230000002</v>
      </c>
      <c r="L1530" s="157">
        <v>1.0053068257376094E-3</v>
      </c>
      <c r="M1530" s="157">
        <v>1.30458676536E-2</v>
      </c>
      <c r="N1530" s="157">
        <v>5.6053600583000004E-3</v>
      </c>
      <c r="O1530" s="157">
        <v>1.0593928232099999E-3</v>
      </c>
      <c r="P1530" s="157">
        <v>1.0276110385136999E-3</v>
      </c>
      <c r="Q1530" s="126">
        <v>4.3315441093499997E-5</v>
      </c>
      <c r="R1530" s="155"/>
      <c r="S1530" s="155"/>
      <c r="T1530" s="155"/>
      <c r="U1530" s="155"/>
      <c r="V1530" s="155"/>
      <c r="W1530" s="155"/>
      <c r="X1530" s="155"/>
      <c r="Y1530" s="155"/>
      <c r="Z1530" s="155"/>
      <c r="AA1530" s="155"/>
      <c r="AB1530" s="155"/>
      <c r="AC1530" s="155"/>
      <c r="AD1530" s="155"/>
      <c r="AE1530" s="155"/>
      <c r="AF1530" s="155"/>
      <c r="AG1530" s="155"/>
      <c r="AH1530" s="155"/>
    </row>
    <row r="1531" spans="1:34" x14ac:dyDescent="0.25">
      <c r="A1531" s="128" t="s">
        <v>16</v>
      </c>
      <c r="B1531" s="157" t="s">
        <v>40</v>
      </c>
      <c r="C1531" s="157" t="s">
        <v>458</v>
      </c>
      <c r="D1531" s="157" t="s">
        <v>53</v>
      </c>
      <c r="E1531" s="157" t="s">
        <v>449</v>
      </c>
      <c r="F1531" s="157" t="s">
        <v>154</v>
      </c>
      <c r="G1531" s="157" t="s">
        <v>96</v>
      </c>
      <c r="H1531" s="157" t="s">
        <v>163</v>
      </c>
      <c r="I1531" s="157"/>
      <c r="J1531" s="157"/>
      <c r="K1531" s="157">
        <v>0.23021937510000001</v>
      </c>
      <c r="L1531" s="157">
        <v>4.9174838845480532E-5</v>
      </c>
      <c r="M1531" s="157">
        <v>7.8564089480000004E-4</v>
      </c>
      <c r="N1531" s="157">
        <v>2.1190793111999995E-4</v>
      </c>
      <c r="O1531" s="157">
        <v>3.4631562059999997E-5</v>
      </c>
      <c r="P1531" s="157">
        <v>3.3592615198199999E-5</v>
      </c>
      <c r="Q1531" s="126">
        <v>1.7112242228000002E-6</v>
      </c>
      <c r="R1531" s="155"/>
      <c r="S1531" s="155"/>
      <c r="T1531" s="155"/>
      <c r="U1531" s="155"/>
      <c r="V1531" s="155"/>
      <c r="W1531" s="155"/>
      <c r="X1531" s="155"/>
      <c r="Y1531" s="155"/>
      <c r="Z1531" s="155"/>
      <c r="AA1531" s="155"/>
      <c r="AB1531" s="155"/>
      <c r="AC1531" s="155"/>
      <c r="AD1531" s="155"/>
      <c r="AE1531" s="155"/>
      <c r="AF1531" s="155"/>
      <c r="AG1531" s="155"/>
      <c r="AH1531" s="155"/>
    </row>
    <row r="1532" spans="1:34" x14ac:dyDescent="0.25">
      <c r="A1532" s="128" t="s">
        <v>16</v>
      </c>
      <c r="B1532" s="157" t="s">
        <v>40</v>
      </c>
      <c r="C1532" s="157" t="s">
        <v>458</v>
      </c>
      <c r="D1532" s="157" t="s">
        <v>53</v>
      </c>
      <c r="E1532" s="157" t="s">
        <v>450</v>
      </c>
      <c r="F1532" s="157" t="s">
        <v>171</v>
      </c>
      <c r="G1532" s="157" t="s">
        <v>172</v>
      </c>
      <c r="H1532" s="157" t="s">
        <v>84</v>
      </c>
      <c r="I1532" s="157"/>
      <c r="J1532" s="157"/>
      <c r="K1532" s="157">
        <v>3216.3694589999996</v>
      </c>
      <c r="L1532" s="157">
        <v>0.42571076883258002</v>
      </c>
      <c r="M1532" s="157">
        <v>2.9438998894E-2</v>
      </c>
      <c r="N1532" s="157">
        <v>0.71704771310000004</v>
      </c>
      <c r="O1532" s="157">
        <v>5.9315253017999999E-3</v>
      </c>
      <c r="P1532" s="157">
        <v>5.4570032776560008E-3</v>
      </c>
      <c r="Q1532" s="126">
        <v>1.2388422239400002E-4</v>
      </c>
      <c r="R1532" s="155"/>
      <c r="S1532" s="155"/>
      <c r="T1532" s="155"/>
      <c r="U1532" s="155"/>
      <c r="V1532" s="155"/>
      <c r="W1532" s="155"/>
      <c r="X1532" s="155"/>
      <c r="Y1532" s="155"/>
      <c r="Z1532" s="155"/>
      <c r="AA1532" s="155"/>
      <c r="AB1532" s="155"/>
      <c r="AC1532" s="155"/>
      <c r="AD1532" s="155"/>
      <c r="AE1532" s="155"/>
      <c r="AF1532" s="155"/>
      <c r="AG1532" s="155"/>
      <c r="AH1532" s="155"/>
    </row>
    <row r="1533" spans="1:34" x14ac:dyDescent="0.25">
      <c r="A1533" s="128" t="s">
        <v>16</v>
      </c>
      <c r="B1533" s="157" t="s">
        <v>40</v>
      </c>
      <c r="C1533" s="157" t="s">
        <v>458</v>
      </c>
      <c r="D1533" s="157" t="s">
        <v>53</v>
      </c>
      <c r="E1533" s="157" t="s">
        <v>451</v>
      </c>
      <c r="F1533" s="157" t="s">
        <v>173</v>
      </c>
      <c r="G1533" s="157" t="s">
        <v>172</v>
      </c>
      <c r="H1533" s="157" t="s">
        <v>84</v>
      </c>
      <c r="I1533" s="157"/>
      <c r="J1533" s="157"/>
      <c r="K1533" s="157">
        <v>959.82648941000002</v>
      </c>
      <c r="L1533" s="157">
        <v>0.22316887160114657</v>
      </c>
      <c r="M1533" s="157">
        <v>2.6147710821390002E-2</v>
      </c>
      <c r="N1533" s="157">
        <v>0.70293545874099994</v>
      </c>
      <c r="O1533" s="157">
        <v>3.8395560305530003E-3</v>
      </c>
      <c r="P1533" s="157">
        <v>3.5323915481087599E-3</v>
      </c>
      <c r="Q1533" s="126">
        <v>1.164504002873E-4</v>
      </c>
      <c r="R1533" s="155"/>
      <c r="S1533" s="155"/>
      <c r="T1533" s="155"/>
      <c r="U1533" s="155"/>
      <c r="V1533" s="155"/>
      <c r="W1533" s="155"/>
      <c r="X1533" s="155"/>
      <c r="Y1533" s="155"/>
      <c r="Z1533" s="155"/>
      <c r="AA1533" s="155"/>
      <c r="AB1533" s="155"/>
      <c r="AC1533" s="155"/>
      <c r="AD1533" s="155"/>
      <c r="AE1533" s="155"/>
      <c r="AF1533" s="155"/>
      <c r="AG1533" s="155"/>
      <c r="AH1533" s="155"/>
    </row>
    <row r="1534" spans="1:34" x14ac:dyDescent="0.25">
      <c r="A1534" s="128" t="s">
        <v>16</v>
      </c>
      <c r="B1534" s="157" t="s">
        <v>40</v>
      </c>
      <c r="C1534" s="157" t="s">
        <v>458</v>
      </c>
      <c r="D1534" s="157" t="s">
        <v>53</v>
      </c>
      <c r="E1534" s="157" t="s">
        <v>452</v>
      </c>
      <c r="F1534" s="157" t="s">
        <v>174</v>
      </c>
      <c r="G1534" s="157" t="s">
        <v>172</v>
      </c>
      <c r="H1534" s="157" t="s">
        <v>115</v>
      </c>
      <c r="I1534" s="157"/>
      <c r="J1534" s="157"/>
      <c r="K1534" s="157">
        <v>295.95784506000001</v>
      </c>
      <c r="L1534" s="157">
        <v>1.6463556504617331E-2</v>
      </c>
      <c r="M1534" s="157">
        <v>1.0910963016869998E-2</v>
      </c>
      <c r="N1534" s="157">
        <v>0.16203035477769998</v>
      </c>
      <c r="O1534" s="157">
        <v>9.2652914634899983E-5</v>
      </c>
      <c r="P1534" s="157">
        <v>8.5240681464108007E-5</v>
      </c>
      <c r="Q1534" s="126">
        <v>2.730422677724E-5</v>
      </c>
      <c r="R1534" s="155"/>
      <c r="S1534" s="155"/>
      <c r="T1534" s="155"/>
      <c r="U1534" s="155"/>
      <c r="V1534" s="155"/>
      <c r="W1534" s="155"/>
      <c r="X1534" s="155"/>
      <c r="Y1534" s="155"/>
      <c r="Z1534" s="155"/>
      <c r="AA1534" s="155"/>
      <c r="AB1534" s="155"/>
      <c r="AC1534" s="155"/>
      <c r="AD1534" s="155"/>
      <c r="AE1534" s="155"/>
      <c r="AF1534" s="155"/>
      <c r="AG1534" s="155"/>
      <c r="AH1534" s="155"/>
    </row>
    <row r="1535" spans="1:34" x14ac:dyDescent="0.25">
      <c r="A1535" s="128" t="s">
        <v>16</v>
      </c>
      <c r="B1535" s="157" t="s">
        <v>40</v>
      </c>
      <c r="C1535" s="157" t="s">
        <v>458</v>
      </c>
      <c r="D1535" s="157" t="s">
        <v>53</v>
      </c>
      <c r="E1535" s="157" t="s">
        <v>453</v>
      </c>
      <c r="F1535" s="157" t="s">
        <v>174</v>
      </c>
      <c r="G1535" s="157" t="s">
        <v>172</v>
      </c>
      <c r="H1535" s="157" t="s">
        <v>163</v>
      </c>
      <c r="I1535" s="157"/>
      <c r="J1535" s="157"/>
      <c r="K1535" s="157">
        <v>554.07273070000008</v>
      </c>
      <c r="L1535" s="157">
        <v>2.7971010720702267E-3</v>
      </c>
      <c r="M1535" s="157">
        <v>6.7864801315999992E-2</v>
      </c>
      <c r="N1535" s="157">
        <v>1.2056495714999997E-2</v>
      </c>
      <c r="O1535" s="157">
        <v>1.4705030804E-3</v>
      </c>
      <c r="P1535" s="157">
        <v>1.4263879879879997E-3</v>
      </c>
      <c r="Q1535" s="126">
        <v>9.5482666494999999E-4</v>
      </c>
      <c r="R1535" s="155"/>
      <c r="S1535" s="155"/>
      <c r="T1535" s="155"/>
      <c r="U1535" s="155"/>
      <c r="V1535" s="155"/>
      <c r="W1535" s="155"/>
      <c r="X1535" s="155"/>
      <c r="Y1535" s="155"/>
      <c r="Z1535" s="155"/>
      <c r="AA1535" s="155"/>
      <c r="AB1535" s="155"/>
      <c r="AC1535" s="155"/>
      <c r="AD1535" s="155"/>
      <c r="AE1535" s="155"/>
      <c r="AF1535" s="155"/>
      <c r="AG1535" s="155"/>
      <c r="AH1535" s="155"/>
    </row>
    <row r="1536" spans="1:34" x14ac:dyDescent="0.25">
      <c r="A1536" s="128" t="s">
        <v>16</v>
      </c>
      <c r="B1536" s="157" t="s">
        <v>40</v>
      </c>
      <c r="C1536" s="157" t="s">
        <v>458</v>
      </c>
      <c r="D1536" s="157" t="s">
        <v>53</v>
      </c>
      <c r="E1536" s="157" t="s">
        <v>454</v>
      </c>
      <c r="F1536" s="157" t="s">
        <v>175</v>
      </c>
      <c r="G1536" s="157" t="s">
        <v>172</v>
      </c>
      <c r="H1536" s="157" t="s">
        <v>163</v>
      </c>
      <c r="I1536" s="157"/>
      <c r="J1536" s="157"/>
      <c r="K1536" s="157">
        <v>3.7412093</v>
      </c>
      <c r="L1536" s="157">
        <v>1.8739910831849997E-5</v>
      </c>
      <c r="M1536" s="157">
        <v>9.3823698999999998E-5</v>
      </c>
      <c r="N1536" s="157">
        <v>5.7004686999999998E-5</v>
      </c>
      <c r="O1536" s="157">
        <v>9.9615944999999996E-6</v>
      </c>
      <c r="P1536" s="157">
        <v>9.6627466649999992E-6</v>
      </c>
      <c r="Q1536" s="126">
        <v>1.5447872999999999E-6</v>
      </c>
      <c r="R1536" s="155"/>
      <c r="S1536" s="155"/>
      <c r="T1536" s="155"/>
      <c r="U1536" s="155"/>
      <c r="V1536" s="155"/>
      <c r="W1536" s="155"/>
      <c r="X1536" s="155"/>
      <c r="Y1536" s="155"/>
      <c r="Z1536" s="155"/>
      <c r="AA1536" s="155"/>
      <c r="AB1536" s="155"/>
      <c r="AC1536" s="155"/>
      <c r="AD1536" s="155"/>
      <c r="AE1536" s="155"/>
      <c r="AF1536" s="155"/>
      <c r="AG1536" s="155"/>
      <c r="AH1536" s="155"/>
    </row>
    <row r="1537" spans="1:34" x14ac:dyDescent="0.25">
      <c r="A1537" s="128" t="s">
        <v>16</v>
      </c>
      <c r="B1537" s="157" t="s">
        <v>40</v>
      </c>
      <c r="C1537" s="157" t="s">
        <v>458</v>
      </c>
      <c r="D1537" s="157" t="s">
        <v>53</v>
      </c>
      <c r="E1537" s="157" t="s">
        <v>455</v>
      </c>
      <c r="F1537" s="157" t="s">
        <v>176</v>
      </c>
      <c r="G1537" s="157" t="s">
        <v>177</v>
      </c>
      <c r="H1537" s="157" t="s">
        <v>163</v>
      </c>
      <c r="I1537" s="157"/>
      <c r="J1537" s="157"/>
      <c r="K1537" s="157">
        <v>1.3343200032</v>
      </c>
      <c r="L1537" s="157">
        <v>1.470696708377988E-4</v>
      </c>
      <c r="M1537" s="157">
        <v>8.4824594761999991E-4</v>
      </c>
      <c r="N1537" s="157">
        <v>6.3413075920000007E-4</v>
      </c>
      <c r="O1537" s="157">
        <v>1.0508194669999999E-4</v>
      </c>
      <c r="P1537" s="157">
        <v>1.01929488299E-4</v>
      </c>
      <c r="Q1537" s="126">
        <v>1.6894178980500001E-6</v>
      </c>
      <c r="R1537" s="155"/>
      <c r="S1537" s="155"/>
      <c r="T1537" s="155"/>
      <c r="U1537" s="155"/>
      <c r="V1537" s="155"/>
      <c r="W1537" s="155"/>
      <c r="X1537" s="155"/>
      <c r="Y1537" s="155"/>
      <c r="Z1537" s="155"/>
      <c r="AA1537" s="155"/>
      <c r="AB1537" s="155"/>
      <c r="AC1537" s="155"/>
      <c r="AD1537" s="155"/>
      <c r="AE1537" s="155"/>
      <c r="AF1537" s="155"/>
      <c r="AG1537" s="155"/>
      <c r="AH1537" s="155"/>
    </row>
    <row r="1538" spans="1:34" x14ac:dyDescent="0.25">
      <c r="A1538" s="128" t="s">
        <v>16</v>
      </c>
      <c r="B1538" s="157" t="s">
        <v>40</v>
      </c>
      <c r="C1538" s="157" t="s">
        <v>458</v>
      </c>
      <c r="D1538" s="157" t="s">
        <v>53</v>
      </c>
      <c r="E1538" s="157" t="s">
        <v>456</v>
      </c>
      <c r="F1538" s="157" t="s">
        <v>176</v>
      </c>
      <c r="G1538" s="157" t="s">
        <v>177</v>
      </c>
      <c r="H1538" s="157" t="s">
        <v>115</v>
      </c>
      <c r="I1538" s="157"/>
      <c r="J1538" s="157"/>
      <c r="K1538" s="157">
        <v>1.3288795686000001</v>
      </c>
      <c r="L1538" s="157">
        <v>3.854291112222E-5</v>
      </c>
      <c r="M1538" s="157">
        <v>1.3655329678E-5</v>
      </c>
      <c r="N1538" s="157">
        <v>1.0771302193E-3</v>
      </c>
      <c r="O1538" s="157">
        <v>5.6780409389999994E-7</v>
      </c>
      <c r="P1538" s="157">
        <v>5.2237976638800011E-7</v>
      </c>
      <c r="Q1538" s="126">
        <v>9.1356294930000005E-8</v>
      </c>
      <c r="R1538" s="155"/>
      <c r="S1538" s="155"/>
      <c r="T1538" s="155"/>
      <c r="U1538" s="155"/>
      <c r="V1538" s="155"/>
      <c r="W1538" s="155"/>
      <c r="X1538" s="155"/>
      <c r="Y1538" s="155"/>
      <c r="Z1538" s="155"/>
      <c r="AA1538" s="155"/>
      <c r="AB1538" s="155"/>
      <c r="AC1538" s="155"/>
      <c r="AD1538" s="155"/>
      <c r="AE1538" s="155"/>
      <c r="AF1538" s="155"/>
      <c r="AG1538" s="155"/>
      <c r="AH1538" s="155"/>
    </row>
    <row r="1539" spans="1:34" x14ac:dyDescent="0.25">
      <c r="A1539" s="128" t="s">
        <v>16</v>
      </c>
      <c r="B1539" s="157" t="s">
        <v>40</v>
      </c>
      <c r="C1539" s="157" t="s">
        <v>458</v>
      </c>
      <c r="D1539" s="157" t="s">
        <v>53</v>
      </c>
      <c r="E1539" s="157" t="s">
        <v>457</v>
      </c>
      <c r="F1539" s="157" t="s">
        <v>176</v>
      </c>
      <c r="G1539" s="157" t="s">
        <v>177</v>
      </c>
      <c r="H1539" s="157" t="s">
        <v>156</v>
      </c>
      <c r="I1539" s="157"/>
      <c r="J1539" s="157"/>
      <c r="K1539" s="157">
        <v>1.4814923000000001E-2</v>
      </c>
      <c r="L1539" s="157">
        <v>3.5879178845689997E-7</v>
      </c>
      <c r="M1539" s="157">
        <v>1.286104E-6</v>
      </c>
      <c r="N1539" s="157">
        <v>6.8039952999999999E-6</v>
      </c>
      <c r="O1539" s="157">
        <v>1.2102309999999999E-8</v>
      </c>
      <c r="P1539" s="157">
        <v>1.2102309999999999E-8</v>
      </c>
      <c r="Q1539" s="126">
        <v>2.4810447000000002E-9</v>
      </c>
      <c r="R1539" s="155"/>
      <c r="S1539" s="155"/>
      <c r="T1539" s="155"/>
      <c r="U1539" s="155"/>
      <c r="V1539" s="155"/>
      <c r="W1539" s="155"/>
      <c r="X1539" s="155"/>
      <c r="Y1539" s="155"/>
      <c r="Z1539" s="155"/>
      <c r="AA1539" s="155"/>
      <c r="AB1539" s="155"/>
      <c r="AC1539" s="155"/>
      <c r="AD1539" s="155"/>
      <c r="AE1539" s="155"/>
      <c r="AF1539" s="155"/>
      <c r="AG1539" s="155"/>
      <c r="AH1539" s="155"/>
    </row>
    <row r="1540" spans="1:34" x14ac:dyDescent="0.25">
      <c r="A1540" s="128" t="s">
        <v>16</v>
      </c>
      <c r="B1540" s="157" t="s">
        <v>40</v>
      </c>
      <c r="C1540" s="157" t="s">
        <v>458</v>
      </c>
      <c r="D1540" s="157" t="s">
        <v>53</v>
      </c>
      <c r="E1540" s="157" t="s">
        <v>12</v>
      </c>
      <c r="F1540" s="157" t="s">
        <v>192</v>
      </c>
      <c r="G1540" s="157" t="s">
        <v>178</v>
      </c>
      <c r="H1540" s="157"/>
      <c r="I1540" s="157"/>
      <c r="J1540" s="157"/>
      <c r="K1540" s="157"/>
      <c r="L1540" s="157">
        <v>1.56E-5</v>
      </c>
      <c r="M1540" s="157">
        <v>3.7700000000000002E-5</v>
      </c>
      <c r="N1540" s="157">
        <v>5.0299999999999997E-4</v>
      </c>
      <c r="O1540" s="157">
        <v>1.1799999999999999E-6</v>
      </c>
      <c r="P1540" s="157">
        <v>1.1000000000000001E-6</v>
      </c>
      <c r="Q1540" s="126">
        <v>1.6899999999999999E-6</v>
      </c>
      <c r="R1540" s="155"/>
      <c r="S1540" s="155"/>
      <c r="T1540" s="155"/>
      <c r="U1540" s="155"/>
      <c r="V1540" s="155"/>
      <c r="W1540" s="155"/>
      <c r="X1540" s="155"/>
      <c r="Y1540" s="155"/>
      <c r="Z1540" s="155"/>
      <c r="AA1540" s="155"/>
      <c r="AB1540" s="155"/>
      <c r="AC1540" s="155"/>
      <c r="AD1540" s="155"/>
      <c r="AE1540" s="155"/>
      <c r="AF1540" s="155"/>
      <c r="AG1540" s="155"/>
      <c r="AH1540" s="155"/>
    </row>
    <row r="1541" spans="1:34" x14ac:dyDescent="0.25">
      <c r="A1541" s="128" t="s">
        <v>16</v>
      </c>
      <c r="B1541" s="157" t="s">
        <v>40</v>
      </c>
      <c r="C1541" s="157" t="s">
        <v>458</v>
      </c>
      <c r="D1541" s="157" t="s">
        <v>53</v>
      </c>
      <c r="E1541" s="157" t="s">
        <v>13</v>
      </c>
      <c r="F1541" s="157" t="s">
        <v>156</v>
      </c>
      <c r="G1541" s="157" t="s">
        <v>178</v>
      </c>
      <c r="H1541" s="157"/>
      <c r="I1541" s="157"/>
      <c r="J1541" s="157"/>
      <c r="K1541" s="157"/>
      <c r="L1541" s="157">
        <v>1.5400000000000001E-6</v>
      </c>
      <c r="M1541" s="157">
        <v>3.7100000000000001E-6</v>
      </c>
      <c r="N1541" s="157">
        <v>4.9400000000000001E-5</v>
      </c>
      <c r="O1541" s="157">
        <v>1.1600000000000001E-7</v>
      </c>
      <c r="P1541" s="157">
        <v>1.09E-7</v>
      </c>
      <c r="Q1541" s="126">
        <v>1.66E-7</v>
      </c>
      <c r="R1541" s="155"/>
      <c r="S1541" s="155"/>
      <c r="T1541" s="155"/>
      <c r="U1541" s="155"/>
      <c r="V1541" s="155"/>
      <c r="W1541" s="155"/>
      <c r="X1541" s="155"/>
      <c r="Y1541" s="155"/>
      <c r="Z1541" s="155"/>
      <c r="AA1541" s="155"/>
      <c r="AB1541" s="155"/>
      <c r="AC1541" s="155"/>
      <c r="AD1541" s="155"/>
      <c r="AE1541" s="155"/>
      <c r="AF1541" s="155"/>
      <c r="AG1541" s="155"/>
      <c r="AH1541" s="155"/>
    </row>
    <row r="1542" spans="1:34" x14ac:dyDescent="0.25">
      <c r="A1542" s="128" t="s">
        <v>16</v>
      </c>
      <c r="B1542" s="157" t="s">
        <v>40</v>
      </c>
      <c r="C1542" s="157" t="s">
        <v>458</v>
      </c>
      <c r="D1542" s="157" t="s">
        <v>53</v>
      </c>
      <c r="E1542" s="157" t="s">
        <v>21</v>
      </c>
      <c r="F1542" s="157" t="s">
        <v>159</v>
      </c>
      <c r="G1542" s="157" t="s">
        <v>178</v>
      </c>
      <c r="H1542" s="157"/>
      <c r="I1542" s="157"/>
      <c r="J1542" s="157"/>
      <c r="K1542" s="157"/>
      <c r="L1542" s="157">
        <v>1.2100000000000001E-6</v>
      </c>
      <c r="M1542" s="157">
        <v>2.9299999999999999E-6</v>
      </c>
      <c r="N1542" s="157">
        <v>3.9100000000000002E-5</v>
      </c>
      <c r="O1542" s="157">
        <v>9.1500000000000005E-8</v>
      </c>
      <c r="P1542" s="157">
        <v>8.5800000000000001E-8</v>
      </c>
      <c r="Q1542" s="126">
        <v>1.3199999999999999E-7</v>
      </c>
      <c r="R1542" s="155"/>
      <c r="S1542" s="155"/>
      <c r="T1542" s="155"/>
      <c r="U1542" s="155"/>
      <c r="V1542" s="155"/>
      <c r="W1542" s="155"/>
      <c r="X1542" s="155"/>
      <c r="Y1542" s="155"/>
      <c r="Z1542" s="155"/>
      <c r="AA1542" s="155"/>
      <c r="AB1542" s="155"/>
      <c r="AC1542" s="155"/>
      <c r="AD1542" s="155"/>
      <c r="AE1542" s="155"/>
      <c r="AF1542" s="155"/>
      <c r="AG1542" s="155"/>
      <c r="AH1542" s="155"/>
    </row>
    <row r="1543" spans="1:34" x14ac:dyDescent="0.25">
      <c r="A1543" s="128" t="s">
        <v>16</v>
      </c>
      <c r="B1543" s="157" t="s">
        <v>40</v>
      </c>
      <c r="C1543" s="157" t="s">
        <v>458</v>
      </c>
      <c r="D1543" s="157" t="s">
        <v>53</v>
      </c>
      <c r="E1543" s="157" t="s">
        <v>14</v>
      </c>
      <c r="F1543" s="157" t="s">
        <v>193</v>
      </c>
      <c r="G1543" s="157" t="s">
        <v>178</v>
      </c>
      <c r="H1543" s="157"/>
      <c r="I1543" s="157"/>
      <c r="J1543" s="157"/>
      <c r="K1543" s="157"/>
      <c r="L1543" s="157">
        <v>7.4300000000000004E-5</v>
      </c>
      <c r="M1543" s="157">
        <v>1.7899999999999999E-4</v>
      </c>
      <c r="N1543" s="157">
        <v>2.392E-3</v>
      </c>
      <c r="O1543" s="157">
        <v>5.5999999999999997E-6</v>
      </c>
      <c r="P1543" s="157">
        <v>5.2499999999999997E-6</v>
      </c>
      <c r="Q1543" s="126">
        <v>8.0600000000000008E-6</v>
      </c>
      <c r="R1543" s="155"/>
      <c r="S1543" s="155"/>
      <c r="T1543" s="155"/>
      <c r="U1543" s="155"/>
      <c r="V1543" s="155"/>
      <c r="W1543" s="155"/>
      <c r="X1543" s="155"/>
      <c r="Y1543" s="155"/>
      <c r="Z1543" s="155"/>
      <c r="AA1543" s="155"/>
      <c r="AB1543" s="155"/>
      <c r="AC1543" s="155"/>
      <c r="AD1543" s="155"/>
      <c r="AE1543" s="155"/>
      <c r="AF1543" s="155"/>
      <c r="AG1543" s="155"/>
      <c r="AH1543" s="155"/>
    </row>
    <row r="1544" spans="1:34" x14ac:dyDescent="0.25">
      <c r="A1544" s="128" t="s">
        <v>16</v>
      </c>
      <c r="B1544" s="157" t="s">
        <v>40</v>
      </c>
      <c r="C1544" s="157" t="s">
        <v>458</v>
      </c>
      <c r="D1544" s="157" t="s">
        <v>53</v>
      </c>
      <c r="E1544" s="157" t="s">
        <v>22</v>
      </c>
      <c r="F1544" s="157" t="s">
        <v>190</v>
      </c>
      <c r="G1544" s="157"/>
      <c r="H1544" s="157"/>
      <c r="I1544" s="157"/>
      <c r="J1544" s="157"/>
      <c r="K1544" s="157"/>
      <c r="L1544" s="157">
        <v>1.637E-3</v>
      </c>
      <c r="M1544" s="157">
        <v>3.3649999999999999E-3</v>
      </c>
      <c r="N1544" s="157">
        <v>3.9119999999999997E-3</v>
      </c>
      <c r="O1544" s="157">
        <v>2.1000000000000001E-4</v>
      </c>
      <c r="P1544" s="157">
        <v>2.05E-4</v>
      </c>
      <c r="Q1544" s="126">
        <v>3.1799999999999998E-4</v>
      </c>
      <c r="R1544" s="155"/>
      <c r="S1544" s="155"/>
      <c r="T1544" s="155"/>
      <c r="U1544" s="155"/>
      <c r="V1544" s="155"/>
      <c r="W1544" s="155"/>
      <c r="X1544" s="155"/>
      <c r="Y1544" s="155"/>
      <c r="Z1544" s="155"/>
      <c r="AA1544" s="155"/>
      <c r="AB1544" s="155"/>
      <c r="AC1544" s="155"/>
      <c r="AD1544" s="155"/>
      <c r="AE1544" s="155"/>
      <c r="AF1544" s="155"/>
      <c r="AG1544" s="155"/>
      <c r="AH1544" s="155"/>
    </row>
    <row r="1545" spans="1:34" x14ac:dyDescent="0.25">
      <c r="A1545" s="128" t="s">
        <v>16</v>
      </c>
      <c r="B1545" s="157" t="s">
        <v>40</v>
      </c>
      <c r="C1545" s="157" t="s">
        <v>458</v>
      </c>
      <c r="D1545" s="157" t="s">
        <v>53</v>
      </c>
      <c r="E1545" s="157" t="s">
        <v>24</v>
      </c>
      <c r="F1545" s="157" t="s">
        <v>187</v>
      </c>
      <c r="G1545" s="157" t="s">
        <v>186</v>
      </c>
      <c r="H1545" s="157"/>
      <c r="I1545" s="157"/>
      <c r="J1545" s="157"/>
      <c r="K1545" s="157"/>
      <c r="L1545" s="157">
        <v>4.6200000000000001E-4</v>
      </c>
      <c r="M1545" s="157">
        <v>2.1120000000000002E-3</v>
      </c>
      <c r="N1545" s="157">
        <v>2.8509999999999998E-3</v>
      </c>
      <c r="O1545" s="157">
        <v>3.2799999999999998E-5</v>
      </c>
      <c r="P1545" s="157">
        <v>3.2799999999999998E-5</v>
      </c>
      <c r="Q1545" s="126">
        <v>2.4000000000000001E-4</v>
      </c>
      <c r="R1545" s="155"/>
      <c r="S1545" s="155"/>
      <c r="T1545" s="155"/>
      <c r="U1545" s="155"/>
      <c r="V1545" s="155"/>
      <c r="W1545" s="155"/>
      <c r="X1545" s="155"/>
      <c r="Y1545" s="155"/>
      <c r="Z1545" s="155"/>
      <c r="AA1545" s="155"/>
      <c r="AB1545" s="155"/>
      <c r="AC1545" s="155"/>
      <c r="AD1545" s="155"/>
      <c r="AE1545" s="155"/>
      <c r="AF1545" s="155"/>
      <c r="AG1545" s="155"/>
      <c r="AH1545" s="155"/>
    </row>
    <row r="1546" spans="1:34" x14ac:dyDescent="0.25">
      <c r="A1546" s="128" t="s">
        <v>16</v>
      </c>
      <c r="B1546" s="157" t="s">
        <v>40</v>
      </c>
      <c r="C1546" s="157" t="s">
        <v>458</v>
      </c>
      <c r="D1546" s="157" t="s">
        <v>53</v>
      </c>
      <c r="E1546" s="157">
        <v>2275050011</v>
      </c>
      <c r="F1546" s="157" t="s">
        <v>185</v>
      </c>
      <c r="G1546" s="157" t="s">
        <v>182</v>
      </c>
      <c r="H1546" s="157"/>
      <c r="I1546" s="157"/>
      <c r="J1546" s="157"/>
      <c r="K1546" s="157"/>
      <c r="L1546" s="157">
        <v>6.5449999999999996E-3</v>
      </c>
      <c r="M1546" s="157">
        <v>2.8270000000000001E-3</v>
      </c>
      <c r="N1546" s="157">
        <v>0.52254900000000004</v>
      </c>
      <c r="O1546" s="157">
        <v>1.0295E-2</v>
      </c>
      <c r="P1546" s="157">
        <v>7.1040000000000001E-3</v>
      </c>
      <c r="Q1546" s="126">
        <v>4.35E-4</v>
      </c>
      <c r="R1546" s="155"/>
      <c r="S1546" s="155"/>
      <c r="T1546" s="155"/>
      <c r="U1546" s="155"/>
      <c r="V1546" s="155"/>
      <c r="W1546" s="155"/>
      <c r="X1546" s="155"/>
      <c r="Y1546" s="155"/>
      <c r="Z1546" s="155"/>
      <c r="AA1546" s="155"/>
      <c r="AB1546" s="155"/>
      <c r="AC1546" s="155"/>
      <c r="AD1546" s="155"/>
      <c r="AE1546" s="155"/>
      <c r="AF1546" s="155"/>
      <c r="AG1546" s="155"/>
      <c r="AH1546" s="155"/>
    </row>
    <row r="1547" spans="1:34" x14ac:dyDescent="0.25">
      <c r="A1547" s="128" t="s">
        <v>16</v>
      </c>
      <c r="B1547" s="157" t="s">
        <v>40</v>
      </c>
      <c r="C1547" s="157" t="s">
        <v>458</v>
      </c>
      <c r="D1547" s="157" t="s">
        <v>53</v>
      </c>
      <c r="E1547" s="157" t="s">
        <v>27</v>
      </c>
      <c r="F1547" s="157" t="s">
        <v>185</v>
      </c>
      <c r="G1547" s="157" t="s">
        <v>184</v>
      </c>
      <c r="H1547" s="157"/>
      <c r="I1547" s="157"/>
      <c r="J1547" s="157"/>
      <c r="K1547" s="157"/>
      <c r="L1547" s="157">
        <v>1.1861999999999999E-2</v>
      </c>
      <c r="M1547" s="157">
        <v>5.6030000000000003E-3</v>
      </c>
      <c r="N1547" s="157">
        <v>0.16452600000000001</v>
      </c>
      <c r="O1547" s="157">
        <v>4.0639999999999999E-3</v>
      </c>
      <c r="P1547" s="157">
        <v>3.9659999999999999E-3</v>
      </c>
      <c r="Q1547" s="126">
        <v>1.276E-3</v>
      </c>
      <c r="R1547" s="155"/>
      <c r="S1547" s="155"/>
      <c r="T1547" s="155"/>
      <c r="U1547" s="155"/>
      <c r="V1547" s="155"/>
      <c r="W1547" s="155"/>
      <c r="X1547" s="155"/>
      <c r="Y1547" s="155"/>
      <c r="Z1547" s="155"/>
      <c r="AA1547" s="155"/>
      <c r="AB1547" s="155"/>
      <c r="AC1547" s="155"/>
      <c r="AD1547" s="155"/>
      <c r="AE1547" s="155"/>
      <c r="AF1547" s="155"/>
      <c r="AG1547" s="155"/>
      <c r="AH1547" s="155"/>
    </row>
    <row r="1548" spans="1:34" x14ac:dyDescent="0.25">
      <c r="A1548" s="128"/>
      <c r="B1548" s="157"/>
      <c r="C1548" s="157"/>
      <c r="D1548" s="157"/>
      <c r="E1548" s="157">
        <v>2275060011</v>
      </c>
      <c r="F1548" s="157" t="s">
        <v>183</v>
      </c>
      <c r="G1548" s="157" t="s">
        <v>182</v>
      </c>
      <c r="H1548" s="157"/>
      <c r="I1548" s="157"/>
      <c r="J1548" s="157"/>
      <c r="K1548" s="157"/>
      <c r="L1548" s="157">
        <v>2.8299999999999999E-4</v>
      </c>
      <c r="M1548" s="157">
        <v>2.63E-4</v>
      </c>
      <c r="N1548" s="157">
        <v>4.6848000000000001E-2</v>
      </c>
      <c r="O1548" s="157">
        <v>1.005E-3</v>
      </c>
      <c r="P1548" s="157">
        <v>6.9300000000000004E-4</v>
      </c>
      <c r="Q1548" s="126">
        <v>2.5000000000000001E-5</v>
      </c>
      <c r="R1548" s="155"/>
      <c r="S1548" s="155"/>
      <c r="T1548" s="155"/>
      <c r="U1548" s="155"/>
      <c r="V1548" s="155"/>
      <c r="W1548" s="155"/>
      <c r="X1548" s="155"/>
      <c r="Y1548" s="155"/>
      <c r="Z1548" s="155"/>
      <c r="AA1548" s="155"/>
      <c r="AB1548" s="155"/>
      <c r="AC1548" s="155"/>
      <c r="AD1548" s="155"/>
      <c r="AE1548" s="155"/>
      <c r="AF1548" s="155"/>
      <c r="AG1548" s="155"/>
      <c r="AH1548" s="155"/>
    </row>
    <row r="1549" spans="1:34" x14ac:dyDescent="0.25">
      <c r="A1549" s="128" t="s">
        <v>16</v>
      </c>
      <c r="B1549" s="157" t="s">
        <v>40</v>
      </c>
      <c r="C1549" s="157" t="s">
        <v>458</v>
      </c>
      <c r="D1549" s="157" t="s">
        <v>53</v>
      </c>
      <c r="E1549" s="157" t="s">
        <v>29</v>
      </c>
      <c r="F1549" s="157" t="s">
        <v>183</v>
      </c>
      <c r="G1549" s="157" t="s">
        <v>184</v>
      </c>
      <c r="H1549" s="157"/>
      <c r="I1549" s="157"/>
      <c r="J1549" s="157"/>
      <c r="K1549" s="157"/>
      <c r="L1549" s="157">
        <v>6.1269999999999996E-3</v>
      </c>
      <c r="M1549" s="157">
        <v>4.6449999999999998E-3</v>
      </c>
      <c r="N1549" s="157">
        <v>2.1866E-2</v>
      </c>
      <c r="O1549" s="157">
        <v>3.591E-3</v>
      </c>
      <c r="P1549" s="157">
        <v>3.5049999999999999E-3</v>
      </c>
      <c r="Q1549" s="126">
        <v>9.7499999999999996E-4</v>
      </c>
      <c r="R1549" s="155"/>
      <c r="S1549" s="155"/>
      <c r="T1549" s="155"/>
      <c r="U1549" s="155"/>
      <c r="V1549" s="155"/>
      <c r="W1549" s="155"/>
      <c r="X1549" s="155"/>
      <c r="Y1549" s="155"/>
      <c r="Z1549" s="155"/>
      <c r="AA1549" s="155"/>
      <c r="AB1549" s="155"/>
      <c r="AC1549" s="155"/>
      <c r="AD1549" s="155"/>
      <c r="AE1549" s="155"/>
      <c r="AF1549" s="155"/>
      <c r="AG1549" s="155"/>
      <c r="AH1549" s="155"/>
    </row>
    <row r="1550" spans="1:34" x14ac:dyDescent="0.25">
      <c r="A1550" s="128" t="s">
        <v>16</v>
      </c>
      <c r="B1550" s="157" t="s">
        <v>40</v>
      </c>
      <c r="C1550" s="157" t="s">
        <v>458</v>
      </c>
      <c r="D1550" s="157" t="s">
        <v>53</v>
      </c>
      <c r="E1550" s="157" t="s">
        <v>30</v>
      </c>
      <c r="F1550" s="157"/>
      <c r="G1550" s="157" t="s">
        <v>181</v>
      </c>
      <c r="H1550" s="157"/>
      <c r="I1550" s="157"/>
      <c r="J1550" s="157"/>
      <c r="K1550" s="157"/>
      <c r="L1550" s="157">
        <v>2.0999999999999999E-5</v>
      </c>
      <c r="M1550" s="157">
        <v>1.37E-4</v>
      </c>
      <c r="N1550" s="157">
        <v>2.0699999999999999E-4</v>
      </c>
      <c r="O1550" s="157">
        <v>2.7500000000000001E-5</v>
      </c>
      <c r="P1550" s="157">
        <v>2.7500000000000001E-5</v>
      </c>
      <c r="Q1550" s="126">
        <v>2.9799999999999999E-5</v>
      </c>
      <c r="R1550" s="155"/>
      <c r="S1550" s="155"/>
      <c r="T1550" s="155"/>
      <c r="U1550" s="155"/>
      <c r="V1550" s="155"/>
      <c r="W1550" s="155"/>
      <c r="X1550" s="155"/>
      <c r="Y1550" s="155"/>
      <c r="Z1550" s="155"/>
      <c r="AA1550" s="155"/>
      <c r="AB1550" s="155"/>
      <c r="AC1550" s="155"/>
      <c r="AD1550" s="155"/>
      <c r="AE1550" s="155"/>
      <c r="AF1550" s="155"/>
      <c r="AG1550" s="155"/>
      <c r="AH1550" s="155"/>
    </row>
    <row r="1551" spans="1:34" x14ac:dyDescent="0.25">
      <c r="A1551" s="128"/>
      <c r="B1551" s="157"/>
      <c r="C1551" s="157"/>
      <c r="D1551" s="157"/>
      <c r="E1551" s="157" t="s">
        <v>462</v>
      </c>
      <c r="F1551" s="157" t="s">
        <v>194</v>
      </c>
      <c r="G1551" s="157" t="s">
        <v>163</v>
      </c>
      <c r="H1551" s="157" t="s">
        <v>463</v>
      </c>
      <c r="I1551" s="157"/>
      <c r="J1551" s="157"/>
      <c r="K1551" s="157"/>
      <c r="L1551" s="157"/>
      <c r="M1551" s="157"/>
      <c r="N1551" s="157"/>
      <c r="O1551" s="157"/>
      <c r="P1551" s="157"/>
      <c r="Q1551" s="126"/>
      <c r="R1551" s="155"/>
      <c r="S1551" s="155"/>
      <c r="T1551" s="155"/>
      <c r="U1551" s="155"/>
      <c r="V1551" s="155"/>
      <c r="W1551" s="155"/>
      <c r="X1551" s="155"/>
      <c r="Y1551" s="155"/>
      <c r="Z1551" s="155"/>
      <c r="AA1551" s="155"/>
      <c r="AB1551" s="155"/>
      <c r="AC1551" s="155"/>
      <c r="AD1551" s="155"/>
      <c r="AE1551" s="155"/>
      <c r="AF1551" s="155"/>
      <c r="AG1551" s="155"/>
      <c r="AH1551" s="155"/>
    </row>
    <row r="1552" spans="1:34" x14ac:dyDescent="0.25">
      <c r="A1552" s="128"/>
      <c r="B1552" s="157"/>
      <c r="C1552" s="157"/>
      <c r="D1552" s="157"/>
      <c r="E1552" s="157" t="s">
        <v>472</v>
      </c>
      <c r="F1552" s="157" t="s">
        <v>194</v>
      </c>
      <c r="G1552" s="157" t="s">
        <v>163</v>
      </c>
      <c r="H1552" s="157" t="s">
        <v>465</v>
      </c>
      <c r="I1552" s="157"/>
      <c r="J1552" s="157"/>
      <c r="K1552" s="157"/>
      <c r="L1552" s="157"/>
      <c r="M1552" s="157"/>
      <c r="N1552" s="157"/>
      <c r="O1552" s="157"/>
      <c r="P1552" s="157"/>
      <c r="Q1552" s="126"/>
      <c r="R1552" s="155"/>
      <c r="S1552" s="155"/>
      <c r="T1552" s="155"/>
      <c r="U1552" s="155"/>
      <c r="V1552" s="155"/>
      <c r="W1552" s="155"/>
      <c r="X1552" s="155"/>
      <c r="Y1552" s="155"/>
      <c r="Z1552" s="155"/>
      <c r="AA1552" s="155"/>
      <c r="AB1552" s="155"/>
      <c r="AC1552" s="155"/>
      <c r="AD1552" s="155"/>
      <c r="AE1552" s="155"/>
      <c r="AF1552" s="155"/>
      <c r="AG1552" s="155"/>
      <c r="AH1552" s="155"/>
    </row>
    <row r="1553" spans="1:34" x14ac:dyDescent="0.25">
      <c r="A1553" s="128"/>
      <c r="B1553" s="157"/>
      <c r="C1553" s="157"/>
      <c r="D1553" s="157"/>
      <c r="E1553" s="157" t="s">
        <v>476</v>
      </c>
      <c r="F1553" s="157" t="s">
        <v>194</v>
      </c>
      <c r="G1553" s="157" t="s">
        <v>197</v>
      </c>
      <c r="H1553" s="157" t="s">
        <v>463</v>
      </c>
      <c r="I1553" s="157"/>
      <c r="J1553" s="157"/>
      <c r="K1553" s="157"/>
      <c r="L1553" s="157"/>
      <c r="M1553" s="157"/>
      <c r="N1553" s="157"/>
      <c r="O1553" s="157"/>
      <c r="P1553" s="157"/>
      <c r="Q1553" s="126"/>
      <c r="R1553" s="155"/>
      <c r="S1553" s="155"/>
      <c r="T1553" s="155"/>
      <c r="U1553" s="155"/>
      <c r="V1553" s="155"/>
      <c r="W1553" s="155"/>
      <c r="X1553" s="155"/>
      <c r="Y1553" s="155"/>
      <c r="Z1553" s="155"/>
      <c r="AA1553" s="155"/>
      <c r="AB1553" s="155"/>
      <c r="AC1553" s="155"/>
      <c r="AD1553" s="155"/>
      <c r="AE1553" s="155"/>
      <c r="AF1553" s="155"/>
      <c r="AG1553" s="155"/>
      <c r="AH1553" s="155"/>
    </row>
    <row r="1554" spans="1:34" x14ac:dyDescent="0.25">
      <c r="A1554" s="128"/>
      <c r="B1554" s="157"/>
      <c r="C1554" s="157"/>
      <c r="D1554" s="157"/>
      <c r="E1554" s="157" t="s">
        <v>464</v>
      </c>
      <c r="F1554" s="157" t="s">
        <v>194</v>
      </c>
      <c r="G1554" s="157" t="s">
        <v>197</v>
      </c>
      <c r="H1554" s="157" t="s">
        <v>465</v>
      </c>
      <c r="I1554" s="157"/>
      <c r="J1554" s="157"/>
      <c r="K1554" s="157"/>
      <c r="L1554" s="157"/>
      <c r="M1554" s="157"/>
      <c r="N1554" s="157"/>
      <c r="O1554" s="157"/>
      <c r="P1554" s="157"/>
      <c r="Q1554" s="126"/>
      <c r="R1554" s="155"/>
      <c r="S1554" s="155"/>
      <c r="T1554" s="155"/>
      <c r="U1554" s="155"/>
      <c r="V1554" s="155"/>
      <c r="W1554" s="155"/>
      <c r="X1554" s="155"/>
      <c r="Y1554" s="155"/>
      <c r="Z1554" s="155"/>
      <c r="AA1554" s="155"/>
      <c r="AB1554" s="155"/>
      <c r="AC1554" s="155"/>
      <c r="AD1554" s="155"/>
      <c r="AE1554" s="155"/>
      <c r="AF1554" s="155"/>
      <c r="AG1554" s="155"/>
      <c r="AH1554" s="155"/>
    </row>
    <row r="1555" spans="1:34" x14ac:dyDescent="0.25">
      <c r="A1555" s="128" t="s">
        <v>16</v>
      </c>
      <c r="B1555" s="157" t="s">
        <v>40</v>
      </c>
      <c r="C1555" s="157" t="s">
        <v>41</v>
      </c>
      <c r="D1555" s="157" t="s">
        <v>53</v>
      </c>
      <c r="E1555" s="157" t="s">
        <v>473</v>
      </c>
      <c r="F1555" s="157" t="s">
        <v>177</v>
      </c>
      <c r="G1555" s="157" t="s">
        <v>163</v>
      </c>
      <c r="H1555" s="157" t="s">
        <v>467</v>
      </c>
      <c r="I1555" s="157"/>
      <c r="J1555" s="157" t="s">
        <v>474</v>
      </c>
      <c r="K1555" s="157"/>
      <c r="L1555" s="154">
        <v>4.5604802363009037E-4</v>
      </c>
      <c r="M1555" s="154">
        <v>8.3806508948931924E-3</v>
      </c>
      <c r="N1555" s="154">
        <v>1.4974929491653444E-3</v>
      </c>
      <c r="O1555" s="154">
        <v>2.4748230830557073E-4</v>
      </c>
      <c r="P1555" s="154">
        <v>2.400578390564036E-4</v>
      </c>
      <c r="Q1555" s="154">
        <v>2.3612768321028981E-4</v>
      </c>
      <c r="R1555" s="155"/>
      <c r="S1555" s="155"/>
      <c r="T1555" s="155"/>
      <c r="U1555" s="155"/>
      <c r="V1555" s="155"/>
      <c r="W1555" s="155"/>
      <c r="X1555" s="155"/>
      <c r="Y1555" s="155"/>
      <c r="Z1555" s="155"/>
      <c r="AA1555" s="155"/>
      <c r="AB1555" s="155"/>
      <c r="AC1555" s="155"/>
      <c r="AD1555" s="155"/>
      <c r="AE1555" s="155"/>
      <c r="AF1555" s="155"/>
      <c r="AG1555" s="155"/>
      <c r="AH1555" s="155"/>
    </row>
    <row r="1556" spans="1:34" x14ac:dyDescent="0.25">
      <c r="A1556" s="128" t="s">
        <v>16</v>
      </c>
      <c r="B1556" s="157" t="s">
        <v>40</v>
      </c>
      <c r="C1556" s="157" t="s">
        <v>41</v>
      </c>
      <c r="D1556" s="157" t="s">
        <v>53</v>
      </c>
      <c r="E1556" s="157" t="s">
        <v>466</v>
      </c>
      <c r="F1556" s="157" t="s">
        <v>177</v>
      </c>
      <c r="G1556" s="157" t="s">
        <v>163</v>
      </c>
      <c r="H1556" s="157" t="s">
        <v>467</v>
      </c>
      <c r="I1556" s="157"/>
      <c r="J1556" s="157" t="s">
        <v>468</v>
      </c>
      <c r="K1556" s="157"/>
      <c r="L1556" s="154">
        <v>1.2671288319271762E-3</v>
      </c>
      <c r="M1556" s="154">
        <v>2.4075879467651277E-2</v>
      </c>
      <c r="N1556" s="154">
        <v>3.291428640605653E-3</v>
      </c>
      <c r="O1556" s="154">
        <v>6.3768744538921895E-4</v>
      </c>
      <c r="P1556" s="154">
        <v>6.1855682202754231E-4</v>
      </c>
      <c r="Q1556" s="154">
        <v>5.1899905090798044E-4</v>
      </c>
      <c r="R1556" s="155"/>
      <c r="S1556" s="155"/>
      <c r="T1556" s="155"/>
      <c r="U1556" s="155"/>
      <c r="V1556" s="155"/>
      <c r="W1556" s="155"/>
      <c r="X1556" s="155"/>
      <c r="Y1556" s="155"/>
      <c r="Z1556" s="155"/>
      <c r="AA1556" s="155"/>
      <c r="AB1556" s="155"/>
      <c r="AC1556" s="155"/>
      <c r="AD1556" s="155"/>
      <c r="AE1556" s="155"/>
      <c r="AF1556" s="155"/>
      <c r="AG1556" s="155"/>
      <c r="AH1556" s="155"/>
    </row>
    <row r="1557" spans="1:34" x14ac:dyDescent="0.25">
      <c r="A1557" s="128" t="s">
        <v>16</v>
      </c>
      <c r="B1557" s="157" t="s">
        <v>40</v>
      </c>
      <c r="C1557" s="157" t="s">
        <v>41</v>
      </c>
      <c r="D1557" s="157" t="s">
        <v>53</v>
      </c>
      <c r="E1557" s="157" t="s">
        <v>469</v>
      </c>
      <c r="F1557" s="157" t="s">
        <v>177</v>
      </c>
      <c r="G1557" s="157" t="s">
        <v>163</v>
      </c>
      <c r="H1557" s="157" t="s">
        <v>467</v>
      </c>
      <c r="I1557" s="157"/>
      <c r="J1557" s="157" t="s">
        <v>470</v>
      </c>
      <c r="K1557" s="157"/>
      <c r="L1557" s="154">
        <v>3.4547292953468443E-2</v>
      </c>
      <c r="M1557" s="154">
        <v>0.67642103375766249</v>
      </c>
      <c r="N1557" s="154">
        <v>0.10783852456744916</v>
      </c>
      <c r="O1557" s="154">
        <v>1.8226914083290309E-2</v>
      </c>
      <c r="P1557" s="154">
        <v>1.76801066607916E-2</v>
      </c>
      <c r="Q1557" s="154">
        <v>1.7004194230844514E-2</v>
      </c>
      <c r="R1557" s="155"/>
      <c r="S1557" s="155"/>
      <c r="T1557" s="155"/>
      <c r="U1557" s="155"/>
      <c r="V1557" s="155"/>
      <c r="W1557" s="155"/>
      <c r="X1557" s="155"/>
      <c r="Y1557" s="155"/>
      <c r="Z1557" s="155"/>
      <c r="AA1557" s="155"/>
      <c r="AB1557" s="155"/>
      <c r="AC1557" s="155"/>
      <c r="AD1557" s="155"/>
      <c r="AE1557" s="155"/>
      <c r="AF1557" s="155"/>
      <c r="AG1557" s="155"/>
      <c r="AH1557" s="155"/>
    </row>
    <row r="1558" spans="1:34" x14ac:dyDescent="0.25">
      <c r="A1558" s="128" t="s">
        <v>16</v>
      </c>
      <c r="B1558" s="157">
        <v>34027</v>
      </c>
      <c r="C1558" s="157" t="s">
        <v>41</v>
      </c>
      <c r="D1558" s="157" t="s">
        <v>53</v>
      </c>
      <c r="E1558" s="157" t="s">
        <v>475</v>
      </c>
      <c r="F1558" s="157" t="s">
        <v>177</v>
      </c>
      <c r="G1558" s="157" t="s">
        <v>163</v>
      </c>
      <c r="H1558" s="157" t="s">
        <v>201</v>
      </c>
      <c r="I1558" s="157"/>
      <c r="J1558" s="157"/>
      <c r="K1558" s="157"/>
      <c r="L1558" s="154">
        <v>4.0156803907729304E-4</v>
      </c>
      <c r="M1558" s="154">
        <v>7.8625282878909079E-3</v>
      </c>
      <c r="N1558" s="154">
        <v>1.2534847493222013E-3</v>
      </c>
      <c r="O1558" s="154">
        <v>2.118645347036473E-4</v>
      </c>
      <c r="P1558" s="154">
        <v>2.0550859866253784E-4</v>
      </c>
      <c r="Q1558" s="154">
        <v>1.9765198224262333E-4</v>
      </c>
      <c r="R1558" s="155"/>
      <c r="S1558" s="155"/>
      <c r="T1558" s="155"/>
      <c r="U1558" s="155"/>
      <c r="V1558" s="155"/>
      <c r="W1558" s="155"/>
      <c r="X1558" s="155"/>
      <c r="Y1558" s="155"/>
      <c r="Z1558" s="155"/>
      <c r="AA1558" s="155"/>
      <c r="AB1558" s="155"/>
      <c r="AC1558" s="155"/>
      <c r="AD1558" s="155"/>
      <c r="AE1558" s="155"/>
      <c r="AF1558" s="155"/>
      <c r="AG1558" s="155"/>
      <c r="AH1558" s="155"/>
    </row>
    <row r="1559" spans="1:34" x14ac:dyDescent="0.25">
      <c r="A1559" s="128" t="s">
        <v>16</v>
      </c>
      <c r="B1559" s="157" t="s">
        <v>42</v>
      </c>
      <c r="C1559" s="157" t="s">
        <v>43</v>
      </c>
      <c r="D1559" s="157" t="s">
        <v>53</v>
      </c>
      <c r="E1559" s="157" t="s">
        <v>255</v>
      </c>
      <c r="F1559" s="157" t="s">
        <v>82</v>
      </c>
      <c r="G1559" s="157" t="s">
        <v>83</v>
      </c>
      <c r="H1559" s="157" t="s">
        <v>84</v>
      </c>
      <c r="I1559" s="157"/>
      <c r="J1559" s="157"/>
      <c r="K1559" s="157">
        <v>840.06341999999995</v>
      </c>
      <c r="L1559" s="157">
        <v>0.25187090638000004</v>
      </c>
      <c r="M1559" s="157">
        <v>1.6657213000000001E-3</v>
      </c>
      <c r="N1559" s="157">
        <v>0.21604772</v>
      </c>
      <c r="O1559" s="157">
        <v>9.2320256000000007E-3</v>
      </c>
      <c r="P1559" s="157">
        <v>8.493463552000001E-3</v>
      </c>
      <c r="Q1559" s="126">
        <v>2.4686888E-5</v>
      </c>
      <c r="R1559" s="155"/>
      <c r="S1559" s="155"/>
      <c r="T1559" s="155"/>
      <c r="U1559" s="155"/>
      <c r="V1559" s="155"/>
      <c r="W1559" s="155"/>
      <c r="X1559" s="155"/>
      <c r="Y1559" s="155"/>
      <c r="Z1559" s="155"/>
      <c r="AA1559" s="155"/>
      <c r="AB1559" s="155"/>
      <c r="AC1559" s="155"/>
      <c r="AD1559" s="155"/>
      <c r="AE1559" s="155"/>
      <c r="AF1559" s="155"/>
      <c r="AG1559" s="155"/>
      <c r="AH1559" s="155"/>
    </row>
    <row r="1560" spans="1:34" x14ac:dyDescent="0.25">
      <c r="A1560" s="128" t="s">
        <v>16</v>
      </c>
      <c r="B1560" s="157" t="s">
        <v>42</v>
      </c>
      <c r="C1560" s="157" t="s">
        <v>43</v>
      </c>
      <c r="D1560" s="157" t="s">
        <v>53</v>
      </c>
      <c r="E1560" s="157" t="s">
        <v>256</v>
      </c>
      <c r="F1560" s="157" t="s">
        <v>85</v>
      </c>
      <c r="G1560" s="157" t="s">
        <v>83</v>
      </c>
      <c r="H1560" s="157" t="s">
        <v>84</v>
      </c>
      <c r="I1560" s="157"/>
      <c r="J1560" s="157"/>
      <c r="K1560" s="157">
        <v>0</v>
      </c>
      <c r="L1560" s="157">
        <v>0</v>
      </c>
      <c r="M1560" s="157">
        <v>0</v>
      </c>
      <c r="N1560" s="157">
        <v>0</v>
      </c>
      <c r="O1560" s="157">
        <v>0</v>
      </c>
      <c r="P1560" s="157">
        <v>0</v>
      </c>
      <c r="Q1560" s="126">
        <v>0</v>
      </c>
      <c r="R1560" s="155"/>
      <c r="S1560" s="155"/>
      <c r="T1560" s="155"/>
      <c r="U1560" s="155"/>
      <c r="V1560" s="155"/>
      <c r="W1560" s="155"/>
      <c r="X1560" s="155"/>
      <c r="Y1560" s="155"/>
      <c r="Z1560" s="155"/>
      <c r="AA1560" s="155"/>
      <c r="AB1560" s="155"/>
      <c r="AC1560" s="155"/>
      <c r="AD1560" s="155"/>
      <c r="AE1560" s="155"/>
      <c r="AF1560" s="155"/>
      <c r="AG1560" s="155"/>
      <c r="AH1560" s="155"/>
    </row>
    <row r="1561" spans="1:34" x14ac:dyDescent="0.25">
      <c r="A1561" s="128" t="s">
        <v>16</v>
      </c>
      <c r="B1561" s="157" t="s">
        <v>42</v>
      </c>
      <c r="C1561" s="157" t="s">
        <v>43</v>
      </c>
      <c r="D1561" s="157" t="s">
        <v>53</v>
      </c>
      <c r="E1561" s="157" t="s">
        <v>257</v>
      </c>
      <c r="F1561" s="157" t="s">
        <v>86</v>
      </c>
      <c r="G1561" s="157" t="s">
        <v>83</v>
      </c>
      <c r="H1561" s="157" t="s">
        <v>84</v>
      </c>
      <c r="I1561" s="157"/>
      <c r="J1561" s="157"/>
      <c r="K1561" s="157">
        <v>1193.0842</v>
      </c>
      <c r="L1561" s="157">
        <v>0.29237877212999996</v>
      </c>
      <c r="M1561" s="157">
        <v>2.3615689E-3</v>
      </c>
      <c r="N1561" s="157">
        <v>0.31588875999999999</v>
      </c>
      <c r="O1561" s="157">
        <v>1.0453483E-2</v>
      </c>
      <c r="P1561" s="157">
        <v>9.6172043599999993E-3</v>
      </c>
      <c r="Q1561" s="126">
        <v>2.5950609E-5</v>
      </c>
      <c r="R1561" s="155"/>
      <c r="S1561" s="155"/>
      <c r="T1561" s="155"/>
      <c r="U1561" s="155"/>
      <c r="V1561" s="155"/>
      <c r="W1561" s="155"/>
      <c r="X1561" s="155"/>
      <c r="Y1561" s="155"/>
      <c r="Z1561" s="155"/>
      <c r="AA1561" s="155"/>
      <c r="AB1561" s="155"/>
      <c r="AC1561" s="155"/>
      <c r="AD1561" s="155"/>
      <c r="AE1561" s="155"/>
      <c r="AF1561" s="155"/>
      <c r="AG1561" s="155"/>
      <c r="AH1561" s="155"/>
    </row>
    <row r="1562" spans="1:34" x14ac:dyDescent="0.25">
      <c r="A1562" s="128" t="s">
        <v>16</v>
      </c>
      <c r="B1562" s="157" t="s">
        <v>42</v>
      </c>
      <c r="C1562" s="157" t="s">
        <v>43</v>
      </c>
      <c r="D1562" s="157" t="s">
        <v>53</v>
      </c>
      <c r="E1562" s="157" t="s">
        <v>258</v>
      </c>
      <c r="F1562" s="157" t="s">
        <v>87</v>
      </c>
      <c r="G1562" s="157" t="s">
        <v>83</v>
      </c>
      <c r="H1562" s="157" t="s">
        <v>84</v>
      </c>
      <c r="I1562" s="157"/>
      <c r="J1562" s="157"/>
      <c r="K1562" s="157">
        <v>329.40541823000001</v>
      </c>
      <c r="L1562" s="157">
        <v>6.3954187389939987E-3</v>
      </c>
      <c r="M1562" s="157">
        <v>1.6035003114399998E-3</v>
      </c>
      <c r="N1562" s="157">
        <v>0.11244063112</v>
      </c>
      <c r="O1562" s="157">
        <v>5.17030936E-5</v>
      </c>
      <c r="P1562" s="157">
        <v>4.7566846112000001E-5</v>
      </c>
      <c r="Q1562" s="126">
        <v>9.0786372076999996E-6</v>
      </c>
      <c r="R1562" s="155"/>
      <c r="S1562" s="155"/>
      <c r="T1562" s="155"/>
      <c r="U1562" s="155"/>
      <c r="V1562" s="155"/>
      <c r="W1562" s="155"/>
      <c r="X1562" s="155"/>
      <c r="Y1562" s="155"/>
      <c r="Z1562" s="155"/>
      <c r="AA1562" s="155"/>
      <c r="AB1562" s="155"/>
      <c r="AC1562" s="155"/>
      <c r="AD1562" s="155"/>
      <c r="AE1562" s="155"/>
      <c r="AF1562" s="155"/>
      <c r="AG1562" s="155"/>
      <c r="AH1562" s="155"/>
    </row>
    <row r="1563" spans="1:34" x14ac:dyDescent="0.25">
      <c r="A1563" s="128" t="s">
        <v>16</v>
      </c>
      <c r="B1563" s="157" t="s">
        <v>42</v>
      </c>
      <c r="C1563" s="157" t="s">
        <v>43</v>
      </c>
      <c r="D1563" s="157" t="s">
        <v>53</v>
      </c>
      <c r="E1563" s="157" t="s">
        <v>259</v>
      </c>
      <c r="F1563" s="157" t="s">
        <v>88</v>
      </c>
      <c r="G1563" s="157" t="s">
        <v>89</v>
      </c>
      <c r="H1563" s="157" t="s">
        <v>84</v>
      </c>
      <c r="I1563" s="157"/>
      <c r="J1563" s="157"/>
      <c r="K1563" s="157">
        <v>124.12209</v>
      </c>
      <c r="L1563" s="157">
        <v>1.03595363408E-2</v>
      </c>
      <c r="M1563" s="157">
        <v>2.5041235E-4</v>
      </c>
      <c r="N1563" s="157">
        <v>4.3542586000000001E-2</v>
      </c>
      <c r="O1563" s="157">
        <v>1.5571789999999999E-3</v>
      </c>
      <c r="P1563" s="157">
        <v>1.43260468E-3</v>
      </c>
      <c r="Q1563" s="126">
        <v>2.6196772E-6</v>
      </c>
      <c r="R1563" s="155"/>
      <c r="S1563" s="155"/>
      <c r="T1563" s="155"/>
      <c r="U1563" s="155"/>
      <c r="V1563" s="155"/>
      <c r="W1563" s="155"/>
      <c r="X1563" s="155"/>
      <c r="Y1563" s="155"/>
      <c r="Z1563" s="155"/>
      <c r="AA1563" s="155"/>
      <c r="AB1563" s="155"/>
      <c r="AC1563" s="155"/>
      <c r="AD1563" s="155"/>
      <c r="AE1563" s="155"/>
      <c r="AF1563" s="155"/>
      <c r="AG1563" s="155"/>
      <c r="AH1563" s="155"/>
    </row>
    <row r="1564" spans="1:34" x14ac:dyDescent="0.25">
      <c r="A1564" s="128" t="s">
        <v>16</v>
      </c>
      <c r="B1564" s="157" t="s">
        <v>42</v>
      </c>
      <c r="C1564" s="157" t="s">
        <v>43</v>
      </c>
      <c r="D1564" s="157" t="s">
        <v>53</v>
      </c>
      <c r="E1564" s="157" t="s">
        <v>260</v>
      </c>
      <c r="F1564" s="157" t="s">
        <v>90</v>
      </c>
      <c r="G1564" s="157" t="s">
        <v>89</v>
      </c>
      <c r="H1564" s="157" t="s">
        <v>84</v>
      </c>
      <c r="I1564" s="157"/>
      <c r="J1564" s="157"/>
      <c r="K1564" s="157">
        <v>11.662285000000001</v>
      </c>
      <c r="L1564" s="157">
        <v>3.7395269922000003E-4</v>
      </c>
      <c r="M1564" s="157">
        <v>1.6726405999999999E-5</v>
      </c>
      <c r="N1564" s="157">
        <v>1.6323396E-3</v>
      </c>
      <c r="O1564" s="157">
        <v>5.5000953999999998E-5</v>
      </c>
      <c r="P1564" s="157">
        <v>5.0600877679999997E-5</v>
      </c>
      <c r="Q1564" s="126">
        <v>1.7059242999999999E-7</v>
      </c>
      <c r="R1564" s="155"/>
      <c r="S1564" s="155"/>
      <c r="T1564" s="155"/>
      <c r="U1564" s="155"/>
      <c r="V1564" s="155"/>
      <c r="W1564" s="155"/>
      <c r="X1564" s="155"/>
      <c r="Y1564" s="155"/>
      <c r="Z1564" s="155"/>
      <c r="AA1564" s="155"/>
      <c r="AB1564" s="155"/>
      <c r="AC1564" s="155"/>
      <c r="AD1564" s="155"/>
      <c r="AE1564" s="155"/>
      <c r="AF1564" s="155"/>
      <c r="AG1564" s="155"/>
      <c r="AH1564" s="155"/>
    </row>
    <row r="1565" spans="1:34" x14ac:dyDescent="0.25">
      <c r="A1565" s="128" t="s">
        <v>16</v>
      </c>
      <c r="B1565" s="157" t="s">
        <v>42</v>
      </c>
      <c r="C1565" s="157" t="s">
        <v>43</v>
      </c>
      <c r="D1565" s="157" t="s">
        <v>53</v>
      </c>
      <c r="E1565" s="157" t="s">
        <v>261</v>
      </c>
      <c r="F1565" s="157" t="s">
        <v>91</v>
      </c>
      <c r="G1565" s="157" t="s">
        <v>89</v>
      </c>
      <c r="H1565" s="157" t="s">
        <v>84</v>
      </c>
      <c r="I1565" s="157"/>
      <c r="J1565" s="157"/>
      <c r="K1565" s="157">
        <v>11.170591</v>
      </c>
      <c r="L1565" s="157">
        <v>4.4513407914000002E-4</v>
      </c>
      <c r="M1565" s="157">
        <v>2.0029972999999999E-5</v>
      </c>
      <c r="N1565" s="157">
        <v>1.9695760999999998E-3</v>
      </c>
      <c r="O1565" s="157">
        <v>6.6306492999999994E-5</v>
      </c>
      <c r="P1565" s="157">
        <v>6.100197356E-5</v>
      </c>
      <c r="Q1565" s="126">
        <v>2.0391491E-7</v>
      </c>
      <c r="R1565" s="155"/>
      <c r="S1565" s="155"/>
      <c r="T1565" s="155"/>
      <c r="U1565" s="155"/>
      <c r="V1565" s="155"/>
      <c r="W1565" s="155"/>
      <c r="X1565" s="155"/>
      <c r="Y1565" s="155"/>
      <c r="Z1565" s="155"/>
      <c r="AA1565" s="155"/>
      <c r="AB1565" s="155"/>
      <c r="AC1565" s="155"/>
      <c r="AD1565" s="155"/>
      <c r="AE1565" s="155"/>
      <c r="AF1565" s="155"/>
      <c r="AG1565" s="155"/>
      <c r="AH1565" s="155"/>
    </row>
    <row r="1566" spans="1:34" x14ac:dyDescent="0.25">
      <c r="A1566" s="128" t="s">
        <v>16</v>
      </c>
      <c r="B1566" s="157" t="s">
        <v>42</v>
      </c>
      <c r="C1566" s="157" t="s">
        <v>43</v>
      </c>
      <c r="D1566" s="157" t="s">
        <v>53</v>
      </c>
      <c r="E1566" s="157" t="s">
        <v>262</v>
      </c>
      <c r="F1566" s="157" t="s">
        <v>92</v>
      </c>
      <c r="G1566" s="157" t="s">
        <v>89</v>
      </c>
      <c r="H1566" s="157" t="s">
        <v>84</v>
      </c>
      <c r="I1566" s="157"/>
      <c r="J1566" s="157"/>
      <c r="K1566" s="157">
        <v>2.9137502999999999E-2</v>
      </c>
      <c r="L1566" s="157">
        <v>3.6353997461999998E-6</v>
      </c>
      <c r="M1566" s="157">
        <v>1.3981772999999999E-7</v>
      </c>
      <c r="N1566" s="157">
        <v>1.4262878E-5</v>
      </c>
      <c r="O1566" s="157">
        <v>4.7986918999999999E-7</v>
      </c>
      <c r="P1566" s="157">
        <v>4.4147965480000004E-7</v>
      </c>
      <c r="Q1566" s="126">
        <v>1.4095438E-9</v>
      </c>
      <c r="R1566" s="155"/>
      <c r="S1566" s="155"/>
      <c r="T1566" s="155"/>
      <c r="U1566" s="155"/>
      <c r="V1566" s="155"/>
      <c r="W1566" s="155"/>
      <c r="X1566" s="155"/>
      <c r="Y1566" s="155"/>
      <c r="Z1566" s="155"/>
      <c r="AA1566" s="155"/>
      <c r="AB1566" s="155"/>
      <c r="AC1566" s="155"/>
      <c r="AD1566" s="155"/>
      <c r="AE1566" s="155"/>
      <c r="AF1566" s="155"/>
      <c r="AG1566" s="155"/>
      <c r="AH1566" s="155"/>
    </row>
    <row r="1567" spans="1:34" x14ac:dyDescent="0.25">
      <c r="A1567" s="128" t="s">
        <v>16</v>
      </c>
      <c r="B1567" s="157" t="s">
        <v>42</v>
      </c>
      <c r="C1567" s="157" t="s">
        <v>43</v>
      </c>
      <c r="D1567" s="157" t="s">
        <v>53</v>
      </c>
      <c r="E1567" s="157" t="s">
        <v>263</v>
      </c>
      <c r="F1567" s="157" t="s">
        <v>93</v>
      </c>
      <c r="G1567" s="157" t="s">
        <v>89</v>
      </c>
      <c r="H1567" s="157" t="s">
        <v>84</v>
      </c>
      <c r="I1567" s="157"/>
      <c r="J1567" s="157"/>
      <c r="K1567" s="157">
        <v>53.121307100000003</v>
      </c>
      <c r="L1567" s="157">
        <v>2.6322025489499998E-2</v>
      </c>
      <c r="M1567" s="157">
        <v>6.5824342200000003E-4</v>
      </c>
      <c r="N1567" s="157">
        <v>0.11341626880000001</v>
      </c>
      <c r="O1567" s="157">
        <v>4.05980557E-3</v>
      </c>
      <c r="P1567" s="157">
        <v>3.7350211244000001E-3</v>
      </c>
      <c r="Q1567" s="126">
        <v>6.7699199499999999E-6</v>
      </c>
      <c r="R1567" s="155"/>
      <c r="S1567" s="155"/>
      <c r="T1567" s="155"/>
      <c r="U1567" s="155"/>
      <c r="V1567" s="155"/>
      <c r="W1567" s="155"/>
      <c r="X1567" s="155"/>
      <c r="Y1567" s="155"/>
      <c r="Z1567" s="155"/>
      <c r="AA1567" s="155"/>
      <c r="AB1567" s="155"/>
      <c r="AC1567" s="155"/>
      <c r="AD1567" s="155"/>
      <c r="AE1567" s="155"/>
      <c r="AF1567" s="155"/>
      <c r="AG1567" s="155"/>
      <c r="AH1567" s="155"/>
    </row>
    <row r="1568" spans="1:34" x14ac:dyDescent="0.25">
      <c r="A1568" s="128" t="s">
        <v>16</v>
      </c>
      <c r="B1568" s="157" t="s">
        <v>42</v>
      </c>
      <c r="C1568" s="157" t="s">
        <v>43</v>
      </c>
      <c r="D1568" s="157" t="s">
        <v>53</v>
      </c>
      <c r="E1568" s="157" t="s">
        <v>264</v>
      </c>
      <c r="F1568" s="157" t="s">
        <v>94</v>
      </c>
      <c r="G1568" s="157" t="s">
        <v>89</v>
      </c>
      <c r="H1568" s="157" t="s">
        <v>84</v>
      </c>
      <c r="I1568" s="157"/>
      <c r="J1568" s="157"/>
      <c r="K1568" s="157">
        <v>1.1217935999999999</v>
      </c>
      <c r="L1568" s="157">
        <v>9.0564327834E-5</v>
      </c>
      <c r="M1568" s="157">
        <v>3.9404786000000001E-6</v>
      </c>
      <c r="N1568" s="157">
        <v>4.0197022999999998E-4</v>
      </c>
      <c r="O1568" s="157">
        <v>1.3524139999999999E-5</v>
      </c>
      <c r="P1568" s="157">
        <v>1.2442208800000001E-5</v>
      </c>
      <c r="Q1568" s="126">
        <v>3.9725132999999999E-8</v>
      </c>
      <c r="R1568" s="155"/>
      <c r="S1568" s="155"/>
      <c r="T1568" s="155"/>
      <c r="U1568" s="155"/>
      <c r="V1568" s="155"/>
      <c r="W1568" s="155"/>
      <c r="X1568" s="155"/>
      <c r="Y1568" s="155"/>
      <c r="Z1568" s="155"/>
      <c r="AA1568" s="155"/>
      <c r="AB1568" s="155"/>
      <c r="AC1568" s="155"/>
      <c r="AD1568" s="155"/>
      <c r="AE1568" s="155"/>
      <c r="AF1568" s="155"/>
      <c r="AG1568" s="155"/>
      <c r="AH1568" s="155"/>
    </row>
    <row r="1569" spans="1:34" x14ac:dyDescent="0.25">
      <c r="A1569" s="128" t="s">
        <v>16</v>
      </c>
      <c r="B1569" s="157" t="s">
        <v>42</v>
      </c>
      <c r="C1569" s="157" t="s">
        <v>43</v>
      </c>
      <c r="D1569" s="157" t="s">
        <v>53</v>
      </c>
      <c r="E1569" s="157" t="s">
        <v>265</v>
      </c>
      <c r="F1569" s="157" t="s">
        <v>95</v>
      </c>
      <c r="G1569" s="157" t="s">
        <v>96</v>
      </c>
      <c r="H1569" s="157" t="s">
        <v>84</v>
      </c>
      <c r="I1569" s="157"/>
      <c r="J1569" s="157"/>
      <c r="K1569" s="157">
        <v>2.6141405</v>
      </c>
      <c r="L1569" s="157">
        <v>2.4548489403000001E-4</v>
      </c>
      <c r="M1569" s="157">
        <v>9.9191719999999999E-6</v>
      </c>
      <c r="N1569" s="157">
        <v>1.0118600000000001E-3</v>
      </c>
      <c r="O1569" s="157">
        <v>3.4043649000000001E-5</v>
      </c>
      <c r="P1569" s="157">
        <v>3.132015708E-5</v>
      </c>
      <c r="Q1569" s="126">
        <v>9.9998117999999998E-8</v>
      </c>
      <c r="R1569" s="155"/>
      <c r="S1569" s="155"/>
      <c r="T1569" s="155"/>
      <c r="U1569" s="155"/>
      <c r="V1569" s="155"/>
      <c r="W1569" s="155"/>
      <c r="X1569" s="155"/>
      <c r="Y1569" s="155"/>
      <c r="Z1569" s="155"/>
      <c r="AA1569" s="155"/>
      <c r="AB1569" s="155"/>
      <c r="AC1569" s="155"/>
      <c r="AD1569" s="155"/>
      <c r="AE1569" s="155"/>
      <c r="AF1569" s="155"/>
      <c r="AG1569" s="155"/>
      <c r="AH1569" s="155"/>
    </row>
    <row r="1570" spans="1:34" x14ac:dyDescent="0.25">
      <c r="A1570" s="128" t="s">
        <v>16</v>
      </c>
      <c r="B1570" s="157" t="s">
        <v>42</v>
      </c>
      <c r="C1570" s="157" t="s">
        <v>43</v>
      </c>
      <c r="D1570" s="157" t="s">
        <v>53</v>
      </c>
      <c r="E1570" s="157" t="s">
        <v>266</v>
      </c>
      <c r="F1570" s="157" t="s">
        <v>97</v>
      </c>
      <c r="G1570" s="157" t="s">
        <v>96</v>
      </c>
      <c r="H1570" s="157" t="s">
        <v>84</v>
      </c>
      <c r="I1570" s="157"/>
      <c r="J1570" s="157"/>
      <c r="K1570" s="157">
        <v>0.12372755000000001</v>
      </c>
      <c r="L1570" s="157">
        <v>1.8860497436999997E-5</v>
      </c>
      <c r="M1570" s="157">
        <v>7.9034817000000001E-7</v>
      </c>
      <c r="N1570" s="157">
        <v>8.0623817000000005E-5</v>
      </c>
      <c r="O1570" s="157">
        <v>2.7125582000000001E-6</v>
      </c>
      <c r="P1570" s="157">
        <v>2.4955535440000003E-6</v>
      </c>
      <c r="Q1570" s="126">
        <v>7.9677340000000002E-9</v>
      </c>
      <c r="R1570" s="155"/>
      <c r="S1570" s="155"/>
      <c r="T1570" s="155"/>
      <c r="U1570" s="155"/>
      <c r="V1570" s="155"/>
      <c r="W1570" s="155"/>
      <c r="X1570" s="155"/>
      <c r="Y1570" s="155"/>
      <c r="Z1570" s="155"/>
      <c r="AA1570" s="155"/>
      <c r="AB1570" s="155"/>
      <c r="AC1570" s="155"/>
      <c r="AD1570" s="155"/>
      <c r="AE1570" s="155"/>
      <c r="AF1570" s="155"/>
      <c r="AG1570" s="155"/>
      <c r="AH1570" s="155"/>
    </row>
    <row r="1571" spans="1:34" x14ac:dyDescent="0.25">
      <c r="A1571" s="128" t="s">
        <v>16</v>
      </c>
      <c r="B1571" s="157" t="s">
        <v>42</v>
      </c>
      <c r="C1571" s="157" t="s">
        <v>43</v>
      </c>
      <c r="D1571" s="157" t="s">
        <v>53</v>
      </c>
      <c r="E1571" s="157" t="s">
        <v>267</v>
      </c>
      <c r="F1571" s="157" t="s">
        <v>98</v>
      </c>
      <c r="G1571" s="157" t="s">
        <v>99</v>
      </c>
      <c r="H1571" s="157" t="s">
        <v>84</v>
      </c>
      <c r="I1571" s="157"/>
      <c r="J1571" s="157"/>
      <c r="K1571" s="157">
        <v>817.14904000000001</v>
      </c>
      <c r="L1571" s="157">
        <v>3.6155066622999992E-3</v>
      </c>
      <c r="M1571" s="157">
        <v>1.0911478689999999E-4</v>
      </c>
      <c r="N1571" s="157">
        <v>1.037155109E-2</v>
      </c>
      <c r="O1571" s="157">
        <v>3.5708417099999999E-4</v>
      </c>
      <c r="P1571" s="157">
        <v>3.2851743732000005E-4</v>
      </c>
      <c r="Q1571" s="126">
        <v>1.1476343010000001E-6</v>
      </c>
      <c r="R1571" s="155"/>
      <c r="S1571" s="155"/>
      <c r="T1571" s="155"/>
      <c r="U1571" s="155"/>
      <c r="V1571" s="155"/>
      <c r="W1571" s="155"/>
      <c r="X1571" s="155"/>
      <c r="Y1571" s="155"/>
      <c r="Z1571" s="155"/>
      <c r="AA1571" s="155"/>
      <c r="AB1571" s="155"/>
      <c r="AC1571" s="155"/>
      <c r="AD1571" s="155"/>
      <c r="AE1571" s="155"/>
      <c r="AF1571" s="155"/>
      <c r="AG1571" s="155"/>
      <c r="AH1571" s="155"/>
    </row>
    <row r="1572" spans="1:34" x14ac:dyDescent="0.25">
      <c r="A1572" s="128" t="s">
        <v>16</v>
      </c>
      <c r="B1572" s="157" t="s">
        <v>42</v>
      </c>
      <c r="C1572" s="157" t="s">
        <v>43</v>
      </c>
      <c r="D1572" s="157" t="s">
        <v>53</v>
      </c>
      <c r="E1572" s="157" t="s">
        <v>268</v>
      </c>
      <c r="F1572" s="157" t="s">
        <v>98</v>
      </c>
      <c r="G1572" s="157" t="s">
        <v>100</v>
      </c>
      <c r="H1572" s="157" t="s">
        <v>84</v>
      </c>
      <c r="I1572" s="157"/>
      <c r="J1572" s="157"/>
      <c r="K1572" s="157">
        <v>117.67771500000001</v>
      </c>
      <c r="L1572" s="157">
        <v>1.4667335610180002E-2</v>
      </c>
      <c r="M1572" s="157">
        <v>6.4076276999999997E-4</v>
      </c>
      <c r="N1572" s="157">
        <v>5.8947953900000002E-2</v>
      </c>
      <c r="O1572" s="157">
        <v>2.0580093299999999E-3</v>
      </c>
      <c r="P1572" s="157">
        <v>1.8933685836E-3</v>
      </c>
      <c r="Q1572" s="126">
        <v>6.6101222200000002E-6</v>
      </c>
      <c r="R1572" s="155"/>
      <c r="S1572" s="155"/>
      <c r="T1572" s="155"/>
      <c r="U1572" s="155"/>
      <c r="V1572" s="155"/>
      <c r="W1572" s="155"/>
      <c r="X1572" s="155"/>
      <c r="Y1572" s="155"/>
      <c r="Z1572" s="155"/>
      <c r="AA1572" s="155"/>
      <c r="AB1572" s="155"/>
      <c r="AC1572" s="155"/>
      <c r="AD1572" s="155"/>
      <c r="AE1572" s="155"/>
      <c r="AF1572" s="155"/>
      <c r="AG1572" s="155"/>
      <c r="AH1572" s="155"/>
    </row>
    <row r="1573" spans="1:34" x14ac:dyDescent="0.25">
      <c r="A1573" s="128" t="s">
        <v>16</v>
      </c>
      <c r="B1573" s="157" t="s">
        <v>42</v>
      </c>
      <c r="C1573" s="157" t="s">
        <v>43</v>
      </c>
      <c r="D1573" s="157" t="s">
        <v>53</v>
      </c>
      <c r="E1573" s="157" t="s">
        <v>269</v>
      </c>
      <c r="F1573" s="157" t="s">
        <v>101</v>
      </c>
      <c r="G1573" s="157" t="s">
        <v>99</v>
      </c>
      <c r="H1573" s="157" t="s">
        <v>84</v>
      </c>
      <c r="I1573" s="157"/>
      <c r="J1573" s="157"/>
      <c r="K1573" s="157">
        <v>9228.8662000000004</v>
      </c>
      <c r="L1573" s="157">
        <v>3.4460910070000003E-2</v>
      </c>
      <c r="M1573" s="157">
        <v>9.5505546999999997E-4</v>
      </c>
      <c r="N1573" s="157">
        <v>8.9983842999999994E-2</v>
      </c>
      <c r="O1573" s="157">
        <v>3.0445768000000001E-3</v>
      </c>
      <c r="P1573" s="157">
        <v>2.801010656E-3</v>
      </c>
      <c r="Q1573" s="126">
        <v>9.8711497999999996E-6</v>
      </c>
      <c r="R1573" s="155"/>
      <c r="S1573" s="155"/>
      <c r="T1573" s="155"/>
      <c r="U1573" s="155"/>
      <c r="V1573" s="155"/>
      <c r="W1573" s="155"/>
      <c r="X1573" s="155"/>
      <c r="Y1573" s="155"/>
      <c r="Z1573" s="155"/>
      <c r="AA1573" s="155"/>
      <c r="AB1573" s="155"/>
      <c r="AC1573" s="155"/>
      <c r="AD1573" s="155"/>
      <c r="AE1573" s="155"/>
      <c r="AF1573" s="155"/>
      <c r="AG1573" s="155"/>
      <c r="AH1573" s="155"/>
    </row>
    <row r="1574" spans="1:34" x14ac:dyDescent="0.25">
      <c r="A1574" s="128" t="s">
        <v>16</v>
      </c>
      <c r="B1574" s="157" t="s">
        <v>42</v>
      </c>
      <c r="C1574" s="157" t="s">
        <v>43</v>
      </c>
      <c r="D1574" s="157" t="s">
        <v>53</v>
      </c>
      <c r="E1574" s="157" t="s">
        <v>270</v>
      </c>
      <c r="F1574" s="157" t="s">
        <v>101</v>
      </c>
      <c r="G1574" s="157" t="s">
        <v>100</v>
      </c>
      <c r="H1574" s="157" t="s">
        <v>84</v>
      </c>
      <c r="I1574" s="157"/>
      <c r="J1574" s="157"/>
      <c r="K1574" s="157">
        <v>1113.08583</v>
      </c>
      <c r="L1574" s="157">
        <v>0.20498383811099999</v>
      </c>
      <c r="M1574" s="157">
        <v>4.4590214399999996E-3</v>
      </c>
      <c r="N1574" s="157">
        <v>0.74235266</v>
      </c>
      <c r="O1574" s="157">
        <v>2.6491988899999999E-2</v>
      </c>
      <c r="P1574" s="157">
        <v>2.4372629788000002E-2</v>
      </c>
      <c r="Q1574" s="126">
        <v>4.57851523E-5</v>
      </c>
      <c r="R1574" s="155"/>
      <c r="S1574" s="155"/>
      <c r="T1574" s="155"/>
      <c r="U1574" s="155"/>
      <c r="V1574" s="155"/>
      <c r="W1574" s="155"/>
      <c r="X1574" s="155"/>
      <c r="Y1574" s="155"/>
      <c r="Z1574" s="155"/>
      <c r="AA1574" s="155"/>
      <c r="AB1574" s="155"/>
      <c r="AC1574" s="155"/>
      <c r="AD1574" s="155"/>
      <c r="AE1574" s="155"/>
      <c r="AF1574" s="155"/>
      <c r="AG1574" s="155"/>
      <c r="AH1574" s="155"/>
    </row>
    <row r="1575" spans="1:34" x14ac:dyDescent="0.25">
      <c r="A1575" s="128" t="s">
        <v>16</v>
      </c>
      <c r="B1575" s="157" t="s">
        <v>42</v>
      </c>
      <c r="C1575" s="157" t="s">
        <v>43</v>
      </c>
      <c r="D1575" s="157" t="s">
        <v>53</v>
      </c>
      <c r="E1575" s="157" t="s">
        <v>271</v>
      </c>
      <c r="F1575" s="157" t="s">
        <v>102</v>
      </c>
      <c r="G1575" s="157" t="s">
        <v>99</v>
      </c>
      <c r="H1575" s="157" t="s">
        <v>84</v>
      </c>
      <c r="I1575" s="157"/>
      <c r="J1575" s="157"/>
      <c r="K1575" s="157">
        <v>24368.07</v>
      </c>
      <c r="L1575" s="157">
        <v>6.8068722880999993E-2</v>
      </c>
      <c r="M1575" s="157">
        <v>2.13948336E-3</v>
      </c>
      <c r="N1575" s="157">
        <v>0.18456593699999999</v>
      </c>
      <c r="O1575" s="157">
        <v>7.0172594999999994E-3</v>
      </c>
      <c r="P1575" s="157">
        <v>6.4558787400000005E-3</v>
      </c>
      <c r="Q1575" s="126">
        <v>2.18988987E-5</v>
      </c>
      <c r="R1575" s="155"/>
      <c r="S1575" s="155"/>
      <c r="T1575" s="155"/>
      <c r="U1575" s="155"/>
      <c r="V1575" s="155"/>
      <c r="W1575" s="155"/>
      <c r="X1575" s="155"/>
      <c r="Y1575" s="155"/>
      <c r="Z1575" s="155"/>
      <c r="AA1575" s="155"/>
      <c r="AB1575" s="155"/>
      <c r="AC1575" s="155"/>
      <c r="AD1575" s="155"/>
      <c r="AE1575" s="155"/>
      <c r="AF1575" s="155"/>
      <c r="AG1575" s="155"/>
      <c r="AH1575" s="155"/>
    </row>
    <row r="1576" spans="1:34" x14ac:dyDescent="0.25">
      <c r="A1576" s="128" t="s">
        <v>16</v>
      </c>
      <c r="B1576" s="157" t="s">
        <v>42</v>
      </c>
      <c r="C1576" s="157" t="s">
        <v>43</v>
      </c>
      <c r="D1576" s="157" t="s">
        <v>53</v>
      </c>
      <c r="E1576" s="157" t="s">
        <v>272</v>
      </c>
      <c r="F1576" s="157" t="s">
        <v>102</v>
      </c>
      <c r="G1576" s="157" t="s">
        <v>100</v>
      </c>
      <c r="H1576" s="157" t="s">
        <v>84</v>
      </c>
      <c r="I1576" s="157"/>
      <c r="J1576" s="157"/>
      <c r="K1576" s="157">
        <v>2783.4856999999997</v>
      </c>
      <c r="L1576" s="157">
        <v>0.16766212856499998</v>
      </c>
      <c r="M1576" s="157">
        <v>6.2535100499999993E-3</v>
      </c>
      <c r="N1576" s="157">
        <v>0.64811394999999994</v>
      </c>
      <c r="O1576" s="157">
        <v>2.2094702500000001E-2</v>
      </c>
      <c r="P1576" s="157">
        <v>2.0327126300000001E-2</v>
      </c>
      <c r="Q1576" s="126">
        <v>6.4144172599999995E-5</v>
      </c>
      <c r="R1576" s="155"/>
      <c r="S1576" s="155"/>
      <c r="T1576" s="155"/>
      <c r="U1576" s="155"/>
      <c r="V1576" s="155"/>
      <c r="W1576" s="155"/>
      <c r="X1576" s="155"/>
      <c r="Y1576" s="155"/>
      <c r="Z1576" s="155"/>
      <c r="AA1576" s="155"/>
      <c r="AB1576" s="155"/>
      <c r="AC1576" s="155"/>
      <c r="AD1576" s="155"/>
      <c r="AE1576" s="155"/>
      <c r="AF1576" s="155"/>
      <c r="AG1576" s="155"/>
      <c r="AH1576" s="155"/>
    </row>
    <row r="1577" spans="1:34" x14ac:dyDescent="0.25">
      <c r="A1577" s="128" t="s">
        <v>16</v>
      </c>
      <c r="B1577" s="157" t="s">
        <v>42</v>
      </c>
      <c r="C1577" s="157" t="s">
        <v>43</v>
      </c>
      <c r="D1577" s="157" t="s">
        <v>53</v>
      </c>
      <c r="E1577" s="157" t="s">
        <v>273</v>
      </c>
      <c r="F1577" s="157" t="s">
        <v>103</v>
      </c>
      <c r="G1577" s="157" t="s">
        <v>99</v>
      </c>
      <c r="H1577" s="157" t="s">
        <v>84</v>
      </c>
      <c r="I1577" s="157"/>
      <c r="J1577" s="157"/>
      <c r="K1577" s="157">
        <v>12363.208200000001</v>
      </c>
      <c r="L1577" s="157">
        <v>4.5175026776600007E-2</v>
      </c>
      <c r="M1577" s="157">
        <v>1.367843352E-3</v>
      </c>
      <c r="N1577" s="157">
        <v>0.1258227573</v>
      </c>
      <c r="O1577" s="157">
        <v>4.3942134799999999E-3</v>
      </c>
      <c r="P1577" s="157">
        <v>4.0426764016E-3</v>
      </c>
      <c r="Q1577" s="126">
        <v>1.409571022E-5</v>
      </c>
      <c r="R1577" s="155"/>
      <c r="S1577" s="155"/>
      <c r="T1577" s="155"/>
      <c r="U1577" s="155"/>
      <c r="V1577" s="155"/>
      <c r="W1577" s="155"/>
      <c r="X1577" s="155"/>
      <c r="Y1577" s="155"/>
      <c r="Z1577" s="155"/>
      <c r="AA1577" s="155"/>
      <c r="AB1577" s="155"/>
      <c r="AC1577" s="155"/>
      <c r="AD1577" s="155"/>
      <c r="AE1577" s="155"/>
      <c r="AF1577" s="155"/>
      <c r="AG1577" s="155"/>
      <c r="AH1577" s="155"/>
    </row>
    <row r="1578" spans="1:34" x14ac:dyDescent="0.25">
      <c r="A1578" s="128" t="s">
        <v>16</v>
      </c>
      <c r="B1578" s="157" t="s">
        <v>42</v>
      </c>
      <c r="C1578" s="157" t="s">
        <v>43</v>
      </c>
      <c r="D1578" s="157" t="s">
        <v>53</v>
      </c>
      <c r="E1578" s="157" t="s">
        <v>274</v>
      </c>
      <c r="F1578" s="157" t="s">
        <v>103</v>
      </c>
      <c r="G1578" s="157" t="s">
        <v>100</v>
      </c>
      <c r="H1578" s="157" t="s">
        <v>84</v>
      </c>
      <c r="I1578" s="157"/>
      <c r="J1578" s="157"/>
      <c r="K1578" s="157">
        <v>1082.4670100000001</v>
      </c>
      <c r="L1578" s="157">
        <v>0.16583764917300001</v>
      </c>
      <c r="M1578" s="157">
        <v>5.7974867999999995E-3</v>
      </c>
      <c r="N1578" s="157">
        <v>0.72222125999999998</v>
      </c>
      <c r="O1578" s="157">
        <v>2.5122333E-2</v>
      </c>
      <c r="P1578" s="157">
        <v>2.311254636E-2</v>
      </c>
      <c r="Q1578" s="126">
        <v>5.9828256000000004E-5</v>
      </c>
      <c r="R1578" s="155"/>
      <c r="S1578" s="155"/>
      <c r="T1578" s="155"/>
      <c r="U1578" s="155"/>
      <c r="V1578" s="155"/>
      <c r="W1578" s="155"/>
      <c r="X1578" s="155"/>
      <c r="Y1578" s="155"/>
      <c r="Z1578" s="155"/>
      <c r="AA1578" s="155"/>
      <c r="AB1578" s="155"/>
      <c r="AC1578" s="155"/>
      <c r="AD1578" s="155"/>
      <c r="AE1578" s="155"/>
      <c r="AF1578" s="155"/>
      <c r="AG1578" s="155"/>
      <c r="AH1578" s="155"/>
    </row>
    <row r="1579" spans="1:34" x14ac:dyDescent="0.25">
      <c r="A1579" s="128" t="s">
        <v>16</v>
      </c>
      <c r="B1579" s="157" t="s">
        <v>42</v>
      </c>
      <c r="C1579" s="157" t="s">
        <v>43</v>
      </c>
      <c r="D1579" s="157" t="s">
        <v>53</v>
      </c>
      <c r="E1579" s="157" t="s">
        <v>275</v>
      </c>
      <c r="F1579" s="157" t="s">
        <v>104</v>
      </c>
      <c r="G1579" s="157" t="s">
        <v>99</v>
      </c>
      <c r="H1579" s="157" t="s">
        <v>84</v>
      </c>
      <c r="I1579" s="157"/>
      <c r="J1579" s="157"/>
      <c r="K1579" s="157">
        <v>8161.8369000000002</v>
      </c>
      <c r="L1579" s="157">
        <v>8.7271356500000005E-3</v>
      </c>
      <c r="M1579" s="157">
        <v>0</v>
      </c>
      <c r="N1579" s="157">
        <v>0</v>
      </c>
      <c r="O1579" s="157">
        <v>0</v>
      </c>
      <c r="P1579" s="157">
        <v>0</v>
      </c>
      <c r="Q1579" s="126">
        <v>0</v>
      </c>
      <c r="R1579" s="155"/>
      <c r="S1579" s="155"/>
      <c r="T1579" s="155"/>
      <c r="U1579" s="155"/>
      <c r="V1579" s="155"/>
      <c r="W1579" s="155"/>
      <c r="X1579" s="155"/>
      <c r="Y1579" s="155"/>
      <c r="Z1579" s="155"/>
      <c r="AA1579" s="155"/>
      <c r="AB1579" s="155"/>
      <c r="AC1579" s="155"/>
      <c r="AD1579" s="155"/>
      <c r="AE1579" s="155"/>
      <c r="AF1579" s="155"/>
      <c r="AG1579" s="155"/>
      <c r="AH1579" s="155"/>
    </row>
    <row r="1580" spans="1:34" x14ac:dyDescent="0.25">
      <c r="A1580" s="128" t="s">
        <v>16</v>
      </c>
      <c r="B1580" s="157" t="s">
        <v>42</v>
      </c>
      <c r="C1580" s="157" t="s">
        <v>43</v>
      </c>
      <c r="D1580" s="157" t="s">
        <v>53</v>
      </c>
      <c r="E1580" s="157" t="s">
        <v>276</v>
      </c>
      <c r="F1580" s="157" t="s">
        <v>104</v>
      </c>
      <c r="G1580" s="157" t="s">
        <v>100</v>
      </c>
      <c r="H1580" s="157" t="s">
        <v>84</v>
      </c>
      <c r="I1580" s="157"/>
      <c r="J1580" s="157"/>
      <c r="K1580" s="157">
        <v>859.50200999999993</v>
      </c>
      <c r="L1580" s="157">
        <v>9.5853207900000001E-4</v>
      </c>
      <c r="M1580" s="157">
        <v>0</v>
      </c>
      <c r="N1580" s="157">
        <v>0</v>
      </c>
      <c r="O1580" s="157">
        <v>0</v>
      </c>
      <c r="P1580" s="157">
        <v>0</v>
      </c>
      <c r="Q1580" s="126">
        <v>0</v>
      </c>
      <c r="R1580" s="155"/>
      <c r="S1580" s="155"/>
      <c r="T1580" s="155"/>
      <c r="U1580" s="155"/>
      <c r="V1580" s="155"/>
      <c r="W1580" s="155"/>
      <c r="X1580" s="155"/>
      <c r="Y1580" s="155"/>
      <c r="Z1580" s="155"/>
      <c r="AA1580" s="155"/>
      <c r="AB1580" s="155"/>
      <c r="AC1580" s="155"/>
      <c r="AD1580" s="155"/>
      <c r="AE1580" s="155"/>
      <c r="AF1580" s="155"/>
      <c r="AG1580" s="155"/>
      <c r="AH1580" s="155"/>
    </row>
    <row r="1581" spans="1:34" x14ac:dyDescent="0.25">
      <c r="A1581" s="128" t="s">
        <v>16</v>
      </c>
      <c r="B1581" s="157" t="s">
        <v>42</v>
      </c>
      <c r="C1581" s="157" t="s">
        <v>43</v>
      </c>
      <c r="D1581" s="157" t="s">
        <v>53</v>
      </c>
      <c r="E1581" s="157" t="s">
        <v>277</v>
      </c>
      <c r="F1581" s="157" t="s">
        <v>105</v>
      </c>
      <c r="G1581" s="157" t="s">
        <v>100</v>
      </c>
      <c r="H1581" s="157" t="s">
        <v>84</v>
      </c>
      <c r="I1581" s="157"/>
      <c r="J1581" s="157"/>
      <c r="K1581" s="157">
        <v>0.17446313999999999</v>
      </c>
      <c r="L1581" s="157">
        <v>5.3633849897000006E-5</v>
      </c>
      <c r="M1581" s="157">
        <v>2.6661659999999999E-6</v>
      </c>
      <c r="N1581" s="157">
        <v>2.5528154000000001E-4</v>
      </c>
      <c r="O1581" s="157">
        <v>8.6238842E-6</v>
      </c>
      <c r="P1581" s="157">
        <v>7.9339734640000001E-6</v>
      </c>
      <c r="Q1581" s="126">
        <v>2.731286E-8</v>
      </c>
      <c r="R1581" s="155"/>
      <c r="S1581" s="155"/>
      <c r="T1581" s="155"/>
      <c r="U1581" s="155"/>
      <c r="V1581" s="155"/>
      <c r="W1581" s="155"/>
      <c r="X1581" s="155"/>
      <c r="Y1581" s="155"/>
      <c r="Z1581" s="155"/>
      <c r="AA1581" s="155"/>
      <c r="AB1581" s="155"/>
      <c r="AC1581" s="155"/>
      <c r="AD1581" s="155"/>
      <c r="AE1581" s="155"/>
      <c r="AF1581" s="155"/>
      <c r="AG1581" s="155"/>
      <c r="AH1581" s="155"/>
    </row>
    <row r="1582" spans="1:34" x14ac:dyDescent="0.25">
      <c r="A1582" s="128" t="s">
        <v>16</v>
      </c>
      <c r="B1582" s="157" t="s">
        <v>42</v>
      </c>
      <c r="C1582" s="157" t="s">
        <v>43</v>
      </c>
      <c r="D1582" s="157" t="s">
        <v>53</v>
      </c>
      <c r="E1582" s="157" t="s">
        <v>278</v>
      </c>
      <c r="F1582" s="157" t="s">
        <v>106</v>
      </c>
      <c r="G1582" s="157" t="s">
        <v>107</v>
      </c>
      <c r="H1582" s="157" t="s">
        <v>84</v>
      </c>
      <c r="I1582" s="157"/>
      <c r="J1582" s="157"/>
      <c r="K1582" s="157">
        <v>2.9533812E-2</v>
      </c>
      <c r="L1582" s="157">
        <v>7.0292635650000013E-7</v>
      </c>
      <c r="M1582" s="157">
        <v>3.4186041400000002E-8</v>
      </c>
      <c r="N1582" s="157">
        <v>2.84018192E-6</v>
      </c>
      <c r="O1582" s="157">
        <v>1.14285406E-7</v>
      </c>
      <c r="P1582" s="157">
        <v>1.0514257352E-7</v>
      </c>
      <c r="Q1582" s="126">
        <v>3.46257919E-10</v>
      </c>
      <c r="R1582" s="155"/>
      <c r="S1582" s="155"/>
      <c r="T1582" s="155"/>
      <c r="U1582" s="155"/>
      <c r="V1582" s="155"/>
      <c r="W1582" s="155"/>
      <c r="X1582" s="155"/>
      <c r="Y1582" s="155"/>
      <c r="Z1582" s="155"/>
      <c r="AA1582" s="155"/>
      <c r="AB1582" s="155"/>
      <c r="AC1582" s="155"/>
      <c r="AD1582" s="155"/>
      <c r="AE1582" s="155"/>
      <c r="AF1582" s="155"/>
      <c r="AG1582" s="155"/>
      <c r="AH1582" s="155"/>
    </row>
    <row r="1583" spans="1:34" x14ac:dyDescent="0.25">
      <c r="A1583" s="128" t="s">
        <v>16</v>
      </c>
      <c r="B1583" s="157" t="s">
        <v>42</v>
      </c>
      <c r="C1583" s="157" t="s">
        <v>43</v>
      </c>
      <c r="D1583" s="157" t="s">
        <v>53</v>
      </c>
      <c r="E1583" s="157" t="s">
        <v>279</v>
      </c>
      <c r="F1583" s="157" t="s">
        <v>108</v>
      </c>
      <c r="G1583" s="157" t="s">
        <v>109</v>
      </c>
      <c r="H1583" s="157" t="s">
        <v>84</v>
      </c>
      <c r="I1583" s="157"/>
      <c r="J1583" s="157"/>
      <c r="K1583" s="157">
        <v>328.77419600000002</v>
      </c>
      <c r="L1583" s="157">
        <v>9.4186751712399992E-3</v>
      </c>
      <c r="M1583" s="157">
        <v>3.4040105199999995E-4</v>
      </c>
      <c r="N1583" s="157">
        <v>3.2691195190000001E-2</v>
      </c>
      <c r="O1583" s="157">
        <v>1.116115704E-3</v>
      </c>
      <c r="P1583" s="157">
        <v>1.0268264476800001E-3</v>
      </c>
      <c r="Q1583" s="126">
        <v>3.4739701120000001E-6</v>
      </c>
      <c r="R1583" s="155"/>
      <c r="S1583" s="155"/>
      <c r="T1583" s="155"/>
      <c r="U1583" s="155"/>
      <c r="V1583" s="155"/>
      <c r="W1583" s="155"/>
      <c r="X1583" s="155"/>
      <c r="Y1583" s="155"/>
      <c r="Z1583" s="155"/>
      <c r="AA1583" s="155"/>
      <c r="AB1583" s="155"/>
      <c r="AC1583" s="155"/>
      <c r="AD1583" s="155"/>
      <c r="AE1583" s="155"/>
      <c r="AF1583" s="155"/>
      <c r="AG1583" s="155"/>
      <c r="AH1583" s="155"/>
    </row>
    <row r="1584" spans="1:34" x14ac:dyDescent="0.25">
      <c r="A1584" s="128" t="s">
        <v>16</v>
      </c>
      <c r="B1584" s="157" t="s">
        <v>42</v>
      </c>
      <c r="C1584" s="157" t="s">
        <v>43</v>
      </c>
      <c r="D1584" s="157" t="s">
        <v>53</v>
      </c>
      <c r="E1584" s="157" t="s">
        <v>280</v>
      </c>
      <c r="F1584" s="157" t="s">
        <v>110</v>
      </c>
      <c r="G1584" s="157" t="s">
        <v>109</v>
      </c>
      <c r="H1584" s="157" t="s">
        <v>84</v>
      </c>
      <c r="I1584" s="157"/>
      <c r="J1584" s="157"/>
      <c r="K1584" s="157">
        <v>1123.7591133679998</v>
      </c>
      <c r="L1584" s="157">
        <v>6.6443600173060016E-2</v>
      </c>
      <c r="M1584" s="157">
        <v>2.3222240501999999E-3</v>
      </c>
      <c r="N1584" s="157">
        <v>0.21376452678999999</v>
      </c>
      <c r="O1584" s="157">
        <v>8.2552366469999996E-3</v>
      </c>
      <c r="P1584" s="157">
        <v>7.5948177152400003E-3</v>
      </c>
      <c r="Q1584" s="126">
        <v>2.3176045109000001E-5</v>
      </c>
      <c r="R1584" s="155"/>
      <c r="S1584" s="155"/>
      <c r="T1584" s="155"/>
      <c r="U1584" s="155"/>
      <c r="V1584" s="155"/>
      <c r="W1584" s="155"/>
      <c r="X1584" s="155"/>
      <c r="Y1584" s="155"/>
      <c r="Z1584" s="155"/>
      <c r="AA1584" s="155"/>
      <c r="AB1584" s="155"/>
      <c r="AC1584" s="155"/>
      <c r="AD1584" s="155"/>
      <c r="AE1584" s="155"/>
      <c r="AF1584" s="155"/>
      <c r="AG1584" s="155"/>
      <c r="AH1584" s="155"/>
    </row>
    <row r="1585" spans="1:34" x14ac:dyDescent="0.25">
      <c r="A1585" s="128" t="s">
        <v>16</v>
      </c>
      <c r="B1585" s="157" t="s">
        <v>42</v>
      </c>
      <c r="C1585" s="157" t="s">
        <v>43</v>
      </c>
      <c r="D1585" s="157" t="s">
        <v>53</v>
      </c>
      <c r="E1585" s="157" t="s">
        <v>281</v>
      </c>
      <c r="F1585" s="157" t="s">
        <v>111</v>
      </c>
      <c r="G1585" s="157" t="s">
        <v>109</v>
      </c>
      <c r="H1585" s="157" t="s">
        <v>84</v>
      </c>
      <c r="I1585" s="157"/>
      <c r="J1585" s="157"/>
      <c r="K1585" s="157">
        <v>0.18251859000000001</v>
      </c>
      <c r="L1585" s="157">
        <v>2.4709660396000001E-5</v>
      </c>
      <c r="M1585" s="157">
        <v>8.8700102000000004E-7</v>
      </c>
      <c r="N1585" s="157">
        <v>9.0483415999999999E-5</v>
      </c>
      <c r="O1585" s="157">
        <v>3.0442809E-6</v>
      </c>
      <c r="P1585" s="157">
        <v>2.8007384280000002E-6</v>
      </c>
      <c r="Q1585" s="126">
        <v>8.9421199000000001E-9</v>
      </c>
      <c r="R1585" s="155"/>
      <c r="S1585" s="155"/>
      <c r="T1585" s="155"/>
      <c r="U1585" s="155"/>
      <c r="V1585" s="155"/>
      <c r="W1585" s="155"/>
      <c r="X1585" s="155"/>
      <c r="Y1585" s="155"/>
      <c r="Z1585" s="155"/>
      <c r="AA1585" s="155"/>
      <c r="AB1585" s="155"/>
      <c r="AC1585" s="155"/>
      <c r="AD1585" s="155"/>
      <c r="AE1585" s="155"/>
      <c r="AF1585" s="155"/>
      <c r="AG1585" s="155"/>
      <c r="AH1585" s="155"/>
    </row>
    <row r="1586" spans="1:34" x14ac:dyDescent="0.25">
      <c r="A1586" s="128" t="s">
        <v>16</v>
      </c>
      <c r="B1586" s="157" t="s">
        <v>42</v>
      </c>
      <c r="C1586" s="157" t="s">
        <v>43</v>
      </c>
      <c r="D1586" s="157" t="s">
        <v>53</v>
      </c>
      <c r="E1586" s="157" t="s">
        <v>282</v>
      </c>
      <c r="F1586" s="157" t="s">
        <v>112</v>
      </c>
      <c r="G1586" s="157" t="s">
        <v>109</v>
      </c>
      <c r="H1586" s="157" t="s">
        <v>84</v>
      </c>
      <c r="I1586" s="157"/>
      <c r="J1586" s="157"/>
      <c r="K1586" s="157">
        <v>3.9988182000000001</v>
      </c>
      <c r="L1586" s="157">
        <v>4.0969004931999995E-4</v>
      </c>
      <c r="M1586" s="157">
        <v>1.3978549000000001E-5</v>
      </c>
      <c r="N1586" s="157">
        <v>1.4259589E-3</v>
      </c>
      <c r="O1586" s="157">
        <v>4.7975856000000002E-5</v>
      </c>
      <c r="P1586" s="157">
        <v>4.4137787520000005E-5</v>
      </c>
      <c r="Q1586" s="126">
        <v>1.4092188000000001E-7</v>
      </c>
      <c r="R1586" s="155"/>
      <c r="S1586" s="155"/>
      <c r="T1586" s="155"/>
      <c r="U1586" s="155"/>
      <c r="V1586" s="155"/>
      <c r="W1586" s="155"/>
      <c r="X1586" s="155"/>
      <c r="Y1586" s="155"/>
      <c r="Z1586" s="155"/>
      <c r="AA1586" s="155"/>
      <c r="AB1586" s="155"/>
      <c r="AC1586" s="155"/>
      <c r="AD1586" s="155"/>
      <c r="AE1586" s="155"/>
      <c r="AF1586" s="155"/>
      <c r="AG1586" s="155"/>
      <c r="AH1586" s="155"/>
    </row>
    <row r="1587" spans="1:34" x14ac:dyDescent="0.25">
      <c r="A1587" s="128" t="s">
        <v>16</v>
      </c>
      <c r="B1587" s="157" t="s">
        <v>42</v>
      </c>
      <c r="C1587" s="157" t="s">
        <v>43</v>
      </c>
      <c r="D1587" s="157" t="s">
        <v>53</v>
      </c>
      <c r="E1587" s="157" t="s">
        <v>283</v>
      </c>
      <c r="F1587" s="157" t="s">
        <v>113</v>
      </c>
      <c r="G1587" s="157" t="s">
        <v>114</v>
      </c>
      <c r="H1587" s="157" t="s">
        <v>84</v>
      </c>
      <c r="I1587" s="157"/>
      <c r="J1587" s="157"/>
      <c r="K1587" s="157">
        <v>9.3392178000000006E-2</v>
      </c>
      <c r="L1587" s="157">
        <v>3.2177832456200002E-5</v>
      </c>
      <c r="M1587" s="157">
        <v>7.0266987000000004E-7</v>
      </c>
      <c r="N1587" s="157">
        <v>1.2779332000000001E-4</v>
      </c>
      <c r="O1587" s="157">
        <v>4.5954256999999997E-6</v>
      </c>
      <c r="P1587" s="157">
        <v>4.2277916440000002E-6</v>
      </c>
      <c r="Q1587" s="126">
        <v>7.2463036E-9</v>
      </c>
      <c r="R1587" s="155"/>
      <c r="S1587" s="155"/>
      <c r="T1587" s="155"/>
      <c r="U1587" s="155"/>
      <c r="V1587" s="155"/>
      <c r="W1587" s="155"/>
      <c r="X1587" s="155"/>
      <c r="Y1587" s="155"/>
      <c r="Z1587" s="155"/>
      <c r="AA1587" s="155"/>
      <c r="AB1587" s="155"/>
      <c r="AC1587" s="155"/>
      <c r="AD1587" s="155"/>
      <c r="AE1587" s="155"/>
      <c r="AF1587" s="155"/>
      <c r="AG1587" s="155"/>
      <c r="AH1587" s="155"/>
    </row>
    <row r="1588" spans="1:34" x14ac:dyDescent="0.25">
      <c r="A1588" s="128" t="s">
        <v>16</v>
      </c>
      <c r="B1588" s="157" t="s">
        <v>42</v>
      </c>
      <c r="C1588" s="157" t="s">
        <v>43</v>
      </c>
      <c r="D1588" s="157" t="s">
        <v>53</v>
      </c>
      <c r="E1588" s="157" t="s">
        <v>284</v>
      </c>
      <c r="F1588" s="157" t="s">
        <v>82</v>
      </c>
      <c r="G1588" s="157" t="s">
        <v>83</v>
      </c>
      <c r="H1588" s="157" t="s">
        <v>115</v>
      </c>
      <c r="I1588" s="157"/>
      <c r="J1588" s="157"/>
      <c r="K1588" s="157">
        <v>413.76040999999998</v>
      </c>
      <c r="L1588" s="157">
        <v>1.0460055005059999E-2</v>
      </c>
      <c r="M1588" s="157">
        <v>1.3263299999999999E-3</v>
      </c>
      <c r="N1588" s="157">
        <v>9.0826377E-2</v>
      </c>
      <c r="O1588" s="157">
        <v>1.6822595000000001E-4</v>
      </c>
      <c r="P1588" s="157">
        <v>1.5476787400000002E-4</v>
      </c>
      <c r="Q1588" s="126">
        <v>1.2645036E-5</v>
      </c>
      <c r="R1588" s="155"/>
      <c r="S1588" s="155"/>
      <c r="T1588" s="155"/>
      <c r="U1588" s="155"/>
      <c r="V1588" s="155"/>
      <c r="W1588" s="155"/>
      <c r="X1588" s="155"/>
      <c r="Y1588" s="155"/>
      <c r="Z1588" s="155"/>
      <c r="AA1588" s="155"/>
      <c r="AB1588" s="155"/>
      <c r="AC1588" s="155"/>
      <c r="AD1588" s="155"/>
      <c r="AE1588" s="155"/>
      <c r="AF1588" s="155"/>
      <c r="AG1588" s="155"/>
      <c r="AH1588" s="155"/>
    </row>
    <row r="1589" spans="1:34" x14ac:dyDescent="0.25">
      <c r="A1589" s="128" t="s">
        <v>16</v>
      </c>
      <c r="B1589" s="157" t="s">
        <v>42</v>
      </c>
      <c r="C1589" s="157" t="s">
        <v>43</v>
      </c>
      <c r="D1589" s="157" t="s">
        <v>53</v>
      </c>
      <c r="E1589" s="157" t="s">
        <v>285</v>
      </c>
      <c r="F1589" s="157" t="s">
        <v>86</v>
      </c>
      <c r="G1589" s="157" t="s">
        <v>83</v>
      </c>
      <c r="H1589" s="157" t="s">
        <v>115</v>
      </c>
      <c r="I1589" s="157"/>
      <c r="J1589" s="157"/>
      <c r="K1589" s="157">
        <v>4075.3552</v>
      </c>
      <c r="L1589" s="157">
        <v>0.11646443949059999</v>
      </c>
      <c r="M1589" s="157">
        <v>1.1778054E-2</v>
      </c>
      <c r="N1589" s="157">
        <v>1.0173345</v>
      </c>
      <c r="O1589" s="157">
        <v>1.6619581000000001E-3</v>
      </c>
      <c r="P1589" s="157">
        <v>1.5290014520000002E-3</v>
      </c>
      <c r="Q1589" s="126">
        <v>1.3305975999999999E-4</v>
      </c>
      <c r="R1589" s="155"/>
      <c r="S1589" s="155"/>
      <c r="T1589" s="155"/>
      <c r="U1589" s="155"/>
      <c r="V1589" s="155"/>
      <c r="W1589" s="155"/>
      <c r="X1589" s="155"/>
      <c r="Y1589" s="155"/>
      <c r="Z1589" s="155"/>
      <c r="AA1589" s="155"/>
      <c r="AB1589" s="155"/>
      <c r="AC1589" s="155"/>
      <c r="AD1589" s="155"/>
      <c r="AE1589" s="155"/>
      <c r="AF1589" s="155"/>
      <c r="AG1589" s="155"/>
      <c r="AH1589" s="155"/>
    </row>
    <row r="1590" spans="1:34" x14ac:dyDescent="0.25">
      <c r="A1590" s="128" t="s">
        <v>16</v>
      </c>
      <c r="B1590" s="157" t="s">
        <v>42</v>
      </c>
      <c r="C1590" s="157" t="s">
        <v>43</v>
      </c>
      <c r="D1590" s="157" t="s">
        <v>53</v>
      </c>
      <c r="E1590" s="157" t="s">
        <v>286</v>
      </c>
      <c r="F1590" s="157" t="s">
        <v>116</v>
      </c>
      <c r="G1590" s="157" t="s">
        <v>83</v>
      </c>
      <c r="H1590" s="157" t="s">
        <v>115</v>
      </c>
      <c r="I1590" s="157"/>
      <c r="J1590" s="157"/>
      <c r="K1590" s="157">
        <v>113.26261</v>
      </c>
      <c r="L1590" s="157">
        <v>1.4667907473100003E-2</v>
      </c>
      <c r="M1590" s="157">
        <v>4.8466865E-3</v>
      </c>
      <c r="N1590" s="157">
        <v>0.56455856999999998</v>
      </c>
      <c r="O1590" s="157">
        <v>2.6913802000000001E-4</v>
      </c>
      <c r="P1590" s="157">
        <v>2.476069784E-4</v>
      </c>
      <c r="Q1590" s="126">
        <v>4.6499414999999998E-5</v>
      </c>
      <c r="R1590" s="155"/>
      <c r="S1590" s="155"/>
      <c r="T1590" s="155"/>
      <c r="U1590" s="155"/>
      <c r="V1590" s="155"/>
      <c r="W1590" s="155"/>
      <c r="X1590" s="155"/>
      <c r="Y1590" s="155"/>
      <c r="Z1590" s="155"/>
      <c r="AA1590" s="155"/>
      <c r="AB1590" s="155"/>
      <c r="AC1590" s="155"/>
      <c r="AD1590" s="155"/>
      <c r="AE1590" s="155"/>
      <c r="AF1590" s="155"/>
      <c r="AG1590" s="155"/>
      <c r="AH1590" s="155"/>
    </row>
    <row r="1591" spans="1:34" x14ac:dyDescent="0.25">
      <c r="A1591" s="128" t="s">
        <v>16</v>
      </c>
      <c r="B1591" s="157" t="s">
        <v>42</v>
      </c>
      <c r="C1591" s="157" t="s">
        <v>43</v>
      </c>
      <c r="D1591" s="157" t="s">
        <v>53</v>
      </c>
      <c r="E1591" s="157" t="s">
        <v>287</v>
      </c>
      <c r="F1591" s="157" t="s">
        <v>87</v>
      </c>
      <c r="G1591" s="157" t="s">
        <v>83</v>
      </c>
      <c r="H1591" s="157" t="s">
        <v>115</v>
      </c>
      <c r="I1591" s="157"/>
      <c r="J1591" s="157"/>
      <c r="K1591" s="157">
        <v>125.10939662000001</v>
      </c>
      <c r="L1591" s="157">
        <v>6.4691802896917599E-3</v>
      </c>
      <c r="M1591" s="157">
        <v>1.65263951065E-3</v>
      </c>
      <c r="N1591" s="157">
        <v>0.14401534412600001</v>
      </c>
      <c r="O1591" s="157">
        <v>4.5168264980999997E-5</v>
      </c>
      <c r="P1591" s="157">
        <v>4.1554803782519996E-5</v>
      </c>
      <c r="Q1591" s="126">
        <v>9.0676884958999995E-6</v>
      </c>
      <c r="R1591" s="155"/>
      <c r="S1591" s="155"/>
      <c r="T1591" s="155"/>
      <c r="U1591" s="155"/>
      <c r="V1591" s="155"/>
      <c r="W1591" s="155"/>
      <c r="X1591" s="155"/>
      <c r="Y1591" s="155"/>
      <c r="Z1591" s="155"/>
      <c r="AA1591" s="155"/>
      <c r="AB1591" s="155"/>
      <c r="AC1591" s="155"/>
      <c r="AD1591" s="155"/>
      <c r="AE1591" s="155"/>
      <c r="AF1591" s="155"/>
      <c r="AG1591" s="155"/>
      <c r="AH1591" s="155"/>
    </row>
    <row r="1592" spans="1:34" x14ac:dyDescent="0.25">
      <c r="A1592" s="128" t="s">
        <v>16</v>
      </c>
      <c r="B1592" s="157" t="s">
        <v>42</v>
      </c>
      <c r="C1592" s="157" t="s">
        <v>43</v>
      </c>
      <c r="D1592" s="157" t="s">
        <v>53</v>
      </c>
      <c r="E1592" s="157" t="s">
        <v>288</v>
      </c>
      <c r="F1592" s="157" t="s">
        <v>117</v>
      </c>
      <c r="G1592" s="157" t="s">
        <v>89</v>
      </c>
      <c r="H1592" s="157" t="s">
        <v>115</v>
      </c>
      <c r="I1592" s="157"/>
      <c r="J1592" s="157"/>
      <c r="K1592" s="157">
        <v>6.9747885000000016</v>
      </c>
      <c r="L1592" s="157">
        <v>7.3477199953377991E-4</v>
      </c>
      <c r="M1592" s="157">
        <v>3.7231177809999997E-4</v>
      </c>
      <c r="N1592" s="157">
        <v>2.4849844719999997E-2</v>
      </c>
      <c r="O1592" s="157">
        <v>1.3033156160000001E-5</v>
      </c>
      <c r="P1592" s="157">
        <v>1.1990503667200002E-5</v>
      </c>
      <c r="Q1592" s="126">
        <v>2.3585530020000001E-6</v>
      </c>
      <c r="R1592" s="155"/>
      <c r="S1592" s="155"/>
      <c r="T1592" s="155"/>
      <c r="U1592" s="155"/>
      <c r="V1592" s="155"/>
      <c r="W1592" s="155"/>
      <c r="X1592" s="155"/>
      <c r="Y1592" s="155"/>
      <c r="Z1592" s="155"/>
      <c r="AA1592" s="155"/>
      <c r="AB1592" s="155"/>
      <c r="AC1592" s="155"/>
      <c r="AD1592" s="155"/>
      <c r="AE1592" s="155"/>
      <c r="AF1592" s="155"/>
      <c r="AG1592" s="155"/>
      <c r="AH1592" s="155"/>
    </row>
    <row r="1593" spans="1:34" x14ac:dyDescent="0.25">
      <c r="A1593" s="128" t="s">
        <v>16</v>
      </c>
      <c r="B1593" s="157" t="s">
        <v>42</v>
      </c>
      <c r="C1593" s="157" t="s">
        <v>43</v>
      </c>
      <c r="D1593" s="157" t="s">
        <v>53</v>
      </c>
      <c r="E1593" s="157" t="s">
        <v>289</v>
      </c>
      <c r="F1593" s="157" t="s">
        <v>88</v>
      </c>
      <c r="G1593" s="157" t="s">
        <v>89</v>
      </c>
      <c r="H1593" s="157" t="s">
        <v>115</v>
      </c>
      <c r="I1593" s="157"/>
      <c r="J1593" s="157"/>
      <c r="K1593" s="157">
        <v>0.27316409000000003</v>
      </c>
      <c r="L1593" s="157">
        <v>6.8821710962000015E-6</v>
      </c>
      <c r="M1593" s="157">
        <v>2.5719334999999999E-6</v>
      </c>
      <c r="N1593" s="157">
        <v>2.1823707E-4</v>
      </c>
      <c r="O1593" s="157">
        <v>8.4560121E-8</v>
      </c>
      <c r="P1593" s="157">
        <v>7.7795311320000001E-8</v>
      </c>
      <c r="Q1593" s="126">
        <v>1.7516534000000001E-8</v>
      </c>
      <c r="R1593" s="155"/>
      <c r="S1593" s="155"/>
      <c r="T1593" s="155"/>
      <c r="U1593" s="155"/>
      <c r="V1593" s="155"/>
      <c r="W1593" s="155"/>
      <c r="X1593" s="155"/>
      <c r="Y1593" s="155"/>
      <c r="Z1593" s="155"/>
      <c r="AA1593" s="155"/>
      <c r="AB1593" s="155"/>
      <c r="AC1593" s="155"/>
      <c r="AD1593" s="155"/>
      <c r="AE1593" s="155"/>
      <c r="AF1593" s="155"/>
      <c r="AG1593" s="155"/>
      <c r="AH1593" s="155"/>
    </row>
    <row r="1594" spans="1:34" x14ac:dyDescent="0.25">
      <c r="A1594" s="128" t="s">
        <v>16</v>
      </c>
      <c r="B1594" s="157" t="s">
        <v>42</v>
      </c>
      <c r="C1594" s="157" t="s">
        <v>43</v>
      </c>
      <c r="D1594" s="157" t="s">
        <v>53</v>
      </c>
      <c r="E1594" s="157" t="s">
        <v>290</v>
      </c>
      <c r="F1594" s="157" t="s">
        <v>90</v>
      </c>
      <c r="G1594" s="157" t="s">
        <v>89</v>
      </c>
      <c r="H1594" s="157" t="s">
        <v>115</v>
      </c>
      <c r="I1594" s="157"/>
      <c r="J1594" s="157"/>
      <c r="K1594" s="157">
        <v>80.630747100000008</v>
      </c>
      <c r="L1594" s="157">
        <v>2.5749477077749998E-3</v>
      </c>
      <c r="M1594" s="157">
        <v>5.8416222200000003E-4</v>
      </c>
      <c r="N1594" s="157">
        <v>4.5196660100000001E-2</v>
      </c>
      <c r="O1594" s="157">
        <v>5.2479658600000007E-5</v>
      </c>
      <c r="P1594" s="157">
        <v>4.8281285912000002E-5</v>
      </c>
      <c r="Q1594" s="126">
        <v>4.3127406599999999E-6</v>
      </c>
      <c r="R1594" s="155"/>
      <c r="S1594" s="155"/>
      <c r="T1594" s="155"/>
      <c r="U1594" s="155"/>
      <c r="V1594" s="155"/>
      <c r="W1594" s="155"/>
      <c r="X1594" s="155"/>
      <c r="Y1594" s="155"/>
      <c r="Z1594" s="155"/>
      <c r="AA1594" s="155"/>
      <c r="AB1594" s="155"/>
      <c r="AC1594" s="155"/>
      <c r="AD1594" s="155"/>
      <c r="AE1594" s="155"/>
      <c r="AF1594" s="155"/>
      <c r="AG1594" s="155"/>
      <c r="AH1594" s="155"/>
    </row>
    <row r="1595" spans="1:34" x14ac:dyDescent="0.25">
      <c r="A1595" s="128" t="s">
        <v>16</v>
      </c>
      <c r="B1595" s="157" t="s">
        <v>42</v>
      </c>
      <c r="C1595" s="157" t="s">
        <v>43</v>
      </c>
      <c r="D1595" s="157" t="s">
        <v>53</v>
      </c>
      <c r="E1595" s="157" t="s">
        <v>291</v>
      </c>
      <c r="F1595" s="157" t="s">
        <v>118</v>
      </c>
      <c r="G1595" s="157" t="s">
        <v>89</v>
      </c>
      <c r="H1595" s="157" t="s">
        <v>115</v>
      </c>
      <c r="I1595" s="157"/>
      <c r="J1595" s="157"/>
      <c r="K1595" s="157">
        <v>7.907188360000001</v>
      </c>
      <c r="L1595" s="157">
        <v>1.1683426063672003E-3</v>
      </c>
      <c r="M1595" s="157">
        <v>5.4038388300000002E-4</v>
      </c>
      <c r="N1595" s="157">
        <v>4.36568128E-2</v>
      </c>
      <c r="O1595" s="157">
        <v>2.1907701999999999E-5</v>
      </c>
      <c r="P1595" s="157">
        <v>2.0155085839999997E-5</v>
      </c>
      <c r="Q1595" s="126">
        <v>4.1456074000000003E-6</v>
      </c>
      <c r="R1595" s="155"/>
      <c r="S1595" s="155"/>
      <c r="T1595" s="155"/>
      <c r="U1595" s="155"/>
      <c r="V1595" s="155"/>
      <c r="W1595" s="155"/>
      <c r="X1595" s="155"/>
      <c r="Y1595" s="155"/>
      <c r="Z1595" s="155"/>
      <c r="AA1595" s="155"/>
      <c r="AB1595" s="155"/>
      <c r="AC1595" s="155"/>
      <c r="AD1595" s="155"/>
      <c r="AE1595" s="155"/>
      <c r="AF1595" s="155"/>
      <c r="AG1595" s="155"/>
      <c r="AH1595" s="155"/>
    </row>
    <row r="1596" spans="1:34" x14ac:dyDescent="0.25">
      <c r="A1596" s="128" t="s">
        <v>16</v>
      </c>
      <c r="B1596" s="157" t="s">
        <v>42</v>
      </c>
      <c r="C1596" s="157" t="s">
        <v>43</v>
      </c>
      <c r="D1596" s="157" t="s">
        <v>53</v>
      </c>
      <c r="E1596" s="157" t="s">
        <v>292</v>
      </c>
      <c r="F1596" s="157" t="s">
        <v>91</v>
      </c>
      <c r="G1596" s="157" t="s">
        <v>89</v>
      </c>
      <c r="H1596" s="157" t="s">
        <v>115</v>
      </c>
      <c r="I1596" s="157"/>
      <c r="J1596" s="157"/>
      <c r="K1596" s="157">
        <v>84.473255241000004</v>
      </c>
      <c r="L1596" s="157">
        <v>3.8575734272130002E-3</v>
      </c>
      <c r="M1596" s="157">
        <v>1.2096894199000001E-3</v>
      </c>
      <c r="N1596" s="157">
        <v>9.6194329500000009E-2</v>
      </c>
      <c r="O1596" s="157">
        <v>6.2783654764000016E-5</v>
      </c>
      <c r="P1596" s="157">
        <v>5.7760962382880008E-5</v>
      </c>
      <c r="Q1596" s="126">
        <v>8.2170296659999993E-6</v>
      </c>
      <c r="R1596" s="155"/>
      <c r="S1596" s="155"/>
      <c r="T1596" s="155"/>
      <c r="U1596" s="155"/>
      <c r="V1596" s="155"/>
      <c r="W1596" s="155"/>
      <c r="X1596" s="155"/>
      <c r="Y1596" s="155"/>
      <c r="Z1596" s="155"/>
      <c r="AA1596" s="155"/>
      <c r="AB1596" s="155"/>
      <c r="AC1596" s="155"/>
      <c r="AD1596" s="155"/>
      <c r="AE1596" s="155"/>
      <c r="AF1596" s="155"/>
      <c r="AG1596" s="155"/>
      <c r="AH1596" s="155"/>
    </row>
    <row r="1597" spans="1:34" x14ac:dyDescent="0.25">
      <c r="A1597" s="128" t="s">
        <v>16</v>
      </c>
      <c r="B1597" s="157" t="s">
        <v>42</v>
      </c>
      <c r="C1597" s="157" t="s">
        <v>43</v>
      </c>
      <c r="D1597" s="157" t="s">
        <v>53</v>
      </c>
      <c r="E1597" s="157" t="s">
        <v>293</v>
      </c>
      <c r="F1597" s="157" t="s">
        <v>119</v>
      </c>
      <c r="G1597" s="157" t="s">
        <v>89</v>
      </c>
      <c r="H1597" s="157" t="s">
        <v>115</v>
      </c>
      <c r="I1597" s="157"/>
      <c r="J1597" s="157"/>
      <c r="K1597" s="157">
        <v>15.515720049999999</v>
      </c>
      <c r="L1597" s="157">
        <v>1.4579376708430702E-3</v>
      </c>
      <c r="M1597" s="157">
        <v>4.5832109090000002E-4</v>
      </c>
      <c r="N1597" s="157">
        <v>3.9859792473000005E-2</v>
      </c>
      <c r="O1597" s="157">
        <v>2.7250251420000001E-5</v>
      </c>
      <c r="P1597" s="157">
        <v>2.5070231306400004E-5</v>
      </c>
      <c r="Q1597" s="126">
        <v>3.4562425930000003E-6</v>
      </c>
      <c r="R1597" s="155"/>
      <c r="S1597" s="155"/>
      <c r="T1597" s="155"/>
      <c r="U1597" s="155"/>
      <c r="V1597" s="155"/>
      <c r="W1597" s="155"/>
      <c r="X1597" s="155"/>
      <c r="Y1597" s="155"/>
      <c r="Z1597" s="155"/>
      <c r="AA1597" s="155"/>
      <c r="AB1597" s="155"/>
      <c r="AC1597" s="155"/>
      <c r="AD1597" s="155"/>
      <c r="AE1597" s="155"/>
      <c r="AF1597" s="155"/>
      <c r="AG1597" s="155"/>
      <c r="AH1597" s="155"/>
    </row>
    <row r="1598" spans="1:34" x14ac:dyDescent="0.25">
      <c r="A1598" s="128" t="s">
        <v>16</v>
      </c>
      <c r="B1598" s="157" t="s">
        <v>42</v>
      </c>
      <c r="C1598" s="157" t="s">
        <v>43</v>
      </c>
      <c r="D1598" s="157" t="s">
        <v>53</v>
      </c>
      <c r="E1598" s="157" t="s">
        <v>294</v>
      </c>
      <c r="F1598" s="157" t="s">
        <v>92</v>
      </c>
      <c r="G1598" s="157" t="s">
        <v>89</v>
      </c>
      <c r="H1598" s="157" t="s">
        <v>115</v>
      </c>
      <c r="I1598" s="157"/>
      <c r="J1598" s="157"/>
      <c r="K1598" s="157">
        <v>1.1181518339999998</v>
      </c>
      <c r="L1598" s="157">
        <v>8.630543993340002E-5</v>
      </c>
      <c r="M1598" s="157">
        <v>2.3233362599999999E-5</v>
      </c>
      <c r="N1598" s="157">
        <v>1.9790292400000001E-3</v>
      </c>
      <c r="O1598" s="157">
        <v>1.9017611780000001E-6</v>
      </c>
      <c r="P1598" s="157">
        <v>1.74962028376E-6</v>
      </c>
      <c r="Q1598" s="126">
        <v>1.778816926E-7</v>
      </c>
      <c r="R1598" s="155"/>
      <c r="S1598" s="155"/>
      <c r="T1598" s="155"/>
      <c r="U1598" s="155"/>
      <c r="V1598" s="155"/>
      <c r="W1598" s="155"/>
      <c r="X1598" s="155"/>
      <c r="Y1598" s="155"/>
      <c r="Z1598" s="155"/>
      <c r="AA1598" s="155"/>
      <c r="AB1598" s="155"/>
      <c r="AC1598" s="155"/>
      <c r="AD1598" s="155"/>
      <c r="AE1598" s="155"/>
      <c r="AF1598" s="155"/>
      <c r="AG1598" s="155"/>
      <c r="AH1598" s="155"/>
    </row>
    <row r="1599" spans="1:34" x14ac:dyDescent="0.25">
      <c r="A1599" s="128" t="s">
        <v>16</v>
      </c>
      <c r="B1599" s="157" t="s">
        <v>42</v>
      </c>
      <c r="C1599" s="157" t="s">
        <v>43</v>
      </c>
      <c r="D1599" s="157" t="s">
        <v>53</v>
      </c>
      <c r="E1599" s="157" t="s">
        <v>295</v>
      </c>
      <c r="F1599" s="157" t="s">
        <v>120</v>
      </c>
      <c r="G1599" s="157" t="s">
        <v>89</v>
      </c>
      <c r="H1599" s="157" t="s">
        <v>115</v>
      </c>
      <c r="I1599" s="157"/>
      <c r="J1599" s="157"/>
      <c r="K1599" s="157">
        <v>24.606619874000003</v>
      </c>
      <c r="L1599" s="157">
        <v>2.7391388376327504E-3</v>
      </c>
      <c r="M1599" s="157">
        <v>1.16416849367E-3</v>
      </c>
      <c r="N1599" s="157">
        <v>7.3988176377999995E-2</v>
      </c>
      <c r="O1599" s="157">
        <v>5.5295180525999997E-5</v>
      </c>
      <c r="P1599" s="157">
        <v>5.0871566083920002E-5</v>
      </c>
      <c r="Q1599" s="126">
        <v>7.2809209117000001E-6</v>
      </c>
      <c r="R1599" s="155"/>
      <c r="S1599" s="155"/>
      <c r="T1599" s="155"/>
      <c r="U1599" s="155"/>
      <c r="V1599" s="155"/>
      <c r="W1599" s="155"/>
      <c r="X1599" s="155"/>
      <c r="Y1599" s="155"/>
      <c r="Z1599" s="155"/>
      <c r="AA1599" s="155"/>
      <c r="AB1599" s="155"/>
      <c r="AC1599" s="155"/>
      <c r="AD1599" s="155"/>
      <c r="AE1599" s="155"/>
      <c r="AF1599" s="155"/>
      <c r="AG1599" s="155"/>
      <c r="AH1599" s="155"/>
    </row>
    <row r="1600" spans="1:34" x14ac:dyDescent="0.25">
      <c r="A1600" s="128" t="s">
        <v>16</v>
      </c>
      <c r="B1600" s="157" t="s">
        <v>42</v>
      </c>
      <c r="C1600" s="157" t="s">
        <v>43</v>
      </c>
      <c r="D1600" s="157" t="s">
        <v>53</v>
      </c>
      <c r="E1600" s="157" t="s">
        <v>296</v>
      </c>
      <c r="F1600" s="157" t="s">
        <v>121</v>
      </c>
      <c r="G1600" s="157" t="s">
        <v>89</v>
      </c>
      <c r="H1600" s="157" t="s">
        <v>115</v>
      </c>
      <c r="I1600" s="157"/>
      <c r="J1600" s="157"/>
      <c r="K1600" s="157">
        <v>81.883678100000012</v>
      </c>
      <c r="L1600" s="157">
        <v>1.5847778817195601E-3</v>
      </c>
      <c r="M1600" s="157">
        <v>4.9501627210000001E-4</v>
      </c>
      <c r="N1600" s="157">
        <v>2.2649523919999998E-2</v>
      </c>
      <c r="O1600" s="157">
        <v>3.0669628059999997E-5</v>
      </c>
      <c r="P1600" s="157">
        <v>2.82160578152E-5</v>
      </c>
      <c r="Q1600" s="126">
        <v>2.4744516729999997E-6</v>
      </c>
      <c r="R1600" s="155"/>
      <c r="S1600" s="155"/>
      <c r="T1600" s="155"/>
      <c r="U1600" s="155"/>
      <c r="V1600" s="155"/>
      <c r="W1600" s="155"/>
      <c r="X1600" s="155"/>
      <c r="Y1600" s="155"/>
      <c r="Z1600" s="155"/>
      <c r="AA1600" s="155"/>
      <c r="AB1600" s="155"/>
      <c r="AC1600" s="155"/>
      <c r="AD1600" s="155"/>
      <c r="AE1600" s="155"/>
      <c r="AF1600" s="155"/>
      <c r="AG1600" s="155"/>
      <c r="AH1600" s="155"/>
    </row>
    <row r="1601" spans="1:34" x14ac:dyDescent="0.25">
      <c r="A1601" s="128" t="s">
        <v>16</v>
      </c>
      <c r="B1601" s="157" t="s">
        <v>42</v>
      </c>
      <c r="C1601" s="157" t="s">
        <v>43</v>
      </c>
      <c r="D1601" s="157" t="s">
        <v>53</v>
      </c>
      <c r="E1601" s="157" t="s">
        <v>297</v>
      </c>
      <c r="F1601" s="157" t="s">
        <v>93</v>
      </c>
      <c r="G1601" s="157" t="s">
        <v>89</v>
      </c>
      <c r="H1601" s="157" t="s">
        <v>115</v>
      </c>
      <c r="I1601" s="157"/>
      <c r="J1601" s="157"/>
      <c r="K1601" s="157">
        <v>30.302998699999996</v>
      </c>
      <c r="L1601" s="157">
        <v>4.1957611506202004E-3</v>
      </c>
      <c r="M1601" s="157">
        <v>1.6412692639999999E-3</v>
      </c>
      <c r="N1601" s="157">
        <v>0.17121665845</v>
      </c>
      <c r="O1601" s="157">
        <v>8.4784815800000002E-5</v>
      </c>
      <c r="P1601" s="157">
        <v>7.8002030536000015E-5</v>
      </c>
      <c r="Q1601" s="126">
        <v>1.518146999E-5</v>
      </c>
      <c r="R1601" s="155"/>
      <c r="S1601" s="155"/>
      <c r="T1601" s="155"/>
      <c r="U1601" s="155"/>
      <c r="V1601" s="155"/>
      <c r="W1601" s="155"/>
      <c r="X1601" s="155"/>
      <c r="Y1601" s="155"/>
      <c r="Z1601" s="155"/>
      <c r="AA1601" s="155"/>
      <c r="AB1601" s="155"/>
      <c r="AC1601" s="155"/>
      <c r="AD1601" s="155"/>
      <c r="AE1601" s="155"/>
      <c r="AF1601" s="155"/>
      <c r="AG1601" s="155"/>
      <c r="AH1601" s="155"/>
    </row>
    <row r="1602" spans="1:34" x14ac:dyDescent="0.25">
      <c r="A1602" s="128" t="s">
        <v>16</v>
      </c>
      <c r="B1602" s="157" t="s">
        <v>42</v>
      </c>
      <c r="C1602" s="157" t="s">
        <v>43</v>
      </c>
      <c r="D1602" s="157" t="s">
        <v>53</v>
      </c>
      <c r="E1602" s="157" t="s">
        <v>298</v>
      </c>
      <c r="F1602" s="157" t="s">
        <v>122</v>
      </c>
      <c r="G1602" s="157" t="s">
        <v>89</v>
      </c>
      <c r="H1602" s="157" t="s">
        <v>115</v>
      </c>
      <c r="I1602" s="157"/>
      <c r="J1602" s="157"/>
      <c r="K1602" s="157">
        <v>194.35809369999998</v>
      </c>
      <c r="L1602" s="157">
        <v>4.7162934376362691E-3</v>
      </c>
      <c r="M1602" s="157">
        <v>1.1150208490000001E-3</v>
      </c>
      <c r="N1602" s="157">
        <v>9.5034201930000006E-2</v>
      </c>
      <c r="O1602" s="157">
        <v>5.5800815880000002E-5</v>
      </c>
      <c r="P1602" s="157">
        <v>5.1336750609600006E-5</v>
      </c>
      <c r="Q1602" s="126">
        <v>7.2891668910000007E-6</v>
      </c>
      <c r="R1602" s="155"/>
      <c r="S1602" s="155"/>
      <c r="T1602" s="155"/>
      <c r="U1602" s="155"/>
      <c r="V1602" s="155"/>
      <c r="W1602" s="155"/>
      <c r="X1602" s="155"/>
      <c r="Y1602" s="155"/>
      <c r="Z1602" s="155"/>
      <c r="AA1602" s="155"/>
      <c r="AB1602" s="155"/>
      <c r="AC1602" s="155"/>
      <c r="AD1602" s="155"/>
      <c r="AE1602" s="155"/>
      <c r="AF1602" s="155"/>
      <c r="AG1602" s="155"/>
      <c r="AH1602" s="155"/>
    </row>
    <row r="1603" spans="1:34" x14ac:dyDescent="0.25">
      <c r="A1603" s="128" t="s">
        <v>16</v>
      </c>
      <c r="B1603" s="157" t="s">
        <v>42</v>
      </c>
      <c r="C1603" s="157" t="s">
        <v>43</v>
      </c>
      <c r="D1603" s="157" t="s">
        <v>53</v>
      </c>
      <c r="E1603" s="157" t="s">
        <v>299</v>
      </c>
      <c r="F1603" s="157" t="s">
        <v>123</v>
      </c>
      <c r="G1603" s="157" t="s">
        <v>89</v>
      </c>
      <c r="H1603" s="157" t="s">
        <v>115</v>
      </c>
      <c r="I1603" s="157"/>
      <c r="J1603" s="157"/>
      <c r="K1603" s="157">
        <v>0.82677655920000004</v>
      </c>
      <c r="L1603" s="157">
        <v>1.5566336178337003E-4</v>
      </c>
      <c r="M1603" s="157">
        <v>2.1345753005000003E-4</v>
      </c>
      <c r="N1603" s="157">
        <v>3.7016781534000005E-3</v>
      </c>
      <c r="O1603" s="157">
        <v>2.4222075443000001E-6</v>
      </c>
      <c r="P1603" s="157">
        <v>2.2284309407559999E-6</v>
      </c>
      <c r="Q1603" s="126">
        <v>5.9353218550000003E-7</v>
      </c>
      <c r="R1603" s="155"/>
      <c r="S1603" s="155"/>
      <c r="T1603" s="155"/>
      <c r="U1603" s="155"/>
      <c r="V1603" s="155"/>
      <c r="W1603" s="155"/>
      <c r="X1603" s="155"/>
      <c r="Y1603" s="155"/>
      <c r="Z1603" s="155"/>
      <c r="AA1603" s="155"/>
      <c r="AB1603" s="155"/>
      <c r="AC1603" s="155"/>
      <c r="AD1603" s="155"/>
      <c r="AE1603" s="155"/>
      <c r="AF1603" s="155"/>
      <c r="AG1603" s="155"/>
      <c r="AH1603" s="155"/>
    </row>
    <row r="1604" spans="1:34" x14ac:dyDescent="0.25">
      <c r="A1604" s="128" t="s">
        <v>16</v>
      </c>
      <c r="B1604" s="157" t="s">
        <v>42</v>
      </c>
      <c r="C1604" s="157" t="s">
        <v>43</v>
      </c>
      <c r="D1604" s="157" t="s">
        <v>53</v>
      </c>
      <c r="E1604" s="157" t="s">
        <v>300</v>
      </c>
      <c r="F1604" s="157" t="s">
        <v>94</v>
      </c>
      <c r="G1604" s="157" t="s">
        <v>89</v>
      </c>
      <c r="H1604" s="157" t="s">
        <v>115</v>
      </c>
      <c r="I1604" s="157"/>
      <c r="J1604" s="157"/>
      <c r="K1604" s="157">
        <v>5.2811725730000001</v>
      </c>
      <c r="L1604" s="157">
        <v>3.8102149348080006E-4</v>
      </c>
      <c r="M1604" s="157">
        <v>1.49242415E-4</v>
      </c>
      <c r="N1604" s="157">
        <v>1.098483244E-2</v>
      </c>
      <c r="O1604" s="157">
        <v>7.0705570499999995E-6</v>
      </c>
      <c r="P1604" s="157">
        <v>6.5049124859999999E-6</v>
      </c>
      <c r="Q1604" s="126">
        <v>9.7911831899999993E-7</v>
      </c>
      <c r="R1604" s="155"/>
      <c r="S1604" s="155"/>
      <c r="T1604" s="155"/>
      <c r="U1604" s="155"/>
      <c r="V1604" s="155"/>
      <c r="W1604" s="155"/>
      <c r="X1604" s="155"/>
      <c r="Y1604" s="155"/>
      <c r="Z1604" s="155"/>
      <c r="AA1604" s="155"/>
      <c r="AB1604" s="155"/>
      <c r="AC1604" s="155"/>
      <c r="AD1604" s="155"/>
      <c r="AE1604" s="155"/>
      <c r="AF1604" s="155"/>
      <c r="AG1604" s="155"/>
      <c r="AH1604" s="155"/>
    </row>
    <row r="1605" spans="1:34" x14ac:dyDescent="0.25">
      <c r="A1605" s="128" t="s">
        <v>16</v>
      </c>
      <c r="B1605" s="157" t="s">
        <v>42</v>
      </c>
      <c r="C1605" s="157" t="s">
        <v>43</v>
      </c>
      <c r="D1605" s="157" t="s">
        <v>53</v>
      </c>
      <c r="E1605" s="157" t="s">
        <v>301</v>
      </c>
      <c r="F1605" s="157" t="s">
        <v>124</v>
      </c>
      <c r="G1605" s="157" t="s">
        <v>89</v>
      </c>
      <c r="H1605" s="157" t="s">
        <v>115</v>
      </c>
      <c r="I1605" s="157"/>
      <c r="J1605" s="157"/>
      <c r="K1605" s="157">
        <v>0.77578607090000007</v>
      </c>
      <c r="L1605" s="157">
        <v>1.7981271090660998E-4</v>
      </c>
      <c r="M1605" s="157">
        <v>2.874314266E-4</v>
      </c>
      <c r="N1605" s="157">
        <v>4.0536722660000002E-3</v>
      </c>
      <c r="O1605" s="157">
        <v>3.7300770389999999E-6</v>
      </c>
      <c r="P1605" s="157">
        <v>3.4316708758799999E-6</v>
      </c>
      <c r="Q1605" s="126">
        <v>9.159316447E-7</v>
      </c>
      <c r="R1605" s="155"/>
      <c r="S1605" s="155"/>
      <c r="T1605" s="155"/>
      <c r="U1605" s="155"/>
      <c r="V1605" s="155"/>
      <c r="W1605" s="155"/>
      <c r="X1605" s="155"/>
      <c r="Y1605" s="155"/>
      <c r="Z1605" s="155"/>
      <c r="AA1605" s="155"/>
      <c r="AB1605" s="155"/>
      <c r="AC1605" s="155"/>
      <c r="AD1605" s="155"/>
      <c r="AE1605" s="155"/>
      <c r="AF1605" s="155"/>
      <c r="AG1605" s="155"/>
      <c r="AH1605" s="155"/>
    </row>
    <row r="1606" spans="1:34" x14ac:dyDescent="0.25">
      <c r="A1606" s="128" t="s">
        <v>16</v>
      </c>
      <c r="B1606" s="157" t="s">
        <v>42</v>
      </c>
      <c r="C1606" s="157" t="s">
        <v>43</v>
      </c>
      <c r="D1606" s="157" t="s">
        <v>53</v>
      </c>
      <c r="E1606" s="157" t="s">
        <v>302</v>
      </c>
      <c r="F1606" s="157" t="s">
        <v>125</v>
      </c>
      <c r="G1606" s="157" t="s">
        <v>89</v>
      </c>
      <c r="H1606" s="157" t="s">
        <v>115</v>
      </c>
      <c r="I1606" s="157"/>
      <c r="J1606" s="157"/>
      <c r="K1606" s="157">
        <v>1.24198578</v>
      </c>
      <c r="L1606" s="157">
        <v>2.7977112876329739E-4</v>
      </c>
      <c r="M1606" s="157">
        <v>4.7359119580000001E-4</v>
      </c>
      <c r="N1606" s="157">
        <v>6.5514251430000003E-3</v>
      </c>
      <c r="O1606" s="157">
        <v>9.1471226589999993E-6</v>
      </c>
      <c r="P1606" s="157">
        <v>8.4153528462800005E-6</v>
      </c>
      <c r="Q1606" s="126">
        <v>2.1599071199999998E-6</v>
      </c>
      <c r="R1606" s="155"/>
      <c r="S1606" s="155"/>
      <c r="T1606" s="155"/>
      <c r="U1606" s="155"/>
      <c r="V1606" s="155"/>
      <c r="W1606" s="155"/>
      <c r="X1606" s="155"/>
      <c r="Y1606" s="155"/>
      <c r="Z1606" s="155"/>
      <c r="AA1606" s="155"/>
      <c r="AB1606" s="155"/>
      <c r="AC1606" s="155"/>
      <c r="AD1606" s="155"/>
      <c r="AE1606" s="155"/>
      <c r="AF1606" s="155"/>
      <c r="AG1606" s="155"/>
      <c r="AH1606" s="155"/>
    </row>
    <row r="1607" spans="1:34" x14ac:dyDescent="0.25">
      <c r="A1607" s="128" t="s">
        <v>16</v>
      </c>
      <c r="B1607" s="157" t="s">
        <v>42</v>
      </c>
      <c r="C1607" s="157" t="s">
        <v>43</v>
      </c>
      <c r="D1607" s="157" t="s">
        <v>53</v>
      </c>
      <c r="E1607" s="157" t="s">
        <v>303</v>
      </c>
      <c r="F1607" s="157" t="s">
        <v>126</v>
      </c>
      <c r="G1607" s="157" t="s">
        <v>89</v>
      </c>
      <c r="H1607" s="157" t="s">
        <v>115</v>
      </c>
      <c r="I1607" s="157"/>
      <c r="J1607" s="157"/>
      <c r="K1607" s="157">
        <v>6.4430318480000004</v>
      </c>
      <c r="L1607" s="157">
        <v>1.5032164357317301E-3</v>
      </c>
      <c r="M1607" s="157">
        <v>6.4672255469999998E-4</v>
      </c>
      <c r="N1607" s="157">
        <v>5.9061400169999993E-2</v>
      </c>
      <c r="O1607" s="157">
        <v>2.5797620763000001E-5</v>
      </c>
      <c r="P1607" s="157">
        <v>2.3733811101960002E-5</v>
      </c>
      <c r="Q1607" s="126">
        <v>4.9873079610000001E-6</v>
      </c>
      <c r="R1607" s="155"/>
      <c r="S1607" s="155"/>
      <c r="T1607" s="155"/>
      <c r="U1607" s="155"/>
      <c r="V1607" s="155"/>
      <c r="W1607" s="155"/>
      <c r="X1607" s="155"/>
      <c r="Y1607" s="155"/>
      <c r="Z1607" s="155"/>
      <c r="AA1607" s="155"/>
      <c r="AB1607" s="155"/>
      <c r="AC1607" s="155"/>
      <c r="AD1607" s="155"/>
      <c r="AE1607" s="155"/>
      <c r="AF1607" s="155"/>
      <c r="AG1607" s="155"/>
      <c r="AH1607" s="155"/>
    </row>
    <row r="1608" spans="1:34" x14ac:dyDescent="0.25">
      <c r="A1608" s="128" t="s">
        <v>16</v>
      </c>
      <c r="B1608" s="157" t="s">
        <v>42</v>
      </c>
      <c r="C1608" s="157" t="s">
        <v>43</v>
      </c>
      <c r="D1608" s="157" t="s">
        <v>53</v>
      </c>
      <c r="E1608" s="157" t="s">
        <v>304</v>
      </c>
      <c r="F1608" s="157" t="s">
        <v>127</v>
      </c>
      <c r="G1608" s="157" t="s">
        <v>89</v>
      </c>
      <c r="H1608" s="157" t="s">
        <v>115</v>
      </c>
      <c r="I1608" s="157"/>
      <c r="J1608" s="157"/>
      <c r="K1608" s="157">
        <v>7.9217587100000006</v>
      </c>
      <c r="L1608" s="157">
        <v>9.836918995340001E-4</v>
      </c>
      <c r="M1608" s="157">
        <v>9.0977078099999998E-4</v>
      </c>
      <c r="N1608" s="157">
        <v>2.888755921E-2</v>
      </c>
      <c r="O1608" s="157">
        <v>1.5297839879999999E-5</v>
      </c>
      <c r="P1608" s="157">
        <v>1.4074012689600001E-5</v>
      </c>
      <c r="Q1608" s="126">
        <v>3.482599233E-6</v>
      </c>
      <c r="R1608" s="155"/>
      <c r="S1608" s="155"/>
      <c r="T1608" s="155"/>
      <c r="U1608" s="155"/>
      <c r="V1608" s="155"/>
      <c r="W1608" s="155"/>
      <c r="X1608" s="155"/>
      <c r="Y1608" s="155"/>
      <c r="Z1608" s="155"/>
      <c r="AA1608" s="155"/>
      <c r="AB1608" s="155"/>
      <c r="AC1608" s="155"/>
      <c r="AD1608" s="155"/>
      <c r="AE1608" s="155"/>
      <c r="AF1608" s="155"/>
      <c r="AG1608" s="155"/>
      <c r="AH1608" s="155"/>
    </row>
    <row r="1609" spans="1:34" x14ac:dyDescent="0.25">
      <c r="A1609" s="128" t="s">
        <v>16</v>
      </c>
      <c r="B1609" s="157" t="s">
        <v>42</v>
      </c>
      <c r="C1609" s="157" t="s">
        <v>43</v>
      </c>
      <c r="D1609" s="157" t="s">
        <v>53</v>
      </c>
      <c r="E1609" s="157" t="s">
        <v>305</v>
      </c>
      <c r="F1609" s="157" t="s">
        <v>128</v>
      </c>
      <c r="G1609" s="157" t="s">
        <v>89</v>
      </c>
      <c r="H1609" s="157" t="s">
        <v>115</v>
      </c>
      <c r="I1609" s="157"/>
      <c r="J1609" s="157"/>
      <c r="K1609" s="157">
        <v>22.865652658000002</v>
      </c>
      <c r="L1609" s="157">
        <v>6.8560376410595507E-4</v>
      </c>
      <c r="M1609" s="157">
        <v>1.87634767E-4</v>
      </c>
      <c r="N1609" s="157">
        <v>1.54314758E-2</v>
      </c>
      <c r="O1609" s="157">
        <v>6.7613926209999996E-6</v>
      </c>
      <c r="P1609" s="157">
        <v>6.2204812113200011E-6</v>
      </c>
      <c r="Q1609" s="126">
        <v>1.138908044E-6</v>
      </c>
      <c r="R1609" s="155"/>
      <c r="S1609" s="155"/>
      <c r="T1609" s="155"/>
      <c r="U1609" s="155"/>
      <c r="V1609" s="155"/>
      <c r="W1609" s="155"/>
      <c r="X1609" s="155"/>
      <c r="Y1609" s="155"/>
      <c r="Z1609" s="155"/>
      <c r="AA1609" s="155"/>
      <c r="AB1609" s="155"/>
      <c r="AC1609" s="155"/>
      <c r="AD1609" s="155"/>
      <c r="AE1609" s="155"/>
      <c r="AF1609" s="155"/>
      <c r="AG1609" s="155"/>
      <c r="AH1609" s="155"/>
    </row>
    <row r="1610" spans="1:34" x14ac:dyDescent="0.25">
      <c r="A1610" s="128" t="s">
        <v>16</v>
      </c>
      <c r="B1610" s="157" t="s">
        <v>42</v>
      </c>
      <c r="C1610" s="157" t="s">
        <v>43</v>
      </c>
      <c r="D1610" s="157" t="s">
        <v>53</v>
      </c>
      <c r="E1610" s="157" t="s">
        <v>306</v>
      </c>
      <c r="F1610" s="157" t="s">
        <v>129</v>
      </c>
      <c r="G1610" s="157" t="s">
        <v>89</v>
      </c>
      <c r="H1610" s="157" t="s">
        <v>115</v>
      </c>
      <c r="I1610" s="157"/>
      <c r="J1610" s="157"/>
      <c r="K1610" s="157">
        <v>0.51354847400000003</v>
      </c>
      <c r="L1610" s="157">
        <v>2.1176704170260003E-4</v>
      </c>
      <c r="M1610" s="157">
        <v>3.3722876070000002E-4</v>
      </c>
      <c r="N1610" s="157">
        <v>4.5006905469999999E-3</v>
      </c>
      <c r="O1610" s="157">
        <v>3.1810821630000001E-6</v>
      </c>
      <c r="P1610" s="157">
        <v>2.9265955899600001E-6</v>
      </c>
      <c r="Q1610" s="126">
        <v>8.1858066980000002E-7</v>
      </c>
      <c r="R1610" s="155"/>
      <c r="S1610" s="155"/>
      <c r="T1610" s="155"/>
      <c r="U1610" s="155"/>
      <c r="V1610" s="155"/>
      <c r="W1610" s="155"/>
      <c r="X1610" s="155"/>
      <c r="Y1610" s="155"/>
      <c r="Z1610" s="155"/>
      <c r="AA1610" s="155"/>
      <c r="AB1610" s="155"/>
      <c r="AC1610" s="155"/>
      <c r="AD1610" s="155"/>
      <c r="AE1610" s="155"/>
      <c r="AF1610" s="155"/>
      <c r="AG1610" s="155"/>
      <c r="AH1610" s="155"/>
    </row>
    <row r="1611" spans="1:34" x14ac:dyDescent="0.25">
      <c r="A1611" s="128" t="s">
        <v>16</v>
      </c>
      <c r="B1611" s="157" t="s">
        <v>42</v>
      </c>
      <c r="C1611" s="157" t="s">
        <v>43</v>
      </c>
      <c r="D1611" s="157" t="s">
        <v>53</v>
      </c>
      <c r="E1611" s="157" t="s">
        <v>307</v>
      </c>
      <c r="F1611" s="157" t="s">
        <v>130</v>
      </c>
      <c r="G1611" s="157" t="s">
        <v>96</v>
      </c>
      <c r="H1611" s="157" t="s">
        <v>115</v>
      </c>
      <c r="I1611" s="157"/>
      <c r="J1611" s="157"/>
      <c r="K1611" s="157">
        <v>28.72539694</v>
      </c>
      <c r="L1611" s="157">
        <v>4.2351721983610001E-3</v>
      </c>
      <c r="M1611" s="157">
        <v>4.9470963099999994E-3</v>
      </c>
      <c r="N1611" s="157">
        <v>0.10349171519999999</v>
      </c>
      <c r="O1611" s="157">
        <v>5.0559295399999995E-5</v>
      </c>
      <c r="P1611" s="157">
        <v>4.6514551767999999E-5</v>
      </c>
      <c r="Q1611" s="126">
        <v>1.2002754036999999E-5</v>
      </c>
      <c r="R1611" s="155"/>
      <c r="S1611" s="155"/>
      <c r="T1611" s="155"/>
      <c r="U1611" s="155"/>
      <c r="V1611" s="155"/>
      <c r="W1611" s="155"/>
      <c r="X1611" s="155"/>
      <c r="Y1611" s="155"/>
      <c r="Z1611" s="155"/>
      <c r="AA1611" s="155"/>
      <c r="AB1611" s="155"/>
      <c r="AC1611" s="155"/>
      <c r="AD1611" s="155"/>
      <c r="AE1611" s="155"/>
      <c r="AF1611" s="155"/>
      <c r="AG1611" s="155"/>
      <c r="AH1611" s="155"/>
    </row>
    <row r="1612" spans="1:34" x14ac:dyDescent="0.25">
      <c r="A1612" s="128" t="s">
        <v>16</v>
      </c>
      <c r="B1612" s="157" t="s">
        <v>42</v>
      </c>
      <c r="C1612" s="157" t="s">
        <v>43</v>
      </c>
      <c r="D1612" s="157" t="s">
        <v>53</v>
      </c>
      <c r="E1612" s="157" t="s">
        <v>308</v>
      </c>
      <c r="F1612" s="157" t="s">
        <v>131</v>
      </c>
      <c r="G1612" s="157" t="s">
        <v>96</v>
      </c>
      <c r="H1612" s="157" t="s">
        <v>115</v>
      </c>
      <c r="I1612" s="157"/>
      <c r="J1612" s="157"/>
      <c r="K1612" s="157">
        <v>16.125820530999999</v>
      </c>
      <c r="L1612" s="157">
        <v>6.3989156343024992E-3</v>
      </c>
      <c r="M1612" s="157">
        <v>1.0809026761E-2</v>
      </c>
      <c r="N1612" s="157">
        <v>0.1511675109</v>
      </c>
      <c r="O1612" s="157">
        <v>1.585076061E-4</v>
      </c>
      <c r="P1612" s="157">
        <v>1.45826997612E-4</v>
      </c>
      <c r="Q1612" s="126">
        <v>3.7446789279E-5</v>
      </c>
      <c r="R1612" s="155"/>
      <c r="S1612" s="155"/>
      <c r="T1612" s="155"/>
      <c r="U1612" s="155"/>
      <c r="V1612" s="155"/>
      <c r="W1612" s="155"/>
      <c r="X1612" s="155"/>
      <c r="Y1612" s="155"/>
      <c r="Z1612" s="155"/>
      <c r="AA1612" s="155"/>
      <c r="AB1612" s="155"/>
      <c r="AC1612" s="155"/>
      <c r="AD1612" s="155"/>
      <c r="AE1612" s="155"/>
      <c r="AF1612" s="155"/>
      <c r="AG1612" s="155"/>
      <c r="AH1612" s="155"/>
    </row>
    <row r="1613" spans="1:34" x14ac:dyDescent="0.25">
      <c r="A1613" s="128" t="s">
        <v>16</v>
      </c>
      <c r="B1613" s="157" t="s">
        <v>42</v>
      </c>
      <c r="C1613" s="157" t="s">
        <v>43</v>
      </c>
      <c r="D1613" s="157" t="s">
        <v>53</v>
      </c>
      <c r="E1613" s="157" t="s">
        <v>309</v>
      </c>
      <c r="F1613" s="157" t="s">
        <v>95</v>
      </c>
      <c r="G1613" s="157" t="s">
        <v>96</v>
      </c>
      <c r="H1613" s="157" t="s">
        <v>115</v>
      </c>
      <c r="I1613" s="157"/>
      <c r="J1613" s="157"/>
      <c r="K1613" s="157">
        <v>16.7412889302</v>
      </c>
      <c r="L1613" s="157">
        <v>2.1442685563617006E-3</v>
      </c>
      <c r="M1613" s="157">
        <v>1.4816848470000001E-3</v>
      </c>
      <c r="N1613" s="157">
        <v>5.9820406019999994E-2</v>
      </c>
      <c r="O1613" s="157">
        <v>5.2679376940000007E-5</v>
      </c>
      <c r="P1613" s="157">
        <v>4.8465026784800002E-5</v>
      </c>
      <c r="Q1613" s="126">
        <v>9.2234324320000013E-6</v>
      </c>
      <c r="R1613" s="155"/>
      <c r="S1613" s="155"/>
      <c r="T1613" s="155"/>
      <c r="U1613" s="155"/>
      <c r="V1613" s="155"/>
      <c r="W1613" s="155"/>
      <c r="X1613" s="155"/>
      <c r="Y1613" s="155"/>
      <c r="Z1613" s="155"/>
      <c r="AA1613" s="155"/>
      <c r="AB1613" s="155"/>
      <c r="AC1613" s="155"/>
      <c r="AD1613" s="155"/>
      <c r="AE1613" s="155"/>
      <c r="AF1613" s="155"/>
      <c r="AG1613" s="155"/>
      <c r="AH1613" s="155"/>
    </row>
    <row r="1614" spans="1:34" x14ac:dyDescent="0.25">
      <c r="A1614" s="128" t="s">
        <v>16</v>
      </c>
      <c r="B1614" s="157" t="s">
        <v>42</v>
      </c>
      <c r="C1614" s="157" t="s">
        <v>43</v>
      </c>
      <c r="D1614" s="157" t="s">
        <v>53</v>
      </c>
      <c r="E1614" s="157" t="s">
        <v>310</v>
      </c>
      <c r="F1614" s="157" t="s">
        <v>97</v>
      </c>
      <c r="G1614" s="157" t="s">
        <v>96</v>
      </c>
      <c r="H1614" s="157" t="s">
        <v>115</v>
      </c>
      <c r="I1614" s="157"/>
      <c r="J1614" s="157"/>
      <c r="K1614" s="157">
        <v>70.445396092400003</v>
      </c>
      <c r="L1614" s="157">
        <v>9.834475827587591E-3</v>
      </c>
      <c r="M1614" s="157">
        <v>2.3636990195000001E-3</v>
      </c>
      <c r="N1614" s="157">
        <v>0.168421168023</v>
      </c>
      <c r="O1614" s="157">
        <v>2.2044043088E-4</v>
      </c>
      <c r="P1614" s="157">
        <v>2.028051964096E-4</v>
      </c>
      <c r="Q1614" s="126">
        <v>1.6651422580999998E-5</v>
      </c>
      <c r="R1614" s="155"/>
      <c r="S1614" s="155"/>
      <c r="T1614" s="155"/>
      <c r="U1614" s="155"/>
      <c r="V1614" s="155"/>
      <c r="W1614" s="155"/>
      <c r="X1614" s="155"/>
      <c r="Y1614" s="155"/>
      <c r="Z1614" s="155"/>
      <c r="AA1614" s="155"/>
      <c r="AB1614" s="155"/>
      <c r="AC1614" s="155"/>
      <c r="AD1614" s="155"/>
      <c r="AE1614" s="155"/>
      <c r="AF1614" s="155"/>
      <c r="AG1614" s="155"/>
      <c r="AH1614" s="155"/>
    </row>
    <row r="1615" spans="1:34" x14ac:dyDescent="0.25">
      <c r="A1615" s="128" t="s">
        <v>16</v>
      </c>
      <c r="B1615" s="157" t="s">
        <v>42</v>
      </c>
      <c r="C1615" s="157" t="s">
        <v>43</v>
      </c>
      <c r="D1615" s="157" t="s">
        <v>53</v>
      </c>
      <c r="E1615" s="157" t="s">
        <v>311</v>
      </c>
      <c r="F1615" s="157" t="s">
        <v>132</v>
      </c>
      <c r="G1615" s="157" t="s">
        <v>96</v>
      </c>
      <c r="H1615" s="157" t="s">
        <v>115</v>
      </c>
      <c r="I1615" s="157"/>
      <c r="J1615" s="157"/>
      <c r="K1615" s="157">
        <v>1.6655632439999999</v>
      </c>
      <c r="L1615" s="157">
        <v>2.8771034011550005E-4</v>
      </c>
      <c r="M1615" s="157">
        <v>3.1498549713000003E-4</v>
      </c>
      <c r="N1615" s="157">
        <v>7.4814393290000003E-3</v>
      </c>
      <c r="O1615" s="157">
        <v>3.6348453680000002E-6</v>
      </c>
      <c r="P1615" s="157">
        <v>3.3440577385600003E-6</v>
      </c>
      <c r="Q1615" s="126">
        <v>8.4054728439999991E-7</v>
      </c>
      <c r="R1615" s="155"/>
      <c r="S1615" s="155"/>
      <c r="T1615" s="155"/>
      <c r="U1615" s="155"/>
      <c r="V1615" s="155"/>
      <c r="W1615" s="155"/>
      <c r="X1615" s="155"/>
      <c r="Y1615" s="155"/>
      <c r="Z1615" s="155"/>
      <c r="AA1615" s="155"/>
      <c r="AB1615" s="155"/>
      <c r="AC1615" s="155"/>
      <c r="AD1615" s="155"/>
      <c r="AE1615" s="155"/>
      <c r="AF1615" s="155"/>
      <c r="AG1615" s="155"/>
      <c r="AH1615" s="155"/>
    </row>
    <row r="1616" spans="1:34" x14ac:dyDescent="0.25">
      <c r="A1616" s="128" t="s">
        <v>16</v>
      </c>
      <c r="B1616" s="157" t="s">
        <v>42</v>
      </c>
      <c r="C1616" s="157" t="s">
        <v>43</v>
      </c>
      <c r="D1616" s="157" t="s">
        <v>53</v>
      </c>
      <c r="E1616" s="157" t="s">
        <v>312</v>
      </c>
      <c r="F1616" s="157" t="s">
        <v>133</v>
      </c>
      <c r="G1616" s="157" t="s">
        <v>96</v>
      </c>
      <c r="H1616" s="157" t="s">
        <v>115</v>
      </c>
      <c r="I1616" s="157"/>
      <c r="J1616" s="157"/>
      <c r="K1616" s="157">
        <v>0.83829872700000008</v>
      </c>
      <c r="L1616" s="157">
        <v>1.1223756609862001E-4</v>
      </c>
      <c r="M1616" s="157">
        <v>4.0907768639999996E-5</v>
      </c>
      <c r="N1616" s="157">
        <v>3.6151309670000003E-3</v>
      </c>
      <c r="O1616" s="157">
        <v>1.481229959E-6</v>
      </c>
      <c r="P1616" s="157">
        <v>1.3627315622800001E-6</v>
      </c>
      <c r="Q1616" s="126">
        <v>2.9113756830000003E-7</v>
      </c>
      <c r="R1616" s="155"/>
      <c r="S1616" s="155"/>
      <c r="T1616" s="155"/>
      <c r="U1616" s="155"/>
      <c r="V1616" s="155"/>
      <c r="W1616" s="155"/>
      <c r="X1616" s="155"/>
      <c r="Y1616" s="155"/>
      <c r="Z1616" s="155"/>
      <c r="AA1616" s="155"/>
      <c r="AB1616" s="155"/>
      <c r="AC1616" s="155"/>
      <c r="AD1616" s="155"/>
      <c r="AE1616" s="155"/>
      <c r="AF1616" s="155"/>
      <c r="AG1616" s="155"/>
      <c r="AH1616" s="155"/>
    </row>
    <row r="1617" spans="1:34" x14ac:dyDescent="0.25">
      <c r="A1617" s="128" t="s">
        <v>16</v>
      </c>
      <c r="B1617" s="157" t="s">
        <v>42</v>
      </c>
      <c r="C1617" s="157" t="s">
        <v>43</v>
      </c>
      <c r="D1617" s="157" t="s">
        <v>53</v>
      </c>
      <c r="E1617" s="157" t="s">
        <v>313</v>
      </c>
      <c r="F1617" s="157" t="s">
        <v>134</v>
      </c>
      <c r="G1617" s="157" t="s">
        <v>96</v>
      </c>
      <c r="H1617" s="157" t="s">
        <v>115</v>
      </c>
      <c r="I1617" s="157"/>
      <c r="J1617" s="157"/>
      <c r="K1617" s="157">
        <v>1.0754779387</v>
      </c>
      <c r="L1617" s="157">
        <v>2.0276838367377998E-4</v>
      </c>
      <c r="M1617" s="157">
        <v>3.7329257113999999E-4</v>
      </c>
      <c r="N1617" s="157">
        <v>4.8814019508E-3</v>
      </c>
      <c r="O1617" s="157">
        <v>1.6371322082E-5</v>
      </c>
      <c r="P1617" s="157">
        <v>1.5061616315440001E-5</v>
      </c>
      <c r="Q1617" s="126">
        <v>3.6585595400000002E-6</v>
      </c>
      <c r="R1617" s="155"/>
      <c r="S1617" s="155"/>
      <c r="T1617" s="155"/>
      <c r="U1617" s="155"/>
      <c r="V1617" s="155"/>
      <c r="W1617" s="155"/>
      <c r="X1617" s="155"/>
      <c r="Y1617" s="155"/>
      <c r="Z1617" s="155"/>
      <c r="AA1617" s="155"/>
      <c r="AB1617" s="155"/>
      <c r="AC1617" s="155"/>
      <c r="AD1617" s="155"/>
      <c r="AE1617" s="155"/>
      <c r="AF1617" s="155"/>
      <c r="AG1617" s="155"/>
      <c r="AH1617" s="155"/>
    </row>
    <row r="1618" spans="1:34" x14ac:dyDescent="0.25">
      <c r="A1618" s="128" t="s">
        <v>16</v>
      </c>
      <c r="B1618" s="157" t="s">
        <v>42</v>
      </c>
      <c r="C1618" s="157" t="s">
        <v>43</v>
      </c>
      <c r="D1618" s="157" t="s">
        <v>53</v>
      </c>
      <c r="E1618" s="157" t="s">
        <v>314</v>
      </c>
      <c r="F1618" s="157" t="s">
        <v>135</v>
      </c>
      <c r="G1618" s="157" t="s">
        <v>99</v>
      </c>
      <c r="H1618" s="157" t="s">
        <v>115</v>
      </c>
      <c r="I1618" s="157"/>
      <c r="J1618" s="157"/>
      <c r="K1618" s="157">
        <v>57874.165688999994</v>
      </c>
      <c r="L1618" s="157">
        <v>0.30618759598424239</v>
      </c>
      <c r="M1618" s="157">
        <v>2.7584010565000004E-2</v>
      </c>
      <c r="N1618" s="157">
        <v>2.5834029942000005</v>
      </c>
      <c r="O1618" s="157">
        <v>2.6469073720399999E-3</v>
      </c>
      <c r="P1618" s="157">
        <v>2.4351547822767999E-3</v>
      </c>
      <c r="Q1618" s="126">
        <v>1.9328697426500001E-4</v>
      </c>
      <c r="R1618" s="155"/>
      <c r="S1618" s="155"/>
      <c r="T1618" s="155"/>
      <c r="U1618" s="155"/>
      <c r="V1618" s="155"/>
      <c r="W1618" s="155"/>
      <c r="X1618" s="155"/>
      <c r="Y1618" s="155"/>
      <c r="Z1618" s="155"/>
      <c r="AA1618" s="155"/>
      <c r="AB1618" s="155"/>
      <c r="AC1618" s="155"/>
      <c r="AD1618" s="155"/>
      <c r="AE1618" s="155"/>
      <c r="AF1618" s="155"/>
      <c r="AG1618" s="155"/>
      <c r="AH1618" s="155"/>
    </row>
    <row r="1619" spans="1:34" x14ac:dyDescent="0.25">
      <c r="A1619" s="128" t="s">
        <v>16</v>
      </c>
      <c r="B1619" s="157" t="s">
        <v>42</v>
      </c>
      <c r="C1619" s="157" t="s">
        <v>43</v>
      </c>
      <c r="D1619" s="157" t="s">
        <v>53</v>
      </c>
      <c r="E1619" s="157" t="s">
        <v>315</v>
      </c>
      <c r="F1619" s="157" t="s">
        <v>135</v>
      </c>
      <c r="G1619" s="157" t="s">
        <v>100</v>
      </c>
      <c r="H1619" s="157" t="s">
        <v>115</v>
      </c>
      <c r="I1619" s="157"/>
      <c r="J1619" s="157"/>
      <c r="K1619" s="157">
        <v>2319.5705333799997</v>
      </c>
      <c r="L1619" s="157">
        <v>0.16766409262521803</v>
      </c>
      <c r="M1619" s="157">
        <v>2.3365161533999996E-2</v>
      </c>
      <c r="N1619" s="157">
        <v>1.6602201056499999</v>
      </c>
      <c r="O1619" s="157">
        <v>3.0964496052999996E-3</v>
      </c>
      <c r="P1619" s="157">
        <v>2.8487336368759998E-3</v>
      </c>
      <c r="Q1619" s="126">
        <v>1.8213174061399999E-4</v>
      </c>
      <c r="R1619" s="155"/>
      <c r="S1619" s="155"/>
      <c r="T1619" s="155"/>
      <c r="U1619" s="155"/>
      <c r="V1619" s="155"/>
      <c r="W1619" s="155"/>
      <c r="X1619" s="155"/>
      <c r="Y1619" s="155"/>
      <c r="Z1619" s="155"/>
      <c r="AA1619" s="155"/>
      <c r="AB1619" s="155"/>
      <c r="AC1619" s="155"/>
      <c r="AD1619" s="155"/>
      <c r="AE1619" s="155"/>
      <c r="AF1619" s="155"/>
      <c r="AG1619" s="155"/>
      <c r="AH1619" s="155"/>
    </row>
    <row r="1620" spans="1:34" x14ac:dyDescent="0.25">
      <c r="A1620" s="128" t="s">
        <v>16</v>
      </c>
      <c r="B1620" s="157" t="s">
        <v>42</v>
      </c>
      <c r="C1620" s="157" t="s">
        <v>43</v>
      </c>
      <c r="D1620" s="157" t="s">
        <v>53</v>
      </c>
      <c r="E1620" s="157" t="s">
        <v>316</v>
      </c>
      <c r="F1620" s="157" t="s">
        <v>98</v>
      </c>
      <c r="G1620" s="157" t="s">
        <v>99</v>
      </c>
      <c r="H1620" s="157" t="s">
        <v>115</v>
      </c>
      <c r="I1620" s="157"/>
      <c r="J1620" s="157"/>
      <c r="K1620" s="157">
        <v>5083.8467000000001</v>
      </c>
      <c r="L1620" s="157">
        <v>2.5863765008999999E-2</v>
      </c>
      <c r="M1620" s="157">
        <v>2.3188202000000002E-3</v>
      </c>
      <c r="N1620" s="157">
        <v>0.21676678999999999</v>
      </c>
      <c r="O1620" s="157">
        <v>2.2513702000000001E-4</v>
      </c>
      <c r="P1620" s="157">
        <v>2.0712605840000003E-4</v>
      </c>
      <c r="Q1620" s="126">
        <v>1.6233021999999999E-5</v>
      </c>
      <c r="R1620" s="155"/>
      <c r="S1620" s="155"/>
      <c r="T1620" s="155"/>
      <c r="U1620" s="155"/>
      <c r="V1620" s="155"/>
      <c r="W1620" s="155"/>
      <c r="X1620" s="155"/>
      <c r="Y1620" s="155"/>
      <c r="Z1620" s="155"/>
      <c r="AA1620" s="155"/>
      <c r="AB1620" s="155"/>
      <c r="AC1620" s="155"/>
      <c r="AD1620" s="155"/>
      <c r="AE1620" s="155"/>
      <c r="AF1620" s="155"/>
      <c r="AG1620" s="155"/>
      <c r="AH1620" s="155"/>
    </row>
    <row r="1621" spans="1:34" x14ac:dyDescent="0.25">
      <c r="A1621" s="128" t="s">
        <v>16</v>
      </c>
      <c r="B1621" s="157" t="s">
        <v>42</v>
      </c>
      <c r="C1621" s="157" t="s">
        <v>43</v>
      </c>
      <c r="D1621" s="157" t="s">
        <v>53</v>
      </c>
      <c r="E1621" s="157" t="s">
        <v>317</v>
      </c>
      <c r="F1621" s="157" t="s">
        <v>98</v>
      </c>
      <c r="G1621" s="157" t="s">
        <v>100</v>
      </c>
      <c r="H1621" s="157" t="s">
        <v>115</v>
      </c>
      <c r="I1621" s="157"/>
      <c r="J1621" s="157"/>
      <c r="K1621" s="157">
        <v>732.11785999999995</v>
      </c>
      <c r="L1621" s="157">
        <v>0.10069658336400002</v>
      </c>
      <c r="M1621" s="157">
        <v>1.2630036000000001E-2</v>
      </c>
      <c r="N1621" s="157">
        <v>1.0882388000000001</v>
      </c>
      <c r="O1621" s="157">
        <v>1.3702562999999999E-3</v>
      </c>
      <c r="P1621" s="157">
        <v>1.260635796E-3</v>
      </c>
      <c r="Q1621" s="126">
        <v>9.3447313999999994E-5</v>
      </c>
      <c r="R1621" s="155"/>
      <c r="S1621" s="155"/>
      <c r="T1621" s="155"/>
      <c r="U1621" s="155"/>
      <c r="V1621" s="155"/>
      <c r="W1621" s="155"/>
      <c r="X1621" s="155"/>
      <c r="Y1621" s="155"/>
      <c r="Z1621" s="155"/>
      <c r="AA1621" s="155"/>
      <c r="AB1621" s="155"/>
      <c r="AC1621" s="155"/>
      <c r="AD1621" s="155"/>
      <c r="AE1621" s="155"/>
      <c r="AF1621" s="155"/>
      <c r="AG1621" s="155"/>
      <c r="AH1621" s="155"/>
    </row>
    <row r="1622" spans="1:34" x14ac:dyDescent="0.25">
      <c r="A1622" s="128" t="s">
        <v>16</v>
      </c>
      <c r="B1622" s="157" t="s">
        <v>42</v>
      </c>
      <c r="C1622" s="157" t="s">
        <v>43</v>
      </c>
      <c r="D1622" s="157" t="s">
        <v>53</v>
      </c>
      <c r="E1622" s="157" t="s">
        <v>318</v>
      </c>
      <c r="F1622" s="157" t="s">
        <v>102</v>
      </c>
      <c r="G1622" s="157" t="s">
        <v>99</v>
      </c>
      <c r="H1622" s="157" t="s">
        <v>115</v>
      </c>
      <c r="I1622" s="157"/>
      <c r="J1622" s="157"/>
      <c r="K1622" s="157">
        <v>398.38983000000002</v>
      </c>
      <c r="L1622" s="157">
        <v>1.5825810059599999E-3</v>
      </c>
      <c r="M1622" s="157">
        <v>1.4483633E-4</v>
      </c>
      <c r="N1622" s="157">
        <v>1.2407128E-2</v>
      </c>
      <c r="O1622" s="157">
        <v>1.5906229E-5</v>
      </c>
      <c r="P1622" s="157">
        <v>1.4633730680000001E-5</v>
      </c>
      <c r="Q1622" s="126">
        <v>1.0735763999999999E-6</v>
      </c>
      <c r="R1622" s="155"/>
      <c r="S1622" s="155"/>
      <c r="T1622" s="155"/>
      <c r="U1622" s="155"/>
      <c r="V1622" s="155"/>
      <c r="W1622" s="155"/>
      <c r="X1622" s="155"/>
      <c r="Y1622" s="155"/>
      <c r="Z1622" s="155"/>
      <c r="AA1622" s="155"/>
      <c r="AB1622" s="155"/>
      <c r="AC1622" s="155"/>
      <c r="AD1622" s="155"/>
      <c r="AE1622" s="155"/>
      <c r="AF1622" s="155"/>
      <c r="AG1622" s="155"/>
      <c r="AH1622" s="155"/>
    </row>
    <row r="1623" spans="1:34" x14ac:dyDescent="0.25">
      <c r="A1623" s="128" t="s">
        <v>16</v>
      </c>
      <c r="B1623" s="157" t="s">
        <v>42</v>
      </c>
      <c r="C1623" s="157" t="s">
        <v>43</v>
      </c>
      <c r="D1623" s="157" t="s">
        <v>53</v>
      </c>
      <c r="E1623" s="157" t="s">
        <v>319</v>
      </c>
      <c r="F1623" s="157" t="s">
        <v>102</v>
      </c>
      <c r="G1623" s="157" t="s">
        <v>100</v>
      </c>
      <c r="H1623" s="157" t="s">
        <v>115</v>
      </c>
      <c r="I1623" s="157"/>
      <c r="J1623" s="157"/>
      <c r="K1623" s="157">
        <v>53.501756219999997</v>
      </c>
      <c r="L1623" s="157">
        <v>3.4354827729040005E-3</v>
      </c>
      <c r="M1623" s="157">
        <v>5.6123893099999989E-4</v>
      </c>
      <c r="N1623" s="157">
        <v>4.5294908799999999E-2</v>
      </c>
      <c r="O1623" s="157">
        <v>4.972795283E-5</v>
      </c>
      <c r="P1623" s="157">
        <v>4.5749716603600005E-5</v>
      </c>
      <c r="Q1623" s="126">
        <v>4.2743241299999991E-6</v>
      </c>
      <c r="R1623" s="155"/>
      <c r="S1623" s="155"/>
      <c r="T1623" s="155"/>
      <c r="U1623" s="155"/>
      <c r="V1623" s="155"/>
      <c r="W1623" s="155"/>
      <c r="X1623" s="155"/>
      <c r="Y1623" s="155"/>
      <c r="Z1623" s="155"/>
      <c r="AA1623" s="155"/>
      <c r="AB1623" s="155"/>
      <c r="AC1623" s="155"/>
      <c r="AD1623" s="155"/>
      <c r="AE1623" s="155"/>
      <c r="AF1623" s="155"/>
      <c r="AG1623" s="155"/>
      <c r="AH1623" s="155"/>
    </row>
    <row r="1624" spans="1:34" x14ac:dyDescent="0.25">
      <c r="A1624" s="128" t="s">
        <v>16</v>
      </c>
      <c r="B1624" s="157" t="s">
        <v>42</v>
      </c>
      <c r="C1624" s="157" t="s">
        <v>43</v>
      </c>
      <c r="D1624" s="157" t="s">
        <v>53</v>
      </c>
      <c r="E1624" s="157" t="s">
        <v>320</v>
      </c>
      <c r="F1624" s="157" t="s">
        <v>103</v>
      </c>
      <c r="G1624" s="157" t="s">
        <v>99</v>
      </c>
      <c r="H1624" s="157" t="s">
        <v>115</v>
      </c>
      <c r="I1624" s="157"/>
      <c r="J1624" s="157"/>
      <c r="K1624" s="157">
        <v>642.69219999999996</v>
      </c>
      <c r="L1624" s="157">
        <v>2.8938722526E-3</v>
      </c>
      <c r="M1624" s="157">
        <v>2.7642876E-4</v>
      </c>
      <c r="N1624" s="157">
        <v>2.3656849000000001E-2</v>
      </c>
      <c r="O1624" s="157">
        <v>3.0457477000000001E-5</v>
      </c>
      <c r="P1624" s="157">
        <v>2.8020878840000003E-5</v>
      </c>
      <c r="Q1624" s="126">
        <v>2.0487641E-6</v>
      </c>
      <c r="R1624" s="155"/>
      <c r="S1624" s="155"/>
      <c r="T1624" s="155"/>
      <c r="U1624" s="155"/>
      <c r="V1624" s="155"/>
      <c r="W1624" s="155"/>
      <c r="X1624" s="155"/>
      <c r="Y1624" s="155"/>
      <c r="Z1624" s="155"/>
      <c r="AA1624" s="155"/>
      <c r="AB1624" s="155"/>
      <c r="AC1624" s="155"/>
      <c r="AD1624" s="155"/>
      <c r="AE1624" s="155"/>
      <c r="AF1624" s="155"/>
      <c r="AG1624" s="155"/>
      <c r="AH1624" s="155"/>
    </row>
    <row r="1625" spans="1:34" x14ac:dyDescent="0.25">
      <c r="A1625" s="128" t="s">
        <v>16</v>
      </c>
      <c r="B1625" s="157" t="s">
        <v>42</v>
      </c>
      <c r="C1625" s="157" t="s">
        <v>43</v>
      </c>
      <c r="D1625" s="157" t="s">
        <v>53</v>
      </c>
      <c r="E1625" s="157" t="s">
        <v>321</v>
      </c>
      <c r="F1625" s="157" t="s">
        <v>103</v>
      </c>
      <c r="G1625" s="157" t="s">
        <v>100</v>
      </c>
      <c r="H1625" s="157" t="s">
        <v>115</v>
      </c>
      <c r="I1625" s="157"/>
      <c r="J1625" s="157"/>
      <c r="K1625" s="157">
        <v>530.47427310000012</v>
      </c>
      <c r="L1625" s="157">
        <v>7.3130608887455706E-2</v>
      </c>
      <c r="M1625" s="157">
        <v>3.0224257046E-2</v>
      </c>
      <c r="N1625" s="157">
        <v>1.9221402811000001</v>
      </c>
      <c r="O1625" s="157">
        <v>9.5155637800000011E-4</v>
      </c>
      <c r="P1625" s="157">
        <v>8.7543186776000022E-4</v>
      </c>
      <c r="Q1625" s="126">
        <v>1.8035127225E-4</v>
      </c>
      <c r="R1625" s="155"/>
      <c r="S1625" s="155"/>
      <c r="T1625" s="155"/>
      <c r="U1625" s="155"/>
      <c r="V1625" s="155"/>
      <c r="W1625" s="155"/>
      <c r="X1625" s="155"/>
      <c r="Y1625" s="155"/>
      <c r="Z1625" s="155"/>
      <c r="AA1625" s="155"/>
      <c r="AB1625" s="155"/>
      <c r="AC1625" s="155"/>
      <c r="AD1625" s="155"/>
      <c r="AE1625" s="155"/>
      <c r="AF1625" s="155"/>
      <c r="AG1625" s="155"/>
      <c r="AH1625" s="155"/>
    </row>
    <row r="1626" spans="1:34" x14ac:dyDescent="0.25">
      <c r="A1626" s="128" t="s">
        <v>16</v>
      </c>
      <c r="B1626" s="157" t="s">
        <v>42</v>
      </c>
      <c r="C1626" s="157" t="s">
        <v>43</v>
      </c>
      <c r="D1626" s="157" t="s">
        <v>53</v>
      </c>
      <c r="E1626" s="157" t="s">
        <v>322</v>
      </c>
      <c r="F1626" s="157" t="s">
        <v>104</v>
      </c>
      <c r="G1626" s="157" t="s">
        <v>99</v>
      </c>
      <c r="H1626" s="157" t="s">
        <v>115</v>
      </c>
      <c r="I1626" s="157"/>
      <c r="J1626" s="157"/>
      <c r="K1626" s="157">
        <v>8719.1350199999997</v>
      </c>
      <c r="L1626" s="157">
        <v>1.6663080490000003E-2</v>
      </c>
      <c r="M1626" s="157">
        <v>0</v>
      </c>
      <c r="N1626" s="157">
        <v>0</v>
      </c>
      <c r="O1626" s="157">
        <v>0</v>
      </c>
      <c r="P1626" s="157">
        <v>0</v>
      </c>
      <c r="Q1626" s="126">
        <v>0</v>
      </c>
      <c r="R1626" s="155"/>
      <c r="S1626" s="155"/>
      <c r="T1626" s="155"/>
      <c r="U1626" s="155"/>
      <c r="V1626" s="155"/>
      <c r="W1626" s="155"/>
      <c r="X1626" s="155"/>
      <c r="Y1626" s="155"/>
      <c r="Z1626" s="155"/>
      <c r="AA1626" s="155"/>
      <c r="AB1626" s="155"/>
      <c r="AC1626" s="155"/>
      <c r="AD1626" s="155"/>
      <c r="AE1626" s="155"/>
      <c r="AF1626" s="155"/>
      <c r="AG1626" s="155"/>
      <c r="AH1626" s="155"/>
    </row>
    <row r="1627" spans="1:34" x14ac:dyDescent="0.25">
      <c r="A1627" s="128" t="s">
        <v>16</v>
      </c>
      <c r="B1627" s="157" t="s">
        <v>42</v>
      </c>
      <c r="C1627" s="157" t="s">
        <v>43</v>
      </c>
      <c r="D1627" s="157" t="s">
        <v>53</v>
      </c>
      <c r="E1627" s="157" t="s">
        <v>323</v>
      </c>
      <c r="F1627" s="157" t="s">
        <v>104</v>
      </c>
      <c r="G1627" s="157" t="s">
        <v>100</v>
      </c>
      <c r="H1627" s="157" t="s">
        <v>115</v>
      </c>
      <c r="I1627" s="157"/>
      <c r="J1627" s="157"/>
      <c r="K1627" s="157">
        <v>918.18675699999994</v>
      </c>
      <c r="L1627" s="157">
        <v>1.9222018060000001E-3</v>
      </c>
      <c r="M1627" s="157">
        <v>0</v>
      </c>
      <c r="N1627" s="157">
        <v>0</v>
      </c>
      <c r="O1627" s="157">
        <v>0</v>
      </c>
      <c r="P1627" s="157">
        <v>0</v>
      </c>
      <c r="Q1627" s="126">
        <v>0</v>
      </c>
      <c r="R1627" s="155"/>
      <c r="S1627" s="155"/>
      <c r="T1627" s="155"/>
      <c r="U1627" s="155"/>
      <c r="V1627" s="155"/>
      <c r="W1627" s="155"/>
      <c r="X1627" s="155"/>
      <c r="Y1627" s="155"/>
      <c r="Z1627" s="155"/>
      <c r="AA1627" s="155"/>
      <c r="AB1627" s="155"/>
      <c r="AC1627" s="155"/>
      <c r="AD1627" s="155"/>
      <c r="AE1627" s="155"/>
      <c r="AF1627" s="155"/>
      <c r="AG1627" s="155"/>
      <c r="AH1627" s="155"/>
    </row>
    <row r="1628" spans="1:34" x14ac:dyDescent="0.25">
      <c r="A1628" s="128" t="s">
        <v>16</v>
      </c>
      <c r="B1628" s="157" t="s">
        <v>42</v>
      </c>
      <c r="C1628" s="157" t="s">
        <v>43</v>
      </c>
      <c r="D1628" s="157" t="s">
        <v>53</v>
      </c>
      <c r="E1628" s="157" t="s">
        <v>324</v>
      </c>
      <c r="F1628" s="157" t="s">
        <v>136</v>
      </c>
      <c r="G1628" s="157" t="s">
        <v>99</v>
      </c>
      <c r="H1628" s="157" t="s">
        <v>115</v>
      </c>
      <c r="I1628" s="157"/>
      <c r="J1628" s="157"/>
      <c r="K1628" s="157">
        <v>3081.2942662</v>
      </c>
      <c r="L1628" s="157">
        <v>3.0120299157684903E-2</v>
      </c>
      <c r="M1628" s="157">
        <v>5.9489509420000003E-3</v>
      </c>
      <c r="N1628" s="157">
        <v>0.50233566750000003</v>
      </c>
      <c r="O1628" s="157">
        <v>1.8903256201000004E-4</v>
      </c>
      <c r="P1628" s="157">
        <v>1.7390995704920001E-4</v>
      </c>
      <c r="Q1628" s="126">
        <v>3.9627288006999995E-5</v>
      </c>
      <c r="R1628" s="155"/>
      <c r="S1628" s="155"/>
      <c r="T1628" s="155"/>
      <c r="U1628" s="155"/>
      <c r="V1628" s="155"/>
      <c r="W1628" s="155"/>
      <c r="X1628" s="155"/>
      <c r="Y1628" s="155"/>
      <c r="Z1628" s="155"/>
      <c r="AA1628" s="155"/>
      <c r="AB1628" s="155"/>
      <c r="AC1628" s="155"/>
      <c r="AD1628" s="155"/>
      <c r="AE1628" s="155"/>
      <c r="AF1628" s="155"/>
      <c r="AG1628" s="155"/>
      <c r="AH1628" s="155"/>
    </row>
    <row r="1629" spans="1:34" x14ac:dyDescent="0.25">
      <c r="A1629" s="128" t="s">
        <v>16</v>
      </c>
      <c r="B1629" s="157" t="s">
        <v>42</v>
      </c>
      <c r="C1629" s="157" t="s">
        <v>43</v>
      </c>
      <c r="D1629" s="157" t="s">
        <v>53</v>
      </c>
      <c r="E1629" s="157" t="s">
        <v>325</v>
      </c>
      <c r="F1629" s="157" t="s">
        <v>136</v>
      </c>
      <c r="G1629" s="157" t="s">
        <v>100</v>
      </c>
      <c r="H1629" s="157" t="s">
        <v>115</v>
      </c>
      <c r="I1629" s="157"/>
      <c r="J1629" s="157"/>
      <c r="K1629" s="157">
        <v>70.987620490000012</v>
      </c>
      <c r="L1629" s="157">
        <v>7.2171213067810016E-3</v>
      </c>
      <c r="M1629" s="157">
        <v>2.8644171497999998E-3</v>
      </c>
      <c r="N1629" s="157">
        <v>0.25532690046000001</v>
      </c>
      <c r="O1629" s="157">
        <v>1.0305362636E-4</v>
      </c>
      <c r="P1629" s="157">
        <v>9.48093362512E-5</v>
      </c>
      <c r="Q1629" s="126">
        <v>2.0697675975999997E-5</v>
      </c>
      <c r="R1629" s="155"/>
      <c r="S1629" s="155"/>
      <c r="T1629" s="155"/>
      <c r="U1629" s="155"/>
      <c r="V1629" s="155"/>
      <c r="W1629" s="155"/>
      <c r="X1629" s="155"/>
      <c r="Y1629" s="155"/>
      <c r="Z1629" s="155"/>
      <c r="AA1629" s="155"/>
      <c r="AB1629" s="155"/>
      <c r="AC1629" s="155"/>
      <c r="AD1629" s="155"/>
      <c r="AE1629" s="155"/>
      <c r="AF1629" s="155"/>
      <c r="AG1629" s="155"/>
      <c r="AH1629" s="155"/>
    </row>
    <row r="1630" spans="1:34" x14ac:dyDescent="0.25">
      <c r="A1630" s="128" t="s">
        <v>16</v>
      </c>
      <c r="B1630" s="157" t="s">
        <v>42</v>
      </c>
      <c r="C1630" s="157" t="s">
        <v>43</v>
      </c>
      <c r="D1630" s="157" t="s">
        <v>53</v>
      </c>
      <c r="E1630" s="157" t="s">
        <v>326</v>
      </c>
      <c r="F1630" s="157" t="s">
        <v>137</v>
      </c>
      <c r="G1630" s="157" t="s">
        <v>100</v>
      </c>
      <c r="H1630" s="157" t="s">
        <v>115</v>
      </c>
      <c r="I1630" s="157"/>
      <c r="J1630" s="157"/>
      <c r="K1630" s="157">
        <v>244.66332642000003</v>
      </c>
      <c r="L1630" s="157">
        <v>1.0765326211027999E-2</v>
      </c>
      <c r="M1630" s="157">
        <v>3.8613315750000003E-3</v>
      </c>
      <c r="N1630" s="157">
        <v>0.33035567877999999</v>
      </c>
      <c r="O1630" s="157">
        <v>1.153244038E-4</v>
      </c>
      <c r="P1630" s="157">
        <v>1.0609845149599998E-4</v>
      </c>
      <c r="Q1630" s="126">
        <v>2.3897400539999997E-5</v>
      </c>
      <c r="R1630" s="155"/>
      <c r="S1630" s="155"/>
      <c r="T1630" s="155"/>
      <c r="U1630" s="155"/>
      <c r="V1630" s="155"/>
      <c r="W1630" s="155"/>
      <c r="X1630" s="155"/>
      <c r="Y1630" s="155"/>
      <c r="Z1630" s="155"/>
      <c r="AA1630" s="155"/>
      <c r="AB1630" s="155"/>
      <c r="AC1630" s="155"/>
      <c r="AD1630" s="155"/>
      <c r="AE1630" s="155"/>
      <c r="AF1630" s="155"/>
      <c r="AG1630" s="155"/>
      <c r="AH1630" s="155"/>
    </row>
    <row r="1631" spans="1:34" x14ac:dyDescent="0.25">
      <c r="A1631" s="128" t="s">
        <v>16</v>
      </c>
      <c r="B1631" s="157" t="s">
        <v>42</v>
      </c>
      <c r="C1631" s="157" t="s">
        <v>43</v>
      </c>
      <c r="D1631" s="157" t="s">
        <v>53</v>
      </c>
      <c r="E1631" s="157" t="s">
        <v>327</v>
      </c>
      <c r="F1631" s="157" t="s">
        <v>138</v>
      </c>
      <c r="G1631" s="157" t="s">
        <v>100</v>
      </c>
      <c r="H1631" s="157" t="s">
        <v>115</v>
      </c>
      <c r="I1631" s="157"/>
      <c r="J1631" s="157"/>
      <c r="K1631" s="157">
        <v>445.64950999999996</v>
      </c>
      <c r="L1631" s="157">
        <v>1.20941500599E-2</v>
      </c>
      <c r="M1631" s="157">
        <v>1.4905018500000001E-3</v>
      </c>
      <c r="N1631" s="157">
        <v>0.13439922600000001</v>
      </c>
      <c r="O1631" s="157">
        <v>1.52202316E-4</v>
      </c>
      <c r="P1631" s="157">
        <v>1.4002613072E-4</v>
      </c>
      <c r="Q1631" s="126">
        <v>1.07483888E-5</v>
      </c>
      <c r="R1631" s="155"/>
      <c r="S1631" s="155"/>
      <c r="T1631" s="155"/>
      <c r="U1631" s="155"/>
      <c r="V1631" s="155"/>
      <c r="W1631" s="155"/>
      <c r="X1631" s="155"/>
      <c r="Y1631" s="155"/>
      <c r="Z1631" s="155"/>
      <c r="AA1631" s="155"/>
      <c r="AB1631" s="155"/>
      <c r="AC1631" s="155"/>
      <c r="AD1631" s="155"/>
      <c r="AE1631" s="155"/>
      <c r="AF1631" s="155"/>
      <c r="AG1631" s="155"/>
      <c r="AH1631" s="155"/>
    </row>
    <row r="1632" spans="1:34" x14ac:dyDescent="0.25">
      <c r="A1632" s="128" t="s">
        <v>16</v>
      </c>
      <c r="B1632" s="157" t="s">
        <v>42</v>
      </c>
      <c r="C1632" s="157" t="s">
        <v>43</v>
      </c>
      <c r="D1632" s="157" t="s">
        <v>53</v>
      </c>
      <c r="E1632" s="157" t="s">
        <v>328</v>
      </c>
      <c r="F1632" s="157" t="s">
        <v>139</v>
      </c>
      <c r="G1632" s="157" t="s">
        <v>99</v>
      </c>
      <c r="H1632" s="157" t="s">
        <v>115</v>
      </c>
      <c r="I1632" s="157"/>
      <c r="J1632" s="157"/>
      <c r="K1632" s="157">
        <v>21056.576303999998</v>
      </c>
      <c r="L1632" s="157">
        <v>0.31301097745643003</v>
      </c>
      <c r="M1632" s="157">
        <v>7.9841366634000002E-2</v>
      </c>
      <c r="N1632" s="157">
        <v>6.7199924852999997</v>
      </c>
      <c r="O1632" s="157">
        <v>2.5343772833999996E-3</v>
      </c>
      <c r="P1632" s="157">
        <v>2.3316271007279999E-3</v>
      </c>
      <c r="Q1632" s="126">
        <v>5.3139303441999996E-4</v>
      </c>
      <c r="R1632" s="155"/>
      <c r="S1632" s="155"/>
      <c r="T1632" s="155"/>
      <c r="U1632" s="155"/>
      <c r="V1632" s="155"/>
      <c r="W1632" s="155"/>
      <c r="X1632" s="155"/>
      <c r="Y1632" s="155"/>
      <c r="Z1632" s="155"/>
      <c r="AA1632" s="155"/>
      <c r="AB1632" s="155"/>
      <c r="AC1632" s="155"/>
      <c r="AD1632" s="155"/>
      <c r="AE1632" s="155"/>
      <c r="AF1632" s="155"/>
      <c r="AG1632" s="155"/>
      <c r="AH1632" s="155"/>
    </row>
    <row r="1633" spans="1:34" x14ac:dyDescent="0.25">
      <c r="A1633" s="128" t="s">
        <v>16</v>
      </c>
      <c r="B1633" s="157" t="s">
        <v>42</v>
      </c>
      <c r="C1633" s="157" t="s">
        <v>43</v>
      </c>
      <c r="D1633" s="157" t="s">
        <v>53</v>
      </c>
      <c r="E1633" s="157" t="s">
        <v>329</v>
      </c>
      <c r="F1633" s="157" t="s">
        <v>139</v>
      </c>
      <c r="G1633" s="157" t="s">
        <v>100</v>
      </c>
      <c r="H1633" s="157" t="s">
        <v>115</v>
      </c>
      <c r="I1633" s="157"/>
      <c r="J1633" s="157"/>
      <c r="K1633" s="157">
        <v>485.10168470000002</v>
      </c>
      <c r="L1633" s="157">
        <v>9.2424373893965975E-2</v>
      </c>
      <c r="M1633" s="157">
        <v>3.8932222168999997E-2</v>
      </c>
      <c r="N1633" s="157">
        <v>3.4715141910999998</v>
      </c>
      <c r="O1633" s="157">
        <v>1.3959529381E-3</v>
      </c>
      <c r="P1633" s="157">
        <v>1.2842767030520001E-3</v>
      </c>
      <c r="Q1633" s="126">
        <v>2.8132176316999997E-4</v>
      </c>
      <c r="R1633" s="155"/>
      <c r="S1633" s="155"/>
      <c r="T1633" s="155"/>
      <c r="U1633" s="155"/>
      <c r="V1633" s="155"/>
      <c r="W1633" s="155"/>
      <c r="X1633" s="155"/>
      <c r="Y1633" s="155"/>
      <c r="Z1633" s="155"/>
      <c r="AA1633" s="155"/>
      <c r="AB1633" s="155"/>
      <c r="AC1633" s="155"/>
      <c r="AD1633" s="155"/>
      <c r="AE1633" s="155"/>
      <c r="AF1633" s="155"/>
      <c r="AG1633" s="155"/>
      <c r="AH1633" s="155"/>
    </row>
    <row r="1634" spans="1:34" x14ac:dyDescent="0.25">
      <c r="A1634" s="128" t="s">
        <v>16</v>
      </c>
      <c r="B1634" s="157" t="s">
        <v>42</v>
      </c>
      <c r="C1634" s="157" t="s">
        <v>43</v>
      </c>
      <c r="D1634" s="157" t="s">
        <v>53</v>
      </c>
      <c r="E1634" s="157" t="s">
        <v>330</v>
      </c>
      <c r="F1634" s="157" t="s">
        <v>140</v>
      </c>
      <c r="G1634" s="157" t="s">
        <v>100</v>
      </c>
      <c r="H1634" s="157" t="s">
        <v>115</v>
      </c>
      <c r="I1634" s="157"/>
      <c r="J1634" s="157"/>
      <c r="K1634" s="157">
        <v>41.267606229000002</v>
      </c>
      <c r="L1634" s="157">
        <v>1.0433871539178284E-2</v>
      </c>
      <c r="M1634" s="157">
        <v>7.0686613764000001E-3</v>
      </c>
      <c r="N1634" s="157">
        <v>0.38616198915799999</v>
      </c>
      <c r="O1634" s="157">
        <v>2.3206651652000001E-4</v>
      </c>
      <c r="P1634" s="157">
        <v>2.1350119519840003E-4</v>
      </c>
      <c r="Q1634" s="126">
        <v>4.7459559411599997E-5</v>
      </c>
      <c r="R1634" s="155"/>
      <c r="S1634" s="155"/>
      <c r="T1634" s="155"/>
      <c r="U1634" s="155"/>
      <c r="V1634" s="155"/>
      <c r="W1634" s="155"/>
      <c r="X1634" s="155"/>
      <c r="Y1634" s="155"/>
      <c r="Z1634" s="155"/>
      <c r="AA1634" s="155"/>
      <c r="AB1634" s="155"/>
      <c r="AC1634" s="155"/>
      <c r="AD1634" s="155"/>
      <c r="AE1634" s="155"/>
      <c r="AF1634" s="155"/>
      <c r="AG1634" s="155"/>
      <c r="AH1634" s="155"/>
    </row>
    <row r="1635" spans="1:34" x14ac:dyDescent="0.25">
      <c r="A1635" s="128" t="s">
        <v>16</v>
      </c>
      <c r="B1635" s="157" t="s">
        <v>42</v>
      </c>
      <c r="C1635" s="157" t="s">
        <v>43</v>
      </c>
      <c r="D1635" s="157" t="s">
        <v>53</v>
      </c>
      <c r="E1635" s="157" t="s">
        <v>331</v>
      </c>
      <c r="F1635" s="157" t="s">
        <v>105</v>
      </c>
      <c r="G1635" s="157" t="s">
        <v>100</v>
      </c>
      <c r="H1635" s="157" t="s">
        <v>115</v>
      </c>
      <c r="I1635" s="157"/>
      <c r="J1635" s="157"/>
      <c r="K1635" s="157">
        <v>1415.3156001499999</v>
      </c>
      <c r="L1635" s="157">
        <v>0.32053639046593402</v>
      </c>
      <c r="M1635" s="157">
        <v>0.11711485612000001</v>
      </c>
      <c r="N1635" s="157">
        <v>9.8237157477000014</v>
      </c>
      <c r="O1635" s="157">
        <v>6.312710776900001E-3</v>
      </c>
      <c r="P1635" s="157">
        <v>5.8076939147480014E-3</v>
      </c>
      <c r="Q1635" s="126">
        <v>9.0325134390000005E-4</v>
      </c>
      <c r="R1635" s="155"/>
      <c r="S1635" s="155"/>
      <c r="T1635" s="155"/>
      <c r="U1635" s="155"/>
      <c r="V1635" s="155"/>
      <c r="W1635" s="155"/>
      <c r="X1635" s="155"/>
      <c r="Y1635" s="155"/>
      <c r="Z1635" s="155"/>
      <c r="AA1635" s="155"/>
      <c r="AB1635" s="155"/>
      <c r="AC1635" s="155"/>
      <c r="AD1635" s="155"/>
      <c r="AE1635" s="155"/>
      <c r="AF1635" s="155"/>
      <c r="AG1635" s="155"/>
      <c r="AH1635" s="155"/>
    </row>
    <row r="1636" spans="1:34" x14ac:dyDescent="0.25">
      <c r="A1636" s="128" t="s">
        <v>16</v>
      </c>
      <c r="B1636" s="157" t="s">
        <v>42</v>
      </c>
      <c r="C1636" s="157" t="s">
        <v>43</v>
      </c>
      <c r="D1636" s="157" t="s">
        <v>53</v>
      </c>
      <c r="E1636" s="157" t="s">
        <v>332</v>
      </c>
      <c r="F1636" s="157" t="s">
        <v>141</v>
      </c>
      <c r="G1636" s="157" t="s">
        <v>99</v>
      </c>
      <c r="H1636" s="157" t="s">
        <v>115</v>
      </c>
      <c r="I1636" s="157"/>
      <c r="J1636" s="157"/>
      <c r="K1636" s="157">
        <v>1037.1625376</v>
      </c>
      <c r="L1636" s="157">
        <v>1.8032293564638119E-2</v>
      </c>
      <c r="M1636" s="157">
        <v>2.8709758089999998E-3</v>
      </c>
      <c r="N1636" s="157">
        <v>0.26235116669999997</v>
      </c>
      <c r="O1636" s="157">
        <v>1.7881632259999998E-4</v>
      </c>
      <c r="P1636" s="157">
        <v>1.64511016792E-4</v>
      </c>
      <c r="Q1636" s="126">
        <v>1.8754690539999998E-5</v>
      </c>
      <c r="R1636" s="155"/>
      <c r="S1636" s="155"/>
      <c r="T1636" s="155"/>
      <c r="U1636" s="155"/>
      <c r="V1636" s="155"/>
      <c r="W1636" s="155"/>
      <c r="X1636" s="155"/>
      <c r="Y1636" s="155"/>
      <c r="Z1636" s="155"/>
      <c r="AA1636" s="155"/>
      <c r="AB1636" s="155"/>
      <c r="AC1636" s="155"/>
      <c r="AD1636" s="155"/>
      <c r="AE1636" s="155"/>
      <c r="AF1636" s="155"/>
      <c r="AG1636" s="155"/>
      <c r="AH1636" s="155"/>
    </row>
    <row r="1637" spans="1:34" x14ac:dyDescent="0.25">
      <c r="A1637" s="128" t="s">
        <v>16</v>
      </c>
      <c r="B1637" s="157" t="s">
        <v>42</v>
      </c>
      <c r="C1637" s="157" t="s">
        <v>43</v>
      </c>
      <c r="D1637" s="157" t="s">
        <v>53</v>
      </c>
      <c r="E1637" s="157" t="s">
        <v>333</v>
      </c>
      <c r="F1637" s="157" t="s">
        <v>141</v>
      </c>
      <c r="G1637" s="157" t="s">
        <v>100</v>
      </c>
      <c r="H1637" s="157" t="s">
        <v>115</v>
      </c>
      <c r="I1637" s="157"/>
      <c r="J1637" s="157"/>
      <c r="K1637" s="157">
        <v>1064.1448759769999</v>
      </c>
      <c r="L1637" s="157">
        <v>2.3770250019095367E-2</v>
      </c>
      <c r="M1637" s="157">
        <v>4.293921715899999E-3</v>
      </c>
      <c r="N1637" s="157">
        <v>0.38811170780199994</v>
      </c>
      <c r="O1637" s="157">
        <v>2.6450552657599993E-4</v>
      </c>
      <c r="P1637" s="157">
        <v>2.4334508444991999E-4</v>
      </c>
      <c r="Q1637" s="126">
        <v>2.7814721140000002E-5</v>
      </c>
      <c r="R1637" s="155"/>
      <c r="S1637" s="155"/>
      <c r="T1637" s="155"/>
      <c r="U1637" s="155"/>
      <c r="V1637" s="155"/>
      <c r="W1637" s="155"/>
      <c r="X1637" s="155"/>
      <c r="Y1637" s="155"/>
      <c r="Z1637" s="155"/>
      <c r="AA1637" s="155"/>
      <c r="AB1637" s="155"/>
      <c r="AC1637" s="155"/>
      <c r="AD1637" s="155"/>
      <c r="AE1637" s="155"/>
      <c r="AF1637" s="155"/>
      <c r="AG1637" s="155"/>
      <c r="AH1637" s="155"/>
    </row>
    <row r="1638" spans="1:34" x14ac:dyDescent="0.25">
      <c r="A1638" s="128" t="s">
        <v>16</v>
      </c>
      <c r="B1638" s="157" t="s">
        <v>42</v>
      </c>
      <c r="C1638" s="157" t="s">
        <v>43</v>
      </c>
      <c r="D1638" s="157" t="s">
        <v>53</v>
      </c>
      <c r="E1638" s="157" t="s">
        <v>334</v>
      </c>
      <c r="F1638" s="157" t="s">
        <v>142</v>
      </c>
      <c r="G1638" s="157" t="s">
        <v>107</v>
      </c>
      <c r="H1638" s="157" t="s">
        <v>115</v>
      </c>
      <c r="I1638" s="157"/>
      <c r="J1638" s="157"/>
      <c r="K1638" s="157">
        <v>3.2815344999999998E-3</v>
      </c>
      <c r="L1638" s="157">
        <v>2.6996905040899999E-7</v>
      </c>
      <c r="M1638" s="157">
        <v>1.1393698799999999E-7</v>
      </c>
      <c r="N1638" s="157">
        <v>1.04059559E-5</v>
      </c>
      <c r="O1638" s="157">
        <v>4.3107916999999995E-9</v>
      </c>
      <c r="P1638" s="157">
        <v>3.9659283639999997E-9</v>
      </c>
      <c r="Q1638" s="126">
        <v>8.4147505999999999E-10</v>
      </c>
      <c r="R1638" s="155"/>
      <c r="S1638" s="155"/>
      <c r="T1638" s="155"/>
      <c r="U1638" s="155"/>
      <c r="V1638" s="155"/>
      <c r="W1638" s="155"/>
      <c r="X1638" s="155"/>
      <c r="Y1638" s="155"/>
      <c r="Z1638" s="155"/>
      <c r="AA1638" s="155"/>
      <c r="AB1638" s="155"/>
      <c r="AC1638" s="155"/>
      <c r="AD1638" s="155"/>
      <c r="AE1638" s="155"/>
      <c r="AF1638" s="155"/>
      <c r="AG1638" s="155"/>
      <c r="AH1638" s="155"/>
    </row>
    <row r="1639" spans="1:34" x14ac:dyDescent="0.25">
      <c r="A1639" s="128" t="s">
        <v>16</v>
      </c>
      <c r="B1639" s="157" t="s">
        <v>42</v>
      </c>
      <c r="C1639" s="157" t="s">
        <v>43</v>
      </c>
      <c r="D1639" s="157" t="s">
        <v>53</v>
      </c>
      <c r="E1639" s="157" t="s">
        <v>335</v>
      </c>
      <c r="F1639" s="157" t="s">
        <v>143</v>
      </c>
      <c r="G1639" s="157" t="s">
        <v>107</v>
      </c>
      <c r="H1639" s="157" t="s">
        <v>115</v>
      </c>
      <c r="I1639" s="157"/>
      <c r="J1639" s="157"/>
      <c r="K1639" s="157">
        <v>1.8025326599999999E-3</v>
      </c>
      <c r="L1639" s="157">
        <v>5.5263079727497995E-7</v>
      </c>
      <c r="M1639" s="157">
        <v>6.9815557359999995E-7</v>
      </c>
      <c r="N1639" s="157">
        <v>1.6732485570999999E-5</v>
      </c>
      <c r="O1639" s="157">
        <v>1.4873558679999998E-8</v>
      </c>
      <c r="P1639" s="157">
        <v>1.36836739856E-8</v>
      </c>
      <c r="Q1639" s="126">
        <v>3.3861945070000003E-9</v>
      </c>
      <c r="R1639" s="155"/>
      <c r="S1639" s="155"/>
      <c r="T1639" s="155"/>
      <c r="U1639" s="155"/>
      <c r="V1639" s="155"/>
      <c r="W1639" s="155"/>
      <c r="X1639" s="155"/>
      <c r="Y1639" s="155"/>
      <c r="Z1639" s="155"/>
      <c r="AA1639" s="155"/>
      <c r="AB1639" s="155"/>
      <c r="AC1639" s="155"/>
      <c r="AD1639" s="155"/>
      <c r="AE1639" s="155"/>
      <c r="AF1639" s="155"/>
      <c r="AG1639" s="155"/>
      <c r="AH1639" s="155"/>
    </row>
    <row r="1640" spans="1:34" x14ac:dyDescent="0.25">
      <c r="A1640" s="128" t="s">
        <v>16</v>
      </c>
      <c r="B1640" s="157" t="s">
        <v>42</v>
      </c>
      <c r="C1640" s="157" t="s">
        <v>43</v>
      </c>
      <c r="D1640" s="157" t="s">
        <v>53</v>
      </c>
      <c r="E1640" s="157" t="s">
        <v>336</v>
      </c>
      <c r="F1640" s="157" t="s">
        <v>144</v>
      </c>
      <c r="G1640" s="157" t="s">
        <v>107</v>
      </c>
      <c r="H1640" s="157" t="s">
        <v>115</v>
      </c>
      <c r="I1640" s="157"/>
      <c r="J1640" s="157"/>
      <c r="K1640" s="157">
        <v>1.2201760510000001E-2</v>
      </c>
      <c r="L1640" s="157">
        <v>8.0489144532300014E-7</v>
      </c>
      <c r="M1640" s="157">
        <v>1.0488951930000001E-6</v>
      </c>
      <c r="N1640" s="157">
        <v>1.3486522170000001E-5</v>
      </c>
      <c r="O1640" s="157">
        <v>8.5768464599999993E-9</v>
      </c>
      <c r="P1640" s="157">
        <v>7.8906987431999997E-9</v>
      </c>
      <c r="Q1640" s="126">
        <v>2.2797087299999997E-9</v>
      </c>
      <c r="R1640" s="155"/>
      <c r="S1640" s="155"/>
      <c r="T1640" s="155"/>
      <c r="U1640" s="155"/>
      <c r="V1640" s="155"/>
      <c r="W1640" s="155"/>
      <c r="X1640" s="155"/>
      <c r="Y1640" s="155"/>
      <c r="Z1640" s="155"/>
      <c r="AA1640" s="155"/>
      <c r="AB1640" s="155"/>
      <c r="AC1640" s="155"/>
      <c r="AD1640" s="155"/>
      <c r="AE1640" s="155"/>
      <c r="AF1640" s="155"/>
      <c r="AG1640" s="155"/>
      <c r="AH1640" s="155"/>
    </row>
    <row r="1641" spans="1:34" x14ac:dyDescent="0.25">
      <c r="A1641" s="128" t="s">
        <v>16</v>
      </c>
      <c r="B1641" s="157" t="s">
        <v>42</v>
      </c>
      <c r="C1641" s="157" t="s">
        <v>43</v>
      </c>
      <c r="D1641" s="157" t="s">
        <v>53</v>
      </c>
      <c r="E1641" s="157" t="s">
        <v>337</v>
      </c>
      <c r="F1641" s="157" t="s">
        <v>145</v>
      </c>
      <c r="G1641" s="157" t="s">
        <v>107</v>
      </c>
      <c r="H1641" s="157" t="s">
        <v>115</v>
      </c>
      <c r="I1641" s="157"/>
      <c r="J1641" s="157"/>
      <c r="K1641" s="157">
        <v>5.5462565779999997E-3</v>
      </c>
      <c r="L1641" s="157">
        <v>2.6285541897621999E-7</v>
      </c>
      <c r="M1641" s="157">
        <v>1.0635647978E-7</v>
      </c>
      <c r="N1641" s="157">
        <v>9.0493240520000003E-6</v>
      </c>
      <c r="O1641" s="157">
        <v>3.4026805130000001E-9</v>
      </c>
      <c r="P1641" s="157">
        <v>3.1304660719600007E-9</v>
      </c>
      <c r="Q1641" s="126">
        <v>6.992989406000001E-10</v>
      </c>
      <c r="R1641" s="155"/>
      <c r="S1641" s="155"/>
      <c r="T1641" s="155"/>
      <c r="U1641" s="155"/>
      <c r="V1641" s="155"/>
      <c r="W1641" s="155"/>
      <c r="X1641" s="155"/>
      <c r="Y1641" s="155"/>
      <c r="Z1641" s="155"/>
      <c r="AA1641" s="155"/>
      <c r="AB1641" s="155"/>
      <c r="AC1641" s="155"/>
      <c r="AD1641" s="155"/>
      <c r="AE1641" s="155"/>
      <c r="AF1641" s="155"/>
      <c r="AG1641" s="155"/>
      <c r="AH1641" s="155"/>
    </row>
    <row r="1642" spans="1:34" x14ac:dyDescent="0.25">
      <c r="A1642" s="128" t="s">
        <v>16</v>
      </c>
      <c r="B1642" s="157" t="s">
        <v>42</v>
      </c>
      <c r="C1642" s="157" t="s">
        <v>43</v>
      </c>
      <c r="D1642" s="157" t="s">
        <v>53</v>
      </c>
      <c r="E1642" s="157" t="s">
        <v>338</v>
      </c>
      <c r="F1642" s="157" t="s">
        <v>106</v>
      </c>
      <c r="G1642" s="157" t="s">
        <v>107</v>
      </c>
      <c r="H1642" s="157" t="s">
        <v>115</v>
      </c>
      <c r="I1642" s="157"/>
      <c r="J1642" s="157"/>
      <c r="K1642" s="157">
        <v>0.10061830839999999</v>
      </c>
      <c r="L1642" s="157">
        <v>3.984337205896821E-6</v>
      </c>
      <c r="M1642" s="157">
        <v>1.8187149499999999E-6</v>
      </c>
      <c r="N1642" s="157">
        <v>8.5533408299999993E-5</v>
      </c>
      <c r="O1642" s="157">
        <v>5.426806649999999E-8</v>
      </c>
      <c r="P1642" s="157">
        <v>4.9926621179999996E-8</v>
      </c>
      <c r="Q1642" s="126">
        <v>7.6475275299999995E-9</v>
      </c>
      <c r="R1642" s="155"/>
      <c r="S1642" s="155"/>
      <c r="T1642" s="155"/>
      <c r="U1642" s="155"/>
      <c r="V1642" s="155"/>
      <c r="W1642" s="155"/>
      <c r="X1642" s="155"/>
      <c r="Y1642" s="155"/>
      <c r="Z1642" s="155"/>
      <c r="AA1642" s="155"/>
      <c r="AB1642" s="155"/>
      <c r="AC1642" s="155"/>
      <c r="AD1642" s="155"/>
      <c r="AE1642" s="155"/>
      <c r="AF1642" s="155"/>
      <c r="AG1642" s="155"/>
      <c r="AH1642" s="155"/>
    </row>
    <row r="1643" spans="1:34" x14ac:dyDescent="0.25">
      <c r="A1643" s="128" t="s">
        <v>16</v>
      </c>
      <c r="B1643" s="157" t="s">
        <v>42</v>
      </c>
      <c r="C1643" s="157" t="s">
        <v>43</v>
      </c>
      <c r="D1643" s="157" t="s">
        <v>53</v>
      </c>
      <c r="E1643" s="157" t="s">
        <v>339</v>
      </c>
      <c r="F1643" s="157" t="s">
        <v>146</v>
      </c>
      <c r="G1643" s="157" t="s">
        <v>107</v>
      </c>
      <c r="H1643" s="157" t="s">
        <v>115</v>
      </c>
      <c r="I1643" s="157"/>
      <c r="J1643" s="157"/>
      <c r="K1643" s="157">
        <v>0.48941063829999998</v>
      </c>
      <c r="L1643" s="157">
        <v>1.0467512533317499E-5</v>
      </c>
      <c r="M1643" s="157">
        <v>2.4300757739999998E-6</v>
      </c>
      <c r="N1643" s="157">
        <v>2.8470256090000002E-4</v>
      </c>
      <c r="O1643" s="157">
        <v>6.9544810000000004E-8</v>
      </c>
      <c r="P1643" s="157">
        <v>6.3981225200000008E-8</v>
      </c>
      <c r="Q1643" s="126">
        <v>1.6648516281000001E-8</v>
      </c>
      <c r="R1643" s="155"/>
      <c r="S1643" s="155"/>
      <c r="T1643" s="155"/>
      <c r="U1643" s="155"/>
      <c r="V1643" s="155"/>
      <c r="W1643" s="155"/>
      <c r="X1643" s="155"/>
      <c r="Y1643" s="155"/>
      <c r="Z1643" s="155"/>
      <c r="AA1643" s="155"/>
      <c r="AB1643" s="155"/>
      <c r="AC1643" s="155"/>
      <c r="AD1643" s="155"/>
      <c r="AE1643" s="155"/>
      <c r="AF1643" s="155"/>
      <c r="AG1643" s="155"/>
      <c r="AH1643" s="155"/>
    </row>
    <row r="1644" spans="1:34" x14ac:dyDescent="0.25">
      <c r="A1644" s="128" t="s">
        <v>16</v>
      </c>
      <c r="B1644" s="157" t="s">
        <v>42</v>
      </c>
      <c r="C1644" s="157" t="s">
        <v>43</v>
      </c>
      <c r="D1644" s="157" t="s">
        <v>53</v>
      </c>
      <c r="E1644" s="157" t="s">
        <v>340</v>
      </c>
      <c r="F1644" s="157" t="s">
        <v>147</v>
      </c>
      <c r="G1644" s="157" t="s">
        <v>107</v>
      </c>
      <c r="H1644" s="157" t="s">
        <v>115</v>
      </c>
      <c r="I1644" s="157"/>
      <c r="J1644" s="157"/>
      <c r="K1644" s="157">
        <v>7.6260998000000002E-3</v>
      </c>
      <c r="L1644" s="157">
        <v>1.1669991881300001E-6</v>
      </c>
      <c r="M1644" s="157">
        <v>1.6678424700000001E-6</v>
      </c>
      <c r="N1644" s="157">
        <v>2.14448445E-5</v>
      </c>
      <c r="O1644" s="157">
        <v>1.3637994299999999E-8</v>
      </c>
      <c r="P1644" s="157">
        <v>1.2546954756E-8</v>
      </c>
      <c r="Q1644" s="126">
        <v>3.6249519999999998E-9</v>
      </c>
      <c r="R1644" s="155"/>
      <c r="S1644" s="155"/>
      <c r="T1644" s="155"/>
      <c r="U1644" s="155"/>
      <c r="V1644" s="155"/>
      <c r="W1644" s="155"/>
      <c r="X1644" s="155"/>
      <c r="Y1644" s="155"/>
      <c r="Z1644" s="155"/>
      <c r="AA1644" s="155"/>
      <c r="AB1644" s="155"/>
      <c r="AC1644" s="155"/>
      <c r="AD1644" s="155"/>
      <c r="AE1644" s="155"/>
      <c r="AF1644" s="155"/>
      <c r="AG1644" s="155"/>
      <c r="AH1644" s="155"/>
    </row>
    <row r="1645" spans="1:34" x14ac:dyDescent="0.25">
      <c r="A1645" s="128" t="s">
        <v>16</v>
      </c>
      <c r="B1645" s="157" t="s">
        <v>42</v>
      </c>
      <c r="C1645" s="157" t="s">
        <v>43</v>
      </c>
      <c r="D1645" s="157" t="s">
        <v>53</v>
      </c>
      <c r="E1645" s="157" t="s">
        <v>341</v>
      </c>
      <c r="F1645" s="157" t="s">
        <v>148</v>
      </c>
      <c r="G1645" s="157" t="s">
        <v>107</v>
      </c>
      <c r="H1645" s="157" t="s">
        <v>115</v>
      </c>
      <c r="I1645" s="157"/>
      <c r="J1645" s="157"/>
      <c r="K1645" s="157">
        <v>1.5344642174999999E-2</v>
      </c>
      <c r="L1645" s="157">
        <v>1.6824434142062001E-6</v>
      </c>
      <c r="M1645" s="157">
        <v>1.9908694960000002E-6</v>
      </c>
      <c r="N1645" s="157">
        <v>4.0523384099999993E-5</v>
      </c>
      <c r="O1645" s="157">
        <v>2.1569238840000002E-8</v>
      </c>
      <c r="P1645" s="157">
        <v>1.9843699732800002E-8</v>
      </c>
      <c r="Q1645" s="126">
        <v>5.2086164259999996E-9</v>
      </c>
      <c r="R1645" s="155"/>
      <c r="S1645" s="155"/>
      <c r="T1645" s="155"/>
      <c r="U1645" s="155"/>
      <c r="V1645" s="155"/>
      <c r="W1645" s="155"/>
      <c r="X1645" s="155"/>
      <c r="Y1645" s="155"/>
      <c r="Z1645" s="155"/>
      <c r="AA1645" s="155"/>
      <c r="AB1645" s="155"/>
      <c r="AC1645" s="155"/>
      <c r="AD1645" s="155"/>
      <c r="AE1645" s="155"/>
      <c r="AF1645" s="155"/>
      <c r="AG1645" s="155"/>
      <c r="AH1645" s="155"/>
    </row>
    <row r="1646" spans="1:34" x14ac:dyDescent="0.25">
      <c r="A1646" s="128" t="s">
        <v>16</v>
      </c>
      <c r="B1646" s="157" t="s">
        <v>42</v>
      </c>
      <c r="C1646" s="157" t="s">
        <v>43</v>
      </c>
      <c r="D1646" s="157" t="s">
        <v>53</v>
      </c>
      <c r="E1646" s="157" t="s">
        <v>342</v>
      </c>
      <c r="F1646" s="157" t="s">
        <v>149</v>
      </c>
      <c r="G1646" s="157" t="s">
        <v>107</v>
      </c>
      <c r="H1646" s="157" t="s">
        <v>115</v>
      </c>
      <c r="I1646" s="157"/>
      <c r="J1646" s="157"/>
      <c r="K1646" s="157">
        <v>2.1260647700000004E-3</v>
      </c>
      <c r="L1646" s="157">
        <v>6.6943144419710026E-7</v>
      </c>
      <c r="M1646" s="157">
        <v>9.1272260409999997E-7</v>
      </c>
      <c r="N1646" s="157">
        <v>1.4482823450000001E-5</v>
      </c>
      <c r="O1646" s="157">
        <v>2.7653106410000002E-8</v>
      </c>
      <c r="P1646" s="157">
        <v>2.5440857897200002E-8</v>
      </c>
      <c r="Q1646" s="126">
        <v>5.7406321920000006E-9</v>
      </c>
      <c r="R1646" s="155"/>
      <c r="S1646" s="155"/>
      <c r="T1646" s="155"/>
      <c r="U1646" s="155"/>
      <c r="V1646" s="155"/>
      <c r="W1646" s="155"/>
      <c r="X1646" s="155"/>
      <c r="Y1646" s="155"/>
      <c r="Z1646" s="155"/>
      <c r="AA1646" s="155"/>
      <c r="AB1646" s="155"/>
      <c r="AC1646" s="155"/>
      <c r="AD1646" s="155"/>
      <c r="AE1646" s="155"/>
      <c r="AF1646" s="155"/>
      <c r="AG1646" s="155"/>
      <c r="AH1646" s="155"/>
    </row>
    <row r="1647" spans="1:34" x14ac:dyDescent="0.25">
      <c r="A1647" s="128" t="s">
        <v>16</v>
      </c>
      <c r="B1647" s="157" t="s">
        <v>42</v>
      </c>
      <c r="C1647" s="157" t="s">
        <v>43</v>
      </c>
      <c r="D1647" s="157" t="s">
        <v>53</v>
      </c>
      <c r="E1647" s="157" t="s">
        <v>343</v>
      </c>
      <c r="F1647" s="157" t="s">
        <v>108</v>
      </c>
      <c r="G1647" s="157" t="s">
        <v>109</v>
      </c>
      <c r="H1647" s="157" t="s">
        <v>115</v>
      </c>
      <c r="I1647" s="157"/>
      <c r="J1647" s="157"/>
      <c r="K1647" s="157">
        <v>10433.1054</v>
      </c>
      <c r="L1647" s="157">
        <v>0.39298957471951995</v>
      </c>
      <c r="M1647" s="157">
        <v>0.1079975807</v>
      </c>
      <c r="N1647" s="157">
        <v>9.0927545100000007</v>
      </c>
      <c r="O1647" s="157">
        <v>4.2922435199999999E-3</v>
      </c>
      <c r="P1647" s="157">
        <v>3.9488640384E-3</v>
      </c>
      <c r="Q1647" s="126">
        <v>7.1911861700000006E-4</v>
      </c>
      <c r="R1647" s="155"/>
      <c r="S1647" s="155"/>
      <c r="T1647" s="155"/>
      <c r="U1647" s="155"/>
      <c r="V1647" s="155"/>
      <c r="W1647" s="155"/>
      <c r="X1647" s="155"/>
      <c r="Y1647" s="155"/>
      <c r="Z1647" s="155"/>
      <c r="AA1647" s="155"/>
      <c r="AB1647" s="155"/>
      <c r="AC1647" s="155"/>
      <c r="AD1647" s="155"/>
      <c r="AE1647" s="155"/>
      <c r="AF1647" s="155"/>
      <c r="AG1647" s="155"/>
      <c r="AH1647" s="155"/>
    </row>
    <row r="1648" spans="1:34" x14ac:dyDescent="0.25">
      <c r="A1648" s="128" t="s">
        <v>16</v>
      </c>
      <c r="B1648" s="157" t="s">
        <v>42</v>
      </c>
      <c r="C1648" s="157" t="s">
        <v>43</v>
      </c>
      <c r="D1648" s="157" t="s">
        <v>53</v>
      </c>
      <c r="E1648" s="157" t="s">
        <v>344</v>
      </c>
      <c r="F1648" s="157" t="s">
        <v>110</v>
      </c>
      <c r="G1648" s="157" t="s">
        <v>109</v>
      </c>
      <c r="H1648" s="157" t="s">
        <v>115</v>
      </c>
      <c r="I1648" s="157"/>
      <c r="J1648" s="157"/>
      <c r="K1648" s="157">
        <v>1836.0547096000003</v>
      </c>
      <c r="L1648" s="157">
        <v>0.1045111967867766</v>
      </c>
      <c r="M1648" s="157">
        <v>2.8034963524000003E-2</v>
      </c>
      <c r="N1648" s="157">
        <v>1.78598485864</v>
      </c>
      <c r="O1648" s="157">
        <v>1.7737790021500001E-3</v>
      </c>
      <c r="P1648" s="157">
        <v>1.6318766819780001E-3</v>
      </c>
      <c r="Q1648" s="126">
        <v>1.7775076413000001E-4</v>
      </c>
      <c r="R1648" s="155"/>
      <c r="S1648" s="155"/>
      <c r="T1648" s="155"/>
      <c r="U1648" s="155"/>
      <c r="V1648" s="155"/>
      <c r="W1648" s="155"/>
      <c r="X1648" s="155"/>
      <c r="Y1648" s="155"/>
      <c r="Z1648" s="155"/>
      <c r="AA1648" s="155"/>
      <c r="AB1648" s="155"/>
      <c r="AC1648" s="155"/>
      <c r="AD1648" s="155"/>
      <c r="AE1648" s="155"/>
      <c r="AF1648" s="155"/>
      <c r="AG1648" s="155"/>
      <c r="AH1648" s="155"/>
    </row>
    <row r="1649" spans="1:34" x14ac:dyDescent="0.25">
      <c r="A1649" s="128" t="s">
        <v>16</v>
      </c>
      <c r="B1649" s="157" t="s">
        <v>42</v>
      </c>
      <c r="C1649" s="157" t="s">
        <v>43</v>
      </c>
      <c r="D1649" s="157" t="s">
        <v>53</v>
      </c>
      <c r="E1649" s="157" t="s">
        <v>345</v>
      </c>
      <c r="F1649" s="157" t="s">
        <v>111</v>
      </c>
      <c r="G1649" s="157" t="s">
        <v>109</v>
      </c>
      <c r="H1649" s="157" t="s">
        <v>115</v>
      </c>
      <c r="I1649" s="157"/>
      <c r="J1649" s="157"/>
      <c r="K1649" s="157">
        <v>381.3395562</v>
      </c>
      <c r="L1649" s="157">
        <v>4.2541790093505297E-2</v>
      </c>
      <c r="M1649" s="157">
        <v>1.5950750650000001E-2</v>
      </c>
      <c r="N1649" s="157">
        <v>0.86229533499999989</v>
      </c>
      <c r="O1649" s="157">
        <v>7.8902329009999993E-4</v>
      </c>
      <c r="P1649" s="157">
        <v>7.2590142689199998E-4</v>
      </c>
      <c r="Q1649" s="126">
        <v>9.5275221499999994E-5</v>
      </c>
      <c r="R1649" s="155"/>
      <c r="S1649" s="155"/>
      <c r="T1649" s="155"/>
      <c r="U1649" s="155"/>
      <c r="V1649" s="155"/>
      <c r="W1649" s="155"/>
      <c r="X1649" s="155"/>
      <c r="Y1649" s="155"/>
      <c r="Z1649" s="155"/>
      <c r="AA1649" s="155"/>
      <c r="AB1649" s="155"/>
      <c r="AC1649" s="155"/>
      <c r="AD1649" s="155"/>
      <c r="AE1649" s="155"/>
      <c r="AF1649" s="155"/>
      <c r="AG1649" s="155"/>
      <c r="AH1649" s="155"/>
    </row>
    <row r="1650" spans="1:34" x14ac:dyDescent="0.25">
      <c r="A1650" s="128" t="s">
        <v>16</v>
      </c>
      <c r="B1650" s="157" t="s">
        <v>42</v>
      </c>
      <c r="C1650" s="157" t="s">
        <v>43</v>
      </c>
      <c r="D1650" s="157" t="s">
        <v>53</v>
      </c>
      <c r="E1650" s="157" t="s">
        <v>346</v>
      </c>
      <c r="F1650" s="157" t="s">
        <v>150</v>
      </c>
      <c r="G1650" s="157" t="s">
        <v>109</v>
      </c>
      <c r="H1650" s="157" t="s">
        <v>115</v>
      </c>
      <c r="I1650" s="157"/>
      <c r="J1650" s="157"/>
      <c r="K1650" s="157">
        <v>546.92545426999993</v>
      </c>
      <c r="L1650" s="157">
        <v>7.1798468907667015E-2</v>
      </c>
      <c r="M1650" s="157">
        <v>3.0819491629999994E-2</v>
      </c>
      <c r="N1650" s="157">
        <v>2.2691935314</v>
      </c>
      <c r="O1650" s="157">
        <v>1.0977836546E-3</v>
      </c>
      <c r="P1650" s="157">
        <v>1.0099609622320003E-3</v>
      </c>
      <c r="Q1650" s="126">
        <v>2.050718367E-4</v>
      </c>
      <c r="R1650" s="155"/>
      <c r="S1650" s="155"/>
      <c r="T1650" s="155"/>
      <c r="U1650" s="155"/>
      <c r="V1650" s="155"/>
      <c r="W1650" s="155"/>
      <c r="X1650" s="155"/>
      <c r="Y1650" s="155"/>
      <c r="Z1650" s="155"/>
      <c r="AA1650" s="155"/>
      <c r="AB1650" s="155"/>
      <c r="AC1650" s="155"/>
      <c r="AD1650" s="155"/>
      <c r="AE1650" s="155"/>
      <c r="AF1650" s="155"/>
      <c r="AG1650" s="155"/>
      <c r="AH1650" s="155"/>
    </row>
    <row r="1651" spans="1:34" x14ac:dyDescent="0.25">
      <c r="A1651" s="128" t="s">
        <v>16</v>
      </c>
      <c r="B1651" s="157" t="s">
        <v>42</v>
      </c>
      <c r="C1651" s="157" t="s">
        <v>43</v>
      </c>
      <c r="D1651" s="157" t="s">
        <v>53</v>
      </c>
      <c r="E1651" s="157" t="s">
        <v>347</v>
      </c>
      <c r="F1651" s="157" t="s">
        <v>151</v>
      </c>
      <c r="G1651" s="157" t="s">
        <v>109</v>
      </c>
      <c r="H1651" s="157" t="s">
        <v>115</v>
      </c>
      <c r="I1651" s="157"/>
      <c r="J1651" s="157"/>
      <c r="K1651" s="157">
        <v>5037.1746282099994</v>
      </c>
      <c r="L1651" s="157">
        <v>0.191428155356236</v>
      </c>
      <c r="M1651" s="157">
        <v>4.4339012936400003E-2</v>
      </c>
      <c r="N1651" s="157">
        <v>3.55874011578</v>
      </c>
      <c r="O1651" s="157">
        <v>3.0212954455999998E-3</v>
      </c>
      <c r="P1651" s="157">
        <v>2.7795918099520001E-3</v>
      </c>
      <c r="Q1651" s="126">
        <v>3.1824510797199998E-4</v>
      </c>
      <c r="R1651" s="155"/>
      <c r="S1651" s="155"/>
      <c r="T1651" s="155"/>
      <c r="U1651" s="155"/>
      <c r="V1651" s="155"/>
      <c r="W1651" s="155"/>
      <c r="X1651" s="155"/>
      <c r="Y1651" s="155"/>
      <c r="Z1651" s="155"/>
      <c r="AA1651" s="155"/>
      <c r="AB1651" s="155"/>
      <c r="AC1651" s="155"/>
      <c r="AD1651" s="155"/>
      <c r="AE1651" s="155"/>
      <c r="AF1651" s="155"/>
      <c r="AG1651" s="155"/>
      <c r="AH1651" s="155"/>
    </row>
    <row r="1652" spans="1:34" x14ac:dyDescent="0.25">
      <c r="A1652" s="128" t="s">
        <v>16</v>
      </c>
      <c r="B1652" s="157" t="s">
        <v>42</v>
      </c>
      <c r="C1652" s="157" t="s">
        <v>43</v>
      </c>
      <c r="D1652" s="157" t="s">
        <v>53</v>
      </c>
      <c r="E1652" s="157" t="s">
        <v>348</v>
      </c>
      <c r="F1652" s="157" t="s">
        <v>112</v>
      </c>
      <c r="G1652" s="157" t="s">
        <v>109</v>
      </c>
      <c r="H1652" s="157" t="s">
        <v>115</v>
      </c>
      <c r="I1652" s="157"/>
      <c r="J1652" s="157"/>
      <c r="K1652" s="157">
        <v>64.263165403000002</v>
      </c>
      <c r="L1652" s="157">
        <v>6.5030075585463896E-3</v>
      </c>
      <c r="M1652" s="157">
        <v>2.0136542677000003E-3</v>
      </c>
      <c r="N1652" s="157">
        <v>0.175159744806</v>
      </c>
      <c r="O1652" s="157">
        <v>1.0835228666E-4</v>
      </c>
      <c r="P1652" s="157">
        <v>9.9684103727200023E-5</v>
      </c>
      <c r="Q1652" s="126">
        <v>1.5050092621999998E-5</v>
      </c>
      <c r="R1652" s="155"/>
      <c r="S1652" s="155"/>
      <c r="T1652" s="155"/>
      <c r="U1652" s="155"/>
      <c r="V1652" s="155"/>
      <c r="W1652" s="155"/>
      <c r="X1652" s="155"/>
      <c r="Y1652" s="155"/>
      <c r="Z1652" s="155"/>
      <c r="AA1652" s="155"/>
      <c r="AB1652" s="155"/>
      <c r="AC1652" s="155"/>
      <c r="AD1652" s="155"/>
      <c r="AE1652" s="155"/>
      <c r="AF1652" s="155"/>
      <c r="AG1652" s="155"/>
      <c r="AH1652" s="155"/>
    </row>
    <row r="1653" spans="1:34" x14ac:dyDescent="0.25">
      <c r="A1653" s="128" t="s">
        <v>16</v>
      </c>
      <c r="B1653" s="157" t="s">
        <v>42</v>
      </c>
      <c r="C1653" s="157" t="s">
        <v>43</v>
      </c>
      <c r="D1653" s="157" t="s">
        <v>53</v>
      </c>
      <c r="E1653" s="157" t="s">
        <v>349</v>
      </c>
      <c r="F1653" s="157" t="s">
        <v>152</v>
      </c>
      <c r="G1653" s="157" t="s">
        <v>114</v>
      </c>
      <c r="H1653" s="157" t="s">
        <v>115</v>
      </c>
      <c r="I1653" s="157"/>
      <c r="J1653" s="157"/>
      <c r="K1653" s="157">
        <v>0.57578212400000006</v>
      </c>
      <c r="L1653" s="157">
        <v>8.9856888234378008E-6</v>
      </c>
      <c r="M1653" s="157">
        <v>2.7076331499999999E-6</v>
      </c>
      <c r="N1653" s="157">
        <v>2.3598894199999999E-4</v>
      </c>
      <c r="O1653" s="157">
        <v>8.0211019199999996E-8</v>
      </c>
      <c r="P1653" s="157">
        <v>7.3794137664000006E-8</v>
      </c>
      <c r="Q1653" s="126">
        <v>1.6712261479999997E-8</v>
      </c>
      <c r="R1653" s="155"/>
      <c r="S1653" s="155"/>
      <c r="T1653" s="155"/>
      <c r="U1653" s="155"/>
      <c r="V1653" s="155"/>
      <c r="W1653" s="155"/>
      <c r="X1653" s="155"/>
      <c r="Y1653" s="155"/>
      <c r="Z1653" s="155"/>
      <c r="AA1653" s="155"/>
      <c r="AB1653" s="155"/>
      <c r="AC1653" s="155"/>
      <c r="AD1653" s="155"/>
      <c r="AE1653" s="155"/>
      <c r="AF1653" s="155"/>
      <c r="AG1653" s="155"/>
      <c r="AH1653" s="155"/>
    </row>
    <row r="1654" spans="1:34" x14ac:dyDescent="0.25">
      <c r="A1654" s="128" t="s">
        <v>16</v>
      </c>
      <c r="B1654" s="157" t="s">
        <v>42</v>
      </c>
      <c r="C1654" s="157" t="s">
        <v>43</v>
      </c>
      <c r="D1654" s="157" t="s">
        <v>53</v>
      </c>
      <c r="E1654" s="157" t="s">
        <v>350</v>
      </c>
      <c r="F1654" s="157" t="s">
        <v>153</v>
      </c>
      <c r="G1654" s="157" t="s">
        <v>114</v>
      </c>
      <c r="H1654" s="157" t="s">
        <v>115</v>
      </c>
      <c r="I1654" s="157"/>
      <c r="J1654" s="157"/>
      <c r="K1654" s="157">
        <v>1.3426185800000001E-3</v>
      </c>
      <c r="L1654" s="157">
        <v>1.1496560725700002E-7</v>
      </c>
      <c r="M1654" s="157">
        <v>2.49892233E-8</v>
      </c>
      <c r="N1654" s="157">
        <v>1.9963137999999999E-6</v>
      </c>
      <c r="O1654" s="157">
        <v>2.6902286399999999E-9</v>
      </c>
      <c r="P1654" s="157">
        <v>2.4750103488000002E-9</v>
      </c>
      <c r="Q1654" s="126">
        <v>1.9120733199999999E-10</v>
      </c>
      <c r="R1654" s="155"/>
      <c r="S1654" s="155"/>
      <c r="T1654" s="155"/>
      <c r="U1654" s="155"/>
      <c r="V1654" s="155"/>
      <c r="W1654" s="155"/>
      <c r="X1654" s="155"/>
      <c r="Y1654" s="155"/>
      <c r="Z1654" s="155"/>
      <c r="AA1654" s="155"/>
      <c r="AB1654" s="155"/>
      <c r="AC1654" s="155"/>
      <c r="AD1654" s="155"/>
      <c r="AE1654" s="155"/>
      <c r="AF1654" s="155"/>
      <c r="AG1654" s="155"/>
      <c r="AH1654" s="155"/>
    </row>
    <row r="1655" spans="1:34" x14ac:dyDescent="0.25">
      <c r="A1655" s="128" t="s">
        <v>16</v>
      </c>
      <c r="B1655" s="157" t="s">
        <v>42</v>
      </c>
      <c r="C1655" s="157" t="s">
        <v>43</v>
      </c>
      <c r="D1655" s="157" t="s">
        <v>53</v>
      </c>
      <c r="E1655" s="157" t="s">
        <v>351</v>
      </c>
      <c r="F1655" s="157" t="s">
        <v>154</v>
      </c>
      <c r="G1655" s="157" t="s">
        <v>96</v>
      </c>
      <c r="H1655" s="157" t="s">
        <v>115</v>
      </c>
      <c r="I1655" s="157"/>
      <c r="J1655" s="157"/>
      <c r="K1655" s="157">
        <v>0</v>
      </c>
      <c r="L1655" s="157">
        <v>0</v>
      </c>
      <c r="M1655" s="157">
        <v>0</v>
      </c>
      <c r="N1655" s="157">
        <v>0</v>
      </c>
      <c r="O1655" s="157">
        <v>0</v>
      </c>
      <c r="P1655" s="157">
        <v>0</v>
      </c>
      <c r="Q1655" s="126">
        <v>0</v>
      </c>
      <c r="R1655" s="155"/>
      <c r="S1655" s="155"/>
      <c r="T1655" s="155"/>
      <c r="U1655" s="155"/>
      <c r="V1655" s="155"/>
      <c r="W1655" s="155"/>
      <c r="X1655" s="155"/>
      <c r="Y1655" s="155"/>
      <c r="Z1655" s="155"/>
      <c r="AA1655" s="155"/>
      <c r="AB1655" s="155"/>
      <c r="AC1655" s="155"/>
      <c r="AD1655" s="155"/>
      <c r="AE1655" s="155"/>
      <c r="AF1655" s="155"/>
      <c r="AG1655" s="155"/>
      <c r="AH1655" s="155"/>
    </row>
    <row r="1656" spans="1:34" x14ac:dyDescent="0.25">
      <c r="A1656" s="128" t="s">
        <v>16</v>
      </c>
      <c r="B1656" s="157" t="s">
        <v>42</v>
      </c>
      <c r="C1656" s="157" t="s">
        <v>43</v>
      </c>
      <c r="D1656" s="157" t="s">
        <v>53</v>
      </c>
      <c r="E1656" s="157" t="s">
        <v>352</v>
      </c>
      <c r="F1656" s="157" t="s">
        <v>155</v>
      </c>
      <c r="G1656" s="157" t="s">
        <v>83</v>
      </c>
      <c r="H1656" s="157" t="s">
        <v>156</v>
      </c>
      <c r="I1656" s="157"/>
      <c r="J1656" s="157"/>
      <c r="K1656" s="157">
        <v>4.5308195810000003</v>
      </c>
      <c r="L1656" s="157">
        <v>1.0395071550737051E-4</v>
      </c>
      <c r="M1656" s="157">
        <v>3.7765885180000001E-4</v>
      </c>
      <c r="N1656" s="157">
        <v>1.7187767746999999E-3</v>
      </c>
      <c r="O1656" s="157">
        <v>2.4723686628999999E-6</v>
      </c>
      <c r="P1656" s="157">
        <v>2.4723686628999999E-6</v>
      </c>
      <c r="Q1656" s="126">
        <v>5.3715678559999998E-7</v>
      </c>
      <c r="R1656" s="155"/>
      <c r="S1656" s="155"/>
      <c r="T1656" s="155"/>
      <c r="U1656" s="155"/>
      <c r="V1656" s="155"/>
      <c r="W1656" s="155"/>
      <c r="X1656" s="155"/>
      <c r="Y1656" s="155"/>
      <c r="Z1656" s="155"/>
      <c r="AA1656" s="155"/>
      <c r="AB1656" s="155"/>
      <c r="AC1656" s="155"/>
      <c r="AD1656" s="155"/>
      <c r="AE1656" s="155"/>
      <c r="AF1656" s="155"/>
      <c r="AG1656" s="155"/>
      <c r="AH1656" s="155"/>
    </row>
    <row r="1657" spans="1:34" x14ac:dyDescent="0.25">
      <c r="A1657" s="128" t="s">
        <v>16</v>
      </c>
      <c r="B1657" s="157" t="s">
        <v>42</v>
      </c>
      <c r="C1657" s="157" t="s">
        <v>43</v>
      </c>
      <c r="D1657" s="157" t="s">
        <v>53</v>
      </c>
      <c r="E1657" s="157" t="s">
        <v>353</v>
      </c>
      <c r="F1657" s="157" t="s">
        <v>117</v>
      </c>
      <c r="G1657" s="157" t="s">
        <v>89</v>
      </c>
      <c r="H1657" s="157" t="s">
        <v>156</v>
      </c>
      <c r="I1657" s="157"/>
      <c r="J1657" s="157"/>
      <c r="K1657" s="157">
        <v>0.67109996999999999</v>
      </c>
      <c r="L1657" s="157">
        <v>4.0573048501095995E-5</v>
      </c>
      <c r="M1657" s="157">
        <v>1.4724528999999998E-4</v>
      </c>
      <c r="N1657" s="157">
        <v>8.7174542999999996E-4</v>
      </c>
      <c r="O1657" s="157">
        <v>1.9594050399999999E-6</v>
      </c>
      <c r="P1657" s="157">
        <v>1.9594050399999999E-6</v>
      </c>
      <c r="Q1657" s="126">
        <v>3.8573499999999998E-7</v>
      </c>
      <c r="R1657" s="155"/>
      <c r="S1657" s="155"/>
      <c r="T1657" s="155"/>
      <c r="U1657" s="155"/>
      <c r="V1657" s="155"/>
      <c r="W1657" s="155"/>
      <c r="X1657" s="155"/>
      <c r="Y1657" s="155"/>
      <c r="Z1657" s="155"/>
      <c r="AA1657" s="155"/>
      <c r="AB1657" s="155"/>
      <c r="AC1657" s="155"/>
      <c r="AD1657" s="155"/>
      <c r="AE1657" s="155"/>
      <c r="AF1657" s="155"/>
      <c r="AG1657" s="155"/>
      <c r="AH1657" s="155"/>
    </row>
    <row r="1658" spans="1:34" x14ac:dyDescent="0.25">
      <c r="A1658" s="128" t="s">
        <v>16</v>
      </c>
      <c r="B1658" s="157" t="s">
        <v>42</v>
      </c>
      <c r="C1658" s="157" t="s">
        <v>43</v>
      </c>
      <c r="D1658" s="157" t="s">
        <v>53</v>
      </c>
      <c r="E1658" s="157" t="s">
        <v>354</v>
      </c>
      <c r="F1658" s="157" t="s">
        <v>118</v>
      </c>
      <c r="G1658" s="157" t="s">
        <v>89</v>
      </c>
      <c r="H1658" s="157" t="s">
        <v>156</v>
      </c>
      <c r="I1658" s="157"/>
      <c r="J1658" s="157"/>
      <c r="K1658" s="157">
        <v>0.66653464000000007</v>
      </c>
      <c r="L1658" s="157">
        <v>3.6464446896229992E-5</v>
      </c>
      <c r="M1658" s="157">
        <v>1.39309463E-4</v>
      </c>
      <c r="N1658" s="157">
        <v>1.02438866E-3</v>
      </c>
      <c r="O1658" s="157">
        <v>3.3262953000000001E-6</v>
      </c>
      <c r="P1658" s="157">
        <v>3.3262953000000001E-6</v>
      </c>
      <c r="Q1658" s="126">
        <v>6.2540366999999995E-7</v>
      </c>
      <c r="R1658" s="155"/>
      <c r="S1658" s="155"/>
      <c r="T1658" s="155"/>
      <c r="U1658" s="155"/>
      <c r="V1658" s="155"/>
      <c r="W1658" s="155"/>
      <c r="X1658" s="155"/>
      <c r="Y1658" s="155"/>
      <c r="Z1658" s="155"/>
      <c r="AA1658" s="155"/>
      <c r="AB1658" s="155"/>
      <c r="AC1658" s="155"/>
      <c r="AD1658" s="155"/>
      <c r="AE1658" s="155"/>
      <c r="AF1658" s="155"/>
      <c r="AG1658" s="155"/>
      <c r="AH1658" s="155"/>
    </row>
    <row r="1659" spans="1:34" x14ac:dyDescent="0.25">
      <c r="A1659" s="128" t="s">
        <v>16</v>
      </c>
      <c r="B1659" s="157" t="s">
        <v>42</v>
      </c>
      <c r="C1659" s="157" t="s">
        <v>43</v>
      </c>
      <c r="D1659" s="157" t="s">
        <v>53</v>
      </c>
      <c r="E1659" s="157" t="s">
        <v>355</v>
      </c>
      <c r="F1659" s="157" t="s">
        <v>91</v>
      </c>
      <c r="G1659" s="157" t="s">
        <v>89</v>
      </c>
      <c r="H1659" s="157" t="s">
        <v>156</v>
      </c>
      <c r="I1659" s="157"/>
      <c r="J1659" s="157"/>
      <c r="K1659" s="157">
        <v>0.54327145900000007</v>
      </c>
      <c r="L1659" s="157">
        <v>1.690876432924E-5</v>
      </c>
      <c r="M1659" s="157">
        <v>6.0959511000000001E-5</v>
      </c>
      <c r="N1659" s="157">
        <v>3.0668727200000004E-4</v>
      </c>
      <c r="O1659" s="157">
        <v>5.1270650099999995E-7</v>
      </c>
      <c r="P1659" s="157">
        <v>5.1270650099999995E-7</v>
      </c>
      <c r="Q1659" s="126">
        <v>1.07006569E-7</v>
      </c>
      <c r="R1659" s="155"/>
      <c r="S1659" s="155"/>
      <c r="T1659" s="155"/>
      <c r="U1659" s="155"/>
      <c r="V1659" s="155"/>
      <c r="W1659" s="155"/>
      <c r="X1659" s="155"/>
      <c r="Y1659" s="155"/>
      <c r="Z1659" s="155"/>
      <c r="AA1659" s="155"/>
      <c r="AB1659" s="155"/>
      <c r="AC1659" s="155"/>
      <c r="AD1659" s="155"/>
      <c r="AE1659" s="155"/>
      <c r="AF1659" s="155"/>
      <c r="AG1659" s="155"/>
      <c r="AH1659" s="155"/>
    </row>
    <row r="1660" spans="1:34" x14ac:dyDescent="0.25">
      <c r="A1660" s="128" t="s">
        <v>16</v>
      </c>
      <c r="B1660" s="157" t="s">
        <v>42</v>
      </c>
      <c r="C1660" s="157" t="s">
        <v>43</v>
      </c>
      <c r="D1660" s="157" t="s">
        <v>53</v>
      </c>
      <c r="E1660" s="157" t="s">
        <v>356</v>
      </c>
      <c r="F1660" s="157" t="s">
        <v>119</v>
      </c>
      <c r="G1660" s="157" t="s">
        <v>89</v>
      </c>
      <c r="H1660" s="157" t="s">
        <v>156</v>
      </c>
      <c r="I1660" s="157"/>
      <c r="J1660" s="157"/>
      <c r="K1660" s="157">
        <v>0.155220413</v>
      </c>
      <c r="L1660" s="157">
        <v>6.3091809914010005E-6</v>
      </c>
      <c r="M1660" s="157">
        <v>2.3047135200000001E-5</v>
      </c>
      <c r="N1660" s="157">
        <v>1.4479074899999999E-4</v>
      </c>
      <c r="O1660" s="157">
        <v>3.4869598000000002E-7</v>
      </c>
      <c r="P1660" s="157">
        <v>3.4869598000000002E-7</v>
      </c>
      <c r="Q1660" s="126">
        <v>6.7734038999999999E-8</v>
      </c>
      <c r="R1660" s="155"/>
      <c r="S1660" s="155"/>
      <c r="T1660" s="155"/>
      <c r="U1660" s="155"/>
      <c r="V1660" s="155"/>
      <c r="W1660" s="155"/>
      <c r="X1660" s="155"/>
      <c r="Y1660" s="155"/>
      <c r="Z1660" s="155"/>
      <c r="AA1660" s="155"/>
      <c r="AB1660" s="155"/>
      <c r="AC1660" s="155"/>
      <c r="AD1660" s="155"/>
      <c r="AE1660" s="155"/>
      <c r="AF1660" s="155"/>
      <c r="AG1660" s="155"/>
      <c r="AH1660" s="155"/>
    </row>
    <row r="1661" spans="1:34" x14ac:dyDescent="0.25">
      <c r="A1661" s="128" t="s">
        <v>16</v>
      </c>
      <c r="B1661" s="157" t="s">
        <v>42</v>
      </c>
      <c r="C1661" s="157" t="s">
        <v>43</v>
      </c>
      <c r="D1661" s="157" t="s">
        <v>53</v>
      </c>
      <c r="E1661" s="157" t="s">
        <v>357</v>
      </c>
      <c r="F1661" s="157" t="s">
        <v>120</v>
      </c>
      <c r="G1661" s="157" t="s">
        <v>89</v>
      </c>
      <c r="H1661" s="157" t="s">
        <v>156</v>
      </c>
      <c r="I1661" s="157"/>
      <c r="J1661" s="157"/>
      <c r="K1661" s="157">
        <v>1.7759039399999998</v>
      </c>
      <c r="L1661" s="157">
        <v>1.3167637053188198E-4</v>
      </c>
      <c r="M1661" s="157">
        <v>4.7553145599999998E-4</v>
      </c>
      <c r="N1661" s="157">
        <v>2.78069504E-3</v>
      </c>
      <c r="O1661" s="157">
        <v>5.9945550000000004E-6</v>
      </c>
      <c r="P1661" s="157">
        <v>5.9945550000000004E-6</v>
      </c>
      <c r="Q1661" s="126">
        <v>1.1857536E-6</v>
      </c>
      <c r="R1661" s="155"/>
      <c r="S1661" s="155"/>
      <c r="T1661" s="155"/>
      <c r="U1661" s="155"/>
      <c r="V1661" s="155"/>
      <c r="W1661" s="155"/>
      <c r="X1661" s="155"/>
      <c r="Y1661" s="155"/>
      <c r="Z1661" s="155"/>
      <c r="AA1661" s="155"/>
      <c r="AB1661" s="155"/>
      <c r="AC1661" s="155"/>
      <c r="AD1661" s="155"/>
      <c r="AE1661" s="155"/>
      <c r="AF1661" s="155"/>
      <c r="AG1661" s="155"/>
      <c r="AH1661" s="155"/>
    </row>
    <row r="1662" spans="1:34" x14ac:dyDescent="0.25">
      <c r="A1662" s="128" t="s">
        <v>16</v>
      </c>
      <c r="B1662" s="157" t="s">
        <v>42</v>
      </c>
      <c r="C1662" s="157" t="s">
        <v>43</v>
      </c>
      <c r="D1662" s="157" t="s">
        <v>53</v>
      </c>
      <c r="E1662" s="157" t="s">
        <v>358</v>
      </c>
      <c r="F1662" s="157" t="s">
        <v>121</v>
      </c>
      <c r="G1662" s="157" t="s">
        <v>89</v>
      </c>
      <c r="H1662" s="157" t="s">
        <v>156</v>
      </c>
      <c r="I1662" s="157"/>
      <c r="J1662" s="157"/>
      <c r="K1662" s="157">
        <v>1.2737204800000002</v>
      </c>
      <c r="L1662" s="157">
        <v>7.7765459788020007E-5</v>
      </c>
      <c r="M1662" s="157">
        <v>2.8370739299999996E-4</v>
      </c>
      <c r="N1662" s="157">
        <v>1.3039076599999999E-3</v>
      </c>
      <c r="O1662" s="157">
        <v>1.93995053E-6</v>
      </c>
      <c r="P1662" s="157">
        <v>1.93995053E-6</v>
      </c>
      <c r="Q1662" s="126">
        <v>4.2044682799999996E-7</v>
      </c>
      <c r="R1662" s="155"/>
      <c r="S1662" s="155"/>
      <c r="T1662" s="155"/>
      <c r="U1662" s="155"/>
      <c r="V1662" s="155"/>
      <c r="W1662" s="155"/>
      <c r="X1662" s="155"/>
      <c r="Y1662" s="155"/>
      <c r="Z1662" s="155"/>
      <c r="AA1662" s="155"/>
      <c r="AB1662" s="155"/>
      <c r="AC1662" s="155"/>
      <c r="AD1662" s="155"/>
      <c r="AE1662" s="155"/>
      <c r="AF1662" s="155"/>
      <c r="AG1662" s="155"/>
      <c r="AH1662" s="155"/>
    </row>
    <row r="1663" spans="1:34" x14ac:dyDescent="0.25">
      <c r="A1663" s="128" t="s">
        <v>16</v>
      </c>
      <c r="B1663" s="157" t="s">
        <v>42</v>
      </c>
      <c r="C1663" s="157" t="s">
        <v>43</v>
      </c>
      <c r="D1663" s="157" t="s">
        <v>53</v>
      </c>
      <c r="E1663" s="157" t="s">
        <v>359</v>
      </c>
      <c r="F1663" s="157" t="s">
        <v>93</v>
      </c>
      <c r="G1663" s="157" t="s">
        <v>89</v>
      </c>
      <c r="H1663" s="157" t="s">
        <v>156</v>
      </c>
      <c r="I1663" s="157"/>
      <c r="J1663" s="157"/>
      <c r="K1663" s="157">
        <v>1.10936945</v>
      </c>
      <c r="L1663" s="157">
        <v>3.824376311928E-5</v>
      </c>
      <c r="M1663" s="157">
        <v>1.62674039E-4</v>
      </c>
      <c r="N1663" s="157">
        <v>1.2101639499999999E-3</v>
      </c>
      <c r="O1663" s="157">
        <v>5.8071459999999998E-6</v>
      </c>
      <c r="P1663" s="157">
        <v>5.8071459999999998E-6</v>
      </c>
      <c r="Q1663" s="126">
        <v>1.06769324E-6</v>
      </c>
      <c r="R1663" s="155"/>
      <c r="S1663" s="155"/>
      <c r="T1663" s="155"/>
      <c r="U1663" s="155"/>
      <c r="V1663" s="155"/>
      <c r="W1663" s="155"/>
      <c r="X1663" s="155"/>
      <c r="Y1663" s="155"/>
      <c r="Z1663" s="155"/>
      <c r="AA1663" s="155"/>
      <c r="AB1663" s="155"/>
      <c r="AC1663" s="155"/>
      <c r="AD1663" s="155"/>
      <c r="AE1663" s="155"/>
      <c r="AF1663" s="155"/>
      <c r="AG1663" s="155"/>
      <c r="AH1663" s="155"/>
    </row>
    <row r="1664" spans="1:34" x14ac:dyDescent="0.25">
      <c r="A1664" s="128" t="s">
        <v>16</v>
      </c>
      <c r="B1664" s="157" t="s">
        <v>42</v>
      </c>
      <c r="C1664" s="157" t="s">
        <v>43</v>
      </c>
      <c r="D1664" s="157" t="s">
        <v>53</v>
      </c>
      <c r="E1664" s="157" t="s">
        <v>360</v>
      </c>
      <c r="F1664" s="157" t="s">
        <v>123</v>
      </c>
      <c r="G1664" s="157" t="s">
        <v>89</v>
      </c>
      <c r="H1664" s="157" t="s">
        <v>156</v>
      </c>
      <c r="I1664" s="157"/>
      <c r="J1664" s="157"/>
      <c r="K1664" s="157">
        <v>0.60718565449999995</v>
      </c>
      <c r="L1664" s="157">
        <v>6.83165798113128E-5</v>
      </c>
      <c r="M1664" s="157">
        <v>2.4596185956E-4</v>
      </c>
      <c r="N1664" s="157">
        <v>1.2416003433E-3</v>
      </c>
      <c r="O1664" s="157">
        <v>2.0802808389999999E-6</v>
      </c>
      <c r="P1664" s="157">
        <v>2.0802808389999999E-6</v>
      </c>
      <c r="Q1664" s="126">
        <v>4.3364288080000004E-7</v>
      </c>
      <c r="R1664" s="155"/>
      <c r="S1664" s="155"/>
      <c r="T1664" s="155"/>
      <c r="U1664" s="155"/>
      <c r="V1664" s="155"/>
      <c r="W1664" s="155"/>
      <c r="X1664" s="155"/>
      <c r="Y1664" s="155"/>
      <c r="Z1664" s="155"/>
      <c r="AA1664" s="155"/>
      <c r="AB1664" s="155"/>
      <c r="AC1664" s="155"/>
      <c r="AD1664" s="155"/>
      <c r="AE1664" s="155"/>
      <c r="AF1664" s="155"/>
      <c r="AG1664" s="155"/>
      <c r="AH1664" s="155"/>
    </row>
    <row r="1665" spans="1:34" x14ac:dyDescent="0.25">
      <c r="A1665" s="128" t="s">
        <v>16</v>
      </c>
      <c r="B1665" s="157" t="s">
        <v>42</v>
      </c>
      <c r="C1665" s="157" t="s">
        <v>43</v>
      </c>
      <c r="D1665" s="157" t="s">
        <v>53</v>
      </c>
      <c r="E1665" s="157" t="s">
        <v>361</v>
      </c>
      <c r="F1665" s="157" t="s">
        <v>94</v>
      </c>
      <c r="G1665" s="157" t="s">
        <v>89</v>
      </c>
      <c r="H1665" s="157" t="s">
        <v>156</v>
      </c>
      <c r="I1665" s="157"/>
      <c r="J1665" s="157"/>
      <c r="K1665" s="157">
        <v>0.11413262</v>
      </c>
      <c r="L1665" s="157">
        <v>1.0904294900630001E-5</v>
      </c>
      <c r="M1665" s="157">
        <v>3.9216786000000002E-5</v>
      </c>
      <c r="N1665" s="157">
        <v>2.0076134000000001E-4</v>
      </c>
      <c r="O1665" s="157">
        <v>3.4236666000000002E-7</v>
      </c>
      <c r="P1665" s="157">
        <v>3.4236666000000002E-7</v>
      </c>
      <c r="Q1665" s="126">
        <v>7.1024380999999994E-8</v>
      </c>
      <c r="R1665" s="155"/>
      <c r="S1665" s="155"/>
      <c r="T1665" s="155"/>
      <c r="U1665" s="155"/>
      <c r="V1665" s="155"/>
      <c r="W1665" s="155"/>
      <c r="X1665" s="155"/>
      <c r="Y1665" s="155"/>
      <c r="Z1665" s="155"/>
      <c r="AA1665" s="155"/>
      <c r="AB1665" s="155"/>
      <c r="AC1665" s="155"/>
      <c r="AD1665" s="155"/>
      <c r="AE1665" s="155"/>
      <c r="AF1665" s="155"/>
      <c r="AG1665" s="155"/>
      <c r="AH1665" s="155"/>
    </row>
    <row r="1666" spans="1:34" x14ac:dyDescent="0.25">
      <c r="A1666" s="128" t="s">
        <v>16</v>
      </c>
      <c r="B1666" s="157" t="s">
        <v>42</v>
      </c>
      <c r="C1666" s="157" t="s">
        <v>43</v>
      </c>
      <c r="D1666" s="157" t="s">
        <v>53</v>
      </c>
      <c r="E1666" s="157" t="s">
        <v>362</v>
      </c>
      <c r="F1666" s="157" t="s">
        <v>124</v>
      </c>
      <c r="G1666" s="157" t="s">
        <v>89</v>
      </c>
      <c r="H1666" s="157" t="s">
        <v>156</v>
      </c>
      <c r="I1666" s="157"/>
      <c r="J1666" s="157"/>
      <c r="K1666" s="157">
        <v>0.94045334300000005</v>
      </c>
      <c r="L1666" s="157">
        <v>9.6613481427417996E-5</v>
      </c>
      <c r="M1666" s="157">
        <v>3.4644437969999996E-4</v>
      </c>
      <c r="N1666" s="157">
        <v>1.9527353E-3</v>
      </c>
      <c r="O1666" s="157">
        <v>3.8026242619999999E-6</v>
      </c>
      <c r="P1666" s="157">
        <v>3.8026242619999999E-6</v>
      </c>
      <c r="Q1666" s="126">
        <v>7.6405818199999994E-7</v>
      </c>
      <c r="R1666" s="155"/>
      <c r="S1666" s="155"/>
      <c r="T1666" s="155"/>
      <c r="U1666" s="155"/>
      <c r="V1666" s="155"/>
      <c r="W1666" s="155"/>
      <c r="X1666" s="155"/>
      <c r="Y1666" s="155"/>
      <c r="Z1666" s="155"/>
      <c r="AA1666" s="155"/>
      <c r="AB1666" s="155"/>
      <c r="AC1666" s="155"/>
      <c r="AD1666" s="155"/>
      <c r="AE1666" s="155"/>
      <c r="AF1666" s="155"/>
      <c r="AG1666" s="155"/>
      <c r="AH1666" s="155"/>
    </row>
    <row r="1667" spans="1:34" x14ac:dyDescent="0.25">
      <c r="A1667" s="128" t="s">
        <v>16</v>
      </c>
      <c r="B1667" s="157" t="s">
        <v>42</v>
      </c>
      <c r="C1667" s="157" t="s">
        <v>43</v>
      </c>
      <c r="D1667" s="157" t="s">
        <v>53</v>
      </c>
      <c r="E1667" s="157" t="s">
        <v>363</v>
      </c>
      <c r="F1667" s="157" t="s">
        <v>125</v>
      </c>
      <c r="G1667" s="157" t="s">
        <v>89</v>
      </c>
      <c r="H1667" s="157" t="s">
        <v>156</v>
      </c>
      <c r="I1667" s="157"/>
      <c r="J1667" s="157"/>
      <c r="K1667" s="157">
        <v>1.5567695080000001</v>
      </c>
      <c r="L1667" s="157">
        <v>1.5912010003677903E-4</v>
      </c>
      <c r="M1667" s="157">
        <v>5.7541544259999996E-4</v>
      </c>
      <c r="N1667" s="157">
        <v>3.9630609079999999E-3</v>
      </c>
      <c r="O1667" s="157">
        <v>9.5238619299999993E-6</v>
      </c>
      <c r="P1667" s="157">
        <v>9.5238619299999993E-6</v>
      </c>
      <c r="Q1667" s="126">
        <v>1.8325711159999999E-6</v>
      </c>
      <c r="R1667" s="155"/>
      <c r="S1667" s="155"/>
      <c r="T1667" s="155"/>
      <c r="U1667" s="155"/>
      <c r="V1667" s="155"/>
      <c r="W1667" s="155"/>
      <c r="X1667" s="155"/>
      <c r="Y1667" s="155"/>
      <c r="Z1667" s="155"/>
      <c r="AA1667" s="155"/>
      <c r="AB1667" s="155"/>
      <c r="AC1667" s="155"/>
      <c r="AD1667" s="155"/>
      <c r="AE1667" s="155"/>
      <c r="AF1667" s="155"/>
      <c r="AG1667" s="155"/>
      <c r="AH1667" s="155"/>
    </row>
    <row r="1668" spans="1:34" x14ac:dyDescent="0.25">
      <c r="A1668" s="128" t="s">
        <v>16</v>
      </c>
      <c r="B1668" s="157" t="s">
        <v>42</v>
      </c>
      <c r="C1668" s="157" t="s">
        <v>43</v>
      </c>
      <c r="D1668" s="157" t="s">
        <v>53</v>
      </c>
      <c r="E1668" s="157" t="s">
        <v>364</v>
      </c>
      <c r="F1668" s="157" t="s">
        <v>126</v>
      </c>
      <c r="G1668" s="157" t="s">
        <v>89</v>
      </c>
      <c r="H1668" s="157" t="s">
        <v>156</v>
      </c>
      <c r="I1668" s="157"/>
      <c r="J1668" s="157"/>
      <c r="K1668" s="157">
        <v>0.17804701199999998</v>
      </c>
      <c r="L1668" s="157">
        <v>1.2248820837894998E-5</v>
      </c>
      <c r="M1668" s="157">
        <v>4.5608005499999999E-5</v>
      </c>
      <c r="N1668" s="157">
        <v>3.5523035340000002E-4</v>
      </c>
      <c r="O1668" s="157">
        <v>1.028137606E-6</v>
      </c>
      <c r="P1668" s="157">
        <v>1.028137606E-6</v>
      </c>
      <c r="Q1668" s="126">
        <v>1.9348620400000001E-7</v>
      </c>
      <c r="R1668" s="155"/>
      <c r="S1668" s="155"/>
      <c r="T1668" s="155"/>
      <c r="U1668" s="155"/>
      <c r="V1668" s="155"/>
      <c r="W1668" s="155"/>
      <c r="X1668" s="155"/>
      <c r="Y1668" s="155"/>
      <c r="Z1668" s="155"/>
      <c r="AA1668" s="155"/>
      <c r="AB1668" s="155"/>
      <c r="AC1668" s="155"/>
      <c r="AD1668" s="155"/>
      <c r="AE1668" s="155"/>
      <c r="AF1668" s="155"/>
      <c r="AG1668" s="155"/>
      <c r="AH1668" s="155"/>
    </row>
    <row r="1669" spans="1:34" x14ac:dyDescent="0.25">
      <c r="A1669" s="128" t="s">
        <v>16</v>
      </c>
      <c r="B1669" s="157" t="s">
        <v>42</v>
      </c>
      <c r="C1669" s="157" t="s">
        <v>43</v>
      </c>
      <c r="D1669" s="157" t="s">
        <v>53</v>
      </c>
      <c r="E1669" s="157" t="s">
        <v>365</v>
      </c>
      <c r="F1669" s="157" t="s">
        <v>127</v>
      </c>
      <c r="G1669" s="157" t="s">
        <v>89</v>
      </c>
      <c r="H1669" s="157" t="s">
        <v>156</v>
      </c>
      <c r="I1669" s="157"/>
      <c r="J1669" s="157"/>
      <c r="K1669" s="157">
        <v>3.6431148499999999</v>
      </c>
      <c r="L1669" s="157">
        <v>2.2838400723976997E-4</v>
      </c>
      <c r="M1669" s="157">
        <v>8.2436339999999997E-4</v>
      </c>
      <c r="N1669" s="157">
        <v>4.3426920900000001E-3</v>
      </c>
      <c r="O1669" s="157">
        <v>7.7970465000000006E-6</v>
      </c>
      <c r="P1669" s="157">
        <v>7.7970465000000006E-6</v>
      </c>
      <c r="Q1669" s="126">
        <v>1.5989182899999999E-6</v>
      </c>
      <c r="R1669" s="155"/>
      <c r="S1669" s="155"/>
      <c r="T1669" s="155"/>
      <c r="U1669" s="155"/>
      <c r="V1669" s="155"/>
      <c r="W1669" s="155"/>
      <c r="X1669" s="155"/>
      <c r="Y1669" s="155"/>
      <c r="Z1669" s="155"/>
      <c r="AA1669" s="155"/>
      <c r="AB1669" s="155"/>
      <c r="AC1669" s="155"/>
      <c r="AD1669" s="155"/>
      <c r="AE1669" s="155"/>
      <c r="AF1669" s="155"/>
      <c r="AG1669" s="155"/>
      <c r="AH1669" s="155"/>
    </row>
    <row r="1670" spans="1:34" x14ac:dyDescent="0.25">
      <c r="A1670" s="128" t="s">
        <v>16</v>
      </c>
      <c r="B1670" s="157" t="s">
        <v>42</v>
      </c>
      <c r="C1670" s="157" t="s">
        <v>43</v>
      </c>
      <c r="D1670" s="157" t="s">
        <v>53</v>
      </c>
      <c r="E1670" s="157" t="s">
        <v>366</v>
      </c>
      <c r="F1670" s="157" t="s">
        <v>129</v>
      </c>
      <c r="G1670" s="157" t="s">
        <v>89</v>
      </c>
      <c r="H1670" s="157" t="s">
        <v>156</v>
      </c>
      <c r="I1670" s="157"/>
      <c r="J1670" s="157"/>
      <c r="K1670" s="157">
        <v>0.59805505999999997</v>
      </c>
      <c r="L1670" s="157">
        <v>1.0840005885849999E-4</v>
      </c>
      <c r="M1670" s="157">
        <v>3.9138831000000001E-4</v>
      </c>
      <c r="N1670" s="157">
        <v>1.9287621999999999E-3</v>
      </c>
      <c r="O1670" s="157">
        <v>3.1350525999999999E-6</v>
      </c>
      <c r="P1670" s="157">
        <v>3.1350525999999999E-6</v>
      </c>
      <c r="Q1670" s="126">
        <v>6.5966116999999997E-7</v>
      </c>
      <c r="R1670" s="155"/>
      <c r="S1670" s="155"/>
      <c r="T1670" s="155"/>
      <c r="U1670" s="155"/>
      <c r="V1670" s="155"/>
      <c r="W1670" s="155"/>
      <c r="X1670" s="155"/>
      <c r="Y1670" s="155"/>
      <c r="Z1670" s="155"/>
      <c r="AA1670" s="155"/>
      <c r="AB1670" s="155"/>
      <c r="AC1670" s="155"/>
      <c r="AD1670" s="155"/>
      <c r="AE1670" s="155"/>
      <c r="AF1670" s="155"/>
      <c r="AG1670" s="155"/>
      <c r="AH1670" s="155"/>
    </row>
    <row r="1671" spans="1:34" x14ac:dyDescent="0.25">
      <c r="A1671" s="128" t="s">
        <v>16</v>
      </c>
      <c r="B1671" s="157" t="s">
        <v>42</v>
      </c>
      <c r="C1671" s="157" t="s">
        <v>43</v>
      </c>
      <c r="D1671" s="157" t="s">
        <v>53</v>
      </c>
      <c r="E1671" s="157" t="s">
        <v>367</v>
      </c>
      <c r="F1671" s="157" t="s">
        <v>130</v>
      </c>
      <c r="G1671" s="157" t="s">
        <v>96</v>
      </c>
      <c r="H1671" s="157" t="s">
        <v>156</v>
      </c>
      <c r="I1671" s="157"/>
      <c r="J1671" s="157"/>
      <c r="K1671" s="157">
        <v>50.876070890000001</v>
      </c>
      <c r="L1671" s="157">
        <v>2.7777857768013E-3</v>
      </c>
      <c r="M1671" s="157">
        <v>1.005724006E-2</v>
      </c>
      <c r="N1671" s="157">
        <v>5.0697936700000001E-2</v>
      </c>
      <c r="O1671" s="157">
        <v>8.6544728200000005E-5</v>
      </c>
      <c r="P1671" s="157">
        <v>8.6544728200000005E-5</v>
      </c>
      <c r="Q1671" s="126">
        <v>1.8041676750000002E-5</v>
      </c>
      <c r="R1671" s="155"/>
      <c r="S1671" s="155"/>
      <c r="T1671" s="155"/>
      <c r="U1671" s="155"/>
      <c r="V1671" s="155"/>
      <c r="W1671" s="155"/>
      <c r="X1671" s="155"/>
      <c r="Y1671" s="155"/>
      <c r="Z1671" s="155"/>
      <c r="AA1671" s="155"/>
      <c r="AB1671" s="155"/>
      <c r="AC1671" s="155"/>
      <c r="AD1671" s="155"/>
      <c r="AE1671" s="155"/>
      <c r="AF1671" s="155"/>
      <c r="AG1671" s="155"/>
      <c r="AH1671" s="155"/>
    </row>
    <row r="1672" spans="1:34" x14ac:dyDescent="0.25">
      <c r="A1672" s="128" t="s">
        <v>16</v>
      </c>
      <c r="B1672" s="157" t="s">
        <v>42</v>
      </c>
      <c r="C1672" s="157" t="s">
        <v>43</v>
      </c>
      <c r="D1672" s="157" t="s">
        <v>53</v>
      </c>
      <c r="E1672" s="157" t="s">
        <v>368</v>
      </c>
      <c r="F1672" s="157" t="s">
        <v>131</v>
      </c>
      <c r="G1672" s="157" t="s">
        <v>96</v>
      </c>
      <c r="H1672" s="157" t="s">
        <v>156</v>
      </c>
      <c r="I1672" s="157"/>
      <c r="J1672" s="157"/>
      <c r="K1672" s="157">
        <v>1067.1529607000002</v>
      </c>
      <c r="L1672" s="157">
        <v>0.13700175042423829</v>
      </c>
      <c r="M1672" s="157">
        <v>0.49626344389999993</v>
      </c>
      <c r="N1672" s="157">
        <v>3.4149197170000001</v>
      </c>
      <c r="O1672" s="157">
        <v>8.2378798120000003E-3</v>
      </c>
      <c r="P1672" s="157">
        <v>8.2378798120000003E-3</v>
      </c>
      <c r="Q1672" s="126">
        <v>1.5879162145999999E-3</v>
      </c>
      <c r="R1672" s="155"/>
      <c r="S1672" s="155"/>
      <c r="T1672" s="155"/>
      <c r="U1672" s="155"/>
      <c r="V1672" s="155"/>
      <c r="W1672" s="155"/>
      <c r="X1672" s="155"/>
      <c r="Y1672" s="155"/>
      <c r="Z1672" s="155"/>
      <c r="AA1672" s="155"/>
      <c r="AB1672" s="155"/>
      <c r="AC1672" s="155"/>
      <c r="AD1672" s="155"/>
      <c r="AE1672" s="155"/>
      <c r="AF1672" s="155"/>
      <c r="AG1672" s="155"/>
      <c r="AH1672" s="155"/>
    </row>
    <row r="1673" spans="1:34" x14ac:dyDescent="0.25">
      <c r="A1673" s="128" t="s">
        <v>16</v>
      </c>
      <c r="B1673" s="157" t="s">
        <v>42</v>
      </c>
      <c r="C1673" s="157" t="s">
        <v>43</v>
      </c>
      <c r="D1673" s="157" t="s">
        <v>53</v>
      </c>
      <c r="E1673" s="157" t="s">
        <v>369</v>
      </c>
      <c r="F1673" s="157" t="s">
        <v>95</v>
      </c>
      <c r="G1673" s="157" t="s">
        <v>96</v>
      </c>
      <c r="H1673" s="157" t="s">
        <v>156</v>
      </c>
      <c r="I1673" s="157"/>
      <c r="J1673" s="157"/>
      <c r="K1673" s="157">
        <v>17.462097887000002</v>
      </c>
      <c r="L1673" s="157">
        <v>6.1859165229728405E-4</v>
      </c>
      <c r="M1673" s="157">
        <v>2.4367361190000005E-3</v>
      </c>
      <c r="N1673" s="157">
        <v>1.7012208070000003E-2</v>
      </c>
      <c r="O1673" s="157">
        <v>6.368066402000001E-5</v>
      </c>
      <c r="P1673" s="157">
        <v>6.368066402000001E-5</v>
      </c>
      <c r="Q1673" s="126">
        <v>1.1917262590999998E-5</v>
      </c>
      <c r="R1673" s="155"/>
      <c r="S1673" s="155"/>
      <c r="T1673" s="155"/>
      <c r="U1673" s="155"/>
      <c r="V1673" s="155"/>
      <c r="W1673" s="155"/>
      <c r="X1673" s="155"/>
      <c r="Y1673" s="155"/>
      <c r="Z1673" s="155"/>
      <c r="AA1673" s="155"/>
      <c r="AB1673" s="155"/>
      <c r="AC1673" s="155"/>
      <c r="AD1673" s="155"/>
      <c r="AE1673" s="155"/>
      <c r="AF1673" s="155"/>
      <c r="AG1673" s="155"/>
      <c r="AH1673" s="155"/>
    </row>
    <row r="1674" spans="1:34" x14ac:dyDescent="0.25">
      <c r="A1674" s="128" t="s">
        <v>16</v>
      </c>
      <c r="B1674" s="157" t="s">
        <v>42</v>
      </c>
      <c r="C1674" s="157" t="s">
        <v>43</v>
      </c>
      <c r="D1674" s="157" t="s">
        <v>53</v>
      </c>
      <c r="E1674" s="157" t="s">
        <v>370</v>
      </c>
      <c r="F1674" s="157" t="s">
        <v>157</v>
      </c>
      <c r="G1674" s="157" t="s">
        <v>96</v>
      </c>
      <c r="H1674" s="157" t="s">
        <v>156</v>
      </c>
      <c r="I1674" s="157"/>
      <c r="J1674" s="157"/>
      <c r="K1674" s="157">
        <v>3.7755884430000002</v>
      </c>
      <c r="L1674" s="157">
        <v>2.40299151543099E-4</v>
      </c>
      <c r="M1674" s="157">
        <v>8.9702582600000003E-4</v>
      </c>
      <c r="N1674" s="157">
        <v>6.6540937600000002E-3</v>
      </c>
      <c r="O1674" s="157">
        <v>1.9237679419999999E-5</v>
      </c>
      <c r="P1674" s="157">
        <v>1.9237679419999999E-5</v>
      </c>
      <c r="Q1674" s="126">
        <v>3.6437404940000001E-6</v>
      </c>
      <c r="R1674" s="155"/>
      <c r="S1674" s="155"/>
      <c r="T1674" s="155"/>
      <c r="U1674" s="155"/>
      <c r="V1674" s="155"/>
      <c r="W1674" s="155"/>
      <c r="X1674" s="155"/>
      <c r="Y1674" s="155"/>
      <c r="Z1674" s="155"/>
      <c r="AA1674" s="155"/>
      <c r="AB1674" s="155"/>
      <c r="AC1674" s="155"/>
      <c r="AD1674" s="155"/>
      <c r="AE1674" s="155"/>
      <c r="AF1674" s="155"/>
      <c r="AG1674" s="155"/>
      <c r="AH1674" s="155"/>
    </row>
    <row r="1675" spans="1:34" x14ac:dyDescent="0.25">
      <c r="A1675" s="128" t="s">
        <v>16</v>
      </c>
      <c r="B1675" s="157" t="s">
        <v>42</v>
      </c>
      <c r="C1675" s="157" t="s">
        <v>43</v>
      </c>
      <c r="D1675" s="157" t="s">
        <v>53</v>
      </c>
      <c r="E1675" s="157" t="s">
        <v>371</v>
      </c>
      <c r="F1675" s="157" t="s">
        <v>158</v>
      </c>
      <c r="G1675" s="157" t="s">
        <v>96</v>
      </c>
      <c r="H1675" s="157" t="s">
        <v>156</v>
      </c>
      <c r="I1675" s="157"/>
      <c r="J1675" s="157"/>
      <c r="K1675" s="157">
        <v>2.0975488210000002</v>
      </c>
      <c r="L1675" s="157">
        <v>1.4579946907625002E-4</v>
      </c>
      <c r="M1675" s="157">
        <v>5.2540853300000003E-4</v>
      </c>
      <c r="N1675" s="157">
        <v>2.6992940399999999E-3</v>
      </c>
      <c r="O1675" s="157">
        <v>4.6764416899999992E-6</v>
      </c>
      <c r="P1675" s="157">
        <v>4.6764416899999992E-6</v>
      </c>
      <c r="Q1675" s="126">
        <v>9.6969428800000004E-7</v>
      </c>
      <c r="R1675" s="155"/>
      <c r="S1675" s="155"/>
      <c r="T1675" s="155"/>
      <c r="U1675" s="155"/>
      <c r="V1675" s="155"/>
      <c r="W1675" s="155"/>
      <c r="X1675" s="155"/>
      <c r="Y1675" s="155"/>
      <c r="Z1675" s="155"/>
      <c r="AA1675" s="155"/>
      <c r="AB1675" s="155"/>
      <c r="AC1675" s="155"/>
      <c r="AD1675" s="155"/>
      <c r="AE1675" s="155"/>
      <c r="AF1675" s="155"/>
      <c r="AG1675" s="155"/>
      <c r="AH1675" s="155"/>
    </row>
    <row r="1676" spans="1:34" x14ac:dyDescent="0.25">
      <c r="A1676" s="128" t="s">
        <v>16</v>
      </c>
      <c r="B1676" s="157" t="s">
        <v>42</v>
      </c>
      <c r="C1676" s="157" t="s">
        <v>43</v>
      </c>
      <c r="D1676" s="157" t="s">
        <v>53</v>
      </c>
      <c r="E1676" s="157" t="s">
        <v>372</v>
      </c>
      <c r="F1676" s="157" t="s">
        <v>134</v>
      </c>
      <c r="G1676" s="157" t="s">
        <v>96</v>
      </c>
      <c r="H1676" s="157" t="s">
        <v>156</v>
      </c>
      <c r="I1676" s="157"/>
      <c r="J1676" s="157"/>
      <c r="K1676" s="157">
        <v>3.3455921260000001</v>
      </c>
      <c r="L1676" s="157">
        <v>1.8923369650448698E-4</v>
      </c>
      <c r="M1676" s="157">
        <v>8.8696934849999995E-4</v>
      </c>
      <c r="N1676" s="157">
        <v>6.4955014950000001E-3</v>
      </c>
      <c r="O1676" s="157">
        <v>3.8826054989999998E-5</v>
      </c>
      <c r="P1676" s="157">
        <v>3.8826054989999998E-5</v>
      </c>
      <c r="Q1676" s="126">
        <v>7.1432626780000002E-6</v>
      </c>
      <c r="R1676" s="155"/>
      <c r="S1676" s="155"/>
      <c r="T1676" s="155"/>
      <c r="U1676" s="155"/>
      <c r="V1676" s="155"/>
      <c r="W1676" s="155"/>
      <c r="X1676" s="155"/>
      <c r="Y1676" s="155"/>
      <c r="Z1676" s="155"/>
      <c r="AA1676" s="155"/>
      <c r="AB1676" s="155"/>
      <c r="AC1676" s="155"/>
      <c r="AD1676" s="155"/>
      <c r="AE1676" s="155"/>
      <c r="AF1676" s="155"/>
      <c r="AG1676" s="155"/>
      <c r="AH1676" s="155"/>
    </row>
    <row r="1677" spans="1:34" x14ac:dyDescent="0.25">
      <c r="A1677" s="128" t="s">
        <v>16</v>
      </c>
      <c r="B1677" s="157" t="s">
        <v>42</v>
      </c>
      <c r="C1677" s="157" t="s">
        <v>43</v>
      </c>
      <c r="D1677" s="157" t="s">
        <v>53</v>
      </c>
      <c r="E1677" s="157" t="s">
        <v>373</v>
      </c>
      <c r="F1677" s="157" t="s">
        <v>140</v>
      </c>
      <c r="G1677" s="157" t="s">
        <v>100</v>
      </c>
      <c r="H1677" s="157" t="s">
        <v>156</v>
      </c>
      <c r="I1677" s="157"/>
      <c r="J1677" s="157"/>
      <c r="K1677" s="157">
        <v>9.2319416620000005</v>
      </c>
      <c r="L1677" s="157">
        <v>9.9112254530469516E-4</v>
      </c>
      <c r="M1677" s="157">
        <v>3.6485228829999999E-3</v>
      </c>
      <c r="N1677" s="157">
        <v>2.6782975850000001E-2</v>
      </c>
      <c r="O1677" s="157">
        <v>7.204135799E-5</v>
      </c>
      <c r="P1677" s="157">
        <v>7.204135799E-5</v>
      </c>
      <c r="Q1677" s="126">
        <v>1.369939498E-5</v>
      </c>
      <c r="R1677" s="155"/>
      <c r="S1677" s="155"/>
      <c r="T1677" s="155"/>
      <c r="U1677" s="155"/>
      <c r="V1677" s="155"/>
      <c r="W1677" s="155"/>
      <c r="X1677" s="155"/>
      <c r="Y1677" s="155"/>
      <c r="Z1677" s="155"/>
      <c r="AA1677" s="155"/>
      <c r="AB1677" s="155"/>
      <c r="AC1677" s="155"/>
      <c r="AD1677" s="155"/>
      <c r="AE1677" s="155"/>
      <c r="AF1677" s="155"/>
      <c r="AG1677" s="155"/>
      <c r="AH1677" s="155"/>
    </row>
    <row r="1678" spans="1:34" x14ac:dyDescent="0.25">
      <c r="A1678" s="128" t="s">
        <v>16</v>
      </c>
      <c r="B1678" s="157" t="s">
        <v>42</v>
      </c>
      <c r="C1678" s="157" t="s">
        <v>43</v>
      </c>
      <c r="D1678" s="157" t="s">
        <v>53</v>
      </c>
      <c r="E1678" s="157" t="s">
        <v>374</v>
      </c>
      <c r="F1678" s="157" t="s">
        <v>148</v>
      </c>
      <c r="G1678" s="157" t="s">
        <v>107</v>
      </c>
      <c r="H1678" s="157" t="s">
        <v>156</v>
      </c>
      <c r="I1678" s="157"/>
      <c r="J1678" s="157"/>
      <c r="K1678" s="157">
        <v>3.7555946999999999E-5</v>
      </c>
      <c r="L1678" s="157">
        <v>5.5087414524399994E-9</v>
      </c>
      <c r="M1678" s="157">
        <v>1.9929534000000001E-8</v>
      </c>
      <c r="N1678" s="157">
        <v>9.0007361999999996E-8</v>
      </c>
      <c r="O1678" s="157">
        <v>1.2616097000000001E-10</v>
      </c>
      <c r="P1678" s="157">
        <v>1.2616097000000001E-10</v>
      </c>
      <c r="Q1678" s="126">
        <v>2.7430682999999999E-11</v>
      </c>
      <c r="R1678" s="155"/>
      <c r="S1678" s="155"/>
      <c r="T1678" s="155"/>
      <c r="U1678" s="155"/>
      <c r="V1678" s="155"/>
      <c r="W1678" s="155"/>
      <c r="X1678" s="155"/>
      <c r="Y1678" s="155"/>
      <c r="Z1678" s="155"/>
      <c r="AA1678" s="155"/>
      <c r="AB1678" s="155"/>
      <c r="AC1678" s="155"/>
      <c r="AD1678" s="155"/>
      <c r="AE1678" s="155"/>
      <c r="AF1678" s="155"/>
      <c r="AG1678" s="155"/>
      <c r="AH1678" s="155"/>
    </row>
    <row r="1679" spans="1:34" x14ac:dyDescent="0.25">
      <c r="A1679" s="128" t="s">
        <v>16</v>
      </c>
      <c r="B1679" s="157" t="s">
        <v>42</v>
      </c>
      <c r="C1679" s="157" t="s">
        <v>43</v>
      </c>
      <c r="D1679" s="157" t="s">
        <v>53</v>
      </c>
      <c r="E1679" s="157" t="s">
        <v>375</v>
      </c>
      <c r="F1679" s="157" t="s">
        <v>108</v>
      </c>
      <c r="G1679" s="157" t="s">
        <v>109</v>
      </c>
      <c r="H1679" s="157" t="s">
        <v>156</v>
      </c>
      <c r="I1679" s="157"/>
      <c r="J1679" s="157"/>
      <c r="K1679" s="157">
        <v>432.36495679999996</v>
      </c>
      <c r="L1679" s="157">
        <v>1.0015492528039471E-2</v>
      </c>
      <c r="M1679" s="157">
        <v>4.8463303982000001E-2</v>
      </c>
      <c r="N1679" s="157">
        <v>0.16381006477999996</v>
      </c>
      <c r="O1679" s="157">
        <v>3.7505783113999996E-4</v>
      </c>
      <c r="P1679" s="157">
        <v>3.7505783113999996E-4</v>
      </c>
      <c r="Q1679" s="126">
        <v>8.1171345639999992E-5</v>
      </c>
      <c r="R1679" s="155"/>
      <c r="S1679" s="155"/>
      <c r="T1679" s="155"/>
      <c r="U1679" s="155"/>
      <c r="V1679" s="155"/>
      <c r="W1679" s="155"/>
      <c r="X1679" s="155"/>
      <c r="Y1679" s="155"/>
      <c r="Z1679" s="155"/>
      <c r="AA1679" s="155"/>
      <c r="AB1679" s="155"/>
      <c r="AC1679" s="155"/>
      <c r="AD1679" s="155"/>
      <c r="AE1679" s="155"/>
      <c r="AF1679" s="155"/>
      <c r="AG1679" s="155"/>
      <c r="AH1679" s="155"/>
    </row>
    <row r="1680" spans="1:34" x14ac:dyDescent="0.25">
      <c r="A1680" s="128" t="s">
        <v>16</v>
      </c>
      <c r="B1680" s="157" t="s">
        <v>42</v>
      </c>
      <c r="C1680" s="157" t="s">
        <v>43</v>
      </c>
      <c r="D1680" s="157" t="s">
        <v>53</v>
      </c>
      <c r="E1680" s="157" t="s">
        <v>376</v>
      </c>
      <c r="F1680" s="157" t="s">
        <v>110</v>
      </c>
      <c r="G1680" s="157" t="s">
        <v>109</v>
      </c>
      <c r="H1680" s="157" t="s">
        <v>156</v>
      </c>
      <c r="I1680" s="157"/>
      <c r="J1680" s="157"/>
      <c r="K1680" s="157">
        <v>66.216444629999998</v>
      </c>
      <c r="L1680" s="157">
        <v>1.7483987271732101E-3</v>
      </c>
      <c r="M1680" s="157">
        <v>8.4668130249999987E-3</v>
      </c>
      <c r="N1680" s="157">
        <v>3.325840846E-2</v>
      </c>
      <c r="O1680" s="157">
        <v>8.8334071279999994E-5</v>
      </c>
      <c r="P1680" s="157">
        <v>8.8334071279999994E-5</v>
      </c>
      <c r="Q1680" s="126">
        <v>1.8199197369999999E-5</v>
      </c>
      <c r="R1680" s="155"/>
      <c r="S1680" s="155"/>
      <c r="T1680" s="155"/>
      <c r="U1680" s="155"/>
      <c r="V1680" s="155"/>
      <c r="W1680" s="155"/>
      <c r="X1680" s="155"/>
      <c r="Y1680" s="155"/>
      <c r="Z1680" s="155"/>
      <c r="AA1680" s="155"/>
      <c r="AB1680" s="155"/>
      <c r="AC1680" s="155"/>
      <c r="AD1680" s="155"/>
      <c r="AE1680" s="155"/>
      <c r="AF1680" s="155"/>
      <c r="AG1680" s="155"/>
      <c r="AH1680" s="155"/>
    </row>
    <row r="1681" spans="1:34" x14ac:dyDescent="0.25">
      <c r="A1681" s="128" t="s">
        <v>16</v>
      </c>
      <c r="B1681" s="157" t="s">
        <v>42</v>
      </c>
      <c r="C1681" s="157" t="s">
        <v>43</v>
      </c>
      <c r="D1681" s="157" t="s">
        <v>53</v>
      </c>
      <c r="E1681" s="157" t="s">
        <v>377</v>
      </c>
      <c r="F1681" s="157" t="s">
        <v>111</v>
      </c>
      <c r="G1681" s="157" t="s">
        <v>109</v>
      </c>
      <c r="H1681" s="157" t="s">
        <v>156</v>
      </c>
      <c r="I1681" s="157"/>
      <c r="J1681" s="157"/>
      <c r="K1681" s="157">
        <v>31.575328500000001</v>
      </c>
      <c r="L1681" s="157">
        <v>1.6926771380445199E-3</v>
      </c>
      <c r="M1681" s="157">
        <v>8.1961794900000003E-3</v>
      </c>
      <c r="N1681" s="157">
        <v>3.6311980000000001E-2</v>
      </c>
      <c r="O1681" s="157">
        <v>1.0736535259999999E-4</v>
      </c>
      <c r="P1681" s="157">
        <v>1.0736535259999999E-4</v>
      </c>
      <c r="Q1681" s="126">
        <v>2.1446317700000003E-5</v>
      </c>
      <c r="R1681" s="155"/>
      <c r="S1681" s="155"/>
      <c r="T1681" s="155"/>
      <c r="U1681" s="155"/>
      <c r="V1681" s="155"/>
      <c r="W1681" s="155"/>
      <c r="X1681" s="155"/>
      <c r="Y1681" s="155"/>
      <c r="Z1681" s="155"/>
      <c r="AA1681" s="155"/>
      <c r="AB1681" s="155"/>
      <c r="AC1681" s="155"/>
      <c r="AD1681" s="155"/>
      <c r="AE1681" s="155"/>
      <c r="AF1681" s="155"/>
      <c r="AG1681" s="155"/>
      <c r="AH1681" s="155"/>
    </row>
    <row r="1682" spans="1:34" x14ac:dyDescent="0.25">
      <c r="A1682" s="128" t="s">
        <v>16</v>
      </c>
      <c r="B1682" s="157" t="s">
        <v>42</v>
      </c>
      <c r="C1682" s="157" t="s">
        <v>43</v>
      </c>
      <c r="D1682" s="157" t="s">
        <v>53</v>
      </c>
      <c r="E1682" s="157" t="s">
        <v>378</v>
      </c>
      <c r="F1682" s="157" t="s">
        <v>150</v>
      </c>
      <c r="G1682" s="157" t="s">
        <v>109</v>
      </c>
      <c r="H1682" s="157" t="s">
        <v>156</v>
      </c>
      <c r="I1682" s="157"/>
      <c r="J1682" s="157"/>
      <c r="K1682" s="157">
        <v>36.554437489999998</v>
      </c>
      <c r="L1682" s="157">
        <v>3.0091201409822993E-3</v>
      </c>
      <c r="M1682" s="157">
        <v>1.08601527E-2</v>
      </c>
      <c r="N1682" s="157">
        <v>6.4060528700000008E-2</v>
      </c>
      <c r="O1682" s="157">
        <v>1.3370323520000001E-4</v>
      </c>
      <c r="P1682" s="157">
        <v>1.3370323520000001E-4</v>
      </c>
      <c r="Q1682" s="126">
        <v>2.6696385370000003E-5</v>
      </c>
      <c r="R1682" s="155"/>
      <c r="S1682" s="155"/>
      <c r="T1682" s="155"/>
      <c r="U1682" s="155"/>
      <c r="V1682" s="155"/>
      <c r="W1682" s="155"/>
      <c r="X1682" s="155"/>
      <c r="Y1682" s="155"/>
      <c r="Z1682" s="155"/>
      <c r="AA1682" s="155"/>
      <c r="AB1682" s="155"/>
      <c r="AC1682" s="155"/>
      <c r="AD1682" s="155"/>
      <c r="AE1682" s="155"/>
      <c r="AF1682" s="155"/>
      <c r="AG1682" s="155"/>
      <c r="AH1682" s="155"/>
    </row>
    <row r="1683" spans="1:34" x14ac:dyDescent="0.25">
      <c r="A1683" s="128" t="s">
        <v>16</v>
      </c>
      <c r="B1683" s="157" t="s">
        <v>42</v>
      </c>
      <c r="C1683" s="157" t="s">
        <v>43</v>
      </c>
      <c r="D1683" s="157" t="s">
        <v>53</v>
      </c>
      <c r="E1683" s="157" t="s">
        <v>379</v>
      </c>
      <c r="F1683" s="157" t="s">
        <v>151</v>
      </c>
      <c r="G1683" s="157" t="s">
        <v>109</v>
      </c>
      <c r="H1683" s="157" t="s">
        <v>156</v>
      </c>
      <c r="I1683" s="157"/>
      <c r="J1683" s="157"/>
      <c r="K1683" s="157">
        <v>2.3273096299999998</v>
      </c>
      <c r="L1683" s="157">
        <v>5.3537805877539992E-5</v>
      </c>
      <c r="M1683" s="157">
        <v>1.9503992999999998E-4</v>
      </c>
      <c r="N1683" s="157">
        <v>9.9058931999999986E-4</v>
      </c>
      <c r="O1683" s="157">
        <v>1.73580642E-6</v>
      </c>
      <c r="P1683" s="157">
        <v>1.73580642E-6</v>
      </c>
      <c r="Q1683" s="126">
        <v>3.6298898899999998E-7</v>
      </c>
      <c r="R1683" s="155"/>
      <c r="S1683" s="155"/>
      <c r="T1683" s="155"/>
      <c r="U1683" s="155"/>
      <c r="V1683" s="155"/>
      <c r="W1683" s="155"/>
      <c r="X1683" s="155"/>
      <c r="Y1683" s="155"/>
      <c r="Z1683" s="155"/>
      <c r="AA1683" s="155"/>
      <c r="AB1683" s="155"/>
      <c r="AC1683" s="155"/>
      <c r="AD1683" s="155"/>
      <c r="AE1683" s="155"/>
      <c r="AF1683" s="155"/>
      <c r="AG1683" s="155"/>
      <c r="AH1683" s="155"/>
    </row>
    <row r="1684" spans="1:34" x14ac:dyDescent="0.25">
      <c r="A1684" s="128" t="s">
        <v>16</v>
      </c>
      <c r="B1684" s="157" t="s">
        <v>42</v>
      </c>
      <c r="C1684" s="157" t="s">
        <v>43</v>
      </c>
      <c r="D1684" s="157" t="s">
        <v>53</v>
      </c>
      <c r="E1684" s="157" t="s">
        <v>380</v>
      </c>
      <c r="F1684" s="157" t="s">
        <v>112</v>
      </c>
      <c r="G1684" s="157" t="s">
        <v>109</v>
      </c>
      <c r="H1684" s="157" t="s">
        <v>156</v>
      </c>
      <c r="I1684" s="157"/>
      <c r="J1684" s="157"/>
      <c r="K1684" s="157">
        <v>0.68252840999999997</v>
      </c>
      <c r="L1684" s="157">
        <v>2.0429746497268999E-5</v>
      </c>
      <c r="M1684" s="157">
        <v>1.0184096800000001E-4</v>
      </c>
      <c r="N1684" s="157">
        <v>4.9041265399999995E-4</v>
      </c>
      <c r="O1684" s="157">
        <v>1.7074693500000002E-6</v>
      </c>
      <c r="P1684" s="157">
        <v>1.7074693500000002E-6</v>
      </c>
      <c r="Q1684" s="126">
        <v>3.3374042000000001E-7</v>
      </c>
      <c r="R1684" s="155"/>
      <c r="S1684" s="155"/>
      <c r="T1684" s="155"/>
      <c r="U1684" s="155"/>
      <c r="V1684" s="155"/>
      <c r="W1684" s="155"/>
      <c r="X1684" s="155"/>
      <c r="Y1684" s="155"/>
      <c r="Z1684" s="155"/>
      <c r="AA1684" s="155"/>
      <c r="AB1684" s="155"/>
      <c r="AC1684" s="155"/>
      <c r="AD1684" s="155"/>
      <c r="AE1684" s="155"/>
      <c r="AF1684" s="155"/>
      <c r="AG1684" s="155"/>
      <c r="AH1684" s="155"/>
    </row>
    <row r="1685" spans="1:34" x14ac:dyDescent="0.25">
      <c r="A1685" s="128" t="s">
        <v>16</v>
      </c>
      <c r="B1685" s="157" t="s">
        <v>42</v>
      </c>
      <c r="C1685" s="157" t="s">
        <v>43</v>
      </c>
      <c r="D1685" s="157" t="s">
        <v>53</v>
      </c>
      <c r="E1685" s="157" t="s">
        <v>381</v>
      </c>
      <c r="F1685" s="157" t="s">
        <v>129</v>
      </c>
      <c r="G1685" s="157" t="s">
        <v>89</v>
      </c>
      <c r="H1685" s="157" t="s">
        <v>159</v>
      </c>
      <c r="I1685" s="157"/>
      <c r="J1685" s="157"/>
      <c r="K1685" s="157">
        <v>2.7391840000000001E-2</v>
      </c>
      <c r="L1685" s="157">
        <v>2.4469352400000003E-7</v>
      </c>
      <c r="M1685" s="157">
        <v>1.4965973E-5</v>
      </c>
      <c r="N1685" s="157">
        <v>7.3616894999999996E-5</v>
      </c>
      <c r="O1685" s="157">
        <v>1.1965852000000001E-7</v>
      </c>
      <c r="P1685" s="157">
        <v>1.1965852000000001E-7</v>
      </c>
      <c r="Q1685" s="126">
        <v>2.2521774999999999E-8</v>
      </c>
      <c r="R1685" s="155"/>
      <c r="S1685" s="155"/>
      <c r="T1685" s="155"/>
      <c r="U1685" s="155"/>
      <c r="V1685" s="155"/>
      <c r="W1685" s="155"/>
      <c r="X1685" s="155"/>
      <c r="Y1685" s="155"/>
      <c r="Z1685" s="155"/>
      <c r="AA1685" s="155"/>
      <c r="AB1685" s="155"/>
      <c r="AC1685" s="155"/>
      <c r="AD1685" s="155"/>
      <c r="AE1685" s="155"/>
      <c r="AF1685" s="155"/>
      <c r="AG1685" s="155"/>
      <c r="AH1685" s="155"/>
    </row>
    <row r="1686" spans="1:34" x14ac:dyDescent="0.25">
      <c r="A1686" s="128" t="s">
        <v>16</v>
      </c>
      <c r="B1686" s="157" t="s">
        <v>42</v>
      </c>
      <c r="C1686" s="157" t="s">
        <v>43</v>
      </c>
      <c r="D1686" s="157" t="s">
        <v>53</v>
      </c>
      <c r="E1686" s="157" t="s">
        <v>382</v>
      </c>
      <c r="F1686" s="157" t="s">
        <v>131</v>
      </c>
      <c r="G1686" s="157" t="s">
        <v>96</v>
      </c>
      <c r="H1686" s="157" t="s">
        <v>159</v>
      </c>
      <c r="I1686" s="157"/>
      <c r="J1686" s="157"/>
      <c r="K1686" s="157">
        <v>110.39458999999999</v>
      </c>
      <c r="L1686" s="157">
        <v>5.7870209999999998E-4</v>
      </c>
      <c r="M1686" s="157">
        <v>3.5448581E-2</v>
      </c>
      <c r="N1686" s="157">
        <v>0.24162309000000001</v>
      </c>
      <c r="O1686" s="157">
        <v>5.7650352E-4</v>
      </c>
      <c r="P1686" s="157">
        <v>5.7650352E-4</v>
      </c>
      <c r="Q1686" s="126">
        <v>1.0428212E-4</v>
      </c>
      <c r="R1686" s="155"/>
      <c r="S1686" s="155"/>
      <c r="T1686" s="155"/>
      <c r="U1686" s="155"/>
      <c r="V1686" s="155"/>
      <c r="W1686" s="155"/>
      <c r="X1686" s="155"/>
      <c r="Y1686" s="155"/>
      <c r="Z1686" s="155"/>
      <c r="AA1686" s="155"/>
      <c r="AB1686" s="155"/>
      <c r="AC1686" s="155"/>
      <c r="AD1686" s="155"/>
      <c r="AE1686" s="155"/>
      <c r="AF1686" s="155"/>
      <c r="AG1686" s="155"/>
      <c r="AH1686" s="155"/>
    </row>
    <row r="1687" spans="1:34" x14ac:dyDescent="0.25">
      <c r="A1687" s="128" t="s">
        <v>16</v>
      </c>
      <c r="B1687" s="157" t="s">
        <v>42</v>
      </c>
      <c r="C1687" s="157" t="s">
        <v>43</v>
      </c>
      <c r="D1687" s="157" t="s">
        <v>53</v>
      </c>
      <c r="E1687" s="157" t="s">
        <v>383</v>
      </c>
      <c r="F1687" s="157" t="s">
        <v>95</v>
      </c>
      <c r="G1687" s="157" t="s">
        <v>96</v>
      </c>
      <c r="H1687" s="157" t="s">
        <v>159</v>
      </c>
      <c r="I1687" s="157"/>
      <c r="J1687" s="157"/>
      <c r="K1687" s="157">
        <v>4.8519413999999997E-2</v>
      </c>
      <c r="L1687" s="157">
        <v>6.6654439199999998E-7</v>
      </c>
      <c r="M1687" s="157">
        <v>4.0868417000000003E-5</v>
      </c>
      <c r="N1687" s="157">
        <v>2.8195781999999997E-4</v>
      </c>
      <c r="O1687" s="157">
        <v>6.8088713000000002E-7</v>
      </c>
      <c r="P1687" s="157">
        <v>6.8088713000000002E-7</v>
      </c>
      <c r="Q1687" s="126">
        <v>1.2301388999999999E-7</v>
      </c>
      <c r="R1687" s="155"/>
      <c r="S1687" s="155"/>
      <c r="T1687" s="155"/>
      <c r="U1687" s="155"/>
      <c r="V1687" s="155"/>
      <c r="W1687" s="155"/>
      <c r="X1687" s="155"/>
      <c r="Y1687" s="155"/>
      <c r="Z1687" s="155"/>
      <c r="AA1687" s="155"/>
      <c r="AB1687" s="155"/>
      <c r="AC1687" s="155"/>
      <c r="AD1687" s="155"/>
      <c r="AE1687" s="155"/>
      <c r="AF1687" s="155"/>
      <c r="AG1687" s="155"/>
      <c r="AH1687" s="155"/>
    </row>
    <row r="1688" spans="1:34" x14ac:dyDescent="0.25">
      <c r="A1688" s="128" t="s">
        <v>16</v>
      </c>
      <c r="B1688" s="157" t="s">
        <v>42</v>
      </c>
      <c r="C1688" s="157" t="s">
        <v>43</v>
      </c>
      <c r="D1688" s="157" t="s">
        <v>53</v>
      </c>
      <c r="E1688" s="157" t="s">
        <v>384</v>
      </c>
      <c r="F1688" s="157" t="s">
        <v>160</v>
      </c>
      <c r="G1688" s="157" t="s">
        <v>96</v>
      </c>
      <c r="H1688" s="157" t="s">
        <v>159</v>
      </c>
      <c r="I1688" s="157"/>
      <c r="J1688" s="157"/>
      <c r="K1688" s="157">
        <v>5.8223296000000001E-2</v>
      </c>
      <c r="L1688" s="157">
        <v>3.7815383999999999E-7</v>
      </c>
      <c r="M1688" s="157">
        <v>2.3417957000000001E-5</v>
      </c>
      <c r="N1688" s="157">
        <v>1.7253902000000001E-4</v>
      </c>
      <c r="O1688" s="157">
        <v>4.4503238000000001E-7</v>
      </c>
      <c r="P1688" s="157">
        <v>4.4503238000000001E-7</v>
      </c>
      <c r="Q1688" s="126">
        <v>8.0219691999999994E-8</v>
      </c>
      <c r="R1688" s="155"/>
      <c r="S1688" s="155"/>
      <c r="T1688" s="155"/>
      <c r="U1688" s="155"/>
      <c r="V1688" s="155"/>
      <c r="W1688" s="155"/>
      <c r="X1688" s="155"/>
      <c r="Y1688" s="155"/>
      <c r="Z1688" s="155"/>
      <c r="AA1688" s="155"/>
      <c r="AB1688" s="155"/>
      <c r="AC1688" s="155"/>
      <c r="AD1688" s="155"/>
      <c r="AE1688" s="155"/>
      <c r="AF1688" s="155"/>
      <c r="AG1688" s="155"/>
      <c r="AH1688" s="155"/>
    </row>
    <row r="1689" spans="1:34" x14ac:dyDescent="0.25">
      <c r="A1689" s="128" t="s">
        <v>16</v>
      </c>
      <c r="B1689" s="157" t="s">
        <v>42</v>
      </c>
      <c r="C1689" s="157" t="s">
        <v>43</v>
      </c>
      <c r="D1689" s="157" t="s">
        <v>53</v>
      </c>
      <c r="E1689" s="157" t="s">
        <v>385</v>
      </c>
      <c r="F1689" s="157" t="s">
        <v>133</v>
      </c>
      <c r="G1689" s="157" t="s">
        <v>96</v>
      </c>
      <c r="H1689" s="157" t="s">
        <v>159</v>
      </c>
      <c r="I1689" s="157"/>
      <c r="J1689" s="157"/>
      <c r="K1689" s="157">
        <v>0.36739993299999996</v>
      </c>
      <c r="L1689" s="157">
        <v>7.5037766079999997E-7</v>
      </c>
      <c r="M1689" s="157">
        <v>4.7960982999999997E-5</v>
      </c>
      <c r="N1689" s="157">
        <v>3.1879645000000003E-4</v>
      </c>
      <c r="O1689" s="157">
        <v>9.6657705999999999E-7</v>
      </c>
      <c r="P1689" s="157">
        <v>9.6657705999999999E-7</v>
      </c>
      <c r="Q1689" s="126">
        <v>1.7475960099999999E-7</v>
      </c>
      <c r="R1689" s="155"/>
      <c r="S1689" s="155"/>
      <c r="T1689" s="155"/>
      <c r="U1689" s="155"/>
      <c r="V1689" s="155"/>
      <c r="W1689" s="155"/>
      <c r="X1689" s="155"/>
      <c r="Y1689" s="155"/>
      <c r="Z1689" s="155"/>
      <c r="AA1689" s="155"/>
      <c r="AB1689" s="155"/>
      <c r="AC1689" s="155"/>
      <c r="AD1689" s="155"/>
      <c r="AE1689" s="155"/>
      <c r="AF1689" s="155"/>
      <c r="AG1689" s="155"/>
      <c r="AH1689" s="155"/>
    </row>
    <row r="1690" spans="1:34" x14ac:dyDescent="0.25">
      <c r="A1690" s="128" t="s">
        <v>16</v>
      </c>
      <c r="B1690" s="157" t="s">
        <v>42</v>
      </c>
      <c r="C1690" s="157" t="s">
        <v>43</v>
      </c>
      <c r="D1690" s="157" t="s">
        <v>53</v>
      </c>
      <c r="E1690" s="157" t="s">
        <v>386</v>
      </c>
      <c r="F1690" s="157" t="s">
        <v>134</v>
      </c>
      <c r="G1690" s="157" t="s">
        <v>96</v>
      </c>
      <c r="H1690" s="157" t="s">
        <v>159</v>
      </c>
      <c r="I1690" s="157"/>
      <c r="J1690" s="157"/>
      <c r="K1690" s="157">
        <v>0.19407765999999999</v>
      </c>
      <c r="L1690" s="157">
        <v>7.888859434E-7</v>
      </c>
      <c r="M1690" s="157">
        <v>6.2235371299999999E-5</v>
      </c>
      <c r="N1690" s="157">
        <v>4.4423616099999999E-4</v>
      </c>
      <c r="O1690" s="157">
        <v>2.6322371200000004E-6</v>
      </c>
      <c r="P1690" s="157">
        <v>2.6322371200000004E-6</v>
      </c>
      <c r="Q1690" s="126">
        <v>4.7351038000000001E-7</v>
      </c>
      <c r="R1690" s="155"/>
      <c r="S1690" s="155"/>
      <c r="T1690" s="155"/>
      <c r="U1690" s="155"/>
      <c r="V1690" s="155"/>
      <c r="W1690" s="155"/>
      <c r="X1690" s="155"/>
      <c r="Y1690" s="155"/>
      <c r="Z1690" s="155"/>
      <c r="AA1690" s="155"/>
      <c r="AB1690" s="155"/>
      <c r="AC1690" s="155"/>
      <c r="AD1690" s="155"/>
      <c r="AE1690" s="155"/>
      <c r="AF1690" s="155"/>
      <c r="AG1690" s="155"/>
      <c r="AH1690" s="155"/>
    </row>
    <row r="1691" spans="1:34" x14ac:dyDescent="0.25">
      <c r="A1691" s="128" t="s">
        <v>16</v>
      </c>
      <c r="B1691" s="157" t="s">
        <v>42</v>
      </c>
      <c r="C1691" s="157" t="s">
        <v>43</v>
      </c>
      <c r="D1691" s="157" t="s">
        <v>53</v>
      </c>
      <c r="E1691" s="157" t="s">
        <v>387</v>
      </c>
      <c r="F1691" s="157" t="s">
        <v>148</v>
      </c>
      <c r="G1691" s="157" t="s">
        <v>107</v>
      </c>
      <c r="H1691" s="157" t="s">
        <v>159</v>
      </c>
      <c r="I1691" s="157"/>
      <c r="J1691" s="157"/>
      <c r="K1691" s="157">
        <v>1.9974022999999998E-5</v>
      </c>
      <c r="L1691" s="157">
        <v>2.4105671200000001E-10</v>
      </c>
      <c r="M1691" s="157">
        <v>1.3895786E-8</v>
      </c>
      <c r="N1691" s="157">
        <v>6.1997298000000005E-8</v>
      </c>
      <c r="O1691" s="157">
        <v>7.0732780999999994E-11</v>
      </c>
      <c r="P1691" s="157">
        <v>7.0732780999999994E-11</v>
      </c>
      <c r="Q1691" s="126">
        <v>1.2346902E-11</v>
      </c>
      <c r="R1691" s="155"/>
      <c r="S1691" s="155"/>
      <c r="T1691" s="155"/>
      <c r="U1691" s="155"/>
      <c r="V1691" s="155"/>
      <c r="W1691" s="155"/>
      <c r="X1691" s="155"/>
      <c r="Y1691" s="155"/>
      <c r="Z1691" s="155"/>
      <c r="AA1691" s="155"/>
      <c r="AB1691" s="155"/>
      <c r="AC1691" s="155"/>
      <c r="AD1691" s="155"/>
      <c r="AE1691" s="155"/>
      <c r="AF1691" s="155"/>
      <c r="AG1691" s="155"/>
      <c r="AH1691" s="155"/>
    </row>
    <row r="1692" spans="1:34" x14ac:dyDescent="0.25">
      <c r="A1692" s="128" t="s">
        <v>16</v>
      </c>
      <c r="B1692" s="157" t="s">
        <v>42</v>
      </c>
      <c r="C1692" s="157" t="s">
        <v>43</v>
      </c>
      <c r="D1692" s="157" t="s">
        <v>53</v>
      </c>
      <c r="E1692" s="157" t="s">
        <v>388</v>
      </c>
      <c r="F1692" s="157" t="s">
        <v>108</v>
      </c>
      <c r="G1692" s="157" t="s">
        <v>109</v>
      </c>
      <c r="H1692" s="157" t="s">
        <v>159</v>
      </c>
      <c r="I1692" s="157"/>
      <c r="J1692" s="157"/>
      <c r="K1692" s="157">
        <v>82.155170099999992</v>
      </c>
      <c r="L1692" s="157">
        <v>1.8273011765599999E-4</v>
      </c>
      <c r="M1692" s="157">
        <v>1.4873637799E-2</v>
      </c>
      <c r="N1692" s="157">
        <v>4.8606315999999997E-2</v>
      </c>
      <c r="O1692" s="157">
        <v>1.0544258447E-4</v>
      </c>
      <c r="P1692" s="157">
        <v>1.0544258447E-4</v>
      </c>
      <c r="Q1692" s="126">
        <v>2.1017364790000001E-5</v>
      </c>
      <c r="R1692" s="155"/>
      <c r="S1692" s="155"/>
      <c r="T1692" s="155"/>
      <c r="U1692" s="155"/>
      <c r="V1692" s="155"/>
      <c r="W1692" s="155"/>
      <c r="X1692" s="155"/>
      <c r="Y1692" s="155"/>
      <c r="Z1692" s="155"/>
      <c r="AA1692" s="155"/>
      <c r="AB1692" s="155"/>
      <c r="AC1692" s="155"/>
      <c r="AD1692" s="155"/>
      <c r="AE1692" s="155"/>
      <c r="AF1692" s="155"/>
      <c r="AG1692" s="155"/>
      <c r="AH1692" s="155"/>
    </row>
    <row r="1693" spans="1:34" x14ac:dyDescent="0.25">
      <c r="A1693" s="128" t="s">
        <v>16</v>
      </c>
      <c r="B1693" s="157" t="s">
        <v>42</v>
      </c>
      <c r="C1693" s="157" t="s">
        <v>43</v>
      </c>
      <c r="D1693" s="157" t="s">
        <v>53</v>
      </c>
      <c r="E1693" s="157" t="s">
        <v>389</v>
      </c>
      <c r="F1693" s="157" t="s">
        <v>110</v>
      </c>
      <c r="G1693" s="157" t="s">
        <v>109</v>
      </c>
      <c r="H1693" s="157" t="s">
        <v>159</v>
      </c>
      <c r="I1693" s="157"/>
      <c r="J1693" s="157"/>
      <c r="K1693" s="157">
        <v>1.5807246150000003</v>
      </c>
      <c r="L1693" s="157">
        <v>7.7271837636E-6</v>
      </c>
      <c r="M1693" s="157">
        <v>6.2720006600000002E-4</v>
      </c>
      <c r="N1693" s="157">
        <v>2.2484881600000001E-3</v>
      </c>
      <c r="O1693" s="157">
        <v>5.372061399E-6</v>
      </c>
      <c r="P1693" s="157">
        <v>5.372061399E-6</v>
      </c>
      <c r="Q1693" s="126">
        <v>1.0480360511E-6</v>
      </c>
      <c r="R1693" s="155"/>
      <c r="S1693" s="155"/>
      <c r="T1693" s="155"/>
      <c r="U1693" s="155"/>
      <c r="V1693" s="155"/>
      <c r="W1693" s="155"/>
      <c r="X1693" s="155"/>
      <c r="Y1693" s="155"/>
      <c r="Z1693" s="155"/>
      <c r="AA1693" s="155"/>
      <c r="AB1693" s="155"/>
      <c r="AC1693" s="155"/>
      <c r="AD1693" s="155"/>
      <c r="AE1693" s="155"/>
      <c r="AF1693" s="155"/>
      <c r="AG1693" s="155"/>
      <c r="AH1693" s="155"/>
    </row>
    <row r="1694" spans="1:34" x14ac:dyDescent="0.25">
      <c r="A1694" s="128" t="s">
        <v>16</v>
      </c>
      <c r="B1694" s="157" t="s">
        <v>42</v>
      </c>
      <c r="C1694" s="157" t="s">
        <v>43</v>
      </c>
      <c r="D1694" s="157" t="s">
        <v>53</v>
      </c>
      <c r="E1694" s="157" t="s">
        <v>390</v>
      </c>
      <c r="F1694" s="157" t="s">
        <v>111</v>
      </c>
      <c r="G1694" s="157" t="s">
        <v>109</v>
      </c>
      <c r="H1694" s="157" t="s">
        <v>159</v>
      </c>
      <c r="I1694" s="157"/>
      <c r="J1694" s="157"/>
      <c r="K1694" s="157">
        <v>1.2662795199999999</v>
      </c>
      <c r="L1694" s="157">
        <v>7.9053856919999999E-6</v>
      </c>
      <c r="M1694" s="157">
        <v>6.4259383000000005E-4</v>
      </c>
      <c r="N1694" s="157">
        <v>2.7495825699999999E-3</v>
      </c>
      <c r="O1694" s="157">
        <v>7.6433529000000002E-6</v>
      </c>
      <c r="P1694" s="157">
        <v>7.6433529000000002E-6</v>
      </c>
      <c r="Q1694" s="126">
        <v>1.4488899399999999E-6</v>
      </c>
      <c r="R1694" s="155"/>
      <c r="S1694" s="155"/>
      <c r="T1694" s="155"/>
      <c r="U1694" s="155"/>
      <c r="V1694" s="155"/>
      <c r="W1694" s="155"/>
      <c r="X1694" s="155"/>
      <c r="Y1694" s="155"/>
      <c r="Z1694" s="155"/>
      <c r="AA1694" s="155"/>
      <c r="AB1694" s="155"/>
      <c r="AC1694" s="155"/>
      <c r="AD1694" s="155"/>
      <c r="AE1694" s="155"/>
      <c r="AF1694" s="155"/>
      <c r="AG1694" s="155"/>
      <c r="AH1694" s="155"/>
    </row>
    <row r="1695" spans="1:34" x14ac:dyDescent="0.25">
      <c r="A1695" s="128" t="s">
        <v>16</v>
      </c>
      <c r="B1695" s="157" t="s">
        <v>42</v>
      </c>
      <c r="C1695" s="157" t="s">
        <v>43</v>
      </c>
      <c r="D1695" s="157" t="s">
        <v>53</v>
      </c>
      <c r="E1695" s="157" t="s">
        <v>391</v>
      </c>
      <c r="F1695" s="157" t="s">
        <v>161</v>
      </c>
      <c r="G1695" s="157" t="s">
        <v>109</v>
      </c>
      <c r="H1695" s="157" t="s">
        <v>159</v>
      </c>
      <c r="I1695" s="157"/>
      <c r="J1695" s="157"/>
      <c r="K1695" s="157">
        <v>2.3880839049999998</v>
      </c>
      <c r="L1695" s="157">
        <v>4.9887953039999998E-5</v>
      </c>
      <c r="M1695" s="157">
        <v>4.9576972719999994E-3</v>
      </c>
      <c r="N1695" s="157">
        <v>2.582362199E-2</v>
      </c>
      <c r="O1695" s="157">
        <v>3.0516359789999997E-4</v>
      </c>
      <c r="P1695" s="157">
        <v>3.0516359789999997E-4</v>
      </c>
      <c r="Q1695" s="126">
        <v>5.1169237709999997E-5</v>
      </c>
      <c r="R1695" s="155"/>
      <c r="S1695" s="155"/>
      <c r="T1695" s="155"/>
      <c r="U1695" s="155"/>
      <c r="V1695" s="155"/>
      <c r="W1695" s="155"/>
      <c r="X1695" s="155"/>
      <c r="Y1695" s="155"/>
      <c r="Z1695" s="155"/>
      <c r="AA1695" s="155"/>
      <c r="AB1695" s="155"/>
      <c r="AC1695" s="155"/>
      <c r="AD1695" s="155"/>
      <c r="AE1695" s="155"/>
      <c r="AF1695" s="155"/>
      <c r="AG1695" s="155"/>
      <c r="AH1695" s="155"/>
    </row>
    <row r="1696" spans="1:34" x14ac:dyDescent="0.25">
      <c r="A1696" s="128" t="s">
        <v>16</v>
      </c>
      <c r="B1696" s="157" t="s">
        <v>42</v>
      </c>
      <c r="C1696" s="157" t="s">
        <v>43</v>
      </c>
      <c r="D1696" s="157" t="s">
        <v>53</v>
      </c>
      <c r="E1696" s="157" t="s">
        <v>392</v>
      </c>
      <c r="F1696" s="157" t="s">
        <v>154</v>
      </c>
      <c r="G1696" s="157" t="s">
        <v>96</v>
      </c>
      <c r="H1696" s="157" t="s">
        <v>159</v>
      </c>
      <c r="I1696" s="157"/>
      <c r="J1696" s="157"/>
      <c r="K1696" s="157">
        <v>0</v>
      </c>
      <c r="L1696" s="157">
        <v>0</v>
      </c>
      <c r="M1696" s="157">
        <v>0</v>
      </c>
      <c r="N1696" s="157">
        <v>0</v>
      </c>
      <c r="O1696" s="157">
        <v>0</v>
      </c>
      <c r="P1696" s="157">
        <v>0</v>
      </c>
      <c r="Q1696" s="126">
        <v>0</v>
      </c>
      <c r="R1696" s="155"/>
      <c r="S1696" s="155"/>
      <c r="T1696" s="155"/>
      <c r="U1696" s="155"/>
      <c r="V1696" s="155"/>
      <c r="W1696" s="155"/>
      <c r="X1696" s="155"/>
      <c r="Y1696" s="155"/>
      <c r="Z1696" s="155"/>
      <c r="AA1696" s="155"/>
      <c r="AB1696" s="155"/>
      <c r="AC1696" s="155"/>
      <c r="AD1696" s="155"/>
      <c r="AE1696" s="155"/>
      <c r="AF1696" s="155"/>
      <c r="AG1696" s="155"/>
      <c r="AH1696" s="155"/>
    </row>
    <row r="1697" spans="1:34" x14ac:dyDescent="0.25">
      <c r="A1697" s="128" t="s">
        <v>16</v>
      </c>
      <c r="B1697" s="157" t="s">
        <v>42</v>
      </c>
      <c r="C1697" s="157" t="s">
        <v>43</v>
      </c>
      <c r="D1697" s="157" t="s">
        <v>53</v>
      </c>
      <c r="E1697" s="157" t="s">
        <v>393</v>
      </c>
      <c r="F1697" s="157" t="s">
        <v>162</v>
      </c>
      <c r="G1697" s="157" t="s">
        <v>83</v>
      </c>
      <c r="H1697" s="157" t="s">
        <v>163</v>
      </c>
      <c r="I1697" s="157"/>
      <c r="J1697" s="157"/>
      <c r="K1697" s="157">
        <v>42.135492433000003</v>
      </c>
      <c r="L1697" s="157">
        <v>1.2880503765682022E-3</v>
      </c>
      <c r="M1697" s="157">
        <v>5.0126155093000004E-3</v>
      </c>
      <c r="N1697" s="157">
        <v>4.9541613159999999E-3</v>
      </c>
      <c r="O1697" s="157">
        <v>7.1635496076000009E-4</v>
      </c>
      <c r="P1697" s="157">
        <v>6.9486431193720004E-4</v>
      </c>
      <c r="Q1697" s="126">
        <v>9.984817857999999E-6</v>
      </c>
      <c r="R1697" s="155"/>
      <c r="S1697" s="155"/>
      <c r="T1697" s="155"/>
      <c r="U1697" s="155"/>
      <c r="V1697" s="155"/>
      <c r="W1697" s="155"/>
      <c r="X1697" s="155"/>
      <c r="Y1697" s="155"/>
      <c r="Z1697" s="155"/>
      <c r="AA1697" s="155"/>
      <c r="AB1697" s="155"/>
      <c r="AC1697" s="155"/>
      <c r="AD1697" s="155"/>
      <c r="AE1697" s="155"/>
      <c r="AF1697" s="155"/>
      <c r="AG1697" s="155"/>
      <c r="AH1697" s="155"/>
    </row>
    <row r="1698" spans="1:34" x14ac:dyDescent="0.25">
      <c r="A1698" s="128" t="s">
        <v>16</v>
      </c>
      <c r="B1698" s="157" t="s">
        <v>42</v>
      </c>
      <c r="C1698" s="157" t="s">
        <v>43</v>
      </c>
      <c r="D1698" s="157" t="s">
        <v>53</v>
      </c>
      <c r="E1698" s="157" t="s">
        <v>394</v>
      </c>
      <c r="F1698" s="157" t="s">
        <v>117</v>
      </c>
      <c r="G1698" s="157" t="s">
        <v>89</v>
      </c>
      <c r="H1698" s="157" t="s">
        <v>163</v>
      </c>
      <c r="I1698" s="157"/>
      <c r="J1698" s="157"/>
      <c r="K1698" s="157">
        <v>22.529559259999999</v>
      </c>
      <c r="L1698" s="157">
        <v>1.703003999524308E-3</v>
      </c>
      <c r="M1698" s="157">
        <v>2.095436979E-2</v>
      </c>
      <c r="N1698" s="157">
        <v>1.0168251945E-2</v>
      </c>
      <c r="O1698" s="157">
        <v>1.7626710136999998E-3</v>
      </c>
      <c r="P1698" s="157">
        <v>1.7097908832889998E-3</v>
      </c>
      <c r="Q1698" s="126">
        <v>5.9230658607999999E-5</v>
      </c>
      <c r="R1698" s="155"/>
      <c r="S1698" s="155"/>
      <c r="T1698" s="155"/>
      <c r="U1698" s="155"/>
      <c r="V1698" s="155"/>
      <c r="W1698" s="155"/>
      <c r="X1698" s="155"/>
      <c r="Y1698" s="155"/>
      <c r="Z1698" s="155"/>
      <c r="AA1698" s="155"/>
      <c r="AB1698" s="155"/>
      <c r="AC1698" s="155"/>
      <c r="AD1698" s="155"/>
      <c r="AE1698" s="155"/>
      <c r="AF1698" s="155"/>
      <c r="AG1698" s="155"/>
      <c r="AH1698" s="155"/>
    </row>
    <row r="1699" spans="1:34" x14ac:dyDescent="0.25">
      <c r="A1699" s="128" t="s">
        <v>16</v>
      </c>
      <c r="B1699" s="157" t="s">
        <v>42</v>
      </c>
      <c r="C1699" s="157" t="s">
        <v>43</v>
      </c>
      <c r="D1699" s="157" t="s">
        <v>53</v>
      </c>
      <c r="E1699" s="157" t="s">
        <v>395</v>
      </c>
      <c r="F1699" s="157" t="s">
        <v>88</v>
      </c>
      <c r="G1699" s="157" t="s">
        <v>89</v>
      </c>
      <c r="H1699" s="157" t="s">
        <v>163</v>
      </c>
      <c r="I1699" s="157"/>
      <c r="J1699" s="157"/>
      <c r="K1699" s="157">
        <v>2.4908921999999998</v>
      </c>
      <c r="L1699" s="157">
        <v>7.3545282053099999E-6</v>
      </c>
      <c r="M1699" s="157">
        <v>4.8584049999999998E-5</v>
      </c>
      <c r="N1699" s="157">
        <v>3.9195015999999997E-5</v>
      </c>
      <c r="O1699" s="157">
        <v>5.275841E-6</v>
      </c>
      <c r="P1699" s="157">
        <v>5.1175657700000001E-6</v>
      </c>
      <c r="Q1699" s="126">
        <v>9.7828773999999996E-8</v>
      </c>
      <c r="R1699" s="155"/>
      <c r="S1699" s="155"/>
      <c r="T1699" s="155"/>
      <c r="U1699" s="155"/>
      <c r="V1699" s="155"/>
      <c r="W1699" s="155"/>
      <c r="X1699" s="155"/>
      <c r="Y1699" s="155"/>
      <c r="Z1699" s="155"/>
      <c r="AA1699" s="155"/>
      <c r="AB1699" s="155"/>
      <c r="AC1699" s="155"/>
      <c r="AD1699" s="155"/>
      <c r="AE1699" s="155"/>
      <c r="AF1699" s="155"/>
      <c r="AG1699" s="155"/>
      <c r="AH1699" s="155"/>
    </row>
    <row r="1700" spans="1:34" x14ac:dyDescent="0.25">
      <c r="A1700" s="128" t="s">
        <v>16</v>
      </c>
      <c r="B1700" s="157" t="s">
        <v>42</v>
      </c>
      <c r="C1700" s="157" t="s">
        <v>43</v>
      </c>
      <c r="D1700" s="157" t="s">
        <v>53</v>
      </c>
      <c r="E1700" s="157" t="s">
        <v>396</v>
      </c>
      <c r="F1700" s="157" t="s">
        <v>90</v>
      </c>
      <c r="G1700" s="157" t="s">
        <v>89</v>
      </c>
      <c r="H1700" s="157" t="s">
        <v>163</v>
      </c>
      <c r="I1700" s="157"/>
      <c r="J1700" s="157"/>
      <c r="K1700" s="157">
        <v>21.73953886</v>
      </c>
      <c r="L1700" s="157">
        <v>1.12306914605223E-4</v>
      </c>
      <c r="M1700" s="157">
        <v>7.6412296900000014E-4</v>
      </c>
      <c r="N1700" s="157">
        <v>5.6278028400000009E-4</v>
      </c>
      <c r="O1700" s="157">
        <v>7.7479893500000002E-5</v>
      </c>
      <c r="P1700" s="157">
        <v>7.5155496694999998E-5</v>
      </c>
      <c r="Q1700" s="126">
        <v>1.611460198E-6</v>
      </c>
      <c r="R1700" s="155"/>
      <c r="S1700" s="155"/>
      <c r="T1700" s="155"/>
      <c r="U1700" s="155"/>
      <c r="V1700" s="155"/>
      <c r="W1700" s="155"/>
      <c r="X1700" s="155"/>
      <c r="Y1700" s="155"/>
      <c r="Z1700" s="155"/>
      <c r="AA1700" s="155"/>
      <c r="AB1700" s="155"/>
      <c r="AC1700" s="155"/>
      <c r="AD1700" s="155"/>
      <c r="AE1700" s="155"/>
      <c r="AF1700" s="155"/>
      <c r="AG1700" s="155"/>
      <c r="AH1700" s="155"/>
    </row>
    <row r="1701" spans="1:34" x14ac:dyDescent="0.25">
      <c r="A1701" s="128" t="s">
        <v>16</v>
      </c>
      <c r="B1701" s="157" t="s">
        <v>42</v>
      </c>
      <c r="C1701" s="157" t="s">
        <v>43</v>
      </c>
      <c r="D1701" s="157" t="s">
        <v>53</v>
      </c>
      <c r="E1701" s="157" t="s">
        <v>397</v>
      </c>
      <c r="F1701" s="157" t="s">
        <v>118</v>
      </c>
      <c r="G1701" s="157" t="s">
        <v>89</v>
      </c>
      <c r="H1701" s="157" t="s">
        <v>163</v>
      </c>
      <c r="I1701" s="157"/>
      <c r="J1701" s="157"/>
      <c r="K1701" s="157">
        <v>80.795980500000013</v>
      </c>
      <c r="L1701" s="157">
        <v>4.6245522935743563E-3</v>
      </c>
      <c r="M1701" s="157">
        <v>5.5510485451999991E-2</v>
      </c>
      <c r="N1701" s="157">
        <v>3.0451825658E-2</v>
      </c>
      <c r="O1701" s="157">
        <v>5.0334222420999998E-3</v>
      </c>
      <c r="P1701" s="157">
        <v>4.8824195748369999E-3</v>
      </c>
      <c r="Q1701" s="126">
        <v>1.4914940533000001E-4</v>
      </c>
      <c r="R1701" s="155"/>
      <c r="S1701" s="155"/>
      <c r="T1701" s="155"/>
      <c r="U1701" s="155"/>
      <c r="V1701" s="155"/>
      <c r="W1701" s="155"/>
      <c r="X1701" s="155"/>
      <c r="Y1701" s="155"/>
      <c r="Z1701" s="155"/>
      <c r="AA1701" s="155"/>
      <c r="AB1701" s="155"/>
      <c r="AC1701" s="155"/>
      <c r="AD1701" s="155"/>
      <c r="AE1701" s="155"/>
      <c r="AF1701" s="155"/>
      <c r="AG1701" s="155"/>
      <c r="AH1701" s="155"/>
    </row>
    <row r="1702" spans="1:34" x14ac:dyDescent="0.25">
      <c r="A1702" s="128" t="s">
        <v>16</v>
      </c>
      <c r="B1702" s="157" t="s">
        <v>42</v>
      </c>
      <c r="C1702" s="157" t="s">
        <v>43</v>
      </c>
      <c r="D1702" s="157" t="s">
        <v>53</v>
      </c>
      <c r="E1702" s="157" t="s">
        <v>398</v>
      </c>
      <c r="F1702" s="157" t="s">
        <v>164</v>
      </c>
      <c r="G1702" s="157" t="s">
        <v>89</v>
      </c>
      <c r="H1702" s="157" t="s">
        <v>163</v>
      </c>
      <c r="I1702" s="157"/>
      <c r="J1702" s="157"/>
      <c r="K1702" s="157">
        <v>17.171355712099999</v>
      </c>
      <c r="L1702" s="157">
        <v>3.4981433722916688E-3</v>
      </c>
      <c r="M1702" s="157">
        <v>5.8335769768299996E-2</v>
      </c>
      <c r="N1702" s="157">
        <v>2.6181524729400003E-2</v>
      </c>
      <c r="O1702" s="157">
        <v>3.5305313098500002E-3</v>
      </c>
      <c r="P1702" s="157">
        <v>3.4246153705545001E-3</v>
      </c>
      <c r="Q1702" s="126">
        <v>1.5922998600499999E-4</v>
      </c>
      <c r="R1702" s="155"/>
      <c r="S1702" s="155"/>
      <c r="T1702" s="155"/>
      <c r="U1702" s="155"/>
      <c r="V1702" s="155"/>
      <c r="W1702" s="155"/>
      <c r="X1702" s="155"/>
      <c r="Y1702" s="155"/>
      <c r="Z1702" s="155"/>
      <c r="AA1702" s="155"/>
      <c r="AB1702" s="155"/>
      <c r="AC1702" s="155"/>
      <c r="AD1702" s="155"/>
      <c r="AE1702" s="155"/>
      <c r="AF1702" s="155"/>
      <c r="AG1702" s="155"/>
      <c r="AH1702" s="155"/>
    </row>
    <row r="1703" spans="1:34" x14ac:dyDescent="0.25">
      <c r="A1703" s="128" t="s">
        <v>16</v>
      </c>
      <c r="B1703" s="157" t="s">
        <v>42</v>
      </c>
      <c r="C1703" s="157" t="s">
        <v>43</v>
      </c>
      <c r="D1703" s="157" t="s">
        <v>53</v>
      </c>
      <c r="E1703" s="157" t="s">
        <v>399</v>
      </c>
      <c r="F1703" s="157" t="s">
        <v>91</v>
      </c>
      <c r="G1703" s="157" t="s">
        <v>89</v>
      </c>
      <c r="H1703" s="157" t="s">
        <v>163</v>
      </c>
      <c r="I1703" s="157"/>
      <c r="J1703" s="157"/>
      <c r="K1703" s="157">
        <v>7.9048641789999996</v>
      </c>
      <c r="L1703" s="157">
        <v>3.1045077698029199E-4</v>
      </c>
      <c r="M1703" s="157">
        <v>3.5100532984E-3</v>
      </c>
      <c r="N1703" s="157">
        <v>1.8614309976000001E-3</v>
      </c>
      <c r="O1703" s="157">
        <v>3.1548352708999998E-4</v>
      </c>
      <c r="P1703" s="157">
        <v>3.060190212773E-4</v>
      </c>
      <c r="Q1703" s="126">
        <v>8.9682254020000004E-6</v>
      </c>
      <c r="R1703" s="155"/>
      <c r="S1703" s="155"/>
      <c r="T1703" s="155"/>
      <c r="U1703" s="155"/>
      <c r="V1703" s="155"/>
      <c r="W1703" s="155"/>
      <c r="X1703" s="155"/>
      <c r="Y1703" s="155"/>
      <c r="Z1703" s="155"/>
      <c r="AA1703" s="155"/>
      <c r="AB1703" s="155"/>
      <c r="AC1703" s="155"/>
      <c r="AD1703" s="155"/>
      <c r="AE1703" s="155"/>
      <c r="AF1703" s="155"/>
      <c r="AG1703" s="155"/>
      <c r="AH1703" s="155"/>
    </row>
    <row r="1704" spans="1:34" x14ac:dyDescent="0.25">
      <c r="A1704" s="128" t="s">
        <v>16</v>
      </c>
      <c r="B1704" s="157" t="s">
        <v>42</v>
      </c>
      <c r="C1704" s="157" t="s">
        <v>43</v>
      </c>
      <c r="D1704" s="157" t="s">
        <v>53</v>
      </c>
      <c r="E1704" s="157" t="s">
        <v>400</v>
      </c>
      <c r="F1704" s="157" t="s">
        <v>119</v>
      </c>
      <c r="G1704" s="157" t="s">
        <v>89</v>
      </c>
      <c r="H1704" s="157" t="s">
        <v>163</v>
      </c>
      <c r="I1704" s="157"/>
      <c r="J1704" s="157"/>
      <c r="K1704" s="157">
        <v>3.4063876020999997</v>
      </c>
      <c r="L1704" s="157">
        <v>2.0599575806556626E-4</v>
      </c>
      <c r="M1704" s="157">
        <v>2.5158249959600005E-3</v>
      </c>
      <c r="N1704" s="157">
        <v>1.4166785176599999E-3</v>
      </c>
      <c r="O1704" s="157">
        <v>2.0415871065499998E-4</v>
      </c>
      <c r="P1704" s="157">
        <v>1.9803394933535002E-4</v>
      </c>
      <c r="Q1704" s="126">
        <v>5.4025482040000003E-6</v>
      </c>
      <c r="R1704" s="155"/>
      <c r="S1704" s="155"/>
      <c r="T1704" s="155"/>
      <c r="U1704" s="155"/>
      <c r="V1704" s="155"/>
      <c r="W1704" s="155"/>
      <c r="X1704" s="155"/>
      <c r="Y1704" s="155"/>
      <c r="Z1704" s="155"/>
      <c r="AA1704" s="155"/>
      <c r="AB1704" s="155"/>
      <c r="AC1704" s="155"/>
      <c r="AD1704" s="155"/>
      <c r="AE1704" s="155"/>
      <c r="AF1704" s="155"/>
      <c r="AG1704" s="155"/>
      <c r="AH1704" s="155"/>
    </row>
    <row r="1705" spans="1:34" x14ac:dyDescent="0.25">
      <c r="A1705" s="128" t="s">
        <v>16</v>
      </c>
      <c r="B1705" s="157" t="s">
        <v>42</v>
      </c>
      <c r="C1705" s="157" t="s">
        <v>43</v>
      </c>
      <c r="D1705" s="157" t="s">
        <v>53</v>
      </c>
      <c r="E1705" s="157" t="s">
        <v>401</v>
      </c>
      <c r="F1705" s="157" t="s">
        <v>92</v>
      </c>
      <c r="G1705" s="157" t="s">
        <v>89</v>
      </c>
      <c r="H1705" s="157" t="s">
        <v>163</v>
      </c>
      <c r="I1705" s="157"/>
      <c r="J1705" s="157"/>
      <c r="K1705" s="157">
        <v>63.745447744000003</v>
      </c>
      <c r="L1705" s="157">
        <v>8.7499464223407216E-4</v>
      </c>
      <c r="M1705" s="157">
        <v>7.3144837398999999E-3</v>
      </c>
      <c r="N1705" s="157">
        <v>3.7315526172999997E-3</v>
      </c>
      <c r="O1705" s="157">
        <v>6.0973920153999995E-4</v>
      </c>
      <c r="P1705" s="157">
        <v>5.9144702549380004E-4</v>
      </c>
      <c r="Q1705" s="126">
        <v>1.6588680552999999E-5</v>
      </c>
      <c r="R1705" s="155"/>
      <c r="S1705" s="155"/>
      <c r="T1705" s="155"/>
      <c r="U1705" s="155"/>
      <c r="V1705" s="155"/>
      <c r="W1705" s="155"/>
      <c r="X1705" s="155"/>
      <c r="Y1705" s="155"/>
      <c r="Z1705" s="155"/>
      <c r="AA1705" s="155"/>
      <c r="AB1705" s="155"/>
      <c r="AC1705" s="155"/>
      <c r="AD1705" s="155"/>
      <c r="AE1705" s="155"/>
      <c r="AF1705" s="155"/>
      <c r="AG1705" s="155"/>
      <c r="AH1705" s="155"/>
    </row>
    <row r="1706" spans="1:34" x14ac:dyDescent="0.25">
      <c r="A1706" s="128" t="s">
        <v>16</v>
      </c>
      <c r="B1706" s="157" t="s">
        <v>42</v>
      </c>
      <c r="C1706" s="157" t="s">
        <v>43</v>
      </c>
      <c r="D1706" s="157" t="s">
        <v>53</v>
      </c>
      <c r="E1706" s="157" t="s">
        <v>402</v>
      </c>
      <c r="F1706" s="157" t="s">
        <v>120</v>
      </c>
      <c r="G1706" s="157" t="s">
        <v>89</v>
      </c>
      <c r="H1706" s="157" t="s">
        <v>163</v>
      </c>
      <c r="I1706" s="157"/>
      <c r="J1706" s="157"/>
      <c r="K1706" s="157">
        <v>57.848181665000006</v>
      </c>
      <c r="L1706" s="157">
        <v>2.6042760710266277E-3</v>
      </c>
      <c r="M1706" s="157">
        <v>2.8657024172940006E-2</v>
      </c>
      <c r="N1706" s="157">
        <v>1.8235829704180001E-2</v>
      </c>
      <c r="O1706" s="157">
        <v>2.8093966438819998E-3</v>
      </c>
      <c r="P1706" s="157">
        <v>2.7251147445655401E-3</v>
      </c>
      <c r="Q1706" s="126">
        <v>7.0871259913609996E-5</v>
      </c>
      <c r="R1706" s="155"/>
      <c r="S1706" s="155"/>
      <c r="T1706" s="155"/>
      <c r="U1706" s="155"/>
      <c r="V1706" s="155"/>
      <c r="W1706" s="155"/>
      <c r="X1706" s="155"/>
      <c r="Y1706" s="155"/>
      <c r="Z1706" s="155"/>
      <c r="AA1706" s="155"/>
      <c r="AB1706" s="155"/>
      <c r="AC1706" s="155"/>
      <c r="AD1706" s="155"/>
      <c r="AE1706" s="155"/>
      <c r="AF1706" s="155"/>
      <c r="AG1706" s="155"/>
      <c r="AH1706" s="155"/>
    </row>
    <row r="1707" spans="1:34" x14ac:dyDescent="0.25">
      <c r="A1707" s="128" t="s">
        <v>16</v>
      </c>
      <c r="B1707" s="157" t="s">
        <v>42</v>
      </c>
      <c r="C1707" s="157" t="s">
        <v>43</v>
      </c>
      <c r="D1707" s="157" t="s">
        <v>53</v>
      </c>
      <c r="E1707" s="157" t="s">
        <v>403</v>
      </c>
      <c r="F1707" s="157" t="s">
        <v>121</v>
      </c>
      <c r="G1707" s="157" t="s">
        <v>89</v>
      </c>
      <c r="H1707" s="157" t="s">
        <v>163</v>
      </c>
      <c r="I1707" s="157"/>
      <c r="J1707" s="157"/>
      <c r="K1707" s="157">
        <v>40.188871352100001</v>
      </c>
      <c r="L1707" s="157">
        <v>2.7494905157293393E-3</v>
      </c>
      <c r="M1707" s="157">
        <v>3.3533782788999995E-2</v>
      </c>
      <c r="N1707" s="157">
        <v>1.1518746801199999E-2</v>
      </c>
      <c r="O1707" s="157">
        <v>2.0426837722599999E-3</v>
      </c>
      <c r="P1707" s="157">
        <v>1.9814032590922E-3</v>
      </c>
      <c r="Q1707" s="126">
        <v>6.0655087124700007E-5</v>
      </c>
      <c r="R1707" s="155"/>
      <c r="S1707" s="155"/>
      <c r="T1707" s="155"/>
      <c r="U1707" s="155"/>
      <c r="V1707" s="155"/>
      <c r="W1707" s="155"/>
      <c r="X1707" s="155"/>
      <c r="Y1707" s="155"/>
      <c r="Z1707" s="155"/>
      <c r="AA1707" s="155"/>
      <c r="AB1707" s="155"/>
      <c r="AC1707" s="155"/>
      <c r="AD1707" s="155"/>
      <c r="AE1707" s="155"/>
      <c r="AF1707" s="155"/>
      <c r="AG1707" s="155"/>
      <c r="AH1707" s="155"/>
    </row>
    <row r="1708" spans="1:34" x14ac:dyDescent="0.25">
      <c r="A1708" s="128" t="s">
        <v>16</v>
      </c>
      <c r="B1708" s="157" t="s">
        <v>42</v>
      </c>
      <c r="C1708" s="157" t="s">
        <v>43</v>
      </c>
      <c r="D1708" s="157" t="s">
        <v>53</v>
      </c>
      <c r="E1708" s="157" t="s">
        <v>404</v>
      </c>
      <c r="F1708" s="157" t="s">
        <v>165</v>
      </c>
      <c r="G1708" s="157" t="s">
        <v>89</v>
      </c>
      <c r="H1708" s="157" t="s">
        <v>163</v>
      </c>
      <c r="I1708" s="157"/>
      <c r="J1708" s="157"/>
      <c r="K1708" s="157">
        <v>126.82637119410001</v>
      </c>
      <c r="L1708" s="157">
        <v>1.4681057321753059E-2</v>
      </c>
      <c r="M1708" s="157">
        <v>0.19271012160860002</v>
      </c>
      <c r="N1708" s="157">
        <v>8.4292370365200014E-2</v>
      </c>
      <c r="O1708" s="157">
        <v>1.5416830709209997E-2</v>
      </c>
      <c r="P1708" s="157">
        <v>1.4954325787933702E-2</v>
      </c>
      <c r="Q1708" s="126">
        <v>5.9594357511500004E-4</v>
      </c>
      <c r="R1708" s="155"/>
      <c r="S1708" s="155"/>
      <c r="T1708" s="155"/>
      <c r="U1708" s="155"/>
      <c r="V1708" s="155"/>
      <c r="W1708" s="155"/>
      <c r="X1708" s="155"/>
      <c r="Y1708" s="155"/>
      <c r="Z1708" s="155"/>
      <c r="AA1708" s="155"/>
      <c r="AB1708" s="155"/>
      <c r="AC1708" s="155"/>
      <c r="AD1708" s="155"/>
      <c r="AE1708" s="155"/>
      <c r="AF1708" s="155"/>
      <c r="AG1708" s="155"/>
      <c r="AH1708" s="155"/>
    </row>
    <row r="1709" spans="1:34" x14ac:dyDescent="0.25">
      <c r="A1709" s="128" t="s">
        <v>16</v>
      </c>
      <c r="B1709" s="157" t="s">
        <v>42</v>
      </c>
      <c r="C1709" s="157" t="s">
        <v>43</v>
      </c>
      <c r="D1709" s="157" t="s">
        <v>53</v>
      </c>
      <c r="E1709" s="157" t="s">
        <v>405</v>
      </c>
      <c r="F1709" s="157" t="s">
        <v>93</v>
      </c>
      <c r="G1709" s="157" t="s">
        <v>89</v>
      </c>
      <c r="H1709" s="157" t="s">
        <v>163</v>
      </c>
      <c r="I1709" s="157"/>
      <c r="J1709" s="157"/>
      <c r="K1709" s="157">
        <v>6.5246488359999999</v>
      </c>
      <c r="L1709" s="157">
        <v>1.9102472082963359E-4</v>
      </c>
      <c r="M1709" s="157">
        <v>2.0143970330000001E-3</v>
      </c>
      <c r="N1709" s="157">
        <v>1.3899859698999998E-3</v>
      </c>
      <c r="O1709" s="157">
        <v>2.1588085255E-4</v>
      </c>
      <c r="P1709" s="157">
        <v>2.0940442697349999E-4</v>
      </c>
      <c r="Q1709" s="126">
        <v>5.0436452060000002E-6</v>
      </c>
      <c r="R1709" s="155"/>
      <c r="S1709" s="155"/>
      <c r="T1709" s="155"/>
      <c r="U1709" s="155"/>
      <c r="V1709" s="155"/>
      <c r="W1709" s="155"/>
      <c r="X1709" s="155"/>
      <c r="Y1709" s="155"/>
      <c r="Z1709" s="155"/>
      <c r="AA1709" s="155"/>
      <c r="AB1709" s="155"/>
      <c r="AC1709" s="155"/>
      <c r="AD1709" s="155"/>
      <c r="AE1709" s="155"/>
      <c r="AF1709" s="155"/>
      <c r="AG1709" s="155"/>
      <c r="AH1709" s="155"/>
    </row>
    <row r="1710" spans="1:34" x14ac:dyDescent="0.25">
      <c r="A1710" s="128" t="s">
        <v>16</v>
      </c>
      <c r="B1710" s="157" t="s">
        <v>42</v>
      </c>
      <c r="C1710" s="157" t="s">
        <v>43</v>
      </c>
      <c r="D1710" s="157" t="s">
        <v>53</v>
      </c>
      <c r="E1710" s="157" t="s">
        <v>406</v>
      </c>
      <c r="F1710" s="157" t="s">
        <v>122</v>
      </c>
      <c r="G1710" s="157" t="s">
        <v>89</v>
      </c>
      <c r="H1710" s="157" t="s">
        <v>163</v>
      </c>
      <c r="I1710" s="157"/>
      <c r="J1710" s="157"/>
      <c r="K1710" s="157">
        <v>14.434161474000001</v>
      </c>
      <c r="L1710" s="157">
        <v>1.4592899360403003E-4</v>
      </c>
      <c r="M1710" s="157">
        <v>1.3143661410000001E-3</v>
      </c>
      <c r="N1710" s="157">
        <v>6.2107491000000005E-4</v>
      </c>
      <c r="O1710" s="157">
        <v>1.0537910310000001E-4</v>
      </c>
      <c r="P1710" s="157">
        <v>1.0221773000700001E-4</v>
      </c>
      <c r="Q1710" s="126">
        <v>2.3802040909999998E-6</v>
      </c>
      <c r="R1710" s="155"/>
      <c r="S1710" s="155"/>
      <c r="T1710" s="155"/>
      <c r="U1710" s="155"/>
      <c r="V1710" s="155"/>
      <c r="W1710" s="155"/>
      <c r="X1710" s="155"/>
      <c r="Y1710" s="155"/>
      <c r="Z1710" s="155"/>
      <c r="AA1710" s="155"/>
      <c r="AB1710" s="155"/>
      <c r="AC1710" s="155"/>
      <c r="AD1710" s="155"/>
      <c r="AE1710" s="155"/>
      <c r="AF1710" s="155"/>
      <c r="AG1710" s="155"/>
      <c r="AH1710" s="155"/>
    </row>
    <row r="1711" spans="1:34" x14ac:dyDescent="0.25">
      <c r="A1711" s="128" t="s">
        <v>16</v>
      </c>
      <c r="B1711" s="157" t="s">
        <v>42</v>
      </c>
      <c r="C1711" s="157" t="s">
        <v>43</v>
      </c>
      <c r="D1711" s="157" t="s">
        <v>53</v>
      </c>
      <c r="E1711" s="157" t="s">
        <v>407</v>
      </c>
      <c r="F1711" s="157" t="s">
        <v>123</v>
      </c>
      <c r="G1711" s="157" t="s">
        <v>89</v>
      </c>
      <c r="H1711" s="157" t="s">
        <v>163</v>
      </c>
      <c r="I1711" s="157"/>
      <c r="J1711" s="157"/>
      <c r="K1711" s="157">
        <v>33.027551825599993</v>
      </c>
      <c r="L1711" s="157">
        <v>3.7769153333477908E-3</v>
      </c>
      <c r="M1711" s="157">
        <v>5.5542905981600006E-2</v>
      </c>
      <c r="N1711" s="157">
        <v>1.4499713483399998E-2</v>
      </c>
      <c r="O1711" s="157">
        <v>2.7675409610999993E-3</v>
      </c>
      <c r="P1711" s="157">
        <v>2.6845147322669995E-3</v>
      </c>
      <c r="Q1711" s="126">
        <v>1.3660466554789999E-4</v>
      </c>
      <c r="R1711" s="155"/>
      <c r="S1711" s="155"/>
      <c r="T1711" s="155"/>
      <c r="U1711" s="155"/>
      <c r="V1711" s="155"/>
      <c r="W1711" s="155"/>
      <c r="X1711" s="155"/>
      <c r="Y1711" s="155"/>
      <c r="Z1711" s="155"/>
      <c r="AA1711" s="155"/>
      <c r="AB1711" s="155"/>
      <c r="AC1711" s="155"/>
      <c r="AD1711" s="155"/>
      <c r="AE1711" s="155"/>
      <c r="AF1711" s="155"/>
      <c r="AG1711" s="155"/>
      <c r="AH1711" s="155"/>
    </row>
    <row r="1712" spans="1:34" x14ac:dyDescent="0.25">
      <c r="A1712" s="128" t="s">
        <v>16</v>
      </c>
      <c r="B1712" s="157" t="s">
        <v>42</v>
      </c>
      <c r="C1712" s="157" t="s">
        <v>43</v>
      </c>
      <c r="D1712" s="157" t="s">
        <v>53</v>
      </c>
      <c r="E1712" s="157" t="s">
        <v>408</v>
      </c>
      <c r="F1712" s="157" t="s">
        <v>166</v>
      </c>
      <c r="G1712" s="157" t="s">
        <v>89</v>
      </c>
      <c r="H1712" s="157" t="s">
        <v>163</v>
      </c>
      <c r="I1712" s="157"/>
      <c r="J1712" s="157"/>
      <c r="K1712" s="157">
        <v>30.239241307</v>
      </c>
      <c r="L1712" s="157">
        <v>3.7125696949475116E-3</v>
      </c>
      <c r="M1712" s="157">
        <v>4.7792538193600007E-2</v>
      </c>
      <c r="N1712" s="157">
        <v>1.8396039129300001E-2</v>
      </c>
      <c r="O1712" s="157">
        <v>3.5461880359999999E-3</v>
      </c>
      <c r="P1712" s="157">
        <v>3.43980239492E-3</v>
      </c>
      <c r="Q1712" s="126">
        <v>1.47673130485E-4</v>
      </c>
      <c r="R1712" s="155"/>
      <c r="S1712" s="155"/>
      <c r="T1712" s="155"/>
      <c r="U1712" s="155"/>
      <c r="V1712" s="155"/>
      <c r="W1712" s="155"/>
      <c r="X1712" s="155"/>
      <c r="Y1712" s="155"/>
      <c r="Z1712" s="155"/>
      <c r="AA1712" s="155"/>
      <c r="AB1712" s="155"/>
      <c r="AC1712" s="155"/>
      <c r="AD1712" s="155"/>
      <c r="AE1712" s="155"/>
      <c r="AF1712" s="155"/>
      <c r="AG1712" s="155"/>
      <c r="AH1712" s="155"/>
    </row>
    <row r="1713" spans="1:34" x14ac:dyDescent="0.25">
      <c r="A1713" s="128" t="s">
        <v>16</v>
      </c>
      <c r="B1713" s="157" t="s">
        <v>42</v>
      </c>
      <c r="C1713" s="157" t="s">
        <v>43</v>
      </c>
      <c r="D1713" s="157" t="s">
        <v>53</v>
      </c>
      <c r="E1713" s="157" t="s">
        <v>409</v>
      </c>
      <c r="F1713" s="157" t="s">
        <v>167</v>
      </c>
      <c r="G1713" s="157" t="s">
        <v>89</v>
      </c>
      <c r="H1713" s="157" t="s">
        <v>163</v>
      </c>
      <c r="I1713" s="157"/>
      <c r="J1713" s="157"/>
      <c r="K1713" s="157">
        <v>15.921260193999998</v>
      </c>
      <c r="L1713" s="157">
        <v>1.1320480502921303E-2</v>
      </c>
      <c r="M1713" s="157">
        <v>0.18984146036400001</v>
      </c>
      <c r="N1713" s="157">
        <v>6.8270714060000001E-2</v>
      </c>
      <c r="O1713" s="157">
        <v>1.0000383952500001E-2</v>
      </c>
      <c r="P1713" s="157">
        <v>9.7003724339249989E-3</v>
      </c>
      <c r="Q1713" s="126">
        <v>4.9931417513999999E-4</v>
      </c>
      <c r="R1713" s="155"/>
      <c r="S1713" s="155"/>
      <c r="T1713" s="155"/>
      <c r="U1713" s="155"/>
      <c r="V1713" s="155"/>
      <c r="W1713" s="155"/>
      <c r="X1713" s="155"/>
      <c r="Y1713" s="155"/>
      <c r="Z1713" s="155"/>
      <c r="AA1713" s="155"/>
      <c r="AB1713" s="155"/>
      <c r="AC1713" s="155"/>
      <c r="AD1713" s="155"/>
      <c r="AE1713" s="155"/>
      <c r="AF1713" s="155"/>
      <c r="AG1713" s="155"/>
      <c r="AH1713" s="155"/>
    </row>
    <row r="1714" spans="1:34" x14ac:dyDescent="0.25">
      <c r="A1714" s="128" t="s">
        <v>16</v>
      </c>
      <c r="B1714" s="157" t="s">
        <v>42</v>
      </c>
      <c r="C1714" s="157" t="s">
        <v>43</v>
      </c>
      <c r="D1714" s="157" t="s">
        <v>53</v>
      </c>
      <c r="E1714" s="157" t="s">
        <v>410</v>
      </c>
      <c r="F1714" s="157" t="s">
        <v>94</v>
      </c>
      <c r="G1714" s="157" t="s">
        <v>89</v>
      </c>
      <c r="H1714" s="157" t="s">
        <v>163</v>
      </c>
      <c r="I1714" s="157"/>
      <c r="J1714" s="157"/>
      <c r="K1714" s="157">
        <v>8.9458334571000009</v>
      </c>
      <c r="L1714" s="157">
        <v>7.3931459916798891E-4</v>
      </c>
      <c r="M1714" s="157">
        <v>1.0380365663000001E-2</v>
      </c>
      <c r="N1714" s="157">
        <v>3.5888780488999997E-3</v>
      </c>
      <c r="O1714" s="157">
        <v>5.9589610199000005E-4</v>
      </c>
      <c r="P1714" s="157">
        <v>5.7801921893029992E-4</v>
      </c>
      <c r="Q1714" s="126">
        <v>2.4304593432000002E-5</v>
      </c>
      <c r="R1714" s="155"/>
      <c r="S1714" s="155"/>
      <c r="T1714" s="155"/>
      <c r="U1714" s="155"/>
      <c r="V1714" s="155"/>
      <c r="W1714" s="155"/>
      <c r="X1714" s="155"/>
      <c r="Y1714" s="155"/>
      <c r="Z1714" s="155"/>
      <c r="AA1714" s="155"/>
      <c r="AB1714" s="155"/>
      <c r="AC1714" s="155"/>
      <c r="AD1714" s="155"/>
      <c r="AE1714" s="155"/>
      <c r="AF1714" s="155"/>
      <c r="AG1714" s="155"/>
      <c r="AH1714" s="155"/>
    </row>
    <row r="1715" spans="1:34" x14ac:dyDescent="0.25">
      <c r="A1715" s="128" t="s">
        <v>16</v>
      </c>
      <c r="B1715" s="157" t="s">
        <v>42</v>
      </c>
      <c r="C1715" s="157" t="s">
        <v>43</v>
      </c>
      <c r="D1715" s="157" t="s">
        <v>53</v>
      </c>
      <c r="E1715" s="157" t="s">
        <v>411</v>
      </c>
      <c r="F1715" s="157" t="s">
        <v>124</v>
      </c>
      <c r="G1715" s="157" t="s">
        <v>89</v>
      </c>
      <c r="H1715" s="157" t="s">
        <v>163</v>
      </c>
      <c r="I1715" s="157"/>
      <c r="J1715" s="157"/>
      <c r="K1715" s="157">
        <v>112.70357516700001</v>
      </c>
      <c r="L1715" s="157">
        <v>6.8804486854044545E-3</v>
      </c>
      <c r="M1715" s="157">
        <v>7.5538463257300001E-2</v>
      </c>
      <c r="N1715" s="157">
        <v>4.9785718827630006E-2</v>
      </c>
      <c r="O1715" s="157">
        <v>7.8821378084300009E-3</v>
      </c>
      <c r="P1715" s="157">
        <v>7.6456736741771008E-3</v>
      </c>
      <c r="Q1715" s="126">
        <v>1.9448320360070001E-4</v>
      </c>
      <c r="R1715" s="155"/>
      <c r="S1715" s="155"/>
      <c r="T1715" s="155"/>
      <c r="U1715" s="155"/>
      <c r="V1715" s="155"/>
      <c r="W1715" s="155"/>
      <c r="X1715" s="155"/>
      <c r="Y1715" s="155"/>
      <c r="Z1715" s="155"/>
      <c r="AA1715" s="155"/>
      <c r="AB1715" s="155"/>
      <c r="AC1715" s="155"/>
      <c r="AD1715" s="155"/>
      <c r="AE1715" s="155"/>
      <c r="AF1715" s="155"/>
      <c r="AG1715" s="155"/>
      <c r="AH1715" s="155"/>
    </row>
    <row r="1716" spans="1:34" x14ac:dyDescent="0.25">
      <c r="A1716" s="128" t="s">
        <v>16</v>
      </c>
      <c r="B1716" s="157" t="s">
        <v>42</v>
      </c>
      <c r="C1716" s="157" t="s">
        <v>43</v>
      </c>
      <c r="D1716" s="157" t="s">
        <v>53</v>
      </c>
      <c r="E1716" s="157" t="s">
        <v>412</v>
      </c>
      <c r="F1716" s="157" t="s">
        <v>125</v>
      </c>
      <c r="G1716" s="157" t="s">
        <v>89</v>
      </c>
      <c r="H1716" s="157" t="s">
        <v>163</v>
      </c>
      <c r="I1716" s="157"/>
      <c r="J1716" s="157"/>
      <c r="K1716" s="157">
        <v>140.34039161600001</v>
      </c>
      <c r="L1716" s="157">
        <v>1.8340606214040097E-2</v>
      </c>
      <c r="M1716" s="157">
        <v>0.26076530009820004</v>
      </c>
      <c r="N1716" s="157">
        <v>0.10919587696239998</v>
      </c>
      <c r="O1716" s="157">
        <v>1.7648673594129999E-2</v>
      </c>
      <c r="P1716" s="157">
        <v>1.7119213386306096E-2</v>
      </c>
      <c r="Q1716" s="126">
        <v>6.5059584355499995E-4</v>
      </c>
      <c r="R1716" s="155"/>
      <c r="S1716" s="155"/>
      <c r="T1716" s="155"/>
      <c r="U1716" s="155"/>
      <c r="V1716" s="155"/>
      <c r="W1716" s="155"/>
      <c r="X1716" s="155"/>
      <c r="Y1716" s="155"/>
      <c r="Z1716" s="155"/>
      <c r="AA1716" s="155"/>
      <c r="AB1716" s="155"/>
      <c r="AC1716" s="155"/>
      <c r="AD1716" s="155"/>
      <c r="AE1716" s="155"/>
      <c r="AF1716" s="155"/>
      <c r="AG1716" s="155"/>
      <c r="AH1716" s="155"/>
    </row>
    <row r="1717" spans="1:34" x14ac:dyDescent="0.25">
      <c r="A1717" s="128" t="s">
        <v>16</v>
      </c>
      <c r="B1717" s="157" t="s">
        <v>42</v>
      </c>
      <c r="C1717" s="157" t="s">
        <v>43</v>
      </c>
      <c r="D1717" s="157" t="s">
        <v>53</v>
      </c>
      <c r="E1717" s="157" t="s">
        <v>413</v>
      </c>
      <c r="F1717" s="157" t="s">
        <v>126</v>
      </c>
      <c r="G1717" s="157" t="s">
        <v>89</v>
      </c>
      <c r="H1717" s="157" t="s">
        <v>163</v>
      </c>
      <c r="I1717" s="157"/>
      <c r="J1717" s="157"/>
      <c r="K1717" s="157">
        <v>338.35702784559999</v>
      </c>
      <c r="L1717" s="157">
        <v>3.7582641157867656E-2</v>
      </c>
      <c r="M1717" s="157">
        <v>0.18531514490837001</v>
      </c>
      <c r="N1717" s="157">
        <v>0.17955010791898002</v>
      </c>
      <c r="O1717" s="157">
        <v>2.8459006072544001E-2</v>
      </c>
      <c r="P1717" s="157">
        <v>2.7605235890367681E-2</v>
      </c>
      <c r="Q1717" s="126">
        <v>4.0153554603275998E-4</v>
      </c>
      <c r="R1717" s="155"/>
      <c r="S1717" s="155"/>
      <c r="T1717" s="155"/>
      <c r="U1717" s="155"/>
      <c r="V1717" s="155"/>
      <c r="W1717" s="155"/>
      <c r="X1717" s="155"/>
      <c r="Y1717" s="155"/>
      <c r="Z1717" s="155"/>
      <c r="AA1717" s="155"/>
      <c r="AB1717" s="155"/>
      <c r="AC1717" s="155"/>
      <c r="AD1717" s="155"/>
      <c r="AE1717" s="155"/>
      <c r="AF1717" s="155"/>
      <c r="AG1717" s="155"/>
      <c r="AH1717" s="155"/>
    </row>
    <row r="1718" spans="1:34" x14ac:dyDescent="0.25">
      <c r="A1718" s="128" t="s">
        <v>16</v>
      </c>
      <c r="B1718" s="157" t="s">
        <v>42</v>
      </c>
      <c r="C1718" s="157" t="s">
        <v>43</v>
      </c>
      <c r="D1718" s="157" t="s">
        <v>53</v>
      </c>
      <c r="E1718" s="157" t="s">
        <v>414</v>
      </c>
      <c r="F1718" s="157" t="s">
        <v>168</v>
      </c>
      <c r="G1718" s="157" t="s">
        <v>89</v>
      </c>
      <c r="H1718" s="157" t="s">
        <v>163</v>
      </c>
      <c r="I1718" s="157"/>
      <c r="J1718" s="157"/>
      <c r="K1718" s="157">
        <v>97.465438422099979</v>
      </c>
      <c r="L1718" s="157">
        <v>1.5086951788084019E-2</v>
      </c>
      <c r="M1718" s="157">
        <v>0.21855733416999998</v>
      </c>
      <c r="N1718" s="157">
        <v>9.5010502653000012E-2</v>
      </c>
      <c r="O1718" s="157">
        <v>1.4894571869600002E-2</v>
      </c>
      <c r="P1718" s="157">
        <v>1.4447734713512E-2</v>
      </c>
      <c r="Q1718" s="126">
        <v>5.9324255595999984E-4</v>
      </c>
      <c r="R1718" s="155"/>
      <c r="S1718" s="155"/>
      <c r="T1718" s="155"/>
      <c r="U1718" s="155"/>
      <c r="V1718" s="155"/>
      <c r="W1718" s="155"/>
      <c r="X1718" s="155"/>
      <c r="Y1718" s="155"/>
      <c r="Z1718" s="155"/>
      <c r="AA1718" s="155"/>
      <c r="AB1718" s="155"/>
      <c r="AC1718" s="155"/>
      <c r="AD1718" s="155"/>
      <c r="AE1718" s="155"/>
      <c r="AF1718" s="155"/>
      <c r="AG1718" s="155"/>
      <c r="AH1718" s="155"/>
    </row>
    <row r="1719" spans="1:34" x14ac:dyDescent="0.25">
      <c r="A1719" s="128" t="s">
        <v>16</v>
      </c>
      <c r="B1719" s="157" t="s">
        <v>42</v>
      </c>
      <c r="C1719" s="157" t="s">
        <v>43</v>
      </c>
      <c r="D1719" s="157" t="s">
        <v>53</v>
      </c>
      <c r="E1719" s="157" t="s">
        <v>415</v>
      </c>
      <c r="F1719" s="157" t="s">
        <v>127</v>
      </c>
      <c r="G1719" s="157" t="s">
        <v>89</v>
      </c>
      <c r="H1719" s="157" t="s">
        <v>163</v>
      </c>
      <c r="I1719" s="157"/>
      <c r="J1719" s="157"/>
      <c r="K1719" s="157">
        <v>526.55874156999994</v>
      </c>
      <c r="L1719" s="157">
        <v>3.3330045530984315E-2</v>
      </c>
      <c r="M1719" s="157">
        <v>0.12812653552369999</v>
      </c>
      <c r="N1719" s="157">
        <v>0.15032454291120001</v>
      </c>
      <c r="O1719" s="157">
        <v>2.3216170354999999E-2</v>
      </c>
      <c r="P1719" s="157">
        <v>2.251968524435E-2</v>
      </c>
      <c r="Q1719" s="126">
        <v>2.7524460095100002E-4</v>
      </c>
      <c r="R1719" s="155"/>
      <c r="S1719" s="155"/>
      <c r="T1719" s="155"/>
      <c r="U1719" s="155"/>
      <c r="V1719" s="155"/>
      <c r="W1719" s="155"/>
      <c r="X1719" s="155"/>
      <c r="Y1719" s="155"/>
      <c r="Z1719" s="155"/>
      <c r="AA1719" s="155"/>
      <c r="AB1719" s="155"/>
      <c r="AC1719" s="155"/>
      <c r="AD1719" s="155"/>
      <c r="AE1719" s="155"/>
      <c r="AF1719" s="155"/>
      <c r="AG1719" s="155"/>
      <c r="AH1719" s="155"/>
    </row>
    <row r="1720" spans="1:34" x14ac:dyDescent="0.25">
      <c r="A1720" s="128" t="s">
        <v>16</v>
      </c>
      <c r="B1720" s="157" t="s">
        <v>42</v>
      </c>
      <c r="C1720" s="157" t="s">
        <v>43</v>
      </c>
      <c r="D1720" s="157" t="s">
        <v>53</v>
      </c>
      <c r="E1720" s="157" t="s">
        <v>416</v>
      </c>
      <c r="F1720" s="157" t="s">
        <v>169</v>
      </c>
      <c r="G1720" s="157" t="s">
        <v>89</v>
      </c>
      <c r="H1720" s="157" t="s">
        <v>163</v>
      </c>
      <c r="I1720" s="157"/>
      <c r="J1720" s="157"/>
      <c r="K1720" s="157">
        <v>4.1359956610999999</v>
      </c>
      <c r="L1720" s="157">
        <v>1.8371146041647097E-3</v>
      </c>
      <c r="M1720" s="157">
        <v>2.8755043309999999E-2</v>
      </c>
      <c r="N1720" s="157">
        <v>1.2510381829000002E-2</v>
      </c>
      <c r="O1720" s="157">
        <v>1.6232175959999999E-3</v>
      </c>
      <c r="P1720" s="157">
        <v>1.5745210681199998E-3</v>
      </c>
      <c r="Q1720" s="126">
        <v>6.364939079000001E-5</v>
      </c>
      <c r="R1720" s="155"/>
      <c r="S1720" s="155"/>
      <c r="T1720" s="155"/>
      <c r="U1720" s="155"/>
      <c r="V1720" s="155"/>
      <c r="W1720" s="155"/>
      <c r="X1720" s="155"/>
      <c r="Y1720" s="155"/>
      <c r="Z1720" s="155"/>
      <c r="AA1720" s="155"/>
      <c r="AB1720" s="155"/>
      <c r="AC1720" s="155"/>
      <c r="AD1720" s="155"/>
      <c r="AE1720" s="155"/>
      <c r="AF1720" s="155"/>
      <c r="AG1720" s="155"/>
      <c r="AH1720" s="155"/>
    </row>
    <row r="1721" spans="1:34" x14ac:dyDescent="0.25">
      <c r="A1721" s="128" t="s">
        <v>16</v>
      </c>
      <c r="B1721" s="157" t="s">
        <v>42</v>
      </c>
      <c r="C1721" s="157" t="s">
        <v>43</v>
      </c>
      <c r="D1721" s="157" t="s">
        <v>53</v>
      </c>
      <c r="E1721" s="157" t="s">
        <v>417</v>
      </c>
      <c r="F1721" s="157" t="s">
        <v>128</v>
      </c>
      <c r="G1721" s="157" t="s">
        <v>89</v>
      </c>
      <c r="H1721" s="157" t="s">
        <v>163</v>
      </c>
      <c r="I1721" s="157"/>
      <c r="J1721" s="157"/>
      <c r="K1721" s="157">
        <v>3.9501077889999996</v>
      </c>
      <c r="L1721" s="157">
        <v>1.14687180571041E-4</v>
      </c>
      <c r="M1721" s="157">
        <v>4.1783788700000004E-4</v>
      </c>
      <c r="N1721" s="157">
        <v>4.6838830700000005E-4</v>
      </c>
      <c r="O1721" s="157">
        <v>7.3366340200000009E-5</v>
      </c>
      <c r="P1721" s="157">
        <v>7.1165349993999996E-5</v>
      </c>
      <c r="Q1721" s="126">
        <v>8.5008705299999986E-7</v>
      </c>
      <c r="R1721" s="155"/>
      <c r="S1721" s="155"/>
      <c r="T1721" s="155"/>
      <c r="U1721" s="155"/>
      <c r="V1721" s="155"/>
      <c r="W1721" s="155"/>
      <c r="X1721" s="155"/>
      <c r="Y1721" s="155"/>
      <c r="Z1721" s="155"/>
      <c r="AA1721" s="155"/>
      <c r="AB1721" s="155"/>
      <c r="AC1721" s="155"/>
      <c r="AD1721" s="155"/>
      <c r="AE1721" s="155"/>
      <c r="AF1721" s="155"/>
      <c r="AG1721" s="155"/>
      <c r="AH1721" s="155"/>
    </row>
    <row r="1722" spans="1:34" x14ac:dyDescent="0.25">
      <c r="A1722" s="128" t="s">
        <v>16</v>
      </c>
      <c r="B1722" s="157" t="s">
        <v>42</v>
      </c>
      <c r="C1722" s="157" t="s">
        <v>43</v>
      </c>
      <c r="D1722" s="157" t="s">
        <v>53</v>
      </c>
      <c r="E1722" s="157" t="s">
        <v>418</v>
      </c>
      <c r="F1722" s="157" t="s">
        <v>129</v>
      </c>
      <c r="G1722" s="157" t="s">
        <v>89</v>
      </c>
      <c r="H1722" s="157" t="s">
        <v>163</v>
      </c>
      <c r="I1722" s="157"/>
      <c r="J1722" s="157"/>
      <c r="K1722" s="157">
        <v>12.328982752599998</v>
      </c>
      <c r="L1722" s="157">
        <v>1.9986738451204357E-3</v>
      </c>
      <c r="M1722" s="157">
        <v>2.80841073144E-2</v>
      </c>
      <c r="N1722" s="157">
        <v>1.3352460097480002E-2</v>
      </c>
      <c r="O1722" s="157">
        <v>1.9071098513200003E-3</v>
      </c>
      <c r="P1722" s="157">
        <v>1.8498965557804E-3</v>
      </c>
      <c r="Q1722" s="126">
        <v>6.1502311262000002E-5</v>
      </c>
      <c r="R1722" s="155"/>
      <c r="S1722" s="155"/>
      <c r="T1722" s="155"/>
      <c r="U1722" s="155"/>
      <c r="V1722" s="155"/>
      <c r="W1722" s="155"/>
      <c r="X1722" s="155"/>
      <c r="Y1722" s="155"/>
      <c r="Z1722" s="155"/>
      <c r="AA1722" s="155"/>
      <c r="AB1722" s="155"/>
      <c r="AC1722" s="155"/>
      <c r="AD1722" s="155"/>
      <c r="AE1722" s="155"/>
      <c r="AF1722" s="155"/>
      <c r="AG1722" s="155"/>
      <c r="AH1722" s="155"/>
    </row>
    <row r="1723" spans="1:34" x14ac:dyDescent="0.25">
      <c r="A1723" s="128" t="s">
        <v>16</v>
      </c>
      <c r="B1723" s="157" t="s">
        <v>42</v>
      </c>
      <c r="C1723" s="157" t="s">
        <v>43</v>
      </c>
      <c r="D1723" s="157" t="s">
        <v>53</v>
      </c>
      <c r="E1723" s="157" t="s">
        <v>419</v>
      </c>
      <c r="F1723" s="157" t="s">
        <v>130</v>
      </c>
      <c r="G1723" s="157" t="s">
        <v>96</v>
      </c>
      <c r="H1723" s="157" t="s">
        <v>163</v>
      </c>
      <c r="I1723" s="157"/>
      <c r="J1723" s="157"/>
      <c r="K1723" s="157">
        <v>153.54139148999997</v>
      </c>
      <c r="L1723" s="157">
        <v>3.7610805027268978E-3</v>
      </c>
      <c r="M1723" s="157">
        <v>1.42032295034E-2</v>
      </c>
      <c r="N1723" s="157">
        <v>1.5485977670999997E-2</v>
      </c>
      <c r="O1723" s="157">
        <v>2.3091685768999999E-3</v>
      </c>
      <c r="P1723" s="157">
        <v>2.2398935195929999E-3</v>
      </c>
      <c r="Q1723" s="126">
        <v>2.8613215279999999E-5</v>
      </c>
      <c r="R1723" s="155"/>
      <c r="S1723" s="155"/>
      <c r="T1723" s="155"/>
      <c r="U1723" s="155"/>
      <c r="V1723" s="155"/>
      <c r="W1723" s="155"/>
      <c r="X1723" s="155"/>
      <c r="Y1723" s="155"/>
      <c r="Z1723" s="155"/>
      <c r="AA1723" s="155"/>
      <c r="AB1723" s="155"/>
      <c r="AC1723" s="155"/>
      <c r="AD1723" s="155"/>
      <c r="AE1723" s="155"/>
      <c r="AF1723" s="155"/>
      <c r="AG1723" s="155"/>
      <c r="AH1723" s="155"/>
    </row>
    <row r="1724" spans="1:34" x14ac:dyDescent="0.25">
      <c r="A1724" s="128" t="s">
        <v>16</v>
      </c>
      <c r="B1724" s="157" t="s">
        <v>42</v>
      </c>
      <c r="C1724" s="157" t="s">
        <v>43</v>
      </c>
      <c r="D1724" s="157" t="s">
        <v>53</v>
      </c>
      <c r="E1724" s="157" t="s">
        <v>420</v>
      </c>
      <c r="F1724" s="157" t="s">
        <v>131</v>
      </c>
      <c r="G1724" s="157" t="s">
        <v>96</v>
      </c>
      <c r="H1724" s="157" t="s">
        <v>163</v>
      </c>
      <c r="I1724" s="157"/>
      <c r="J1724" s="157"/>
      <c r="K1724" s="157">
        <v>112.3572037875</v>
      </c>
      <c r="L1724" s="157">
        <v>9.4043862782467198E-3</v>
      </c>
      <c r="M1724" s="157">
        <v>0.12202619618880001</v>
      </c>
      <c r="N1724" s="157">
        <v>9.9592623667699998E-2</v>
      </c>
      <c r="O1724" s="157">
        <v>1.3991609612540002E-2</v>
      </c>
      <c r="P1724" s="157">
        <v>1.3571861324163799E-2</v>
      </c>
      <c r="Q1724" s="126">
        <v>4.1258796924400001E-4</v>
      </c>
      <c r="R1724" s="155"/>
      <c r="S1724" s="155"/>
      <c r="T1724" s="155"/>
      <c r="U1724" s="155"/>
      <c r="V1724" s="155"/>
      <c r="W1724" s="155"/>
      <c r="X1724" s="155"/>
      <c r="Y1724" s="155"/>
      <c r="Z1724" s="155"/>
      <c r="AA1724" s="155"/>
      <c r="AB1724" s="155"/>
      <c r="AC1724" s="155"/>
      <c r="AD1724" s="155"/>
      <c r="AE1724" s="155"/>
      <c r="AF1724" s="155"/>
      <c r="AG1724" s="155"/>
      <c r="AH1724" s="155"/>
    </row>
    <row r="1725" spans="1:34" x14ac:dyDescent="0.25">
      <c r="A1725" s="128" t="s">
        <v>16</v>
      </c>
      <c r="B1725" s="157" t="s">
        <v>42</v>
      </c>
      <c r="C1725" s="157" t="s">
        <v>43</v>
      </c>
      <c r="D1725" s="157" t="s">
        <v>53</v>
      </c>
      <c r="E1725" s="157" t="s">
        <v>421</v>
      </c>
      <c r="F1725" s="157" t="s">
        <v>95</v>
      </c>
      <c r="G1725" s="157" t="s">
        <v>96</v>
      </c>
      <c r="H1725" s="157" t="s">
        <v>163</v>
      </c>
      <c r="I1725" s="157"/>
      <c r="J1725" s="157"/>
      <c r="K1725" s="157">
        <v>94.818394632000008</v>
      </c>
      <c r="L1725" s="157">
        <v>5.120554674084607E-3</v>
      </c>
      <c r="M1725" s="157">
        <v>6.4376452768299994E-2</v>
      </c>
      <c r="N1725" s="157">
        <v>2.4023440132799997E-2</v>
      </c>
      <c r="O1725" s="157">
        <v>4.5076528642199994E-3</v>
      </c>
      <c r="P1725" s="157">
        <v>4.3724232782933999E-3</v>
      </c>
      <c r="Q1725" s="126">
        <v>1.803678007679E-4</v>
      </c>
      <c r="R1725" s="155"/>
      <c r="S1725" s="155"/>
      <c r="T1725" s="155"/>
      <c r="U1725" s="155"/>
      <c r="V1725" s="155"/>
      <c r="W1725" s="155"/>
      <c r="X1725" s="155"/>
      <c r="Y1725" s="155"/>
      <c r="Z1725" s="155"/>
      <c r="AA1725" s="155"/>
      <c r="AB1725" s="155"/>
      <c r="AC1725" s="155"/>
      <c r="AD1725" s="155"/>
      <c r="AE1725" s="155"/>
      <c r="AF1725" s="155"/>
      <c r="AG1725" s="155"/>
      <c r="AH1725" s="155"/>
    </row>
    <row r="1726" spans="1:34" x14ac:dyDescent="0.25">
      <c r="A1726" s="128" t="s">
        <v>16</v>
      </c>
      <c r="B1726" s="157" t="s">
        <v>42</v>
      </c>
      <c r="C1726" s="157" t="s">
        <v>43</v>
      </c>
      <c r="D1726" s="157" t="s">
        <v>53</v>
      </c>
      <c r="E1726" s="157" t="s">
        <v>422</v>
      </c>
      <c r="F1726" s="157" t="s">
        <v>97</v>
      </c>
      <c r="G1726" s="157" t="s">
        <v>96</v>
      </c>
      <c r="H1726" s="157" t="s">
        <v>163</v>
      </c>
      <c r="I1726" s="157"/>
      <c r="J1726" s="157"/>
      <c r="K1726" s="157">
        <v>111.97187006</v>
      </c>
      <c r="L1726" s="157">
        <v>5.92732886916257E-3</v>
      </c>
      <c r="M1726" s="157">
        <v>7.4111155307999999E-2</v>
      </c>
      <c r="N1726" s="157">
        <v>2.4468624555000002E-2</v>
      </c>
      <c r="O1726" s="157">
        <v>4.8181044215E-3</v>
      </c>
      <c r="P1726" s="157">
        <v>4.6735612888550004E-3</v>
      </c>
      <c r="Q1726" s="126">
        <v>1.8282695906000004E-4</v>
      </c>
      <c r="R1726" s="155"/>
      <c r="S1726" s="155"/>
      <c r="T1726" s="155"/>
      <c r="U1726" s="155"/>
      <c r="V1726" s="155"/>
      <c r="W1726" s="155"/>
      <c r="X1726" s="155"/>
      <c r="Y1726" s="155"/>
      <c r="Z1726" s="155"/>
      <c r="AA1726" s="155"/>
      <c r="AB1726" s="155"/>
      <c r="AC1726" s="155"/>
      <c r="AD1726" s="155"/>
      <c r="AE1726" s="155"/>
      <c r="AF1726" s="155"/>
      <c r="AG1726" s="155"/>
      <c r="AH1726" s="155"/>
    </row>
    <row r="1727" spans="1:34" x14ac:dyDescent="0.25">
      <c r="A1727" s="128" t="s">
        <v>16</v>
      </c>
      <c r="B1727" s="157" t="s">
        <v>42</v>
      </c>
      <c r="C1727" s="157" t="s">
        <v>43</v>
      </c>
      <c r="D1727" s="157" t="s">
        <v>53</v>
      </c>
      <c r="E1727" s="157" t="s">
        <v>423</v>
      </c>
      <c r="F1727" s="157" t="s">
        <v>132</v>
      </c>
      <c r="G1727" s="157" t="s">
        <v>96</v>
      </c>
      <c r="H1727" s="157" t="s">
        <v>163</v>
      </c>
      <c r="I1727" s="157"/>
      <c r="J1727" s="157"/>
      <c r="K1727" s="157">
        <v>14.554765450000001</v>
      </c>
      <c r="L1727" s="157">
        <v>6.8376320050427995E-4</v>
      </c>
      <c r="M1727" s="157">
        <v>3.8241504279999997E-3</v>
      </c>
      <c r="N1727" s="157">
        <v>2.6241668860000002E-3</v>
      </c>
      <c r="O1727" s="157">
        <v>4.3830783700000005E-4</v>
      </c>
      <c r="P1727" s="157">
        <v>4.2515860189000005E-4</v>
      </c>
      <c r="Q1727" s="126">
        <v>7.0300552999999999E-6</v>
      </c>
      <c r="R1727" s="155"/>
      <c r="S1727" s="155"/>
      <c r="T1727" s="155"/>
      <c r="U1727" s="155"/>
      <c r="V1727" s="155"/>
      <c r="W1727" s="155"/>
      <c r="X1727" s="155"/>
      <c r="Y1727" s="155"/>
      <c r="Z1727" s="155"/>
      <c r="AA1727" s="155"/>
      <c r="AB1727" s="155"/>
      <c r="AC1727" s="155"/>
      <c r="AD1727" s="155"/>
      <c r="AE1727" s="155"/>
      <c r="AF1727" s="155"/>
      <c r="AG1727" s="155"/>
      <c r="AH1727" s="155"/>
    </row>
    <row r="1728" spans="1:34" x14ac:dyDescent="0.25">
      <c r="A1728" s="128" t="s">
        <v>16</v>
      </c>
      <c r="B1728" s="157" t="s">
        <v>42</v>
      </c>
      <c r="C1728" s="157" t="s">
        <v>43</v>
      </c>
      <c r="D1728" s="157" t="s">
        <v>53</v>
      </c>
      <c r="E1728" s="157" t="s">
        <v>424</v>
      </c>
      <c r="F1728" s="157" t="s">
        <v>133</v>
      </c>
      <c r="G1728" s="157" t="s">
        <v>96</v>
      </c>
      <c r="H1728" s="157" t="s">
        <v>163</v>
      </c>
      <c r="I1728" s="157"/>
      <c r="J1728" s="157"/>
      <c r="K1728" s="157">
        <v>498.16232500000001</v>
      </c>
      <c r="L1728" s="157">
        <v>1.3980757699045799E-2</v>
      </c>
      <c r="M1728" s="157">
        <v>0.17021971170000003</v>
      </c>
      <c r="N1728" s="157">
        <v>9.4596483669999995E-2</v>
      </c>
      <c r="O1728" s="157">
        <v>1.3037082E-2</v>
      </c>
      <c r="P1728" s="157">
        <v>1.264596954E-2</v>
      </c>
      <c r="Q1728" s="126">
        <v>4.5718608030000004E-4</v>
      </c>
      <c r="R1728" s="155"/>
      <c r="S1728" s="155"/>
      <c r="T1728" s="155"/>
      <c r="U1728" s="155"/>
      <c r="V1728" s="155"/>
      <c r="W1728" s="155"/>
      <c r="X1728" s="155"/>
      <c r="Y1728" s="155"/>
      <c r="Z1728" s="155"/>
      <c r="AA1728" s="155"/>
      <c r="AB1728" s="155"/>
      <c r="AC1728" s="155"/>
      <c r="AD1728" s="155"/>
      <c r="AE1728" s="155"/>
      <c r="AF1728" s="155"/>
      <c r="AG1728" s="155"/>
      <c r="AH1728" s="155"/>
    </row>
    <row r="1729" spans="1:34" x14ac:dyDescent="0.25">
      <c r="A1729" s="128" t="s">
        <v>16</v>
      </c>
      <c r="B1729" s="157" t="s">
        <v>42</v>
      </c>
      <c r="C1729" s="157" t="s">
        <v>43</v>
      </c>
      <c r="D1729" s="157" t="s">
        <v>53</v>
      </c>
      <c r="E1729" s="157" t="s">
        <v>425</v>
      </c>
      <c r="F1729" s="157" t="s">
        <v>134</v>
      </c>
      <c r="G1729" s="157" t="s">
        <v>96</v>
      </c>
      <c r="H1729" s="157" t="s">
        <v>163</v>
      </c>
      <c r="I1729" s="157"/>
      <c r="J1729" s="157"/>
      <c r="K1729" s="157">
        <v>57.873206097500002</v>
      </c>
      <c r="L1729" s="157">
        <v>6.0860455926616411E-3</v>
      </c>
      <c r="M1729" s="157">
        <v>7.5140168959300008E-2</v>
      </c>
      <c r="N1729" s="157">
        <v>3.6451253082399999E-2</v>
      </c>
      <c r="O1729" s="157">
        <v>6.5994809072500004E-3</v>
      </c>
      <c r="P1729" s="157">
        <v>6.4014964800324994E-3</v>
      </c>
      <c r="Q1729" s="126">
        <v>2.5450151060400002E-4</v>
      </c>
      <c r="R1729" s="155"/>
      <c r="S1729" s="155"/>
      <c r="T1729" s="155"/>
      <c r="U1729" s="155"/>
      <c r="V1729" s="155"/>
      <c r="W1729" s="155"/>
      <c r="X1729" s="155"/>
      <c r="Y1729" s="155"/>
      <c r="Z1729" s="155"/>
      <c r="AA1729" s="155"/>
      <c r="AB1729" s="155"/>
      <c r="AC1729" s="155"/>
      <c r="AD1729" s="155"/>
      <c r="AE1729" s="155"/>
      <c r="AF1729" s="155"/>
      <c r="AG1729" s="155"/>
      <c r="AH1729" s="155"/>
    </row>
    <row r="1730" spans="1:34" x14ac:dyDescent="0.25">
      <c r="A1730" s="128" t="s">
        <v>16</v>
      </c>
      <c r="B1730" s="157" t="s">
        <v>42</v>
      </c>
      <c r="C1730" s="157" t="s">
        <v>43</v>
      </c>
      <c r="D1730" s="157" t="s">
        <v>53</v>
      </c>
      <c r="E1730" s="157" t="s">
        <v>426</v>
      </c>
      <c r="F1730" s="157" t="s">
        <v>103</v>
      </c>
      <c r="G1730" s="157" t="s">
        <v>100</v>
      </c>
      <c r="H1730" s="157" t="s">
        <v>163</v>
      </c>
      <c r="I1730" s="157"/>
      <c r="J1730" s="157"/>
      <c r="K1730" s="157">
        <v>0.63388490999999991</v>
      </c>
      <c r="L1730" s="157">
        <v>1.824045288273E-6</v>
      </c>
      <c r="M1730" s="157">
        <v>1.1063320000000001E-5</v>
      </c>
      <c r="N1730" s="157">
        <v>6.7439250999999999E-6</v>
      </c>
      <c r="O1730" s="157">
        <v>1.0475615099999999E-6</v>
      </c>
      <c r="P1730" s="157">
        <v>1.0161346647E-6</v>
      </c>
      <c r="Q1730" s="126">
        <v>2.0208070299999999E-8</v>
      </c>
      <c r="R1730" s="155"/>
      <c r="S1730" s="155"/>
      <c r="T1730" s="155"/>
      <c r="U1730" s="155"/>
      <c r="V1730" s="155"/>
      <c r="W1730" s="155"/>
      <c r="X1730" s="155"/>
      <c r="Y1730" s="155"/>
      <c r="Z1730" s="155"/>
      <c r="AA1730" s="155"/>
      <c r="AB1730" s="155"/>
      <c r="AC1730" s="155"/>
      <c r="AD1730" s="155"/>
      <c r="AE1730" s="155"/>
      <c r="AF1730" s="155"/>
      <c r="AG1730" s="155"/>
      <c r="AH1730" s="155"/>
    </row>
    <row r="1731" spans="1:34" x14ac:dyDescent="0.25">
      <c r="A1731" s="128" t="s">
        <v>16</v>
      </c>
      <c r="B1731" s="157" t="s">
        <v>42</v>
      </c>
      <c r="C1731" s="157" t="s">
        <v>43</v>
      </c>
      <c r="D1731" s="157" t="s">
        <v>53</v>
      </c>
      <c r="E1731" s="157" t="s">
        <v>427</v>
      </c>
      <c r="F1731" s="157" t="s">
        <v>104</v>
      </c>
      <c r="G1731" s="157" t="s">
        <v>100</v>
      </c>
      <c r="H1731" s="157" t="s">
        <v>163</v>
      </c>
      <c r="I1731" s="157"/>
      <c r="J1731" s="157"/>
      <c r="K1731" s="157">
        <v>1.751639325</v>
      </c>
      <c r="L1731" s="157">
        <v>0</v>
      </c>
      <c r="M1731" s="157">
        <v>0</v>
      </c>
      <c r="N1731" s="157">
        <v>0</v>
      </c>
      <c r="O1731" s="157">
        <v>0</v>
      </c>
      <c r="P1731" s="157">
        <v>0</v>
      </c>
      <c r="Q1731" s="126">
        <v>0</v>
      </c>
      <c r="R1731" s="155"/>
      <c r="S1731" s="155"/>
      <c r="T1731" s="155"/>
      <c r="U1731" s="155"/>
      <c r="V1731" s="155"/>
      <c r="W1731" s="155"/>
      <c r="X1731" s="155"/>
      <c r="Y1731" s="155"/>
      <c r="Z1731" s="155"/>
      <c r="AA1731" s="155"/>
      <c r="AB1731" s="155"/>
      <c r="AC1731" s="155"/>
      <c r="AD1731" s="155"/>
      <c r="AE1731" s="155"/>
      <c r="AF1731" s="155"/>
      <c r="AG1731" s="155"/>
      <c r="AH1731" s="155"/>
    </row>
    <row r="1732" spans="1:34" x14ac:dyDescent="0.25">
      <c r="A1732" s="128" t="s">
        <v>16</v>
      </c>
      <c r="B1732" s="157" t="s">
        <v>42</v>
      </c>
      <c r="C1732" s="157" t="s">
        <v>43</v>
      </c>
      <c r="D1732" s="157" t="s">
        <v>53</v>
      </c>
      <c r="E1732" s="157" t="s">
        <v>428</v>
      </c>
      <c r="F1732" s="157" t="s">
        <v>137</v>
      </c>
      <c r="G1732" s="157" t="s">
        <v>100</v>
      </c>
      <c r="H1732" s="157" t="s">
        <v>163</v>
      </c>
      <c r="I1732" s="157"/>
      <c r="J1732" s="157"/>
      <c r="K1732" s="157">
        <v>378.86949963000001</v>
      </c>
      <c r="L1732" s="157">
        <v>7.4736452011265452E-3</v>
      </c>
      <c r="M1732" s="157">
        <v>6.2913338139999997E-2</v>
      </c>
      <c r="N1732" s="157">
        <v>3.1912437166E-2</v>
      </c>
      <c r="O1732" s="157">
        <v>5.5002141335999998E-3</v>
      </c>
      <c r="P1732" s="157">
        <v>5.3352077095919995E-3</v>
      </c>
      <c r="Q1732" s="126">
        <v>1.40830079369E-4</v>
      </c>
      <c r="R1732" s="155"/>
      <c r="S1732" s="155"/>
      <c r="T1732" s="155"/>
      <c r="U1732" s="155"/>
      <c r="V1732" s="155"/>
      <c r="W1732" s="155"/>
      <c r="X1732" s="155"/>
      <c r="Y1732" s="155"/>
      <c r="Z1732" s="155"/>
      <c r="AA1732" s="155"/>
      <c r="AB1732" s="155"/>
      <c r="AC1732" s="155"/>
      <c r="AD1732" s="155"/>
      <c r="AE1732" s="155"/>
      <c r="AF1732" s="155"/>
      <c r="AG1732" s="155"/>
      <c r="AH1732" s="155"/>
    </row>
    <row r="1733" spans="1:34" x14ac:dyDescent="0.25">
      <c r="A1733" s="128" t="s">
        <v>16</v>
      </c>
      <c r="B1733" s="157" t="s">
        <v>42</v>
      </c>
      <c r="C1733" s="157" t="s">
        <v>43</v>
      </c>
      <c r="D1733" s="157" t="s">
        <v>53</v>
      </c>
      <c r="E1733" s="157" t="s">
        <v>429</v>
      </c>
      <c r="F1733" s="157" t="s">
        <v>139</v>
      </c>
      <c r="G1733" s="157" t="s">
        <v>100</v>
      </c>
      <c r="H1733" s="157" t="s">
        <v>163</v>
      </c>
      <c r="I1733" s="157"/>
      <c r="J1733" s="157"/>
      <c r="K1733" s="157">
        <v>95.681411323999981</v>
      </c>
      <c r="L1733" s="157">
        <v>1.5764209353786463E-3</v>
      </c>
      <c r="M1733" s="157">
        <v>1.2494659785900001E-2</v>
      </c>
      <c r="N1733" s="157">
        <v>6.7143659612000006E-3</v>
      </c>
      <c r="O1733" s="157">
        <v>1.0293394019800001E-3</v>
      </c>
      <c r="P1733" s="157">
        <v>9.984592199205999E-4</v>
      </c>
      <c r="Q1733" s="126">
        <v>2.9064690428399997E-5</v>
      </c>
      <c r="R1733" s="155"/>
      <c r="S1733" s="155"/>
      <c r="T1733" s="155"/>
      <c r="U1733" s="155"/>
      <c r="V1733" s="155"/>
      <c r="W1733" s="155"/>
      <c r="X1733" s="155"/>
      <c r="Y1733" s="155"/>
      <c r="Z1733" s="155"/>
      <c r="AA1733" s="155"/>
      <c r="AB1733" s="155"/>
      <c r="AC1733" s="155"/>
      <c r="AD1733" s="155"/>
      <c r="AE1733" s="155"/>
      <c r="AF1733" s="155"/>
      <c r="AG1733" s="155"/>
      <c r="AH1733" s="155"/>
    </row>
    <row r="1734" spans="1:34" x14ac:dyDescent="0.25">
      <c r="A1734" s="128" t="s">
        <v>16</v>
      </c>
      <c r="B1734" s="157" t="s">
        <v>42</v>
      </c>
      <c r="C1734" s="157" t="s">
        <v>43</v>
      </c>
      <c r="D1734" s="157" t="s">
        <v>53</v>
      </c>
      <c r="E1734" s="157" t="s">
        <v>430</v>
      </c>
      <c r="F1734" s="157" t="s">
        <v>140</v>
      </c>
      <c r="G1734" s="157" t="s">
        <v>100</v>
      </c>
      <c r="H1734" s="157" t="s">
        <v>163</v>
      </c>
      <c r="I1734" s="157"/>
      <c r="J1734" s="157"/>
      <c r="K1734" s="157">
        <v>115.18512131899999</v>
      </c>
      <c r="L1734" s="157">
        <v>8.7155863877688838E-3</v>
      </c>
      <c r="M1734" s="157">
        <v>9.3877551301599985E-2</v>
      </c>
      <c r="N1734" s="157">
        <v>3.8065328819199995E-2</v>
      </c>
      <c r="O1734" s="157">
        <v>6.7254309734600002E-3</v>
      </c>
      <c r="P1734" s="157">
        <v>6.5236680442561992E-3</v>
      </c>
      <c r="Q1734" s="126">
        <v>1.9013937962889999E-4</v>
      </c>
      <c r="R1734" s="155"/>
      <c r="S1734" s="155"/>
      <c r="T1734" s="155"/>
      <c r="U1734" s="155"/>
      <c r="V1734" s="155"/>
      <c r="W1734" s="155"/>
      <c r="X1734" s="155"/>
      <c r="Y1734" s="155"/>
      <c r="Z1734" s="155"/>
      <c r="AA1734" s="155"/>
      <c r="AB1734" s="155"/>
      <c r="AC1734" s="155"/>
      <c r="AD1734" s="155"/>
      <c r="AE1734" s="155"/>
      <c r="AF1734" s="155"/>
      <c r="AG1734" s="155"/>
      <c r="AH1734" s="155"/>
    </row>
    <row r="1735" spans="1:34" x14ac:dyDescent="0.25">
      <c r="A1735" s="128" t="s">
        <v>16</v>
      </c>
      <c r="B1735" s="157" t="s">
        <v>42</v>
      </c>
      <c r="C1735" s="157" t="s">
        <v>43</v>
      </c>
      <c r="D1735" s="157" t="s">
        <v>53</v>
      </c>
      <c r="E1735" s="157" t="s">
        <v>431</v>
      </c>
      <c r="F1735" s="157" t="s">
        <v>105</v>
      </c>
      <c r="G1735" s="157" t="s">
        <v>100</v>
      </c>
      <c r="H1735" s="157" t="s">
        <v>163</v>
      </c>
      <c r="I1735" s="157"/>
      <c r="J1735" s="157"/>
      <c r="K1735" s="157">
        <v>16.797949231</v>
      </c>
      <c r="L1735" s="157">
        <v>6.9973189713367202E-4</v>
      </c>
      <c r="M1735" s="157">
        <v>8.8123847759999999E-3</v>
      </c>
      <c r="N1735" s="157">
        <v>3.5692993129999998E-3</v>
      </c>
      <c r="O1735" s="157">
        <v>6.4837387829999994E-4</v>
      </c>
      <c r="P1735" s="157">
        <v>6.2892266195100006E-4</v>
      </c>
      <c r="Q1735" s="126">
        <v>2.2623674931000001E-5</v>
      </c>
      <c r="R1735" s="155"/>
      <c r="S1735" s="155"/>
      <c r="T1735" s="155"/>
      <c r="U1735" s="155"/>
      <c r="V1735" s="155"/>
      <c r="W1735" s="155"/>
      <c r="X1735" s="155"/>
      <c r="Y1735" s="155"/>
      <c r="Z1735" s="155"/>
      <c r="AA1735" s="155"/>
      <c r="AB1735" s="155"/>
      <c r="AC1735" s="155"/>
      <c r="AD1735" s="155"/>
      <c r="AE1735" s="155"/>
      <c r="AF1735" s="155"/>
      <c r="AG1735" s="155"/>
      <c r="AH1735" s="155"/>
    </row>
    <row r="1736" spans="1:34" x14ac:dyDescent="0.25">
      <c r="A1736" s="128" t="s">
        <v>16</v>
      </c>
      <c r="B1736" s="157" t="s">
        <v>42</v>
      </c>
      <c r="C1736" s="157" t="s">
        <v>43</v>
      </c>
      <c r="D1736" s="157" t="s">
        <v>53</v>
      </c>
      <c r="E1736" s="157" t="s">
        <v>432</v>
      </c>
      <c r="F1736" s="157" t="s">
        <v>141</v>
      </c>
      <c r="G1736" s="157" t="s">
        <v>100</v>
      </c>
      <c r="H1736" s="157" t="s">
        <v>163</v>
      </c>
      <c r="I1736" s="157"/>
      <c r="J1736" s="157"/>
      <c r="K1736" s="157">
        <v>1.144514306</v>
      </c>
      <c r="L1736" s="157">
        <v>3.1672375788280503E-5</v>
      </c>
      <c r="M1736" s="157">
        <v>2.5340518840000003E-4</v>
      </c>
      <c r="N1736" s="157">
        <v>1.3984256340000001E-4</v>
      </c>
      <c r="O1736" s="157">
        <v>2.449148207E-5</v>
      </c>
      <c r="P1736" s="157">
        <v>2.3756737607899998E-5</v>
      </c>
      <c r="Q1736" s="126">
        <v>5.3471900789999999E-7</v>
      </c>
      <c r="R1736" s="155"/>
      <c r="S1736" s="155"/>
      <c r="T1736" s="155"/>
      <c r="U1736" s="155"/>
      <c r="V1736" s="155"/>
      <c r="W1736" s="155"/>
      <c r="X1736" s="155"/>
      <c r="Y1736" s="155"/>
      <c r="Z1736" s="155"/>
      <c r="AA1736" s="155"/>
      <c r="AB1736" s="155"/>
      <c r="AC1736" s="155"/>
      <c r="AD1736" s="155"/>
      <c r="AE1736" s="155"/>
      <c r="AF1736" s="155"/>
      <c r="AG1736" s="155"/>
      <c r="AH1736" s="155"/>
    </row>
    <row r="1737" spans="1:34" x14ac:dyDescent="0.25">
      <c r="A1737" s="128" t="s">
        <v>16</v>
      </c>
      <c r="B1737" s="157" t="s">
        <v>42</v>
      </c>
      <c r="C1737" s="157" t="s">
        <v>43</v>
      </c>
      <c r="D1737" s="157" t="s">
        <v>53</v>
      </c>
      <c r="E1737" s="157" t="s">
        <v>433</v>
      </c>
      <c r="F1737" s="157" t="s">
        <v>142</v>
      </c>
      <c r="G1737" s="157" t="s">
        <v>107</v>
      </c>
      <c r="H1737" s="157" t="s">
        <v>163</v>
      </c>
      <c r="I1737" s="157"/>
      <c r="J1737" s="157"/>
      <c r="K1737" s="157">
        <v>2.8873394700000001E-4</v>
      </c>
      <c r="L1737" s="157">
        <v>2.9220826960610999E-9</v>
      </c>
      <c r="M1737" s="157">
        <v>1.9123676700000001E-8</v>
      </c>
      <c r="N1737" s="157">
        <v>2.3427889200000001E-8</v>
      </c>
      <c r="O1737" s="157">
        <v>2.4445679199999998E-9</v>
      </c>
      <c r="P1737" s="157">
        <v>2.3712308823999997E-9</v>
      </c>
      <c r="Q1737" s="126">
        <v>4.7880499100000001E-11</v>
      </c>
      <c r="R1737" s="155"/>
      <c r="S1737" s="155"/>
      <c r="T1737" s="155"/>
      <c r="U1737" s="155"/>
      <c r="V1737" s="155"/>
      <c r="W1737" s="155"/>
      <c r="X1737" s="155"/>
      <c r="Y1737" s="155"/>
      <c r="Z1737" s="155"/>
      <c r="AA1737" s="155"/>
      <c r="AB1737" s="155"/>
      <c r="AC1737" s="155"/>
      <c r="AD1737" s="155"/>
      <c r="AE1737" s="155"/>
      <c r="AF1737" s="155"/>
      <c r="AG1737" s="155"/>
      <c r="AH1737" s="155"/>
    </row>
    <row r="1738" spans="1:34" x14ac:dyDescent="0.25">
      <c r="A1738" s="128" t="s">
        <v>16</v>
      </c>
      <c r="B1738" s="157" t="s">
        <v>42</v>
      </c>
      <c r="C1738" s="157" t="s">
        <v>43</v>
      </c>
      <c r="D1738" s="157" t="s">
        <v>53</v>
      </c>
      <c r="E1738" s="157" t="s">
        <v>434</v>
      </c>
      <c r="F1738" s="157" t="s">
        <v>143</v>
      </c>
      <c r="G1738" s="157" t="s">
        <v>107</v>
      </c>
      <c r="H1738" s="157" t="s">
        <v>163</v>
      </c>
      <c r="I1738" s="157"/>
      <c r="J1738" s="157"/>
      <c r="K1738" s="157">
        <v>1.0101831729999999</v>
      </c>
      <c r="L1738" s="157">
        <v>9.5182551602540985E-5</v>
      </c>
      <c r="M1738" s="157">
        <v>1.0306877901999998E-3</v>
      </c>
      <c r="N1738" s="157">
        <v>5.2658418140000003E-4</v>
      </c>
      <c r="O1738" s="157">
        <v>9.2258186289999997E-5</v>
      </c>
      <c r="P1738" s="157">
        <v>8.9490440701299996E-5</v>
      </c>
      <c r="Q1738" s="126">
        <v>2.2222241110000004E-6</v>
      </c>
      <c r="R1738" s="155"/>
      <c r="S1738" s="155"/>
      <c r="T1738" s="155"/>
      <c r="U1738" s="155"/>
      <c r="V1738" s="155"/>
      <c r="W1738" s="155"/>
      <c r="X1738" s="155"/>
      <c r="Y1738" s="155"/>
      <c r="Z1738" s="155"/>
      <c r="AA1738" s="155"/>
      <c r="AB1738" s="155"/>
      <c r="AC1738" s="155"/>
      <c r="AD1738" s="155"/>
      <c r="AE1738" s="155"/>
      <c r="AF1738" s="155"/>
      <c r="AG1738" s="155"/>
      <c r="AH1738" s="155"/>
    </row>
    <row r="1739" spans="1:34" x14ac:dyDescent="0.25">
      <c r="A1739" s="128" t="s">
        <v>16</v>
      </c>
      <c r="B1739" s="157" t="s">
        <v>42</v>
      </c>
      <c r="C1739" s="157" t="s">
        <v>43</v>
      </c>
      <c r="D1739" s="157" t="s">
        <v>53</v>
      </c>
      <c r="E1739" s="157" t="s">
        <v>435</v>
      </c>
      <c r="F1739" s="157" t="s">
        <v>170</v>
      </c>
      <c r="G1739" s="157" t="s">
        <v>107</v>
      </c>
      <c r="H1739" s="157" t="s">
        <v>163</v>
      </c>
      <c r="I1739" s="157"/>
      <c r="J1739" s="157"/>
      <c r="K1739" s="157">
        <v>0.20374981910000001</v>
      </c>
      <c r="L1739" s="157">
        <v>9.359929159541999E-6</v>
      </c>
      <c r="M1739" s="157">
        <v>1.0842203679999999E-4</v>
      </c>
      <c r="N1739" s="157">
        <v>4.2893334800000004E-5</v>
      </c>
      <c r="O1739" s="157">
        <v>9.7893493199999998E-6</v>
      </c>
      <c r="P1739" s="157">
        <v>9.4956688404000003E-6</v>
      </c>
      <c r="Q1739" s="126">
        <v>1.9945978339999997E-7</v>
      </c>
      <c r="R1739" s="155"/>
      <c r="S1739" s="155"/>
      <c r="T1739" s="155"/>
      <c r="U1739" s="155"/>
      <c r="V1739" s="155"/>
      <c r="W1739" s="155"/>
      <c r="X1739" s="155"/>
      <c r="Y1739" s="155"/>
      <c r="Z1739" s="155"/>
      <c r="AA1739" s="155"/>
      <c r="AB1739" s="155"/>
      <c r="AC1739" s="155"/>
      <c r="AD1739" s="155"/>
      <c r="AE1739" s="155"/>
      <c r="AF1739" s="155"/>
      <c r="AG1739" s="155"/>
      <c r="AH1739" s="155"/>
    </row>
    <row r="1740" spans="1:34" x14ac:dyDescent="0.25">
      <c r="A1740" s="128" t="s">
        <v>16</v>
      </c>
      <c r="B1740" s="157" t="s">
        <v>42</v>
      </c>
      <c r="C1740" s="157" t="s">
        <v>43</v>
      </c>
      <c r="D1740" s="157" t="s">
        <v>53</v>
      </c>
      <c r="E1740" s="157" t="s">
        <v>436</v>
      </c>
      <c r="F1740" s="157" t="s">
        <v>144</v>
      </c>
      <c r="G1740" s="157" t="s">
        <v>107</v>
      </c>
      <c r="H1740" s="157" t="s">
        <v>163</v>
      </c>
      <c r="I1740" s="157"/>
      <c r="J1740" s="157"/>
      <c r="K1740" s="157">
        <v>3.9460281189999998E-3</v>
      </c>
      <c r="L1740" s="157">
        <v>8.0933688895994994E-8</v>
      </c>
      <c r="M1740" s="157">
        <v>5.4618861130000005E-7</v>
      </c>
      <c r="N1740" s="157">
        <v>3.8153141750000001E-7</v>
      </c>
      <c r="O1740" s="157">
        <v>6.5527633599999992E-8</v>
      </c>
      <c r="P1740" s="157">
        <v>6.3561804591999996E-8</v>
      </c>
      <c r="Q1740" s="126">
        <v>1.1416841380000001E-9</v>
      </c>
      <c r="R1740" s="155"/>
      <c r="S1740" s="155"/>
      <c r="T1740" s="155"/>
      <c r="U1740" s="155"/>
      <c r="V1740" s="155"/>
      <c r="W1740" s="155"/>
      <c r="X1740" s="155"/>
      <c r="Y1740" s="155"/>
      <c r="Z1740" s="155"/>
      <c r="AA1740" s="155"/>
      <c r="AB1740" s="155"/>
      <c r="AC1740" s="155"/>
      <c r="AD1740" s="155"/>
      <c r="AE1740" s="155"/>
      <c r="AF1740" s="155"/>
      <c r="AG1740" s="155"/>
      <c r="AH1740" s="155"/>
    </row>
    <row r="1741" spans="1:34" x14ac:dyDescent="0.25">
      <c r="A1741" s="128" t="s">
        <v>16</v>
      </c>
      <c r="B1741" s="157" t="s">
        <v>42</v>
      </c>
      <c r="C1741" s="157" t="s">
        <v>43</v>
      </c>
      <c r="D1741" s="157" t="s">
        <v>53</v>
      </c>
      <c r="E1741" s="157" t="s">
        <v>437</v>
      </c>
      <c r="F1741" s="157" t="s">
        <v>145</v>
      </c>
      <c r="G1741" s="157" t="s">
        <v>107</v>
      </c>
      <c r="H1741" s="157" t="s">
        <v>163</v>
      </c>
      <c r="I1741" s="157"/>
      <c r="J1741" s="157"/>
      <c r="K1741" s="157">
        <v>1.9248923000000001E-4</v>
      </c>
      <c r="L1741" s="157">
        <v>1.2568434244469999E-8</v>
      </c>
      <c r="M1741" s="157">
        <v>9.5739232000000002E-8</v>
      </c>
      <c r="N1741" s="157">
        <v>8.2145803E-8</v>
      </c>
      <c r="O1741" s="157">
        <v>1.3742878E-8</v>
      </c>
      <c r="P1741" s="157">
        <v>1.333059166E-8</v>
      </c>
      <c r="Q1741" s="126">
        <v>2.0376807E-10</v>
      </c>
      <c r="R1741" s="155"/>
      <c r="S1741" s="155"/>
      <c r="T1741" s="155"/>
      <c r="U1741" s="155"/>
      <c r="V1741" s="155"/>
      <c r="W1741" s="155"/>
      <c r="X1741" s="155"/>
      <c r="Y1741" s="155"/>
      <c r="Z1741" s="155"/>
      <c r="AA1741" s="155"/>
      <c r="AB1741" s="155"/>
      <c r="AC1741" s="155"/>
      <c r="AD1741" s="155"/>
      <c r="AE1741" s="155"/>
      <c r="AF1741" s="155"/>
      <c r="AG1741" s="155"/>
      <c r="AH1741" s="155"/>
    </row>
    <row r="1742" spans="1:34" x14ac:dyDescent="0.25">
      <c r="A1742" s="128" t="s">
        <v>16</v>
      </c>
      <c r="B1742" s="157" t="s">
        <v>42</v>
      </c>
      <c r="C1742" s="157" t="s">
        <v>43</v>
      </c>
      <c r="D1742" s="157" t="s">
        <v>53</v>
      </c>
      <c r="E1742" s="157" t="s">
        <v>438</v>
      </c>
      <c r="F1742" s="157" t="s">
        <v>106</v>
      </c>
      <c r="G1742" s="157" t="s">
        <v>107</v>
      </c>
      <c r="H1742" s="157" t="s">
        <v>163</v>
      </c>
      <c r="I1742" s="157"/>
      <c r="J1742" s="157"/>
      <c r="K1742" s="157">
        <v>3.224194339E-2</v>
      </c>
      <c r="L1742" s="157">
        <v>1.0647594887799871E-6</v>
      </c>
      <c r="M1742" s="157">
        <v>8.4885472790000002E-6</v>
      </c>
      <c r="N1742" s="157">
        <v>4.3263352149999999E-6</v>
      </c>
      <c r="O1742" s="157">
        <v>7.8755705270000004E-7</v>
      </c>
      <c r="P1742" s="157">
        <v>7.6393034111899993E-7</v>
      </c>
      <c r="Q1742" s="126">
        <v>1.6941031973000001E-8</v>
      </c>
      <c r="R1742" s="155"/>
      <c r="S1742" s="155"/>
      <c r="T1742" s="155"/>
      <c r="U1742" s="155"/>
      <c r="V1742" s="155"/>
      <c r="W1742" s="155"/>
      <c r="X1742" s="155"/>
      <c r="Y1742" s="155"/>
      <c r="Z1742" s="155"/>
      <c r="AA1742" s="155"/>
      <c r="AB1742" s="155"/>
      <c r="AC1742" s="155"/>
      <c r="AD1742" s="155"/>
      <c r="AE1742" s="155"/>
      <c r="AF1742" s="155"/>
      <c r="AG1742" s="155"/>
      <c r="AH1742" s="155"/>
    </row>
    <row r="1743" spans="1:34" x14ac:dyDescent="0.25">
      <c r="A1743" s="128" t="s">
        <v>16</v>
      </c>
      <c r="B1743" s="157" t="s">
        <v>42</v>
      </c>
      <c r="C1743" s="157" t="s">
        <v>43</v>
      </c>
      <c r="D1743" s="157" t="s">
        <v>53</v>
      </c>
      <c r="E1743" s="157" t="s">
        <v>439</v>
      </c>
      <c r="F1743" s="157" t="s">
        <v>147</v>
      </c>
      <c r="G1743" s="157" t="s">
        <v>107</v>
      </c>
      <c r="H1743" s="157" t="s">
        <v>163</v>
      </c>
      <c r="I1743" s="157"/>
      <c r="J1743" s="157"/>
      <c r="K1743" s="157">
        <v>4.2540108109999995E-2</v>
      </c>
      <c r="L1743" s="157">
        <v>9.0418896848826003E-7</v>
      </c>
      <c r="M1743" s="157">
        <v>8.0119329000000007E-6</v>
      </c>
      <c r="N1743" s="157">
        <v>5.2236462069999999E-6</v>
      </c>
      <c r="O1743" s="157">
        <v>9.7156744679999976E-7</v>
      </c>
      <c r="P1743" s="157">
        <v>9.4242042339599991E-7</v>
      </c>
      <c r="Q1743" s="126">
        <v>1.580739318E-8</v>
      </c>
      <c r="R1743" s="155"/>
      <c r="S1743" s="155"/>
      <c r="T1743" s="155"/>
      <c r="U1743" s="155"/>
      <c r="V1743" s="155"/>
      <c r="W1743" s="155"/>
      <c r="X1743" s="155"/>
      <c r="Y1743" s="155"/>
      <c r="Z1743" s="155"/>
      <c r="AA1743" s="155"/>
      <c r="AB1743" s="155"/>
      <c r="AC1743" s="155"/>
      <c r="AD1743" s="155"/>
      <c r="AE1743" s="155"/>
      <c r="AF1743" s="155"/>
      <c r="AG1743" s="155"/>
      <c r="AH1743" s="155"/>
    </row>
    <row r="1744" spans="1:34" x14ac:dyDescent="0.25">
      <c r="A1744" s="128" t="s">
        <v>16</v>
      </c>
      <c r="B1744" s="157" t="s">
        <v>42</v>
      </c>
      <c r="C1744" s="157" t="s">
        <v>43</v>
      </c>
      <c r="D1744" s="157" t="s">
        <v>53</v>
      </c>
      <c r="E1744" s="157" t="s">
        <v>440</v>
      </c>
      <c r="F1744" s="157" t="s">
        <v>148</v>
      </c>
      <c r="G1744" s="157" t="s">
        <v>107</v>
      </c>
      <c r="H1744" s="157" t="s">
        <v>163</v>
      </c>
      <c r="I1744" s="157"/>
      <c r="J1744" s="157"/>
      <c r="K1744" s="157">
        <v>1.9152672910000001E-2</v>
      </c>
      <c r="L1744" s="157">
        <v>2.1826811583478975E-6</v>
      </c>
      <c r="M1744" s="157">
        <v>2.1812117205999999E-5</v>
      </c>
      <c r="N1744" s="157">
        <v>1.102819773E-5</v>
      </c>
      <c r="O1744" s="157">
        <v>2.0747990122999998E-6</v>
      </c>
      <c r="P1744" s="157">
        <v>2.012555041931E-6</v>
      </c>
      <c r="Q1744" s="126">
        <v>4.3302007496E-8</v>
      </c>
      <c r="R1744" s="155"/>
      <c r="S1744" s="155"/>
      <c r="T1744" s="155"/>
      <c r="U1744" s="155"/>
      <c r="V1744" s="155"/>
      <c r="W1744" s="155"/>
      <c r="X1744" s="155"/>
      <c r="Y1744" s="155"/>
      <c r="Z1744" s="155"/>
      <c r="AA1744" s="155"/>
      <c r="AB1744" s="155"/>
      <c r="AC1744" s="155"/>
      <c r="AD1744" s="155"/>
      <c r="AE1744" s="155"/>
      <c r="AF1744" s="155"/>
      <c r="AG1744" s="155"/>
      <c r="AH1744" s="155"/>
    </row>
    <row r="1745" spans="1:34" x14ac:dyDescent="0.25">
      <c r="A1745" s="128" t="s">
        <v>16</v>
      </c>
      <c r="B1745" s="157" t="s">
        <v>42</v>
      </c>
      <c r="C1745" s="157" t="s">
        <v>43</v>
      </c>
      <c r="D1745" s="157" t="s">
        <v>53</v>
      </c>
      <c r="E1745" s="157" t="s">
        <v>441</v>
      </c>
      <c r="F1745" s="157" t="s">
        <v>149</v>
      </c>
      <c r="G1745" s="157" t="s">
        <v>107</v>
      </c>
      <c r="H1745" s="157" t="s">
        <v>163</v>
      </c>
      <c r="I1745" s="157"/>
      <c r="J1745" s="157"/>
      <c r="K1745" s="157">
        <v>1.6120972173999999E-2</v>
      </c>
      <c r="L1745" s="157">
        <v>1.2589272848061001E-6</v>
      </c>
      <c r="M1745" s="157">
        <v>1.3748492736999998E-5</v>
      </c>
      <c r="N1745" s="157">
        <v>5.4746077059999999E-6</v>
      </c>
      <c r="O1745" s="157">
        <v>1.0669988205E-6</v>
      </c>
      <c r="P1745" s="157">
        <v>1.0349888558849999E-6</v>
      </c>
      <c r="Q1745" s="126">
        <v>3.1991801620000005E-8</v>
      </c>
      <c r="R1745" s="155"/>
      <c r="S1745" s="155"/>
      <c r="T1745" s="155"/>
      <c r="U1745" s="155"/>
      <c r="V1745" s="155"/>
      <c r="W1745" s="155"/>
      <c r="X1745" s="155"/>
      <c r="Y1745" s="155"/>
      <c r="Z1745" s="155"/>
      <c r="AA1745" s="155"/>
      <c r="AB1745" s="155"/>
      <c r="AC1745" s="155"/>
      <c r="AD1745" s="155"/>
      <c r="AE1745" s="155"/>
      <c r="AF1745" s="155"/>
      <c r="AG1745" s="155"/>
      <c r="AH1745" s="155"/>
    </row>
    <row r="1746" spans="1:34" x14ac:dyDescent="0.25">
      <c r="A1746" s="128" t="s">
        <v>16</v>
      </c>
      <c r="B1746" s="157" t="s">
        <v>42</v>
      </c>
      <c r="C1746" s="157" t="s">
        <v>43</v>
      </c>
      <c r="D1746" s="157" t="s">
        <v>53</v>
      </c>
      <c r="E1746" s="157" t="s">
        <v>442</v>
      </c>
      <c r="F1746" s="157" t="s">
        <v>108</v>
      </c>
      <c r="G1746" s="157" t="s">
        <v>109</v>
      </c>
      <c r="H1746" s="157" t="s">
        <v>163</v>
      </c>
      <c r="I1746" s="157"/>
      <c r="J1746" s="157"/>
      <c r="K1746" s="157">
        <v>1701.026593</v>
      </c>
      <c r="L1746" s="157">
        <v>2.8149001210745997E-2</v>
      </c>
      <c r="M1746" s="157">
        <v>0.23757443119999999</v>
      </c>
      <c r="N1746" s="157">
        <v>0.11431556810000001</v>
      </c>
      <c r="O1746" s="157">
        <v>2.0385155490000001E-2</v>
      </c>
      <c r="P1746" s="157">
        <v>1.9773600825299997E-2</v>
      </c>
      <c r="Q1746" s="126">
        <v>4.7486331700000004E-4</v>
      </c>
      <c r="R1746" s="155"/>
      <c r="S1746" s="155"/>
      <c r="T1746" s="155"/>
      <c r="U1746" s="155"/>
      <c r="V1746" s="155"/>
      <c r="W1746" s="155"/>
      <c r="X1746" s="155"/>
      <c r="Y1746" s="155"/>
      <c r="Z1746" s="155"/>
      <c r="AA1746" s="155"/>
      <c r="AB1746" s="155"/>
      <c r="AC1746" s="155"/>
      <c r="AD1746" s="155"/>
      <c r="AE1746" s="155"/>
      <c r="AF1746" s="155"/>
      <c r="AG1746" s="155"/>
      <c r="AH1746" s="155"/>
    </row>
    <row r="1747" spans="1:34" x14ac:dyDescent="0.25">
      <c r="A1747" s="128" t="s">
        <v>16</v>
      </c>
      <c r="B1747" s="157" t="s">
        <v>42</v>
      </c>
      <c r="C1747" s="157" t="s">
        <v>43</v>
      </c>
      <c r="D1747" s="157" t="s">
        <v>53</v>
      </c>
      <c r="E1747" s="157" t="s">
        <v>443</v>
      </c>
      <c r="F1747" s="157" t="s">
        <v>110</v>
      </c>
      <c r="G1747" s="157" t="s">
        <v>109</v>
      </c>
      <c r="H1747" s="157" t="s">
        <v>163</v>
      </c>
      <c r="I1747" s="157"/>
      <c r="J1747" s="157"/>
      <c r="K1747" s="157">
        <v>316.53444082599998</v>
      </c>
      <c r="L1747" s="157">
        <v>6.3349242072209848E-3</v>
      </c>
      <c r="M1747" s="157">
        <v>5.6058352524570004E-2</v>
      </c>
      <c r="N1747" s="157">
        <v>2.733118821618E-2</v>
      </c>
      <c r="O1747" s="157">
        <v>4.9621687024880004E-3</v>
      </c>
      <c r="P1747" s="157">
        <v>4.8133036414133596E-3</v>
      </c>
      <c r="Q1747" s="126">
        <v>1.1215518765470001E-4</v>
      </c>
      <c r="R1747" s="155"/>
      <c r="S1747" s="155"/>
      <c r="T1747" s="155"/>
      <c r="U1747" s="155"/>
      <c r="V1747" s="155"/>
      <c r="W1747" s="155"/>
      <c r="X1747" s="155"/>
      <c r="Y1747" s="155"/>
      <c r="Z1747" s="155"/>
      <c r="AA1747" s="155"/>
      <c r="AB1747" s="155"/>
      <c r="AC1747" s="155"/>
      <c r="AD1747" s="155"/>
      <c r="AE1747" s="155"/>
      <c r="AF1747" s="155"/>
      <c r="AG1747" s="155"/>
      <c r="AH1747" s="155"/>
    </row>
    <row r="1748" spans="1:34" x14ac:dyDescent="0.25">
      <c r="A1748" s="128" t="s">
        <v>16</v>
      </c>
      <c r="B1748" s="157" t="s">
        <v>42</v>
      </c>
      <c r="C1748" s="157" t="s">
        <v>43</v>
      </c>
      <c r="D1748" s="157" t="s">
        <v>53</v>
      </c>
      <c r="E1748" s="157" t="s">
        <v>444</v>
      </c>
      <c r="F1748" s="157" t="s">
        <v>111</v>
      </c>
      <c r="G1748" s="157" t="s">
        <v>109</v>
      </c>
      <c r="H1748" s="157" t="s">
        <v>163</v>
      </c>
      <c r="I1748" s="157"/>
      <c r="J1748" s="157"/>
      <c r="K1748" s="157">
        <v>273.52053606999999</v>
      </c>
      <c r="L1748" s="157">
        <v>1.1514045968659261E-2</v>
      </c>
      <c r="M1748" s="157">
        <v>0.12868993176799998</v>
      </c>
      <c r="N1748" s="157">
        <v>6.0227869783000001E-2</v>
      </c>
      <c r="O1748" s="157">
        <v>1.03546266354E-2</v>
      </c>
      <c r="P1748" s="157">
        <v>1.0043987836338E-2</v>
      </c>
      <c r="Q1748" s="126">
        <v>3.1067250045700002E-4</v>
      </c>
      <c r="R1748" s="155"/>
      <c r="S1748" s="155"/>
      <c r="T1748" s="155"/>
      <c r="U1748" s="155"/>
      <c r="V1748" s="155"/>
      <c r="W1748" s="155"/>
      <c r="X1748" s="155"/>
      <c r="Y1748" s="155"/>
      <c r="Z1748" s="155"/>
      <c r="AA1748" s="155"/>
      <c r="AB1748" s="155"/>
      <c r="AC1748" s="155"/>
      <c r="AD1748" s="155"/>
      <c r="AE1748" s="155"/>
      <c r="AF1748" s="155"/>
      <c r="AG1748" s="155"/>
      <c r="AH1748" s="155"/>
    </row>
    <row r="1749" spans="1:34" x14ac:dyDescent="0.25">
      <c r="A1749" s="128" t="s">
        <v>16</v>
      </c>
      <c r="B1749" s="157" t="s">
        <v>42</v>
      </c>
      <c r="C1749" s="157" t="s">
        <v>43</v>
      </c>
      <c r="D1749" s="157" t="s">
        <v>53</v>
      </c>
      <c r="E1749" s="157" t="s">
        <v>445</v>
      </c>
      <c r="F1749" s="157" t="s">
        <v>150</v>
      </c>
      <c r="G1749" s="157" t="s">
        <v>109</v>
      </c>
      <c r="H1749" s="157" t="s">
        <v>163</v>
      </c>
      <c r="I1749" s="157"/>
      <c r="J1749" s="157"/>
      <c r="K1749" s="157">
        <v>561.92464329100005</v>
      </c>
      <c r="L1749" s="157">
        <v>2.0137433508566012E-2</v>
      </c>
      <c r="M1749" s="157">
        <v>7.1474175072000004E-2</v>
      </c>
      <c r="N1749" s="157">
        <v>8.6029238851000001E-2</v>
      </c>
      <c r="O1749" s="157">
        <v>1.2816448396099999E-2</v>
      </c>
      <c r="P1749" s="157">
        <v>1.2431954944217002E-2</v>
      </c>
      <c r="Q1749" s="126">
        <v>1.5817610585000001E-4</v>
      </c>
      <c r="R1749" s="155"/>
      <c r="S1749" s="155"/>
      <c r="T1749" s="155"/>
      <c r="U1749" s="155"/>
      <c r="V1749" s="155"/>
      <c r="W1749" s="155"/>
      <c r="X1749" s="155"/>
      <c r="Y1749" s="155"/>
      <c r="Z1749" s="155"/>
      <c r="AA1749" s="155"/>
      <c r="AB1749" s="155"/>
      <c r="AC1749" s="155"/>
      <c r="AD1749" s="155"/>
      <c r="AE1749" s="155"/>
      <c r="AF1749" s="155"/>
      <c r="AG1749" s="155"/>
      <c r="AH1749" s="155"/>
    </row>
    <row r="1750" spans="1:34" x14ac:dyDescent="0.25">
      <c r="A1750" s="128" t="s">
        <v>16</v>
      </c>
      <c r="B1750" s="157" t="s">
        <v>42</v>
      </c>
      <c r="C1750" s="157" t="s">
        <v>43</v>
      </c>
      <c r="D1750" s="157" t="s">
        <v>53</v>
      </c>
      <c r="E1750" s="157" t="s">
        <v>446</v>
      </c>
      <c r="F1750" s="157" t="s">
        <v>151</v>
      </c>
      <c r="G1750" s="157" t="s">
        <v>109</v>
      </c>
      <c r="H1750" s="157" t="s">
        <v>163</v>
      </c>
      <c r="I1750" s="157"/>
      <c r="J1750" s="157"/>
      <c r="K1750" s="157">
        <v>122.34209466000003</v>
      </c>
      <c r="L1750" s="157">
        <v>9.3886948081122281E-4</v>
      </c>
      <c r="M1750" s="157">
        <v>7.8909899819999997E-3</v>
      </c>
      <c r="N1750" s="157">
        <v>3.3895062390000004E-3</v>
      </c>
      <c r="O1750" s="157">
        <v>5.5736965260000002E-4</v>
      </c>
      <c r="P1750" s="157">
        <v>5.4064856302200003E-4</v>
      </c>
      <c r="Q1750" s="126">
        <v>1.5146515502000001E-5</v>
      </c>
      <c r="R1750" s="155"/>
      <c r="S1750" s="155"/>
      <c r="T1750" s="155"/>
      <c r="U1750" s="155"/>
      <c r="V1750" s="155"/>
      <c r="W1750" s="155"/>
      <c r="X1750" s="155"/>
      <c r="Y1750" s="155"/>
      <c r="Z1750" s="155"/>
      <c r="AA1750" s="155"/>
      <c r="AB1750" s="155"/>
      <c r="AC1750" s="155"/>
      <c r="AD1750" s="155"/>
      <c r="AE1750" s="155"/>
      <c r="AF1750" s="155"/>
      <c r="AG1750" s="155"/>
      <c r="AH1750" s="155"/>
    </row>
    <row r="1751" spans="1:34" x14ac:dyDescent="0.25">
      <c r="A1751" s="128" t="s">
        <v>16</v>
      </c>
      <c r="B1751" s="157" t="s">
        <v>42</v>
      </c>
      <c r="C1751" s="157" t="s">
        <v>43</v>
      </c>
      <c r="D1751" s="157" t="s">
        <v>53</v>
      </c>
      <c r="E1751" s="157" t="s">
        <v>447</v>
      </c>
      <c r="F1751" s="157" t="s">
        <v>112</v>
      </c>
      <c r="G1751" s="157" t="s">
        <v>109</v>
      </c>
      <c r="H1751" s="157" t="s">
        <v>163</v>
      </c>
      <c r="I1751" s="157"/>
      <c r="J1751" s="157"/>
      <c r="K1751" s="157">
        <v>16.295692589000002</v>
      </c>
      <c r="L1751" s="157">
        <v>5.1249053993506193E-4</v>
      </c>
      <c r="M1751" s="157">
        <v>5.6140942090999995E-3</v>
      </c>
      <c r="N1751" s="157">
        <v>2.6386543890999999E-3</v>
      </c>
      <c r="O1751" s="157">
        <v>4.6038657714000004E-4</v>
      </c>
      <c r="P1751" s="157">
        <v>4.4657497982580002E-4</v>
      </c>
      <c r="Q1751" s="126">
        <v>1.3507451476E-5</v>
      </c>
      <c r="R1751" s="155"/>
      <c r="S1751" s="155"/>
      <c r="T1751" s="155"/>
      <c r="U1751" s="155"/>
      <c r="V1751" s="155"/>
      <c r="W1751" s="155"/>
      <c r="X1751" s="155"/>
      <c r="Y1751" s="155"/>
      <c r="Z1751" s="155"/>
      <c r="AA1751" s="155"/>
      <c r="AB1751" s="155"/>
      <c r="AC1751" s="155"/>
      <c r="AD1751" s="155"/>
      <c r="AE1751" s="155"/>
      <c r="AF1751" s="155"/>
      <c r="AG1751" s="155"/>
      <c r="AH1751" s="155"/>
    </row>
    <row r="1752" spans="1:34" x14ac:dyDescent="0.25">
      <c r="A1752" s="128" t="s">
        <v>16</v>
      </c>
      <c r="B1752" s="157" t="s">
        <v>42</v>
      </c>
      <c r="C1752" s="157" t="s">
        <v>43</v>
      </c>
      <c r="D1752" s="157" t="s">
        <v>53</v>
      </c>
      <c r="E1752" s="157" t="s">
        <v>448</v>
      </c>
      <c r="F1752" s="157" t="s">
        <v>153</v>
      </c>
      <c r="G1752" s="157" t="s">
        <v>114</v>
      </c>
      <c r="H1752" s="157" t="s">
        <v>163</v>
      </c>
      <c r="I1752" s="157"/>
      <c r="J1752" s="157"/>
      <c r="K1752" s="157">
        <v>3.7552401930999998E-2</v>
      </c>
      <c r="L1752" s="157">
        <v>4.772140672931985E-6</v>
      </c>
      <c r="M1752" s="157">
        <v>6.192807819899999E-5</v>
      </c>
      <c r="N1752" s="157">
        <v>2.6608361178500004E-5</v>
      </c>
      <c r="O1752" s="157">
        <v>5.0288843269999998E-6</v>
      </c>
      <c r="P1752" s="157">
        <v>4.8780177971899994E-6</v>
      </c>
      <c r="Q1752" s="126">
        <v>2.05616207595E-7</v>
      </c>
      <c r="R1752" s="155"/>
      <c r="S1752" s="155"/>
      <c r="T1752" s="155"/>
      <c r="U1752" s="155"/>
      <c r="V1752" s="155"/>
      <c r="W1752" s="155"/>
      <c r="X1752" s="155"/>
      <c r="Y1752" s="155"/>
      <c r="Z1752" s="155"/>
      <c r="AA1752" s="155"/>
      <c r="AB1752" s="155"/>
      <c r="AC1752" s="155"/>
      <c r="AD1752" s="155"/>
      <c r="AE1752" s="155"/>
      <c r="AF1752" s="155"/>
      <c r="AG1752" s="155"/>
      <c r="AH1752" s="155"/>
    </row>
    <row r="1753" spans="1:34" x14ac:dyDescent="0.25">
      <c r="A1753" s="128" t="s">
        <v>16</v>
      </c>
      <c r="B1753" s="157" t="s">
        <v>42</v>
      </c>
      <c r="C1753" s="157" t="s">
        <v>43</v>
      </c>
      <c r="D1753" s="157" t="s">
        <v>53</v>
      </c>
      <c r="E1753" s="157" t="s">
        <v>449</v>
      </c>
      <c r="F1753" s="157" t="s">
        <v>154</v>
      </c>
      <c r="G1753" s="157" t="s">
        <v>96</v>
      </c>
      <c r="H1753" s="157" t="s">
        <v>163</v>
      </c>
      <c r="I1753" s="157"/>
      <c r="J1753" s="157"/>
      <c r="K1753" s="157">
        <v>0</v>
      </c>
      <c r="L1753" s="157">
        <v>0</v>
      </c>
      <c r="M1753" s="157">
        <v>0</v>
      </c>
      <c r="N1753" s="157">
        <v>0</v>
      </c>
      <c r="O1753" s="157">
        <v>0</v>
      </c>
      <c r="P1753" s="157">
        <v>0</v>
      </c>
      <c r="Q1753" s="126">
        <v>0</v>
      </c>
      <c r="R1753" s="155"/>
      <c r="S1753" s="155"/>
      <c r="T1753" s="155"/>
      <c r="U1753" s="155"/>
      <c r="V1753" s="155"/>
      <c r="W1753" s="155"/>
      <c r="X1753" s="155"/>
      <c r="Y1753" s="155"/>
      <c r="Z1753" s="155"/>
      <c r="AA1753" s="155"/>
      <c r="AB1753" s="155"/>
      <c r="AC1753" s="155"/>
      <c r="AD1753" s="155"/>
      <c r="AE1753" s="155"/>
      <c r="AF1753" s="155"/>
      <c r="AG1753" s="155"/>
      <c r="AH1753" s="155"/>
    </row>
    <row r="1754" spans="1:34" x14ac:dyDescent="0.25">
      <c r="A1754" s="128" t="s">
        <v>16</v>
      </c>
      <c r="B1754" s="157" t="s">
        <v>42</v>
      </c>
      <c r="C1754" s="157" t="s">
        <v>43</v>
      </c>
      <c r="D1754" s="157" t="s">
        <v>53</v>
      </c>
      <c r="E1754" s="157" t="s">
        <v>450</v>
      </c>
      <c r="F1754" s="157" t="s">
        <v>171</v>
      </c>
      <c r="G1754" s="157" t="s">
        <v>172</v>
      </c>
      <c r="H1754" s="157" t="s">
        <v>84</v>
      </c>
      <c r="I1754" s="157"/>
      <c r="J1754" s="157"/>
      <c r="K1754" s="157">
        <v>3115.857974</v>
      </c>
      <c r="L1754" s="157">
        <v>0.41240731233804001</v>
      </c>
      <c r="M1754" s="157">
        <v>2.8519030709000002E-2</v>
      </c>
      <c r="N1754" s="157">
        <v>0.69463997166000002</v>
      </c>
      <c r="O1754" s="157">
        <v>5.7461651768000001E-3</v>
      </c>
      <c r="P1754" s="157">
        <v>5.2864719626560001E-3</v>
      </c>
      <c r="Q1754" s="126">
        <v>1.2001284014499999E-4</v>
      </c>
      <c r="R1754" s="155"/>
      <c r="S1754" s="155"/>
      <c r="T1754" s="155"/>
      <c r="U1754" s="155"/>
      <c r="V1754" s="155"/>
      <c r="W1754" s="155"/>
      <c r="X1754" s="155"/>
      <c r="Y1754" s="155"/>
      <c r="Z1754" s="155"/>
      <c r="AA1754" s="155"/>
      <c r="AB1754" s="155"/>
      <c r="AC1754" s="155"/>
      <c r="AD1754" s="155"/>
      <c r="AE1754" s="155"/>
      <c r="AF1754" s="155"/>
      <c r="AG1754" s="155"/>
      <c r="AH1754" s="155"/>
    </row>
    <row r="1755" spans="1:34" x14ac:dyDescent="0.25">
      <c r="A1755" s="128" t="s">
        <v>16</v>
      </c>
      <c r="B1755" s="157" t="s">
        <v>42</v>
      </c>
      <c r="C1755" s="157" t="s">
        <v>43</v>
      </c>
      <c r="D1755" s="157" t="s">
        <v>53</v>
      </c>
      <c r="E1755" s="157" t="s">
        <v>451</v>
      </c>
      <c r="F1755" s="157" t="s">
        <v>173</v>
      </c>
      <c r="G1755" s="157" t="s">
        <v>172</v>
      </c>
      <c r="H1755" s="157" t="s">
        <v>84</v>
      </c>
      <c r="I1755" s="157"/>
      <c r="J1755" s="157"/>
      <c r="K1755" s="157">
        <v>929.8319085899999</v>
      </c>
      <c r="L1755" s="157">
        <v>0.21619483974858122</v>
      </c>
      <c r="M1755" s="157">
        <v>2.5330596084679999E-2</v>
      </c>
      <c r="N1755" s="157">
        <v>0.68096876166300002</v>
      </c>
      <c r="O1755" s="157">
        <v>3.7195699047560004E-3</v>
      </c>
      <c r="P1755" s="157">
        <v>3.4220043123755202E-3</v>
      </c>
      <c r="Q1755" s="126">
        <v>1.1281132877019999E-4</v>
      </c>
      <c r="R1755" s="155"/>
      <c r="S1755" s="155"/>
      <c r="T1755" s="155"/>
      <c r="U1755" s="155"/>
      <c r="V1755" s="155"/>
      <c r="W1755" s="155"/>
      <c r="X1755" s="155"/>
      <c r="Y1755" s="155"/>
      <c r="Z1755" s="155"/>
      <c r="AA1755" s="155"/>
      <c r="AB1755" s="155"/>
      <c r="AC1755" s="155"/>
      <c r="AD1755" s="155"/>
      <c r="AE1755" s="155"/>
      <c r="AF1755" s="155"/>
      <c r="AG1755" s="155"/>
      <c r="AH1755" s="155"/>
    </row>
    <row r="1756" spans="1:34" x14ac:dyDescent="0.25">
      <c r="A1756" s="128" t="s">
        <v>16</v>
      </c>
      <c r="B1756" s="157" t="s">
        <v>42</v>
      </c>
      <c r="C1756" s="157" t="s">
        <v>43</v>
      </c>
      <c r="D1756" s="157" t="s">
        <v>53</v>
      </c>
      <c r="E1756" s="157" t="s">
        <v>452</v>
      </c>
      <c r="F1756" s="157" t="s">
        <v>174</v>
      </c>
      <c r="G1756" s="157" t="s">
        <v>172</v>
      </c>
      <c r="H1756" s="157" t="s">
        <v>115</v>
      </c>
      <c r="I1756" s="157"/>
      <c r="J1756" s="157"/>
      <c r="K1756" s="157">
        <v>286.70913639000003</v>
      </c>
      <c r="L1756" s="157">
        <v>1.5949069069395513E-2</v>
      </c>
      <c r="M1756" s="157">
        <v>1.056999426095E-2</v>
      </c>
      <c r="N1756" s="157">
        <v>0.15696689514030002</v>
      </c>
      <c r="O1756" s="157">
        <v>8.9757504870499995E-5</v>
      </c>
      <c r="P1756" s="157">
        <v>8.2576904480860004E-5</v>
      </c>
      <c r="Q1756" s="126">
        <v>2.6450966769409996E-5</v>
      </c>
      <c r="R1756" s="155"/>
      <c r="S1756" s="155"/>
      <c r="T1756" s="155"/>
      <c r="U1756" s="155"/>
      <c r="V1756" s="155"/>
      <c r="W1756" s="155"/>
      <c r="X1756" s="155"/>
      <c r="Y1756" s="155"/>
      <c r="Z1756" s="155"/>
      <c r="AA1756" s="155"/>
      <c r="AB1756" s="155"/>
      <c r="AC1756" s="155"/>
      <c r="AD1756" s="155"/>
      <c r="AE1756" s="155"/>
      <c r="AF1756" s="155"/>
      <c r="AG1756" s="155"/>
      <c r="AH1756" s="155"/>
    </row>
    <row r="1757" spans="1:34" x14ac:dyDescent="0.25">
      <c r="A1757" s="128" t="s">
        <v>16</v>
      </c>
      <c r="B1757" s="157" t="s">
        <v>42</v>
      </c>
      <c r="C1757" s="157" t="s">
        <v>43</v>
      </c>
      <c r="D1757" s="157" t="s">
        <v>53</v>
      </c>
      <c r="E1757" s="157" t="s">
        <v>453</v>
      </c>
      <c r="F1757" s="157" t="s">
        <v>174</v>
      </c>
      <c r="G1757" s="157" t="s">
        <v>172</v>
      </c>
      <c r="H1757" s="157" t="s">
        <v>163</v>
      </c>
      <c r="I1757" s="157"/>
      <c r="J1757" s="157"/>
      <c r="K1757" s="157">
        <v>536.75790051000001</v>
      </c>
      <c r="L1757" s="157">
        <v>2.7096914244143242E-3</v>
      </c>
      <c r="M1757" s="157">
        <v>6.5744021977000008E-2</v>
      </c>
      <c r="N1757" s="157">
        <v>1.1679728785999998E-2</v>
      </c>
      <c r="O1757" s="157">
        <v>1.4245498009E-3</v>
      </c>
      <c r="P1757" s="157">
        <v>1.3818133068730001E-3</v>
      </c>
      <c r="Q1757" s="126">
        <v>9.2498824263000014E-4</v>
      </c>
      <c r="R1757" s="155"/>
      <c r="S1757" s="155"/>
      <c r="T1757" s="155"/>
      <c r="U1757" s="155"/>
      <c r="V1757" s="155"/>
      <c r="W1757" s="155"/>
      <c r="X1757" s="155"/>
      <c r="Y1757" s="155"/>
      <c r="Z1757" s="155"/>
      <c r="AA1757" s="155"/>
      <c r="AB1757" s="155"/>
      <c r="AC1757" s="155"/>
      <c r="AD1757" s="155"/>
      <c r="AE1757" s="155"/>
      <c r="AF1757" s="155"/>
      <c r="AG1757" s="155"/>
      <c r="AH1757" s="155"/>
    </row>
    <row r="1758" spans="1:34" x14ac:dyDescent="0.25">
      <c r="A1758" s="128" t="s">
        <v>16</v>
      </c>
      <c r="B1758" s="157" t="s">
        <v>42</v>
      </c>
      <c r="C1758" s="157" t="s">
        <v>43</v>
      </c>
      <c r="D1758" s="157" t="s">
        <v>53</v>
      </c>
      <c r="E1758" s="157" t="s">
        <v>454</v>
      </c>
      <c r="F1758" s="157" t="s">
        <v>175</v>
      </c>
      <c r="G1758" s="157" t="s">
        <v>172</v>
      </c>
      <c r="H1758" s="157" t="s">
        <v>163</v>
      </c>
      <c r="I1758" s="157"/>
      <c r="J1758" s="157"/>
      <c r="K1758" s="157">
        <v>3.6242964</v>
      </c>
      <c r="L1758" s="157">
        <v>1.8154289462399995E-5</v>
      </c>
      <c r="M1758" s="157">
        <v>9.0891706000000006E-5</v>
      </c>
      <c r="N1758" s="157">
        <v>5.5223292000000002E-5</v>
      </c>
      <c r="O1758" s="157">
        <v>9.6502944999999997E-6</v>
      </c>
      <c r="P1758" s="157">
        <v>9.3607856649999994E-6</v>
      </c>
      <c r="Q1758" s="126">
        <v>1.4965127000000001E-6</v>
      </c>
      <c r="R1758" s="155"/>
      <c r="S1758" s="155"/>
      <c r="T1758" s="155"/>
      <c r="U1758" s="155"/>
      <c r="V1758" s="155"/>
      <c r="W1758" s="155"/>
      <c r="X1758" s="155"/>
      <c r="Y1758" s="155"/>
      <c r="Z1758" s="155"/>
      <c r="AA1758" s="155"/>
      <c r="AB1758" s="155"/>
      <c r="AC1758" s="155"/>
      <c r="AD1758" s="155"/>
      <c r="AE1758" s="155"/>
      <c r="AF1758" s="155"/>
      <c r="AG1758" s="155"/>
      <c r="AH1758" s="155"/>
    </row>
    <row r="1759" spans="1:34" x14ac:dyDescent="0.25">
      <c r="A1759" s="128" t="s">
        <v>16</v>
      </c>
      <c r="B1759" s="157" t="s">
        <v>42</v>
      </c>
      <c r="C1759" s="157" t="s">
        <v>43</v>
      </c>
      <c r="D1759" s="157" t="s">
        <v>53</v>
      </c>
      <c r="E1759" s="157" t="s">
        <v>455</v>
      </c>
      <c r="F1759" s="157" t="s">
        <v>176</v>
      </c>
      <c r="G1759" s="157" t="s">
        <v>177</v>
      </c>
      <c r="H1759" s="157" t="s">
        <v>163</v>
      </c>
      <c r="I1759" s="157"/>
      <c r="J1759" s="157"/>
      <c r="K1759" s="157">
        <v>0.83214141009999987</v>
      </c>
      <c r="L1759" s="157">
        <v>9.1719200617018637E-5</v>
      </c>
      <c r="M1759" s="157">
        <v>5.2900396067000004E-4</v>
      </c>
      <c r="N1759" s="157">
        <v>3.9547219175E-4</v>
      </c>
      <c r="O1759" s="157">
        <v>6.5533784171999996E-5</v>
      </c>
      <c r="P1759" s="157">
        <v>6.3567770646839999E-5</v>
      </c>
      <c r="Q1759" s="126">
        <v>1.0535962725899999E-6</v>
      </c>
      <c r="R1759" s="155"/>
      <c r="S1759" s="155"/>
      <c r="T1759" s="155"/>
      <c r="U1759" s="155"/>
      <c r="V1759" s="155"/>
      <c r="W1759" s="155"/>
      <c r="X1759" s="155"/>
      <c r="Y1759" s="155"/>
      <c r="Z1759" s="155"/>
      <c r="AA1759" s="155"/>
      <c r="AB1759" s="155"/>
      <c r="AC1759" s="155"/>
      <c r="AD1759" s="155"/>
      <c r="AE1759" s="155"/>
      <c r="AF1759" s="155"/>
      <c r="AG1759" s="155"/>
      <c r="AH1759" s="155"/>
    </row>
    <row r="1760" spans="1:34" x14ac:dyDescent="0.25">
      <c r="A1760" s="128" t="s">
        <v>16</v>
      </c>
      <c r="B1760" s="157" t="s">
        <v>42</v>
      </c>
      <c r="C1760" s="157" t="s">
        <v>43</v>
      </c>
      <c r="D1760" s="157" t="s">
        <v>53</v>
      </c>
      <c r="E1760" s="157" t="s">
        <v>456</v>
      </c>
      <c r="F1760" s="157" t="s">
        <v>176</v>
      </c>
      <c r="G1760" s="157" t="s">
        <v>177</v>
      </c>
      <c r="H1760" s="157" t="s">
        <v>115</v>
      </c>
      <c r="I1760" s="157"/>
      <c r="J1760" s="157"/>
      <c r="K1760" s="157">
        <v>0.82874850720000004</v>
      </c>
      <c r="L1760" s="157">
        <v>2.4037076778740006E-5</v>
      </c>
      <c r="M1760" s="157">
        <v>8.5160718739999999E-6</v>
      </c>
      <c r="N1760" s="157">
        <v>6.7174645090000004E-4</v>
      </c>
      <c r="O1760" s="157">
        <v>3.5410793149999995E-7</v>
      </c>
      <c r="P1760" s="157">
        <v>3.2577929698E-7</v>
      </c>
      <c r="Q1760" s="126">
        <v>5.6973857680000011E-8</v>
      </c>
      <c r="R1760" s="155"/>
      <c r="S1760" s="155"/>
      <c r="T1760" s="155"/>
      <c r="U1760" s="155"/>
      <c r="V1760" s="155"/>
      <c r="W1760" s="155"/>
      <c r="X1760" s="155"/>
      <c r="Y1760" s="155"/>
      <c r="Z1760" s="155"/>
      <c r="AA1760" s="155"/>
      <c r="AB1760" s="155"/>
      <c r="AC1760" s="155"/>
      <c r="AD1760" s="155"/>
      <c r="AE1760" s="155"/>
      <c r="AF1760" s="155"/>
      <c r="AG1760" s="155"/>
      <c r="AH1760" s="155"/>
    </row>
    <row r="1761" spans="1:34" x14ac:dyDescent="0.25">
      <c r="A1761" s="128" t="s">
        <v>16</v>
      </c>
      <c r="B1761" s="157" t="s">
        <v>42</v>
      </c>
      <c r="C1761" s="157" t="s">
        <v>43</v>
      </c>
      <c r="D1761" s="157" t="s">
        <v>53</v>
      </c>
      <c r="E1761" s="157" t="s">
        <v>457</v>
      </c>
      <c r="F1761" s="157" t="s">
        <v>176</v>
      </c>
      <c r="G1761" s="157" t="s">
        <v>177</v>
      </c>
      <c r="H1761" s="157" t="s">
        <v>156</v>
      </c>
      <c r="I1761" s="157"/>
      <c r="J1761" s="157"/>
      <c r="K1761" s="157">
        <v>9.2392451999999993E-3</v>
      </c>
      <c r="L1761" s="157">
        <v>2.2375853571509999E-7</v>
      </c>
      <c r="M1761" s="157">
        <v>8.0207166999999995E-7</v>
      </c>
      <c r="N1761" s="157">
        <v>4.2432744E-6</v>
      </c>
      <c r="O1761" s="157">
        <v>7.5475394999999996E-9</v>
      </c>
      <c r="P1761" s="157">
        <v>7.5475394999999996E-9</v>
      </c>
      <c r="Q1761" s="126">
        <v>1.5472899999999999E-9</v>
      </c>
      <c r="R1761" s="155"/>
      <c r="S1761" s="155"/>
      <c r="T1761" s="155"/>
      <c r="U1761" s="155"/>
      <c r="V1761" s="155"/>
      <c r="W1761" s="155"/>
      <c r="X1761" s="155"/>
      <c r="Y1761" s="155"/>
      <c r="Z1761" s="155"/>
      <c r="AA1761" s="155"/>
      <c r="AB1761" s="155"/>
      <c r="AC1761" s="155"/>
      <c r="AD1761" s="155"/>
      <c r="AE1761" s="155"/>
      <c r="AF1761" s="155"/>
      <c r="AG1761" s="155"/>
      <c r="AH1761" s="155"/>
    </row>
    <row r="1762" spans="1:34" x14ac:dyDescent="0.25">
      <c r="A1762" s="128"/>
      <c r="B1762" s="157"/>
      <c r="C1762" s="157"/>
      <c r="D1762" s="157"/>
      <c r="E1762" s="157" t="s">
        <v>12</v>
      </c>
      <c r="F1762" s="157" t="s">
        <v>192</v>
      </c>
      <c r="G1762" s="157" t="s">
        <v>178</v>
      </c>
      <c r="H1762" s="157"/>
      <c r="I1762" s="157"/>
      <c r="J1762" s="157"/>
      <c r="K1762" s="157"/>
      <c r="L1762" s="157">
        <v>0</v>
      </c>
      <c r="M1762" s="157">
        <v>0</v>
      </c>
      <c r="N1762" s="157">
        <v>0</v>
      </c>
      <c r="O1762" s="157">
        <v>0</v>
      </c>
      <c r="P1762" s="157">
        <v>0</v>
      </c>
      <c r="Q1762" s="126">
        <v>0</v>
      </c>
      <c r="R1762" s="155"/>
      <c r="S1762" s="155"/>
      <c r="T1762" s="155"/>
      <c r="U1762" s="155"/>
      <c r="V1762" s="155"/>
      <c r="W1762" s="155"/>
      <c r="X1762" s="155"/>
      <c r="Y1762" s="155"/>
      <c r="Z1762" s="155"/>
      <c r="AA1762" s="155"/>
      <c r="AB1762" s="155"/>
      <c r="AC1762" s="155"/>
      <c r="AD1762" s="155"/>
      <c r="AE1762" s="155"/>
      <c r="AF1762" s="155"/>
      <c r="AG1762" s="155"/>
      <c r="AH1762" s="155"/>
    </row>
    <row r="1763" spans="1:34" x14ac:dyDescent="0.25">
      <c r="A1763" s="128"/>
      <c r="B1763" s="157"/>
      <c r="C1763" s="157"/>
      <c r="D1763" s="157"/>
      <c r="E1763" s="157" t="s">
        <v>13</v>
      </c>
      <c r="F1763" s="157" t="s">
        <v>156</v>
      </c>
      <c r="G1763" s="157" t="s">
        <v>178</v>
      </c>
      <c r="H1763" s="157"/>
      <c r="I1763" s="157"/>
      <c r="J1763" s="157"/>
      <c r="K1763" s="157"/>
      <c r="L1763" s="157">
        <v>0</v>
      </c>
      <c r="M1763" s="157">
        <v>0</v>
      </c>
      <c r="N1763" s="157">
        <v>0</v>
      </c>
      <c r="O1763" s="157">
        <v>0</v>
      </c>
      <c r="P1763" s="157">
        <v>0</v>
      </c>
      <c r="Q1763" s="126">
        <v>0</v>
      </c>
      <c r="R1763" s="155"/>
      <c r="S1763" s="155"/>
      <c r="T1763" s="155"/>
      <c r="U1763" s="155"/>
      <c r="V1763" s="155"/>
      <c r="W1763" s="155"/>
      <c r="X1763" s="155"/>
      <c r="Y1763" s="155"/>
      <c r="Z1763" s="155"/>
      <c r="AA1763" s="155"/>
      <c r="AB1763" s="155"/>
      <c r="AC1763" s="155"/>
      <c r="AD1763" s="155"/>
      <c r="AE1763" s="155"/>
      <c r="AF1763" s="155"/>
      <c r="AG1763" s="155"/>
      <c r="AH1763" s="155"/>
    </row>
    <row r="1764" spans="1:34" x14ac:dyDescent="0.25">
      <c r="A1764" s="128"/>
      <c r="B1764" s="157"/>
      <c r="C1764" s="157"/>
      <c r="D1764" s="157"/>
      <c r="E1764" s="157" t="s">
        <v>21</v>
      </c>
      <c r="F1764" s="157" t="s">
        <v>159</v>
      </c>
      <c r="G1764" s="157" t="s">
        <v>178</v>
      </c>
      <c r="H1764" s="157"/>
      <c r="I1764" s="157"/>
      <c r="J1764" s="157"/>
      <c r="K1764" s="157"/>
      <c r="L1764" s="157">
        <v>0</v>
      </c>
      <c r="M1764" s="157">
        <v>0</v>
      </c>
      <c r="N1764" s="157">
        <v>0</v>
      </c>
      <c r="O1764" s="157">
        <v>0</v>
      </c>
      <c r="P1764" s="157">
        <v>0</v>
      </c>
      <c r="Q1764" s="126">
        <v>0</v>
      </c>
      <c r="R1764" s="155"/>
      <c r="S1764" s="155"/>
      <c r="T1764" s="155"/>
      <c r="U1764" s="155"/>
      <c r="V1764" s="155"/>
      <c r="W1764" s="155"/>
      <c r="X1764" s="155"/>
      <c r="Y1764" s="155"/>
      <c r="Z1764" s="155"/>
      <c r="AA1764" s="155"/>
      <c r="AB1764" s="155"/>
      <c r="AC1764" s="155"/>
      <c r="AD1764" s="155"/>
      <c r="AE1764" s="155"/>
      <c r="AF1764" s="155"/>
      <c r="AG1764" s="155"/>
      <c r="AH1764" s="155"/>
    </row>
    <row r="1765" spans="1:34" x14ac:dyDescent="0.25">
      <c r="A1765" s="128"/>
      <c r="B1765" s="157"/>
      <c r="C1765" s="157"/>
      <c r="D1765" s="157"/>
      <c r="E1765" s="157" t="s">
        <v>14</v>
      </c>
      <c r="F1765" s="157" t="s">
        <v>193</v>
      </c>
      <c r="G1765" s="157" t="s">
        <v>178</v>
      </c>
      <c r="H1765" s="157"/>
      <c r="I1765" s="157"/>
      <c r="J1765" s="157"/>
      <c r="K1765" s="157"/>
      <c r="L1765" s="157">
        <v>0</v>
      </c>
      <c r="M1765" s="157">
        <v>0</v>
      </c>
      <c r="N1765" s="157">
        <v>0</v>
      </c>
      <c r="O1765" s="157">
        <v>0</v>
      </c>
      <c r="P1765" s="157">
        <v>0</v>
      </c>
      <c r="Q1765" s="126">
        <v>0</v>
      </c>
      <c r="R1765" s="155"/>
      <c r="S1765" s="155"/>
      <c r="T1765" s="155"/>
      <c r="U1765" s="155"/>
      <c r="V1765" s="155"/>
      <c r="W1765" s="155"/>
      <c r="X1765" s="155"/>
      <c r="Y1765" s="155"/>
      <c r="Z1765" s="155"/>
      <c r="AA1765" s="155"/>
      <c r="AB1765" s="155"/>
      <c r="AC1765" s="155"/>
      <c r="AD1765" s="155"/>
      <c r="AE1765" s="155"/>
      <c r="AF1765" s="155"/>
      <c r="AG1765" s="155"/>
      <c r="AH1765" s="155"/>
    </row>
    <row r="1766" spans="1:34" x14ac:dyDescent="0.25">
      <c r="A1766" s="128"/>
      <c r="B1766" s="157"/>
      <c r="C1766" s="157"/>
      <c r="D1766" s="157"/>
      <c r="E1766" s="157" t="s">
        <v>22</v>
      </c>
      <c r="F1766" s="157" t="s">
        <v>190</v>
      </c>
      <c r="G1766" s="157"/>
      <c r="H1766" s="157"/>
      <c r="I1766" s="157"/>
      <c r="J1766" s="157"/>
      <c r="K1766" s="157"/>
      <c r="L1766" s="157">
        <v>0</v>
      </c>
      <c r="M1766" s="157">
        <v>0</v>
      </c>
      <c r="N1766" s="157">
        <v>0</v>
      </c>
      <c r="O1766" s="157">
        <v>0</v>
      </c>
      <c r="P1766" s="157">
        <v>0</v>
      </c>
      <c r="Q1766" s="126">
        <v>0</v>
      </c>
      <c r="R1766" s="155"/>
      <c r="S1766" s="155"/>
      <c r="T1766" s="155"/>
      <c r="U1766" s="155"/>
      <c r="V1766" s="155"/>
      <c r="W1766" s="155"/>
      <c r="X1766" s="155"/>
      <c r="Y1766" s="155"/>
      <c r="Z1766" s="155"/>
      <c r="AA1766" s="155"/>
      <c r="AB1766" s="155"/>
      <c r="AC1766" s="155"/>
      <c r="AD1766" s="155"/>
      <c r="AE1766" s="155"/>
      <c r="AF1766" s="155"/>
      <c r="AG1766" s="155"/>
      <c r="AH1766" s="155"/>
    </row>
    <row r="1767" spans="1:34" x14ac:dyDescent="0.25">
      <c r="A1767" s="128"/>
      <c r="B1767" s="157"/>
      <c r="C1767" s="157"/>
      <c r="D1767" s="157"/>
      <c r="E1767" s="157" t="s">
        <v>24</v>
      </c>
      <c r="F1767" s="157" t="s">
        <v>187</v>
      </c>
      <c r="G1767" s="157" t="s">
        <v>186</v>
      </c>
      <c r="H1767" s="157"/>
      <c r="I1767" s="157"/>
      <c r="J1767" s="157"/>
      <c r="K1767" s="157"/>
      <c r="L1767" s="157">
        <v>0</v>
      </c>
      <c r="M1767" s="157">
        <v>0</v>
      </c>
      <c r="N1767" s="157">
        <v>0</v>
      </c>
      <c r="O1767" s="157">
        <v>0</v>
      </c>
      <c r="P1767" s="157">
        <v>0</v>
      </c>
      <c r="Q1767" s="126">
        <v>0</v>
      </c>
      <c r="R1767" s="155"/>
      <c r="S1767" s="155"/>
      <c r="T1767" s="155"/>
      <c r="U1767" s="155"/>
      <c r="V1767" s="155"/>
      <c r="W1767" s="155"/>
      <c r="X1767" s="155"/>
      <c r="Y1767" s="155"/>
      <c r="Z1767" s="155"/>
      <c r="AA1767" s="155"/>
      <c r="AB1767" s="155"/>
      <c r="AC1767" s="155"/>
      <c r="AD1767" s="155"/>
      <c r="AE1767" s="155"/>
      <c r="AF1767" s="155"/>
      <c r="AG1767" s="155"/>
      <c r="AH1767" s="155"/>
    </row>
    <row r="1768" spans="1:34" x14ac:dyDescent="0.25">
      <c r="A1768" s="128" t="s">
        <v>16</v>
      </c>
      <c r="B1768" s="157" t="s">
        <v>42</v>
      </c>
      <c r="C1768" s="157" t="s">
        <v>43</v>
      </c>
      <c r="D1768" s="157" t="s">
        <v>53</v>
      </c>
      <c r="E1768" s="157">
        <v>2275050011</v>
      </c>
      <c r="F1768" s="157" t="s">
        <v>185</v>
      </c>
      <c r="G1768" s="157" t="s">
        <v>182</v>
      </c>
      <c r="H1768" s="157"/>
      <c r="I1768" s="157"/>
      <c r="J1768" s="157"/>
      <c r="K1768" s="157"/>
      <c r="L1768" s="157">
        <v>1.6869999999999999E-3</v>
      </c>
      <c r="M1768" s="157">
        <v>7.7300000000000003E-4</v>
      </c>
      <c r="N1768" s="157">
        <v>0.13064100000000001</v>
      </c>
      <c r="O1768" s="157">
        <v>2.2279999999999999E-3</v>
      </c>
      <c r="P1768" s="157">
        <v>1.539E-3</v>
      </c>
      <c r="Q1768" s="126">
        <v>1.2300000000000001E-4</v>
      </c>
      <c r="R1768" s="155"/>
      <c r="S1768" s="155"/>
      <c r="T1768" s="155"/>
      <c r="U1768" s="155"/>
      <c r="V1768" s="155"/>
      <c r="W1768" s="155"/>
      <c r="X1768" s="155"/>
      <c r="Y1768" s="155"/>
      <c r="Z1768" s="155"/>
      <c r="AA1768" s="155"/>
      <c r="AB1768" s="155"/>
      <c r="AC1768" s="155"/>
      <c r="AD1768" s="155"/>
      <c r="AE1768" s="155"/>
      <c r="AF1768" s="155"/>
      <c r="AG1768" s="155"/>
      <c r="AH1768" s="155"/>
    </row>
    <row r="1769" spans="1:34" x14ac:dyDescent="0.25">
      <c r="A1769" s="128" t="s">
        <v>16</v>
      </c>
      <c r="B1769" s="157" t="s">
        <v>42</v>
      </c>
      <c r="C1769" s="157" t="s">
        <v>43</v>
      </c>
      <c r="D1769" s="157" t="s">
        <v>53</v>
      </c>
      <c r="E1769" s="157" t="s">
        <v>27</v>
      </c>
      <c r="F1769" s="157" t="s">
        <v>185</v>
      </c>
      <c r="G1769" s="157" t="s">
        <v>184</v>
      </c>
      <c r="H1769" s="157"/>
      <c r="I1769" s="157"/>
      <c r="J1769" s="157"/>
      <c r="K1769" s="157"/>
      <c r="L1769" s="157">
        <v>2.5720000000000001E-3</v>
      </c>
      <c r="M1769" s="157">
        <v>1.2080000000000001E-3</v>
      </c>
      <c r="N1769" s="157">
        <v>3.5721000000000003E-2</v>
      </c>
      <c r="O1769" s="157">
        <v>8.83E-4</v>
      </c>
      <c r="P1769" s="157">
        <v>8.6200000000000003E-4</v>
      </c>
      <c r="Q1769" s="126">
        <v>2.7399999999999999E-4</v>
      </c>
      <c r="R1769" s="155"/>
      <c r="S1769" s="155"/>
      <c r="T1769" s="155"/>
      <c r="U1769" s="155"/>
      <c r="V1769" s="155"/>
      <c r="W1769" s="155"/>
      <c r="X1769" s="155"/>
      <c r="Y1769" s="155"/>
      <c r="Z1769" s="155"/>
      <c r="AA1769" s="155"/>
      <c r="AB1769" s="155"/>
      <c r="AC1769" s="155"/>
      <c r="AD1769" s="155"/>
      <c r="AE1769" s="155"/>
      <c r="AF1769" s="155"/>
      <c r="AG1769" s="155"/>
      <c r="AH1769" s="155"/>
    </row>
    <row r="1770" spans="1:34" x14ac:dyDescent="0.25">
      <c r="A1770" s="128"/>
      <c r="B1770" s="157"/>
      <c r="C1770" s="157"/>
      <c r="D1770" s="157"/>
      <c r="E1770" s="157">
        <v>2275060011</v>
      </c>
      <c r="F1770" s="157" t="s">
        <v>183</v>
      </c>
      <c r="G1770" s="157" t="s">
        <v>182</v>
      </c>
      <c r="H1770" s="157"/>
      <c r="I1770" s="157"/>
      <c r="J1770" s="157"/>
      <c r="K1770" s="157"/>
      <c r="L1770" s="157">
        <v>0</v>
      </c>
      <c r="M1770" s="157">
        <v>0</v>
      </c>
      <c r="N1770" s="157">
        <v>0</v>
      </c>
      <c r="O1770" s="157">
        <v>0</v>
      </c>
      <c r="P1770" s="157">
        <v>0</v>
      </c>
      <c r="Q1770" s="126">
        <v>0</v>
      </c>
      <c r="R1770" s="155"/>
      <c r="S1770" s="155"/>
      <c r="T1770" s="155"/>
      <c r="U1770" s="155"/>
      <c r="V1770" s="155"/>
      <c r="W1770" s="155"/>
      <c r="X1770" s="155"/>
      <c r="Y1770" s="155"/>
      <c r="Z1770" s="155"/>
      <c r="AA1770" s="155"/>
      <c r="AB1770" s="155"/>
      <c r="AC1770" s="155"/>
      <c r="AD1770" s="155"/>
      <c r="AE1770" s="155"/>
      <c r="AF1770" s="155"/>
      <c r="AG1770" s="155"/>
      <c r="AH1770" s="155"/>
    </row>
    <row r="1771" spans="1:34" x14ac:dyDescent="0.25">
      <c r="A1771" s="128"/>
      <c r="B1771" s="157"/>
      <c r="C1771" s="157"/>
      <c r="D1771" s="157"/>
      <c r="E1771" s="157" t="s">
        <v>29</v>
      </c>
      <c r="F1771" s="157" t="s">
        <v>183</v>
      </c>
      <c r="G1771" s="157" t="s">
        <v>184</v>
      </c>
      <c r="H1771" s="157"/>
      <c r="I1771" s="157"/>
      <c r="J1771" s="157"/>
      <c r="K1771" s="157"/>
      <c r="L1771" s="157">
        <v>0</v>
      </c>
      <c r="M1771" s="157">
        <v>0</v>
      </c>
      <c r="N1771" s="157">
        <v>0</v>
      </c>
      <c r="O1771" s="157">
        <v>0</v>
      </c>
      <c r="P1771" s="157">
        <v>0</v>
      </c>
      <c r="Q1771" s="126">
        <v>0</v>
      </c>
      <c r="R1771" s="155"/>
      <c r="S1771" s="155"/>
      <c r="T1771" s="155"/>
      <c r="U1771" s="155"/>
      <c r="V1771" s="155"/>
      <c r="W1771" s="155"/>
      <c r="X1771" s="155"/>
      <c r="Y1771" s="155"/>
      <c r="Z1771" s="155"/>
      <c r="AA1771" s="155"/>
      <c r="AB1771" s="155"/>
      <c r="AC1771" s="155"/>
      <c r="AD1771" s="155"/>
      <c r="AE1771" s="155"/>
      <c r="AF1771" s="155"/>
      <c r="AG1771" s="155"/>
      <c r="AH1771" s="155"/>
    </row>
    <row r="1772" spans="1:34" x14ac:dyDescent="0.25">
      <c r="A1772" s="128"/>
      <c r="B1772" s="157"/>
      <c r="C1772" s="157"/>
      <c r="D1772" s="157"/>
      <c r="E1772" s="157" t="s">
        <v>30</v>
      </c>
      <c r="F1772" s="157"/>
      <c r="G1772" s="157" t="s">
        <v>181</v>
      </c>
      <c r="H1772" s="157"/>
      <c r="I1772" s="157"/>
      <c r="J1772" s="157"/>
      <c r="K1772" s="157"/>
      <c r="L1772" s="157">
        <v>0</v>
      </c>
      <c r="M1772" s="157">
        <v>0</v>
      </c>
      <c r="N1772" s="157">
        <v>0</v>
      </c>
      <c r="O1772" s="157">
        <v>0</v>
      </c>
      <c r="P1772" s="157">
        <v>0</v>
      </c>
      <c r="Q1772" s="126">
        <v>0</v>
      </c>
      <c r="R1772" s="155"/>
      <c r="S1772" s="155"/>
      <c r="T1772" s="155"/>
      <c r="U1772" s="155"/>
      <c r="V1772" s="155"/>
      <c r="W1772" s="155"/>
      <c r="X1772" s="155"/>
      <c r="Y1772" s="155"/>
      <c r="Z1772" s="155"/>
      <c r="AA1772" s="155"/>
      <c r="AB1772" s="155"/>
      <c r="AC1772" s="155"/>
      <c r="AD1772" s="155"/>
      <c r="AE1772" s="155"/>
      <c r="AF1772" s="155"/>
      <c r="AG1772" s="155"/>
      <c r="AH1772" s="155"/>
    </row>
    <row r="1773" spans="1:34" x14ac:dyDescent="0.25">
      <c r="A1773" s="128"/>
      <c r="B1773" s="157"/>
      <c r="C1773" s="157"/>
      <c r="D1773" s="157"/>
      <c r="E1773" s="157" t="s">
        <v>462</v>
      </c>
      <c r="F1773" s="157" t="s">
        <v>194</v>
      </c>
      <c r="G1773" s="157" t="s">
        <v>163</v>
      </c>
      <c r="H1773" s="157" t="s">
        <v>463</v>
      </c>
      <c r="I1773" s="157"/>
      <c r="J1773" s="157"/>
      <c r="K1773" s="157"/>
      <c r="L1773" s="157"/>
      <c r="M1773" s="157"/>
      <c r="N1773" s="157"/>
      <c r="O1773" s="157"/>
      <c r="P1773" s="157"/>
      <c r="Q1773" s="126"/>
      <c r="R1773" s="155"/>
      <c r="S1773" s="155"/>
      <c r="T1773" s="155"/>
      <c r="U1773" s="155"/>
      <c r="V1773" s="155"/>
      <c r="W1773" s="155"/>
      <c r="X1773" s="155"/>
      <c r="Y1773" s="155"/>
      <c r="Z1773" s="155"/>
      <c r="AA1773" s="155"/>
      <c r="AB1773" s="155"/>
      <c r="AC1773" s="155"/>
      <c r="AD1773" s="155"/>
      <c r="AE1773" s="155"/>
      <c r="AF1773" s="155"/>
      <c r="AG1773" s="155"/>
      <c r="AH1773" s="155"/>
    </row>
    <row r="1774" spans="1:34" x14ac:dyDescent="0.25">
      <c r="A1774" s="128"/>
      <c r="B1774" s="157"/>
      <c r="C1774" s="157"/>
      <c r="D1774" s="157"/>
      <c r="E1774" s="157" t="s">
        <v>472</v>
      </c>
      <c r="F1774" s="157" t="s">
        <v>194</v>
      </c>
      <c r="G1774" s="157" t="s">
        <v>163</v>
      </c>
      <c r="H1774" s="157" t="s">
        <v>465</v>
      </c>
      <c r="I1774" s="157"/>
      <c r="J1774" s="157"/>
      <c r="K1774" s="157"/>
      <c r="L1774" s="157"/>
      <c r="M1774" s="157"/>
      <c r="N1774" s="157"/>
      <c r="O1774" s="157"/>
      <c r="P1774" s="157"/>
      <c r="Q1774" s="126"/>
      <c r="R1774" s="155"/>
      <c r="S1774" s="155"/>
      <c r="T1774" s="155"/>
      <c r="U1774" s="155"/>
      <c r="V1774" s="155"/>
      <c r="W1774" s="155"/>
      <c r="X1774" s="155"/>
      <c r="Y1774" s="155"/>
      <c r="Z1774" s="155"/>
      <c r="AA1774" s="155"/>
      <c r="AB1774" s="155"/>
      <c r="AC1774" s="155"/>
      <c r="AD1774" s="155"/>
      <c r="AE1774" s="155"/>
      <c r="AF1774" s="155"/>
      <c r="AG1774" s="155"/>
      <c r="AH1774" s="155"/>
    </row>
    <row r="1775" spans="1:34" x14ac:dyDescent="0.25">
      <c r="A1775" s="128"/>
      <c r="B1775" s="157"/>
      <c r="C1775" s="157"/>
      <c r="D1775" s="157"/>
      <c r="E1775" s="157" t="s">
        <v>476</v>
      </c>
      <c r="F1775" s="157" t="s">
        <v>194</v>
      </c>
      <c r="G1775" s="157" t="s">
        <v>197</v>
      </c>
      <c r="H1775" s="157" t="s">
        <v>463</v>
      </c>
      <c r="I1775" s="157"/>
      <c r="J1775" s="157"/>
      <c r="K1775" s="157"/>
      <c r="L1775" s="157"/>
      <c r="M1775" s="157"/>
      <c r="N1775" s="157"/>
      <c r="O1775" s="157"/>
      <c r="P1775" s="157"/>
      <c r="Q1775" s="126"/>
      <c r="R1775" s="155"/>
      <c r="S1775" s="155"/>
      <c r="T1775" s="155"/>
      <c r="U1775" s="155"/>
      <c r="V1775" s="155"/>
      <c r="W1775" s="155"/>
      <c r="X1775" s="155"/>
      <c r="Y1775" s="155"/>
      <c r="Z1775" s="155"/>
      <c r="AA1775" s="155"/>
      <c r="AB1775" s="155"/>
      <c r="AC1775" s="155"/>
      <c r="AD1775" s="155"/>
      <c r="AE1775" s="155"/>
      <c r="AF1775" s="155"/>
      <c r="AG1775" s="155"/>
      <c r="AH1775" s="155"/>
    </row>
    <row r="1776" spans="1:34" x14ac:dyDescent="0.25">
      <c r="A1776" s="128"/>
      <c r="B1776" s="157"/>
      <c r="C1776" s="157"/>
      <c r="D1776" s="157"/>
      <c r="E1776" s="157" t="s">
        <v>464</v>
      </c>
      <c r="F1776" s="157" t="s">
        <v>194</v>
      </c>
      <c r="G1776" s="157" t="s">
        <v>197</v>
      </c>
      <c r="H1776" s="157" t="s">
        <v>465</v>
      </c>
      <c r="I1776" s="157"/>
      <c r="J1776" s="157"/>
      <c r="K1776" s="157"/>
      <c r="L1776" s="157"/>
      <c r="M1776" s="157"/>
      <c r="N1776" s="157"/>
      <c r="O1776" s="157"/>
      <c r="P1776" s="157"/>
      <c r="Q1776" s="126"/>
      <c r="R1776" s="155"/>
      <c r="S1776" s="155"/>
      <c r="T1776" s="155"/>
      <c r="U1776" s="155"/>
      <c r="V1776" s="155"/>
      <c r="W1776" s="155"/>
      <c r="X1776" s="155"/>
      <c r="Y1776" s="155"/>
      <c r="Z1776" s="155"/>
      <c r="AA1776" s="155"/>
      <c r="AB1776" s="155"/>
      <c r="AC1776" s="155"/>
      <c r="AD1776" s="155"/>
      <c r="AE1776" s="155"/>
      <c r="AF1776" s="155"/>
      <c r="AG1776" s="155"/>
      <c r="AH1776" s="155"/>
    </row>
    <row r="1777" spans="1:34" x14ac:dyDescent="0.25">
      <c r="A1777" s="128" t="s">
        <v>16</v>
      </c>
      <c r="B1777" s="157" t="s">
        <v>42</v>
      </c>
      <c r="C1777" s="157" t="s">
        <v>43</v>
      </c>
      <c r="D1777" s="157" t="s">
        <v>53</v>
      </c>
      <c r="E1777" s="157" t="s">
        <v>473</v>
      </c>
      <c r="F1777" s="157" t="s">
        <v>177</v>
      </c>
      <c r="G1777" s="157" t="s">
        <v>163</v>
      </c>
      <c r="H1777" s="157" t="s">
        <v>467</v>
      </c>
      <c r="I1777" s="157"/>
      <c r="J1777" s="157" t="s">
        <v>474</v>
      </c>
      <c r="K1777" s="157"/>
      <c r="L1777" s="157">
        <v>1.6546875193658146E-3</v>
      </c>
      <c r="M1777" s="157">
        <v>3.0407671388550519E-2</v>
      </c>
      <c r="N1777" s="157">
        <v>5.4333814969716038E-3</v>
      </c>
      <c r="O1777" s="157">
        <v>8.9794465845384073E-4</v>
      </c>
      <c r="P1777" s="157">
        <v>8.7100631870022562E-4</v>
      </c>
      <c r="Q1777" s="126">
        <v>8.567464612054764E-4</v>
      </c>
      <c r="R1777" s="155"/>
      <c r="S1777" s="155"/>
      <c r="T1777" s="155"/>
      <c r="U1777" s="155"/>
      <c r="V1777" s="155"/>
      <c r="W1777" s="155"/>
      <c r="X1777" s="155"/>
      <c r="Y1777" s="155"/>
      <c r="Z1777" s="155"/>
      <c r="AA1777" s="155"/>
      <c r="AB1777" s="155"/>
      <c r="AC1777" s="155"/>
      <c r="AD1777" s="155"/>
      <c r="AE1777" s="155"/>
      <c r="AF1777" s="155"/>
      <c r="AG1777" s="155"/>
      <c r="AH1777" s="155"/>
    </row>
    <row r="1778" spans="1:34" x14ac:dyDescent="0.25">
      <c r="A1778" s="128" t="s">
        <v>16</v>
      </c>
      <c r="B1778" s="157" t="s">
        <v>42</v>
      </c>
      <c r="C1778" s="157" t="s">
        <v>43</v>
      </c>
      <c r="D1778" s="157" t="s">
        <v>53</v>
      </c>
      <c r="E1778" s="157" t="s">
        <v>466</v>
      </c>
      <c r="F1778" s="157" t="s">
        <v>177</v>
      </c>
      <c r="G1778" s="157" t="s">
        <v>163</v>
      </c>
      <c r="H1778" s="157" t="s">
        <v>467</v>
      </c>
      <c r="I1778" s="157"/>
      <c r="J1778" s="157" t="s">
        <v>468</v>
      </c>
      <c r="K1778" s="157"/>
      <c r="L1778" s="157">
        <v>1.7582557472082473E-3</v>
      </c>
      <c r="M1778" s="157">
        <v>3.3110239919956999E-2</v>
      </c>
      <c r="N1778" s="157">
        <v>4.8941234171613491E-3</v>
      </c>
      <c r="O1778" s="157">
        <v>9.0363235067882422E-4</v>
      </c>
      <c r="P1778" s="157">
        <v>8.7652338015845944E-4</v>
      </c>
      <c r="Q1778" s="126">
        <v>7.7171516866483575E-4</v>
      </c>
      <c r="R1778" s="155"/>
      <c r="S1778" s="155"/>
      <c r="T1778" s="155"/>
      <c r="U1778" s="155"/>
      <c r="V1778" s="155"/>
      <c r="W1778" s="155"/>
      <c r="X1778" s="155"/>
      <c r="Y1778" s="155"/>
      <c r="Z1778" s="155"/>
      <c r="AA1778" s="155"/>
      <c r="AB1778" s="155"/>
      <c r="AC1778" s="155"/>
      <c r="AD1778" s="155"/>
      <c r="AE1778" s="155"/>
      <c r="AF1778" s="155"/>
      <c r="AG1778" s="155"/>
      <c r="AH1778" s="155"/>
    </row>
    <row r="1779" spans="1:34" x14ac:dyDescent="0.25">
      <c r="A1779" s="128" t="s">
        <v>16</v>
      </c>
      <c r="B1779" s="157" t="s">
        <v>42</v>
      </c>
      <c r="C1779" s="157" t="s">
        <v>43</v>
      </c>
      <c r="D1779" s="157" t="s">
        <v>53</v>
      </c>
      <c r="E1779" s="157" t="s">
        <v>469</v>
      </c>
      <c r="F1779" s="157" t="s">
        <v>177</v>
      </c>
      <c r="G1779" s="157" t="s">
        <v>163</v>
      </c>
      <c r="H1779" s="157" t="s">
        <v>467</v>
      </c>
      <c r="I1779" s="157"/>
      <c r="J1779" s="157" t="s">
        <v>470</v>
      </c>
      <c r="K1779" s="157"/>
      <c r="L1779" s="157">
        <v>3.4082603005250386E-2</v>
      </c>
      <c r="M1779" s="157">
        <v>0.66732260582659941</v>
      </c>
      <c r="N1779" s="157">
        <v>0.10638800633249934</v>
      </c>
      <c r="O1779" s="157">
        <v>1.7981746863591004E-2</v>
      </c>
      <c r="P1779" s="157">
        <v>1.7442294457683277E-2</v>
      </c>
      <c r="Q1779" s="126">
        <v>1.6775473614521155E-2</v>
      </c>
      <c r="R1779" s="155"/>
      <c r="S1779" s="155"/>
      <c r="T1779" s="155"/>
      <c r="U1779" s="155"/>
      <c r="V1779" s="155"/>
      <c r="W1779" s="155"/>
      <c r="X1779" s="155"/>
      <c r="Y1779" s="155"/>
      <c r="Z1779" s="155"/>
      <c r="AA1779" s="155"/>
      <c r="AB1779" s="155"/>
      <c r="AC1779" s="155"/>
      <c r="AD1779" s="155"/>
      <c r="AE1779" s="155"/>
      <c r="AF1779" s="155"/>
      <c r="AG1779" s="155"/>
      <c r="AH1779" s="155"/>
    </row>
    <row r="1780" spans="1:34" x14ac:dyDescent="0.25">
      <c r="A1780" s="128" t="s">
        <v>16</v>
      </c>
      <c r="B1780" s="157" t="s">
        <v>42</v>
      </c>
      <c r="C1780" s="157" t="s">
        <v>43</v>
      </c>
      <c r="D1780" s="157" t="s">
        <v>53</v>
      </c>
      <c r="E1780" s="157" t="s">
        <v>475</v>
      </c>
      <c r="F1780" s="157" t="s">
        <v>177</v>
      </c>
      <c r="G1780" s="157" t="s">
        <v>163</v>
      </c>
      <c r="H1780" s="157" t="s">
        <v>201</v>
      </c>
      <c r="I1780" s="157"/>
      <c r="J1780" s="157"/>
      <c r="K1780" s="157"/>
      <c r="L1780" s="157">
        <v>0</v>
      </c>
      <c r="M1780" s="157">
        <v>0</v>
      </c>
      <c r="N1780" s="157">
        <v>0</v>
      </c>
      <c r="O1780" s="157">
        <v>0</v>
      </c>
      <c r="P1780" s="157">
        <v>0</v>
      </c>
      <c r="Q1780" s="126">
        <v>0</v>
      </c>
      <c r="R1780" s="155"/>
      <c r="S1780" s="155"/>
      <c r="T1780" s="155"/>
      <c r="U1780" s="155"/>
      <c r="V1780" s="155"/>
      <c r="W1780" s="155"/>
      <c r="X1780" s="155"/>
      <c r="Y1780" s="155"/>
      <c r="Z1780" s="155"/>
      <c r="AA1780" s="155"/>
      <c r="AB1780" s="155"/>
      <c r="AC1780" s="155"/>
      <c r="AD1780" s="155"/>
      <c r="AE1780" s="155"/>
      <c r="AF1780" s="155"/>
      <c r="AG1780" s="155"/>
      <c r="AH1780" s="155"/>
    </row>
    <row r="1781" spans="1:34" x14ac:dyDescent="0.25">
      <c r="A1781" s="128" t="s">
        <v>16</v>
      </c>
      <c r="B1781" s="157" t="s">
        <v>44</v>
      </c>
      <c r="C1781" s="157" t="s">
        <v>459</v>
      </c>
      <c r="D1781" s="157" t="s">
        <v>53</v>
      </c>
      <c r="E1781" s="157" t="s">
        <v>255</v>
      </c>
      <c r="F1781" s="157" t="s">
        <v>82</v>
      </c>
      <c r="G1781" s="157" t="s">
        <v>83</v>
      </c>
      <c r="H1781" s="157" t="s">
        <v>84</v>
      </c>
      <c r="I1781" s="157"/>
      <c r="J1781" s="157"/>
      <c r="K1781" s="157">
        <v>630.04749000000004</v>
      </c>
      <c r="L1781" s="157">
        <v>0.18890316604000001</v>
      </c>
      <c r="M1781" s="157">
        <v>1.2492909E-3</v>
      </c>
      <c r="N1781" s="157">
        <v>0.16203577999999999</v>
      </c>
      <c r="O1781" s="157">
        <v>6.9240187000000003E-3</v>
      </c>
      <c r="P1781" s="157">
        <v>6.3700972040000008E-3</v>
      </c>
      <c r="Q1781" s="126">
        <v>1.8515164E-5</v>
      </c>
      <c r="R1781" s="155"/>
      <c r="S1781" s="155"/>
      <c r="T1781" s="155"/>
      <c r="U1781" s="155"/>
      <c r="V1781" s="155"/>
      <c r="W1781" s="155"/>
      <c r="X1781" s="155"/>
      <c r="Y1781" s="155"/>
      <c r="Z1781" s="155"/>
      <c r="AA1781" s="155"/>
      <c r="AB1781" s="155"/>
      <c r="AC1781" s="155"/>
      <c r="AD1781" s="155"/>
      <c r="AE1781" s="155"/>
      <c r="AF1781" s="155"/>
      <c r="AG1781" s="155"/>
      <c r="AH1781" s="155"/>
    </row>
    <row r="1782" spans="1:34" x14ac:dyDescent="0.25">
      <c r="A1782" s="128" t="s">
        <v>16</v>
      </c>
      <c r="B1782" s="157" t="s">
        <v>44</v>
      </c>
      <c r="C1782" s="157" t="s">
        <v>459</v>
      </c>
      <c r="D1782" s="157" t="s">
        <v>53</v>
      </c>
      <c r="E1782" s="157" t="s">
        <v>256</v>
      </c>
      <c r="F1782" s="157" t="s">
        <v>85</v>
      </c>
      <c r="G1782" s="157" t="s">
        <v>83</v>
      </c>
      <c r="H1782" s="157" t="s">
        <v>84</v>
      </c>
      <c r="I1782" s="157"/>
      <c r="J1782" s="157"/>
      <c r="K1782" s="157">
        <v>0</v>
      </c>
      <c r="L1782" s="157">
        <v>0</v>
      </c>
      <c r="M1782" s="157">
        <v>0</v>
      </c>
      <c r="N1782" s="157">
        <v>0</v>
      </c>
      <c r="O1782" s="157">
        <v>0</v>
      </c>
      <c r="P1782" s="157">
        <v>0</v>
      </c>
      <c r="Q1782" s="126">
        <v>0</v>
      </c>
      <c r="R1782" s="155"/>
      <c r="S1782" s="155"/>
      <c r="T1782" s="155"/>
      <c r="U1782" s="155"/>
      <c r="V1782" s="155"/>
      <c r="W1782" s="155"/>
      <c r="X1782" s="155"/>
      <c r="Y1782" s="155"/>
      <c r="Z1782" s="155"/>
      <c r="AA1782" s="155"/>
      <c r="AB1782" s="155"/>
      <c r="AC1782" s="155"/>
      <c r="AD1782" s="155"/>
      <c r="AE1782" s="155"/>
      <c r="AF1782" s="155"/>
      <c r="AG1782" s="155"/>
      <c r="AH1782" s="155"/>
    </row>
    <row r="1783" spans="1:34" x14ac:dyDescent="0.25">
      <c r="A1783" s="128" t="s">
        <v>16</v>
      </c>
      <c r="B1783" s="157" t="s">
        <v>44</v>
      </c>
      <c r="C1783" s="157" t="s">
        <v>459</v>
      </c>
      <c r="D1783" s="157" t="s">
        <v>53</v>
      </c>
      <c r="E1783" s="157" t="s">
        <v>257</v>
      </c>
      <c r="F1783" s="157" t="s">
        <v>86</v>
      </c>
      <c r="G1783" s="157" t="s">
        <v>83</v>
      </c>
      <c r="H1783" s="157" t="s">
        <v>84</v>
      </c>
      <c r="I1783" s="157"/>
      <c r="J1783" s="157"/>
      <c r="K1783" s="157">
        <v>894.81322999999998</v>
      </c>
      <c r="L1783" s="157">
        <v>0.21928409080999997</v>
      </c>
      <c r="M1783" s="157">
        <v>1.7711768E-3</v>
      </c>
      <c r="N1783" s="157">
        <v>0.23691659000000001</v>
      </c>
      <c r="O1783" s="157">
        <v>7.8401128E-3</v>
      </c>
      <c r="P1783" s="157">
        <v>7.212903776E-3</v>
      </c>
      <c r="Q1783" s="126">
        <v>1.9462956999999999E-5</v>
      </c>
      <c r="R1783" s="155"/>
      <c r="S1783" s="155"/>
      <c r="T1783" s="155"/>
      <c r="U1783" s="155"/>
      <c r="V1783" s="155"/>
      <c r="W1783" s="155"/>
      <c r="X1783" s="155"/>
      <c r="Y1783" s="155"/>
      <c r="Z1783" s="155"/>
      <c r="AA1783" s="155"/>
      <c r="AB1783" s="155"/>
      <c r="AC1783" s="155"/>
      <c r="AD1783" s="155"/>
      <c r="AE1783" s="155"/>
      <c r="AF1783" s="155"/>
      <c r="AG1783" s="155"/>
      <c r="AH1783" s="155"/>
    </row>
    <row r="1784" spans="1:34" x14ac:dyDescent="0.25">
      <c r="A1784" s="128" t="s">
        <v>16</v>
      </c>
      <c r="B1784" s="157" t="s">
        <v>44</v>
      </c>
      <c r="C1784" s="157" t="s">
        <v>459</v>
      </c>
      <c r="D1784" s="157" t="s">
        <v>53</v>
      </c>
      <c r="E1784" s="157" t="s">
        <v>258</v>
      </c>
      <c r="F1784" s="157" t="s">
        <v>87</v>
      </c>
      <c r="G1784" s="157" t="s">
        <v>83</v>
      </c>
      <c r="H1784" s="157" t="s">
        <v>84</v>
      </c>
      <c r="I1784" s="157"/>
      <c r="J1784" s="157"/>
      <c r="K1784" s="157">
        <v>247.05406117999999</v>
      </c>
      <c r="L1784" s="157">
        <v>4.7965641150629996E-3</v>
      </c>
      <c r="M1784" s="157">
        <v>1.2026252586300001E-3</v>
      </c>
      <c r="N1784" s="157">
        <v>8.4330472849999991E-2</v>
      </c>
      <c r="O1784" s="157">
        <v>3.8777323599999998E-5</v>
      </c>
      <c r="P1784" s="157">
        <v>3.5675137712E-5</v>
      </c>
      <c r="Q1784" s="126">
        <v>6.8089776817999999E-6</v>
      </c>
      <c r="R1784" s="155"/>
      <c r="S1784" s="155"/>
      <c r="T1784" s="155"/>
      <c r="U1784" s="155"/>
      <c r="V1784" s="155"/>
      <c r="W1784" s="155"/>
      <c r="X1784" s="155"/>
      <c r="Y1784" s="155"/>
      <c r="Z1784" s="155"/>
      <c r="AA1784" s="155"/>
      <c r="AB1784" s="155"/>
      <c r="AC1784" s="155"/>
      <c r="AD1784" s="155"/>
      <c r="AE1784" s="155"/>
      <c r="AF1784" s="155"/>
      <c r="AG1784" s="155"/>
      <c r="AH1784" s="155"/>
    </row>
    <row r="1785" spans="1:34" x14ac:dyDescent="0.25">
      <c r="A1785" s="128" t="s">
        <v>16</v>
      </c>
      <c r="B1785" s="157" t="s">
        <v>44</v>
      </c>
      <c r="C1785" s="157" t="s">
        <v>459</v>
      </c>
      <c r="D1785" s="157" t="s">
        <v>53</v>
      </c>
      <c r="E1785" s="157" t="s">
        <v>259</v>
      </c>
      <c r="F1785" s="157" t="s">
        <v>88</v>
      </c>
      <c r="G1785" s="157" t="s">
        <v>89</v>
      </c>
      <c r="H1785" s="157" t="s">
        <v>84</v>
      </c>
      <c r="I1785" s="157"/>
      <c r="J1785" s="157"/>
      <c r="K1785" s="157">
        <v>149.88498999999999</v>
      </c>
      <c r="L1785" s="157">
        <v>1.2509771937999998E-2</v>
      </c>
      <c r="M1785" s="157">
        <v>3.0238819000000001E-4</v>
      </c>
      <c r="N1785" s="157">
        <v>5.2580331000000001E-2</v>
      </c>
      <c r="O1785" s="157">
        <v>1.8803884999999999E-3</v>
      </c>
      <c r="P1785" s="157">
        <v>1.7299574200000001E-3</v>
      </c>
      <c r="Q1785" s="126">
        <v>3.1634197E-6</v>
      </c>
      <c r="R1785" s="155"/>
      <c r="S1785" s="155"/>
      <c r="T1785" s="155"/>
      <c r="U1785" s="155"/>
      <c r="V1785" s="155"/>
      <c r="W1785" s="155"/>
      <c r="X1785" s="155"/>
      <c r="Y1785" s="155"/>
      <c r="Z1785" s="155"/>
      <c r="AA1785" s="155"/>
      <c r="AB1785" s="155"/>
      <c r="AC1785" s="155"/>
      <c r="AD1785" s="155"/>
      <c r="AE1785" s="155"/>
      <c r="AF1785" s="155"/>
      <c r="AG1785" s="155"/>
      <c r="AH1785" s="155"/>
    </row>
    <row r="1786" spans="1:34" x14ac:dyDescent="0.25">
      <c r="A1786" s="128" t="s">
        <v>16</v>
      </c>
      <c r="B1786" s="157" t="s">
        <v>44</v>
      </c>
      <c r="C1786" s="157" t="s">
        <v>459</v>
      </c>
      <c r="D1786" s="157" t="s">
        <v>53</v>
      </c>
      <c r="E1786" s="157" t="s">
        <v>260</v>
      </c>
      <c r="F1786" s="157" t="s">
        <v>90</v>
      </c>
      <c r="G1786" s="157" t="s">
        <v>89</v>
      </c>
      <c r="H1786" s="157" t="s">
        <v>84</v>
      </c>
      <c r="I1786" s="157"/>
      <c r="J1786" s="157"/>
      <c r="K1786" s="157">
        <v>14.082919</v>
      </c>
      <c r="L1786" s="157">
        <v>4.5157067690000007E-4</v>
      </c>
      <c r="M1786" s="157">
        <v>2.0198154999999999E-5</v>
      </c>
      <c r="N1786" s="157">
        <v>1.9711495999999999E-3</v>
      </c>
      <c r="O1786" s="157">
        <v>6.6417006999999997E-5</v>
      </c>
      <c r="P1786" s="157">
        <v>6.110364644E-5</v>
      </c>
      <c r="Q1786" s="126">
        <v>2.0600075000000001E-7</v>
      </c>
      <c r="R1786" s="155"/>
      <c r="S1786" s="155"/>
      <c r="T1786" s="155"/>
      <c r="U1786" s="155"/>
      <c r="V1786" s="155"/>
      <c r="W1786" s="155"/>
      <c r="X1786" s="155"/>
      <c r="Y1786" s="155"/>
      <c r="Z1786" s="155"/>
      <c r="AA1786" s="155"/>
      <c r="AB1786" s="155"/>
      <c r="AC1786" s="155"/>
      <c r="AD1786" s="155"/>
      <c r="AE1786" s="155"/>
      <c r="AF1786" s="155"/>
      <c r="AG1786" s="155"/>
      <c r="AH1786" s="155"/>
    </row>
    <row r="1787" spans="1:34" x14ac:dyDescent="0.25">
      <c r="A1787" s="128" t="s">
        <v>16</v>
      </c>
      <c r="B1787" s="157" t="s">
        <v>44</v>
      </c>
      <c r="C1787" s="157" t="s">
        <v>459</v>
      </c>
      <c r="D1787" s="157" t="s">
        <v>53</v>
      </c>
      <c r="E1787" s="157" t="s">
        <v>261</v>
      </c>
      <c r="F1787" s="157" t="s">
        <v>91</v>
      </c>
      <c r="G1787" s="157" t="s">
        <v>89</v>
      </c>
      <c r="H1787" s="157" t="s">
        <v>84</v>
      </c>
      <c r="I1787" s="157"/>
      <c r="J1787" s="157"/>
      <c r="K1787" s="157">
        <v>13.489169</v>
      </c>
      <c r="L1787" s="157">
        <v>5.3752656529999982E-4</v>
      </c>
      <c r="M1787" s="157">
        <v>2.4187413E-5</v>
      </c>
      <c r="N1787" s="157">
        <v>2.3783832E-3</v>
      </c>
      <c r="O1787" s="157">
        <v>8.0069127000000003E-5</v>
      </c>
      <c r="P1787" s="157">
        <v>7.3663596840000005E-5</v>
      </c>
      <c r="Q1787" s="126">
        <v>2.4623966999999998E-7</v>
      </c>
      <c r="R1787" s="155"/>
      <c r="S1787" s="155"/>
      <c r="T1787" s="155"/>
      <c r="U1787" s="155"/>
      <c r="V1787" s="155"/>
      <c r="W1787" s="155"/>
      <c r="X1787" s="155"/>
      <c r="Y1787" s="155"/>
      <c r="Z1787" s="155"/>
      <c r="AA1787" s="155"/>
      <c r="AB1787" s="155"/>
      <c r="AC1787" s="155"/>
      <c r="AD1787" s="155"/>
      <c r="AE1787" s="155"/>
      <c r="AF1787" s="155"/>
      <c r="AG1787" s="155"/>
      <c r="AH1787" s="155"/>
    </row>
    <row r="1788" spans="1:34" x14ac:dyDescent="0.25">
      <c r="A1788" s="128" t="s">
        <v>16</v>
      </c>
      <c r="B1788" s="157" t="s">
        <v>44</v>
      </c>
      <c r="C1788" s="157" t="s">
        <v>459</v>
      </c>
      <c r="D1788" s="157" t="s">
        <v>53</v>
      </c>
      <c r="E1788" s="157" t="s">
        <v>262</v>
      </c>
      <c r="F1788" s="157" t="s">
        <v>92</v>
      </c>
      <c r="G1788" s="157" t="s">
        <v>89</v>
      </c>
      <c r="H1788" s="157" t="s">
        <v>84</v>
      </c>
      <c r="I1788" s="157"/>
      <c r="J1788" s="157"/>
      <c r="K1788" s="157">
        <v>3.5185310999999997E-2</v>
      </c>
      <c r="L1788" s="157">
        <v>4.3899668173999991E-6</v>
      </c>
      <c r="M1788" s="157">
        <v>1.6883842999999999E-7</v>
      </c>
      <c r="N1788" s="157">
        <v>1.7223293999999998E-5</v>
      </c>
      <c r="O1788" s="157">
        <v>5.7947129999999999E-7</v>
      </c>
      <c r="P1788" s="157">
        <v>5.3311359600000001E-7</v>
      </c>
      <c r="Q1788" s="126">
        <v>1.70211E-9</v>
      </c>
      <c r="R1788" s="155"/>
      <c r="S1788" s="155"/>
      <c r="T1788" s="155"/>
      <c r="U1788" s="155"/>
      <c r="V1788" s="155"/>
      <c r="W1788" s="155"/>
      <c r="X1788" s="155"/>
      <c r="Y1788" s="155"/>
      <c r="Z1788" s="155"/>
      <c r="AA1788" s="155"/>
      <c r="AB1788" s="155"/>
      <c r="AC1788" s="155"/>
      <c r="AD1788" s="155"/>
      <c r="AE1788" s="155"/>
      <c r="AF1788" s="155"/>
      <c r="AG1788" s="155"/>
      <c r="AH1788" s="155"/>
    </row>
    <row r="1789" spans="1:34" x14ac:dyDescent="0.25">
      <c r="A1789" s="128" t="s">
        <v>16</v>
      </c>
      <c r="B1789" s="157" t="s">
        <v>44</v>
      </c>
      <c r="C1789" s="157" t="s">
        <v>459</v>
      </c>
      <c r="D1789" s="157" t="s">
        <v>53</v>
      </c>
      <c r="E1789" s="157" t="s">
        <v>263</v>
      </c>
      <c r="F1789" s="157" t="s">
        <v>93</v>
      </c>
      <c r="G1789" s="157" t="s">
        <v>89</v>
      </c>
      <c r="H1789" s="157" t="s">
        <v>84</v>
      </c>
      <c r="I1789" s="157"/>
      <c r="J1789" s="157"/>
      <c r="K1789" s="157">
        <v>64.147214000000005</v>
      </c>
      <c r="L1789" s="157">
        <v>3.1785449971199989E-2</v>
      </c>
      <c r="M1789" s="157">
        <v>7.9486901299999997E-4</v>
      </c>
      <c r="N1789" s="157">
        <v>0.1369570581</v>
      </c>
      <c r="O1789" s="157">
        <v>4.9024625399999994E-3</v>
      </c>
      <c r="P1789" s="157">
        <v>4.5102655367999997E-3</v>
      </c>
      <c r="Q1789" s="126">
        <v>8.1750910199999991E-6</v>
      </c>
      <c r="R1789" s="155"/>
      <c r="S1789" s="155"/>
      <c r="T1789" s="155"/>
      <c r="U1789" s="155"/>
      <c r="V1789" s="155"/>
      <c r="W1789" s="155"/>
      <c r="X1789" s="155"/>
      <c r="Y1789" s="155"/>
      <c r="Z1789" s="155"/>
      <c r="AA1789" s="155"/>
      <c r="AB1789" s="155"/>
      <c r="AC1789" s="155"/>
      <c r="AD1789" s="155"/>
      <c r="AE1789" s="155"/>
      <c r="AF1789" s="155"/>
      <c r="AG1789" s="155"/>
      <c r="AH1789" s="155"/>
    </row>
    <row r="1790" spans="1:34" x14ac:dyDescent="0.25">
      <c r="A1790" s="128" t="s">
        <v>16</v>
      </c>
      <c r="B1790" s="157" t="s">
        <v>44</v>
      </c>
      <c r="C1790" s="157" t="s">
        <v>459</v>
      </c>
      <c r="D1790" s="157" t="s">
        <v>53</v>
      </c>
      <c r="E1790" s="157" t="s">
        <v>264</v>
      </c>
      <c r="F1790" s="157" t="s">
        <v>94</v>
      </c>
      <c r="G1790" s="157" t="s">
        <v>89</v>
      </c>
      <c r="H1790" s="157" t="s">
        <v>84</v>
      </c>
      <c r="I1790" s="157"/>
      <c r="J1790" s="157"/>
      <c r="K1790" s="157">
        <v>1.3546342</v>
      </c>
      <c r="L1790" s="157">
        <v>1.0936193944000001E-4</v>
      </c>
      <c r="M1790" s="157">
        <v>4.758368E-6</v>
      </c>
      <c r="N1790" s="157">
        <v>4.8540357999999999E-4</v>
      </c>
      <c r="O1790" s="157">
        <v>1.6331223E-5</v>
      </c>
      <c r="P1790" s="157">
        <v>1.5024725160000001E-5</v>
      </c>
      <c r="Q1790" s="126">
        <v>4.7970519999999999E-8</v>
      </c>
      <c r="R1790" s="155"/>
      <c r="S1790" s="155"/>
      <c r="T1790" s="155"/>
      <c r="U1790" s="155"/>
      <c r="V1790" s="155"/>
      <c r="W1790" s="155"/>
      <c r="X1790" s="155"/>
      <c r="Y1790" s="155"/>
      <c r="Z1790" s="155"/>
      <c r="AA1790" s="155"/>
      <c r="AB1790" s="155"/>
      <c r="AC1790" s="155"/>
      <c r="AD1790" s="155"/>
      <c r="AE1790" s="155"/>
      <c r="AF1790" s="155"/>
      <c r="AG1790" s="155"/>
      <c r="AH1790" s="155"/>
    </row>
    <row r="1791" spans="1:34" x14ac:dyDescent="0.25">
      <c r="A1791" s="128" t="s">
        <v>16</v>
      </c>
      <c r="B1791" s="157" t="s">
        <v>44</v>
      </c>
      <c r="C1791" s="157" t="s">
        <v>459</v>
      </c>
      <c r="D1791" s="157" t="s">
        <v>53</v>
      </c>
      <c r="E1791" s="157" t="s">
        <v>265</v>
      </c>
      <c r="F1791" s="157" t="s">
        <v>95</v>
      </c>
      <c r="G1791" s="157" t="s">
        <v>96</v>
      </c>
      <c r="H1791" s="157" t="s">
        <v>84</v>
      </c>
      <c r="I1791" s="157"/>
      <c r="J1791" s="157"/>
      <c r="K1791" s="157">
        <v>1.8880170999999999</v>
      </c>
      <c r="L1791" s="157">
        <v>1.7729715825E-4</v>
      </c>
      <c r="M1791" s="157">
        <v>7.1639478999999998E-6</v>
      </c>
      <c r="N1791" s="157">
        <v>7.3079806000000004E-4</v>
      </c>
      <c r="O1791" s="157">
        <v>2.4587429E-5</v>
      </c>
      <c r="P1791" s="157">
        <v>2.2620434680000002E-5</v>
      </c>
      <c r="Q1791" s="126">
        <v>7.2221886999999997E-8</v>
      </c>
      <c r="R1791" s="155"/>
      <c r="S1791" s="155"/>
      <c r="T1791" s="155"/>
      <c r="U1791" s="155"/>
      <c r="V1791" s="155"/>
      <c r="W1791" s="155"/>
      <c r="X1791" s="155"/>
      <c r="Y1791" s="155"/>
      <c r="Z1791" s="155"/>
      <c r="AA1791" s="155"/>
      <c r="AB1791" s="155"/>
      <c r="AC1791" s="155"/>
      <c r="AD1791" s="155"/>
      <c r="AE1791" s="155"/>
      <c r="AF1791" s="155"/>
      <c r="AG1791" s="155"/>
      <c r="AH1791" s="155"/>
    </row>
    <row r="1792" spans="1:34" x14ac:dyDescent="0.25">
      <c r="A1792" s="128" t="s">
        <v>16</v>
      </c>
      <c r="B1792" s="157" t="s">
        <v>44</v>
      </c>
      <c r="C1792" s="157" t="s">
        <v>459</v>
      </c>
      <c r="D1792" s="157" t="s">
        <v>53</v>
      </c>
      <c r="E1792" s="157" t="s">
        <v>266</v>
      </c>
      <c r="F1792" s="157" t="s">
        <v>97</v>
      </c>
      <c r="G1792" s="157" t="s">
        <v>96</v>
      </c>
      <c r="H1792" s="157" t="s">
        <v>84</v>
      </c>
      <c r="I1792" s="157"/>
      <c r="J1792" s="157"/>
      <c r="K1792" s="157">
        <v>8.9360058000000006E-2</v>
      </c>
      <c r="L1792" s="157">
        <v>1.3621663287E-5</v>
      </c>
      <c r="M1792" s="157">
        <v>5.7081507999999997E-7</v>
      </c>
      <c r="N1792" s="157">
        <v>5.8229136E-5</v>
      </c>
      <c r="O1792" s="157">
        <v>1.9590974999999998E-6</v>
      </c>
      <c r="P1792" s="157">
        <v>1.8023696999999999E-6</v>
      </c>
      <c r="Q1792" s="126">
        <v>5.7545559E-9</v>
      </c>
      <c r="R1792" s="155"/>
      <c r="S1792" s="155"/>
      <c r="T1792" s="155"/>
      <c r="U1792" s="155"/>
      <c r="V1792" s="155"/>
      <c r="W1792" s="155"/>
      <c r="X1792" s="155"/>
      <c r="Y1792" s="155"/>
      <c r="Z1792" s="155"/>
      <c r="AA1792" s="155"/>
      <c r="AB1792" s="155"/>
      <c r="AC1792" s="155"/>
      <c r="AD1792" s="155"/>
      <c r="AE1792" s="155"/>
      <c r="AF1792" s="155"/>
      <c r="AG1792" s="155"/>
      <c r="AH1792" s="155"/>
    </row>
    <row r="1793" spans="1:34" x14ac:dyDescent="0.25">
      <c r="A1793" s="128" t="s">
        <v>16</v>
      </c>
      <c r="B1793" s="157" t="s">
        <v>44</v>
      </c>
      <c r="C1793" s="157" t="s">
        <v>459</v>
      </c>
      <c r="D1793" s="157" t="s">
        <v>53</v>
      </c>
      <c r="E1793" s="157" t="s">
        <v>267</v>
      </c>
      <c r="F1793" s="157" t="s">
        <v>98</v>
      </c>
      <c r="G1793" s="157" t="s">
        <v>99</v>
      </c>
      <c r="H1793" s="157" t="s">
        <v>84</v>
      </c>
      <c r="I1793" s="157"/>
      <c r="J1793" s="157"/>
      <c r="K1793" s="157">
        <v>665.72217599999999</v>
      </c>
      <c r="L1793" s="157">
        <v>2.9455128588260003E-3</v>
      </c>
      <c r="M1793" s="157">
        <v>8.8894599699999993E-5</v>
      </c>
      <c r="N1793" s="157">
        <v>8.4495861199999998E-3</v>
      </c>
      <c r="O1793" s="157">
        <v>2.9091245300000003E-4</v>
      </c>
      <c r="P1793" s="157">
        <v>2.6763945676000001E-4</v>
      </c>
      <c r="Q1793" s="126">
        <v>9.3496482099999991E-7</v>
      </c>
      <c r="R1793" s="155"/>
      <c r="S1793" s="155"/>
      <c r="T1793" s="155"/>
      <c r="U1793" s="155"/>
      <c r="V1793" s="155"/>
      <c r="W1793" s="155"/>
      <c r="X1793" s="155"/>
      <c r="Y1793" s="155"/>
      <c r="Z1793" s="155"/>
      <c r="AA1793" s="155"/>
      <c r="AB1793" s="155"/>
      <c r="AC1793" s="155"/>
      <c r="AD1793" s="155"/>
      <c r="AE1793" s="155"/>
      <c r="AF1793" s="155"/>
      <c r="AG1793" s="155"/>
      <c r="AH1793" s="155"/>
    </row>
    <row r="1794" spans="1:34" x14ac:dyDescent="0.25">
      <c r="A1794" s="128" t="s">
        <v>16</v>
      </c>
      <c r="B1794" s="157" t="s">
        <v>44</v>
      </c>
      <c r="C1794" s="157" t="s">
        <v>459</v>
      </c>
      <c r="D1794" s="157" t="s">
        <v>53</v>
      </c>
      <c r="E1794" s="157" t="s">
        <v>268</v>
      </c>
      <c r="F1794" s="157" t="s">
        <v>98</v>
      </c>
      <c r="G1794" s="157" t="s">
        <v>100</v>
      </c>
      <c r="H1794" s="157" t="s">
        <v>84</v>
      </c>
      <c r="I1794" s="157"/>
      <c r="J1794" s="157"/>
      <c r="K1794" s="157">
        <v>312.67260500000003</v>
      </c>
      <c r="L1794" s="157">
        <v>3.89714729516E-2</v>
      </c>
      <c r="M1794" s="157">
        <v>1.702522573E-3</v>
      </c>
      <c r="N1794" s="157">
        <v>0.15662617700000001</v>
      </c>
      <c r="O1794" s="157">
        <v>5.4681815499999994E-3</v>
      </c>
      <c r="P1794" s="157">
        <v>5.0307270260000004E-3</v>
      </c>
      <c r="Q1794" s="126">
        <v>1.7563258490000002E-5</v>
      </c>
      <c r="R1794" s="155"/>
      <c r="S1794" s="155"/>
      <c r="T1794" s="155"/>
      <c r="U1794" s="155"/>
      <c r="V1794" s="155"/>
      <c r="W1794" s="155"/>
      <c r="X1794" s="155"/>
      <c r="Y1794" s="155"/>
      <c r="Z1794" s="155"/>
      <c r="AA1794" s="155"/>
      <c r="AB1794" s="155"/>
      <c r="AC1794" s="155"/>
      <c r="AD1794" s="155"/>
      <c r="AE1794" s="155"/>
      <c r="AF1794" s="155"/>
      <c r="AG1794" s="155"/>
      <c r="AH1794" s="155"/>
    </row>
    <row r="1795" spans="1:34" x14ac:dyDescent="0.25">
      <c r="A1795" s="128" t="s">
        <v>16</v>
      </c>
      <c r="B1795" s="157" t="s">
        <v>44</v>
      </c>
      <c r="C1795" s="157" t="s">
        <v>459</v>
      </c>
      <c r="D1795" s="157" t="s">
        <v>53</v>
      </c>
      <c r="E1795" s="157" t="s">
        <v>269</v>
      </c>
      <c r="F1795" s="157" t="s">
        <v>101</v>
      </c>
      <c r="G1795" s="157" t="s">
        <v>99</v>
      </c>
      <c r="H1795" s="157" t="s">
        <v>84</v>
      </c>
      <c r="I1795" s="157"/>
      <c r="J1795" s="157"/>
      <c r="K1795" s="157">
        <v>7518.6538</v>
      </c>
      <c r="L1795" s="157">
        <v>2.8074914841999997E-2</v>
      </c>
      <c r="M1795" s="157">
        <v>7.7807292E-4</v>
      </c>
      <c r="N1795" s="157">
        <v>7.3308824999999994E-2</v>
      </c>
      <c r="O1795" s="157">
        <v>2.4803822999999998E-3</v>
      </c>
      <c r="P1795" s="157">
        <v>2.2819517160000001E-3</v>
      </c>
      <c r="Q1795" s="126">
        <v>8.0419149999999994E-6</v>
      </c>
      <c r="R1795" s="155"/>
      <c r="S1795" s="155"/>
      <c r="T1795" s="155"/>
      <c r="U1795" s="155"/>
      <c r="V1795" s="155"/>
      <c r="W1795" s="155"/>
      <c r="X1795" s="155"/>
      <c r="Y1795" s="155"/>
      <c r="Z1795" s="155"/>
      <c r="AA1795" s="155"/>
      <c r="AB1795" s="155"/>
      <c r="AC1795" s="155"/>
      <c r="AD1795" s="155"/>
      <c r="AE1795" s="155"/>
      <c r="AF1795" s="155"/>
      <c r="AG1795" s="155"/>
      <c r="AH1795" s="155"/>
    </row>
    <row r="1796" spans="1:34" x14ac:dyDescent="0.25">
      <c r="A1796" s="128" t="s">
        <v>16</v>
      </c>
      <c r="B1796" s="157" t="s">
        <v>44</v>
      </c>
      <c r="C1796" s="157" t="s">
        <v>459</v>
      </c>
      <c r="D1796" s="157" t="s">
        <v>53</v>
      </c>
      <c r="E1796" s="157" t="s">
        <v>270</v>
      </c>
      <c r="F1796" s="157" t="s">
        <v>101</v>
      </c>
      <c r="G1796" s="157" t="s">
        <v>100</v>
      </c>
      <c r="H1796" s="157" t="s">
        <v>84</v>
      </c>
      <c r="I1796" s="157"/>
      <c r="J1796" s="157"/>
      <c r="K1796" s="157">
        <v>2957.4964399999999</v>
      </c>
      <c r="L1796" s="157">
        <v>0.54464714251299995</v>
      </c>
      <c r="M1796" s="157">
        <v>1.18477302E-2</v>
      </c>
      <c r="N1796" s="157">
        <v>1.9724494499999998</v>
      </c>
      <c r="O1796" s="157">
        <v>7.0389868899999999E-2</v>
      </c>
      <c r="P1796" s="157">
        <v>6.4758679388000007E-2</v>
      </c>
      <c r="Q1796" s="126">
        <v>1.21652276E-4</v>
      </c>
      <c r="R1796" s="155"/>
      <c r="S1796" s="155"/>
      <c r="T1796" s="155"/>
      <c r="U1796" s="155"/>
      <c r="V1796" s="155"/>
      <c r="W1796" s="155"/>
      <c r="X1796" s="155"/>
      <c r="Y1796" s="155"/>
      <c r="Z1796" s="155"/>
      <c r="AA1796" s="155"/>
      <c r="AB1796" s="155"/>
      <c r="AC1796" s="155"/>
      <c r="AD1796" s="155"/>
      <c r="AE1796" s="155"/>
      <c r="AF1796" s="155"/>
      <c r="AG1796" s="155"/>
      <c r="AH1796" s="155"/>
    </row>
    <row r="1797" spans="1:34" x14ac:dyDescent="0.25">
      <c r="A1797" s="128" t="s">
        <v>16</v>
      </c>
      <c r="B1797" s="157" t="s">
        <v>44</v>
      </c>
      <c r="C1797" s="157" t="s">
        <v>459</v>
      </c>
      <c r="D1797" s="157" t="s">
        <v>53</v>
      </c>
      <c r="E1797" s="157" t="s">
        <v>271</v>
      </c>
      <c r="F1797" s="157" t="s">
        <v>102</v>
      </c>
      <c r="G1797" s="157" t="s">
        <v>99</v>
      </c>
      <c r="H1797" s="157" t="s">
        <v>84</v>
      </c>
      <c r="I1797" s="157"/>
      <c r="J1797" s="157"/>
      <c r="K1797" s="157">
        <v>19852.392100000001</v>
      </c>
      <c r="L1797" s="157">
        <v>5.5454819373600001E-2</v>
      </c>
      <c r="M1797" s="157">
        <v>1.7430129799999999E-3</v>
      </c>
      <c r="N1797" s="157">
        <v>0.150363783</v>
      </c>
      <c r="O1797" s="157">
        <v>5.7168823999999997E-3</v>
      </c>
      <c r="P1797" s="157">
        <v>5.2595318079999998E-3</v>
      </c>
      <c r="Q1797" s="126">
        <v>1.7840787499999999E-5</v>
      </c>
      <c r="R1797" s="155"/>
      <c r="S1797" s="155"/>
      <c r="T1797" s="155"/>
      <c r="U1797" s="155"/>
      <c r="V1797" s="155"/>
      <c r="W1797" s="155"/>
      <c r="X1797" s="155"/>
      <c r="Y1797" s="155"/>
      <c r="Z1797" s="155"/>
      <c r="AA1797" s="155"/>
      <c r="AB1797" s="155"/>
      <c r="AC1797" s="155"/>
      <c r="AD1797" s="155"/>
      <c r="AE1797" s="155"/>
      <c r="AF1797" s="155"/>
      <c r="AG1797" s="155"/>
      <c r="AH1797" s="155"/>
    </row>
    <row r="1798" spans="1:34" x14ac:dyDescent="0.25">
      <c r="A1798" s="128" t="s">
        <v>16</v>
      </c>
      <c r="B1798" s="157" t="s">
        <v>44</v>
      </c>
      <c r="C1798" s="157" t="s">
        <v>459</v>
      </c>
      <c r="D1798" s="157" t="s">
        <v>53</v>
      </c>
      <c r="E1798" s="157" t="s">
        <v>272</v>
      </c>
      <c r="F1798" s="157" t="s">
        <v>102</v>
      </c>
      <c r="G1798" s="157" t="s">
        <v>100</v>
      </c>
      <c r="H1798" s="157" t="s">
        <v>84</v>
      </c>
      <c r="I1798" s="157"/>
      <c r="J1798" s="157"/>
      <c r="K1798" s="157">
        <v>7395.7906299999995</v>
      </c>
      <c r="L1798" s="157">
        <v>0.44548244596200004</v>
      </c>
      <c r="M1798" s="157">
        <v>1.6615731799999998E-2</v>
      </c>
      <c r="N1798" s="157">
        <v>1.72205473</v>
      </c>
      <c r="O1798" s="157">
        <v>5.8706168999999996E-2</v>
      </c>
      <c r="P1798" s="157">
        <v>5.4009675480000005E-2</v>
      </c>
      <c r="Q1798" s="126">
        <v>1.7043266299999999E-4</v>
      </c>
      <c r="R1798" s="155"/>
      <c r="S1798" s="155"/>
      <c r="T1798" s="155"/>
      <c r="U1798" s="155"/>
      <c r="V1798" s="155"/>
      <c r="W1798" s="155"/>
      <c r="X1798" s="155"/>
      <c r="Y1798" s="155"/>
      <c r="Z1798" s="155"/>
      <c r="AA1798" s="155"/>
      <c r="AB1798" s="155"/>
      <c r="AC1798" s="155"/>
      <c r="AD1798" s="155"/>
      <c r="AE1798" s="155"/>
      <c r="AF1798" s="155"/>
      <c r="AG1798" s="155"/>
      <c r="AH1798" s="155"/>
    </row>
    <row r="1799" spans="1:34" x14ac:dyDescent="0.25">
      <c r="A1799" s="128" t="s">
        <v>16</v>
      </c>
      <c r="B1799" s="157" t="s">
        <v>44</v>
      </c>
      <c r="C1799" s="157" t="s">
        <v>459</v>
      </c>
      <c r="D1799" s="157" t="s">
        <v>53</v>
      </c>
      <c r="E1799" s="157" t="s">
        <v>273</v>
      </c>
      <c r="F1799" s="157" t="s">
        <v>103</v>
      </c>
      <c r="G1799" s="157" t="s">
        <v>99</v>
      </c>
      <c r="H1799" s="157" t="s">
        <v>84</v>
      </c>
      <c r="I1799" s="157"/>
      <c r="J1799" s="157"/>
      <c r="K1799" s="157">
        <v>10072.166730000001</v>
      </c>
      <c r="L1799" s="157">
        <v>3.6803586810620008E-2</v>
      </c>
      <c r="M1799" s="157">
        <v>1.114366559E-3</v>
      </c>
      <c r="N1799" s="157">
        <v>0.1025063814</v>
      </c>
      <c r="O1799" s="157">
        <v>3.57991628E-3</v>
      </c>
      <c r="P1799" s="157">
        <v>3.2935229776000002E-3</v>
      </c>
      <c r="Q1799" s="126">
        <v>1.148361688E-5</v>
      </c>
      <c r="R1799" s="155"/>
      <c r="S1799" s="155"/>
      <c r="T1799" s="155"/>
      <c r="U1799" s="155"/>
      <c r="V1799" s="155"/>
      <c r="W1799" s="155"/>
      <c r="X1799" s="155"/>
      <c r="Y1799" s="155"/>
      <c r="Z1799" s="155"/>
      <c r="AA1799" s="155"/>
      <c r="AB1799" s="155"/>
      <c r="AC1799" s="155"/>
      <c r="AD1799" s="155"/>
      <c r="AE1799" s="155"/>
      <c r="AF1799" s="155"/>
      <c r="AG1799" s="155"/>
      <c r="AH1799" s="155"/>
    </row>
    <row r="1800" spans="1:34" x14ac:dyDescent="0.25">
      <c r="A1800" s="128" t="s">
        <v>16</v>
      </c>
      <c r="B1800" s="157" t="s">
        <v>44</v>
      </c>
      <c r="C1800" s="157" t="s">
        <v>459</v>
      </c>
      <c r="D1800" s="157" t="s">
        <v>53</v>
      </c>
      <c r="E1800" s="157" t="s">
        <v>274</v>
      </c>
      <c r="F1800" s="157" t="s">
        <v>103</v>
      </c>
      <c r="G1800" s="157" t="s">
        <v>100</v>
      </c>
      <c r="H1800" s="157" t="s">
        <v>84</v>
      </c>
      <c r="I1800" s="157"/>
      <c r="J1800" s="157"/>
      <c r="K1800" s="157">
        <v>2876.1416800000002</v>
      </c>
      <c r="L1800" s="157">
        <v>0.44063472344199994</v>
      </c>
      <c r="M1800" s="157">
        <v>1.5404065999999999E-2</v>
      </c>
      <c r="N1800" s="157">
        <v>1.9189597300000001</v>
      </c>
      <c r="O1800" s="157">
        <v>6.6750660999999989E-2</v>
      </c>
      <c r="P1800" s="157">
        <v>6.1410608119999995E-2</v>
      </c>
      <c r="Q1800" s="126">
        <v>1.5896515500000001E-4</v>
      </c>
      <c r="R1800" s="155"/>
      <c r="S1800" s="155"/>
      <c r="T1800" s="155"/>
      <c r="U1800" s="155"/>
      <c r="V1800" s="155"/>
      <c r="W1800" s="155"/>
      <c r="X1800" s="155"/>
      <c r="Y1800" s="155"/>
      <c r="Z1800" s="155"/>
      <c r="AA1800" s="155"/>
      <c r="AB1800" s="155"/>
      <c r="AC1800" s="155"/>
      <c r="AD1800" s="155"/>
      <c r="AE1800" s="155"/>
      <c r="AF1800" s="155"/>
      <c r="AG1800" s="155"/>
      <c r="AH1800" s="155"/>
    </row>
    <row r="1801" spans="1:34" x14ac:dyDescent="0.25">
      <c r="A1801" s="128" t="s">
        <v>16</v>
      </c>
      <c r="B1801" s="157" t="s">
        <v>44</v>
      </c>
      <c r="C1801" s="157" t="s">
        <v>459</v>
      </c>
      <c r="D1801" s="157" t="s">
        <v>53</v>
      </c>
      <c r="E1801" s="157" t="s">
        <v>275</v>
      </c>
      <c r="F1801" s="157" t="s">
        <v>104</v>
      </c>
      <c r="G1801" s="157" t="s">
        <v>99</v>
      </c>
      <c r="H1801" s="157" t="s">
        <v>84</v>
      </c>
      <c r="I1801" s="157"/>
      <c r="J1801" s="157"/>
      <c r="K1801" s="157">
        <v>5565.8975</v>
      </c>
      <c r="L1801" s="157">
        <v>5.9513981300000005E-3</v>
      </c>
      <c r="M1801" s="157">
        <v>0</v>
      </c>
      <c r="N1801" s="157">
        <v>0</v>
      </c>
      <c r="O1801" s="157">
        <v>0</v>
      </c>
      <c r="P1801" s="157">
        <v>0</v>
      </c>
      <c r="Q1801" s="126">
        <v>0</v>
      </c>
      <c r="R1801" s="155"/>
      <c r="S1801" s="155"/>
      <c r="T1801" s="155"/>
      <c r="U1801" s="155"/>
      <c r="V1801" s="155"/>
      <c r="W1801" s="155"/>
      <c r="X1801" s="155"/>
      <c r="Y1801" s="155"/>
      <c r="Z1801" s="155"/>
      <c r="AA1801" s="155"/>
      <c r="AB1801" s="155"/>
      <c r="AC1801" s="155"/>
      <c r="AD1801" s="155"/>
      <c r="AE1801" s="155"/>
      <c r="AF1801" s="155"/>
      <c r="AG1801" s="155"/>
      <c r="AH1801" s="155"/>
    </row>
    <row r="1802" spans="1:34" x14ac:dyDescent="0.25">
      <c r="A1802" s="128" t="s">
        <v>16</v>
      </c>
      <c r="B1802" s="157" t="s">
        <v>44</v>
      </c>
      <c r="C1802" s="157" t="s">
        <v>459</v>
      </c>
      <c r="D1802" s="157" t="s">
        <v>53</v>
      </c>
      <c r="E1802" s="157" t="s">
        <v>276</v>
      </c>
      <c r="F1802" s="157" t="s">
        <v>104</v>
      </c>
      <c r="G1802" s="157" t="s">
        <v>100</v>
      </c>
      <c r="H1802" s="157" t="s">
        <v>84</v>
      </c>
      <c r="I1802" s="157"/>
      <c r="J1802" s="157"/>
      <c r="K1802" s="157">
        <v>2283.7181</v>
      </c>
      <c r="L1802" s="157">
        <v>2.5468435399999996E-3</v>
      </c>
      <c r="M1802" s="157">
        <v>0</v>
      </c>
      <c r="N1802" s="157">
        <v>0</v>
      </c>
      <c r="O1802" s="157">
        <v>0</v>
      </c>
      <c r="P1802" s="157">
        <v>0</v>
      </c>
      <c r="Q1802" s="126">
        <v>0</v>
      </c>
      <c r="R1802" s="155"/>
      <c r="S1802" s="155"/>
      <c r="T1802" s="155"/>
      <c r="U1802" s="155"/>
      <c r="V1802" s="155"/>
      <c r="W1802" s="155"/>
      <c r="X1802" s="155"/>
      <c r="Y1802" s="155"/>
      <c r="Z1802" s="155"/>
      <c r="AA1802" s="155"/>
      <c r="AB1802" s="155"/>
      <c r="AC1802" s="155"/>
      <c r="AD1802" s="155"/>
      <c r="AE1802" s="155"/>
      <c r="AF1802" s="155"/>
      <c r="AG1802" s="155"/>
      <c r="AH1802" s="155"/>
    </row>
    <row r="1803" spans="1:34" x14ac:dyDescent="0.25">
      <c r="A1803" s="128" t="s">
        <v>16</v>
      </c>
      <c r="B1803" s="157" t="s">
        <v>44</v>
      </c>
      <c r="C1803" s="157" t="s">
        <v>459</v>
      </c>
      <c r="D1803" s="157" t="s">
        <v>53</v>
      </c>
      <c r="E1803" s="157" t="s">
        <v>277</v>
      </c>
      <c r="F1803" s="157" t="s">
        <v>105</v>
      </c>
      <c r="G1803" s="157" t="s">
        <v>100</v>
      </c>
      <c r="H1803" s="157" t="s">
        <v>84</v>
      </c>
      <c r="I1803" s="157"/>
      <c r="J1803" s="157"/>
      <c r="K1803" s="157">
        <v>0.46355286000000001</v>
      </c>
      <c r="L1803" s="157">
        <v>1.4250646807E-4</v>
      </c>
      <c r="M1803" s="157">
        <v>7.0840688E-6</v>
      </c>
      <c r="N1803" s="157">
        <v>6.7828932999999998E-4</v>
      </c>
      <c r="O1803" s="157">
        <v>2.2913874999999999E-5</v>
      </c>
      <c r="P1803" s="157">
        <v>2.1080765000000001E-5</v>
      </c>
      <c r="Q1803" s="126">
        <v>7.2570941000000006E-8</v>
      </c>
      <c r="R1803" s="155"/>
      <c r="S1803" s="155"/>
      <c r="T1803" s="155"/>
      <c r="U1803" s="155"/>
      <c r="V1803" s="155"/>
      <c r="W1803" s="155"/>
      <c r="X1803" s="155"/>
      <c r="Y1803" s="155"/>
      <c r="Z1803" s="155"/>
      <c r="AA1803" s="155"/>
      <c r="AB1803" s="155"/>
      <c r="AC1803" s="155"/>
      <c r="AD1803" s="155"/>
      <c r="AE1803" s="155"/>
      <c r="AF1803" s="155"/>
      <c r="AG1803" s="155"/>
      <c r="AH1803" s="155"/>
    </row>
    <row r="1804" spans="1:34" x14ac:dyDescent="0.25">
      <c r="A1804" s="128" t="s">
        <v>16</v>
      </c>
      <c r="B1804" s="157" t="s">
        <v>44</v>
      </c>
      <c r="C1804" s="157" t="s">
        <v>459</v>
      </c>
      <c r="D1804" s="157" t="s">
        <v>53</v>
      </c>
      <c r="E1804" s="157" t="s">
        <v>278</v>
      </c>
      <c r="F1804" s="157" t="s">
        <v>106</v>
      </c>
      <c r="G1804" s="157" t="s">
        <v>107</v>
      </c>
      <c r="H1804" s="157" t="s">
        <v>84</v>
      </c>
      <c r="I1804" s="157"/>
      <c r="J1804" s="157"/>
      <c r="K1804" s="157">
        <v>2.8173842000000002</v>
      </c>
      <c r="L1804" s="157">
        <v>6.7055806978000008E-5</v>
      </c>
      <c r="M1804" s="157">
        <v>3.2611845399999996E-6</v>
      </c>
      <c r="N1804" s="157">
        <v>2.7093975300000002E-4</v>
      </c>
      <c r="O1804" s="157">
        <v>1.0902279699999999E-5</v>
      </c>
      <c r="P1804" s="157">
        <v>1.0030097324E-5</v>
      </c>
      <c r="Q1804" s="126">
        <v>3.3031345699999999E-8</v>
      </c>
      <c r="R1804" s="155"/>
      <c r="S1804" s="155"/>
      <c r="T1804" s="155"/>
      <c r="U1804" s="155"/>
      <c r="V1804" s="155"/>
      <c r="W1804" s="155"/>
      <c r="X1804" s="155"/>
      <c r="Y1804" s="155"/>
      <c r="Z1804" s="155"/>
      <c r="AA1804" s="155"/>
      <c r="AB1804" s="155"/>
      <c r="AC1804" s="155"/>
      <c r="AD1804" s="155"/>
      <c r="AE1804" s="155"/>
      <c r="AF1804" s="155"/>
      <c r="AG1804" s="155"/>
      <c r="AH1804" s="155"/>
    </row>
    <row r="1805" spans="1:34" x14ac:dyDescent="0.25">
      <c r="A1805" s="128" t="s">
        <v>16</v>
      </c>
      <c r="B1805" s="157" t="s">
        <v>44</v>
      </c>
      <c r="C1805" s="157" t="s">
        <v>459</v>
      </c>
      <c r="D1805" s="157" t="s">
        <v>53</v>
      </c>
      <c r="E1805" s="157" t="s">
        <v>279</v>
      </c>
      <c r="F1805" s="157" t="s">
        <v>108</v>
      </c>
      <c r="G1805" s="157" t="s">
        <v>109</v>
      </c>
      <c r="H1805" s="157" t="s">
        <v>84</v>
      </c>
      <c r="I1805" s="157"/>
      <c r="J1805" s="157"/>
      <c r="K1805" s="157">
        <v>218.5942258</v>
      </c>
      <c r="L1805" s="157">
        <v>6.2622556098120008E-3</v>
      </c>
      <c r="M1805" s="157">
        <v>2.2632464899999998E-4</v>
      </c>
      <c r="N1805" s="157">
        <v>2.1735606719999998E-2</v>
      </c>
      <c r="O1805" s="157">
        <v>7.4207903999999993E-4</v>
      </c>
      <c r="P1805" s="157">
        <v>6.8271271680000003E-4</v>
      </c>
      <c r="Q1805" s="126">
        <v>2.3097609789999999E-6</v>
      </c>
      <c r="R1805" s="155"/>
      <c r="S1805" s="155"/>
      <c r="T1805" s="155"/>
      <c r="U1805" s="155"/>
      <c r="V1805" s="155"/>
      <c r="W1805" s="155"/>
      <c r="X1805" s="155"/>
      <c r="Y1805" s="155"/>
      <c r="Z1805" s="155"/>
      <c r="AA1805" s="155"/>
      <c r="AB1805" s="155"/>
      <c r="AC1805" s="155"/>
      <c r="AD1805" s="155"/>
      <c r="AE1805" s="155"/>
      <c r="AF1805" s="155"/>
      <c r="AG1805" s="155"/>
      <c r="AH1805" s="155"/>
    </row>
    <row r="1806" spans="1:34" x14ac:dyDescent="0.25">
      <c r="A1806" s="128" t="s">
        <v>16</v>
      </c>
      <c r="B1806" s="157" t="s">
        <v>44</v>
      </c>
      <c r="C1806" s="157" t="s">
        <v>459</v>
      </c>
      <c r="D1806" s="157" t="s">
        <v>53</v>
      </c>
      <c r="E1806" s="157" t="s">
        <v>280</v>
      </c>
      <c r="F1806" s="157" t="s">
        <v>110</v>
      </c>
      <c r="G1806" s="157" t="s">
        <v>109</v>
      </c>
      <c r="H1806" s="157" t="s">
        <v>84</v>
      </c>
      <c r="I1806" s="157"/>
      <c r="J1806" s="157"/>
      <c r="K1806" s="157">
        <v>747.16097505899995</v>
      </c>
      <c r="L1806" s="157">
        <v>4.4176785765940002E-2</v>
      </c>
      <c r="M1806" s="157">
        <v>1.5439921401000001E-3</v>
      </c>
      <c r="N1806" s="157">
        <v>0.14212701098</v>
      </c>
      <c r="O1806" s="157">
        <v>5.4887125869999996E-3</v>
      </c>
      <c r="P1806" s="157">
        <v>5.0496155800399999E-3</v>
      </c>
      <c r="Q1806" s="126">
        <v>1.5409208031E-5</v>
      </c>
      <c r="R1806" s="155"/>
      <c r="S1806" s="155"/>
      <c r="T1806" s="155"/>
      <c r="U1806" s="155"/>
      <c r="V1806" s="155"/>
      <c r="W1806" s="155"/>
      <c r="X1806" s="155"/>
      <c r="Y1806" s="155"/>
      <c r="Z1806" s="155"/>
      <c r="AA1806" s="155"/>
      <c r="AB1806" s="155"/>
      <c r="AC1806" s="155"/>
      <c r="AD1806" s="155"/>
      <c r="AE1806" s="155"/>
      <c r="AF1806" s="155"/>
      <c r="AG1806" s="155"/>
      <c r="AH1806" s="155"/>
    </row>
    <row r="1807" spans="1:34" x14ac:dyDescent="0.25">
      <c r="A1807" s="128" t="s">
        <v>16</v>
      </c>
      <c r="B1807" s="157" t="s">
        <v>44</v>
      </c>
      <c r="C1807" s="157" t="s">
        <v>459</v>
      </c>
      <c r="D1807" s="157" t="s">
        <v>53</v>
      </c>
      <c r="E1807" s="157" t="s">
        <v>281</v>
      </c>
      <c r="F1807" s="157" t="s">
        <v>111</v>
      </c>
      <c r="G1807" s="157" t="s">
        <v>109</v>
      </c>
      <c r="H1807" s="157" t="s">
        <v>84</v>
      </c>
      <c r="I1807" s="157"/>
      <c r="J1807" s="157"/>
      <c r="K1807" s="157">
        <v>0.12135231</v>
      </c>
      <c r="L1807" s="157">
        <v>1.6428871236E-5</v>
      </c>
      <c r="M1807" s="157">
        <v>5.8974608999999995E-7</v>
      </c>
      <c r="N1807" s="157">
        <v>6.0160298999999998E-5</v>
      </c>
      <c r="O1807" s="157">
        <v>2.0240706999999998E-6</v>
      </c>
      <c r="P1807" s="157">
        <v>1.8621450439999998E-6</v>
      </c>
      <c r="Q1807" s="126">
        <v>5.9454050999999997E-9</v>
      </c>
      <c r="R1807" s="155"/>
      <c r="S1807" s="155"/>
      <c r="T1807" s="155"/>
      <c r="U1807" s="155"/>
      <c r="V1807" s="155"/>
      <c r="W1807" s="155"/>
      <c r="X1807" s="155"/>
      <c r="Y1807" s="155"/>
      <c r="Z1807" s="155"/>
      <c r="AA1807" s="155"/>
      <c r="AB1807" s="155"/>
      <c r="AC1807" s="155"/>
      <c r="AD1807" s="155"/>
      <c r="AE1807" s="155"/>
      <c r="AF1807" s="155"/>
      <c r="AG1807" s="155"/>
      <c r="AH1807" s="155"/>
    </row>
    <row r="1808" spans="1:34" x14ac:dyDescent="0.25">
      <c r="A1808" s="128" t="s">
        <v>16</v>
      </c>
      <c r="B1808" s="157" t="s">
        <v>44</v>
      </c>
      <c r="C1808" s="157" t="s">
        <v>459</v>
      </c>
      <c r="D1808" s="157" t="s">
        <v>53</v>
      </c>
      <c r="E1808" s="157" t="s">
        <v>282</v>
      </c>
      <c r="F1808" s="157" t="s">
        <v>112</v>
      </c>
      <c r="G1808" s="157" t="s">
        <v>109</v>
      </c>
      <c r="H1808" s="157" t="s">
        <v>84</v>
      </c>
      <c r="I1808" s="157"/>
      <c r="J1808" s="157"/>
      <c r="K1808" s="157">
        <v>2.6587200000000002</v>
      </c>
      <c r="L1808" s="157">
        <v>2.7239327595999997E-4</v>
      </c>
      <c r="M1808" s="157">
        <v>9.2940080999999996E-6</v>
      </c>
      <c r="N1808" s="157">
        <v>9.4808660999999995E-4</v>
      </c>
      <c r="O1808" s="157">
        <v>3.1898016000000002E-5</v>
      </c>
      <c r="P1808" s="157">
        <v>2.9346174720000004E-5</v>
      </c>
      <c r="Q1808" s="126">
        <v>9.3695646999999997E-8</v>
      </c>
      <c r="R1808" s="155"/>
      <c r="S1808" s="155"/>
      <c r="T1808" s="155"/>
      <c r="U1808" s="155"/>
      <c r="V1808" s="155"/>
      <c r="W1808" s="155"/>
      <c r="X1808" s="155"/>
      <c r="Y1808" s="155"/>
      <c r="Z1808" s="155"/>
      <c r="AA1808" s="155"/>
      <c r="AB1808" s="155"/>
      <c r="AC1808" s="155"/>
      <c r="AD1808" s="155"/>
      <c r="AE1808" s="155"/>
      <c r="AF1808" s="155"/>
      <c r="AG1808" s="155"/>
      <c r="AH1808" s="155"/>
    </row>
    <row r="1809" spans="1:34" x14ac:dyDescent="0.25">
      <c r="A1809" s="128" t="s">
        <v>16</v>
      </c>
      <c r="B1809" s="157" t="s">
        <v>44</v>
      </c>
      <c r="C1809" s="157" t="s">
        <v>459</v>
      </c>
      <c r="D1809" s="157" t="s">
        <v>53</v>
      </c>
      <c r="E1809" s="157" t="s">
        <v>283</v>
      </c>
      <c r="F1809" s="157" t="s">
        <v>113</v>
      </c>
      <c r="G1809" s="157" t="s">
        <v>114</v>
      </c>
      <c r="H1809" s="157" t="s">
        <v>84</v>
      </c>
      <c r="I1809" s="157"/>
      <c r="J1809" s="157"/>
      <c r="K1809" s="157">
        <v>2.2636940000000001</v>
      </c>
      <c r="L1809" s="157">
        <v>7.7994508619999992E-4</v>
      </c>
      <c r="M1809" s="157">
        <v>1.7031721999999998E-5</v>
      </c>
      <c r="N1809" s="157">
        <v>3.0975287999999998E-3</v>
      </c>
      <c r="O1809" s="157">
        <v>1.113866E-4</v>
      </c>
      <c r="P1809" s="157">
        <v>1.02475672E-4</v>
      </c>
      <c r="Q1809" s="126">
        <v>1.7564011999999999E-7</v>
      </c>
      <c r="R1809" s="155"/>
      <c r="S1809" s="155"/>
      <c r="T1809" s="155"/>
      <c r="U1809" s="155"/>
      <c r="V1809" s="155"/>
      <c r="W1809" s="155"/>
      <c r="X1809" s="155"/>
      <c r="Y1809" s="155"/>
      <c r="Z1809" s="155"/>
      <c r="AA1809" s="155"/>
      <c r="AB1809" s="155"/>
      <c r="AC1809" s="155"/>
      <c r="AD1809" s="155"/>
      <c r="AE1809" s="155"/>
      <c r="AF1809" s="155"/>
      <c r="AG1809" s="155"/>
      <c r="AH1809" s="155"/>
    </row>
    <row r="1810" spans="1:34" x14ac:dyDescent="0.25">
      <c r="A1810" s="128" t="s">
        <v>16</v>
      </c>
      <c r="B1810" s="157" t="s">
        <v>44</v>
      </c>
      <c r="C1810" s="157" t="s">
        <v>459</v>
      </c>
      <c r="D1810" s="157" t="s">
        <v>53</v>
      </c>
      <c r="E1810" s="157" t="s">
        <v>284</v>
      </c>
      <c r="F1810" s="157" t="s">
        <v>82</v>
      </c>
      <c r="G1810" s="157" t="s">
        <v>83</v>
      </c>
      <c r="H1810" s="157" t="s">
        <v>115</v>
      </c>
      <c r="I1810" s="157"/>
      <c r="J1810" s="157"/>
      <c r="K1810" s="157">
        <v>310.32031000000001</v>
      </c>
      <c r="L1810" s="157">
        <v>7.8450413409100004E-3</v>
      </c>
      <c r="M1810" s="157">
        <v>9.9474749999999999E-4</v>
      </c>
      <c r="N1810" s="157">
        <v>6.8119779000000005E-2</v>
      </c>
      <c r="O1810" s="157">
        <v>1.2616947E-4</v>
      </c>
      <c r="P1810" s="157">
        <v>1.160759124E-4</v>
      </c>
      <c r="Q1810" s="126">
        <v>9.4837768999999994E-6</v>
      </c>
      <c r="R1810" s="155"/>
      <c r="S1810" s="155"/>
      <c r="T1810" s="155"/>
      <c r="U1810" s="155"/>
      <c r="V1810" s="155"/>
      <c r="W1810" s="155"/>
      <c r="X1810" s="155"/>
      <c r="Y1810" s="155"/>
      <c r="Z1810" s="155"/>
      <c r="AA1810" s="155"/>
      <c r="AB1810" s="155"/>
      <c r="AC1810" s="155"/>
      <c r="AD1810" s="155"/>
      <c r="AE1810" s="155"/>
      <c r="AF1810" s="155"/>
      <c r="AG1810" s="155"/>
      <c r="AH1810" s="155"/>
    </row>
    <row r="1811" spans="1:34" x14ac:dyDescent="0.25">
      <c r="A1811" s="128" t="s">
        <v>16</v>
      </c>
      <c r="B1811" s="157" t="s">
        <v>44</v>
      </c>
      <c r="C1811" s="157" t="s">
        <v>459</v>
      </c>
      <c r="D1811" s="157" t="s">
        <v>53</v>
      </c>
      <c r="E1811" s="157" t="s">
        <v>285</v>
      </c>
      <c r="F1811" s="157" t="s">
        <v>86</v>
      </c>
      <c r="G1811" s="157" t="s">
        <v>83</v>
      </c>
      <c r="H1811" s="157" t="s">
        <v>115</v>
      </c>
      <c r="I1811" s="157"/>
      <c r="J1811" s="157"/>
      <c r="K1811" s="157">
        <v>3056.5164</v>
      </c>
      <c r="L1811" s="157">
        <v>8.7348329974400021E-2</v>
      </c>
      <c r="M1811" s="157">
        <v>8.8335406000000002E-3</v>
      </c>
      <c r="N1811" s="157">
        <v>0.76300084999999995</v>
      </c>
      <c r="O1811" s="157">
        <v>1.2464685000000001E-3</v>
      </c>
      <c r="P1811" s="157">
        <v>1.1467510200000002E-3</v>
      </c>
      <c r="Q1811" s="126">
        <v>9.9794823000000005E-5</v>
      </c>
      <c r="R1811" s="155"/>
      <c r="S1811" s="155"/>
      <c r="T1811" s="155"/>
      <c r="U1811" s="155"/>
      <c r="V1811" s="155"/>
      <c r="W1811" s="155"/>
      <c r="X1811" s="155"/>
      <c r="Y1811" s="155"/>
      <c r="Z1811" s="155"/>
      <c r="AA1811" s="155"/>
      <c r="AB1811" s="155"/>
      <c r="AC1811" s="155"/>
      <c r="AD1811" s="155"/>
      <c r="AE1811" s="155"/>
      <c r="AF1811" s="155"/>
      <c r="AG1811" s="155"/>
      <c r="AH1811" s="155"/>
    </row>
    <row r="1812" spans="1:34" x14ac:dyDescent="0.25">
      <c r="A1812" s="128" t="s">
        <v>16</v>
      </c>
      <c r="B1812" s="157" t="s">
        <v>44</v>
      </c>
      <c r="C1812" s="157" t="s">
        <v>459</v>
      </c>
      <c r="D1812" s="157" t="s">
        <v>53</v>
      </c>
      <c r="E1812" s="157" t="s">
        <v>286</v>
      </c>
      <c r="F1812" s="157" t="s">
        <v>116</v>
      </c>
      <c r="G1812" s="157" t="s">
        <v>83</v>
      </c>
      <c r="H1812" s="157" t="s">
        <v>115</v>
      </c>
      <c r="I1812" s="157"/>
      <c r="J1812" s="157"/>
      <c r="K1812" s="157">
        <v>242.70558</v>
      </c>
      <c r="L1812" s="157">
        <v>3.1431228497000002E-2</v>
      </c>
      <c r="M1812" s="157">
        <v>1.0385755999999999E-2</v>
      </c>
      <c r="N1812" s="157">
        <v>1.2097682999999999</v>
      </c>
      <c r="O1812" s="157">
        <v>5.7672436E-4</v>
      </c>
      <c r="P1812" s="157">
        <v>5.3058641120000004E-4</v>
      </c>
      <c r="Q1812" s="126">
        <v>9.9641605999999995E-5</v>
      </c>
      <c r="R1812" s="155"/>
      <c r="S1812" s="155"/>
      <c r="T1812" s="155"/>
      <c r="U1812" s="155"/>
      <c r="V1812" s="155"/>
      <c r="W1812" s="155"/>
      <c r="X1812" s="155"/>
      <c r="Y1812" s="155"/>
      <c r="Z1812" s="155"/>
      <c r="AA1812" s="155"/>
      <c r="AB1812" s="155"/>
      <c r="AC1812" s="155"/>
      <c r="AD1812" s="155"/>
      <c r="AE1812" s="155"/>
      <c r="AF1812" s="155"/>
      <c r="AG1812" s="155"/>
      <c r="AH1812" s="155"/>
    </row>
    <row r="1813" spans="1:34" x14ac:dyDescent="0.25">
      <c r="A1813" s="128" t="s">
        <v>16</v>
      </c>
      <c r="B1813" s="157" t="s">
        <v>44</v>
      </c>
      <c r="C1813" s="157" t="s">
        <v>459</v>
      </c>
      <c r="D1813" s="157" t="s">
        <v>53</v>
      </c>
      <c r="E1813" s="157" t="s">
        <v>287</v>
      </c>
      <c r="F1813" s="157" t="s">
        <v>87</v>
      </c>
      <c r="G1813" s="157" t="s">
        <v>83</v>
      </c>
      <c r="H1813" s="157" t="s">
        <v>115</v>
      </c>
      <c r="I1813" s="157"/>
      <c r="J1813" s="157"/>
      <c r="K1813" s="157">
        <v>93.832047983999999</v>
      </c>
      <c r="L1813" s="157">
        <v>4.8518852565284792E-3</v>
      </c>
      <c r="M1813" s="157">
        <v>1.2394797250799999E-3</v>
      </c>
      <c r="N1813" s="157">
        <v>0.10801150396500001</v>
      </c>
      <c r="O1813" s="157">
        <v>3.3876198680799994E-5</v>
      </c>
      <c r="P1813" s="157">
        <v>3.1166102786336001E-5</v>
      </c>
      <c r="Q1813" s="126">
        <v>6.8007665192999991E-6</v>
      </c>
      <c r="R1813" s="155"/>
      <c r="S1813" s="155"/>
      <c r="T1813" s="155"/>
      <c r="U1813" s="155"/>
      <c r="V1813" s="155"/>
      <c r="W1813" s="155"/>
      <c r="X1813" s="155"/>
      <c r="Y1813" s="155"/>
      <c r="Z1813" s="155"/>
      <c r="AA1813" s="155"/>
      <c r="AB1813" s="155"/>
      <c r="AC1813" s="155"/>
      <c r="AD1813" s="155"/>
      <c r="AE1813" s="155"/>
      <c r="AF1813" s="155"/>
      <c r="AG1813" s="155"/>
      <c r="AH1813" s="155"/>
    </row>
    <row r="1814" spans="1:34" x14ac:dyDescent="0.25">
      <c r="A1814" s="128" t="s">
        <v>16</v>
      </c>
      <c r="B1814" s="157" t="s">
        <v>44</v>
      </c>
      <c r="C1814" s="157" t="s">
        <v>459</v>
      </c>
      <c r="D1814" s="157" t="s">
        <v>53</v>
      </c>
      <c r="E1814" s="157" t="s">
        <v>288</v>
      </c>
      <c r="F1814" s="157" t="s">
        <v>117</v>
      </c>
      <c r="G1814" s="157" t="s">
        <v>89</v>
      </c>
      <c r="H1814" s="157" t="s">
        <v>115</v>
      </c>
      <c r="I1814" s="157"/>
      <c r="J1814" s="157"/>
      <c r="K1814" s="157">
        <v>8.422482650000001</v>
      </c>
      <c r="L1814" s="157">
        <v>8.8728201816470008E-4</v>
      </c>
      <c r="M1814" s="157">
        <v>4.495891788E-4</v>
      </c>
      <c r="N1814" s="157">
        <v>3.0007704140000001E-2</v>
      </c>
      <c r="O1814" s="157">
        <v>1.5738330730000001E-5</v>
      </c>
      <c r="P1814" s="157">
        <v>1.44792642716E-5</v>
      </c>
      <c r="Q1814" s="126">
        <v>2.848096499E-6</v>
      </c>
      <c r="R1814" s="155"/>
      <c r="S1814" s="155"/>
      <c r="T1814" s="155"/>
      <c r="U1814" s="155"/>
      <c r="V1814" s="155"/>
      <c r="W1814" s="155"/>
      <c r="X1814" s="155"/>
      <c r="Y1814" s="155"/>
      <c r="Z1814" s="155"/>
      <c r="AA1814" s="155"/>
      <c r="AB1814" s="155"/>
      <c r="AC1814" s="155"/>
      <c r="AD1814" s="155"/>
      <c r="AE1814" s="155"/>
      <c r="AF1814" s="155"/>
      <c r="AG1814" s="155"/>
      <c r="AH1814" s="155"/>
    </row>
    <row r="1815" spans="1:34" x14ac:dyDescent="0.25">
      <c r="A1815" s="128" t="s">
        <v>16</v>
      </c>
      <c r="B1815" s="157" t="s">
        <v>44</v>
      </c>
      <c r="C1815" s="157" t="s">
        <v>459</v>
      </c>
      <c r="D1815" s="157" t="s">
        <v>53</v>
      </c>
      <c r="E1815" s="157" t="s">
        <v>289</v>
      </c>
      <c r="F1815" s="157" t="s">
        <v>88</v>
      </c>
      <c r="G1815" s="157" t="s">
        <v>89</v>
      </c>
      <c r="H1815" s="157" t="s">
        <v>115</v>
      </c>
      <c r="I1815" s="157"/>
      <c r="J1815" s="157"/>
      <c r="K1815" s="157">
        <v>0.3298623</v>
      </c>
      <c r="L1815" s="157">
        <v>8.3106411234000002E-6</v>
      </c>
      <c r="M1815" s="157">
        <v>3.1057664000000001E-6</v>
      </c>
      <c r="N1815" s="157">
        <v>2.6353457E-4</v>
      </c>
      <c r="O1815" s="157">
        <v>1.0211149999999999E-7</v>
      </c>
      <c r="P1815" s="157">
        <v>9.3942579999999995E-8</v>
      </c>
      <c r="Q1815" s="126">
        <v>2.1152282E-8</v>
      </c>
      <c r="R1815" s="155"/>
      <c r="S1815" s="155"/>
      <c r="T1815" s="155"/>
      <c r="U1815" s="155"/>
      <c r="V1815" s="155"/>
      <c r="W1815" s="155"/>
      <c r="X1815" s="155"/>
      <c r="Y1815" s="155"/>
      <c r="Z1815" s="155"/>
      <c r="AA1815" s="155"/>
      <c r="AB1815" s="155"/>
      <c r="AC1815" s="155"/>
      <c r="AD1815" s="155"/>
      <c r="AE1815" s="155"/>
      <c r="AF1815" s="155"/>
      <c r="AG1815" s="155"/>
      <c r="AH1815" s="155"/>
    </row>
    <row r="1816" spans="1:34" x14ac:dyDescent="0.25">
      <c r="A1816" s="128" t="s">
        <v>16</v>
      </c>
      <c r="B1816" s="157" t="s">
        <v>44</v>
      </c>
      <c r="C1816" s="157" t="s">
        <v>459</v>
      </c>
      <c r="D1816" s="157" t="s">
        <v>53</v>
      </c>
      <c r="E1816" s="157" t="s">
        <v>290</v>
      </c>
      <c r="F1816" s="157" t="s">
        <v>90</v>
      </c>
      <c r="G1816" s="157" t="s">
        <v>89</v>
      </c>
      <c r="H1816" s="157" t="s">
        <v>115</v>
      </c>
      <c r="I1816" s="157"/>
      <c r="J1816" s="157"/>
      <c r="K1816" s="157">
        <v>97.366543899999996</v>
      </c>
      <c r="L1816" s="157">
        <v>3.1094064014999998E-3</v>
      </c>
      <c r="M1816" s="157">
        <v>7.0541151799999996E-4</v>
      </c>
      <c r="N1816" s="157">
        <v>5.4577722199999998E-2</v>
      </c>
      <c r="O1816" s="157">
        <v>6.3372384700000008E-5</v>
      </c>
      <c r="P1816" s="157">
        <v>5.8302593923999999E-5</v>
      </c>
      <c r="Q1816" s="126">
        <v>5.20789728E-6</v>
      </c>
      <c r="R1816" s="155"/>
      <c r="S1816" s="155"/>
      <c r="T1816" s="155"/>
      <c r="U1816" s="155"/>
      <c r="V1816" s="155"/>
      <c r="W1816" s="155"/>
      <c r="X1816" s="155"/>
      <c r="Y1816" s="155"/>
      <c r="Z1816" s="155"/>
      <c r="AA1816" s="155"/>
      <c r="AB1816" s="155"/>
      <c r="AC1816" s="155"/>
      <c r="AD1816" s="155"/>
      <c r="AE1816" s="155"/>
      <c r="AF1816" s="155"/>
      <c r="AG1816" s="155"/>
      <c r="AH1816" s="155"/>
    </row>
    <row r="1817" spans="1:34" x14ac:dyDescent="0.25">
      <c r="A1817" s="128" t="s">
        <v>16</v>
      </c>
      <c r="B1817" s="157" t="s">
        <v>44</v>
      </c>
      <c r="C1817" s="157" t="s">
        <v>459</v>
      </c>
      <c r="D1817" s="157" t="s">
        <v>53</v>
      </c>
      <c r="E1817" s="157" t="s">
        <v>291</v>
      </c>
      <c r="F1817" s="157" t="s">
        <v>118</v>
      </c>
      <c r="G1817" s="157" t="s">
        <v>89</v>
      </c>
      <c r="H1817" s="157" t="s">
        <v>115</v>
      </c>
      <c r="I1817" s="157"/>
      <c r="J1817" s="157"/>
      <c r="K1817" s="157">
        <v>9.5484122000000013</v>
      </c>
      <c r="L1817" s="157">
        <v>1.4108448830252001E-3</v>
      </c>
      <c r="M1817" s="157">
        <v>6.5254645399999997E-4</v>
      </c>
      <c r="N1817" s="157">
        <v>5.2718263209999998E-2</v>
      </c>
      <c r="O1817" s="157">
        <v>2.6454885200000002E-5</v>
      </c>
      <c r="P1817" s="157">
        <v>2.4338494384000002E-5</v>
      </c>
      <c r="Q1817" s="126">
        <v>5.0060736299999997E-6</v>
      </c>
      <c r="R1817" s="155"/>
      <c r="S1817" s="155"/>
      <c r="T1817" s="155"/>
      <c r="U1817" s="155"/>
      <c r="V1817" s="155"/>
      <c r="W1817" s="155"/>
      <c r="X1817" s="155"/>
      <c r="Y1817" s="155"/>
      <c r="Z1817" s="155"/>
      <c r="AA1817" s="155"/>
      <c r="AB1817" s="155"/>
      <c r="AC1817" s="155"/>
      <c r="AD1817" s="155"/>
      <c r="AE1817" s="155"/>
      <c r="AF1817" s="155"/>
      <c r="AG1817" s="155"/>
      <c r="AH1817" s="155"/>
    </row>
    <row r="1818" spans="1:34" x14ac:dyDescent="0.25">
      <c r="A1818" s="128" t="s">
        <v>16</v>
      </c>
      <c r="B1818" s="157" t="s">
        <v>44</v>
      </c>
      <c r="C1818" s="157" t="s">
        <v>459</v>
      </c>
      <c r="D1818" s="157" t="s">
        <v>53</v>
      </c>
      <c r="E1818" s="157" t="s">
        <v>292</v>
      </c>
      <c r="F1818" s="157" t="s">
        <v>91</v>
      </c>
      <c r="G1818" s="157" t="s">
        <v>89</v>
      </c>
      <c r="H1818" s="157" t="s">
        <v>115</v>
      </c>
      <c r="I1818" s="157"/>
      <c r="J1818" s="157"/>
      <c r="K1818" s="157">
        <v>102.00660633299999</v>
      </c>
      <c r="L1818" s="157">
        <v>4.6582548078488006E-3</v>
      </c>
      <c r="M1818" s="157">
        <v>1.4607736990000001E-3</v>
      </c>
      <c r="N1818" s="157">
        <v>0.11616051795999999</v>
      </c>
      <c r="O1818" s="157">
        <v>7.5815087530000004E-5</v>
      </c>
      <c r="P1818" s="157">
        <v>6.9749880527600011E-5</v>
      </c>
      <c r="Q1818" s="126">
        <v>9.922564179000002E-6</v>
      </c>
      <c r="R1818" s="155"/>
      <c r="S1818" s="155"/>
      <c r="T1818" s="155"/>
      <c r="U1818" s="155"/>
      <c r="V1818" s="155"/>
      <c r="W1818" s="155"/>
      <c r="X1818" s="155"/>
      <c r="Y1818" s="155"/>
      <c r="Z1818" s="155"/>
      <c r="AA1818" s="155"/>
      <c r="AB1818" s="155"/>
      <c r="AC1818" s="155"/>
      <c r="AD1818" s="155"/>
      <c r="AE1818" s="155"/>
      <c r="AF1818" s="155"/>
      <c r="AG1818" s="155"/>
      <c r="AH1818" s="155"/>
    </row>
    <row r="1819" spans="1:34" x14ac:dyDescent="0.25">
      <c r="A1819" s="128" t="s">
        <v>16</v>
      </c>
      <c r="B1819" s="157" t="s">
        <v>44</v>
      </c>
      <c r="C1819" s="157" t="s">
        <v>459</v>
      </c>
      <c r="D1819" s="157" t="s">
        <v>53</v>
      </c>
      <c r="E1819" s="157" t="s">
        <v>293</v>
      </c>
      <c r="F1819" s="157" t="s">
        <v>119</v>
      </c>
      <c r="G1819" s="157" t="s">
        <v>89</v>
      </c>
      <c r="H1819" s="157" t="s">
        <v>115</v>
      </c>
      <c r="I1819" s="157"/>
      <c r="J1819" s="157"/>
      <c r="K1819" s="157">
        <v>18.736177463000001</v>
      </c>
      <c r="L1819" s="157">
        <v>1.7605486541916202E-3</v>
      </c>
      <c r="M1819" s="157">
        <v>5.5345065419999987E-4</v>
      </c>
      <c r="N1819" s="157">
        <v>4.8133129419999997E-2</v>
      </c>
      <c r="O1819" s="157">
        <v>3.2906340219999999E-5</v>
      </c>
      <c r="P1819" s="157">
        <v>3.0273833002400002E-5</v>
      </c>
      <c r="Q1819" s="126">
        <v>4.1736235819999995E-6</v>
      </c>
      <c r="R1819" s="155"/>
      <c r="S1819" s="155"/>
      <c r="T1819" s="155"/>
      <c r="U1819" s="155"/>
      <c r="V1819" s="155"/>
      <c r="W1819" s="155"/>
      <c r="X1819" s="155"/>
      <c r="Y1819" s="155"/>
      <c r="Z1819" s="155"/>
      <c r="AA1819" s="155"/>
      <c r="AB1819" s="155"/>
      <c r="AC1819" s="155"/>
      <c r="AD1819" s="155"/>
      <c r="AE1819" s="155"/>
      <c r="AF1819" s="155"/>
      <c r="AG1819" s="155"/>
      <c r="AH1819" s="155"/>
    </row>
    <row r="1820" spans="1:34" x14ac:dyDescent="0.25">
      <c r="A1820" s="128" t="s">
        <v>16</v>
      </c>
      <c r="B1820" s="157" t="s">
        <v>44</v>
      </c>
      <c r="C1820" s="157" t="s">
        <v>459</v>
      </c>
      <c r="D1820" s="157" t="s">
        <v>53</v>
      </c>
      <c r="E1820" s="157" t="s">
        <v>294</v>
      </c>
      <c r="F1820" s="157" t="s">
        <v>92</v>
      </c>
      <c r="G1820" s="157" t="s">
        <v>89</v>
      </c>
      <c r="H1820" s="157" t="s">
        <v>115</v>
      </c>
      <c r="I1820" s="157"/>
      <c r="J1820" s="157"/>
      <c r="K1820" s="157">
        <v>1.3502365220000001</v>
      </c>
      <c r="L1820" s="157">
        <v>1.042190783634E-4</v>
      </c>
      <c r="M1820" s="157">
        <v>2.8055701099999997E-5</v>
      </c>
      <c r="N1820" s="157">
        <v>2.3897984300000003E-3</v>
      </c>
      <c r="O1820" s="157">
        <v>2.2964926659999998E-6</v>
      </c>
      <c r="P1820" s="157">
        <v>2.1127732527199999E-6</v>
      </c>
      <c r="Q1820" s="126">
        <v>2.14802988E-7</v>
      </c>
      <c r="R1820" s="155"/>
      <c r="S1820" s="155"/>
      <c r="T1820" s="155"/>
      <c r="U1820" s="155"/>
      <c r="V1820" s="155"/>
      <c r="W1820" s="155"/>
      <c r="X1820" s="155"/>
      <c r="Y1820" s="155"/>
      <c r="Z1820" s="155"/>
      <c r="AA1820" s="155"/>
      <c r="AB1820" s="155"/>
      <c r="AC1820" s="155"/>
      <c r="AD1820" s="155"/>
      <c r="AE1820" s="155"/>
      <c r="AF1820" s="155"/>
      <c r="AG1820" s="155"/>
      <c r="AH1820" s="155"/>
    </row>
    <row r="1821" spans="1:34" x14ac:dyDescent="0.25">
      <c r="A1821" s="128" t="s">
        <v>16</v>
      </c>
      <c r="B1821" s="157" t="s">
        <v>44</v>
      </c>
      <c r="C1821" s="157" t="s">
        <v>459</v>
      </c>
      <c r="D1821" s="157" t="s">
        <v>53</v>
      </c>
      <c r="E1821" s="157" t="s">
        <v>295</v>
      </c>
      <c r="F1821" s="157" t="s">
        <v>120</v>
      </c>
      <c r="G1821" s="157" t="s">
        <v>89</v>
      </c>
      <c r="H1821" s="157" t="s">
        <v>115</v>
      </c>
      <c r="I1821" s="157"/>
      <c r="J1821" s="157"/>
      <c r="K1821" s="157">
        <v>29.713992321999996</v>
      </c>
      <c r="L1821" s="157">
        <v>3.3076770780733002E-3</v>
      </c>
      <c r="M1821" s="157">
        <v>1.4058044365000001E-3</v>
      </c>
      <c r="N1821" s="157">
        <v>8.9345233770000004E-2</v>
      </c>
      <c r="O1821" s="157">
        <v>6.6772300813000001E-5</v>
      </c>
      <c r="P1821" s="157">
        <v>6.1430516747960014E-5</v>
      </c>
      <c r="Q1821" s="126">
        <v>8.7921558545999996E-6</v>
      </c>
      <c r="R1821" s="155"/>
      <c r="S1821" s="155"/>
      <c r="T1821" s="155"/>
      <c r="U1821" s="155"/>
      <c r="V1821" s="155"/>
      <c r="W1821" s="155"/>
      <c r="X1821" s="155"/>
      <c r="Y1821" s="155"/>
      <c r="Z1821" s="155"/>
      <c r="AA1821" s="155"/>
      <c r="AB1821" s="155"/>
      <c r="AC1821" s="155"/>
      <c r="AD1821" s="155"/>
      <c r="AE1821" s="155"/>
      <c r="AF1821" s="155"/>
      <c r="AG1821" s="155"/>
      <c r="AH1821" s="155"/>
    </row>
    <row r="1822" spans="1:34" x14ac:dyDescent="0.25">
      <c r="A1822" s="128" t="s">
        <v>16</v>
      </c>
      <c r="B1822" s="157" t="s">
        <v>44</v>
      </c>
      <c r="C1822" s="157" t="s">
        <v>459</v>
      </c>
      <c r="D1822" s="157" t="s">
        <v>53</v>
      </c>
      <c r="E1822" s="157" t="s">
        <v>296</v>
      </c>
      <c r="F1822" s="157" t="s">
        <v>121</v>
      </c>
      <c r="G1822" s="157" t="s">
        <v>89</v>
      </c>
      <c r="H1822" s="157" t="s">
        <v>115</v>
      </c>
      <c r="I1822" s="157"/>
      <c r="J1822" s="157"/>
      <c r="K1822" s="157">
        <v>98.879525889999968</v>
      </c>
      <c r="L1822" s="157">
        <v>1.9137158850343499E-3</v>
      </c>
      <c r="M1822" s="157">
        <v>5.977623094999999E-4</v>
      </c>
      <c r="N1822" s="157">
        <v>2.7350681250000002E-2</v>
      </c>
      <c r="O1822" s="157">
        <v>3.7035445279999993E-5</v>
      </c>
      <c r="P1822" s="157">
        <v>3.4072609657599999E-5</v>
      </c>
      <c r="Q1822" s="126">
        <v>2.988051182E-6</v>
      </c>
      <c r="R1822" s="155"/>
      <c r="S1822" s="155"/>
      <c r="T1822" s="155"/>
      <c r="U1822" s="155"/>
      <c r="V1822" s="155"/>
      <c r="W1822" s="155"/>
      <c r="X1822" s="155"/>
      <c r="Y1822" s="155"/>
      <c r="Z1822" s="155"/>
      <c r="AA1822" s="155"/>
      <c r="AB1822" s="155"/>
      <c r="AC1822" s="155"/>
      <c r="AD1822" s="155"/>
      <c r="AE1822" s="155"/>
      <c r="AF1822" s="155"/>
      <c r="AG1822" s="155"/>
      <c r="AH1822" s="155"/>
    </row>
    <row r="1823" spans="1:34" x14ac:dyDescent="0.25">
      <c r="A1823" s="128" t="s">
        <v>16</v>
      </c>
      <c r="B1823" s="157" t="s">
        <v>44</v>
      </c>
      <c r="C1823" s="157" t="s">
        <v>459</v>
      </c>
      <c r="D1823" s="157" t="s">
        <v>53</v>
      </c>
      <c r="E1823" s="157" t="s">
        <v>297</v>
      </c>
      <c r="F1823" s="157" t="s">
        <v>93</v>
      </c>
      <c r="G1823" s="157" t="s">
        <v>89</v>
      </c>
      <c r="H1823" s="157" t="s">
        <v>115</v>
      </c>
      <c r="I1823" s="157"/>
      <c r="J1823" s="157"/>
      <c r="K1823" s="157">
        <v>36.592718459999993</v>
      </c>
      <c r="L1823" s="157">
        <v>5.0666373545415009E-3</v>
      </c>
      <c r="M1823" s="157">
        <v>1.9819326889999999E-3</v>
      </c>
      <c r="N1823" s="157">
        <v>0.20675455626</v>
      </c>
      <c r="O1823" s="157">
        <v>1.023828286E-4</v>
      </c>
      <c r="P1823" s="157">
        <v>9.4192202312000007E-5</v>
      </c>
      <c r="Q1823" s="126">
        <v>1.833255143E-5</v>
      </c>
      <c r="R1823" s="155"/>
      <c r="S1823" s="155"/>
      <c r="T1823" s="155"/>
      <c r="U1823" s="155"/>
      <c r="V1823" s="155"/>
      <c r="W1823" s="155"/>
      <c r="X1823" s="155"/>
      <c r="Y1823" s="155"/>
      <c r="Z1823" s="155"/>
      <c r="AA1823" s="155"/>
      <c r="AB1823" s="155"/>
      <c r="AC1823" s="155"/>
      <c r="AD1823" s="155"/>
      <c r="AE1823" s="155"/>
      <c r="AF1823" s="155"/>
      <c r="AG1823" s="155"/>
      <c r="AH1823" s="155"/>
    </row>
    <row r="1824" spans="1:34" x14ac:dyDescent="0.25">
      <c r="A1824" s="128" t="s">
        <v>16</v>
      </c>
      <c r="B1824" s="157" t="s">
        <v>44</v>
      </c>
      <c r="C1824" s="157" t="s">
        <v>459</v>
      </c>
      <c r="D1824" s="157" t="s">
        <v>53</v>
      </c>
      <c r="E1824" s="157" t="s">
        <v>298</v>
      </c>
      <c r="F1824" s="157" t="s">
        <v>122</v>
      </c>
      <c r="G1824" s="157" t="s">
        <v>89</v>
      </c>
      <c r="H1824" s="157" t="s">
        <v>115</v>
      </c>
      <c r="I1824" s="157"/>
      <c r="J1824" s="157"/>
      <c r="K1824" s="157">
        <v>234.6992252</v>
      </c>
      <c r="L1824" s="157">
        <v>5.6952117265768607E-3</v>
      </c>
      <c r="M1824" s="157">
        <v>1.3464555861999999E-3</v>
      </c>
      <c r="N1824" s="157">
        <v>0.11475959093999999</v>
      </c>
      <c r="O1824" s="157">
        <v>6.7382886350000001E-5</v>
      </c>
      <c r="P1824" s="157">
        <v>6.1992255442000003E-5</v>
      </c>
      <c r="Q1824" s="126">
        <v>8.802113395999999E-6</v>
      </c>
      <c r="R1824" s="155"/>
      <c r="S1824" s="155"/>
      <c r="T1824" s="155"/>
      <c r="U1824" s="155"/>
      <c r="V1824" s="155"/>
      <c r="W1824" s="155"/>
      <c r="X1824" s="155"/>
      <c r="Y1824" s="155"/>
      <c r="Z1824" s="155"/>
      <c r="AA1824" s="155"/>
      <c r="AB1824" s="155"/>
      <c r="AC1824" s="155"/>
      <c r="AD1824" s="155"/>
      <c r="AE1824" s="155"/>
      <c r="AF1824" s="155"/>
      <c r="AG1824" s="155"/>
      <c r="AH1824" s="155"/>
    </row>
    <row r="1825" spans="1:34" x14ac:dyDescent="0.25">
      <c r="A1825" s="128" t="s">
        <v>16</v>
      </c>
      <c r="B1825" s="157" t="s">
        <v>44</v>
      </c>
      <c r="C1825" s="157" t="s">
        <v>459</v>
      </c>
      <c r="D1825" s="157" t="s">
        <v>53</v>
      </c>
      <c r="E1825" s="157" t="s">
        <v>299</v>
      </c>
      <c r="F1825" s="157" t="s">
        <v>123</v>
      </c>
      <c r="G1825" s="157" t="s">
        <v>89</v>
      </c>
      <c r="H1825" s="157" t="s">
        <v>115</v>
      </c>
      <c r="I1825" s="157"/>
      <c r="J1825" s="157"/>
      <c r="K1825" s="157">
        <v>0.99838310890000004</v>
      </c>
      <c r="L1825" s="157">
        <v>1.8797300041601805E-4</v>
      </c>
      <c r="M1825" s="157">
        <v>2.5776297322999998E-4</v>
      </c>
      <c r="N1825" s="157">
        <v>4.4700018247000005E-3</v>
      </c>
      <c r="O1825" s="157">
        <v>2.9249631271999999E-6</v>
      </c>
      <c r="P1825" s="157">
        <v>2.6909660770239996E-6</v>
      </c>
      <c r="Q1825" s="126">
        <v>7.1672627450000002E-7</v>
      </c>
      <c r="R1825" s="155"/>
      <c r="S1825" s="155"/>
      <c r="T1825" s="155"/>
      <c r="U1825" s="155"/>
      <c r="V1825" s="155"/>
      <c r="W1825" s="155"/>
      <c r="X1825" s="155"/>
      <c r="Y1825" s="155"/>
      <c r="Z1825" s="155"/>
      <c r="AA1825" s="155"/>
      <c r="AB1825" s="155"/>
      <c r="AC1825" s="155"/>
      <c r="AD1825" s="155"/>
      <c r="AE1825" s="155"/>
      <c r="AF1825" s="155"/>
      <c r="AG1825" s="155"/>
      <c r="AH1825" s="155"/>
    </row>
    <row r="1826" spans="1:34" x14ac:dyDescent="0.25">
      <c r="A1826" s="128" t="s">
        <v>16</v>
      </c>
      <c r="B1826" s="157" t="s">
        <v>44</v>
      </c>
      <c r="C1826" s="157" t="s">
        <v>459</v>
      </c>
      <c r="D1826" s="157" t="s">
        <v>53</v>
      </c>
      <c r="E1826" s="157" t="s">
        <v>300</v>
      </c>
      <c r="F1826" s="157" t="s">
        <v>94</v>
      </c>
      <c r="G1826" s="157" t="s">
        <v>89</v>
      </c>
      <c r="H1826" s="157" t="s">
        <v>115</v>
      </c>
      <c r="I1826" s="157"/>
      <c r="J1826" s="157"/>
      <c r="K1826" s="157">
        <v>6.3773377</v>
      </c>
      <c r="L1826" s="157">
        <v>4.60106680192E-4</v>
      </c>
      <c r="M1826" s="157">
        <v>1.8021931300000001E-4</v>
      </c>
      <c r="N1826" s="157">
        <v>1.326485466E-2</v>
      </c>
      <c r="O1826" s="157">
        <v>8.5381283600000009E-6</v>
      </c>
      <c r="P1826" s="157">
        <v>7.8550780912000004E-6</v>
      </c>
      <c r="Q1826" s="126">
        <v>1.1823450100000001E-6</v>
      </c>
      <c r="R1826" s="155"/>
      <c r="S1826" s="155"/>
      <c r="T1826" s="155"/>
      <c r="U1826" s="155"/>
      <c r="V1826" s="155"/>
      <c r="W1826" s="155"/>
      <c r="X1826" s="155"/>
      <c r="Y1826" s="155"/>
      <c r="Z1826" s="155"/>
      <c r="AA1826" s="155"/>
      <c r="AB1826" s="155"/>
      <c r="AC1826" s="155"/>
      <c r="AD1826" s="155"/>
      <c r="AE1826" s="155"/>
      <c r="AF1826" s="155"/>
      <c r="AG1826" s="155"/>
      <c r="AH1826" s="155"/>
    </row>
    <row r="1827" spans="1:34" x14ac:dyDescent="0.25">
      <c r="A1827" s="128" t="s">
        <v>16</v>
      </c>
      <c r="B1827" s="157" t="s">
        <v>44</v>
      </c>
      <c r="C1827" s="157" t="s">
        <v>459</v>
      </c>
      <c r="D1827" s="157" t="s">
        <v>53</v>
      </c>
      <c r="E1827" s="157" t="s">
        <v>301</v>
      </c>
      <c r="F1827" s="157" t="s">
        <v>124</v>
      </c>
      <c r="G1827" s="157" t="s">
        <v>89</v>
      </c>
      <c r="H1827" s="157" t="s">
        <v>115</v>
      </c>
      <c r="I1827" s="157"/>
      <c r="J1827" s="157"/>
      <c r="K1827" s="157">
        <v>0.93680897090000004</v>
      </c>
      <c r="L1827" s="157">
        <v>2.1713480274420004E-4</v>
      </c>
      <c r="M1827" s="157">
        <v>3.4709097379999999E-4</v>
      </c>
      <c r="N1827" s="157">
        <v>4.8950563169999992E-3</v>
      </c>
      <c r="O1827" s="157">
        <v>4.5042955559999998E-6</v>
      </c>
      <c r="P1827" s="157">
        <v>4.1439519115200005E-6</v>
      </c>
      <c r="Q1827" s="126">
        <v>1.1060433137999999E-6</v>
      </c>
      <c r="R1827" s="155"/>
      <c r="S1827" s="155"/>
      <c r="T1827" s="155"/>
      <c r="U1827" s="155"/>
      <c r="V1827" s="155"/>
      <c r="W1827" s="155"/>
      <c r="X1827" s="155"/>
      <c r="Y1827" s="155"/>
      <c r="Z1827" s="155"/>
      <c r="AA1827" s="155"/>
      <c r="AB1827" s="155"/>
      <c r="AC1827" s="155"/>
      <c r="AD1827" s="155"/>
      <c r="AE1827" s="155"/>
      <c r="AF1827" s="155"/>
      <c r="AG1827" s="155"/>
      <c r="AH1827" s="155"/>
    </row>
    <row r="1828" spans="1:34" x14ac:dyDescent="0.25">
      <c r="A1828" s="128" t="s">
        <v>16</v>
      </c>
      <c r="B1828" s="157" t="s">
        <v>44</v>
      </c>
      <c r="C1828" s="157" t="s">
        <v>459</v>
      </c>
      <c r="D1828" s="157" t="s">
        <v>53</v>
      </c>
      <c r="E1828" s="157" t="s">
        <v>302</v>
      </c>
      <c r="F1828" s="157" t="s">
        <v>125</v>
      </c>
      <c r="G1828" s="157" t="s">
        <v>89</v>
      </c>
      <c r="H1828" s="157" t="s">
        <v>115</v>
      </c>
      <c r="I1828" s="157"/>
      <c r="J1828" s="157"/>
      <c r="K1828" s="157">
        <v>1.4997735489999999</v>
      </c>
      <c r="L1828" s="157">
        <v>3.3784068635448595E-4</v>
      </c>
      <c r="M1828" s="157">
        <v>5.7189022540000002E-4</v>
      </c>
      <c r="N1828" s="157">
        <v>7.9112455939999993E-3</v>
      </c>
      <c r="O1828" s="157">
        <v>1.104570762E-5</v>
      </c>
      <c r="P1828" s="157">
        <v>1.0162051010400001E-5</v>
      </c>
      <c r="Q1828" s="126">
        <v>2.6082194190000001E-6</v>
      </c>
      <c r="R1828" s="155"/>
      <c r="S1828" s="155"/>
      <c r="T1828" s="155"/>
      <c r="U1828" s="155"/>
      <c r="V1828" s="155"/>
      <c r="W1828" s="155"/>
      <c r="X1828" s="155"/>
      <c r="Y1828" s="155"/>
      <c r="Z1828" s="155"/>
      <c r="AA1828" s="155"/>
      <c r="AB1828" s="155"/>
      <c r="AC1828" s="155"/>
      <c r="AD1828" s="155"/>
      <c r="AE1828" s="155"/>
      <c r="AF1828" s="155"/>
      <c r="AG1828" s="155"/>
      <c r="AH1828" s="155"/>
    </row>
    <row r="1829" spans="1:34" x14ac:dyDescent="0.25">
      <c r="A1829" s="128" t="s">
        <v>16</v>
      </c>
      <c r="B1829" s="157" t="s">
        <v>44</v>
      </c>
      <c r="C1829" s="157" t="s">
        <v>459</v>
      </c>
      <c r="D1829" s="157" t="s">
        <v>53</v>
      </c>
      <c r="E1829" s="157" t="s">
        <v>303</v>
      </c>
      <c r="F1829" s="157" t="s">
        <v>126</v>
      </c>
      <c r="G1829" s="157" t="s">
        <v>89</v>
      </c>
      <c r="H1829" s="157" t="s">
        <v>115</v>
      </c>
      <c r="I1829" s="157"/>
      <c r="J1829" s="157"/>
      <c r="K1829" s="157">
        <v>7.7803540189999998</v>
      </c>
      <c r="L1829" s="157">
        <v>1.8152255171658106E-3</v>
      </c>
      <c r="M1829" s="157">
        <v>7.8095689910000004E-4</v>
      </c>
      <c r="N1829" s="157">
        <v>7.132024308099999E-2</v>
      </c>
      <c r="O1829" s="157">
        <v>3.115219976E-5</v>
      </c>
      <c r="P1829" s="157">
        <v>2.8660023779200001E-5</v>
      </c>
      <c r="Q1829" s="126">
        <v>6.0224785279999996E-6</v>
      </c>
      <c r="R1829" s="155"/>
      <c r="S1829" s="155"/>
      <c r="T1829" s="155"/>
      <c r="U1829" s="155"/>
      <c r="V1829" s="155"/>
      <c r="W1829" s="155"/>
      <c r="X1829" s="155"/>
      <c r="Y1829" s="155"/>
      <c r="Z1829" s="155"/>
      <c r="AA1829" s="155"/>
      <c r="AB1829" s="155"/>
      <c r="AC1829" s="155"/>
      <c r="AD1829" s="155"/>
      <c r="AE1829" s="155"/>
      <c r="AF1829" s="155"/>
      <c r="AG1829" s="155"/>
      <c r="AH1829" s="155"/>
    </row>
    <row r="1830" spans="1:34" x14ac:dyDescent="0.25">
      <c r="A1830" s="128" t="s">
        <v>16</v>
      </c>
      <c r="B1830" s="157" t="s">
        <v>44</v>
      </c>
      <c r="C1830" s="157" t="s">
        <v>459</v>
      </c>
      <c r="D1830" s="157" t="s">
        <v>53</v>
      </c>
      <c r="E1830" s="157" t="s">
        <v>304</v>
      </c>
      <c r="F1830" s="157" t="s">
        <v>127</v>
      </c>
      <c r="G1830" s="157" t="s">
        <v>89</v>
      </c>
      <c r="H1830" s="157" t="s">
        <v>115</v>
      </c>
      <c r="I1830" s="157"/>
      <c r="J1830" s="157"/>
      <c r="K1830" s="157">
        <v>9.5660066199999996</v>
      </c>
      <c r="L1830" s="157">
        <v>1.1878679346830001E-3</v>
      </c>
      <c r="M1830" s="157">
        <v>1.0986036570000001E-3</v>
      </c>
      <c r="N1830" s="157">
        <v>3.4883490529999998E-2</v>
      </c>
      <c r="O1830" s="157">
        <v>1.847307421E-5</v>
      </c>
      <c r="P1830" s="157">
        <v>1.69952282732E-5</v>
      </c>
      <c r="Q1830" s="126">
        <v>4.2054508759999999E-6</v>
      </c>
      <c r="R1830" s="155"/>
      <c r="S1830" s="155"/>
      <c r="T1830" s="155"/>
      <c r="U1830" s="155"/>
      <c r="V1830" s="155"/>
      <c r="W1830" s="155"/>
      <c r="X1830" s="155"/>
      <c r="Y1830" s="155"/>
      <c r="Z1830" s="155"/>
      <c r="AA1830" s="155"/>
      <c r="AB1830" s="155"/>
      <c r="AC1830" s="155"/>
      <c r="AD1830" s="155"/>
      <c r="AE1830" s="155"/>
      <c r="AF1830" s="155"/>
      <c r="AG1830" s="155"/>
      <c r="AH1830" s="155"/>
    </row>
    <row r="1831" spans="1:34" x14ac:dyDescent="0.25">
      <c r="A1831" s="128" t="s">
        <v>16</v>
      </c>
      <c r="B1831" s="157" t="s">
        <v>44</v>
      </c>
      <c r="C1831" s="157" t="s">
        <v>459</v>
      </c>
      <c r="D1831" s="157" t="s">
        <v>53</v>
      </c>
      <c r="E1831" s="157" t="s">
        <v>305</v>
      </c>
      <c r="F1831" s="157" t="s">
        <v>128</v>
      </c>
      <c r="G1831" s="157" t="s">
        <v>89</v>
      </c>
      <c r="H1831" s="157" t="s">
        <v>115</v>
      </c>
      <c r="I1831" s="157"/>
      <c r="J1831" s="157"/>
      <c r="K1831" s="157">
        <v>27.611667300000001</v>
      </c>
      <c r="L1831" s="157">
        <v>8.2790832497571195E-4</v>
      </c>
      <c r="M1831" s="157">
        <v>2.2658040799999998E-4</v>
      </c>
      <c r="N1831" s="157">
        <v>1.8634447429999999E-2</v>
      </c>
      <c r="O1831" s="157">
        <v>8.1647933899999993E-6</v>
      </c>
      <c r="P1831" s="157">
        <v>7.5116099187999997E-6</v>
      </c>
      <c r="Q1831" s="126">
        <v>1.375300855E-6</v>
      </c>
      <c r="R1831" s="155"/>
      <c r="S1831" s="155"/>
      <c r="T1831" s="155"/>
      <c r="U1831" s="155"/>
      <c r="V1831" s="155"/>
      <c r="W1831" s="155"/>
      <c r="X1831" s="155"/>
      <c r="Y1831" s="155"/>
      <c r="Z1831" s="155"/>
      <c r="AA1831" s="155"/>
      <c r="AB1831" s="155"/>
      <c r="AC1831" s="155"/>
      <c r="AD1831" s="155"/>
      <c r="AE1831" s="155"/>
      <c r="AF1831" s="155"/>
      <c r="AG1831" s="155"/>
      <c r="AH1831" s="155"/>
    </row>
    <row r="1832" spans="1:34" x14ac:dyDescent="0.25">
      <c r="A1832" s="128" t="s">
        <v>16</v>
      </c>
      <c r="B1832" s="157" t="s">
        <v>44</v>
      </c>
      <c r="C1832" s="157" t="s">
        <v>459</v>
      </c>
      <c r="D1832" s="157" t="s">
        <v>53</v>
      </c>
      <c r="E1832" s="157" t="s">
        <v>306</v>
      </c>
      <c r="F1832" s="157" t="s">
        <v>129</v>
      </c>
      <c r="G1832" s="157" t="s">
        <v>89</v>
      </c>
      <c r="H1832" s="157" t="s">
        <v>115</v>
      </c>
      <c r="I1832" s="157"/>
      <c r="J1832" s="157"/>
      <c r="K1832" s="157">
        <v>0.62014107699999999</v>
      </c>
      <c r="L1832" s="157">
        <v>2.5572161287869998E-4</v>
      </c>
      <c r="M1832" s="157">
        <v>4.0722425921999999E-4</v>
      </c>
      <c r="N1832" s="157">
        <v>5.4348579229999998E-3</v>
      </c>
      <c r="O1832" s="157">
        <v>3.8413503560000001E-6</v>
      </c>
      <c r="P1832" s="157">
        <v>3.5340423275200002E-6</v>
      </c>
      <c r="Q1832" s="126">
        <v>9.8848601200000002E-7</v>
      </c>
      <c r="R1832" s="155"/>
      <c r="S1832" s="155"/>
      <c r="T1832" s="155"/>
      <c r="U1832" s="155"/>
      <c r="V1832" s="155"/>
      <c r="W1832" s="155"/>
      <c r="X1832" s="155"/>
      <c r="Y1832" s="155"/>
      <c r="Z1832" s="155"/>
      <c r="AA1832" s="155"/>
      <c r="AB1832" s="155"/>
      <c r="AC1832" s="155"/>
      <c r="AD1832" s="155"/>
      <c r="AE1832" s="155"/>
      <c r="AF1832" s="155"/>
      <c r="AG1832" s="155"/>
      <c r="AH1832" s="155"/>
    </row>
    <row r="1833" spans="1:34" x14ac:dyDescent="0.25">
      <c r="A1833" s="128" t="s">
        <v>16</v>
      </c>
      <c r="B1833" s="157" t="s">
        <v>44</v>
      </c>
      <c r="C1833" s="157" t="s">
        <v>459</v>
      </c>
      <c r="D1833" s="157" t="s">
        <v>53</v>
      </c>
      <c r="E1833" s="157" t="s">
        <v>307</v>
      </c>
      <c r="F1833" s="157" t="s">
        <v>130</v>
      </c>
      <c r="G1833" s="157" t="s">
        <v>96</v>
      </c>
      <c r="H1833" s="157" t="s">
        <v>115</v>
      </c>
      <c r="I1833" s="157"/>
      <c r="J1833" s="157"/>
      <c r="K1833" s="157">
        <v>20.746412600000003</v>
      </c>
      <c r="L1833" s="157">
        <v>3.0587789587800005E-3</v>
      </c>
      <c r="M1833" s="157">
        <v>3.5729534583000002E-3</v>
      </c>
      <c r="N1833" s="157">
        <v>7.4745072490000009E-2</v>
      </c>
      <c r="O1833" s="157">
        <v>3.6515563149999999E-5</v>
      </c>
      <c r="P1833" s="157">
        <v>3.3594318098000005E-5</v>
      </c>
      <c r="Q1833" s="126">
        <v>8.6687786830000015E-6</v>
      </c>
      <c r="R1833" s="155"/>
      <c r="S1833" s="155"/>
      <c r="T1833" s="155"/>
      <c r="U1833" s="155"/>
      <c r="V1833" s="155"/>
      <c r="W1833" s="155"/>
      <c r="X1833" s="155"/>
      <c r="Y1833" s="155"/>
      <c r="Z1833" s="155"/>
      <c r="AA1833" s="155"/>
      <c r="AB1833" s="155"/>
      <c r="AC1833" s="155"/>
      <c r="AD1833" s="155"/>
      <c r="AE1833" s="155"/>
      <c r="AF1833" s="155"/>
      <c r="AG1833" s="155"/>
      <c r="AH1833" s="155"/>
    </row>
    <row r="1834" spans="1:34" x14ac:dyDescent="0.25">
      <c r="A1834" s="128" t="s">
        <v>16</v>
      </c>
      <c r="B1834" s="157" t="s">
        <v>44</v>
      </c>
      <c r="C1834" s="157" t="s">
        <v>459</v>
      </c>
      <c r="D1834" s="157" t="s">
        <v>53</v>
      </c>
      <c r="E1834" s="157" t="s">
        <v>308</v>
      </c>
      <c r="F1834" s="157" t="s">
        <v>131</v>
      </c>
      <c r="G1834" s="157" t="s">
        <v>96</v>
      </c>
      <c r="H1834" s="157" t="s">
        <v>115</v>
      </c>
      <c r="I1834" s="157"/>
      <c r="J1834" s="157"/>
      <c r="K1834" s="157">
        <v>11.646590961999999</v>
      </c>
      <c r="L1834" s="157">
        <v>4.6215046005022992E-3</v>
      </c>
      <c r="M1834" s="157">
        <v>7.8066300709999994E-3</v>
      </c>
      <c r="N1834" s="157">
        <v>0.10917808224</v>
      </c>
      <c r="O1834" s="157">
        <v>1.1447933951E-4</v>
      </c>
      <c r="P1834" s="157">
        <v>1.0532099234920002E-4</v>
      </c>
      <c r="Q1834" s="126">
        <v>2.7045285702000001E-5</v>
      </c>
      <c r="R1834" s="155"/>
      <c r="S1834" s="155"/>
      <c r="T1834" s="155"/>
      <c r="U1834" s="155"/>
      <c r="V1834" s="155"/>
      <c r="W1834" s="155"/>
      <c r="X1834" s="155"/>
      <c r="Y1834" s="155"/>
      <c r="Z1834" s="155"/>
      <c r="AA1834" s="155"/>
      <c r="AB1834" s="155"/>
      <c r="AC1834" s="155"/>
      <c r="AD1834" s="155"/>
      <c r="AE1834" s="155"/>
      <c r="AF1834" s="155"/>
      <c r="AG1834" s="155"/>
      <c r="AH1834" s="155"/>
    </row>
    <row r="1835" spans="1:34" x14ac:dyDescent="0.25">
      <c r="A1835" s="128" t="s">
        <v>16</v>
      </c>
      <c r="B1835" s="157" t="s">
        <v>44</v>
      </c>
      <c r="C1835" s="157" t="s">
        <v>459</v>
      </c>
      <c r="D1835" s="157" t="s">
        <v>53</v>
      </c>
      <c r="E1835" s="157" t="s">
        <v>309</v>
      </c>
      <c r="F1835" s="157" t="s">
        <v>95</v>
      </c>
      <c r="G1835" s="157" t="s">
        <v>96</v>
      </c>
      <c r="H1835" s="157" t="s">
        <v>115</v>
      </c>
      <c r="I1835" s="157"/>
      <c r="J1835" s="157"/>
      <c r="K1835" s="157">
        <v>12.091101670299999</v>
      </c>
      <c r="L1835" s="157">
        <v>1.5486603219937399E-3</v>
      </c>
      <c r="M1835" s="157">
        <v>1.0701208729E-3</v>
      </c>
      <c r="N1835" s="157">
        <v>4.3204237191000007E-2</v>
      </c>
      <c r="O1835" s="157">
        <v>3.8046754569000004E-5</v>
      </c>
      <c r="P1835" s="157">
        <v>3.5003014203480009E-5</v>
      </c>
      <c r="Q1835" s="126">
        <v>6.6614621730000013E-6</v>
      </c>
      <c r="R1835" s="155"/>
      <c r="S1835" s="155"/>
      <c r="T1835" s="155"/>
      <c r="U1835" s="155"/>
      <c r="V1835" s="155"/>
      <c r="W1835" s="155"/>
      <c r="X1835" s="155"/>
      <c r="Y1835" s="155"/>
      <c r="Z1835" s="155"/>
      <c r="AA1835" s="155"/>
      <c r="AB1835" s="155"/>
      <c r="AC1835" s="155"/>
      <c r="AD1835" s="155"/>
      <c r="AE1835" s="155"/>
      <c r="AF1835" s="155"/>
      <c r="AG1835" s="155"/>
      <c r="AH1835" s="155"/>
    </row>
    <row r="1836" spans="1:34" x14ac:dyDescent="0.25">
      <c r="A1836" s="128" t="s">
        <v>16</v>
      </c>
      <c r="B1836" s="157" t="s">
        <v>44</v>
      </c>
      <c r="C1836" s="157" t="s">
        <v>459</v>
      </c>
      <c r="D1836" s="157" t="s">
        <v>53</v>
      </c>
      <c r="E1836" s="157" t="s">
        <v>310</v>
      </c>
      <c r="F1836" s="157" t="s">
        <v>97</v>
      </c>
      <c r="G1836" s="157" t="s">
        <v>96</v>
      </c>
      <c r="H1836" s="157" t="s">
        <v>115</v>
      </c>
      <c r="I1836" s="157"/>
      <c r="J1836" s="157"/>
      <c r="K1836" s="157">
        <v>50.877950454699999</v>
      </c>
      <c r="L1836" s="157">
        <v>7.1027774657049219E-3</v>
      </c>
      <c r="M1836" s="157">
        <v>1.7071400587999998E-3</v>
      </c>
      <c r="N1836" s="157">
        <v>0.121639234828</v>
      </c>
      <c r="O1836" s="157">
        <v>1.5920922825599998E-4</v>
      </c>
      <c r="P1836" s="157">
        <v>1.4647248999551999E-4</v>
      </c>
      <c r="Q1836" s="126">
        <v>1.2026197720999998E-5</v>
      </c>
      <c r="R1836" s="155"/>
      <c r="S1836" s="155"/>
      <c r="T1836" s="155"/>
      <c r="U1836" s="155"/>
      <c r="V1836" s="155"/>
      <c r="W1836" s="155"/>
      <c r="X1836" s="155"/>
      <c r="Y1836" s="155"/>
      <c r="Z1836" s="155"/>
      <c r="AA1836" s="155"/>
      <c r="AB1836" s="155"/>
      <c r="AC1836" s="155"/>
      <c r="AD1836" s="155"/>
      <c r="AE1836" s="155"/>
      <c r="AF1836" s="155"/>
      <c r="AG1836" s="155"/>
      <c r="AH1836" s="155"/>
    </row>
    <row r="1837" spans="1:34" x14ac:dyDescent="0.25">
      <c r="A1837" s="128" t="s">
        <v>16</v>
      </c>
      <c r="B1837" s="157" t="s">
        <v>44</v>
      </c>
      <c r="C1837" s="157" t="s">
        <v>459</v>
      </c>
      <c r="D1837" s="157" t="s">
        <v>53</v>
      </c>
      <c r="E1837" s="157" t="s">
        <v>311</v>
      </c>
      <c r="F1837" s="157" t="s">
        <v>132</v>
      </c>
      <c r="G1837" s="157" t="s">
        <v>96</v>
      </c>
      <c r="H1837" s="157" t="s">
        <v>115</v>
      </c>
      <c r="I1837" s="157"/>
      <c r="J1837" s="157"/>
      <c r="K1837" s="157">
        <v>1.202923857</v>
      </c>
      <c r="L1837" s="157">
        <v>2.0779375310657998E-4</v>
      </c>
      <c r="M1837" s="157">
        <v>2.2749276789000002E-4</v>
      </c>
      <c r="N1837" s="157">
        <v>5.4033385294000001E-3</v>
      </c>
      <c r="O1837" s="157">
        <v>2.6252034959999998E-6</v>
      </c>
      <c r="P1837" s="157">
        <v>2.4151872163200001E-6</v>
      </c>
      <c r="Q1837" s="126">
        <v>6.0707055460000002E-7</v>
      </c>
      <c r="R1837" s="155"/>
      <c r="S1837" s="155"/>
      <c r="T1837" s="155"/>
      <c r="U1837" s="155"/>
      <c r="V1837" s="155"/>
      <c r="W1837" s="155"/>
      <c r="X1837" s="155"/>
      <c r="Y1837" s="155"/>
      <c r="Z1837" s="155"/>
      <c r="AA1837" s="155"/>
      <c r="AB1837" s="155"/>
      <c r="AC1837" s="155"/>
      <c r="AD1837" s="155"/>
      <c r="AE1837" s="155"/>
      <c r="AF1837" s="155"/>
      <c r="AG1837" s="155"/>
      <c r="AH1837" s="155"/>
    </row>
    <row r="1838" spans="1:34" x14ac:dyDescent="0.25">
      <c r="A1838" s="128" t="s">
        <v>16</v>
      </c>
      <c r="B1838" s="157" t="s">
        <v>44</v>
      </c>
      <c r="C1838" s="157" t="s">
        <v>459</v>
      </c>
      <c r="D1838" s="157" t="s">
        <v>53</v>
      </c>
      <c r="E1838" s="157" t="s">
        <v>312</v>
      </c>
      <c r="F1838" s="157" t="s">
        <v>133</v>
      </c>
      <c r="G1838" s="157" t="s">
        <v>96</v>
      </c>
      <c r="H1838" s="157" t="s">
        <v>115</v>
      </c>
      <c r="I1838" s="157"/>
      <c r="J1838" s="157"/>
      <c r="K1838" s="157">
        <v>0.53179931300000005</v>
      </c>
      <c r="L1838" s="157">
        <v>7.1201181911979998E-5</v>
      </c>
      <c r="M1838" s="157">
        <v>2.595103957E-5</v>
      </c>
      <c r="N1838" s="157">
        <v>2.2933641530000002E-3</v>
      </c>
      <c r="O1838" s="157">
        <v>9.3966160199999992E-7</v>
      </c>
      <c r="P1838" s="157">
        <v>8.6448867383999996E-7</v>
      </c>
      <c r="Q1838" s="126">
        <v>1.846916333E-7</v>
      </c>
      <c r="R1838" s="155"/>
      <c r="S1838" s="155"/>
      <c r="T1838" s="155"/>
      <c r="U1838" s="155"/>
      <c r="V1838" s="155"/>
      <c r="W1838" s="155"/>
      <c r="X1838" s="155"/>
      <c r="Y1838" s="155"/>
      <c r="Z1838" s="155"/>
      <c r="AA1838" s="155"/>
      <c r="AB1838" s="155"/>
      <c r="AC1838" s="155"/>
      <c r="AD1838" s="155"/>
      <c r="AE1838" s="155"/>
      <c r="AF1838" s="155"/>
      <c r="AG1838" s="155"/>
      <c r="AH1838" s="155"/>
    </row>
    <row r="1839" spans="1:34" x14ac:dyDescent="0.25">
      <c r="A1839" s="128" t="s">
        <v>16</v>
      </c>
      <c r="B1839" s="157" t="s">
        <v>44</v>
      </c>
      <c r="C1839" s="157" t="s">
        <v>459</v>
      </c>
      <c r="D1839" s="157" t="s">
        <v>53</v>
      </c>
      <c r="E1839" s="157" t="s">
        <v>313</v>
      </c>
      <c r="F1839" s="157" t="s">
        <v>134</v>
      </c>
      <c r="G1839" s="157" t="s">
        <v>96</v>
      </c>
      <c r="H1839" s="157" t="s">
        <v>115</v>
      </c>
      <c r="I1839" s="157"/>
      <c r="J1839" s="157"/>
      <c r="K1839" s="157">
        <v>0.77674504919999998</v>
      </c>
      <c r="L1839" s="157">
        <v>1.4644590357217001E-4</v>
      </c>
      <c r="M1839" s="157">
        <v>2.6960400809000003E-4</v>
      </c>
      <c r="N1839" s="157">
        <v>3.5255069462000002E-3</v>
      </c>
      <c r="O1839" s="157">
        <v>1.1823900008000001E-5</v>
      </c>
      <c r="P1839" s="157">
        <v>1.0877988007360002E-5</v>
      </c>
      <c r="Q1839" s="126">
        <v>2.642330361E-6</v>
      </c>
      <c r="R1839" s="155"/>
      <c r="S1839" s="155"/>
      <c r="T1839" s="155"/>
      <c r="U1839" s="155"/>
      <c r="V1839" s="155"/>
      <c r="W1839" s="155"/>
      <c r="X1839" s="155"/>
      <c r="Y1839" s="155"/>
      <c r="Z1839" s="155"/>
      <c r="AA1839" s="155"/>
      <c r="AB1839" s="155"/>
      <c r="AC1839" s="155"/>
      <c r="AD1839" s="155"/>
      <c r="AE1839" s="155"/>
      <c r="AF1839" s="155"/>
      <c r="AG1839" s="155"/>
      <c r="AH1839" s="155"/>
    </row>
    <row r="1840" spans="1:34" x14ac:dyDescent="0.25">
      <c r="A1840" s="128" t="s">
        <v>16</v>
      </c>
      <c r="B1840" s="157" t="s">
        <v>44</v>
      </c>
      <c r="C1840" s="157" t="s">
        <v>459</v>
      </c>
      <c r="D1840" s="157" t="s">
        <v>53</v>
      </c>
      <c r="E1840" s="157" t="s">
        <v>314</v>
      </c>
      <c r="F1840" s="157" t="s">
        <v>135</v>
      </c>
      <c r="G1840" s="157" t="s">
        <v>99</v>
      </c>
      <c r="H1840" s="157" t="s">
        <v>115</v>
      </c>
      <c r="I1840" s="157"/>
      <c r="J1840" s="157"/>
      <c r="K1840" s="157">
        <v>47149.428678000004</v>
      </c>
      <c r="L1840" s="157">
        <v>0.24944756887119612</v>
      </c>
      <c r="M1840" s="157">
        <v>2.2472381514000002E-2</v>
      </c>
      <c r="N1840" s="157">
        <v>2.1046690697999999</v>
      </c>
      <c r="O1840" s="157">
        <v>2.15640551943E-3</v>
      </c>
      <c r="P1840" s="157">
        <v>1.9838930778756001E-3</v>
      </c>
      <c r="Q1840" s="126">
        <v>1.5746870780700001E-4</v>
      </c>
      <c r="R1840" s="155"/>
      <c r="S1840" s="155"/>
      <c r="T1840" s="155"/>
      <c r="U1840" s="155"/>
      <c r="V1840" s="155"/>
      <c r="W1840" s="155"/>
      <c r="X1840" s="155"/>
      <c r="Y1840" s="155"/>
      <c r="Z1840" s="155"/>
      <c r="AA1840" s="155"/>
      <c r="AB1840" s="155"/>
      <c r="AC1840" s="155"/>
      <c r="AD1840" s="155"/>
      <c r="AE1840" s="155"/>
      <c r="AF1840" s="155"/>
      <c r="AG1840" s="155"/>
      <c r="AH1840" s="155"/>
    </row>
    <row r="1841" spans="1:34" x14ac:dyDescent="0.25">
      <c r="A1841" s="128" t="s">
        <v>16</v>
      </c>
      <c r="B1841" s="157" t="s">
        <v>44</v>
      </c>
      <c r="C1841" s="157" t="s">
        <v>459</v>
      </c>
      <c r="D1841" s="157" t="s">
        <v>53</v>
      </c>
      <c r="E1841" s="157" t="s">
        <v>315</v>
      </c>
      <c r="F1841" s="157" t="s">
        <v>135</v>
      </c>
      <c r="G1841" s="157" t="s">
        <v>100</v>
      </c>
      <c r="H1841" s="157" t="s">
        <v>115</v>
      </c>
      <c r="I1841" s="157"/>
      <c r="J1841" s="157"/>
      <c r="K1841" s="157">
        <v>6163.1561695999999</v>
      </c>
      <c r="L1841" s="157">
        <v>0.44548763914827305</v>
      </c>
      <c r="M1841" s="157">
        <v>6.2081813130000003E-2</v>
      </c>
      <c r="N1841" s="157">
        <v>4.4112456902999995</v>
      </c>
      <c r="O1841" s="157">
        <v>8.2273434291000001E-3</v>
      </c>
      <c r="P1841" s="157">
        <v>7.5691559547720012E-3</v>
      </c>
      <c r="Q1841" s="126">
        <v>4.8392856642999997E-4</v>
      </c>
      <c r="R1841" s="155"/>
      <c r="S1841" s="155"/>
      <c r="T1841" s="155"/>
      <c r="U1841" s="155"/>
      <c r="V1841" s="155"/>
      <c r="W1841" s="155"/>
      <c r="X1841" s="155"/>
      <c r="Y1841" s="155"/>
      <c r="Z1841" s="155"/>
      <c r="AA1841" s="155"/>
      <c r="AB1841" s="155"/>
      <c r="AC1841" s="155"/>
      <c r="AD1841" s="155"/>
      <c r="AE1841" s="155"/>
      <c r="AF1841" s="155"/>
      <c r="AG1841" s="155"/>
      <c r="AH1841" s="155"/>
    </row>
    <row r="1842" spans="1:34" x14ac:dyDescent="0.25">
      <c r="A1842" s="128" t="s">
        <v>16</v>
      </c>
      <c r="B1842" s="157" t="s">
        <v>44</v>
      </c>
      <c r="C1842" s="157" t="s">
        <v>459</v>
      </c>
      <c r="D1842" s="157" t="s">
        <v>53</v>
      </c>
      <c r="E1842" s="157" t="s">
        <v>316</v>
      </c>
      <c r="F1842" s="157" t="s">
        <v>98</v>
      </c>
      <c r="G1842" s="157" t="s">
        <v>99</v>
      </c>
      <c r="H1842" s="157" t="s">
        <v>115</v>
      </c>
      <c r="I1842" s="157"/>
      <c r="J1842" s="157"/>
      <c r="K1842" s="157">
        <v>4141.7529000000004</v>
      </c>
      <c r="L1842" s="157">
        <v>2.1070918194000001E-2</v>
      </c>
      <c r="M1842" s="157">
        <v>1.8891165999999999E-3</v>
      </c>
      <c r="N1842" s="157">
        <v>0.17659746000000001</v>
      </c>
      <c r="O1842" s="157">
        <v>1.8341658999999999E-4</v>
      </c>
      <c r="P1842" s="157">
        <v>1.687432628E-4</v>
      </c>
      <c r="Q1842" s="126">
        <v>1.3224860999999999E-5</v>
      </c>
      <c r="R1842" s="155"/>
      <c r="S1842" s="155"/>
      <c r="T1842" s="155"/>
      <c r="U1842" s="155"/>
      <c r="V1842" s="155"/>
      <c r="W1842" s="155"/>
      <c r="X1842" s="155"/>
      <c r="Y1842" s="155"/>
      <c r="Z1842" s="155"/>
      <c r="AA1842" s="155"/>
      <c r="AB1842" s="155"/>
      <c r="AC1842" s="155"/>
      <c r="AD1842" s="155"/>
      <c r="AE1842" s="155"/>
      <c r="AF1842" s="155"/>
      <c r="AG1842" s="155"/>
      <c r="AH1842" s="155"/>
    </row>
    <row r="1843" spans="1:34" x14ac:dyDescent="0.25">
      <c r="A1843" s="128" t="s">
        <v>16</v>
      </c>
      <c r="B1843" s="157" t="s">
        <v>44</v>
      </c>
      <c r="C1843" s="157" t="s">
        <v>459</v>
      </c>
      <c r="D1843" s="157" t="s">
        <v>53</v>
      </c>
      <c r="E1843" s="157" t="s">
        <v>317</v>
      </c>
      <c r="F1843" s="157" t="s">
        <v>98</v>
      </c>
      <c r="G1843" s="157" t="s">
        <v>100</v>
      </c>
      <c r="H1843" s="157" t="s">
        <v>115</v>
      </c>
      <c r="I1843" s="157"/>
      <c r="J1843" s="157"/>
      <c r="K1843" s="157">
        <v>1945.2552000000001</v>
      </c>
      <c r="L1843" s="157">
        <v>0.26755331249000003</v>
      </c>
      <c r="M1843" s="157">
        <v>3.3558316999999997E-2</v>
      </c>
      <c r="N1843" s="157">
        <v>2.8914776</v>
      </c>
      <c r="O1843" s="157">
        <v>3.6408046999999999E-3</v>
      </c>
      <c r="P1843" s="157">
        <v>3.3495403240000002E-3</v>
      </c>
      <c r="Q1843" s="126">
        <v>2.4829182000000002E-4</v>
      </c>
      <c r="R1843" s="155"/>
      <c r="S1843" s="155"/>
      <c r="T1843" s="155"/>
      <c r="U1843" s="155"/>
      <c r="V1843" s="155"/>
      <c r="W1843" s="155"/>
      <c r="X1843" s="155"/>
      <c r="Y1843" s="155"/>
      <c r="Z1843" s="155"/>
      <c r="AA1843" s="155"/>
      <c r="AB1843" s="155"/>
      <c r="AC1843" s="155"/>
      <c r="AD1843" s="155"/>
      <c r="AE1843" s="155"/>
      <c r="AF1843" s="155"/>
      <c r="AG1843" s="155"/>
      <c r="AH1843" s="155"/>
    </row>
    <row r="1844" spans="1:34" x14ac:dyDescent="0.25">
      <c r="A1844" s="128" t="s">
        <v>16</v>
      </c>
      <c r="B1844" s="157" t="s">
        <v>44</v>
      </c>
      <c r="C1844" s="157" t="s">
        <v>459</v>
      </c>
      <c r="D1844" s="157" t="s">
        <v>53</v>
      </c>
      <c r="E1844" s="157" t="s">
        <v>318</v>
      </c>
      <c r="F1844" s="157" t="s">
        <v>102</v>
      </c>
      <c r="G1844" s="157" t="s">
        <v>99</v>
      </c>
      <c r="H1844" s="157" t="s">
        <v>115</v>
      </c>
      <c r="I1844" s="157"/>
      <c r="J1844" s="157"/>
      <c r="K1844" s="157">
        <v>324.56369000000001</v>
      </c>
      <c r="L1844" s="157">
        <v>1.2893109151099998E-3</v>
      </c>
      <c r="M1844" s="157">
        <v>1.1799653E-4</v>
      </c>
      <c r="N1844" s="157">
        <v>1.0107948E-2</v>
      </c>
      <c r="O1844" s="157">
        <v>1.2958625999999999E-5</v>
      </c>
      <c r="P1844" s="157">
        <v>1.192193592E-5</v>
      </c>
      <c r="Q1844" s="126">
        <v>8.7463058999999996E-7</v>
      </c>
      <c r="R1844" s="155"/>
      <c r="S1844" s="155"/>
      <c r="T1844" s="155"/>
      <c r="U1844" s="155"/>
      <c r="V1844" s="155"/>
      <c r="W1844" s="155"/>
      <c r="X1844" s="155"/>
      <c r="Y1844" s="155"/>
      <c r="Z1844" s="155"/>
      <c r="AA1844" s="155"/>
      <c r="AB1844" s="155"/>
      <c r="AC1844" s="155"/>
      <c r="AD1844" s="155"/>
      <c r="AE1844" s="155"/>
      <c r="AF1844" s="155"/>
      <c r="AG1844" s="155"/>
      <c r="AH1844" s="155"/>
    </row>
    <row r="1845" spans="1:34" x14ac:dyDescent="0.25">
      <c r="A1845" s="128" t="s">
        <v>16</v>
      </c>
      <c r="B1845" s="157" t="s">
        <v>44</v>
      </c>
      <c r="C1845" s="157" t="s">
        <v>459</v>
      </c>
      <c r="D1845" s="157" t="s">
        <v>53</v>
      </c>
      <c r="E1845" s="157" t="s">
        <v>319</v>
      </c>
      <c r="F1845" s="157" t="s">
        <v>102</v>
      </c>
      <c r="G1845" s="157" t="s">
        <v>100</v>
      </c>
      <c r="H1845" s="157" t="s">
        <v>115</v>
      </c>
      <c r="I1845" s="157"/>
      <c r="J1845" s="157"/>
      <c r="K1845" s="157">
        <v>142.15549379999999</v>
      </c>
      <c r="L1845" s="157">
        <v>9.1281623921899997E-3</v>
      </c>
      <c r="M1845" s="157">
        <v>1.4912257470000002E-3</v>
      </c>
      <c r="N1845" s="157">
        <v>0.12034969629999999</v>
      </c>
      <c r="O1845" s="157">
        <v>1.3212839709999998E-4</v>
      </c>
      <c r="P1845" s="157">
        <v>1.21558125332E-4</v>
      </c>
      <c r="Q1845" s="126">
        <v>1.1356984880000001E-5</v>
      </c>
      <c r="R1845" s="155"/>
      <c r="S1845" s="155"/>
      <c r="T1845" s="155"/>
      <c r="U1845" s="155"/>
      <c r="V1845" s="155"/>
      <c r="W1845" s="155"/>
      <c r="X1845" s="155"/>
      <c r="Y1845" s="155"/>
      <c r="Z1845" s="155"/>
      <c r="AA1845" s="155"/>
      <c r="AB1845" s="155"/>
      <c r="AC1845" s="155"/>
      <c r="AD1845" s="155"/>
      <c r="AE1845" s="155"/>
      <c r="AF1845" s="155"/>
      <c r="AG1845" s="155"/>
      <c r="AH1845" s="155"/>
    </row>
    <row r="1846" spans="1:34" x14ac:dyDescent="0.25">
      <c r="A1846" s="128" t="s">
        <v>16</v>
      </c>
      <c r="B1846" s="157" t="s">
        <v>44</v>
      </c>
      <c r="C1846" s="157" t="s">
        <v>459</v>
      </c>
      <c r="D1846" s="157" t="s">
        <v>53</v>
      </c>
      <c r="E1846" s="157" t="s">
        <v>320</v>
      </c>
      <c r="F1846" s="157" t="s">
        <v>103</v>
      </c>
      <c r="G1846" s="157" t="s">
        <v>99</v>
      </c>
      <c r="H1846" s="157" t="s">
        <v>115</v>
      </c>
      <c r="I1846" s="157"/>
      <c r="J1846" s="157"/>
      <c r="K1846" s="157">
        <v>523.59406000000001</v>
      </c>
      <c r="L1846" s="157">
        <v>2.3576050455000001E-3</v>
      </c>
      <c r="M1846" s="157">
        <v>2.2520339999999999E-4</v>
      </c>
      <c r="N1846" s="157">
        <v>1.9272968000000001E-2</v>
      </c>
      <c r="O1846" s="157">
        <v>2.4813364E-5</v>
      </c>
      <c r="P1846" s="157">
        <v>2.2828294880000001E-5</v>
      </c>
      <c r="Q1846" s="126">
        <v>1.6691050999999999E-6</v>
      </c>
      <c r="R1846" s="155"/>
      <c r="S1846" s="155"/>
      <c r="T1846" s="155"/>
      <c r="U1846" s="155"/>
      <c r="V1846" s="155"/>
      <c r="W1846" s="155"/>
      <c r="X1846" s="155"/>
      <c r="Y1846" s="155"/>
      <c r="Z1846" s="155"/>
      <c r="AA1846" s="155"/>
      <c r="AB1846" s="155"/>
      <c r="AC1846" s="155"/>
      <c r="AD1846" s="155"/>
      <c r="AE1846" s="155"/>
      <c r="AF1846" s="155"/>
      <c r="AG1846" s="155"/>
      <c r="AH1846" s="155"/>
    </row>
    <row r="1847" spans="1:34" x14ac:dyDescent="0.25">
      <c r="A1847" s="128" t="s">
        <v>16</v>
      </c>
      <c r="B1847" s="157" t="s">
        <v>44</v>
      </c>
      <c r="C1847" s="157" t="s">
        <v>459</v>
      </c>
      <c r="D1847" s="157" t="s">
        <v>53</v>
      </c>
      <c r="E1847" s="157" t="s">
        <v>321</v>
      </c>
      <c r="F1847" s="157" t="s">
        <v>103</v>
      </c>
      <c r="G1847" s="157" t="s">
        <v>100</v>
      </c>
      <c r="H1847" s="157" t="s">
        <v>115</v>
      </c>
      <c r="I1847" s="157"/>
      <c r="J1847" s="157"/>
      <c r="K1847" s="157">
        <v>1409.4832723999996</v>
      </c>
      <c r="L1847" s="157">
        <v>0.19430983382253902</v>
      </c>
      <c r="M1847" s="157">
        <v>8.0306595999999994E-2</v>
      </c>
      <c r="N1847" s="157">
        <v>5.1071743648000005</v>
      </c>
      <c r="O1847" s="157">
        <v>2.5283088350999991E-3</v>
      </c>
      <c r="P1847" s="157">
        <v>2.3260441282920001E-3</v>
      </c>
      <c r="Q1847" s="126">
        <v>4.7919778110000006E-4</v>
      </c>
      <c r="R1847" s="155"/>
      <c r="S1847" s="155"/>
      <c r="T1847" s="155"/>
      <c r="U1847" s="155"/>
      <c r="V1847" s="155"/>
      <c r="W1847" s="155"/>
      <c r="X1847" s="155"/>
      <c r="Y1847" s="155"/>
      <c r="Z1847" s="155"/>
      <c r="AA1847" s="155"/>
      <c r="AB1847" s="155"/>
      <c r="AC1847" s="155"/>
      <c r="AD1847" s="155"/>
      <c r="AE1847" s="155"/>
      <c r="AF1847" s="155"/>
      <c r="AG1847" s="155"/>
      <c r="AH1847" s="155"/>
    </row>
    <row r="1848" spans="1:34" x14ac:dyDescent="0.25">
      <c r="A1848" s="128" t="s">
        <v>16</v>
      </c>
      <c r="B1848" s="157" t="s">
        <v>44</v>
      </c>
      <c r="C1848" s="157" t="s">
        <v>459</v>
      </c>
      <c r="D1848" s="157" t="s">
        <v>53</v>
      </c>
      <c r="E1848" s="157" t="s">
        <v>322</v>
      </c>
      <c r="F1848" s="157" t="s">
        <v>104</v>
      </c>
      <c r="G1848" s="157" t="s">
        <v>99</v>
      </c>
      <c r="H1848" s="157" t="s">
        <v>115</v>
      </c>
      <c r="I1848" s="157"/>
      <c r="J1848" s="157"/>
      <c r="K1848" s="157">
        <v>5945.9419400000006</v>
      </c>
      <c r="L1848" s="157">
        <v>1.1363250620000001E-2</v>
      </c>
      <c r="M1848" s="157">
        <v>0</v>
      </c>
      <c r="N1848" s="157">
        <v>0</v>
      </c>
      <c r="O1848" s="157">
        <v>0</v>
      </c>
      <c r="P1848" s="157">
        <v>0</v>
      </c>
      <c r="Q1848" s="126">
        <v>0</v>
      </c>
      <c r="R1848" s="155"/>
      <c r="S1848" s="155"/>
      <c r="T1848" s="155"/>
      <c r="U1848" s="155"/>
      <c r="V1848" s="155"/>
      <c r="W1848" s="155"/>
      <c r="X1848" s="155"/>
      <c r="Y1848" s="155"/>
      <c r="Z1848" s="155"/>
      <c r="AA1848" s="155"/>
      <c r="AB1848" s="155"/>
      <c r="AC1848" s="155"/>
      <c r="AD1848" s="155"/>
      <c r="AE1848" s="155"/>
      <c r="AF1848" s="155"/>
      <c r="AG1848" s="155"/>
      <c r="AH1848" s="155"/>
    </row>
    <row r="1849" spans="1:34" x14ac:dyDescent="0.25">
      <c r="A1849" s="128" t="s">
        <v>16</v>
      </c>
      <c r="B1849" s="157" t="s">
        <v>44</v>
      </c>
      <c r="C1849" s="157" t="s">
        <v>459</v>
      </c>
      <c r="D1849" s="157" t="s">
        <v>53</v>
      </c>
      <c r="E1849" s="157" t="s">
        <v>323</v>
      </c>
      <c r="F1849" s="157" t="s">
        <v>104</v>
      </c>
      <c r="G1849" s="157" t="s">
        <v>100</v>
      </c>
      <c r="H1849" s="157" t="s">
        <v>115</v>
      </c>
      <c r="I1849" s="157"/>
      <c r="J1849" s="157"/>
      <c r="K1849" s="157">
        <v>2439.64509</v>
      </c>
      <c r="L1849" s="157">
        <v>5.1073380789999996E-3</v>
      </c>
      <c r="M1849" s="157">
        <v>0</v>
      </c>
      <c r="N1849" s="157">
        <v>0</v>
      </c>
      <c r="O1849" s="157">
        <v>0</v>
      </c>
      <c r="P1849" s="157">
        <v>0</v>
      </c>
      <c r="Q1849" s="126">
        <v>0</v>
      </c>
      <c r="R1849" s="155"/>
      <c r="S1849" s="155"/>
      <c r="T1849" s="155"/>
      <c r="U1849" s="155"/>
      <c r="V1849" s="155"/>
      <c r="W1849" s="155"/>
      <c r="X1849" s="155"/>
      <c r="Y1849" s="155"/>
      <c r="Z1849" s="155"/>
      <c r="AA1849" s="155"/>
      <c r="AB1849" s="155"/>
      <c r="AC1849" s="155"/>
      <c r="AD1849" s="155"/>
      <c r="AE1849" s="155"/>
      <c r="AF1849" s="155"/>
      <c r="AG1849" s="155"/>
      <c r="AH1849" s="155"/>
    </row>
    <row r="1850" spans="1:34" x14ac:dyDescent="0.25">
      <c r="A1850" s="128" t="s">
        <v>16</v>
      </c>
      <c r="B1850" s="157" t="s">
        <v>44</v>
      </c>
      <c r="C1850" s="157" t="s">
        <v>459</v>
      </c>
      <c r="D1850" s="157" t="s">
        <v>53</v>
      </c>
      <c r="E1850" s="157" t="s">
        <v>324</v>
      </c>
      <c r="F1850" s="157" t="s">
        <v>136</v>
      </c>
      <c r="G1850" s="157" t="s">
        <v>99</v>
      </c>
      <c r="H1850" s="157" t="s">
        <v>115</v>
      </c>
      <c r="I1850" s="157"/>
      <c r="J1850" s="157"/>
      <c r="K1850" s="157">
        <v>2510.2957379999998</v>
      </c>
      <c r="L1850" s="157">
        <v>2.4538668121841301E-2</v>
      </c>
      <c r="M1850" s="157">
        <v>4.8465430944E-3</v>
      </c>
      <c r="N1850" s="157">
        <v>0.40924720937999998</v>
      </c>
      <c r="O1850" s="157">
        <v>1.5400269922E-4</v>
      </c>
      <c r="P1850" s="157">
        <v>1.4168248328240001E-4</v>
      </c>
      <c r="Q1850" s="126">
        <v>3.2283904532000003E-5</v>
      </c>
      <c r="R1850" s="155"/>
      <c r="S1850" s="155"/>
      <c r="T1850" s="155"/>
      <c r="U1850" s="155"/>
      <c r="V1850" s="155"/>
      <c r="W1850" s="155"/>
      <c r="X1850" s="155"/>
      <c r="Y1850" s="155"/>
      <c r="Z1850" s="155"/>
      <c r="AA1850" s="155"/>
      <c r="AB1850" s="155"/>
      <c r="AC1850" s="155"/>
      <c r="AD1850" s="155"/>
      <c r="AE1850" s="155"/>
      <c r="AF1850" s="155"/>
      <c r="AG1850" s="155"/>
      <c r="AH1850" s="155"/>
    </row>
    <row r="1851" spans="1:34" x14ac:dyDescent="0.25">
      <c r="A1851" s="128" t="s">
        <v>16</v>
      </c>
      <c r="B1851" s="157" t="s">
        <v>44</v>
      </c>
      <c r="C1851" s="157" t="s">
        <v>459</v>
      </c>
      <c r="D1851" s="157" t="s">
        <v>53</v>
      </c>
      <c r="E1851" s="157" t="s">
        <v>325</v>
      </c>
      <c r="F1851" s="157" t="s">
        <v>136</v>
      </c>
      <c r="G1851" s="157" t="s">
        <v>100</v>
      </c>
      <c r="H1851" s="157" t="s">
        <v>115</v>
      </c>
      <c r="I1851" s="157"/>
      <c r="J1851" s="157"/>
      <c r="K1851" s="157">
        <v>188.61587341000001</v>
      </c>
      <c r="L1851" s="157">
        <v>1.9176069711143998E-2</v>
      </c>
      <c r="M1851" s="157">
        <v>7.6108272630000008E-3</v>
      </c>
      <c r="N1851" s="157">
        <v>0.67840992330000005</v>
      </c>
      <c r="O1851" s="157">
        <v>2.7381604544999996E-4</v>
      </c>
      <c r="P1851" s="157">
        <v>2.51910761814E-4</v>
      </c>
      <c r="Q1851" s="126">
        <v>5.4994235960000002E-5</v>
      </c>
      <c r="R1851" s="155"/>
      <c r="S1851" s="155"/>
      <c r="T1851" s="155"/>
      <c r="U1851" s="155"/>
      <c r="V1851" s="155"/>
      <c r="W1851" s="155"/>
      <c r="X1851" s="155"/>
      <c r="Y1851" s="155"/>
      <c r="Z1851" s="155"/>
      <c r="AA1851" s="155"/>
      <c r="AB1851" s="155"/>
      <c r="AC1851" s="155"/>
      <c r="AD1851" s="155"/>
      <c r="AE1851" s="155"/>
      <c r="AF1851" s="155"/>
      <c r="AG1851" s="155"/>
      <c r="AH1851" s="155"/>
    </row>
    <row r="1852" spans="1:34" x14ac:dyDescent="0.25">
      <c r="A1852" s="128" t="s">
        <v>16</v>
      </c>
      <c r="B1852" s="157" t="s">
        <v>44</v>
      </c>
      <c r="C1852" s="157" t="s">
        <v>459</v>
      </c>
      <c r="D1852" s="157" t="s">
        <v>53</v>
      </c>
      <c r="E1852" s="157" t="s">
        <v>326</v>
      </c>
      <c r="F1852" s="157" t="s">
        <v>137</v>
      </c>
      <c r="G1852" s="157" t="s">
        <v>100</v>
      </c>
      <c r="H1852" s="157" t="s">
        <v>115</v>
      </c>
      <c r="I1852" s="157"/>
      <c r="J1852" s="157"/>
      <c r="K1852" s="157">
        <v>650.07649400000003</v>
      </c>
      <c r="L1852" s="157">
        <v>2.8603738130641002E-2</v>
      </c>
      <c r="M1852" s="157">
        <v>1.0259653199999998E-2</v>
      </c>
      <c r="N1852" s="157">
        <v>0.87776321329999996</v>
      </c>
      <c r="O1852" s="157">
        <v>3.0641978429999994E-4</v>
      </c>
      <c r="P1852" s="157">
        <v>2.8190620155599998E-4</v>
      </c>
      <c r="Q1852" s="126">
        <v>6.3495985200000006E-5</v>
      </c>
      <c r="R1852" s="155"/>
      <c r="S1852" s="155"/>
      <c r="T1852" s="155"/>
      <c r="U1852" s="155"/>
      <c r="V1852" s="155"/>
      <c r="W1852" s="155"/>
      <c r="X1852" s="155"/>
      <c r="Y1852" s="155"/>
      <c r="Z1852" s="155"/>
      <c r="AA1852" s="155"/>
      <c r="AB1852" s="155"/>
      <c r="AC1852" s="155"/>
      <c r="AD1852" s="155"/>
      <c r="AE1852" s="155"/>
      <c r="AF1852" s="155"/>
      <c r="AG1852" s="155"/>
      <c r="AH1852" s="155"/>
    </row>
    <row r="1853" spans="1:34" x14ac:dyDescent="0.25">
      <c r="A1853" s="128" t="s">
        <v>16</v>
      </c>
      <c r="B1853" s="157" t="s">
        <v>44</v>
      </c>
      <c r="C1853" s="157" t="s">
        <v>459</v>
      </c>
      <c r="D1853" s="157" t="s">
        <v>53</v>
      </c>
      <c r="E1853" s="157" t="s">
        <v>327</v>
      </c>
      <c r="F1853" s="157" t="s">
        <v>138</v>
      </c>
      <c r="G1853" s="157" t="s">
        <v>100</v>
      </c>
      <c r="H1853" s="157" t="s">
        <v>115</v>
      </c>
      <c r="I1853" s="157"/>
      <c r="J1853" s="157"/>
      <c r="K1853" s="157">
        <v>1184.10178</v>
      </c>
      <c r="L1853" s="157">
        <v>3.2134454738200001E-2</v>
      </c>
      <c r="M1853" s="157">
        <v>3.9603002899999996E-3</v>
      </c>
      <c r="N1853" s="157">
        <v>0.35710206900000002</v>
      </c>
      <c r="O1853" s="157">
        <v>4.0440530300000002E-4</v>
      </c>
      <c r="P1853" s="157">
        <v>3.7205287875999998E-4</v>
      </c>
      <c r="Q1853" s="126">
        <v>2.8558733199999998E-5</v>
      </c>
      <c r="R1853" s="155"/>
      <c r="S1853" s="155"/>
      <c r="T1853" s="155"/>
      <c r="U1853" s="155"/>
      <c r="V1853" s="155"/>
      <c r="W1853" s="155"/>
      <c r="X1853" s="155"/>
      <c r="Y1853" s="155"/>
      <c r="Z1853" s="155"/>
      <c r="AA1853" s="155"/>
      <c r="AB1853" s="155"/>
      <c r="AC1853" s="155"/>
      <c r="AD1853" s="155"/>
      <c r="AE1853" s="155"/>
      <c r="AF1853" s="155"/>
      <c r="AG1853" s="155"/>
      <c r="AH1853" s="155"/>
    </row>
    <row r="1854" spans="1:34" x14ac:dyDescent="0.25">
      <c r="A1854" s="128" t="s">
        <v>16</v>
      </c>
      <c r="B1854" s="157" t="s">
        <v>44</v>
      </c>
      <c r="C1854" s="157" t="s">
        <v>459</v>
      </c>
      <c r="D1854" s="157" t="s">
        <v>53</v>
      </c>
      <c r="E1854" s="157" t="s">
        <v>328</v>
      </c>
      <c r="F1854" s="157" t="s">
        <v>139</v>
      </c>
      <c r="G1854" s="157" t="s">
        <v>99</v>
      </c>
      <c r="H1854" s="157" t="s">
        <v>115</v>
      </c>
      <c r="I1854" s="157"/>
      <c r="J1854" s="157"/>
      <c r="K1854" s="157">
        <v>17154.556206999998</v>
      </c>
      <c r="L1854" s="157">
        <v>0.2550065226655</v>
      </c>
      <c r="M1854" s="157">
        <v>6.5045860164000005E-2</v>
      </c>
      <c r="N1854" s="157">
        <v>5.4747020448999999</v>
      </c>
      <c r="O1854" s="157">
        <v>2.0647285789999999E-3</v>
      </c>
      <c r="P1854" s="157">
        <v>1.8995502926799999E-3</v>
      </c>
      <c r="Q1854" s="126">
        <v>4.3291990647000001E-4</v>
      </c>
      <c r="R1854" s="155"/>
      <c r="S1854" s="155"/>
      <c r="T1854" s="155"/>
      <c r="U1854" s="155"/>
      <c r="V1854" s="155"/>
      <c r="W1854" s="155"/>
      <c r="X1854" s="155"/>
      <c r="Y1854" s="155"/>
      <c r="Z1854" s="155"/>
      <c r="AA1854" s="155"/>
      <c r="AB1854" s="155"/>
      <c r="AC1854" s="155"/>
      <c r="AD1854" s="155"/>
      <c r="AE1854" s="155"/>
      <c r="AF1854" s="155"/>
      <c r="AG1854" s="155"/>
      <c r="AH1854" s="155"/>
    </row>
    <row r="1855" spans="1:34" x14ac:dyDescent="0.25">
      <c r="A1855" s="128" t="s">
        <v>16</v>
      </c>
      <c r="B1855" s="157" t="s">
        <v>44</v>
      </c>
      <c r="C1855" s="157" t="s">
        <v>459</v>
      </c>
      <c r="D1855" s="157" t="s">
        <v>53</v>
      </c>
      <c r="E1855" s="157" t="s">
        <v>329</v>
      </c>
      <c r="F1855" s="157" t="s">
        <v>139</v>
      </c>
      <c r="G1855" s="157" t="s">
        <v>100</v>
      </c>
      <c r="H1855" s="157" t="s">
        <v>115</v>
      </c>
      <c r="I1855" s="157"/>
      <c r="J1855" s="157"/>
      <c r="K1855" s="157">
        <v>1288.9271799000001</v>
      </c>
      <c r="L1855" s="157">
        <v>0.24557384028956997</v>
      </c>
      <c r="M1855" s="157">
        <v>0.103443878307</v>
      </c>
      <c r="N1855" s="157">
        <v>9.2238992663000001</v>
      </c>
      <c r="O1855" s="157">
        <v>3.7090815979999997E-3</v>
      </c>
      <c r="P1855" s="157">
        <v>3.4123550701600004E-3</v>
      </c>
      <c r="Q1855" s="126">
        <v>7.4747885782999995E-4</v>
      </c>
      <c r="R1855" s="155"/>
      <c r="S1855" s="155"/>
      <c r="T1855" s="155"/>
      <c r="U1855" s="155"/>
      <c r="V1855" s="155"/>
      <c r="W1855" s="155"/>
      <c r="X1855" s="155"/>
      <c r="Y1855" s="155"/>
      <c r="Z1855" s="155"/>
      <c r="AA1855" s="155"/>
      <c r="AB1855" s="155"/>
      <c r="AC1855" s="155"/>
      <c r="AD1855" s="155"/>
      <c r="AE1855" s="155"/>
      <c r="AF1855" s="155"/>
      <c r="AG1855" s="155"/>
      <c r="AH1855" s="155"/>
    </row>
    <row r="1856" spans="1:34" x14ac:dyDescent="0.25">
      <c r="A1856" s="128" t="s">
        <v>16</v>
      </c>
      <c r="B1856" s="157" t="s">
        <v>44</v>
      </c>
      <c r="C1856" s="157" t="s">
        <v>459</v>
      </c>
      <c r="D1856" s="157" t="s">
        <v>53</v>
      </c>
      <c r="E1856" s="157" t="s">
        <v>330</v>
      </c>
      <c r="F1856" s="157" t="s">
        <v>140</v>
      </c>
      <c r="G1856" s="157" t="s">
        <v>100</v>
      </c>
      <c r="H1856" s="157" t="s">
        <v>115</v>
      </c>
      <c r="I1856" s="157"/>
      <c r="J1856" s="157"/>
      <c r="K1856" s="157">
        <v>109.64904159000001</v>
      </c>
      <c r="L1856" s="157">
        <v>2.7723053818415926E-2</v>
      </c>
      <c r="M1856" s="157">
        <v>1.8781607495799997E-2</v>
      </c>
      <c r="N1856" s="157">
        <v>1.0260418901899999</v>
      </c>
      <c r="O1856" s="157">
        <v>6.1660644446999999E-4</v>
      </c>
      <c r="P1856" s="157">
        <v>5.6727792891240005E-4</v>
      </c>
      <c r="Q1856" s="126">
        <v>1.26101216692E-4</v>
      </c>
      <c r="R1856" s="155"/>
      <c r="S1856" s="155"/>
      <c r="T1856" s="155"/>
      <c r="U1856" s="155"/>
      <c r="V1856" s="155"/>
      <c r="W1856" s="155"/>
      <c r="X1856" s="155"/>
      <c r="Y1856" s="155"/>
      <c r="Z1856" s="155"/>
      <c r="AA1856" s="155"/>
      <c r="AB1856" s="155"/>
      <c r="AC1856" s="155"/>
      <c r="AD1856" s="155"/>
      <c r="AE1856" s="155"/>
      <c r="AF1856" s="155"/>
      <c r="AG1856" s="155"/>
      <c r="AH1856" s="155"/>
    </row>
    <row r="1857" spans="1:34" x14ac:dyDescent="0.25">
      <c r="A1857" s="128" t="s">
        <v>16</v>
      </c>
      <c r="B1857" s="157" t="s">
        <v>44</v>
      </c>
      <c r="C1857" s="157" t="s">
        <v>459</v>
      </c>
      <c r="D1857" s="157" t="s">
        <v>53</v>
      </c>
      <c r="E1857" s="157" t="s">
        <v>331</v>
      </c>
      <c r="F1857" s="157" t="s">
        <v>105</v>
      </c>
      <c r="G1857" s="157" t="s">
        <v>100</v>
      </c>
      <c r="H1857" s="157" t="s">
        <v>115</v>
      </c>
      <c r="I1857" s="157"/>
      <c r="J1857" s="157"/>
      <c r="K1857" s="157">
        <v>3760.5286105</v>
      </c>
      <c r="L1857" s="157">
        <v>0.85167308541936892</v>
      </c>
      <c r="M1857" s="157">
        <v>0.31117706045000004</v>
      </c>
      <c r="N1857" s="157">
        <v>26.1018562231</v>
      </c>
      <c r="O1857" s="157">
        <v>1.6773028549999999E-2</v>
      </c>
      <c r="P1857" s="157">
        <v>1.5431186266000001E-2</v>
      </c>
      <c r="Q1857" s="126">
        <v>2.3999611523999997E-3</v>
      </c>
      <c r="R1857" s="155"/>
      <c r="S1857" s="155"/>
      <c r="T1857" s="155"/>
      <c r="U1857" s="155"/>
      <c r="V1857" s="155"/>
      <c r="W1857" s="155"/>
      <c r="X1857" s="155"/>
      <c r="Y1857" s="155"/>
      <c r="Z1857" s="155"/>
      <c r="AA1857" s="155"/>
      <c r="AB1857" s="155"/>
      <c r="AC1857" s="155"/>
      <c r="AD1857" s="155"/>
      <c r="AE1857" s="155"/>
      <c r="AF1857" s="155"/>
      <c r="AG1857" s="155"/>
      <c r="AH1857" s="155"/>
    </row>
    <row r="1858" spans="1:34" x14ac:dyDescent="0.25">
      <c r="A1858" s="128" t="s">
        <v>16</v>
      </c>
      <c r="B1858" s="157" t="s">
        <v>44</v>
      </c>
      <c r="C1858" s="157" t="s">
        <v>459</v>
      </c>
      <c r="D1858" s="157" t="s">
        <v>53</v>
      </c>
      <c r="E1858" s="157" t="s">
        <v>332</v>
      </c>
      <c r="F1858" s="157" t="s">
        <v>141</v>
      </c>
      <c r="G1858" s="157" t="s">
        <v>99</v>
      </c>
      <c r="H1858" s="157" t="s">
        <v>115</v>
      </c>
      <c r="I1858" s="157"/>
      <c r="J1858" s="157"/>
      <c r="K1858" s="157">
        <v>844.96465069999999</v>
      </c>
      <c r="L1858" s="157">
        <v>1.4690706422428909E-2</v>
      </c>
      <c r="M1858" s="157">
        <v>2.3389516560000001E-3</v>
      </c>
      <c r="N1858" s="157">
        <v>0.21373453719999999</v>
      </c>
      <c r="O1858" s="157">
        <v>1.4567964581E-4</v>
      </c>
      <c r="P1858" s="157">
        <v>1.3402527414520002E-4</v>
      </c>
      <c r="Q1858" s="126">
        <v>1.5279235100000002E-5</v>
      </c>
      <c r="R1858" s="155"/>
      <c r="S1858" s="155"/>
      <c r="T1858" s="155"/>
      <c r="U1858" s="155"/>
      <c r="V1858" s="155"/>
      <c r="W1858" s="155"/>
      <c r="X1858" s="155"/>
      <c r="Y1858" s="155"/>
      <c r="Z1858" s="155"/>
      <c r="AA1858" s="155"/>
      <c r="AB1858" s="155"/>
      <c r="AC1858" s="155"/>
      <c r="AD1858" s="155"/>
      <c r="AE1858" s="155"/>
      <c r="AF1858" s="155"/>
      <c r="AG1858" s="155"/>
      <c r="AH1858" s="155"/>
    </row>
    <row r="1859" spans="1:34" x14ac:dyDescent="0.25">
      <c r="A1859" s="128" t="s">
        <v>16</v>
      </c>
      <c r="B1859" s="157" t="s">
        <v>44</v>
      </c>
      <c r="C1859" s="157" t="s">
        <v>459</v>
      </c>
      <c r="D1859" s="157" t="s">
        <v>53</v>
      </c>
      <c r="E1859" s="157" t="s">
        <v>333</v>
      </c>
      <c r="F1859" s="157" t="s">
        <v>141</v>
      </c>
      <c r="G1859" s="157" t="s">
        <v>100</v>
      </c>
      <c r="H1859" s="157" t="s">
        <v>115</v>
      </c>
      <c r="I1859" s="157"/>
      <c r="J1859" s="157"/>
      <c r="K1859" s="157">
        <v>2827.45914894</v>
      </c>
      <c r="L1859" s="157">
        <v>6.3158140018206799E-2</v>
      </c>
      <c r="M1859" s="157">
        <v>1.1409056205000002E-2</v>
      </c>
      <c r="N1859" s="157">
        <v>1.03122238328</v>
      </c>
      <c r="O1859" s="157">
        <v>7.0279777545999994E-4</v>
      </c>
      <c r="P1859" s="157">
        <v>6.4657395342319988E-4</v>
      </c>
      <c r="Q1859" s="126">
        <v>7.3904399899000012E-5</v>
      </c>
      <c r="R1859" s="155"/>
      <c r="S1859" s="155"/>
      <c r="T1859" s="155"/>
      <c r="U1859" s="155"/>
      <c r="V1859" s="155"/>
      <c r="W1859" s="155"/>
      <c r="X1859" s="155"/>
      <c r="Y1859" s="155"/>
      <c r="Z1859" s="155"/>
      <c r="AA1859" s="155"/>
      <c r="AB1859" s="155"/>
      <c r="AC1859" s="155"/>
      <c r="AD1859" s="155"/>
      <c r="AE1859" s="155"/>
      <c r="AF1859" s="155"/>
      <c r="AG1859" s="155"/>
      <c r="AH1859" s="155"/>
    </row>
    <row r="1860" spans="1:34" x14ac:dyDescent="0.25">
      <c r="A1860" s="128" t="s">
        <v>16</v>
      </c>
      <c r="B1860" s="157" t="s">
        <v>44</v>
      </c>
      <c r="C1860" s="157" t="s">
        <v>459</v>
      </c>
      <c r="D1860" s="157" t="s">
        <v>53</v>
      </c>
      <c r="E1860" s="157" t="s">
        <v>334</v>
      </c>
      <c r="F1860" s="157" t="s">
        <v>142</v>
      </c>
      <c r="G1860" s="157" t="s">
        <v>107</v>
      </c>
      <c r="H1860" s="157" t="s">
        <v>115</v>
      </c>
      <c r="I1860" s="157"/>
      <c r="J1860" s="157"/>
      <c r="K1860" s="157">
        <v>0.31304264999999998</v>
      </c>
      <c r="L1860" s="157">
        <v>2.5753753257900006E-5</v>
      </c>
      <c r="M1860" s="157">
        <v>1.08690428E-5</v>
      </c>
      <c r="N1860" s="157">
        <v>9.9267830999999994E-4</v>
      </c>
      <c r="O1860" s="157">
        <v>4.1122886999999999E-7</v>
      </c>
      <c r="P1860" s="157">
        <v>3.7833056040000003E-7</v>
      </c>
      <c r="Q1860" s="126">
        <v>8.0272688E-8</v>
      </c>
      <c r="R1860" s="155"/>
      <c r="S1860" s="155"/>
      <c r="T1860" s="155"/>
      <c r="U1860" s="155"/>
      <c r="V1860" s="155"/>
      <c r="W1860" s="155"/>
      <c r="X1860" s="155"/>
      <c r="Y1860" s="155"/>
      <c r="Z1860" s="155"/>
      <c r="AA1860" s="155"/>
      <c r="AB1860" s="155"/>
      <c r="AC1860" s="155"/>
      <c r="AD1860" s="155"/>
      <c r="AE1860" s="155"/>
      <c r="AF1860" s="155"/>
      <c r="AG1860" s="155"/>
      <c r="AH1860" s="155"/>
    </row>
    <row r="1861" spans="1:34" x14ac:dyDescent="0.25">
      <c r="A1861" s="128" t="s">
        <v>16</v>
      </c>
      <c r="B1861" s="157" t="s">
        <v>44</v>
      </c>
      <c r="C1861" s="157" t="s">
        <v>459</v>
      </c>
      <c r="D1861" s="157" t="s">
        <v>53</v>
      </c>
      <c r="E1861" s="157" t="s">
        <v>335</v>
      </c>
      <c r="F1861" s="157" t="s">
        <v>143</v>
      </c>
      <c r="G1861" s="157" t="s">
        <v>107</v>
      </c>
      <c r="H1861" s="157" t="s">
        <v>115</v>
      </c>
      <c r="I1861" s="157"/>
      <c r="J1861" s="157"/>
      <c r="K1861" s="157">
        <v>0.1719529722</v>
      </c>
      <c r="L1861" s="157">
        <v>5.2718327975965206E-5</v>
      </c>
      <c r="M1861" s="157">
        <v>6.6600696120000001E-5</v>
      </c>
      <c r="N1861" s="157">
        <v>1.5961988617E-3</v>
      </c>
      <c r="O1861" s="157">
        <v>1.4188662020000001E-6</v>
      </c>
      <c r="P1861" s="157">
        <v>1.3053569058399999E-6</v>
      </c>
      <c r="Q1861" s="126">
        <v>3.2302673609999999E-7</v>
      </c>
      <c r="R1861" s="155"/>
      <c r="S1861" s="155"/>
      <c r="T1861" s="155"/>
      <c r="U1861" s="155"/>
      <c r="V1861" s="155"/>
      <c r="W1861" s="155"/>
      <c r="X1861" s="155"/>
      <c r="Y1861" s="155"/>
      <c r="Z1861" s="155"/>
      <c r="AA1861" s="155"/>
      <c r="AB1861" s="155"/>
      <c r="AC1861" s="155"/>
      <c r="AD1861" s="155"/>
      <c r="AE1861" s="155"/>
      <c r="AF1861" s="155"/>
      <c r="AG1861" s="155"/>
      <c r="AH1861" s="155"/>
    </row>
    <row r="1862" spans="1:34" x14ac:dyDescent="0.25">
      <c r="A1862" s="128" t="s">
        <v>16</v>
      </c>
      <c r="B1862" s="157" t="s">
        <v>44</v>
      </c>
      <c r="C1862" s="157" t="s">
        <v>459</v>
      </c>
      <c r="D1862" s="157" t="s">
        <v>53</v>
      </c>
      <c r="E1862" s="157" t="s">
        <v>336</v>
      </c>
      <c r="F1862" s="157" t="s">
        <v>144</v>
      </c>
      <c r="G1862" s="157" t="s">
        <v>107</v>
      </c>
      <c r="H1862" s="157" t="s">
        <v>115</v>
      </c>
      <c r="I1862" s="157"/>
      <c r="J1862" s="157"/>
      <c r="K1862" s="157">
        <v>1.1639895259999999</v>
      </c>
      <c r="L1862" s="157">
        <v>7.6782785251100009E-5</v>
      </c>
      <c r="M1862" s="157">
        <v>1.0005957620000001E-4</v>
      </c>
      <c r="N1862" s="157">
        <v>1.2865496439999999E-3</v>
      </c>
      <c r="O1862" s="157">
        <v>8.18190059E-7</v>
      </c>
      <c r="P1862" s="157">
        <v>7.5273485428E-7</v>
      </c>
      <c r="Q1862" s="126">
        <v>2.17473292E-7</v>
      </c>
      <c r="R1862" s="155"/>
      <c r="S1862" s="155"/>
      <c r="T1862" s="155"/>
      <c r="U1862" s="155"/>
      <c r="V1862" s="155"/>
      <c r="W1862" s="155"/>
      <c r="X1862" s="155"/>
      <c r="Y1862" s="155"/>
      <c r="Z1862" s="155"/>
      <c r="AA1862" s="155"/>
      <c r="AB1862" s="155"/>
      <c r="AC1862" s="155"/>
      <c r="AD1862" s="155"/>
      <c r="AE1862" s="155"/>
      <c r="AF1862" s="155"/>
      <c r="AG1862" s="155"/>
      <c r="AH1862" s="155"/>
    </row>
    <row r="1863" spans="1:34" x14ac:dyDescent="0.25">
      <c r="A1863" s="128" t="s">
        <v>16</v>
      </c>
      <c r="B1863" s="157" t="s">
        <v>44</v>
      </c>
      <c r="C1863" s="157" t="s">
        <v>459</v>
      </c>
      <c r="D1863" s="157" t="s">
        <v>53</v>
      </c>
      <c r="E1863" s="157" t="s">
        <v>337</v>
      </c>
      <c r="F1863" s="157" t="s">
        <v>145</v>
      </c>
      <c r="G1863" s="157" t="s">
        <v>107</v>
      </c>
      <c r="H1863" s="157" t="s">
        <v>115</v>
      </c>
      <c r="I1863" s="157"/>
      <c r="J1863" s="157"/>
      <c r="K1863" s="157">
        <v>0.52908631119999994</v>
      </c>
      <c r="L1863" s="157">
        <v>2.5075148331896001E-5</v>
      </c>
      <c r="M1863" s="157">
        <v>1.0145898375E-5</v>
      </c>
      <c r="N1863" s="157">
        <v>8.6326213869999989E-4</v>
      </c>
      <c r="O1863" s="157">
        <v>3.245994021E-7</v>
      </c>
      <c r="P1863" s="157">
        <v>2.9863144993200002E-7</v>
      </c>
      <c r="Q1863" s="126">
        <v>6.6709767790000004E-8</v>
      </c>
      <c r="R1863" s="155"/>
      <c r="S1863" s="155"/>
      <c r="T1863" s="155"/>
      <c r="U1863" s="155"/>
      <c r="V1863" s="155"/>
      <c r="W1863" s="155"/>
      <c r="X1863" s="155"/>
      <c r="Y1863" s="155"/>
      <c r="Z1863" s="155"/>
      <c r="AA1863" s="155"/>
      <c r="AB1863" s="155"/>
      <c r="AC1863" s="155"/>
      <c r="AD1863" s="155"/>
      <c r="AE1863" s="155"/>
      <c r="AF1863" s="155"/>
      <c r="AG1863" s="155"/>
      <c r="AH1863" s="155"/>
    </row>
    <row r="1864" spans="1:34" x14ac:dyDescent="0.25">
      <c r="A1864" s="128" t="s">
        <v>16</v>
      </c>
      <c r="B1864" s="157" t="s">
        <v>44</v>
      </c>
      <c r="C1864" s="157" t="s">
        <v>459</v>
      </c>
      <c r="D1864" s="157" t="s">
        <v>53</v>
      </c>
      <c r="E1864" s="157" t="s">
        <v>338</v>
      </c>
      <c r="F1864" s="157" t="s">
        <v>106</v>
      </c>
      <c r="G1864" s="157" t="s">
        <v>107</v>
      </c>
      <c r="H1864" s="157" t="s">
        <v>115</v>
      </c>
      <c r="I1864" s="157"/>
      <c r="J1864" s="157"/>
      <c r="K1864" s="157">
        <v>9.598503749999999</v>
      </c>
      <c r="L1864" s="157">
        <v>3.8008665267362795E-4</v>
      </c>
      <c r="M1864" s="157">
        <v>1.73496694E-4</v>
      </c>
      <c r="N1864" s="157">
        <v>8.1594771399999995E-3</v>
      </c>
      <c r="O1864" s="157">
        <v>5.1769131200000005E-6</v>
      </c>
      <c r="P1864" s="157">
        <v>4.7627600704E-6</v>
      </c>
      <c r="Q1864" s="126">
        <v>7.2953748299999998E-7</v>
      </c>
      <c r="R1864" s="155"/>
      <c r="S1864" s="155"/>
      <c r="T1864" s="155"/>
      <c r="U1864" s="155"/>
      <c r="V1864" s="155"/>
      <c r="W1864" s="155"/>
      <c r="X1864" s="155"/>
      <c r="Y1864" s="155"/>
      <c r="Z1864" s="155"/>
      <c r="AA1864" s="155"/>
      <c r="AB1864" s="155"/>
      <c r="AC1864" s="155"/>
      <c r="AD1864" s="155"/>
      <c r="AE1864" s="155"/>
      <c r="AF1864" s="155"/>
      <c r="AG1864" s="155"/>
      <c r="AH1864" s="155"/>
    </row>
    <row r="1865" spans="1:34" x14ac:dyDescent="0.25">
      <c r="A1865" s="128" t="s">
        <v>16</v>
      </c>
      <c r="B1865" s="157" t="s">
        <v>44</v>
      </c>
      <c r="C1865" s="157" t="s">
        <v>459</v>
      </c>
      <c r="D1865" s="157" t="s">
        <v>53</v>
      </c>
      <c r="E1865" s="157" t="s">
        <v>339</v>
      </c>
      <c r="F1865" s="157" t="s">
        <v>146</v>
      </c>
      <c r="G1865" s="157" t="s">
        <v>107</v>
      </c>
      <c r="H1865" s="157" t="s">
        <v>115</v>
      </c>
      <c r="I1865" s="157"/>
      <c r="J1865" s="157"/>
      <c r="K1865" s="157">
        <v>46.687427300000003</v>
      </c>
      <c r="L1865" s="157">
        <v>9.9855053100762997E-4</v>
      </c>
      <c r="M1865" s="157">
        <v>2.3181758070000001E-4</v>
      </c>
      <c r="N1865" s="157">
        <v>2.7159257960000002E-2</v>
      </c>
      <c r="O1865" s="157">
        <v>6.6342411169999999E-6</v>
      </c>
      <c r="P1865" s="157">
        <v>6.1035018276400004E-6</v>
      </c>
      <c r="Q1865" s="126">
        <v>1.5881887061999999E-6</v>
      </c>
      <c r="R1865" s="155"/>
      <c r="S1865" s="155"/>
      <c r="T1865" s="155"/>
      <c r="U1865" s="155"/>
      <c r="V1865" s="155"/>
      <c r="W1865" s="155"/>
      <c r="X1865" s="155"/>
      <c r="Y1865" s="155"/>
      <c r="Z1865" s="155"/>
      <c r="AA1865" s="155"/>
      <c r="AB1865" s="155"/>
      <c r="AC1865" s="155"/>
      <c r="AD1865" s="155"/>
      <c r="AE1865" s="155"/>
      <c r="AF1865" s="155"/>
      <c r="AG1865" s="155"/>
      <c r="AH1865" s="155"/>
    </row>
    <row r="1866" spans="1:34" x14ac:dyDescent="0.25">
      <c r="A1866" s="128" t="s">
        <v>16</v>
      </c>
      <c r="B1866" s="157" t="s">
        <v>44</v>
      </c>
      <c r="C1866" s="157" t="s">
        <v>459</v>
      </c>
      <c r="D1866" s="157" t="s">
        <v>53</v>
      </c>
      <c r="E1866" s="157" t="s">
        <v>340</v>
      </c>
      <c r="F1866" s="157" t="s">
        <v>147</v>
      </c>
      <c r="G1866" s="157" t="s">
        <v>107</v>
      </c>
      <c r="H1866" s="157" t="s">
        <v>115</v>
      </c>
      <c r="I1866" s="157"/>
      <c r="J1866" s="157"/>
      <c r="K1866" s="157">
        <v>0.72749338000000008</v>
      </c>
      <c r="L1866" s="157">
        <v>1.1132612971000001E-4</v>
      </c>
      <c r="M1866" s="157">
        <v>1.5910418000000001E-4</v>
      </c>
      <c r="N1866" s="157">
        <v>2.04573542E-3</v>
      </c>
      <c r="O1866" s="157">
        <v>1.30099926E-6</v>
      </c>
      <c r="P1866" s="157">
        <v>1.1969193192E-6</v>
      </c>
      <c r="Q1866" s="126">
        <v>3.4580304E-7</v>
      </c>
      <c r="R1866" s="155"/>
      <c r="S1866" s="155"/>
      <c r="T1866" s="155"/>
      <c r="U1866" s="155"/>
      <c r="V1866" s="155"/>
      <c r="W1866" s="155"/>
      <c r="X1866" s="155"/>
      <c r="Y1866" s="155"/>
      <c r="Z1866" s="155"/>
      <c r="AA1866" s="155"/>
      <c r="AB1866" s="155"/>
      <c r="AC1866" s="155"/>
      <c r="AD1866" s="155"/>
      <c r="AE1866" s="155"/>
      <c r="AF1866" s="155"/>
      <c r="AG1866" s="155"/>
      <c r="AH1866" s="155"/>
    </row>
    <row r="1867" spans="1:34" x14ac:dyDescent="0.25">
      <c r="A1867" s="128" t="s">
        <v>16</v>
      </c>
      <c r="B1867" s="157" t="s">
        <v>44</v>
      </c>
      <c r="C1867" s="157" t="s">
        <v>459</v>
      </c>
      <c r="D1867" s="157" t="s">
        <v>53</v>
      </c>
      <c r="E1867" s="157" t="s">
        <v>341</v>
      </c>
      <c r="F1867" s="157" t="s">
        <v>148</v>
      </c>
      <c r="G1867" s="157" t="s">
        <v>107</v>
      </c>
      <c r="H1867" s="157" t="s">
        <v>115</v>
      </c>
      <c r="I1867" s="157"/>
      <c r="J1867" s="157"/>
      <c r="K1867" s="157">
        <v>1.4638053301</v>
      </c>
      <c r="L1867" s="157">
        <v>1.6049703690276001E-4</v>
      </c>
      <c r="M1867" s="157">
        <v>1.8991940807000003E-4</v>
      </c>
      <c r="N1867" s="157">
        <v>3.8657366319999999E-3</v>
      </c>
      <c r="O1867" s="157">
        <v>2.057602075E-6</v>
      </c>
      <c r="P1867" s="157">
        <v>1.8929939090000002E-6</v>
      </c>
      <c r="Q1867" s="126">
        <v>4.9687705630000007E-7</v>
      </c>
      <c r="R1867" s="155"/>
      <c r="S1867" s="155"/>
      <c r="T1867" s="155"/>
      <c r="U1867" s="155"/>
      <c r="V1867" s="155"/>
      <c r="W1867" s="155"/>
      <c r="X1867" s="155"/>
      <c r="Y1867" s="155"/>
      <c r="Z1867" s="155"/>
      <c r="AA1867" s="155"/>
      <c r="AB1867" s="155"/>
      <c r="AC1867" s="155"/>
      <c r="AD1867" s="155"/>
      <c r="AE1867" s="155"/>
      <c r="AF1867" s="155"/>
      <c r="AG1867" s="155"/>
      <c r="AH1867" s="155"/>
    </row>
    <row r="1868" spans="1:34" x14ac:dyDescent="0.25">
      <c r="A1868" s="128" t="s">
        <v>16</v>
      </c>
      <c r="B1868" s="157" t="s">
        <v>44</v>
      </c>
      <c r="C1868" s="157" t="s">
        <v>459</v>
      </c>
      <c r="D1868" s="157" t="s">
        <v>53</v>
      </c>
      <c r="E1868" s="157" t="s">
        <v>342</v>
      </c>
      <c r="F1868" s="157" t="s">
        <v>149</v>
      </c>
      <c r="G1868" s="157" t="s">
        <v>107</v>
      </c>
      <c r="H1868" s="157" t="s">
        <v>115</v>
      </c>
      <c r="I1868" s="157"/>
      <c r="J1868" s="157"/>
      <c r="K1868" s="157">
        <v>0.20281638499999999</v>
      </c>
      <c r="L1868" s="157">
        <v>6.3860549999599997E-5</v>
      </c>
      <c r="M1868" s="157">
        <v>8.706936316E-5</v>
      </c>
      <c r="N1868" s="157">
        <v>1.3815918810000001E-3</v>
      </c>
      <c r="O1868" s="157">
        <v>2.6379737559999997E-6</v>
      </c>
      <c r="P1868" s="157">
        <v>2.42693585552E-6</v>
      </c>
      <c r="Q1868" s="126">
        <v>5.4762879859999994E-7</v>
      </c>
      <c r="R1868" s="155"/>
      <c r="S1868" s="155"/>
      <c r="T1868" s="155"/>
      <c r="U1868" s="155"/>
      <c r="V1868" s="155"/>
      <c r="W1868" s="155"/>
      <c r="X1868" s="155"/>
      <c r="Y1868" s="155"/>
      <c r="Z1868" s="155"/>
      <c r="AA1868" s="155"/>
      <c r="AB1868" s="155"/>
      <c r="AC1868" s="155"/>
      <c r="AD1868" s="155"/>
      <c r="AE1868" s="155"/>
      <c r="AF1868" s="155"/>
      <c r="AG1868" s="155"/>
      <c r="AH1868" s="155"/>
    </row>
    <row r="1869" spans="1:34" x14ac:dyDescent="0.25">
      <c r="A1869" s="128" t="s">
        <v>16</v>
      </c>
      <c r="B1869" s="157" t="s">
        <v>44</v>
      </c>
      <c r="C1869" s="157" t="s">
        <v>459</v>
      </c>
      <c r="D1869" s="157" t="s">
        <v>53</v>
      </c>
      <c r="E1869" s="157" t="s">
        <v>343</v>
      </c>
      <c r="F1869" s="157" t="s">
        <v>108</v>
      </c>
      <c r="G1869" s="157" t="s">
        <v>109</v>
      </c>
      <c r="H1869" s="157" t="s">
        <v>115</v>
      </c>
      <c r="I1869" s="157"/>
      <c r="J1869" s="157"/>
      <c r="K1869" s="157">
        <v>6936.7262599999995</v>
      </c>
      <c r="L1869" s="157">
        <v>0.26128952369448999</v>
      </c>
      <c r="M1869" s="157">
        <v>7.1805052000000008E-2</v>
      </c>
      <c r="N1869" s="157">
        <v>6.0455585300000001</v>
      </c>
      <c r="O1869" s="157">
        <v>2.8538117200000001E-3</v>
      </c>
      <c r="P1869" s="157">
        <v>2.6255067823999999E-3</v>
      </c>
      <c r="Q1869" s="126">
        <v>4.7812505200000004E-4</v>
      </c>
      <c r="R1869" s="155"/>
      <c r="S1869" s="155"/>
      <c r="T1869" s="155"/>
      <c r="U1869" s="155"/>
      <c r="V1869" s="155"/>
      <c r="W1869" s="155"/>
      <c r="X1869" s="155"/>
      <c r="Y1869" s="155"/>
      <c r="Z1869" s="155"/>
      <c r="AA1869" s="155"/>
      <c r="AB1869" s="155"/>
      <c r="AC1869" s="155"/>
      <c r="AD1869" s="155"/>
      <c r="AE1869" s="155"/>
      <c r="AF1869" s="155"/>
      <c r="AG1869" s="155"/>
      <c r="AH1869" s="155"/>
    </row>
    <row r="1870" spans="1:34" x14ac:dyDescent="0.25">
      <c r="A1870" s="128" t="s">
        <v>16</v>
      </c>
      <c r="B1870" s="157" t="s">
        <v>44</v>
      </c>
      <c r="C1870" s="157" t="s">
        <v>459</v>
      </c>
      <c r="D1870" s="157" t="s">
        <v>53</v>
      </c>
      <c r="E1870" s="157" t="s">
        <v>344</v>
      </c>
      <c r="F1870" s="157" t="s">
        <v>110</v>
      </c>
      <c r="G1870" s="157" t="s">
        <v>109</v>
      </c>
      <c r="H1870" s="157" t="s">
        <v>115</v>
      </c>
      <c r="I1870" s="157"/>
      <c r="J1870" s="157"/>
      <c r="K1870" s="157">
        <v>1220.7496307399999</v>
      </c>
      <c r="L1870" s="157">
        <v>6.9487039421277208E-2</v>
      </c>
      <c r="M1870" s="157">
        <v>1.8639788176E-2</v>
      </c>
      <c r="N1870" s="157">
        <v>1.1874593511399998</v>
      </c>
      <c r="O1870" s="157">
        <v>1.1793440219499999E-3</v>
      </c>
      <c r="P1870" s="157">
        <v>1.0849965001940001E-3</v>
      </c>
      <c r="Q1870" s="126">
        <v>1.1818230277700001E-4</v>
      </c>
      <c r="R1870" s="155"/>
      <c r="S1870" s="155"/>
      <c r="T1870" s="155"/>
      <c r="U1870" s="155"/>
      <c r="V1870" s="155"/>
      <c r="W1870" s="155"/>
      <c r="X1870" s="155"/>
      <c r="Y1870" s="155"/>
      <c r="Z1870" s="155"/>
      <c r="AA1870" s="155"/>
      <c r="AB1870" s="155"/>
      <c r="AC1870" s="155"/>
      <c r="AD1870" s="155"/>
      <c r="AE1870" s="155"/>
      <c r="AF1870" s="155"/>
      <c r="AG1870" s="155"/>
      <c r="AH1870" s="155"/>
    </row>
    <row r="1871" spans="1:34" x14ac:dyDescent="0.25">
      <c r="A1871" s="128" t="s">
        <v>16</v>
      </c>
      <c r="B1871" s="157" t="s">
        <v>44</v>
      </c>
      <c r="C1871" s="157" t="s">
        <v>459</v>
      </c>
      <c r="D1871" s="157" t="s">
        <v>53</v>
      </c>
      <c r="E1871" s="157" t="s">
        <v>345</v>
      </c>
      <c r="F1871" s="157" t="s">
        <v>111</v>
      </c>
      <c r="G1871" s="157" t="s">
        <v>109</v>
      </c>
      <c r="H1871" s="157" t="s">
        <v>115</v>
      </c>
      <c r="I1871" s="157"/>
      <c r="J1871" s="157"/>
      <c r="K1871" s="157">
        <v>253.54369389999997</v>
      </c>
      <c r="L1871" s="157">
        <v>2.8285035068037406E-2</v>
      </c>
      <c r="M1871" s="157">
        <v>1.0605279123999998E-2</v>
      </c>
      <c r="N1871" s="157">
        <v>0.57331986870000007</v>
      </c>
      <c r="O1871" s="157">
        <v>5.2460302010000012E-4</v>
      </c>
      <c r="P1871" s="157">
        <v>4.826347784920001E-4</v>
      </c>
      <c r="Q1871" s="126">
        <v>6.3346253120000003E-5</v>
      </c>
      <c r="R1871" s="155"/>
      <c r="S1871" s="155"/>
      <c r="T1871" s="155"/>
      <c r="U1871" s="155"/>
      <c r="V1871" s="155"/>
      <c r="W1871" s="155"/>
      <c r="X1871" s="155"/>
      <c r="Y1871" s="155"/>
      <c r="Z1871" s="155"/>
      <c r="AA1871" s="155"/>
      <c r="AB1871" s="155"/>
      <c r="AC1871" s="155"/>
      <c r="AD1871" s="155"/>
      <c r="AE1871" s="155"/>
      <c r="AF1871" s="155"/>
      <c r="AG1871" s="155"/>
      <c r="AH1871" s="155"/>
    </row>
    <row r="1872" spans="1:34" x14ac:dyDescent="0.25">
      <c r="A1872" s="128" t="s">
        <v>16</v>
      </c>
      <c r="B1872" s="157" t="s">
        <v>44</v>
      </c>
      <c r="C1872" s="157" t="s">
        <v>459</v>
      </c>
      <c r="D1872" s="157" t="s">
        <v>53</v>
      </c>
      <c r="E1872" s="157" t="s">
        <v>346</v>
      </c>
      <c r="F1872" s="157" t="s">
        <v>150</v>
      </c>
      <c r="G1872" s="157" t="s">
        <v>109</v>
      </c>
      <c r="H1872" s="157" t="s">
        <v>115</v>
      </c>
      <c r="I1872" s="157"/>
      <c r="J1872" s="157"/>
      <c r="K1872" s="157">
        <v>363.63784240000001</v>
      </c>
      <c r="L1872" s="157">
        <v>4.7737112827019E-2</v>
      </c>
      <c r="M1872" s="157">
        <v>2.049115579E-2</v>
      </c>
      <c r="N1872" s="157">
        <v>1.5087334026000003</v>
      </c>
      <c r="O1872" s="157">
        <v>7.2989051960000004E-4</v>
      </c>
      <c r="P1872" s="157">
        <v>6.7149927803200008E-4</v>
      </c>
      <c r="Q1872" s="126">
        <v>1.3634743399000001E-4</v>
      </c>
      <c r="R1872" s="155"/>
      <c r="S1872" s="155"/>
      <c r="T1872" s="155"/>
      <c r="U1872" s="155"/>
      <c r="V1872" s="155"/>
      <c r="W1872" s="155"/>
      <c r="X1872" s="155"/>
      <c r="Y1872" s="155"/>
      <c r="Z1872" s="155"/>
      <c r="AA1872" s="155"/>
      <c r="AB1872" s="155"/>
      <c r="AC1872" s="155"/>
      <c r="AD1872" s="155"/>
      <c r="AE1872" s="155"/>
      <c r="AF1872" s="155"/>
      <c r="AG1872" s="155"/>
      <c r="AH1872" s="155"/>
    </row>
    <row r="1873" spans="1:34" x14ac:dyDescent="0.25">
      <c r="A1873" s="128" t="s">
        <v>16</v>
      </c>
      <c r="B1873" s="157" t="s">
        <v>44</v>
      </c>
      <c r="C1873" s="157" t="s">
        <v>459</v>
      </c>
      <c r="D1873" s="157" t="s">
        <v>53</v>
      </c>
      <c r="E1873" s="157" t="s">
        <v>347</v>
      </c>
      <c r="F1873" s="157" t="s">
        <v>151</v>
      </c>
      <c r="G1873" s="157" t="s">
        <v>109</v>
      </c>
      <c r="H1873" s="157" t="s">
        <v>115</v>
      </c>
      <c r="I1873" s="157"/>
      <c r="J1873" s="157"/>
      <c r="K1873" s="157">
        <v>3349.0988317519996</v>
      </c>
      <c r="L1873" s="157">
        <v>0.12727607765556101</v>
      </c>
      <c r="M1873" s="157">
        <v>2.94799661936E-2</v>
      </c>
      <c r="N1873" s="157">
        <v>2.3661226258930004</v>
      </c>
      <c r="O1873" s="157">
        <v>2.0087882785699996E-3</v>
      </c>
      <c r="P1873" s="157">
        <v>1.8480852162844003E-3</v>
      </c>
      <c r="Q1873" s="126">
        <v>2.1159367829470002E-4</v>
      </c>
      <c r="R1873" s="155"/>
      <c r="S1873" s="155"/>
      <c r="T1873" s="155"/>
      <c r="U1873" s="155"/>
      <c r="V1873" s="155"/>
      <c r="W1873" s="155"/>
      <c r="X1873" s="155"/>
      <c r="Y1873" s="155"/>
      <c r="Z1873" s="155"/>
      <c r="AA1873" s="155"/>
      <c r="AB1873" s="155"/>
      <c r="AC1873" s="155"/>
      <c r="AD1873" s="155"/>
      <c r="AE1873" s="155"/>
      <c r="AF1873" s="155"/>
      <c r="AG1873" s="155"/>
      <c r="AH1873" s="155"/>
    </row>
    <row r="1874" spans="1:34" x14ac:dyDescent="0.25">
      <c r="A1874" s="128" t="s">
        <v>16</v>
      </c>
      <c r="B1874" s="157" t="s">
        <v>44</v>
      </c>
      <c r="C1874" s="157" t="s">
        <v>459</v>
      </c>
      <c r="D1874" s="157" t="s">
        <v>53</v>
      </c>
      <c r="E1874" s="157" t="s">
        <v>348</v>
      </c>
      <c r="F1874" s="157" t="s">
        <v>112</v>
      </c>
      <c r="G1874" s="157" t="s">
        <v>109</v>
      </c>
      <c r="H1874" s="157" t="s">
        <v>115</v>
      </c>
      <c r="I1874" s="157"/>
      <c r="J1874" s="157"/>
      <c r="K1874" s="157">
        <v>42.727066767000004</v>
      </c>
      <c r="L1874" s="157">
        <v>4.3236967480182404E-3</v>
      </c>
      <c r="M1874" s="157">
        <v>1.3388313151000001E-3</v>
      </c>
      <c r="N1874" s="157">
        <v>0.11645959465399999</v>
      </c>
      <c r="O1874" s="157">
        <v>7.2040886510000006E-5</v>
      </c>
      <c r="P1874" s="157">
        <v>6.6277615589200006E-5</v>
      </c>
      <c r="Q1874" s="126">
        <v>1.0006452275E-5</v>
      </c>
      <c r="R1874" s="155"/>
      <c r="S1874" s="155"/>
      <c r="T1874" s="155"/>
      <c r="U1874" s="155"/>
      <c r="V1874" s="155"/>
      <c r="W1874" s="155"/>
      <c r="X1874" s="155"/>
      <c r="Y1874" s="155"/>
      <c r="Z1874" s="155"/>
      <c r="AA1874" s="155"/>
      <c r="AB1874" s="155"/>
      <c r="AC1874" s="155"/>
      <c r="AD1874" s="155"/>
      <c r="AE1874" s="155"/>
      <c r="AF1874" s="155"/>
      <c r="AG1874" s="155"/>
      <c r="AH1874" s="155"/>
    </row>
    <row r="1875" spans="1:34" x14ac:dyDescent="0.25">
      <c r="A1875" s="128" t="s">
        <v>16</v>
      </c>
      <c r="B1875" s="157" t="s">
        <v>44</v>
      </c>
      <c r="C1875" s="157" t="s">
        <v>459</v>
      </c>
      <c r="D1875" s="157" t="s">
        <v>53</v>
      </c>
      <c r="E1875" s="157" t="s">
        <v>349</v>
      </c>
      <c r="F1875" s="157" t="s">
        <v>152</v>
      </c>
      <c r="G1875" s="157" t="s">
        <v>114</v>
      </c>
      <c r="H1875" s="157" t="s">
        <v>115</v>
      </c>
      <c r="I1875" s="157"/>
      <c r="J1875" s="157"/>
      <c r="K1875" s="157">
        <v>13.956142850000001</v>
      </c>
      <c r="L1875" s="157">
        <v>2.1780037480418002E-4</v>
      </c>
      <c r="M1875" s="157">
        <v>6.5629199599999999E-5</v>
      </c>
      <c r="N1875" s="157">
        <v>5.7200382000000003E-3</v>
      </c>
      <c r="O1875" s="157">
        <v>1.944201553E-6</v>
      </c>
      <c r="P1875" s="157">
        <v>1.7886654287600002E-6</v>
      </c>
      <c r="Q1875" s="126">
        <v>4.0508156399999998E-7</v>
      </c>
      <c r="R1875" s="155"/>
      <c r="S1875" s="155"/>
      <c r="T1875" s="155"/>
      <c r="U1875" s="155"/>
      <c r="V1875" s="155"/>
      <c r="W1875" s="155"/>
      <c r="X1875" s="155"/>
      <c r="Y1875" s="155"/>
      <c r="Z1875" s="155"/>
      <c r="AA1875" s="155"/>
      <c r="AB1875" s="155"/>
      <c r="AC1875" s="155"/>
      <c r="AD1875" s="155"/>
      <c r="AE1875" s="155"/>
      <c r="AF1875" s="155"/>
      <c r="AG1875" s="155"/>
      <c r="AH1875" s="155"/>
    </row>
    <row r="1876" spans="1:34" x14ac:dyDescent="0.25">
      <c r="A1876" s="128" t="s">
        <v>16</v>
      </c>
      <c r="B1876" s="157" t="s">
        <v>44</v>
      </c>
      <c r="C1876" s="157" t="s">
        <v>459</v>
      </c>
      <c r="D1876" s="157" t="s">
        <v>53</v>
      </c>
      <c r="E1876" s="157" t="s">
        <v>350</v>
      </c>
      <c r="F1876" s="157" t="s">
        <v>153</v>
      </c>
      <c r="G1876" s="157" t="s">
        <v>114</v>
      </c>
      <c r="H1876" s="157" t="s">
        <v>115</v>
      </c>
      <c r="I1876" s="157"/>
      <c r="J1876" s="157"/>
      <c r="K1876" s="157">
        <v>3.2543173100000003E-2</v>
      </c>
      <c r="L1876" s="157">
        <v>2.78660351741E-6</v>
      </c>
      <c r="M1876" s="157">
        <v>6.0570337999999996E-7</v>
      </c>
      <c r="N1876" s="157">
        <v>4.8387819000000003E-5</v>
      </c>
      <c r="O1876" s="157">
        <v>6.5207331399999999E-8</v>
      </c>
      <c r="P1876" s="157">
        <v>5.9990744888000009E-8</v>
      </c>
      <c r="Q1876" s="126">
        <v>4.6345947999999997E-9</v>
      </c>
      <c r="R1876" s="155"/>
      <c r="S1876" s="155"/>
      <c r="T1876" s="155"/>
      <c r="U1876" s="155"/>
      <c r="V1876" s="155"/>
      <c r="W1876" s="155"/>
      <c r="X1876" s="155"/>
      <c r="Y1876" s="155"/>
      <c r="Z1876" s="155"/>
      <c r="AA1876" s="155"/>
      <c r="AB1876" s="155"/>
      <c r="AC1876" s="155"/>
      <c r="AD1876" s="155"/>
      <c r="AE1876" s="155"/>
      <c r="AF1876" s="155"/>
      <c r="AG1876" s="155"/>
      <c r="AH1876" s="155"/>
    </row>
    <row r="1877" spans="1:34" x14ac:dyDescent="0.25">
      <c r="A1877" s="128" t="s">
        <v>16</v>
      </c>
      <c r="B1877" s="157" t="s">
        <v>44</v>
      </c>
      <c r="C1877" s="157" t="s">
        <v>459</v>
      </c>
      <c r="D1877" s="157" t="s">
        <v>53</v>
      </c>
      <c r="E1877" s="157" t="s">
        <v>351</v>
      </c>
      <c r="F1877" s="157" t="s">
        <v>154</v>
      </c>
      <c r="G1877" s="157" t="s">
        <v>96</v>
      </c>
      <c r="H1877" s="157" t="s">
        <v>115</v>
      </c>
      <c r="I1877" s="157"/>
      <c r="J1877" s="157"/>
      <c r="K1877" s="157">
        <v>0</v>
      </c>
      <c r="L1877" s="157">
        <v>0</v>
      </c>
      <c r="M1877" s="157">
        <v>0</v>
      </c>
      <c r="N1877" s="157">
        <v>0</v>
      </c>
      <c r="O1877" s="157">
        <v>0</v>
      </c>
      <c r="P1877" s="157">
        <v>0</v>
      </c>
      <c r="Q1877" s="126">
        <v>0</v>
      </c>
      <c r="R1877" s="155"/>
      <c r="S1877" s="155"/>
      <c r="T1877" s="155"/>
      <c r="U1877" s="155"/>
      <c r="V1877" s="155"/>
      <c r="W1877" s="155"/>
      <c r="X1877" s="155"/>
      <c r="Y1877" s="155"/>
      <c r="Z1877" s="155"/>
      <c r="AA1877" s="155"/>
      <c r="AB1877" s="155"/>
      <c r="AC1877" s="155"/>
      <c r="AD1877" s="155"/>
      <c r="AE1877" s="155"/>
      <c r="AF1877" s="155"/>
      <c r="AG1877" s="155"/>
      <c r="AH1877" s="155"/>
    </row>
    <row r="1878" spans="1:34" x14ac:dyDescent="0.25">
      <c r="A1878" s="128" t="s">
        <v>16</v>
      </c>
      <c r="B1878" s="157" t="s">
        <v>44</v>
      </c>
      <c r="C1878" s="157" t="s">
        <v>459</v>
      </c>
      <c r="D1878" s="157" t="s">
        <v>53</v>
      </c>
      <c r="E1878" s="157" t="s">
        <v>352</v>
      </c>
      <c r="F1878" s="157" t="s">
        <v>155</v>
      </c>
      <c r="G1878" s="157" t="s">
        <v>83</v>
      </c>
      <c r="H1878" s="157" t="s">
        <v>156</v>
      </c>
      <c r="I1878" s="157"/>
      <c r="J1878" s="157"/>
      <c r="K1878" s="157">
        <v>3.398114868</v>
      </c>
      <c r="L1878" s="157">
        <v>7.79630385308044E-5</v>
      </c>
      <c r="M1878" s="157">
        <v>2.8324415199999998E-4</v>
      </c>
      <c r="N1878" s="157">
        <v>1.2890826146E-3</v>
      </c>
      <c r="O1878" s="157">
        <v>1.8542766106000001E-6</v>
      </c>
      <c r="P1878" s="157">
        <v>1.8542766106000001E-6</v>
      </c>
      <c r="Q1878" s="126">
        <v>4.0286760390000003E-7</v>
      </c>
      <c r="R1878" s="155"/>
      <c r="S1878" s="155"/>
      <c r="T1878" s="155"/>
      <c r="U1878" s="155"/>
      <c r="V1878" s="155"/>
      <c r="W1878" s="155"/>
      <c r="X1878" s="155"/>
      <c r="Y1878" s="155"/>
      <c r="Z1878" s="155"/>
      <c r="AA1878" s="155"/>
      <c r="AB1878" s="155"/>
      <c r="AC1878" s="155"/>
      <c r="AD1878" s="155"/>
      <c r="AE1878" s="155"/>
      <c r="AF1878" s="155"/>
      <c r="AG1878" s="155"/>
      <c r="AH1878" s="155"/>
    </row>
    <row r="1879" spans="1:34" x14ac:dyDescent="0.25">
      <c r="A1879" s="128" t="s">
        <v>16</v>
      </c>
      <c r="B1879" s="157" t="s">
        <v>44</v>
      </c>
      <c r="C1879" s="157" t="s">
        <v>459</v>
      </c>
      <c r="D1879" s="157" t="s">
        <v>53</v>
      </c>
      <c r="E1879" s="157" t="s">
        <v>353</v>
      </c>
      <c r="F1879" s="157" t="s">
        <v>117</v>
      </c>
      <c r="G1879" s="157" t="s">
        <v>89</v>
      </c>
      <c r="H1879" s="157" t="s">
        <v>156</v>
      </c>
      <c r="I1879" s="157"/>
      <c r="J1879" s="157"/>
      <c r="K1879" s="157">
        <v>0.81039411000000006</v>
      </c>
      <c r="L1879" s="157">
        <v>4.8994430479010002E-5</v>
      </c>
      <c r="M1879" s="157">
        <v>1.7780766000000001E-4</v>
      </c>
      <c r="N1879" s="157">
        <v>1.05268571E-3</v>
      </c>
      <c r="O1879" s="157">
        <v>2.3661009999999999E-6</v>
      </c>
      <c r="P1879" s="157">
        <v>2.3661009999999999E-6</v>
      </c>
      <c r="Q1879" s="126">
        <v>4.6579851999999998E-7</v>
      </c>
      <c r="R1879" s="155"/>
      <c r="S1879" s="155"/>
      <c r="T1879" s="155"/>
      <c r="U1879" s="155"/>
      <c r="V1879" s="155"/>
      <c r="W1879" s="155"/>
      <c r="X1879" s="155"/>
      <c r="Y1879" s="155"/>
      <c r="Z1879" s="155"/>
      <c r="AA1879" s="155"/>
      <c r="AB1879" s="155"/>
      <c r="AC1879" s="155"/>
      <c r="AD1879" s="155"/>
      <c r="AE1879" s="155"/>
      <c r="AF1879" s="155"/>
      <c r="AG1879" s="155"/>
      <c r="AH1879" s="155"/>
    </row>
    <row r="1880" spans="1:34" x14ac:dyDescent="0.25">
      <c r="A1880" s="128" t="s">
        <v>16</v>
      </c>
      <c r="B1880" s="157" t="s">
        <v>44</v>
      </c>
      <c r="C1880" s="157" t="s">
        <v>459</v>
      </c>
      <c r="D1880" s="157" t="s">
        <v>53</v>
      </c>
      <c r="E1880" s="157" t="s">
        <v>354</v>
      </c>
      <c r="F1880" s="157" t="s">
        <v>118</v>
      </c>
      <c r="G1880" s="157" t="s">
        <v>89</v>
      </c>
      <c r="H1880" s="157" t="s">
        <v>156</v>
      </c>
      <c r="I1880" s="157"/>
      <c r="J1880" s="157"/>
      <c r="K1880" s="157">
        <v>0.80488121000000001</v>
      </c>
      <c r="L1880" s="157">
        <v>4.4033041422200004E-5</v>
      </c>
      <c r="M1880" s="157">
        <v>1.68224664E-4</v>
      </c>
      <c r="N1880" s="157">
        <v>1.2370117500000001E-3</v>
      </c>
      <c r="O1880" s="157">
        <v>4.0167042999999999E-6</v>
      </c>
      <c r="P1880" s="157">
        <v>4.0167042999999999E-6</v>
      </c>
      <c r="Q1880" s="126">
        <v>7.5521304000000007E-7</v>
      </c>
      <c r="R1880" s="155"/>
      <c r="S1880" s="155"/>
      <c r="T1880" s="155"/>
      <c r="U1880" s="155"/>
      <c r="V1880" s="155"/>
      <c r="W1880" s="155"/>
      <c r="X1880" s="155"/>
      <c r="Y1880" s="155"/>
      <c r="Z1880" s="155"/>
      <c r="AA1880" s="155"/>
      <c r="AB1880" s="155"/>
      <c r="AC1880" s="155"/>
      <c r="AD1880" s="155"/>
      <c r="AE1880" s="155"/>
      <c r="AF1880" s="155"/>
      <c r="AG1880" s="155"/>
      <c r="AH1880" s="155"/>
    </row>
    <row r="1881" spans="1:34" x14ac:dyDescent="0.25">
      <c r="A1881" s="128" t="s">
        <v>16</v>
      </c>
      <c r="B1881" s="157" t="s">
        <v>44</v>
      </c>
      <c r="C1881" s="157" t="s">
        <v>459</v>
      </c>
      <c r="D1881" s="157" t="s">
        <v>53</v>
      </c>
      <c r="E1881" s="157" t="s">
        <v>355</v>
      </c>
      <c r="F1881" s="157" t="s">
        <v>91</v>
      </c>
      <c r="G1881" s="157" t="s">
        <v>89</v>
      </c>
      <c r="H1881" s="157" t="s">
        <v>156</v>
      </c>
      <c r="I1881" s="157"/>
      <c r="J1881" s="157"/>
      <c r="K1881" s="157">
        <v>0.65603335900000004</v>
      </c>
      <c r="L1881" s="157">
        <v>2.0418363997643997E-5</v>
      </c>
      <c r="M1881" s="157">
        <v>7.3612325000000002E-5</v>
      </c>
      <c r="N1881" s="157">
        <v>3.7034356100000001E-4</v>
      </c>
      <c r="O1881" s="157">
        <v>6.1912434199999992E-7</v>
      </c>
      <c r="P1881" s="157">
        <v>6.1912434199999992E-7</v>
      </c>
      <c r="Q1881" s="126">
        <v>1.29216953E-7</v>
      </c>
      <c r="R1881" s="155"/>
      <c r="S1881" s="155"/>
      <c r="T1881" s="155"/>
      <c r="U1881" s="155"/>
      <c r="V1881" s="155"/>
      <c r="W1881" s="155"/>
      <c r="X1881" s="155"/>
      <c r="Y1881" s="155"/>
      <c r="Z1881" s="155"/>
      <c r="AA1881" s="155"/>
      <c r="AB1881" s="155"/>
      <c r="AC1881" s="155"/>
      <c r="AD1881" s="155"/>
      <c r="AE1881" s="155"/>
      <c r="AF1881" s="155"/>
      <c r="AG1881" s="155"/>
      <c r="AH1881" s="155"/>
    </row>
    <row r="1882" spans="1:34" x14ac:dyDescent="0.25">
      <c r="A1882" s="128" t="s">
        <v>16</v>
      </c>
      <c r="B1882" s="157" t="s">
        <v>44</v>
      </c>
      <c r="C1882" s="157" t="s">
        <v>459</v>
      </c>
      <c r="D1882" s="157" t="s">
        <v>53</v>
      </c>
      <c r="E1882" s="157" t="s">
        <v>356</v>
      </c>
      <c r="F1882" s="157" t="s">
        <v>119</v>
      </c>
      <c r="G1882" s="157" t="s">
        <v>89</v>
      </c>
      <c r="H1882" s="157" t="s">
        <v>156</v>
      </c>
      <c r="I1882" s="157"/>
      <c r="J1882" s="157"/>
      <c r="K1882" s="157">
        <v>0.18743810999999999</v>
      </c>
      <c r="L1882" s="157">
        <v>7.6187204416560003E-6</v>
      </c>
      <c r="M1882" s="157">
        <v>2.7830820300000001E-5</v>
      </c>
      <c r="N1882" s="157">
        <v>1.74843649E-4</v>
      </c>
      <c r="O1882" s="157">
        <v>4.2107162999999998E-7</v>
      </c>
      <c r="P1882" s="157">
        <v>4.2107162999999998E-7</v>
      </c>
      <c r="Q1882" s="126">
        <v>8.1792980000000003E-8</v>
      </c>
      <c r="R1882" s="155"/>
      <c r="S1882" s="155"/>
      <c r="T1882" s="155"/>
      <c r="U1882" s="155"/>
      <c r="V1882" s="155"/>
      <c r="W1882" s="155"/>
      <c r="X1882" s="155"/>
      <c r="Y1882" s="155"/>
      <c r="Z1882" s="155"/>
      <c r="AA1882" s="155"/>
      <c r="AB1882" s="155"/>
      <c r="AC1882" s="155"/>
      <c r="AD1882" s="155"/>
      <c r="AE1882" s="155"/>
      <c r="AF1882" s="155"/>
      <c r="AG1882" s="155"/>
      <c r="AH1882" s="155"/>
    </row>
    <row r="1883" spans="1:34" x14ac:dyDescent="0.25">
      <c r="A1883" s="128" t="s">
        <v>16</v>
      </c>
      <c r="B1883" s="157" t="s">
        <v>44</v>
      </c>
      <c r="C1883" s="157" t="s">
        <v>459</v>
      </c>
      <c r="D1883" s="157" t="s">
        <v>53</v>
      </c>
      <c r="E1883" s="157" t="s">
        <v>357</v>
      </c>
      <c r="F1883" s="157" t="s">
        <v>120</v>
      </c>
      <c r="G1883" s="157" t="s">
        <v>89</v>
      </c>
      <c r="H1883" s="157" t="s">
        <v>156</v>
      </c>
      <c r="I1883" s="157"/>
      <c r="J1883" s="157"/>
      <c r="K1883" s="157">
        <v>2.1445121899999999</v>
      </c>
      <c r="L1883" s="157">
        <v>1.5900724247382099E-4</v>
      </c>
      <c r="M1883" s="157">
        <v>5.7423318099999998E-4</v>
      </c>
      <c r="N1883" s="157">
        <v>3.3578586799999999E-3</v>
      </c>
      <c r="O1883" s="157">
        <v>7.2387904999999999E-6</v>
      </c>
      <c r="P1883" s="157">
        <v>7.2387904999999999E-6</v>
      </c>
      <c r="Q1883" s="126">
        <v>1.4318697099999998E-6</v>
      </c>
      <c r="R1883" s="155"/>
      <c r="S1883" s="155"/>
      <c r="T1883" s="155"/>
      <c r="U1883" s="155"/>
      <c r="V1883" s="155"/>
      <c r="W1883" s="155"/>
      <c r="X1883" s="155"/>
      <c r="Y1883" s="155"/>
      <c r="Z1883" s="155"/>
      <c r="AA1883" s="155"/>
      <c r="AB1883" s="155"/>
      <c r="AC1883" s="155"/>
      <c r="AD1883" s="155"/>
      <c r="AE1883" s="155"/>
      <c r="AF1883" s="155"/>
      <c r="AG1883" s="155"/>
      <c r="AH1883" s="155"/>
    </row>
    <row r="1884" spans="1:34" x14ac:dyDescent="0.25">
      <c r="A1884" s="128" t="s">
        <v>16</v>
      </c>
      <c r="B1884" s="157" t="s">
        <v>44</v>
      </c>
      <c r="C1884" s="157" t="s">
        <v>459</v>
      </c>
      <c r="D1884" s="157" t="s">
        <v>53</v>
      </c>
      <c r="E1884" s="157" t="s">
        <v>358</v>
      </c>
      <c r="F1884" s="157" t="s">
        <v>121</v>
      </c>
      <c r="G1884" s="157" t="s">
        <v>89</v>
      </c>
      <c r="H1884" s="157" t="s">
        <v>156</v>
      </c>
      <c r="I1884" s="157"/>
      <c r="J1884" s="157"/>
      <c r="K1884" s="157">
        <v>1.5380950900000001</v>
      </c>
      <c r="L1884" s="157">
        <v>9.3906529321260006E-5</v>
      </c>
      <c r="M1884" s="157">
        <v>3.4259396500000002E-4</v>
      </c>
      <c r="N1884" s="157">
        <v>1.5745479999999998E-3</v>
      </c>
      <c r="O1884" s="157">
        <v>2.3426085699999998E-6</v>
      </c>
      <c r="P1884" s="157">
        <v>2.3426085699999998E-6</v>
      </c>
      <c r="Q1884" s="126">
        <v>5.0771516100000007E-7</v>
      </c>
      <c r="R1884" s="155"/>
      <c r="S1884" s="155"/>
      <c r="T1884" s="155"/>
      <c r="U1884" s="155"/>
      <c r="V1884" s="155"/>
      <c r="W1884" s="155"/>
      <c r="X1884" s="155"/>
      <c r="Y1884" s="155"/>
      <c r="Z1884" s="155"/>
      <c r="AA1884" s="155"/>
      <c r="AB1884" s="155"/>
      <c r="AC1884" s="155"/>
      <c r="AD1884" s="155"/>
      <c r="AE1884" s="155"/>
      <c r="AF1884" s="155"/>
      <c r="AG1884" s="155"/>
      <c r="AH1884" s="155"/>
    </row>
    <row r="1885" spans="1:34" x14ac:dyDescent="0.25">
      <c r="A1885" s="128" t="s">
        <v>16</v>
      </c>
      <c r="B1885" s="157" t="s">
        <v>44</v>
      </c>
      <c r="C1885" s="157" t="s">
        <v>459</v>
      </c>
      <c r="D1885" s="157" t="s">
        <v>53</v>
      </c>
      <c r="E1885" s="157" t="s">
        <v>359</v>
      </c>
      <c r="F1885" s="157" t="s">
        <v>93</v>
      </c>
      <c r="G1885" s="157" t="s">
        <v>89</v>
      </c>
      <c r="H1885" s="157" t="s">
        <v>156</v>
      </c>
      <c r="I1885" s="157"/>
      <c r="J1885" s="157"/>
      <c r="K1885" s="157">
        <v>1.33963123</v>
      </c>
      <c r="L1885" s="157">
        <v>4.6181673265129998E-5</v>
      </c>
      <c r="M1885" s="157">
        <v>1.96438816E-4</v>
      </c>
      <c r="N1885" s="157">
        <v>1.4613467400000002E-3</v>
      </c>
      <c r="O1885" s="157">
        <v>7.0124826999999997E-6</v>
      </c>
      <c r="P1885" s="157">
        <v>7.0124826999999997E-6</v>
      </c>
      <c r="Q1885" s="126">
        <v>1.2893046299999999E-6</v>
      </c>
      <c r="R1885" s="155"/>
      <c r="S1885" s="155"/>
      <c r="T1885" s="155"/>
      <c r="U1885" s="155"/>
      <c r="V1885" s="155"/>
      <c r="W1885" s="155"/>
      <c r="X1885" s="155"/>
      <c r="Y1885" s="155"/>
      <c r="Z1885" s="155"/>
      <c r="AA1885" s="155"/>
      <c r="AB1885" s="155"/>
      <c r="AC1885" s="155"/>
      <c r="AD1885" s="155"/>
      <c r="AE1885" s="155"/>
      <c r="AF1885" s="155"/>
      <c r="AG1885" s="155"/>
      <c r="AH1885" s="155"/>
    </row>
    <row r="1886" spans="1:34" x14ac:dyDescent="0.25">
      <c r="A1886" s="128" t="s">
        <v>16</v>
      </c>
      <c r="B1886" s="157" t="s">
        <v>44</v>
      </c>
      <c r="C1886" s="157" t="s">
        <v>459</v>
      </c>
      <c r="D1886" s="157" t="s">
        <v>53</v>
      </c>
      <c r="E1886" s="157" t="s">
        <v>360</v>
      </c>
      <c r="F1886" s="157" t="s">
        <v>123</v>
      </c>
      <c r="G1886" s="157" t="s">
        <v>89</v>
      </c>
      <c r="H1886" s="157" t="s">
        <v>156</v>
      </c>
      <c r="I1886" s="157"/>
      <c r="J1886" s="157"/>
      <c r="K1886" s="157">
        <v>0.73321366869999993</v>
      </c>
      <c r="L1886" s="157">
        <v>8.2496433685982801E-5</v>
      </c>
      <c r="M1886" s="157">
        <v>2.9701394795000001E-4</v>
      </c>
      <c r="N1886" s="157">
        <v>1.4993081051000001E-3</v>
      </c>
      <c r="O1886" s="157">
        <v>2.5120659151999999E-6</v>
      </c>
      <c r="P1886" s="157">
        <v>2.5120659151999999E-6</v>
      </c>
      <c r="Q1886" s="126">
        <v>5.2365018750000005E-7</v>
      </c>
      <c r="R1886" s="155"/>
      <c r="S1886" s="155"/>
      <c r="T1886" s="155"/>
      <c r="U1886" s="155"/>
      <c r="V1886" s="155"/>
      <c r="W1886" s="155"/>
      <c r="X1886" s="155"/>
      <c r="Y1886" s="155"/>
      <c r="Z1886" s="155"/>
      <c r="AA1886" s="155"/>
      <c r="AB1886" s="155"/>
      <c r="AC1886" s="155"/>
      <c r="AD1886" s="155"/>
      <c r="AE1886" s="155"/>
      <c r="AF1886" s="155"/>
      <c r="AG1886" s="155"/>
      <c r="AH1886" s="155"/>
    </row>
    <row r="1887" spans="1:34" x14ac:dyDescent="0.25">
      <c r="A1887" s="128" t="s">
        <v>16</v>
      </c>
      <c r="B1887" s="157" t="s">
        <v>44</v>
      </c>
      <c r="C1887" s="157" t="s">
        <v>459</v>
      </c>
      <c r="D1887" s="157" t="s">
        <v>53</v>
      </c>
      <c r="E1887" s="157" t="s">
        <v>361</v>
      </c>
      <c r="F1887" s="157" t="s">
        <v>94</v>
      </c>
      <c r="G1887" s="157" t="s">
        <v>89</v>
      </c>
      <c r="H1887" s="157" t="s">
        <v>156</v>
      </c>
      <c r="I1887" s="157"/>
      <c r="J1887" s="157"/>
      <c r="K1887" s="157">
        <v>0.13782209000000001</v>
      </c>
      <c r="L1887" s="157">
        <v>1.31676010293E-5</v>
      </c>
      <c r="M1887" s="157">
        <v>4.7356657999999999E-5</v>
      </c>
      <c r="N1887" s="157">
        <v>2.4243155000000001E-4</v>
      </c>
      <c r="O1887" s="157">
        <v>4.1342861E-7</v>
      </c>
      <c r="P1887" s="157">
        <v>4.1342861E-7</v>
      </c>
      <c r="Q1887" s="126">
        <v>8.5766267000000004E-8</v>
      </c>
      <c r="R1887" s="155"/>
      <c r="S1887" s="155"/>
      <c r="T1887" s="155"/>
      <c r="U1887" s="155"/>
      <c r="V1887" s="155"/>
      <c r="W1887" s="155"/>
      <c r="X1887" s="155"/>
      <c r="Y1887" s="155"/>
      <c r="Z1887" s="155"/>
      <c r="AA1887" s="155"/>
      <c r="AB1887" s="155"/>
      <c r="AC1887" s="155"/>
      <c r="AD1887" s="155"/>
      <c r="AE1887" s="155"/>
      <c r="AF1887" s="155"/>
      <c r="AG1887" s="155"/>
      <c r="AH1887" s="155"/>
    </row>
    <row r="1888" spans="1:34" x14ac:dyDescent="0.25">
      <c r="A1888" s="128" t="s">
        <v>16</v>
      </c>
      <c r="B1888" s="157" t="s">
        <v>44</v>
      </c>
      <c r="C1888" s="157" t="s">
        <v>459</v>
      </c>
      <c r="D1888" s="157" t="s">
        <v>53</v>
      </c>
      <c r="E1888" s="157" t="s">
        <v>362</v>
      </c>
      <c r="F1888" s="157" t="s">
        <v>124</v>
      </c>
      <c r="G1888" s="157" t="s">
        <v>89</v>
      </c>
      <c r="H1888" s="157" t="s">
        <v>156</v>
      </c>
      <c r="I1888" s="157"/>
      <c r="J1888" s="157"/>
      <c r="K1888" s="157">
        <v>1.1356547052999999</v>
      </c>
      <c r="L1888" s="157">
        <v>1.1666666953656598E-4</v>
      </c>
      <c r="M1888" s="157">
        <v>4.1835270360000002E-4</v>
      </c>
      <c r="N1888" s="157">
        <v>2.3580468259999997E-3</v>
      </c>
      <c r="O1888" s="157">
        <v>4.591900609E-6</v>
      </c>
      <c r="P1888" s="157">
        <v>4.591900609E-6</v>
      </c>
      <c r="Q1888" s="126">
        <v>9.2264680849999998E-7</v>
      </c>
      <c r="R1888" s="155"/>
      <c r="S1888" s="155"/>
      <c r="T1888" s="155"/>
      <c r="U1888" s="155"/>
      <c r="V1888" s="155"/>
      <c r="W1888" s="155"/>
      <c r="X1888" s="155"/>
      <c r="Y1888" s="155"/>
      <c r="Z1888" s="155"/>
      <c r="AA1888" s="155"/>
      <c r="AB1888" s="155"/>
      <c r="AC1888" s="155"/>
      <c r="AD1888" s="155"/>
      <c r="AE1888" s="155"/>
      <c r="AF1888" s="155"/>
      <c r="AG1888" s="155"/>
      <c r="AH1888" s="155"/>
    </row>
    <row r="1889" spans="1:34" x14ac:dyDescent="0.25">
      <c r="A1889" s="128" t="s">
        <v>16</v>
      </c>
      <c r="B1889" s="157" t="s">
        <v>44</v>
      </c>
      <c r="C1889" s="157" t="s">
        <v>459</v>
      </c>
      <c r="D1889" s="157" t="s">
        <v>53</v>
      </c>
      <c r="E1889" s="157" t="s">
        <v>363</v>
      </c>
      <c r="F1889" s="157" t="s">
        <v>125</v>
      </c>
      <c r="G1889" s="157" t="s">
        <v>89</v>
      </c>
      <c r="H1889" s="157" t="s">
        <v>156</v>
      </c>
      <c r="I1889" s="157"/>
      <c r="J1889" s="157"/>
      <c r="K1889" s="157">
        <v>1.8798941360000001</v>
      </c>
      <c r="L1889" s="157">
        <v>1.9214720890569438E-4</v>
      </c>
      <c r="M1889" s="157">
        <v>6.9484919509999995E-4</v>
      </c>
      <c r="N1889" s="157">
        <v>4.7856375149999998E-3</v>
      </c>
      <c r="O1889" s="157">
        <v>1.1500643450000001E-5</v>
      </c>
      <c r="P1889" s="157">
        <v>1.1500643450000001E-5</v>
      </c>
      <c r="Q1889" s="126">
        <v>2.212941332E-6</v>
      </c>
      <c r="R1889" s="155"/>
      <c r="S1889" s="155"/>
      <c r="T1889" s="155"/>
      <c r="U1889" s="155"/>
      <c r="V1889" s="155"/>
      <c r="W1889" s="155"/>
      <c r="X1889" s="155"/>
      <c r="Y1889" s="155"/>
      <c r="Z1889" s="155"/>
      <c r="AA1889" s="155"/>
      <c r="AB1889" s="155"/>
      <c r="AC1889" s="155"/>
      <c r="AD1889" s="155"/>
      <c r="AE1889" s="155"/>
      <c r="AF1889" s="155"/>
      <c r="AG1889" s="155"/>
      <c r="AH1889" s="155"/>
    </row>
    <row r="1890" spans="1:34" x14ac:dyDescent="0.25">
      <c r="A1890" s="128" t="s">
        <v>16</v>
      </c>
      <c r="B1890" s="157" t="s">
        <v>44</v>
      </c>
      <c r="C1890" s="157" t="s">
        <v>459</v>
      </c>
      <c r="D1890" s="157" t="s">
        <v>53</v>
      </c>
      <c r="E1890" s="157" t="s">
        <v>364</v>
      </c>
      <c r="F1890" s="157" t="s">
        <v>126</v>
      </c>
      <c r="G1890" s="157" t="s">
        <v>89</v>
      </c>
      <c r="H1890" s="157" t="s">
        <v>156</v>
      </c>
      <c r="I1890" s="157"/>
      <c r="J1890" s="157"/>
      <c r="K1890" s="157">
        <v>0.21500261700000001</v>
      </c>
      <c r="L1890" s="157">
        <v>1.4791198178077001E-5</v>
      </c>
      <c r="M1890" s="157">
        <v>5.5074446899999999E-5</v>
      </c>
      <c r="N1890" s="157">
        <v>4.2896228699999995E-4</v>
      </c>
      <c r="O1890" s="157">
        <v>1.241538755E-6</v>
      </c>
      <c r="P1890" s="157">
        <v>1.241538755E-6</v>
      </c>
      <c r="Q1890" s="126">
        <v>2.3364639100000002E-7</v>
      </c>
      <c r="R1890" s="155"/>
      <c r="S1890" s="155"/>
      <c r="T1890" s="155"/>
      <c r="U1890" s="155"/>
      <c r="V1890" s="155"/>
      <c r="W1890" s="155"/>
      <c r="X1890" s="155"/>
      <c r="Y1890" s="155"/>
      <c r="Z1890" s="155"/>
      <c r="AA1890" s="155"/>
      <c r="AB1890" s="155"/>
      <c r="AC1890" s="155"/>
      <c r="AD1890" s="155"/>
      <c r="AE1890" s="155"/>
      <c r="AF1890" s="155"/>
      <c r="AG1890" s="155"/>
      <c r="AH1890" s="155"/>
    </row>
    <row r="1891" spans="1:34" x14ac:dyDescent="0.25">
      <c r="A1891" s="128" t="s">
        <v>16</v>
      </c>
      <c r="B1891" s="157" t="s">
        <v>44</v>
      </c>
      <c r="C1891" s="157" t="s">
        <v>459</v>
      </c>
      <c r="D1891" s="157" t="s">
        <v>53</v>
      </c>
      <c r="E1891" s="157" t="s">
        <v>365</v>
      </c>
      <c r="F1891" s="157" t="s">
        <v>127</v>
      </c>
      <c r="G1891" s="157" t="s">
        <v>89</v>
      </c>
      <c r="H1891" s="157" t="s">
        <v>156</v>
      </c>
      <c r="I1891" s="157"/>
      <c r="J1891" s="157"/>
      <c r="K1891" s="157">
        <v>4.3992832000000002</v>
      </c>
      <c r="L1891" s="157">
        <v>2.7578760613463998E-4</v>
      </c>
      <c r="M1891" s="157">
        <v>9.9546903000000001E-4</v>
      </c>
      <c r="N1891" s="157">
        <v>5.2440654999999997E-3</v>
      </c>
      <c r="O1891" s="157">
        <v>9.4154087999999994E-6</v>
      </c>
      <c r="P1891" s="157">
        <v>9.4154087999999994E-6</v>
      </c>
      <c r="Q1891" s="126">
        <v>1.9307912599999999E-6</v>
      </c>
      <c r="R1891" s="155"/>
      <c r="S1891" s="155"/>
      <c r="T1891" s="155"/>
      <c r="U1891" s="155"/>
      <c r="V1891" s="155"/>
      <c r="W1891" s="155"/>
      <c r="X1891" s="155"/>
      <c r="Y1891" s="155"/>
      <c r="Z1891" s="155"/>
      <c r="AA1891" s="155"/>
      <c r="AB1891" s="155"/>
      <c r="AC1891" s="155"/>
      <c r="AD1891" s="155"/>
      <c r="AE1891" s="155"/>
      <c r="AF1891" s="155"/>
      <c r="AG1891" s="155"/>
      <c r="AH1891" s="155"/>
    </row>
    <row r="1892" spans="1:34" x14ac:dyDescent="0.25">
      <c r="A1892" s="128" t="s">
        <v>16</v>
      </c>
      <c r="B1892" s="157" t="s">
        <v>44</v>
      </c>
      <c r="C1892" s="157" t="s">
        <v>459</v>
      </c>
      <c r="D1892" s="157" t="s">
        <v>53</v>
      </c>
      <c r="E1892" s="157" t="s">
        <v>366</v>
      </c>
      <c r="F1892" s="157" t="s">
        <v>129</v>
      </c>
      <c r="G1892" s="157" t="s">
        <v>89</v>
      </c>
      <c r="H1892" s="157" t="s">
        <v>156</v>
      </c>
      <c r="I1892" s="157"/>
      <c r="J1892" s="157"/>
      <c r="K1892" s="157">
        <v>0.72218793999999997</v>
      </c>
      <c r="L1892" s="157">
        <v>1.3089968226479999E-4</v>
      </c>
      <c r="M1892" s="157">
        <v>4.7262524999999999E-4</v>
      </c>
      <c r="N1892" s="157">
        <v>2.3290977999999999E-3</v>
      </c>
      <c r="O1892" s="157">
        <v>3.7857669E-6</v>
      </c>
      <c r="P1892" s="157">
        <v>3.7857669E-6</v>
      </c>
      <c r="Q1892" s="126">
        <v>7.9658111000000001E-7</v>
      </c>
      <c r="R1892" s="155"/>
      <c r="S1892" s="155"/>
      <c r="T1892" s="155"/>
      <c r="U1892" s="155"/>
      <c r="V1892" s="155"/>
      <c r="W1892" s="155"/>
      <c r="X1892" s="155"/>
      <c r="Y1892" s="155"/>
      <c r="Z1892" s="155"/>
      <c r="AA1892" s="155"/>
      <c r="AB1892" s="155"/>
      <c r="AC1892" s="155"/>
      <c r="AD1892" s="155"/>
      <c r="AE1892" s="155"/>
      <c r="AF1892" s="155"/>
      <c r="AG1892" s="155"/>
      <c r="AH1892" s="155"/>
    </row>
    <row r="1893" spans="1:34" x14ac:dyDescent="0.25">
      <c r="A1893" s="128" t="s">
        <v>16</v>
      </c>
      <c r="B1893" s="157" t="s">
        <v>44</v>
      </c>
      <c r="C1893" s="157" t="s">
        <v>459</v>
      </c>
      <c r="D1893" s="157" t="s">
        <v>53</v>
      </c>
      <c r="E1893" s="157" t="s">
        <v>367</v>
      </c>
      <c r="F1893" s="157" t="s">
        <v>130</v>
      </c>
      <c r="G1893" s="157" t="s">
        <v>96</v>
      </c>
      <c r="H1893" s="157" t="s">
        <v>156</v>
      </c>
      <c r="I1893" s="157"/>
      <c r="J1893" s="157"/>
      <c r="K1893" s="157">
        <v>36.74434858</v>
      </c>
      <c r="L1893" s="157">
        <v>2.0062070703809999E-3</v>
      </c>
      <c r="M1893" s="157">
        <v>7.2636650899999995E-3</v>
      </c>
      <c r="N1893" s="157">
        <v>3.66156958E-2</v>
      </c>
      <c r="O1893" s="157">
        <v>6.2505411200000006E-5</v>
      </c>
      <c r="P1893" s="157">
        <v>6.2505411200000006E-5</v>
      </c>
      <c r="Q1893" s="126">
        <v>1.3030284409999999E-5</v>
      </c>
      <c r="R1893" s="155"/>
      <c r="S1893" s="155"/>
      <c r="T1893" s="155"/>
      <c r="U1893" s="155"/>
      <c r="V1893" s="155"/>
      <c r="W1893" s="155"/>
      <c r="X1893" s="155"/>
      <c r="Y1893" s="155"/>
      <c r="Z1893" s="155"/>
      <c r="AA1893" s="155"/>
      <c r="AB1893" s="155"/>
      <c r="AC1893" s="155"/>
      <c r="AD1893" s="155"/>
      <c r="AE1893" s="155"/>
      <c r="AF1893" s="155"/>
      <c r="AG1893" s="155"/>
      <c r="AH1893" s="155"/>
    </row>
    <row r="1894" spans="1:34" x14ac:dyDescent="0.25">
      <c r="A1894" s="128" t="s">
        <v>16</v>
      </c>
      <c r="B1894" s="157" t="s">
        <v>44</v>
      </c>
      <c r="C1894" s="157" t="s">
        <v>459</v>
      </c>
      <c r="D1894" s="157" t="s">
        <v>53</v>
      </c>
      <c r="E1894" s="157" t="s">
        <v>368</v>
      </c>
      <c r="F1894" s="157" t="s">
        <v>131</v>
      </c>
      <c r="G1894" s="157" t="s">
        <v>96</v>
      </c>
      <c r="H1894" s="157" t="s">
        <v>156</v>
      </c>
      <c r="I1894" s="157"/>
      <c r="J1894" s="157"/>
      <c r="K1894" s="157">
        <v>770.73249124000006</v>
      </c>
      <c r="L1894" s="157">
        <v>9.8947110915520012E-2</v>
      </c>
      <c r="M1894" s="157">
        <v>0.35841757139999997</v>
      </c>
      <c r="N1894" s="157">
        <v>2.4663657810000004</v>
      </c>
      <c r="O1894" s="157">
        <v>5.9496643710000002E-3</v>
      </c>
      <c r="P1894" s="157">
        <v>5.9496643710000002E-3</v>
      </c>
      <c r="Q1894" s="126">
        <v>1.1468446043000002E-3</v>
      </c>
      <c r="R1894" s="155"/>
      <c r="S1894" s="155"/>
      <c r="T1894" s="155"/>
      <c r="U1894" s="155"/>
      <c r="V1894" s="155"/>
      <c r="W1894" s="155"/>
      <c r="X1894" s="155"/>
      <c r="Y1894" s="155"/>
      <c r="Z1894" s="155"/>
      <c r="AA1894" s="155"/>
      <c r="AB1894" s="155"/>
      <c r="AC1894" s="155"/>
      <c r="AD1894" s="155"/>
      <c r="AE1894" s="155"/>
      <c r="AF1894" s="155"/>
      <c r="AG1894" s="155"/>
      <c r="AH1894" s="155"/>
    </row>
    <row r="1895" spans="1:34" x14ac:dyDescent="0.25">
      <c r="A1895" s="128" t="s">
        <v>16</v>
      </c>
      <c r="B1895" s="157" t="s">
        <v>44</v>
      </c>
      <c r="C1895" s="157" t="s">
        <v>459</v>
      </c>
      <c r="D1895" s="157" t="s">
        <v>53</v>
      </c>
      <c r="E1895" s="157" t="s">
        <v>369</v>
      </c>
      <c r="F1895" s="157" t="s">
        <v>95</v>
      </c>
      <c r="G1895" s="157" t="s">
        <v>96</v>
      </c>
      <c r="H1895" s="157" t="s">
        <v>156</v>
      </c>
      <c r="I1895" s="157"/>
      <c r="J1895" s="157"/>
      <c r="K1895" s="157">
        <v>12.611694033299999</v>
      </c>
      <c r="L1895" s="157">
        <v>4.46766969009585E-4</v>
      </c>
      <c r="M1895" s="157">
        <v>1.7598898729999999E-3</v>
      </c>
      <c r="N1895" s="157">
        <v>1.2286768593E-2</v>
      </c>
      <c r="O1895" s="157">
        <v>4.5992241069999997E-5</v>
      </c>
      <c r="P1895" s="157">
        <v>4.5992241069999997E-5</v>
      </c>
      <c r="Q1895" s="126">
        <v>8.6070332959999996E-6</v>
      </c>
      <c r="R1895" s="155"/>
      <c r="S1895" s="155"/>
      <c r="T1895" s="155"/>
      <c r="U1895" s="155"/>
      <c r="V1895" s="155"/>
      <c r="W1895" s="155"/>
      <c r="X1895" s="155"/>
      <c r="Y1895" s="155"/>
      <c r="Z1895" s="155"/>
      <c r="AA1895" s="155"/>
      <c r="AB1895" s="155"/>
      <c r="AC1895" s="155"/>
      <c r="AD1895" s="155"/>
      <c r="AE1895" s="155"/>
      <c r="AF1895" s="155"/>
      <c r="AG1895" s="155"/>
      <c r="AH1895" s="155"/>
    </row>
    <row r="1896" spans="1:34" x14ac:dyDescent="0.25">
      <c r="A1896" s="128" t="s">
        <v>16</v>
      </c>
      <c r="B1896" s="157" t="s">
        <v>44</v>
      </c>
      <c r="C1896" s="157" t="s">
        <v>459</v>
      </c>
      <c r="D1896" s="157" t="s">
        <v>53</v>
      </c>
      <c r="E1896" s="157" t="s">
        <v>370</v>
      </c>
      <c r="F1896" s="157" t="s">
        <v>157</v>
      </c>
      <c r="G1896" s="157" t="s">
        <v>96</v>
      </c>
      <c r="H1896" s="157" t="s">
        <v>156</v>
      </c>
      <c r="I1896" s="157"/>
      <c r="J1896" s="157"/>
      <c r="K1896" s="157">
        <v>2.7268525320000001</v>
      </c>
      <c r="L1896" s="157">
        <v>1.73551842615742E-4</v>
      </c>
      <c r="M1896" s="157">
        <v>6.47861166E-4</v>
      </c>
      <c r="N1896" s="157">
        <v>4.8058024969999998E-3</v>
      </c>
      <c r="O1896" s="157">
        <v>1.3894076629999998E-5</v>
      </c>
      <c r="P1896" s="157">
        <v>1.3894076629999998E-5</v>
      </c>
      <c r="Q1896" s="126">
        <v>2.6316275479999999E-6</v>
      </c>
      <c r="R1896" s="155"/>
      <c r="S1896" s="155"/>
      <c r="T1896" s="155"/>
      <c r="U1896" s="155"/>
      <c r="V1896" s="155"/>
      <c r="W1896" s="155"/>
      <c r="X1896" s="155"/>
      <c r="Y1896" s="155"/>
      <c r="Z1896" s="155"/>
      <c r="AA1896" s="155"/>
      <c r="AB1896" s="155"/>
      <c r="AC1896" s="155"/>
      <c r="AD1896" s="155"/>
      <c r="AE1896" s="155"/>
      <c r="AF1896" s="155"/>
      <c r="AG1896" s="155"/>
      <c r="AH1896" s="155"/>
    </row>
    <row r="1897" spans="1:34" x14ac:dyDescent="0.25">
      <c r="A1897" s="128" t="s">
        <v>16</v>
      </c>
      <c r="B1897" s="157" t="s">
        <v>44</v>
      </c>
      <c r="C1897" s="157" t="s">
        <v>459</v>
      </c>
      <c r="D1897" s="157" t="s">
        <v>53</v>
      </c>
      <c r="E1897" s="157" t="s">
        <v>371</v>
      </c>
      <c r="F1897" s="157" t="s">
        <v>158</v>
      </c>
      <c r="G1897" s="157" t="s">
        <v>96</v>
      </c>
      <c r="H1897" s="157" t="s">
        <v>156</v>
      </c>
      <c r="I1897" s="157"/>
      <c r="J1897" s="157"/>
      <c r="K1897" s="157">
        <v>1.5149179349999999</v>
      </c>
      <c r="L1897" s="157">
        <v>1.0530112074643E-4</v>
      </c>
      <c r="M1897" s="157">
        <v>3.7946710899999998E-4</v>
      </c>
      <c r="N1897" s="157">
        <v>1.9495178000000001E-3</v>
      </c>
      <c r="O1897" s="157">
        <v>3.3774781299999999E-6</v>
      </c>
      <c r="P1897" s="157">
        <v>3.3774781299999999E-6</v>
      </c>
      <c r="Q1897" s="126">
        <v>7.0034471699999999E-7</v>
      </c>
      <c r="R1897" s="155"/>
      <c r="S1897" s="155"/>
      <c r="T1897" s="155"/>
      <c r="U1897" s="155"/>
      <c r="V1897" s="155"/>
      <c r="W1897" s="155"/>
      <c r="X1897" s="155"/>
      <c r="Y1897" s="155"/>
      <c r="Z1897" s="155"/>
      <c r="AA1897" s="155"/>
      <c r="AB1897" s="155"/>
      <c r="AC1897" s="155"/>
      <c r="AD1897" s="155"/>
      <c r="AE1897" s="155"/>
      <c r="AF1897" s="155"/>
      <c r="AG1897" s="155"/>
      <c r="AH1897" s="155"/>
    </row>
    <row r="1898" spans="1:34" x14ac:dyDescent="0.25">
      <c r="A1898" s="128" t="s">
        <v>16</v>
      </c>
      <c r="B1898" s="157" t="s">
        <v>44</v>
      </c>
      <c r="C1898" s="157" t="s">
        <v>459</v>
      </c>
      <c r="D1898" s="157" t="s">
        <v>53</v>
      </c>
      <c r="E1898" s="157" t="s">
        <v>372</v>
      </c>
      <c r="F1898" s="157" t="s">
        <v>134</v>
      </c>
      <c r="G1898" s="157" t="s">
        <v>96</v>
      </c>
      <c r="H1898" s="157" t="s">
        <v>156</v>
      </c>
      <c r="I1898" s="157"/>
      <c r="J1898" s="157"/>
      <c r="K1898" s="157">
        <v>2.4162951699999997</v>
      </c>
      <c r="L1898" s="157">
        <v>1.3667071273752E-4</v>
      </c>
      <c r="M1898" s="157">
        <v>6.4059805900000002E-4</v>
      </c>
      <c r="N1898" s="157">
        <v>4.6912620256999993E-3</v>
      </c>
      <c r="O1898" s="157">
        <v>2.8041437119999998E-5</v>
      </c>
      <c r="P1898" s="157">
        <v>2.8041437119999998E-5</v>
      </c>
      <c r="Q1898" s="126">
        <v>5.1590961499999992E-6</v>
      </c>
      <c r="R1898" s="155"/>
      <c r="S1898" s="155"/>
      <c r="T1898" s="155"/>
      <c r="U1898" s="155"/>
      <c r="V1898" s="155"/>
      <c r="W1898" s="155"/>
      <c r="X1898" s="155"/>
      <c r="Y1898" s="155"/>
      <c r="Z1898" s="155"/>
      <c r="AA1898" s="155"/>
      <c r="AB1898" s="155"/>
      <c r="AC1898" s="155"/>
      <c r="AD1898" s="155"/>
      <c r="AE1898" s="155"/>
      <c r="AF1898" s="155"/>
      <c r="AG1898" s="155"/>
      <c r="AH1898" s="155"/>
    </row>
    <row r="1899" spans="1:34" x14ac:dyDescent="0.25">
      <c r="A1899" s="128" t="s">
        <v>16</v>
      </c>
      <c r="B1899" s="157" t="s">
        <v>44</v>
      </c>
      <c r="C1899" s="157" t="s">
        <v>459</v>
      </c>
      <c r="D1899" s="157" t="s">
        <v>53</v>
      </c>
      <c r="E1899" s="157" t="s">
        <v>373</v>
      </c>
      <c r="F1899" s="157" t="s">
        <v>140</v>
      </c>
      <c r="G1899" s="157" t="s">
        <v>100</v>
      </c>
      <c r="H1899" s="157" t="s">
        <v>156</v>
      </c>
      <c r="I1899" s="157"/>
      <c r="J1899" s="157"/>
      <c r="K1899" s="157">
        <v>24.529496680000001</v>
      </c>
      <c r="L1899" s="157">
        <v>2.6334370378334523E-3</v>
      </c>
      <c r="M1899" s="157">
        <v>9.6942154770000011E-3</v>
      </c>
      <c r="N1899" s="157">
        <v>7.1163030510000003E-2</v>
      </c>
      <c r="O1899" s="157">
        <v>1.914156751E-4</v>
      </c>
      <c r="P1899" s="157">
        <v>1.914156751E-4</v>
      </c>
      <c r="Q1899" s="126">
        <v>3.6399632060000003E-5</v>
      </c>
      <c r="R1899" s="155"/>
      <c r="S1899" s="155"/>
      <c r="T1899" s="155"/>
      <c r="U1899" s="155"/>
      <c r="V1899" s="155"/>
      <c r="W1899" s="155"/>
      <c r="X1899" s="155"/>
      <c r="Y1899" s="155"/>
      <c r="Z1899" s="155"/>
      <c r="AA1899" s="155"/>
      <c r="AB1899" s="155"/>
      <c r="AC1899" s="155"/>
      <c r="AD1899" s="155"/>
      <c r="AE1899" s="155"/>
      <c r="AF1899" s="155"/>
      <c r="AG1899" s="155"/>
      <c r="AH1899" s="155"/>
    </row>
    <row r="1900" spans="1:34" x14ac:dyDescent="0.25">
      <c r="A1900" s="128" t="s">
        <v>16</v>
      </c>
      <c r="B1900" s="157" t="s">
        <v>44</v>
      </c>
      <c r="C1900" s="157" t="s">
        <v>459</v>
      </c>
      <c r="D1900" s="157" t="s">
        <v>53</v>
      </c>
      <c r="E1900" s="157" t="s">
        <v>374</v>
      </c>
      <c r="F1900" s="157" t="s">
        <v>148</v>
      </c>
      <c r="G1900" s="157" t="s">
        <v>107</v>
      </c>
      <c r="H1900" s="157" t="s">
        <v>156</v>
      </c>
      <c r="I1900" s="157"/>
      <c r="J1900" s="157"/>
      <c r="K1900" s="157">
        <v>3.5826571E-3</v>
      </c>
      <c r="L1900" s="157">
        <v>5.2550748155900005E-7</v>
      </c>
      <c r="M1900" s="157">
        <v>1.9011817999999999E-6</v>
      </c>
      <c r="N1900" s="157">
        <v>8.5862703000000005E-6</v>
      </c>
      <c r="O1900" s="157">
        <v>1.2035152E-8</v>
      </c>
      <c r="P1900" s="157">
        <v>1.2035152E-8</v>
      </c>
      <c r="Q1900" s="126">
        <v>2.6167555000000002E-9</v>
      </c>
      <c r="R1900" s="155"/>
      <c r="S1900" s="155"/>
      <c r="T1900" s="155"/>
      <c r="U1900" s="155"/>
      <c r="V1900" s="155"/>
      <c r="W1900" s="155"/>
      <c r="X1900" s="155"/>
      <c r="Y1900" s="155"/>
      <c r="Z1900" s="155"/>
      <c r="AA1900" s="155"/>
      <c r="AB1900" s="155"/>
      <c r="AC1900" s="155"/>
      <c r="AD1900" s="155"/>
      <c r="AE1900" s="155"/>
      <c r="AF1900" s="155"/>
      <c r="AG1900" s="155"/>
      <c r="AH1900" s="155"/>
    </row>
    <row r="1901" spans="1:34" x14ac:dyDescent="0.25">
      <c r="A1901" s="128" t="s">
        <v>16</v>
      </c>
      <c r="B1901" s="157" t="s">
        <v>44</v>
      </c>
      <c r="C1901" s="157" t="s">
        <v>459</v>
      </c>
      <c r="D1901" s="157" t="s">
        <v>53</v>
      </c>
      <c r="E1901" s="157" t="s">
        <v>375</v>
      </c>
      <c r="F1901" s="157" t="s">
        <v>108</v>
      </c>
      <c r="G1901" s="157" t="s">
        <v>109</v>
      </c>
      <c r="H1901" s="157" t="s">
        <v>156</v>
      </c>
      <c r="I1901" s="157"/>
      <c r="J1901" s="157"/>
      <c r="K1901" s="157">
        <v>287.46927344200003</v>
      </c>
      <c r="L1901" s="157">
        <v>6.6590652175977502E-3</v>
      </c>
      <c r="M1901" s="157">
        <v>3.2222110026999998E-2</v>
      </c>
      <c r="N1901" s="157">
        <v>0.10891345314000002</v>
      </c>
      <c r="O1901" s="157">
        <v>2.4936712614000004E-4</v>
      </c>
      <c r="P1901" s="157">
        <v>2.4936712614000004E-4</v>
      </c>
      <c r="Q1901" s="126">
        <v>5.3968917359999998E-5</v>
      </c>
      <c r="R1901" s="155"/>
      <c r="S1901" s="155"/>
      <c r="T1901" s="155"/>
      <c r="U1901" s="155"/>
      <c r="V1901" s="155"/>
      <c r="W1901" s="155"/>
      <c r="X1901" s="155"/>
      <c r="Y1901" s="155"/>
      <c r="Z1901" s="155"/>
      <c r="AA1901" s="155"/>
      <c r="AB1901" s="155"/>
      <c r="AC1901" s="155"/>
      <c r="AD1901" s="155"/>
      <c r="AE1901" s="155"/>
      <c r="AF1901" s="155"/>
      <c r="AG1901" s="155"/>
      <c r="AH1901" s="155"/>
    </row>
    <row r="1902" spans="1:34" x14ac:dyDescent="0.25">
      <c r="A1902" s="128" t="s">
        <v>16</v>
      </c>
      <c r="B1902" s="157" t="s">
        <v>44</v>
      </c>
      <c r="C1902" s="157" t="s">
        <v>459</v>
      </c>
      <c r="D1902" s="157" t="s">
        <v>53</v>
      </c>
      <c r="E1902" s="157" t="s">
        <v>376</v>
      </c>
      <c r="F1902" s="157" t="s">
        <v>110</v>
      </c>
      <c r="G1902" s="157" t="s">
        <v>109</v>
      </c>
      <c r="H1902" s="157" t="s">
        <v>156</v>
      </c>
      <c r="I1902" s="157"/>
      <c r="J1902" s="157"/>
      <c r="K1902" s="157">
        <v>44.025757279999993</v>
      </c>
      <c r="L1902" s="157">
        <v>1.1624692208559199E-3</v>
      </c>
      <c r="M1902" s="157">
        <v>5.6293848919999993E-3</v>
      </c>
      <c r="N1902" s="157">
        <v>2.2112733580000002E-2</v>
      </c>
      <c r="O1902" s="157">
        <v>5.8731245340000002E-5</v>
      </c>
      <c r="P1902" s="157">
        <v>5.8731245340000002E-5</v>
      </c>
      <c r="Q1902" s="126">
        <v>1.21002187E-5</v>
      </c>
      <c r="R1902" s="155"/>
      <c r="S1902" s="155"/>
      <c r="T1902" s="155"/>
      <c r="U1902" s="155"/>
      <c r="V1902" s="155"/>
      <c r="W1902" s="155"/>
      <c r="X1902" s="155"/>
      <c r="Y1902" s="155"/>
      <c r="Z1902" s="155"/>
      <c r="AA1902" s="155"/>
      <c r="AB1902" s="155"/>
      <c r="AC1902" s="155"/>
      <c r="AD1902" s="155"/>
      <c r="AE1902" s="155"/>
      <c r="AF1902" s="155"/>
      <c r="AG1902" s="155"/>
      <c r="AH1902" s="155"/>
    </row>
    <row r="1903" spans="1:34" x14ac:dyDescent="0.25">
      <c r="A1903" s="128" t="s">
        <v>16</v>
      </c>
      <c r="B1903" s="157" t="s">
        <v>44</v>
      </c>
      <c r="C1903" s="157" t="s">
        <v>459</v>
      </c>
      <c r="D1903" s="157" t="s">
        <v>53</v>
      </c>
      <c r="E1903" s="157" t="s">
        <v>377</v>
      </c>
      <c r="F1903" s="157" t="s">
        <v>111</v>
      </c>
      <c r="G1903" s="157" t="s">
        <v>109</v>
      </c>
      <c r="H1903" s="157" t="s">
        <v>156</v>
      </c>
      <c r="I1903" s="157"/>
      <c r="J1903" s="157"/>
      <c r="K1903" s="157">
        <v>20.993693539999999</v>
      </c>
      <c r="L1903" s="157">
        <v>1.12542121951716E-3</v>
      </c>
      <c r="M1903" s="157">
        <v>5.4494469299999999E-3</v>
      </c>
      <c r="N1903" s="157">
        <v>2.4142980009999995E-2</v>
      </c>
      <c r="O1903" s="157">
        <v>7.1384693699999996E-5</v>
      </c>
      <c r="P1903" s="157">
        <v>7.1384693699999996E-5</v>
      </c>
      <c r="Q1903" s="126">
        <v>1.4259152400000001E-5</v>
      </c>
      <c r="R1903" s="155"/>
      <c r="S1903" s="155"/>
      <c r="T1903" s="155"/>
      <c r="U1903" s="155"/>
      <c r="V1903" s="155"/>
      <c r="W1903" s="155"/>
      <c r="X1903" s="155"/>
      <c r="Y1903" s="155"/>
      <c r="Z1903" s="155"/>
      <c r="AA1903" s="155"/>
      <c r="AB1903" s="155"/>
      <c r="AC1903" s="155"/>
      <c r="AD1903" s="155"/>
      <c r="AE1903" s="155"/>
      <c r="AF1903" s="155"/>
      <c r="AG1903" s="155"/>
      <c r="AH1903" s="155"/>
    </row>
    <row r="1904" spans="1:34" x14ac:dyDescent="0.25">
      <c r="A1904" s="128" t="s">
        <v>16</v>
      </c>
      <c r="B1904" s="157" t="s">
        <v>44</v>
      </c>
      <c r="C1904" s="157" t="s">
        <v>459</v>
      </c>
      <c r="D1904" s="157" t="s">
        <v>53</v>
      </c>
      <c r="E1904" s="157" t="s">
        <v>378</v>
      </c>
      <c r="F1904" s="157" t="s">
        <v>150</v>
      </c>
      <c r="G1904" s="157" t="s">
        <v>109</v>
      </c>
      <c r="H1904" s="157" t="s">
        <v>156</v>
      </c>
      <c r="I1904" s="157"/>
      <c r="J1904" s="157"/>
      <c r="K1904" s="157">
        <v>24.304187980000002</v>
      </c>
      <c r="L1904" s="157">
        <v>2.0006933024645001E-3</v>
      </c>
      <c r="M1904" s="157">
        <v>7.2206601100000007E-3</v>
      </c>
      <c r="N1904" s="157">
        <v>4.2592340100000001E-2</v>
      </c>
      <c r="O1904" s="157">
        <v>8.8896137600000009E-5</v>
      </c>
      <c r="P1904" s="157">
        <v>8.8896137600000009E-5</v>
      </c>
      <c r="Q1904" s="126">
        <v>1.7749798740000002E-5</v>
      </c>
      <c r="R1904" s="155"/>
      <c r="S1904" s="155"/>
      <c r="T1904" s="155"/>
      <c r="U1904" s="155"/>
      <c r="V1904" s="155"/>
      <c r="W1904" s="155"/>
      <c r="X1904" s="155"/>
      <c r="Y1904" s="155"/>
      <c r="Z1904" s="155"/>
      <c r="AA1904" s="155"/>
      <c r="AB1904" s="155"/>
      <c r="AC1904" s="155"/>
      <c r="AD1904" s="155"/>
      <c r="AE1904" s="155"/>
      <c r="AF1904" s="155"/>
      <c r="AG1904" s="155"/>
      <c r="AH1904" s="155"/>
    </row>
    <row r="1905" spans="1:34" x14ac:dyDescent="0.25">
      <c r="A1905" s="128" t="s">
        <v>16</v>
      </c>
      <c r="B1905" s="157" t="s">
        <v>44</v>
      </c>
      <c r="C1905" s="157" t="s">
        <v>459</v>
      </c>
      <c r="D1905" s="157" t="s">
        <v>53</v>
      </c>
      <c r="E1905" s="157" t="s">
        <v>379</v>
      </c>
      <c r="F1905" s="157" t="s">
        <v>151</v>
      </c>
      <c r="G1905" s="157" t="s">
        <v>109</v>
      </c>
      <c r="H1905" s="157" t="s">
        <v>156</v>
      </c>
      <c r="I1905" s="157"/>
      <c r="J1905" s="157"/>
      <c r="K1905" s="157">
        <v>1.5473734399999999</v>
      </c>
      <c r="L1905" s="157">
        <v>3.559602744164E-5</v>
      </c>
      <c r="M1905" s="157">
        <v>1.2967745599999999E-4</v>
      </c>
      <c r="N1905" s="157">
        <v>6.5861952500000001E-4</v>
      </c>
      <c r="O1905" s="157">
        <v>1.1540969099999999E-6</v>
      </c>
      <c r="P1905" s="157">
        <v>1.1540969099999999E-6</v>
      </c>
      <c r="Q1905" s="126">
        <v>2.4134284800000002E-7</v>
      </c>
      <c r="R1905" s="155"/>
      <c r="S1905" s="155"/>
      <c r="T1905" s="155"/>
      <c r="U1905" s="155"/>
      <c r="V1905" s="155"/>
      <c r="W1905" s="155"/>
      <c r="X1905" s="155"/>
      <c r="Y1905" s="155"/>
      <c r="Z1905" s="155"/>
      <c r="AA1905" s="155"/>
      <c r="AB1905" s="155"/>
      <c r="AC1905" s="155"/>
      <c r="AD1905" s="155"/>
      <c r="AE1905" s="155"/>
      <c r="AF1905" s="155"/>
      <c r="AG1905" s="155"/>
      <c r="AH1905" s="155"/>
    </row>
    <row r="1906" spans="1:34" x14ac:dyDescent="0.25">
      <c r="A1906" s="128" t="s">
        <v>16</v>
      </c>
      <c r="B1906" s="157" t="s">
        <v>44</v>
      </c>
      <c r="C1906" s="157" t="s">
        <v>459</v>
      </c>
      <c r="D1906" s="157" t="s">
        <v>53</v>
      </c>
      <c r="E1906" s="157" t="s">
        <v>380</v>
      </c>
      <c r="F1906" s="157" t="s">
        <v>112</v>
      </c>
      <c r="G1906" s="157" t="s">
        <v>109</v>
      </c>
      <c r="H1906" s="157" t="s">
        <v>156</v>
      </c>
      <c r="I1906" s="157"/>
      <c r="J1906" s="157"/>
      <c r="K1906" s="157">
        <v>0.45379708200000002</v>
      </c>
      <c r="L1906" s="157">
        <v>1.3583259035427199E-5</v>
      </c>
      <c r="M1906" s="157">
        <v>6.7711666199999994E-5</v>
      </c>
      <c r="N1906" s="157">
        <v>3.2606383200000001E-4</v>
      </c>
      <c r="O1906" s="157">
        <v>1.1352562100000001E-6</v>
      </c>
      <c r="P1906" s="157">
        <v>1.1352562100000001E-6</v>
      </c>
      <c r="Q1906" s="126">
        <v>2.2189615999999999E-7</v>
      </c>
      <c r="R1906" s="155"/>
      <c r="S1906" s="155"/>
      <c r="T1906" s="155"/>
      <c r="U1906" s="155"/>
      <c r="V1906" s="155"/>
      <c r="W1906" s="155"/>
      <c r="X1906" s="155"/>
      <c r="Y1906" s="155"/>
      <c r="Z1906" s="155"/>
      <c r="AA1906" s="155"/>
      <c r="AB1906" s="155"/>
      <c r="AC1906" s="155"/>
      <c r="AD1906" s="155"/>
      <c r="AE1906" s="155"/>
      <c r="AF1906" s="155"/>
      <c r="AG1906" s="155"/>
      <c r="AH1906" s="155"/>
    </row>
    <row r="1907" spans="1:34" x14ac:dyDescent="0.25">
      <c r="A1907" s="128" t="s">
        <v>16</v>
      </c>
      <c r="B1907" s="157" t="s">
        <v>44</v>
      </c>
      <c r="C1907" s="157" t="s">
        <v>459</v>
      </c>
      <c r="D1907" s="157" t="s">
        <v>53</v>
      </c>
      <c r="E1907" s="157" t="s">
        <v>381</v>
      </c>
      <c r="F1907" s="157" t="s">
        <v>129</v>
      </c>
      <c r="G1907" s="157" t="s">
        <v>89</v>
      </c>
      <c r="H1907" s="157" t="s">
        <v>159</v>
      </c>
      <c r="I1907" s="157"/>
      <c r="J1907" s="157"/>
      <c r="K1907" s="157">
        <v>3.3077318000000001E-2</v>
      </c>
      <c r="L1907" s="157">
        <v>2.9548234400000003E-7</v>
      </c>
      <c r="M1907" s="157">
        <v>1.8072323999999999E-5</v>
      </c>
      <c r="N1907" s="157">
        <v>8.8896885999999994E-5</v>
      </c>
      <c r="O1907" s="157">
        <v>1.4449495E-7</v>
      </c>
      <c r="P1907" s="157">
        <v>1.4449495E-7</v>
      </c>
      <c r="Q1907" s="126">
        <v>2.7196416000000001E-8</v>
      </c>
      <c r="R1907" s="155"/>
      <c r="S1907" s="155"/>
      <c r="T1907" s="155"/>
      <c r="U1907" s="155"/>
      <c r="V1907" s="155"/>
      <c r="W1907" s="155"/>
      <c r="X1907" s="155"/>
      <c r="Y1907" s="155"/>
      <c r="Z1907" s="155"/>
      <c r="AA1907" s="155"/>
      <c r="AB1907" s="155"/>
      <c r="AC1907" s="155"/>
      <c r="AD1907" s="155"/>
      <c r="AE1907" s="155"/>
      <c r="AF1907" s="155"/>
      <c r="AG1907" s="155"/>
      <c r="AH1907" s="155"/>
    </row>
    <row r="1908" spans="1:34" x14ac:dyDescent="0.25">
      <c r="A1908" s="128" t="s">
        <v>16</v>
      </c>
      <c r="B1908" s="157" t="s">
        <v>44</v>
      </c>
      <c r="C1908" s="157" t="s">
        <v>459</v>
      </c>
      <c r="D1908" s="157" t="s">
        <v>53</v>
      </c>
      <c r="E1908" s="157" t="s">
        <v>382</v>
      </c>
      <c r="F1908" s="157" t="s">
        <v>131</v>
      </c>
      <c r="G1908" s="157" t="s">
        <v>96</v>
      </c>
      <c r="H1908" s="157" t="s">
        <v>159</v>
      </c>
      <c r="I1908" s="157"/>
      <c r="J1908" s="157"/>
      <c r="K1908" s="157">
        <v>79.730559999999997</v>
      </c>
      <c r="L1908" s="157">
        <v>4.17957448E-4</v>
      </c>
      <c r="M1908" s="157">
        <v>2.5602115000000002E-2</v>
      </c>
      <c r="N1908" s="157">
        <v>0.17450804</v>
      </c>
      <c r="O1908" s="157">
        <v>4.1636956000000002E-4</v>
      </c>
      <c r="P1908" s="157">
        <v>4.1636956000000002E-4</v>
      </c>
      <c r="Q1908" s="126">
        <v>7.5315933000000005E-5</v>
      </c>
      <c r="R1908" s="155"/>
      <c r="S1908" s="155"/>
      <c r="T1908" s="155"/>
      <c r="U1908" s="155"/>
      <c r="V1908" s="155"/>
      <c r="W1908" s="155"/>
      <c r="X1908" s="155"/>
      <c r="Y1908" s="155"/>
      <c r="Z1908" s="155"/>
      <c r="AA1908" s="155"/>
      <c r="AB1908" s="155"/>
      <c r="AC1908" s="155"/>
      <c r="AD1908" s="155"/>
      <c r="AE1908" s="155"/>
      <c r="AF1908" s="155"/>
      <c r="AG1908" s="155"/>
      <c r="AH1908" s="155"/>
    </row>
    <row r="1909" spans="1:34" x14ac:dyDescent="0.25">
      <c r="A1909" s="128" t="s">
        <v>16</v>
      </c>
      <c r="B1909" s="157" t="s">
        <v>44</v>
      </c>
      <c r="C1909" s="157" t="s">
        <v>459</v>
      </c>
      <c r="D1909" s="157" t="s">
        <v>53</v>
      </c>
      <c r="E1909" s="157" t="s">
        <v>383</v>
      </c>
      <c r="F1909" s="157" t="s">
        <v>95</v>
      </c>
      <c r="G1909" s="157" t="s">
        <v>96</v>
      </c>
      <c r="H1909" s="157" t="s">
        <v>159</v>
      </c>
      <c r="I1909" s="157"/>
      <c r="J1909" s="157"/>
      <c r="K1909" s="157">
        <v>3.5042297E-2</v>
      </c>
      <c r="L1909" s="157">
        <v>4.8139999599999994E-7</v>
      </c>
      <c r="M1909" s="157">
        <v>2.9516495000000001E-5</v>
      </c>
      <c r="N1909" s="157">
        <v>2.0363909E-4</v>
      </c>
      <c r="O1909" s="157">
        <v>4.9175877999999997E-7</v>
      </c>
      <c r="P1909" s="157">
        <v>4.9175877999999997E-7</v>
      </c>
      <c r="Q1909" s="126">
        <v>8.8844629000000003E-8</v>
      </c>
      <c r="R1909" s="155"/>
      <c r="S1909" s="155"/>
      <c r="T1909" s="155"/>
      <c r="U1909" s="155"/>
      <c r="V1909" s="155"/>
      <c r="W1909" s="155"/>
      <c r="X1909" s="155"/>
      <c r="Y1909" s="155"/>
      <c r="Z1909" s="155"/>
      <c r="AA1909" s="155"/>
      <c r="AB1909" s="155"/>
      <c r="AC1909" s="155"/>
      <c r="AD1909" s="155"/>
      <c r="AE1909" s="155"/>
      <c r="AF1909" s="155"/>
      <c r="AG1909" s="155"/>
      <c r="AH1909" s="155"/>
    </row>
    <row r="1910" spans="1:34" x14ac:dyDescent="0.25">
      <c r="A1910" s="128" t="s">
        <v>16</v>
      </c>
      <c r="B1910" s="157" t="s">
        <v>44</v>
      </c>
      <c r="C1910" s="157" t="s">
        <v>459</v>
      </c>
      <c r="D1910" s="157" t="s">
        <v>53</v>
      </c>
      <c r="E1910" s="157" t="s">
        <v>384</v>
      </c>
      <c r="F1910" s="157" t="s">
        <v>160</v>
      </c>
      <c r="G1910" s="157" t="s">
        <v>96</v>
      </c>
      <c r="H1910" s="157" t="s">
        <v>159</v>
      </c>
      <c r="I1910" s="157"/>
      <c r="J1910" s="157"/>
      <c r="K1910" s="157">
        <v>4.2050757000000001E-2</v>
      </c>
      <c r="L1910" s="157">
        <v>2.7311498879999999E-7</v>
      </c>
      <c r="M1910" s="157">
        <v>1.6913209000000001E-5</v>
      </c>
      <c r="N1910" s="157">
        <v>1.2461328999999999E-4</v>
      </c>
      <c r="O1910" s="157">
        <v>3.2141684999999998E-7</v>
      </c>
      <c r="P1910" s="157">
        <v>3.2141684999999998E-7</v>
      </c>
      <c r="Q1910" s="126">
        <v>5.7937267E-8</v>
      </c>
      <c r="R1910" s="155"/>
      <c r="S1910" s="155"/>
      <c r="T1910" s="155"/>
      <c r="U1910" s="155"/>
      <c r="V1910" s="155"/>
      <c r="W1910" s="155"/>
      <c r="X1910" s="155"/>
      <c r="Y1910" s="155"/>
      <c r="Z1910" s="155"/>
      <c r="AA1910" s="155"/>
      <c r="AB1910" s="155"/>
      <c r="AC1910" s="155"/>
      <c r="AD1910" s="155"/>
      <c r="AE1910" s="155"/>
      <c r="AF1910" s="155"/>
      <c r="AG1910" s="155"/>
      <c r="AH1910" s="155"/>
    </row>
    <row r="1911" spans="1:34" x14ac:dyDescent="0.25">
      <c r="A1911" s="128" t="s">
        <v>16</v>
      </c>
      <c r="B1911" s="157" t="s">
        <v>44</v>
      </c>
      <c r="C1911" s="157" t="s">
        <v>459</v>
      </c>
      <c r="D1911" s="157" t="s">
        <v>53</v>
      </c>
      <c r="E1911" s="157" t="s">
        <v>385</v>
      </c>
      <c r="F1911" s="157" t="s">
        <v>133</v>
      </c>
      <c r="G1911" s="157" t="s">
        <v>96</v>
      </c>
      <c r="H1911" s="157" t="s">
        <v>159</v>
      </c>
      <c r="I1911" s="157"/>
      <c r="J1911" s="157"/>
      <c r="K1911" s="157">
        <v>0.233070894</v>
      </c>
      <c r="L1911" s="157">
        <v>4.7602401160000001E-7</v>
      </c>
      <c r="M1911" s="157">
        <v>3.0425451000000001E-5</v>
      </c>
      <c r="N1911" s="157">
        <v>2.0223784999999999E-4</v>
      </c>
      <c r="O1911" s="157">
        <v>6.1317640999999999E-7</v>
      </c>
      <c r="P1911" s="157">
        <v>6.1317640999999999E-7</v>
      </c>
      <c r="Q1911" s="126">
        <v>1.10863859E-7</v>
      </c>
      <c r="R1911" s="155"/>
      <c r="S1911" s="155"/>
      <c r="T1911" s="155"/>
      <c r="U1911" s="155"/>
      <c r="V1911" s="155"/>
      <c r="W1911" s="155"/>
      <c r="X1911" s="155"/>
      <c r="Y1911" s="155"/>
      <c r="Z1911" s="155"/>
      <c r="AA1911" s="155"/>
      <c r="AB1911" s="155"/>
      <c r="AC1911" s="155"/>
      <c r="AD1911" s="155"/>
      <c r="AE1911" s="155"/>
      <c r="AF1911" s="155"/>
      <c r="AG1911" s="155"/>
      <c r="AH1911" s="155"/>
    </row>
    <row r="1912" spans="1:34" x14ac:dyDescent="0.25">
      <c r="A1912" s="128" t="s">
        <v>16</v>
      </c>
      <c r="B1912" s="157" t="s">
        <v>44</v>
      </c>
      <c r="C1912" s="157" t="s">
        <v>459</v>
      </c>
      <c r="D1912" s="157" t="s">
        <v>53</v>
      </c>
      <c r="E1912" s="157" t="s">
        <v>386</v>
      </c>
      <c r="F1912" s="157" t="s">
        <v>134</v>
      </c>
      <c r="G1912" s="157" t="s">
        <v>96</v>
      </c>
      <c r="H1912" s="157" t="s">
        <v>159</v>
      </c>
      <c r="I1912" s="157"/>
      <c r="J1912" s="157"/>
      <c r="K1912" s="157">
        <v>0.14016919</v>
      </c>
      <c r="L1912" s="157">
        <v>5.6975904676000002E-7</v>
      </c>
      <c r="M1912" s="157">
        <v>4.49484045E-5</v>
      </c>
      <c r="N1912" s="157">
        <v>3.2084176599999996E-4</v>
      </c>
      <c r="O1912" s="157">
        <v>1.9010871600000001E-6</v>
      </c>
      <c r="P1912" s="157">
        <v>1.9010871600000001E-6</v>
      </c>
      <c r="Q1912" s="126">
        <v>3.4198457300000001E-7</v>
      </c>
      <c r="R1912" s="155"/>
      <c r="S1912" s="155"/>
      <c r="T1912" s="155"/>
      <c r="U1912" s="155"/>
      <c r="V1912" s="155"/>
      <c r="W1912" s="155"/>
      <c r="X1912" s="155"/>
      <c r="Y1912" s="155"/>
      <c r="Z1912" s="155"/>
      <c r="AA1912" s="155"/>
      <c r="AB1912" s="155"/>
      <c r="AC1912" s="155"/>
      <c r="AD1912" s="155"/>
      <c r="AE1912" s="155"/>
      <c r="AF1912" s="155"/>
      <c r="AG1912" s="155"/>
      <c r="AH1912" s="155"/>
    </row>
    <row r="1913" spans="1:34" x14ac:dyDescent="0.25">
      <c r="A1913" s="128" t="s">
        <v>16</v>
      </c>
      <c r="B1913" s="157" t="s">
        <v>44</v>
      </c>
      <c r="C1913" s="157" t="s">
        <v>459</v>
      </c>
      <c r="D1913" s="157" t="s">
        <v>53</v>
      </c>
      <c r="E1913" s="157" t="s">
        <v>387</v>
      </c>
      <c r="F1913" s="157" t="s">
        <v>148</v>
      </c>
      <c r="G1913" s="157" t="s">
        <v>107</v>
      </c>
      <c r="H1913" s="157" t="s">
        <v>159</v>
      </c>
      <c r="I1913" s="157"/>
      <c r="J1913" s="157"/>
      <c r="K1913" s="157">
        <v>1.9054259E-3</v>
      </c>
      <c r="L1913" s="157">
        <v>2.2995652799999998E-8</v>
      </c>
      <c r="M1913" s="157">
        <v>1.3255913000000001E-6</v>
      </c>
      <c r="N1913" s="157">
        <v>5.9142444000000002E-6</v>
      </c>
      <c r="O1913" s="157">
        <v>6.7475673999999997E-9</v>
      </c>
      <c r="P1913" s="157">
        <v>6.7475673999999997E-9</v>
      </c>
      <c r="Q1913" s="126">
        <v>1.1778352000000001E-9</v>
      </c>
      <c r="R1913" s="155"/>
      <c r="S1913" s="155"/>
      <c r="T1913" s="155"/>
      <c r="U1913" s="155"/>
      <c r="V1913" s="155"/>
      <c r="W1913" s="155"/>
      <c r="X1913" s="155"/>
      <c r="Y1913" s="155"/>
      <c r="Z1913" s="155"/>
      <c r="AA1913" s="155"/>
      <c r="AB1913" s="155"/>
      <c r="AC1913" s="155"/>
      <c r="AD1913" s="155"/>
      <c r="AE1913" s="155"/>
      <c r="AF1913" s="155"/>
      <c r="AG1913" s="155"/>
      <c r="AH1913" s="155"/>
    </row>
    <row r="1914" spans="1:34" x14ac:dyDescent="0.25">
      <c r="A1914" s="128" t="s">
        <v>16</v>
      </c>
      <c r="B1914" s="157" t="s">
        <v>44</v>
      </c>
      <c r="C1914" s="157" t="s">
        <v>459</v>
      </c>
      <c r="D1914" s="157" t="s">
        <v>53</v>
      </c>
      <c r="E1914" s="157" t="s">
        <v>388</v>
      </c>
      <c r="F1914" s="157" t="s">
        <v>108</v>
      </c>
      <c r="G1914" s="157" t="s">
        <v>109</v>
      </c>
      <c r="H1914" s="157" t="s">
        <v>159</v>
      </c>
      <c r="I1914" s="157"/>
      <c r="J1914" s="157"/>
      <c r="K1914" s="157">
        <v>54.623041820000005</v>
      </c>
      <c r="L1914" s="157">
        <v>1.21492953404E-4</v>
      </c>
      <c r="M1914" s="157">
        <v>9.8891315319999985E-3</v>
      </c>
      <c r="N1914" s="157">
        <v>3.2317194930000001E-2</v>
      </c>
      <c r="O1914" s="157">
        <v>7.0106293500000002E-5</v>
      </c>
      <c r="P1914" s="157">
        <v>7.0106293500000002E-5</v>
      </c>
      <c r="Q1914" s="126">
        <v>1.3973951854E-5</v>
      </c>
      <c r="R1914" s="155"/>
      <c r="S1914" s="155"/>
      <c r="T1914" s="155"/>
      <c r="U1914" s="155"/>
      <c r="V1914" s="155"/>
      <c r="W1914" s="155"/>
      <c r="X1914" s="155"/>
      <c r="Y1914" s="155"/>
      <c r="Z1914" s="155"/>
      <c r="AA1914" s="155"/>
      <c r="AB1914" s="155"/>
      <c r="AC1914" s="155"/>
      <c r="AD1914" s="155"/>
      <c r="AE1914" s="155"/>
      <c r="AF1914" s="155"/>
      <c r="AG1914" s="155"/>
      <c r="AH1914" s="155"/>
    </row>
    <row r="1915" spans="1:34" x14ac:dyDescent="0.25">
      <c r="A1915" s="128" t="s">
        <v>16</v>
      </c>
      <c r="B1915" s="157" t="s">
        <v>44</v>
      </c>
      <c r="C1915" s="157" t="s">
        <v>459</v>
      </c>
      <c r="D1915" s="157" t="s">
        <v>53</v>
      </c>
      <c r="E1915" s="157" t="s">
        <v>389</v>
      </c>
      <c r="F1915" s="157" t="s">
        <v>110</v>
      </c>
      <c r="G1915" s="157" t="s">
        <v>109</v>
      </c>
      <c r="H1915" s="157" t="s">
        <v>159</v>
      </c>
      <c r="I1915" s="157"/>
      <c r="J1915" s="157"/>
      <c r="K1915" s="157">
        <v>1.0509866290000001</v>
      </c>
      <c r="L1915" s="157">
        <v>5.1376226960000007E-6</v>
      </c>
      <c r="M1915" s="157">
        <v>4.1701055490000002E-4</v>
      </c>
      <c r="N1915" s="157">
        <v>1.4949669354E-3</v>
      </c>
      <c r="O1915" s="157">
        <v>3.5717571190000002E-6</v>
      </c>
      <c r="P1915" s="157">
        <v>3.5717571190000002E-6</v>
      </c>
      <c r="Q1915" s="126">
        <v>6.9681451449999992E-7</v>
      </c>
      <c r="R1915" s="155"/>
      <c r="S1915" s="155"/>
      <c r="T1915" s="155"/>
      <c r="U1915" s="155"/>
      <c r="V1915" s="155"/>
      <c r="W1915" s="155"/>
      <c r="X1915" s="155"/>
      <c r="Y1915" s="155"/>
      <c r="Z1915" s="155"/>
      <c r="AA1915" s="155"/>
      <c r="AB1915" s="155"/>
      <c r="AC1915" s="155"/>
      <c r="AD1915" s="155"/>
      <c r="AE1915" s="155"/>
      <c r="AF1915" s="155"/>
      <c r="AG1915" s="155"/>
      <c r="AH1915" s="155"/>
    </row>
    <row r="1916" spans="1:34" x14ac:dyDescent="0.25">
      <c r="A1916" s="128" t="s">
        <v>16</v>
      </c>
      <c r="B1916" s="157" t="s">
        <v>44</v>
      </c>
      <c r="C1916" s="157" t="s">
        <v>459</v>
      </c>
      <c r="D1916" s="157" t="s">
        <v>53</v>
      </c>
      <c r="E1916" s="157" t="s">
        <v>390</v>
      </c>
      <c r="F1916" s="157" t="s">
        <v>111</v>
      </c>
      <c r="G1916" s="157" t="s">
        <v>109</v>
      </c>
      <c r="H1916" s="157" t="s">
        <v>159</v>
      </c>
      <c r="I1916" s="157"/>
      <c r="J1916" s="157"/>
      <c r="K1916" s="157">
        <v>0.84191950999999998</v>
      </c>
      <c r="L1916" s="157">
        <v>5.2561053439999994E-6</v>
      </c>
      <c r="M1916" s="157">
        <v>4.2724551100000005E-4</v>
      </c>
      <c r="N1916" s="157">
        <v>1.8281327499999999E-3</v>
      </c>
      <c r="O1916" s="157">
        <v>5.0818855499999999E-6</v>
      </c>
      <c r="P1916" s="157">
        <v>5.0818855499999999E-6</v>
      </c>
      <c r="Q1916" s="126">
        <v>9.6333285999999993E-7</v>
      </c>
      <c r="R1916" s="155"/>
      <c r="S1916" s="155"/>
      <c r="T1916" s="155"/>
      <c r="U1916" s="155"/>
      <c r="V1916" s="155"/>
      <c r="W1916" s="155"/>
      <c r="X1916" s="155"/>
      <c r="Y1916" s="155"/>
      <c r="Z1916" s="155"/>
      <c r="AA1916" s="155"/>
      <c r="AB1916" s="155"/>
      <c r="AC1916" s="155"/>
      <c r="AD1916" s="155"/>
      <c r="AE1916" s="155"/>
      <c r="AF1916" s="155"/>
      <c r="AG1916" s="155"/>
      <c r="AH1916" s="155"/>
    </row>
    <row r="1917" spans="1:34" x14ac:dyDescent="0.25">
      <c r="A1917" s="128" t="s">
        <v>16</v>
      </c>
      <c r="B1917" s="157" t="s">
        <v>44</v>
      </c>
      <c r="C1917" s="157" t="s">
        <v>459</v>
      </c>
      <c r="D1917" s="157" t="s">
        <v>53</v>
      </c>
      <c r="E1917" s="157" t="s">
        <v>391</v>
      </c>
      <c r="F1917" s="157" t="s">
        <v>161</v>
      </c>
      <c r="G1917" s="157" t="s">
        <v>109</v>
      </c>
      <c r="H1917" s="157" t="s">
        <v>159</v>
      </c>
      <c r="I1917" s="157"/>
      <c r="J1917" s="157"/>
      <c r="K1917" s="157">
        <v>1.587780832</v>
      </c>
      <c r="L1917" s="157">
        <v>3.3169326160000003E-5</v>
      </c>
      <c r="M1917" s="157">
        <v>3.2962562699999998E-3</v>
      </c>
      <c r="N1917" s="157">
        <v>1.7169518339999999E-2</v>
      </c>
      <c r="O1917" s="157">
        <v>2.0289609229999999E-4</v>
      </c>
      <c r="P1917" s="157">
        <v>2.0289609229999999E-4</v>
      </c>
      <c r="Q1917" s="126">
        <v>3.4021222449999994E-5</v>
      </c>
      <c r="R1917" s="155"/>
      <c r="S1917" s="155"/>
      <c r="T1917" s="155"/>
      <c r="U1917" s="155"/>
      <c r="V1917" s="155"/>
      <c r="W1917" s="155"/>
      <c r="X1917" s="155"/>
      <c r="Y1917" s="155"/>
      <c r="Z1917" s="155"/>
      <c r="AA1917" s="155"/>
      <c r="AB1917" s="155"/>
      <c r="AC1917" s="155"/>
      <c r="AD1917" s="155"/>
      <c r="AE1917" s="155"/>
      <c r="AF1917" s="155"/>
      <c r="AG1917" s="155"/>
      <c r="AH1917" s="155"/>
    </row>
    <row r="1918" spans="1:34" x14ac:dyDescent="0.25">
      <c r="A1918" s="128" t="s">
        <v>16</v>
      </c>
      <c r="B1918" s="157" t="s">
        <v>44</v>
      </c>
      <c r="C1918" s="157" t="s">
        <v>459</v>
      </c>
      <c r="D1918" s="157" t="s">
        <v>53</v>
      </c>
      <c r="E1918" s="157" t="s">
        <v>392</v>
      </c>
      <c r="F1918" s="157" t="s">
        <v>154</v>
      </c>
      <c r="G1918" s="157" t="s">
        <v>96</v>
      </c>
      <c r="H1918" s="157" t="s">
        <v>159</v>
      </c>
      <c r="I1918" s="157"/>
      <c r="J1918" s="157"/>
      <c r="K1918" s="157">
        <v>0</v>
      </c>
      <c r="L1918" s="157">
        <v>0</v>
      </c>
      <c r="M1918" s="157">
        <v>0</v>
      </c>
      <c r="N1918" s="157">
        <v>0</v>
      </c>
      <c r="O1918" s="157">
        <v>0</v>
      </c>
      <c r="P1918" s="157">
        <v>0</v>
      </c>
      <c r="Q1918" s="126">
        <v>0</v>
      </c>
      <c r="R1918" s="155"/>
      <c r="S1918" s="155"/>
      <c r="T1918" s="155"/>
      <c r="U1918" s="155"/>
      <c r="V1918" s="155"/>
      <c r="W1918" s="155"/>
      <c r="X1918" s="155"/>
      <c r="Y1918" s="155"/>
      <c r="Z1918" s="155"/>
      <c r="AA1918" s="155"/>
      <c r="AB1918" s="155"/>
      <c r="AC1918" s="155"/>
      <c r="AD1918" s="155"/>
      <c r="AE1918" s="155"/>
      <c r="AF1918" s="155"/>
      <c r="AG1918" s="155"/>
      <c r="AH1918" s="155"/>
    </row>
    <row r="1919" spans="1:34" x14ac:dyDescent="0.25">
      <c r="A1919" s="128" t="s">
        <v>16</v>
      </c>
      <c r="B1919" s="157" t="s">
        <v>44</v>
      </c>
      <c r="C1919" s="157" t="s">
        <v>459</v>
      </c>
      <c r="D1919" s="157" t="s">
        <v>53</v>
      </c>
      <c r="E1919" s="157" t="s">
        <v>393</v>
      </c>
      <c r="F1919" s="157" t="s">
        <v>162</v>
      </c>
      <c r="G1919" s="157" t="s">
        <v>83</v>
      </c>
      <c r="H1919" s="157" t="s">
        <v>163</v>
      </c>
      <c r="I1919" s="157"/>
      <c r="J1919" s="157"/>
      <c r="K1919" s="157">
        <v>31.601620322999999</v>
      </c>
      <c r="L1919" s="157">
        <v>9.6603784954173893E-4</v>
      </c>
      <c r="M1919" s="157">
        <v>3.7594618625000006E-3</v>
      </c>
      <c r="N1919" s="157">
        <v>3.7156210083000006E-3</v>
      </c>
      <c r="O1919" s="157">
        <v>5.3726623501999999E-4</v>
      </c>
      <c r="P1919" s="157">
        <v>5.2114824796940004E-4</v>
      </c>
      <c r="Q1919" s="126">
        <v>7.4886137257000002E-6</v>
      </c>
      <c r="R1919" s="155"/>
      <c r="S1919" s="155"/>
      <c r="T1919" s="155"/>
      <c r="U1919" s="155"/>
      <c r="V1919" s="155"/>
      <c r="W1919" s="155"/>
      <c r="X1919" s="155"/>
      <c r="Y1919" s="155"/>
      <c r="Z1919" s="155"/>
      <c r="AA1919" s="155"/>
      <c r="AB1919" s="155"/>
      <c r="AC1919" s="155"/>
      <c r="AD1919" s="155"/>
      <c r="AE1919" s="155"/>
      <c r="AF1919" s="155"/>
      <c r="AG1919" s="155"/>
      <c r="AH1919" s="155"/>
    </row>
    <row r="1920" spans="1:34" x14ac:dyDescent="0.25">
      <c r="A1920" s="128" t="s">
        <v>16</v>
      </c>
      <c r="B1920" s="157" t="s">
        <v>44</v>
      </c>
      <c r="C1920" s="157" t="s">
        <v>459</v>
      </c>
      <c r="D1920" s="157" t="s">
        <v>53</v>
      </c>
      <c r="E1920" s="157" t="s">
        <v>394</v>
      </c>
      <c r="F1920" s="157" t="s">
        <v>117</v>
      </c>
      <c r="G1920" s="157" t="s">
        <v>89</v>
      </c>
      <c r="H1920" s="157" t="s">
        <v>163</v>
      </c>
      <c r="I1920" s="157"/>
      <c r="J1920" s="157"/>
      <c r="K1920" s="157">
        <v>27.205816929999997</v>
      </c>
      <c r="L1920" s="157">
        <v>2.0564811553598909E-3</v>
      </c>
      <c r="M1920" s="157">
        <v>2.5303678546999997E-2</v>
      </c>
      <c r="N1920" s="157">
        <v>1.2278783905E-2</v>
      </c>
      <c r="O1920" s="157">
        <v>2.1285327024E-3</v>
      </c>
      <c r="P1920" s="157">
        <v>2.064676721328E-3</v>
      </c>
      <c r="Q1920" s="126">
        <v>7.152463039500001E-5</v>
      </c>
      <c r="R1920" s="155"/>
      <c r="S1920" s="155"/>
      <c r="T1920" s="155"/>
      <c r="U1920" s="155"/>
      <c r="V1920" s="155"/>
      <c r="W1920" s="155"/>
      <c r="X1920" s="155"/>
      <c r="Y1920" s="155"/>
      <c r="Z1920" s="155"/>
      <c r="AA1920" s="155"/>
      <c r="AB1920" s="155"/>
      <c r="AC1920" s="155"/>
      <c r="AD1920" s="155"/>
      <c r="AE1920" s="155"/>
      <c r="AF1920" s="155"/>
      <c r="AG1920" s="155"/>
      <c r="AH1920" s="155"/>
    </row>
    <row r="1921" spans="1:34" x14ac:dyDescent="0.25">
      <c r="A1921" s="128" t="s">
        <v>16</v>
      </c>
      <c r="B1921" s="157" t="s">
        <v>44</v>
      </c>
      <c r="C1921" s="157" t="s">
        <v>459</v>
      </c>
      <c r="D1921" s="157" t="s">
        <v>53</v>
      </c>
      <c r="E1921" s="157" t="s">
        <v>395</v>
      </c>
      <c r="F1921" s="157" t="s">
        <v>88</v>
      </c>
      <c r="G1921" s="157" t="s">
        <v>89</v>
      </c>
      <c r="H1921" s="157" t="s">
        <v>163</v>
      </c>
      <c r="I1921" s="157"/>
      <c r="J1921" s="157"/>
      <c r="K1921" s="157">
        <v>3.0079045</v>
      </c>
      <c r="L1921" s="157">
        <v>8.8810416243900006E-6</v>
      </c>
      <c r="M1921" s="157">
        <v>5.8668207000000001E-5</v>
      </c>
      <c r="N1921" s="157">
        <v>4.7330373000000003E-5</v>
      </c>
      <c r="O1921" s="157">
        <v>6.3708999000000003E-6</v>
      </c>
      <c r="P1921" s="157">
        <v>6.1797729030000002E-6</v>
      </c>
      <c r="Q1921" s="126">
        <v>1.1813421999999999E-7</v>
      </c>
      <c r="R1921" s="155"/>
      <c r="S1921" s="155"/>
      <c r="T1921" s="155"/>
      <c r="U1921" s="155"/>
      <c r="V1921" s="155"/>
      <c r="W1921" s="155"/>
      <c r="X1921" s="155"/>
      <c r="Y1921" s="155"/>
      <c r="Z1921" s="155"/>
      <c r="AA1921" s="155"/>
      <c r="AB1921" s="155"/>
      <c r="AC1921" s="155"/>
      <c r="AD1921" s="155"/>
      <c r="AE1921" s="155"/>
      <c r="AF1921" s="155"/>
      <c r="AG1921" s="155"/>
      <c r="AH1921" s="155"/>
    </row>
    <row r="1922" spans="1:34" x14ac:dyDescent="0.25">
      <c r="A1922" s="128" t="s">
        <v>16</v>
      </c>
      <c r="B1922" s="157" t="s">
        <v>44</v>
      </c>
      <c r="C1922" s="157" t="s">
        <v>459</v>
      </c>
      <c r="D1922" s="157" t="s">
        <v>53</v>
      </c>
      <c r="E1922" s="157" t="s">
        <v>396</v>
      </c>
      <c r="F1922" s="157" t="s">
        <v>90</v>
      </c>
      <c r="G1922" s="157" t="s">
        <v>89</v>
      </c>
      <c r="H1922" s="157" t="s">
        <v>163</v>
      </c>
      <c r="I1922" s="157"/>
      <c r="J1922" s="157"/>
      <c r="K1922" s="157">
        <v>26.251817680000002</v>
      </c>
      <c r="L1922" s="157">
        <v>1.3561744734345599E-4</v>
      </c>
      <c r="M1922" s="157">
        <v>9.2272507800000001E-4</v>
      </c>
      <c r="N1922" s="157">
        <v>6.7959150899999992E-4</v>
      </c>
      <c r="O1922" s="157">
        <v>9.356169299999999E-5</v>
      </c>
      <c r="P1922" s="157">
        <v>9.0754842210000002E-5</v>
      </c>
      <c r="Q1922" s="126">
        <v>1.9459364040000002E-6</v>
      </c>
      <c r="R1922" s="155"/>
      <c r="S1922" s="155"/>
      <c r="T1922" s="155"/>
      <c r="U1922" s="155"/>
      <c r="V1922" s="155"/>
      <c r="W1922" s="155"/>
      <c r="X1922" s="155"/>
      <c r="Y1922" s="155"/>
      <c r="Z1922" s="155"/>
      <c r="AA1922" s="155"/>
      <c r="AB1922" s="155"/>
      <c r="AC1922" s="155"/>
      <c r="AD1922" s="155"/>
      <c r="AE1922" s="155"/>
      <c r="AF1922" s="155"/>
      <c r="AG1922" s="155"/>
      <c r="AH1922" s="155"/>
    </row>
    <row r="1923" spans="1:34" x14ac:dyDescent="0.25">
      <c r="A1923" s="128" t="s">
        <v>16</v>
      </c>
      <c r="B1923" s="157" t="s">
        <v>44</v>
      </c>
      <c r="C1923" s="157" t="s">
        <v>459</v>
      </c>
      <c r="D1923" s="157" t="s">
        <v>53</v>
      </c>
      <c r="E1923" s="157" t="s">
        <v>397</v>
      </c>
      <c r="F1923" s="157" t="s">
        <v>118</v>
      </c>
      <c r="G1923" s="157" t="s">
        <v>89</v>
      </c>
      <c r="H1923" s="157" t="s">
        <v>163</v>
      </c>
      <c r="I1923" s="157"/>
      <c r="J1923" s="157"/>
      <c r="K1923" s="157">
        <v>97.566072399999996</v>
      </c>
      <c r="L1923" s="157">
        <v>5.5844285619298401E-3</v>
      </c>
      <c r="M1923" s="157">
        <v>6.7032292382000008E-2</v>
      </c>
      <c r="N1923" s="157">
        <v>3.6772434443000004E-2</v>
      </c>
      <c r="O1923" s="157">
        <v>6.0781640323999998E-3</v>
      </c>
      <c r="P1923" s="157">
        <v>5.8958191114279997E-3</v>
      </c>
      <c r="Q1923" s="126">
        <v>1.8010700057999999E-4</v>
      </c>
      <c r="R1923" s="155"/>
      <c r="S1923" s="155"/>
      <c r="T1923" s="155"/>
      <c r="U1923" s="155"/>
      <c r="V1923" s="155"/>
      <c r="W1923" s="155"/>
      <c r="X1923" s="155"/>
      <c r="Y1923" s="155"/>
      <c r="Z1923" s="155"/>
      <c r="AA1923" s="155"/>
      <c r="AB1923" s="155"/>
      <c r="AC1923" s="155"/>
      <c r="AD1923" s="155"/>
      <c r="AE1923" s="155"/>
      <c r="AF1923" s="155"/>
      <c r="AG1923" s="155"/>
      <c r="AH1923" s="155"/>
    </row>
    <row r="1924" spans="1:34" x14ac:dyDescent="0.25">
      <c r="A1924" s="128" t="s">
        <v>16</v>
      </c>
      <c r="B1924" s="157" t="s">
        <v>44</v>
      </c>
      <c r="C1924" s="157" t="s">
        <v>459</v>
      </c>
      <c r="D1924" s="157" t="s">
        <v>53</v>
      </c>
      <c r="E1924" s="157" t="s">
        <v>398</v>
      </c>
      <c r="F1924" s="157" t="s">
        <v>164</v>
      </c>
      <c r="G1924" s="157" t="s">
        <v>89</v>
      </c>
      <c r="H1924" s="157" t="s">
        <v>163</v>
      </c>
      <c r="I1924" s="157"/>
      <c r="J1924" s="157"/>
      <c r="K1924" s="157">
        <v>20.735458180600002</v>
      </c>
      <c r="L1924" s="157">
        <v>4.2242212934916106E-3</v>
      </c>
      <c r="M1924" s="157">
        <v>7.0443995972800003E-2</v>
      </c>
      <c r="N1924" s="157">
        <v>3.1615786896800002E-2</v>
      </c>
      <c r="O1924" s="157">
        <v>4.26333184054E-3</v>
      </c>
      <c r="P1924" s="157">
        <v>4.1354318853237997E-3</v>
      </c>
      <c r="Q1924" s="126">
        <v>1.922799135953E-4</v>
      </c>
      <c r="R1924" s="155"/>
      <c r="S1924" s="155"/>
      <c r="T1924" s="155"/>
      <c r="U1924" s="155"/>
      <c r="V1924" s="155"/>
      <c r="W1924" s="155"/>
      <c r="X1924" s="155"/>
      <c r="Y1924" s="155"/>
      <c r="Z1924" s="155"/>
      <c r="AA1924" s="155"/>
      <c r="AB1924" s="155"/>
      <c r="AC1924" s="155"/>
      <c r="AD1924" s="155"/>
      <c r="AE1924" s="155"/>
      <c r="AF1924" s="155"/>
      <c r="AG1924" s="155"/>
      <c r="AH1924" s="155"/>
    </row>
    <row r="1925" spans="1:34" x14ac:dyDescent="0.25">
      <c r="A1925" s="128" t="s">
        <v>16</v>
      </c>
      <c r="B1925" s="157" t="s">
        <v>44</v>
      </c>
      <c r="C1925" s="157" t="s">
        <v>459</v>
      </c>
      <c r="D1925" s="157" t="s">
        <v>53</v>
      </c>
      <c r="E1925" s="157" t="s">
        <v>399</v>
      </c>
      <c r="F1925" s="157" t="s">
        <v>91</v>
      </c>
      <c r="G1925" s="157" t="s">
        <v>89</v>
      </c>
      <c r="H1925" s="157" t="s">
        <v>163</v>
      </c>
      <c r="I1925" s="157"/>
      <c r="J1925" s="157"/>
      <c r="K1925" s="157">
        <v>9.545605136999999</v>
      </c>
      <c r="L1925" s="157">
        <v>3.7488822381901799E-4</v>
      </c>
      <c r="M1925" s="157">
        <v>4.2386033240000001E-3</v>
      </c>
      <c r="N1925" s="157">
        <v>2.247791395E-3</v>
      </c>
      <c r="O1925" s="157">
        <v>3.8096558781999996E-4</v>
      </c>
      <c r="P1925" s="157">
        <v>3.695366201854E-4</v>
      </c>
      <c r="Q1925" s="126">
        <v>1.0829678716E-5</v>
      </c>
      <c r="R1925" s="155"/>
      <c r="S1925" s="155"/>
      <c r="T1925" s="155"/>
      <c r="U1925" s="155"/>
      <c r="V1925" s="155"/>
      <c r="W1925" s="155"/>
      <c r="X1925" s="155"/>
      <c r="Y1925" s="155"/>
      <c r="Z1925" s="155"/>
      <c r="AA1925" s="155"/>
      <c r="AB1925" s="155"/>
      <c r="AC1925" s="155"/>
      <c r="AD1925" s="155"/>
      <c r="AE1925" s="155"/>
      <c r="AF1925" s="155"/>
      <c r="AG1925" s="155"/>
      <c r="AH1925" s="155"/>
    </row>
    <row r="1926" spans="1:34" x14ac:dyDescent="0.25">
      <c r="A1926" s="128" t="s">
        <v>16</v>
      </c>
      <c r="B1926" s="157" t="s">
        <v>44</v>
      </c>
      <c r="C1926" s="157" t="s">
        <v>459</v>
      </c>
      <c r="D1926" s="157" t="s">
        <v>53</v>
      </c>
      <c r="E1926" s="157" t="s">
        <v>400</v>
      </c>
      <c r="F1926" s="157" t="s">
        <v>119</v>
      </c>
      <c r="G1926" s="157" t="s">
        <v>89</v>
      </c>
      <c r="H1926" s="157" t="s">
        <v>163</v>
      </c>
      <c r="I1926" s="157"/>
      <c r="J1926" s="157"/>
      <c r="K1926" s="157">
        <v>4.1134205989999995</v>
      </c>
      <c r="L1926" s="157">
        <v>2.4875242376133237E-4</v>
      </c>
      <c r="M1926" s="157">
        <v>3.0380120799300002E-3</v>
      </c>
      <c r="N1926" s="157">
        <v>1.7107256764999999E-3</v>
      </c>
      <c r="O1926" s="157">
        <v>2.4653408960000002E-4</v>
      </c>
      <c r="P1926" s="157">
        <v>2.3913806691199999E-4</v>
      </c>
      <c r="Q1926" s="126">
        <v>6.5239061214000003E-6</v>
      </c>
      <c r="R1926" s="155"/>
      <c r="S1926" s="155"/>
      <c r="T1926" s="155"/>
      <c r="U1926" s="155"/>
      <c r="V1926" s="155"/>
      <c r="W1926" s="155"/>
      <c r="X1926" s="155"/>
      <c r="Y1926" s="155"/>
      <c r="Z1926" s="155"/>
      <c r="AA1926" s="155"/>
      <c r="AB1926" s="155"/>
      <c r="AC1926" s="155"/>
      <c r="AD1926" s="155"/>
      <c r="AE1926" s="155"/>
      <c r="AF1926" s="155"/>
      <c r="AG1926" s="155"/>
      <c r="AH1926" s="155"/>
    </row>
    <row r="1927" spans="1:34" x14ac:dyDescent="0.25">
      <c r="A1927" s="128" t="s">
        <v>16</v>
      </c>
      <c r="B1927" s="157" t="s">
        <v>44</v>
      </c>
      <c r="C1927" s="157" t="s">
        <v>459</v>
      </c>
      <c r="D1927" s="157" t="s">
        <v>53</v>
      </c>
      <c r="E1927" s="157" t="s">
        <v>401</v>
      </c>
      <c r="F1927" s="157" t="s">
        <v>92</v>
      </c>
      <c r="G1927" s="157" t="s">
        <v>89</v>
      </c>
      <c r="H1927" s="157" t="s">
        <v>163</v>
      </c>
      <c r="I1927" s="157"/>
      <c r="J1927" s="157"/>
      <c r="K1927" s="157">
        <v>76.976516549999999</v>
      </c>
      <c r="L1927" s="157">
        <v>1.0566093008569995E-3</v>
      </c>
      <c r="M1927" s="157">
        <v>8.8326850873000021E-3</v>
      </c>
      <c r="N1927" s="157">
        <v>4.5060772504999999E-3</v>
      </c>
      <c r="O1927" s="157">
        <v>7.3629723575999997E-4</v>
      </c>
      <c r="P1927" s="157">
        <v>7.1420831868719982E-4</v>
      </c>
      <c r="Q1927" s="126">
        <v>2.0031843785000003E-5</v>
      </c>
      <c r="R1927" s="155"/>
      <c r="S1927" s="155"/>
      <c r="T1927" s="155"/>
      <c r="U1927" s="155"/>
      <c r="V1927" s="155"/>
      <c r="W1927" s="155"/>
      <c r="X1927" s="155"/>
      <c r="Y1927" s="155"/>
      <c r="Z1927" s="155"/>
      <c r="AA1927" s="155"/>
      <c r="AB1927" s="155"/>
      <c r="AC1927" s="155"/>
      <c r="AD1927" s="155"/>
      <c r="AE1927" s="155"/>
      <c r="AF1927" s="155"/>
      <c r="AG1927" s="155"/>
      <c r="AH1927" s="155"/>
    </row>
    <row r="1928" spans="1:34" x14ac:dyDescent="0.25">
      <c r="A1928" s="128" t="s">
        <v>16</v>
      </c>
      <c r="B1928" s="157" t="s">
        <v>44</v>
      </c>
      <c r="C1928" s="157" t="s">
        <v>459</v>
      </c>
      <c r="D1928" s="157" t="s">
        <v>53</v>
      </c>
      <c r="E1928" s="157" t="s">
        <v>402</v>
      </c>
      <c r="F1928" s="157" t="s">
        <v>120</v>
      </c>
      <c r="G1928" s="157" t="s">
        <v>89</v>
      </c>
      <c r="H1928" s="157" t="s">
        <v>163</v>
      </c>
      <c r="I1928" s="157"/>
      <c r="J1928" s="157"/>
      <c r="K1928" s="157">
        <v>69.855203743099992</v>
      </c>
      <c r="L1928" s="157">
        <v>3.144821949881609E-3</v>
      </c>
      <c r="M1928" s="157">
        <v>3.4605103130730001E-2</v>
      </c>
      <c r="N1928" s="157">
        <v>2.2020875371620001E-2</v>
      </c>
      <c r="O1928" s="157">
        <v>3.3925176905469996E-3</v>
      </c>
      <c r="P1928" s="157">
        <v>3.2907421598305894E-3</v>
      </c>
      <c r="Q1928" s="126">
        <v>8.5581364750490018E-5</v>
      </c>
      <c r="R1928" s="155"/>
      <c r="S1928" s="155"/>
      <c r="T1928" s="155"/>
      <c r="U1928" s="155"/>
      <c r="V1928" s="155"/>
      <c r="W1928" s="155"/>
      <c r="X1928" s="155"/>
      <c r="Y1928" s="155"/>
      <c r="Z1928" s="155"/>
      <c r="AA1928" s="155"/>
      <c r="AB1928" s="155"/>
      <c r="AC1928" s="155"/>
      <c r="AD1928" s="155"/>
      <c r="AE1928" s="155"/>
      <c r="AF1928" s="155"/>
      <c r="AG1928" s="155"/>
      <c r="AH1928" s="155"/>
    </row>
    <row r="1929" spans="1:34" x14ac:dyDescent="0.25">
      <c r="A1929" s="128" t="s">
        <v>16</v>
      </c>
      <c r="B1929" s="157" t="s">
        <v>44</v>
      </c>
      <c r="C1929" s="157" t="s">
        <v>459</v>
      </c>
      <c r="D1929" s="157" t="s">
        <v>53</v>
      </c>
      <c r="E1929" s="157" t="s">
        <v>403</v>
      </c>
      <c r="F1929" s="157" t="s">
        <v>121</v>
      </c>
      <c r="G1929" s="157" t="s">
        <v>89</v>
      </c>
      <c r="H1929" s="157" t="s">
        <v>163</v>
      </c>
      <c r="I1929" s="157"/>
      <c r="J1929" s="157"/>
      <c r="K1929" s="157">
        <v>48.530512375999997</v>
      </c>
      <c r="L1929" s="157">
        <v>3.3201773379325388E-3</v>
      </c>
      <c r="M1929" s="157">
        <v>4.0494087231500005E-2</v>
      </c>
      <c r="N1929" s="157">
        <v>1.39095892778E-2</v>
      </c>
      <c r="O1929" s="157">
        <v>2.4666651847100002E-3</v>
      </c>
      <c r="P1929" s="157">
        <v>2.3926652291687001E-3</v>
      </c>
      <c r="Q1929" s="126">
        <v>7.3244713207899997E-5</v>
      </c>
      <c r="R1929" s="155"/>
      <c r="S1929" s="155"/>
      <c r="T1929" s="155"/>
      <c r="U1929" s="155"/>
      <c r="V1929" s="155"/>
      <c r="W1929" s="155"/>
      <c r="X1929" s="155"/>
      <c r="Y1929" s="155"/>
      <c r="Z1929" s="155"/>
      <c r="AA1929" s="155"/>
      <c r="AB1929" s="155"/>
      <c r="AC1929" s="155"/>
      <c r="AD1929" s="155"/>
      <c r="AE1929" s="155"/>
      <c r="AF1929" s="155"/>
      <c r="AG1929" s="155"/>
      <c r="AH1929" s="155"/>
    </row>
    <row r="1930" spans="1:34" x14ac:dyDescent="0.25">
      <c r="A1930" s="128" t="s">
        <v>16</v>
      </c>
      <c r="B1930" s="157" t="s">
        <v>44</v>
      </c>
      <c r="C1930" s="157" t="s">
        <v>459</v>
      </c>
      <c r="D1930" s="157" t="s">
        <v>53</v>
      </c>
      <c r="E1930" s="157" t="s">
        <v>404</v>
      </c>
      <c r="F1930" s="157" t="s">
        <v>165</v>
      </c>
      <c r="G1930" s="157" t="s">
        <v>89</v>
      </c>
      <c r="H1930" s="157" t="s">
        <v>163</v>
      </c>
      <c r="I1930" s="157"/>
      <c r="J1930" s="157"/>
      <c r="K1930" s="157">
        <v>153.15057659109999</v>
      </c>
      <c r="L1930" s="157">
        <v>1.7728271695883164E-2</v>
      </c>
      <c r="M1930" s="157">
        <v>0.23270922324489995</v>
      </c>
      <c r="N1930" s="157">
        <v>0.10178817674929999</v>
      </c>
      <c r="O1930" s="157">
        <v>1.8616763582010001E-2</v>
      </c>
      <c r="P1930" s="157">
        <v>1.80582606745497E-2</v>
      </c>
      <c r="Q1930" s="126">
        <v>7.19638199332E-4</v>
      </c>
      <c r="R1930" s="155"/>
      <c r="S1930" s="155"/>
      <c r="T1930" s="155"/>
      <c r="U1930" s="155"/>
      <c r="V1930" s="155"/>
      <c r="W1930" s="155"/>
      <c r="X1930" s="155"/>
      <c r="Y1930" s="155"/>
      <c r="Z1930" s="155"/>
      <c r="AA1930" s="155"/>
      <c r="AB1930" s="155"/>
      <c r="AC1930" s="155"/>
      <c r="AD1930" s="155"/>
      <c r="AE1930" s="155"/>
      <c r="AF1930" s="155"/>
      <c r="AG1930" s="155"/>
      <c r="AH1930" s="155"/>
    </row>
    <row r="1931" spans="1:34" x14ac:dyDescent="0.25">
      <c r="A1931" s="128" t="s">
        <v>16</v>
      </c>
      <c r="B1931" s="157" t="s">
        <v>44</v>
      </c>
      <c r="C1931" s="157" t="s">
        <v>459</v>
      </c>
      <c r="D1931" s="157" t="s">
        <v>53</v>
      </c>
      <c r="E1931" s="157" t="s">
        <v>405</v>
      </c>
      <c r="F1931" s="157" t="s">
        <v>93</v>
      </c>
      <c r="G1931" s="157" t="s">
        <v>89</v>
      </c>
      <c r="H1931" s="157" t="s">
        <v>163</v>
      </c>
      <c r="I1931" s="157"/>
      <c r="J1931" s="157"/>
      <c r="K1931" s="157">
        <v>7.8789111200999997</v>
      </c>
      <c r="L1931" s="157">
        <v>2.3067399067958701E-4</v>
      </c>
      <c r="M1931" s="157">
        <v>2.4325071071999997E-3</v>
      </c>
      <c r="N1931" s="157">
        <v>1.6784927760000001E-3</v>
      </c>
      <c r="O1931" s="157">
        <v>2.6068928440000001E-4</v>
      </c>
      <c r="P1931" s="157">
        <v>2.5286860586799998E-4</v>
      </c>
      <c r="Q1931" s="126">
        <v>6.090508834E-6</v>
      </c>
      <c r="R1931" s="155"/>
      <c r="S1931" s="155"/>
      <c r="T1931" s="155"/>
      <c r="U1931" s="155"/>
      <c r="V1931" s="155"/>
      <c r="W1931" s="155"/>
      <c r="X1931" s="155"/>
      <c r="Y1931" s="155"/>
      <c r="Z1931" s="155"/>
      <c r="AA1931" s="155"/>
      <c r="AB1931" s="155"/>
      <c r="AC1931" s="155"/>
      <c r="AD1931" s="155"/>
      <c r="AE1931" s="155"/>
      <c r="AF1931" s="155"/>
      <c r="AG1931" s="155"/>
      <c r="AH1931" s="155"/>
    </row>
    <row r="1932" spans="1:34" x14ac:dyDescent="0.25">
      <c r="A1932" s="128" t="s">
        <v>16</v>
      </c>
      <c r="B1932" s="157" t="s">
        <v>44</v>
      </c>
      <c r="C1932" s="157" t="s">
        <v>459</v>
      </c>
      <c r="D1932" s="157" t="s">
        <v>53</v>
      </c>
      <c r="E1932" s="157" t="s">
        <v>406</v>
      </c>
      <c r="F1932" s="157" t="s">
        <v>122</v>
      </c>
      <c r="G1932" s="157" t="s">
        <v>89</v>
      </c>
      <c r="H1932" s="157" t="s">
        <v>163</v>
      </c>
      <c r="I1932" s="157"/>
      <c r="J1932" s="157"/>
      <c r="K1932" s="157">
        <v>17.430129267000002</v>
      </c>
      <c r="L1932" s="157">
        <v>1.7621815701578396E-4</v>
      </c>
      <c r="M1932" s="157">
        <v>1.5871772209999997E-3</v>
      </c>
      <c r="N1932" s="157">
        <v>7.4998581699999988E-4</v>
      </c>
      <c r="O1932" s="157">
        <v>1.2725169170000003E-4</v>
      </c>
      <c r="P1932" s="157">
        <v>1.2343414094899999E-4</v>
      </c>
      <c r="Q1932" s="126">
        <v>2.8742415309999999E-6</v>
      </c>
      <c r="R1932" s="155"/>
      <c r="S1932" s="155"/>
      <c r="T1932" s="155"/>
      <c r="U1932" s="155"/>
      <c r="V1932" s="155"/>
      <c r="W1932" s="155"/>
      <c r="X1932" s="155"/>
      <c r="Y1932" s="155"/>
      <c r="Z1932" s="155"/>
      <c r="AA1932" s="155"/>
      <c r="AB1932" s="155"/>
      <c r="AC1932" s="155"/>
      <c r="AD1932" s="155"/>
      <c r="AE1932" s="155"/>
      <c r="AF1932" s="155"/>
      <c r="AG1932" s="155"/>
      <c r="AH1932" s="155"/>
    </row>
    <row r="1933" spans="1:34" x14ac:dyDescent="0.25">
      <c r="A1933" s="128" t="s">
        <v>16</v>
      </c>
      <c r="B1933" s="157" t="s">
        <v>44</v>
      </c>
      <c r="C1933" s="157" t="s">
        <v>459</v>
      </c>
      <c r="D1933" s="157" t="s">
        <v>53</v>
      </c>
      <c r="E1933" s="157" t="s">
        <v>407</v>
      </c>
      <c r="F1933" s="157" t="s">
        <v>123</v>
      </c>
      <c r="G1933" s="157" t="s">
        <v>89</v>
      </c>
      <c r="H1933" s="157" t="s">
        <v>163</v>
      </c>
      <c r="I1933" s="157"/>
      <c r="J1933" s="157"/>
      <c r="K1933" s="157">
        <v>39.882782650999999</v>
      </c>
      <c r="L1933" s="157">
        <v>4.5608555161740748E-3</v>
      </c>
      <c r="M1933" s="157">
        <v>6.7071445311699993E-2</v>
      </c>
      <c r="N1933" s="157">
        <v>1.7509287954800001E-2</v>
      </c>
      <c r="O1933" s="157">
        <v>3.3419744244199997E-3</v>
      </c>
      <c r="P1933" s="157">
        <v>3.2417151916873999E-3</v>
      </c>
      <c r="Q1933" s="126">
        <v>1.6495845831149996E-4</v>
      </c>
      <c r="R1933" s="155"/>
      <c r="S1933" s="155"/>
      <c r="T1933" s="155"/>
      <c r="U1933" s="155"/>
      <c r="V1933" s="155"/>
      <c r="W1933" s="155"/>
      <c r="X1933" s="155"/>
      <c r="Y1933" s="155"/>
      <c r="Z1933" s="155"/>
      <c r="AA1933" s="155"/>
      <c r="AB1933" s="155"/>
      <c r="AC1933" s="155"/>
      <c r="AD1933" s="155"/>
      <c r="AE1933" s="155"/>
      <c r="AF1933" s="155"/>
      <c r="AG1933" s="155"/>
      <c r="AH1933" s="155"/>
    </row>
    <row r="1934" spans="1:34" x14ac:dyDescent="0.25">
      <c r="A1934" s="128" t="s">
        <v>16</v>
      </c>
      <c r="B1934" s="157" t="s">
        <v>44</v>
      </c>
      <c r="C1934" s="157" t="s">
        <v>459</v>
      </c>
      <c r="D1934" s="157" t="s">
        <v>53</v>
      </c>
      <c r="E1934" s="157" t="s">
        <v>408</v>
      </c>
      <c r="F1934" s="157" t="s">
        <v>166</v>
      </c>
      <c r="G1934" s="157" t="s">
        <v>89</v>
      </c>
      <c r="H1934" s="157" t="s">
        <v>163</v>
      </c>
      <c r="I1934" s="157"/>
      <c r="J1934" s="157"/>
      <c r="K1934" s="157">
        <v>36.515727310000003</v>
      </c>
      <c r="L1934" s="157">
        <v>4.4831542114566088E-3</v>
      </c>
      <c r="M1934" s="157">
        <v>5.77124022705E-2</v>
      </c>
      <c r="N1934" s="157">
        <v>2.2214338198799997E-2</v>
      </c>
      <c r="O1934" s="157">
        <v>4.2822382435299998E-3</v>
      </c>
      <c r="P1934" s="157">
        <v>4.1537710962240995E-3</v>
      </c>
      <c r="Q1934" s="126">
        <v>1.78324300864E-4</v>
      </c>
      <c r="R1934" s="155"/>
      <c r="S1934" s="155"/>
      <c r="T1934" s="155"/>
      <c r="U1934" s="155"/>
      <c r="V1934" s="155"/>
      <c r="W1934" s="155"/>
      <c r="X1934" s="155"/>
      <c r="Y1934" s="155"/>
      <c r="Z1934" s="155"/>
      <c r="AA1934" s="155"/>
      <c r="AB1934" s="155"/>
      <c r="AC1934" s="155"/>
      <c r="AD1934" s="155"/>
      <c r="AE1934" s="155"/>
      <c r="AF1934" s="155"/>
      <c r="AG1934" s="155"/>
      <c r="AH1934" s="155"/>
    </row>
    <row r="1935" spans="1:34" x14ac:dyDescent="0.25">
      <c r="A1935" s="128" t="s">
        <v>16</v>
      </c>
      <c r="B1935" s="157" t="s">
        <v>44</v>
      </c>
      <c r="C1935" s="157" t="s">
        <v>459</v>
      </c>
      <c r="D1935" s="157" t="s">
        <v>53</v>
      </c>
      <c r="E1935" s="157" t="s">
        <v>409</v>
      </c>
      <c r="F1935" s="157" t="s">
        <v>167</v>
      </c>
      <c r="G1935" s="157" t="s">
        <v>89</v>
      </c>
      <c r="H1935" s="157" t="s">
        <v>163</v>
      </c>
      <c r="I1935" s="157"/>
      <c r="J1935" s="157"/>
      <c r="K1935" s="157">
        <v>19.22589176</v>
      </c>
      <c r="L1935" s="157">
        <v>1.3670170294765841E-2</v>
      </c>
      <c r="M1935" s="157">
        <v>0.22924513363900001</v>
      </c>
      <c r="N1935" s="157">
        <v>8.2441046537999996E-2</v>
      </c>
      <c r="O1935" s="157">
        <v>1.2076073041399999E-2</v>
      </c>
      <c r="P1935" s="157">
        <v>1.1713790850158E-2</v>
      </c>
      <c r="Q1935" s="126">
        <v>6.0295228911999999E-4</v>
      </c>
      <c r="R1935" s="155"/>
      <c r="S1935" s="155"/>
      <c r="T1935" s="155"/>
      <c r="U1935" s="155"/>
      <c r="V1935" s="155"/>
      <c r="W1935" s="155"/>
      <c r="X1935" s="155"/>
      <c r="Y1935" s="155"/>
      <c r="Z1935" s="155"/>
      <c r="AA1935" s="155"/>
      <c r="AB1935" s="155"/>
      <c r="AC1935" s="155"/>
      <c r="AD1935" s="155"/>
      <c r="AE1935" s="155"/>
      <c r="AF1935" s="155"/>
      <c r="AG1935" s="155"/>
      <c r="AH1935" s="155"/>
    </row>
    <row r="1936" spans="1:34" x14ac:dyDescent="0.25">
      <c r="A1936" s="128" t="s">
        <v>16</v>
      </c>
      <c r="B1936" s="157" t="s">
        <v>44</v>
      </c>
      <c r="C1936" s="157" t="s">
        <v>459</v>
      </c>
      <c r="D1936" s="157" t="s">
        <v>53</v>
      </c>
      <c r="E1936" s="157" t="s">
        <v>410</v>
      </c>
      <c r="F1936" s="157" t="s">
        <v>94</v>
      </c>
      <c r="G1936" s="157" t="s">
        <v>89</v>
      </c>
      <c r="H1936" s="157" t="s">
        <v>163</v>
      </c>
      <c r="I1936" s="157"/>
      <c r="J1936" s="157"/>
      <c r="K1936" s="157">
        <v>10.802639279999999</v>
      </c>
      <c r="L1936" s="157">
        <v>8.9276744735661588E-4</v>
      </c>
      <c r="M1936" s="157">
        <v>1.2534924204E-2</v>
      </c>
      <c r="N1936" s="157">
        <v>4.3337888380999999E-3</v>
      </c>
      <c r="O1936" s="157">
        <v>7.1958084254999998E-4</v>
      </c>
      <c r="P1936" s="157">
        <v>6.9799341727349988E-4</v>
      </c>
      <c r="Q1936" s="126">
        <v>2.9349277590999998E-5</v>
      </c>
      <c r="R1936" s="155"/>
      <c r="S1936" s="155"/>
      <c r="T1936" s="155"/>
      <c r="U1936" s="155"/>
      <c r="V1936" s="155"/>
      <c r="W1936" s="155"/>
      <c r="X1936" s="155"/>
      <c r="Y1936" s="155"/>
      <c r="Z1936" s="155"/>
      <c r="AA1936" s="155"/>
      <c r="AB1936" s="155"/>
      <c r="AC1936" s="155"/>
      <c r="AD1936" s="155"/>
      <c r="AE1936" s="155"/>
      <c r="AF1936" s="155"/>
      <c r="AG1936" s="155"/>
      <c r="AH1936" s="155"/>
    </row>
    <row r="1937" spans="1:34" x14ac:dyDescent="0.25">
      <c r="A1937" s="128" t="s">
        <v>16</v>
      </c>
      <c r="B1937" s="157" t="s">
        <v>44</v>
      </c>
      <c r="C1937" s="157" t="s">
        <v>459</v>
      </c>
      <c r="D1937" s="157" t="s">
        <v>53</v>
      </c>
      <c r="E1937" s="157" t="s">
        <v>411</v>
      </c>
      <c r="F1937" s="157" t="s">
        <v>124</v>
      </c>
      <c r="G1937" s="157" t="s">
        <v>89</v>
      </c>
      <c r="H1937" s="157" t="s">
        <v>163</v>
      </c>
      <c r="I1937" s="157"/>
      <c r="J1937" s="157"/>
      <c r="K1937" s="157">
        <v>136.096431</v>
      </c>
      <c r="L1937" s="157">
        <v>8.308561115719976E-3</v>
      </c>
      <c r="M1937" s="157">
        <v>9.1217294986500011E-2</v>
      </c>
      <c r="N1937" s="157">
        <v>6.0119288173299999E-2</v>
      </c>
      <c r="O1937" s="157">
        <v>9.5181617799900003E-3</v>
      </c>
      <c r="P1937" s="157">
        <v>9.2326169265903001E-3</v>
      </c>
      <c r="Q1937" s="126">
        <v>2.3485032310419999E-4</v>
      </c>
      <c r="R1937" s="155"/>
      <c r="S1937" s="155"/>
      <c r="T1937" s="155"/>
      <c r="U1937" s="155"/>
      <c r="V1937" s="155"/>
      <c r="W1937" s="155"/>
      <c r="X1937" s="155"/>
      <c r="Y1937" s="155"/>
      <c r="Z1937" s="155"/>
      <c r="AA1937" s="155"/>
      <c r="AB1937" s="155"/>
      <c r="AC1937" s="155"/>
      <c r="AD1937" s="155"/>
      <c r="AE1937" s="155"/>
      <c r="AF1937" s="155"/>
      <c r="AG1937" s="155"/>
      <c r="AH1937" s="155"/>
    </row>
    <row r="1938" spans="1:34" x14ac:dyDescent="0.25">
      <c r="A1938" s="128" t="s">
        <v>16</v>
      </c>
      <c r="B1938" s="157" t="s">
        <v>44</v>
      </c>
      <c r="C1938" s="157" t="s">
        <v>459</v>
      </c>
      <c r="D1938" s="157" t="s">
        <v>53</v>
      </c>
      <c r="E1938" s="157" t="s">
        <v>412</v>
      </c>
      <c r="F1938" s="157" t="s">
        <v>125</v>
      </c>
      <c r="G1938" s="157" t="s">
        <v>89</v>
      </c>
      <c r="H1938" s="157" t="s">
        <v>163</v>
      </c>
      <c r="I1938" s="157"/>
      <c r="J1938" s="157"/>
      <c r="K1938" s="157">
        <v>169.469565268</v>
      </c>
      <c r="L1938" s="157">
        <v>2.2147399107863647E-2</v>
      </c>
      <c r="M1938" s="157">
        <v>0.31488998167999999</v>
      </c>
      <c r="N1938" s="157">
        <v>0.13186067428180001</v>
      </c>
      <c r="O1938" s="157">
        <v>2.1311848029379996E-2</v>
      </c>
      <c r="P1938" s="157">
        <v>2.0672492588498601E-2</v>
      </c>
      <c r="Q1938" s="126">
        <v>7.8563411385400002E-4</v>
      </c>
      <c r="R1938" s="155"/>
      <c r="S1938" s="155"/>
      <c r="T1938" s="155"/>
      <c r="U1938" s="155"/>
      <c r="V1938" s="155"/>
      <c r="W1938" s="155"/>
      <c r="X1938" s="155"/>
      <c r="Y1938" s="155"/>
      <c r="Z1938" s="155"/>
      <c r="AA1938" s="155"/>
      <c r="AB1938" s="155"/>
      <c r="AC1938" s="155"/>
      <c r="AD1938" s="155"/>
      <c r="AE1938" s="155"/>
      <c r="AF1938" s="155"/>
      <c r="AG1938" s="155"/>
      <c r="AH1938" s="155"/>
    </row>
    <row r="1939" spans="1:34" x14ac:dyDescent="0.25">
      <c r="A1939" s="128" t="s">
        <v>16</v>
      </c>
      <c r="B1939" s="157" t="s">
        <v>44</v>
      </c>
      <c r="C1939" s="157" t="s">
        <v>459</v>
      </c>
      <c r="D1939" s="157" t="s">
        <v>53</v>
      </c>
      <c r="E1939" s="157" t="s">
        <v>413</v>
      </c>
      <c r="F1939" s="157" t="s">
        <v>126</v>
      </c>
      <c r="G1939" s="157" t="s">
        <v>89</v>
      </c>
      <c r="H1939" s="157" t="s">
        <v>163</v>
      </c>
      <c r="I1939" s="157"/>
      <c r="J1939" s="157"/>
      <c r="K1939" s="157">
        <v>408.58672259959997</v>
      </c>
      <c r="L1939" s="157">
        <v>4.5383330903499948E-2</v>
      </c>
      <c r="M1939" s="157">
        <v>0.22377932692111002</v>
      </c>
      <c r="N1939" s="157">
        <v>0.21681768830890003</v>
      </c>
      <c r="O1939" s="157">
        <v>3.4365984637416996E-2</v>
      </c>
      <c r="P1939" s="157">
        <v>3.3335005098294485E-2</v>
      </c>
      <c r="Q1939" s="126">
        <v>4.8487865689129993E-4</v>
      </c>
      <c r="R1939" s="155"/>
      <c r="S1939" s="155"/>
      <c r="T1939" s="155"/>
      <c r="U1939" s="155"/>
      <c r="V1939" s="155"/>
      <c r="W1939" s="155"/>
      <c r="X1939" s="155"/>
      <c r="Y1939" s="155"/>
      <c r="Z1939" s="155"/>
      <c r="AA1939" s="155"/>
      <c r="AB1939" s="155"/>
      <c r="AC1939" s="155"/>
      <c r="AD1939" s="155"/>
      <c r="AE1939" s="155"/>
      <c r="AF1939" s="155"/>
      <c r="AG1939" s="155"/>
      <c r="AH1939" s="155"/>
    </row>
    <row r="1940" spans="1:34" x14ac:dyDescent="0.25">
      <c r="A1940" s="128" t="s">
        <v>16</v>
      </c>
      <c r="B1940" s="157" t="s">
        <v>44</v>
      </c>
      <c r="C1940" s="157" t="s">
        <v>459</v>
      </c>
      <c r="D1940" s="157" t="s">
        <v>53</v>
      </c>
      <c r="E1940" s="157" t="s">
        <v>414</v>
      </c>
      <c r="F1940" s="157" t="s">
        <v>168</v>
      </c>
      <c r="G1940" s="157" t="s">
        <v>89</v>
      </c>
      <c r="H1940" s="157" t="s">
        <v>163</v>
      </c>
      <c r="I1940" s="157"/>
      <c r="J1940" s="157"/>
      <c r="K1940" s="157">
        <v>117.69545669</v>
      </c>
      <c r="L1940" s="157">
        <v>1.8218413674179552E-2</v>
      </c>
      <c r="M1940" s="157">
        <v>0.26392131417999998</v>
      </c>
      <c r="N1940" s="157">
        <v>0.11473097379000001</v>
      </c>
      <c r="O1940" s="157">
        <v>1.79861035026E-2</v>
      </c>
      <c r="P1940" s="157">
        <v>1.7446520397521998E-2</v>
      </c>
      <c r="Q1940" s="126">
        <v>7.1637655448999994E-4</v>
      </c>
      <c r="R1940" s="155"/>
      <c r="S1940" s="155"/>
      <c r="T1940" s="155"/>
      <c r="U1940" s="155"/>
      <c r="V1940" s="155"/>
      <c r="W1940" s="155"/>
      <c r="X1940" s="155"/>
      <c r="Y1940" s="155"/>
      <c r="Z1940" s="155"/>
      <c r="AA1940" s="155"/>
      <c r="AB1940" s="155"/>
      <c r="AC1940" s="155"/>
      <c r="AD1940" s="155"/>
      <c r="AE1940" s="155"/>
      <c r="AF1940" s="155"/>
      <c r="AG1940" s="155"/>
      <c r="AH1940" s="155"/>
    </row>
    <row r="1941" spans="1:34" x14ac:dyDescent="0.25">
      <c r="A1941" s="128" t="s">
        <v>16</v>
      </c>
      <c r="B1941" s="157" t="s">
        <v>44</v>
      </c>
      <c r="C1941" s="157" t="s">
        <v>459</v>
      </c>
      <c r="D1941" s="157" t="s">
        <v>53</v>
      </c>
      <c r="E1941" s="157" t="s">
        <v>415</v>
      </c>
      <c r="F1941" s="157" t="s">
        <v>127</v>
      </c>
      <c r="G1941" s="157" t="s">
        <v>89</v>
      </c>
      <c r="H1941" s="157" t="s">
        <v>163</v>
      </c>
      <c r="I1941" s="157"/>
      <c r="J1941" s="157"/>
      <c r="K1941" s="157">
        <v>635.85178657999995</v>
      </c>
      <c r="L1941" s="157">
        <v>4.024806030444314E-2</v>
      </c>
      <c r="M1941" s="157">
        <v>0.1547206036622</v>
      </c>
      <c r="N1941" s="157">
        <v>0.181526040512</v>
      </c>
      <c r="O1941" s="157">
        <v>2.8034941736499997E-2</v>
      </c>
      <c r="P1941" s="157">
        <v>2.7193893484405002E-2</v>
      </c>
      <c r="Q1941" s="126">
        <v>3.3237463148300003E-4</v>
      </c>
      <c r="R1941" s="155"/>
      <c r="S1941" s="155"/>
      <c r="T1941" s="155"/>
      <c r="U1941" s="155"/>
      <c r="V1941" s="155"/>
      <c r="W1941" s="155"/>
      <c r="X1941" s="155"/>
      <c r="Y1941" s="155"/>
      <c r="Z1941" s="155"/>
      <c r="AA1941" s="155"/>
      <c r="AB1941" s="155"/>
      <c r="AC1941" s="155"/>
      <c r="AD1941" s="155"/>
      <c r="AE1941" s="155"/>
      <c r="AF1941" s="155"/>
      <c r="AG1941" s="155"/>
      <c r="AH1941" s="155"/>
    </row>
    <row r="1942" spans="1:34" x14ac:dyDescent="0.25">
      <c r="A1942" s="128" t="s">
        <v>16</v>
      </c>
      <c r="B1942" s="157" t="s">
        <v>44</v>
      </c>
      <c r="C1942" s="157" t="s">
        <v>459</v>
      </c>
      <c r="D1942" s="157" t="s">
        <v>53</v>
      </c>
      <c r="E1942" s="157" t="s">
        <v>416</v>
      </c>
      <c r="F1942" s="157" t="s">
        <v>169</v>
      </c>
      <c r="G1942" s="157" t="s">
        <v>89</v>
      </c>
      <c r="H1942" s="157" t="s">
        <v>163</v>
      </c>
      <c r="I1942" s="157"/>
      <c r="J1942" s="157"/>
      <c r="K1942" s="157">
        <v>4.9944667989999996</v>
      </c>
      <c r="L1942" s="157">
        <v>2.2184277795868497E-3</v>
      </c>
      <c r="M1942" s="157">
        <v>3.4723465799999999E-2</v>
      </c>
      <c r="N1942" s="157">
        <v>1.5107048349999999E-2</v>
      </c>
      <c r="O1942" s="157">
        <v>1.960134244E-3</v>
      </c>
      <c r="P1942" s="157">
        <v>1.90133021668E-3</v>
      </c>
      <c r="Q1942" s="126">
        <v>7.6860520340000003E-5</v>
      </c>
      <c r="R1942" s="155"/>
      <c r="S1942" s="155"/>
      <c r="T1942" s="155"/>
      <c r="U1942" s="155"/>
      <c r="V1942" s="155"/>
      <c r="W1942" s="155"/>
      <c r="X1942" s="155"/>
      <c r="Y1942" s="155"/>
      <c r="Z1942" s="155"/>
      <c r="AA1942" s="155"/>
      <c r="AB1942" s="155"/>
      <c r="AC1942" s="155"/>
      <c r="AD1942" s="155"/>
      <c r="AE1942" s="155"/>
      <c r="AF1942" s="155"/>
      <c r="AG1942" s="155"/>
      <c r="AH1942" s="155"/>
    </row>
    <row r="1943" spans="1:34" x14ac:dyDescent="0.25">
      <c r="A1943" s="128" t="s">
        <v>16</v>
      </c>
      <c r="B1943" s="157" t="s">
        <v>44</v>
      </c>
      <c r="C1943" s="157" t="s">
        <v>459</v>
      </c>
      <c r="D1943" s="157" t="s">
        <v>53</v>
      </c>
      <c r="E1943" s="157" t="s">
        <v>417</v>
      </c>
      <c r="F1943" s="157" t="s">
        <v>128</v>
      </c>
      <c r="G1943" s="157" t="s">
        <v>89</v>
      </c>
      <c r="H1943" s="157" t="s">
        <v>163</v>
      </c>
      <c r="I1943" s="157"/>
      <c r="J1943" s="157"/>
      <c r="K1943" s="157">
        <v>4.7699959039999991</v>
      </c>
      <c r="L1943" s="157">
        <v>1.38491760232566E-4</v>
      </c>
      <c r="M1943" s="157">
        <v>5.0456472100000004E-4</v>
      </c>
      <c r="N1943" s="157">
        <v>5.6560740499999999E-4</v>
      </c>
      <c r="O1943" s="157">
        <v>8.8594326000000011E-5</v>
      </c>
      <c r="P1943" s="157">
        <v>8.5936496219999998E-5</v>
      </c>
      <c r="Q1943" s="126">
        <v>1.0265319230000001E-6</v>
      </c>
      <c r="R1943" s="155"/>
      <c r="S1943" s="155"/>
      <c r="T1943" s="155"/>
      <c r="U1943" s="155"/>
      <c r="V1943" s="155"/>
      <c r="W1943" s="155"/>
      <c r="X1943" s="155"/>
      <c r="Y1943" s="155"/>
      <c r="Z1943" s="155"/>
      <c r="AA1943" s="155"/>
      <c r="AB1943" s="155"/>
      <c r="AC1943" s="155"/>
      <c r="AD1943" s="155"/>
      <c r="AE1943" s="155"/>
      <c r="AF1943" s="155"/>
      <c r="AG1943" s="155"/>
      <c r="AH1943" s="155"/>
    </row>
    <row r="1944" spans="1:34" x14ac:dyDescent="0.25">
      <c r="A1944" s="128" t="s">
        <v>16</v>
      </c>
      <c r="B1944" s="157" t="s">
        <v>44</v>
      </c>
      <c r="C1944" s="157" t="s">
        <v>459</v>
      </c>
      <c r="D1944" s="157" t="s">
        <v>53</v>
      </c>
      <c r="E1944" s="157" t="s">
        <v>418</v>
      </c>
      <c r="F1944" s="157" t="s">
        <v>129</v>
      </c>
      <c r="G1944" s="157" t="s">
        <v>89</v>
      </c>
      <c r="H1944" s="157" t="s">
        <v>163</v>
      </c>
      <c r="I1944" s="157"/>
      <c r="J1944" s="157"/>
      <c r="K1944" s="157">
        <v>14.887998319600001</v>
      </c>
      <c r="L1944" s="157">
        <v>2.4135205614255685E-3</v>
      </c>
      <c r="M1944" s="157">
        <v>3.3913273431200007E-2</v>
      </c>
      <c r="N1944" s="157">
        <v>1.6123909880700005E-2</v>
      </c>
      <c r="O1944" s="157">
        <v>2.3029515360899998E-3</v>
      </c>
      <c r="P1944" s="157">
        <v>2.2338629900073002E-3</v>
      </c>
      <c r="Q1944" s="126">
        <v>7.4267789991800003E-5</v>
      </c>
      <c r="R1944" s="155"/>
      <c r="S1944" s="155"/>
      <c r="T1944" s="155"/>
      <c r="U1944" s="155"/>
      <c r="V1944" s="155"/>
      <c r="W1944" s="155"/>
      <c r="X1944" s="155"/>
      <c r="Y1944" s="155"/>
      <c r="Z1944" s="155"/>
      <c r="AA1944" s="155"/>
      <c r="AB1944" s="155"/>
      <c r="AC1944" s="155"/>
      <c r="AD1944" s="155"/>
      <c r="AE1944" s="155"/>
      <c r="AF1944" s="155"/>
      <c r="AG1944" s="155"/>
      <c r="AH1944" s="155"/>
    </row>
    <row r="1945" spans="1:34" x14ac:dyDescent="0.25">
      <c r="A1945" s="128" t="s">
        <v>16</v>
      </c>
      <c r="B1945" s="157" t="s">
        <v>44</v>
      </c>
      <c r="C1945" s="157" t="s">
        <v>459</v>
      </c>
      <c r="D1945" s="157" t="s">
        <v>53</v>
      </c>
      <c r="E1945" s="157" t="s">
        <v>419</v>
      </c>
      <c r="F1945" s="157" t="s">
        <v>130</v>
      </c>
      <c r="G1945" s="157" t="s">
        <v>96</v>
      </c>
      <c r="H1945" s="157" t="s">
        <v>163</v>
      </c>
      <c r="I1945" s="157"/>
      <c r="J1945" s="157"/>
      <c r="K1945" s="157">
        <v>110.89257477</v>
      </c>
      <c r="L1945" s="157">
        <v>2.7163743965614613E-3</v>
      </c>
      <c r="M1945" s="157">
        <v>1.0258033219600001E-2</v>
      </c>
      <c r="N1945" s="157">
        <v>1.11844759869E-2</v>
      </c>
      <c r="O1945" s="157">
        <v>1.6677565218300001E-3</v>
      </c>
      <c r="P1945" s="157">
        <v>1.6177238261750999E-3</v>
      </c>
      <c r="Q1945" s="126">
        <v>2.06653921716E-5</v>
      </c>
      <c r="R1945" s="155"/>
      <c r="S1945" s="155"/>
      <c r="T1945" s="155"/>
      <c r="U1945" s="155"/>
      <c r="V1945" s="155"/>
      <c r="W1945" s="155"/>
      <c r="X1945" s="155"/>
      <c r="Y1945" s="155"/>
      <c r="Z1945" s="155"/>
      <c r="AA1945" s="155"/>
      <c r="AB1945" s="155"/>
      <c r="AC1945" s="155"/>
      <c r="AD1945" s="155"/>
      <c r="AE1945" s="155"/>
      <c r="AF1945" s="155"/>
      <c r="AG1945" s="155"/>
      <c r="AH1945" s="155"/>
    </row>
    <row r="1946" spans="1:34" x14ac:dyDescent="0.25">
      <c r="A1946" s="128" t="s">
        <v>16</v>
      </c>
      <c r="B1946" s="157" t="s">
        <v>44</v>
      </c>
      <c r="C1946" s="157" t="s">
        <v>459</v>
      </c>
      <c r="D1946" s="157" t="s">
        <v>53</v>
      </c>
      <c r="E1946" s="157" t="s">
        <v>420</v>
      </c>
      <c r="F1946" s="157" t="s">
        <v>131</v>
      </c>
      <c r="G1946" s="157" t="s">
        <v>96</v>
      </c>
      <c r="H1946" s="157" t="s">
        <v>163</v>
      </c>
      <c r="I1946" s="157"/>
      <c r="J1946" s="157"/>
      <c r="K1946" s="157">
        <v>81.148018422600003</v>
      </c>
      <c r="L1946" s="157">
        <v>6.7921529677958175E-3</v>
      </c>
      <c r="M1946" s="157">
        <v>8.8131278505099997E-2</v>
      </c>
      <c r="N1946" s="157">
        <v>7.1929027188399997E-2</v>
      </c>
      <c r="O1946" s="157">
        <v>1.010519483452E-2</v>
      </c>
      <c r="P1946" s="157">
        <v>9.8020389894843997E-3</v>
      </c>
      <c r="Q1946" s="126">
        <v>2.9798440863679996E-4</v>
      </c>
      <c r="R1946" s="155"/>
      <c r="S1946" s="155"/>
      <c r="T1946" s="155"/>
      <c r="U1946" s="155"/>
      <c r="V1946" s="155"/>
      <c r="W1946" s="155"/>
      <c r="X1946" s="155"/>
      <c r="Y1946" s="155"/>
      <c r="Z1946" s="155"/>
      <c r="AA1946" s="155"/>
      <c r="AB1946" s="155"/>
      <c r="AC1946" s="155"/>
      <c r="AD1946" s="155"/>
      <c r="AE1946" s="155"/>
      <c r="AF1946" s="155"/>
      <c r="AG1946" s="155"/>
      <c r="AH1946" s="155"/>
    </row>
    <row r="1947" spans="1:34" x14ac:dyDescent="0.25">
      <c r="A1947" s="128" t="s">
        <v>16</v>
      </c>
      <c r="B1947" s="157" t="s">
        <v>44</v>
      </c>
      <c r="C1947" s="157" t="s">
        <v>459</v>
      </c>
      <c r="D1947" s="157" t="s">
        <v>53</v>
      </c>
      <c r="E1947" s="157" t="s">
        <v>421</v>
      </c>
      <c r="F1947" s="157" t="s">
        <v>95</v>
      </c>
      <c r="G1947" s="157" t="s">
        <v>96</v>
      </c>
      <c r="H1947" s="157" t="s">
        <v>163</v>
      </c>
      <c r="I1947" s="157"/>
      <c r="J1947" s="157"/>
      <c r="K1947" s="157">
        <v>68.480923832999991</v>
      </c>
      <c r="L1947" s="157">
        <v>3.6982308691716446E-3</v>
      </c>
      <c r="M1947" s="157">
        <v>4.6494762169300007E-2</v>
      </c>
      <c r="N1947" s="157">
        <v>1.7350508052699998E-2</v>
      </c>
      <c r="O1947" s="157">
        <v>3.2555731750599998E-3</v>
      </c>
      <c r="P1947" s="157">
        <v>3.1579059798082002E-3</v>
      </c>
      <c r="Q1947" s="126">
        <v>1.302674789662E-4</v>
      </c>
      <c r="R1947" s="155"/>
      <c r="S1947" s="155"/>
      <c r="T1947" s="155"/>
      <c r="U1947" s="155"/>
      <c r="V1947" s="155"/>
      <c r="W1947" s="155"/>
      <c r="X1947" s="155"/>
      <c r="Y1947" s="155"/>
      <c r="Z1947" s="155"/>
      <c r="AA1947" s="155"/>
      <c r="AB1947" s="155"/>
      <c r="AC1947" s="155"/>
      <c r="AD1947" s="155"/>
      <c r="AE1947" s="155"/>
      <c r="AF1947" s="155"/>
      <c r="AG1947" s="155"/>
      <c r="AH1947" s="155"/>
    </row>
    <row r="1948" spans="1:34" x14ac:dyDescent="0.25">
      <c r="A1948" s="128" t="s">
        <v>16</v>
      </c>
      <c r="B1948" s="157" t="s">
        <v>44</v>
      </c>
      <c r="C1948" s="157" t="s">
        <v>459</v>
      </c>
      <c r="D1948" s="157" t="s">
        <v>53</v>
      </c>
      <c r="E1948" s="157" t="s">
        <v>422</v>
      </c>
      <c r="F1948" s="157" t="s">
        <v>97</v>
      </c>
      <c r="G1948" s="157" t="s">
        <v>96</v>
      </c>
      <c r="H1948" s="157" t="s">
        <v>163</v>
      </c>
      <c r="I1948" s="157"/>
      <c r="J1948" s="157"/>
      <c r="K1948" s="157">
        <v>80.869717850000015</v>
      </c>
      <c r="L1948" s="157">
        <v>4.2809093168108677E-3</v>
      </c>
      <c r="M1948" s="157">
        <v>5.3525484391000001E-2</v>
      </c>
      <c r="N1948" s="157">
        <v>1.7672034922E-2</v>
      </c>
      <c r="O1948" s="157">
        <v>3.4797913926999996E-3</v>
      </c>
      <c r="P1948" s="157">
        <v>3.3753976509190006E-3</v>
      </c>
      <c r="Q1948" s="126">
        <v>1.32043562263E-4</v>
      </c>
      <c r="R1948" s="155"/>
      <c r="S1948" s="155"/>
      <c r="T1948" s="155"/>
      <c r="U1948" s="155"/>
      <c r="V1948" s="155"/>
      <c r="W1948" s="155"/>
      <c r="X1948" s="155"/>
      <c r="Y1948" s="155"/>
      <c r="Z1948" s="155"/>
      <c r="AA1948" s="155"/>
      <c r="AB1948" s="155"/>
      <c r="AC1948" s="155"/>
      <c r="AD1948" s="155"/>
      <c r="AE1948" s="155"/>
      <c r="AF1948" s="155"/>
      <c r="AG1948" s="155"/>
      <c r="AH1948" s="155"/>
    </row>
    <row r="1949" spans="1:34" x14ac:dyDescent="0.25">
      <c r="A1949" s="128" t="s">
        <v>16</v>
      </c>
      <c r="B1949" s="157" t="s">
        <v>44</v>
      </c>
      <c r="C1949" s="157" t="s">
        <v>459</v>
      </c>
      <c r="D1949" s="157" t="s">
        <v>53</v>
      </c>
      <c r="E1949" s="157" t="s">
        <v>423</v>
      </c>
      <c r="F1949" s="157" t="s">
        <v>132</v>
      </c>
      <c r="G1949" s="157" t="s">
        <v>96</v>
      </c>
      <c r="H1949" s="157" t="s">
        <v>163</v>
      </c>
      <c r="I1949" s="157"/>
      <c r="J1949" s="157"/>
      <c r="K1949" s="157">
        <v>10.511923400000001</v>
      </c>
      <c r="L1949" s="157">
        <v>4.9383596972618995E-4</v>
      </c>
      <c r="M1949" s="157">
        <v>2.7619255159999998E-3</v>
      </c>
      <c r="N1949" s="157">
        <v>1.8952584710000002E-3</v>
      </c>
      <c r="O1949" s="157">
        <v>3.1656014169999995E-4</v>
      </c>
      <c r="P1949" s="157">
        <v>3.07063337449E-4</v>
      </c>
      <c r="Q1949" s="126">
        <v>5.077334118E-6</v>
      </c>
      <c r="R1949" s="155"/>
      <c r="S1949" s="155"/>
      <c r="T1949" s="155"/>
      <c r="U1949" s="155"/>
      <c r="V1949" s="155"/>
      <c r="W1949" s="155"/>
      <c r="X1949" s="155"/>
      <c r="Y1949" s="155"/>
      <c r="Z1949" s="155"/>
      <c r="AA1949" s="155"/>
      <c r="AB1949" s="155"/>
      <c r="AC1949" s="155"/>
      <c r="AD1949" s="155"/>
      <c r="AE1949" s="155"/>
      <c r="AF1949" s="155"/>
      <c r="AG1949" s="155"/>
      <c r="AH1949" s="155"/>
    </row>
    <row r="1950" spans="1:34" x14ac:dyDescent="0.25">
      <c r="A1950" s="128" t="s">
        <v>16</v>
      </c>
      <c r="B1950" s="157" t="s">
        <v>44</v>
      </c>
      <c r="C1950" s="157" t="s">
        <v>459</v>
      </c>
      <c r="D1950" s="157" t="s">
        <v>53</v>
      </c>
      <c r="E1950" s="157" t="s">
        <v>424</v>
      </c>
      <c r="F1950" s="157" t="s">
        <v>133</v>
      </c>
      <c r="G1950" s="157" t="s">
        <v>96</v>
      </c>
      <c r="H1950" s="157" t="s">
        <v>163</v>
      </c>
      <c r="I1950" s="157"/>
      <c r="J1950" s="157"/>
      <c r="K1950" s="157">
        <v>316.02383900000001</v>
      </c>
      <c r="L1950" s="157">
        <v>8.869102727238001E-3</v>
      </c>
      <c r="M1950" s="157">
        <v>0.10798385964</v>
      </c>
      <c r="N1950" s="157">
        <v>6.0010042649999998E-2</v>
      </c>
      <c r="O1950" s="157">
        <v>8.2704544370000004E-3</v>
      </c>
      <c r="P1950" s="157">
        <v>8.0223408038900008E-3</v>
      </c>
      <c r="Q1950" s="126">
        <v>2.9002935119999999E-4</v>
      </c>
      <c r="R1950" s="155"/>
      <c r="S1950" s="155"/>
      <c r="T1950" s="155"/>
      <c r="U1950" s="155"/>
      <c r="V1950" s="155"/>
      <c r="W1950" s="155"/>
      <c r="X1950" s="155"/>
      <c r="Y1950" s="155"/>
      <c r="Z1950" s="155"/>
      <c r="AA1950" s="155"/>
      <c r="AB1950" s="155"/>
      <c r="AC1950" s="155"/>
      <c r="AD1950" s="155"/>
      <c r="AE1950" s="155"/>
      <c r="AF1950" s="155"/>
      <c r="AG1950" s="155"/>
      <c r="AH1950" s="155"/>
    </row>
    <row r="1951" spans="1:34" x14ac:dyDescent="0.25">
      <c r="A1951" s="128" t="s">
        <v>16</v>
      </c>
      <c r="B1951" s="157" t="s">
        <v>44</v>
      </c>
      <c r="C1951" s="157" t="s">
        <v>459</v>
      </c>
      <c r="D1951" s="157" t="s">
        <v>53</v>
      </c>
      <c r="E1951" s="157" t="s">
        <v>425</v>
      </c>
      <c r="F1951" s="157" t="s">
        <v>134</v>
      </c>
      <c r="G1951" s="157" t="s">
        <v>96</v>
      </c>
      <c r="H1951" s="157" t="s">
        <v>163</v>
      </c>
      <c r="I1951" s="157"/>
      <c r="J1951" s="157"/>
      <c r="K1951" s="157">
        <v>41.797906777599998</v>
      </c>
      <c r="L1951" s="157">
        <v>4.3955394725655097E-3</v>
      </c>
      <c r="M1951" s="157">
        <v>5.4268670287100002E-2</v>
      </c>
      <c r="N1951" s="157">
        <v>2.6326278073400003E-2</v>
      </c>
      <c r="O1951" s="157">
        <v>4.7663590596900007E-3</v>
      </c>
      <c r="P1951" s="157">
        <v>4.6233682878993E-3</v>
      </c>
      <c r="Q1951" s="126">
        <v>1.8380925027679999E-4</v>
      </c>
      <c r="R1951" s="155"/>
      <c r="S1951" s="155"/>
      <c r="T1951" s="155"/>
      <c r="U1951" s="155"/>
      <c r="V1951" s="155"/>
      <c r="W1951" s="155"/>
      <c r="X1951" s="155"/>
      <c r="Y1951" s="155"/>
      <c r="Z1951" s="155"/>
      <c r="AA1951" s="155"/>
      <c r="AB1951" s="155"/>
      <c r="AC1951" s="155"/>
      <c r="AD1951" s="155"/>
      <c r="AE1951" s="155"/>
      <c r="AF1951" s="155"/>
      <c r="AG1951" s="155"/>
      <c r="AH1951" s="155"/>
    </row>
    <row r="1952" spans="1:34" x14ac:dyDescent="0.25">
      <c r="A1952" s="128" t="s">
        <v>16</v>
      </c>
      <c r="B1952" s="157" t="s">
        <v>44</v>
      </c>
      <c r="C1952" s="157" t="s">
        <v>459</v>
      </c>
      <c r="D1952" s="157" t="s">
        <v>53</v>
      </c>
      <c r="E1952" s="157" t="s">
        <v>426</v>
      </c>
      <c r="F1952" s="157" t="s">
        <v>103</v>
      </c>
      <c r="G1952" s="157" t="s">
        <v>100</v>
      </c>
      <c r="H1952" s="157" t="s">
        <v>163</v>
      </c>
      <c r="I1952" s="157"/>
      <c r="J1952" s="157"/>
      <c r="K1952" s="157">
        <v>1.68424781</v>
      </c>
      <c r="L1952" s="157">
        <v>4.8465337248899996E-6</v>
      </c>
      <c r="M1952" s="157">
        <v>2.9395515000000001E-5</v>
      </c>
      <c r="N1952" s="157">
        <v>1.7918775499999998E-5</v>
      </c>
      <c r="O1952" s="157">
        <v>2.7833968999999997E-6</v>
      </c>
      <c r="P1952" s="157">
        <v>2.6998949930000001E-6</v>
      </c>
      <c r="Q1952" s="126">
        <v>5.3693341000000003E-8</v>
      </c>
      <c r="R1952" s="155"/>
      <c r="S1952" s="155"/>
      <c r="T1952" s="155"/>
      <c r="U1952" s="155"/>
      <c r="V1952" s="155"/>
      <c r="W1952" s="155"/>
      <c r="X1952" s="155"/>
      <c r="Y1952" s="155"/>
      <c r="Z1952" s="155"/>
      <c r="AA1952" s="155"/>
      <c r="AB1952" s="155"/>
      <c r="AC1952" s="155"/>
      <c r="AD1952" s="155"/>
      <c r="AE1952" s="155"/>
      <c r="AF1952" s="155"/>
      <c r="AG1952" s="155"/>
      <c r="AH1952" s="155"/>
    </row>
    <row r="1953" spans="1:34" x14ac:dyDescent="0.25">
      <c r="A1953" s="128" t="s">
        <v>16</v>
      </c>
      <c r="B1953" s="157" t="s">
        <v>44</v>
      </c>
      <c r="C1953" s="157" t="s">
        <v>459</v>
      </c>
      <c r="D1953" s="157" t="s">
        <v>53</v>
      </c>
      <c r="E1953" s="157" t="s">
        <v>427</v>
      </c>
      <c r="F1953" s="157" t="s">
        <v>104</v>
      </c>
      <c r="G1953" s="157" t="s">
        <v>100</v>
      </c>
      <c r="H1953" s="157" t="s">
        <v>163</v>
      </c>
      <c r="I1953" s="157"/>
      <c r="J1953" s="157"/>
      <c r="K1953" s="157">
        <v>4.6541488500000003</v>
      </c>
      <c r="L1953" s="157">
        <v>0</v>
      </c>
      <c r="M1953" s="157">
        <v>0</v>
      </c>
      <c r="N1953" s="157">
        <v>0</v>
      </c>
      <c r="O1953" s="157">
        <v>0</v>
      </c>
      <c r="P1953" s="157">
        <v>0</v>
      </c>
      <c r="Q1953" s="126">
        <v>0</v>
      </c>
      <c r="R1953" s="155"/>
      <c r="S1953" s="155"/>
      <c r="T1953" s="155"/>
      <c r="U1953" s="155"/>
      <c r="V1953" s="155"/>
      <c r="W1953" s="155"/>
      <c r="X1953" s="155"/>
      <c r="Y1953" s="155"/>
      <c r="Z1953" s="155"/>
      <c r="AA1953" s="155"/>
      <c r="AB1953" s="155"/>
      <c r="AC1953" s="155"/>
      <c r="AD1953" s="155"/>
      <c r="AE1953" s="155"/>
      <c r="AF1953" s="155"/>
      <c r="AG1953" s="155"/>
      <c r="AH1953" s="155"/>
    </row>
    <row r="1954" spans="1:34" x14ac:dyDescent="0.25">
      <c r="A1954" s="128" t="s">
        <v>16</v>
      </c>
      <c r="B1954" s="157" t="s">
        <v>44</v>
      </c>
      <c r="C1954" s="157" t="s">
        <v>459</v>
      </c>
      <c r="D1954" s="157" t="s">
        <v>53</v>
      </c>
      <c r="E1954" s="157" t="s">
        <v>428</v>
      </c>
      <c r="F1954" s="157" t="s">
        <v>137</v>
      </c>
      <c r="G1954" s="157" t="s">
        <v>100</v>
      </c>
      <c r="H1954" s="157" t="s">
        <v>163</v>
      </c>
      <c r="I1954" s="157"/>
      <c r="J1954" s="157"/>
      <c r="K1954" s="157">
        <v>1006.6656606000001</v>
      </c>
      <c r="L1954" s="157">
        <v>1.9857661164860565E-2</v>
      </c>
      <c r="M1954" s="157">
        <v>0.16716230263599999</v>
      </c>
      <c r="N1954" s="157">
        <v>8.4792137091999994E-2</v>
      </c>
      <c r="O1954" s="157">
        <v>1.4614205619000002E-2</v>
      </c>
      <c r="P1954" s="157">
        <v>1.417577945043E-2</v>
      </c>
      <c r="Q1954" s="126">
        <v>3.7418902528000002E-4</v>
      </c>
      <c r="R1954" s="155"/>
      <c r="S1954" s="155"/>
      <c r="T1954" s="155"/>
      <c r="U1954" s="155"/>
      <c r="V1954" s="155"/>
      <c r="W1954" s="155"/>
      <c r="X1954" s="155"/>
      <c r="Y1954" s="155"/>
      <c r="Z1954" s="155"/>
      <c r="AA1954" s="155"/>
      <c r="AB1954" s="155"/>
      <c r="AC1954" s="155"/>
      <c r="AD1954" s="155"/>
      <c r="AE1954" s="155"/>
      <c r="AF1954" s="155"/>
      <c r="AG1954" s="155"/>
      <c r="AH1954" s="155"/>
    </row>
    <row r="1955" spans="1:34" x14ac:dyDescent="0.25">
      <c r="A1955" s="128" t="s">
        <v>16</v>
      </c>
      <c r="B1955" s="157" t="s">
        <v>44</v>
      </c>
      <c r="C1955" s="157" t="s">
        <v>459</v>
      </c>
      <c r="D1955" s="157" t="s">
        <v>53</v>
      </c>
      <c r="E1955" s="157" t="s">
        <v>429</v>
      </c>
      <c r="F1955" s="157" t="s">
        <v>139</v>
      </c>
      <c r="G1955" s="157" t="s">
        <v>100</v>
      </c>
      <c r="H1955" s="157" t="s">
        <v>163</v>
      </c>
      <c r="I1955" s="157"/>
      <c r="J1955" s="157"/>
      <c r="K1955" s="157">
        <v>254.22786617999998</v>
      </c>
      <c r="L1955" s="157">
        <v>4.1885888209573577E-3</v>
      </c>
      <c r="M1955" s="157">
        <v>3.3198616364000004E-2</v>
      </c>
      <c r="N1955" s="157">
        <v>1.78402355818E-2</v>
      </c>
      <c r="O1955" s="157">
        <v>2.7349801145999998E-3</v>
      </c>
      <c r="P1955" s="157">
        <v>2.6529307111619995E-3</v>
      </c>
      <c r="Q1955" s="126">
        <v>7.722559485800001E-5</v>
      </c>
      <c r="R1955" s="155"/>
      <c r="S1955" s="155"/>
      <c r="T1955" s="155"/>
      <c r="U1955" s="155"/>
      <c r="V1955" s="155"/>
      <c r="W1955" s="155"/>
      <c r="X1955" s="155"/>
      <c r="Y1955" s="155"/>
      <c r="Z1955" s="155"/>
      <c r="AA1955" s="155"/>
      <c r="AB1955" s="155"/>
      <c r="AC1955" s="155"/>
      <c r="AD1955" s="155"/>
      <c r="AE1955" s="155"/>
      <c r="AF1955" s="155"/>
      <c r="AG1955" s="155"/>
      <c r="AH1955" s="155"/>
    </row>
    <row r="1956" spans="1:34" x14ac:dyDescent="0.25">
      <c r="A1956" s="128" t="s">
        <v>16</v>
      </c>
      <c r="B1956" s="157" t="s">
        <v>44</v>
      </c>
      <c r="C1956" s="157" t="s">
        <v>459</v>
      </c>
      <c r="D1956" s="157" t="s">
        <v>53</v>
      </c>
      <c r="E1956" s="157" t="s">
        <v>430</v>
      </c>
      <c r="F1956" s="157" t="s">
        <v>140</v>
      </c>
      <c r="G1956" s="157" t="s">
        <v>100</v>
      </c>
      <c r="H1956" s="157" t="s">
        <v>163</v>
      </c>
      <c r="I1956" s="157"/>
      <c r="J1956" s="157"/>
      <c r="K1956" s="157">
        <v>306.04972140700005</v>
      </c>
      <c r="L1956" s="157">
        <v>2.3157527831902853E-2</v>
      </c>
      <c r="M1956" s="157">
        <v>0.24943497946929999</v>
      </c>
      <c r="N1956" s="157">
        <v>0.10114051706179999</v>
      </c>
      <c r="O1956" s="157">
        <v>1.7869636284169998E-2</v>
      </c>
      <c r="P1956" s="157">
        <v>1.7333547195644901E-2</v>
      </c>
      <c r="Q1956" s="126">
        <v>5.0520503632600004E-4</v>
      </c>
      <c r="R1956" s="155"/>
      <c r="S1956" s="155"/>
      <c r="T1956" s="155"/>
      <c r="U1956" s="155"/>
      <c r="V1956" s="155"/>
      <c r="W1956" s="155"/>
      <c r="X1956" s="155"/>
      <c r="Y1956" s="155"/>
      <c r="Z1956" s="155"/>
      <c r="AA1956" s="155"/>
      <c r="AB1956" s="155"/>
      <c r="AC1956" s="155"/>
      <c r="AD1956" s="155"/>
      <c r="AE1956" s="155"/>
      <c r="AF1956" s="155"/>
      <c r="AG1956" s="155"/>
      <c r="AH1956" s="155"/>
    </row>
    <row r="1957" spans="1:34" x14ac:dyDescent="0.25">
      <c r="A1957" s="128" t="s">
        <v>16</v>
      </c>
      <c r="B1957" s="157" t="s">
        <v>44</v>
      </c>
      <c r="C1957" s="157" t="s">
        <v>459</v>
      </c>
      <c r="D1957" s="157" t="s">
        <v>53</v>
      </c>
      <c r="E1957" s="157" t="s">
        <v>431</v>
      </c>
      <c r="F1957" s="157" t="s">
        <v>105</v>
      </c>
      <c r="G1957" s="157" t="s">
        <v>100</v>
      </c>
      <c r="H1957" s="157" t="s">
        <v>163</v>
      </c>
      <c r="I1957" s="157"/>
      <c r="J1957" s="157"/>
      <c r="K1957" s="157">
        <v>44.632567519999995</v>
      </c>
      <c r="L1957" s="157">
        <v>1.8592049395675077E-3</v>
      </c>
      <c r="M1957" s="157">
        <v>2.3414724773999997E-2</v>
      </c>
      <c r="N1957" s="157">
        <v>9.4837166000000007E-3</v>
      </c>
      <c r="O1957" s="157">
        <v>1.7227454532000002E-3</v>
      </c>
      <c r="P1957" s="157">
        <v>1.6710630896039998E-3</v>
      </c>
      <c r="Q1957" s="126">
        <v>6.0111664359999998E-5</v>
      </c>
      <c r="R1957" s="155"/>
      <c r="S1957" s="155"/>
      <c r="T1957" s="155"/>
      <c r="U1957" s="155"/>
      <c r="V1957" s="155"/>
      <c r="W1957" s="155"/>
      <c r="X1957" s="155"/>
      <c r="Y1957" s="155"/>
      <c r="Z1957" s="155"/>
      <c r="AA1957" s="155"/>
      <c r="AB1957" s="155"/>
      <c r="AC1957" s="155"/>
      <c r="AD1957" s="155"/>
      <c r="AE1957" s="155"/>
      <c r="AF1957" s="155"/>
      <c r="AG1957" s="155"/>
      <c r="AH1957" s="155"/>
    </row>
    <row r="1958" spans="1:34" x14ac:dyDescent="0.25">
      <c r="A1958" s="128" t="s">
        <v>16</v>
      </c>
      <c r="B1958" s="157" t="s">
        <v>44</v>
      </c>
      <c r="C1958" s="157" t="s">
        <v>459</v>
      </c>
      <c r="D1958" s="157" t="s">
        <v>53</v>
      </c>
      <c r="E1958" s="157" t="s">
        <v>432</v>
      </c>
      <c r="F1958" s="157" t="s">
        <v>141</v>
      </c>
      <c r="G1958" s="157" t="s">
        <v>100</v>
      </c>
      <c r="H1958" s="157" t="s">
        <v>163</v>
      </c>
      <c r="I1958" s="157"/>
      <c r="J1958" s="157"/>
      <c r="K1958" s="157">
        <v>3.0410028119999994</v>
      </c>
      <c r="L1958" s="157">
        <v>8.4154284395297996E-5</v>
      </c>
      <c r="M1958" s="157">
        <v>6.7330383609999988E-4</v>
      </c>
      <c r="N1958" s="157">
        <v>3.7156513400000003E-4</v>
      </c>
      <c r="O1958" s="157">
        <v>6.5074474539999995E-5</v>
      </c>
      <c r="P1958" s="157">
        <v>6.3122240303800008E-5</v>
      </c>
      <c r="Q1958" s="126">
        <v>1.4207616840000002E-6</v>
      </c>
      <c r="R1958" s="155"/>
      <c r="S1958" s="155"/>
      <c r="T1958" s="155"/>
      <c r="U1958" s="155"/>
      <c r="V1958" s="155"/>
      <c r="W1958" s="155"/>
      <c r="X1958" s="155"/>
      <c r="Y1958" s="155"/>
      <c r="Z1958" s="155"/>
      <c r="AA1958" s="155"/>
      <c r="AB1958" s="155"/>
      <c r="AC1958" s="155"/>
      <c r="AD1958" s="155"/>
      <c r="AE1958" s="155"/>
      <c r="AF1958" s="155"/>
      <c r="AG1958" s="155"/>
      <c r="AH1958" s="155"/>
    </row>
    <row r="1959" spans="1:34" x14ac:dyDescent="0.25">
      <c r="A1959" s="128" t="s">
        <v>16</v>
      </c>
      <c r="B1959" s="157" t="s">
        <v>44</v>
      </c>
      <c r="C1959" s="157" t="s">
        <v>459</v>
      </c>
      <c r="D1959" s="157" t="s">
        <v>53</v>
      </c>
      <c r="E1959" s="157" t="s">
        <v>433</v>
      </c>
      <c r="F1959" s="157" t="s">
        <v>142</v>
      </c>
      <c r="G1959" s="157" t="s">
        <v>107</v>
      </c>
      <c r="H1959" s="157" t="s">
        <v>163</v>
      </c>
      <c r="I1959" s="157"/>
      <c r="J1959" s="157"/>
      <c r="K1959" s="157">
        <v>2.7543834100000001E-2</v>
      </c>
      <c r="L1959" s="157">
        <v>2.7875267192096996E-7</v>
      </c>
      <c r="M1959" s="157">
        <v>1.82430692E-6</v>
      </c>
      <c r="N1959" s="157">
        <v>2.2349082600000003E-6</v>
      </c>
      <c r="O1959" s="157">
        <v>2.3320006899999998E-7</v>
      </c>
      <c r="P1959" s="157">
        <v>2.2620406692999999E-7</v>
      </c>
      <c r="Q1959" s="126">
        <v>4.5675697900000003E-9</v>
      </c>
      <c r="R1959" s="155"/>
      <c r="S1959" s="155"/>
      <c r="T1959" s="155"/>
      <c r="U1959" s="155"/>
      <c r="V1959" s="155"/>
      <c r="W1959" s="155"/>
      <c r="X1959" s="155"/>
      <c r="Y1959" s="155"/>
      <c r="Z1959" s="155"/>
      <c r="AA1959" s="155"/>
      <c r="AB1959" s="155"/>
      <c r="AC1959" s="155"/>
      <c r="AD1959" s="155"/>
      <c r="AE1959" s="155"/>
      <c r="AF1959" s="155"/>
      <c r="AG1959" s="155"/>
      <c r="AH1959" s="155"/>
    </row>
    <row r="1960" spans="1:34" x14ac:dyDescent="0.25">
      <c r="A1960" s="128" t="s">
        <v>16</v>
      </c>
      <c r="B1960" s="157" t="s">
        <v>44</v>
      </c>
      <c r="C1960" s="157" t="s">
        <v>459</v>
      </c>
      <c r="D1960" s="157" t="s">
        <v>53</v>
      </c>
      <c r="E1960" s="157" t="s">
        <v>434</v>
      </c>
      <c r="F1960" s="157" t="s">
        <v>143</v>
      </c>
      <c r="G1960" s="157" t="s">
        <v>107</v>
      </c>
      <c r="H1960" s="157" t="s">
        <v>163</v>
      </c>
      <c r="I1960" s="157"/>
      <c r="J1960" s="157"/>
      <c r="K1960" s="157">
        <v>96.366630799999996</v>
      </c>
      <c r="L1960" s="157">
        <v>9.0799588172592004E-3</v>
      </c>
      <c r="M1960" s="157">
        <v>9.8322673589999993E-2</v>
      </c>
      <c r="N1960" s="157">
        <v>5.023360415E-2</v>
      </c>
      <c r="O1960" s="157">
        <v>8.800988555E-3</v>
      </c>
      <c r="P1960" s="157">
        <v>8.5369588983499993E-3</v>
      </c>
      <c r="Q1960" s="126">
        <v>2.119895264E-4</v>
      </c>
      <c r="R1960" s="155"/>
      <c r="S1960" s="155"/>
      <c r="T1960" s="155"/>
      <c r="U1960" s="155"/>
      <c r="V1960" s="155"/>
      <c r="W1960" s="155"/>
      <c r="X1960" s="155"/>
      <c r="Y1960" s="155"/>
      <c r="Z1960" s="155"/>
      <c r="AA1960" s="155"/>
      <c r="AB1960" s="155"/>
      <c r="AC1960" s="155"/>
      <c r="AD1960" s="155"/>
      <c r="AE1960" s="155"/>
      <c r="AF1960" s="155"/>
      <c r="AG1960" s="155"/>
      <c r="AH1960" s="155"/>
    </row>
    <row r="1961" spans="1:34" x14ac:dyDescent="0.25">
      <c r="A1961" s="128" t="s">
        <v>16</v>
      </c>
      <c r="B1961" s="157" t="s">
        <v>44</v>
      </c>
      <c r="C1961" s="157" t="s">
        <v>459</v>
      </c>
      <c r="D1961" s="157" t="s">
        <v>53</v>
      </c>
      <c r="E1961" s="157" t="s">
        <v>435</v>
      </c>
      <c r="F1961" s="157" t="s">
        <v>170</v>
      </c>
      <c r="G1961" s="157" t="s">
        <v>107</v>
      </c>
      <c r="H1961" s="157" t="s">
        <v>163</v>
      </c>
      <c r="I1961" s="157"/>
      <c r="J1961" s="157"/>
      <c r="K1961" s="157">
        <v>19.436755700000003</v>
      </c>
      <c r="L1961" s="157">
        <v>8.928924027683399E-4</v>
      </c>
      <c r="M1961" s="157">
        <v>1.0342942860000001E-2</v>
      </c>
      <c r="N1961" s="157">
        <v>4.0918185500000001E-3</v>
      </c>
      <c r="O1961" s="157">
        <v>9.3385700200000006E-4</v>
      </c>
      <c r="P1961" s="157">
        <v>9.0584129193999996E-4</v>
      </c>
      <c r="Q1961" s="126">
        <v>1.9027508379999999E-5</v>
      </c>
      <c r="R1961" s="155"/>
      <c r="S1961" s="155"/>
      <c r="T1961" s="155"/>
      <c r="U1961" s="155"/>
      <c r="V1961" s="155"/>
      <c r="W1961" s="155"/>
      <c r="X1961" s="155"/>
      <c r="Y1961" s="155"/>
      <c r="Z1961" s="155"/>
      <c r="AA1961" s="155"/>
      <c r="AB1961" s="155"/>
      <c r="AC1961" s="155"/>
      <c r="AD1961" s="155"/>
      <c r="AE1961" s="155"/>
      <c r="AF1961" s="155"/>
      <c r="AG1961" s="155"/>
      <c r="AH1961" s="155"/>
    </row>
    <row r="1962" spans="1:34" x14ac:dyDescent="0.25">
      <c r="A1962" s="128" t="s">
        <v>16</v>
      </c>
      <c r="B1962" s="157" t="s">
        <v>44</v>
      </c>
      <c r="C1962" s="157" t="s">
        <v>459</v>
      </c>
      <c r="D1962" s="157" t="s">
        <v>53</v>
      </c>
      <c r="E1962" s="157" t="s">
        <v>436</v>
      </c>
      <c r="F1962" s="157" t="s">
        <v>144</v>
      </c>
      <c r="G1962" s="157" t="s">
        <v>107</v>
      </c>
      <c r="H1962" s="157" t="s">
        <v>163</v>
      </c>
      <c r="I1962" s="157"/>
      <c r="J1962" s="157"/>
      <c r="K1962" s="157">
        <v>0.37643217279999996</v>
      </c>
      <c r="L1962" s="157">
        <v>7.7206861210049996E-6</v>
      </c>
      <c r="M1962" s="157">
        <v>5.2103777509999999E-5</v>
      </c>
      <c r="N1962" s="157">
        <v>3.6396269100000003E-5</v>
      </c>
      <c r="O1962" s="157">
        <v>6.2510221650000006E-6</v>
      </c>
      <c r="P1962" s="157">
        <v>6.0634915000499992E-6</v>
      </c>
      <c r="Q1962" s="126">
        <v>1.089111978E-7</v>
      </c>
      <c r="R1962" s="155"/>
      <c r="S1962" s="155"/>
      <c r="T1962" s="155"/>
      <c r="U1962" s="155"/>
      <c r="V1962" s="155"/>
      <c r="W1962" s="155"/>
      <c r="X1962" s="155"/>
      <c r="Y1962" s="155"/>
      <c r="Z1962" s="155"/>
      <c r="AA1962" s="155"/>
      <c r="AB1962" s="155"/>
      <c r="AC1962" s="155"/>
      <c r="AD1962" s="155"/>
      <c r="AE1962" s="155"/>
      <c r="AF1962" s="155"/>
      <c r="AG1962" s="155"/>
      <c r="AH1962" s="155"/>
    </row>
    <row r="1963" spans="1:34" x14ac:dyDescent="0.25">
      <c r="A1963" s="128" t="s">
        <v>16</v>
      </c>
      <c r="B1963" s="157" t="s">
        <v>44</v>
      </c>
      <c r="C1963" s="157" t="s">
        <v>459</v>
      </c>
      <c r="D1963" s="157" t="s">
        <v>53</v>
      </c>
      <c r="E1963" s="157" t="s">
        <v>437</v>
      </c>
      <c r="F1963" s="157" t="s">
        <v>145</v>
      </c>
      <c r="G1963" s="157" t="s">
        <v>107</v>
      </c>
      <c r="H1963" s="157" t="s">
        <v>163</v>
      </c>
      <c r="I1963" s="157"/>
      <c r="J1963" s="157"/>
      <c r="K1963" s="157">
        <v>1.8362547999999999E-2</v>
      </c>
      <c r="L1963" s="157">
        <v>1.198968237324E-6</v>
      </c>
      <c r="M1963" s="157">
        <v>9.1330629999999995E-6</v>
      </c>
      <c r="N1963" s="157">
        <v>7.8363155000000006E-6</v>
      </c>
      <c r="O1963" s="157">
        <v>1.3110046E-6</v>
      </c>
      <c r="P1963" s="157">
        <v>1.2716744619999999E-6</v>
      </c>
      <c r="Q1963" s="126">
        <v>1.9438495000000001E-8</v>
      </c>
      <c r="R1963" s="155"/>
      <c r="S1963" s="155"/>
      <c r="T1963" s="155"/>
      <c r="U1963" s="155"/>
      <c r="V1963" s="155"/>
      <c r="W1963" s="155"/>
      <c r="X1963" s="155"/>
      <c r="Y1963" s="155"/>
      <c r="Z1963" s="155"/>
      <c r="AA1963" s="155"/>
      <c r="AB1963" s="155"/>
      <c r="AC1963" s="155"/>
      <c r="AD1963" s="155"/>
      <c r="AE1963" s="155"/>
      <c r="AF1963" s="155"/>
      <c r="AG1963" s="155"/>
      <c r="AH1963" s="155"/>
    </row>
    <row r="1964" spans="1:34" x14ac:dyDescent="0.25">
      <c r="A1964" s="128" t="s">
        <v>16</v>
      </c>
      <c r="B1964" s="157" t="s">
        <v>44</v>
      </c>
      <c r="C1964" s="157" t="s">
        <v>459</v>
      </c>
      <c r="D1964" s="157" t="s">
        <v>53</v>
      </c>
      <c r="E1964" s="157" t="s">
        <v>438</v>
      </c>
      <c r="F1964" s="157" t="s">
        <v>106</v>
      </c>
      <c r="G1964" s="157" t="s">
        <v>107</v>
      </c>
      <c r="H1964" s="157" t="s">
        <v>163</v>
      </c>
      <c r="I1964" s="157"/>
      <c r="J1964" s="157"/>
      <c r="K1964" s="157">
        <v>3.0757267819999998</v>
      </c>
      <c r="L1964" s="157">
        <v>1.0157294936752469E-4</v>
      </c>
      <c r="M1964" s="157">
        <v>8.0976672989999988E-4</v>
      </c>
      <c r="N1964" s="157">
        <v>4.1271164509999996E-4</v>
      </c>
      <c r="O1964" s="157">
        <v>7.5129169350000012E-5</v>
      </c>
      <c r="P1964" s="157">
        <v>7.2875294269499999E-5</v>
      </c>
      <c r="Q1964" s="126">
        <v>1.6160933126E-6</v>
      </c>
      <c r="R1964" s="155"/>
      <c r="S1964" s="155"/>
      <c r="T1964" s="155"/>
      <c r="U1964" s="155"/>
      <c r="V1964" s="155"/>
      <c r="W1964" s="155"/>
      <c r="X1964" s="155"/>
      <c r="Y1964" s="155"/>
      <c r="Z1964" s="155"/>
      <c r="AA1964" s="155"/>
      <c r="AB1964" s="155"/>
      <c r="AC1964" s="155"/>
      <c r="AD1964" s="155"/>
      <c r="AE1964" s="155"/>
      <c r="AF1964" s="155"/>
      <c r="AG1964" s="155"/>
      <c r="AH1964" s="155"/>
    </row>
    <row r="1965" spans="1:34" x14ac:dyDescent="0.25">
      <c r="A1965" s="128" t="s">
        <v>16</v>
      </c>
      <c r="B1965" s="157" t="s">
        <v>44</v>
      </c>
      <c r="C1965" s="157" t="s">
        <v>459</v>
      </c>
      <c r="D1965" s="157" t="s">
        <v>53</v>
      </c>
      <c r="E1965" s="157" t="s">
        <v>439</v>
      </c>
      <c r="F1965" s="157" t="s">
        <v>147</v>
      </c>
      <c r="G1965" s="157" t="s">
        <v>107</v>
      </c>
      <c r="H1965" s="157" t="s">
        <v>163</v>
      </c>
      <c r="I1965" s="157"/>
      <c r="J1965" s="157"/>
      <c r="K1965" s="157">
        <v>4.0581224499999999</v>
      </c>
      <c r="L1965" s="157">
        <v>8.6255295308676011E-5</v>
      </c>
      <c r="M1965" s="157">
        <v>7.6430001099999994E-4</v>
      </c>
      <c r="N1965" s="157">
        <v>4.9831082580000007E-4</v>
      </c>
      <c r="O1965" s="157">
        <v>9.2682876519999992E-5</v>
      </c>
      <c r="P1965" s="157">
        <v>8.9902390224400001E-5</v>
      </c>
      <c r="Q1965" s="126">
        <v>1.5079494279999999E-6</v>
      </c>
      <c r="R1965" s="155"/>
      <c r="S1965" s="155"/>
      <c r="T1965" s="155"/>
      <c r="U1965" s="155"/>
      <c r="V1965" s="155"/>
      <c r="W1965" s="155"/>
      <c r="X1965" s="155"/>
      <c r="Y1965" s="155"/>
      <c r="Z1965" s="155"/>
      <c r="AA1965" s="155"/>
      <c r="AB1965" s="155"/>
      <c r="AC1965" s="155"/>
      <c r="AD1965" s="155"/>
      <c r="AE1965" s="155"/>
      <c r="AF1965" s="155"/>
      <c r="AG1965" s="155"/>
      <c r="AH1965" s="155"/>
    </row>
    <row r="1966" spans="1:34" x14ac:dyDescent="0.25">
      <c r="A1966" s="128" t="s">
        <v>16</v>
      </c>
      <c r="B1966" s="157" t="s">
        <v>44</v>
      </c>
      <c r="C1966" s="157" t="s">
        <v>459</v>
      </c>
      <c r="D1966" s="157" t="s">
        <v>53</v>
      </c>
      <c r="E1966" s="157" t="s">
        <v>440</v>
      </c>
      <c r="F1966" s="157" t="s">
        <v>148</v>
      </c>
      <c r="G1966" s="157" t="s">
        <v>107</v>
      </c>
      <c r="H1966" s="157" t="s">
        <v>163</v>
      </c>
      <c r="I1966" s="157"/>
      <c r="J1966" s="157"/>
      <c r="K1966" s="157">
        <v>1.8270732490000001</v>
      </c>
      <c r="L1966" s="157">
        <v>2.0821732684943582E-4</v>
      </c>
      <c r="M1966" s="157">
        <v>2.0807715385000002E-3</v>
      </c>
      <c r="N1966" s="157">
        <v>1.0520372472999999E-3</v>
      </c>
      <c r="O1966" s="157">
        <v>1.9792589043000002E-4</v>
      </c>
      <c r="P1966" s="157">
        <v>1.9198811371709998E-4</v>
      </c>
      <c r="Q1966" s="126">
        <v>4.1308040876999995E-6</v>
      </c>
      <c r="R1966" s="155"/>
      <c r="S1966" s="155"/>
      <c r="T1966" s="155"/>
      <c r="U1966" s="155"/>
      <c r="V1966" s="155"/>
      <c r="W1966" s="155"/>
      <c r="X1966" s="155"/>
      <c r="Y1966" s="155"/>
      <c r="Z1966" s="155"/>
      <c r="AA1966" s="155"/>
      <c r="AB1966" s="155"/>
      <c r="AC1966" s="155"/>
      <c r="AD1966" s="155"/>
      <c r="AE1966" s="155"/>
      <c r="AF1966" s="155"/>
      <c r="AG1966" s="155"/>
      <c r="AH1966" s="155"/>
    </row>
    <row r="1967" spans="1:34" x14ac:dyDescent="0.25">
      <c r="A1967" s="128" t="s">
        <v>16</v>
      </c>
      <c r="B1967" s="157" t="s">
        <v>44</v>
      </c>
      <c r="C1967" s="157" t="s">
        <v>459</v>
      </c>
      <c r="D1967" s="157" t="s">
        <v>53</v>
      </c>
      <c r="E1967" s="157" t="s">
        <v>441</v>
      </c>
      <c r="F1967" s="157" t="s">
        <v>149</v>
      </c>
      <c r="G1967" s="157" t="s">
        <v>107</v>
      </c>
      <c r="H1967" s="157" t="s">
        <v>163</v>
      </c>
      <c r="I1967" s="157"/>
      <c r="J1967" s="157"/>
      <c r="K1967" s="157">
        <v>1.5378635230999997</v>
      </c>
      <c r="L1967" s="157">
        <v>1.2009562921818539E-4</v>
      </c>
      <c r="M1967" s="157">
        <v>1.3115403449999999E-3</v>
      </c>
      <c r="N1967" s="157">
        <v>5.2225134159999997E-4</v>
      </c>
      <c r="O1967" s="157">
        <v>1.0178657413999999E-4</v>
      </c>
      <c r="P1967" s="157">
        <v>9.8732976915799994E-5</v>
      </c>
      <c r="Q1967" s="126">
        <v>3.05186459E-6</v>
      </c>
      <c r="R1967" s="155"/>
      <c r="S1967" s="155"/>
      <c r="T1967" s="155"/>
      <c r="U1967" s="155"/>
      <c r="V1967" s="155"/>
      <c r="W1967" s="155"/>
      <c r="X1967" s="155"/>
      <c r="Y1967" s="155"/>
      <c r="Z1967" s="155"/>
      <c r="AA1967" s="155"/>
      <c r="AB1967" s="155"/>
      <c r="AC1967" s="155"/>
      <c r="AD1967" s="155"/>
      <c r="AE1967" s="155"/>
      <c r="AF1967" s="155"/>
      <c r="AG1967" s="155"/>
      <c r="AH1967" s="155"/>
    </row>
    <row r="1968" spans="1:34" x14ac:dyDescent="0.25">
      <c r="A1968" s="128" t="s">
        <v>16</v>
      </c>
      <c r="B1968" s="157" t="s">
        <v>44</v>
      </c>
      <c r="C1968" s="157" t="s">
        <v>459</v>
      </c>
      <c r="D1968" s="157" t="s">
        <v>53</v>
      </c>
      <c r="E1968" s="157" t="s">
        <v>442</v>
      </c>
      <c r="F1968" s="157" t="s">
        <v>108</v>
      </c>
      <c r="G1968" s="157" t="s">
        <v>109</v>
      </c>
      <c r="H1968" s="157" t="s">
        <v>163</v>
      </c>
      <c r="I1968" s="157"/>
      <c r="J1968" s="157"/>
      <c r="K1968" s="157">
        <v>1130.9725840000001</v>
      </c>
      <c r="L1968" s="157">
        <v>1.87156090009746E-2</v>
      </c>
      <c r="M1968" s="157">
        <v>0.15795765699999997</v>
      </c>
      <c r="N1968" s="157">
        <v>7.6005734399999997E-2</v>
      </c>
      <c r="O1968" s="157">
        <v>1.3553610890000001E-2</v>
      </c>
      <c r="P1968" s="157">
        <v>1.31470025633E-2</v>
      </c>
      <c r="Q1968" s="126">
        <v>3.1572546059999997E-4</v>
      </c>
      <c r="R1968" s="155"/>
      <c r="S1968" s="155"/>
      <c r="T1968" s="155"/>
      <c r="U1968" s="155"/>
      <c r="V1968" s="155"/>
      <c r="W1968" s="155"/>
      <c r="X1968" s="155"/>
      <c r="Y1968" s="155"/>
      <c r="Z1968" s="155"/>
      <c r="AA1968" s="155"/>
      <c r="AB1968" s="155"/>
      <c r="AC1968" s="155"/>
      <c r="AD1968" s="155"/>
      <c r="AE1968" s="155"/>
      <c r="AF1968" s="155"/>
      <c r="AG1968" s="155"/>
      <c r="AH1968" s="155"/>
    </row>
    <row r="1969" spans="1:34" x14ac:dyDescent="0.25">
      <c r="A1969" s="128" t="s">
        <v>16</v>
      </c>
      <c r="B1969" s="157" t="s">
        <v>44</v>
      </c>
      <c r="C1969" s="157" t="s">
        <v>459</v>
      </c>
      <c r="D1969" s="157" t="s">
        <v>53</v>
      </c>
      <c r="E1969" s="157" t="s">
        <v>443</v>
      </c>
      <c r="F1969" s="157" t="s">
        <v>110</v>
      </c>
      <c r="G1969" s="157" t="s">
        <v>109</v>
      </c>
      <c r="H1969" s="157" t="s">
        <v>163</v>
      </c>
      <c r="I1969" s="157"/>
      <c r="J1969" s="157"/>
      <c r="K1969" s="157">
        <v>210.45630374599997</v>
      </c>
      <c r="L1969" s="157">
        <v>4.2119422641493107E-3</v>
      </c>
      <c r="M1969" s="157">
        <v>3.7271881928799995E-2</v>
      </c>
      <c r="N1969" s="157">
        <v>1.8171864477459998E-2</v>
      </c>
      <c r="O1969" s="157">
        <v>3.2992292101509998E-3</v>
      </c>
      <c r="P1969" s="157">
        <v>3.2002523338464698E-3</v>
      </c>
      <c r="Q1969" s="126">
        <v>7.4569348362900007E-5</v>
      </c>
      <c r="R1969" s="155"/>
      <c r="S1969" s="155"/>
      <c r="T1969" s="155"/>
      <c r="U1969" s="155"/>
      <c r="V1969" s="155"/>
      <c r="W1969" s="155"/>
      <c r="X1969" s="155"/>
      <c r="Y1969" s="155"/>
      <c r="Z1969" s="155"/>
      <c r="AA1969" s="155"/>
      <c r="AB1969" s="155"/>
      <c r="AC1969" s="155"/>
      <c r="AD1969" s="155"/>
      <c r="AE1969" s="155"/>
      <c r="AF1969" s="155"/>
      <c r="AG1969" s="155"/>
      <c r="AH1969" s="155"/>
    </row>
    <row r="1970" spans="1:34" x14ac:dyDescent="0.25">
      <c r="A1970" s="128" t="s">
        <v>16</v>
      </c>
      <c r="B1970" s="157" t="s">
        <v>44</v>
      </c>
      <c r="C1970" s="157" t="s">
        <v>459</v>
      </c>
      <c r="D1970" s="157" t="s">
        <v>53</v>
      </c>
      <c r="E1970" s="157" t="s">
        <v>444</v>
      </c>
      <c r="F1970" s="157" t="s">
        <v>111</v>
      </c>
      <c r="G1970" s="157" t="s">
        <v>109</v>
      </c>
      <c r="H1970" s="157" t="s">
        <v>163</v>
      </c>
      <c r="I1970" s="157"/>
      <c r="J1970" s="157"/>
      <c r="K1970" s="157">
        <v>181.85737628000001</v>
      </c>
      <c r="L1970" s="157">
        <v>7.6554186264670135E-3</v>
      </c>
      <c r="M1970" s="157">
        <v>8.556291102300001E-2</v>
      </c>
      <c r="N1970" s="157">
        <v>4.0044094137799996E-2</v>
      </c>
      <c r="O1970" s="157">
        <v>6.8845477668000006E-3</v>
      </c>
      <c r="P1970" s="157">
        <v>6.6780113337959997E-3</v>
      </c>
      <c r="Q1970" s="126">
        <v>2.0655883960400001E-4</v>
      </c>
      <c r="R1970" s="155"/>
      <c r="S1970" s="155"/>
      <c r="T1970" s="155"/>
      <c r="U1970" s="155"/>
      <c r="V1970" s="155"/>
      <c r="W1970" s="155"/>
      <c r="X1970" s="155"/>
      <c r="Y1970" s="155"/>
      <c r="Z1970" s="155"/>
      <c r="AA1970" s="155"/>
      <c r="AB1970" s="155"/>
      <c r="AC1970" s="155"/>
      <c r="AD1970" s="155"/>
      <c r="AE1970" s="155"/>
      <c r="AF1970" s="155"/>
      <c r="AG1970" s="155"/>
      <c r="AH1970" s="155"/>
    </row>
    <row r="1971" spans="1:34" x14ac:dyDescent="0.25">
      <c r="A1971" s="128" t="s">
        <v>16</v>
      </c>
      <c r="B1971" s="157" t="s">
        <v>44</v>
      </c>
      <c r="C1971" s="157" t="s">
        <v>459</v>
      </c>
      <c r="D1971" s="157" t="s">
        <v>53</v>
      </c>
      <c r="E1971" s="157" t="s">
        <v>445</v>
      </c>
      <c r="F1971" s="157" t="s">
        <v>150</v>
      </c>
      <c r="G1971" s="157" t="s">
        <v>109</v>
      </c>
      <c r="H1971" s="157" t="s">
        <v>163</v>
      </c>
      <c r="I1971" s="157"/>
      <c r="J1971" s="157"/>
      <c r="K1971" s="157">
        <v>373.61048108099999</v>
      </c>
      <c r="L1971" s="157">
        <v>1.3388905507792228E-2</v>
      </c>
      <c r="M1971" s="157">
        <v>4.7521499160000001E-2</v>
      </c>
      <c r="N1971" s="157">
        <v>5.7198817429000001E-2</v>
      </c>
      <c r="O1971" s="157">
        <v>8.5213548021000011E-3</v>
      </c>
      <c r="P1971" s="157">
        <v>8.2657141580370005E-3</v>
      </c>
      <c r="Q1971" s="126">
        <v>1.05167573357E-4</v>
      </c>
      <c r="R1971" s="155"/>
      <c r="S1971" s="155"/>
      <c r="T1971" s="155"/>
      <c r="U1971" s="155"/>
      <c r="V1971" s="155"/>
      <c r="W1971" s="155"/>
      <c r="X1971" s="155"/>
      <c r="Y1971" s="155"/>
      <c r="Z1971" s="155"/>
      <c r="AA1971" s="155"/>
      <c r="AB1971" s="155"/>
      <c r="AC1971" s="155"/>
      <c r="AD1971" s="155"/>
      <c r="AE1971" s="155"/>
      <c r="AF1971" s="155"/>
      <c r="AG1971" s="155"/>
      <c r="AH1971" s="155"/>
    </row>
    <row r="1972" spans="1:34" x14ac:dyDescent="0.25">
      <c r="A1972" s="128" t="s">
        <v>16</v>
      </c>
      <c r="B1972" s="157" t="s">
        <v>44</v>
      </c>
      <c r="C1972" s="157" t="s">
        <v>459</v>
      </c>
      <c r="D1972" s="157" t="s">
        <v>53</v>
      </c>
      <c r="E1972" s="157" t="s">
        <v>446</v>
      </c>
      <c r="F1972" s="157" t="s">
        <v>151</v>
      </c>
      <c r="G1972" s="157" t="s">
        <v>109</v>
      </c>
      <c r="H1972" s="157" t="s">
        <v>163</v>
      </c>
      <c r="I1972" s="157"/>
      <c r="J1972" s="157"/>
      <c r="K1972" s="157">
        <v>81.342380840000004</v>
      </c>
      <c r="L1972" s="157">
        <v>6.2423224766709295E-4</v>
      </c>
      <c r="M1972" s="157">
        <v>5.2465336639999994E-3</v>
      </c>
      <c r="N1972" s="157">
        <v>2.2536030212000004E-3</v>
      </c>
      <c r="O1972" s="157">
        <v>3.7058198169999997E-4</v>
      </c>
      <c r="P1972" s="157">
        <v>3.59464522249E-4</v>
      </c>
      <c r="Q1972" s="126">
        <v>1.0070561654000001E-5</v>
      </c>
      <c r="R1972" s="155"/>
      <c r="S1972" s="155"/>
      <c r="T1972" s="155"/>
      <c r="U1972" s="155"/>
      <c r="V1972" s="155"/>
      <c r="W1972" s="155"/>
      <c r="X1972" s="155"/>
      <c r="Y1972" s="155"/>
      <c r="Z1972" s="155"/>
      <c r="AA1972" s="155"/>
      <c r="AB1972" s="155"/>
      <c r="AC1972" s="155"/>
      <c r="AD1972" s="155"/>
      <c r="AE1972" s="155"/>
      <c r="AF1972" s="155"/>
      <c r="AG1972" s="155"/>
      <c r="AH1972" s="155"/>
    </row>
    <row r="1973" spans="1:34" x14ac:dyDescent="0.25">
      <c r="A1973" s="128" t="s">
        <v>16</v>
      </c>
      <c r="B1973" s="157" t="s">
        <v>44</v>
      </c>
      <c r="C1973" s="157" t="s">
        <v>459</v>
      </c>
      <c r="D1973" s="157" t="s">
        <v>53</v>
      </c>
      <c r="E1973" s="157" t="s">
        <v>447</v>
      </c>
      <c r="F1973" s="157" t="s">
        <v>112</v>
      </c>
      <c r="G1973" s="157" t="s">
        <v>109</v>
      </c>
      <c r="H1973" s="157" t="s">
        <v>163</v>
      </c>
      <c r="I1973" s="157"/>
      <c r="J1973" s="157"/>
      <c r="K1973" s="157">
        <v>10.834623061</v>
      </c>
      <c r="L1973" s="157">
        <v>3.407429069814627E-4</v>
      </c>
      <c r="M1973" s="157">
        <v>3.7326790218000002E-3</v>
      </c>
      <c r="N1973" s="157">
        <v>1.7543792061000001E-3</v>
      </c>
      <c r="O1973" s="157">
        <v>3.0610020925000004E-4</v>
      </c>
      <c r="P1973" s="157">
        <v>2.9691720297249998E-4</v>
      </c>
      <c r="Q1973" s="126">
        <v>8.9807867819999993E-6</v>
      </c>
      <c r="R1973" s="155"/>
      <c r="S1973" s="155"/>
      <c r="T1973" s="155"/>
      <c r="U1973" s="155"/>
      <c r="V1973" s="155"/>
      <c r="W1973" s="155"/>
      <c r="X1973" s="155"/>
      <c r="Y1973" s="155"/>
      <c r="Z1973" s="155"/>
      <c r="AA1973" s="155"/>
      <c r="AB1973" s="155"/>
      <c r="AC1973" s="155"/>
      <c r="AD1973" s="155"/>
      <c r="AE1973" s="155"/>
      <c r="AF1973" s="155"/>
      <c r="AG1973" s="155"/>
      <c r="AH1973" s="155"/>
    </row>
    <row r="1974" spans="1:34" x14ac:dyDescent="0.25">
      <c r="A1974" s="128" t="s">
        <v>16</v>
      </c>
      <c r="B1974" s="157" t="s">
        <v>44</v>
      </c>
      <c r="C1974" s="157" t="s">
        <v>459</v>
      </c>
      <c r="D1974" s="157" t="s">
        <v>53</v>
      </c>
      <c r="E1974" s="157" t="s">
        <v>448</v>
      </c>
      <c r="F1974" s="157" t="s">
        <v>153</v>
      </c>
      <c r="G1974" s="157" t="s">
        <v>114</v>
      </c>
      <c r="H1974" s="157" t="s">
        <v>163</v>
      </c>
      <c r="I1974" s="157"/>
      <c r="J1974" s="157"/>
      <c r="K1974" s="157">
        <v>0.91021703566000001</v>
      </c>
      <c r="L1974" s="157">
        <v>1.156699293099129E-4</v>
      </c>
      <c r="M1974" s="157">
        <v>1.5010488432099999E-3</v>
      </c>
      <c r="N1974" s="157">
        <v>6.4494897884999998E-4</v>
      </c>
      <c r="O1974" s="157">
        <v>1.2189302816500002E-4</v>
      </c>
      <c r="P1974" s="157">
        <v>1.1823623732005E-4</v>
      </c>
      <c r="Q1974" s="126">
        <v>4.9838456447000003E-6</v>
      </c>
      <c r="R1974" s="155"/>
      <c r="S1974" s="155"/>
      <c r="T1974" s="155"/>
      <c r="U1974" s="155"/>
      <c r="V1974" s="155"/>
      <c r="W1974" s="155"/>
      <c r="X1974" s="155"/>
      <c r="Y1974" s="155"/>
      <c r="Z1974" s="155"/>
      <c r="AA1974" s="155"/>
      <c r="AB1974" s="155"/>
      <c r="AC1974" s="155"/>
      <c r="AD1974" s="155"/>
      <c r="AE1974" s="155"/>
      <c r="AF1974" s="155"/>
      <c r="AG1974" s="155"/>
      <c r="AH1974" s="155"/>
    </row>
    <row r="1975" spans="1:34" x14ac:dyDescent="0.25">
      <c r="A1975" s="128" t="s">
        <v>16</v>
      </c>
      <c r="B1975" s="157" t="s">
        <v>44</v>
      </c>
      <c r="C1975" s="157" t="s">
        <v>459</v>
      </c>
      <c r="D1975" s="157" t="s">
        <v>53</v>
      </c>
      <c r="E1975" s="157" t="s">
        <v>449</v>
      </c>
      <c r="F1975" s="157" t="s">
        <v>154</v>
      </c>
      <c r="G1975" s="157" t="s">
        <v>96</v>
      </c>
      <c r="H1975" s="157" t="s">
        <v>163</v>
      </c>
      <c r="I1975" s="157"/>
      <c r="J1975" s="157"/>
      <c r="K1975" s="157">
        <v>0</v>
      </c>
      <c r="L1975" s="157">
        <v>0</v>
      </c>
      <c r="M1975" s="157">
        <v>0</v>
      </c>
      <c r="N1975" s="157">
        <v>0</v>
      </c>
      <c r="O1975" s="157">
        <v>0</v>
      </c>
      <c r="P1975" s="157">
        <v>0</v>
      </c>
      <c r="Q1975" s="126">
        <v>0</v>
      </c>
      <c r="R1975" s="155"/>
      <c r="S1975" s="155"/>
      <c r="T1975" s="155"/>
      <c r="U1975" s="155"/>
      <c r="V1975" s="155"/>
      <c r="W1975" s="155"/>
      <c r="X1975" s="155"/>
      <c r="Y1975" s="155"/>
      <c r="Z1975" s="155"/>
      <c r="AA1975" s="155"/>
      <c r="AB1975" s="155"/>
      <c r="AC1975" s="155"/>
      <c r="AD1975" s="155"/>
      <c r="AE1975" s="155"/>
      <c r="AF1975" s="155"/>
      <c r="AG1975" s="155"/>
      <c r="AH1975" s="155"/>
    </row>
    <row r="1976" spans="1:34" x14ac:dyDescent="0.25">
      <c r="A1976" s="128" t="s">
        <v>16</v>
      </c>
      <c r="B1976" s="157" t="s">
        <v>44</v>
      </c>
      <c r="C1976" s="157" t="s">
        <v>459</v>
      </c>
      <c r="D1976" s="157" t="s">
        <v>53</v>
      </c>
      <c r="E1976" s="157" t="s">
        <v>450</v>
      </c>
      <c r="F1976" s="157" t="s">
        <v>171</v>
      </c>
      <c r="G1976" s="157" t="s">
        <v>172</v>
      </c>
      <c r="H1976" s="157" t="s">
        <v>84</v>
      </c>
      <c r="I1976" s="157"/>
      <c r="J1976" s="157"/>
      <c r="K1976" s="157">
        <v>100.5115459</v>
      </c>
      <c r="L1976" s="157">
        <v>1.3303461598474998E-2</v>
      </c>
      <c r="M1976" s="157">
        <v>9.199686998299999E-4</v>
      </c>
      <c r="N1976" s="157">
        <v>2.2407741223000002E-2</v>
      </c>
      <c r="O1976" s="157">
        <v>1.8536016480999999E-4</v>
      </c>
      <c r="P1976" s="157">
        <v>1.7053135162520001E-4</v>
      </c>
      <c r="Q1976" s="126">
        <v>3.8713819813000001E-6</v>
      </c>
      <c r="R1976" s="155"/>
      <c r="S1976" s="155"/>
      <c r="T1976" s="155"/>
      <c r="U1976" s="155"/>
      <c r="V1976" s="155"/>
      <c r="W1976" s="155"/>
      <c r="X1976" s="155"/>
      <c r="Y1976" s="155"/>
      <c r="Z1976" s="155"/>
      <c r="AA1976" s="155"/>
      <c r="AB1976" s="155"/>
      <c r="AC1976" s="155"/>
      <c r="AD1976" s="155"/>
      <c r="AE1976" s="155"/>
      <c r="AF1976" s="155"/>
      <c r="AG1976" s="155"/>
      <c r="AH1976" s="155"/>
    </row>
    <row r="1977" spans="1:34" x14ac:dyDescent="0.25">
      <c r="A1977" s="128" t="s">
        <v>16</v>
      </c>
      <c r="B1977" s="157" t="s">
        <v>44</v>
      </c>
      <c r="C1977" s="157" t="s">
        <v>459</v>
      </c>
      <c r="D1977" s="157" t="s">
        <v>53</v>
      </c>
      <c r="E1977" s="157" t="s">
        <v>451</v>
      </c>
      <c r="F1977" s="157" t="s">
        <v>173</v>
      </c>
      <c r="G1977" s="157" t="s">
        <v>172</v>
      </c>
      <c r="H1977" s="157" t="s">
        <v>84</v>
      </c>
      <c r="I1977" s="157"/>
      <c r="J1977" s="157"/>
      <c r="K1977" s="157">
        <v>29.994578309999998</v>
      </c>
      <c r="L1977" s="157">
        <v>6.9740270931402835E-3</v>
      </c>
      <c r="M1977" s="157">
        <v>8.1711594899089995E-4</v>
      </c>
      <c r="N1977" s="157">
        <v>2.1966733632770002E-2</v>
      </c>
      <c r="O1977" s="157">
        <v>1.1998612576368001E-4</v>
      </c>
      <c r="P1977" s="157">
        <v>1.1038723570258561E-4</v>
      </c>
      <c r="Q1977" s="126">
        <v>3.6390750091419999E-6</v>
      </c>
      <c r="R1977" s="155"/>
      <c r="S1977" s="155"/>
      <c r="T1977" s="155"/>
      <c r="U1977" s="155"/>
      <c r="V1977" s="155"/>
      <c r="W1977" s="155"/>
      <c r="X1977" s="155"/>
      <c r="Y1977" s="155"/>
      <c r="Z1977" s="155"/>
      <c r="AA1977" s="155"/>
      <c r="AB1977" s="155"/>
      <c r="AC1977" s="155"/>
      <c r="AD1977" s="155"/>
      <c r="AE1977" s="155"/>
      <c r="AF1977" s="155"/>
      <c r="AG1977" s="155"/>
      <c r="AH1977" s="155"/>
    </row>
    <row r="1978" spans="1:34" x14ac:dyDescent="0.25">
      <c r="A1978" s="128" t="s">
        <v>16</v>
      </c>
      <c r="B1978" s="157" t="s">
        <v>44</v>
      </c>
      <c r="C1978" s="157" t="s">
        <v>459</v>
      </c>
      <c r="D1978" s="157" t="s">
        <v>53</v>
      </c>
      <c r="E1978" s="157" t="s">
        <v>452</v>
      </c>
      <c r="F1978" s="157" t="s">
        <v>174</v>
      </c>
      <c r="G1978" s="157" t="s">
        <v>172</v>
      </c>
      <c r="H1978" s="157" t="s">
        <v>115</v>
      </c>
      <c r="I1978" s="157"/>
      <c r="J1978" s="157"/>
      <c r="K1978" s="157">
        <v>9.2486826964000013</v>
      </c>
      <c r="L1978" s="157">
        <v>5.1448614277283574E-4</v>
      </c>
      <c r="M1978" s="157">
        <v>3.4096760013000002E-4</v>
      </c>
      <c r="N1978" s="157">
        <v>5.06344856955E-3</v>
      </c>
      <c r="O1978" s="157">
        <v>2.8954035900659999E-6</v>
      </c>
      <c r="P1978" s="157">
        <v>2.6637713028607203E-6</v>
      </c>
      <c r="Q1978" s="126">
        <v>8.5325706294100007E-7</v>
      </c>
      <c r="R1978" s="155"/>
      <c r="S1978" s="155"/>
      <c r="T1978" s="155"/>
      <c r="U1978" s="155"/>
      <c r="V1978" s="155"/>
      <c r="W1978" s="155"/>
      <c r="X1978" s="155"/>
      <c r="Y1978" s="155"/>
      <c r="Z1978" s="155"/>
      <c r="AA1978" s="155"/>
      <c r="AB1978" s="155"/>
      <c r="AC1978" s="155"/>
      <c r="AD1978" s="155"/>
      <c r="AE1978" s="155"/>
      <c r="AF1978" s="155"/>
      <c r="AG1978" s="155"/>
      <c r="AH1978" s="155"/>
    </row>
    <row r="1979" spans="1:34" x14ac:dyDescent="0.25">
      <c r="A1979" s="128" t="s">
        <v>16</v>
      </c>
      <c r="B1979" s="157" t="s">
        <v>44</v>
      </c>
      <c r="C1979" s="157" t="s">
        <v>459</v>
      </c>
      <c r="D1979" s="157" t="s">
        <v>53</v>
      </c>
      <c r="E1979" s="157" t="s">
        <v>453</v>
      </c>
      <c r="F1979" s="157" t="s">
        <v>174</v>
      </c>
      <c r="G1979" s="157" t="s">
        <v>172</v>
      </c>
      <c r="H1979" s="157" t="s">
        <v>163</v>
      </c>
      <c r="I1979" s="157"/>
      <c r="J1979" s="157"/>
      <c r="K1979" s="157">
        <v>17.314773216800003</v>
      </c>
      <c r="L1979" s="157">
        <v>8.7409408447787382E-5</v>
      </c>
      <c r="M1979" s="157">
        <v>2.1207750641700006E-3</v>
      </c>
      <c r="N1979" s="157">
        <v>3.7676549124E-4</v>
      </c>
      <c r="O1979" s="157">
        <v>4.5953221553999991E-5</v>
      </c>
      <c r="P1979" s="157">
        <v>4.457462490737999E-5</v>
      </c>
      <c r="Q1979" s="126">
        <v>2.9838332999000002E-5</v>
      </c>
      <c r="R1979" s="155"/>
      <c r="S1979" s="155"/>
      <c r="T1979" s="155"/>
      <c r="U1979" s="155"/>
      <c r="V1979" s="155"/>
      <c r="W1979" s="155"/>
      <c r="X1979" s="155"/>
      <c r="Y1979" s="155"/>
      <c r="Z1979" s="155"/>
      <c r="AA1979" s="155"/>
      <c r="AB1979" s="155"/>
      <c r="AC1979" s="155"/>
      <c r="AD1979" s="155"/>
      <c r="AE1979" s="155"/>
      <c r="AF1979" s="155"/>
      <c r="AG1979" s="155"/>
      <c r="AH1979" s="155"/>
    </row>
    <row r="1980" spans="1:34" x14ac:dyDescent="0.25">
      <c r="A1980" s="128" t="s">
        <v>16</v>
      </c>
      <c r="B1980" s="157" t="s">
        <v>44</v>
      </c>
      <c r="C1980" s="157" t="s">
        <v>459</v>
      </c>
      <c r="D1980" s="157" t="s">
        <v>53</v>
      </c>
      <c r="E1980" s="157" t="s">
        <v>454</v>
      </c>
      <c r="F1980" s="157" t="s">
        <v>175</v>
      </c>
      <c r="G1980" s="157" t="s">
        <v>172</v>
      </c>
      <c r="H1980" s="157" t="s">
        <v>163</v>
      </c>
      <c r="I1980" s="157"/>
      <c r="J1980" s="157"/>
      <c r="K1980" s="157">
        <v>0.11691279</v>
      </c>
      <c r="L1980" s="157">
        <v>5.8562221185000005E-7</v>
      </c>
      <c r="M1980" s="157">
        <v>2.9319905999999998E-6</v>
      </c>
      <c r="N1980" s="157">
        <v>1.7813965E-6</v>
      </c>
      <c r="O1980" s="157">
        <v>3.1129983000000001E-7</v>
      </c>
      <c r="P1980" s="157">
        <v>3.0196083510000002E-7</v>
      </c>
      <c r="Q1980" s="126">
        <v>4.8274604E-8</v>
      </c>
      <c r="R1980" s="155"/>
      <c r="S1980" s="155"/>
      <c r="T1980" s="155"/>
      <c r="U1980" s="155"/>
      <c r="V1980" s="155"/>
      <c r="W1980" s="155"/>
      <c r="X1980" s="155"/>
      <c r="Y1980" s="155"/>
      <c r="Z1980" s="155"/>
      <c r="AA1980" s="155"/>
      <c r="AB1980" s="155"/>
      <c r="AC1980" s="155"/>
      <c r="AD1980" s="155"/>
      <c r="AE1980" s="155"/>
      <c r="AF1980" s="155"/>
      <c r="AG1980" s="155"/>
      <c r="AH1980" s="155"/>
    </row>
    <row r="1981" spans="1:34" x14ac:dyDescent="0.25">
      <c r="A1981" s="128" t="s">
        <v>16</v>
      </c>
      <c r="B1981" s="157" t="s">
        <v>44</v>
      </c>
      <c r="C1981" s="157" t="s">
        <v>459</v>
      </c>
      <c r="D1981" s="157" t="s">
        <v>53</v>
      </c>
      <c r="E1981" s="157" t="s">
        <v>455</v>
      </c>
      <c r="F1981" s="157" t="s">
        <v>176</v>
      </c>
      <c r="G1981" s="157" t="s">
        <v>177</v>
      </c>
      <c r="H1981" s="157" t="s">
        <v>163</v>
      </c>
      <c r="I1981" s="157"/>
      <c r="J1981" s="157"/>
      <c r="K1981" s="157">
        <v>2.604314773</v>
      </c>
      <c r="L1981" s="157">
        <v>2.8704935751873027E-4</v>
      </c>
      <c r="M1981" s="157">
        <v>1.6555993764699999E-3</v>
      </c>
      <c r="N1981" s="157">
        <v>1.2376911059700001E-3</v>
      </c>
      <c r="O1981" s="157">
        <v>2.0509806954000003E-4</v>
      </c>
      <c r="P1981" s="157">
        <v>1.989451274538E-4</v>
      </c>
      <c r="Q1981" s="126">
        <v>3.2973917869999995E-6</v>
      </c>
      <c r="R1981" s="155"/>
      <c r="S1981" s="155"/>
      <c r="T1981" s="155"/>
      <c r="U1981" s="155"/>
      <c r="V1981" s="155"/>
      <c r="W1981" s="155"/>
      <c r="X1981" s="155"/>
      <c r="Y1981" s="155"/>
      <c r="Z1981" s="155"/>
      <c r="AA1981" s="155"/>
      <c r="AB1981" s="155"/>
      <c r="AC1981" s="155"/>
      <c r="AD1981" s="155"/>
      <c r="AE1981" s="155"/>
      <c r="AF1981" s="155"/>
      <c r="AG1981" s="155"/>
      <c r="AH1981" s="155"/>
    </row>
    <row r="1982" spans="1:34" x14ac:dyDescent="0.25">
      <c r="A1982" s="128" t="s">
        <v>16</v>
      </c>
      <c r="B1982" s="157" t="s">
        <v>44</v>
      </c>
      <c r="C1982" s="157" t="s">
        <v>459</v>
      </c>
      <c r="D1982" s="157" t="s">
        <v>53</v>
      </c>
      <c r="E1982" s="157" t="s">
        <v>456</v>
      </c>
      <c r="F1982" s="157" t="s">
        <v>176</v>
      </c>
      <c r="G1982" s="157" t="s">
        <v>177</v>
      </c>
      <c r="H1982" s="157" t="s">
        <v>115</v>
      </c>
      <c r="I1982" s="157"/>
      <c r="J1982" s="157"/>
      <c r="K1982" s="157">
        <v>2.5936961009999999</v>
      </c>
      <c r="L1982" s="157">
        <v>7.5227734289930011E-5</v>
      </c>
      <c r="M1982" s="157">
        <v>2.6652357702000003E-5</v>
      </c>
      <c r="N1982" s="157">
        <v>2.1023337878000002E-3</v>
      </c>
      <c r="O1982" s="157">
        <v>1.1082352933999999E-6</v>
      </c>
      <c r="P1982" s="157">
        <v>1.019576469928E-6</v>
      </c>
      <c r="Q1982" s="126">
        <v>1.7830846129000001E-7</v>
      </c>
      <c r="R1982" s="155"/>
      <c r="S1982" s="155"/>
      <c r="T1982" s="155"/>
      <c r="U1982" s="155"/>
      <c r="V1982" s="155"/>
      <c r="W1982" s="155"/>
      <c r="X1982" s="155"/>
      <c r="Y1982" s="155"/>
      <c r="Z1982" s="155"/>
      <c r="AA1982" s="155"/>
      <c r="AB1982" s="155"/>
      <c r="AC1982" s="155"/>
      <c r="AD1982" s="155"/>
      <c r="AE1982" s="155"/>
      <c r="AF1982" s="155"/>
      <c r="AG1982" s="155"/>
      <c r="AH1982" s="155"/>
    </row>
    <row r="1983" spans="1:34" x14ac:dyDescent="0.25">
      <c r="A1983" s="128" t="s">
        <v>16</v>
      </c>
      <c r="B1983" s="157" t="s">
        <v>44</v>
      </c>
      <c r="C1983" s="157" t="s">
        <v>459</v>
      </c>
      <c r="D1983" s="157" t="s">
        <v>53</v>
      </c>
      <c r="E1983" s="157" t="s">
        <v>457</v>
      </c>
      <c r="F1983" s="157" t="s">
        <v>176</v>
      </c>
      <c r="G1983" s="157" t="s">
        <v>177</v>
      </c>
      <c r="H1983" s="157" t="s">
        <v>156</v>
      </c>
      <c r="I1983" s="157"/>
      <c r="J1983" s="157"/>
      <c r="K1983" s="157">
        <v>2.8915639999999999E-2</v>
      </c>
      <c r="L1983" s="157">
        <v>7.0028677975099995E-7</v>
      </c>
      <c r="M1983" s="157">
        <v>2.5102066999999999E-6</v>
      </c>
      <c r="N1983" s="157">
        <v>1.3279981E-5</v>
      </c>
      <c r="O1983" s="157">
        <v>2.3621187E-8</v>
      </c>
      <c r="P1983" s="157">
        <v>2.3621187E-8</v>
      </c>
      <c r="Q1983" s="126">
        <v>4.8424820000000002E-9</v>
      </c>
      <c r="R1983" s="155"/>
      <c r="S1983" s="155"/>
      <c r="T1983" s="155"/>
      <c r="U1983" s="155"/>
      <c r="V1983" s="155"/>
      <c r="W1983" s="155"/>
      <c r="X1983" s="155"/>
      <c r="Y1983" s="155"/>
      <c r="Z1983" s="155"/>
      <c r="AA1983" s="155"/>
      <c r="AB1983" s="155"/>
      <c r="AC1983" s="155"/>
      <c r="AD1983" s="155"/>
      <c r="AE1983" s="155"/>
      <c r="AF1983" s="155"/>
      <c r="AG1983" s="155"/>
      <c r="AH1983" s="155"/>
    </row>
    <row r="1984" spans="1:34" x14ac:dyDescent="0.25">
      <c r="A1984" s="128"/>
      <c r="B1984" s="157"/>
      <c r="C1984" s="157"/>
      <c r="D1984" s="157"/>
      <c r="E1984" s="157" t="s">
        <v>12</v>
      </c>
      <c r="F1984" s="157" t="s">
        <v>192</v>
      </c>
      <c r="G1984" s="157" t="s">
        <v>178</v>
      </c>
      <c r="H1984" s="157"/>
      <c r="I1984" s="157"/>
      <c r="J1984" s="157"/>
      <c r="K1984" s="157"/>
      <c r="L1984" s="157">
        <v>5.8999999999999999E-8</v>
      </c>
      <c r="M1984" s="157">
        <v>2.2600000000000001E-7</v>
      </c>
      <c r="N1984" s="157">
        <v>1.5200000000000001E-6</v>
      </c>
      <c r="O1984" s="157">
        <v>9.4099999999999996E-9</v>
      </c>
      <c r="P1984" s="157">
        <v>9.0400000000000002E-9</v>
      </c>
      <c r="Q1984" s="126">
        <v>4.6099999999999996E-9</v>
      </c>
      <c r="R1984" s="155"/>
      <c r="S1984" s="155"/>
      <c r="T1984" s="155"/>
      <c r="U1984" s="155"/>
      <c r="V1984" s="155"/>
      <c r="W1984" s="155"/>
      <c r="X1984" s="155"/>
      <c r="Y1984" s="155"/>
      <c r="Z1984" s="155"/>
      <c r="AA1984" s="155"/>
      <c r="AB1984" s="155"/>
      <c r="AC1984" s="155"/>
      <c r="AD1984" s="155"/>
      <c r="AE1984" s="155"/>
      <c r="AF1984" s="155"/>
      <c r="AG1984" s="155"/>
      <c r="AH1984" s="155"/>
    </row>
    <row r="1985" spans="1:34" x14ac:dyDescent="0.25">
      <c r="A1985" s="128"/>
      <c r="B1985" s="157"/>
      <c r="C1985" s="157"/>
      <c r="D1985" s="157"/>
      <c r="E1985" s="157" t="s">
        <v>13</v>
      </c>
      <c r="F1985" s="157" t="s">
        <v>156</v>
      </c>
      <c r="G1985" s="157" t="s">
        <v>178</v>
      </c>
      <c r="H1985" s="157"/>
      <c r="I1985" s="157"/>
      <c r="J1985" s="157"/>
      <c r="K1985" s="157"/>
      <c r="L1985" s="157">
        <v>5.7900000000000001E-9</v>
      </c>
      <c r="M1985" s="157">
        <v>2.22E-8</v>
      </c>
      <c r="N1985" s="157">
        <v>1.49E-7</v>
      </c>
      <c r="O1985" s="157">
        <v>9.2500000000000001E-10</v>
      </c>
      <c r="P1985" s="157">
        <v>8.8800000000000004E-10</v>
      </c>
      <c r="Q1985" s="126">
        <v>4.5299999999999999E-10</v>
      </c>
      <c r="R1985" s="155"/>
      <c r="S1985" s="155"/>
      <c r="T1985" s="155"/>
      <c r="U1985" s="155"/>
      <c r="V1985" s="155"/>
      <c r="W1985" s="155"/>
      <c r="X1985" s="155"/>
      <c r="Y1985" s="155"/>
      <c r="Z1985" s="155"/>
      <c r="AA1985" s="155"/>
      <c r="AB1985" s="155"/>
      <c r="AC1985" s="155"/>
      <c r="AD1985" s="155"/>
      <c r="AE1985" s="155"/>
      <c r="AF1985" s="155"/>
      <c r="AG1985" s="155"/>
      <c r="AH1985" s="155"/>
    </row>
    <row r="1986" spans="1:34" x14ac:dyDescent="0.25">
      <c r="A1986" s="128"/>
      <c r="B1986" s="157"/>
      <c r="C1986" s="157"/>
      <c r="D1986" s="157"/>
      <c r="E1986" s="157" t="s">
        <v>21</v>
      </c>
      <c r="F1986" s="157" t="s">
        <v>159</v>
      </c>
      <c r="G1986" s="157" t="s">
        <v>178</v>
      </c>
      <c r="H1986" s="157"/>
      <c r="I1986" s="157"/>
      <c r="J1986" s="157"/>
      <c r="K1986" s="157"/>
      <c r="L1986" s="157">
        <v>4.5800000000000003E-9</v>
      </c>
      <c r="M1986" s="157">
        <v>1.7599999999999999E-8</v>
      </c>
      <c r="N1986" s="157">
        <v>1.18E-7</v>
      </c>
      <c r="O1986" s="157">
        <v>7.3099999999999996E-10</v>
      </c>
      <c r="P1986" s="157">
        <v>7.0199999999999995E-10</v>
      </c>
      <c r="Q1986" s="126">
        <v>3.58E-10</v>
      </c>
      <c r="R1986" s="155"/>
      <c r="S1986" s="155"/>
      <c r="T1986" s="155"/>
      <c r="U1986" s="155"/>
      <c r="V1986" s="155"/>
      <c r="W1986" s="155"/>
      <c r="X1986" s="155"/>
      <c r="Y1986" s="155"/>
      <c r="Z1986" s="155"/>
      <c r="AA1986" s="155"/>
      <c r="AB1986" s="155"/>
      <c r="AC1986" s="155"/>
      <c r="AD1986" s="155"/>
      <c r="AE1986" s="155"/>
      <c r="AF1986" s="155"/>
      <c r="AG1986" s="155"/>
      <c r="AH1986" s="155"/>
    </row>
    <row r="1987" spans="1:34" x14ac:dyDescent="0.25">
      <c r="A1987" s="128"/>
      <c r="B1987" s="157"/>
      <c r="C1987" s="157"/>
      <c r="D1987" s="157"/>
      <c r="E1987" s="157" t="s">
        <v>14</v>
      </c>
      <c r="F1987" s="157" t="s">
        <v>193</v>
      </c>
      <c r="G1987" s="157" t="s">
        <v>178</v>
      </c>
      <c r="H1987" s="157"/>
      <c r="I1987" s="157"/>
      <c r="J1987" s="157"/>
      <c r="K1987" s="157"/>
      <c r="L1987" s="157">
        <v>2.8000000000000002E-7</v>
      </c>
      <c r="M1987" s="157">
        <v>1.08E-6</v>
      </c>
      <c r="N1987" s="157">
        <v>7.2099999999999996E-6</v>
      </c>
      <c r="O1987" s="157">
        <v>4.4799999999999997E-8</v>
      </c>
      <c r="P1987" s="157">
        <v>4.3000000000000001E-8</v>
      </c>
      <c r="Q1987" s="126">
        <v>2.1900000000000001E-8</v>
      </c>
      <c r="R1987" s="155"/>
      <c r="S1987" s="155"/>
      <c r="T1987" s="155"/>
      <c r="U1987" s="155"/>
      <c r="V1987" s="155"/>
      <c r="W1987" s="155"/>
      <c r="X1987" s="155"/>
      <c r="Y1987" s="155"/>
      <c r="Z1987" s="155"/>
      <c r="AA1987" s="155"/>
      <c r="AB1987" s="155"/>
      <c r="AC1987" s="155"/>
      <c r="AD1987" s="155"/>
      <c r="AE1987" s="155"/>
      <c r="AF1987" s="155"/>
      <c r="AG1987" s="155"/>
      <c r="AH1987" s="155"/>
    </row>
    <row r="1988" spans="1:34" x14ac:dyDescent="0.25">
      <c r="A1988" s="128"/>
      <c r="B1988" s="157"/>
      <c r="C1988" s="157"/>
      <c r="D1988" s="157"/>
      <c r="E1988" s="157" t="s">
        <v>22</v>
      </c>
      <c r="F1988" s="157" t="s">
        <v>190</v>
      </c>
      <c r="G1988" s="157"/>
      <c r="H1988" s="157"/>
      <c r="I1988" s="157"/>
      <c r="J1988" s="157"/>
      <c r="K1988" s="157"/>
      <c r="L1988" s="157"/>
      <c r="M1988" s="157"/>
      <c r="N1988" s="157"/>
      <c r="O1988" s="157"/>
      <c r="P1988" s="157"/>
      <c r="Q1988" s="126"/>
      <c r="R1988" s="155"/>
      <c r="S1988" s="155"/>
      <c r="T1988" s="155"/>
      <c r="U1988" s="155"/>
      <c r="V1988" s="155"/>
      <c r="W1988" s="155"/>
      <c r="X1988" s="155"/>
      <c r="Y1988" s="155"/>
      <c r="Z1988" s="155"/>
      <c r="AA1988" s="155"/>
      <c r="AB1988" s="155"/>
      <c r="AC1988" s="155"/>
      <c r="AD1988" s="155"/>
      <c r="AE1988" s="155"/>
      <c r="AF1988" s="155"/>
      <c r="AG1988" s="155"/>
      <c r="AH1988" s="155"/>
    </row>
    <row r="1989" spans="1:34" x14ac:dyDescent="0.25">
      <c r="A1989" s="128"/>
      <c r="B1989" s="157"/>
      <c r="C1989" s="157"/>
      <c r="D1989" s="157"/>
      <c r="E1989" s="157" t="s">
        <v>24</v>
      </c>
      <c r="F1989" s="157" t="s">
        <v>187</v>
      </c>
      <c r="G1989" s="157" t="s">
        <v>186</v>
      </c>
      <c r="H1989" s="157"/>
      <c r="I1989" s="157"/>
      <c r="J1989" s="157"/>
      <c r="K1989" s="157"/>
      <c r="L1989" s="157"/>
      <c r="M1989" s="157"/>
      <c r="N1989" s="157"/>
      <c r="O1989" s="157"/>
      <c r="P1989" s="157"/>
      <c r="Q1989" s="126"/>
      <c r="R1989" s="155"/>
      <c r="S1989" s="155"/>
      <c r="T1989" s="155"/>
      <c r="U1989" s="155"/>
      <c r="V1989" s="155"/>
      <c r="W1989" s="155"/>
      <c r="X1989" s="155"/>
      <c r="Y1989" s="155"/>
      <c r="Z1989" s="155"/>
      <c r="AA1989" s="155"/>
      <c r="AB1989" s="155"/>
      <c r="AC1989" s="155"/>
      <c r="AD1989" s="155"/>
      <c r="AE1989" s="155"/>
      <c r="AF1989" s="155"/>
      <c r="AG1989" s="155"/>
      <c r="AH1989" s="155"/>
    </row>
    <row r="1990" spans="1:34" x14ac:dyDescent="0.25">
      <c r="A1990" s="128" t="s">
        <v>16</v>
      </c>
      <c r="B1990" s="157" t="s">
        <v>44</v>
      </c>
      <c r="C1990" s="157" t="s">
        <v>459</v>
      </c>
      <c r="D1990" s="157" t="s">
        <v>53</v>
      </c>
      <c r="E1990" s="157">
        <v>2275050011</v>
      </c>
      <c r="F1990" s="157" t="s">
        <v>185</v>
      </c>
      <c r="G1990" s="157" t="s">
        <v>182</v>
      </c>
      <c r="H1990" s="157"/>
      <c r="I1990" s="157"/>
      <c r="J1990" s="157"/>
      <c r="K1990" s="157"/>
      <c r="L1990" s="157">
        <v>6.7609999999999996E-3</v>
      </c>
      <c r="M1990" s="157">
        <v>2.9199999999999999E-3</v>
      </c>
      <c r="N1990" s="157">
        <v>0.53978899999999996</v>
      </c>
      <c r="O1990" s="157">
        <v>1.0635E-2</v>
      </c>
      <c r="P1990" s="157">
        <v>7.3379999999999999E-3</v>
      </c>
      <c r="Q1990" s="126">
        <v>4.4900000000000002E-4</v>
      </c>
      <c r="R1990" s="155"/>
      <c r="S1990" s="155"/>
      <c r="T1990" s="155"/>
      <c r="U1990" s="155"/>
      <c r="V1990" s="155"/>
      <c r="W1990" s="155"/>
      <c r="X1990" s="155"/>
      <c r="Y1990" s="155"/>
      <c r="Z1990" s="155"/>
      <c r="AA1990" s="155"/>
      <c r="AB1990" s="155"/>
      <c r="AC1990" s="155"/>
      <c r="AD1990" s="155"/>
      <c r="AE1990" s="155"/>
      <c r="AF1990" s="155"/>
      <c r="AG1990" s="155"/>
      <c r="AH1990" s="155"/>
    </row>
    <row r="1991" spans="1:34" x14ac:dyDescent="0.25">
      <c r="A1991" s="128" t="s">
        <v>16</v>
      </c>
      <c r="B1991" s="157" t="s">
        <v>44</v>
      </c>
      <c r="C1991" s="157" t="s">
        <v>459</v>
      </c>
      <c r="D1991" s="157" t="s">
        <v>53</v>
      </c>
      <c r="E1991" s="157" t="s">
        <v>27</v>
      </c>
      <c r="F1991" s="157" t="s">
        <v>185</v>
      </c>
      <c r="G1991" s="157" t="s">
        <v>184</v>
      </c>
      <c r="H1991" s="157"/>
      <c r="I1991" s="157"/>
      <c r="J1991" s="157"/>
      <c r="K1991" s="157"/>
      <c r="L1991" s="157">
        <v>1.2455000000000001E-2</v>
      </c>
      <c r="M1991" s="157">
        <v>5.8479999999999999E-3</v>
      </c>
      <c r="N1991" s="157">
        <v>0.17299800000000001</v>
      </c>
      <c r="O1991" s="157">
        <v>4.2760000000000003E-3</v>
      </c>
      <c r="P1991" s="157">
        <v>4.1729999999999996E-3</v>
      </c>
      <c r="Q1991" s="126">
        <v>1.3290000000000001E-3</v>
      </c>
      <c r="R1991" s="155"/>
      <c r="S1991" s="155"/>
      <c r="T1991" s="155"/>
      <c r="U1991" s="155"/>
      <c r="V1991" s="155"/>
      <c r="W1991" s="155"/>
      <c r="X1991" s="155"/>
      <c r="Y1991" s="155"/>
      <c r="Z1991" s="155"/>
      <c r="AA1991" s="155"/>
      <c r="AB1991" s="155"/>
      <c r="AC1991" s="155"/>
      <c r="AD1991" s="155"/>
      <c r="AE1991" s="155"/>
      <c r="AF1991" s="155"/>
      <c r="AG1991" s="155"/>
      <c r="AH1991" s="155"/>
    </row>
    <row r="1992" spans="1:34" x14ac:dyDescent="0.25">
      <c r="A1992" s="128"/>
      <c r="B1992" s="157"/>
      <c r="C1992" s="157"/>
      <c r="D1992" s="157"/>
      <c r="E1992" s="157">
        <v>2275060011</v>
      </c>
      <c r="F1992" s="157" t="s">
        <v>183</v>
      </c>
      <c r="G1992" s="157" t="s">
        <v>182</v>
      </c>
      <c r="H1992" s="157"/>
      <c r="I1992" s="157"/>
      <c r="J1992" s="157"/>
      <c r="K1992" s="157"/>
      <c r="L1992" s="157">
        <v>1.2899999999999999E-4</v>
      </c>
      <c r="M1992" s="157">
        <v>1.18E-4</v>
      </c>
      <c r="N1992" s="157">
        <v>2.1087000000000002E-2</v>
      </c>
      <c r="O1992" s="157">
        <v>4.5100000000000001E-4</v>
      </c>
      <c r="P1992" s="157">
        <v>3.1100000000000002E-4</v>
      </c>
      <c r="Q1992" s="126">
        <v>1.13E-5</v>
      </c>
      <c r="R1992" s="155"/>
      <c r="S1992" s="155"/>
      <c r="T1992" s="155"/>
      <c r="U1992" s="155"/>
      <c r="V1992" s="155"/>
      <c r="W1992" s="155"/>
      <c r="X1992" s="155"/>
      <c r="Y1992" s="155"/>
      <c r="Z1992" s="155"/>
      <c r="AA1992" s="155"/>
      <c r="AB1992" s="155"/>
      <c r="AC1992" s="155"/>
      <c r="AD1992" s="155"/>
      <c r="AE1992" s="155"/>
      <c r="AF1992" s="155"/>
      <c r="AG1992" s="155"/>
      <c r="AH1992" s="155"/>
    </row>
    <row r="1993" spans="1:34" x14ac:dyDescent="0.25">
      <c r="A1993" s="128" t="s">
        <v>16</v>
      </c>
      <c r="B1993" s="157" t="s">
        <v>44</v>
      </c>
      <c r="C1993" s="157" t="s">
        <v>459</v>
      </c>
      <c r="D1993" s="157" t="s">
        <v>53</v>
      </c>
      <c r="E1993" s="157" t="s">
        <v>29</v>
      </c>
      <c r="F1993" s="157" t="s">
        <v>183</v>
      </c>
      <c r="G1993" s="157" t="s">
        <v>184</v>
      </c>
      <c r="H1993" s="157"/>
      <c r="I1993" s="157"/>
      <c r="J1993" s="157"/>
      <c r="K1993" s="157"/>
      <c r="L1993" s="157">
        <v>2.702E-3</v>
      </c>
      <c r="M1993" s="157">
        <v>2.0799999999999998E-3</v>
      </c>
      <c r="N1993" s="157">
        <v>9.6970000000000008E-3</v>
      </c>
      <c r="O1993" s="157">
        <v>1.616E-3</v>
      </c>
      <c r="P1993" s="157">
        <v>1.5770000000000001E-3</v>
      </c>
      <c r="Q1993" s="126">
        <v>4.3600000000000003E-4</v>
      </c>
      <c r="R1993" s="155"/>
      <c r="S1993" s="155"/>
      <c r="T1993" s="155"/>
      <c r="U1993" s="155"/>
      <c r="V1993" s="155"/>
      <c r="W1993" s="155"/>
      <c r="X1993" s="155"/>
      <c r="Y1993" s="155"/>
      <c r="Z1993" s="155"/>
      <c r="AA1993" s="155"/>
      <c r="AB1993" s="155"/>
      <c r="AC1993" s="155"/>
      <c r="AD1993" s="155"/>
      <c r="AE1993" s="155"/>
      <c r="AF1993" s="155"/>
      <c r="AG1993" s="155"/>
      <c r="AH1993" s="155"/>
    </row>
    <row r="1994" spans="1:34" x14ac:dyDescent="0.25">
      <c r="A1994" s="128"/>
      <c r="B1994" s="157"/>
      <c r="C1994" s="157"/>
      <c r="D1994" s="157"/>
      <c r="E1994" s="157" t="s">
        <v>30</v>
      </c>
      <c r="F1994" s="157"/>
      <c r="G1994" s="157" t="s">
        <v>181</v>
      </c>
      <c r="H1994" s="157"/>
      <c r="I1994" s="157"/>
      <c r="J1994" s="157"/>
      <c r="K1994" s="157"/>
      <c r="L1994" s="157">
        <v>0</v>
      </c>
      <c r="M1994" s="157">
        <v>0</v>
      </c>
      <c r="N1994" s="157">
        <v>0</v>
      </c>
      <c r="O1994" s="157">
        <v>0</v>
      </c>
      <c r="P1994" s="157">
        <v>0</v>
      </c>
      <c r="Q1994" s="126">
        <v>0</v>
      </c>
      <c r="R1994" s="155"/>
      <c r="S1994" s="155"/>
      <c r="T1994" s="155"/>
      <c r="U1994" s="155"/>
      <c r="V1994" s="155"/>
      <c r="W1994" s="155"/>
      <c r="X1994" s="155"/>
      <c r="Y1994" s="155"/>
      <c r="Z1994" s="155"/>
      <c r="AA1994" s="155"/>
      <c r="AB1994" s="155"/>
      <c r="AC1994" s="155"/>
      <c r="AD1994" s="155"/>
      <c r="AE1994" s="155"/>
      <c r="AF1994" s="155"/>
      <c r="AG1994" s="155"/>
      <c r="AH1994" s="155"/>
    </row>
    <row r="1995" spans="1:34" x14ac:dyDescent="0.25">
      <c r="A1995" s="128"/>
      <c r="B1995" s="157"/>
      <c r="C1995" s="157"/>
      <c r="D1995" s="157"/>
      <c r="E1995" s="157" t="s">
        <v>462</v>
      </c>
      <c r="F1995" s="157" t="s">
        <v>194</v>
      </c>
      <c r="G1995" s="157" t="s">
        <v>163</v>
      </c>
      <c r="H1995" s="157"/>
      <c r="I1995" s="157"/>
      <c r="J1995" s="157"/>
      <c r="K1995" s="157"/>
      <c r="L1995" s="157"/>
      <c r="M1995" s="157"/>
      <c r="N1995" s="157"/>
      <c r="O1995" s="157"/>
      <c r="P1995" s="157"/>
      <c r="Q1995" s="126"/>
      <c r="R1995" s="155"/>
      <c r="S1995" s="155"/>
      <c r="T1995" s="155"/>
      <c r="U1995" s="155"/>
      <c r="V1995" s="155"/>
      <c r="W1995" s="155"/>
      <c r="X1995" s="155"/>
      <c r="Y1995" s="155"/>
      <c r="Z1995" s="155"/>
      <c r="AA1995" s="155"/>
      <c r="AB1995" s="155"/>
      <c r="AC1995" s="155"/>
      <c r="AD1995" s="155"/>
      <c r="AE1995" s="155"/>
      <c r="AF1995" s="155"/>
      <c r="AG1995" s="155"/>
      <c r="AH1995" s="155"/>
    </row>
    <row r="1996" spans="1:34" x14ac:dyDescent="0.25">
      <c r="A1996" s="128"/>
      <c r="B1996" s="157"/>
      <c r="C1996" s="157"/>
      <c r="D1996" s="157"/>
      <c r="E1996" s="157" t="s">
        <v>472</v>
      </c>
      <c r="F1996" s="157" t="s">
        <v>194</v>
      </c>
      <c r="G1996" s="157" t="s">
        <v>163</v>
      </c>
      <c r="H1996" s="157"/>
      <c r="I1996" s="157"/>
      <c r="J1996" s="157"/>
      <c r="K1996" s="157"/>
      <c r="L1996" s="157"/>
      <c r="M1996" s="157"/>
      <c r="N1996" s="157"/>
      <c r="O1996" s="157"/>
      <c r="P1996" s="157"/>
      <c r="Q1996" s="126"/>
      <c r="R1996" s="155"/>
      <c r="S1996" s="155"/>
      <c r="T1996" s="155"/>
      <c r="U1996" s="155"/>
      <c r="V1996" s="155"/>
      <c r="W1996" s="155"/>
      <c r="X1996" s="155"/>
      <c r="Y1996" s="155"/>
      <c r="Z1996" s="155"/>
      <c r="AA1996" s="155"/>
      <c r="AB1996" s="155"/>
      <c r="AC1996" s="155"/>
      <c r="AD1996" s="155"/>
      <c r="AE1996" s="155"/>
      <c r="AF1996" s="155"/>
      <c r="AG1996" s="155"/>
      <c r="AH1996" s="155"/>
    </row>
    <row r="1997" spans="1:34" x14ac:dyDescent="0.25">
      <c r="A1997" s="128"/>
      <c r="B1997" s="157"/>
      <c r="C1997" s="157"/>
      <c r="D1997" s="157"/>
      <c r="E1997" s="157" t="s">
        <v>476</v>
      </c>
      <c r="F1997" s="157" t="s">
        <v>194</v>
      </c>
      <c r="G1997" s="157" t="s">
        <v>197</v>
      </c>
      <c r="H1997" s="157"/>
      <c r="I1997" s="157"/>
      <c r="J1997" s="157"/>
      <c r="K1997" s="157"/>
      <c r="L1997" s="157"/>
      <c r="M1997" s="157"/>
      <c r="N1997" s="157"/>
      <c r="O1997" s="157"/>
      <c r="P1997" s="157"/>
      <c r="Q1997" s="126"/>
      <c r="R1997" s="155"/>
      <c r="S1997" s="155"/>
      <c r="T1997" s="155"/>
      <c r="U1997" s="155"/>
      <c r="V1997" s="155"/>
      <c r="W1997" s="155"/>
      <c r="X1997" s="155"/>
      <c r="Y1997" s="155"/>
      <c r="Z1997" s="155"/>
      <c r="AA1997" s="155"/>
      <c r="AB1997" s="155"/>
      <c r="AC1997" s="155"/>
      <c r="AD1997" s="155"/>
      <c r="AE1997" s="155"/>
      <c r="AF1997" s="155"/>
      <c r="AG1997" s="155"/>
      <c r="AH1997" s="155"/>
    </row>
    <row r="1998" spans="1:34" x14ac:dyDescent="0.25">
      <c r="A1998" s="128"/>
      <c r="B1998" s="157"/>
      <c r="C1998" s="157"/>
      <c r="D1998" s="157"/>
      <c r="E1998" s="157" t="s">
        <v>464</v>
      </c>
      <c r="F1998" s="157" t="s">
        <v>194</v>
      </c>
      <c r="G1998" s="157" t="s">
        <v>197</v>
      </c>
      <c r="H1998" s="157"/>
      <c r="I1998" s="157"/>
      <c r="J1998" s="157"/>
      <c r="K1998" s="157"/>
      <c r="L1998" s="157"/>
      <c r="M1998" s="157"/>
      <c r="N1998" s="157"/>
      <c r="O1998" s="157"/>
      <c r="P1998" s="157"/>
      <c r="Q1998" s="126"/>
      <c r="R1998" s="155"/>
      <c r="S1998" s="155"/>
      <c r="T1998" s="155"/>
      <c r="U1998" s="155"/>
      <c r="V1998" s="155"/>
      <c r="W1998" s="155"/>
      <c r="X1998" s="155"/>
      <c r="Y1998" s="155"/>
      <c r="Z1998" s="155"/>
      <c r="AA1998" s="155"/>
      <c r="AB1998" s="155"/>
      <c r="AC1998" s="155"/>
      <c r="AD1998" s="155"/>
      <c r="AE1998" s="155"/>
      <c r="AF1998" s="155"/>
      <c r="AG1998" s="155"/>
      <c r="AH1998" s="155"/>
    </row>
    <row r="1999" spans="1:34" x14ac:dyDescent="0.25">
      <c r="A1999" s="128" t="s">
        <v>16</v>
      </c>
      <c r="B1999" s="157" t="s">
        <v>44</v>
      </c>
      <c r="C1999" s="157" t="s">
        <v>45</v>
      </c>
      <c r="D1999" s="157" t="s">
        <v>53</v>
      </c>
      <c r="E1999" s="157" t="s">
        <v>473</v>
      </c>
      <c r="F1999" s="157" t="s">
        <v>177</v>
      </c>
      <c r="G1999" s="157" t="s">
        <v>163</v>
      </c>
      <c r="H1999" s="157" t="s">
        <v>467</v>
      </c>
      <c r="I1999" s="157"/>
      <c r="J1999" s="157"/>
      <c r="K1999" s="157"/>
      <c r="L1999" s="157">
        <v>2.5267708278537603E-2</v>
      </c>
      <c r="M1999" s="157">
        <v>0.46433671680197625</v>
      </c>
      <c r="N1999" s="157">
        <v>8.2969803678763859E-2</v>
      </c>
      <c r="O1999" s="157">
        <v>1.3711956737776481E-2</v>
      </c>
      <c r="P1999" s="157">
        <v>1.3300598035643185E-2</v>
      </c>
      <c r="Q1999" s="126">
        <v>1.3082844583674839E-2</v>
      </c>
      <c r="R1999" s="155"/>
      <c r="S1999" s="155"/>
      <c r="T1999" s="155"/>
      <c r="U1999" s="155"/>
      <c r="V1999" s="155"/>
      <c r="W1999" s="155"/>
      <c r="X1999" s="155"/>
      <c r="Y1999" s="155"/>
      <c r="Z1999" s="155"/>
      <c r="AA1999" s="155"/>
      <c r="AB1999" s="155"/>
      <c r="AC1999" s="155"/>
      <c r="AD1999" s="155"/>
      <c r="AE1999" s="155"/>
      <c r="AF1999" s="155"/>
      <c r="AG1999" s="155"/>
      <c r="AH1999" s="155"/>
    </row>
    <row r="2000" spans="1:34" x14ac:dyDescent="0.25">
      <c r="A2000" s="128" t="s">
        <v>16</v>
      </c>
      <c r="B2000" s="157" t="s">
        <v>44</v>
      </c>
      <c r="C2000" s="157" t="s">
        <v>45</v>
      </c>
      <c r="D2000" s="157" t="s">
        <v>53</v>
      </c>
      <c r="E2000" s="157" t="s">
        <v>466</v>
      </c>
      <c r="F2000" s="157" t="s">
        <v>177</v>
      </c>
      <c r="G2000" s="157" t="s">
        <v>163</v>
      </c>
      <c r="H2000" s="157" t="s">
        <v>467</v>
      </c>
      <c r="I2000" s="157"/>
      <c r="J2000" s="157"/>
      <c r="K2000" s="157"/>
      <c r="L2000" s="157">
        <v>0</v>
      </c>
      <c r="M2000" s="157">
        <v>0</v>
      </c>
      <c r="N2000" s="157">
        <v>0</v>
      </c>
      <c r="O2000" s="157">
        <v>0</v>
      </c>
      <c r="P2000" s="157">
        <v>0</v>
      </c>
      <c r="Q2000" s="126">
        <v>0</v>
      </c>
      <c r="R2000" s="155"/>
      <c r="S2000" s="155"/>
      <c r="T2000" s="155"/>
      <c r="U2000" s="155"/>
      <c r="V2000" s="155"/>
      <c r="W2000" s="155"/>
      <c r="X2000" s="155"/>
      <c r="Y2000" s="155"/>
      <c r="Z2000" s="155"/>
      <c r="AA2000" s="155"/>
      <c r="AB2000" s="155"/>
      <c r="AC2000" s="155"/>
      <c r="AD2000" s="155"/>
      <c r="AE2000" s="155"/>
      <c r="AF2000" s="155"/>
      <c r="AG2000" s="155"/>
      <c r="AH2000" s="155"/>
    </row>
    <row r="2001" spans="1:34" x14ac:dyDescent="0.25">
      <c r="A2001" s="128" t="s">
        <v>16</v>
      </c>
      <c r="B2001" s="157" t="s">
        <v>44</v>
      </c>
      <c r="C2001" s="157" t="s">
        <v>45</v>
      </c>
      <c r="D2001" s="157" t="s">
        <v>53</v>
      </c>
      <c r="E2001" s="157" t="s">
        <v>469</v>
      </c>
      <c r="F2001" s="157" t="s">
        <v>177</v>
      </c>
      <c r="G2001" s="157" t="s">
        <v>163</v>
      </c>
      <c r="H2001" s="157" t="s">
        <v>467</v>
      </c>
      <c r="I2001" s="157"/>
      <c r="J2001" s="157"/>
      <c r="K2001" s="157"/>
      <c r="L2001" s="157">
        <v>2.6087270653521684E-2</v>
      </c>
      <c r="M2001" s="157">
        <v>0.51077746112085654</v>
      </c>
      <c r="N2001" s="157">
        <v>8.1430773202884374E-2</v>
      </c>
      <c r="O2001" s="157">
        <v>1.3763464521220689E-2</v>
      </c>
      <c r="P2001" s="157">
        <v>1.335056058558407E-2</v>
      </c>
      <c r="Q2001" s="126">
        <v>1.284016718017721E-2</v>
      </c>
      <c r="R2001" s="155"/>
      <c r="S2001" s="155"/>
      <c r="T2001" s="155"/>
      <c r="U2001" s="155"/>
      <c r="V2001" s="155"/>
      <c r="W2001" s="155"/>
      <c r="X2001" s="155"/>
      <c r="Y2001" s="155"/>
      <c r="Z2001" s="155"/>
      <c r="AA2001" s="155"/>
      <c r="AB2001" s="155"/>
      <c r="AC2001" s="155"/>
      <c r="AD2001" s="155"/>
      <c r="AE2001" s="155"/>
      <c r="AF2001" s="155"/>
      <c r="AG2001" s="155"/>
      <c r="AH2001" s="155"/>
    </row>
    <row r="2002" spans="1:34" x14ac:dyDescent="0.25">
      <c r="A2002" s="128"/>
      <c r="B2002" s="157"/>
      <c r="C2002" s="157"/>
      <c r="D2002" s="157"/>
      <c r="E2002" s="157" t="s">
        <v>475</v>
      </c>
      <c r="F2002" s="157" t="s">
        <v>177</v>
      </c>
      <c r="G2002" s="157" t="s">
        <v>163</v>
      </c>
      <c r="H2002" s="157" t="s">
        <v>201</v>
      </c>
      <c r="I2002" s="157"/>
      <c r="J2002" s="157"/>
      <c r="K2002" s="157"/>
      <c r="L2002" s="157">
        <v>2.405297743224225E-3</v>
      </c>
      <c r="M2002" s="157">
        <v>4.7243703655515001E-2</v>
      </c>
      <c r="N2002" s="157">
        <v>4.6033811265901283E-3</v>
      </c>
      <c r="O2002" s="157">
        <v>1.1157453873067119E-3</v>
      </c>
      <c r="P2002" s="157">
        <v>1.0822730256875106E-3</v>
      </c>
      <c r="Q2002" s="126">
        <v>7.2587034280298445E-4</v>
      </c>
      <c r="R2002" s="155"/>
      <c r="S2002" s="155"/>
      <c r="T2002" s="155"/>
      <c r="U2002" s="155"/>
      <c r="V2002" s="155"/>
      <c r="W2002" s="155"/>
      <c r="X2002" s="155"/>
      <c r="Y2002" s="155"/>
      <c r="Z2002" s="155"/>
      <c r="AA2002" s="155"/>
      <c r="AB2002" s="155"/>
      <c r="AC2002" s="155"/>
      <c r="AD2002" s="155"/>
      <c r="AE2002" s="155"/>
      <c r="AF2002" s="155"/>
      <c r="AG2002" s="155"/>
      <c r="AH2002" s="155"/>
    </row>
    <row r="2003" spans="1:34" x14ac:dyDescent="0.25">
      <c r="A2003" s="128" t="s">
        <v>16</v>
      </c>
      <c r="B2003" s="157" t="s">
        <v>56</v>
      </c>
      <c r="C2003" s="157" t="s">
        <v>460</v>
      </c>
      <c r="D2003" s="157" t="s">
        <v>53</v>
      </c>
      <c r="E2003" s="157" t="s">
        <v>255</v>
      </c>
      <c r="F2003" s="157" t="s">
        <v>82</v>
      </c>
      <c r="G2003" s="157" t="s">
        <v>83</v>
      </c>
      <c r="H2003" s="157" t="s">
        <v>84</v>
      </c>
      <c r="I2003" s="157"/>
      <c r="J2003" s="157"/>
      <c r="K2003" s="157">
        <v>2310.1745999999998</v>
      </c>
      <c r="L2003" s="157">
        <v>0.69264501202000017</v>
      </c>
      <c r="M2003" s="157">
        <v>4.5807338000000003E-3</v>
      </c>
      <c r="N2003" s="157">
        <v>0.59413123000000001</v>
      </c>
      <c r="O2003" s="157">
        <v>2.5388071000000002E-2</v>
      </c>
      <c r="P2003" s="157">
        <v>2.3357025320000002E-2</v>
      </c>
      <c r="Q2003" s="126">
        <v>6.7888941000000005E-5</v>
      </c>
      <c r="R2003" s="155"/>
      <c r="S2003" s="155"/>
      <c r="T2003" s="155"/>
      <c r="U2003" s="155"/>
      <c r="V2003" s="155"/>
      <c r="W2003" s="155"/>
      <c r="X2003" s="155"/>
      <c r="Y2003" s="155"/>
      <c r="Z2003" s="155"/>
      <c r="AA2003" s="155"/>
      <c r="AB2003" s="155"/>
      <c r="AC2003" s="155"/>
      <c r="AD2003" s="155"/>
      <c r="AE2003" s="155"/>
      <c r="AF2003" s="155"/>
      <c r="AG2003" s="155"/>
      <c r="AH2003" s="155"/>
    </row>
    <row r="2004" spans="1:34" x14ac:dyDescent="0.25">
      <c r="A2004" s="128" t="s">
        <v>16</v>
      </c>
      <c r="B2004" s="157" t="s">
        <v>56</v>
      </c>
      <c r="C2004" s="157" t="s">
        <v>460</v>
      </c>
      <c r="D2004" s="157" t="s">
        <v>53</v>
      </c>
      <c r="E2004" s="157" t="s">
        <v>256</v>
      </c>
      <c r="F2004" s="157" t="s">
        <v>85</v>
      </c>
      <c r="G2004" s="157" t="s">
        <v>83</v>
      </c>
      <c r="H2004" s="157" t="s">
        <v>84</v>
      </c>
      <c r="I2004" s="157"/>
      <c r="J2004" s="157"/>
      <c r="K2004" s="157">
        <v>0</v>
      </c>
      <c r="L2004" s="157">
        <v>0</v>
      </c>
      <c r="M2004" s="157">
        <v>0</v>
      </c>
      <c r="N2004" s="157">
        <v>0</v>
      </c>
      <c r="O2004" s="157">
        <v>0</v>
      </c>
      <c r="P2004" s="157">
        <v>0</v>
      </c>
      <c r="Q2004" s="126">
        <v>0</v>
      </c>
      <c r="R2004" s="155"/>
      <c r="S2004" s="155"/>
      <c r="T2004" s="155"/>
      <c r="U2004" s="155"/>
      <c r="V2004" s="155"/>
      <c r="W2004" s="155"/>
      <c r="X2004" s="155"/>
      <c r="Y2004" s="155"/>
      <c r="Z2004" s="155"/>
      <c r="AA2004" s="155"/>
      <c r="AB2004" s="155"/>
      <c r="AC2004" s="155"/>
      <c r="AD2004" s="155"/>
      <c r="AE2004" s="155"/>
      <c r="AF2004" s="155"/>
      <c r="AG2004" s="155"/>
      <c r="AH2004" s="155"/>
    </row>
    <row r="2005" spans="1:34" x14ac:dyDescent="0.25">
      <c r="A2005" s="128" t="s">
        <v>16</v>
      </c>
      <c r="B2005" s="157" t="s">
        <v>56</v>
      </c>
      <c r="C2005" s="157" t="s">
        <v>460</v>
      </c>
      <c r="D2005" s="157" t="s">
        <v>53</v>
      </c>
      <c r="E2005" s="157" t="s">
        <v>257</v>
      </c>
      <c r="F2005" s="157" t="s">
        <v>86</v>
      </c>
      <c r="G2005" s="157" t="s">
        <v>83</v>
      </c>
      <c r="H2005" s="157" t="s">
        <v>84</v>
      </c>
      <c r="I2005" s="157"/>
      <c r="J2005" s="157"/>
      <c r="K2005" s="157">
        <v>3280.9816999999998</v>
      </c>
      <c r="L2005" s="157">
        <v>0.80404161573999999</v>
      </c>
      <c r="M2005" s="157">
        <v>6.4943144000000003E-3</v>
      </c>
      <c r="N2005" s="157">
        <v>0.86869412999999995</v>
      </c>
      <c r="O2005" s="157">
        <v>2.8747080000000001E-2</v>
      </c>
      <c r="P2005" s="157">
        <v>2.6447313600000001E-2</v>
      </c>
      <c r="Q2005" s="126">
        <v>7.1364177999999997E-5</v>
      </c>
      <c r="R2005" s="155"/>
      <c r="S2005" s="155"/>
      <c r="T2005" s="155"/>
      <c r="U2005" s="155"/>
      <c r="V2005" s="155"/>
      <c r="W2005" s="155"/>
      <c r="X2005" s="155"/>
      <c r="Y2005" s="155"/>
      <c r="Z2005" s="155"/>
      <c r="AA2005" s="155"/>
      <c r="AB2005" s="155"/>
      <c r="AC2005" s="155"/>
      <c r="AD2005" s="155"/>
      <c r="AE2005" s="155"/>
      <c r="AF2005" s="155"/>
      <c r="AG2005" s="155"/>
      <c r="AH2005" s="155"/>
    </row>
    <row r="2006" spans="1:34" x14ac:dyDescent="0.25">
      <c r="A2006" s="128" t="s">
        <v>16</v>
      </c>
      <c r="B2006" s="157" t="s">
        <v>56</v>
      </c>
      <c r="C2006" s="157" t="s">
        <v>460</v>
      </c>
      <c r="D2006" s="157" t="s">
        <v>53</v>
      </c>
      <c r="E2006" s="157" t="s">
        <v>258</v>
      </c>
      <c r="F2006" s="157" t="s">
        <v>87</v>
      </c>
      <c r="G2006" s="157" t="s">
        <v>83</v>
      </c>
      <c r="H2006" s="157" t="s">
        <v>84</v>
      </c>
      <c r="I2006" s="157"/>
      <c r="J2006" s="157"/>
      <c r="K2006" s="157">
        <v>905.86495767999997</v>
      </c>
      <c r="L2006" s="157">
        <v>1.7587401841466996E-2</v>
      </c>
      <c r="M2006" s="157">
        <v>4.4096262817999998E-3</v>
      </c>
      <c r="N2006" s="157">
        <v>0.30921173821999998</v>
      </c>
      <c r="O2006" s="157">
        <v>1.4218351599999999E-4</v>
      </c>
      <c r="P2006" s="157">
        <v>1.3080883472000001E-4</v>
      </c>
      <c r="Q2006" s="126">
        <v>2.4966252801E-5</v>
      </c>
      <c r="R2006" s="155"/>
      <c r="S2006" s="155"/>
      <c r="T2006" s="155"/>
      <c r="U2006" s="155"/>
      <c r="V2006" s="155"/>
      <c r="W2006" s="155"/>
      <c r="X2006" s="155"/>
      <c r="Y2006" s="155"/>
      <c r="Z2006" s="155"/>
      <c r="AA2006" s="155"/>
      <c r="AB2006" s="155"/>
      <c r="AC2006" s="155"/>
      <c r="AD2006" s="155"/>
      <c r="AE2006" s="155"/>
      <c r="AF2006" s="155"/>
      <c r="AG2006" s="155"/>
      <c r="AH2006" s="155"/>
    </row>
    <row r="2007" spans="1:34" x14ac:dyDescent="0.25">
      <c r="A2007" s="128" t="s">
        <v>16</v>
      </c>
      <c r="B2007" s="157" t="s">
        <v>56</v>
      </c>
      <c r="C2007" s="157" t="s">
        <v>460</v>
      </c>
      <c r="D2007" s="157" t="s">
        <v>53</v>
      </c>
      <c r="E2007" s="157" t="s">
        <v>259</v>
      </c>
      <c r="F2007" s="157" t="s">
        <v>88</v>
      </c>
      <c r="G2007" s="157" t="s">
        <v>89</v>
      </c>
      <c r="H2007" s="157" t="s">
        <v>84</v>
      </c>
      <c r="I2007" s="157"/>
      <c r="J2007" s="157"/>
      <c r="K2007" s="157">
        <v>78.150245999999996</v>
      </c>
      <c r="L2007" s="157">
        <v>6.5226120496E-3</v>
      </c>
      <c r="M2007" s="157">
        <v>1.5766561999999999E-4</v>
      </c>
      <c r="N2007" s="157">
        <v>2.7415456000000001E-2</v>
      </c>
      <c r="O2007" s="157">
        <v>9.8043715000000007E-4</v>
      </c>
      <c r="P2007" s="157">
        <v>9.020021780000001E-4</v>
      </c>
      <c r="Q2007" s="126">
        <v>1.6494114000000001E-6</v>
      </c>
      <c r="R2007" s="155"/>
      <c r="S2007" s="155"/>
      <c r="T2007" s="155"/>
      <c r="U2007" s="155"/>
      <c r="V2007" s="155"/>
      <c r="W2007" s="155"/>
      <c r="X2007" s="155"/>
      <c r="Y2007" s="155"/>
      <c r="Z2007" s="155"/>
      <c r="AA2007" s="155"/>
      <c r="AB2007" s="155"/>
      <c r="AC2007" s="155"/>
      <c r="AD2007" s="155"/>
      <c r="AE2007" s="155"/>
      <c r="AF2007" s="155"/>
      <c r="AG2007" s="155"/>
      <c r="AH2007" s="155"/>
    </row>
    <row r="2008" spans="1:34" x14ac:dyDescent="0.25">
      <c r="A2008" s="128" t="s">
        <v>16</v>
      </c>
      <c r="B2008" s="157" t="s">
        <v>56</v>
      </c>
      <c r="C2008" s="157" t="s">
        <v>460</v>
      </c>
      <c r="D2008" s="157" t="s">
        <v>53</v>
      </c>
      <c r="E2008" s="157" t="s">
        <v>260</v>
      </c>
      <c r="F2008" s="157" t="s">
        <v>90</v>
      </c>
      <c r="G2008" s="157" t="s">
        <v>89</v>
      </c>
      <c r="H2008" s="157" t="s">
        <v>84</v>
      </c>
      <c r="I2008" s="157"/>
      <c r="J2008" s="157"/>
      <c r="K2008" s="157">
        <v>7.3428535000000004</v>
      </c>
      <c r="L2008" s="157">
        <v>2.3544956010000001E-4</v>
      </c>
      <c r="M2008" s="157">
        <v>1.0531345999999999E-5</v>
      </c>
      <c r="N2008" s="157">
        <v>1.0277601E-3</v>
      </c>
      <c r="O2008" s="157">
        <v>3.4629916999999998E-5</v>
      </c>
      <c r="P2008" s="157">
        <v>3.1859523640000001E-5</v>
      </c>
      <c r="Q2008" s="126">
        <v>1.0740906999999999E-7</v>
      </c>
      <c r="R2008" s="155"/>
      <c r="S2008" s="155"/>
      <c r="T2008" s="155"/>
      <c r="U2008" s="155"/>
      <c r="V2008" s="155"/>
      <c r="W2008" s="155"/>
      <c r="X2008" s="155"/>
      <c r="Y2008" s="155"/>
      <c r="Z2008" s="155"/>
      <c r="AA2008" s="155"/>
      <c r="AB2008" s="155"/>
      <c r="AC2008" s="155"/>
      <c r="AD2008" s="155"/>
      <c r="AE2008" s="155"/>
      <c r="AF2008" s="155"/>
      <c r="AG2008" s="155"/>
      <c r="AH2008" s="155"/>
    </row>
    <row r="2009" spans="1:34" x14ac:dyDescent="0.25">
      <c r="A2009" s="128" t="s">
        <v>16</v>
      </c>
      <c r="B2009" s="157" t="s">
        <v>56</v>
      </c>
      <c r="C2009" s="157" t="s">
        <v>460</v>
      </c>
      <c r="D2009" s="157" t="s">
        <v>53</v>
      </c>
      <c r="E2009" s="157" t="s">
        <v>261</v>
      </c>
      <c r="F2009" s="157" t="s">
        <v>91</v>
      </c>
      <c r="G2009" s="157" t="s">
        <v>89</v>
      </c>
      <c r="H2009" s="157" t="s">
        <v>84</v>
      </c>
      <c r="I2009" s="157"/>
      <c r="J2009" s="157"/>
      <c r="K2009" s="157">
        <v>7.0332713</v>
      </c>
      <c r="L2009" s="157">
        <v>2.8026708608000001E-4</v>
      </c>
      <c r="M2009" s="157">
        <v>1.2611351E-5</v>
      </c>
      <c r="N2009" s="157">
        <v>1.2400922E-3</v>
      </c>
      <c r="O2009" s="157">
        <v>4.1748152999999999E-5</v>
      </c>
      <c r="P2009" s="157">
        <v>3.8408300760000003E-5</v>
      </c>
      <c r="Q2009" s="126">
        <v>1.283897E-7</v>
      </c>
      <c r="R2009" s="155"/>
      <c r="S2009" s="155"/>
      <c r="T2009" s="155"/>
      <c r="U2009" s="155"/>
      <c r="V2009" s="155"/>
      <c r="W2009" s="155"/>
      <c r="X2009" s="155"/>
      <c r="Y2009" s="155"/>
      <c r="Z2009" s="155"/>
      <c r="AA2009" s="155"/>
      <c r="AB2009" s="155"/>
      <c r="AC2009" s="155"/>
      <c r="AD2009" s="155"/>
      <c r="AE2009" s="155"/>
      <c r="AF2009" s="155"/>
      <c r="AG2009" s="155"/>
      <c r="AH2009" s="155"/>
    </row>
    <row r="2010" spans="1:34" x14ac:dyDescent="0.25">
      <c r="A2010" s="128" t="s">
        <v>16</v>
      </c>
      <c r="B2010" s="157" t="s">
        <v>56</v>
      </c>
      <c r="C2010" s="157" t="s">
        <v>460</v>
      </c>
      <c r="D2010" s="157" t="s">
        <v>53</v>
      </c>
      <c r="E2010" s="157" t="s">
        <v>262</v>
      </c>
      <c r="F2010" s="157" t="s">
        <v>92</v>
      </c>
      <c r="G2010" s="157" t="s">
        <v>89</v>
      </c>
      <c r="H2010" s="157" t="s">
        <v>84</v>
      </c>
      <c r="I2010" s="157"/>
      <c r="J2010" s="157"/>
      <c r="K2010" s="157">
        <v>1.8345668999999998E-2</v>
      </c>
      <c r="L2010" s="157">
        <v>2.2889347345000004E-6</v>
      </c>
      <c r="M2010" s="157">
        <v>8.8032585999999999E-8</v>
      </c>
      <c r="N2010" s="157">
        <v>8.9802488E-6</v>
      </c>
      <c r="O2010" s="157">
        <v>3.0213712000000001E-7</v>
      </c>
      <c r="P2010" s="157">
        <v>2.7796615040000004E-7</v>
      </c>
      <c r="Q2010" s="126">
        <v>8.8748253000000002E-10</v>
      </c>
      <c r="R2010" s="155"/>
      <c r="S2010" s="155"/>
      <c r="T2010" s="155"/>
      <c r="U2010" s="155"/>
      <c r="V2010" s="155"/>
      <c r="W2010" s="155"/>
      <c r="X2010" s="155"/>
      <c r="Y2010" s="155"/>
      <c r="Z2010" s="155"/>
      <c r="AA2010" s="155"/>
      <c r="AB2010" s="155"/>
      <c r="AC2010" s="155"/>
      <c r="AD2010" s="155"/>
      <c r="AE2010" s="155"/>
      <c r="AF2010" s="155"/>
      <c r="AG2010" s="155"/>
      <c r="AH2010" s="155"/>
    </row>
    <row r="2011" spans="1:34" x14ac:dyDescent="0.25">
      <c r="A2011" s="128" t="s">
        <v>16</v>
      </c>
      <c r="B2011" s="157" t="s">
        <v>56</v>
      </c>
      <c r="C2011" s="157" t="s">
        <v>460</v>
      </c>
      <c r="D2011" s="157" t="s">
        <v>53</v>
      </c>
      <c r="E2011" s="157" t="s">
        <v>263</v>
      </c>
      <c r="F2011" s="157" t="s">
        <v>93</v>
      </c>
      <c r="G2011" s="157" t="s">
        <v>89</v>
      </c>
      <c r="H2011" s="157" t="s">
        <v>84</v>
      </c>
      <c r="I2011" s="157"/>
      <c r="J2011" s="157"/>
      <c r="K2011" s="157">
        <v>33.446446700000003</v>
      </c>
      <c r="L2011" s="157">
        <v>1.6572976899599998E-2</v>
      </c>
      <c r="M2011" s="157">
        <v>4.1444580299999998E-4</v>
      </c>
      <c r="N2011" s="157">
        <v>7.1409596900000011E-2</v>
      </c>
      <c r="O2011" s="157">
        <v>2.55615099E-3</v>
      </c>
      <c r="P2011" s="157">
        <v>2.3516589108000005E-3</v>
      </c>
      <c r="Q2011" s="126">
        <v>4.26250378E-6</v>
      </c>
      <c r="R2011" s="155"/>
      <c r="S2011" s="155"/>
      <c r="T2011" s="155"/>
      <c r="U2011" s="155"/>
      <c r="V2011" s="155"/>
      <c r="W2011" s="155"/>
      <c r="X2011" s="155"/>
      <c r="Y2011" s="155"/>
      <c r="Z2011" s="155"/>
      <c r="AA2011" s="155"/>
      <c r="AB2011" s="155"/>
      <c r="AC2011" s="155"/>
      <c r="AD2011" s="155"/>
      <c r="AE2011" s="155"/>
      <c r="AF2011" s="155"/>
      <c r="AG2011" s="155"/>
      <c r="AH2011" s="155"/>
    </row>
    <row r="2012" spans="1:34" x14ac:dyDescent="0.25">
      <c r="A2012" s="128" t="s">
        <v>16</v>
      </c>
      <c r="B2012" s="157" t="s">
        <v>56</v>
      </c>
      <c r="C2012" s="157" t="s">
        <v>460</v>
      </c>
      <c r="D2012" s="157" t="s">
        <v>53</v>
      </c>
      <c r="E2012" s="157" t="s">
        <v>264</v>
      </c>
      <c r="F2012" s="157" t="s">
        <v>94</v>
      </c>
      <c r="G2012" s="157" t="s">
        <v>89</v>
      </c>
      <c r="H2012" s="157" t="s">
        <v>84</v>
      </c>
      <c r="I2012" s="157"/>
      <c r="J2012" s="157"/>
      <c r="K2012" s="157">
        <v>0.70630813000000003</v>
      </c>
      <c r="L2012" s="157">
        <v>5.7021468298000003E-5</v>
      </c>
      <c r="M2012" s="157">
        <v>2.4810196999999999E-6</v>
      </c>
      <c r="N2012" s="157">
        <v>2.5309007999999998E-4</v>
      </c>
      <c r="O2012" s="157">
        <v>8.5151222999999992E-6</v>
      </c>
      <c r="P2012" s="157">
        <v>7.8339125159999989E-6</v>
      </c>
      <c r="Q2012" s="126">
        <v>2.5011894999999999E-8</v>
      </c>
      <c r="R2012" s="155"/>
      <c r="S2012" s="155"/>
      <c r="T2012" s="155"/>
      <c r="U2012" s="155"/>
      <c r="V2012" s="155"/>
      <c r="W2012" s="155"/>
      <c r="X2012" s="155"/>
      <c r="Y2012" s="155"/>
      <c r="Z2012" s="155"/>
      <c r="AA2012" s="155"/>
      <c r="AB2012" s="155"/>
      <c r="AC2012" s="155"/>
      <c r="AD2012" s="155"/>
      <c r="AE2012" s="155"/>
      <c r="AF2012" s="155"/>
      <c r="AG2012" s="155"/>
      <c r="AH2012" s="155"/>
    </row>
    <row r="2013" spans="1:34" x14ac:dyDescent="0.25">
      <c r="A2013" s="128" t="s">
        <v>16</v>
      </c>
      <c r="B2013" s="157" t="s">
        <v>56</v>
      </c>
      <c r="C2013" s="157" t="s">
        <v>460</v>
      </c>
      <c r="D2013" s="157" t="s">
        <v>53</v>
      </c>
      <c r="E2013" s="157" t="s">
        <v>265</v>
      </c>
      <c r="F2013" s="157" t="s">
        <v>95</v>
      </c>
      <c r="G2013" s="157" t="s">
        <v>96</v>
      </c>
      <c r="H2013" s="157" t="s">
        <v>84</v>
      </c>
      <c r="I2013" s="157"/>
      <c r="J2013" s="157"/>
      <c r="K2013" s="157">
        <v>0.20353091000000001</v>
      </c>
      <c r="L2013" s="157">
        <v>1.9112885228999999E-5</v>
      </c>
      <c r="M2013" s="157">
        <v>7.7228372999999996E-7</v>
      </c>
      <c r="N2013" s="157">
        <v>7.8781064000000005E-5</v>
      </c>
      <c r="O2013" s="157">
        <v>2.6505597E-6</v>
      </c>
      <c r="P2013" s="157">
        <v>2.438514924E-6</v>
      </c>
      <c r="Q2013" s="126">
        <v>7.7856218999999996E-9</v>
      </c>
      <c r="R2013" s="155"/>
      <c r="S2013" s="155"/>
      <c r="T2013" s="155"/>
      <c r="U2013" s="155"/>
      <c r="V2013" s="155"/>
      <c r="W2013" s="155"/>
      <c r="X2013" s="155"/>
      <c r="Y2013" s="155"/>
      <c r="Z2013" s="155"/>
      <c r="AA2013" s="155"/>
      <c r="AB2013" s="155"/>
      <c r="AC2013" s="155"/>
      <c r="AD2013" s="155"/>
      <c r="AE2013" s="155"/>
      <c r="AF2013" s="155"/>
      <c r="AG2013" s="155"/>
      <c r="AH2013" s="155"/>
    </row>
    <row r="2014" spans="1:34" x14ac:dyDescent="0.25">
      <c r="A2014" s="128" t="s">
        <v>16</v>
      </c>
      <c r="B2014" s="157" t="s">
        <v>56</v>
      </c>
      <c r="C2014" s="157" t="s">
        <v>460</v>
      </c>
      <c r="D2014" s="157" t="s">
        <v>53</v>
      </c>
      <c r="E2014" s="157" t="s">
        <v>266</v>
      </c>
      <c r="F2014" s="157" t="s">
        <v>97</v>
      </c>
      <c r="G2014" s="157" t="s">
        <v>96</v>
      </c>
      <c r="H2014" s="157" t="s">
        <v>84</v>
      </c>
      <c r="I2014" s="157"/>
      <c r="J2014" s="157"/>
      <c r="K2014" s="157">
        <v>9.6331405999999994E-3</v>
      </c>
      <c r="L2014" s="157">
        <v>1.4684346252999997E-6</v>
      </c>
      <c r="M2014" s="157">
        <v>6.1534670999999999E-8</v>
      </c>
      <c r="N2014" s="157">
        <v>6.2771832999999998E-6</v>
      </c>
      <c r="O2014" s="157">
        <v>2.1119349000000001E-7</v>
      </c>
      <c r="P2014" s="157">
        <v>1.9429801080000001E-7</v>
      </c>
      <c r="Q2014" s="126">
        <v>6.2034933000000005E-10</v>
      </c>
      <c r="R2014" s="155"/>
      <c r="S2014" s="155"/>
      <c r="T2014" s="155"/>
      <c r="U2014" s="155"/>
      <c r="V2014" s="155"/>
      <c r="W2014" s="155"/>
      <c r="X2014" s="155"/>
      <c r="Y2014" s="155"/>
      <c r="Z2014" s="155"/>
      <c r="AA2014" s="155"/>
      <c r="AB2014" s="155"/>
      <c r="AC2014" s="155"/>
      <c r="AD2014" s="155"/>
      <c r="AE2014" s="155"/>
      <c r="AF2014" s="155"/>
      <c r="AG2014" s="155"/>
      <c r="AH2014" s="155"/>
    </row>
    <row r="2015" spans="1:34" x14ac:dyDescent="0.25">
      <c r="A2015" s="128" t="s">
        <v>16</v>
      </c>
      <c r="B2015" s="157" t="s">
        <v>56</v>
      </c>
      <c r="C2015" s="157" t="s">
        <v>460</v>
      </c>
      <c r="D2015" s="157" t="s">
        <v>53</v>
      </c>
      <c r="E2015" s="157" t="s">
        <v>267</v>
      </c>
      <c r="F2015" s="157" t="s">
        <v>98</v>
      </c>
      <c r="G2015" s="157" t="s">
        <v>99</v>
      </c>
      <c r="H2015" s="157" t="s">
        <v>84</v>
      </c>
      <c r="I2015" s="157"/>
      <c r="J2015" s="157"/>
      <c r="K2015" s="157">
        <v>362.504212</v>
      </c>
      <c r="L2015" s="157">
        <v>1.6039135834860002E-3</v>
      </c>
      <c r="M2015" s="157">
        <v>4.8405581699999999E-5</v>
      </c>
      <c r="N2015" s="157">
        <v>4.6010346100000005E-3</v>
      </c>
      <c r="O2015" s="157">
        <v>1.584099299E-4</v>
      </c>
      <c r="P2015" s="157">
        <v>1.4573713550800001E-4</v>
      </c>
      <c r="Q2015" s="126">
        <v>5.0911430400000003E-7</v>
      </c>
      <c r="R2015" s="155"/>
      <c r="S2015" s="155"/>
      <c r="T2015" s="155"/>
      <c r="U2015" s="155"/>
      <c r="V2015" s="155"/>
      <c r="W2015" s="155"/>
      <c r="X2015" s="155"/>
      <c r="Y2015" s="155"/>
      <c r="Z2015" s="155"/>
      <c r="AA2015" s="155"/>
      <c r="AB2015" s="155"/>
      <c r="AC2015" s="155"/>
      <c r="AD2015" s="155"/>
      <c r="AE2015" s="155"/>
      <c r="AF2015" s="155"/>
      <c r="AG2015" s="155"/>
      <c r="AH2015" s="155"/>
    </row>
    <row r="2016" spans="1:34" x14ac:dyDescent="0.25">
      <c r="A2016" s="128" t="s">
        <v>16</v>
      </c>
      <c r="B2016" s="157" t="s">
        <v>56</v>
      </c>
      <c r="C2016" s="157" t="s">
        <v>460</v>
      </c>
      <c r="D2016" s="157" t="s">
        <v>53</v>
      </c>
      <c r="E2016" s="157" t="s">
        <v>268</v>
      </c>
      <c r="F2016" s="157" t="s">
        <v>98</v>
      </c>
      <c r="G2016" s="157" t="s">
        <v>100</v>
      </c>
      <c r="H2016" s="157" t="s">
        <v>84</v>
      </c>
      <c r="I2016" s="157"/>
      <c r="J2016" s="157"/>
      <c r="K2016" s="157">
        <v>45.223253400000004</v>
      </c>
      <c r="L2016" s="157">
        <v>5.6366207842000002E-3</v>
      </c>
      <c r="M2016" s="157">
        <v>2.4624353600000002E-4</v>
      </c>
      <c r="N2016" s="157">
        <v>2.265355388E-2</v>
      </c>
      <c r="O2016" s="157">
        <v>7.9088785700000004E-4</v>
      </c>
      <c r="P2016" s="157">
        <v>7.2761682844000003E-4</v>
      </c>
      <c r="Q2016" s="126">
        <v>2.5402536000000003E-6</v>
      </c>
      <c r="R2016" s="155"/>
      <c r="S2016" s="155"/>
      <c r="T2016" s="155"/>
      <c r="U2016" s="155"/>
      <c r="V2016" s="155"/>
      <c r="W2016" s="155"/>
      <c r="X2016" s="155"/>
      <c r="Y2016" s="155"/>
      <c r="Z2016" s="155"/>
      <c r="AA2016" s="155"/>
      <c r="AB2016" s="155"/>
      <c r="AC2016" s="155"/>
      <c r="AD2016" s="155"/>
      <c r="AE2016" s="155"/>
      <c r="AF2016" s="155"/>
      <c r="AG2016" s="155"/>
      <c r="AH2016" s="155"/>
    </row>
    <row r="2017" spans="1:34" x14ac:dyDescent="0.25">
      <c r="A2017" s="128" t="s">
        <v>16</v>
      </c>
      <c r="B2017" s="157" t="s">
        <v>56</v>
      </c>
      <c r="C2017" s="157" t="s">
        <v>460</v>
      </c>
      <c r="D2017" s="157" t="s">
        <v>53</v>
      </c>
      <c r="E2017" s="157" t="s">
        <v>269</v>
      </c>
      <c r="F2017" s="157" t="s">
        <v>101</v>
      </c>
      <c r="G2017" s="157" t="s">
        <v>99</v>
      </c>
      <c r="H2017" s="157" t="s">
        <v>84</v>
      </c>
      <c r="I2017" s="157"/>
      <c r="J2017" s="157"/>
      <c r="K2017" s="157">
        <v>4094.1156999999998</v>
      </c>
      <c r="L2017" s="157">
        <v>1.52875713452E-2</v>
      </c>
      <c r="M2017" s="157">
        <v>4.2368233000000002E-4</v>
      </c>
      <c r="N2017" s="157">
        <v>3.9918690999999999E-2</v>
      </c>
      <c r="O2017" s="157">
        <v>1.3506372000000001E-3</v>
      </c>
      <c r="P2017" s="157">
        <v>1.2425862240000001E-3</v>
      </c>
      <c r="Q2017" s="126">
        <v>4.3790459999999999E-6</v>
      </c>
      <c r="R2017" s="155"/>
      <c r="S2017" s="155"/>
      <c r="T2017" s="155"/>
      <c r="U2017" s="155"/>
      <c r="V2017" s="155"/>
      <c r="W2017" s="155"/>
      <c r="X2017" s="155"/>
      <c r="Y2017" s="155"/>
      <c r="Z2017" s="155"/>
      <c r="AA2017" s="155"/>
      <c r="AB2017" s="155"/>
      <c r="AC2017" s="155"/>
      <c r="AD2017" s="155"/>
      <c r="AE2017" s="155"/>
      <c r="AF2017" s="155"/>
      <c r="AG2017" s="155"/>
      <c r="AH2017" s="155"/>
    </row>
    <row r="2018" spans="1:34" x14ac:dyDescent="0.25">
      <c r="A2018" s="128" t="s">
        <v>16</v>
      </c>
      <c r="B2018" s="157" t="s">
        <v>56</v>
      </c>
      <c r="C2018" s="157" t="s">
        <v>460</v>
      </c>
      <c r="D2018" s="157" t="s">
        <v>53</v>
      </c>
      <c r="E2018" s="157" t="s">
        <v>270</v>
      </c>
      <c r="F2018" s="157" t="s">
        <v>101</v>
      </c>
      <c r="G2018" s="157" t="s">
        <v>100</v>
      </c>
      <c r="H2018" s="157" t="s">
        <v>84</v>
      </c>
      <c r="I2018" s="157"/>
      <c r="J2018" s="157"/>
      <c r="K2018" s="157">
        <v>427.75611500000002</v>
      </c>
      <c r="L2018" s="157">
        <v>7.8774779099900022E-2</v>
      </c>
      <c r="M2018" s="157">
        <v>1.7135909399999998E-3</v>
      </c>
      <c r="N2018" s="157">
        <v>0.28528429099999997</v>
      </c>
      <c r="O2018" s="157">
        <v>1.01808052E-2</v>
      </c>
      <c r="P2018" s="157">
        <v>9.3663407840000011E-3</v>
      </c>
      <c r="Q2018" s="126">
        <v>1.75951195E-5</v>
      </c>
      <c r="R2018" s="155"/>
      <c r="S2018" s="155"/>
      <c r="T2018" s="155"/>
      <c r="U2018" s="155"/>
      <c r="V2018" s="155"/>
      <c r="W2018" s="155"/>
      <c r="X2018" s="155"/>
      <c r="Y2018" s="155"/>
      <c r="Z2018" s="155"/>
      <c r="AA2018" s="155"/>
      <c r="AB2018" s="155"/>
      <c r="AC2018" s="155"/>
      <c r="AD2018" s="155"/>
      <c r="AE2018" s="155"/>
      <c r="AF2018" s="155"/>
      <c r="AG2018" s="155"/>
      <c r="AH2018" s="155"/>
    </row>
    <row r="2019" spans="1:34" x14ac:dyDescent="0.25">
      <c r="A2019" s="128" t="s">
        <v>16</v>
      </c>
      <c r="B2019" s="157" t="s">
        <v>56</v>
      </c>
      <c r="C2019" s="157" t="s">
        <v>460</v>
      </c>
      <c r="D2019" s="157" t="s">
        <v>53</v>
      </c>
      <c r="E2019" s="157" t="s">
        <v>271</v>
      </c>
      <c r="F2019" s="157" t="s">
        <v>102</v>
      </c>
      <c r="G2019" s="157" t="s">
        <v>99</v>
      </c>
      <c r="H2019" s="157" t="s">
        <v>84</v>
      </c>
      <c r="I2019" s="157"/>
      <c r="J2019" s="157"/>
      <c r="K2019" s="157">
        <v>10810.178900000001</v>
      </c>
      <c r="L2019" s="157">
        <v>3.0196690596800004E-2</v>
      </c>
      <c r="M2019" s="157">
        <v>9.4911901000000007E-4</v>
      </c>
      <c r="N2019" s="157">
        <v>8.1877260199999996E-2</v>
      </c>
      <c r="O2019" s="157">
        <v>3.1130011500000001E-3</v>
      </c>
      <c r="P2019" s="157">
        <v>2.8639610580000001E-3</v>
      </c>
      <c r="Q2019" s="126">
        <v>9.7148040999999998E-6</v>
      </c>
      <c r="R2019" s="155"/>
      <c r="S2019" s="155"/>
      <c r="T2019" s="155"/>
      <c r="U2019" s="155"/>
      <c r="V2019" s="155"/>
      <c r="W2019" s="155"/>
      <c r="X2019" s="155"/>
      <c r="Y2019" s="155"/>
      <c r="Z2019" s="155"/>
      <c r="AA2019" s="155"/>
      <c r="AB2019" s="155"/>
      <c r="AC2019" s="155"/>
      <c r="AD2019" s="155"/>
      <c r="AE2019" s="155"/>
      <c r="AF2019" s="155"/>
      <c r="AG2019" s="155"/>
      <c r="AH2019" s="155"/>
    </row>
    <row r="2020" spans="1:34" x14ac:dyDescent="0.25">
      <c r="A2020" s="128" t="s">
        <v>16</v>
      </c>
      <c r="B2020" s="157" t="s">
        <v>56</v>
      </c>
      <c r="C2020" s="157" t="s">
        <v>460</v>
      </c>
      <c r="D2020" s="157" t="s">
        <v>53</v>
      </c>
      <c r="E2020" s="157" t="s">
        <v>272</v>
      </c>
      <c r="F2020" s="157" t="s">
        <v>102</v>
      </c>
      <c r="G2020" s="157" t="s">
        <v>100</v>
      </c>
      <c r="H2020" s="157" t="s">
        <v>84</v>
      </c>
      <c r="I2020" s="157"/>
      <c r="J2020" s="157"/>
      <c r="K2020" s="157">
        <v>1069.68668</v>
      </c>
      <c r="L2020" s="157">
        <v>6.4432141597300013E-2</v>
      </c>
      <c r="M2020" s="157">
        <v>2.40320833E-3</v>
      </c>
      <c r="N2020" s="157">
        <v>0.249068557</v>
      </c>
      <c r="O2020" s="157">
        <v>8.4909393E-3</v>
      </c>
      <c r="P2020" s="157">
        <v>7.8116641559999997E-3</v>
      </c>
      <c r="Q2020" s="126">
        <v>2.4650447100000001E-5</v>
      </c>
      <c r="R2020" s="155"/>
      <c r="S2020" s="155"/>
      <c r="T2020" s="155"/>
      <c r="U2020" s="155"/>
      <c r="V2020" s="155"/>
      <c r="W2020" s="155"/>
      <c r="X2020" s="155"/>
      <c r="Y2020" s="155"/>
      <c r="Z2020" s="155"/>
      <c r="AA2020" s="155"/>
      <c r="AB2020" s="155"/>
      <c r="AC2020" s="155"/>
      <c r="AD2020" s="155"/>
      <c r="AE2020" s="155"/>
      <c r="AF2020" s="155"/>
      <c r="AG2020" s="155"/>
      <c r="AH2020" s="155"/>
    </row>
    <row r="2021" spans="1:34" x14ac:dyDescent="0.25">
      <c r="A2021" s="128" t="s">
        <v>16</v>
      </c>
      <c r="B2021" s="157" t="s">
        <v>56</v>
      </c>
      <c r="C2021" s="157" t="s">
        <v>460</v>
      </c>
      <c r="D2021" s="157" t="s">
        <v>53</v>
      </c>
      <c r="E2021" s="157" t="s">
        <v>273</v>
      </c>
      <c r="F2021" s="157" t="s">
        <v>103</v>
      </c>
      <c r="G2021" s="157" t="s">
        <v>99</v>
      </c>
      <c r="H2021" s="157" t="s">
        <v>84</v>
      </c>
      <c r="I2021" s="157"/>
      <c r="J2021" s="157"/>
      <c r="K2021" s="157">
        <v>5484.5749100000003</v>
      </c>
      <c r="L2021" s="157">
        <v>2.004057456744E-2</v>
      </c>
      <c r="M2021" s="157">
        <v>6.0680354200000005E-4</v>
      </c>
      <c r="N2021" s="157">
        <v>5.5817573299999999E-2</v>
      </c>
      <c r="O2021" s="157">
        <v>1.9493639299999999E-3</v>
      </c>
      <c r="P2021" s="157">
        <v>1.7934148156E-3</v>
      </c>
      <c r="Q2021" s="126">
        <v>6.2531480699999996E-6</v>
      </c>
      <c r="R2021" s="155"/>
      <c r="S2021" s="155"/>
      <c r="T2021" s="155"/>
      <c r="U2021" s="155"/>
      <c r="V2021" s="155"/>
      <c r="W2021" s="155"/>
      <c r="X2021" s="155"/>
      <c r="Y2021" s="155"/>
      <c r="Z2021" s="155"/>
      <c r="AA2021" s="155"/>
      <c r="AB2021" s="155"/>
      <c r="AC2021" s="155"/>
      <c r="AD2021" s="155"/>
      <c r="AE2021" s="155"/>
      <c r="AF2021" s="155"/>
      <c r="AG2021" s="155"/>
      <c r="AH2021" s="155"/>
    </row>
    <row r="2022" spans="1:34" x14ac:dyDescent="0.25">
      <c r="A2022" s="128" t="s">
        <v>16</v>
      </c>
      <c r="B2022" s="157" t="s">
        <v>56</v>
      </c>
      <c r="C2022" s="157" t="s">
        <v>460</v>
      </c>
      <c r="D2022" s="157" t="s">
        <v>53</v>
      </c>
      <c r="E2022" s="157" t="s">
        <v>274</v>
      </c>
      <c r="F2022" s="157" t="s">
        <v>103</v>
      </c>
      <c r="G2022" s="157" t="s">
        <v>100</v>
      </c>
      <c r="H2022" s="157" t="s">
        <v>84</v>
      </c>
      <c r="I2022" s="157"/>
      <c r="J2022" s="157"/>
      <c r="K2022" s="157">
        <v>415.98939000000001</v>
      </c>
      <c r="L2022" s="157">
        <v>6.373099724499999E-2</v>
      </c>
      <c r="M2022" s="157">
        <v>2.2279597000000001E-3</v>
      </c>
      <c r="N2022" s="157">
        <v>0.27754783999999999</v>
      </c>
      <c r="O2022" s="157">
        <v>9.6544502000000011E-3</v>
      </c>
      <c r="P2022" s="157">
        <v>8.8820941839999994E-3</v>
      </c>
      <c r="Q2022" s="126">
        <v>2.2991850800000002E-5</v>
      </c>
      <c r="R2022" s="155"/>
      <c r="S2022" s="155"/>
      <c r="T2022" s="155"/>
      <c r="U2022" s="155"/>
      <c r="V2022" s="155"/>
      <c r="W2022" s="155"/>
      <c r="X2022" s="155"/>
      <c r="Y2022" s="155"/>
      <c r="Z2022" s="155"/>
      <c r="AA2022" s="155"/>
      <c r="AB2022" s="155"/>
      <c r="AC2022" s="155"/>
      <c r="AD2022" s="155"/>
      <c r="AE2022" s="155"/>
      <c r="AF2022" s="155"/>
      <c r="AG2022" s="155"/>
      <c r="AH2022" s="155"/>
    </row>
    <row r="2023" spans="1:34" x14ac:dyDescent="0.25">
      <c r="A2023" s="128" t="s">
        <v>16</v>
      </c>
      <c r="B2023" s="157" t="s">
        <v>56</v>
      </c>
      <c r="C2023" s="157" t="s">
        <v>460</v>
      </c>
      <c r="D2023" s="157" t="s">
        <v>53</v>
      </c>
      <c r="E2023" s="157" t="s">
        <v>275</v>
      </c>
      <c r="F2023" s="157" t="s">
        <v>104</v>
      </c>
      <c r="G2023" s="157" t="s">
        <v>99</v>
      </c>
      <c r="H2023" s="157" t="s">
        <v>84</v>
      </c>
      <c r="I2023" s="157"/>
      <c r="J2023" s="157"/>
      <c r="K2023" s="157">
        <v>2777.4481999999998</v>
      </c>
      <c r="L2023" s="157">
        <v>2.9698178500000001E-3</v>
      </c>
      <c r="M2023" s="157">
        <v>0</v>
      </c>
      <c r="N2023" s="157">
        <v>0</v>
      </c>
      <c r="O2023" s="157">
        <v>0</v>
      </c>
      <c r="P2023" s="157">
        <v>0</v>
      </c>
      <c r="Q2023" s="126">
        <v>0</v>
      </c>
      <c r="R2023" s="155"/>
      <c r="S2023" s="155"/>
      <c r="T2023" s="155"/>
      <c r="U2023" s="155"/>
      <c r="V2023" s="155"/>
      <c r="W2023" s="155"/>
      <c r="X2023" s="155"/>
      <c r="Y2023" s="155"/>
      <c r="Z2023" s="155"/>
      <c r="AA2023" s="155"/>
      <c r="AB2023" s="155"/>
      <c r="AC2023" s="155"/>
      <c r="AD2023" s="155"/>
      <c r="AE2023" s="155"/>
      <c r="AF2023" s="155"/>
      <c r="AG2023" s="155"/>
      <c r="AH2023" s="155"/>
    </row>
    <row r="2024" spans="1:34" x14ac:dyDescent="0.25">
      <c r="A2024" s="128" t="s">
        <v>16</v>
      </c>
      <c r="B2024" s="157" t="s">
        <v>56</v>
      </c>
      <c r="C2024" s="157" t="s">
        <v>460</v>
      </c>
      <c r="D2024" s="157" t="s">
        <v>53</v>
      </c>
      <c r="E2024" s="157" t="s">
        <v>276</v>
      </c>
      <c r="F2024" s="157" t="s">
        <v>104</v>
      </c>
      <c r="G2024" s="157" t="s">
        <v>100</v>
      </c>
      <c r="H2024" s="157" t="s">
        <v>84</v>
      </c>
      <c r="I2024" s="157"/>
      <c r="J2024" s="157"/>
      <c r="K2024" s="157">
        <v>330.30448999999999</v>
      </c>
      <c r="L2024" s="157">
        <v>3.6836152499999995E-4</v>
      </c>
      <c r="M2024" s="157">
        <v>0</v>
      </c>
      <c r="N2024" s="157">
        <v>0</v>
      </c>
      <c r="O2024" s="157">
        <v>0</v>
      </c>
      <c r="P2024" s="157">
        <v>0</v>
      </c>
      <c r="Q2024" s="126">
        <v>0</v>
      </c>
      <c r="R2024" s="155"/>
      <c r="S2024" s="155"/>
      <c r="T2024" s="155"/>
      <c r="U2024" s="155"/>
      <c r="V2024" s="155"/>
      <c r="W2024" s="155"/>
      <c r="X2024" s="155"/>
      <c r="Y2024" s="155"/>
      <c r="Z2024" s="155"/>
      <c r="AA2024" s="155"/>
      <c r="AB2024" s="155"/>
      <c r="AC2024" s="155"/>
      <c r="AD2024" s="155"/>
      <c r="AE2024" s="155"/>
      <c r="AF2024" s="155"/>
      <c r="AG2024" s="155"/>
      <c r="AH2024" s="155"/>
    </row>
    <row r="2025" spans="1:34" x14ac:dyDescent="0.25">
      <c r="A2025" s="128" t="s">
        <v>16</v>
      </c>
      <c r="B2025" s="157" t="s">
        <v>56</v>
      </c>
      <c r="C2025" s="157" t="s">
        <v>460</v>
      </c>
      <c r="D2025" s="157" t="s">
        <v>53</v>
      </c>
      <c r="E2025" s="157" t="s">
        <v>277</v>
      </c>
      <c r="F2025" s="157" t="s">
        <v>105</v>
      </c>
      <c r="G2025" s="157" t="s">
        <v>100</v>
      </c>
      <c r="H2025" s="157" t="s">
        <v>84</v>
      </c>
      <c r="I2025" s="157"/>
      <c r="J2025" s="157"/>
      <c r="K2025" s="157">
        <v>6.7045748000000002E-2</v>
      </c>
      <c r="L2025" s="157">
        <v>2.0611356991000003E-5</v>
      </c>
      <c r="M2025" s="157">
        <v>1.0246009E-6</v>
      </c>
      <c r="N2025" s="157">
        <v>9.8104065000000006E-5</v>
      </c>
      <c r="O2025" s="157">
        <v>3.3141374999999998E-6</v>
      </c>
      <c r="P2025" s="157">
        <v>3.0490064999999998E-6</v>
      </c>
      <c r="Q2025" s="126">
        <v>1.0496264E-8</v>
      </c>
      <c r="R2025" s="155"/>
      <c r="S2025" s="155"/>
      <c r="T2025" s="155"/>
      <c r="U2025" s="155"/>
      <c r="V2025" s="155"/>
      <c r="W2025" s="155"/>
      <c r="X2025" s="155"/>
      <c r="Y2025" s="155"/>
      <c r="Z2025" s="155"/>
      <c r="AA2025" s="155"/>
      <c r="AB2025" s="155"/>
      <c r="AC2025" s="155"/>
      <c r="AD2025" s="155"/>
      <c r="AE2025" s="155"/>
      <c r="AF2025" s="155"/>
      <c r="AG2025" s="155"/>
      <c r="AH2025" s="155"/>
    </row>
    <row r="2026" spans="1:34" x14ac:dyDescent="0.25">
      <c r="A2026" s="128" t="s">
        <v>16</v>
      </c>
      <c r="B2026" s="157" t="s">
        <v>56</v>
      </c>
      <c r="C2026" s="157" t="s">
        <v>460</v>
      </c>
      <c r="D2026" s="157" t="s">
        <v>53</v>
      </c>
      <c r="E2026" s="157" t="s">
        <v>278</v>
      </c>
      <c r="F2026" s="157" t="s">
        <v>106</v>
      </c>
      <c r="G2026" s="157" t="s">
        <v>107</v>
      </c>
      <c r="H2026" s="157" t="s">
        <v>84</v>
      </c>
      <c r="I2026" s="157"/>
      <c r="J2026" s="157"/>
      <c r="K2026" s="157">
        <v>4.9121627999999999</v>
      </c>
      <c r="L2026" s="157">
        <v>1.1691307186000002E-4</v>
      </c>
      <c r="M2026" s="157">
        <v>5.6859370000000004E-6</v>
      </c>
      <c r="N2026" s="157">
        <v>4.7238858999999999E-4</v>
      </c>
      <c r="O2026" s="157">
        <v>1.9008331699999998E-5</v>
      </c>
      <c r="P2026" s="157">
        <v>1.7487665164000001E-5</v>
      </c>
      <c r="Q2026" s="126">
        <v>5.7590777000000001E-8</v>
      </c>
      <c r="R2026" s="155"/>
      <c r="S2026" s="155"/>
      <c r="T2026" s="155"/>
      <c r="U2026" s="155"/>
      <c r="V2026" s="155"/>
      <c r="W2026" s="155"/>
      <c r="X2026" s="155"/>
      <c r="Y2026" s="155"/>
      <c r="Z2026" s="155"/>
      <c r="AA2026" s="155"/>
      <c r="AB2026" s="155"/>
      <c r="AC2026" s="155"/>
      <c r="AD2026" s="155"/>
      <c r="AE2026" s="155"/>
      <c r="AF2026" s="155"/>
      <c r="AG2026" s="155"/>
      <c r="AH2026" s="155"/>
    </row>
    <row r="2027" spans="1:34" x14ac:dyDescent="0.25">
      <c r="A2027" s="128" t="s">
        <v>16</v>
      </c>
      <c r="B2027" s="157" t="s">
        <v>56</v>
      </c>
      <c r="C2027" s="157" t="s">
        <v>460</v>
      </c>
      <c r="D2027" s="157" t="s">
        <v>53</v>
      </c>
      <c r="E2027" s="157" t="s">
        <v>279</v>
      </c>
      <c r="F2027" s="157" t="s">
        <v>108</v>
      </c>
      <c r="G2027" s="157" t="s">
        <v>109</v>
      </c>
      <c r="H2027" s="157" t="s">
        <v>84</v>
      </c>
      <c r="I2027" s="157"/>
      <c r="J2027" s="157"/>
      <c r="K2027" s="157">
        <v>63.565364500000001</v>
      </c>
      <c r="L2027" s="157">
        <v>1.8210111690940003E-3</v>
      </c>
      <c r="M2027" s="157">
        <v>6.5813303799999997E-5</v>
      </c>
      <c r="N2027" s="157">
        <v>6.3205319730000008E-3</v>
      </c>
      <c r="O2027" s="157">
        <v>2.1579035600000001E-4</v>
      </c>
      <c r="P2027" s="157">
        <v>1.9852712752000003E-4</v>
      </c>
      <c r="Q2027" s="126">
        <v>6.71659061E-7</v>
      </c>
      <c r="R2027" s="155"/>
      <c r="S2027" s="155"/>
      <c r="T2027" s="155"/>
      <c r="U2027" s="155"/>
      <c r="V2027" s="155"/>
      <c r="W2027" s="155"/>
      <c r="X2027" s="155"/>
      <c r="Y2027" s="155"/>
      <c r="Z2027" s="155"/>
      <c r="AA2027" s="155"/>
      <c r="AB2027" s="155"/>
      <c r="AC2027" s="155"/>
      <c r="AD2027" s="155"/>
      <c r="AE2027" s="155"/>
      <c r="AF2027" s="155"/>
      <c r="AG2027" s="155"/>
      <c r="AH2027" s="155"/>
    </row>
    <row r="2028" spans="1:34" x14ac:dyDescent="0.25">
      <c r="A2028" s="128" t="s">
        <v>16</v>
      </c>
      <c r="B2028" s="157" t="s">
        <v>56</v>
      </c>
      <c r="C2028" s="157" t="s">
        <v>460</v>
      </c>
      <c r="D2028" s="157" t="s">
        <v>53</v>
      </c>
      <c r="E2028" s="157" t="s">
        <v>280</v>
      </c>
      <c r="F2028" s="157" t="s">
        <v>110</v>
      </c>
      <c r="G2028" s="157" t="s">
        <v>109</v>
      </c>
      <c r="H2028" s="157" t="s">
        <v>84</v>
      </c>
      <c r="I2028" s="157"/>
      <c r="J2028" s="157"/>
      <c r="K2028" s="157">
        <v>217.26814271999999</v>
      </c>
      <c r="L2028" s="157">
        <v>1.2846238056986599E-2</v>
      </c>
      <c r="M2028" s="157">
        <v>4.4897993849999995E-4</v>
      </c>
      <c r="N2028" s="157">
        <v>4.1329339619999995E-2</v>
      </c>
      <c r="O2028" s="157">
        <v>1.596071572E-3</v>
      </c>
      <c r="P2028" s="157">
        <v>1.4683858462400002E-3</v>
      </c>
      <c r="Q2028" s="126">
        <v>4.4808680226E-6</v>
      </c>
      <c r="R2028" s="155"/>
      <c r="S2028" s="155"/>
      <c r="T2028" s="155"/>
      <c r="U2028" s="155"/>
      <c r="V2028" s="155"/>
      <c r="W2028" s="155"/>
      <c r="X2028" s="155"/>
      <c r="Y2028" s="155"/>
      <c r="Z2028" s="155"/>
      <c r="AA2028" s="155"/>
      <c r="AB2028" s="155"/>
      <c r="AC2028" s="155"/>
      <c r="AD2028" s="155"/>
      <c r="AE2028" s="155"/>
      <c r="AF2028" s="155"/>
      <c r="AG2028" s="155"/>
      <c r="AH2028" s="155"/>
    </row>
    <row r="2029" spans="1:34" x14ac:dyDescent="0.25">
      <c r="A2029" s="128" t="s">
        <v>16</v>
      </c>
      <c r="B2029" s="157" t="s">
        <v>56</v>
      </c>
      <c r="C2029" s="157" t="s">
        <v>460</v>
      </c>
      <c r="D2029" s="157" t="s">
        <v>53</v>
      </c>
      <c r="E2029" s="157" t="s">
        <v>281</v>
      </c>
      <c r="F2029" s="157" t="s">
        <v>111</v>
      </c>
      <c r="G2029" s="157" t="s">
        <v>109</v>
      </c>
      <c r="H2029" s="157" t="s">
        <v>84</v>
      </c>
      <c r="I2029" s="157"/>
      <c r="J2029" s="157"/>
      <c r="K2029" s="157">
        <v>3.5288233000000002E-2</v>
      </c>
      <c r="L2029" s="157">
        <v>4.7773777276000004E-6</v>
      </c>
      <c r="M2029" s="157">
        <v>1.7149321000000001E-7</v>
      </c>
      <c r="N2029" s="157">
        <v>1.7494109E-5</v>
      </c>
      <c r="O2029" s="157">
        <v>5.8858274000000003E-7</v>
      </c>
      <c r="P2029" s="157">
        <v>5.414961208000001E-7</v>
      </c>
      <c r="Q2029" s="126">
        <v>1.7288738E-9</v>
      </c>
      <c r="R2029" s="155"/>
      <c r="S2029" s="155"/>
      <c r="T2029" s="155"/>
      <c r="U2029" s="155"/>
      <c r="V2029" s="155"/>
      <c r="W2029" s="155"/>
      <c r="X2029" s="155"/>
      <c r="Y2029" s="155"/>
      <c r="Z2029" s="155"/>
      <c r="AA2029" s="155"/>
      <c r="AB2029" s="155"/>
      <c r="AC2029" s="155"/>
      <c r="AD2029" s="155"/>
      <c r="AE2029" s="155"/>
      <c r="AF2029" s="155"/>
      <c r="AG2029" s="155"/>
      <c r="AH2029" s="155"/>
    </row>
    <row r="2030" spans="1:34" x14ac:dyDescent="0.25">
      <c r="A2030" s="128" t="s">
        <v>16</v>
      </c>
      <c r="B2030" s="157" t="s">
        <v>56</v>
      </c>
      <c r="C2030" s="157" t="s">
        <v>460</v>
      </c>
      <c r="D2030" s="157" t="s">
        <v>53</v>
      </c>
      <c r="E2030" s="157" t="s">
        <v>282</v>
      </c>
      <c r="F2030" s="157" t="s">
        <v>112</v>
      </c>
      <c r="G2030" s="157" t="s">
        <v>109</v>
      </c>
      <c r="H2030" s="157" t="s">
        <v>84</v>
      </c>
      <c r="I2030" s="157"/>
      <c r="J2030" s="157"/>
      <c r="K2030" s="157">
        <v>0.77313346000000005</v>
      </c>
      <c r="L2030" s="157">
        <v>7.9209672358999998E-5</v>
      </c>
      <c r="M2030" s="157">
        <v>2.7026193999999998E-6</v>
      </c>
      <c r="N2030" s="157">
        <v>2.7569561000000001E-4</v>
      </c>
      <c r="O2030" s="157">
        <v>9.2756753999999997E-6</v>
      </c>
      <c r="P2030" s="157">
        <v>8.5336213679999995E-6</v>
      </c>
      <c r="Q2030" s="126">
        <v>2.7245907000000001E-8</v>
      </c>
      <c r="R2030" s="155"/>
      <c r="S2030" s="155"/>
      <c r="T2030" s="155"/>
      <c r="U2030" s="155"/>
      <c r="V2030" s="155"/>
      <c r="W2030" s="155"/>
      <c r="X2030" s="155"/>
      <c r="Y2030" s="155"/>
      <c r="Z2030" s="155"/>
      <c r="AA2030" s="155"/>
      <c r="AB2030" s="155"/>
      <c r="AC2030" s="155"/>
      <c r="AD2030" s="155"/>
      <c r="AE2030" s="155"/>
      <c r="AF2030" s="155"/>
      <c r="AG2030" s="155"/>
      <c r="AH2030" s="155"/>
    </row>
    <row r="2031" spans="1:34" x14ac:dyDescent="0.25">
      <c r="A2031" s="128" t="s">
        <v>16</v>
      </c>
      <c r="B2031" s="157" t="s">
        <v>56</v>
      </c>
      <c r="C2031" s="157" t="s">
        <v>460</v>
      </c>
      <c r="D2031" s="157" t="s">
        <v>53</v>
      </c>
      <c r="E2031" s="157" t="s">
        <v>283</v>
      </c>
      <c r="F2031" s="157" t="s">
        <v>113</v>
      </c>
      <c r="G2031" s="157" t="s">
        <v>114</v>
      </c>
      <c r="H2031" s="157" t="s">
        <v>84</v>
      </c>
      <c r="I2031" s="157"/>
      <c r="J2031" s="157"/>
      <c r="K2031" s="157">
        <v>38.888275</v>
      </c>
      <c r="L2031" s="157">
        <v>1.3398770711900002E-2</v>
      </c>
      <c r="M2031" s="157">
        <v>2.9259000000000002E-4</v>
      </c>
      <c r="N2031" s="157">
        <v>5.3212824999999998E-2</v>
      </c>
      <c r="O2031" s="157">
        <v>1.913524E-3</v>
      </c>
      <c r="P2031" s="157">
        <v>1.76044208E-3</v>
      </c>
      <c r="Q2031" s="126">
        <v>3.017343E-6</v>
      </c>
      <c r="R2031" s="155"/>
      <c r="S2031" s="155"/>
      <c r="T2031" s="155"/>
      <c r="U2031" s="155"/>
      <c r="V2031" s="155"/>
      <c r="W2031" s="155"/>
      <c r="X2031" s="155"/>
      <c r="Y2031" s="155"/>
      <c r="Z2031" s="155"/>
      <c r="AA2031" s="155"/>
      <c r="AB2031" s="155"/>
      <c r="AC2031" s="155"/>
      <c r="AD2031" s="155"/>
      <c r="AE2031" s="155"/>
      <c r="AF2031" s="155"/>
      <c r="AG2031" s="155"/>
      <c r="AH2031" s="155"/>
    </row>
    <row r="2032" spans="1:34" x14ac:dyDescent="0.25">
      <c r="A2032" s="128" t="s">
        <v>16</v>
      </c>
      <c r="B2032" s="157" t="s">
        <v>56</v>
      </c>
      <c r="C2032" s="157" t="s">
        <v>460</v>
      </c>
      <c r="D2032" s="157" t="s">
        <v>53</v>
      </c>
      <c r="E2032" s="157" t="s">
        <v>284</v>
      </c>
      <c r="F2032" s="157" t="s">
        <v>82</v>
      </c>
      <c r="G2032" s="157" t="s">
        <v>83</v>
      </c>
      <c r="H2032" s="157" t="s">
        <v>115</v>
      </c>
      <c r="I2032" s="157"/>
      <c r="J2032" s="157"/>
      <c r="K2032" s="157">
        <v>1137.8412000000001</v>
      </c>
      <c r="L2032" s="157">
        <v>2.8765152478719996E-2</v>
      </c>
      <c r="M2032" s="157">
        <v>3.6474076999999999E-3</v>
      </c>
      <c r="N2032" s="157">
        <v>0.24977252999999999</v>
      </c>
      <c r="O2032" s="157">
        <v>4.6262138999999999E-4</v>
      </c>
      <c r="P2032" s="157">
        <v>4.2561167879999999E-4</v>
      </c>
      <c r="Q2032" s="126">
        <v>3.4773849999999999E-5</v>
      </c>
      <c r="R2032" s="155"/>
      <c r="S2032" s="155"/>
      <c r="T2032" s="155"/>
      <c r="U2032" s="155"/>
      <c r="V2032" s="155"/>
      <c r="W2032" s="155"/>
      <c r="X2032" s="155"/>
      <c r="Y2032" s="155"/>
      <c r="Z2032" s="155"/>
      <c r="AA2032" s="155"/>
      <c r="AB2032" s="155"/>
      <c r="AC2032" s="155"/>
      <c r="AD2032" s="155"/>
      <c r="AE2032" s="155"/>
      <c r="AF2032" s="155"/>
      <c r="AG2032" s="155"/>
      <c r="AH2032" s="155"/>
    </row>
    <row r="2033" spans="1:34" x14ac:dyDescent="0.25">
      <c r="A2033" s="128" t="s">
        <v>16</v>
      </c>
      <c r="B2033" s="157" t="s">
        <v>56</v>
      </c>
      <c r="C2033" s="157" t="s">
        <v>460</v>
      </c>
      <c r="D2033" s="157" t="s">
        <v>53</v>
      </c>
      <c r="E2033" s="157" t="s">
        <v>285</v>
      </c>
      <c r="F2033" s="157" t="s">
        <v>86</v>
      </c>
      <c r="G2033" s="157" t="s">
        <v>83</v>
      </c>
      <c r="H2033" s="157" t="s">
        <v>115</v>
      </c>
      <c r="I2033" s="157"/>
      <c r="J2033" s="157"/>
      <c r="K2033" s="157">
        <v>11207.227999999999</v>
      </c>
      <c r="L2033" s="157">
        <v>0.32027721864120001</v>
      </c>
      <c r="M2033" s="157">
        <v>3.2389651999999998E-2</v>
      </c>
      <c r="N2033" s="157">
        <v>2.7976698999999998</v>
      </c>
      <c r="O2033" s="157">
        <v>4.5703849999999997E-3</v>
      </c>
      <c r="P2033" s="157">
        <v>4.2047541999999999E-3</v>
      </c>
      <c r="Q2033" s="126">
        <v>3.6591434E-4</v>
      </c>
      <c r="R2033" s="155"/>
      <c r="S2033" s="155"/>
      <c r="T2033" s="155"/>
      <c r="U2033" s="155"/>
      <c r="V2033" s="155"/>
      <c r="W2033" s="155"/>
      <c r="X2033" s="155"/>
      <c r="Y2033" s="155"/>
      <c r="Z2033" s="155"/>
      <c r="AA2033" s="155"/>
      <c r="AB2033" s="155"/>
      <c r="AC2033" s="155"/>
      <c r="AD2033" s="155"/>
      <c r="AE2033" s="155"/>
      <c r="AF2033" s="155"/>
      <c r="AG2033" s="155"/>
      <c r="AH2033" s="155"/>
    </row>
    <row r="2034" spans="1:34" x14ac:dyDescent="0.25">
      <c r="A2034" s="128" t="s">
        <v>16</v>
      </c>
      <c r="B2034" s="157" t="s">
        <v>56</v>
      </c>
      <c r="C2034" s="157" t="s">
        <v>460</v>
      </c>
      <c r="D2034" s="157" t="s">
        <v>53</v>
      </c>
      <c r="E2034" s="157" t="s">
        <v>286</v>
      </c>
      <c r="F2034" s="157" t="s">
        <v>116</v>
      </c>
      <c r="G2034" s="157" t="s">
        <v>83</v>
      </c>
      <c r="H2034" s="157" t="s">
        <v>115</v>
      </c>
      <c r="I2034" s="157"/>
      <c r="J2034" s="157"/>
      <c r="K2034" s="157">
        <v>258.88596000000001</v>
      </c>
      <c r="L2034" s="157">
        <v>3.3526643793000015E-2</v>
      </c>
      <c r="M2034" s="157">
        <v>1.107814E-2</v>
      </c>
      <c r="N2034" s="157">
        <v>1.2904195000000001</v>
      </c>
      <c r="O2034" s="157">
        <v>6.1517261000000004E-4</v>
      </c>
      <c r="P2034" s="157">
        <v>5.6595880120000009E-4</v>
      </c>
      <c r="Q2034" s="126">
        <v>1.0628437E-4</v>
      </c>
      <c r="R2034" s="155"/>
      <c r="S2034" s="155"/>
      <c r="T2034" s="155"/>
      <c r="U2034" s="155"/>
      <c r="V2034" s="155"/>
      <c r="W2034" s="155"/>
      <c r="X2034" s="155"/>
      <c r="Y2034" s="155"/>
      <c r="Z2034" s="155"/>
      <c r="AA2034" s="155"/>
      <c r="AB2034" s="155"/>
      <c r="AC2034" s="155"/>
      <c r="AD2034" s="155"/>
      <c r="AE2034" s="155"/>
      <c r="AF2034" s="155"/>
      <c r="AG2034" s="155"/>
      <c r="AH2034" s="155"/>
    </row>
    <row r="2035" spans="1:34" x14ac:dyDescent="0.25">
      <c r="A2035" s="128" t="s">
        <v>16</v>
      </c>
      <c r="B2035" s="157" t="s">
        <v>56</v>
      </c>
      <c r="C2035" s="157" t="s">
        <v>460</v>
      </c>
      <c r="D2035" s="157" t="s">
        <v>53</v>
      </c>
      <c r="E2035" s="157" t="s">
        <v>287</v>
      </c>
      <c r="F2035" s="157" t="s">
        <v>87</v>
      </c>
      <c r="G2035" s="157" t="s">
        <v>83</v>
      </c>
      <c r="H2035" s="157" t="s">
        <v>115</v>
      </c>
      <c r="I2035" s="157"/>
      <c r="J2035" s="157"/>
      <c r="K2035" s="157">
        <v>344.050843794</v>
      </c>
      <c r="L2035" s="157">
        <v>1.7790246734491498E-2</v>
      </c>
      <c r="M2035" s="157">
        <v>4.5447589908900006E-3</v>
      </c>
      <c r="N2035" s="157">
        <v>0.39604219466800006</v>
      </c>
      <c r="O2035" s="157">
        <v>1.242127382E-4</v>
      </c>
      <c r="P2035" s="157">
        <v>1.1427571914400001E-4</v>
      </c>
      <c r="Q2035" s="126">
        <v>2.49361448181E-5</v>
      </c>
      <c r="R2035" s="155"/>
      <c r="S2035" s="155"/>
      <c r="T2035" s="155"/>
      <c r="U2035" s="155"/>
      <c r="V2035" s="155"/>
      <c r="W2035" s="155"/>
      <c r="X2035" s="155"/>
      <c r="Y2035" s="155"/>
      <c r="Z2035" s="155"/>
      <c r="AA2035" s="155"/>
      <c r="AB2035" s="155"/>
      <c r="AC2035" s="155"/>
      <c r="AD2035" s="155"/>
      <c r="AE2035" s="155"/>
      <c r="AF2035" s="155"/>
      <c r="AG2035" s="155"/>
      <c r="AH2035" s="155"/>
    </row>
    <row r="2036" spans="1:34" x14ac:dyDescent="0.25">
      <c r="A2036" s="128" t="s">
        <v>16</v>
      </c>
      <c r="B2036" s="157" t="s">
        <v>56</v>
      </c>
      <c r="C2036" s="157" t="s">
        <v>460</v>
      </c>
      <c r="D2036" s="157" t="s">
        <v>53</v>
      </c>
      <c r="E2036" s="157" t="s">
        <v>288</v>
      </c>
      <c r="F2036" s="157" t="s">
        <v>117</v>
      </c>
      <c r="G2036" s="157" t="s">
        <v>89</v>
      </c>
      <c r="H2036" s="157" t="s">
        <v>115</v>
      </c>
      <c r="I2036" s="157"/>
      <c r="J2036" s="157"/>
      <c r="K2036" s="157">
        <v>4.3914940700000002</v>
      </c>
      <c r="L2036" s="157">
        <v>4.6263006120651014E-4</v>
      </c>
      <c r="M2036" s="157">
        <v>2.3441642300000003E-4</v>
      </c>
      <c r="N2036" s="157">
        <v>1.5646058550000001E-2</v>
      </c>
      <c r="O2036" s="157">
        <v>8.2059876600000004E-6</v>
      </c>
      <c r="P2036" s="157">
        <v>7.5495086472000014E-6</v>
      </c>
      <c r="Q2036" s="126">
        <v>1.4850014980000001E-6</v>
      </c>
      <c r="R2036" s="155"/>
      <c r="S2036" s="155"/>
      <c r="T2036" s="155"/>
      <c r="U2036" s="155"/>
      <c r="V2036" s="155"/>
      <c r="W2036" s="155"/>
      <c r="X2036" s="155"/>
      <c r="Y2036" s="155"/>
      <c r="Z2036" s="155"/>
      <c r="AA2036" s="155"/>
      <c r="AB2036" s="155"/>
      <c r="AC2036" s="155"/>
      <c r="AD2036" s="155"/>
      <c r="AE2036" s="155"/>
      <c r="AF2036" s="155"/>
      <c r="AG2036" s="155"/>
      <c r="AH2036" s="155"/>
    </row>
    <row r="2037" spans="1:34" x14ac:dyDescent="0.25">
      <c r="A2037" s="128" t="s">
        <v>16</v>
      </c>
      <c r="B2037" s="157" t="s">
        <v>56</v>
      </c>
      <c r="C2037" s="157" t="s">
        <v>460</v>
      </c>
      <c r="D2037" s="157" t="s">
        <v>53</v>
      </c>
      <c r="E2037" s="157" t="s">
        <v>289</v>
      </c>
      <c r="F2037" s="157" t="s">
        <v>88</v>
      </c>
      <c r="G2037" s="157" t="s">
        <v>89</v>
      </c>
      <c r="H2037" s="157" t="s">
        <v>115</v>
      </c>
      <c r="I2037" s="157"/>
      <c r="J2037" s="157"/>
      <c r="K2037" s="157">
        <v>0.17199064999999999</v>
      </c>
      <c r="L2037" s="157">
        <v>4.3331799519000005E-6</v>
      </c>
      <c r="M2037" s="157">
        <v>1.6193509000000001E-6</v>
      </c>
      <c r="N2037" s="157">
        <v>1.3740728999999999E-4</v>
      </c>
      <c r="O2037" s="157">
        <v>5.3241077000000001E-8</v>
      </c>
      <c r="P2037" s="157">
        <v>4.898179084E-8</v>
      </c>
      <c r="Q2037" s="126">
        <v>1.1028829000000001E-8</v>
      </c>
      <c r="R2037" s="155"/>
      <c r="S2037" s="155"/>
      <c r="T2037" s="155"/>
      <c r="U2037" s="155"/>
      <c r="V2037" s="155"/>
      <c r="W2037" s="155"/>
      <c r="X2037" s="155"/>
      <c r="Y2037" s="155"/>
      <c r="Z2037" s="155"/>
      <c r="AA2037" s="155"/>
      <c r="AB2037" s="155"/>
      <c r="AC2037" s="155"/>
      <c r="AD2037" s="155"/>
      <c r="AE2037" s="155"/>
      <c r="AF2037" s="155"/>
      <c r="AG2037" s="155"/>
      <c r="AH2037" s="155"/>
    </row>
    <row r="2038" spans="1:34" x14ac:dyDescent="0.25">
      <c r="A2038" s="128" t="s">
        <v>16</v>
      </c>
      <c r="B2038" s="157" t="s">
        <v>56</v>
      </c>
      <c r="C2038" s="157" t="s">
        <v>460</v>
      </c>
      <c r="D2038" s="157" t="s">
        <v>53</v>
      </c>
      <c r="E2038" s="157" t="s">
        <v>290</v>
      </c>
      <c r="F2038" s="157" t="s">
        <v>90</v>
      </c>
      <c r="G2038" s="157" t="s">
        <v>89</v>
      </c>
      <c r="H2038" s="157" t="s">
        <v>115</v>
      </c>
      <c r="I2038" s="157"/>
      <c r="J2038" s="157"/>
      <c r="K2038" s="157">
        <v>50.767048499999994</v>
      </c>
      <c r="L2038" s="157">
        <v>1.6212488466179999E-3</v>
      </c>
      <c r="M2038" s="157">
        <v>3.6780253999999998E-4</v>
      </c>
      <c r="N2038" s="157">
        <v>2.8456900100000002E-2</v>
      </c>
      <c r="O2038" s="157">
        <v>3.3042450200000001E-5</v>
      </c>
      <c r="P2038" s="157">
        <v>3.0399054184000004E-5</v>
      </c>
      <c r="Q2038" s="126">
        <v>2.7154048800000002E-6</v>
      </c>
      <c r="R2038" s="155"/>
      <c r="S2038" s="155"/>
      <c r="T2038" s="155"/>
      <c r="U2038" s="155"/>
      <c r="V2038" s="155"/>
      <c r="W2038" s="155"/>
      <c r="X2038" s="155"/>
      <c r="Y2038" s="155"/>
      <c r="Z2038" s="155"/>
      <c r="AA2038" s="155"/>
      <c r="AB2038" s="155"/>
      <c r="AC2038" s="155"/>
      <c r="AD2038" s="155"/>
      <c r="AE2038" s="155"/>
      <c r="AF2038" s="155"/>
      <c r="AG2038" s="155"/>
      <c r="AH2038" s="155"/>
    </row>
    <row r="2039" spans="1:34" x14ac:dyDescent="0.25">
      <c r="A2039" s="128" t="s">
        <v>16</v>
      </c>
      <c r="B2039" s="157" t="s">
        <v>56</v>
      </c>
      <c r="C2039" s="157" t="s">
        <v>460</v>
      </c>
      <c r="D2039" s="157" t="s">
        <v>53</v>
      </c>
      <c r="E2039" s="157" t="s">
        <v>291</v>
      </c>
      <c r="F2039" s="157" t="s">
        <v>118</v>
      </c>
      <c r="G2039" s="157" t="s">
        <v>89</v>
      </c>
      <c r="H2039" s="157" t="s">
        <v>115</v>
      </c>
      <c r="I2039" s="157"/>
      <c r="J2039" s="157"/>
      <c r="K2039" s="157">
        <v>4.978555311</v>
      </c>
      <c r="L2039" s="157">
        <v>7.3561648508630015E-4</v>
      </c>
      <c r="M2039" s="157">
        <v>3.4023863600000004E-4</v>
      </c>
      <c r="N2039" s="157">
        <v>2.7487376360000003E-2</v>
      </c>
      <c r="O2039" s="157">
        <v>1.3793613999999999E-5</v>
      </c>
      <c r="P2039" s="157">
        <v>1.2690124879999999E-5</v>
      </c>
      <c r="Q2039" s="126">
        <v>2.6101736799999998E-6</v>
      </c>
      <c r="R2039" s="155"/>
      <c r="S2039" s="155"/>
      <c r="T2039" s="155"/>
      <c r="U2039" s="155"/>
      <c r="V2039" s="155"/>
      <c r="W2039" s="155"/>
      <c r="X2039" s="155"/>
      <c r="Y2039" s="155"/>
      <c r="Z2039" s="155"/>
      <c r="AA2039" s="155"/>
      <c r="AB2039" s="155"/>
      <c r="AC2039" s="155"/>
      <c r="AD2039" s="155"/>
      <c r="AE2039" s="155"/>
      <c r="AF2039" s="155"/>
      <c r="AG2039" s="155"/>
      <c r="AH2039" s="155"/>
    </row>
    <row r="2040" spans="1:34" x14ac:dyDescent="0.25">
      <c r="A2040" s="128" t="s">
        <v>16</v>
      </c>
      <c r="B2040" s="157" t="s">
        <v>56</v>
      </c>
      <c r="C2040" s="157" t="s">
        <v>460</v>
      </c>
      <c r="D2040" s="157" t="s">
        <v>53</v>
      </c>
      <c r="E2040" s="157" t="s">
        <v>292</v>
      </c>
      <c r="F2040" s="157" t="s">
        <v>91</v>
      </c>
      <c r="G2040" s="157" t="s">
        <v>89</v>
      </c>
      <c r="H2040" s="157" t="s">
        <v>115</v>
      </c>
      <c r="I2040" s="157"/>
      <c r="J2040" s="157"/>
      <c r="K2040" s="157">
        <v>53.186386854999995</v>
      </c>
      <c r="L2040" s="157">
        <v>2.4288205402960999E-3</v>
      </c>
      <c r="M2040" s="157">
        <v>7.6164944760000002E-4</v>
      </c>
      <c r="N2040" s="157">
        <v>6.0566255573000001E-2</v>
      </c>
      <c r="O2040" s="157">
        <v>3.9530092356E-5</v>
      </c>
      <c r="P2040" s="157">
        <v>3.6367684967520006E-5</v>
      </c>
      <c r="Q2040" s="126">
        <v>5.1736386909999997E-6</v>
      </c>
      <c r="R2040" s="155"/>
      <c r="S2040" s="155"/>
      <c r="T2040" s="155"/>
      <c r="U2040" s="155"/>
      <c r="V2040" s="155"/>
      <c r="W2040" s="155"/>
      <c r="X2040" s="155"/>
      <c r="Y2040" s="155"/>
      <c r="Z2040" s="155"/>
      <c r="AA2040" s="155"/>
      <c r="AB2040" s="155"/>
      <c r="AC2040" s="155"/>
      <c r="AD2040" s="155"/>
      <c r="AE2040" s="155"/>
      <c r="AF2040" s="155"/>
      <c r="AG2040" s="155"/>
      <c r="AH2040" s="155"/>
    </row>
    <row r="2041" spans="1:34" x14ac:dyDescent="0.25">
      <c r="A2041" s="128" t="s">
        <v>16</v>
      </c>
      <c r="B2041" s="157" t="s">
        <v>56</v>
      </c>
      <c r="C2041" s="157" t="s">
        <v>460</v>
      </c>
      <c r="D2041" s="157" t="s">
        <v>53</v>
      </c>
      <c r="E2041" s="157" t="s">
        <v>293</v>
      </c>
      <c r="F2041" s="157" t="s">
        <v>119</v>
      </c>
      <c r="G2041" s="157" t="s">
        <v>89</v>
      </c>
      <c r="H2041" s="157" t="s">
        <v>115</v>
      </c>
      <c r="I2041" s="157"/>
      <c r="J2041" s="157"/>
      <c r="K2041" s="157">
        <v>9.7690687470000004</v>
      </c>
      <c r="L2041" s="157">
        <v>9.1795248696910001E-4</v>
      </c>
      <c r="M2041" s="157">
        <v>2.8856994039999997E-4</v>
      </c>
      <c r="N2041" s="157">
        <v>2.5096679811999999E-2</v>
      </c>
      <c r="O2041" s="157">
        <v>1.7157411248000001E-5</v>
      </c>
      <c r="P2041" s="157">
        <v>1.5784818348160002E-5</v>
      </c>
      <c r="Q2041" s="126">
        <v>2.1761331200000001E-6</v>
      </c>
      <c r="R2041" s="155"/>
      <c r="S2041" s="155"/>
      <c r="T2041" s="155"/>
      <c r="U2041" s="155"/>
      <c r="V2041" s="155"/>
      <c r="W2041" s="155"/>
      <c r="X2041" s="155"/>
      <c r="Y2041" s="155"/>
      <c r="Z2041" s="155"/>
      <c r="AA2041" s="155"/>
      <c r="AB2041" s="155"/>
      <c r="AC2041" s="155"/>
      <c r="AD2041" s="155"/>
      <c r="AE2041" s="155"/>
      <c r="AF2041" s="155"/>
      <c r="AG2041" s="155"/>
      <c r="AH2041" s="155"/>
    </row>
    <row r="2042" spans="1:34" x14ac:dyDescent="0.25">
      <c r="A2042" s="128" t="s">
        <v>16</v>
      </c>
      <c r="B2042" s="157" t="s">
        <v>56</v>
      </c>
      <c r="C2042" s="157" t="s">
        <v>460</v>
      </c>
      <c r="D2042" s="157" t="s">
        <v>53</v>
      </c>
      <c r="E2042" s="157" t="s">
        <v>294</v>
      </c>
      <c r="F2042" s="157" t="s">
        <v>92</v>
      </c>
      <c r="G2042" s="157" t="s">
        <v>89</v>
      </c>
      <c r="H2042" s="157" t="s">
        <v>115</v>
      </c>
      <c r="I2042" s="157"/>
      <c r="J2042" s="157"/>
      <c r="K2042" s="157">
        <v>0.70401519599999995</v>
      </c>
      <c r="L2042" s="157">
        <v>5.4339972171300001E-5</v>
      </c>
      <c r="M2042" s="157">
        <v>1.4628281900000001E-5</v>
      </c>
      <c r="N2042" s="157">
        <v>1.2460441940000001E-3</v>
      </c>
      <c r="O2042" s="157">
        <v>1.1973944260000001E-6</v>
      </c>
      <c r="P2042" s="157">
        <v>1.1016028719200001E-6</v>
      </c>
      <c r="Q2042" s="126">
        <v>1.1199857069999999E-7</v>
      </c>
      <c r="R2042" s="155"/>
      <c r="S2042" s="155"/>
      <c r="T2042" s="155"/>
      <c r="U2042" s="155"/>
      <c r="V2042" s="155"/>
      <c r="W2042" s="155"/>
      <c r="X2042" s="155"/>
      <c r="Y2042" s="155"/>
      <c r="Z2042" s="155"/>
      <c r="AA2042" s="155"/>
      <c r="AB2042" s="155"/>
      <c r="AC2042" s="155"/>
      <c r="AD2042" s="155"/>
      <c r="AE2042" s="155"/>
      <c r="AF2042" s="155"/>
      <c r="AG2042" s="155"/>
      <c r="AH2042" s="155"/>
    </row>
    <row r="2043" spans="1:34" x14ac:dyDescent="0.25">
      <c r="A2043" s="128" t="s">
        <v>16</v>
      </c>
      <c r="B2043" s="157" t="s">
        <v>56</v>
      </c>
      <c r="C2043" s="157" t="s">
        <v>460</v>
      </c>
      <c r="D2043" s="157" t="s">
        <v>53</v>
      </c>
      <c r="E2043" s="157" t="s">
        <v>295</v>
      </c>
      <c r="F2043" s="157" t="s">
        <v>120</v>
      </c>
      <c r="G2043" s="157" t="s">
        <v>89</v>
      </c>
      <c r="H2043" s="157" t="s">
        <v>115</v>
      </c>
      <c r="I2043" s="157"/>
      <c r="J2043" s="157"/>
      <c r="K2043" s="157">
        <v>15.492917166</v>
      </c>
      <c r="L2043" s="157">
        <v>1.7246274141739504E-3</v>
      </c>
      <c r="M2043" s="157">
        <v>7.3298837119999995E-4</v>
      </c>
      <c r="N2043" s="157">
        <v>4.6584728598999994E-2</v>
      </c>
      <c r="O2043" s="157">
        <v>3.4815169717E-5</v>
      </c>
      <c r="P2043" s="157">
        <v>3.2029956139640005E-5</v>
      </c>
      <c r="Q2043" s="126">
        <v>4.5842422006999997E-6</v>
      </c>
      <c r="R2043" s="155"/>
      <c r="S2043" s="155"/>
      <c r="T2043" s="155"/>
      <c r="U2043" s="155"/>
      <c r="V2043" s="155"/>
      <c r="W2043" s="155"/>
      <c r="X2043" s="155"/>
      <c r="Y2043" s="155"/>
      <c r="Z2043" s="155"/>
      <c r="AA2043" s="155"/>
      <c r="AB2043" s="155"/>
      <c r="AC2043" s="155"/>
      <c r="AD2043" s="155"/>
      <c r="AE2043" s="155"/>
      <c r="AF2043" s="155"/>
      <c r="AG2043" s="155"/>
      <c r="AH2043" s="155"/>
    </row>
    <row r="2044" spans="1:34" x14ac:dyDescent="0.25">
      <c r="A2044" s="128" t="s">
        <v>16</v>
      </c>
      <c r="B2044" s="157" t="s">
        <v>56</v>
      </c>
      <c r="C2044" s="157" t="s">
        <v>460</v>
      </c>
      <c r="D2044" s="157" t="s">
        <v>53</v>
      </c>
      <c r="E2044" s="157" t="s">
        <v>296</v>
      </c>
      <c r="F2044" s="157" t="s">
        <v>121</v>
      </c>
      <c r="G2044" s="157" t="s">
        <v>89</v>
      </c>
      <c r="H2044" s="157" t="s">
        <v>115</v>
      </c>
      <c r="I2044" s="157"/>
      <c r="J2044" s="157"/>
      <c r="K2044" s="157">
        <v>51.555923950000007</v>
      </c>
      <c r="L2044" s="157">
        <v>9.9781411668720013E-4</v>
      </c>
      <c r="M2044" s="157">
        <v>3.1167409999999999E-4</v>
      </c>
      <c r="N2044" s="157">
        <v>1.4260682640000003E-2</v>
      </c>
      <c r="O2044" s="157">
        <v>1.9310332350000005E-5</v>
      </c>
      <c r="P2044" s="157">
        <v>1.7765505761999999E-5</v>
      </c>
      <c r="Q2044" s="126">
        <v>1.5579740559999999E-6</v>
      </c>
      <c r="R2044" s="155"/>
      <c r="S2044" s="155"/>
      <c r="T2044" s="155"/>
      <c r="U2044" s="155"/>
      <c r="V2044" s="155"/>
      <c r="W2044" s="155"/>
      <c r="X2044" s="155"/>
      <c r="Y2044" s="155"/>
      <c r="Z2044" s="155"/>
      <c r="AA2044" s="155"/>
      <c r="AB2044" s="155"/>
      <c r="AC2044" s="155"/>
      <c r="AD2044" s="155"/>
      <c r="AE2044" s="155"/>
      <c r="AF2044" s="155"/>
      <c r="AG2044" s="155"/>
      <c r="AH2044" s="155"/>
    </row>
    <row r="2045" spans="1:34" x14ac:dyDescent="0.25">
      <c r="A2045" s="128" t="s">
        <v>16</v>
      </c>
      <c r="B2045" s="157" t="s">
        <v>56</v>
      </c>
      <c r="C2045" s="157" t="s">
        <v>460</v>
      </c>
      <c r="D2045" s="157" t="s">
        <v>53</v>
      </c>
      <c r="E2045" s="157" t="s">
        <v>297</v>
      </c>
      <c r="F2045" s="157" t="s">
        <v>93</v>
      </c>
      <c r="G2045" s="157" t="s">
        <v>89</v>
      </c>
      <c r="H2045" s="157" t="s">
        <v>115</v>
      </c>
      <c r="I2045" s="157"/>
      <c r="J2045" s="157"/>
      <c r="K2045" s="157">
        <v>19.079493939999999</v>
      </c>
      <c r="L2045" s="157">
        <v>2.6417517155255012E-3</v>
      </c>
      <c r="M2045" s="157">
        <v>1.0333824109999999E-3</v>
      </c>
      <c r="N2045" s="157">
        <v>0.10780210308</v>
      </c>
      <c r="O2045" s="157">
        <v>5.3382549400000006E-5</v>
      </c>
      <c r="P2045" s="157">
        <v>4.9111945448000005E-5</v>
      </c>
      <c r="Q2045" s="126">
        <v>9.5586174500000007E-6</v>
      </c>
      <c r="R2045" s="155"/>
      <c r="S2045" s="155"/>
      <c r="T2045" s="155"/>
      <c r="U2045" s="155"/>
      <c r="V2045" s="155"/>
      <c r="W2045" s="155"/>
      <c r="X2045" s="155"/>
      <c r="Y2045" s="155"/>
      <c r="Z2045" s="155"/>
      <c r="AA2045" s="155"/>
      <c r="AB2045" s="155"/>
      <c r="AC2045" s="155"/>
      <c r="AD2045" s="155"/>
      <c r="AE2045" s="155"/>
      <c r="AF2045" s="155"/>
      <c r="AG2045" s="155"/>
      <c r="AH2045" s="155"/>
    </row>
    <row r="2046" spans="1:34" x14ac:dyDescent="0.25">
      <c r="A2046" s="128" t="s">
        <v>16</v>
      </c>
      <c r="B2046" s="157" t="s">
        <v>56</v>
      </c>
      <c r="C2046" s="157" t="s">
        <v>460</v>
      </c>
      <c r="D2046" s="157" t="s">
        <v>53</v>
      </c>
      <c r="E2046" s="157" t="s">
        <v>298</v>
      </c>
      <c r="F2046" s="157" t="s">
        <v>122</v>
      </c>
      <c r="G2046" s="157" t="s">
        <v>89</v>
      </c>
      <c r="H2046" s="157" t="s">
        <v>115</v>
      </c>
      <c r="I2046" s="157"/>
      <c r="J2046" s="157"/>
      <c r="K2046" s="157">
        <v>122.37251001</v>
      </c>
      <c r="L2046" s="157">
        <v>2.9694913069710197E-3</v>
      </c>
      <c r="M2046" s="157">
        <v>7.0204379189999996E-4</v>
      </c>
      <c r="N2046" s="157">
        <v>5.9835808160000004E-2</v>
      </c>
      <c r="O2046" s="157">
        <v>3.5133529329999995E-5</v>
      </c>
      <c r="P2046" s="157">
        <v>3.2322846983599996E-5</v>
      </c>
      <c r="Q2046" s="126">
        <v>4.5894342079999992E-6</v>
      </c>
      <c r="R2046" s="155"/>
      <c r="S2046" s="155"/>
      <c r="T2046" s="155"/>
      <c r="U2046" s="155"/>
      <c r="V2046" s="155"/>
      <c r="W2046" s="155"/>
      <c r="X2046" s="155"/>
      <c r="Y2046" s="155"/>
      <c r="Z2046" s="155"/>
      <c r="AA2046" s="155"/>
      <c r="AB2046" s="155"/>
      <c r="AC2046" s="155"/>
      <c r="AD2046" s="155"/>
      <c r="AE2046" s="155"/>
      <c r="AF2046" s="155"/>
      <c r="AG2046" s="155"/>
      <c r="AH2046" s="155"/>
    </row>
    <row r="2047" spans="1:34" x14ac:dyDescent="0.25">
      <c r="A2047" s="128" t="s">
        <v>16</v>
      </c>
      <c r="B2047" s="157" t="s">
        <v>56</v>
      </c>
      <c r="C2047" s="157" t="s">
        <v>460</v>
      </c>
      <c r="D2047" s="157" t="s">
        <v>53</v>
      </c>
      <c r="E2047" s="157" t="s">
        <v>299</v>
      </c>
      <c r="F2047" s="157" t="s">
        <v>123</v>
      </c>
      <c r="G2047" s="157" t="s">
        <v>89</v>
      </c>
      <c r="H2047" s="157" t="s">
        <v>115</v>
      </c>
      <c r="I2047" s="157"/>
      <c r="J2047" s="157"/>
      <c r="K2047" s="157">
        <v>0.52055830279999993</v>
      </c>
      <c r="L2047" s="157">
        <v>9.8009375107866023E-5</v>
      </c>
      <c r="M2047" s="157">
        <v>1.3439797086E-4</v>
      </c>
      <c r="N2047" s="157">
        <v>2.3306651080999999E-3</v>
      </c>
      <c r="O2047" s="157">
        <v>1.5250797813000001E-6</v>
      </c>
      <c r="P2047" s="157">
        <v>1.4030733987959999E-6</v>
      </c>
      <c r="Q2047" s="126">
        <v>3.737020638E-7</v>
      </c>
      <c r="R2047" s="155"/>
      <c r="S2047" s="155"/>
      <c r="T2047" s="155"/>
      <c r="U2047" s="155"/>
      <c r="V2047" s="155"/>
      <c r="W2047" s="155"/>
      <c r="X2047" s="155"/>
      <c r="Y2047" s="155"/>
      <c r="Z2047" s="155"/>
      <c r="AA2047" s="155"/>
      <c r="AB2047" s="155"/>
      <c r="AC2047" s="155"/>
      <c r="AD2047" s="155"/>
      <c r="AE2047" s="155"/>
      <c r="AF2047" s="155"/>
      <c r="AG2047" s="155"/>
      <c r="AH2047" s="155"/>
    </row>
    <row r="2048" spans="1:34" x14ac:dyDescent="0.25">
      <c r="A2048" s="128" t="s">
        <v>16</v>
      </c>
      <c r="B2048" s="157" t="s">
        <v>56</v>
      </c>
      <c r="C2048" s="157" t="s">
        <v>460</v>
      </c>
      <c r="D2048" s="157" t="s">
        <v>53</v>
      </c>
      <c r="E2048" s="157" t="s">
        <v>300</v>
      </c>
      <c r="F2048" s="157" t="s">
        <v>94</v>
      </c>
      <c r="G2048" s="157" t="s">
        <v>89</v>
      </c>
      <c r="H2048" s="157" t="s">
        <v>115</v>
      </c>
      <c r="I2048" s="157"/>
      <c r="J2048" s="157"/>
      <c r="K2048" s="157">
        <v>3.3251525970000002</v>
      </c>
      <c r="L2048" s="157">
        <v>2.3990025872430004E-4</v>
      </c>
      <c r="M2048" s="157">
        <v>9.3966600000000003E-5</v>
      </c>
      <c r="N2048" s="157">
        <v>6.9163135399999999E-3</v>
      </c>
      <c r="O2048" s="157">
        <v>4.4517920600000007E-6</v>
      </c>
      <c r="P2048" s="157">
        <v>4.0956486952000001E-6</v>
      </c>
      <c r="Q2048" s="126">
        <v>6.1647633700000008E-7</v>
      </c>
      <c r="R2048" s="155"/>
      <c r="S2048" s="155"/>
      <c r="T2048" s="155"/>
      <c r="U2048" s="155"/>
      <c r="V2048" s="155"/>
      <c r="W2048" s="155"/>
      <c r="X2048" s="155"/>
      <c r="Y2048" s="155"/>
      <c r="Z2048" s="155"/>
      <c r="AA2048" s="155"/>
      <c r="AB2048" s="155"/>
      <c r="AC2048" s="155"/>
      <c r="AD2048" s="155"/>
      <c r="AE2048" s="155"/>
      <c r="AF2048" s="155"/>
      <c r="AG2048" s="155"/>
      <c r="AH2048" s="155"/>
    </row>
    <row r="2049" spans="1:34" x14ac:dyDescent="0.25">
      <c r="A2049" s="128" t="s">
        <v>16</v>
      </c>
      <c r="B2049" s="157" t="s">
        <v>56</v>
      </c>
      <c r="C2049" s="157" t="s">
        <v>460</v>
      </c>
      <c r="D2049" s="157" t="s">
        <v>53</v>
      </c>
      <c r="E2049" s="157" t="s">
        <v>301</v>
      </c>
      <c r="F2049" s="157" t="s">
        <v>124</v>
      </c>
      <c r="G2049" s="157" t="s">
        <v>89</v>
      </c>
      <c r="H2049" s="157" t="s">
        <v>115</v>
      </c>
      <c r="I2049" s="157"/>
      <c r="J2049" s="157"/>
      <c r="K2049" s="157">
        <v>0.48845348859999999</v>
      </c>
      <c r="L2049" s="157">
        <v>1.1321438721038998E-4</v>
      </c>
      <c r="M2049" s="157">
        <v>1.809737036E-4</v>
      </c>
      <c r="N2049" s="157">
        <v>2.5522889839999998E-3</v>
      </c>
      <c r="O2049" s="157">
        <v>2.3485459149999998E-6</v>
      </c>
      <c r="P2049" s="157">
        <v>2.1606622417999998E-6</v>
      </c>
      <c r="Q2049" s="126">
        <v>5.7669251440000006E-7</v>
      </c>
      <c r="R2049" s="155"/>
      <c r="S2049" s="155"/>
      <c r="T2049" s="155"/>
      <c r="U2049" s="155"/>
      <c r="V2049" s="155"/>
      <c r="W2049" s="155"/>
      <c r="X2049" s="155"/>
      <c r="Y2049" s="155"/>
      <c r="Z2049" s="155"/>
      <c r="AA2049" s="155"/>
      <c r="AB2049" s="155"/>
      <c r="AC2049" s="155"/>
      <c r="AD2049" s="155"/>
      <c r="AE2049" s="155"/>
      <c r="AF2049" s="155"/>
      <c r="AG2049" s="155"/>
      <c r="AH2049" s="155"/>
    </row>
    <row r="2050" spans="1:34" x14ac:dyDescent="0.25">
      <c r="A2050" s="128" t="s">
        <v>16</v>
      </c>
      <c r="B2050" s="157" t="s">
        <v>56</v>
      </c>
      <c r="C2050" s="157" t="s">
        <v>460</v>
      </c>
      <c r="D2050" s="157" t="s">
        <v>53</v>
      </c>
      <c r="E2050" s="157" t="s">
        <v>302</v>
      </c>
      <c r="F2050" s="157" t="s">
        <v>125</v>
      </c>
      <c r="G2050" s="157" t="s">
        <v>89</v>
      </c>
      <c r="H2050" s="157" t="s">
        <v>115</v>
      </c>
      <c r="I2050" s="157"/>
      <c r="J2050" s="157"/>
      <c r="K2050" s="157">
        <v>0.78198401499999992</v>
      </c>
      <c r="L2050" s="157">
        <v>1.761506086845609E-4</v>
      </c>
      <c r="M2050" s="157">
        <v>2.9818435900000003E-4</v>
      </c>
      <c r="N2050" s="157">
        <v>4.1249343039999999E-3</v>
      </c>
      <c r="O2050" s="157">
        <v>5.7592474540000011E-6</v>
      </c>
      <c r="P2050" s="157">
        <v>5.2985076576800001E-6</v>
      </c>
      <c r="Q2050" s="126">
        <v>1.359929297E-6</v>
      </c>
      <c r="R2050" s="155"/>
      <c r="S2050" s="155"/>
      <c r="T2050" s="155"/>
      <c r="U2050" s="155"/>
      <c r="V2050" s="155"/>
      <c r="W2050" s="155"/>
      <c r="X2050" s="155"/>
      <c r="Y2050" s="155"/>
      <c r="Z2050" s="155"/>
      <c r="AA2050" s="155"/>
      <c r="AB2050" s="155"/>
      <c r="AC2050" s="155"/>
      <c r="AD2050" s="155"/>
      <c r="AE2050" s="155"/>
      <c r="AF2050" s="155"/>
      <c r="AG2050" s="155"/>
      <c r="AH2050" s="155"/>
    </row>
    <row r="2051" spans="1:34" x14ac:dyDescent="0.25">
      <c r="A2051" s="128" t="s">
        <v>16</v>
      </c>
      <c r="B2051" s="157" t="s">
        <v>56</v>
      </c>
      <c r="C2051" s="157" t="s">
        <v>460</v>
      </c>
      <c r="D2051" s="157" t="s">
        <v>53</v>
      </c>
      <c r="E2051" s="157" t="s">
        <v>303</v>
      </c>
      <c r="F2051" s="157" t="s">
        <v>126</v>
      </c>
      <c r="G2051" s="157" t="s">
        <v>89</v>
      </c>
      <c r="H2051" s="157" t="s">
        <v>115</v>
      </c>
      <c r="I2051" s="157"/>
      <c r="J2051" s="157"/>
      <c r="K2051" s="157">
        <v>4.0566873223000011</v>
      </c>
      <c r="L2051" s="157">
        <v>9.4646106497754006E-4</v>
      </c>
      <c r="M2051" s="157">
        <v>4.0719201513000002E-4</v>
      </c>
      <c r="N2051" s="157">
        <v>3.7186472349399993E-2</v>
      </c>
      <c r="O2051" s="157">
        <v>1.6242800029000002E-5</v>
      </c>
      <c r="P2051" s="157">
        <v>1.4943376026680001E-5</v>
      </c>
      <c r="Q2051" s="126">
        <v>3.1401286899999995E-6</v>
      </c>
      <c r="R2051" s="155"/>
      <c r="S2051" s="155"/>
      <c r="T2051" s="155"/>
      <c r="U2051" s="155"/>
      <c r="V2051" s="155"/>
      <c r="W2051" s="155"/>
      <c r="X2051" s="155"/>
      <c r="Y2051" s="155"/>
      <c r="Z2051" s="155"/>
      <c r="AA2051" s="155"/>
      <c r="AB2051" s="155"/>
      <c r="AC2051" s="155"/>
      <c r="AD2051" s="155"/>
      <c r="AE2051" s="155"/>
      <c r="AF2051" s="155"/>
      <c r="AG2051" s="155"/>
      <c r="AH2051" s="155"/>
    </row>
    <row r="2052" spans="1:34" x14ac:dyDescent="0.25">
      <c r="A2052" s="128" t="s">
        <v>16</v>
      </c>
      <c r="B2052" s="157" t="s">
        <v>56</v>
      </c>
      <c r="C2052" s="157" t="s">
        <v>460</v>
      </c>
      <c r="D2052" s="157" t="s">
        <v>53</v>
      </c>
      <c r="E2052" s="157" t="s">
        <v>304</v>
      </c>
      <c r="F2052" s="157" t="s">
        <v>127</v>
      </c>
      <c r="G2052" s="157" t="s">
        <v>89</v>
      </c>
      <c r="H2052" s="157" t="s">
        <v>115</v>
      </c>
      <c r="I2052" s="157"/>
      <c r="J2052" s="157"/>
      <c r="K2052" s="157">
        <v>4.9877290900000002</v>
      </c>
      <c r="L2052" s="157">
        <v>6.1935596261960006E-4</v>
      </c>
      <c r="M2052" s="157">
        <v>5.7281348290000008E-4</v>
      </c>
      <c r="N2052" s="157">
        <v>1.8188300010000002E-2</v>
      </c>
      <c r="O2052" s="157">
        <v>9.6318861399999993E-6</v>
      </c>
      <c r="P2052" s="157">
        <v>8.861335248799999E-6</v>
      </c>
      <c r="Q2052" s="126">
        <v>2.1927279399999999E-6</v>
      </c>
      <c r="R2052" s="155"/>
      <c r="S2052" s="155"/>
      <c r="T2052" s="155"/>
      <c r="U2052" s="155"/>
      <c r="V2052" s="155"/>
      <c r="W2052" s="155"/>
      <c r="X2052" s="155"/>
      <c r="Y2052" s="155"/>
      <c r="Z2052" s="155"/>
      <c r="AA2052" s="155"/>
      <c r="AB2052" s="155"/>
      <c r="AC2052" s="155"/>
      <c r="AD2052" s="155"/>
      <c r="AE2052" s="155"/>
      <c r="AF2052" s="155"/>
      <c r="AG2052" s="155"/>
      <c r="AH2052" s="155"/>
    </row>
    <row r="2053" spans="1:34" x14ac:dyDescent="0.25">
      <c r="A2053" s="128" t="s">
        <v>16</v>
      </c>
      <c r="B2053" s="157" t="s">
        <v>56</v>
      </c>
      <c r="C2053" s="157" t="s">
        <v>460</v>
      </c>
      <c r="D2053" s="157" t="s">
        <v>53</v>
      </c>
      <c r="E2053" s="157" t="s">
        <v>305</v>
      </c>
      <c r="F2053" s="157" t="s">
        <v>128</v>
      </c>
      <c r="G2053" s="157" t="s">
        <v>89</v>
      </c>
      <c r="H2053" s="157" t="s">
        <v>115</v>
      </c>
      <c r="I2053" s="157"/>
      <c r="J2053" s="157"/>
      <c r="K2053" s="157">
        <v>14.396762422999998</v>
      </c>
      <c r="L2053" s="157">
        <v>4.3167254495125E-4</v>
      </c>
      <c r="M2053" s="157">
        <v>1.1813934089999999E-4</v>
      </c>
      <c r="N2053" s="157">
        <v>9.7160268189999989E-3</v>
      </c>
      <c r="O2053" s="157">
        <v>4.2571345449999997E-6</v>
      </c>
      <c r="P2053" s="157">
        <v>3.9165637814E-6</v>
      </c>
      <c r="Q2053" s="126">
        <v>7.1708376300000006E-7</v>
      </c>
      <c r="R2053" s="155"/>
      <c r="S2053" s="155"/>
      <c r="T2053" s="155"/>
      <c r="U2053" s="155"/>
      <c r="V2053" s="155"/>
      <c r="W2053" s="155"/>
      <c r="X2053" s="155"/>
      <c r="Y2053" s="155"/>
      <c r="Z2053" s="155"/>
      <c r="AA2053" s="155"/>
      <c r="AB2053" s="155"/>
      <c r="AC2053" s="155"/>
      <c r="AD2053" s="155"/>
      <c r="AE2053" s="155"/>
      <c r="AF2053" s="155"/>
      <c r="AG2053" s="155"/>
      <c r="AH2053" s="155"/>
    </row>
    <row r="2054" spans="1:34" x14ac:dyDescent="0.25">
      <c r="A2054" s="128" t="s">
        <v>16</v>
      </c>
      <c r="B2054" s="157" t="s">
        <v>56</v>
      </c>
      <c r="C2054" s="157" t="s">
        <v>460</v>
      </c>
      <c r="D2054" s="157" t="s">
        <v>53</v>
      </c>
      <c r="E2054" s="157" t="s">
        <v>306</v>
      </c>
      <c r="F2054" s="157" t="s">
        <v>129</v>
      </c>
      <c r="G2054" s="157" t="s">
        <v>89</v>
      </c>
      <c r="H2054" s="157" t="s">
        <v>115</v>
      </c>
      <c r="I2054" s="157"/>
      <c r="J2054" s="157"/>
      <c r="K2054" s="157">
        <v>0.32334242629999999</v>
      </c>
      <c r="L2054" s="157">
        <v>1.3333360714924E-4</v>
      </c>
      <c r="M2054" s="157">
        <v>2.1232729855000002E-4</v>
      </c>
      <c r="N2054" s="157">
        <v>2.8337425269999998E-3</v>
      </c>
      <c r="O2054" s="157">
        <v>2.0028853919999999E-6</v>
      </c>
      <c r="P2054" s="157">
        <v>1.84265456064E-6</v>
      </c>
      <c r="Q2054" s="126">
        <v>5.1539801880000005E-7</v>
      </c>
      <c r="R2054" s="155"/>
      <c r="S2054" s="155"/>
      <c r="T2054" s="155"/>
      <c r="U2054" s="155"/>
      <c r="V2054" s="155"/>
      <c r="W2054" s="155"/>
      <c r="X2054" s="155"/>
      <c r="Y2054" s="155"/>
      <c r="Z2054" s="155"/>
      <c r="AA2054" s="155"/>
      <c r="AB2054" s="155"/>
      <c r="AC2054" s="155"/>
      <c r="AD2054" s="155"/>
      <c r="AE2054" s="155"/>
      <c r="AF2054" s="155"/>
      <c r="AG2054" s="155"/>
      <c r="AH2054" s="155"/>
    </row>
    <row r="2055" spans="1:34" x14ac:dyDescent="0.25">
      <c r="A2055" s="128" t="s">
        <v>16</v>
      </c>
      <c r="B2055" s="157" t="s">
        <v>56</v>
      </c>
      <c r="C2055" s="157" t="s">
        <v>460</v>
      </c>
      <c r="D2055" s="157" t="s">
        <v>53</v>
      </c>
      <c r="E2055" s="157" t="s">
        <v>307</v>
      </c>
      <c r="F2055" s="157" t="s">
        <v>130</v>
      </c>
      <c r="G2055" s="157" t="s">
        <v>96</v>
      </c>
      <c r="H2055" s="157" t="s">
        <v>115</v>
      </c>
      <c r="I2055" s="157"/>
      <c r="J2055" s="157"/>
      <c r="K2055" s="157">
        <v>2.236492691</v>
      </c>
      <c r="L2055" s="157">
        <v>3.2974069365410006E-4</v>
      </c>
      <c r="M2055" s="157">
        <v>3.8516945509999999E-4</v>
      </c>
      <c r="N2055" s="157">
        <v>8.0576249779999998E-3</v>
      </c>
      <c r="O2055" s="157">
        <v>3.9364292370000002E-6</v>
      </c>
      <c r="P2055" s="157">
        <v>3.6215148980400003E-6</v>
      </c>
      <c r="Q2055" s="126">
        <v>9.3450657660000007E-7</v>
      </c>
      <c r="R2055" s="155"/>
      <c r="S2055" s="155"/>
      <c r="T2055" s="155"/>
      <c r="U2055" s="155"/>
      <c r="V2055" s="155"/>
      <c r="W2055" s="155"/>
      <c r="X2055" s="155"/>
      <c r="Y2055" s="155"/>
      <c r="Z2055" s="155"/>
      <c r="AA2055" s="155"/>
      <c r="AB2055" s="155"/>
      <c r="AC2055" s="155"/>
      <c r="AD2055" s="155"/>
      <c r="AE2055" s="155"/>
      <c r="AF2055" s="155"/>
      <c r="AG2055" s="155"/>
      <c r="AH2055" s="155"/>
    </row>
    <row r="2056" spans="1:34" x14ac:dyDescent="0.25">
      <c r="A2056" s="128" t="s">
        <v>16</v>
      </c>
      <c r="B2056" s="157" t="s">
        <v>56</v>
      </c>
      <c r="C2056" s="157" t="s">
        <v>460</v>
      </c>
      <c r="D2056" s="157" t="s">
        <v>53</v>
      </c>
      <c r="E2056" s="157" t="s">
        <v>308</v>
      </c>
      <c r="F2056" s="157" t="s">
        <v>131</v>
      </c>
      <c r="G2056" s="157" t="s">
        <v>96</v>
      </c>
      <c r="H2056" s="157" t="s">
        <v>115</v>
      </c>
      <c r="I2056" s="157"/>
      <c r="J2056" s="157"/>
      <c r="K2056" s="157">
        <v>1.2555189807000002</v>
      </c>
      <c r="L2056" s="157">
        <v>4.9820474217446991E-4</v>
      </c>
      <c r="M2056" s="157">
        <v>8.4156576610000002E-4</v>
      </c>
      <c r="N2056" s="157">
        <v>1.1769552425000001E-2</v>
      </c>
      <c r="O2056" s="157">
        <v>1.23410347E-5</v>
      </c>
      <c r="P2056" s="157">
        <v>1.1353751924000001E-5</v>
      </c>
      <c r="Q2056" s="126">
        <v>2.9155201889000003E-6</v>
      </c>
      <c r="R2056" s="155"/>
      <c r="S2056" s="155"/>
      <c r="T2056" s="155"/>
      <c r="U2056" s="155"/>
      <c r="V2056" s="155"/>
      <c r="W2056" s="155"/>
      <c r="X2056" s="155"/>
      <c r="Y2056" s="155"/>
      <c r="Z2056" s="155"/>
      <c r="AA2056" s="155"/>
      <c r="AB2056" s="155"/>
      <c r="AC2056" s="155"/>
      <c r="AD2056" s="155"/>
      <c r="AE2056" s="155"/>
      <c r="AF2056" s="155"/>
      <c r="AG2056" s="155"/>
      <c r="AH2056" s="155"/>
    </row>
    <row r="2057" spans="1:34" x14ac:dyDescent="0.25">
      <c r="A2057" s="128" t="s">
        <v>16</v>
      </c>
      <c r="B2057" s="157" t="s">
        <v>56</v>
      </c>
      <c r="C2057" s="157" t="s">
        <v>460</v>
      </c>
      <c r="D2057" s="157" t="s">
        <v>53</v>
      </c>
      <c r="E2057" s="157" t="s">
        <v>309</v>
      </c>
      <c r="F2057" s="157" t="s">
        <v>95</v>
      </c>
      <c r="G2057" s="157" t="s">
        <v>96</v>
      </c>
      <c r="H2057" s="157" t="s">
        <v>115</v>
      </c>
      <c r="I2057" s="157"/>
      <c r="J2057" s="157"/>
      <c r="K2057" s="157">
        <v>1.3034378589</v>
      </c>
      <c r="L2057" s="157">
        <v>1.66947775894982E-4</v>
      </c>
      <c r="M2057" s="157">
        <v>1.1536054710999998E-4</v>
      </c>
      <c r="N2057" s="157">
        <v>4.6574779585E-3</v>
      </c>
      <c r="O2057" s="157">
        <v>4.1014940556000006E-6</v>
      </c>
      <c r="P2057" s="157">
        <v>3.7733745311520003E-6</v>
      </c>
      <c r="Q2057" s="126">
        <v>7.1811505209999999E-7</v>
      </c>
      <c r="R2057" s="155"/>
      <c r="S2057" s="155"/>
      <c r="T2057" s="155"/>
      <c r="U2057" s="155"/>
      <c r="V2057" s="155"/>
      <c r="W2057" s="155"/>
      <c r="X2057" s="155"/>
      <c r="Y2057" s="155"/>
      <c r="Z2057" s="155"/>
      <c r="AA2057" s="155"/>
      <c r="AB2057" s="155"/>
      <c r="AC2057" s="155"/>
      <c r="AD2057" s="155"/>
      <c r="AE2057" s="155"/>
      <c r="AF2057" s="155"/>
      <c r="AG2057" s="155"/>
      <c r="AH2057" s="155"/>
    </row>
    <row r="2058" spans="1:34" x14ac:dyDescent="0.25">
      <c r="A2058" s="128" t="s">
        <v>16</v>
      </c>
      <c r="B2058" s="157" t="s">
        <v>56</v>
      </c>
      <c r="C2058" s="157" t="s">
        <v>460</v>
      </c>
      <c r="D2058" s="157" t="s">
        <v>53</v>
      </c>
      <c r="E2058" s="157" t="s">
        <v>310</v>
      </c>
      <c r="F2058" s="157" t="s">
        <v>97</v>
      </c>
      <c r="G2058" s="157" t="s">
        <v>96</v>
      </c>
      <c r="H2058" s="157" t="s">
        <v>115</v>
      </c>
      <c r="I2058" s="157"/>
      <c r="J2058" s="157"/>
      <c r="K2058" s="157">
        <v>5.4847150597000001</v>
      </c>
      <c r="L2058" s="157">
        <v>7.656894979415779E-4</v>
      </c>
      <c r="M2058" s="157">
        <v>1.8403211478999998E-4</v>
      </c>
      <c r="N2058" s="157">
        <v>1.3112881512200001E-2</v>
      </c>
      <c r="O2058" s="157">
        <v>1.71629807012E-5</v>
      </c>
      <c r="P2058" s="157">
        <v>1.5789942245104E-5</v>
      </c>
      <c r="Q2058" s="126">
        <v>1.2964411427000003E-6</v>
      </c>
      <c r="R2058" s="155"/>
      <c r="S2058" s="155"/>
      <c r="T2058" s="155"/>
      <c r="U2058" s="155"/>
      <c r="V2058" s="155"/>
      <c r="W2058" s="155"/>
      <c r="X2058" s="155"/>
      <c r="Y2058" s="155"/>
      <c r="Z2058" s="155"/>
      <c r="AA2058" s="155"/>
      <c r="AB2058" s="155"/>
      <c r="AC2058" s="155"/>
      <c r="AD2058" s="155"/>
      <c r="AE2058" s="155"/>
      <c r="AF2058" s="155"/>
      <c r="AG2058" s="155"/>
      <c r="AH2058" s="155"/>
    </row>
    <row r="2059" spans="1:34" x14ac:dyDescent="0.25">
      <c r="A2059" s="128" t="s">
        <v>16</v>
      </c>
      <c r="B2059" s="157" t="s">
        <v>56</v>
      </c>
      <c r="C2059" s="157" t="s">
        <v>460</v>
      </c>
      <c r="D2059" s="157" t="s">
        <v>53</v>
      </c>
      <c r="E2059" s="157" t="s">
        <v>311</v>
      </c>
      <c r="F2059" s="157" t="s">
        <v>132</v>
      </c>
      <c r="G2059" s="157" t="s">
        <v>96</v>
      </c>
      <c r="H2059" s="157" t="s">
        <v>115</v>
      </c>
      <c r="I2059" s="157"/>
      <c r="J2059" s="157"/>
      <c r="K2059" s="157">
        <v>0.12967689239999999</v>
      </c>
      <c r="L2059" s="157">
        <v>2.2400460254694006E-5</v>
      </c>
      <c r="M2059" s="157">
        <v>2.4524041127E-5</v>
      </c>
      <c r="N2059" s="157">
        <v>5.8248752819999993E-4</v>
      </c>
      <c r="O2059" s="157">
        <v>2.8300065059999998E-7</v>
      </c>
      <c r="P2059" s="157">
        <v>2.6036059855200002E-7</v>
      </c>
      <c r="Q2059" s="126">
        <v>6.5443061770000008E-8</v>
      </c>
      <c r="R2059" s="155"/>
      <c r="S2059" s="155"/>
      <c r="T2059" s="155"/>
      <c r="U2059" s="155"/>
      <c r="V2059" s="155"/>
      <c r="W2059" s="155"/>
      <c r="X2059" s="155"/>
      <c r="Y2059" s="155"/>
      <c r="Z2059" s="155"/>
      <c r="AA2059" s="155"/>
      <c r="AB2059" s="155"/>
      <c r="AC2059" s="155"/>
      <c r="AD2059" s="155"/>
      <c r="AE2059" s="155"/>
      <c r="AF2059" s="155"/>
      <c r="AG2059" s="155"/>
      <c r="AH2059" s="155"/>
    </row>
    <row r="2060" spans="1:34" x14ac:dyDescent="0.25">
      <c r="A2060" s="128" t="s">
        <v>16</v>
      </c>
      <c r="B2060" s="157" t="s">
        <v>56</v>
      </c>
      <c r="C2060" s="157" t="s">
        <v>460</v>
      </c>
      <c r="D2060" s="157" t="s">
        <v>53</v>
      </c>
      <c r="E2060" s="157" t="s">
        <v>312</v>
      </c>
      <c r="F2060" s="157" t="s">
        <v>133</v>
      </c>
      <c r="G2060" s="157" t="s">
        <v>96</v>
      </c>
      <c r="H2060" s="157" t="s">
        <v>115</v>
      </c>
      <c r="I2060" s="157"/>
      <c r="J2060" s="157"/>
      <c r="K2060" s="157">
        <v>0.26451093409999998</v>
      </c>
      <c r="L2060" s="157">
        <v>3.5414659366280011E-5</v>
      </c>
      <c r="M2060" s="157">
        <v>1.290775187E-5</v>
      </c>
      <c r="N2060" s="157">
        <v>1.1406932449999998E-3</v>
      </c>
      <c r="O2060" s="157">
        <v>4.6737700860000002E-7</v>
      </c>
      <c r="P2060" s="157">
        <v>4.2998684791200006E-7</v>
      </c>
      <c r="Q2060" s="126">
        <v>9.1863524179999995E-8</v>
      </c>
      <c r="R2060" s="155"/>
      <c r="S2060" s="155"/>
      <c r="T2060" s="155"/>
      <c r="U2060" s="155"/>
      <c r="V2060" s="155"/>
      <c r="W2060" s="155"/>
      <c r="X2060" s="155"/>
      <c r="Y2060" s="155"/>
      <c r="Z2060" s="155"/>
      <c r="AA2060" s="155"/>
      <c r="AB2060" s="155"/>
      <c r="AC2060" s="155"/>
      <c r="AD2060" s="155"/>
      <c r="AE2060" s="155"/>
      <c r="AF2060" s="155"/>
      <c r="AG2060" s="155"/>
      <c r="AH2060" s="155"/>
    </row>
    <row r="2061" spans="1:34" x14ac:dyDescent="0.25">
      <c r="A2061" s="128" t="s">
        <v>16</v>
      </c>
      <c r="B2061" s="157" t="s">
        <v>56</v>
      </c>
      <c r="C2061" s="157" t="s">
        <v>460</v>
      </c>
      <c r="D2061" s="157" t="s">
        <v>53</v>
      </c>
      <c r="E2061" s="157" t="s">
        <v>313</v>
      </c>
      <c r="F2061" s="157" t="s">
        <v>134</v>
      </c>
      <c r="G2061" s="157" t="s">
        <v>96</v>
      </c>
      <c r="H2061" s="157" t="s">
        <v>115</v>
      </c>
      <c r="I2061" s="157"/>
      <c r="J2061" s="157"/>
      <c r="K2061" s="157">
        <v>8.3734216190000002E-2</v>
      </c>
      <c r="L2061" s="157">
        <v>1.5787076233518003E-5</v>
      </c>
      <c r="M2061" s="157">
        <v>2.9063695006000003E-5</v>
      </c>
      <c r="N2061" s="157">
        <v>3.8005463716999998E-4</v>
      </c>
      <c r="O2061" s="157">
        <v>1.274633171E-6</v>
      </c>
      <c r="P2061" s="157">
        <v>1.1726625173200003E-6</v>
      </c>
      <c r="Q2061" s="126">
        <v>2.8484695611000002E-7</v>
      </c>
      <c r="R2061" s="155"/>
      <c r="S2061" s="155"/>
      <c r="T2061" s="155"/>
      <c r="U2061" s="155"/>
      <c r="V2061" s="155"/>
      <c r="W2061" s="155"/>
      <c r="X2061" s="155"/>
      <c r="Y2061" s="155"/>
      <c r="Z2061" s="155"/>
      <c r="AA2061" s="155"/>
      <c r="AB2061" s="155"/>
      <c r="AC2061" s="155"/>
      <c r="AD2061" s="155"/>
      <c r="AE2061" s="155"/>
      <c r="AF2061" s="155"/>
      <c r="AG2061" s="155"/>
      <c r="AH2061" s="155"/>
    </row>
    <row r="2062" spans="1:34" x14ac:dyDescent="0.25">
      <c r="A2062" s="128" t="s">
        <v>16</v>
      </c>
      <c r="B2062" s="157" t="s">
        <v>56</v>
      </c>
      <c r="C2062" s="157" t="s">
        <v>460</v>
      </c>
      <c r="D2062" s="157" t="s">
        <v>53</v>
      </c>
      <c r="E2062" s="157" t="s">
        <v>314</v>
      </c>
      <c r="F2062" s="157" t="s">
        <v>135</v>
      </c>
      <c r="G2062" s="157" t="s">
        <v>99</v>
      </c>
      <c r="H2062" s="157" t="s">
        <v>115</v>
      </c>
      <c r="I2062" s="157"/>
      <c r="J2062" s="157"/>
      <c r="K2062" s="157">
        <v>25674.172921500001</v>
      </c>
      <c r="L2062" s="157">
        <v>0.13583113052199422</v>
      </c>
      <c r="M2062" s="157">
        <v>1.22368353969E-2</v>
      </c>
      <c r="N2062" s="157">
        <v>1.1460507464599998</v>
      </c>
      <c r="O2062" s="157">
        <v>1.17422275338E-3</v>
      </c>
      <c r="P2062" s="157">
        <v>1.0802849331095999E-3</v>
      </c>
      <c r="Q2062" s="126">
        <v>8.5746085731999992E-5</v>
      </c>
      <c r="R2062" s="155"/>
      <c r="S2062" s="155"/>
      <c r="T2062" s="155"/>
      <c r="U2062" s="155"/>
      <c r="V2062" s="155"/>
      <c r="W2062" s="155"/>
      <c r="X2062" s="155"/>
      <c r="Y2062" s="155"/>
      <c r="Z2062" s="155"/>
      <c r="AA2062" s="155"/>
      <c r="AB2062" s="155"/>
      <c r="AC2062" s="155"/>
      <c r="AD2062" s="155"/>
      <c r="AE2062" s="155"/>
      <c r="AF2062" s="155"/>
      <c r="AG2062" s="155"/>
      <c r="AH2062" s="155"/>
    </row>
    <row r="2063" spans="1:34" x14ac:dyDescent="0.25">
      <c r="A2063" s="128" t="s">
        <v>16</v>
      </c>
      <c r="B2063" s="157" t="s">
        <v>56</v>
      </c>
      <c r="C2063" s="157" t="s">
        <v>460</v>
      </c>
      <c r="D2063" s="157" t="s">
        <v>53</v>
      </c>
      <c r="E2063" s="157" t="s">
        <v>315</v>
      </c>
      <c r="F2063" s="157" t="s">
        <v>135</v>
      </c>
      <c r="G2063" s="157" t="s">
        <v>100</v>
      </c>
      <c r="H2063" s="157" t="s">
        <v>115</v>
      </c>
      <c r="I2063" s="157"/>
      <c r="J2063" s="157"/>
      <c r="K2063" s="157">
        <v>891.4052035499999</v>
      </c>
      <c r="L2063" s="157">
        <v>6.4432894116600192E-2</v>
      </c>
      <c r="M2063" s="157">
        <v>8.9791740116999998E-3</v>
      </c>
      <c r="N2063" s="157">
        <v>0.6380184456100001</v>
      </c>
      <c r="O2063" s="157">
        <v>1.1899579088299999E-3</v>
      </c>
      <c r="P2063" s="157">
        <v>1.0947612761235998E-3</v>
      </c>
      <c r="Q2063" s="126">
        <v>6.9992781831999996E-5</v>
      </c>
      <c r="R2063" s="155"/>
      <c r="S2063" s="155"/>
      <c r="T2063" s="155"/>
      <c r="U2063" s="155"/>
      <c r="V2063" s="155"/>
      <c r="W2063" s="155"/>
      <c r="X2063" s="155"/>
      <c r="Y2063" s="155"/>
      <c r="Z2063" s="155"/>
      <c r="AA2063" s="155"/>
      <c r="AB2063" s="155"/>
      <c r="AC2063" s="155"/>
      <c r="AD2063" s="155"/>
      <c r="AE2063" s="155"/>
      <c r="AF2063" s="155"/>
      <c r="AG2063" s="155"/>
      <c r="AH2063" s="155"/>
    </row>
    <row r="2064" spans="1:34" x14ac:dyDescent="0.25">
      <c r="A2064" s="128" t="s">
        <v>16</v>
      </c>
      <c r="B2064" s="157" t="s">
        <v>56</v>
      </c>
      <c r="C2064" s="157" t="s">
        <v>460</v>
      </c>
      <c r="D2064" s="157" t="s">
        <v>53</v>
      </c>
      <c r="E2064" s="157" t="s">
        <v>316</v>
      </c>
      <c r="F2064" s="157" t="s">
        <v>98</v>
      </c>
      <c r="G2064" s="157" t="s">
        <v>99</v>
      </c>
      <c r="H2064" s="157" t="s">
        <v>115</v>
      </c>
      <c r="I2064" s="157"/>
      <c r="J2064" s="157"/>
      <c r="K2064" s="157">
        <v>2255.2995999999998</v>
      </c>
      <c r="L2064" s="157">
        <v>1.14737004984E-2</v>
      </c>
      <c r="M2064" s="157">
        <v>1.0286765E-3</v>
      </c>
      <c r="N2064" s="157">
        <v>9.6162222000000006E-2</v>
      </c>
      <c r="O2064" s="157">
        <v>9.9875425999999994E-5</v>
      </c>
      <c r="P2064" s="157">
        <v>9.1885391919999999E-5</v>
      </c>
      <c r="Q2064" s="126">
        <v>7.2013040000000001E-6</v>
      </c>
      <c r="R2064" s="155"/>
      <c r="S2064" s="155"/>
      <c r="T2064" s="155"/>
      <c r="U2064" s="155"/>
      <c r="V2064" s="155"/>
      <c r="W2064" s="155"/>
      <c r="X2064" s="155"/>
      <c r="Y2064" s="155"/>
      <c r="Z2064" s="155"/>
      <c r="AA2064" s="155"/>
      <c r="AB2064" s="155"/>
      <c r="AC2064" s="155"/>
      <c r="AD2064" s="155"/>
      <c r="AE2064" s="155"/>
      <c r="AF2064" s="155"/>
      <c r="AG2064" s="155"/>
      <c r="AH2064" s="155"/>
    </row>
    <row r="2065" spans="1:34" x14ac:dyDescent="0.25">
      <c r="A2065" s="128" t="s">
        <v>16</v>
      </c>
      <c r="B2065" s="157" t="s">
        <v>56</v>
      </c>
      <c r="C2065" s="157" t="s">
        <v>460</v>
      </c>
      <c r="D2065" s="157" t="s">
        <v>53</v>
      </c>
      <c r="E2065" s="157" t="s">
        <v>317</v>
      </c>
      <c r="F2065" s="157" t="s">
        <v>98</v>
      </c>
      <c r="G2065" s="157" t="s">
        <v>100</v>
      </c>
      <c r="H2065" s="157" t="s">
        <v>115</v>
      </c>
      <c r="I2065" s="157"/>
      <c r="J2065" s="157"/>
      <c r="K2065" s="157">
        <v>281.35106999999999</v>
      </c>
      <c r="L2065" s="157">
        <v>3.8697447043000002E-2</v>
      </c>
      <c r="M2065" s="157">
        <v>4.8536914000000004E-3</v>
      </c>
      <c r="N2065" s="157">
        <v>0.41820750000000001</v>
      </c>
      <c r="O2065" s="157">
        <v>5.2658608000000001E-4</v>
      </c>
      <c r="P2065" s="157">
        <v>4.8445919360000004E-4</v>
      </c>
      <c r="Q2065" s="126">
        <v>3.5911573000000003E-5</v>
      </c>
      <c r="R2065" s="155"/>
      <c r="S2065" s="155"/>
      <c r="T2065" s="155"/>
      <c r="U2065" s="155"/>
      <c r="V2065" s="155"/>
      <c r="W2065" s="155"/>
      <c r="X2065" s="155"/>
      <c r="Y2065" s="155"/>
      <c r="Z2065" s="155"/>
      <c r="AA2065" s="155"/>
      <c r="AB2065" s="155"/>
      <c r="AC2065" s="155"/>
      <c r="AD2065" s="155"/>
      <c r="AE2065" s="155"/>
      <c r="AF2065" s="155"/>
      <c r="AG2065" s="155"/>
      <c r="AH2065" s="155"/>
    </row>
    <row r="2066" spans="1:34" x14ac:dyDescent="0.25">
      <c r="A2066" s="128" t="s">
        <v>16</v>
      </c>
      <c r="B2066" s="157" t="s">
        <v>56</v>
      </c>
      <c r="C2066" s="157" t="s">
        <v>460</v>
      </c>
      <c r="D2066" s="157" t="s">
        <v>53</v>
      </c>
      <c r="E2066" s="157" t="s">
        <v>318</v>
      </c>
      <c r="F2066" s="157" t="s">
        <v>102</v>
      </c>
      <c r="G2066" s="157" t="s">
        <v>99</v>
      </c>
      <c r="H2066" s="157" t="s">
        <v>115</v>
      </c>
      <c r="I2066" s="157"/>
      <c r="J2066" s="157"/>
      <c r="K2066" s="157">
        <v>176.73394999999999</v>
      </c>
      <c r="L2066" s="157">
        <v>7.0206563126000009E-4</v>
      </c>
      <c r="M2066" s="157">
        <v>6.4252388000000002E-5</v>
      </c>
      <c r="N2066" s="157">
        <v>5.5040582000000001E-3</v>
      </c>
      <c r="O2066" s="157">
        <v>7.0563318999999998E-6</v>
      </c>
      <c r="P2066" s="157">
        <v>6.4918253480000003E-6</v>
      </c>
      <c r="Q2066" s="126">
        <v>4.7626064999999998E-7</v>
      </c>
      <c r="R2066" s="155"/>
      <c r="S2066" s="155"/>
      <c r="T2066" s="155"/>
      <c r="U2066" s="155"/>
      <c r="V2066" s="155"/>
      <c r="W2066" s="155"/>
      <c r="X2066" s="155"/>
      <c r="Y2066" s="155"/>
      <c r="Z2066" s="155"/>
      <c r="AA2066" s="155"/>
      <c r="AB2066" s="155"/>
      <c r="AC2066" s="155"/>
      <c r="AD2066" s="155"/>
      <c r="AE2066" s="155"/>
      <c r="AF2066" s="155"/>
      <c r="AG2066" s="155"/>
      <c r="AH2066" s="155"/>
    </row>
    <row r="2067" spans="1:34" x14ac:dyDescent="0.25">
      <c r="A2067" s="128" t="s">
        <v>16</v>
      </c>
      <c r="B2067" s="157" t="s">
        <v>56</v>
      </c>
      <c r="C2067" s="157" t="s">
        <v>460</v>
      </c>
      <c r="D2067" s="157" t="s">
        <v>53</v>
      </c>
      <c r="E2067" s="157" t="s">
        <v>319</v>
      </c>
      <c r="F2067" s="157" t="s">
        <v>102</v>
      </c>
      <c r="G2067" s="157" t="s">
        <v>100</v>
      </c>
      <c r="H2067" s="157" t="s">
        <v>115</v>
      </c>
      <c r="I2067" s="157"/>
      <c r="J2067" s="157"/>
      <c r="K2067" s="157">
        <v>20.560591389999999</v>
      </c>
      <c r="L2067" s="157">
        <v>1.3202474546250001E-3</v>
      </c>
      <c r="M2067" s="157">
        <v>2.156827255E-4</v>
      </c>
      <c r="N2067" s="157">
        <v>1.7406721949999999E-2</v>
      </c>
      <c r="O2067" s="157">
        <v>1.9110326930000001E-5</v>
      </c>
      <c r="P2067" s="157">
        <v>1.7581500775599997E-5</v>
      </c>
      <c r="Q2067" s="126">
        <v>1.6426120780000001E-6</v>
      </c>
      <c r="R2067" s="155"/>
      <c r="S2067" s="155"/>
      <c r="T2067" s="155"/>
      <c r="U2067" s="155"/>
      <c r="V2067" s="155"/>
      <c r="W2067" s="155"/>
      <c r="X2067" s="155"/>
      <c r="Y2067" s="155"/>
      <c r="Z2067" s="155"/>
      <c r="AA2067" s="155"/>
      <c r="AB2067" s="155"/>
      <c r="AC2067" s="155"/>
      <c r="AD2067" s="155"/>
      <c r="AE2067" s="155"/>
      <c r="AF2067" s="155"/>
      <c r="AG2067" s="155"/>
      <c r="AH2067" s="155"/>
    </row>
    <row r="2068" spans="1:34" x14ac:dyDescent="0.25">
      <c r="A2068" s="128" t="s">
        <v>16</v>
      </c>
      <c r="B2068" s="157" t="s">
        <v>56</v>
      </c>
      <c r="C2068" s="157" t="s">
        <v>460</v>
      </c>
      <c r="D2068" s="157" t="s">
        <v>53</v>
      </c>
      <c r="E2068" s="157" t="s">
        <v>320</v>
      </c>
      <c r="F2068" s="157" t="s">
        <v>103</v>
      </c>
      <c r="G2068" s="157" t="s">
        <v>99</v>
      </c>
      <c r="H2068" s="157" t="s">
        <v>115</v>
      </c>
      <c r="I2068" s="157"/>
      <c r="J2068" s="157"/>
      <c r="K2068" s="157">
        <v>285.11151000000001</v>
      </c>
      <c r="L2068" s="157">
        <v>1.2837814935100001E-3</v>
      </c>
      <c r="M2068" s="157">
        <v>1.2262950999999999E-4</v>
      </c>
      <c r="N2068" s="157">
        <v>1.0494666999999999E-2</v>
      </c>
      <c r="O2068" s="157">
        <v>1.3511566E-5</v>
      </c>
      <c r="P2068" s="157">
        <v>1.2430640720000001E-5</v>
      </c>
      <c r="Q2068" s="126">
        <v>9.0887409000000002E-7</v>
      </c>
      <c r="R2068" s="155"/>
      <c r="S2068" s="155"/>
      <c r="T2068" s="155"/>
      <c r="U2068" s="155"/>
      <c r="V2068" s="155"/>
      <c r="W2068" s="155"/>
      <c r="X2068" s="155"/>
      <c r="Y2068" s="155"/>
      <c r="Z2068" s="155"/>
      <c r="AA2068" s="155"/>
      <c r="AB2068" s="155"/>
      <c r="AC2068" s="155"/>
      <c r="AD2068" s="155"/>
      <c r="AE2068" s="155"/>
      <c r="AF2068" s="155"/>
      <c r="AG2068" s="155"/>
      <c r="AH2068" s="155"/>
    </row>
    <row r="2069" spans="1:34" x14ac:dyDescent="0.25">
      <c r="A2069" s="128" t="s">
        <v>16</v>
      </c>
      <c r="B2069" s="157" t="s">
        <v>56</v>
      </c>
      <c r="C2069" s="157" t="s">
        <v>460</v>
      </c>
      <c r="D2069" s="157" t="s">
        <v>53</v>
      </c>
      <c r="E2069" s="157" t="s">
        <v>321</v>
      </c>
      <c r="F2069" s="157" t="s">
        <v>103</v>
      </c>
      <c r="G2069" s="157" t="s">
        <v>100</v>
      </c>
      <c r="H2069" s="157" t="s">
        <v>115</v>
      </c>
      <c r="I2069" s="157"/>
      <c r="J2069" s="157"/>
      <c r="K2069" s="157">
        <v>203.85994934999997</v>
      </c>
      <c r="L2069" s="157">
        <v>2.8103911716236805E-2</v>
      </c>
      <c r="M2069" s="157">
        <v>1.1615106949E-2</v>
      </c>
      <c r="N2069" s="157">
        <v>0.73867378359000002</v>
      </c>
      <c r="O2069" s="157">
        <v>3.6568076299999994E-4</v>
      </c>
      <c r="P2069" s="157">
        <v>3.3642630195999999E-4</v>
      </c>
      <c r="Q2069" s="126">
        <v>6.9308545110000007E-5</v>
      </c>
      <c r="R2069" s="155"/>
      <c r="S2069" s="155"/>
      <c r="T2069" s="155"/>
      <c r="U2069" s="155"/>
      <c r="V2069" s="155"/>
      <c r="W2069" s="155"/>
      <c r="X2069" s="155"/>
      <c r="Y2069" s="155"/>
      <c r="Z2069" s="155"/>
      <c r="AA2069" s="155"/>
      <c r="AB2069" s="155"/>
      <c r="AC2069" s="155"/>
      <c r="AD2069" s="155"/>
      <c r="AE2069" s="155"/>
      <c r="AF2069" s="155"/>
      <c r="AG2069" s="155"/>
      <c r="AH2069" s="155"/>
    </row>
    <row r="2070" spans="1:34" x14ac:dyDescent="0.25">
      <c r="A2070" s="128" t="s">
        <v>16</v>
      </c>
      <c r="B2070" s="157" t="s">
        <v>56</v>
      </c>
      <c r="C2070" s="157" t="s">
        <v>460</v>
      </c>
      <c r="D2070" s="157" t="s">
        <v>53</v>
      </c>
      <c r="E2070" s="157" t="s">
        <v>322</v>
      </c>
      <c r="F2070" s="157" t="s">
        <v>104</v>
      </c>
      <c r="G2070" s="157" t="s">
        <v>99</v>
      </c>
      <c r="H2070" s="157" t="s">
        <v>115</v>
      </c>
      <c r="I2070" s="157"/>
      <c r="J2070" s="157"/>
      <c r="K2070" s="157">
        <v>2967.0948500000004</v>
      </c>
      <c r="L2070" s="157">
        <v>5.6703951680000001E-3</v>
      </c>
      <c r="M2070" s="157">
        <v>0</v>
      </c>
      <c r="N2070" s="157">
        <v>0</v>
      </c>
      <c r="O2070" s="157">
        <v>0</v>
      </c>
      <c r="P2070" s="157">
        <v>0</v>
      </c>
      <c r="Q2070" s="126">
        <v>0</v>
      </c>
      <c r="R2070" s="155"/>
      <c r="S2070" s="155"/>
      <c r="T2070" s="155"/>
      <c r="U2070" s="155"/>
      <c r="V2070" s="155"/>
      <c r="W2070" s="155"/>
      <c r="X2070" s="155"/>
      <c r="Y2070" s="155"/>
      <c r="Z2070" s="155"/>
      <c r="AA2070" s="155"/>
      <c r="AB2070" s="155"/>
      <c r="AC2070" s="155"/>
      <c r="AD2070" s="155"/>
      <c r="AE2070" s="155"/>
      <c r="AF2070" s="155"/>
      <c r="AG2070" s="155"/>
      <c r="AH2070" s="155"/>
    </row>
    <row r="2071" spans="1:34" x14ac:dyDescent="0.25">
      <c r="A2071" s="128" t="s">
        <v>16</v>
      </c>
      <c r="B2071" s="157" t="s">
        <v>56</v>
      </c>
      <c r="C2071" s="157" t="s">
        <v>460</v>
      </c>
      <c r="D2071" s="157" t="s">
        <v>53</v>
      </c>
      <c r="E2071" s="157" t="s">
        <v>323</v>
      </c>
      <c r="F2071" s="157" t="s">
        <v>104</v>
      </c>
      <c r="G2071" s="157" t="s">
        <v>100</v>
      </c>
      <c r="H2071" s="157" t="s">
        <v>115</v>
      </c>
      <c r="I2071" s="157"/>
      <c r="J2071" s="157"/>
      <c r="K2071" s="157">
        <v>352.85688700000003</v>
      </c>
      <c r="L2071" s="157">
        <v>7.3869736769999997E-4</v>
      </c>
      <c r="M2071" s="157">
        <v>0</v>
      </c>
      <c r="N2071" s="157">
        <v>0</v>
      </c>
      <c r="O2071" s="157">
        <v>0</v>
      </c>
      <c r="P2071" s="157">
        <v>0</v>
      </c>
      <c r="Q2071" s="126">
        <v>0</v>
      </c>
      <c r="R2071" s="155"/>
      <c r="S2071" s="155"/>
      <c r="T2071" s="155"/>
      <c r="U2071" s="155"/>
      <c r="V2071" s="155"/>
      <c r="W2071" s="155"/>
      <c r="X2071" s="155"/>
      <c r="Y2071" s="155"/>
      <c r="Z2071" s="155"/>
      <c r="AA2071" s="155"/>
      <c r="AB2071" s="155"/>
      <c r="AC2071" s="155"/>
      <c r="AD2071" s="155"/>
      <c r="AE2071" s="155"/>
      <c r="AF2071" s="155"/>
      <c r="AG2071" s="155"/>
      <c r="AH2071" s="155"/>
    </row>
    <row r="2072" spans="1:34" x14ac:dyDescent="0.25">
      <c r="A2072" s="128" t="s">
        <v>16</v>
      </c>
      <c r="B2072" s="157" t="s">
        <v>56</v>
      </c>
      <c r="C2072" s="157" t="s">
        <v>460</v>
      </c>
      <c r="D2072" s="157" t="s">
        <v>53</v>
      </c>
      <c r="E2072" s="157" t="s">
        <v>324</v>
      </c>
      <c r="F2072" s="157" t="s">
        <v>136</v>
      </c>
      <c r="G2072" s="157" t="s">
        <v>99</v>
      </c>
      <c r="H2072" s="157" t="s">
        <v>115</v>
      </c>
      <c r="I2072" s="157"/>
      <c r="J2072" s="157"/>
      <c r="K2072" s="157">
        <v>1366.9258297000001</v>
      </c>
      <c r="L2072" s="157">
        <v>1.3361986477168708E-2</v>
      </c>
      <c r="M2072" s="157">
        <v>2.6390774616999999E-3</v>
      </c>
      <c r="N2072" s="157">
        <v>0.22284648713000002</v>
      </c>
      <c r="O2072" s="157">
        <v>8.385875082E-5</v>
      </c>
      <c r="P2072" s="157">
        <v>7.7150050754399996E-5</v>
      </c>
      <c r="Q2072" s="126">
        <v>1.7579482853E-5</v>
      </c>
      <c r="R2072" s="155"/>
      <c r="S2072" s="155"/>
      <c r="T2072" s="155"/>
      <c r="U2072" s="155"/>
      <c r="V2072" s="155"/>
      <c r="W2072" s="155"/>
      <c r="X2072" s="155"/>
      <c r="Y2072" s="155"/>
      <c r="Z2072" s="155"/>
      <c r="AA2072" s="155"/>
      <c r="AB2072" s="155"/>
      <c r="AC2072" s="155"/>
      <c r="AD2072" s="155"/>
      <c r="AE2072" s="155"/>
      <c r="AF2072" s="155"/>
      <c r="AG2072" s="155"/>
      <c r="AH2072" s="155"/>
    </row>
    <row r="2073" spans="1:34" x14ac:dyDescent="0.25">
      <c r="A2073" s="128" t="s">
        <v>16</v>
      </c>
      <c r="B2073" s="157" t="s">
        <v>56</v>
      </c>
      <c r="C2073" s="157" t="s">
        <v>460</v>
      </c>
      <c r="D2073" s="157" t="s">
        <v>53</v>
      </c>
      <c r="E2073" s="157" t="s">
        <v>325</v>
      </c>
      <c r="F2073" s="157" t="s">
        <v>136</v>
      </c>
      <c r="G2073" s="157" t="s">
        <v>100</v>
      </c>
      <c r="H2073" s="157" t="s">
        <v>115</v>
      </c>
      <c r="I2073" s="157"/>
      <c r="J2073" s="157"/>
      <c r="K2073" s="157">
        <v>27.280366174999997</v>
      </c>
      <c r="L2073" s="157">
        <v>2.7735217022585999E-3</v>
      </c>
      <c r="M2073" s="157">
        <v>1.1007883513000001E-3</v>
      </c>
      <c r="N2073" s="157">
        <v>9.8121492990000003E-2</v>
      </c>
      <c r="O2073" s="157">
        <v>3.9603249809999997E-5</v>
      </c>
      <c r="P2073" s="157">
        <v>3.6434989825199998E-5</v>
      </c>
      <c r="Q2073" s="126">
        <v>7.9540656870000004E-6</v>
      </c>
      <c r="R2073" s="155"/>
      <c r="S2073" s="155"/>
      <c r="T2073" s="155"/>
      <c r="U2073" s="155"/>
      <c r="V2073" s="155"/>
      <c r="W2073" s="155"/>
      <c r="X2073" s="155"/>
      <c r="Y2073" s="155"/>
      <c r="Z2073" s="155"/>
      <c r="AA2073" s="155"/>
      <c r="AB2073" s="155"/>
      <c r="AC2073" s="155"/>
      <c r="AD2073" s="155"/>
      <c r="AE2073" s="155"/>
      <c r="AF2073" s="155"/>
      <c r="AG2073" s="155"/>
      <c r="AH2073" s="155"/>
    </row>
    <row r="2074" spans="1:34" x14ac:dyDescent="0.25">
      <c r="A2074" s="128" t="s">
        <v>16</v>
      </c>
      <c r="B2074" s="157" t="s">
        <v>56</v>
      </c>
      <c r="C2074" s="157" t="s">
        <v>460</v>
      </c>
      <c r="D2074" s="157" t="s">
        <v>53</v>
      </c>
      <c r="E2074" s="157" t="s">
        <v>326</v>
      </c>
      <c r="F2074" s="157" t="s">
        <v>137</v>
      </c>
      <c r="G2074" s="157" t="s">
        <v>100</v>
      </c>
      <c r="H2074" s="157" t="s">
        <v>115</v>
      </c>
      <c r="I2074" s="157"/>
      <c r="J2074" s="157"/>
      <c r="K2074" s="157">
        <v>94.023511330000005</v>
      </c>
      <c r="L2074" s="157">
        <v>4.1370883186658009E-3</v>
      </c>
      <c r="M2074" s="157">
        <v>1.4839001479999999E-3</v>
      </c>
      <c r="N2074" s="157">
        <v>0.12695487174</v>
      </c>
      <c r="O2074" s="157">
        <v>4.431888186E-5</v>
      </c>
      <c r="P2074" s="157">
        <v>4.0773371311199999E-5</v>
      </c>
      <c r="Q2074" s="126">
        <v>9.183711861999999E-6</v>
      </c>
      <c r="R2074" s="155"/>
      <c r="S2074" s="155"/>
      <c r="T2074" s="155"/>
      <c r="U2074" s="155"/>
      <c r="V2074" s="155"/>
      <c r="W2074" s="155"/>
      <c r="X2074" s="155"/>
      <c r="Y2074" s="155"/>
      <c r="Z2074" s="155"/>
      <c r="AA2074" s="155"/>
      <c r="AB2074" s="155"/>
      <c r="AC2074" s="155"/>
      <c r="AD2074" s="155"/>
      <c r="AE2074" s="155"/>
      <c r="AF2074" s="155"/>
      <c r="AG2074" s="155"/>
      <c r="AH2074" s="155"/>
    </row>
    <row r="2075" spans="1:34" x14ac:dyDescent="0.25">
      <c r="A2075" s="128" t="s">
        <v>16</v>
      </c>
      <c r="B2075" s="157" t="s">
        <v>56</v>
      </c>
      <c r="C2075" s="157" t="s">
        <v>460</v>
      </c>
      <c r="D2075" s="157" t="s">
        <v>53</v>
      </c>
      <c r="E2075" s="157" t="s">
        <v>327</v>
      </c>
      <c r="F2075" s="157" t="s">
        <v>138</v>
      </c>
      <c r="G2075" s="157" t="s">
        <v>100</v>
      </c>
      <c r="H2075" s="157" t="s">
        <v>115</v>
      </c>
      <c r="I2075" s="157"/>
      <c r="J2075" s="157"/>
      <c r="K2075" s="157">
        <v>171.26200700000001</v>
      </c>
      <c r="L2075" s="157">
        <v>4.6477518129800005E-3</v>
      </c>
      <c r="M2075" s="157">
        <v>5.7279619999999994E-4</v>
      </c>
      <c r="N2075" s="157">
        <v>5.1649289000000001E-2</v>
      </c>
      <c r="O2075" s="157">
        <v>5.8490973000000006E-5</v>
      </c>
      <c r="P2075" s="157">
        <v>5.3811695160000002E-5</v>
      </c>
      <c r="Q2075" s="126">
        <v>4.1305791099999997E-6</v>
      </c>
      <c r="R2075" s="155"/>
      <c r="S2075" s="155"/>
      <c r="T2075" s="155"/>
      <c r="U2075" s="155"/>
      <c r="V2075" s="155"/>
      <c r="W2075" s="155"/>
      <c r="X2075" s="155"/>
      <c r="Y2075" s="155"/>
      <c r="Z2075" s="155"/>
      <c r="AA2075" s="155"/>
      <c r="AB2075" s="155"/>
      <c r="AC2075" s="155"/>
      <c r="AD2075" s="155"/>
      <c r="AE2075" s="155"/>
      <c r="AF2075" s="155"/>
      <c r="AG2075" s="155"/>
      <c r="AH2075" s="155"/>
    </row>
    <row r="2076" spans="1:34" x14ac:dyDescent="0.25">
      <c r="A2076" s="128" t="s">
        <v>16</v>
      </c>
      <c r="B2076" s="157" t="s">
        <v>56</v>
      </c>
      <c r="C2076" s="157" t="s">
        <v>460</v>
      </c>
      <c r="D2076" s="157" t="s">
        <v>53</v>
      </c>
      <c r="E2076" s="157" t="s">
        <v>328</v>
      </c>
      <c r="F2076" s="157" t="s">
        <v>139</v>
      </c>
      <c r="G2076" s="157" t="s">
        <v>99</v>
      </c>
      <c r="H2076" s="157" t="s">
        <v>115</v>
      </c>
      <c r="I2076" s="157"/>
      <c r="J2076" s="157"/>
      <c r="K2076" s="157">
        <v>9341.1317490000001</v>
      </c>
      <c r="L2076" s="157">
        <v>0.13885812793171001</v>
      </c>
      <c r="M2076" s="157">
        <v>3.5419275471000003E-2</v>
      </c>
      <c r="N2076" s="157">
        <v>2.9811272827000002</v>
      </c>
      <c r="O2076" s="157">
        <v>1.1243020319E-3</v>
      </c>
      <c r="P2076" s="157">
        <v>1.0343578693479999E-3</v>
      </c>
      <c r="Q2076" s="126">
        <v>2.3573690420999999E-4</v>
      </c>
      <c r="R2076" s="155"/>
      <c r="S2076" s="155"/>
      <c r="T2076" s="155"/>
      <c r="U2076" s="155"/>
      <c r="V2076" s="155"/>
      <c r="W2076" s="155"/>
      <c r="X2076" s="155"/>
      <c r="Y2076" s="155"/>
      <c r="Z2076" s="155"/>
      <c r="AA2076" s="155"/>
      <c r="AB2076" s="155"/>
      <c r="AC2076" s="155"/>
      <c r="AD2076" s="155"/>
      <c r="AE2076" s="155"/>
      <c r="AF2076" s="155"/>
      <c r="AG2076" s="155"/>
      <c r="AH2076" s="155"/>
    </row>
    <row r="2077" spans="1:34" x14ac:dyDescent="0.25">
      <c r="A2077" s="128" t="s">
        <v>16</v>
      </c>
      <c r="B2077" s="157" t="s">
        <v>56</v>
      </c>
      <c r="C2077" s="157" t="s">
        <v>460</v>
      </c>
      <c r="D2077" s="157" t="s">
        <v>53</v>
      </c>
      <c r="E2077" s="157" t="s">
        <v>329</v>
      </c>
      <c r="F2077" s="157" t="s">
        <v>139</v>
      </c>
      <c r="G2077" s="157" t="s">
        <v>100</v>
      </c>
      <c r="H2077" s="157" t="s">
        <v>115</v>
      </c>
      <c r="I2077" s="157"/>
      <c r="J2077" s="157"/>
      <c r="K2077" s="157">
        <v>186.42337980000002</v>
      </c>
      <c r="L2077" s="157">
        <v>3.5518459054996988E-2</v>
      </c>
      <c r="M2077" s="157">
        <v>1.4961556168E-2</v>
      </c>
      <c r="N2077" s="157">
        <v>1.3340943106300001</v>
      </c>
      <c r="O2077" s="157">
        <v>5.3646125109999996E-4</v>
      </c>
      <c r="P2077" s="157">
        <v>4.9354435101200012E-4</v>
      </c>
      <c r="Q2077" s="126">
        <v>1.0811126062E-4</v>
      </c>
      <c r="R2077" s="155"/>
      <c r="S2077" s="155"/>
      <c r="T2077" s="155"/>
      <c r="U2077" s="155"/>
      <c r="V2077" s="155"/>
      <c r="W2077" s="155"/>
      <c r="X2077" s="155"/>
      <c r="Y2077" s="155"/>
      <c r="Z2077" s="155"/>
      <c r="AA2077" s="155"/>
      <c r="AB2077" s="155"/>
      <c r="AC2077" s="155"/>
      <c r="AD2077" s="155"/>
      <c r="AE2077" s="155"/>
      <c r="AF2077" s="155"/>
      <c r="AG2077" s="155"/>
      <c r="AH2077" s="155"/>
    </row>
    <row r="2078" spans="1:34" x14ac:dyDescent="0.25">
      <c r="A2078" s="128" t="s">
        <v>16</v>
      </c>
      <c r="B2078" s="157" t="s">
        <v>56</v>
      </c>
      <c r="C2078" s="157" t="s">
        <v>460</v>
      </c>
      <c r="D2078" s="157" t="s">
        <v>53</v>
      </c>
      <c r="E2078" s="157" t="s">
        <v>330</v>
      </c>
      <c r="F2078" s="157" t="s">
        <v>140</v>
      </c>
      <c r="G2078" s="157" t="s">
        <v>100</v>
      </c>
      <c r="H2078" s="157" t="s">
        <v>115</v>
      </c>
      <c r="I2078" s="157"/>
      <c r="J2078" s="157"/>
      <c r="K2078" s="157">
        <v>15.859038776999999</v>
      </c>
      <c r="L2078" s="157">
        <v>4.0097109797505573E-3</v>
      </c>
      <c r="M2078" s="157">
        <v>2.7164690770199998E-3</v>
      </c>
      <c r="N2078" s="157">
        <v>0.14840109961699999</v>
      </c>
      <c r="O2078" s="157">
        <v>8.9182588176999999E-5</v>
      </c>
      <c r="P2078" s="157">
        <v>8.2047981122840004E-5</v>
      </c>
      <c r="Q2078" s="126">
        <v>1.82385908061E-5</v>
      </c>
      <c r="R2078" s="155"/>
      <c r="S2078" s="155"/>
      <c r="T2078" s="155"/>
      <c r="U2078" s="155"/>
      <c r="V2078" s="155"/>
      <c r="W2078" s="155"/>
      <c r="X2078" s="155"/>
      <c r="Y2078" s="155"/>
      <c r="Z2078" s="155"/>
      <c r="AA2078" s="155"/>
      <c r="AB2078" s="155"/>
      <c r="AC2078" s="155"/>
      <c r="AD2078" s="155"/>
      <c r="AE2078" s="155"/>
      <c r="AF2078" s="155"/>
      <c r="AG2078" s="155"/>
      <c r="AH2078" s="155"/>
    </row>
    <row r="2079" spans="1:34" x14ac:dyDescent="0.25">
      <c r="A2079" s="128" t="s">
        <v>16</v>
      </c>
      <c r="B2079" s="157" t="s">
        <v>56</v>
      </c>
      <c r="C2079" s="157" t="s">
        <v>460</v>
      </c>
      <c r="D2079" s="157" t="s">
        <v>53</v>
      </c>
      <c r="E2079" s="157" t="s">
        <v>331</v>
      </c>
      <c r="F2079" s="157" t="s">
        <v>105</v>
      </c>
      <c r="G2079" s="157" t="s">
        <v>100</v>
      </c>
      <c r="H2079" s="157" t="s">
        <v>115</v>
      </c>
      <c r="I2079" s="157"/>
      <c r="J2079" s="157"/>
      <c r="K2079" s="157">
        <v>543.90226969000003</v>
      </c>
      <c r="L2079" s="157">
        <v>0.12318134169063649</v>
      </c>
      <c r="M2079" s="157">
        <v>4.5006949056999999E-2</v>
      </c>
      <c r="N2079" s="157">
        <v>3.7752296728000005</v>
      </c>
      <c r="O2079" s="157">
        <v>2.4259589824000001E-3</v>
      </c>
      <c r="P2079" s="157">
        <v>2.2318822638080003E-3</v>
      </c>
      <c r="Q2079" s="126">
        <v>3.4711724773000001E-4</v>
      </c>
      <c r="R2079" s="155"/>
      <c r="S2079" s="155"/>
      <c r="T2079" s="155"/>
      <c r="U2079" s="155"/>
      <c r="V2079" s="155"/>
      <c r="W2079" s="155"/>
      <c r="X2079" s="155"/>
      <c r="Y2079" s="155"/>
      <c r="Z2079" s="155"/>
      <c r="AA2079" s="155"/>
      <c r="AB2079" s="155"/>
      <c r="AC2079" s="155"/>
      <c r="AD2079" s="155"/>
      <c r="AE2079" s="155"/>
      <c r="AF2079" s="155"/>
      <c r="AG2079" s="155"/>
      <c r="AH2079" s="155"/>
    </row>
    <row r="2080" spans="1:34" x14ac:dyDescent="0.25">
      <c r="A2080" s="128" t="s">
        <v>16</v>
      </c>
      <c r="B2080" s="157" t="s">
        <v>56</v>
      </c>
      <c r="C2080" s="157" t="s">
        <v>460</v>
      </c>
      <c r="D2080" s="157" t="s">
        <v>53</v>
      </c>
      <c r="E2080" s="157" t="s">
        <v>332</v>
      </c>
      <c r="F2080" s="157" t="s">
        <v>141</v>
      </c>
      <c r="G2080" s="157" t="s">
        <v>99</v>
      </c>
      <c r="H2080" s="157" t="s">
        <v>115</v>
      </c>
      <c r="I2080" s="157"/>
      <c r="J2080" s="157"/>
      <c r="K2080" s="157">
        <v>460.10674250000005</v>
      </c>
      <c r="L2080" s="157">
        <v>7.9994978684810401E-3</v>
      </c>
      <c r="M2080" s="157">
        <v>1.2736241683999998E-3</v>
      </c>
      <c r="N2080" s="157">
        <v>0.11638439348999999</v>
      </c>
      <c r="O2080" s="157">
        <v>7.9326613449999991E-5</v>
      </c>
      <c r="P2080" s="157">
        <v>7.2980484373999998E-5</v>
      </c>
      <c r="Q2080" s="126">
        <v>8.3199678680000007E-6</v>
      </c>
      <c r="R2080" s="155"/>
      <c r="S2080" s="155"/>
      <c r="T2080" s="155"/>
      <c r="U2080" s="155"/>
      <c r="V2080" s="155"/>
      <c r="W2080" s="155"/>
      <c r="X2080" s="155"/>
      <c r="Y2080" s="155"/>
      <c r="Z2080" s="155"/>
      <c r="AA2080" s="155"/>
      <c r="AB2080" s="155"/>
      <c r="AC2080" s="155"/>
      <c r="AD2080" s="155"/>
      <c r="AE2080" s="155"/>
      <c r="AF2080" s="155"/>
      <c r="AG2080" s="155"/>
      <c r="AH2080" s="155"/>
    </row>
    <row r="2081" spans="1:34" x14ac:dyDescent="0.25">
      <c r="A2081" s="128" t="s">
        <v>16</v>
      </c>
      <c r="B2081" s="157" t="s">
        <v>56</v>
      </c>
      <c r="C2081" s="157" t="s">
        <v>460</v>
      </c>
      <c r="D2081" s="157" t="s">
        <v>53</v>
      </c>
      <c r="E2081" s="157" t="s">
        <v>333</v>
      </c>
      <c r="F2081" s="157" t="s">
        <v>141</v>
      </c>
      <c r="G2081" s="157" t="s">
        <v>100</v>
      </c>
      <c r="H2081" s="157" t="s">
        <v>115</v>
      </c>
      <c r="I2081" s="157"/>
      <c r="J2081" s="157"/>
      <c r="K2081" s="157">
        <v>408.94823101600002</v>
      </c>
      <c r="L2081" s="157">
        <v>9.134848003985398E-3</v>
      </c>
      <c r="M2081" s="157">
        <v>1.6501434532000003E-3</v>
      </c>
      <c r="N2081" s="157">
        <v>0.14915036390799999</v>
      </c>
      <c r="O2081" s="157">
        <v>1.01648820847E-4</v>
      </c>
      <c r="P2081" s="157">
        <v>9.3516915179240025E-5</v>
      </c>
      <c r="Q2081" s="126">
        <v>1.06891279873E-5</v>
      </c>
      <c r="R2081" s="155"/>
      <c r="S2081" s="155"/>
      <c r="T2081" s="155"/>
      <c r="U2081" s="155"/>
      <c r="V2081" s="155"/>
      <c r="W2081" s="155"/>
      <c r="X2081" s="155"/>
      <c r="Y2081" s="155"/>
      <c r="Z2081" s="155"/>
      <c r="AA2081" s="155"/>
      <c r="AB2081" s="155"/>
      <c r="AC2081" s="155"/>
      <c r="AD2081" s="155"/>
      <c r="AE2081" s="155"/>
      <c r="AF2081" s="155"/>
      <c r="AG2081" s="155"/>
      <c r="AH2081" s="155"/>
    </row>
    <row r="2082" spans="1:34" x14ac:dyDescent="0.25">
      <c r="A2082" s="128" t="s">
        <v>16</v>
      </c>
      <c r="B2082" s="157" t="s">
        <v>56</v>
      </c>
      <c r="C2082" s="157" t="s">
        <v>460</v>
      </c>
      <c r="D2082" s="157" t="s">
        <v>53</v>
      </c>
      <c r="E2082" s="157" t="s">
        <v>334</v>
      </c>
      <c r="F2082" s="157" t="s">
        <v>142</v>
      </c>
      <c r="G2082" s="157" t="s">
        <v>107</v>
      </c>
      <c r="H2082" s="157" t="s">
        <v>115</v>
      </c>
      <c r="I2082" s="157"/>
      <c r="J2082" s="157"/>
      <c r="K2082" s="157">
        <v>0.54579580000000005</v>
      </c>
      <c r="L2082" s="157">
        <v>4.4902157545000013E-5</v>
      </c>
      <c r="M2082" s="157">
        <v>1.8950382900000003E-5</v>
      </c>
      <c r="N2082" s="157">
        <v>1.7307534800000001E-3</v>
      </c>
      <c r="O2082" s="157">
        <v>7.1698534999999998E-7</v>
      </c>
      <c r="P2082" s="157">
        <v>6.5962652200000007E-7</v>
      </c>
      <c r="Q2082" s="126">
        <v>1.3995696E-7</v>
      </c>
      <c r="R2082" s="155"/>
      <c r="S2082" s="155"/>
      <c r="T2082" s="155"/>
      <c r="U2082" s="155"/>
      <c r="V2082" s="155"/>
      <c r="W2082" s="155"/>
      <c r="X2082" s="155"/>
      <c r="Y2082" s="155"/>
      <c r="Z2082" s="155"/>
      <c r="AA2082" s="155"/>
      <c r="AB2082" s="155"/>
      <c r="AC2082" s="155"/>
      <c r="AD2082" s="155"/>
      <c r="AE2082" s="155"/>
      <c r="AF2082" s="155"/>
      <c r="AG2082" s="155"/>
      <c r="AH2082" s="155"/>
    </row>
    <row r="2083" spans="1:34" x14ac:dyDescent="0.25">
      <c r="A2083" s="128" t="s">
        <v>16</v>
      </c>
      <c r="B2083" s="157" t="s">
        <v>56</v>
      </c>
      <c r="C2083" s="157" t="s">
        <v>460</v>
      </c>
      <c r="D2083" s="157" t="s">
        <v>53</v>
      </c>
      <c r="E2083" s="157" t="s">
        <v>335</v>
      </c>
      <c r="F2083" s="157" t="s">
        <v>143</v>
      </c>
      <c r="G2083" s="157" t="s">
        <v>107</v>
      </c>
      <c r="H2083" s="157" t="s">
        <v>115</v>
      </c>
      <c r="I2083" s="157"/>
      <c r="J2083" s="157"/>
      <c r="K2083" s="157">
        <v>0.29980326600000001</v>
      </c>
      <c r="L2083" s="157">
        <v>9.1915405252425032E-5</v>
      </c>
      <c r="M2083" s="157">
        <v>1.161195827E-4</v>
      </c>
      <c r="N2083" s="157">
        <v>2.7830029970000005E-3</v>
      </c>
      <c r="O2083" s="157">
        <v>2.4738201339999999E-6</v>
      </c>
      <c r="P2083" s="157">
        <v>2.2759145232799998E-6</v>
      </c>
      <c r="Q2083" s="126">
        <v>5.6320324299999997E-7</v>
      </c>
      <c r="R2083" s="155"/>
      <c r="S2083" s="155"/>
      <c r="T2083" s="155"/>
      <c r="U2083" s="155"/>
      <c r="V2083" s="155"/>
      <c r="W2083" s="155"/>
      <c r="X2083" s="155"/>
      <c r="Y2083" s="155"/>
      <c r="Z2083" s="155"/>
      <c r="AA2083" s="155"/>
      <c r="AB2083" s="155"/>
      <c r="AC2083" s="155"/>
      <c r="AD2083" s="155"/>
      <c r="AE2083" s="155"/>
      <c r="AF2083" s="155"/>
      <c r="AG2083" s="155"/>
      <c r="AH2083" s="155"/>
    </row>
    <row r="2084" spans="1:34" x14ac:dyDescent="0.25">
      <c r="A2084" s="128" t="s">
        <v>16</v>
      </c>
      <c r="B2084" s="157" t="s">
        <v>56</v>
      </c>
      <c r="C2084" s="157" t="s">
        <v>460</v>
      </c>
      <c r="D2084" s="157" t="s">
        <v>53</v>
      </c>
      <c r="E2084" s="157" t="s">
        <v>336</v>
      </c>
      <c r="F2084" s="157" t="s">
        <v>144</v>
      </c>
      <c r="G2084" s="157" t="s">
        <v>107</v>
      </c>
      <c r="H2084" s="157" t="s">
        <v>115</v>
      </c>
      <c r="I2084" s="157"/>
      <c r="J2084" s="157"/>
      <c r="K2084" s="157">
        <v>2.0294377200000002</v>
      </c>
      <c r="L2084" s="157">
        <v>1.338722409671E-4</v>
      </c>
      <c r="M2084" s="157">
        <v>1.7445576499999999E-4</v>
      </c>
      <c r="N2084" s="157">
        <v>2.2431235100000002E-3</v>
      </c>
      <c r="O2084" s="157">
        <v>1.426529851E-6</v>
      </c>
      <c r="P2084" s="157">
        <v>1.3124074629200001E-6</v>
      </c>
      <c r="Q2084" s="126">
        <v>3.79168796E-7</v>
      </c>
      <c r="R2084" s="155"/>
      <c r="S2084" s="155"/>
      <c r="T2084" s="155"/>
      <c r="U2084" s="155"/>
      <c r="V2084" s="155"/>
      <c r="W2084" s="155"/>
      <c r="X2084" s="155"/>
      <c r="Y2084" s="155"/>
      <c r="Z2084" s="155"/>
      <c r="AA2084" s="155"/>
      <c r="AB2084" s="155"/>
      <c r="AC2084" s="155"/>
      <c r="AD2084" s="155"/>
      <c r="AE2084" s="155"/>
      <c r="AF2084" s="155"/>
      <c r="AG2084" s="155"/>
      <c r="AH2084" s="155"/>
    </row>
    <row r="2085" spans="1:34" x14ac:dyDescent="0.25">
      <c r="A2085" s="128" t="s">
        <v>16</v>
      </c>
      <c r="B2085" s="157" t="s">
        <v>56</v>
      </c>
      <c r="C2085" s="157" t="s">
        <v>460</v>
      </c>
      <c r="D2085" s="157" t="s">
        <v>53</v>
      </c>
      <c r="E2085" s="157" t="s">
        <v>337</v>
      </c>
      <c r="F2085" s="157" t="s">
        <v>145</v>
      </c>
      <c r="G2085" s="157" t="s">
        <v>107</v>
      </c>
      <c r="H2085" s="157" t="s">
        <v>115</v>
      </c>
      <c r="I2085" s="157"/>
      <c r="J2085" s="157"/>
      <c r="K2085" s="157">
        <v>0.92247207740000003</v>
      </c>
      <c r="L2085" s="157">
        <v>4.3718997504110003E-5</v>
      </c>
      <c r="M2085" s="157">
        <v>1.7689567379E-5</v>
      </c>
      <c r="N2085" s="157">
        <v>1.5051140134E-3</v>
      </c>
      <c r="O2085" s="157">
        <v>5.6594524780000004E-7</v>
      </c>
      <c r="P2085" s="157">
        <v>5.2066962797600005E-7</v>
      </c>
      <c r="Q2085" s="126">
        <v>1.1630974701000001E-7</v>
      </c>
      <c r="R2085" s="155"/>
      <c r="S2085" s="155"/>
      <c r="T2085" s="155"/>
      <c r="U2085" s="155"/>
      <c r="V2085" s="155"/>
      <c r="W2085" s="155"/>
      <c r="X2085" s="155"/>
      <c r="Y2085" s="155"/>
      <c r="Z2085" s="155"/>
      <c r="AA2085" s="155"/>
      <c r="AB2085" s="155"/>
      <c r="AC2085" s="155"/>
      <c r="AD2085" s="155"/>
      <c r="AE2085" s="155"/>
      <c r="AF2085" s="155"/>
      <c r="AG2085" s="155"/>
      <c r="AH2085" s="155"/>
    </row>
    <row r="2086" spans="1:34" x14ac:dyDescent="0.25">
      <c r="A2086" s="128" t="s">
        <v>16</v>
      </c>
      <c r="B2086" s="157" t="s">
        <v>56</v>
      </c>
      <c r="C2086" s="157" t="s">
        <v>460</v>
      </c>
      <c r="D2086" s="157" t="s">
        <v>53</v>
      </c>
      <c r="E2086" s="157" t="s">
        <v>338</v>
      </c>
      <c r="F2086" s="157" t="s">
        <v>106</v>
      </c>
      <c r="G2086" s="157" t="s">
        <v>107</v>
      </c>
      <c r="H2086" s="157" t="s">
        <v>115</v>
      </c>
      <c r="I2086" s="157"/>
      <c r="J2086" s="157"/>
      <c r="K2086" s="157">
        <v>16.735174070000003</v>
      </c>
      <c r="L2086" s="157">
        <v>6.6268831572419108E-4</v>
      </c>
      <c r="M2086" s="157">
        <v>3.0249478400000001E-4</v>
      </c>
      <c r="N2086" s="157">
        <v>1.4226203729999999E-2</v>
      </c>
      <c r="O2086" s="157">
        <v>9.0260466300000013E-6</v>
      </c>
      <c r="P2086" s="157">
        <v>8.3039628995999998E-6</v>
      </c>
      <c r="Q2086" s="126">
        <v>1.271962481E-6</v>
      </c>
      <c r="R2086" s="155"/>
      <c r="S2086" s="155"/>
      <c r="T2086" s="155"/>
      <c r="U2086" s="155"/>
      <c r="V2086" s="155"/>
      <c r="W2086" s="155"/>
      <c r="X2086" s="155"/>
      <c r="Y2086" s="155"/>
      <c r="Z2086" s="155"/>
      <c r="AA2086" s="155"/>
      <c r="AB2086" s="155"/>
      <c r="AC2086" s="155"/>
      <c r="AD2086" s="155"/>
      <c r="AE2086" s="155"/>
      <c r="AF2086" s="155"/>
      <c r="AG2086" s="155"/>
      <c r="AH2086" s="155"/>
    </row>
    <row r="2087" spans="1:34" x14ac:dyDescent="0.25">
      <c r="A2087" s="128" t="s">
        <v>16</v>
      </c>
      <c r="B2087" s="157" t="s">
        <v>56</v>
      </c>
      <c r="C2087" s="157" t="s">
        <v>460</v>
      </c>
      <c r="D2087" s="157" t="s">
        <v>53</v>
      </c>
      <c r="E2087" s="157" t="s">
        <v>339</v>
      </c>
      <c r="F2087" s="157" t="s">
        <v>146</v>
      </c>
      <c r="G2087" s="157" t="s">
        <v>107</v>
      </c>
      <c r="H2087" s="157" t="s">
        <v>115</v>
      </c>
      <c r="I2087" s="157"/>
      <c r="J2087" s="157"/>
      <c r="K2087" s="157">
        <v>81.400414830000003</v>
      </c>
      <c r="L2087" s="157">
        <v>1.7409917761980003E-3</v>
      </c>
      <c r="M2087" s="157">
        <v>4.0417833450000001E-4</v>
      </c>
      <c r="N2087" s="157">
        <v>4.7352682010000001E-2</v>
      </c>
      <c r="O2087" s="157">
        <v>1.1566925584999999E-5</v>
      </c>
      <c r="P2087" s="157">
        <v>1.06415715382E-5</v>
      </c>
      <c r="Q2087" s="126">
        <v>2.7690369969999999E-6</v>
      </c>
      <c r="R2087" s="155"/>
      <c r="S2087" s="155"/>
      <c r="T2087" s="155"/>
      <c r="U2087" s="155"/>
      <c r="V2087" s="155"/>
      <c r="W2087" s="155"/>
      <c r="X2087" s="155"/>
      <c r="Y2087" s="155"/>
      <c r="Z2087" s="155"/>
      <c r="AA2087" s="155"/>
      <c r="AB2087" s="155"/>
      <c r="AC2087" s="155"/>
      <c r="AD2087" s="155"/>
      <c r="AE2087" s="155"/>
      <c r="AF2087" s="155"/>
      <c r="AG2087" s="155"/>
      <c r="AH2087" s="155"/>
    </row>
    <row r="2088" spans="1:34" x14ac:dyDescent="0.25">
      <c r="A2088" s="128" t="s">
        <v>16</v>
      </c>
      <c r="B2088" s="157" t="s">
        <v>56</v>
      </c>
      <c r="C2088" s="157" t="s">
        <v>460</v>
      </c>
      <c r="D2088" s="157" t="s">
        <v>53</v>
      </c>
      <c r="E2088" s="157" t="s">
        <v>340</v>
      </c>
      <c r="F2088" s="157" t="s">
        <v>147</v>
      </c>
      <c r="G2088" s="157" t="s">
        <v>107</v>
      </c>
      <c r="H2088" s="157" t="s">
        <v>115</v>
      </c>
      <c r="I2088" s="157"/>
      <c r="J2088" s="157"/>
      <c r="K2088" s="157">
        <v>1.2683985200000001</v>
      </c>
      <c r="L2088" s="157">
        <v>1.9409921996400002E-4</v>
      </c>
      <c r="M2088" s="157">
        <v>2.7740114999999998E-4</v>
      </c>
      <c r="N2088" s="157">
        <v>3.5667785999999998E-3</v>
      </c>
      <c r="O2088" s="157">
        <v>2.2683168999999998E-6</v>
      </c>
      <c r="P2088" s="157">
        <v>2.0868515480000003E-6</v>
      </c>
      <c r="Q2088" s="126">
        <v>6.0291415000000006E-7</v>
      </c>
      <c r="R2088" s="155"/>
      <c r="S2088" s="155"/>
      <c r="T2088" s="155"/>
      <c r="U2088" s="155"/>
      <c r="V2088" s="155"/>
      <c r="W2088" s="155"/>
      <c r="X2088" s="155"/>
      <c r="Y2088" s="155"/>
      <c r="Z2088" s="155"/>
      <c r="AA2088" s="155"/>
      <c r="AB2088" s="155"/>
      <c r="AC2088" s="155"/>
      <c r="AD2088" s="155"/>
      <c r="AE2088" s="155"/>
      <c r="AF2088" s="155"/>
      <c r="AG2088" s="155"/>
      <c r="AH2088" s="155"/>
    </row>
    <row r="2089" spans="1:34" x14ac:dyDescent="0.25">
      <c r="A2089" s="128" t="s">
        <v>16</v>
      </c>
      <c r="B2089" s="157" t="s">
        <v>56</v>
      </c>
      <c r="C2089" s="157" t="s">
        <v>460</v>
      </c>
      <c r="D2089" s="157" t="s">
        <v>53</v>
      </c>
      <c r="E2089" s="157" t="s">
        <v>341</v>
      </c>
      <c r="F2089" s="157" t="s">
        <v>148</v>
      </c>
      <c r="G2089" s="157" t="s">
        <v>107</v>
      </c>
      <c r="H2089" s="157" t="s">
        <v>115</v>
      </c>
      <c r="I2089" s="157"/>
      <c r="J2089" s="157"/>
      <c r="K2089" s="157">
        <v>2.5521723482000001</v>
      </c>
      <c r="L2089" s="157">
        <v>2.7982962572050004E-4</v>
      </c>
      <c r="M2089" s="157">
        <v>3.3112808269999998E-4</v>
      </c>
      <c r="N2089" s="157">
        <v>6.7399852019999996E-3</v>
      </c>
      <c r="O2089" s="157">
        <v>3.5874681060000001E-6</v>
      </c>
      <c r="P2089" s="157">
        <v>3.3004706575200001E-6</v>
      </c>
      <c r="Q2089" s="126">
        <v>8.6631454850000007E-7</v>
      </c>
      <c r="R2089" s="155"/>
      <c r="S2089" s="155"/>
      <c r="T2089" s="155"/>
      <c r="U2089" s="155"/>
      <c r="V2089" s="155"/>
      <c r="W2089" s="155"/>
      <c r="X2089" s="155"/>
      <c r="Y2089" s="155"/>
      <c r="Z2089" s="155"/>
      <c r="AA2089" s="155"/>
      <c r="AB2089" s="155"/>
      <c r="AC2089" s="155"/>
      <c r="AD2089" s="155"/>
      <c r="AE2089" s="155"/>
      <c r="AF2089" s="155"/>
      <c r="AG2089" s="155"/>
      <c r="AH2089" s="155"/>
    </row>
    <row r="2090" spans="1:34" x14ac:dyDescent="0.25">
      <c r="A2090" s="128" t="s">
        <v>16</v>
      </c>
      <c r="B2090" s="157" t="s">
        <v>56</v>
      </c>
      <c r="C2090" s="157" t="s">
        <v>460</v>
      </c>
      <c r="D2090" s="157" t="s">
        <v>53</v>
      </c>
      <c r="E2090" s="157" t="s">
        <v>342</v>
      </c>
      <c r="F2090" s="157" t="s">
        <v>149</v>
      </c>
      <c r="G2090" s="157" t="s">
        <v>107</v>
      </c>
      <c r="H2090" s="157" t="s">
        <v>115</v>
      </c>
      <c r="I2090" s="157"/>
      <c r="J2090" s="157"/>
      <c r="K2090" s="157">
        <v>0.35361422299999995</v>
      </c>
      <c r="L2090" s="157">
        <v>1.1134207960780001E-4</v>
      </c>
      <c r="M2090" s="157">
        <v>1.5180708320000001E-4</v>
      </c>
      <c r="N2090" s="157">
        <v>2.4088316500000002E-3</v>
      </c>
      <c r="O2090" s="157">
        <v>4.5993571630000001E-6</v>
      </c>
      <c r="P2090" s="157">
        <v>4.2314085899600004E-6</v>
      </c>
      <c r="Q2090" s="126">
        <v>9.5480119499999994E-7</v>
      </c>
      <c r="R2090" s="155"/>
      <c r="S2090" s="155"/>
      <c r="T2090" s="155"/>
      <c r="U2090" s="155"/>
      <c r="V2090" s="155"/>
      <c r="W2090" s="155"/>
      <c r="X2090" s="155"/>
      <c r="Y2090" s="155"/>
      <c r="Z2090" s="155"/>
      <c r="AA2090" s="155"/>
      <c r="AB2090" s="155"/>
      <c r="AC2090" s="155"/>
      <c r="AD2090" s="155"/>
      <c r="AE2090" s="155"/>
      <c r="AF2090" s="155"/>
      <c r="AG2090" s="155"/>
      <c r="AH2090" s="155"/>
    </row>
    <row r="2091" spans="1:34" x14ac:dyDescent="0.25">
      <c r="A2091" s="128" t="s">
        <v>16</v>
      </c>
      <c r="B2091" s="157" t="s">
        <v>56</v>
      </c>
      <c r="C2091" s="157" t="s">
        <v>460</v>
      </c>
      <c r="D2091" s="157" t="s">
        <v>53</v>
      </c>
      <c r="E2091" s="157" t="s">
        <v>343</v>
      </c>
      <c r="F2091" s="157" t="s">
        <v>108</v>
      </c>
      <c r="G2091" s="157" t="s">
        <v>109</v>
      </c>
      <c r="H2091" s="157" t="s">
        <v>115</v>
      </c>
      <c r="I2091" s="157"/>
      <c r="J2091" s="157"/>
      <c r="K2091" s="157">
        <v>2017.1417300000001</v>
      </c>
      <c r="L2091" s="157">
        <v>7.598079636647001E-2</v>
      </c>
      <c r="M2091" s="157">
        <v>2.08803049E-2</v>
      </c>
      <c r="N2091" s="157">
        <v>1.7579975700000001</v>
      </c>
      <c r="O2091" s="157">
        <v>8.2986446000000004E-4</v>
      </c>
      <c r="P2091" s="157">
        <v>7.6347530320000005E-4</v>
      </c>
      <c r="Q2091" s="126">
        <v>1.3903474700000001E-4</v>
      </c>
      <c r="R2091" s="155"/>
      <c r="S2091" s="155"/>
      <c r="T2091" s="155"/>
      <c r="U2091" s="155"/>
      <c r="V2091" s="155"/>
      <c r="W2091" s="155"/>
      <c r="X2091" s="155"/>
      <c r="Y2091" s="155"/>
      <c r="Z2091" s="155"/>
      <c r="AA2091" s="155"/>
      <c r="AB2091" s="155"/>
      <c r="AC2091" s="155"/>
      <c r="AD2091" s="155"/>
      <c r="AE2091" s="155"/>
      <c r="AF2091" s="155"/>
      <c r="AG2091" s="155"/>
      <c r="AH2091" s="155"/>
    </row>
    <row r="2092" spans="1:34" x14ac:dyDescent="0.25">
      <c r="A2092" s="128" t="s">
        <v>16</v>
      </c>
      <c r="B2092" s="157" t="s">
        <v>56</v>
      </c>
      <c r="C2092" s="157" t="s">
        <v>460</v>
      </c>
      <c r="D2092" s="157" t="s">
        <v>53</v>
      </c>
      <c r="E2092" s="157" t="s">
        <v>344</v>
      </c>
      <c r="F2092" s="157" t="s">
        <v>110</v>
      </c>
      <c r="G2092" s="157" t="s">
        <v>109</v>
      </c>
      <c r="H2092" s="157" t="s">
        <v>115</v>
      </c>
      <c r="I2092" s="157"/>
      <c r="J2092" s="157"/>
      <c r="K2092" s="157">
        <v>354.98374566900003</v>
      </c>
      <c r="L2092" s="157">
        <v>2.020624791262212E-2</v>
      </c>
      <c r="M2092" s="157">
        <v>5.4202938236000003E-3</v>
      </c>
      <c r="N2092" s="157">
        <v>0.34530320316799995</v>
      </c>
      <c r="O2092" s="157">
        <v>3.4294336458800005E-4</v>
      </c>
      <c r="P2092" s="157">
        <v>3.1550789542095995E-4</v>
      </c>
      <c r="Q2092" s="126">
        <v>3.4366422350000008E-5</v>
      </c>
      <c r="R2092" s="155"/>
      <c r="S2092" s="155"/>
      <c r="T2092" s="155"/>
      <c r="U2092" s="155"/>
      <c r="V2092" s="155"/>
      <c r="W2092" s="155"/>
      <c r="X2092" s="155"/>
      <c r="Y2092" s="155"/>
      <c r="Z2092" s="155"/>
      <c r="AA2092" s="155"/>
      <c r="AB2092" s="155"/>
      <c r="AC2092" s="155"/>
      <c r="AD2092" s="155"/>
      <c r="AE2092" s="155"/>
      <c r="AF2092" s="155"/>
      <c r="AG2092" s="155"/>
      <c r="AH2092" s="155"/>
    </row>
    <row r="2093" spans="1:34" x14ac:dyDescent="0.25">
      <c r="A2093" s="128" t="s">
        <v>16</v>
      </c>
      <c r="B2093" s="157" t="s">
        <v>56</v>
      </c>
      <c r="C2093" s="157" t="s">
        <v>460</v>
      </c>
      <c r="D2093" s="157" t="s">
        <v>53</v>
      </c>
      <c r="E2093" s="157" t="s">
        <v>345</v>
      </c>
      <c r="F2093" s="157" t="s">
        <v>111</v>
      </c>
      <c r="G2093" s="157" t="s">
        <v>109</v>
      </c>
      <c r="H2093" s="157" t="s">
        <v>115</v>
      </c>
      <c r="I2093" s="157"/>
      <c r="J2093" s="157"/>
      <c r="K2093" s="157">
        <v>73.728374290000019</v>
      </c>
      <c r="L2093" s="157">
        <v>8.2250504408662092E-3</v>
      </c>
      <c r="M2093" s="157">
        <v>3.0839259170000006E-3</v>
      </c>
      <c r="N2093" s="157">
        <v>0.16671659713</v>
      </c>
      <c r="O2093" s="157">
        <v>1.525501534E-4</v>
      </c>
      <c r="P2093" s="157">
        <v>1.4034614112800003E-4</v>
      </c>
      <c r="Q2093" s="126">
        <v>1.842055855E-5</v>
      </c>
      <c r="R2093" s="155"/>
      <c r="S2093" s="155"/>
      <c r="T2093" s="155"/>
      <c r="U2093" s="155"/>
      <c r="V2093" s="155"/>
      <c r="W2093" s="155"/>
      <c r="X2093" s="155"/>
      <c r="Y2093" s="155"/>
      <c r="Z2093" s="155"/>
      <c r="AA2093" s="155"/>
      <c r="AB2093" s="155"/>
      <c r="AC2093" s="155"/>
      <c r="AD2093" s="155"/>
      <c r="AE2093" s="155"/>
      <c r="AF2093" s="155"/>
      <c r="AG2093" s="155"/>
      <c r="AH2093" s="155"/>
    </row>
    <row r="2094" spans="1:34" x14ac:dyDescent="0.25">
      <c r="A2094" s="128" t="s">
        <v>16</v>
      </c>
      <c r="B2094" s="157" t="s">
        <v>56</v>
      </c>
      <c r="C2094" s="157" t="s">
        <v>460</v>
      </c>
      <c r="D2094" s="157" t="s">
        <v>53</v>
      </c>
      <c r="E2094" s="157" t="s">
        <v>346</v>
      </c>
      <c r="F2094" s="157" t="s">
        <v>150</v>
      </c>
      <c r="G2094" s="157" t="s">
        <v>109</v>
      </c>
      <c r="H2094" s="157" t="s">
        <v>115</v>
      </c>
      <c r="I2094" s="157"/>
      <c r="J2094" s="157"/>
      <c r="K2094" s="157">
        <v>105.742830914</v>
      </c>
      <c r="L2094" s="157">
        <v>1.3881550963490901E-2</v>
      </c>
      <c r="M2094" s="157">
        <v>5.9586556340000003E-3</v>
      </c>
      <c r="N2094" s="157">
        <v>0.43872700012999993</v>
      </c>
      <c r="O2094" s="157">
        <v>2.1224603535E-4</v>
      </c>
      <c r="P2094" s="157">
        <v>1.9526635252199999E-4</v>
      </c>
      <c r="Q2094" s="126">
        <v>3.9648687660000005E-5</v>
      </c>
      <c r="R2094" s="155"/>
      <c r="S2094" s="155"/>
      <c r="T2094" s="155"/>
      <c r="U2094" s="155"/>
      <c r="V2094" s="155"/>
      <c r="W2094" s="155"/>
      <c r="X2094" s="155"/>
      <c r="Y2094" s="155"/>
      <c r="Z2094" s="155"/>
      <c r="AA2094" s="155"/>
      <c r="AB2094" s="155"/>
      <c r="AC2094" s="155"/>
      <c r="AD2094" s="155"/>
      <c r="AE2094" s="155"/>
      <c r="AF2094" s="155"/>
      <c r="AG2094" s="155"/>
      <c r="AH2094" s="155"/>
    </row>
    <row r="2095" spans="1:34" x14ac:dyDescent="0.25">
      <c r="A2095" s="128" t="s">
        <v>16</v>
      </c>
      <c r="B2095" s="157" t="s">
        <v>56</v>
      </c>
      <c r="C2095" s="157" t="s">
        <v>460</v>
      </c>
      <c r="D2095" s="157" t="s">
        <v>53</v>
      </c>
      <c r="E2095" s="157" t="s">
        <v>347</v>
      </c>
      <c r="F2095" s="157" t="s">
        <v>151</v>
      </c>
      <c r="G2095" s="157" t="s">
        <v>109</v>
      </c>
      <c r="H2095" s="157" t="s">
        <v>115</v>
      </c>
      <c r="I2095" s="157"/>
      <c r="J2095" s="157"/>
      <c r="K2095" s="157">
        <v>973.88980410400006</v>
      </c>
      <c r="L2095" s="157">
        <v>3.7010812834236219E-2</v>
      </c>
      <c r="M2095" s="157">
        <v>8.572526179249999E-3</v>
      </c>
      <c r="N2095" s="157">
        <v>0.68804854752600009</v>
      </c>
      <c r="O2095" s="157">
        <v>5.8413872121899999E-4</v>
      </c>
      <c r="P2095" s="157">
        <v>5.3740762352147994E-4</v>
      </c>
      <c r="Q2095" s="126">
        <v>6.1529662928500004E-5</v>
      </c>
      <c r="R2095" s="155"/>
      <c r="S2095" s="155"/>
      <c r="T2095" s="155"/>
      <c r="U2095" s="155"/>
      <c r="V2095" s="155"/>
      <c r="W2095" s="155"/>
      <c r="X2095" s="155"/>
      <c r="Y2095" s="155"/>
      <c r="Z2095" s="155"/>
      <c r="AA2095" s="155"/>
      <c r="AB2095" s="155"/>
      <c r="AC2095" s="155"/>
      <c r="AD2095" s="155"/>
      <c r="AE2095" s="155"/>
      <c r="AF2095" s="155"/>
      <c r="AG2095" s="155"/>
      <c r="AH2095" s="155"/>
    </row>
    <row r="2096" spans="1:34" x14ac:dyDescent="0.25">
      <c r="A2096" s="128" t="s">
        <v>16</v>
      </c>
      <c r="B2096" s="157" t="s">
        <v>56</v>
      </c>
      <c r="C2096" s="157" t="s">
        <v>460</v>
      </c>
      <c r="D2096" s="157" t="s">
        <v>53</v>
      </c>
      <c r="E2096" s="157" t="s">
        <v>348</v>
      </c>
      <c r="F2096" s="157" t="s">
        <v>112</v>
      </c>
      <c r="G2096" s="157" t="s">
        <v>109</v>
      </c>
      <c r="H2096" s="157" t="s">
        <v>115</v>
      </c>
      <c r="I2096" s="157"/>
      <c r="J2096" s="157"/>
      <c r="K2096" s="157">
        <v>12.424671970000002</v>
      </c>
      <c r="L2096" s="157">
        <v>1.2572946611506962E-3</v>
      </c>
      <c r="M2096" s="157">
        <v>3.8932089809999999E-4</v>
      </c>
      <c r="N2096" s="157">
        <v>3.3865469822999997E-2</v>
      </c>
      <c r="O2096" s="157">
        <v>2.0948884621000005E-5</v>
      </c>
      <c r="P2096" s="157">
        <v>1.9272973851320001E-5</v>
      </c>
      <c r="Q2096" s="126">
        <v>2.9097922410000002E-6</v>
      </c>
      <c r="R2096" s="155"/>
      <c r="S2096" s="155"/>
      <c r="T2096" s="155"/>
      <c r="U2096" s="155"/>
      <c r="V2096" s="155"/>
      <c r="W2096" s="155"/>
      <c r="X2096" s="155"/>
      <c r="Y2096" s="155"/>
      <c r="Z2096" s="155"/>
      <c r="AA2096" s="155"/>
      <c r="AB2096" s="155"/>
      <c r="AC2096" s="155"/>
      <c r="AD2096" s="155"/>
      <c r="AE2096" s="155"/>
      <c r="AF2096" s="155"/>
      <c r="AG2096" s="155"/>
      <c r="AH2096" s="155"/>
    </row>
    <row r="2097" spans="1:34" x14ac:dyDescent="0.25">
      <c r="A2097" s="128" t="s">
        <v>16</v>
      </c>
      <c r="B2097" s="157" t="s">
        <v>56</v>
      </c>
      <c r="C2097" s="157" t="s">
        <v>460</v>
      </c>
      <c r="D2097" s="157" t="s">
        <v>53</v>
      </c>
      <c r="E2097" s="157" t="s">
        <v>349</v>
      </c>
      <c r="F2097" s="157" t="s">
        <v>152</v>
      </c>
      <c r="G2097" s="157" t="s">
        <v>114</v>
      </c>
      <c r="H2097" s="157" t="s">
        <v>115</v>
      </c>
      <c r="I2097" s="157"/>
      <c r="J2097" s="157"/>
      <c r="K2097" s="157">
        <v>239.7542966</v>
      </c>
      <c r="L2097" s="157">
        <v>3.7416193067601002E-3</v>
      </c>
      <c r="M2097" s="157">
        <v>1.1274519930000002E-3</v>
      </c>
      <c r="N2097" s="157">
        <v>9.8265234900000012E-2</v>
      </c>
      <c r="O2097" s="157">
        <v>3.33996752E-5</v>
      </c>
      <c r="P2097" s="157">
        <v>3.0727701184000001E-5</v>
      </c>
      <c r="Q2097" s="126">
        <v>6.9589456700000003E-6</v>
      </c>
      <c r="R2097" s="155"/>
      <c r="S2097" s="155"/>
      <c r="T2097" s="155"/>
      <c r="U2097" s="155"/>
      <c r="V2097" s="155"/>
      <c r="W2097" s="155"/>
      <c r="X2097" s="155"/>
      <c r="Y2097" s="155"/>
      <c r="Z2097" s="155"/>
      <c r="AA2097" s="155"/>
      <c r="AB2097" s="155"/>
      <c r="AC2097" s="155"/>
      <c r="AD2097" s="155"/>
      <c r="AE2097" s="155"/>
      <c r="AF2097" s="155"/>
      <c r="AG2097" s="155"/>
      <c r="AH2097" s="155"/>
    </row>
    <row r="2098" spans="1:34" x14ac:dyDescent="0.25">
      <c r="A2098" s="128" t="s">
        <v>16</v>
      </c>
      <c r="B2098" s="157" t="s">
        <v>56</v>
      </c>
      <c r="C2098" s="157" t="s">
        <v>460</v>
      </c>
      <c r="D2098" s="157" t="s">
        <v>53</v>
      </c>
      <c r="E2098" s="157" t="s">
        <v>350</v>
      </c>
      <c r="F2098" s="157" t="s">
        <v>153</v>
      </c>
      <c r="G2098" s="157" t="s">
        <v>114</v>
      </c>
      <c r="H2098" s="157" t="s">
        <v>115</v>
      </c>
      <c r="I2098" s="157"/>
      <c r="J2098" s="157"/>
      <c r="K2098" s="157">
        <v>0.55906310999999997</v>
      </c>
      <c r="L2098" s="157">
        <v>4.7871401330900007E-5</v>
      </c>
      <c r="M2098" s="157">
        <v>1.0405451599999999E-5</v>
      </c>
      <c r="N2098" s="157">
        <v>8.3126019999999997E-4</v>
      </c>
      <c r="O2098" s="157">
        <v>1.12020464E-6</v>
      </c>
      <c r="P2098" s="157">
        <v>1.0305882687999999E-6</v>
      </c>
      <c r="Q2098" s="126">
        <v>7.9618268000000011E-8</v>
      </c>
      <c r="R2098" s="155"/>
      <c r="S2098" s="155"/>
      <c r="T2098" s="155"/>
      <c r="U2098" s="155"/>
      <c r="V2098" s="155"/>
      <c r="W2098" s="155"/>
      <c r="X2098" s="155"/>
      <c r="Y2098" s="155"/>
      <c r="Z2098" s="155"/>
      <c r="AA2098" s="155"/>
      <c r="AB2098" s="155"/>
      <c r="AC2098" s="155"/>
      <c r="AD2098" s="155"/>
      <c r="AE2098" s="155"/>
      <c r="AF2098" s="155"/>
      <c r="AG2098" s="155"/>
      <c r="AH2098" s="155"/>
    </row>
    <row r="2099" spans="1:34" x14ac:dyDescent="0.25">
      <c r="A2099" s="128" t="s">
        <v>16</v>
      </c>
      <c r="B2099" s="157" t="s">
        <v>56</v>
      </c>
      <c r="C2099" s="157" t="s">
        <v>460</v>
      </c>
      <c r="D2099" s="157" t="s">
        <v>53</v>
      </c>
      <c r="E2099" s="157" t="s">
        <v>351</v>
      </c>
      <c r="F2099" s="157" t="s">
        <v>154</v>
      </c>
      <c r="G2099" s="157" t="s">
        <v>96</v>
      </c>
      <c r="H2099" s="157" t="s">
        <v>115</v>
      </c>
      <c r="I2099" s="157"/>
      <c r="J2099" s="157"/>
      <c r="K2099" s="157">
        <v>0</v>
      </c>
      <c r="L2099" s="157">
        <v>0</v>
      </c>
      <c r="M2099" s="157">
        <v>0</v>
      </c>
      <c r="N2099" s="157">
        <v>0</v>
      </c>
      <c r="O2099" s="157">
        <v>0</v>
      </c>
      <c r="P2099" s="157">
        <v>0</v>
      </c>
      <c r="Q2099" s="126">
        <v>0</v>
      </c>
      <c r="R2099" s="155"/>
      <c r="S2099" s="155"/>
      <c r="T2099" s="155"/>
      <c r="U2099" s="155"/>
      <c r="V2099" s="155"/>
      <c r="W2099" s="155"/>
      <c r="X2099" s="155"/>
      <c r="Y2099" s="155"/>
      <c r="Z2099" s="155"/>
      <c r="AA2099" s="155"/>
      <c r="AB2099" s="155"/>
      <c r="AC2099" s="155"/>
      <c r="AD2099" s="155"/>
      <c r="AE2099" s="155"/>
      <c r="AF2099" s="155"/>
      <c r="AG2099" s="155"/>
      <c r="AH2099" s="155"/>
    </row>
    <row r="2100" spans="1:34" x14ac:dyDescent="0.25">
      <c r="A2100" s="128" t="s">
        <v>16</v>
      </c>
      <c r="B2100" s="157" t="s">
        <v>56</v>
      </c>
      <c r="C2100" s="157" t="s">
        <v>460</v>
      </c>
      <c r="D2100" s="157" t="s">
        <v>53</v>
      </c>
      <c r="E2100" s="157" t="s">
        <v>352</v>
      </c>
      <c r="F2100" s="157" t="s">
        <v>155</v>
      </c>
      <c r="G2100" s="157" t="s">
        <v>83</v>
      </c>
      <c r="H2100" s="157" t="s">
        <v>156</v>
      </c>
      <c r="I2100" s="157"/>
      <c r="J2100" s="157"/>
      <c r="K2100" s="157">
        <v>12.459754696000001</v>
      </c>
      <c r="L2100" s="157">
        <v>2.8586448845823603E-4</v>
      </c>
      <c r="M2100" s="157">
        <v>1.0385619224E-3</v>
      </c>
      <c r="N2100" s="157">
        <v>4.7266365380000007E-3</v>
      </c>
      <c r="O2100" s="157">
        <v>6.7990145900000002E-6</v>
      </c>
      <c r="P2100" s="157">
        <v>6.7990145900000002E-6</v>
      </c>
      <c r="Q2100" s="126">
        <v>1.4771812859E-6</v>
      </c>
      <c r="R2100" s="155"/>
      <c r="S2100" s="155"/>
      <c r="T2100" s="155"/>
      <c r="U2100" s="155"/>
      <c r="V2100" s="155"/>
      <c r="W2100" s="155"/>
      <c r="X2100" s="155"/>
      <c r="Y2100" s="155"/>
      <c r="Z2100" s="155"/>
      <c r="AA2100" s="155"/>
      <c r="AB2100" s="155"/>
      <c r="AC2100" s="155"/>
      <c r="AD2100" s="155"/>
      <c r="AE2100" s="155"/>
      <c r="AF2100" s="155"/>
      <c r="AG2100" s="155"/>
      <c r="AH2100" s="155"/>
    </row>
    <row r="2101" spans="1:34" x14ac:dyDescent="0.25">
      <c r="A2101" s="128" t="s">
        <v>16</v>
      </c>
      <c r="B2101" s="157" t="s">
        <v>56</v>
      </c>
      <c r="C2101" s="157" t="s">
        <v>460</v>
      </c>
      <c r="D2101" s="157" t="s">
        <v>53</v>
      </c>
      <c r="E2101" s="157" t="s">
        <v>353</v>
      </c>
      <c r="F2101" s="157" t="s">
        <v>117</v>
      </c>
      <c r="G2101" s="157" t="s">
        <v>89</v>
      </c>
      <c r="H2101" s="157" t="s">
        <v>156</v>
      </c>
      <c r="I2101" s="157"/>
      <c r="J2101" s="157"/>
      <c r="K2101" s="157">
        <v>0.42254060999999998</v>
      </c>
      <c r="L2101" s="157">
        <v>2.5545763510820997E-5</v>
      </c>
      <c r="M2101" s="157">
        <v>9.2709163000000009E-5</v>
      </c>
      <c r="N2101" s="157">
        <v>5.4887179999999999E-4</v>
      </c>
      <c r="O2101" s="157">
        <v>1.2336883799999999E-6</v>
      </c>
      <c r="P2101" s="157">
        <v>1.2336883799999999E-6</v>
      </c>
      <c r="Q2101" s="126">
        <v>2.4286799399999998E-7</v>
      </c>
      <c r="R2101" s="155"/>
      <c r="S2101" s="155"/>
      <c r="T2101" s="155"/>
      <c r="U2101" s="155"/>
      <c r="V2101" s="155"/>
      <c r="W2101" s="155"/>
      <c r="X2101" s="155"/>
      <c r="Y2101" s="155"/>
      <c r="Z2101" s="155"/>
      <c r="AA2101" s="155"/>
      <c r="AB2101" s="155"/>
      <c r="AC2101" s="155"/>
      <c r="AD2101" s="155"/>
      <c r="AE2101" s="155"/>
      <c r="AF2101" s="155"/>
      <c r="AG2101" s="155"/>
      <c r="AH2101" s="155"/>
    </row>
    <row r="2102" spans="1:34" x14ac:dyDescent="0.25">
      <c r="A2102" s="128" t="s">
        <v>16</v>
      </c>
      <c r="B2102" s="157" t="s">
        <v>56</v>
      </c>
      <c r="C2102" s="157" t="s">
        <v>460</v>
      </c>
      <c r="D2102" s="157" t="s">
        <v>53</v>
      </c>
      <c r="E2102" s="157" t="s">
        <v>354</v>
      </c>
      <c r="F2102" s="157" t="s">
        <v>118</v>
      </c>
      <c r="G2102" s="157" t="s">
        <v>89</v>
      </c>
      <c r="H2102" s="157" t="s">
        <v>156</v>
      </c>
      <c r="I2102" s="157"/>
      <c r="J2102" s="157"/>
      <c r="K2102" s="157">
        <v>0.419666182</v>
      </c>
      <c r="L2102" s="157">
        <v>2.2958889363209996E-5</v>
      </c>
      <c r="M2102" s="157">
        <v>8.7712575999999992E-5</v>
      </c>
      <c r="N2102" s="157">
        <v>6.4497964799999996E-4</v>
      </c>
      <c r="O2102" s="157">
        <v>2.0943152200000002E-6</v>
      </c>
      <c r="P2102" s="157">
        <v>2.0943152200000002E-6</v>
      </c>
      <c r="Q2102" s="126">
        <v>3.9376912999999998E-7</v>
      </c>
      <c r="R2102" s="155"/>
      <c r="S2102" s="155"/>
      <c r="T2102" s="155"/>
      <c r="U2102" s="155"/>
      <c r="V2102" s="155"/>
      <c r="W2102" s="155"/>
      <c r="X2102" s="155"/>
      <c r="Y2102" s="155"/>
      <c r="Z2102" s="155"/>
      <c r="AA2102" s="155"/>
      <c r="AB2102" s="155"/>
      <c r="AC2102" s="155"/>
      <c r="AD2102" s="155"/>
      <c r="AE2102" s="155"/>
      <c r="AF2102" s="155"/>
      <c r="AG2102" s="155"/>
      <c r="AH2102" s="155"/>
    </row>
    <row r="2103" spans="1:34" x14ac:dyDescent="0.25">
      <c r="A2103" s="128" t="s">
        <v>16</v>
      </c>
      <c r="B2103" s="157" t="s">
        <v>56</v>
      </c>
      <c r="C2103" s="157" t="s">
        <v>460</v>
      </c>
      <c r="D2103" s="157" t="s">
        <v>53</v>
      </c>
      <c r="E2103" s="157" t="s">
        <v>355</v>
      </c>
      <c r="F2103" s="157" t="s">
        <v>91</v>
      </c>
      <c r="G2103" s="157" t="s">
        <v>89</v>
      </c>
      <c r="H2103" s="157" t="s">
        <v>156</v>
      </c>
      <c r="I2103" s="157"/>
      <c r="J2103" s="157"/>
      <c r="K2103" s="157">
        <v>0.34205672200000004</v>
      </c>
      <c r="L2103" s="157">
        <v>1.0646162880189001E-5</v>
      </c>
      <c r="M2103" s="157">
        <v>3.8381568100000003E-5</v>
      </c>
      <c r="N2103" s="157">
        <v>1.9309765599999999E-4</v>
      </c>
      <c r="O2103" s="157">
        <v>3.2281229899999999E-7</v>
      </c>
      <c r="P2103" s="157">
        <v>3.2281229899999999E-7</v>
      </c>
      <c r="Q2103" s="126">
        <v>6.7373898199999996E-8</v>
      </c>
      <c r="R2103" s="155"/>
      <c r="S2103" s="155"/>
      <c r="T2103" s="155"/>
      <c r="U2103" s="155"/>
      <c r="V2103" s="155"/>
      <c r="W2103" s="155"/>
      <c r="X2103" s="155"/>
      <c r="Y2103" s="155"/>
      <c r="Z2103" s="155"/>
      <c r="AA2103" s="155"/>
      <c r="AB2103" s="155"/>
      <c r="AC2103" s="155"/>
      <c r="AD2103" s="155"/>
      <c r="AE2103" s="155"/>
      <c r="AF2103" s="155"/>
      <c r="AG2103" s="155"/>
      <c r="AH2103" s="155"/>
    </row>
    <row r="2104" spans="1:34" x14ac:dyDescent="0.25">
      <c r="A2104" s="128" t="s">
        <v>16</v>
      </c>
      <c r="B2104" s="157" t="s">
        <v>56</v>
      </c>
      <c r="C2104" s="157" t="s">
        <v>460</v>
      </c>
      <c r="D2104" s="157" t="s">
        <v>53</v>
      </c>
      <c r="E2104" s="157" t="s">
        <v>356</v>
      </c>
      <c r="F2104" s="157" t="s">
        <v>119</v>
      </c>
      <c r="G2104" s="157" t="s">
        <v>89</v>
      </c>
      <c r="H2104" s="157" t="s">
        <v>156</v>
      </c>
      <c r="I2104" s="157"/>
      <c r="J2104" s="157"/>
      <c r="K2104" s="157">
        <v>9.7730489000000004E-2</v>
      </c>
      <c r="L2104" s="157">
        <v>3.9724117597779992E-6</v>
      </c>
      <c r="M2104" s="157">
        <v>1.45110294E-5</v>
      </c>
      <c r="N2104" s="157">
        <v>9.1163724999999998E-5</v>
      </c>
      <c r="O2104" s="157">
        <v>2.1954734600000001E-7</v>
      </c>
      <c r="P2104" s="157">
        <v>2.1954734600000001E-7</v>
      </c>
      <c r="Q2104" s="126">
        <v>4.2646975999999997E-8</v>
      </c>
      <c r="R2104" s="155"/>
      <c r="S2104" s="155"/>
      <c r="T2104" s="155"/>
      <c r="U2104" s="155"/>
      <c r="V2104" s="155"/>
      <c r="W2104" s="155"/>
      <c r="X2104" s="155"/>
      <c r="Y2104" s="155"/>
      <c r="Z2104" s="155"/>
      <c r="AA2104" s="155"/>
      <c r="AB2104" s="155"/>
      <c r="AC2104" s="155"/>
      <c r="AD2104" s="155"/>
      <c r="AE2104" s="155"/>
      <c r="AF2104" s="155"/>
      <c r="AG2104" s="155"/>
      <c r="AH2104" s="155"/>
    </row>
    <row r="2105" spans="1:34" x14ac:dyDescent="0.25">
      <c r="A2105" s="128" t="s">
        <v>16</v>
      </c>
      <c r="B2105" s="157" t="s">
        <v>56</v>
      </c>
      <c r="C2105" s="157" t="s">
        <v>460</v>
      </c>
      <c r="D2105" s="157" t="s">
        <v>53</v>
      </c>
      <c r="E2105" s="157" t="s">
        <v>357</v>
      </c>
      <c r="F2105" s="157" t="s">
        <v>120</v>
      </c>
      <c r="G2105" s="157" t="s">
        <v>89</v>
      </c>
      <c r="H2105" s="157" t="s">
        <v>156</v>
      </c>
      <c r="I2105" s="157"/>
      <c r="J2105" s="157"/>
      <c r="K2105" s="157">
        <v>1.11815167</v>
      </c>
      <c r="L2105" s="157">
        <v>8.2906597068789004E-5</v>
      </c>
      <c r="M2105" s="157">
        <v>2.9940598299999996E-4</v>
      </c>
      <c r="N2105" s="157">
        <v>1.75079219E-3</v>
      </c>
      <c r="O2105" s="157">
        <v>3.7743153100000003E-6</v>
      </c>
      <c r="P2105" s="157">
        <v>3.7743153100000003E-6</v>
      </c>
      <c r="Q2105" s="126">
        <v>7.4657885000000002E-7</v>
      </c>
      <c r="R2105" s="155"/>
      <c r="S2105" s="155"/>
      <c r="T2105" s="155"/>
      <c r="U2105" s="155"/>
      <c r="V2105" s="155"/>
      <c r="W2105" s="155"/>
      <c r="X2105" s="155"/>
      <c r="Y2105" s="155"/>
      <c r="Z2105" s="155"/>
      <c r="AA2105" s="155"/>
      <c r="AB2105" s="155"/>
      <c r="AC2105" s="155"/>
      <c r="AD2105" s="155"/>
      <c r="AE2105" s="155"/>
      <c r="AF2105" s="155"/>
      <c r="AG2105" s="155"/>
      <c r="AH2105" s="155"/>
    </row>
    <row r="2106" spans="1:34" x14ac:dyDescent="0.25">
      <c r="A2106" s="128" t="s">
        <v>16</v>
      </c>
      <c r="B2106" s="157" t="s">
        <v>56</v>
      </c>
      <c r="C2106" s="157" t="s">
        <v>460</v>
      </c>
      <c r="D2106" s="157" t="s">
        <v>53</v>
      </c>
      <c r="E2106" s="157" t="s">
        <v>358</v>
      </c>
      <c r="F2106" s="157" t="s">
        <v>121</v>
      </c>
      <c r="G2106" s="157" t="s">
        <v>89</v>
      </c>
      <c r="H2106" s="157" t="s">
        <v>156</v>
      </c>
      <c r="I2106" s="157"/>
      <c r="J2106" s="157"/>
      <c r="K2106" s="157">
        <v>0.80196490999999992</v>
      </c>
      <c r="L2106" s="157">
        <v>4.8962997212999991E-5</v>
      </c>
      <c r="M2106" s="157">
        <v>1.78628974E-4</v>
      </c>
      <c r="N2106" s="157">
        <v>8.2097153999999999E-4</v>
      </c>
      <c r="O2106" s="157">
        <v>1.2214393400000001E-6</v>
      </c>
      <c r="P2106" s="157">
        <v>1.2214393400000001E-6</v>
      </c>
      <c r="Q2106" s="126">
        <v>2.6472340100000001E-7</v>
      </c>
      <c r="R2106" s="155"/>
      <c r="S2106" s="155"/>
      <c r="T2106" s="155"/>
      <c r="U2106" s="155"/>
      <c r="V2106" s="155"/>
      <c r="W2106" s="155"/>
      <c r="X2106" s="155"/>
      <c r="Y2106" s="155"/>
      <c r="Z2106" s="155"/>
      <c r="AA2106" s="155"/>
      <c r="AB2106" s="155"/>
      <c r="AC2106" s="155"/>
      <c r="AD2106" s="155"/>
      <c r="AE2106" s="155"/>
      <c r="AF2106" s="155"/>
      <c r="AG2106" s="155"/>
      <c r="AH2106" s="155"/>
    </row>
    <row r="2107" spans="1:34" x14ac:dyDescent="0.25">
      <c r="A2107" s="128" t="s">
        <v>16</v>
      </c>
      <c r="B2107" s="157" t="s">
        <v>56</v>
      </c>
      <c r="C2107" s="157" t="s">
        <v>460</v>
      </c>
      <c r="D2107" s="157" t="s">
        <v>53</v>
      </c>
      <c r="E2107" s="157" t="s">
        <v>359</v>
      </c>
      <c r="F2107" s="157" t="s">
        <v>93</v>
      </c>
      <c r="G2107" s="157" t="s">
        <v>89</v>
      </c>
      <c r="H2107" s="157" t="s">
        <v>156</v>
      </c>
      <c r="I2107" s="157"/>
      <c r="J2107" s="157"/>
      <c r="K2107" s="157">
        <v>0.69848558000000005</v>
      </c>
      <c r="L2107" s="157">
        <v>2.4079189488329996E-5</v>
      </c>
      <c r="M2107" s="157">
        <v>1.0242347300000001E-4</v>
      </c>
      <c r="N2107" s="157">
        <v>7.6194822000000002E-4</v>
      </c>
      <c r="O2107" s="157">
        <v>3.6563182E-6</v>
      </c>
      <c r="P2107" s="157">
        <v>3.6563182E-6</v>
      </c>
      <c r="Q2107" s="126">
        <v>6.7224522000000003E-7</v>
      </c>
      <c r="R2107" s="155"/>
      <c r="S2107" s="155"/>
      <c r="T2107" s="155"/>
      <c r="U2107" s="155"/>
      <c r="V2107" s="155"/>
      <c r="W2107" s="155"/>
      <c r="X2107" s="155"/>
      <c r="Y2107" s="155"/>
      <c r="Z2107" s="155"/>
      <c r="AA2107" s="155"/>
      <c r="AB2107" s="155"/>
      <c r="AC2107" s="155"/>
      <c r="AD2107" s="155"/>
      <c r="AE2107" s="155"/>
      <c r="AF2107" s="155"/>
      <c r="AG2107" s="155"/>
      <c r="AH2107" s="155"/>
    </row>
    <row r="2108" spans="1:34" x14ac:dyDescent="0.25">
      <c r="A2108" s="128" t="s">
        <v>16</v>
      </c>
      <c r="B2108" s="157" t="s">
        <v>56</v>
      </c>
      <c r="C2108" s="157" t="s">
        <v>460</v>
      </c>
      <c r="D2108" s="157" t="s">
        <v>53</v>
      </c>
      <c r="E2108" s="157" t="s">
        <v>360</v>
      </c>
      <c r="F2108" s="157" t="s">
        <v>123</v>
      </c>
      <c r="G2108" s="157" t="s">
        <v>89</v>
      </c>
      <c r="H2108" s="157" t="s">
        <v>156</v>
      </c>
      <c r="I2108" s="157"/>
      <c r="J2108" s="157"/>
      <c r="K2108" s="157">
        <v>0.38229860929999998</v>
      </c>
      <c r="L2108" s="157">
        <v>4.3013751796275119E-5</v>
      </c>
      <c r="M2108" s="157">
        <v>1.5486346911999999E-4</v>
      </c>
      <c r="N2108" s="157">
        <v>7.8174123570000007E-4</v>
      </c>
      <c r="O2108" s="157">
        <v>1.3097945808000001E-6</v>
      </c>
      <c r="P2108" s="157">
        <v>1.3097945808000001E-6</v>
      </c>
      <c r="Q2108" s="126">
        <v>2.7303192610999999E-7</v>
      </c>
      <c r="R2108" s="155"/>
      <c r="S2108" s="155"/>
      <c r="T2108" s="155"/>
      <c r="U2108" s="155"/>
      <c r="V2108" s="155"/>
      <c r="W2108" s="155"/>
      <c r="X2108" s="155"/>
      <c r="Y2108" s="155"/>
      <c r="Z2108" s="155"/>
      <c r="AA2108" s="155"/>
      <c r="AB2108" s="155"/>
      <c r="AC2108" s="155"/>
      <c r="AD2108" s="155"/>
      <c r="AE2108" s="155"/>
      <c r="AF2108" s="155"/>
      <c r="AG2108" s="155"/>
      <c r="AH2108" s="155"/>
    </row>
    <row r="2109" spans="1:34" x14ac:dyDescent="0.25">
      <c r="A2109" s="128" t="s">
        <v>16</v>
      </c>
      <c r="B2109" s="157" t="s">
        <v>56</v>
      </c>
      <c r="C2109" s="157" t="s">
        <v>460</v>
      </c>
      <c r="D2109" s="157" t="s">
        <v>53</v>
      </c>
      <c r="E2109" s="157" t="s">
        <v>361</v>
      </c>
      <c r="F2109" s="157" t="s">
        <v>94</v>
      </c>
      <c r="G2109" s="157" t="s">
        <v>89</v>
      </c>
      <c r="H2109" s="157" t="s">
        <v>156</v>
      </c>
      <c r="I2109" s="157"/>
      <c r="J2109" s="157"/>
      <c r="K2109" s="157">
        <v>7.1860634000000007E-2</v>
      </c>
      <c r="L2109" s="157">
        <v>6.8656048796799993E-6</v>
      </c>
      <c r="M2109" s="157">
        <v>2.4691826000000001E-5</v>
      </c>
      <c r="N2109" s="157">
        <v>1.2640414999999999E-4</v>
      </c>
      <c r="O2109" s="157">
        <v>2.1556224999999999E-7</v>
      </c>
      <c r="P2109" s="157">
        <v>2.1556224999999999E-7</v>
      </c>
      <c r="Q2109" s="126">
        <v>4.4718649999999999E-8</v>
      </c>
      <c r="R2109" s="155"/>
      <c r="S2109" s="155"/>
      <c r="T2109" s="155"/>
      <c r="U2109" s="155"/>
      <c r="V2109" s="155"/>
      <c r="W2109" s="155"/>
      <c r="X2109" s="155"/>
      <c r="Y2109" s="155"/>
      <c r="Z2109" s="155"/>
      <c r="AA2109" s="155"/>
      <c r="AB2109" s="155"/>
      <c r="AC2109" s="155"/>
      <c r="AD2109" s="155"/>
      <c r="AE2109" s="155"/>
      <c r="AF2109" s="155"/>
      <c r="AG2109" s="155"/>
      <c r="AH2109" s="155"/>
    </row>
    <row r="2110" spans="1:34" x14ac:dyDescent="0.25">
      <c r="A2110" s="128" t="s">
        <v>16</v>
      </c>
      <c r="B2110" s="157" t="s">
        <v>56</v>
      </c>
      <c r="C2110" s="157" t="s">
        <v>460</v>
      </c>
      <c r="D2110" s="157" t="s">
        <v>53</v>
      </c>
      <c r="E2110" s="157" t="s">
        <v>362</v>
      </c>
      <c r="F2110" s="157" t="s">
        <v>124</v>
      </c>
      <c r="G2110" s="157" t="s">
        <v>89</v>
      </c>
      <c r="H2110" s="157" t="s">
        <v>156</v>
      </c>
      <c r="I2110" s="157"/>
      <c r="J2110" s="157"/>
      <c r="K2110" s="157">
        <v>0.59213192209999999</v>
      </c>
      <c r="L2110" s="157">
        <v>6.0830163599375602E-5</v>
      </c>
      <c r="M2110" s="157">
        <v>2.1812969010000002E-4</v>
      </c>
      <c r="N2110" s="157">
        <v>1.2294888947E-3</v>
      </c>
      <c r="O2110" s="157">
        <v>2.3942232489999998E-6</v>
      </c>
      <c r="P2110" s="157">
        <v>2.3942232489999998E-6</v>
      </c>
      <c r="Q2110" s="126">
        <v>4.8106930690000001E-7</v>
      </c>
      <c r="R2110" s="155"/>
      <c r="S2110" s="155"/>
      <c r="T2110" s="155"/>
      <c r="U2110" s="155"/>
      <c r="V2110" s="155"/>
      <c r="W2110" s="155"/>
      <c r="X2110" s="155"/>
      <c r="Y2110" s="155"/>
      <c r="Z2110" s="155"/>
      <c r="AA2110" s="155"/>
      <c r="AB2110" s="155"/>
      <c r="AC2110" s="155"/>
      <c r="AD2110" s="155"/>
      <c r="AE2110" s="155"/>
      <c r="AF2110" s="155"/>
      <c r="AG2110" s="155"/>
      <c r="AH2110" s="155"/>
    </row>
    <row r="2111" spans="1:34" x14ac:dyDescent="0.25">
      <c r="A2111" s="128" t="s">
        <v>16</v>
      </c>
      <c r="B2111" s="157" t="s">
        <v>56</v>
      </c>
      <c r="C2111" s="157" t="s">
        <v>460</v>
      </c>
      <c r="D2111" s="157" t="s">
        <v>53</v>
      </c>
      <c r="E2111" s="157" t="s">
        <v>363</v>
      </c>
      <c r="F2111" s="157" t="s">
        <v>125</v>
      </c>
      <c r="G2111" s="157" t="s">
        <v>89</v>
      </c>
      <c r="H2111" s="157" t="s">
        <v>156</v>
      </c>
      <c r="I2111" s="157"/>
      <c r="J2111" s="157"/>
      <c r="K2111" s="157">
        <v>0.98017940799999992</v>
      </c>
      <c r="L2111" s="157">
        <v>1.001858189995498E-4</v>
      </c>
      <c r="M2111" s="157">
        <v>3.6229534889999998E-4</v>
      </c>
      <c r="N2111" s="157">
        <v>2.4952380214000001E-3</v>
      </c>
      <c r="O2111" s="157">
        <v>5.9964516779999995E-6</v>
      </c>
      <c r="P2111" s="157">
        <v>5.9964516779999995E-6</v>
      </c>
      <c r="Q2111" s="126">
        <v>1.153830647E-6</v>
      </c>
      <c r="R2111" s="155"/>
      <c r="S2111" s="155"/>
      <c r="T2111" s="155"/>
      <c r="U2111" s="155"/>
      <c r="V2111" s="155"/>
      <c r="W2111" s="155"/>
      <c r="X2111" s="155"/>
      <c r="Y2111" s="155"/>
      <c r="Z2111" s="155"/>
      <c r="AA2111" s="155"/>
      <c r="AB2111" s="155"/>
      <c r="AC2111" s="155"/>
      <c r="AD2111" s="155"/>
      <c r="AE2111" s="155"/>
      <c r="AF2111" s="155"/>
      <c r="AG2111" s="155"/>
      <c r="AH2111" s="155"/>
    </row>
    <row r="2112" spans="1:34" x14ac:dyDescent="0.25">
      <c r="A2112" s="128" t="s">
        <v>16</v>
      </c>
      <c r="B2112" s="157" t="s">
        <v>56</v>
      </c>
      <c r="C2112" s="157" t="s">
        <v>460</v>
      </c>
      <c r="D2112" s="157" t="s">
        <v>53</v>
      </c>
      <c r="E2112" s="157" t="s">
        <v>364</v>
      </c>
      <c r="F2112" s="157" t="s">
        <v>126</v>
      </c>
      <c r="G2112" s="157" t="s">
        <v>89</v>
      </c>
      <c r="H2112" s="157" t="s">
        <v>156</v>
      </c>
      <c r="I2112" s="157"/>
      <c r="J2112" s="157"/>
      <c r="K2112" s="157">
        <v>0.11210265900000001</v>
      </c>
      <c r="L2112" s="157">
        <v>7.7121511636319997E-6</v>
      </c>
      <c r="M2112" s="157">
        <v>2.871589036E-5</v>
      </c>
      <c r="N2112" s="157">
        <v>2.236615398E-4</v>
      </c>
      <c r="O2112" s="157">
        <v>6.4734002400000006E-7</v>
      </c>
      <c r="P2112" s="157">
        <v>6.4734002400000006E-7</v>
      </c>
      <c r="Q2112" s="126">
        <v>1.2182354269999999E-7</v>
      </c>
      <c r="R2112" s="155"/>
      <c r="S2112" s="155"/>
      <c r="T2112" s="155"/>
      <c r="U2112" s="155"/>
      <c r="V2112" s="155"/>
      <c r="W2112" s="155"/>
      <c r="X2112" s="155"/>
      <c r="Y2112" s="155"/>
      <c r="Z2112" s="155"/>
      <c r="AA2112" s="155"/>
      <c r="AB2112" s="155"/>
      <c r="AC2112" s="155"/>
      <c r="AD2112" s="155"/>
      <c r="AE2112" s="155"/>
      <c r="AF2112" s="155"/>
      <c r="AG2112" s="155"/>
      <c r="AH2112" s="155"/>
    </row>
    <row r="2113" spans="1:34" x14ac:dyDescent="0.25">
      <c r="A2113" s="128" t="s">
        <v>16</v>
      </c>
      <c r="B2113" s="157" t="s">
        <v>56</v>
      </c>
      <c r="C2113" s="157" t="s">
        <v>460</v>
      </c>
      <c r="D2113" s="157" t="s">
        <v>53</v>
      </c>
      <c r="E2113" s="157" t="s">
        <v>365</v>
      </c>
      <c r="F2113" s="157" t="s">
        <v>127</v>
      </c>
      <c r="G2113" s="157" t="s">
        <v>89</v>
      </c>
      <c r="H2113" s="157" t="s">
        <v>156</v>
      </c>
      <c r="I2113" s="157"/>
      <c r="J2113" s="157"/>
      <c r="K2113" s="157">
        <v>2.29379233</v>
      </c>
      <c r="L2113" s="157">
        <v>1.437960421475E-4</v>
      </c>
      <c r="M2113" s="157">
        <v>5.19038919E-4</v>
      </c>
      <c r="N2113" s="157">
        <v>2.7342629799999999E-3</v>
      </c>
      <c r="O2113" s="157">
        <v>4.9092071999999994E-6</v>
      </c>
      <c r="P2113" s="157">
        <v>4.9092071999999994E-6</v>
      </c>
      <c r="Q2113" s="126">
        <v>1.0067172399999999E-6</v>
      </c>
      <c r="R2113" s="155"/>
      <c r="S2113" s="155"/>
      <c r="T2113" s="155"/>
      <c r="U2113" s="155"/>
      <c r="V2113" s="155"/>
      <c r="W2113" s="155"/>
      <c r="X2113" s="155"/>
      <c r="Y2113" s="155"/>
      <c r="Z2113" s="155"/>
      <c r="AA2113" s="155"/>
      <c r="AB2113" s="155"/>
      <c r="AC2113" s="155"/>
      <c r="AD2113" s="155"/>
      <c r="AE2113" s="155"/>
      <c r="AF2113" s="155"/>
      <c r="AG2113" s="155"/>
      <c r="AH2113" s="155"/>
    </row>
    <row r="2114" spans="1:34" x14ac:dyDescent="0.25">
      <c r="A2114" s="128" t="s">
        <v>16</v>
      </c>
      <c r="B2114" s="157" t="s">
        <v>56</v>
      </c>
      <c r="C2114" s="157" t="s">
        <v>460</v>
      </c>
      <c r="D2114" s="157" t="s">
        <v>53</v>
      </c>
      <c r="E2114" s="157" t="s">
        <v>366</v>
      </c>
      <c r="F2114" s="157" t="s">
        <v>129</v>
      </c>
      <c r="G2114" s="157" t="s">
        <v>89</v>
      </c>
      <c r="H2114" s="157" t="s">
        <v>156</v>
      </c>
      <c r="I2114" s="157"/>
      <c r="J2114" s="157"/>
      <c r="K2114" s="157">
        <v>0.37654980999999998</v>
      </c>
      <c r="L2114" s="157">
        <v>6.8251273225699994E-5</v>
      </c>
      <c r="M2114" s="157">
        <v>2.4642746000000002E-4</v>
      </c>
      <c r="N2114" s="157">
        <v>1.2143949E-3</v>
      </c>
      <c r="O2114" s="157">
        <v>1.9739040999999999E-6</v>
      </c>
      <c r="P2114" s="157">
        <v>1.9739040999999999E-6</v>
      </c>
      <c r="Q2114" s="126">
        <v>4.1533848999999999E-7</v>
      </c>
      <c r="R2114" s="155"/>
      <c r="S2114" s="155"/>
      <c r="T2114" s="155"/>
      <c r="U2114" s="155"/>
      <c r="V2114" s="155"/>
      <c r="W2114" s="155"/>
      <c r="X2114" s="155"/>
      <c r="Y2114" s="155"/>
      <c r="Z2114" s="155"/>
      <c r="AA2114" s="155"/>
      <c r="AB2114" s="155"/>
      <c r="AC2114" s="155"/>
      <c r="AD2114" s="155"/>
      <c r="AE2114" s="155"/>
      <c r="AF2114" s="155"/>
      <c r="AG2114" s="155"/>
      <c r="AH2114" s="155"/>
    </row>
    <row r="2115" spans="1:34" x14ac:dyDescent="0.25">
      <c r="A2115" s="128" t="s">
        <v>16</v>
      </c>
      <c r="B2115" s="157" t="s">
        <v>56</v>
      </c>
      <c r="C2115" s="157" t="s">
        <v>460</v>
      </c>
      <c r="D2115" s="157" t="s">
        <v>53</v>
      </c>
      <c r="E2115" s="157" t="s">
        <v>367</v>
      </c>
      <c r="F2115" s="157" t="s">
        <v>130</v>
      </c>
      <c r="G2115" s="157" t="s">
        <v>96</v>
      </c>
      <c r="H2115" s="157" t="s">
        <v>156</v>
      </c>
      <c r="I2115" s="157"/>
      <c r="J2115" s="157"/>
      <c r="K2115" s="157">
        <v>3.9610929270000002</v>
      </c>
      <c r="L2115" s="157">
        <v>2.1627196157294001E-4</v>
      </c>
      <c r="M2115" s="157">
        <v>7.8303338400000002E-4</v>
      </c>
      <c r="N2115" s="157">
        <v>3.9472238199999999E-3</v>
      </c>
      <c r="O2115" s="157">
        <v>6.7381716200000001E-6</v>
      </c>
      <c r="P2115" s="157">
        <v>6.7381716200000001E-6</v>
      </c>
      <c r="Q2115" s="126">
        <v>1.4046831880000001E-6</v>
      </c>
      <c r="R2115" s="155"/>
      <c r="S2115" s="155"/>
      <c r="T2115" s="155"/>
      <c r="U2115" s="155"/>
      <c r="V2115" s="155"/>
      <c r="W2115" s="155"/>
      <c r="X2115" s="155"/>
      <c r="Y2115" s="155"/>
      <c r="Z2115" s="155"/>
      <c r="AA2115" s="155"/>
      <c r="AB2115" s="155"/>
      <c r="AC2115" s="155"/>
      <c r="AD2115" s="155"/>
      <c r="AE2115" s="155"/>
      <c r="AF2115" s="155"/>
      <c r="AG2115" s="155"/>
      <c r="AH2115" s="155"/>
    </row>
    <row r="2116" spans="1:34" x14ac:dyDescent="0.25">
      <c r="A2116" s="128" t="s">
        <v>16</v>
      </c>
      <c r="B2116" s="157" t="s">
        <v>56</v>
      </c>
      <c r="C2116" s="157" t="s">
        <v>460</v>
      </c>
      <c r="D2116" s="157" t="s">
        <v>53</v>
      </c>
      <c r="E2116" s="157" t="s">
        <v>368</v>
      </c>
      <c r="F2116" s="157" t="s">
        <v>131</v>
      </c>
      <c r="G2116" s="157" t="s">
        <v>96</v>
      </c>
      <c r="H2116" s="157" t="s">
        <v>156</v>
      </c>
      <c r="I2116" s="157"/>
      <c r="J2116" s="157"/>
      <c r="K2116" s="157">
        <v>83.086054008999994</v>
      </c>
      <c r="L2116" s="157">
        <v>1.066663864922888E-2</v>
      </c>
      <c r="M2116" s="157">
        <v>3.8637921280000001E-2</v>
      </c>
      <c r="N2116" s="157">
        <v>0.26587773545999999</v>
      </c>
      <c r="O2116" s="157">
        <v>6.4138224039999995E-4</v>
      </c>
      <c r="P2116" s="157">
        <v>6.4138224039999995E-4</v>
      </c>
      <c r="Q2116" s="126">
        <v>1.2363147244000001E-4</v>
      </c>
      <c r="R2116" s="155"/>
      <c r="S2116" s="155"/>
      <c r="T2116" s="155"/>
      <c r="U2116" s="155"/>
      <c r="V2116" s="155"/>
      <c r="W2116" s="155"/>
      <c r="X2116" s="155"/>
      <c r="Y2116" s="155"/>
      <c r="Z2116" s="155"/>
      <c r="AA2116" s="155"/>
      <c r="AB2116" s="155"/>
      <c r="AC2116" s="155"/>
      <c r="AD2116" s="155"/>
      <c r="AE2116" s="155"/>
      <c r="AF2116" s="155"/>
      <c r="AG2116" s="155"/>
      <c r="AH2116" s="155"/>
    </row>
    <row r="2117" spans="1:34" x14ac:dyDescent="0.25">
      <c r="A2117" s="128" t="s">
        <v>16</v>
      </c>
      <c r="B2117" s="157" t="s">
        <v>56</v>
      </c>
      <c r="C2117" s="157" t="s">
        <v>460</v>
      </c>
      <c r="D2117" s="157" t="s">
        <v>53</v>
      </c>
      <c r="E2117" s="157" t="s">
        <v>369</v>
      </c>
      <c r="F2117" s="157" t="s">
        <v>95</v>
      </c>
      <c r="G2117" s="157" t="s">
        <v>96</v>
      </c>
      <c r="H2117" s="157" t="s">
        <v>156</v>
      </c>
      <c r="I2117" s="157"/>
      <c r="J2117" s="157"/>
      <c r="K2117" s="157">
        <v>1.3595584702900001</v>
      </c>
      <c r="L2117" s="157">
        <v>4.8162112670432497E-5</v>
      </c>
      <c r="M2117" s="157">
        <v>1.8971862620000002E-4</v>
      </c>
      <c r="N2117" s="157">
        <v>1.3245310950000002E-3</v>
      </c>
      <c r="O2117" s="157">
        <v>4.9580289229999998E-6</v>
      </c>
      <c r="P2117" s="157">
        <v>4.9580289229999998E-6</v>
      </c>
      <c r="Q2117" s="126">
        <v>9.2785044729999987E-7</v>
      </c>
      <c r="R2117" s="155"/>
      <c r="S2117" s="155"/>
      <c r="T2117" s="155"/>
      <c r="U2117" s="155"/>
      <c r="V2117" s="155"/>
      <c r="W2117" s="155"/>
      <c r="X2117" s="155"/>
      <c r="Y2117" s="155"/>
      <c r="Z2117" s="155"/>
      <c r="AA2117" s="155"/>
      <c r="AB2117" s="155"/>
      <c r="AC2117" s="155"/>
      <c r="AD2117" s="155"/>
      <c r="AE2117" s="155"/>
      <c r="AF2117" s="155"/>
      <c r="AG2117" s="155"/>
      <c r="AH2117" s="155"/>
    </row>
    <row r="2118" spans="1:34" x14ac:dyDescent="0.25">
      <c r="A2118" s="128" t="s">
        <v>16</v>
      </c>
      <c r="B2118" s="157" t="s">
        <v>56</v>
      </c>
      <c r="C2118" s="157" t="s">
        <v>460</v>
      </c>
      <c r="D2118" s="157" t="s">
        <v>53</v>
      </c>
      <c r="E2118" s="157" t="s">
        <v>370</v>
      </c>
      <c r="F2118" s="157" t="s">
        <v>157</v>
      </c>
      <c r="G2118" s="157" t="s">
        <v>96</v>
      </c>
      <c r="H2118" s="157" t="s">
        <v>156</v>
      </c>
      <c r="I2118" s="157"/>
      <c r="J2118" s="157"/>
      <c r="K2118" s="157">
        <v>0.2939585602</v>
      </c>
      <c r="L2118" s="157">
        <v>1.8709134830895296E-5</v>
      </c>
      <c r="M2118" s="157">
        <v>6.9840352199999995E-5</v>
      </c>
      <c r="N2118" s="157">
        <v>5.1807232080000002E-4</v>
      </c>
      <c r="O2118" s="157">
        <v>1.4978011020000001E-6</v>
      </c>
      <c r="P2118" s="157">
        <v>1.4978011020000001E-6</v>
      </c>
      <c r="Q2118" s="126">
        <v>2.8369317720000005E-7</v>
      </c>
      <c r="R2118" s="155"/>
      <c r="S2118" s="155"/>
      <c r="T2118" s="155"/>
      <c r="U2118" s="155"/>
      <c r="V2118" s="155"/>
      <c r="W2118" s="155"/>
      <c r="X2118" s="155"/>
      <c r="Y2118" s="155"/>
      <c r="Z2118" s="155"/>
      <c r="AA2118" s="155"/>
      <c r="AB2118" s="155"/>
      <c r="AC2118" s="155"/>
      <c r="AD2118" s="155"/>
      <c r="AE2118" s="155"/>
      <c r="AF2118" s="155"/>
      <c r="AG2118" s="155"/>
      <c r="AH2118" s="155"/>
    </row>
    <row r="2119" spans="1:34" x14ac:dyDescent="0.25">
      <c r="A2119" s="128" t="s">
        <v>16</v>
      </c>
      <c r="B2119" s="157" t="s">
        <v>56</v>
      </c>
      <c r="C2119" s="157" t="s">
        <v>460</v>
      </c>
      <c r="D2119" s="157" t="s">
        <v>53</v>
      </c>
      <c r="E2119" s="157" t="s">
        <v>371</v>
      </c>
      <c r="F2119" s="157" t="s">
        <v>158</v>
      </c>
      <c r="G2119" s="157" t="s">
        <v>96</v>
      </c>
      <c r="H2119" s="157" t="s">
        <v>156</v>
      </c>
      <c r="I2119" s="157"/>
      <c r="J2119" s="157"/>
      <c r="K2119" s="157">
        <v>0.16331029150000001</v>
      </c>
      <c r="L2119" s="157">
        <v>1.1351608737771999E-5</v>
      </c>
      <c r="M2119" s="157">
        <v>4.0907089800000003E-5</v>
      </c>
      <c r="N2119" s="157">
        <v>2.1016077200000001E-4</v>
      </c>
      <c r="O2119" s="157">
        <v>3.6409691599999997E-7</v>
      </c>
      <c r="P2119" s="157">
        <v>3.6409691599999997E-7</v>
      </c>
      <c r="Q2119" s="126">
        <v>7.54981531E-8</v>
      </c>
      <c r="R2119" s="155"/>
      <c r="S2119" s="155"/>
      <c r="T2119" s="155"/>
      <c r="U2119" s="155"/>
      <c r="V2119" s="155"/>
      <c r="W2119" s="155"/>
      <c r="X2119" s="155"/>
      <c r="Y2119" s="155"/>
      <c r="Z2119" s="155"/>
      <c r="AA2119" s="155"/>
      <c r="AB2119" s="155"/>
      <c r="AC2119" s="155"/>
      <c r="AD2119" s="155"/>
      <c r="AE2119" s="155"/>
      <c r="AF2119" s="155"/>
      <c r="AG2119" s="155"/>
      <c r="AH2119" s="155"/>
    </row>
    <row r="2120" spans="1:34" x14ac:dyDescent="0.25">
      <c r="A2120" s="128" t="s">
        <v>16</v>
      </c>
      <c r="B2120" s="157" t="s">
        <v>56</v>
      </c>
      <c r="C2120" s="157" t="s">
        <v>460</v>
      </c>
      <c r="D2120" s="157" t="s">
        <v>53</v>
      </c>
      <c r="E2120" s="157" t="s">
        <v>372</v>
      </c>
      <c r="F2120" s="157" t="s">
        <v>134</v>
      </c>
      <c r="G2120" s="157" t="s">
        <v>96</v>
      </c>
      <c r="H2120" s="157" t="s">
        <v>156</v>
      </c>
      <c r="I2120" s="157"/>
      <c r="J2120" s="157"/>
      <c r="K2120" s="157">
        <v>0.26048004250000001</v>
      </c>
      <c r="L2120" s="157">
        <v>1.4733296651337299E-5</v>
      </c>
      <c r="M2120" s="157">
        <v>6.9057377570000005E-5</v>
      </c>
      <c r="N2120" s="157">
        <v>5.0572470665999998E-4</v>
      </c>
      <c r="O2120" s="157">
        <v>3.0229065909999998E-6</v>
      </c>
      <c r="P2120" s="157">
        <v>3.0229065909999998E-6</v>
      </c>
      <c r="Q2120" s="126">
        <v>5.5615785919999992E-7</v>
      </c>
      <c r="R2120" s="155"/>
      <c r="S2120" s="155"/>
      <c r="T2120" s="155"/>
      <c r="U2120" s="155"/>
      <c r="V2120" s="155"/>
      <c r="W2120" s="155"/>
      <c r="X2120" s="155"/>
      <c r="Y2120" s="155"/>
      <c r="Z2120" s="155"/>
      <c r="AA2120" s="155"/>
      <c r="AB2120" s="155"/>
      <c r="AC2120" s="155"/>
      <c r="AD2120" s="155"/>
      <c r="AE2120" s="155"/>
      <c r="AF2120" s="155"/>
      <c r="AG2120" s="155"/>
      <c r="AH2120" s="155"/>
    </row>
    <row r="2121" spans="1:34" x14ac:dyDescent="0.25">
      <c r="A2121" s="128" t="s">
        <v>16</v>
      </c>
      <c r="B2121" s="157" t="s">
        <v>56</v>
      </c>
      <c r="C2121" s="157" t="s">
        <v>460</v>
      </c>
      <c r="D2121" s="157" t="s">
        <v>53</v>
      </c>
      <c r="E2121" s="157" t="s">
        <v>373</v>
      </c>
      <c r="F2121" s="157" t="s">
        <v>140</v>
      </c>
      <c r="G2121" s="157" t="s">
        <v>100</v>
      </c>
      <c r="H2121" s="157" t="s">
        <v>156</v>
      </c>
      <c r="I2121" s="157"/>
      <c r="J2121" s="157"/>
      <c r="K2121" s="157">
        <v>3.5478123629999998</v>
      </c>
      <c r="L2121" s="157">
        <v>3.8088593078358906E-4</v>
      </c>
      <c r="M2121" s="157">
        <v>1.4021182769999999E-3</v>
      </c>
      <c r="N2121" s="157">
        <v>1.0292631486999999E-2</v>
      </c>
      <c r="O2121" s="157">
        <v>2.7685316719999999E-5</v>
      </c>
      <c r="P2121" s="157">
        <v>2.7685316719999999E-5</v>
      </c>
      <c r="Q2121" s="126">
        <v>5.2646436569999998E-6</v>
      </c>
      <c r="R2121" s="155"/>
      <c r="S2121" s="155"/>
      <c r="T2121" s="155"/>
      <c r="U2121" s="155"/>
      <c r="V2121" s="155"/>
      <c r="W2121" s="155"/>
      <c r="X2121" s="155"/>
      <c r="Y2121" s="155"/>
      <c r="Z2121" s="155"/>
      <c r="AA2121" s="155"/>
      <c r="AB2121" s="155"/>
      <c r="AC2121" s="155"/>
      <c r="AD2121" s="155"/>
      <c r="AE2121" s="155"/>
      <c r="AF2121" s="155"/>
      <c r="AG2121" s="155"/>
      <c r="AH2121" s="155"/>
    </row>
    <row r="2122" spans="1:34" x14ac:dyDescent="0.25">
      <c r="A2122" s="128" t="s">
        <v>16</v>
      </c>
      <c r="B2122" s="157" t="s">
        <v>56</v>
      </c>
      <c r="C2122" s="157" t="s">
        <v>460</v>
      </c>
      <c r="D2122" s="157" t="s">
        <v>53</v>
      </c>
      <c r="E2122" s="157" t="s">
        <v>374</v>
      </c>
      <c r="F2122" s="157" t="s">
        <v>148</v>
      </c>
      <c r="G2122" s="157" t="s">
        <v>107</v>
      </c>
      <c r="H2122" s="157" t="s">
        <v>156</v>
      </c>
      <c r="I2122" s="157"/>
      <c r="J2122" s="157"/>
      <c r="K2122" s="157">
        <v>6.2464308000000001E-3</v>
      </c>
      <c r="L2122" s="157">
        <v>9.1623231298199993E-7</v>
      </c>
      <c r="M2122" s="157">
        <v>3.3147467000000002E-6</v>
      </c>
      <c r="N2122" s="157">
        <v>1.4970326000000001E-5</v>
      </c>
      <c r="O2122" s="157">
        <v>2.0983516999999999E-8</v>
      </c>
      <c r="P2122" s="157">
        <v>2.0983516999999999E-8</v>
      </c>
      <c r="Q2122" s="126">
        <v>4.5623628999999996E-9</v>
      </c>
      <c r="R2122" s="155"/>
      <c r="S2122" s="155"/>
      <c r="T2122" s="155"/>
      <c r="U2122" s="155"/>
      <c r="V2122" s="155"/>
      <c r="W2122" s="155"/>
      <c r="X2122" s="155"/>
      <c r="Y2122" s="155"/>
      <c r="Z2122" s="155"/>
      <c r="AA2122" s="155"/>
      <c r="AB2122" s="155"/>
      <c r="AC2122" s="155"/>
      <c r="AD2122" s="155"/>
      <c r="AE2122" s="155"/>
      <c r="AF2122" s="155"/>
      <c r="AG2122" s="155"/>
      <c r="AH2122" s="155"/>
    </row>
    <row r="2123" spans="1:34" x14ac:dyDescent="0.25">
      <c r="A2123" s="128" t="s">
        <v>16</v>
      </c>
      <c r="B2123" s="157" t="s">
        <v>56</v>
      </c>
      <c r="C2123" s="157" t="s">
        <v>460</v>
      </c>
      <c r="D2123" s="157" t="s">
        <v>53</v>
      </c>
      <c r="E2123" s="157" t="s">
        <v>375</v>
      </c>
      <c r="F2123" s="157" t="s">
        <v>108</v>
      </c>
      <c r="G2123" s="157" t="s">
        <v>109</v>
      </c>
      <c r="H2123" s="157" t="s">
        <v>156</v>
      </c>
      <c r="I2123" s="157"/>
      <c r="J2123" s="157"/>
      <c r="K2123" s="157">
        <v>83.593654232000006</v>
      </c>
      <c r="L2123" s="157">
        <v>1.9364002941825919E-3</v>
      </c>
      <c r="M2123" s="157">
        <v>9.3699190499999998E-3</v>
      </c>
      <c r="N2123" s="157">
        <v>3.1671118146000002E-2</v>
      </c>
      <c r="O2123" s="157">
        <v>7.2513870129999996E-5</v>
      </c>
      <c r="P2123" s="157">
        <v>7.2513870129999996E-5</v>
      </c>
      <c r="Q2123" s="126">
        <v>1.5693708368E-5</v>
      </c>
      <c r="R2123" s="155"/>
      <c r="S2123" s="155"/>
      <c r="T2123" s="155"/>
      <c r="U2123" s="155"/>
      <c r="V2123" s="155"/>
      <c r="W2123" s="155"/>
      <c r="X2123" s="155"/>
      <c r="Y2123" s="155"/>
      <c r="Z2123" s="155"/>
      <c r="AA2123" s="155"/>
      <c r="AB2123" s="155"/>
      <c r="AC2123" s="155"/>
      <c r="AD2123" s="155"/>
      <c r="AE2123" s="155"/>
      <c r="AF2123" s="155"/>
      <c r="AG2123" s="155"/>
      <c r="AH2123" s="155"/>
    </row>
    <row r="2124" spans="1:34" x14ac:dyDescent="0.25">
      <c r="A2124" s="128" t="s">
        <v>16</v>
      </c>
      <c r="B2124" s="157" t="s">
        <v>56</v>
      </c>
      <c r="C2124" s="157" t="s">
        <v>460</v>
      </c>
      <c r="D2124" s="157" t="s">
        <v>53</v>
      </c>
      <c r="E2124" s="157" t="s">
        <v>376</v>
      </c>
      <c r="F2124" s="157" t="s">
        <v>110</v>
      </c>
      <c r="G2124" s="157" t="s">
        <v>109</v>
      </c>
      <c r="H2124" s="157" t="s">
        <v>156</v>
      </c>
      <c r="I2124" s="157"/>
      <c r="J2124" s="157"/>
      <c r="K2124" s="157">
        <v>12.802319952000001</v>
      </c>
      <c r="L2124" s="157">
        <v>3.3803629295970597E-4</v>
      </c>
      <c r="M2124" s="157">
        <v>1.6369778094000001E-3</v>
      </c>
      <c r="N2124" s="157">
        <v>6.4301971730000001E-3</v>
      </c>
      <c r="O2124" s="157">
        <v>1.7078553010000004E-5</v>
      </c>
      <c r="P2124" s="157">
        <v>1.7078553010000004E-5</v>
      </c>
      <c r="Q2124" s="126">
        <v>3.5186419019999998E-6</v>
      </c>
      <c r="R2124" s="155"/>
      <c r="S2124" s="155"/>
      <c r="T2124" s="155"/>
      <c r="U2124" s="155"/>
      <c r="V2124" s="155"/>
      <c r="W2124" s="155"/>
      <c r="X2124" s="155"/>
      <c r="Y2124" s="155"/>
      <c r="Z2124" s="155"/>
      <c r="AA2124" s="155"/>
      <c r="AB2124" s="155"/>
      <c r="AC2124" s="155"/>
      <c r="AD2124" s="155"/>
      <c r="AE2124" s="155"/>
      <c r="AF2124" s="155"/>
      <c r="AG2124" s="155"/>
      <c r="AH2124" s="155"/>
    </row>
    <row r="2125" spans="1:34" x14ac:dyDescent="0.25">
      <c r="A2125" s="128" t="s">
        <v>16</v>
      </c>
      <c r="B2125" s="157" t="s">
        <v>56</v>
      </c>
      <c r="C2125" s="157" t="s">
        <v>460</v>
      </c>
      <c r="D2125" s="157" t="s">
        <v>53</v>
      </c>
      <c r="E2125" s="157" t="s">
        <v>377</v>
      </c>
      <c r="F2125" s="157" t="s">
        <v>111</v>
      </c>
      <c r="G2125" s="157" t="s">
        <v>109</v>
      </c>
      <c r="H2125" s="157" t="s">
        <v>156</v>
      </c>
      <c r="I2125" s="157"/>
      <c r="J2125" s="157"/>
      <c r="K2125" s="157">
        <v>6.1047895400000005</v>
      </c>
      <c r="L2125" s="157">
        <v>3.27263032011292E-4</v>
      </c>
      <c r="M2125" s="157">
        <v>1.5846534230000001E-3</v>
      </c>
      <c r="N2125" s="157">
        <v>7.0205760099999997E-3</v>
      </c>
      <c r="O2125" s="157">
        <v>2.0758068800000002E-5</v>
      </c>
      <c r="P2125" s="157">
        <v>2.0758068800000002E-5</v>
      </c>
      <c r="Q2125" s="126">
        <v>4.1464415299999995E-6</v>
      </c>
      <c r="R2125" s="155"/>
      <c r="S2125" s="155"/>
      <c r="T2125" s="155"/>
      <c r="U2125" s="155"/>
      <c r="V2125" s="155"/>
      <c r="W2125" s="155"/>
      <c r="X2125" s="155"/>
      <c r="Y2125" s="155"/>
      <c r="Z2125" s="155"/>
      <c r="AA2125" s="155"/>
      <c r="AB2125" s="155"/>
      <c r="AC2125" s="155"/>
      <c r="AD2125" s="155"/>
      <c r="AE2125" s="155"/>
      <c r="AF2125" s="155"/>
      <c r="AG2125" s="155"/>
      <c r="AH2125" s="155"/>
    </row>
    <row r="2126" spans="1:34" x14ac:dyDescent="0.25">
      <c r="A2126" s="128" t="s">
        <v>16</v>
      </c>
      <c r="B2126" s="157" t="s">
        <v>56</v>
      </c>
      <c r="C2126" s="157" t="s">
        <v>460</v>
      </c>
      <c r="D2126" s="157" t="s">
        <v>53</v>
      </c>
      <c r="E2126" s="157" t="s">
        <v>378</v>
      </c>
      <c r="F2126" s="157" t="s">
        <v>150</v>
      </c>
      <c r="G2126" s="157" t="s">
        <v>109</v>
      </c>
      <c r="H2126" s="157" t="s">
        <v>156</v>
      </c>
      <c r="I2126" s="157"/>
      <c r="J2126" s="157"/>
      <c r="K2126" s="157">
        <v>7.06745321</v>
      </c>
      <c r="L2126" s="157">
        <v>5.8178481585104006E-4</v>
      </c>
      <c r="M2126" s="157">
        <v>2.0997072689999999E-3</v>
      </c>
      <c r="N2126" s="157">
        <v>1.238549404E-2</v>
      </c>
      <c r="O2126" s="157">
        <v>2.5850249009999999E-5</v>
      </c>
      <c r="P2126" s="157">
        <v>2.5850249009999999E-5</v>
      </c>
      <c r="Q2126" s="126">
        <v>5.1614925400000009E-6</v>
      </c>
      <c r="R2126" s="155"/>
      <c r="S2126" s="155"/>
      <c r="T2126" s="155"/>
      <c r="U2126" s="155"/>
      <c r="V2126" s="155"/>
      <c r="W2126" s="155"/>
      <c r="X2126" s="155"/>
      <c r="Y2126" s="155"/>
      <c r="Z2126" s="155"/>
      <c r="AA2126" s="155"/>
      <c r="AB2126" s="155"/>
      <c r="AC2126" s="155"/>
      <c r="AD2126" s="155"/>
      <c r="AE2126" s="155"/>
      <c r="AF2126" s="155"/>
      <c r="AG2126" s="155"/>
      <c r="AH2126" s="155"/>
    </row>
    <row r="2127" spans="1:34" x14ac:dyDescent="0.25">
      <c r="A2127" s="128" t="s">
        <v>16</v>
      </c>
      <c r="B2127" s="157" t="s">
        <v>56</v>
      </c>
      <c r="C2127" s="157" t="s">
        <v>460</v>
      </c>
      <c r="D2127" s="157" t="s">
        <v>53</v>
      </c>
      <c r="E2127" s="157" t="s">
        <v>379</v>
      </c>
      <c r="F2127" s="157" t="s">
        <v>151</v>
      </c>
      <c r="G2127" s="157" t="s">
        <v>109</v>
      </c>
      <c r="H2127" s="157" t="s">
        <v>156</v>
      </c>
      <c r="I2127" s="157"/>
      <c r="J2127" s="157"/>
      <c r="K2127" s="157">
        <v>0.44996318199999996</v>
      </c>
      <c r="L2127" s="157">
        <v>1.0351025426594E-5</v>
      </c>
      <c r="M2127" s="157">
        <v>3.7709114199999996E-5</v>
      </c>
      <c r="N2127" s="157">
        <v>1.9152103099999998E-4</v>
      </c>
      <c r="O2127" s="157">
        <v>3.3560168499999999E-7</v>
      </c>
      <c r="P2127" s="157">
        <v>3.3560168499999999E-7</v>
      </c>
      <c r="Q2127" s="126">
        <v>7.0180474600000006E-8</v>
      </c>
      <c r="R2127" s="155"/>
      <c r="S2127" s="155"/>
      <c r="T2127" s="155"/>
      <c r="U2127" s="155"/>
      <c r="V2127" s="155"/>
      <c r="W2127" s="155"/>
      <c r="X2127" s="155"/>
      <c r="Y2127" s="155"/>
      <c r="Z2127" s="155"/>
      <c r="AA2127" s="155"/>
      <c r="AB2127" s="155"/>
      <c r="AC2127" s="155"/>
      <c r="AD2127" s="155"/>
      <c r="AE2127" s="155"/>
      <c r="AF2127" s="155"/>
      <c r="AG2127" s="155"/>
      <c r="AH2127" s="155"/>
    </row>
    <row r="2128" spans="1:34" x14ac:dyDescent="0.25">
      <c r="A2128" s="128" t="s">
        <v>16</v>
      </c>
      <c r="B2128" s="157" t="s">
        <v>56</v>
      </c>
      <c r="C2128" s="157" t="s">
        <v>460</v>
      </c>
      <c r="D2128" s="157" t="s">
        <v>53</v>
      </c>
      <c r="E2128" s="157" t="s">
        <v>380</v>
      </c>
      <c r="F2128" s="157" t="s">
        <v>112</v>
      </c>
      <c r="G2128" s="157" t="s">
        <v>109</v>
      </c>
      <c r="H2128" s="157" t="s">
        <v>156</v>
      </c>
      <c r="I2128" s="157"/>
      <c r="J2128" s="157"/>
      <c r="K2128" s="157">
        <v>0.13196037900000002</v>
      </c>
      <c r="L2128" s="157">
        <v>3.9498974248423997E-6</v>
      </c>
      <c r="M2128" s="157">
        <v>1.96899832E-5</v>
      </c>
      <c r="N2128" s="157">
        <v>9.4816622000000003E-5</v>
      </c>
      <c r="O2128" s="157">
        <v>3.3012296099999999E-7</v>
      </c>
      <c r="P2128" s="157">
        <v>3.3012296099999999E-7</v>
      </c>
      <c r="Q2128" s="126">
        <v>6.4525534000000009E-8</v>
      </c>
      <c r="R2128" s="155"/>
      <c r="S2128" s="155"/>
      <c r="T2128" s="155"/>
      <c r="U2128" s="155"/>
      <c r="V2128" s="155"/>
      <c r="W2128" s="155"/>
      <c r="X2128" s="155"/>
      <c r="Y2128" s="155"/>
      <c r="Z2128" s="155"/>
      <c r="AA2128" s="155"/>
      <c r="AB2128" s="155"/>
      <c r="AC2128" s="155"/>
      <c r="AD2128" s="155"/>
      <c r="AE2128" s="155"/>
      <c r="AF2128" s="155"/>
      <c r="AG2128" s="155"/>
      <c r="AH2128" s="155"/>
    </row>
    <row r="2129" spans="1:34" x14ac:dyDescent="0.25">
      <c r="A2129" s="128" t="s">
        <v>16</v>
      </c>
      <c r="B2129" s="157" t="s">
        <v>56</v>
      </c>
      <c r="C2129" s="157" t="s">
        <v>460</v>
      </c>
      <c r="D2129" s="157" t="s">
        <v>53</v>
      </c>
      <c r="E2129" s="157" t="s">
        <v>381</v>
      </c>
      <c r="F2129" s="157" t="s">
        <v>129</v>
      </c>
      <c r="G2129" s="157" t="s">
        <v>89</v>
      </c>
      <c r="H2129" s="157" t="s">
        <v>159</v>
      </c>
      <c r="I2129" s="157"/>
      <c r="J2129" s="157"/>
      <c r="K2129" s="157">
        <v>1.7246559000000002E-2</v>
      </c>
      <c r="L2129" s="157">
        <v>1.5406490679999999E-7</v>
      </c>
      <c r="M2129" s="157">
        <v>9.4229345000000002E-6</v>
      </c>
      <c r="N2129" s="157">
        <v>4.6350957E-5</v>
      </c>
      <c r="O2129" s="157">
        <v>7.5339869E-8</v>
      </c>
      <c r="P2129" s="157">
        <v>7.5339869E-8</v>
      </c>
      <c r="Q2129" s="126">
        <v>1.4180249E-8</v>
      </c>
      <c r="R2129" s="155"/>
      <c r="S2129" s="155"/>
      <c r="T2129" s="155"/>
      <c r="U2129" s="155"/>
      <c r="V2129" s="155"/>
      <c r="W2129" s="155"/>
      <c r="X2129" s="155"/>
      <c r="Y2129" s="155"/>
      <c r="Z2129" s="155"/>
      <c r="AA2129" s="155"/>
      <c r="AB2129" s="155"/>
      <c r="AC2129" s="155"/>
      <c r="AD2129" s="155"/>
      <c r="AE2129" s="155"/>
      <c r="AF2129" s="155"/>
      <c r="AG2129" s="155"/>
      <c r="AH2129" s="155"/>
    </row>
    <row r="2130" spans="1:34" x14ac:dyDescent="0.25">
      <c r="A2130" s="128" t="s">
        <v>16</v>
      </c>
      <c r="B2130" s="157" t="s">
        <v>56</v>
      </c>
      <c r="C2130" s="157" t="s">
        <v>460</v>
      </c>
      <c r="D2130" s="157" t="s">
        <v>53</v>
      </c>
      <c r="E2130" s="157" t="s">
        <v>382</v>
      </c>
      <c r="F2130" s="157" t="s">
        <v>131</v>
      </c>
      <c r="G2130" s="157" t="s">
        <v>96</v>
      </c>
      <c r="H2130" s="157" t="s">
        <v>159</v>
      </c>
      <c r="I2130" s="157"/>
      <c r="J2130" s="157"/>
      <c r="K2130" s="157">
        <v>8.5950670000000002</v>
      </c>
      <c r="L2130" s="157">
        <v>4.5056404799999995E-5</v>
      </c>
      <c r="M2130" s="157">
        <v>2.7599441999999999E-3</v>
      </c>
      <c r="N2130" s="157">
        <v>1.8812213000000001E-2</v>
      </c>
      <c r="O2130" s="157">
        <v>4.4885226E-5</v>
      </c>
      <c r="P2130" s="157">
        <v>4.4885226E-5</v>
      </c>
      <c r="Q2130" s="126">
        <v>8.1191646999999996E-6</v>
      </c>
      <c r="R2130" s="155"/>
      <c r="S2130" s="155"/>
      <c r="T2130" s="155"/>
      <c r="U2130" s="155"/>
      <c r="V2130" s="155"/>
      <c r="W2130" s="155"/>
      <c r="X2130" s="155"/>
      <c r="Y2130" s="155"/>
      <c r="Z2130" s="155"/>
      <c r="AA2130" s="155"/>
      <c r="AB2130" s="155"/>
      <c r="AC2130" s="155"/>
      <c r="AD2130" s="155"/>
      <c r="AE2130" s="155"/>
      <c r="AF2130" s="155"/>
      <c r="AG2130" s="155"/>
      <c r="AH2130" s="155"/>
    </row>
    <row r="2131" spans="1:34" x14ac:dyDescent="0.25">
      <c r="A2131" s="128" t="s">
        <v>16</v>
      </c>
      <c r="B2131" s="157" t="s">
        <v>56</v>
      </c>
      <c r="C2131" s="157" t="s">
        <v>460</v>
      </c>
      <c r="D2131" s="157" t="s">
        <v>53</v>
      </c>
      <c r="E2131" s="157" t="s">
        <v>383</v>
      </c>
      <c r="F2131" s="157" t="s">
        <v>95</v>
      </c>
      <c r="G2131" s="157" t="s">
        <v>96</v>
      </c>
      <c r="H2131" s="157" t="s">
        <v>159</v>
      </c>
      <c r="I2131" s="157"/>
      <c r="J2131" s="157"/>
      <c r="K2131" s="157">
        <v>3.7776092E-3</v>
      </c>
      <c r="L2131" s="157">
        <v>5.1895599200000008E-8</v>
      </c>
      <c r="M2131" s="157">
        <v>3.1819200000000001E-6</v>
      </c>
      <c r="N2131" s="157">
        <v>2.1952583000000001E-5</v>
      </c>
      <c r="O2131" s="157">
        <v>5.3012293000000003E-8</v>
      </c>
      <c r="P2131" s="157">
        <v>5.3012293000000003E-8</v>
      </c>
      <c r="Q2131" s="126">
        <v>9.5775770000000006E-9</v>
      </c>
      <c r="R2131" s="155"/>
      <c r="S2131" s="155"/>
      <c r="T2131" s="155"/>
      <c r="U2131" s="155"/>
      <c r="V2131" s="155"/>
      <c r="W2131" s="155"/>
      <c r="X2131" s="155"/>
      <c r="Y2131" s="155"/>
      <c r="Z2131" s="155"/>
      <c r="AA2131" s="155"/>
      <c r="AB2131" s="155"/>
      <c r="AC2131" s="155"/>
      <c r="AD2131" s="155"/>
      <c r="AE2131" s="155"/>
      <c r="AF2131" s="155"/>
      <c r="AG2131" s="155"/>
      <c r="AH2131" s="155"/>
    </row>
    <row r="2132" spans="1:34" x14ac:dyDescent="0.25">
      <c r="A2132" s="128" t="s">
        <v>16</v>
      </c>
      <c r="B2132" s="157" t="s">
        <v>56</v>
      </c>
      <c r="C2132" s="157" t="s">
        <v>460</v>
      </c>
      <c r="D2132" s="157" t="s">
        <v>53</v>
      </c>
      <c r="E2132" s="157" t="s">
        <v>384</v>
      </c>
      <c r="F2132" s="157" t="s">
        <v>160</v>
      </c>
      <c r="G2132" s="157" t="s">
        <v>96</v>
      </c>
      <c r="H2132" s="157" t="s">
        <v>159</v>
      </c>
      <c r="I2132" s="157"/>
      <c r="J2132" s="157"/>
      <c r="K2132" s="157">
        <v>4.5331306999999996E-3</v>
      </c>
      <c r="L2132" s="157">
        <v>2.944218128E-8</v>
      </c>
      <c r="M2132" s="157">
        <v>1.8232678000000001E-6</v>
      </c>
      <c r="N2132" s="157">
        <v>1.3433487E-5</v>
      </c>
      <c r="O2132" s="157">
        <v>3.4649190000000002E-8</v>
      </c>
      <c r="P2132" s="157">
        <v>3.4649190000000002E-8</v>
      </c>
      <c r="Q2132" s="126">
        <v>6.2457190999999999E-9</v>
      </c>
      <c r="R2132" s="155"/>
      <c r="S2132" s="155"/>
      <c r="T2132" s="155"/>
      <c r="U2132" s="155"/>
      <c r="V2132" s="155"/>
      <c r="W2132" s="155"/>
      <c r="X2132" s="155"/>
      <c r="Y2132" s="155"/>
      <c r="Z2132" s="155"/>
      <c r="AA2132" s="155"/>
      <c r="AB2132" s="155"/>
      <c r="AC2132" s="155"/>
      <c r="AD2132" s="155"/>
      <c r="AE2132" s="155"/>
      <c r="AF2132" s="155"/>
      <c r="AG2132" s="155"/>
      <c r="AH2132" s="155"/>
    </row>
    <row r="2133" spans="1:34" x14ac:dyDescent="0.25">
      <c r="A2133" s="128" t="s">
        <v>16</v>
      </c>
      <c r="B2133" s="157" t="s">
        <v>56</v>
      </c>
      <c r="C2133" s="157" t="s">
        <v>460</v>
      </c>
      <c r="D2133" s="157" t="s">
        <v>53</v>
      </c>
      <c r="E2133" s="157" t="s">
        <v>385</v>
      </c>
      <c r="F2133" s="157" t="s">
        <v>133</v>
      </c>
      <c r="G2133" s="157" t="s">
        <v>96</v>
      </c>
      <c r="H2133" s="157" t="s">
        <v>159</v>
      </c>
      <c r="I2133" s="157"/>
      <c r="J2133" s="157"/>
      <c r="K2133" s="157">
        <v>0.115926811</v>
      </c>
      <c r="L2133" s="157">
        <v>2.3676893799999998E-7</v>
      </c>
      <c r="M2133" s="157">
        <v>1.5133274200000002E-5</v>
      </c>
      <c r="N2133" s="157">
        <v>1.00590809E-4</v>
      </c>
      <c r="O2133" s="157">
        <v>3.0498697E-7</v>
      </c>
      <c r="P2133" s="157">
        <v>3.0498697E-7</v>
      </c>
      <c r="Q2133" s="126">
        <v>5.5142426000000002E-8</v>
      </c>
      <c r="R2133" s="155"/>
      <c r="S2133" s="155"/>
      <c r="T2133" s="155"/>
      <c r="U2133" s="155"/>
      <c r="V2133" s="155"/>
      <c r="W2133" s="155"/>
      <c r="X2133" s="155"/>
      <c r="Y2133" s="155"/>
      <c r="Z2133" s="155"/>
      <c r="AA2133" s="155"/>
      <c r="AB2133" s="155"/>
      <c r="AC2133" s="155"/>
      <c r="AD2133" s="155"/>
      <c r="AE2133" s="155"/>
      <c r="AF2133" s="155"/>
      <c r="AG2133" s="155"/>
      <c r="AH2133" s="155"/>
    </row>
    <row r="2134" spans="1:34" x14ac:dyDescent="0.25">
      <c r="A2134" s="128" t="s">
        <v>16</v>
      </c>
      <c r="B2134" s="157" t="s">
        <v>56</v>
      </c>
      <c r="C2134" s="157" t="s">
        <v>460</v>
      </c>
      <c r="D2134" s="157" t="s">
        <v>53</v>
      </c>
      <c r="E2134" s="157" t="s">
        <v>386</v>
      </c>
      <c r="F2134" s="157" t="s">
        <v>134</v>
      </c>
      <c r="G2134" s="157" t="s">
        <v>96</v>
      </c>
      <c r="H2134" s="157" t="s">
        <v>159</v>
      </c>
      <c r="I2134" s="157"/>
      <c r="J2134" s="157"/>
      <c r="K2134" s="157">
        <v>1.51104364E-2</v>
      </c>
      <c r="L2134" s="157">
        <v>6.1420829456000008E-8</v>
      </c>
      <c r="M2134" s="157">
        <v>4.84550152E-6</v>
      </c>
      <c r="N2134" s="157">
        <v>3.4587197200000002E-5</v>
      </c>
      <c r="O2134" s="157">
        <v>2.0493988699999999E-7</v>
      </c>
      <c r="P2134" s="157">
        <v>2.0493988699999999E-7</v>
      </c>
      <c r="Q2134" s="126">
        <v>3.68664195E-8</v>
      </c>
      <c r="R2134" s="155"/>
      <c r="S2134" s="155"/>
      <c r="T2134" s="155"/>
      <c r="U2134" s="155"/>
      <c r="V2134" s="155"/>
      <c r="W2134" s="155"/>
      <c r="X2134" s="155"/>
      <c r="Y2134" s="155"/>
      <c r="Z2134" s="155"/>
      <c r="AA2134" s="155"/>
      <c r="AB2134" s="155"/>
      <c r="AC2134" s="155"/>
      <c r="AD2134" s="155"/>
      <c r="AE2134" s="155"/>
      <c r="AF2134" s="155"/>
      <c r="AG2134" s="155"/>
      <c r="AH2134" s="155"/>
    </row>
    <row r="2135" spans="1:34" x14ac:dyDescent="0.25">
      <c r="A2135" s="128" t="s">
        <v>16</v>
      </c>
      <c r="B2135" s="157" t="s">
        <v>56</v>
      </c>
      <c r="C2135" s="157" t="s">
        <v>460</v>
      </c>
      <c r="D2135" s="157" t="s">
        <v>53</v>
      </c>
      <c r="E2135" s="157" t="s">
        <v>387</v>
      </c>
      <c r="F2135" s="157" t="s">
        <v>148</v>
      </c>
      <c r="G2135" s="157" t="s">
        <v>107</v>
      </c>
      <c r="H2135" s="157" t="s">
        <v>159</v>
      </c>
      <c r="I2135" s="157"/>
      <c r="J2135" s="157"/>
      <c r="K2135" s="157">
        <v>3.3221463999999999E-3</v>
      </c>
      <c r="L2135" s="157">
        <v>4.0093359600000003E-8</v>
      </c>
      <c r="M2135" s="157">
        <v>2.3111936000000001E-6</v>
      </c>
      <c r="N2135" s="157">
        <v>1.0311597999999999E-5</v>
      </c>
      <c r="O2135" s="157">
        <v>1.1764513E-8</v>
      </c>
      <c r="P2135" s="157">
        <v>1.1764513E-8</v>
      </c>
      <c r="Q2135" s="126">
        <v>2.0535782000000001E-9</v>
      </c>
      <c r="R2135" s="155"/>
      <c r="S2135" s="155"/>
      <c r="T2135" s="155"/>
      <c r="U2135" s="155"/>
      <c r="V2135" s="155"/>
      <c r="W2135" s="155"/>
      <c r="X2135" s="155"/>
      <c r="Y2135" s="155"/>
      <c r="Z2135" s="155"/>
      <c r="AA2135" s="155"/>
      <c r="AB2135" s="155"/>
      <c r="AC2135" s="155"/>
      <c r="AD2135" s="155"/>
      <c r="AE2135" s="155"/>
      <c r="AF2135" s="155"/>
      <c r="AG2135" s="155"/>
      <c r="AH2135" s="155"/>
    </row>
    <row r="2136" spans="1:34" x14ac:dyDescent="0.25">
      <c r="A2136" s="128" t="s">
        <v>16</v>
      </c>
      <c r="B2136" s="157" t="s">
        <v>56</v>
      </c>
      <c r="C2136" s="157" t="s">
        <v>460</v>
      </c>
      <c r="D2136" s="157" t="s">
        <v>53</v>
      </c>
      <c r="E2136" s="157" t="s">
        <v>388</v>
      </c>
      <c r="F2136" s="157" t="s">
        <v>108</v>
      </c>
      <c r="G2136" s="157" t="s">
        <v>109</v>
      </c>
      <c r="H2136" s="157" t="s">
        <v>159</v>
      </c>
      <c r="I2136" s="157"/>
      <c r="J2136" s="157"/>
      <c r="K2136" s="157">
        <v>15.883920529999999</v>
      </c>
      <c r="L2136" s="157">
        <v>3.5329129552000001E-5</v>
      </c>
      <c r="M2136" s="157">
        <v>2.8756764279999998E-3</v>
      </c>
      <c r="N2136" s="157">
        <v>9.3975687449999994E-3</v>
      </c>
      <c r="O2136" s="157">
        <v>2.0386321759999999E-5</v>
      </c>
      <c r="P2136" s="157">
        <v>2.0386321759999999E-5</v>
      </c>
      <c r="Q2136" s="126">
        <v>4.0635078510000008E-6</v>
      </c>
      <c r="R2136" s="155"/>
      <c r="S2136" s="155"/>
      <c r="T2136" s="155"/>
      <c r="U2136" s="155"/>
      <c r="V2136" s="155"/>
      <c r="W2136" s="155"/>
      <c r="X2136" s="155"/>
      <c r="Y2136" s="155"/>
      <c r="Z2136" s="155"/>
      <c r="AA2136" s="155"/>
      <c r="AB2136" s="155"/>
      <c r="AC2136" s="155"/>
      <c r="AD2136" s="155"/>
      <c r="AE2136" s="155"/>
      <c r="AF2136" s="155"/>
      <c r="AG2136" s="155"/>
      <c r="AH2136" s="155"/>
    </row>
    <row r="2137" spans="1:34" x14ac:dyDescent="0.25">
      <c r="A2137" s="128" t="s">
        <v>16</v>
      </c>
      <c r="B2137" s="157" t="s">
        <v>56</v>
      </c>
      <c r="C2137" s="157" t="s">
        <v>460</v>
      </c>
      <c r="D2137" s="157" t="s">
        <v>53</v>
      </c>
      <c r="E2137" s="157" t="s">
        <v>389</v>
      </c>
      <c r="F2137" s="157" t="s">
        <v>110</v>
      </c>
      <c r="G2137" s="157" t="s">
        <v>109</v>
      </c>
      <c r="H2137" s="157" t="s">
        <v>159</v>
      </c>
      <c r="I2137" s="157"/>
      <c r="J2137" s="157"/>
      <c r="K2137" s="157">
        <v>0.3056180771</v>
      </c>
      <c r="L2137" s="157">
        <v>1.49397746308E-6</v>
      </c>
      <c r="M2137" s="157">
        <v>1.2126316596000001E-4</v>
      </c>
      <c r="N2137" s="157">
        <v>4.347238166E-4</v>
      </c>
      <c r="O2137" s="157">
        <v>1.0386369562000001E-6</v>
      </c>
      <c r="P2137" s="157">
        <v>1.0386369562000001E-6</v>
      </c>
      <c r="Q2137" s="126">
        <v>2.0262779929999998E-7</v>
      </c>
      <c r="R2137" s="155"/>
      <c r="S2137" s="155"/>
      <c r="T2137" s="155"/>
      <c r="U2137" s="155"/>
      <c r="V2137" s="155"/>
      <c r="W2137" s="155"/>
      <c r="X2137" s="155"/>
      <c r="Y2137" s="155"/>
      <c r="Z2137" s="155"/>
      <c r="AA2137" s="155"/>
      <c r="AB2137" s="155"/>
      <c r="AC2137" s="155"/>
      <c r="AD2137" s="155"/>
      <c r="AE2137" s="155"/>
      <c r="AF2137" s="155"/>
      <c r="AG2137" s="155"/>
      <c r="AH2137" s="155"/>
    </row>
    <row r="2138" spans="1:34" x14ac:dyDescent="0.25">
      <c r="A2138" s="128" t="s">
        <v>16</v>
      </c>
      <c r="B2138" s="157" t="s">
        <v>56</v>
      </c>
      <c r="C2138" s="157" t="s">
        <v>460</v>
      </c>
      <c r="D2138" s="157" t="s">
        <v>53</v>
      </c>
      <c r="E2138" s="157" t="s">
        <v>390</v>
      </c>
      <c r="F2138" s="157" t="s">
        <v>111</v>
      </c>
      <c r="G2138" s="157" t="s">
        <v>109</v>
      </c>
      <c r="H2138" s="157" t="s">
        <v>159</v>
      </c>
      <c r="I2138" s="157"/>
      <c r="J2138" s="157"/>
      <c r="K2138" s="157">
        <v>0.24482311600000001</v>
      </c>
      <c r="L2138" s="157">
        <v>1.5284312200000002E-6</v>
      </c>
      <c r="M2138" s="157">
        <v>1.2423940199999999E-4</v>
      </c>
      <c r="N2138" s="157">
        <v>5.3160565700000008E-4</v>
      </c>
      <c r="O2138" s="157">
        <v>1.4777697000000001E-6</v>
      </c>
      <c r="P2138" s="157">
        <v>1.4777697000000001E-6</v>
      </c>
      <c r="Q2138" s="126">
        <v>2.8012909500000001E-7</v>
      </c>
      <c r="R2138" s="155"/>
      <c r="S2138" s="155"/>
      <c r="T2138" s="155"/>
      <c r="U2138" s="155"/>
      <c r="V2138" s="155"/>
      <c r="W2138" s="155"/>
      <c r="X2138" s="155"/>
      <c r="Y2138" s="155"/>
      <c r="Z2138" s="155"/>
      <c r="AA2138" s="155"/>
      <c r="AB2138" s="155"/>
      <c r="AC2138" s="155"/>
      <c r="AD2138" s="155"/>
      <c r="AE2138" s="155"/>
      <c r="AF2138" s="155"/>
      <c r="AG2138" s="155"/>
      <c r="AH2138" s="155"/>
    </row>
    <row r="2139" spans="1:34" x14ac:dyDescent="0.25">
      <c r="A2139" s="128" t="s">
        <v>16</v>
      </c>
      <c r="B2139" s="157" t="s">
        <v>56</v>
      </c>
      <c r="C2139" s="157" t="s">
        <v>460</v>
      </c>
      <c r="D2139" s="157" t="s">
        <v>53</v>
      </c>
      <c r="E2139" s="157" t="s">
        <v>391</v>
      </c>
      <c r="F2139" s="157" t="s">
        <v>161</v>
      </c>
      <c r="G2139" s="157" t="s">
        <v>109</v>
      </c>
      <c r="H2139" s="157" t="s">
        <v>159</v>
      </c>
      <c r="I2139" s="157"/>
      <c r="J2139" s="157"/>
      <c r="K2139" s="157">
        <v>0.46171332899999995</v>
      </c>
      <c r="L2139" s="157">
        <v>9.6453615279999994E-6</v>
      </c>
      <c r="M2139" s="157">
        <v>9.5852361199999991E-4</v>
      </c>
      <c r="N2139" s="157">
        <v>4.9927517439999998E-3</v>
      </c>
      <c r="O2139" s="157">
        <v>5.9000479699999996E-5</v>
      </c>
      <c r="P2139" s="157">
        <v>5.9000479699999996E-5</v>
      </c>
      <c r="Q2139" s="126">
        <v>9.8930857300000016E-6</v>
      </c>
      <c r="R2139" s="155"/>
      <c r="S2139" s="155"/>
      <c r="T2139" s="155"/>
      <c r="U2139" s="155"/>
      <c r="V2139" s="155"/>
      <c r="W2139" s="155"/>
      <c r="X2139" s="155"/>
      <c r="Y2139" s="155"/>
      <c r="Z2139" s="155"/>
      <c r="AA2139" s="155"/>
      <c r="AB2139" s="155"/>
      <c r="AC2139" s="155"/>
      <c r="AD2139" s="155"/>
      <c r="AE2139" s="155"/>
      <c r="AF2139" s="155"/>
      <c r="AG2139" s="155"/>
      <c r="AH2139" s="155"/>
    </row>
    <row r="2140" spans="1:34" x14ac:dyDescent="0.25">
      <c r="A2140" s="128" t="s">
        <v>16</v>
      </c>
      <c r="B2140" s="157" t="s">
        <v>56</v>
      </c>
      <c r="C2140" s="157" t="s">
        <v>460</v>
      </c>
      <c r="D2140" s="157" t="s">
        <v>53</v>
      </c>
      <c r="E2140" s="157" t="s">
        <v>392</v>
      </c>
      <c r="F2140" s="157" t="s">
        <v>154</v>
      </c>
      <c r="G2140" s="157" t="s">
        <v>96</v>
      </c>
      <c r="H2140" s="157" t="s">
        <v>159</v>
      </c>
      <c r="I2140" s="157"/>
      <c r="J2140" s="157"/>
      <c r="K2140" s="157">
        <v>0</v>
      </c>
      <c r="L2140" s="157">
        <v>0</v>
      </c>
      <c r="M2140" s="157">
        <v>0</v>
      </c>
      <c r="N2140" s="157">
        <v>0</v>
      </c>
      <c r="O2140" s="157">
        <v>0</v>
      </c>
      <c r="P2140" s="157">
        <v>0</v>
      </c>
      <c r="Q2140" s="126">
        <v>0</v>
      </c>
      <c r="R2140" s="155"/>
      <c r="S2140" s="155"/>
      <c r="T2140" s="155"/>
      <c r="U2140" s="155"/>
      <c r="V2140" s="155"/>
      <c r="W2140" s="155"/>
      <c r="X2140" s="155"/>
      <c r="Y2140" s="155"/>
      <c r="Z2140" s="155"/>
      <c r="AA2140" s="155"/>
      <c r="AB2140" s="155"/>
      <c r="AC2140" s="155"/>
      <c r="AD2140" s="155"/>
      <c r="AE2140" s="155"/>
      <c r="AF2140" s="155"/>
      <c r="AG2140" s="155"/>
      <c r="AH2140" s="155"/>
    </row>
    <row r="2141" spans="1:34" x14ac:dyDescent="0.25">
      <c r="A2141" s="128" t="s">
        <v>16</v>
      </c>
      <c r="B2141" s="157" t="s">
        <v>56</v>
      </c>
      <c r="C2141" s="157" t="s">
        <v>460</v>
      </c>
      <c r="D2141" s="157" t="s">
        <v>53</v>
      </c>
      <c r="E2141" s="157" t="s">
        <v>393</v>
      </c>
      <c r="F2141" s="157" t="s">
        <v>162</v>
      </c>
      <c r="G2141" s="157" t="s">
        <v>83</v>
      </c>
      <c r="H2141" s="157" t="s">
        <v>163</v>
      </c>
      <c r="I2141" s="157"/>
      <c r="J2141" s="157"/>
      <c r="K2141" s="157">
        <v>115.87261307999999</v>
      </c>
      <c r="L2141" s="157">
        <v>3.5421387665723275E-3</v>
      </c>
      <c r="M2141" s="157">
        <v>1.378469369E-2</v>
      </c>
      <c r="N2141" s="157">
        <v>1.3623943902999999E-2</v>
      </c>
      <c r="O2141" s="157">
        <v>1.9699762529999999E-3</v>
      </c>
      <c r="P2141" s="157">
        <v>1.9108769654099997E-3</v>
      </c>
      <c r="Q2141" s="126">
        <v>2.7458250995999996E-5</v>
      </c>
      <c r="R2141" s="155"/>
      <c r="S2141" s="155"/>
      <c r="T2141" s="155"/>
      <c r="U2141" s="155"/>
      <c r="V2141" s="155"/>
      <c r="W2141" s="155"/>
      <c r="X2141" s="155"/>
      <c r="Y2141" s="155"/>
      <c r="Z2141" s="155"/>
      <c r="AA2141" s="155"/>
      <c r="AB2141" s="155"/>
      <c r="AC2141" s="155"/>
      <c r="AD2141" s="155"/>
      <c r="AE2141" s="155"/>
      <c r="AF2141" s="155"/>
      <c r="AG2141" s="155"/>
      <c r="AH2141" s="155"/>
    </row>
    <row r="2142" spans="1:34" x14ac:dyDescent="0.25">
      <c r="A2142" s="128" t="s">
        <v>16</v>
      </c>
      <c r="B2142" s="157" t="s">
        <v>56</v>
      </c>
      <c r="C2142" s="157" t="s">
        <v>460</v>
      </c>
      <c r="D2142" s="157" t="s">
        <v>53</v>
      </c>
      <c r="E2142" s="157" t="s">
        <v>394</v>
      </c>
      <c r="F2142" s="157" t="s">
        <v>117</v>
      </c>
      <c r="G2142" s="157" t="s">
        <v>89</v>
      </c>
      <c r="H2142" s="157" t="s">
        <v>163</v>
      </c>
      <c r="I2142" s="157"/>
      <c r="J2142" s="157"/>
      <c r="K2142" s="157">
        <v>14.185150251000001</v>
      </c>
      <c r="L2142" s="157">
        <v>1.072252113392655E-3</v>
      </c>
      <c r="M2142" s="157">
        <v>1.3193372726000002E-2</v>
      </c>
      <c r="N2142" s="157">
        <v>6.4021748344000005E-3</v>
      </c>
      <c r="O2142" s="157">
        <v>1.1098198730000002E-3</v>
      </c>
      <c r="P2142" s="157">
        <v>1.0765252768099999E-3</v>
      </c>
      <c r="Q2142" s="126">
        <v>3.7293040464E-5</v>
      </c>
      <c r="R2142" s="155"/>
      <c r="S2142" s="155"/>
      <c r="T2142" s="155"/>
      <c r="U2142" s="155"/>
      <c r="V2142" s="155"/>
      <c r="W2142" s="155"/>
      <c r="X2142" s="155"/>
      <c r="Y2142" s="155"/>
      <c r="Z2142" s="155"/>
      <c r="AA2142" s="155"/>
      <c r="AB2142" s="155"/>
      <c r="AC2142" s="155"/>
      <c r="AD2142" s="155"/>
      <c r="AE2142" s="155"/>
      <c r="AF2142" s="155"/>
      <c r="AG2142" s="155"/>
      <c r="AH2142" s="155"/>
    </row>
    <row r="2143" spans="1:34" x14ac:dyDescent="0.25">
      <c r="A2143" s="128" t="s">
        <v>16</v>
      </c>
      <c r="B2143" s="157" t="s">
        <v>56</v>
      </c>
      <c r="C2143" s="157" t="s">
        <v>460</v>
      </c>
      <c r="D2143" s="157" t="s">
        <v>53</v>
      </c>
      <c r="E2143" s="157" t="s">
        <v>395</v>
      </c>
      <c r="F2143" s="157" t="s">
        <v>88</v>
      </c>
      <c r="G2143" s="157" t="s">
        <v>89</v>
      </c>
      <c r="H2143" s="157" t="s">
        <v>163</v>
      </c>
      <c r="I2143" s="157"/>
      <c r="J2143" s="157"/>
      <c r="K2143" s="157">
        <v>1.5683254</v>
      </c>
      <c r="L2143" s="157">
        <v>4.6305869604930006E-6</v>
      </c>
      <c r="M2143" s="157">
        <v>3.0589683000000003E-5</v>
      </c>
      <c r="N2143" s="157">
        <v>2.4678120000000001E-5</v>
      </c>
      <c r="O2143" s="157">
        <v>3.3217957000000002E-6</v>
      </c>
      <c r="P2143" s="157">
        <v>3.222141829E-6</v>
      </c>
      <c r="Q2143" s="126">
        <v>6.1595343999999994E-8</v>
      </c>
      <c r="R2143" s="155"/>
      <c r="S2143" s="155"/>
      <c r="T2143" s="155"/>
      <c r="U2143" s="155"/>
      <c r="V2143" s="155"/>
      <c r="W2143" s="155"/>
      <c r="X2143" s="155"/>
      <c r="Y2143" s="155"/>
      <c r="Z2143" s="155"/>
      <c r="AA2143" s="155"/>
      <c r="AB2143" s="155"/>
      <c r="AC2143" s="155"/>
      <c r="AD2143" s="155"/>
      <c r="AE2143" s="155"/>
      <c r="AF2143" s="155"/>
      <c r="AG2143" s="155"/>
      <c r="AH2143" s="155"/>
    </row>
    <row r="2144" spans="1:34" x14ac:dyDescent="0.25">
      <c r="A2144" s="128" t="s">
        <v>16</v>
      </c>
      <c r="B2144" s="157" t="s">
        <v>56</v>
      </c>
      <c r="C2144" s="157" t="s">
        <v>460</v>
      </c>
      <c r="D2144" s="157" t="s">
        <v>53</v>
      </c>
      <c r="E2144" s="157" t="s">
        <v>396</v>
      </c>
      <c r="F2144" s="157" t="s">
        <v>90</v>
      </c>
      <c r="G2144" s="157" t="s">
        <v>89</v>
      </c>
      <c r="H2144" s="157" t="s">
        <v>163</v>
      </c>
      <c r="I2144" s="157"/>
      <c r="J2144" s="157"/>
      <c r="K2144" s="157">
        <v>13.687734129999999</v>
      </c>
      <c r="L2144" s="157">
        <v>7.0711125810740997E-5</v>
      </c>
      <c r="M2144" s="157">
        <v>4.8111012800000001E-4</v>
      </c>
      <c r="N2144" s="157">
        <v>3.543399493E-4</v>
      </c>
      <c r="O2144" s="157">
        <v>4.8783195300000005E-5</v>
      </c>
      <c r="P2144" s="157">
        <v>4.7319699441000004E-5</v>
      </c>
      <c r="Q2144" s="126">
        <v>1.01461396E-6</v>
      </c>
      <c r="R2144" s="155"/>
      <c r="S2144" s="155"/>
      <c r="T2144" s="155"/>
      <c r="U2144" s="155"/>
      <c r="V2144" s="155"/>
      <c r="W2144" s="155"/>
      <c r="X2144" s="155"/>
      <c r="Y2144" s="155"/>
      <c r="Z2144" s="155"/>
      <c r="AA2144" s="155"/>
      <c r="AB2144" s="155"/>
      <c r="AC2144" s="155"/>
      <c r="AD2144" s="155"/>
      <c r="AE2144" s="155"/>
      <c r="AF2144" s="155"/>
      <c r="AG2144" s="155"/>
      <c r="AH2144" s="155"/>
    </row>
    <row r="2145" spans="1:34" x14ac:dyDescent="0.25">
      <c r="A2145" s="128" t="s">
        <v>16</v>
      </c>
      <c r="B2145" s="157" t="s">
        <v>56</v>
      </c>
      <c r="C2145" s="157" t="s">
        <v>460</v>
      </c>
      <c r="D2145" s="157" t="s">
        <v>53</v>
      </c>
      <c r="E2145" s="157" t="s">
        <v>397</v>
      </c>
      <c r="F2145" s="157" t="s">
        <v>118</v>
      </c>
      <c r="G2145" s="157" t="s">
        <v>89</v>
      </c>
      <c r="H2145" s="157" t="s">
        <v>163</v>
      </c>
      <c r="I2145" s="157"/>
      <c r="J2145" s="157"/>
      <c r="K2145" s="157">
        <v>50.87108533</v>
      </c>
      <c r="L2145" s="157">
        <v>2.9117288607445348E-3</v>
      </c>
      <c r="M2145" s="157">
        <v>3.4950730558999998E-2</v>
      </c>
      <c r="N2145" s="157">
        <v>1.9173198572000002E-2</v>
      </c>
      <c r="O2145" s="157">
        <v>3.1691632223E-3</v>
      </c>
      <c r="P2145" s="157">
        <v>3.0740883256309996E-3</v>
      </c>
      <c r="Q2145" s="126">
        <v>9.3908039622999986E-5</v>
      </c>
      <c r="R2145" s="155"/>
      <c r="S2145" s="155"/>
      <c r="T2145" s="155"/>
      <c r="U2145" s="155"/>
      <c r="V2145" s="155"/>
      <c r="W2145" s="155"/>
      <c r="X2145" s="155"/>
      <c r="Y2145" s="155"/>
      <c r="Z2145" s="155"/>
      <c r="AA2145" s="155"/>
      <c r="AB2145" s="155"/>
      <c r="AC2145" s="155"/>
      <c r="AD2145" s="155"/>
      <c r="AE2145" s="155"/>
      <c r="AF2145" s="155"/>
      <c r="AG2145" s="155"/>
      <c r="AH2145" s="155"/>
    </row>
    <row r="2146" spans="1:34" x14ac:dyDescent="0.25">
      <c r="A2146" s="128" t="s">
        <v>16</v>
      </c>
      <c r="B2146" s="157" t="s">
        <v>56</v>
      </c>
      <c r="C2146" s="157" t="s">
        <v>460</v>
      </c>
      <c r="D2146" s="157" t="s">
        <v>53</v>
      </c>
      <c r="E2146" s="157" t="s">
        <v>398</v>
      </c>
      <c r="F2146" s="157" t="s">
        <v>164</v>
      </c>
      <c r="G2146" s="157" t="s">
        <v>89</v>
      </c>
      <c r="H2146" s="157" t="s">
        <v>163</v>
      </c>
      <c r="I2146" s="157"/>
      <c r="J2146" s="157"/>
      <c r="K2146" s="157">
        <v>10.8114967891</v>
      </c>
      <c r="L2146" s="157">
        <v>2.2025148588061746E-3</v>
      </c>
      <c r="M2146" s="157">
        <v>3.6729596031399997E-2</v>
      </c>
      <c r="N2146" s="157">
        <v>1.6484515080200001E-2</v>
      </c>
      <c r="O2146" s="157">
        <v>2.2229071206499996E-3</v>
      </c>
      <c r="P2146" s="157">
        <v>2.1562199070305002E-3</v>
      </c>
      <c r="Q2146" s="126">
        <v>1.0025501046600001E-4</v>
      </c>
      <c r="R2146" s="155"/>
      <c r="S2146" s="155"/>
      <c r="T2146" s="155"/>
      <c r="U2146" s="155"/>
      <c r="V2146" s="155"/>
      <c r="W2146" s="155"/>
      <c r="X2146" s="155"/>
      <c r="Y2146" s="155"/>
      <c r="Z2146" s="155"/>
      <c r="AA2146" s="155"/>
      <c r="AB2146" s="155"/>
      <c r="AC2146" s="155"/>
      <c r="AD2146" s="155"/>
      <c r="AE2146" s="155"/>
      <c r="AF2146" s="155"/>
      <c r="AG2146" s="155"/>
      <c r="AH2146" s="155"/>
    </row>
    <row r="2147" spans="1:34" x14ac:dyDescent="0.25">
      <c r="A2147" s="128" t="s">
        <v>16</v>
      </c>
      <c r="B2147" s="157" t="s">
        <v>56</v>
      </c>
      <c r="C2147" s="157" t="s">
        <v>460</v>
      </c>
      <c r="D2147" s="157" t="s">
        <v>53</v>
      </c>
      <c r="E2147" s="157" t="s">
        <v>399</v>
      </c>
      <c r="F2147" s="157" t="s">
        <v>91</v>
      </c>
      <c r="G2147" s="157" t="s">
        <v>89</v>
      </c>
      <c r="H2147" s="157" t="s">
        <v>163</v>
      </c>
      <c r="I2147" s="157"/>
      <c r="J2147" s="157"/>
      <c r="K2147" s="157">
        <v>4.9770916769999998</v>
      </c>
      <c r="L2147" s="157">
        <v>1.954672319872584E-4</v>
      </c>
      <c r="M2147" s="157">
        <v>2.2100135205999996E-3</v>
      </c>
      <c r="N2147" s="157">
        <v>1.1720014853999999E-3</v>
      </c>
      <c r="O2147" s="157">
        <v>1.9863597827000001E-4</v>
      </c>
      <c r="P2147" s="157">
        <v>1.9267689892189997E-4</v>
      </c>
      <c r="Q2147" s="126">
        <v>5.6466094520000003E-6</v>
      </c>
      <c r="R2147" s="155"/>
      <c r="S2147" s="155"/>
      <c r="T2147" s="155"/>
      <c r="U2147" s="155"/>
      <c r="V2147" s="155"/>
      <c r="W2147" s="155"/>
      <c r="X2147" s="155"/>
      <c r="Y2147" s="155"/>
      <c r="Z2147" s="155"/>
      <c r="AA2147" s="155"/>
      <c r="AB2147" s="155"/>
      <c r="AC2147" s="155"/>
      <c r="AD2147" s="155"/>
      <c r="AE2147" s="155"/>
      <c r="AF2147" s="155"/>
      <c r="AG2147" s="155"/>
      <c r="AH2147" s="155"/>
    </row>
    <row r="2148" spans="1:34" x14ac:dyDescent="0.25">
      <c r="A2148" s="128" t="s">
        <v>16</v>
      </c>
      <c r="B2148" s="157" t="s">
        <v>56</v>
      </c>
      <c r="C2148" s="157" t="s">
        <v>460</v>
      </c>
      <c r="D2148" s="157" t="s">
        <v>53</v>
      </c>
      <c r="E2148" s="157" t="s">
        <v>400</v>
      </c>
      <c r="F2148" s="157" t="s">
        <v>119</v>
      </c>
      <c r="G2148" s="157" t="s">
        <v>89</v>
      </c>
      <c r="H2148" s="157" t="s">
        <v>163</v>
      </c>
      <c r="I2148" s="157"/>
      <c r="J2148" s="157"/>
      <c r="K2148" s="157">
        <v>2.1447432141</v>
      </c>
      <c r="L2148" s="157">
        <v>1.2969985936248197E-4</v>
      </c>
      <c r="M2148" s="157">
        <v>1.5840236963199999E-3</v>
      </c>
      <c r="N2148" s="157">
        <v>8.9197473466000017E-4</v>
      </c>
      <c r="O2148" s="157">
        <v>1.28543215493E-4</v>
      </c>
      <c r="P2148" s="157">
        <v>1.2468691902821E-4</v>
      </c>
      <c r="Q2148" s="126">
        <v>3.4015737032000003E-6</v>
      </c>
      <c r="R2148" s="155"/>
      <c r="S2148" s="155"/>
      <c r="T2148" s="155"/>
      <c r="U2148" s="155"/>
      <c r="V2148" s="155"/>
      <c r="W2148" s="155"/>
      <c r="X2148" s="155"/>
      <c r="Y2148" s="155"/>
      <c r="Z2148" s="155"/>
      <c r="AA2148" s="155"/>
      <c r="AB2148" s="155"/>
      <c r="AC2148" s="155"/>
      <c r="AD2148" s="155"/>
      <c r="AE2148" s="155"/>
      <c r="AF2148" s="155"/>
      <c r="AG2148" s="155"/>
      <c r="AH2148" s="155"/>
    </row>
    <row r="2149" spans="1:34" x14ac:dyDescent="0.25">
      <c r="A2149" s="128" t="s">
        <v>16</v>
      </c>
      <c r="B2149" s="157" t="s">
        <v>56</v>
      </c>
      <c r="C2149" s="157" t="s">
        <v>460</v>
      </c>
      <c r="D2149" s="157" t="s">
        <v>53</v>
      </c>
      <c r="E2149" s="157" t="s">
        <v>401</v>
      </c>
      <c r="F2149" s="157" t="s">
        <v>92</v>
      </c>
      <c r="G2149" s="157" t="s">
        <v>89</v>
      </c>
      <c r="H2149" s="157" t="s">
        <v>163</v>
      </c>
      <c r="I2149" s="157"/>
      <c r="J2149" s="157"/>
      <c r="K2149" s="157">
        <v>40.135662081</v>
      </c>
      <c r="L2149" s="157">
        <v>5.5091755413173708E-4</v>
      </c>
      <c r="M2149" s="157">
        <v>4.6053741641000007E-3</v>
      </c>
      <c r="N2149" s="157">
        <v>2.3494749165000003E-3</v>
      </c>
      <c r="O2149" s="157">
        <v>3.8390638866000001E-4</v>
      </c>
      <c r="P2149" s="157">
        <v>3.7238919700019994E-4</v>
      </c>
      <c r="Q2149" s="126">
        <v>1.04446308626E-5</v>
      </c>
      <c r="R2149" s="155"/>
      <c r="S2149" s="155"/>
      <c r="T2149" s="155"/>
      <c r="U2149" s="155"/>
      <c r="V2149" s="155"/>
      <c r="W2149" s="155"/>
      <c r="X2149" s="155"/>
      <c r="Y2149" s="155"/>
      <c r="Z2149" s="155"/>
      <c r="AA2149" s="155"/>
      <c r="AB2149" s="155"/>
      <c r="AC2149" s="155"/>
      <c r="AD2149" s="155"/>
      <c r="AE2149" s="155"/>
      <c r="AF2149" s="155"/>
      <c r="AG2149" s="155"/>
      <c r="AH2149" s="155"/>
    </row>
    <row r="2150" spans="1:34" x14ac:dyDescent="0.25">
      <c r="A2150" s="128" t="s">
        <v>16</v>
      </c>
      <c r="B2150" s="157" t="s">
        <v>56</v>
      </c>
      <c r="C2150" s="157" t="s">
        <v>460</v>
      </c>
      <c r="D2150" s="157" t="s">
        <v>53</v>
      </c>
      <c r="E2150" s="157" t="s">
        <v>402</v>
      </c>
      <c r="F2150" s="157" t="s">
        <v>120</v>
      </c>
      <c r="G2150" s="157" t="s">
        <v>89</v>
      </c>
      <c r="H2150" s="157" t="s">
        <v>163</v>
      </c>
      <c r="I2150" s="157"/>
      <c r="J2150" s="157"/>
      <c r="K2150" s="157">
        <v>36.422600505200002</v>
      </c>
      <c r="L2150" s="157">
        <v>1.6397145325121958E-3</v>
      </c>
      <c r="M2150" s="157">
        <v>1.8043148440120001E-2</v>
      </c>
      <c r="N2150" s="157">
        <v>1.1481715263340001E-2</v>
      </c>
      <c r="O2150" s="157">
        <v>1.7688634027220001E-3</v>
      </c>
      <c r="P2150" s="157">
        <v>1.7157975006403402E-3</v>
      </c>
      <c r="Q2150" s="126">
        <v>4.4622242757519999E-5</v>
      </c>
      <c r="R2150" s="155"/>
      <c r="S2150" s="155"/>
      <c r="T2150" s="155"/>
      <c r="U2150" s="155"/>
      <c r="V2150" s="155"/>
      <c r="W2150" s="155"/>
      <c r="X2150" s="155"/>
      <c r="Y2150" s="155"/>
      <c r="Z2150" s="155"/>
      <c r="AA2150" s="155"/>
      <c r="AB2150" s="155"/>
      <c r="AC2150" s="155"/>
      <c r="AD2150" s="155"/>
      <c r="AE2150" s="155"/>
      <c r="AF2150" s="155"/>
      <c r="AG2150" s="155"/>
      <c r="AH2150" s="155"/>
    </row>
    <row r="2151" spans="1:34" x14ac:dyDescent="0.25">
      <c r="A2151" s="128" t="s">
        <v>16</v>
      </c>
      <c r="B2151" s="157" t="s">
        <v>56</v>
      </c>
      <c r="C2151" s="157" t="s">
        <v>460</v>
      </c>
      <c r="D2151" s="157" t="s">
        <v>53</v>
      </c>
      <c r="E2151" s="157" t="s">
        <v>403</v>
      </c>
      <c r="F2151" s="157" t="s">
        <v>121</v>
      </c>
      <c r="G2151" s="157" t="s">
        <v>89</v>
      </c>
      <c r="H2151" s="157" t="s">
        <v>163</v>
      </c>
      <c r="I2151" s="157"/>
      <c r="J2151" s="157"/>
      <c r="K2151" s="157">
        <v>25.3038771304</v>
      </c>
      <c r="L2151" s="157">
        <v>1.7311450976862702E-3</v>
      </c>
      <c r="M2151" s="157">
        <v>2.1113673773E-2</v>
      </c>
      <c r="N2151" s="157">
        <v>7.252479433900001E-3</v>
      </c>
      <c r="O2151" s="157">
        <v>1.2861226383099999E-3</v>
      </c>
      <c r="P2151" s="157">
        <v>1.2475389591606999E-3</v>
      </c>
      <c r="Q2151" s="126">
        <v>3.8189896300199997E-5</v>
      </c>
      <c r="R2151" s="155"/>
      <c r="S2151" s="155"/>
      <c r="T2151" s="155"/>
      <c r="U2151" s="155"/>
      <c r="V2151" s="155"/>
      <c r="W2151" s="155"/>
      <c r="X2151" s="155"/>
      <c r="Y2151" s="155"/>
      <c r="Z2151" s="155"/>
      <c r="AA2151" s="155"/>
      <c r="AB2151" s="155"/>
      <c r="AC2151" s="155"/>
      <c r="AD2151" s="155"/>
      <c r="AE2151" s="155"/>
      <c r="AF2151" s="155"/>
      <c r="AG2151" s="155"/>
      <c r="AH2151" s="155"/>
    </row>
    <row r="2152" spans="1:34" x14ac:dyDescent="0.25">
      <c r="A2152" s="128" t="s">
        <v>16</v>
      </c>
      <c r="B2152" s="157" t="s">
        <v>56</v>
      </c>
      <c r="C2152" s="157" t="s">
        <v>460</v>
      </c>
      <c r="D2152" s="157" t="s">
        <v>53</v>
      </c>
      <c r="E2152" s="157" t="s">
        <v>404</v>
      </c>
      <c r="F2152" s="157" t="s">
        <v>165</v>
      </c>
      <c r="G2152" s="157" t="s">
        <v>89</v>
      </c>
      <c r="H2152" s="157" t="s">
        <v>163</v>
      </c>
      <c r="I2152" s="157"/>
      <c r="J2152" s="157"/>
      <c r="K2152" s="157">
        <v>79.852920658300008</v>
      </c>
      <c r="L2152" s="157">
        <v>9.2435449012662103E-3</v>
      </c>
      <c r="M2152" s="157">
        <v>0.1213349068639</v>
      </c>
      <c r="N2152" s="157">
        <v>5.3072495540400007E-2</v>
      </c>
      <c r="O2152" s="157">
        <v>9.7068057927699996E-3</v>
      </c>
      <c r="P2152" s="157">
        <v>9.4156016189869008E-3</v>
      </c>
      <c r="Q2152" s="126">
        <v>3.7522033952320003E-4</v>
      </c>
      <c r="R2152" s="155"/>
      <c r="S2152" s="155"/>
      <c r="T2152" s="155"/>
      <c r="U2152" s="155"/>
      <c r="V2152" s="155"/>
      <c r="W2152" s="155"/>
      <c r="X2152" s="155"/>
      <c r="Y2152" s="155"/>
      <c r="Z2152" s="155"/>
      <c r="AA2152" s="155"/>
      <c r="AB2152" s="155"/>
      <c r="AC2152" s="155"/>
      <c r="AD2152" s="155"/>
      <c r="AE2152" s="155"/>
      <c r="AF2152" s="155"/>
      <c r="AG2152" s="155"/>
      <c r="AH2152" s="155"/>
    </row>
    <row r="2153" spans="1:34" x14ac:dyDescent="0.25">
      <c r="A2153" s="128" t="s">
        <v>16</v>
      </c>
      <c r="B2153" s="157" t="s">
        <v>56</v>
      </c>
      <c r="C2153" s="157" t="s">
        <v>460</v>
      </c>
      <c r="D2153" s="157" t="s">
        <v>53</v>
      </c>
      <c r="E2153" s="157" t="s">
        <v>405</v>
      </c>
      <c r="F2153" s="157" t="s">
        <v>93</v>
      </c>
      <c r="G2153" s="157" t="s">
        <v>89</v>
      </c>
      <c r="H2153" s="157" t="s">
        <v>163</v>
      </c>
      <c r="I2153" s="157"/>
      <c r="J2153" s="157"/>
      <c r="K2153" s="157">
        <v>4.1080751223999998</v>
      </c>
      <c r="L2153" s="157">
        <v>1.2027373536057749E-4</v>
      </c>
      <c r="M2153" s="157">
        <v>1.2683125641E-3</v>
      </c>
      <c r="N2153" s="157">
        <v>8.7516844260000001E-4</v>
      </c>
      <c r="O2153" s="157">
        <v>1.3592375408000003E-4</v>
      </c>
      <c r="P2153" s="157">
        <v>1.3184604145759999E-4</v>
      </c>
      <c r="Q2153" s="126">
        <v>3.1755997750000003E-6</v>
      </c>
      <c r="R2153" s="155"/>
      <c r="S2153" s="155"/>
      <c r="T2153" s="155"/>
      <c r="U2153" s="155"/>
      <c r="V2153" s="155"/>
      <c r="W2153" s="155"/>
      <c r="X2153" s="155"/>
      <c r="Y2153" s="155"/>
      <c r="Z2153" s="155"/>
      <c r="AA2153" s="155"/>
      <c r="AB2153" s="155"/>
      <c r="AC2153" s="155"/>
      <c r="AD2153" s="155"/>
      <c r="AE2153" s="155"/>
      <c r="AF2153" s="155"/>
      <c r="AG2153" s="155"/>
      <c r="AH2153" s="155"/>
    </row>
    <row r="2154" spans="1:34" x14ac:dyDescent="0.25">
      <c r="A2154" s="128" t="s">
        <v>16</v>
      </c>
      <c r="B2154" s="157" t="s">
        <v>56</v>
      </c>
      <c r="C2154" s="157" t="s">
        <v>460</v>
      </c>
      <c r="D2154" s="157" t="s">
        <v>53</v>
      </c>
      <c r="E2154" s="157" t="s">
        <v>406</v>
      </c>
      <c r="F2154" s="157" t="s">
        <v>122</v>
      </c>
      <c r="G2154" s="157" t="s">
        <v>89</v>
      </c>
      <c r="H2154" s="157" t="s">
        <v>163</v>
      </c>
      <c r="I2154" s="157"/>
      <c r="J2154" s="157"/>
      <c r="K2154" s="157">
        <v>9.0880936510000012</v>
      </c>
      <c r="L2154" s="157">
        <v>9.1880389006848009E-5</v>
      </c>
      <c r="M2154" s="157">
        <v>8.27556383E-4</v>
      </c>
      <c r="N2154" s="157">
        <v>3.9104364400000013E-4</v>
      </c>
      <c r="O2154" s="157">
        <v>6.6349206899999992E-5</v>
      </c>
      <c r="P2154" s="157">
        <v>6.4358730692999999E-5</v>
      </c>
      <c r="Q2154" s="126">
        <v>1.498633505E-6</v>
      </c>
      <c r="R2154" s="155"/>
      <c r="S2154" s="155"/>
      <c r="T2154" s="155"/>
      <c r="U2154" s="155"/>
      <c r="V2154" s="155"/>
      <c r="W2154" s="155"/>
      <c r="X2154" s="155"/>
      <c r="Y2154" s="155"/>
      <c r="Z2154" s="155"/>
      <c r="AA2154" s="155"/>
      <c r="AB2154" s="155"/>
      <c r="AC2154" s="155"/>
      <c r="AD2154" s="155"/>
      <c r="AE2154" s="155"/>
      <c r="AF2154" s="155"/>
      <c r="AG2154" s="155"/>
      <c r="AH2154" s="155"/>
    </row>
    <row r="2155" spans="1:34" x14ac:dyDescent="0.25">
      <c r="A2155" s="128" t="s">
        <v>16</v>
      </c>
      <c r="B2155" s="157" t="s">
        <v>56</v>
      </c>
      <c r="C2155" s="157" t="s">
        <v>460</v>
      </c>
      <c r="D2155" s="157" t="s">
        <v>53</v>
      </c>
      <c r="E2155" s="157" t="s">
        <v>407</v>
      </c>
      <c r="F2155" s="157" t="s">
        <v>123</v>
      </c>
      <c r="G2155" s="157" t="s">
        <v>89</v>
      </c>
      <c r="H2155" s="157" t="s">
        <v>163</v>
      </c>
      <c r="I2155" s="157"/>
      <c r="J2155" s="157"/>
      <c r="K2155" s="157">
        <v>20.794937261799994</v>
      </c>
      <c r="L2155" s="157">
        <v>2.3780363371992282E-3</v>
      </c>
      <c r="M2155" s="157">
        <v>3.4971143351099993E-2</v>
      </c>
      <c r="N2155" s="157">
        <v>9.1293668093699997E-3</v>
      </c>
      <c r="O2155" s="157">
        <v>1.7425100686599998E-3</v>
      </c>
      <c r="P2155" s="157">
        <v>1.6902347666001994E-3</v>
      </c>
      <c r="Q2155" s="126">
        <v>8.6009566898700003E-5</v>
      </c>
      <c r="R2155" s="155"/>
      <c r="S2155" s="155"/>
      <c r="T2155" s="155"/>
      <c r="U2155" s="155"/>
      <c r="V2155" s="155"/>
      <c r="W2155" s="155"/>
      <c r="X2155" s="155"/>
      <c r="Y2155" s="155"/>
      <c r="Z2155" s="155"/>
      <c r="AA2155" s="155"/>
      <c r="AB2155" s="155"/>
      <c r="AC2155" s="155"/>
      <c r="AD2155" s="155"/>
      <c r="AE2155" s="155"/>
      <c r="AF2155" s="155"/>
      <c r="AG2155" s="155"/>
      <c r="AH2155" s="155"/>
    </row>
    <row r="2156" spans="1:34" x14ac:dyDescent="0.25">
      <c r="A2156" s="128" t="s">
        <v>16</v>
      </c>
      <c r="B2156" s="157" t="s">
        <v>56</v>
      </c>
      <c r="C2156" s="157" t="s">
        <v>460</v>
      </c>
      <c r="D2156" s="157" t="s">
        <v>53</v>
      </c>
      <c r="E2156" s="157" t="s">
        <v>408</v>
      </c>
      <c r="F2156" s="157" t="s">
        <v>166</v>
      </c>
      <c r="G2156" s="157" t="s">
        <v>89</v>
      </c>
      <c r="H2156" s="157" t="s">
        <v>163</v>
      </c>
      <c r="I2156" s="157"/>
      <c r="J2156" s="157"/>
      <c r="K2156" s="157">
        <v>19.039351813899998</v>
      </c>
      <c r="L2156" s="157">
        <v>2.3375229575509772E-3</v>
      </c>
      <c r="M2156" s="157">
        <v>3.0091327914000002E-2</v>
      </c>
      <c r="N2156" s="157">
        <v>1.15825874771E-2</v>
      </c>
      <c r="O2156" s="157">
        <v>2.2327650605900003E-3</v>
      </c>
      <c r="P2156" s="157">
        <v>2.1657821087723E-3</v>
      </c>
      <c r="Q2156" s="126">
        <v>9.2978546244000001E-5</v>
      </c>
      <c r="R2156" s="155"/>
      <c r="S2156" s="155"/>
      <c r="T2156" s="155"/>
      <c r="U2156" s="155"/>
      <c r="V2156" s="155"/>
      <c r="W2156" s="155"/>
      <c r="X2156" s="155"/>
      <c r="Y2156" s="155"/>
      <c r="Z2156" s="155"/>
      <c r="AA2156" s="155"/>
      <c r="AB2156" s="155"/>
      <c r="AC2156" s="155"/>
      <c r="AD2156" s="155"/>
      <c r="AE2156" s="155"/>
      <c r="AF2156" s="155"/>
      <c r="AG2156" s="155"/>
      <c r="AH2156" s="155"/>
    </row>
    <row r="2157" spans="1:34" x14ac:dyDescent="0.25">
      <c r="A2157" s="128" t="s">
        <v>16</v>
      </c>
      <c r="B2157" s="157" t="s">
        <v>56</v>
      </c>
      <c r="C2157" s="157" t="s">
        <v>460</v>
      </c>
      <c r="D2157" s="157" t="s">
        <v>53</v>
      </c>
      <c r="E2157" s="157" t="s">
        <v>409</v>
      </c>
      <c r="F2157" s="157" t="s">
        <v>167</v>
      </c>
      <c r="G2157" s="157" t="s">
        <v>89</v>
      </c>
      <c r="H2157" s="157" t="s">
        <v>163</v>
      </c>
      <c r="I2157" s="157"/>
      <c r="J2157" s="157"/>
      <c r="K2157" s="157">
        <v>10.024406506000002</v>
      </c>
      <c r="L2157" s="157">
        <v>7.1276455680471988E-3</v>
      </c>
      <c r="M2157" s="157">
        <v>0.119528731891</v>
      </c>
      <c r="N2157" s="157">
        <v>4.2984873977999993E-2</v>
      </c>
      <c r="O2157" s="157">
        <v>6.2964812388000002E-3</v>
      </c>
      <c r="P2157" s="157">
        <v>6.1075868016360006E-3</v>
      </c>
      <c r="Q2157" s="126">
        <v>3.1438016495000001E-4</v>
      </c>
      <c r="R2157" s="155"/>
      <c r="S2157" s="155"/>
      <c r="T2157" s="155"/>
      <c r="U2157" s="155"/>
      <c r="V2157" s="155"/>
      <c r="W2157" s="155"/>
      <c r="X2157" s="155"/>
      <c r="Y2157" s="155"/>
      <c r="Z2157" s="155"/>
      <c r="AA2157" s="155"/>
      <c r="AB2157" s="155"/>
      <c r="AC2157" s="155"/>
      <c r="AD2157" s="155"/>
      <c r="AE2157" s="155"/>
      <c r="AF2157" s="155"/>
      <c r="AG2157" s="155"/>
      <c r="AH2157" s="155"/>
    </row>
    <row r="2158" spans="1:34" x14ac:dyDescent="0.25">
      <c r="A2158" s="128" t="s">
        <v>16</v>
      </c>
      <c r="B2158" s="157" t="s">
        <v>56</v>
      </c>
      <c r="C2158" s="157" t="s">
        <v>460</v>
      </c>
      <c r="D2158" s="157" t="s">
        <v>53</v>
      </c>
      <c r="E2158" s="157" t="s">
        <v>410</v>
      </c>
      <c r="F2158" s="157" t="s">
        <v>94</v>
      </c>
      <c r="G2158" s="157" t="s">
        <v>89</v>
      </c>
      <c r="H2158" s="157" t="s">
        <v>163</v>
      </c>
      <c r="I2158" s="157"/>
      <c r="J2158" s="157"/>
      <c r="K2158" s="157">
        <v>5.6325108513999993</v>
      </c>
      <c r="L2158" s="157">
        <v>4.6549015654409186E-4</v>
      </c>
      <c r="M2158" s="157">
        <v>6.5357269812999991E-3</v>
      </c>
      <c r="N2158" s="157">
        <v>2.2596434538000002E-3</v>
      </c>
      <c r="O2158" s="157">
        <v>3.7519044945000002E-4</v>
      </c>
      <c r="P2158" s="157">
        <v>3.6393473596650004E-4</v>
      </c>
      <c r="Q2158" s="126">
        <v>1.5302753428999999E-5</v>
      </c>
      <c r="R2158" s="155"/>
      <c r="S2158" s="155"/>
      <c r="T2158" s="155"/>
      <c r="U2158" s="155"/>
      <c r="V2158" s="155"/>
      <c r="W2158" s="155"/>
      <c r="X2158" s="155"/>
      <c r="Y2158" s="155"/>
      <c r="Z2158" s="155"/>
      <c r="AA2158" s="155"/>
      <c r="AB2158" s="155"/>
      <c r="AC2158" s="155"/>
      <c r="AD2158" s="155"/>
      <c r="AE2158" s="155"/>
      <c r="AF2158" s="155"/>
      <c r="AG2158" s="155"/>
      <c r="AH2158" s="155"/>
    </row>
    <row r="2159" spans="1:34" x14ac:dyDescent="0.25">
      <c r="A2159" s="128" t="s">
        <v>16</v>
      </c>
      <c r="B2159" s="157" t="s">
        <v>56</v>
      </c>
      <c r="C2159" s="157" t="s">
        <v>460</v>
      </c>
      <c r="D2159" s="157" t="s">
        <v>53</v>
      </c>
      <c r="E2159" s="157" t="s">
        <v>411</v>
      </c>
      <c r="F2159" s="157" t="s">
        <v>124</v>
      </c>
      <c r="G2159" s="157" t="s">
        <v>89</v>
      </c>
      <c r="H2159" s="157" t="s">
        <v>163</v>
      </c>
      <c r="I2159" s="157"/>
      <c r="J2159" s="157"/>
      <c r="K2159" s="157">
        <v>70.960868247899995</v>
      </c>
      <c r="L2159" s="157">
        <v>4.3320953416417889E-3</v>
      </c>
      <c r="M2159" s="157">
        <v>4.7560824266410007E-2</v>
      </c>
      <c r="N2159" s="157">
        <v>3.1346279907359997E-2</v>
      </c>
      <c r="O2159" s="157">
        <v>4.9627826051189998E-3</v>
      </c>
      <c r="P2159" s="157">
        <v>4.8138991269654303E-3</v>
      </c>
      <c r="Q2159" s="126">
        <v>1.224512803759E-4</v>
      </c>
      <c r="R2159" s="155"/>
      <c r="S2159" s="155"/>
      <c r="T2159" s="155"/>
      <c r="U2159" s="155"/>
      <c r="V2159" s="155"/>
      <c r="W2159" s="155"/>
      <c r="X2159" s="155"/>
      <c r="Y2159" s="155"/>
      <c r="Z2159" s="155"/>
      <c r="AA2159" s="155"/>
      <c r="AB2159" s="155"/>
      <c r="AC2159" s="155"/>
      <c r="AD2159" s="155"/>
      <c r="AE2159" s="155"/>
      <c r="AF2159" s="155"/>
      <c r="AG2159" s="155"/>
      <c r="AH2159" s="155"/>
    </row>
    <row r="2160" spans="1:34" x14ac:dyDescent="0.25">
      <c r="A2160" s="128" t="s">
        <v>16</v>
      </c>
      <c r="B2160" s="157" t="s">
        <v>56</v>
      </c>
      <c r="C2160" s="157" t="s">
        <v>460</v>
      </c>
      <c r="D2160" s="157" t="s">
        <v>53</v>
      </c>
      <c r="E2160" s="157" t="s">
        <v>412</v>
      </c>
      <c r="F2160" s="157" t="s">
        <v>125</v>
      </c>
      <c r="G2160" s="157" t="s">
        <v>89</v>
      </c>
      <c r="H2160" s="157" t="s">
        <v>163</v>
      </c>
      <c r="I2160" s="157"/>
      <c r="J2160" s="157"/>
      <c r="K2160" s="157">
        <v>88.361669544000009</v>
      </c>
      <c r="L2160" s="157">
        <v>1.154768493252528E-2</v>
      </c>
      <c r="M2160" s="157">
        <v>0.16418407404309998</v>
      </c>
      <c r="N2160" s="157">
        <v>6.8752339083600011E-2</v>
      </c>
      <c r="O2160" s="157">
        <v>1.1112027563340001E-2</v>
      </c>
      <c r="P2160" s="157">
        <v>1.0778666736439799E-2</v>
      </c>
      <c r="Q2160" s="126">
        <v>4.0963071544899992E-4</v>
      </c>
      <c r="R2160" s="155"/>
      <c r="S2160" s="155"/>
      <c r="T2160" s="155"/>
      <c r="U2160" s="155"/>
      <c r="V2160" s="155"/>
      <c r="W2160" s="155"/>
      <c r="X2160" s="155"/>
      <c r="Y2160" s="155"/>
      <c r="Z2160" s="155"/>
      <c r="AA2160" s="155"/>
      <c r="AB2160" s="155"/>
      <c r="AC2160" s="155"/>
      <c r="AD2160" s="155"/>
      <c r="AE2160" s="155"/>
      <c r="AF2160" s="155"/>
      <c r="AG2160" s="155"/>
      <c r="AH2160" s="155"/>
    </row>
    <row r="2161" spans="1:34" x14ac:dyDescent="0.25">
      <c r="A2161" s="128" t="s">
        <v>16</v>
      </c>
      <c r="B2161" s="157" t="s">
        <v>56</v>
      </c>
      <c r="C2161" s="157" t="s">
        <v>460</v>
      </c>
      <c r="D2161" s="157" t="s">
        <v>53</v>
      </c>
      <c r="E2161" s="157" t="s">
        <v>413</v>
      </c>
      <c r="F2161" s="157" t="s">
        <v>126</v>
      </c>
      <c r="G2161" s="157" t="s">
        <v>89</v>
      </c>
      <c r="H2161" s="157" t="s">
        <v>163</v>
      </c>
      <c r="I2161" s="157"/>
      <c r="J2161" s="157"/>
      <c r="K2161" s="157">
        <v>213.0376923492</v>
      </c>
      <c r="L2161" s="157">
        <v>2.3662930675094816E-2</v>
      </c>
      <c r="M2161" s="157">
        <v>0.11667884790536</v>
      </c>
      <c r="N2161" s="157">
        <v>0.11304904932933001</v>
      </c>
      <c r="O2161" s="157">
        <v>1.7918471679865999E-2</v>
      </c>
      <c r="P2161" s="157">
        <v>1.7380917529470019E-2</v>
      </c>
      <c r="Q2161" s="126">
        <v>2.5281639096076002E-4</v>
      </c>
      <c r="R2161" s="155"/>
      <c r="S2161" s="155"/>
      <c r="T2161" s="155"/>
      <c r="U2161" s="155"/>
      <c r="V2161" s="155"/>
      <c r="W2161" s="155"/>
      <c r="X2161" s="155"/>
      <c r="Y2161" s="155"/>
      <c r="Z2161" s="155"/>
      <c r="AA2161" s="155"/>
      <c r="AB2161" s="155"/>
      <c r="AC2161" s="155"/>
      <c r="AD2161" s="155"/>
      <c r="AE2161" s="155"/>
      <c r="AF2161" s="155"/>
      <c r="AG2161" s="155"/>
      <c r="AH2161" s="155"/>
    </row>
    <row r="2162" spans="1:34" x14ac:dyDescent="0.25">
      <c r="A2162" s="128" t="s">
        <v>16</v>
      </c>
      <c r="B2162" s="157" t="s">
        <v>56</v>
      </c>
      <c r="C2162" s="157" t="s">
        <v>460</v>
      </c>
      <c r="D2162" s="157" t="s">
        <v>53</v>
      </c>
      <c r="E2162" s="157" t="s">
        <v>414</v>
      </c>
      <c r="F2162" s="157" t="s">
        <v>168</v>
      </c>
      <c r="G2162" s="157" t="s">
        <v>89</v>
      </c>
      <c r="H2162" s="157" t="s">
        <v>163</v>
      </c>
      <c r="I2162" s="157"/>
      <c r="J2162" s="157"/>
      <c r="K2162" s="157">
        <v>61.366574738900006</v>
      </c>
      <c r="L2162" s="157">
        <v>9.4991060382484498E-3</v>
      </c>
      <c r="M2162" s="157">
        <v>0.13760893617</v>
      </c>
      <c r="N2162" s="157">
        <v>5.9820887913000005E-2</v>
      </c>
      <c r="O2162" s="157">
        <v>9.3779792514999995E-3</v>
      </c>
      <c r="P2162" s="157">
        <v>9.0966398739549988E-3</v>
      </c>
      <c r="Q2162" s="126">
        <v>3.7351971514999998E-4</v>
      </c>
      <c r="R2162" s="155"/>
      <c r="S2162" s="155"/>
      <c r="T2162" s="155"/>
      <c r="U2162" s="155"/>
      <c r="V2162" s="155"/>
      <c r="W2162" s="155"/>
      <c r="X2162" s="155"/>
      <c r="Y2162" s="155"/>
      <c r="Z2162" s="155"/>
      <c r="AA2162" s="155"/>
      <c r="AB2162" s="155"/>
      <c r="AC2162" s="155"/>
      <c r="AD2162" s="155"/>
      <c r="AE2162" s="155"/>
      <c r="AF2162" s="155"/>
      <c r="AG2162" s="155"/>
      <c r="AH2162" s="155"/>
    </row>
    <row r="2163" spans="1:34" x14ac:dyDescent="0.25">
      <c r="A2163" s="128" t="s">
        <v>16</v>
      </c>
      <c r="B2163" s="157" t="s">
        <v>56</v>
      </c>
      <c r="C2163" s="157" t="s">
        <v>460</v>
      </c>
      <c r="D2163" s="157" t="s">
        <v>53</v>
      </c>
      <c r="E2163" s="157" t="s">
        <v>415</v>
      </c>
      <c r="F2163" s="157" t="s">
        <v>127</v>
      </c>
      <c r="G2163" s="157" t="s">
        <v>89</v>
      </c>
      <c r="H2163" s="157" t="s">
        <v>163</v>
      </c>
      <c r="I2163" s="157"/>
      <c r="J2163" s="157"/>
      <c r="K2163" s="157">
        <v>331.533998779</v>
      </c>
      <c r="L2163" s="157">
        <v>2.0985394257831511E-2</v>
      </c>
      <c r="M2163" s="157">
        <v>8.0671535291499993E-2</v>
      </c>
      <c r="N2163" s="157">
        <v>9.4647930273299999E-2</v>
      </c>
      <c r="O2163" s="157">
        <v>1.4617457206919997E-2</v>
      </c>
      <c r="P2163" s="157">
        <v>1.4178933490712399E-2</v>
      </c>
      <c r="Q2163" s="126">
        <v>1.7330059519E-4</v>
      </c>
      <c r="R2163" s="155"/>
      <c r="S2163" s="155"/>
      <c r="T2163" s="155"/>
      <c r="U2163" s="155"/>
      <c r="V2163" s="155"/>
      <c r="W2163" s="155"/>
      <c r="X2163" s="155"/>
      <c r="Y2163" s="155"/>
      <c r="Z2163" s="155"/>
      <c r="AA2163" s="155"/>
      <c r="AB2163" s="155"/>
      <c r="AC2163" s="155"/>
      <c r="AD2163" s="155"/>
      <c r="AE2163" s="155"/>
      <c r="AF2163" s="155"/>
      <c r="AG2163" s="155"/>
      <c r="AH2163" s="155"/>
    </row>
    <row r="2164" spans="1:34" x14ac:dyDescent="0.25">
      <c r="A2164" s="128" t="s">
        <v>16</v>
      </c>
      <c r="B2164" s="157" t="s">
        <v>56</v>
      </c>
      <c r="C2164" s="157" t="s">
        <v>460</v>
      </c>
      <c r="D2164" s="157" t="s">
        <v>53</v>
      </c>
      <c r="E2164" s="157" t="s">
        <v>416</v>
      </c>
      <c r="F2164" s="157" t="s">
        <v>169</v>
      </c>
      <c r="G2164" s="157" t="s">
        <v>89</v>
      </c>
      <c r="H2164" s="157" t="s">
        <v>163</v>
      </c>
      <c r="I2164" s="157"/>
      <c r="J2164" s="157"/>
      <c r="K2164" s="157">
        <v>2.6041219199000007</v>
      </c>
      <c r="L2164" s="157">
        <v>1.1566913756942702E-3</v>
      </c>
      <c r="M2164" s="157">
        <v>1.810486348E-2</v>
      </c>
      <c r="N2164" s="157">
        <v>7.8768360879999996E-3</v>
      </c>
      <c r="O2164" s="157">
        <v>1.0220166926999999E-3</v>
      </c>
      <c r="P2164" s="157">
        <v>9.913561919190001E-4</v>
      </c>
      <c r="Q2164" s="126">
        <v>4.0075181919999998E-5</v>
      </c>
      <c r="R2164" s="155"/>
      <c r="S2164" s="155"/>
      <c r="T2164" s="155"/>
      <c r="U2164" s="155"/>
      <c r="V2164" s="155"/>
      <c r="W2164" s="155"/>
      <c r="X2164" s="155"/>
      <c r="Y2164" s="155"/>
      <c r="Z2164" s="155"/>
      <c r="AA2164" s="155"/>
      <c r="AB2164" s="155"/>
      <c r="AC2164" s="155"/>
      <c r="AD2164" s="155"/>
      <c r="AE2164" s="155"/>
      <c r="AF2164" s="155"/>
      <c r="AG2164" s="155"/>
      <c r="AH2164" s="155"/>
    </row>
    <row r="2165" spans="1:34" x14ac:dyDescent="0.25">
      <c r="A2165" s="128" t="s">
        <v>16</v>
      </c>
      <c r="B2165" s="157" t="s">
        <v>56</v>
      </c>
      <c r="C2165" s="157" t="s">
        <v>460</v>
      </c>
      <c r="D2165" s="157" t="s">
        <v>53</v>
      </c>
      <c r="E2165" s="157" t="s">
        <v>417</v>
      </c>
      <c r="F2165" s="157" t="s">
        <v>128</v>
      </c>
      <c r="G2165" s="157" t="s">
        <v>89</v>
      </c>
      <c r="H2165" s="157" t="s">
        <v>163</v>
      </c>
      <c r="I2165" s="157"/>
      <c r="J2165" s="157"/>
      <c r="K2165" s="157">
        <v>2.4870824590000002</v>
      </c>
      <c r="L2165" s="157">
        <v>7.2209795332076984E-5</v>
      </c>
      <c r="M2165" s="157">
        <v>2.6308074690000003E-4</v>
      </c>
      <c r="N2165" s="157">
        <v>2.9490848009999999E-4</v>
      </c>
      <c r="O2165" s="157">
        <v>4.6193204599999997E-5</v>
      </c>
      <c r="P2165" s="157">
        <v>4.4807408461999995E-5</v>
      </c>
      <c r="Q2165" s="126">
        <v>5.3523516599999996E-7</v>
      </c>
      <c r="R2165" s="155"/>
      <c r="S2165" s="155"/>
      <c r="T2165" s="155"/>
      <c r="U2165" s="155"/>
      <c r="V2165" s="155"/>
      <c r="W2165" s="155"/>
      <c r="X2165" s="155"/>
      <c r="Y2165" s="155"/>
      <c r="Z2165" s="155"/>
      <c r="AA2165" s="155"/>
      <c r="AB2165" s="155"/>
      <c r="AC2165" s="155"/>
      <c r="AD2165" s="155"/>
      <c r="AE2165" s="155"/>
      <c r="AF2165" s="155"/>
      <c r="AG2165" s="155"/>
      <c r="AH2165" s="155"/>
    </row>
    <row r="2166" spans="1:34" x14ac:dyDescent="0.25">
      <c r="A2166" s="128" t="s">
        <v>16</v>
      </c>
      <c r="B2166" s="157" t="s">
        <v>56</v>
      </c>
      <c r="C2166" s="157" t="s">
        <v>460</v>
      </c>
      <c r="D2166" s="157" t="s">
        <v>53</v>
      </c>
      <c r="E2166" s="157" t="s">
        <v>418</v>
      </c>
      <c r="F2166" s="157" t="s">
        <v>129</v>
      </c>
      <c r="G2166" s="157" t="s">
        <v>89</v>
      </c>
      <c r="H2166" s="157" t="s">
        <v>163</v>
      </c>
      <c r="I2166" s="157"/>
      <c r="J2166" s="157"/>
      <c r="K2166" s="157">
        <v>7.7626232011000003</v>
      </c>
      <c r="L2166" s="157">
        <v>1.258412948856133E-3</v>
      </c>
      <c r="M2166" s="157">
        <v>1.768242860008E-2</v>
      </c>
      <c r="N2166" s="157">
        <v>8.40702934662E-3</v>
      </c>
      <c r="O2166" s="157">
        <v>1.2007621254829998E-3</v>
      </c>
      <c r="P2166" s="157">
        <v>1.1647392617185101E-3</v>
      </c>
      <c r="Q2166" s="126">
        <v>3.8723330298500006E-5</v>
      </c>
      <c r="R2166" s="155"/>
      <c r="S2166" s="155"/>
      <c r="T2166" s="155"/>
      <c r="U2166" s="155"/>
      <c r="V2166" s="155"/>
      <c r="W2166" s="155"/>
      <c r="X2166" s="155"/>
      <c r="Y2166" s="155"/>
      <c r="Z2166" s="155"/>
      <c r="AA2166" s="155"/>
      <c r="AB2166" s="155"/>
      <c r="AC2166" s="155"/>
      <c r="AD2166" s="155"/>
      <c r="AE2166" s="155"/>
      <c r="AF2166" s="155"/>
      <c r="AG2166" s="155"/>
      <c r="AH2166" s="155"/>
    </row>
    <row r="2167" spans="1:34" x14ac:dyDescent="0.25">
      <c r="A2167" s="128" t="s">
        <v>16</v>
      </c>
      <c r="B2167" s="157" t="s">
        <v>56</v>
      </c>
      <c r="C2167" s="157" t="s">
        <v>460</v>
      </c>
      <c r="D2167" s="157" t="s">
        <v>53</v>
      </c>
      <c r="E2167" s="157" t="s">
        <v>419</v>
      </c>
      <c r="F2167" s="157" t="s">
        <v>130</v>
      </c>
      <c r="G2167" s="157" t="s">
        <v>96</v>
      </c>
      <c r="H2167" s="157" t="s">
        <v>163</v>
      </c>
      <c r="I2167" s="157"/>
      <c r="J2167" s="157"/>
      <c r="K2167" s="157">
        <v>11.954376849000001</v>
      </c>
      <c r="L2167" s="157">
        <v>2.928290149677087E-4</v>
      </c>
      <c r="M2167" s="157">
        <v>1.1058305037899999E-3</v>
      </c>
      <c r="N2167" s="157">
        <v>1.2057022752800001E-3</v>
      </c>
      <c r="O2167" s="157">
        <v>1.7978651753099999E-4</v>
      </c>
      <c r="P2167" s="157">
        <v>1.7439292200507E-4</v>
      </c>
      <c r="Q2167" s="126">
        <v>2.2277585340899996E-6</v>
      </c>
      <c r="R2167" s="155"/>
      <c r="S2167" s="155"/>
      <c r="T2167" s="155"/>
      <c r="U2167" s="155"/>
      <c r="V2167" s="155"/>
      <c r="W2167" s="155"/>
      <c r="X2167" s="155"/>
      <c r="Y2167" s="155"/>
      <c r="Z2167" s="155"/>
      <c r="AA2167" s="155"/>
      <c r="AB2167" s="155"/>
      <c r="AC2167" s="155"/>
      <c r="AD2167" s="155"/>
      <c r="AE2167" s="155"/>
      <c r="AF2167" s="155"/>
      <c r="AG2167" s="155"/>
      <c r="AH2167" s="155"/>
    </row>
    <row r="2168" spans="1:34" x14ac:dyDescent="0.25">
      <c r="A2168" s="128" t="s">
        <v>16</v>
      </c>
      <c r="B2168" s="157" t="s">
        <v>56</v>
      </c>
      <c r="C2168" s="157" t="s">
        <v>460</v>
      </c>
      <c r="D2168" s="157" t="s">
        <v>53</v>
      </c>
      <c r="E2168" s="157" t="s">
        <v>420</v>
      </c>
      <c r="F2168" s="157" t="s">
        <v>131</v>
      </c>
      <c r="G2168" s="157" t="s">
        <v>96</v>
      </c>
      <c r="H2168" s="157" t="s">
        <v>163</v>
      </c>
      <c r="I2168" s="157"/>
      <c r="J2168" s="157"/>
      <c r="K2168" s="157">
        <v>8.7478714108099993</v>
      </c>
      <c r="L2168" s="157">
        <v>7.3220367935610204E-4</v>
      </c>
      <c r="M2168" s="157">
        <v>9.500676322410001E-3</v>
      </c>
      <c r="N2168" s="157">
        <v>7.7540507185199989E-3</v>
      </c>
      <c r="O2168" s="157">
        <v>1.0893542688280001E-3</v>
      </c>
      <c r="P2168" s="157">
        <v>1.0566736407631599E-3</v>
      </c>
      <c r="Q2168" s="126">
        <v>3.2123141927549998E-5</v>
      </c>
      <c r="R2168" s="155"/>
      <c r="S2168" s="155"/>
      <c r="T2168" s="155"/>
      <c r="U2168" s="155"/>
      <c r="V2168" s="155"/>
      <c r="W2168" s="155"/>
      <c r="X2168" s="155"/>
      <c r="Y2168" s="155"/>
      <c r="Z2168" s="155"/>
      <c r="AA2168" s="155"/>
      <c r="AB2168" s="155"/>
      <c r="AC2168" s="155"/>
      <c r="AD2168" s="155"/>
      <c r="AE2168" s="155"/>
      <c r="AF2168" s="155"/>
      <c r="AG2168" s="155"/>
      <c r="AH2168" s="155"/>
    </row>
    <row r="2169" spans="1:34" x14ac:dyDescent="0.25">
      <c r="A2169" s="128" t="s">
        <v>16</v>
      </c>
      <c r="B2169" s="157" t="s">
        <v>56</v>
      </c>
      <c r="C2169" s="157" t="s">
        <v>460</v>
      </c>
      <c r="D2169" s="157" t="s">
        <v>53</v>
      </c>
      <c r="E2169" s="157" t="s">
        <v>421</v>
      </c>
      <c r="F2169" s="157" t="s">
        <v>95</v>
      </c>
      <c r="G2169" s="157" t="s">
        <v>96</v>
      </c>
      <c r="H2169" s="157" t="s">
        <v>163</v>
      </c>
      <c r="I2169" s="157"/>
      <c r="J2169" s="157"/>
      <c r="K2169" s="157">
        <v>7.3823403691000005</v>
      </c>
      <c r="L2169" s="157">
        <v>3.9867452852510444E-4</v>
      </c>
      <c r="M2169" s="157">
        <v>5.0122011602700004E-3</v>
      </c>
      <c r="N2169" s="157">
        <v>1.8704094293399999E-3</v>
      </c>
      <c r="O2169" s="157">
        <v>3.5095539618200004E-4</v>
      </c>
      <c r="P2169" s="157">
        <v>3.4042673429653998E-4</v>
      </c>
      <c r="Q2169" s="126">
        <v>1.404301896574E-5</v>
      </c>
      <c r="R2169" s="155"/>
      <c r="S2169" s="155"/>
      <c r="T2169" s="155"/>
      <c r="U2169" s="155"/>
      <c r="V2169" s="155"/>
      <c r="W2169" s="155"/>
      <c r="X2169" s="155"/>
      <c r="Y2169" s="155"/>
      <c r="Z2169" s="155"/>
      <c r="AA2169" s="155"/>
      <c r="AB2169" s="155"/>
      <c r="AC2169" s="155"/>
      <c r="AD2169" s="155"/>
      <c r="AE2169" s="155"/>
      <c r="AF2169" s="155"/>
      <c r="AG2169" s="155"/>
      <c r="AH2169" s="155"/>
    </row>
    <row r="2170" spans="1:34" x14ac:dyDescent="0.25">
      <c r="A2170" s="128" t="s">
        <v>16</v>
      </c>
      <c r="B2170" s="157" t="s">
        <v>56</v>
      </c>
      <c r="C2170" s="157" t="s">
        <v>460</v>
      </c>
      <c r="D2170" s="157" t="s">
        <v>53</v>
      </c>
      <c r="E2170" s="157" t="s">
        <v>422</v>
      </c>
      <c r="F2170" s="157" t="s">
        <v>97</v>
      </c>
      <c r="G2170" s="157" t="s">
        <v>96</v>
      </c>
      <c r="H2170" s="157" t="s">
        <v>163</v>
      </c>
      <c r="I2170" s="157"/>
      <c r="J2170" s="157"/>
      <c r="K2170" s="157">
        <v>8.7178701220000008</v>
      </c>
      <c r="L2170" s="157">
        <v>4.6148806559697661E-4</v>
      </c>
      <c r="M2170" s="157">
        <v>5.7701229565999997E-3</v>
      </c>
      <c r="N2170" s="157">
        <v>1.9050703425E-3</v>
      </c>
      <c r="O2170" s="157">
        <v>3.7512643411999997E-4</v>
      </c>
      <c r="P2170" s="157">
        <v>3.6387264109640004E-4</v>
      </c>
      <c r="Q2170" s="126">
        <v>1.4234483234E-5</v>
      </c>
      <c r="R2170" s="155"/>
      <c r="S2170" s="155"/>
      <c r="T2170" s="155"/>
      <c r="U2170" s="155"/>
      <c r="V2170" s="155"/>
      <c r="W2170" s="155"/>
      <c r="X2170" s="155"/>
      <c r="Y2170" s="155"/>
      <c r="Z2170" s="155"/>
      <c r="AA2170" s="155"/>
      <c r="AB2170" s="155"/>
      <c r="AC2170" s="155"/>
      <c r="AD2170" s="155"/>
      <c r="AE2170" s="155"/>
      <c r="AF2170" s="155"/>
      <c r="AG2170" s="155"/>
      <c r="AH2170" s="155"/>
    </row>
    <row r="2171" spans="1:34" x14ac:dyDescent="0.25">
      <c r="A2171" s="128" t="s">
        <v>16</v>
      </c>
      <c r="B2171" s="157" t="s">
        <v>56</v>
      </c>
      <c r="C2171" s="157" t="s">
        <v>460</v>
      </c>
      <c r="D2171" s="157" t="s">
        <v>53</v>
      </c>
      <c r="E2171" s="157" t="s">
        <v>423</v>
      </c>
      <c r="F2171" s="157" t="s">
        <v>132</v>
      </c>
      <c r="G2171" s="157" t="s">
        <v>96</v>
      </c>
      <c r="H2171" s="157" t="s">
        <v>163</v>
      </c>
      <c r="I2171" s="157"/>
      <c r="J2171" s="157"/>
      <c r="K2171" s="157">
        <v>1.133200234</v>
      </c>
      <c r="L2171" s="157">
        <v>5.3236215894303001E-5</v>
      </c>
      <c r="M2171" s="157">
        <v>2.9773948499999995E-4</v>
      </c>
      <c r="N2171" s="157">
        <v>2.0431154590000003E-4</v>
      </c>
      <c r="O2171" s="157">
        <v>3.412563207E-5</v>
      </c>
      <c r="P2171" s="157">
        <v>3.3101863107899998E-5</v>
      </c>
      <c r="Q2171" s="126">
        <v>5.4734380399999991E-7</v>
      </c>
      <c r="R2171" s="155"/>
      <c r="S2171" s="155"/>
      <c r="T2171" s="155"/>
      <c r="U2171" s="155"/>
      <c r="V2171" s="155"/>
      <c r="W2171" s="155"/>
      <c r="X2171" s="155"/>
      <c r="Y2171" s="155"/>
      <c r="Z2171" s="155"/>
      <c r="AA2171" s="155"/>
      <c r="AB2171" s="155"/>
      <c r="AC2171" s="155"/>
      <c r="AD2171" s="155"/>
      <c r="AE2171" s="155"/>
      <c r="AF2171" s="155"/>
      <c r="AG2171" s="155"/>
      <c r="AH2171" s="155"/>
    </row>
    <row r="2172" spans="1:34" x14ac:dyDescent="0.25">
      <c r="A2172" s="128" t="s">
        <v>16</v>
      </c>
      <c r="B2172" s="157" t="s">
        <v>56</v>
      </c>
      <c r="C2172" s="157" t="s">
        <v>460</v>
      </c>
      <c r="D2172" s="157" t="s">
        <v>53</v>
      </c>
      <c r="E2172" s="157" t="s">
        <v>424</v>
      </c>
      <c r="F2172" s="157" t="s">
        <v>133</v>
      </c>
      <c r="G2172" s="157" t="s">
        <v>96</v>
      </c>
      <c r="H2172" s="157" t="s">
        <v>163</v>
      </c>
      <c r="I2172" s="157"/>
      <c r="J2172" s="157"/>
      <c r="K2172" s="157">
        <v>157.18666999999999</v>
      </c>
      <c r="L2172" s="157">
        <v>4.4113910100261298E-3</v>
      </c>
      <c r="M2172" s="157">
        <v>5.3709946699999997E-2</v>
      </c>
      <c r="N2172" s="157">
        <v>2.9848315170000004E-2</v>
      </c>
      <c r="O2172" s="157">
        <v>4.1136302650000003E-3</v>
      </c>
      <c r="P2172" s="157">
        <v>3.9902213570500002E-3</v>
      </c>
      <c r="Q2172" s="126">
        <v>1.442573031E-4</v>
      </c>
      <c r="R2172" s="155"/>
      <c r="S2172" s="155"/>
      <c r="T2172" s="155"/>
      <c r="U2172" s="155"/>
      <c r="V2172" s="155"/>
      <c r="W2172" s="155"/>
      <c r="X2172" s="155"/>
      <c r="Y2172" s="155"/>
      <c r="Z2172" s="155"/>
      <c r="AA2172" s="155"/>
      <c r="AB2172" s="155"/>
      <c r="AC2172" s="155"/>
      <c r="AD2172" s="155"/>
      <c r="AE2172" s="155"/>
      <c r="AF2172" s="155"/>
      <c r="AG2172" s="155"/>
      <c r="AH2172" s="155"/>
    </row>
    <row r="2173" spans="1:34" x14ac:dyDescent="0.25">
      <c r="A2173" s="128" t="s">
        <v>16</v>
      </c>
      <c r="B2173" s="157" t="s">
        <v>56</v>
      </c>
      <c r="C2173" s="157" t="s">
        <v>460</v>
      </c>
      <c r="D2173" s="157" t="s">
        <v>53</v>
      </c>
      <c r="E2173" s="157" t="s">
        <v>425</v>
      </c>
      <c r="F2173" s="157" t="s">
        <v>134</v>
      </c>
      <c r="G2173" s="157" t="s">
        <v>96</v>
      </c>
      <c r="H2173" s="157" t="s">
        <v>163</v>
      </c>
      <c r="I2173" s="157"/>
      <c r="J2173" s="157"/>
      <c r="K2173" s="157">
        <v>4.5058735277099995</v>
      </c>
      <c r="L2173" s="157">
        <v>4.7384539069365562E-4</v>
      </c>
      <c r="M2173" s="157">
        <v>5.85023945428E-3</v>
      </c>
      <c r="N2173" s="157">
        <v>2.8380101296900002E-3</v>
      </c>
      <c r="O2173" s="157">
        <v>5.1382027819899998E-4</v>
      </c>
      <c r="P2173" s="157">
        <v>4.9840566985302997E-4</v>
      </c>
      <c r="Q2173" s="126">
        <v>1.9814897126640002E-5</v>
      </c>
      <c r="R2173" s="155"/>
      <c r="S2173" s="155"/>
      <c r="T2173" s="155"/>
      <c r="U2173" s="155"/>
      <c r="V2173" s="155"/>
      <c r="W2173" s="155"/>
      <c r="X2173" s="155"/>
      <c r="Y2173" s="155"/>
      <c r="Z2173" s="155"/>
      <c r="AA2173" s="155"/>
      <c r="AB2173" s="155"/>
      <c r="AC2173" s="155"/>
      <c r="AD2173" s="155"/>
      <c r="AE2173" s="155"/>
      <c r="AF2173" s="155"/>
      <c r="AG2173" s="155"/>
      <c r="AH2173" s="155"/>
    </row>
    <row r="2174" spans="1:34" x14ac:dyDescent="0.25">
      <c r="A2174" s="128" t="s">
        <v>16</v>
      </c>
      <c r="B2174" s="157" t="s">
        <v>56</v>
      </c>
      <c r="C2174" s="157" t="s">
        <v>460</v>
      </c>
      <c r="D2174" s="157" t="s">
        <v>53</v>
      </c>
      <c r="E2174" s="157" t="s">
        <v>426</v>
      </c>
      <c r="F2174" s="157" t="s">
        <v>103</v>
      </c>
      <c r="G2174" s="157" t="s">
        <v>100</v>
      </c>
      <c r="H2174" s="157" t="s">
        <v>163</v>
      </c>
      <c r="I2174" s="157"/>
      <c r="J2174" s="157"/>
      <c r="K2174" s="157">
        <v>0.243600387</v>
      </c>
      <c r="L2174" s="157">
        <v>7.0097610748230001E-7</v>
      </c>
      <c r="M2174" s="157">
        <v>4.2516064999999995E-6</v>
      </c>
      <c r="N2174" s="157">
        <v>2.5916737E-6</v>
      </c>
      <c r="O2174" s="157">
        <v>4.0257530999999998E-7</v>
      </c>
      <c r="P2174" s="157">
        <v>3.9049805069999997E-7</v>
      </c>
      <c r="Q2174" s="126">
        <v>7.7659113000000014E-9</v>
      </c>
      <c r="R2174" s="155"/>
      <c r="S2174" s="155"/>
      <c r="T2174" s="155"/>
      <c r="U2174" s="155"/>
      <c r="V2174" s="155"/>
      <c r="W2174" s="155"/>
      <c r="X2174" s="155"/>
      <c r="Y2174" s="155"/>
      <c r="Z2174" s="155"/>
      <c r="AA2174" s="155"/>
      <c r="AB2174" s="155"/>
      <c r="AC2174" s="155"/>
      <c r="AD2174" s="155"/>
      <c r="AE2174" s="155"/>
      <c r="AF2174" s="155"/>
      <c r="AG2174" s="155"/>
      <c r="AH2174" s="155"/>
    </row>
    <row r="2175" spans="1:34" x14ac:dyDescent="0.25">
      <c r="A2175" s="128" t="s">
        <v>16</v>
      </c>
      <c r="B2175" s="157" t="s">
        <v>56</v>
      </c>
      <c r="C2175" s="157" t="s">
        <v>460</v>
      </c>
      <c r="D2175" s="157" t="s">
        <v>53</v>
      </c>
      <c r="E2175" s="157" t="s">
        <v>427</v>
      </c>
      <c r="F2175" s="157" t="s">
        <v>104</v>
      </c>
      <c r="G2175" s="157" t="s">
        <v>100</v>
      </c>
      <c r="H2175" s="157" t="s">
        <v>163</v>
      </c>
      <c r="I2175" s="157"/>
      <c r="J2175" s="157"/>
      <c r="K2175" s="157">
        <v>0.67315057600000006</v>
      </c>
      <c r="L2175" s="157">
        <v>0</v>
      </c>
      <c r="M2175" s="157">
        <v>0</v>
      </c>
      <c r="N2175" s="157">
        <v>0</v>
      </c>
      <c r="O2175" s="157">
        <v>0</v>
      </c>
      <c r="P2175" s="157">
        <v>0</v>
      </c>
      <c r="Q2175" s="126">
        <v>0</v>
      </c>
      <c r="R2175" s="155"/>
      <c r="S2175" s="155"/>
      <c r="T2175" s="155"/>
      <c r="U2175" s="155"/>
      <c r="V2175" s="155"/>
      <c r="W2175" s="155"/>
      <c r="X2175" s="155"/>
      <c r="Y2175" s="155"/>
      <c r="Z2175" s="155"/>
      <c r="AA2175" s="155"/>
      <c r="AB2175" s="155"/>
      <c r="AC2175" s="155"/>
      <c r="AD2175" s="155"/>
      <c r="AE2175" s="155"/>
      <c r="AF2175" s="155"/>
      <c r="AG2175" s="155"/>
      <c r="AH2175" s="155"/>
    </row>
    <row r="2176" spans="1:34" x14ac:dyDescent="0.25">
      <c r="A2176" s="128" t="s">
        <v>16</v>
      </c>
      <c r="B2176" s="157" t="s">
        <v>56</v>
      </c>
      <c r="C2176" s="157" t="s">
        <v>460</v>
      </c>
      <c r="D2176" s="157" t="s">
        <v>53</v>
      </c>
      <c r="E2176" s="157" t="s">
        <v>428</v>
      </c>
      <c r="F2176" s="157" t="s">
        <v>137</v>
      </c>
      <c r="G2176" s="157" t="s">
        <v>100</v>
      </c>
      <c r="H2176" s="157" t="s">
        <v>163</v>
      </c>
      <c r="I2176" s="157"/>
      <c r="J2176" s="157"/>
      <c r="K2176" s="157">
        <v>145.59860924</v>
      </c>
      <c r="L2176" s="157">
        <v>2.8721034004837586E-3</v>
      </c>
      <c r="M2176" s="157">
        <v>2.4177440537200001E-2</v>
      </c>
      <c r="N2176" s="157">
        <v>1.22638704704E-2</v>
      </c>
      <c r="O2176" s="157">
        <v>2.1137186770099998E-3</v>
      </c>
      <c r="P2176" s="157">
        <v>2.0503071166996997E-3</v>
      </c>
      <c r="Q2176" s="126">
        <v>5.4120652510000002E-5</v>
      </c>
      <c r="R2176" s="155"/>
      <c r="S2176" s="155"/>
      <c r="T2176" s="155"/>
      <c r="U2176" s="155"/>
      <c r="V2176" s="155"/>
      <c r="W2176" s="155"/>
      <c r="X2176" s="155"/>
      <c r="Y2176" s="155"/>
      <c r="Z2176" s="155"/>
      <c r="AA2176" s="155"/>
      <c r="AB2176" s="155"/>
      <c r="AC2176" s="155"/>
      <c r="AD2176" s="155"/>
      <c r="AE2176" s="155"/>
      <c r="AF2176" s="155"/>
      <c r="AG2176" s="155"/>
      <c r="AH2176" s="155"/>
    </row>
    <row r="2177" spans="1:34" x14ac:dyDescent="0.25">
      <c r="A2177" s="128" t="s">
        <v>16</v>
      </c>
      <c r="B2177" s="157" t="s">
        <v>56</v>
      </c>
      <c r="C2177" s="157" t="s">
        <v>460</v>
      </c>
      <c r="D2177" s="157" t="s">
        <v>53</v>
      </c>
      <c r="E2177" s="157" t="s">
        <v>429</v>
      </c>
      <c r="F2177" s="157" t="s">
        <v>139</v>
      </c>
      <c r="G2177" s="157" t="s">
        <v>100</v>
      </c>
      <c r="H2177" s="157" t="s">
        <v>163</v>
      </c>
      <c r="I2177" s="157"/>
      <c r="J2177" s="157"/>
      <c r="K2177" s="157">
        <v>36.770128931999999</v>
      </c>
      <c r="L2177" s="157">
        <v>6.0581465090833047E-4</v>
      </c>
      <c r="M2177" s="157">
        <v>4.8016666311E-3</v>
      </c>
      <c r="N2177" s="157">
        <v>2.5803140802999999E-3</v>
      </c>
      <c r="O2177" s="157">
        <v>3.9557258263000003E-4</v>
      </c>
      <c r="P2177" s="157">
        <v>3.8370540515109998E-4</v>
      </c>
      <c r="Q2177" s="126">
        <v>1.1169487834099999E-5</v>
      </c>
      <c r="R2177" s="155"/>
      <c r="S2177" s="155"/>
      <c r="T2177" s="155"/>
      <c r="U2177" s="155"/>
      <c r="V2177" s="155"/>
      <c r="W2177" s="155"/>
      <c r="X2177" s="155"/>
      <c r="Y2177" s="155"/>
      <c r="Z2177" s="155"/>
      <c r="AA2177" s="155"/>
      <c r="AB2177" s="155"/>
      <c r="AC2177" s="155"/>
      <c r="AD2177" s="155"/>
      <c r="AE2177" s="155"/>
      <c r="AF2177" s="155"/>
      <c r="AG2177" s="155"/>
      <c r="AH2177" s="155"/>
    </row>
    <row r="2178" spans="1:34" x14ac:dyDescent="0.25">
      <c r="A2178" s="128" t="s">
        <v>16</v>
      </c>
      <c r="B2178" s="157" t="s">
        <v>56</v>
      </c>
      <c r="C2178" s="157" t="s">
        <v>460</v>
      </c>
      <c r="D2178" s="157" t="s">
        <v>53</v>
      </c>
      <c r="E2178" s="157" t="s">
        <v>430</v>
      </c>
      <c r="F2178" s="157" t="s">
        <v>140</v>
      </c>
      <c r="G2178" s="157" t="s">
        <v>100</v>
      </c>
      <c r="H2178" s="157" t="s">
        <v>163</v>
      </c>
      <c r="I2178" s="157"/>
      <c r="J2178" s="157"/>
      <c r="K2178" s="157">
        <v>44.265357064699998</v>
      </c>
      <c r="L2178" s="157">
        <v>3.3493781939039602E-3</v>
      </c>
      <c r="M2178" s="157">
        <v>3.6076910392599998E-2</v>
      </c>
      <c r="N2178" s="157">
        <v>1.4628411123649999E-2</v>
      </c>
      <c r="O2178" s="157">
        <v>2.5845664617060002E-3</v>
      </c>
      <c r="P2178" s="157">
        <v>2.5070294678548196E-3</v>
      </c>
      <c r="Q2178" s="126">
        <v>7.3070095114400002E-5</v>
      </c>
      <c r="R2178" s="155"/>
      <c r="S2178" s="155"/>
      <c r="T2178" s="155"/>
      <c r="U2178" s="155"/>
      <c r="V2178" s="155"/>
      <c r="W2178" s="155"/>
      <c r="X2178" s="155"/>
      <c r="Y2178" s="155"/>
      <c r="Z2178" s="155"/>
      <c r="AA2178" s="155"/>
      <c r="AB2178" s="155"/>
      <c r="AC2178" s="155"/>
      <c r="AD2178" s="155"/>
      <c r="AE2178" s="155"/>
      <c r="AF2178" s="155"/>
      <c r="AG2178" s="155"/>
      <c r="AH2178" s="155"/>
    </row>
    <row r="2179" spans="1:34" x14ac:dyDescent="0.25">
      <c r="A2179" s="128" t="s">
        <v>16</v>
      </c>
      <c r="B2179" s="157" t="s">
        <v>56</v>
      </c>
      <c r="C2179" s="157" t="s">
        <v>460</v>
      </c>
      <c r="D2179" s="157" t="s">
        <v>53</v>
      </c>
      <c r="E2179" s="157" t="s">
        <v>431</v>
      </c>
      <c r="F2179" s="157" t="s">
        <v>105</v>
      </c>
      <c r="G2179" s="157" t="s">
        <v>100</v>
      </c>
      <c r="H2179" s="157" t="s">
        <v>163</v>
      </c>
      <c r="I2179" s="157"/>
      <c r="J2179" s="157"/>
      <c r="K2179" s="157">
        <v>6.4554100749999996</v>
      </c>
      <c r="L2179" s="157">
        <v>2.6890522806361503E-4</v>
      </c>
      <c r="M2179" s="157">
        <v>3.3865776670000004E-3</v>
      </c>
      <c r="N2179" s="157">
        <v>1.3716728889999999E-3</v>
      </c>
      <c r="O2179" s="157">
        <v>2.4916846883999994E-4</v>
      </c>
      <c r="P2179" s="157">
        <v>2.4169341477479997E-4</v>
      </c>
      <c r="Q2179" s="126">
        <v>8.6942219320000009E-6</v>
      </c>
      <c r="R2179" s="155"/>
      <c r="S2179" s="155"/>
      <c r="T2179" s="155"/>
      <c r="U2179" s="155"/>
      <c r="V2179" s="155"/>
      <c r="W2179" s="155"/>
      <c r="X2179" s="155"/>
      <c r="Y2179" s="155"/>
      <c r="Z2179" s="155"/>
      <c r="AA2179" s="155"/>
      <c r="AB2179" s="155"/>
      <c r="AC2179" s="155"/>
      <c r="AD2179" s="155"/>
      <c r="AE2179" s="155"/>
      <c r="AF2179" s="155"/>
      <c r="AG2179" s="155"/>
      <c r="AH2179" s="155"/>
    </row>
    <row r="2180" spans="1:34" x14ac:dyDescent="0.25">
      <c r="A2180" s="128" t="s">
        <v>16</v>
      </c>
      <c r="B2180" s="157" t="s">
        <v>56</v>
      </c>
      <c r="C2180" s="157" t="s">
        <v>460</v>
      </c>
      <c r="D2180" s="157" t="s">
        <v>53</v>
      </c>
      <c r="E2180" s="157" t="s">
        <v>432</v>
      </c>
      <c r="F2180" s="157" t="s">
        <v>141</v>
      </c>
      <c r="G2180" s="157" t="s">
        <v>100</v>
      </c>
      <c r="H2180" s="157" t="s">
        <v>163</v>
      </c>
      <c r="I2180" s="157"/>
      <c r="J2180" s="157"/>
      <c r="K2180" s="157">
        <v>0.43983400069999995</v>
      </c>
      <c r="L2180" s="157">
        <v>1.21716152859015E-5</v>
      </c>
      <c r="M2180" s="157">
        <v>9.7382982799999989E-5</v>
      </c>
      <c r="N2180" s="157">
        <v>5.3741148489999999E-5</v>
      </c>
      <c r="O2180" s="157">
        <v>9.412015581999999E-6</v>
      </c>
      <c r="P2180" s="157">
        <v>9.1296551145400001E-6</v>
      </c>
      <c r="Q2180" s="126">
        <v>2.0549119389999999E-7</v>
      </c>
      <c r="R2180" s="155"/>
      <c r="S2180" s="155"/>
      <c r="T2180" s="155"/>
      <c r="U2180" s="155"/>
      <c r="V2180" s="155"/>
      <c r="W2180" s="155"/>
      <c r="X2180" s="155"/>
      <c r="Y2180" s="155"/>
      <c r="Z2180" s="155"/>
      <c r="AA2180" s="155"/>
      <c r="AB2180" s="155"/>
      <c r="AC2180" s="155"/>
      <c r="AD2180" s="155"/>
      <c r="AE2180" s="155"/>
      <c r="AF2180" s="155"/>
      <c r="AG2180" s="155"/>
      <c r="AH2180" s="155"/>
    </row>
    <row r="2181" spans="1:34" x14ac:dyDescent="0.25">
      <c r="A2181" s="128" t="s">
        <v>16</v>
      </c>
      <c r="B2181" s="157" t="s">
        <v>56</v>
      </c>
      <c r="C2181" s="157" t="s">
        <v>460</v>
      </c>
      <c r="D2181" s="157" t="s">
        <v>53</v>
      </c>
      <c r="E2181" s="157" t="s">
        <v>433</v>
      </c>
      <c r="F2181" s="157" t="s">
        <v>142</v>
      </c>
      <c r="G2181" s="157" t="s">
        <v>107</v>
      </c>
      <c r="H2181" s="157" t="s">
        <v>163</v>
      </c>
      <c r="I2181" s="157"/>
      <c r="J2181" s="157"/>
      <c r="K2181" s="157">
        <v>4.8023196499999997E-2</v>
      </c>
      <c r="L2181" s="157">
        <v>4.8601058634764991E-7</v>
      </c>
      <c r="M2181" s="157">
        <v>3.1807138E-6</v>
      </c>
      <c r="N2181" s="157">
        <v>3.8966052299999998E-6</v>
      </c>
      <c r="O2181" s="157">
        <v>4.0658873699999996E-7</v>
      </c>
      <c r="P2181" s="157">
        <v>3.9439107488999997E-7</v>
      </c>
      <c r="Q2181" s="126">
        <v>7.9636449000000003E-9</v>
      </c>
      <c r="R2181" s="155"/>
      <c r="S2181" s="155"/>
      <c r="T2181" s="155"/>
      <c r="U2181" s="155"/>
      <c r="V2181" s="155"/>
      <c r="W2181" s="155"/>
      <c r="X2181" s="155"/>
      <c r="Y2181" s="155"/>
      <c r="Z2181" s="155"/>
      <c r="AA2181" s="155"/>
      <c r="AB2181" s="155"/>
      <c r="AC2181" s="155"/>
      <c r="AD2181" s="155"/>
      <c r="AE2181" s="155"/>
      <c r="AF2181" s="155"/>
      <c r="AG2181" s="155"/>
      <c r="AH2181" s="155"/>
    </row>
    <row r="2182" spans="1:34" x14ac:dyDescent="0.25">
      <c r="A2182" s="128" t="s">
        <v>16</v>
      </c>
      <c r="B2182" s="157" t="s">
        <v>56</v>
      </c>
      <c r="C2182" s="157" t="s">
        <v>460</v>
      </c>
      <c r="D2182" s="157" t="s">
        <v>53</v>
      </c>
      <c r="E2182" s="157" t="s">
        <v>434</v>
      </c>
      <c r="F2182" s="157" t="s">
        <v>143</v>
      </c>
      <c r="G2182" s="157" t="s">
        <v>107</v>
      </c>
      <c r="H2182" s="157" t="s">
        <v>163</v>
      </c>
      <c r="I2182" s="157"/>
      <c r="J2182" s="157"/>
      <c r="K2182" s="157">
        <v>168.0170536</v>
      </c>
      <c r="L2182" s="157">
        <v>1.5831080565569099E-2</v>
      </c>
      <c r="M2182" s="157">
        <v>0.17142745040000001</v>
      </c>
      <c r="N2182" s="157">
        <v>8.7583245199999993E-2</v>
      </c>
      <c r="O2182" s="157">
        <v>1.534469087E-2</v>
      </c>
      <c r="P2182" s="157">
        <v>1.4884350143900001E-2</v>
      </c>
      <c r="Q2182" s="126">
        <v>3.69607771E-4</v>
      </c>
      <c r="R2182" s="155"/>
      <c r="S2182" s="155"/>
      <c r="T2182" s="155"/>
      <c r="U2182" s="155"/>
      <c r="V2182" s="155"/>
      <c r="W2182" s="155"/>
      <c r="X2182" s="155"/>
      <c r="Y2182" s="155"/>
      <c r="Z2182" s="155"/>
      <c r="AA2182" s="155"/>
      <c r="AB2182" s="155"/>
      <c r="AC2182" s="155"/>
      <c r="AD2182" s="155"/>
      <c r="AE2182" s="155"/>
      <c r="AF2182" s="155"/>
      <c r="AG2182" s="155"/>
      <c r="AH2182" s="155"/>
    </row>
    <row r="2183" spans="1:34" x14ac:dyDescent="0.25">
      <c r="A2183" s="128" t="s">
        <v>16</v>
      </c>
      <c r="B2183" s="157" t="s">
        <v>56</v>
      </c>
      <c r="C2183" s="157" t="s">
        <v>460</v>
      </c>
      <c r="D2183" s="157" t="s">
        <v>53</v>
      </c>
      <c r="E2183" s="157" t="s">
        <v>435</v>
      </c>
      <c r="F2183" s="157" t="s">
        <v>170</v>
      </c>
      <c r="G2183" s="157" t="s">
        <v>107</v>
      </c>
      <c r="H2183" s="157" t="s">
        <v>163</v>
      </c>
      <c r="I2183" s="157"/>
      <c r="J2183" s="157"/>
      <c r="K2183" s="157">
        <v>33.888351779999994</v>
      </c>
      <c r="L2183" s="157">
        <v>1.5567747652454401E-3</v>
      </c>
      <c r="M2183" s="157">
        <v>1.8033116679999999E-2</v>
      </c>
      <c r="N2183" s="157">
        <v>7.1341629000000002E-3</v>
      </c>
      <c r="O2183" s="157">
        <v>1.62819734E-3</v>
      </c>
      <c r="P2183" s="157">
        <v>1.5793514198E-3</v>
      </c>
      <c r="Q2183" s="126">
        <v>3.3174819750000002E-5</v>
      </c>
      <c r="R2183" s="155"/>
      <c r="S2183" s="155"/>
      <c r="T2183" s="155"/>
      <c r="U2183" s="155"/>
      <c r="V2183" s="155"/>
      <c r="W2183" s="155"/>
      <c r="X2183" s="155"/>
      <c r="Y2183" s="155"/>
      <c r="Z2183" s="155"/>
      <c r="AA2183" s="155"/>
      <c r="AB2183" s="155"/>
      <c r="AC2183" s="155"/>
      <c r="AD2183" s="155"/>
      <c r="AE2183" s="155"/>
      <c r="AF2183" s="155"/>
      <c r="AG2183" s="155"/>
      <c r="AH2183" s="155"/>
    </row>
    <row r="2184" spans="1:34" x14ac:dyDescent="0.25">
      <c r="A2184" s="128" t="s">
        <v>16</v>
      </c>
      <c r="B2184" s="157" t="s">
        <v>56</v>
      </c>
      <c r="C2184" s="157" t="s">
        <v>460</v>
      </c>
      <c r="D2184" s="157" t="s">
        <v>53</v>
      </c>
      <c r="E2184" s="157" t="s">
        <v>436</v>
      </c>
      <c r="F2184" s="157" t="s">
        <v>144</v>
      </c>
      <c r="G2184" s="157" t="s">
        <v>107</v>
      </c>
      <c r="H2184" s="157" t="s">
        <v>163</v>
      </c>
      <c r="I2184" s="157"/>
      <c r="J2184" s="157"/>
      <c r="K2184" s="157">
        <v>0.65631663760000003</v>
      </c>
      <c r="L2184" s="157">
        <v>1.34611624146402E-5</v>
      </c>
      <c r="M2184" s="157">
        <v>9.0843922699999994E-5</v>
      </c>
      <c r="N2184" s="157">
        <v>6.3457585700000001E-5</v>
      </c>
      <c r="O2184" s="157">
        <v>1.089877587E-5</v>
      </c>
      <c r="P2184" s="157">
        <v>1.0571812593899999E-5</v>
      </c>
      <c r="Q2184" s="126">
        <v>1.8988873529999999E-7</v>
      </c>
      <c r="R2184" s="155"/>
      <c r="S2184" s="155"/>
      <c r="T2184" s="155"/>
      <c r="U2184" s="155"/>
      <c r="V2184" s="155"/>
      <c r="W2184" s="155"/>
      <c r="X2184" s="155"/>
      <c r="Y2184" s="155"/>
      <c r="Z2184" s="155"/>
      <c r="AA2184" s="155"/>
      <c r="AB2184" s="155"/>
      <c r="AC2184" s="155"/>
      <c r="AD2184" s="155"/>
      <c r="AE2184" s="155"/>
      <c r="AF2184" s="155"/>
      <c r="AG2184" s="155"/>
      <c r="AH2184" s="155"/>
    </row>
    <row r="2185" spans="1:34" x14ac:dyDescent="0.25">
      <c r="A2185" s="128" t="s">
        <v>16</v>
      </c>
      <c r="B2185" s="157" t="s">
        <v>56</v>
      </c>
      <c r="C2185" s="157" t="s">
        <v>460</v>
      </c>
      <c r="D2185" s="157" t="s">
        <v>53</v>
      </c>
      <c r="E2185" s="157" t="s">
        <v>437</v>
      </c>
      <c r="F2185" s="157" t="s">
        <v>145</v>
      </c>
      <c r="G2185" s="157" t="s">
        <v>107</v>
      </c>
      <c r="H2185" s="157" t="s">
        <v>163</v>
      </c>
      <c r="I2185" s="157"/>
      <c r="J2185" s="157"/>
      <c r="K2185" s="157">
        <v>3.2015453999999999E-2</v>
      </c>
      <c r="L2185" s="157">
        <v>2.0904239692439996E-6</v>
      </c>
      <c r="M2185" s="157">
        <v>1.5923669999999999E-5</v>
      </c>
      <c r="N2185" s="157">
        <v>1.3662765E-5</v>
      </c>
      <c r="O2185" s="157">
        <v>2.2857613999999999E-6</v>
      </c>
      <c r="P2185" s="157">
        <v>2.2171885579999999E-6</v>
      </c>
      <c r="Q2185" s="126">
        <v>3.3891388999999997E-8</v>
      </c>
      <c r="R2185" s="155"/>
      <c r="S2185" s="155"/>
      <c r="T2185" s="155"/>
      <c r="U2185" s="155"/>
      <c r="V2185" s="155"/>
      <c r="W2185" s="155"/>
      <c r="X2185" s="155"/>
      <c r="Y2185" s="155"/>
      <c r="Z2185" s="155"/>
      <c r="AA2185" s="155"/>
      <c r="AB2185" s="155"/>
      <c r="AC2185" s="155"/>
      <c r="AD2185" s="155"/>
      <c r="AE2185" s="155"/>
      <c r="AF2185" s="155"/>
      <c r="AG2185" s="155"/>
      <c r="AH2185" s="155"/>
    </row>
    <row r="2186" spans="1:34" x14ac:dyDescent="0.25">
      <c r="A2186" s="128" t="s">
        <v>16</v>
      </c>
      <c r="B2186" s="157" t="s">
        <v>56</v>
      </c>
      <c r="C2186" s="157" t="s">
        <v>460</v>
      </c>
      <c r="D2186" s="157" t="s">
        <v>53</v>
      </c>
      <c r="E2186" s="157" t="s">
        <v>438</v>
      </c>
      <c r="F2186" s="157" t="s">
        <v>106</v>
      </c>
      <c r="G2186" s="157" t="s">
        <v>107</v>
      </c>
      <c r="H2186" s="157" t="s">
        <v>163</v>
      </c>
      <c r="I2186" s="157"/>
      <c r="J2186" s="157"/>
      <c r="K2186" s="157">
        <v>5.3625880030000008</v>
      </c>
      <c r="L2186" s="157">
        <v>1.7709436535824798E-4</v>
      </c>
      <c r="M2186" s="157">
        <v>1.4118436570000001E-3</v>
      </c>
      <c r="N2186" s="157">
        <v>7.1957059779999993E-4</v>
      </c>
      <c r="O2186" s="157">
        <v>1.3098913077E-4</v>
      </c>
      <c r="P2186" s="157">
        <v>1.270594568469E-4</v>
      </c>
      <c r="Q2186" s="126">
        <v>2.8176893088000001E-6</v>
      </c>
      <c r="R2186" s="155"/>
      <c r="S2186" s="155"/>
      <c r="T2186" s="155"/>
      <c r="U2186" s="155"/>
      <c r="V2186" s="155"/>
      <c r="W2186" s="155"/>
      <c r="X2186" s="155"/>
      <c r="Y2186" s="155"/>
      <c r="Z2186" s="155"/>
      <c r="AA2186" s="155"/>
      <c r="AB2186" s="155"/>
      <c r="AC2186" s="155"/>
      <c r="AD2186" s="155"/>
      <c r="AE2186" s="155"/>
      <c r="AF2186" s="155"/>
      <c r="AG2186" s="155"/>
      <c r="AH2186" s="155"/>
    </row>
    <row r="2187" spans="1:34" x14ac:dyDescent="0.25">
      <c r="A2187" s="128" t="s">
        <v>16</v>
      </c>
      <c r="B2187" s="157" t="s">
        <v>56</v>
      </c>
      <c r="C2187" s="157" t="s">
        <v>460</v>
      </c>
      <c r="D2187" s="157" t="s">
        <v>53</v>
      </c>
      <c r="E2187" s="157" t="s">
        <v>439</v>
      </c>
      <c r="F2187" s="157" t="s">
        <v>147</v>
      </c>
      <c r="G2187" s="157" t="s">
        <v>107</v>
      </c>
      <c r="H2187" s="157" t="s">
        <v>163</v>
      </c>
      <c r="I2187" s="157"/>
      <c r="J2187" s="157"/>
      <c r="K2187" s="157">
        <v>7.0754134720000001</v>
      </c>
      <c r="L2187" s="157">
        <v>1.5038774319195899E-4</v>
      </c>
      <c r="M2187" s="157">
        <v>1.3325715910000001E-3</v>
      </c>
      <c r="N2187" s="157">
        <v>8.6881438009999996E-4</v>
      </c>
      <c r="O2187" s="157">
        <v>1.615943576E-4</v>
      </c>
      <c r="P2187" s="157">
        <v>1.56746526872E-4</v>
      </c>
      <c r="Q2187" s="126">
        <v>2.6291385119999999E-6</v>
      </c>
      <c r="R2187" s="155"/>
      <c r="S2187" s="155"/>
      <c r="T2187" s="155"/>
      <c r="U2187" s="155"/>
      <c r="V2187" s="155"/>
      <c r="W2187" s="155"/>
      <c r="X2187" s="155"/>
      <c r="Y2187" s="155"/>
      <c r="Z2187" s="155"/>
      <c r="AA2187" s="155"/>
      <c r="AB2187" s="155"/>
      <c r="AC2187" s="155"/>
      <c r="AD2187" s="155"/>
      <c r="AE2187" s="155"/>
      <c r="AF2187" s="155"/>
      <c r="AG2187" s="155"/>
      <c r="AH2187" s="155"/>
    </row>
    <row r="2188" spans="1:34" x14ac:dyDescent="0.25">
      <c r="A2188" s="128" t="s">
        <v>16</v>
      </c>
      <c r="B2188" s="157" t="s">
        <v>56</v>
      </c>
      <c r="C2188" s="157" t="s">
        <v>460</v>
      </c>
      <c r="D2188" s="157" t="s">
        <v>53</v>
      </c>
      <c r="E2188" s="157" t="s">
        <v>440</v>
      </c>
      <c r="F2188" s="157" t="s">
        <v>148</v>
      </c>
      <c r="G2188" s="157" t="s">
        <v>107</v>
      </c>
      <c r="H2188" s="157" t="s">
        <v>163</v>
      </c>
      <c r="I2188" s="157"/>
      <c r="J2188" s="157"/>
      <c r="K2188" s="157">
        <v>3.1855368259999999</v>
      </c>
      <c r="L2188" s="157">
        <v>3.6303084633207601E-4</v>
      </c>
      <c r="M2188" s="157">
        <v>3.6278646074999997E-3</v>
      </c>
      <c r="N2188" s="157">
        <v>1.8342468421999999E-3</v>
      </c>
      <c r="O2188" s="157">
        <v>3.4508752956999999E-4</v>
      </c>
      <c r="P2188" s="157">
        <v>3.3473490368289999E-4</v>
      </c>
      <c r="Q2188" s="126">
        <v>7.2021351916000003E-6</v>
      </c>
      <c r="R2188" s="155"/>
      <c r="S2188" s="155"/>
      <c r="T2188" s="155"/>
      <c r="U2188" s="155"/>
      <c r="V2188" s="155"/>
      <c r="W2188" s="155"/>
      <c r="X2188" s="155"/>
      <c r="Y2188" s="155"/>
      <c r="Z2188" s="155"/>
      <c r="AA2188" s="155"/>
      <c r="AB2188" s="155"/>
      <c r="AC2188" s="155"/>
      <c r="AD2188" s="155"/>
      <c r="AE2188" s="155"/>
      <c r="AF2188" s="155"/>
      <c r="AG2188" s="155"/>
      <c r="AH2188" s="155"/>
    </row>
    <row r="2189" spans="1:34" x14ac:dyDescent="0.25">
      <c r="A2189" s="128" t="s">
        <v>16</v>
      </c>
      <c r="B2189" s="157" t="s">
        <v>56</v>
      </c>
      <c r="C2189" s="157" t="s">
        <v>460</v>
      </c>
      <c r="D2189" s="157" t="s">
        <v>53</v>
      </c>
      <c r="E2189" s="157" t="s">
        <v>441</v>
      </c>
      <c r="F2189" s="157" t="s">
        <v>149</v>
      </c>
      <c r="G2189" s="157" t="s">
        <v>107</v>
      </c>
      <c r="H2189" s="157" t="s">
        <v>163</v>
      </c>
      <c r="I2189" s="157"/>
      <c r="J2189" s="157"/>
      <c r="K2189" s="157">
        <v>2.6812943459999996</v>
      </c>
      <c r="L2189" s="157">
        <v>2.0938901388947102E-4</v>
      </c>
      <c r="M2189" s="157">
        <v>2.2866955380000005E-3</v>
      </c>
      <c r="N2189" s="157">
        <v>9.1055510499999997E-4</v>
      </c>
      <c r="O2189" s="157">
        <v>1.774668208E-4</v>
      </c>
      <c r="P2189" s="157">
        <v>1.7214281617599999E-4</v>
      </c>
      <c r="Q2189" s="126">
        <v>5.3209838610000002E-6</v>
      </c>
      <c r="R2189" s="155"/>
      <c r="S2189" s="155"/>
      <c r="T2189" s="155"/>
      <c r="U2189" s="155"/>
      <c r="V2189" s="155"/>
      <c r="W2189" s="155"/>
      <c r="X2189" s="155"/>
      <c r="Y2189" s="155"/>
      <c r="Z2189" s="155"/>
      <c r="AA2189" s="155"/>
      <c r="AB2189" s="155"/>
      <c r="AC2189" s="155"/>
      <c r="AD2189" s="155"/>
      <c r="AE2189" s="155"/>
      <c r="AF2189" s="155"/>
      <c r="AG2189" s="155"/>
      <c r="AH2189" s="155"/>
    </row>
    <row r="2190" spans="1:34" x14ac:dyDescent="0.25">
      <c r="A2190" s="128" t="s">
        <v>16</v>
      </c>
      <c r="B2190" s="157" t="s">
        <v>56</v>
      </c>
      <c r="C2190" s="157" t="s">
        <v>460</v>
      </c>
      <c r="D2190" s="157" t="s">
        <v>53</v>
      </c>
      <c r="E2190" s="157" t="s">
        <v>442</v>
      </c>
      <c r="F2190" s="157" t="s">
        <v>108</v>
      </c>
      <c r="G2190" s="157" t="s">
        <v>109</v>
      </c>
      <c r="H2190" s="157" t="s">
        <v>163</v>
      </c>
      <c r="I2190" s="157"/>
      <c r="J2190" s="157"/>
      <c r="K2190" s="157">
        <v>328.87732269999998</v>
      </c>
      <c r="L2190" s="157">
        <v>5.4423417283092001E-3</v>
      </c>
      <c r="M2190" s="157">
        <v>4.5932758350000005E-2</v>
      </c>
      <c r="N2190" s="157">
        <v>2.2101828830000003E-2</v>
      </c>
      <c r="O2190" s="157">
        <v>3.9412760019999996E-3</v>
      </c>
      <c r="P2190" s="157">
        <v>3.8230377219399996E-3</v>
      </c>
      <c r="Q2190" s="126">
        <v>9.1810307500000008E-5</v>
      </c>
      <c r="R2190" s="155"/>
      <c r="S2190" s="155"/>
      <c r="T2190" s="155"/>
      <c r="U2190" s="155"/>
      <c r="V2190" s="155"/>
      <c r="W2190" s="155"/>
      <c r="X2190" s="155"/>
      <c r="Y2190" s="155"/>
      <c r="Z2190" s="155"/>
      <c r="AA2190" s="155"/>
      <c r="AB2190" s="155"/>
      <c r="AC2190" s="155"/>
      <c r="AD2190" s="155"/>
      <c r="AE2190" s="155"/>
      <c r="AF2190" s="155"/>
      <c r="AG2190" s="155"/>
      <c r="AH2190" s="155"/>
    </row>
    <row r="2191" spans="1:34" x14ac:dyDescent="0.25">
      <c r="A2191" s="128" t="s">
        <v>16</v>
      </c>
      <c r="B2191" s="157" t="s">
        <v>56</v>
      </c>
      <c r="C2191" s="157" t="s">
        <v>460</v>
      </c>
      <c r="D2191" s="157" t="s">
        <v>53</v>
      </c>
      <c r="E2191" s="157" t="s">
        <v>443</v>
      </c>
      <c r="F2191" s="157" t="s">
        <v>110</v>
      </c>
      <c r="G2191" s="157" t="s">
        <v>109</v>
      </c>
      <c r="H2191" s="157" t="s">
        <v>163</v>
      </c>
      <c r="I2191" s="157"/>
      <c r="J2191" s="157"/>
      <c r="K2191" s="157">
        <v>61.198923141000002</v>
      </c>
      <c r="L2191" s="157">
        <v>1.2247973859652712E-3</v>
      </c>
      <c r="M2191" s="157">
        <v>1.0838349607929999E-2</v>
      </c>
      <c r="N2191" s="157">
        <v>5.2842252704200007E-3</v>
      </c>
      <c r="O2191" s="157">
        <v>9.5938813565500007E-4</v>
      </c>
      <c r="P2191" s="157">
        <v>9.3060649158534996E-4</v>
      </c>
      <c r="Q2191" s="126">
        <v>2.168413917529E-5</v>
      </c>
      <c r="R2191" s="155"/>
      <c r="S2191" s="155"/>
      <c r="T2191" s="155"/>
      <c r="U2191" s="155"/>
      <c r="V2191" s="155"/>
      <c r="W2191" s="155"/>
      <c r="X2191" s="155"/>
      <c r="Y2191" s="155"/>
      <c r="Z2191" s="155"/>
      <c r="AA2191" s="155"/>
      <c r="AB2191" s="155"/>
      <c r="AC2191" s="155"/>
      <c r="AD2191" s="155"/>
      <c r="AE2191" s="155"/>
      <c r="AF2191" s="155"/>
      <c r="AG2191" s="155"/>
      <c r="AH2191" s="155"/>
    </row>
    <row r="2192" spans="1:34" x14ac:dyDescent="0.25">
      <c r="A2192" s="128" t="s">
        <v>16</v>
      </c>
      <c r="B2192" s="157" t="s">
        <v>56</v>
      </c>
      <c r="C2192" s="157" t="s">
        <v>460</v>
      </c>
      <c r="D2192" s="157" t="s">
        <v>53</v>
      </c>
      <c r="E2192" s="157" t="s">
        <v>444</v>
      </c>
      <c r="F2192" s="157" t="s">
        <v>111</v>
      </c>
      <c r="G2192" s="157" t="s">
        <v>109</v>
      </c>
      <c r="H2192" s="157" t="s">
        <v>163</v>
      </c>
      <c r="I2192" s="157"/>
      <c r="J2192" s="157"/>
      <c r="K2192" s="157">
        <v>52.882597208000007</v>
      </c>
      <c r="L2192" s="157">
        <v>2.2261313913677157E-3</v>
      </c>
      <c r="M2192" s="157">
        <v>2.4880975280800001E-2</v>
      </c>
      <c r="N2192" s="157">
        <v>1.1644486034300003E-2</v>
      </c>
      <c r="O2192" s="157">
        <v>2.0019687027E-3</v>
      </c>
      <c r="P2192" s="157">
        <v>1.9419096416189996E-3</v>
      </c>
      <c r="Q2192" s="126">
        <v>6.0065573596000004E-5</v>
      </c>
      <c r="R2192" s="155"/>
      <c r="S2192" s="155"/>
      <c r="T2192" s="155"/>
      <c r="U2192" s="155"/>
      <c r="V2192" s="155"/>
      <c r="W2192" s="155"/>
      <c r="X2192" s="155"/>
      <c r="Y2192" s="155"/>
      <c r="Z2192" s="155"/>
      <c r="AA2192" s="155"/>
      <c r="AB2192" s="155"/>
      <c r="AC2192" s="155"/>
      <c r="AD2192" s="155"/>
      <c r="AE2192" s="155"/>
      <c r="AF2192" s="155"/>
      <c r="AG2192" s="155"/>
      <c r="AH2192" s="155"/>
    </row>
    <row r="2193" spans="1:34" x14ac:dyDescent="0.25">
      <c r="A2193" s="128" t="s">
        <v>16</v>
      </c>
      <c r="B2193" s="157" t="s">
        <v>56</v>
      </c>
      <c r="C2193" s="157" t="s">
        <v>460</v>
      </c>
      <c r="D2193" s="157" t="s">
        <v>53</v>
      </c>
      <c r="E2193" s="157" t="s">
        <v>445</v>
      </c>
      <c r="F2193" s="157" t="s">
        <v>150</v>
      </c>
      <c r="G2193" s="157" t="s">
        <v>109</v>
      </c>
      <c r="H2193" s="157" t="s">
        <v>163</v>
      </c>
      <c r="I2193" s="157"/>
      <c r="J2193" s="157"/>
      <c r="K2193" s="157">
        <v>108.64278638099999</v>
      </c>
      <c r="L2193" s="157">
        <v>3.89338117993539E-3</v>
      </c>
      <c r="M2193" s="157">
        <v>1.3818851927000001E-2</v>
      </c>
      <c r="N2193" s="157">
        <v>1.66329352326E-2</v>
      </c>
      <c r="O2193" s="157">
        <v>2.4779384046E-3</v>
      </c>
      <c r="P2193" s="157">
        <v>2.4036002524620002E-3</v>
      </c>
      <c r="Q2193" s="126">
        <v>3.0581845394000007E-5</v>
      </c>
      <c r="R2193" s="155"/>
      <c r="S2193" s="155"/>
      <c r="T2193" s="155"/>
      <c r="U2193" s="155"/>
      <c r="V2193" s="155"/>
      <c r="W2193" s="155"/>
      <c r="X2193" s="155"/>
      <c r="Y2193" s="155"/>
      <c r="Z2193" s="155"/>
      <c r="AA2193" s="155"/>
      <c r="AB2193" s="155"/>
      <c r="AC2193" s="155"/>
      <c r="AD2193" s="155"/>
      <c r="AE2193" s="155"/>
      <c r="AF2193" s="155"/>
      <c r="AG2193" s="155"/>
      <c r="AH2193" s="155"/>
    </row>
    <row r="2194" spans="1:34" x14ac:dyDescent="0.25">
      <c r="A2194" s="128" t="s">
        <v>16</v>
      </c>
      <c r="B2194" s="157" t="s">
        <v>56</v>
      </c>
      <c r="C2194" s="157" t="s">
        <v>460</v>
      </c>
      <c r="D2194" s="157" t="s">
        <v>53</v>
      </c>
      <c r="E2194" s="157" t="s">
        <v>446</v>
      </c>
      <c r="F2194" s="157" t="s">
        <v>151</v>
      </c>
      <c r="G2194" s="157" t="s">
        <v>109</v>
      </c>
      <c r="H2194" s="157" t="s">
        <v>163</v>
      </c>
      <c r="I2194" s="157"/>
      <c r="J2194" s="157"/>
      <c r="K2194" s="157">
        <v>23.653680660000003</v>
      </c>
      <c r="L2194" s="157">
        <v>1.8152148863210312E-4</v>
      </c>
      <c r="M2194" s="157">
        <v>1.5256479343E-3</v>
      </c>
      <c r="N2194" s="157">
        <v>6.5532882419999997E-4</v>
      </c>
      <c r="O2194" s="157">
        <v>1.0776212494E-4</v>
      </c>
      <c r="P2194" s="157">
        <v>1.0452926119179999E-4</v>
      </c>
      <c r="Q2194" s="126">
        <v>2.9284347597999999E-6</v>
      </c>
      <c r="R2194" s="155"/>
      <c r="S2194" s="155"/>
      <c r="T2194" s="155"/>
      <c r="U2194" s="155"/>
      <c r="V2194" s="155"/>
      <c r="W2194" s="155"/>
      <c r="X2194" s="155"/>
      <c r="Y2194" s="155"/>
      <c r="Z2194" s="155"/>
      <c r="AA2194" s="155"/>
      <c r="AB2194" s="155"/>
      <c r="AC2194" s="155"/>
      <c r="AD2194" s="155"/>
      <c r="AE2194" s="155"/>
      <c r="AF2194" s="155"/>
      <c r="AG2194" s="155"/>
      <c r="AH2194" s="155"/>
    </row>
    <row r="2195" spans="1:34" x14ac:dyDescent="0.25">
      <c r="A2195" s="128" t="s">
        <v>16</v>
      </c>
      <c r="B2195" s="157" t="s">
        <v>56</v>
      </c>
      <c r="C2195" s="157" t="s">
        <v>460</v>
      </c>
      <c r="D2195" s="157" t="s">
        <v>53</v>
      </c>
      <c r="E2195" s="157" t="s">
        <v>447</v>
      </c>
      <c r="F2195" s="157" t="s">
        <v>112</v>
      </c>
      <c r="G2195" s="157" t="s">
        <v>109</v>
      </c>
      <c r="H2195" s="157" t="s">
        <v>163</v>
      </c>
      <c r="I2195" s="157"/>
      <c r="J2195" s="157"/>
      <c r="K2195" s="157">
        <v>3.1506172763999998</v>
      </c>
      <c r="L2195" s="157">
        <v>9.9085172707918798E-5</v>
      </c>
      <c r="M2195" s="157">
        <v>1.0854317059000001E-3</v>
      </c>
      <c r="N2195" s="157">
        <v>5.1015872579999999E-4</v>
      </c>
      <c r="O2195" s="157">
        <v>8.9011365659999992E-5</v>
      </c>
      <c r="P2195" s="157">
        <v>8.6341024690199991E-5</v>
      </c>
      <c r="Q2195" s="126">
        <v>2.6115371704000001E-6</v>
      </c>
      <c r="R2195" s="155"/>
      <c r="S2195" s="155"/>
      <c r="T2195" s="155"/>
      <c r="U2195" s="155"/>
      <c r="V2195" s="155"/>
      <c r="W2195" s="155"/>
      <c r="X2195" s="155"/>
      <c r="Y2195" s="155"/>
      <c r="Z2195" s="155"/>
      <c r="AA2195" s="155"/>
      <c r="AB2195" s="155"/>
      <c r="AC2195" s="155"/>
      <c r="AD2195" s="155"/>
      <c r="AE2195" s="155"/>
      <c r="AF2195" s="155"/>
      <c r="AG2195" s="155"/>
      <c r="AH2195" s="155"/>
    </row>
    <row r="2196" spans="1:34" x14ac:dyDescent="0.25">
      <c r="A2196" s="128" t="s">
        <v>16</v>
      </c>
      <c r="B2196" s="157" t="s">
        <v>56</v>
      </c>
      <c r="C2196" s="157" t="s">
        <v>460</v>
      </c>
      <c r="D2196" s="157" t="s">
        <v>53</v>
      </c>
      <c r="E2196" s="157" t="s">
        <v>448</v>
      </c>
      <c r="F2196" s="157" t="s">
        <v>153</v>
      </c>
      <c r="G2196" s="157" t="s">
        <v>114</v>
      </c>
      <c r="H2196" s="157" t="s">
        <v>163</v>
      </c>
      <c r="I2196" s="157"/>
      <c r="J2196" s="157"/>
      <c r="K2196" s="157">
        <v>15.636728283</v>
      </c>
      <c r="L2196" s="157">
        <v>1.9871077217948788E-3</v>
      </c>
      <c r="M2196" s="157">
        <v>2.57866993828E-2</v>
      </c>
      <c r="N2196" s="157">
        <v>1.1079656458300002E-2</v>
      </c>
      <c r="O2196" s="157">
        <v>2.0940150607E-3</v>
      </c>
      <c r="P2196" s="157">
        <v>2.0311946088790002E-3</v>
      </c>
      <c r="Q2196" s="126">
        <v>8.5618089138000006E-5</v>
      </c>
      <c r="R2196" s="155"/>
      <c r="S2196" s="155"/>
      <c r="T2196" s="155"/>
      <c r="U2196" s="155"/>
      <c r="V2196" s="155"/>
      <c r="W2196" s="155"/>
      <c r="X2196" s="155"/>
      <c r="Y2196" s="155"/>
      <c r="Z2196" s="155"/>
      <c r="AA2196" s="155"/>
      <c r="AB2196" s="155"/>
      <c r="AC2196" s="155"/>
      <c r="AD2196" s="155"/>
      <c r="AE2196" s="155"/>
      <c r="AF2196" s="155"/>
      <c r="AG2196" s="155"/>
      <c r="AH2196" s="155"/>
    </row>
    <row r="2197" spans="1:34" x14ac:dyDescent="0.25">
      <c r="A2197" s="128" t="s">
        <v>16</v>
      </c>
      <c r="B2197" s="157" t="s">
        <v>56</v>
      </c>
      <c r="C2197" s="157" t="s">
        <v>460</v>
      </c>
      <c r="D2197" s="157" t="s">
        <v>53</v>
      </c>
      <c r="E2197" s="157" t="s">
        <v>449</v>
      </c>
      <c r="F2197" s="157" t="s">
        <v>154</v>
      </c>
      <c r="G2197" s="157" t="s">
        <v>96</v>
      </c>
      <c r="H2197" s="157" t="s">
        <v>163</v>
      </c>
      <c r="I2197" s="157"/>
      <c r="J2197" s="157"/>
      <c r="K2197" s="157">
        <v>0</v>
      </c>
      <c r="L2197" s="157">
        <v>0</v>
      </c>
      <c r="M2197" s="157">
        <v>0</v>
      </c>
      <c r="N2197" s="157">
        <v>0</v>
      </c>
      <c r="O2197" s="157">
        <v>0</v>
      </c>
      <c r="P2197" s="157">
        <v>0</v>
      </c>
      <c r="Q2197" s="126">
        <v>0</v>
      </c>
      <c r="R2197" s="155"/>
      <c r="S2197" s="155"/>
      <c r="T2197" s="155"/>
      <c r="U2197" s="155"/>
      <c r="V2197" s="155"/>
      <c r="W2197" s="155"/>
      <c r="X2197" s="155"/>
      <c r="Y2197" s="155"/>
      <c r="Z2197" s="155"/>
      <c r="AA2197" s="155"/>
      <c r="AB2197" s="155"/>
      <c r="AC2197" s="155"/>
      <c r="AD2197" s="155"/>
      <c r="AE2197" s="155"/>
      <c r="AF2197" s="155"/>
      <c r="AG2197" s="155"/>
      <c r="AH2197" s="155"/>
    </row>
    <row r="2198" spans="1:34" x14ac:dyDescent="0.25">
      <c r="A2198" s="128" t="s">
        <v>16</v>
      </c>
      <c r="B2198" s="157" t="s">
        <v>56</v>
      </c>
      <c r="C2198" s="157" t="s">
        <v>460</v>
      </c>
      <c r="D2198" s="157" t="s">
        <v>53</v>
      </c>
      <c r="E2198" s="157" t="s">
        <v>450</v>
      </c>
      <c r="F2198" s="157" t="s">
        <v>171</v>
      </c>
      <c r="G2198" s="157" t="s">
        <v>172</v>
      </c>
      <c r="H2198" s="157" t="s">
        <v>84</v>
      </c>
      <c r="I2198" s="157"/>
      <c r="J2198" s="157"/>
      <c r="K2198" s="157">
        <v>3819.4387789999996</v>
      </c>
      <c r="L2198" s="157">
        <v>0.50553154328566008</v>
      </c>
      <c r="M2198" s="157">
        <v>3.4958810521999999E-2</v>
      </c>
      <c r="N2198" s="157">
        <v>0.85149415129999995</v>
      </c>
      <c r="O2198" s="157">
        <v>7.0436863079999992E-3</v>
      </c>
      <c r="P2198" s="157">
        <v>6.4801914033600005E-3</v>
      </c>
      <c r="Q2198" s="126">
        <v>1.4711251151000002E-4</v>
      </c>
      <c r="R2198" s="155"/>
      <c r="S2198" s="155"/>
      <c r="T2198" s="155"/>
      <c r="U2198" s="155"/>
      <c r="V2198" s="155"/>
      <c r="W2198" s="155"/>
      <c r="X2198" s="155"/>
      <c r="Y2198" s="155"/>
      <c r="Z2198" s="155"/>
      <c r="AA2198" s="155"/>
      <c r="AB2198" s="155"/>
      <c r="AC2198" s="155"/>
      <c r="AD2198" s="155"/>
      <c r="AE2198" s="155"/>
      <c r="AF2198" s="155"/>
      <c r="AG2198" s="155"/>
      <c r="AH2198" s="155"/>
    </row>
    <row r="2199" spans="1:34" x14ac:dyDescent="0.25">
      <c r="A2199" s="128" t="s">
        <v>16</v>
      </c>
      <c r="B2199" s="157" t="s">
        <v>56</v>
      </c>
      <c r="C2199" s="157" t="s">
        <v>460</v>
      </c>
      <c r="D2199" s="157" t="s">
        <v>53</v>
      </c>
      <c r="E2199" s="157" t="s">
        <v>451</v>
      </c>
      <c r="F2199" s="157" t="s">
        <v>173</v>
      </c>
      <c r="G2199" s="157" t="s">
        <v>172</v>
      </c>
      <c r="H2199" s="157" t="s">
        <v>84</v>
      </c>
      <c r="I2199" s="157"/>
      <c r="J2199" s="157"/>
      <c r="K2199" s="157">
        <v>1139.7939643500001</v>
      </c>
      <c r="L2199" s="157">
        <v>0.26501302064868398</v>
      </c>
      <c r="M2199" s="157">
        <v>3.1050407781799998E-2</v>
      </c>
      <c r="N2199" s="157">
        <v>0.83473584369700005</v>
      </c>
      <c r="O2199" s="157">
        <v>4.559472748474E-3</v>
      </c>
      <c r="P2199" s="157">
        <v>4.1947149285960807E-3</v>
      </c>
      <c r="Q2199" s="126">
        <v>1.3828484533480001E-4</v>
      </c>
      <c r="R2199" s="155"/>
      <c r="S2199" s="155"/>
      <c r="T2199" s="155"/>
      <c r="U2199" s="155"/>
      <c r="V2199" s="155"/>
      <c r="W2199" s="155"/>
      <c r="X2199" s="155"/>
      <c r="Y2199" s="155"/>
      <c r="Z2199" s="155"/>
      <c r="AA2199" s="155"/>
      <c r="AB2199" s="155"/>
      <c r="AC2199" s="155"/>
      <c r="AD2199" s="155"/>
      <c r="AE2199" s="155"/>
      <c r="AF2199" s="155"/>
      <c r="AG2199" s="155"/>
      <c r="AH2199" s="155"/>
    </row>
    <row r="2200" spans="1:34" x14ac:dyDescent="0.25">
      <c r="A2200" s="128" t="s">
        <v>16</v>
      </c>
      <c r="B2200" s="157" t="s">
        <v>56</v>
      </c>
      <c r="C2200" s="157" t="s">
        <v>460</v>
      </c>
      <c r="D2200" s="157" t="s">
        <v>53</v>
      </c>
      <c r="E2200" s="157" t="s">
        <v>452</v>
      </c>
      <c r="F2200" s="157" t="s">
        <v>174</v>
      </c>
      <c r="G2200" s="157" t="s">
        <v>172</v>
      </c>
      <c r="H2200" s="157" t="s">
        <v>115</v>
      </c>
      <c r="I2200" s="157"/>
      <c r="J2200" s="157"/>
      <c r="K2200" s="157">
        <v>351.44991440999996</v>
      </c>
      <c r="L2200" s="157">
        <v>1.9550471718222603E-2</v>
      </c>
      <c r="M2200" s="157">
        <v>1.295676762147E-2</v>
      </c>
      <c r="N2200" s="157">
        <v>0.19241103623020001</v>
      </c>
      <c r="O2200" s="157">
        <v>1.100253311278E-4</v>
      </c>
      <c r="P2200" s="157">
        <v>1.0122330463757601E-4</v>
      </c>
      <c r="Q2200" s="126">
        <v>3.2423765190349998E-5</v>
      </c>
      <c r="R2200" s="155"/>
      <c r="S2200" s="155"/>
      <c r="T2200" s="155"/>
      <c r="U2200" s="155"/>
      <c r="V2200" s="155"/>
      <c r="W2200" s="155"/>
      <c r="X2200" s="155"/>
      <c r="Y2200" s="155"/>
      <c r="Z2200" s="155"/>
      <c r="AA2200" s="155"/>
      <c r="AB2200" s="155"/>
      <c r="AC2200" s="155"/>
      <c r="AD2200" s="155"/>
      <c r="AE2200" s="155"/>
      <c r="AF2200" s="155"/>
      <c r="AG2200" s="155"/>
      <c r="AH2200" s="155"/>
    </row>
    <row r="2201" spans="1:34" x14ac:dyDescent="0.25">
      <c r="A2201" s="128" t="s">
        <v>16</v>
      </c>
      <c r="B2201" s="157" t="s">
        <v>56</v>
      </c>
      <c r="C2201" s="157" t="s">
        <v>460</v>
      </c>
      <c r="D2201" s="157" t="s">
        <v>53</v>
      </c>
      <c r="E2201" s="157" t="s">
        <v>453</v>
      </c>
      <c r="F2201" s="157" t="s">
        <v>174</v>
      </c>
      <c r="G2201" s="157" t="s">
        <v>172</v>
      </c>
      <c r="H2201" s="157" t="s">
        <v>163</v>
      </c>
      <c r="I2201" s="157"/>
      <c r="J2201" s="157"/>
      <c r="K2201" s="157">
        <v>657.96132624000018</v>
      </c>
      <c r="L2201" s="157">
        <v>3.32155728506979E-3</v>
      </c>
      <c r="M2201" s="157">
        <v>8.0589446218000016E-2</v>
      </c>
      <c r="N2201" s="157">
        <v>1.4317087266999999E-2</v>
      </c>
      <c r="O2201" s="157">
        <v>1.7462223623000003E-3</v>
      </c>
      <c r="P2201" s="157">
        <v>1.6938356914309998E-3</v>
      </c>
      <c r="Q2201" s="126">
        <v>1.13385654733E-3</v>
      </c>
      <c r="R2201" s="155"/>
      <c r="S2201" s="155"/>
      <c r="T2201" s="155"/>
      <c r="U2201" s="155"/>
      <c r="V2201" s="155"/>
      <c r="W2201" s="155"/>
      <c r="X2201" s="155"/>
      <c r="Y2201" s="155"/>
      <c r="Z2201" s="155"/>
      <c r="AA2201" s="155"/>
      <c r="AB2201" s="155"/>
      <c r="AC2201" s="155"/>
      <c r="AD2201" s="155"/>
      <c r="AE2201" s="155"/>
      <c r="AF2201" s="155"/>
      <c r="AG2201" s="155"/>
      <c r="AH2201" s="155"/>
    </row>
    <row r="2202" spans="1:34" x14ac:dyDescent="0.25">
      <c r="A2202" s="128" t="s">
        <v>16</v>
      </c>
      <c r="B2202" s="157" t="s">
        <v>56</v>
      </c>
      <c r="C2202" s="157" t="s">
        <v>460</v>
      </c>
      <c r="D2202" s="157" t="s">
        <v>53</v>
      </c>
      <c r="E2202" s="157" t="s">
        <v>454</v>
      </c>
      <c r="F2202" s="157" t="s">
        <v>175</v>
      </c>
      <c r="G2202" s="157" t="s">
        <v>172</v>
      </c>
      <c r="H2202" s="157" t="s">
        <v>163</v>
      </c>
      <c r="I2202" s="157"/>
      <c r="J2202" s="157"/>
      <c r="K2202" s="157">
        <v>4.4426861000000004</v>
      </c>
      <c r="L2202" s="157">
        <v>2.2253644439909997E-5</v>
      </c>
      <c r="M2202" s="157">
        <v>1.1141563000000001E-4</v>
      </c>
      <c r="N2202" s="157">
        <v>6.7693065000000002E-5</v>
      </c>
      <c r="O2202" s="157">
        <v>1.1829393E-5</v>
      </c>
      <c r="P2202" s="157">
        <v>1.147451121E-5</v>
      </c>
      <c r="Q2202" s="126">
        <v>1.8344348999999999E-6</v>
      </c>
      <c r="R2202" s="155"/>
      <c r="S2202" s="155"/>
      <c r="T2202" s="155"/>
      <c r="U2202" s="155"/>
      <c r="V2202" s="155"/>
      <c r="W2202" s="155"/>
      <c r="X2202" s="155"/>
      <c r="Y2202" s="155"/>
      <c r="Z2202" s="155"/>
      <c r="AA2202" s="155"/>
      <c r="AB2202" s="155"/>
      <c r="AC2202" s="155"/>
      <c r="AD2202" s="155"/>
      <c r="AE2202" s="155"/>
      <c r="AF2202" s="155"/>
      <c r="AG2202" s="155"/>
      <c r="AH2202" s="155"/>
    </row>
    <row r="2203" spans="1:34" x14ac:dyDescent="0.25">
      <c r="A2203" s="128" t="s">
        <v>16</v>
      </c>
      <c r="B2203" s="157" t="s">
        <v>56</v>
      </c>
      <c r="C2203" s="157" t="s">
        <v>460</v>
      </c>
      <c r="D2203" s="157" t="s">
        <v>53</v>
      </c>
      <c r="E2203" s="157" t="s">
        <v>455</v>
      </c>
      <c r="F2203" s="157" t="s">
        <v>176</v>
      </c>
      <c r="G2203" s="157" t="s">
        <v>177</v>
      </c>
      <c r="H2203" s="157" t="s">
        <v>163</v>
      </c>
      <c r="I2203" s="157"/>
      <c r="J2203" s="157"/>
      <c r="K2203" s="157">
        <v>0</v>
      </c>
      <c r="L2203" s="157">
        <v>0</v>
      </c>
      <c r="M2203" s="157">
        <v>0</v>
      </c>
      <c r="N2203" s="157">
        <v>0</v>
      </c>
      <c r="O2203" s="157">
        <v>0</v>
      </c>
      <c r="P2203" s="157">
        <v>0</v>
      </c>
      <c r="Q2203" s="126">
        <v>0</v>
      </c>
      <c r="R2203" s="155"/>
      <c r="S2203" s="155"/>
      <c r="T2203" s="155"/>
      <c r="U2203" s="155"/>
      <c r="V2203" s="155"/>
      <c r="W2203" s="155"/>
      <c r="X2203" s="155"/>
      <c r="Y2203" s="155"/>
      <c r="Z2203" s="155"/>
      <c r="AA2203" s="155"/>
      <c r="AB2203" s="155"/>
      <c r="AC2203" s="155"/>
      <c r="AD2203" s="155"/>
      <c r="AE2203" s="155"/>
      <c r="AF2203" s="155"/>
      <c r="AG2203" s="155"/>
      <c r="AH2203" s="155"/>
    </row>
    <row r="2204" spans="1:34" x14ac:dyDescent="0.25">
      <c r="A2204" s="128" t="s">
        <v>16</v>
      </c>
      <c r="B2204" s="157" t="s">
        <v>56</v>
      </c>
      <c r="C2204" s="157" t="s">
        <v>460</v>
      </c>
      <c r="D2204" s="157" t="s">
        <v>53</v>
      </c>
      <c r="E2204" s="157" t="s">
        <v>456</v>
      </c>
      <c r="F2204" s="157" t="s">
        <v>176</v>
      </c>
      <c r="G2204" s="157" t="s">
        <v>177</v>
      </c>
      <c r="H2204" s="157" t="s">
        <v>115</v>
      </c>
      <c r="I2204" s="157"/>
      <c r="J2204" s="157"/>
      <c r="K2204" s="157">
        <v>0</v>
      </c>
      <c r="L2204" s="157">
        <v>0</v>
      </c>
      <c r="M2204" s="157">
        <v>0</v>
      </c>
      <c r="N2204" s="157">
        <v>0</v>
      </c>
      <c r="O2204" s="157">
        <v>0</v>
      </c>
      <c r="P2204" s="157">
        <v>0</v>
      </c>
      <c r="Q2204" s="126">
        <v>0</v>
      </c>
      <c r="R2204" s="155"/>
      <c r="S2204" s="155"/>
      <c r="T2204" s="155"/>
      <c r="U2204" s="155"/>
      <c r="V2204" s="155"/>
      <c r="W2204" s="155"/>
      <c r="X2204" s="155"/>
      <c r="Y2204" s="155"/>
      <c r="Z2204" s="155"/>
      <c r="AA2204" s="155"/>
      <c r="AB2204" s="155"/>
      <c r="AC2204" s="155"/>
      <c r="AD2204" s="155"/>
      <c r="AE2204" s="155"/>
      <c r="AF2204" s="155"/>
      <c r="AG2204" s="155"/>
      <c r="AH2204" s="155"/>
    </row>
    <row r="2205" spans="1:34" x14ac:dyDescent="0.25">
      <c r="A2205" s="128" t="s">
        <v>16</v>
      </c>
      <c r="B2205" s="157" t="s">
        <v>56</v>
      </c>
      <c r="C2205" s="157" t="s">
        <v>460</v>
      </c>
      <c r="D2205" s="157" t="s">
        <v>53</v>
      </c>
      <c r="E2205" s="157" t="s">
        <v>457</v>
      </c>
      <c r="F2205" s="157" t="s">
        <v>176</v>
      </c>
      <c r="G2205" s="157" t="s">
        <v>177</v>
      </c>
      <c r="H2205" s="157" t="s">
        <v>156</v>
      </c>
      <c r="I2205" s="157"/>
      <c r="J2205" s="157"/>
      <c r="K2205" s="157">
        <v>0</v>
      </c>
      <c r="L2205" s="157">
        <v>0</v>
      </c>
      <c r="M2205" s="157">
        <v>0</v>
      </c>
      <c r="N2205" s="157">
        <v>0</v>
      </c>
      <c r="O2205" s="157">
        <v>0</v>
      </c>
      <c r="P2205" s="157">
        <v>0</v>
      </c>
      <c r="Q2205" s="126">
        <v>0</v>
      </c>
      <c r="R2205" s="155"/>
      <c r="S2205" s="155"/>
      <c r="T2205" s="155"/>
      <c r="U2205" s="155"/>
      <c r="V2205" s="155"/>
      <c r="W2205" s="155"/>
      <c r="X2205" s="155"/>
      <c r="Y2205" s="155"/>
      <c r="Z2205" s="155"/>
      <c r="AA2205" s="155"/>
      <c r="AB2205" s="155"/>
      <c r="AC2205" s="155"/>
      <c r="AD2205" s="155"/>
      <c r="AE2205" s="155"/>
      <c r="AF2205" s="155"/>
      <c r="AG2205" s="155"/>
      <c r="AH2205" s="155"/>
    </row>
    <row r="2206" spans="1:34" x14ac:dyDescent="0.25">
      <c r="A2206" s="128"/>
      <c r="B2206" s="157"/>
      <c r="C2206" s="157"/>
      <c r="D2206" s="157"/>
      <c r="E2206" s="157" t="s">
        <v>12</v>
      </c>
      <c r="F2206" s="157" t="s">
        <v>192</v>
      </c>
      <c r="G2206" s="157" t="s">
        <v>178</v>
      </c>
      <c r="H2206" s="157"/>
      <c r="I2206" s="157"/>
      <c r="J2206" s="157"/>
      <c r="K2206" s="157"/>
      <c r="L2206" s="217">
        <v>4.6800000000000004E-9</v>
      </c>
      <c r="M2206" s="157">
        <v>4.9199999999999997E-8</v>
      </c>
      <c r="N2206" s="157">
        <v>1.3000000000000001E-8</v>
      </c>
      <c r="O2206" s="217">
        <v>3.2299999999999998E-9</v>
      </c>
      <c r="P2206" s="217">
        <v>3.1300000000000002E-9</v>
      </c>
      <c r="Q2206" s="218">
        <v>1.2500000000000001E-10</v>
      </c>
      <c r="R2206" s="155"/>
      <c r="S2206" s="155"/>
      <c r="T2206" s="155"/>
      <c r="U2206" s="155"/>
      <c r="V2206" s="155"/>
      <c r="W2206" s="155"/>
      <c r="X2206" s="155"/>
      <c r="Y2206" s="155"/>
      <c r="Z2206" s="155"/>
      <c r="AA2206" s="155"/>
      <c r="AB2206" s="155"/>
      <c r="AC2206" s="155"/>
      <c r="AD2206" s="155"/>
      <c r="AE2206" s="155"/>
      <c r="AF2206" s="155"/>
      <c r="AG2206" s="155"/>
      <c r="AH2206" s="155"/>
    </row>
    <row r="2207" spans="1:34" x14ac:dyDescent="0.25">
      <c r="A2207" s="128"/>
      <c r="B2207" s="157"/>
      <c r="C2207" s="157"/>
      <c r="D2207" s="157"/>
      <c r="E2207" s="157" t="s">
        <v>13</v>
      </c>
      <c r="F2207" s="157" t="s">
        <v>156</v>
      </c>
      <c r="G2207" s="157" t="s">
        <v>178</v>
      </c>
      <c r="H2207" s="157"/>
      <c r="I2207" s="157"/>
      <c r="J2207" s="157"/>
      <c r="K2207" s="157"/>
      <c r="L2207" s="217">
        <v>4.6000000000000001E-10</v>
      </c>
      <c r="M2207" s="157">
        <v>4.8300000000000001E-9</v>
      </c>
      <c r="N2207" s="157">
        <v>1.2799999999999999E-9</v>
      </c>
      <c r="O2207" s="217">
        <v>3.1699999999999999E-10</v>
      </c>
      <c r="P2207" s="217">
        <v>3.0800000000000002E-10</v>
      </c>
      <c r="Q2207" s="218">
        <v>1.23E-11</v>
      </c>
      <c r="R2207" s="155"/>
      <c r="S2207" s="155"/>
      <c r="T2207" s="155"/>
      <c r="U2207" s="155"/>
      <c r="V2207" s="155"/>
      <c r="W2207" s="155"/>
      <c r="X2207" s="155"/>
      <c r="Y2207" s="155"/>
      <c r="Z2207" s="155"/>
      <c r="AA2207" s="155"/>
      <c r="AB2207" s="155"/>
      <c r="AC2207" s="155"/>
      <c r="AD2207" s="155"/>
      <c r="AE2207" s="155"/>
      <c r="AF2207" s="155"/>
      <c r="AG2207" s="155"/>
      <c r="AH2207" s="155"/>
    </row>
    <row r="2208" spans="1:34" x14ac:dyDescent="0.25">
      <c r="A2208" s="128"/>
      <c r="B2208" s="157"/>
      <c r="C2208" s="157"/>
      <c r="D2208" s="157"/>
      <c r="E2208" s="157" t="s">
        <v>21</v>
      </c>
      <c r="F2208" s="157" t="s">
        <v>159</v>
      </c>
      <c r="G2208" s="157" t="s">
        <v>178</v>
      </c>
      <c r="H2208" s="157"/>
      <c r="I2208" s="157"/>
      <c r="J2208" s="157"/>
      <c r="K2208" s="157"/>
      <c r="L2208" s="217">
        <v>3.6399999999999998E-10</v>
      </c>
      <c r="M2208" s="157">
        <v>3.8199999999999996E-9</v>
      </c>
      <c r="N2208" s="157">
        <v>1.01E-9</v>
      </c>
      <c r="O2208" s="217">
        <v>2.5100000000000001E-10</v>
      </c>
      <c r="P2208" s="217">
        <v>2.4299999999999999E-10</v>
      </c>
      <c r="Q2208" s="218">
        <v>9.6899999999999993E-12</v>
      </c>
      <c r="R2208" s="155"/>
      <c r="S2208" s="155"/>
      <c r="T2208" s="155"/>
      <c r="U2208" s="155"/>
      <c r="V2208" s="155"/>
      <c r="W2208" s="155"/>
      <c r="X2208" s="155"/>
      <c r="Y2208" s="155"/>
      <c r="Z2208" s="155"/>
      <c r="AA2208" s="155"/>
      <c r="AB2208" s="155"/>
      <c r="AC2208" s="155"/>
      <c r="AD2208" s="155"/>
      <c r="AE2208" s="155"/>
      <c r="AF2208" s="155"/>
      <c r="AG2208" s="155"/>
      <c r="AH2208" s="155"/>
    </row>
    <row r="2209" spans="1:34" x14ac:dyDescent="0.25">
      <c r="A2209" s="128"/>
      <c r="B2209" s="157"/>
      <c r="C2209" s="157"/>
      <c r="D2209" s="157"/>
      <c r="E2209" s="157" t="s">
        <v>14</v>
      </c>
      <c r="F2209" s="157" t="s">
        <v>193</v>
      </c>
      <c r="G2209" s="157" t="s">
        <v>178</v>
      </c>
      <c r="H2209" s="157"/>
      <c r="I2209" s="157"/>
      <c r="J2209" s="157"/>
      <c r="K2209" s="157"/>
      <c r="L2209" s="157">
        <v>2.22E-8</v>
      </c>
      <c r="M2209" s="157">
        <v>2.34E-7</v>
      </c>
      <c r="N2209" s="157">
        <v>6.1799999999999998E-8</v>
      </c>
      <c r="O2209" s="157">
        <v>1.5399999999999999E-8</v>
      </c>
      <c r="P2209" s="217">
        <v>1.4899999999999999E-8</v>
      </c>
      <c r="Q2209" s="218">
        <v>5.9300000000000002E-10</v>
      </c>
      <c r="R2209" s="155"/>
      <c r="S2209" s="155"/>
      <c r="T2209" s="155"/>
      <c r="U2209" s="155"/>
      <c r="V2209" s="155"/>
      <c r="W2209" s="155"/>
      <c r="X2209" s="155"/>
      <c r="Y2209" s="155"/>
      <c r="Z2209" s="155"/>
      <c r="AA2209" s="155"/>
      <c r="AB2209" s="155"/>
      <c r="AC2209" s="155"/>
      <c r="AD2209" s="155"/>
      <c r="AE2209" s="155"/>
      <c r="AF2209" s="155"/>
      <c r="AG2209" s="155"/>
      <c r="AH2209" s="155"/>
    </row>
    <row r="2210" spans="1:34" x14ac:dyDescent="0.25">
      <c r="A2210" s="128"/>
      <c r="B2210" s="157"/>
      <c r="C2210" s="157"/>
      <c r="D2210" s="157"/>
      <c r="E2210" s="157" t="s">
        <v>22</v>
      </c>
      <c r="F2210" s="157" t="s">
        <v>190</v>
      </c>
      <c r="G2210" s="157"/>
      <c r="H2210" s="157"/>
      <c r="I2210" s="157"/>
      <c r="J2210" s="157"/>
      <c r="K2210" s="157"/>
      <c r="L2210" s="157">
        <v>0</v>
      </c>
      <c r="M2210" s="157">
        <v>0</v>
      </c>
      <c r="N2210" s="157">
        <v>0</v>
      </c>
      <c r="O2210" s="157">
        <v>0</v>
      </c>
      <c r="P2210" s="217">
        <v>0</v>
      </c>
      <c r="Q2210" s="218">
        <v>0</v>
      </c>
      <c r="R2210" s="155"/>
      <c r="S2210" s="155"/>
      <c r="T2210" s="155"/>
      <c r="U2210" s="155"/>
      <c r="V2210" s="155"/>
      <c r="W2210" s="155"/>
      <c r="X2210" s="155"/>
      <c r="Y2210" s="155"/>
      <c r="Z2210" s="155"/>
      <c r="AA2210" s="155"/>
      <c r="AB2210" s="155"/>
      <c r="AC2210" s="155"/>
      <c r="AD2210" s="155"/>
      <c r="AE2210" s="155"/>
      <c r="AF2210" s="155"/>
      <c r="AG2210" s="155"/>
      <c r="AH2210" s="155"/>
    </row>
    <row r="2211" spans="1:34" x14ac:dyDescent="0.25">
      <c r="A2211" s="128"/>
      <c r="B2211" s="157"/>
      <c r="C2211" s="157"/>
      <c r="D2211" s="157"/>
      <c r="E2211" s="157" t="s">
        <v>24</v>
      </c>
      <c r="F2211" s="157" t="s">
        <v>187</v>
      </c>
      <c r="G2211" s="157" t="s">
        <v>186</v>
      </c>
      <c r="H2211" s="157"/>
      <c r="I2211" s="157"/>
      <c r="J2211" s="157"/>
      <c r="K2211" s="157"/>
      <c r="L2211" s="157">
        <v>0</v>
      </c>
      <c r="M2211" s="157">
        <v>0</v>
      </c>
      <c r="N2211" s="157">
        <v>0</v>
      </c>
      <c r="O2211" s="157">
        <v>0</v>
      </c>
      <c r="P2211" s="157">
        <v>0</v>
      </c>
      <c r="Q2211" s="126">
        <v>0</v>
      </c>
      <c r="R2211" s="155"/>
      <c r="S2211" s="155"/>
      <c r="T2211" s="155"/>
      <c r="U2211" s="155"/>
      <c r="V2211" s="155"/>
      <c r="W2211" s="155"/>
      <c r="X2211" s="155"/>
      <c r="Y2211" s="155"/>
      <c r="Z2211" s="155"/>
      <c r="AA2211" s="155"/>
      <c r="AB2211" s="155"/>
      <c r="AC2211" s="155"/>
      <c r="AD2211" s="155"/>
      <c r="AE2211" s="155"/>
      <c r="AF2211" s="155"/>
      <c r="AG2211" s="155"/>
      <c r="AH2211" s="155"/>
    </row>
    <row r="2212" spans="1:34" x14ac:dyDescent="0.25">
      <c r="A2212" s="128" t="s">
        <v>16</v>
      </c>
      <c r="B2212" s="157" t="s">
        <v>56</v>
      </c>
      <c r="C2212" s="157" t="s">
        <v>460</v>
      </c>
      <c r="D2212" s="157" t="s">
        <v>53</v>
      </c>
      <c r="E2212" s="157">
        <v>2275050011</v>
      </c>
      <c r="F2212" s="157" t="s">
        <v>185</v>
      </c>
      <c r="G2212" s="157" t="s">
        <v>182</v>
      </c>
      <c r="H2212" s="157"/>
      <c r="I2212" s="157"/>
      <c r="J2212" s="157"/>
      <c r="K2212" s="157"/>
      <c r="L2212" s="157">
        <v>4.156E-3</v>
      </c>
      <c r="M2212" s="157">
        <v>1.7949999999999999E-3</v>
      </c>
      <c r="N2212" s="157">
        <v>0.331814</v>
      </c>
      <c r="O2212" s="157">
        <v>6.5370000000000003E-3</v>
      </c>
      <c r="P2212" s="157">
        <v>4.5110000000000003E-3</v>
      </c>
      <c r="Q2212" s="126">
        <v>2.7599999999999999E-4</v>
      </c>
      <c r="R2212" s="155"/>
      <c r="S2212" s="155"/>
      <c r="T2212" s="155"/>
      <c r="U2212" s="155"/>
      <c r="V2212" s="155"/>
      <c r="W2212" s="155"/>
      <c r="X2212" s="155"/>
      <c r="Y2212" s="155"/>
      <c r="Z2212" s="155"/>
      <c r="AA2212" s="155"/>
      <c r="AB2212" s="155"/>
      <c r="AC2212" s="155"/>
      <c r="AD2212" s="155"/>
      <c r="AE2212" s="155"/>
      <c r="AF2212" s="155"/>
      <c r="AG2212" s="155"/>
      <c r="AH2212" s="155"/>
    </row>
    <row r="2213" spans="1:34" x14ac:dyDescent="0.25">
      <c r="A2213" s="128" t="s">
        <v>16</v>
      </c>
      <c r="B2213" s="157" t="s">
        <v>56</v>
      </c>
      <c r="C2213" s="157" t="s">
        <v>460</v>
      </c>
      <c r="D2213" s="157" t="s">
        <v>53</v>
      </c>
      <c r="E2213" s="157" t="s">
        <v>27</v>
      </c>
      <c r="F2213" s="157" t="s">
        <v>185</v>
      </c>
      <c r="G2213" s="157" t="s">
        <v>184</v>
      </c>
      <c r="H2213" s="157"/>
      <c r="I2213" s="157"/>
      <c r="J2213" s="157"/>
      <c r="K2213" s="157"/>
      <c r="L2213" s="157">
        <v>7.5900000000000004E-3</v>
      </c>
      <c r="M2213" s="157">
        <v>3.5639999999999999E-3</v>
      </c>
      <c r="N2213" s="157">
        <v>0.10542799999999999</v>
      </c>
      <c r="O2213" s="157">
        <v>2.6059999999999998E-3</v>
      </c>
      <c r="P2213" s="157">
        <v>2.5430000000000001E-3</v>
      </c>
      <c r="Q2213" s="126">
        <v>8.0999999999999996E-4</v>
      </c>
      <c r="R2213" s="155"/>
      <c r="S2213" s="155"/>
      <c r="T2213" s="155"/>
      <c r="U2213" s="155"/>
      <c r="V2213" s="155"/>
      <c r="W2213" s="155"/>
      <c r="X2213" s="155"/>
      <c r="Y2213" s="155"/>
      <c r="Z2213" s="155"/>
      <c r="AA2213" s="155"/>
      <c r="AB2213" s="155"/>
      <c r="AC2213" s="155"/>
      <c r="AD2213" s="155"/>
      <c r="AE2213" s="155"/>
      <c r="AF2213" s="155"/>
      <c r="AG2213" s="155"/>
      <c r="AH2213" s="155"/>
    </row>
    <row r="2214" spans="1:34" x14ac:dyDescent="0.25">
      <c r="A2214" s="128"/>
      <c r="B2214" s="157"/>
      <c r="C2214" s="157"/>
      <c r="D2214" s="157"/>
      <c r="E2214" s="157">
        <v>2275060011</v>
      </c>
      <c r="F2214" s="157" t="s">
        <v>183</v>
      </c>
      <c r="G2214" s="157" t="s">
        <v>182</v>
      </c>
      <c r="H2214" s="157"/>
      <c r="I2214" s="157"/>
      <c r="J2214" s="157"/>
      <c r="K2214" s="157"/>
      <c r="L2214" s="157">
        <v>0</v>
      </c>
      <c r="M2214" s="157">
        <v>0</v>
      </c>
      <c r="N2214" s="157">
        <v>0</v>
      </c>
      <c r="O2214" s="157">
        <v>0</v>
      </c>
      <c r="P2214" s="157">
        <v>0</v>
      </c>
      <c r="Q2214" s="126">
        <v>0</v>
      </c>
      <c r="R2214" s="155"/>
      <c r="S2214" s="155"/>
      <c r="T2214" s="155"/>
      <c r="U2214" s="155"/>
      <c r="V2214" s="155"/>
      <c r="W2214" s="155"/>
      <c r="X2214" s="155"/>
      <c r="Y2214" s="155"/>
      <c r="Z2214" s="155"/>
      <c r="AA2214" s="155"/>
      <c r="AB2214" s="155"/>
      <c r="AC2214" s="155"/>
      <c r="AD2214" s="155"/>
      <c r="AE2214" s="155"/>
      <c r="AF2214" s="155"/>
      <c r="AG2214" s="155"/>
      <c r="AH2214" s="155"/>
    </row>
    <row r="2215" spans="1:34" x14ac:dyDescent="0.25">
      <c r="A2215" s="128"/>
      <c r="B2215" s="157"/>
      <c r="C2215" s="157"/>
      <c r="D2215" s="157"/>
      <c r="E2215" s="157" t="s">
        <v>29</v>
      </c>
      <c r="F2215" s="157" t="s">
        <v>183</v>
      </c>
      <c r="G2215" s="157" t="s">
        <v>184</v>
      </c>
      <c r="H2215" s="157"/>
      <c r="I2215" s="157"/>
      <c r="J2215" s="157"/>
      <c r="K2215" s="157"/>
      <c r="L2215" s="157">
        <v>4.63E-7</v>
      </c>
      <c r="M2215" s="157">
        <v>8.5899999999999995E-7</v>
      </c>
      <c r="N2215" s="157">
        <v>3.9199999999999997E-6</v>
      </c>
      <c r="O2215" s="157">
        <v>3.6500000000000003E-8</v>
      </c>
      <c r="P2215" s="157">
        <v>3.6500000000000003E-8</v>
      </c>
      <c r="Q2215" s="126">
        <v>1.9399999999999999E-7</v>
      </c>
      <c r="R2215" s="155"/>
      <c r="S2215" s="155"/>
      <c r="T2215" s="155"/>
      <c r="U2215" s="155"/>
      <c r="V2215" s="155"/>
      <c r="W2215" s="155"/>
      <c r="X2215" s="155"/>
      <c r="Y2215" s="155"/>
      <c r="Z2215" s="155"/>
      <c r="AA2215" s="155"/>
      <c r="AB2215" s="155"/>
      <c r="AC2215" s="155"/>
      <c r="AD2215" s="155"/>
      <c r="AE2215" s="155"/>
      <c r="AF2215" s="155"/>
      <c r="AG2215" s="155"/>
      <c r="AH2215" s="155"/>
    </row>
    <row r="2216" spans="1:34" x14ac:dyDescent="0.25">
      <c r="A2216" s="128"/>
      <c r="B2216" s="157"/>
      <c r="C2216" s="157"/>
      <c r="D2216" s="157"/>
      <c r="E2216" s="157" t="s">
        <v>30</v>
      </c>
      <c r="F2216" s="157"/>
      <c r="G2216" s="157" t="s">
        <v>181</v>
      </c>
      <c r="H2216" s="157"/>
      <c r="I2216" s="157"/>
      <c r="J2216" s="157"/>
      <c r="K2216" s="157"/>
      <c r="L2216" s="157">
        <v>0</v>
      </c>
      <c r="M2216" s="157">
        <v>0</v>
      </c>
      <c r="N2216" s="157">
        <v>0</v>
      </c>
      <c r="O2216" s="157">
        <v>0</v>
      </c>
      <c r="P2216" s="157">
        <v>0</v>
      </c>
      <c r="Q2216" s="126">
        <v>0</v>
      </c>
      <c r="R2216" s="155"/>
      <c r="S2216" s="155"/>
      <c r="T2216" s="155"/>
      <c r="U2216" s="155"/>
      <c r="V2216" s="155"/>
      <c r="W2216" s="155"/>
      <c r="X2216" s="155"/>
      <c r="Y2216" s="155"/>
      <c r="Z2216" s="155"/>
      <c r="AA2216" s="155"/>
      <c r="AB2216" s="155"/>
      <c r="AC2216" s="155"/>
      <c r="AD2216" s="155"/>
      <c r="AE2216" s="155"/>
      <c r="AF2216" s="155"/>
      <c r="AG2216" s="155"/>
      <c r="AH2216" s="155"/>
    </row>
    <row r="2217" spans="1:34" x14ac:dyDescent="0.25">
      <c r="A2217" s="128"/>
      <c r="B2217" s="157"/>
      <c r="C2217" s="157"/>
      <c r="D2217" s="157"/>
      <c r="E2217" s="157" t="s">
        <v>462</v>
      </c>
      <c r="F2217" s="157" t="s">
        <v>194</v>
      </c>
      <c r="G2217" s="157" t="s">
        <v>163</v>
      </c>
      <c r="H2217" s="157"/>
      <c r="I2217" s="157"/>
      <c r="J2217" s="157"/>
      <c r="K2217" s="157"/>
      <c r="L2217" s="157"/>
      <c r="M2217" s="157"/>
      <c r="N2217" s="157"/>
      <c r="O2217" s="157"/>
      <c r="P2217" s="157"/>
      <c r="Q2217" s="126"/>
      <c r="R2217" s="155"/>
      <c r="S2217" s="155"/>
      <c r="T2217" s="155"/>
      <c r="U2217" s="155"/>
      <c r="V2217" s="155"/>
      <c r="W2217" s="155"/>
      <c r="X2217" s="155"/>
      <c r="Y2217" s="155"/>
      <c r="Z2217" s="155"/>
      <c r="AA2217" s="155"/>
      <c r="AB2217" s="155"/>
      <c r="AC2217" s="155"/>
      <c r="AD2217" s="155"/>
      <c r="AE2217" s="155"/>
      <c r="AF2217" s="155"/>
      <c r="AG2217" s="155"/>
      <c r="AH2217" s="155"/>
    </row>
    <row r="2218" spans="1:34" x14ac:dyDescent="0.25">
      <c r="A2218" s="128"/>
      <c r="B2218" s="157"/>
      <c r="C2218" s="157"/>
      <c r="D2218" s="157"/>
      <c r="E2218" s="157" t="s">
        <v>472</v>
      </c>
      <c r="F2218" s="157" t="s">
        <v>194</v>
      </c>
      <c r="G2218" s="157" t="s">
        <v>163</v>
      </c>
      <c r="H2218" s="157"/>
      <c r="I2218" s="157"/>
      <c r="J2218" s="157"/>
      <c r="K2218" s="157"/>
      <c r="L2218" s="157"/>
      <c r="M2218" s="157"/>
      <c r="N2218" s="157"/>
      <c r="O2218" s="157"/>
      <c r="P2218" s="157"/>
      <c r="Q2218" s="126"/>
      <c r="R2218" s="155"/>
      <c r="S2218" s="155"/>
      <c r="T2218" s="155"/>
      <c r="U2218" s="155"/>
      <c r="V2218" s="155"/>
      <c r="W2218" s="155"/>
      <c r="X2218" s="155"/>
      <c r="Y2218" s="155"/>
      <c r="Z2218" s="155"/>
      <c r="AA2218" s="155"/>
      <c r="AB2218" s="155"/>
      <c r="AC2218" s="155"/>
      <c r="AD2218" s="155"/>
      <c r="AE2218" s="155"/>
      <c r="AF2218" s="155"/>
      <c r="AG2218" s="155"/>
      <c r="AH2218" s="155"/>
    </row>
    <row r="2219" spans="1:34" x14ac:dyDescent="0.25">
      <c r="A2219" s="128"/>
      <c r="B2219" s="157"/>
      <c r="C2219" s="157"/>
      <c r="D2219" s="157"/>
      <c r="E2219" s="157" t="s">
        <v>476</v>
      </c>
      <c r="F2219" s="157" t="s">
        <v>194</v>
      </c>
      <c r="G2219" s="157" t="s">
        <v>197</v>
      </c>
      <c r="H2219" s="157"/>
      <c r="I2219" s="157"/>
      <c r="J2219" s="157"/>
      <c r="K2219" s="157"/>
      <c r="L2219" s="157"/>
      <c r="M2219" s="157"/>
      <c r="N2219" s="157"/>
      <c r="O2219" s="157"/>
      <c r="P2219" s="157"/>
      <c r="Q2219" s="126"/>
      <c r="R2219" s="155"/>
      <c r="S2219" s="155"/>
      <c r="T2219" s="155"/>
      <c r="U2219" s="155"/>
      <c r="V2219" s="155"/>
      <c r="W2219" s="155"/>
      <c r="X2219" s="155"/>
      <c r="Y2219" s="155"/>
      <c r="Z2219" s="155"/>
      <c r="AA2219" s="155"/>
      <c r="AB2219" s="155"/>
      <c r="AC2219" s="155"/>
      <c r="AD2219" s="155"/>
      <c r="AE2219" s="155"/>
      <c r="AF2219" s="155"/>
      <c r="AG2219" s="155"/>
      <c r="AH2219" s="155"/>
    </row>
    <row r="2220" spans="1:34" x14ac:dyDescent="0.25">
      <c r="A2220" s="128"/>
      <c r="B2220" s="157"/>
      <c r="C2220" s="157"/>
      <c r="D2220" s="157"/>
      <c r="E2220" s="157" t="s">
        <v>464</v>
      </c>
      <c r="F2220" s="157" t="s">
        <v>194</v>
      </c>
      <c r="G2220" s="157" t="s">
        <v>197</v>
      </c>
      <c r="H2220" s="157"/>
      <c r="I2220" s="157"/>
      <c r="J2220" s="157"/>
      <c r="K2220" s="157"/>
      <c r="L2220" s="157"/>
      <c r="M2220" s="157"/>
      <c r="N2220" s="157"/>
      <c r="O2220" s="157"/>
      <c r="P2220" s="157"/>
      <c r="Q2220" s="126"/>
      <c r="R2220" s="155"/>
      <c r="S2220" s="155"/>
      <c r="T2220" s="155"/>
      <c r="U2220" s="155"/>
      <c r="V2220" s="155"/>
      <c r="W2220" s="155"/>
      <c r="X2220" s="155"/>
      <c r="Y2220" s="155"/>
      <c r="Z2220" s="155"/>
      <c r="AA2220" s="155"/>
      <c r="AB2220" s="155"/>
      <c r="AC2220" s="155"/>
      <c r="AD2220" s="155"/>
      <c r="AE2220" s="155"/>
      <c r="AF2220" s="155"/>
      <c r="AG2220" s="155"/>
      <c r="AH2220" s="155"/>
    </row>
    <row r="2221" spans="1:34" x14ac:dyDescent="0.25">
      <c r="A2221" s="128"/>
      <c r="B2221" s="157"/>
      <c r="C2221" s="157"/>
      <c r="D2221" s="157"/>
      <c r="E2221" s="157" t="s">
        <v>473</v>
      </c>
      <c r="F2221" s="157" t="s">
        <v>177</v>
      </c>
      <c r="G2221" s="157" t="s">
        <v>163</v>
      </c>
      <c r="H2221" s="157" t="s">
        <v>467</v>
      </c>
      <c r="I2221" s="157"/>
      <c r="J2221" s="157"/>
      <c r="K2221" s="157"/>
      <c r="L2221" s="157">
        <v>0</v>
      </c>
      <c r="M2221" s="157">
        <v>0</v>
      </c>
      <c r="N2221" s="157">
        <v>0</v>
      </c>
      <c r="O2221" s="157">
        <v>0</v>
      </c>
      <c r="P2221" s="157">
        <v>0</v>
      </c>
      <c r="Q2221" s="126">
        <v>0</v>
      </c>
      <c r="R2221" s="155"/>
      <c r="S2221" s="155"/>
      <c r="T2221" s="155"/>
      <c r="U2221" s="155"/>
      <c r="V2221" s="155"/>
      <c r="W2221" s="155"/>
      <c r="X2221" s="155"/>
      <c r="Y2221" s="155"/>
      <c r="Z2221" s="155"/>
      <c r="AA2221" s="155"/>
      <c r="AB2221" s="155"/>
      <c r="AC2221" s="155"/>
      <c r="AD2221" s="155"/>
      <c r="AE2221" s="155"/>
      <c r="AF2221" s="155"/>
      <c r="AG2221" s="155"/>
      <c r="AH2221" s="155"/>
    </row>
    <row r="2222" spans="1:34" x14ac:dyDescent="0.25">
      <c r="A2222" s="128"/>
      <c r="B2222" s="157"/>
      <c r="C2222" s="157"/>
      <c r="D2222" s="157"/>
      <c r="E2222" s="157" t="s">
        <v>466</v>
      </c>
      <c r="F2222" s="157" t="s">
        <v>177</v>
      </c>
      <c r="G2222" s="157" t="s">
        <v>163</v>
      </c>
      <c r="H2222" s="157" t="s">
        <v>467</v>
      </c>
      <c r="I2222" s="157"/>
      <c r="J2222" s="157"/>
      <c r="K2222" s="157"/>
      <c r="L2222" s="217">
        <v>2.9744810131400313E-3</v>
      </c>
      <c r="M2222" s="157">
        <v>5.5205758139141435E-2</v>
      </c>
      <c r="N2222" s="157">
        <v>9.1679192023980949E-3</v>
      </c>
      <c r="O2222" s="157">
        <v>1.5797324145750728E-3</v>
      </c>
      <c r="P2222" s="217">
        <v>1.5323404421378206E-3</v>
      </c>
      <c r="Q2222" s="218">
        <v>1.4456158356725361E-3</v>
      </c>
      <c r="R2222" s="155"/>
      <c r="S2222" s="155"/>
      <c r="T2222" s="155"/>
      <c r="U2222" s="155"/>
      <c r="V2222" s="155"/>
      <c r="W2222" s="155"/>
      <c r="X2222" s="155"/>
      <c r="Y2222" s="155"/>
      <c r="Z2222" s="155"/>
      <c r="AA2222" s="155"/>
      <c r="AB2222" s="155"/>
      <c r="AC2222" s="155"/>
      <c r="AD2222" s="155"/>
      <c r="AE2222" s="155"/>
      <c r="AF2222" s="155"/>
      <c r="AG2222" s="155"/>
      <c r="AH2222" s="155"/>
    </row>
    <row r="2223" spans="1:34" x14ac:dyDescent="0.25">
      <c r="A2223" s="128"/>
      <c r="B2223" s="157"/>
      <c r="C2223" s="157"/>
      <c r="D2223" s="157"/>
      <c r="E2223" s="157" t="s">
        <v>469</v>
      </c>
      <c r="F2223" s="157" t="s">
        <v>177</v>
      </c>
      <c r="G2223" s="157" t="s">
        <v>163</v>
      </c>
      <c r="H2223" s="157" t="s">
        <v>467</v>
      </c>
      <c r="I2223" s="157"/>
      <c r="J2223" s="157"/>
      <c r="K2223" s="157"/>
      <c r="L2223" s="217">
        <v>0</v>
      </c>
      <c r="M2223" s="157">
        <v>0</v>
      </c>
      <c r="N2223" s="157">
        <v>0</v>
      </c>
      <c r="O2223" s="157">
        <v>0</v>
      </c>
      <c r="P2223" s="217">
        <v>0</v>
      </c>
      <c r="Q2223" s="218">
        <v>0</v>
      </c>
      <c r="R2223" s="155"/>
      <c r="S2223" s="155"/>
      <c r="T2223" s="155"/>
      <c r="U2223" s="155"/>
      <c r="V2223" s="155"/>
      <c r="W2223" s="155"/>
      <c r="X2223" s="155"/>
      <c r="Y2223" s="155"/>
      <c r="Z2223" s="155"/>
      <c r="AA2223" s="155"/>
      <c r="AB2223" s="155"/>
      <c r="AC2223" s="155"/>
      <c r="AD2223" s="155"/>
      <c r="AE2223" s="155"/>
      <c r="AF2223" s="155"/>
      <c r="AG2223" s="155"/>
      <c r="AH2223" s="155"/>
    </row>
    <row r="2224" spans="1:34" x14ac:dyDescent="0.25">
      <c r="A2224" s="128"/>
      <c r="B2224" s="157"/>
      <c r="C2224" s="157"/>
      <c r="D2224" s="157"/>
      <c r="E2224" s="157" t="s">
        <v>475</v>
      </c>
      <c r="F2224" s="157" t="s">
        <v>177</v>
      </c>
      <c r="G2224" s="157" t="s">
        <v>163</v>
      </c>
      <c r="H2224" s="157" t="s">
        <v>201</v>
      </c>
      <c r="I2224" s="157"/>
      <c r="J2224" s="157"/>
      <c r="K2224" s="157"/>
      <c r="L2224" s="217">
        <v>0</v>
      </c>
      <c r="M2224" s="157">
        <v>0</v>
      </c>
      <c r="N2224" s="157">
        <v>0</v>
      </c>
      <c r="O2224" s="157">
        <v>0</v>
      </c>
      <c r="P2224" s="217">
        <v>0</v>
      </c>
      <c r="Q2224" s="218">
        <v>0</v>
      </c>
      <c r="R2224" s="155"/>
      <c r="S2224" s="155"/>
      <c r="T2224" s="155"/>
      <c r="U2224" s="155"/>
      <c r="V2224" s="155"/>
      <c r="W2224" s="155"/>
      <c r="X2224" s="155"/>
      <c r="Y2224" s="155"/>
      <c r="Z2224" s="155"/>
      <c r="AA2224" s="155"/>
      <c r="AB2224" s="155"/>
      <c r="AC2224" s="155"/>
      <c r="AD2224" s="155"/>
      <c r="AE2224" s="155"/>
      <c r="AF2224" s="155"/>
      <c r="AG2224" s="155"/>
      <c r="AH2224" s="155"/>
    </row>
    <row r="2225" spans="1:34" x14ac:dyDescent="0.25">
      <c r="A2225" s="128" t="s">
        <v>16</v>
      </c>
      <c r="B2225" s="157" t="s">
        <v>46</v>
      </c>
      <c r="C2225" s="157" t="s">
        <v>233</v>
      </c>
      <c r="D2225" s="157" t="s">
        <v>53</v>
      </c>
      <c r="E2225" s="157" t="s">
        <v>255</v>
      </c>
      <c r="F2225" s="157" t="s">
        <v>82</v>
      </c>
      <c r="G2225" s="157" t="s">
        <v>83</v>
      </c>
      <c r="H2225" s="157" t="s">
        <v>84</v>
      </c>
      <c r="I2225" s="157"/>
      <c r="J2225" s="157"/>
      <c r="K2225" s="157">
        <v>630.04749000000004</v>
      </c>
      <c r="L2225" s="157">
        <v>0.18890316604000001</v>
      </c>
      <c r="M2225" s="157">
        <v>1.2492909E-3</v>
      </c>
      <c r="N2225" s="157">
        <v>0.16203577999999999</v>
      </c>
      <c r="O2225" s="157">
        <v>6.9240187000000003E-3</v>
      </c>
      <c r="P2225" s="157">
        <v>6.3700972040000008E-3</v>
      </c>
      <c r="Q2225" s="126">
        <v>1.8515164E-5</v>
      </c>
      <c r="R2225" s="155"/>
      <c r="S2225" s="155"/>
      <c r="T2225" s="155"/>
      <c r="U2225" s="155"/>
      <c r="V2225" s="155"/>
      <c r="W2225" s="155"/>
      <c r="X2225" s="155"/>
      <c r="Y2225" s="155"/>
      <c r="Z2225" s="155"/>
      <c r="AA2225" s="155"/>
      <c r="AB2225" s="155"/>
      <c r="AC2225" s="155"/>
      <c r="AD2225" s="155"/>
      <c r="AE2225" s="155"/>
      <c r="AF2225" s="155"/>
      <c r="AG2225" s="155"/>
      <c r="AH2225" s="155"/>
    </row>
    <row r="2226" spans="1:34" x14ac:dyDescent="0.25">
      <c r="A2226" s="128" t="s">
        <v>16</v>
      </c>
      <c r="B2226" s="157" t="s">
        <v>46</v>
      </c>
      <c r="C2226" s="157" t="s">
        <v>233</v>
      </c>
      <c r="D2226" s="157" t="s">
        <v>53</v>
      </c>
      <c r="E2226" s="157" t="s">
        <v>256</v>
      </c>
      <c r="F2226" s="157" t="s">
        <v>85</v>
      </c>
      <c r="G2226" s="157" t="s">
        <v>83</v>
      </c>
      <c r="H2226" s="157" t="s">
        <v>84</v>
      </c>
      <c r="I2226" s="157"/>
      <c r="J2226" s="157"/>
      <c r="K2226" s="157">
        <v>0</v>
      </c>
      <c r="L2226" s="157">
        <v>0</v>
      </c>
      <c r="M2226" s="157">
        <v>0</v>
      </c>
      <c r="N2226" s="157">
        <v>0</v>
      </c>
      <c r="O2226" s="157">
        <v>0</v>
      </c>
      <c r="P2226" s="157">
        <v>0</v>
      </c>
      <c r="Q2226" s="126">
        <v>0</v>
      </c>
      <c r="R2226" s="155"/>
      <c r="S2226" s="155"/>
      <c r="T2226" s="155"/>
      <c r="U2226" s="155"/>
      <c r="V2226" s="155"/>
      <c r="W2226" s="155"/>
      <c r="X2226" s="155"/>
      <c r="Y2226" s="155"/>
      <c r="Z2226" s="155"/>
      <c r="AA2226" s="155"/>
      <c r="AB2226" s="155"/>
      <c r="AC2226" s="155"/>
      <c r="AD2226" s="155"/>
      <c r="AE2226" s="155"/>
      <c r="AF2226" s="155"/>
      <c r="AG2226" s="155"/>
      <c r="AH2226" s="155"/>
    </row>
    <row r="2227" spans="1:34" x14ac:dyDescent="0.25">
      <c r="A2227" s="128" t="s">
        <v>16</v>
      </c>
      <c r="B2227" s="157" t="s">
        <v>46</v>
      </c>
      <c r="C2227" s="157" t="s">
        <v>233</v>
      </c>
      <c r="D2227" s="157" t="s">
        <v>53</v>
      </c>
      <c r="E2227" s="157" t="s">
        <v>257</v>
      </c>
      <c r="F2227" s="157" t="s">
        <v>86</v>
      </c>
      <c r="G2227" s="157" t="s">
        <v>83</v>
      </c>
      <c r="H2227" s="157" t="s">
        <v>84</v>
      </c>
      <c r="I2227" s="157"/>
      <c r="J2227" s="157"/>
      <c r="K2227" s="157">
        <v>894.81322999999998</v>
      </c>
      <c r="L2227" s="157">
        <v>0.21928409080999997</v>
      </c>
      <c r="M2227" s="157">
        <v>1.7711768E-3</v>
      </c>
      <c r="N2227" s="157">
        <v>0.23691659000000001</v>
      </c>
      <c r="O2227" s="157">
        <v>7.8401128E-3</v>
      </c>
      <c r="P2227" s="157">
        <v>7.212903776E-3</v>
      </c>
      <c r="Q2227" s="126">
        <v>1.9462956999999999E-5</v>
      </c>
      <c r="R2227" s="155"/>
      <c r="S2227" s="155"/>
      <c r="T2227" s="155"/>
      <c r="U2227" s="155"/>
      <c r="V2227" s="155"/>
      <c r="W2227" s="155"/>
      <c r="X2227" s="155"/>
      <c r="Y2227" s="155"/>
      <c r="Z2227" s="155"/>
      <c r="AA2227" s="155"/>
      <c r="AB2227" s="155"/>
      <c r="AC2227" s="155"/>
      <c r="AD2227" s="155"/>
      <c r="AE2227" s="155"/>
      <c r="AF2227" s="155"/>
      <c r="AG2227" s="155"/>
      <c r="AH2227" s="155"/>
    </row>
    <row r="2228" spans="1:34" x14ac:dyDescent="0.25">
      <c r="A2228" s="128" t="s">
        <v>16</v>
      </c>
      <c r="B2228" s="157" t="s">
        <v>46</v>
      </c>
      <c r="C2228" s="157" t="s">
        <v>233</v>
      </c>
      <c r="D2228" s="157" t="s">
        <v>53</v>
      </c>
      <c r="E2228" s="157" t="s">
        <v>258</v>
      </c>
      <c r="F2228" s="157" t="s">
        <v>87</v>
      </c>
      <c r="G2228" s="157" t="s">
        <v>83</v>
      </c>
      <c r="H2228" s="157" t="s">
        <v>84</v>
      </c>
      <c r="I2228" s="157"/>
      <c r="J2228" s="157"/>
      <c r="K2228" s="157">
        <v>247.05406117999999</v>
      </c>
      <c r="L2228" s="157">
        <v>4.7965641150629996E-3</v>
      </c>
      <c r="M2228" s="157">
        <v>1.2026252586300001E-3</v>
      </c>
      <c r="N2228" s="157">
        <v>8.4330472849999991E-2</v>
      </c>
      <c r="O2228" s="157">
        <v>3.8777323599999998E-5</v>
      </c>
      <c r="P2228" s="157">
        <v>3.5675137712E-5</v>
      </c>
      <c r="Q2228" s="126">
        <v>6.8089776817999999E-6</v>
      </c>
      <c r="R2228" s="155"/>
      <c r="S2228" s="155"/>
      <c r="T2228" s="155"/>
      <c r="U2228" s="155"/>
      <c r="V2228" s="155"/>
      <c r="W2228" s="155"/>
      <c r="X2228" s="155"/>
      <c r="Y2228" s="155"/>
      <c r="Z2228" s="155"/>
      <c r="AA2228" s="155"/>
      <c r="AB2228" s="155"/>
      <c r="AC2228" s="155"/>
      <c r="AD2228" s="155"/>
      <c r="AE2228" s="155"/>
      <c r="AF2228" s="155"/>
      <c r="AG2228" s="155"/>
      <c r="AH2228" s="155"/>
    </row>
    <row r="2229" spans="1:34" x14ac:dyDescent="0.25">
      <c r="A2229" s="128" t="s">
        <v>16</v>
      </c>
      <c r="B2229" s="157" t="s">
        <v>46</v>
      </c>
      <c r="C2229" s="157" t="s">
        <v>233</v>
      </c>
      <c r="D2229" s="157" t="s">
        <v>53</v>
      </c>
      <c r="E2229" s="157" t="s">
        <v>259</v>
      </c>
      <c r="F2229" s="157" t="s">
        <v>88</v>
      </c>
      <c r="G2229" s="157" t="s">
        <v>89</v>
      </c>
      <c r="H2229" s="157" t="s">
        <v>84</v>
      </c>
      <c r="I2229" s="157"/>
      <c r="J2229" s="157"/>
      <c r="K2229" s="157">
        <v>102.50124</v>
      </c>
      <c r="L2229" s="157">
        <v>8.5550065532000001E-3</v>
      </c>
      <c r="M2229" s="157">
        <v>2.0679296999999999E-4</v>
      </c>
      <c r="N2229" s="157">
        <v>3.5957894999999997E-2</v>
      </c>
      <c r="O2229" s="157">
        <v>1.2859337E-3</v>
      </c>
      <c r="P2229" s="157">
        <v>1.183059004E-3</v>
      </c>
      <c r="Q2229" s="126">
        <v>2.1633550000000001E-6</v>
      </c>
      <c r="R2229" s="155"/>
      <c r="S2229" s="155"/>
      <c r="T2229" s="155"/>
      <c r="U2229" s="155"/>
      <c r="V2229" s="155"/>
      <c r="W2229" s="155"/>
      <c r="X2229" s="155"/>
      <c r="Y2229" s="155"/>
      <c r="Z2229" s="155"/>
      <c r="AA2229" s="155"/>
      <c r="AB2229" s="155"/>
      <c r="AC2229" s="155"/>
      <c r="AD2229" s="155"/>
      <c r="AE2229" s="155"/>
      <c r="AF2229" s="155"/>
      <c r="AG2229" s="155"/>
      <c r="AH2229" s="155"/>
    </row>
    <row r="2230" spans="1:34" x14ac:dyDescent="0.25">
      <c r="A2230" s="128" t="s">
        <v>16</v>
      </c>
      <c r="B2230" s="157" t="s">
        <v>46</v>
      </c>
      <c r="C2230" s="157" t="s">
        <v>233</v>
      </c>
      <c r="D2230" s="157" t="s">
        <v>53</v>
      </c>
      <c r="E2230" s="157" t="s">
        <v>260</v>
      </c>
      <c r="F2230" s="157" t="s">
        <v>90</v>
      </c>
      <c r="G2230" s="157" t="s">
        <v>89</v>
      </c>
      <c r="H2230" s="157" t="s">
        <v>84</v>
      </c>
      <c r="I2230" s="157"/>
      <c r="J2230" s="157"/>
      <c r="K2230" s="157">
        <v>9.6308288999999991</v>
      </c>
      <c r="L2230" s="157">
        <v>3.0881378218000004E-4</v>
      </c>
      <c r="M2230" s="157">
        <v>1.381283E-5</v>
      </c>
      <c r="N2230" s="157">
        <v>1.3480020000000001E-3</v>
      </c>
      <c r="O2230" s="157">
        <v>4.5420324999999998E-5</v>
      </c>
      <c r="P2230" s="157">
        <v>4.1786699000000002E-5</v>
      </c>
      <c r="Q2230" s="126">
        <v>1.4087689E-7</v>
      </c>
      <c r="R2230" s="155"/>
      <c r="S2230" s="155"/>
      <c r="T2230" s="155"/>
      <c r="U2230" s="155"/>
      <c r="V2230" s="155"/>
      <c r="W2230" s="155"/>
      <c r="X2230" s="155"/>
      <c r="Y2230" s="155"/>
      <c r="Z2230" s="155"/>
      <c r="AA2230" s="155"/>
      <c r="AB2230" s="155"/>
      <c r="AC2230" s="155"/>
      <c r="AD2230" s="155"/>
      <c r="AE2230" s="155"/>
      <c r="AF2230" s="155"/>
      <c r="AG2230" s="155"/>
      <c r="AH2230" s="155"/>
    </row>
    <row r="2231" spans="1:34" x14ac:dyDescent="0.25">
      <c r="A2231" s="128" t="s">
        <v>16</v>
      </c>
      <c r="B2231" s="157" t="s">
        <v>46</v>
      </c>
      <c r="C2231" s="157" t="s">
        <v>233</v>
      </c>
      <c r="D2231" s="157" t="s">
        <v>53</v>
      </c>
      <c r="E2231" s="157" t="s">
        <v>261</v>
      </c>
      <c r="F2231" s="157" t="s">
        <v>91</v>
      </c>
      <c r="G2231" s="157" t="s">
        <v>89</v>
      </c>
      <c r="H2231" s="157" t="s">
        <v>84</v>
      </c>
      <c r="I2231" s="157"/>
      <c r="J2231" s="157"/>
      <c r="K2231" s="157">
        <v>9.2247828999999992</v>
      </c>
      <c r="L2231" s="157">
        <v>3.6759606877999991E-4</v>
      </c>
      <c r="M2231" s="157">
        <v>1.6540947000000001E-5</v>
      </c>
      <c r="N2231" s="157">
        <v>1.6264952E-3</v>
      </c>
      <c r="O2231" s="157">
        <v>5.4756546999999999E-5</v>
      </c>
      <c r="P2231" s="157">
        <v>5.0376023239999999E-5</v>
      </c>
      <c r="Q2231" s="126">
        <v>1.6839491999999999E-7</v>
      </c>
      <c r="R2231" s="155"/>
      <c r="S2231" s="155"/>
      <c r="T2231" s="155"/>
      <c r="U2231" s="155"/>
      <c r="V2231" s="155"/>
      <c r="W2231" s="155"/>
      <c r="X2231" s="155"/>
      <c r="Y2231" s="155"/>
      <c r="Z2231" s="155"/>
      <c r="AA2231" s="155"/>
      <c r="AB2231" s="155"/>
      <c r="AC2231" s="155"/>
      <c r="AD2231" s="155"/>
      <c r="AE2231" s="155"/>
      <c r="AF2231" s="155"/>
      <c r="AG2231" s="155"/>
      <c r="AH2231" s="155"/>
    </row>
    <row r="2232" spans="1:34" x14ac:dyDescent="0.25">
      <c r="A2232" s="128" t="s">
        <v>16</v>
      </c>
      <c r="B2232" s="157" t="s">
        <v>46</v>
      </c>
      <c r="C2232" s="157" t="s">
        <v>233</v>
      </c>
      <c r="D2232" s="157" t="s">
        <v>53</v>
      </c>
      <c r="E2232" s="157" t="s">
        <v>262</v>
      </c>
      <c r="F2232" s="157" t="s">
        <v>92</v>
      </c>
      <c r="G2232" s="157" t="s">
        <v>89</v>
      </c>
      <c r="H2232" s="157" t="s">
        <v>84</v>
      </c>
      <c r="I2232" s="157"/>
      <c r="J2232" s="157"/>
      <c r="K2232" s="157">
        <v>2.4062034E-2</v>
      </c>
      <c r="L2232" s="157">
        <v>3.0021485427E-6</v>
      </c>
      <c r="M2232" s="157">
        <v>1.1546285E-7</v>
      </c>
      <c r="N2232" s="157">
        <v>1.1778423E-5</v>
      </c>
      <c r="O2232" s="157">
        <v>3.9628064999999997E-7</v>
      </c>
      <c r="P2232" s="157">
        <v>3.6457819799999997E-7</v>
      </c>
      <c r="Q2232" s="126">
        <v>1.1640149999999999E-9</v>
      </c>
      <c r="R2232" s="155"/>
      <c r="S2232" s="155"/>
      <c r="T2232" s="155"/>
      <c r="U2232" s="155"/>
      <c r="V2232" s="155"/>
      <c r="W2232" s="155"/>
      <c r="X2232" s="155"/>
      <c r="Y2232" s="155"/>
      <c r="Z2232" s="155"/>
      <c r="AA2232" s="155"/>
      <c r="AB2232" s="155"/>
      <c r="AC2232" s="155"/>
      <c r="AD2232" s="155"/>
      <c r="AE2232" s="155"/>
      <c r="AF2232" s="155"/>
      <c r="AG2232" s="155"/>
      <c r="AH2232" s="155"/>
    </row>
    <row r="2233" spans="1:34" x14ac:dyDescent="0.25">
      <c r="A2233" s="128" t="s">
        <v>16</v>
      </c>
      <c r="B2233" s="157" t="s">
        <v>46</v>
      </c>
      <c r="C2233" s="157" t="s">
        <v>233</v>
      </c>
      <c r="D2233" s="157" t="s">
        <v>53</v>
      </c>
      <c r="E2233" s="157" t="s">
        <v>263</v>
      </c>
      <c r="F2233" s="157" t="s">
        <v>93</v>
      </c>
      <c r="G2233" s="157" t="s">
        <v>89</v>
      </c>
      <c r="H2233" s="157" t="s">
        <v>84</v>
      </c>
      <c r="I2233" s="157"/>
      <c r="J2233" s="157"/>
      <c r="K2233" s="157">
        <v>43.868095499999995</v>
      </c>
      <c r="L2233" s="157">
        <v>2.1736984920400004E-2</v>
      </c>
      <c r="M2233" s="157">
        <v>5.4358383599999996E-4</v>
      </c>
      <c r="N2233" s="157">
        <v>9.3660259799999993E-2</v>
      </c>
      <c r="O2233" s="157">
        <v>3.3526272600000002E-3</v>
      </c>
      <c r="P2233" s="157">
        <v>3.0844170792000006E-3</v>
      </c>
      <c r="Q2233" s="126">
        <v>5.5906659600000007E-6</v>
      </c>
      <c r="R2233" s="155"/>
      <c r="S2233" s="155"/>
      <c r="T2233" s="155"/>
      <c r="U2233" s="155"/>
      <c r="V2233" s="155"/>
      <c r="W2233" s="155"/>
      <c r="X2233" s="155"/>
      <c r="Y2233" s="155"/>
      <c r="Z2233" s="155"/>
      <c r="AA2233" s="155"/>
      <c r="AB2233" s="155"/>
      <c r="AC2233" s="155"/>
      <c r="AD2233" s="155"/>
      <c r="AE2233" s="155"/>
      <c r="AF2233" s="155"/>
      <c r="AG2233" s="155"/>
      <c r="AH2233" s="155"/>
    </row>
    <row r="2234" spans="1:34" x14ac:dyDescent="0.25">
      <c r="A2234" s="128" t="s">
        <v>16</v>
      </c>
      <c r="B2234" s="157" t="s">
        <v>46</v>
      </c>
      <c r="C2234" s="157" t="s">
        <v>233</v>
      </c>
      <c r="D2234" s="157" t="s">
        <v>53</v>
      </c>
      <c r="E2234" s="157" t="s">
        <v>264</v>
      </c>
      <c r="F2234" s="157" t="s">
        <v>94</v>
      </c>
      <c r="G2234" s="157" t="s">
        <v>89</v>
      </c>
      <c r="H2234" s="157" t="s">
        <v>84</v>
      </c>
      <c r="I2234" s="157"/>
      <c r="J2234" s="157"/>
      <c r="K2234" s="157">
        <v>0.92638814000000003</v>
      </c>
      <c r="L2234" s="157">
        <v>7.4788902414000001E-5</v>
      </c>
      <c r="M2234" s="157">
        <v>3.2540859E-6</v>
      </c>
      <c r="N2234" s="157">
        <v>3.3195095999999998E-4</v>
      </c>
      <c r="O2234" s="157">
        <v>1.1168366999999999E-5</v>
      </c>
      <c r="P2234" s="157">
        <v>1.027489764E-5</v>
      </c>
      <c r="Q2234" s="126">
        <v>3.2805403000000001E-8</v>
      </c>
      <c r="R2234" s="155"/>
      <c r="S2234" s="155"/>
      <c r="T2234" s="155"/>
      <c r="U2234" s="155"/>
      <c r="V2234" s="155"/>
      <c r="W2234" s="155"/>
      <c r="X2234" s="155"/>
      <c r="Y2234" s="155"/>
      <c r="Z2234" s="155"/>
      <c r="AA2234" s="155"/>
      <c r="AB2234" s="155"/>
      <c r="AC2234" s="155"/>
      <c r="AD2234" s="155"/>
      <c r="AE2234" s="155"/>
      <c r="AF2234" s="155"/>
      <c r="AG2234" s="155"/>
      <c r="AH2234" s="155"/>
    </row>
    <row r="2235" spans="1:34" x14ac:dyDescent="0.25">
      <c r="A2235" s="128" t="s">
        <v>16</v>
      </c>
      <c r="B2235" s="157" t="s">
        <v>46</v>
      </c>
      <c r="C2235" s="157" t="s">
        <v>233</v>
      </c>
      <c r="D2235" s="157" t="s">
        <v>53</v>
      </c>
      <c r="E2235" s="157" t="s">
        <v>265</v>
      </c>
      <c r="F2235" s="157" t="s">
        <v>95</v>
      </c>
      <c r="G2235" s="157" t="s">
        <v>96</v>
      </c>
      <c r="H2235" s="157" t="s">
        <v>84</v>
      </c>
      <c r="I2235" s="157"/>
      <c r="J2235" s="157"/>
      <c r="K2235" s="157">
        <v>3.2825788999999999</v>
      </c>
      <c r="L2235" s="157">
        <v>3.0825563558999997E-4</v>
      </c>
      <c r="M2235" s="157">
        <v>1.2455514E-5</v>
      </c>
      <c r="N2235" s="157">
        <v>1.2705936E-3</v>
      </c>
      <c r="O2235" s="157">
        <v>4.2748647999999997E-5</v>
      </c>
      <c r="P2235" s="157">
        <v>3.9328756159999999E-5</v>
      </c>
      <c r="Q2235" s="126">
        <v>1.2556775E-7</v>
      </c>
      <c r="R2235" s="155"/>
      <c r="S2235" s="155"/>
      <c r="T2235" s="155"/>
      <c r="U2235" s="155"/>
      <c r="V2235" s="155"/>
      <c r="W2235" s="155"/>
      <c r="X2235" s="155"/>
      <c r="Y2235" s="155"/>
      <c r="Z2235" s="155"/>
      <c r="AA2235" s="155"/>
      <c r="AB2235" s="155"/>
      <c r="AC2235" s="155"/>
      <c r="AD2235" s="155"/>
      <c r="AE2235" s="155"/>
      <c r="AF2235" s="155"/>
      <c r="AG2235" s="155"/>
      <c r="AH2235" s="155"/>
    </row>
    <row r="2236" spans="1:34" x14ac:dyDescent="0.25">
      <c r="A2236" s="128" t="s">
        <v>16</v>
      </c>
      <c r="B2236" s="157" t="s">
        <v>46</v>
      </c>
      <c r="C2236" s="157" t="s">
        <v>233</v>
      </c>
      <c r="D2236" s="157" t="s">
        <v>53</v>
      </c>
      <c r="E2236" s="157" t="s">
        <v>266</v>
      </c>
      <c r="F2236" s="157" t="s">
        <v>97</v>
      </c>
      <c r="G2236" s="157" t="s">
        <v>96</v>
      </c>
      <c r="H2236" s="157" t="s">
        <v>84</v>
      </c>
      <c r="I2236" s="157"/>
      <c r="J2236" s="157"/>
      <c r="K2236" s="157">
        <v>0.15536480999999999</v>
      </c>
      <c r="L2236" s="157">
        <v>2.3683145727E-5</v>
      </c>
      <c r="M2236" s="157">
        <v>9.9244095999999995E-7</v>
      </c>
      <c r="N2236" s="157">
        <v>1.0123941E-4</v>
      </c>
      <c r="O2236" s="157">
        <v>3.4061623000000001E-6</v>
      </c>
      <c r="P2236" s="157">
        <v>3.1336693160000002E-6</v>
      </c>
      <c r="Q2236" s="126">
        <v>1.0005092E-8</v>
      </c>
      <c r="R2236" s="155"/>
      <c r="S2236" s="155"/>
      <c r="T2236" s="155"/>
      <c r="U2236" s="155"/>
      <c r="V2236" s="155"/>
      <c r="W2236" s="155"/>
      <c r="X2236" s="155"/>
      <c r="Y2236" s="155"/>
      <c r="Z2236" s="155"/>
      <c r="AA2236" s="155"/>
      <c r="AB2236" s="155"/>
      <c r="AC2236" s="155"/>
      <c r="AD2236" s="155"/>
      <c r="AE2236" s="155"/>
      <c r="AF2236" s="155"/>
      <c r="AG2236" s="155"/>
      <c r="AH2236" s="155"/>
    </row>
    <row r="2237" spans="1:34" x14ac:dyDescent="0.25">
      <c r="A2237" s="128" t="s">
        <v>16</v>
      </c>
      <c r="B2237" s="157" t="s">
        <v>46</v>
      </c>
      <c r="C2237" s="157" t="s">
        <v>233</v>
      </c>
      <c r="D2237" s="157" t="s">
        <v>53</v>
      </c>
      <c r="E2237" s="157" t="s">
        <v>267</v>
      </c>
      <c r="F2237" s="157" t="s">
        <v>98</v>
      </c>
      <c r="G2237" s="157" t="s">
        <v>99</v>
      </c>
      <c r="H2237" s="157" t="s">
        <v>84</v>
      </c>
      <c r="I2237" s="157"/>
      <c r="J2237" s="157"/>
      <c r="K2237" s="157">
        <v>955.20890999999995</v>
      </c>
      <c r="L2237" s="157">
        <v>4.2263580005999996E-3</v>
      </c>
      <c r="M2237" s="157">
        <v>1.2755008909999999E-4</v>
      </c>
      <c r="N2237" s="157">
        <v>1.2123857770000001E-2</v>
      </c>
      <c r="O2237" s="157">
        <v>4.17414655E-4</v>
      </c>
      <c r="P2237" s="157">
        <v>3.8402148259999996E-4</v>
      </c>
      <c r="Q2237" s="126">
        <v>1.341530768E-6</v>
      </c>
      <c r="R2237" s="155"/>
      <c r="S2237" s="155"/>
      <c r="T2237" s="155"/>
      <c r="U2237" s="155"/>
      <c r="V2237" s="155"/>
      <c r="W2237" s="155"/>
      <c r="X2237" s="155"/>
      <c r="Y2237" s="155"/>
      <c r="Z2237" s="155"/>
      <c r="AA2237" s="155"/>
      <c r="AB2237" s="155"/>
      <c r="AC2237" s="155"/>
      <c r="AD2237" s="155"/>
      <c r="AE2237" s="155"/>
      <c r="AF2237" s="155"/>
      <c r="AG2237" s="155"/>
      <c r="AH2237" s="155"/>
    </row>
    <row r="2238" spans="1:34" x14ac:dyDescent="0.25">
      <c r="A2238" s="128" t="s">
        <v>16</v>
      </c>
      <c r="B2238" s="157" t="s">
        <v>46</v>
      </c>
      <c r="C2238" s="157" t="s">
        <v>233</v>
      </c>
      <c r="D2238" s="157" t="s">
        <v>53</v>
      </c>
      <c r="E2238" s="157" t="s">
        <v>268</v>
      </c>
      <c r="F2238" s="157" t="s">
        <v>98</v>
      </c>
      <c r="G2238" s="157" t="s">
        <v>100</v>
      </c>
      <c r="H2238" s="157" t="s">
        <v>84</v>
      </c>
      <c r="I2238" s="157"/>
      <c r="J2238" s="157"/>
      <c r="K2238" s="157">
        <v>194.75174600000003</v>
      </c>
      <c r="L2238" s="157">
        <v>2.4273833807800002E-2</v>
      </c>
      <c r="M2238" s="157">
        <v>1.0604358890000001E-3</v>
      </c>
      <c r="N2238" s="157">
        <v>9.7556430100000008E-2</v>
      </c>
      <c r="O2238" s="157">
        <v>3.40592039E-3</v>
      </c>
      <c r="P2238" s="157">
        <v>3.1334467588000001E-3</v>
      </c>
      <c r="Q2238" s="126">
        <v>1.093947854E-5</v>
      </c>
      <c r="R2238" s="155"/>
      <c r="S2238" s="155"/>
      <c r="T2238" s="155"/>
      <c r="U2238" s="155"/>
      <c r="V2238" s="155"/>
      <c r="W2238" s="155"/>
      <c r="X2238" s="155"/>
      <c r="Y2238" s="155"/>
      <c r="Z2238" s="155"/>
      <c r="AA2238" s="155"/>
      <c r="AB2238" s="155"/>
      <c r="AC2238" s="155"/>
      <c r="AD2238" s="155"/>
      <c r="AE2238" s="155"/>
      <c r="AF2238" s="155"/>
      <c r="AG2238" s="155"/>
      <c r="AH2238" s="155"/>
    </row>
    <row r="2239" spans="1:34" x14ac:dyDescent="0.25">
      <c r="A2239" s="128" t="s">
        <v>16</v>
      </c>
      <c r="B2239" s="157" t="s">
        <v>46</v>
      </c>
      <c r="C2239" s="157" t="s">
        <v>233</v>
      </c>
      <c r="D2239" s="157" t="s">
        <v>53</v>
      </c>
      <c r="E2239" s="157" t="s">
        <v>269</v>
      </c>
      <c r="F2239" s="157" t="s">
        <v>101</v>
      </c>
      <c r="G2239" s="157" t="s">
        <v>99</v>
      </c>
      <c r="H2239" s="157" t="s">
        <v>84</v>
      </c>
      <c r="I2239" s="157"/>
      <c r="J2239" s="157"/>
      <c r="K2239" s="157">
        <v>10788.111999999999</v>
      </c>
      <c r="L2239" s="157">
        <v>4.0283189502000001E-2</v>
      </c>
      <c r="M2239" s="157">
        <v>1.1164151E-3</v>
      </c>
      <c r="N2239" s="157">
        <v>0.1051869</v>
      </c>
      <c r="O2239" s="157">
        <v>3.5589676999999999E-3</v>
      </c>
      <c r="P2239" s="157">
        <v>3.274250284E-3</v>
      </c>
      <c r="Q2239" s="126">
        <v>1.1538912E-5</v>
      </c>
      <c r="R2239" s="155"/>
      <c r="S2239" s="155"/>
      <c r="T2239" s="155"/>
      <c r="U2239" s="155"/>
      <c r="V2239" s="155"/>
      <c r="W2239" s="155"/>
      <c r="X2239" s="155"/>
      <c r="Y2239" s="155"/>
      <c r="Z2239" s="155"/>
      <c r="AA2239" s="155"/>
      <c r="AB2239" s="155"/>
      <c r="AC2239" s="155"/>
      <c r="AD2239" s="155"/>
      <c r="AE2239" s="155"/>
      <c r="AF2239" s="155"/>
      <c r="AG2239" s="155"/>
      <c r="AH2239" s="155"/>
    </row>
    <row r="2240" spans="1:34" x14ac:dyDescent="0.25">
      <c r="A2240" s="128" t="s">
        <v>16</v>
      </c>
      <c r="B2240" s="157" t="s">
        <v>46</v>
      </c>
      <c r="C2240" s="157" t="s">
        <v>233</v>
      </c>
      <c r="D2240" s="157" t="s">
        <v>53</v>
      </c>
      <c r="E2240" s="157" t="s">
        <v>270</v>
      </c>
      <c r="F2240" s="157" t="s">
        <v>101</v>
      </c>
      <c r="G2240" s="157" t="s">
        <v>100</v>
      </c>
      <c r="H2240" s="157" t="s">
        <v>84</v>
      </c>
      <c r="I2240" s="157"/>
      <c r="J2240" s="157"/>
      <c r="K2240" s="157">
        <v>1842.11088</v>
      </c>
      <c r="L2240" s="157">
        <v>0.33923976553099999</v>
      </c>
      <c r="M2240" s="157">
        <v>7.3794958999999997E-3</v>
      </c>
      <c r="N2240" s="157">
        <v>1.22856283</v>
      </c>
      <c r="O2240" s="157">
        <v>4.3843143599999995E-2</v>
      </c>
      <c r="P2240" s="157">
        <v>4.0335692111999999E-2</v>
      </c>
      <c r="Q2240" s="126">
        <v>7.5772523999999999E-5</v>
      </c>
      <c r="R2240" s="155"/>
      <c r="S2240" s="155"/>
      <c r="T2240" s="155"/>
      <c r="U2240" s="155"/>
      <c r="V2240" s="155"/>
      <c r="W2240" s="155"/>
      <c r="X2240" s="155"/>
      <c r="Y2240" s="155"/>
      <c r="Z2240" s="155"/>
      <c r="AA2240" s="155"/>
      <c r="AB2240" s="155"/>
      <c r="AC2240" s="155"/>
      <c r="AD2240" s="155"/>
      <c r="AE2240" s="155"/>
      <c r="AF2240" s="155"/>
      <c r="AG2240" s="155"/>
      <c r="AH2240" s="155"/>
    </row>
    <row r="2241" spans="1:34" x14ac:dyDescent="0.25">
      <c r="A2241" s="128" t="s">
        <v>16</v>
      </c>
      <c r="B2241" s="157" t="s">
        <v>46</v>
      </c>
      <c r="C2241" s="157" t="s">
        <v>233</v>
      </c>
      <c r="D2241" s="157" t="s">
        <v>53</v>
      </c>
      <c r="E2241" s="157" t="s">
        <v>271</v>
      </c>
      <c r="F2241" s="157" t="s">
        <v>102</v>
      </c>
      <c r="G2241" s="157" t="s">
        <v>99</v>
      </c>
      <c r="H2241" s="157" t="s">
        <v>84</v>
      </c>
      <c r="I2241" s="157"/>
      <c r="J2241" s="157"/>
      <c r="K2241" s="157">
        <v>28485.131700000002</v>
      </c>
      <c r="L2241" s="157">
        <v>7.9569143244200016E-2</v>
      </c>
      <c r="M2241" s="157">
        <v>2.50095576E-3</v>
      </c>
      <c r="N2241" s="157">
        <v>0.21574892500000001</v>
      </c>
      <c r="O2241" s="157">
        <v>8.2028476999999999E-3</v>
      </c>
      <c r="P2241" s="157">
        <v>7.5466198840000009E-3</v>
      </c>
      <c r="Q2241" s="126">
        <v>2.5598787900000002E-5</v>
      </c>
      <c r="R2241" s="155"/>
      <c r="S2241" s="155"/>
      <c r="T2241" s="155"/>
      <c r="U2241" s="155"/>
      <c r="V2241" s="155"/>
      <c r="W2241" s="155"/>
      <c r="X2241" s="155"/>
      <c r="Y2241" s="155"/>
      <c r="Z2241" s="155"/>
      <c r="AA2241" s="155"/>
      <c r="AB2241" s="155"/>
      <c r="AC2241" s="155"/>
      <c r="AD2241" s="155"/>
      <c r="AE2241" s="155"/>
      <c r="AF2241" s="155"/>
      <c r="AG2241" s="155"/>
      <c r="AH2241" s="155"/>
    </row>
    <row r="2242" spans="1:34" x14ac:dyDescent="0.25">
      <c r="A2242" s="128" t="s">
        <v>16</v>
      </c>
      <c r="B2242" s="157" t="s">
        <v>46</v>
      </c>
      <c r="C2242" s="157" t="s">
        <v>233</v>
      </c>
      <c r="D2242" s="157" t="s">
        <v>53</v>
      </c>
      <c r="E2242" s="157" t="s">
        <v>272</v>
      </c>
      <c r="F2242" s="157" t="s">
        <v>102</v>
      </c>
      <c r="G2242" s="157" t="s">
        <v>100</v>
      </c>
      <c r="H2242" s="157" t="s">
        <v>84</v>
      </c>
      <c r="I2242" s="157"/>
      <c r="J2242" s="157"/>
      <c r="K2242" s="157">
        <v>4606.5539699999999</v>
      </c>
      <c r="L2242" s="157">
        <v>0.27747389707499998</v>
      </c>
      <c r="M2242" s="157">
        <v>1.0349300200000001E-2</v>
      </c>
      <c r="N2242" s="157">
        <v>1.0726017400000001</v>
      </c>
      <c r="O2242" s="157">
        <v>3.6565816500000001E-2</v>
      </c>
      <c r="P2242" s="157">
        <v>3.3640551180000006E-2</v>
      </c>
      <c r="Q2242" s="126">
        <v>1.0615595899999999E-4</v>
      </c>
      <c r="R2242" s="155"/>
      <c r="S2242" s="155"/>
      <c r="T2242" s="155"/>
      <c r="U2242" s="155"/>
      <c r="V2242" s="155"/>
      <c r="W2242" s="155"/>
      <c r="X2242" s="155"/>
      <c r="Y2242" s="155"/>
      <c r="Z2242" s="155"/>
      <c r="AA2242" s="155"/>
      <c r="AB2242" s="155"/>
      <c r="AC2242" s="155"/>
      <c r="AD2242" s="155"/>
      <c r="AE2242" s="155"/>
      <c r="AF2242" s="155"/>
      <c r="AG2242" s="155"/>
      <c r="AH2242" s="155"/>
    </row>
    <row r="2243" spans="1:34" x14ac:dyDescent="0.25">
      <c r="A2243" s="128" t="s">
        <v>16</v>
      </c>
      <c r="B2243" s="157" t="s">
        <v>46</v>
      </c>
      <c r="C2243" s="157" t="s">
        <v>233</v>
      </c>
      <c r="D2243" s="157" t="s">
        <v>53</v>
      </c>
      <c r="E2243" s="157" t="s">
        <v>273</v>
      </c>
      <c r="F2243" s="157" t="s">
        <v>103</v>
      </c>
      <c r="G2243" s="157" t="s">
        <v>99</v>
      </c>
      <c r="H2243" s="157" t="s">
        <v>84</v>
      </c>
      <c r="I2243" s="157"/>
      <c r="J2243" s="157"/>
      <c r="K2243" s="157">
        <v>14452.0121</v>
      </c>
      <c r="L2243" s="157">
        <v>5.2807491327799994E-2</v>
      </c>
      <c r="M2243" s="157">
        <v>1.598944844E-3</v>
      </c>
      <c r="N2243" s="157">
        <v>0.14708091770000001</v>
      </c>
      <c r="O2243" s="157">
        <v>5.1366297999999996E-3</v>
      </c>
      <c r="P2243" s="157">
        <v>4.7256994159999999E-3</v>
      </c>
      <c r="Q2243" s="126">
        <v>1.6477225309999998E-5</v>
      </c>
      <c r="R2243" s="155"/>
      <c r="S2243" s="155"/>
      <c r="T2243" s="155"/>
      <c r="U2243" s="155"/>
      <c r="V2243" s="155"/>
      <c r="W2243" s="155"/>
      <c r="X2243" s="155"/>
      <c r="Y2243" s="155"/>
      <c r="Z2243" s="155"/>
      <c r="AA2243" s="155"/>
      <c r="AB2243" s="155"/>
      <c r="AC2243" s="155"/>
      <c r="AD2243" s="155"/>
      <c r="AE2243" s="155"/>
      <c r="AF2243" s="155"/>
      <c r="AG2243" s="155"/>
      <c r="AH2243" s="155"/>
    </row>
    <row r="2244" spans="1:34" x14ac:dyDescent="0.25">
      <c r="A2244" s="128" t="s">
        <v>16</v>
      </c>
      <c r="B2244" s="157" t="s">
        <v>46</v>
      </c>
      <c r="C2244" s="157" t="s">
        <v>233</v>
      </c>
      <c r="D2244" s="157" t="s">
        <v>53</v>
      </c>
      <c r="E2244" s="157" t="s">
        <v>274</v>
      </c>
      <c r="F2244" s="157" t="s">
        <v>103</v>
      </c>
      <c r="G2244" s="157" t="s">
        <v>100</v>
      </c>
      <c r="H2244" s="157" t="s">
        <v>84</v>
      </c>
      <c r="I2244" s="157"/>
      <c r="J2244" s="157"/>
      <c r="K2244" s="157">
        <v>1791.4381700000001</v>
      </c>
      <c r="L2244" s="157">
        <v>0.27445444308700007</v>
      </c>
      <c r="M2244" s="157">
        <v>9.5946008999999999E-3</v>
      </c>
      <c r="N2244" s="157">
        <v>1.1952462800000001</v>
      </c>
      <c r="O2244" s="157">
        <v>4.1576423000000001E-2</v>
      </c>
      <c r="P2244" s="157">
        <v>3.8250309160000003E-2</v>
      </c>
      <c r="Q2244" s="126">
        <v>9.9013287000000001E-5</v>
      </c>
      <c r="R2244" s="155"/>
      <c r="S2244" s="155"/>
      <c r="T2244" s="155"/>
      <c r="U2244" s="155"/>
      <c r="V2244" s="155"/>
      <c r="W2244" s="155"/>
      <c r="X2244" s="155"/>
      <c r="Y2244" s="155"/>
      <c r="Z2244" s="155"/>
      <c r="AA2244" s="155"/>
      <c r="AB2244" s="155"/>
      <c r="AC2244" s="155"/>
      <c r="AD2244" s="155"/>
      <c r="AE2244" s="155"/>
      <c r="AF2244" s="155"/>
      <c r="AG2244" s="155"/>
      <c r="AH2244" s="155"/>
    </row>
    <row r="2245" spans="1:34" x14ac:dyDescent="0.25">
      <c r="A2245" s="128" t="s">
        <v>16</v>
      </c>
      <c r="B2245" s="157" t="s">
        <v>46</v>
      </c>
      <c r="C2245" s="157" t="s">
        <v>233</v>
      </c>
      <c r="D2245" s="157" t="s">
        <v>53</v>
      </c>
      <c r="E2245" s="157" t="s">
        <v>275</v>
      </c>
      <c r="F2245" s="157" t="s">
        <v>104</v>
      </c>
      <c r="G2245" s="157" t="s">
        <v>99</v>
      </c>
      <c r="H2245" s="157" t="s">
        <v>84</v>
      </c>
      <c r="I2245" s="157"/>
      <c r="J2245" s="157"/>
      <c r="K2245" s="157">
        <v>9269.0182999999997</v>
      </c>
      <c r="L2245" s="157">
        <v>9.9110017199999997E-3</v>
      </c>
      <c r="M2245" s="157">
        <v>0</v>
      </c>
      <c r="N2245" s="157">
        <v>0</v>
      </c>
      <c r="O2245" s="157">
        <v>0</v>
      </c>
      <c r="P2245" s="157">
        <v>0</v>
      </c>
      <c r="Q2245" s="126">
        <v>0</v>
      </c>
      <c r="R2245" s="155"/>
      <c r="S2245" s="155"/>
      <c r="T2245" s="155"/>
      <c r="U2245" s="155"/>
      <c r="V2245" s="155"/>
      <c r="W2245" s="155"/>
      <c r="X2245" s="155"/>
      <c r="Y2245" s="155"/>
      <c r="Z2245" s="155"/>
      <c r="AA2245" s="155"/>
      <c r="AB2245" s="155"/>
      <c r="AC2245" s="155"/>
      <c r="AD2245" s="155"/>
      <c r="AE2245" s="155"/>
      <c r="AF2245" s="155"/>
      <c r="AG2245" s="155"/>
      <c r="AH2245" s="155"/>
    </row>
    <row r="2246" spans="1:34" x14ac:dyDescent="0.25">
      <c r="A2246" s="128" t="s">
        <v>16</v>
      </c>
      <c r="B2246" s="157" t="s">
        <v>46</v>
      </c>
      <c r="C2246" s="157" t="s">
        <v>233</v>
      </c>
      <c r="D2246" s="157" t="s">
        <v>53</v>
      </c>
      <c r="E2246" s="157" t="s">
        <v>276</v>
      </c>
      <c r="F2246" s="157" t="s">
        <v>104</v>
      </c>
      <c r="G2246" s="157" t="s">
        <v>100</v>
      </c>
      <c r="H2246" s="157" t="s">
        <v>84</v>
      </c>
      <c r="I2246" s="157"/>
      <c r="J2246" s="157"/>
      <c r="K2246" s="157">
        <v>1422.4402500000001</v>
      </c>
      <c r="L2246" s="157">
        <v>1.58633101E-3</v>
      </c>
      <c r="M2246" s="157">
        <v>0</v>
      </c>
      <c r="N2246" s="157">
        <v>0</v>
      </c>
      <c r="O2246" s="157">
        <v>0</v>
      </c>
      <c r="P2246" s="157">
        <v>0</v>
      </c>
      <c r="Q2246" s="126">
        <v>0</v>
      </c>
      <c r="R2246" s="155"/>
      <c r="S2246" s="155"/>
      <c r="T2246" s="155"/>
      <c r="U2246" s="155"/>
      <c r="V2246" s="155"/>
      <c r="W2246" s="155"/>
      <c r="X2246" s="155"/>
      <c r="Y2246" s="155"/>
      <c r="Z2246" s="155"/>
      <c r="AA2246" s="155"/>
      <c r="AB2246" s="155"/>
      <c r="AC2246" s="155"/>
      <c r="AD2246" s="155"/>
      <c r="AE2246" s="155"/>
      <c r="AF2246" s="155"/>
      <c r="AG2246" s="155"/>
      <c r="AH2246" s="155"/>
    </row>
    <row r="2247" spans="1:34" x14ac:dyDescent="0.25">
      <c r="A2247" s="128" t="s">
        <v>16</v>
      </c>
      <c r="B2247" s="157" t="s">
        <v>46</v>
      </c>
      <c r="C2247" s="157" t="s">
        <v>233</v>
      </c>
      <c r="D2247" s="157" t="s">
        <v>53</v>
      </c>
      <c r="E2247" s="157" t="s">
        <v>277</v>
      </c>
      <c r="F2247" s="157" t="s">
        <v>105</v>
      </c>
      <c r="G2247" s="157" t="s">
        <v>100</v>
      </c>
      <c r="H2247" s="157" t="s">
        <v>84</v>
      </c>
      <c r="I2247" s="157"/>
      <c r="J2247" s="157"/>
      <c r="K2247" s="157">
        <v>0.28872927999999998</v>
      </c>
      <c r="L2247" s="157">
        <v>8.8761809091999995E-5</v>
      </c>
      <c r="M2247" s="157">
        <v>4.4123944000000003E-6</v>
      </c>
      <c r="N2247" s="157">
        <v>4.2248040000000001E-4</v>
      </c>
      <c r="O2247" s="157">
        <v>1.4272172E-5</v>
      </c>
      <c r="P2247" s="157">
        <v>1.3130398240000001E-5</v>
      </c>
      <c r="Q2247" s="126">
        <v>4.5201651999999998E-8</v>
      </c>
      <c r="R2247" s="155"/>
      <c r="S2247" s="155"/>
      <c r="T2247" s="155"/>
      <c r="U2247" s="155"/>
      <c r="V2247" s="155"/>
      <c r="W2247" s="155"/>
      <c r="X2247" s="155"/>
      <c r="Y2247" s="155"/>
      <c r="Z2247" s="155"/>
      <c r="AA2247" s="155"/>
      <c r="AB2247" s="155"/>
      <c r="AC2247" s="155"/>
      <c r="AD2247" s="155"/>
      <c r="AE2247" s="155"/>
      <c r="AF2247" s="155"/>
      <c r="AG2247" s="155"/>
      <c r="AH2247" s="155"/>
    </row>
    <row r="2248" spans="1:34" x14ac:dyDescent="0.25">
      <c r="A2248" s="128" t="s">
        <v>16</v>
      </c>
      <c r="B2248" s="157" t="s">
        <v>46</v>
      </c>
      <c r="C2248" s="157" t="s">
        <v>233</v>
      </c>
      <c r="D2248" s="157" t="s">
        <v>53</v>
      </c>
      <c r="E2248" s="157" t="s">
        <v>278</v>
      </c>
      <c r="F2248" s="157" t="s">
        <v>106</v>
      </c>
      <c r="G2248" s="157" t="s">
        <v>107</v>
      </c>
      <c r="H2248" s="157" t="s">
        <v>84</v>
      </c>
      <c r="I2248" s="157"/>
      <c r="J2248" s="157"/>
      <c r="K2248" s="157">
        <v>1.8392314200000003E-2</v>
      </c>
      <c r="L2248" s="157">
        <v>4.3775056572399998E-7</v>
      </c>
      <c r="M2248" s="157">
        <v>2.1289511299999999E-8</v>
      </c>
      <c r="N2248" s="157">
        <v>1.7687360300000002E-6</v>
      </c>
      <c r="O2248" s="157">
        <v>7.1171747999999996E-8</v>
      </c>
      <c r="P2248" s="157">
        <v>6.5478008159999999E-8</v>
      </c>
      <c r="Q2248" s="126">
        <v>2.15633682E-10</v>
      </c>
      <c r="R2248" s="155"/>
      <c r="S2248" s="155"/>
      <c r="T2248" s="155"/>
      <c r="U2248" s="155"/>
      <c r="V2248" s="155"/>
      <c r="W2248" s="155"/>
      <c r="X2248" s="155"/>
      <c r="Y2248" s="155"/>
      <c r="Z2248" s="155"/>
      <c r="AA2248" s="155"/>
      <c r="AB2248" s="155"/>
      <c r="AC2248" s="155"/>
      <c r="AD2248" s="155"/>
      <c r="AE2248" s="155"/>
      <c r="AF2248" s="155"/>
      <c r="AG2248" s="155"/>
      <c r="AH2248" s="155"/>
    </row>
    <row r="2249" spans="1:34" x14ac:dyDescent="0.25">
      <c r="A2249" s="128" t="s">
        <v>16</v>
      </c>
      <c r="B2249" s="157" t="s">
        <v>46</v>
      </c>
      <c r="C2249" s="157" t="s">
        <v>233</v>
      </c>
      <c r="D2249" s="157" t="s">
        <v>53</v>
      </c>
      <c r="E2249" s="157" t="s">
        <v>279</v>
      </c>
      <c r="F2249" s="157" t="s">
        <v>108</v>
      </c>
      <c r="G2249" s="157" t="s">
        <v>109</v>
      </c>
      <c r="H2249" s="157" t="s">
        <v>84</v>
      </c>
      <c r="I2249" s="157"/>
      <c r="J2249" s="157"/>
      <c r="K2249" s="157">
        <v>366.56026100000003</v>
      </c>
      <c r="L2249" s="157">
        <v>1.050116450808E-2</v>
      </c>
      <c r="M2249" s="157">
        <v>3.7952338299999998E-4</v>
      </c>
      <c r="N2249" s="157">
        <v>3.6448399579999999E-2</v>
      </c>
      <c r="O2249" s="157">
        <v>1.244390905E-3</v>
      </c>
      <c r="P2249" s="157">
        <v>1.1448396326000001E-3</v>
      </c>
      <c r="Q2249" s="126">
        <v>3.8732337929999997E-6</v>
      </c>
      <c r="R2249" s="155"/>
      <c r="S2249" s="155"/>
      <c r="T2249" s="155"/>
      <c r="U2249" s="155"/>
      <c r="V2249" s="155"/>
      <c r="W2249" s="155"/>
      <c r="X2249" s="155"/>
      <c r="Y2249" s="155"/>
      <c r="Z2249" s="155"/>
      <c r="AA2249" s="155"/>
      <c r="AB2249" s="155"/>
      <c r="AC2249" s="155"/>
      <c r="AD2249" s="155"/>
      <c r="AE2249" s="155"/>
      <c r="AF2249" s="155"/>
      <c r="AG2249" s="155"/>
      <c r="AH2249" s="155"/>
    </row>
    <row r="2250" spans="1:34" x14ac:dyDescent="0.25">
      <c r="A2250" s="128" t="s">
        <v>16</v>
      </c>
      <c r="B2250" s="157" t="s">
        <v>46</v>
      </c>
      <c r="C2250" s="157" t="s">
        <v>233</v>
      </c>
      <c r="D2250" s="157" t="s">
        <v>53</v>
      </c>
      <c r="E2250" s="157" t="s">
        <v>280</v>
      </c>
      <c r="F2250" s="157" t="s">
        <v>110</v>
      </c>
      <c r="G2250" s="157" t="s">
        <v>109</v>
      </c>
      <c r="H2250" s="157" t="s">
        <v>84</v>
      </c>
      <c r="I2250" s="157"/>
      <c r="J2250" s="157"/>
      <c r="K2250" s="157">
        <v>1252.91288704</v>
      </c>
      <c r="L2250" s="157">
        <v>7.4079969582016986E-2</v>
      </c>
      <c r="M2250" s="157">
        <v>2.5891176965000002E-3</v>
      </c>
      <c r="N2250" s="157">
        <v>0.23833251120000001</v>
      </c>
      <c r="O2250" s="157">
        <v>9.2040121199999988E-3</v>
      </c>
      <c r="P2250" s="157">
        <v>8.4676911504000009E-3</v>
      </c>
      <c r="Q2250" s="126">
        <v>2.5839671999999999E-5</v>
      </c>
      <c r="R2250" s="155"/>
      <c r="S2250" s="155"/>
      <c r="T2250" s="155"/>
      <c r="U2250" s="155"/>
      <c r="V2250" s="155"/>
      <c r="W2250" s="155"/>
      <c r="X2250" s="155"/>
      <c r="Y2250" s="155"/>
      <c r="Z2250" s="155"/>
      <c r="AA2250" s="155"/>
      <c r="AB2250" s="155"/>
      <c r="AC2250" s="155"/>
      <c r="AD2250" s="155"/>
      <c r="AE2250" s="155"/>
      <c r="AF2250" s="155"/>
      <c r="AG2250" s="155"/>
      <c r="AH2250" s="155"/>
    </row>
    <row r="2251" spans="1:34" x14ac:dyDescent="0.25">
      <c r="A2251" s="128" t="s">
        <v>16</v>
      </c>
      <c r="B2251" s="157" t="s">
        <v>46</v>
      </c>
      <c r="C2251" s="157" t="s">
        <v>233</v>
      </c>
      <c r="D2251" s="157" t="s">
        <v>53</v>
      </c>
      <c r="E2251" s="157" t="s">
        <v>281</v>
      </c>
      <c r="F2251" s="157" t="s">
        <v>111</v>
      </c>
      <c r="G2251" s="157" t="s">
        <v>109</v>
      </c>
      <c r="H2251" s="157" t="s">
        <v>84</v>
      </c>
      <c r="I2251" s="157"/>
      <c r="J2251" s="157"/>
      <c r="K2251" s="157">
        <v>0.20349547000000001</v>
      </c>
      <c r="L2251" s="157">
        <v>2.7549544139999999E-5</v>
      </c>
      <c r="M2251" s="157">
        <v>9.8894417999999993E-7</v>
      </c>
      <c r="N2251" s="157">
        <v>1.0088268999999999E-4</v>
      </c>
      <c r="O2251" s="157">
        <v>3.3941605999999998E-6</v>
      </c>
      <c r="P2251" s="157">
        <v>3.1226277519999998E-6</v>
      </c>
      <c r="Q2251" s="126">
        <v>9.9698383000000007E-9</v>
      </c>
      <c r="R2251" s="155"/>
      <c r="S2251" s="155"/>
      <c r="T2251" s="155"/>
      <c r="U2251" s="155"/>
      <c r="V2251" s="155"/>
      <c r="W2251" s="155"/>
      <c r="X2251" s="155"/>
      <c r="Y2251" s="155"/>
      <c r="Z2251" s="155"/>
      <c r="AA2251" s="155"/>
      <c r="AB2251" s="155"/>
      <c r="AC2251" s="155"/>
      <c r="AD2251" s="155"/>
      <c r="AE2251" s="155"/>
      <c r="AF2251" s="155"/>
      <c r="AG2251" s="155"/>
      <c r="AH2251" s="155"/>
    </row>
    <row r="2252" spans="1:34" x14ac:dyDescent="0.25">
      <c r="A2252" s="128" t="s">
        <v>16</v>
      </c>
      <c r="B2252" s="157" t="s">
        <v>46</v>
      </c>
      <c r="C2252" s="157" t="s">
        <v>233</v>
      </c>
      <c r="D2252" s="157" t="s">
        <v>53</v>
      </c>
      <c r="E2252" s="157" t="s">
        <v>282</v>
      </c>
      <c r="F2252" s="157" t="s">
        <v>112</v>
      </c>
      <c r="G2252" s="157" t="s">
        <v>109</v>
      </c>
      <c r="H2252" s="157" t="s">
        <v>84</v>
      </c>
      <c r="I2252" s="157"/>
      <c r="J2252" s="157"/>
      <c r="K2252" s="157">
        <v>4.4584026000000003</v>
      </c>
      <c r="L2252" s="157">
        <v>4.5677578122000007E-4</v>
      </c>
      <c r="M2252" s="157">
        <v>1.5585105000000001E-5</v>
      </c>
      <c r="N2252" s="157">
        <v>1.5898446E-3</v>
      </c>
      <c r="O2252" s="157">
        <v>5.3489726000000002E-5</v>
      </c>
      <c r="P2252" s="157">
        <v>4.9210547920000005E-5</v>
      </c>
      <c r="Q2252" s="126">
        <v>1.5711804999999999E-7</v>
      </c>
      <c r="R2252" s="155"/>
      <c r="S2252" s="155"/>
      <c r="T2252" s="155"/>
      <c r="U2252" s="155"/>
      <c r="V2252" s="155"/>
      <c r="W2252" s="155"/>
      <c r="X2252" s="155"/>
      <c r="Y2252" s="155"/>
      <c r="Z2252" s="155"/>
      <c r="AA2252" s="155"/>
      <c r="AB2252" s="155"/>
      <c r="AC2252" s="155"/>
      <c r="AD2252" s="155"/>
      <c r="AE2252" s="155"/>
      <c r="AF2252" s="155"/>
      <c r="AG2252" s="155"/>
      <c r="AH2252" s="155"/>
    </row>
    <row r="2253" spans="1:34" x14ac:dyDescent="0.25">
      <c r="A2253" s="128" t="s">
        <v>16</v>
      </c>
      <c r="B2253" s="157" t="s">
        <v>46</v>
      </c>
      <c r="C2253" s="157" t="s">
        <v>233</v>
      </c>
      <c r="D2253" s="157" t="s">
        <v>53</v>
      </c>
      <c r="E2253" s="157" t="s">
        <v>283</v>
      </c>
      <c r="F2253" s="157" t="s">
        <v>113</v>
      </c>
      <c r="G2253" s="157" t="s">
        <v>114</v>
      </c>
      <c r="H2253" s="157" t="s">
        <v>84</v>
      </c>
      <c r="I2253" s="157"/>
      <c r="J2253" s="157"/>
      <c r="K2253" s="157">
        <v>0</v>
      </c>
      <c r="L2253" s="157">
        <v>0</v>
      </c>
      <c r="M2253" s="157">
        <v>0</v>
      </c>
      <c r="N2253" s="157">
        <v>0</v>
      </c>
      <c r="O2253" s="157">
        <v>0</v>
      </c>
      <c r="P2253" s="157">
        <v>0</v>
      </c>
      <c r="Q2253" s="126">
        <v>0</v>
      </c>
      <c r="R2253" s="155"/>
      <c r="S2253" s="155"/>
      <c r="T2253" s="155"/>
      <c r="U2253" s="155"/>
      <c r="V2253" s="155"/>
      <c r="W2253" s="155"/>
      <c r="X2253" s="155"/>
      <c r="Y2253" s="155"/>
      <c r="Z2253" s="155"/>
      <c r="AA2253" s="155"/>
      <c r="AB2253" s="155"/>
      <c r="AC2253" s="155"/>
      <c r="AD2253" s="155"/>
      <c r="AE2253" s="155"/>
      <c r="AF2253" s="155"/>
      <c r="AG2253" s="155"/>
      <c r="AH2253" s="155"/>
    </row>
    <row r="2254" spans="1:34" x14ac:dyDescent="0.25">
      <c r="A2254" s="128" t="s">
        <v>16</v>
      </c>
      <c r="B2254" s="157" t="s">
        <v>46</v>
      </c>
      <c r="C2254" s="157" t="s">
        <v>233</v>
      </c>
      <c r="D2254" s="157" t="s">
        <v>53</v>
      </c>
      <c r="E2254" s="157" t="s">
        <v>284</v>
      </c>
      <c r="F2254" s="157" t="s">
        <v>82</v>
      </c>
      <c r="G2254" s="157" t="s">
        <v>83</v>
      </c>
      <c r="H2254" s="157" t="s">
        <v>115</v>
      </c>
      <c r="I2254" s="157"/>
      <c r="J2254" s="157"/>
      <c r="K2254" s="157">
        <v>310.32031000000001</v>
      </c>
      <c r="L2254" s="157">
        <v>7.8450413409100004E-3</v>
      </c>
      <c r="M2254" s="157">
        <v>9.9474749999999999E-4</v>
      </c>
      <c r="N2254" s="157">
        <v>6.8119779000000005E-2</v>
      </c>
      <c r="O2254" s="157">
        <v>1.2616947E-4</v>
      </c>
      <c r="P2254" s="157">
        <v>1.160759124E-4</v>
      </c>
      <c r="Q2254" s="126">
        <v>9.4837768999999994E-6</v>
      </c>
      <c r="R2254" s="155"/>
      <c r="S2254" s="155"/>
      <c r="T2254" s="155"/>
      <c r="U2254" s="155"/>
      <c r="V2254" s="155"/>
      <c r="W2254" s="155"/>
      <c r="X2254" s="155"/>
      <c r="Y2254" s="155"/>
      <c r="Z2254" s="155"/>
      <c r="AA2254" s="155"/>
      <c r="AB2254" s="155"/>
      <c r="AC2254" s="155"/>
      <c r="AD2254" s="155"/>
      <c r="AE2254" s="155"/>
      <c r="AF2254" s="155"/>
      <c r="AG2254" s="155"/>
      <c r="AH2254" s="155"/>
    </row>
    <row r="2255" spans="1:34" x14ac:dyDescent="0.25">
      <c r="A2255" s="128" t="s">
        <v>16</v>
      </c>
      <c r="B2255" s="157" t="s">
        <v>46</v>
      </c>
      <c r="C2255" s="157" t="s">
        <v>233</v>
      </c>
      <c r="D2255" s="157" t="s">
        <v>53</v>
      </c>
      <c r="E2255" s="157" t="s">
        <v>285</v>
      </c>
      <c r="F2255" s="157" t="s">
        <v>86</v>
      </c>
      <c r="G2255" s="157" t="s">
        <v>83</v>
      </c>
      <c r="H2255" s="157" t="s">
        <v>115</v>
      </c>
      <c r="I2255" s="157"/>
      <c r="J2255" s="157"/>
      <c r="K2255" s="157">
        <v>3056.5164</v>
      </c>
      <c r="L2255" s="157">
        <v>8.7348329974400021E-2</v>
      </c>
      <c r="M2255" s="157">
        <v>8.8335406000000002E-3</v>
      </c>
      <c r="N2255" s="157">
        <v>0.76300084999999995</v>
      </c>
      <c r="O2255" s="157">
        <v>1.2464685000000001E-3</v>
      </c>
      <c r="P2255" s="157">
        <v>1.1467510200000002E-3</v>
      </c>
      <c r="Q2255" s="126">
        <v>9.9794823000000005E-5</v>
      </c>
      <c r="R2255" s="155"/>
      <c r="S2255" s="155"/>
      <c r="T2255" s="155"/>
      <c r="U2255" s="155"/>
      <c r="V2255" s="155"/>
      <c r="W2255" s="155"/>
      <c r="X2255" s="155"/>
      <c r="Y2255" s="155"/>
      <c r="Z2255" s="155"/>
      <c r="AA2255" s="155"/>
      <c r="AB2255" s="155"/>
      <c r="AC2255" s="155"/>
      <c r="AD2255" s="155"/>
      <c r="AE2255" s="155"/>
      <c r="AF2255" s="155"/>
      <c r="AG2255" s="155"/>
      <c r="AH2255" s="155"/>
    </row>
    <row r="2256" spans="1:34" x14ac:dyDescent="0.25">
      <c r="A2256" s="128" t="s">
        <v>16</v>
      </c>
      <c r="B2256" s="157" t="s">
        <v>46</v>
      </c>
      <c r="C2256" s="157" t="s">
        <v>233</v>
      </c>
      <c r="D2256" s="157" t="s">
        <v>53</v>
      </c>
      <c r="E2256" s="157" t="s">
        <v>286</v>
      </c>
      <c r="F2256" s="157" t="s">
        <v>116</v>
      </c>
      <c r="G2256" s="157" t="s">
        <v>83</v>
      </c>
      <c r="H2256" s="157" t="s">
        <v>115</v>
      </c>
      <c r="I2256" s="157"/>
      <c r="J2256" s="157"/>
      <c r="K2256" s="157">
        <v>129.44298000000001</v>
      </c>
      <c r="L2256" s="157">
        <v>1.6763321826700005E-2</v>
      </c>
      <c r="M2256" s="157">
        <v>5.5390698999999996E-3</v>
      </c>
      <c r="N2256" s="157">
        <v>0.64520973000000004</v>
      </c>
      <c r="O2256" s="157">
        <v>3.0758631E-4</v>
      </c>
      <c r="P2256" s="157">
        <v>2.8297940520000001E-4</v>
      </c>
      <c r="Q2256" s="126">
        <v>5.3142186999999999E-5</v>
      </c>
      <c r="R2256" s="155"/>
      <c r="S2256" s="155"/>
      <c r="T2256" s="155"/>
      <c r="U2256" s="155"/>
      <c r="V2256" s="155"/>
      <c r="W2256" s="155"/>
      <c r="X2256" s="155"/>
      <c r="Y2256" s="155"/>
      <c r="Z2256" s="155"/>
      <c r="AA2256" s="155"/>
      <c r="AB2256" s="155"/>
      <c r="AC2256" s="155"/>
      <c r="AD2256" s="155"/>
      <c r="AE2256" s="155"/>
      <c r="AF2256" s="155"/>
      <c r="AG2256" s="155"/>
      <c r="AH2256" s="155"/>
    </row>
    <row r="2257" spans="1:34" x14ac:dyDescent="0.25">
      <c r="A2257" s="128" t="s">
        <v>16</v>
      </c>
      <c r="B2257" s="157" t="s">
        <v>46</v>
      </c>
      <c r="C2257" s="157" t="s">
        <v>233</v>
      </c>
      <c r="D2257" s="157" t="s">
        <v>53</v>
      </c>
      <c r="E2257" s="157" t="s">
        <v>287</v>
      </c>
      <c r="F2257" s="157" t="s">
        <v>87</v>
      </c>
      <c r="G2257" s="157" t="s">
        <v>83</v>
      </c>
      <c r="H2257" s="157" t="s">
        <v>115</v>
      </c>
      <c r="I2257" s="157"/>
      <c r="J2257" s="157"/>
      <c r="K2257" s="157">
        <v>93.832047983999999</v>
      </c>
      <c r="L2257" s="157">
        <v>4.8518852565284792E-3</v>
      </c>
      <c r="M2257" s="157">
        <v>1.2394797250799999E-3</v>
      </c>
      <c r="N2257" s="157">
        <v>0.10801150396500001</v>
      </c>
      <c r="O2257" s="157">
        <v>3.3876198680799994E-5</v>
      </c>
      <c r="P2257" s="157">
        <v>3.1166102786336001E-5</v>
      </c>
      <c r="Q2257" s="126">
        <v>6.8007665192999991E-6</v>
      </c>
      <c r="R2257" s="155"/>
      <c r="S2257" s="155"/>
      <c r="T2257" s="155"/>
      <c r="U2257" s="155"/>
      <c r="V2257" s="155"/>
      <c r="W2257" s="155"/>
      <c r="X2257" s="155"/>
      <c r="Y2257" s="155"/>
      <c r="Z2257" s="155"/>
      <c r="AA2257" s="155"/>
      <c r="AB2257" s="155"/>
      <c r="AC2257" s="155"/>
      <c r="AD2257" s="155"/>
      <c r="AE2257" s="155"/>
      <c r="AF2257" s="155"/>
      <c r="AG2257" s="155"/>
      <c r="AH2257" s="155"/>
    </row>
    <row r="2258" spans="1:34" x14ac:dyDescent="0.25">
      <c r="A2258" s="128" t="s">
        <v>16</v>
      </c>
      <c r="B2258" s="157" t="s">
        <v>46</v>
      </c>
      <c r="C2258" s="157" t="s">
        <v>233</v>
      </c>
      <c r="D2258" s="157" t="s">
        <v>53</v>
      </c>
      <c r="E2258" s="157" t="s">
        <v>288</v>
      </c>
      <c r="F2258" s="157" t="s">
        <v>117</v>
      </c>
      <c r="G2258" s="157" t="s">
        <v>89</v>
      </c>
      <c r="H2258" s="157" t="s">
        <v>115</v>
      </c>
      <c r="I2258" s="157"/>
      <c r="J2258" s="157"/>
      <c r="K2258" s="157">
        <v>5.7598487699999996</v>
      </c>
      <c r="L2258" s="157">
        <v>6.0678191509782003E-4</v>
      </c>
      <c r="M2258" s="157">
        <v>3.0745870780000002E-4</v>
      </c>
      <c r="N2258" s="157">
        <v>2.0521245519999998E-2</v>
      </c>
      <c r="O2258" s="157">
        <v>1.0762907960000001E-5</v>
      </c>
      <c r="P2258" s="157">
        <v>9.901875323200001E-6</v>
      </c>
      <c r="Q2258" s="126">
        <v>1.9477161660000004E-6</v>
      </c>
      <c r="R2258" s="155"/>
      <c r="S2258" s="155"/>
      <c r="T2258" s="155"/>
      <c r="U2258" s="155"/>
      <c r="V2258" s="155"/>
      <c r="W2258" s="155"/>
      <c r="X2258" s="155"/>
      <c r="Y2258" s="155"/>
      <c r="Z2258" s="155"/>
      <c r="AA2258" s="155"/>
      <c r="AB2258" s="155"/>
      <c r="AC2258" s="155"/>
      <c r="AD2258" s="155"/>
      <c r="AE2258" s="155"/>
      <c r="AF2258" s="155"/>
      <c r="AG2258" s="155"/>
      <c r="AH2258" s="155"/>
    </row>
    <row r="2259" spans="1:34" x14ac:dyDescent="0.25">
      <c r="A2259" s="128" t="s">
        <v>16</v>
      </c>
      <c r="B2259" s="157" t="s">
        <v>46</v>
      </c>
      <c r="C2259" s="157" t="s">
        <v>233</v>
      </c>
      <c r="D2259" s="157" t="s">
        <v>53</v>
      </c>
      <c r="E2259" s="157" t="s">
        <v>289</v>
      </c>
      <c r="F2259" s="157" t="s">
        <v>88</v>
      </c>
      <c r="G2259" s="157" t="s">
        <v>89</v>
      </c>
      <c r="H2259" s="157" t="s">
        <v>115</v>
      </c>
      <c r="I2259" s="157"/>
      <c r="J2259" s="157"/>
      <c r="K2259" s="157">
        <v>0.22558157000000001</v>
      </c>
      <c r="L2259" s="157">
        <v>5.6833643095000007E-6</v>
      </c>
      <c r="M2259" s="157">
        <v>2.1239276999999998E-6</v>
      </c>
      <c r="N2259" s="157">
        <v>1.802223E-4</v>
      </c>
      <c r="O2259" s="157">
        <v>6.983057E-8</v>
      </c>
      <c r="P2259" s="157">
        <v>6.4244124400000009E-8</v>
      </c>
      <c r="Q2259" s="126">
        <v>1.4465325E-8</v>
      </c>
      <c r="R2259" s="155"/>
      <c r="S2259" s="155"/>
      <c r="T2259" s="155"/>
      <c r="U2259" s="155"/>
      <c r="V2259" s="155"/>
      <c r="W2259" s="155"/>
      <c r="X2259" s="155"/>
      <c r="Y2259" s="155"/>
      <c r="Z2259" s="155"/>
      <c r="AA2259" s="155"/>
      <c r="AB2259" s="155"/>
      <c r="AC2259" s="155"/>
      <c r="AD2259" s="155"/>
      <c r="AE2259" s="155"/>
      <c r="AF2259" s="155"/>
      <c r="AG2259" s="155"/>
      <c r="AH2259" s="155"/>
    </row>
    <row r="2260" spans="1:34" x14ac:dyDescent="0.25">
      <c r="A2260" s="128" t="s">
        <v>16</v>
      </c>
      <c r="B2260" s="157" t="s">
        <v>46</v>
      </c>
      <c r="C2260" s="157" t="s">
        <v>233</v>
      </c>
      <c r="D2260" s="157" t="s">
        <v>53</v>
      </c>
      <c r="E2260" s="157" t="s">
        <v>290</v>
      </c>
      <c r="F2260" s="157" t="s">
        <v>90</v>
      </c>
      <c r="G2260" s="157" t="s">
        <v>89</v>
      </c>
      <c r="H2260" s="157" t="s">
        <v>115</v>
      </c>
      <c r="I2260" s="157"/>
      <c r="J2260" s="157"/>
      <c r="K2260" s="157">
        <v>66.585656599999993</v>
      </c>
      <c r="L2260" s="157">
        <v>2.1264170132210001E-3</v>
      </c>
      <c r="M2260" s="157">
        <v>4.8240687999999996E-4</v>
      </c>
      <c r="N2260" s="157">
        <v>3.7323843000000002E-2</v>
      </c>
      <c r="O2260" s="157">
        <v>4.3338214999999999E-5</v>
      </c>
      <c r="P2260" s="157">
        <v>3.9871157800000001E-5</v>
      </c>
      <c r="Q2260" s="126">
        <v>3.5615034199999998E-6</v>
      </c>
      <c r="R2260" s="155"/>
      <c r="S2260" s="155"/>
      <c r="T2260" s="155"/>
      <c r="U2260" s="155"/>
      <c r="V2260" s="155"/>
      <c r="W2260" s="155"/>
      <c r="X2260" s="155"/>
      <c r="Y2260" s="155"/>
      <c r="Z2260" s="155"/>
      <c r="AA2260" s="155"/>
      <c r="AB2260" s="155"/>
      <c r="AC2260" s="155"/>
      <c r="AD2260" s="155"/>
      <c r="AE2260" s="155"/>
      <c r="AF2260" s="155"/>
      <c r="AG2260" s="155"/>
      <c r="AH2260" s="155"/>
    </row>
    <row r="2261" spans="1:34" x14ac:dyDescent="0.25">
      <c r="A2261" s="128" t="s">
        <v>16</v>
      </c>
      <c r="B2261" s="157" t="s">
        <v>46</v>
      </c>
      <c r="C2261" s="157" t="s">
        <v>233</v>
      </c>
      <c r="D2261" s="157" t="s">
        <v>53</v>
      </c>
      <c r="E2261" s="157" t="s">
        <v>291</v>
      </c>
      <c r="F2261" s="157" t="s">
        <v>118</v>
      </c>
      <c r="G2261" s="157" t="s">
        <v>89</v>
      </c>
      <c r="H2261" s="157" t="s">
        <v>115</v>
      </c>
      <c r="I2261" s="157"/>
      <c r="J2261" s="157"/>
      <c r="K2261" s="157">
        <v>6.5298335369999991</v>
      </c>
      <c r="L2261" s="157">
        <v>9.6482872304899994E-4</v>
      </c>
      <c r="M2261" s="157">
        <v>4.4625429000000002E-4</v>
      </c>
      <c r="N2261" s="157">
        <v>3.6052223389999992E-2</v>
      </c>
      <c r="O2261" s="157">
        <v>1.8091594489999996E-5</v>
      </c>
      <c r="P2261" s="157">
        <v>1.6644266930800002E-5</v>
      </c>
      <c r="Q2261" s="126">
        <v>3.4234830099999999E-6</v>
      </c>
      <c r="R2261" s="155"/>
      <c r="S2261" s="155"/>
      <c r="T2261" s="155"/>
      <c r="U2261" s="155"/>
      <c r="V2261" s="155"/>
      <c r="W2261" s="155"/>
      <c r="X2261" s="155"/>
      <c r="Y2261" s="155"/>
      <c r="Z2261" s="155"/>
      <c r="AA2261" s="155"/>
      <c r="AB2261" s="155"/>
      <c r="AC2261" s="155"/>
      <c r="AD2261" s="155"/>
      <c r="AE2261" s="155"/>
      <c r="AF2261" s="155"/>
      <c r="AG2261" s="155"/>
      <c r="AH2261" s="155"/>
    </row>
    <row r="2262" spans="1:34" x14ac:dyDescent="0.25">
      <c r="A2262" s="128" t="s">
        <v>16</v>
      </c>
      <c r="B2262" s="157" t="s">
        <v>46</v>
      </c>
      <c r="C2262" s="157" t="s">
        <v>233</v>
      </c>
      <c r="D2262" s="157" t="s">
        <v>53</v>
      </c>
      <c r="E2262" s="157" t="s">
        <v>292</v>
      </c>
      <c r="F2262" s="157" t="s">
        <v>91</v>
      </c>
      <c r="G2262" s="157" t="s">
        <v>89</v>
      </c>
      <c r="H2262" s="157" t="s">
        <v>115</v>
      </c>
      <c r="I2262" s="157"/>
      <c r="J2262" s="157"/>
      <c r="K2262" s="157">
        <v>69.758839653999999</v>
      </c>
      <c r="L2262" s="157">
        <v>3.1856217244169006E-3</v>
      </c>
      <c r="M2262" s="157">
        <v>9.9897332530000005E-4</v>
      </c>
      <c r="N2262" s="157">
        <v>7.943821705000001E-2</v>
      </c>
      <c r="O2262" s="157">
        <v>5.1847354042000002E-5</v>
      </c>
      <c r="P2262" s="157">
        <v>4.7699565718640002E-5</v>
      </c>
      <c r="Q2262" s="126">
        <v>6.7857032209999998E-6</v>
      </c>
      <c r="R2262" s="155"/>
      <c r="S2262" s="155"/>
      <c r="T2262" s="155"/>
      <c r="U2262" s="155"/>
      <c r="V2262" s="155"/>
      <c r="W2262" s="155"/>
      <c r="X2262" s="155"/>
      <c r="Y2262" s="155"/>
      <c r="Z2262" s="155"/>
      <c r="AA2262" s="155"/>
      <c r="AB2262" s="155"/>
      <c r="AC2262" s="155"/>
      <c r="AD2262" s="155"/>
      <c r="AE2262" s="155"/>
      <c r="AF2262" s="155"/>
      <c r="AG2262" s="155"/>
      <c r="AH2262" s="155"/>
    </row>
    <row r="2263" spans="1:34" x14ac:dyDescent="0.25">
      <c r="A2263" s="128" t="s">
        <v>16</v>
      </c>
      <c r="B2263" s="157" t="s">
        <v>46</v>
      </c>
      <c r="C2263" s="157" t="s">
        <v>233</v>
      </c>
      <c r="D2263" s="157" t="s">
        <v>53</v>
      </c>
      <c r="E2263" s="157" t="s">
        <v>293</v>
      </c>
      <c r="F2263" s="157" t="s">
        <v>119</v>
      </c>
      <c r="G2263" s="157" t="s">
        <v>89</v>
      </c>
      <c r="H2263" s="157" t="s">
        <v>115</v>
      </c>
      <c r="I2263" s="157"/>
      <c r="J2263" s="157"/>
      <c r="K2263" s="157">
        <v>12.813033021000001</v>
      </c>
      <c r="L2263" s="157">
        <v>1.20397917867488E-3</v>
      </c>
      <c r="M2263" s="157">
        <v>3.7848604039999995E-4</v>
      </c>
      <c r="N2263" s="157">
        <v>3.2916605736000006E-2</v>
      </c>
      <c r="O2263" s="157">
        <v>2.2503523850000001E-5</v>
      </c>
      <c r="P2263" s="157">
        <v>2.0703241942000002E-5</v>
      </c>
      <c r="Q2263" s="126">
        <v>2.8541988979999997E-6</v>
      </c>
      <c r="R2263" s="155"/>
      <c r="S2263" s="155"/>
      <c r="T2263" s="155"/>
      <c r="U2263" s="155"/>
      <c r="V2263" s="155"/>
      <c r="W2263" s="155"/>
      <c r="X2263" s="155"/>
      <c r="Y2263" s="155"/>
      <c r="Z2263" s="155"/>
      <c r="AA2263" s="155"/>
      <c r="AB2263" s="155"/>
      <c r="AC2263" s="155"/>
      <c r="AD2263" s="155"/>
      <c r="AE2263" s="155"/>
      <c r="AF2263" s="155"/>
      <c r="AG2263" s="155"/>
      <c r="AH2263" s="155"/>
    </row>
    <row r="2264" spans="1:34" x14ac:dyDescent="0.25">
      <c r="A2264" s="128" t="s">
        <v>16</v>
      </c>
      <c r="B2264" s="157" t="s">
        <v>46</v>
      </c>
      <c r="C2264" s="157" t="s">
        <v>233</v>
      </c>
      <c r="D2264" s="157" t="s">
        <v>53</v>
      </c>
      <c r="E2264" s="157" t="s">
        <v>294</v>
      </c>
      <c r="F2264" s="157" t="s">
        <v>92</v>
      </c>
      <c r="G2264" s="157" t="s">
        <v>89</v>
      </c>
      <c r="H2264" s="157" t="s">
        <v>115</v>
      </c>
      <c r="I2264" s="157"/>
      <c r="J2264" s="157"/>
      <c r="K2264" s="157">
        <v>0.92338073200000004</v>
      </c>
      <c r="L2264" s="157">
        <v>7.1271877490799995E-5</v>
      </c>
      <c r="M2264" s="157">
        <v>1.9186337400000001E-5</v>
      </c>
      <c r="N2264" s="157">
        <v>1.63430162E-3</v>
      </c>
      <c r="O2264" s="157">
        <v>1.570492963E-6</v>
      </c>
      <c r="P2264" s="157">
        <v>1.44485352596E-6</v>
      </c>
      <c r="Q2264" s="126">
        <v>1.468964319E-7</v>
      </c>
      <c r="R2264" s="155"/>
      <c r="S2264" s="155"/>
      <c r="T2264" s="155"/>
      <c r="U2264" s="155"/>
      <c r="V2264" s="155"/>
      <c r="W2264" s="155"/>
      <c r="X2264" s="155"/>
      <c r="Y2264" s="155"/>
      <c r="Z2264" s="155"/>
      <c r="AA2264" s="155"/>
      <c r="AB2264" s="155"/>
      <c r="AC2264" s="155"/>
      <c r="AD2264" s="155"/>
      <c r="AE2264" s="155"/>
      <c r="AF2264" s="155"/>
      <c r="AG2264" s="155"/>
      <c r="AH2264" s="155"/>
    </row>
    <row r="2265" spans="1:34" x14ac:dyDescent="0.25">
      <c r="A2265" s="128" t="s">
        <v>16</v>
      </c>
      <c r="B2265" s="157" t="s">
        <v>46</v>
      </c>
      <c r="C2265" s="157" t="s">
        <v>233</v>
      </c>
      <c r="D2265" s="157" t="s">
        <v>53</v>
      </c>
      <c r="E2265" s="157" t="s">
        <v>295</v>
      </c>
      <c r="F2265" s="157" t="s">
        <v>120</v>
      </c>
      <c r="G2265" s="157" t="s">
        <v>89</v>
      </c>
      <c r="H2265" s="157" t="s">
        <v>115</v>
      </c>
      <c r="I2265" s="157"/>
      <c r="J2265" s="157"/>
      <c r="K2265" s="157">
        <v>20.320386761999998</v>
      </c>
      <c r="L2265" s="157">
        <v>2.2620075862221402E-3</v>
      </c>
      <c r="M2265" s="157">
        <v>9.6138173488000004E-4</v>
      </c>
      <c r="N2265" s="157">
        <v>6.1100158434999996E-2</v>
      </c>
      <c r="O2265" s="157">
        <v>4.5663299836000002E-5</v>
      </c>
      <c r="P2265" s="157">
        <v>4.2010235849120005E-5</v>
      </c>
      <c r="Q2265" s="126">
        <v>6.0126555837000003E-6</v>
      </c>
      <c r="R2265" s="155"/>
      <c r="S2265" s="155"/>
      <c r="T2265" s="155"/>
      <c r="U2265" s="155"/>
      <c r="V2265" s="155"/>
      <c r="W2265" s="155"/>
      <c r="X2265" s="155"/>
      <c r="Y2265" s="155"/>
      <c r="Z2265" s="155"/>
      <c r="AA2265" s="155"/>
      <c r="AB2265" s="155"/>
      <c r="AC2265" s="155"/>
      <c r="AD2265" s="155"/>
      <c r="AE2265" s="155"/>
      <c r="AF2265" s="155"/>
      <c r="AG2265" s="155"/>
      <c r="AH2265" s="155"/>
    </row>
    <row r="2266" spans="1:34" x14ac:dyDescent="0.25">
      <c r="A2266" s="128" t="s">
        <v>16</v>
      </c>
      <c r="B2266" s="157" t="s">
        <v>46</v>
      </c>
      <c r="C2266" s="157" t="s">
        <v>233</v>
      </c>
      <c r="D2266" s="157" t="s">
        <v>53</v>
      </c>
      <c r="E2266" s="157" t="s">
        <v>296</v>
      </c>
      <c r="F2266" s="157" t="s">
        <v>121</v>
      </c>
      <c r="G2266" s="157" t="s">
        <v>89</v>
      </c>
      <c r="H2266" s="157" t="s">
        <v>115</v>
      </c>
      <c r="I2266" s="157"/>
      <c r="J2266" s="157"/>
      <c r="K2266" s="157">
        <v>67.62033984</v>
      </c>
      <c r="L2266" s="157">
        <v>1.3087250544748499E-3</v>
      </c>
      <c r="M2266" s="157">
        <v>4.0878924419999996E-4</v>
      </c>
      <c r="N2266" s="157">
        <v>1.870419731E-2</v>
      </c>
      <c r="O2266" s="157">
        <v>2.5327277819999997E-5</v>
      </c>
      <c r="P2266" s="157">
        <v>2.33010955944E-5</v>
      </c>
      <c r="Q2266" s="126">
        <v>2.0434263540000003E-6</v>
      </c>
      <c r="R2266" s="155"/>
      <c r="S2266" s="155"/>
      <c r="T2266" s="155"/>
      <c r="U2266" s="155"/>
      <c r="V2266" s="155"/>
      <c r="W2266" s="155"/>
      <c r="X2266" s="155"/>
      <c r="Y2266" s="155"/>
      <c r="Z2266" s="155"/>
      <c r="AA2266" s="155"/>
      <c r="AB2266" s="155"/>
      <c r="AC2266" s="155"/>
      <c r="AD2266" s="155"/>
      <c r="AE2266" s="155"/>
      <c r="AF2266" s="155"/>
      <c r="AG2266" s="155"/>
      <c r="AH2266" s="155"/>
    </row>
    <row r="2267" spans="1:34" x14ac:dyDescent="0.25">
      <c r="A2267" s="128" t="s">
        <v>16</v>
      </c>
      <c r="B2267" s="157" t="s">
        <v>46</v>
      </c>
      <c r="C2267" s="157" t="s">
        <v>233</v>
      </c>
      <c r="D2267" s="157" t="s">
        <v>53</v>
      </c>
      <c r="E2267" s="157" t="s">
        <v>297</v>
      </c>
      <c r="F2267" s="157" t="s">
        <v>93</v>
      </c>
      <c r="G2267" s="157" t="s">
        <v>89</v>
      </c>
      <c r="H2267" s="157" t="s">
        <v>115</v>
      </c>
      <c r="I2267" s="157"/>
      <c r="J2267" s="157"/>
      <c r="K2267" s="157">
        <v>25.024514439999997</v>
      </c>
      <c r="L2267" s="157">
        <v>3.4649006305254998E-3</v>
      </c>
      <c r="M2267" s="157">
        <v>1.3553762260000001E-3</v>
      </c>
      <c r="N2267" s="157">
        <v>0.14139239176999999</v>
      </c>
      <c r="O2267" s="157">
        <v>7.0016129900000006E-5</v>
      </c>
      <c r="P2267" s="157">
        <v>6.4414839508000006E-5</v>
      </c>
      <c r="Q2267" s="126">
        <v>1.253700719E-5</v>
      </c>
      <c r="R2267" s="155"/>
      <c r="S2267" s="155"/>
      <c r="T2267" s="155"/>
      <c r="U2267" s="155"/>
      <c r="V2267" s="155"/>
      <c r="W2267" s="155"/>
      <c r="X2267" s="155"/>
      <c r="Y2267" s="155"/>
      <c r="Z2267" s="155"/>
      <c r="AA2267" s="155"/>
      <c r="AB2267" s="155"/>
      <c r="AC2267" s="155"/>
      <c r="AD2267" s="155"/>
      <c r="AE2267" s="155"/>
      <c r="AF2267" s="155"/>
      <c r="AG2267" s="155"/>
      <c r="AH2267" s="155"/>
    </row>
    <row r="2268" spans="1:34" x14ac:dyDescent="0.25">
      <c r="A2268" s="128" t="s">
        <v>16</v>
      </c>
      <c r="B2268" s="157" t="s">
        <v>46</v>
      </c>
      <c r="C2268" s="157" t="s">
        <v>233</v>
      </c>
      <c r="D2268" s="157" t="s">
        <v>53</v>
      </c>
      <c r="E2268" s="157" t="s">
        <v>298</v>
      </c>
      <c r="F2268" s="157" t="s">
        <v>122</v>
      </c>
      <c r="G2268" s="157" t="s">
        <v>89</v>
      </c>
      <c r="H2268" s="157" t="s">
        <v>115</v>
      </c>
      <c r="I2268" s="157"/>
      <c r="J2268" s="157"/>
      <c r="K2268" s="157">
        <v>160.5027982</v>
      </c>
      <c r="L2268" s="157">
        <v>3.8947610332837499E-3</v>
      </c>
      <c r="M2268" s="157">
        <v>9.2079503550000004E-4</v>
      </c>
      <c r="N2268" s="157">
        <v>7.8480167810000001E-2</v>
      </c>
      <c r="O2268" s="157">
        <v>4.6080856889999995E-5</v>
      </c>
      <c r="P2268" s="157">
        <v>4.2394388338799995E-5</v>
      </c>
      <c r="Q2268" s="126">
        <v>6.0194650780000003E-6</v>
      </c>
      <c r="R2268" s="155"/>
      <c r="S2268" s="155"/>
      <c r="T2268" s="155"/>
      <c r="U2268" s="155"/>
      <c r="V2268" s="155"/>
      <c r="W2268" s="155"/>
      <c r="X2268" s="155"/>
      <c r="Y2268" s="155"/>
      <c r="Z2268" s="155"/>
      <c r="AA2268" s="155"/>
      <c r="AB2268" s="155"/>
      <c r="AC2268" s="155"/>
      <c r="AD2268" s="155"/>
      <c r="AE2268" s="155"/>
      <c r="AF2268" s="155"/>
      <c r="AG2268" s="155"/>
      <c r="AH2268" s="155"/>
    </row>
    <row r="2269" spans="1:34" x14ac:dyDescent="0.25">
      <c r="A2269" s="128" t="s">
        <v>16</v>
      </c>
      <c r="B2269" s="157" t="s">
        <v>46</v>
      </c>
      <c r="C2269" s="157" t="s">
        <v>233</v>
      </c>
      <c r="D2269" s="157" t="s">
        <v>53</v>
      </c>
      <c r="E2269" s="157" t="s">
        <v>299</v>
      </c>
      <c r="F2269" s="157" t="s">
        <v>123</v>
      </c>
      <c r="G2269" s="157" t="s">
        <v>89</v>
      </c>
      <c r="H2269" s="157" t="s">
        <v>115</v>
      </c>
      <c r="I2269" s="157"/>
      <c r="J2269" s="157"/>
      <c r="K2269" s="157">
        <v>0.68276016750000001</v>
      </c>
      <c r="L2269" s="157">
        <v>1.28548322012678E-4</v>
      </c>
      <c r="M2269" s="157">
        <v>1.7627531789000001E-4</v>
      </c>
      <c r="N2269" s="157">
        <v>3.0568818278999999E-3</v>
      </c>
      <c r="O2269" s="157">
        <v>2.0002826882999996E-6</v>
      </c>
      <c r="P2269" s="157">
        <v>1.840260073236E-6</v>
      </c>
      <c r="Q2269" s="126">
        <v>4.901446542E-7</v>
      </c>
      <c r="R2269" s="155"/>
      <c r="S2269" s="155"/>
      <c r="T2269" s="155"/>
      <c r="U2269" s="155"/>
      <c r="V2269" s="155"/>
      <c r="W2269" s="155"/>
      <c r="X2269" s="155"/>
      <c r="Y2269" s="155"/>
      <c r="Z2269" s="155"/>
      <c r="AA2269" s="155"/>
      <c r="AB2269" s="155"/>
      <c r="AC2269" s="155"/>
      <c r="AD2269" s="155"/>
      <c r="AE2269" s="155"/>
      <c r="AF2269" s="155"/>
      <c r="AG2269" s="155"/>
      <c r="AH2269" s="155"/>
    </row>
    <row r="2270" spans="1:34" x14ac:dyDescent="0.25">
      <c r="A2270" s="128" t="s">
        <v>16</v>
      </c>
      <c r="B2270" s="157" t="s">
        <v>46</v>
      </c>
      <c r="C2270" s="157" t="s">
        <v>233</v>
      </c>
      <c r="D2270" s="157" t="s">
        <v>53</v>
      </c>
      <c r="E2270" s="157" t="s">
        <v>300</v>
      </c>
      <c r="F2270" s="157" t="s">
        <v>94</v>
      </c>
      <c r="G2270" s="157" t="s">
        <v>89</v>
      </c>
      <c r="H2270" s="157" t="s">
        <v>115</v>
      </c>
      <c r="I2270" s="157"/>
      <c r="J2270" s="157"/>
      <c r="K2270" s="157">
        <v>4.361244052</v>
      </c>
      <c r="L2270" s="157">
        <v>3.146512732636E-4</v>
      </c>
      <c r="M2270" s="157">
        <v>1.2324584300000001E-4</v>
      </c>
      <c r="N2270" s="157">
        <v>9.0713820000000011E-3</v>
      </c>
      <c r="O2270" s="157">
        <v>5.8389352400000009E-6</v>
      </c>
      <c r="P2270" s="157">
        <v>5.3718204208000005E-6</v>
      </c>
      <c r="Q2270" s="126">
        <v>8.0856545300000002E-7</v>
      </c>
      <c r="R2270" s="155"/>
      <c r="S2270" s="155"/>
      <c r="T2270" s="155"/>
      <c r="U2270" s="155"/>
      <c r="V2270" s="155"/>
      <c r="W2270" s="155"/>
      <c r="X2270" s="155"/>
      <c r="Y2270" s="155"/>
      <c r="Z2270" s="155"/>
      <c r="AA2270" s="155"/>
      <c r="AB2270" s="155"/>
      <c r="AC2270" s="155"/>
      <c r="AD2270" s="155"/>
      <c r="AE2270" s="155"/>
      <c r="AF2270" s="155"/>
      <c r="AG2270" s="155"/>
      <c r="AH2270" s="155"/>
    </row>
    <row r="2271" spans="1:34" x14ac:dyDescent="0.25">
      <c r="A2271" s="128" t="s">
        <v>16</v>
      </c>
      <c r="B2271" s="157" t="s">
        <v>46</v>
      </c>
      <c r="C2271" s="157" t="s">
        <v>233</v>
      </c>
      <c r="D2271" s="157" t="s">
        <v>53</v>
      </c>
      <c r="E2271" s="157" t="s">
        <v>301</v>
      </c>
      <c r="F2271" s="157" t="s">
        <v>124</v>
      </c>
      <c r="G2271" s="157" t="s">
        <v>89</v>
      </c>
      <c r="H2271" s="157" t="s">
        <v>115</v>
      </c>
      <c r="I2271" s="157"/>
      <c r="J2271" s="157"/>
      <c r="K2271" s="157">
        <v>0.64065170319999998</v>
      </c>
      <c r="L2271" s="157">
        <v>1.4849108742645003E-4</v>
      </c>
      <c r="M2271" s="157">
        <v>2.3736366730000002E-4</v>
      </c>
      <c r="N2271" s="157">
        <v>3.3475620519999999E-3</v>
      </c>
      <c r="O2271" s="157">
        <v>3.0803341519999998E-6</v>
      </c>
      <c r="P2271" s="157">
        <v>2.83390741984E-6</v>
      </c>
      <c r="Q2271" s="126">
        <v>7.5638531040000003E-7</v>
      </c>
      <c r="R2271" s="155"/>
      <c r="S2271" s="155"/>
      <c r="T2271" s="155"/>
      <c r="U2271" s="155"/>
      <c r="V2271" s="155"/>
      <c r="W2271" s="155"/>
      <c r="X2271" s="155"/>
      <c r="Y2271" s="155"/>
      <c r="Z2271" s="155"/>
      <c r="AA2271" s="155"/>
      <c r="AB2271" s="155"/>
      <c r="AC2271" s="155"/>
      <c r="AD2271" s="155"/>
      <c r="AE2271" s="155"/>
      <c r="AF2271" s="155"/>
      <c r="AG2271" s="155"/>
      <c r="AH2271" s="155"/>
    </row>
    <row r="2272" spans="1:34" x14ac:dyDescent="0.25">
      <c r="A2272" s="128" t="s">
        <v>16</v>
      </c>
      <c r="B2272" s="157" t="s">
        <v>46</v>
      </c>
      <c r="C2272" s="157" t="s">
        <v>233</v>
      </c>
      <c r="D2272" s="157" t="s">
        <v>53</v>
      </c>
      <c r="E2272" s="157" t="s">
        <v>302</v>
      </c>
      <c r="F2272" s="157" t="s">
        <v>125</v>
      </c>
      <c r="G2272" s="157" t="s">
        <v>89</v>
      </c>
      <c r="H2272" s="157" t="s">
        <v>115</v>
      </c>
      <c r="I2272" s="157"/>
      <c r="J2272" s="157"/>
      <c r="K2272" s="157">
        <v>1.025644029</v>
      </c>
      <c r="L2272" s="157">
        <v>2.3103773021667358E-4</v>
      </c>
      <c r="M2272" s="157">
        <v>3.9109622360000002E-4</v>
      </c>
      <c r="N2272" s="157">
        <v>5.4102308809999989E-3</v>
      </c>
      <c r="O2272" s="157">
        <v>7.553783352000001E-6</v>
      </c>
      <c r="P2272" s="157">
        <v>6.9494806838400005E-6</v>
      </c>
      <c r="Q2272" s="126">
        <v>1.7836723160000001E-6</v>
      </c>
      <c r="R2272" s="155"/>
      <c r="S2272" s="155"/>
      <c r="T2272" s="155"/>
      <c r="U2272" s="155"/>
      <c r="V2272" s="155"/>
      <c r="W2272" s="155"/>
      <c r="X2272" s="155"/>
      <c r="Y2272" s="155"/>
      <c r="Z2272" s="155"/>
      <c r="AA2272" s="155"/>
      <c r="AB2272" s="155"/>
      <c r="AC2272" s="155"/>
      <c r="AD2272" s="155"/>
      <c r="AE2272" s="155"/>
      <c r="AF2272" s="155"/>
      <c r="AG2272" s="155"/>
      <c r="AH2272" s="155"/>
    </row>
    <row r="2273" spans="1:34" x14ac:dyDescent="0.25">
      <c r="A2273" s="128" t="s">
        <v>16</v>
      </c>
      <c r="B2273" s="157" t="s">
        <v>46</v>
      </c>
      <c r="C2273" s="157" t="s">
        <v>233</v>
      </c>
      <c r="D2273" s="157" t="s">
        <v>53</v>
      </c>
      <c r="E2273" s="157" t="s">
        <v>303</v>
      </c>
      <c r="F2273" s="157" t="s">
        <v>126</v>
      </c>
      <c r="G2273" s="157" t="s">
        <v>89</v>
      </c>
      <c r="H2273" s="157" t="s">
        <v>115</v>
      </c>
      <c r="I2273" s="157"/>
      <c r="J2273" s="157"/>
      <c r="K2273" s="157">
        <v>5.3207185939999997</v>
      </c>
      <c r="L2273" s="157">
        <v>1.2413707872326602E-3</v>
      </c>
      <c r="M2273" s="157">
        <v>5.3406980060000011E-4</v>
      </c>
      <c r="N2273" s="157">
        <v>4.877348180600001E-2</v>
      </c>
      <c r="O2273" s="157">
        <v>2.1303926000999999E-5</v>
      </c>
      <c r="P2273" s="157">
        <v>1.9599611920920002E-5</v>
      </c>
      <c r="Q2273" s="126">
        <v>4.1185678010000002E-6</v>
      </c>
      <c r="R2273" s="155"/>
      <c r="S2273" s="155"/>
      <c r="T2273" s="155"/>
      <c r="U2273" s="155"/>
      <c r="V2273" s="155"/>
      <c r="W2273" s="155"/>
      <c r="X2273" s="155"/>
      <c r="Y2273" s="155"/>
      <c r="Z2273" s="155"/>
      <c r="AA2273" s="155"/>
      <c r="AB2273" s="155"/>
      <c r="AC2273" s="155"/>
      <c r="AD2273" s="155"/>
      <c r="AE2273" s="155"/>
      <c r="AF2273" s="155"/>
      <c r="AG2273" s="155"/>
      <c r="AH2273" s="155"/>
    </row>
    <row r="2274" spans="1:34" x14ac:dyDescent="0.25">
      <c r="A2274" s="128" t="s">
        <v>16</v>
      </c>
      <c r="B2274" s="157" t="s">
        <v>46</v>
      </c>
      <c r="C2274" s="157" t="s">
        <v>233</v>
      </c>
      <c r="D2274" s="157" t="s">
        <v>53</v>
      </c>
      <c r="E2274" s="157" t="s">
        <v>304</v>
      </c>
      <c r="F2274" s="157" t="s">
        <v>127</v>
      </c>
      <c r="G2274" s="157" t="s">
        <v>89</v>
      </c>
      <c r="H2274" s="157" t="s">
        <v>115</v>
      </c>
      <c r="I2274" s="157"/>
      <c r="J2274" s="157"/>
      <c r="K2274" s="157">
        <v>6.541865940000001</v>
      </c>
      <c r="L2274" s="157">
        <v>8.1234237596299996E-4</v>
      </c>
      <c r="M2274" s="157">
        <v>7.5129761010000009E-4</v>
      </c>
      <c r="N2274" s="157">
        <v>2.3855628990000002E-2</v>
      </c>
      <c r="O2274" s="157">
        <v>1.2633105639999999E-5</v>
      </c>
      <c r="P2274" s="157">
        <v>1.1622457188799998E-5</v>
      </c>
      <c r="Q2274" s="126">
        <v>2.8759645359999998E-6</v>
      </c>
      <c r="R2274" s="155"/>
      <c r="S2274" s="155"/>
      <c r="T2274" s="155"/>
      <c r="U2274" s="155"/>
      <c r="V2274" s="155"/>
      <c r="W2274" s="155"/>
      <c r="X2274" s="155"/>
      <c r="Y2274" s="155"/>
      <c r="Z2274" s="155"/>
      <c r="AA2274" s="155"/>
      <c r="AB2274" s="155"/>
      <c r="AC2274" s="155"/>
      <c r="AD2274" s="155"/>
      <c r="AE2274" s="155"/>
      <c r="AF2274" s="155"/>
      <c r="AG2274" s="155"/>
      <c r="AH2274" s="155"/>
    </row>
    <row r="2275" spans="1:34" x14ac:dyDescent="0.25">
      <c r="A2275" s="128" t="s">
        <v>16</v>
      </c>
      <c r="B2275" s="157" t="s">
        <v>46</v>
      </c>
      <c r="C2275" s="157" t="s">
        <v>233</v>
      </c>
      <c r="D2275" s="157" t="s">
        <v>53</v>
      </c>
      <c r="E2275" s="157" t="s">
        <v>305</v>
      </c>
      <c r="F2275" s="157" t="s">
        <v>128</v>
      </c>
      <c r="G2275" s="157" t="s">
        <v>89</v>
      </c>
      <c r="H2275" s="157" t="s">
        <v>115</v>
      </c>
      <c r="I2275" s="157"/>
      <c r="J2275" s="157"/>
      <c r="K2275" s="157">
        <v>18.882678954000003</v>
      </c>
      <c r="L2275" s="157">
        <v>5.6617828166845503E-4</v>
      </c>
      <c r="M2275" s="157">
        <v>1.5495061839999999E-4</v>
      </c>
      <c r="N2275" s="157">
        <v>1.2743463159999999E-2</v>
      </c>
      <c r="O2275" s="157">
        <v>5.5836237880000005E-6</v>
      </c>
      <c r="P2275" s="157">
        <v>5.1369338849600004E-6</v>
      </c>
      <c r="Q2275" s="126">
        <v>9.4052134599999986E-7</v>
      </c>
      <c r="R2275" s="155"/>
      <c r="S2275" s="155"/>
      <c r="T2275" s="155"/>
      <c r="U2275" s="155"/>
      <c r="V2275" s="155"/>
      <c r="W2275" s="155"/>
      <c r="X2275" s="155"/>
      <c r="Y2275" s="155"/>
      <c r="Z2275" s="155"/>
      <c r="AA2275" s="155"/>
      <c r="AB2275" s="155"/>
      <c r="AC2275" s="155"/>
      <c r="AD2275" s="155"/>
      <c r="AE2275" s="155"/>
      <c r="AF2275" s="155"/>
      <c r="AG2275" s="155"/>
      <c r="AH2275" s="155"/>
    </row>
    <row r="2276" spans="1:34" x14ac:dyDescent="0.25">
      <c r="A2276" s="128" t="s">
        <v>16</v>
      </c>
      <c r="B2276" s="157" t="s">
        <v>46</v>
      </c>
      <c r="C2276" s="157" t="s">
        <v>233</v>
      </c>
      <c r="D2276" s="157" t="s">
        <v>53</v>
      </c>
      <c r="E2276" s="157" t="s">
        <v>306</v>
      </c>
      <c r="F2276" s="157" t="s">
        <v>129</v>
      </c>
      <c r="G2276" s="157" t="s">
        <v>89</v>
      </c>
      <c r="H2276" s="157" t="s">
        <v>115</v>
      </c>
      <c r="I2276" s="157"/>
      <c r="J2276" s="157"/>
      <c r="K2276" s="157">
        <v>0.42409333899999996</v>
      </c>
      <c r="L2276" s="157">
        <v>1.748792917293E-4</v>
      </c>
      <c r="M2276" s="157">
        <v>2.7848678629E-4</v>
      </c>
      <c r="N2276" s="157">
        <v>3.7167142269999998E-3</v>
      </c>
      <c r="O2276" s="157">
        <v>2.6269685309999999E-6</v>
      </c>
      <c r="P2276" s="157">
        <v>2.41681104852E-6</v>
      </c>
      <c r="Q2276" s="126">
        <v>6.7599193930000006E-7</v>
      </c>
      <c r="R2276" s="155"/>
      <c r="S2276" s="155"/>
      <c r="T2276" s="155"/>
      <c r="U2276" s="155"/>
      <c r="V2276" s="155"/>
      <c r="W2276" s="155"/>
      <c r="X2276" s="155"/>
      <c r="Y2276" s="155"/>
      <c r="Z2276" s="155"/>
      <c r="AA2276" s="155"/>
      <c r="AB2276" s="155"/>
      <c r="AC2276" s="155"/>
      <c r="AD2276" s="155"/>
      <c r="AE2276" s="155"/>
      <c r="AF2276" s="155"/>
      <c r="AG2276" s="155"/>
      <c r="AH2276" s="155"/>
    </row>
    <row r="2277" spans="1:34" x14ac:dyDescent="0.25">
      <c r="A2277" s="128" t="s">
        <v>16</v>
      </c>
      <c r="B2277" s="157" t="s">
        <v>46</v>
      </c>
      <c r="C2277" s="157" t="s">
        <v>233</v>
      </c>
      <c r="D2277" s="157" t="s">
        <v>53</v>
      </c>
      <c r="E2277" s="157" t="s">
        <v>307</v>
      </c>
      <c r="F2277" s="157" t="s">
        <v>130</v>
      </c>
      <c r="G2277" s="157" t="s">
        <v>96</v>
      </c>
      <c r="H2277" s="157" t="s">
        <v>115</v>
      </c>
      <c r="I2277" s="157"/>
      <c r="J2277" s="157"/>
      <c r="K2277" s="157">
        <v>36.070508819999993</v>
      </c>
      <c r="L2277" s="157">
        <v>5.3181102502730011E-3</v>
      </c>
      <c r="M2277" s="157">
        <v>6.2120738760000002E-3</v>
      </c>
      <c r="N2277" s="157">
        <v>0.1299546516</v>
      </c>
      <c r="O2277" s="157">
        <v>6.3487359680000001E-5</v>
      </c>
      <c r="P2277" s="157">
        <v>5.8408370905600003E-5</v>
      </c>
      <c r="Q2277" s="126">
        <v>1.5071870819999999E-5</v>
      </c>
      <c r="R2277" s="155"/>
      <c r="S2277" s="155"/>
      <c r="T2277" s="155"/>
      <c r="U2277" s="155"/>
      <c r="V2277" s="155"/>
      <c r="W2277" s="155"/>
      <c r="X2277" s="155"/>
      <c r="Y2277" s="155"/>
      <c r="Z2277" s="155"/>
      <c r="AA2277" s="155"/>
      <c r="AB2277" s="155"/>
      <c r="AC2277" s="155"/>
      <c r="AD2277" s="155"/>
      <c r="AE2277" s="155"/>
      <c r="AF2277" s="155"/>
      <c r="AG2277" s="155"/>
      <c r="AH2277" s="155"/>
    </row>
    <row r="2278" spans="1:34" x14ac:dyDescent="0.25">
      <c r="A2278" s="128" t="s">
        <v>16</v>
      </c>
      <c r="B2278" s="157" t="s">
        <v>46</v>
      </c>
      <c r="C2278" s="157" t="s">
        <v>233</v>
      </c>
      <c r="D2278" s="157" t="s">
        <v>53</v>
      </c>
      <c r="E2278" s="157" t="s">
        <v>308</v>
      </c>
      <c r="F2278" s="157" t="s">
        <v>131</v>
      </c>
      <c r="G2278" s="157" t="s">
        <v>96</v>
      </c>
      <c r="H2278" s="157" t="s">
        <v>115</v>
      </c>
      <c r="I2278" s="157"/>
      <c r="J2278" s="157"/>
      <c r="K2278" s="157">
        <v>20.249209561999997</v>
      </c>
      <c r="L2278" s="157">
        <v>8.0351248670355001E-3</v>
      </c>
      <c r="M2278" s="157">
        <v>1.3572906539E-2</v>
      </c>
      <c r="N2278" s="157">
        <v>0.18982120200000002</v>
      </c>
      <c r="O2278" s="157">
        <v>1.9903816269E-4</v>
      </c>
      <c r="P2278" s="157">
        <v>1.831151096748E-4</v>
      </c>
      <c r="Q2278" s="126">
        <v>4.7021972199999998E-5</v>
      </c>
      <c r="R2278" s="155"/>
      <c r="S2278" s="155"/>
      <c r="T2278" s="155"/>
      <c r="U2278" s="155"/>
      <c r="V2278" s="155"/>
      <c r="W2278" s="155"/>
      <c r="X2278" s="155"/>
      <c r="Y2278" s="155"/>
      <c r="Z2278" s="155"/>
      <c r="AA2278" s="155"/>
      <c r="AB2278" s="155"/>
      <c r="AC2278" s="155"/>
      <c r="AD2278" s="155"/>
      <c r="AE2278" s="155"/>
      <c r="AF2278" s="155"/>
      <c r="AG2278" s="155"/>
      <c r="AH2278" s="155"/>
    </row>
    <row r="2279" spans="1:34" x14ac:dyDescent="0.25">
      <c r="A2279" s="128" t="s">
        <v>16</v>
      </c>
      <c r="B2279" s="157" t="s">
        <v>46</v>
      </c>
      <c r="C2279" s="157" t="s">
        <v>233</v>
      </c>
      <c r="D2279" s="157" t="s">
        <v>53</v>
      </c>
      <c r="E2279" s="157" t="s">
        <v>309</v>
      </c>
      <c r="F2279" s="157" t="s">
        <v>95</v>
      </c>
      <c r="G2279" s="157" t="s">
        <v>96</v>
      </c>
      <c r="H2279" s="157" t="s">
        <v>115</v>
      </c>
      <c r="I2279" s="157"/>
      <c r="J2279" s="157"/>
      <c r="K2279" s="157">
        <v>21.022053759200002</v>
      </c>
      <c r="L2279" s="157">
        <v>2.6925602755086E-3</v>
      </c>
      <c r="M2279" s="157">
        <v>1.8605532029999999E-3</v>
      </c>
      <c r="N2279" s="157">
        <v>7.5116544410000013E-2</v>
      </c>
      <c r="O2279" s="157">
        <v>6.6149548310000003E-5</v>
      </c>
      <c r="P2279" s="157">
        <v>6.0857584445199996E-5</v>
      </c>
      <c r="Q2279" s="126">
        <v>1.1581873680000001E-5</v>
      </c>
      <c r="R2279" s="155"/>
      <c r="S2279" s="155"/>
      <c r="T2279" s="155"/>
      <c r="U2279" s="155"/>
      <c r="V2279" s="155"/>
      <c r="W2279" s="155"/>
      <c r="X2279" s="155"/>
      <c r="Y2279" s="155"/>
      <c r="Z2279" s="155"/>
      <c r="AA2279" s="155"/>
      <c r="AB2279" s="155"/>
      <c r="AC2279" s="155"/>
      <c r="AD2279" s="155"/>
      <c r="AE2279" s="155"/>
      <c r="AF2279" s="155"/>
      <c r="AG2279" s="155"/>
      <c r="AH2279" s="155"/>
    </row>
    <row r="2280" spans="1:34" x14ac:dyDescent="0.25">
      <c r="A2280" s="128" t="s">
        <v>16</v>
      </c>
      <c r="B2280" s="157" t="s">
        <v>46</v>
      </c>
      <c r="C2280" s="157" t="s">
        <v>233</v>
      </c>
      <c r="D2280" s="157" t="s">
        <v>53</v>
      </c>
      <c r="E2280" s="157" t="s">
        <v>310</v>
      </c>
      <c r="F2280" s="157" t="s">
        <v>97</v>
      </c>
      <c r="G2280" s="157" t="s">
        <v>96</v>
      </c>
      <c r="H2280" s="157" t="s">
        <v>115</v>
      </c>
      <c r="I2280" s="157"/>
      <c r="J2280" s="157"/>
      <c r="K2280" s="157">
        <v>88.458355996399973</v>
      </c>
      <c r="L2280" s="157">
        <v>1.2349161473593913E-2</v>
      </c>
      <c r="M2280" s="157">
        <v>2.9680992068999998E-3</v>
      </c>
      <c r="N2280" s="157">
        <v>0.21148663558</v>
      </c>
      <c r="O2280" s="157">
        <v>2.7680728017999998E-4</v>
      </c>
      <c r="P2280" s="157">
        <v>2.5466269776559997E-4</v>
      </c>
      <c r="Q2280" s="126">
        <v>2.0909208563000003E-5</v>
      </c>
      <c r="R2280" s="155"/>
      <c r="S2280" s="155"/>
      <c r="T2280" s="155"/>
      <c r="U2280" s="155"/>
      <c r="V2280" s="155"/>
      <c r="W2280" s="155"/>
      <c r="X2280" s="155"/>
      <c r="Y2280" s="155"/>
      <c r="Z2280" s="155"/>
      <c r="AA2280" s="155"/>
      <c r="AB2280" s="155"/>
      <c r="AC2280" s="155"/>
      <c r="AD2280" s="155"/>
      <c r="AE2280" s="155"/>
      <c r="AF2280" s="155"/>
      <c r="AG2280" s="155"/>
      <c r="AH2280" s="155"/>
    </row>
    <row r="2281" spans="1:34" x14ac:dyDescent="0.25">
      <c r="A2281" s="128" t="s">
        <v>16</v>
      </c>
      <c r="B2281" s="157" t="s">
        <v>46</v>
      </c>
      <c r="C2281" s="157" t="s">
        <v>233</v>
      </c>
      <c r="D2281" s="157" t="s">
        <v>53</v>
      </c>
      <c r="E2281" s="157" t="s">
        <v>311</v>
      </c>
      <c r="F2281" s="157" t="s">
        <v>132</v>
      </c>
      <c r="G2281" s="157" t="s">
        <v>96</v>
      </c>
      <c r="H2281" s="157" t="s">
        <v>115</v>
      </c>
      <c r="I2281" s="157"/>
      <c r="J2281" s="157"/>
      <c r="K2281" s="157">
        <v>2.0914494890000004</v>
      </c>
      <c r="L2281" s="157">
        <v>3.6127817506229992E-4</v>
      </c>
      <c r="M2281" s="157">
        <v>3.9552761424000002E-4</v>
      </c>
      <c r="N2281" s="157">
        <v>9.3944510869999991E-3</v>
      </c>
      <c r="O2281" s="157">
        <v>4.5642791699999993E-6</v>
      </c>
      <c r="P2281" s="157">
        <v>4.1991368364000007E-6</v>
      </c>
      <c r="Q2281" s="126">
        <v>1.0554760685000001E-6</v>
      </c>
      <c r="R2281" s="155"/>
      <c r="S2281" s="155"/>
      <c r="T2281" s="155"/>
      <c r="U2281" s="155"/>
      <c r="V2281" s="155"/>
      <c r="W2281" s="155"/>
      <c r="X2281" s="155"/>
      <c r="Y2281" s="155"/>
      <c r="Z2281" s="155"/>
      <c r="AA2281" s="155"/>
      <c r="AB2281" s="155"/>
      <c r="AC2281" s="155"/>
      <c r="AD2281" s="155"/>
      <c r="AE2281" s="155"/>
      <c r="AF2281" s="155"/>
      <c r="AG2281" s="155"/>
      <c r="AH2281" s="155"/>
    </row>
    <row r="2282" spans="1:34" x14ac:dyDescent="0.25">
      <c r="A2282" s="128" t="s">
        <v>16</v>
      </c>
      <c r="B2282" s="157" t="s">
        <v>46</v>
      </c>
      <c r="C2282" s="157" t="s">
        <v>233</v>
      </c>
      <c r="D2282" s="157" t="s">
        <v>53</v>
      </c>
      <c r="E2282" s="157" t="s">
        <v>312</v>
      </c>
      <c r="F2282" s="157" t="s">
        <v>133</v>
      </c>
      <c r="G2282" s="157" t="s">
        <v>96</v>
      </c>
      <c r="H2282" s="157" t="s">
        <v>115</v>
      </c>
      <c r="I2282" s="157"/>
      <c r="J2282" s="157"/>
      <c r="K2282" s="157">
        <v>0.88780262399999998</v>
      </c>
      <c r="L2282" s="157">
        <v>1.1886551095568001E-4</v>
      </c>
      <c r="M2282" s="157">
        <v>4.3323486199999998E-5</v>
      </c>
      <c r="N2282" s="157">
        <v>3.8286145360000002E-3</v>
      </c>
      <c r="O2282" s="157">
        <v>1.5687008080000001E-6</v>
      </c>
      <c r="P2282" s="157">
        <v>1.4432047433600002E-6</v>
      </c>
      <c r="Q2282" s="126">
        <v>3.0833005750000001E-7</v>
      </c>
      <c r="R2282" s="155"/>
      <c r="S2282" s="155"/>
      <c r="T2282" s="155"/>
      <c r="U2282" s="155"/>
      <c r="V2282" s="155"/>
      <c r="W2282" s="155"/>
      <c r="X2282" s="155"/>
      <c r="Y2282" s="155"/>
      <c r="Z2282" s="155"/>
      <c r="AA2282" s="155"/>
      <c r="AB2282" s="155"/>
      <c r="AC2282" s="155"/>
      <c r="AD2282" s="155"/>
      <c r="AE2282" s="155"/>
      <c r="AF2282" s="155"/>
      <c r="AG2282" s="155"/>
      <c r="AH2282" s="155"/>
    </row>
    <row r="2283" spans="1:34" x14ac:dyDescent="0.25">
      <c r="A2283" s="128" t="s">
        <v>16</v>
      </c>
      <c r="B2283" s="157" t="s">
        <v>46</v>
      </c>
      <c r="C2283" s="157" t="s">
        <v>233</v>
      </c>
      <c r="D2283" s="157" t="s">
        <v>53</v>
      </c>
      <c r="E2283" s="157" t="s">
        <v>313</v>
      </c>
      <c r="F2283" s="157" t="s">
        <v>134</v>
      </c>
      <c r="G2283" s="157" t="s">
        <v>96</v>
      </c>
      <c r="H2283" s="157" t="s">
        <v>115</v>
      </c>
      <c r="I2283" s="157"/>
      <c r="J2283" s="157"/>
      <c r="K2283" s="157">
        <v>1.3504787394</v>
      </c>
      <c r="L2283" s="157">
        <v>2.5461647259140003E-4</v>
      </c>
      <c r="M2283" s="157">
        <v>4.6874386050000007E-4</v>
      </c>
      <c r="N2283" s="157">
        <v>6.1295814569999997E-3</v>
      </c>
      <c r="O2283" s="157">
        <v>2.0557485520000001E-5</v>
      </c>
      <c r="P2283" s="157">
        <v>1.8912886678400002E-5</v>
      </c>
      <c r="Q2283" s="126">
        <v>4.5940570189999998E-6</v>
      </c>
      <c r="R2283" s="155"/>
      <c r="S2283" s="155"/>
      <c r="T2283" s="155"/>
      <c r="U2283" s="155"/>
      <c r="V2283" s="155"/>
      <c r="W2283" s="155"/>
      <c r="X2283" s="155"/>
      <c r="Y2283" s="155"/>
      <c r="Z2283" s="155"/>
      <c r="AA2283" s="155"/>
      <c r="AB2283" s="155"/>
      <c r="AC2283" s="155"/>
      <c r="AD2283" s="155"/>
      <c r="AE2283" s="155"/>
      <c r="AF2283" s="155"/>
      <c r="AG2283" s="155"/>
      <c r="AH2283" s="155"/>
    </row>
    <row r="2284" spans="1:34" x14ac:dyDescent="0.25">
      <c r="A2284" s="128" t="s">
        <v>16</v>
      </c>
      <c r="B2284" s="157" t="s">
        <v>46</v>
      </c>
      <c r="C2284" s="157" t="s">
        <v>233</v>
      </c>
      <c r="D2284" s="157" t="s">
        <v>53</v>
      </c>
      <c r="E2284" s="157" t="s">
        <v>314</v>
      </c>
      <c r="F2284" s="157" t="s">
        <v>135</v>
      </c>
      <c r="G2284" s="157" t="s">
        <v>99</v>
      </c>
      <c r="H2284" s="157" t="s">
        <v>115</v>
      </c>
      <c r="I2284" s="157"/>
      <c r="J2284" s="157"/>
      <c r="K2284" s="157">
        <v>67652.179342000003</v>
      </c>
      <c r="L2284" s="157">
        <v>0.35791890353829797</v>
      </c>
      <c r="M2284" s="157">
        <v>3.2244409630999997E-2</v>
      </c>
      <c r="N2284" s="157">
        <v>3.0198764213999998</v>
      </c>
      <c r="O2284" s="157">
        <v>3.0941102488500002E-3</v>
      </c>
      <c r="P2284" s="157">
        <v>2.8465814289419999E-3</v>
      </c>
      <c r="Q2284" s="126">
        <v>2.2594337543999999E-4</v>
      </c>
      <c r="R2284" s="155"/>
      <c r="S2284" s="155"/>
      <c r="T2284" s="155"/>
      <c r="U2284" s="155"/>
      <c r="V2284" s="155"/>
      <c r="W2284" s="155"/>
      <c r="X2284" s="155"/>
      <c r="Y2284" s="155"/>
      <c r="Z2284" s="155"/>
      <c r="AA2284" s="155"/>
      <c r="AB2284" s="155"/>
      <c r="AC2284" s="155"/>
      <c r="AD2284" s="155"/>
      <c r="AE2284" s="155"/>
      <c r="AF2284" s="155"/>
      <c r="AG2284" s="155"/>
      <c r="AH2284" s="155"/>
    </row>
    <row r="2285" spans="1:34" x14ac:dyDescent="0.25">
      <c r="A2285" s="128" t="s">
        <v>16</v>
      </c>
      <c r="B2285" s="157" t="s">
        <v>46</v>
      </c>
      <c r="C2285" s="157" t="s">
        <v>233</v>
      </c>
      <c r="D2285" s="157" t="s">
        <v>53</v>
      </c>
      <c r="E2285" s="157" t="s">
        <v>315</v>
      </c>
      <c r="F2285" s="157" t="s">
        <v>135</v>
      </c>
      <c r="G2285" s="157" t="s">
        <v>100</v>
      </c>
      <c r="H2285" s="157" t="s">
        <v>115</v>
      </c>
      <c r="I2285" s="157"/>
      <c r="J2285" s="157"/>
      <c r="K2285" s="157">
        <v>3838.7930817000001</v>
      </c>
      <c r="L2285" s="157">
        <v>0.27747712603346403</v>
      </c>
      <c r="M2285" s="157">
        <v>3.8668376421000003E-2</v>
      </c>
      <c r="N2285" s="157">
        <v>2.7475953944999998</v>
      </c>
      <c r="O2285" s="157">
        <v>5.1244958484799995E-3</v>
      </c>
      <c r="P2285" s="157">
        <v>4.7145361806016006E-3</v>
      </c>
      <c r="Q2285" s="126">
        <v>3.0142048325999999E-4</v>
      </c>
      <c r="R2285" s="155"/>
      <c r="S2285" s="155"/>
      <c r="T2285" s="155"/>
      <c r="U2285" s="155"/>
      <c r="V2285" s="155"/>
      <c r="W2285" s="155"/>
      <c r="X2285" s="155"/>
      <c r="Y2285" s="155"/>
      <c r="Z2285" s="155"/>
      <c r="AA2285" s="155"/>
      <c r="AB2285" s="155"/>
      <c r="AC2285" s="155"/>
      <c r="AD2285" s="155"/>
      <c r="AE2285" s="155"/>
      <c r="AF2285" s="155"/>
      <c r="AG2285" s="155"/>
      <c r="AH2285" s="155"/>
    </row>
    <row r="2286" spans="1:34" x14ac:dyDescent="0.25">
      <c r="A2286" s="128" t="s">
        <v>16</v>
      </c>
      <c r="B2286" s="157" t="s">
        <v>46</v>
      </c>
      <c r="C2286" s="157" t="s">
        <v>233</v>
      </c>
      <c r="D2286" s="157" t="s">
        <v>53</v>
      </c>
      <c r="E2286" s="157" t="s">
        <v>316</v>
      </c>
      <c r="F2286" s="157" t="s">
        <v>98</v>
      </c>
      <c r="G2286" s="157" t="s">
        <v>99</v>
      </c>
      <c r="H2286" s="157" t="s">
        <v>115</v>
      </c>
      <c r="I2286" s="157"/>
      <c r="J2286" s="157"/>
      <c r="K2286" s="157">
        <v>5942.7793000000001</v>
      </c>
      <c r="L2286" s="157">
        <v>3.0233532371000002E-2</v>
      </c>
      <c r="M2286" s="157">
        <v>2.7105922E-3</v>
      </c>
      <c r="N2286" s="157">
        <v>0.25339024999999998</v>
      </c>
      <c r="O2286" s="157">
        <v>2.6317464999999998E-4</v>
      </c>
      <c r="P2286" s="157">
        <v>2.4212067799999999E-4</v>
      </c>
      <c r="Q2286" s="126">
        <v>1.8975645000000002E-5</v>
      </c>
      <c r="R2286" s="155"/>
      <c r="S2286" s="155"/>
      <c r="T2286" s="155"/>
      <c r="U2286" s="155"/>
      <c r="V2286" s="155"/>
      <c r="W2286" s="155"/>
      <c r="X2286" s="155"/>
      <c r="Y2286" s="155"/>
      <c r="Z2286" s="155"/>
      <c r="AA2286" s="155"/>
      <c r="AB2286" s="155"/>
      <c r="AC2286" s="155"/>
      <c r="AD2286" s="155"/>
      <c r="AE2286" s="155"/>
      <c r="AF2286" s="155"/>
      <c r="AG2286" s="155"/>
      <c r="AH2286" s="155"/>
    </row>
    <row r="2287" spans="1:34" x14ac:dyDescent="0.25">
      <c r="A2287" s="128" t="s">
        <v>16</v>
      </c>
      <c r="B2287" s="157" t="s">
        <v>46</v>
      </c>
      <c r="C2287" s="157" t="s">
        <v>233</v>
      </c>
      <c r="D2287" s="157" t="s">
        <v>53</v>
      </c>
      <c r="E2287" s="157" t="s">
        <v>317</v>
      </c>
      <c r="F2287" s="157" t="s">
        <v>98</v>
      </c>
      <c r="G2287" s="157" t="s">
        <v>100</v>
      </c>
      <c r="H2287" s="157" t="s">
        <v>115</v>
      </c>
      <c r="I2287" s="157"/>
      <c r="J2287" s="157"/>
      <c r="K2287" s="157">
        <v>1211.6248000000001</v>
      </c>
      <c r="L2287" s="157">
        <v>0.16664867888000001</v>
      </c>
      <c r="M2287" s="157">
        <v>2.0902186999999999E-2</v>
      </c>
      <c r="N2287" s="157">
        <v>1.8009902</v>
      </c>
      <c r="O2287" s="157">
        <v>2.2677174E-3</v>
      </c>
      <c r="P2287" s="157">
        <v>2.0863000080000001E-3</v>
      </c>
      <c r="Q2287" s="126">
        <v>1.5465144000000001E-4</v>
      </c>
      <c r="R2287" s="155"/>
      <c r="S2287" s="155"/>
      <c r="T2287" s="155"/>
      <c r="U2287" s="155"/>
      <c r="V2287" s="155"/>
      <c r="W2287" s="155"/>
      <c r="X2287" s="155"/>
      <c r="Y2287" s="155"/>
      <c r="Z2287" s="155"/>
      <c r="AA2287" s="155"/>
      <c r="AB2287" s="155"/>
      <c r="AC2287" s="155"/>
      <c r="AD2287" s="155"/>
      <c r="AE2287" s="155"/>
      <c r="AF2287" s="155"/>
      <c r="AG2287" s="155"/>
      <c r="AH2287" s="155"/>
    </row>
    <row r="2288" spans="1:34" x14ac:dyDescent="0.25">
      <c r="A2288" s="128" t="s">
        <v>16</v>
      </c>
      <c r="B2288" s="157" t="s">
        <v>46</v>
      </c>
      <c r="C2288" s="157" t="s">
        <v>233</v>
      </c>
      <c r="D2288" s="157" t="s">
        <v>53</v>
      </c>
      <c r="E2288" s="157" t="s">
        <v>318</v>
      </c>
      <c r="F2288" s="157" t="s">
        <v>102</v>
      </c>
      <c r="G2288" s="157" t="s">
        <v>99</v>
      </c>
      <c r="H2288" s="157" t="s">
        <v>115</v>
      </c>
      <c r="I2288" s="157"/>
      <c r="J2288" s="157"/>
      <c r="K2288" s="157">
        <v>465.69907000000001</v>
      </c>
      <c r="L2288" s="157">
        <v>1.8499631442999999E-3</v>
      </c>
      <c r="M2288" s="157">
        <v>1.6930689E-4</v>
      </c>
      <c r="N2288" s="157">
        <v>1.4503352000000001E-2</v>
      </c>
      <c r="O2288" s="157">
        <v>1.8593639000000001E-5</v>
      </c>
      <c r="P2288" s="157">
        <v>1.7106147880000002E-5</v>
      </c>
      <c r="Q2288" s="126">
        <v>1.2549606000000001E-6</v>
      </c>
      <c r="R2288" s="155"/>
      <c r="S2288" s="155"/>
      <c r="T2288" s="155"/>
      <c r="U2288" s="155"/>
      <c r="V2288" s="155"/>
      <c r="W2288" s="155"/>
      <c r="X2288" s="155"/>
      <c r="Y2288" s="155"/>
      <c r="Z2288" s="155"/>
      <c r="AA2288" s="155"/>
      <c r="AB2288" s="155"/>
      <c r="AC2288" s="155"/>
      <c r="AD2288" s="155"/>
      <c r="AE2288" s="155"/>
      <c r="AF2288" s="155"/>
      <c r="AG2288" s="155"/>
      <c r="AH2288" s="155"/>
    </row>
    <row r="2289" spans="1:34" x14ac:dyDescent="0.25">
      <c r="A2289" s="128" t="s">
        <v>16</v>
      </c>
      <c r="B2289" s="157" t="s">
        <v>46</v>
      </c>
      <c r="C2289" s="157" t="s">
        <v>233</v>
      </c>
      <c r="D2289" s="157" t="s">
        <v>53</v>
      </c>
      <c r="E2289" s="157" t="s">
        <v>319</v>
      </c>
      <c r="F2289" s="157" t="s">
        <v>102</v>
      </c>
      <c r="G2289" s="157" t="s">
        <v>100</v>
      </c>
      <c r="H2289" s="157" t="s">
        <v>115</v>
      </c>
      <c r="I2289" s="157"/>
      <c r="J2289" s="157"/>
      <c r="K2289" s="157">
        <v>88.543196510000001</v>
      </c>
      <c r="L2289" s="157">
        <v>5.6855816053520006E-3</v>
      </c>
      <c r="M2289" s="157">
        <v>9.288272500000001E-4</v>
      </c>
      <c r="N2289" s="157">
        <v>7.4961204000000004E-2</v>
      </c>
      <c r="O2289" s="157">
        <v>8.2297705199999986E-5</v>
      </c>
      <c r="P2289" s="157">
        <v>7.5713888784000009E-5</v>
      </c>
      <c r="Q2289" s="126">
        <v>7.0738295100000005E-6</v>
      </c>
      <c r="R2289" s="155"/>
      <c r="S2289" s="155"/>
      <c r="T2289" s="155"/>
      <c r="U2289" s="155"/>
      <c r="V2289" s="155"/>
      <c r="W2289" s="155"/>
      <c r="X2289" s="155"/>
      <c r="Y2289" s="155"/>
      <c r="Z2289" s="155"/>
      <c r="AA2289" s="155"/>
      <c r="AB2289" s="155"/>
      <c r="AC2289" s="155"/>
      <c r="AD2289" s="155"/>
      <c r="AE2289" s="155"/>
      <c r="AF2289" s="155"/>
      <c r="AG2289" s="155"/>
      <c r="AH2289" s="155"/>
    </row>
    <row r="2290" spans="1:34" x14ac:dyDescent="0.25">
      <c r="A2290" s="128" t="s">
        <v>16</v>
      </c>
      <c r="B2290" s="157" t="s">
        <v>46</v>
      </c>
      <c r="C2290" s="157" t="s">
        <v>233</v>
      </c>
      <c r="D2290" s="157" t="s">
        <v>53</v>
      </c>
      <c r="E2290" s="157" t="s">
        <v>320</v>
      </c>
      <c r="F2290" s="157" t="s">
        <v>103</v>
      </c>
      <c r="G2290" s="157" t="s">
        <v>99</v>
      </c>
      <c r="H2290" s="157" t="s">
        <v>115</v>
      </c>
      <c r="I2290" s="157"/>
      <c r="J2290" s="157"/>
      <c r="K2290" s="157">
        <v>751.27704000000006</v>
      </c>
      <c r="L2290" s="157">
        <v>3.3828010283999998E-3</v>
      </c>
      <c r="M2290" s="157">
        <v>3.2313226E-4</v>
      </c>
      <c r="N2290" s="157">
        <v>2.7653747999999999E-2</v>
      </c>
      <c r="O2290" s="157">
        <v>3.5603362999999997E-5</v>
      </c>
      <c r="P2290" s="157">
        <v>3.2755093959999998E-5</v>
      </c>
      <c r="Q2290" s="126">
        <v>2.3949093999999999E-6</v>
      </c>
      <c r="R2290" s="155"/>
      <c r="S2290" s="155"/>
      <c r="T2290" s="155"/>
      <c r="U2290" s="155"/>
      <c r="V2290" s="155"/>
      <c r="W2290" s="155"/>
      <c r="X2290" s="155"/>
      <c r="Y2290" s="155"/>
      <c r="Z2290" s="155"/>
      <c r="AA2290" s="155"/>
      <c r="AB2290" s="155"/>
      <c r="AC2290" s="155"/>
      <c r="AD2290" s="155"/>
      <c r="AE2290" s="155"/>
      <c r="AF2290" s="155"/>
      <c r="AG2290" s="155"/>
      <c r="AH2290" s="155"/>
    </row>
    <row r="2291" spans="1:34" x14ac:dyDescent="0.25">
      <c r="A2291" s="128" t="s">
        <v>16</v>
      </c>
      <c r="B2291" s="157" t="s">
        <v>46</v>
      </c>
      <c r="C2291" s="157" t="s">
        <v>233</v>
      </c>
      <c r="D2291" s="157" t="s">
        <v>53</v>
      </c>
      <c r="E2291" s="157" t="s">
        <v>321</v>
      </c>
      <c r="F2291" s="157" t="s">
        <v>103</v>
      </c>
      <c r="G2291" s="157" t="s">
        <v>100</v>
      </c>
      <c r="H2291" s="157" t="s">
        <v>115</v>
      </c>
      <c r="I2291" s="157"/>
      <c r="J2291" s="157"/>
      <c r="K2291" s="157">
        <v>877.91301739999994</v>
      </c>
      <c r="L2291" s="157">
        <v>0.12102813313971039</v>
      </c>
      <c r="M2291" s="157">
        <v>5.0019896280000004E-2</v>
      </c>
      <c r="N2291" s="157">
        <v>3.1810626647000002</v>
      </c>
      <c r="O2291" s="157">
        <v>1.5747865746000001E-3</v>
      </c>
      <c r="P2291" s="157">
        <v>1.4488036486319999E-3</v>
      </c>
      <c r="Q2291" s="126">
        <v>2.9847389049999997E-4</v>
      </c>
      <c r="R2291" s="155"/>
      <c r="S2291" s="155"/>
      <c r="T2291" s="155"/>
      <c r="U2291" s="155"/>
      <c r="V2291" s="155"/>
      <c r="W2291" s="155"/>
      <c r="X2291" s="155"/>
      <c r="Y2291" s="155"/>
      <c r="Z2291" s="155"/>
      <c r="AA2291" s="155"/>
      <c r="AB2291" s="155"/>
      <c r="AC2291" s="155"/>
      <c r="AD2291" s="155"/>
      <c r="AE2291" s="155"/>
      <c r="AF2291" s="155"/>
      <c r="AG2291" s="155"/>
      <c r="AH2291" s="155"/>
    </row>
    <row r="2292" spans="1:34" x14ac:dyDescent="0.25">
      <c r="A2292" s="128" t="s">
        <v>16</v>
      </c>
      <c r="B2292" s="157" t="s">
        <v>46</v>
      </c>
      <c r="C2292" s="157" t="s">
        <v>233</v>
      </c>
      <c r="D2292" s="157" t="s">
        <v>53</v>
      </c>
      <c r="E2292" s="157" t="s">
        <v>322</v>
      </c>
      <c r="F2292" s="157" t="s">
        <v>104</v>
      </c>
      <c r="G2292" s="157" t="s">
        <v>99</v>
      </c>
      <c r="H2292" s="157" t="s">
        <v>115</v>
      </c>
      <c r="I2292" s="157"/>
      <c r="J2292" s="157"/>
      <c r="K2292" s="157">
        <v>9901.9160599999996</v>
      </c>
      <c r="L2292" s="157">
        <v>1.8923486329999999E-2</v>
      </c>
      <c r="M2292" s="157">
        <v>0</v>
      </c>
      <c r="N2292" s="157">
        <v>0</v>
      </c>
      <c r="O2292" s="157">
        <v>0</v>
      </c>
      <c r="P2292" s="157">
        <v>0</v>
      </c>
      <c r="Q2292" s="126">
        <v>0</v>
      </c>
      <c r="R2292" s="155"/>
      <c r="S2292" s="155"/>
      <c r="T2292" s="155"/>
      <c r="U2292" s="155"/>
      <c r="V2292" s="155"/>
      <c r="W2292" s="155"/>
      <c r="X2292" s="155"/>
      <c r="Y2292" s="155"/>
      <c r="Z2292" s="155"/>
      <c r="AA2292" s="155"/>
      <c r="AB2292" s="155"/>
      <c r="AC2292" s="155"/>
      <c r="AD2292" s="155"/>
      <c r="AE2292" s="155"/>
      <c r="AF2292" s="155"/>
      <c r="AG2292" s="155"/>
      <c r="AH2292" s="155"/>
    </row>
    <row r="2293" spans="1:34" x14ac:dyDescent="0.25">
      <c r="A2293" s="128" t="s">
        <v>16</v>
      </c>
      <c r="B2293" s="157" t="s">
        <v>46</v>
      </c>
      <c r="C2293" s="157" t="s">
        <v>233</v>
      </c>
      <c r="D2293" s="157" t="s">
        <v>53</v>
      </c>
      <c r="E2293" s="157" t="s">
        <v>323</v>
      </c>
      <c r="F2293" s="157" t="s">
        <v>104</v>
      </c>
      <c r="G2293" s="157" t="s">
        <v>100</v>
      </c>
      <c r="H2293" s="157" t="s">
        <v>115</v>
      </c>
      <c r="I2293" s="157"/>
      <c r="J2293" s="157"/>
      <c r="K2293" s="157">
        <v>1519.5611309999999</v>
      </c>
      <c r="L2293" s="157">
        <v>3.181164497E-3</v>
      </c>
      <c r="M2293" s="157">
        <v>0</v>
      </c>
      <c r="N2293" s="157">
        <v>0</v>
      </c>
      <c r="O2293" s="157">
        <v>0</v>
      </c>
      <c r="P2293" s="157">
        <v>0</v>
      </c>
      <c r="Q2293" s="126">
        <v>0</v>
      </c>
      <c r="R2293" s="155"/>
      <c r="S2293" s="155"/>
      <c r="T2293" s="155"/>
      <c r="U2293" s="155"/>
      <c r="V2293" s="155"/>
      <c r="W2293" s="155"/>
      <c r="X2293" s="155"/>
      <c r="Y2293" s="155"/>
      <c r="Z2293" s="155"/>
      <c r="AA2293" s="155"/>
      <c r="AB2293" s="155"/>
      <c r="AC2293" s="155"/>
      <c r="AD2293" s="155"/>
      <c r="AE2293" s="155"/>
      <c r="AF2293" s="155"/>
      <c r="AG2293" s="155"/>
      <c r="AH2293" s="155"/>
    </row>
    <row r="2294" spans="1:34" x14ac:dyDescent="0.25">
      <c r="A2294" s="128" t="s">
        <v>16</v>
      </c>
      <c r="B2294" s="157" t="s">
        <v>46</v>
      </c>
      <c r="C2294" s="157" t="s">
        <v>233</v>
      </c>
      <c r="D2294" s="157" t="s">
        <v>53</v>
      </c>
      <c r="E2294" s="157" t="s">
        <v>324</v>
      </c>
      <c r="F2294" s="157" t="s">
        <v>136</v>
      </c>
      <c r="G2294" s="157" t="s">
        <v>99</v>
      </c>
      <c r="H2294" s="157" t="s">
        <v>115</v>
      </c>
      <c r="I2294" s="157"/>
      <c r="J2294" s="157"/>
      <c r="K2294" s="157">
        <v>3601.8887406999997</v>
      </c>
      <c r="L2294" s="157">
        <v>3.5209218028420503E-2</v>
      </c>
      <c r="M2294" s="157">
        <v>6.9540448799999995E-3</v>
      </c>
      <c r="N2294" s="157">
        <v>0.58720689149999994</v>
      </c>
      <c r="O2294" s="157">
        <v>2.2097021802E-4</v>
      </c>
      <c r="P2294" s="157">
        <v>2.0329260057839999E-4</v>
      </c>
      <c r="Q2294" s="126">
        <v>4.6322441894000004E-5</v>
      </c>
      <c r="R2294" s="155"/>
      <c r="S2294" s="155"/>
      <c r="T2294" s="155"/>
      <c r="U2294" s="155"/>
      <c r="V2294" s="155"/>
      <c r="W2294" s="155"/>
      <c r="X2294" s="155"/>
      <c r="Y2294" s="155"/>
      <c r="Z2294" s="155"/>
      <c r="AA2294" s="155"/>
      <c r="AB2294" s="155"/>
      <c r="AC2294" s="155"/>
      <c r="AD2294" s="155"/>
      <c r="AE2294" s="155"/>
      <c r="AF2294" s="155"/>
      <c r="AG2294" s="155"/>
      <c r="AH2294" s="155"/>
    </row>
    <row r="2295" spans="1:34" x14ac:dyDescent="0.25">
      <c r="A2295" s="128" t="s">
        <v>16</v>
      </c>
      <c r="B2295" s="157" t="s">
        <v>46</v>
      </c>
      <c r="C2295" s="157" t="s">
        <v>233</v>
      </c>
      <c r="D2295" s="157" t="s">
        <v>53</v>
      </c>
      <c r="E2295" s="157" t="s">
        <v>325</v>
      </c>
      <c r="F2295" s="157" t="s">
        <v>136</v>
      </c>
      <c r="G2295" s="157" t="s">
        <v>100</v>
      </c>
      <c r="H2295" s="157" t="s">
        <v>115</v>
      </c>
      <c r="I2295" s="157"/>
      <c r="J2295" s="157"/>
      <c r="K2295" s="157">
        <v>117.48157784000001</v>
      </c>
      <c r="L2295" s="157">
        <v>1.1944037296961999E-2</v>
      </c>
      <c r="M2295" s="157">
        <v>4.7404920392000007E-3</v>
      </c>
      <c r="N2295" s="157">
        <v>0.42255547031000001</v>
      </c>
      <c r="O2295" s="157">
        <v>1.7054948572999999E-4</v>
      </c>
      <c r="P2295" s="157">
        <v>1.5690552687159999E-4</v>
      </c>
      <c r="Q2295" s="126">
        <v>3.4253799864000004E-5</v>
      </c>
      <c r="R2295" s="155"/>
      <c r="S2295" s="155"/>
      <c r="T2295" s="155"/>
      <c r="U2295" s="155"/>
      <c r="V2295" s="155"/>
      <c r="W2295" s="155"/>
      <c r="X2295" s="155"/>
      <c r="Y2295" s="155"/>
      <c r="Z2295" s="155"/>
      <c r="AA2295" s="155"/>
      <c r="AB2295" s="155"/>
      <c r="AC2295" s="155"/>
      <c r="AD2295" s="155"/>
      <c r="AE2295" s="155"/>
      <c r="AF2295" s="155"/>
      <c r="AG2295" s="155"/>
      <c r="AH2295" s="155"/>
    </row>
    <row r="2296" spans="1:34" x14ac:dyDescent="0.25">
      <c r="A2296" s="128" t="s">
        <v>16</v>
      </c>
      <c r="B2296" s="157" t="s">
        <v>46</v>
      </c>
      <c r="C2296" s="157" t="s">
        <v>233</v>
      </c>
      <c r="D2296" s="157" t="s">
        <v>53</v>
      </c>
      <c r="E2296" s="157" t="s">
        <v>326</v>
      </c>
      <c r="F2296" s="157" t="s">
        <v>137</v>
      </c>
      <c r="G2296" s="157" t="s">
        <v>100</v>
      </c>
      <c r="H2296" s="157" t="s">
        <v>115</v>
      </c>
      <c r="I2296" s="157"/>
      <c r="J2296" s="157"/>
      <c r="K2296" s="157">
        <v>404.9076695</v>
      </c>
      <c r="L2296" s="157">
        <v>1.781616833606E-2</v>
      </c>
      <c r="M2296" s="157">
        <v>6.390343550000001E-3</v>
      </c>
      <c r="N2296" s="157">
        <v>0.54672494929999993</v>
      </c>
      <c r="O2296" s="157">
        <v>1.9085709669999998E-4</v>
      </c>
      <c r="P2296" s="157">
        <v>1.75588528964E-4</v>
      </c>
      <c r="Q2296" s="126">
        <v>3.9549207459999995E-5</v>
      </c>
      <c r="R2296" s="155"/>
      <c r="S2296" s="155"/>
      <c r="T2296" s="155"/>
      <c r="U2296" s="155"/>
      <c r="V2296" s="155"/>
      <c r="W2296" s="155"/>
      <c r="X2296" s="155"/>
      <c r="Y2296" s="155"/>
      <c r="Z2296" s="155"/>
      <c r="AA2296" s="155"/>
      <c r="AB2296" s="155"/>
      <c r="AC2296" s="155"/>
      <c r="AD2296" s="155"/>
      <c r="AE2296" s="155"/>
      <c r="AF2296" s="155"/>
      <c r="AG2296" s="155"/>
      <c r="AH2296" s="155"/>
    </row>
    <row r="2297" spans="1:34" x14ac:dyDescent="0.25">
      <c r="A2297" s="128" t="s">
        <v>16</v>
      </c>
      <c r="B2297" s="157" t="s">
        <v>46</v>
      </c>
      <c r="C2297" s="157" t="s">
        <v>233</v>
      </c>
      <c r="D2297" s="157" t="s">
        <v>53</v>
      </c>
      <c r="E2297" s="157" t="s">
        <v>327</v>
      </c>
      <c r="F2297" s="157" t="s">
        <v>138</v>
      </c>
      <c r="G2297" s="157" t="s">
        <v>100</v>
      </c>
      <c r="H2297" s="157" t="s">
        <v>115</v>
      </c>
      <c r="I2297" s="157"/>
      <c r="J2297" s="157"/>
      <c r="K2297" s="157">
        <v>737.53150000000005</v>
      </c>
      <c r="L2297" s="157">
        <v>2.0015317487600003E-2</v>
      </c>
      <c r="M2297" s="157">
        <v>2.4667190499999998E-3</v>
      </c>
      <c r="N2297" s="157">
        <v>0.22242516800000001</v>
      </c>
      <c r="O2297" s="157">
        <v>2.5188854100000003E-4</v>
      </c>
      <c r="P2297" s="157">
        <v>2.3173745772000001E-4</v>
      </c>
      <c r="Q2297" s="126">
        <v>1.7788137800000001E-5</v>
      </c>
      <c r="R2297" s="155"/>
      <c r="S2297" s="155"/>
      <c r="T2297" s="155"/>
      <c r="U2297" s="155"/>
      <c r="V2297" s="155"/>
      <c r="W2297" s="155"/>
      <c r="X2297" s="155"/>
      <c r="Y2297" s="155"/>
      <c r="Z2297" s="155"/>
      <c r="AA2297" s="155"/>
      <c r="AB2297" s="155"/>
      <c r="AC2297" s="155"/>
      <c r="AD2297" s="155"/>
      <c r="AE2297" s="155"/>
      <c r="AF2297" s="155"/>
      <c r="AG2297" s="155"/>
      <c r="AH2297" s="155"/>
    </row>
    <row r="2298" spans="1:34" x14ac:dyDescent="0.25">
      <c r="A2298" s="128" t="s">
        <v>16</v>
      </c>
      <c r="B2298" s="157" t="s">
        <v>46</v>
      </c>
      <c r="C2298" s="157" t="s">
        <v>233</v>
      </c>
      <c r="D2298" s="157" t="s">
        <v>53</v>
      </c>
      <c r="E2298" s="157" t="s">
        <v>328</v>
      </c>
      <c r="F2298" s="157" t="s">
        <v>139</v>
      </c>
      <c r="G2298" s="157" t="s">
        <v>99</v>
      </c>
      <c r="H2298" s="157" t="s">
        <v>115</v>
      </c>
      <c r="I2298" s="157"/>
      <c r="J2298" s="157"/>
      <c r="K2298" s="157">
        <v>24614.152893999995</v>
      </c>
      <c r="L2298" s="157">
        <v>0.36589517493818002</v>
      </c>
      <c r="M2298" s="157">
        <v>9.3330818854000006E-2</v>
      </c>
      <c r="N2298" s="157">
        <v>7.8553565038999995</v>
      </c>
      <c r="O2298" s="157">
        <v>2.9625685141E-3</v>
      </c>
      <c r="P2298" s="157">
        <v>2.7255630329720004E-3</v>
      </c>
      <c r="Q2298" s="126">
        <v>6.2117357481000009E-4</v>
      </c>
      <c r="R2298" s="155"/>
      <c r="S2298" s="155"/>
      <c r="T2298" s="155"/>
      <c r="U2298" s="155"/>
      <c r="V2298" s="155"/>
      <c r="W2298" s="155"/>
      <c r="X2298" s="155"/>
      <c r="Y2298" s="155"/>
      <c r="Z2298" s="155"/>
      <c r="AA2298" s="155"/>
      <c r="AB2298" s="155"/>
      <c r="AC2298" s="155"/>
      <c r="AD2298" s="155"/>
      <c r="AE2298" s="155"/>
      <c r="AF2298" s="155"/>
      <c r="AG2298" s="155"/>
      <c r="AH2298" s="155"/>
    </row>
    <row r="2299" spans="1:34" x14ac:dyDescent="0.25">
      <c r="A2299" s="128" t="s">
        <v>16</v>
      </c>
      <c r="B2299" s="157" t="s">
        <v>46</v>
      </c>
      <c r="C2299" s="157" t="s">
        <v>233</v>
      </c>
      <c r="D2299" s="157" t="s">
        <v>53</v>
      </c>
      <c r="E2299" s="157" t="s">
        <v>329</v>
      </c>
      <c r="F2299" s="157" t="s">
        <v>139</v>
      </c>
      <c r="G2299" s="157" t="s">
        <v>100</v>
      </c>
      <c r="H2299" s="157" t="s">
        <v>115</v>
      </c>
      <c r="I2299" s="157"/>
      <c r="J2299" s="157"/>
      <c r="K2299" s="157">
        <v>802.82323759999997</v>
      </c>
      <c r="L2299" s="157">
        <v>0.152958518490039</v>
      </c>
      <c r="M2299" s="157">
        <v>6.4431218183000002E-2</v>
      </c>
      <c r="N2299" s="157">
        <v>5.7452126130999996</v>
      </c>
      <c r="O2299" s="157">
        <v>2.3102444569999998E-3</v>
      </c>
      <c r="P2299" s="157">
        <v>2.1254249004400002E-3</v>
      </c>
      <c r="Q2299" s="126">
        <v>4.6557588183000005E-4</v>
      </c>
      <c r="R2299" s="155"/>
      <c r="S2299" s="155"/>
      <c r="T2299" s="155"/>
      <c r="U2299" s="155"/>
      <c r="V2299" s="155"/>
      <c r="W2299" s="155"/>
      <c r="X2299" s="155"/>
      <c r="Y2299" s="155"/>
      <c r="Z2299" s="155"/>
      <c r="AA2299" s="155"/>
      <c r="AB2299" s="155"/>
      <c r="AC2299" s="155"/>
      <c r="AD2299" s="155"/>
      <c r="AE2299" s="155"/>
      <c r="AF2299" s="155"/>
      <c r="AG2299" s="155"/>
      <c r="AH2299" s="155"/>
    </row>
    <row r="2300" spans="1:34" x14ac:dyDescent="0.25">
      <c r="A2300" s="128" t="s">
        <v>16</v>
      </c>
      <c r="B2300" s="157" t="s">
        <v>46</v>
      </c>
      <c r="C2300" s="157" t="s">
        <v>233</v>
      </c>
      <c r="D2300" s="157" t="s">
        <v>53</v>
      </c>
      <c r="E2300" s="157" t="s">
        <v>330</v>
      </c>
      <c r="F2300" s="157" t="s">
        <v>140</v>
      </c>
      <c r="G2300" s="157" t="s">
        <v>100</v>
      </c>
      <c r="H2300" s="157" t="s">
        <v>115</v>
      </c>
      <c r="I2300" s="157"/>
      <c r="J2300" s="157"/>
      <c r="K2300" s="157">
        <v>68.296179906999996</v>
      </c>
      <c r="L2300" s="157">
        <v>1.7267626143793711E-2</v>
      </c>
      <c r="M2300" s="157">
        <v>1.1698342334700001E-2</v>
      </c>
      <c r="N2300" s="157">
        <v>0.63908213648000012</v>
      </c>
      <c r="O2300" s="157">
        <v>3.8406049423E-4</v>
      </c>
      <c r="P2300" s="157">
        <v>3.5333565469159996E-4</v>
      </c>
      <c r="Q2300" s="126">
        <v>7.8543606673E-5</v>
      </c>
      <c r="R2300" s="155"/>
      <c r="S2300" s="155"/>
      <c r="T2300" s="155"/>
      <c r="U2300" s="155"/>
      <c r="V2300" s="155"/>
      <c r="W2300" s="155"/>
      <c r="X2300" s="155"/>
      <c r="Y2300" s="155"/>
      <c r="Z2300" s="155"/>
      <c r="AA2300" s="155"/>
      <c r="AB2300" s="155"/>
      <c r="AC2300" s="155"/>
      <c r="AD2300" s="155"/>
      <c r="AE2300" s="155"/>
      <c r="AF2300" s="155"/>
      <c r="AG2300" s="155"/>
      <c r="AH2300" s="155"/>
    </row>
    <row r="2301" spans="1:34" x14ac:dyDescent="0.25">
      <c r="A2301" s="128" t="s">
        <v>16</v>
      </c>
      <c r="B2301" s="157" t="s">
        <v>46</v>
      </c>
      <c r="C2301" s="157" t="s">
        <v>233</v>
      </c>
      <c r="D2301" s="157" t="s">
        <v>53</v>
      </c>
      <c r="E2301" s="157" t="s">
        <v>331</v>
      </c>
      <c r="F2301" s="157" t="s">
        <v>105</v>
      </c>
      <c r="G2301" s="157" t="s">
        <v>100</v>
      </c>
      <c r="H2301" s="157" t="s">
        <v>115</v>
      </c>
      <c r="I2301" s="157"/>
      <c r="J2301" s="157"/>
      <c r="K2301" s="157">
        <v>2342.2887860000001</v>
      </c>
      <c r="L2301" s="157">
        <v>0.53047447461696917</v>
      </c>
      <c r="M2301" s="157">
        <v>0.19382024353999999</v>
      </c>
      <c r="N2301" s="157">
        <v>16.257843297099999</v>
      </c>
      <c r="O2301" s="157">
        <v>1.0447274777E-2</v>
      </c>
      <c r="P2301" s="157">
        <v>9.6114927948399986E-3</v>
      </c>
      <c r="Q2301" s="126">
        <v>1.4948435874E-3</v>
      </c>
      <c r="R2301" s="155"/>
      <c r="S2301" s="155"/>
      <c r="T2301" s="155"/>
      <c r="U2301" s="155"/>
      <c r="V2301" s="155"/>
      <c r="W2301" s="155"/>
      <c r="X2301" s="155"/>
      <c r="Y2301" s="155"/>
      <c r="Z2301" s="155"/>
      <c r="AA2301" s="155"/>
      <c r="AB2301" s="155"/>
      <c r="AC2301" s="155"/>
      <c r="AD2301" s="155"/>
      <c r="AE2301" s="155"/>
      <c r="AF2301" s="155"/>
      <c r="AG2301" s="155"/>
      <c r="AH2301" s="155"/>
    </row>
    <row r="2302" spans="1:34" x14ac:dyDescent="0.25">
      <c r="A2302" s="128" t="s">
        <v>16</v>
      </c>
      <c r="B2302" s="157" t="s">
        <v>46</v>
      </c>
      <c r="C2302" s="157" t="s">
        <v>233</v>
      </c>
      <c r="D2302" s="157" t="s">
        <v>53</v>
      </c>
      <c r="E2302" s="157" t="s">
        <v>332</v>
      </c>
      <c r="F2302" s="157" t="s">
        <v>141</v>
      </c>
      <c r="G2302" s="157" t="s">
        <v>99</v>
      </c>
      <c r="H2302" s="157" t="s">
        <v>115</v>
      </c>
      <c r="I2302" s="157"/>
      <c r="J2302" s="157"/>
      <c r="K2302" s="157">
        <v>1212.3944221999998</v>
      </c>
      <c r="L2302" s="157">
        <v>2.1078906867559196E-2</v>
      </c>
      <c r="M2302" s="157">
        <v>3.3560362890000003E-3</v>
      </c>
      <c r="N2302" s="157">
        <v>0.3066762187</v>
      </c>
      <c r="O2302" s="157">
        <v>2.090279117E-4</v>
      </c>
      <c r="P2302" s="157">
        <v>1.9230567876400001E-4</v>
      </c>
      <c r="Q2302" s="126">
        <v>2.1923354329999999E-5</v>
      </c>
      <c r="R2302" s="155"/>
      <c r="S2302" s="155"/>
      <c r="T2302" s="155"/>
      <c r="U2302" s="155"/>
      <c r="V2302" s="155"/>
      <c r="W2302" s="155"/>
      <c r="X2302" s="155"/>
      <c r="Y2302" s="155"/>
      <c r="Z2302" s="155"/>
      <c r="AA2302" s="155"/>
      <c r="AB2302" s="155"/>
      <c r="AC2302" s="155"/>
      <c r="AD2302" s="155"/>
      <c r="AE2302" s="155"/>
      <c r="AF2302" s="155"/>
      <c r="AG2302" s="155"/>
      <c r="AH2302" s="155"/>
    </row>
    <row r="2303" spans="1:34" x14ac:dyDescent="0.25">
      <c r="A2303" s="128" t="s">
        <v>16</v>
      </c>
      <c r="B2303" s="157" t="s">
        <v>46</v>
      </c>
      <c r="C2303" s="157" t="s">
        <v>233</v>
      </c>
      <c r="D2303" s="157" t="s">
        <v>53</v>
      </c>
      <c r="E2303" s="157" t="s">
        <v>333</v>
      </c>
      <c r="F2303" s="157" t="s">
        <v>141</v>
      </c>
      <c r="G2303" s="157" t="s">
        <v>100</v>
      </c>
      <c r="H2303" s="157" t="s">
        <v>115</v>
      </c>
      <c r="I2303" s="157"/>
      <c r="J2303" s="157"/>
      <c r="K2303" s="157">
        <v>1761.1157110290001</v>
      </c>
      <c r="L2303" s="157">
        <v>3.9338777821503405E-2</v>
      </c>
      <c r="M2303" s="157">
        <v>7.1062625936000002E-3</v>
      </c>
      <c r="N2303" s="157">
        <v>0.6423087999</v>
      </c>
      <c r="O2303" s="157">
        <v>4.3774570951900005E-4</v>
      </c>
      <c r="P2303" s="157">
        <v>4.0272605275748003E-4</v>
      </c>
      <c r="Q2303" s="126">
        <v>4.6032210834000007E-5</v>
      </c>
      <c r="R2303" s="155"/>
      <c r="S2303" s="155"/>
      <c r="T2303" s="155"/>
      <c r="U2303" s="155"/>
      <c r="V2303" s="155"/>
      <c r="W2303" s="155"/>
      <c r="X2303" s="155"/>
      <c r="Y2303" s="155"/>
      <c r="Z2303" s="155"/>
      <c r="AA2303" s="155"/>
      <c r="AB2303" s="155"/>
      <c r="AC2303" s="155"/>
      <c r="AD2303" s="155"/>
      <c r="AE2303" s="155"/>
      <c r="AF2303" s="155"/>
      <c r="AG2303" s="155"/>
      <c r="AH2303" s="155"/>
    </row>
    <row r="2304" spans="1:34" x14ac:dyDescent="0.25">
      <c r="A2304" s="128" t="s">
        <v>16</v>
      </c>
      <c r="B2304" s="157" t="s">
        <v>46</v>
      </c>
      <c r="C2304" s="157" t="s">
        <v>233</v>
      </c>
      <c r="D2304" s="157" t="s">
        <v>53</v>
      </c>
      <c r="E2304" s="157" t="s">
        <v>334</v>
      </c>
      <c r="F2304" s="157" t="s">
        <v>142</v>
      </c>
      <c r="G2304" s="157" t="s">
        <v>107</v>
      </c>
      <c r="H2304" s="157" t="s">
        <v>115</v>
      </c>
      <c r="I2304" s="157"/>
      <c r="J2304" s="157"/>
      <c r="K2304" s="157">
        <v>2.0435902100000001E-3</v>
      </c>
      <c r="L2304" s="157">
        <v>1.6812443650400003E-7</v>
      </c>
      <c r="M2304" s="157">
        <v>7.0954770999999992E-8</v>
      </c>
      <c r="N2304" s="157">
        <v>6.4803554999999998E-6</v>
      </c>
      <c r="O2304" s="157">
        <v>2.6845648E-9</v>
      </c>
      <c r="P2304" s="157">
        <v>2.4697996160000005E-9</v>
      </c>
      <c r="Q2304" s="126">
        <v>5.2403239E-10</v>
      </c>
      <c r="R2304" s="155"/>
      <c r="S2304" s="155"/>
      <c r="T2304" s="155"/>
      <c r="U2304" s="155"/>
      <c r="V2304" s="155"/>
      <c r="W2304" s="155"/>
      <c r="X2304" s="155"/>
      <c r="Y2304" s="155"/>
      <c r="Z2304" s="155"/>
      <c r="AA2304" s="155"/>
      <c r="AB2304" s="155"/>
      <c r="AC2304" s="155"/>
      <c r="AD2304" s="155"/>
      <c r="AE2304" s="155"/>
      <c r="AF2304" s="155"/>
      <c r="AG2304" s="155"/>
      <c r="AH2304" s="155"/>
    </row>
    <row r="2305" spans="1:34" x14ac:dyDescent="0.25">
      <c r="A2305" s="128" t="s">
        <v>16</v>
      </c>
      <c r="B2305" s="157" t="s">
        <v>46</v>
      </c>
      <c r="C2305" s="157" t="s">
        <v>233</v>
      </c>
      <c r="D2305" s="157" t="s">
        <v>53</v>
      </c>
      <c r="E2305" s="157" t="s">
        <v>335</v>
      </c>
      <c r="F2305" s="157" t="s">
        <v>143</v>
      </c>
      <c r="G2305" s="157" t="s">
        <v>107</v>
      </c>
      <c r="H2305" s="157" t="s">
        <v>115</v>
      </c>
      <c r="I2305" s="157"/>
      <c r="J2305" s="157"/>
      <c r="K2305" s="157">
        <v>1.122535218E-3</v>
      </c>
      <c r="L2305" s="157">
        <v>3.4415330064324802E-7</v>
      </c>
      <c r="M2305" s="157">
        <v>4.3477952140000002E-7</v>
      </c>
      <c r="N2305" s="157">
        <v>1.0420229971E-5</v>
      </c>
      <c r="O2305" s="157">
        <v>9.2625748000000001E-9</v>
      </c>
      <c r="P2305" s="157">
        <v>8.5215688160000007E-9</v>
      </c>
      <c r="Q2305" s="126">
        <v>2.108767783E-9</v>
      </c>
      <c r="R2305" s="155"/>
      <c r="S2305" s="155"/>
      <c r="T2305" s="155"/>
      <c r="U2305" s="155"/>
      <c r="V2305" s="155"/>
      <c r="W2305" s="155"/>
      <c r="X2305" s="155"/>
      <c r="Y2305" s="155"/>
      <c r="Z2305" s="155"/>
      <c r="AA2305" s="155"/>
      <c r="AB2305" s="155"/>
      <c r="AC2305" s="155"/>
      <c r="AD2305" s="155"/>
      <c r="AE2305" s="155"/>
      <c r="AF2305" s="155"/>
      <c r="AG2305" s="155"/>
      <c r="AH2305" s="155"/>
    </row>
    <row r="2306" spans="1:34" x14ac:dyDescent="0.25">
      <c r="A2306" s="128" t="s">
        <v>16</v>
      </c>
      <c r="B2306" s="157" t="s">
        <v>46</v>
      </c>
      <c r="C2306" s="157" t="s">
        <v>233</v>
      </c>
      <c r="D2306" s="157" t="s">
        <v>53</v>
      </c>
      <c r="E2306" s="157" t="s">
        <v>336</v>
      </c>
      <c r="F2306" s="157" t="s">
        <v>144</v>
      </c>
      <c r="G2306" s="157" t="s">
        <v>107</v>
      </c>
      <c r="H2306" s="157" t="s">
        <v>115</v>
      </c>
      <c r="I2306" s="157"/>
      <c r="J2306" s="157"/>
      <c r="K2306" s="157">
        <v>7.5987010300000001E-3</v>
      </c>
      <c r="L2306" s="157">
        <v>5.012497247275E-7</v>
      </c>
      <c r="M2306" s="157">
        <v>6.5320416200000001E-7</v>
      </c>
      <c r="N2306" s="157">
        <v>8.3987920099999996E-6</v>
      </c>
      <c r="O2306" s="157">
        <v>5.3412693100000001E-9</v>
      </c>
      <c r="P2306" s="157">
        <v>4.9139677652000003E-9</v>
      </c>
      <c r="Q2306" s="126">
        <v>1.4196987580000001E-9</v>
      </c>
      <c r="R2306" s="155"/>
      <c r="S2306" s="155"/>
      <c r="T2306" s="155"/>
      <c r="U2306" s="155"/>
      <c r="V2306" s="155"/>
      <c r="W2306" s="155"/>
      <c r="X2306" s="155"/>
      <c r="Y2306" s="155"/>
      <c r="Z2306" s="155"/>
      <c r="AA2306" s="155"/>
      <c r="AB2306" s="155"/>
      <c r="AC2306" s="155"/>
      <c r="AD2306" s="155"/>
      <c r="AE2306" s="155"/>
      <c r="AF2306" s="155"/>
      <c r="AG2306" s="155"/>
      <c r="AH2306" s="155"/>
    </row>
    <row r="2307" spans="1:34" x14ac:dyDescent="0.25">
      <c r="A2307" s="128" t="s">
        <v>16</v>
      </c>
      <c r="B2307" s="157" t="s">
        <v>46</v>
      </c>
      <c r="C2307" s="157" t="s">
        <v>233</v>
      </c>
      <c r="D2307" s="157" t="s">
        <v>53</v>
      </c>
      <c r="E2307" s="157" t="s">
        <v>337</v>
      </c>
      <c r="F2307" s="157" t="s">
        <v>145</v>
      </c>
      <c r="G2307" s="157" t="s">
        <v>107</v>
      </c>
      <c r="H2307" s="157" t="s">
        <v>115</v>
      </c>
      <c r="I2307" s="157"/>
      <c r="J2307" s="157"/>
      <c r="K2307" s="157">
        <v>3.4539564300000002E-3</v>
      </c>
      <c r="L2307" s="157">
        <v>1.6369439998617002E-7</v>
      </c>
      <c r="M2307" s="157">
        <v>6.623397572E-8</v>
      </c>
      <c r="N2307" s="157">
        <v>5.6355073660000003E-6</v>
      </c>
      <c r="O2307" s="157">
        <v>2.119034627E-9</v>
      </c>
      <c r="P2307" s="157">
        <v>1.9495118568399999E-9</v>
      </c>
      <c r="Q2307" s="126">
        <v>4.3549156590000002E-10</v>
      </c>
      <c r="R2307" s="155"/>
      <c r="S2307" s="155"/>
      <c r="T2307" s="155"/>
      <c r="U2307" s="155"/>
      <c r="V2307" s="155"/>
      <c r="W2307" s="155"/>
      <c r="X2307" s="155"/>
      <c r="Y2307" s="155"/>
      <c r="Z2307" s="155"/>
      <c r="AA2307" s="155"/>
      <c r="AB2307" s="155"/>
      <c r="AC2307" s="155"/>
      <c r="AD2307" s="155"/>
      <c r="AE2307" s="155"/>
      <c r="AF2307" s="155"/>
      <c r="AG2307" s="155"/>
      <c r="AH2307" s="155"/>
    </row>
    <row r="2308" spans="1:34" x14ac:dyDescent="0.25">
      <c r="A2308" s="128" t="s">
        <v>16</v>
      </c>
      <c r="B2308" s="157" t="s">
        <v>46</v>
      </c>
      <c r="C2308" s="157" t="s">
        <v>233</v>
      </c>
      <c r="D2308" s="157" t="s">
        <v>53</v>
      </c>
      <c r="E2308" s="157" t="s">
        <v>338</v>
      </c>
      <c r="F2308" s="157" t="s">
        <v>106</v>
      </c>
      <c r="G2308" s="157" t="s">
        <v>107</v>
      </c>
      <c r="H2308" s="157" t="s">
        <v>115</v>
      </c>
      <c r="I2308" s="157"/>
      <c r="J2308" s="157"/>
      <c r="K2308" s="157">
        <v>6.2660499729999999E-2</v>
      </c>
      <c r="L2308" s="157">
        <v>2.4812637304963734E-6</v>
      </c>
      <c r="M2308" s="157">
        <v>1.1326128839999999E-6</v>
      </c>
      <c r="N2308" s="157">
        <v>5.3266312200000005E-5</v>
      </c>
      <c r="O2308" s="157">
        <v>3.3795680270000001E-8</v>
      </c>
      <c r="P2308" s="157">
        <v>3.1092025848400002E-8</v>
      </c>
      <c r="Q2308" s="126">
        <v>4.7625322199999996E-9</v>
      </c>
      <c r="R2308" s="155"/>
      <c r="S2308" s="155"/>
      <c r="T2308" s="155"/>
      <c r="U2308" s="155"/>
      <c r="V2308" s="155"/>
      <c r="W2308" s="155"/>
      <c r="X2308" s="155"/>
      <c r="Y2308" s="155"/>
      <c r="Z2308" s="155"/>
      <c r="AA2308" s="155"/>
      <c r="AB2308" s="155"/>
      <c r="AC2308" s="155"/>
      <c r="AD2308" s="155"/>
      <c r="AE2308" s="155"/>
      <c r="AF2308" s="155"/>
      <c r="AG2308" s="155"/>
      <c r="AH2308" s="155"/>
    </row>
    <row r="2309" spans="1:34" x14ac:dyDescent="0.25">
      <c r="A2309" s="128" t="s">
        <v>16</v>
      </c>
      <c r="B2309" s="157" t="s">
        <v>46</v>
      </c>
      <c r="C2309" s="157" t="s">
        <v>233</v>
      </c>
      <c r="D2309" s="157" t="s">
        <v>53</v>
      </c>
      <c r="E2309" s="157" t="s">
        <v>339</v>
      </c>
      <c r="F2309" s="157" t="s">
        <v>146</v>
      </c>
      <c r="G2309" s="157" t="s">
        <v>107</v>
      </c>
      <c r="H2309" s="157" t="s">
        <v>115</v>
      </c>
      <c r="I2309" s="157"/>
      <c r="J2309" s="157"/>
      <c r="K2309" s="157">
        <v>0.3047826468</v>
      </c>
      <c r="L2309" s="157">
        <v>6.518690419497199E-6</v>
      </c>
      <c r="M2309" s="157">
        <v>1.5133405322E-6</v>
      </c>
      <c r="N2309" s="157">
        <v>1.7729979027E-4</v>
      </c>
      <c r="O2309" s="157">
        <v>4.330933878E-8</v>
      </c>
      <c r="P2309" s="157">
        <v>3.984459167760001E-8</v>
      </c>
      <c r="Q2309" s="126">
        <v>1.0367938355000001E-8</v>
      </c>
      <c r="R2309" s="155"/>
      <c r="S2309" s="155"/>
      <c r="T2309" s="155"/>
      <c r="U2309" s="155"/>
      <c r="V2309" s="155"/>
      <c r="W2309" s="155"/>
      <c r="X2309" s="155"/>
      <c r="Y2309" s="155"/>
      <c r="Z2309" s="155"/>
      <c r="AA2309" s="155"/>
      <c r="AB2309" s="155"/>
      <c r="AC2309" s="155"/>
      <c r="AD2309" s="155"/>
      <c r="AE2309" s="155"/>
      <c r="AF2309" s="155"/>
      <c r="AG2309" s="155"/>
      <c r="AH2309" s="155"/>
    </row>
    <row r="2310" spans="1:34" x14ac:dyDescent="0.25">
      <c r="A2310" s="128" t="s">
        <v>16</v>
      </c>
      <c r="B2310" s="157" t="s">
        <v>46</v>
      </c>
      <c r="C2310" s="157" t="s">
        <v>233</v>
      </c>
      <c r="D2310" s="157" t="s">
        <v>53</v>
      </c>
      <c r="E2310" s="157" t="s">
        <v>340</v>
      </c>
      <c r="F2310" s="157" t="s">
        <v>147</v>
      </c>
      <c r="G2310" s="157" t="s">
        <v>107</v>
      </c>
      <c r="H2310" s="157" t="s">
        <v>115</v>
      </c>
      <c r="I2310" s="157"/>
      <c r="J2310" s="157"/>
      <c r="K2310" s="157">
        <v>4.7491878000000005E-3</v>
      </c>
      <c r="L2310" s="157">
        <v>7.2675396779800007E-7</v>
      </c>
      <c r="M2310" s="157">
        <v>1.03865637E-6</v>
      </c>
      <c r="N2310" s="157">
        <v>1.3354873300000001E-5</v>
      </c>
      <c r="O2310" s="157">
        <v>8.4931217999999995E-9</v>
      </c>
      <c r="P2310" s="157">
        <v>7.8136720559999994E-9</v>
      </c>
      <c r="Q2310" s="126">
        <v>2.2574550999999999E-9</v>
      </c>
      <c r="R2310" s="155"/>
      <c r="S2310" s="155"/>
      <c r="T2310" s="155"/>
      <c r="U2310" s="155"/>
      <c r="V2310" s="155"/>
      <c r="W2310" s="155"/>
      <c r="X2310" s="155"/>
      <c r="Y2310" s="155"/>
      <c r="Z2310" s="155"/>
      <c r="AA2310" s="155"/>
      <c r="AB2310" s="155"/>
      <c r="AC2310" s="155"/>
      <c r="AD2310" s="155"/>
      <c r="AE2310" s="155"/>
      <c r="AF2310" s="155"/>
      <c r="AG2310" s="155"/>
      <c r="AH2310" s="155"/>
    </row>
    <row r="2311" spans="1:34" x14ac:dyDescent="0.25">
      <c r="A2311" s="128" t="s">
        <v>16</v>
      </c>
      <c r="B2311" s="157" t="s">
        <v>46</v>
      </c>
      <c r="C2311" s="157" t="s">
        <v>233</v>
      </c>
      <c r="D2311" s="157" t="s">
        <v>53</v>
      </c>
      <c r="E2311" s="157" t="s">
        <v>341</v>
      </c>
      <c r="F2311" s="157" t="s">
        <v>148</v>
      </c>
      <c r="G2311" s="157" t="s">
        <v>107</v>
      </c>
      <c r="H2311" s="157" t="s">
        <v>115</v>
      </c>
      <c r="I2311" s="157"/>
      <c r="J2311" s="157"/>
      <c r="K2311" s="157">
        <v>9.5559448230000017E-3</v>
      </c>
      <c r="L2311" s="157">
        <v>1.0477491975717E-6</v>
      </c>
      <c r="M2311" s="157">
        <v>1.239822946E-6</v>
      </c>
      <c r="N2311" s="157">
        <v>2.5236120110000003E-5</v>
      </c>
      <c r="O2311" s="157">
        <v>1.3432340807E-8</v>
      </c>
      <c r="P2311" s="157">
        <v>1.235775354244E-8</v>
      </c>
      <c r="Q2311" s="126">
        <v>3.2436894670000003E-9</v>
      </c>
      <c r="R2311" s="155"/>
      <c r="S2311" s="155"/>
      <c r="T2311" s="155"/>
      <c r="U2311" s="155"/>
      <c r="V2311" s="155"/>
      <c r="W2311" s="155"/>
      <c r="X2311" s="155"/>
      <c r="Y2311" s="155"/>
      <c r="Z2311" s="155"/>
      <c r="AA2311" s="155"/>
      <c r="AB2311" s="155"/>
      <c r="AC2311" s="155"/>
      <c r="AD2311" s="155"/>
      <c r="AE2311" s="155"/>
      <c r="AF2311" s="155"/>
      <c r="AG2311" s="155"/>
      <c r="AH2311" s="155"/>
    </row>
    <row r="2312" spans="1:34" x14ac:dyDescent="0.25">
      <c r="A2312" s="128" t="s">
        <v>16</v>
      </c>
      <c r="B2312" s="157" t="s">
        <v>46</v>
      </c>
      <c r="C2312" s="157" t="s">
        <v>233</v>
      </c>
      <c r="D2312" s="157" t="s">
        <v>53</v>
      </c>
      <c r="E2312" s="157" t="s">
        <v>342</v>
      </c>
      <c r="F2312" s="157" t="s">
        <v>149</v>
      </c>
      <c r="G2312" s="157" t="s">
        <v>107</v>
      </c>
      <c r="H2312" s="157" t="s">
        <v>115</v>
      </c>
      <c r="I2312" s="157"/>
      <c r="J2312" s="157"/>
      <c r="K2312" s="157">
        <v>1.3240164090000002E-3</v>
      </c>
      <c r="L2312" s="157">
        <v>4.1689143678360002E-7</v>
      </c>
      <c r="M2312" s="157">
        <v>5.6840210629999996E-7</v>
      </c>
      <c r="N2312" s="157">
        <v>9.0192430899999994E-6</v>
      </c>
      <c r="O2312" s="157">
        <v>1.7221096250000001E-8</v>
      </c>
      <c r="P2312" s="157">
        <v>1.5843408549999999E-8</v>
      </c>
      <c r="Q2312" s="126">
        <v>3.5750045269999998E-9</v>
      </c>
      <c r="R2312" s="155"/>
      <c r="S2312" s="155"/>
      <c r="T2312" s="155"/>
      <c r="U2312" s="155"/>
      <c r="V2312" s="155"/>
      <c r="W2312" s="155"/>
      <c r="X2312" s="155"/>
      <c r="Y2312" s="155"/>
      <c r="Z2312" s="155"/>
      <c r="AA2312" s="155"/>
      <c r="AB2312" s="155"/>
      <c r="AC2312" s="155"/>
      <c r="AD2312" s="155"/>
      <c r="AE2312" s="155"/>
      <c r="AF2312" s="155"/>
      <c r="AG2312" s="155"/>
      <c r="AH2312" s="155"/>
    </row>
    <row r="2313" spans="1:34" x14ac:dyDescent="0.25">
      <c r="A2313" s="128" t="s">
        <v>16</v>
      </c>
      <c r="B2313" s="157" t="s">
        <v>46</v>
      </c>
      <c r="C2313" s="157" t="s">
        <v>233</v>
      </c>
      <c r="D2313" s="157" t="s">
        <v>53</v>
      </c>
      <c r="E2313" s="157" t="s">
        <v>343</v>
      </c>
      <c r="F2313" s="157" t="s">
        <v>108</v>
      </c>
      <c r="G2313" s="157" t="s">
        <v>109</v>
      </c>
      <c r="H2313" s="157" t="s">
        <v>115</v>
      </c>
      <c r="I2313" s="157"/>
      <c r="J2313" s="157"/>
      <c r="K2313" s="157">
        <v>11632.1837</v>
      </c>
      <c r="L2313" s="157">
        <v>0.43815591267839998</v>
      </c>
      <c r="M2313" s="157">
        <v>0.12040975500000001</v>
      </c>
      <c r="N2313" s="157">
        <v>10.13778572</v>
      </c>
      <c r="O2313" s="157">
        <v>4.7855516499999999E-3</v>
      </c>
      <c r="P2313" s="157">
        <v>4.4027075180000002E-3</v>
      </c>
      <c r="Q2313" s="126">
        <v>8.01767026E-4</v>
      </c>
      <c r="R2313" s="155"/>
      <c r="S2313" s="155"/>
      <c r="T2313" s="155"/>
      <c r="U2313" s="155"/>
      <c r="V2313" s="155"/>
      <c r="W2313" s="155"/>
      <c r="X2313" s="155"/>
      <c r="Y2313" s="155"/>
      <c r="Z2313" s="155"/>
      <c r="AA2313" s="155"/>
      <c r="AB2313" s="155"/>
      <c r="AC2313" s="155"/>
      <c r="AD2313" s="155"/>
      <c r="AE2313" s="155"/>
      <c r="AF2313" s="155"/>
      <c r="AG2313" s="155"/>
      <c r="AH2313" s="155"/>
    </row>
    <row r="2314" spans="1:34" x14ac:dyDescent="0.25">
      <c r="A2314" s="128" t="s">
        <v>16</v>
      </c>
      <c r="B2314" s="157" t="s">
        <v>46</v>
      </c>
      <c r="C2314" s="157" t="s">
        <v>233</v>
      </c>
      <c r="D2314" s="157" t="s">
        <v>53</v>
      </c>
      <c r="E2314" s="157" t="s">
        <v>344</v>
      </c>
      <c r="F2314" s="157" t="s">
        <v>110</v>
      </c>
      <c r="G2314" s="157" t="s">
        <v>109</v>
      </c>
      <c r="H2314" s="157" t="s">
        <v>115</v>
      </c>
      <c r="I2314" s="157"/>
      <c r="J2314" s="157"/>
      <c r="K2314" s="157">
        <v>2047.0728260999999</v>
      </c>
      <c r="L2314" s="157">
        <v>0.11652268791304002</v>
      </c>
      <c r="M2314" s="157">
        <v>3.1257026201000002E-2</v>
      </c>
      <c r="N2314" s="157">
        <v>1.9912483789500002</v>
      </c>
      <c r="O2314" s="157">
        <v>1.9776397799899999E-3</v>
      </c>
      <c r="P2314" s="157">
        <v>1.8194285975908003E-3</v>
      </c>
      <c r="Q2314" s="126">
        <v>1.9817968256000002E-4</v>
      </c>
      <c r="R2314" s="155"/>
      <c r="S2314" s="155"/>
      <c r="T2314" s="155"/>
      <c r="U2314" s="155"/>
      <c r="V2314" s="155"/>
      <c r="W2314" s="155"/>
      <c r="X2314" s="155"/>
      <c r="Y2314" s="155"/>
      <c r="Z2314" s="155"/>
      <c r="AA2314" s="155"/>
      <c r="AB2314" s="155"/>
      <c r="AC2314" s="155"/>
      <c r="AD2314" s="155"/>
      <c r="AE2314" s="155"/>
      <c r="AF2314" s="155"/>
      <c r="AG2314" s="155"/>
      <c r="AH2314" s="155"/>
    </row>
    <row r="2315" spans="1:34" x14ac:dyDescent="0.25">
      <c r="A2315" s="128" t="s">
        <v>16</v>
      </c>
      <c r="B2315" s="157" t="s">
        <v>46</v>
      </c>
      <c r="C2315" s="157" t="s">
        <v>233</v>
      </c>
      <c r="D2315" s="157" t="s">
        <v>53</v>
      </c>
      <c r="E2315" s="157" t="s">
        <v>345</v>
      </c>
      <c r="F2315" s="157" t="s">
        <v>111</v>
      </c>
      <c r="G2315" s="157" t="s">
        <v>109</v>
      </c>
      <c r="H2315" s="157" t="s">
        <v>115</v>
      </c>
      <c r="I2315" s="157"/>
      <c r="J2315" s="157"/>
      <c r="K2315" s="157">
        <v>425.1669536</v>
      </c>
      <c r="L2315" s="157">
        <v>4.743112253585751E-2</v>
      </c>
      <c r="M2315" s="157">
        <v>1.7783972719999999E-2</v>
      </c>
      <c r="N2315" s="157">
        <v>0.9613990174999999</v>
      </c>
      <c r="O2315" s="157">
        <v>8.7970585410000008E-4</v>
      </c>
      <c r="P2315" s="157">
        <v>8.0932938577200008E-4</v>
      </c>
      <c r="Q2315" s="126">
        <v>1.0622521490000001E-4</v>
      </c>
      <c r="R2315" s="155"/>
      <c r="S2315" s="155"/>
      <c r="T2315" s="155"/>
      <c r="U2315" s="155"/>
      <c r="V2315" s="155"/>
      <c r="W2315" s="155"/>
      <c r="X2315" s="155"/>
      <c r="Y2315" s="155"/>
      <c r="Z2315" s="155"/>
      <c r="AA2315" s="155"/>
      <c r="AB2315" s="155"/>
      <c r="AC2315" s="155"/>
      <c r="AD2315" s="155"/>
      <c r="AE2315" s="155"/>
      <c r="AF2315" s="155"/>
      <c r="AG2315" s="155"/>
      <c r="AH2315" s="155"/>
    </row>
    <row r="2316" spans="1:34" x14ac:dyDescent="0.25">
      <c r="A2316" s="128" t="s">
        <v>16</v>
      </c>
      <c r="B2316" s="157" t="s">
        <v>46</v>
      </c>
      <c r="C2316" s="157" t="s">
        <v>233</v>
      </c>
      <c r="D2316" s="157" t="s">
        <v>53</v>
      </c>
      <c r="E2316" s="157" t="s">
        <v>346</v>
      </c>
      <c r="F2316" s="157" t="s">
        <v>150</v>
      </c>
      <c r="G2316" s="157" t="s">
        <v>109</v>
      </c>
      <c r="H2316" s="157" t="s">
        <v>115</v>
      </c>
      <c r="I2316" s="157"/>
      <c r="J2316" s="157"/>
      <c r="K2316" s="157">
        <v>609.7836481999999</v>
      </c>
      <c r="L2316" s="157">
        <v>8.0050273434164015E-2</v>
      </c>
      <c r="M2316" s="157">
        <v>3.4361580070000002E-2</v>
      </c>
      <c r="N2316" s="157">
        <v>2.5299922427000001</v>
      </c>
      <c r="O2316" s="157">
        <v>1.2239520584000001E-3</v>
      </c>
      <c r="P2316" s="157">
        <v>1.1260358937280001E-3</v>
      </c>
      <c r="Q2316" s="126">
        <v>2.2864074930000001E-4</v>
      </c>
      <c r="R2316" s="155"/>
      <c r="S2316" s="155"/>
      <c r="T2316" s="155"/>
      <c r="U2316" s="155"/>
      <c r="V2316" s="155"/>
      <c r="W2316" s="155"/>
      <c r="X2316" s="155"/>
      <c r="Y2316" s="155"/>
      <c r="Z2316" s="155"/>
      <c r="AA2316" s="155"/>
      <c r="AB2316" s="155"/>
      <c r="AC2316" s="155"/>
      <c r="AD2316" s="155"/>
      <c r="AE2316" s="155"/>
      <c r="AF2316" s="155"/>
      <c r="AG2316" s="155"/>
      <c r="AH2316" s="155"/>
    </row>
    <row r="2317" spans="1:34" x14ac:dyDescent="0.25">
      <c r="A2317" s="128" t="s">
        <v>16</v>
      </c>
      <c r="B2317" s="157" t="s">
        <v>46</v>
      </c>
      <c r="C2317" s="157" t="s">
        <v>233</v>
      </c>
      <c r="D2317" s="157" t="s">
        <v>53</v>
      </c>
      <c r="E2317" s="157" t="s">
        <v>347</v>
      </c>
      <c r="F2317" s="157" t="s">
        <v>151</v>
      </c>
      <c r="G2317" s="157" t="s">
        <v>109</v>
      </c>
      <c r="H2317" s="157" t="s">
        <v>115</v>
      </c>
      <c r="I2317" s="157"/>
      <c r="J2317" s="157"/>
      <c r="K2317" s="157">
        <v>5616.0975458699995</v>
      </c>
      <c r="L2317" s="157">
        <v>0.21342902025902147</v>
      </c>
      <c r="M2317" s="157">
        <v>4.94348994895E-2</v>
      </c>
      <c r="N2317" s="157">
        <v>3.9677466465999993</v>
      </c>
      <c r="O2317" s="157">
        <v>3.3685333065099996E-3</v>
      </c>
      <c r="P2317" s="157">
        <v>3.0990506419892004E-3</v>
      </c>
      <c r="Q2317" s="126">
        <v>3.5482105275299995E-4</v>
      </c>
      <c r="R2317" s="155"/>
      <c r="S2317" s="155"/>
      <c r="T2317" s="155"/>
      <c r="U2317" s="155"/>
      <c r="V2317" s="155"/>
      <c r="W2317" s="155"/>
      <c r="X2317" s="155"/>
      <c r="Y2317" s="155"/>
      <c r="Z2317" s="155"/>
      <c r="AA2317" s="155"/>
      <c r="AB2317" s="155"/>
      <c r="AC2317" s="155"/>
      <c r="AD2317" s="155"/>
      <c r="AE2317" s="155"/>
      <c r="AF2317" s="155"/>
      <c r="AG2317" s="155"/>
      <c r="AH2317" s="155"/>
    </row>
    <row r="2318" spans="1:34" x14ac:dyDescent="0.25">
      <c r="A2318" s="128" t="s">
        <v>16</v>
      </c>
      <c r="B2318" s="157" t="s">
        <v>46</v>
      </c>
      <c r="C2318" s="157" t="s">
        <v>233</v>
      </c>
      <c r="D2318" s="157" t="s">
        <v>53</v>
      </c>
      <c r="E2318" s="157" t="s">
        <v>348</v>
      </c>
      <c r="F2318" s="157" t="s">
        <v>112</v>
      </c>
      <c r="G2318" s="157" t="s">
        <v>109</v>
      </c>
      <c r="H2318" s="157" t="s">
        <v>115</v>
      </c>
      <c r="I2318" s="157"/>
      <c r="J2318" s="157"/>
      <c r="K2318" s="157">
        <v>71.648937599999996</v>
      </c>
      <c r="L2318" s="157">
        <v>7.2503990071425611E-3</v>
      </c>
      <c r="M2318" s="157">
        <v>2.2450837444000001E-3</v>
      </c>
      <c r="N2318" s="157">
        <v>0.19529087444500001</v>
      </c>
      <c r="O2318" s="157">
        <v>1.2080523116E-4</v>
      </c>
      <c r="P2318" s="157">
        <v>1.1114081266720002E-4</v>
      </c>
      <c r="Q2318" s="126">
        <v>1.6779801780999998E-5</v>
      </c>
      <c r="R2318" s="155"/>
      <c r="S2318" s="155"/>
      <c r="T2318" s="155"/>
      <c r="U2318" s="155"/>
      <c r="V2318" s="155"/>
      <c r="W2318" s="155"/>
      <c r="X2318" s="155"/>
      <c r="Y2318" s="155"/>
      <c r="Z2318" s="155"/>
      <c r="AA2318" s="155"/>
      <c r="AB2318" s="155"/>
      <c r="AC2318" s="155"/>
      <c r="AD2318" s="155"/>
      <c r="AE2318" s="155"/>
      <c r="AF2318" s="155"/>
      <c r="AG2318" s="155"/>
      <c r="AH2318" s="155"/>
    </row>
    <row r="2319" spans="1:34" x14ac:dyDescent="0.25">
      <c r="A2319" s="128" t="s">
        <v>16</v>
      </c>
      <c r="B2319" s="157" t="s">
        <v>46</v>
      </c>
      <c r="C2319" s="157" t="s">
        <v>233</v>
      </c>
      <c r="D2319" s="157" t="s">
        <v>53</v>
      </c>
      <c r="E2319" s="157" t="s">
        <v>349</v>
      </c>
      <c r="F2319" s="157" t="s">
        <v>152</v>
      </c>
      <c r="G2319" s="157" t="s">
        <v>114</v>
      </c>
      <c r="H2319" s="157" t="s">
        <v>115</v>
      </c>
      <c r="I2319" s="157"/>
      <c r="J2319" s="157"/>
      <c r="K2319" s="157">
        <v>0</v>
      </c>
      <c r="L2319" s="157">
        <v>0</v>
      </c>
      <c r="M2319" s="157">
        <v>0</v>
      </c>
      <c r="N2319" s="157">
        <v>0</v>
      </c>
      <c r="O2319" s="157">
        <v>0</v>
      </c>
      <c r="P2319" s="157">
        <v>0</v>
      </c>
      <c r="Q2319" s="126">
        <v>0</v>
      </c>
      <c r="R2319" s="155"/>
      <c r="S2319" s="155"/>
      <c r="T2319" s="155"/>
      <c r="U2319" s="155"/>
      <c r="V2319" s="155"/>
      <c r="W2319" s="155"/>
      <c r="X2319" s="155"/>
      <c r="Y2319" s="155"/>
      <c r="Z2319" s="155"/>
      <c r="AA2319" s="155"/>
      <c r="AB2319" s="155"/>
      <c r="AC2319" s="155"/>
      <c r="AD2319" s="155"/>
      <c r="AE2319" s="155"/>
      <c r="AF2319" s="155"/>
      <c r="AG2319" s="155"/>
      <c r="AH2319" s="155"/>
    </row>
    <row r="2320" spans="1:34" x14ac:dyDescent="0.25">
      <c r="A2320" s="128" t="s">
        <v>16</v>
      </c>
      <c r="B2320" s="157" t="s">
        <v>46</v>
      </c>
      <c r="C2320" s="157" t="s">
        <v>233</v>
      </c>
      <c r="D2320" s="157" t="s">
        <v>53</v>
      </c>
      <c r="E2320" s="157" t="s">
        <v>350</v>
      </c>
      <c r="F2320" s="157" t="s">
        <v>153</v>
      </c>
      <c r="G2320" s="157" t="s">
        <v>114</v>
      </c>
      <c r="H2320" s="157" t="s">
        <v>115</v>
      </c>
      <c r="I2320" s="157"/>
      <c r="J2320" s="157"/>
      <c r="K2320" s="157">
        <v>0</v>
      </c>
      <c r="L2320" s="157">
        <v>0</v>
      </c>
      <c r="M2320" s="157">
        <v>0</v>
      </c>
      <c r="N2320" s="157">
        <v>0</v>
      </c>
      <c r="O2320" s="157">
        <v>0</v>
      </c>
      <c r="P2320" s="157">
        <v>0</v>
      </c>
      <c r="Q2320" s="126">
        <v>0</v>
      </c>
      <c r="R2320" s="155"/>
      <c r="S2320" s="155"/>
      <c r="T2320" s="155"/>
      <c r="U2320" s="155"/>
      <c r="V2320" s="155"/>
      <c r="W2320" s="155"/>
      <c r="X2320" s="155"/>
      <c r="Y2320" s="155"/>
      <c r="Z2320" s="155"/>
      <c r="AA2320" s="155"/>
      <c r="AB2320" s="155"/>
      <c r="AC2320" s="155"/>
      <c r="AD2320" s="155"/>
      <c r="AE2320" s="155"/>
      <c r="AF2320" s="155"/>
      <c r="AG2320" s="155"/>
      <c r="AH2320" s="155"/>
    </row>
    <row r="2321" spans="1:34" x14ac:dyDescent="0.25">
      <c r="A2321" s="128" t="s">
        <v>16</v>
      </c>
      <c r="B2321" s="157" t="s">
        <v>46</v>
      </c>
      <c r="C2321" s="157" t="s">
        <v>233</v>
      </c>
      <c r="D2321" s="157" t="s">
        <v>53</v>
      </c>
      <c r="E2321" s="157" t="s">
        <v>351</v>
      </c>
      <c r="F2321" s="157" t="s">
        <v>154</v>
      </c>
      <c r="G2321" s="157" t="s">
        <v>96</v>
      </c>
      <c r="H2321" s="157" t="s">
        <v>115</v>
      </c>
      <c r="I2321" s="157"/>
      <c r="J2321" s="157"/>
      <c r="K2321" s="157">
        <v>0</v>
      </c>
      <c r="L2321" s="157">
        <v>0</v>
      </c>
      <c r="M2321" s="157">
        <v>0</v>
      </c>
      <c r="N2321" s="157">
        <v>0</v>
      </c>
      <c r="O2321" s="157">
        <v>0</v>
      </c>
      <c r="P2321" s="157">
        <v>0</v>
      </c>
      <c r="Q2321" s="126">
        <v>0</v>
      </c>
      <c r="R2321" s="155"/>
      <c r="S2321" s="155"/>
      <c r="T2321" s="155"/>
      <c r="U2321" s="155"/>
      <c r="V2321" s="155"/>
      <c r="W2321" s="155"/>
      <c r="X2321" s="155"/>
      <c r="Y2321" s="155"/>
      <c r="Z2321" s="155"/>
      <c r="AA2321" s="155"/>
      <c r="AB2321" s="155"/>
      <c r="AC2321" s="155"/>
      <c r="AD2321" s="155"/>
      <c r="AE2321" s="155"/>
      <c r="AF2321" s="155"/>
      <c r="AG2321" s="155"/>
      <c r="AH2321" s="155"/>
    </row>
    <row r="2322" spans="1:34" x14ac:dyDescent="0.25">
      <c r="A2322" s="128" t="s">
        <v>16</v>
      </c>
      <c r="B2322" s="157" t="s">
        <v>46</v>
      </c>
      <c r="C2322" s="157" t="s">
        <v>233</v>
      </c>
      <c r="D2322" s="157" t="s">
        <v>53</v>
      </c>
      <c r="E2322" s="157" t="s">
        <v>352</v>
      </c>
      <c r="F2322" s="157" t="s">
        <v>155</v>
      </c>
      <c r="G2322" s="157" t="s">
        <v>83</v>
      </c>
      <c r="H2322" s="157" t="s">
        <v>156</v>
      </c>
      <c r="I2322" s="157"/>
      <c r="J2322" s="157"/>
      <c r="K2322" s="157">
        <v>3.398114868</v>
      </c>
      <c r="L2322" s="157">
        <v>7.79630385308044E-5</v>
      </c>
      <c r="M2322" s="157">
        <v>2.8324415199999998E-4</v>
      </c>
      <c r="N2322" s="157">
        <v>1.2890826146000002E-3</v>
      </c>
      <c r="O2322" s="157">
        <v>1.8542766106000001E-6</v>
      </c>
      <c r="P2322" s="157">
        <v>1.8542766106000001E-6</v>
      </c>
      <c r="Q2322" s="126">
        <v>4.0286760390000003E-7</v>
      </c>
      <c r="R2322" s="155"/>
      <c r="S2322" s="155"/>
      <c r="T2322" s="155"/>
      <c r="U2322" s="155"/>
      <c r="V2322" s="155"/>
      <c r="W2322" s="155"/>
      <c r="X2322" s="155"/>
      <c r="Y2322" s="155"/>
      <c r="Z2322" s="155"/>
      <c r="AA2322" s="155"/>
      <c r="AB2322" s="155"/>
      <c r="AC2322" s="155"/>
      <c r="AD2322" s="155"/>
      <c r="AE2322" s="155"/>
      <c r="AF2322" s="155"/>
      <c r="AG2322" s="155"/>
      <c r="AH2322" s="155"/>
    </row>
    <row r="2323" spans="1:34" x14ac:dyDescent="0.25">
      <c r="A2323" s="128" t="s">
        <v>16</v>
      </c>
      <c r="B2323" s="157" t="s">
        <v>46</v>
      </c>
      <c r="C2323" s="157" t="s">
        <v>233</v>
      </c>
      <c r="D2323" s="157" t="s">
        <v>53</v>
      </c>
      <c r="E2323" s="157" t="s">
        <v>353</v>
      </c>
      <c r="F2323" s="157" t="s">
        <v>117</v>
      </c>
      <c r="G2323" s="157" t="s">
        <v>89</v>
      </c>
      <c r="H2323" s="157" t="s">
        <v>156</v>
      </c>
      <c r="I2323" s="157"/>
      <c r="J2323" s="157"/>
      <c r="K2323" s="157">
        <v>0.55420091999999999</v>
      </c>
      <c r="L2323" s="157">
        <v>3.3505619593691998E-5</v>
      </c>
      <c r="M2323" s="157">
        <v>1.21596602E-4</v>
      </c>
      <c r="N2323" s="157">
        <v>7.1989587999999997E-4</v>
      </c>
      <c r="O2323" s="157">
        <v>1.6180958700000001E-6</v>
      </c>
      <c r="P2323" s="157">
        <v>1.6180958700000001E-6</v>
      </c>
      <c r="Q2323" s="126">
        <v>3.1854373399999998E-7</v>
      </c>
      <c r="R2323" s="155"/>
      <c r="S2323" s="155"/>
      <c r="T2323" s="155"/>
      <c r="U2323" s="155"/>
      <c r="V2323" s="155"/>
      <c r="W2323" s="155"/>
      <c r="X2323" s="155"/>
      <c r="Y2323" s="155"/>
      <c r="Z2323" s="155"/>
      <c r="AA2323" s="155"/>
      <c r="AB2323" s="155"/>
      <c r="AC2323" s="155"/>
      <c r="AD2323" s="155"/>
      <c r="AE2323" s="155"/>
      <c r="AF2323" s="155"/>
      <c r="AG2323" s="155"/>
      <c r="AH2323" s="155"/>
    </row>
    <row r="2324" spans="1:34" x14ac:dyDescent="0.25">
      <c r="A2324" s="128" t="s">
        <v>16</v>
      </c>
      <c r="B2324" s="157" t="s">
        <v>46</v>
      </c>
      <c r="C2324" s="157" t="s">
        <v>233</v>
      </c>
      <c r="D2324" s="157" t="s">
        <v>53</v>
      </c>
      <c r="E2324" s="157" t="s">
        <v>354</v>
      </c>
      <c r="F2324" s="157" t="s">
        <v>118</v>
      </c>
      <c r="G2324" s="157" t="s">
        <v>89</v>
      </c>
      <c r="H2324" s="157" t="s">
        <v>156</v>
      </c>
      <c r="I2324" s="157"/>
      <c r="J2324" s="157"/>
      <c r="K2324" s="157">
        <v>0.55043083999999998</v>
      </c>
      <c r="L2324" s="157">
        <v>3.011269629679E-5</v>
      </c>
      <c r="M2324" s="157">
        <v>1.15043116E-4</v>
      </c>
      <c r="N2324" s="157">
        <v>8.4595019000000004E-4</v>
      </c>
      <c r="O2324" s="157">
        <v>2.7468872200000001E-6</v>
      </c>
      <c r="P2324" s="157">
        <v>2.7468872200000001E-6</v>
      </c>
      <c r="Q2324" s="126">
        <v>5.1646445000000006E-7</v>
      </c>
      <c r="R2324" s="155"/>
      <c r="S2324" s="155"/>
      <c r="T2324" s="155"/>
      <c r="U2324" s="155"/>
      <c r="V2324" s="155"/>
      <c r="W2324" s="155"/>
      <c r="X2324" s="155"/>
      <c r="Y2324" s="155"/>
      <c r="Z2324" s="155"/>
      <c r="AA2324" s="155"/>
      <c r="AB2324" s="155"/>
      <c r="AC2324" s="155"/>
      <c r="AD2324" s="155"/>
      <c r="AE2324" s="155"/>
      <c r="AF2324" s="155"/>
      <c r="AG2324" s="155"/>
      <c r="AH2324" s="155"/>
    </row>
    <row r="2325" spans="1:34" x14ac:dyDescent="0.25">
      <c r="A2325" s="128" t="s">
        <v>16</v>
      </c>
      <c r="B2325" s="157" t="s">
        <v>46</v>
      </c>
      <c r="C2325" s="157" t="s">
        <v>233</v>
      </c>
      <c r="D2325" s="157" t="s">
        <v>53</v>
      </c>
      <c r="E2325" s="157" t="s">
        <v>355</v>
      </c>
      <c r="F2325" s="157" t="s">
        <v>91</v>
      </c>
      <c r="G2325" s="157" t="s">
        <v>89</v>
      </c>
      <c r="H2325" s="157" t="s">
        <v>156</v>
      </c>
      <c r="I2325" s="157"/>
      <c r="J2325" s="157"/>
      <c r="K2325" s="157">
        <v>0.44863887499999999</v>
      </c>
      <c r="L2325" s="157">
        <v>1.3963422883863999E-5</v>
      </c>
      <c r="M2325" s="157">
        <v>5.0340958999999999E-5</v>
      </c>
      <c r="N2325" s="157">
        <v>2.5326534599999999E-4</v>
      </c>
      <c r="O2325" s="157">
        <v>4.2339805299999997E-7</v>
      </c>
      <c r="P2325" s="157">
        <v>4.2339805299999997E-7</v>
      </c>
      <c r="Q2325" s="126">
        <v>8.8367071000000006E-8</v>
      </c>
      <c r="R2325" s="155"/>
      <c r="S2325" s="155"/>
      <c r="T2325" s="155"/>
      <c r="U2325" s="155"/>
      <c r="V2325" s="155"/>
      <c r="W2325" s="155"/>
      <c r="X2325" s="155"/>
      <c r="Y2325" s="155"/>
      <c r="Z2325" s="155"/>
      <c r="AA2325" s="155"/>
      <c r="AB2325" s="155"/>
      <c r="AC2325" s="155"/>
      <c r="AD2325" s="155"/>
      <c r="AE2325" s="155"/>
      <c r="AF2325" s="155"/>
      <c r="AG2325" s="155"/>
      <c r="AH2325" s="155"/>
    </row>
    <row r="2326" spans="1:34" x14ac:dyDescent="0.25">
      <c r="A2326" s="128" t="s">
        <v>16</v>
      </c>
      <c r="B2326" s="157" t="s">
        <v>46</v>
      </c>
      <c r="C2326" s="157" t="s">
        <v>233</v>
      </c>
      <c r="D2326" s="157" t="s">
        <v>53</v>
      </c>
      <c r="E2326" s="157" t="s">
        <v>356</v>
      </c>
      <c r="F2326" s="157" t="s">
        <v>119</v>
      </c>
      <c r="G2326" s="157" t="s">
        <v>89</v>
      </c>
      <c r="H2326" s="157" t="s">
        <v>156</v>
      </c>
      <c r="I2326" s="157"/>
      <c r="J2326" s="157"/>
      <c r="K2326" s="157">
        <v>0.12818252600000002</v>
      </c>
      <c r="L2326" s="157">
        <v>5.2101831527449998E-6</v>
      </c>
      <c r="M2326" s="157">
        <v>1.9032549600000002E-5</v>
      </c>
      <c r="N2326" s="157">
        <v>1.19569606E-4</v>
      </c>
      <c r="O2326" s="157">
        <v>2.8795653E-7</v>
      </c>
      <c r="P2326" s="157">
        <v>2.8795653E-7</v>
      </c>
      <c r="Q2326" s="126">
        <v>5.5935430000000002E-8</v>
      </c>
      <c r="R2326" s="155"/>
      <c r="S2326" s="155"/>
      <c r="T2326" s="155"/>
      <c r="U2326" s="155"/>
      <c r="V2326" s="155"/>
      <c r="W2326" s="155"/>
      <c r="X2326" s="155"/>
      <c r="Y2326" s="155"/>
      <c r="Z2326" s="155"/>
      <c r="AA2326" s="155"/>
      <c r="AB2326" s="155"/>
      <c r="AC2326" s="155"/>
      <c r="AD2326" s="155"/>
      <c r="AE2326" s="155"/>
      <c r="AF2326" s="155"/>
      <c r="AG2326" s="155"/>
      <c r="AH2326" s="155"/>
    </row>
    <row r="2327" spans="1:34" x14ac:dyDescent="0.25">
      <c r="A2327" s="128" t="s">
        <v>16</v>
      </c>
      <c r="B2327" s="157" t="s">
        <v>46</v>
      </c>
      <c r="C2327" s="157" t="s">
        <v>233</v>
      </c>
      <c r="D2327" s="157" t="s">
        <v>53</v>
      </c>
      <c r="E2327" s="157" t="s">
        <v>357</v>
      </c>
      <c r="F2327" s="157" t="s">
        <v>120</v>
      </c>
      <c r="G2327" s="157" t="s">
        <v>89</v>
      </c>
      <c r="H2327" s="157" t="s">
        <v>156</v>
      </c>
      <c r="I2327" s="157"/>
      <c r="J2327" s="157"/>
      <c r="K2327" s="157">
        <v>1.4665588599999999</v>
      </c>
      <c r="L2327" s="157">
        <v>1.0873963669596699E-4</v>
      </c>
      <c r="M2327" s="157">
        <v>3.9269852599999999E-4</v>
      </c>
      <c r="N2327" s="157">
        <v>2.2963252300000001E-3</v>
      </c>
      <c r="O2327" s="157">
        <v>4.9503622000000002E-6</v>
      </c>
      <c r="P2327" s="157">
        <v>4.9503622000000002E-6</v>
      </c>
      <c r="Q2327" s="126">
        <v>9.792069500000001E-7</v>
      </c>
      <c r="R2327" s="155"/>
      <c r="S2327" s="155"/>
      <c r="T2327" s="155"/>
      <c r="U2327" s="155"/>
      <c r="V2327" s="155"/>
      <c r="W2327" s="155"/>
      <c r="X2327" s="155"/>
      <c r="Y2327" s="155"/>
      <c r="Z2327" s="155"/>
      <c r="AA2327" s="155"/>
      <c r="AB2327" s="155"/>
      <c r="AC2327" s="155"/>
      <c r="AD2327" s="155"/>
      <c r="AE2327" s="155"/>
      <c r="AF2327" s="155"/>
      <c r="AG2327" s="155"/>
      <c r="AH2327" s="155"/>
    </row>
    <row r="2328" spans="1:34" x14ac:dyDescent="0.25">
      <c r="A2328" s="128" t="s">
        <v>16</v>
      </c>
      <c r="B2328" s="157" t="s">
        <v>46</v>
      </c>
      <c r="C2328" s="157" t="s">
        <v>233</v>
      </c>
      <c r="D2328" s="157" t="s">
        <v>53</v>
      </c>
      <c r="E2328" s="157" t="s">
        <v>358</v>
      </c>
      <c r="F2328" s="157" t="s">
        <v>121</v>
      </c>
      <c r="G2328" s="157" t="s">
        <v>89</v>
      </c>
      <c r="H2328" s="157" t="s">
        <v>156</v>
      </c>
      <c r="I2328" s="157"/>
      <c r="J2328" s="157"/>
      <c r="K2328" s="157">
        <v>1.0518507699999999</v>
      </c>
      <c r="L2328" s="157">
        <v>6.421947217369999E-5</v>
      </c>
      <c r="M2328" s="157">
        <v>2.3428833000000001E-4</v>
      </c>
      <c r="N2328" s="157">
        <v>1.0767796700000001E-3</v>
      </c>
      <c r="O2328" s="157">
        <v>1.6020299200000002E-6</v>
      </c>
      <c r="P2328" s="157">
        <v>1.6020299200000002E-6</v>
      </c>
      <c r="Q2328" s="126">
        <v>3.4720909099999998E-7</v>
      </c>
      <c r="R2328" s="155"/>
      <c r="S2328" s="155"/>
      <c r="T2328" s="155"/>
      <c r="U2328" s="155"/>
      <c r="V2328" s="155"/>
      <c r="W2328" s="155"/>
      <c r="X2328" s="155"/>
      <c r="Y2328" s="155"/>
      <c r="Z2328" s="155"/>
      <c r="AA2328" s="155"/>
      <c r="AB2328" s="155"/>
      <c r="AC2328" s="155"/>
      <c r="AD2328" s="155"/>
      <c r="AE2328" s="155"/>
      <c r="AF2328" s="155"/>
      <c r="AG2328" s="155"/>
      <c r="AH2328" s="155"/>
    </row>
    <row r="2329" spans="1:34" x14ac:dyDescent="0.25">
      <c r="A2329" s="128" t="s">
        <v>16</v>
      </c>
      <c r="B2329" s="157" t="s">
        <v>46</v>
      </c>
      <c r="C2329" s="157" t="s">
        <v>233</v>
      </c>
      <c r="D2329" s="157" t="s">
        <v>53</v>
      </c>
      <c r="E2329" s="157" t="s">
        <v>359</v>
      </c>
      <c r="F2329" s="157" t="s">
        <v>93</v>
      </c>
      <c r="G2329" s="157" t="s">
        <v>89</v>
      </c>
      <c r="H2329" s="157" t="s">
        <v>156</v>
      </c>
      <c r="I2329" s="157"/>
      <c r="J2329" s="157"/>
      <c r="K2329" s="157">
        <v>0.91612813000000004</v>
      </c>
      <c r="L2329" s="157">
        <v>3.1582072815349999E-5</v>
      </c>
      <c r="M2329" s="157">
        <v>1.34337813E-4</v>
      </c>
      <c r="N2329" s="157">
        <v>9.9936519E-4</v>
      </c>
      <c r="O2329" s="157">
        <v>4.7955979999999998E-6</v>
      </c>
      <c r="P2329" s="157">
        <v>4.7955979999999998E-6</v>
      </c>
      <c r="Q2329" s="126">
        <v>8.8171152000000003E-7</v>
      </c>
      <c r="R2329" s="155"/>
      <c r="S2329" s="155"/>
      <c r="T2329" s="155"/>
      <c r="U2329" s="155"/>
      <c r="V2329" s="155"/>
      <c r="W2329" s="155"/>
      <c r="X2329" s="155"/>
      <c r="Y2329" s="155"/>
      <c r="Z2329" s="155"/>
      <c r="AA2329" s="155"/>
      <c r="AB2329" s="155"/>
      <c r="AC2329" s="155"/>
      <c r="AD2329" s="155"/>
      <c r="AE2329" s="155"/>
      <c r="AF2329" s="155"/>
      <c r="AG2329" s="155"/>
      <c r="AH2329" s="155"/>
    </row>
    <row r="2330" spans="1:34" x14ac:dyDescent="0.25">
      <c r="A2330" s="128" t="s">
        <v>16</v>
      </c>
      <c r="B2330" s="157" t="s">
        <v>46</v>
      </c>
      <c r="C2330" s="157" t="s">
        <v>233</v>
      </c>
      <c r="D2330" s="157" t="s">
        <v>53</v>
      </c>
      <c r="E2330" s="157" t="s">
        <v>360</v>
      </c>
      <c r="F2330" s="157" t="s">
        <v>123</v>
      </c>
      <c r="G2330" s="157" t="s">
        <v>89</v>
      </c>
      <c r="H2330" s="157" t="s">
        <v>156</v>
      </c>
      <c r="I2330" s="157"/>
      <c r="J2330" s="157"/>
      <c r="K2330" s="157">
        <v>0.50141984760000002</v>
      </c>
      <c r="L2330" s="157">
        <v>5.6416496894191493E-5</v>
      </c>
      <c r="M2330" s="157">
        <v>2.0311770947E-4</v>
      </c>
      <c r="N2330" s="157">
        <v>1.0253256784000001E-3</v>
      </c>
      <c r="O2330" s="157">
        <v>1.7179162694E-6</v>
      </c>
      <c r="P2330" s="157">
        <v>1.7179162694E-6</v>
      </c>
      <c r="Q2330" s="126">
        <v>3.581065033E-7</v>
      </c>
      <c r="R2330" s="155"/>
      <c r="S2330" s="155"/>
      <c r="T2330" s="155"/>
      <c r="U2330" s="155"/>
      <c r="V2330" s="155"/>
      <c r="W2330" s="155"/>
      <c r="X2330" s="155"/>
      <c r="Y2330" s="155"/>
      <c r="Z2330" s="155"/>
      <c r="AA2330" s="155"/>
      <c r="AB2330" s="155"/>
      <c r="AC2330" s="155"/>
      <c r="AD2330" s="155"/>
      <c r="AE2330" s="155"/>
      <c r="AF2330" s="155"/>
      <c r="AG2330" s="155"/>
      <c r="AH2330" s="155"/>
    </row>
    <row r="2331" spans="1:34" x14ac:dyDescent="0.25">
      <c r="A2331" s="128" t="s">
        <v>16</v>
      </c>
      <c r="B2331" s="157" t="s">
        <v>46</v>
      </c>
      <c r="C2331" s="157" t="s">
        <v>233</v>
      </c>
      <c r="D2331" s="157" t="s">
        <v>53</v>
      </c>
      <c r="E2331" s="157" t="s">
        <v>361</v>
      </c>
      <c r="F2331" s="157" t="s">
        <v>94</v>
      </c>
      <c r="G2331" s="157" t="s">
        <v>89</v>
      </c>
      <c r="H2331" s="157" t="s">
        <v>156</v>
      </c>
      <c r="I2331" s="157"/>
      <c r="J2331" s="157"/>
      <c r="K2331" s="157">
        <v>9.4251825999999997E-2</v>
      </c>
      <c r="L2331" s="157">
        <v>9.0048722434999995E-6</v>
      </c>
      <c r="M2331" s="157">
        <v>3.2385599999999997E-5</v>
      </c>
      <c r="N2331" s="157">
        <v>1.6579065E-4</v>
      </c>
      <c r="O2331" s="157">
        <v>2.8272970000000001E-7</v>
      </c>
      <c r="P2331" s="157">
        <v>2.8272970000000001E-7</v>
      </c>
      <c r="Q2331" s="126">
        <v>5.8652624000000002E-8</v>
      </c>
      <c r="R2331" s="155"/>
      <c r="S2331" s="155"/>
      <c r="T2331" s="155"/>
      <c r="U2331" s="155"/>
      <c r="V2331" s="155"/>
      <c r="W2331" s="155"/>
      <c r="X2331" s="155"/>
      <c r="Y2331" s="155"/>
      <c r="Z2331" s="155"/>
      <c r="AA2331" s="155"/>
      <c r="AB2331" s="155"/>
      <c r="AC2331" s="155"/>
      <c r="AD2331" s="155"/>
      <c r="AE2331" s="155"/>
      <c r="AF2331" s="155"/>
      <c r="AG2331" s="155"/>
      <c r="AH2331" s="155"/>
    </row>
    <row r="2332" spans="1:34" x14ac:dyDescent="0.25">
      <c r="A2332" s="128" t="s">
        <v>16</v>
      </c>
      <c r="B2332" s="157" t="s">
        <v>46</v>
      </c>
      <c r="C2332" s="157" t="s">
        <v>233</v>
      </c>
      <c r="D2332" s="157" t="s">
        <v>53</v>
      </c>
      <c r="E2332" s="157" t="s">
        <v>362</v>
      </c>
      <c r="F2332" s="157" t="s">
        <v>124</v>
      </c>
      <c r="G2332" s="157" t="s">
        <v>89</v>
      </c>
      <c r="H2332" s="157" t="s">
        <v>156</v>
      </c>
      <c r="I2332" s="157"/>
      <c r="J2332" s="157"/>
      <c r="K2332" s="157">
        <v>0.77663549929999987</v>
      </c>
      <c r="L2332" s="157">
        <v>7.9784357580345996E-5</v>
      </c>
      <c r="M2332" s="157">
        <v>2.860971528E-4</v>
      </c>
      <c r="N2332" s="157">
        <v>1.6125878418000001E-3</v>
      </c>
      <c r="O2332" s="157">
        <v>3.1402443020000004E-6</v>
      </c>
      <c r="P2332" s="157">
        <v>3.1402443020000004E-6</v>
      </c>
      <c r="Q2332" s="126">
        <v>6.3096667590000004E-7</v>
      </c>
      <c r="R2332" s="155"/>
      <c r="S2332" s="155"/>
      <c r="T2332" s="155"/>
      <c r="U2332" s="155"/>
      <c r="V2332" s="155"/>
      <c r="W2332" s="155"/>
      <c r="X2332" s="155"/>
      <c r="Y2332" s="155"/>
      <c r="Z2332" s="155"/>
      <c r="AA2332" s="155"/>
      <c r="AB2332" s="155"/>
      <c r="AC2332" s="155"/>
      <c r="AD2332" s="155"/>
      <c r="AE2332" s="155"/>
      <c r="AF2332" s="155"/>
      <c r="AG2332" s="155"/>
      <c r="AH2332" s="155"/>
    </row>
    <row r="2333" spans="1:34" x14ac:dyDescent="0.25">
      <c r="A2333" s="128" t="s">
        <v>16</v>
      </c>
      <c r="B2333" s="157" t="s">
        <v>46</v>
      </c>
      <c r="C2333" s="157" t="s">
        <v>233</v>
      </c>
      <c r="D2333" s="157" t="s">
        <v>53</v>
      </c>
      <c r="E2333" s="157" t="s">
        <v>363</v>
      </c>
      <c r="F2333" s="157" t="s">
        <v>125</v>
      </c>
      <c r="G2333" s="157" t="s">
        <v>89</v>
      </c>
      <c r="H2333" s="157" t="s">
        <v>156</v>
      </c>
      <c r="I2333" s="157"/>
      <c r="J2333" s="157"/>
      <c r="K2333" s="157">
        <v>1.285595439</v>
      </c>
      <c r="L2333" s="157">
        <v>1.3140292494587323E-4</v>
      </c>
      <c r="M2333" s="157">
        <v>4.7518368469999999E-4</v>
      </c>
      <c r="N2333" s="157">
        <v>3.2727343180000003E-3</v>
      </c>
      <c r="O2333" s="157">
        <v>7.8648982190000003E-6</v>
      </c>
      <c r="P2333" s="157">
        <v>7.8648982190000003E-6</v>
      </c>
      <c r="Q2333" s="126">
        <v>1.513355058E-6</v>
      </c>
      <c r="R2333" s="155"/>
      <c r="S2333" s="155"/>
      <c r="T2333" s="155"/>
      <c r="U2333" s="155"/>
      <c r="V2333" s="155"/>
      <c r="W2333" s="155"/>
      <c r="X2333" s="155"/>
      <c r="Y2333" s="155"/>
      <c r="Z2333" s="155"/>
      <c r="AA2333" s="155"/>
      <c r="AB2333" s="155"/>
      <c r="AC2333" s="155"/>
      <c r="AD2333" s="155"/>
      <c r="AE2333" s="155"/>
      <c r="AF2333" s="155"/>
      <c r="AG2333" s="155"/>
      <c r="AH2333" s="155"/>
    </row>
    <row r="2334" spans="1:34" x14ac:dyDescent="0.25">
      <c r="A2334" s="128" t="s">
        <v>16</v>
      </c>
      <c r="B2334" s="157" t="s">
        <v>46</v>
      </c>
      <c r="C2334" s="157" t="s">
        <v>233</v>
      </c>
      <c r="D2334" s="157" t="s">
        <v>53</v>
      </c>
      <c r="E2334" s="157" t="s">
        <v>364</v>
      </c>
      <c r="F2334" s="157" t="s">
        <v>126</v>
      </c>
      <c r="G2334" s="157" t="s">
        <v>89</v>
      </c>
      <c r="H2334" s="157" t="s">
        <v>156</v>
      </c>
      <c r="I2334" s="157"/>
      <c r="J2334" s="157"/>
      <c r="K2334" s="157">
        <v>0.14703296300000002</v>
      </c>
      <c r="L2334" s="157">
        <v>1.0115196108459E-5</v>
      </c>
      <c r="M2334" s="157">
        <v>3.7663533799999999E-5</v>
      </c>
      <c r="N2334" s="157">
        <v>2.9335268559999998E-4</v>
      </c>
      <c r="O2334" s="157">
        <v>8.4904605699999993E-7</v>
      </c>
      <c r="P2334" s="157">
        <v>8.4904605699999993E-7</v>
      </c>
      <c r="Q2334" s="126">
        <v>1.5978279399999999E-7</v>
      </c>
      <c r="R2334" s="155"/>
      <c r="S2334" s="155"/>
      <c r="T2334" s="155"/>
      <c r="U2334" s="155"/>
      <c r="V2334" s="155"/>
      <c r="W2334" s="155"/>
      <c r="X2334" s="155"/>
      <c r="Y2334" s="155"/>
      <c r="Z2334" s="155"/>
      <c r="AA2334" s="155"/>
      <c r="AB2334" s="155"/>
      <c r="AC2334" s="155"/>
      <c r="AD2334" s="155"/>
      <c r="AE2334" s="155"/>
      <c r="AF2334" s="155"/>
      <c r="AG2334" s="155"/>
      <c r="AH2334" s="155"/>
    </row>
    <row r="2335" spans="1:34" x14ac:dyDescent="0.25">
      <c r="A2335" s="128" t="s">
        <v>16</v>
      </c>
      <c r="B2335" s="157" t="s">
        <v>46</v>
      </c>
      <c r="C2335" s="157" t="s">
        <v>233</v>
      </c>
      <c r="D2335" s="157" t="s">
        <v>53</v>
      </c>
      <c r="E2335" s="157" t="s">
        <v>365</v>
      </c>
      <c r="F2335" s="157" t="s">
        <v>127</v>
      </c>
      <c r="G2335" s="157" t="s">
        <v>89</v>
      </c>
      <c r="H2335" s="157" t="s">
        <v>156</v>
      </c>
      <c r="I2335" s="157"/>
      <c r="J2335" s="157"/>
      <c r="K2335" s="157">
        <v>3.0085198799999997</v>
      </c>
      <c r="L2335" s="157">
        <v>1.8860174969013998E-4</v>
      </c>
      <c r="M2335" s="157">
        <v>6.8076734999999999E-4</v>
      </c>
      <c r="N2335" s="157">
        <v>3.5862376800000003E-3</v>
      </c>
      <c r="O2335" s="157">
        <v>6.4388771000000007E-6</v>
      </c>
      <c r="P2335" s="157">
        <v>6.4388771000000007E-6</v>
      </c>
      <c r="Q2335" s="126">
        <v>1.3204023900000001E-6</v>
      </c>
      <c r="R2335" s="155"/>
      <c r="S2335" s="155"/>
      <c r="T2335" s="155"/>
      <c r="U2335" s="155"/>
      <c r="V2335" s="155"/>
      <c r="W2335" s="155"/>
      <c r="X2335" s="155"/>
      <c r="Y2335" s="155"/>
      <c r="Z2335" s="155"/>
      <c r="AA2335" s="155"/>
      <c r="AB2335" s="155"/>
      <c r="AC2335" s="155"/>
      <c r="AD2335" s="155"/>
      <c r="AE2335" s="155"/>
      <c r="AF2335" s="155"/>
      <c r="AG2335" s="155"/>
      <c r="AH2335" s="155"/>
    </row>
    <row r="2336" spans="1:34" x14ac:dyDescent="0.25">
      <c r="A2336" s="128" t="s">
        <v>16</v>
      </c>
      <c r="B2336" s="157" t="s">
        <v>46</v>
      </c>
      <c r="C2336" s="157" t="s">
        <v>233</v>
      </c>
      <c r="D2336" s="157" t="s">
        <v>53</v>
      </c>
      <c r="E2336" s="157" t="s">
        <v>366</v>
      </c>
      <c r="F2336" s="157" t="s">
        <v>129</v>
      </c>
      <c r="G2336" s="157" t="s">
        <v>89</v>
      </c>
      <c r="H2336" s="157" t="s">
        <v>156</v>
      </c>
      <c r="I2336" s="157"/>
      <c r="J2336" s="157"/>
      <c r="K2336" s="157">
        <v>0.49387977</v>
      </c>
      <c r="L2336" s="157">
        <v>8.9517838372700002E-5</v>
      </c>
      <c r="M2336" s="157">
        <v>3.2321230000000002E-4</v>
      </c>
      <c r="N2336" s="157">
        <v>1.5927907E-3</v>
      </c>
      <c r="O2336" s="157">
        <v>2.5889571999999999E-6</v>
      </c>
      <c r="P2336" s="157">
        <v>2.5889571999999999E-6</v>
      </c>
      <c r="Q2336" s="126">
        <v>5.4475469999999995E-7</v>
      </c>
      <c r="R2336" s="155"/>
      <c r="S2336" s="155"/>
      <c r="T2336" s="155"/>
      <c r="U2336" s="155"/>
      <c r="V2336" s="155"/>
      <c r="W2336" s="155"/>
      <c r="X2336" s="155"/>
      <c r="Y2336" s="155"/>
      <c r="Z2336" s="155"/>
      <c r="AA2336" s="155"/>
      <c r="AB2336" s="155"/>
      <c r="AC2336" s="155"/>
      <c r="AD2336" s="155"/>
      <c r="AE2336" s="155"/>
      <c r="AF2336" s="155"/>
      <c r="AG2336" s="155"/>
      <c r="AH2336" s="155"/>
    </row>
    <row r="2337" spans="1:34" x14ac:dyDescent="0.25">
      <c r="A2337" s="128" t="s">
        <v>16</v>
      </c>
      <c r="B2337" s="157" t="s">
        <v>46</v>
      </c>
      <c r="C2337" s="157" t="s">
        <v>233</v>
      </c>
      <c r="D2337" s="157" t="s">
        <v>53</v>
      </c>
      <c r="E2337" s="157" t="s">
        <v>367</v>
      </c>
      <c r="F2337" s="157" t="s">
        <v>130</v>
      </c>
      <c r="G2337" s="157" t="s">
        <v>96</v>
      </c>
      <c r="H2337" s="157" t="s">
        <v>156</v>
      </c>
      <c r="I2337" s="157"/>
      <c r="J2337" s="157"/>
      <c r="K2337" s="157">
        <v>63.885132310000003</v>
      </c>
      <c r="L2337" s="157">
        <v>3.4880683723677E-3</v>
      </c>
      <c r="M2337" s="157">
        <v>1.262888666E-2</v>
      </c>
      <c r="N2337" s="157">
        <v>6.3661451199999997E-2</v>
      </c>
      <c r="O2337" s="157">
        <v>1.0867430599999999E-4</v>
      </c>
      <c r="P2337" s="157">
        <v>1.0867430599999999E-4</v>
      </c>
      <c r="Q2337" s="126">
        <v>2.265495151E-5</v>
      </c>
      <c r="R2337" s="155"/>
      <c r="S2337" s="155"/>
      <c r="T2337" s="155"/>
      <c r="U2337" s="155"/>
      <c r="V2337" s="155"/>
      <c r="W2337" s="155"/>
      <c r="X2337" s="155"/>
      <c r="Y2337" s="155"/>
      <c r="Z2337" s="155"/>
      <c r="AA2337" s="155"/>
      <c r="AB2337" s="155"/>
      <c r="AC2337" s="155"/>
      <c r="AD2337" s="155"/>
      <c r="AE2337" s="155"/>
      <c r="AF2337" s="155"/>
      <c r="AG2337" s="155"/>
      <c r="AH2337" s="155"/>
    </row>
    <row r="2338" spans="1:34" x14ac:dyDescent="0.25">
      <c r="A2338" s="128" t="s">
        <v>16</v>
      </c>
      <c r="B2338" s="157" t="s">
        <v>46</v>
      </c>
      <c r="C2338" s="157" t="s">
        <v>233</v>
      </c>
      <c r="D2338" s="157" t="s">
        <v>53</v>
      </c>
      <c r="E2338" s="157" t="s">
        <v>368</v>
      </c>
      <c r="F2338" s="157" t="s">
        <v>131</v>
      </c>
      <c r="G2338" s="157" t="s">
        <v>96</v>
      </c>
      <c r="H2338" s="157" t="s">
        <v>156</v>
      </c>
      <c r="I2338" s="157"/>
      <c r="J2338" s="157"/>
      <c r="K2338" s="157">
        <v>1340.0250990000002</v>
      </c>
      <c r="L2338" s="157">
        <v>0.17203324098472811</v>
      </c>
      <c r="M2338" s="157">
        <v>0.6231585248</v>
      </c>
      <c r="N2338" s="157">
        <v>4.2881182230000006</v>
      </c>
      <c r="O2338" s="157">
        <v>1.0344314261E-2</v>
      </c>
      <c r="P2338" s="157">
        <v>1.0344314261E-2</v>
      </c>
      <c r="Q2338" s="126">
        <v>1.9939479822000004E-3</v>
      </c>
      <c r="R2338" s="155"/>
      <c r="S2338" s="155"/>
      <c r="T2338" s="155"/>
      <c r="U2338" s="155"/>
      <c r="V2338" s="155"/>
      <c r="W2338" s="155"/>
      <c r="X2338" s="155"/>
      <c r="Y2338" s="155"/>
      <c r="Z2338" s="155"/>
      <c r="AA2338" s="155"/>
      <c r="AB2338" s="155"/>
      <c r="AC2338" s="155"/>
      <c r="AD2338" s="155"/>
      <c r="AE2338" s="155"/>
      <c r="AF2338" s="155"/>
      <c r="AG2338" s="155"/>
      <c r="AH2338" s="155"/>
    </row>
    <row r="2339" spans="1:34" x14ac:dyDescent="0.25">
      <c r="A2339" s="128" t="s">
        <v>16</v>
      </c>
      <c r="B2339" s="157" t="s">
        <v>46</v>
      </c>
      <c r="C2339" s="157" t="s">
        <v>233</v>
      </c>
      <c r="D2339" s="157" t="s">
        <v>53</v>
      </c>
      <c r="E2339" s="157" t="s">
        <v>369</v>
      </c>
      <c r="F2339" s="157" t="s">
        <v>95</v>
      </c>
      <c r="G2339" s="157" t="s">
        <v>96</v>
      </c>
      <c r="H2339" s="157" t="s">
        <v>156</v>
      </c>
      <c r="I2339" s="157"/>
      <c r="J2339" s="157"/>
      <c r="K2339" s="157">
        <v>21.927174699000002</v>
      </c>
      <c r="L2339" s="157">
        <v>7.7676619553868509E-4</v>
      </c>
      <c r="M2339" s="157">
        <v>3.0598120910000004E-3</v>
      </c>
      <c r="N2339" s="157">
        <v>2.1362246880000001E-2</v>
      </c>
      <c r="O2339" s="157">
        <v>7.9963875660000002E-5</v>
      </c>
      <c r="P2339" s="157">
        <v>7.9963875660000002E-5</v>
      </c>
      <c r="Q2339" s="126">
        <v>1.4964519064000001E-5</v>
      </c>
      <c r="R2339" s="155"/>
      <c r="S2339" s="155"/>
      <c r="T2339" s="155"/>
      <c r="U2339" s="155"/>
      <c r="V2339" s="155"/>
      <c r="W2339" s="155"/>
      <c r="X2339" s="155"/>
      <c r="Y2339" s="155"/>
      <c r="Z2339" s="155"/>
      <c r="AA2339" s="155"/>
      <c r="AB2339" s="155"/>
      <c r="AC2339" s="155"/>
      <c r="AD2339" s="155"/>
      <c r="AE2339" s="155"/>
      <c r="AF2339" s="155"/>
      <c r="AG2339" s="155"/>
      <c r="AH2339" s="155"/>
    </row>
    <row r="2340" spans="1:34" x14ac:dyDescent="0.25">
      <c r="A2340" s="128" t="s">
        <v>16</v>
      </c>
      <c r="B2340" s="157" t="s">
        <v>46</v>
      </c>
      <c r="C2340" s="157" t="s">
        <v>233</v>
      </c>
      <c r="D2340" s="157" t="s">
        <v>53</v>
      </c>
      <c r="E2340" s="157" t="s">
        <v>370</v>
      </c>
      <c r="F2340" s="157" t="s">
        <v>157</v>
      </c>
      <c r="G2340" s="157" t="s">
        <v>96</v>
      </c>
      <c r="H2340" s="157" t="s">
        <v>156</v>
      </c>
      <c r="I2340" s="157"/>
      <c r="J2340" s="157"/>
      <c r="K2340" s="157">
        <v>4.7410104180000001</v>
      </c>
      <c r="L2340" s="157">
        <v>3.0174389790126597E-4</v>
      </c>
      <c r="M2340" s="157">
        <v>1.1263963119999998E-3</v>
      </c>
      <c r="N2340" s="157">
        <v>8.3555529200000003E-3</v>
      </c>
      <c r="O2340" s="157">
        <v>2.4156774790000001E-5</v>
      </c>
      <c r="P2340" s="157">
        <v>2.4156774790000001E-5</v>
      </c>
      <c r="Q2340" s="126">
        <v>4.5754486319999997E-6</v>
      </c>
      <c r="R2340" s="155"/>
      <c r="S2340" s="155"/>
      <c r="T2340" s="155"/>
      <c r="U2340" s="155"/>
      <c r="V2340" s="155"/>
      <c r="W2340" s="155"/>
      <c r="X2340" s="155"/>
      <c r="Y2340" s="155"/>
      <c r="Z2340" s="155"/>
      <c r="AA2340" s="155"/>
      <c r="AB2340" s="155"/>
      <c r="AC2340" s="155"/>
      <c r="AD2340" s="155"/>
      <c r="AE2340" s="155"/>
      <c r="AF2340" s="155"/>
      <c r="AG2340" s="155"/>
      <c r="AH2340" s="155"/>
    </row>
    <row r="2341" spans="1:34" x14ac:dyDescent="0.25">
      <c r="A2341" s="128" t="s">
        <v>16</v>
      </c>
      <c r="B2341" s="157" t="s">
        <v>46</v>
      </c>
      <c r="C2341" s="157" t="s">
        <v>233</v>
      </c>
      <c r="D2341" s="157" t="s">
        <v>53</v>
      </c>
      <c r="E2341" s="157" t="s">
        <v>371</v>
      </c>
      <c r="F2341" s="157" t="s">
        <v>158</v>
      </c>
      <c r="G2341" s="157" t="s">
        <v>96</v>
      </c>
      <c r="H2341" s="157" t="s">
        <v>156</v>
      </c>
      <c r="I2341" s="157"/>
      <c r="J2341" s="157"/>
      <c r="K2341" s="157">
        <v>2.6338943169999998</v>
      </c>
      <c r="L2341" s="157">
        <v>1.8308055345162E-4</v>
      </c>
      <c r="M2341" s="157">
        <v>6.5975603000000005E-4</v>
      </c>
      <c r="N2341" s="157">
        <v>3.3895062499999999E-3</v>
      </c>
      <c r="O2341" s="157">
        <v>5.8722127200000007E-6</v>
      </c>
      <c r="P2341" s="157">
        <v>5.8722127200000007E-6</v>
      </c>
      <c r="Q2341" s="126">
        <v>1.2176461289999999E-6</v>
      </c>
      <c r="R2341" s="155"/>
      <c r="S2341" s="155"/>
      <c r="T2341" s="155"/>
      <c r="U2341" s="155"/>
      <c r="V2341" s="155"/>
      <c r="W2341" s="155"/>
      <c r="X2341" s="155"/>
      <c r="Y2341" s="155"/>
      <c r="Z2341" s="155"/>
      <c r="AA2341" s="155"/>
      <c r="AB2341" s="155"/>
      <c r="AC2341" s="155"/>
      <c r="AD2341" s="155"/>
      <c r="AE2341" s="155"/>
      <c r="AF2341" s="155"/>
      <c r="AG2341" s="155"/>
      <c r="AH2341" s="155"/>
    </row>
    <row r="2342" spans="1:34" x14ac:dyDescent="0.25">
      <c r="A2342" s="128" t="s">
        <v>16</v>
      </c>
      <c r="B2342" s="157" t="s">
        <v>46</v>
      </c>
      <c r="C2342" s="157" t="s">
        <v>233</v>
      </c>
      <c r="D2342" s="157" t="s">
        <v>53</v>
      </c>
      <c r="E2342" s="157" t="s">
        <v>372</v>
      </c>
      <c r="F2342" s="157" t="s">
        <v>134</v>
      </c>
      <c r="G2342" s="157" t="s">
        <v>96</v>
      </c>
      <c r="H2342" s="157" t="s">
        <v>156</v>
      </c>
      <c r="I2342" s="157"/>
      <c r="J2342" s="157"/>
      <c r="K2342" s="157">
        <v>4.2010634470000001</v>
      </c>
      <c r="L2342" s="157">
        <v>2.37620951902213E-4</v>
      </c>
      <c r="M2342" s="157">
        <v>1.113768321E-3</v>
      </c>
      <c r="N2342" s="157">
        <v>8.1564084730000007E-3</v>
      </c>
      <c r="O2342" s="157">
        <v>4.8753916460000003E-5</v>
      </c>
      <c r="P2342" s="157">
        <v>4.8753916460000003E-5</v>
      </c>
      <c r="Q2342" s="126">
        <v>8.9698023580000004E-6</v>
      </c>
      <c r="R2342" s="155"/>
      <c r="S2342" s="155"/>
      <c r="T2342" s="155"/>
      <c r="U2342" s="155"/>
      <c r="V2342" s="155"/>
      <c r="W2342" s="155"/>
      <c r="X2342" s="155"/>
      <c r="Y2342" s="155"/>
      <c r="Z2342" s="155"/>
      <c r="AA2342" s="155"/>
      <c r="AB2342" s="155"/>
      <c r="AC2342" s="155"/>
      <c r="AD2342" s="155"/>
      <c r="AE2342" s="155"/>
      <c r="AF2342" s="155"/>
      <c r="AG2342" s="155"/>
      <c r="AH2342" s="155"/>
    </row>
    <row r="2343" spans="1:34" x14ac:dyDescent="0.25">
      <c r="A2343" s="128" t="s">
        <v>16</v>
      </c>
      <c r="B2343" s="157" t="s">
        <v>46</v>
      </c>
      <c r="C2343" s="157" t="s">
        <v>233</v>
      </c>
      <c r="D2343" s="157" t="s">
        <v>53</v>
      </c>
      <c r="E2343" s="157" t="s">
        <v>373</v>
      </c>
      <c r="F2343" s="157" t="s">
        <v>140</v>
      </c>
      <c r="G2343" s="157" t="s">
        <v>100</v>
      </c>
      <c r="H2343" s="157" t="s">
        <v>156</v>
      </c>
      <c r="I2343" s="157"/>
      <c r="J2343" s="157"/>
      <c r="K2343" s="157">
        <v>15.278481476</v>
      </c>
      <c r="L2343" s="157">
        <v>1.6402668285956305E-3</v>
      </c>
      <c r="M2343" s="157">
        <v>6.0381545579999999E-3</v>
      </c>
      <c r="N2343" s="157">
        <v>4.432471692E-2</v>
      </c>
      <c r="O2343" s="157">
        <v>1.1922547263000001E-4</v>
      </c>
      <c r="P2343" s="157">
        <v>1.1922547263000001E-4</v>
      </c>
      <c r="Q2343" s="126">
        <v>2.2671932599999999E-5</v>
      </c>
      <c r="R2343" s="155"/>
      <c r="S2343" s="155"/>
      <c r="T2343" s="155"/>
      <c r="U2343" s="155"/>
      <c r="V2343" s="155"/>
      <c r="W2343" s="155"/>
      <c r="X2343" s="155"/>
      <c r="Y2343" s="155"/>
      <c r="Z2343" s="155"/>
      <c r="AA2343" s="155"/>
      <c r="AB2343" s="155"/>
      <c r="AC2343" s="155"/>
      <c r="AD2343" s="155"/>
      <c r="AE2343" s="155"/>
      <c r="AF2343" s="155"/>
      <c r="AG2343" s="155"/>
      <c r="AH2343" s="155"/>
    </row>
    <row r="2344" spans="1:34" x14ac:dyDescent="0.25">
      <c r="A2344" s="128" t="s">
        <v>16</v>
      </c>
      <c r="B2344" s="157" t="s">
        <v>46</v>
      </c>
      <c r="C2344" s="157" t="s">
        <v>233</v>
      </c>
      <c r="D2344" s="157" t="s">
        <v>53</v>
      </c>
      <c r="E2344" s="157" t="s">
        <v>374</v>
      </c>
      <c r="F2344" s="157" t="s">
        <v>148</v>
      </c>
      <c r="G2344" s="157" t="s">
        <v>107</v>
      </c>
      <c r="H2344" s="157" t="s">
        <v>156</v>
      </c>
      <c r="I2344" s="157"/>
      <c r="J2344" s="157"/>
      <c r="K2344" s="157">
        <v>2.3388133000000001E-5</v>
      </c>
      <c r="L2344" s="157">
        <v>3.4305931326180001E-9</v>
      </c>
      <c r="M2344" s="157">
        <v>1.2411205E-8</v>
      </c>
      <c r="N2344" s="157">
        <v>5.6052484999999997E-8</v>
      </c>
      <c r="O2344" s="157">
        <v>7.8567304999999995E-11</v>
      </c>
      <c r="P2344" s="157">
        <v>7.8567304999999995E-11</v>
      </c>
      <c r="Q2344" s="126">
        <v>1.7082577999999999E-11</v>
      </c>
      <c r="R2344" s="155"/>
      <c r="S2344" s="155"/>
      <c r="T2344" s="155"/>
      <c r="U2344" s="155"/>
      <c r="V2344" s="155"/>
      <c r="W2344" s="155"/>
      <c r="X2344" s="155"/>
      <c r="Y2344" s="155"/>
      <c r="Z2344" s="155"/>
      <c r="AA2344" s="155"/>
      <c r="AB2344" s="155"/>
      <c r="AC2344" s="155"/>
      <c r="AD2344" s="155"/>
      <c r="AE2344" s="155"/>
      <c r="AF2344" s="155"/>
      <c r="AG2344" s="155"/>
      <c r="AH2344" s="155"/>
    </row>
    <row r="2345" spans="1:34" x14ac:dyDescent="0.25">
      <c r="A2345" s="128" t="s">
        <v>16</v>
      </c>
      <c r="B2345" s="157" t="s">
        <v>46</v>
      </c>
      <c r="C2345" s="157" t="s">
        <v>233</v>
      </c>
      <c r="D2345" s="157" t="s">
        <v>53</v>
      </c>
      <c r="E2345" s="157" t="s">
        <v>375</v>
      </c>
      <c r="F2345" s="157" t="s">
        <v>108</v>
      </c>
      <c r="G2345" s="157" t="s">
        <v>109</v>
      </c>
      <c r="H2345" s="157" t="s">
        <v>156</v>
      </c>
      <c r="I2345" s="157"/>
      <c r="J2345" s="157"/>
      <c r="K2345" s="157">
        <v>482.05671323000001</v>
      </c>
      <c r="L2345" s="157">
        <v>1.1166574514031108E-2</v>
      </c>
      <c r="M2345" s="157">
        <v>5.4033197790000001E-2</v>
      </c>
      <c r="N2345" s="157">
        <v>0.18263676885999999</v>
      </c>
      <c r="O2345" s="157">
        <v>4.1816328591000004E-4</v>
      </c>
      <c r="P2345" s="157">
        <v>4.1816328591000004E-4</v>
      </c>
      <c r="Q2345" s="126">
        <v>9.0500377890000004E-5</v>
      </c>
      <c r="R2345" s="155"/>
      <c r="S2345" s="155"/>
      <c r="T2345" s="155"/>
      <c r="U2345" s="155"/>
      <c r="V2345" s="155"/>
      <c r="W2345" s="155"/>
      <c r="X2345" s="155"/>
      <c r="Y2345" s="155"/>
      <c r="Z2345" s="155"/>
      <c r="AA2345" s="155"/>
      <c r="AB2345" s="155"/>
      <c r="AC2345" s="155"/>
      <c r="AD2345" s="155"/>
      <c r="AE2345" s="155"/>
      <c r="AF2345" s="155"/>
      <c r="AG2345" s="155"/>
      <c r="AH2345" s="155"/>
    </row>
    <row r="2346" spans="1:34" x14ac:dyDescent="0.25">
      <c r="A2346" s="128" t="s">
        <v>16</v>
      </c>
      <c r="B2346" s="157" t="s">
        <v>46</v>
      </c>
      <c r="C2346" s="157" t="s">
        <v>233</v>
      </c>
      <c r="D2346" s="157" t="s">
        <v>53</v>
      </c>
      <c r="E2346" s="157" t="s">
        <v>376</v>
      </c>
      <c r="F2346" s="157" t="s">
        <v>110</v>
      </c>
      <c r="G2346" s="157" t="s">
        <v>109</v>
      </c>
      <c r="H2346" s="157" t="s">
        <v>156</v>
      </c>
      <c r="I2346" s="157"/>
      <c r="J2346" s="157"/>
      <c r="K2346" s="157">
        <v>73.826712000000001</v>
      </c>
      <c r="L2346" s="157">
        <v>1.9493425181461898E-3</v>
      </c>
      <c r="M2346" s="157">
        <v>9.439905036E-3</v>
      </c>
      <c r="N2346" s="157">
        <v>3.708080238E-2</v>
      </c>
      <c r="O2346" s="157">
        <v>9.8486317579999996E-5</v>
      </c>
      <c r="P2346" s="157">
        <v>9.8486317579999996E-5</v>
      </c>
      <c r="Q2346" s="126">
        <v>2.0290834209999998E-5</v>
      </c>
      <c r="R2346" s="155"/>
      <c r="S2346" s="155"/>
      <c r="T2346" s="155"/>
      <c r="U2346" s="155"/>
      <c r="V2346" s="155"/>
      <c r="W2346" s="155"/>
      <c r="X2346" s="155"/>
      <c r="Y2346" s="155"/>
      <c r="Z2346" s="155"/>
      <c r="AA2346" s="155"/>
      <c r="AB2346" s="155"/>
      <c r="AC2346" s="155"/>
      <c r="AD2346" s="155"/>
      <c r="AE2346" s="155"/>
      <c r="AF2346" s="155"/>
      <c r="AG2346" s="155"/>
      <c r="AH2346" s="155"/>
    </row>
    <row r="2347" spans="1:34" x14ac:dyDescent="0.25">
      <c r="A2347" s="128" t="s">
        <v>16</v>
      </c>
      <c r="B2347" s="157" t="s">
        <v>46</v>
      </c>
      <c r="C2347" s="157" t="s">
        <v>233</v>
      </c>
      <c r="D2347" s="157" t="s">
        <v>53</v>
      </c>
      <c r="E2347" s="157" t="s">
        <v>377</v>
      </c>
      <c r="F2347" s="157" t="s">
        <v>111</v>
      </c>
      <c r="G2347" s="157" t="s">
        <v>109</v>
      </c>
      <c r="H2347" s="157" t="s">
        <v>156</v>
      </c>
      <c r="I2347" s="157"/>
      <c r="J2347" s="157"/>
      <c r="K2347" s="157">
        <v>35.204284699999995</v>
      </c>
      <c r="L2347" s="157">
        <v>1.8872168653505301E-3</v>
      </c>
      <c r="M2347" s="157">
        <v>9.1381678899999999E-3</v>
      </c>
      <c r="N2347" s="157">
        <v>4.0485321599999999E-2</v>
      </c>
      <c r="O2347" s="157">
        <v>1.1970486290000001E-4</v>
      </c>
      <c r="P2347" s="157">
        <v>1.1970486290000001E-4</v>
      </c>
      <c r="Q2347" s="126">
        <v>2.39111453E-5</v>
      </c>
      <c r="R2347" s="155"/>
      <c r="S2347" s="155"/>
      <c r="T2347" s="155"/>
      <c r="U2347" s="155"/>
      <c r="V2347" s="155"/>
      <c r="W2347" s="155"/>
      <c r="X2347" s="155"/>
      <c r="Y2347" s="155"/>
      <c r="Z2347" s="155"/>
      <c r="AA2347" s="155"/>
      <c r="AB2347" s="155"/>
      <c r="AC2347" s="155"/>
      <c r="AD2347" s="155"/>
      <c r="AE2347" s="155"/>
      <c r="AF2347" s="155"/>
      <c r="AG2347" s="155"/>
      <c r="AH2347" s="155"/>
    </row>
    <row r="2348" spans="1:34" x14ac:dyDescent="0.25">
      <c r="A2348" s="128" t="s">
        <v>16</v>
      </c>
      <c r="B2348" s="157" t="s">
        <v>46</v>
      </c>
      <c r="C2348" s="157" t="s">
        <v>233</v>
      </c>
      <c r="D2348" s="157" t="s">
        <v>53</v>
      </c>
      <c r="E2348" s="157" t="s">
        <v>378</v>
      </c>
      <c r="F2348" s="157" t="s">
        <v>150</v>
      </c>
      <c r="G2348" s="157" t="s">
        <v>109</v>
      </c>
      <c r="H2348" s="157" t="s">
        <v>156</v>
      </c>
      <c r="I2348" s="157"/>
      <c r="J2348" s="157"/>
      <c r="K2348" s="157">
        <v>40.755646200000001</v>
      </c>
      <c r="L2348" s="157">
        <v>3.3549588991650995E-3</v>
      </c>
      <c r="M2348" s="157">
        <v>1.2108311640000001E-2</v>
      </c>
      <c r="N2348" s="157">
        <v>7.1423014000000007E-2</v>
      </c>
      <c r="O2348" s="157">
        <v>1.490697694E-4</v>
      </c>
      <c r="P2348" s="157">
        <v>1.490697694E-4</v>
      </c>
      <c r="Q2348" s="126">
        <v>2.9764604300000002E-5</v>
      </c>
      <c r="R2348" s="155"/>
      <c r="S2348" s="155"/>
      <c r="T2348" s="155"/>
      <c r="U2348" s="155"/>
      <c r="V2348" s="155"/>
      <c r="W2348" s="155"/>
      <c r="X2348" s="155"/>
      <c r="Y2348" s="155"/>
      <c r="Z2348" s="155"/>
      <c r="AA2348" s="155"/>
      <c r="AB2348" s="155"/>
      <c r="AC2348" s="155"/>
      <c r="AD2348" s="155"/>
      <c r="AE2348" s="155"/>
      <c r="AF2348" s="155"/>
      <c r="AG2348" s="155"/>
      <c r="AH2348" s="155"/>
    </row>
    <row r="2349" spans="1:34" x14ac:dyDescent="0.25">
      <c r="A2349" s="128" t="s">
        <v>16</v>
      </c>
      <c r="B2349" s="157" t="s">
        <v>46</v>
      </c>
      <c r="C2349" s="157" t="s">
        <v>233</v>
      </c>
      <c r="D2349" s="157" t="s">
        <v>53</v>
      </c>
      <c r="E2349" s="157" t="s">
        <v>379</v>
      </c>
      <c r="F2349" s="157" t="s">
        <v>151</v>
      </c>
      <c r="G2349" s="157" t="s">
        <v>109</v>
      </c>
      <c r="H2349" s="157" t="s">
        <v>156</v>
      </c>
      <c r="I2349" s="157"/>
      <c r="J2349" s="157"/>
      <c r="K2349" s="157">
        <v>2.5947877199999998</v>
      </c>
      <c r="L2349" s="157">
        <v>5.9690911616610005E-5</v>
      </c>
      <c r="M2349" s="157">
        <v>2.1745589399999998E-4</v>
      </c>
      <c r="N2349" s="157">
        <v>1.10443786E-3</v>
      </c>
      <c r="O2349" s="157">
        <v>1.9353029300000002E-6</v>
      </c>
      <c r="P2349" s="157">
        <v>1.9353029300000002E-6</v>
      </c>
      <c r="Q2349" s="126">
        <v>4.0470736099999998E-7</v>
      </c>
      <c r="R2349" s="155"/>
      <c r="S2349" s="155"/>
      <c r="T2349" s="155"/>
      <c r="U2349" s="155"/>
      <c r="V2349" s="155"/>
      <c r="W2349" s="155"/>
      <c r="X2349" s="155"/>
      <c r="Y2349" s="155"/>
      <c r="Z2349" s="155"/>
      <c r="AA2349" s="155"/>
      <c r="AB2349" s="155"/>
      <c r="AC2349" s="155"/>
      <c r="AD2349" s="155"/>
      <c r="AE2349" s="155"/>
      <c r="AF2349" s="155"/>
      <c r="AG2349" s="155"/>
      <c r="AH2349" s="155"/>
    </row>
    <row r="2350" spans="1:34" x14ac:dyDescent="0.25">
      <c r="A2350" s="128" t="s">
        <v>16</v>
      </c>
      <c r="B2350" s="157" t="s">
        <v>46</v>
      </c>
      <c r="C2350" s="157" t="s">
        <v>233</v>
      </c>
      <c r="D2350" s="157" t="s">
        <v>53</v>
      </c>
      <c r="E2350" s="157" t="s">
        <v>380</v>
      </c>
      <c r="F2350" s="157" t="s">
        <v>112</v>
      </c>
      <c r="G2350" s="157" t="s">
        <v>109</v>
      </c>
      <c r="H2350" s="157" t="s">
        <v>156</v>
      </c>
      <c r="I2350" s="157"/>
      <c r="J2350" s="157"/>
      <c r="K2350" s="157">
        <v>0.76097149999999991</v>
      </c>
      <c r="L2350" s="157">
        <v>2.2777741438908E-5</v>
      </c>
      <c r="M2350" s="157">
        <v>1.135455673E-4</v>
      </c>
      <c r="N2350" s="157">
        <v>5.4677584299999999E-4</v>
      </c>
      <c r="O2350" s="157">
        <v>1.90370892E-6</v>
      </c>
      <c r="P2350" s="157">
        <v>1.90370892E-6</v>
      </c>
      <c r="Q2350" s="126">
        <v>3.7209724199999995E-7</v>
      </c>
      <c r="R2350" s="155"/>
      <c r="S2350" s="155"/>
      <c r="T2350" s="155"/>
      <c r="U2350" s="155"/>
      <c r="V2350" s="155"/>
      <c r="W2350" s="155"/>
      <c r="X2350" s="155"/>
      <c r="Y2350" s="155"/>
      <c r="Z2350" s="155"/>
      <c r="AA2350" s="155"/>
      <c r="AB2350" s="155"/>
      <c r="AC2350" s="155"/>
      <c r="AD2350" s="155"/>
      <c r="AE2350" s="155"/>
      <c r="AF2350" s="155"/>
      <c r="AG2350" s="155"/>
      <c r="AH2350" s="155"/>
    </row>
    <row r="2351" spans="1:34" x14ac:dyDescent="0.25">
      <c r="A2351" s="128" t="s">
        <v>16</v>
      </c>
      <c r="B2351" s="157" t="s">
        <v>46</v>
      </c>
      <c r="C2351" s="157" t="s">
        <v>233</v>
      </c>
      <c r="D2351" s="157" t="s">
        <v>53</v>
      </c>
      <c r="E2351" s="157" t="s">
        <v>381</v>
      </c>
      <c r="F2351" s="157" t="s">
        <v>129</v>
      </c>
      <c r="G2351" s="157" t="s">
        <v>89</v>
      </c>
      <c r="H2351" s="157" t="s">
        <v>159</v>
      </c>
      <c r="I2351" s="157"/>
      <c r="J2351" s="157"/>
      <c r="K2351" s="157">
        <v>2.2620449000000001E-2</v>
      </c>
      <c r="L2351" s="157">
        <v>2.0207030400000003E-7</v>
      </c>
      <c r="M2351" s="157">
        <v>1.2359046000000001E-5</v>
      </c>
      <c r="N2351" s="157">
        <v>6.0793547000000002E-5</v>
      </c>
      <c r="O2351" s="157">
        <v>9.8815171E-8</v>
      </c>
      <c r="P2351" s="157">
        <v>9.8815171E-8</v>
      </c>
      <c r="Q2351" s="126">
        <v>1.8598701000000001E-8</v>
      </c>
      <c r="R2351" s="155"/>
      <c r="S2351" s="155"/>
      <c r="T2351" s="155"/>
      <c r="U2351" s="155"/>
      <c r="V2351" s="155"/>
      <c r="W2351" s="155"/>
      <c r="X2351" s="155"/>
      <c r="Y2351" s="155"/>
      <c r="Z2351" s="155"/>
      <c r="AA2351" s="155"/>
      <c r="AB2351" s="155"/>
      <c r="AC2351" s="155"/>
      <c r="AD2351" s="155"/>
      <c r="AE2351" s="155"/>
      <c r="AF2351" s="155"/>
      <c r="AG2351" s="155"/>
      <c r="AH2351" s="155"/>
    </row>
    <row r="2352" spans="1:34" x14ac:dyDescent="0.25">
      <c r="A2352" s="128" t="s">
        <v>16</v>
      </c>
      <c r="B2352" s="157" t="s">
        <v>46</v>
      </c>
      <c r="C2352" s="157" t="s">
        <v>233</v>
      </c>
      <c r="D2352" s="157" t="s">
        <v>53</v>
      </c>
      <c r="E2352" s="157" t="s">
        <v>382</v>
      </c>
      <c r="F2352" s="157" t="s">
        <v>131</v>
      </c>
      <c r="G2352" s="157" t="s">
        <v>96</v>
      </c>
      <c r="H2352" s="157" t="s">
        <v>159</v>
      </c>
      <c r="I2352" s="157"/>
      <c r="J2352" s="157"/>
      <c r="K2352" s="157">
        <v>138.62260000000001</v>
      </c>
      <c r="L2352" s="157">
        <v>7.2667681599999998E-4</v>
      </c>
      <c r="M2352" s="157">
        <v>4.4512819000000002E-2</v>
      </c>
      <c r="N2352" s="157">
        <v>0.30340635999999999</v>
      </c>
      <c r="O2352" s="157">
        <v>7.2391605000000003E-4</v>
      </c>
      <c r="P2352" s="157">
        <v>7.2391605000000003E-4</v>
      </c>
      <c r="Q2352" s="126">
        <v>1.3094716999999999E-4</v>
      </c>
      <c r="R2352" s="155"/>
      <c r="S2352" s="155"/>
      <c r="T2352" s="155"/>
      <c r="U2352" s="155"/>
      <c r="V2352" s="155"/>
      <c r="W2352" s="155"/>
      <c r="X2352" s="155"/>
      <c r="Y2352" s="155"/>
      <c r="Z2352" s="155"/>
      <c r="AA2352" s="155"/>
      <c r="AB2352" s="155"/>
      <c r="AC2352" s="155"/>
      <c r="AD2352" s="155"/>
      <c r="AE2352" s="155"/>
      <c r="AF2352" s="155"/>
      <c r="AG2352" s="155"/>
      <c r="AH2352" s="155"/>
    </row>
    <row r="2353" spans="1:34" x14ac:dyDescent="0.25">
      <c r="A2353" s="128" t="s">
        <v>16</v>
      </c>
      <c r="B2353" s="157" t="s">
        <v>46</v>
      </c>
      <c r="C2353" s="157" t="s">
        <v>233</v>
      </c>
      <c r="D2353" s="157" t="s">
        <v>53</v>
      </c>
      <c r="E2353" s="157" t="s">
        <v>383</v>
      </c>
      <c r="F2353" s="157" t="s">
        <v>95</v>
      </c>
      <c r="G2353" s="157" t="s">
        <v>96</v>
      </c>
      <c r="H2353" s="157" t="s">
        <v>159</v>
      </c>
      <c r="I2353" s="157"/>
      <c r="J2353" s="157"/>
      <c r="K2353" s="157">
        <v>6.0925879000000002E-2</v>
      </c>
      <c r="L2353" s="157">
        <v>8.3698046400000006E-7</v>
      </c>
      <c r="M2353" s="157">
        <v>5.1318510999999997E-5</v>
      </c>
      <c r="N2353" s="157">
        <v>3.5405476000000002E-4</v>
      </c>
      <c r="O2353" s="157">
        <v>8.5499067E-7</v>
      </c>
      <c r="P2353" s="157">
        <v>8.5499067E-7</v>
      </c>
      <c r="Q2353" s="126">
        <v>1.5446868000000001E-7</v>
      </c>
      <c r="R2353" s="155"/>
      <c r="S2353" s="155"/>
      <c r="T2353" s="155"/>
      <c r="U2353" s="155"/>
      <c r="V2353" s="155"/>
      <c r="W2353" s="155"/>
      <c r="X2353" s="155"/>
      <c r="Y2353" s="155"/>
      <c r="Z2353" s="155"/>
      <c r="AA2353" s="155"/>
      <c r="AB2353" s="155"/>
      <c r="AC2353" s="155"/>
      <c r="AD2353" s="155"/>
      <c r="AE2353" s="155"/>
      <c r="AF2353" s="155"/>
      <c r="AG2353" s="155"/>
      <c r="AH2353" s="155"/>
    </row>
    <row r="2354" spans="1:34" x14ac:dyDescent="0.25">
      <c r="A2354" s="128" t="s">
        <v>16</v>
      </c>
      <c r="B2354" s="157" t="s">
        <v>46</v>
      </c>
      <c r="C2354" s="157" t="s">
        <v>233</v>
      </c>
      <c r="D2354" s="157" t="s">
        <v>53</v>
      </c>
      <c r="E2354" s="157" t="s">
        <v>384</v>
      </c>
      <c r="F2354" s="157" t="s">
        <v>160</v>
      </c>
      <c r="G2354" s="157" t="s">
        <v>96</v>
      </c>
      <c r="H2354" s="157" t="s">
        <v>159</v>
      </c>
      <c r="I2354" s="157"/>
      <c r="J2354" s="157"/>
      <c r="K2354" s="157">
        <v>7.3111049999999997E-2</v>
      </c>
      <c r="L2354" s="157">
        <v>4.7484816800000002E-7</v>
      </c>
      <c r="M2354" s="157">
        <v>2.9405952000000001E-5</v>
      </c>
      <c r="N2354" s="157">
        <v>2.1665741E-4</v>
      </c>
      <c r="O2354" s="157">
        <v>5.5882764999999998E-7</v>
      </c>
      <c r="P2354" s="157">
        <v>5.5882764999999998E-7</v>
      </c>
      <c r="Q2354" s="126">
        <v>1.0073195E-7</v>
      </c>
      <c r="R2354" s="155"/>
      <c r="S2354" s="155"/>
      <c r="T2354" s="155"/>
      <c r="U2354" s="155"/>
      <c r="V2354" s="155"/>
      <c r="W2354" s="155"/>
      <c r="X2354" s="155"/>
      <c r="Y2354" s="155"/>
      <c r="Z2354" s="155"/>
      <c r="AA2354" s="155"/>
      <c r="AB2354" s="155"/>
      <c r="AC2354" s="155"/>
      <c r="AD2354" s="155"/>
      <c r="AE2354" s="155"/>
      <c r="AF2354" s="155"/>
      <c r="AG2354" s="155"/>
      <c r="AH2354" s="155"/>
    </row>
    <row r="2355" spans="1:34" x14ac:dyDescent="0.25">
      <c r="A2355" s="128" t="s">
        <v>16</v>
      </c>
      <c r="B2355" s="157" t="s">
        <v>46</v>
      </c>
      <c r="C2355" s="157" t="s">
        <v>233</v>
      </c>
      <c r="D2355" s="157" t="s">
        <v>53</v>
      </c>
      <c r="E2355" s="157" t="s">
        <v>385</v>
      </c>
      <c r="F2355" s="157" t="s">
        <v>133</v>
      </c>
      <c r="G2355" s="157" t="s">
        <v>96</v>
      </c>
      <c r="H2355" s="157" t="s">
        <v>159</v>
      </c>
      <c r="I2355" s="157"/>
      <c r="J2355" s="157"/>
      <c r="K2355" s="157">
        <v>0.38909591300000002</v>
      </c>
      <c r="L2355" s="157">
        <v>7.946895539999999E-7</v>
      </c>
      <c r="M2355" s="157">
        <v>5.0793213000000002E-5</v>
      </c>
      <c r="N2355" s="157">
        <v>3.3762226999999999E-4</v>
      </c>
      <c r="O2355" s="157">
        <v>1.0236561200000001E-6</v>
      </c>
      <c r="P2355" s="157">
        <v>1.0236561200000001E-6</v>
      </c>
      <c r="Q2355" s="126">
        <v>1.8507963700000002E-7</v>
      </c>
      <c r="R2355" s="155"/>
      <c r="S2355" s="155"/>
      <c r="T2355" s="155"/>
      <c r="U2355" s="155"/>
      <c r="V2355" s="155"/>
      <c r="W2355" s="155"/>
      <c r="X2355" s="155"/>
      <c r="Y2355" s="155"/>
      <c r="Z2355" s="155"/>
      <c r="AA2355" s="155"/>
      <c r="AB2355" s="155"/>
      <c r="AC2355" s="155"/>
      <c r="AD2355" s="155"/>
      <c r="AE2355" s="155"/>
      <c r="AF2355" s="155"/>
      <c r="AG2355" s="155"/>
      <c r="AH2355" s="155"/>
    </row>
    <row r="2356" spans="1:34" x14ac:dyDescent="0.25">
      <c r="A2356" s="128" t="s">
        <v>16</v>
      </c>
      <c r="B2356" s="157" t="s">
        <v>46</v>
      </c>
      <c r="C2356" s="157" t="s">
        <v>233</v>
      </c>
      <c r="D2356" s="157" t="s">
        <v>53</v>
      </c>
      <c r="E2356" s="157" t="s">
        <v>386</v>
      </c>
      <c r="F2356" s="157" t="s">
        <v>134</v>
      </c>
      <c r="G2356" s="157" t="s">
        <v>96</v>
      </c>
      <c r="H2356" s="157" t="s">
        <v>159</v>
      </c>
      <c r="I2356" s="157"/>
      <c r="J2356" s="157"/>
      <c r="K2356" s="157">
        <v>0.24370351800000001</v>
      </c>
      <c r="L2356" s="157">
        <v>9.9060491600000014E-7</v>
      </c>
      <c r="M2356" s="157">
        <v>7.8149018499999994E-5</v>
      </c>
      <c r="N2356" s="157">
        <v>5.5782783300000003E-4</v>
      </c>
      <c r="O2356" s="157">
        <v>3.30530299E-6</v>
      </c>
      <c r="P2356" s="157">
        <v>3.30530299E-6</v>
      </c>
      <c r="Q2356" s="126">
        <v>5.9458747300000008E-7</v>
      </c>
      <c r="R2356" s="155"/>
      <c r="S2356" s="155"/>
      <c r="T2356" s="155"/>
      <c r="U2356" s="155"/>
      <c r="V2356" s="155"/>
      <c r="W2356" s="155"/>
      <c r="X2356" s="155"/>
      <c r="Y2356" s="155"/>
      <c r="Z2356" s="155"/>
      <c r="AA2356" s="155"/>
      <c r="AB2356" s="155"/>
      <c r="AC2356" s="155"/>
      <c r="AD2356" s="155"/>
      <c r="AE2356" s="155"/>
      <c r="AF2356" s="155"/>
      <c r="AG2356" s="155"/>
      <c r="AH2356" s="155"/>
    </row>
    <row r="2357" spans="1:34" x14ac:dyDescent="0.25">
      <c r="A2357" s="128" t="s">
        <v>16</v>
      </c>
      <c r="B2357" s="157" t="s">
        <v>46</v>
      </c>
      <c r="C2357" s="157" t="s">
        <v>233</v>
      </c>
      <c r="D2357" s="157" t="s">
        <v>53</v>
      </c>
      <c r="E2357" s="157" t="s">
        <v>387</v>
      </c>
      <c r="F2357" s="157" t="s">
        <v>148</v>
      </c>
      <c r="G2357" s="157" t="s">
        <v>107</v>
      </c>
      <c r="H2357" s="157" t="s">
        <v>159</v>
      </c>
      <c r="I2357" s="157"/>
      <c r="J2357" s="157"/>
      <c r="K2357" s="157">
        <v>1.2438912E-5</v>
      </c>
      <c r="L2357" s="157">
        <v>1.5011913360000001E-10</v>
      </c>
      <c r="M2357" s="157">
        <v>8.6536626999999993E-9</v>
      </c>
      <c r="N2357" s="157">
        <v>3.8609090999999998E-8</v>
      </c>
      <c r="O2357" s="157">
        <v>4.404915E-11</v>
      </c>
      <c r="P2357" s="157">
        <v>4.404915E-11</v>
      </c>
      <c r="Q2357" s="126">
        <v>7.6890881E-12</v>
      </c>
      <c r="R2357" s="155"/>
      <c r="S2357" s="155"/>
      <c r="T2357" s="155"/>
      <c r="U2357" s="155"/>
      <c r="V2357" s="155"/>
      <c r="W2357" s="155"/>
      <c r="X2357" s="155"/>
      <c r="Y2357" s="155"/>
      <c r="Z2357" s="155"/>
      <c r="AA2357" s="155"/>
      <c r="AB2357" s="155"/>
      <c r="AC2357" s="155"/>
      <c r="AD2357" s="155"/>
      <c r="AE2357" s="155"/>
      <c r="AF2357" s="155"/>
      <c r="AG2357" s="155"/>
      <c r="AH2357" s="155"/>
    </row>
    <row r="2358" spans="1:34" x14ac:dyDescent="0.25">
      <c r="A2358" s="128" t="s">
        <v>16</v>
      </c>
      <c r="B2358" s="157" t="s">
        <v>46</v>
      </c>
      <c r="C2358" s="157" t="s">
        <v>233</v>
      </c>
      <c r="D2358" s="157" t="s">
        <v>53</v>
      </c>
      <c r="E2358" s="157" t="s">
        <v>388</v>
      </c>
      <c r="F2358" s="157" t="s">
        <v>108</v>
      </c>
      <c r="G2358" s="157" t="s">
        <v>109</v>
      </c>
      <c r="H2358" s="157" t="s">
        <v>159</v>
      </c>
      <c r="I2358" s="157"/>
      <c r="J2358" s="157"/>
      <c r="K2358" s="157">
        <v>91.597274799999994</v>
      </c>
      <c r="L2358" s="157">
        <v>2.0373130972799999E-4</v>
      </c>
      <c r="M2358" s="157">
        <v>1.6583066850000001E-2</v>
      </c>
      <c r="N2358" s="157">
        <v>5.4192644179999999E-2</v>
      </c>
      <c r="O2358" s="157">
        <v>1.1756111552E-4</v>
      </c>
      <c r="P2358" s="157">
        <v>1.1756111552E-4</v>
      </c>
      <c r="Q2358" s="126">
        <v>2.3432893999999997E-5</v>
      </c>
      <c r="R2358" s="155"/>
      <c r="S2358" s="155"/>
      <c r="T2358" s="155"/>
      <c r="U2358" s="155"/>
      <c r="V2358" s="155"/>
      <c r="W2358" s="155"/>
      <c r="X2358" s="155"/>
      <c r="Y2358" s="155"/>
      <c r="Z2358" s="155"/>
      <c r="AA2358" s="155"/>
      <c r="AB2358" s="155"/>
      <c r="AC2358" s="155"/>
      <c r="AD2358" s="155"/>
      <c r="AE2358" s="155"/>
      <c r="AF2358" s="155"/>
      <c r="AG2358" s="155"/>
      <c r="AH2358" s="155"/>
    </row>
    <row r="2359" spans="1:34" x14ac:dyDescent="0.25">
      <c r="A2359" s="128" t="s">
        <v>16</v>
      </c>
      <c r="B2359" s="157" t="s">
        <v>46</v>
      </c>
      <c r="C2359" s="157" t="s">
        <v>233</v>
      </c>
      <c r="D2359" s="157" t="s">
        <v>53</v>
      </c>
      <c r="E2359" s="157" t="s">
        <v>389</v>
      </c>
      <c r="F2359" s="157" t="s">
        <v>110</v>
      </c>
      <c r="G2359" s="157" t="s">
        <v>109</v>
      </c>
      <c r="H2359" s="157" t="s">
        <v>159</v>
      </c>
      <c r="I2359" s="157"/>
      <c r="J2359" s="157"/>
      <c r="K2359" s="157">
        <v>1.7623974680000001</v>
      </c>
      <c r="L2359" s="157">
        <v>8.6152699848000005E-6</v>
      </c>
      <c r="M2359" s="157">
        <v>6.99284244E-4</v>
      </c>
      <c r="N2359" s="157">
        <v>2.5069072709999998E-3</v>
      </c>
      <c r="O2359" s="157">
        <v>5.9894730530000004E-6</v>
      </c>
      <c r="P2359" s="157">
        <v>5.9894730530000004E-6</v>
      </c>
      <c r="Q2359" s="126">
        <v>1.1684869746000001E-6</v>
      </c>
      <c r="R2359" s="155"/>
      <c r="S2359" s="155"/>
      <c r="T2359" s="155"/>
      <c r="U2359" s="155"/>
      <c r="V2359" s="155"/>
      <c r="W2359" s="155"/>
      <c r="X2359" s="155"/>
      <c r="Y2359" s="155"/>
      <c r="Z2359" s="155"/>
      <c r="AA2359" s="155"/>
      <c r="AB2359" s="155"/>
      <c r="AC2359" s="155"/>
      <c r="AD2359" s="155"/>
      <c r="AE2359" s="155"/>
      <c r="AF2359" s="155"/>
      <c r="AG2359" s="155"/>
      <c r="AH2359" s="155"/>
    </row>
    <row r="2360" spans="1:34" x14ac:dyDescent="0.25">
      <c r="A2360" s="128" t="s">
        <v>16</v>
      </c>
      <c r="B2360" s="157" t="s">
        <v>46</v>
      </c>
      <c r="C2360" s="157" t="s">
        <v>233</v>
      </c>
      <c r="D2360" s="157" t="s">
        <v>53</v>
      </c>
      <c r="E2360" s="157" t="s">
        <v>390</v>
      </c>
      <c r="F2360" s="157" t="s">
        <v>111</v>
      </c>
      <c r="G2360" s="157" t="s">
        <v>109</v>
      </c>
      <c r="H2360" s="157" t="s">
        <v>159</v>
      </c>
      <c r="I2360" s="157"/>
      <c r="J2360" s="157"/>
      <c r="K2360" s="157">
        <v>1.41181326</v>
      </c>
      <c r="L2360" s="157">
        <v>8.8139530719999998E-6</v>
      </c>
      <c r="M2360" s="157">
        <v>7.1644722000000004E-4</v>
      </c>
      <c r="N2360" s="157">
        <v>3.0655924099999999E-3</v>
      </c>
      <c r="O2360" s="157">
        <v>8.5218046000000009E-6</v>
      </c>
      <c r="P2360" s="157">
        <v>8.5218046000000009E-6</v>
      </c>
      <c r="Q2360" s="126">
        <v>1.6154110699999999E-6</v>
      </c>
      <c r="R2360" s="155"/>
      <c r="S2360" s="155"/>
      <c r="T2360" s="155"/>
      <c r="U2360" s="155"/>
      <c r="V2360" s="155"/>
      <c r="W2360" s="155"/>
      <c r="X2360" s="155"/>
      <c r="Y2360" s="155"/>
      <c r="Z2360" s="155"/>
      <c r="AA2360" s="155"/>
      <c r="AB2360" s="155"/>
      <c r="AC2360" s="155"/>
      <c r="AD2360" s="155"/>
      <c r="AE2360" s="155"/>
      <c r="AF2360" s="155"/>
      <c r="AG2360" s="155"/>
      <c r="AH2360" s="155"/>
    </row>
    <row r="2361" spans="1:34" x14ac:dyDescent="0.25">
      <c r="A2361" s="128" t="s">
        <v>16</v>
      </c>
      <c r="B2361" s="157" t="s">
        <v>46</v>
      </c>
      <c r="C2361" s="157" t="s">
        <v>233</v>
      </c>
      <c r="D2361" s="157" t="s">
        <v>53</v>
      </c>
      <c r="E2361" s="157" t="s">
        <v>391</v>
      </c>
      <c r="F2361" s="157" t="s">
        <v>161</v>
      </c>
      <c r="G2361" s="157" t="s">
        <v>109</v>
      </c>
      <c r="H2361" s="157" t="s">
        <v>159</v>
      </c>
      <c r="I2361" s="157"/>
      <c r="J2361" s="157"/>
      <c r="K2361" s="157">
        <v>2.6625467439999997</v>
      </c>
      <c r="L2361" s="157">
        <v>5.5621581759999998E-5</v>
      </c>
      <c r="M2361" s="157">
        <v>5.5274859000000003E-3</v>
      </c>
      <c r="N2361" s="157">
        <v>2.8791534180000002E-2</v>
      </c>
      <c r="O2361" s="157">
        <v>3.4023608900000002E-4</v>
      </c>
      <c r="P2361" s="157">
        <v>3.4023608900000002E-4</v>
      </c>
      <c r="Q2361" s="126">
        <v>5.7050126300000004E-5</v>
      </c>
      <c r="R2361" s="155"/>
      <c r="S2361" s="155"/>
      <c r="T2361" s="155"/>
      <c r="U2361" s="155"/>
      <c r="V2361" s="155"/>
      <c r="W2361" s="155"/>
      <c r="X2361" s="155"/>
      <c r="Y2361" s="155"/>
      <c r="Z2361" s="155"/>
      <c r="AA2361" s="155"/>
      <c r="AB2361" s="155"/>
      <c r="AC2361" s="155"/>
      <c r="AD2361" s="155"/>
      <c r="AE2361" s="155"/>
      <c r="AF2361" s="155"/>
      <c r="AG2361" s="155"/>
      <c r="AH2361" s="155"/>
    </row>
    <row r="2362" spans="1:34" x14ac:dyDescent="0.25">
      <c r="A2362" s="128" t="s">
        <v>16</v>
      </c>
      <c r="B2362" s="157" t="s">
        <v>46</v>
      </c>
      <c r="C2362" s="157" t="s">
        <v>233</v>
      </c>
      <c r="D2362" s="157" t="s">
        <v>53</v>
      </c>
      <c r="E2362" s="157" t="s">
        <v>392</v>
      </c>
      <c r="F2362" s="157" t="s">
        <v>154</v>
      </c>
      <c r="G2362" s="157" t="s">
        <v>96</v>
      </c>
      <c r="H2362" s="157" t="s">
        <v>159</v>
      </c>
      <c r="I2362" s="157"/>
      <c r="J2362" s="157"/>
      <c r="K2362" s="157">
        <v>0</v>
      </c>
      <c r="L2362" s="157">
        <v>0</v>
      </c>
      <c r="M2362" s="157">
        <v>0</v>
      </c>
      <c r="N2362" s="157">
        <v>0</v>
      </c>
      <c r="O2362" s="157">
        <v>0</v>
      </c>
      <c r="P2362" s="157">
        <v>0</v>
      </c>
      <c r="Q2362" s="126">
        <v>0</v>
      </c>
      <c r="R2362" s="155"/>
      <c r="S2362" s="155"/>
      <c r="T2362" s="155"/>
      <c r="U2362" s="155"/>
      <c r="V2362" s="155"/>
      <c r="W2362" s="155"/>
      <c r="X2362" s="155"/>
      <c r="Y2362" s="155"/>
      <c r="Z2362" s="155"/>
      <c r="AA2362" s="155"/>
      <c r="AB2362" s="155"/>
      <c r="AC2362" s="155"/>
      <c r="AD2362" s="155"/>
      <c r="AE2362" s="155"/>
      <c r="AF2362" s="155"/>
      <c r="AG2362" s="155"/>
      <c r="AH2362" s="155"/>
    </row>
    <row r="2363" spans="1:34" x14ac:dyDescent="0.25">
      <c r="A2363" s="128" t="s">
        <v>16</v>
      </c>
      <c r="B2363" s="157" t="s">
        <v>46</v>
      </c>
      <c r="C2363" s="157" t="s">
        <v>233</v>
      </c>
      <c r="D2363" s="157" t="s">
        <v>53</v>
      </c>
      <c r="E2363" s="157" t="s">
        <v>393</v>
      </c>
      <c r="F2363" s="157" t="s">
        <v>162</v>
      </c>
      <c r="G2363" s="157" t="s">
        <v>83</v>
      </c>
      <c r="H2363" s="157" t="s">
        <v>163</v>
      </c>
      <c r="I2363" s="157"/>
      <c r="J2363" s="157"/>
      <c r="K2363" s="157">
        <v>31.601620322999999</v>
      </c>
      <c r="L2363" s="157">
        <v>9.6603784954173893E-4</v>
      </c>
      <c r="M2363" s="157">
        <v>3.7594618625000006E-3</v>
      </c>
      <c r="N2363" s="157">
        <v>3.7156210083000006E-3</v>
      </c>
      <c r="O2363" s="157">
        <v>5.3726623501999999E-4</v>
      </c>
      <c r="P2363" s="157">
        <v>5.2114824796940004E-4</v>
      </c>
      <c r="Q2363" s="126">
        <v>7.4886137257000002E-6</v>
      </c>
      <c r="R2363" s="155"/>
      <c r="S2363" s="155"/>
      <c r="T2363" s="155"/>
      <c r="U2363" s="155"/>
      <c r="V2363" s="155"/>
      <c r="W2363" s="155"/>
      <c r="X2363" s="155"/>
      <c r="Y2363" s="155"/>
      <c r="Z2363" s="155"/>
      <c r="AA2363" s="155"/>
      <c r="AB2363" s="155"/>
      <c r="AC2363" s="155"/>
      <c r="AD2363" s="155"/>
      <c r="AE2363" s="155"/>
      <c r="AF2363" s="155"/>
      <c r="AG2363" s="155"/>
      <c r="AH2363" s="155"/>
    </row>
    <row r="2364" spans="1:34" x14ac:dyDescent="0.25">
      <c r="A2364" s="128" t="s">
        <v>16</v>
      </c>
      <c r="B2364" s="157" t="s">
        <v>46</v>
      </c>
      <c r="C2364" s="157" t="s">
        <v>233</v>
      </c>
      <c r="D2364" s="157" t="s">
        <v>53</v>
      </c>
      <c r="E2364" s="157" t="s">
        <v>394</v>
      </c>
      <c r="F2364" s="157" t="s">
        <v>117</v>
      </c>
      <c r="G2364" s="157" t="s">
        <v>89</v>
      </c>
      <c r="H2364" s="157" t="s">
        <v>163</v>
      </c>
      <c r="I2364" s="157"/>
      <c r="J2364" s="157"/>
      <c r="K2364" s="157">
        <v>18.605130664000001</v>
      </c>
      <c r="L2364" s="157">
        <v>1.4063573404380239E-3</v>
      </c>
      <c r="M2364" s="157">
        <v>1.7304323351E-2</v>
      </c>
      <c r="N2364" s="157">
        <v>8.3970415319999988E-3</v>
      </c>
      <c r="O2364" s="157">
        <v>1.4556309652999999E-3</v>
      </c>
      <c r="P2364" s="157">
        <v>1.411962036341E-3</v>
      </c>
      <c r="Q2364" s="126">
        <v>4.8913256439000003E-5</v>
      </c>
      <c r="R2364" s="155"/>
      <c r="S2364" s="155"/>
      <c r="T2364" s="155"/>
      <c r="U2364" s="155"/>
      <c r="V2364" s="155"/>
      <c r="W2364" s="155"/>
      <c r="X2364" s="155"/>
      <c r="Y2364" s="155"/>
      <c r="Z2364" s="155"/>
      <c r="AA2364" s="155"/>
      <c r="AB2364" s="155"/>
      <c r="AC2364" s="155"/>
      <c r="AD2364" s="155"/>
      <c r="AE2364" s="155"/>
      <c r="AF2364" s="155"/>
      <c r="AG2364" s="155"/>
      <c r="AH2364" s="155"/>
    </row>
    <row r="2365" spans="1:34" x14ac:dyDescent="0.25">
      <c r="A2365" s="128" t="s">
        <v>16</v>
      </c>
      <c r="B2365" s="157" t="s">
        <v>46</v>
      </c>
      <c r="C2365" s="157" t="s">
        <v>233</v>
      </c>
      <c r="D2365" s="157" t="s">
        <v>53</v>
      </c>
      <c r="E2365" s="157" t="s">
        <v>395</v>
      </c>
      <c r="F2365" s="157" t="s">
        <v>88</v>
      </c>
      <c r="G2365" s="157" t="s">
        <v>89</v>
      </c>
      <c r="H2365" s="157" t="s">
        <v>163</v>
      </c>
      <c r="I2365" s="157"/>
      <c r="J2365" s="157"/>
      <c r="K2365" s="157">
        <v>2.0570032999999999</v>
      </c>
      <c r="L2365" s="157">
        <v>6.0734411701470002E-6</v>
      </c>
      <c r="M2365" s="157">
        <v>4.0121184000000001E-5</v>
      </c>
      <c r="N2365" s="157">
        <v>3.2367628999999998E-5</v>
      </c>
      <c r="O2365" s="157">
        <v>4.3568407000000002E-6</v>
      </c>
      <c r="P2365" s="157">
        <v>4.2261354789999997E-6</v>
      </c>
      <c r="Q2365" s="126">
        <v>8.0787955999999994E-8</v>
      </c>
      <c r="R2365" s="155"/>
      <c r="S2365" s="155"/>
      <c r="T2365" s="155"/>
      <c r="U2365" s="155"/>
      <c r="V2365" s="155"/>
      <c r="W2365" s="155"/>
      <c r="X2365" s="155"/>
      <c r="Y2365" s="155"/>
      <c r="Z2365" s="155"/>
      <c r="AA2365" s="155"/>
      <c r="AB2365" s="155"/>
      <c r="AC2365" s="155"/>
      <c r="AD2365" s="155"/>
      <c r="AE2365" s="155"/>
      <c r="AF2365" s="155"/>
      <c r="AG2365" s="155"/>
      <c r="AH2365" s="155"/>
    </row>
    <row r="2366" spans="1:34" x14ac:dyDescent="0.25">
      <c r="A2366" s="128" t="s">
        <v>16</v>
      </c>
      <c r="B2366" s="157" t="s">
        <v>46</v>
      </c>
      <c r="C2366" s="157" t="s">
        <v>233</v>
      </c>
      <c r="D2366" s="157" t="s">
        <v>53</v>
      </c>
      <c r="E2366" s="157" t="s">
        <v>396</v>
      </c>
      <c r="F2366" s="157" t="s">
        <v>90</v>
      </c>
      <c r="G2366" s="157" t="s">
        <v>89</v>
      </c>
      <c r="H2366" s="157" t="s">
        <v>163</v>
      </c>
      <c r="I2366" s="157"/>
      <c r="J2366" s="157"/>
      <c r="K2366" s="157">
        <v>17.952722850000001</v>
      </c>
      <c r="L2366" s="157">
        <v>9.274414868432999E-5</v>
      </c>
      <c r="M2366" s="157">
        <v>6.3102020799999997E-4</v>
      </c>
      <c r="N2366" s="157">
        <v>4.6474945600000005E-4</v>
      </c>
      <c r="O2366" s="157">
        <v>6.3983654000000003E-5</v>
      </c>
      <c r="P2366" s="157">
        <v>6.2064144380000001E-5</v>
      </c>
      <c r="Q2366" s="126">
        <v>1.3307595560000001E-6</v>
      </c>
      <c r="R2366" s="155"/>
      <c r="S2366" s="155"/>
      <c r="T2366" s="155"/>
      <c r="U2366" s="155"/>
      <c r="V2366" s="155"/>
      <c r="W2366" s="155"/>
      <c r="X2366" s="155"/>
      <c r="Y2366" s="155"/>
      <c r="Z2366" s="155"/>
      <c r="AA2366" s="155"/>
      <c r="AB2366" s="155"/>
      <c r="AC2366" s="155"/>
      <c r="AD2366" s="155"/>
      <c r="AE2366" s="155"/>
      <c r="AF2366" s="155"/>
      <c r="AG2366" s="155"/>
      <c r="AH2366" s="155"/>
    </row>
    <row r="2367" spans="1:34" x14ac:dyDescent="0.25">
      <c r="A2367" s="128" t="s">
        <v>16</v>
      </c>
      <c r="B2367" s="157" t="s">
        <v>46</v>
      </c>
      <c r="C2367" s="157" t="s">
        <v>233</v>
      </c>
      <c r="D2367" s="157" t="s">
        <v>53</v>
      </c>
      <c r="E2367" s="157" t="s">
        <v>397</v>
      </c>
      <c r="F2367" s="157" t="s">
        <v>118</v>
      </c>
      <c r="G2367" s="157" t="s">
        <v>89</v>
      </c>
      <c r="H2367" s="157" t="s">
        <v>163</v>
      </c>
      <c r="I2367" s="157"/>
      <c r="J2367" s="157"/>
      <c r="K2367" s="157">
        <v>66.722109099999997</v>
      </c>
      <c r="L2367" s="157">
        <v>3.8190003628231261E-3</v>
      </c>
      <c r="M2367" s="157">
        <v>4.5841099605999996E-2</v>
      </c>
      <c r="N2367" s="157">
        <v>2.5147414304999997E-2</v>
      </c>
      <c r="O2367" s="157">
        <v>4.1566493105E-3</v>
      </c>
      <c r="P2367" s="157">
        <v>4.0319498311850001E-3</v>
      </c>
      <c r="Q2367" s="126">
        <v>1.2316903567000001E-4</v>
      </c>
      <c r="R2367" s="155"/>
      <c r="S2367" s="155"/>
      <c r="T2367" s="155"/>
      <c r="U2367" s="155"/>
      <c r="V2367" s="155"/>
      <c r="W2367" s="155"/>
      <c r="X2367" s="155"/>
      <c r="Y2367" s="155"/>
      <c r="Z2367" s="155"/>
      <c r="AA2367" s="155"/>
      <c r="AB2367" s="155"/>
      <c r="AC2367" s="155"/>
      <c r="AD2367" s="155"/>
      <c r="AE2367" s="155"/>
      <c r="AF2367" s="155"/>
      <c r="AG2367" s="155"/>
      <c r="AH2367" s="155"/>
    </row>
    <row r="2368" spans="1:34" x14ac:dyDescent="0.25">
      <c r="A2368" s="128" t="s">
        <v>16</v>
      </c>
      <c r="B2368" s="157" t="s">
        <v>46</v>
      </c>
      <c r="C2368" s="157" t="s">
        <v>233</v>
      </c>
      <c r="D2368" s="157" t="s">
        <v>53</v>
      </c>
      <c r="E2368" s="157" t="s">
        <v>398</v>
      </c>
      <c r="F2368" s="157" t="s">
        <v>164</v>
      </c>
      <c r="G2368" s="157" t="s">
        <v>89</v>
      </c>
      <c r="H2368" s="157" t="s">
        <v>163</v>
      </c>
      <c r="I2368" s="157"/>
      <c r="J2368" s="157"/>
      <c r="K2368" s="157">
        <v>14.1802733428</v>
      </c>
      <c r="L2368" s="157">
        <v>2.8888009456158217E-3</v>
      </c>
      <c r="M2368" s="157">
        <v>4.8174247310199994E-2</v>
      </c>
      <c r="N2368" s="157">
        <v>2.16209599345E-2</v>
      </c>
      <c r="O2368" s="157">
        <v>2.9155474528199999E-3</v>
      </c>
      <c r="P2368" s="157">
        <v>2.8280810292354002E-3</v>
      </c>
      <c r="Q2368" s="126">
        <v>1.3149368039589999E-4</v>
      </c>
      <c r="R2368" s="155"/>
      <c r="S2368" s="155"/>
      <c r="T2368" s="155"/>
      <c r="U2368" s="155"/>
      <c r="V2368" s="155"/>
      <c r="W2368" s="155"/>
      <c r="X2368" s="155"/>
      <c r="Y2368" s="155"/>
      <c r="Z2368" s="155"/>
      <c r="AA2368" s="155"/>
      <c r="AB2368" s="155"/>
      <c r="AC2368" s="155"/>
      <c r="AD2368" s="155"/>
      <c r="AE2368" s="155"/>
      <c r="AF2368" s="155"/>
      <c r="AG2368" s="155"/>
      <c r="AH2368" s="155"/>
    </row>
    <row r="2369" spans="1:34" x14ac:dyDescent="0.25">
      <c r="A2369" s="128" t="s">
        <v>16</v>
      </c>
      <c r="B2369" s="157" t="s">
        <v>46</v>
      </c>
      <c r="C2369" s="157" t="s">
        <v>233</v>
      </c>
      <c r="D2369" s="157" t="s">
        <v>53</v>
      </c>
      <c r="E2369" s="157" t="s">
        <v>399</v>
      </c>
      <c r="F2369" s="157" t="s">
        <v>91</v>
      </c>
      <c r="G2369" s="157" t="s">
        <v>89</v>
      </c>
      <c r="H2369" s="157" t="s">
        <v>163</v>
      </c>
      <c r="I2369" s="157"/>
      <c r="J2369" s="157"/>
      <c r="K2369" s="157">
        <v>6.5279140589999995</v>
      </c>
      <c r="L2369" s="157">
        <v>2.5637328457738922E-4</v>
      </c>
      <c r="M2369" s="157">
        <v>2.8986362123999999E-3</v>
      </c>
      <c r="N2369" s="157">
        <v>1.5371879388E-3</v>
      </c>
      <c r="O2369" s="157">
        <v>2.6052938398000004E-4</v>
      </c>
      <c r="P2369" s="157">
        <v>2.5271350246059999E-4</v>
      </c>
      <c r="Q2369" s="126">
        <v>7.4060483010000014E-6</v>
      </c>
      <c r="R2369" s="155"/>
      <c r="S2369" s="155"/>
      <c r="T2369" s="155"/>
      <c r="U2369" s="155"/>
      <c r="V2369" s="155"/>
      <c r="W2369" s="155"/>
      <c r="X2369" s="155"/>
      <c r="Y2369" s="155"/>
      <c r="Z2369" s="155"/>
      <c r="AA2369" s="155"/>
      <c r="AB2369" s="155"/>
      <c r="AC2369" s="155"/>
      <c r="AD2369" s="155"/>
      <c r="AE2369" s="155"/>
      <c r="AF2369" s="155"/>
      <c r="AG2369" s="155"/>
      <c r="AH2369" s="155"/>
    </row>
    <row r="2370" spans="1:34" x14ac:dyDescent="0.25">
      <c r="A2370" s="128" t="s">
        <v>16</v>
      </c>
      <c r="B2370" s="157" t="s">
        <v>46</v>
      </c>
      <c r="C2370" s="157" t="s">
        <v>233</v>
      </c>
      <c r="D2370" s="157" t="s">
        <v>53</v>
      </c>
      <c r="E2370" s="157" t="s">
        <v>400</v>
      </c>
      <c r="F2370" s="157" t="s">
        <v>119</v>
      </c>
      <c r="G2370" s="157" t="s">
        <v>89</v>
      </c>
      <c r="H2370" s="157" t="s">
        <v>163</v>
      </c>
      <c r="I2370" s="157"/>
      <c r="J2370" s="157"/>
      <c r="K2370" s="157">
        <v>2.8130280857999996</v>
      </c>
      <c r="L2370" s="157">
        <v>1.7011330730975881E-4</v>
      </c>
      <c r="M2370" s="157">
        <v>2.07759292864E-3</v>
      </c>
      <c r="N2370" s="157">
        <v>1.1699070071800003E-3</v>
      </c>
      <c r="O2370" s="157">
        <v>1.6859626041099997E-4</v>
      </c>
      <c r="P2370" s="157">
        <v>1.6353837259867001E-4</v>
      </c>
      <c r="Q2370" s="126">
        <v>4.4614771228E-6</v>
      </c>
      <c r="R2370" s="155"/>
      <c r="S2370" s="155"/>
      <c r="T2370" s="155"/>
      <c r="U2370" s="155"/>
      <c r="V2370" s="155"/>
      <c r="W2370" s="155"/>
      <c r="X2370" s="155"/>
      <c r="Y2370" s="155"/>
      <c r="Z2370" s="155"/>
      <c r="AA2370" s="155"/>
      <c r="AB2370" s="155"/>
      <c r="AC2370" s="155"/>
      <c r="AD2370" s="155"/>
      <c r="AE2370" s="155"/>
      <c r="AF2370" s="155"/>
      <c r="AG2370" s="155"/>
      <c r="AH2370" s="155"/>
    </row>
    <row r="2371" spans="1:34" x14ac:dyDescent="0.25">
      <c r="A2371" s="128" t="s">
        <v>16</v>
      </c>
      <c r="B2371" s="157" t="s">
        <v>46</v>
      </c>
      <c r="C2371" s="157" t="s">
        <v>233</v>
      </c>
      <c r="D2371" s="157" t="s">
        <v>53</v>
      </c>
      <c r="E2371" s="157" t="s">
        <v>401</v>
      </c>
      <c r="F2371" s="157" t="s">
        <v>92</v>
      </c>
      <c r="G2371" s="157" t="s">
        <v>89</v>
      </c>
      <c r="H2371" s="157" t="s">
        <v>163</v>
      </c>
      <c r="I2371" s="157"/>
      <c r="J2371" s="157"/>
      <c r="K2371" s="157">
        <v>52.64161502799999</v>
      </c>
      <c r="L2371" s="157">
        <v>7.2257908719554982E-4</v>
      </c>
      <c r="M2371" s="157">
        <v>6.0403720616999997E-3</v>
      </c>
      <c r="N2371" s="157">
        <v>3.0815525371999998E-3</v>
      </c>
      <c r="O2371" s="157">
        <v>5.0352857462999999E-4</v>
      </c>
      <c r="P2371" s="157">
        <v>4.8842271739109994E-4</v>
      </c>
      <c r="Q2371" s="126">
        <v>1.3699094999899998E-5</v>
      </c>
      <c r="R2371" s="155"/>
      <c r="S2371" s="155"/>
      <c r="T2371" s="155"/>
      <c r="U2371" s="155"/>
      <c r="V2371" s="155"/>
      <c r="W2371" s="155"/>
      <c r="X2371" s="155"/>
      <c r="Y2371" s="155"/>
      <c r="Z2371" s="155"/>
      <c r="AA2371" s="155"/>
      <c r="AB2371" s="155"/>
      <c r="AC2371" s="155"/>
      <c r="AD2371" s="155"/>
      <c r="AE2371" s="155"/>
      <c r="AF2371" s="155"/>
      <c r="AG2371" s="155"/>
      <c r="AH2371" s="155"/>
    </row>
    <row r="2372" spans="1:34" x14ac:dyDescent="0.25">
      <c r="A2372" s="128" t="s">
        <v>16</v>
      </c>
      <c r="B2372" s="157" t="s">
        <v>46</v>
      </c>
      <c r="C2372" s="157" t="s">
        <v>233</v>
      </c>
      <c r="D2372" s="157" t="s">
        <v>53</v>
      </c>
      <c r="E2372" s="157" t="s">
        <v>402</v>
      </c>
      <c r="F2372" s="157" t="s">
        <v>120</v>
      </c>
      <c r="G2372" s="157" t="s">
        <v>89</v>
      </c>
      <c r="H2372" s="157" t="s">
        <v>163</v>
      </c>
      <c r="I2372" s="157"/>
      <c r="J2372" s="157"/>
      <c r="K2372" s="157">
        <v>47.771594222100006</v>
      </c>
      <c r="L2372" s="157">
        <v>2.150636631771488E-3</v>
      </c>
      <c r="M2372" s="157">
        <v>2.3665250288969999E-2</v>
      </c>
      <c r="N2372" s="157">
        <v>1.5059326295380001E-2</v>
      </c>
      <c r="O2372" s="157">
        <v>2.3200272114759996E-3</v>
      </c>
      <c r="P2372" s="157">
        <v>2.2504263951317206E-3</v>
      </c>
      <c r="Q2372" s="126">
        <v>5.8526178850249994E-5</v>
      </c>
      <c r="R2372" s="155"/>
      <c r="S2372" s="155"/>
      <c r="T2372" s="155"/>
      <c r="U2372" s="155"/>
      <c r="V2372" s="155"/>
      <c r="W2372" s="155"/>
      <c r="X2372" s="155"/>
      <c r="Y2372" s="155"/>
      <c r="Z2372" s="155"/>
      <c r="AA2372" s="155"/>
      <c r="AB2372" s="155"/>
      <c r="AC2372" s="155"/>
      <c r="AD2372" s="155"/>
      <c r="AE2372" s="155"/>
      <c r="AF2372" s="155"/>
      <c r="AG2372" s="155"/>
      <c r="AH2372" s="155"/>
    </row>
    <row r="2373" spans="1:34" x14ac:dyDescent="0.25">
      <c r="A2373" s="128" t="s">
        <v>16</v>
      </c>
      <c r="B2373" s="157" t="s">
        <v>46</v>
      </c>
      <c r="C2373" s="157" t="s">
        <v>233</v>
      </c>
      <c r="D2373" s="157" t="s">
        <v>53</v>
      </c>
      <c r="E2373" s="157" t="s">
        <v>403</v>
      </c>
      <c r="F2373" s="157" t="s">
        <v>121</v>
      </c>
      <c r="G2373" s="157" t="s">
        <v>89</v>
      </c>
      <c r="H2373" s="157" t="s">
        <v>163</v>
      </c>
      <c r="I2373" s="157"/>
      <c r="J2373" s="157"/>
      <c r="K2373" s="157">
        <v>33.188361894799996</v>
      </c>
      <c r="L2373" s="157">
        <v>2.2705560212145756E-3</v>
      </c>
      <c r="M2373" s="157">
        <v>2.7692524601399999E-2</v>
      </c>
      <c r="N2373" s="157">
        <v>9.5122937306999986E-3</v>
      </c>
      <c r="O2373" s="157">
        <v>1.6868681636799997E-3</v>
      </c>
      <c r="P2373" s="157">
        <v>1.6362621187695997E-3</v>
      </c>
      <c r="Q2373" s="126">
        <v>5.0089561705200013E-5</v>
      </c>
      <c r="R2373" s="155"/>
      <c r="S2373" s="155"/>
      <c r="T2373" s="155"/>
      <c r="U2373" s="155"/>
      <c r="V2373" s="155"/>
      <c r="W2373" s="155"/>
      <c r="X2373" s="155"/>
      <c r="Y2373" s="155"/>
      <c r="Z2373" s="155"/>
      <c r="AA2373" s="155"/>
      <c r="AB2373" s="155"/>
      <c r="AC2373" s="155"/>
      <c r="AD2373" s="155"/>
      <c r="AE2373" s="155"/>
      <c r="AF2373" s="155"/>
      <c r="AG2373" s="155"/>
      <c r="AH2373" s="155"/>
    </row>
    <row r="2374" spans="1:34" x14ac:dyDescent="0.25">
      <c r="A2374" s="128" t="s">
        <v>16</v>
      </c>
      <c r="B2374" s="157" t="s">
        <v>46</v>
      </c>
      <c r="C2374" s="157" t="s">
        <v>233</v>
      </c>
      <c r="D2374" s="157" t="s">
        <v>53</v>
      </c>
      <c r="E2374" s="157" t="s">
        <v>404</v>
      </c>
      <c r="F2374" s="157" t="s">
        <v>165</v>
      </c>
      <c r="G2374" s="157" t="s">
        <v>89</v>
      </c>
      <c r="H2374" s="157" t="s">
        <v>163</v>
      </c>
      <c r="I2374" s="157"/>
      <c r="J2374" s="157"/>
      <c r="K2374" s="157">
        <v>104.7344561602</v>
      </c>
      <c r="L2374" s="157">
        <v>1.2123760376326481E-2</v>
      </c>
      <c r="M2374" s="157">
        <v>0.1591419002802</v>
      </c>
      <c r="N2374" s="157">
        <v>6.960946251690002E-2</v>
      </c>
      <c r="O2374" s="157">
        <v>1.273136940202E-2</v>
      </c>
      <c r="P2374" s="157">
        <v>1.2349428319959402E-2</v>
      </c>
      <c r="Q2374" s="126">
        <v>4.9213602174300009E-4</v>
      </c>
      <c r="R2374" s="155"/>
      <c r="S2374" s="155"/>
      <c r="T2374" s="155"/>
      <c r="U2374" s="155"/>
      <c r="V2374" s="155"/>
      <c r="W2374" s="155"/>
      <c r="X2374" s="155"/>
      <c r="Y2374" s="155"/>
      <c r="Z2374" s="155"/>
      <c r="AA2374" s="155"/>
      <c r="AB2374" s="155"/>
      <c r="AC2374" s="155"/>
      <c r="AD2374" s="155"/>
      <c r="AE2374" s="155"/>
      <c r="AF2374" s="155"/>
      <c r="AG2374" s="155"/>
      <c r="AH2374" s="155"/>
    </row>
    <row r="2375" spans="1:34" x14ac:dyDescent="0.25">
      <c r="A2375" s="128" t="s">
        <v>16</v>
      </c>
      <c r="B2375" s="157" t="s">
        <v>46</v>
      </c>
      <c r="C2375" s="157" t="s">
        <v>233</v>
      </c>
      <c r="D2375" s="157" t="s">
        <v>53</v>
      </c>
      <c r="E2375" s="157" t="s">
        <v>405</v>
      </c>
      <c r="F2375" s="157" t="s">
        <v>93</v>
      </c>
      <c r="G2375" s="157" t="s">
        <v>89</v>
      </c>
      <c r="H2375" s="157" t="s">
        <v>163</v>
      </c>
      <c r="I2375" s="157"/>
      <c r="J2375" s="157"/>
      <c r="K2375" s="157">
        <v>5.3881187404000004</v>
      </c>
      <c r="L2375" s="157">
        <v>1.5775007711726249E-4</v>
      </c>
      <c r="M2375" s="157">
        <v>1.6635087525999999E-3</v>
      </c>
      <c r="N2375" s="157">
        <v>1.1478639739999998E-3</v>
      </c>
      <c r="O2375" s="157">
        <v>1.7827651537000001E-4</v>
      </c>
      <c r="P2375" s="157">
        <v>1.7292821990889999E-4</v>
      </c>
      <c r="Q2375" s="126">
        <v>4.1650915080000003E-6</v>
      </c>
      <c r="R2375" s="155"/>
      <c r="S2375" s="155"/>
      <c r="T2375" s="155"/>
      <c r="U2375" s="155"/>
      <c r="V2375" s="155"/>
      <c r="W2375" s="155"/>
      <c r="X2375" s="155"/>
      <c r="Y2375" s="155"/>
      <c r="Z2375" s="155"/>
      <c r="AA2375" s="155"/>
      <c r="AB2375" s="155"/>
      <c r="AC2375" s="155"/>
      <c r="AD2375" s="155"/>
      <c r="AE2375" s="155"/>
      <c r="AF2375" s="155"/>
      <c r="AG2375" s="155"/>
      <c r="AH2375" s="155"/>
    </row>
    <row r="2376" spans="1:34" x14ac:dyDescent="0.25">
      <c r="A2376" s="128" t="s">
        <v>16</v>
      </c>
      <c r="B2376" s="157" t="s">
        <v>46</v>
      </c>
      <c r="C2376" s="157" t="s">
        <v>233</v>
      </c>
      <c r="D2376" s="157" t="s">
        <v>53</v>
      </c>
      <c r="E2376" s="157" t="s">
        <v>406</v>
      </c>
      <c r="F2376" s="157" t="s">
        <v>122</v>
      </c>
      <c r="G2376" s="157" t="s">
        <v>89</v>
      </c>
      <c r="H2376" s="157" t="s">
        <v>163</v>
      </c>
      <c r="I2376" s="157"/>
      <c r="J2376" s="157"/>
      <c r="K2376" s="157">
        <v>11.919871277000002</v>
      </c>
      <c r="L2376" s="157">
        <v>1.2050958678864298E-4</v>
      </c>
      <c r="M2376" s="157">
        <v>1.0854163770000003E-3</v>
      </c>
      <c r="N2376" s="157">
        <v>5.1288972700000001E-4</v>
      </c>
      <c r="O2376" s="157">
        <v>8.7023092599999998E-5</v>
      </c>
      <c r="P2376" s="157">
        <v>8.4412399821999989E-5</v>
      </c>
      <c r="Q2376" s="126">
        <v>1.9655957600000002E-6</v>
      </c>
      <c r="R2376" s="155"/>
      <c r="S2376" s="155"/>
      <c r="T2376" s="155"/>
      <c r="U2376" s="155"/>
      <c r="V2376" s="155"/>
      <c r="W2376" s="155"/>
      <c r="X2376" s="155"/>
      <c r="Y2376" s="155"/>
      <c r="Z2376" s="155"/>
      <c r="AA2376" s="155"/>
      <c r="AB2376" s="155"/>
      <c r="AC2376" s="155"/>
      <c r="AD2376" s="155"/>
      <c r="AE2376" s="155"/>
      <c r="AF2376" s="155"/>
      <c r="AG2376" s="155"/>
      <c r="AH2376" s="155"/>
    </row>
    <row r="2377" spans="1:34" x14ac:dyDescent="0.25">
      <c r="A2377" s="128" t="s">
        <v>16</v>
      </c>
      <c r="B2377" s="157" t="s">
        <v>46</v>
      </c>
      <c r="C2377" s="157" t="s">
        <v>233</v>
      </c>
      <c r="D2377" s="157" t="s">
        <v>53</v>
      </c>
      <c r="E2377" s="157" t="s">
        <v>407</v>
      </c>
      <c r="F2377" s="157" t="s">
        <v>123</v>
      </c>
      <c r="G2377" s="157" t="s">
        <v>89</v>
      </c>
      <c r="H2377" s="157" t="s">
        <v>163</v>
      </c>
      <c r="I2377" s="157"/>
      <c r="J2377" s="157"/>
      <c r="K2377" s="157">
        <v>27.2744750727</v>
      </c>
      <c r="L2377" s="157">
        <v>3.1190136247368537E-3</v>
      </c>
      <c r="M2377" s="157">
        <v>4.5867873602400001E-2</v>
      </c>
      <c r="N2377" s="157">
        <v>1.1974005462909998E-2</v>
      </c>
      <c r="O2377" s="157">
        <v>2.2854624297600004E-3</v>
      </c>
      <c r="P2377" s="157">
        <v>2.2168985568672001E-3</v>
      </c>
      <c r="Q2377" s="126">
        <v>1.128094714633E-4</v>
      </c>
      <c r="R2377" s="155"/>
      <c r="S2377" s="155"/>
      <c r="T2377" s="155"/>
      <c r="U2377" s="155"/>
      <c r="V2377" s="155"/>
      <c r="W2377" s="155"/>
      <c r="X2377" s="155"/>
      <c r="Y2377" s="155"/>
      <c r="Z2377" s="155"/>
      <c r="AA2377" s="155"/>
      <c r="AB2377" s="155"/>
      <c r="AC2377" s="155"/>
      <c r="AD2377" s="155"/>
      <c r="AE2377" s="155"/>
      <c r="AF2377" s="155"/>
      <c r="AG2377" s="155"/>
      <c r="AH2377" s="155"/>
    </row>
    <row r="2378" spans="1:34" x14ac:dyDescent="0.25">
      <c r="A2378" s="128" t="s">
        <v>16</v>
      </c>
      <c r="B2378" s="157" t="s">
        <v>46</v>
      </c>
      <c r="C2378" s="157" t="s">
        <v>233</v>
      </c>
      <c r="D2378" s="157" t="s">
        <v>53</v>
      </c>
      <c r="E2378" s="157" t="s">
        <v>408</v>
      </c>
      <c r="F2378" s="157" t="s">
        <v>166</v>
      </c>
      <c r="G2378" s="157" t="s">
        <v>89</v>
      </c>
      <c r="H2378" s="157" t="s">
        <v>163</v>
      </c>
      <c r="I2378" s="157"/>
      <c r="J2378" s="157"/>
      <c r="K2378" s="157">
        <v>24.97186349</v>
      </c>
      <c r="L2378" s="157">
        <v>3.0658764097799135E-3</v>
      </c>
      <c r="M2378" s="157">
        <v>3.9467546724299994E-2</v>
      </c>
      <c r="N2378" s="157">
        <v>1.5191629452099998E-2</v>
      </c>
      <c r="O2378" s="157">
        <v>2.9284768628299995E-3</v>
      </c>
      <c r="P2378" s="157">
        <v>2.8406225569451E-3</v>
      </c>
      <c r="Q2378" s="126">
        <v>1.2194991673599999E-4</v>
      </c>
      <c r="R2378" s="155"/>
      <c r="S2378" s="155"/>
      <c r="T2378" s="155"/>
      <c r="U2378" s="155"/>
      <c r="V2378" s="155"/>
      <c r="W2378" s="155"/>
      <c r="X2378" s="155"/>
      <c r="Y2378" s="155"/>
      <c r="Z2378" s="155"/>
      <c r="AA2378" s="155"/>
      <c r="AB2378" s="155"/>
      <c r="AC2378" s="155"/>
      <c r="AD2378" s="155"/>
      <c r="AE2378" s="155"/>
      <c r="AF2378" s="155"/>
      <c r="AG2378" s="155"/>
      <c r="AH2378" s="155"/>
    </row>
    <row r="2379" spans="1:34" x14ac:dyDescent="0.25">
      <c r="A2379" s="128" t="s">
        <v>16</v>
      </c>
      <c r="B2379" s="157" t="s">
        <v>46</v>
      </c>
      <c r="C2379" s="157" t="s">
        <v>233</v>
      </c>
      <c r="D2379" s="157" t="s">
        <v>53</v>
      </c>
      <c r="E2379" s="157" t="s">
        <v>409</v>
      </c>
      <c r="F2379" s="157" t="s">
        <v>167</v>
      </c>
      <c r="G2379" s="157" t="s">
        <v>89</v>
      </c>
      <c r="H2379" s="157" t="s">
        <v>163</v>
      </c>
      <c r="I2379" s="157"/>
      <c r="J2379" s="157"/>
      <c r="K2379" s="157">
        <v>13.147932037999999</v>
      </c>
      <c r="L2379" s="157">
        <v>9.3485633465655998E-3</v>
      </c>
      <c r="M2379" s="157">
        <v>0.15677293335300002</v>
      </c>
      <c r="N2379" s="157">
        <v>5.6378618957999997E-2</v>
      </c>
      <c r="O2379" s="157">
        <v>8.2584147565000002E-3</v>
      </c>
      <c r="P2379" s="157">
        <v>8.0106623138049993E-3</v>
      </c>
      <c r="Q2379" s="126">
        <v>4.1233852148999994E-4</v>
      </c>
      <c r="R2379" s="155"/>
      <c r="S2379" s="155"/>
      <c r="T2379" s="155"/>
      <c r="U2379" s="155"/>
      <c r="V2379" s="155"/>
      <c r="W2379" s="155"/>
      <c r="X2379" s="155"/>
      <c r="Y2379" s="155"/>
      <c r="Z2379" s="155"/>
      <c r="AA2379" s="155"/>
      <c r="AB2379" s="155"/>
      <c r="AC2379" s="155"/>
      <c r="AD2379" s="155"/>
      <c r="AE2379" s="155"/>
      <c r="AF2379" s="155"/>
      <c r="AG2379" s="155"/>
      <c r="AH2379" s="155"/>
    </row>
    <row r="2380" spans="1:34" x14ac:dyDescent="0.25">
      <c r="A2380" s="128" t="s">
        <v>16</v>
      </c>
      <c r="B2380" s="157" t="s">
        <v>46</v>
      </c>
      <c r="C2380" s="157" t="s">
        <v>233</v>
      </c>
      <c r="D2380" s="157" t="s">
        <v>53</v>
      </c>
      <c r="E2380" s="157" t="s">
        <v>410</v>
      </c>
      <c r="F2380" s="157" t="s">
        <v>94</v>
      </c>
      <c r="G2380" s="157" t="s">
        <v>89</v>
      </c>
      <c r="H2380" s="157" t="s">
        <v>163</v>
      </c>
      <c r="I2380" s="157"/>
      <c r="J2380" s="157"/>
      <c r="K2380" s="157">
        <v>7.3875565548000015</v>
      </c>
      <c r="L2380" s="157">
        <v>6.1053318623061179E-4</v>
      </c>
      <c r="M2380" s="157">
        <v>8.5722075504999998E-3</v>
      </c>
      <c r="N2380" s="157">
        <v>2.9637303930000001E-3</v>
      </c>
      <c r="O2380" s="157">
        <v>4.9209680525000006E-4</v>
      </c>
      <c r="P2380" s="157">
        <v>4.7733390109250002E-4</v>
      </c>
      <c r="Q2380" s="126">
        <v>2.0070970042999996E-5</v>
      </c>
      <c r="R2380" s="155"/>
      <c r="S2380" s="155"/>
      <c r="T2380" s="155"/>
      <c r="U2380" s="155"/>
      <c r="V2380" s="155"/>
      <c r="W2380" s="155"/>
      <c r="X2380" s="155"/>
      <c r="Y2380" s="155"/>
      <c r="Z2380" s="155"/>
      <c r="AA2380" s="155"/>
      <c r="AB2380" s="155"/>
      <c r="AC2380" s="155"/>
      <c r="AD2380" s="155"/>
      <c r="AE2380" s="155"/>
      <c r="AF2380" s="155"/>
      <c r="AG2380" s="155"/>
      <c r="AH2380" s="155"/>
    </row>
    <row r="2381" spans="1:34" x14ac:dyDescent="0.25">
      <c r="A2381" s="128" t="s">
        <v>16</v>
      </c>
      <c r="B2381" s="157" t="s">
        <v>46</v>
      </c>
      <c r="C2381" s="157" t="s">
        <v>233</v>
      </c>
      <c r="D2381" s="157" t="s">
        <v>53</v>
      </c>
      <c r="E2381" s="157" t="s">
        <v>411</v>
      </c>
      <c r="F2381" s="157" t="s">
        <v>124</v>
      </c>
      <c r="G2381" s="157" t="s">
        <v>89</v>
      </c>
      <c r="H2381" s="157" t="s">
        <v>163</v>
      </c>
      <c r="I2381" s="157"/>
      <c r="J2381" s="157"/>
      <c r="K2381" s="157">
        <v>93.071707423999996</v>
      </c>
      <c r="L2381" s="157">
        <v>5.6819416047956747E-3</v>
      </c>
      <c r="M2381" s="157">
        <v>6.2380398170300007E-2</v>
      </c>
      <c r="N2381" s="157">
        <v>4.1113530486880004E-2</v>
      </c>
      <c r="O2381" s="157">
        <v>6.5091460588299985E-3</v>
      </c>
      <c r="P2381" s="157">
        <v>6.3138716770650997E-3</v>
      </c>
      <c r="Q2381" s="126">
        <v>1.60606127659E-4</v>
      </c>
      <c r="R2381" s="155"/>
      <c r="S2381" s="155"/>
      <c r="T2381" s="155"/>
      <c r="U2381" s="155"/>
      <c r="V2381" s="155"/>
      <c r="W2381" s="155"/>
      <c r="X2381" s="155"/>
      <c r="Y2381" s="155"/>
      <c r="Z2381" s="155"/>
      <c r="AA2381" s="155"/>
      <c r="AB2381" s="155"/>
      <c r="AC2381" s="155"/>
      <c r="AD2381" s="155"/>
      <c r="AE2381" s="155"/>
      <c r="AF2381" s="155"/>
      <c r="AG2381" s="155"/>
      <c r="AH2381" s="155"/>
    </row>
    <row r="2382" spans="1:34" x14ac:dyDescent="0.25">
      <c r="A2382" s="128" t="s">
        <v>16</v>
      </c>
      <c r="B2382" s="157" t="s">
        <v>46</v>
      </c>
      <c r="C2382" s="157" t="s">
        <v>233</v>
      </c>
      <c r="D2382" s="157" t="s">
        <v>53</v>
      </c>
      <c r="E2382" s="157" t="s">
        <v>412</v>
      </c>
      <c r="F2382" s="157" t="s">
        <v>125</v>
      </c>
      <c r="G2382" s="157" t="s">
        <v>89</v>
      </c>
      <c r="H2382" s="157" t="s">
        <v>163</v>
      </c>
      <c r="I2382" s="157"/>
      <c r="J2382" s="157"/>
      <c r="K2382" s="157">
        <v>115.89446382799999</v>
      </c>
      <c r="L2382" s="157">
        <v>1.5145851332461985E-2</v>
      </c>
      <c r="M2382" s="157">
        <v>0.21534251817970002</v>
      </c>
      <c r="N2382" s="157">
        <v>9.0175018569600002E-2</v>
      </c>
      <c r="O2382" s="157">
        <v>1.4574446456519998E-2</v>
      </c>
      <c r="P2382" s="157">
        <v>1.4137213062824399E-2</v>
      </c>
      <c r="Q2382" s="126">
        <v>5.372683748780001E-4</v>
      </c>
      <c r="R2382" s="155"/>
      <c r="S2382" s="155"/>
      <c r="T2382" s="155"/>
      <c r="U2382" s="155"/>
      <c r="V2382" s="155"/>
      <c r="W2382" s="155"/>
      <c r="X2382" s="155"/>
      <c r="Y2382" s="155"/>
      <c r="Z2382" s="155"/>
      <c r="AA2382" s="155"/>
      <c r="AB2382" s="155"/>
      <c r="AC2382" s="155"/>
      <c r="AD2382" s="155"/>
      <c r="AE2382" s="155"/>
      <c r="AF2382" s="155"/>
      <c r="AG2382" s="155"/>
      <c r="AH2382" s="155"/>
    </row>
    <row r="2383" spans="1:34" x14ac:dyDescent="0.25">
      <c r="A2383" s="128" t="s">
        <v>16</v>
      </c>
      <c r="B2383" s="157" t="s">
        <v>46</v>
      </c>
      <c r="C2383" s="157" t="s">
        <v>233</v>
      </c>
      <c r="D2383" s="157" t="s">
        <v>53</v>
      </c>
      <c r="E2383" s="157" t="s">
        <v>413</v>
      </c>
      <c r="F2383" s="157" t="s">
        <v>126</v>
      </c>
      <c r="G2383" s="157" t="s">
        <v>89</v>
      </c>
      <c r="H2383" s="157" t="s">
        <v>163</v>
      </c>
      <c r="I2383" s="157"/>
      <c r="J2383" s="157"/>
      <c r="K2383" s="157">
        <v>279.41853529090002</v>
      </c>
      <c r="L2383" s="157">
        <v>3.1036112517784278E-2</v>
      </c>
      <c r="M2383" s="157">
        <v>0.15303504705189999</v>
      </c>
      <c r="N2383" s="157">
        <v>0.14827422948972999</v>
      </c>
      <c r="O2383" s="157">
        <v>2.3501724418566999E-2</v>
      </c>
      <c r="P2383" s="157">
        <v>2.2796672686009989E-2</v>
      </c>
      <c r="Q2383" s="126">
        <v>3.3159196899513002E-4</v>
      </c>
      <c r="R2383" s="155"/>
      <c r="S2383" s="155"/>
      <c r="T2383" s="155"/>
      <c r="U2383" s="155"/>
      <c r="V2383" s="155"/>
      <c r="W2383" s="155"/>
      <c r="X2383" s="155"/>
      <c r="Y2383" s="155"/>
      <c r="Z2383" s="155"/>
      <c r="AA2383" s="155"/>
      <c r="AB2383" s="155"/>
      <c r="AC2383" s="155"/>
      <c r="AD2383" s="155"/>
      <c r="AE2383" s="155"/>
      <c r="AF2383" s="155"/>
      <c r="AG2383" s="155"/>
      <c r="AH2383" s="155"/>
    </row>
    <row r="2384" spans="1:34" x14ac:dyDescent="0.25">
      <c r="A2384" s="128" t="s">
        <v>16</v>
      </c>
      <c r="B2384" s="157" t="s">
        <v>46</v>
      </c>
      <c r="C2384" s="157" t="s">
        <v>233</v>
      </c>
      <c r="D2384" s="157" t="s">
        <v>53</v>
      </c>
      <c r="E2384" s="157" t="s">
        <v>414</v>
      </c>
      <c r="F2384" s="157" t="s">
        <v>168</v>
      </c>
      <c r="G2384" s="157" t="s">
        <v>89</v>
      </c>
      <c r="H2384" s="157" t="s">
        <v>163</v>
      </c>
      <c r="I2384" s="157"/>
      <c r="J2384" s="157"/>
      <c r="K2384" s="157">
        <v>80.487909212800005</v>
      </c>
      <c r="L2384" s="157">
        <v>1.2458951682285418E-2</v>
      </c>
      <c r="M2384" s="157">
        <v>0.18048678731999998</v>
      </c>
      <c r="N2384" s="157">
        <v>7.8460600749999998E-2</v>
      </c>
      <c r="O2384" s="157">
        <v>1.2300082783800001E-2</v>
      </c>
      <c r="P2384" s="157">
        <v>1.1931080300285999E-2</v>
      </c>
      <c r="Q2384" s="126">
        <v>4.8990549602000004E-4</v>
      </c>
      <c r="R2384" s="155"/>
      <c r="S2384" s="155"/>
      <c r="T2384" s="155"/>
      <c r="U2384" s="155"/>
      <c r="V2384" s="155"/>
      <c r="W2384" s="155"/>
      <c r="X2384" s="155"/>
      <c r="Y2384" s="155"/>
      <c r="Z2384" s="155"/>
      <c r="AA2384" s="155"/>
      <c r="AB2384" s="155"/>
      <c r="AC2384" s="155"/>
      <c r="AD2384" s="155"/>
      <c r="AE2384" s="155"/>
      <c r="AF2384" s="155"/>
      <c r="AG2384" s="155"/>
      <c r="AH2384" s="155"/>
    </row>
    <row r="2385" spans="1:34" x14ac:dyDescent="0.25">
      <c r="A2385" s="128" t="s">
        <v>16</v>
      </c>
      <c r="B2385" s="157" t="s">
        <v>46</v>
      </c>
      <c r="C2385" s="157" t="s">
        <v>233</v>
      </c>
      <c r="D2385" s="157" t="s">
        <v>53</v>
      </c>
      <c r="E2385" s="157" t="s">
        <v>415</v>
      </c>
      <c r="F2385" s="157" t="s">
        <v>127</v>
      </c>
      <c r="G2385" s="157" t="s">
        <v>89</v>
      </c>
      <c r="H2385" s="157" t="s">
        <v>163</v>
      </c>
      <c r="I2385" s="157"/>
      <c r="J2385" s="157"/>
      <c r="K2385" s="157">
        <v>434.83736282000001</v>
      </c>
      <c r="L2385" s="157">
        <v>2.7524276480677744E-2</v>
      </c>
      <c r="M2385" s="157">
        <v>0.10580814382189999</v>
      </c>
      <c r="N2385" s="157">
        <v>0.12413946804999998</v>
      </c>
      <c r="O2385" s="157">
        <v>1.917214116507E-2</v>
      </c>
      <c r="P2385" s="157">
        <v>1.8596976930117897E-2</v>
      </c>
      <c r="Q2385" s="126">
        <v>2.2729967412710001E-4</v>
      </c>
      <c r="R2385" s="155"/>
      <c r="S2385" s="155"/>
      <c r="T2385" s="155"/>
      <c r="U2385" s="155"/>
      <c r="V2385" s="155"/>
      <c r="W2385" s="155"/>
      <c r="X2385" s="155"/>
      <c r="Y2385" s="155"/>
      <c r="Z2385" s="155"/>
      <c r="AA2385" s="155"/>
      <c r="AB2385" s="155"/>
      <c r="AC2385" s="155"/>
      <c r="AD2385" s="155"/>
      <c r="AE2385" s="155"/>
      <c r="AF2385" s="155"/>
      <c r="AG2385" s="155"/>
      <c r="AH2385" s="155"/>
    </row>
    <row r="2386" spans="1:34" x14ac:dyDescent="0.25">
      <c r="A2386" s="128" t="s">
        <v>16</v>
      </c>
      <c r="B2386" s="157" t="s">
        <v>46</v>
      </c>
      <c r="C2386" s="157" t="s">
        <v>233</v>
      </c>
      <c r="D2386" s="157" t="s">
        <v>53</v>
      </c>
      <c r="E2386" s="157" t="s">
        <v>416</v>
      </c>
      <c r="F2386" s="157" t="s">
        <v>169</v>
      </c>
      <c r="G2386" s="157" t="s">
        <v>89</v>
      </c>
      <c r="H2386" s="157" t="s">
        <v>163</v>
      </c>
      <c r="I2386" s="157"/>
      <c r="J2386" s="157"/>
      <c r="K2386" s="157">
        <v>3.4155456188</v>
      </c>
      <c r="L2386" s="157">
        <v>1.5171071779211398E-3</v>
      </c>
      <c r="M2386" s="157">
        <v>2.3746195900000003E-2</v>
      </c>
      <c r="N2386" s="157">
        <v>1.0331195619E-2</v>
      </c>
      <c r="O2386" s="157">
        <v>1.340468984E-3</v>
      </c>
      <c r="P2386" s="157">
        <v>1.30025491448E-3</v>
      </c>
      <c r="Q2386" s="126">
        <v>5.2562288519999988E-5</v>
      </c>
      <c r="R2386" s="155"/>
      <c r="S2386" s="155"/>
      <c r="T2386" s="155"/>
      <c r="U2386" s="155"/>
      <c r="V2386" s="155"/>
      <c r="W2386" s="155"/>
      <c r="X2386" s="155"/>
      <c r="Y2386" s="155"/>
      <c r="Z2386" s="155"/>
      <c r="AA2386" s="155"/>
      <c r="AB2386" s="155"/>
      <c r="AC2386" s="155"/>
      <c r="AD2386" s="155"/>
      <c r="AE2386" s="155"/>
      <c r="AF2386" s="155"/>
      <c r="AG2386" s="155"/>
      <c r="AH2386" s="155"/>
    </row>
    <row r="2387" spans="1:34" x14ac:dyDescent="0.25">
      <c r="A2387" s="128" t="s">
        <v>16</v>
      </c>
      <c r="B2387" s="157" t="s">
        <v>46</v>
      </c>
      <c r="C2387" s="157" t="s">
        <v>233</v>
      </c>
      <c r="D2387" s="157" t="s">
        <v>53</v>
      </c>
      <c r="E2387" s="157" t="s">
        <v>417</v>
      </c>
      <c r="F2387" s="157" t="s">
        <v>128</v>
      </c>
      <c r="G2387" s="157" t="s">
        <v>89</v>
      </c>
      <c r="H2387" s="157" t="s">
        <v>163</v>
      </c>
      <c r="I2387" s="157"/>
      <c r="J2387" s="157"/>
      <c r="K2387" s="157">
        <v>3.2620375949999998</v>
      </c>
      <c r="L2387" s="157">
        <v>9.4709792775897003E-5</v>
      </c>
      <c r="M2387" s="157">
        <v>3.4505460899999997E-4</v>
      </c>
      <c r="N2387" s="157">
        <v>3.8679962000000002E-4</v>
      </c>
      <c r="O2387" s="157">
        <v>6.0586639699999995E-5</v>
      </c>
      <c r="P2387" s="157">
        <v>5.8769040508999996E-5</v>
      </c>
      <c r="Q2387" s="126">
        <v>7.0201017200000007E-7</v>
      </c>
      <c r="R2387" s="155"/>
      <c r="S2387" s="155"/>
      <c r="T2387" s="155"/>
      <c r="U2387" s="155"/>
      <c r="V2387" s="155"/>
      <c r="W2387" s="155"/>
      <c r="X2387" s="155"/>
      <c r="Y2387" s="155"/>
      <c r="Z2387" s="155"/>
      <c r="AA2387" s="155"/>
      <c r="AB2387" s="155"/>
      <c r="AC2387" s="155"/>
      <c r="AD2387" s="155"/>
      <c r="AE2387" s="155"/>
      <c r="AF2387" s="155"/>
      <c r="AG2387" s="155"/>
      <c r="AH2387" s="155"/>
    </row>
    <row r="2388" spans="1:34" x14ac:dyDescent="0.25">
      <c r="A2388" s="128" t="s">
        <v>16</v>
      </c>
      <c r="B2388" s="157" t="s">
        <v>46</v>
      </c>
      <c r="C2388" s="157" t="s">
        <v>233</v>
      </c>
      <c r="D2388" s="157" t="s">
        <v>53</v>
      </c>
      <c r="E2388" s="157" t="s">
        <v>418</v>
      </c>
      <c r="F2388" s="157" t="s">
        <v>129</v>
      </c>
      <c r="G2388" s="157" t="s">
        <v>89</v>
      </c>
      <c r="H2388" s="157" t="s">
        <v>163</v>
      </c>
      <c r="I2388" s="157"/>
      <c r="J2388" s="157"/>
      <c r="K2388" s="157">
        <v>10.181394173900001</v>
      </c>
      <c r="L2388" s="157">
        <v>1.6505243661674544E-3</v>
      </c>
      <c r="M2388" s="157">
        <v>2.3192130498499997E-2</v>
      </c>
      <c r="N2388" s="157">
        <v>1.102659251354E-2</v>
      </c>
      <c r="O2388" s="157">
        <v>1.57491002764E-3</v>
      </c>
      <c r="P2388" s="157">
        <v>1.5276627268108001E-3</v>
      </c>
      <c r="Q2388" s="126">
        <v>5.0789208762500001E-5</v>
      </c>
      <c r="R2388" s="155"/>
      <c r="S2388" s="155"/>
      <c r="T2388" s="155"/>
      <c r="U2388" s="155"/>
      <c r="V2388" s="155"/>
      <c r="W2388" s="155"/>
      <c r="X2388" s="155"/>
      <c r="Y2388" s="155"/>
      <c r="Z2388" s="155"/>
      <c r="AA2388" s="155"/>
      <c r="AB2388" s="155"/>
      <c r="AC2388" s="155"/>
      <c r="AD2388" s="155"/>
      <c r="AE2388" s="155"/>
      <c r="AF2388" s="155"/>
      <c r="AG2388" s="155"/>
      <c r="AH2388" s="155"/>
    </row>
    <row r="2389" spans="1:34" x14ac:dyDescent="0.25">
      <c r="A2389" s="128" t="s">
        <v>16</v>
      </c>
      <c r="B2389" s="157" t="s">
        <v>46</v>
      </c>
      <c r="C2389" s="157" t="s">
        <v>233</v>
      </c>
      <c r="D2389" s="157" t="s">
        <v>53</v>
      </c>
      <c r="E2389" s="157" t="s">
        <v>419</v>
      </c>
      <c r="F2389" s="157" t="s">
        <v>130</v>
      </c>
      <c r="G2389" s="157" t="s">
        <v>96</v>
      </c>
      <c r="H2389" s="157" t="s">
        <v>163</v>
      </c>
      <c r="I2389" s="157"/>
      <c r="J2389" s="157"/>
      <c r="K2389" s="157">
        <v>192.80208635999998</v>
      </c>
      <c r="L2389" s="157">
        <v>4.72279279497749E-3</v>
      </c>
      <c r="M2389" s="157">
        <v>1.7835009944500001E-2</v>
      </c>
      <c r="N2389" s="157">
        <v>1.9445757879600001E-2</v>
      </c>
      <c r="O2389" s="157">
        <v>2.8996254268000001E-3</v>
      </c>
      <c r="P2389" s="157">
        <v>2.8126366639959995E-3</v>
      </c>
      <c r="Q2389" s="126">
        <v>3.592964376E-5</v>
      </c>
      <c r="R2389" s="155"/>
      <c r="S2389" s="155"/>
      <c r="T2389" s="155"/>
      <c r="U2389" s="155"/>
      <c r="V2389" s="155"/>
      <c r="W2389" s="155"/>
      <c r="X2389" s="155"/>
      <c r="Y2389" s="155"/>
      <c r="Z2389" s="155"/>
      <c r="AA2389" s="155"/>
      <c r="AB2389" s="155"/>
      <c r="AC2389" s="155"/>
      <c r="AD2389" s="155"/>
      <c r="AE2389" s="155"/>
      <c r="AF2389" s="155"/>
      <c r="AG2389" s="155"/>
      <c r="AH2389" s="155"/>
    </row>
    <row r="2390" spans="1:34" x14ac:dyDescent="0.25">
      <c r="A2390" s="128" t="s">
        <v>16</v>
      </c>
      <c r="B2390" s="157" t="s">
        <v>46</v>
      </c>
      <c r="C2390" s="157" t="s">
        <v>233</v>
      </c>
      <c r="D2390" s="157" t="s">
        <v>53</v>
      </c>
      <c r="E2390" s="157" t="s">
        <v>420</v>
      </c>
      <c r="F2390" s="157" t="s">
        <v>131</v>
      </c>
      <c r="G2390" s="157" t="s">
        <v>96</v>
      </c>
      <c r="H2390" s="157" t="s">
        <v>163</v>
      </c>
      <c r="I2390" s="157"/>
      <c r="J2390" s="157"/>
      <c r="K2390" s="157">
        <v>141.087058945</v>
      </c>
      <c r="L2390" s="157">
        <v>1.1809097450932567E-2</v>
      </c>
      <c r="M2390" s="157">
        <v>0.15322842568130002</v>
      </c>
      <c r="N2390" s="157">
        <v>0.12505856238319998</v>
      </c>
      <c r="O2390" s="157">
        <v>1.756927919996E-2</v>
      </c>
      <c r="P2390" s="157">
        <v>1.7042200823961202E-2</v>
      </c>
      <c r="Q2390" s="126">
        <v>5.1808714249899999E-4</v>
      </c>
      <c r="R2390" s="155"/>
      <c r="S2390" s="155"/>
      <c r="T2390" s="155"/>
      <c r="U2390" s="155"/>
      <c r="V2390" s="155"/>
      <c r="W2390" s="155"/>
      <c r="X2390" s="155"/>
      <c r="Y2390" s="155"/>
      <c r="Z2390" s="155"/>
      <c r="AA2390" s="155"/>
      <c r="AB2390" s="155"/>
      <c r="AC2390" s="155"/>
      <c r="AD2390" s="155"/>
      <c r="AE2390" s="155"/>
      <c r="AF2390" s="155"/>
      <c r="AG2390" s="155"/>
      <c r="AH2390" s="155"/>
    </row>
    <row r="2391" spans="1:34" x14ac:dyDescent="0.25">
      <c r="A2391" s="128" t="s">
        <v>16</v>
      </c>
      <c r="B2391" s="157" t="s">
        <v>46</v>
      </c>
      <c r="C2391" s="157" t="s">
        <v>233</v>
      </c>
      <c r="D2391" s="157" t="s">
        <v>53</v>
      </c>
      <c r="E2391" s="157" t="s">
        <v>421</v>
      </c>
      <c r="F2391" s="157" t="s">
        <v>95</v>
      </c>
      <c r="G2391" s="157" t="s">
        <v>96</v>
      </c>
      <c r="H2391" s="157" t="s">
        <v>163</v>
      </c>
      <c r="I2391" s="157"/>
      <c r="J2391" s="157"/>
      <c r="K2391" s="157">
        <v>119.06355656299999</v>
      </c>
      <c r="L2391" s="157">
        <v>6.4298859926272336E-3</v>
      </c>
      <c r="M2391" s="157">
        <v>8.08375771045E-2</v>
      </c>
      <c r="N2391" s="157">
        <v>3.0166258374600002E-2</v>
      </c>
      <c r="O2391" s="157">
        <v>5.6602643143200005E-3</v>
      </c>
      <c r="P2391" s="157">
        <v>5.4904563848903994E-3</v>
      </c>
      <c r="Q2391" s="126">
        <v>2.2648803140229998E-4</v>
      </c>
      <c r="R2391" s="155"/>
      <c r="S2391" s="155"/>
      <c r="T2391" s="155"/>
      <c r="U2391" s="155"/>
      <c r="V2391" s="155"/>
      <c r="W2391" s="155"/>
      <c r="X2391" s="155"/>
      <c r="Y2391" s="155"/>
      <c r="Z2391" s="155"/>
      <c r="AA2391" s="155"/>
      <c r="AB2391" s="155"/>
      <c r="AC2391" s="155"/>
      <c r="AD2391" s="155"/>
      <c r="AE2391" s="155"/>
      <c r="AF2391" s="155"/>
      <c r="AG2391" s="155"/>
      <c r="AH2391" s="155"/>
    </row>
    <row r="2392" spans="1:34" x14ac:dyDescent="0.25">
      <c r="A2392" s="128" t="s">
        <v>16</v>
      </c>
      <c r="B2392" s="157" t="s">
        <v>46</v>
      </c>
      <c r="C2392" s="157" t="s">
        <v>233</v>
      </c>
      <c r="D2392" s="157" t="s">
        <v>53</v>
      </c>
      <c r="E2392" s="157" t="s">
        <v>422</v>
      </c>
      <c r="F2392" s="157" t="s">
        <v>97</v>
      </c>
      <c r="G2392" s="157" t="s">
        <v>96</v>
      </c>
      <c r="H2392" s="157" t="s">
        <v>163</v>
      </c>
      <c r="I2392" s="157"/>
      <c r="J2392" s="157"/>
      <c r="K2392" s="157">
        <v>140.60319478999998</v>
      </c>
      <c r="L2392" s="157">
        <v>7.442952955544339E-3</v>
      </c>
      <c r="M2392" s="157">
        <v>9.3061457771999992E-2</v>
      </c>
      <c r="N2392" s="157">
        <v>3.0725277743000004E-2</v>
      </c>
      <c r="O2392" s="157">
        <v>6.0500988262000002E-3</v>
      </c>
      <c r="P2392" s="157">
        <v>5.8685958614139999E-3</v>
      </c>
      <c r="Q2392" s="126">
        <v>2.2957600288E-4</v>
      </c>
      <c r="R2392" s="155"/>
      <c r="S2392" s="155"/>
      <c r="T2392" s="155"/>
      <c r="U2392" s="155"/>
      <c r="V2392" s="155"/>
      <c r="W2392" s="155"/>
      <c r="X2392" s="155"/>
      <c r="Y2392" s="155"/>
      <c r="Z2392" s="155"/>
      <c r="AA2392" s="155"/>
      <c r="AB2392" s="155"/>
      <c r="AC2392" s="155"/>
      <c r="AD2392" s="155"/>
      <c r="AE2392" s="155"/>
      <c r="AF2392" s="155"/>
      <c r="AG2392" s="155"/>
      <c r="AH2392" s="155"/>
    </row>
    <row r="2393" spans="1:34" x14ac:dyDescent="0.25">
      <c r="A2393" s="128" t="s">
        <v>16</v>
      </c>
      <c r="B2393" s="157" t="s">
        <v>46</v>
      </c>
      <c r="C2393" s="157" t="s">
        <v>233</v>
      </c>
      <c r="D2393" s="157" t="s">
        <v>53</v>
      </c>
      <c r="E2393" s="157" t="s">
        <v>423</v>
      </c>
      <c r="F2393" s="157" t="s">
        <v>132</v>
      </c>
      <c r="G2393" s="157" t="s">
        <v>96</v>
      </c>
      <c r="H2393" s="157" t="s">
        <v>163</v>
      </c>
      <c r="I2393" s="157"/>
      <c r="J2393" s="157"/>
      <c r="K2393" s="157">
        <v>18.276432879999998</v>
      </c>
      <c r="L2393" s="157">
        <v>8.5860212129523002E-4</v>
      </c>
      <c r="M2393" s="157">
        <v>4.801989437E-3</v>
      </c>
      <c r="N2393" s="157">
        <v>3.2951689120000001E-3</v>
      </c>
      <c r="O2393" s="157">
        <v>5.5038357799999996E-4</v>
      </c>
      <c r="P2393" s="157">
        <v>5.3387207066E-4</v>
      </c>
      <c r="Q2393" s="126">
        <v>8.8276474699999987E-6</v>
      </c>
      <c r="R2393" s="155"/>
      <c r="S2393" s="155"/>
      <c r="T2393" s="155"/>
      <c r="U2393" s="155"/>
      <c r="V2393" s="155"/>
      <c r="W2393" s="155"/>
      <c r="X2393" s="155"/>
      <c r="Y2393" s="155"/>
      <c r="Z2393" s="155"/>
      <c r="AA2393" s="155"/>
      <c r="AB2393" s="155"/>
      <c r="AC2393" s="155"/>
      <c r="AD2393" s="155"/>
      <c r="AE2393" s="155"/>
      <c r="AF2393" s="155"/>
      <c r="AG2393" s="155"/>
      <c r="AH2393" s="155"/>
    </row>
    <row r="2394" spans="1:34" x14ac:dyDescent="0.25">
      <c r="A2394" s="128" t="s">
        <v>16</v>
      </c>
      <c r="B2394" s="157" t="s">
        <v>46</v>
      </c>
      <c r="C2394" s="157" t="s">
        <v>233</v>
      </c>
      <c r="D2394" s="157" t="s">
        <v>53</v>
      </c>
      <c r="E2394" s="157" t="s">
        <v>424</v>
      </c>
      <c r="F2394" s="157" t="s">
        <v>133</v>
      </c>
      <c r="G2394" s="157" t="s">
        <v>96</v>
      </c>
      <c r="H2394" s="157" t="s">
        <v>163</v>
      </c>
      <c r="I2394" s="157"/>
      <c r="J2394" s="157"/>
      <c r="K2394" s="157">
        <v>527.58020899999997</v>
      </c>
      <c r="L2394" s="157">
        <v>1.4806360586176379E-2</v>
      </c>
      <c r="M2394" s="157">
        <v>0.1802716784</v>
      </c>
      <c r="N2394" s="157">
        <v>0.10018266839999999</v>
      </c>
      <c r="O2394" s="157">
        <v>1.3806959190000001E-2</v>
      </c>
      <c r="P2394" s="157">
        <v>1.3392750414300002E-2</v>
      </c>
      <c r="Q2394" s="126">
        <v>4.8418416940000002E-4</v>
      </c>
      <c r="R2394" s="155"/>
      <c r="S2394" s="155"/>
      <c r="T2394" s="155"/>
      <c r="U2394" s="155"/>
      <c r="V2394" s="155"/>
      <c r="W2394" s="155"/>
      <c r="X2394" s="155"/>
      <c r="Y2394" s="155"/>
      <c r="Z2394" s="155"/>
      <c r="AA2394" s="155"/>
      <c r="AB2394" s="155"/>
      <c r="AC2394" s="155"/>
      <c r="AD2394" s="155"/>
      <c r="AE2394" s="155"/>
      <c r="AF2394" s="155"/>
      <c r="AG2394" s="155"/>
      <c r="AH2394" s="155"/>
    </row>
    <row r="2395" spans="1:34" x14ac:dyDescent="0.25">
      <c r="A2395" s="128" t="s">
        <v>16</v>
      </c>
      <c r="B2395" s="157" t="s">
        <v>46</v>
      </c>
      <c r="C2395" s="157" t="s">
        <v>233</v>
      </c>
      <c r="D2395" s="157" t="s">
        <v>53</v>
      </c>
      <c r="E2395" s="157" t="s">
        <v>425</v>
      </c>
      <c r="F2395" s="157" t="s">
        <v>134</v>
      </c>
      <c r="G2395" s="157" t="s">
        <v>96</v>
      </c>
      <c r="H2395" s="157" t="s">
        <v>163</v>
      </c>
      <c r="I2395" s="157"/>
      <c r="J2395" s="157"/>
      <c r="K2395" s="157">
        <v>72.671444321999999</v>
      </c>
      <c r="L2395" s="157">
        <v>7.6422534738202694E-3</v>
      </c>
      <c r="M2395" s="157">
        <v>9.4353589143100006E-2</v>
      </c>
      <c r="N2395" s="157">
        <v>4.5771876717000004E-2</v>
      </c>
      <c r="O2395" s="157">
        <v>8.2869749659900006E-3</v>
      </c>
      <c r="P2395" s="157">
        <v>8.0383657170103005E-3</v>
      </c>
      <c r="Q2395" s="126">
        <v>3.1957780929199998E-4</v>
      </c>
      <c r="R2395" s="155"/>
      <c r="S2395" s="155"/>
      <c r="T2395" s="155"/>
      <c r="U2395" s="155"/>
      <c r="V2395" s="155"/>
      <c r="W2395" s="155"/>
      <c r="X2395" s="155"/>
      <c r="Y2395" s="155"/>
      <c r="Z2395" s="155"/>
      <c r="AA2395" s="155"/>
      <c r="AB2395" s="155"/>
      <c r="AC2395" s="155"/>
      <c r="AD2395" s="155"/>
      <c r="AE2395" s="155"/>
      <c r="AF2395" s="155"/>
      <c r="AG2395" s="155"/>
      <c r="AH2395" s="155"/>
    </row>
    <row r="2396" spans="1:34" x14ac:dyDescent="0.25">
      <c r="A2396" s="128" t="s">
        <v>16</v>
      </c>
      <c r="B2396" s="157" t="s">
        <v>46</v>
      </c>
      <c r="C2396" s="157" t="s">
        <v>233</v>
      </c>
      <c r="D2396" s="157" t="s">
        <v>53</v>
      </c>
      <c r="E2396" s="157" t="s">
        <v>426</v>
      </c>
      <c r="F2396" s="157" t="s">
        <v>103</v>
      </c>
      <c r="G2396" s="157" t="s">
        <v>100</v>
      </c>
      <c r="H2396" s="157" t="s">
        <v>163</v>
      </c>
      <c r="I2396" s="157"/>
      <c r="J2396" s="157"/>
      <c r="K2396" s="157">
        <v>1.04905336</v>
      </c>
      <c r="L2396" s="157">
        <v>3.0187197443519998E-6</v>
      </c>
      <c r="M2396" s="157">
        <v>1.8309337100000001E-5</v>
      </c>
      <c r="N2396" s="157">
        <v>1.1160917E-5</v>
      </c>
      <c r="O2396" s="157">
        <v>1.7336710699999999E-6</v>
      </c>
      <c r="P2396" s="157">
        <v>1.6816609379E-6</v>
      </c>
      <c r="Q2396" s="126">
        <v>3.3443519999999997E-8</v>
      </c>
      <c r="R2396" s="155"/>
      <c r="S2396" s="155"/>
      <c r="T2396" s="155"/>
      <c r="U2396" s="155"/>
      <c r="V2396" s="155"/>
      <c r="W2396" s="155"/>
      <c r="X2396" s="155"/>
      <c r="Y2396" s="155"/>
      <c r="Z2396" s="155"/>
      <c r="AA2396" s="155"/>
      <c r="AB2396" s="155"/>
      <c r="AC2396" s="155"/>
      <c r="AD2396" s="155"/>
      <c r="AE2396" s="155"/>
      <c r="AF2396" s="155"/>
      <c r="AG2396" s="155"/>
      <c r="AH2396" s="155"/>
    </row>
    <row r="2397" spans="1:34" x14ac:dyDescent="0.25">
      <c r="A2397" s="128" t="s">
        <v>16</v>
      </c>
      <c r="B2397" s="157" t="s">
        <v>46</v>
      </c>
      <c r="C2397" s="157" t="s">
        <v>233</v>
      </c>
      <c r="D2397" s="157" t="s">
        <v>53</v>
      </c>
      <c r="E2397" s="157" t="s">
        <v>427</v>
      </c>
      <c r="F2397" s="157" t="s">
        <v>104</v>
      </c>
      <c r="G2397" s="157" t="s">
        <v>100</v>
      </c>
      <c r="H2397" s="157" t="s">
        <v>163</v>
      </c>
      <c r="I2397" s="157"/>
      <c r="J2397" s="157"/>
      <c r="K2397" s="157">
        <v>2.8988903100000001</v>
      </c>
      <c r="L2397" s="157">
        <v>0</v>
      </c>
      <c r="M2397" s="157">
        <v>0</v>
      </c>
      <c r="N2397" s="157">
        <v>0</v>
      </c>
      <c r="O2397" s="157">
        <v>0</v>
      </c>
      <c r="P2397" s="157">
        <v>0</v>
      </c>
      <c r="Q2397" s="126">
        <v>0</v>
      </c>
      <c r="R2397" s="155"/>
      <c r="S2397" s="155"/>
      <c r="T2397" s="155"/>
      <c r="U2397" s="155"/>
      <c r="V2397" s="155"/>
      <c r="W2397" s="155"/>
      <c r="X2397" s="155"/>
      <c r="Y2397" s="155"/>
      <c r="Z2397" s="155"/>
      <c r="AA2397" s="155"/>
      <c r="AB2397" s="155"/>
      <c r="AC2397" s="155"/>
      <c r="AD2397" s="155"/>
      <c r="AE2397" s="155"/>
      <c r="AF2397" s="155"/>
      <c r="AG2397" s="155"/>
      <c r="AH2397" s="155"/>
    </row>
    <row r="2398" spans="1:34" x14ac:dyDescent="0.25">
      <c r="A2398" s="128" t="s">
        <v>16</v>
      </c>
      <c r="B2398" s="157" t="s">
        <v>46</v>
      </c>
      <c r="C2398" s="157" t="s">
        <v>233</v>
      </c>
      <c r="D2398" s="157" t="s">
        <v>53</v>
      </c>
      <c r="E2398" s="157" t="s">
        <v>428</v>
      </c>
      <c r="F2398" s="157" t="s">
        <v>137</v>
      </c>
      <c r="G2398" s="157" t="s">
        <v>100</v>
      </c>
      <c r="H2398" s="157" t="s">
        <v>163</v>
      </c>
      <c r="I2398" s="157"/>
      <c r="J2398" s="157"/>
      <c r="K2398" s="157">
        <v>627.01334888999997</v>
      </c>
      <c r="L2398" s="157">
        <v>1.236857353901746E-2</v>
      </c>
      <c r="M2398" s="157">
        <v>0.104118971938</v>
      </c>
      <c r="N2398" s="157">
        <v>5.2813761157999996E-2</v>
      </c>
      <c r="O2398" s="157">
        <v>9.1026268277999995E-3</v>
      </c>
      <c r="P2398" s="157">
        <v>8.8295480229660002E-3</v>
      </c>
      <c r="Q2398" s="126">
        <v>2.3306796286200001E-4</v>
      </c>
      <c r="R2398" s="155"/>
      <c r="S2398" s="155"/>
      <c r="T2398" s="155"/>
      <c r="U2398" s="155"/>
      <c r="V2398" s="155"/>
      <c r="W2398" s="155"/>
      <c r="X2398" s="155"/>
      <c r="Y2398" s="155"/>
      <c r="Z2398" s="155"/>
      <c r="AA2398" s="155"/>
      <c r="AB2398" s="155"/>
      <c r="AC2398" s="155"/>
      <c r="AD2398" s="155"/>
      <c r="AE2398" s="155"/>
      <c r="AF2398" s="155"/>
      <c r="AG2398" s="155"/>
      <c r="AH2398" s="155"/>
    </row>
    <row r="2399" spans="1:34" x14ac:dyDescent="0.25">
      <c r="A2399" s="128" t="s">
        <v>16</v>
      </c>
      <c r="B2399" s="157" t="s">
        <v>46</v>
      </c>
      <c r="C2399" s="157" t="s">
        <v>233</v>
      </c>
      <c r="D2399" s="157" t="s">
        <v>53</v>
      </c>
      <c r="E2399" s="157" t="s">
        <v>429</v>
      </c>
      <c r="F2399" s="157" t="s">
        <v>139</v>
      </c>
      <c r="G2399" s="157" t="s">
        <v>100</v>
      </c>
      <c r="H2399" s="157" t="s">
        <v>163</v>
      </c>
      <c r="I2399" s="157"/>
      <c r="J2399" s="157"/>
      <c r="K2399" s="157">
        <v>158.34879326000001</v>
      </c>
      <c r="L2399" s="157">
        <v>2.6089114732010454E-3</v>
      </c>
      <c r="M2399" s="157">
        <v>2.0678145175399999E-2</v>
      </c>
      <c r="N2399" s="157">
        <v>1.11119984E-2</v>
      </c>
      <c r="O2399" s="157">
        <v>1.7035142817000003E-3</v>
      </c>
      <c r="P2399" s="157">
        <v>1.6524088532490001E-3</v>
      </c>
      <c r="Q2399" s="126">
        <v>4.8100861290000004E-5</v>
      </c>
      <c r="R2399" s="155"/>
      <c r="S2399" s="155"/>
      <c r="T2399" s="155"/>
      <c r="U2399" s="155"/>
      <c r="V2399" s="155"/>
      <c r="W2399" s="155"/>
      <c r="X2399" s="155"/>
      <c r="Y2399" s="155"/>
      <c r="Z2399" s="155"/>
      <c r="AA2399" s="155"/>
      <c r="AB2399" s="155"/>
      <c r="AC2399" s="155"/>
      <c r="AD2399" s="155"/>
      <c r="AE2399" s="155"/>
      <c r="AF2399" s="155"/>
      <c r="AG2399" s="155"/>
      <c r="AH2399" s="155"/>
    </row>
    <row r="2400" spans="1:34" x14ac:dyDescent="0.25">
      <c r="A2400" s="128" t="s">
        <v>16</v>
      </c>
      <c r="B2400" s="157" t="s">
        <v>46</v>
      </c>
      <c r="C2400" s="157" t="s">
        <v>233</v>
      </c>
      <c r="D2400" s="157" t="s">
        <v>53</v>
      </c>
      <c r="E2400" s="157" t="s">
        <v>430</v>
      </c>
      <c r="F2400" s="157" t="s">
        <v>140</v>
      </c>
      <c r="G2400" s="157" t="s">
        <v>100</v>
      </c>
      <c r="H2400" s="157" t="s">
        <v>163</v>
      </c>
      <c r="I2400" s="157"/>
      <c r="J2400" s="157"/>
      <c r="K2400" s="157">
        <v>190.626612647</v>
      </c>
      <c r="L2400" s="157">
        <v>1.4423935065132011E-2</v>
      </c>
      <c r="M2400" s="157">
        <v>0.1553634677836</v>
      </c>
      <c r="N2400" s="157">
        <v>6.29965442722E-2</v>
      </c>
      <c r="O2400" s="157">
        <v>1.1130310092839999E-2</v>
      </c>
      <c r="P2400" s="157">
        <v>1.0796400790054799E-2</v>
      </c>
      <c r="Q2400" s="126">
        <v>3.146728115632E-4</v>
      </c>
      <c r="R2400" s="155"/>
      <c r="S2400" s="155"/>
      <c r="T2400" s="155"/>
      <c r="U2400" s="155"/>
      <c r="V2400" s="155"/>
      <c r="W2400" s="155"/>
      <c r="X2400" s="155"/>
      <c r="Y2400" s="155"/>
      <c r="Z2400" s="155"/>
      <c r="AA2400" s="155"/>
      <c r="AB2400" s="155"/>
      <c r="AC2400" s="155"/>
      <c r="AD2400" s="155"/>
      <c r="AE2400" s="155"/>
      <c r="AF2400" s="155"/>
      <c r="AG2400" s="155"/>
      <c r="AH2400" s="155"/>
    </row>
    <row r="2401" spans="1:34" x14ac:dyDescent="0.25">
      <c r="A2401" s="128" t="s">
        <v>16</v>
      </c>
      <c r="B2401" s="157" t="s">
        <v>46</v>
      </c>
      <c r="C2401" s="157" t="s">
        <v>233</v>
      </c>
      <c r="D2401" s="157" t="s">
        <v>53</v>
      </c>
      <c r="E2401" s="157" t="s">
        <v>431</v>
      </c>
      <c r="F2401" s="157" t="s">
        <v>105</v>
      </c>
      <c r="G2401" s="157" t="s">
        <v>100</v>
      </c>
      <c r="H2401" s="157" t="s">
        <v>163</v>
      </c>
      <c r="I2401" s="157"/>
      <c r="J2401" s="157"/>
      <c r="K2401" s="157">
        <v>27.799910800000003</v>
      </c>
      <c r="L2401" s="157">
        <v>1.1580273027998998E-3</v>
      </c>
      <c r="M2401" s="157">
        <v>1.4584132223000002E-2</v>
      </c>
      <c r="N2401" s="157">
        <v>5.9070426730000007E-3</v>
      </c>
      <c r="O2401" s="157">
        <v>1.0730319465E-3</v>
      </c>
      <c r="P2401" s="157">
        <v>1.0408409881050001E-3</v>
      </c>
      <c r="Q2401" s="126">
        <v>3.7441245979999996E-5</v>
      </c>
      <c r="R2401" s="155"/>
      <c r="S2401" s="155"/>
      <c r="T2401" s="155"/>
      <c r="U2401" s="155"/>
      <c r="V2401" s="155"/>
      <c r="W2401" s="155"/>
      <c r="X2401" s="155"/>
      <c r="Y2401" s="155"/>
      <c r="Z2401" s="155"/>
      <c r="AA2401" s="155"/>
      <c r="AB2401" s="155"/>
      <c r="AC2401" s="155"/>
      <c r="AD2401" s="155"/>
      <c r="AE2401" s="155"/>
      <c r="AF2401" s="155"/>
      <c r="AG2401" s="155"/>
      <c r="AH2401" s="155"/>
    </row>
    <row r="2402" spans="1:34" x14ac:dyDescent="0.25">
      <c r="A2402" s="128" t="s">
        <v>16</v>
      </c>
      <c r="B2402" s="157" t="s">
        <v>46</v>
      </c>
      <c r="C2402" s="157" t="s">
        <v>233</v>
      </c>
      <c r="D2402" s="157" t="s">
        <v>53</v>
      </c>
      <c r="E2402" s="157" t="s">
        <v>432</v>
      </c>
      <c r="F2402" s="157" t="s">
        <v>141</v>
      </c>
      <c r="G2402" s="157" t="s">
        <v>100</v>
      </c>
      <c r="H2402" s="157" t="s">
        <v>163</v>
      </c>
      <c r="I2402" s="157"/>
      <c r="J2402" s="157"/>
      <c r="K2402" s="157">
        <v>1.894123912</v>
      </c>
      <c r="L2402" s="157">
        <v>5.2416472454377196E-5</v>
      </c>
      <c r="M2402" s="157">
        <v>4.1937511559999999E-4</v>
      </c>
      <c r="N2402" s="157">
        <v>2.3143365210000002E-4</v>
      </c>
      <c r="O2402" s="157">
        <v>4.0532390610000004E-5</v>
      </c>
      <c r="P2402" s="157">
        <v>3.9316418891700001E-5</v>
      </c>
      <c r="Q2402" s="126">
        <v>8.8493788299999987E-7</v>
      </c>
      <c r="R2402" s="155"/>
      <c r="S2402" s="155"/>
      <c r="T2402" s="155"/>
      <c r="U2402" s="155"/>
      <c r="V2402" s="155"/>
      <c r="W2402" s="155"/>
      <c r="X2402" s="155"/>
      <c r="Y2402" s="155"/>
      <c r="Z2402" s="155"/>
      <c r="AA2402" s="155"/>
      <c r="AB2402" s="155"/>
      <c r="AC2402" s="155"/>
      <c r="AD2402" s="155"/>
      <c r="AE2402" s="155"/>
      <c r="AF2402" s="155"/>
      <c r="AG2402" s="155"/>
      <c r="AH2402" s="155"/>
    </row>
    <row r="2403" spans="1:34" x14ac:dyDescent="0.25">
      <c r="A2403" s="128" t="s">
        <v>16</v>
      </c>
      <c r="B2403" s="157" t="s">
        <v>46</v>
      </c>
      <c r="C2403" s="157" t="s">
        <v>233</v>
      </c>
      <c r="D2403" s="157" t="s">
        <v>53</v>
      </c>
      <c r="E2403" s="157" t="s">
        <v>433</v>
      </c>
      <c r="F2403" s="157" t="s">
        <v>142</v>
      </c>
      <c r="G2403" s="157" t="s">
        <v>107</v>
      </c>
      <c r="H2403" s="157" t="s">
        <v>163</v>
      </c>
      <c r="I2403" s="157"/>
      <c r="J2403" s="157"/>
      <c r="K2403" s="157">
        <v>1.7981035000000001E-4</v>
      </c>
      <c r="L2403" s="157">
        <v>1.8197400252212997E-9</v>
      </c>
      <c r="M2403" s="157">
        <v>1.19093546E-8</v>
      </c>
      <c r="N2403" s="157">
        <v>1.45898227E-8</v>
      </c>
      <c r="O2403" s="157">
        <v>1.5223656699999999E-9</v>
      </c>
      <c r="P2403" s="157">
        <v>1.4766946998999999E-9</v>
      </c>
      <c r="Q2403" s="126">
        <v>2.9817794100000003E-11</v>
      </c>
      <c r="R2403" s="155"/>
      <c r="S2403" s="155"/>
      <c r="T2403" s="155"/>
      <c r="U2403" s="155"/>
      <c r="V2403" s="155"/>
      <c r="W2403" s="155"/>
      <c r="X2403" s="155"/>
      <c r="Y2403" s="155"/>
      <c r="Z2403" s="155"/>
      <c r="AA2403" s="155"/>
      <c r="AB2403" s="155"/>
      <c r="AC2403" s="155"/>
      <c r="AD2403" s="155"/>
      <c r="AE2403" s="155"/>
      <c r="AF2403" s="155"/>
      <c r="AG2403" s="155"/>
      <c r="AH2403" s="155"/>
    </row>
    <row r="2404" spans="1:34" x14ac:dyDescent="0.25">
      <c r="A2404" s="128" t="s">
        <v>16</v>
      </c>
      <c r="B2404" s="157" t="s">
        <v>46</v>
      </c>
      <c r="C2404" s="157" t="s">
        <v>233</v>
      </c>
      <c r="D2404" s="157" t="s">
        <v>53</v>
      </c>
      <c r="E2404" s="157" t="s">
        <v>434</v>
      </c>
      <c r="F2404" s="157" t="s">
        <v>143</v>
      </c>
      <c r="G2404" s="157" t="s">
        <v>107</v>
      </c>
      <c r="H2404" s="157" t="s">
        <v>163</v>
      </c>
      <c r="I2404" s="157"/>
      <c r="J2404" s="157"/>
      <c r="K2404" s="157">
        <v>0.62909608699999997</v>
      </c>
      <c r="L2404" s="157">
        <v>5.9275360221597001E-5</v>
      </c>
      <c r="M2404" s="157">
        <v>6.4186544530000003E-4</v>
      </c>
      <c r="N2404" s="157">
        <v>3.2793265699999999E-4</v>
      </c>
      <c r="O2404" s="157">
        <v>5.7454198259999993E-5</v>
      </c>
      <c r="P2404" s="157">
        <v>5.5730572312200001E-5</v>
      </c>
      <c r="Q2404" s="126">
        <v>1.383900031E-6</v>
      </c>
      <c r="R2404" s="155"/>
      <c r="S2404" s="155"/>
      <c r="T2404" s="155"/>
      <c r="U2404" s="155"/>
      <c r="V2404" s="155"/>
      <c r="W2404" s="155"/>
      <c r="X2404" s="155"/>
      <c r="Y2404" s="155"/>
      <c r="Z2404" s="155"/>
      <c r="AA2404" s="155"/>
      <c r="AB2404" s="155"/>
      <c r="AC2404" s="155"/>
      <c r="AD2404" s="155"/>
      <c r="AE2404" s="155"/>
      <c r="AF2404" s="155"/>
      <c r="AG2404" s="155"/>
      <c r="AH2404" s="155"/>
    </row>
    <row r="2405" spans="1:34" x14ac:dyDescent="0.25">
      <c r="A2405" s="128" t="s">
        <v>16</v>
      </c>
      <c r="B2405" s="157" t="s">
        <v>46</v>
      </c>
      <c r="C2405" s="157" t="s">
        <v>233</v>
      </c>
      <c r="D2405" s="157" t="s">
        <v>53</v>
      </c>
      <c r="E2405" s="157" t="s">
        <v>435</v>
      </c>
      <c r="F2405" s="157" t="s">
        <v>170</v>
      </c>
      <c r="G2405" s="157" t="s">
        <v>107</v>
      </c>
      <c r="H2405" s="157" t="s">
        <v>163</v>
      </c>
      <c r="I2405" s="157"/>
      <c r="J2405" s="157"/>
      <c r="K2405" s="157">
        <v>0.12688611960000001</v>
      </c>
      <c r="L2405" s="157">
        <v>5.8289381604557992E-6</v>
      </c>
      <c r="M2405" s="157">
        <v>6.7520312599999994E-5</v>
      </c>
      <c r="N2405" s="157">
        <v>2.6712016800000001E-5</v>
      </c>
      <c r="O2405" s="157">
        <v>6.0963612499999996E-6</v>
      </c>
      <c r="P2405" s="157">
        <v>5.9134704125000002E-6</v>
      </c>
      <c r="Q2405" s="126">
        <v>1.2421447710000001E-7</v>
      </c>
      <c r="R2405" s="155"/>
      <c r="S2405" s="155"/>
      <c r="T2405" s="155"/>
      <c r="U2405" s="155"/>
      <c r="V2405" s="155"/>
      <c r="W2405" s="155"/>
      <c r="X2405" s="155"/>
      <c r="Y2405" s="155"/>
      <c r="Z2405" s="155"/>
      <c r="AA2405" s="155"/>
      <c r="AB2405" s="155"/>
      <c r="AC2405" s="155"/>
      <c r="AD2405" s="155"/>
      <c r="AE2405" s="155"/>
      <c r="AF2405" s="155"/>
      <c r="AG2405" s="155"/>
      <c r="AH2405" s="155"/>
    </row>
    <row r="2406" spans="1:34" x14ac:dyDescent="0.25">
      <c r="A2406" s="128" t="s">
        <v>16</v>
      </c>
      <c r="B2406" s="157" t="s">
        <v>46</v>
      </c>
      <c r="C2406" s="157" t="s">
        <v>233</v>
      </c>
      <c r="D2406" s="157" t="s">
        <v>53</v>
      </c>
      <c r="E2406" s="157" t="s">
        <v>436</v>
      </c>
      <c r="F2406" s="157" t="s">
        <v>144</v>
      </c>
      <c r="G2406" s="157" t="s">
        <v>107</v>
      </c>
      <c r="H2406" s="157" t="s">
        <v>163</v>
      </c>
      <c r="I2406" s="157"/>
      <c r="J2406" s="157"/>
      <c r="K2406" s="157">
        <v>2.4574067079999994E-3</v>
      </c>
      <c r="L2406" s="157">
        <v>5.0401820023892999E-8</v>
      </c>
      <c r="M2406" s="157">
        <v>3.4014143230000005E-7</v>
      </c>
      <c r="N2406" s="157">
        <v>2.3760040340000002E-7</v>
      </c>
      <c r="O2406" s="157">
        <v>4.0807628290000005E-8</v>
      </c>
      <c r="P2406" s="157">
        <v>3.9583399441299993E-8</v>
      </c>
      <c r="Q2406" s="126">
        <v>7.1098894400000005E-10</v>
      </c>
      <c r="R2406" s="155"/>
      <c r="S2406" s="155"/>
      <c r="T2406" s="155"/>
      <c r="U2406" s="155"/>
      <c r="V2406" s="155"/>
      <c r="W2406" s="155"/>
      <c r="X2406" s="155"/>
      <c r="Y2406" s="155"/>
      <c r="Z2406" s="155"/>
      <c r="AA2406" s="155"/>
      <c r="AB2406" s="155"/>
      <c r="AC2406" s="155"/>
      <c r="AD2406" s="155"/>
      <c r="AE2406" s="155"/>
      <c r="AF2406" s="155"/>
      <c r="AG2406" s="155"/>
      <c r="AH2406" s="155"/>
    </row>
    <row r="2407" spans="1:34" x14ac:dyDescent="0.25">
      <c r="A2407" s="128" t="s">
        <v>16</v>
      </c>
      <c r="B2407" s="157" t="s">
        <v>46</v>
      </c>
      <c r="C2407" s="157" t="s">
        <v>233</v>
      </c>
      <c r="D2407" s="157" t="s">
        <v>53</v>
      </c>
      <c r="E2407" s="157" t="s">
        <v>437</v>
      </c>
      <c r="F2407" s="157" t="s">
        <v>145</v>
      </c>
      <c r="G2407" s="157" t="s">
        <v>107</v>
      </c>
      <c r="H2407" s="157" t="s">
        <v>163</v>
      </c>
      <c r="I2407" s="157"/>
      <c r="J2407" s="157"/>
      <c r="K2407" s="157">
        <v>1.1987352E-4</v>
      </c>
      <c r="L2407" s="157">
        <v>7.8270481294199987E-9</v>
      </c>
      <c r="M2407" s="157">
        <v>5.9622032E-8</v>
      </c>
      <c r="N2407" s="157">
        <v>5.1156665000000002E-8</v>
      </c>
      <c r="O2407" s="157">
        <v>8.5584384000000004E-9</v>
      </c>
      <c r="P2407" s="157">
        <v>8.3016852479999999E-9</v>
      </c>
      <c r="Q2407" s="126">
        <v>1.2689746E-10</v>
      </c>
      <c r="R2407" s="155"/>
      <c r="S2407" s="155"/>
      <c r="T2407" s="155"/>
      <c r="U2407" s="155"/>
      <c r="V2407" s="155"/>
      <c r="W2407" s="155"/>
      <c r="X2407" s="155"/>
      <c r="Y2407" s="155"/>
      <c r="Z2407" s="155"/>
      <c r="AA2407" s="155"/>
      <c r="AB2407" s="155"/>
      <c r="AC2407" s="155"/>
      <c r="AD2407" s="155"/>
      <c r="AE2407" s="155"/>
      <c r="AF2407" s="155"/>
      <c r="AG2407" s="155"/>
      <c r="AH2407" s="155"/>
    </row>
    <row r="2408" spans="1:34" x14ac:dyDescent="0.25">
      <c r="A2408" s="128" t="s">
        <v>16</v>
      </c>
      <c r="B2408" s="157" t="s">
        <v>46</v>
      </c>
      <c r="C2408" s="157" t="s">
        <v>233</v>
      </c>
      <c r="D2408" s="157" t="s">
        <v>53</v>
      </c>
      <c r="E2408" s="157" t="s">
        <v>438</v>
      </c>
      <c r="F2408" s="157" t="s">
        <v>106</v>
      </c>
      <c r="G2408" s="157" t="s">
        <v>107</v>
      </c>
      <c r="H2408" s="157" t="s">
        <v>163</v>
      </c>
      <c r="I2408" s="157"/>
      <c r="J2408" s="157"/>
      <c r="K2408" s="157">
        <v>2.0078814449999999E-2</v>
      </c>
      <c r="L2408" s="157">
        <v>6.6308376106439993E-7</v>
      </c>
      <c r="M2408" s="157">
        <v>5.2862807760000003E-6</v>
      </c>
      <c r="N2408" s="157">
        <v>2.6942446900000001E-6</v>
      </c>
      <c r="O2408" s="157">
        <v>4.904547017E-7</v>
      </c>
      <c r="P2408" s="157">
        <v>4.7574106064899996E-7</v>
      </c>
      <c r="Q2408" s="126">
        <v>1.0550103561999999E-8</v>
      </c>
      <c r="R2408" s="155"/>
      <c r="S2408" s="155"/>
      <c r="T2408" s="155"/>
      <c r="U2408" s="155"/>
      <c r="V2408" s="155"/>
      <c r="W2408" s="155"/>
      <c r="X2408" s="155"/>
      <c r="Y2408" s="155"/>
      <c r="Z2408" s="155"/>
      <c r="AA2408" s="155"/>
      <c r="AB2408" s="155"/>
      <c r="AC2408" s="155"/>
      <c r="AD2408" s="155"/>
      <c r="AE2408" s="155"/>
      <c r="AF2408" s="155"/>
      <c r="AG2408" s="155"/>
      <c r="AH2408" s="155"/>
    </row>
    <row r="2409" spans="1:34" x14ac:dyDescent="0.25">
      <c r="A2409" s="128" t="s">
        <v>16</v>
      </c>
      <c r="B2409" s="157" t="s">
        <v>46</v>
      </c>
      <c r="C2409" s="157" t="s">
        <v>233</v>
      </c>
      <c r="D2409" s="157" t="s">
        <v>53</v>
      </c>
      <c r="E2409" s="157" t="s">
        <v>439</v>
      </c>
      <c r="F2409" s="157" t="s">
        <v>147</v>
      </c>
      <c r="G2409" s="157" t="s">
        <v>107</v>
      </c>
      <c r="H2409" s="157" t="s">
        <v>163</v>
      </c>
      <c r="I2409" s="157"/>
      <c r="J2409" s="157"/>
      <c r="K2409" s="157">
        <v>2.6492044459999999E-2</v>
      </c>
      <c r="L2409" s="157">
        <v>5.6308774071302996E-7</v>
      </c>
      <c r="M2409" s="157">
        <v>4.9894673070000004E-6</v>
      </c>
      <c r="N2409" s="157">
        <v>3.2530492670000001E-6</v>
      </c>
      <c r="O2409" s="157">
        <v>6.050480030000001E-7</v>
      </c>
      <c r="P2409" s="157">
        <v>5.8689656290999996E-7</v>
      </c>
      <c r="Q2409" s="126">
        <v>9.8441247399999997E-9</v>
      </c>
      <c r="R2409" s="155"/>
      <c r="S2409" s="155"/>
      <c r="T2409" s="155"/>
      <c r="U2409" s="155"/>
      <c r="V2409" s="155"/>
      <c r="W2409" s="155"/>
      <c r="X2409" s="155"/>
      <c r="Y2409" s="155"/>
      <c r="Z2409" s="155"/>
      <c r="AA2409" s="155"/>
      <c r="AB2409" s="155"/>
      <c r="AC2409" s="155"/>
      <c r="AD2409" s="155"/>
      <c r="AE2409" s="155"/>
      <c r="AF2409" s="155"/>
      <c r="AG2409" s="155"/>
      <c r="AH2409" s="155"/>
    </row>
    <row r="2410" spans="1:34" x14ac:dyDescent="0.25">
      <c r="A2410" s="128" t="s">
        <v>16</v>
      </c>
      <c r="B2410" s="157" t="s">
        <v>46</v>
      </c>
      <c r="C2410" s="157" t="s">
        <v>233</v>
      </c>
      <c r="D2410" s="157" t="s">
        <v>53</v>
      </c>
      <c r="E2410" s="157" t="s">
        <v>440</v>
      </c>
      <c r="F2410" s="157" t="s">
        <v>148</v>
      </c>
      <c r="G2410" s="157" t="s">
        <v>107</v>
      </c>
      <c r="H2410" s="157" t="s">
        <v>163</v>
      </c>
      <c r="I2410" s="157"/>
      <c r="J2410" s="157"/>
      <c r="K2410" s="157">
        <v>1.1927413120000001E-2</v>
      </c>
      <c r="L2410" s="157">
        <v>1.3592745495721078E-6</v>
      </c>
      <c r="M2410" s="157">
        <v>1.3583594479000002E-5</v>
      </c>
      <c r="N2410" s="157">
        <v>6.8678600606999993E-6</v>
      </c>
      <c r="O2410" s="157">
        <v>1.2920904436999999E-6</v>
      </c>
      <c r="P2410" s="157">
        <v>1.2533277303890002E-6</v>
      </c>
      <c r="Q2410" s="126">
        <v>2.6966519348E-8</v>
      </c>
      <c r="R2410" s="155"/>
      <c r="S2410" s="155"/>
      <c r="T2410" s="155"/>
      <c r="U2410" s="155"/>
      <c r="V2410" s="155"/>
      <c r="W2410" s="155"/>
      <c r="X2410" s="155"/>
      <c r="Y2410" s="155"/>
      <c r="Z2410" s="155"/>
      <c r="AA2410" s="155"/>
      <c r="AB2410" s="155"/>
      <c r="AC2410" s="155"/>
      <c r="AD2410" s="155"/>
      <c r="AE2410" s="155"/>
      <c r="AF2410" s="155"/>
      <c r="AG2410" s="155"/>
      <c r="AH2410" s="155"/>
    </row>
    <row r="2411" spans="1:34" x14ac:dyDescent="0.25">
      <c r="A2411" s="128" t="s">
        <v>16</v>
      </c>
      <c r="B2411" s="157" t="s">
        <v>46</v>
      </c>
      <c r="C2411" s="157" t="s">
        <v>233</v>
      </c>
      <c r="D2411" s="157" t="s">
        <v>53</v>
      </c>
      <c r="E2411" s="157" t="s">
        <v>441</v>
      </c>
      <c r="F2411" s="157" t="s">
        <v>149</v>
      </c>
      <c r="G2411" s="157" t="s">
        <v>107</v>
      </c>
      <c r="H2411" s="157" t="s">
        <v>163</v>
      </c>
      <c r="I2411" s="157"/>
      <c r="J2411" s="157"/>
      <c r="K2411" s="157">
        <v>1.0039407849000001E-2</v>
      </c>
      <c r="L2411" s="157">
        <v>7.84002622211055E-7</v>
      </c>
      <c r="M2411" s="157">
        <v>8.5619357969999994E-6</v>
      </c>
      <c r="N2411" s="157">
        <v>3.4093364589999999E-6</v>
      </c>
      <c r="O2411" s="157">
        <v>6.6447828850000002E-7</v>
      </c>
      <c r="P2411" s="157">
        <v>6.4454393984500004E-7</v>
      </c>
      <c r="Q2411" s="126">
        <v>1.992303848E-8</v>
      </c>
      <c r="R2411" s="155"/>
      <c r="S2411" s="155"/>
      <c r="T2411" s="155"/>
      <c r="U2411" s="155"/>
      <c r="V2411" s="155"/>
      <c r="W2411" s="155"/>
      <c r="X2411" s="155"/>
      <c r="Y2411" s="155"/>
      <c r="Z2411" s="155"/>
      <c r="AA2411" s="155"/>
      <c r="AB2411" s="155"/>
      <c r="AC2411" s="155"/>
      <c r="AD2411" s="155"/>
      <c r="AE2411" s="155"/>
      <c r="AF2411" s="155"/>
      <c r="AG2411" s="155"/>
      <c r="AH2411" s="155"/>
    </row>
    <row r="2412" spans="1:34" x14ac:dyDescent="0.25">
      <c r="A2412" s="128" t="s">
        <v>16</v>
      </c>
      <c r="B2412" s="157" t="s">
        <v>46</v>
      </c>
      <c r="C2412" s="157" t="s">
        <v>233</v>
      </c>
      <c r="D2412" s="157" t="s">
        <v>53</v>
      </c>
      <c r="E2412" s="157" t="s">
        <v>442</v>
      </c>
      <c r="F2412" s="157" t="s">
        <v>108</v>
      </c>
      <c r="G2412" s="157" t="s">
        <v>109</v>
      </c>
      <c r="H2412" s="157" t="s">
        <v>163</v>
      </c>
      <c r="I2412" s="157"/>
      <c r="J2412" s="157"/>
      <c r="K2412" s="157">
        <v>1896.5257920000001</v>
      </c>
      <c r="L2412" s="157">
        <v>3.1384170061253096E-2</v>
      </c>
      <c r="M2412" s="157">
        <v>0.26487888879999999</v>
      </c>
      <c r="N2412" s="157">
        <v>0.12745387260000002</v>
      </c>
      <c r="O2412" s="157">
        <v>2.2728024570000002E-2</v>
      </c>
      <c r="P2412" s="157">
        <v>2.2046183832899999E-2</v>
      </c>
      <c r="Q2412" s="126">
        <v>5.2943941400000001E-4</v>
      </c>
      <c r="R2412" s="155"/>
      <c r="S2412" s="155"/>
      <c r="T2412" s="155"/>
      <c r="U2412" s="155"/>
      <c r="V2412" s="155"/>
      <c r="W2412" s="155"/>
      <c r="X2412" s="155"/>
      <c r="Y2412" s="155"/>
      <c r="Z2412" s="155"/>
      <c r="AA2412" s="155"/>
      <c r="AB2412" s="155"/>
      <c r="AC2412" s="155"/>
      <c r="AD2412" s="155"/>
      <c r="AE2412" s="155"/>
      <c r="AF2412" s="155"/>
      <c r="AG2412" s="155"/>
      <c r="AH2412" s="155"/>
    </row>
    <row r="2413" spans="1:34" x14ac:dyDescent="0.25">
      <c r="A2413" s="128" t="s">
        <v>16</v>
      </c>
      <c r="B2413" s="157" t="s">
        <v>46</v>
      </c>
      <c r="C2413" s="157" t="s">
        <v>233</v>
      </c>
      <c r="D2413" s="157" t="s">
        <v>53</v>
      </c>
      <c r="E2413" s="157" t="s">
        <v>443</v>
      </c>
      <c r="F2413" s="157" t="s">
        <v>110</v>
      </c>
      <c r="G2413" s="157" t="s">
        <v>109</v>
      </c>
      <c r="H2413" s="157" t="s">
        <v>163</v>
      </c>
      <c r="I2413" s="157"/>
      <c r="J2413" s="157"/>
      <c r="K2413" s="157">
        <v>352.91378482300001</v>
      </c>
      <c r="L2413" s="157">
        <v>7.0629982115594852E-3</v>
      </c>
      <c r="M2413" s="157">
        <v>6.2501149588719995E-2</v>
      </c>
      <c r="N2413" s="157">
        <v>3.0472366844400002E-2</v>
      </c>
      <c r="O2413" s="157">
        <v>5.5324714485699995E-3</v>
      </c>
      <c r="P2413" s="157">
        <v>5.3664973051128998E-3</v>
      </c>
      <c r="Q2413" s="126">
        <v>1.2504519879780001E-4</v>
      </c>
      <c r="R2413" s="155"/>
      <c r="S2413" s="155"/>
      <c r="T2413" s="155"/>
      <c r="U2413" s="155"/>
      <c r="V2413" s="155"/>
      <c r="W2413" s="155"/>
      <c r="X2413" s="155"/>
      <c r="Y2413" s="155"/>
      <c r="Z2413" s="155"/>
      <c r="AA2413" s="155"/>
      <c r="AB2413" s="155"/>
      <c r="AC2413" s="155"/>
      <c r="AD2413" s="155"/>
      <c r="AE2413" s="155"/>
      <c r="AF2413" s="155"/>
      <c r="AG2413" s="155"/>
      <c r="AH2413" s="155"/>
    </row>
    <row r="2414" spans="1:34" x14ac:dyDescent="0.25">
      <c r="A2414" s="128" t="s">
        <v>16</v>
      </c>
      <c r="B2414" s="157" t="s">
        <v>46</v>
      </c>
      <c r="C2414" s="157" t="s">
        <v>233</v>
      </c>
      <c r="D2414" s="157" t="s">
        <v>53</v>
      </c>
      <c r="E2414" s="157" t="s">
        <v>444</v>
      </c>
      <c r="F2414" s="157" t="s">
        <v>111</v>
      </c>
      <c r="G2414" s="157" t="s">
        <v>109</v>
      </c>
      <c r="H2414" s="157" t="s">
        <v>163</v>
      </c>
      <c r="I2414" s="157"/>
      <c r="J2414" s="157"/>
      <c r="K2414" s="157">
        <v>304.95629715999996</v>
      </c>
      <c r="L2414" s="157">
        <v>1.2837357282317489E-2</v>
      </c>
      <c r="M2414" s="157">
        <v>0.14348028737499999</v>
      </c>
      <c r="N2414" s="157">
        <v>6.7149870023000005E-2</v>
      </c>
      <c r="O2414" s="157">
        <v>1.1544685613500002E-2</v>
      </c>
      <c r="P2414" s="157">
        <v>1.1198345045094997E-2</v>
      </c>
      <c r="Q2414" s="126">
        <v>3.4637813708299995E-4</v>
      </c>
      <c r="R2414" s="155"/>
      <c r="S2414" s="155"/>
      <c r="T2414" s="155"/>
      <c r="U2414" s="155"/>
      <c r="V2414" s="155"/>
      <c r="W2414" s="155"/>
      <c r="X2414" s="155"/>
      <c r="Y2414" s="155"/>
      <c r="Z2414" s="155"/>
      <c r="AA2414" s="155"/>
      <c r="AB2414" s="155"/>
      <c r="AC2414" s="155"/>
      <c r="AD2414" s="155"/>
      <c r="AE2414" s="155"/>
      <c r="AF2414" s="155"/>
      <c r="AG2414" s="155"/>
      <c r="AH2414" s="155"/>
    </row>
    <row r="2415" spans="1:34" x14ac:dyDescent="0.25">
      <c r="A2415" s="128" t="s">
        <v>16</v>
      </c>
      <c r="B2415" s="157" t="s">
        <v>46</v>
      </c>
      <c r="C2415" s="157" t="s">
        <v>233</v>
      </c>
      <c r="D2415" s="157" t="s">
        <v>53</v>
      </c>
      <c r="E2415" s="157" t="s">
        <v>445</v>
      </c>
      <c r="F2415" s="157" t="s">
        <v>150</v>
      </c>
      <c r="G2415" s="157" t="s">
        <v>109</v>
      </c>
      <c r="H2415" s="157" t="s">
        <v>163</v>
      </c>
      <c r="I2415" s="157"/>
      <c r="J2415" s="157"/>
      <c r="K2415" s="157">
        <v>626.50672407299999</v>
      </c>
      <c r="L2415" s="157">
        <v>2.2451831259543264E-2</v>
      </c>
      <c r="M2415" s="157">
        <v>7.9688711691000003E-2</v>
      </c>
      <c r="N2415" s="157">
        <v>9.5916588031999997E-2</v>
      </c>
      <c r="O2415" s="157">
        <v>1.4289444591499998E-2</v>
      </c>
      <c r="P2415" s="157">
        <v>1.3860761253754999E-2</v>
      </c>
      <c r="Q2415" s="126">
        <v>1.7635530724000002E-4</v>
      </c>
      <c r="R2415" s="155"/>
      <c r="S2415" s="155"/>
      <c r="T2415" s="155"/>
      <c r="U2415" s="155"/>
      <c r="V2415" s="155"/>
      <c r="W2415" s="155"/>
      <c r="X2415" s="155"/>
      <c r="Y2415" s="155"/>
      <c r="Z2415" s="155"/>
      <c r="AA2415" s="155"/>
      <c r="AB2415" s="155"/>
      <c r="AC2415" s="155"/>
      <c r="AD2415" s="155"/>
      <c r="AE2415" s="155"/>
      <c r="AF2415" s="155"/>
      <c r="AG2415" s="155"/>
      <c r="AH2415" s="155"/>
    </row>
    <row r="2416" spans="1:34" x14ac:dyDescent="0.25">
      <c r="A2416" s="128" t="s">
        <v>16</v>
      </c>
      <c r="B2416" s="157" t="s">
        <v>46</v>
      </c>
      <c r="C2416" s="157" t="s">
        <v>233</v>
      </c>
      <c r="D2416" s="157" t="s">
        <v>53</v>
      </c>
      <c r="E2416" s="157" t="s">
        <v>446</v>
      </c>
      <c r="F2416" s="157" t="s">
        <v>151</v>
      </c>
      <c r="G2416" s="157" t="s">
        <v>109</v>
      </c>
      <c r="H2416" s="157" t="s">
        <v>163</v>
      </c>
      <c r="I2416" s="157"/>
      <c r="J2416" s="157"/>
      <c r="K2416" s="157">
        <v>136.40288843000002</v>
      </c>
      <c r="L2416" s="157">
        <v>1.0467738663651359E-3</v>
      </c>
      <c r="M2416" s="157">
        <v>8.7979026999999987E-3</v>
      </c>
      <c r="N2416" s="157">
        <v>3.7790626639999996E-3</v>
      </c>
      <c r="O2416" s="157">
        <v>6.2142822719999996E-4</v>
      </c>
      <c r="P2416" s="157">
        <v>6.0278538038400001E-4</v>
      </c>
      <c r="Q2416" s="126">
        <v>1.6887306577000002E-5</v>
      </c>
      <c r="R2416" s="155"/>
      <c r="S2416" s="155"/>
      <c r="T2416" s="155"/>
      <c r="U2416" s="155"/>
      <c r="V2416" s="155"/>
      <c r="W2416" s="155"/>
      <c r="X2416" s="155"/>
      <c r="Y2416" s="155"/>
      <c r="Z2416" s="155"/>
      <c r="AA2416" s="155"/>
      <c r="AB2416" s="155"/>
      <c r="AC2416" s="155"/>
      <c r="AD2416" s="155"/>
      <c r="AE2416" s="155"/>
      <c r="AF2416" s="155"/>
      <c r="AG2416" s="155"/>
      <c r="AH2416" s="155"/>
    </row>
    <row r="2417" spans="1:34" x14ac:dyDescent="0.25">
      <c r="A2417" s="128" t="s">
        <v>16</v>
      </c>
      <c r="B2417" s="157" t="s">
        <v>46</v>
      </c>
      <c r="C2417" s="157" t="s">
        <v>233</v>
      </c>
      <c r="D2417" s="157" t="s">
        <v>53</v>
      </c>
      <c r="E2417" s="157" t="s">
        <v>447</v>
      </c>
      <c r="F2417" s="157" t="s">
        <v>112</v>
      </c>
      <c r="G2417" s="157" t="s">
        <v>109</v>
      </c>
      <c r="H2417" s="157" t="s">
        <v>163</v>
      </c>
      <c r="I2417" s="157"/>
      <c r="J2417" s="157"/>
      <c r="K2417" s="157">
        <v>18.168558797999999</v>
      </c>
      <c r="L2417" s="157">
        <v>5.7139113600457195E-4</v>
      </c>
      <c r="M2417" s="157">
        <v>6.2593227728999995E-3</v>
      </c>
      <c r="N2417" s="157">
        <v>2.9419152523000001E-3</v>
      </c>
      <c r="O2417" s="157">
        <v>5.1329887801000002E-4</v>
      </c>
      <c r="P2417" s="157">
        <v>4.9789991166970002E-4</v>
      </c>
      <c r="Q2417" s="126">
        <v>1.5059864093000001E-5</v>
      </c>
      <c r="R2417" s="155"/>
      <c r="S2417" s="155"/>
      <c r="T2417" s="155"/>
      <c r="U2417" s="155"/>
      <c r="V2417" s="155"/>
      <c r="W2417" s="155"/>
      <c r="X2417" s="155"/>
      <c r="Y2417" s="155"/>
      <c r="Z2417" s="155"/>
      <c r="AA2417" s="155"/>
      <c r="AB2417" s="155"/>
      <c r="AC2417" s="155"/>
      <c r="AD2417" s="155"/>
      <c r="AE2417" s="155"/>
      <c r="AF2417" s="155"/>
      <c r="AG2417" s="155"/>
      <c r="AH2417" s="155"/>
    </row>
    <row r="2418" spans="1:34" x14ac:dyDescent="0.25">
      <c r="A2418" s="128" t="s">
        <v>16</v>
      </c>
      <c r="B2418" s="157" t="s">
        <v>46</v>
      </c>
      <c r="C2418" s="157" t="s">
        <v>233</v>
      </c>
      <c r="D2418" s="157" t="s">
        <v>53</v>
      </c>
      <c r="E2418" s="157" t="s">
        <v>448</v>
      </c>
      <c r="F2418" s="157" t="s">
        <v>153</v>
      </c>
      <c r="G2418" s="157" t="s">
        <v>114</v>
      </c>
      <c r="H2418" s="157" t="s">
        <v>163</v>
      </c>
      <c r="I2418" s="157"/>
      <c r="J2418" s="157"/>
      <c r="K2418" s="157">
        <v>0</v>
      </c>
      <c r="L2418" s="157">
        <v>0</v>
      </c>
      <c r="M2418" s="157">
        <v>0</v>
      </c>
      <c r="N2418" s="157">
        <v>0</v>
      </c>
      <c r="O2418" s="157">
        <v>0</v>
      </c>
      <c r="P2418" s="157">
        <v>0</v>
      </c>
      <c r="Q2418" s="126">
        <v>0</v>
      </c>
      <c r="R2418" s="155"/>
      <c r="S2418" s="155"/>
      <c r="T2418" s="155"/>
      <c r="U2418" s="155"/>
      <c r="V2418" s="155"/>
      <c r="W2418" s="155"/>
      <c r="X2418" s="155"/>
      <c r="Y2418" s="155"/>
      <c r="Z2418" s="155"/>
      <c r="AA2418" s="155"/>
      <c r="AB2418" s="155"/>
      <c r="AC2418" s="155"/>
      <c r="AD2418" s="155"/>
      <c r="AE2418" s="155"/>
      <c r="AF2418" s="155"/>
      <c r="AG2418" s="155"/>
      <c r="AH2418" s="155"/>
    </row>
    <row r="2419" spans="1:34" x14ac:dyDescent="0.25">
      <c r="A2419" s="128" t="s">
        <v>16</v>
      </c>
      <c r="B2419" s="157" t="s">
        <v>46</v>
      </c>
      <c r="C2419" s="157" t="s">
        <v>233</v>
      </c>
      <c r="D2419" s="157" t="s">
        <v>53</v>
      </c>
      <c r="E2419" s="157" t="s">
        <v>449</v>
      </c>
      <c r="F2419" s="157" t="s">
        <v>154</v>
      </c>
      <c r="G2419" s="157" t="s">
        <v>96</v>
      </c>
      <c r="H2419" s="157" t="s">
        <v>163</v>
      </c>
      <c r="I2419" s="157"/>
      <c r="J2419" s="157"/>
      <c r="K2419" s="157">
        <v>0</v>
      </c>
      <c r="L2419" s="157">
        <v>0</v>
      </c>
      <c r="M2419" s="157">
        <v>0</v>
      </c>
      <c r="N2419" s="157">
        <v>0</v>
      </c>
      <c r="O2419" s="157">
        <v>0</v>
      </c>
      <c r="P2419" s="157">
        <v>0</v>
      </c>
      <c r="Q2419" s="126">
        <v>0</v>
      </c>
      <c r="R2419" s="155"/>
      <c r="S2419" s="155"/>
      <c r="T2419" s="155"/>
      <c r="U2419" s="155"/>
      <c r="V2419" s="155"/>
      <c r="W2419" s="155"/>
      <c r="X2419" s="155"/>
      <c r="Y2419" s="155"/>
      <c r="Z2419" s="155"/>
      <c r="AA2419" s="155"/>
      <c r="AB2419" s="155"/>
      <c r="AC2419" s="155"/>
      <c r="AD2419" s="155"/>
      <c r="AE2419" s="155"/>
      <c r="AF2419" s="155"/>
      <c r="AG2419" s="155"/>
      <c r="AH2419" s="155"/>
    </row>
    <row r="2420" spans="1:34" x14ac:dyDescent="0.25">
      <c r="A2420" s="128" t="s">
        <v>16</v>
      </c>
      <c r="B2420" s="157" t="s">
        <v>46</v>
      </c>
      <c r="C2420" s="157" t="s">
        <v>233</v>
      </c>
      <c r="D2420" s="157" t="s">
        <v>53</v>
      </c>
      <c r="E2420" s="157" t="s">
        <v>450</v>
      </c>
      <c r="F2420" s="157" t="s">
        <v>171</v>
      </c>
      <c r="G2420" s="157" t="s">
        <v>172</v>
      </c>
      <c r="H2420" s="157" t="s">
        <v>84</v>
      </c>
      <c r="I2420" s="157"/>
      <c r="J2420" s="157"/>
      <c r="K2420" s="157">
        <v>603.06925999999999</v>
      </c>
      <c r="L2420" s="157">
        <v>7.9820768575752002E-2</v>
      </c>
      <c r="M2420" s="157">
        <v>5.5198121089999998E-3</v>
      </c>
      <c r="N2420" s="157">
        <v>0.13444643946000001</v>
      </c>
      <c r="O2420" s="157">
        <v>1.1121609554999999E-3</v>
      </c>
      <c r="P2420" s="157">
        <v>1.02318807906E-3</v>
      </c>
      <c r="Q2420" s="126">
        <v>2.3228290639999997E-5</v>
      </c>
      <c r="R2420" s="155"/>
      <c r="S2420" s="155"/>
      <c r="T2420" s="155"/>
      <c r="U2420" s="155"/>
      <c r="V2420" s="155"/>
      <c r="W2420" s="155"/>
      <c r="X2420" s="155"/>
      <c r="Y2420" s="155"/>
      <c r="Z2420" s="155"/>
      <c r="AA2420" s="155"/>
      <c r="AB2420" s="155"/>
      <c r="AC2420" s="155"/>
      <c r="AD2420" s="155"/>
      <c r="AE2420" s="155"/>
      <c r="AF2420" s="155"/>
      <c r="AG2420" s="155"/>
      <c r="AH2420" s="155"/>
    </row>
    <row r="2421" spans="1:34" x14ac:dyDescent="0.25">
      <c r="A2421" s="128" t="s">
        <v>16</v>
      </c>
      <c r="B2421" s="157" t="s">
        <v>46</v>
      </c>
      <c r="C2421" s="157" t="s">
        <v>233</v>
      </c>
      <c r="D2421" s="157" t="s">
        <v>53</v>
      </c>
      <c r="E2421" s="157" t="s">
        <v>451</v>
      </c>
      <c r="F2421" s="157" t="s">
        <v>173</v>
      </c>
      <c r="G2421" s="157" t="s">
        <v>172</v>
      </c>
      <c r="H2421" s="157" t="s">
        <v>84</v>
      </c>
      <c r="I2421" s="157"/>
      <c r="J2421" s="157"/>
      <c r="K2421" s="157">
        <v>179.96745318999999</v>
      </c>
      <c r="L2421" s="157">
        <v>4.1844161930268131E-2</v>
      </c>
      <c r="M2421" s="157">
        <v>4.9026958225849996E-3</v>
      </c>
      <c r="N2421" s="157">
        <v>0.13180039621680001</v>
      </c>
      <c r="O2421" s="157">
        <v>7.1991672561040002E-4</v>
      </c>
      <c r="P2421" s="157">
        <v>6.6232338756156816E-4</v>
      </c>
      <c r="Q2421" s="126">
        <v>2.183445068927E-5</v>
      </c>
      <c r="R2421" s="155"/>
      <c r="S2421" s="155"/>
      <c r="T2421" s="155"/>
      <c r="U2421" s="155"/>
      <c r="V2421" s="155"/>
      <c r="W2421" s="155"/>
      <c r="X2421" s="155"/>
      <c r="Y2421" s="155"/>
      <c r="Z2421" s="155"/>
      <c r="AA2421" s="155"/>
      <c r="AB2421" s="155"/>
      <c r="AC2421" s="155"/>
      <c r="AD2421" s="155"/>
      <c r="AE2421" s="155"/>
      <c r="AF2421" s="155"/>
      <c r="AG2421" s="155"/>
      <c r="AH2421" s="155"/>
    </row>
    <row r="2422" spans="1:34" x14ac:dyDescent="0.25">
      <c r="A2422" s="128" t="s">
        <v>16</v>
      </c>
      <c r="B2422" s="157" t="s">
        <v>46</v>
      </c>
      <c r="C2422" s="157" t="s">
        <v>233</v>
      </c>
      <c r="D2422" s="157" t="s">
        <v>53</v>
      </c>
      <c r="E2422" s="157" t="s">
        <v>452</v>
      </c>
      <c r="F2422" s="157" t="s">
        <v>174</v>
      </c>
      <c r="G2422" s="157" t="s">
        <v>172</v>
      </c>
      <c r="H2422" s="157" t="s">
        <v>115</v>
      </c>
      <c r="I2422" s="157"/>
      <c r="J2422" s="157"/>
      <c r="K2422" s="157">
        <v>55.492090913000006</v>
      </c>
      <c r="L2422" s="157">
        <v>3.0869165402435481E-3</v>
      </c>
      <c r="M2422" s="157">
        <v>2.045805406261E-3</v>
      </c>
      <c r="N2422" s="157">
        <v>3.0380688841800001E-2</v>
      </c>
      <c r="O2422" s="157">
        <v>1.7372420304980001E-5</v>
      </c>
      <c r="P2422" s="157">
        <v>1.5982626680581601E-5</v>
      </c>
      <c r="Q2422" s="126">
        <v>5.1195417964999996E-6</v>
      </c>
      <c r="R2422" s="155"/>
      <c r="S2422" s="155"/>
      <c r="T2422" s="155"/>
      <c r="U2422" s="155"/>
      <c r="V2422" s="155"/>
      <c r="W2422" s="155"/>
      <c r="X2422" s="155"/>
      <c r="Y2422" s="155"/>
      <c r="Z2422" s="155"/>
      <c r="AA2422" s="155"/>
      <c r="AB2422" s="155"/>
      <c r="AC2422" s="155"/>
      <c r="AD2422" s="155"/>
      <c r="AE2422" s="155"/>
      <c r="AF2422" s="155"/>
      <c r="AG2422" s="155"/>
      <c r="AH2422" s="155"/>
    </row>
    <row r="2423" spans="1:34" x14ac:dyDescent="0.25">
      <c r="A2423" s="128" t="s">
        <v>16</v>
      </c>
      <c r="B2423" s="157" t="s">
        <v>46</v>
      </c>
      <c r="C2423" s="157" t="s">
        <v>233</v>
      </c>
      <c r="D2423" s="157" t="s">
        <v>53</v>
      </c>
      <c r="E2423" s="157" t="s">
        <v>453</v>
      </c>
      <c r="F2423" s="157" t="s">
        <v>174</v>
      </c>
      <c r="G2423" s="157" t="s">
        <v>172</v>
      </c>
      <c r="H2423" s="157" t="s">
        <v>163</v>
      </c>
      <c r="I2423" s="157"/>
      <c r="J2423" s="157"/>
      <c r="K2423" s="157">
        <v>103.88862564799999</v>
      </c>
      <c r="L2423" s="157">
        <v>5.2445638496920481E-4</v>
      </c>
      <c r="M2423" s="157">
        <v>1.2724649160699998E-2</v>
      </c>
      <c r="N2423" s="157">
        <v>2.2605925992E-3</v>
      </c>
      <c r="O2423" s="157">
        <v>2.7571931126999991E-4</v>
      </c>
      <c r="P2423" s="157">
        <v>2.6744773193189999E-4</v>
      </c>
      <c r="Q2423" s="126">
        <v>1.7902998496099998E-4</v>
      </c>
      <c r="R2423" s="155"/>
      <c r="S2423" s="155"/>
      <c r="T2423" s="155"/>
      <c r="U2423" s="155"/>
      <c r="V2423" s="155"/>
      <c r="W2423" s="155"/>
      <c r="X2423" s="155"/>
      <c r="Y2423" s="155"/>
      <c r="Z2423" s="155"/>
      <c r="AA2423" s="155"/>
      <c r="AB2423" s="155"/>
      <c r="AC2423" s="155"/>
      <c r="AD2423" s="155"/>
      <c r="AE2423" s="155"/>
      <c r="AF2423" s="155"/>
      <c r="AG2423" s="155"/>
      <c r="AH2423" s="155"/>
    </row>
    <row r="2424" spans="1:34" x14ac:dyDescent="0.25">
      <c r="A2424" s="128" t="s">
        <v>16</v>
      </c>
      <c r="B2424" s="157" t="s">
        <v>46</v>
      </c>
      <c r="C2424" s="157" t="s">
        <v>233</v>
      </c>
      <c r="D2424" s="157" t="s">
        <v>53</v>
      </c>
      <c r="E2424" s="157" t="s">
        <v>454</v>
      </c>
      <c r="F2424" s="157" t="s">
        <v>175</v>
      </c>
      <c r="G2424" s="157" t="s">
        <v>172</v>
      </c>
      <c r="H2424" s="157" t="s">
        <v>163</v>
      </c>
      <c r="I2424" s="157"/>
      <c r="J2424" s="157"/>
      <c r="K2424" s="157">
        <v>0.70147669000000001</v>
      </c>
      <c r="L2424" s="157">
        <v>3.5137332963719999E-6</v>
      </c>
      <c r="M2424" s="157">
        <v>1.7591940999999999E-5</v>
      </c>
      <c r="N2424" s="157">
        <v>1.0688378000000001E-5</v>
      </c>
      <c r="O2424" s="157">
        <v>1.8677988E-6</v>
      </c>
      <c r="P2424" s="157">
        <v>1.8117648359999999E-6</v>
      </c>
      <c r="Q2424" s="126">
        <v>2.8964759999999998E-7</v>
      </c>
      <c r="R2424" s="155"/>
      <c r="S2424" s="155"/>
      <c r="T2424" s="155"/>
      <c r="U2424" s="155"/>
      <c r="V2424" s="155"/>
      <c r="W2424" s="155"/>
      <c r="X2424" s="155"/>
      <c r="Y2424" s="155"/>
      <c r="Z2424" s="155"/>
      <c r="AA2424" s="155"/>
      <c r="AB2424" s="155"/>
      <c r="AC2424" s="155"/>
      <c r="AD2424" s="155"/>
      <c r="AE2424" s="155"/>
      <c r="AF2424" s="155"/>
      <c r="AG2424" s="155"/>
      <c r="AH2424" s="155"/>
    </row>
    <row r="2425" spans="1:34" x14ac:dyDescent="0.25">
      <c r="A2425" s="128" t="s">
        <v>16</v>
      </c>
      <c r="B2425" s="157" t="s">
        <v>46</v>
      </c>
      <c r="C2425" s="157" t="s">
        <v>233</v>
      </c>
      <c r="D2425" s="157" t="s">
        <v>53</v>
      </c>
      <c r="E2425" s="157" t="s">
        <v>455</v>
      </c>
      <c r="F2425" s="157" t="s">
        <v>176</v>
      </c>
      <c r="G2425" s="157" t="s">
        <v>177</v>
      </c>
      <c r="H2425" s="157" t="s">
        <v>163</v>
      </c>
      <c r="I2425" s="157"/>
      <c r="J2425" s="157"/>
      <c r="K2425" s="157">
        <v>4.9827829960000001</v>
      </c>
      <c r="L2425" s="157">
        <v>5.4920577926067735E-4</v>
      </c>
      <c r="M2425" s="157">
        <v>3.1676249384000005E-3</v>
      </c>
      <c r="N2425" s="157">
        <v>2.3680494696000001E-3</v>
      </c>
      <c r="O2425" s="157">
        <v>3.9241000497000004E-4</v>
      </c>
      <c r="P2425" s="157">
        <v>3.8063770482089996E-4</v>
      </c>
      <c r="Q2425" s="126">
        <v>6.3088333802000006E-6</v>
      </c>
      <c r="R2425" s="155"/>
      <c r="S2425" s="155"/>
      <c r="T2425" s="155"/>
      <c r="U2425" s="155"/>
      <c r="V2425" s="155"/>
      <c r="W2425" s="155"/>
      <c r="X2425" s="155"/>
      <c r="Y2425" s="155"/>
      <c r="Z2425" s="155"/>
      <c r="AA2425" s="155"/>
      <c r="AB2425" s="155"/>
      <c r="AC2425" s="155"/>
      <c r="AD2425" s="155"/>
      <c r="AE2425" s="155"/>
      <c r="AF2425" s="155"/>
      <c r="AG2425" s="155"/>
      <c r="AH2425" s="155"/>
    </row>
    <row r="2426" spans="1:34" x14ac:dyDescent="0.25">
      <c r="A2426" s="128" t="s">
        <v>16</v>
      </c>
      <c r="B2426" s="157" t="s">
        <v>46</v>
      </c>
      <c r="C2426" s="157" t="s">
        <v>233</v>
      </c>
      <c r="D2426" s="157" t="s">
        <v>53</v>
      </c>
      <c r="E2426" s="157" t="s">
        <v>456</v>
      </c>
      <c r="F2426" s="157" t="s">
        <v>176</v>
      </c>
      <c r="G2426" s="157" t="s">
        <v>177</v>
      </c>
      <c r="H2426" s="157" t="s">
        <v>115</v>
      </c>
      <c r="I2426" s="157"/>
      <c r="J2426" s="157"/>
      <c r="K2426" s="157">
        <v>4.9624665909999992</v>
      </c>
      <c r="L2426" s="157">
        <v>1.4393171542179998E-4</v>
      </c>
      <c r="M2426" s="157">
        <v>5.0993421740000003E-5</v>
      </c>
      <c r="N2426" s="157">
        <v>4.0223530939999998E-3</v>
      </c>
      <c r="O2426" s="157">
        <v>2.120364281E-6</v>
      </c>
      <c r="P2426" s="157">
        <v>1.9507351385200003E-6</v>
      </c>
      <c r="Q2426" s="126">
        <v>3.4115399196000002E-7</v>
      </c>
      <c r="R2426" s="155"/>
      <c r="S2426" s="155"/>
      <c r="T2426" s="155"/>
      <c r="U2426" s="155"/>
      <c r="V2426" s="155"/>
      <c r="W2426" s="155"/>
      <c r="X2426" s="155"/>
      <c r="Y2426" s="155"/>
      <c r="Z2426" s="155"/>
      <c r="AA2426" s="155"/>
      <c r="AB2426" s="155"/>
      <c r="AC2426" s="155"/>
      <c r="AD2426" s="155"/>
      <c r="AE2426" s="155"/>
      <c r="AF2426" s="155"/>
      <c r="AG2426" s="155"/>
      <c r="AH2426" s="155"/>
    </row>
    <row r="2427" spans="1:34" x14ac:dyDescent="0.25">
      <c r="A2427" s="128" t="s">
        <v>16</v>
      </c>
      <c r="B2427" s="157" t="s">
        <v>46</v>
      </c>
      <c r="C2427" s="157" t="s">
        <v>233</v>
      </c>
      <c r="D2427" s="157" t="s">
        <v>53</v>
      </c>
      <c r="E2427" s="157" t="s">
        <v>457</v>
      </c>
      <c r="F2427" s="157" t="s">
        <v>176</v>
      </c>
      <c r="G2427" s="157" t="s">
        <v>177</v>
      </c>
      <c r="H2427" s="157" t="s">
        <v>156</v>
      </c>
      <c r="I2427" s="157"/>
      <c r="J2427" s="157"/>
      <c r="K2427" s="157">
        <v>5.532372E-2</v>
      </c>
      <c r="L2427" s="157">
        <v>1.339844702963E-6</v>
      </c>
      <c r="M2427" s="157">
        <v>4.8027287000000001E-6</v>
      </c>
      <c r="N2427" s="157">
        <v>2.5408321999999999E-5</v>
      </c>
      <c r="O2427" s="157">
        <v>4.5193945999999997E-8</v>
      </c>
      <c r="P2427" s="157">
        <v>4.5193945999999997E-8</v>
      </c>
      <c r="Q2427" s="126">
        <v>9.2650243000000001E-9</v>
      </c>
      <c r="R2427" s="155"/>
      <c r="S2427" s="155"/>
      <c r="T2427" s="155"/>
      <c r="U2427" s="155"/>
      <c r="V2427" s="155"/>
      <c r="W2427" s="155"/>
      <c r="X2427" s="155"/>
      <c r="Y2427" s="155"/>
      <c r="Z2427" s="155"/>
      <c r="AA2427" s="155"/>
      <c r="AB2427" s="155"/>
      <c r="AC2427" s="155"/>
      <c r="AD2427" s="155"/>
      <c r="AE2427" s="155"/>
      <c r="AF2427" s="155"/>
      <c r="AG2427" s="155"/>
      <c r="AH2427" s="155"/>
    </row>
    <row r="2428" spans="1:34" x14ac:dyDescent="0.25">
      <c r="A2428" s="128"/>
      <c r="B2428" s="157"/>
      <c r="C2428" s="157"/>
      <c r="D2428" s="157"/>
      <c r="E2428" s="157" t="s">
        <v>12</v>
      </c>
      <c r="F2428" s="157" t="s">
        <v>192</v>
      </c>
      <c r="G2428" s="157" t="s">
        <v>178</v>
      </c>
      <c r="H2428" s="157"/>
      <c r="I2428" s="157"/>
      <c r="J2428" s="157"/>
      <c r="K2428" s="157"/>
      <c r="L2428" s="157">
        <v>0</v>
      </c>
      <c r="M2428" s="157">
        <v>0</v>
      </c>
      <c r="N2428" s="157">
        <v>0</v>
      </c>
      <c r="O2428" s="157">
        <v>0</v>
      </c>
      <c r="P2428" s="157">
        <v>0</v>
      </c>
      <c r="Q2428" s="126">
        <v>0</v>
      </c>
      <c r="R2428" s="155"/>
      <c r="S2428" s="155"/>
      <c r="T2428" s="155"/>
      <c r="U2428" s="155"/>
      <c r="V2428" s="155"/>
      <c r="W2428" s="155"/>
      <c r="X2428" s="155"/>
      <c r="Y2428" s="155"/>
      <c r="Z2428" s="155"/>
      <c r="AA2428" s="155"/>
      <c r="AB2428" s="155"/>
      <c r="AC2428" s="155"/>
      <c r="AD2428" s="155"/>
      <c r="AE2428" s="155"/>
      <c r="AF2428" s="155"/>
      <c r="AG2428" s="155"/>
      <c r="AH2428" s="155"/>
    </row>
    <row r="2429" spans="1:34" x14ac:dyDescent="0.25">
      <c r="A2429" s="128"/>
      <c r="B2429" s="157"/>
      <c r="C2429" s="157"/>
      <c r="D2429" s="157"/>
      <c r="E2429" s="157" t="s">
        <v>13</v>
      </c>
      <c r="F2429" s="157" t="s">
        <v>156</v>
      </c>
      <c r="G2429" s="157" t="s">
        <v>178</v>
      </c>
      <c r="H2429" s="157"/>
      <c r="I2429" s="157"/>
      <c r="J2429" s="157"/>
      <c r="K2429" s="157"/>
      <c r="L2429" s="157">
        <v>0</v>
      </c>
      <c r="M2429" s="157">
        <v>0</v>
      </c>
      <c r="N2429" s="157">
        <v>0</v>
      </c>
      <c r="O2429" s="157">
        <v>0</v>
      </c>
      <c r="P2429" s="157">
        <v>0</v>
      </c>
      <c r="Q2429" s="126">
        <v>0</v>
      </c>
      <c r="R2429" s="155"/>
      <c r="S2429" s="155"/>
      <c r="T2429" s="155"/>
      <c r="U2429" s="155"/>
      <c r="V2429" s="155"/>
      <c r="W2429" s="155"/>
      <c r="X2429" s="155"/>
      <c r="Y2429" s="155"/>
      <c r="Z2429" s="155"/>
      <c r="AA2429" s="155"/>
      <c r="AB2429" s="155"/>
      <c r="AC2429" s="155"/>
      <c r="AD2429" s="155"/>
      <c r="AE2429" s="155"/>
      <c r="AF2429" s="155"/>
      <c r="AG2429" s="155"/>
      <c r="AH2429" s="155"/>
    </row>
    <row r="2430" spans="1:34" x14ac:dyDescent="0.25">
      <c r="A2430" s="128"/>
      <c r="B2430" s="157"/>
      <c r="C2430" s="157"/>
      <c r="D2430" s="157"/>
      <c r="E2430" s="157" t="s">
        <v>21</v>
      </c>
      <c r="F2430" s="157" t="s">
        <v>159</v>
      </c>
      <c r="G2430" s="157" t="s">
        <v>178</v>
      </c>
      <c r="H2430" s="157"/>
      <c r="I2430" s="157"/>
      <c r="J2430" s="157"/>
      <c r="K2430" s="157"/>
      <c r="L2430" s="157">
        <v>0</v>
      </c>
      <c r="M2430" s="157">
        <v>0</v>
      </c>
      <c r="N2430" s="157">
        <v>0</v>
      </c>
      <c r="O2430" s="157">
        <v>0</v>
      </c>
      <c r="P2430" s="157">
        <v>0</v>
      </c>
      <c r="Q2430" s="126">
        <v>0</v>
      </c>
      <c r="R2430" s="155"/>
      <c r="S2430" s="155"/>
      <c r="T2430" s="155"/>
      <c r="U2430" s="155"/>
      <c r="V2430" s="155"/>
      <c r="W2430" s="155"/>
      <c r="X2430" s="155"/>
      <c r="Y2430" s="155"/>
      <c r="Z2430" s="155"/>
      <c r="AA2430" s="155"/>
      <c r="AB2430" s="155"/>
      <c r="AC2430" s="155"/>
      <c r="AD2430" s="155"/>
      <c r="AE2430" s="155"/>
      <c r="AF2430" s="155"/>
      <c r="AG2430" s="155"/>
      <c r="AH2430" s="155"/>
    </row>
    <row r="2431" spans="1:34" x14ac:dyDescent="0.25">
      <c r="A2431" s="128"/>
      <c r="B2431" s="157"/>
      <c r="C2431" s="157"/>
      <c r="D2431" s="157"/>
      <c r="E2431" s="157" t="s">
        <v>14</v>
      </c>
      <c r="F2431" s="157" t="s">
        <v>193</v>
      </c>
      <c r="G2431" s="157" t="s">
        <v>178</v>
      </c>
      <c r="H2431" s="157"/>
      <c r="I2431" s="157"/>
      <c r="J2431" s="157"/>
      <c r="K2431" s="157"/>
      <c r="L2431" s="157">
        <v>0</v>
      </c>
      <c r="M2431" s="157">
        <v>0</v>
      </c>
      <c r="N2431" s="157">
        <v>0</v>
      </c>
      <c r="O2431" s="157">
        <v>0</v>
      </c>
      <c r="P2431" s="157">
        <v>0</v>
      </c>
      <c r="Q2431" s="126">
        <v>0</v>
      </c>
      <c r="R2431" s="155"/>
      <c r="S2431" s="155"/>
      <c r="T2431" s="155"/>
      <c r="U2431" s="155"/>
      <c r="V2431" s="155"/>
      <c r="W2431" s="155"/>
      <c r="X2431" s="155"/>
      <c r="Y2431" s="155"/>
      <c r="Z2431" s="155"/>
      <c r="AA2431" s="155"/>
      <c r="AB2431" s="155"/>
      <c r="AC2431" s="155"/>
      <c r="AD2431" s="155"/>
      <c r="AE2431" s="155"/>
      <c r="AF2431" s="155"/>
      <c r="AG2431" s="155"/>
      <c r="AH2431" s="155"/>
    </row>
    <row r="2432" spans="1:34" x14ac:dyDescent="0.25">
      <c r="A2432" s="128" t="s">
        <v>16</v>
      </c>
      <c r="B2432" s="157" t="s">
        <v>46</v>
      </c>
      <c r="C2432" s="157" t="s">
        <v>233</v>
      </c>
      <c r="D2432" s="157" t="s">
        <v>53</v>
      </c>
      <c r="E2432" s="157" t="s">
        <v>22</v>
      </c>
      <c r="F2432" s="157" t="s">
        <v>190</v>
      </c>
      <c r="G2432" s="157"/>
      <c r="H2432" s="157"/>
      <c r="I2432" s="157"/>
      <c r="J2432" s="157"/>
      <c r="K2432" s="157"/>
      <c r="L2432" s="157">
        <v>3.7139999999999999E-3</v>
      </c>
      <c r="M2432" s="157">
        <v>7.633E-3</v>
      </c>
      <c r="N2432" s="157">
        <v>8.8730000000000007E-3</v>
      </c>
      <c r="O2432" s="157">
        <v>4.7600000000000002E-4</v>
      </c>
      <c r="P2432" s="157">
        <v>4.6500000000000003E-4</v>
      </c>
      <c r="Q2432" s="126">
        <v>7.2099999999999996E-4</v>
      </c>
      <c r="R2432" s="155"/>
      <c r="S2432" s="155"/>
      <c r="T2432" s="155"/>
      <c r="U2432" s="155"/>
      <c r="V2432" s="155"/>
      <c r="W2432" s="155"/>
      <c r="X2432" s="155"/>
      <c r="Y2432" s="155"/>
      <c r="Z2432" s="155"/>
      <c r="AA2432" s="155"/>
      <c r="AB2432" s="155"/>
      <c r="AC2432" s="155"/>
      <c r="AD2432" s="155"/>
      <c r="AE2432" s="155"/>
      <c r="AF2432" s="155"/>
      <c r="AG2432" s="155"/>
      <c r="AH2432" s="155"/>
    </row>
    <row r="2433" spans="1:34" x14ac:dyDescent="0.25">
      <c r="A2433" s="128"/>
      <c r="B2433" s="157"/>
      <c r="C2433" s="157"/>
      <c r="D2433" s="157"/>
      <c r="E2433" s="157" t="s">
        <v>24</v>
      </c>
      <c r="F2433" s="157" t="s">
        <v>187</v>
      </c>
      <c r="G2433" s="157" t="s">
        <v>186</v>
      </c>
      <c r="H2433" s="157"/>
      <c r="I2433" s="157"/>
      <c r="J2433" s="157"/>
      <c r="K2433" s="157"/>
      <c r="L2433" s="157">
        <v>0</v>
      </c>
      <c r="M2433" s="157">
        <v>0</v>
      </c>
      <c r="N2433" s="157">
        <v>0</v>
      </c>
      <c r="O2433" s="157">
        <v>0</v>
      </c>
      <c r="P2433" s="157">
        <v>0</v>
      </c>
      <c r="Q2433" s="126">
        <v>0</v>
      </c>
      <c r="R2433" s="155"/>
      <c r="S2433" s="155"/>
      <c r="T2433" s="155"/>
      <c r="U2433" s="155"/>
      <c r="V2433" s="155"/>
      <c r="W2433" s="155"/>
      <c r="X2433" s="155"/>
      <c r="Y2433" s="155"/>
      <c r="Z2433" s="155"/>
      <c r="AA2433" s="155"/>
      <c r="AB2433" s="155"/>
      <c r="AC2433" s="155"/>
      <c r="AD2433" s="155"/>
      <c r="AE2433" s="155"/>
      <c r="AF2433" s="155"/>
      <c r="AG2433" s="155"/>
      <c r="AH2433" s="155"/>
    </row>
    <row r="2434" spans="1:34" x14ac:dyDescent="0.25">
      <c r="A2434" s="128" t="s">
        <v>16</v>
      </c>
      <c r="B2434" s="157" t="s">
        <v>46</v>
      </c>
      <c r="C2434" s="157" t="s">
        <v>233</v>
      </c>
      <c r="D2434" s="157" t="s">
        <v>53</v>
      </c>
      <c r="E2434" s="157">
        <v>2275050011</v>
      </c>
      <c r="F2434" s="157" t="s">
        <v>185</v>
      </c>
      <c r="G2434" s="157" t="s">
        <v>182</v>
      </c>
      <c r="H2434" s="157"/>
      <c r="I2434" s="157"/>
      <c r="J2434" s="157"/>
      <c r="K2434" s="157"/>
      <c r="L2434" s="157">
        <v>3.1710000000000002E-3</v>
      </c>
      <c r="M2434" s="157">
        <v>1.3699999999999999E-3</v>
      </c>
      <c r="N2434" s="157">
        <v>0.25319199999999997</v>
      </c>
      <c r="O2434" s="157">
        <v>4.9880000000000002E-3</v>
      </c>
      <c r="P2434" s="157">
        <v>3.4420000000000002E-3</v>
      </c>
      <c r="Q2434" s="126">
        <v>2.1100000000000001E-4</v>
      </c>
      <c r="R2434" s="155"/>
      <c r="S2434" s="155"/>
      <c r="T2434" s="155"/>
      <c r="U2434" s="155"/>
      <c r="V2434" s="155"/>
      <c r="W2434" s="155"/>
      <c r="X2434" s="155"/>
      <c r="Y2434" s="155"/>
      <c r="Z2434" s="155"/>
      <c r="AA2434" s="155"/>
      <c r="AB2434" s="155"/>
      <c r="AC2434" s="155"/>
      <c r="AD2434" s="155"/>
      <c r="AE2434" s="155"/>
      <c r="AF2434" s="155"/>
      <c r="AG2434" s="155"/>
      <c r="AH2434" s="155"/>
    </row>
    <row r="2435" spans="1:34" x14ac:dyDescent="0.25">
      <c r="A2435" s="128" t="s">
        <v>16</v>
      </c>
      <c r="B2435" s="157" t="s">
        <v>46</v>
      </c>
      <c r="C2435" s="157" t="s">
        <v>233</v>
      </c>
      <c r="D2435" s="157" t="s">
        <v>53</v>
      </c>
      <c r="E2435" s="157" t="s">
        <v>27</v>
      </c>
      <c r="F2435" s="157" t="s">
        <v>185</v>
      </c>
      <c r="G2435" s="157" t="s">
        <v>184</v>
      </c>
      <c r="H2435" s="157"/>
      <c r="I2435" s="157"/>
      <c r="J2435" s="157"/>
      <c r="K2435" s="157"/>
      <c r="L2435" s="157">
        <v>5.7460000000000002E-3</v>
      </c>
      <c r="M2435" s="157">
        <v>2.6979999999999999E-3</v>
      </c>
      <c r="N2435" s="157">
        <v>7.9810000000000006E-2</v>
      </c>
      <c r="O2435" s="157">
        <v>1.9729999999999999E-3</v>
      </c>
      <c r="P2435" s="157">
        <v>1.9250000000000001E-3</v>
      </c>
      <c r="Q2435" s="126">
        <v>6.1300000000000005E-4</v>
      </c>
      <c r="R2435" s="155"/>
      <c r="S2435" s="155"/>
      <c r="T2435" s="155"/>
      <c r="U2435" s="155"/>
      <c r="V2435" s="155"/>
      <c r="W2435" s="155"/>
      <c r="X2435" s="155"/>
      <c r="Y2435" s="155"/>
      <c r="Z2435" s="155"/>
      <c r="AA2435" s="155"/>
      <c r="AB2435" s="155"/>
      <c r="AC2435" s="155"/>
      <c r="AD2435" s="155"/>
      <c r="AE2435" s="155"/>
      <c r="AF2435" s="155"/>
      <c r="AG2435" s="155"/>
      <c r="AH2435" s="155"/>
    </row>
    <row r="2436" spans="1:34" x14ac:dyDescent="0.25">
      <c r="A2436" s="128"/>
      <c r="B2436" s="157"/>
      <c r="C2436" s="157"/>
      <c r="D2436" s="157"/>
      <c r="E2436" s="157">
        <v>2275060011</v>
      </c>
      <c r="F2436" s="157" t="s">
        <v>183</v>
      </c>
      <c r="G2436" s="157" t="s">
        <v>182</v>
      </c>
      <c r="H2436" s="157"/>
      <c r="I2436" s="157"/>
      <c r="J2436" s="157"/>
      <c r="K2436" s="157"/>
      <c r="L2436" s="157">
        <v>0</v>
      </c>
      <c r="M2436" s="157">
        <v>0</v>
      </c>
      <c r="N2436" s="157">
        <v>0</v>
      </c>
      <c r="O2436" s="157">
        <v>0</v>
      </c>
      <c r="P2436" s="157">
        <v>0</v>
      </c>
      <c r="Q2436" s="126">
        <v>0</v>
      </c>
      <c r="R2436" s="155"/>
      <c r="S2436" s="155"/>
      <c r="T2436" s="155"/>
      <c r="U2436" s="155"/>
      <c r="V2436" s="155"/>
      <c r="W2436" s="155"/>
      <c r="X2436" s="155"/>
      <c r="Y2436" s="155"/>
      <c r="Z2436" s="155"/>
      <c r="AA2436" s="155"/>
      <c r="AB2436" s="155"/>
      <c r="AC2436" s="155"/>
      <c r="AD2436" s="155"/>
      <c r="AE2436" s="155"/>
      <c r="AF2436" s="155"/>
      <c r="AG2436" s="155"/>
      <c r="AH2436" s="155"/>
    </row>
    <row r="2437" spans="1:34" x14ac:dyDescent="0.25">
      <c r="A2437" s="128"/>
      <c r="B2437" s="157"/>
      <c r="C2437" s="157"/>
      <c r="D2437" s="157"/>
      <c r="E2437" s="157" t="s">
        <v>29</v>
      </c>
      <c r="F2437" s="157" t="s">
        <v>183</v>
      </c>
      <c r="G2437" s="157" t="s">
        <v>184</v>
      </c>
      <c r="H2437" s="157"/>
      <c r="I2437" s="157"/>
      <c r="J2437" s="157"/>
      <c r="K2437" s="157"/>
      <c r="L2437" s="157">
        <v>0</v>
      </c>
      <c r="M2437" s="157">
        <v>0</v>
      </c>
      <c r="N2437" s="157">
        <v>0</v>
      </c>
      <c r="O2437" s="157">
        <v>0</v>
      </c>
      <c r="P2437" s="157">
        <v>0</v>
      </c>
      <c r="Q2437" s="126">
        <v>0</v>
      </c>
      <c r="R2437" s="155"/>
      <c r="S2437" s="155"/>
      <c r="T2437" s="155"/>
      <c r="U2437" s="155"/>
      <c r="V2437" s="155"/>
      <c r="W2437" s="155"/>
      <c r="X2437" s="155"/>
      <c r="Y2437" s="155"/>
      <c r="Z2437" s="155"/>
      <c r="AA2437" s="155"/>
      <c r="AB2437" s="155"/>
      <c r="AC2437" s="155"/>
      <c r="AD2437" s="155"/>
      <c r="AE2437" s="155"/>
      <c r="AF2437" s="155"/>
      <c r="AG2437" s="155"/>
      <c r="AH2437" s="155"/>
    </row>
    <row r="2438" spans="1:34" x14ac:dyDescent="0.25">
      <c r="A2438" s="128"/>
      <c r="B2438" s="157"/>
      <c r="C2438" s="157"/>
      <c r="D2438" s="157"/>
      <c r="E2438" s="157" t="s">
        <v>30</v>
      </c>
      <c r="F2438" s="157"/>
      <c r="G2438" s="157" t="s">
        <v>181</v>
      </c>
      <c r="H2438" s="157"/>
      <c r="I2438" s="157"/>
      <c r="J2438" s="157"/>
      <c r="K2438" s="157"/>
      <c r="L2438" s="157">
        <v>0</v>
      </c>
      <c r="M2438" s="157">
        <v>0</v>
      </c>
      <c r="N2438" s="157">
        <v>0</v>
      </c>
      <c r="O2438" s="157">
        <v>0</v>
      </c>
      <c r="P2438" s="157">
        <v>0</v>
      </c>
      <c r="Q2438" s="126">
        <v>0</v>
      </c>
      <c r="R2438" s="155"/>
      <c r="S2438" s="155"/>
      <c r="T2438" s="155"/>
      <c r="U2438" s="155"/>
      <c r="V2438" s="155"/>
      <c r="W2438" s="155"/>
      <c r="X2438" s="155"/>
      <c r="Y2438" s="155"/>
      <c r="Z2438" s="155"/>
      <c r="AA2438" s="155"/>
      <c r="AB2438" s="155"/>
      <c r="AC2438" s="155"/>
      <c r="AD2438" s="155"/>
      <c r="AE2438" s="155"/>
      <c r="AF2438" s="155"/>
      <c r="AG2438" s="155"/>
      <c r="AH2438" s="155"/>
    </row>
    <row r="2439" spans="1:34" x14ac:dyDescent="0.25">
      <c r="A2439" s="128" t="s">
        <v>16</v>
      </c>
      <c r="B2439" s="157" t="s">
        <v>46</v>
      </c>
      <c r="C2439" s="157" t="s">
        <v>233</v>
      </c>
      <c r="D2439" s="157" t="s">
        <v>53</v>
      </c>
      <c r="E2439" s="157" t="s">
        <v>462</v>
      </c>
      <c r="F2439" s="157" t="s">
        <v>194</v>
      </c>
      <c r="G2439" s="157" t="s">
        <v>163</v>
      </c>
      <c r="H2439" s="157"/>
      <c r="I2439" s="157"/>
      <c r="J2439" s="157"/>
      <c r="K2439" s="157"/>
      <c r="L2439" s="157">
        <v>7.2400000000000006E-2</v>
      </c>
      <c r="M2439" s="157">
        <v>1.3348</v>
      </c>
      <c r="N2439" s="157">
        <v>0.25700000000000001</v>
      </c>
      <c r="O2439" s="157">
        <v>6.2E-2</v>
      </c>
      <c r="P2439" s="157">
        <v>6.0199999999999997E-2</v>
      </c>
      <c r="Q2439" s="126">
        <v>5.2699999999999997E-2</v>
      </c>
      <c r="R2439" s="155"/>
      <c r="S2439" s="155"/>
      <c r="T2439" s="155"/>
      <c r="U2439" s="155"/>
      <c r="V2439" s="155"/>
      <c r="W2439" s="155"/>
      <c r="X2439" s="155"/>
      <c r="Y2439" s="155"/>
      <c r="Z2439" s="155"/>
      <c r="AA2439" s="155"/>
      <c r="AB2439" s="155"/>
      <c r="AC2439" s="155"/>
      <c r="AD2439" s="155"/>
      <c r="AE2439" s="155"/>
      <c r="AF2439" s="155"/>
      <c r="AG2439" s="155"/>
      <c r="AH2439" s="155"/>
    </row>
    <row r="2440" spans="1:34" x14ac:dyDescent="0.25">
      <c r="A2440" s="128" t="s">
        <v>16</v>
      </c>
      <c r="B2440" s="157" t="s">
        <v>46</v>
      </c>
      <c r="C2440" s="157" t="s">
        <v>233</v>
      </c>
      <c r="D2440" s="157" t="s">
        <v>53</v>
      </c>
      <c r="E2440" s="157" t="s">
        <v>472</v>
      </c>
      <c r="F2440" s="157" t="s">
        <v>194</v>
      </c>
      <c r="G2440" s="157" t="s">
        <v>163</v>
      </c>
      <c r="H2440" s="157"/>
      <c r="I2440" s="157"/>
      <c r="J2440" s="157"/>
      <c r="K2440" s="157"/>
      <c r="L2440" s="157">
        <v>0.12180000000000001</v>
      </c>
      <c r="M2440" s="157">
        <v>2.1198999999999999</v>
      </c>
      <c r="N2440" s="157">
        <v>0.3775</v>
      </c>
      <c r="O2440" s="157">
        <v>0.1016</v>
      </c>
      <c r="P2440" s="157">
        <v>9.8599999999999993E-2</v>
      </c>
      <c r="Q2440" s="126">
        <v>9.2100000000000001E-2</v>
      </c>
      <c r="R2440" s="155"/>
      <c r="S2440" s="155"/>
      <c r="T2440" s="155"/>
      <c r="U2440" s="155"/>
      <c r="V2440" s="155"/>
      <c r="W2440" s="155"/>
      <c r="X2440" s="155"/>
      <c r="Y2440" s="155"/>
      <c r="Z2440" s="155"/>
      <c r="AA2440" s="155"/>
      <c r="AB2440" s="155"/>
      <c r="AC2440" s="155"/>
      <c r="AD2440" s="155"/>
      <c r="AE2440" s="155"/>
      <c r="AF2440" s="155"/>
      <c r="AG2440" s="155"/>
      <c r="AH2440" s="155"/>
    </row>
    <row r="2441" spans="1:34" x14ac:dyDescent="0.25">
      <c r="A2441" s="128" t="s">
        <v>16</v>
      </c>
      <c r="B2441" s="157" t="s">
        <v>46</v>
      </c>
      <c r="C2441" s="157" t="s">
        <v>233</v>
      </c>
      <c r="D2441" s="157" t="s">
        <v>53</v>
      </c>
      <c r="E2441" s="157" t="s">
        <v>476</v>
      </c>
      <c r="F2441" s="157" t="s">
        <v>194</v>
      </c>
      <c r="G2441" s="157" t="s">
        <v>197</v>
      </c>
      <c r="H2441" s="157"/>
      <c r="I2441" s="157"/>
      <c r="J2441" s="157"/>
      <c r="K2441" s="157"/>
      <c r="L2441" s="157">
        <v>8.8999999999999996E-2</v>
      </c>
      <c r="M2441" s="157">
        <v>2.4763000000000002</v>
      </c>
      <c r="N2441" s="157">
        <v>0.48930000000000001</v>
      </c>
      <c r="O2441" s="157">
        <v>0.1004</v>
      </c>
      <c r="P2441" s="157">
        <v>9.2399999999999996E-2</v>
      </c>
      <c r="Q2441" s="126">
        <v>0.64100000000000001</v>
      </c>
      <c r="R2441" s="155"/>
      <c r="S2441" s="155"/>
      <c r="T2441" s="155"/>
      <c r="U2441" s="155"/>
      <c r="V2441" s="155"/>
      <c r="W2441" s="155"/>
      <c r="X2441" s="155"/>
      <c r="Y2441" s="155"/>
      <c r="Z2441" s="155"/>
      <c r="AA2441" s="155"/>
      <c r="AB2441" s="155"/>
      <c r="AC2441" s="155"/>
      <c r="AD2441" s="155"/>
      <c r="AE2441" s="155"/>
      <c r="AF2441" s="155"/>
      <c r="AG2441" s="155"/>
      <c r="AH2441" s="155"/>
    </row>
    <row r="2442" spans="1:34" x14ac:dyDescent="0.25">
      <c r="A2442" s="128" t="s">
        <v>16</v>
      </c>
      <c r="B2442" s="157" t="s">
        <v>46</v>
      </c>
      <c r="C2442" s="157" t="s">
        <v>233</v>
      </c>
      <c r="D2442" s="157" t="s">
        <v>53</v>
      </c>
      <c r="E2442" s="157" t="s">
        <v>464</v>
      </c>
      <c r="F2442" s="157" t="s">
        <v>194</v>
      </c>
      <c r="G2442" s="157" t="s">
        <v>197</v>
      </c>
      <c r="H2442" s="157"/>
      <c r="I2442" s="157"/>
      <c r="J2442" s="157"/>
      <c r="K2442" s="157"/>
      <c r="L2442" s="157">
        <v>5.4000000000000003E-3</v>
      </c>
      <c r="M2442" s="157">
        <v>0.20610000000000001</v>
      </c>
      <c r="N2442" s="157">
        <v>1.5900000000000001E-2</v>
      </c>
      <c r="O2442" s="157">
        <v>5.8999999999999999E-3</v>
      </c>
      <c r="P2442" s="157">
        <v>5.4000000000000003E-3</v>
      </c>
      <c r="Q2442" s="126">
        <v>4.2900000000000001E-2</v>
      </c>
      <c r="R2442" s="155"/>
      <c r="S2442" s="155"/>
      <c r="T2442" s="155"/>
      <c r="U2442" s="155"/>
      <c r="V2442" s="155"/>
      <c r="W2442" s="155"/>
      <c r="X2442" s="155"/>
      <c r="Y2442" s="155"/>
      <c r="Z2442" s="155"/>
      <c r="AA2442" s="155"/>
      <c r="AB2442" s="155"/>
      <c r="AC2442" s="155"/>
      <c r="AD2442" s="155"/>
      <c r="AE2442" s="155"/>
      <c r="AF2442" s="155"/>
      <c r="AG2442" s="155"/>
      <c r="AH2442" s="155"/>
    </row>
    <row r="2443" spans="1:34" x14ac:dyDescent="0.25">
      <c r="A2443" s="128" t="s">
        <v>16</v>
      </c>
      <c r="B2443" s="157" t="s">
        <v>46</v>
      </c>
      <c r="C2443" s="157" t="s">
        <v>233</v>
      </c>
      <c r="D2443" s="157" t="s">
        <v>53</v>
      </c>
      <c r="E2443" s="157" t="s">
        <v>473</v>
      </c>
      <c r="F2443" s="157" t="s">
        <v>177</v>
      </c>
      <c r="G2443" s="157" t="s">
        <v>163</v>
      </c>
      <c r="H2443" s="157" t="s">
        <v>467</v>
      </c>
      <c r="I2443" s="157"/>
      <c r="J2443" s="157"/>
      <c r="K2443" s="157"/>
      <c r="L2443" s="157">
        <v>7.4322106142712561E-3</v>
      </c>
      <c r="M2443" s="157">
        <v>0.13657939363431848</v>
      </c>
      <c r="N2443" s="157">
        <v>2.4404629369933518E-2</v>
      </c>
      <c r="O2443" s="157">
        <v>4.0332169932281959E-3</v>
      </c>
      <c r="P2443" s="157">
        <v>3.9122204834313497E-3</v>
      </c>
      <c r="Q2443" s="126">
        <v>3.8481707683098569E-3</v>
      </c>
      <c r="R2443" s="155"/>
      <c r="S2443" s="155"/>
      <c r="T2443" s="155"/>
      <c r="U2443" s="155"/>
      <c r="V2443" s="155"/>
      <c r="W2443" s="155"/>
      <c r="X2443" s="155"/>
      <c r="Y2443" s="155"/>
      <c r="Z2443" s="155"/>
      <c r="AA2443" s="155"/>
      <c r="AB2443" s="155"/>
      <c r="AC2443" s="155"/>
      <c r="AD2443" s="155"/>
      <c r="AE2443" s="155"/>
      <c r="AF2443" s="155"/>
      <c r="AG2443" s="155"/>
      <c r="AH2443" s="155"/>
    </row>
    <row r="2444" spans="1:34" x14ac:dyDescent="0.25">
      <c r="A2444" s="128" t="s">
        <v>16</v>
      </c>
      <c r="B2444" s="157" t="s">
        <v>46</v>
      </c>
      <c r="C2444" s="157" t="s">
        <v>233</v>
      </c>
      <c r="D2444" s="157" t="s">
        <v>53</v>
      </c>
      <c r="E2444" s="157" t="s">
        <v>466</v>
      </c>
      <c r="F2444" s="157" t="s">
        <v>177</v>
      </c>
      <c r="G2444" s="157" t="s">
        <v>163</v>
      </c>
      <c r="H2444" s="157" t="s">
        <v>467</v>
      </c>
      <c r="I2444" s="157"/>
      <c r="J2444" s="157"/>
      <c r="K2444" s="157"/>
      <c r="L2444" s="157">
        <v>6.4989212246967763E-3</v>
      </c>
      <c r="M2444" s="157">
        <v>0.12765634502776926</v>
      </c>
      <c r="N2444" s="157">
        <v>1.228876947837567E-2</v>
      </c>
      <c r="O2444" s="157">
        <v>3.006781680406136E-3</v>
      </c>
      <c r="P2444" s="157">
        <v>2.9165782299939514E-3</v>
      </c>
      <c r="Q2444" s="126">
        <v>1.9377177488892319E-3</v>
      </c>
      <c r="R2444" s="155"/>
      <c r="S2444" s="155"/>
      <c r="T2444" s="155"/>
      <c r="U2444" s="155"/>
      <c r="V2444" s="155"/>
      <c r="W2444" s="155"/>
      <c r="X2444" s="155"/>
      <c r="Y2444" s="155"/>
      <c r="Z2444" s="155"/>
      <c r="AA2444" s="155"/>
      <c r="AB2444" s="155"/>
      <c r="AC2444" s="155"/>
      <c r="AD2444" s="155"/>
      <c r="AE2444" s="155"/>
      <c r="AF2444" s="155"/>
      <c r="AG2444" s="155"/>
      <c r="AH2444" s="155"/>
    </row>
    <row r="2445" spans="1:34" x14ac:dyDescent="0.25">
      <c r="A2445" s="128" t="s">
        <v>16</v>
      </c>
      <c r="B2445" s="157" t="s">
        <v>46</v>
      </c>
      <c r="C2445" s="157" t="s">
        <v>233</v>
      </c>
      <c r="D2445" s="157" t="s">
        <v>53</v>
      </c>
      <c r="E2445" s="157" t="s">
        <v>469</v>
      </c>
      <c r="F2445" s="157" t="s">
        <v>177</v>
      </c>
      <c r="G2445" s="157" t="s">
        <v>163</v>
      </c>
      <c r="H2445" s="157" t="s">
        <v>467</v>
      </c>
      <c r="I2445" s="157"/>
      <c r="J2445" s="157"/>
      <c r="K2445" s="157"/>
      <c r="L2445" s="157">
        <v>3.9133116526007164E-2</v>
      </c>
      <c r="M2445" s="157">
        <v>0.76620947320919619</v>
      </c>
      <c r="N2445" s="157">
        <v>0.1221530599683931</v>
      </c>
      <c r="O2445" s="157">
        <v>2.0646363050547206E-2</v>
      </c>
      <c r="P2445" s="157">
        <v>2.0026972159030789E-2</v>
      </c>
      <c r="Q2445" s="126">
        <v>1.9261338801936152E-2</v>
      </c>
      <c r="R2445" s="155"/>
      <c r="S2445" s="155"/>
      <c r="T2445" s="155"/>
      <c r="U2445" s="155"/>
      <c r="V2445" s="155"/>
      <c r="W2445" s="155"/>
      <c r="X2445" s="155"/>
      <c r="Y2445" s="155"/>
      <c r="Z2445" s="155"/>
      <c r="AA2445" s="155"/>
      <c r="AB2445" s="155"/>
      <c r="AC2445" s="155"/>
      <c r="AD2445" s="155"/>
      <c r="AE2445" s="155"/>
      <c r="AF2445" s="155"/>
      <c r="AG2445" s="155"/>
      <c r="AH2445" s="155"/>
    </row>
    <row r="2446" spans="1:34" x14ac:dyDescent="0.25">
      <c r="A2446" s="128" t="s">
        <v>16</v>
      </c>
      <c r="B2446" s="157">
        <v>34039</v>
      </c>
      <c r="C2446" s="157" t="s">
        <v>233</v>
      </c>
      <c r="D2446" s="157" t="s">
        <v>53</v>
      </c>
      <c r="E2446" s="157" t="s">
        <v>475</v>
      </c>
      <c r="F2446" s="157" t="s">
        <v>177</v>
      </c>
      <c r="G2446" s="157" t="s">
        <v>163</v>
      </c>
      <c r="H2446" s="157" t="s">
        <v>201</v>
      </c>
      <c r="I2446" s="157"/>
      <c r="J2446" s="157"/>
      <c r="K2446" s="157"/>
      <c r="L2446" s="157">
        <v>1.3702533408291237E-2</v>
      </c>
      <c r="M2446" s="157">
        <v>0.14698927584211841</v>
      </c>
      <c r="N2446" s="157">
        <v>2.3819122452224832E-2</v>
      </c>
      <c r="O2446" s="157">
        <v>5.8353697097724283E-3</v>
      </c>
      <c r="P2446" s="157">
        <v>5.4063104744034307E-3</v>
      </c>
      <c r="Q2446" s="126">
        <v>1.0909898348967319E-3</v>
      </c>
      <c r="R2446" s="155"/>
      <c r="S2446" s="155"/>
      <c r="T2446" s="155"/>
      <c r="U2446" s="155"/>
      <c r="V2446" s="155"/>
      <c r="W2446" s="155"/>
      <c r="X2446" s="155"/>
      <c r="Y2446" s="155"/>
      <c r="Z2446" s="155"/>
      <c r="AA2446" s="155"/>
      <c r="AB2446" s="155"/>
      <c r="AC2446" s="155"/>
      <c r="AD2446" s="155"/>
      <c r="AE2446" s="155"/>
      <c r="AF2446" s="155"/>
      <c r="AG2446" s="155"/>
      <c r="AH2446" s="155"/>
    </row>
    <row r="2447" spans="1:34" x14ac:dyDescent="0.25">
      <c r="A2447" s="128" t="s">
        <v>16</v>
      </c>
      <c r="B2447" s="157" t="s">
        <v>58</v>
      </c>
      <c r="C2447" s="157" t="s">
        <v>461</v>
      </c>
      <c r="D2447" s="157" t="s">
        <v>53</v>
      </c>
      <c r="E2447" s="157" t="s">
        <v>255</v>
      </c>
      <c r="F2447" s="157" t="s">
        <v>82</v>
      </c>
      <c r="G2447" s="157" t="s">
        <v>83</v>
      </c>
      <c r="H2447" s="157" t="s">
        <v>84</v>
      </c>
      <c r="I2447" s="157"/>
      <c r="J2447" s="157"/>
      <c r="K2447" s="157">
        <v>1260.095</v>
      </c>
      <c r="L2447" s="157">
        <v>0.37780633220000015</v>
      </c>
      <c r="M2447" s="157">
        <v>2.4985818E-3</v>
      </c>
      <c r="N2447" s="157">
        <v>0.32407155999999998</v>
      </c>
      <c r="O2447" s="157">
        <v>1.3848037000000001E-2</v>
      </c>
      <c r="P2447" s="157">
        <v>1.2740194040000001E-2</v>
      </c>
      <c r="Q2447" s="126">
        <v>3.7030328E-5</v>
      </c>
      <c r="R2447" s="155"/>
      <c r="S2447" s="155"/>
      <c r="T2447" s="155"/>
      <c r="U2447" s="155"/>
      <c r="V2447" s="155"/>
      <c r="W2447" s="155"/>
      <c r="X2447" s="155"/>
      <c r="Y2447" s="155"/>
      <c r="Z2447" s="155"/>
      <c r="AA2447" s="155"/>
      <c r="AB2447" s="155"/>
      <c r="AC2447" s="155"/>
      <c r="AD2447" s="155"/>
      <c r="AE2447" s="155"/>
      <c r="AF2447" s="155"/>
      <c r="AG2447" s="155"/>
      <c r="AH2447" s="155"/>
    </row>
    <row r="2448" spans="1:34" x14ac:dyDescent="0.25">
      <c r="A2448" s="128" t="s">
        <v>16</v>
      </c>
      <c r="B2448" s="157" t="s">
        <v>58</v>
      </c>
      <c r="C2448" s="157" t="s">
        <v>461</v>
      </c>
      <c r="D2448" s="157" t="s">
        <v>53</v>
      </c>
      <c r="E2448" s="157" t="s">
        <v>256</v>
      </c>
      <c r="F2448" s="157" t="s">
        <v>85</v>
      </c>
      <c r="G2448" s="157" t="s">
        <v>83</v>
      </c>
      <c r="H2448" s="157" t="s">
        <v>84</v>
      </c>
      <c r="I2448" s="157"/>
      <c r="J2448" s="157"/>
      <c r="K2448" s="157">
        <v>0</v>
      </c>
      <c r="L2448" s="157">
        <v>0</v>
      </c>
      <c r="M2448" s="157">
        <v>0</v>
      </c>
      <c r="N2448" s="157">
        <v>0</v>
      </c>
      <c r="O2448" s="157">
        <v>0</v>
      </c>
      <c r="P2448" s="157">
        <v>0</v>
      </c>
      <c r="Q2448" s="126">
        <v>0</v>
      </c>
      <c r="R2448" s="155"/>
      <c r="S2448" s="155"/>
      <c r="T2448" s="155"/>
      <c r="U2448" s="155"/>
      <c r="V2448" s="155"/>
      <c r="W2448" s="155"/>
      <c r="X2448" s="155"/>
      <c r="Y2448" s="155"/>
      <c r="Z2448" s="155"/>
      <c r="AA2448" s="155"/>
      <c r="AB2448" s="155"/>
      <c r="AC2448" s="155"/>
      <c r="AD2448" s="155"/>
      <c r="AE2448" s="155"/>
      <c r="AF2448" s="155"/>
      <c r="AG2448" s="155"/>
      <c r="AH2448" s="155"/>
    </row>
    <row r="2449" spans="1:34" x14ac:dyDescent="0.25">
      <c r="A2449" s="128" t="s">
        <v>16</v>
      </c>
      <c r="B2449" s="157" t="s">
        <v>58</v>
      </c>
      <c r="C2449" s="157" t="s">
        <v>461</v>
      </c>
      <c r="D2449" s="157" t="s">
        <v>53</v>
      </c>
      <c r="E2449" s="157" t="s">
        <v>257</v>
      </c>
      <c r="F2449" s="157" t="s">
        <v>86</v>
      </c>
      <c r="G2449" s="157" t="s">
        <v>83</v>
      </c>
      <c r="H2449" s="157" t="s">
        <v>84</v>
      </c>
      <c r="I2449" s="157"/>
      <c r="J2449" s="157"/>
      <c r="K2449" s="157">
        <v>1789.6265000000001</v>
      </c>
      <c r="L2449" s="157">
        <v>0.43856819160000016</v>
      </c>
      <c r="M2449" s="157">
        <v>3.5423536E-3</v>
      </c>
      <c r="N2449" s="157">
        <v>0.47383317000000003</v>
      </c>
      <c r="O2449" s="157">
        <v>1.5680225999999998E-2</v>
      </c>
      <c r="P2449" s="157">
        <v>1.4425807919999999E-2</v>
      </c>
      <c r="Q2449" s="126">
        <v>3.8925915E-5</v>
      </c>
      <c r="R2449" s="155"/>
      <c r="S2449" s="155"/>
      <c r="T2449" s="155"/>
      <c r="U2449" s="155"/>
      <c r="V2449" s="155"/>
      <c r="W2449" s="155"/>
      <c r="X2449" s="155"/>
      <c r="Y2449" s="155"/>
      <c r="Z2449" s="155"/>
      <c r="AA2449" s="155"/>
      <c r="AB2449" s="155"/>
      <c r="AC2449" s="155"/>
      <c r="AD2449" s="155"/>
      <c r="AE2449" s="155"/>
      <c r="AF2449" s="155"/>
      <c r="AG2449" s="155"/>
      <c r="AH2449" s="155"/>
    </row>
    <row r="2450" spans="1:34" x14ac:dyDescent="0.25">
      <c r="A2450" s="128" t="s">
        <v>16</v>
      </c>
      <c r="B2450" s="157" t="s">
        <v>58</v>
      </c>
      <c r="C2450" s="157" t="s">
        <v>461</v>
      </c>
      <c r="D2450" s="157" t="s">
        <v>53</v>
      </c>
      <c r="E2450" s="157" t="s">
        <v>258</v>
      </c>
      <c r="F2450" s="157" t="s">
        <v>87</v>
      </c>
      <c r="G2450" s="157" t="s">
        <v>83</v>
      </c>
      <c r="H2450" s="157" t="s">
        <v>84</v>
      </c>
      <c r="I2450" s="157"/>
      <c r="J2450" s="157"/>
      <c r="K2450" s="157">
        <v>494.10813235999996</v>
      </c>
      <c r="L2450" s="157">
        <v>9.5931281519569984E-3</v>
      </c>
      <c r="M2450" s="157">
        <v>2.4052506172600003E-3</v>
      </c>
      <c r="N2450" s="157">
        <v>0.16866094170999998</v>
      </c>
      <c r="O2450" s="157">
        <v>7.7554647199999996E-5</v>
      </c>
      <c r="P2450" s="157">
        <v>7.1350275423999999E-5</v>
      </c>
      <c r="Q2450" s="126">
        <v>1.3617955163999998E-5</v>
      </c>
      <c r="R2450" s="155"/>
      <c r="S2450" s="155"/>
      <c r="T2450" s="155"/>
      <c r="U2450" s="155"/>
      <c r="V2450" s="155"/>
      <c r="W2450" s="155"/>
      <c r="X2450" s="155"/>
      <c r="Y2450" s="155"/>
      <c r="Z2450" s="155"/>
      <c r="AA2450" s="155"/>
      <c r="AB2450" s="155"/>
      <c r="AC2450" s="155"/>
      <c r="AD2450" s="155"/>
      <c r="AE2450" s="155"/>
      <c r="AF2450" s="155"/>
      <c r="AG2450" s="155"/>
      <c r="AH2450" s="155"/>
    </row>
    <row r="2451" spans="1:34" x14ac:dyDescent="0.25">
      <c r="A2451" s="128" t="s">
        <v>16</v>
      </c>
      <c r="B2451" s="157" t="s">
        <v>58</v>
      </c>
      <c r="C2451" s="157" t="s">
        <v>461</v>
      </c>
      <c r="D2451" s="157" t="s">
        <v>53</v>
      </c>
      <c r="E2451" s="157" t="s">
        <v>259</v>
      </c>
      <c r="F2451" s="157" t="s">
        <v>88</v>
      </c>
      <c r="G2451" s="157" t="s">
        <v>89</v>
      </c>
      <c r="H2451" s="157" t="s">
        <v>84</v>
      </c>
      <c r="I2451" s="157"/>
      <c r="J2451" s="157"/>
      <c r="K2451" s="157">
        <v>29.557613</v>
      </c>
      <c r="L2451" s="157">
        <v>2.4669514077999997E-3</v>
      </c>
      <c r="M2451" s="157">
        <v>5.9631544E-5</v>
      </c>
      <c r="N2451" s="157">
        <v>1.0368943E-2</v>
      </c>
      <c r="O2451" s="157">
        <v>3.7081629999999999E-4</v>
      </c>
      <c r="P2451" s="157">
        <v>3.41150996E-4</v>
      </c>
      <c r="Q2451" s="126">
        <v>6.2383253000000001E-7</v>
      </c>
      <c r="R2451" s="155"/>
      <c r="S2451" s="155"/>
      <c r="T2451" s="155"/>
      <c r="U2451" s="155"/>
      <c r="V2451" s="155"/>
      <c r="W2451" s="155"/>
      <c r="X2451" s="155"/>
      <c r="Y2451" s="155"/>
      <c r="Z2451" s="155"/>
      <c r="AA2451" s="155"/>
      <c r="AB2451" s="155"/>
      <c r="AC2451" s="155"/>
      <c r="AD2451" s="155"/>
      <c r="AE2451" s="155"/>
      <c r="AF2451" s="155"/>
      <c r="AG2451" s="155"/>
      <c r="AH2451" s="155"/>
    </row>
    <row r="2452" spans="1:34" x14ac:dyDescent="0.25">
      <c r="A2452" s="128" t="s">
        <v>16</v>
      </c>
      <c r="B2452" s="157" t="s">
        <v>58</v>
      </c>
      <c r="C2452" s="157" t="s">
        <v>461</v>
      </c>
      <c r="D2452" s="157" t="s">
        <v>53</v>
      </c>
      <c r="E2452" s="157" t="s">
        <v>260</v>
      </c>
      <c r="F2452" s="157" t="s">
        <v>90</v>
      </c>
      <c r="G2452" s="157" t="s">
        <v>89</v>
      </c>
      <c r="H2452" s="157" t="s">
        <v>84</v>
      </c>
      <c r="I2452" s="157"/>
      <c r="J2452" s="157"/>
      <c r="K2452" s="157">
        <v>2.7771792</v>
      </c>
      <c r="L2452" s="157">
        <v>8.9050619230000023E-5</v>
      </c>
      <c r="M2452" s="157">
        <v>3.9831156999999998E-6</v>
      </c>
      <c r="N2452" s="157">
        <v>3.8871453999999998E-4</v>
      </c>
      <c r="O2452" s="157">
        <v>1.3097563E-5</v>
      </c>
      <c r="P2452" s="157">
        <v>1.204975796E-5</v>
      </c>
      <c r="Q2452" s="126">
        <v>4.062375E-8</v>
      </c>
      <c r="R2452" s="155"/>
      <c r="S2452" s="155"/>
      <c r="T2452" s="155"/>
      <c r="U2452" s="155"/>
      <c r="V2452" s="155"/>
      <c r="W2452" s="155"/>
      <c r="X2452" s="155"/>
      <c r="Y2452" s="155"/>
      <c r="Z2452" s="155"/>
      <c r="AA2452" s="155"/>
      <c r="AB2452" s="155"/>
      <c r="AC2452" s="155"/>
      <c r="AD2452" s="155"/>
      <c r="AE2452" s="155"/>
      <c r="AF2452" s="155"/>
      <c r="AG2452" s="155"/>
      <c r="AH2452" s="155"/>
    </row>
    <row r="2453" spans="1:34" x14ac:dyDescent="0.25">
      <c r="A2453" s="128" t="s">
        <v>16</v>
      </c>
      <c r="B2453" s="157" t="s">
        <v>58</v>
      </c>
      <c r="C2453" s="157" t="s">
        <v>461</v>
      </c>
      <c r="D2453" s="157" t="s">
        <v>53</v>
      </c>
      <c r="E2453" s="157" t="s">
        <v>261</v>
      </c>
      <c r="F2453" s="157" t="s">
        <v>91</v>
      </c>
      <c r="G2453" s="157" t="s">
        <v>89</v>
      </c>
      <c r="H2453" s="157" t="s">
        <v>84</v>
      </c>
      <c r="I2453" s="157"/>
      <c r="J2453" s="157"/>
      <c r="K2453" s="157">
        <v>2.6600904000000001</v>
      </c>
      <c r="L2453" s="157">
        <v>1.0600128522599999E-4</v>
      </c>
      <c r="M2453" s="157">
        <v>4.7698053999999997E-6</v>
      </c>
      <c r="N2453" s="157">
        <v>4.6902179000000001E-4</v>
      </c>
      <c r="O2453" s="157">
        <v>1.5789788E-5</v>
      </c>
      <c r="P2453" s="157">
        <v>1.452660496E-5</v>
      </c>
      <c r="Q2453" s="126">
        <v>4.8558944999999997E-8</v>
      </c>
      <c r="R2453" s="155"/>
      <c r="S2453" s="155"/>
      <c r="T2453" s="155"/>
      <c r="U2453" s="155"/>
      <c r="V2453" s="155"/>
      <c r="W2453" s="155"/>
      <c r="X2453" s="155"/>
      <c r="Y2453" s="155"/>
      <c r="Z2453" s="155"/>
      <c r="AA2453" s="155"/>
      <c r="AB2453" s="155"/>
      <c r="AC2453" s="155"/>
      <c r="AD2453" s="155"/>
      <c r="AE2453" s="155"/>
      <c r="AF2453" s="155"/>
      <c r="AG2453" s="155"/>
      <c r="AH2453" s="155"/>
    </row>
    <row r="2454" spans="1:34" x14ac:dyDescent="0.25">
      <c r="A2454" s="128" t="s">
        <v>16</v>
      </c>
      <c r="B2454" s="157" t="s">
        <v>58</v>
      </c>
      <c r="C2454" s="157" t="s">
        <v>461</v>
      </c>
      <c r="D2454" s="157" t="s">
        <v>53</v>
      </c>
      <c r="E2454" s="157" t="s">
        <v>262</v>
      </c>
      <c r="F2454" s="157" t="s">
        <v>92</v>
      </c>
      <c r="G2454" s="157" t="s">
        <v>89</v>
      </c>
      <c r="H2454" s="157" t="s">
        <v>84</v>
      </c>
      <c r="I2454" s="157"/>
      <c r="J2454" s="157"/>
      <c r="K2454" s="157">
        <v>6.9386120999999999E-3</v>
      </c>
      <c r="L2454" s="157">
        <v>8.657099957200001E-7</v>
      </c>
      <c r="M2454" s="157">
        <v>3.3295268999999998E-8</v>
      </c>
      <c r="N2454" s="157">
        <v>3.3964673E-6</v>
      </c>
      <c r="O2454" s="157">
        <v>1.1427287E-7</v>
      </c>
      <c r="P2454" s="157">
        <v>1.0513104040000001E-7</v>
      </c>
      <c r="Q2454" s="126">
        <v>3.3565942000000001E-10</v>
      </c>
      <c r="R2454" s="155"/>
      <c r="S2454" s="155"/>
      <c r="T2454" s="155"/>
      <c r="U2454" s="155"/>
      <c r="V2454" s="155"/>
      <c r="W2454" s="155"/>
      <c r="X2454" s="155"/>
      <c r="Y2454" s="155"/>
      <c r="Z2454" s="155"/>
      <c r="AA2454" s="155"/>
      <c r="AB2454" s="155"/>
      <c r="AC2454" s="155"/>
      <c r="AD2454" s="155"/>
      <c r="AE2454" s="155"/>
      <c r="AF2454" s="155"/>
      <c r="AG2454" s="155"/>
      <c r="AH2454" s="155"/>
    </row>
    <row r="2455" spans="1:34" x14ac:dyDescent="0.25">
      <c r="A2455" s="128" t="s">
        <v>16</v>
      </c>
      <c r="B2455" s="157" t="s">
        <v>58</v>
      </c>
      <c r="C2455" s="157" t="s">
        <v>461</v>
      </c>
      <c r="D2455" s="157" t="s">
        <v>53</v>
      </c>
      <c r="E2455" s="157" t="s">
        <v>263</v>
      </c>
      <c r="F2455" s="157" t="s">
        <v>93</v>
      </c>
      <c r="G2455" s="157" t="s">
        <v>89</v>
      </c>
      <c r="H2455" s="157" t="s">
        <v>84</v>
      </c>
      <c r="I2455" s="157"/>
      <c r="J2455" s="157"/>
      <c r="K2455" s="157">
        <v>12.649955800000001</v>
      </c>
      <c r="L2455" s="157">
        <v>6.2681527393899997E-3</v>
      </c>
      <c r="M2455" s="157">
        <v>1.5674971699999998E-4</v>
      </c>
      <c r="N2455" s="157">
        <v>2.7008198899999999E-2</v>
      </c>
      <c r="O2455" s="157">
        <v>9.6677521200000003E-4</v>
      </c>
      <c r="P2455" s="157">
        <v>8.8943319504000012E-4</v>
      </c>
      <c r="Q2455" s="126">
        <v>1.61214389E-6</v>
      </c>
      <c r="R2455" s="155"/>
      <c r="S2455" s="155"/>
      <c r="T2455" s="155"/>
      <c r="U2455" s="155"/>
      <c r="V2455" s="155"/>
      <c r="W2455" s="155"/>
      <c r="X2455" s="155"/>
      <c r="Y2455" s="155"/>
      <c r="Z2455" s="155"/>
      <c r="AA2455" s="155"/>
      <c r="AB2455" s="155"/>
      <c r="AC2455" s="155"/>
      <c r="AD2455" s="155"/>
      <c r="AE2455" s="155"/>
      <c r="AF2455" s="155"/>
      <c r="AG2455" s="155"/>
      <c r="AH2455" s="155"/>
    </row>
    <row r="2456" spans="1:34" x14ac:dyDescent="0.25">
      <c r="A2456" s="128" t="s">
        <v>16</v>
      </c>
      <c r="B2456" s="157" t="s">
        <v>58</v>
      </c>
      <c r="C2456" s="157" t="s">
        <v>461</v>
      </c>
      <c r="D2456" s="157" t="s">
        <v>53</v>
      </c>
      <c r="E2456" s="157" t="s">
        <v>264</v>
      </c>
      <c r="F2456" s="157" t="s">
        <v>94</v>
      </c>
      <c r="G2456" s="157" t="s">
        <v>89</v>
      </c>
      <c r="H2456" s="157" t="s">
        <v>84</v>
      </c>
      <c r="I2456" s="157"/>
      <c r="J2456" s="157"/>
      <c r="K2456" s="157">
        <v>0.26713650999999999</v>
      </c>
      <c r="L2456" s="157">
        <v>2.1566387757000001E-5</v>
      </c>
      <c r="M2456" s="157">
        <v>9.3835950999999996E-7</v>
      </c>
      <c r="N2456" s="157">
        <v>9.5722535000000006E-5</v>
      </c>
      <c r="O2456" s="157">
        <v>3.2205488999999998E-6</v>
      </c>
      <c r="P2456" s="157">
        <v>2.9629049879999999E-6</v>
      </c>
      <c r="Q2456" s="126">
        <v>9.4598799999999998E-9</v>
      </c>
      <c r="R2456" s="155"/>
      <c r="S2456" s="155"/>
      <c r="T2456" s="155"/>
      <c r="U2456" s="155"/>
      <c r="V2456" s="155"/>
      <c r="W2456" s="155"/>
      <c r="X2456" s="155"/>
      <c r="Y2456" s="155"/>
      <c r="Z2456" s="155"/>
      <c r="AA2456" s="155"/>
      <c r="AB2456" s="155"/>
      <c r="AC2456" s="155"/>
      <c r="AD2456" s="155"/>
      <c r="AE2456" s="155"/>
      <c r="AF2456" s="155"/>
      <c r="AG2456" s="155"/>
      <c r="AH2456" s="155"/>
    </row>
    <row r="2457" spans="1:34" x14ac:dyDescent="0.25">
      <c r="A2457" s="128" t="s">
        <v>16</v>
      </c>
      <c r="B2457" s="157" t="s">
        <v>58</v>
      </c>
      <c r="C2457" s="157" t="s">
        <v>461</v>
      </c>
      <c r="D2457" s="157" t="s">
        <v>53</v>
      </c>
      <c r="E2457" s="157" t="s">
        <v>265</v>
      </c>
      <c r="F2457" s="157" t="s">
        <v>95</v>
      </c>
      <c r="G2457" s="157" t="s">
        <v>96</v>
      </c>
      <c r="H2457" s="157" t="s">
        <v>84</v>
      </c>
      <c r="I2457" s="157"/>
      <c r="J2457" s="157"/>
      <c r="K2457" s="157">
        <v>0.56335217000000004</v>
      </c>
      <c r="L2457" s="157">
        <v>5.2902453068000003E-5</v>
      </c>
      <c r="M2457" s="157">
        <v>2.1376002E-6</v>
      </c>
      <c r="N2457" s="157">
        <v>2.1805770000000001E-4</v>
      </c>
      <c r="O2457" s="157">
        <v>7.3364704000000002E-6</v>
      </c>
      <c r="P2457" s="157">
        <v>6.7495527680000003E-6</v>
      </c>
      <c r="Q2457" s="126">
        <v>2.1549782000000001E-8</v>
      </c>
      <c r="R2457" s="155"/>
      <c r="S2457" s="155"/>
      <c r="T2457" s="155"/>
      <c r="U2457" s="155"/>
      <c r="V2457" s="155"/>
      <c r="W2457" s="155"/>
      <c r="X2457" s="155"/>
      <c r="Y2457" s="155"/>
      <c r="Z2457" s="155"/>
      <c r="AA2457" s="155"/>
      <c r="AB2457" s="155"/>
      <c r="AC2457" s="155"/>
      <c r="AD2457" s="155"/>
      <c r="AE2457" s="155"/>
      <c r="AF2457" s="155"/>
      <c r="AG2457" s="155"/>
      <c r="AH2457" s="155"/>
    </row>
    <row r="2458" spans="1:34" x14ac:dyDescent="0.25">
      <c r="A2458" s="128" t="s">
        <v>16</v>
      </c>
      <c r="B2458" s="157" t="s">
        <v>58</v>
      </c>
      <c r="C2458" s="157" t="s">
        <v>461</v>
      </c>
      <c r="D2458" s="157" t="s">
        <v>53</v>
      </c>
      <c r="E2458" s="157" t="s">
        <v>266</v>
      </c>
      <c r="F2458" s="157" t="s">
        <v>97</v>
      </c>
      <c r="G2458" s="157" t="s">
        <v>96</v>
      </c>
      <c r="H2458" s="157" t="s">
        <v>84</v>
      </c>
      <c r="I2458" s="157"/>
      <c r="J2458" s="157"/>
      <c r="K2458" s="157">
        <v>2.6663518000000001E-2</v>
      </c>
      <c r="L2458" s="157">
        <v>4.0644724775E-6</v>
      </c>
      <c r="M2458" s="157">
        <v>1.7032149999999999E-7</v>
      </c>
      <c r="N2458" s="157">
        <v>1.7374583000000001E-5</v>
      </c>
      <c r="O2458" s="157">
        <v>5.8456134999999996E-7</v>
      </c>
      <c r="P2458" s="157">
        <v>5.3779644199999997E-7</v>
      </c>
      <c r="Q2458" s="126">
        <v>1.7170616E-9</v>
      </c>
      <c r="R2458" s="155"/>
      <c r="S2458" s="155"/>
      <c r="T2458" s="155"/>
      <c r="U2458" s="155"/>
      <c r="V2458" s="155"/>
      <c r="W2458" s="155"/>
      <c r="X2458" s="155"/>
      <c r="Y2458" s="155"/>
      <c r="Z2458" s="155"/>
      <c r="AA2458" s="155"/>
      <c r="AB2458" s="155"/>
      <c r="AC2458" s="155"/>
      <c r="AD2458" s="155"/>
      <c r="AE2458" s="155"/>
      <c r="AF2458" s="155"/>
      <c r="AG2458" s="155"/>
      <c r="AH2458" s="155"/>
    </row>
    <row r="2459" spans="1:34" x14ac:dyDescent="0.25">
      <c r="A2459" s="128" t="s">
        <v>16</v>
      </c>
      <c r="B2459" s="157" t="s">
        <v>58</v>
      </c>
      <c r="C2459" s="157" t="s">
        <v>461</v>
      </c>
      <c r="D2459" s="157" t="s">
        <v>53</v>
      </c>
      <c r="E2459" s="157" t="s">
        <v>267</v>
      </c>
      <c r="F2459" s="157" t="s">
        <v>98</v>
      </c>
      <c r="G2459" s="157" t="s">
        <v>99</v>
      </c>
      <c r="H2459" s="157" t="s">
        <v>84</v>
      </c>
      <c r="I2459" s="157"/>
      <c r="J2459" s="157"/>
      <c r="K2459" s="157">
        <v>257.06517199999996</v>
      </c>
      <c r="L2459" s="157">
        <v>1.137394628924E-3</v>
      </c>
      <c r="M2459" s="157">
        <v>3.4326191599999995E-5</v>
      </c>
      <c r="N2459" s="157">
        <v>3.2627642100000001E-3</v>
      </c>
      <c r="O2459" s="157">
        <v>1.123343585E-4</v>
      </c>
      <c r="P2459" s="157">
        <v>1.0334760982000001E-4</v>
      </c>
      <c r="Q2459" s="126">
        <v>3.6103186000000002E-7</v>
      </c>
      <c r="R2459" s="155"/>
      <c r="S2459" s="155"/>
      <c r="T2459" s="155"/>
      <c r="U2459" s="155"/>
      <c r="V2459" s="155"/>
      <c r="W2459" s="155"/>
      <c r="X2459" s="155"/>
      <c r="Y2459" s="155"/>
      <c r="Z2459" s="155"/>
      <c r="AA2459" s="155"/>
      <c r="AB2459" s="155"/>
      <c r="AC2459" s="155"/>
      <c r="AD2459" s="155"/>
      <c r="AE2459" s="155"/>
      <c r="AF2459" s="155"/>
      <c r="AG2459" s="155"/>
      <c r="AH2459" s="155"/>
    </row>
    <row r="2460" spans="1:34" x14ac:dyDescent="0.25">
      <c r="A2460" s="128" t="s">
        <v>16</v>
      </c>
      <c r="B2460" s="157" t="s">
        <v>58</v>
      </c>
      <c r="C2460" s="157" t="s">
        <v>461</v>
      </c>
      <c r="D2460" s="157" t="s">
        <v>53</v>
      </c>
      <c r="E2460" s="157" t="s">
        <v>268</v>
      </c>
      <c r="F2460" s="157" t="s">
        <v>98</v>
      </c>
      <c r="G2460" s="157" t="s">
        <v>100</v>
      </c>
      <c r="H2460" s="157" t="s">
        <v>84</v>
      </c>
      <c r="I2460" s="157"/>
      <c r="J2460" s="157"/>
      <c r="K2460" s="157">
        <v>34.039007099999999</v>
      </c>
      <c r="L2460" s="157">
        <v>4.2426176623500001E-3</v>
      </c>
      <c r="M2460" s="157">
        <v>1.8534460919999998E-4</v>
      </c>
      <c r="N2460" s="157">
        <v>1.7051061479999997E-2</v>
      </c>
      <c r="O2460" s="157">
        <v>5.9529195199999995E-4</v>
      </c>
      <c r="P2460" s="157">
        <v>5.4766859583999991E-4</v>
      </c>
      <c r="Q2460" s="126">
        <v>1.9120187420000001E-6</v>
      </c>
      <c r="R2460" s="155"/>
      <c r="S2460" s="155"/>
      <c r="T2460" s="155"/>
      <c r="U2460" s="155"/>
      <c r="V2460" s="155"/>
      <c r="W2460" s="155"/>
      <c r="X2460" s="155"/>
      <c r="Y2460" s="155"/>
      <c r="Z2460" s="155"/>
      <c r="AA2460" s="155"/>
      <c r="AB2460" s="155"/>
      <c r="AC2460" s="155"/>
      <c r="AD2460" s="155"/>
      <c r="AE2460" s="155"/>
      <c r="AF2460" s="155"/>
      <c r="AG2460" s="155"/>
      <c r="AH2460" s="155"/>
    </row>
    <row r="2461" spans="1:34" x14ac:dyDescent="0.25">
      <c r="A2461" s="128" t="s">
        <v>16</v>
      </c>
      <c r="B2461" s="157" t="s">
        <v>58</v>
      </c>
      <c r="C2461" s="157" t="s">
        <v>461</v>
      </c>
      <c r="D2461" s="157" t="s">
        <v>53</v>
      </c>
      <c r="E2461" s="157" t="s">
        <v>269</v>
      </c>
      <c r="F2461" s="157" t="s">
        <v>101</v>
      </c>
      <c r="G2461" s="157" t="s">
        <v>99</v>
      </c>
      <c r="H2461" s="157" t="s">
        <v>84</v>
      </c>
      <c r="I2461" s="157"/>
      <c r="J2461" s="157"/>
      <c r="K2461" s="157">
        <v>2903.2892999999999</v>
      </c>
      <c r="L2461" s="157">
        <v>1.0840983435E-2</v>
      </c>
      <c r="M2461" s="157">
        <v>3.0044882000000001E-4</v>
      </c>
      <c r="N2461" s="157">
        <v>2.8307822999999999E-2</v>
      </c>
      <c r="O2461" s="157">
        <v>9.5778686E-4</v>
      </c>
      <c r="P2461" s="157">
        <v>8.8116391120000002E-4</v>
      </c>
      <c r="Q2461" s="126">
        <v>3.1053436999999999E-6</v>
      </c>
      <c r="R2461" s="155"/>
      <c r="S2461" s="155"/>
      <c r="T2461" s="155"/>
      <c r="U2461" s="155"/>
      <c r="V2461" s="155"/>
      <c r="W2461" s="155"/>
      <c r="X2461" s="155"/>
      <c r="Y2461" s="155"/>
      <c r="Z2461" s="155"/>
      <c r="AA2461" s="155"/>
      <c r="AB2461" s="155"/>
      <c r="AC2461" s="155"/>
      <c r="AD2461" s="155"/>
      <c r="AE2461" s="155"/>
      <c r="AF2461" s="155"/>
      <c r="AG2461" s="155"/>
      <c r="AH2461" s="155"/>
    </row>
    <row r="2462" spans="1:34" x14ac:dyDescent="0.25">
      <c r="A2462" s="128" t="s">
        <v>16</v>
      </c>
      <c r="B2462" s="157" t="s">
        <v>58</v>
      </c>
      <c r="C2462" s="157" t="s">
        <v>461</v>
      </c>
      <c r="D2462" s="157" t="s">
        <v>53</v>
      </c>
      <c r="E2462" s="157" t="s">
        <v>270</v>
      </c>
      <c r="F2462" s="157" t="s">
        <v>101</v>
      </c>
      <c r="G2462" s="157" t="s">
        <v>100</v>
      </c>
      <c r="H2462" s="157" t="s">
        <v>84</v>
      </c>
      <c r="I2462" s="157"/>
      <c r="J2462" s="157"/>
      <c r="K2462" s="157">
        <v>321.96696400000002</v>
      </c>
      <c r="L2462" s="157">
        <v>5.9292847126700007E-2</v>
      </c>
      <c r="M2462" s="157">
        <v>1.28979956E-3</v>
      </c>
      <c r="N2462" s="157">
        <v>0.214730106</v>
      </c>
      <c r="O2462" s="157">
        <v>7.6629714599999992E-3</v>
      </c>
      <c r="P2462" s="157">
        <v>7.0499337431999994E-3</v>
      </c>
      <c r="Q2462" s="126">
        <v>1.32436385E-5</v>
      </c>
      <c r="R2462" s="155"/>
      <c r="S2462" s="155"/>
      <c r="T2462" s="155"/>
      <c r="U2462" s="155"/>
      <c r="V2462" s="155"/>
      <c r="W2462" s="155"/>
      <c r="X2462" s="155"/>
      <c r="Y2462" s="155"/>
      <c r="Z2462" s="155"/>
      <c r="AA2462" s="155"/>
      <c r="AB2462" s="155"/>
      <c r="AC2462" s="155"/>
      <c r="AD2462" s="155"/>
      <c r="AE2462" s="155"/>
      <c r="AF2462" s="155"/>
      <c r="AG2462" s="155"/>
      <c r="AH2462" s="155"/>
    </row>
    <row r="2463" spans="1:34" x14ac:dyDescent="0.25">
      <c r="A2463" s="128" t="s">
        <v>16</v>
      </c>
      <c r="B2463" s="157" t="s">
        <v>58</v>
      </c>
      <c r="C2463" s="157" t="s">
        <v>461</v>
      </c>
      <c r="D2463" s="157" t="s">
        <v>53</v>
      </c>
      <c r="E2463" s="157" t="s">
        <v>271</v>
      </c>
      <c r="F2463" s="157" t="s">
        <v>102</v>
      </c>
      <c r="G2463" s="157" t="s">
        <v>99</v>
      </c>
      <c r="H2463" s="157" t="s">
        <v>84</v>
      </c>
      <c r="I2463" s="157"/>
      <c r="J2463" s="157"/>
      <c r="K2463" s="157">
        <v>7665.8991000000005</v>
      </c>
      <c r="L2463" s="157">
        <v>2.1413593327399998E-2</v>
      </c>
      <c r="M2463" s="157">
        <v>6.7305549999999994E-4</v>
      </c>
      <c r="N2463" s="157">
        <v>5.8062204100000001E-2</v>
      </c>
      <c r="O2463" s="157">
        <v>2.2075446300000002E-3</v>
      </c>
      <c r="P2463" s="157">
        <v>2.0309410595999999E-3</v>
      </c>
      <c r="Q2463" s="126">
        <v>6.8891279999999997E-6</v>
      </c>
      <c r="R2463" s="155"/>
      <c r="S2463" s="155"/>
      <c r="T2463" s="155"/>
      <c r="U2463" s="155"/>
      <c r="V2463" s="155"/>
      <c r="W2463" s="155"/>
      <c r="X2463" s="155"/>
      <c r="Y2463" s="155"/>
      <c r="Z2463" s="155"/>
      <c r="AA2463" s="155"/>
      <c r="AB2463" s="155"/>
      <c r="AC2463" s="155"/>
      <c r="AD2463" s="155"/>
      <c r="AE2463" s="155"/>
      <c r="AF2463" s="155"/>
      <c r="AG2463" s="155"/>
      <c r="AH2463" s="155"/>
    </row>
    <row r="2464" spans="1:34" x14ac:dyDescent="0.25">
      <c r="A2464" s="128" t="s">
        <v>16</v>
      </c>
      <c r="B2464" s="157" t="s">
        <v>58</v>
      </c>
      <c r="C2464" s="157" t="s">
        <v>461</v>
      </c>
      <c r="D2464" s="157" t="s">
        <v>53</v>
      </c>
      <c r="E2464" s="157" t="s">
        <v>272</v>
      </c>
      <c r="F2464" s="157" t="s">
        <v>102</v>
      </c>
      <c r="G2464" s="157" t="s">
        <v>100</v>
      </c>
      <c r="H2464" s="157" t="s">
        <v>84</v>
      </c>
      <c r="I2464" s="157"/>
      <c r="J2464" s="157"/>
      <c r="K2464" s="157">
        <v>805.14051400000005</v>
      </c>
      <c r="L2464" s="157">
        <v>4.8497308726300002E-2</v>
      </c>
      <c r="M2464" s="157">
        <v>1.80886651E-3</v>
      </c>
      <c r="N2464" s="157">
        <v>0.18747096699999999</v>
      </c>
      <c r="O2464" s="157">
        <v>6.3910293999999996E-3</v>
      </c>
      <c r="P2464" s="157">
        <v>5.8797470480000001E-3</v>
      </c>
      <c r="Q2464" s="126">
        <v>1.8554099799999999E-5</v>
      </c>
      <c r="R2464" s="155"/>
      <c r="S2464" s="155"/>
      <c r="T2464" s="155"/>
      <c r="U2464" s="155"/>
      <c r="V2464" s="155"/>
      <c r="W2464" s="155"/>
      <c r="X2464" s="155"/>
      <c r="Y2464" s="155"/>
      <c r="Z2464" s="155"/>
      <c r="AA2464" s="155"/>
      <c r="AB2464" s="155"/>
      <c r="AC2464" s="155"/>
      <c r="AD2464" s="155"/>
      <c r="AE2464" s="155"/>
      <c r="AF2464" s="155"/>
      <c r="AG2464" s="155"/>
      <c r="AH2464" s="155"/>
    </row>
    <row r="2465" spans="1:34" x14ac:dyDescent="0.25">
      <c r="A2465" s="128" t="s">
        <v>16</v>
      </c>
      <c r="B2465" s="157" t="s">
        <v>58</v>
      </c>
      <c r="C2465" s="157" t="s">
        <v>461</v>
      </c>
      <c r="D2465" s="157" t="s">
        <v>53</v>
      </c>
      <c r="E2465" s="157" t="s">
        <v>273</v>
      </c>
      <c r="F2465" s="157" t="s">
        <v>103</v>
      </c>
      <c r="G2465" s="157" t="s">
        <v>99</v>
      </c>
      <c r="H2465" s="157" t="s">
        <v>84</v>
      </c>
      <c r="I2465" s="157"/>
      <c r="J2465" s="157"/>
      <c r="K2465" s="157">
        <v>3889.3154299999997</v>
      </c>
      <c r="L2465" s="157">
        <v>1.4211515370879998E-2</v>
      </c>
      <c r="M2465" s="157">
        <v>4.3030692699999996E-4</v>
      </c>
      <c r="N2465" s="157">
        <v>3.9582313799999998E-2</v>
      </c>
      <c r="O2465" s="157">
        <v>1.3823663149999999E-3</v>
      </c>
      <c r="P2465" s="157">
        <v>1.2717770098000002E-3</v>
      </c>
      <c r="Q2465" s="126">
        <v>4.4343394499999998E-6</v>
      </c>
      <c r="R2465" s="155"/>
      <c r="S2465" s="155"/>
      <c r="T2465" s="155"/>
      <c r="U2465" s="155"/>
      <c r="V2465" s="155"/>
      <c r="W2465" s="155"/>
      <c r="X2465" s="155"/>
      <c r="Y2465" s="155"/>
      <c r="Z2465" s="155"/>
      <c r="AA2465" s="155"/>
      <c r="AB2465" s="155"/>
      <c r="AC2465" s="155"/>
      <c r="AD2465" s="155"/>
      <c r="AE2465" s="155"/>
      <c r="AF2465" s="155"/>
      <c r="AG2465" s="155"/>
      <c r="AH2465" s="155"/>
    </row>
    <row r="2466" spans="1:34" x14ac:dyDescent="0.25">
      <c r="A2466" s="128" t="s">
        <v>16</v>
      </c>
      <c r="B2466" s="157" t="s">
        <v>58</v>
      </c>
      <c r="C2466" s="157" t="s">
        <v>461</v>
      </c>
      <c r="D2466" s="157" t="s">
        <v>53</v>
      </c>
      <c r="E2466" s="157" t="s">
        <v>274</v>
      </c>
      <c r="F2466" s="157" t="s">
        <v>103</v>
      </c>
      <c r="G2466" s="157" t="s">
        <v>100</v>
      </c>
      <c r="H2466" s="157" t="s">
        <v>84</v>
      </c>
      <c r="I2466" s="157"/>
      <c r="J2466" s="157"/>
      <c r="K2466" s="157">
        <v>313.11028999999996</v>
      </c>
      <c r="L2466" s="157">
        <v>4.7969567954400008E-2</v>
      </c>
      <c r="M2466" s="157">
        <v>1.6769590700000002E-3</v>
      </c>
      <c r="N2466" s="157">
        <v>0.20890697</v>
      </c>
      <c r="O2466" s="157">
        <v>7.2667905999999997E-3</v>
      </c>
      <c r="P2466" s="157">
        <v>6.6854473520000009E-3</v>
      </c>
      <c r="Q2466" s="126">
        <v>1.73056936E-5</v>
      </c>
      <c r="R2466" s="155"/>
      <c r="S2466" s="155"/>
      <c r="T2466" s="155"/>
      <c r="U2466" s="155"/>
      <c r="V2466" s="155"/>
      <c r="W2466" s="155"/>
      <c r="X2466" s="155"/>
      <c r="Y2466" s="155"/>
      <c r="Z2466" s="155"/>
      <c r="AA2466" s="155"/>
      <c r="AB2466" s="155"/>
      <c r="AC2466" s="155"/>
      <c r="AD2466" s="155"/>
      <c r="AE2466" s="155"/>
      <c r="AF2466" s="155"/>
      <c r="AG2466" s="155"/>
      <c r="AH2466" s="155"/>
    </row>
    <row r="2467" spans="1:34" x14ac:dyDescent="0.25">
      <c r="A2467" s="128" t="s">
        <v>16</v>
      </c>
      <c r="B2467" s="157" t="s">
        <v>58</v>
      </c>
      <c r="C2467" s="157" t="s">
        <v>461</v>
      </c>
      <c r="D2467" s="157" t="s">
        <v>53</v>
      </c>
      <c r="E2467" s="157" t="s">
        <v>275</v>
      </c>
      <c r="F2467" s="157" t="s">
        <v>104</v>
      </c>
      <c r="G2467" s="157" t="s">
        <v>99</v>
      </c>
      <c r="H2467" s="157" t="s">
        <v>84</v>
      </c>
      <c r="I2467" s="157"/>
      <c r="J2467" s="157"/>
      <c r="K2467" s="157">
        <v>2050.1683400000002</v>
      </c>
      <c r="L2467" s="157">
        <v>2.1921654700000001E-3</v>
      </c>
      <c r="M2467" s="157">
        <v>0</v>
      </c>
      <c r="N2467" s="157">
        <v>0</v>
      </c>
      <c r="O2467" s="157">
        <v>0</v>
      </c>
      <c r="P2467" s="157">
        <v>0</v>
      </c>
      <c r="Q2467" s="126">
        <v>0</v>
      </c>
      <c r="R2467" s="155"/>
      <c r="S2467" s="155"/>
      <c r="T2467" s="155"/>
      <c r="U2467" s="155"/>
      <c r="V2467" s="155"/>
      <c r="W2467" s="155"/>
      <c r="X2467" s="155"/>
      <c r="Y2467" s="155"/>
      <c r="Z2467" s="155"/>
      <c r="AA2467" s="155"/>
      <c r="AB2467" s="155"/>
      <c r="AC2467" s="155"/>
      <c r="AD2467" s="155"/>
      <c r="AE2467" s="155"/>
      <c r="AF2467" s="155"/>
      <c r="AG2467" s="155"/>
      <c r="AH2467" s="155"/>
    </row>
    <row r="2468" spans="1:34" x14ac:dyDescent="0.25">
      <c r="A2468" s="128" t="s">
        <v>16</v>
      </c>
      <c r="B2468" s="157" t="s">
        <v>58</v>
      </c>
      <c r="C2468" s="157" t="s">
        <v>461</v>
      </c>
      <c r="D2468" s="157" t="s">
        <v>53</v>
      </c>
      <c r="E2468" s="157" t="s">
        <v>276</v>
      </c>
      <c r="F2468" s="157" t="s">
        <v>104</v>
      </c>
      <c r="G2468" s="157" t="s">
        <v>100</v>
      </c>
      <c r="H2468" s="157" t="s">
        <v>84</v>
      </c>
      <c r="I2468" s="157"/>
      <c r="J2468" s="157"/>
      <c r="K2468" s="157">
        <v>248.61629099999999</v>
      </c>
      <c r="L2468" s="157">
        <v>2.77261367E-4</v>
      </c>
      <c r="M2468" s="157">
        <v>0</v>
      </c>
      <c r="N2468" s="157">
        <v>0</v>
      </c>
      <c r="O2468" s="157">
        <v>0</v>
      </c>
      <c r="P2468" s="157">
        <v>0</v>
      </c>
      <c r="Q2468" s="126">
        <v>0</v>
      </c>
      <c r="R2468" s="155"/>
      <c r="S2468" s="155"/>
      <c r="T2468" s="155"/>
      <c r="U2468" s="155"/>
      <c r="V2468" s="155"/>
      <c r="W2468" s="155"/>
      <c r="X2468" s="155"/>
      <c r="Y2468" s="155"/>
      <c r="Z2468" s="155"/>
      <c r="AA2468" s="155"/>
      <c r="AB2468" s="155"/>
      <c r="AC2468" s="155"/>
      <c r="AD2468" s="155"/>
      <c r="AE2468" s="155"/>
      <c r="AF2468" s="155"/>
      <c r="AG2468" s="155"/>
      <c r="AH2468" s="155"/>
    </row>
    <row r="2469" spans="1:34" x14ac:dyDescent="0.25">
      <c r="A2469" s="128" t="s">
        <v>16</v>
      </c>
      <c r="B2469" s="157" t="s">
        <v>58</v>
      </c>
      <c r="C2469" s="157" t="s">
        <v>461</v>
      </c>
      <c r="D2469" s="157" t="s">
        <v>53</v>
      </c>
      <c r="E2469" s="157" t="s">
        <v>277</v>
      </c>
      <c r="F2469" s="157" t="s">
        <v>105</v>
      </c>
      <c r="G2469" s="157" t="s">
        <v>100</v>
      </c>
      <c r="H2469" s="157" t="s">
        <v>84</v>
      </c>
      <c r="I2469" s="157"/>
      <c r="J2469" s="157"/>
      <c r="K2469" s="157">
        <v>5.0464541000000002E-2</v>
      </c>
      <c r="L2469" s="157">
        <v>1.5513923081999999E-5</v>
      </c>
      <c r="M2469" s="157">
        <v>7.7120500999999999E-7</v>
      </c>
      <c r="N2469" s="157">
        <v>7.3841766000000002E-5</v>
      </c>
      <c r="O2469" s="157">
        <v>2.4945119999999999E-6</v>
      </c>
      <c r="P2469" s="157">
        <v>2.2949510399999999E-6</v>
      </c>
      <c r="Q2469" s="126">
        <v>7.9004137000000008E-9</v>
      </c>
      <c r="R2469" s="155"/>
      <c r="S2469" s="155"/>
      <c r="T2469" s="155"/>
      <c r="U2469" s="155"/>
      <c r="V2469" s="155"/>
      <c r="W2469" s="155"/>
      <c r="X2469" s="155"/>
      <c r="Y2469" s="155"/>
      <c r="Z2469" s="155"/>
      <c r="AA2469" s="155"/>
      <c r="AB2469" s="155"/>
      <c r="AC2469" s="155"/>
      <c r="AD2469" s="155"/>
      <c r="AE2469" s="155"/>
      <c r="AF2469" s="155"/>
      <c r="AG2469" s="155"/>
      <c r="AH2469" s="155"/>
    </row>
    <row r="2470" spans="1:34" x14ac:dyDescent="0.25">
      <c r="A2470" s="128" t="s">
        <v>16</v>
      </c>
      <c r="B2470" s="157" t="s">
        <v>58</v>
      </c>
      <c r="C2470" s="157" t="s">
        <v>461</v>
      </c>
      <c r="D2470" s="157" t="s">
        <v>53</v>
      </c>
      <c r="E2470" s="157" t="s">
        <v>278</v>
      </c>
      <c r="F2470" s="157" t="s">
        <v>106</v>
      </c>
      <c r="G2470" s="157" t="s">
        <v>107</v>
      </c>
      <c r="H2470" s="157" t="s">
        <v>84</v>
      </c>
      <c r="I2470" s="157"/>
      <c r="J2470" s="157"/>
      <c r="K2470" s="157">
        <v>8.1341774999999998</v>
      </c>
      <c r="L2470" s="157">
        <v>1.9359938077600006E-4</v>
      </c>
      <c r="M2470" s="157">
        <v>9.4154904999999989E-6</v>
      </c>
      <c r="N2470" s="157">
        <v>7.8224051999999989E-4</v>
      </c>
      <c r="O2470" s="157">
        <v>3.1476389999999995E-5</v>
      </c>
      <c r="P2470" s="157">
        <v>2.8958278799999996E-5</v>
      </c>
      <c r="Q2470" s="126">
        <v>9.5366064999999993E-8</v>
      </c>
      <c r="R2470" s="155"/>
      <c r="S2470" s="155"/>
      <c r="T2470" s="155"/>
      <c r="U2470" s="155"/>
      <c r="V2470" s="155"/>
      <c r="W2470" s="155"/>
      <c r="X2470" s="155"/>
      <c r="Y2470" s="155"/>
      <c r="Z2470" s="155"/>
      <c r="AA2470" s="155"/>
      <c r="AB2470" s="155"/>
      <c r="AC2470" s="155"/>
      <c r="AD2470" s="155"/>
      <c r="AE2470" s="155"/>
      <c r="AF2470" s="155"/>
      <c r="AG2470" s="155"/>
      <c r="AH2470" s="155"/>
    </row>
    <row r="2471" spans="1:34" x14ac:dyDescent="0.25">
      <c r="A2471" s="128" t="s">
        <v>16</v>
      </c>
      <c r="B2471" s="157" t="s">
        <v>58</v>
      </c>
      <c r="C2471" s="157" t="s">
        <v>461</v>
      </c>
      <c r="D2471" s="157" t="s">
        <v>53</v>
      </c>
      <c r="E2471" s="157" t="s">
        <v>279</v>
      </c>
      <c r="F2471" s="157" t="s">
        <v>108</v>
      </c>
      <c r="G2471" s="157" t="s">
        <v>109</v>
      </c>
      <c r="H2471" s="157" t="s">
        <v>84</v>
      </c>
      <c r="I2471" s="157"/>
      <c r="J2471" s="157"/>
      <c r="K2471" s="157">
        <v>44.848894799999997</v>
      </c>
      <c r="L2471" s="157">
        <v>1.2848245877700002E-3</v>
      </c>
      <c r="M2471" s="157">
        <v>4.6434941840000003E-5</v>
      </c>
      <c r="N2471" s="157">
        <v>4.4594862880000001E-3</v>
      </c>
      <c r="O2471" s="157">
        <v>1.52252079E-4</v>
      </c>
      <c r="P2471" s="157">
        <v>1.4007191268000001E-4</v>
      </c>
      <c r="Q2471" s="126">
        <v>4.7389278450000001E-7</v>
      </c>
      <c r="R2471" s="155"/>
      <c r="S2471" s="155"/>
      <c r="T2471" s="155"/>
      <c r="U2471" s="155"/>
      <c r="V2471" s="155"/>
      <c r="W2471" s="155"/>
      <c r="X2471" s="155"/>
      <c r="Y2471" s="155"/>
      <c r="Z2471" s="155"/>
      <c r="AA2471" s="155"/>
      <c r="AB2471" s="155"/>
      <c r="AC2471" s="155"/>
      <c r="AD2471" s="155"/>
      <c r="AE2471" s="155"/>
      <c r="AF2471" s="155"/>
      <c r="AG2471" s="155"/>
      <c r="AH2471" s="155"/>
    </row>
    <row r="2472" spans="1:34" x14ac:dyDescent="0.25">
      <c r="A2472" s="128" t="s">
        <v>16</v>
      </c>
      <c r="B2472" s="157" t="s">
        <v>58</v>
      </c>
      <c r="C2472" s="157" t="s">
        <v>461</v>
      </c>
      <c r="D2472" s="157" t="s">
        <v>53</v>
      </c>
      <c r="E2472" s="157" t="s">
        <v>280</v>
      </c>
      <c r="F2472" s="157" t="s">
        <v>110</v>
      </c>
      <c r="G2472" s="157" t="s">
        <v>109</v>
      </c>
      <c r="H2472" s="157" t="s">
        <v>84</v>
      </c>
      <c r="I2472" s="157"/>
      <c r="J2472" s="157"/>
      <c r="K2472" s="157">
        <v>153.29474301499997</v>
      </c>
      <c r="L2472" s="157">
        <v>9.0637349609643987E-3</v>
      </c>
      <c r="M2472" s="157">
        <v>3.1678030300999997E-4</v>
      </c>
      <c r="N2472" s="157">
        <v>2.9160146329999997E-2</v>
      </c>
      <c r="O2472" s="157">
        <v>1.1261171387000001E-3</v>
      </c>
      <c r="P2472" s="157">
        <v>1.036027767604E-3</v>
      </c>
      <c r="Q2472" s="126">
        <v>3.1615015190000002E-6</v>
      </c>
      <c r="R2472" s="155"/>
      <c r="S2472" s="155"/>
      <c r="T2472" s="155"/>
      <c r="U2472" s="155"/>
      <c r="V2472" s="155"/>
      <c r="W2472" s="155"/>
      <c r="X2472" s="155"/>
      <c r="Y2472" s="155"/>
      <c r="Z2472" s="155"/>
      <c r="AA2472" s="155"/>
      <c r="AB2472" s="155"/>
      <c r="AC2472" s="155"/>
      <c r="AD2472" s="155"/>
      <c r="AE2472" s="155"/>
      <c r="AF2472" s="155"/>
      <c r="AG2472" s="155"/>
      <c r="AH2472" s="155"/>
    </row>
    <row r="2473" spans="1:34" x14ac:dyDescent="0.25">
      <c r="A2473" s="128" t="s">
        <v>16</v>
      </c>
      <c r="B2473" s="157" t="s">
        <v>58</v>
      </c>
      <c r="C2473" s="157" t="s">
        <v>461</v>
      </c>
      <c r="D2473" s="157" t="s">
        <v>53</v>
      </c>
      <c r="E2473" s="157" t="s">
        <v>281</v>
      </c>
      <c r="F2473" s="157" t="s">
        <v>111</v>
      </c>
      <c r="G2473" s="157" t="s">
        <v>109</v>
      </c>
      <c r="H2473" s="157" t="s">
        <v>84</v>
      </c>
      <c r="I2473" s="157"/>
      <c r="J2473" s="157"/>
      <c r="K2473" s="157">
        <v>2.4897809999999999E-2</v>
      </c>
      <c r="L2473" s="157">
        <v>3.3707054562000002E-6</v>
      </c>
      <c r="M2473" s="157">
        <v>1.2099797999999999E-7</v>
      </c>
      <c r="N2473" s="157">
        <v>1.2343065E-5</v>
      </c>
      <c r="O2473" s="157">
        <v>4.1527784E-7</v>
      </c>
      <c r="P2473" s="157">
        <v>3.820556128E-7</v>
      </c>
      <c r="Q2473" s="126">
        <v>1.2198165E-9</v>
      </c>
      <c r="R2473" s="155"/>
      <c r="S2473" s="155"/>
      <c r="T2473" s="155"/>
      <c r="U2473" s="155"/>
      <c r="V2473" s="155"/>
      <c r="W2473" s="155"/>
      <c r="X2473" s="155"/>
      <c r="Y2473" s="155"/>
      <c r="Z2473" s="155"/>
      <c r="AA2473" s="155"/>
      <c r="AB2473" s="155"/>
      <c r="AC2473" s="155"/>
      <c r="AD2473" s="155"/>
      <c r="AE2473" s="155"/>
      <c r="AF2473" s="155"/>
      <c r="AG2473" s="155"/>
      <c r="AH2473" s="155"/>
    </row>
    <row r="2474" spans="1:34" x14ac:dyDescent="0.25">
      <c r="A2474" s="128" t="s">
        <v>16</v>
      </c>
      <c r="B2474" s="157" t="s">
        <v>58</v>
      </c>
      <c r="C2474" s="157" t="s">
        <v>461</v>
      </c>
      <c r="D2474" s="157" t="s">
        <v>53</v>
      </c>
      <c r="E2474" s="157" t="s">
        <v>282</v>
      </c>
      <c r="F2474" s="157" t="s">
        <v>112</v>
      </c>
      <c r="G2474" s="157" t="s">
        <v>109</v>
      </c>
      <c r="H2474" s="157" t="s">
        <v>84</v>
      </c>
      <c r="I2474" s="157"/>
      <c r="J2474" s="157"/>
      <c r="K2474" s="157">
        <v>0.54548859999999999</v>
      </c>
      <c r="L2474" s="157">
        <v>5.588682491400001E-5</v>
      </c>
      <c r="M2474" s="157">
        <v>1.9068482E-6</v>
      </c>
      <c r="N2474" s="157">
        <v>1.9451856000000001E-4</v>
      </c>
      <c r="O2474" s="157">
        <v>6.5445041999999998E-6</v>
      </c>
      <c r="P2474" s="157">
        <v>6.0209438640000001E-6</v>
      </c>
      <c r="Q2474" s="126">
        <v>1.9223501E-8</v>
      </c>
      <c r="R2474" s="155"/>
      <c r="S2474" s="155"/>
      <c r="T2474" s="155"/>
      <c r="U2474" s="155"/>
      <c r="V2474" s="155"/>
      <c r="W2474" s="155"/>
      <c r="X2474" s="155"/>
      <c r="Y2474" s="155"/>
      <c r="Z2474" s="155"/>
      <c r="AA2474" s="155"/>
      <c r="AB2474" s="155"/>
      <c r="AC2474" s="155"/>
      <c r="AD2474" s="155"/>
      <c r="AE2474" s="155"/>
      <c r="AF2474" s="155"/>
      <c r="AG2474" s="155"/>
      <c r="AH2474" s="155"/>
    </row>
    <row r="2475" spans="1:34" x14ac:dyDescent="0.25">
      <c r="A2475" s="128" t="s">
        <v>16</v>
      </c>
      <c r="B2475" s="157" t="s">
        <v>58</v>
      </c>
      <c r="C2475" s="157" t="s">
        <v>461</v>
      </c>
      <c r="D2475" s="157" t="s">
        <v>53</v>
      </c>
      <c r="E2475" s="157" t="s">
        <v>283</v>
      </c>
      <c r="F2475" s="157" t="s">
        <v>113</v>
      </c>
      <c r="G2475" s="157" t="s">
        <v>114</v>
      </c>
      <c r="H2475" s="157" t="s">
        <v>84</v>
      </c>
      <c r="I2475" s="157"/>
      <c r="J2475" s="157"/>
      <c r="K2475" s="157">
        <v>40.504204000000001</v>
      </c>
      <c r="L2475" s="157">
        <v>1.3955531622800003E-2</v>
      </c>
      <c r="M2475" s="157">
        <v>3.0474800999999999E-4</v>
      </c>
      <c r="N2475" s="157">
        <v>5.5423981999999997E-2</v>
      </c>
      <c r="O2475" s="157">
        <v>1.9930368E-3</v>
      </c>
      <c r="P2475" s="157">
        <v>1.8335938559999999E-3</v>
      </c>
      <c r="Q2475" s="126">
        <v>3.142723E-6</v>
      </c>
      <c r="R2475" s="155"/>
      <c r="S2475" s="155"/>
      <c r="T2475" s="155"/>
      <c r="U2475" s="155"/>
      <c r="V2475" s="155"/>
      <c r="W2475" s="155"/>
      <c r="X2475" s="155"/>
      <c r="Y2475" s="155"/>
      <c r="Z2475" s="155"/>
      <c r="AA2475" s="155"/>
      <c r="AB2475" s="155"/>
      <c r="AC2475" s="155"/>
      <c r="AD2475" s="155"/>
      <c r="AE2475" s="155"/>
      <c r="AF2475" s="155"/>
      <c r="AG2475" s="155"/>
      <c r="AH2475" s="155"/>
    </row>
    <row r="2476" spans="1:34" x14ac:dyDescent="0.25">
      <c r="A2476" s="128" t="s">
        <v>16</v>
      </c>
      <c r="B2476" s="157" t="s">
        <v>58</v>
      </c>
      <c r="C2476" s="157" t="s">
        <v>461</v>
      </c>
      <c r="D2476" s="157" t="s">
        <v>53</v>
      </c>
      <c r="E2476" s="157" t="s">
        <v>284</v>
      </c>
      <c r="F2476" s="157" t="s">
        <v>82</v>
      </c>
      <c r="G2476" s="157" t="s">
        <v>83</v>
      </c>
      <c r="H2476" s="157" t="s">
        <v>115</v>
      </c>
      <c r="I2476" s="157"/>
      <c r="J2476" s="157"/>
      <c r="K2476" s="157">
        <v>620.64062999999999</v>
      </c>
      <c r="L2476" s="157">
        <v>1.5690082429190001E-2</v>
      </c>
      <c r="M2476" s="157">
        <v>1.989495E-3</v>
      </c>
      <c r="N2476" s="157">
        <v>0.13623956000000001</v>
      </c>
      <c r="O2476" s="157">
        <v>2.5233893999999999E-4</v>
      </c>
      <c r="P2476" s="157">
        <v>2.3215182479999999E-4</v>
      </c>
      <c r="Q2476" s="126">
        <v>1.8967553999999999E-5</v>
      </c>
      <c r="R2476" s="155"/>
      <c r="S2476" s="155"/>
      <c r="T2476" s="155"/>
      <c r="U2476" s="155"/>
      <c r="V2476" s="155"/>
      <c r="W2476" s="155"/>
      <c r="X2476" s="155"/>
      <c r="Y2476" s="155"/>
      <c r="Z2476" s="155"/>
      <c r="AA2476" s="155"/>
      <c r="AB2476" s="155"/>
      <c r="AC2476" s="155"/>
      <c r="AD2476" s="155"/>
      <c r="AE2476" s="155"/>
      <c r="AF2476" s="155"/>
      <c r="AG2476" s="155"/>
      <c r="AH2476" s="155"/>
    </row>
    <row r="2477" spans="1:34" x14ac:dyDescent="0.25">
      <c r="A2477" s="128" t="s">
        <v>16</v>
      </c>
      <c r="B2477" s="157" t="s">
        <v>58</v>
      </c>
      <c r="C2477" s="157" t="s">
        <v>461</v>
      </c>
      <c r="D2477" s="157" t="s">
        <v>53</v>
      </c>
      <c r="E2477" s="157" t="s">
        <v>285</v>
      </c>
      <c r="F2477" s="157" t="s">
        <v>86</v>
      </c>
      <c r="G2477" s="157" t="s">
        <v>83</v>
      </c>
      <c r="H2477" s="157" t="s">
        <v>115</v>
      </c>
      <c r="I2477" s="157"/>
      <c r="J2477" s="157"/>
      <c r="K2477" s="157">
        <v>6113.0326999999997</v>
      </c>
      <c r="L2477" s="157">
        <v>0.17469666057510003</v>
      </c>
      <c r="M2477" s="157">
        <v>1.7667081000000001E-2</v>
      </c>
      <c r="N2477" s="157">
        <v>1.5260016999999999</v>
      </c>
      <c r="O2477" s="157">
        <v>2.4929370000000002E-3</v>
      </c>
      <c r="P2477" s="157">
        <v>2.2935020400000005E-3</v>
      </c>
      <c r="Q2477" s="126">
        <v>1.9958964999999999E-4</v>
      </c>
      <c r="R2477" s="155"/>
      <c r="S2477" s="155"/>
      <c r="T2477" s="155"/>
      <c r="U2477" s="155"/>
      <c r="V2477" s="155"/>
      <c r="W2477" s="155"/>
      <c r="X2477" s="155"/>
      <c r="Y2477" s="155"/>
      <c r="Z2477" s="155"/>
      <c r="AA2477" s="155"/>
      <c r="AB2477" s="155"/>
      <c r="AC2477" s="155"/>
      <c r="AD2477" s="155"/>
      <c r="AE2477" s="155"/>
      <c r="AF2477" s="155"/>
      <c r="AG2477" s="155"/>
      <c r="AH2477" s="155"/>
    </row>
    <row r="2478" spans="1:34" x14ac:dyDescent="0.25">
      <c r="A2478" s="128" t="s">
        <v>16</v>
      </c>
      <c r="B2478" s="157" t="s">
        <v>58</v>
      </c>
      <c r="C2478" s="157" t="s">
        <v>461</v>
      </c>
      <c r="D2478" s="157" t="s">
        <v>53</v>
      </c>
      <c r="E2478" s="157" t="s">
        <v>286</v>
      </c>
      <c r="F2478" s="157" t="s">
        <v>116</v>
      </c>
      <c r="G2478" s="157" t="s">
        <v>83</v>
      </c>
      <c r="H2478" s="157" t="s">
        <v>115</v>
      </c>
      <c r="I2478" s="157"/>
      <c r="J2478" s="157"/>
      <c r="K2478" s="157">
        <v>113.26261</v>
      </c>
      <c r="L2478" s="157">
        <v>1.4667907473100003E-2</v>
      </c>
      <c r="M2478" s="157">
        <v>4.8466865E-3</v>
      </c>
      <c r="N2478" s="157">
        <v>0.56455856999999998</v>
      </c>
      <c r="O2478" s="157">
        <v>2.6913802000000001E-4</v>
      </c>
      <c r="P2478" s="157">
        <v>2.476069784E-4</v>
      </c>
      <c r="Q2478" s="126">
        <v>4.6499414999999998E-5</v>
      </c>
      <c r="R2478" s="155"/>
      <c r="S2478" s="155"/>
      <c r="T2478" s="155"/>
      <c r="U2478" s="155"/>
      <c r="V2478" s="155"/>
      <c r="W2478" s="155"/>
      <c r="X2478" s="155"/>
      <c r="Y2478" s="155"/>
      <c r="Z2478" s="155"/>
      <c r="AA2478" s="155"/>
      <c r="AB2478" s="155"/>
      <c r="AC2478" s="155"/>
      <c r="AD2478" s="155"/>
      <c r="AE2478" s="155"/>
      <c r="AF2478" s="155"/>
      <c r="AG2478" s="155"/>
      <c r="AH2478" s="155"/>
    </row>
    <row r="2479" spans="1:34" x14ac:dyDescent="0.25">
      <c r="A2479" s="128" t="s">
        <v>16</v>
      </c>
      <c r="B2479" s="157" t="s">
        <v>58</v>
      </c>
      <c r="C2479" s="157" t="s">
        <v>461</v>
      </c>
      <c r="D2479" s="157" t="s">
        <v>53</v>
      </c>
      <c r="E2479" s="157" t="s">
        <v>287</v>
      </c>
      <c r="F2479" s="157" t="s">
        <v>87</v>
      </c>
      <c r="G2479" s="157" t="s">
        <v>83</v>
      </c>
      <c r="H2479" s="157" t="s">
        <v>115</v>
      </c>
      <c r="I2479" s="157"/>
      <c r="J2479" s="157"/>
      <c r="K2479" s="157">
        <v>187.664095699</v>
      </c>
      <c r="L2479" s="157">
        <v>9.7037704493140083E-3</v>
      </c>
      <c r="M2479" s="157">
        <v>2.4789594560700001E-3</v>
      </c>
      <c r="N2479" s="157">
        <v>0.21602301163100002</v>
      </c>
      <c r="O2479" s="157">
        <v>6.7752397322999992E-5</v>
      </c>
      <c r="P2479" s="157">
        <v>6.2332205537160004E-5</v>
      </c>
      <c r="Q2479" s="126">
        <v>1.3601533282500001E-5</v>
      </c>
      <c r="R2479" s="155"/>
      <c r="S2479" s="155"/>
      <c r="T2479" s="155"/>
      <c r="U2479" s="155"/>
      <c r="V2479" s="155"/>
      <c r="W2479" s="155"/>
      <c r="X2479" s="155"/>
      <c r="Y2479" s="155"/>
      <c r="Z2479" s="155"/>
      <c r="AA2479" s="155"/>
      <c r="AB2479" s="155"/>
      <c r="AC2479" s="155"/>
      <c r="AD2479" s="155"/>
      <c r="AE2479" s="155"/>
      <c r="AF2479" s="155"/>
      <c r="AG2479" s="155"/>
      <c r="AH2479" s="155"/>
    </row>
    <row r="2480" spans="1:34" x14ac:dyDescent="0.25">
      <c r="A2480" s="128" t="s">
        <v>16</v>
      </c>
      <c r="B2480" s="157" t="s">
        <v>58</v>
      </c>
      <c r="C2480" s="157" t="s">
        <v>461</v>
      </c>
      <c r="D2480" s="157" t="s">
        <v>53</v>
      </c>
      <c r="E2480" s="157" t="s">
        <v>288</v>
      </c>
      <c r="F2480" s="157" t="s">
        <v>117</v>
      </c>
      <c r="G2480" s="157" t="s">
        <v>89</v>
      </c>
      <c r="H2480" s="157" t="s">
        <v>115</v>
      </c>
      <c r="I2480" s="157"/>
      <c r="J2480" s="157"/>
      <c r="K2480" s="157">
        <v>1.6609300330000001</v>
      </c>
      <c r="L2480" s="157">
        <v>1.7497374905465999E-4</v>
      </c>
      <c r="M2480" s="157">
        <v>8.8659865500000004E-5</v>
      </c>
      <c r="N2480" s="157">
        <v>5.9175777350000004E-3</v>
      </c>
      <c r="O2480" s="157">
        <v>3.1036296060000003E-6</v>
      </c>
      <c r="P2480" s="157">
        <v>2.8553392375200002E-6</v>
      </c>
      <c r="Q2480" s="126">
        <v>5.6165019200000001E-7</v>
      </c>
      <c r="R2480" s="155"/>
      <c r="S2480" s="155"/>
      <c r="T2480" s="155"/>
      <c r="U2480" s="155"/>
      <c r="V2480" s="155"/>
      <c r="W2480" s="155"/>
      <c r="X2480" s="155"/>
      <c r="Y2480" s="155"/>
      <c r="Z2480" s="155"/>
      <c r="AA2480" s="155"/>
      <c r="AB2480" s="155"/>
      <c r="AC2480" s="155"/>
      <c r="AD2480" s="155"/>
      <c r="AE2480" s="155"/>
      <c r="AF2480" s="155"/>
      <c r="AG2480" s="155"/>
      <c r="AH2480" s="155"/>
    </row>
    <row r="2481" spans="1:34" x14ac:dyDescent="0.25">
      <c r="A2481" s="128" t="s">
        <v>16</v>
      </c>
      <c r="B2481" s="157" t="s">
        <v>58</v>
      </c>
      <c r="C2481" s="157" t="s">
        <v>461</v>
      </c>
      <c r="D2481" s="157" t="s">
        <v>53</v>
      </c>
      <c r="E2481" s="157" t="s">
        <v>289</v>
      </c>
      <c r="F2481" s="157" t="s">
        <v>88</v>
      </c>
      <c r="G2481" s="157" t="s">
        <v>89</v>
      </c>
      <c r="H2481" s="157" t="s">
        <v>115</v>
      </c>
      <c r="I2481" s="157"/>
      <c r="J2481" s="157"/>
      <c r="K2481" s="157">
        <v>6.5049484000000005E-2</v>
      </c>
      <c r="L2481" s="157">
        <v>1.6388746331000002E-6</v>
      </c>
      <c r="M2481" s="157">
        <v>6.1246316999999998E-7</v>
      </c>
      <c r="N2481" s="157">
        <v>5.1969531000000003E-5</v>
      </c>
      <c r="O2481" s="157">
        <v>2.0136588000000001E-8</v>
      </c>
      <c r="P2481" s="157">
        <v>1.8525660960000002E-8</v>
      </c>
      <c r="Q2481" s="126">
        <v>4.1712713000000002E-9</v>
      </c>
      <c r="R2481" s="155"/>
      <c r="S2481" s="155"/>
      <c r="T2481" s="155"/>
      <c r="U2481" s="155"/>
      <c r="V2481" s="155"/>
      <c r="W2481" s="155"/>
      <c r="X2481" s="155"/>
      <c r="Y2481" s="155"/>
      <c r="Z2481" s="155"/>
      <c r="AA2481" s="155"/>
      <c r="AB2481" s="155"/>
      <c r="AC2481" s="155"/>
      <c r="AD2481" s="155"/>
      <c r="AE2481" s="155"/>
      <c r="AF2481" s="155"/>
      <c r="AG2481" s="155"/>
      <c r="AH2481" s="155"/>
    </row>
    <row r="2482" spans="1:34" x14ac:dyDescent="0.25">
      <c r="A2482" s="128" t="s">
        <v>16</v>
      </c>
      <c r="B2482" s="157" t="s">
        <v>58</v>
      </c>
      <c r="C2482" s="157" t="s">
        <v>461</v>
      </c>
      <c r="D2482" s="157" t="s">
        <v>53</v>
      </c>
      <c r="E2482" s="157" t="s">
        <v>290</v>
      </c>
      <c r="F2482" s="157" t="s">
        <v>90</v>
      </c>
      <c r="G2482" s="157" t="s">
        <v>89</v>
      </c>
      <c r="H2482" s="157" t="s">
        <v>115</v>
      </c>
      <c r="I2482" s="157"/>
      <c r="J2482" s="157"/>
      <c r="K2482" s="157">
        <v>19.200871199999998</v>
      </c>
      <c r="L2482" s="157">
        <v>6.1318099892299993E-4</v>
      </c>
      <c r="M2482" s="157">
        <v>1.3910852100000002E-4</v>
      </c>
      <c r="N2482" s="157">
        <v>1.0762833099999999E-2</v>
      </c>
      <c r="O2482" s="157">
        <v>1.2497159240000002E-5</v>
      </c>
      <c r="P2482" s="157">
        <v>1.1497386500800001E-5</v>
      </c>
      <c r="Q2482" s="126">
        <v>1.0270075119999998E-6</v>
      </c>
      <c r="R2482" s="155"/>
      <c r="S2482" s="155"/>
      <c r="T2482" s="155"/>
      <c r="U2482" s="155"/>
      <c r="V2482" s="155"/>
      <c r="W2482" s="155"/>
      <c r="X2482" s="155"/>
      <c r="Y2482" s="155"/>
      <c r="Z2482" s="155"/>
      <c r="AA2482" s="155"/>
      <c r="AB2482" s="155"/>
      <c r="AC2482" s="155"/>
      <c r="AD2482" s="155"/>
      <c r="AE2482" s="155"/>
      <c r="AF2482" s="155"/>
      <c r="AG2482" s="155"/>
      <c r="AH2482" s="155"/>
    </row>
    <row r="2483" spans="1:34" x14ac:dyDescent="0.25">
      <c r="A2483" s="128" t="s">
        <v>16</v>
      </c>
      <c r="B2483" s="157" t="s">
        <v>58</v>
      </c>
      <c r="C2483" s="157" t="s">
        <v>461</v>
      </c>
      <c r="D2483" s="157" t="s">
        <v>53</v>
      </c>
      <c r="E2483" s="157" t="s">
        <v>291</v>
      </c>
      <c r="F2483" s="157" t="s">
        <v>118</v>
      </c>
      <c r="G2483" s="157" t="s">
        <v>89</v>
      </c>
      <c r="H2483" s="157" t="s">
        <v>115</v>
      </c>
      <c r="I2483" s="157"/>
      <c r="J2483" s="157"/>
      <c r="K2483" s="157">
        <v>1.8829654899999999</v>
      </c>
      <c r="L2483" s="157">
        <v>2.7822136320680008E-4</v>
      </c>
      <c r="M2483" s="157">
        <v>1.2868343569999999E-4</v>
      </c>
      <c r="N2483" s="157">
        <v>1.0396144261999999E-2</v>
      </c>
      <c r="O2483" s="157">
        <v>5.2169550700000001E-6</v>
      </c>
      <c r="P2483" s="157">
        <v>4.7995986644000003E-6</v>
      </c>
      <c r="Q2483" s="126">
        <v>9.8720748299999999E-7</v>
      </c>
      <c r="R2483" s="155"/>
      <c r="S2483" s="155"/>
      <c r="T2483" s="155"/>
      <c r="U2483" s="155"/>
      <c r="V2483" s="155"/>
      <c r="W2483" s="155"/>
      <c r="X2483" s="155"/>
      <c r="Y2483" s="155"/>
      <c r="Z2483" s="155"/>
      <c r="AA2483" s="155"/>
      <c r="AB2483" s="155"/>
      <c r="AC2483" s="155"/>
      <c r="AD2483" s="155"/>
      <c r="AE2483" s="155"/>
      <c r="AF2483" s="155"/>
      <c r="AG2483" s="155"/>
      <c r="AH2483" s="155"/>
    </row>
    <row r="2484" spans="1:34" x14ac:dyDescent="0.25">
      <c r="A2484" s="128" t="s">
        <v>16</v>
      </c>
      <c r="B2484" s="157" t="s">
        <v>58</v>
      </c>
      <c r="C2484" s="157" t="s">
        <v>461</v>
      </c>
      <c r="D2484" s="157" t="s">
        <v>53</v>
      </c>
      <c r="E2484" s="157" t="s">
        <v>292</v>
      </c>
      <c r="F2484" s="157" t="s">
        <v>91</v>
      </c>
      <c r="G2484" s="157" t="s">
        <v>89</v>
      </c>
      <c r="H2484" s="157" t="s">
        <v>115</v>
      </c>
      <c r="I2484" s="157"/>
      <c r="J2484" s="157"/>
      <c r="K2484" s="157">
        <v>20.115902123399998</v>
      </c>
      <c r="L2484" s="157">
        <v>9.1861696715020999E-4</v>
      </c>
      <c r="M2484" s="157">
        <v>2.8806743569999998E-4</v>
      </c>
      <c r="N2484" s="157">
        <v>2.2907080630999999E-2</v>
      </c>
      <c r="O2484" s="157">
        <v>1.4950883871E-5</v>
      </c>
      <c r="P2484" s="157">
        <v>1.375481316132E-5</v>
      </c>
      <c r="Q2484" s="126">
        <v>1.9567489981000002E-6</v>
      </c>
      <c r="R2484" s="155"/>
      <c r="S2484" s="155"/>
      <c r="T2484" s="155"/>
      <c r="U2484" s="155"/>
      <c r="V2484" s="155"/>
      <c r="W2484" s="155"/>
      <c r="X2484" s="155"/>
      <c r="Y2484" s="155"/>
      <c r="Z2484" s="155"/>
      <c r="AA2484" s="155"/>
      <c r="AB2484" s="155"/>
      <c r="AC2484" s="155"/>
      <c r="AD2484" s="155"/>
      <c r="AE2484" s="155"/>
      <c r="AF2484" s="155"/>
      <c r="AG2484" s="155"/>
      <c r="AH2484" s="155"/>
    </row>
    <row r="2485" spans="1:34" x14ac:dyDescent="0.25">
      <c r="A2485" s="128" t="s">
        <v>16</v>
      </c>
      <c r="B2485" s="157" t="s">
        <v>58</v>
      </c>
      <c r="C2485" s="157" t="s">
        <v>461</v>
      </c>
      <c r="D2485" s="157" t="s">
        <v>53</v>
      </c>
      <c r="E2485" s="157" t="s">
        <v>293</v>
      </c>
      <c r="F2485" s="157" t="s">
        <v>119</v>
      </c>
      <c r="G2485" s="157" t="s">
        <v>89</v>
      </c>
      <c r="H2485" s="157" t="s">
        <v>115</v>
      </c>
      <c r="I2485" s="157"/>
      <c r="J2485" s="157"/>
      <c r="K2485" s="157">
        <v>3.6948108705</v>
      </c>
      <c r="L2485" s="157">
        <v>3.4718362792965406E-4</v>
      </c>
      <c r="M2485" s="157">
        <v>1.091415494E-4</v>
      </c>
      <c r="N2485" s="157">
        <v>9.4919470160000005E-3</v>
      </c>
      <c r="O2485" s="157">
        <v>6.4891945840000003E-6</v>
      </c>
      <c r="P2485" s="157">
        <v>5.9700590172800008E-6</v>
      </c>
      <c r="Q2485" s="126">
        <v>8.2304671740000004E-7</v>
      </c>
      <c r="R2485" s="155"/>
      <c r="S2485" s="155"/>
      <c r="T2485" s="155"/>
      <c r="U2485" s="155"/>
      <c r="V2485" s="155"/>
      <c r="W2485" s="155"/>
      <c r="X2485" s="155"/>
      <c r="Y2485" s="155"/>
      <c r="Z2485" s="155"/>
      <c r="AA2485" s="155"/>
      <c r="AB2485" s="155"/>
      <c r="AC2485" s="155"/>
      <c r="AD2485" s="155"/>
      <c r="AE2485" s="155"/>
      <c r="AF2485" s="155"/>
      <c r="AG2485" s="155"/>
      <c r="AH2485" s="155"/>
    </row>
    <row r="2486" spans="1:34" x14ac:dyDescent="0.25">
      <c r="A2486" s="128" t="s">
        <v>16</v>
      </c>
      <c r="B2486" s="157" t="s">
        <v>58</v>
      </c>
      <c r="C2486" s="157" t="s">
        <v>461</v>
      </c>
      <c r="D2486" s="157" t="s">
        <v>53</v>
      </c>
      <c r="E2486" s="157" t="s">
        <v>294</v>
      </c>
      <c r="F2486" s="157" t="s">
        <v>92</v>
      </c>
      <c r="G2486" s="157" t="s">
        <v>89</v>
      </c>
      <c r="H2486" s="157" t="s">
        <v>115</v>
      </c>
      <c r="I2486" s="157"/>
      <c r="J2486" s="157"/>
      <c r="K2486" s="157">
        <v>0.26626926049999999</v>
      </c>
      <c r="L2486" s="157">
        <v>2.0552204488910003E-5</v>
      </c>
      <c r="M2486" s="157">
        <v>5.5326390500000002E-6</v>
      </c>
      <c r="N2486" s="157">
        <v>4.71272897E-4</v>
      </c>
      <c r="O2486" s="157">
        <v>4.5287279400000003E-7</v>
      </c>
      <c r="P2486" s="157">
        <v>4.1664297048000005E-7</v>
      </c>
      <c r="Q2486" s="126">
        <v>4.2359565599999997E-8</v>
      </c>
      <c r="R2486" s="155"/>
      <c r="S2486" s="155"/>
      <c r="T2486" s="155"/>
      <c r="U2486" s="155"/>
      <c r="V2486" s="155"/>
      <c r="W2486" s="155"/>
      <c r="X2486" s="155"/>
      <c r="Y2486" s="155"/>
      <c r="Z2486" s="155"/>
      <c r="AA2486" s="155"/>
      <c r="AB2486" s="155"/>
      <c r="AC2486" s="155"/>
      <c r="AD2486" s="155"/>
      <c r="AE2486" s="155"/>
      <c r="AF2486" s="155"/>
      <c r="AG2486" s="155"/>
      <c r="AH2486" s="155"/>
    </row>
    <row r="2487" spans="1:34" x14ac:dyDescent="0.25">
      <c r="A2487" s="128" t="s">
        <v>16</v>
      </c>
      <c r="B2487" s="157" t="s">
        <v>58</v>
      </c>
      <c r="C2487" s="157" t="s">
        <v>461</v>
      </c>
      <c r="D2487" s="157" t="s">
        <v>53</v>
      </c>
      <c r="E2487" s="157" t="s">
        <v>295</v>
      </c>
      <c r="F2487" s="157" t="s">
        <v>120</v>
      </c>
      <c r="G2487" s="157" t="s">
        <v>89</v>
      </c>
      <c r="H2487" s="157" t="s">
        <v>115</v>
      </c>
      <c r="I2487" s="157"/>
      <c r="J2487" s="157"/>
      <c r="K2487" s="157">
        <v>5.8596575294999997</v>
      </c>
      <c r="L2487" s="157">
        <v>6.5228038471151003E-4</v>
      </c>
      <c r="M2487" s="157">
        <v>2.77227383254E-4</v>
      </c>
      <c r="N2487" s="157">
        <v>1.76190542198E-2</v>
      </c>
      <c r="O2487" s="157">
        <v>1.3167628084000001E-5</v>
      </c>
      <c r="P2487" s="157">
        <v>1.211421783728E-5</v>
      </c>
      <c r="Q2487" s="126">
        <v>1.7338303130700001E-6</v>
      </c>
      <c r="R2487" s="155"/>
      <c r="S2487" s="155"/>
      <c r="T2487" s="155"/>
      <c r="U2487" s="155"/>
      <c r="V2487" s="155"/>
      <c r="W2487" s="155"/>
      <c r="X2487" s="155"/>
      <c r="Y2487" s="155"/>
      <c r="Z2487" s="155"/>
      <c r="AA2487" s="155"/>
      <c r="AB2487" s="155"/>
      <c r="AC2487" s="155"/>
      <c r="AD2487" s="155"/>
      <c r="AE2487" s="155"/>
      <c r="AF2487" s="155"/>
      <c r="AG2487" s="155"/>
      <c r="AH2487" s="155"/>
    </row>
    <row r="2488" spans="1:34" x14ac:dyDescent="0.25">
      <c r="A2488" s="128" t="s">
        <v>16</v>
      </c>
      <c r="B2488" s="157" t="s">
        <v>58</v>
      </c>
      <c r="C2488" s="157" t="s">
        <v>461</v>
      </c>
      <c r="D2488" s="157" t="s">
        <v>53</v>
      </c>
      <c r="E2488" s="157" t="s">
        <v>296</v>
      </c>
      <c r="F2488" s="157" t="s">
        <v>121</v>
      </c>
      <c r="G2488" s="157" t="s">
        <v>89</v>
      </c>
      <c r="H2488" s="157" t="s">
        <v>115</v>
      </c>
      <c r="I2488" s="157"/>
      <c r="J2488" s="157"/>
      <c r="K2488" s="157">
        <v>19.499237264000001</v>
      </c>
      <c r="L2488" s="157">
        <v>3.7738851319553E-4</v>
      </c>
      <c r="M2488" s="157">
        <v>1.1787989739E-4</v>
      </c>
      <c r="N2488" s="157">
        <v>5.3936075489999999E-3</v>
      </c>
      <c r="O2488" s="157">
        <v>7.3034622099999995E-6</v>
      </c>
      <c r="P2488" s="157">
        <v>6.719185233199999E-6</v>
      </c>
      <c r="Q2488" s="126">
        <v>5.8924953820000007E-7</v>
      </c>
      <c r="R2488" s="155"/>
      <c r="S2488" s="155"/>
      <c r="T2488" s="155"/>
      <c r="U2488" s="155"/>
      <c r="V2488" s="155"/>
      <c r="W2488" s="155"/>
      <c r="X2488" s="155"/>
      <c r="Y2488" s="155"/>
      <c r="Z2488" s="155"/>
      <c r="AA2488" s="155"/>
      <c r="AB2488" s="155"/>
      <c r="AC2488" s="155"/>
      <c r="AD2488" s="155"/>
      <c r="AE2488" s="155"/>
      <c r="AF2488" s="155"/>
      <c r="AG2488" s="155"/>
      <c r="AH2488" s="155"/>
    </row>
    <row r="2489" spans="1:34" x14ac:dyDescent="0.25">
      <c r="A2489" s="128" t="s">
        <v>16</v>
      </c>
      <c r="B2489" s="157" t="s">
        <v>58</v>
      </c>
      <c r="C2489" s="157" t="s">
        <v>461</v>
      </c>
      <c r="D2489" s="157" t="s">
        <v>53</v>
      </c>
      <c r="E2489" s="157" t="s">
        <v>297</v>
      </c>
      <c r="F2489" s="157" t="s">
        <v>93</v>
      </c>
      <c r="G2489" s="157" t="s">
        <v>89</v>
      </c>
      <c r="H2489" s="157" t="s">
        <v>115</v>
      </c>
      <c r="I2489" s="157"/>
      <c r="J2489" s="157"/>
      <c r="K2489" s="157">
        <v>7.2161558340000003</v>
      </c>
      <c r="L2489" s="157">
        <v>9.9915075003400027E-4</v>
      </c>
      <c r="M2489" s="157">
        <v>3.9084099099999999E-4</v>
      </c>
      <c r="N2489" s="157">
        <v>4.0772399350000002E-2</v>
      </c>
      <c r="O2489" s="157">
        <v>2.0190094070000004E-5</v>
      </c>
      <c r="P2489" s="157">
        <v>1.8574886544400004E-5</v>
      </c>
      <c r="Q2489" s="126">
        <v>3.6152148299999999E-6</v>
      </c>
      <c r="R2489" s="155"/>
      <c r="S2489" s="155"/>
      <c r="T2489" s="155"/>
      <c r="U2489" s="155"/>
      <c r="V2489" s="155"/>
      <c r="W2489" s="155"/>
      <c r="X2489" s="155"/>
      <c r="Y2489" s="155"/>
      <c r="Z2489" s="155"/>
      <c r="AA2489" s="155"/>
      <c r="AB2489" s="155"/>
      <c r="AC2489" s="155"/>
      <c r="AD2489" s="155"/>
      <c r="AE2489" s="155"/>
      <c r="AF2489" s="155"/>
      <c r="AG2489" s="155"/>
      <c r="AH2489" s="155"/>
    </row>
    <row r="2490" spans="1:34" x14ac:dyDescent="0.25">
      <c r="A2490" s="128" t="s">
        <v>16</v>
      </c>
      <c r="B2490" s="157" t="s">
        <v>58</v>
      </c>
      <c r="C2490" s="157" t="s">
        <v>461</v>
      </c>
      <c r="D2490" s="157" t="s">
        <v>53</v>
      </c>
      <c r="E2490" s="157" t="s">
        <v>298</v>
      </c>
      <c r="F2490" s="157" t="s">
        <v>122</v>
      </c>
      <c r="G2490" s="157" t="s">
        <v>89</v>
      </c>
      <c r="H2490" s="157" t="s">
        <v>115</v>
      </c>
      <c r="I2490" s="157"/>
      <c r="J2490" s="157"/>
      <c r="K2490" s="157">
        <v>46.283147559999996</v>
      </c>
      <c r="L2490" s="157">
        <v>1.1231068638834559E-3</v>
      </c>
      <c r="M2490" s="157">
        <v>2.6552368015E-4</v>
      </c>
      <c r="N2490" s="157">
        <v>2.2630814813E-2</v>
      </c>
      <c r="O2490" s="157">
        <v>1.3288036922999999E-5</v>
      </c>
      <c r="P2490" s="157">
        <v>1.2224993969160001E-5</v>
      </c>
      <c r="Q2490" s="126">
        <v>1.7357940535E-6</v>
      </c>
      <c r="R2490" s="155"/>
      <c r="S2490" s="155"/>
      <c r="T2490" s="155"/>
      <c r="U2490" s="155"/>
      <c r="V2490" s="155"/>
      <c r="W2490" s="155"/>
      <c r="X2490" s="155"/>
      <c r="Y2490" s="155"/>
      <c r="Z2490" s="155"/>
      <c r="AA2490" s="155"/>
      <c r="AB2490" s="155"/>
      <c r="AC2490" s="155"/>
      <c r="AD2490" s="155"/>
      <c r="AE2490" s="155"/>
      <c r="AF2490" s="155"/>
      <c r="AG2490" s="155"/>
      <c r="AH2490" s="155"/>
    </row>
    <row r="2491" spans="1:34" x14ac:dyDescent="0.25">
      <c r="A2491" s="128" t="s">
        <v>16</v>
      </c>
      <c r="B2491" s="157" t="s">
        <v>58</v>
      </c>
      <c r="C2491" s="157" t="s">
        <v>461</v>
      </c>
      <c r="D2491" s="157" t="s">
        <v>53</v>
      </c>
      <c r="E2491" s="157" t="s">
        <v>299</v>
      </c>
      <c r="F2491" s="157" t="s">
        <v>123</v>
      </c>
      <c r="G2491" s="157" t="s">
        <v>89</v>
      </c>
      <c r="H2491" s="157" t="s">
        <v>115</v>
      </c>
      <c r="I2491" s="157"/>
      <c r="J2491" s="157"/>
      <c r="K2491" s="157">
        <v>0.19688309256999997</v>
      </c>
      <c r="L2491" s="157">
        <v>3.7068642596930397E-5</v>
      </c>
      <c r="M2491" s="157">
        <v>5.0831360998999995E-5</v>
      </c>
      <c r="N2491" s="157">
        <v>8.8149308310000009E-4</v>
      </c>
      <c r="O2491" s="157">
        <v>5.7680843960000007E-7</v>
      </c>
      <c r="P2491" s="157">
        <v>5.3066376443200005E-7</v>
      </c>
      <c r="Q2491" s="126">
        <v>1.4133981914000001E-7</v>
      </c>
      <c r="R2491" s="155"/>
      <c r="S2491" s="155"/>
      <c r="T2491" s="155"/>
      <c r="U2491" s="155"/>
      <c r="V2491" s="155"/>
      <c r="W2491" s="155"/>
      <c r="X2491" s="155"/>
      <c r="Y2491" s="155"/>
      <c r="Z2491" s="155"/>
      <c r="AA2491" s="155"/>
      <c r="AB2491" s="155"/>
      <c r="AC2491" s="155"/>
      <c r="AD2491" s="155"/>
      <c r="AE2491" s="155"/>
      <c r="AF2491" s="155"/>
      <c r="AG2491" s="155"/>
      <c r="AH2491" s="155"/>
    </row>
    <row r="2492" spans="1:34" x14ac:dyDescent="0.25">
      <c r="A2492" s="128" t="s">
        <v>16</v>
      </c>
      <c r="B2492" s="157" t="s">
        <v>58</v>
      </c>
      <c r="C2492" s="157" t="s">
        <v>461</v>
      </c>
      <c r="D2492" s="157" t="s">
        <v>53</v>
      </c>
      <c r="E2492" s="157" t="s">
        <v>300</v>
      </c>
      <c r="F2492" s="157" t="s">
        <v>94</v>
      </c>
      <c r="G2492" s="157" t="s">
        <v>89</v>
      </c>
      <c r="H2492" s="157" t="s">
        <v>115</v>
      </c>
      <c r="I2492" s="157"/>
      <c r="J2492" s="157"/>
      <c r="K2492" s="157">
        <v>1.2576234820000001</v>
      </c>
      <c r="L2492" s="157">
        <v>9.0733936323600021E-5</v>
      </c>
      <c r="M2492" s="157">
        <v>3.5539599800000005E-5</v>
      </c>
      <c r="N2492" s="157">
        <v>2.6158552500000001E-3</v>
      </c>
      <c r="O2492" s="157">
        <v>1.683735646E-6</v>
      </c>
      <c r="P2492" s="157">
        <v>1.5490367943200001E-6</v>
      </c>
      <c r="Q2492" s="126">
        <v>2.3316075300000001E-7</v>
      </c>
      <c r="R2492" s="155"/>
      <c r="S2492" s="155"/>
      <c r="T2492" s="155"/>
      <c r="U2492" s="155"/>
      <c r="V2492" s="155"/>
      <c r="W2492" s="155"/>
      <c r="X2492" s="155"/>
      <c r="Y2492" s="155"/>
      <c r="Z2492" s="155"/>
      <c r="AA2492" s="155"/>
      <c r="AB2492" s="155"/>
      <c r="AC2492" s="155"/>
      <c r="AD2492" s="155"/>
      <c r="AE2492" s="155"/>
      <c r="AF2492" s="155"/>
      <c r="AG2492" s="155"/>
      <c r="AH2492" s="155"/>
    </row>
    <row r="2493" spans="1:34" x14ac:dyDescent="0.25">
      <c r="A2493" s="128" t="s">
        <v>16</v>
      </c>
      <c r="B2493" s="157" t="s">
        <v>58</v>
      </c>
      <c r="C2493" s="157" t="s">
        <v>461</v>
      </c>
      <c r="D2493" s="157" t="s">
        <v>53</v>
      </c>
      <c r="E2493" s="157" t="s">
        <v>301</v>
      </c>
      <c r="F2493" s="157" t="s">
        <v>124</v>
      </c>
      <c r="G2493" s="157" t="s">
        <v>89</v>
      </c>
      <c r="H2493" s="157" t="s">
        <v>115</v>
      </c>
      <c r="I2493" s="157"/>
      <c r="J2493" s="157"/>
      <c r="K2493" s="157">
        <v>0.18474056181000001</v>
      </c>
      <c r="L2493" s="157">
        <v>4.2819407933836007E-5</v>
      </c>
      <c r="M2493" s="157">
        <v>6.8447015600000001E-5</v>
      </c>
      <c r="N2493" s="157">
        <v>9.6531462910000006E-4</v>
      </c>
      <c r="O2493" s="157">
        <v>8.8825586309999998E-7</v>
      </c>
      <c r="P2493" s="157">
        <v>8.1719539405199999E-7</v>
      </c>
      <c r="Q2493" s="126">
        <v>2.1811389500000003E-7</v>
      </c>
      <c r="R2493" s="155"/>
      <c r="S2493" s="155"/>
      <c r="T2493" s="155"/>
      <c r="U2493" s="155"/>
      <c r="V2493" s="155"/>
      <c r="W2493" s="155"/>
      <c r="X2493" s="155"/>
      <c r="Y2493" s="155"/>
      <c r="Z2493" s="155"/>
      <c r="AA2493" s="155"/>
      <c r="AB2493" s="155"/>
      <c r="AC2493" s="155"/>
      <c r="AD2493" s="155"/>
      <c r="AE2493" s="155"/>
      <c r="AF2493" s="155"/>
      <c r="AG2493" s="155"/>
      <c r="AH2493" s="155"/>
    </row>
    <row r="2494" spans="1:34" x14ac:dyDescent="0.25">
      <c r="A2494" s="128" t="s">
        <v>16</v>
      </c>
      <c r="B2494" s="157" t="s">
        <v>58</v>
      </c>
      <c r="C2494" s="157" t="s">
        <v>461</v>
      </c>
      <c r="D2494" s="157" t="s">
        <v>53</v>
      </c>
      <c r="E2494" s="157" t="s">
        <v>302</v>
      </c>
      <c r="F2494" s="157" t="s">
        <v>125</v>
      </c>
      <c r="G2494" s="157" t="s">
        <v>89</v>
      </c>
      <c r="H2494" s="157" t="s">
        <v>115</v>
      </c>
      <c r="I2494" s="157"/>
      <c r="J2494" s="157"/>
      <c r="K2494" s="157">
        <v>0.2957582963</v>
      </c>
      <c r="L2494" s="157">
        <v>6.6622844318964096E-5</v>
      </c>
      <c r="M2494" s="157">
        <v>1.1277786663E-4</v>
      </c>
      <c r="N2494" s="157">
        <v>1.5601129853E-3</v>
      </c>
      <c r="O2494" s="157">
        <v>2.1782352389999998E-6</v>
      </c>
      <c r="P2494" s="157">
        <v>2.0039764198800002E-6</v>
      </c>
      <c r="Q2494" s="126">
        <v>5.1434599130000008E-7</v>
      </c>
      <c r="R2494" s="155"/>
      <c r="S2494" s="155"/>
      <c r="T2494" s="155"/>
      <c r="U2494" s="155"/>
      <c r="V2494" s="155"/>
      <c r="W2494" s="155"/>
      <c r="X2494" s="155"/>
      <c r="Y2494" s="155"/>
      <c r="Z2494" s="155"/>
      <c r="AA2494" s="155"/>
      <c r="AB2494" s="155"/>
      <c r="AC2494" s="155"/>
      <c r="AD2494" s="155"/>
      <c r="AE2494" s="155"/>
      <c r="AF2494" s="155"/>
      <c r="AG2494" s="155"/>
      <c r="AH2494" s="155"/>
    </row>
    <row r="2495" spans="1:34" x14ac:dyDescent="0.25">
      <c r="A2495" s="128" t="s">
        <v>16</v>
      </c>
      <c r="B2495" s="157" t="s">
        <v>58</v>
      </c>
      <c r="C2495" s="157" t="s">
        <v>461</v>
      </c>
      <c r="D2495" s="157" t="s">
        <v>53</v>
      </c>
      <c r="E2495" s="157" t="s">
        <v>303</v>
      </c>
      <c r="F2495" s="157" t="s">
        <v>126</v>
      </c>
      <c r="G2495" s="157" t="s">
        <v>89</v>
      </c>
      <c r="H2495" s="157" t="s">
        <v>115</v>
      </c>
      <c r="I2495" s="157"/>
      <c r="J2495" s="157"/>
      <c r="K2495" s="157">
        <v>1.5343009220000001</v>
      </c>
      <c r="L2495" s="157">
        <v>3.5796601077483603E-4</v>
      </c>
      <c r="M2495" s="157">
        <v>1.5400623109999999E-4</v>
      </c>
      <c r="N2495" s="157">
        <v>1.4064490091E-2</v>
      </c>
      <c r="O2495" s="157">
        <v>6.1432743919999996E-6</v>
      </c>
      <c r="P2495" s="157">
        <v>5.6518124406400004E-6</v>
      </c>
      <c r="Q2495" s="126">
        <v>1.1876445763000002E-6</v>
      </c>
      <c r="R2495" s="155"/>
      <c r="S2495" s="155"/>
      <c r="T2495" s="155"/>
      <c r="U2495" s="155"/>
      <c r="V2495" s="155"/>
      <c r="W2495" s="155"/>
      <c r="X2495" s="155"/>
      <c r="Y2495" s="155"/>
      <c r="Z2495" s="155"/>
      <c r="AA2495" s="155"/>
      <c r="AB2495" s="155"/>
      <c r="AC2495" s="155"/>
      <c r="AD2495" s="155"/>
      <c r="AE2495" s="155"/>
      <c r="AF2495" s="155"/>
      <c r="AG2495" s="155"/>
      <c r="AH2495" s="155"/>
    </row>
    <row r="2496" spans="1:34" x14ac:dyDescent="0.25">
      <c r="A2496" s="128" t="s">
        <v>16</v>
      </c>
      <c r="B2496" s="157" t="s">
        <v>58</v>
      </c>
      <c r="C2496" s="157" t="s">
        <v>461</v>
      </c>
      <c r="D2496" s="157" t="s">
        <v>53</v>
      </c>
      <c r="E2496" s="157" t="s">
        <v>304</v>
      </c>
      <c r="F2496" s="157" t="s">
        <v>127</v>
      </c>
      <c r="G2496" s="157" t="s">
        <v>89</v>
      </c>
      <c r="H2496" s="157" t="s">
        <v>115</v>
      </c>
      <c r="I2496" s="157"/>
      <c r="J2496" s="157"/>
      <c r="K2496" s="157">
        <v>1.8864352159999997</v>
      </c>
      <c r="L2496" s="157">
        <v>2.342498698799E-4</v>
      </c>
      <c r="M2496" s="157">
        <v>2.1664678860000002E-4</v>
      </c>
      <c r="N2496" s="157">
        <v>6.8790921399999993E-3</v>
      </c>
      <c r="O2496" s="157">
        <v>3.6429262070000002E-6</v>
      </c>
      <c r="P2496" s="157">
        <v>3.3514921104399997E-6</v>
      </c>
      <c r="Q2496" s="126">
        <v>8.2932314799999995E-7</v>
      </c>
      <c r="R2496" s="155"/>
      <c r="S2496" s="155"/>
      <c r="T2496" s="155"/>
      <c r="U2496" s="155"/>
      <c r="V2496" s="155"/>
      <c r="W2496" s="155"/>
      <c r="X2496" s="155"/>
      <c r="Y2496" s="155"/>
      <c r="Z2496" s="155"/>
      <c r="AA2496" s="155"/>
      <c r="AB2496" s="155"/>
      <c r="AC2496" s="155"/>
      <c r="AD2496" s="155"/>
      <c r="AE2496" s="155"/>
      <c r="AF2496" s="155"/>
      <c r="AG2496" s="155"/>
      <c r="AH2496" s="155"/>
    </row>
    <row r="2497" spans="1:34" x14ac:dyDescent="0.25">
      <c r="A2497" s="128" t="s">
        <v>16</v>
      </c>
      <c r="B2497" s="157" t="s">
        <v>58</v>
      </c>
      <c r="C2497" s="157" t="s">
        <v>461</v>
      </c>
      <c r="D2497" s="157" t="s">
        <v>53</v>
      </c>
      <c r="E2497" s="157" t="s">
        <v>305</v>
      </c>
      <c r="F2497" s="157" t="s">
        <v>128</v>
      </c>
      <c r="G2497" s="157" t="s">
        <v>89</v>
      </c>
      <c r="H2497" s="157" t="s">
        <v>115</v>
      </c>
      <c r="I2497" s="157"/>
      <c r="J2497" s="157"/>
      <c r="K2497" s="157">
        <v>5.4450749020000009</v>
      </c>
      <c r="L2497" s="157">
        <v>1.6326513762999931E-4</v>
      </c>
      <c r="M2497" s="157">
        <v>4.4682100000000004E-5</v>
      </c>
      <c r="N2497" s="157">
        <v>3.6747493279999997E-3</v>
      </c>
      <c r="O2497" s="157">
        <v>1.610113215E-6</v>
      </c>
      <c r="P2497" s="157">
        <v>1.4813041578E-6</v>
      </c>
      <c r="Q2497" s="126">
        <v>2.712120108E-7</v>
      </c>
      <c r="R2497" s="155"/>
      <c r="S2497" s="155"/>
      <c r="T2497" s="155"/>
      <c r="U2497" s="155"/>
      <c r="V2497" s="155"/>
      <c r="W2497" s="155"/>
      <c r="X2497" s="155"/>
      <c r="Y2497" s="155"/>
      <c r="Z2497" s="155"/>
      <c r="AA2497" s="155"/>
      <c r="AB2497" s="155"/>
      <c r="AC2497" s="155"/>
      <c r="AD2497" s="155"/>
      <c r="AE2497" s="155"/>
      <c r="AF2497" s="155"/>
      <c r="AG2497" s="155"/>
      <c r="AH2497" s="155"/>
    </row>
    <row r="2498" spans="1:34" x14ac:dyDescent="0.25">
      <c r="A2498" s="128" t="s">
        <v>16</v>
      </c>
      <c r="B2498" s="157" t="s">
        <v>58</v>
      </c>
      <c r="C2498" s="157" t="s">
        <v>461</v>
      </c>
      <c r="D2498" s="157" t="s">
        <v>53</v>
      </c>
      <c r="E2498" s="157" t="s">
        <v>306</v>
      </c>
      <c r="F2498" s="157" t="s">
        <v>129</v>
      </c>
      <c r="G2498" s="157" t="s">
        <v>89</v>
      </c>
      <c r="H2498" s="157" t="s">
        <v>115</v>
      </c>
      <c r="I2498" s="157"/>
      <c r="J2498" s="157"/>
      <c r="K2498" s="157">
        <v>0.12229303650000001</v>
      </c>
      <c r="L2498" s="157">
        <v>5.0428802223030009E-5</v>
      </c>
      <c r="M2498" s="157">
        <v>8.0305421880000008E-5</v>
      </c>
      <c r="N2498" s="157">
        <v>1.0717646910000001E-3</v>
      </c>
      <c r="O2498" s="157">
        <v>7.5752179679999999E-7</v>
      </c>
      <c r="P2498" s="157">
        <v>6.9692005305600005E-7</v>
      </c>
      <c r="Q2498" s="126">
        <v>1.9493138430000002E-7</v>
      </c>
      <c r="R2498" s="155"/>
      <c r="S2498" s="155"/>
      <c r="T2498" s="155"/>
      <c r="U2498" s="155"/>
      <c r="V2498" s="155"/>
      <c r="W2498" s="155"/>
      <c r="X2498" s="155"/>
      <c r="Y2498" s="155"/>
      <c r="Z2498" s="155"/>
      <c r="AA2498" s="155"/>
      <c r="AB2498" s="155"/>
      <c r="AC2498" s="155"/>
      <c r="AD2498" s="155"/>
      <c r="AE2498" s="155"/>
      <c r="AF2498" s="155"/>
      <c r="AG2498" s="155"/>
      <c r="AH2498" s="155"/>
    </row>
    <row r="2499" spans="1:34" x14ac:dyDescent="0.25">
      <c r="A2499" s="128" t="s">
        <v>16</v>
      </c>
      <c r="B2499" s="157" t="s">
        <v>58</v>
      </c>
      <c r="C2499" s="157" t="s">
        <v>461</v>
      </c>
      <c r="D2499" s="157" t="s">
        <v>53</v>
      </c>
      <c r="E2499" s="157" t="s">
        <v>307</v>
      </c>
      <c r="F2499" s="157" t="s">
        <v>130</v>
      </c>
      <c r="G2499" s="157" t="s">
        <v>96</v>
      </c>
      <c r="H2499" s="157" t="s">
        <v>115</v>
      </c>
      <c r="I2499" s="157"/>
      <c r="J2499" s="157"/>
      <c r="K2499" s="157">
        <v>6.1903763860000005</v>
      </c>
      <c r="L2499" s="157">
        <v>9.1268751708510002E-4</v>
      </c>
      <c r="M2499" s="157">
        <v>1.0661084661999999E-3</v>
      </c>
      <c r="N2499" s="157">
        <v>2.2302655859999999E-2</v>
      </c>
      <c r="O2499" s="157">
        <v>1.08956219E-5</v>
      </c>
      <c r="P2499" s="157">
        <v>1.0023972148000001E-5</v>
      </c>
      <c r="Q2499" s="126">
        <v>2.5866157459999997E-6</v>
      </c>
      <c r="R2499" s="155"/>
      <c r="S2499" s="155"/>
      <c r="T2499" s="155"/>
      <c r="U2499" s="155"/>
      <c r="V2499" s="155"/>
      <c r="W2499" s="155"/>
      <c r="X2499" s="155"/>
      <c r="Y2499" s="155"/>
      <c r="Z2499" s="155"/>
      <c r="AA2499" s="155"/>
      <c r="AB2499" s="155"/>
      <c r="AC2499" s="155"/>
      <c r="AD2499" s="155"/>
      <c r="AE2499" s="155"/>
      <c r="AF2499" s="155"/>
      <c r="AG2499" s="155"/>
      <c r="AH2499" s="155"/>
    </row>
    <row r="2500" spans="1:34" x14ac:dyDescent="0.25">
      <c r="A2500" s="128" t="s">
        <v>16</v>
      </c>
      <c r="B2500" s="157" t="s">
        <v>58</v>
      </c>
      <c r="C2500" s="157" t="s">
        <v>461</v>
      </c>
      <c r="D2500" s="157" t="s">
        <v>53</v>
      </c>
      <c r="E2500" s="157" t="s">
        <v>308</v>
      </c>
      <c r="F2500" s="157" t="s">
        <v>131</v>
      </c>
      <c r="G2500" s="157" t="s">
        <v>96</v>
      </c>
      <c r="H2500" s="157" t="s">
        <v>115</v>
      </c>
      <c r="I2500" s="157"/>
      <c r="J2500" s="157"/>
      <c r="K2500" s="157">
        <v>3.4751443866999998</v>
      </c>
      <c r="L2500" s="157">
        <v>1.3789782553828601E-3</v>
      </c>
      <c r="M2500" s="157">
        <v>2.3293654557000002E-3</v>
      </c>
      <c r="N2500" s="157">
        <v>3.2576880143000003E-2</v>
      </c>
      <c r="O2500" s="157">
        <v>3.4158684799000004E-5</v>
      </c>
      <c r="P2500" s="157">
        <v>3.1425990015079998E-5</v>
      </c>
      <c r="Q2500" s="126">
        <v>8.0698529669999998E-6</v>
      </c>
      <c r="R2500" s="155"/>
      <c r="S2500" s="155"/>
      <c r="T2500" s="155"/>
      <c r="U2500" s="155"/>
      <c r="V2500" s="155"/>
      <c r="W2500" s="155"/>
      <c r="X2500" s="155"/>
      <c r="Y2500" s="155"/>
      <c r="Z2500" s="155"/>
      <c r="AA2500" s="155"/>
      <c r="AB2500" s="155"/>
      <c r="AC2500" s="155"/>
      <c r="AD2500" s="155"/>
      <c r="AE2500" s="155"/>
      <c r="AF2500" s="155"/>
      <c r="AG2500" s="155"/>
      <c r="AH2500" s="155"/>
    </row>
    <row r="2501" spans="1:34" x14ac:dyDescent="0.25">
      <c r="A2501" s="128" t="s">
        <v>16</v>
      </c>
      <c r="B2501" s="157" t="s">
        <v>58</v>
      </c>
      <c r="C2501" s="157" t="s">
        <v>461</v>
      </c>
      <c r="D2501" s="157" t="s">
        <v>53</v>
      </c>
      <c r="E2501" s="157" t="s">
        <v>309</v>
      </c>
      <c r="F2501" s="157" t="s">
        <v>95</v>
      </c>
      <c r="G2501" s="157" t="s">
        <v>96</v>
      </c>
      <c r="H2501" s="157" t="s">
        <v>115</v>
      </c>
      <c r="I2501" s="157"/>
      <c r="J2501" s="157"/>
      <c r="K2501" s="157">
        <v>3.6077789403400002</v>
      </c>
      <c r="L2501" s="157">
        <v>4.6209387414475697E-4</v>
      </c>
      <c r="M2501" s="157">
        <v>3.1930584869999996E-4</v>
      </c>
      <c r="N2501" s="157">
        <v>1.2891408966000001E-2</v>
      </c>
      <c r="O2501" s="157">
        <v>1.1352503773000001E-5</v>
      </c>
      <c r="P2501" s="157">
        <v>1.0444303471159999E-5</v>
      </c>
      <c r="Q2501" s="126">
        <v>1.9876668699999999E-6</v>
      </c>
      <c r="R2501" s="155"/>
      <c r="S2501" s="155"/>
      <c r="T2501" s="155"/>
      <c r="U2501" s="155"/>
      <c r="V2501" s="155"/>
      <c r="W2501" s="155"/>
      <c r="X2501" s="155"/>
      <c r="Y2501" s="155"/>
      <c r="Z2501" s="155"/>
      <c r="AA2501" s="155"/>
      <c r="AB2501" s="155"/>
      <c r="AC2501" s="155"/>
      <c r="AD2501" s="155"/>
      <c r="AE2501" s="155"/>
      <c r="AF2501" s="155"/>
      <c r="AG2501" s="155"/>
      <c r="AH2501" s="155"/>
    </row>
    <row r="2502" spans="1:34" x14ac:dyDescent="0.25">
      <c r="A2502" s="128" t="s">
        <v>16</v>
      </c>
      <c r="B2502" s="157" t="s">
        <v>58</v>
      </c>
      <c r="C2502" s="157" t="s">
        <v>461</v>
      </c>
      <c r="D2502" s="157" t="s">
        <v>53</v>
      </c>
      <c r="E2502" s="157" t="s">
        <v>310</v>
      </c>
      <c r="F2502" s="157" t="s">
        <v>97</v>
      </c>
      <c r="G2502" s="157" t="s">
        <v>96</v>
      </c>
      <c r="H2502" s="157" t="s">
        <v>115</v>
      </c>
      <c r="I2502" s="157"/>
      <c r="J2502" s="157"/>
      <c r="K2502" s="157">
        <v>15.181113531899998</v>
      </c>
      <c r="L2502" s="157">
        <v>2.1193476929005301E-3</v>
      </c>
      <c r="M2502" s="157">
        <v>5.0938149619999997E-4</v>
      </c>
      <c r="N2502" s="157">
        <v>3.6295074662999999E-2</v>
      </c>
      <c r="O2502" s="157">
        <v>4.7505319370999997E-5</v>
      </c>
      <c r="P2502" s="157">
        <v>4.3704893821320005E-5</v>
      </c>
      <c r="Q2502" s="126">
        <v>3.5884125042999999E-6</v>
      </c>
      <c r="R2502" s="155"/>
      <c r="S2502" s="155"/>
      <c r="T2502" s="155"/>
      <c r="U2502" s="155"/>
      <c r="V2502" s="155"/>
      <c r="W2502" s="155"/>
      <c r="X2502" s="155"/>
      <c r="Y2502" s="155"/>
      <c r="Z2502" s="155"/>
      <c r="AA2502" s="155"/>
      <c r="AB2502" s="155"/>
      <c r="AC2502" s="155"/>
      <c r="AD2502" s="155"/>
      <c r="AE2502" s="155"/>
      <c r="AF2502" s="155"/>
      <c r="AG2502" s="155"/>
      <c r="AH2502" s="155"/>
    </row>
    <row r="2503" spans="1:34" x14ac:dyDescent="0.25">
      <c r="A2503" s="128" t="s">
        <v>16</v>
      </c>
      <c r="B2503" s="157" t="s">
        <v>58</v>
      </c>
      <c r="C2503" s="157" t="s">
        <v>461</v>
      </c>
      <c r="D2503" s="157" t="s">
        <v>53</v>
      </c>
      <c r="E2503" s="157" t="s">
        <v>311</v>
      </c>
      <c r="F2503" s="157" t="s">
        <v>132</v>
      </c>
      <c r="G2503" s="157" t="s">
        <v>96</v>
      </c>
      <c r="H2503" s="157" t="s">
        <v>115</v>
      </c>
      <c r="I2503" s="157"/>
      <c r="J2503" s="157"/>
      <c r="K2503" s="157">
        <v>0.3589319675</v>
      </c>
      <c r="L2503" s="157">
        <v>6.2002113209319991E-5</v>
      </c>
      <c r="M2503" s="157">
        <v>6.7879959672000008E-5</v>
      </c>
      <c r="N2503" s="157">
        <v>1.6122640709999999E-3</v>
      </c>
      <c r="O2503" s="157">
        <v>7.8331595349999999E-7</v>
      </c>
      <c r="P2503" s="157">
        <v>7.2065067722000003E-7</v>
      </c>
      <c r="Q2503" s="126">
        <v>1.8113949401999999E-7</v>
      </c>
      <c r="R2503" s="155"/>
      <c r="S2503" s="155"/>
      <c r="T2503" s="155"/>
      <c r="U2503" s="155"/>
      <c r="V2503" s="155"/>
      <c r="W2503" s="155"/>
      <c r="X2503" s="155"/>
      <c r="Y2503" s="155"/>
      <c r="Z2503" s="155"/>
      <c r="AA2503" s="155"/>
      <c r="AB2503" s="155"/>
      <c r="AC2503" s="155"/>
      <c r="AD2503" s="155"/>
      <c r="AE2503" s="155"/>
      <c r="AF2503" s="155"/>
      <c r="AG2503" s="155"/>
      <c r="AH2503" s="155"/>
    </row>
    <row r="2504" spans="1:34" x14ac:dyDescent="0.25">
      <c r="A2504" s="128" t="s">
        <v>16</v>
      </c>
      <c r="B2504" s="157" t="s">
        <v>58</v>
      </c>
      <c r="C2504" s="157" t="s">
        <v>461</v>
      </c>
      <c r="D2504" s="157" t="s">
        <v>53</v>
      </c>
      <c r="E2504" s="157" t="s">
        <v>312</v>
      </c>
      <c r="F2504" s="157" t="s">
        <v>133</v>
      </c>
      <c r="G2504" s="157" t="s">
        <v>96</v>
      </c>
      <c r="H2504" s="157" t="s">
        <v>115</v>
      </c>
      <c r="I2504" s="157"/>
      <c r="J2504" s="157"/>
      <c r="K2504" s="157">
        <v>0.19507476779999999</v>
      </c>
      <c r="L2504" s="157">
        <v>2.6118037598109996E-5</v>
      </c>
      <c r="M2504" s="157">
        <v>9.519367141E-6</v>
      </c>
      <c r="N2504" s="157">
        <v>8.4125247010000007E-4</v>
      </c>
      <c r="O2504" s="157">
        <v>3.4468692890000001E-7</v>
      </c>
      <c r="P2504" s="157">
        <v>3.1711197458800003E-7</v>
      </c>
      <c r="Q2504" s="126">
        <v>6.7748636939999998E-8</v>
      </c>
      <c r="R2504" s="155"/>
      <c r="S2504" s="155"/>
      <c r="T2504" s="155"/>
      <c r="U2504" s="155"/>
      <c r="V2504" s="155"/>
      <c r="W2504" s="155"/>
      <c r="X2504" s="155"/>
      <c r="Y2504" s="155"/>
      <c r="Z2504" s="155"/>
      <c r="AA2504" s="155"/>
      <c r="AB2504" s="155"/>
      <c r="AC2504" s="155"/>
      <c r="AD2504" s="155"/>
      <c r="AE2504" s="155"/>
      <c r="AF2504" s="155"/>
      <c r="AG2504" s="155"/>
      <c r="AH2504" s="155"/>
    </row>
    <row r="2505" spans="1:34" x14ac:dyDescent="0.25">
      <c r="A2505" s="128" t="s">
        <v>16</v>
      </c>
      <c r="B2505" s="157" t="s">
        <v>58</v>
      </c>
      <c r="C2505" s="157" t="s">
        <v>461</v>
      </c>
      <c r="D2505" s="157" t="s">
        <v>53</v>
      </c>
      <c r="E2505" s="157" t="s">
        <v>313</v>
      </c>
      <c r="F2505" s="157" t="s">
        <v>134</v>
      </c>
      <c r="G2505" s="157" t="s">
        <v>96</v>
      </c>
      <c r="H2505" s="157" t="s">
        <v>115</v>
      </c>
      <c r="I2505" s="157"/>
      <c r="J2505" s="157"/>
      <c r="K2505" s="157">
        <v>0.23176750230000001</v>
      </c>
      <c r="L2505" s="157">
        <v>4.3696963648171991E-5</v>
      </c>
      <c r="M2505" s="157">
        <v>8.0445242539999999E-5</v>
      </c>
      <c r="N2505" s="157">
        <v>1.0519512442E-3</v>
      </c>
      <c r="O2505" s="157">
        <v>3.5280504790000002E-6</v>
      </c>
      <c r="P2505" s="157">
        <v>3.2458064406800001E-6</v>
      </c>
      <c r="Q2505" s="126">
        <v>7.8842639239999994E-7</v>
      </c>
      <c r="R2505" s="155"/>
      <c r="S2505" s="155"/>
      <c r="T2505" s="155"/>
      <c r="U2505" s="155"/>
      <c r="V2505" s="155"/>
      <c r="W2505" s="155"/>
      <c r="X2505" s="155"/>
      <c r="Y2505" s="155"/>
      <c r="Z2505" s="155"/>
      <c r="AA2505" s="155"/>
      <c r="AB2505" s="155"/>
      <c r="AC2505" s="155"/>
      <c r="AD2505" s="155"/>
      <c r="AE2505" s="155"/>
      <c r="AF2505" s="155"/>
      <c r="AG2505" s="155"/>
      <c r="AH2505" s="155"/>
    </row>
    <row r="2506" spans="1:34" x14ac:dyDescent="0.25">
      <c r="A2506" s="128" t="s">
        <v>16</v>
      </c>
      <c r="B2506" s="157" t="s">
        <v>58</v>
      </c>
      <c r="C2506" s="157" t="s">
        <v>461</v>
      </c>
      <c r="D2506" s="157" t="s">
        <v>53</v>
      </c>
      <c r="E2506" s="157" t="s">
        <v>314</v>
      </c>
      <c r="F2506" s="157" t="s">
        <v>135</v>
      </c>
      <c r="G2506" s="157" t="s">
        <v>99</v>
      </c>
      <c r="H2506" s="157" t="s">
        <v>115</v>
      </c>
      <c r="I2506" s="157"/>
      <c r="J2506" s="157"/>
      <c r="K2506" s="157">
        <v>18206.508327</v>
      </c>
      <c r="L2506" s="157">
        <v>9.6322894726615038E-2</v>
      </c>
      <c r="M2506" s="157">
        <v>8.6775939570000009E-3</v>
      </c>
      <c r="N2506" s="157">
        <v>0.81270711513999994</v>
      </c>
      <c r="O2506" s="157">
        <v>8.3268486120000008E-4</v>
      </c>
      <c r="P2506" s="157">
        <v>7.6607007230400012E-4</v>
      </c>
      <c r="Q2506" s="126">
        <v>6.0805731206000003E-5</v>
      </c>
      <c r="R2506" s="155"/>
      <c r="S2506" s="155"/>
      <c r="T2506" s="155"/>
      <c r="U2506" s="155"/>
      <c r="V2506" s="155"/>
      <c r="W2506" s="155"/>
      <c r="X2506" s="155"/>
      <c r="Y2506" s="155"/>
      <c r="Z2506" s="155"/>
      <c r="AA2506" s="155"/>
      <c r="AB2506" s="155"/>
      <c r="AC2506" s="155"/>
      <c r="AD2506" s="155"/>
      <c r="AE2506" s="155"/>
      <c r="AF2506" s="155"/>
      <c r="AG2506" s="155"/>
      <c r="AH2506" s="155"/>
    </row>
    <row r="2507" spans="1:34" x14ac:dyDescent="0.25">
      <c r="A2507" s="128" t="s">
        <v>16</v>
      </c>
      <c r="B2507" s="157" t="s">
        <v>58</v>
      </c>
      <c r="C2507" s="157" t="s">
        <v>461</v>
      </c>
      <c r="D2507" s="157" t="s">
        <v>53</v>
      </c>
      <c r="E2507" s="157" t="s">
        <v>315</v>
      </c>
      <c r="F2507" s="157" t="s">
        <v>135</v>
      </c>
      <c r="G2507" s="157" t="s">
        <v>100</v>
      </c>
      <c r="H2507" s="157" t="s">
        <v>115</v>
      </c>
      <c r="I2507" s="157"/>
      <c r="J2507" s="157"/>
      <c r="K2507" s="157">
        <v>670.95014488999993</v>
      </c>
      <c r="L2507" s="157">
        <v>4.8497877182880497E-2</v>
      </c>
      <c r="M2507" s="157">
        <v>6.7585182042999995E-3</v>
      </c>
      <c r="N2507" s="157">
        <v>0.48022894532999999</v>
      </c>
      <c r="O2507" s="157">
        <v>8.9566723655000002E-4</v>
      </c>
      <c r="P2507" s="157">
        <v>8.2401385762600002E-4</v>
      </c>
      <c r="Q2507" s="126">
        <v>5.2682736881000007E-5</v>
      </c>
      <c r="R2507" s="155"/>
      <c r="S2507" s="155"/>
      <c r="T2507" s="155"/>
      <c r="U2507" s="155"/>
      <c r="V2507" s="155"/>
      <c r="W2507" s="155"/>
      <c r="X2507" s="155"/>
      <c r="Y2507" s="155"/>
      <c r="Z2507" s="155"/>
      <c r="AA2507" s="155"/>
      <c r="AB2507" s="155"/>
      <c r="AC2507" s="155"/>
      <c r="AD2507" s="155"/>
      <c r="AE2507" s="155"/>
      <c r="AF2507" s="155"/>
      <c r="AG2507" s="155"/>
      <c r="AH2507" s="155"/>
    </row>
    <row r="2508" spans="1:34" x14ac:dyDescent="0.25">
      <c r="A2508" s="128" t="s">
        <v>16</v>
      </c>
      <c r="B2508" s="157" t="s">
        <v>58</v>
      </c>
      <c r="C2508" s="157" t="s">
        <v>461</v>
      </c>
      <c r="D2508" s="157" t="s">
        <v>53</v>
      </c>
      <c r="E2508" s="157" t="s">
        <v>316</v>
      </c>
      <c r="F2508" s="157" t="s">
        <v>98</v>
      </c>
      <c r="G2508" s="157" t="s">
        <v>99</v>
      </c>
      <c r="H2508" s="157" t="s">
        <v>115</v>
      </c>
      <c r="I2508" s="157"/>
      <c r="J2508" s="157"/>
      <c r="K2508" s="157">
        <v>1599.3164999999999</v>
      </c>
      <c r="L2508" s="157">
        <v>8.1364268861000011E-3</v>
      </c>
      <c r="M2508" s="157">
        <v>7.2947267000000003E-4</v>
      </c>
      <c r="N2508" s="157">
        <v>6.8192198999999995E-2</v>
      </c>
      <c r="O2508" s="157">
        <v>7.0825372000000005E-5</v>
      </c>
      <c r="P2508" s="157">
        <v>6.5159342240000002E-5</v>
      </c>
      <c r="Q2508" s="126">
        <v>5.1067118000000002E-6</v>
      </c>
      <c r="R2508" s="155"/>
      <c r="S2508" s="155"/>
      <c r="T2508" s="155"/>
      <c r="U2508" s="155"/>
      <c r="V2508" s="155"/>
      <c r="W2508" s="155"/>
      <c r="X2508" s="155"/>
      <c r="Y2508" s="155"/>
      <c r="Z2508" s="155"/>
      <c r="AA2508" s="155"/>
      <c r="AB2508" s="155"/>
      <c r="AC2508" s="155"/>
      <c r="AD2508" s="155"/>
      <c r="AE2508" s="155"/>
      <c r="AF2508" s="155"/>
      <c r="AG2508" s="155"/>
      <c r="AH2508" s="155"/>
    </row>
    <row r="2509" spans="1:34" x14ac:dyDescent="0.25">
      <c r="A2509" s="128" t="s">
        <v>16</v>
      </c>
      <c r="B2509" s="157" t="s">
        <v>58</v>
      </c>
      <c r="C2509" s="157" t="s">
        <v>461</v>
      </c>
      <c r="D2509" s="157" t="s">
        <v>53</v>
      </c>
      <c r="E2509" s="157" t="s">
        <v>317</v>
      </c>
      <c r="F2509" s="157" t="s">
        <v>98</v>
      </c>
      <c r="G2509" s="157" t="s">
        <v>100</v>
      </c>
      <c r="H2509" s="157" t="s">
        <v>115</v>
      </c>
      <c r="I2509" s="157"/>
      <c r="J2509" s="157"/>
      <c r="K2509" s="157">
        <v>211.76962</v>
      </c>
      <c r="L2509" s="157">
        <v>2.9127109806000001E-2</v>
      </c>
      <c r="M2509" s="157">
        <v>3.6533160999999998E-3</v>
      </c>
      <c r="N2509" s="157">
        <v>0.31477981999999999</v>
      </c>
      <c r="O2509" s="157">
        <v>3.9635510999999998E-4</v>
      </c>
      <c r="P2509" s="157">
        <v>3.6464670120000002E-4</v>
      </c>
      <c r="Q2509" s="126">
        <v>2.7030214999999998E-5</v>
      </c>
      <c r="R2509" s="155"/>
      <c r="S2509" s="155"/>
      <c r="T2509" s="155"/>
      <c r="U2509" s="155"/>
      <c r="V2509" s="155"/>
      <c r="W2509" s="155"/>
      <c r="X2509" s="155"/>
      <c r="Y2509" s="155"/>
      <c r="Z2509" s="155"/>
      <c r="AA2509" s="155"/>
      <c r="AB2509" s="155"/>
      <c r="AC2509" s="155"/>
      <c r="AD2509" s="155"/>
      <c r="AE2509" s="155"/>
      <c r="AF2509" s="155"/>
      <c r="AG2509" s="155"/>
      <c r="AH2509" s="155"/>
    </row>
    <row r="2510" spans="1:34" x14ac:dyDescent="0.25">
      <c r="A2510" s="128" t="s">
        <v>16</v>
      </c>
      <c r="B2510" s="157" t="s">
        <v>58</v>
      </c>
      <c r="C2510" s="157" t="s">
        <v>461</v>
      </c>
      <c r="D2510" s="157" t="s">
        <v>53</v>
      </c>
      <c r="E2510" s="157" t="s">
        <v>318</v>
      </c>
      <c r="F2510" s="157" t="s">
        <v>102</v>
      </c>
      <c r="G2510" s="157" t="s">
        <v>99</v>
      </c>
      <c r="H2510" s="157" t="s">
        <v>115</v>
      </c>
      <c r="I2510" s="157"/>
      <c r="J2510" s="157"/>
      <c r="K2510" s="157">
        <v>125.32861</v>
      </c>
      <c r="L2510" s="157">
        <v>4.9786075181000003E-4</v>
      </c>
      <c r="M2510" s="157">
        <v>4.5563749E-5</v>
      </c>
      <c r="N2510" s="157">
        <v>3.9031317E-3</v>
      </c>
      <c r="O2510" s="157">
        <v>5.0039071000000004E-6</v>
      </c>
      <c r="P2510" s="157">
        <v>4.6035945320000003E-6</v>
      </c>
      <c r="Q2510" s="126">
        <v>3.3773409000000001E-7</v>
      </c>
      <c r="R2510" s="155"/>
      <c r="S2510" s="155"/>
      <c r="T2510" s="155"/>
      <c r="U2510" s="155"/>
      <c r="V2510" s="155"/>
      <c r="W2510" s="155"/>
      <c r="X2510" s="155"/>
      <c r="Y2510" s="155"/>
      <c r="Z2510" s="155"/>
      <c r="AA2510" s="155"/>
      <c r="AB2510" s="155"/>
      <c r="AC2510" s="155"/>
      <c r="AD2510" s="155"/>
      <c r="AE2510" s="155"/>
      <c r="AF2510" s="155"/>
      <c r="AG2510" s="155"/>
      <c r="AH2510" s="155"/>
    </row>
    <row r="2511" spans="1:34" x14ac:dyDescent="0.25">
      <c r="A2511" s="128" t="s">
        <v>16</v>
      </c>
      <c r="B2511" s="157" t="s">
        <v>58</v>
      </c>
      <c r="C2511" s="157" t="s">
        <v>461</v>
      </c>
      <c r="D2511" s="157" t="s">
        <v>53</v>
      </c>
      <c r="E2511" s="157" t="s">
        <v>319</v>
      </c>
      <c r="F2511" s="157" t="s">
        <v>102</v>
      </c>
      <c r="G2511" s="157" t="s">
        <v>100</v>
      </c>
      <c r="H2511" s="157" t="s">
        <v>115</v>
      </c>
      <c r="I2511" s="157"/>
      <c r="J2511" s="157"/>
      <c r="K2511" s="157">
        <v>15.47571507</v>
      </c>
      <c r="L2511" s="157">
        <v>9.9373464464099989E-4</v>
      </c>
      <c r="M2511" s="157">
        <v>1.623418375E-4</v>
      </c>
      <c r="N2511" s="157">
        <v>1.3101833920000002E-2</v>
      </c>
      <c r="O2511" s="157">
        <v>1.4384118000000001E-5</v>
      </c>
      <c r="P2511" s="157">
        <v>1.3233388560000002E-5</v>
      </c>
      <c r="Q2511" s="126">
        <v>1.2363747040000001E-6</v>
      </c>
      <c r="R2511" s="155"/>
      <c r="S2511" s="155"/>
      <c r="T2511" s="155"/>
      <c r="U2511" s="155"/>
      <c r="V2511" s="155"/>
      <c r="W2511" s="155"/>
      <c r="X2511" s="155"/>
      <c r="Y2511" s="155"/>
      <c r="Z2511" s="155"/>
      <c r="AA2511" s="155"/>
      <c r="AB2511" s="155"/>
      <c r="AC2511" s="155"/>
      <c r="AD2511" s="155"/>
      <c r="AE2511" s="155"/>
      <c r="AF2511" s="155"/>
      <c r="AG2511" s="155"/>
      <c r="AH2511" s="155"/>
    </row>
    <row r="2512" spans="1:34" x14ac:dyDescent="0.25">
      <c r="A2512" s="128" t="s">
        <v>16</v>
      </c>
      <c r="B2512" s="157" t="s">
        <v>58</v>
      </c>
      <c r="C2512" s="157" t="s">
        <v>461</v>
      </c>
      <c r="D2512" s="157" t="s">
        <v>53</v>
      </c>
      <c r="E2512" s="157" t="s">
        <v>320</v>
      </c>
      <c r="F2512" s="157" t="s">
        <v>103</v>
      </c>
      <c r="G2512" s="157" t="s">
        <v>99</v>
      </c>
      <c r="H2512" s="157" t="s">
        <v>115</v>
      </c>
      <c r="I2512" s="157"/>
      <c r="J2512" s="157"/>
      <c r="K2512" s="157">
        <v>202.18316999999999</v>
      </c>
      <c r="L2512" s="157">
        <v>9.1037707128000011E-4</v>
      </c>
      <c r="M2512" s="157">
        <v>8.6961131999999997E-5</v>
      </c>
      <c r="N2512" s="157">
        <v>7.4421577000000003E-3</v>
      </c>
      <c r="O2512" s="157">
        <v>9.5815530999999996E-6</v>
      </c>
      <c r="P2512" s="157">
        <v>8.8150288520000004E-6</v>
      </c>
      <c r="Q2512" s="126">
        <v>6.4451632000000005E-7</v>
      </c>
      <c r="R2512" s="155"/>
      <c r="S2512" s="155"/>
      <c r="T2512" s="155"/>
      <c r="U2512" s="155"/>
      <c r="V2512" s="155"/>
      <c r="W2512" s="155"/>
      <c r="X2512" s="155"/>
      <c r="Y2512" s="155"/>
      <c r="Z2512" s="155"/>
      <c r="AA2512" s="155"/>
      <c r="AB2512" s="155"/>
      <c r="AC2512" s="155"/>
      <c r="AD2512" s="155"/>
      <c r="AE2512" s="155"/>
      <c r="AF2512" s="155"/>
      <c r="AG2512" s="155"/>
      <c r="AH2512" s="155"/>
    </row>
    <row r="2513" spans="1:34" x14ac:dyDescent="0.25">
      <c r="A2513" s="128" t="s">
        <v>16</v>
      </c>
      <c r="B2513" s="157" t="s">
        <v>58</v>
      </c>
      <c r="C2513" s="157" t="s">
        <v>461</v>
      </c>
      <c r="D2513" s="157" t="s">
        <v>53</v>
      </c>
      <c r="E2513" s="157" t="s">
        <v>321</v>
      </c>
      <c r="F2513" s="157" t="s">
        <v>103</v>
      </c>
      <c r="G2513" s="157" t="s">
        <v>100</v>
      </c>
      <c r="H2513" s="157" t="s">
        <v>115</v>
      </c>
      <c r="I2513" s="157"/>
      <c r="J2513" s="157"/>
      <c r="K2513" s="157">
        <v>153.44297073999999</v>
      </c>
      <c r="L2513" s="157">
        <v>2.11534818373042E-2</v>
      </c>
      <c r="M2513" s="157">
        <v>8.7425534040000003E-3</v>
      </c>
      <c r="N2513" s="157">
        <v>0.55599099017999998</v>
      </c>
      <c r="O2513" s="157">
        <v>2.7524358050000001E-4</v>
      </c>
      <c r="P2513" s="157">
        <v>2.5322409406E-4</v>
      </c>
      <c r="Q2513" s="126">
        <v>5.2167721649999995E-5</v>
      </c>
      <c r="R2513" s="155"/>
      <c r="S2513" s="155"/>
      <c r="T2513" s="155"/>
      <c r="U2513" s="155"/>
      <c r="V2513" s="155"/>
      <c r="W2513" s="155"/>
      <c r="X2513" s="155"/>
      <c r="Y2513" s="155"/>
      <c r="Z2513" s="155"/>
      <c r="AA2513" s="155"/>
      <c r="AB2513" s="155"/>
      <c r="AC2513" s="155"/>
      <c r="AD2513" s="155"/>
      <c r="AE2513" s="155"/>
      <c r="AF2513" s="155"/>
      <c r="AG2513" s="155"/>
      <c r="AH2513" s="155"/>
    </row>
    <row r="2514" spans="1:34" x14ac:dyDescent="0.25">
      <c r="A2514" s="128" t="s">
        <v>16</v>
      </c>
      <c r="B2514" s="157" t="s">
        <v>58</v>
      </c>
      <c r="C2514" s="157" t="s">
        <v>461</v>
      </c>
      <c r="D2514" s="157" t="s">
        <v>53</v>
      </c>
      <c r="E2514" s="157" t="s">
        <v>322</v>
      </c>
      <c r="F2514" s="157" t="s">
        <v>104</v>
      </c>
      <c r="G2514" s="157" t="s">
        <v>99</v>
      </c>
      <c r="H2514" s="157" t="s">
        <v>115</v>
      </c>
      <c r="I2514" s="157"/>
      <c r="J2514" s="157"/>
      <c r="K2514" s="157">
        <v>2190.1558660000001</v>
      </c>
      <c r="L2514" s="157">
        <v>4.1855922729999995E-3</v>
      </c>
      <c r="M2514" s="157">
        <v>0</v>
      </c>
      <c r="N2514" s="157">
        <v>0</v>
      </c>
      <c r="O2514" s="157">
        <v>0</v>
      </c>
      <c r="P2514" s="157">
        <v>0</v>
      </c>
      <c r="Q2514" s="126">
        <v>0</v>
      </c>
      <c r="R2514" s="155"/>
      <c r="S2514" s="155"/>
      <c r="T2514" s="155"/>
      <c r="U2514" s="155"/>
      <c r="V2514" s="155"/>
      <c r="W2514" s="155"/>
      <c r="X2514" s="155"/>
      <c r="Y2514" s="155"/>
      <c r="Z2514" s="155"/>
      <c r="AA2514" s="155"/>
      <c r="AB2514" s="155"/>
      <c r="AC2514" s="155"/>
      <c r="AD2514" s="155"/>
      <c r="AE2514" s="155"/>
      <c r="AF2514" s="155"/>
      <c r="AG2514" s="155"/>
      <c r="AH2514" s="155"/>
    </row>
    <row r="2515" spans="1:34" x14ac:dyDescent="0.25">
      <c r="A2515" s="128" t="s">
        <v>16</v>
      </c>
      <c r="B2515" s="157" t="s">
        <v>58</v>
      </c>
      <c r="C2515" s="157" t="s">
        <v>461</v>
      </c>
      <c r="D2515" s="157" t="s">
        <v>53</v>
      </c>
      <c r="E2515" s="157" t="s">
        <v>323</v>
      </c>
      <c r="F2515" s="157" t="s">
        <v>104</v>
      </c>
      <c r="G2515" s="157" t="s">
        <v>100</v>
      </c>
      <c r="H2515" s="157" t="s">
        <v>115</v>
      </c>
      <c r="I2515" s="157"/>
      <c r="J2515" s="157"/>
      <c r="K2515" s="157">
        <v>265.59122000000002</v>
      </c>
      <c r="L2515" s="157">
        <v>5.5600879300000006E-4</v>
      </c>
      <c r="M2515" s="157">
        <v>0</v>
      </c>
      <c r="N2515" s="157">
        <v>0</v>
      </c>
      <c r="O2515" s="157">
        <v>0</v>
      </c>
      <c r="P2515" s="157">
        <v>0</v>
      </c>
      <c r="Q2515" s="126">
        <v>0</v>
      </c>
      <c r="R2515" s="155"/>
      <c r="S2515" s="155"/>
      <c r="T2515" s="155"/>
      <c r="U2515" s="155"/>
      <c r="V2515" s="155"/>
      <c r="W2515" s="155"/>
      <c r="X2515" s="155"/>
      <c r="Y2515" s="155"/>
      <c r="Z2515" s="155"/>
      <c r="AA2515" s="155"/>
      <c r="AB2515" s="155"/>
      <c r="AC2515" s="155"/>
      <c r="AD2515" s="155"/>
      <c r="AE2515" s="155"/>
      <c r="AF2515" s="155"/>
      <c r="AG2515" s="155"/>
      <c r="AH2515" s="155"/>
    </row>
    <row r="2516" spans="1:34" x14ac:dyDescent="0.25">
      <c r="A2516" s="128" t="s">
        <v>16</v>
      </c>
      <c r="B2516" s="157" t="s">
        <v>58</v>
      </c>
      <c r="C2516" s="157" t="s">
        <v>461</v>
      </c>
      <c r="D2516" s="157" t="s">
        <v>53</v>
      </c>
      <c r="E2516" s="157" t="s">
        <v>324</v>
      </c>
      <c r="F2516" s="157" t="s">
        <v>136</v>
      </c>
      <c r="G2516" s="157" t="s">
        <v>99</v>
      </c>
      <c r="H2516" s="157" t="s">
        <v>115</v>
      </c>
      <c r="I2516" s="157"/>
      <c r="J2516" s="157"/>
      <c r="K2516" s="157">
        <v>969.33781390000001</v>
      </c>
      <c r="L2516" s="157">
        <v>9.4754804824493718E-3</v>
      </c>
      <c r="M2516" s="157">
        <v>1.8714676832000002E-3</v>
      </c>
      <c r="N2516" s="157">
        <v>0.15802871036999999</v>
      </c>
      <c r="O2516" s="157">
        <v>5.9467350950000003E-5</v>
      </c>
      <c r="P2516" s="157">
        <v>5.4709962874000009E-5</v>
      </c>
      <c r="Q2516" s="126">
        <v>1.2466263834E-5</v>
      </c>
      <c r="R2516" s="155"/>
      <c r="S2516" s="155"/>
      <c r="T2516" s="155"/>
      <c r="U2516" s="155"/>
      <c r="V2516" s="155"/>
      <c r="W2516" s="155"/>
      <c r="X2516" s="155"/>
      <c r="Y2516" s="155"/>
      <c r="Z2516" s="155"/>
      <c r="AA2516" s="155"/>
      <c r="AB2516" s="155"/>
      <c r="AC2516" s="155"/>
      <c r="AD2516" s="155"/>
      <c r="AE2516" s="155"/>
      <c r="AF2516" s="155"/>
      <c r="AG2516" s="155"/>
      <c r="AH2516" s="155"/>
    </row>
    <row r="2517" spans="1:34" x14ac:dyDescent="0.25">
      <c r="A2517" s="128" t="s">
        <v>16</v>
      </c>
      <c r="B2517" s="157" t="s">
        <v>58</v>
      </c>
      <c r="C2517" s="157" t="s">
        <v>461</v>
      </c>
      <c r="D2517" s="157" t="s">
        <v>53</v>
      </c>
      <c r="E2517" s="157" t="s">
        <v>325</v>
      </c>
      <c r="F2517" s="157" t="s">
        <v>136</v>
      </c>
      <c r="G2517" s="157" t="s">
        <v>100</v>
      </c>
      <c r="H2517" s="157" t="s">
        <v>115</v>
      </c>
      <c r="I2517" s="157"/>
      <c r="J2517" s="157"/>
      <c r="K2517" s="157">
        <v>20.533609159999997</v>
      </c>
      <c r="L2517" s="157">
        <v>2.0875970657765002E-3</v>
      </c>
      <c r="M2517" s="157">
        <v>8.2855041919999996E-4</v>
      </c>
      <c r="N2517" s="157">
        <v>7.3854889650000019E-2</v>
      </c>
      <c r="O2517" s="157">
        <v>2.9808900439999998E-5</v>
      </c>
      <c r="P2517" s="157">
        <v>2.7424188404800001E-5</v>
      </c>
      <c r="Q2517" s="126">
        <v>5.9869310020000007E-6</v>
      </c>
      <c r="R2517" s="155"/>
      <c r="S2517" s="155"/>
      <c r="T2517" s="155"/>
      <c r="U2517" s="155"/>
      <c r="V2517" s="155"/>
      <c r="W2517" s="155"/>
      <c r="X2517" s="155"/>
      <c r="Y2517" s="155"/>
      <c r="Z2517" s="155"/>
      <c r="AA2517" s="155"/>
      <c r="AB2517" s="155"/>
      <c r="AC2517" s="155"/>
      <c r="AD2517" s="155"/>
      <c r="AE2517" s="155"/>
      <c r="AF2517" s="155"/>
      <c r="AG2517" s="155"/>
      <c r="AH2517" s="155"/>
    </row>
    <row r="2518" spans="1:34" x14ac:dyDescent="0.25">
      <c r="A2518" s="128" t="s">
        <v>16</v>
      </c>
      <c r="B2518" s="157" t="s">
        <v>58</v>
      </c>
      <c r="C2518" s="157" t="s">
        <v>461</v>
      </c>
      <c r="D2518" s="157" t="s">
        <v>53</v>
      </c>
      <c r="E2518" s="157" t="s">
        <v>326</v>
      </c>
      <c r="F2518" s="157" t="s">
        <v>137</v>
      </c>
      <c r="G2518" s="157" t="s">
        <v>100</v>
      </c>
      <c r="H2518" s="157" t="s">
        <v>115</v>
      </c>
      <c r="I2518" s="157"/>
      <c r="J2518" s="157"/>
      <c r="K2518" s="157">
        <v>70.770381479999998</v>
      </c>
      <c r="L2518" s="157">
        <v>3.1139373052448999E-3</v>
      </c>
      <c r="M2518" s="157">
        <v>1.116914017E-3</v>
      </c>
      <c r="N2518" s="157">
        <v>9.5557431920000005E-2</v>
      </c>
      <c r="O2518" s="157">
        <v>3.3358296880000003E-5</v>
      </c>
      <c r="P2518" s="157">
        <v>3.06896331296E-5</v>
      </c>
      <c r="Q2518" s="126">
        <v>6.9124711210000001E-6</v>
      </c>
      <c r="R2518" s="155"/>
      <c r="S2518" s="155"/>
      <c r="T2518" s="155"/>
      <c r="U2518" s="155"/>
      <c r="V2518" s="155"/>
      <c r="W2518" s="155"/>
      <c r="X2518" s="155"/>
      <c r="Y2518" s="155"/>
      <c r="Z2518" s="155"/>
      <c r="AA2518" s="155"/>
      <c r="AB2518" s="155"/>
      <c r="AC2518" s="155"/>
      <c r="AD2518" s="155"/>
      <c r="AE2518" s="155"/>
      <c r="AF2518" s="155"/>
      <c r="AG2518" s="155"/>
      <c r="AH2518" s="155"/>
    </row>
    <row r="2519" spans="1:34" x14ac:dyDescent="0.25">
      <c r="A2519" s="128" t="s">
        <v>16</v>
      </c>
      <c r="B2519" s="157" t="s">
        <v>58</v>
      </c>
      <c r="C2519" s="157" t="s">
        <v>461</v>
      </c>
      <c r="D2519" s="157" t="s">
        <v>53</v>
      </c>
      <c r="E2519" s="157" t="s">
        <v>327</v>
      </c>
      <c r="F2519" s="157" t="s">
        <v>138</v>
      </c>
      <c r="G2519" s="157" t="s">
        <v>100</v>
      </c>
      <c r="H2519" s="157" t="s">
        <v>115</v>
      </c>
      <c r="I2519" s="157"/>
      <c r="J2519" s="157"/>
      <c r="K2519" s="157">
        <v>128.90687499999999</v>
      </c>
      <c r="L2519" s="157">
        <v>3.4983076438800001E-3</v>
      </c>
      <c r="M2519" s="157">
        <v>4.3113689000000001E-4</v>
      </c>
      <c r="N2519" s="157">
        <v>3.8875806799999996E-2</v>
      </c>
      <c r="O2519" s="157">
        <v>4.4025459999999998E-5</v>
      </c>
      <c r="P2519" s="157">
        <v>4.0503423200000002E-5</v>
      </c>
      <c r="Q2519" s="126">
        <v>3.1090377699999998E-6</v>
      </c>
      <c r="R2519" s="155"/>
      <c r="S2519" s="155"/>
      <c r="T2519" s="155"/>
      <c r="U2519" s="155"/>
      <c r="V2519" s="155"/>
      <c r="W2519" s="155"/>
      <c r="X2519" s="155"/>
      <c r="Y2519" s="155"/>
      <c r="Z2519" s="155"/>
      <c r="AA2519" s="155"/>
      <c r="AB2519" s="155"/>
      <c r="AC2519" s="155"/>
      <c r="AD2519" s="155"/>
      <c r="AE2519" s="155"/>
      <c r="AF2519" s="155"/>
      <c r="AG2519" s="155"/>
      <c r="AH2519" s="155"/>
    </row>
    <row r="2520" spans="1:34" x14ac:dyDescent="0.25">
      <c r="A2520" s="128" t="s">
        <v>16</v>
      </c>
      <c r="B2520" s="157" t="s">
        <v>58</v>
      </c>
      <c r="C2520" s="157" t="s">
        <v>461</v>
      </c>
      <c r="D2520" s="157" t="s">
        <v>53</v>
      </c>
      <c r="E2520" s="157" t="s">
        <v>328</v>
      </c>
      <c r="F2520" s="157" t="s">
        <v>139</v>
      </c>
      <c r="G2520" s="157" t="s">
        <v>99</v>
      </c>
      <c r="H2520" s="157" t="s">
        <v>115</v>
      </c>
      <c r="I2520" s="157"/>
      <c r="J2520" s="157"/>
      <c r="K2520" s="157">
        <v>6624.1435629999996</v>
      </c>
      <c r="L2520" s="157">
        <v>9.846945825207E-2</v>
      </c>
      <c r="M2520" s="157">
        <v>2.5117126938000001E-2</v>
      </c>
      <c r="N2520" s="157">
        <v>2.1140279967</v>
      </c>
      <c r="O2520" s="157">
        <v>7.9728438420000004E-4</v>
      </c>
      <c r="P2520" s="157">
        <v>7.3350163346400012E-4</v>
      </c>
      <c r="Q2520" s="126">
        <v>1.6716979683000001E-4</v>
      </c>
      <c r="R2520" s="155"/>
      <c r="S2520" s="155"/>
      <c r="T2520" s="155"/>
      <c r="U2520" s="155"/>
      <c r="V2520" s="155"/>
      <c r="W2520" s="155"/>
      <c r="X2520" s="155"/>
      <c r="Y2520" s="155"/>
      <c r="Z2520" s="155"/>
      <c r="AA2520" s="155"/>
      <c r="AB2520" s="155"/>
      <c r="AC2520" s="155"/>
      <c r="AD2520" s="155"/>
      <c r="AE2520" s="155"/>
      <c r="AF2520" s="155"/>
      <c r="AG2520" s="155"/>
      <c r="AH2520" s="155"/>
    </row>
    <row r="2521" spans="1:34" x14ac:dyDescent="0.25">
      <c r="A2521" s="128" t="s">
        <v>16</v>
      </c>
      <c r="B2521" s="157" t="s">
        <v>58</v>
      </c>
      <c r="C2521" s="157" t="s">
        <v>461</v>
      </c>
      <c r="D2521" s="157" t="s">
        <v>53</v>
      </c>
      <c r="E2521" s="157" t="s">
        <v>329</v>
      </c>
      <c r="F2521" s="157" t="s">
        <v>139</v>
      </c>
      <c r="G2521" s="157" t="s">
        <v>100</v>
      </c>
      <c r="H2521" s="157" t="s">
        <v>115</v>
      </c>
      <c r="I2521" s="157"/>
      <c r="J2521" s="157"/>
      <c r="K2521" s="157">
        <v>140.31867374000001</v>
      </c>
      <c r="L2521" s="157">
        <v>2.6734323057518002E-2</v>
      </c>
      <c r="M2521" s="157">
        <v>1.12613865183E-2</v>
      </c>
      <c r="N2521" s="157">
        <v>1.00415701327</v>
      </c>
      <c r="O2521" s="157">
        <v>4.0378804459999999E-4</v>
      </c>
      <c r="P2521" s="157">
        <v>3.7148500103200002E-4</v>
      </c>
      <c r="Q2521" s="126">
        <v>8.1374061984000002E-5</v>
      </c>
      <c r="R2521" s="155"/>
      <c r="S2521" s="155"/>
      <c r="T2521" s="155"/>
      <c r="U2521" s="155"/>
      <c r="V2521" s="155"/>
      <c r="W2521" s="155"/>
      <c r="X2521" s="155"/>
      <c r="Y2521" s="155"/>
      <c r="Z2521" s="155"/>
      <c r="AA2521" s="155"/>
      <c r="AB2521" s="155"/>
      <c r="AC2521" s="155"/>
      <c r="AD2521" s="155"/>
      <c r="AE2521" s="155"/>
      <c r="AF2521" s="155"/>
      <c r="AG2521" s="155"/>
      <c r="AH2521" s="155"/>
    </row>
    <row r="2522" spans="1:34" x14ac:dyDescent="0.25">
      <c r="A2522" s="128" t="s">
        <v>16</v>
      </c>
      <c r="B2522" s="157" t="s">
        <v>58</v>
      </c>
      <c r="C2522" s="157" t="s">
        <v>461</v>
      </c>
      <c r="D2522" s="157" t="s">
        <v>53</v>
      </c>
      <c r="E2522" s="157" t="s">
        <v>330</v>
      </c>
      <c r="F2522" s="157" t="s">
        <v>140</v>
      </c>
      <c r="G2522" s="157" t="s">
        <v>100</v>
      </c>
      <c r="H2522" s="157" t="s">
        <v>115</v>
      </c>
      <c r="I2522" s="157"/>
      <c r="J2522" s="157"/>
      <c r="K2522" s="157">
        <v>11.936910433</v>
      </c>
      <c r="L2522" s="157">
        <v>3.018062006115691E-3</v>
      </c>
      <c r="M2522" s="157">
        <v>2.0446541126599997E-3</v>
      </c>
      <c r="N2522" s="157">
        <v>0.111699748303</v>
      </c>
      <c r="O2522" s="157">
        <v>6.7126677105999993E-5</v>
      </c>
      <c r="P2522" s="157">
        <v>6.1756542937519999E-5</v>
      </c>
      <c r="Q2522" s="126">
        <v>1.3727971391700001E-5</v>
      </c>
      <c r="R2522" s="155"/>
      <c r="S2522" s="155"/>
      <c r="T2522" s="155"/>
      <c r="U2522" s="155"/>
      <c r="V2522" s="155"/>
      <c r="W2522" s="155"/>
      <c r="X2522" s="155"/>
      <c r="Y2522" s="155"/>
      <c r="Z2522" s="155"/>
      <c r="AA2522" s="155"/>
      <c r="AB2522" s="155"/>
      <c r="AC2522" s="155"/>
      <c r="AD2522" s="155"/>
      <c r="AE2522" s="155"/>
      <c r="AF2522" s="155"/>
      <c r="AG2522" s="155"/>
      <c r="AH2522" s="155"/>
    </row>
    <row r="2523" spans="1:34" x14ac:dyDescent="0.25">
      <c r="A2523" s="128" t="s">
        <v>16</v>
      </c>
      <c r="B2523" s="157" t="s">
        <v>58</v>
      </c>
      <c r="C2523" s="157" t="s">
        <v>461</v>
      </c>
      <c r="D2523" s="157" t="s">
        <v>53</v>
      </c>
      <c r="E2523" s="157" t="s">
        <v>331</v>
      </c>
      <c r="F2523" s="157" t="s">
        <v>105</v>
      </c>
      <c r="G2523" s="157" t="s">
        <v>100</v>
      </c>
      <c r="H2523" s="157" t="s">
        <v>115</v>
      </c>
      <c r="I2523" s="157"/>
      <c r="J2523" s="157"/>
      <c r="K2523" s="157">
        <v>409.38880671000004</v>
      </c>
      <c r="L2523" s="157">
        <v>9.2717135941411497E-2</v>
      </c>
      <c r="M2523" s="157">
        <v>3.3876198032000003E-2</v>
      </c>
      <c r="N2523" s="157">
        <v>2.84157064515</v>
      </c>
      <c r="O2523" s="157">
        <v>1.8259906304E-3</v>
      </c>
      <c r="P2523" s="157">
        <v>1.6799113799680001E-3</v>
      </c>
      <c r="Q2523" s="126">
        <v>2.6127104312999999E-4</v>
      </c>
      <c r="R2523" s="155"/>
      <c r="S2523" s="155"/>
      <c r="T2523" s="155"/>
      <c r="U2523" s="155"/>
      <c r="V2523" s="155"/>
      <c r="W2523" s="155"/>
      <c r="X2523" s="155"/>
      <c r="Y2523" s="155"/>
      <c r="Z2523" s="155"/>
      <c r="AA2523" s="155"/>
      <c r="AB2523" s="155"/>
      <c r="AC2523" s="155"/>
      <c r="AD2523" s="155"/>
      <c r="AE2523" s="155"/>
      <c r="AF2523" s="155"/>
      <c r="AG2523" s="155"/>
      <c r="AH2523" s="155"/>
    </row>
    <row r="2524" spans="1:34" x14ac:dyDescent="0.25">
      <c r="A2524" s="128" t="s">
        <v>16</v>
      </c>
      <c r="B2524" s="157" t="s">
        <v>58</v>
      </c>
      <c r="C2524" s="157" t="s">
        <v>461</v>
      </c>
      <c r="D2524" s="157" t="s">
        <v>53</v>
      </c>
      <c r="E2524" s="157" t="s">
        <v>332</v>
      </c>
      <c r="F2524" s="157" t="s">
        <v>141</v>
      </c>
      <c r="G2524" s="157" t="s">
        <v>99</v>
      </c>
      <c r="H2524" s="157" t="s">
        <v>115</v>
      </c>
      <c r="I2524" s="157"/>
      <c r="J2524" s="157"/>
      <c r="K2524" s="157">
        <v>326.27874970999994</v>
      </c>
      <c r="L2524" s="157">
        <v>5.6727407412131394E-3</v>
      </c>
      <c r="M2524" s="157">
        <v>9.0317415909999996E-4</v>
      </c>
      <c r="N2524" s="157">
        <v>8.2532493659999998E-2</v>
      </c>
      <c r="O2524" s="157">
        <v>5.6253447609999994E-5</v>
      </c>
      <c r="P2524" s="157">
        <v>5.1753171801200006E-5</v>
      </c>
      <c r="Q2524" s="126">
        <v>5.8999981029999998E-6</v>
      </c>
      <c r="R2524" s="155"/>
      <c r="S2524" s="155"/>
      <c r="T2524" s="155"/>
      <c r="U2524" s="155"/>
      <c r="V2524" s="155"/>
      <c r="W2524" s="155"/>
      <c r="X2524" s="155"/>
      <c r="Y2524" s="155"/>
      <c r="Z2524" s="155"/>
      <c r="AA2524" s="155"/>
      <c r="AB2524" s="155"/>
      <c r="AC2524" s="155"/>
      <c r="AD2524" s="155"/>
      <c r="AE2524" s="155"/>
      <c r="AF2524" s="155"/>
      <c r="AG2524" s="155"/>
      <c r="AH2524" s="155"/>
    </row>
    <row r="2525" spans="1:34" x14ac:dyDescent="0.25">
      <c r="A2525" s="128" t="s">
        <v>16</v>
      </c>
      <c r="B2525" s="157" t="s">
        <v>58</v>
      </c>
      <c r="C2525" s="157" t="s">
        <v>461</v>
      </c>
      <c r="D2525" s="157" t="s">
        <v>53</v>
      </c>
      <c r="E2525" s="157" t="s">
        <v>333</v>
      </c>
      <c r="F2525" s="157" t="s">
        <v>141</v>
      </c>
      <c r="G2525" s="157" t="s">
        <v>100</v>
      </c>
      <c r="H2525" s="157" t="s">
        <v>115</v>
      </c>
      <c r="I2525" s="157"/>
      <c r="J2525" s="157"/>
      <c r="K2525" s="157">
        <v>307.81050141100002</v>
      </c>
      <c r="L2525" s="157">
        <v>6.8756921147638921E-3</v>
      </c>
      <c r="M2525" s="157">
        <v>1.2420434589E-3</v>
      </c>
      <c r="N2525" s="157">
        <v>0.11226371317400001</v>
      </c>
      <c r="O2525" s="157">
        <v>7.6509866298000005E-5</v>
      </c>
      <c r="P2525" s="157">
        <v>7.0389076994159996E-5</v>
      </c>
      <c r="Q2525" s="126">
        <v>8.0455804341000012E-6</v>
      </c>
      <c r="R2525" s="155"/>
      <c r="S2525" s="155"/>
      <c r="T2525" s="155"/>
      <c r="U2525" s="155"/>
      <c r="V2525" s="155"/>
      <c r="W2525" s="155"/>
      <c r="X2525" s="155"/>
      <c r="Y2525" s="155"/>
      <c r="Z2525" s="155"/>
      <c r="AA2525" s="155"/>
      <c r="AB2525" s="155"/>
      <c r="AC2525" s="155"/>
      <c r="AD2525" s="155"/>
      <c r="AE2525" s="155"/>
      <c r="AF2525" s="155"/>
      <c r="AG2525" s="155"/>
      <c r="AH2525" s="155"/>
    </row>
    <row r="2526" spans="1:34" x14ac:dyDescent="0.25">
      <c r="A2526" s="128" t="s">
        <v>16</v>
      </c>
      <c r="B2526" s="157" t="s">
        <v>58</v>
      </c>
      <c r="C2526" s="157" t="s">
        <v>461</v>
      </c>
      <c r="D2526" s="157" t="s">
        <v>53</v>
      </c>
      <c r="E2526" s="157" t="s">
        <v>334</v>
      </c>
      <c r="F2526" s="157" t="s">
        <v>142</v>
      </c>
      <c r="G2526" s="157" t="s">
        <v>107</v>
      </c>
      <c r="H2526" s="157" t="s">
        <v>115</v>
      </c>
      <c r="I2526" s="157"/>
      <c r="J2526" s="157"/>
      <c r="K2526" s="157">
        <v>0.90379745</v>
      </c>
      <c r="L2526" s="157">
        <v>7.4354651635000015E-5</v>
      </c>
      <c r="M2526" s="157">
        <v>3.1380429999999997E-5</v>
      </c>
      <c r="N2526" s="157">
        <v>2.8659997E-3</v>
      </c>
      <c r="O2526" s="157">
        <v>1.18727465E-6</v>
      </c>
      <c r="P2526" s="157">
        <v>1.092292678E-6</v>
      </c>
      <c r="Q2526" s="126">
        <v>2.31758358E-7</v>
      </c>
      <c r="R2526" s="155"/>
      <c r="S2526" s="155"/>
      <c r="T2526" s="155"/>
      <c r="U2526" s="155"/>
      <c r="V2526" s="155"/>
      <c r="W2526" s="155"/>
      <c r="X2526" s="155"/>
      <c r="Y2526" s="155"/>
      <c r="Z2526" s="155"/>
      <c r="AA2526" s="155"/>
      <c r="AB2526" s="155"/>
      <c r="AC2526" s="155"/>
      <c r="AD2526" s="155"/>
      <c r="AE2526" s="155"/>
      <c r="AF2526" s="155"/>
      <c r="AG2526" s="155"/>
      <c r="AH2526" s="155"/>
    </row>
    <row r="2527" spans="1:34" x14ac:dyDescent="0.25">
      <c r="A2527" s="128" t="s">
        <v>16</v>
      </c>
      <c r="B2527" s="157" t="s">
        <v>58</v>
      </c>
      <c r="C2527" s="157" t="s">
        <v>461</v>
      </c>
      <c r="D2527" s="157" t="s">
        <v>53</v>
      </c>
      <c r="E2527" s="157" t="s">
        <v>335</v>
      </c>
      <c r="F2527" s="157" t="s">
        <v>143</v>
      </c>
      <c r="G2527" s="157" t="s">
        <v>107</v>
      </c>
      <c r="H2527" s="157" t="s">
        <v>115</v>
      </c>
      <c r="I2527" s="157"/>
      <c r="J2527" s="157"/>
      <c r="K2527" s="157">
        <v>0.49645199800000001</v>
      </c>
      <c r="L2527" s="157">
        <v>1.5220510139965E-4</v>
      </c>
      <c r="M2527" s="157">
        <v>1.9228541719999999E-4</v>
      </c>
      <c r="N2527" s="157">
        <v>4.6084468869999999E-3</v>
      </c>
      <c r="O2527" s="157">
        <v>4.0964628199999999E-6</v>
      </c>
      <c r="P2527" s="157">
        <v>3.7687457944000002E-6</v>
      </c>
      <c r="Q2527" s="126">
        <v>9.3262283999999992E-7</v>
      </c>
      <c r="R2527" s="155"/>
      <c r="S2527" s="155"/>
      <c r="T2527" s="155"/>
      <c r="U2527" s="155"/>
      <c r="V2527" s="155"/>
      <c r="W2527" s="155"/>
      <c r="X2527" s="155"/>
      <c r="Y2527" s="155"/>
      <c r="Z2527" s="155"/>
      <c r="AA2527" s="155"/>
      <c r="AB2527" s="155"/>
      <c r="AC2527" s="155"/>
      <c r="AD2527" s="155"/>
      <c r="AE2527" s="155"/>
      <c r="AF2527" s="155"/>
      <c r="AG2527" s="155"/>
      <c r="AH2527" s="155"/>
    </row>
    <row r="2528" spans="1:34" x14ac:dyDescent="0.25">
      <c r="A2528" s="128" t="s">
        <v>16</v>
      </c>
      <c r="B2528" s="157" t="s">
        <v>58</v>
      </c>
      <c r="C2528" s="157" t="s">
        <v>461</v>
      </c>
      <c r="D2528" s="157" t="s">
        <v>53</v>
      </c>
      <c r="E2528" s="157" t="s">
        <v>336</v>
      </c>
      <c r="F2528" s="157" t="s">
        <v>144</v>
      </c>
      <c r="G2528" s="157" t="s">
        <v>107</v>
      </c>
      <c r="H2528" s="157" t="s">
        <v>115</v>
      </c>
      <c r="I2528" s="157"/>
      <c r="J2528" s="157"/>
      <c r="K2528" s="157">
        <v>3.360598516</v>
      </c>
      <c r="L2528" s="157">
        <v>2.2168250352219999E-4</v>
      </c>
      <c r="M2528" s="157">
        <v>2.8888580900000003E-4</v>
      </c>
      <c r="N2528" s="157">
        <v>3.7144464200000002E-3</v>
      </c>
      <c r="O2528" s="157">
        <v>2.3622277000000001E-6</v>
      </c>
      <c r="P2528" s="157">
        <v>2.1732494840000001E-6</v>
      </c>
      <c r="Q2528" s="126">
        <v>6.2787542699999996E-7</v>
      </c>
      <c r="R2528" s="155"/>
      <c r="S2528" s="155"/>
      <c r="T2528" s="155"/>
      <c r="U2528" s="155"/>
      <c r="V2528" s="155"/>
      <c r="W2528" s="155"/>
      <c r="X2528" s="155"/>
      <c r="Y2528" s="155"/>
      <c r="Z2528" s="155"/>
      <c r="AA2528" s="155"/>
      <c r="AB2528" s="155"/>
      <c r="AC2528" s="155"/>
      <c r="AD2528" s="155"/>
      <c r="AE2528" s="155"/>
      <c r="AF2528" s="155"/>
      <c r="AG2528" s="155"/>
      <c r="AH2528" s="155"/>
    </row>
    <row r="2529" spans="1:34" x14ac:dyDescent="0.25">
      <c r="A2529" s="128" t="s">
        <v>16</v>
      </c>
      <c r="B2529" s="157" t="s">
        <v>58</v>
      </c>
      <c r="C2529" s="157" t="s">
        <v>461</v>
      </c>
      <c r="D2529" s="157" t="s">
        <v>53</v>
      </c>
      <c r="E2529" s="157" t="s">
        <v>337</v>
      </c>
      <c r="F2529" s="157" t="s">
        <v>145</v>
      </c>
      <c r="G2529" s="157" t="s">
        <v>107</v>
      </c>
      <c r="H2529" s="157" t="s">
        <v>115</v>
      </c>
      <c r="I2529" s="157"/>
      <c r="J2529" s="157"/>
      <c r="K2529" s="157">
        <v>1.5275453379999999</v>
      </c>
      <c r="L2529" s="157">
        <v>7.2395417226290017E-5</v>
      </c>
      <c r="M2529" s="157">
        <v>2.9292609009999999E-5</v>
      </c>
      <c r="N2529" s="157">
        <v>2.4923571512000002E-3</v>
      </c>
      <c r="O2529" s="157">
        <v>9.3716334700000003E-7</v>
      </c>
      <c r="P2529" s="157">
        <v>8.6219027923999998E-7</v>
      </c>
      <c r="Q2529" s="126">
        <v>1.9260031433999997E-7</v>
      </c>
      <c r="R2529" s="155"/>
      <c r="S2529" s="155"/>
      <c r="T2529" s="155"/>
      <c r="U2529" s="155"/>
      <c r="V2529" s="155"/>
      <c r="W2529" s="155"/>
      <c r="X2529" s="155"/>
      <c r="Y2529" s="155"/>
      <c r="Z2529" s="155"/>
      <c r="AA2529" s="155"/>
      <c r="AB2529" s="155"/>
      <c r="AC2529" s="155"/>
      <c r="AD2529" s="155"/>
      <c r="AE2529" s="155"/>
      <c r="AF2529" s="155"/>
      <c r="AG2529" s="155"/>
      <c r="AH2529" s="155"/>
    </row>
    <row r="2530" spans="1:34" x14ac:dyDescent="0.25">
      <c r="A2530" s="128" t="s">
        <v>16</v>
      </c>
      <c r="B2530" s="157" t="s">
        <v>58</v>
      </c>
      <c r="C2530" s="157" t="s">
        <v>461</v>
      </c>
      <c r="D2530" s="157" t="s">
        <v>53</v>
      </c>
      <c r="E2530" s="157" t="s">
        <v>338</v>
      </c>
      <c r="F2530" s="157" t="s">
        <v>106</v>
      </c>
      <c r="G2530" s="157" t="s">
        <v>107</v>
      </c>
      <c r="H2530" s="157" t="s">
        <v>115</v>
      </c>
      <c r="I2530" s="157"/>
      <c r="J2530" s="157"/>
      <c r="K2530" s="157">
        <v>27.712208160000003</v>
      </c>
      <c r="L2530" s="157">
        <v>1.0973627182430622E-3</v>
      </c>
      <c r="M2530" s="157">
        <v>5.0090893000000007E-4</v>
      </c>
      <c r="N2530" s="157">
        <v>2.355753884E-2</v>
      </c>
      <c r="O2530" s="157">
        <v>1.494646387E-5</v>
      </c>
      <c r="P2530" s="157">
        <v>1.3750746760400003E-5</v>
      </c>
      <c r="Q2530" s="126">
        <v>2.1062755979999998E-6</v>
      </c>
      <c r="R2530" s="155"/>
      <c r="S2530" s="155"/>
      <c r="T2530" s="155"/>
      <c r="U2530" s="155"/>
      <c r="V2530" s="155"/>
      <c r="W2530" s="155"/>
      <c r="X2530" s="155"/>
      <c r="Y2530" s="155"/>
      <c r="Z2530" s="155"/>
      <c r="AA2530" s="155"/>
      <c r="AB2530" s="155"/>
      <c r="AC2530" s="155"/>
      <c r="AD2530" s="155"/>
      <c r="AE2530" s="155"/>
      <c r="AF2530" s="155"/>
      <c r="AG2530" s="155"/>
      <c r="AH2530" s="155"/>
    </row>
    <row r="2531" spans="1:34" x14ac:dyDescent="0.25">
      <c r="A2531" s="128" t="s">
        <v>16</v>
      </c>
      <c r="B2531" s="157" t="s">
        <v>58</v>
      </c>
      <c r="C2531" s="157" t="s">
        <v>461</v>
      </c>
      <c r="D2531" s="157" t="s">
        <v>53</v>
      </c>
      <c r="E2531" s="157" t="s">
        <v>339</v>
      </c>
      <c r="F2531" s="157" t="s">
        <v>146</v>
      </c>
      <c r="G2531" s="157" t="s">
        <v>107</v>
      </c>
      <c r="H2531" s="157" t="s">
        <v>115</v>
      </c>
      <c r="I2531" s="157"/>
      <c r="J2531" s="157"/>
      <c r="K2531" s="157">
        <v>134.79306799</v>
      </c>
      <c r="L2531" s="157">
        <v>2.8829534137184997E-3</v>
      </c>
      <c r="M2531" s="157">
        <v>6.6928937269999998E-4</v>
      </c>
      <c r="N2531" s="157">
        <v>7.8412535180000006E-2</v>
      </c>
      <c r="O2531" s="157">
        <v>1.9153971809E-5</v>
      </c>
      <c r="P2531" s="157">
        <v>1.7621654064279997E-5</v>
      </c>
      <c r="Q2531" s="126">
        <v>4.5853203380000007E-6</v>
      </c>
      <c r="R2531" s="155"/>
      <c r="S2531" s="155"/>
      <c r="T2531" s="155"/>
      <c r="U2531" s="155"/>
      <c r="V2531" s="155"/>
      <c r="W2531" s="155"/>
      <c r="X2531" s="155"/>
      <c r="Y2531" s="155"/>
      <c r="Z2531" s="155"/>
      <c r="AA2531" s="155"/>
      <c r="AB2531" s="155"/>
      <c r="AC2531" s="155"/>
      <c r="AD2531" s="155"/>
      <c r="AE2531" s="155"/>
      <c r="AF2531" s="155"/>
      <c r="AG2531" s="155"/>
      <c r="AH2531" s="155"/>
    </row>
    <row r="2532" spans="1:34" x14ac:dyDescent="0.25">
      <c r="A2532" s="128" t="s">
        <v>16</v>
      </c>
      <c r="B2532" s="157" t="s">
        <v>58</v>
      </c>
      <c r="C2532" s="157" t="s">
        <v>461</v>
      </c>
      <c r="D2532" s="157" t="s">
        <v>53</v>
      </c>
      <c r="E2532" s="157" t="s">
        <v>340</v>
      </c>
      <c r="F2532" s="157" t="s">
        <v>147</v>
      </c>
      <c r="G2532" s="157" t="s">
        <v>107</v>
      </c>
      <c r="H2532" s="157" t="s">
        <v>115</v>
      </c>
      <c r="I2532" s="157"/>
      <c r="J2532" s="157"/>
      <c r="K2532" s="157">
        <v>2.1003739700000001</v>
      </c>
      <c r="L2532" s="157">
        <v>3.2141392372299999E-4</v>
      </c>
      <c r="M2532" s="157">
        <v>4.5935577000000001E-4</v>
      </c>
      <c r="N2532" s="157">
        <v>5.9063211000000004E-3</v>
      </c>
      <c r="O2532" s="157">
        <v>3.7561647999999999E-6</v>
      </c>
      <c r="P2532" s="157">
        <v>3.4556716159999997E-6</v>
      </c>
      <c r="Q2532" s="126">
        <v>9.9838120999999986E-7</v>
      </c>
      <c r="R2532" s="155"/>
      <c r="S2532" s="155"/>
      <c r="T2532" s="155"/>
      <c r="U2532" s="155"/>
      <c r="V2532" s="155"/>
      <c r="W2532" s="155"/>
      <c r="X2532" s="155"/>
      <c r="Y2532" s="155"/>
      <c r="Z2532" s="155"/>
      <c r="AA2532" s="155"/>
      <c r="AB2532" s="155"/>
      <c r="AC2532" s="155"/>
      <c r="AD2532" s="155"/>
      <c r="AE2532" s="155"/>
      <c r="AF2532" s="155"/>
      <c r="AG2532" s="155"/>
      <c r="AH2532" s="155"/>
    </row>
    <row r="2533" spans="1:34" x14ac:dyDescent="0.25">
      <c r="A2533" s="128" t="s">
        <v>16</v>
      </c>
      <c r="B2533" s="157" t="s">
        <v>58</v>
      </c>
      <c r="C2533" s="157" t="s">
        <v>461</v>
      </c>
      <c r="D2533" s="157" t="s">
        <v>53</v>
      </c>
      <c r="E2533" s="157" t="s">
        <v>341</v>
      </c>
      <c r="F2533" s="157" t="s">
        <v>148</v>
      </c>
      <c r="G2533" s="157" t="s">
        <v>107</v>
      </c>
      <c r="H2533" s="157" t="s">
        <v>115</v>
      </c>
      <c r="I2533" s="157"/>
      <c r="J2533" s="157"/>
      <c r="K2533" s="157">
        <v>4.2262082869999995</v>
      </c>
      <c r="L2533" s="157">
        <v>4.6337714351829009E-4</v>
      </c>
      <c r="M2533" s="157">
        <v>5.4832358469999998E-4</v>
      </c>
      <c r="N2533" s="157">
        <v>1.1160916397999999E-2</v>
      </c>
      <c r="O2533" s="157">
        <v>5.940581622E-6</v>
      </c>
      <c r="P2533" s="157">
        <v>5.4653350922399998E-6</v>
      </c>
      <c r="Q2533" s="126">
        <v>1.4345527603000002E-6</v>
      </c>
      <c r="R2533" s="155"/>
      <c r="S2533" s="155"/>
      <c r="T2533" s="155"/>
      <c r="U2533" s="155"/>
      <c r="V2533" s="155"/>
      <c r="W2533" s="155"/>
      <c r="X2533" s="155"/>
      <c r="Y2533" s="155"/>
      <c r="Z2533" s="155"/>
      <c r="AA2533" s="155"/>
      <c r="AB2533" s="155"/>
      <c r="AC2533" s="155"/>
      <c r="AD2533" s="155"/>
      <c r="AE2533" s="155"/>
      <c r="AF2533" s="155"/>
      <c r="AG2533" s="155"/>
      <c r="AH2533" s="155"/>
    </row>
    <row r="2534" spans="1:34" x14ac:dyDescent="0.25">
      <c r="A2534" s="128" t="s">
        <v>16</v>
      </c>
      <c r="B2534" s="157" t="s">
        <v>58</v>
      </c>
      <c r="C2534" s="157" t="s">
        <v>461</v>
      </c>
      <c r="D2534" s="157" t="s">
        <v>53</v>
      </c>
      <c r="E2534" s="157" t="s">
        <v>342</v>
      </c>
      <c r="F2534" s="157" t="s">
        <v>149</v>
      </c>
      <c r="G2534" s="157" t="s">
        <v>107</v>
      </c>
      <c r="H2534" s="157" t="s">
        <v>115</v>
      </c>
      <c r="I2534" s="157"/>
      <c r="J2534" s="157"/>
      <c r="K2534" s="157">
        <v>0.58555895599999996</v>
      </c>
      <c r="L2534" s="157">
        <v>1.8437424004664002E-4</v>
      </c>
      <c r="M2534" s="157">
        <v>2.5138128119999998E-4</v>
      </c>
      <c r="N2534" s="157">
        <v>3.9888468899999998E-3</v>
      </c>
      <c r="O2534" s="157">
        <v>7.61619503E-6</v>
      </c>
      <c r="P2534" s="157">
        <v>7.0068994276000004E-6</v>
      </c>
      <c r="Q2534" s="126">
        <v>1.5810800600000001E-6</v>
      </c>
      <c r="R2534" s="155"/>
      <c r="S2534" s="155"/>
      <c r="T2534" s="155"/>
      <c r="U2534" s="155"/>
      <c r="V2534" s="155"/>
      <c r="W2534" s="155"/>
      <c r="X2534" s="155"/>
      <c r="Y2534" s="155"/>
      <c r="Z2534" s="155"/>
      <c r="AA2534" s="155"/>
      <c r="AB2534" s="155"/>
      <c r="AC2534" s="155"/>
      <c r="AD2534" s="155"/>
      <c r="AE2534" s="155"/>
      <c r="AF2534" s="155"/>
      <c r="AG2534" s="155"/>
      <c r="AH2534" s="155"/>
    </row>
    <row r="2535" spans="1:34" x14ac:dyDescent="0.25">
      <c r="A2535" s="128" t="s">
        <v>16</v>
      </c>
      <c r="B2535" s="157" t="s">
        <v>58</v>
      </c>
      <c r="C2535" s="157" t="s">
        <v>461</v>
      </c>
      <c r="D2535" s="157" t="s">
        <v>53</v>
      </c>
      <c r="E2535" s="157" t="s">
        <v>343</v>
      </c>
      <c r="F2535" s="157" t="s">
        <v>108</v>
      </c>
      <c r="G2535" s="157" t="s">
        <v>109</v>
      </c>
      <c r="H2535" s="157" t="s">
        <v>115</v>
      </c>
      <c r="I2535" s="157"/>
      <c r="J2535" s="157"/>
      <c r="K2535" s="157">
        <v>1423.2054800000001</v>
      </c>
      <c r="L2535" s="157">
        <v>5.3608670954229991E-2</v>
      </c>
      <c r="M2535" s="157">
        <v>1.4732214799999999E-2</v>
      </c>
      <c r="N2535" s="157">
        <v>1.240364953</v>
      </c>
      <c r="O2535" s="157">
        <v>5.8551546600000008E-4</v>
      </c>
      <c r="P2535" s="157">
        <v>5.3867422872000002E-4</v>
      </c>
      <c r="Q2535" s="126">
        <v>9.8096736000000004E-5</v>
      </c>
      <c r="R2535" s="155"/>
      <c r="S2535" s="155"/>
      <c r="T2535" s="155"/>
      <c r="U2535" s="155"/>
      <c r="V2535" s="155"/>
      <c r="W2535" s="155"/>
      <c r="X2535" s="155"/>
      <c r="Y2535" s="155"/>
      <c r="Z2535" s="155"/>
      <c r="AA2535" s="155"/>
      <c r="AB2535" s="155"/>
      <c r="AC2535" s="155"/>
      <c r="AD2535" s="155"/>
      <c r="AE2535" s="155"/>
      <c r="AF2535" s="155"/>
      <c r="AG2535" s="155"/>
      <c r="AH2535" s="155"/>
    </row>
    <row r="2536" spans="1:34" x14ac:dyDescent="0.25">
      <c r="A2536" s="128" t="s">
        <v>16</v>
      </c>
      <c r="B2536" s="157" t="s">
        <v>58</v>
      </c>
      <c r="C2536" s="157" t="s">
        <v>461</v>
      </c>
      <c r="D2536" s="157" t="s">
        <v>53</v>
      </c>
      <c r="E2536" s="157" t="s">
        <v>344</v>
      </c>
      <c r="F2536" s="157" t="s">
        <v>110</v>
      </c>
      <c r="G2536" s="157" t="s">
        <v>109</v>
      </c>
      <c r="H2536" s="157" t="s">
        <v>115</v>
      </c>
      <c r="I2536" s="157"/>
      <c r="J2536" s="157"/>
      <c r="K2536" s="157">
        <v>250.46074001900001</v>
      </c>
      <c r="L2536" s="157">
        <v>1.4256629229416111E-2</v>
      </c>
      <c r="M2536" s="157">
        <v>3.8243182742999995E-3</v>
      </c>
      <c r="N2536" s="157">
        <v>0.24363058749999997</v>
      </c>
      <c r="O2536" s="157">
        <v>2.4196557638200001E-4</v>
      </c>
      <c r="P2536" s="157">
        <v>2.2260833027144001E-4</v>
      </c>
      <c r="Q2536" s="126">
        <v>2.4247418559E-5</v>
      </c>
      <c r="R2536" s="155"/>
      <c r="S2536" s="155"/>
      <c r="T2536" s="155"/>
      <c r="U2536" s="155"/>
      <c r="V2536" s="155"/>
      <c r="W2536" s="155"/>
      <c r="X2536" s="155"/>
      <c r="Y2536" s="155"/>
      <c r="Z2536" s="155"/>
      <c r="AA2536" s="155"/>
      <c r="AB2536" s="155"/>
      <c r="AC2536" s="155"/>
      <c r="AD2536" s="155"/>
      <c r="AE2536" s="155"/>
      <c r="AF2536" s="155"/>
      <c r="AG2536" s="155"/>
      <c r="AH2536" s="155"/>
    </row>
    <row r="2537" spans="1:34" x14ac:dyDescent="0.25">
      <c r="A2537" s="128" t="s">
        <v>16</v>
      </c>
      <c r="B2537" s="157" t="s">
        <v>58</v>
      </c>
      <c r="C2537" s="157" t="s">
        <v>461</v>
      </c>
      <c r="D2537" s="157" t="s">
        <v>53</v>
      </c>
      <c r="E2537" s="157" t="s">
        <v>345</v>
      </c>
      <c r="F2537" s="157" t="s">
        <v>111</v>
      </c>
      <c r="G2537" s="157" t="s">
        <v>109</v>
      </c>
      <c r="H2537" s="157" t="s">
        <v>115</v>
      </c>
      <c r="I2537" s="157"/>
      <c r="J2537" s="157"/>
      <c r="K2537" s="157">
        <v>52.019463399999985</v>
      </c>
      <c r="L2537" s="157">
        <v>5.8032300320388997E-3</v>
      </c>
      <c r="M2537" s="157">
        <v>2.1758811029999998E-3</v>
      </c>
      <c r="N2537" s="157">
        <v>0.11762782191000001</v>
      </c>
      <c r="O2537" s="157">
        <v>1.0763260719999999E-4</v>
      </c>
      <c r="P2537" s="157">
        <v>9.902199862400002E-5</v>
      </c>
      <c r="Q2537" s="126">
        <v>1.2996727300000001E-5</v>
      </c>
      <c r="R2537" s="155"/>
      <c r="S2537" s="155"/>
      <c r="T2537" s="155"/>
      <c r="U2537" s="155"/>
      <c r="V2537" s="155"/>
      <c r="W2537" s="155"/>
      <c r="X2537" s="155"/>
      <c r="Y2537" s="155"/>
      <c r="Z2537" s="155"/>
      <c r="AA2537" s="155"/>
      <c r="AB2537" s="155"/>
      <c r="AC2537" s="155"/>
      <c r="AD2537" s="155"/>
      <c r="AE2537" s="155"/>
      <c r="AF2537" s="155"/>
      <c r="AG2537" s="155"/>
      <c r="AH2537" s="155"/>
    </row>
    <row r="2538" spans="1:34" x14ac:dyDescent="0.25">
      <c r="A2538" s="128" t="s">
        <v>16</v>
      </c>
      <c r="B2538" s="157" t="s">
        <v>58</v>
      </c>
      <c r="C2538" s="157" t="s">
        <v>461</v>
      </c>
      <c r="D2538" s="157" t="s">
        <v>53</v>
      </c>
      <c r="E2538" s="157" t="s">
        <v>346</v>
      </c>
      <c r="F2538" s="157" t="s">
        <v>150</v>
      </c>
      <c r="G2538" s="157" t="s">
        <v>109</v>
      </c>
      <c r="H2538" s="157" t="s">
        <v>115</v>
      </c>
      <c r="I2538" s="157"/>
      <c r="J2538" s="157"/>
      <c r="K2538" s="157">
        <v>74.607441825000009</v>
      </c>
      <c r="L2538" s="157">
        <v>9.7942055351049016E-3</v>
      </c>
      <c r="M2538" s="157">
        <v>4.2041626770000003E-3</v>
      </c>
      <c r="N2538" s="157">
        <v>0.30954626572999999</v>
      </c>
      <c r="O2538" s="157">
        <v>1.4975136575999997E-4</v>
      </c>
      <c r="P2538" s="157">
        <v>1.3777125649920002E-4</v>
      </c>
      <c r="Q2538" s="126">
        <v>2.7974351490000002E-5</v>
      </c>
      <c r="R2538" s="155"/>
      <c r="S2538" s="155"/>
      <c r="T2538" s="155"/>
      <c r="U2538" s="155"/>
      <c r="V2538" s="155"/>
      <c r="W2538" s="155"/>
      <c r="X2538" s="155"/>
      <c r="Y2538" s="155"/>
      <c r="Z2538" s="155"/>
      <c r="AA2538" s="155"/>
      <c r="AB2538" s="155"/>
      <c r="AC2538" s="155"/>
      <c r="AD2538" s="155"/>
      <c r="AE2538" s="155"/>
      <c r="AF2538" s="155"/>
      <c r="AG2538" s="155"/>
      <c r="AH2538" s="155"/>
    </row>
    <row r="2539" spans="1:34" x14ac:dyDescent="0.25">
      <c r="A2539" s="128" t="s">
        <v>16</v>
      </c>
      <c r="B2539" s="157" t="s">
        <v>58</v>
      </c>
      <c r="C2539" s="157" t="s">
        <v>461</v>
      </c>
      <c r="D2539" s="157" t="s">
        <v>53</v>
      </c>
      <c r="E2539" s="157" t="s">
        <v>347</v>
      </c>
      <c r="F2539" s="157" t="s">
        <v>151</v>
      </c>
      <c r="G2539" s="157" t="s">
        <v>109</v>
      </c>
      <c r="H2539" s="157" t="s">
        <v>115</v>
      </c>
      <c r="I2539" s="157"/>
      <c r="J2539" s="157"/>
      <c r="K2539" s="157">
        <v>687.13335421300008</v>
      </c>
      <c r="L2539" s="157">
        <v>2.6113184826084306E-2</v>
      </c>
      <c r="M2539" s="157">
        <v>6.0483937473899997E-3</v>
      </c>
      <c r="N2539" s="157">
        <v>0.48545649445499994</v>
      </c>
      <c r="O2539" s="157">
        <v>4.1214232511400006E-4</v>
      </c>
      <c r="P2539" s="157">
        <v>3.7917093910488003E-4</v>
      </c>
      <c r="Q2539" s="126">
        <v>4.3412594886399998E-5</v>
      </c>
      <c r="R2539" s="155"/>
      <c r="S2539" s="155"/>
      <c r="T2539" s="155"/>
      <c r="U2539" s="155"/>
      <c r="V2539" s="155"/>
      <c r="W2539" s="155"/>
      <c r="X2539" s="155"/>
      <c r="Y2539" s="155"/>
      <c r="Z2539" s="155"/>
      <c r="AA2539" s="155"/>
      <c r="AB2539" s="155"/>
      <c r="AC2539" s="155"/>
      <c r="AD2539" s="155"/>
      <c r="AE2539" s="155"/>
      <c r="AF2539" s="155"/>
      <c r="AG2539" s="155"/>
      <c r="AH2539" s="155"/>
    </row>
    <row r="2540" spans="1:34" x14ac:dyDescent="0.25">
      <c r="A2540" s="128" t="s">
        <v>16</v>
      </c>
      <c r="B2540" s="157" t="s">
        <v>58</v>
      </c>
      <c r="C2540" s="157" t="s">
        <v>461</v>
      </c>
      <c r="D2540" s="157" t="s">
        <v>53</v>
      </c>
      <c r="E2540" s="157" t="s">
        <v>348</v>
      </c>
      <c r="F2540" s="157" t="s">
        <v>112</v>
      </c>
      <c r="G2540" s="157" t="s">
        <v>109</v>
      </c>
      <c r="H2540" s="157" t="s">
        <v>115</v>
      </c>
      <c r="I2540" s="157"/>
      <c r="J2540" s="157"/>
      <c r="K2540" s="157">
        <v>8.7662961480000003</v>
      </c>
      <c r="L2540" s="157">
        <v>8.87091207095014E-4</v>
      </c>
      <c r="M2540" s="157">
        <v>2.7468751035000002E-4</v>
      </c>
      <c r="N2540" s="157">
        <v>2.3893970944999999E-2</v>
      </c>
      <c r="O2540" s="157">
        <v>1.4780601513999999E-5</v>
      </c>
      <c r="P2540" s="157">
        <v>1.3598153392879999E-5</v>
      </c>
      <c r="Q2540" s="126">
        <v>2.0530200489E-6</v>
      </c>
      <c r="R2540" s="155"/>
      <c r="S2540" s="155"/>
      <c r="T2540" s="155"/>
      <c r="U2540" s="155"/>
      <c r="V2540" s="155"/>
      <c r="W2540" s="155"/>
      <c r="X2540" s="155"/>
      <c r="Y2540" s="155"/>
      <c r="Z2540" s="155"/>
      <c r="AA2540" s="155"/>
      <c r="AB2540" s="155"/>
      <c r="AC2540" s="155"/>
      <c r="AD2540" s="155"/>
      <c r="AE2540" s="155"/>
      <c r="AF2540" s="155"/>
      <c r="AG2540" s="155"/>
      <c r="AH2540" s="155"/>
    </row>
    <row r="2541" spans="1:34" x14ac:dyDescent="0.25">
      <c r="A2541" s="128" t="s">
        <v>16</v>
      </c>
      <c r="B2541" s="157" t="s">
        <v>58</v>
      </c>
      <c r="C2541" s="157" t="s">
        <v>461</v>
      </c>
      <c r="D2541" s="157" t="s">
        <v>53</v>
      </c>
      <c r="E2541" s="157" t="s">
        <v>349</v>
      </c>
      <c r="F2541" s="157" t="s">
        <v>152</v>
      </c>
      <c r="G2541" s="157" t="s">
        <v>114</v>
      </c>
      <c r="H2541" s="157" t="s">
        <v>115</v>
      </c>
      <c r="I2541" s="157"/>
      <c r="J2541" s="157"/>
      <c r="K2541" s="157">
        <v>249.71681810000001</v>
      </c>
      <c r="L2541" s="157">
        <v>3.8970949943562001E-3</v>
      </c>
      <c r="M2541" s="157">
        <v>1.1743010310000001E-3</v>
      </c>
      <c r="N2541" s="157">
        <v>0.1023484496</v>
      </c>
      <c r="O2541" s="157">
        <v>3.4787534399999998E-5</v>
      </c>
      <c r="P2541" s="157">
        <v>3.2004531648000005E-5</v>
      </c>
      <c r="Q2541" s="126">
        <v>7.2481110800000005E-6</v>
      </c>
      <c r="R2541" s="155"/>
      <c r="S2541" s="155"/>
      <c r="T2541" s="155"/>
      <c r="U2541" s="155"/>
      <c r="V2541" s="155"/>
      <c r="W2541" s="155"/>
      <c r="X2541" s="155"/>
      <c r="Y2541" s="155"/>
      <c r="Z2541" s="155"/>
      <c r="AA2541" s="155"/>
      <c r="AB2541" s="155"/>
      <c r="AC2541" s="155"/>
      <c r="AD2541" s="155"/>
      <c r="AE2541" s="155"/>
      <c r="AF2541" s="155"/>
      <c r="AG2541" s="155"/>
      <c r="AH2541" s="155"/>
    </row>
    <row r="2542" spans="1:34" x14ac:dyDescent="0.25">
      <c r="A2542" s="128" t="s">
        <v>16</v>
      </c>
      <c r="B2542" s="157" t="s">
        <v>58</v>
      </c>
      <c r="C2542" s="157" t="s">
        <v>461</v>
      </c>
      <c r="D2542" s="157" t="s">
        <v>53</v>
      </c>
      <c r="E2542" s="157" t="s">
        <v>350</v>
      </c>
      <c r="F2542" s="157" t="s">
        <v>153</v>
      </c>
      <c r="G2542" s="157" t="s">
        <v>114</v>
      </c>
      <c r="H2542" s="157" t="s">
        <v>115</v>
      </c>
      <c r="I2542" s="157"/>
      <c r="J2542" s="157"/>
      <c r="K2542" s="157">
        <v>0.58229392999999996</v>
      </c>
      <c r="L2542" s="157">
        <v>4.9860604775499998E-5</v>
      </c>
      <c r="M2542" s="157">
        <v>1.08378304E-5</v>
      </c>
      <c r="N2542" s="157">
        <v>8.6580163999999996E-4</v>
      </c>
      <c r="O2542" s="157">
        <v>1.1667525799999999E-6</v>
      </c>
      <c r="P2542" s="157">
        <v>1.0734123736000001E-6</v>
      </c>
      <c r="Q2542" s="126">
        <v>8.2926654000000001E-8</v>
      </c>
      <c r="R2542" s="155"/>
      <c r="S2542" s="155"/>
      <c r="T2542" s="155"/>
      <c r="U2542" s="155"/>
      <c r="V2542" s="155"/>
      <c r="W2542" s="155"/>
      <c r="X2542" s="155"/>
      <c r="Y2542" s="155"/>
      <c r="Z2542" s="155"/>
      <c r="AA2542" s="155"/>
      <c r="AB2542" s="155"/>
      <c r="AC2542" s="155"/>
      <c r="AD2542" s="155"/>
      <c r="AE2542" s="155"/>
      <c r="AF2542" s="155"/>
      <c r="AG2542" s="155"/>
      <c r="AH2542" s="155"/>
    </row>
    <row r="2543" spans="1:34" x14ac:dyDescent="0.25">
      <c r="A2543" s="128" t="s">
        <v>16</v>
      </c>
      <c r="B2543" s="157" t="s">
        <v>58</v>
      </c>
      <c r="C2543" s="157" t="s">
        <v>461</v>
      </c>
      <c r="D2543" s="157" t="s">
        <v>53</v>
      </c>
      <c r="E2543" s="157" t="s">
        <v>351</v>
      </c>
      <c r="F2543" s="157" t="s">
        <v>154</v>
      </c>
      <c r="G2543" s="157" t="s">
        <v>96</v>
      </c>
      <c r="H2543" s="157" t="s">
        <v>115</v>
      </c>
      <c r="I2543" s="157"/>
      <c r="J2543" s="157"/>
      <c r="K2543" s="157">
        <v>0.22567198799999999</v>
      </c>
      <c r="L2543" s="157">
        <v>7.6504337202199998E-5</v>
      </c>
      <c r="M2543" s="157">
        <v>2.7914905100000001E-5</v>
      </c>
      <c r="N2543" s="157">
        <v>3.3989748000000002E-3</v>
      </c>
      <c r="O2543" s="157">
        <v>1.7359482399999998E-6</v>
      </c>
      <c r="P2543" s="157">
        <v>1.5970723808000003E-6</v>
      </c>
      <c r="Q2543" s="126">
        <v>2.7873006699999999E-7</v>
      </c>
      <c r="R2543" s="155"/>
      <c r="S2543" s="155"/>
      <c r="T2543" s="155"/>
      <c r="U2543" s="155"/>
      <c r="V2543" s="155"/>
      <c r="W2543" s="155"/>
      <c r="X2543" s="155"/>
      <c r="Y2543" s="155"/>
      <c r="Z2543" s="155"/>
      <c r="AA2543" s="155"/>
      <c r="AB2543" s="155"/>
      <c r="AC2543" s="155"/>
      <c r="AD2543" s="155"/>
      <c r="AE2543" s="155"/>
      <c r="AF2543" s="155"/>
      <c r="AG2543" s="155"/>
      <c r="AH2543" s="155"/>
    </row>
    <row r="2544" spans="1:34" x14ac:dyDescent="0.25">
      <c r="A2544" s="128" t="s">
        <v>16</v>
      </c>
      <c r="B2544" s="157" t="s">
        <v>58</v>
      </c>
      <c r="C2544" s="157" t="s">
        <v>461</v>
      </c>
      <c r="D2544" s="157" t="s">
        <v>53</v>
      </c>
      <c r="E2544" s="157" t="s">
        <v>352</v>
      </c>
      <c r="F2544" s="157" t="s">
        <v>155</v>
      </c>
      <c r="G2544" s="157" t="s">
        <v>83</v>
      </c>
      <c r="H2544" s="157" t="s">
        <v>156</v>
      </c>
      <c r="I2544" s="157"/>
      <c r="J2544" s="157"/>
      <c r="K2544" s="157">
        <v>6.7962298140000001</v>
      </c>
      <c r="L2544" s="157">
        <v>1.55926077374133E-4</v>
      </c>
      <c r="M2544" s="157">
        <v>5.6648831500000002E-4</v>
      </c>
      <c r="N2544" s="157">
        <v>2.5781652090999998E-3</v>
      </c>
      <c r="O2544" s="157">
        <v>3.708553221E-6</v>
      </c>
      <c r="P2544" s="157">
        <v>3.708553221E-6</v>
      </c>
      <c r="Q2544" s="126">
        <v>8.0573518790000006E-7</v>
      </c>
      <c r="R2544" s="155"/>
      <c r="S2544" s="155"/>
      <c r="T2544" s="155"/>
      <c r="U2544" s="155"/>
      <c r="V2544" s="155"/>
      <c r="W2544" s="155"/>
      <c r="X2544" s="155"/>
      <c r="Y2544" s="155"/>
      <c r="Z2544" s="155"/>
      <c r="AA2544" s="155"/>
      <c r="AB2544" s="155"/>
      <c r="AC2544" s="155"/>
      <c r="AD2544" s="155"/>
      <c r="AE2544" s="155"/>
      <c r="AF2544" s="155"/>
      <c r="AG2544" s="155"/>
      <c r="AH2544" s="155"/>
    </row>
    <row r="2545" spans="1:34" x14ac:dyDescent="0.25">
      <c r="A2545" s="128" t="s">
        <v>16</v>
      </c>
      <c r="B2545" s="157" t="s">
        <v>58</v>
      </c>
      <c r="C2545" s="157" t="s">
        <v>461</v>
      </c>
      <c r="D2545" s="157" t="s">
        <v>53</v>
      </c>
      <c r="E2545" s="157" t="s">
        <v>353</v>
      </c>
      <c r="F2545" s="157" t="s">
        <v>117</v>
      </c>
      <c r="G2545" s="157" t="s">
        <v>89</v>
      </c>
      <c r="H2545" s="157" t="s">
        <v>156</v>
      </c>
      <c r="I2545" s="157"/>
      <c r="J2545" s="157"/>
      <c r="K2545" s="157">
        <v>0.15981130300000002</v>
      </c>
      <c r="L2545" s="157">
        <v>9.6617971165999989E-6</v>
      </c>
      <c r="M2545" s="157">
        <v>3.5064018299999999E-5</v>
      </c>
      <c r="N2545" s="157">
        <v>2.0759168200000001E-4</v>
      </c>
      <c r="O2545" s="157">
        <v>4.6659975E-7</v>
      </c>
      <c r="P2545" s="157">
        <v>4.6659975E-7</v>
      </c>
      <c r="Q2545" s="126">
        <v>9.1856377999999994E-8</v>
      </c>
      <c r="R2545" s="155"/>
      <c r="S2545" s="155"/>
      <c r="T2545" s="155"/>
      <c r="U2545" s="155"/>
      <c r="V2545" s="155"/>
      <c r="W2545" s="155"/>
      <c r="X2545" s="155"/>
      <c r="Y2545" s="155"/>
      <c r="Z2545" s="155"/>
      <c r="AA2545" s="155"/>
      <c r="AB2545" s="155"/>
      <c r="AC2545" s="155"/>
      <c r="AD2545" s="155"/>
      <c r="AE2545" s="155"/>
      <c r="AF2545" s="155"/>
      <c r="AG2545" s="155"/>
      <c r="AH2545" s="155"/>
    </row>
    <row r="2546" spans="1:34" x14ac:dyDescent="0.25">
      <c r="A2546" s="128" t="s">
        <v>16</v>
      </c>
      <c r="B2546" s="157" t="s">
        <v>58</v>
      </c>
      <c r="C2546" s="157" t="s">
        <v>461</v>
      </c>
      <c r="D2546" s="157" t="s">
        <v>53</v>
      </c>
      <c r="E2546" s="157" t="s">
        <v>354</v>
      </c>
      <c r="F2546" s="157" t="s">
        <v>118</v>
      </c>
      <c r="G2546" s="157" t="s">
        <v>89</v>
      </c>
      <c r="H2546" s="157" t="s">
        <v>156</v>
      </c>
      <c r="I2546" s="157"/>
      <c r="J2546" s="157"/>
      <c r="K2546" s="157">
        <v>0.15872414800000001</v>
      </c>
      <c r="L2546" s="157">
        <v>8.6834021378050008E-6</v>
      </c>
      <c r="M2546" s="157">
        <v>3.3174232099999997E-5</v>
      </c>
      <c r="N2546" s="157">
        <v>2.4394112799999999E-4</v>
      </c>
      <c r="O2546" s="157">
        <v>7.9210195999999992E-7</v>
      </c>
      <c r="P2546" s="157">
        <v>7.9210195999999992E-7</v>
      </c>
      <c r="Q2546" s="126">
        <v>1.4892948799999999E-7</v>
      </c>
      <c r="R2546" s="155"/>
      <c r="S2546" s="155"/>
      <c r="T2546" s="155"/>
      <c r="U2546" s="155"/>
      <c r="V2546" s="155"/>
      <c r="W2546" s="155"/>
      <c r="X2546" s="155"/>
      <c r="Y2546" s="155"/>
      <c r="Z2546" s="155"/>
      <c r="AA2546" s="155"/>
      <c r="AB2546" s="155"/>
      <c r="AC2546" s="155"/>
      <c r="AD2546" s="155"/>
      <c r="AE2546" s="155"/>
      <c r="AF2546" s="155"/>
      <c r="AG2546" s="155"/>
      <c r="AH2546" s="155"/>
    </row>
    <row r="2547" spans="1:34" x14ac:dyDescent="0.25">
      <c r="A2547" s="128" t="s">
        <v>16</v>
      </c>
      <c r="B2547" s="157" t="s">
        <v>58</v>
      </c>
      <c r="C2547" s="157" t="s">
        <v>461</v>
      </c>
      <c r="D2547" s="157" t="s">
        <v>53</v>
      </c>
      <c r="E2547" s="157" t="s">
        <v>355</v>
      </c>
      <c r="F2547" s="157" t="s">
        <v>91</v>
      </c>
      <c r="G2547" s="157" t="s">
        <v>89</v>
      </c>
      <c r="H2547" s="157" t="s">
        <v>156</v>
      </c>
      <c r="I2547" s="157"/>
      <c r="J2547" s="157"/>
      <c r="K2547" s="157">
        <v>0.12937106500000001</v>
      </c>
      <c r="L2547" s="157">
        <v>4.0265410507479995E-6</v>
      </c>
      <c r="M2547" s="157">
        <v>1.4516494700000001E-5</v>
      </c>
      <c r="N2547" s="157">
        <v>7.3032478000000002E-5</v>
      </c>
      <c r="O2547" s="157">
        <v>1.22092531E-7</v>
      </c>
      <c r="P2547" s="157">
        <v>1.22092531E-7</v>
      </c>
      <c r="Q2547" s="126">
        <v>2.5481835100000002E-8</v>
      </c>
      <c r="R2547" s="155"/>
      <c r="S2547" s="155"/>
      <c r="T2547" s="155"/>
      <c r="U2547" s="155"/>
      <c r="V2547" s="155"/>
      <c r="W2547" s="155"/>
      <c r="X2547" s="155"/>
      <c r="Y2547" s="155"/>
      <c r="Z2547" s="155"/>
      <c r="AA2547" s="155"/>
      <c r="AB2547" s="155"/>
      <c r="AC2547" s="155"/>
      <c r="AD2547" s="155"/>
      <c r="AE2547" s="155"/>
      <c r="AF2547" s="155"/>
      <c r="AG2547" s="155"/>
      <c r="AH2547" s="155"/>
    </row>
    <row r="2548" spans="1:34" x14ac:dyDescent="0.25">
      <c r="A2548" s="128" t="s">
        <v>16</v>
      </c>
      <c r="B2548" s="157" t="s">
        <v>58</v>
      </c>
      <c r="C2548" s="157" t="s">
        <v>461</v>
      </c>
      <c r="D2548" s="157" t="s">
        <v>53</v>
      </c>
      <c r="E2548" s="157" t="s">
        <v>356</v>
      </c>
      <c r="F2548" s="157" t="s">
        <v>119</v>
      </c>
      <c r="G2548" s="157" t="s">
        <v>89</v>
      </c>
      <c r="H2548" s="157" t="s">
        <v>156</v>
      </c>
      <c r="I2548" s="157"/>
      <c r="J2548" s="157"/>
      <c r="K2548" s="157">
        <v>3.6963160699999997E-2</v>
      </c>
      <c r="L2548" s="157">
        <v>1.5024265827348998E-6</v>
      </c>
      <c r="M2548" s="157">
        <v>5.4882923000000001E-6</v>
      </c>
      <c r="N2548" s="157">
        <v>3.4479508999999999E-5</v>
      </c>
      <c r="O2548" s="157">
        <v>8.3036149000000001E-8</v>
      </c>
      <c r="P2548" s="157">
        <v>8.3036149000000001E-8</v>
      </c>
      <c r="Q2548" s="126">
        <v>1.61297353E-8</v>
      </c>
      <c r="R2548" s="155"/>
      <c r="S2548" s="155"/>
      <c r="T2548" s="155"/>
      <c r="U2548" s="155"/>
      <c r="V2548" s="155"/>
      <c r="W2548" s="155"/>
      <c r="X2548" s="155"/>
      <c r="Y2548" s="155"/>
      <c r="Z2548" s="155"/>
      <c r="AA2548" s="155"/>
      <c r="AB2548" s="155"/>
      <c r="AC2548" s="155"/>
      <c r="AD2548" s="155"/>
      <c r="AE2548" s="155"/>
      <c r="AF2548" s="155"/>
      <c r="AG2548" s="155"/>
      <c r="AH2548" s="155"/>
    </row>
    <row r="2549" spans="1:34" x14ac:dyDescent="0.25">
      <c r="A2549" s="128" t="s">
        <v>16</v>
      </c>
      <c r="B2549" s="157" t="s">
        <v>58</v>
      </c>
      <c r="C2549" s="157" t="s">
        <v>461</v>
      </c>
      <c r="D2549" s="157" t="s">
        <v>53</v>
      </c>
      <c r="E2549" s="157" t="s">
        <v>357</v>
      </c>
      <c r="F2549" s="157" t="s">
        <v>120</v>
      </c>
      <c r="G2549" s="157" t="s">
        <v>89</v>
      </c>
      <c r="H2549" s="157" t="s">
        <v>156</v>
      </c>
      <c r="I2549" s="157"/>
      <c r="J2549" s="157"/>
      <c r="K2549" s="157">
        <v>0.422902</v>
      </c>
      <c r="L2549" s="157">
        <v>3.1356539089427994E-5</v>
      </c>
      <c r="M2549" s="157">
        <v>1.1323990799999999E-4</v>
      </c>
      <c r="N2549" s="157">
        <v>6.6217631200000005E-4</v>
      </c>
      <c r="O2549" s="157">
        <v>1.4275036100000001E-6</v>
      </c>
      <c r="P2549" s="157">
        <v>1.4275036100000001E-6</v>
      </c>
      <c r="Q2549" s="126">
        <v>2.8236749499999997E-7</v>
      </c>
      <c r="R2549" s="155"/>
      <c r="S2549" s="155"/>
      <c r="T2549" s="155"/>
      <c r="U2549" s="155"/>
      <c r="V2549" s="155"/>
      <c r="W2549" s="155"/>
      <c r="X2549" s="155"/>
      <c r="Y2549" s="155"/>
      <c r="Z2549" s="155"/>
      <c r="AA2549" s="155"/>
      <c r="AB2549" s="155"/>
      <c r="AC2549" s="155"/>
      <c r="AD2549" s="155"/>
      <c r="AE2549" s="155"/>
      <c r="AF2549" s="155"/>
      <c r="AG2549" s="155"/>
      <c r="AH2549" s="155"/>
    </row>
    <row r="2550" spans="1:34" x14ac:dyDescent="0.25">
      <c r="A2550" s="128" t="s">
        <v>16</v>
      </c>
      <c r="B2550" s="157" t="s">
        <v>58</v>
      </c>
      <c r="C2550" s="157" t="s">
        <v>461</v>
      </c>
      <c r="D2550" s="157" t="s">
        <v>53</v>
      </c>
      <c r="E2550" s="157" t="s">
        <v>358</v>
      </c>
      <c r="F2550" s="157" t="s">
        <v>121</v>
      </c>
      <c r="G2550" s="157" t="s">
        <v>89</v>
      </c>
      <c r="H2550" s="157" t="s">
        <v>156</v>
      </c>
      <c r="I2550" s="157"/>
      <c r="J2550" s="157"/>
      <c r="K2550" s="157">
        <v>0.30331534700000001</v>
      </c>
      <c r="L2550" s="157">
        <v>1.8518551232678997E-5</v>
      </c>
      <c r="M2550" s="157">
        <v>6.7560199499999999E-5</v>
      </c>
      <c r="N2550" s="157">
        <v>3.1050393999999999E-4</v>
      </c>
      <c r="O2550" s="157">
        <v>4.6196695300000001E-7</v>
      </c>
      <c r="P2550" s="157">
        <v>4.6196695300000001E-7</v>
      </c>
      <c r="Q2550" s="126">
        <v>1.00122429E-7</v>
      </c>
      <c r="R2550" s="155"/>
      <c r="S2550" s="155"/>
      <c r="T2550" s="155"/>
      <c r="U2550" s="155"/>
      <c r="V2550" s="155"/>
      <c r="W2550" s="155"/>
      <c r="X2550" s="155"/>
      <c r="Y2550" s="155"/>
      <c r="Z2550" s="155"/>
      <c r="AA2550" s="155"/>
      <c r="AB2550" s="155"/>
      <c r="AC2550" s="155"/>
      <c r="AD2550" s="155"/>
      <c r="AE2550" s="155"/>
      <c r="AF2550" s="155"/>
      <c r="AG2550" s="155"/>
      <c r="AH2550" s="155"/>
    </row>
    <row r="2551" spans="1:34" x14ac:dyDescent="0.25">
      <c r="A2551" s="128" t="s">
        <v>16</v>
      </c>
      <c r="B2551" s="157" t="s">
        <v>58</v>
      </c>
      <c r="C2551" s="157" t="s">
        <v>461</v>
      </c>
      <c r="D2551" s="157" t="s">
        <v>53</v>
      </c>
      <c r="E2551" s="157" t="s">
        <v>359</v>
      </c>
      <c r="F2551" s="157" t="s">
        <v>93</v>
      </c>
      <c r="G2551" s="157" t="s">
        <v>89</v>
      </c>
      <c r="H2551" s="157" t="s">
        <v>156</v>
      </c>
      <c r="I2551" s="157"/>
      <c r="J2551" s="157"/>
      <c r="K2551" s="157">
        <v>0.26417790099999999</v>
      </c>
      <c r="L2551" s="157">
        <v>9.1071163867880002E-6</v>
      </c>
      <c r="M2551" s="157">
        <v>3.8738119E-5</v>
      </c>
      <c r="N2551" s="157">
        <v>2.8818043700000001E-4</v>
      </c>
      <c r="O2551" s="157">
        <v>1.38287533E-6</v>
      </c>
      <c r="P2551" s="157">
        <v>1.38287533E-6</v>
      </c>
      <c r="Q2551" s="126">
        <v>2.5425339999999999E-7</v>
      </c>
      <c r="R2551" s="155"/>
      <c r="S2551" s="155"/>
      <c r="T2551" s="155"/>
      <c r="U2551" s="155"/>
      <c r="V2551" s="155"/>
      <c r="W2551" s="155"/>
      <c r="X2551" s="155"/>
      <c r="Y2551" s="155"/>
      <c r="Z2551" s="155"/>
      <c r="AA2551" s="155"/>
      <c r="AB2551" s="155"/>
      <c r="AC2551" s="155"/>
      <c r="AD2551" s="155"/>
      <c r="AE2551" s="155"/>
      <c r="AF2551" s="155"/>
      <c r="AG2551" s="155"/>
      <c r="AH2551" s="155"/>
    </row>
    <row r="2552" spans="1:34" x14ac:dyDescent="0.25">
      <c r="A2552" s="128" t="s">
        <v>16</v>
      </c>
      <c r="B2552" s="157" t="s">
        <v>58</v>
      </c>
      <c r="C2552" s="157" t="s">
        <v>461</v>
      </c>
      <c r="D2552" s="157" t="s">
        <v>53</v>
      </c>
      <c r="E2552" s="157" t="s">
        <v>360</v>
      </c>
      <c r="F2552" s="157" t="s">
        <v>123</v>
      </c>
      <c r="G2552" s="157" t="s">
        <v>89</v>
      </c>
      <c r="H2552" s="157" t="s">
        <v>156</v>
      </c>
      <c r="I2552" s="157"/>
      <c r="J2552" s="157"/>
      <c r="K2552" s="157">
        <v>0.1445911708</v>
      </c>
      <c r="L2552" s="157">
        <v>1.6268457446958264E-5</v>
      </c>
      <c r="M2552" s="157">
        <v>5.8571727913999996E-5</v>
      </c>
      <c r="N2552" s="157">
        <v>2.9566648076999997E-4</v>
      </c>
      <c r="O2552" s="157">
        <v>4.9538430580000005E-7</v>
      </c>
      <c r="P2552" s="157">
        <v>4.9538430580000005E-7</v>
      </c>
      <c r="Q2552" s="126">
        <v>1.0326484310999999E-7</v>
      </c>
      <c r="R2552" s="155"/>
      <c r="S2552" s="155"/>
      <c r="T2552" s="155"/>
      <c r="U2552" s="155"/>
      <c r="V2552" s="155"/>
      <c r="W2552" s="155"/>
      <c r="X2552" s="155"/>
      <c r="Y2552" s="155"/>
      <c r="Z2552" s="155"/>
      <c r="AA2552" s="155"/>
      <c r="AB2552" s="155"/>
      <c r="AC2552" s="155"/>
      <c r="AD2552" s="155"/>
      <c r="AE2552" s="155"/>
      <c r="AF2552" s="155"/>
      <c r="AG2552" s="155"/>
      <c r="AH2552" s="155"/>
    </row>
    <row r="2553" spans="1:34" x14ac:dyDescent="0.25">
      <c r="A2553" s="128" t="s">
        <v>16</v>
      </c>
      <c r="B2553" s="157" t="s">
        <v>58</v>
      </c>
      <c r="C2553" s="157" t="s">
        <v>461</v>
      </c>
      <c r="D2553" s="157" t="s">
        <v>53</v>
      </c>
      <c r="E2553" s="157" t="s">
        <v>361</v>
      </c>
      <c r="F2553" s="157" t="s">
        <v>94</v>
      </c>
      <c r="G2553" s="157" t="s">
        <v>89</v>
      </c>
      <c r="H2553" s="157" t="s">
        <v>156</v>
      </c>
      <c r="I2553" s="157"/>
      <c r="J2553" s="157"/>
      <c r="K2553" s="157">
        <v>2.7178786999999999E-2</v>
      </c>
      <c r="L2553" s="157">
        <v>2.5966766084859999E-6</v>
      </c>
      <c r="M2553" s="157">
        <v>9.3388252999999993E-6</v>
      </c>
      <c r="N2553" s="157">
        <v>4.7807974999999999E-5</v>
      </c>
      <c r="O2553" s="157">
        <v>8.1528931000000003E-8</v>
      </c>
      <c r="P2553" s="157">
        <v>8.1528931000000003E-8</v>
      </c>
      <c r="Q2553" s="126">
        <v>1.6913275999999999E-8</v>
      </c>
      <c r="R2553" s="155"/>
      <c r="S2553" s="155"/>
      <c r="T2553" s="155"/>
      <c r="U2553" s="155"/>
      <c r="V2553" s="155"/>
      <c r="W2553" s="155"/>
      <c r="X2553" s="155"/>
      <c r="Y2553" s="155"/>
      <c r="Z2553" s="155"/>
      <c r="AA2553" s="155"/>
      <c r="AB2553" s="155"/>
      <c r="AC2553" s="155"/>
      <c r="AD2553" s="155"/>
      <c r="AE2553" s="155"/>
      <c r="AF2553" s="155"/>
      <c r="AG2553" s="155"/>
      <c r="AH2553" s="155"/>
    </row>
    <row r="2554" spans="1:34" x14ac:dyDescent="0.25">
      <c r="A2554" s="128" t="s">
        <v>16</v>
      </c>
      <c r="B2554" s="157" t="s">
        <v>58</v>
      </c>
      <c r="C2554" s="157" t="s">
        <v>461</v>
      </c>
      <c r="D2554" s="157" t="s">
        <v>53</v>
      </c>
      <c r="E2554" s="157" t="s">
        <v>362</v>
      </c>
      <c r="F2554" s="157" t="s">
        <v>124</v>
      </c>
      <c r="G2554" s="157" t="s">
        <v>89</v>
      </c>
      <c r="H2554" s="157" t="s">
        <v>156</v>
      </c>
      <c r="I2554" s="157"/>
      <c r="J2554" s="157"/>
      <c r="K2554" s="157">
        <v>0.22395332169999999</v>
      </c>
      <c r="L2554" s="157">
        <v>2.3006895966699998E-5</v>
      </c>
      <c r="M2554" s="157">
        <v>8.2499972069999998E-5</v>
      </c>
      <c r="N2554" s="157">
        <v>4.65011458E-4</v>
      </c>
      <c r="O2554" s="157">
        <v>9.0553174329999991E-7</v>
      </c>
      <c r="P2554" s="157">
        <v>9.0553174329999991E-7</v>
      </c>
      <c r="Q2554" s="126">
        <v>1.819477457E-7</v>
      </c>
      <c r="R2554" s="155"/>
      <c r="S2554" s="155"/>
      <c r="T2554" s="155"/>
      <c r="U2554" s="155"/>
      <c r="V2554" s="155"/>
      <c r="W2554" s="155"/>
      <c r="X2554" s="155"/>
      <c r="Y2554" s="155"/>
      <c r="Z2554" s="155"/>
      <c r="AA2554" s="155"/>
      <c r="AB2554" s="155"/>
      <c r="AC2554" s="155"/>
      <c r="AD2554" s="155"/>
      <c r="AE2554" s="155"/>
      <c r="AF2554" s="155"/>
      <c r="AG2554" s="155"/>
      <c r="AH2554" s="155"/>
    </row>
    <row r="2555" spans="1:34" x14ac:dyDescent="0.25">
      <c r="A2555" s="128" t="s">
        <v>16</v>
      </c>
      <c r="B2555" s="157" t="s">
        <v>58</v>
      </c>
      <c r="C2555" s="157" t="s">
        <v>461</v>
      </c>
      <c r="D2555" s="157" t="s">
        <v>53</v>
      </c>
      <c r="E2555" s="157" t="s">
        <v>363</v>
      </c>
      <c r="F2555" s="157" t="s">
        <v>125</v>
      </c>
      <c r="G2555" s="157" t="s">
        <v>89</v>
      </c>
      <c r="H2555" s="157" t="s">
        <v>156</v>
      </c>
      <c r="I2555" s="157"/>
      <c r="J2555" s="157"/>
      <c r="K2555" s="157">
        <v>0.3707188012</v>
      </c>
      <c r="L2555" s="157">
        <v>3.7891805395939665E-5</v>
      </c>
      <c r="M2555" s="157">
        <v>1.3702561734000001E-4</v>
      </c>
      <c r="N2555" s="157">
        <v>9.4373707819999991E-4</v>
      </c>
      <c r="O2555" s="157">
        <v>2.267949375E-6</v>
      </c>
      <c r="P2555" s="157">
        <v>2.267949375E-6</v>
      </c>
      <c r="Q2555" s="126">
        <v>4.3639632799999998E-7</v>
      </c>
      <c r="R2555" s="155"/>
      <c r="S2555" s="155"/>
      <c r="T2555" s="155"/>
      <c r="U2555" s="155"/>
      <c r="V2555" s="155"/>
      <c r="W2555" s="155"/>
      <c r="X2555" s="155"/>
      <c r="Y2555" s="155"/>
      <c r="Z2555" s="155"/>
      <c r="AA2555" s="155"/>
      <c r="AB2555" s="155"/>
      <c r="AC2555" s="155"/>
      <c r="AD2555" s="155"/>
      <c r="AE2555" s="155"/>
      <c r="AF2555" s="155"/>
      <c r="AG2555" s="155"/>
      <c r="AH2555" s="155"/>
    </row>
    <row r="2556" spans="1:34" x14ac:dyDescent="0.25">
      <c r="A2556" s="128" t="s">
        <v>16</v>
      </c>
      <c r="B2556" s="157" t="s">
        <v>58</v>
      </c>
      <c r="C2556" s="157" t="s">
        <v>461</v>
      </c>
      <c r="D2556" s="157" t="s">
        <v>53</v>
      </c>
      <c r="E2556" s="157" t="s">
        <v>364</v>
      </c>
      <c r="F2556" s="157" t="s">
        <v>126</v>
      </c>
      <c r="G2556" s="157" t="s">
        <v>89</v>
      </c>
      <c r="H2556" s="157" t="s">
        <v>156</v>
      </c>
      <c r="I2556" s="157"/>
      <c r="J2556" s="157"/>
      <c r="K2556" s="157">
        <v>4.2398935800000002E-2</v>
      </c>
      <c r="L2556" s="157">
        <v>2.9168530740013E-6</v>
      </c>
      <c r="M2556" s="157">
        <v>1.0860788049999999E-5</v>
      </c>
      <c r="N2556" s="157">
        <v>8.4592202000000012E-5</v>
      </c>
      <c r="O2556" s="157">
        <v>2.4483388699999997E-7</v>
      </c>
      <c r="P2556" s="157">
        <v>2.4483388699999997E-7</v>
      </c>
      <c r="Q2556" s="126">
        <v>4.6075522899999997E-8</v>
      </c>
      <c r="R2556" s="155"/>
      <c r="S2556" s="155"/>
      <c r="T2556" s="155"/>
      <c r="U2556" s="155"/>
      <c r="V2556" s="155"/>
      <c r="W2556" s="155"/>
      <c r="X2556" s="155"/>
      <c r="Y2556" s="155"/>
      <c r="Z2556" s="155"/>
      <c r="AA2556" s="155"/>
      <c r="AB2556" s="155"/>
      <c r="AC2556" s="155"/>
      <c r="AD2556" s="155"/>
      <c r="AE2556" s="155"/>
      <c r="AF2556" s="155"/>
      <c r="AG2556" s="155"/>
      <c r="AH2556" s="155"/>
    </row>
    <row r="2557" spans="1:34" x14ac:dyDescent="0.25">
      <c r="A2557" s="128" t="s">
        <v>16</v>
      </c>
      <c r="B2557" s="157" t="s">
        <v>58</v>
      </c>
      <c r="C2557" s="157" t="s">
        <v>461</v>
      </c>
      <c r="D2557" s="157" t="s">
        <v>53</v>
      </c>
      <c r="E2557" s="157" t="s">
        <v>365</v>
      </c>
      <c r="F2557" s="157" t="s">
        <v>127</v>
      </c>
      <c r="G2557" s="157" t="s">
        <v>89</v>
      </c>
      <c r="H2557" s="157" t="s">
        <v>156</v>
      </c>
      <c r="I2557" s="157"/>
      <c r="J2557" s="157"/>
      <c r="K2557" s="157">
        <v>0.86754724000000005</v>
      </c>
      <c r="L2557" s="157">
        <v>5.4385855721389996E-5</v>
      </c>
      <c r="M2557" s="157">
        <v>1.96308432E-4</v>
      </c>
      <c r="N2557" s="157">
        <v>1.0341399699999999E-3</v>
      </c>
      <c r="O2557" s="157">
        <v>1.8567370100000002E-6</v>
      </c>
      <c r="P2557" s="157">
        <v>1.8567370100000002E-6</v>
      </c>
      <c r="Q2557" s="126">
        <v>3.8075581000000002E-7</v>
      </c>
      <c r="R2557" s="155"/>
      <c r="S2557" s="155"/>
      <c r="T2557" s="155"/>
      <c r="U2557" s="155"/>
      <c r="V2557" s="155"/>
      <c r="W2557" s="155"/>
      <c r="X2557" s="155"/>
      <c r="Y2557" s="155"/>
      <c r="Z2557" s="155"/>
      <c r="AA2557" s="155"/>
      <c r="AB2557" s="155"/>
      <c r="AC2557" s="155"/>
      <c r="AD2557" s="155"/>
      <c r="AE2557" s="155"/>
      <c r="AF2557" s="155"/>
      <c r="AG2557" s="155"/>
      <c r="AH2557" s="155"/>
    </row>
    <row r="2558" spans="1:34" x14ac:dyDescent="0.25">
      <c r="A2558" s="128" t="s">
        <v>16</v>
      </c>
      <c r="B2558" s="157" t="s">
        <v>58</v>
      </c>
      <c r="C2558" s="157" t="s">
        <v>461</v>
      </c>
      <c r="D2558" s="157" t="s">
        <v>53</v>
      </c>
      <c r="E2558" s="157" t="s">
        <v>366</v>
      </c>
      <c r="F2558" s="157" t="s">
        <v>129</v>
      </c>
      <c r="G2558" s="157" t="s">
        <v>89</v>
      </c>
      <c r="H2558" s="157" t="s">
        <v>156</v>
      </c>
      <c r="I2558" s="157"/>
      <c r="J2558" s="157"/>
      <c r="K2558" s="157">
        <v>0.14241688</v>
      </c>
      <c r="L2558" s="157">
        <v>2.5813673517709999E-5</v>
      </c>
      <c r="M2558" s="157">
        <v>9.3202622999999997E-5</v>
      </c>
      <c r="N2558" s="157">
        <v>4.5930264999999998E-4</v>
      </c>
      <c r="O2558" s="157">
        <v>7.4656065999999999E-7</v>
      </c>
      <c r="P2558" s="157">
        <v>7.4656065999999999E-7</v>
      </c>
      <c r="Q2558" s="126">
        <v>1.5708734E-7</v>
      </c>
      <c r="R2558" s="155"/>
      <c r="S2558" s="155"/>
      <c r="T2558" s="155"/>
      <c r="U2558" s="155"/>
      <c r="V2558" s="155"/>
      <c r="W2558" s="155"/>
      <c r="X2558" s="155"/>
      <c r="Y2558" s="155"/>
      <c r="Z2558" s="155"/>
      <c r="AA2558" s="155"/>
      <c r="AB2558" s="155"/>
      <c r="AC2558" s="155"/>
      <c r="AD2558" s="155"/>
      <c r="AE2558" s="155"/>
      <c r="AF2558" s="155"/>
      <c r="AG2558" s="155"/>
      <c r="AH2558" s="155"/>
    </row>
    <row r="2559" spans="1:34" x14ac:dyDescent="0.25">
      <c r="A2559" s="128" t="s">
        <v>16</v>
      </c>
      <c r="B2559" s="157" t="s">
        <v>58</v>
      </c>
      <c r="C2559" s="157" t="s">
        <v>461</v>
      </c>
      <c r="D2559" s="157" t="s">
        <v>53</v>
      </c>
      <c r="E2559" s="157" t="s">
        <v>367</v>
      </c>
      <c r="F2559" s="157" t="s">
        <v>130</v>
      </c>
      <c r="G2559" s="157" t="s">
        <v>96</v>
      </c>
      <c r="H2559" s="157" t="s">
        <v>156</v>
      </c>
      <c r="I2559" s="157"/>
      <c r="J2559" s="157"/>
      <c r="K2559" s="157">
        <v>10.963887709999998</v>
      </c>
      <c r="L2559" s="157">
        <v>5.9861799102695003E-4</v>
      </c>
      <c r="M2559" s="157">
        <v>2.1673538760000003E-3</v>
      </c>
      <c r="N2559" s="157">
        <v>1.092549963E-2</v>
      </c>
      <c r="O2559" s="157">
        <v>1.865054924E-5</v>
      </c>
      <c r="P2559" s="157">
        <v>1.865054924E-5</v>
      </c>
      <c r="Q2559" s="126">
        <v>3.8880148900000003E-6</v>
      </c>
      <c r="R2559" s="155"/>
      <c r="S2559" s="155"/>
      <c r="T2559" s="155"/>
      <c r="U2559" s="155"/>
      <c r="V2559" s="155"/>
      <c r="W2559" s="155"/>
      <c r="X2559" s="155"/>
      <c r="Y2559" s="155"/>
      <c r="Z2559" s="155"/>
      <c r="AA2559" s="155"/>
      <c r="AB2559" s="155"/>
      <c r="AC2559" s="155"/>
      <c r="AD2559" s="155"/>
      <c r="AE2559" s="155"/>
      <c r="AF2559" s="155"/>
      <c r="AG2559" s="155"/>
      <c r="AH2559" s="155"/>
    </row>
    <row r="2560" spans="1:34" x14ac:dyDescent="0.25">
      <c r="A2560" s="128" t="s">
        <v>16</v>
      </c>
      <c r="B2560" s="157" t="s">
        <v>58</v>
      </c>
      <c r="C2560" s="157" t="s">
        <v>461</v>
      </c>
      <c r="D2560" s="157" t="s">
        <v>53</v>
      </c>
      <c r="E2560" s="157" t="s">
        <v>368</v>
      </c>
      <c r="F2560" s="157" t="s">
        <v>131</v>
      </c>
      <c r="G2560" s="157" t="s">
        <v>96</v>
      </c>
      <c r="H2560" s="157" t="s">
        <v>156</v>
      </c>
      <c r="I2560" s="157"/>
      <c r="J2560" s="157"/>
      <c r="K2560" s="157">
        <v>229.97344280000002</v>
      </c>
      <c r="L2560" s="157">
        <v>2.95241316524067E-2</v>
      </c>
      <c r="M2560" s="157">
        <v>0.10694569453</v>
      </c>
      <c r="N2560" s="157">
        <v>0.73592155310000007</v>
      </c>
      <c r="O2560" s="157">
        <v>1.7752784868999998E-3</v>
      </c>
      <c r="P2560" s="157">
        <v>1.7752784868999998E-3</v>
      </c>
      <c r="Q2560" s="126">
        <v>3.4219888970000003E-4</v>
      </c>
      <c r="R2560" s="155"/>
      <c r="S2560" s="155"/>
      <c r="T2560" s="155"/>
      <c r="U2560" s="155"/>
      <c r="V2560" s="155"/>
      <c r="W2560" s="155"/>
      <c r="X2560" s="155"/>
      <c r="Y2560" s="155"/>
      <c r="Z2560" s="155"/>
      <c r="AA2560" s="155"/>
      <c r="AB2560" s="155"/>
      <c r="AC2560" s="155"/>
      <c r="AD2560" s="155"/>
      <c r="AE2560" s="155"/>
      <c r="AF2560" s="155"/>
      <c r="AG2560" s="155"/>
      <c r="AH2560" s="155"/>
    </row>
    <row r="2561" spans="1:34" x14ac:dyDescent="0.25">
      <c r="A2561" s="128" t="s">
        <v>16</v>
      </c>
      <c r="B2561" s="157" t="s">
        <v>58</v>
      </c>
      <c r="C2561" s="157" t="s">
        <v>461</v>
      </c>
      <c r="D2561" s="157" t="s">
        <v>53</v>
      </c>
      <c r="E2561" s="157" t="s">
        <v>369</v>
      </c>
      <c r="F2561" s="157" t="s">
        <v>95</v>
      </c>
      <c r="G2561" s="157" t="s">
        <v>96</v>
      </c>
      <c r="H2561" s="157" t="s">
        <v>156</v>
      </c>
      <c r="I2561" s="157"/>
      <c r="J2561" s="157"/>
      <c r="K2561" s="157">
        <v>3.7631146514000009</v>
      </c>
      <c r="L2561" s="157">
        <v>1.3330766140738637E-4</v>
      </c>
      <c r="M2561" s="157">
        <v>5.2512120239999989E-4</v>
      </c>
      <c r="N2561" s="157">
        <v>3.6661626250000003E-3</v>
      </c>
      <c r="O2561" s="157">
        <v>1.3723301878E-5</v>
      </c>
      <c r="P2561" s="157">
        <v>1.3723301878E-5</v>
      </c>
      <c r="Q2561" s="126">
        <v>2.5681923410000003E-6</v>
      </c>
      <c r="R2561" s="155"/>
      <c r="S2561" s="155"/>
      <c r="T2561" s="155"/>
      <c r="U2561" s="155"/>
      <c r="V2561" s="155"/>
      <c r="W2561" s="155"/>
      <c r="X2561" s="155"/>
      <c r="Y2561" s="155"/>
      <c r="Z2561" s="155"/>
      <c r="AA2561" s="155"/>
      <c r="AB2561" s="155"/>
      <c r="AC2561" s="155"/>
      <c r="AD2561" s="155"/>
      <c r="AE2561" s="155"/>
      <c r="AF2561" s="155"/>
      <c r="AG2561" s="155"/>
      <c r="AH2561" s="155"/>
    </row>
    <row r="2562" spans="1:34" x14ac:dyDescent="0.25">
      <c r="A2562" s="128" t="s">
        <v>16</v>
      </c>
      <c r="B2562" s="157" t="s">
        <v>58</v>
      </c>
      <c r="C2562" s="157" t="s">
        <v>461</v>
      </c>
      <c r="D2562" s="157" t="s">
        <v>53</v>
      </c>
      <c r="E2562" s="157" t="s">
        <v>370</v>
      </c>
      <c r="F2562" s="157" t="s">
        <v>157</v>
      </c>
      <c r="G2562" s="157" t="s">
        <v>96</v>
      </c>
      <c r="H2562" s="157" t="s">
        <v>156</v>
      </c>
      <c r="I2562" s="157"/>
      <c r="J2562" s="157"/>
      <c r="K2562" s="157">
        <v>0.8136463599</v>
      </c>
      <c r="L2562" s="157">
        <v>5.1784914720195006E-5</v>
      </c>
      <c r="M2562" s="157">
        <v>1.9331073869999999E-4</v>
      </c>
      <c r="N2562" s="157">
        <v>1.433969662E-3</v>
      </c>
      <c r="O2562" s="157">
        <v>4.1457558279999996E-6</v>
      </c>
      <c r="P2562" s="157">
        <v>4.1457558279999996E-6</v>
      </c>
      <c r="Q2562" s="126">
        <v>7.85232831E-7</v>
      </c>
      <c r="R2562" s="155"/>
      <c r="S2562" s="155"/>
      <c r="T2562" s="155"/>
      <c r="U2562" s="155"/>
      <c r="V2562" s="155"/>
      <c r="W2562" s="155"/>
      <c r="X2562" s="155"/>
      <c r="Y2562" s="155"/>
      <c r="Z2562" s="155"/>
      <c r="AA2562" s="155"/>
      <c r="AB2562" s="155"/>
      <c r="AC2562" s="155"/>
      <c r="AD2562" s="155"/>
      <c r="AE2562" s="155"/>
      <c r="AF2562" s="155"/>
      <c r="AG2562" s="155"/>
      <c r="AH2562" s="155"/>
    </row>
    <row r="2563" spans="1:34" x14ac:dyDescent="0.25">
      <c r="A2563" s="128" t="s">
        <v>16</v>
      </c>
      <c r="B2563" s="157" t="s">
        <v>58</v>
      </c>
      <c r="C2563" s="157" t="s">
        <v>461</v>
      </c>
      <c r="D2563" s="157" t="s">
        <v>53</v>
      </c>
      <c r="E2563" s="157" t="s">
        <v>371</v>
      </c>
      <c r="F2563" s="157" t="s">
        <v>158</v>
      </c>
      <c r="G2563" s="157" t="s">
        <v>96</v>
      </c>
      <c r="H2563" s="157" t="s">
        <v>156</v>
      </c>
      <c r="I2563" s="157"/>
      <c r="J2563" s="157"/>
      <c r="K2563" s="157">
        <v>0.45202566200000005</v>
      </c>
      <c r="L2563" s="157">
        <v>3.1420055970374E-5</v>
      </c>
      <c r="M2563" s="157">
        <v>1.13226514E-4</v>
      </c>
      <c r="N2563" s="157">
        <v>5.8170287999999998E-4</v>
      </c>
      <c r="O2563" s="157">
        <v>1.0077818209999999E-6</v>
      </c>
      <c r="P2563" s="157">
        <v>1.0077818209999999E-6</v>
      </c>
      <c r="Q2563" s="126">
        <v>2.0897092200000001E-7</v>
      </c>
      <c r="R2563" s="155"/>
      <c r="S2563" s="155"/>
      <c r="T2563" s="155"/>
      <c r="U2563" s="155"/>
      <c r="V2563" s="155"/>
      <c r="W2563" s="155"/>
      <c r="X2563" s="155"/>
      <c r="Y2563" s="155"/>
      <c r="Z2563" s="155"/>
      <c r="AA2563" s="155"/>
      <c r="AB2563" s="155"/>
      <c r="AC2563" s="155"/>
      <c r="AD2563" s="155"/>
      <c r="AE2563" s="155"/>
      <c r="AF2563" s="155"/>
      <c r="AG2563" s="155"/>
      <c r="AH2563" s="155"/>
    </row>
    <row r="2564" spans="1:34" x14ac:dyDescent="0.25">
      <c r="A2564" s="128" t="s">
        <v>16</v>
      </c>
      <c r="B2564" s="157" t="s">
        <v>58</v>
      </c>
      <c r="C2564" s="157" t="s">
        <v>461</v>
      </c>
      <c r="D2564" s="157" t="s">
        <v>53</v>
      </c>
      <c r="E2564" s="157" t="s">
        <v>372</v>
      </c>
      <c r="F2564" s="157" t="s">
        <v>134</v>
      </c>
      <c r="G2564" s="157" t="s">
        <v>96</v>
      </c>
      <c r="H2564" s="157" t="s">
        <v>156</v>
      </c>
      <c r="I2564" s="157"/>
      <c r="J2564" s="157"/>
      <c r="K2564" s="157">
        <v>0.72098131099999996</v>
      </c>
      <c r="L2564" s="157">
        <v>4.0780211065213795E-5</v>
      </c>
      <c r="M2564" s="157">
        <v>1.9114353104000001E-4</v>
      </c>
      <c r="N2564" s="157">
        <v>1.3997926533999999E-3</v>
      </c>
      <c r="O2564" s="157">
        <v>8.3670868909999999E-6</v>
      </c>
      <c r="P2564" s="157">
        <v>8.3670868909999999E-6</v>
      </c>
      <c r="Q2564" s="126">
        <v>1.5393863383E-6</v>
      </c>
      <c r="R2564" s="155"/>
      <c r="S2564" s="155"/>
      <c r="T2564" s="155"/>
      <c r="U2564" s="155"/>
      <c r="V2564" s="155"/>
      <c r="W2564" s="155"/>
      <c r="X2564" s="155"/>
      <c r="Y2564" s="155"/>
      <c r="Z2564" s="155"/>
      <c r="AA2564" s="155"/>
      <c r="AB2564" s="155"/>
      <c r="AC2564" s="155"/>
      <c r="AD2564" s="155"/>
      <c r="AE2564" s="155"/>
      <c r="AF2564" s="155"/>
      <c r="AG2564" s="155"/>
      <c r="AH2564" s="155"/>
    </row>
    <row r="2565" spans="1:34" x14ac:dyDescent="0.25">
      <c r="A2565" s="128" t="s">
        <v>16</v>
      </c>
      <c r="B2565" s="157" t="s">
        <v>58</v>
      </c>
      <c r="C2565" s="157" t="s">
        <v>461</v>
      </c>
      <c r="D2565" s="157" t="s">
        <v>53</v>
      </c>
      <c r="E2565" s="157" t="s">
        <v>373</v>
      </c>
      <c r="F2565" s="157" t="s">
        <v>140</v>
      </c>
      <c r="G2565" s="157" t="s">
        <v>100</v>
      </c>
      <c r="H2565" s="157" t="s">
        <v>156</v>
      </c>
      <c r="I2565" s="157"/>
      <c r="J2565" s="157"/>
      <c r="K2565" s="157">
        <v>2.6703963320000002</v>
      </c>
      <c r="L2565" s="157">
        <v>2.8668833329782868E-4</v>
      </c>
      <c r="M2565" s="157">
        <v>1.0553578495000001E-3</v>
      </c>
      <c r="N2565" s="157">
        <v>7.747141963E-3</v>
      </c>
      <c r="O2565" s="157">
        <v>2.0838409490000003E-5</v>
      </c>
      <c r="P2565" s="157">
        <v>2.0838409490000003E-5</v>
      </c>
      <c r="Q2565" s="126">
        <v>3.9626349770000001E-6</v>
      </c>
      <c r="R2565" s="155"/>
      <c r="S2565" s="155"/>
      <c r="T2565" s="155"/>
      <c r="U2565" s="155"/>
      <c r="V2565" s="155"/>
      <c r="W2565" s="155"/>
      <c r="X2565" s="155"/>
      <c r="Y2565" s="155"/>
      <c r="Z2565" s="155"/>
      <c r="AA2565" s="155"/>
      <c r="AB2565" s="155"/>
      <c r="AC2565" s="155"/>
      <c r="AD2565" s="155"/>
      <c r="AE2565" s="155"/>
      <c r="AF2565" s="155"/>
      <c r="AG2565" s="155"/>
      <c r="AH2565" s="155"/>
    </row>
    <row r="2566" spans="1:34" x14ac:dyDescent="0.25">
      <c r="A2566" s="128" t="s">
        <v>16</v>
      </c>
      <c r="B2566" s="157" t="s">
        <v>58</v>
      </c>
      <c r="C2566" s="157" t="s">
        <v>461</v>
      </c>
      <c r="D2566" s="157" t="s">
        <v>53</v>
      </c>
      <c r="E2566" s="157" t="s">
        <v>374</v>
      </c>
      <c r="F2566" s="157" t="s">
        <v>148</v>
      </c>
      <c r="G2566" s="157" t="s">
        <v>107</v>
      </c>
      <c r="H2566" s="157" t="s">
        <v>156</v>
      </c>
      <c r="I2566" s="157"/>
      <c r="J2566" s="157"/>
      <c r="K2566" s="157">
        <v>1.0343626E-2</v>
      </c>
      <c r="L2566" s="157">
        <v>1.517212746596E-6</v>
      </c>
      <c r="M2566" s="157">
        <v>5.4889746999999996E-6</v>
      </c>
      <c r="N2566" s="157">
        <v>2.4789750000000001E-5</v>
      </c>
      <c r="O2566" s="157">
        <v>3.4747146E-8</v>
      </c>
      <c r="P2566" s="157">
        <v>3.4747146E-8</v>
      </c>
      <c r="Q2566" s="126">
        <v>7.5549344999999995E-9</v>
      </c>
      <c r="R2566" s="155"/>
      <c r="S2566" s="155"/>
      <c r="T2566" s="155"/>
      <c r="U2566" s="155"/>
      <c r="V2566" s="155"/>
      <c r="W2566" s="155"/>
      <c r="X2566" s="155"/>
      <c r="Y2566" s="155"/>
      <c r="Z2566" s="155"/>
      <c r="AA2566" s="155"/>
      <c r="AB2566" s="155"/>
      <c r="AC2566" s="155"/>
      <c r="AD2566" s="155"/>
      <c r="AE2566" s="155"/>
      <c r="AF2566" s="155"/>
      <c r="AG2566" s="155"/>
      <c r="AH2566" s="155"/>
    </row>
    <row r="2567" spans="1:34" x14ac:dyDescent="0.25">
      <c r="A2567" s="128" t="s">
        <v>16</v>
      </c>
      <c r="B2567" s="157" t="s">
        <v>58</v>
      </c>
      <c r="C2567" s="157" t="s">
        <v>461</v>
      </c>
      <c r="D2567" s="157" t="s">
        <v>53</v>
      </c>
      <c r="E2567" s="157" t="s">
        <v>375</v>
      </c>
      <c r="F2567" s="157" t="s">
        <v>108</v>
      </c>
      <c r="G2567" s="157" t="s">
        <v>109</v>
      </c>
      <c r="H2567" s="157" t="s">
        <v>156</v>
      </c>
      <c r="I2567" s="157"/>
      <c r="J2567" s="157"/>
      <c r="K2567" s="157">
        <v>58.979966292</v>
      </c>
      <c r="L2567" s="157">
        <v>1.366237928045606E-3</v>
      </c>
      <c r="M2567" s="157">
        <v>6.6109982059999999E-3</v>
      </c>
      <c r="N2567" s="157">
        <v>2.2345732173999995E-2</v>
      </c>
      <c r="O2567" s="157">
        <v>5.1162560302000003E-5</v>
      </c>
      <c r="P2567" s="157">
        <v>5.1162560302000003E-5</v>
      </c>
      <c r="Q2567" s="126">
        <v>1.1072782353999999E-5</v>
      </c>
      <c r="R2567" s="155"/>
      <c r="S2567" s="155"/>
      <c r="T2567" s="155"/>
      <c r="U2567" s="155"/>
      <c r="V2567" s="155"/>
      <c r="W2567" s="155"/>
      <c r="X2567" s="155"/>
      <c r="Y2567" s="155"/>
      <c r="Z2567" s="155"/>
      <c r="AA2567" s="155"/>
      <c r="AB2567" s="155"/>
      <c r="AC2567" s="155"/>
      <c r="AD2567" s="155"/>
      <c r="AE2567" s="155"/>
      <c r="AF2567" s="155"/>
      <c r="AG2567" s="155"/>
      <c r="AH2567" s="155"/>
    </row>
    <row r="2568" spans="1:34" x14ac:dyDescent="0.25">
      <c r="A2568" s="128" t="s">
        <v>16</v>
      </c>
      <c r="B2568" s="157" t="s">
        <v>58</v>
      </c>
      <c r="C2568" s="157" t="s">
        <v>461</v>
      </c>
      <c r="D2568" s="157" t="s">
        <v>53</v>
      </c>
      <c r="E2568" s="157" t="s">
        <v>376</v>
      </c>
      <c r="F2568" s="157" t="s">
        <v>110</v>
      </c>
      <c r="G2568" s="157" t="s">
        <v>109</v>
      </c>
      <c r="H2568" s="157" t="s">
        <v>156</v>
      </c>
      <c r="I2568" s="157"/>
      <c r="J2568" s="157"/>
      <c r="K2568" s="157">
        <v>9.0327481820000006</v>
      </c>
      <c r="L2568" s="157">
        <v>2.38503372301621E-4</v>
      </c>
      <c r="M2568" s="157">
        <v>1.1549787582999999E-3</v>
      </c>
      <c r="N2568" s="157">
        <v>4.5368612629999999E-3</v>
      </c>
      <c r="O2568" s="157">
        <v>1.2049867300000001E-5</v>
      </c>
      <c r="P2568" s="157">
        <v>1.2049867300000001E-5</v>
      </c>
      <c r="Q2568" s="126">
        <v>2.4825973140000004E-6</v>
      </c>
      <c r="R2568" s="155"/>
      <c r="S2568" s="155"/>
      <c r="T2568" s="155"/>
      <c r="U2568" s="155"/>
      <c r="V2568" s="155"/>
      <c r="W2568" s="155"/>
      <c r="X2568" s="155"/>
      <c r="Y2568" s="155"/>
      <c r="Z2568" s="155"/>
      <c r="AA2568" s="155"/>
      <c r="AB2568" s="155"/>
      <c r="AC2568" s="155"/>
      <c r="AD2568" s="155"/>
      <c r="AE2568" s="155"/>
      <c r="AF2568" s="155"/>
      <c r="AG2568" s="155"/>
      <c r="AH2568" s="155"/>
    </row>
    <row r="2569" spans="1:34" x14ac:dyDescent="0.25">
      <c r="A2569" s="128" t="s">
        <v>16</v>
      </c>
      <c r="B2569" s="157" t="s">
        <v>58</v>
      </c>
      <c r="C2569" s="157" t="s">
        <v>461</v>
      </c>
      <c r="D2569" s="157" t="s">
        <v>53</v>
      </c>
      <c r="E2569" s="157" t="s">
        <v>377</v>
      </c>
      <c r="F2569" s="157" t="s">
        <v>111</v>
      </c>
      <c r="G2569" s="157" t="s">
        <v>109</v>
      </c>
      <c r="H2569" s="157" t="s">
        <v>156</v>
      </c>
      <c r="I2569" s="157"/>
      <c r="J2569" s="157"/>
      <c r="K2569" s="157">
        <v>4.3072681600000005</v>
      </c>
      <c r="L2569" s="157">
        <v>2.30902249221803E-4</v>
      </c>
      <c r="M2569" s="157">
        <v>1.1180609820000001E-3</v>
      </c>
      <c r="N2569" s="157">
        <v>4.9534064000000006E-3</v>
      </c>
      <c r="O2569" s="157">
        <v>1.4645970800000001E-5</v>
      </c>
      <c r="P2569" s="157">
        <v>1.4645970800000001E-5</v>
      </c>
      <c r="Q2569" s="126">
        <v>2.9255448799999999E-6</v>
      </c>
      <c r="R2569" s="155"/>
      <c r="S2569" s="155"/>
      <c r="T2569" s="155"/>
      <c r="U2569" s="155"/>
      <c r="V2569" s="155"/>
      <c r="W2569" s="155"/>
      <c r="X2569" s="155"/>
      <c r="Y2569" s="155"/>
      <c r="Z2569" s="155"/>
      <c r="AA2569" s="155"/>
      <c r="AB2569" s="155"/>
      <c r="AC2569" s="155"/>
      <c r="AD2569" s="155"/>
      <c r="AE2569" s="155"/>
      <c r="AF2569" s="155"/>
      <c r="AG2569" s="155"/>
      <c r="AH2569" s="155"/>
    </row>
    <row r="2570" spans="1:34" x14ac:dyDescent="0.25">
      <c r="A2570" s="128" t="s">
        <v>16</v>
      </c>
      <c r="B2570" s="157" t="s">
        <v>58</v>
      </c>
      <c r="C2570" s="157" t="s">
        <v>461</v>
      </c>
      <c r="D2570" s="157" t="s">
        <v>53</v>
      </c>
      <c r="E2570" s="157" t="s">
        <v>378</v>
      </c>
      <c r="F2570" s="157" t="s">
        <v>150</v>
      </c>
      <c r="G2570" s="157" t="s">
        <v>109</v>
      </c>
      <c r="H2570" s="157" t="s">
        <v>156</v>
      </c>
      <c r="I2570" s="157"/>
      <c r="J2570" s="157"/>
      <c r="K2570" s="157">
        <v>4.9864813059999991</v>
      </c>
      <c r="L2570" s="157">
        <v>4.1048150726071003E-4</v>
      </c>
      <c r="M2570" s="157">
        <v>1.4814601719999999E-3</v>
      </c>
      <c r="N2570" s="157">
        <v>8.7386546900000001E-3</v>
      </c>
      <c r="O2570" s="157">
        <v>1.8238788189999999E-5</v>
      </c>
      <c r="P2570" s="157">
        <v>1.8238788189999999E-5</v>
      </c>
      <c r="Q2570" s="126">
        <v>3.6417198299999999E-6</v>
      </c>
      <c r="R2570" s="155"/>
      <c r="S2570" s="155"/>
      <c r="T2570" s="155"/>
      <c r="U2570" s="155"/>
      <c r="V2570" s="155"/>
      <c r="W2570" s="155"/>
      <c r="X2570" s="155"/>
      <c r="Y2570" s="155"/>
      <c r="Z2570" s="155"/>
      <c r="AA2570" s="155"/>
      <c r="AB2570" s="155"/>
      <c r="AC2570" s="155"/>
      <c r="AD2570" s="155"/>
      <c r="AE2570" s="155"/>
      <c r="AF2570" s="155"/>
      <c r="AG2570" s="155"/>
      <c r="AH2570" s="155"/>
    </row>
    <row r="2571" spans="1:34" x14ac:dyDescent="0.25">
      <c r="A2571" s="128" t="s">
        <v>16</v>
      </c>
      <c r="B2571" s="157" t="s">
        <v>58</v>
      </c>
      <c r="C2571" s="157" t="s">
        <v>461</v>
      </c>
      <c r="D2571" s="157" t="s">
        <v>53</v>
      </c>
      <c r="E2571" s="157" t="s">
        <v>379</v>
      </c>
      <c r="F2571" s="157" t="s">
        <v>151</v>
      </c>
      <c r="G2571" s="157" t="s">
        <v>109</v>
      </c>
      <c r="H2571" s="157" t="s">
        <v>156</v>
      </c>
      <c r="I2571" s="157"/>
      <c r="J2571" s="157"/>
      <c r="K2571" s="157">
        <v>0.31747403200000002</v>
      </c>
      <c r="L2571" s="157">
        <v>7.3032237682530007E-6</v>
      </c>
      <c r="M2571" s="157">
        <v>2.6605876699999998E-5</v>
      </c>
      <c r="N2571" s="157">
        <v>1.35128728E-4</v>
      </c>
      <c r="O2571" s="157">
        <v>2.3678563699999999E-7</v>
      </c>
      <c r="P2571" s="157">
        <v>2.3678563699999999E-7</v>
      </c>
      <c r="Q2571" s="126">
        <v>4.9516221600000003E-8</v>
      </c>
      <c r="R2571" s="155"/>
      <c r="S2571" s="155"/>
      <c r="T2571" s="155"/>
      <c r="U2571" s="155"/>
      <c r="V2571" s="155"/>
      <c r="W2571" s="155"/>
      <c r="X2571" s="155"/>
      <c r="Y2571" s="155"/>
      <c r="Z2571" s="155"/>
      <c r="AA2571" s="155"/>
      <c r="AB2571" s="155"/>
      <c r="AC2571" s="155"/>
      <c r="AD2571" s="155"/>
      <c r="AE2571" s="155"/>
      <c r="AF2571" s="155"/>
      <c r="AG2571" s="155"/>
      <c r="AH2571" s="155"/>
    </row>
    <row r="2572" spans="1:34" x14ac:dyDescent="0.25">
      <c r="A2572" s="128" t="s">
        <v>16</v>
      </c>
      <c r="B2572" s="157" t="s">
        <v>58</v>
      </c>
      <c r="C2572" s="157" t="s">
        <v>461</v>
      </c>
      <c r="D2572" s="157" t="s">
        <v>53</v>
      </c>
      <c r="E2572" s="157" t="s">
        <v>380</v>
      </c>
      <c r="F2572" s="157" t="s">
        <v>112</v>
      </c>
      <c r="G2572" s="157" t="s">
        <v>109</v>
      </c>
      <c r="H2572" s="157" t="s">
        <v>156</v>
      </c>
      <c r="I2572" s="157"/>
      <c r="J2572" s="157"/>
      <c r="K2572" s="157">
        <v>9.3105368000000008E-2</v>
      </c>
      <c r="L2572" s="157">
        <v>2.7868718545765001E-6</v>
      </c>
      <c r="M2572" s="157">
        <v>1.3892376500000002E-5</v>
      </c>
      <c r="N2572" s="157">
        <v>6.6898390199999992E-5</v>
      </c>
      <c r="O2572" s="157">
        <v>2.3292008400000001E-7</v>
      </c>
      <c r="P2572" s="157">
        <v>2.3292008400000001E-7</v>
      </c>
      <c r="Q2572" s="126">
        <v>4.5526348399999999E-8</v>
      </c>
      <c r="R2572" s="155"/>
      <c r="S2572" s="155"/>
      <c r="T2572" s="155"/>
      <c r="U2572" s="155"/>
      <c r="V2572" s="155"/>
      <c r="W2572" s="155"/>
      <c r="X2572" s="155"/>
      <c r="Y2572" s="155"/>
      <c r="Z2572" s="155"/>
      <c r="AA2572" s="155"/>
      <c r="AB2572" s="155"/>
      <c r="AC2572" s="155"/>
      <c r="AD2572" s="155"/>
      <c r="AE2572" s="155"/>
      <c r="AF2572" s="155"/>
      <c r="AG2572" s="155"/>
      <c r="AH2572" s="155"/>
    </row>
    <row r="2573" spans="1:34" x14ac:dyDescent="0.25">
      <c r="A2573" s="128" t="s">
        <v>16</v>
      </c>
      <c r="B2573" s="157" t="s">
        <v>58</v>
      </c>
      <c r="C2573" s="157" t="s">
        <v>461</v>
      </c>
      <c r="D2573" s="157" t="s">
        <v>53</v>
      </c>
      <c r="E2573" s="157" t="s">
        <v>381</v>
      </c>
      <c r="F2573" s="157" t="s">
        <v>129</v>
      </c>
      <c r="G2573" s="157" t="s">
        <v>89</v>
      </c>
      <c r="H2573" s="157" t="s">
        <v>159</v>
      </c>
      <c r="I2573" s="157"/>
      <c r="J2573" s="157"/>
      <c r="K2573" s="157">
        <v>6.5229116000000004E-3</v>
      </c>
      <c r="L2573" s="157">
        <v>5.8269697200000001E-8</v>
      </c>
      <c r="M2573" s="157">
        <v>3.5638975000000001E-6</v>
      </c>
      <c r="N2573" s="157">
        <v>1.7530640000000001E-5</v>
      </c>
      <c r="O2573" s="157">
        <v>2.8494687000000001E-8</v>
      </c>
      <c r="P2573" s="157">
        <v>2.8494687000000001E-8</v>
      </c>
      <c r="Q2573" s="126">
        <v>5.3631862999999996E-9</v>
      </c>
      <c r="R2573" s="155"/>
      <c r="S2573" s="155"/>
      <c r="T2573" s="155"/>
      <c r="U2573" s="155"/>
      <c r="V2573" s="155"/>
      <c r="W2573" s="155"/>
      <c r="X2573" s="155"/>
      <c r="Y2573" s="155"/>
      <c r="Z2573" s="155"/>
      <c r="AA2573" s="155"/>
      <c r="AB2573" s="155"/>
      <c r="AC2573" s="155"/>
      <c r="AD2573" s="155"/>
      <c r="AE2573" s="155"/>
      <c r="AF2573" s="155"/>
      <c r="AG2573" s="155"/>
      <c r="AH2573" s="155"/>
    </row>
    <row r="2574" spans="1:34" x14ac:dyDescent="0.25">
      <c r="A2574" s="128" t="s">
        <v>16</v>
      </c>
      <c r="B2574" s="157" t="s">
        <v>58</v>
      </c>
      <c r="C2574" s="157" t="s">
        <v>461</v>
      </c>
      <c r="D2574" s="157" t="s">
        <v>53</v>
      </c>
      <c r="E2574" s="157" t="s">
        <v>382</v>
      </c>
      <c r="F2574" s="157" t="s">
        <v>131</v>
      </c>
      <c r="G2574" s="157" t="s">
        <v>96</v>
      </c>
      <c r="H2574" s="157" t="s">
        <v>159</v>
      </c>
      <c r="I2574" s="157"/>
      <c r="J2574" s="157"/>
      <c r="K2574" s="157">
        <v>23.790239</v>
      </c>
      <c r="L2574" s="157">
        <v>1.247113712E-4</v>
      </c>
      <c r="M2574" s="157">
        <v>7.6392348999999998E-3</v>
      </c>
      <c r="N2574" s="157">
        <v>5.2070222999999999E-2</v>
      </c>
      <c r="O2574" s="157">
        <v>1.2423757E-4</v>
      </c>
      <c r="P2574" s="157">
        <v>1.2423757E-4</v>
      </c>
      <c r="Q2574" s="126">
        <v>2.2472992000000001E-5</v>
      </c>
      <c r="R2574" s="155"/>
      <c r="S2574" s="155"/>
      <c r="T2574" s="155"/>
      <c r="U2574" s="155"/>
      <c r="V2574" s="155"/>
      <c r="W2574" s="155"/>
      <c r="X2574" s="155"/>
      <c r="Y2574" s="155"/>
      <c r="Z2574" s="155"/>
      <c r="AA2574" s="155"/>
      <c r="AB2574" s="155"/>
      <c r="AC2574" s="155"/>
      <c r="AD2574" s="155"/>
      <c r="AE2574" s="155"/>
      <c r="AF2574" s="155"/>
      <c r="AG2574" s="155"/>
      <c r="AH2574" s="155"/>
    </row>
    <row r="2575" spans="1:34" x14ac:dyDescent="0.25">
      <c r="A2575" s="128" t="s">
        <v>16</v>
      </c>
      <c r="B2575" s="157" t="s">
        <v>58</v>
      </c>
      <c r="C2575" s="157" t="s">
        <v>461</v>
      </c>
      <c r="D2575" s="157" t="s">
        <v>53</v>
      </c>
      <c r="E2575" s="157" t="s">
        <v>383</v>
      </c>
      <c r="F2575" s="157" t="s">
        <v>95</v>
      </c>
      <c r="G2575" s="157" t="s">
        <v>96</v>
      </c>
      <c r="H2575" s="157" t="s">
        <v>159</v>
      </c>
      <c r="I2575" s="157"/>
      <c r="J2575" s="157"/>
      <c r="K2575" s="157">
        <v>1.0456025000000001E-2</v>
      </c>
      <c r="L2575" s="157">
        <v>1.4364155000000002E-7</v>
      </c>
      <c r="M2575" s="157">
        <v>8.8072202000000006E-6</v>
      </c>
      <c r="N2575" s="157">
        <v>6.0762439E-5</v>
      </c>
      <c r="O2575" s="157">
        <v>1.4673245000000001E-7</v>
      </c>
      <c r="P2575" s="157">
        <v>1.4673245000000001E-7</v>
      </c>
      <c r="Q2575" s="126">
        <v>2.6509723999999999E-8</v>
      </c>
      <c r="R2575" s="155"/>
      <c r="S2575" s="155"/>
      <c r="T2575" s="155"/>
      <c r="U2575" s="155"/>
      <c r="V2575" s="155"/>
      <c r="W2575" s="155"/>
      <c r="X2575" s="155"/>
      <c r="Y2575" s="155"/>
      <c r="Z2575" s="155"/>
      <c r="AA2575" s="155"/>
      <c r="AB2575" s="155"/>
      <c r="AC2575" s="155"/>
      <c r="AD2575" s="155"/>
      <c r="AE2575" s="155"/>
      <c r="AF2575" s="155"/>
      <c r="AG2575" s="155"/>
      <c r="AH2575" s="155"/>
    </row>
    <row r="2576" spans="1:34" x14ac:dyDescent="0.25">
      <c r="A2576" s="128" t="s">
        <v>16</v>
      </c>
      <c r="B2576" s="157" t="s">
        <v>58</v>
      </c>
      <c r="C2576" s="157" t="s">
        <v>461</v>
      </c>
      <c r="D2576" s="157" t="s">
        <v>53</v>
      </c>
      <c r="E2576" s="157" t="s">
        <v>384</v>
      </c>
      <c r="F2576" s="157" t="s">
        <v>160</v>
      </c>
      <c r="G2576" s="157" t="s">
        <v>96</v>
      </c>
      <c r="H2576" s="157" t="s">
        <v>159</v>
      </c>
      <c r="I2576" s="157"/>
      <c r="J2576" s="157"/>
      <c r="K2576" s="157">
        <v>1.2547229E-2</v>
      </c>
      <c r="L2576" s="157">
        <v>8.1492858000000002E-8</v>
      </c>
      <c r="M2576" s="157">
        <v>5.0466138000000002E-6</v>
      </c>
      <c r="N2576" s="157">
        <v>3.7182479000000001E-5</v>
      </c>
      <c r="O2576" s="157">
        <v>9.5905313999999998E-8</v>
      </c>
      <c r="P2576" s="157">
        <v>9.5905313999999998E-8</v>
      </c>
      <c r="Q2576" s="126">
        <v>1.7287494E-8</v>
      </c>
      <c r="R2576" s="155"/>
      <c r="S2576" s="155"/>
      <c r="T2576" s="155"/>
      <c r="U2576" s="155"/>
      <c r="V2576" s="155"/>
      <c r="W2576" s="155"/>
      <c r="X2576" s="155"/>
      <c r="Y2576" s="155"/>
      <c r="Z2576" s="155"/>
      <c r="AA2576" s="155"/>
      <c r="AB2576" s="155"/>
      <c r="AC2576" s="155"/>
      <c r="AD2576" s="155"/>
      <c r="AE2576" s="155"/>
      <c r="AF2576" s="155"/>
      <c r="AG2576" s="155"/>
      <c r="AH2576" s="155"/>
    </row>
    <row r="2577" spans="1:34" x14ac:dyDescent="0.25">
      <c r="A2577" s="128" t="s">
        <v>16</v>
      </c>
      <c r="B2577" s="157" t="s">
        <v>58</v>
      </c>
      <c r="C2577" s="157" t="s">
        <v>461</v>
      </c>
      <c r="D2577" s="157" t="s">
        <v>53</v>
      </c>
      <c r="E2577" s="157" t="s">
        <v>385</v>
      </c>
      <c r="F2577" s="157" t="s">
        <v>133</v>
      </c>
      <c r="G2577" s="157" t="s">
        <v>96</v>
      </c>
      <c r="H2577" s="157" t="s">
        <v>159</v>
      </c>
      <c r="I2577" s="157"/>
      <c r="J2577" s="157"/>
      <c r="K2577" s="157">
        <v>8.5495125000000005E-2</v>
      </c>
      <c r="L2577" s="157">
        <v>1.7461525320000001E-7</v>
      </c>
      <c r="M2577" s="157">
        <v>1.1160672799999999E-5</v>
      </c>
      <c r="N2577" s="157">
        <v>7.4184944000000002E-5</v>
      </c>
      <c r="O2577" s="157">
        <v>2.24925538E-7</v>
      </c>
      <c r="P2577" s="157">
        <v>2.24925538E-7</v>
      </c>
      <c r="Q2577" s="126">
        <v>4.0667111000000002E-8</v>
      </c>
      <c r="R2577" s="155"/>
      <c r="S2577" s="155"/>
      <c r="T2577" s="155"/>
      <c r="U2577" s="155"/>
      <c r="V2577" s="155"/>
      <c r="W2577" s="155"/>
      <c r="X2577" s="155"/>
      <c r="Y2577" s="155"/>
      <c r="Z2577" s="155"/>
      <c r="AA2577" s="155"/>
      <c r="AB2577" s="155"/>
      <c r="AC2577" s="155"/>
      <c r="AD2577" s="155"/>
      <c r="AE2577" s="155"/>
      <c r="AF2577" s="155"/>
      <c r="AG2577" s="155"/>
      <c r="AH2577" s="155"/>
    </row>
    <row r="2578" spans="1:34" x14ac:dyDescent="0.25">
      <c r="A2578" s="128" t="s">
        <v>16</v>
      </c>
      <c r="B2578" s="157" t="s">
        <v>58</v>
      </c>
      <c r="C2578" s="157" t="s">
        <v>461</v>
      </c>
      <c r="D2578" s="157" t="s">
        <v>53</v>
      </c>
      <c r="E2578" s="157" t="s">
        <v>386</v>
      </c>
      <c r="F2578" s="157" t="s">
        <v>134</v>
      </c>
      <c r="G2578" s="157" t="s">
        <v>96</v>
      </c>
      <c r="H2578" s="157" t="s">
        <v>159</v>
      </c>
      <c r="I2578" s="157"/>
      <c r="J2578" s="157"/>
      <c r="K2578" s="157">
        <v>4.1824097800000001E-2</v>
      </c>
      <c r="L2578" s="157">
        <v>1.700063896E-7</v>
      </c>
      <c r="M2578" s="157">
        <v>1.3411838100000001E-5</v>
      </c>
      <c r="N2578" s="157">
        <v>9.5733723000000011E-5</v>
      </c>
      <c r="O2578" s="157">
        <v>5.6725202099999997E-7</v>
      </c>
      <c r="P2578" s="157">
        <v>5.6725202099999997E-7</v>
      </c>
      <c r="Q2578" s="126">
        <v>1.0204237200000001E-7</v>
      </c>
      <c r="R2578" s="155"/>
      <c r="S2578" s="155"/>
      <c r="T2578" s="155"/>
      <c r="U2578" s="155"/>
      <c r="V2578" s="155"/>
      <c r="W2578" s="155"/>
      <c r="X2578" s="155"/>
      <c r="Y2578" s="155"/>
      <c r="Z2578" s="155"/>
      <c r="AA2578" s="155"/>
      <c r="AB2578" s="155"/>
      <c r="AC2578" s="155"/>
      <c r="AD2578" s="155"/>
      <c r="AE2578" s="155"/>
      <c r="AF2578" s="155"/>
      <c r="AG2578" s="155"/>
      <c r="AH2578" s="155"/>
    </row>
    <row r="2579" spans="1:34" x14ac:dyDescent="0.25">
      <c r="A2579" s="128" t="s">
        <v>16</v>
      </c>
      <c r="B2579" s="157" t="s">
        <v>58</v>
      </c>
      <c r="C2579" s="157" t="s">
        <v>461</v>
      </c>
      <c r="D2579" s="157" t="s">
        <v>53</v>
      </c>
      <c r="E2579" s="157" t="s">
        <v>387</v>
      </c>
      <c r="F2579" s="157" t="s">
        <v>148</v>
      </c>
      <c r="G2579" s="157" t="s">
        <v>107</v>
      </c>
      <c r="H2579" s="157" t="s">
        <v>159</v>
      </c>
      <c r="I2579" s="157"/>
      <c r="J2579" s="157"/>
      <c r="K2579" s="157">
        <v>5.5012278999999999E-3</v>
      </c>
      <c r="L2579" s="157">
        <v>6.6391633600000005E-8</v>
      </c>
      <c r="M2579" s="157">
        <v>3.8271651000000004E-6</v>
      </c>
      <c r="N2579" s="157">
        <v>1.7075241000000001E-5</v>
      </c>
      <c r="O2579" s="157">
        <v>1.9481159999999999E-8</v>
      </c>
      <c r="P2579" s="157">
        <v>1.9481159999999999E-8</v>
      </c>
      <c r="Q2579" s="126">
        <v>3.4005732000000002E-9</v>
      </c>
      <c r="R2579" s="155"/>
      <c r="S2579" s="155"/>
      <c r="T2579" s="155"/>
      <c r="U2579" s="155"/>
      <c r="V2579" s="155"/>
      <c r="W2579" s="155"/>
      <c r="X2579" s="155"/>
      <c r="Y2579" s="155"/>
      <c r="Z2579" s="155"/>
      <c r="AA2579" s="155"/>
      <c r="AB2579" s="155"/>
      <c r="AC2579" s="155"/>
      <c r="AD2579" s="155"/>
      <c r="AE2579" s="155"/>
      <c r="AF2579" s="155"/>
      <c r="AG2579" s="155"/>
      <c r="AH2579" s="155"/>
    </row>
    <row r="2580" spans="1:34" x14ac:dyDescent="0.25">
      <c r="A2580" s="128" t="s">
        <v>16</v>
      </c>
      <c r="B2580" s="157" t="s">
        <v>58</v>
      </c>
      <c r="C2580" s="157" t="s">
        <v>461</v>
      </c>
      <c r="D2580" s="157" t="s">
        <v>53</v>
      </c>
      <c r="E2580" s="157" t="s">
        <v>388</v>
      </c>
      <c r="F2580" s="157" t="s">
        <v>108</v>
      </c>
      <c r="G2580" s="157" t="s">
        <v>109</v>
      </c>
      <c r="H2580" s="157" t="s">
        <v>159</v>
      </c>
      <c r="I2580" s="157"/>
      <c r="J2580" s="157"/>
      <c r="K2580" s="157">
        <v>11.206988759999998</v>
      </c>
      <c r="L2580" s="157">
        <v>2.4926663743199995E-5</v>
      </c>
      <c r="M2580" s="157">
        <v>2.028949429E-3</v>
      </c>
      <c r="N2580" s="157">
        <v>6.6305066140000006E-3</v>
      </c>
      <c r="O2580" s="157">
        <v>1.4383682259999999E-5</v>
      </c>
      <c r="P2580" s="157">
        <v>1.4383682259999999E-5</v>
      </c>
      <c r="Q2580" s="126">
        <v>2.8670304170000004E-6</v>
      </c>
      <c r="R2580" s="155"/>
      <c r="S2580" s="155"/>
      <c r="T2580" s="155"/>
      <c r="U2580" s="155"/>
      <c r="V2580" s="155"/>
      <c r="W2580" s="155"/>
      <c r="X2580" s="155"/>
      <c r="Y2580" s="155"/>
      <c r="Z2580" s="155"/>
      <c r="AA2580" s="155"/>
      <c r="AB2580" s="155"/>
      <c r="AC2580" s="155"/>
      <c r="AD2580" s="155"/>
      <c r="AE2580" s="155"/>
      <c r="AF2580" s="155"/>
      <c r="AG2580" s="155"/>
      <c r="AH2580" s="155"/>
    </row>
    <row r="2581" spans="1:34" x14ac:dyDescent="0.25">
      <c r="A2581" s="128" t="s">
        <v>16</v>
      </c>
      <c r="B2581" s="157" t="s">
        <v>58</v>
      </c>
      <c r="C2581" s="157" t="s">
        <v>461</v>
      </c>
      <c r="D2581" s="157" t="s">
        <v>53</v>
      </c>
      <c r="E2581" s="157" t="s">
        <v>389</v>
      </c>
      <c r="F2581" s="157" t="s">
        <v>110</v>
      </c>
      <c r="G2581" s="157" t="s">
        <v>109</v>
      </c>
      <c r="H2581" s="157" t="s">
        <v>159</v>
      </c>
      <c r="I2581" s="157"/>
      <c r="J2581" s="157"/>
      <c r="K2581" s="157">
        <v>0.2156305268</v>
      </c>
      <c r="L2581" s="157">
        <v>1.0540840625200001E-6</v>
      </c>
      <c r="M2581" s="157">
        <v>8.5557896890000007E-5</v>
      </c>
      <c r="N2581" s="157">
        <v>3.067217869E-4</v>
      </c>
      <c r="O2581" s="157">
        <v>7.3281605260000002E-7</v>
      </c>
      <c r="P2581" s="157">
        <v>7.3281605260000002E-7</v>
      </c>
      <c r="Q2581" s="126">
        <v>1.4296516547999999E-7</v>
      </c>
      <c r="R2581" s="155"/>
      <c r="S2581" s="155"/>
      <c r="T2581" s="155"/>
      <c r="U2581" s="155"/>
      <c r="V2581" s="155"/>
      <c r="W2581" s="155"/>
      <c r="X2581" s="155"/>
      <c r="Y2581" s="155"/>
      <c r="Z2581" s="155"/>
      <c r="AA2581" s="155"/>
      <c r="AB2581" s="155"/>
      <c r="AC2581" s="155"/>
      <c r="AD2581" s="155"/>
      <c r="AE2581" s="155"/>
      <c r="AF2581" s="155"/>
      <c r="AG2581" s="155"/>
      <c r="AH2581" s="155"/>
    </row>
    <row r="2582" spans="1:34" x14ac:dyDescent="0.25">
      <c r="A2582" s="128" t="s">
        <v>16</v>
      </c>
      <c r="B2582" s="157" t="s">
        <v>58</v>
      </c>
      <c r="C2582" s="157" t="s">
        <v>461</v>
      </c>
      <c r="D2582" s="157" t="s">
        <v>53</v>
      </c>
      <c r="E2582" s="157" t="s">
        <v>390</v>
      </c>
      <c r="F2582" s="157" t="s">
        <v>111</v>
      </c>
      <c r="G2582" s="157" t="s">
        <v>109</v>
      </c>
      <c r="H2582" s="157" t="s">
        <v>159</v>
      </c>
      <c r="I2582" s="157"/>
      <c r="J2582" s="157"/>
      <c r="K2582" s="157">
        <v>0.172736309</v>
      </c>
      <c r="L2582" s="157">
        <v>1.0783931520000001E-6</v>
      </c>
      <c r="M2582" s="157">
        <v>8.7657801999999998E-5</v>
      </c>
      <c r="N2582" s="157">
        <v>3.7507731600000001E-4</v>
      </c>
      <c r="O2582" s="157">
        <v>1.0426485899999998E-6</v>
      </c>
      <c r="P2582" s="157">
        <v>1.0426485899999998E-6</v>
      </c>
      <c r="Q2582" s="126">
        <v>1.9764664199999999E-7</v>
      </c>
      <c r="R2582" s="155"/>
      <c r="S2582" s="155"/>
      <c r="T2582" s="155"/>
      <c r="U2582" s="155"/>
      <c r="V2582" s="155"/>
      <c r="W2582" s="155"/>
      <c r="X2582" s="155"/>
      <c r="Y2582" s="155"/>
      <c r="Z2582" s="155"/>
      <c r="AA2582" s="155"/>
      <c r="AB2582" s="155"/>
      <c r="AC2582" s="155"/>
      <c r="AD2582" s="155"/>
      <c r="AE2582" s="155"/>
      <c r="AF2582" s="155"/>
      <c r="AG2582" s="155"/>
      <c r="AH2582" s="155"/>
    </row>
    <row r="2583" spans="1:34" x14ac:dyDescent="0.25">
      <c r="A2583" s="128" t="s">
        <v>16</v>
      </c>
      <c r="B2583" s="157" t="s">
        <v>58</v>
      </c>
      <c r="C2583" s="157" t="s">
        <v>461</v>
      </c>
      <c r="D2583" s="157" t="s">
        <v>53</v>
      </c>
      <c r="E2583" s="157" t="s">
        <v>391</v>
      </c>
      <c r="F2583" s="157" t="s">
        <v>161</v>
      </c>
      <c r="G2583" s="157" t="s">
        <v>109</v>
      </c>
      <c r="H2583" s="157" t="s">
        <v>159</v>
      </c>
      <c r="I2583" s="157"/>
      <c r="J2583" s="157"/>
      <c r="K2583" s="157">
        <v>0.32576439100000004</v>
      </c>
      <c r="L2583" s="157">
        <v>6.8053383640000006E-6</v>
      </c>
      <c r="M2583" s="157">
        <v>6.7629166300000004E-4</v>
      </c>
      <c r="N2583" s="157">
        <v>3.5226636070000003E-3</v>
      </c>
      <c r="O2583" s="157">
        <v>4.1628114859999999E-5</v>
      </c>
      <c r="P2583" s="157">
        <v>4.1628114859999999E-5</v>
      </c>
      <c r="Q2583" s="126">
        <v>6.9801214400000002E-6</v>
      </c>
      <c r="R2583" s="155"/>
      <c r="S2583" s="155"/>
      <c r="T2583" s="155"/>
      <c r="U2583" s="155"/>
      <c r="V2583" s="155"/>
      <c r="W2583" s="155"/>
      <c r="X2583" s="155"/>
      <c r="Y2583" s="155"/>
      <c r="Z2583" s="155"/>
      <c r="AA2583" s="155"/>
      <c r="AB2583" s="155"/>
      <c r="AC2583" s="155"/>
      <c r="AD2583" s="155"/>
      <c r="AE2583" s="155"/>
      <c r="AF2583" s="155"/>
      <c r="AG2583" s="155"/>
      <c r="AH2583" s="155"/>
    </row>
    <row r="2584" spans="1:34" x14ac:dyDescent="0.25">
      <c r="A2584" s="128" t="s">
        <v>16</v>
      </c>
      <c r="B2584" s="157" t="s">
        <v>58</v>
      </c>
      <c r="C2584" s="157" t="s">
        <v>461</v>
      </c>
      <c r="D2584" s="157" t="s">
        <v>53</v>
      </c>
      <c r="E2584" s="157" t="s">
        <v>392</v>
      </c>
      <c r="F2584" s="157" t="s">
        <v>154</v>
      </c>
      <c r="G2584" s="157" t="s">
        <v>96</v>
      </c>
      <c r="H2584" s="157" t="s">
        <v>159</v>
      </c>
      <c r="I2584" s="157"/>
      <c r="J2584" s="157"/>
      <c r="K2584" s="157">
        <v>0.1093098651</v>
      </c>
      <c r="L2584" s="157">
        <v>1.7523536639999998E-7</v>
      </c>
      <c r="M2584" s="157">
        <v>1.78786501E-5</v>
      </c>
      <c r="N2584" s="157">
        <v>9.5150868600000013E-5</v>
      </c>
      <c r="O2584" s="157">
        <v>1.05677962E-6</v>
      </c>
      <c r="P2584" s="157">
        <v>1.05677962E-6</v>
      </c>
      <c r="Q2584" s="126">
        <v>1.8550056799999998E-7</v>
      </c>
      <c r="R2584" s="155"/>
      <c r="S2584" s="155"/>
      <c r="T2584" s="155"/>
      <c r="U2584" s="155"/>
      <c r="V2584" s="155"/>
      <c r="W2584" s="155"/>
      <c r="X2584" s="155"/>
      <c r="Y2584" s="155"/>
      <c r="Z2584" s="155"/>
      <c r="AA2584" s="155"/>
      <c r="AB2584" s="155"/>
      <c r="AC2584" s="155"/>
      <c r="AD2584" s="155"/>
      <c r="AE2584" s="155"/>
      <c r="AF2584" s="155"/>
      <c r="AG2584" s="155"/>
      <c r="AH2584" s="155"/>
    </row>
    <row r="2585" spans="1:34" x14ac:dyDescent="0.25">
      <c r="A2585" s="128" t="s">
        <v>16</v>
      </c>
      <c r="B2585" s="157" t="s">
        <v>58</v>
      </c>
      <c r="C2585" s="157" t="s">
        <v>461</v>
      </c>
      <c r="D2585" s="157" t="s">
        <v>53</v>
      </c>
      <c r="E2585" s="157" t="s">
        <v>393</v>
      </c>
      <c r="F2585" s="157" t="s">
        <v>162</v>
      </c>
      <c r="G2585" s="157" t="s">
        <v>83</v>
      </c>
      <c r="H2585" s="157" t="s">
        <v>163</v>
      </c>
      <c r="I2585" s="157"/>
      <c r="J2585" s="157"/>
      <c r="K2585" s="157">
        <v>63.203239604999993</v>
      </c>
      <c r="L2585" s="157">
        <v>1.9320757013895477E-3</v>
      </c>
      <c r="M2585" s="157">
        <v>7.5189237619E-3</v>
      </c>
      <c r="N2585" s="157">
        <v>7.4312419920000011E-3</v>
      </c>
      <c r="O2585" s="157">
        <v>1.0745324784E-3</v>
      </c>
      <c r="P2585" s="157">
        <v>1.042296504048E-3</v>
      </c>
      <c r="Q2585" s="126">
        <v>1.4977227638999999E-5</v>
      </c>
      <c r="R2585" s="155"/>
      <c r="S2585" s="155"/>
      <c r="T2585" s="155"/>
      <c r="U2585" s="155"/>
      <c r="V2585" s="155"/>
      <c r="W2585" s="155"/>
      <c r="X2585" s="155"/>
      <c r="Y2585" s="155"/>
      <c r="Z2585" s="155"/>
      <c r="AA2585" s="155"/>
      <c r="AB2585" s="155"/>
      <c r="AC2585" s="155"/>
      <c r="AD2585" s="155"/>
      <c r="AE2585" s="155"/>
      <c r="AF2585" s="155"/>
      <c r="AG2585" s="155"/>
      <c r="AH2585" s="155"/>
    </row>
    <row r="2586" spans="1:34" x14ac:dyDescent="0.25">
      <c r="A2586" s="128" t="s">
        <v>16</v>
      </c>
      <c r="B2586" s="157" t="s">
        <v>58</v>
      </c>
      <c r="C2586" s="157" t="s">
        <v>461</v>
      </c>
      <c r="D2586" s="157" t="s">
        <v>53</v>
      </c>
      <c r="E2586" s="157" t="s">
        <v>394</v>
      </c>
      <c r="F2586" s="157" t="s">
        <v>117</v>
      </c>
      <c r="G2586" s="157" t="s">
        <v>89</v>
      </c>
      <c r="H2586" s="157" t="s">
        <v>163</v>
      </c>
      <c r="I2586" s="157"/>
      <c r="J2586" s="157"/>
      <c r="K2586" s="157">
        <v>5.3650399489999998</v>
      </c>
      <c r="L2586" s="157">
        <v>4.0554209250400944E-4</v>
      </c>
      <c r="M2586" s="157">
        <v>4.9899347036999999E-3</v>
      </c>
      <c r="N2586" s="157">
        <v>2.4214001095999999E-3</v>
      </c>
      <c r="O2586" s="157">
        <v>4.1975079995E-4</v>
      </c>
      <c r="P2586" s="157">
        <v>4.0715827595149995E-4</v>
      </c>
      <c r="Q2586" s="126">
        <v>1.4104796691999999E-5</v>
      </c>
      <c r="R2586" s="155"/>
      <c r="S2586" s="155"/>
      <c r="T2586" s="155"/>
      <c r="U2586" s="155"/>
      <c r="V2586" s="155"/>
      <c r="W2586" s="155"/>
      <c r="X2586" s="155"/>
      <c r="Y2586" s="155"/>
      <c r="Z2586" s="155"/>
      <c r="AA2586" s="155"/>
      <c r="AB2586" s="155"/>
      <c r="AC2586" s="155"/>
      <c r="AD2586" s="155"/>
      <c r="AE2586" s="155"/>
      <c r="AF2586" s="155"/>
      <c r="AG2586" s="155"/>
      <c r="AH2586" s="155"/>
    </row>
    <row r="2587" spans="1:34" x14ac:dyDescent="0.25">
      <c r="A2587" s="128" t="s">
        <v>16</v>
      </c>
      <c r="B2587" s="157" t="s">
        <v>58</v>
      </c>
      <c r="C2587" s="157" t="s">
        <v>461</v>
      </c>
      <c r="D2587" s="157" t="s">
        <v>53</v>
      </c>
      <c r="E2587" s="157" t="s">
        <v>395</v>
      </c>
      <c r="F2587" s="157" t="s">
        <v>88</v>
      </c>
      <c r="G2587" s="157" t="s">
        <v>89</v>
      </c>
      <c r="H2587" s="157" t="s">
        <v>163</v>
      </c>
      <c r="I2587" s="157"/>
      <c r="J2587" s="157"/>
      <c r="K2587" s="157">
        <v>0.59316455999999995</v>
      </c>
      <c r="L2587" s="157">
        <v>1.7513586463229999E-6</v>
      </c>
      <c r="M2587" s="157">
        <v>1.1569483999999999E-5</v>
      </c>
      <c r="N2587" s="157">
        <v>9.3336412000000003E-6</v>
      </c>
      <c r="O2587" s="157">
        <v>1.2563538000000001E-6</v>
      </c>
      <c r="P2587" s="157">
        <v>1.2186631859999999E-6</v>
      </c>
      <c r="Q2587" s="126">
        <v>2.3296296000000001E-8</v>
      </c>
      <c r="R2587" s="155"/>
      <c r="S2587" s="155"/>
      <c r="T2587" s="155"/>
      <c r="U2587" s="155"/>
      <c r="V2587" s="155"/>
      <c r="W2587" s="155"/>
      <c r="X2587" s="155"/>
      <c r="Y2587" s="155"/>
      <c r="Z2587" s="155"/>
      <c r="AA2587" s="155"/>
      <c r="AB2587" s="155"/>
      <c r="AC2587" s="155"/>
      <c r="AD2587" s="155"/>
      <c r="AE2587" s="155"/>
      <c r="AF2587" s="155"/>
      <c r="AG2587" s="155"/>
      <c r="AH2587" s="155"/>
    </row>
    <row r="2588" spans="1:34" x14ac:dyDescent="0.25">
      <c r="A2588" s="128" t="s">
        <v>16</v>
      </c>
      <c r="B2588" s="157" t="s">
        <v>58</v>
      </c>
      <c r="C2588" s="157" t="s">
        <v>461</v>
      </c>
      <c r="D2588" s="157" t="s">
        <v>53</v>
      </c>
      <c r="E2588" s="157" t="s">
        <v>396</v>
      </c>
      <c r="F2588" s="157" t="s">
        <v>90</v>
      </c>
      <c r="G2588" s="157" t="s">
        <v>89</v>
      </c>
      <c r="H2588" s="157" t="s">
        <v>163</v>
      </c>
      <c r="I2588" s="157"/>
      <c r="J2588" s="157"/>
      <c r="K2588" s="157">
        <v>5.1769097249999998</v>
      </c>
      <c r="L2588" s="157">
        <v>2.6744025953034E-5</v>
      </c>
      <c r="M2588" s="157">
        <v>1.8196318979999998E-4</v>
      </c>
      <c r="N2588" s="157">
        <v>1.340167716E-4</v>
      </c>
      <c r="O2588" s="157">
        <v>1.845054915E-5</v>
      </c>
      <c r="P2588" s="157">
        <v>1.7897032675499999E-5</v>
      </c>
      <c r="Q2588" s="126">
        <v>3.8374246499999996E-7</v>
      </c>
      <c r="R2588" s="155"/>
      <c r="S2588" s="155"/>
      <c r="T2588" s="155"/>
      <c r="U2588" s="155"/>
      <c r="V2588" s="155"/>
      <c r="W2588" s="155"/>
      <c r="X2588" s="155"/>
      <c r="Y2588" s="155"/>
      <c r="Z2588" s="155"/>
      <c r="AA2588" s="155"/>
      <c r="AB2588" s="155"/>
      <c r="AC2588" s="155"/>
      <c r="AD2588" s="155"/>
      <c r="AE2588" s="155"/>
      <c r="AF2588" s="155"/>
      <c r="AG2588" s="155"/>
      <c r="AH2588" s="155"/>
    </row>
    <row r="2589" spans="1:34" x14ac:dyDescent="0.25">
      <c r="A2589" s="128" t="s">
        <v>16</v>
      </c>
      <c r="B2589" s="157" t="s">
        <v>58</v>
      </c>
      <c r="C2589" s="157" t="s">
        <v>461</v>
      </c>
      <c r="D2589" s="157" t="s">
        <v>53</v>
      </c>
      <c r="E2589" s="157" t="s">
        <v>397</v>
      </c>
      <c r="F2589" s="157" t="s">
        <v>118</v>
      </c>
      <c r="G2589" s="157" t="s">
        <v>89</v>
      </c>
      <c r="H2589" s="157" t="s">
        <v>163</v>
      </c>
      <c r="I2589" s="157"/>
      <c r="J2589" s="157"/>
      <c r="K2589" s="157">
        <v>19.240220269999998</v>
      </c>
      <c r="L2589" s="157">
        <v>1.1012602353346619E-3</v>
      </c>
      <c r="M2589" s="157">
        <v>1.3218898835000001E-2</v>
      </c>
      <c r="N2589" s="157">
        <v>7.2515958210000011E-3</v>
      </c>
      <c r="O2589" s="157">
        <v>1.1986258674E-3</v>
      </c>
      <c r="P2589" s="157">
        <v>1.1626670913779998E-3</v>
      </c>
      <c r="Q2589" s="126">
        <v>3.5517452242999999E-5</v>
      </c>
      <c r="R2589" s="155"/>
      <c r="S2589" s="155"/>
      <c r="T2589" s="155"/>
      <c r="U2589" s="155"/>
      <c r="V2589" s="155"/>
      <c r="W2589" s="155"/>
      <c r="X2589" s="155"/>
      <c r="Y2589" s="155"/>
      <c r="Z2589" s="155"/>
      <c r="AA2589" s="155"/>
      <c r="AB2589" s="155"/>
      <c r="AC2589" s="155"/>
      <c r="AD2589" s="155"/>
      <c r="AE2589" s="155"/>
      <c r="AF2589" s="155"/>
      <c r="AG2589" s="155"/>
      <c r="AH2589" s="155"/>
    </row>
    <row r="2590" spans="1:34" x14ac:dyDescent="0.25">
      <c r="A2590" s="128" t="s">
        <v>16</v>
      </c>
      <c r="B2590" s="157" t="s">
        <v>58</v>
      </c>
      <c r="C2590" s="157" t="s">
        <v>461</v>
      </c>
      <c r="D2590" s="157" t="s">
        <v>53</v>
      </c>
      <c r="E2590" s="157" t="s">
        <v>398</v>
      </c>
      <c r="F2590" s="157" t="s">
        <v>164</v>
      </c>
      <c r="G2590" s="157" t="s">
        <v>89</v>
      </c>
      <c r="H2590" s="157" t="s">
        <v>163</v>
      </c>
      <c r="I2590" s="157"/>
      <c r="J2590" s="157"/>
      <c r="K2590" s="157">
        <v>4.0890729902</v>
      </c>
      <c r="L2590" s="157">
        <v>8.3302469779784937E-4</v>
      </c>
      <c r="M2590" s="157">
        <v>1.389169340953E-2</v>
      </c>
      <c r="N2590" s="157">
        <v>6.2346949545499996E-3</v>
      </c>
      <c r="O2590" s="157">
        <v>8.4073736508399996E-4</v>
      </c>
      <c r="P2590" s="157">
        <v>8.1551524413147995E-4</v>
      </c>
      <c r="Q2590" s="126">
        <v>3.7917972908700004E-5</v>
      </c>
      <c r="R2590" s="155"/>
      <c r="S2590" s="155"/>
      <c r="T2590" s="155"/>
      <c r="U2590" s="155"/>
      <c r="V2590" s="155"/>
      <c r="W2590" s="155"/>
      <c r="X2590" s="155"/>
      <c r="Y2590" s="155"/>
      <c r="Z2590" s="155"/>
      <c r="AA2590" s="155"/>
      <c r="AB2590" s="155"/>
      <c r="AC2590" s="155"/>
      <c r="AD2590" s="155"/>
      <c r="AE2590" s="155"/>
      <c r="AF2590" s="155"/>
      <c r="AG2590" s="155"/>
      <c r="AH2590" s="155"/>
    </row>
    <row r="2591" spans="1:34" x14ac:dyDescent="0.25">
      <c r="A2591" s="128" t="s">
        <v>16</v>
      </c>
      <c r="B2591" s="157" t="s">
        <v>58</v>
      </c>
      <c r="C2591" s="157" t="s">
        <v>461</v>
      </c>
      <c r="D2591" s="157" t="s">
        <v>53</v>
      </c>
      <c r="E2591" s="157" t="s">
        <v>399</v>
      </c>
      <c r="F2591" s="157" t="s">
        <v>91</v>
      </c>
      <c r="G2591" s="157" t="s">
        <v>89</v>
      </c>
      <c r="H2591" s="157" t="s">
        <v>163</v>
      </c>
      <c r="I2591" s="157"/>
      <c r="J2591" s="157"/>
      <c r="K2591" s="157">
        <v>1.8824119995999999</v>
      </c>
      <c r="L2591" s="157">
        <v>7.3928689641436501E-5</v>
      </c>
      <c r="M2591" s="157">
        <v>8.3586083899999991E-4</v>
      </c>
      <c r="N2591" s="157">
        <v>4.4326884140000005E-4</v>
      </c>
      <c r="O2591" s="157">
        <v>7.5127158019999999E-5</v>
      </c>
      <c r="P2591" s="157">
        <v>7.2873343279400001E-5</v>
      </c>
      <c r="Q2591" s="126">
        <v>2.1356337591000004E-6</v>
      </c>
      <c r="R2591" s="155"/>
      <c r="S2591" s="155"/>
      <c r="T2591" s="155"/>
      <c r="U2591" s="155"/>
      <c r="V2591" s="155"/>
      <c r="W2591" s="155"/>
      <c r="X2591" s="155"/>
      <c r="Y2591" s="155"/>
      <c r="Z2591" s="155"/>
      <c r="AA2591" s="155"/>
      <c r="AB2591" s="155"/>
      <c r="AC2591" s="155"/>
      <c r="AD2591" s="155"/>
      <c r="AE2591" s="155"/>
      <c r="AF2591" s="155"/>
      <c r="AG2591" s="155"/>
      <c r="AH2591" s="155"/>
    </row>
    <row r="2592" spans="1:34" x14ac:dyDescent="0.25">
      <c r="A2592" s="128" t="s">
        <v>16</v>
      </c>
      <c r="B2592" s="157" t="s">
        <v>58</v>
      </c>
      <c r="C2592" s="157" t="s">
        <v>461</v>
      </c>
      <c r="D2592" s="157" t="s">
        <v>53</v>
      </c>
      <c r="E2592" s="157" t="s">
        <v>400</v>
      </c>
      <c r="F2592" s="157" t="s">
        <v>119</v>
      </c>
      <c r="G2592" s="157" t="s">
        <v>89</v>
      </c>
      <c r="H2592" s="157" t="s">
        <v>163</v>
      </c>
      <c r="I2592" s="157"/>
      <c r="J2592" s="157"/>
      <c r="K2592" s="157">
        <v>0.81117461170000005</v>
      </c>
      <c r="L2592" s="157">
        <v>4.9054464148266718E-5</v>
      </c>
      <c r="M2592" s="157">
        <v>5.9910191747999996E-4</v>
      </c>
      <c r="N2592" s="157">
        <v>3.3735844142000006E-4</v>
      </c>
      <c r="O2592" s="157">
        <v>4.8617003367999997E-5</v>
      </c>
      <c r="P2592" s="157">
        <v>4.7158493266959997E-5</v>
      </c>
      <c r="Q2592" s="126">
        <v>1.2865270274500002E-6</v>
      </c>
      <c r="R2592" s="155"/>
      <c r="S2592" s="155"/>
      <c r="T2592" s="155"/>
      <c r="U2592" s="155"/>
      <c r="V2592" s="155"/>
      <c r="W2592" s="155"/>
      <c r="X2592" s="155"/>
      <c r="Y2592" s="155"/>
      <c r="Z2592" s="155"/>
      <c r="AA2592" s="155"/>
      <c r="AB2592" s="155"/>
      <c r="AC2592" s="155"/>
      <c r="AD2592" s="155"/>
      <c r="AE2592" s="155"/>
      <c r="AF2592" s="155"/>
      <c r="AG2592" s="155"/>
      <c r="AH2592" s="155"/>
    </row>
    <row r="2593" spans="1:34" x14ac:dyDescent="0.25">
      <c r="A2593" s="128" t="s">
        <v>16</v>
      </c>
      <c r="B2593" s="157" t="s">
        <v>58</v>
      </c>
      <c r="C2593" s="157" t="s">
        <v>461</v>
      </c>
      <c r="D2593" s="157" t="s">
        <v>53</v>
      </c>
      <c r="E2593" s="157" t="s">
        <v>401</v>
      </c>
      <c r="F2593" s="157" t="s">
        <v>92</v>
      </c>
      <c r="G2593" s="157" t="s">
        <v>89</v>
      </c>
      <c r="H2593" s="157" t="s">
        <v>163</v>
      </c>
      <c r="I2593" s="157"/>
      <c r="J2593" s="157"/>
      <c r="K2593" s="157">
        <v>15.179918971199999</v>
      </c>
      <c r="L2593" s="157">
        <v>2.083654171442727E-4</v>
      </c>
      <c r="M2593" s="157">
        <v>1.7418226899000001E-3</v>
      </c>
      <c r="N2593" s="157">
        <v>8.8860725113000007E-4</v>
      </c>
      <c r="O2593" s="157">
        <v>1.4519925029700002E-4</v>
      </c>
      <c r="P2593" s="157">
        <v>1.4084327278809E-4</v>
      </c>
      <c r="Q2593" s="126">
        <v>3.9503185938999997E-6</v>
      </c>
      <c r="R2593" s="155"/>
      <c r="S2593" s="155"/>
      <c r="T2593" s="155"/>
      <c r="U2593" s="155"/>
      <c r="V2593" s="155"/>
      <c r="W2593" s="155"/>
      <c r="X2593" s="155"/>
      <c r="Y2593" s="155"/>
      <c r="Z2593" s="155"/>
      <c r="AA2593" s="155"/>
      <c r="AB2593" s="155"/>
      <c r="AC2593" s="155"/>
      <c r="AD2593" s="155"/>
      <c r="AE2593" s="155"/>
      <c r="AF2593" s="155"/>
      <c r="AG2593" s="155"/>
      <c r="AH2593" s="155"/>
    </row>
    <row r="2594" spans="1:34" x14ac:dyDescent="0.25">
      <c r="A2594" s="128" t="s">
        <v>16</v>
      </c>
      <c r="B2594" s="157" t="s">
        <v>58</v>
      </c>
      <c r="C2594" s="157" t="s">
        <v>461</v>
      </c>
      <c r="D2594" s="157" t="s">
        <v>53</v>
      </c>
      <c r="E2594" s="157" t="s">
        <v>402</v>
      </c>
      <c r="F2594" s="157" t="s">
        <v>120</v>
      </c>
      <c r="G2594" s="157" t="s">
        <v>89</v>
      </c>
      <c r="H2594" s="157" t="s">
        <v>163</v>
      </c>
      <c r="I2594" s="157"/>
      <c r="J2594" s="157"/>
      <c r="K2594" s="157">
        <v>13.775582886499999</v>
      </c>
      <c r="L2594" s="157">
        <v>6.2016505058824637E-4</v>
      </c>
      <c r="M2594" s="157">
        <v>6.8241938884809998E-3</v>
      </c>
      <c r="N2594" s="157">
        <v>4.3425597204770003E-3</v>
      </c>
      <c r="O2594" s="157">
        <v>6.6901110912269998E-4</v>
      </c>
      <c r="P2594" s="157">
        <v>6.4894077584901912E-4</v>
      </c>
      <c r="Q2594" s="126">
        <v>1.6876812698919997E-5</v>
      </c>
      <c r="R2594" s="155"/>
      <c r="S2594" s="155"/>
      <c r="T2594" s="155"/>
      <c r="U2594" s="155"/>
      <c r="V2594" s="155"/>
      <c r="W2594" s="155"/>
      <c r="X2594" s="155"/>
      <c r="Y2594" s="155"/>
      <c r="Z2594" s="155"/>
      <c r="AA2594" s="155"/>
      <c r="AB2594" s="155"/>
      <c r="AC2594" s="155"/>
      <c r="AD2594" s="155"/>
      <c r="AE2594" s="155"/>
      <c r="AF2594" s="155"/>
      <c r="AG2594" s="155"/>
      <c r="AH2594" s="155"/>
    </row>
    <row r="2595" spans="1:34" x14ac:dyDescent="0.25">
      <c r="A2595" s="128" t="s">
        <v>16</v>
      </c>
      <c r="B2595" s="157" t="s">
        <v>58</v>
      </c>
      <c r="C2595" s="157" t="s">
        <v>461</v>
      </c>
      <c r="D2595" s="157" t="s">
        <v>53</v>
      </c>
      <c r="E2595" s="157" t="s">
        <v>403</v>
      </c>
      <c r="F2595" s="157" t="s">
        <v>121</v>
      </c>
      <c r="G2595" s="157" t="s">
        <v>89</v>
      </c>
      <c r="H2595" s="157" t="s">
        <v>163</v>
      </c>
      <c r="I2595" s="157"/>
      <c r="J2595" s="157"/>
      <c r="K2595" s="157">
        <v>9.5703115399000023</v>
      </c>
      <c r="L2595" s="157">
        <v>6.5474545103423804E-4</v>
      </c>
      <c r="M2595" s="157">
        <v>7.9855129905200013E-3</v>
      </c>
      <c r="N2595" s="157">
        <v>2.7429981200099997E-3</v>
      </c>
      <c r="O2595" s="157">
        <v>4.8643119133199995E-4</v>
      </c>
      <c r="P2595" s="157">
        <v>4.7183825559203997E-4</v>
      </c>
      <c r="Q2595" s="126">
        <v>1.4444000778199998E-5</v>
      </c>
      <c r="R2595" s="155"/>
      <c r="S2595" s="155"/>
      <c r="T2595" s="155"/>
      <c r="U2595" s="155"/>
      <c r="V2595" s="155"/>
      <c r="W2595" s="155"/>
      <c r="X2595" s="155"/>
      <c r="Y2595" s="155"/>
      <c r="Z2595" s="155"/>
      <c r="AA2595" s="155"/>
      <c r="AB2595" s="155"/>
      <c r="AC2595" s="155"/>
      <c r="AD2595" s="155"/>
      <c r="AE2595" s="155"/>
      <c r="AF2595" s="155"/>
      <c r="AG2595" s="155"/>
      <c r="AH2595" s="155"/>
    </row>
    <row r="2596" spans="1:34" x14ac:dyDescent="0.25">
      <c r="A2596" s="128" t="s">
        <v>16</v>
      </c>
      <c r="B2596" s="157" t="s">
        <v>58</v>
      </c>
      <c r="C2596" s="157" t="s">
        <v>461</v>
      </c>
      <c r="D2596" s="157" t="s">
        <v>53</v>
      </c>
      <c r="E2596" s="157" t="s">
        <v>404</v>
      </c>
      <c r="F2596" s="157" t="s">
        <v>165</v>
      </c>
      <c r="G2596" s="157" t="s">
        <v>89</v>
      </c>
      <c r="H2596" s="157" t="s">
        <v>163</v>
      </c>
      <c r="I2596" s="157"/>
      <c r="J2596" s="157"/>
      <c r="K2596" s="157">
        <v>30.201591934300001</v>
      </c>
      <c r="L2596" s="157">
        <v>3.4960496423999572E-3</v>
      </c>
      <c r="M2596" s="157">
        <v>4.589071090260001E-2</v>
      </c>
      <c r="N2596" s="157">
        <v>2.0072826927599999E-2</v>
      </c>
      <c r="O2596" s="157">
        <v>3.6712620474899996E-3</v>
      </c>
      <c r="P2596" s="157">
        <v>3.5611241860652992E-3</v>
      </c>
      <c r="Q2596" s="126">
        <v>1.4191405432329999E-4</v>
      </c>
      <c r="R2596" s="155"/>
      <c r="S2596" s="155"/>
      <c r="T2596" s="155"/>
      <c r="U2596" s="155"/>
      <c r="V2596" s="155"/>
      <c r="W2596" s="155"/>
      <c r="X2596" s="155"/>
      <c r="Y2596" s="155"/>
      <c r="Z2596" s="155"/>
      <c r="AA2596" s="155"/>
      <c r="AB2596" s="155"/>
      <c r="AC2596" s="155"/>
      <c r="AD2596" s="155"/>
      <c r="AE2596" s="155"/>
      <c r="AF2596" s="155"/>
      <c r="AG2596" s="155"/>
      <c r="AH2596" s="155"/>
    </row>
    <row r="2597" spans="1:34" x14ac:dyDescent="0.25">
      <c r="A2597" s="128" t="s">
        <v>16</v>
      </c>
      <c r="B2597" s="157" t="s">
        <v>58</v>
      </c>
      <c r="C2597" s="157" t="s">
        <v>461</v>
      </c>
      <c r="D2597" s="157" t="s">
        <v>53</v>
      </c>
      <c r="E2597" s="157" t="s">
        <v>405</v>
      </c>
      <c r="F2597" s="157" t="s">
        <v>93</v>
      </c>
      <c r="G2597" s="157" t="s">
        <v>89</v>
      </c>
      <c r="H2597" s="157" t="s">
        <v>163</v>
      </c>
      <c r="I2597" s="157"/>
      <c r="J2597" s="157"/>
      <c r="K2597" s="157">
        <v>1.5537366811000002</v>
      </c>
      <c r="L2597" s="157">
        <v>4.5489361166226901E-5</v>
      </c>
      <c r="M2597" s="157">
        <v>4.7969516219999999E-4</v>
      </c>
      <c r="N2597" s="157">
        <v>3.3100203796999997E-4</v>
      </c>
      <c r="O2597" s="157">
        <v>5.1408436192000007E-5</v>
      </c>
      <c r="P2597" s="157">
        <v>4.9866183106239996E-5</v>
      </c>
      <c r="Q2597" s="126">
        <v>1.2010602273000001E-6</v>
      </c>
      <c r="R2597" s="155"/>
      <c r="S2597" s="155"/>
      <c r="T2597" s="155"/>
      <c r="U2597" s="155"/>
      <c r="V2597" s="155"/>
      <c r="W2597" s="155"/>
      <c r="X2597" s="155"/>
      <c r="Y2597" s="155"/>
      <c r="Z2597" s="155"/>
      <c r="AA2597" s="155"/>
      <c r="AB2597" s="155"/>
      <c r="AC2597" s="155"/>
      <c r="AD2597" s="155"/>
      <c r="AE2597" s="155"/>
      <c r="AF2597" s="155"/>
      <c r="AG2597" s="155"/>
      <c r="AH2597" s="155"/>
    </row>
    <row r="2598" spans="1:34" x14ac:dyDescent="0.25">
      <c r="A2598" s="128" t="s">
        <v>16</v>
      </c>
      <c r="B2598" s="157" t="s">
        <v>58</v>
      </c>
      <c r="C2598" s="157" t="s">
        <v>461</v>
      </c>
      <c r="D2598" s="157" t="s">
        <v>53</v>
      </c>
      <c r="E2598" s="157" t="s">
        <v>406</v>
      </c>
      <c r="F2598" s="157" t="s">
        <v>122</v>
      </c>
      <c r="G2598" s="157" t="s">
        <v>89</v>
      </c>
      <c r="H2598" s="157" t="s">
        <v>163</v>
      </c>
      <c r="I2598" s="157"/>
      <c r="J2598" s="157"/>
      <c r="K2598" s="157">
        <v>3.4372555488999992</v>
      </c>
      <c r="L2598" s="157">
        <v>3.4750563780815995E-5</v>
      </c>
      <c r="M2598" s="157">
        <v>3.1299444720000005E-4</v>
      </c>
      <c r="N2598" s="157">
        <v>1.4789866390000001E-4</v>
      </c>
      <c r="O2598" s="157">
        <v>2.5094281830000005E-5</v>
      </c>
      <c r="P2598" s="157">
        <v>2.4341453375100001E-5</v>
      </c>
      <c r="Q2598" s="126">
        <v>5.6680604299999992E-7</v>
      </c>
      <c r="R2598" s="155"/>
      <c r="S2598" s="155"/>
      <c r="T2598" s="155"/>
      <c r="U2598" s="155"/>
      <c r="V2598" s="155"/>
      <c r="W2598" s="155"/>
      <c r="X2598" s="155"/>
      <c r="Y2598" s="155"/>
      <c r="Z2598" s="155"/>
      <c r="AA2598" s="155"/>
      <c r="AB2598" s="155"/>
      <c r="AC2598" s="155"/>
      <c r="AD2598" s="155"/>
      <c r="AE2598" s="155"/>
      <c r="AF2598" s="155"/>
      <c r="AG2598" s="155"/>
      <c r="AH2598" s="155"/>
    </row>
    <row r="2599" spans="1:34" x14ac:dyDescent="0.25">
      <c r="A2599" s="128" t="s">
        <v>16</v>
      </c>
      <c r="B2599" s="157" t="s">
        <v>58</v>
      </c>
      <c r="C2599" s="157" t="s">
        <v>461</v>
      </c>
      <c r="D2599" s="157" t="s">
        <v>53</v>
      </c>
      <c r="E2599" s="157" t="s">
        <v>407</v>
      </c>
      <c r="F2599" s="157" t="s">
        <v>123</v>
      </c>
      <c r="G2599" s="157" t="s">
        <v>89</v>
      </c>
      <c r="H2599" s="157" t="s">
        <v>163</v>
      </c>
      <c r="I2599" s="157"/>
      <c r="J2599" s="157"/>
      <c r="K2599" s="157">
        <v>7.8649625204000007</v>
      </c>
      <c r="L2599" s="157">
        <v>8.994095916530679E-4</v>
      </c>
      <c r="M2599" s="157">
        <v>1.3226620034370003E-2</v>
      </c>
      <c r="N2599" s="157">
        <v>3.4528657052399999E-3</v>
      </c>
      <c r="O2599" s="157">
        <v>6.5904389301400009E-4</v>
      </c>
      <c r="P2599" s="157">
        <v>6.3927257622357989E-4</v>
      </c>
      <c r="Q2599" s="126">
        <v>3.2530131239399999E-5</v>
      </c>
      <c r="R2599" s="155"/>
      <c r="S2599" s="155"/>
      <c r="T2599" s="155"/>
      <c r="U2599" s="155"/>
      <c r="V2599" s="155"/>
      <c r="W2599" s="155"/>
      <c r="X2599" s="155"/>
      <c r="Y2599" s="155"/>
      <c r="Z2599" s="155"/>
      <c r="AA2599" s="155"/>
      <c r="AB2599" s="155"/>
      <c r="AC2599" s="155"/>
      <c r="AD2599" s="155"/>
      <c r="AE2599" s="155"/>
      <c r="AF2599" s="155"/>
      <c r="AG2599" s="155"/>
      <c r="AH2599" s="155"/>
    </row>
    <row r="2600" spans="1:34" x14ac:dyDescent="0.25">
      <c r="A2600" s="128" t="s">
        <v>16</v>
      </c>
      <c r="B2600" s="157" t="s">
        <v>58</v>
      </c>
      <c r="C2600" s="157" t="s">
        <v>461</v>
      </c>
      <c r="D2600" s="157" t="s">
        <v>53</v>
      </c>
      <c r="E2600" s="157" t="s">
        <v>408</v>
      </c>
      <c r="F2600" s="157" t="s">
        <v>166</v>
      </c>
      <c r="G2600" s="157" t="s">
        <v>89</v>
      </c>
      <c r="H2600" s="157" t="s">
        <v>163</v>
      </c>
      <c r="I2600" s="157"/>
      <c r="J2600" s="157"/>
      <c r="K2600" s="157">
        <v>7.2009729531</v>
      </c>
      <c r="L2600" s="157">
        <v>8.8408676397348568E-4</v>
      </c>
      <c r="M2600" s="157">
        <v>1.1380998328E-2</v>
      </c>
      <c r="N2600" s="157">
        <v>4.3807109856000004E-3</v>
      </c>
      <c r="O2600" s="157">
        <v>8.4446574739999994E-4</v>
      </c>
      <c r="P2600" s="157">
        <v>8.1913177497799992E-4</v>
      </c>
      <c r="Q2600" s="126">
        <v>3.5165902348699999E-5</v>
      </c>
      <c r="R2600" s="155"/>
      <c r="S2600" s="155"/>
      <c r="T2600" s="155"/>
      <c r="U2600" s="155"/>
      <c r="V2600" s="155"/>
      <c r="W2600" s="155"/>
      <c r="X2600" s="155"/>
      <c r="Y2600" s="155"/>
      <c r="Z2600" s="155"/>
      <c r="AA2600" s="155"/>
      <c r="AB2600" s="155"/>
      <c r="AC2600" s="155"/>
      <c r="AD2600" s="155"/>
      <c r="AE2600" s="155"/>
      <c r="AF2600" s="155"/>
      <c r="AG2600" s="155"/>
      <c r="AH2600" s="155"/>
    </row>
    <row r="2601" spans="1:34" x14ac:dyDescent="0.25">
      <c r="A2601" s="128" t="s">
        <v>16</v>
      </c>
      <c r="B2601" s="157" t="s">
        <v>58</v>
      </c>
      <c r="C2601" s="157" t="s">
        <v>461</v>
      </c>
      <c r="D2601" s="157" t="s">
        <v>53</v>
      </c>
      <c r="E2601" s="157" t="s">
        <v>409</v>
      </c>
      <c r="F2601" s="157" t="s">
        <v>167</v>
      </c>
      <c r="G2601" s="157" t="s">
        <v>89</v>
      </c>
      <c r="H2601" s="157" t="s">
        <v>163</v>
      </c>
      <c r="I2601" s="157"/>
      <c r="J2601" s="157"/>
      <c r="K2601" s="157">
        <v>3.7913835001999998</v>
      </c>
      <c r="L2601" s="157">
        <v>2.6957842589873516E-3</v>
      </c>
      <c r="M2601" s="157">
        <v>4.5207588684999994E-2</v>
      </c>
      <c r="N2601" s="157">
        <v>1.6257535286300001E-2</v>
      </c>
      <c r="O2601" s="157">
        <v>2.3814252043999999E-3</v>
      </c>
      <c r="P2601" s="157">
        <v>2.3099824482679999E-3</v>
      </c>
      <c r="Q2601" s="126">
        <v>1.1890336979E-4</v>
      </c>
      <c r="R2601" s="155"/>
      <c r="S2601" s="155"/>
      <c r="T2601" s="155"/>
      <c r="U2601" s="155"/>
      <c r="V2601" s="155"/>
      <c r="W2601" s="155"/>
      <c r="X2601" s="155"/>
      <c r="Y2601" s="155"/>
      <c r="Z2601" s="155"/>
      <c r="AA2601" s="155"/>
      <c r="AB2601" s="155"/>
      <c r="AC2601" s="155"/>
      <c r="AD2601" s="155"/>
      <c r="AE2601" s="155"/>
      <c r="AF2601" s="155"/>
      <c r="AG2601" s="155"/>
      <c r="AH2601" s="155"/>
    </row>
    <row r="2602" spans="1:34" x14ac:dyDescent="0.25">
      <c r="A2602" s="128" t="s">
        <v>16</v>
      </c>
      <c r="B2602" s="157" t="s">
        <v>58</v>
      </c>
      <c r="C2602" s="157" t="s">
        <v>461</v>
      </c>
      <c r="D2602" s="157" t="s">
        <v>53</v>
      </c>
      <c r="E2602" s="157" t="s">
        <v>410</v>
      </c>
      <c r="F2602" s="157" t="s">
        <v>94</v>
      </c>
      <c r="G2602" s="157" t="s">
        <v>89</v>
      </c>
      <c r="H2602" s="157" t="s">
        <v>163</v>
      </c>
      <c r="I2602" s="157"/>
      <c r="J2602" s="157"/>
      <c r="K2602" s="157">
        <v>2.1303015839999997</v>
      </c>
      <c r="L2602" s="157">
        <v>1.7605547890994701E-4</v>
      </c>
      <c r="M2602" s="157">
        <v>2.4719114932000002E-3</v>
      </c>
      <c r="N2602" s="157">
        <v>8.5463163029999981E-4</v>
      </c>
      <c r="O2602" s="157">
        <v>1.4190274689E-4</v>
      </c>
      <c r="P2602" s="157">
        <v>1.376456644833E-4</v>
      </c>
      <c r="Q2602" s="126">
        <v>5.7877346816999995E-6</v>
      </c>
      <c r="R2602" s="155"/>
      <c r="S2602" s="155"/>
      <c r="T2602" s="155"/>
      <c r="U2602" s="155"/>
      <c r="V2602" s="155"/>
      <c r="W2602" s="155"/>
      <c r="X2602" s="155"/>
      <c r="Y2602" s="155"/>
      <c r="Z2602" s="155"/>
      <c r="AA2602" s="155"/>
      <c r="AB2602" s="155"/>
      <c r="AC2602" s="155"/>
      <c r="AD2602" s="155"/>
      <c r="AE2602" s="155"/>
      <c r="AF2602" s="155"/>
      <c r="AG2602" s="155"/>
      <c r="AH2602" s="155"/>
    </row>
    <row r="2603" spans="1:34" x14ac:dyDescent="0.25">
      <c r="A2603" s="128" t="s">
        <v>16</v>
      </c>
      <c r="B2603" s="157" t="s">
        <v>58</v>
      </c>
      <c r="C2603" s="157" t="s">
        <v>461</v>
      </c>
      <c r="D2603" s="157" t="s">
        <v>53</v>
      </c>
      <c r="E2603" s="157" t="s">
        <v>411</v>
      </c>
      <c r="F2603" s="157" t="s">
        <v>124</v>
      </c>
      <c r="G2603" s="157" t="s">
        <v>89</v>
      </c>
      <c r="H2603" s="157" t="s">
        <v>163</v>
      </c>
      <c r="I2603" s="157"/>
      <c r="J2603" s="157"/>
      <c r="K2603" s="157">
        <v>26.838482610100002</v>
      </c>
      <c r="L2603" s="157">
        <v>1.6384644675151471E-3</v>
      </c>
      <c r="M2603" s="157">
        <v>1.7988228484089999E-2</v>
      </c>
      <c r="N2603" s="157">
        <v>1.1855641236240002E-2</v>
      </c>
      <c r="O2603" s="157">
        <v>1.8770001359560001E-3</v>
      </c>
      <c r="P2603" s="157">
        <v>1.8206901318773201E-3</v>
      </c>
      <c r="Q2603" s="126">
        <v>4.6312941839030004E-5</v>
      </c>
      <c r="R2603" s="155"/>
      <c r="S2603" s="155"/>
      <c r="T2603" s="155"/>
      <c r="U2603" s="155"/>
      <c r="V2603" s="155"/>
      <c r="W2603" s="155"/>
      <c r="X2603" s="155"/>
      <c r="Y2603" s="155"/>
      <c r="Z2603" s="155"/>
      <c r="AA2603" s="155"/>
      <c r="AB2603" s="155"/>
      <c r="AC2603" s="155"/>
      <c r="AD2603" s="155"/>
      <c r="AE2603" s="155"/>
      <c r="AF2603" s="155"/>
      <c r="AG2603" s="155"/>
      <c r="AH2603" s="155"/>
    </row>
    <row r="2604" spans="1:34" x14ac:dyDescent="0.25">
      <c r="A2604" s="128" t="s">
        <v>16</v>
      </c>
      <c r="B2604" s="157" t="s">
        <v>58</v>
      </c>
      <c r="C2604" s="157" t="s">
        <v>461</v>
      </c>
      <c r="D2604" s="157" t="s">
        <v>53</v>
      </c>
      <c r="E2604" s="157" t="s">
        <v>412</v>
      </c>
      <c r="F2604" s="157" t="s">
        <v>125</v>
      </c>
      <c r="G2604" s="157" t="s">
        <v>89</v>
      </c>
      <c r="H2604" s="157" t="s">
        <v>163</v>
      </c>
      <c r="I2604" s="157"/>
      <c r="J2604" s="157"/>
      <c r="K2604" s="157">
        <v>33.419731059000007</v>
      </c>
      <c r="L2604" s="157">
        <v>4.3675104191923031E-3</v>
      </c>
      <c r="M2604" s="157">
        <v>6.2096920175499989E-2</v>
      </c>
      <c r="N2604" s="157">
        <v>2.6003183017199998E-2</v>
      </c>
      <c r="O2604" s="157">
        <v>4.2027382204100003E-3</v>
      </c>
      <c r="P2604" s="157">
        <v>4.0766560737977003E-3</v>
      </c>
      <c r="Q2604" s="126">
        <v>1.5492858791750003E-4</v>
      </c>
      <c r="R2604" s="155"/>
      <c r="S2604" s="155"/>
      <c r="T2604" s="155"/>
      <c r="U2604" s="155"/>
      <c r="V2604" s="155"/>
      <c r="W2604" s="155"/>
      <c r="X2604" s="155"/>
      <c r="Y2604" s="155"/>
      <c r="Z2604" s="155"/>
      <c r="AA2604" s="155"/>
      <c r="AB2604" s="155"/>
      <c r="AC2604" s="155"/>
      <c r="AD2604" s="155"/>
      <c r="AE2604" s="155"/>
      <c r="AF2604" s="155"/>
      <c r="AG2604" s="155"/>
      <c r="AH2604" s="155"/>
    </row>
    <row r="2605" spans="1:34" x14ac:dyDescent="0.25">
      <c r="A2605" s="128" t="s">
        <v>16</v>
      </c>
      <c r="B2605" s="157" t="s">
        <v>58</v>
      </c>
      <c r="C2605" s="157" t="s">
        <v>461</v>
      </c>
      <c r="D2605" s="157" t="s">
        <v>53</v>
      </c>
      <c r="E2605" s="157" t="s">
        <v>413</v>
      </c>
      <c r="F2605" s="157" t="s">
        <v>126</v>
      </c>
      <c r="G2605" s="157" t="s">
        <v>89</v>
      </c>
      <c r="H2605" s="157" t="s">
        <v>163</v>
      </c>
      <c r="I2605" s="157"/>
      <c r="J2605" s="157"/>
      <c r="K2605" s="157">
        <v>80.574101389999996</v>
      </c>
      <c r="L2605" s="157">
        <v>8.9496812431355283E-3</v>
      </c>
      <c r="M2605" s="157">
        <v>4.4129718807974005E-2</v>
      </c>
      <c r="N2605" s="157">
        <v>4.2756871572236996E-2</v>
      </c>
      <c r="O2605" s="157">
        <v>6.7770389562579999E-3</v>
      </c>
      <c r="P2605" s="157">
        <v>6.5737277875702596E-3</v>
      </c>
      <c r="Q2605" s="126">
        <v>9.5619017824259992E-5</v>
      </c>
      <c r="R2605" s="155"/>
      <c r="S2605" s="155"/>
      <c r="T2605" s="155"/>
      <c r="U2605" s="155"/>
      <c r="V2605" s="155"/>
      <c r="W2605" s="155"/>
      <c r="X2605" s="155"/>
      <c r="Y2605" s="155"/>
      <c r="Z2605" s="155"/>
      <c r="AA2605" s="155"/>
      <c r="AB2605" s="155"/>
      <c r="AC2605" s="155"/>
      <c r="AD2605" s="155"/>
      <c r="AE2605" s="155"/>
      <c r="AF2605" s="155"/>
      <c r="AG2605" s="155"/>
      <c r="AH2605" s="155"/>
    </row>
    <row r="2606" spans="1:34" x14ac:dyDescent="0.25">
      <c r="A2606" s="128" t="s">
        <v>16</v>
      </c>
      <c r="B2606" s="157" t="s">
        <v>58</v>
      </c>
      <c r="C2606" s="157" t="s">
        <v>461</v>
      </c>
      <c r="D2606" s="157" t="s">
        <v>53</v>
      </c>
      <c r="E2606" s="157" t="s">
        <v>414</v>
      </c>
      <c r="F2606" s="157" t="s">
        <v>168</v>
      </c>
      <c r="G2606" s="157" t="s">
        <v>89</v>
      </c>
      <c r="H2606" s="157" t="s">
        <v>163</v>
      </c>
      <c r="I2606" s="157"/>
      <c r="J2606" s="157"/>
      <c r="K2606" s="157">
        <v>23.2097737002</v>
      </c>
      <c r="L2606" s="157">
        <v>3.5927067334177889E-3</v>
      </c>
      <c r="M2606" s="157">
        <v>5.2045797801000007E-2</v>
      </c>
      <c r="N2606" s="157">
        <v>2.2625171671000002E-2</v>
      </c>
      <c r="O2606" s="157">
        <v>3.5468947424000001E-3</v>
      </c>
      <c r="P2606" s="157">
        <v>3.4404879001279998E-3</v>
      </c>
      <c r="Q2606" s="126">
        <v>1.4127085616E-4</v>
      </c>
      <c r="R2606" s="155"/>
      <c r="S2606" s="155"/>
      <c r="T2606" s="155"/>
      <c r="U2606" s="155"/>
      <c r="V2606" s="155"/>
      <c r="W2606" s="155"/>
      <c r="X2606" s="155"/>
      <c r="Y2606" s="155"/>
      <c r="Z2606" s="155"/>
      <c r="AA2606" s="155"/>
      <c r="AB2606" s="155"/>
      <c r="AC2606" s="155"/>
      <c r="AD2606" s="155"/>
      <c r="AE2606" s="155"/>
      <c r="AF2606" s="155"/>
      <c r="AG2606" s="155"/>
      <c r="AH2606" s="155"/>
    </row>
    <row r="2607" spans="1:34" x14ac:dyDescent="0.25">
      <c r="A2607" s="128" t="s">
        <v>16</v>
      </c>
      <c r="B2607" s="157" t="s">
        <v>58</v>
      </c>
      <c r="C2607" s="157" t="s">
        <v>461</v>
      </c>
      <c r="D2607" s="157" t="s">
        <v>53</v>
      </c>
      <c r="E2607" s="157" t="s">
        <v>415</v>
      </c>
      <c r="F2607" s="157" t="s">
        <v>127</v>
      </c>
      <c r="G2607" s="157" t="s">
        <v>89</v>
      </c>
      <c r="H2607" s="157" t="s">
        <v>163</v>
      </c>
      <c r="I2607" s="157"/>
      <c r="J2607" s="157"/>
      <c r="K2607" s="157">
        <v>125.391212704</v>
      </c>
      <c r="L2607" s="157">
        <v>7.9369962689728023E-3</v>
      </c>
      <c r="M2607" s="157">
        <v>3.05112038961E-2</v>
      </c>
      <c r="N2607" s="157">
        <v>3.5797290013199999E-2</v>
      </c>
      <c r="O2607" s="157">
        <v>5.5285451648299996E-3</v>
      </c>
      <c r="P2607" s="157">
        <v>5.3626888098851E-3</v>
      </c>
      <c r="Q2607" s="126">
        <v>6.5544925721300012E-5</v>
      </c>
      <c r="R2607" s="155"/>
      <c r="S2607" s="155"/>
      <c r="T2607" s="155"/>
      <c r="U2607" s="155"/>
      <c r="V2607" s="155"/>
      <c r="W2607" s="155"/>
      <c r="X2607" s="155"/>
      <c r="Y2607" s="155"/>
      <c r="Z2607" s="155"/>
      <c r="AA2607" s="155"/>
      <c r="AB2607" s="155"/>
      <c r="AC2607" s="155"/>
      <c r="AD2607" s="155"/>
      <c r="AE2607" s="155"/>
      <c r="AF2607" s="155"/>
      <c r="AG2607" s="155"/>
      <c r="AH2607" s="155"/>
    </row>
    <row r="2608" spans="1:34" x14ac:dyDescent="0.25">
      <c r="A2608" s="128" t="s">
        <v>16</v>
      </c>
      <c r="B2608" s="157" t="s">
        <v>58</v>
      </c>
      <c r="C2608" s="157" t="s">
        <v>461</v>
      </c>
      <c r="D2608" s="157" t="s">
        <v>53</v>
      </c>
      <c r="E2608" s="157" t="s">
        <v>416</v>
      </c>
      <c r="F2608" s="157" t="s">
        <v>169</v>
      </c>
      <c r="G2608" s="157" t="s">
        <v>89</v>
      </c>
      <c r="H2608" s="157" t="s">
        <v>163</v>
      </c>
      <c r="I2608" s="157"/>
      <c r="J2608" s="157"/>
      <c r="K2608" s="157">
        <v>0.98491862020000009</v>
      </c>
      <c r="L2608" s="157">
        <v>4.3747830252301498E-4</v>
      </c>
      <c r="M2608" s="157">
        <v>6.8475354149999997E-3</v>
      </c>
      <c r="N2608" s="157">
        <v>2.9791394910000002E-3</v>
      </c>
      <c r="O2608" s="157">
        <v>3.865422881000001E-4</v>
      </c>
      <c r="P2608" s="157">
        <v>3.74946019457E-4</v>
      </c>
      <c r="Q2608" s="126">
        <v>1.5157044330000002E-5</v>
      </c>
      <c r="R2608" s="155"/>
      <c r="S2608" s="155"/>
      <c r="T2608" s="155"/>
      <c r="U2608" s="155"/>
      <c r="V2608" s="155"/>
      <c r="W2608" s="155"/>
      <c r="X2608" s="155"/>
      <c r="Y2608" s="155"/>
      <c r="Z2608" s="155"/>
      <c r="AA2608" s="155"/>
      <c r="AB2608" s="155"/>
      <c r="AC2608" s="155"/>
      <c r="AD2608" s="155"/>
      <c r="AE2608" s="155"/>
      <c r="AF2608" s="155"/>
      <c r="AG2608" s="155"/>
      <c r="AH2608" s="155"/>
    </row>
    <row r="2609" spans="1:34" x14ac:dyDescent="0.25">
      <c r="A2609" s="128" t="s">
        <v>16</v>
      </c>
      <c r="B2609" s="157" t="s">
        <v>58</v>
      </c>
      <c r="C2609" s="157" t="s">
        <v>461</v>
      </c>
      <c r="D2609" s="157" t="s">
        <v>53</v>
      </c>
      <c r="E2609" s="157" t="s">
        <v>417</v>
      </c>
      <c r="F2609" s="157" t="s">
        <v>128</v>
      </c>
      <c r="G2609" s="157" t="s">
        <v>89</v>
      </c>
      <c r="H2609" s="157" t="s">
        <v>163</v>
      </c>
      <c r="I2609" s="157"/>
      <c r="J2609" s="157"/>
      <c r="K2609" s="157">
        <v>0.940652504</v>
      </c>
      <c r="L2609" s="157">
        <v>2.7310845142970999E-5</v>
      </c>
      <c r="M2609" s="157">
        <v>9.9501146599999984E-5</v>
      </c>
      <c r="N2609" s="157">
        <v>1.115388862E-4</v>
      </c>
      <c r="O2609" s="157">
        <v>1.7470973869999997E-5</v>
      </c>
      <c r="P2609" s="157">
        <v>1.6946844653899998E-5</v>
      </c>
      <c r="Q2609" s="126">
        <v>2.0243409430000001E-7</v>
      </c>
      <c r="R2609" s="155"/>
      <c r="S2609" s="155"/>
      <c r="T2609" s="155"/>
      <c r="U2609" s="155"/>
      <c r="V2609" s="155"/>
      <c r="W2609" s="155"/>
      <c r="X2609" s="155"/>
      <c r="Y2609" s="155"/>
      <c r="Z2609" s="155"/>
      <c r="AA2609" s="155"/>
      <c r="AB2609" s="155"/>
      <c r="AC2609" s="155"/>
      <c r="AD2609" s="155"/>
      <c r="AE2609" s="155"/>
      <c r="AF2609" s="155"/>
      <c r="AG2609" s="155"/>
      <c r="AH2609" s="155"/>
    </row>
    <row r="2610" spans="1:34" x14ac:dyDescent="0.25">
      <c r="A2610" s="128" t="s">
        <v>16</v>
      </c>
      <c r="B2610" s="157" t="s">
        <v>58</v>
      </c>
      <c r="C2610" s="157" t="s">
        <v>461</v>
      </c>
      <c r="D2610" s="157" t="s">
        <v>53</v>
      </c>
      <c r="E2610" s="157" t="s">
        <v>418</v>
      </c>
      <c r="F2610" s="157" t="s">
        <v>129</v>
      </c>
      <c r="G2610" s="157" t="s">
        <v>89</v>
      </c>
      <c r="H2610" s="157" t="s">
        <v>163</v>
      </c>
      <c r="I2610" s="157"/>
      <c r="J2610" s="157"/>
      <c r="K2610" s="157">
        <v>2.9359424994000003</v>
      </c>
      <c r="L2610" s="157">
        <v>4.75950958487667E-4</v>
      </c>
      <c r="M2610" s="157">
        <v>6.6877636253099993E-3</v>
      </c>
      <c r="N2610" s="157">
        <v>3.1796666810999996E-3</v>
      </c>
      <c r="O2610" s="157">
        <v>4.5414654224899993E-4</v>
      </c>
      <c r="P2610" s="157">
        <v>4.4052214598152997E-4</v>
      </c>
      <c r="Q2610" s="126">
        <v>1.4645753741499999E-5</v>
      </c>
      <c r="R2610" s="155"/>
      <c r="S2610" s="155"/>
      <c r="T2610" s="155"/>
      <c r="U2610" s="155"/>
      <c r="V2610" s="155"/>
      <c r="W2610" s="155"/>
      <c r="X2610" s="155"/>
      <c r="Y2610" s="155"/>
      <c r="Z2610" s="155"/>
      <c r="AA2610" s="155"/>
      <c r="AB2610" s="155"/>
      <c r="AC2610" s="155"/>
      <c r="AD2610" s="155"/>
      <c r="AE2610" s="155"/>
      <c r="AF2610" s="155"/>
      <c r="AG2610" s="155"/>
      <c r="AH2610" s="155"/>
    </row>
    <row r="2611" spans="1:34" x14ac:dyDescent="0.25">
      <c r="A2611" s="128" t="s">
        <v>16</v>
      </c>
      <c r="B2611" s="157" t="s">
        <v>58</v>
      </c>
      <c r="C2611" s="157" t="s">
        <v>461</v>
      </c>
      <c r="D2611" s="157" t="s">
        <v>53</v>
      </c>
      <c r="E2611" s="157" t="s">
        <v>419</v>
      </c>
      <c r="F2611" s="157" t="s">
        <v>130</v>
      </c>
      <c r="G2611" s="157" t="s">
        <v>96</v>
      </c>
      <c r="H2611" s="157" t="s">
        <v>163</v>
      </c>
      <c r="I2611" s="157"/>
      <c r="J2611" s="157"/>
      <c r="K2611" s="157">
        <v>33.088456115999996</v>
      </c>
      <c r="L2611" s="157">
        <v>8.1051986952849499E-4</v>
      </c>
      <c r="M2611" s="157">
        <v>3.0608224401999997E-3</v>
      </c>
      <c r="N2611" s="157">
        <v>3.3372569572999999E-3</v>
      </c>
      <c r="O2611" s="157">
        <v>4.9763014697999999E-4</v>
      </c>
      <c r="P2611" s="157">
        <v>4.8270124257059998E-4</v>
      </c>
      <c r="Q2611" s="126">
        <v>6.1662011999999996E-6</v>
      </c>
      <c r="R2611" s="155"/>
      <c r="S2611" s="155"/>
      <c r="T2611" s="155"/>
      <c r="U2611" s="155"/>
      <c r="V2611" s="155"/>
      <c r="W2611" s="155"/>
      <c r="X2611" s="155"/>
      <c r="Y2611" s="155"/>
      <c r="Z2611" s="155"/>
      <c r="AA2611" s="155"/>
      <c r="AB2611" s="155"/>
      <c r="AC2611" s="155"/>
      <c r="AD2611" s="155"/>
      <c r="AE2611" s="155"/>
      <c r="AF2611" s="155"/>
      <c r="AG2611" s="155"/>
      <c r="AH2611" s="155"/>
    </row>
    <row r="2612" spans="1:34" x14ac:dyDescent="0.25">
      <c r="A2612" s="128" t="s">
        <v>16</v>
      </c>
      <c r="B2612" s="157" t="s">
        <v>58</v>
      </c>
      <c r="C2612" s="157" t="s">
        <v>461</v>
      </c>
      <c r="D2612" s="157" t="s">
        <v>53</v>
      </c>
      <c r="E2612" s="157" t="s">
        <v>420</v>
      </c>
      <c r="F2612" s="157" t="s">
        <v>131</v>
      </c>
      <c r="G2612" s="157" t="s">
        <v>96</v>
      </c>
      <c r="H2612" s="157" t="s">
        <v>163</v>
      </c>
      <c r="I2612" s="157"/>
      <c r="J2612" s="157"/>
      <c r="K2612" s="157">
        <v>24.213187554499996</v>
      </c>
      <c r="L2612" s="157">
        <v>2.026662737193795E-3</v>
      </c>
      <c r="M2612" s="157">
        <v>2.6296873140369999E-2</v>
      </c>
      <c r="N2612" s="157">
        <v>2.146239641853E-2</v>
      </c>
      <c r="O2612" s="157">
        <v>3.01521795843E-3</v>
      </c>
      <c r="P2612" s="157">
        <v>2.9247614196771E-3</v>
      </c>
      <c r="Q2612" s="126">
        <v>8.8913476632300001E-5</v>
      </c>
      <c r="R2612" s="155"/>
      <c r="S2612" s="155"/>
      <c r="T2612" s="155"/>
      <c r="U2612" s="155"/>
      <c r="V2612" s="155"/>
      <c r="W2612" s="155"/>
      <c r="X2612" s="155"/>
      <c r="Y2612" s="155"/>
      <c r="Z2612" s="155"/>
      <c r="AA2612" s="155"/>
      <c r="AB2612" s="155"/>
      <c r="AC2612" s="155"/>
      <c r="AD2612" s="155"/>
      <c r="AE2612" s="155"/>
      <c r="AF2612" s="155"/>
      <c r="AG2612" s="155"/>
      <c r="AH2612" s="155"/>
    </row>
    <row r="2613" spans="1:34" x14ac:dyDescent="0.25">
      <c r="A2613" s="128" t="s">
        <v>16</v>
      </c>
      <c r="B2613" s="157" t="s">
        <v>58</v>
      </c>
      <c r="C2613" s="157" t="s">
        <v>461</v>
      </c>
      <c r="D2613" s="157" t="s">
        <v>53</v>
      </c>
      <c r="E2613" s="157" t="s">
        <v>421</v>
      </c>
      <c r="F2613" s="157" t="s">
        <v>95</v>
      </c>
      <c r="G2613" s="157" t="s">
        <v>96</v>
      </c>
      <c r="H2613" s="157" t="s">
        <v>163</v>
      </c>
      <c r="I2613" s="157"/>
      <c r="J2613" s="157"/>
      <c r="K2613" s="157">
        <v>20.433541220100004</v>
      </c>
      <c r="L2613" s="157">
        <v>1.1034891300361791E-3</v>
      </c>
      <c r="M2613" s="157">
        <v>1.3873245981679999E-2</v>
      </c>
      <c r="N2613" s="157">
        <v>5.177096662559999E-3</v>
      </c>
      <c r="O2613" s="157">
        <v>9.7140764876899987E-4</v>
      </c>
      <c r="P2613" s="157">
        <v>9.4226541930593011E-4</v>
      </c>
      <c r="Q2613" s="126">
        <v>3.8869598966099995E-5</v>
      </c>
      <c r="R2613" s="155"/>
      <c r="S2613" s="155"/>
      <c r="T2613" s="155"/>
      <c r="U2613" s="155"/>
      <c r="V2613" s="155"/>
      <c r="W2613" s="155"/>
      <c r="X2613" s="155"/>
      <c r="Y2613" s="155"/>
      <c r="Z2613" s="155"/>
      <c r="AA2613" s="155"/>
      <c r="AB2613" s="155"/>
      <c r="AC2613" s="155"/>
      <c r="AD2613" s="155"/>
      <c r="AE2613" s="155"/>
      <c r="AF2613" s="155"/>
      <c r="AG2613" s="155"/>
      <c r="AH2613" s="155"/>
    </row>
    <row r="2614" spans="1:34" x14ac:dyDescent="0.25">
      <c r="A2614" s="128" t="s">
        <v>16</v>
      </c>
      <c r="B2614" s="157" t="s">
        <v>58</v>
      </c>
      <c r="C2614" s="157" t="s">
        <v>461</v>
      </c>
      <c r="D2614" s="157" t="s">
        <v>53</v>
      </c>
      <c r="E2614" s="157" t="s">
        <v>422</v>
      </c>
      <c r="F2614" s="157" t="s">
        <v>97</v>
      </c>
      <c r="G2614" s="157" t="s">
        <v>96</v>
      </c>
      <c r="H2614" s="157" t="s">
        <v>163</v>
      </c>
      <c r="I2614" s="157"/>
      <c r="J2614" s="157"/>
      <c r="K2614" s="157">
        <v>24.130147048000001</v>
      </c>
      <c r="L2614" s="157">
        <v>1.2773504152646638E-3</v>
      </c>
      <c r="M2614" s="157">
        <v>1.5971092736999998E-2</v>
      </c>
      <c r="N2614" s="157">
        <v>5.2730341879999995E-3</v>
      </c>
      <c r="O2614" s="157">
        <v>1.0383105029100001E-3</v>
      </c>
      <c r="P2614" s="157">
        <v>1.0071611878227E-3</v>
      </c>
      <c r="Q2614" s="126">
        <v>3.9399549704999998E-5</v>
      </c>
      <c r="R2614" s="155"/>
      <c r="S2614" s="155"/>
      <c r="T2614" s="155"/>
      <c r="U2614" s="155"/>
      <c r="V2614" s="155"/>
      <c r="W2614" s="155"/>
      <c r="X2614" s="155"/>
      <c r="Y2614" s="155"/>
      <c r="Z2614" s="155"/>
      <c r="AA2614" s="155"/>
      <c r="AB2614" s="155"/>
      <c r="AC2614" s="155"/>
      <c r="AD2614" s="155"/>
      <c r="AE2614" s="155"/>
      <c r="AF2614" s="155"/>
      <c r="AG2614" s="155"/>
      <c r="AH2614" s="155"/>
    </row>
    <row r="2615" spans="1:34" x14ac:dyDescent="0.25">
      <c r="A2615" s="128" t="s">
        <v>16</v>
      </c>
      <c r="B2615" s="157" t="s">
        <v>58</v>
      </c>
      <c r="C2615" s="157" t="s">
        <v>461</v>
      </c>
      <c r="D2615" s="157" t="s">
        <v>53</v>
      </c>
      <c r="E2615" s="157" t="s">
        <v>423</v>
      </c>
      <c r="F2615" s="157" t="s">
        <v>132</v>
      </c>
      <c r="G2615" s="157" t="s">
        <v>96</v>
      </c>
      <c r="H2615" s="157" t="s">
        <v>163</v>
      </c>
      <c r="I2615" s="157"/>
      <c r="J2615" s="157"/>
      <c r="K2615" s="157">
        <v>3.1365789399999997</v>
      </c>
      <c r="L2615" s="157">
        <v>1.4735224279116899E-4</v>
      </c>
      <c r="M2615" s="157">
        <v>8.2411152200000007E-4</v>
      </c>
      <c r="N2615" s="157">
        <v>5.6551284700000009E-4</v>
      </c>
      <c r="O2615" s="157">
        <v>9.4456150600000005E-5</v>
      </c>
      <c r="P2615" s="157">
        <v>9.1622466082000005E-5</v>
      </c>
      <c r="Q2615" s="126">
        <v>1.514990029E-6</v>
      </c>
      <c r="R2615" s="155"/>
      <c r="S2615" s="155"/>
      <c r="T2615" s="155"/>
      <c r="U2615" s="155"/>
      <c r="V2615" s="155"/>
      <c r="W2615" s="155"/>
      <c r="X2615" s="155"/>
      <c r="Y2615" s="155"/>
      <c r="Z2615" s="155"/>
      <c r="AA2615" s="155"/>
      <c r="AB2615" s="155"/>
      <c r="AC2615" s="155"/>
      <c r="AD2615" s="155"/>
      <c r="AE2615" s="155"/>
      <c r="AF2615" s="155"/>
      <c r="AG2615" s="155"/>
      <c r="AH2615" s="155"/>
    </row>
    <row r="2616" spans="1:34" x14ac:dyDescent="0.25">
      <c r="A2616" s="128" t="s">
        <v>16</v>
      </c>
      <c r="B2616" s="157" t="s">
        <v>58</v>
      </c>
      <c r="C2616" s="157" t="s">
        <v>461</v>
      </c>
      <c r="D2616" s="157" t="s">
        <v>53</v>
      </c>
      <c r="E2616" s="157" t="s">
        <v>424</v>
      </c>
      <c r="F2616" s="157" t="s">
        <v>133</v>
      </c>
      <c r="G2616" s="157" t="s">
        <v>96</v>
      </c>
      <c r="H2616" s="157" t="s">
        <v>163</v>
      </c>
      <c r="I2616" s="157"/>
      <c r="J2616" s="157"/>
      <c r="K2616" s="157">
        <v>115.92394470000001</v>
      </c>
      <c r="L2616" s="157">
        <v>3.2533664785958701E-3</v>
      </c>
      <c r="M2616" s="157">
        <v>3.9610666160000002E-2</v>
      </c>
      <c r="N2616" s="157">
        <v>2.2012900160000005E-2</v>
      </c>
      <c r="O2616" s="157">
        <v>3.033770085E-3</v>
      </c>
      <c r="P2616" s="157">
        <v>2.9427569824499998E-3</v>
      </c>
      <c r="Q2616" s="126">
        <v>1.0638864215999999E-4</v>
      </c>
      <c r="R2616" s="155"/>
      <c r="S2616" s="155"/>
      <c r="T2616" s="155"/>
      <c r="U2616" s="155"/>
      <c r="V2616" s="155"/>
      <c r="W2616" s="155"/>
      <c r="X2616" s="155"/>
      <c r="Y2616" s="155"/>
      <c r="Z2616" s="155"/>
      <c r="AA2616" s="155"/>
      <c r="AB2616" s="155"/>
      <c r="AC2616" s="155"/>
      <c r="AD2616" s="155"/>
      <c r="AE2616" s="155"/>
      <c r="AF2616" s="155"/>
      <c r="AG2616" s="155"/>
      <c r="AH2616" s="155"/>
    </row>
    <row r="2617" spans="1:34" x14ac:dyDescent="0.25">
      <c r="A2617" s="128" t="s">
        <v>16</v>
      </c>
      <c r="B2617" s="157" t="s">
        <v>58</v>
      </c>
      <c r="C2617" s="157" t="s">
        <v>461</v>
      </c>
      <c r="D2617" s="157" t="s">
        <v>53</v>
      </c>
      <c r="E2617" s="157" t="s">
        <v>425</v>
      </c>
      <c r="F2617" s="157" t="s">
        <v>134</v>
      </c>
      <c r="G2617" s="157" t="s">
        <v>96</v>
      </c>
      <c r="H2617" s="157" t="s">
        <v>163</v>
      </c>
      <c r="I2617" s="157"/>
      <c r="J2617" s="157"/>
      <c r="K2617" s="157">
        <v>12.471783475899999</v>
      </c>
      <c r="L2617" s="157">
        <v>1.3115541006435767E-3</v>
      </c>
      <c r="M2617" s="157">
        <v>1.61928467528E-2</v>
      </c>
      <c r="N2617" s="157">
        <v>7.8553129660099991E-3</v>
      </c>
      <c r="O2617" s="157">
        <v>1.422200437551E-3</v>
      </c>
      <c r="P2617" s="157">
        <v>1.3795344244244697E-3</v>
      </c>
      <c r="Q2617" s="126">
        <v>5.4845547806999999E-5</v>
      </c>
      <c r="R2617" s="155"/>
      <c r="S2617" s="155"/>
      <c r="T2617" s="155"/>
      <c r="U2617" s="155"/>
      <c r="V2617" s="155"/>
      <c r="W2617" s="155"/>
      <c r="X2617" s="155"/>
      <c r="Y2617" s="155"/>
      <c r="Z2617" s="155"/>
      <c r="AA2617" s="155"/>
      <c r="AB2617" s="155"/>
      <c r="AC2617" s="155"/>
      <c r="AD2617" s="155"/>
      <c r="AE2617" s="155"/>
      <c r="AF2617" s="155"/>
      <c r="AG2617" s="155"/>
      <c r="AH2617" s="155"/>
    </row>
    <row r="2618" spans="1:34" x14ac:dyDescent="0.25">
      <c r="A2618" s="128" t="s">
        <v>16</v>
      </c>
      <c r="B2618" s="157" t="s">
        <v>58</v>
      </c>
      <c r="C2618" s="157" t="s">
        <v>461</v>
      </c>
      <c r="D2618" s="157" t="s">
        <v>53</v>
      </c>
      <c r="E2618" s="157" t="s">
        <v>426</v>
      </c>
      <c r="F2618" s="157" t="s">
        <v>103</v>
      </c>
      <c r="G2618" s="157" t="s">
        <v>100</v>
      </c>
      <c r="H2618" s="157" t="s">
        <v>163</v>
      </c>
      <c r="I2618" s="157"/>
      <c r="J2618" s="157"/>
      <c r="K2618" s="157">
        <v>0.183355135</v>
      </c>
      <c r="L2618" s="157">
        <v>5.2761639375899997E-7</v>
      </c>
      <c r="M2618" s="157">
        <v>3.2001338999999998E-6</v>
      </c>
      <c r="N2618" s="157">
        <v>1.95072219E-6</v>
      </c>
      <c r="O2618" s="157">
        <v>3.0301366E-7</v>
      </c>
      <c r="P2618" s="157">
        <v>2.939232502E-7</v>
      </c>
      <c r="Q2618" s="126">
        <v>5.8453092999999997E-9</v>
      </c>
      <c r="R2618" s="155"/>
      <c r="S2618" s="155"/>
      <c r="T2618" s="155"/>
      <c r="U2618" s="155"/>
      <c r="V2618" s="155"/>
      <c r="W2618" s="155"/>
      <c r="X2618" s="155"/>
      <c r="Y2618" s="155"/>
      <c r="Z2618" s="155"/>
      <c r="AA2618" s="155"/>
      <c r="AB2618" s="155"/>
      <c r="AC2618" s="155"/>
      <c r="AD2618" s="155"/>
      <c r="AE2618" s="155"/>
      <c r="AF2618" s="155"/>
      <c r="AG2618" s="155"/>
      <c r="AH2618" s="155"/>
    </row>
    <row r="2619" spans="1:34" x14ac:dyDescent="0.25">
      <c r="A2619" s="128" t="s">
        <v>16</v>
      </c>
      <c r="B2619" s="157" t="s">
        <v>58</v>
      </c>
      <c r="C2619" s="157" t="s">
        <v>461</v>
      </c>
      <c r="D2619" s="157" t="s">
        <v>53</v>
      </c>
      <c r="E2619" s="157" t="s">
        <v>427</v>
      </c>
      <c r="F2619" s="157" t="s">
        <v>104</v>
      </c>
      <c r="G2619" s="157" t="s">
        <v>100</v>
      </c>
      <c r="H2619" s="157" t="s">
        <v>163</v>
      </c>
      <c r="I2619" s="157"/>
      <c r="J2619" s="157"/>
      <c r="K2619" s="157">
        <v>0.50667249800000003</v>
      </c>
      <c r="L2619" s="157">
        <v>0</v>
      </c>
      <c r="M2619" s="157">
        <v>0</v>
      </c>
      <c r="N2619" s="157">
        <v>0</v>
      </c>
      <c r="O2619" s="157">
        <v>0</v>
      </c>
      <c r="P2619" s="157">
        <v>0</v>
      </c>
      <c r="Q2619" s="126">
        <v>0</v>
      </c>
      <c r="R2619" s="155"/>
      <c r="S2619" s="155"/>
      <c r="T2619" s="155"/>
      <c r="U2619" s="155"/>
      <c r="V2619" s="155"/>
      <c r="W2619" s="155"/>
      <c r="X2619" s="155"/>
      <c r="Y2619" s="155"/>
      <c r="Z2619" s="155"/>
      <c r="AA2619" s="155"/>
      <c r="AB2619" s="155"/>
      <c r="AC2619" s="155"/>
      <c r="AD2619" s="155"/>
      <c r="AE2619" s="155"/>
      <c r="AF2619" s="155"/>
      <c r="AG2619" s="155"/>
      <c r="AH2619" s="155"/>
    </row>
    <row r="2620" spans="1:34" x14ac:dyDescent="0.25">
      <c r="A2620" s="128" t="s">
        <v>16</v>
      </c>
      <c r="B2620" s="157" t="s">
        <v>58</v>
      </c>
      <c r="C2620" s="157" t="s">
        <v>461</v>
      </c>
      <c r="D2620" s="157" t="s">
        <v>53</v>
      </c>
      <c r="E2620" s="157" t="s">
        <v>428</v>
      </c>
      <c r="F2620" s="157" t="s">
        <v>137</v>
      </c>
      <c r="G2620" s="157" t="s">
        <v>100</v>
      </c>
      <c r="H2620" s="157" t="s">
        <v>163</v>
      </c>
      <c r="I2620" s="157"/>
      <c r="J2620" s="157"/>
      <c r="K2620" s="157">
        <v>109.59035143</v>
      </c>
      <c r="L2620" s="157">
        <v>2.1617981958575575E-3</v>
      </c>
      <c r="M2620" s="157">
        <v>1.81980734214E-2</v>
      </c>
      <c r="N2620" s="157">
        <v>9.2308701247999989E-3</v>
      </c>
      <c r="O2620" s="157">
        <v>1.5909710412700001E-3</v>
      </c>
      <c r="P2620" s="157">
        <v>1.5432419100318998E-3</v>
      </c>
      <c r="Q2620" s="126">
        <v>4.0735975852999999E-5</v>
      </c>
      <c r="R2620" s="155"/>
      <c r="S2620" s="155"/>
      <c r="T2620" s="155"/>
      <c r="U2620" s="155"/>
      <c r="V2620" s="155"/>
      <c r="W2620" s="155"/>
      <c r="X2620" s="155"/>
      <c r="Y2620" s="155"/>
      <c r="Z2620" s="155"/>
      <c r="AA2620" s="155"/>
      <c r="AB2620" s="155"/>
      <c r="AC2620" s="155"/>
      <c r="AD2620" s="155"/>
      <c r="AE2620" s="155"/>
      <c r="AF2620" s="155"/>
      <c r="AG2620" s="155"/>
      <c r="AH2620" s="155"/>
    </row>
    <row r="2621" spans="1:34" x14ac:dyDescent="0.25">
      <c r="A2621" s="128" t="s">
        <v>16</v>
      </c>
      <c r="B2621" s="157" t="s">
        <v>58</v>
      </c>
      <c r="C2621" s="157" t="s">
        <v>461</v>
      </c>
      <c r="D2621" s="157" t="s">
        <v>53</v>
      </c>
      <c r="E2621" s="157" t="s">
        <v>429</v>
      </c>
      <c r="F2621" s="157" t="s">
        <v>139</v>
      </c>
      <c r="G2621" s="157" t="s">
        <v>100</v>
      </c>
      <c r="H2621" s="157" t="s">
        <v>163</v>
      </c>
      <c r="I2621" s="157"/>
      <c r="J2621" s="157"/>
      <c r="K2621" s="157">
        <v>27.676441617000002</v>
      </c>
      <c r="L2621" s="157">
        <v>4.5598950803811599E-4</v>
      </c>
      <c r="M2621" s="157">
        <v>3.6141574534999999E-3</v>
      </c>
      <c r="N2621" s="157">
        <v>1.9421718515E-3</v>
      </c>
      <c r="O2621" s="157">
        <v>2.9774281957000001E-4</v>
      </c>
      <c r="P2621" s="157">
        <v>2.8881053498289996E-4</v>
      </c>
      <c r="Q2621" s="126">
        <v>8.4071415125999994E-6</v>
      </c>
      <c r="R2621" s="155"/>
      <c r="S2621" s="155"/>
      <c r="T2621" s="155"/>
      <c r="U2621" s="155"/>
      <c r="V2621" s="155"/>
      <c r="W2621" s="155"/>
      <c r="X2621" s="155"/>
      <c r="Y2621" s="155"/>
      <c r="Z2621" s="155"/>
      <c r="AA2621" s="155"/>
      <c r="AB2621" s="155"/>
      <c r="AC2621" s="155"/>
      <c r="AD2621" s="155"/>
      <c r="AE2621" s="155"/>
      <c r="AF2621" s="155"/>
      <c r="AG2621" s="155"/>
      <c r="AH2621" s="155"/>
    </row>
    <row r="2622" spans="1:34" x14ac:dyDescent="0.25">
      <c r="A2622" s="128" t="s">
        <v>16</v>
      </c>
      <c r="B2622" s="157" t="s">
        <v>58</v>
      </c>
      <c r="C2622" s="157" t="s">
        <v>461</v>
      </c>
      <c r="D2622" s="157" t="s">
        <v>53</v>
      </c>
      <c r="E2622" s="157" t="s">
        <v>430</v>
      </c>
      <c r="F2622" s="157" t="s">
        <v>140</v>
      </c>
      <c r="G2622" s="157" t="s">
        <v>100</v>
      </c>
      <c r="H2622" s="157" t="s">
        <v>163</v>
      </c>
      <c r="I2622" s="157"/>
      <c r="J2622" s="157"/>
      <c r="K2622" s="157">
        <v>33.318010033699998</v>
      </c>
      <c r="L2622" s="157">
        <v>2.5210373529421901E-3</v>
      </c>
      <c r="M2622" s="157">
        <v>2.7154663235369997E-2</v>
      </c>
      <c r="N2622" s="157">
        <v>1.1010631958149998E-2</v>
      </c>
      <c r="O2622" s="157">
        <v>1.945372562723E-3</v>
      </c>
      <c r="P2622" s="157">
        <v>1.8870113858413099E-3</v>
      </c>
      <c r="Q2622" s="126">
        <v>5.4998995433100007E-5</v>
      </c>
      <c r="R2622" s="155"/>
      <c r="S2622" s="155"/>
      <c r="T2622" s="155"/>
      <c r="U2622" s="155"/>
      <c r="V2622" s="155"/>
      <c r="W2622" s="155"/>
      <c r="X2622" s="155"/>
      <c r="Y2622" s="155"/>
      <c r="Z2622" s="155"/>
      <c r="AA2622" s="155"/>
      <c r="AB2622" s="155"/>
      <c r="AC2622" s="155"/>
      <c r="AD2622" s="155"/>
      <c r="AE2622" s="155"/>
      <c r="AF2622" s="155"/>
      <c r="AG2622" s="155"/>
      <c r="AH2622" s="155"/>
    </row>
    <row r="2623" spans="1:34" x14ac:dyDescent="0.25">
      <c r="A2623" s="128" t="s">
        <v>16</v>
      </c>
      <c r="B2623" s="157" t="s">
        <v>58</v>
      </c>
      <c r="C2623" s="157" t="s">
        <v>461</v>
      </c>
      <c r="D2623" s="157" t="s">
        <v>53</v>
      </c>
      <c r="E2623" s="157" t="s">
        <v>431</v>
      </c>
      <c r="F2623" s="157" t="s">
        <v>105</v>
      </c>
      <c r="G2623" s="157" t="s">
        <v>100</v>
      </c>
      <c r="H2623" s="157" t="s">
        <v>163</v>
      </c>
      <c r="I2623" s="157"/>
      <c r="J2623" s="157"/>
      <c r="K2623" s="157">
        <v>4.8589107700000005</v>
      </c>
      <c r="L2623" s="157">
        <v>2.0240178272893801E-4</v>
      </c>
      <c r="M2623" s="157">
        <v>2.5490369233E-3</v>
      </c>
      <c r="N2623" s="157">
        <v>1.0324419520000001E-3</v>
      </c>
      <c r="O2623" s="157">
        <v>1.8754615198000001E-4</v>
      </c>
      <c r="P2623" s="157">
        <v>1.8191976742059997E-4</v>
      </c>
      <c r="Q2623" s="126">
        <v>6.5440382749999996E-6</v>
      </c>
      <c r="R2623" s="155"/>
      <c r="S2623" s="155"/>
      <c r="T2623" s="155"/>
      <c r="U2623" s="155"/>
      <c r="V2623" s="155"/>
      <c r="W2623" s="155"/>
      <c r="X2623" s="155"/>
      <c r="Y2623" s="155"/>
      <c r="Z2623" s="155"/>
      <c r="AA2623" s="155"/>
      <c r="AB2623" s="155"/>
      <c r="AC2623" s="155"/>
      <c r="AD2623" s="155"/>
      <c r="AE2623" s="155"/>
      <c r="AF2623" s="155"/>
      <c r="AG2623" s="155"/>
      <c r="AH2623" s="155"/>
    </row>
    <row r="2624" spans="1:34" x14ac:dyDescent="0.25">
      <c r="A2624" s="128" t="s">
        <v>16</v>
      </c>
      <c r="B2624" s="157" t="s">
        <v>58</v>
      </c>
      <c r="C2624" s="157" t="s">
        <v>461</v>
      </c>
      <c r="D2624" s="157" t="s">
        <v>53</v>
      </c>
      <c r="E2624" s="157" t="s">
        <v>432</v>
      </c>
      <c r="F2624" s="157" t="s">
        <v>141</v>
      </c>
      <c r="G2624" s="157" t="s">
        <v>100</v>
      </c>
      <c r="H2624" s="157" t="s">
        <v>163</v>
      </c>
      <c r="I2624" s="157"/>
      <c r="J2624" s="157"/>
      <c r="K2624" s="157">
        <v>0.33105785090000006</v>
      </c>
      <c r="L2624" s="157">
        <v>9.1614310645688996E-6</v>
      </c>
      <c r="M2624" s="157">
        <v>7.329901724E-5</v>
      </c>
      <c r="N2624" s="157">
        <v>4.045032651E-5</v>
      </c>
      <c r="O2624" s="157">
        <v>7.0843128590000003E-6</v>
      </c>
      <c r="P2624" s="157">
        <v>6.8717834732299996E-6</v>
      </c>
      <c r="Q2624" s="126">
        <v>1.5467078559999998E-7</v>
      </c>
      <c r="R2624" s="155"/>
      <c r="S2624" s="155"/>
      <c r="T2624" s="155"/>
      <c r="U2624" s="155"/>
      <c r="V2624" s="155"/>
      <c r="W2624" s="155"/>
      <c r="X2624" s="155"/>
      <c r="Y2624" s="155"/>
      <c r="Z2624" s="155"/>
      <c r="AA2624" s="155"/>
      <c r="AB2624" s="155"/>
      <c r="AC2624" s="155"/>
      <c r="AD2624" s="155"/>
      <c r="AE2624" s="155"/>
      <c r="AF2624" s="155"/>
      <c r="AG2624" s="155"/>
      <c r="AH2624" s="155"/>
    </row>
    <row r="2625" spans="1:34" x14ac:dyDescent="0.25">
      <c r="A2625" s="128" t="s">
        <v>16</v>
      </c>
      <c r="B2625" s="157" t="s">
        <v>58</v>
      </c>
      <c r="C2625" s="157" t="s">
        <v>461</v>
      </c>
      <c r="D2625" s="157" t="s">
        <v>53</v>
      </c>
      <c r="E2625" s="157" t="s">
        <v>433</v>
      </c>
      <c r="F2625" s="157" t="s">
        <v>142</v>
      </c>
      <c r="G2625" s="157" t="s">
        <v>107</v>
      </c>
      <c r="H2625" s="157" t="s">
        <v>163</v>
      </c>
      <c r="I2625" s="157"/>
      <c r="J2625" s="157"/>
      <c r="K2625" s="157">
        <v>7.9522858999999987E-2</v>
      </c>
      <c r="L2625" s="157">
        <v>8.047975226849999E-7</v>
      </c>
      <c r="M2625" s="157">
        <v>5.2670266799999999E-6</v>
      </c>
      <c r="N2625" s="157">
        <v>6.4524895299999996E-6</v>
      </c>
      <c r="O2625" s="157">
        <v>6.7328081899999996E-7</v>
      </c>
      <c r="P2625" s="157">
        <v>6.530823944299999E-7</v>
      </c>
      <c r="Q2625" s="126">
        <v>1.31872063E-8</v>
      </c>
      <c r="R2625" s="155"/>
      <c r="S2625" s="155"/>
      <c r="T2625" s="155"/>
      <c r="U2625" s="155"/>
      <c r="V2625" s="155"/>
      <c r="W2625" s="155"/>
      <c r="X2625" s="155"/>
      <c r="Y2625" s="155"/>
      <c r="Z2625" s="155"/>
      <c r="AA2625" s="155"/>
      <c r="AB2625" s="155"/>
      <c r="AC2625" s="155"/>
      <c r="AD2625" s="155"/>
      <c r="AE2625" s="155"/>
      <c r="AF2625" s="155"/>
      <c r="AG2625" s="155"/>
      <c r="AH2625" s="155"/>
    </row>
    <row r="2626" spans="1:34" x14ac:dyDescent="0.25">
      <c r="A2626" s="128" t="s">
        <v>16</v>
      </c>
      <c r="B2626" s="157" t="s">
        <v>58</v>
      </c>
      <c r="C2626" s="157" t="s">
        <v>461</v>
      </c>
      <c r="D2626" s="157" t="s">
        <v>53</v>
      </c>
      <c r="E2626" s="157" t="s">
        <v>434</v>
      </c>
      <c r="F2626" s="157" t="s">
        <v>143</v>
      </c>
      <c r="G2626" s="157" t="s">
        <v>107</v>
      </c>
      <c r="H2626" s="157" t="s">
        <v>163</v>
      </c>
      <c r="I2626" s="157"/>
      <c r="J2626" s="157"/>
      <c r="K2626" s="157">
        <v>278.22378800000001</v>
      </c>
      <c r="L2626" s="157">
        <v>2.62150968471444E-2</v>
      </c>
      <c r="M2626" s="157">
        <v>0.28387115019999998</v>
      </c>
      <c r="N2626" s="157">
        <v>0.14503136110000001</v>
      </c>
      <c r="O2626" s="157">
        <v>2.5409670360000004E-2</v>
      </c>
      <c r="P2626" s="157">
        <v>2.4647380249200001E-2</v>
      </c>
      <c r="Q2626" s="126">
        <v>6.1204306569999996E-4</v>
      </c>
      <c r="R2626" s="155"/>
      <c r="S2626" s="155"/>
      <c r="T2626" s="155"/>
      <c r="U2626" s="155"/>
      <c r="V2626" s="155"/>
      <c r="W2626" s="155"/>
      <c r="X2626" s="155"/>
      <c r="Y2626" s="155"/>
      <c r="Z2626" s="155"/>
      <c r="AA2626" s="155"/>
      <c r="AB2626" s="155"/>
      <c r="AC2626" s="155"/>
      <c r="AD2626" s="155"/>
      <c r="AE2626" s="155"/>
      <c r="AF2626" s="155"/>
      <c r="AG2626" s="155"/>
      <c r="AH2626" s="155"/>
    </row>
    <row r="2627" spans="1:34" x14ac:dyDescent="0.25">
      <c r="A2627" s="128" t="s">
        <v>16</v>
      </c>
      <c r="B2627" s="157" t="s">
        <v>58</v>
      </c>
      <c r="C2627" s="157" t="s">
        <v>461</v>
      </c>
      <c r="D2627" s="157" t="s">
        <v>53</v>
      </c>
      <c r="E2627" s="157" t="s">
        <v>435</v>
      </c>
      <c r="F2627" s="157" t="s">
        <v>170</v>
      </c>
      <c r="G2627" s="157" t="s">
        <v>107</v>
      </c>
      <c r="H2627" s="157" t="s">
        <v>163</v>
      </c>
      <c r="I2627" s="157"/>
      <c r="J2627" s="157"/>
      <c r="K2627" s="157">
        <v>56.1165995</v>
      </c>
      <c r="L2627" s="157">
        <v>2.5779036569129996E-3</v>
      </c>
      <c r="M2627" s="157">
        <v>2.986150538E-2</v>
      </c>
      <c r="N2627" s="157">
        <v>1.1813645059999999E-2</v>
      </c>
      <c r="O2627" s="157">
        <v>2.6961740850000001E-3</v>
      </c>
      <c r="P2627" s="157">
        <v>2.6152888624499998E-3</v>
      </c>
      <c r="Q2627" s="126">
        <v>5.4935042900000001E-5</v>
      </c>
      <c r="R2627" s="155"/>
      <c r="S2627" s="155"/>
      <c r="T2627" s="155"/>
      <c r="U2627" s="155"/>
      <c r="V2627" s="155"/>
      <c r="W2627" s="155"/>
      <c r="X2627" s="155"/>
      <c r="Y2627" s="155"/>
      <c r="Z2627" s="155"/>
      <c r="AA2627" s="155"/>
      <c r="AB2627" s="155"/>
      <c r="AC2627" s="155"/>
      <c r="AD2627" s="155"/>
      <c r="AE2627" s="155"/>
      <c r="AF2627" s="155"/>
      <c r="AG2627" s="155"/>
      <c r="AH2627" s="155"/>
    </row>
    <row r="2628" spans="1:34" x14ac:dyDescent="0.25">
      <c r="A2628" s="128" t="s">
        <v>16</v>
      </c>
      <c r="B2628" s="157" t="s">
        <v>58</v>
      </c>
      <c r="C2628" s="157" t="s">
        <v>461</v>
      </c>
      <c r="D2628" s="157" t="s">
        <v>53</v>
      </c>
      <c r="E2628" s="157" t="s">
        <v>436</v>
      </c>
      <c r="F2628" s="157" t="s">
        <v>144</v>
      </c>
      <c r="G2628" s="157" t="s">
        <v>107</v>
      </c>
      <c r="H2628" s="157" t="s">
        <v>163</v>
      </c>
      <c r="I2628" s="157"/>
      <c r="J2628" s="157"/>
      <c r="K2628" s="157">
        <v>1.0868117270000002</v>
      </c>
      <c r="L2628" s="157">
        <v>2.2290688261764E-5</v>
      </c>
      <c r="M2628" s="157">
        <v>1.504308036E-4</v>
      </c>
      <c r="N2628" s="157">
        <v>1.0508105769999999E-4</v>
      </c>
      <c r="O2628" s="157">
        <v>1.804756444E-5</v>
      </c>
      <c r="P2628" s="157">
        <v>1.7506137506799998E-5</v>
      </c>
      <c r="Q2628" s="126">
        <v>3.144416699E-7</v>
      </c>
      <c r="R2628" s="155"/>
      <c r="S2628" s="155"/>
      <c r="T2628" s="155"/>
      <c r="U2628" s="155"/>
      <c r="V2628" s="155"/>
      <c r="W2628" s="155"/>
      <c r="X2628" s="155"/>
      <c r="Y2628" s="155"/>
      <c r="Z2628" s="155"/>
      <c r="AA2628" s="155"/>
      <c r="AB2628" s="155"/>
      <c r="AC2628" s="155"/>
      <c r="AD2628" s="155"/>
      <c r="AE2628" s="155"/>
      <c r="AF2628" s="155"/>
      <c r="AG2628" s="155"/>
      <c r="AH2628" s="155"/>
    </row>
    <row r="2629" spans="1:34" x14ac:dyDescent="0.25">
      <c r="A2629" s="128" t="s">
        <v>16</v>
      </c>
      <c r="B2629" s="157" t="s">
        <v>58</v>
      </c>
      <c r="C2629" s="157" t="s">
        <v>461</v>
      </c>
      <c r="D2629" s="157" t="s">
        <v>53</v>
      </c>
      <c r="E2629" s="157" t="s">
        <v>437</v>
      </c>
      <c r="F2629" s="157" t="s">
        <v>145</v>
      </c>
      <c r="G2629" s="157" t="s">
        <v>107</v>
      </c>
      <c r="H2629" s="157" t="s">
        <v>163</v>
      </c>
      <c r="I2629" s="157"/>
      <c r="J2629" s="157"/>
      <c r="K2629" s="157">
        <v>5.3015217000000003E-2</v>
      </c>
      <c r="L2629" s="157">
        <v>3.4615872221580001E-6</v>
      </c>
      <c r="M2629" s="157">
        <v>2.6368416E-5</v>
      </c>
      <c r="N2629" s="157">
        <v>2.2624527000000001E-5</v>
      </c>
      <c r="O2629" s="157">
        <v>3.7850513999999999E-6</v>
      </c>
      <c r="P2629" s="157">
        <v>3.6714998579999996E-6</v>
      </c>
      <c r="Q2629" s="126">
        <v>5.6121625000000001E-8</v>
      </c>
      <c r="R2629" s="155"/>
      <c r="S2629" s="155"/>
      <c r="T2629" s="155"/>
      <c r="U2629" s="155"/>
      <c r="V2629" s="155"/>
      <c r="W2629" s="155"/>
      <c r="X2629" s="155"/>
      <c r="Y2629" s="155"/>
      <c r="Z2629" s="155"/>
      <c r="AA2629" s="155"/>
      <c r="AB2629" s="155"/>
      <c r="AC2629" s="155"/>
      <c r="AD2629" s="155"/>
      <c r="AE2629" s="155"/>
      <c r="AF2629" s="155"/>
      <c r="AG2629" s="155"/>
      <c r="AH2629" s="155"/>
    </row>
    <row r="2630" spans="1:34" x14ac:dyDescent="0.25">
      <c r="A2630" s="128" t="s">
        <v>16</v>
      </c>
      <c r="B2630" s="157" t="s">
        <v>58</v>
      </c>
      <c r="C2630" s="157" t="s">
        <v>461</v>
      </c>
      <c r="D2630" s="157" t="s">
        <v>53</v>
      </c>
      <c r="E2630" s="157" t="s">
        <v>438</v>
      </c>
      <c r="F2630" s="157" t="s">
        <v>106</v>
      </c>
      <c r="G2630" s="157" t="s">
        <v>107</v>
      </c>
      <c r="H2630" s="157" t="s">
        <v>163</v>
      </c>
      <c r="I2630" s="157"/>
      <c r="J2630" s="157"/>
      <c r="K2630" s="157">
        <v>8.880048179000001</v>
      </c>
      <c r="L2630" s="157">
        <v>2.9325515393900696E-4</v>
      </c>
      <c r="M2630" s="157">
        <v>2.3379085109999998E-3</v>
      </c>
      <c r="N2630" s="157">
        <v>1.1915555481E-3</v>
      </c>
      <c r="O2630" s="157">
        <v>2.1690829461E-4</v>
      </c>
      <c r="P2630" s="157">
        <v>2.104010457717E-4</v>
      </c>
      <c r="Q2630" s="126">
        <v>4.6658845990000002E-6</v>
      </c>
      <c r="R2630" s="155"/>
      <c r="S2630" s="155"/>
      <c r="T2630" s="155"/>
      <c r="U2630" s="155"/>
      <c r="V2630" s="155"/>
      <c r="W2630" s="155"/>
      <c r="X2630" s="155"/>
      <c r="Y2630" s="155"/>
      <c r="Z2630" s="155"/>
      <c r="AA2630" s="155"/>
      <c r="AB2630" s="155"/>
      <c r="AC2630" s="155"/>
      <c r="AD2630" s="155"/>
      <c r="AE2630" s="155"/>
      <c r="AF2630" s="155"/>
      <c r="AG2630" s="155"/>
      <c r="AH2630" s="155"/>
    </row>
    <row r="2631" spans="1:34" x14ac:dyDescent="0.25">
      <c r="A2631" s="128" t="s">
        <v>16</v>
      </c>
      <c r="B2631" s="157" t="s">
        <v>58</v>
      </c>
      <c r="C2631" s="157" t="s">
        <v>461</v>
      </c>
      <c r="D2631" s="157" t="s">
        <v>53</v>
      </c>
      <c r="E2631" s="157" t="s">
        <v>439</v>
      </c>
      <c r="F2631" s="157" t="s">
        <v>147</v>
      </c>
      <c r="G2631" s="157" t="s">
        <v>107</v>
      </c>
      <c r="H2631" s="157" t="s">
        <v>163</v>
      </c>
      <c r="I2631" s="157"/>
      <c r="J2631" s="157"/>
      <c r="K2631" s="157">
        <v>11.716360917999999</v>
      </c>
      <c r="L2631" s="157">
        <v>2.4903095424889493E-4</v>
      </c>
      <c r="M2631" s="157">
        <v>2.2066398009999997E-3</v>
      </c>
      <c r="N2631" s="157">
        <v>1.438692251E-3</v>
      </c>
      <c r="O2631" s="157">
        <v>2.6758829799999997E-4</v>
      </c>
      <c r="P2631" s="157">
        <v>2.5956064905999996E-4</v>
      </c>
      <c r="Q2631" s="126">
        <v>4.3536586880000004E-6</v>
      </c>
      <c r="R2631" s="155"/>
      <c r="S2631" s="155"/>
      <c r="T2631" s="155"/>
      <c r="U2631" s="155"/>
      <c r="V2631" s="155"/>
      <c r="W2631" s="155"/>
      <c r="X2631" s="155"/>
      <c r="Y2631" s="155"/>
      <c r="Z2631" s="155"/>
      <c r="AA2631" s="155"/>
      <c r="AB2631" s="155"/>
      <c r="AC2631" s="155"/>
      <c r="AD2631" s="155"/>
      <c r="AE2631" s="155"/>
      <c r="AF2631" s="155"/>
      <c r="AG2631" s="155"/>
      <c r="AH2631" s="155"/>
    </row>
    <row r="2632" spans="1:34" x14ac:dyDescent="0.25">
      <c r="A2632" s="128" t="s">
        <v>16</v>
      </c>
      <c r="B2632" s="157" t="s">
        <v>58</v>
      </c>
      <c r="C2632" s="157" t="s">
        <v>461</v>
      </c>
      <c r="D2632" s="157" t="s">
        <v>53</v>
      </c>
      <c r="E2632" s="157" t="s">
        <v>440</v>
      </c>
      <c r="F2632" s="157" t="s">
        <v>148</v>
      </c>
      <c r="G2632" s="157" t="s">
        <v>107</v>
      </c>
      <c r="H2632" s="157" t="s">
        <v>163</v>
      </c>
      <c r="I2632" s="157"/>
      <c r="J2632" s="157"/>
      <c r="K2632" s="157">
        <v>5.2750129660000002</v>
      </c>
      <c r="L2632" s="157">
        <v>6.0115221465511679E-4</v>
      </c>
      <c r="M2632" s="157">
        <v>6.0074750406999998E-3</v>
      </c>
      <c r="N2632" s="157">
        <v>3.0373771248000002E-3</v>
      </c>
      <c r="O2632" s="157">
        <v>5.7143941588999993E-4</v>
      </c>
      <c r="P2632" s="157">
        <v>5.5429623341329988E-4</v>
      </c>
      <c r="Q2632" s="126">
        <v>1.1926202192000001E-5</v>
      </c>
      <c r="R2632" s="155"/>
      <c r="S2632" s="155"/>
      <c r="T2632" s="155"/>
      <c r="U2632" s="155"/>
      <c r="V2632" s="155"/>
      <c r="W2632" s="155"/>
      <c r="X2632" s="155"/>
      <c r="Y2632" s="155"/>
      <c r="Z2632" s="155"/>
      <c r="AA2632" s="155"/>
      <c r="AB2632" s="155"/>
      <c r="AC2632" s="155"/>
      <c r="AD2632" s="155"/>
      <c r="AE2632" s="155"/>
      <c r="AF2632" s="155"/>
      <c r="AG2632" s="155"/>
      <c r="AH2632" s="155"/>
    </row>
    <row r="2633" spans="1:34" x14ac:dyDescent="0.25">
      <c r="A2633" s="128" t="s">
        <v>16</v>
      </c>
      <c r="B2633" s="157" t="s">
        <v>58</v>
      </c>
      <c r="C2633" s="157" t="s">
        <v>461</v>
      </c>
      <c r="D2633" s="157" t="s">
        <v>53</v>
      </c>
      <c r="E2633" s="157" t="s">
        <v>441</v>
      </c>
      <c r="F2633" s="157" t="s">
        <v>149</v>
      </c>
      <c r="G2633" s="157" t="s">
        <v>107</v>
      </c>
      <c r="H2633" s="157" t="s">
        <v>163</v>
      </c>
      <c r="I2633" s="157"/>
      <c r="J2633" s="157"/>
      <c r="K2633" s="157">
        <v>4.4400244090000003</v>
      </c>
      <c r="L2633" s="157">
        <v>3.4673268454074894E-4</v>
      </c>
      <c r="M2633" s="157">
        <v>3.7865982799999997E-3</v>
      </c>
      <c r="N2633" s="157">
        <v>1.5078118400000001E-3</v>
      </c>
      <c r="O2633" s="157">
        <v>2.9387191209999999E-4</v>
      </c>
      <c r="P2633" s="157">
        <v>2.8505575473699999E-4</v>
      </c>
      <c r="Q2633" s="126">
        <v>8.8111550159999999E-6</v>
      </c>
      <c r="R2633" s="155"/>
      <c r="S2633" s="155"/>
      <c r="T2633" s="155"/>
      <c r="U2633" s="155"/>
      <c r="V2633" s="155"/>
      <c r="W2633" s="155"/>
      <c r="X2633" s="155"/>
      <c r="Y2633" s="155"/>
      <c r="Z2633" s="155"/>
      <c r="AA2633" s="155"/>
      <c r="AB2633" s="155"/>
      <c r="AC2633" s="155"/>
      <c r="AD2633" s="155"/>
      <c r="AE2633" s="155"/>
      <c r="AF2633" s="155"/>
      <c r="AG2633" s="155"/>
      <c r="AH2633" s="155"/>
    </row>
    <row r="2634" spans="1:34" x14ac:dyDescent="0.25">
      <c r="A2634" s="128" t="s">
        <v>16</v>
      </c>
      <c r="B2634" s="157" t="s">
        <v>58</v>
      </c>
      <c r="C2634" s="157" t="s">
        <v>461</v>
      </c>
      <c r="D2634" s="157" t="s">
        <v>53</v>
      </c>
      <c r="E2634" s="157" t="s">
        <v>442</v>
      </c>
      <c r="F2634" s="157" t="s">
        <v>108</v>
      </c>
      <c r="G2634" s="157" t="s">
        <v>109</v>
      </c>
      <c r="H2634" s="157" t="s">
        <v>163</v>
      </c>
      <c r="I2634" s="157"/>
      <c r="J2634" s="157"/>
      <c r="K2634" s="157">
        <v>232.04121470000001</v>
      </c>
      <c r="L2634" s="157">
        <v>3.8398744209852003E-3</v>
      </c>
      <c r="M2634" s="157">
        <v>3.2408111960000006E-2</v>
      </c>
      <c r="N2634" s="157">
        <v>1.5594067750000001E-2</v>
      </c>
      <c r="O2634" s="157">
        <v>2.7807891960000002E-3</v>
      </c>
      <c r="P2634" s="157">
        <v>2.6973655201200002E-3</v>
      </c>
      <c r="Q2634" s="126">
        <v>6.4777271610000001E-5</v>
      </c>
      <c r="R2634" s="155"/>
      <c r="S2634" s="155"/>
      <c r="T2634" s="155"/>
      <c r="U2634" s="155"/>
      <c r="V2634" s="155"/>
      <c r="W2634" s="155"/>
      <c r="X2634" s="155"/>
      <c r="Y2634" s="155"/>
      <c r="Z2634" s="155"/>
      <c r="AA2634" s="155"/>
      <c r="AB2634" s="155"/>
      <c r="AC2634" s="155"/>
      <c r="AD2634" s="155"/>
      <c r="AE2634" s="155"/>
      <c r="AF2634" s="155"/>
      <c r="AG2634" s="155"/>
      <c r="AH2634" s="155"/>
    </row>
    <row r="2635" spans="1:34" x14ac:dyDescent="0.25">
      <c r="A2635" s="128" t="s">
        <v>16</v>
      </c>
      <c r="B2635" s="157" t="s">
        <v>58</v>
      </c>
      <c r="C2635" s="157" t="s">
        <v>461</v>
      </c>
      <c r="D2635" s="157" t="s">
        <v>53</v>
      </c>
      <c r="E2635" s="157" t="s">
        <v>443</v>
      </c>
      <c r="F2635" s="157" t="s">
        <v>110</v>
      </c>
      <c r="G2635" s="157" t="s">
        <v>109</v>
      </c>
      <c r="H2635" s="157" t="s">
        <v>163</v>
      </c>
      <c r="I2635" s="157"/>
      <c r="J2635" s="157"/>
      <c r="K2635" s="157">
        <v>43.179240350000001</v>
      </c>
      <c r="L2635" s="157">
        <v>8.6416259362132985E-4</v>
      </c>
      <c r="M2635" s="157">
        <v>7.6470578571000009E-3</v>
      </c>
      <c r="N2635" s="157">
        <v>3.7283144262969994E-3</v>
      </c>
      <c r="O2635" s="157">
        <v>6.7690159636100001E-4</v>
      </c>
      <c r="P2635" s="157">
        <v>6.5659454847016992E-4</v>
      </c>
      <c r="Q2635" s="126">
        <v>1.5299364575830002E-5</v>
      </c>
      <c r="R2635" s="155"/>
      <c r="S2635" s="155"/>
      <c r="T2635" s="155"/>
      <c r="U2635" s="155"/>
      <c r="V2635" s="155"/>
      <c r="W2635" s="155"/>
      <c r="X2635" s="155"/>
      <c r="Y2635" s="155"/>
      <c r="Z2635" s="155"/>
      <c r="AA2635" s="155"/>
      <c r="AB2635" s="155"/>
      <c r="AC2635" s="155"/>
      <c r="AD2635" s="155"/>
      <c r="AE2635" s="155"/>
      <c r="AF2635" s="155"/>
      <c r="AG2635" s="155"/>
      <c r="AH2635" s="155"/>
    </row>
    <row r="2636" spans="1:34" x14ac:dyDescent="0.25">
      <c r="A2636" s="128" t="s">
        <v>16</v>
      </c>
      <c r="B2636" s="157" t="s">
        <v>58</v>
      </c>
      <c r="C2636" s="157" t="s">
        <v>461</v>
      </c>
      <c r="D2636" s="157" t="s">
        <v>53</v>
      </c>
      <c r="E2636" s="157" t="s">
        <v>444</v>
      </c>
      <c r="F2636" s="157" t="s">
        <v>111</v>
      </c>
      <c r="G2636" s="157" t="s">
        <v>109</v>
      </c>
      <c r="H2636" s="157" t="s">
        <v>163</v>
      </c>
      <c r="I2636" s="157"/>
      <c r="J2636" s="157"/>
      <c r="K2636" s="157">
        <v>37.311609769999997</v>
      </c>
      <c r="L2636" s="157">
        <v>1.5706593093856272E-3</v>
      </c>
      <c r="M2636" s="157">
        <v>1.7554909696999996E-2</v>
      </c>
      <c r="N2636" s="157">
        <v>8.2158317364999997E-3</v>
      </c>
      <c r="O2636" s="157">
        <v>1.4125000790799998E-3</v>
      </c>
      <c r="P2636" s="157">
        <v>1.3701250767075995E-3</v>
      </c>
      <c r="Q2636" s="126">
        <v>4.2379598834099999E-5</v>
      </c>
      <c r="R2636" s="155"/>
      <c r="S2636" s="155"/>
      <c r="T2636" s="155"/>
      <c r="U2636" s="155"/>
      <c r="V2636" s="155"/>
      <c r="W2636" s="155"/>
      <c r="X2636" s="155"/>
      <c r="Y2636" s="155"/>
      <c r="Z2636" s="155"/>
      <c r="AA2636" s="155"/>
      <c r="AB2636" s="155"/>
      <c r="AC2636" s="155"/>
      <c r="AD2636" s="155"/>
      <c r="AE2636" s="155"/>
      <c r="AF2636" s="155"/>
      <c r="AG2636" s="155"/>
      <c r="AH2636" s="155"/>
    </row>
    <row r="2637" spans="1:34" x14ac:dyDescent="0.25">
      <c r="A2637" s="128" t="s">
        <v>16</v>
      </c>
      <c r="B2637" s="157" t="s">
        <v>58</v>
      </c>
      <c r="C2637" s="157" t="s">
        <v>461</v>
      </c>
      <c r="D2637" s="157" t="s">
        <v>53</v>
      </c>
      <c r="E2637" s="157" t="s">
        <v>445</v>
      </c>
      <c r="F2637" s="157" t="s">
        <v>150</v>
      </c>
      <c r="G2637" s="157" t="s">
        <v>109</v>
      </c>
      <c r="H2637" s="157" t="s">
        <v>163</v>
      </c>
      <c r="I2637" s="157"/>
      <c r="J2637" s="157"/>
      <c r="K2637" s="157">
        <v>76.653519732400014</v>
      </c>
      <c r="L2637" s="157">
        <v>2.7469967010086247E-3</v>
      </c>
      <c r="M2637" s="157">
        <v>9.7499678143999988E-3</v>
      </c>
      <c r="N2637" s="157">
        <v>1.1735459481800001E-2</v>
      </c>
      <c r="O2637" s="157">
        <v>1.7483232160199998E-3</v>
      </c>
      <c r="P2637" s="157">
        <v>1.6958735195393999E-3</v>
      </c>
      <c r="Q2637" s="126">
        <v>2.1577191280000001E-5</v>
      </c>
      <c r="R2637" s="155"/>
      <c r="S2637" s="155"/>
      <c r="T2637" s="155"/>
      <c r="U2637" s="155"/>
      <c r="V2637" s="155"/>
      <c r="W2637" s="155"/>
      <c r="X2637" s="155"/>
      <c r="Y2637" s="155"/>
      <c r="Z2637" s="155"/>
      <c r="AA2637" s="155"/>
      <c r="AB2637" s="155"/>
      <c r="AC2637" s="155"/>
      <c r="AD2637" s="155"/>
      <c r="AE2637" s="155"/>
      <c r="AF2637" s="155"/>
      <c r="AG2637" s="155"/>
      <c r="AH2637" s="155"/>
    </row>
    <row r="2638" spans="1:34" x14ac:dyDescent="0.25">
      <c r="A2638" s="128" t="s">
        <v>16</v>
      </c>
      <c r="B2638" s="157" t="s">
        <v>58</v>
      </c>
      <c r="C2638" s="157" t="s">
        <v>461</v>
      </c>
      <c r="D2638" s="157" t="s">
        <v>53</v>
      </c>
      <c r="E2638" s="157" t="s">
        <v>446</v>
      </c>
      <c r="F2638" s="157" t="s">
        <v>151</v>
      </c>
      <c r="G2638" s="157" t="s">
        <v>109</v>
      </c>
      <c r="H2638" s="157" t="s">
        <v>163</v>
      </c>
      <c r="I2638" s="157"/>
      <c r="J2638" s="157"/>
      <c r="K2638" s="157">
        <v>16.688985305999999</v>
      </c>
      <c r="L2638" s="157">
        <v>1.2807349327713328E-4</v>
      </c>
      <c r="M2638" s="157">
        <v>1.0764293270999999E-3</v>
      </c>
      <c r="N2638" s="157">
        <v>4.6237086410000003E-4</v>
      </c>
      <c r="O2638" s="157">
        <v>7.6032161279999995E-5</v>
      </c>
      <c r="P2638" s="157">
        <v>7.3751196441599999E-5</v>
      </c>
      <c r="Q2638" s="126">
        <v>2.0661733193000001E-6</v>
      </c>
      <c r="R2638" s="155"/>
      <c r="S2638" s="155"/>
      <c r="T2638" s="155"/>
      <c r="U2638" s="155"/>
      <c r="V2638" s="155"/>
      <c r="W2638" s="155"/>
      <c r="X2638" s="155"/>
      <c r="Y2638" s="155"/>
      <c r="Z2638" s="155"/>
      <c r="AA2638" s="155"/>
      <c r="AB2638" s="155"/>
      <c r="AC2638" s="155"/>
      <c r="AD2638" s="155"/>
      <c r="AE2638" s="155"/>
      <c r="AF2638" s="155"/>
      <c r="AG2638" s="155"/>
      <c r="AH2638" s="155"/>
    </row>
    <row r="2639" spans="1:34" x14ac:dyDescent="0.25">
      <c r="A2639" s="128" t="s">
        <v>16</v>
      </c>
      <c r="B2639" s="157" t="s">
        <v>58</v>
      </c>
      <c r="C2639" s="157" t="s">
        <v>461</v>
      </c>
      <c r="D2639" s="157" t="s">
        <v>53</v>
      </c>
      <c r="E2639" s="157" t="s">
        <v>447</v>
      </c>
      <c r="F2639" s="157" t="s">
        <v>112</v>
      </c>
      <c r="G2639" s="157" t="s">
        <v>109</v>
      </c>
      <c r="H2639" s="157" t="s">
        <v>163</v>
      </c>
      <c r="I2639" s="157"/>
      <c r="J2639" s="157"/>
      <c r="K2639" s="157">
        <v>2.2229354733000002</v>
      </c>
      <c r="L2639" s="157">
        <v>6.9910090850913286E-5</v>
      </c>
      <c r="M2639" s="157">
        <v>7.6583233829999992E-4</v>
      </c>
      <c r="N2639" s="157">
        <v>3.599453212E-4</v>
      </c>
      <c r="O2639" s="157">
        <v>6.2802465350000002E-5</v>
      </c>
      <c r="P2639" s="157">
        <v>6.0918391389499994E-5</v>
      </c>
      <c r="Q2639" s="126">
        <v>1.8425845944999999E-6</v>
      </c>
      <c r="R2639" s="155"/>
      <c r="S2639" s="155"/>
      <c r="T2639" s="155"/>
      <c r="U2639" s="155"/>
      <c r="V2639" s="155"/>
      <c r="W2639" s="155"/>
      <c r="X2639" s="155"/>
      <c r="Y2639" s="155"/>
      <c r="Z2639" s="155"/>
      <c r="AA2639" s="155"/>
      <c r="AB2639" s="155"/>
      <c r="AC2639" s="155"/>
      <c r="AD2639" s="155"/>
      <c r="AE2639" s="155"/>
      <c r="AF2639" s="155"/>
      <c r="AG2639" s="155"/>
      <c r="AH2639" s="155"/>
    </row>
    <row r="2640" spans="1:34" x14ac:dyDescent="0.25">
      <c r="A2640" s="128" t="s">
        <v>16</v>
      </c>
      <c r="B2640" s="157" t="s">
        <v>58</v>
      </c>
      <c r="C2640" s="157" t="s">
        <v>461</v>
      </c>
      <c r="D2640" s="157" t="s">
        <v>53</v>
      </c>
      <c r="E2640" s="157" t="s">
        <v>448</v>
      </c>
      <c r="F2640" s="157" t="s">
        <v>153</v>
      </c>
      <c r="G2640" s="157" t="s">
        <v>114</v>
      </c>
      <c r="H2640" s="157" t="s">
        <v>163</v>
      </c>
      <c r="I2640" s="157"/>
      <c r="J2640" s="157"/>
      <c r="K2640" s="157">
        <v>16.286482918000001</v>
      </c>
      <c r="L2640" s="157">
        <v>2.0696782270682606E-3</v>
      </c>
      <c r="M2640" s="157">
        <v>2.6858217240299999E-2</v>
      </c>
      <c r="N2640" s="157">
        <v>1.1540051071799999E-2</v>
      </c>
      <c r="O2640" s="157">
        <v>2.1810279505300001E-3</v>
      </c>
      <c r="P2640" s="157">
        <v>2.1155971120141001E-3</v>
      </c>
      <c r="Q2640" s="126">
        <v>8.9175783804000002E-5</v>
      </c>
      <c r="R2640" s="155"/>
      <c r="S2640" s="155"/>
      <c r="T2640" s="155"/>
      <c r="U2640" s="155"/>
      <c r="V2640" s="155"/>
      <c r="W2640" s="155"/>
      <c r="X2640" s="155"/>
      <c r="Y2640" s="155"/>
      <c r="Z2640" s="155"/>
      <c r="AA2640" s="155"/>
      <c r="AB2640" s="155"/>
      <c r="AC2640" s="155"/>
      <c r="AD2640" s="155"/>
      <c r="AE2640" s="155"/>
      <c r="AF2640" s="155"/>
      <c r="AG2640" s="155"/>
      <c r="AH2640" s="155"/>
    </row>
    <row r="2641" spans="1:34" x14ac:dyDescent="0.25">
      <c r="A2641" s="128" t="s">
        <v>16</v>
      </c>
      <c r="B2641" s="157" t="s">
        <v>58</v>
      </c>
      <c r="C2641" s="157" t="s">
        <v>461</v>
      </c>
      <c r="D2641" s="157" t="s">
        <v>53</v>
      </c>
      <c r="E2641" s="157" t="s">
        <v>449</v>
      </c>
      <c r="F2641" s="157" t="s">
        <v>154</v>
      </c>
      <c r="G2641" s="157" t="s">
        <v>96</v>
      </c>
      <c r="H2641" s="157" t="s">
        <v>163</v>
      </c>
      <c r="I2641" s="157"/>
      <c r="J2641" s="157"/>
      <c r="K2641" s="157">
        <v>0.11510968670000002</v>
      </c>
      <c r="L2641" s="157">
        <v>2.4587419363303676E-5</v>
      </c>
      <c r="M2641" s="157">
        <v>3.9282045160000001E-4</v>
      </c>
      <c r="N2641" s="157">
        <v>1.0595396621E-4</v>
      </c>
      <c r="O2641" s="157">
        <v>1.7315781039999998E-5</v>
      </c>
      <c r="P2641" s="157">
        <v>1.6796307608800001E-5</v>
      </c>
      <c r="Q2641" s="126">
        <v>8.5561211210000008E-7</v>
      </c>
      <c r="R2641" s="155"/>
      <c r="S2641" s="155"/>
      <c r="T2641" s="155"/>
      <c r="U2641" s="155"/>
      <c r="V2641" s="155"/>
      <c r="W2641" s="155"/>
      <c r="X2641" s="155"/>
      <c r="Y2641" s="155"/>
      <c r="Z2641" s="155"/>
      <c r="AA2641" s="155"/>
      <c r="AB2641" s="155"/>
      <c r="AC2641" s="155"/>
      <c r="AD2641" s="155"/>
      <c r="AE2641" s="155"/>
      <c r="AF2641" s="155"/>
      <c r="AG2641" s="155"/>
      <c r="AH2641" s="155"/>
    </row>
    <row r="2642" spans="1:34" x14ac:dyDescent="0.25">
      <c r="A2642" s="128" t="s">
        <v>16</v>
      </c>
      <c r="B2642" s="157" t="s">
        <v>58</v>
      </c>
      <c r="C2642" s="157" t="s">
        <v>461</v>
      </c>
      <c r="D2642" s="157" t="s">
        <v>53</v>
      </c>
      <c r="E2642" s="157" t="s">
        <v>450</v>
      </c>
      <c r="F2642" s="157" t="s">
        <v>171</v>
      </c>
      <c r="G2642" s="157" t="s">
        <v>172</v>
      </c>
      <c r="H2642" s="157" t="s">
        <v>84</v>
      </c>
      <c r="I2642" s="157"/>
      <c r="J2642" s="157"/>
      <c r="K2642" s="157">
        <v>1306.6501760000001</v>
      </c>
      <c r="L2642" s="157">
        <v>0.17294501244180996</v>
      </c>
      <c r="M2642" s="157">
        <v>1.1959593881000001E-2</v>
      </c>
      <c r="N2642" s="157">
        <v>0.29130063855999999</v>
      </c>
      <c r="O2642" s="157">
        <v>2.4096822328000004E-3</v>
      </c>
      <c r="P2642" s="157">
        <v>2.2169076541760004E-3</v>
      </c>
      <c r="Q2642" s="126">
        <v>5.0327965694999994E-5</v>
      </c>
      <c r="R2642" s="155"/>
      <c r="S2642" s="155"/>
      <c r="T2642" s="155"/>
      <c r="U2642" s="155"/>
      <c r="V2642" s="155"/>
      <c r="W2642" s="155"/>
      <c r="X2642" s="155"/>
      <c r="Y2642" s="155"/>
      <c r="Z2642" s="155"/>
      <c r="AA2642" s="155"/>
      <c r="AB2642" s="155"/>
      <c r="AC2642" s="155"/>
      <c r="AD2642" s="155"/>
      <c r="AE2642" s="155"/>
      <c r="AF2642" s="155"/>
      <c r="AG2642" s="155"/>
      <c r="AH2642" s="155"/>
    </row>
    <row r="2643" spans="1:34" x14ac:dyDescent="0.25">
      <c r="A2643" s="128" t="s">
        <v>16</v>
      </c>
      <c r="B2643" s="157" t="s">
        <v>58</v>
      </c>
      <c r="C2643" s="157" t="s">
        <v>461</v>
      </c>
      <c r="D2643" s="157" t="s">
        <v>53</v>
      </c>
      <c r="E2643" s="157" t="s">
        <v>451</v>
      </c>
      <c r="F2643" s="157" t="s">
        <v>173</v>
      </c>
      <c r="G2643" s="157" t="s">
        <v>172</v>
      </c>
      <c r="H2643" s="157" t="s">
        <v>84</v>
      </c>
      <c r="I2643" s="157"/>
      <c r="J2643" s="157"/>
      <c r="K2643" s="157">
        <v>389.92952718000004</v>
      </c>
      <c r="L2643" s="157">
        <v>9.0662354129719416E-2</v>
      </c>
      <c r="M2643" s="157">
        <v>1.0622507787912999E-2</v>
      </c>
      <c r="N2643" s="157">
        <v>0.28556754210690005</v>
      </c>
      <c r="O2643" s="157">
        <v>1.559819702678E-3</v>
      </c>
      <c r="P2643" s="157">
        <v>1.43503412646376E-3</v>
      </c>
      <c r="Q2643" s="126">
        <v>4.7307979615700007E-5</v>
      </c>
      <c r="R2643" s="155"/>
      <c r="S2643" s="155"/>
      <c r="T2643" s="155"/>
      <c r="U2643" s="155"/>
      <c r="V2643" s="155"/>
      <c r="W2643" s="155"/>
      <c r="X2643" s="155"/>
      <c r="Y2643" s="155"/>
      <c r="Z2643" s="155"/>
      <c r="AA2643" s="155"/>
      <c r="AB2643" s="155"/>
      <c r="AC2643" s="155"/>
      <c r="AD2643" s="155"/>
      <c r="AE2643" s="155"/>
      <c r="AF2643" s="155"/>
      <c r="AG2643" s="155"/>
      <c r="AH2643" s="155"/>
    </row>
    <row r="2644" spans="1:34" x14ac:dyDescent="0.25">
      <c r="A2644" s="128" t="s">
        <v>16</v>
      </c>
      <c r="B2644" s="157" t="s">
        <v>58</v>
      </c>
      <c r="C2644" s="157" t="s">
        <v>461</v>
      </c>
      <c r="D2644" s="157" t="s">
        <v>53</v>
      </c>
      <c r="E2644" s="157" t="s">
        <v>452</v>
      </c>
      <c r="F2644" s="157" t="s">
        <v>174</v>
      </c>
      <c r="G2644" s="157" t="s">
        <v>172</v>
      </c>
      <c r="H2644" s="157" t="s">
        <v>115</v>
      </c>
      <c r="I2644" s="157"/>
      <c r="J2644" s="157"/>
      <c r="K2644" s="157">
        <v>120.23287269199997</v>
      </c>
      <c r="L2644" s="157">
        <v>6.6883194412295389E-3</v>
      </c>
      <c r="M2644" s="157">
        <v>4.4325783257600001E-3</v>
      </c>
      <c r="N2644" s="157">
        <v>6.5824828541699992E-2</v>
      </c>
      <c r="O2644" s="157">
        <v>3.7640245243000006E-5</v>
      </c>
      <c r="P2644" s="157">
        <v>3.4629025623559999E-5</v>
      </c>
      <c r="Q2644" s="126">
        <v>1.109234110995E-5</v>
      </c>
      <c r="R2644" s="155"/>
      <c r="S2644" s="155"/>
      <c r="T2644" s="155"/>
      <c r="U2644" s="155"/>
      <c r="V2644" s="155"/>
      <c r="W2644" s="155"/>
      <c r="X2644" s="155"/>
      <c r="Y2644" s="155"/>
      <c r="Z2644" s="155"/>
      <c r="AA2644" s="155"/>
      <c r="AB2644" s="155"/>
      <c r="AC2644" s="155"/>
      <c r="AD2644" s="155"/>
      <c r="AE2644" s="155"/>
      <c r="AF2644" s="155"/>
      <c r="AG2644" s="155"/>
      <c r="AH2644" s="155"/>
    </row>
    <row r="2645" spans="1:34" x14ac:dyDescent="0.25">
      <c r="A2645" s="128" t="s">
        <v>16</v>
      </c>
      <c r="B2645" s="157" t="s">
        <v>58</v>
      </c>
      <c r="C2645" s="157" t="s">
        <v>461</v>
      </c>
      <c r="D2645" s="157" t="s">
        <v>53</v>
      </c>
      <c r="E2645" s="157" t="s">
        <v>453</v>
      </c>
      <c r="F2645" s="157" t="s">
        <v>174</v>
      </c>
      <c r="G2645" s="157" t="s">
        <v>172</v>
      </c>
      <c r="H2645" s="157" t="s">
        <v>163</v>
      </c>
      <c r="I2645" s="157"/>
      <c r="J2645" s="157"/>
      <c r="K2645" s="157">
        <v>225.092033297</v>
      </c>
      <c r="L2645" s="157">
        <v>1.1363221914520319E-3</v>
      </c>
      <c r="M2645" s="157">
        <v>2.7570073431999999E-2</v>
      </c>
      <c r="N2645" s="157">
        <v>4.8979510457000004E-3</v>
      </c>
      <c r="O2645" s="157">
        <v>5.9739184872000005E-4</v>
      </c>
      <c r="P2645" s="157">
        <v>5.7947009325839992E-4</v>
      </c>
      <c r="Q2645" s="126">
        <v>3.878982918400001E-4</v>
      </c>
      <c r="R2645" s="155"/>
      <c r="S2645" s="155"/>
      <c r="T2645" s="155"/>
      <c r="U2645" s="155"/>
      <c r="V2645" s="155"/>
      <c r="W2645" s="155"/>
      <c r="X2645" s="155"/>
      <c r="Y2645" s="155"/>
      <c r="Z2645" s="155"/>
      <c r="AA2645" s="155"/>
      <c r="AB2645" s="155"/>
      <c r="AC2645" s="155"/>
      <c r="AD2645" s="155"/>
      <c r="AE2645" s="155"/>
      <c r="AF2645" s="155"/>
      <c r="AG2645" s="155"/>
      <c r="AH2645" s="155"/>
    </row>
    <row r="2646" spans="1:34" x14ac:dyDescent="0.25">
      <c r="A2646" s="128" t="s">
        <v>16</v>
      </c>
      <c r="B2646" s="157" t="s">
        <v>58</v>
      </c>
      <c r="C2646" s="157" t="s">
        <v>461</v>
      </c>
      <c r="D2646" s="157" t="s">
        <v>53</v>
      </c>
      <c r="E2646" s="157" t="s">
        <v>454</v>
      </c>
      <c r="F2646" s="157" t="s">
        <v>175</v>
      </c>
      <c r="G2646" s="157" t="s">
        <v>172</v>
      </c>
      <c r="H2646" s="157" t="s">
        <v>163</v>
      </c>
      <c r="I2646" s="157"/>
      <c r="J2646" s="157"/>
      <c r="K2646" s="157">
        <v>1.5198662999999999</v>
      </c>
      <c r="L2646" s="157">
        <v>7.6130888277599997E-6</v>
      </c>
      <c r="M2646" s="157">
        <v>3.8115879000000001E-5</v>
      </c>
      <c r="N2646" s="157">
        <v>2.3158153999999999E-5</v>
      </c>
      <c r="O2646" s="157">
        <v>4.0468975999999999E-6</v>
      </c>
      <c r="P2646" s="157">
        <v>3.925490672E-6</v>
      </c>
      <c r="Q2646" s="126">
        <v>6.2756988000000004E-7</v>
      </c>
      <c r="R2646" s="155"/>
      <c r="S2646" s="155"/>
      <c r="T2646" s="155"/>
      <c r="U2646" s="155"/>
      <c r="V2646" s="155"/>
      <c r="W2646" s="155"/>
      <c r="X2646" s="155"/>
      <c r="Y2646" s="155"/>
      <c r="Z2646" s="155"/>
      <c r="AA2646" s="155"/>
      <c r="AB2646" s="155"/>
      <c r="AC2646" s="155"/>
      <c r="AD2646" s="155"/>
      <c r="AE2646" s="155"/>
      <c r="AF2646" s="155"/>
      <c r="AG2646" s="155"/>
      <c r="AH2646" s="155"/>
    </row>
    <row r="2647" spans="1:34" x14ac:dyDescent="0.25">
      <c r="A2647" s="128" t="s">
        <v>16</v>
      </c>
      <c r="B2647" s="157" t="s">
        <v>58</v>
      </c>
      <c r="C2647" s="157" t="s">
        <v>461</v>
      </c>
      <c r="D2647" s="157" t="s">
        <v>53</v>
      </c>
      <c r="E2647" s="157" t="s">
        <v>455</v>
      </c>
      <c r="F2647" s="157" t="s">
        <v>176</v>
      </c>
      <c r="G2647" s="157" t="s">
        <v>177</v>
      </c>
      <c r="H2647" s="157" t="s">
        <v>163</v>
      </c>
      <c r="I2647" s="157"/>
      <c r="J2647" s="157"/>
      <c r="K2647" s="157">
        <v>0.77536517540000005</v>
      </c>
      <c r="L2647" s="157">
        <v>8.5461280917987779E-5</v>
      </c>
      <c r="M2647" s="157">
        <v>4.9291049778999992E-4</v>
      </c>
      <c r="N2647" s="157">
        <v>3.6848947627E-4</v>
      </c>
      <c r="O2647" s="157">
        <v>6.1062471732999999E-5</v>
      </c>
      <c r="P2647" s="157">
        <v>5.9230597581009999E-5</v>
      </c>
      <c r="Q2647" s="126">
        <v>9.8171032948999982E-7</v>
      </c>
      <c r="R2647" s="155"/>
      <c r="S2647" s="155"/>
      <c r="T2647" s="155"/>
      <c r="U2647" s="155"/>
      <c r="V2647" s="155"/>
      <c r="W2647" s="155"/>
      <c r="X2647" s="155"/>
      <c r="Y2647" s="155"/>
      <c r="Z2647" s="155"/>
      <c r="AA2647" s="155"/>
      <c r="AB2647" s="155"/>
      <c r="AC2647" s="155"/>
      <c r="AD2647" s="155"/>
      <c r="AE2647" s="155"/>
      <c r="AF2647" s="155"/>
      <c r="AG2647" s="155"/>
      <c r="AH2647" s="155"/>
    </row>
    <row r="2648" spans="1:34" x14ac:dyDescent="0.25">
      <c r="A2648" s="128" t="s">
        <v>16</v>
      </c>
      <c r="B2648" s="157" t="s">
        <v>58</v>
      </c>
      <c r="C2648" s="157" t="s">
        <v>461</v>
      </c>
      <c r="D2648" s="157" t="s">
        <v>53</v>
      </c>
      <c r="E2648" s="157" t="s">
        <v>456</v>
      </c>
      <c r="F2648" s="157" t="s">
        <v>176</v>
      </c>
      <c r="G2648" s="157" t="s">
        <v>177</v>
      </c>
      <c r="H2648" s="157" t="s">
        <v>115</v>
      </c>
      <c r="I2648" s="157"/>
      <c r="J2648" s="157"/>
      <c r="K2648" s="157">
        <v>0.77220374540000003</v>
      </c>
      <c r="L2648" s="157">
        <v>2.2397048867730001E-5</v>
      </c>
      <c r="M2648" s="157">
        <v>7.935027733E-6</v>
      </c>
      <c r="N2648" s="157">
        <v>6.2591376439999997E-4</v>
      </c>
      <c r="O2648" s="157">
        <v>3.2994745240000001E-7</v>
      </c>
      <c r="P2648" s="157">
        <v>3.0355165620800002E-7</v>
      </c>
      <c r="Q2648" s="126">
        <v>5.3086582389999999E-8</v>
      </c>
      <c r="R2648" s="155"/>
      <c r="S2648" s="155"/>
      <c r="T2648" s="155"/>
      <c r="U2648" s="155"/>
      <c r="V2648" s="155"/>
      <c r="W2648" s="155"/>
      <c r="X2648" s="155"/>
      <c r="Y2648" s="155"/>
      <c r="Z2648" s="155"/>
      <c r="AA2648" s="155"/>
      <c r="AB2648" s="155"/>
      <c r="AC2648" s="155"/>
      <c r="AD2648" s="155"/>
      <c r="AE2648" s="155"/>
      <c r="AF2648" s="155"/>
      <c r="AG2648" s="155"/>
      <c r="AH2648" s="155"/>
    </row>
    <row r="2649" spans="1:34" x14ac:dyDescent="0.25">
      <c r="A2649" s="128" t="s">
        <v>16</v>
      </c>
      <c r="B2649" s="157" t="s">
        <v>58</v>
      </c>
      <c r="C2649" s="157" t="s">
        <v>461</v>
      </c>
      <c r="D2649" s="157" t="s">
        <v>53</v>
      </c>
      <c r="E2649" s="157" t="s">
        <v>457</v>
      </c>
      <c r="F2649" s="157" t="s">
        <v>176</v>
      </c>
      <c r="G2649" s="157" t="s">
        <v>177</v>
      </c>
      <c r="H2649" s="157" t="s">
        <v>156</v>
      </c>
      <c r="I2649" s="157"/>
      <c r="J2649" s="157"/>
      <c r="K2649" s="157">
        <v>8.6088599999999994E-3</v>
      </c>
      <c r="L2649" s="157">
        <v>2.0849168773779999E-7</v>
      </c>
      <c r="M2649" s="157">
        <v>7.4734702999999995E-7</v>
      </c>
      <c r="N2649" s="157">
        <v>3.9537595000000002E-6</v>
      </c>
      <c r="O2649" s="157">
        <v>7.0325776000000002E-9</v>
      </c>
      <c r="P2649" s="157">
        <v>7.0325776000000002E-9</v>
      </c>
      <c r="Q2649" s="126">
        <v>1.4417197E-9</v>
      </c>
      <c r="R2649" s="155"/>
      <c r="S2649" s="155"/>
      <c r="T2649" s="155"/>
      <c r="U2649" s="155"/>
      <c r="V2649" s="155"/>
      <c r="W2649" s="155"/>
      <c r="X2649" s="155"/>
      <c r="Y2649" s="155"/>
      <c r="Z2649" s="155"/>
      <c r="AA2649" s="155"/>
      <c r="AB2649" s="155"/>
      <c r="AC2649" s="155"/>
      <c r="AD2649" s="155"/>
      <c r="AE2649" s="155"/>
      <c r="AF2649" s="155"/>
      <c r="AG2649" s="155"/>
      <c r="AH2649" s="155"/>
    </row>
    <row r="2650" spans="1:34" x14ac:dyDescent="0.25">
      <c r="A2650" s="128"/>
      <c r="B2650" s="157"/>
      <c r="C2650" s="157"/>
      <c r="D2650" s="157"/>
      <c r="E2650" s="157" t="s">
        <v>12</v>
      </c>
      <c r="F2650" s="157" t="s">
        <v>192</v>
      </c>
      <c r="G2650" s="157" t="s">
        <v>178</v>
      </c>
      <c r="H2650" s="157"/>
      <c r="I2650" s="157"/>
      <c r="J2650" s="157"/>
      <c r="K2650" s="157"/>
      <c r="L2650" s="157">
        <v>0</v>
      </c>
      <c r="M2650" s="157">
        <v>0</v>
      </c>
      <c r="N2650" s="157">
        <v>0</v>
      </c>
      <c r="O2650" s="157">
        <v>0</v>
      </c>
      <c r="P2650" s="157">
        <v>0</v>
      </c>
      <c r="Q2650" s="126">
        <v>0</v>
      </c>
      <c r="R2650" s="155"/>
      <c r="S2650" s="155"/>
      <c r="T2650" s="155"/>
      <c r="U2650" s="155"/>
      <c r="V2650" s="155"/>
      <c r="W2650" s="155"/>
      <c r="X2650" s="155"/>
      <c r="Y2650" s="155"/>
      <c r="Z2650" s="155"/>
      <c r="AA2650" s="155"/>
      <c r="AB2650" s="155"/>
      <c r="AC2650" s="155"/>
      <c r="AD2650" s="155"/>
      <c r="AE2650" s="155"/>
      <c r="AF2650" s="155"/>
      <c r="AG2650" s="155"/>
      <c r="AH2650" s="155"/>
    </row>
    <row r="2651" spans="1:34" x14ac:dyDescent="0.25">
      <c r="A2651" s="128"/>
      <c r="B2651" s="157"/>
      <c r="C2651" s="157"/>
      <c r="D2651" s="157"/>
      <c r="E2651" s="157" t="s">
        <v>13</v>
      </c>
      <c r="F2651" s="157" t="s">
        <v>156</v>
      </c>
      <c r="G2651" s="157" t="s">
        <v>178</v>
      </c>
      <c r="H2651" s="157"/>
      <c r="I2651" s="157"/>
      <c r="J2651" s="157"/>
      <c r="K2651" s="157"/>
      <c r="L2651" s="157">
        <v>0</v>
      </c>
      <c r="M2651" s="157">
        <v>0</v>
      </c>
      <c r="N2651" s="157">
        <v>0</v>
      </c>
      <c r="O2651" s="157">
        <v>0</v>
      </c>
      <c r="P2651" s="157">
        <v>0</v>
      </c>
      <c r="Q2651" s="126">
        <v>0</v>
      </c>
      <c r="R2651" s="155"/>
      <c r="S2651" s="155"/>
      <c r="T2651" s="155"/>
      <c r="U2651" s="155"/>
      <c r="V2651" s="155"/>
      <c r="W2651" s="155"/>
      <c r="X2651" s="155"/>
      <c r="Y2651" s="155"/>
      <c r="Z2651" s="155"/>
      <c r="AA2651" s="155"/>
      <c r="AB2651" s="155"/>
      <c r="AC2651" s="155"/>
      <c r="AD2651" s="155"/>
      <c r="AE2651" s="155"/>
      <c r="AF2651" s="155"/>
      <c r="AG2651" s="155"/>
      <c r="AH2651" s="155"/>
    </row>
    <row r="2652" spans="1:34" x14ac:dyDescent="0.25">
      <c r="A2652" s="128"/>
      <c r="B2652" s="157"/>
      <c r="C2652" s="157"/>
      <c r="D2652" s="157"/>
      <c r="E2652" s="157" t="s">
        <v>21</v>
      </c>
      <c r="F2652" s="157" t="s">
        <v>159</v>
      </c>
      <c r="G2652" s="157" t="s">
        <v>178</v>
      </c>
      <c r="H2652" s="157"/>
      <c r="I2652" s="157"/>
      <c r="J2652" s="157"/>
      <c r="K2652" s="157"/>
      <c r="L2652" s="157">
        <v>0</v>
      </c>
      <c r="M2652" s="157">
        <v>0</v>
      </c>
      <c r="N2652" s="157">
        <v>0</v>
      </c>
      <c r="O2652" s="157">
        <v>0</v>
      </c>
      <c r="P2652" s="157">
        <v>0</v>
      </c>
      <c r="Q2652" s="126">
        <v>0</v>
      </c>
      <c r="R2652" s="155"/>
      <c r="S2652" s="155"/>
      <c r="T2652" s="155"/>
      <c r="U2652" s="155"/>
      <c r="V2652" s="155"/>
      <c r="W2652" s="155"/>
      <c r="X2652" s="155"/>
      <c r="Y2652" s="155"/>
      <c r="Z2652" s="155"/>
      <c r="AA2652" s="155"/>
      <c r="AB2652" s="155"/>
      <c r="AC2652" s="155"/>
      <c r="AD2652" s="155"/>
      <c r="AE2652" s="155"/>
      <c r="AF2652" s="155"/>
      <c r="AG2652" s="155"/>
      <c r="AH2652" s="155"/>
    </row>
    <row r="2653" spans="1:34" x14ac:dyDescent="0.25">
      <c r="A2653" s="128"/>
      <c r="B2653" s="157"/>
      <c r="C2653" s="157"/>
      <c r="D2653" s="157"/>
      <c r="E2653" s="157" t="s">
        <v>14</v>
      </c>
      <c r="F2653" s="157" t="s">
        <v>193</v>
      </c>
      <c r="G2653" s="157" t="s">
        <v>178</v>
      </c>
      <c r="H2653" s="157"/>
      <c r="I2653" s="157"/>
      <c r="J2653" s="157"/>
      <c r="K2653" s="157"/>
      <c r="L2653" s="157">
        <v>0</v>
      </c>
      <c r="M2653" s="157">
        <v>0</v>
      </c>
      <c r="N2653" s="157">
        <v>0</v>
      </c>
      <c r="O2653" s="157">
        <v>0</v>
      </c>
      <c r="P2653" s="157">
        <v>0</v>
      </c>
      <c r="Q2653" s="126">
        <v>0</v>
      </c>
      <c r="R2653" s="155"/>
      <c r="S2653" s="155"/>
      <c r="T2653" s="155"/>
      <c r="U2653" s="155"/>
      <c r="V2653" s="155"/>
      <c r="W2653" s="155"/>
      <c r="X2653" s="155"/>
      <c r="Y2653" s="155"/>
      <c r="Z2653" s="155"/>
      <c r="AA2653" s="155"/>
      <c r="AB2653" s="155"/>
      <c r="AC2653" s="155"/>
      <c r="AD2653" s="155"/>
      <c r="AE2653" s="155"/>
      <c r="AF2653" s="155"/>
      <c r="AG2653" s="155"/>
      <c r="AH2653" s="155"/>
    </row>
    <row r="2654" spans="1:34" x14ac:dyDescent="0.25">
      <c r="A2654" s="128"/>
      <c r="B2654" s="157"/>
      <c r="C2654" s="157"/>
      <c r="D2654" s="157"/>
      <c r="E2654" s="157" t="s">
        <v>22</v>
      </c>
      <c r="F2654" s="157" t="s">
        <v>190</v>
      </c>
      <c r="G2654" s="157"/>
      <c r="H2654" s="157"/>
      <c r="I2654" s="157"/>
      <c r="J2654" s="157"/>
      <c r="K2654" s="157"/>
      <c r="L2654" s="157">
        <v>0</v>
      </c>
      <c r="M2654" s="157">
        <v>0</v>
      </c>
      <c r="N2654" s="157">
        <v>0</v>
      </c>
      <c r="O2654" s="157">
        <v>0</v>
      </c>
      <c r="P2654" s="157">
        <v>0</v>
      </c>
      <c r="Q2654" s="126">
        <v>0</v>
      </c>
      <c r="R2654" s="155"/>
      <c r="S2654" s="155"/>
      <c r="T2654" s="155"/>
      <c r="U2654" s="155"/>
      <c r="V2654" s="155"/>
      <c r="W2654" s="155"/>
      <c r="X2654" s="155"/>
      <c r="Y2654" s="155"/>
      <c r="Z2654" s="155"/>
      <c r="AA2654" s="155"/>
      <c r="AB2654" s="155"/>
      <c r="AC2654" s="155"/>
      <c r="AD2654" s="155"/>
      <c r="AE2654" s="155"/>
      <c r="AF2654" s="155"/>
      <c r="AG2654" s="155"/>
      <c r="AH2654" s="155"/>
    </row>
    <row r="2655" spans="1:34" x14ac:dyDescent="0.25">
      <c r="A2655" s="128"/>
      <c r="B2655" s="157"/>
      <c r="C2655" s="157"/>
      <c r="D2655" s="157"/>
      <c r="E2655" s="157" t="s">
        <v>24</v>
      </c>
      <c r="F2655" s="157" t="s">
        <v>187</v>
      </c>
      <c r="G2655" s="157" t="s">
        <v>186</v>
      </c>
      <c r="H2655" s="157"/>
      <c r="I2655" s="157"/>
      <c r="J2655" s="157"/>
      <c r="K2655" s="157"/>
      <c r="L2655" s="157">
        <v>0</v>
      </c>
      <c r="M2655" s="157">
        <v>0</v>
      </c>
      <c r="N2655" s="157">
        <v>0</v>
      </c>
      <c r="O2655" s="157">
        <v>0</v>
      </c>
      <c r="P2655" s="157">
        <v>0</v>
      </c>
      <c r="Q2655" s="126">
        <v>0</v>
      </c>
      <c r="R2655" s="155"/>
      <c r="S2655" s="155"/>
      <c r="T2655" s="155"/>
      <c r="U2655" s="155"/>
      <c r="V2655" s="155"/>
      <c r="W2655" s="155"/>
      <c r="X2655" s="155"/>
      <c r="Y2655" s="155"/>
      <c r="Z2655" s="155"/>
      <c r="AA2655" s="155"/>
      <c r="AB2655" s="155"/>
      <c r="AC2655" s="155"/>
      <c r="AD2655" s="155"/>
      <c r="AE2655" s="155"/>
      <c r="AF2655" s="155"/>
      <c r="AG2655" s="155"/>
      <c r="AH2655" s="155"/>
    </row>
    <row r="2656" spans="1:34" x14ac:dyDescent="0.25">
      <c r="A2656" s="128" t="s">
        <v>16</v>
      </c>
      <c r="B2656" s="157" t="s">
        <v>58</v>
      </c>
      <c r="C2656" s="157" t="s">
        <v>461</v>
      </c>
      <c r="D2656" s="157" t="s">
        <v>53</v>
      </c>
      <c r="E2656" s="157">
        <v>2275050011</v>
      </c>
      <c r="F2656" s="157" t="s">
        <v>185</v>
      </c>
      <c r="G2656" s="157" t="s">
        <v>182</v>
      </c>
      <c r="H2656" s="157"/>
      <c r="I2656" s="157"/>
      <c r="J2656" s="157"/>
      <c r="K2656" s="157"/>
      <c r="L2656" s="157">
        <v>4.0699999999999998E-3</v>
      </c>
      <c r="M2656" s="157">
        <v>1.9239999999999999E-3</v>
      </c>
      <c r="N2656" s="157">
        <v>0.30957800000000002</v>
      </c>
      <c r="O2656" s="157">
        <v>4.7949999999999998E-3</v>
      </c>
      <c r="P2656" s="157">
        <v>3.3140000000000001E-3</v>
      </c>
      <c r="Q2656" s="126">
        <v>3.1E-4</v>
      </c>
      <c r="R2656" s="155"/>
      <c r="S2656" s="155"/>
      <c r="T2656" s="155"/>
      <c r="U2656" s="155"/>
      <c r="V2656" s="155"/>
      <c r="W2656" s="155"/>
      <c r="X2656" s="155"/>
      <c r="Y2656" s="155"/>
      <c r="Z2656" s="155"/>
      <c r="AA2656" s="155"/>
      <c r="AB2656" s="155"/>
      <c r="AC2656" s="155"/>
      <c r="AD2656" s="155"/>
      <c r="AE2656" s="155"/>
      <c r="AF2656" s="155"/>
      <c r="AG2656" s="155"/>
      <c r="AH2656" s="155"/>
    </row>
    <row r="2657" spans="1:34" x14ac:dyDescent="0.25">
      <c r="A2657" s="128" t="s">
        <v>16</v>
      </c>
      <c r="B2657" s="157" t="s">
        <v>58</v>
      </c>
      <c r="C2657" s="157" t="s">
        <v>461</v>
      </c>
      <c r="D2657" s="157" t="s">
        <v>53</v>
      </c>
      <c r="E2657" s="157" t="s">
        <v>27</v>
      </c>
      <c r="F2657" s="157" t="s">
        <v>185</v>
      </c>
      <c r="G2657" s="157" t="s">
        <v>184</v>
      </c>
      <c r="H2657" s="157"/>
      <c r="I2657" s="157"/>
      <c r="J2657" s="157"/>
      <c r="K2657" s="157"/>
      <c r="L2657" s="157">
        <v>5.3600000000000002E-3</v>
      </c>
      <c r="M2657" s="157">
        <v>2.5170000000000001E-3</v>
      </c>
      <c r="N2657" s="157">
        <v>7.4454000000000006E-2</v>
      </c>
      <c r="O2657" s="157">
        <v>1.8400000000000001E-3</v>
      </c>
      <c r="P2657" s="157">
        <v>1.7960000000000001E-3</v>
      </c>
      <c r="Q2657" s="126">
        <v>5.7200000000000003E-4</v>
      </c>
      <c r="R2657" s="155"/>
      <c r="S2657" s="155"/>
      <c r="T2657" s="155"/>
      <c r="U2657" s="155"/>
      <c r="V2657" s="155"/>
      <c r="W2657" s="155"/>
      <c r="X2657" s="155"/>
      <c r="Y2657" s="155"/>
      <c r="Z2657" s="155"/>
      <c r="AA2657" s="155"/>
      <c r="AB2657" s="155"/>
      <c r="AC2657" s="155"/>
      <c r="AD2657" s="155"/>
      <c r="AE2657" s="155"/>
      <c r="AF2657" s="155"/>
      <c r="AG2657" s="155"/>
      <c r="AH2657" s="155"/>
    </row>
    <row r="2658" spans="1:34" x14ac:dyDescent="0.25">
      <c r="A2658" s="128"/>
      <c r="B2658" s="157"/>
      <c r="C2658" s="157"/>
      <c r="D2658" s="157"/>
      <c r="E2658" s="157">
        <v>2275060011</v>
      </c>
      <c r="F2658" s="157" t="s">
        <v>183</v>
      </c>
      <c r="G2658" s="157" t="s">
        <v>182</v>
      </c>
      <c r="H2658" s="157"/>
      <c r="I2658" s="157"/>
      <c r="J2658" s="157"/>
      <c r="K2658" s="157"/>
      <c r="L2658" s="157">
        <v>0</v>
      </c>
      <c r="M2658" s="157">
        <v>0</v>
      </c>
      <c r="N2658" s="157">
        <v>0</v>
      </c>
      <c r="O2658" s="157">
        <v>0</v>
      </c>
      <c r="P2658" s="157">
        <v>0</v>
      </c>
      <c r="Q2658" s="126">
        <v>0</v>
      </c>
      <c r="R2658" s="155"/>
      <c r="S2658" s="155"/>
      <c r="T2658" s="155"/>
      <c r="U2658" s="155"/>
      <c r="V2658" s="155"/>
      <c r="W2658" s="155"/>
      <c r="X2658" s="155"/>
      <c r="Y2658" s="155"/>
      <c r="Z2658" s="155"/>
      <c r="AA2658" s="155"/>
      <c r="AB2658" s="155"/>
      <c r="AC2658" s="155"/>
      <c r="AD2658" s="155"/>
      <c r="AE2658" s="155"/>
      <c r="AF2658" s="155"/>
      <c r="AG2658" s="155"/>
      <c r="AH2658" s="155"/>
    </row>
    <row r="2659" spans="1:34" x14ac:dyDescent="0.25">
      <c r="A2659" s="128"/>
      <c r="B2659" s="157"/>
      <c r="C2659" s="157"/>
      <c r="D2659" s="157"/>
      <c r="E2659" s="157" t="s">
        <v>29</v>
      </c>
      <c r="F2659" s="157" t="s">
        <v>183</v>
      </c>
      <c r="G2659" s="157" t="s">
        <v>184</v>
      </c>
      <c r="H2659" s="157"/>
      <c r="I2659" s="157"/>
      <c r="J2659" s="157"/>
      <c r="K2659" s="157"/>
      <c r="L2659" s="157">
        <v>0</v>
      </c>
      <c r="M2659" s="157">
        <v>0</v>
      </c>
      <c r="N2659" s="157">
        <v>0</v>
      </c>
      <c r="O2659" s="157">
        <v>0</v>
      </c>
      <c r="P2659" s="157">
        <v>0</v>
      </c>
      <c r="Q2659" s="126">
        <v>0</v>
      </c>
      <c r="R2659" s="155"/>
      <c r="S2659" s="155"/>
      <c r="T2659" s="155"/>
      <c r="U2659" s="155"/>
      <c r="V2659" s="155"/>
      <c r="W2659" s="155"/>
      <c r="X2659" s="155"/>
      <c r="Y2659" s="155"/>
      <c r="Z2659" s="155"/>
      <c r="AA2659" s="155"/>
      <c r="AB2659" s="155"/>
      <c r="AC2659" s="155"/>
      <c r="AD2659" s="155"/>
      <c r="AE2659" s="155"/>
      <c r="AF2659" s="155"/>
      <c r="AG2659" s="155"/>
      <c r="AH2659" s="155"/>
    </row>
    <row r="2660" spans="1:34" x14ac:dyDescent="0.25">
      <c r="A2660" s="128"/>
      <c r="B2660" s="157"/>
      <c r="C2660" s="157"/>
      <c r="D2660" s="157"/>
      <c r="E2660" s="157" t="s">
        <v>30</v>
      </c>
      <c r="F2660" s="157"/>
      <c r="G2660" s="157" t="s">
        <v>181</v>
      </c>
      <c r="H2660" s="157"/>
      <c r="I2660" s="157"/>
      <c r="J2660" s="157"/>
      <c r="K2660" s="157"/>
      <c r="L2660" s="157">
        <v>0</v>
      </c>
      <c r="M2660" s="157">
        <v>0</v>
      </c>
      <c r="N2660" s="157">
        <v>0</v>
      </c>
      <c r="O2660" s="157">
        <v>0</v>
      </c>
      <c r="P2660" s="157">
        <v>0</v>
      </c>
      <c r="Q2660" s="126">
        <v>0</v>
      </c>
      <c r="R2660" s="155"/>
      <c r="S2660" s="155"/>
      <c r="T2660" s="155"/>
      <c r="U2660" s="155"/>
      <c r="V2660" s="155"/>
      <c r="W2660" s="155"/>
      <c r="X2660" s="155"/>
      <c r="Y2660" s="155"/>
      <c r="Z2660" s="155"/>
      <c r="AA2660" s="155"/>
      <c r="AB2660" s="155"/>
      <c r="AC2660" s="155"/>
      <c r="AD2660" s="155"/>
      <c r="AE2660" s="155"/>
      <c r="AF2660" s="155"/>
      <c r="AG2660" s="155"/>
      <c r="AH2660" s="155"/>
    </row>
    <row r="2661" spans="1:34" x14ac:dyDescent="0.25">
      <c r="A2661" s="128"/>
      <c r="B2661" s="157"/>
      <c r="C2661" s="157"/>
      <c r="D2661" s="157"/>
      <c r="E2661" s="157" t="s">
        <v>462</v>
      </c>
      <c r="F2661" s="157" t="s">
        <v>194</v>
      </c>
      <c r="G2661" s="157" t="s">
        <v>163</v>
      </c>
      <c r="H2661" s="157"/>
      <c r="I2661" s="157"/>
      <c r="J2661" s="157"/>
      <c r="K2661" s="157"/>
      <c r="L2661" s="157"/>
      <c r="M2661" s="157"/>
      <c r="N2661" s="157"/>
      <c r="O2661" s="157"/>
      <c r="P2661" s="157"/>
      <c r="Q2661" s="126"/>
      <c r="R2661" s="155"/>
      <c r="S2661" s="155"/>
      <c r="T2661" s="155"/>
      <c r="U2661" s="155"/>
      <c r="V2661" s="155"/>
      <c r="W2661" s="155"/>
      <c r="X2661" s="155"/>
      <c r="Y2661" s="155"/>
      <c r="Z2661" s="155"/>
      <c r="AA2661" s="155"/>
      <c r="AB2661" s="155"/>
      <c r="AC2661" s="155"/>
      <c r="AD2661" s="155"/>
      <c r="AE2661" s="155"/>
      <c r="AF2661" s="155"/>
      <c r="AG2661" s="155"/>
      <c r="AH2661" s="155"/>
    </row>
    <row r="2662" spans="1:34" x14ac:dyDescent="0.25">
      <c r="A2662" s="128"/>
      <c r="B2662" s="157"/>
      <c r="C2662" s="157"/>
      <c r="D2662" s="157"/>
      <c r="E2662" s="157" t="s">
        <v>472</v>
      </c>
      <c r="F2662" s="157" t="s">
        <v>194</v>
      </c>
      <c r="G2662" s="157" t="s">
        <v>163</v>
      </c>
      <c r="H2662" s="157"/>
      <c r="I2662" s="157"/>
      <c r="J2662" s="157"/>
      <c r="K2662" s="157"/>
      <c r="L2662" s="157"/>
      <c r="M2662" s="157"/>
      <c r="N2662" s="157"/>
      <c r="O2662" s="157"/>
      <c r="P2662" s="157"/>
      <c r="Q2662" s="126"/>
      <c r="R2662" s="155"/>
      <c r="S2662" s="155"/>
      <c r="T2662" s="155"/>
      <c r="U2662" s="155"/>
      <c r="V2662" s="155"/>
      <c r="W2662" s="155"/>
      <c r="X2662" s="155"/>
      <c r="Y2662" s="155"/>
      <c r="Z2662" s="155"/>
      <c r="AA2662" s="155"/>
      <c r="AB2662" s="155"/>
      <c r="AC2662" s="155"/>
      <c r="AD2662" s="155"/>
      <c r="AE2662" s="155"/>
      <c r="AF2662" s="155"/>
      <c r="AG2662" s="155"/>
      <c r="AH2662" s="155"/>
    </row>
    <row r="2663" spans="1:34" x14ac:dyDescent="0.25">
      <c r="A2663" s="128"/>
      <c r="B2663" s="157"/>
      <c r="C2663" s="157"/>
      <c r="D2663" s="157"/>
      <c r="E2663" s="157" t="s">
        <v>476</v>
      </c>
      <c r="F2663" s="157" t="s">
        <v>194</v>
      </c>
      <c r="G2663" s="157" t="s">
        <v>197</v>
      </c>
      <c r="H2663" s="157"/>
      <c r="I2663" s="157"/>
      <c r="J2663" s="157"/>
      <c r="K2663" s="157"/>
      <c r="L2663" s="157"/>
      <c r="M2663" s="157"/>
      <c r="N2663" s="157"/>
      <c r="O2663" s="157"/>
      <c r="P2663" s="157"/>
      <c r="Q2663" s="126"/>
      <c r="R2663" s="155"/>
      <c r="S2663" s="155"/>
      <c r="T2663" s="155"/>
      <c r="U2663" s="155"/>
      <c r="V2663" s="155"/>
      <c r="W2663" s="155"/>
      <c r="X2663" s="155"/>
      <c r="Y2663" s="155"/>
      <c r="Z2663" s="155"/>
      <c r="AA2663" s="155"/>
      <c r="AB2663" s="155"/>
      <c r="AC2663" s="155"/>
      <c r="AD2663" s="155"/>
      <c r="AE2663" s="155"/>
      <c r="AF2663" s="155"/>
      <c r="AG2663" s="155"/>
      <c r="AH2663" s="155"/>
    </row>
    <row r="2664" spans="1:34" x14ac:dyDescent="0.25">
      <c r="A2664" s="128"/>
      <c r="B2664" s="157"/>
      <c r="C2664" s="157"/>
      <c r="D2664" s="157"/>
      <c r="E2664" s="157" t="s">
        <v>464</v>
      </c>
      <c r="F2664" s="157" t="s">
        <v>194</v>
      </c>
      <c r="G2664" s="157" t="s">
        <v>197</v>
      </c>
      <c r="H2664" s="157"/>
      <c r="I2664" s="157"/>
      <c r="J2664" s="157"/>
      <c r="K2664" s="157"/>
      <c r="L2664" s="157"/>
      <c r="M2664" s="157"/>
      <c r="N2664" s="157"/>
      <c r="O2664" s="157"/>
      <c r="P2664" s="157"/>
      <c r="Q2664" s="126"/>
      <c r="R2664" s="155"/>
      <c r="S2664" s="155"/>
      <c r="T2664" s="155"/>
      <c r="U2664" s="155"/>
      <c r="V2664" s="155"/>
      <c r="W2664" s="155"/>
      <c r="X2664" s="155"/>
      <c r="Y2664" s="155"/>
      <c r="Z2664" s="155"/>
      <c r="AA2664" s="155"/>
      <c r="AB2664" s="155"/>
      <c r="AC2664" s="155"/>
      <c r="AD2664" s="155"/>
      <c r="AE2664" s="155"/>
      <c r="AF2664" s="155"/>
      <c r="AG2664" s="155"/>
      <c r="AH2664" s="155"/>
    </row>
    <row r="2665" spans="1:34" x14ac:dyDescent="0.25">
      <c r="A2665" s="128" t="s">
        <v>16</v>
      </c>
      <c r="B2665" s="157" t="s">
        <v>58</v>
      </c>
      <c r="C2665" s="157" t="s">
        <v>461</v>
      </c>
      <c r="D2665" s="157" t="s">
        <v>53</v>
      </c>
      <c r="E2665" s="157" t="s">
        <v>473</v>
      </c>
      <c r="F2665" s="157" t="s">
        <v>177</v>
      </c>
      <c r="G2665" s="157" t="s">
        <v>163</v>
      </c>
      <c r="H2665" s="157" t="s">
        <v>467</v>
      </c>
      <c r="I2665" s="157" t="s">
        <v>474</v>
      </c>
      <c r="K2665" s="157"/>
      <c r="L2665" s="154">
        <v>4.6761738352159125E-3</v>
      </c>
      <c r="M2665" s="154">
        <v>8.593257377772491E-2</v>
      </c>
      <c r="N2665" s="154">
        <v>1.5354824458108377E-2</v>
      </c>
      <c r="O2665" s="154">
        <v>2.5376062055167078E-3</v>
      </c>
      <c r="P2665" s="154">
        <v>2.4614780193512073E-3</v>
      </c>
      <c r="Q2665" s="154">
        <v>2.4211794302034443E-3</v>
      </c>
      <c r="R2665" s="155"/>
      <c r="S2665" s="155"/>
      <c r="T2665" s="155"/>
      <c r="U2665" s="155"/>
      <c r="V2665" s="155"/>
      <c r="W2665" s="155"/>
      <c r="X2665" s="155"/>
      <c r="Y2665" s="155"/>
      <c r="Z2665" s="155"/>
      <c r="AA2665" s="155"/>
      <c r="AB2665" s="155"/>
      <c r="AC2665" s="155"/>
      <c r="AD2665" s="155"/>
      <c r="AE2665" s="155"/>
      <c r="AF2665" s="155"/>
      <c r="AG2665" s="155"/>
      <c r="AH2665" s="155"/>
    </row>
    <row r="2666" spans="1:34" x14ac:dyDescent="0.25">
      <c r="A2666" s="128" t="s">
        <v>16</v>
      </c>
      <c r="B2666" s="157" t="s">
        <v>58</v>
      </c>
      <c r="C2666" s="157" t="s">
        <v>461</v>
      </c>
      <c r="D2666" s="157" t="s">
        <v>53</v>
      </c>
      <c r="E2666" s="157" t="s">
        <v>466</v>
      </c>
      <c r="F2666" s="157" t="s">
        <v>177</v>
      </c>
      <c r="G2666" s="157" t="s">
        <v>163</v>
      </c>
      <c r="H2666" s="157" t="s">
        <v>467</v>
      </c>
      <c r="I2666" s="157" t="s">
        <v>468</v>
      </c>
      <c r="K2666" s="157"/>
      <c r="L2666" s="154">
        <v>2.1680484975097227E-4</v>
      </c>
      <c r="M2666" s="154">
        <v>4.2586321247177613E-3</v>
      </c>
      <c r="N2666" s="154">
        <v>4.0995493379101221E-4</v>
      </c>
      <c r="O2666" s="154">
        <v>1.0030662442517042E-4</v>
      </c>
      <c r="P2666" s="154">
        <v>9.7297425692415305E-5</v>
      </c>
      <c r="Q2666" s="154">
        <v>6.4642513870034383E-5</v>
      </c>
      <c r="R2666" s="155"/>
      <c r="S2666" s="155"/>
      <c r="T2666" s="155"/>
      <c r="U2666" s="155"/>
      <c r="V2666" s="155"/>
      <c r="W2666" s="155"/>
      <c r="X2666" s="155"/>
      <c r="Y2666" s="155"/>
      <c r="Z2666" s="155"/>
      <c r="AA2666" s="155"/>
      <c r="AB2666" s="155"/>
      <c r="AC2666" s="155"/>
      <c r="AD2666" s="155"/>
      <c r="AE2666" s="155"/>
      <c r="AF2666" s="155"/>
      <c r="AG2666" s="155"/>
      <c r="AH2666" s="155"/>
    </row>
    <row r="2667" spans="1:34" x14ac:dyDescent="0.25">
      <c r="A2667" s="128" t="s">
        <v>16</v>
      </c>
      <c r="B2667" s="157" t="s">
        <v>58</v>
      </c>
      <c r="C2667" s="157" t="s">
        <v>461</v>
      </c>
      <c r="D2667" s="157" t="s">
        <v>53</v>
      </c>
      <c r="E2667" s="157" t="s">
        <v>469</v>
      </c>
      <c r="F2667" s="157" t="s">
        <v>177</v>
      </c>
      <c r="G2667" s="157" t="s">
        <v>163</v>
      </c>
      <c r="H2667" s="157" t="s">
        <v>467</v>
      </c>
      <c r="I2667" s="157" t="s">
        <v>470</v>
      </c>
      <c r="K2667" s="157"/>
      <c r="L2667" s="154">
        <v>1.7404668502427095E-3</v>
      </c>
      <c r="M2667" s="154">
        <v>3.4077587139687018E-2</v>
      </c>
      <c r="N2667" s="154">
        <v>5.4328244311798038E-3</v>
      </c>
      <c r="O2667" s="154">
        <v>9.1825833609935075E-4</v>
      </c>
      <c r="P2667" s="154">
        <v>8.9071058601637037E-4</v>
      </c>
      <c r="Q2667" s="154">
        <v>8.5665862195729366E-4</v>
      </c>
      <c r="R2667" s="155"/>
      <c r="S2667" s="155"/>
      <c r="T2667" s="155"/>
      <c r="U2667" s="155"/>
      <c r="V2667" s="155"/>
      <c r="W2667" s="155"/>
      <c r="X2667" s="155"/>
      <c r="Y2667" s="155"/>
      <c r="Z2667" s="155"/>
      <c r="AA2667" s="155"/>
      <c r="AB2667" s="155"/>
      <c r="AC2667" s="155"/>
      <c r="AD2667" s="155"/>
      <c r="AE2667" s="155"/>
      <c r="AF2667" s="155"/>
      <c r="AG2667" s="155"/>
      <c r="AH2667" s="155"/>
    </row>
    <row r="2668" spans="1:34" ht="15.75" thickBot="1" x14ac:dyDescent="0.3">
      <c r="A2668" s="129"/>
      <c r="B2668" s="30"/>
      <c r="C2668" s="30"/>
      <c r="D2668" s="30"/>
      <c r="E2668" s="30" t="s">
        <v>475</v>
      </c>
      <c r="F2668" s="30" t="s">
        <v>177</v>
      </c>
      <c r="G2668" s="30" t="s">
        <v>163</v>
      </c>
      <c r="H2668" s="30" t="s">
        <v>201</v>
      </c>
      <c r="I2668" s="30"/>
      <c r="K2668" s="30"/>
      <c r="L2668" s="154">
        <v>0</v>
      </c>
      <c r="M2668" s="154">
        <v>0</v>
      </c>
      <c r="N2668" s="154">
        <v>0</v>
      </c>
      <c r="O2668" s="154">
        <v>0</v>
      </c>
      <c r="P2668" s="154">
        <v>0</v>
      </c>
      <c r="Q2668" s="154">
        <v>0</v>
      </c>
      <c r="R2668" s="155"/>
      <c r="S2668" s="155"/>
      <c r="T2668" s="155"/>
      <c r="U2668" s="155"/>
      <c r="V2668" s="155"/>
      <c r="W2668" s="155"/>
      <c r="X2668" s="155"/>
      <c r="Y2668" s="155"/>
      <c r="Z2668" s="155"/>
      <c r="AA2668" s="155"/>
      <c r="AB2668" s="155"/>
      <c r="AC2668" s="155"/>
      <c r="AD2668" s="155"/>
      <c r="AE2668" s="155"/>
      <c r="AF2668" s="155"/>
      <c r="AG2668" s="155"/>
      <c r="AH2668" s="155"/>
    </row>
    <row r="2669" spans="1:34" x14ac:dyDescent="0.25">
      <c r="A2669" s="227" t="s">
        <v>490</v>
      </c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>
        <f t="shared" ref="L2669:Q2669" si="0">SUM(L5:L2668)</f>
        <v>78.240978398145913</v>
      </c>
      <c r="M2669" s="24">
        <f t="shared" si="0"/>
        <v>104.87853677632494</v>
      </c>
      <c r="N2669" s="24">
        <f t="shared" si="0"/>
        <v>997.26645741994218</v>
      </c>
      <c r="O2669" s="24">
        <f t="shared" si="0"/>
        <v>8.5873124513333039</v>
      </c>
      <c r="P2669" s="24">
        <f t="shared" si="0"/>
        <v>8.149658208978849</v>
      </c>
      <c r="Q2669" s="24">
        <f t="shared" si="0"/>
        <v>3.8425288517328466</v>
      </c>
      <c r="R2669" s="155"/>
      <c r="S2669" s="155"/>
      <c r="T2669" s="155"/>
      <c r="U2669" s="155"/>
      <c r="V2669" s="155"/>
      <c r="W2669" s="155"/>
      <c r="X2669" s="155"/>
      <c r="Y2669" s="155"/>
      <c r="Z2669" s="155"/>
      <c r="AA2669" s="155"/>
      <c r="AB2669" s="155"/>
      <c r="AC2669" s="155"/>
      <c r="AD2669" s="155"/>
      <c r="AE2669" s="155"/>
      <c r="AF2669" s="155"/>
      <c r="AG2669" s="155"/>
      <c r="AH2669" s="155"/>
    </row>
    <row r="2670" spans="1:34" x14ac:dyDescent="0.25">
      <c r="A2670" s="228" t="s">
        <v>491</v>
      </c>
      <c r="B2670" s="157"/>
      <c r="C2670" s="157"/>
      <c r="D2670" s="157"/>
      <c r="E2670" s="157"/>
      <c r="F2670" s="157"/>
      <c r="G2670" s="157"/>
      <c r="H2670" s="157"/>
      <c r="I2670" s="157"/>
      <c r="J2670" s="157"/>
      <c r="K2670" s="157"/>
      <c r="L2670" s="47">
        <f t="shared" ref="L2670:Q2670" si="1">SUM(L2650:L2668)+SUM(L2428:L2446)+SUM(L2206:L2224)+SUM(L1984:L2002)+SUM(L1762:L1780)+SUM(L1540:L1558)+SUM(L1318:L1336)+SUM(L1100:L1114)+SUM(L874:L892)+SUM(L652:L670)+SUM(L430:L448)+SUM(L208:L226)</f>
        <v>2.8812832879691381</v>
      </c>
      <c r="M2670" s="47">
        <f t="shared" si="1"/>
        <v>37.059879797348117</v>
      </c>
      <c r="N2670" s="47">
        <f t="shared" si="1"/>
        <v>20.406567591426406</v>
      </c>
      <c r="O2670" s="47">
        <f t="shared" si="1"/>
        <v>1.3498895941664955</v>
      </c>
      <c r="P2670" s="47">
        <f t="shared" si="1"/>
        <v>1.2686916265616339</v>
      </c>
      <c r="Q2670" s="47">
        <f t="shared" si="1"/>
        <v>3.6040570000543641</v>
      </c>
      <c r="R2670" s="155"/>
      <c r="S2670" s="155"/>
      <c r="T2670" s="155"/>
      <c r="U2670" s="155"/>
      <c r="V2670" s="155"/>
      <c r="W2670" s="155"/>
      <c r="X2670" s="155"/>
      <c r="Y2670" s="155"/>
      <c r="Z2670" s="155"/>
      <c r="AA2670" s="155"/>
      <c r="AB2670" s="155"/>
      <c r="AC2670" s="155"/>
      <c r="AD2670" s="155"/>
      <c r="AE2670" s="155"/>
      <c r="AF2670" s="155"/>
      <c r="AG2670" s="155"/>
      <c r="AH2670" s="155"/>
    </row>
    <row r="2671" spans="1:34" ht="15.75" thickBot="1" x14ac:dyDescent="0.3">
      <c r="A2671" s="229" t="s">
        <v>492</v>
      </c>
      <c r="B2671" s="30"/>
      <c r="C2671" s="30"/>
      <c r="D2671" s="30"/>
      <c r="E2671" s="30"/>
      <c r="F2671" s="30"/>
      <c r="G2671" s="30"/>
      <c r="H2671" s="30"/>
      <c r="I2671" s="30"/>
      <c r="J2671" s="30"/>
      <c r="K2671" s="30"/>
      <c r="L2671" s="199">
        <f t="shared" ref="L2671:Q2671" si="2">L2669-L2670</f>
        <v>75.359695110176773</v>
      </c>
      <c r="M2671" s="199">
        <f t="shared" si="2"/>
        <v>67.818656978976819</v>
      </c>
      <c r="N2671" s="199">
        <f t="shared" si="2"/>
        <v>976.85988982851575</v>
      </c>
      <c r="O2671" s="199">
        <f t="shared" si="2"/>
        <v>7.2374228571668082</v>
      </c>
      <c r="P2671" s="199">
        <f t="shared" si="2"/>
        <v>6.8809665824172148</v>
      </c>
      <c r="Q2671" s="199">
        <f t="shared" si="2"/>
        <v>0.2384718516784825</v>
      </c>
      <c r="R2671" s="155"/>
      <c r="S2671" s="155"/>
      <c r="T2671" s="155"/>
      <c r="U2671" s="155"/>
      <c r="V2671" s="155"/>
      <c r="W2671" s="155"/>
      <c r="X2671" s="155"/>
      <c r="Y2671" s="155"/>
      <c r="Z2671" s="155"/>
      <c r="AA2671" s="155"/>
      <c r="AB2671" s="155"/>
      <c r="AC2671" s="155"/>
      <c r="AD2671" s="155"/>
      <c r="AE2671" s="155"/>
      <c r="AF2671" s="155"/>
      <c r="AG2671" s="155"/>
      <c r="AH2671" s="155"/>
    </row>
    <row r="2672" spans="1:34" x14ac:dyDescent="0.25">
      <c r="K2672" s="157" t="s">
        <v>487</v>
      </c>
      <c r="L2672" s="154">
        <f>'2011-17 ALL cty scc North'!O2673</f>
        <v>78.240978398145913</v>
      </c>
      <c r="M2672" s="157">
        <f>'2011-17 ALL cty scc North'!V2673</f>
        <v>104.87853677632494</v>
      </c>
      <c r="N2672" s="154">
        <f>'2011 NRMEQUIP'!J2441+'2011-17GO-17C AIRCRAFT CTY SCC'!L138+'2011-17GO-17C RAIL CTY SCC'!O54+'2011-17GO-17C CMV SCC CTY'!O30</f>
        <v>104.87852505440327</v>
      </c>
      <c r="R2672" s="155"/>
      <c r="S2672" s="155"/>
      <c r="T2672" s="155"/>
      <c r="U2672" s="155"/>
      <c r="V2672" s="155"/>
      <c r="W2672" s="155"/>
      <c r="X2672" s="155"/>
      <c r="Y2672" s="155"/>
      <c r="Z2672" s="155"/>
      <c r="AA2672" s="155"/>
      <c r="AB2672" s="155"/>
      <c r="AC2672" s="155"/>
      <c r="AD2672" s="155"/>
      <c r="AE2672" s="155"/>
      <c r="AF2672" s="155"/>
      <c r="AG2672" s="155"/>
      <c r="AH2672" s="155"/>
    </row>
    <row r="2673" spans="11:34" x14ac:dyDescent="0.25">
      <c r="K2673" s="154" t="s">
        <v>487</v>
      </c>
      <c r="L2673" s="154">
        <f>'2011-17 ALL cty scc North'!O2674</f>
        <v>2.8812832879691381</v>
      </c>
      <c r="M2673" s="154">
        <f>'2011 NRMEQUIP'!J2441</f>
        <v>67.818656978976534</v>
      </c>
      <c r="N2673" s="154">
        <f>'2011-17 ALL cty scc North'!AC2674</f>
        <v>20.406567591426406</v>
      </c>
      <c r="R2673" s="155"/>
      <c r="S2673" s="155"/>
      <c r="T2673" s="155"/>
      <c r="U2673" s="155"/>
      <c r="V2673" s="155"/>
      <c r="W2673" s="155"/>
      <c r="X2673" s="155"/>
      <c r="Y2673" s="155"/>
      <c r="Z2673" s="155"/>
      <c r="AA2673" s="155"/>
      <c r="AB2673" s="155"/>
      <c r="AC2673" s="155"/>
      <c r="AD2673" s="155"/>
      <c r="AE2673" s="155"/>
      <c r="AF2673" s="155"/>
      <c r="AG2673" s="155"/>
      <c r="AH2673" s="155"/>
    </row>
    <row r="2674" spans="11:34" x14ac:dyDescent="0.25">
      <c r="K2674" s="154" t="s">
        <v>487</v>
      </c>
      <c r="L2674" s="154">
        <f>'2011-17 ALL cty scc North'!O2675</f>
        <v>75.359695110176773</v>
      </c>
      <c r="M2674" s="154">
        <f>'2011-17GO-17C AIRCRAFT CTY SCC'!L138+'2011-17GO-17C RAIL CTY SCC'!O54+'2011-17GO-17C CMV SCC CTY'!O30</f>
        <v>37.059868075426735</v>
      </c>
      <c r="N2674" s="154">
        <f>'2011-17 ALL cty scc North'!AB2675</f>
        <v>976.85988982851643</v>
      </c>
      <c r="R2674" s="155"/>
      <c r="S2674" s="155"/>
      <c r="T2674" s="155"/>
      <c r="U2674" s="155"/>
      <c r="V2674" s="155"/>
      <c r="W2674" s="155"/>
      <c r="X2674" s="155"/>
      <c r="Y2674" s="155"/>
      <c r="Z2674" s="155"/>
      <c r="AA2674" s="155"/>
      <c r="AB2674" s="155"/>
      <c r="AC2674" s="155"/>
      <c r="AD2674" s="155"/>
      <c r="AE2674" s="155"/>
      <c r="AF2674" s="155"/>
      <c r="AG2674" s="155"/>
      <c r="AH2674" s="155"/>
    </row>
    <row r="2675" spans="11:34" x14ac:dyDescent="0.25">
      <c r="M2675" s="154">
        <f>SUM(M2673:M2674)</f>
        <v>104.87852505440327</v>
      </c>
      <c r="R2675" s="155"/>
      <c r="S2675" s="155"/>
      <c r="T2675" s="155"/>
      <c r="U2675" s="155"/>
      <c r="V2675" s="155"/>
      <c r="W2675" s="155"/>
      <c r="X2675" s="155"/>
      <c r="Y2675" s="155"/>
      <c r="Z2675" s="155"/>
      <c r="AA2675" s="155"/>
      <c r="AB2675" s="155"/>
      <c r="AC2675" s="155"/>
      <c r="AD2675" s="155"/>
      <c r="AE2675" s="155"/>
      <c r="AF2675" s="155"/>
      <c r="AG2675" s="155"/>
      <c r="AH2675" s="155"/>
    </row>
    <row r="2676" spans="11:34" x14ac:dyDescent="0.25">
      <c r="M2676" s="86">
        <f>SUM(M2670:M2671)</f>
        <v>104.87853677632494</v>
      </c>
      <c r="R2676" s="155"/>
      <c r="S2676" s="155"/>
      <c r="T2676" s="155"/>
      <c r="U2676" s="155"/>
      <c r="V2676" s="155"/>
      <c r="W2676" s="155"/>
      <c r="X2676" s="155"/>
      <c r="Y2676" s="155"/>
      <c r="Z2676" s="155"/>
      <c r="AA2676" s="155"/>
      <c r="AB2676" s="155"/>
      <c r="AC2676" s="155"/>
      <c r="AD2676" s="155"/>
      <c r="AE2676" s="155"/>
      <c r="AF2676" s="155"/>
      <c r="AG2676" s="155"/>
      <c r="AH2676" s="155"/>
    </row>
    <row r="2677" spans="11:34" x14ac:dyDescent="0.25">
      <c r="R2677" s="155"/>
      <c r="S2677" s="155"/>
      <c r="T2677" s="155"/>
      <c r="U2677" s="155"/>
      <c r="V2677" s="155"/>
      <c r="W2677" s="155"/>
      <c r="X2677" s="155"/>
      <c r="Y2677" s="155"/>
      <c r="Z2677" s="155"/>
      <c r="AA2677" s="155"/>
      <c r="AB2677" s="155"/>
      <c r="AC2677" s="155"/>
      <c r="AD2677" s="155"/>
      <c r="AE2677" s="155"/>
      <c r="AF2677" s="155"/>
      <c r="AG2677" s="155"/>
      <c r="AH2677" s="155"/>
    </row>
    <row r="2678" spans="11:34" x14ac:dyDescent="0.25">
      <c r="R2678" s="155"/>
      <c r="S2678" s="155"/>
      <c r="T2678" s="155"/>
      <c r="U2678" s="155"/>
      <c r="V2678" s="155"/>
      <c r="W2678" s="155"/>
      <c r="X2678" s="155"/>
      <c r="Y2678" s="155"/>
      <c r="Z2678" s="155"/>
      <c r="AA2678" s="155"/>
      <c r="AB2678" s="155"/>
      <c r="AC2678" s="155"/>
      <c r="AD2678" s="155"/>
      <c r="AE2678" s="155"/>
      <c r="AF2678" s="155"/>
      <c r="AG2678" s="155"/>
      <c r="AH2678" s="155"/>
    </row>
    <row r="2679" spans="11:34" x14ac:dyDescent="0.25">
      <c r="R2679" s="155"/>
      <c r="S2679" s="155"/>
      <c r="T2679" s="155"/>
      <c r="U2679" s="155"/>
      <c r="V2679" s="155"/>
      <c r="W2679" s="155"/>
      <c r="X2679" s="155"/>
      <c r="Y2679" s="155"/>
      <c r="Z2679" s="155"/>
      <c r="AA2679" s="155"/>
      <c r="AB2679" s="155"/>
      <c r="AC2679" s="155"/>
      <c r="AD2679" s="155"/>
      <c r="AE2679" s="155"/>
      <c r="AF2679" s="155"/>
      <c r="AG2679" s="155"/>
      <c r="AH2679" s="155"/>
    </row>
    <row r="2680" spans="11:34" x14ac:dyDescent="0.25">
      <c r="R2680" s="155"/>
      <c r="S2680" s="155"/>
      <c r="T2680" s="155"/>
      <c r="U2680" s="155"/>
      <c r="V2680" s="155"/>
      <c r="W2680" s="155"/>
      <c r="X2680" s="155"/>
      <c r="Y2680" s="155"/>
      <c r="Z2680" s="155"/>
      <c r="AA2680" s="155"/>
      <c r="AB2680" s="155"/>
      <c r="AC2680" s="155"/>
      <c r="AD2680" s="155"/>
      <c r="AE2680" s="155"/>
      <c r="AF2680" s="155"/>
      <c r="AG2680" s="155"/>
      <c r="AH2680" s="155"/>
    </row>
    <row r="2681" spans="11:34" x14ac:dyDescent="0.25">
      <c r="R2681" s="155"/>
      <c r="S2681" s="155"/>
      <c r="T2681" s="155"/>
      <c r="U2681" s="155"/>
      <c r="V2681" s="155"/>
      <c r="W2681" s="155"/>
      <c r="X2681" s="155"/>
      <c r="Y2681" s="155"/>
      <c r="Z2681" s="155"/>
      <c r="AA2681" s="155"/>
      <c r="AB2681" s="155"/>
      <c r="AC2681" s="155"/>
      <c r="AD2681" s="155"/>
      <c r="AE2681" s="155"/>
      <c r="AF2681" s="155"/>
      <c r="AG2681" s="155"/>
      <c r="AH2681" s="155"/>
    </row>
    <row r="2682" spans="11:34" x14ac:dyDescent="0.25">
      <c r="R2682" s="155"/>
      <c r="S2682" s="155"/>
      <c r="T2682" s="155"/>
      <c r="U2682" s="155"/>
      <c r="V2682" s="155"/>
      <c r="W2682" s="155"/>
      <c r="X2682" s="155"/>
      <c r="Y2682" s="155"/>
      <c r="Z2682" s="155"/>
      <c r="AA2682" s="155"/>
      <c r="AB2682" s="155"/>
      <c r="AC2682" s="155"/>
      <c r="AD2682" s="155"/>
      <c r="AE2682" s="155"/>
      <c r="AF2682" s="155"/>
      <c r="AG2682" s="155"/>
      <c r="AH2682" s="155"/>
    </row>
    <row r="2683" spans="11:34" x14ac:dyDescent="0.25">
      <c r="R2683" s="155"/>
      <c r="S2683" s="155"/>
      <c r="T2683" s="155"/>
      <c r="U2683" s="155"/>
      <c r="V2683" s="155"/>
      <c r="W2683" s="155"/>
      <c r="X2683" s="155"/>
      <c r="Y2683" s="155"/>
      <c r="Z2683" s="155"/>
      <c r="AA2683" s="155"/>
      <c r="AB2683" s="155"/>
      <c r="AC2683" s="155"/>
      <c r="AD2683" s="155"/>
      <c r="AE2683" s="155"/>
      <c r="AF2683" s="155"/>
      <c r="AG2683" s="155"/>
      <c r="AH2683" s="155"/>
    </row>
    <row r="2684" spans="11:34" x14ac:dyDescent="0.25">
      <c r="R2684" s="155"/>
      <c r="S2684" s="155"/>
      <c r="T2684" s="155"/>
      <c r="U2684" s="155"/>
      <c r="V2684" s="155"/>
      <c r="W2684" s="155"/>
      <c r="X2684" s="155"/>
      <c r="Y2684" s="155"/>
      <c r="Z2684" s="155"/>
      <c r="AA2684" s="155"/>
      <c r="AB2684" s="155"/>
      <c r="AC2684" s="155"/>
      <c r="AD2684" s="155"/>
      <c r="AE2684" s="155"/>
      <c r="AF2684" s="155"/>
      <c r="AG2684" s="155"/>
      <c r="AH2684" s="155"/>
    </row>
    <row r="2685" spans="11:34" x14ac:dyDescent="0.25">
      <c r="R2685" s="155"/>
      <c r="S2685" s="155"/>
      <c r="T2685" s="155"/>
      <c r="U2685" s="155"/>
      <c r="V2685" s="155"/>
      <c r="W2685" s="155"/>
      <c r="X2685" s="155"/>
      <c r="Y2685" s="155"/>
      <c r="Z2685" s="155"/>
      <c r="AA2685" s="155"/>
      <c r="AB2685" s="155"/>
      <c r="AC2685" s="155"/>
      <c r="AD2685" s="155"/>
      <c r="AE2685" s="155"/>
      <c r="AF2685" s="155"/>
      <c r="AG2685" s="155"/>
      <c r="AH2685" s="155"/>
    </row>
    <row r="2686" spans="11:34" x14ac:dyDescent="0.25">
      <c r="R2686" s="155"/>
      <c r="S2686" s="155"/>
      <c r="T2686" s="155"/>
      <c r="U2686" s="155"/>
      <c r="V2686" s="155"/>
      <c r="W2686" s="155"/>
      <c r="X2686" s="155"/>
      <c r="Y2686" s="155"/>
      <c r="Z2686" s="155"/>
      <c r="AA2686" s="155"/>
      <c r="AB2686" s="155"/>
      <c r="AC2686" s="155"/>
      <c r="AD2686" s="155"/>
      <c r="AE2686" s="155"/>
      <c r="AF2686" s="155"/>
      <c r="AG2686" s="155"/>
      <c r="AH2686" s="155"/>
    </row>
    <row r="2687" spans="11:34" x14ac:dyDescent="0.25">
      <c r="R2687" s="155"/>
      <c r="S2687" s="155"/>
      <c r="T2687" s="155"/>
      <c r="U2687" s="155"/>
      <c r="V2687" s="155"/>
      <c r="W2687" s="155"/>
      <c r="X2687" s="155"/>
      <c r="Y2687" s="155"/>
      <c r="Z2687" s="155"/>
      <c r="AA2687" s="155"/>
      <c r="AB2687" s="155"/>
      <c r="AC2687" s="155"/>
      <c r="AD2687" s="155"/>
      <c r="AE2687" s="155"/>
      <c r="AF2687" s="155"/>
      <c r="AG2687" s="155"/>
      <c r="AH2687" s="155"/>
    </row>
    <row r="2688" spans="11:34" x14ac:dyDescent="0.25">
      <c r="R2688" s="155"/>
      <c r="S2688" s="155"/>
      <c r="T2688" s="155"/>
      <c r="U2688" s="155"/>
      <c r="V2688" s="155"/>
      <c r="W2688" s="155"/>
      <c r="X2688" s="155"/>
      <c r="Y2688" s="155"/>
      <c r="Z2688" s="155"/>
      <c r="AA2688" s="155"/>
      <c r="AB2688" s="155"/>
      <c r="AC2688" s="155"/>
      <c r="AD2688" s="155"/>
      <c r="AE2688" s="155"/>
      <c r="AF2688" s="155"/>
      <c r="AG2688" s="155"/>
      <c r="AH2688" s="155"/>
    </row>
    <row r="2689" spans="18:34" x14ac:dyDescent="0.25">
      <c r="R2689" s="155"/>
      <c r="S2689" s="155"/>
      <c r="T2689" s="155"/>
      <c r="U2689" s="155"/>
      <c r="V2689" s="155"/>
      <c r="W2689" s="155"/>
      <c r="X2689" s="155"/>
      <c r="Y2689" s="155"/>
      <c r="Z2689" s="155"/>
      <c r="AA2689" s="155"/>
      <c r="AB2689" s="155"/>
      <c r="AC2689" s="155"/>
      <c r="AD2689" s="155"/>
      <c r="AE2689" s="155"/>
      <c r="AF2689" s="155"/>
      <c r="AG2689" s="155"/>
      <c r="AH2689" s="155"/>
    </row>
    <row r="2690" spans="18:34" x14ac:dyDescent="0.25">
      <c r="R2690" s="155"/>
      <c r="S2690" s="155"/>
      <c r="T2690" s="155"/>
      <c r="U2690" s="155"/>
      <c r="V2690" s="155"/>
      <c r="W2690" s="155"/>
      <c r="X2690" s="155"/>
      <c r="Y2690" s="155"/>
      <c r="Z2690" s="155"/>
      <c r="AA2690" s="155"/>
      <c r="AB2690" s="155"/>
      <c r="AC2690" s="155"/>
      <c r="AD2690" s="155"/>
      <c r="AE2690" s="155"/>
      <c r="AF2690" s="155"/>
      <c r="AG2690" s="155"/>
      <c r="AH2690" s="155"/>
    </row>
    <row r="2691" spans="18:34" x14ac:dyDescent="0.25">
      <c r="R2691" s="155"/>
      <c r="S2691" s="155"/>
      <c r="T2691" s="155"/>
      <c r="U2691" s="155"/>
      <c r="V2691" s="155"/>
      <c r="W2691" s="155"/>
      <c r="X2691" s="155"/>
      <c r="Y2691" s="155"/>
      <c r="Z2691" s="155"/>
      <c r="AA2691" s="155"/>
      <c r="AB2691" s="155"/>
      <c r="AC2691" s="155"/>
      <c r="AD2691" s="155"/>
      <c r="AE2691" s="155"/>
      <c r="AF2691" s="155"/>
      <c r="AG2691" s="155"/>
      <c r="AH2691" s="155"/>
    </row>
    <row r="2692" spans="18:34" x14ac:dyDescent="0.25">
      <c r="R2692" s="155"/>
      <c r="S2692" s="155"/>
      <c r="T2692" s="155"/>
      <c r="U2692" s="155"/>
      <c r="V2692" s="155"/>
      <c r="W2692" s="155"/>
      <c r="X2692" s="155"/>
      <c r="Y2692" s="155"/>
      <c r="Z2692" s="155"/>
      <c r="AA2692" s="155"/>
      <c r="AB2692" s="155"/>
      <c r="AC2692" s="155"/>
      <c r="AD2692" s="155"/>
      <c r="AE2692" s="155"/>
      <c r="AF2692" s="155"/>
      <c r="AG2692" s="155"/>
      <c r="AH2692" s="155"/>
    </row>
    <row r="2693" spans="18:34" x14ac:dyDescent="0.25">
      <c r="R2693" s="155"/>
      <c r="S2693" s="155"/>
      <c r="T2693" s="155"/>
      <c r="U2693" s="155"/>
      <c r="V2693" s="155"/>
      <c r="W2693" s="155"/>
      <c r="X2693" s="155"/>
      <c r="Y2693" s="155"/>
      <c r="Z2693" s="155"/>
      <c r="AA2693" s="155"/>
      <c r="AB2693" s="155"/>
      <c r="AC2693" s="155"/>
      <c r="AD2693" s="155"/>
      <c r="AE2693" s="155"/>
      <c r="AF2693" s="155"/>
      <c r="AG2693" s="155"/>
      <c r="AH2693" s="155"/>
    </row>
    <row r="2694" spans="18:34" x14ac:dyDescent="0.25">
      <c r="R2694" s="155"/>
      <c r="S2694" s="155"/>
      <c r="T2694" s="155"/>
      <c r="U2694" s="155"/>
      <c r="V2694" s="155"/>
      <c r="W2694" s="155"/>
      <c r="X2694" s="155"/>
      <c r="Y2694" s="155"/>
      <c r="Z2694" s="155"/>
      <c r="AA2694" s="155"/>
      <c r="AB2694" s="155"/>
      <c r="AC2694" s="155"/>
      <c r="AD2694" s="155"/>
      <c r="AE2694" s="155"/>
      <c r="AF2694" s="155"/>
      <c r="AG2694" s="155"/>
      <c r="AH2694" s="155"/>
    </row>
    <row r="2695" spans="18:34" x14ac:dyDescent="0.25">
      <c r="R2695" s="155"/>
      <c r="S2695" s="155"/>
      <c r="T2695" s="155"/>
      <c r="U2695" s="155"/>
      <c r="V2695" s="155"/>
      <c r="W2695" s="155"/>
      <c r="X2695" s="155"/>
      <c r="Y2695" s="155"/>
      <c r="Z2695" s="155"/>
      <c r="AA2695" s="155"/>
      <c r="AB2695" s="155"/>
      <c r="AC2695" s="155"/>
      <c r="AD2695" s="155"/>
      <c r="AE2695" s="155"/>
      <c r="AF2695" s="155"/>
      <c r="AG2695" s="155"/>
      <c r="AH2695" s="155"/>
    </row>
    <row r="2696" spans="18:34" x14ac:dyDescent="0.25">
      <c r="R2696" s="155"/>
      <c r="S2696" s="155"/>
      <c r="T2696" s="155"/>
      <c r="U2696" s="155"/>
      <c r="V2696" s="155"/>
      <c r="W2696" s="155"/>
      <c r="X2696" s="155"/>
      <c r="Y2696" s="155"/>
      <c r="Z2696" s="155"/>
      <c r="AA2696" s="155"/>
      <c r="AB2696" s="155"/>
      <c r="AC2696" s="155"/>
      <c r="AD2696" s="155"/>
      <c r="AE2696" s="155"/>
      <c r="AF2696" s="155"/>
      <c r="AG2696" s="155"/>
      <c r="AH2696" s="155"/>
    </row>
    <row r="2697" spans="18:34" x14ac:dyDescent="0.25">
      <c r="R2697" s="155"/>
      <c r="S2697" s="155"/>
      <c r="T2697" s="155"/>
      <c r="U2697" s="155"/>
      <c r="V2697" s="155"/>
      <c r="W2697" s="155"/>
      <c r="X2697" s="155"/>
      <c r="Y2697" s="155"/>
      <c r="Z2697" s="155"/>
      <c r="AA2697" s="155"/>
      <c r="AB2697" s="155"/>
      <c r="AC2697" s="155"/>
      <c r="AD2697" s="155"/>
      <c r="AE2697" s="155"/>
      <c r="AF2697" s="155"/>
      <c r="AG2697" s="155"/>
      <c r="AH2697" s="155"/>
    </row>
    <row r="2698" spans="18:34" x14ac:dyDescent="0.25">
      <c r="R2698" s="155"/>
      <c r="S2698" s="155"/>
      <c r="T2698" s="155"/>
      <c r="U2698" s="155"/>
      <c r="V2698" s="155"/>
      <c r="W2698" s="155"/>
      <c r="X2698" s="155"/>
      <c r="Y2698" s="155"/>
      <c r="Z2698" s="155"/>
      <c r="AA2698" s="155"/>
      <c r="AB2698" s="155"/>
      <c r="AC2698" s="155"/>
      <c r="AD2698" s="155"/>
      <c r="AE2698" s="155"/>
      <c r="AF2698" s="155"/>
      <c r="AG2698" s="155"/>
      <c r="AH2698" s="155"/>
    </row>
    <row r="2699" spans="18:34" x14ac:dyDescent="0.25">
      <c r="R2699" s="155"/>
      <c r="S2699" s="155"/>
      <c r="T2699" s="155"/>
      <c r="U2699" s="155"/>
      <c r="V2699" s="155"/>
      <c r="W2699" s="155"/>
      <c r="X2699" s="155"/>
      <c r="Y2699" s="155"/>
      <c r="Z2699" s="155"/>
      <c r="AA2699" s="155"/>
      <c r="AB2699" s="155"/>
      <c r="AC2699" s="155"/>
      <c r="AD2699" s="155"/>
      <c r="AE2699" s="155"/>
      <c r="AF2699" s="155"/>
      <c r="AG2699" s="155"/>
      <c r="AH2699" s="155"/>
    </row>
    <row r="2700" spans="18:34" x14ac:dyDescent="0.25">
      <c r="R2700" s="155"/>
      <c r="S2700" s="155"/>
      <c r="T2700" s="155"/>
      <c r="U2700" s="155"/>
      <c r="V2700" s="155"/>
      <c r="W2700" s="155"/>
      <c r="X2700" s="155"/>
      <c r="Y2700" s="155"/>
      <c r="Z2700" s="155"/>
      <c r="AA2700" s="155"/>
      <c r="AB2700" s="155"/>
      <c r="AC2700" s="155"/>
      <c r="AD2700" s="155"/>
      <c r="AE2700" s="155"/>
      <c r="AF2700" s="155"/>
      <c r="AG2700" s="155"/>
      <c r="AH2700" s="155"/>
    </row>
    <row r="2701" spans="18:34" x14ac:dyDescent="0.25">
      <c r="R2701" s="155"/>
      <c r="S2701" s="155"/>
      <c r="T2701" s="155"/>
      <c r="U2701" s="155"/>
      <c r="V2701" s="155"/>
      <c r="W2701" s="155"/>
      <c r="X2701" s="155"/>
      <c r="Y2701" s="155"/>
      <c r="Z2701" s="155"/>
      <c r="AA2701" s="155"/>
      <c r="AB2701" s="155"/>
      <c r="AC2701" s="155"/>
      <c r="AD2701" s="155"/>
      <c r="AE2701" s="155"/>
      <c r="AF2701" s="155"/>
      <c r="AG2701" s="155"/>
      <c r="AH2701" s="155"/>
    </row>
    <row r="2702" spans="18:34" x14ac:dyDescent="0.25">
      <c r="R2702" s="155"/>
      <c r="S2702" s="155"/>
      <c r="T2702" s="155"/>
      <c r="U2702" s="155"/>
      <c r="V2702" s="155"/>
      <c r="W2702" s="155"/>
      <c r="X2702" s="155"/>
      <c r="Y2702" s="155"/>
      <c r="Z2702" s="155"/>
      <c r="AA2702" s="155"/>
      <c r="AB2702" s="155"/>
      <c r="AC2702" s="155"/>
      <c r="AD2702" s="155"/>
      <c r="AE2702" s="155"/>
      <c r="AF2702" s="155"/>
      <c r="AG2702" s="155"/>
      <c r="AH2702" s="155"/>
    </row>
    <row r="2703" spans="18:34" x14ac:dyDescent="0.25">
      <c r="R2703" s="155"/>
      <c r="S2703" s="155"/>
      <c r="T2703" s="155"/>
      <c r="U2703" s="155"/>
      <c r="V2703" s="155"/>
      <c r="W2703" s="155"/>
      <c r="X2703" s="155"/>
      <c r="Y2703" s="155"/>
      <c r="Z2703" s="155"/>
      <c r="AA2703" s="155"/>
      <c r="AB2703" s="155"/>
      <c r="AC2703" s="155"/>
      <c r="AD2703" s="155"/>
      <c r="AE2703" s="155"/>
      <c r="AF2703" s="155"/>
      <c r="AG2703" s="155"/>
      <c r="AH2703" s="155"/>
    </row>
    <row r="2704" spans="18:34" x14ac:dyDescent="0.25">
      <c r="R2704" s="155"/>
      <c r="S2704" s="155"/>
      <c r="T2704" s="155"/>
      <c r="U2704" s="155"/>
      <c r="V2704" s="155"/>
      <c r="W2704" s="155"/>
      <c r="X2704" s="155"/>
      <c r="Y2704" s="155"/>
      <c r="Z2704" s="155"/>
      <c r="AA2704" s="155"/>
      <c r="AB2704" s="155"/>
      <c r="AC2704" s="155"/>
      <c r="AD2704" s="155"/>
      <c r="AE2704" s="155"/>
      <c r="AF2704" s="155"/>
      <c r="AG2704" s="155"/>
      <c r="AH2704" s="155"/>
    </row>
    <row r="2705" spans="18:34" x14ac:dyDescent="0.25">
      <c r="R2705" s="155"/>
      <c r="S2705" s="155"/>
      <c r="T2705" s="155"/>
      <c r="U2705" s="155"/>
      <c r="V2705" s="155"/>
      <c r="W2705" s="155"/>
      <c r="X2705" s="155"/>
      <c r="Y2705" s="155"/>
      <c r="Z2705" s="155"/>
      <c r="AA2705" s="155"/>
      <c r="AB2705" s="155"/>
      <c r="AC2705" s="155"/>
      <c r="AD2705" s="155"/>
      <c r="AE2705" s="155"/>
      <c r="AF2705" s="155"/>
      <c r="AG2705" s="155"/>
      <c r="AH2705" s="155"/>
    </row>
    <row r="2706" spans="18:34" x14ac:dyDescent="0.25">
      <c r="R2706" s="155"/>
      <c r="S2706" s="155"/>
      <c r="T2706" s="155"/>
      <c r="U2706" s="155"/>
      <c r="V2706" s="155"/>
      <c r="W2706" s="155"/>
      <c r="X2706" s="155"/>
      <c r="Y2706" s="155"/>
      <c r="Z2706" s="155"/>
      <c r="AA2706" s="155"/>
      <c r="AB2706" s="155"/>
      <c r="AC2706" s="155"/>
      <c r="AD2706" s="155"/>
      <c r="AE2706" s="155"/>
      <c r="AF2706" s="155"/>
      <c r="AG2706" s="155"/>
      <c r="AH2706" s="155"/>
    </row>
    <row r="2707" spans="18:34" x14ac:dyDescent="0.25">
      <c r="R2707" s="155"/>
      <c r="S2707" s="155"/>
      <c r="T2707" s="155"/>
      <c r="U2707" s="155"/>
      <c r="V2707" s="155"/>
      <c r="W2707" s="155"/>
      <c r="X2707" s="155"/>
      <c r="Y2707" s="155"/>
      <c r="Z2707" s="155"/>
      <c r="AA2707" s="155"/>
      <c r="AB2707" s="155"/>
      <c r="AC2707" s="155"/>
      <c r="AD2707" s="155"/>
      <c r="AE2707" s="155"/>
      <c r="AF2707" s="155"/>
      <c r="AG2707" s="155"/>
      <c r="AH2707" s="155"/>
    </row>
    <row r="2708" spans="18:34" x14ac:dyDescent="0.25">
      <c r="R2708" s="155"/>
      <c r="S2708" s="155"/>
      <c r="T2708" s="155"/>
      <c r="U2708" s="155"/>
      <c r="V2708" s="155"/>
      <c r="W2708" s="155"/>
      <c r="X2708" s="155"/>
      <c r="Y2708" s="155"/>
      <c r="Z2708" s="155"/>
      <c r="AA2708" s="155"/>
      <c r="AB2708" s="155"/>
      <c r="AC2708" s="155"/>
      <c r="AD2708" s="155"/>
      <c r="AE2708" s="155"/>
      <c r="AF2708" s="155"/>
      <c r="AG2708" s="155"/>
      <c r="AH2708" s="155"/>
    </row>
    <row r="2709" spans="18:34" x14ac:dyDescent="0.25">
      <c r="R2709" s="155"/>
      <c r="S2709" s="155"/>
      <c r="T2709" s="155"/>
      <c r="U2709" s="155"/>
      <c r="V2709" s="155"/>
      <c r="W2709" s="155"/>
      <c r="X2709" s="155"/>
      <c r="Y2709" s="155"/>
      <c r="Z2709" s="155"/>
      <c r="AA2709" s="155"/>
      <c r="AB2709" s="155"/>
      <c r="AC2709" s="155"/>
      <c r="AD2709" s="155"/>
      <c r="AE2709" s="155"/>
      <c r="AF2709" s="155"/>
      <c r="AG2709" s="155"/>
      <c r="AH2709" s="155"/>
    </row>
    <row r="2710" spans="18:34" x14ac:dyDescent="0.25">
      <c r="R2710" s="155"/>
      <c r="S2710" s="155"/>
      <c r="T2710" s="155"/>
      <c r="U2710" s="155"/>
      <c r="V2710" s="155"/>
      <c r="W2710" s="155"/>
      <c r="X2710" s="155"/>
      <c r="Y2710" s="155"/>
      <c r="Z2710" s="155"/>
      <c r="AA2710" s="155"/>
      <c r="AB2710" s="155"/>
      <c r="AC2710" s="155"/>
      <c r="AD2710" s="155"/>
      <c r="AE2710" s="155"/>
      <c r="AF2710" s="155"/>
      <c r="AG2710" s="155"/>
      <c r="AH2710" s="155"/>
    </row>
    <row r="2711" spans="18:34" x14ac:dyDescent="0.25">
      <c r="R2711" s="155"/>
      <c r="S2711" s="155"/>
      <c r="T2711" s="155"/>
      <c r="U2711" s="155"/>
      <c r="V2711" s="155"/>
      <c r="W2711" s="155"/>
      <c r="X2711" s="155"/>
      <c r="Y2711" s="155"/>
      <c r="Z2711" s="155"/>
      <c r="AA2711" s="155"/>
      <c r="AB2711" s="155"/>
      <c r="AC2711" s="155"/>
      <c r="AD2711" s="155"/>
      <c r="AE2711" s="155"/>
      <c r="AF2711" s="155"/>
      <c r="AG2711" s="155"/>
      <c r="AH2711" s="155"/>
    </row>
    <row r="2712" spans="18:34" x14ac:dyDescent="0.25">
      <c r="R2712" s="155"/>
      <c r="S2712" s="155"/>
      <c r="T2712" s="155"/>
      <c r="U2712" s="155"/>
      <c r="V2712" s="155"/>
      <c r="W2712" s="155"/>
      <c r="X2712" s="155"/>
      <c r="Y2712" s="155"/>
      <c r="Z2712" s="155"/>
      <c r="AA2712" s="155"/>
      <c r="AB2712" s="155"/>
      <c r="AC2712" s="155"/>
      <c r="AD2712" s="155"/>
      <c r="AE2712" s="155"/>
      <c r="AF2712" s="155"/>
      <c r="AG2712" s="155"/>
      <c r="AH2712" s="155"/>
    </row>
    <row r="2713" spans="18:34" x14ac:dyDescent="0.25">
      <c r="R2713" s="155"/>
      <c r="S2713" s="155"/>
      <c r="T2713" s="155"/>
      <c r="U2713" s="155"/>
      <c r="V2713" s="155"/>
      <c r="W2713" s="155"/>
      <c r="X2713" s="155"/>
      <c r="Y2713" s="155"/>
      <c r="Z2713" s="155"/>
      <c r="AA2713" s="155"/>
      <c r="AB2713" s="155"/>
      <c r="AC2713" s="155"/>
      <c r="AD2713" s="155"/>
      <c r="AE2713" s="155"/>
      <c r="AF2713" s="155"/>
      <c r="AG2713" s="155"/>
      <c r="AH2713" s="155"/>
    </row>
    <row r="2714" spans="18:34" x14ac:dyDescent="0.25">
      <c r="R2714" s="155"/>
      <c r="S2714" s="155"/>
      <c r="T2714" s="155"/>
      <c r="U2714" s="155"/>
      <c r="V2714" s="155"/>
      <c r="W2714" s="155"/>
      <c r="X2714" s="155"/>
      <c r="Y2714" s="155"/>
      <c r="Z2714" s="155"/>
      <c r="AA2714" s="155"/>
      <c r="AB2714" s="155"/>
      <c r="AC2714" s="155"/>
      <c r="AD2714" s="155"/>
      <c r="AE2714" s="155"/>
      <c r="AF2714" s="155"/>
      <c r="AG2714" s="155"/>
      <c r="AH2714" s="155"/>
    </row>
    <row r="2715" spans="18:34" x14ac:dyDescent="0.25">
      <c r="R2715" s="155"/>
      <c r="S2715" s="155"/>
      <c r="T2715" s="155"/>
      <c r="U2715" s="155"/>
      <c r="V2715" s="155"/>
      <c r="W2715" s="155"/>
      <c r="X2715" s="155"/>
      <c r="Y2715" s="155"/>
      <c r="Z2715" s="155"/>
      <c r="AA2715" s="155"/>
      <c r="AB2715" s="155"/>
      <c r="AC2715" s="155"/>
      <c r="AD2715" s="155"/>
      <c r="AE2715" s="155"/>
      <c r="AF2715" s="155"/>
      <c r="AG2715" s="155"/>
      <c r="AH2715" s="155"/>
    </row>
    <row r="2716" spans="18:34" x14ac:dyDescent="0.25">
      <c r="R2716" s="155"/>
      <c r="S2716" s="155"/>
      <c r="T2716" s="155"/>
      <c r="U2716" s="155"/>
      <c r="V2716" s="155"/>
      <c r="W2716" s="155"/>
      <c r="X2716" s="155"/>
      <c r="Y2716" s="155"/>
      <c r="Z2716" s="155"/>
      <c r="AA2716" s="155"/>
      <c r="AB2716" s="155"/>
      <c r="AC2716" s="155"/>
      <c r="AD2716" s="155"/>
      <c r="AE2716" s="155"/>
      <c r="AF2716" s="155"/>
      <c r="AG2716" s="155"/>
      <c r="AH2716" s="155"/>
    </row>
    <row r="2717" spans="18:34" x14ac:dyDescent="0.25">
      <c r="R2717" s="155"/>
      <c r="S2717" s="155"/>
      <c r="T2717" s="155"/>
      <c r="U2717" s="155"/>
      <c r="V2717" s="155"/>
      <c r="W2717" s="155"/>
      <c r="X2717" s="155"/>
      <c r="Y2717" s="155"/>
      <c r="Z2717" s="155"/>
      <c r="AA2717" s="155"/>
      <c r="AB2717" s="155"/>
      <c r="AC2717" s="155"/>
      <c r="AD2717" s="155"/>
      <c r="AE2717" s="155"/>
      <c r="AF2717" s="155"/>
      <c r="AG2717" s="155"/>
      <c r="AH2717" s="155"/>
    </row>
    <row r="2718" spans="18:34" x14ac:dyDescent="0.25">
      <c r="R2718" s="155"/>
      <c r="S2718" s="155"/>
      <c r="T2718" s="155"/>
      <c r="U2718" s="155"/>
      <c r="V2718" s="155"/>
      <c r="W2718" s="155"/>
      <c r="X2718" s="155"/>
      <c r="Y2718" s="155"/>
      <c r="Z2718" s="155"/>
      <c r="AA2718" s="155"/>
      <c r="AB2718" s="155"/>
      <c r="AC2718" s="155"/>
      <c r="AD2718" s="155"/>
      <c r="AE2718" s="155"/>
      <c r="AF2718" s="155"/>
      <c r="AG2718" s="155"/>
      <c r="AH2718" s="155"/>
    </row>
    <row r="2719" spans="18:34" x14ac:dyDescent="0.25">
      <c r="R2719" s="155"/>
      <c r="S2719" s="155"/>
      <c r="T2719" s="155"/>
      <c r="U2719" s="155"/>
      <c r="V2719" s="155"/>
      <c r="W2719" s="155"/>
      <c r="X2719" s="155"/>
      <c r="Y2719" s="155"/>
      <c r="Z2719" s="155"/>
      <c r="AA2719" s="155"/>
      <c r="AB2719" s="155"/>
      <c r="AC2719" s="155"/>
      <c r="AD2719" s="155"/>
      <c r="AE2719" s="155"/>
      <c r="AF2719" s="155"/>
      <c r="AG2719" s="155"/>
      <c r="AH2719" s="155"/>
    </row>
    <row r="2720" spans="18:34" x14ac:dyDescent="0.25">
      <c r="R2720" s="155"/>
      <c r="S2720" s="155"/>
      <c r="T2720" s="155"/>
      <c r="U2720" s="155"/>
      <c r="V2720" s="155"/>
      <c r="W2720" s="155"/>
      <c r="X2720" s="155"/>
      <c r="Y2720" s="155"/>
      <c r="Z2720" s="155"/>
      <c r="AA2720" s="155"/>
      <c r="AB2720" s="155"/>
      <c r="AC2720" s="155"/>
      <c r="AD2720" s="155"/>
      <c r="AE2720" s="155"/>
      <c r="AF2720" s="155"/>
      <c r="AG2720" s="155"/>
      <c r="AH2720" s="155"/>
    </row>
    <row r="2721" spans="18:34" x14ac:dyDescent="0.25">
      <c r="R2721" s="155"/>
      <c r="S2721" s="155"/>
      <c r="T2721" s="155"/>
      <c r="U2721" s="155"/>
      <c r="V2721" s="155"/>
      <c r="W2721" s="155"/>
      <c r="X2721" s="155"/>
      <c r="Y2721" s="155"/>
      <c r="Z2721" s="155"/>
      <c r="AA2721" s="155"/>
      <c r="AB2721" s="155"/>
      <c r="AC2721" s="155"/>
      <c r="AD2721" s="155"/>
      <c r="AE2721" s="155"/>
      <c r="AF2721" s="155"/>
      <c r="AG2721" s="155"/>
      <c r="AH2721" s="155"/>
    </row>
    <row r="2722" spans="18:34" x14ac:dyDescent="0.25">
      <c r="R2722" s="155"/>
      <c r="S2722" s="155"/>
      <c r="T2722" s="155"/>
      <c r="U2722" s="155"/>
      <c r="V2722" s="155"/>
      <c r="W2722" s="155"/>
      <c r="X2722" s="155"/>
      <c r="Y2722" s="155"/>
      <c r="Z2722" s="155"/>
      <c r="AA2722" s="155"/>
      <c r="AB2722" s="155"/>
      <c r="AC2722" s="155"/>
      <c r="AD2722" s="155"/>
      <c r="AE2722" s="155"/>
      <c r="AF2722" s="155"/>
      <c r="AG2722" s="155"/>
      <c r="AH2722" s="155"/>
    </row>
    <row r="2723" spans="18:34" x14ac:dyDescent="0.25">
      <c r="R2723" s="155"/>
      <c r="S2723" s="155"/>
      <c r="T2723" s="155"/>
      <c r="U2723" s="155"/>
      <c r="V2723" s="155"/>
      <c r="W2723" s="155"/>
      <c r="X2723" s="155"/>
      <c r="Y2723" s="155"/>
      <c r="Z2723" s="155"/>
      <c r="AA2723" s="155"/>
      <c r="AB2723" s="155"/>
      <c r="AC2723" s="155"/>
      <c r="AD2723" s="155"/>
      <c r="AE2723" s="155"/>
      <c r="AF2723" s="155"/>
      <c r="AG2723" s="155"/>
      <c r="AH2723" s="155"/>
    </row>
    <row r="2724" spans="18:34" x14ac:dyDescent="0.25">
      <c r="R2724" s="155"/>
      <c r="S2724" s="155"/>
      <c r="T2724" s="155"/>
      <c r="U2724" s="155"/>
      <c r="V2724" s="155"/>
      <c r="W2724" s="155"/>
      <c r="X2724" s="155"/>
      <c r="Y2724" s="155"/>
      <c r="Z2724" s="155"/>
      <c r="AA2724" s="155"/>
      <c r="AB2724" s="155"/>
      <c r="AC2724" s="155"/>
      <c r="AD2724" s="155"/>
      <c r="AE2724" s="155"/>
      <c r="AF2724" s="155"/>
      <c r="AG2724" s="155"/>
      <c r="AH2724" s="155"/>
    </row>
    <row r="2725" spans="18:34" x14ac:dyDescent="0.25">
      <c r="R2725" s="155"/>
      <c r="S2725" s="155"/>
      <c r="T2725" s="155"/>
      <c r="U2725" s="155"/>
      <c r="V2725" s="155"/>
      <c r="W2725" s="155"/>
      <c r="X2725" s="155"/>
      <c r="Y2725" s="155"/>
      <c r="Z2725" s="155"/>
      <c r="AA2725" s="155"/>
      <c r="AB2725" s="155"/>
      <c r="AC2725" s="155"/>
      <c r="AD2725" s="155"/>
      <c r="AE2725" s="155"/>
      <c r="AF2725" s="155"/>
      <c r="AG2725" s="155"/>
      <c r="AH2725" s="155"/>
    </row>
    <row r="2726" spans="18:34" x14ac:dyDescent="0.25">
      <c r="R2726" s="155"/>
      <c r="S2726" s="155"/>
      <c r="T2726" s="155"/>
      <c r="U2726" s="155"/>
      <c r="V2726" s="155"/>
      <c r="W2726" s="155"/>
      <c r="X2726" s="155"/>
      <c r="Y2726" s="155"/>
      <c r="Z2726" s="155"/>
      <c r="AA2726" s="155"/>
      <c r="AB2726" s="155"/>
      <c r="AC2726" s="155"/>
      <c r="AD2726" s="155"/>
      <c r="AE2726" s="155"/>
      <c r="AF2726" s="155"/>
      <c r="AG2726" s="155"/>
      <c r="AH2726" s="155"/>
    </row>
    <row r="2727" spans="18:34" x14ac:dyDescent="0.25">
      <c r="R2727" s="155"/>
      <c r="S2727" s="155"/>
      <c r="T2727" s="155"/>
      <c r="U2727" s="155"/>
      <c r="V2727" s="155"/>
      <c r="W2727" s="155"/>
      <c r="X2727" s="155"/>
      <c r="Y2727" s="155"/>
      <c r="Z2727" s="155"/>
      <c r="AA2727" s="155"/>
      <c r="AB2727" s="155"/>
      <c r="AC2727" s="155"/>
      <c r="AD2727" s="155"/>
      <c r="AE2727" s="155"/>
      <c r="AF2727" s="155"/>
      <c r="AG2727" s="155"/>
      <c r="AH2727" s="155"/>
    </row>
    <row r="2728" spans="18:34" x14ac:dyDescent="0.25">
      <c r="R2728" s="155"/>
      <c r="S2728" s="155"/>
      <c r="T2728" s="155"/>
      <c r="U2728" s="155"/>
      <c r="V2728" s="155"/>
      <c r="W2728" s="155"/>
      <c r="X2728" s="155"/>
      <c r="Y2728" s="155"/>
      <c r="Z2728" s="155"/>
      <c r="AA2728" s="155"/>
      <c r="AB2728" s="155"/>
      <c r="AC2728" s="155"/>
      <c r="AD2728" s="155"/>
      <c r="AE2728" s="155"/>
      <c r="AF2728" s="155"/>
      <c r="AG2728" s="155"/>
      <c r="AH2728" s="155"/>
    </row>
    <row r="2729" spans="18:34" x14ac:dyDescent="0.25">
      <c r="R2729" s="155"/>
      <c r="S2729" s="155"/>
      <c r="T2729" s="155"/>
      <c r="U2729" s="155"/>
      <c r="V2729" s="155"/>
      <c r="W2729" s="155"/>
      <c r="X2729" s="155"/>
      <c r="Y2729" s="155"/>
      <c r="Z2729" s="155"/>
      <c r="AA2729" s="155"/>
      <c r="AB2729" s="155"/>
      <c r="AC2729" s="155"/>
      <c r="AD2729" s="155"/>
      <c r="AE2729" s="155"/>
      <c r="AF2729" s="155"/>
      <c r="AG2729" s="155"/>
      <c r="AH2729" s="155"/>
    </row>
    <row r="2730" spans="18:34" x14ac:dyDescent="0.25">
      <c r="R2730" s="155"/>
      <c r="S2730" s="155"/>
      <c r="T2730" s="155"/>
      <c r="U2730" s="155"/>
      <c r="V2730" s="155"/>
      <c r="W2730" s="155"/>
      <c r="X2730" s="155"/>
      <c r="Y2730" s="155"/>
      <c r="Z2730" s="155"/>
      <c r="AA2730" s="155"/>
      <c r="AB2730" s="155"/>
      <c r="AC2730" s="155"/>
      <c r="AD2730" s="155"/>
      <c r="AE2730" s="155"/>
      <c r="AF2730" s="155"/>
      <c r="AG2730" s="155"/>
      <c r="AH2730" s="155"/>
    </row>
    <row r="2731" spans="18:34" x14ac:dyDescent="0.25">
      <c r="R2731" s="155"/>
      <c r="S2731" s="155"/>
      <c r="T2731" s="155"/>
      <c r="U2731" s="155"/>
      <c r="V2731" s="155"/>
      <c r="W2731" s="155"/>
      <c r="X2731" s="155"/>
      <c r="Y2731" s="155"/>
      <c r="Z2731" s="155"/>
      <c r="AA2731" s="155"/>
      <c r="AB2731" s="155"/>
      <c r="AC2731" s="155"/>
      <c r="AD2731" s="155"/>
      <c r="AE2731" s="155"/>
      <c r="AF2731" s="155"/>
      <c r="AG2731" s="155"/>
      <c r="AH2731" s="155"/>
    </row>
    <row r="2732" spans="18:34" x14ac:dyDescent="0.25">
      <c r="R2732" s="155"/>
      <c r="S2732" s="155"/>
      <c r="T2732" s="155"/>
      <c r="U2732" s="155"/>
      <c r="V2732" s="155"/>
      <c r="W2732" s="155"/>
      <c r="X2732" s="155"/>
      <c r="Y2732" s="155"/>
      <c r="Z2732" s="155"/>
      <c r="AA2732" s="155"/>
      <c r="AB2732" s="155"/>
      <c r="AC2732" s="155"/>
      <c r="AD2732" s="155"/>
      <c r="AE2732" s="155"/>
      <c r="AF2732" s="155"/>
      <c r="AG2732" s="155"/>
      <c r="AH2732" s="155"/>
    </row>
    <row r="2733" spans="18:34" x14ac:dyDescent="0.25">
      <c r="R2733" s="155"/>
      <c r="S2733" s="155"/>
      <c r="T2733" s="155"/>
      <c r="U2733" s="155"/>
      <c r="V2733" s="155"/>
      <c r="W2733" s="155"/>
      <c r="X2733" s="155"/>
      <c r="Y2733" s="155"/>
      <c r="Z2733" s="155"/>
      <c r="AA2733" s="155"/>
      <c r="AB2733" s="155"/>
      <c r="AC2733" s="155"/>
      <c r="AD2733" s="155"/>
      <c r="AE2733" s="155"/>
      <c r="AF2733" s="155"/>
      <c r="AG2733" s="155"/>
      <c r="AH2733" s="155"/>
    </row>
    <row r="2734" spans="18:34" x14ac:dyDescent="0.25">
      <c r="R2734" s="155"/>
      <c r="S2734" s="155"/>
      <c r="T2734" s="155"/>
      <c r="U2734" s="155"/>
      <c r="V2734" s="155"/>
      <c r="W2734" s="155"/>
      <c r="X2734" s="155"/>
      <c r="Y2734" s="155"/>
      <c r="Z2734" s="155"/>
      <c r="AA2734" s="155"/>
      <c r="AB2734" s="155"/>
      <c r="AC2734" s="155"/>
      <c r="AD2734" s="155"/>
      <c r="AE2734" s="155"/>
      <c r="AF2734" s="155"/>
      <c r="AG2734" s="155"/>
      <c r="AH2734" s="155"/>
    </row>
    <row r="2735" spans="18:34" x14ac:dyDescent="0.25">
      <c r="R2735" s="155"/>
      <c r="S2735" s="155"/>
      <c r="T2735" s="155"/>
      <c r="U2735" s="155"/>
      <c r="V2735" s="155"/>
      <c r="W2735" s="155"/>
      <c r="X2735" s="155"/>
      <c r="Y2735" s="155"/>
      <c r="Z2735" s="155"/>
      <c r="AA2735" s="155"/>
      <c r="AB2735" s="155"/>
      <c r="AC2735" s="155"/>
      <c r="AD2735" s="155"/>
      <c r="AE2735" s="155"/>
      <c r="AF2735" s="155"/>
      <c r="AG2735" s="155"/>
      <c r="AH2735" s="155"/>
    </row>
    <row r="2736" spans="18:34" x14ac:dyDescent="0.25">
      <c r="R2736" s="155"/>
      <c r="S2736" s="155"/>
      <c r="T2736" s="155"/>
      <c r="U2736" s="155"/>
      <c r="V2736" s="155"/>
      <c r="W2736" s="155"/>
      <c r="X2736" s="155"/>
      <c r="Y2736" s="155"/>
      <c r="Z2736" s="155"/>
      <c r="AA2736" s="155"/>
      <c r="AB2736" s="155"/>
      <c r="AC2736" s="155"/>
      <c r="AD2736" s="155"/>
      <c r="AE2736" s="155"/>
      <c r="AF2736" s="155"/>
      <c r="AG2736" s="155"/>
      <c r="AH2736" s="155"/>
    </row>
    <row r="2737" spans="18:34" x14ac:dyDescent="0.25">
      <c r="R2737" s="155"/>
      <c r="S2737" s="155"/>
      <c r="T2737" s="155"/>
      <c r="U2737" s="155"/>
      <c r="V2737" s="155"/>
      <c r="W2737" s="155"/>
      <c r="X2737" s="155"/>
      <c r="Y2737" s="155"/>
      <c r="Z2737" s="155"/>
      <c r="AA2737" s="155"/>
      <c r="AB2737" s="155"/>
      <c r="AC2737" s="155"/>
      <c r="AD2737" s="155"/>
      <c r="AE2737" s="155"/>
      <c r="AF2737" s="155"/>
      <c r="AG2737" s="155"/>
      <c r="AH2737" s="155"/>
    </row>
    <row r="2738" spans="18:34" x14ac:dyDescent="0.25">
      <c r="R2738" s="155"/>
      <c r="S2738" s="155"/>
      <c r="T2738" s="155"/>
      <c r="U2738" s="155"/>
      <c r="V2738" s="155"/>
      <c r="W2738" s="155"/>
      <c r="X2738" s="155"/>
      <c r="Y2738" s="155"/>
      <c r="Z2738" s="155"/>
      <c r="AA2738" s="155"/>
      <c r="AB2738" s="155"/>
      <c r="AC2738" s="155"/>
      <c r="AD2738" s="155"/>
      <c r="AE2738" s="155"/>
      <c r="AF2738" s="155"/>
      <c r="AG2738" s="155"/>
      <c r="AH2738" s="155"/>
    </row>
    <row r="2739" spans="18:34" x14ac:dyDescent="0.25">
      <c r="R2739" s="155"/>
      <c r="S2739" s="155"/>
      <c r="T2739" s="155"/>
      <c r="U2739" s="155"/>
      <c r="V2739" s="155"/>
      <c r="W2739" s="155"/>
      <c r="X2739" s="155"/>
      <c r="Y2739" s="155"/>
      <c r="Z2739" s="155"/>
      <c r="AA2739" s="155"/>
      <c r="AB2739" s="155"/>
      <c r="AC2739" s="155"/>
      <c r="AD2739" s="155"/>
      <c r="AE2739" s="155"/>
      <c r="AF2739" s="155"/>
      <c r="AG2739" s="155"/>
      <c r="AH2739" s="155"/>
    </row>
    <row r="2740" spans="18:34" x14ac:dyDescent="0.25">
      <c r="R2740" s="155"/>
      <c r="S2740" s="155"/>
      <c r="T2740" s="155"/>
      <c r="U2740" s="155"/>
      <c r="V2740" s="155"/>
      <c r="W2740" s="155"/>
      <c r="X2740" s="155"/>
      <c r="Y2740" s="155"/>
      <c r="Z2740" s="155"/>
      <c r="AA2740" s="155"/>
      <c r="AB2740" s="155"/>
      <c r="AC2740" s="155"/>
      <c r="AD2740" s="155"/>
      <c r="AE2740" s="155"/>
      <c r="AF2740" s="155"/>
      <c r="AG2740" s="155"/>
      <c r="AH2740" s="155"/>
    </row>
    <row r="2741" spans="18:34" x14ac:dyDescent="0.25">
      <c r="R2741" s="155"/>
      <c r="S2741" s="155"/>
      <c r="T2741" s="155"/>
      <c r="U2741" s="155"/>
      <c r="V2741" s="155"/>
      <c r="W2741" s="155"/>
      <c r="X2741" s="155"/>
      <c r="Y2741" s="155"/>
      <c r="Z2741" s="155"/>
      <c r="AA2741" s="155"/>
      <c r="AB2741" s="155"/>
      <c r="AC2741" s="155"/>
      <c r="AD2741" s="155"/>
      <c r="AE2741" s="155"/>
      <c r="AF2741" s="155"/>
      <c r="AG2741" s="155"/>
      <c r="AH2741" s="155"/>
    </row>
    <row r="2742" spans="18:34" x14ac:dyDescent="0.25">
      <c r="R2742" s="155"/>
      <c r="S2742" s="155"/>
      <c r="T2742" s="155"/>
      <c r="U2742" s="155"/>
      <c r="V2742" s="155"/>
      <c r="W2742" s="155"/>
      <c r="X2742" s="155"/>
      <c r="Y2742" s="155"/>
      <c r="Z2742" s="155"/>
      <c r="AA2742" s="155"/>
      <c r="AB2742" s="155"/>
      <c r="AC2742" s="155"/>
      <c r="AD2742" s="155"/>
      <c r="AE2742" s="155"/>
      <c r="AF2742" s="155"/>
      <c r="AG2742" s="155"/>
      <c r="AH2742" s="155"/>
    </row>
    <row r="2743" spans="18:34" x14ac:dyDescent="0.25">
      <c r="R2743" s="155"/>
      <c r="S2743" s="155"/>
      <c r="T2743" s="155"/>
      <c r="U2743" s="155"/>
      <c r="V2743" s="155"/>
      <c r="W2743" s="155"/>
      <c r="X2743" s="155"/>
      <c r="Y2743" s="155"/>
      <c r="Z2743" s="155"/>
      <c r="AA2743" s="155"/>
      <c r="AB2743" s="155"/>
      <c r="AC2743" s="155"/>
      <c r="AD2743" s="155"/>
      <c r="AE2743" s="155"/>
      <c r="AF2743" s="155"/>
      <c r="AG2743" s="155"/>
      <c r="AH2743" s="155"/>
    </row>
    <row r="2744" spans="18:34" x14ac:dyDescent="0.25">
      <c r="R2744" s="155"/>
      <c r="S2744" s="155"/>
      <c r="T2744" s="155"/>
      <c r="U2744" s="155"/>
      <c r="V2744" s="155"/>
      <c r="W2744" s="155"/>
      <c r="X2744" s="155"/>
      <c r="Y2744" s="155"/>
      <c r="Z2744" s="155"/>
      <c r="AA2744" s="155"/>
      <c r="AB2744" s="155"/>
      <c r="AC2744" s="155"/>
      <c r="AD2744" s="155"/>
      <c r="AE2744" s="155"/>
      <c r="AF2744" s="155"/>
      <c r="AG2744" s="155"/>
      <c r="AH2744" s="155"/>
    </row>
    <row r="2745" spans="18:34" x14ac:dyDescent="0.25">
      <c r="R2745" s="155"/>
      <c r="S2745" s="155"/>
      <c r="T2745" s="155"/>
      <c r="U2745" s="155"/>
      <c r="V2745" s="155"/>
      <c r="W2745" s="155"/>
      <c r="X2745" s="155"/>
      <c r="Y2745" s="155"/>
      <c r="Z2745" s="155"/>
      <c r="AA2745" s="155"/>
      <c r="AB2745" s="155"/>
      <c r="AC2745" s="155"/>
      <c r="AD2745" s="155"/>
      <c r="AE2745" s="155"/>
      <c r="AF2745" s="155"/>
      <c r="AG2745" s="155"/>
      <c r="AH2745" s="155"/>
    </row>
    <row r="2746" spans="18:34" x14ac:dyDescent="0.25">
      <c r="R2746" s="155"/>
      <c r="S2746" s="155"/>
      <c r="T2746" s="155"/>
      <c r="U2746" s="155"/>
      <c r="V2746" s="155"/>
      <c r="W2746" s="155"/>
      <c r="X2746" s="155"/>
      <c r="Y2746" s="155"/>
      <c r="Z2746" s="155"/>
      <c r="AA2746" s="155"/>
      <c r="AB2746" s="155"/>
      <c r="AC2746" s="155"/>
      <c r="AD2746" s="155"/>
      <c r="AE2746" s="155"/>
      <c r="AF2746" s="155"/>
      <c r="AG2746" s="155"/>
      <c r="AH2746" s="155"/>
    </row>
    <row r="2747" spans="18:34" x14ac:dyDescent="0.25">
      <c r="R2747" s="155"/>
      <c r="S2747" s="155"/>
      <c r="T2747" s="155"/>
      <c r="U2747" s="155"/>
      <c r="V2747" s="155"/>
      <c r="W2747" s="155"/>
      <c r="X2747" s="155"/>
      <c r="Y2747" s="155"/>
      <c r="Z2747" s="155"/>
      <c r="AA2747" s="155"/>
      <c r="AB2747" s="155"/>
      <c r="AC2747" s="155"/>
      <c r="AD2747" s="155"/>
      <c r="AE2747" s="155"/>
      <c r="AF2747" s="155"/>
      <c r="AG2747" s="155"/>
      <c r="AH2747" s="155"/>
    </row>
    <row r="2748" spans="18:34" x14ac:dyDescent="0.25">
      <c r="R2748" s="155"/>
      <c r="S2748" s="155"/>
      <c r="T2748" s="155"/>
      <c r="U2748" s="155"/>
      <c r="V2748" s="155"/>
      <c r="W2748" s="155"/>
      <c r="X2748" s="155"/>
      <c r="Y2748" s="155"/>
      <c r="Z2748" s="155"/>
      <c r="AA2748" s="155"/>
      <c r="AB2748" s="155"/>
      <c r="AC2748" s="155"/>
      <c r="AD2748" s="155"/>
      <c r="AE2748" s="155"/>
      <c r="AF2748" s="155"/>
      <c r="AG2748" s="155"/>
      <c r="AH2748" s="155"/>
    </row>
    <row r="2749" spans="18:34" x14ac:dyDescent="0.25">
      <c r="R2749" s="155"/>
      <c r="S2749" s="155"/>
      <c r="T2749" s="155"/>
      <c r="U2749" s="155"/>
      <c r="V2749" s="155"/>
      <c r="W2749" s="155"/>
      <c r="X2749" s="155"/>
      <c r="Y2749" s="155"/>
      <c r="Z2749" s="155"/>
      <c r="AA2749" s="155"/>
      <c r="AB2749" s="155"/>
      <c r="AC2749" s="155"/>
      <c r="AD2749" s="155"/>
      <c r="AE2749" s="155"/>
      <c r="AF2749" s="155"/>
      <c r="AG2749" s="155"/>
      <c r="AH2749" s="155"/>
    </row>
    <row r="2750" spans="18:34" x14ac:dyDescent="0.25">
      <c r="R2750" s="155"/>
      <c r="S2750" s="155"/>
      <c r="T2750" s="155"/>
      <c r="U2750" s="155"/>
      <c r="V2750" s="155"/>
      <c r="W2750" s="155"/>
      <c r="X2750" s="155"/>
      <c r="Y2750" s="155"/>
      <c r="Z2750" s="155"/>
      <c r="AA2750" s="155"/>
      <c r="AB2750" s="155"/>
      <c r="AC2750" s="155"/>
      <c r="AD2750" s="155"/>
      <c r="AE2750" s="155"/>
      <c r="AF2750" s="155"/>
      <c r="AG2750" s="155"/>
      <c r="AH2750" s="155"/>
    </row>
    <row r="2751" spans="18:34" x14ac:dyDescent="0.25">
      <c r="R2751" s="155"/>
      <c r="S2751" s="155"/>
      <c r="T2751" s="155"/>
      <c r="U2751" s="155"/>
      <c r="V2751" s="155"/>
      <c r="W2751" s="155"/>
      <c r="X2751" s="155"/>
      <c r="Y2751" s="155"/>
      <c r="Z2751" s="155"/>
      <c r="AA2751" s="155"/>
      <c r="AB2751" s="155"/>
      <c r="AC2751" s="155"/>
      <c r="AD2751" s="155"/>
      <c r="AE2751" s="155"/>
      <c r="AF2751" s="155"/>
      <c r="AG2751" s="155"/>
      <c r="AH2751" s="155"/>
    </row>
    <row r="2752" spans="18:34" x14ac:dyDescent="0.25">
      <c r="R2752" s="155"/>
      <c r="S2752" s="155"/>
      <c r="T2752" s="155"/>
      <c r="U2752" s="155"/>
      <c r="V2752" s="155"/>
      <c r="W2752" s="155"/>
      <c r="X2752" s="155"/>
      <c r="Y2752" s="155"/>
      <c r="Z2752" s="155"/>
      <c r="AA2752" s="155"/>
      <c r="AB2752" s="155"/>
      <c r="AC2752" s="155"/>
      <c r="AD2752" s="155"/>
      <c r="AE2752" s="155"/>
      <c r="AF2752" s="155"/>
      <c r="AG2752" s="155"/>
      <c r="AH2752" s="155"/>
    </row>
    <row r="2753" spans="18:34" x14ac:dyDescent="0.25">
      <c r="R2753" s="155"/>
      <c r="S2753" s="155"/>
      <c r="T2753" s="155"/>
      <c r="U2753" s="155"/>
      <c r="V2753" s="155"/>
      <c r="W2753" s="155"/>
      <c r="X2753" s="155"/>
      <c r="Y2753" s="155"/>
      <c r="Z2753" s="155"/>
      <c r="AA2753" s="155"/>
      <c r="AB2753" s="155"/>
      <c r="AC2753" s="155"/>
      <c r="AD2753" s="155"/>
      <c r="AE2753" s="155"/>
      <c r="AF2753" s="155"/>
      <c r="AG2753" s="155"/>
      <c r="AH2753" s="155"/>
    </row>
    <row r="2754" spans="18:34" x14ac:dyDescent="0.25">
      <c r="R2754" s="155"/>
      <c r="S2754" s="155"/>
      <c r="T2754" s="155"/>
      <c r="U2754" s="155"/>
      <c r="V2754" s="155"/>
      <c r="W2754" s="155"/>
      <c r="X2754" s="155"/>
      <c r="Y2754" s="155"/>
      <c r="Z2754" s="155"/>
      <c r="AA2754" s="155"/>
      <c r="AB2754" s="155"/>
      <c r="AC2754" s="155"/>
      <c r="AD2754" s="155"/>
      <c r="AE2754" s="155"/>
      <c r="AF2754" s="155"/>
      <c r="AG2754" s="155"/>
      <c r="AH2754" s="155"/>
    </row>
    <row r="2755" spans="18:34" x14ac:dyDescent="0.25">
      <c r="R2755" s="155"/>
      <c r="S2755" s="155"/>
      <c r="T2755" s="155"/>
      <c r="U2755" s="155"/>
      <c r="V2755" s="155"/>
      <c r="W2755" s="155"/>
      <c r="X2755" s="155"/>
      <c r="Y2755" s="155"/>
      <c r="Z2755" s="155"/>
      <c r="AA2755" s="155"/>
      <c r="AB2755" s="155"/>
      <c r="AC2755" s="155"/>
      <c r="AD2755" s="155"/>
      <c r="AE2755" s="155"/>
      <c r="AF2755" s="155"/>
      <c r="AG2755" s="155"/>
      <c r="AH2755" s="155"/>
    </row>
    <row r="2756" spans="18:34" x14ac:dyDescent="0.25">
      <c r="R2756" s="155"/>
      <c r="S2756" s="155"/>
      <c r="T2756" s="155"/>
      <c r="U2756" s="155"/>
      <c r="V2756" s="155"/>
      <c r="W2756" s="155"/>
      <c r="X2756" s="155"/>
      <c r="Y2756" s="155"/>
      <c r="Z2756" s="155"/>
      <c r="AA2756" s="155"/>
      <c r="AB2756" s="155"/>
      <c r="AC2756" s="155"/>
      <c r="AD2756" s="155"/>
      <c r="AE2756" s="155"/>
      <c r="AF2756" s="155"/>
      <c r="AG2756" s="155"/>
      <c r="AH2756" s="155"/>
    </row>
    <row r="2757" spans="18:34" x14ac:dyDescent="0.25">
      <c r="R2757" s="155"/>
      <c r="S2757" s="155"/>
      <c r="T2757" s="155"/>
      <c r="U2757" s="155"/>
      <c r="V2757" s="155"/>
      <c r="W2757" s="155"/>
      <c r="X2757" s="155"/>
      <c r="Y2757" s="155"/>
      <c r="Z2757" s="155"/>
      <c r="AA2757" s="155"/>
      <c r="AB2757" s="155"/>
      <c r="AC2757" s="155"/>
      <c r="AD2757" s="155"/>
      <c r="AE2757" s="155"/>
      <c r="AF2757" s="155"/>
      <c r="AG2757" s="155"/>
      <c r="AH2757" s="155"/>
    </row>
    <row r="2758" spans="18:34" x14ac:dyDescent="0.25">
      <c r="R2758" s="155"/>
      <c r="S2758" s="155"/>
      <c r="T2758" s="155"/>
      <c r="U2758" s="155"/>
      <c r="V2758" s="155"/>
      <c r="W2758" s="155"/>
      <c r="X2758" s="155"/>
      <c r="Y2758" s="155"/>
      <c r="Z2758" s="155"/>
      <c r="AA2758" s="155"/>
      <c r="AB2758" s="155"/>
      <c r="AC2758" s="155"/>
      <c r="AD2758" s="155"/>
      <c r="AE2758" s="155"/>
      <c r="AF2758" s="155"/>
      <c r="AG2758" s="155"/>
      <c r="AH2758" s="155"/>
    </row>
    <row r="2759" spans="18:34" x14ac:dyDescent="0.25">
      <c r="R2759" s="155"/>
      <c r="S2759" s="155"/>
      <c r="T2759" s="155"/>
      <c r="U2759" s="155"/>
      <c r="V2759" s="155"/>
      <c r="W2759" s="155"/>
      <c r="X2759" s="155"/>
      <c r="Y2759" s="155"/>
      <c r="Z2759" s="155"/>
      <c r="AA2759" s="155"/>
      <c r="AB2759" s="155"/>
      <c r="AC2759" s="155"/>
      <c r="AD2759" s="155"/>
      <c r="AE2759" s="155"/>
      <c r="AF2759" s="155"/>
      <c r="AG2759" s="155"/>
      <c r="AH2759" s="155"/>
    </row>
    <row r="2760" spans="18:34" x14ac:dyDescent="0.25">
      <c r="R2760" s="155"/>
      <c r="S2760" s="155"/>
      <c r="T2760" s="155"/>
      <c r="U2760" s="155"/>
      <c r="V2760" s="155"/>
      <c r="W2760" s="155"/>
      <c r="X2760" s="155"/>
      <c r="Y2760" s="155"/>
      <c r="Z2760" s="155"/>
      <c r="AA2760" s="155"/>
      <c r="AB2760" s="155"/>
      <c r="AC2760" s="155"/>
      <c r="AD2760" s="155"/>
      <c r="AE2760" s="155"/>
      <c r="AF2760" s="155"/>
      <c r="AG2760" s="155"/>
      <c r="AH2760" s="155"/>
    </row>
    <row r="2761" spans="18:34" x14ac:dyDescent="0.25">
      <c r="R2761" s="155"/>
      <c r="S2761" s="155"/>
      <c r="T2761" s="155"/>
      <c r="U2761" s="155"/>
      <c r="V2761" s="155"/>
      <c r="W2761" s="155"/>
      <c r="X2761" s="155"/>
      <c r="Y2761" s="155"/>
      <c r="Z2761" s="155"/>
      <c r="AA2761" s="155"/>
      <c r="AB2761" s="155"/>
      <c r="AC2761" s="155"/>
      <c r="AD2761" s="155"/>
      <c r="AE2761" s="155"/>
      <c r="AF2761" s="155"/>
      <c r="AG2761" s="155"/>
      <c r="AH2761" s="155"/>
    </row>
    <row r="2762" spans="18:34" x14ac:dyDescent="0.25">
      <c r="R2762" s="155"/>
      <c r="S2762" s="155"/>
      <c r="T2762" s="155"/>
      <c r="U2762" s="155"/>
      <c r="V2762" s="155"/>
      <c r="W2762" s="155"/>
      <c r="X2762" s="155"/>
      <c r="Y2762" s="155"/>
      <c r="Z2762" s="155"/>
      <c r="AA2762" s="155"/>
      <c r="AB2762" s="155"/>
      <c r="AC2762" s="155"/>
      <c r="AD2762" s="155"/>
      <c r="AE2762" s="155"/>
      <c r="AF2762" s="155"/>
      <c r="AG2762" s="155"/>
      <c r="AH2762" s="155"/>
    </row>
    <row r="2763" spans="18:34" x14ac:dyDescent="0.25">
      <c r="R2763" s="155"/>
      <c r="S2763" s="155"/>
      <c r="T2763" s="155"/>
      <c r="U2763" s="155"/>
      <c r="V2763" s="155"/>
      <c r="W2763" s="155"/>
      <c r="X2763" s="155"/>
      <c r="Y2763" s="155"/>
      <c r="Z2763" s="155"/>
      <c r="AA2763" s="155"/>
      <c r="AB2763" s="155"/>
      <c r="AC2763" s="155"/>
      <c r="AD2763" s="155"/>
      <c r="AE2763" s="155"/>
      <c r="AF2763" s="155"/>
      <c r="AG2763" s="155"/>
      <c r="AH2763" s="155"/>
    </row>
    <row r="2764" spans="18:34" x14ac:dyDescent="0.25">
      <c r="R2764" s="155"/>
      <c r="S2764" s="155"/>
      <c r="T2764" s="155"/>
      <c r="U2764" s="155"/>
      <c r="V2764" s="155"/>
      <c r="W2764" s="155"/>
      <c r="X2764" s="155"/>
      <c r="Y2764" s="155"/>
      <c r="Z2764" s="155"/>
      <c r="AA2764" s="155"/>
      <c r="AB2764" s="155"/>
      <c r="AC2764" s="155"/>
      <c r="AD2764" s="155"/>
      <c r="AE2764" s="155"/>
      <c r="AF2764" s="155"/>
      <c r="AG2764" s="155"/>
      <c r="AH2764" s="155"/>
    </row>
    <row r="2765" spans="18:34" x14ac:dyDescent="0.25">
      <c r="R2765" s="155"/>
      <c r="S2765" s="155"/>
      <c r="T2765" s="155"/>
      <c r="U2765" s="155"/>
      <c r="V2765" s="155"/>
      <c r="W2765" s="155"/>
      <c r="X2765" s="155"/>
      <c r="Y2765" s="155"/>
      <c r="Z2765" s="155"/>
      <c r="AA2765" s="155"/>
      <c r="AB2765" s="155"/>
      <c r="AC2765" s="155"/>
      <c r="AD2765" s="155"/>
      <c r="AE2765" s="155"/>
      <c r="AF2765" s="155"/>
      <c r="AG2765" s="155"/>
      <c r="AH2765" s="155"/>
    </row>
    <row r="2766" spans="18:34" x14ac:dyDescent="0.25">
      <c r="R2766" s="155"/>
      <c r="S2766" s="155"/>
      <c r="T2766" s="155"/>
      <c r="U2766" s="155"/>
      <c r="V2766" s="155"/>
      <c r="W2766" s="155"/>
      <c r="X2766" s="155"/>
      <c r="Y2766" s="155"/>
      <c r="Z2766" s="155"/>
      <c r="AA2766" s="155"/>
      <c r="AB2766" s="155"/>
      <c r="AC2766" s="155"/>
      <c r="AD2766" s="155"/>
      <c r="AE2766" s="155"/>
      <c r="AF2766" s="155"/>
      <c r="AG2766" s="155"/>
      <c r="AH2766" s="155"/>
    </row>
    <row r="2767" spans="18:34" x14ac:dyDescent="0.25">
      <c r="R2767" s="155"/>
      <c r="S2767" s="155"/>
      <c r="T2767" s="155"/>
      <c r="U2767" s="155"/>
      <c r="V2767" s="155"/>
      <c r="W2767" s="155"/>
      <c r="X2767" s="155"/>
      <c r="Y2767" s="155"/>
      <c r="Z2767" s="155"/>
      <c r="AA2767" s="155"/>
      <c r="AB2767" s="155"/>
      <c r="AC2767" s="155"/>
      <c r="AD2767" s="155"/>
      <c r="AE2767" s="155"/>
      <c r="AF2767" s="155"/>
      <c r="AG2767" s="155"/>
      <c r="AH2767" s="155"/>
    </row>
    <row r="2768" spans="18:34" x14ac:dyDescent="0.25">
      <c r="R2768" s="155"/>
      <c r="S2768" s="155"/>
      <c r="T2768" s="155"/>
      <c r="U2768" s="155"/>
      <c r="V2768" s="155"/>
      <c r="W2768" s="155"/>
      <c r="X2768" s="155"/>
      <c r="Y2768" s="155"/>
      <c r="Z2768" s="155"/>
      <c r="AA2768" s="155"/>
      <c r="AB2768" s="155"/>
      <c r="AC2768" s="155"/>
      <c r="AD2768" s="155"/>
      <c r="AE2768" s="155"/>
      <c r="AF2768" s="155"/>
      <c r="AG2768" s="155"/>
      <c r="AH2768" s="155"/>
    </row>
    <row r="2769" spans="18:34" x14ac:dyDescent="0.25">
      <c r="R2769" s="155"/>
      <c r="S2769" s="155"/>
      <c r="T2769" s="155"/>
      <c r="U2769" s="155"/>
      <c r="V2769" s="155"/>
      <c r="W2769" s="155"/>
      <c r="X2769" s="155"/>
      <c r="Y2769" s="155"/>
      <c r="Z2769" s="155"/>
      <c r="AA2769" s="155"/>
      <c r="AB2769" s="155"/>
      <c r="AC2769" s="155"/>
      <c r="AD2769" s="155"/>
      <c r="AE2769" s="155"/>
      <c r="AF2769" s="155"/>
      <c r="AG2769" s="155"/>
      <c r="AH2769" s="155"/>
    </row>
    <row r="2770" spans="18:34" x14ac:dyDescent="0.25">
      <c r="R2770" s="155"/>
      <c r="S2770" s="155"/>
      <c r="T2770" s="155"/>
      <c r="U2770" s="155"/>
      <c r="V2770" s="155"/>
      <c r="W2770" s="155"/>
      <c r="X2770" s="155"/>
      <c r="Y2770" s="155"/>
      <c r="Z2770" s="155"/>
      <c r="AA2770" s="155"/>
      <c r="AB2770" s="155"/>
      <c r="AC2770" s="155"/>
      <c r="AD2770" s="155"/>
      <c r="AE2770" s="155"/>
      <c r="AF2770" s="155"/>
      <c r="AG2770" s="155"/>
      <c r="AH2770" s="155"/>
    </row>
    <row r="2771" spans="18:34" x14ac:dyDescent="0.25">
      <c r="R2771" s="155"/>
      <c r="S2771" s="155"/>
      <c r="T2771" s="155"/>
      <c r="U2771" s="155"/>
      <c r="V2771" s="155"/>
      <c r="W2771" s="155"/>
      <c r="X2771" s="155"/>
      <c r="Y2771" s="155"/>
      <c r="Z2771" s="155"/>
      <c r="AA2771" s="155"/>
      <c r="AB2771" s="155"/>
      <c r="AC2771" s="155"/>
      <c r="AD2771" s="155"/>
      <c r="AE2771" s="155"/>
      <c r="AF2771" s="155"/>
      <c r="AG2771" s="155"/>
      <c r="AH2771" s="155"/>
    </row>
    <row r="2772" spans="18:34" x14ac:dyDescent="0.25">
      <c r="R2772" s="155"/>
      <c r="S2772" s="155"/>
      <c r="T2772" s="155"/>
      <c r="U2772" s="155"/>
      <c r="V2772" s="155"/>
      <c r="W2772" s="155"/>
      <c r="X2772" s="155"/>
      <c r="Y2772" s="155"/>
      <c r="Z2772" s="155"/>
      <c r="AA2772" s="155"/>
      <c r="AB2772" s="155"/>
      <c r="AC2772" s="155"/>
      <c r="AD2772" s="155"/>
      <c r="AE2772" s="155"/>
      <c r="AF2772" s="155"/>
      <c r="AG2772" s="155"/>
      <c r="AH2772" s="155"/>
    </row>
    <row r="2773" spans="18:34" x14ac:dyDescent="0.25">
      <c r="R2773" s="155"/>
      <c r="S2773" s="155"/>
      <c r="T2773" s="155"/>
      <c r="U2773" s="155"/>
      <c r="V2773" s="155"/>
      <c r="W2773" s="155"/>
      <c r="X2773" s="155"/>
      <c r="Y2773" s="155"/>
      <c r="Z2773" s="155"/>
      <c r="AA2773" s="155"/>
      <c r="AB2773" s="155"/>
      <c r="AC2773" s="155"/>
      <c r="AD2773" s="155"/>
      <c r="AE2773" s="155"/>
      <c r="AF2773" s="155"/>
      <c r="AG2773" s="155"/>
      <c r="AH2773" s="155"/>
    </row>
    <row r="2774" spans="18:34" x14ac:dyDescent="0.25">
      <c r="R2774" s="155"/>
      <c r="S2774" s="155"/>
      <c r="T2774" s="155"/>
      <c r="U2774" s="155"/>
      <c r="V2774" s="155"/>
      <c r="W2774" s="155"/>
      <c r="X2774" s="155"/>
      <c r="Y2774" s="155"/>
      <c r="Z2774" s="155"/>
      <c r="AA2774" s="155"/>
      <c r="AB2774" s="155"/>
      <c r="AC2774" s="155"/>
      <c r="AD2774" s="155"/>
      <c r="AE2774" s="155"/>
      <c r="AF2774" s="155"/>
      <c r="AG2774" s="155"/>
      <c r="AH2774" s="155"/>
    </row>
    <row r="2775" spans="18:34" x14ac:dyDescent="0.25">
      <c r="R2775" s="155"/>
      <c r="S2775" s="155"/>
      <c r="T2775" s="155"/>
      <c r="U2775" s="155"/>
      <c r="V2775" s="155"/>
      <c r="W2775" s="155"/>
      <c r="X2775" s="155"/>
      <c r="Y2775" s="155"/>
      <c r="Z2775" s="155"/>
      <c r="AA2775" s="155"/>
      <c r="AB2775" s="155"/>
      <c r="AC2775" s="155"/>
      <c r="AD2775" s="155"/>
      <c r="AE2775" s="155"/>
      <c r="AF2775" s="155"/>
      <c r="AG2775" s="155"/>
      <c r="AH2775" s="155"/>
    </row>
    <row r="2776" spans="18:34" x14ac:dyDescent="0.25">
      <c r="R2776" s="155"/>
      <c r="S2776" s="155"/>
      <c r="T2776" s="155"/>
      <c r="U2776" s="155"/>
      <c r="V2776" s="155"/>
      <c r="W2776" s="155"/>
      <c r="X2776" s="155"/>
      <c r="Y2776" s="155"/>
      <c r="Z2776" s="155"/>
      <c r="AA2776" s="155"/>
      <c r="AB2776" s="155"/>
      <c r="AC2776" s="155"/>
      <c r="AD2776" s="155"/>
      <c r="AE2776" s="155"/>
      <c r="AF2776" s="155"/>
      <c r="AG2776" s="155"/>
      <c r="AH2776" s="155"/>
    </row>
    <row r="2777" spans="18:34" x14ac:dyDescent="0.25">
      <c r="R2777" s="155"/>
      <c r="S2777" s="155"/>
      <c r="T2777" s="155"/>
      <c r="U2777" s="155"/>
      <c r="V2777" s="155"/>
      <c r="W2777" s="155"/>
      <c r="X2777" s="155"/>
      <c r="Y2777" s="155"/>
      <c r="Z2777" s="155"/>
      <c r="AA2777" s="155"/>
      <c r="AB2777" s="155"/>
      <c r="AC2777" s="155"/>
      <c r="AD2777" s="155"/>
      <c r="AE2777" s="155"/>
      <c r="AF2777" s="155"/>
      <c r="AG2777" s="155"/>
      <c r="AH2777" s="155"/>
    </row>
    <row r="2778" spans="18:34" x14ac:dyDescent="0.25">
      <c r="R2778" s="155"/>
      <c r="S2778" s="155"/>
      <c r="T2778" s="155"/>
      <c r="U2778" s="155"/>
      <c r="V2778" s="155"/>
      <c r="W2778" s="155"/>
      <c r="X2778" s="155"/>
      <c r="Y2778" s="155"/>
      <c r="Z2778" s="155"/>
      <c r="AA2778" s="155"/>
      <c r="AB2778" s="155"/>
      <c r="AC2778" s="155"/>
      <c r="AD2778" s="155"/>
      <c r="AE2778" s="155"/>
      <c r="AF2778" s="155"/>
      <c r="AG2778" s="155"/>
      <c r="AH2778" s="155"/>
    </row>
    <row r="2779" spans="18:34" x14ac:dyDescent="0.25">
      <c r="R2779" s="155"/>
      <c r="S2779" s="155"/>
      <c r="T2779" s="155"/>
      <c r="U2779" s="155"/>
      <c r="V2779" s="155"/>
      <c r="W2779" s="155"/>
      <c r="X2779" s="155"/>
      <c r="Y2779" s="155"/>
      <c r="Z2779" s="155"/>
      <c r="AA2779" s="155"/>
      <c r="AB2779" s="155"/>
      <c r="AC2779" s="155"/>
      <c r="AD2779" s="155"/>
      <c r="AE2779" s="155"/>
      <c r="AF2779" s="155"/>
      <c r="AG2779" s="155"/>
      <c r="AH2779" s="155"/>
    </row>
    <row r="2780" spans="18:34" x14ac:dyDescent="0.25">
      <c r="R2780" s="155"/>
      <c r="S2780" s="155"/>
      <c r="T2780" s="155"/>
      <c r="U2780" s="155"/>
      <c r="V2780" s="155"/>
      <c r="W2780" s="155"/>
      <c r="X2780" s="155"/>
      <c r="Y2780" s="155"/>
      <c r="Z2780" s="155"/>
      <c r="AA2780" s="155"/>
      <c r="AB2780" s="155"/>
      <c r="AC2780" s="155"/>
      <c r="AD2780" s="155"/>
      <c r="AE2780" s="155"/>
      <c r="AF2780" s="155"/>
      <c r="AG2780" s="155"/>
      <c r="AH2780" s="155"/>
    </row>
    <row r="2781" spans="18:34" x14ac:dyDescent="0.25">
      <c r="R2781" s="155"/>
      <c r="S2781" s="155"/>
      <c r="T2781" s="155"/>
      <c r="U2781" s="155"/>
      <c r="V2781" s="155"/>
      <c r="W2781" s="155"/>
      <c r="X2781" s="155"/>
      <c r="Y2781" s="155"/>
      <c r="Z2781" s="155"/>
      <c r="AA2781" s="155"/>
      <c r="AB2781" s="155"/>
      <c r="AC2781" s="155"/>
      <c r="AD2781" s="155"/>
      <c r="AE2781" s="155"/>
      <c r="AF2781" s="155"/>
      <c r="AG2781" s="155"/>
      <c r="AH2781" s="155"/>
    </row>
    <row r="2782" spans="18:34" x14ac:dyDescent="0.25">
      <c r="R2782" s="155"/>
      <c r="S2782" s="155"/>
      <c r="T2782" s="155"/>
      <c r="U2782" s="155"/>
      <c r="V2782" s="155"/>
      <c r="W2782" s="155"/>
      <c r="X2782" s="155"/>
      <c r="Y2782" s="155"/>
      <c r="Z2782" s="155"/>
      <c r="AA2782" s="155"/>
      <c r="AB2782" s="155"/>
      <c r="AC2782" s="155"/>
      <c r="AD2782" s="155"/>
      <c r="AE2782" s="155"/>
      <c r="AF2782" s="155"/>
      <c r="AG2782" s="155"/>
      <c r="AH2782" s="155"/>
    </row>
    <row r="2783" spans="18:34" x14ac:dyDescent="0.25">
      <c r="R2783" s="155"/>
      <c r="S2783" s="155"/>
      <c r="T2783" s="155"/>
      <c r="U2783" s="155"/>
      <c r="V2783" s="155"/>
      <c r="W2783" s="155"/>
      <c r="X2783" s="155"/>
      <c r="Y2783" s="155"/>
      <c r="Z2783" s="155"/>
      <c r="AA2783" s="155"/>
      <c r="AB2783" s="155"/>
      <c r="AC2783" s="155"/>
      <c r="AD2783" s="155"/>
      <c r="AE2783" s="155"/>
      <c r="AF2783" s="155"/>
      <c r="AG2783" s="155"/>
      <c r="AH2783" s="155"/>
    </row>
    <row r="2784" spans="18:34" x14ac:dyDescent="0.25">
      <c r="R2784" s="155"/>
      <c r="S2784" s="155"/>
      <c r="T2784" s="155"/>
      <c r="U2784" s="155"/>
      <c r="V2784" s="155"/>
      <c r="W2784" s="155"/>
      <c r="X2784" s="155"/>
      <c r="Y2784" s="155"/>
      <c r="Z2784" s="155"/>
      <c r="AA2784" s="155"/>
      <c r="AB2784" s="155"/>
      <c r="AC2784" s="155"/>
      <c r="AD2784" s="155"/>
      <c r="AE2784" s="155"/>
      <c r="AF2784" s="155"/>
      <c r="AG2784" s="155"/>
      <c r="AH2784" s="155"/>
    </row>
    <row r="2785" spans="18:34" x14ac:dyDescent="0.25">
      <c r="R2785" s="155"/>
      <c r="S2785" s="155"/>
      <c r="T2785" s="155"/>
      <c r="U2785" s="155"/>
      <c r="V2785" s="155"/>
      <c r="W2785" s="155"/>
      <c r="X2785" s="155"/>
      <c r="Y2785" s="155"/>
      <c r="Z2785" s="155"/>
      <c r="AA2785" s="155"/>
      <c r="AB2785" s="155"/>
      <c r="AC2785" s="155"/>
      <c r="AD2785" s="155"/>
      <c r="AE2785" s="155"/>
      <c r="AF2785" s="155"/>
      <c r="AG2785" s="155"/>
      <c r="AH2785" s="155"/>
    </row>
    <row r="2786" spans="18:34" x14ac:dyDescent="0.25">
      <c r="R2786" s="155"/>
      <c r="S2786" s="155"/>
      <c r="T2786" s="155"/>
      <c r="U2786" s="155"/>
      <c r="V2786" s="155"/>
      <c r="W2786" s="155"/>
      <c r="X2786" s="155"/>
      <c r="Y2786" s="155"/>
      <c r="Z2786" s="155"/>
      <c r="AA2786" s="155"/>
      <c r="AB2786" s="155"/>
      <c r="AC2786" s="155"/>
      <c r="AD2786" s="155"/>
      <c r="AE2786" s="155"/>
      <c r="AF2786" s="155"/>
      <c r="AG2786" s="155"/>
      <c r="AH2786" s="155"/>
    </row>
    <row r="2787" spans="18:34" x14ac:dyDescent="0.25">
      <c r="R2787" s="155"/>
      <c r="S2787" s="155"/>
      <c r="T2787" s="155"/>
      <c r="U2787" s="155"/>
      <c r="V2787" s="155"/>
      <c r="W2787" s="155"/>
      <c r="X2787" s="155"/>
      <c r="Y2787" s="155"/>
      <c r="Z2787" s="155"/>
      <c r="AA2787" s="155"/>
      <c r="AB2787" s="155"/>
      <c r="AC2787" s="155"/>
      <c r="AD2787" s="155"/>
      <c r="AE2787" s="155"/>
      <c r="AF2787" s="155"/>
      <c r="AG2787" s="155"/>
      <c r="AH2787" s="155"/>
    </row>
    <row r="2788" spans="18:34" x14ac:dyDescent="0.25">
      <c r="R2788" s="155"/>
      <c r="S2788" s="155"/>
      <c r="T2788" s="155"/>
      <c r="U2788" s="155"/>
      <c r="V2788" s="155"/>
      <c r="W2788" s="155"/>
      <c r="X2788" s="155"/>
      <c r="Y2788" s="155"/>
      <c r="Z2788" s="155"/>
      <c r="AA2788" s="155"/>
      <c r="AB2788" s="155"/>
      <c r="AC2788" s="155"/>
      <c r="AD2788" s="155"/>
      <c r="AE2788" s="155"/>
      <c r="AF2788" s="155"/>
      <c r="AG2788" s="155"/>
      <c r="AH2788" s="155"/>
    </row>
    <row r="2789" spans="18:34" x14ac:dyDescent="0.25">
      <c r="R2789" s="155"/>
      <c r="S2789" s="155"/>
      <c r="T2789" s="155"/>
      <c r="U2789" s="155"/>
      <c r="V2789" s="155"/>
      <c r="W2789" s="155"/>
      <c r="X2789" s="155"/>
      <c r="Y2789" s="155"/>
      <c r="Z2789" s="155"/>
      <c r="AA2789" s="155"/>
      <c r="AB2789" s="155"/>
      <c r="AC2789" s="155"/>
      <c r="AD2789" s="155"/>
      <c r="AE2789" s="155"/>
      <c r="AF2789" s="155"/>
      <c r="AG2789" s="155"/>
      <c r="AH2789" s="155"/>
    </row>
    <row r="2790" spans="18:34" x14ac:dyDescent="0.25">
      <c r="R2790" s="155"/>
      <c r="S2790" s="155"/>
      <c r="T2790" s="155"/>
      <c r="U2790" s="155"/>
      <c r="V2790" s="155"/>
      <c r="W2790" s="155"/>
      <c r="X2790" s="155"/>
      <c r="Y2790" s="155"/>
      <c r="Z2790" s="155"/>
      <c r="AA2790" s="155"/>
      <c r="AB2790" s="155"/>
      <c r="AC2790" s="155"/>
      <c r="AD2790" s="155"/>
      <c r="AE2790" s="155"/>
      <c r="AF2790" s="155"/>
      <c r="AG2790" s="155"/>
      <c r="AH2790" s="155"/>
    </row>
    <row r="2791" spans="18:34" x14ac:dyDescent="0.25">
      <c r="R2791" s="155"/>
      <c r="S2791" s="155"/>
      <c r="T2791" s="155"/>
      <c r="U2791" s="155"/>
      <c r="V2791" s="155"/>
      <c r="W2791" s="155"/>
      <c r="X2791" s="155"/>
      <c r="Y2791" s="155"/>
      <c r="Z2791" s="155"/>
      <c r="AA2791" s="155"/>
      <c r="AB2791" s="155"/>
      <c r="AC2791" s="155"/>
      <c r="AD2791" s="155"/>
      <c r="AE2791" s="155"/>
      <c r="AF2791" s="155"/>
      <c r="AG2791" s="155"/>
      <c r="AH2791" s="155"/>
    </row>
    <row r="2792" spans="18:34" x14ac:dyDescent="0.25">
      <c r="R2792" s="155"/>
      <c r="S2792" s="155"/>
      <c r="T2792" s="155"/>
      <c r="U2792" s="155"/>
      <c r="V2792" s="155"/>
      <c r="W2792" s="155"/>
      <c r="X2792" s="155"/>
      <c r="Y2792" s="155"/>
      <c r="Z2792" s="155"/>
      <c r="AA2792" s="155"/>
      <c r="AB2792" s="155"/>
      <c r="AC2792" s="155"/>
      <c r="AD2792" s="155"/>
      <c r="AE2792" s="155"/>
      <c r="AF2792" s="155"/>
      <c r="AG2792" s="155"/>
      <c r="AH2792" s="155"/>
    </row>
    <row r="2793" spans="18:34" x14ac:dyDescent="0.25">
      <c r="R2793" s="155"/>
      <c r="S2793" s="155"/>
      <c r="T2793" s="155"/>
      <c r="U2793" s="155"/>
      <c r="V2793" s="155"/>
      <c r="W2793" s="155"/>
      <c r="X2793" s="155"/>
      <c r="Y2793" s="155"/>
      <c r="Z2793" s="155"/>
      <c r="AA2793" s="155"/>
      <c r="AB2793" s="155"/>
      <c r="AC2793" s="155"/>
      <c r="AD2793" s="155"/>
      <c r="AE2793" s="155"/>
      <c r="AF2793" s="155"/>
      <c r="AG2793" s="155"/>
      <c r="AH2793" s="155"/>
    </row>
    <row r="2794" spans="18:34" x14ac:dyDescent="0.25">
      <c r="R2794" s="155"/>
      <c r="S2794" s="155"/>
      <c r="T2794" s="155"/>
      <c r="U2794" s="155"/>
      <c r="V2794" s="155"/>
      <c r="W2794" s="155"/>
      <c r="X2794" s="155"/>
      <c r="Y2794" s="155"/>
      <c r="Z2794" s="155"/>
      <c r="AA2794" s="155"/>
      <c r="AB2794" s="155"/>
      <c r="AC2794" s="155"/>
      <c r="AD2794" s="155"/>
      <c r="AE2794" s="155"/>
      <c r="AF2794" s="155"/>
      <c r="AG2794" s="155"/>
      <c r="AH2794" s="155"/>
    </row>
    <row r="2795" spans="18:34" x14ac:dyDescent="0.25">
      <c r="R2795" s="155"/>
      <c r="S2795" s="155"/>
      <c r="T2795" s="155"/>
      <c r="U2795" s="155"/>
      <c r="V2795" s="155"/>
      <c r="W2795" s="155"/>
      <c r="X2795" s="155"/>
      <c r="Y2795" s="155"/>
      <c r="Z2795" s="155"/>
      <c r="AA2795" s="155"/>
      <c r="AB2795" s="155"/>
      <c r="AC2795" s="155"/>
      <c r="AD2795" s="155"/>
      <c r="AE2795" s="155"/>
      <c r="AF2795" s="155"/>
      <c r="AG2795" s="155"/>
      <c r="AH2795" s="155"/>
    </row>
    <row r="2796" spans="18:34" x14ac:dyDescent="0.25">
      <c r="R2796" s="155"/>
      <c r="S2796" s="155"/>
      <c r="T2796" s="155"/>
      <c r="U2796" s="155"/>
      <c r="V2796" s="155"/>
      <c r="W2796" s="155"/>
      <c r="X2796" s="155"/>
      <c r="Y2796" s="155"/>
      <c r="Z2796" s="155"/>
      <c r="AA2796" s="155"/>
      <c r="AB2796" s="155"/>
      <c r="AC2796" s="155"/>
      <c r="AD2796" s="155"/>
      <c r="AE2796" s="155"/>
      <c r="AF2796" s="155"/>
      <c r="AG2796" s="155"/>
      <c r="AH2796" s="155"/>
    </row>
    <row r="2797" spans="18:34" x14ac:dyDescent="0.25">
      <c r="R2797" s="155"/>
      <c r="S2797" s="155"/>
      <c r="T2797" s="155"/>
      <c r="U2797" s="155"/>
      <c r="V2797" s="155"/>
      <c r="W2797" s="155"/>
      <c r="X2797" s="155"/>
      <c r="Y2797" s="155"/>
      <c r="Z2797" s="155"/>
      <c r="AA2797" s="155"/>
      <c r="AB2797" s="155"/>
      <c r="AC2797" s="155"/>
      <c r="AD2797" s="155"/>
      <c r="AE2797" s="155"/>
      <c r="AF2797" s="155"/>
      <c r="AG2797" s="155"/>
      <c r="AH2797" s="155"/>
    </row>
    <row r="2798" spans="18:34" x14ac:dyDescent="0.25">
      <c r="R2798" s="155"/>
      <c r="S2798" s="155"/>
      <c r="T2798" s="155"/>
      <c r="U2798" s="155"/>
      <c r="V2798" s="155"/>
      <c r="W2798" s="155"/>
      <c r="X2798" s="155"/>
      <c r="Y2798" s="155"/>
      <c r="Z2798" s="155"/>
      <c r="AA2798" s="155"/>
      <c r="AB2798" s="155"/>
      <c r="AC2798" s="155"/>
      <c r="AD2798" s="155"/>
      <c r="AE2798" s="155"/>
      <c r="AF2798" s="155"/>
      <c r="AG2798" s="155"/>
      <c r="AH2798" s="155"/>
    </row>
    <row r="2799" spans="18:34" x14ac:dyDescent="0.25">
      <c r="R2799" s="155"/>
      <c r="S2799" s="155"/>
      <c r="T2799" s="155"/>
      <c r="U2799" s="155"/>
      <c r="V2799" s="155"/>
      <c r="W2799" s="155"/>
      <c r="X2799" s="155"/>
      <c r="Y2799" s="155"/>
      <c r="Z2799" s="155"/>
      <c r="AA2799" s="155"/>
      <c r="AB2799" s="155"/>
      <c r="AC2799" s="155"/>
      <c r="AD2799" s="155"/>
      <c r="AE2799" s="155"/>
      <c r="AF2799" s="155"/>
      <c r="AG2799" s="155"/>
      <c r="AH2799" s="155"/>
    </row>
    <row r="2800" spans="18:34" x14ac:dyDescent="0.25">
      <c r="R2800" s="155"/>
      <c r="S2800" s="155"/>
      <c r="T2800" s="155"/>
      <c r="U2800" s="155"/>
      <c r="V2800" s="155"/>
      <c r="W2800" s="155"/>
      <c r="X2800" s="155"/>
      <c r="Y2800" s="155"/>
      <c r="Z2800" s="155"/>
      <c r="AA2800" s="155"/>
      <c r="AB2800" s="155"/>
      <c r="AC2800" s="155"/>
      <c r="AD2800" s="155"/>
      <c r="AE2800" s="155"/>
      <c r="AF2800" s="155"/>
      <c r="AG2800" s="155"/>
      <c r="AH2800" s="155"/>
    </row>
    <row r="2801" spans="18:34" x14ac:dyDescent="0.25">
      <c r="R2801" s="155"/>
      <c r="S2801" s="155"/>
      <c r="T2801" s="155"/>
      <c r="U2801" s="155"/>
      <c r="V2801" s="155"/>
      <c r="W2801" s="155"/>
      <c r="X2801" s="155"/>
      <c r="Y2801" s="155"/>
      <c r="Z2801" s="155"/>
      <c r="AA2801" s="155"/>
      <c r="AB2801" s="155"/>
      <c r="AC2801" s="155"/>
      <c r="AD2801" s="155"/>
      <c r="AE2801" s="155"/>
      <c r="AF2801" s="155"/>
      <c r="AG2801" s="155"/>
      <c r="AH2801" s="155"/>
    </row>
    <row r="2802" spans="18:34" x14ac:dyDescent="0.25">
      <c r="R2802" s="155"/>
      <c r="S2802" s="155"/>
      <c r="T2802" s="155"/>
      <c r="U2802" s="155"/>
      <c r="V2802" s="155"/>
      <c r="W2802" s="155"/>
      <c r="X2802" s="155"/>
      <c r="Y2802" s="155"/>
      <c r="Z2802" s="155"/>
      <c r="AA2802" s="155"/>
      <c r="AB2802" s="155"/>
      <c r="AC2802" s="155"/>
      <c r="AD2802" s="155"/>
      <c r="AE2802" s="155"/>
      <c r="AF2802" s="155"/>
      <c r="AG2802" s="155"/>
      <c r="AH2802" s="155"/>
    </row>
    <row r="2803" spans="18:34" x14ac:dyDescent="0.25">
      <c r="R2803" s="155"/>
      <c r="S2803" s="155"/>
      <c r="T2803" s="155"/>
      <c r="U2803" s="155"/>
      <c r="V2803" s="155"/>
      <c r="W2803" s="155"/>
      <c r="X2803" s="155"/>
      <c r="Y2803" s="155"/>
      <c r="Z2803" s="155"/>
      <c r="AA2803" s="155"/>
      <c r="AB2803" s="155"/>
      <c r="AC2803" s="155"/>
      <c r="AD2803" s="155"/>
      <c r="AE2803" s="155"/>
      <c r="AF2803" s="155"/>
      <c r="AG2803" s="155"/>
      <c r="AH2803" s="155"/>
    </row>
    <row r="2804" spans="18:34" x14ac:dyDescent="0.25">
      <c r="R2804" s="155"/>
      <c r="S2804" s="155"/>
      <c r="T2804" s="155"/>
      <c r="U2804" s="155"/>
      <c r="V2804" s="155"/>
      <c r="W2804" s="155"/>
      <c r="X2804" s="155"/>
      <c r="Y2804" s="155"/>
      <c r="Z2804" s="155"/>
      <c r="AA2804" s="155"/>
      <c r="AB2804" s="155"/>
      <c r="AC2804" s="155"/>
      <c r="AD2804" s="155"/>
      <c r="AE2804" s="155"/>
      <c r="AF2804" s="155"/>
      <c r="AG2804" s="155"/>
      <c r="AH2804" s="155"/>
    </row>
    <row r="2805" spans="18:34" x14ac:dyDescent="0.25">
      <c r="R2805" s="155"/>
      <c r="S2805" s="155"/>
      <c r="T2805" s="155"/>
      <c r="U2805" s="155"/>
      <c r="V2805" s="155"/>
      <c r="W2805" s="155"/>
      <c r="X2805" s="155"/>
      <c r="Y2805" s="155"/>
      <c r="Z2805" s="155"/>
      <c r="AA2805" s="155"/>
      <c r="AB2805" s="155"/>
      <c r="AC2805" s="155"/>
      <c r="AD2805" s="155"/>
      <c r="AE2805" s="155"/>
      <c r="AF2805" s="155"/>
      <c r="AG2805" s="155"/>
      <c r="AH2805" s="155"/>
    </row>
    <row r="2806" spans="18:34" x14ac:dyDescent="0.25">
      <c r="R2806" s="155"/>
      <c r="S2806" s="155"/>
      <c r="T2806" s="155"/>
      <c r="U2806" s="155"/>
      <c r="V2806" s="155"/>
      <c r="W2806" s="155"/>
      <c r="X2806" s="155"/>
      <c r="Y2806" s="155"/>
      <c r="Z2806" s="155"/>
      <c r="AA2806" s="155"/>
      <c r="AB2806" s="155"/>
      <c r="AC2806" s="155"/>
      <c r="AD2806" s="155"/>
      <c r="AE2806" s="155"/>
      <c r="AF2806" s="155"/>
      <c r="AG2806" s="155"/>
      <c r="AH2806" s="155"/>
    </row>
    <row r="2807" spans="18:34" x14ac:dyDescent="0.25">
      <c r="R2807" s="155"/>
      <c r="S2807" s="155"/>
      <c r="T2807" s="155"/>
      <c r="U2807" s="155"/>
      <c r="V2807" s="155"/>
      <c r="W2807" s="155"/>
      <c r="X2807" s="155"/>
      <c r="Y2807" s="155"/>
      <c r="Z2807" s="155"/>
      <c r="AA2807" s="155"/>
      <c r="AB2807" s="155"/>
      <c r="AC2807" s="155"/>
      <c r="AD2807" s="155"/>
      <c r="AE2807" s="155"/>
      <c r="AF2807" s="155"/>
      <c r="AG2807" s="155"/>
      <c r="AH2807" s="155"/>
    </row>
    <row r="2808" spans="18:34" x14ac:dyDescent="0.25">
      <c r="R2808" s="155"/>
      <c r="S2808" s="155"/>
      <c r="T2808" s="155"/>
      <c r="U2808" s="155"/>
      <c r="V2808" s="155"/>
      <c r="W2808" s="155"/>
      <c r="X2808" s="155"/>
      <c r="Y2808" s="155"/>
      <c r="Z2808" s="155"/>
      <c r="AA2808" s="155"/>
      <c r="AB2808" s="155"/>
      <c r="AC2808" s="155"/>
      <c r="AD2808" s="155"/>
      <c r="AE2808" s="155"/>
      <c r="AF2808" s="155"/>
      <c r="AG2808" s="155"/>
      <c r="AH2808" s="155"/>
    </row>
    <row r="2809" spans="18:34" x14ac:dyDescent="0.25">
      <c r="R2809" s="155"/>
      <c r="S2809" s="155"/>
      <c r="T2809" s="155"/>
      <c r="U2809" s="155"/>
      <c r="V2809" s="155"/>
      <c r="W2809" s="155"/>
      <c r="X2809" s="155"/>
      <c r="Y2809" s="155"/>
      <c r="Z2809" s="155"/>
      <c r="AA2809" s="155"/>
      <c r="AB2809" s="155"/>
      <c r="AC2809" s="155"/>
      <c r="AD2809" s="155"/>
      <c r="AE2809" s="155"/>
      <c r="AF2809" s="155"/>
      <c r="AG2809" s="155"/>
      <c r="AH2809" s="155"/>
    </row>
    <row r="2810" spans="18:34" x14ac:dyDescent="0.25">
      <c r="R2810" s="155"/>
      <c r="S2810" s="155"/>
      <c r="T2810" s="155"/>
      <c r="U2810" s="155"/>
      <c r="V2810" s="155"/>
      <c r="W2810" s="155"/>
      <c r="X2810" s="155"/>
      <c r="Y2810" s="155"/>
      <c r="Z2810" s="155"/>
      <c r="AA2810" s="155"/>
      <c r="AB2810" s="155"/>
      <c r="AC2810" s="155"/>
      <c r="AD2810" s="155"/>
      <c r="AE2810" s="155"/>
      <c r="AF2810" s="155"/>
      <c r="AG2810" s="155"/>
      <c r="AH2810" s="155"/>
    </row>
    <row r="2811" spans="18:34" x14ac:dyDescent="0.25">
      <c r="R2811" s="155"/>
      <c r="S2811" s="155"/>
      <c r="T2811" s="155"/>
      <c r="U2811" s="155"/>
      <c r="V2811" s="155"/>
      <c r="W2811" s="155"/>
      <c r="X2811" s="155"/>
      <c r="Y2811" s="155"/>
      <c r="Z2811" s="155"/>
      <c r="AA2811" s="155"/>
      <c r="AB2811" s="155"/>
      <c r="AC2811" s="155"/>
      <c r="AD2811" s="155"/>
      <c r="AE2811" s="155"/>
      <c r="AF2811" s="155"/>
      <c r="AG2811" s="155"/>
      <c r="AH2811" s="155"/>
    </row>
    <row r="2812" spans="18:34" x14ac:dyDescent="0.25">
      <c r="R2812" s="155"/>
      <c r="S2812" s="155"/>
      <c r="T2812" s="155"/>
      <c r="U2812" s="155"/>
      <c r="V2812" s="155"/>
      <c r="W2812" s="155"/>
      <c r="X2812" s="155"/>
      <c r="Y2812" s="155"/>
      <c r="Z2812" s="155"/>
      <c r="AA2812" s="155"/>
      <c r="AB2812" s="155"/>
      <c r="AC2812" s="155"/>
      <c r="AD2812" s="155"/>
      <c r="AE2812" s="155"/>
      <c r="AF2812" s="155"/>
      <c r="AG2812" s="155"/>
      <c r="AH2812" s="155"/>
    </row>
    <row r="2813" spans="18:34" x14ac:dyDescent="0.25">
      <c r="R2813" s="155"/>
      <c r="S2813" s="155"/>
      <c r="T2813" s="155"/>
      <c r="U2813" s="155"/>
      <c r="V2813" s="155"/>
      <c r="W2813" s="155"/>
      <c r="X2813" s="155"/>
      <c r="Y2813" s="155"/>
      <c r="Z2813" s="155"/>
      <c r="AA2813" s="155"/>
      <c r="AB2813" s="155"/>
      <c r="AC2813" s="155"/>
      <c r="AD2813" s="155"/>
      <c r="AE2813" s="155"/>
      <c r="AF2813" s="155"/>
      <c r="AG2813" s="155"/>
      <c r="AH2813" s="155"/>
    </row>
    <row r="2814" spans="18:34" x14ac:dyDescent="0.25">
      <c r="R2814" s="155"/>
      <c r="S2814" s="155"/>
      <c r="T2814" s="155"/>
      <c r="U2814" s="155"/>
      <c r="V2814" s="155"/>
      <c r="W2814" s="155"/>
      <c r="X2814" s="155"/>
      <c r="Y2814" s="155"/>
      <c r="Z2814" s="155"/>
      <c r="AA2814" s="155"/>
      <c r="AB2814" s="155"/>
      <c r="AC2814" s="155"/>
      <c r="AD2814" s="155"/>
      <c r="AE2814" s="155"/>
      <c r="AF2814" s="155"/>
      <c r="AG2814" s="155"/>
      <c r="AH2814" s="155"/>
    </row>
    <row r="2815" spans="18:34" x14ac:dyDescent="0.25">
      <c r="R2815" s="155"/>
      <c r="S2815" s="155"/>
      <c r="T2815" s="155"/>
      <c r="U2815" s="155"/>
      <c r="V2815" s="155"/>
      <c r="W2815" s="155"/>
      <c r="X2815" s="155"/>
      <c r="Y2815" s="155"/>
      <c r="Z2815" s="155"/>
      <c r="AA2815" s="155"/>
      <c r="AB2815" s="155"/>
      <c r="AC2815" s="155"/>
      <c r="AD2815" s="155"/>
      <c r="AE2815" s="155"/>
      <c r="AF2815" s="155"/>
      <c r="AG2815" s="155"/>
      <c r="AH2815" s="155"/>
    </row>
    <row r="2816" spans="18:34" x14ac:dyDescent="0.25">
      <c r="R2816" s="155"/>
      <c r="S2816" s="155"/>
      <c r="T2816" s="155"/>
      <c r="U2816" s="155"/>
      <c r="V2816" s="155"/>
      <c r="W2816" s="155"/>
      <c r="X2816" s="155"/>
      <c r="Y2816" s="155"/>
      <c r="Z2816" s="155"/>
      <c r="AA2816" s="155"/>
      <c r="AB2816" s="155"/>
      <c r="AC2816" s="155"/>
      <c r="AD2816" s="155"/>
      <c r="AE2816" s="155"/>
      <c r="AF2816" s="155"/>
      <c r="AG2816" s="155"/>
      <c r="AH2816" s="155"/>
    </row>
    <row r="2817" spans="18:34" x14ac:dyDescent="0.25">
      <c r="R2817" s="155"/>
      <c r="S2817" s="155"/>
      <c r="T2817" s="155"/>
      <c r="U2817" s="155"/>
      <c r="V2817" s="155"/>
      <c r="W2817" s="155"/>
      <c r="X2817" s="155"/>
      <c r="Y2817" s="155"/>
      <c r="Z2817" s="155"/>
      <c r="AA2817" s="155"/>
      <c r="AB2817" s="155"/>
      <c r="AC2817" s="155"/>
      <c r="AD2817" s="155"/>
      <c r="AE2817" s="155"/>
      <c r="AF2817" s="155"/>
      <c r="AG2817" s="155"/>
      <c r="AH2817" s="155"/>
    </row>
    <row r="2818" spans="18:34" x14ac:dyDescent="0.25">
      <c r="R2818" s="155"/>
      <c r="S2818" s="155"/>
      <c r="T2818" s="155"/>
      <c r="U2818" s="155"/>
      <c r="V2818" s="155"/>
      <c r="W2818" s="155"/>
      <c r="X2818" s="155"/>
      <c r="Y2818" s="155"/>
      <c r="Z2818" s="155"/>
      <c r="AA2818" s="155"/>
      <c r="AB2818" s="155"/>
      <c r="AC2818" s="155"/>
      <c r="AD2818" s="155"/>
      <c r="AE2818" s="155"/>
      <c r="AF2818" s="155"/>
      <c r="AG2818" s="155"/>
      <c r="AH2818" s="155"/>
    </row>
    <row r="2819" spans="18:34" x14ac:dyDescent="0.25">
      <c r="R2819" s="155"/>
      <c r="S2819" s="155"/>
      <c r="T2819" s="155"/>
      <c r="U2819" s="155"/>
      <c r="V2819" s="155"/>
      <c r="W2819" s="155"/>
      <c r="X2819" s="155"/>
      <c r="Y2819" s="155"/>
      <c r="Z2819" s="155"/>
      <c r="AA2819" s="155"/>
      <c r="AB2819" s="155"/>
      <c r="AC2819" s="155"/>
      <c r="AD2819" s="155"/>
      <c r="AE2819" s="155"/>
      <c r="AF2819" s="155"/>
      <c r="AG2819" s="155"/>
      <c r="AH2819" s="155"/>
    </row>
    <row r="2820" spans="18:34" x14ac:dyDescent="0.25">
      <c r="R2820" s="155"/>
      <c r="S2820" s="155"/>
      <c r="T2820" s="155"/>
      <c r="U2820" s="155"/>
      <c r="V2820" s="155"/>
      <c r="W2820" s="155"/>
      <c r="X2820" s="155"/>
      <c r="Y2820" s="155"/>
      <c r="Z2820" s="155"/>
      <c r="AA2820" s="155"/>
      <c r="AB2820" s="155"/>
      <c r="AC2820" s="155"/>
      <c r="AD2820" s="155"/>
      <c r="AE2820" s="155"/>
      <c r="AF2820" s="155"/>
      <c r="AG2820" s="155"/>
      <c r="AH2820" s="155"/>
    </row>
    <row r="2821" spans="18:34" x14ac:dyDescent="0.25">
      <c r="R2821" s="155"/>
      <c r="S2821" s="155"/>
      <c r="T2821" s="155"/>
      <c r="U2821" s="155"/>
      <c r="V2821" s="155"/>
      <c r="W2821" s="155"/>
      <c r="X2821" s="155"/>
      <c r="Y2821" s="155"/>
      <c r="Z2821" s="155"/>
      <c r="AA2821" s="155"/>
      <c r="AB2821" s="155"/>
      <c r="AC2821" s="155"/>
      <c r="AD2821" s="155"/>
      <c r="AE2821" s="155"/>
      <c r="AF2821" s="155"/>
      <c r="AG2821" s="155"/>
      <c r="AH2821" s="155"/>
    </row>
    <row r="2822" spans="18:34" x14ac:dyDescent="0.25">
      <c r="R2822" s="155"/>
      <c r="S2822" s="155"/>
      <c r="T2822" s="155"/>
      <c r="U2822" s="155"/>
      <c r="V2822" s="155"/>
      <c r="W2822" s="155"/>
      <c r="X2822" s="155"/>
      <c r="Y2822" s="155"/>
      <c r="Z2822" s="155"/>
      <c r="AA2822" s="155"/>
      <c r="AB2822" s="155"/>
      <c r="AC2822" s="155"/>
      <c r="AD2822" s="155"/>
      <c r="AE2822" s="155"/>
      <c r="AF2822" s="155"/>
      <c r="AG2822" s="155"/>
      <c r="AH2822" s="155"/>
    </row>
    <row r="2823" spans="18:34" x14ac:dyDescent="0.25">
      <c r="R2823" s="155"/>
      <c r="S2823" s="155"/>
      <c r="T2823" s="155"/>
      <c r="U2823" s="155"/>
      <c r="V2823" s="155"/>
      <c r="W2823" s="155"/>
      <c r="X2823" s="155"/>
      <c r="Y2823" s="155"/>
      <c r="Z2823" s="155"/>
      <c r="AA2823" s="155"/>
      <c r="AB2823" s="155"/>
      <c r="AC2823" s="155"/>
      <c r="AD2823" s="155"/>
      <c r="AE2823" s="155"/>
      <c r="AF2823" s="155"/>
      <c r="AG2823" s="155"/>
      <c r="AH2823" s="155"/>
    </row>
    <row r="2824" spans="18:34" x14ac:dyDescent="0.25">
      <c r="R2824" s="155"/>
      <c r="S2824" s="155"/>
      <c r="T2824" s="155"/>
      <c r="U2824" s="155"/>
      <c r="V2824" s="155"/>
      <c r="W2824" s="155"/>
      <c r="X2824" s="155"/>
      <c r="Y2824" s="155"/>
      <c r="Z2824" s="155"/>
      <c r="AA2824" s="155"/>
      <c r="AB2824" s="155"/>
      <c r="AC2824" s="155"/>
      <c r="AD2824" s="155"/>
      <c r="AE2824" s="155"/>
      <c r="AF2824" s="155"/>
      <c r="AG2824" s="155"/>
      <c r="AH2824" s="155"/>
    </row>
    <row r="2825" spans="18:34" x14ac:dyDescent="0.25">
      <c r="R2825" s="155"/>
      <c r="S2825" s="155"/>
      <c r="T2825" s="155"/>
      <c r="U2825" s="155"/>
      <c r="V2825" s="155"/>
      <c r="W2825" s="155"/>
      <c r="X2825" s="155"/>
      <c r="Y2825" s="155"/>
      <c r="Z2825" s="155"/>
      <c r="AA2825" s="155"/>
      <c r="AB2825" s="155"/>
      <c r="AC2825" s="155"/>
      <c r="AD2825" s="155"/>
      <c r="AE2825" s="155"/>
      <c r="AF2825" s="155"/>
      <c r="AG2825" s="155"/>
      <c r="AH2825" s="155"/>
    </row>
    <row r="2826" spans="18:34" x14ac:dyDescent="0.25">
      <c r="R2826" s="155"/>
      <c r="S2826" s="155"/>
      <c r="T2826" s="155"/>
      <c r="U2826" s="155"/>
      <c r="V2826" s="155"/>
      <c r="W2826" s="155"/>
      <c r="X2826" s="155"/>
      <c r="Y2826" s="155"/>
      <c r="Z2826" s="155"/>
      <c r="AA2826" s="155"/>
      <c r="AB2826" s="155"/>
      <c r="AC2826" s="155"/>
      <c r="AD2826" s="155"/>
      <c r="AE2826" s="155"/>
      <c r="AF2826" s="155"/>
      <c r="AG2826" s="155"/>
      <c r="AH2826" s="155"/>
    </row>
    <row r="2827" spans="18:34" x14ac:dyDescent="0.25">
      <c r="R2827" s="155"/>
      <c r="S2827" s="155"/>
      <c r="T2827" s="155"/>
      <c r="U2827" s="155"/>
      <c r="V2827" s="155"/>
      <c r="W2827" s="155"/>
      <c r="X2827" s="155"/>
      <c r="Y2827" s="155"/>
      <c r="Z2827" s="155"/>
      <c r="AA2827" s="155"/>
      <c r="AB2827" s="155"/>
      <c r="AC2827" s="155"/>
      <c r="AD2827" s="155"/>
      <c r="AE2827" s="155"/>
      <c r="AF2827" s="155"/>
      <c r="AG2827" s="155"/>
      <c r="AH2827" s="155"/>
    </row>
    <row r="2828" spans="18:34" x14ac:dyDescent="0.25">
      <c r="R2828" s="155"/>
      <c r="S2828" s="155"/>
      <c r="T2828" s="155"/>
      <c r="U2828" s="155"/>
      <c r="V2828" s="155"/>
      <c r="W2828" s="155"/>
      <c r="X2828" s="155"/>
      <c r="Y2828" s="155"/>
      <c r="Z2828" s="155"/>
      <c r="AA2828" s="155"/>
      <c r="AB2828" s="155"/>
      <c r="AC2828" s="155"/>
      <c r="AD2828" s="155"/>
      <c r="AE2828" s="155"/>
      <c r="AF2828" s="155"/>
      <c r="AG2828" s="155"/>
      <c r="AH2828" s="155"/>
    </row>
    <row r="2829" spans="18:34" x14ac:dyDescent="0.25">
      <c r="R2829" s="155"/>
      <c r="S2829" s="155"/>
      <c r="T2829" s="155"/>
      <c r="U2829" s="155"/>
      <c r="V2829" s="155"/>
      <c r="W2829" s="155"/>
      <c r="X2829" s="155"/>
      <c r="Y2829" s="155"/>
      <c r="Z2829" s="155"/>
      <c r="AA2829" s="155"/>
      <c r="AB2829" s="155"/>
      <c r="AC2829" s="155"/>
      <c r="AD2829" s="155"/>
      <c r="AE2829" s="155"/>
      <c r="AF2829" s="155"/>
      <c r="AG2829" s="155"/>
      <c r="AH2829" s="155"/>
    </row>
    <row r="2830" spans="18:34" x14ac:dyDescent="0.25">
      <c r="R2830" s="155"/>
      <c r="S2830" s="155"/>
      <c r="T2830" s="155"/>
      <c r="U2830" s="155"/>
      <c r="V2830" s="155"/>
      <c r="W2830" s="155"/>
      <c r="X2830" s="155"/>
      <c r="Y2830" s="155"/>
      <c r="Z2830" s="155"/>
      <c r="AA2830" s="155"/>
      <c r="AB2830" s="155"/>
      <c r="AC2830" s="155"/>
      <c r="AD2830" s="155"/>
      <c r="AE2830" s="155"/>
      <c r="AF2830" s="155"/>
      <c r="AG2830" s="155"/>
      <c r="AH2830" s="155"/>
    </row>
    <row r="2831" spans="18:34" x14ac:dyDescent="0.25">
      <c r="R2831" s="155"/>
      <c r="S2831" s="155"/>
      <c r="T2831" s="155"/>
      <c r="U2831" s="155"/>
      <c r="V2831" s="155"/>
      <c r="W2831" s="155"/>
      <c r="X2831" s="155"/>
      <c r="Y2831" s="155"/>
      <c r="Z2831" s="155"/>
      <c r="AA2831" s="155"/>
      <c r="AB2831" s="155"/>
      <c r="AC2831" s="155"/>
      <c r="AD2831" s="155"/>
      <c r="AE2831" s="155"/>
      <c r="AF2831" s="155"/>
      <c r="AG2831" s="155"/>
      <c r="AH2831" s="155"/>
    </row>
    <row r="2832" spans="18:34" x14ac:dyDescent="0.25">
      <c r="R2832" s="155"/>
      <c r="S2832" s="155"/>
      <c r="T2832" s="155"/>
      <c r="U2832" s="155"/>
      <c r="V2832" s="155"/>
      <c r="W2832" s="155"/>
      <c r="X2832" s="155"/>
      <c r="Y2832" s="155"/>
      <c r="Z2832" s="155"/>
      <c r="AA2832" s="155"/>
      <c r="AB2832" s="155"/>
      <c r="AC2832" s="155"/>
      <c r="AD2832" s="155"/>
      <c r="AE2832" s="155"/>
      <c r="AF2832" s="155"/>
      <c r="AG2832" s="155"/>
      <c r="AH2832" s="155"/>
    </row>
    <row r="2833" spans="18:34" x14ac:dyDescent="0.25">
      <c r="R2833" s="155"/>
      <c r="S2833" s="155"/>
      <c r="T2833" s="155"/>
      <c r="U2833" s="155"/>
      <c r="V2833" s="155"/>
      <c r="W2833" s="155"/>
      <c r="X2833" s="155"/>
      <c r="Y2833" s="155"/>
      <c r="Z2833" s="155"/>
      <c r="AA2833" s="155"/>
      <c r="AB2833" s="155"/>
      <c r="AC2833" s="155"/>
      <c r="AD2833" s="155"/>
      <c r="AE2833" s="155"/>
      <c r="AF2833" s="155"/>
      <c r="AG2833" s="155"/>
      <c r="AH2833" s="155"/>
    </row>
    <row r="2834" spans="18:34" x14ac:dyDescent="0.25">
      <c r="R2834" s="155"/>
      <c r="S2834" s="155"/>
      <c r="T2834" s="155"/>
      <c r="U2834" s="155"/>
      <c r="V2834" s="155"/>
      <c r="W2834" s="155"/>
      <c r="X2834" s="155"/>
      <c r="Y2834" s="155"/>
      <c r="Z2834" s="155"/>
      <c r="AA2834" s="155"/>
      <c r="AB2834" s="155"/>
      <c r="AC2834" s="155"/>
      <c r="AD2834" s="155"/>
      <c r="AE2834" s="155"/>
      <c r="AF2834" s="155"/>
      <c r="AG2834" s="155"/>
      <c r="AH2834" s="155"/>
    </row>
    <row r="2835" spans="18:34" x14ac:dyDescent="0.25">
      <c r="R2835" s="155"/>
      <c r="S2835" s="155"/>
      <c r="T2835" s="155"/>
      <c r="U2835" s="155"/>
      <c r="V2835" s="155"/>
      <c r="W2835" s="155"/>
      <c r="X2835" s="155"/>
      <c r="Y2835" s="155"/>
      <c r="Z2835" s="155"/>
      <c r="AA2835" s="155"/>
      <c r="AB2835" s="155"/>
      <c r="AC2835" s="155"/>
      <c r="AD2835" s="155"/>
      <c r="AE2835" s="155"/>
      <c r="AF2835" s="155"/>
      <c r="AG2835" s="155"/>
      <c r="AH2835" s="155"/>
    </row>
    <row r="2836" spans="18:34" x14ac:dyDescent="0.25">
      <c r="R2836" s="155"/>
      <c r="S2836" s="155"/>
      <c r="T2836" s="155"/>
      <c r="U2836" s="155"/>
      <c r="V2836" s="155"/>
      <c r="W2836" s="155"/>
      <c r="X2836" s="155"/>
      <c r="Y2836" s="155"/>
      <c r="Z2836" s="155"/>
      <c r="AA2836" s="155"/>
      <c r="AB2836" s="155"/>
      <c r="AC2836" s="155"/>
      <c r="AD2836" s="155"/>
      <c r="AE2836" s="155"/>
      <c r="AF2836" s="155"/>
      <c r="AG2836" s="155"/>
      <c r="AH2836" s="155"/>
    </row>
    <row r="2837" spans="18:34" x14ac:dyDescent="0.25">
      <c r="R2837" s="155"/>
      <c r="S2837" s="155"/>
      <c r="T2837" s="155"/>
      <c r="U2837" s="155"/>
      <c r="V2837" s="155"/>
      <c r="W2837" s="155"/>
      <c r="X2837" s="155"/>
      <c r="Y2837" s="155"/>
      <c r="Z2837" s="155"/>
      <c r="AA2837" s="155"/>
      <c r="AB2837" s="155"/>
      <c r="AC2837" s="155"/>
      <c r="AD2837" s="155"/>
      <c r="AE2837" s="155"/>
      <c r="AF2837" s="155"/>
      <c r="AG2837" s="155"/>
      <c r="AH2837" s="155"/>
    </row>
    <row r="2838" spans="18:34" x14ac:dyDescent="0.25">
      <c r="R2838" s="155"/>
      <c r="S2838" s="155"/>
      <c r="T2838" s="155"/>
      <c r="U2838" s="155"/>
      <c r="V2838" s="155"/>
      <c r="W2838" s="155"/>
      <c r="X2838" s="155"/>
      <c r="Y2838" s="155"/>
      <c r="Z2838" s="155"/>
      <c r="AA2838" s="155"/>
      <c r="AB2838" s="155"/>
      <c r="AC2838" s="155"/>
      <c r="AD2838" s="155"/>
      <c r="AE2838" s="155"/>
      <c r="AF2838" s="155"/>
      <c r="AG2838" s="155"/>
      <c r="AH2838" s="155"/>
    </row>
    <row r="2839" spans="18:34" x14ac:dyDescent="0.25">
      <c r="R2839" s="155"/>
      <c r="S2839" s="155"/>
      <c r="T2839" s="155"/>
      <c r="U2839" s="155"/>
      <c r="V2839" s="155"/>
      <c r="W2839" s="155"/>
      <c r="X2839" s="155"/>
      <c r="Y2839" s="155"/>
      <c r="Z2839" s="155"/>
      <c r="AA2839" s="155"/>
      <c r="AB2839" s="155"/>
      <c r="AC2839" s="155"/>
      <c r="AD2839" s="155"/>
      <c r="AE2839" s="155"/>
      <c r="AF2839" s="155"/>
      <c r="AG2839" s="155"/>
      <c r="AH2839" s="155"/>
    </row>
    <row r="2840" spans="18:34" x14ac:dyDescent="0.25">
      <c r="R2840" s="155"/>
      <c r="S2840" s="155"/>
      <c r="T2840" s="155"/>
      <c r="U2840" s="155"/>
      <c r="V2840" s="155"/>
      <c r="W2840" s="155"/>
      <c r="X2840" s="155"/>
      <c r="Y2840" s="155"/>
      <c r="Z2840" s="155"/>
      <c r="AA2840" s="155"/>
      <c r="AB2840" s="155"/>
      <c r="AC2840" s="155"/>
      <c r="AD2840" s="155"/>
      <c r="AE2840" s="155"/>
      <c r="AF2840" s="155"/>
      <c r="AG2840" s="155"/>
      <c r="AH2840" s="155"/>
    </row>
    <row r="2841" spans="18:34" x14ac:dyDescent="0.25">
      <c r="R2841" s="155"/>
      <c r="S2841" s="155"/>
      <c r="T2841" s="155"/>
      <c r="U2841" s="155"/>
      <c r="V2841" s="155"/>
      <c r="W2841" s="155"/>
      <c r="X2841" s="155"/>
      <c r="Y2841" s="155"/>
      <c r="Z2841" s="155"/>
      <c r="AA2841" s="155"/>
      <c r="AB2841" s="155"/>
      <c r="AC2841" s="155"/>
      <c r="AD2841" s="155"/>
      <c r="AE2841" s="155"/>
      <c r="AF2841" s="155"/>
      <c r="AG2841" s="155"/>
      <c r="AH2841" s="155"/>
    </row>
    <row r="2842" spans="18:34" x14ac:dyDescent="0.25">
      <c r="R2842" s="155"/>
      <c r="S2842" s="155"/>
      <c r="T2842" s="155"/>
      <c r="U2842" s="155"/>
      <c r="V2842" s="155"/>
      <c r="W2842" s="155"/>
      <c r="X2842" s="155"/>
      <c r="Y2842" s="155"/>
      <c r="Z2842" s="155"/>
      <c r="AA2842" s="155"/>
      <c r="AB2842" s="155"/>
      <c r="AC2842" s="155"/>
      <c r="AD2842" s="155"/>
      <c r="AE2842" s="155"/>
      <c r="AF2842" s="155"/>
      <c r="AG2842" s="155"/>
      <c r="AH2842" s="155"/>
    </row>
    <row r="2843" spans="18:34" x14ac:dyDescent="0.25">
      <c r="R2843" s="155"/>
      <c r="S2843" s="155"/>
      <c r="T2843" s="155"/>
      <c r="U2843" s="155"/>
      <c r="V2843" s="155"/>
      <c r="W2843" s="155"/>
      <c r="X2843" s="155"/>
      <c r="Y2843" s="155"/>
      <c r="Z2843" s="155"/>
      <c r="AA2843" s="155"/>
      <c r="AB2843" s="155"/>
      <c r="AC2843" s="155"/>
      <c r="AD2843" s="155"/>
      <c r="AE2843" s="155"/>
      <c r="AF2843" s="155"/>
      <c r="AG2843" s="155"/>
      <c r="AH2843" s="155"/>
    </row>
    <row r="2844" spans="18:34" x14ac:dyDescent="0.25">
      <c r="R2844" s="155"/>
      <c r="S2844" s="155"/>
      <c r="T2844" s="155"/>
      <c r="U2844" s="155"/>
      <c r="V2844" s="155"/>
      <c r="W2844" s="155"/>
      <c r="X2844" s="155"/>
      <c r="Y2844" s="155"/>
      <c r="Z2844" s="155"/>
      <c r="AA2844" s="155"/>
      <c r="AB2844" s="155"/>
      <c r="AC2844" s="155"/>
      <c r="AD2844" s="155"/>
      <c r="AE2844" s="155"/>
      <c r="AF2844" s="155"/>
      <c r="AG2844" s="155"/>
      <c r="AH2844" s="155"/>
    </row>
    <row r="2845" spans="18:34" x14ac:dyDescent="0.25">
      <c r="R2845" s="155"/>
      <c r="S2845" s="155"/>
      <c r="T2845" s="155"/>
      <c r="U2845" s="155"/>
      <c r="V2845" s="155"/>
      <c r="W2845" s="155"/>
      <c r="X2845" s="155"/>
      <c r="Y2845" s="155"/>
      <c r="Z2845" s="155"/>
      <c r="AA2845" s="155"/>
      <c r="AB2845" s="155"/>
      <c r="AC2845" s="155"/>
      <c r="AD2845" s="155"/>
      <c r="AE2845" s="155"/>
      <c r="AF2845" s="155"/>
      <c r="AG2845" s="155"/>
      <c r="AH2845" s="155"/>
    </row>
    <row r="2846" spans="18:34" x14ac:dyDescent="0.25">
      <c r="R2846" s="155"/>
      <c r="S2846" s="155"/>
      <c r="T2846" s="155"/>
      <c r="U2846" s="155"/>
      <c r="V2846" s="155"/>
      <c r="W2846" s="155"/>
      <c r="X2846" s="155"/>
      <c r="Y2846" s="155"/>
      <c r="Z2846" s="155"/>
      <c r="AA2846" s="155"/>
      <c r="AB2846" s="155"/>
      <c r="AC2846" s="155"/>
      <c r="AD2846" s="155"/>
      <c r="AE2846" s="155"/>
      <c r="AF2846" s="155"/>
      <c r="AG2846" s="155"/>
      <c r="AH2846" s="155"/>
    </row>
    <row r="2847" spans="18:34" x14ac:dyDescent="0.25">
      <c r="R2847" s="155"/>
      <c r="S2847" s="155"/>
      <c r="T2847" s="155"/>
      <c r="U2847" s="155"/>
      <c r="V2847" s="155"/>
      <c r="W2847" s="155"/>
      <c r="X2847" s="155"/>
      <c r="Y2847" s="155"/>
      <c r="Z2847" s="155"/>
      <c r="AA2847" s="155"/>
      <c r="AB2847" s="155"/>
      <c r="AC2847" s="155"/>
      <c r="AD2847" s="155"/>
      <c r="AE2847" s="155"/>
      <c r="AF2847" s="155"/>
      <c r="AG2847" s="155"/>
      <c r="AH2847" s="155"/>
    </row>
    <row r="2848" spans="18:34" x14ac:dyDescent="0.25">
      <c r="R2848" s="155"/>
      <c r="S2848" s="155"/>
      <c r="T2848" s="155"/>
      <c r="U2848" s="155"/>
      <c r="V2848" s="155"/>
      <c r="W2848" s="155"/>
      <c r="X2848" s="155"/>
      <c r="Y2848" s="155"/>
      <c r="Z2848" s="155"/>
      <c r="AA2848" s="155"/>
      <c r="AB2848" s="155"/>
      <c r="AC2848" s="155"/>
      <c r="AD2848" s="155"/>
      <c r="AE2848" s="155"/>
      <c r="AF2848" s="155"/>
      <c r="AG2848" s="155"/>
      <c r="AH2848" s="155"/>
    </row>
    <row r="2849" spans="18:34" x14ac:dyDescent="0.25">
      <c r="R2849" s="155"/>
      <c r="S2849" s="155"/>
      <c r="T2849" s="155"/>
      <c r="U2849" s="155"/>
      <c r="V2849" s="155"/>
      <c r="W2849" s="155"/>
      <c r="X2849" s="155"/>
      <c r="Y2849" s="155"/>
      <c r="Z2849" s="155"/>
      <c r="AA2849" s="155"/>
      <c r="AB2849" s="155"/>
      <c r="AC2849" s="155"/>
      <c r="AD2849" s="155"/>
      <c r="AE2849" s="155"/>
      <c r="AF2849" s="155"/>
      <c r="AG2849" s="155"/>
      <c r="AH2849" s="155"/>
    </row>
    <row r="2850" spans="18:34" x14ac:dyDescent="0.25">
      <c r="R2850" s="155"/>
      <c r="S2850" s="155"/>
      <c r="T2850" s="155"/>
      <c r="U2850" s="155"/>
      <c r="V2850" s="155"/>
      <c r="W2850" s="155"/>
      <c r="X2850" s="155"/>
      <c r="Y2850" s="155"/>
      <c r="Z2850" s="155"/>
      <c r="AA2850" s="155"/>
      <c r="AB2850" s="155"/>
      <c r="AC2850" s="155"/>
      <c r="AD2850" s="155"/>
      <c r="AE2850" s="155"/>
      <c r="AF2850" s="155"/>
      <c r="AG2850" s="155"/>
      <c r="AH2850" s="155"/>
    </row>
    <row r="2851" spans="18:34" x14ac:dyDescent="0.25">
      <c r="R2851" s="155"/>
      <c r="S2851" s="155"/>
      <c r="T2851" s="155"/>
      <c r="U2851" s="155"/>
      <c r="V2851" s="155"/>
      <c r="W2851" s="155"/>
      <c r="X2851" s="155"/>
      <c r="Y2851" s="155"/>
      <c r="Z2851" s="155"/>
      <c r="AA2851" s="155"/>
      <c r="AB2851" s="155"/>
      <c r="AC2851" s="155"/>
      <c r="AD2851" s="155"/>
      <c r="AE2851" s="155"/>
      <c r="AF2851" s="155"/>
      <c r="AG2851" s="155"/>
      <c r="AH2851" s="155"/>
    </row>
    <row r="2852" spans="18:34" x14ac:dyDescent="0.25">
      <c r="R2852" s="155"/>
      <c r="S2852" s="155"/>
      <c r="T2852" s="155"/>
      <c r="U2852" s="155"/>
      <c r="V2852" s="155"/>
      <c r="W2852" s="155"/>
      <c r="X2852" s="155"/>
      <c r="Y2852" s="155"/>
      <c r="Z2852" s="155"/>
      <c r="AA2852" s="155"/>
      <c r="AB2852" s="155"/>
      <c r="AC2852" s="155"/>
      <c r="AD2852" s="155"/>
      <c r="AE2852" s="155"/>
      <c r="AF2852" s="155"/>
      <c r="AG2852" s="155"/>
      <c r="AH2852" s="155"/>
    </row>
    <row r="2853" spans="18:34" x14ac:dyDescent="0.25">
      <c r="R2853" s="155"/>
      <c r="S2853" s="155"/>
      <c r="T2853" s="155"/>
      <c r="U2853" s="155"/>
      <c r="V2853" s="155"/>
      <c r="W2853" s="155"/>
      <c r="X2853" s="155"/>
      <c r="Y2853" s="155"/>
      <c r="Z2853" s="155"/>
      <c r="AA2853" s="155"/>
      <c r="AB2853" s="155"/>
      <c r="AC2853" s="155"/>
      <c r="AD2853" s="155"/>
      <c r="AE2853" s="155"/>
      <c r="AF2853" s="155"/>
      <c r="AG2853" s="155"/>
      <c r="AH2853" s="155"/>
    </row>
    <row r="2854" spans="18:34" x14ac:dyDescent="0.25">
      <c r="R2854" s="155"/>
      <c r="S2854" s="155"/>
      <c r="T2854" s="155"/>
      <c r="U2854" s="155"/>
      <c r="V2854" s="155"/>
      <c r="W2854" s="155"/>
      <c r="X2854" s="155"/>
      <c r="Y2854" s="155"/>
      <c r="Z2854" s="155"/>
      <c r="AA2854" s="155"/>
      <c r="AB2854" s="155"/>
      <c r="AC2854" s="155"/>
      <c r="AD2854" s="155"/>
      <c r="AE2854" s="155"/>
      <c r="AF2854" s="155"/>
      <c r="AG2854" s="155"/>
      <c r="AH2854" s="155"/>
    </row>
    <row r="2855" spans="18:34" x14ac:dyDescent="0.25">
      <c r="R2855" s="155"/>
      <c r="S2855" s="155"/>
      <c r="T2855" s="155"/>
      <c r="U2855" s="155"/>
      <c r="V2855" s="155"/>
      <c r="W2855" s="155"/>
      <c r="X2855" s="155"/>
      <c r="Y2855" s="155"/>
      <c r="Z2855" s="155"/>
      <c r="AA2855" s="155"/>
      <c r="AB2855" s="155"/>
      <c r="AC2855" s="155"/>
      <c r="AD2855" s="155"/>
      <c r="AE2855" s="155"/>
      <c r="AF2855" s="155"/>
      <c r="AG2855" s="155"/>
      <c r="AH2855" s="155"/>
    </row>
    <row r="2856" spans="18:34" x14ac:dyDescent="0.25">
      <c r="R2856" s="155"/>
      <c r="S2856" s="155"/>
      <c r="T2856" s="155"/>
      <c r="U2856" s="155"/>
      <c r="V2856" s="155"/>
      <c r="W2856" s="155"/>
      <c r="X2856" s="155"/>
      <c r="Y2856" s="155"/>
      <c r="Z2856" s="155"/>
      <c r="AA2856" s="155"/>
      <c r="AB2856" s="155"/>
      <c r="AC2856" s="155"/>
      <c r="AD2856" s="155"/>
      <c r="AE2856" s="155"/>
      <c r="AF2856" s="155"/>
      <c r="AG2856" s="155"/>
      <c r="AH2856" s="155"/>
    </row>
    <row r="2857" spans="18:34" x14ac:dyDescent="0.25">
      <c r="R2857" s="155"/>
      <c r="S2857" s="155"/>
      <c r="T2857" s="155"/>
      <c r="U2857" s="155"/>
      <c r="V2857" s="155"/>
      <c r="W2857" s="155"/>
      <c r="X2857" s="155"/>
      <c r="Y2857" s="155"/>
      <c r="Z2857" s="155"/>
      <c r="AA2857" s="155"/>
      <c r="AB2857" s="155"/>
      <c r="AC2857" s="155"/>
      <c r="AD2857" s="155"/>
      <c r="AE2857" s="155"/>
      <c r="AF2857" s="155"/>
      <c r="AG2857" s="155"/>
      <c r="AH2857" s="155"/>
    </row>
    <row r="2858" spans="18:34" x14ac:dyDescent="0.25">
      <c r="R2858" s="155"/>
      <c r="S2858" s="155"/>
      <c r="T2858" s="155"/>
      <c r="U2858" s="155"/>
      <c r="V2858" s="155"/>
      <c r="W2858" s="155"/>
      <c r="X2858" s="155"/>
      <c r="Y2858" s="155"/>
      <c r="Z2858" s="155"/>
      <c r="AA2858" s="155"/>
      <c r="AB2858" s="155"/>
      <c r="AC2858" s="155"/>
      <c r="AD2858" s="155"/>
      <c r="AE2858" s="155"/>
      <c r="AF2858" s="155"/>
      <c r="AG2858" s="155"/>
      <c r="AH2858" s="155"/>
    </row>
    <row r="2859" spans="18:34" x14ac:dyDescent="0.25">
      <c r="R2859" s="155"/>
      <c r="S2859" s="155"/>
      <c r="T2859" s="155"/>
      <c r="U2859" s="155"/>
      <c r="V2859" s="155"/>
      <c r="W2859" s="155"/>
      <c r="X2859" s="155"/>
      <c r="Y2859" s="155"/>
      <c r="Z2859" s="155"/>
      <c r="AA2859" s="155"/>
      <c r="AB2859" s="155"/>
      <c r="AC2859" s="155"/>
      <c r="AD2859" s="155"/>
      <c r="AE2859" s="155"/>
      <c r="AF2859" s="155"/>
      <c r="AG2859" s="155"/>
      <c r="AH2859" s="155"/>
    </row>
    <row r="2860" spans="18:34" x14ac:dyDescent="0.25">
      <c r="R2860" s="155"/>
      <c r="S2860" s="155"/>
      <c r="T2860" s="155"/>
      <c r="U2860" s="155"/>
      <c r="V2860" s="155"/>
      <c r="W2860" s="155"/>
      <c r="X2860" s="155"/>
      <c r="Y2860" s="155"/>
      <c r="Z2860" s="155"/>
      <c r="AA2860" s="155"/>
      <c r="AB2860" s="155"/>
      <c r="AC2860" s="155"/>
      <c r="AD2860" s="155"/>
      <c r="AE2860" s="155"/>
      <c r="AF2860" s="155"/>
      <c r="AG2860" s="155"/>
      <c r="AH2860" s="155"/>
    </row>
    <row r="2861" spans="18:34" x14ac:dyDescent="0.25">
      <c r="R2861" s="155"/>
      <c r="S2861" s="155"/>
      <c r="T2861" s="155"/>
      <c r="U2861" s="155"/>
      <c r="V2861" s="155"/>
      <c r="W2861" s="155"/>
      <c r="X2861" s="155"/>
      <c r="Y2861" s="155"/>
      <c r="Z2861" s="155"/>
      <c r="AA2861" s="155"/>
      <c r="AB2861" s="155"/>
      <c r="AC2861" s="155"/>
      <c r="AD2861" s="155"/>
      <c r="AE2861" s="155"/>
      <c r="AF2861" s="155"/>
      <c r="AG2861" s="155"/>
      <c r="AH2861" s="155"/>
    </row>
    <row r="2862" spans="18:34" x14ac:dyDescent="0.25">
      <c r="R2862" s="155"/>
      <c r="S2862" s="155"/>
      <c r="T2862" s="155"/>
      <c r="U2862" s="155"/>
      <c r="V2862" s="155"/>
      <c r="W2862" s="155"/>
      <c r="X2862" s="155"/>
      <c r="Y2862" s="155"/>
      <c r="Z2862" s="155"/>
      <c r="AA2862" s="155"/>
      <c r="AB2862" s="155"/>
      <c r="AC2862" s="155"/>
      <c r="AD2862" s="155"/>
      <c r="AE2862" s="155"/>
      <c r="AF2862" s="155"/>
      <c r="AG2862" s="155"/>
      <c r="AH2862" s="155"/>
    </row>
    <row r="2863" spans="18:34" x14ac:dyDescent="0.25">
      <c r="R2863" s="155"/>
      <c r="S2863" s="155"/>
      <c r="T2863" s="155"/>
      <c r="U2863" s="155"/>
      <c r="V2863" s="155"/>
      <c r="W2863" s="155"/>
      <c r="X2863" s="155"/>
      <c r="Y2863" s="155"/>
      <c r="Z2863" s="155"/>
      <c r="AA2863" s="155"/>
      <c r="AB2863" s="155"/>
      <c r="AC2863" s="155"/>
      <c r="AD2863" s="155"/>
      <c r="AE2863" s="155"/>
      <c r="AF2863" s="155"/>
      <c r="AG2863" s="155"/>
      <c r="AH2863" s="155"/>
    </row>
    <row r="2864" spans="18:34" x14ac:dyDescent="0.25">
      <c r="R2864" s="155"/>
      <c r="S2864" s="155"/>
      <c r="T2864" s="155"/>
      <c r="U2864" s="155"/>
      <c r="V2864" s="155"/>
      <c r="W2864" s="155"/>
      <c r="X2864" s="155"/>
      <c r="Y2864" s="155"/>
      <c r="Z2864" s="155"/>
      <c r="AA2864" s="155"/>
      <c r="AB2864" s="155"/>
      <c r="AC2864" s="155"/>
      <c r="AD2864" s="155"/>
      <c r="AE2864" s="155"/>
      <c r="AF2864" s="155"/>
      <c r="AG2864" s="155"/>
      <c r="AH2864" s="155"/>
    </row>
    <row r="2865" spans="18:34" x14ac:dyDescent="0.25">
      <c r="R2865" s="155"/>
      <c r="S2865" s="155"/>
      <c r="T2865" s="155"/>
      <c r="U2865" s="155"/>
      <c r="V2865" s="155"/>
      <c r="W2865" s="155"/>
      <c r="X2865" s="155"/>
      <c r="Y2865" s="155"/>
      <c r="Z2865" s="155"/>
      <c r="AA2865" s="155"/>
      <c r="AB2865" s="155"/>
      <c r="AC2865" s="155"/>
      <c r="AD2865" s="155"/>
      <c r="AE2865" s="155"/>
      <c r="AF2865" s="155"/>
      <c r="AG2865" s="155"/>
      <c r="AH2865" s="155"/>
    </row>
    <row r="2866" spans="18:34" x14ac:dyDescent="0.25">
      <c r="R2866" s="155"/>
      <c r="S2866" s="155"/>
      <c r="T2866" s="155"/>
      <c r="U2866" s="155"/>
      <c r="V2866" s="155"/>
      <c r="W2866" s="155"/>
      <c r="X2866" s="155"/>
      <c r="Y2866" s="155"/>
      <c r="Z2866" s="155"/>
      <c r="AA2866" s="155"/>
      <c r="AB2866" s="155"/>
      <c r="AC2866" s="155"/>
      <c r="AD2866" s="155"/>
      <c r="AE2866" s="155"/>
      <c r="AF2866" s="155"/>
      <c r="AG2866" s="155"/>
      <c r="AH2866" s="155"/>
    </row>
    <row r="2867" spans="18:34" x14ac:dyDescent="0.25">
      <c r="R2867" s="155"/>
      <c r="S2867" s="155"/>
      <c r="T2867" s="155"/>
      <c r="U2867" s="155"/>
      <c r="V2867" s="155"/>
      <c r="W2867" s="155"/>
      <c r="X2867" s="155"/>
      <c r="Y2867" s="155"/>
      <c r="Z2867" s="155"/>
      <c r="AA2867" s="155"/>
      <c r="AB2867" s="155"/>
      <c r="AC2867" s="155"/>
      <c r="AD2867" s="155"/>
      <c r="AE2867" s="155"/>
      <c r="AF2867" s="155"/>
      <c r="AG2867" s="155"/>
      <c r="AH2867" s="155"/>
    </row>
    <row r="2868" spans="18:34" x14ac:dyDescent="0.25">
      <c r="R2868" s="155"/>
      <c r="S2868" s="155"/>
      <c r="T2868" s="155"/>
      <c r="U2868" s="155"/>
      <c r="V2868" s="155"/>
      <c r="W2868" s="155"/>
      <c r="X2868" s="155"/>
      <c r="Y2868" s="155"/>
      <c r="Z2868" s="155"/>
      <c r="AA2868" s="155"/>
      <c r="AB2868" s="155"/>
      <c r="AC2868" s="155"/>
      <c r="AD2868" s="155"/>
      <c r="AE2868" s="155"/>
      <c r="AF2868" s="155"/>
      <c r="AG2868" s="155"/>
      <c r="AH2868" s="155"/>
    </row>
    <row r="2869" spans="18:34" x14ac:dyDescent="0.25">
      <c r="R2869" s="155"/>
      <c r="S2869" s="155"/>
      <c r="T2869" s="155"/>
      <c r="U2869" s="155"/>
      <c r="V2869" s="155"/>
      <c r="W2869" s="155"/>
      <c r="X2869" s="155"/>
      <c r="Y2869" s="155"/>
      <c r="Z2869" s="155"/>
      <c r="AA2869" s="155"/>
      <c r="AB2869" s="155"/>
      <c r="AC2869" s="155"/>
      <c r="AD2869" s="155"/>
      <c r="AE2869" s="155"/>
      <c r="AF2869" s="155"/>
      <c r="AG2869" s="155"/>
      <c r="AH2869" s="155"/>
    </row>
    <row r="2870" spans="18:34" x14ac:dyDescent="0.25">
      <c r="R2870" s="155"/>
      <c r="S2870" s="155"/>
      <c r="T2870" s="155"/>
      <c r="U2870" s="155"/>
      <c r="V2870" s="155"/>
      <c r="W2870" s="155"/>
      <c r="X2870" s="155"/>
      <c r="Y2870" s="155"/>
      <c r="Z2870" s="155"/>
      <c r="AA2870" s="155"/>
      <c r="AB2870" s="155"/>
      <c r="AC2870" s="155"/>
      <c r="AD2870" s="155"/>
      <c r="AE2870" s="155"/>
      <c r="AF2870" s="155"/>
      <c r="AG2870" s="155"/>
      <c r="AH2870" s="155"/>
    </row>
    <row r="2871" spans="18:34" x14ac:dyDescent="0.25">
      <c r="R2871" s="155"/>
      <c r="S2871" s="155"/>
      <c r="T2871" s="155"/>
      <c r="U2871" s="155"/>
      <c r="V2871" s="155"/>
      <c r="W2871" s="155"/>
      <c r="X2871" s="155"/>
      <c r="Y2871" s="155"/>
      <c r="Z2871" s="155"/>
      <c r="AA2871" s="155"/>
      <c r="AB2871" s="155"/>
      <c r="AC2871" s="155"/>
      <c r="AD2871" s="155"/>
      <c r="AE2871" s="155"/>
      <c r="AF2871" s="155"/>
      <c r="AG2871" s="155"/>
      <c r="AH2871" s="155"/>
    </row>
    <row r="2872" spans="18:34" x14ac:dyDescent="0.25">
      <c r="R2872" s="155"/>
      <c r="S2872" s="155"/>
      <c r="T2872" s="155"/>
      <c r="U2872" s="155"/>
      <c r="V2872" s="155"/>
      <c r="W2872" s="155"/>
      <c r="X2872" s="155"/>
      <c r="Y2872" s="155"/>
      <c r="Z2872" s="155"/>
      <c r="AA2872" s="155"/>
      <c r="AB2872" s="155"/>
      <c r="AC2872" s="155"/>
      <c r="AD2872" s="155"/>
      <c r="AE2872" s="155"/>
      <c r="AF2872" s="155"/>
      <c r="AG2872" s="155"/>
      <c r="AH2872" s="155"/>
    </row>
    <row r="2873" spans="18:34" x14ac:dyDescent="0.25">
      <c r="R2873" s="155"/>
      <c r="S2873" s="155"/>
      <c r="T2873" s="155"/>
      <c r="U2873" s="155"/>
      <c r="V2873" s="155"/>
      <c r="W2873" s="155"/>
      <c r="X2873" s="155"/>
      <c r="Y2873" s="155"/>
      <c r="Z2873" s="155"/>
      <c r="AA2873" s="155"/>
      <c r="AB2873" s="155"/>
      <c r="AC2873" s="155"/>
      <c r="AD2873" s="155"/>
      <c r="AE2873" s="155"/>
      <c r="AF2873" s="155"/>
      <c r="AG2873" s="155"/>
      <c r="AH2873" s="155"/>
    </row>
    <row r="2874" spans="18:34" x14ac:dyDescent="0.25">
      <c r="R2874" s="155"/>
      <c r="S2874" s="155"/>
      <c r="T2874" s="155"/>
      <c r="U2874" s="155"/>
      <c r="V2874" s="155"/>
      <c r="W2874" s="155"/>
      <c r="X2874" s="155"/>
      <c r="Y2874" s="155"/>
      <c r="Z2874" s="155"/>
      <c r="AA2874" s="155"/>
      <c r="AB2874" s="155"/>
      <c r="AC2874" s="155"/>
      <c r="AD2874" s="155"/>
      <c r="AE2874" s="155"/>
      <c r="AF2874" s="155"/>
      <c r="AG2874" s="155"/>
      <c r="AH2874" s="155"/>
    </row>
    <row r="2875" spans="18:34" x14ac:dyDescent="0.25">
      <c r="R2875" s="155"/>
      <c r="S2875" s="155"/>
      <c r="T2875" s="155"/>
      <c r="U2875" s="155"/>
      <c r="V2875" s="155"/>
      <c r="W2875" s="155"/>
      <c r="X2875" s="155"/>
      <c r="Y2875" s="155"/>
      <c r="Z2875" s="155"/>
      <c r="AA2875" s="155"/>
      <c r="AB2875" s="155"/>
      <c r="AC2875" s="155"/>
      <c r="AD2875" s="155"/>
      <c r="AE2875" s="155"/>
      <c r="AF2875" s="155"/>
      <c r="AG2875" s="155"/>
      <c r="AH2875" s="155"/>
    </row>
    <row r="2876" spans="18:34" x14ac:dyDescent="0.25">
      <c r="R2876" s="155"/>
      <c r="S2876" s="155"/>
      <c r="T2876" s="155"/>
      <c r="U2876" s="155"/>
      <c r="V2876" s="155"/>
      <c r="W2876" s="155"/>
      <c r="X2876" s="155"/>
      <c r="Y2876" s="155"/>
      <c r="Z2876" s="155"/>
      <c r="AA2876" s="155"/>
      <c r="AB2876" s="155"/>
      <c r="AC2876" s="155"/>
      <c r="AD2876" s="155"/>
      <c r="AE2876" s="155"/>
      <c r="AF2876" s="155"/>
      <c r="AG2876" s="155"/>
      <c r="AH2876" s="155"/>
    </row>
    <row r="2877" spans="18:34" x14ac:dyDescent="0.25">
      <c r="R2877" s="155"/>
      <c r="S2877" s="155"/>
      <c r="T2877" s="155"/>
      <c r="U2877" s="155"/>
      <c r="V2877" s="155"/>
      <c r="W2877" s="155"/>
      <c r="X2877" s="155"/>
      <c r="Y2877" s="155"/>
      <c r="Z2877" s="155"/>
      <c r="AA2877" s="155"/>
      <c r="AB2877" s="155"/>
      <c r="AC2877" s="155"/>
      <c r="AD2877" s="155"/>
      <c r="AE2877" s="155"/>
      <c r="AF2877" s="155"/>
      <c r="AG2877" s="155"/>
      <c r="AH2877" s="155"/>
    </row>
    <row r="2878" spans="18:34" x14ac:dyDescent="0.25">
      <c r="R2878" s="155"/>
      <c r="S2878" s="155"/>
      <c r="T2878" s="155"/>
      <c r="U2878" s="155"/>
      <c r="V2878" s="155"/>
      <c r="W2878" s="155"/>
      <c r="X2878" s="155"/>
      <c r="Y2878" s="155"/>
      <c r="Z2878" s="155"/>
      <c r="AA2878" s="155"/>
      <c r="AB2878" s="155"/>
      <c r="AC2878" s="155"/>
      <c r="AD2878" s="155"/>
      <c r="AE2878" s="155"/>
      <c r="AF2878" s="155"/>
      <c r="AG2878" s="155"/>
      <c r="AH2878" s="155"/>
    </row>
    <row r="2879" spans="18:34" x14ac:dyDescent="0.25">
      <c r="R2879" s="155"/>
      <c r="S2879" s="155"/>
      <c r="T2879" s="155"/>
      <c r="U2879" s="155"/>
      <c r="V2879" s="155"/>
      <c r="W2879" s="155"/>
      <c r="X2879" s="155"/>
      <c r="Y2879" s="155"/>
      <c r="Z2879" s="155"/>
      <c r="AA2879" s="155"/>
      <c r="AB2879" s="155"/>
      <c r="AC2879" s="155"/>
      <c r="AD2879" s="155"/>
      <c r="AE2879" s="155"/>
      <c r="AF2879" s="155"/>
      <c r="AG2879" s="155"/>
      <c r="AH2879" s="155"/>
    </row>
    <row r="2880" spans="18:34" x14ac:dyDescent="0.25">
      <c r="R2880" s="155"/>
      <c r="S2880" s="155"/>
      <c r="T2880" s="155"/>
      <c r="U2880" s="155"/>
      <c r="V2880" s="155"/>
      <c r="W2880" s="155"/>
      <c r="X2880" s="155"/>
      <c r="Y2880" s="155"/>
      <c r="Z2880" s="155"/>
      <c r="AA2880" s="155"/>
      <c r="AB2880" s="155"/>
      <c r="AC2880" s="155"/>
      <c r="AD2880" s="155"/>
      <c r="AE2880" s="155"/>
      <c r="AF2880" s="155"/>
      <c r="AG2880" s="155"/>
      <c r="AH2880" s="155"/>
    </row>
    <row r="2881" spans="18:34" x14ac:dyDescent="0.25">
      <c r="R2881" s="155"/>
      <c r="S2881" s="155"/>
      <c r="T2881" s="155"/>
      <c r="U2881" s="155"/>
      <c r="V2881" s="155"/>
      <c r="W2881" s="155"/>
      <c r="X2881" s="155"/>
      <c r="Y2881" s="155"/>
      <c r="Z2881" s="155"/>
      <c r="AA2881" s="155"/>
      <c r="AB2881" s="155"/>
      <c r="AC2881" s="155"/>
      <c r="AD2881" s="155"/>
      <c r="AE2881" s="155"/>
      <c r="AF2881" s="155"/>
      <c r="AG2881" s="155"/>
      <c r="AH2881" s="155"/>
    </row>
    <row r="2882" spans="18:34" x14ac:dyDescent="0.25">
      <c r="R2882" s="155"/>
      <c r="S2882" s="155"/>
      <c r="T2882" s="155"/>
      <c r="U2882" s="155"/>
      <c r="V2882" s="155"/>
      <c r="W2882" s="155"/>
      <c r="X2882" s="155"/>
      <c r="Y2882" s="155"/>
      <c r="Z2882" s="155"/>
      <c r="AA2882" s="155"/>
      <c r="AB2882" s="155"/>
      <c r="AC2882" s="155"/>
      <c r="AD2882" s="155"/>
      <c r="AE2882" s="155"/>
      <c r="AF2882" s="155"/>
      <c r="AG2882" s="155"/>
      <c r="AH2882" s="155"/>
    </row>
    <row r="2883" spans="18:34" x14ac:dyDescent="0.25">
      <c r="R2883" s="155"/>
      <c r="S2883" s="155"/>
      <c r="T2883" s="155"/>
      <c r="U2883" s="155"/>
      <c r="V2883" s="155"/>
      <c r="W2883" s="155"/>
      <c r="X2883" s="155"/>
      <c r="Y2883" s="155"/>
      <c r="Z2883" s="155"/>
      <c r="AA2883" s="155"/>
      <c r="AB2883" s="155"/>
      <c r="AC2883" s="155"/>
      <c r="AD2883" s="155"/>
      <c r="AE2883" s="155"/>
      <c r="AF2883" s="155"/>
      <c r="AG2883" s="155"/>
      <c r="AH2883" s="155"/>
    </row>
    <row r="2884" spans="18:34" x14ac:dyDescent="0.25">
      <c r="R2884" s="155"/>
      <c r="S2884" s="155"/>
      <c r="T2884" s="155"/>
      <c r="U2884" s="155"/>
      <c r="V2884" s="155"/>
      <c r="W2884" s="155"/>
      <c r="X2884" s="155"/>
      <c r="Y2884" s="155"/>
      <c r="Z2884" s="155"/>
      <c r="AA2884" s="155"/>
      <c r="AB2884" s="155"/>
      <c r="AC2884" s="155"/>
      <c r="AD2884" s="155"/>
      <c r="AE2884" s="155"/>
      <c r="AF2884" s="155"/>
      <c r="AG2884" s="155"/>
      <c r="AH2884" s="155"/>
    </row>
    <row r="2885" spans="18:34" x14ac:dyDescent="0.25">
      <c r="R2885" s="155"/>
      <c r="S2885" s="155"/>
      <c r="T2885" s="155"/>
      <c r="U2885" s="155"/>
      <c r="V2885" s="155"/>
      <c r="W2885" s="155"/>
      <c r="X2885" s="155"/>
      <c r="Y2885" s="155"/>
      <c r="Z2885" s="155"/>
      <c r="AA2885" s="155"/>
      <c r="AB2885" s="155"/>
      <c r="AC2885" s="155"/>
      <c r="AD2885" s="155"/>
      <c r="AE2885" s="155"/>
      <c r="AF2885" s="155"/>
      <c r="AG2885" s="155"/>
      <c r="AH2885" s="155"/>
    </row>
    <row r="2886" spans="18:34" x14ac:dyDescent="0.25">
      <c r="R2886" s="155"/>
      <c r="S2886" s="155"/>
      <c r="T2886" s="155"/>
      <c r="U2886" s="155"/>
      <c r="V2886" s="155"/>
      <c r="W2886" s="155"/>
      <c r="X2886" s="155"/>
      <c r="Y2886" s="155"/>
      <c r="Z2886" s="155"/>
      <c r="AA2886" s="155"/>
      <c r="AB2886" s="155"/>
      <c r="AC2886" s="155"/>
      <c r="AD2886" s="155"/>
      <c r="AE2886" s="155"/>
      <c r="AF2886" s="155"/>
      <c r="AG2886" s="155"/>
      <c r="AH2886" s="155"/>
    </row>
    <row r="2887" spans="18:34" x14ac:dyDescent="0.25">
      <c r="R2887" s="155"/>
      <c r="S2887" s="155"/>
      <c r="T2887" s="155"/>
      <c r="U2887" s="155"/>
      <c r="V2887" s="155"/>
      <c r="W2887" s="155"/>
      <c r="X2887" s="155"/>
      <c r="Y2887" s="155"/>
      <c r="Z2887" s="155"/>
      <c r="AA2887" s="155"/>
      <c r="AB2887" s="155"/>
      <c r="AC2887" s="155"/>
      <c r="AD2887" s="155"/>
      <c r="AE2887" s="155"/>
      <c r="AF2887" s="155"/>
      <c r="AG2887" s="155"/>
      <c r="AH2887" s="155"/>
    </row>
    <row r="2888" spans="18:34" x14ac:dyDescent="0.25">
      <c r="R2888" s="155"/>
      <c r="S2888" s="155"/>
      <c r="T2888" s="155"/>
      <c r="U2888" s="155"/>
      <c r="V2888" s="155"/>
      <c r="W2888" s="155"/>
      <c r="X2888" s="155"/>
      <c r="Y2888" s="155"/>
      <c r="Z2888" s="155"/>
      <c r="AA2888" s="155"/>
      <c r="AB2888" s="155"/>
      <c r="AC2888" s="155"/>
      <c r="AD2888" s="155"/>
      <c r="AE2888" s="155"/>
      <c r="AF2888" s="155"/>
      <c r="AG2888" s="155"/>
      <c r="AH2888" s="155"/>
    </row>
    <row r="2889" spans="18:34" x14ac:dyDescent="0.25">
      <c r="R2889" s="155"/>
      <c r="S2889" s="155"/>
      <c r="T2889" s="155"/>
      <c r="U2889" s="155"/>
      <c r="V2889" s="155"/>
      <c r="W2889" s="155"/>
      <c r="X2889" s="155"/>
      <c r="Y2889" s="155"/>
      <c r="Z2889" s="155"/>
      <c r="AA2889" s="155"/>
      <c r="AB2889" s="155"/>
      <c r="AC2889" s="155"/>
      <c r="AD2889" s="155"/>
      <c r="AE2889" s="155"/>
      <c r="AF2889" s="155"/>
      <c r="AG2889" s="155"/>
      <c r="AH2889" s="155"/>
    </row>
    <row r="2890" spans="18:34" x14ac:dyDescent="0.25">
      <c r="R2890" s="155"/>
      <c r="S2890" s="155"/>
      <c r="T2890" s="155"/>
      <c r="U2890" s="155"/>
      <c r="V2890" s="155"/>
      <c r="W2890" s="155"/>
      <c r="X2890" s="155"/>
      <c r="Y2890" s="155"/>
      <c r="Z2890" s="155"/>
      <c r="AA2890" s="155"/>
      <c r="AB2890" s="155"/>
      <c r="AC2890" s="155"/>
      <c r="AD2890" s="155"/>
      <c r="AE2890" s="155"/>
      <c r="AF2890" s="155"/>
      <c r="AG2890" s="155"/>
      <c r="AH2890" s="155"/>
    </row>
    <row r="2891" spans="18:34" x14ac:dyDescent="0.25">
      <c r="R2891" s="155"/>
      <c r="S2891" s="155"/>
      <c r="T2891" s="155"/>
      <c r="U2891" s="155"/>
      <c r="V2891" s="155"/>
      <c r="W2891" s="155"/>
      <c r="X2891" s="155"/>
      <c r="Y2891" s="155"/>
      <c r="Z2891" s="155"/>
      <c r="AA2891" s="155"/>
      <c r="AB2891" s="155"/>
      <c r="AC2891" s="155"/>
      <c r="AD2891" s="155"/>
      <c r="AE2891" s="155"/>
      <c r="AF2891" s="155"/>
      <c r="AG2891" s="155"/>
      <c r="AH2891" s="155"/>
    </row>
    <row r="2892" spans="18:34" x14ac:dyDescent="0.25">
      <c r="R2892" s="155"/>
      <c r="S2892" s="155"/>
      <c r="T2892" s="155"/>
      <c r="U2892" s="155"/>
      <c r="V2892" s="155"/>
      <c r="W2892" s="155"/>
      <c r="X2892" s="155"/>
      <c r="Y2892" s="155"/>
      <c r="Z2892" s="155"/>
      <c r="AA2892" s="155"/>
      <c r="AB2892" s="155"/>
      <c r="AC2892" s="155"/>
      <c r="AD2892" s="155"/>
      <c r="AE2892" s="155"/>
      <c r="AF2892" s="155"/>
      <c r="AG2892" s="155"/>
      <c r="AH2892" s="155"/>
    </row>
    <row r="2893" spans="18:34" x14ac:dyDescent="0.25">
      <c r="R2893" s="155"/>
      <c r="S2893" s="155"/>
      <c r="T2893" s="155"/>
      <c r="U2893" s="155"/>
      <c r="V2893" s="155"/>
      <c r="W2893" s="155"/>
      <c r="X2893" s="155"/>
      <c r="Y2893" s="155"/>
      <c r="Z2893" s="155"/>
      <c r="AA2893" s="155"/>
      <c r="AB2893" s="155"/>
      <c r="AC2893" s="155"/>
      <c r="AD2893" s="155"/>
      <c r="AE2893" s="155"/>
      <c r="AF2893" s="155"/>
      <c r="AG2893" s="155"/>
      <c r="AH2893" s="155"/>
    </row>
    <row r="2894" spans="18:34" x14ac:dyDescent="0.25">
      <c r="R2894" s="155"/>
      <c r="S2894" s="155"/>
      <c r="T2894" s="155"/>
      <c r="U2894" s="155"/>
      <c r="V2894" s="155"/>
      <c r="W2894" s="155"/>
      <c r="X2894" s="155"/>
      <c r="Y2894" s="155"/>
      <c r="Z2894" s="155"/>
      <c r="AA2894" s="155"/>
      <c r="AB2894" s="155"/>
      <c r="AC2894" s="155"/>
      <c r="AD2894" s="155"/>
      <c r="AE2894" s="155"/>
      <c r="AF2894" s="155"/>
      <c r="AG2894" s="155"/>
      <c r="AH2894" s="155"/>
    </row>
    <row r="2895" spans="18:34" x14ac:dyDescent="0.25">
      <c r="R2895" s="155"/>
      <c r="S2895" s="155"/>
      <c r="T2895" s="155"/>
      <c r="U2895" s="155"/>
      <c r="V2895" s="155"/>
      <c r="W2895" s="155"/>
      <c r="X2895" s="155"/>
      <c r="Y2895" s="155"/>
      <c r="Z2895" s="155"/>
      <c r="AA2895" s="155"/>
      <c r="AB2895" s="155"/>
      <c r="AC2895" s="155"/>
      <c r="AD2895" s="155"/>
      <c r="AE2895" s="155"/>
      <c r="AF2895" s="155"/>
      <c r="AG2895" s="155"/>
      <c r="AH2895" s="155"/>
    </row>
    <row r="2896" spans="18:34" x14ac:dyDescent="0.25">
      <c r="R2896" s="155"/>
      <c r="S2896" s="155"/>
      <c r="T2896" s="155"/>
      <c r="U2896" s="155"/>
      <c r="V2896" s="155"/>
      <c r="W2896" s="155"/>
      <c r="X2896" s="155"/>
      <c r="Y2896" s="155"/>
      <c r="Z2896" s="155"/>
      <c r="AA2896" s="155"/>
      <c r="AB2896" s="155"/>
      <c r="AC2896" s="155"/>
      <c r="AD2896" s="155"/>
      <c r="AE2896" s="155"/>
      <c r="AF2896" s="155"/>
      <c r="AG2896" s="155"/>
      <c r="AH2896" s="155"/>
    </row>
    <row r="2897" spans="18:34" x14ac:dyDescent="0.25">
      <c r="R2897" s="155"/>
      <c r="S2897" s="155"/>
      <c r="T2897" s="155"/>
      <c r="U2897" s="155"/>
      <c r="V2897" s="155"/>
      <c r="W2897" s="155"/>
      <c r="X2897" s="155"/>
      <c r="Y2897" s="155"/>
      <c r="Z2897" s="155"/>
      <c r="AA2897" s="155"/>
      <c r="AB2897" s="155"/>
      <c r="AC2897" s="155"/>
      <c r="AD2897" s="155"/>
      <c r="AE2897" s="155"/>
      <c r="AF2897" s="155"/>
      <c r="AG2897" s="155"/>
      <c r="AH2897" s="155"/>
    </row>
    <row r="2898" spans="18:34" x14ac:dyDescent="0.25">
      <c r="R2898" s="155"/>
      <c r="S2898" s="155"/>
      <c r="T2898" s="155"/>
      <c r="U2898" s="155"/>
      <c r="V2898" s="155"/>
      <c r="W2898" s="155"/>
      <c r="X2898" s="155"/>
      <c r="Y2898" s="155"/>
      <c r="Z2898" s="155"/>
      <c r="AA2898" s="155"/>
      <c r="AB2898" s="155"/>
      <c r="AC2898" s="155"/>
      <c r="AD2898" s="155"/>
      <c r="AE2898" s="155"/>
      <c r="AF2898" s="155"/>
      <c r="AG2898" s="155"/>
      <c r="AH2898" s="155"/>
    </row>
    <row r="2899" spans="18:34" x14ac:dyDescent="0.25">
      <c r="R2899" s="155"/>
      <c r="S2899" s="155"/>
      <c r="T2899" s="155"/>
      <c r="U2899" s="155"/>
      <c r="V2899" s="155"/>
      <c r="W2899" s="155"/>
      <c r="X2899" s="155"/>
      <c r="Y2899" s="155"/>
      <c r="Z2899" s="155"/>
      <c r="AA2899" s="155"/>
      <c r="AB2899" s="155"/>
      <c r="AC2899" s="155"/>
      <c r="AD2899" s="155"/>
      <c r="AE2899" s="155"/>
      <c r="AF2899" s="155"/>
      <c r="AG2899" s="155"/>
      <c r="AH2899" s="155"/>
    </row>
    <row r="2900" spans="18:34" x14ac:dyDescent="0.25">
      <c r="R2900" s="155"/>
      <c r="S2900" s="155"/>
      <c r="T2900" s="155"/>
      <c r="U2900" s="155"/>
      <c r="V2900" s="155"/>
      <c r="W2900" s="155"/>
      <c r="X2900" s="155"/>
      <c r="Y2900" s="155"/>
      <c r="Z2900" s="155"/>
      <c r="AA2900" s="155"/>
      <c r="AB2900" s="155"/>
      <c r="AC2900" s="155"/>
      <c r="AD2900" s="155"/>
      <c r="AE2900" s="155"/>
      <c r="AF2900" s="155"/>
      <c r="AG2900" s="155"/>
      <c r="AH2900" s="155"/>
    </row>
    <row r="2901" spans="18:34" x14ac:dyDescent="0.25">
      <c r="R2901" s="155"/>
      <c r="S2901" s="155"/>
      <c r="T2901" s="155"/>
      <c r="U2901" s="155"/>
      <c r="V2901" s="155"/>
      <c r="W2901" s="155"/>
      <c r="X2901" s="155"/>
      <c r="Y2901" s="155"/>
      <c r="Z2901" s="155"/>
      <c r="AA2901" s="155"/>
      <c r="AB2901" s="155"/>
      <c r="AC2901" s="155"/>
      <c r="AD2901" s="155"/>
      <c r="AE2901" s="155"/>
      <c r="AF2901" s="155"/>
      <c r="AG2901" s="155"/>
      <c r="AH2901" s="155"/>
    </row>
    <row r="2902" spans="18:34" x14ac:dyDescent="0.25">
      <c r="R2902" s="155"/>
      <c r="S2902" s="155"/>
      <c r="T2902" s="155"/>
      <c r="U2902" s="155"/>
      <c r="V2902" s="155"/>
      <c r="W2902" s="155"/>
      <c r="X2902" s="155"/>
      <c r="Y2902" s="155"/>
      <c r="Z2902" s="155"/>
      <c r="AA2902" s="155"/>
      <c r="AB2902" s="155"/>
      <c r="AC2902" s="155"/>
      <c r="AD2902" s="155"/>
      <c r="AE2902" s="155"/>
      <c r="AF2902" s="155"/>
      <c r="AG2902" s="155"/>
      <c r="AH2902" s="155"/>
    </row>
    <row r="2903" spans="18:34" x14ac:dyDescent="0.25">
      <c r="R2903" s="155"/>
      <c r="S2903" s="155"/>
      <c r="T2903" s="155"/>
      <c r="U2903" s="155"/>
      <c r="V2903" s="155"/>
      <c r="W2903" s="155"/>
      <c r="X2903" s="155"/>
      <c r="Y2903" s="155"/>
      <c r="Z2903" s="155"/>
      <c r="AA2903" s="155"/>
      <c r="AB2903" s="155"/>
      <c r="AC2903" s="155"/>
      <c r="AD2903" s="155"/>
      <c r="AE2903" s="155"/>
      <c r="AF2903" s="155"/>
      <c r="AG2903" s="155"/>
      <c r="AH2903" s="155"/>
    </row>
    <row r="2904" spans="18:34" x14ac:dyDescent="0.25">
      <c r="R2904" s="155"/>
      <c r="S2904" s="155"/>
      <c r="T2904" s="155"/>
      <c r="U2904" s="155"/>
      <c r="V2904" s="155"/>
      <c r="W2904" s="155"/>
      <c r="X2904" s="155"/>
      <c r="Y2904" s="155"/>
      <c r="Z2904" s="155"/>
      <c r="AA2904" s="155"/>
      <c r="AB2904" s="155"/>
      <c r="AC2904" s="155"/>
      <c r="AD2904" s="155"/>
      <c r="AE2904" s="155"/>
      <c r="AF2904" s="155"/>
      <c r="AG2904" s="155"/>
      <c r="AH2904" s="155"/>
    </row>
    <row r="2905" spans="18:34" x14ac:dyDescent="0.25">
      <c r="R2905" s="155"/>
      <c r="S2905" s="155"/>
      <c r="T2905" s="155"/>
      <c r="U2905" s="155"/>
      <c r="V2905" s="155"/>
      <c r="W2905" s="155"/>
      <c r="X2905" s="155"/>
      <c r="Y2905" s="155"/>
      <c r="Z2905" s="155"/>
      <c r="AA2905" s="155"/>
      <c r="AB2905" s="155"/>
      <c r="AC2905" s="155"/>
      <c r="AD2905" s="155"/>
      <c r="AE2905" s="155"/>
      <c r="AF2905" s="155"/>
      <c r="AG2905" s="155"/>
      <c r="AH2905" s="155"/>
    </row>
    <row r="2906" spans="18:34" x14ac:dyDescent="0.25">
      <c r="R2906" s="155"/>
      <c r="S2906" s="155"/>
      <c r="T2906" s="155"/>
      <c r="U2906" s="155"/>
      <c r="V2906" s="155"/>
      <c r="W2906" s="155"/>
      <c r="X2906" s="155"/>
      <c r="Y2906" s="155"/>
      <c r="Z2906" s="155"/>
      <c r="AA2906" s="155"/>
      <c r="AB2906" s="155"/>
      <c r="AC2906" s="155"/>
      <c r="AD2906" s="155"/>
      <c r="AE2906" s="155"/>
      <c r="AF2906" s="155"/>
      <c r="AG2906" s="155"/>
      <c r="AH2906" s="155"/>
    </row>
    <row r="2907" spans="18:34" x14ac:dyDescent="0.25">
      <c r="R2907" s="155"/>
      <c r="S2907" s="155"/>
      <c r="T2907" s="155"/>
      <c r="U2907" s="155"/>
      <c r="V2907" s="155"/>
      <c r="W2907" s="155"/>
      <c r="X2907" s="155"/>
      <c r="Y2907" s="155"/>
      <c r="Z2907" s="155"/>
      <c r="AA2907" s="155"/>
      <c r="AB2907" s="155"/>
      <c r="AC2907" s="155"/>
      <c r="AD2907" s="155"/>
      <c r="AE2907" s="155"/>
      <c r="AF2907" s="155"/>
      <c r="AG2907" s="155"/>
      <c r="AH2907" s="155"/>
    </row>
    <row r="2908" spans="18:34" x14ac:dyDescent="0.25">
      <c r="R2908" s="155"/>
      <c r="S2908" s="155"/>
      <c r="T2908" s="155"/>
      <c r="U2908" s="155"/>
      <c r="V2908" s="155"/>
      <c r="W2908" s="155"/>
      <c r="X2908" s="155"/>
      <c r="Y2908" s="155"/>
      <c r="Z2908" s="155"/>
      <c r="AA2908" s="155"/>
      <c r="AB2908" s="155"/>
      <c r="AC2908" s="155"/>
      <c r="AD2908" s="155"/>
      <c r="AE2908" s="155"/>
      <c r="AF2908" s="155"/>
      <c r="AG2908" s="155"/>
      <c r="AH2908" s="155"/>
    </row>
    <row r="2909" spans="18:34" x14ac:dyDescent="0.25">
      <c r="R2909" s="155"/>
      <c r="S2909" s="155"/>
      <c r="T2909" s="155"/>
      <c r="U2909" s="155"/>
      <c r="V2909" s="155"/>
      <c r="W2909" s="155"/>
      <c r="X2909" s="155"/>
      <c r="Y2909" s="155"/>
      <c r="Z2909" s="155"/>
      <c r="AA2909" s="155"/>
      <c r="AB2909" s="155"/>
      <c r="AC2909" s="155"/>
      <c r="AD2909" s="155"/>
      <c r="AE2909" s="155"/>
      <c r="AF2909" s="155"/>
      <c r="AG2909" s="155"/>
      <c r="AH2909" s="155"/>
    </row>
    <row r="2910" spans="18:34" x14ac:dyDescent="0.25">
      <c r="R2910" s="155"/>
      <c r="S2910" s="155"/>
      <c r="T2910" s="155"/>
      <c r="U2910" s="155"/>
      <c r="V2910" s="155"/>
      <c r="W2910" s="155"/>
      <c r="X2910" s="155"/>
      <c r="Y2910" s="155"/>
      <c r="Z2910" s="155"/>
      <c r="AA2910" s="155"/>
      <c r="AB2910" s="155"/>
      <c r="AC2910" s="155"/>
      <c r="AD2910" s="155"/>
      <c r="AE2910" s="155"/>
      <c r="AF2910" s="155"/>
      <c r="AG2910" s="155"/>
      <c r="AH2910" s="155"/>
    </row>
    <row r="2911" spans="18:34" x14ac:dyDescent="0.25">
      <c r="R2911" s="155"/>
      <c r="S2911" s="155"/>
      <c r="T2911" s="155"/>
      <c r="U2911" s="155"/>
      <c r="V2911" s="155"/>
      <c r="W2911" s="155"/>
      <c r="X2911" s="155"/>
      <c r="Y2911" s="155"/>
      <c r="Z2911" s="155"/>
      <c r="AA2911" s="155"/>
      <c r="AB2911" s="155"/>
      <c r="AC2911" s="155"/>
      <c r="AD2911" s="155"/>
      <c r="AE2911" s="155"/>
      <c r="AF2911" s="155"/>
      <c r="AG2911" s="155"/>
      <c r="AH2911" s="155"/>
    </row>
    <row r="2912" spans="18:34" x14ac:dyDescent="0.25">
      <c r="R2912" s="155"/>
      <c r="S2912" s="155"/>
      <c r="T2912" s="155"/>
      <c r="U2912" s="155"/>
      <c r="V2912" s="155"/>
      <c r="W2912" s="155"/>
      <c r="X2912" s="155"/>
      <c r="Y2912" s="155"/>
      <c r="Z2912" s="155"/>
      <c r="AA2912" s="155"/>
      <c r="AB2912" s="155"/>
      <c r="AC2912" s="155"/>
      <c r="AD2912" s="155"/>
      <c r="AE2912" s="155"/>
      <c r="AF2912" s="155"/>
      <c r="AG2912" s="155"/>
      <c r="AH2912" s="155"/>
    </row>
    <row r="2913" spans="18:34" x14ac:dyDescent="0.25">
      <c r="R2913" s="155"/>
      <c r="S2913" s="155"/>
      <c r="T2913" s="155"/>
      <c r="U2913" s="155"/>
      <c r="V2913" s="155"/>
      <c r="W2913" s="155"/>
      <c r="X2913" s="155"/>
      <c r="Y2913" s="155"/>
      <c r="Z2913" s="155"/>
      <c r="AA2913" s="155"/>
      <c r="AB2913" s="155"/>
      <c r="AC2913" s="155"/>
      <c r="AD2913" s="155"/>
      <c r="AE2913" s="155"/>
      <c r="AF2913" s="155"/>
      <c r="AG2913" s="155"/>
      <c r="AH2913" s="155"/>
    </row>
    <row r="2914" spans="18:34" x14ac:dyDescent="0.25">
      <c r="R2914" s="155"/>
      <c r="S2914" s="155"/>
      <c r="T2914" s="155"/>
      <c r="U2914" s="155"/>
      <c r="V2914" s="155"/>
      <c r="W2914" s="155"/>
      <c r="X2914" s="155"/>
      <c r="Y2914" s="155"/>
      <c r="Z2914" s="155"/>
      <c r="AA2914" s="155"/>
      <c r="AB2914" s="155"/>
      <c r="AC2914" s="155"/>
      <c r="AD2914" s="155"/>
      <c r="AE2914" s="155"/>
      <c r="AF2914" s="155"/>
      <c r="AG2914" s="155"/>
      <c r="AH2914" s="155"/>
    </row>
    <row r="2915" spans="18:34" x14ac:dyDescent="0.25">
      <c r="R2915" s="155"/>
      <c r="S2915" s="155"/>
      <c r="T2915" s="155"/>
      <c r="U2915" s="155"/>
      <c r="V2915" s="155"/>
      <c r="W2915" s="155"/>
      <c r="X2915" s="155"/>
      <c r="Y2915" s="155"/>
      <c r="Z2915" s="155"/>
      <c r="AA2915" s="155"/>
      <c r="AB2915" s="155"/>
      <c r="AC2915" s="155"/>
      <c r="AD2915" s="155"/>
      <c r="AE2915" s="155"/>
      <c r="AF2915" s="155"/>
      <c r="AG2915" s="155"/>
      <c r="AH2915" s="155"/>
    </row>
    <row r="2916" spans="18:34" x14ac:dyDescent="0.25">
      <c r="R2916" s="155"/>
      <c r="S2916" s="155"/>
      <c r="T2916" s="155"/>
      <c r="U2916" s="155"/>
      <c r="V2916" s="155"/>
      <c r="W2916" s="155"/>
      <c r="X2916" s="155"/>
      <c r="Y2916" s="155"/>
      <c r="Z2916" s="155"/>
      <c r="AA2916" s="155"/>
      <c r="AB2916" s="155"/>
      <c r="AC2916" s="155"/>
      <c r="AD2916" s="155"/>
      <c r="AE2916" s="155"/>
      <c r="AF2916" s="155"/>
      <c r="AG2916" s="155"/>
      <c r="AH2916" s="155"/>
    </row>
    <row r="2917" spans="18:34" x14ac:dyDescent="0.25">
      <c r="R2917" s="155"/>
      <c r="S2917" s="155"/>
      <c r="T2917" s="155"/>
      <c r="U2917" s="155"/>
      <c r="V2917" s="155"/>
      <c r="W2917" s="155"/>
      <c r="X2917" s="155"/>
      <c r="Y2917" s="155"/>
      <c r="Z2917" s="155"/>
      <c r="AA2917" s="155"/>
      <c r="AB2917" s="155"/>
      <c r="AC2917" s="155"/>
      <c r="AD2917" s="155"/>
      <c r="AE2917" s="155"/>
      <c r="AF2917" s="155"/>
      <c r="AG2917" s="155"/>
      <c r="AH2917" s="155"/>
    </row>
    <row r="2918" spans="18:34" x14ac:dyDescent="0.25">
      <c r="R2918" s="155"/>
      <c r="S2918" s="155"/>
      <c r="T2918" s="155"/>
      <c r="U2918" s="155"/>
      <c r="V2918" s="155"/>
      <c r="W2918" s="155"/>
      <c r="X2918" s="155"/>
      <c r="Y2918" s="155"/>
      <c r="Z2918" s="155"/>
      <c r="AA2918" s="155"/>
      <c r="AB2918" s="155"/>
      <c r="AC2918" s="155"/>
      <c r="AD2918" s="155"/>
      <c r="AE2918" s="155"/>
      <c r="AF2918" s="155"/>
      <c r="AG2918" s="155"/>
      <c r="AH2918" s="155"/>
    </row>
    <row r="2919" spans="18:34" x14ac:dyDescent="0.25">
      <c r="R2919" s="155"/>
      <c r="S2919" s="155"/>
      <c r="T2919" s="155"/>
      <c r="U2919" s="155"/>
      <c r="V2919" s="155"/>
      <c r="W2919" s="155"/>
      <c r="X2919" s="155"/>
      <c r="Y2919" s="155"/>
      <c r="Z2919" s="155"/>
      <c r="AA2919" s="155"/>
      <c r="AB2919" s="155"/>
      <c r="AC2919" s="155"/>
      <c r="AD2919" s="155"/>
      <c r="AE2919" s="155"/>
      <c r="AF2919" s="155"/>
      <c r="AG2919" s="155"/>
      <c r="AH2919" s="155"/>
    </row>
    <row r="2920" spans="18:34" x14ac:dyDescent="0.25">
      <c r="R2920" s="155"/>
      <c r="S2920" s="155"/>
      <c r="T2920" s="155"/>
      <c r="U2920" s="155"/>
      <c r="V2920" s="155"/>
      <c r="W2920" s="155"/>
      <c r="X2920" s="155"/>
      <c r="Y2920" s="155"/>
      <c r="Z2920" s="155"/>
      <c r="AA2920" s="155"/>
      <c r="AB2920" s="155"/>
      <c r="AC2920" s="155"/>
      <c r="AD2920" s="155"/>
      <c r="AE2920" s="155"/>
      <c r="AF2920" s="155"/>
      <c r="AG2920" s="155"/>
      <c r="AH2920" s="155"/>
    </row>
    <row r="2921" spans="18:34" x14ac:dyDescent="0.25">
      <c r="R2921" s="155"/>
      <c r="S2921" s="155"/>
      <c r="T2921" s="155"/>
      <c r="U2921" s="155"/>
      <c r="V2921" s="155"/>
      <c r="W2921" s="155"/>
      <c r="X2921" s="155"/>
      <c r="Y2921" s="155"/>
      <c r="Z2921" s="155"/>
      <c r="AA2921" s="155"/>
      <c r="AB2921" s="155"/>
      <c r="AC2921" s="155"/>
      <c r="AD2921" s="155"/>
      <c r="AE2921" s="155"/>
      <c r="AF2921" s="155"/>
      <c r="AG2921" s="155"/>
      <c r="AH2921" s="155"/>
    </row>
    <row r="2922" spans="18:34" x14ac:dyDescent="0.25">
      <c r="R2922" s="155"/>
      <c r="S2922" s="155"/>
      <c r="T2922" s="155"/>
      <c r="U2922" s="155"/>
      <c r="V2922" s="155"/>
      <c r="W2922" s="155"/>
      <c r="X2922" s="155"/>
      <c r="Y2922" s="155"/>
      <c r="Z2922" s="155"/>
      <c r="AA2922" s="155"/>
      <c r="AB2922" s="155"/>
      <c r="AC2922" s="155"/>
      <c r="AD2922" s="155"/>
      <c r="AE2922" s="155"/>
      <c r="AF2922" s="155"/>
      <c r="AG2922" s="155"/>
      <c r="AH2922" s="155"/>
    </row>
    <row r="2923" spans="18:34" x14ac:dyDescent="0.25">
      <c r="R2923" s="155"/>
      <c r="S2923" s="155"/>
      <c r="T2923" s="155"/>
      <c r="U2923" s="155"/>
      <c r="V2923" s="155"/>
      <c r="W2923" s="155"/>
      <c r="X2923" s="155"/>
      <c r="Y2923" s="155"/>
      <c r="Z2923" s="155"/>
      <c r="AA2923" s="155"/>
      <c r="AB2923" s="155"/>
      <c r="AC2923" s="155"/>
      <c r="AD2923" s="155"/>
      <c r="AE2923" s="155"/>
      <c r="AF2923" s="155"/>
      <c r="AG2923" s="155"/>
      <c r="AH2923" s="155"/>
    </row>
    <row r="2924" spans="18:34" x14ac:dyDescent="0.25">
      <c r="R2924" s="155"/>
      <c r="S2924" s="155"/>
      <c r="T2924" s="155"/>
      <c r="U2924" s="155"/>
      <c r="V2924" s="155"/>
      <c r="W2924" s="155"/>
      <c r="X2924" s="155"/>
      <c r="Y2924" s="155"/>
      <c r="Z2924" s="155"/>
      <c r="AA2924" s="155"/>
      <c r="AB2924" s="155"/>
      <c r="AC2924" s="155"/>
      <c r="AD2924" s="155"/>
      <c r="AE2924" s="155"/>
      <c r="AF2924" s="155"/>
      <c r="AG2924" s="155"/>
      <c r="AH2924" s="155"/>
    </row>
    <row r="2925" spans="18:34" x14ac:dyDescent="0.25">
      <c r="R2925" s="155"/>
      <c r="S2925" s="155"/>
      <c r="T2925" s="155"/>
      <c r="U2925" s="155"/>
      <c r="V2925" s="155"/>
      <c r="W2925" s="155"/>
      <c r="X2925" s="155"/>
      <c r="Y2925" s="155"/>
      <c r="Z2925" s="155"/>
      <c r="AA2925" s="155"/>
      <c r="AB2925" s="155"/>
      <c r="AC2925" s="155"/>
      <c r="AD2925" s="155"/>
      <c r="AE2925" s="155"/>
      <c r="AF2925" s="155"/>
      <c r="AG2925" s="155"/>
      <c r="AH2925" s="155"/>
    </row>
    <row r="2926" spans="18:34" x14ac:dyDescent="0.25">
      <c r="R2926" s="155"/>
      <c r="S2926" s="155"/>
      <c r="T2926" s="155"/>
      <c r="U2926" s="155"/>
      <c r="V2926" s="155"/>
      <c r="W2926" s="155"/>
      <c r="X2926" s="155"/>
      <c r="Y2926" s="155"/>
      <c r="Z2926" s="155"/>
      <c r="AA2926" s="155"/>
      <c r="AB2926" s="155"/>
      <c r="AC2926" s="155"/>
      <c r="AD2926" s="155"/>
      <c r="AE2926" s="155"/>
      <c r="AF2926" s="155"/>
      <c r="AG2926" s="155"/>
      <c r="AH2926" s="155"/>
    </row>
    <row r="2927" spans="18:34" x14ac:dyDescent="0.25">
      <c r="R2927" s="155"/>
      <c r="S2927" s="155"/>
      <c r="T2927" s="155"/>
      <c r="U2927" s="155"/>
      <c r="V2927" s="155"/>
      <c r="W2927" s="155"/>
      <c r="X2927" s="155"/>
      <c r="Y2927" s="155"/>
      <c r="Z2927" s="155"/>
      <c r="AA2927" s="155"/>
      <c r="AB2927" s="155"/>
      <c r="AC2927" s="155"/>
      <c r="AD2927" s="155"/>
      <c r="AE2927" s="155"/>
      <c r="AF2927" s="155"/>
      <c r="AG2927" s="155"/>
      <c r="AH2927" s="155"/>
    </row>
    <row r="2928" spans="18:34" x14ac:dyDescent="0.25">
      <c r="R2928" s="155"/>
      <c r="S2928" s="155"/>
      <c r="T2928" s="155"/>
      <c r="U2928" s="155"/>
      <c r="V2928" s="155"/>
      <c r="W2928" s="155"/>
      <c r="X2928" s="155"/>
      <c r="Y2928" s="155"/>
      <c r="Z2928" s="155"/>
      <c r="AA2928" s="155"/>
      <c r="AB2928" s="155"/>
      <c r="AC2928" s="155"/>
      <c r="AD2928" s="155"/>
      <c r="AE2928" s="155"/>
      <c r="AF2928" s="155"/>
      <c r="AG2928" s="155"/>
      <c r="AH2928" s="155"/>
    </row>
    <row r="2929" spans="18:34" x14ac:dyDescent="0.25">
      <c r="R2929" s="155"/>
      <c r="S2929" s="155"/>
      <c r="T2929" s="155"/>
      <c r="U2929" s="155"/>
      <c r="V2929" s="155"/>
      <c r="W2929" s="155"/>
      <c r="X2929" s="155"/>
      <c r="Y2929" s="155"/>
      <c r="Z2929" s="155"/>
      <c r="AA2929" s="155"/>
      <c r="AB2929" s="155"/>
      <c r="AC2929" s="155"/>
      <c r="AD2929" s="155"/>
      <c r="AE2929" s="155"/>
      <c r="AF2929" s="155"/>
      <c r="AG2929" s="155"/>
      <c r="AH2929" s="155"/>
    </row>
    <row r="2930" spans="18:34" x14ac:dyDescent="0.25">
      <c r="R2930" s="155"/>
      <c r="S2930" s="155"/>
      <c r="T2930" s="155"/>
      <c r="U2930" s="155"/>
      <c r="V2930" s="155"/>
      <c r="W2930" s="155"/>
      <c r="X2930" s="155"/>
      <c r="Y2930" s="155"/>
      <c r="Z2930" s="155"/>
      <c r="AA2930" s="155"/>
      <c r="AB2930" s="155"/>
      <c r="AC2930" s="155"/>
      <c r="AD2930" s="155"/>
      <c r="AE2930" s="155"/>
      <c r="AF2930" s="155"/>
      <c r="AG2930" s="155"/>
      <c r="AH2930" s="155"/>
    </row>
    <row r="2931" spans="18:34" x14ac:dyDescent="0.25">
      <c r="R2931" s="155"/>
      <c r="S2931" s="155"/>
      <c r="T2931" s="155"/>
      <c r="U2931" s="155"/>
      <c r="V2931" s="155"/>
      <c r="W2931" s="155"/>
      <c r="X2931" s="155"/>
      <c r="Y2931" s="155"/>
      <c r="Z2931" s="155"/>
      <c r="AA2931" s="155"/>
      <c r="AB2931" s="155"/>
      <c r="AC2931" s="155"/>
      <c r="AD2931" s="155"/>
      <c r="AE2931" s="155"/>
      <c r="AF2931" s="155"/>
      <c r="AG2931" s="155"/>
      <c r="AH2931" s="155"/>
    </row>
    <row r="2932" spans="18:34" x14ac:dyDescent="0.25">
      <c r="R2932" s="155"/>
      <c r="S2932" s="155"/>
      <c r="T2932" s="155"/>
      <c r="U2932" s="155"/>
      <c r="V2932" s="155"/>
      <c r="W2932" s="155"/>
      <c r="X2932" s="155"/>
      <c r="Y2932" s="155"/>
      <c r="Z2932" s="155"/>
      <c r="AA2932" s="155"/>
      <c r="AB2932" s="155"/>
      <c r="AC2932" s="155"/>
      <c r="AD2932" s="155"/>
      <c r="AE2932" s="155"/>
      <c r="AF2932" s="155"/>
      <c r="AG2932" s="155"/>
      <c r="AH2932" s="155"/>
    </row>
    <row r="2933" spans="18:34" x14ac:dyDescent="0.25">
      <c r="R2933" s="155"/>
      <c r="S2933" s="155"/>
      <c r="T2933" s="155"/>
      <c r="U2933" s="155"/>
      <c r="V2933" s="155"/>
      <c r="W2933" s="155"/>
      <c r="X2933" s="155"/>
      <c r="Y2933" s="155"/>
      <c r="Z2933" s="155"/>
      <c r="AA2933" s="155"/>
      <c r="AB2933" s="155"/>
      <c r="AC2933" s="155"/>
      <c r="AD2933" s="155"/>
      <c r="AE2933" s="155"/>
      <c r="AF2933" s="155"/>
      <c r="AG2933" s="155"/>
      <c r="AH2933" s="155"/>
    </row>
    <row r="2934" spans="18:34" x14ac:dyDescent="0.25">
      <c r="R2934" s="155"/>
      <c r="S2934" s="155"/>
      <c r="T2934" s="155"/>
      <c r="U2934" s="155"/>
      <c r="V2934" s="155"/>
      <c r="W2934" s="155"/>
      <c r="X2934" s="155"/>
      <c r="Y2934" s="155"/>
      <c r="Z2934" s="155"/>
      <c r="AA2934" s="155"/>
      <c r="AB2934" s="155"/>
      <c r="AC2934" s="155"/>
      <c r="AD2934" s="155"/>
      <c r="AE2934" s="155"/>
      <c r="AF2934" s="155"/>
      <c r="AG2934" s="155"/>
      <c r="AH2934" s="155"/>
    </row>
    <row r="2935" spans="18:34" x14ac:dyDescent="0.25">
      <c r="R2935" s="155"/>
      <c r="S2935" s="155"/>
      <c r="T2935" s="155"/>
      <c r="U2935" s="155"/>
      <c r="V2935" s="155"/>
      <c r="W2935" s="155"/>
      <c r="X2935" s="155"/>
      <c r="Y2935" s="155"/>
      <c r="Z2935" s="155"/>
      <c r="AA2935" s="155"/>
      <c r="AB2935" s="155"/>
      <c r="AC2935" s="155"/>
      <c r="AD2935" s="155"/>
      <c r="AE2935" s="155"/>
      <c r="AF2935" s="155"/>
      <c r="AG2935" s="155"/>
      <c r="AH2935" s="155"/>
    </row>
    <row r="2936" spans="18:34" x14ac:dyDescent="0.25">
      <c r="R2936" s="155"/>
      <c r="S2936" s="155"/>
      <c r="T2936" s="155"/>
      <c r="U2936" s="155"/>
      <c r="V2936" s="155"/>
      <c r="W2936" s="155"/>
      <c r="X2936" s="155"/>
      <c r="Y2936" s="155"/>
      <c r="Z2936" s="155"/>
      <c r="AA2936" s="155"/>
      <c r="AB2936" s="155"/>
      <c r="AC2936" s="155"/>
      <c r="AD2936" s="155"/>
      <c r="AE2936" s="155"/>
      <c r="AF2936" s="155"/>
      <c r="AG2936" s="155"/>
      <c r="AH2936" s="155"/>
    </row>
    <row r="2937" spans="18:34" x14ac:dyDescent="0.25">
      <c r="R2937" s="155"/>
      <c r="S2937" s="155"/>
      <c r="T2937" s="155"/>
      <c r="U2937" s="155"/>
      <c r="V2937" s="155"/>
      <c r="W2937" s="155"/>
      <c r="X2937" s="155"/>
      <c r="Y2937" s="155"/>
      <c r="Z2937" s="155"/>
      <c r="AA2937" s="155"/>
      <c r="AB2937" s="155"/>
      <c r="AC2937" s="155"/>
      <c r="AD2937" s="155"/>
      <c r="AE2937" s="155"/>
      <c r="AF2937" s="155"/>
      <c r="AG2937" s="155"/>
      <c r="AH2937" s="155"/>
    </row>
    <row r="2938" spans="18:34" x14ac:dyDescent="0.25">
      <c r="R2938" s="155"/>
      <c r="S2938" s="155"/>
      <c r="T2938" s="155"/>
      <c r="U2938" s="155"/>
      <c r="V2938" s="155"/>
      <c r="W2938" s="155"/>
      <c r="X2938" s="155"/>
      <c r="Y2938" s="155"/>
      <c r="Z2938" s="155"/>
      <c r="AA2938" s="155"/>
      <c r="AB2938" s="155"/>
      <c r="AC2938" s="155"/>
      <c r="AD2938" s="155"/>
      <c r="AE2938" s="155"/>
      <c r="AF2938" s="155"/>
      <c r="AG2938" s="155"/>
      <c r="AH2938" s="155"/>
    </row>
    <row r="2939" spans="18:34" x14ac:dyDescent="0.25">
      <c r="R2939" s="155"/>
      <c r="S2939" s="155"/>
      <c r="T2939" s="155"/>
      <c r="U2939" s="155"/>
      <c r="V2939" s="155"/>
      <c r="W2939" s="155"/>
      <c r="X2939" s="155"/>
      <c r="Y2939" s="155"/>
      <c r="Z2939" s="155"/>
      <c r="AA2939" s="155"/>
      <c r="AB2939" s="155"/>
      <c r="AC2939" s="155"/>
      <c r="AD2939" s="155"/>
      <c r="AE2939" s="155"/>
      <c r="AF2939" s="155"/>
      <c r="AG2939" s="155"/>
      <c r="AH2939" s="155"/>
    </row>
    <row r="2940" spans="18:34" x14ac:dyDescent="0.25">
      <c r="R2940" s="155"/>
      <c r="S2940" s="155"/>
      <c r="T2940" s="155"/>
      <c r="U2940" s="155"/>
      <c r="V2940" s="155"/>
      <c r="W2940" s="155"/>
      <c r="X2940" s="155"/>
      <c r="Y2940" s="155"/>
      <c r="Z2940" s="155"/>
      <c r="AA2940" s="155"/>
      <c r="AB2940" s="155"/>
      <c r="AC2940" s="155"/>
      <c r="AD2940" s="155"/>
      <c r="AE2940" s="155"/>
      <c r="AF2940" s="155"/>
      <c r="AG2940" s="155"/>
      <c r="AH2940" s="155"/>
    </row>
    <row r="2941" spans="18:34" x14ac:dyDescent="0.25">
      <c r="R2941" s="155"/>
      <c r="S2941" s="155"/>
      <c r="T2941" s="155"/>
      <c r="U2941" s="155"/>
      <c r="V2941" s="155"/>
      <c r="W2941" s="155"/>
      <c r="X2941" s="155"/>
      <c r="Y2941" s="155"/>
      <c r="Z2941" s="155"/>
      <c r="AA2941" s="155"/>
      <c r="AB2941" s="155"/>
      <c r="AC2941" s="155"/>
      <c r="AD2941" s="155"/>
      <c r="AE2941" s="155"/>
      <c r="AF2941" s="155"/>
      <c r="AG2941" s="155"/>
      <c r="AH2941" s="155"/>
    </row>
    <row r="2942" spans="18:34" x14ac:dyDescent="0.25">
      <c r="R2942" s="155"/>
      <c r="S2942" s="155"/>
      <c r="T2942" s="155"/>
      <c r="U2942" s="155"/>
      <c r="V2942" s="155"/>
      <c r="W2942" s="155"/>
      <c r="X2942" s="155"/>
      <c r="Y2942" s="155"/>
      <c r="Z2942" s="155"/>
      <c r="AA2942" s="155"/>
      <c r="AB2942" s="155"/>
      <c r="AC2942" s="155"/>
      <c r="AD2942" s="155"/>
      <c r="AE2942" s="155"/>
      <c r="AF2942" s="155"/>
      <c r="AG2942" s="155"/>
      <c r="AH2942" s="155"/>
    </row>
    <row r="2943" spans="18:34" x14ac:dyDescent="0.25">
      <c r="R2943" s="155"/>
      <c r="S2943" s="155"/>
      <c r="T2943" s="155"/>
      <c r="U2943" s="155"/>
      <c r="V2943" s="155"/>
      <c r="W2943" s="155"/>
      <c r="X2943" s="155"/>
      <c r="Y2943" s="155"/>
      <c r="Z2943" s="155"/>
      <c r="AA2943" s="155"/>
      <c r="AB2943" s="155"/>
      <c r="AC2943" s="155"/>
      <c r="AD2943" s="155"/>
      <c r="AE2943" s="155"/>
      <c r="AF2943" s="155"/>
      <c r="AG2943" s="155"/>
      <c r="AH2943" s="155"/>
    </row>
    <row r="2944" spans="18:34" x14ac:dyDescent="0.25">
      <c r="R2944" s="155"/>
      <c r="S2944" s="155"/>
      <c r="T2944" s="155"/>
      <c r="U2944" s="155"/>
      <c r="V2944" s="155"/>
      <c r="W2944" s="155"/>
      <c r="X2944" s="155"/>
      <c r="Y2944" s="155"/>
      <c r="Z2944" s="155"/>
      <c r="AA2944" s="155"/>
      <c r="AB2944" s="155"/>
      <c r="AC2944" s="155"/>
      <c r="AD2944" s="155"/>
      <c r="AE2944" s="155"/>
      <c r="AF2944" s="155"/>
      <c r="AG2944" s="155"/>
      <c r="AH2944" s="155"/>
    </row>
    <row r="2945" spans="18:34" x14ac:dyDescent="0.25">
      <c r="R2945" s="155"/>
      <c r="S2945" s="155"/>
      <c r="T2945" s="155"/>
      <c r="U2945" s="155"/>
      <c r="V2945" s="155"/>
      <c r="W2945" s="155"/>
      <c r="X2945" s="155"/>
      <c r="Y2945" s="155"/>
      <c r="Z2945" s="155"/>
      <c r="AA2945" s="155"/>
      <c r="AB2945" s="155"/>
      <c r="AC2945" s="155"/>
      <c r="AD2945" s="155"/>
      <c r="AE2945" s="155"/>
      <c r="AF2945" s="155"/>
      <c r="AG2945" s="155"/>
      <c r="AH2945" s="155"/>
    </row>
    <row r="2946" spans="18:34" x14ac:dyDescent="0.25">
      <c r="R2946" s="155"/>
      <c r="S2946" s="155"/>
      <c r="T2946" s="155"/>
      <c r="U2946" s="155"/>
      <c r="V2946" s="155"/>
      <c r="W2946" s="155"/>
      <c r="X2946" s="155"/>
      <c r="Y2946" s="155"/>
      <c r="Z2946" s="155"/>
      <c r="AA2946" s="155"/>
      <c r="AB2946" s="155"/>
      <c r="AC2946" s="155"/>
      <c r="AD2946" s="155"/>
      <c r="AE2946" s="155"/>
      <c r="AF2946" s="155"/>
      <c r="AG2946" s="155"/>
      <c r="AH2946" s="155"/>
    </row>
    <row r="2947" spans="18:34" x14ac:dyDescent="0.25">
      <c r="R2947" s="155"/>
      <c r="S2947" s="155"/>
      <c r="T2947" s="155"/>
      <c r="U2947" s="155"/>
      <c r="V2947" s="155"/>
      <c r="W2947" s="155"/>
      <c r="X2947" s="155"/>
      <c r="Y2947" s="155"/>
      <c r="Z2947" s="155"/>
      <c r="AA2947" s="155"/>
      <c r="AB2947" s="155"/>
      <c r="AC2947" s="155"/>
      <c r="AD2947" s="155"/>
      <c r="AE2947" s="155"/>
      <c r="AF2947" s="155"/>
      <c r="AG2947" s="155"/>
      <c r="AH2947" s="155"/>
    </row>
    <row r="2948" spans="18:34" x14ac:dyDescent="0.25">
      <c r="R2948" s="155"/>
      <c r="S2948" s="155"/>
      <c r="T2948" s="155"/>
      <c r="U2948" s="155"/>
      <c r="V2948" s="155"/>
      <c r="W2948" s="155"/>
      <c r="X2948" s="155"/>
      <c r="Y2948" s="155"/>
      <c r="Z2948" s="155"/>
      <c r="AA2948" s="155"/>
      <c r="AB2948" s="155"/>
      <c r="AC2948" s="155"/>
      <c r="AD2948" s="155"/>
      <c r="AE2948" s="155"/>
      <c r="AF2948" s="155"/>
      <c r="AG2948" s="155"/>
      <c r="AH2948" s="155"/>
    </row>
    <row r="2949" spans="18:34" x14ac:dyDescent="0.25">
      <c r="R2949" s="155"/>
      <c r="S2949" s="155"/>
      <c r="T2949" s="155"/>
      <c r="U2949" s="155"/>
      <c r="V2949" s="155"/>
      <c r="W2949" s="155"/>
      <c r="X2949" s="155"/>
      <c r="Y2949" s="155"/>
      <c r="Z2949" s="155"/>
      <c r="AA2949" s="155"/>
      <c r="AB2949" s="155"/>
      <c r="AC2949" s="155"/>
      <c r="AD2949" s="155"/>
      <c r="AE2949" s="155"/>
      <c r="AF2949" s="155"/>
      <c r="AG2949" s="155"/>
      <c r="AH2949" s="155"/>
    </row>
    <row r="2950" spans="18:34" x14ac:dyDescent="0.25">
      <c r="R2950" s="155"/>
      <c r="S2950" s="155"/>
      <c r="T2950" s="155"/>
      <c r="U2950" s="155"/>
      <c r="V2950" s="155"/>
      <c r="W2950" s="155"/>
      <c r="X2950" s="155"/>
      <c r="Y2950" s="155"/>
      <c r="Z2950" s="155"/>
      <c r="AA2950" s="155"/>
      <c r="AB2950" s="155"/>
      <c r="AC2950" s="155"/>
      <c r="AD2950" s="155"/>
      <c r="AE2950" s="155"/>
      <c r="AF2950" s="155"/>
      <c r="AG2950" s="155"/>
      <c r="AH2950" s="155"/>
    </row>
    <row r="2951" spans="18:34" x14ac:dyDescent="0.25">
      <c r="R2951" s="155"/>
      <c r="S2951" s="155"/>
      <c r="T2951" s="155"/>
      <c r="U2951" s="155"/>
      <c r="V2951" s="155"/>
      <c r="W2951" s="155"/>
      <c r="X2951" s="155"/>
      <c r="Y2951" s="155"/>
      <c r="Z2951" s="155"/>
      <c r="AA2951" s="155"/>
      <c r="AB2951" s="155"/>
      <c r="AC2951" s="155"/>
      <c r="AD2951" s="155"/>
      <c r="AE2951" s="155"/>
      <c r="AF2951" s="155"/>
      <c r="AG2951" s="155"/>
      <c r="AH2951" s="155"/>
    </row>
    <row r="2952" spans="18:34" x14ac:dyDescent="0.25">
      <c r="R2952" s="155"/>
      <c r="S2952" s="155"/>
      <c r="T2952" s="155"/>
      <c r="U2952" s="155"/>
      <c r="V2952" s="155"/>
      <c r="W2952" s="155"/>
      <c r="X2952" s="155"/>
      <c r="Y2952" s="155"/>
      <c r="Z2952" s="155"/>
      <c r="AA2952" s="155"/>
      <c r="AB2952" s="155"/>
      <c r="AC2952" s="155"/>
      <c r="AD2952" s="155"/>
      <c r="AE2952" s="155"/>
      <c r="AF2952" s="155"/>
      <c r="AG2952" s="155"/>
      <c r="AH2952" s="155"/>
    </row>
    <row r="2953" spans="18:34" x14ac:dyDescent="0.25">
      <c r="R2953" s="155"/>
      <c r="S2953" s="155"/>
      <c r="T2953" s="155"/>
      <c r="U2953" s="155"/>
      <c r="V2953" s="155"/>
      <c r="W2953" s="155"/>
      <c r="X2953" s="155"/>
      <c r="Y2953" s="155"/>
      <c r="Z2953" s="155"/>
      <c r="AA2953" s="155"/>
      <c r="AB2953" s="155"/>
      <c r="AC2953" s="155"/>
      <c r="AD2953" s="155"/>
      <c r="AE2953" s="155"/>
      <c r="AF2953" s="155"/>
      <c r="AG2953" s="155"/>
      <c r="AH2953" s="155"/>
    </row>
    <row r="2954" spans="18:34" x14ac:dyDescent="0.25">
      <c r="R2954" s="155"/>
      <c r="S2954" s="155"/>
      <c r="T2954" s="155"/>
      <c r="U2954" s="155"/>
      <c r="V2954" s="155"/>
      <c r="W2954" s="155"/>
      <c r="X2954" s="155"/>
      <c r="Y2954" s="155"/>
      <c r="Z2954" s="155"/>
      <c r="AA2954" s="155"/>
      <c r="AB2954" s="155"/>
      <c r="AC2954" s="155"/>
      <c r="AD2954" s="155"/>
      <c r="AE2954" s="155"/>
      <c r="AF2954" s="155"/>
      <c r="AG2954" s="155"/>
      <c r="AH2954" s="155"/>
    </row>
    <row r="2955" spans="18:34" x14ac:dyDescent="0.25">
      <c r="R2955" s="155"/>
      <c r="S2955" s="155"/>
      <c r="T2955" s="155"/>
      <c r="U2955" s="155"/>
      <c r="V2955" s="155"/>
      <c r="W2955" s="155"/>
      <c r="X2955" s="155"/>
      <c r="Y2955" s="155"/>
      <c r="Z2955" s="155"/>
      <c r="AA2955" s="155"/>
      <c r="AB2955" s="155"/>
      <c r="AC2955" s="155"/>
      <c r="AD2955" s="155"/>
      <c r="AE2955" s="155"/>
      <c r="AF2955" s="155"/>
      <c r="AG2955" s="155"/>
      <c r="AH2955" s="155"/>
    </row>
    <row r="2956" spans="18:34" x14ac:dyDescent="0.25">
      <c r="R2956" s="155"/>
      <c r="S2956" s="155"/>
      <c r="T2956" s="155"/>
      <c r="U2956" s="155"/>
      <c r="V2956" s="155"/>
      <c r="W2956" s="155"/>
      <c r="X2956" s="155"/>
      <c r="Y2956" s="155"/>
      <c r="Z2956" s="155"/>
      <c r="AA2956" s="155"/>
      <c r="AB2956" s="155"/>
      <c r="AC2956" s="155"/>
      <c r="AD2956" s="155"/>
      <c r="AE2956" s="155"/>
      <c r="AF2956" s="155"/>
      <c r="AG2956" s="155"/>
      <c r="AH2956" s="155"/>
    </row>
    <row r="2957" spans="18:34" x14ac:dyDescent="0.25">
      <c r="R2957" s="155"/>
      <c r="S2957" s="155"/>
      <c r="T2957" s="155"/>
      <c r="U2957" s="155"/>
      <c r="V2957" s="155"/>
      <c r="W2957" s="155"/>
      <c r="X2957" s="155"/>
      <c r="Y2957" s="155"/>
      <c r="Z2957" s="155"/>
      <c r="AA2957" s="155"/>
      <c r="AB2957" s="155"/>
      <c r="AC2957" s="155"/>
      <c r="AD2957" s="155"/>
      <c r="AE2957" s="155"/>
      <c r="AF2957" s="155"/>
      <c r="AG2957" s="155"/>
      <c r="AH2957" s="155"/>
    </row>
    <row r="2958" spans="18:34" x14ac:dyDescent="0.25">
      <c r="R2958" s="155"/>
      <c r="S2958" s="155"/>
      <c r="T2958" s="155"/>
      <c r="U2958" s="155"/>
      <c r="V2958" s="155"/>
      <c r="W2958" s="155"/>
      <c r="X2958" s="155"/>
      <c r="Y2958" s="155"/>
      <c r="Z2958" s="155"/>
      <c r="AA2958" s="155"/>
      <c r="AB2958" s="155"/>
      <c r="AC2958" s="155"/>
      <c r="AD2958" s="155"/>
      <c r="AE2958" s="155"/>
      <c r="AF2958" s="155"/>
      <c r="AG2958" s="155"/>
      <c r="AH2958" s="155"/>
    </row>
    <row r="2959" spans="18:34" x14ac:dyDescent="0.25">
      <c r="R2959" s="155"/>
      <c r="S2959" s="155"/>
      <c r="T2959" s="155"/>
      <c r="U2959" s="155"/>
      <c r="V2959" s="155"/>
      <c r="W2959" s="155"/>
      <c r="X2959" s="155"/>
      <c r="Y2959" s="155"/>
      <c r="Z2959" s="155"/>
      <c r="AA2959" s="155"/>
      <c r="AB2959" s="155"/>
      <c r="AC2959" s="155"/>
      <c r="AD2959" s="155"/>
      <c r="AE2959" s="155"/>
      <c r="AF2959" s="155"/>
      <c r="AG2959" s="155"/>
      <c r="AH2959" s="155"/>
    </row>
    <row r="2960" spans="18:34" x14ac:dyDescent="0.25">
      <c r="R2960" s="155"/>
      <c r="S2960" s="155"/>
      <c r="T2960" s="155"/>
      <c r="U2960" s="155"/>
      <c r="V2960" s="155"/>
      <c r="W2960" s="155"/>
      <c r="X2960" s="155"/>
      <c r="Y2960" s="155"/>
      <c r="Z2960" s="155"/>
      <c r="AA2960" s="155"/>
      <c r="AB2960" s="155"/>
      <c r="AC2960" s="155"/>
      <c r="AD2960" s="155"/>
      <c r="AE2960" s="155"/>
      <c r="AF2960" s="155"/>
      <c r="AG2960" s="155"/>
      <c r="AH2960" s="155"/>
    </row>
    <row r="2961" spans="18:34" x14ac:dyDescent="0.25">
      <c r="R2961" s="155"/>
      <c r="S2961" s="155"/>
      <c r="T2961" s="155"/>
      <c r="U2961" s="155"/>
      <c r="V2961" s="155"/>
      <c r="W2961" s="155"/>
      <c r="X2961" s="155"/>
      <c r="Y2961" s="155"/>
      <c r="Z2961" s="155"/>
      <c r="AA2961" s="155"/>
      <c r="AB2961" s="155"/>
      <c r="AC2961" s="155"/>
      <c r="AD2961" s="155"/>
      <c r="AE2961" s="155"/>
      <c r="AF2961" s="155"/>
      <c r="AG2961" s="155"/>
      <c r="AH2961" s="155"/>
    </row>
    <row r="2962" spans="18:34" x14ac:dyDescent="0.25">
      <c r="R2962" s="155"/>
      <c r="S2962" s="155"/>
      <c r="T2962" s="155"/>
      <c r="U2962" s="155"/>
      <c r="V2962" s="155"/>
      <c r="W2962" s="155"/>
      <c r="X2962" s="155"/>
      <c r="Y2962" s="155"/>
      <c r="Z2962" s="155"/>
      <c r="AA2962" s="155"/>
      <c r="AB2962" s="155"/>
      <c r="AC2962" s="155"/>
      <c r="AD2962" s="155"/>
      <c r="AE2962" s="155"/>
      <c r="AF2962" s="155"/>
      <c r="AG2962" s="155"/>
      <c r="AH2962" s="155"/>
    </row>
    <row r="2963" spans="18:34" x14ac:dyDescent="0.25">
      <c r="R2963" s="155"/>
      <c r="S2963" s="155"/>
      <c r="T2963" s="155"/>
      <c r="U2963" s="155"/>
      <c r="V2963" s="155"/>
      <c r="W2963" s="155"/>
      <c r="X2963" s="155"/>
      <c r="Y2963" s="155"/>
      <c r="Z2963" s="155"/>
      <c r="AA2963" s="155"/>
      <c r="AB2963" s="155"/>
      <c r="AC2963" s="155"/>
      <c r="AD2963" s="155"/>
      <c r="AE2963" s="155"/>
      <c r="AF2963" s="155"/>
      <c r="AG2963" s="155"/>
      <c r="AH2963" s="155"/>
    </row>
    <row r="2964" spans="18:34" x14ac:dyDescent="0.25">
      <c r="R2964" s="155"/>
      <c r="S2964" s="155"/>
      <c r="T2964" s="155"/>
      <c r="U2964" s="155"/>
      <c r="V2964" s="155"/>
      <c r="W2964" s="155"/>
      <c r="X2964" s="155"/>
      <c r="Y2964" s="155"/>
      <c r="Z2964" s="155"/>
      <c r="AA2964" s="155"/>
      <c r="AB2964" s="155"/>
      <c r="AC2964" s="155"/>
      <c r="AD2964" s="155"/>
      <c r="AE2964" s="155"/>
      <c r="AF2964" s="155"/>
      <c r="AG2964" s="155"/>
      <c r="AH2964" s="155"/>
    </row>
    <row r="2965" spans="18:34" x14ac:dyDescent="0.25">
      <c r="R2965" s="155"/>
      <c r="S2965" s="155"/>
      <c r="T2965" s="155"/>
      <c r="U2965" s="155"/>
      <c r="V2965" s="155"/>
      <c r="W2965" s="155"/>
      <c r="X2965" s="155"/>
      <c r="Y2965" s="155"/>
      <c r="Z2965" s="155"/>
      <c r="AA2965" s="155"/>
      <c r="AB2965" s="155"/>
      <c r="AC2965" s="155"/>
      <c r="AD2965" s="155"/>
      <c r="AE2965" s="155"/>
      <c r="AF2965" s="155"/>
      <c r="AG2965" s="155"/>
      <c r="AH2965" s="155"/>
    </row>
    <row r="2966" spans="18:34" x14ac:dyDescent="0.25">
      <c r="R2966" s="155"/>
      <c r="S2966" s="155"/>
      <c r="T2966" s="155"/>
      <c r="U2966" s="155"/>
      <c r="V2966" s="155"/>
      <c r="W2966" s="155"/>
      <c r="X2966" s="155"/>
      <c r="Y2966" s="155"/>
      <c r="Z2966" s="155"/>
      <c r="AA2966" s="155"/>
      <c r="AB2966" s="155"/>
      <c r="AC2966" s="155"/>
      <c r="AD2966" s="155"/>
      <c r="AE2966" s="155"/>
      <c r="AF2966" s="155"/>
      <c r="AG2966" s="155"/>
      <c r="AH2966" s="155"/>
    </row>
    <row r="2967" spans="18:34" x14ac:dyDescent="0.25">
      <c r="R2967" s="155"/>
      <c r="S2967" s="155"/>
      <c r="T2967" s="155"/>
      <c r="U2967" s="155"/>
      <c r="V2967" s="155"/>
      <c r="W2967" s="155"/>
      <c r="X2967" s="155"/>
      <c r="Y2967" s="155"/>
      <c r="Z2967" s="155"/>
      <c r="AA2967" s="155"/>
      <c r="AB2967" s="155"/>
      <c r="AC2967" s="155"/>
      <c r="AD2967" s="155"/>
      <c r="AE2967" s="155"/>
      <c r="AF2967" s="155"/>
      <c r="AG2967" s="155"/>
      <c r="AH2967" s="155"/>
    </row>
    <row r="2968" spans="18:34" x14ac:dyDescent="0.25">
      <c r="R2968" s="155"/>
      <c r="S2968" s="155"/>
      <c r="T2968" s="155"/>
      <c r="U2968" s="155"/>
      <c r="V2968" s="155"/>
      <c r="W2968" s="155"/>
      <c r="X2968" s="155"/>
      <c r="Y2968" s="155"/>
      <c r="Z2968" s="155"/>
      <c r="AA2968" s="155"/>
      <c r="AB2968" s="155"/>
      <c r="AC2968" s="155"/>
      <c r="AD2968" s="155"/>
      <c r="AE2968" s="155"/>
      <c r="AF2968" s="155"/>
      <c r="AG2968" s="155"/>
      <c r="AH2968" s="155"/>
    </row>
    <row r="2969" spans="18:34" x14ac:dyDescent="0.25">
      <c r="R2969" s="155"/>
      <c r="S2969" s="155"/>
      <c r="T2969" s="155"/>
      <c r="U2969" s="155"/>
      <c r="V2969" s="155"/>
      <c r="W2969" s="155"/>
      <c r="X2969" s="155"/>
      <c r="Y2969" s="155"/>
      <c r="Z2969" s="155"/>
      <c r="AA2969" s="155"/>
      <c r="AB2969" s="155"/>
      <c r="AC2969" s="155"/>
      <c r="AD2969" s="155"/>
      <c r="AE2969" s="155"/>
      <c r="AF2969" s="155"/>
      <c r="AG2969" s="155"/>
      <c r="AH2969" s="155"/>
    </row>
    <row r="2970" spans="18:34" x14ac:dyDescent="0.25">
      <c r="R2970" s="155"/>
      <c r="S2970" s="155"/>
      <c r="T2970" s="155"/>
      <c r="U2970" s="155"/>
      <c r="V2970" s="155"/>
      <c r="W2970" s="155"/>
      <c r="X2970" s="155"/>
      <c r="Y2970" s="155"/>
      <c r="Z2970" s="155"/>
      <c r="AA2970" s="155"/>
      <c r="AB2970" s="155"/>
      <c r="AC2970" s="155"/>
      <c r="AD2970" s="155"/>
      <c r="AE2970" s="155"/>
      <c r="AF2970" s="155"/>
      <c r="AG2970" s="155"/>
      <c r="AH2970" s="155"/>
    </row>
    <row r="2971" spans="18:34" x14ac:dyDescent="0.25">
      <c r="R2971" s="155"/>
      <c r="S2971" s="155"/>
      <c r="T2971" s="155"/>
      <c r="U2971" s="155"/>
      <c r="V2971" s="155"/>
      <c r="W2971" s="155"/>
      <c r="X2971" s="155"/>
      <c r="Y2971" s="155"/>
      <c r="Z2971" s="155"/>
      <c r="AA2971" s="155"/>
      <c r="AB2971" s="155"/>
      <c r="AC2971" s="155"/>
      <c r="AD2971" s="155"/>
      <c r="AE2971" s="155"/>
      <c r="AF2971" s="155"/>
      <c r="AG2971" s="155"/>
      <c r="AH2971" s="155"/>
    </row>
    <row r="2972" spans="18:34" x14ac:dyDescent="0.25">
      <c r="R2972" s="155"/>
      <c r="S2972" s="155"/>
      <c r="T2972" s="155"/>
      <c r="U2972" s="155"/>
      <c r="V2972" s="155"/>
      <c r="W2972" s="155"/>
      <c r="X2972" s="155"/>
      <c r="Y2972" s="155"/>
      <c r="Z2972" s="155"/>
      <c r="AA2972" s="155"/>
      <c r="AB2972" s="155"/>
      <c r="AC2972" s="155"/>
      <c r="AD2972" s="155"/>
      <c r="AE2972" s="155"/>
      <c r="AF2972" s="155"/>
      <c r="AG2972" s="155"/>
      <c r="AH2972" s="155"/>
    </row>
    <row r="2973" spans="18:34" x14ac:dyDescent="0.25">
      <c r="R2973" s="155"/>
      <c r="S2973" s="155"/>
      <c r="T2973" s="155"/>
      <c r="U2973" s="155"/>
      <c r="V2973" s="155"/>
      <c r="W2973" s="155"/>
      <c r="X2973" s="155"/>
      <c r="Y2973" s="155"/>
      <c r="Z2973" s="155"/>
      <c r="AA2973" s="155"/>
      <c r="AB2973" s="155"/>
      <c r="AC2973" s="155"/>
      <c r="AD2973" s="155"/>
      <c r="AE2973" s="155"/>
      <c r="AF2973" s="155"/>
      <c r="AG2973" s="155"/>
      <c r="AH2973" s="155"/>
    </row>
    <row r="2974" spans="18:34" x14ac:dyDescent="0.25">
      <c r="R2974" s="155"/>
      <c r="S2974" s="155"/>
      <c r="T2974" s="155"/>
      <c r="U2974" s="155"/>
      <c r="V2974" s="155"/>
      <c r="W2974" s="155"/>
      <c r="X2974" s="155"/>
      <c r="Y2974" s="155"/>
      <c r="Z2974" s="155"/>
      <c r="AA2974" s="155"/>
      <c r="AB2974" s="155"/>
      <c r="AC2974" s="155"/>
      <c r="AD2974" s="155"/>
      <c r="AE2974" s="155"/>
      <c r="AF2974" s="155"/>
      <c r="AG2974" s="155"/>
      <c r="AH2974" s="155"/>
    </row>
    <row r="2975" spans="18:34" x14ac:dyDescent="0.25">
      <c r="R2975" s="155"/>
      <c r="S2975" s="155"/>
      <c r="T2975" s="155"/>
      <c r="U2975" s="155"/>
      <c r="V2975" s="155"/>
      <c r="W2975" s="155"/>
      <c r="X2975" s="155"/>
      <c r="Y2975" s="155"/>
      <c r="Z2975" s="155"/>
      <c r="AA2975" s="155"/>
      <c r="AB2975" s="155"/>
      <c r="AC2975" s="155"/>
      <c r="AD2975" s="155"/>
      <c r="AE2975" s="155"/>
      <c r="AF2975" s="155"/>
      <c r="AG2975" s="155"/>
      <c r="AH2975" s="155"/>
    </row>
    <row r="2976" spans="18:34" x14ac:dyDescent="0.25">
      <c r="R2976" s="155"/>
      <c r="S2976" s="155"/>
      <c r="T2976" s="155"/>
      <c r="U2976" s="155"/>
      <c r="V2976" s="155"/>
      <c r="W2976" s="155"/>
      <c r="X2976" s="155"/>
      <c r="Y2976" s="155"/>
      <c r="Z2976" s="155"/>
      <c r="AA2976" s="155"/>
      <c r="AB2976" s="155"/>
      <c r="AC2976" s="155"/>
      <c r="AD2976" s="155"/>
      <c r="AE2976" s="155"/>
      <c r="AF2976" s="155"/>
      <c r="AG2976" s="155"/>
      <c r="AH2976" s="155"/>
    </row>
    <row r="2977" spans="18:34" x14ac:dyDescent="0.25">
      <c r="R2977" s="155"/>
      <c r="S2977" s="155"/>
      <c r="T2977" s="155"/>
      <c r="U2977" s="155"/>
      <c r="V2977" s="155"/>
      <c r="W2977" s="155"/>
      <c r="X2977" s="155"/>
      <c r="Y2977" s="155"/>
      <c r="Z2977" s="155"/>
      <c r="AA2977" s="155"/>
      <c r="AB2977" s="155"/>
      <c r="AC2977" s="155"/>
      <c r="AD2977" s="155"/>
      <c r="AE2977" s="155"/>
      <c r="AF2977" s="155"/>
      <c r="AG2977" s="155"/>
      <c r="AH2977" s="155"/>
    </row>
    <row r="2978" spans="18:34" x14ac:dyDescent="0.25">
      <c r="R2978" s="155"/>
      <c r="S2978" s="155"/>
      <c r="T2978" s="155"/>
      <c r="U2978" s="155"/>
      <c r="V2978" s="155"/>
      <c r="W2978" s="155"/>
      <c r="X2978" s="155"/>
      <c r="Y2978" s="155"/>
      <c r="Z2978" s="155"/>
      <c r="AA2978" s="155"/>
      <c r="AB2978" s="155"/>
      <c r="AC2978" s="155"/>
      <c r="AD2978" s="155"/>
      <c r="AE2978" s="155"/>
      <c r="AF2978" s="155"/>
      <c r="AG2978" s="155"/>
      <c r="AH2978" s="155"/>
    </row>
    <row r="2979" spans="18:34" x14ac:dyDescent="0.25">
      <c r="R2979" s="155"/>
      <c r="S2979" s="155"/>
      <c r="T2979" s="155"/>
      <c r="U2979" s="155"/>
      <c r="V2979" s="155"/>
      <c r="W2979" s="155"/>
      <c r="X2979" s="155"/>
      <c r="Y2979" s="155"/>
      <c r="Z2979" s="155"/>
      <c r="AA2979" s="155"/>
      <c r="AB2979" s="155"/>
      <c r="AC2979" s="155"/>
      <c r="AD2979" s="155"/>
      <c r="AE2979" s="155"/>
      <c r="AF2979" s="155"/>
      <c r="AG2979" s="155"/>
      <c r="AH2979" s="155"/>
    </row>
    <row r="2980" spans="18:34" x14ac:dyDescent="0.25">
      <c r="R2980" s="155"/>
      <c r="S2980" s="155"/>
      <c r="T2980" s="155"/>
      <c r="U2980" s="155"/>
      <c r="V2980" s="155"/>
      <c r="W2980" s="155"/>
      <c r="X2980" s="155"/>
      <c r="Y2980" s="155"/>
      <c r="Z2980" s="155"/>
      <c r="AA2980" s="155"/>
      <c r="AB2980" s="155"/>
      <c r="AC2980" s="155"/>
      <c r="AD2980" s="155"/>
      <c r="AE2980" s="155"/>
      <c r="AF2980" s="155"/>
      <c r="AG2980" s="155"/>
      <c r="AH2980" s="155"/>
    </row>
    <row r="2981" spans="18:34" x14ac:dyDescent="0.25">
      <c r="R2981" s="155"/>
      <c r="S2981" s="155"/>
      <c r="T2981" s="155"/>
      <c r="U2981" s="155"/>
      <c r="V2981" s="155"/>
      <c r="W2981" s="155"/>
      <c r="X2981" s="155"/>
      <c r="Y2981" s="155"/>
      <c r="Z2981" s="155"/>
      <c r="AA2981" s="155"/>
      <c r="AB2981" s="155"/>
      <c r="AC2981" s="155"/>
      <c r="AD2981" s="155"/>
      <c r="AE2981" s="155"/>
      <c r="AF2981" s="155"/>
      <c r="AG2981" s="155"/>
      <c r="AH2981" s="155"/>
    </row>
    <row r="2982" spans="18:34" x14ac:dyDescent="0.25">
      <c r="R2982" s="155"/>
      <c r="S2982" s="155"/>
      <c r="T2982" s="155"/>
      <c r="U2982" s="155"/>
      <c r="V2982" s="155"/>
      <c r="W2982" s="155"/>
      <c r="X2982" s="155"/>
      <c r="Y2982" s="155"/>
      <c r="Z2982" s="155"/>
      <c r="AA2982" s="155"/>
      <c r="AB2982" s="155"/>
      <c r="AC2982" s="155"/>
      <c r="AD2982" s="155"/>
      <c r="AE2982" s="155"/>
      <c r="AF2982" s="155"/>
      <c r="AG2982" s="155"/>
      <c r="AH2982" s="155"/>
    </row>
    <row r="2983" spans="18:34" x14ac:dyDescent="0.25">
      <c r="R2983" s="155"/>
      <c r="S2983" s="155"/>
      <c r="T2983" s="155"/>
      <c r="U2983" s="155"/>
      <c r="V2983" s="155"/>
      <c r="W2983" s="155"/>
      <c r="X2983" s="155"/>
      <c r="Y2983" s="155"/>
      <c r="Z2983" s="155"/>
      <c r="AA2983" s="155"/>
      <c r="AB2983" s="155"/>
      <c r="AC2983" s="155"/>
      <c r="AD2983" s="155"/>
      <c r="AE2983" s="155"/>
      <c r="AF2983" s="155"/>
      <c r="AG2983" s="155"/>
      <c r="AH2983" s="155"/>
    </row>
    <row r="2984" spans="18:34" x14ac:dyDescent="0.25">
      <c r="R2984" s="155"/>
      <c r="S2984" s="155"/>
      <c r="T2984" s="155"/>
      <c r="U2984" s="155"/>
      <c r="V2984" s="155"/>
      <c r="W2984" s="155"/>
      <c r="X2984" s="155"/>
      <c r="Y2984" s="155"/>
      <c r="Z2984" s="155"/>
      <c r="AA2984" s="155"/>
      <c r="AB2984" s="155"/>
      <c r="AC2984" s="155"/>
      <c r="AD2984" s="155"/>
      <c r="AE2984" s="155"/>
      <c r="AF2984" s="155"/>
      <c r="AG2984" s="155"/>
      <c r="AH2984" s="155"/>
    </row>
    <row r="2985" spans="18:34" x14ac:dyDescent="0.25">
      <c r="R2985" s="155"/>
      <c r="S2985" s="155"/>
      <c r="T2985" s="155"/>
      <c r="U2985" s="155"/>
      <c r="V2985" s="155"/>
      <c r="W2985" s="155"/>
      <c r="X2985" s="155"/>
      <c r="Y2985" s="155"/>
      <c r="Z2985" s="155"/>
      <c r="AA2985" s="155"/>
      <c r="AB2985" s="155"/>
      <c r="AC2985" s="155"/>
      <c r="AD2985" s="155"/>
      <c r="AE2985" s="155"/>
      <c r="AF2985" s="155"/>
      <c r="AG2985" s="155"/>
      <c r="AH2985" s="155"/>
    </row>
    <row r="2986" spans="18:34" x14ac:dyDescent="0.25">
      <c r="R2986" s="155"/>
      <c r="S2986" s="155"/>
      <c r="T2986" s="155"/>
      <c r="U2986" s="155"/>
      <c r="V2986" s="155"/>
      <c r="W2986" s="155"/>
      <c r="X2986" s="155"/>
      <c r="Y2986" s="155"/>
      <c r="Z2986" s="155"/>
      <c r="AA2986" s="155"/>
      <c r="AB2986" s="155"/>
      <c r="AC2986" s="155"/>
      <c r="AD2986" s="155"/>
      <c r="AE2986" s="155"/>
      <c r="AF2986" s="155"/>
      <c r="AG2986" s="155"/>
      <c r="AH2986" s="155"/>
    </row>
    <row r="2987" spans="18:34" x14ac:dyDescent="0.25">
      <c r="R2987" s="155"/>
      <c r="S2987" s="155"/>
      <c r="T2987" s="155"/>
      <c r="U2987" s="155"/>
      <c r="V2987" s="155"/>
      <c r="W2987" s="155"/>
      <c r="X2987" s="155"/>
      <c r="Y2987" s="155"/>
      <c r="Z2987" s="155"/>
      <c r="AA2987" s="155"/>
      <c r="AB2987" s="155"/>
      <c r="AC2987" s="155"/>
      <c r="AD2987" s="155"/>
      <c r="AE2987" s="155"/>
      <c r="AF2987" s="155"/>
      <c r="AG2987" s="155"/>
      <c r="AH2987" s="155"/>
    </row>
    <row r="2988" spans="18:34" x14ac:dyDescent="0.25">
      <c r="R2988" s="155"/>
      <c r="S2988" s="155"/>
      <c r="T2988" s="155"/>
      <c r="U2988" s="155"/>
      <c r="V2988" s="155"/>
      <c r="W2988" s="155"/>
      <c r="X2988" s="155"/>
      <c r="Y2988" s="155"/>
      <c r="Z2988" s="155"/>
      <c r="AA2988" s="155"/>
      <c r="AB2988" s="155"/>
      <c r="AC2988" s="155"/>
      <c r="AD2988" s="155"/>
      <c r="AE2988" s="155"/>
      <c r="AF2988" s="155"/>
      <c r="AG2988" s="155"/>
      <c r="AH2988" s="155"/>
    </row>
    <row r="2989" spans="18:34" x14ac:dyDescent="0.25">
      <c r="R2989" s="155"/>
      <c r="S2989" s="155"/>
      <c r="T2989" s="155"/>
      <c r="U2989" s="155"/>
      <c r="V2989" s="155"/>
      <c r="W2989" s="155"/>
      <c r="X2989" s="155"/>
      <c r="Y2989" s="155"/>
      <c r="Z2989" s="155"/>
      <c r="AA2989" s="155"/>
      <c r="AB2989" s="155"/>
      <c r="AC2989" s="155"/>
      <c r="AD2989" s="155"/>
      <c r="AE2989" s="155"/>
      <c r="AF2989" s="155"/>
      <c r="AG2989" s="155"/>
      <c r="AH2989" s="155"/>
    </row>
    <row r="2990" spans="18:34" x14ac:dyDescent="0.25">
      <c r="R2990" s="155"/>
      <c r="S2990" s="155"/>
      <c r="T2990" s="155"/>
      <c r="U2990" s="155"/>
      <c r="V2990" s="155"/>
      <c r="W2990" s="155"/>
      <c r="X2990" s="155"/>
      <c r="Y2990" s="155"/>
      <c r="Z2990" s="155"/>
      <c r="AA2990" s="155"/>
      <c r="AB2990" s="155"/>
      <c r="AC2990" s="155"/>
      <c r="AD2990" s="155"/>
      <c r="AE2990" s="155"/>
      <c r="AF2990" s="155"/>
      <c r="AG2990" s="155"/>
      <c r="AH2990" s="155"/>
    </row>
    <row r="2991" spans="18:34" x14ac:dyDescent="0.25">
      <c r="R2991" s="155"/>
      <c r="S2991" s="155"/>
      <c r="T2991" s="155"/>
      <c r="U2991" s="155"/>
      <c r="V2991" s="155"/>
      <c r="W2991" s="155"/>
      <c r="X2991" s="155"/>
      <c r="Y2991" s="155"/>
      <c r="Z2991" s="155"/>
      <c r="AA2991" s="155"/>
      <c r="AB2991" s="155"/>
      <c r="AC2991" s="155"/>
      <c r="AD2991" s="155"/>
      <c r="AE2991" s="155"/>
      <c r="AF2991" s="155"/>
      <c r="AG2991" s="155"/>
      <c r="AH2991" s="155"/>
    </row>
    <row r="2992" spans="18:34" x14ac:dyDescent="0.25">
      <c r="R2992" s="155"/>
      <c r="S2992" s="155"/>
      <c r="T2992" s="155"/>
      <c r="U2992" s="155"/>
      <c r="V2992" s="155"/>
      <c r="W2992" s="155"/>
      <c r="X2992" s="155"/>
      <c r="Y2992" s="155"/>
      <c r="Z2992" s="155"/>
      <c r="AA2992" s="155"/>
      <c r="AB2992" s="155"/>
      <c r="AC2992" s="155"/>
      <c r="AD2992" s="155"/>
      <c r="AE2992" s="155"/>
      <c r="AF2992" s="155"/>
      <c r="AG2992" s="155"/>
      <c r="AH2992" s="155"/>
    </row>
    <row r="2993" spans="18:34" x14ac:dyDescent="0.25">
      <c r="R2993" s="155"/>
      <c r="S2993" s="155"/>
      <c r="T2993" s="155"/>
      <c r="U2993" s="155"/>
      <c r="V2993" s="155"/>
      <c r="W2993" s="155"/>
      <c r="X2993" s="155"/>
      <c r="Y2993" s="155"/>
      <c r="Z2993" s="155"/>
      <c r="AA2993" s="155"/>
      <c r="AB2993" s="155"/>
      <c r="AC2993" s="155"/>
      <c r="AD2993" s="155"/>
      <c r="AE2993" s="155"/>
      <c r="AF2993" s="155"/>
      <c r="AG2993" s="155"/>
      <c r="AH2993" s="155"/>
    </row>
    <row r="2994" spans="18:34" x14ac:dyDescent="0.25">
      <c r="R2994" s="155"/>
      <c r="S2994" s="155"/>
      <c r="T2994" s="155"/>
      <c r="U2994" s="155"/>
      <c r="V2994" s="155"/>
      <c r="W2994" s="155"/>
      <c r="X2994" s="155"/>
      <c r="Y2994" s="155"/>
      <c r="Z2994" s="155"/>
      <c r="AA2994" s="155"/>
      <c r="AB2994" s="155"/>
      <c r="AC2994" s="155"/>
      <c r="AD2994" s="155"/>
      <c r="AE2994" s="155"/>
      <c r="AF2994" s="155"/>
      <c r="AG2994" s="155"/>
      <c r="AH2994" s="155"/>
    </row>
    <row r="2995" spans="18:34" x14ac:dyDescent="0.25">
      <c r="R2995" s="155"/>
      <c r="S2995" s="155"/>
      <c r="T2995" s="155"/>
      <c r="U2995" s="155"/>
      <c r="V2995" s="155"/>
      <c r="W2995" s="155"/>
      <c r="X2995" s="155"/>
      <c r="Y2995" s="155"/>
      <c r="Z2995" s="155"/>
      <c r="AA2995" s="155"/>
      <c r="AB2995" s="155"/>
      <c r="AC2995" s="155"/>
      <c r="AD2995" s="155"/>
      <c r="AE2995" s="155"/>
      <c r="AF2995" s="155"/>
      <c r="AG2995" s="155"/>
      <c r="AH2995" s="155"/>
    </row>
    <row r="2996" spans="18:34" x14ac:dyDescent="0.25">
      <c r="R2996" s="155"/>
      <c r="S2996" s="155"/>
      <c r="T2996" s="155"/>
      <c r="U2996" s="155"/>
      <c r="V2996" s="155"/>
      <c r="W2996" s="155"/>
      <c r="X2996" s="155"/>
      <c r="Y2996" s="155"/>
      <c r="Z2996" s="155"/>
      <c r="AA2996" s="155"/>
      <c r="AB2996" s="155"/>
      <c r="AC2996" s="155"/>
      <c r="AD2996" s="155"/>
      <c r="AE2996" s="155"/>
      <c r="AF2996" s="155"/>
      <c r="AG2996" s="155"/>
      <c r="AH2996" s="155"/>
    </row>
    <row r="2997" spans="18:34" x14ac:dyDescent="0.25">
      <c r="R2997" s="155"/>
      <c r="S2997" s="155"/>
      <c r="T2997" s="155"/>
      <c r="U2997" s="155"/>
      <c r="V2997" s="155"/>
      <c r="W2997" s="155"/>
      <c r="X2997" s="155"/>
      <c r="Y2997" s="155"/>
      <c r="Z2997" s="155"/>
      <c r="AA2997" s="155"/>
      <c r="AB2997" s="155"/>
      <c r="AC2997" s="155"/>
      <c r="AD2997" s="155"/>
      <c r="AE2997" s="155"/>
      <c r="AF2997" s="155"/>
      <c r="AG2997" s="155"/>
      <c r="AH2997" s="155"/>
    </row>
    <row r="2998" spans="18:34" x14ac:dyDescent="0.25">
      <c r="R2998" s="155"/>
      <c r="S2998" s="155"/>
      <c r="T2998" s="155"/>
      <c r="U2998" s="155"/>
      <c r="V2998" s="155"/>
      <c r="W2998" s="155"/>
      <c r="X2998" s="155"/>
      <c r="Y2998" s="155"/>
      <c r="Z2998" s="155"/>
      <c r="AA2998" s="155"/>
      <c r="AB2998" s="155"/>
      <c r="AC2998" s="155"/>
      <c r="AD2998" s="155"/>
      <c r="AE2998" s="155"/>
      <c r="AF2998" s="155"/>
      <c r="AG2998" s="155"/>
      <c r="AH2998" s="155"/>
    </row>
    <row r="2999" spans="18:34" x14ac:dyDescent="0.25">
      <c r="R2999" s="155"/>
      <c r="S2999" s="155"/>
      <c r="T2999" s="155"/>
      <c r="U2999" s="155"/>
      <c r="V2999" s="155"/>
      <c r="W2999" s="155"/>
      <c r="X2999" s="155"/>
      <c r="Y2999" s="155"/>
      <c r="Z2999" s="155"/>
      <c r="AA2999" s="155"/>
      <c r="AB2999" s="155"/>
      <c r="AC2999" s="155"/>
      <c r="AD2999" s="155"/>
      <c r="AE2999" s="155"/>
      <c r="AF2999" s="155"/>
      <c r="AG2999" s="155"/>
      <c r="AH2999" s="155"/>
    </row>
    <row r="3000" spans="18:34" x14ac:dyDescent="0.25">
      <c r="R3000" s="155"/>
      <c r="S3000" s="155"/>
      <c r="T3000" s="155"/>
      <c r="U3000" s="155"/>
      <c r="V3000" s="155"/>
      <c r="W3000" s="155"/>
      <c r="X3000" s="155"/>
      <c r="Y3000" s="155"/>
      <c r="Z3000" s="155"/>
      <c r="AA3000" s="155"/>
      <c r="AB3000" s="155"/>
      <c r="AC3000" s="155"/>
      <c r="AD3000" s="155"/>
      <c r="AE3000" s="155"/>
      <c r="AF3000" s="155"/>
      <c r="AG3000" s="155"/>
      <c r="AH3000" s="155"/>
    </row>
    <row r="3001" spans="18:34" x14ac:dyDescent="0.25">
      <c r="R3001" s="155"/>
      <c r="S3001" s="155"/>
      <c r="T3001" s="155"/>
      <c r="U3001" s="155"/>
      <c r="V3001" s="155"/>
      <c r="W3001" s="155"/>
      <c r="X3001" s="155"/>
      <c r="Y3001" s="155"/>
      <c r="Z3001" s="155"/>
      <c r="AA3001" s="155"/>
      <c r="AB3001" s="155"/>
      <c r="AC3001" s="155"/>
      <c r="AD3001" s="155"/>
      <c r="AE3001" s="155"/>
      <c r="AF3001" s="155"/>
      <c r="AG3001" s="155"/>
      <c r="AH3001" s="155"/>
    </row>
    <row r="3002" spans="18:34" x14ac:dyDescent="0.25">
      <c r="R3002" s="155"/>
      <c r="S3002" s="155"/>
      <c r="T3002" s="155"/>
      <c r="U3002" s="155"/>
      <c r="V3002" s="155"/>
      <c r="W3002" s="155"/>
      <c r="X3002" s="155"/>
      <c r="Y3002" s="155"/>
      <c r="Z3002" s="155"/>
      <c r="AA3002" s="155"/>
      <c r="AB3002" s="155"/>
      <c r="AC3002" s="155"/>
      <c r="AD3002" s="155"/>
      <c r="AE3002" s="155"/>
      <c r="AF3002" s="155"/>
      <c r="AG3002" s="155"/>
      <c r="AH3002" s="155"/>
    </row>
    <row r="3003" spans="18:34" x14ac:dyDescent="0.25">
      <c r="R3003" s="155"/>
      <c r="S3003" s="155"/>
      <c r="T3003" s="155"/>
      <c r="U3003" s="155"/>
      <c r="V3003" s="155"/>
      <c r="W3003" s="155"/>
      <c r="X3003" s="155"/>
      <c r="Y3003" s="155"/>
      <c r="Z3003" s="155"/>
      <c r="AA3003" s="155"/>
      <c r="AB3003" s="155"/>
      <c r="AC3003" s="155"/>
      <c r="AD3003" s="155"/>
      <c r="AE3003" s="155"/>
      <c r="AF3003" s="155"/>
      <c r="AG3003" s="155"/>
      <c r="AH3003" s="155"/>
    </row>
    <row r="3004" spans="18:34" x14ac:dyDescent="0.25">
      <c r="R3004" s="155"/>
      <c r="S3004" s="155"/>
      <c r="T3004" s="155"/>
      <c r="U3004" s="155"/>
      <c r="V3004" s="155"/>
      <c r="W3004" s="155"/>
      <c r="X3004" s="155"/>
      <c r="Y3004" s="155"/>
      <c r="Z3004" s="155"/>
      <c r="AA3004" s="155"/>
      <c r="AB3004" s="155"/>
      <c r="AC3004" s="155"/>
      <c r="AD3004" s="155"/>
      <c r="AE3004" s="155"/>
      <c r="AF3004" s="155"/>
      <c r="AG3004" s="155"/>
      <c r="AH3004" s="155"/>
    </row>
    <row r="3005" spans="18:34" x14ac:dyDescent="0.25">
      <c r="R3005" s="155"/>
      <c r="S3005" s="155"/>
      <c r="T3005" s="155"/>
      <c r="U3005" s="155"/>
      <c r="V3005" s="155"/>
      <c r="W3005" s="155"/>
      <c r="X3005" s="155"/>
      <c r="Y3005" s="155"/>
      <c r="Z3005" s="155"/>
      <c r="AA3005" s="155"/>
      <c r="AB3005" s="155"/>
      <c r="AC3005" s="155"/>
      <c r="AD3005" s="155"/>
      <c r="AE3005" s="155"/>
      <c r="AF3005" s="155"/>
      <c r="AG3005" s="155"/>
      <c r="AH3005" s="155"/>
    </row>
    <row r="3006" spans="18:34" x14ac:dyDescent="0.25">
      <c r="R3006" s="155"/>
      <c r="S3006" s="155"/>
      <c r="T3006" s="155"/>
      <c r="U3006" s="155"/>
      <c r="V3006" s="155"/>
      <c r="W3006" s="155"/>
      <c r="X3006" s="155"/>
      <c r="Y3006" s="155"/>
      <c r="Z3006" s="155"/>
      <c r="AA3006" s="155"/>
      <c r="AB3006" s="155"/>
      <c r="AC3006" s="155"/>
      <c r="AD3006" s="155"/>
      <c r="AE3006" s="155"/>
      <c r="AF3006" s="155"/>
      <c r="AG3006" s="155"/>
      <c r="AH3006" s="155"/>
    </row>
    <row r="3007" spans="18:34" x14ac:dyDescent="0.25">
      <c r="R3007" s="155"/>
      <c r="S3007" s="155"/>
      <c r="T3007" s="155"/>
      <c r="U3007" s="155"/>
      <c r="V3007" s="155"/>
      <c r="W3007" s="155"/>
      <c r="X3007" s="155"/>
      <c r="Y3007" s="155"/>
      <c r="Z3007" s="155"/>
      <c r="AA3007" s="155"/>
      <c r="AB3007" s="155"/>
      <c r="AC3007" s="155"/>
      <c r="AD3007" s="155"/>
      <c r="AE3007" s="155"/>
      <c r="AF3007" s="155"/>
      <c r="AG3007" s="155"/>
      <c r="AH3007" s="155"/>
    </row>
    <row r="3008" spans="18:34" x14ac:dyDescent="0.25">
      <c r="R3008" s="155"/>
      <c r="S3008" s="155"/>
      <c r="T3008" s="155"/>
      <c r="U3008" s="155"/>
      <c r="V3008" s="155"/>
      <c r="W3008" s="155"/>
      <c r="X3008" s="155"/>
      <c r="Y3008" s="155"/>
      <c r="Z3008" s="155"/>
      <c r="AA3008" s="155"/>
      <c r="AB3008" s="155"/>
      <c r="AC3008" s="155"/>
      <c r="AD3008" s="155"/>
      <c r="AE3008" s="155"/>
      <c r="AF3008" s="155"/>
      <c r="AG3008" s="155"/>
      <c r="AH3008" s="155"/>
    </row>
    <row r="3009" spans="18:34" x14ac:dyDescent="0.25">
      <c r="R3009" s="155"/>
      <c r="S3009" s="155"/>
      <c r="T3009" s="155"/>
      <c r="U3009" s="155"/>
      <c r="V3009" s="155"/>
      <c r="W3009" s="155"/>
      <c r="X3009" s="155"/>
      <c r="Y3009" s="155"/>
      <c r="Z3009" s="155"/>
      <c r="AA3009" s="155"/>
      <c r="AB3009" s="155"/>
      <c r="AC3009" s="155"/>
      <c r="AD3009" s="155"/>
      <c r="AE3009" s="155"/>
      <c r="AF3009" s="155"/>
      <c r="AG3009" s="155"/>
      <c r="AH3009" s="155"/>
    </row>
    <row r="3010" spans="18:34" x14ac:dyDescent="0.25">
      <c r="R3010" s="155"/>
      <c r="S3010" s="155"/>
      <c r="T3010" s="155"/>
      <c r="U3010" s="155"/>
      <c r="V3010" s="155"/>
      <c r="W3010" s="155"/>
      <c r="X3010" s="155"/>
      <c r="Y3010" s="155"/>
      <c r="Z3010" s="155"/>
      <c r="AA3010" s="155"/>
      <c r="AB3010" s="155"/>
      <c r="AC3010" s="155"/>
      <c r="AD3010" s="155"/>
      <c r="AE3010" s="155"/>
      <c r="AF3010" s="155"/>
      <c r="AG3010" s="155"/>
      <c r="AH3010" s="155"/>
    </row>
    <row r="3011" spans="18:34" x14ac:dyDescent="0.25">
      <c r="R3011" s="155"/>
      <c r="S3011" s="155"/>
      <c r="T3011" s="155"/>
      <c r="U3011" s="155"/>
      <c r="V3011" s="155"/>
      <c r="W3011" s="155"/>
      <c r="X3011" s="155"/>
      <c r="Y3011" s="155"/>
      <c r="Z3011" s="155"/>
      <c r="AA3011" s="155"/>
      <c r="AB3011" s="155"/>
      <c r="AC3011" s="155"/>
      <c r="AD3011" s="155"/>
      <c r="AE3011" s="155"/>
      <c r="AF3011" s="155"/>
      <c r="AG3011" s="155"/>
      <c r="AH3011" s="155"/>
    </row>
    <row r="3012" spans="18:34" x14ac:dyDescent="0.25">
      <c r="R3012" s="155"/>
      <c r="S3012" s="155"/>
      <c r="T3012" s="155"/>
      <c r="U3012" s="155"/>
      <c r="V3012" s="155"/>
      <c r="W3012" s="155"/>
      <c r="X3012" s="155"/>
      <c r="Y3012" s="155"/>
      <c r="Z3012" s="155"/>
      <c r="AA3012" s="155"/>
      <c r="AB3012" s="155"/>
      <c r="AC3012" s="155"/>
      <c r="AD3012" s="155"/>
      <c r="AE3012" s="155"/>
      <c r="AF3012" s="155"/>
      <c r="AG3012" s="155"/>
      <c r="AH3012" s="155"/>
    </row>
    <row r="3013" spans="18:34" x14ac:dyDescent="0.25">
      <c r="R3013" s="155"/>
      <c r="S3013" s="155"/>
      <c r="T3013" s="155"/>
      <c r="U3013" s="155"/>
      <c r="V3013" s="155"/>
      <c r="W3013" s="155"/>
      <c r="X3013" s="155"/>
      <c r="Y3013" s="155"/>
      <c r="Z3013" s="155"/>
      <c r="AA3013" s="155"/>
      <c r="AB3013" s="155"/>
      <c r="AC3013" s="155"/>
      <c r="AD3013" s="155"/>
      <c r="AE3013" s="155"/>
      <c r="AF3013" s="155"/>
      <c r="AG3013" s="155"/>
      <c r="AH3013" s="155"/>
    </row>
    <row r="3014" spans="18:34" x14ac:dyDescent="0.25">
      <c r="R3014" s="155"/>
      <c r="S3014" s="155"/>
      <c r="T3014" s="155"/>
      <c r="U3014" s="155"/>
      <c r="V3014" s="155"/>
      <c r="W3014" s="155"/>
      <c r="X3014" s="155"/>
      <c r="Y3014" s="155"/>
      <c r="Z3014" s="155"/>
      <c r="AA3014" s="155"/>
      <c r="AB3014" s="155"/>
      <c r="AC3014" s="155"/>
      <c r="AD3014" s="155"/>
      <c r="AE3014" s="155"/>
      <c r="AF3014" s="155"/>
      <c r="AG3014" s="155"/>
      <c r="AH3014" s="155"/>
    </row>
    <row r="3015" spans="18:34" x14ac:dyDescent="0.25">
      <c r="R3015" s="155"/>
      <c r="S3015" s="155"/>
      <c r="T3015" s="155"/>
      <c r="U3015" s="155"/>
      <c r="V3015" s="155"/>
      <c r="W3015" s="155"/>
      <c r="X3015" s="155"/>
      <c r="Y3015" s="155"/>
      <c r="Z3015" s="155"/>
      <c r="AA3015" s="155"/>
      <c r="AB3015" s="155"/>
      <c r="AC3015" s="155"/>
      <c r="AD3015" s="155"/>
      <c r="AE3015" s="155"/>
      <c r="AF3015" s="155"/>
      <c r="AG3015" s="155"/>
      <c r="AH3015" s="155"/>
    </row>
    <row r="3016" spans="18:34" x14ac:dyDescent="0.25">
      <c r="R3016" s="155"/>
      <c r="S3016" s="155"/>
      <c r="T3016" s="155"/>
      <c r="U3016" s="155"/>
      <c r="V3016" s="155"/>
      <c r="W3016" s="155"/>
      <c r="X3016" s="155"/>
      <c r="Y3016" s="155"/>
      <c r="Z3016" s="155"/>
      <c r="AA3016" s="155"/>
      <c r="AB3016" s="155"/>
      <c r="AC3016" s="155"/>
      <c r="AD3016" s="155"/>
      <c r="AE3016" s="155"/>
      <c r="AF3016" s="155"/>
      <c r="AG3016" s="155"/>
      <c r="AH3016" s="155"/>
    </row>
    <row r="3017" spans="18:34" x14ac:dyDescent="0.25">
      <c r="R3017" s="155"/>
      <c r="S3017" s="155"/>
      <c r="T3017" s="155"/>
      <c r="U3017" s="155"/>
      <c r="V3017" s="155"/>
      <c r="W3017" s="155"/>
      <c r="X3017" s="155"/>
      <c r="Y3017" s="155"/>
      <c r="Z3017" s="155"/>
      <c r="AA3017" s="155"/>
      <c r="AB3017" s="155"/>
      <c r="AC3017" s="155"/>
      <c r="AD3017" s="155"/>
      <c r="AE3017" s="155"/>
      <c r="AF3017" s="155"/>
      <c r="AG3017" s="155"/>
      <c r="AH3017" s="155"/>
    </row>
    <row r="3018" spans="18:34" x14ac:dyDescent="0.25">
      <c r="R3018" s="155"/>
      <c r="S3018" s="155"/>
      <c r="T3018" s="155"/>
      <c r="U3018" s="155"/>
      <c r="V3018" s="155"/>
      <c r="W3018" s="155"/>
      <c r="X3018" s="155"/>
      <c r="Y3018" s="155"/>
      <c r="Z3018" s="155"/>
      <c r="AA3018" s="155"/>
      <c r="AB3018" s="155"/>
      <c r="AC3018" s="155"/>
      <c r="AD3018" s="155"/>
      <c r="AE3018" s="155"/>
      <c r="AF3018" s="155"/>
      <c r="AG3018" s="155"/>
      <c r="AH3018" s="155"/>
    </row>
    <row r="3019" spans="18:34" x14ac:dyDescent="0.25">
      <c r="R3019" s="155"/>
      <c r="S3019" s="155"/>
      <c r="T3019" s="155"/>
      <c r="U3019" s="155"/>
      <c r="V3019" s="155"/>
      <c r="W3019" s="155"/>
      <c r="X3019" s="155"/>
      <c r="Y3019" s="155"/>
      <c r="Z3019" s="155"/>
      <c r="AA3019" s="155"/>
      <c r="AB3019" s="155"/>
      <c r="AC3019" s="155"/>
      <c r="AD3019" s="155"/>
      <c r="AE3019" s="155"/>
      <c r="AF3019" s="155"/>
      <c r="AG3019" s="155"/>
      <c r="AH3019" s="155"/>
    </row>
    <row r="3020" spans="18:34" x14ac:dyDescent="0.25">
      <c r="R3020" s="155"/>
      <c r="S3020" s="155"/>
      <c r="T3020" s="155"/>
      <c r="U3020" s="155"/>
      <c r="V3020" s="155"/>
      <c r="W3020" s="155"/>
      <c r="X3020" s="155"/>
      <c r="Y3020" s="155"/>
      <c r="Z3020" s="155"/>
      <c r="AA3020" s="155"/>
      <c r="AB3020" s="155"/>
      <c r="AC3020" s="155"/>
      <c r="AD3020" s="155"/>
      <c r="AE3020" s="155"/>
      <c r="AF3020" s="155"/>
      <c r="AG3020" s="155"/>
      <c r="AH3020" s="155"/>
    </row>
    <row r="3021" spans="18:34" x14ac:dyDescent="0.25">
      <c r="R3021" s="155"/>
      <c r="S3021" s="155"/>
      <c r="T3021" s="155"/>
      <c r="U3021" s="155"/>
      <c r="V3021" s="155"/>
      <c r="W3021" s="155"/>
      <c r="X3021" s="155"/>
      <c r="Y3021" s="155"/>
      <c r="Z3021" s="155"/>
      <c r="AA3021" s="155"/>
      <c r="AB3021" s="155"/>
      <c r="AC3021" s="155"/>
      <c r="AD3021" s="155"/>
      <c r="AE3021" s="155"/>
      <c r="AF3021" s="155"/>
      <c r="AG3021" s="155"/>
      <c r="AH3021" s="155"/>
    </row>
    <row r="3022" spans="18:34" x14ac:dyDescent="0.25">
      <c r="R3022" s="155"/>
      <c r="S3022" s="155"/>
      <c r="T3022" s="155"/>
      <c r="U3022" s="155"/>
      <c r="V3022" s="155"/>
      <c r="W3022" s="155"/>
      <c r="X3022" s="155"/>
      <c r="Y3022" s="155"/>
      <c r="Z3022" s="155"/>
      <c r="AA3022" s="155"/>
      <c r="AB3022" s="155"/>
      <c r="AC3022" s="155"/>
      <c r="AD3022" s="155"/>
      <c r="AE3022" s="155"/>
      <c r="AF3022" s="155"/>
      <c r="AG3022" s="155"/>
      <c r="AH3022" s="155"/>
    </row>
    <row r="3023" spans="18:34" x14ac:dyDescent="0.25">
      <c r="R3023" s="155"/>
      <c r="S3023" s="155"/>
      <c r="T3023" s="155"/>
      <c r="U3023" s="155"/>
      <c r="V3023" s="155"/>
      <c r="W3023" s="155"/>
      <c r="X3023" s="155"/>
      <c r="Y3023" s="155"/>
      <c r="Z3023" s="155"/>
      <c r="AA3023" s="155"/>
      <c r="AB3023" s="155"/>
      <c r="AC3023" s="155"/>
      <c r="AD3023" s="155"/>
      <c r="AE3023" s="155"/>
      <c r="AF3023" s="155"/>
      <c r="AG3023" s="155"/>
      <c r="AH3023" s="155"/>
    </row>
    <row r="3024" spans="18:34" x14ac:dyDescent="0.25">
      <c r="R3024" s="155"/>
      <c r="S3024" s="155"/>
      <c r="T3024" s="155"/>
      <c r="U3024" s="155"/>
      <c r="V3024" s="155"/>
      <c r="W3024" s="155"/>
      <c r="X3024" s="155"/>
      <c r="Y3024" s="155"/>
      <c r="Z3024" s="155"/>
      <c r="AA3024" s="155"/>
      <c r="AB3024" s="155"/>
      <c r="AC3024" s="155"/>
      <c r="AD3024" s="155"/>
      <c r="AE3024" s="155"/>
      <c r="AF3024" s="155"/>
      <c r="AG3024" s="155"/>
      <c r="AH3024" s="155"/>
    </row>
    <row r="3025" spans="18:34" x14ac:dyDescent="0.25">
      <c r="R3025" s="155"/>
      <c r="S3025" s="155"/>
      <c r="T3025" s="155"/>
      <c r="U3025" s="155"/>
      <c r="V3025" s="155"/>
      <c r="W3025" s="155"/>
      <c r="X3025" s="155"/>
      <c r="Y3025" s="155"/>
      <c r="Z3025" s="155"/>
      <c r="AA3025" s="155"/>
      <c r="AB3025" s="155"/>
      <c r="AC3025" s="155"/>
      <c r="AD3025" s="155"/>
      <c r="AE3025" s="155"/>
      <c r="AF3025" s="155"/>
      <c r="AG3025" s="155"/>
      <c r="AH3025" s="155"/>
    </row>
    <row r="3026" spans="18:34" x14ac:dyDescent="0.25">
      <c r="R3026" s="155"/>
      <c r="S3026" s="155"/>
      <c r="T3026" s="155"/>
      <c r="U3026" s="155"/>
      <c r="V3026" s="155"/>
      <c r="W3026" s="155"/>
      <c r="X3026" s="155"/>
      <c r="Y3026" s="155"/>
      <c r="Z3026" s="155"/>
      <c r="AA3026" s="155"/>
      <c r="AB3026" s="155"/>
      <c r="AC3026" s="155"/>
      <c r="AD3026" s="155"/>
      <c r="AE3026" s="155"/>
      <c r="AF3026" s="155"/>
      <c r="AG3026" s="155"/>
      <c r="AH3026" s="155"/>
    </row>
    <row r="3027" spans="18:34" x14ac:dyDescent="0.25">
      <c r="R3027" s="155"/>
      <c r="S3027" s="155"/>
      <c r="T3027" s="155"/>
      <c r="U3027" s="155"/>
      <c r="V3027" s="155"/>
      <c r="W3027" s="155"/>
      <c r="X3027" s="155"/>
      <c r="Y3027" s="155"/>
      <c r="Z3027" s="155"/>
      <c r="AA3027" s="155"/>
      <c r="AB3027" s="155"/>
      <c r="AC3027" s="155"/>
      <c r="AD3027" s="155"/>
      <c r="AE3027" s="155"/>
      <c r="AF3027" s="155"/>
      <c r="AG3027" s="155"/>
      <c r="AH3027" s="155"/>
    </row>
    <row r="3028" spans="18:34" x14ac:dyDescent="0.25">
      <c r="R3028" s="155"/>
      <c r="S3028" s="155"/>
      <c r="T3028" s="155"/>
      <c r="U3028" s="155"/>
      <c r="V3028" s="155"/>
      <c r="W3028" s="155"/>
      <c r="X3028" s="155"/>
      <c r="Y3028" s="155"/>
      <c r="Z3028" s="155"/>
      <c r="AA3028" s="155"/>
      <c r="AB3028" s="155"/>
      <c r="AC3028" s="155"/>
      <c r="AD3028" s="155"/>
      <c r="AE3028" s="155"/>
      <c r="AF3028" s="155"/>
      <c r="AG3028" s="155"/>
      <c r="AH3028" s="155"/>
    </row>
    <row r="3029" spans="18:34" x14ac:dyDescent="0.25">
      <c r="R3029" s="155"/>
      <c r="S3029" s="155"/>
      <c r="T3029" s="155"/>
      <c r="U3029" s="155"/>
      <c r="V3029" s="155"/>
      <c r="W3029" s="155"/>
      <c r="X3029" s="155"/>
      <c r="Y3029" s="155"/>
      <c r="Z3029" s="155"/>
      <c r="AA3029" s="155"/>
      <c r="AB3029" s="155"/>
      <c r="AC3029" s="155"/>
      <c r="AD3029" s="155"/>
      <c r="AE3029" s="155"/>
      <c r="AF3029" s="155"/>
      <c r="AG3029" s="155"/>
      <c r="AH3029" s="155"/>
    </row>
    <row r="3030" spans="18:34" x14ac:dyDescent="0.25">
      <c r="R3030" s="155"/>
      <c r="S3030" s="155"/>
      <c r="T3030" s="155"/>
      <c r="U3030" s="155"/>
      <c r="V3030" s="155"/>
      <c r="W3030" s="155"/>
      <c r="X3030" s="155"/>
      <c r="Y3030" s="155"/>
      <c r="Z3030" s="155"/>
      <c r="AA3030" s="155"/>
      <c r="AB3030" s="155"/>
      <c r="AC3030" s="155"/>
      <c r="AD3030" s="155"/>
      <c r="AE3030" s="155"/>
      <c r="AF3030" s="155"/>
      <c r="AG3030" s="155"/>
      <c r="AH3030" s="155"/>
    </row>
    <row r="3031" spans="18:34" x14ac:dyDescent="0.25">
      <c r="R3031" s="155"/>
      <c r="S3031" s="155"/>
      <c r="T3031" s="155"/>
      <c r="U3031" s="155"/>
      <c r="V3031" s="155"/>
      <c r="W3031" s="155"/>
      <c r="X3031" s="155"/>
      <c r="Y3031" s="155"/>
      <c r="Z3031" s="155"/>
      <c r="AA3031" s="155"/>
      <c r="AB3031" s="155"/>
      <c r="AC3031" s="155"/>
      <c r="AD3031" s="155"/>
      <c r="AE3031" s="155"/>
      <c r="AF3031" s="155"/>
      <c r="AG3031" s="155"/>
      <c r="AH3031" s="155"/>
    </row>
    <row r="3032" spans="18:34" x14ac:dyDescent="0.25">
      <c r="R3032" s="155"/>
      <c r="S3032" s="155"/>
      <c r="T3032" s="155"/>
      <c r="U3032" s="155"/>
      <c r="V3032" s="155"/>
      <c r="W3032" s="155"/>
      <c r="X3032" s="155"/>
      <c r="Y3032" s="155"/>
      <c r="Z3032" s="155"/>
      <c r="AA3032" s="155"/>
      <c r="AB3032" s="155"/>
      <c r="AC3032" s="155"/>
      <c r="AD3032" s="155"/>
      <c r="AE3032" s="155"/>
      <c r="AF3032" s="155"/>
      <c r="AG3032" s="155"/>
      <c r="AH3032" s="155"/>
    </row>
    <row r="3033" spans="18:34" x14ac:dyDescent="0.25">
      <c r="R3033" s="155"/>
      <c r="S3033" s="155"/>
      <c r="T3033" s="155"/>
      <c r="U3033" s="155"/>
      <c r="V3033" s="155"/>
      <c r="W3033" s="155"/>
      <c r="X3033" s="155"/>
      <c r="Y3033" s="155"/>
      <c r="Z3033" s="155"/>
      <c r="AA3033" s="155"/>
      <c r="AB3033" s="155"/>
      <c r="AC3033" s="155"/>
      <c r="AD3033" s="155"/>
      <c r="AE3033" s="155"/>
      <c r="AF3033" s="155"/>
      <c r="AG3033" s="155"/>
      <c r="AH3033" s="155"/>
    </row>
    <row r="3034" spans="18:34" x14ac:dyDescent="0.25">
      <c r="R3034" s="155"/>
      <c r="S3034" s="155"/>
      <c r="T3034" s="155"/>
      <c r="U3034" s="155"/>
      <c r="V3034" s="155"/>
      <c r="W3034" s="155"/>
      <c r="X3034" s="155"/>
      <c r="Y3034" s="155"/>
      <c r="Z3034" s="155"/>
      <c r="AA3034" s="155"/>
      <c r="AB3034" s="155"/>
      <c r="AC3034" s="155"/>
      <c r="AD3034" s="155"/>
      <c r="AE3034" s="155"/>
      <c r="AF3034" s="155"/>
      <c r="AG3034" s="155"/>
      <c r="AH3034" s="155"/>
    </row>
    <row r="3035" spans="18:34" x14ac:dyDescent="0.25">
      <c r="R3035" s="155"/>
      <c r="S3035" s="155"/>
      <c r="T3035" s="155"/>
      <c r="U3035" s="155"/>
      <c r="V3035" s="155"/>
      <c r="W3035" s="155"/>
      <c r="X3035" s="155"/>
      <c r="Y3035" s="155"/>
      <c r="Z3035" s="155"/>
      <c r="AA3035" s="155"/>
      <c r="AB3035" s="155"/>
      <c r="AC3035" s="155"/>
      <c r="AD3035" s="155"/>
      <c r="AE3035" s="155"/>
      <c r="AF3035" s="155"/>
      <c r="AG3035" s="155"/>
      <c r="AH3035" s="155"/>
    </row>
    <row r="3036" spans="18:34" x14ac:dyDescent="0.25">
      <c r="R3036" s="155"/>
      <c r="S3036" s="155"/>
      <c r="T3036" s="155"/>
      <c r="U3036" s="155"/>
      <c r="V3036" s="155"/>
      <c r="W3036" s="155"/>
      <c r="X3036" s="155"/>
      <c r="Y3036" s="155"/>
      <c r="Z3036" s="155"/>
      <c r="AA3036" s="155"/>
      <c r="AB3036" s="155"/>
      <c r="AC3036" s="155"/>
      <c r="AD3036" s="155"/>
      <c r="AE3036" s="155"/>
      <c r="AF3036" s="155"/>
      <c r="AG3036" s="155"/>
      <c r="AH3036" s="155"/>
    </row>
    <row r="3037" spans="18:34" x14ac:dyDescent="0.25">
      <c r="R3037" s="155"/>
      <c r="S3037" s="155"/>
      <c r="T3037" s="155"/>
      <c r="U3037" s="155"/>
      <c r="V3037" s="155"/>
      <c r="W3037" s="155"/>
      <c r="X3037" s="155"/>
      <c r="Y3037" s="155"/>
      <c r="Z3037" s="155"/>
      <c r="AA3037" s="155"/>
      <c r="AB3037" s="155"/>
      <c r="AC3037" s="155"/>
      <c r="AD3037" s="155"/>
      <c r="AE3037" s="155"/>
      <c r="AF3037" s="155"/>
      <c r="AG3037" s="155"/>
      <c r="AH3037" s="155"/>
    </row>
    <row r="3038" spans="18:34" x14ac:dyDescent="0.25">
      <c r="R3038" s="155"/>
      <c r="S3038" s="155"/>
      <c r="T3038" s="155"/>
      <c r="U3038" s="155"/>
      <c r="V3038" s="155"/>
      <c r="W3038" s="155"/>
      <c r="X3038" s="155"/>
      <c r="Y3038" s="155"/>
      <c r="Z3038" s="155"/>
      <c r="AA3038" s="155"/>
      <c r="AB3038" s="155"/>
      <c r="AC3038" s="155"/>
      <c r="AD3038" s="155"/>
      <c r="AE3038" s="155"/>
      <c r="AF3038" s="155"/>
      <c r="AG3038" s="155"/>
      <c r="AH3038" s="155"/>
    </row>
    <row r="3039" spans="18:34" x14ac:dyDescent="0.25">
      <c r="R3039" s="155"/>
      <c r="S3039" s="155"/>
      <c r="T3039" s="155"/>
      <c r="U3039" s="155"/>
      <c r="V3039" s="155"/>
      <c r="W3039" s="155"/>
      <c r="X3039" s="155"/>
      <c r="Y3039" s="155"/>
      <c r="Z3039" s="155"/>
      <c r="AA3039" s="155"/>
      <c r="AB3039" s="155"/>
      <c r="AC3039" s="155"/>
      <c r="AD3039" s="155"/>
      <c r="AE3039" s="155"/>
      <c r="AF3039" s="155"/>
      <c r="AG3039" s="155"/>
      <c r="AH3039" s="155"/>
    </row>
    <row r="3040" spans="18:34" x14ac:dyDescent="0.25">
      <c r="R3040" s="155"/>
      <c r="S3040" s="155"/>
      <c r="T3040" s="155"/>
      <c r="U3040" s="155"/>
      <c r="V3040" s="155"/>
      <c r="W3040" s="155"/>
      <c r="X3040" s="155"/>
      <c r="Y3040" s="155"/>
      <c r="Z3040" s="155"/>
      <c r="AA3040" s="155"/>
      <c r="AB3040" s="155"/>
      <c r="AC3040" s="155"/>
      <c r="AD3040" s="155"/>
      <c r="AE3040" s="155"/>
      <c r="AF3040" s="155"/>
      <c r="AG3040" s="155"/>
      <c r="AH3040" s="155"/>
    </row>
    <row r="3041" spans="18:34" x14ac:dyDescent="0.25">
      <c r="R3041" s="155"/>
      <c r="S3041" s="155"/>
      <c r="T3041" s="155"/>
      <c r="U3041" s="155"/>
      <c r="V3041" s="155"/>
      <c r="W3041" s="155"/>
      <c r="X3041" s="155"/>
      <c r="Y3041" s="155"/>
      <c r="Z3041" s="155"/>
      <c r="AA3041" s="155"/>
      <c r="AB3041" s="155"/>
      <c r="AC3041" s="155"/>
      <c r="AD3041" s="155"/>
      <c r="AE3041" s="155"/>
      <c r="AF3041" s="155"/>
      <c r="AG3041" s="155"/>
      <c r="AH3041" s="155"/>
    </row>
    <row r="3042" spans="18:34" x14ac:dyDescent="0.25">
      <c r="R3042" s="155"/>
      <c r="S3042" s="155"/>
      <c r="T3042" s="155"/>
      <c r="U3042" s="155"/>
      <c r="V3042" s="155"/>
      <c r="W3042" s="155"/>
      <c r="X3042" s="155"/>
      <c r="Y3042" s="155"/>
      <c r="Z3042" s="155"/>
      <c r="AA3042" s="155"/>
      <c r="AB3042" s="155"/>
      <c r="AC3042" s="155"/>
      <c r="AD3042" s="155"/>
      <c r="AE3042" s="155"/>
      <c r="AF3042" s="155"/>
      <c r="AG3042" s="155"/>
      <c r="AH3042" s="155"/>
    </row>
    <row r="3043" spans="18:34" x14ac:dyDescent="0.25">
      <c r="R3043" s="155"/>
      <c r="S3043" s="155"/>
      <c r="T3043" s="155"/>
      <c r="U3043" s="155"/>
      <c r="V3043" s="155"/>
      <c r="W3043" s="155"/>
      <c r="X3043" s="155"/>
      <c r="Y3043" s="155"/>
      <c r="Z3043" s="155"/>
      <c r="AA3043" s="155"/>
      <c r="AB3043" s="155"/>
      <c r="AC3043" s="155"/>
      <c r="AD3043" s="155"/>
      <c r="AE3043" s="155"/>
      <c r="AF3043" s="155"/>
      <c r="AG3043" s="155"/>
      <c r="AH3043" s="155"/>
    </row>
    <row r="3044" spans="18:34" x14ac:dyDescent="0.25">
      <c r="R3044" s="155"/>
      <c r="S3044" s="155"/>
      <c r="T3044" s="155"/>
      <c r="U3044" s="155"/>
      <c r="V3044" s="155"/>
      <c r="W3044" s="155"/>
      <c r="X3044" s="155"/>
      <c r="Y3044" s="155"/>
      <c r="Z3044" s="155"/>
      <c r="AA3044" s="155"/>
      <c r="AB3044" s="155"/>
      <c r="AC3044" s="155"/>
      <c r="AD3044" s="155"/>
      <c r="AE3044" s="155"/>
      <c r="AF3044" s="155"/>
      <c r="AG3044" s="155"/>
      <c r="AH3044" s="155"/>
    </row>
    <row r="3045" spans="18:34" x14ac:dyDescent="0.25">
      <c r="R3045" s="155"/>
      <c r="S3045" s="155"/>
      <c r="T3045" s="155"/>
      <c r="U3045" s="155"/>
      <c r="V3045" s="155"/>
      <c r="W3045" s="155"/>
      <c r="X3045" s="155"/>
      <c r="Y3045" s="155"/>
      <c r="Z3045" s="155"/>
      <c r="AA3045" s="155"/>
      <c r="AB3045" s="155"/>
      <c r="AC3045" s="155"/>
      <c r="AD3045" s="155"/>
      <c r="AE3045" s="155"/>
      <c r="AF3045" s="155"/>
      <c r="AG3045" s="155"/>
      <c r="AH3045" s="155"/>
    </row>
    <row r="3046" spans="18:34" x14ac:dyDescent="0.25">
      <c r="R3046" s="155"/>
      <c r="S3046" s="155"/>
      <c r="T3046" s="155"/>
      <c r="U3046" s="155"/>
      <c r="V3046" s="155"/>
      <c r="W3046" s="155"/>
      <c r="X3046" s="155"/>
      <c r="Y3046" s="155"/>
      <c r="Z3046" s="155"/>
      <c r="AA3046" s="155"/>
      <c r="AB3046" s="155"/>
      <c r="AC3046" s="155"/>
      <c r="AD3046" s="155"/>
      <c r="AE3046" s="155"/>
      <c r="AF3046" s="155"/>
      <c r="AG3046" s="155"/>
      <c r="AH3046" s="155"/>
    </row>
    <row r="3047" spans="18:34" x14ac:dyDescent="0.25">
      <c r="R3047" s="155"/>
      <c r="S3047" s="155"/>
      <c r="T3047" s="155"/>
      <c r="U3047" s="155"/>
      <c r="V3047" s="155"/>
      <c r="W3047" s="155"/>
      <c r="X3047" s="155"/>
      <c r="Y3047" s="155"/>
      <c r="Z3047" s="155"/>
      <c r="AA3047" s="155"/>
      <c r="AB3047" s="155"/>
      <c r="AC3047" s="155"/>
      <c r="AD3047" s="155"/>
      <c r="AE3047" s="155"/>
      <c r="AF3047" s="155"/>
      <c r="AG3047" s="155"/>
      <c r="AH3047" s="155"/>
    </row>
    <row r="3048" spans="18:34" x14ac:dyDescent="0.25">
      <c r="R3048" s="155"/>
      <c r="S3048" s="155"/>
      <c r="T3048" s="155"/>
      <c r="U3048" s="155"/>
      <c r="V3048" s="155"/>
      <c r="W3048" s="155"/>
      <c r="X3048" s="155"/>
      <c r="Y3048" s="155"/>
      <c r="Z3048" s="155"/>
      <c r="AA3048" s="155"/>
      <c r="AB3048" s="155"/>
      <c r="AC3048" s="155"/>
      <c r="AD3048" s="155"/>
      <c r="AE3048" s="155"/>
      <c r="AF3048" s="155"/>
      <c r="AG3048" s="155"/>
      <c r="AH3048" s="155"/>
    </row>
    <row r="3049" spans="18:34" x14ac:dyDescent="0.25">
      <c r="R3049" s="155"/>
      <c r="S3049" s="155"/>
      <c r="T3049" s="155"/>
      <c r="U3049" s="155"/>
      <c r="V3049" s="155"/>
      <c r="W3049" s="155"/>
      <c r="X3049" s="155"/>
      <c r="Y3049" s="155"/>
      <c r="Z3049" s="155"/>
      <c r="AA3049" s="155"/>
      <c r="AB3049" s="155"/>
      <c r="AC3049" s="155"/>
      <c r="AD3049" s="155"/>
      <c r="AE3049" s="155"/>
      <c r="AF3049" s="155"/>
      <c r="AG3049" s="155"/>
      <c r="AH3049" s="155"/>
    </row>
    <row r="3050" spans="18:34" x14ac:dyDescent="0.25">
      <c r="R3050" s="155"/>
      <c r="S3050" s="155"/>
      <c r="T3050" s="155"/>
      <c r="U3050" s="155"/>
      <c r="V3050" s="155"/>
      <c r="W3050" s="155"/>
      <c r="X3050" s="155"/>
      <c r="Y3050" s="155"/>
      <c r="Z3050" s="155"/>
      <c r="AA3050" s="155"/>
      <c r="AB3050" s="155"/>
      <c r="AC3050" s="155"/>
      <c r="AD3050" s="155"/>
      <c r="AE3050" s="155"/>
      <c r="AF3050" s="155"/>
      <c r="AG3050" s="155"/>
      <c r="AH3050" s="155"/>
    </row>
    <row r="3051" spans="18:34" x14ac:dyDescent="0.25">
      <c r="R3051" s="155"/>
      <c r="S3051" s="155"/>
      <c r="T3051" s="155"/>
      <c r="U3051" s="155"/>
      <c r="V3051" s="155"/>
      <c r="W3051" s="155"/>
      <c r="X3051" s="155"/>
      <c r="Y3051" s="155"/>
      <c r="Z3051" s="155"/>
      <c r="AA3051" s="155"/>
      <c r="AB3051" s="155"/>
      <c r="AC3051" s="155"/>
      <c r="AD3051" s="155"/>
      <c r="AE3051" s="155"/>
      <c r="AF3051" s="155"/>
      <c r="AG3051" s="155"/>
      <c r="AH3051" s="155"/>
    </row>
    <row r="3052" spans="18:34" x14ac:dyDescent="0.25">
      <c r="R3052" s="155"/>
      <c r="S3052" s="155"/>
      <c r="T3052" s="155"/>
      <c r="U3052" s="155"/>
      <c r="V3052" s="155"/>
      <c r="W3052" s="155"/>
      <c r="X3052" s="155"/>
      <c r="Y3052" s="155"/>
      <c r="Z3052" s="155"/>
      <c r="AA3052" s="155"/>
      <c r="AB3052" s="155"/>
      <c r="AC3052" s="155"/>
      <c r="AD3052" s="155"/>
      <c r="AE3052" s="155"/>
      <c r="AF3052" s="155"/>
      <c r="AG3052" s="155"/>
      <c r="AH3052" s="155"/>
    </row>
    <row r="3053" spans="18:34" x14ac:dyDescent="0.25">
      <c r="R3053" s="155"/>
      <c r="S3053" s="155"/>
      <c r="T3053" s="155"/>
      <c r="U3053" s="155"/>
      <c r="V3053" s="155"/>
      <c r="W3053" s="155"/>
      <c r="X3053" s="155"/>
      <c r="Y3053" s="155"/>
      <c r="Z3053" s="155"/>
      <c r="AA3053" s="155"/>
      <c r="AB3053" s="155"/>
      <c r="AC3053" s="155"/>
      <c r="AD3053" s="155"/>
      <c r="AE3053" s="155"/>
      <c r="AF3053" s="155"/>
      <c r="AG3053" s="155"/>
      <c r="AH3053" s="155"/>
    </row>
    <row r="3054" spans="18:34" x14ac:dyDescent="0.25">
      <c r="R3054" s="155"/>
      <c r="S3054" s="155"/>
      <c r="T3054" s="155"/>
      <c r="U3054" s="155"/>
      <c r="V3054" s="155"/>
      <c r="W3054" s="155"/>
      <c r="X3054" s="155"/>
      <c r="Y3054" s="155"/>
      <c r="Z3054" s="155"/>
      <c r="AA3054" s="155"/>
      <c r="AB3054" s="155"/>
      <c r="AC3054" s="155"/>
      <c r="AD3054" s="155"/>
      <c r="AE3054" s="155"/>
      <c r="AF3054" s="155"/>
      <c r="AG3054" s="155"/>
      <c r="AH3054" s="155"/>
    </row>
    <row r="3055" spans="18:34" x14ac:dyDescent="0.25">
      <c r="R3055" s="155"/>
      <c r="S3055" s="155"/>
      <c r="T3055" s="155"/>
      <c r="U3055" s="155"/>
      <c r="V3055" s="155"/>
      <c r="W3055" s="155"/>
      <c r="X3055" s="155"/>
      <c r="Y3055" s="155"/>
      <c r="Z3055" s="155"/>
      <c r="AA3055" s="155"/>
      <c r="AB3055" s="155"/>
      <c r="AC3055" s="155"/>
      <c r="AD3055" s="155"/>
      <c r="AE3055" s="155"/>
      <c r="AF3055" s="155"/>
      <c r="AG3055" s="155"/>
      <c r="AH3055" s="155"/>
    </row>
    <row r="3056" spans="18:34" x14ac:dyDescent="0.25">
      <c r="R3056" s="155"/>
      <c r="S3056" s="155"/>
      <c r="T3056" s="155"/>
      <c r="U3056" s="155"/>
      <c r="V3056" s="155"/>
      <c r="W3056" s="155"/>
      <c r="X3056" s="155"/>
      <c r="Y3056" s="155"/>
      <c r="Z3056" s="155"/>
      <c r="AA3056" s="155"/>
      <c r="AB3056" s="155"/>
      <c r="AC3056" s="155"/>
      <c r="AD3056" s="155"/>
      <c r="AE3056" s="155"/>
      <c r="AF3056" s="155"/>
      <c r="AG3056" s="155"/>
      <c r="AH3056" s="155"/>
    </row>
    <row r="3057" spans="18:34" x14ac:dyDescent="0.25">
      <c r="R3057" s="155"/>
      <c r="S3057" s="155"/>
      <c r="T3057" s="155"/>
      <c r="U3057" s="155"/>
      <c r="V3057" s="155"/>
      <c r="W3057" s="155"/>
      <c r="X3057" s="155"/>
      <c r="Y3057" s="155"/>
      <c r="Z3057" s="155"/>
      <c r="AA3057" s="155"/>
      <c r="AB3057" s="155"/>
      <c r="AC3057" s="155"/>
      <c r="AD3057" s="155"/>
      <c r="AE3057" s="155"/>
      <c r="AF3057" s="155"/>
      <c r="AG3057" s="155"/>
      <c r="AH3057" s="155"/>
    </row>
    <row r="3058" spans="18:34" x14ac:dyDescent="0.25">
      <c r="R3058" s="155"/>
      <c r="S3058" s="155"/>
      <c r="T3058" s="155"/>
      <c r="U3058" s="155"/>
      <c r="V3058" s="155"/>
      <c r="W3058" s="155"/>
      <c r="X3058" s="155"/>
      <c r="Y3058" s="155"/>
      <c r="Z3058" s="155"/>
      <c r="AA3058" s="155"/>
      <c r="AB3058" s="155"/>
      <c r="AC3058" s="155"/>
      <c r="AD3058" s="155"/>
      <c r="AE3058" s="155"/>
      <c r="AF3058" s="155"/>
      <c r="AG3058" s="155"/>
      <c r="AH3058" s="155"/>
    </row>
    <row r="3059" spans="18:34" x14ac:dyDescent="0.25">
      <c r="R3059" s="155"/>
      <c r="S3059" s="155"/>
      <c r="T3059" s="155"/>
      <c r="U3059" s="155"/>
      <c r="V3059" s="155"/>
      <c r="W3059" s="155"/>
      <c r="X3059" s="155"/>
      <c r="Y3059" s="155"/>
      <c r="Z3059" s="155"/>
      <c r="AA3059" s="155"/>
      <c r="AB3059" s="155"/>
      <c r="AC3059" s="155"/>
      <c r="AD3059" s="155"/>
      <c r="AE3059" s="155"/>
      <c r="AF3059" s="155"/>
      <c r="AG3059" s="155"/>
      <c r="AH3059" s="155"/>
    </row>
    <row r="3060" spans="18:34" x14ac:dyDescent="0.25">
      <c r="R3060" s="155"/>
      <c r="S3060" s="155"/>
      <c r="T3060" s="155"/>
      <c r="U3060" s="155"/>
      <c r="V3060" s="155"/>
      <c r="W3060" s="155"/>
      <c r="X3060" s="155"/>
      <c r="Y3060" s="155"/>
      <c r="Z3060" s="155"/>
      <c r="AA3060" s="155"/>
      <c r="AB3060" s="155"/>
      <c r="AC3060" s="155"/>
      <c r="AD3060" s="155"/>
      <c r="AE3060" s="155"/>
      <c r="AF3060" s="155"/>
      <c r="AG3060" s="155"/>
      <c r="AH3060" s="155"/>
    </row>
    <row r="3061" spans="18:34" x14ac:dyDescent="0.25">
      <c r="R3061" s="155"/>
      <c r="S3061" s="155"/>
      <c r="T3061" s="155"/>
      <c r="U3061" s="155"/>
      <c r="V3061" s="155"/>
      <c r="W3061" s="155"/>
      <c r="X3061" s="155"/>
      <c r="Y3061" s="155"/>
      <c r="Z3061" s="155"/>
      <c r="AA3061" s="155"/>
      <c r="AB3061" s="155"/>
      <c r="AC3061" s="155"/>
      <c r="AD3061" s="155"/>
      <c r="AE3061" s="155"/>
      <c r="AF3061" s="155"/>
      <c r="AG3061" s="155"/>
      <c r="AH3061" s="155"/>
    </row>
    <row r="3062" spans="18:34" x14ac:dyDescent="0.25">
      <c r="R3062" s="155"/>
      <c r="S3062" s="155"/>
      <c r="T3062" s="155"/>
      <c r="U3062" s="155"/>
      <c r="V3062" s="155"/>
      <c r="W3062" s="155"/>
      <c r="X3062" s="155"/>
      <c r="Y3062" s="155"/>
      <c r="Z3062" s="155"/>
      <c r="AA3062" s="155"/>
      <c r="AB3062" s="155"/>
      <c r="AC3062" s="155"/>
      <c r="AD3062" s="155"/>
      <c r="AE3062" s="155"/>
      <c r="AF3062" s="155"/>
      <c r="AG3062" s="155"/>
      <c r="AH3062" s="155"/>
    </row>
    <row r="3063" spans="18:34" x14ac:dyDescent="0.25">
      <c r="R3063" s="155"/>
      <c r="S3063" s="155"/>
      <c r="T3063" s="155"/>
      <c r="U3063" s="155"/>
      <c r="V3063" s="155"/>
      <c r="W3063" s="155"/>
      <c r="X3063" s="155"/>
      <c r="Y3063" s="155"/>
      <c r="Z3063" s="155"/>
      <c r="AA3063" s="155"/>
      <c r="AB3063" s="155"/>
      <c r="AC3063" s="155"/>
      <c r="AD3063" s="155"/>
      <c r="AE3063" s="155"/>
      <c r="AF3063" s="155"/>
      <c r="AG3063" s="155"/>
      <c r="AH3063" s="155"/>
    </row>
    <row r="3064" spans="18:34" x14ac:dyDescent="0.25">
      <c r="R3064" s="155"/>
      <c r="S3064" s="155"/>
      <c r="T3064" s="155"/>
      <c r="U3064" s="155"/>
      <c r="V3064" s="155"/>
      <c r="W3064" s="155"/>
      <c r="X3064" s="155"/>
      <c r="Y3064" s="155"/>
      <c r="Z3064" s="155"/>
      <c r="AA3064" s="155"/>
      <c r="AB3064" s="155"/>
      <c r="AC3064" s="155"/>
      <c r="AD3064" s="155"/>
      <c r="AE3064" s="155"/>
      <c r="AF3064" s="155"/>
      <c r="AG3064" s="155"/>
      <c r="AH3064" s="155"/>
    </row>
    <row r="3065" spans="18:34" x14ac:dyDescent="0.25">
      <c r="R3065" s="155"/>
      <c r="S3065" s="155"/>
      <c r="T3065" s="155"/>
      <c r="U3065" s="155"/>
      <c r="V3065" s="155"/>
      <c r="W3065" s="155"/>
      <c r="X3065" s="155"/>
      <c r="Y3065" s="155"/>
      <c r="Z3065" s="155"/>
      <c r="AA3065" s="155"/>
      <c r="AB3065" s="155"/>
      <c r="AC3065" s="155"/>
      <c r="AD3065" s="155"/>
      <c r="AE3065" s="155"/>
      <c r="AF3065" s="155"/>
      <c r="AG3065" s="155"/>
      <c r="AH3065" s="155"/>
    </row>
    <row r="3066" spans="18:34" x14ac:dyDescent="0.25">
      <c r="R3066" s="155"/>
      <c r="S3066" s="155"/>
      <c r="T3066" s="155"/>
      <c r="U3066" s="155"/>
      <c r="V3066" s="155"/>
      <c r="W3066" s="155"/>
      <c r="X3066" s="155"/>
      <c r="Y3066" s="155"/>
      <c r="Z3066" s="155"/>
      <c r="AA3066" s="155"/>
      <c r="AB3066" s="155"/>
      <c r="AC3066" s="155"/>
      <c r="AD3066" s="155"/>
      <c r="AE3066" s="155"/>
      <c r="AF3066" s="155"/>
      <c r="AG3066" s="155"/>
      <c r="AH3066" s="155"/>
    </row>
    <row r="3067" spans="18:34" x14ac:dyDescent="0.25">
      <c r="R3067" s="155"/>
      <c r="S3067" s="155"/>
      <c r="T3067" s="155"/>
      <c r="U3067" s="155"/>
      <c r="V3067" s="155"/>
      <c r="W3067" s="155"/>
      <c r="X3067" s="155"/>
      <c r="Y3067" s="155"/>
      <c r="Z3067" s="155"/>
      <c r="AA3067" s="155"/>
      <c r="AB3067" s="155"/>
      <c r="AC3067" s="155"/>
      <c r="AD3067" s="155"/>
      <c r="AE3067" s="155"/>
      <c r="AF3067" s="155"/>
      <c r="AG3067" s="155"/>
      <c r="AH3067" s="155"/>
    </row>
    <row r="3068" spans="18:34" x14ac:dyDescent="0.25">
      <c r="R3068" s="155"/>
      <c r="S3068" s="155"/>
      <c r="T3068" s="155"/>
      <c r="U3068" s="155"/>
      <c r="V3068" s="155"/>
      <c r="W3068" s="155"/>
      <c r="X3068" s="155"/>
      <c r="Y3068" s="155"/>
      <c r="Z3068" s="155"/>
      <c r="AA3068" s="155"/>
      <c r="AB3068" s="155"/>
      <c r="AC3068" s="155"/>
      <c r="AD3068" s="155"/>
      <c r="AE3068" s="155"/>
      <c r="AF3068" s="155"/>
      <c r="AG3068" s="155"/>
      <c r="AH3068" s="155"/>
    </row>
    <row r="3069" spans="18:34" x14ac:dyDescent="0.25">
      <c r="R3069" s="155"/>
      <c r="S3069" s="155"/>
      <c r="T3069" s="155"/>
      <c r="U3069" s="155"/>
      <c r="V3069" s="155"/>
      <c r="W3069" s="155"/>
      <c r="X3069" s="155"/>
      <c r="Y3069" s="155"/>
      <c r="Z3069" s="155"/>
      <c r="AA3069" s="155"/>
      <c r="AB3069" s="155"/>
      <c r="AC3069" s="155"/>
      <c r="AD3069" s="155"/>
      <c r="AE3069" s="155"/>
      <c r="AF3069" s="155"/>
      <c r="AG3069" s="155"/>
      <c r="AH3069" s="155"/>
    </row>
    <row r="3070" spans="18:34" x14ac:dyDescent="0.25">
      <c r="R3070" s="155"/>
      <c r="S3070" s="155"/>
      <c r="T3070" s="155"/>
      <c r="U3070" s="155"/>
      <c r="V3070" s="155"/>
      <c r="W3070" s="155"/>
      <c r="X3070" s="155"/>
      <c r="Y3070" s="155"/>
      <c r="Z3070" s="155"/>
      <c r="AA3070" s="155"/>
      <c r="AB3070" s="155"/>
      <c r="AC3070" s="155"/>
      <c r="AD3070" s="155"/>
      <c r="AE3070" s="155"/>
      <c r="AF3070" s="155"/>
      <c r="AG3070" s="155"/>
      <c r="AH3070" s="155"/>
    </row>
    <row r="3071" spans="18:34" x14ac:dyDescent="0.25">
      <c r="R3071" s="155"/>
      <c r="S3071" s="155"/>
      <c r="T3071" s="155"/>
      <c r="U3071" s="155"/>
      <c r="V3071" s="155"/>
      <c r="W3071" s="155"/>
      <c r="X3071" s="155"/>
      <c r="Y3071" s="155"/>
      <c r="Z3071" s="155"/>
      <c r="AA3071" s="155"/>
      <c r="AB3071" s="155"/>
      <c r="AC3071" s="155"/>
      <c r="AD3071" s="155"/>
      <c r="AE3071" s="155"/>
      <c r="AF3071" s="155"/>
      <c r="AG3071" s="155"/>
      <c r="AH3071" s="155"/>
    </row>
    <row r="3072" spans="18:34" x14ac:dyDescent="0.25">
      <c r="R3072" s="155"/>
      <c r="S3072" s="155"/>
      <c r="T3072" s="155"/>
      <c r="U3072" s="155"/>
      <c r="V3072" s="155"/>
      <c r="W3072" s="155"/>
      <c r="X3072" s="155"/>
      <c r="Y3072" s="155"/>
      <c r="Z3072" s="155"/>
      <c r="AA3072" s="155"/>
      <c r="AB3072" s="155"/>
      <c r="AC3072" s="155"/>
      <c r="AD3072" s="155"/>
      <c r="AE3072" s="155"/>
      <c r="AF3072" s="155"/>
      <c r="AG3072" s="155"/>
      <c r="AH3072" s="155"/>
    </row>
    <row r="3073" spans="18:34" x14ac:dyDescent="0.25">
      <c r="R3073" s="155"/>
      <c r="S3073" s="155"/>
      <c r="T3073" s="155"/>
      <c r="U3073" s="155"/>
      <c r="V3073" s="155"/>
      <c r="W3073" s="155"/>
      <c r="X3073" s="155"/>
      <c r="Y3073" s="155"/>
      <c r="Z3073" s="155"/>
      <c r="AA3073" s="155"/>
      <c r="AB3073" s="155"/>
      <c r="AC3073" s="155"/>
      <c r="AD3073" s="155"/>
      <c r="AE3073" s="155"/>
      <c r="AF3073" s="155"/>
      <c r="AG3073" s="155"/>
      <c r="AH3073" s="155"/>
    </row>
    <row r="3074" spans="18:34" x14ac:dyDescent="0.25">
      <c r="R3074" s="155"/>
      <c r="S3074" s="155"/>
      <c r="T3074" s="155"/>
      <c r="U3074" s="155"/>
      <c r="V3074" s="155"/>
      <c r="W3074" s="155"/>
      <c r="X3074" s="155"/>
      <c r="Y3074" s="155"/>
      <c r="Z3074" s="155"/>
      <c r="AA3074" s="155"/>
      <c r="AB3074" s="155"/>
      <c r="AC3074" s="155"/>
      <c r="AD3074" s="155"/>
      <c r="AE3074" s="155"/>
      <c r="AF3074" s="155"/>
      <c r="AG3074" s="155"/>
      <c r="AH3074" s="155"/>
    </row>
    <row r="3075" spans="18:34" x14ac:dyDescent="0.25">
      <c r="R3075" s="155"/>
      <c r="S3075" s="155"/>
      <c r="T3075" s="155"/>
      <c r="U3075" s="155"/>
      <c r="V3075" s="155"/>
      <c r="W3075" s="155"/>
      <c r="X3075" s="155"/>
      <c r="Y3075" s="155"/>
      <c r="Z3075" s="155"/>
      <c r="AA3075" s="155"/>
      <c r="AB3075" s="155"/>
      <c r="AC3075" s="155"/>
      <c r="AD3075" s="155"/>
      <c r="AE3075" s="155"/>
      <c r="AF3075" s="155"/>
      <c r="AG3075" s="155"/>
      <c r="AH3075" s="155"/>
    </row>
    <row r="3076" spans="18:34" x14ac:dyDescent="0.25">
      <c r="R3076" s="155"/>
      <c r="S3076" s="155"/>
      <c r="T3076" s="155"/>
      <c r="U3076" s="155"/>
      <c r="V3076" s="155"/>
      <c r="W3076" s="155"/>
      <c r="X3076" s="155"/>
      <c r="Y3076" s="155"/>
      <c r="Z3076" s="155"/>
      <c r="AA3076" s="155"/>
      <c r="AB3076" s="155"/>
      <c r="AC3076" s="155"/>
      <c r="AD3076" s="155"/>
      <c r="AE3076" s="155"/>
      <c r="AF3076" s="155"/>
      <c r="AG3076" s="155"/>
      <c r="AH3076" s="155"/>
    </row>
    <row r="3077" spans="18:34" x14ac:dyDescent="0.25">
      <c r="R3077" s="155"/>
      <c r="S3077" s="155"/>
      <c r="T3077" s="155"/>
      <c r="U3077" s="155"/>
      <c r="V3077" s="155"/>
      <c r="W3077" s="155"/>
      <c r="X3077" s="155"/>
      <c r="Y3077" s="155"/>
      <c r="Z3077" s="155"/>
      <c r="AA3077" s="155"/>
      <c r="AB3077" s="155"/>
      <c r="AC3077" s="155"/>
      <c r="AD3077" s="155"/>
      <c r="AE3077" s="155"/>
      <c r="AF3077" s="155"/>
      <c r="AG3077" s="155"/>
      <c r="AH3077" s="155"/>
    </row>
    <row r="3078" spans="18:34" x14ac:dyDescent="0.25">
      <c r="R3078" s="155"/>
      <c r="S3078" s="155"/>
      <c r="T3078" s="155"/>
      <c r="U3078" s="155"/>
      <c r="V3078" s="155"/>
      <c r="W3078" s="155"/>
      <c r="X3078" s="155"/>
      <c r="Y3078" s="155"/>
      <c r="Z3078" s="155"/>
      <c r="AA3078" s="155"/>
      <c r="AB3078" s="155"/>
      <c r="AC3078" s="155"/>
      <c r="AD3078" s="155"/>
      <c r="AE3078" s="155"/>
      <c r="AF3078" s="155"/>
      <c r="AG3078" s="155"/>
      <c r="AH3078" s="155"/>
    </row>
    <row r="3079" spans="18:34" x14ac:dyDescent="0.25">
      <c r="R3079" s="155"/>
      <c r="S3079" s="155"/>
      <c r="T3079" s="155"/>
      <c r="U3079" s="155"/>
      <c r="V3079" s="155"/>
      <c r="W3079" s="155"/>
      <c r="X3079" s="155"/>
      <c r="Y3079" s="155"/>
      <c r="Z3079" s="155"/>
      <c r="AA3079" s="155"/>
      <c r="AB3079" s="155"/>
      <c r="AC3079" s="155"/>
      <c r="AD3079" s="155"/>
      <c r="AE3079" s="155"/>
      <c r="AF3079" s="155"/>
      <c r="AG3079" s="155"/>
      <c r="AH3079" s="155"/>
    </row>
    <row r="3080" spans="18:34" x14ac:dyDescent="0.25">
      <c r="R3080" s="155"/>
      <c r="S3080" s="155"/>
      <c r="T3080" s="155"/>
      <c r="U3080" s="155"/>
      <c r="V3080" s="155"/>
      <c r="W3080" s="155"/>
      <c r="X3080" s="155"/>
      <c r="Y3080" s="155"/>
      <c r="Z3080" s="155"/>
      <c r="AA3080" s="155"/>
      <c r="AB3080" s="155"/>
      <c r="AC3080" s="155"/>
      <c r="AD3080" s="155"/>
      <c r="AE3080" s="155"/>
      <c r="AF3080" s="155"/>
      <c r="AG3080" s="155"/>
      <c r="AH3080" s="155"/>
    </row>
    <row r="3081" spans="18:34" x14ac:dyDescent="0.25">
      <c r="R3081" s="155"/>
      <c r="S3081" s="155"/>
      <c r="T3081" s="155"/>
      <c r="U3081" s="155"/>
      <c r="V3081" s="155"/>
      <c r="W3081" s="155"/>
      <c r="X3081" s="155"/>
      <c r="Y3081" s="155"/>
      <c r="Z3081" s="155"/>
      <c r="AA3081" s="155"/>
      <c r="AB3081" s="155"/>
      <c r="AC3081" s="155"/>
      <c r="AD3081" s="155"/>
      <c r="AE3081" s="155"/>
      <c r="AF3081" s="155"/>
      <c r="AG3081" s="155"/>
      <c r="AH3081" s="155"/>
    </row>
    <row r="3082" spans="18:34" x14ac:dyDescent="0.25">
      <c r="R3082" s="155"/>
      <c r="S3082" s="155"/>
      <c r="T3082" s="155"/>
      <c r="U3082" s="155"/>
      <c r="V3082" s="155"/>
      <c r="W3082" s="155"/>
      <c r="X3082" s="155"/>
      <c r="Y3082" s="155"/>
      <c r="Z3082" s="155"/>
      <c r="AA3082" s="155"/>
      <c r="AB3082" s="155"/>
      <c r="AC3082" s="155"/>
      <c r="AD3082" s="155"/>
      <c r="AE3082" s="155"/>
      <c r="AF3082" s="155"/>
      <c r="AG3082" s="155"/>
      <c r="AH3082" s="155"/>
    </row>
    <row r="3083" spans="18:34" x14ac:dyDescent="0.25">
      <c r="R3083" s="155"/>
      <c r="S3083" s="155"/>
      <c r="T3083" s="155"/>
      <c r="U3083" s="155"/>
      <c r="V3083" s="155"/>
      <c r="W3083" s="155"/>
      <c r="X3083" s="155"/>
      <c r="Y3083" s="155"/>
      <c r="Z3083" s="155"/>
      <c r="AA3083" s="155"/>
      <c r="AB3083" s="155"/>
      <c r="AC3083" s="155"/>
      <c r="AD3083" s="155"/>
      <c r="AE3083" s="155"/>
      <c r="AF3083" s="155"/>
      <c r="AG3083" s="155"/>
      <c r="AH3083" s="155"/>
    </row>
    <row r="3084" spans="18:34" x14ac:dyDescent="0.25">
      <c r="R3084" s="155"/>
      <c r="S3084" s="155"/>
      <c r="T3084" s="155"/>
      <c r="U3084" s="155"/>
      <c r="V3084" s="155"/>
      <c r="W3084" s="155"/>
      <c r="X3084" s="155"/>
      <c r="Y3084" s="155"/>
      <c r="Z3084" s="155"/>
      <c r="AA3084" s="155"/>
      <c r="AB3084" s="155"/>
      <c r="AC3084" s="155"/>
      <c r="AD3084" s="155"/>
      <c r="AE3084" s="155"/>
      <c r="AF3084" s="155"/>
      <c r="AG3084" s="155"/>
      <c r="AH3084" s="155"/>
    </row>
    <row r="3085" spans="18:34" x14ac:dyDescent="0.25">
      <c r="R3085" s="155"/>
      <c r="S3085" s="155"/>
      <c r="T3085" s="155"/>
      <c r="U3085" s="155"/>
      <c r="V3085" s="155"/>
      <c r="W3085" s="155"/>
      <c r="X3085" s="155"/>
      <c r="Y3085" s="155"/>
      <c r="Z3085" s="155"/>
      <c r="AA3085" s="155"/>
      <c r="AB3085" s="155"/>
      <c r="AC3085" s="155"/>
      <c r="AD3085" s="155"/>
      <c r="AE3085" s="155"/>
      <c r="AF3085" s="155"/>
      <c r="AG3085" s="155"/>
      <c r="AH3085" s="155"/>
    </row>
    <row r="3086" spans="18:34" x14ac:dyDescent="0.25">
      <c r="R3086" s="155"/>
      <c r="S3086" s="155"/>
      <c r="T3086" s="155"/>
      <c r="U3086" s="155"/>
      <c r="V3086" s="155"/>
      <c r="W3086" s="155"/>
      <c r="X3086" s="155"/>
      <c r="Y3086" s="155"/>
      <c r="Z3086" s="155"/>
      <c r="AA3086" s="155"/>
      <c r="AB3086" s="155"/>
      <c r="AC3086" s="155"/>
      <c r="AD3086" s="155"/>
      <c r="AE3086" s="155"/>
      <c r="AF3086" s="155"/>
      <c r="AG3086" s="155"/>
      <c r="AH3086" s="155"/>
    </row>
    <row r="3087" spans="18:34" x14ac:dyDescent="0.25">
      <c r="R3087" s="155"/>
      <c r="S3087" s="155"/>
      <c r="T3087" s="155"/>
      <c r="U3087" s="155"/>
      <c r="V3087" s="155"/>
      <c r="W3087" s="155"/>
      <c r="X3087" s="155"/>
      <c r="Y3087" s="155"/>
      <c r="Z3087" s="155"/>
      <c r="AA3087" s="155"/>
      <c r="AB3087" s="155"/>
      <c r="AC3087" s="155"/>
      <c r="AD3087" s="155"/>
      <c r="AE3087" s="155"/>
      <c r="AF3087" s="155"/>
      <c r="AG3087" s="155"/>
      <c r="AH3087" s="155"/>
    </row>
    <row r="3088" spans="18:34" x14ac:dyDescent="0.25">
      <c r="R3088" s="155"/>
      <c r="S3088" s="155"/>
      <c r="T3088" s="155"/>
      <c r="U3088" s="155"/>
      <c r="V3088" s="155"/>
      <c r="W3088" s="155"/>
      <c r="X3088" s="155"/>
      <c r="Y3088" s="155"/>
      <c r="Z3088" s="155"/>
      <c r="AA3088" s="155"/>
      <c r="AB3088" s="155"/>
      <c r="AC3088" s="155"/>
      <c r="AD3088" s="155"/>
      <c r="AE3088" s="155"/>
      <c r="AF3088" s="155"/>
      <c r="AG3088" s="155"/>
      <c r="AH3088" s="155"/>
    </row>
    <row r="3089" spans="18:34" x14ac:dyDescent="0.25">
      <c r="R3089" s="155"/>
      <c r="S3089" s="155"/>
      <c r="T3089" s="155"/>
      <c r="U3089" s="155"/>
      <c r="V3089" s="155"/>
      <c r="W3089" s="155"/>
      <c r="X3089" s="155"/>
      <c r="Y3089" s="155"/>
      <c r="Z3089" s="155"/>
      <c r="AA3089" s="155"/>
      <c r="AB3089" s="155"/>
      <c r="AC3089" s="155"/>
      <c r="AD3089" s="155"/>
      <c r="AE3089" s="155"/>
      <c r="AF3089" s="155"/>
      <c r="AG3089" s="155"/>
      <c r="AH3089" s="155"/>
    </row>
    <row r="3090" spans="18:34" x14ac:dyDescent="0.25">
      <c r="R3090" s="155"/>
      <c r="S3090" s="155"/>
      <c r="T3090" s="155"/>
      <c r="U3090" s="155"/>
      <c r="V3090" s="155"/>
      <c r="W3090" s="155"/>
      <c r="X3090" s="155"/>
      <c r="Y3090" s="155"/>
      <c r="Z3090" s="155"/>
      <c r="AA3090" s="155"/>
      <c r="AB3090" s="155"/>
      <c r="AC3090" s="155"/>
      <c r="AD3090" s="155"/>
      <c r="AE3090" s="155"/>
      <c r="AF3090" s="155"/>
      <c r="AG3090" s="155"/>
      <c r="AH3090" s="155"/>
    </row>
    <row r="3091" spans="18:34" x14ac:dyDescent="0.25">
      <c r="R3091" s="155"/>
      <c r="S3091" s="155"/>
      <c r="T3091" s="155"/>
      <c r="U3091" s="155"/>
      <c r="V3091" s="155"/>
      <c r="W3091" s="155"/>
      <c r="X3091" s="155"/>
      <c r="Y3091" s="155"/>
      <c r="Z3091" s="155"/>
      <c r="AA3091" s="155"/>
      <c r="AB3091" s="155"/>
      <c r="AC3091" s="155"/>
      <c r="AD3091" s="155"/>
      <c r="AE3091" s="155"/>
      <c r="AF3091" s="155"/>
      <c r="AG3091" s="155"/>
      <c r="AH3091" s="155"/>
    </row>
    <row r="3092" spans="18:34" x14ac:dyDescent="0.25">
      <c r="R3092" s="155"/>
      <c r="S3092" s="155"/>
      <c r="T3092" s="155"/>
      <c r="U3092" s="155"/>
      <c r="V3092" s="155"/>
      <c r="W3092" s="155"/>
      <c r="X3092" s="155"/>
      <c r="Y3092" s="155"/>
      <c r="Z3092" s="155"/>
      <c r="AA3092" s="155"/>
      <c r="AB3092" s="155"/>
      <c r="AC3092" s="155"/>
      <c r="AD3092" s="155"/>
      <c r="AE3092" s="155"/>
      <c r="AF3092" s="155"/>
      <c r="AG3092" s="155"/>
      <c r="AH3092" s="155"/>
    </row>
    <row r="3093" spans="18:34" x14ac:dyDescent="0.25">
      <c r="R3093" s="155"/>
      <c r="S3093" s="155"/>
      <c r="T3093" s="155"/>
      <c r="U3093" s="155"/>
      <c r="V3093" s="155"/>
      <c r="W3093" s="155"/>
      <c r="X3093" s="155"/>
      <c r="Y3093" s="155"/>
      <c r="Z3093" s="155"/>
      <c r="AA3093" s="155"/>
      <c r="AB3093" s="155"/>
      <c r="AC3093" s="155"/>
      <c r="AD3093" s="155"/>
      <c r="AE3093" s="155"/>
      <c r="AF3093" s="155"/>
      <c r="AG3093" s="155"/>
      <c r="AH3093" s="155"/>
    </row>
    <row r="3094" spans="18:34" x14ac:dyDescent="0.25">
      <c r="R3094" s="155"/>
      <c r="S3094" s="155"/>
      <c r="T3094" s="155"/>
      <c r="U3094" s="155"/>
      <c r="V3094" s="155"/>
      <c r="W3094" s="155"/>
      <c r="X3094" s="155"/>
      <c r="Y3094" s="155"/>
      <c r="Z3094" s="155"/>
      <c r="AA3094" s="155"/>
      <c r="AB3094" s="155"/>
      <c r="AC3094" s="155"/>
      <c r="AD3094" s="155"/>
      <c r="AE3094" s="155"/>
      <c r="AF3094" s="155"/>
      <c r="AG3094" s="155"/>
      <c r="AH3094" s="155"/>
    </row>
    <row r="3095" spans="18:34" x14ac:dyDescent="0.25">
      <c r="R3095" s="155"/>
      <c r="S3095" s="155"/>
      <c r="T3095" s="155"/>
      <c r="U3095" s="155"/>
      <c r="V3095" s="155"/>
      <c r="W3095" s="155"/>
      <c r="X3095" s="155"/>
      <c r="Y3095" s="155"/>
      <c r="Z3095" s="155"/>
      <c r="AA3095" s="155"/>
      <c r="AB3095" s="155"/>
      <c r="AC3095" s="155"/>
      <c r="AD3095" s="155"/>
      <c r="AE3095" s="155"/>
      <c r="AF3095" s="155"/>
      <c r="AG3095" s="155"/>
      <c r="AH3095" s="155"/>
    </row>
    <row r="3096" spans="18:34" x14ac:dyDescent="0.25">
      <c r="R3096" s="155"/>
      <c r="S3096" s="155"/>
      <c r="T3096" s="155"/>
      <c r="U3096" s="155"/>
      <c r="V3096" s="155"/>
      <c r="W3096" s="155"/>
      <c r="X3096" s="155"/>
      <c r="Y3096" s="155"/>
      <c r="Z3096" s="155"/>
      <c r="AA3096" s="155"/>
      <c r="AB3096" s="155"/>
      <c r="AC3096" s="155"/>
      <c r="AD3096" s="155"/>
      <c r="AE3096" s="155"/>
      <c r="AF3096" s="155"/>
      <c r="AG3096" s="155"/>
      <c r="AH3096" s="155"/>
    </row>
    <row r="3097" spans="18:34" x14ac:dyDescent="0.25">
      <c r="R3097" s="155"/>
      <c r="S3097" s="155"/>
      <c r="T3097" s="155"/>
      <c r="U3097" s="155"/>
      <c r="V3097" s="155"/>
      <c r="W3097" s="155"/>
      <c r="X3097" s="155"/>
      <c r="Y3097" s="155"/>
      <c r="Z3097" s="155"/>
      <c r="AA3097" s="155"/>
      <c r="AB3097" s="155"/>
      <c r="AC3097" s="155"/>
      <c r="AD3097" s="155"/>
      <c r="AE3097" s="155"/>
      <c r="AF3097" s="155"/>
      <c r="AG3097" s="155"/>
      <c r="AH3097" s="155"/>
    </row>
    <row r="3098" spans="18:34" x14ac:dyDescent="0.25">
      <c r="R3098" s="155"/>
      <c r="S3098" s="155"/>
      <c r="T3098" s="155"/>
      <c r="U3098" s="155"/>
      <c r="V3098" s="155"/>
      <c r="W3098" s="155"/>
      <c r="X3098" s="155"/>
      <c r="Y3098" s="155"/>
      <c r="Z3098" s="155"/>
      <c r="AA3098" s="155"/>
      <c r="AB3098" s="155"/>
      <c r="AC3098" s="155"/>
      <c r="AD3098" s="155"/>
      <c r="AE3098" s="155"/>
      <c r="AF3098" s="155"/>
      <c r="AG3098" s="155"/>
      <c r="AH3098" s="155"/>
    </row>
    <row r="3099" spans="18:34" x14ac:dyDescent="0.25">
      <c r="R3099" s="155"/>
      <c r="S3099" s="155"/>
      <c r="T3099" s="155"/>
      <c r="U3099" s="155"/>
      <c r="V3099" s="155"/>
      <c r="W3099" s="155"/>
      <c r="X3099" s="155"/>
      <c r="Y3099" s="155"/>
      <c r="Z3099" s="155"/>
      <c r="AA3099" s="155"/>
      <c r="AB3099" s="155"/>
      <c r="AC3099" s="155"/>
      <c r="AD3099" s="155"/>
      <c r="AE3099" s="155"/>
      <c r="AF3099" s="155"/>
      <c r="AG3099" s="155"/>
      <c r="AH3099" s="155"/>
    </row>
    <row r="3100" spans="18:34" x14ac:dyDescent="0.25">
      <c r="R3100" s="155"/>
      <c r="S3100" s="155"/>
      <c r="T3100" s="155"/>
      <c r="U3100" s="155"/>
      <c r="V3100" s="155"/>
      <c r="W3100" s="155"/>
      <c r="X3100" s="155"/>
      <c r="Y3100" s="155"/>
      <c r="Z3100" s="155"/>
      <c r="AA3100" s="155"/>
      <c r="AB3100" s="155"/>
      <c r="AC3100" s="155"/>
      <c r="AD3100" s="155"/>
      <c r="AE3100" s="155"/>
      <c r="AF3100" s="155"/>
      <c r="AG3100" s="155"/>
      <c r="AH3100" s="155"/>
    </row>
    <row r="3101" spans="18:34" x14ac:dyDescent="0.25">
      <c r="R3101" s="155"/>
      <c r="S3101" s="155"/>
      <c r="T3101" s="155"/>
      <c r="U3101" s="155"/>
      <c r="V3101" s="155"/>
      <c r="W3101" s="155"/>
      <c r="X3101" s="155"/>
      <c r="Y3101" s="155"/>
      <c r="Z3101" s="155"/>
      <c r="AA3101" s="155"/>
      <c r="AB3101" s="155"/>
      <c r="AC3101" s="155"/>
      <c r="AD3101" s="155"/>
      <c r="AE3101" s="155"/>
      <c r="AF3101" s="155"/>
      <c r="AG3101" s="155"/>
      <c r="AH3101" s="155"/>
    </row>
    <row r="3102" spans="18:34" x14ac:dyDescent="0.25">
      <c r="R3102" s="155"/>
      <c r="S3102" s="155"/>
      <c r="T3102" s="155"/>
      <c r="U3102" s="155"/>
      <c r="V3102" s="155"/>
      <c r="W3102" s="155"/>
      <c r="X3102" s="155"/>
      <c r="Y3102" s="155"/>
      <c r="Z3102" s="155"/>
      <c r="AA3102" s="155"/>
      <c r="AB3102" s="155"/>
      <c r="AC3102" s="155"/>
      <c r="AD3102" s="155"/>
      <c r="AE3102" s="155"/>
      <c r="AF3102" s="155"/>
      <c r="AG3102" s="155"/>
      <c r="AH3102" s="155"/>
    </row>
    <row r="3103" spans="18:34" x14ac:dyDescent="0.25">
      <c r="R3103" s="155"/>
      <c r="S3103" s="155"/>
      <c r="T3103" s="155"/>
      <c r="U3103" s="155"/>
      <c r="V3103" s="155"/>
      <c r="W3103" s="155"/>
      <c r="X3103" s="155"/>
      <c r="Y3103" s="155"/>
      <c r="Z3103" s="155"/>
      <c r="AA3103" s="155"/>
      <c r="AB3103" s="155"/>
      <c r="AC3103" s="155"/>
      <c r="AD3103" s="155"/>
      <c r="AE3103" s="155"/>
      <c r="AF3103" s="155"/>
      <c r="AG3103" s="155"/>
      <c r="AH3103" s="155"/>
    </row>
    <row r="3104" spans="18:34" x14ac:dyDescent="0.25">
      <c r="R3104" s="155"/>
      <c r="S3104" s="155"/>
      <c r="T3104" s="155"/>
      <c r="U3104" s="155"/>
      <c r="V3104" s="155"/>
      <c r="W3104" s="155"/>
      <c r="X3104" s="155"/>
      <c r="Y3104" s="155"/>
      <c r="Z3104" s="155"/>
      <c r="AA3104" s="155"/>
      <c r="AB3104" s="155"/>
      <c r="AC3104" s="155"/>
      <c r="AD3104" s="155"/>
      <c r="AE3104" s="155"/>
      <c r="AF3104" s="155"/>
      <c r="AG3104" s="155"/>
      <c r="AH3104" s="155"/>
    </row>
    <row r="3105" spans="18:34" x14ac:dyDescent="0.25">
      <c r="R3105" s="155"/>
      <c r="S3105" s="155"/>
      <c r="T3105" s="155"/>
      <c r="U3105" s="155"/>
      <c r="V3105" s="155"/>
      <c r="W3105" s="155"/>
      <c r="X3105" s="155"/>
      <c r="Y3105" s="155"/>
      <c r="Z3105" s="155"/>
      <c r="AA3105" s="155"/>
      <c r="AB3105" s="155"/>
      <c r="AC3105" s="155"/>
      <c r="AD3105" s="155"/>
      <c r="AE3105" s="155"/>
      <c r="AF3105" s="155"/>
      <c r="AG3105" s="155"/>
      <c r="AH3105" s="155"/>
    </row>
    <row r="3106" spans="18:34" x14ac:dyDescent="0.25">
      <c r="R3106" s="155"/>
      <c r="S3106" s="155"/>
      <c r="T3106" s="155"/>
      <c r="U3106" s="155"/>
      <c r="V3106" s="155"/>
      <c r="W3106" s="155"/>
      <c r="X3106" s="155"/>
      <c r="Y3106" s="155"/>
      <c r="Z3106" s="155"/>
      <c r="AA3106" s="155"/>
      <c r="AB3106" s="155"/>
      <c r="AC3106" s="155"/>
      <c r="AD3106" s="155"/>
      <c r="AE3106" s="155"/>
      <c r="AF3106" s="155"/>
      <c r="AG3106" s="155"/>
      <c r="AH3106" s="155"/>
    </row>
    <row r="3107" spans="18:34" x14ac:dyDescent="0.25">
      <c r="R3107" s="155"/>
      <c r="S3107" s="155"/>
      <c r="T3107" s="155"/>
      <c r="U3107" s="155"/>
      <c r="V3107" s="155"/>
      <c r="W3107" s="155"/>
      <c r="X3107" s="155"/>
      <c r="Y3107" s="155"/>
      <c r="Z3107" s="155"/>
      <c r="AA3107" s="155"/>
      <c r="AB3107" s="155"/>
      <c r="AC3107" s="155"/>
      <c r="AD3107" s="155"/>
      <c r="AE3107" s="155"/>
      <c r="AF3107" s="155"/>
      <c r="AG3107" s="155"/>
      <c r="AH3107" s="155"/>
    </row>
    <row r="3108" spans="18:34" x14ac:dyDescent="0.25">
      <c r="R3108" s="155"/>
      <c r="S3108" s="155"/>
      <c r="T3108" s="155"/>
      <c r="U3108" s="155"/>
      <c r="V3108" s="155"/>
      <c r="W3108" s="155"/>
      <c r="X3108" s="155"/>
      <c r="Y3108" s="155"/>
      <c r="Z3108" s="155"/>
      <c r="AA3108" s="155"/>
      <c r="AB3108" s="155"/>
      <c r="AC3108" s="155"/>
      <c r="AD3108" s="155"/>
      <c r="AE3108" s="155"/>
      <c r="AF3108" s="155"/>
      <c r="AG3108" s="155"/>
      <c r="AH3108" s="155"/>
    </row>
    <row r="3109" spans="18:34" x14ac:dyDescent="0.25">
      <c r="R3109" s="155"/>
      <c r="S3109" s="155"/>
      <c r="T3109" s="155"/>
      <c r="U3109" s="155"/>
      <c r="V3109" s="155"/>
      <c r="W3109" s="155"/>
      <c r="X3109" s="155"/>
      <c r="Y3109" s="155"/>
      <c r="Z3109" s="155"/>
      <c r="AA3109" s="155"/>
      <c r="AB3109" s="155"/>
      <c r="AC3109" s="155"/>
      <c r="AD3109" s="155"/>
      <c r="AE3109" s="155"/>
      <c r="AF3109" s="155"/>
      <c r="AG3109" s="155"/>
      <c r="AH3109" s="155"/>
    </row>
    <row r="3110" spans="18:34" x14ac:dyDescent="0.25">
      <c r="R3110" s="155"/>
      <c r="S3110" s="155"/>
      <c r="T3110" s="155"/>
      <c r="U3110" s="155"/>
      <c r="V3110" s="155"/>
      <c r="W3110" s="155"/>
      <c r="X3110" s="155"/>
      <c r="Y3110" s="155"/>
      <c r="Z3110" s="155"/>
      <c r="AA3110" s="155"/>
      <c r="AB3110" s="155"/>
      <c r="AC3110" s="155"/>
      <c r="AD3110" s="155"/>
      <c r="AE3110" s="155"/>
      <c r="AF3110" s="155"/>
      <c r="AG3110" s="155"/>
      <c r="AH3110" s="155"/>
    </row>
    <row r="3111" spans="18:34" x14ac:dyDescent="0.25">
      <c r="R3111" s="155"/>
      <c r="S3111" s="155"/>
      <c r="T3111" s="155"/>
      <c r="U3111" s="155"/>
      <c r="V3111" s="155"/>
      <c r="W3111" s="155"/>
      <c r="X3111" s="155"/>
      <c r="Y3111" s="155"/>
      <c r="Z3111" s="155"/>
      <c r="AA3111" s="155"/>
      <c r="AB3111" s="155"/>
      <c r="AC3111" s="155"/>
      <c r="AD3111" s="155"/>
      <c r="AE3111" s="155"/>
      <c r="AF3111" s="155"/>
      <c r="AG3111" s="155"/>
      <c r="AH3111" s="155"/>
    </row>
    <row r="3112" spans="18:34" x14ac:dyDescent="0.25">
      <c r="R3112" s="155"/>
      <c r="S3112" s="155"/>
      <c r="T3112" s="155"/>
      <c r="U3112" s="155"/>
      <c r="V3112" s="155"/>
      <c r="W3112" s="155"/>
      <c r="X3112" s="155"/>
      <c r="Y3112" s="155"/>
      <c r="Z3112" s="155"/>
      <c r="AA3112" s="155"/>
      <c r="AB3112" s="155"/>
      <c r="AC3112" s="155"/>
      <c r="AD3112" s="155"/>
      <c r="AE3112" s="155"/>
      <c r="AF3112" s="155"/>
      <c r="AG3112" s="155"/>
      <c r="AH3112" s="155"/>
    </row>
    <row r="3113" spans="18:34" x14ac:dyDescent="0.25">
      <c r="R3113" s="155"/>
      <c r="S3113" s="155"/>
      <c r="T3113" s="155"/>
      <c r="U3113" s="155"/>
      <c r="V3113" s="155"/>
      <c r="W3113" s="155"/>
      <c r="X3113" s="155"/>
      <c r="Y3113" s="155"/>
      <c r="Z3113" s="155"/>
      <c r="AA3113" s="155"/>
      <c r="AB3113" s="155"/>
      <c r="AC3113" s="155"/>
      <c r="AD3113" s="155"/>
      <c r="AE3113" s="155"/>
      <c r="AF3113" s="155"/>
      <c r="AG3113" s="155"/>
      <c r="AH3113" s="155"/>
    </row>
    <row r="3114" spans="18:34" x14ac:dyDescent="0.25">
      <c r="R3114" s="155"/>
      <c r="S3114" s="155"/>
      <c r="T3114" s="155"/>
      <c r="U3114" s="155"/>
      <c r="V3114" s="155"/>
      <c r="W3114" s="155"/>
      <c r="X3114" s="155"/>
      <c r="Y3114" s="155"/>
      <c r="Z3114" s="155"/>
      <c r="AA3114" s="155"/>
      <c r="AB3114" s="155"/>
      <c r="AC3114" s="155"/>
      <c r="AD3114" s="155"/>
      <c r="AE3114" s="155"/>
      <c r="AF3114" s="155"/>
      <c r="AG3114" s="155"/>
      <c r="AH3114" s="155"/>
    </row>
    <row r="3115" spans="18:34" x14ac:dyDescent="0.25">
      <c r="R3115" s="155"/>
      <c r="S3115" s="155"/>
      <c r="T3115" s="155"/>
      <c r="U3115" s="155"/>
      <c r="V3115" s="155"/>
      <c r="W3115" s="155"/>
      <c r="X3115" s="155"/>
      <c r="Y3115" s="155"/>
      <c r="Z3115" s="155"/>
      <c r="AA3115" s="155"/>
      <c r="AB3115" s="155"/>
      <c r="AC3115" s="155"/>
      <c r="AD3115" s="155"/>
      <c r="AE3115" s="155"/>
      <c r="AF3115" s="155"/>
      <c r="AG3115" s="155"/>
      <c r="AH3115" s="155"/>
    </row>
    <row r="3116" spans="18:34" x14ac:dyDescent="0.25">
      <c r="R3116" s="155"/>
      <c r="S3116" s="155"/>
      <c r="T3116" s="155"/>
      <c r="U3116" s="155"/>
      <c r="V3116" s="155"/>
      <c r="W3116" s="155"/>
      <c r="X3116" s="155"/>
      <c r="Y3116" s="155"/>
      <c r="Z3116" s="155"/>
      <c r="AA3116" s="155"/>
      <c r="AB3116" s="155"/>
      <c r="AC3116" s="155"/>
      <c r="AD3116" s="155"/>
      <c r="AE3116" s="155"/>
      <c r="AF3116" s="155"/>
      <c r="AG3116" s="155"/>
      <c r="AH3116" s="155"/>
    </row>
    <row r="3117" spans="18:34" x14ac:dyDescent="0.25">
      <c r="R3117" s="155"/>
      <c r="S3117" s="155"/>
      <c r="T3117" s="155"/>
      <c r="U3117" s="155"/>
      <c r="V3117" s="155"/>
      <c r="W3117" s="155"/>
      <c r="X3117" s="155"/>
      <c r="Y3117" s="155"/>
      <c r="Z3117" s="155"/>
      <c r="AA3117" s="155"/>
      <c r="AB3117" s="155"/>
      <c r="AC3117" s="155"/>
      <c r="AD3117" s="155"/>
      <c r="AE3117" s="155"/>
      <c r="AF3117" s="155"/>
      <c r="AG3117" s="155"/>
      <c r="AH3117" s="155"/>
    </row>
    <row r="3118" spans="18:34" x14ac:dyDescent="0.25">
      <c r="R3118" s="155"/>
      <c r="S3118" s="155"/>
      <c r="T3118" s="155"/>
      <c r="U3118" s="155"/>
      <c r="V3118" s="155"/>
      <c r="W3118" s="155"/>
      <c r="X3118" s="155"/>
      <c r="Y3118" s="155"/>
      <c r="Z3118" s="155"/>
      <c r="AA3118" s="155"/>
      <c r="AB3118" s="155"/>
      <c r="AC3118" s="155"/>
      <c r="AD3118" s="155"/>
      <c r="AE3118" s="155"/>
      <c r="AF3118" s="155"/>
      <c r="AG3118" s="155"/>
      <c r="AH3118" s="155"/>
    </row>
    <row r="3119" spans="18:34" x14ac:dyDescent="0.25">
      <c r="R3119" s="155"/>
      <c r="S3119" s="155"/>
      <c r="T3119" s="155"/>
      <c r="U3119" s="155"/>
      <c r="V3119" s="155"/>
      <c r="W3119" s="155"/>
      <c r="X3119" s="155"/>
      <c r="Y3119" s="155"/>
      <c r="Z3119" s="155"/>
      <c r="AA3119" s="155"/>
      <c r="AB3119" s="155"/>
      <c r="AC3119" s="155"/>
      <c r="AD3119" s="155"/>
      <c r="AE3119" s="155"/>
      <c r="AF3119" s="155"/>
      <c r="AG3119" s="155"/>
      <c r="AH3119" s="155"/>
    </row>
    <row r="3120" spans="18:34" x14ac:dyDescent="0.25">
      <c r="R3120" s="155"/>
      <c r="S3120" s="155"/>
      <c r="T3120" s="155"/>
      <c r="U3120" s="155"/>
      <c r="V3120" s="155"/>
      <c r="W3120" s="155"/>
      <c r="X3120" s="155"/>
      <c r="Y3120" s="155"/>
      <c r="Z3120" s="155"/>
      <c r="AA3120" s="155"/>
      <c r="AB3120" s="155"/>
      <c r="AC3120" s="155"/>
      <c r="AD3120" s="155"/>
      <c r="AE3120" s="155"/>
      <c r="AF3120" s="155"/>
      <c r="AG3120" s="155"/>
      <c r="AH3120" s="155"/>
    </row>
    <row r="3121" spans="18:34" x14ac:dyDescent="0.25">
      <c r="R3121" s="155"/>
      <c r="S3121" s="155"/>
      <c r="T3121" s="155"/>
      <c r="U3121" s="155"/>
      <c r="V3121" s="155"/>
      <c r="W3121" s="155"/>
      <c r="X3121" s="155"/>
      <c r="Y3121" s="155"/>
      <c r="Z3121" s="155"/>
      <c r="AA3121" s="155"/>
      <c r="AB3121" s="155"/>
      <c r="AC3121" s="155"/>
      <c r="AD3121" s="155"/>
      <c r="AE3121" s="155"/>
      <c r="AF3121" s="155"/>
      <c r="AG3121" s="155"/>
      <c r="AH3121" s="155"/>
    </row>
    <row r="3122" spans="18:34" x14ac:dyDescent="0.25">
      <c r="R3122" s="155"/>
      <c r="S3122" s="155"/>
      <c r="T3122" s="155"/>
      <c r="U3122" s="155"/>
      <c r="V3122" s="155"/>
      <c r="W3122" s="155"/>
      <c r="X3122" s="155"/>
      <c r="Y3122" s="155"/>
      <c r="Z3122" s="155"/>
      <c r="AA3122" s="155"/>
      <c r="AB3122" s="155"/>
      <c r="AC3122" s="155"/>
      <c r="AD3122" s="155"/>
      <c r="AE3122" s="155"/>
      <c r="AF3122" s="155"/>
      <c r="AG3122" s="155"/>
      <c r="AH3122" s="155"/>
    </row>
    <row r="3123" spans="18:34" x14ac:dyDescent="0.25">
      <c r="R3123" s="155"/>
      <c r="S3123" s="155"/>
      <c r="T3123" s="155"/>
      <c r="U3123" s="155"/>
      <c r="V3123" s="155"/>
      <c r="W3123" s="155"/>
      <c r="X3123" s="155"/>
      <c r="Y3123" s="155"/>
      <c r="Z3123" s="155"/>
      <c r="AA3123" s="155"/>
      <c r="AB3123" s="155"/>
      <c r="AC3123" s="155"/>
      <c r="AD3123" s="155"/>
      <c r="AE3123" s="155"/>
      <c r="AF3123" s="155"/>
      <c r="AG3123" s="155"/>
      <c r="AH3123" s="155"/>
    </row>
    <row r="3124" spans="18:34" x14ac:dyDescent="0.25">
      <c r="R3124" s="155"/>
      <c r="S3124" s="155"/>
      <c r="T3124" s="155"/>
      <c r="U3124" s="155"/>
      <c r="V3124" s="155"/>
      <c r="W3124" s="155"/>
      <c r="X3124" s="155"/>
      <c r="Y3124" s="155"/>
      <c r="Z3124" s="155"/>
      <c r="AA3124" s="155"/>
      <c r="AB3124" s="155"/>
      <c r="AC3124" s="155"/>
      <c r="AD3124" s="155"/>
      <c r="AE3124" s="155"/>
      <c r="AF3124" s="155"/>
      <c r="AG3124" s="155"/>
      <c r="AH3124" s="155"/>
    </row>
    <row r="3125" spans="18:34" x14ac:dyDescent="0.25">
      <c r="R3125" s="155"/>
      <c r="S3125" s="155"/>
      <c r="T3125" s="155"/>
      <c r="U3125" s="155"/>
      <c r="V3125" s="155"/>
      <c r="W3125" s="155"/>
      <c r="X3125" s="155"/>
      <c r="Y3125" s="155"/>
      <c r="Z3125" s="155"/>
      <c r="AA3125" s="155"/>
      <c r="AB3125" s="155"/>
      <c r="AC3125" s="155"/>
      <c r="AD3125" s="155"/>
      <c r="AE3125" s="155"/>
      <c r="AF3125" s="155"/>
      <c r="AG3125" s="155"/>
      <c r="AH3125" s="155"/>
    </row>
    <row r="3126" spans="18:34" x14ac:dyDescent="0.25">
      <c r="R3126" s="155"/>
      <c r="S3126" s="155"/>
      <c r="T3126" s="155"/>
      <c r="U3126" s="155"/>
      <c r="V3126" s="155"/>
      <c r="W3126" s="155"/>
      <c r="X3126" s="155"/>
      <c r="Y3126" s="155"/>
      <c r="Z3126" s="155"/>
      <c r="AA3126" s="155"/>
      <c r="AB3126" s="155"/>
      <c r="AC3126" s="155"/>
      <c r="AD3126" s="155"/>
      <c r="AE3126" s="155"/>
      <c r="AF3126" s="155"/>
      <c r="AG3126" s="155"/>
      <c r="AH3126" s="155"/>
    </row>
    <row r="3127" spans="18:34" x14ac:dyDescent="0.25">
      <c r="R3127" s="155"/>
      <c r="S3127" s="155"/>
      <c r="T3127" s="155"/>
      <c r="U3127" s="155"/>
      <c r="V3127" s="155"/>
      <c r="W3127" s="155"/>
      <c r="X3127" s="155"/>
      <c r="Y3127" s="155"/>
      <c r="Z3127" s="155"/>
      <c r="AA3127" s="155"/>
      <c r="AB3127" s="155"/>
      <c r="AC3127" s="155"/>
      <c r="AD3127" s="155"/>
      <c r="AE3127" s="155"/>
      <c r="AF3127" s="155"/>
      <c r="AG3127" s="155"/>
      <c r="AH3127" s="155"/>
    </row>
    <row r="3128" spans="18:34" x14ac:dyDescent="0.25">
      <c r="R3128" s="155"/>
      <c r="S3128" s="155"/>
      <c r="T3128" s="155"/>
      <c r="U3128" s="155"/>
      <c r="V3128" s="155"/>
      <c r="W3128" s="155"/>
      <c r="X3128" s="155"/>
      <c r="Y3128" s="155"/>
      <c r="Z3128" s="155"/>
      <c r="AA3128" s="155"/>
      <c r="AB3128" s="155"/>
      <c r="AC3128" s="155"/>
      <c r="AD3128" s="155"/>
      <c r="AE3128" s="155"/>
      <c r="AF3128" s="155"/>
      <c r="AG3128" s="155"/>
      <c r="AH3128" s="155"/>
    </row>
    <row r="3129" spans="18:34" x14ac:dyDescent="0.25">
      <c r="R3129" s="155"/>
      <c r="S3129" s="155"/>
      <c r="T3129" s="155"/>
      <c r="U3129" s="155"/>
      <c r="V3129" s="155"/>
      <c r="W3129" s="155"/>
      <c r="X3129" s="155"/>
      <c r="Y3129" s="155"/>
      <c r="Z3129" s="155"/>
      <c r="AA3129" s="155"/>
      <c r="AB3129" s="155"/>
      <c r="AC3129" s="155"/>
      <c r="AD3129" s="155"/>
      <c r="AE3129" s="155"/>
      <c r="AF3129" s="155"/>
      <c r="AG3129" s="155"/>
      <c r="AH3129" s="155"/>
    </row>
    <row r="3130" spans="18:34" x14ac:dyDescent="0.25">
      <c r="R3130" s="155"/>
      <c r="S3130" s="155"/>
      <c r="T3130" s="155"/>
      <c r="U3130" s="155"/>
      <c r="V3130" s="155"/>
      <c r="W3130" s="155"/>
      <c r="X3130" s="155"/>
      <c r="Y3130" s="155"/>
      <c r="Z3130" s="155"/>
      <c r="AA3130" s="155"/>
      <c r="AB3130" s="155"/>
      <c r="AC3130" s="155"/>
      <c r="AD3130" s="155"/>
      <c r="AE3130" s="155"/>
      <c r="AF3130" s="155"/>
      <c r="AG3130" s="155"/>
      <c r="AH3130" s="155"/>
    </row>
    <row r="3131" spans="18:34" x14ac:dyDescent="0.25">
      <c r="R3131" s="155"/>
      <c r="S3131" s="155"/>
      <c r="T3131" s="155"/>
      <c r="U3131" s="155"/>
      <c r="V3131" s="155"/>
      <c r="W3131" s="155"/>
      <c r="X3131" s="155"/>
      <c r="Y3131" s="155"/>
      <c r="Z3131" s="155"/>
      <c r="AA3131" s="155"/>
      <c r="AB3131" s="155"/>
      <c r="AC3131" s="155"/>
      <c r="AD3131" s="155"/>
      <c r="AE3131" s="155"/>
      <c r="AF3131" s="155"/>
      <c r="AG3131" s="155"/>
      <c r="AH3131" s="155"/>
    </row>
    <row r="3132" spans="18:34" x14ac:dyDescent="0.25">
      <c r="R3132" s="155"/>
      <c r="S3132" s="155"/>
      <c r="T3132" s="155"/>
      <c r="U3132" s="155"/>
      <c r="V3132" s="155"/>
      <c r="W3132" s="155"/>
      <c r="X3132" s="155"/>
      <c r="Y3132" s="155"/>
      <c r="Z3132" s="155"/>
      <c r="AA3132" s="155"/>
      <c r="AB3132" s="155"/>
      <c r="AC3132" s="155"/>
      <c r="AD3132" s="155"/>
      <c r="AE3132" s="155"/>
      <c r="AF3132" s="155"/>
      <c r="AG3132" s="155"/>
      <c r="AH3132" s="155"/>
    </row>
    <row r="3133" spans="18:34" x14ac:dyDescent="0.25">
      <c r="R3133" s="155"/>
      <c r="S3133" s="155"/>
      <c r="T3133" s="155"/>
      <c r="U3133" s="155"/>
      <c r="V3133" s="155"/>
      <c r="W3133" s="155"/>
      <c r="X3133" s="155"/>
      <c r="Y3133" s="155"/>
      <c r="Z3133" s="155"/>
      <c r="AA3133" s="155"/>
      <c r="AB3133" s="155"/>
      <c r="AC3133" s="155"/>
      <c r="AD3133" s="155"/>
      <c r="AE3133" s="155"/>
      <c r="AF3133" s="155"/>
      <c r="AG3133" s="155"/>
      <c r="AH3133" s="155"/>
    </row>
    <row r="3134" spans="18:34" x14ac:dyDescent="0.25">
      <c r="R3134" s="155"/>
      <c r="S3134" s="155"/>
      <c r="T3134" s="155"/>
      <c r="U3134" s="155"/>
      <c r="V3134" s="155"/>
      <c r="W3134" s="155"/>
      <c r="X3134" s="155"/>
      <c r="Y3134" s="155"/>
      <c r="Z3134" s="155"/>
      <c r="AA3134" s="155"/>
      <c r="AB3134" s="155"/>
      <c r="AC3134" s="155"/>
      <c r="AD3134" s="155"/>
      <c r="AE3134" s="155"/>
      <c r="AF3134" s="155"/>
      <c r="AG3134" s="155"/>
      <c r="AH3134" s="155"/>
    </row>
    <row r="3135" spans="18:34" x14ac:dyDescent="0.25">
      <c r="R3135" s="155"/>
      <c r="S3135" s="155"/>
      <c r="T3135" s="155"/>
      <c r="U3135" s="155"/>
      <c r="V3135" s="155"/>
      <c r="W3135" s="155"/>
      <c r="X3135" s="155"/>
      <c r="Y3135" s="155"/>
      <c r="Z3135" s="155"/>
      <c r="AA3135" s="155"/>
      <c r="AB3135" s="155"/>
      <c r="AC3135" s="155"/>
      <c r="AD3135" s="155"/>
      <c r="AE3135" s="155"/>
      <c r="AF3135" s="155"/>
      <c r="AG3135" s="155"/>
      <c r="AH3135" s="155"/>
    </row>
    <row r="3136" spans="18:34" x14ac:dyDescent="0.25">
      <c r="R3136" s="155"/>
      <c r="S3136" s="155"/>
      <c r="T3136" s="155"/>
      <c r="U3136" s="155"/>
      <c r="V3136" s="155"/>
      <c r="W3136" s="155"/>
      <c r="X3136" s="155"/>
      <c r="Y3136" s="155"/>
      <c r="Z3136" s="155"/>
      <c r="AA3136" s="155"/>
      <c r="AB3136" s="155"/>
      <c r="AC3136" s="155"/>
      <c r="AD3136" s="155"/>
      <c r="AE3136" s="155"/>
      <c r="AF3136" s="155"/>
      <c r="AG3136" s="155"/>
      <c r="AH3136" s="155"/>
    </row>
    <row r="3137" spans="18:34" x14ac:dyDescent="0.25">
      <c r="R3137" s="155"/>
      <c r="S3137" s="155"/>
      <c r="T3137" s="155"/>
      <c r="U3137" s="155"/>
      <c r="V3137" s="155"/>
      <c r="W3137" s="155"/>
      <c r="X3137" s="155"/>
      <c r="Y3137" s="155"/>
      <c r="Z3137" s="155"/>
      <c r="AA3137" s="155"/>
      <c r="AB3137" s="155"/>
      <c r="AC3137" s="155"/>
      <c r="AD3137" s="155"/>
      <c r="AE3137" s="155"/>
      <c r="AF3137" s="155"/>
      <c r="AG3137" s="155"/>
      <c r="AH3137" s="155"/>
    </row>
    <row r="3138" spans="18:34" x14ac:dyDescent="0.25">
      <c r="R3138" s="155"/>
      <c r="S3138" s="155"/>
      <c r="T3138" s="155"/>
      <c r="U3138" s="155"/>
      <c r="V3138" s="155"/>
      <c r="W3138" s="155"/>
      <c r="X3138" s="155"/>
      <c r="Y3138" s="155"/>
      <c r="Z3138" s="155"/>
      <c r="AA3138" s="155"/>
      <c r="AB3138" s="155"/>
      <c r="AC3138" s="155"/>
      <c r="AD3138" s="155"/>
      <c r="AE3138" s="155"/>
      <c r="AF3138" s="155"/>
      <c r="AG3138" s="155"/>
      <c r="AH3138" s="155"/>
    </row>
    <row r="3139" spans="18:34" x14ac:dyDescent="0.25">
      <c r="R3139" s="155"/>
      <c r="S3139" s="155"/>
      <c r="T3139" s="155"/>
      <c r="U3139" s="155"/>
      <c r="V3139" s="155"/>
      <c r="W3139" s="155"/>
      <c r="X3139" s="155"/>
      <c r="Y3139" s="155"/>
      <c r="Z3139" s="155"/>
      <c r="AA3139" s="155"/>
      <c r="AB3139" s="155"/>
      <c r="AC3139" s="155"/>
      <c r="AD3139" s="155"/>
      <c r="AE3139" s="155"/>
      <c r="AF3139" s="155"/>
      <c r="AG3139" s="155"/>
      <c r="AH3139" s="155"/>
    </row>
    <row r="3140" spans="18:34" x14ac:dyDescent="0.25">
      <c r="R3140" s="155"/>
      <c r="S3140" s="155"/>
      <c r="T3140" s="155"/>
      <c r="U3140" s="155"/>
      <c r="V3140" s="155"/>
      <c r="W3140" s="155"/>
      <c r="X3140" s="155"/>
      <c r="Y3140" s="155"/>
      <c r="Z3140" s="155"/>
      <c r="AA3140" s="155"/>
      <c r="AB3140" s="155"/>
      <c r="AC3140" s="155"/>
      <c r="AD3140" s="155"/>
      <c r="AE3140" s="155"/>
      <c r="AF3140" s="155"/>
      <c r="AG3140" s="155"/>
      <c r="AH3140" s="155"/>
    </row>
    <row r="3141" spans="18:34" x14ac:dyDescent="0.25">
      <c r="R3141" s="155"/>
      <c r="S3141" s="155"/>
      <c r="T3141" s="155"/>
      <c r="U3141" s="155"/>
      <c r="V3141" s="155"/>
      <c r="W3141" s="155"/>
      <c r="X3141" s="155"/>
      <c r="Y3141" s="155"/>
      <c r="Z3141" s="155"/>
      <c r="AA3141" s="155"/>
      <c r="AB3141" s="155"/>
      <c r="AC3141" s="155"/>
      <c r="AD3141" s="155"/>
      <c r="AE3141" s="155"/>
      <c r="AF3141" s="155"/>
      <c r="AG3141" s="155"/>
      <c r="AH3141" s="155"/>
    </row>
    <row r="3142" spans="18:34" x14ac:dyDescent="0.25">
      <c r="R3142" s="155"/>
      <c r="S3142" s="155"/>
      <c r="T3142" s="155"/>
      <c r="U3142" s="155"/>
      <c r="V3142" s="155"/>
      <c r="W3142" s="155"/>
      <c r="X3142" s="155"/>
      <c r="Y3142" s="155"/>
      <c r="Z3142" s="155"/>
      <c r="AA3142" s="155"/>
      <c r="AB3142" s="155"/>
      <c r="AC3142" s="155"/>
      <c r="AD3142" s="155"/>
      <c r="AE3142" s="155"/>
      <c r="AF3142" s="155"/>
      <c r="AG3142" s="155"/>
      <c r="AH3142" s="155"/>
    </row>
    <row r="3143" spans="18:34" x14ac:dyDescent="0.25">
      <c r="R3143" s="155"/>
      <c r="S3143" s="155"/>
      <c r="T3143" s="155"/>
      <c r="U3143" s="155"/>
      <c r="V3143" s="155"/>
      <c r="W3143" s="155"/>
      <c r="X3143" s="155"/>
      <c r="Y3143" s="155"/>
      <c r="Z3143" s="155"/>
      <c r="AA3143" s="155"/>
      <c r="AB3143" s="155"/>
      <c r="AC3143" s="155"/>
      <c r="AD3143" s="155"/>
      <c r="AE3143" s="155"/>
      <c r="AF3143" s="155"/>
      <c r="AG3143" s="155"/>
      <c r="AH3143" s="155"/>
    </row>
    <row r="3144" spans="18:34" x14ac:dyDescent="0.25">
      <c r="R3144" s="155"/>
      <c r="S3144" s="155"/>
      <c r="T3144" s="155"/>
      <c r="U3144" s="155"/>
      <c r="V3144" s="155"/>
      <c r="W3144" s="155"/>
      <c r="X3144" s="155"/>
      <c r="Y3144" s="155"/>
      <c r="Z3144" s="155"/>
      <c r="AA3144" s="155"/>
      <c r="AB3144" s="155"/>
      <c r="AC3144" s="155"/>
      <c r="AD3144" s="155"/>
      <c r="AE3144" s="155"/>
      <c r="AF3144" s="155"/>
      <c r="AG3144" s="155"/>
      <c r="AH3144" s="155"/>
    </row>
    <row r="3145" spans="18:34" x14ac:dyDescent="0.25">
      <c r="R3145" s="155"/>
      <c r="S3145" s="155"/>
      <c r="T3145" s="155"/>
      <c r="U3145" s="155"/>
      <c r="V3145" s="155"/>
      <c r="W3145" s="155"/>
      <c r="X3145" s="155"/>
      <c r="Y3145" s="155"/>
      <c r="Z3145" s="155"/>
      <c r="AA3145" s="155"/>
      <c r="AB3145" s="155"/>
      <c r="AC3145" s="155"/>
      <c r="AD3145" s="155"/>
      <c r="AE3145" s="155"/>
      <c r="AF3145" s="155"/>
      <c r="AG3145" s="155"/>
      <c r="AH3145" s="155"/>
    </row>
    <row r="3146" spans="18:34" x14ac:dyDescent="0.25">
      <c r="R3146" s="155"/>
      <c r="S3146" s="155"/>
      <c r="T3146" s="155"/>
      <c r="U3146" s="155"/>
      <c r="V3146" s="155"/>
      <c r="W3146" s="155"/>
      <c r="X3146" s="155"/>
      <c r="Y3146" s="155"/>
      <c r="Z3146" s="155"/>
      <c r="AA3146" s="155"/>
      <c r="AB3146" s="155"/>
      <c r="AC3146" s="155"/>
      <c r="AD3146" s="155"/>
      <c r="AE3146" s="155"/>
      <c r="AF3146" s="155"/>
      <c r="AG3146" s="155"/>
      <c r="AH3146" s="155"/>
    </row>
    <row r="3147" spans="18:34" x14ac:dyDescent="0.25">
      <c r="R3147" s="155"/>
      <c r="S3147" s="155"/>
      <c r="T3147" s="155"/>
      <c r="U3147" s="155"/>
      <c r="V3147" s="155"/>
      <c r="W3147" s="155"/>
      <c r="X3147" s="155"/>
      <c r="Y3147" s="155"/>
      <c r="Z3147" s="155"/>
      <c r="AA3147" s="155"/>
      <c r="AB3147" s="155"/>
      <c r="AC3147" s="155"/>
      <c r="AD3147" s="155"/>
      <c r="AE3147" s="155"/>
      <c r="AF3147" s="155"/>
      <c r="AG3147" s="155"/>
      <c r="AH3147" s="155"/>
    </row>
    <row r="3148" spans="18:34" x14ac:dyDescent="0.25">
      <c r="R3148" s="155"/>
      <c r="S3148" s="155"/>
      <c r="T3148" s="155"/>
      <c r="U3148" s="155"/>
      <c r="V3148" s="155"/>
      <c r="W3148" s="155"/>
      <c r="X3148" s="155"/>
      <c r="Y3148" s="155"/>
      <c r="Z3148" s="155"/>
      <c r="AA3148" s="155"/>
      <c r="AB3148" s="155"/>
      <c r="AC3148" s="155"/>
      <c r="AD3148" s="155"/>
      <c r="AE3148" s="155"/>
      <c r="AF3148" s="155"/>
      <c r="AG3148" s="155"/>
      <c r="AH3148" s="155"/>
    </row>
    <row r="3149" spans="18:34" x14ac:dyDescent="0.25">
      <c r="R3149" s="155"/>
      <c r="S3149" s="155"/>
      <c r="T3149" s="155"/>
      <c r="U3149" s="155"/>
      <c r="V3149" s="155"/>
      <c r="W3149" s="155"/>
      <c r="X3149" s="155"/>
      <c r="Y3149" s="155"/>
      <c r="Z3149" s="155"/>
      <c r="AA3149" s="155"/>
      <c r="AB3149" s="155"/>
      <c r="AC3149" s="155"/>
      <c r="AD3149" s="155"/>
      <c r="AE3149" s="155"/>
      <c r="AF3149" s="155"/>
      <c r="AG3149" s="155"/>
      <c r="AH3149" s="155"/>
    </row>
    <row r="3150" spans="18:34" x14ac:dyDescent="0.25">
      <c r="R3150" s="155"/>
      <c r="S3150" s="155"/>
      <c r="T3150" s="155"/>
      <c r="U3150" s="155"/>
      <c r="V3150" s="155"/>
      <c r="W3150" s="155"/>
      <c r="X3150" s="155"/>
      <c r="Y3150" s="155"/>
      <c r="Z3150" s="155"/>
      <c r="AA3150" s="155"/>
      <c r="AB3150" s="155"/>
      <c r="AC3150" s="155"/>
      <c r="AD3150" s="155"/>
      <c r="AE3150" s="155"/>
      <c r="AF3150" s="155"/>
      <c r="AG3150" s="155"/>
      <c r="AH3150" s="155"/>
    </row>
    <row r="3151" spans="18:34" x14ac:dyDescent="0.25">
      <c r="R3151" s="155"/>
      <c r="S3151" s="155"/>
      <c r="T3151" s="155"/>
      <c r="U3151" s="155"/>
      <c r="V3151" s="155"/>
      <c r="W3151" s="155"/>
      <c r="X3151" s="155"/>
      <c r="Y3151" s="155"/>
      <c r="Z3151" s="155"/>
      <c r="AA3151" s="155"/>
      <c r="AB3151" s="155"/>
      <c r="AC3151" s="155"/>
      <c r="AD3151" s="155"/>
      <c r="AE3151" s="155"/>
      <c r="AF3151" s="155"/>
      <c r="AG3151" s="155"/>
      <c r="AH3151" s="155"/>
    </row>
    <row r="3152" spans="18:34" x14ac:dyDescent="0.25">
      <c r="R3152" s="155"/>
      <c r="S3152" s="155"/>
      <c r="T3152" s="155"/>
      <c r="U3152" s="155"/>
      <c r="V3152" s="155"/>
      <c r="W3152" s="155"/>
      <c r="X3152" s="155"/>
      <c r="Y3152" s="155"/>
      <c r="Z3152" s="155"/>
      <c r="AA3152" s="155"/>
      <c r="AB3152" s="155"/>
      <c r="AC3152" s="155"/>
      <c r="AD3152" s="155"/>
      <c r="AE3152" s="155"/>
      <c r="AF3152" s="155"/>
      <c r="AG3152" s="155"/>
      <c r="AH3152" s="155"/>
    </row>
    <row r="3153" spans="18:34" x14ac:dyDescent="0.25">
      <c r="R3153" s="155"/>
      <c r="S3153" s="155"/>
      <c r="T3153" s="155"/>
      <c r="U3153" s="155"/>
      <c r="V3153" s="155"/>
      <c r="W3153" s="155"/>
      <c r="X3153" s="155"/>
      <c r="Y3153" s="155"/>
      <c r="Z3153" s="155"/>
      <c r="AA3153" s="155"/>
      <c r="AB3153" s="155"/>
      <c r="AC3153" s="155"/>
      <c r="AD3153" s="155"/>
      <c r="AE3153" s="155"/>
      <c r="AF3153" s="155"/>
      <c r="AG3153" s="155"/>
      <c r="AH3153" s="155"/>
    </row>
    <row r="3154" spans="18:34" x14ac:dyDescent="0.25">
      <c r="R3154" s="155"/>
      <c r="S3154" s="155"/>
      <c r="T3154" s="155"/>
      <c r="U3154" s="155"/>
      <c r="V3154" s="155"/>
      <c r="W3154" s="155"/>
      <c r="X3154" s="155"/>
      <c r="Y3154" s="155"/>
      <c r="Z3154" s="155"/>
      <c r="AA3154" s="155"/>
      <c r="AB3154" s="155"/>
      <c r="AC3154" s="155"/>
      <c r="AD3154" s="155"/>
      <c r="AE3154" s="155"/>
      <c r="AF3154" s="155"/>
      <c r="AG3154" s="155"/>
      <c r="AH3154" s="155"/>
    </row>
    <row r="3155" spans="18:34" x14ac:dyDescent="0.25">
      <c r="R3155" s="155"/>
      <c r="S3155" s="155"/>
      <c r="T3155" s="155"/>
      <c r="U3155" s="155"/>
      <c r="V3155" s="155"/>
      <c r="W3155" s="155"/>
      <c r="X3155" s="155"/>
      <c r="Y3155" s="155"/>
      <c r="Z3155" s="155"/>
      <c r="AA3155" s="155"/>
      <c r="AB3155" s="155"/>
      <c r="AC3155" s="155"/>
      <c r="AD3155" s="155"/>
      <c r="AE3155" s="155"/>
      <c r="AF3155" s="155"/>
      <c r="AG3155" s="155"/>
      <c r="AH3155" s="155"/>
    </row>
    <row r="3156" spans="18:34" x14ac:dyDescent="0.25">
      <c r="R3156" s="155"/>
      <c r="S3156" s="155"/>
      <c r="T3156" s="155"/>
      <c r="U3156" s="155"/>
      <c r="V3156" s="155"/>
      <c r="W3156" s="155"/>
      <c r="X3156" s="155"/>
      <c r="Y3156" s="155"/>
      <c r="Z3156" s="155"/>
      <c r="AA3156" s="155"/>
      <c r="AB3156" s="155"/>
      <c r="AC3156" s="155"/>
      <c r="AD3156" s="155"/>
      <c r="AE3156" s="155"/>
      <c r="AF3156" s="155"/>
      <c r="AG3156" s="155"/>
      <c r="AH3156" s="155"/>
    </row>
    <row r="3157" spans="18:34" x14ac:dyDescent="0.25">
      <c r="R3157" s="155"/>
      <c r="S3157" s="155"/>
      <c r="T3157" s="155"/>
      <c r="U3157" s="155"/>
      <c r="V3157" s="155"/>
      <c r="W3157" s="155"/>
      <c r="X3157" s="155"/>
      <c r="Y3157" s="155"/>
      <c r="Z3157" s="155"/>
      <c r="AA3157" s="155"/>
      <c r="AB3157" s="155"/>
      <c r="AC3157" s="155"/>
      <c r="AD3157" s="155"/>
      <c r="AE3157" s="155"/>
      <c r="AF3157" s="155"/>
      <c r="AG3157" s="155"/>
      <c r="AH3157" s="155"/>
    </row>
    <row r="3158" spans="18:34" x14ac:dyDescent="0.25">
      <c r="R3158" s="155"/>
      <c r="S3158" s="155"/>
      <c r="T3158" s="155"/>
      <c r="U3158" s="155"/>
      <c r="V3158" s="155"/>
      <c r="W3158" s="155"/>
      <c r="X3158" s="155"/>
      <c r="Y3158" s="155"/>
      <c r="Z3158" s="155"/>
      <c r="AA3158" s="155"/>
      <c r="AB3158" s="155"/>
      <c r="AC3158" s="155"/>
      <c r="AD3158" s="155"/>
      <c r="AE3158" s="155"/>
      <c r="AF3158" s="155"/>
      <c r="AG3158" s="155"/>
      <c r="AH3158" s="155"/>
    </row>
    <row r="3159" spans="18:34" x14ac:dyDescent="0.25">
      <c r="R3159" s="155"/>
      <c r="S3159" s="155"/>
      <c r="T3159" s="155"/>
      <c r="U3159" s="155"/>
      <c r="V3159" s="155"/>
      <c r="W3159" s="155"/>
      <c r="X3159" s="155"/>
      <c r="Y3159" s="155"/>
      <c r="Z3159" s="155"/>
      <c r="AA3159" s="155"/>
      <c r="AB3159" s="155"/>
      <c r="AC3159" s="155"/>
      <c r="AD3159" s="155"/>
      <c r="AE3159" s="155"/>
      <c r="AF3159" s="155"/>
      <c r="AG3159" s="155"/>
      <c r="AH3159" s="155"/>
    </row>
    <row r="3160" spans="18:34" x14ac:dyDescent="0.25">
      <c r="R3160" s="155"/>
      <c r="S3160" s="155"/>
      <c r="T3160" s="155"/>
      <c r="U3160" s="155"/>
      <c r="V3160" s="155"/>
      <c r="W3160" s="155"/>
      <c r="X3160" s="155"/>
      <c r="Y3160" s="155"/>
      <c r="Z3160" s="155"/>
      <c r="AA3160" s="155"/>
      <c r="AB3160" s="155"/>
      <c r="AC3160" s="155"/>
      <c r="AD3160" s="155"/>
      <c r="AE3160" s="155"/>
      <c r="AF3160" s="155"/>
      <c r="AG3160" s="155"/>
      <c r="AH3160" s="155"/>
    </row>
    <row r="3161" spans="18:34" x14ac:dyDescent="0.25">
      <c r="R3161" s="155"/>
      <c r="S3161" s="155"/>
      <c r="T3161" s="155"/>
      <c r="U3161" s="155"/>
      <c r="V3161" s="155"/>
      <c r="W3161" s="155"/>
      <c r="X3161" s="155"/>
      <c r="Y3161" s="155"/>
      <c r="Z3161" s="155"/>
      <c r="AA3161" s="155"/>
      <c r="AB3161" s="155"/>
      <c r="AC3161" s="155"/>
      <c r="AD3161" s="155"/>
      <c r="AE3161" s="155"/>
      <c r="AF3161" s="155"/>
      <c r="AG3161" s="155"/>
      <c r="AH3161" s="155"/>
    </row>
    <row r="3162" spans="18:34" x14ac:dyDescent="0.25">
      <c r="R3162" s="155"/>
      <c r="S3162" s="155"/>
      <c r="T3162" s="155"/>
      <c r="U3162" s="155"/>
      <c r="V3162" s="155"/>
      <c r="W3162" s="155"/>
      <c r="X3162" s="155"/>
      <c r="Y3162" s="155"/>
      <c r="Z3162" s="155"/>
      <c r="AA3162" s="155"/>
      <c r="AB3162" s="155"/>
      <c r="AC3162" s="155"/>
      <c r="AD3162" s="155"/>
      <c r="AE3162" s="155"/>
      <c r="AF3162" s="155"/>
      <c r="AG3162" s="155"/>
      <c r="AH3162" s="155"/>
    </row>
    <row r="3163" spans="18:34" x14ac:dyDescent="0.25">
      <c r="R3163" s="155"/>
      <c r="S3163" s="155"/>
      <c r="T3163" s="155"/>
      <c r="U3163" s="155"/>
      <c r="V3163" s="155"/>
      <c r="W3163" s="155"/>
      <c r="X3163" s="155"/>
      <c r="Y3163" s="155"/>
      <c r="Z3163" s="155"/>
      <c r="AA3163" s="155"/>
      <c r="AB3163" s="155"/>
      <c r="AC3163" s="155"/>
      <c r="AD3163" s="155"/>
      <c r="AE3163" s="155"/>
      <c r="AF3163" s="155"/>
      <c r="AG3163" s="155"/>
      <c r="AH3163" s="155"/>
    </row>
    <row r="3164" spans="18:34" x14ac:dyDescent="0.25">
      <c r="R3164" s="155"/>
      <c r="S3164" s="155"/>
      <c r="T3164" s="155"/>
      <c r="U3164" s="155"/>
      <c r="V3164" s="155"/>
      <c r="W3164" s="155"/>
      <c r="X3164" s="155"/>
      <c r="Y3164" s="155"/>
      <c r="Z3164" s="155"/>
      <c r="AA3164" s="155"/>
      <c r="AB3164" s="155"/>
      <c r="AC3164" s="155"/>
      <c r="AD3164" s="155"/>
      <c r="AE3164" s="155"/>
      <c r="AF3164" s="155"/>
      <c r="AG3164" s="155"/>
      <c r="AH3164" s="155"/>
    </row>
    <row r="3165" spans="18:34" x14ac:dyDescent="0.25">
      <c r="R3165" s="155"/>
      <c r="S3165" s="155"/>
      <c r="T3165" s="155"/>
      <c r="U3165" s="155"/>
      <c r="V3165" s="155"/>
      <c r="W3165" s="155"/>
      <c r="X3165" s="155"/>
      <c r="Y3165" s="155"/>
      <c r="Z3165" s="155"/>
      <c r="AA3165" s="155"/>
      <c r="AB3165" s="155"/>
      <c r="AC3165" s="155"/>
      <c r="AD3165" s="155"/>
      <c r="AE3165" s="155"/>
      <c r="AF3165" s="155"/>
      <c r="AG3165" s="155"/>
      <c r="AH3165" s="155"/>
    </row>
    <row r="3166" spans="18:34" x14ac:dyDescent="0.25">
      <c r="R3166" s="155"/>
      <c r="S3166" s="155"/>
      <c r="T3166" s="155"/>
      <c r="U3166" s="155"/>
      <c r="V3166" s="155"/>
      <c r="W3166" s="155"/>
      <c r="X3166" s="155"/>
      <c r="Y3166" s="155"/>
      <c r="Z3166" s="155"/>
      <c r="AA3166" s="155"/>
      <c r="AB3166" s="155"/>
      <c r="AC3166" s="155"/>
      <c r="AD3166" s="155"/>
      <c r="AE3166" s="155"/>
      <c r="AF3166" s="155"/>
      <c r="AG3166" s="155"/>
      <c r="AH3166" s="155"/>
    </row>
    <row r="3167" spans="18:34" x14ac:dyDescent="0.25">
      <c r="R3167" s="155"/>
      <c r="S3167" s="155"/>
      <c r="T3167" s="155"/>
      <c r="U3167" s="155"/>
      <c r="V3167" s="155"/>
      <c r="W3167" s="155"/>
      <c r="X3167" s="155"/>
      <c r="Y3167" s="155"/>
      <c r="Z3167" s="155"/>
      <c r="AA3167" s="155"/>
      <c r="AB3167" s="155"/>
      <c r="AC3167" s="155"/>
      <c r="AD3167" s="155"/>
      <c r="AE3167" s="155"/>
      <c r="AF3167" s="155"/>
      <c r="AG3167" s="155"/>
      <c r="AH3167" s="155"/>
    </row>
    <row r="3168" spans="18:34" x14ac:dyDescent="0.25">
      <c r="R3168" s="155"/>
      <c r="S3168" s="155"/>
      <c r="T3168" s="155"/>
      <c r="U3168" s="155"/>
      <c r="V3168" s="155"/>
      <c r="W3168" s="155"/>
      <c r="X3168" s="155"/>
      <c r="Y3168" s="155"/>
      <c r="Z3168" s="155"/>
      <c r="AA3168" s="155"/>
      <c r="AB3168" s="155"/>
      <c r="AC3168" s="155"/>
      <c r="AD3168" s="155"/>
      <c r="AE3168" s="155"/>
      <c r="AF3168" s="155"/>
      <c r="AG3168" s="155"/>
      <c r="AH3168" s="155"/>
    </row>
    <row r="3169" spans="18:34" x14ac:dyDescent="0.25">
      <c r="R3169" s="155"/>
      <c r="S3169" s="155"/>
      <c r="T3169" s="155"/>
      <c r="U3169" s="155"/>
      <c r="V3169" s="155"/>
      <c r="W3169" s="155"/>
      <c r="X3169" s="155"/>
      <c r="Y3169" s="155"/>
      <c r="Z3169" s="155"/>
      <c r="AA3169" s="155"/>
      <c r="AB3169" s="155"/>
      <c r="AC3169" s="155"/>
      <c r="AD3169" s="155"/>
      <c r="AE3169" s="155"/>
      <c r="AF3169" s="155"/>
      <c r="AG3169" s="155"/>
      <c r="AH3169" s="155"/>
    </row>
    <row r="3170" spans="18:34" x14ac:dyDescent="0.25">
      <c r="R3170" s="155"/>
      <c r="S3170" s="155"/>
      <c r="T3170" s="155"/>
      <c r="U3170" s="155"/>
      <c r="V3170" s="155"/>
      <c r="W3170" s="155"/>
      <c r="X3170" s="155"/>
      <c r="Y3170" s="155"/>
      <c r="Z3170" s="155"/>
      <c r="AA3170" s="155"/>
      <c r="AB3170" s="155"/>
      <c r="AC3170" s="155"/>
      <c r="AD3170" s="155"/>
      <c r="AE3170" s="155"/>
      <c r="AF3170" s="155"/>
      <c r="AG3170" s="155"/>
      <c r="AH3170" s="155"/>
    </row>
    <row r="3171" spans="18:34" x14ac:dyDescent="0.25">
      <c r="R3171" s="155"/>
      <c r="S3171" s="155"/>
      <c r="T3171" s="155"/>
      <c r="U3171" s="155"/>
      <c r="V3171" s="155"/>
      <c r="W3171" s="155"/>
      <c r="X3171" s="155"/>
      <c r="Y3171" s="155"/>
      <c r="Z3171" s="155"/>
      <c r="AA3171" s="155"/>
      <c r="AB3171" s="155"/>
      <c r="AC3171" s="155"/>
      <c r="AD3171" s="155"/>
      <c r="AE3171" s="155"/>
      <c r="AF3171" s="155"/>
      <c r="AG3171" s="155"/>
      <c r="AH3171" s="155"/>
    </row>
    <row r="3172" spans="18:34" x14ac:dyDescent="0.25">
      <c r="R3172" s="155"/>
      <c r="S3172" s="155"/>
      <c r="T3172" s="155"/>
      <c r="U3172" s="155"/>
      <c r="V3172" s="155"/>
      <c r="W3172" s="155"/>
      <c r="X3172" s="155"/>
      <c r="Y3172" s="155"/>
      <c r="Z3172" s="155"/>
      <c r="AA3172" s="155"/>
      <c r="AB3172" s="155"/>
      <c r="AC3172" s="155"/>
      <c r="AD3172" s="155"/>
      <c r="AE3172" s="155"/>
      <c r="AF3172" s="155"/>
      <c r="AG3172" s="155"/>
      <c r="AH3172" s="155"/>
    </row>
    <row r="3173" spans="18:34" x14ac:dyDescent="0.25">
      <c r="R3173" s="155"/>
      <c r="S3173" s="155"/>
      <c r="T3173" s="155"/>
      <c r="U3173" s="155"/>
      <c r="V3173" s="155"/>
      <c r="W3173" s="155"/>
      <c r="X3173" s="155"/>
      <c r="Y3173" s="155"/>
      <c r="Z3173" s="155"/>
      <c r="AA3173" s="155"/>
      <c r="AB3173" s="155"/>
      <c r="AC3173" s="155"/>
      <c r="AD3173" s="155"/>
      <c r="AE3173" s="155"/>
      <c r="AF3173" s="155"/>
      <c r="AG3173" s="155"/>
      <c r="AH3173" s="155"/>
    </row>
    <row r="3174" spans="18:34" x14ac:dyDescent="0.25">
      <c r="R3174" s="155"/>
      <c r="S3174" s="155"/>
      <c r="T3174" s="155"/>
      <c r="U3174" s="155"/>
      <c r="V3174" s="155"/>
      <c r="W3174" s="155"/>
      <c r="X3174" s="155"/>
      <c r="Y3174" s="155"/>
      <c r="Z3174" s="155"/>
      <c r="AA3174" s="155"/>
      <c r="AB3174" s="155"/>
      <c r="AC3174" s="155"/>
      <c r="AD3174" s="155"/>
      <c r="AE3174" s="155"/>
      <c r="AF3174" s="155"/>
      <c r="AG3174" s="155"/>
      <c r="AH3174" s="155"/>
    </row>
    <row r="3175" spans="18:34" x14ac:dyDescent="0.25">
      <c r="R3175" s="155"/>
      <c r="S3175" s="155"/>
      <c r="T3175" s="155"/>
      <c r="U3175" s="155"/>
      <c r="V3175" s="155"/>
      <c r="W3175" s="155"/>
      <c r="X3175" s="155"/>
      <c r="Y3175" s="155"/>
      <c r="Z3175" s="155"/>
      <c r="AA3175" s="155"/>
      <c r="AB3175" s="155"/>
      <c r="AC3175" s="155"/>
      <c r="AD3175" s="155"/>
      <c r="AE3175" s="155"/>
      <c r="AF3175" s="155"/>
      <c r="AG3175" s="155"/>
      <c r="AH3175" s="155"/>
    </row>
    <row r="3176" spans="18:34" x14ac:dyDescent="0.25">
      <c r="R3176" s="155"/>
      <c r="S3176" s="155"/>
      <c r="T3176" s="155"/>
      <c r="U3176" s="155"/>
      <c r="V3176" s="155"/>
      <c r="W3176" s="155"/>
      <c r="X3176" s="155"/>
      <c r="Y3176" s="155"/>
      <c r="Z3176" s="155"/>
      <c r="AA3176" s="155"/>
      <c r="AB3176" s="155"/>
      <c r="AC3176" s="155"/>
      <c r="AD3176" s="155"/>
      <c r="AE3176" s="155"/>
      <c r="AF3176" s="155"/>
      <c r="AG3176" s="155"/>
      <c r="AH3176" s="155"/>
    </row>
    <row r="3177" spans="18:34" x14ac:dyDescent="0.25">
      <c r="R3177" s="155"/>
      <c r="S3177" s="155"/>
      <c r="T3177" s="155"/>
      <c r="U3177" s="155"/>
      <c r="V3177" s="155"/>
      <c r="W3177" s="155"/>
      <c r="X3177" s="155"/>
      <c r="Y3177" s="155"/>
      <c r="Z3177" s="155"/>
      <c r="AA3177" s="155"/>
      <c r="AB3177" s="155"/>
      <c r="AC3177" s="155"/>
      <c r="AD3177" s="155"/>
      <c r="AE3177" s="155"/>
      <c r="AF3177" s="155"/>
      <c r="AG3177" s="155"/>
      <c r="AH3177" s="155"/>
    </row>
    <row r="3178" spans="18:34" x14ac:dyDescent="0.25">
      <c r="R3178" s="155"/>
      <c r="S3178" s="155"/>
      <c r="T3178" s="155"/>
      <c r="U3178" s="155"/>
      <c r="V3178" s="155"/>
      <c r="W3178" s="155"/>
      <c r="X3178" s="155"/>
      <c r="Y3178" s="155"/>
      <c r="Z3178" s="155"/>
      <c r="AA3178" s="155"/>
      <c r="AB3178" s="155"/>
      <c r="AC3178" s="155"/>
      <c r="AD3178" s="155"/>
      <c r="AE3178" s="155"/>
      <c r="AF3178" s="155"/>
      <c r="AG3178" s="155"/>
      <c r="AH3178" s="155"/>
    </row>
    <row r="3179" spans="18:34" x14ac:dyDescent="0.25">
      <c r="R3179" s="155"/>
      <c r="S3179" s="155"/>
      <c r="T3179" s="155"/>
      <c r="U3179" s="155"/>
      <c r="V3179" s="155"/>
      <c r="W3179" s="155"/>
      <c r="X3179" s="155"/>
      <c r="Y3179" s="155"/>
      <c r="Z3179" s="155"/>
      <c r="AA3179" s="155"/>
      <c r="AB3179" s="155"/>
      <c r="AC3179" s="155"/>
      <c r="AD3179" s="155"/>
      <c r="AE3179" s="155"/>
      <c r="AF3179" s="155"/>
      <c r="AG3179" s="155"/>
      <c r="AH3179" s="155"/>
    </row>
    <row r="3180" spans="18:34" x14ac:dyDescent="0.25">
      <c r="R3180" s="155"/>
      <c r="S3180" s="155"/>
      <c r="T3180" s="155"/>
      <c r="U3180" s="155"/>
      <c r="V3180" s="155"/>
      <c r="W3180" s="155"/>
      <c r="X3180" s="155"/>
      <c r="Y3180" s="155"/>
      <c r="Z3180" s="155"/>
      <c r="AA3180" s="155"/>
      <c r="AB3180" s="155"/>
      <c r="AC3180" s="155"/>
      <c r="AD3180" s="155"/>
      <c r="AE3180" s="155"/>
      <c r="AF3180" s="155"/>
      <c r="AG3180" s="155"/>
      <c r="AH3180" s="155"/>
    </row>
    <row r="3181" spans="18:34" x14ac:dyDescent="0.25">
      <c r="R3181" s="155"/>
      <c r="S3181" s="155"/>
      <c r="T3181" s="155"/>
      <c r="U3181" s="155"/>
      <c r="V3181" s="155"/>
      <c r="W3181" s="155"/>
      <c r="X3181" s="155"/>
      <c r="Y3181" s="155"/>
      <c r="Z3181" s="155"/>
      <c r="AA3181" s="155"/>
      <c r="AB3181" s="155"/>
      <c r="AC3181" s="155"/>
      <c r="AD3181" s="155"/>
      <c r="AE3181" s="155"/>
      <c r="AF3181" s="155"/>
      <c r="AG3181" s="155"/>
      <c r="AH3181" s="155"/>
    </row>
    <row r="3182" spans="18:34" x14ac:dyDescent="0.25">
      <c r="R3182" s="155"/>
      <c r="S3182" s="155"/>
      <c r="T3182" s="155"/>
      <c r="U3182" s="155"/>
      <c r="V3182" s="155"/>
      <c r="W3182" s="155"/>
      <c r="X3182" s="155"/>
      <c r="Y3182" s="155"/>
      <c r="Z3182" s="155"/>
      <c r="AA3182" s="155"/>
      <c r="AB3182" s="155"/>
      <c r="AC3182" s="155"/>
      <c r="AD3182" s="155"/>
      <c r="AE3182" s="155"/>
      <c r="AF3182" s="155"/>
      <c r="AG3182" s="155"/>
      <c r="AH3182" s="155"/>
    </row>
    <row r="3183" spans="18:34" x14ac:dyDescent="0.25">
      <c r="R3183" s="155"/>
      <c r="S3183" s="155"/>
      <c r="T3183" s="155"/>
      <c r="U3183" s="155"/>
      <c r="V3183" s="155"/>
      <c r="W3183" s="155"/>
      <c r="X3183" s="155"/>
      <c r="Y3183" s="155"/>
      <c r="Z3183" s="155"/>
      <c r="AA3183" s="155"/>
      <c r="AB3183" s="155"/>
      <c r="AC3183" s="155"/>
      <c r="AD3183" s="155"/>
      <c r="AE3183" s="155"/>
      <c r="AF3183" s="155"/>
      <c r="AG3183" s="155"/>
      <c r="AH3183" s="155"/>
    </row>
    <row r="3184" spans="18:34" x14ac:dyDescent="0.25">
      <c r="R3184" s="155"/>
      <c r="S3184" s="155"/>
      <c r="T3184" s="155"/>
      <c r="U3184" s="155"/>
      <c r="V3184" s="155"/>
      <c r="W3184" s="155"/>
      <c r="X3184" s="155"/>
      <c r="Y3184" s="155"/>
      <c r="Z3184" s="155"/>
      <c r="AA3184" s="155"/>
      <c r="AB3184" s="155"/>
      <c r="AC3184" s="155"/>
      <c r="AD3184" s="155"/>
      <c r="AE3184" s="155"/>
      <c r="AF3184" s="155"/>
      <c r="AG3184" s="155"/>
      <c r="AH3184" s="155"/>
    </row>
    <row r="3185" spans="18:34" x14ac:dyDescent="0.25">
      <c r="R3185" s="155"/>
      <c r="S3185" s="155"/>
      <c r="T3185" s="155"/>
      <c r="U3185" s="155"/>
      <c r="V3185" s="155"/>
      <c r="W3185" s="155"/>
      <c r="X3185" s="155"/>
      <c r="Y3185" s="155"/>
      <c r="Z3185" s="155"/>
      <c r="AA3185" s="155"/>
      <c r="AB3185" s="155"/>
      <c r="AC3185" s="155"/>
      <c r="AD3185" s="155"/>
      <c r="AE3185" s="155"/>
      <c r="AF3185" s="155"/>
      <c r="AG3185" s="155"/>
      <c r="AH3185" s="155"/>
    </row>
    <row r="3186" spans="18:34" x14ac:dyDescent="0.25">
      <c r="R3186" s="155"/>
      <c r="S3186" s="155"/>
      <c r="T3186" s="155"/>
      <c r="U3186" s="155"/>
      <c r="V3186" s="155"/>
      <c r="W3186" s="155"/>
      <c r="X3186" s="155"/>
      <c r="Y3186" s="155"/>
      <c r="Z3186" s="155"/>
      <c r="AA3186" s="155"/>
      <c r="AB3186" s="155"/>
      <c r="AC3186" s="155"/>
      <c r="AD3186" s="155"/>
      <c r="AE3186" s="155"/>
      <c r="AF3186" s="155"/>
      <c r="AG3186" s="155"/>
      <c r="AH3186" s="155"/>
    </row>
    <row r="3187" spans="18:34" x14ac:dyDescent="0.25">
      <c r="R3187" s="155"/>
      <c r="S3187" s="155"/>
      <c r="T3187" s="155"/>
      <c r="U3187" s="155"/>
      <c r="V3187" s="155"/>
      <c r="W3187" s="155"/>
      <c r="X3187" s="155"/>
      <c r="Y3187" s="155"/>
      <c r="Z3187" s="155"/>
      <c r="AA3187" s="155"/>
      <c r="AB3187" s="155"/>
      <c r="AC3187" s="155"/>
      <c r="AD3187" s="155"/>
      <c r="AE3187" s="155"/>
      <c r="AF3187" s="155"/>
      <c r="AG3187" s="155"/>
      <c r="AH3187" s="155"/>
    </row>
    <row r="3188" spans="18:34" x14ac:dyDescent="0.25">
      <c r="R3188" s="155"/>
      <c r="S3188" s="155"/>
      <c r="T3188" s="155"/>
      <c r="U3188" s="155"/>
      <c r="V3188" s="155"/>
      <c r="W3188" s="155"/>
      <c r="X3188" s="155"/>
      <c r="Y3188" s="155"/>
      <c r="Z3188" s="155"/>
      <c r="AA3188" s="155"/>
      <c r="AB3188" s="155"/>
      <c r="AC3188" s="155"/>
      <c r="AD3188" s="155"/>
      <c r="AE3188" s="155"/>
      <c r="AF3188" s="155"/>
      <c r="AG3188" s="155"/>
      <c r="AH3188" s="155"/>
    </row>
    <row r="3189" spans="18:34" x14ac:dyDescent="0.25">
      <c r="R3189" s="155"/>
      <c r="S3189" s="155"/>
      <c r="T3189" s="155"/>
      <c r="U3189" s="155"/>
      <c r="V3189" s="155"/>
      <c r="W3189" s="155"/>
      <c r="X3189" s="155"/>
      <c r="Y3189" s="155"/>
      <c r="Z3189" s="155"/>
      <c r="AA3189" s="155"/>
      <c r="AB3189" s="155"/>
      <c r="AC3189" s="155"/>
      <c r="AD3189" s="155"/>
      <c r="AE3189" s="155"/>
      <c r="AF3189" s="155"/>
      <c r="AG3189" s="155"/>
      <c r="AH3189" s="155"/>
    </row>
    <row r="3190" spans="18:34" x14ac:dyDescent="0.25">
      <c r="R3190" s="155"/>
      <c r="S3190" s="155"/>
      <c r="T3190" s="155"/>
      <c r="U3190" s="155"/>
      <c r="V3190" s="155"/>
      <c r="W3190" s="155"/>
      <c r="X3190" s="155"/>
      <c r="Y3190" s="155"/>
      <c r="Z3190" s="155"/>
      <c r="AA3190" s="155"/>
      <c r="AB3190" s="155"/>
      <c r="AC3190" s="155"/>
      <c r="AD3190" s="155"/>
      <c r="AE3190" s="155"/>
      <c r="AF3190" s="155"/>
      <c r="AG3190" s="155"/>
      <c r="AH3190" s="155"/>
    </row>
    <row r="3191" spans="18:34" x14ac:dyDescent="0.25">
      <c r="R3191" s="155"/>
      <c r="S3191" s="155"/>
      <c r="T3191" s="155"/>
      <c r="U3191" s="155"/>
      <c r="V3191" s="155"/>
      <c r="W3191" s="155"/>
      <c r="X3191" s="155"/>
      <c r="Y3191" s="155"/>
      <c r="Z3191" s="155"/>
      <c r="AA3191" s="155"/>
      <c r="AB3191" s="155"/>
      <c r="AC3191" s="155"/>
      <c r="AD3191" s="155"/>
      <c r="AE3191" s="155"/>
      <c r="AF3191" s="155"/>
      <c r="AG3191" s="155"/>
      <c r="AH3191" s="155"/>
    </row>
    <row r="3192" spans="18:34" x14ac:dyDescent="0.25">
      <c r="R3192" s="155"/>
      <c r="S3192" s="155"/>
      <c r="T3192" s="155"/>
      <c r="U3192" s="155"/>
      <c r="V3192" s="155"/>
      <c r="W3192" s="155"/>
      <c r="X3192" s="155"/>
      <c r="Y3192" s="155"/>
      <c r="Z3192" s="155"/>
      <c r="AA3192" s="155"/>
      <c r="AB3192" s="155"/>
      <c r="AC3192" s="155"/>
      <c r="AD3192" s="155"/>
      <c r="AE3192" s="155"/>
      <c r="AF3192" s="155"/>
      <c r="AG3192" s="155"/>
      <c r="AH3192" s="155"/>
    </row>
    <row r="3193" spans="18:34" x14ac:dyDescent="0.25">
      <c r="R3193" s="155"/>
      <c r="S3193" s="155"/>
      <c r="T3193" s="155"/>
      <c r="U3193" s="155"/>
      <c r="V3193" s="155"/>
      <c r="W3193" s="155"/>
      <c r="X3193" s="155"/>
      <c r="Y3193" s="155"/>
      <c r="Z3193" s="155"/>
      <c r="AA3193" s="155"/>
      <c r="AB3193" s="155"/>
      <c r="AC3193" s="155"/>
      <c r="AD3193" s="155"/>
      <c r="AE3193" s="155"/>
      <c r="AF3193" s="155"/>
      <c r="AG3193" s="155"/>
      <c r="AH3193" s="155"/>
    </row>
    <row r="3194" spans="18:34" x14ac:dyDescent="0.25">
      <c r="R3194" s="155"/>
      <c r="S3194" s="155"/>
      <c r="T3194" s="155"/>
      <c r="U3194" s="155"/>
      <c r="V3194" s="155"/>
      <c r="W3194" s="155"/>
      <c r="X3194" s="155"/>
      <c r="Y3194" s="155"/>
      <c r="Z3194" s="155"/>
      <c r="AA3194" s="155"/>
      <c r="AB3194" s="155"/>
      <c r="AC3194" s="155"/>
      <c r="AD3194" s="155"/>
      <c r="AE3194" s="155"/>
      <c r="AF3194" s="155"/>
      <c r="AG3194" s="155"/>
      <c r="AH3194" s="155"/>
    </row>
    <row r="3195" spans="18:34" x14ac:dyDescent="0.25">
      <c r="R3195" s="155"/>
      <c r="S3195" s="155"/>
      <c r="T3195" s="155"/>
      <c r="U3195" s="155"/>
      <c r="V3195" s="155"/>
      <c r="W3195" s="155"/>
      <c r="X3195" s="155"/>
      <c r="Y3195" s="155"/>
      <c r="Z3195" s="155"/>
      <c r="AA3195" s="155"/>
      <c r="AB3195" s="155"/>
      <c r="AC3195" s="155"/>
      <c r="AD3195" s="155"/>
      <c r="AE3195" s="155"/>
      <c r="AF3195" s="155"/>
      <c r="AG3195" s="155"/>
      <c r="AH3195" s="155"/>
    </row>
    <row r="3196" spans="18:34" x14ac:dyDescent="0.25">
      <c r="R3196" s="155"/>
      <c r="S3196" s="155"/>
      <c r="T3196" s="155"/>
      <c r="U3196" s="155"/>
      <c r="V3196" s="155"/>
      <c r="W3196" s="155"/>
      <c r="X3196" s="155"/>
      <c r="Y3196" s="155"/>
      <c r="Z3196" s="155"/>
      <c r="AA3196" s="155"/>
      <c r="AB3196" s="155"/>
      <c r="AC3196" s="155"/>
      <c r="AD3196" s="155"/>
      <c r="AE3196" s="155"/>
      <c r="AF3196" s="155"/>
      <c r="AG3196" s="155"/>
      <c r="AH3196" s="155"/>
    </row>
    <row r="3197" spans="18:34" x14ac:dyDescent="0.25">
      <c r="R3197" s="155"/>
      <c r="S3197" s="155"/>
      <c r="T3197" s="155"/>
      <c r="U3197" s="155"/>
      <c r="V3197" s="155"/>
      <c r="W3197" s="155"/>
      <c r="X3197" s="155"/>
      <c r="Y3197" s="155"/>
      <c r="Z3197" s="155"/>
      <c r="AA3197" s="155"/>
      <c r="AB3197" s="155"/>
      <c r="AC3197" s="155"/>
      <c r="AD3197" s="155"/>
      <c r="AE3197" s="155"/>
      <c r="AF3197" s="155"/>
      <c r="AG3197" s="155"/>
      <c r="AH3197" s="155"/>
    </row>
    <row r="3198" spans="18:34" x14ac:dyDescent="0.25">
      <c r="R3198" s="155"/>
      <c r="S3198" s="155"/>
      <c r="T3198" s="155"/>
      <c r="U3198" s="155"/>
      <c r="V3198" s="155"/>
      <c r="W3198" s="155"/>
      <c r="X3198" s="155"/>
      <c r="Y3198" s="155"/>
      <c r="Z3198" s="155"/>
      <c r="AA3198" s="155"/>
      <c r="AB3198" s="155"/>
      <c r="AC3198" s="155"/>
      <c r="AD3198" s="155"/>
      <c r="AE3198" s="155"/>
      <c r="AF3198" s="155"/>
      <c r="AG3198" s="155"/>
      <c r="AH3198" s="155"/>
    </row>
    <row r="3199" spans="18:34" x14ac:dyDescent="0.25">
      <c r="R3199" s="155"/>
      <c r="S3199" s="155"/>
      <c r="T3199" s="155"/>
      <c r="U3199" s="155"/>
      <c r="V3199" s="155"/>
      <c r="W3199" s="155"/>
      <c r="X3199" s="155"/>
      <c r="Y3199" s="155"/>
      <c r="Z3199" s="155"/>
      <c r="AA3199" s="155"/>
      <c r="AB3199" s="155"/>
      <c r="AC3199" s="155"/>
      <c r="AD3199" s="155"/>
      <c r="AE3199" s="155"/>
      <c r="AF3199" s="155"/>
      <c r="AG3199" s="155"/>
      <c r="AH3199" s="155"/>
    </row>
    <row r="3200" spans="18:34" x14ac:dyDescent="0.25">
      <c r="R3200" s="155"/>
      <c r="S3200" s="155"/>
      <c r="T3200" s="155"/>
      <c r="U3200" s="155"/>
      <c r="V3200" s="155"/>
      <c r="W3200" s="155"/>
      <c r="X3200" s="155"/>
      <c r="Y3200" s="155"/>
      <c r="Z3200" s="155"/>
      <c r="AA3200" s="155"/>
      <c r="AB3200" s="155"/>
      <c r="AC3200" s="155"/>
      <c r="AD3200" s="155"/>
      <c r="AE3200" s="155"/>
      <c r="AF3200" s="155"/>
      <c r="AG3200" s="155"/>
      <c r="AH3200" s="155"/>
    </row>
    <row r="3201" spans="18:34" x14ac:dyDescent="0.25">
      <c r="R3201" s="155"/>
      <c r="S3201" s="155"/>
      <c r="T3201" s="155"/>
      <c r="U3201" s="155"/>
      <c r="V3201" s="155"/>
      <c r="W3201" s="155"/>
      <c r="X3201" s="155"/>
      <c r="Y3201" s="155"/>
      <c r="Z3201" s="155"/>
      <c r="AA3201" s="155"/>
      <c r="AB3201" s="155"/>
      <c r="AC3201" s="155"/>
      <c r="AD3201" s="155"/>
      <c r="AE3201" s="155"/>
      <c r="AF3201" s="155"/>
      <c r="AG3201" s="155"/>
      <c r="AH3201" s="155"/>
    </row>
    <row r="3202" spans="18:34" x14ac:dyDescent="0.25">
      <c r="R3202" s="155"/>
      <c r="S3202" s="155"/>
      <c r="T3202" s="155"/>
      <c r="U3202" s="155"/>
      <c r="V3202" s="155"/>
      <c r="W3202" s="155"/>
      <c r="X3202" s="155"/>
      <c r="Y3202" s="155"/>
      <c r="Z3202" s="155"/>
      <c r="AA3202" s="155"/>
      <c r="AB3202" s="155"/>
      <c r="AC3202" s="155"/>
      <c r="AD3202" s="155"/>
      <c r="AE3202" s="155"/>
      <c r="AF3202" s="155"/>
      <c r="AG3202" s="155"/>
      <c r="AH3202" s="155"/>
    </row>
    <row r="3203" spans="18:34" x14ac:dyDescent="0.25">
      <c r="R3203" s="155"/>
      <c r="S3203" s="155"/>
      <c r="T3203" s="155"/>
      <c r="U3203" s="155"/>
      <c r="V3203" s="155"/>
      <c r="W3203" s="155"/>
      <c r="X3203" s="155"/>
      <c r="Y3203" s="155"/>
      <c r="Z3203" s="155"/>
      <c r="AA3203" s="155"/>
      <c r="AB3203" s="155"/>
      <c r="AC3203" s="155"/>
      <c r="AD3203" s="155"/>
      <c r="AE3203" s="155"/>
      <c r="AF3203" s="155"/>
      <c r="AG3203" s="155"/>
      <c r="AH3203" s="155"/>
    </row>
    <row r="3204" spans="18:34" x14ac:dyDescent="0.25">
      <c r="R3204" s="155"/>
      <c r="S3204" s="155"/>
      <c r="T3204" s="155"/>
      <c r="U3204" s="155"/>
      <c r="V3204" s="155"/>
      <c r="W3204" s="155"/>
      <c r="X3204" s="155"/>
      <c r="Y3204" s="155"/>
      <c r="Z3204" s="155"/>
      <c r="AA3204" s="155"/>
      <c r="AB3204" s="155"/>
      <c r="AC3204" s="155"/>
      <c r="AD3204" s="155"/>
      <c r="AE3204" s="155"/>
      <c r="AF3204" s="155"/>
      <c r="AG3204" s="155"/>
      <c r="AH3204" s="155"/>
    </row>
    <row r="3205" spans="18:34" x14ac:dyDescent="0.25">
      <c r="R3205" s="155"/>
      <c r="S3205" s="155"/>
      <c r="T3205" s="155"/>
      <c r="U3205" s="155"/>
      <c r="V3205" s="155"/>
      <c r="W3205" s="155"/>
      <c r="X3205" s="155"/>
      <c r="Y3205" s="155"/>
      <c r="Z3205" s="155"/>
      <c r="AA3205" s="155"/>
      <c r="AB3205" s="155"/>
      <c r="AC3205" s="155"/>
      <c r="AD3205" s="155"/>
      <c r="AE3205" s="155"/>
      <c r="AF3205" s="155"/>
      <c r="AG3205" s="155"/>
      <c r="AH3205" s="155"/>
    </row>
    <row r="3206" spans="18:34" x14ac:dyDescent="0.25">
      <c r="R3206" s="155"/>
      <c r="S3206" s="155"/>
      <c r="T3206" s="155"/>
      <c r="U3206" s="155"/>
      <c r="V3206" s="155"/>
      <c r="W3206" s="155"/>
      <c r="X3206" s="155"/>
      <c r="Y3206" s="155"/>
      <c r="Z3206" s="155"/>
      <c r="AA3206" s="155"/>
      <c r="AB3206" s="155"/>
      <c r="AC3206" s="155"/>
      <c r="AD3206" s="155"/>
      <c r="AE3206" s="155"/>
      <c r="AF3206" s="155"/>
      <c r="AG3206" s="155"/>
      <c r="AH3206" s="155"/>
    </row>
    <row r="3207" spans="18:34" x14ac:dyDescent="0.25">
      <c r="R3207" s="155"/>
      <c r="S3207" s="155"/>
      <c r="T3207" s="155"/>
      <c r="U3207" s="155"/>
      <c r="V3207" s="155"/>
      <c r="W3207" s="155"/>
      <c r="X3207" s="155"/>
      <c r="Y3207" s="155"/>
      <c r="Z3207" s="155"/>
      <c r="AA3207" s="155"/>
      <c r="AB3207" s="155"/>
      <c r="AC3207" s="155"/>
      <c r="AD3207" s="155"/>
      <c r="AE3207" s="155"/>
      <c r="AF3207" s="155"/>
      <c r="AG3207" s="155"/>
      <c r="AH3207" s="155"/>
    </row>
    <row r="3208" spans="18:34" x14ac:dyDescent="0.25">
      <c r="R3208" s="155"/>
      <c r="S3208" s="155"/>
      <c r="T3208" s="155"/>
      <c r="U3208" s="155"/>
      <c r="V3208" s="155"/>
      <c r="W3208" s="155"/>
      <c r="X3208" s="155"/>
      <c r="Y3208" s="155"/>
      <c r="Z3208" s="155"/>
      <c r="AA3208" s="155"/>
      <c r="AB3208" s="155"/>
      <c r="AC3208" s="155"/>
      <c r="AD3208" s="155"/>
      <c r="AE3208" s="155"/>
      <c r="AF3208" s="155"/>
      <c r="AG3208" s="155"/>
      <c r="AH3208" s="155"/>
    </row>
    <row r="3209" spans="18:34" x14ac:dyDescent="0.25">
      <c r="R3209" s="155"/>
      <c r="S3209" s="155"/>
      <c r="T3209" s="155"/>
      <c r="U3209" s="155"/>
      <c r="V3209" s="155"/>
      <c r="W3209" s="155"/>
      <c r="X3209" s="155"/>
      <c r="Y3209" s="155"/>
      <c r="Z3209" s="155"/>
      <c r="AA3209" s="155"/>
      <c r="AB3209" s="155"/>
      <c r="AC3209" s="155"/>
      <c r="AD3209" s="155"/>
      <c r="AE3209" s="155"/>
      <c r="AF3209" s="155"/>
      <c r="AG3209" s="155"/>
      <c r="AH3209" s="155"/>
    </row>
    <row r="3210" spans="18:34" x14ac:dyDescent="0.25">
      <c r="R3210" s="155"/>
      <c r="S3210" s="155"/>
      <c r="T3210" s="155"/>
      <c r="U3210" s="155"/>
      <c r="V3210" s="155"/>
      <c r="W3210" s="155"/>
      <c r="X3210" s="155"/>
      <c r="Y3210" s="155"/>
      <c r="Z3210" s="155"/>
      <c r="AA3210" s="155"/>
      <c r="AB3210" s="155"/>
      <c r="AC3210" s="155"/>
      <c r="AD3210" s="155"/>
      <c r="AE3210" s="155"/>
      <c r="AF3210" s="155"/>
      <c r="AG3210" s="155"/>
      <c r="AH3210" s="155"/>
    </row>
    <row r="3211" spans="18:34" x14ac:dyDescent="0.25">
      <c r="R3211" s="155"/>
      <c r="S3211" s="155"/>
      <c r="T3211" s="155"/>
      <c r="U3211" s="155"/>
      <c r="V3211" s="155"/>
      <c r="W3211" s="155"/>
      <c r="X3211" s="155"/>
      <c r="Y3211" s="155"/>
      <c r="Z3211" s="155"/>
      <c r="AA3211" s="155"/>
      <c r="AB3211" s="155"/>
      <c r="AC3211" s="155"/>
      <c r="AD3211" s="155"/>
      <c r="AE3211" s="155"/>
      <c r="AF3211" s="155"/>
      <c r="AG3211" s="155"/>
      <c r="AH3211" s="155"/>
    </row>
    <row r="3212" spans="18:34" x14ac:dyDescent="0.25">
      <c r="R3212" s="155"/>
      <c r="S3212" s="155"/>
      <c r="T3212" s="155"/>
      <c r="U3212" s="155"/>
      <c r="V3212" s="155"/>
      <c r="W3212" s="155"/>
      <c r="X3212" s="155"/>
      <c r="Y3212" s="155"/>
      <c r="Z3212" s="155"/>
      <c r="AA3212" s="155"/>
      <c r="AB3212" s="155"/>
      <c r="AC3212" s="155"/>
      <c r="AD3212" s="155"/>
      <c r="AE3212" s="155"/>
      <c r="AF3212" s="155"/>
      <c r="AG3212" s="155"/>
      <c r="AH3212" s="155"/>
    </row>
    <row r="3213" spans="18:34" x14ac:dyDescent="0.25">
      <c r="R3213" s="155"/>
      <c r="S3213" s="155"/>
      <c r="T3213" s="155"/>
      <c r="U3213" s="155"/>
      <c r="V3213" s="155"/>
      <c r="W3213" s="155"/>
      <c r="X3213" s="155"/>
      <c r="Y3213" s="155"/>
      <c r="Z3213" s="155"/>
      <c r="AA3213" s="155"/>
      <c r="AB3213" s="155"/>
      <c r="AC3213" s="155"/>
      <c r="AD3213" s="155"/>
      <c r="AE3213" s="155"/>
      <c r="AF3213" s="155"/>
      <c r="AG3213" s="155"/>
      <c r="AH3213" s="155"/>
    </row>
    <row r="3214" spans="18:34" x14ac:dyDescent="0.25">
      <c r="R3214" s="155"/>
      <c r="S3214" s="155"/>
      <c r="T3214" s="155"/>
      <c r="U3214" s="155"/>
      <c r="V3214" s="155"/>
      <c r="W3214" s="155"/>
      <c r="X3214" s="155"/>
      <c r="Y3214" s="155"/>
      <c r="Z3214" s="155"/>
      <c r="AA3214" s="155"/>
      <c r="AB3214" s="155"/>
      <c r="AC3214" s="155"/>
      <c r="AD3214" s="155"/>
      <c r="AE3214" s="155"/>
      <c r="AF3214" s="155"/>
      <c r="AG3214" s="155"/>
      <c r="AH3214" s="155"/>
    </row>
    <row r="3215" spans="18:34" x14ac:dyDescent="0.25">
      <c r="R3215" s="155"/>
      <c r="S3215" s="155"/>
      <c r="T3215" s="155"/>
      <c r="U3215" s="155"/>
      <c r="V3215" s="155"/>
      <c r="W3215" s="155"/>
      <c r="X3215" s="155"/>
      <c r="Y3215" s="155"/>
      <c r="Z3215" s="155"/>
      <c r="AA3215" s="155"/>
      <c r="AB3215" s="155"/>
      <c r="AC3215" s="155"/>
      <c r="AD3215" s="155"/>
      <c r="AE3215" s="155"/>
      <c r="AF3215" s="155"/>
      <c r="AG3215" s="155"/>
      <c r="AH3215" s="155"/>
    </row>
    <row r="3216" spans="18:34" x14ac:dyDescent="0.25">
      <c r="R3216" s="155"/>
      <c r="S3216" s="155"/>
      <c r="T3216" s="155"/>
      <c r="U3216" s="155"/>
      <c r="V3216" s="155"/>
      <c r="W3216" s="155"/>
      <c r="X3216" s="155"/>
      <c r="Y3216" s="155"/>
      <c r="Z3216" s="155"/>
      <c r="AA3216" s="155"/>
      <c r="AB3216" s="155"/>
      <c r="AC3216" s="155"/>
      <c r="AD3216" s="155"/>
      <c r="AE3216" s="155"/>
      <c r="AF3216" s="155"/>
      <c r="AG3216" s="155"/>
      <c r="AH3216" s="155"/>
    </row>
    <row r="3217" spans="18:34" x14ac:dyDescent="0.25">
      <c r="R3217" s="155"/>
      <c r="S3217" s="155"/>
      <c r="T3217" s="155"/>
      <c r="U3217" s="155"/>
      <c r="V3217" s="155"/>
      <c r="W3217" s="155"/>
      <c r="X3217" s="155"/>
      <c r="Y3217" s="155"/>
      <c r="Z3217" s="155"/>
      <c r="AA3217" s="155"/>
      <c r="AB3217" s="155"/>
      <c r="AC3217" s="155"/>
      <c r="AD3217" s="155"/>
      <c r="AE3217" s="155"/>
      <c r="AF3217" s="155"/>
      <c r="AG3217" s="155"/>
      <c r="AH3217" s="155"/>
    </row>
    <row r="3218" spans="18:34" x14ac:dyDescent="0.25">
      <c r="R3218" s="155"/>
      <c r="S3218" s="155"/>
      <c r="T3218" s="155"/>
      <c r="U3218" s="155"/>
      <c r="V3218" s="155"/>
      <c r="W3218" s="155"/>
      <c r="X3218" s="155"/>
      <c r="Y3218" s="155"/>
      <c r="Z3218" s="155"/>
      <c r="AA3218" s="155"/>
      <c r="AB3218" s="155"/>
      <c r="AC3218" s="155"/>
      <c r="AD3218" s="155"/>
      <c r="AE3218" s="155"/>
      <c r="AF3218" s="155"/>
      <c r="AG3218" s="155"/>
      <c r="AH3218" s="155"/>
    </row>
    <row r="3219" spans="18:34" x14ac:dyDescent="0.25">
      <c r="R3219" s="155"/>
      <c r="S3219" s="155"/>
      <c r="T3219" s="155"/>
      <c r="U3219" s="155"/>
      <c r="V3219" s="155"/>
      <c r="W3219" s="155"/>
      <c r="X3219" s="155"/>
      <c r="Y3219" s="155"/>
      <c r="Z3219" s="155"/>
      <c r="AA3219" s="155"/>
      <c r="AB3219" s="155"/>
      <c r="AC3219" s="155"/>
      <c r="AD3219" s="155"/>
      <c r="AE3219" s="155"/>
      <c r="AF3219" s="155"/>
      <c r="AG3219" s="155"/>
      <c r="AH3219" s="155"/>
    </row>
    <row r="3220" spans="18:34" x14ac:dyDescent="0.25">
      <c r="R3220" s="155"/>
      <c r="S3220" s="155"/>
      <c r="T3220" s="155"/>
      <c r="U3220" s="155"/>
      <c r="V3220" s="155"/>
      <c r="W3220" s="155"/>
      <c r="X3220" s="155"/>
      <c r="Y3220" s="155"/>
      <c r="Z3220" s="155"/>
      <c r="AA3220" s="155"/>
      <c r="AB3220" s="155"/>
      <c r="AC3220" s="155"/>
      <c r="AD3220" s="155"/>
      <c r="AE3220" s="155"/>
      <c r="AF3220" s="155"/>
      <c r="AG3220" s="155"/>
      <c r="AH3220" s="155"/>
    </row>
    <row r="3221" spans="18:34" x14ac:dyDescent="0.25">
      <c r="R3221" s="155"/>
      <c r="S3221" s="155"/>
      <c r="T3221" s="155"/>
      <c r="U3221" s="155"/>
      <c r="V3221" s="155"/>
      <c r="W3221" s="155"/>
      <c r="X3221" s="155"/>
      <c r="Y3221" s="155"/>
      <c r="Z3221" s="155"/>
      <c r="AA3221" s="155"/>
      <c r="AB3221" s="155"/>
      <c r="AC3221" s="155"/>
      <c r="AD3221" s="155"/>
      <c r="AE3221" s="155"/>
      <c r="AF3221" s="155"/>
      <c r="AG3221" s="155"/>
      <c r="AH3221" s="155"/>
    </row>
    <row r="3222" spans="18:34" x14ac:dyDescent="0.25">
      <c r="R3222" s="155"/>
      <c r="S3222" s="155"/>
      <c r="T3222" s="155"/>
      <c r="U3222" s="155"/>
      <c r="V3222" s="155"/>
      <c r="W3222" s="155"/>
      <c r="X3222" s="155"/>
      <c r="Y3222" s="155"/>
      <c r="Z3222" s="155"/>
      <c r="AA3222" s="155"/>
      <c r="AB3222" s="155"/>
      <c r="AC3222" s="155"/>
      <c r="AD3222" s="155"/>
      <c r="AE3222" s="155"/>
      <c r="AF3222" s="155"/>
      <c r="AG3222" s="155"/>
      <c r="AH3222" s="155"/>
    </row>
    <row r="3223" spans="18:34" x14ac:dyDescent="0.25">
      <c r="R3223" s="155"/>
      <c r="S3223" s="155"/>
      <c r="T3223" s="155"/>
      <c r="U3223" s="155"/>
      <c r="V3223" s="155"/>
      <c r="W3223" s="155"/>
      <c r="X3223" s="155"/>
      <c r="Y3223" s="155"/>
      <c r="Z3223" s="155"/>
      <c r="AA3223" s="155"/>
      <c r="AB3223" s="155"/>
      <c r="AC3223" s="155"/>
      <c r="AD3223" s="155"/>
      <c r="AE3223" s="155"/>
      <c r="AF3223" s="155"/>
      <c r="AG3223" s="155"/>
      <c r="AH3223" s="155"/>
    </row>
    <row r="3224" spans="18:34" x14ac:dyDescent="0.25">
      <c r="R3224" s="155"/>
      <c r="S3224" s="155"/>
      <c r="T3224" s="155"/>
      <c r="U3224" s="155"/>
      <c r="V3224" s="155"/>
      <c r="W3224" s="155"/>
      <c r="X3224" s="155"/>
      <c r="Y3224" s="155"/>
      <c r="Z3224" s="155"/>
      <c r="AA3224" s="155"/>
      <c r="AB3224" s="155"/>
      <c r="AC3224" s="155"/>
      <c r="AD3224" s="155"/>
      <c r="AE3224" s="155"/>
      <c r="AF3224" s="155"/>
      <c r="AG3224" s="155"/>
      <c r="AH3224" s="155"/>
    </row>
    <row r="3225" spans="18:34" x14ac:dyDescent="0.25">
      <c r="R3225" s="155"/>
      <c r="S3225" s="155"/>
      <c r="T3225" s="155"/>
      <c r="U3225" s="155"/>
      <c r="V3225" s="155"/>
      <c r="W3225" s="155"/>
      <c r="X3225" s="155"/>
      <c r="Y3225" s="155"/>
      <c r="Z3225" s="155"/>
      <c r="AA3225" s="155"/>
      <c r="AB3225" s="155"/>
      <c r="AC3225" s="155"/>
      <c r="AD3225" s="155"/>
      <c r="AE3225" s="155"/>
      <c r="AF3225" s="155"/>
      <c r="AG3225" s="155"/>
      <c r="AH3225" s="155"/>
    </row>
    <row r="3226" spans="18:34" x14ac:dyDescent="0.25">
      <c r="R3226" s="155"/>
      <c r="S3226" s="155"/>
      <c r="T3226" s="155"/>
      <c r="U3226" s="155"/>
      <c r="V3226" s="155"/>
      <c r="W3226" s="155"/>
      <c r="X3226" s="155"/>
      <c r="Y3226" s="155"/>
      <c r="Z3226" s="155"/>
      <c r="AA3226" s="155"/>
      <c r="AB3226" s="155"/>
      <c r="AC3226" s="155"/>
      <c r="AD3226" s="155"/>
      <c r="AE3226" s="155"/>
      <c r="AF3226" s="155"/>
      <c r="AG3226" s="155"/>
      <c r="AH3226" s="155"/>
    </row>
    <row r="3227" spans="18:34" x14ac:dyDescent="0.25">
      <c r="R3227" s="155"/>
      <c r="S3227" s="155"/>
      <c r="T3227" s="155"/>
      <c r="U3227" s="155"/>
      <c r="V3227" s="155"/>
      <c r="W3227" s="155"/>
      <c r="X3227" s="155"/>
      <c r="Y3227" s="155"/>
      <c r="Z3227" s="155"/>
      <c r="AA3227" s="155"/>
      <c r="AB3227" s="155"/>
      <c r="AC3227" s="155"/>
      <c r="AD3227" s="155"/>
      <c r="AE3227" s="155"/>
      <c r="AF3227" s="155"/>
      <c r="AG3227" s="155"/>
      <c r="AH3227" s="155"/>
    </row>
    <row r="3228" spans="18:34" x14ac:dyDescent="0.25">
      <c r="R3228" s="155"/>
      <c r="S3228" s="155"/>
      <c r="T3228" s="155"/>
      <c r="U3228" s="155"/>
      <c r="V3228" s="155"/>
      <c r="W3228" s="155"/>
      <c r="X3228" s="155"/>
      <c r="Y3228" s="155"/>
      <c r="Z3228" s="155"/>
      <c r="AA3228" s="155"/>
      <c r="AB3228" s="155"/>
      <c r="AC3228" s="155"/>
      <c r="AD3228" s="155"/>
      <c r="AE3228" s="155"/>
      <c r="AF3228" s="155"/>
      <c r="AG3228" s="155"/>
      <c r="AH3228" s="155"/>
    </row>
    <row r="3229" spans="18:34" x14ac:dyDescent="0.25">
      <c r="R3229" s="155"/>
      <c r="S3229" s="155"/>
      <c r="T3229" s="155"/>
      <c r="U3229" s="155"/>
      <c r="V3229" s="155"/>
      <c r="W3229" s="155"/>
      <c r="X3229" s="155"/>
      <c r="Y3229" s="155"/>
      <c r="Z3229" s="155"/>
      <c r="AA3229" s="155"/>
      <c r="AB3229" s="155"/>
      <c r="AC3229" s="155"/>
      <c r="AD3229" s="155"/>
      <c r="AE3229" s="155"/>
      <c r="AF3229" s="155"/>
      <c r="AG3229" s="155"/>
      <c r="AH3229" s="155"/>
    </row>
    <row r="3230" spans="18:34" x14ac:dyDescent="0.25">
      <c r="R3230" s="155"/>
      <c r="S3230" s="155"/>
      <c r="T3230" s="155"/>
      <c r="U3230" s="155"/>
      <c r="V3230" s="155"/>
      <c r="W3230" s="155"/>
      <c r="X3230" s="155"/>
      <c r="Y3230" s="155"/>
      <c r="Z3230" s="155"/>
      <c r="AA3230" s="155"/>
      <c r="AB3230" s="155"/>
      <c r="AC3230" s="155"/>
      <c r="AD3230" s="155"/>
      <c r="AE3230" s="155"/>
      <c r="AF3230" s="155"/>
      <c r="AG3230" s="155"/>
      <c r="AH3230" s="155"/>
    </row>
    <row r="3231" spans="18:34" x14ac:dyDescent="0.25">
      <c r="R3231" s="155"/>
      <c r="S3231" s="155"/>
      <c r="T3231" s="155"/>
      <c r="U3231" s="155"/>
      <c r="V3231" s="155"/>
      <c r="W3231" s="155"/>
      <c r="X3231" s="155"/>
      <c r="Y3231" s="155"/>
      <c r="Z3231" s="155"/>
      <c r="AA3231" s="155"/>
      <c r="AB3231" s="155"/>
      <c r="AC3231" s="155"/>
      <c r="AD3231" s="155"/>
      <c r="AE3231" s="155"/>
      <c r="AF3231" s="155"/>
      <c r="AG3231" s="155"/>
      <c r="AH3231" s="155"/>
    </row>
    <row r="3232" spans="18:34" x14ac:dyDescent="0.25">
      <c r="R3232" s="155"/>
      <c r="S3232" s="155"/>
      <c r="T3232" s="155"/>
      <c r="U3232" s="155"/>
      <c r="V3232" s="155"/>
      <c r="W3232" s="155"/>
      <c r="X3232" s="155"/>
      <c r="Y3232" s="155"/>
      <c r="Z3232" s="155"/>
      <c r="AA3232" s="155"/>
      <c r="AB3232" s="155"/>
      <c r="AC3232" s="155"/>
      <c r="AD3232" s="155"/>
      <c r="AE3232" s="155"/>
      <c r="AF3232" s="155"/>
      <c r="AG3232" s="155"/>
      <c r="AH3232" s="155"/>
    </row>
    <row r="3233" spans="18:34" x14ac:dyDescent="0.25">
      <c r="R3233" s="155"/>
      <c r="S3233" s="155"/>
      <c r="T3233" s="155"/>
      <c r="U3233" s="155"/>
      <c r="V3233" s="155"/>
      <c r="W3233" s="155"/>
      <c r="X3233" s="155"/>
      <c r="Y3233" s="155"/>
      <c r="Z3233" s="155"/>
      <c r="AA3233" s="155"/>
      <c r="AB3233" s="155"/>
      <c r="AC3233" s="155"/>
      <c r="AD3233" s="155"/>
      <c r="AE3233" s="155"/>
      <c r="AF3233" s="155"/>
      <c r="AG3233" s="155"/>
      <c r="AH3233" s="155"/>
    </row>
    <row r="3234" spans="18:34" x14ac:dyDescent="0.25">
      <c r="R3234" s="155"/>
      <c r="S3234" s="155"/>
      <c r="T3234" s="155"/>
      <c r="U3234" s="155"/>
      <c r="V3234" s="155"/>
      <c r="W3234" s="155"/>
      <c r="X3234" s="155"/>
      <c r="Y3234" s="155"/>
      <c r="Z3234" s="155"/>
      <c r="AA3234" s="155"/>
      <c r="AB3234" s="155"/>
      <c r="AC3234" s="155"/>
      <c r="AD3234" s="155"/>
      <c r="AE3234" s="155"/>
      <c r="AF3234" s="155"/>
      <c r="AG3234" s="155"/>
      <c r="AH3234" s="155"/>
    </row>
    <row r="3235" spans="18:34" x14ac:dyDescent="0.25">
      <c r="R3235" s="155"/>
      <c r="S3235" s="155"/>
      <c r="T3235" s="155"/>
      <c r="U3235" s="155"/>
      <c r="V3235" s="155"/>
      <c r="W3235" s="155"/>
      <c r="X3235" s="155"/>
      <c r="Y3235" s="155"/>
      <c r="Z3235" s="155"/>
      <c r="AA3235" s="155"/>
      <c r="AB3235" s="155"/>
      <c r="AC3235" s="155"/>
      <c r="AD3235" s="155"/>
      <c r="AE3235" s="155"/>
      <c r="AF3235" s="155"/>
      <c r="AG3235" s="155"/>
      <c r="AH3235" s="155"/>
    </row>
    <row r="3236" spans="18:34" x14ac:dyDescent="0.25">
      <c r="R3236" s="155"/>
      <c r="S3236" s="155"/>
      <c r="T3236" s="155"/>
      <c r="U3236" s="155"/>
      <c r="V3236" s="155"/>
      <c r="W3236" s="155"/>
      <c r="X3236" s="155"/>
      <c r="Y3236" s="155"/>
      <c r="Z3236" s="155"/>
      <c r="AA3236" s="155"/>
      <c r="AB3236" s="155"/>
      <c r="AC3236" s="155"/>
      <c r="AD3236" s="155"/>
      <c r="AE3236" s="155"/>
      <c r="AF3236" s="155"/>
      <c r="AG3236" s="155"/>
      <c r="AH3236" s="155"/>
    </row>
    <row r="3237" spans="18:34" x14ac:dyDescent="0.25">
      <c r="R3237" s="155"/>
      <c r="S3237" s="155"/>
      <c r="T3237" s="155"/>
      <c r="U3237" s="155"/>
      <c r="V3237" s="155"/>
      <c r="W3237" s="155"/>
      <c r="X3237" s="155"/>
      <c r="Y3237" s="155"/>
      <c r="Z3237" s="155"/>
      <c r="AA3237" s="155"/>
      <c r="AB3237" s="155"/>
      <c r="AC3237" s="155"/>
      <c r="AD3237" s="155"/>
      <c r="AE3237" s="155"/>
      <c r="AF3237" s="155"/>
      <c r="AG3237" s="155"/>
      <c r="AH3237" s="155"/>
    </row>
    <row r="3238" spans="18:34" x14ac:dyDescent="0.25">
      <c r="R3238" s="155"/>
      <c r="S3238" s="155"/>
      <c r="T3238" s="155"/>
      <c r="U3238" s="155"/>
      <c r="V3238" s="155"/>
      <c r="W3238" s="155"/>
      <c r="X3238" s="155"/>
      <c r="Y3238" s="155"/>
      <c r="Z3238" s="155"/>
      <c r="AA3238" s="155"/>
      <c r="AB3238" s="155"/>
      <c r="AC3238" s="155"/>
      <c r="AD3238" s="155"/>
      <c r="AE3238" s="155"/>
      <c r="AF3238" s="155"/>
      <c r="AG3238" s="155"/>
      <c r="AH3238" s="155"/>
    </row>
    <row r="3239" spans="18:34" x14ac:dyDescent="0.25">
      <c r="R3239" s="155"/>
      <c r="S3239" s="155"/>
      <c r="T3239" s="155"/>
      <c r="U3239" s="155"/>
      <c r="V3239" s="155"/>
      <c r="W3239" s="155"/>
      <c r="X3239" s="155"/>
      <c r="Y3239" s="155"/>
      <c r="Z3239" s="155"/>
      <c r="AA3239" s="155"/>
      <c r="AB3239" s="155"/>
      <c r="AC3239" s="155"/>
      <c r="AD3239" s="155"/>
      <c r="AE3239" s="155"/>
      <c r="AF3239" s="155"/>
      <c r="AG3239" s="155"/>
      <c r="AH3239" s="155"/>
    </row>
    <row r="3240" spans="18:34" x14ac:dyDescent="0.25">
      <c r="R3240" s="155"/>
      <c r="S3240" s="155"/>
      <c r="T3240" s="155"/>
      <c r="U3240" s="155"/>
      <c r="V3240" s="155"/>
      <c r="W3240" s="155"/>
      <c r="X3240" s="155"/>
      <c r="Y3240" s="155"/>
      <c r="Z3240" s="155"/>
      <c r="AA3240" s="155"/>
      <c r="AB3240" s="155"/>
      <c r="AC3240" s="155"/>
      <c r="AD3240" s="155"/>
      <c r="AE3240" s="155"/>
      <c r="AF3240" s="155"/>
      <c r="AG3240" s="155"/>
      <c r="AH3240" s="155"/>
    </row>
    <row r="3241" spans="18:34" x14ac:dyDescent="0.25">
      <c r="R3241" s="155"/>
      <c r="S3241" s="155"/>
      <c r="T3241" s="155"/>
      <c r="U3241" s="155"/>
      <c r="V3241" s="155"/>
      <c r="W3241" s="155"/>
      <c r="X3241" s="155"/>
      <c r="Y3241" s="155"/>
      <c r="Z3241" s="155"/>
      <c r="AA3241" s="155"/>
      <c r="AB3241" s="155"/>
      <c r="AC3241" s="155"/>
      <c r="AD3241" s="155"/>
      <c r="AE3241" s="155"/>
      <c r="AF3241" s="155"/>
      <c r="AG3241" s="155"/>
      <c r="AH3241" s="155"/>
    </row>
    <row r="3242" spans="18:34" x14ac:dyDescent="0.25">
      <c r="R3242" s="155"/>
      <c r="S3242" s="155"/>
      <c r="T3242" s="155"/>
      <c r="U3242" s="155"/>
      <c r="V3242" s="155"/>
      <c r="W3242" s="155"/>
      <c r="X3242" s="155"/>
      <c r="Y3242" s="155"/>
      <c r="Z3242" s="155"/>
      <c r="AA3242" s="155"/>
      <c r="AB3242" s="155"/>
      <c r="AC3242" s="155"/>
      <c r="AD3242" s="155"/>
      <c r="AE3242" s="155"/>
      <c r="AF3242" s="155"/>
      <c r="AG3242" s="155"/>
      <c r="AH3242" s="155"/>
    </row>
    <row r="3243" spans="18:34" x14ac:dyDescent="0.25">
      <c r="R3243" s="155"/>
      <c r="S3243" s="155"/>
      <c r="T3243" s="155"/>
      <c r="U3243" s="155"/>
      <c r="V3243" s="155"/>
      <c r="W3243" s="155"/>
      <c r="X3243" s="155"/>
      <c r="Y3243" s="155"/>
      <c r="Z3243" s="155"/>
      <c r="AA3243" s="155"/>
      <c r="AB3243" s="155"/>
      <c r="AC3243" s="155"/>
      <c r="AD3243" s="155"/>
      <c r="AE3243" s="155"/>
      <c r="AF3243" s="155"/>
      <c r="AG3243" s="155"/>
      <c r="AH3243" s="155"/>
    </row>
    <row r="3244" spans="18:34" x14ac:dyDescent="0.25">
      <c r="R3244" s="155"/>
      <c r="S3244" s="155"/>
      <c r="T3244" s="155"/>
      <c r="U3244" s="155"/>
      <c r="V3244" s="155"/>
      <c r="W3244" s="155"/>
      <c r="X3244" s="155"/>
      <c r="Y3244" s="155"/>
      <c r="Z3244" s="155"/>
      <c r="AA3244" s="155"/>
      <c r="AB3244" s="155"/>
      <c r="AC3244" s="155"/>
      <c r="AD3244" s="155"/>
      <c r="AE3244" s="155"/>
      <c r="AF3244" s="155"/>
      <c r="AG3244" s="155"/>
      <c r="AH3244" s="155"/>
    </row>
    <row r="3245" spans="18:34" x14ac:dyDescent="0.25">
      <c r="R3245" s="155"/>
      <c r="S3245" s="155"/>
      <c r="T3245" s="155"/>
      <c r="U3245" s="155"/>
      <c r="V3245" s="155"/>
      <c r="W3245" s="155"/>
      <c r="X3245" s="155"/>
      <c r="Y3245" s="155"/>
      <c r="Z3245" s="155"/>
      <c r="AA3245" s="155"/>
      <c r="AB3245" s="155"/>
      <c r="AC3245" s="155"/>
      <c r="AD3245" s="155"/>
      <c r="AE3245" s="155"/>
      <c r="AF3245" s="155"/>
      <c r="AG3245" s="155"/>
      <c r="AH3245" s="155"/>
    </row>
    <row r="3246" spans="18:34" x14ac:dyDescent="0.25">
      <c r="R3246" s="155"/>
      <c r="S3246" s="155"/>
      <c r="T3246" s="155"/>
      <c r="U3246" s="155"/>
      <c r="V3246" s="155"/>
      <c r="W3246" s="155"/>
      <c r="X3246" s="155"/>
      <c r="Y3246" s="155"/>
      <c r="Z3246" s="155"/>
      <c r="AA3246" s="155"/>
      <c r="AB3246" s="155"/>
      <c r="AC3246" s="155"/>
      <c r="AD3246" s="155"/>
      <c r="AE3246" s="155"/>
      <c r="AF3246" s="155"/>
      <c r="AG3246" s="155"/>
      <c r="AH3246" s="155"/>
    </row>
    <row r="3247" spans="18:34" x14ac:dyDescent="0.25">
      <c r="R3247" s="155"/>
      <c r="S3247" s="155"/>
      <c r="T3247" s="155"/>
      <c r="U3247" s="155"/>
      <c r="V3247" s="155"/>
      <c r="W3247" s="155"/>
      <c r="X3247" s="155"/>
      <c r="Y3247" s="155"/>
      <c r="Z3247" s="155"/>
      <c r="AA3247" s="155"/>
      <c r="AB3247" s="155"/>
      <c r="AC3247" s="155"/>
      <c r="AD3247" s="155"/>
      <c r="AE3247" s="155"/>
      <c r="AF3247" s="155"/>
      <c r="AG3247" s="155"/>
      <c r="AH3247" s="155"/>
    </row>
    <row r="3248" spans="18:34" x14ac:dyDescent="0.25">
      <c r="R3248" s="155"/>
      <c r="S3248" s="155"/>
      <c r="T3248" s="155"/>
      <c r="U3248" s="155"/>
      <c r="V3248" s="155"/>
      <c r="W3248" s="155"/>
      <c r="X3248" s="155"/>
      <c r="Y3248" s="155"/>
      <c r="Z3248" s="155"/>
      <c r="AA3248" s="155"/>
      <c r="AB3248" s="155"/>
      <c r="AC3248" s="155"/>
      <c r="AD3248" s="155"/>
      <c r="AE3248" s="155"/>
      <c r="AF3248" s="155"/>
      <c r="AG3248" s="155"/>
      <c r="AH3248" s="155"/>
    </row>
    <row r="3249" spans="18:34" x14ac:dyDescent="0.25">
      <c r="R3249" s="155"/>
      <c r="S3249" s="155"/>
      <c r="T3249" s="155"/>
      <c r="U3249" s="155"/>
      <c r="V3249" s="155"/>
      <c r="W3249" s="155"/>
      <c r="X3249" s="155"/>
      <c r="Y3249" s="155"/>
      <c r="Z3249" s="155"/>
      <c r="AA3249" s="155"/>
      <c r="AB3249" s="155"/>
      <c r="AC3249" s="155"/>
      <c r="AD3249" s="155"/>
      <c r="AE3249" s="155"/>
      <c r="AF3249" s="155"/>
      <c r="AG3249" s="155"/>
      <c r="AH3249" s="155"/>
    </row>
    <row r="3250" spans="18:34" x14ac:dyDescent="0.25">
      <c r="R3250" s="155"/>
      <c r="S3250" s="155"/>
      <c r="T3250" s="155"/>
      <c r="U3250" s="155"/>
      <c r="V3250" s="155"/>
      <c r="W3250" s="155"/>
      <c r="X3250" s="155"/>
      <c r="Y3250" s="155"/>
      <c r="Z3250" s="155"/>
      <c r="AA3250" s="155"/>
      <c r="AB3250" s="155"/>
      <c r="AC3250" s="155"/>
      <c r="AD3250" s="155"/>
      <c r="AE3250" s="155"/>
      <c r="AF3250" s="155"/>
      <c r="AG3250" s="155"/>
      <c r="AH3250" s="155"/>
    </row>
    <row r="3251" spans="18:34" x14ac:dyDescent="0.25">
      <c r="R3251" s="155"/>
      <c r="S3251" s="155"/>
      <c r="T3251" s="155"/>
      <c r="U3251" s="155"/>
      <c r="V3251" s="155"/>
      <c r="W3251" s="155"/>
      <c r="X3251" s="155"/>
      <c r="Y3251" s="155"/>
      <c r="Z3251" s="155"/>
      <c r="AA3251" s="155"/>
      <c r="AB3251" s="155"/>
      <c r="AC3251" s="155"/>
      <c r="AD3251" s="155"/>
      <c r="AE3251" s="155"/>
      <c r="AF3251" s="155"/>
      <c r="AG3251" s="155"/>
      <c r="AH3251" s="155"/>
    </row>
    <row r="3252" spans="18:34" x14ac:dyDescent="0.25">
      <c r="R3252" s="155"/>
      <c r="S3252" s="155"/>
      <c r="T3252" s="155"/>
      <c r="U3252" s="155"/>
      <c r="V3252" s="155"/>
      <c r="W3252" s="155"/>
      <c r="X3252" s="155"/>
      <c r="Y3252" s="155"/>
      <c r="Z3252" s="155"/>
      <c r="AA3252" s="155"/>
      <c r="AB3252" s="155"/>
      <c r="AC3252" s="155"/>
      <c r="AD3252" s="155"/>
      <c r="AE3252" s="155"/>
      <c r="AF3252" s="155"/>
      <c r="AG3252" s="155"/>
      <c r="AH3252" s="155"/>
    </row>
    <row r="3253" spans="18:34" x14ac:dyDescent="0.25">
      <c r="R3253" s="155"/>
      <c r="S3253" s="155"/>
      <c r="T3253" s="155"/>
      <c r="U3253" s="155"/>
      <c r="V3253" s="155"/>
      <c r="W3253" s="155"/>
      <c r="X3253" s="155"/>
      <c r="Y3253" s="155"/>
      <c r="Z3253" s="155"/>
      <c r="AA3253" s="155"/>
      <c r="AB3253" s="155"/>
      <c r="AC3253" s="155"/>
      <c r="AD3253" s="155"/>
      <c r="AE3253" s="155"/>
      <c r="AF3253" s="155"/>
      <c r="AG3253" s="155"/>
      <c r="AH3253" s="155"/>
    </row>
    <row r="3254" spans="18:34" x14ac:dyDescent="0.25">
      <c r="R3254" s="155"/>
      <c r="S3254" s="155"/>
      <c r="T3254" s="155"/>
      <c r="U3254" s="155"/>
      <c r="V3254" s="155"/>
      <c r="W3254" s="155"/>
      <c r="X3254" s="155"/>
      <c r="Y3254" s="155"/>
      <c r="Z3254" s="155"/>
      <c r="AA3254" s="155"/>
      <c r="AB3254" s="155"/>
      <c r="AC3254" s="155"/>
      <c r="AD3254" s="155"/>
      <c r="AE3254" s="155"/>
      <c r="AF3254" s="155"/>
      <c r="AG3254" s="155"/>
      <c r="AH3254" s="155"/>
    </row>
    <row r="3255" spans="18:34" x14ac:dyDescent="0.25">
      <c r="R3255" s="155"/>
      <c r="S3255" s="155"/>
      <c r="T3255" s="155"/>
      <c r="U3255" s="155"/>
      <c r="V3255" s="155"/>
      <c r="W3255" s="155"/>
      <c r="X3255" s="155"/>
      <c r="Y3255" s="155"/>
      <c r="Z3255" s="155"/>
      <c r="AA3255" s="155"/>
      <c r="AB3255" s="155"/>
      <c r="AC3255" s="155"/>
      <c r="AD3255" s="155"/>
      <c r="AE3255" s="155"/>
      <c r="AF3255" s="155"/>
      <c r="AG3255" s="155"/>
      <c r="AH3255" s="155"/>
    </row>
    <row r="3256" spans="18:34" x14ac:dyDescent="0.25">
      <c r="R3256" s="155"/>
      <c r="S3256" s="155"/>
      <c r="T3256" s="155"/>
      <c r="U3256" s="155"/>
      <c r="V3256" s="155"/>
      <c r="W3256" s="155"/>
      <c r="X3256" s="155"/>
      <c r="Y3256" s="155"/>
      <c r="Z3256" s="155"/>
      <c r="AA3256" s="155"/>
      <c r="AB3256" s="155"/>
      <c r="AC3256" s="155"/>
      <c r="AD3256" s="155"/>
      <c r="AE3256" s="155"/>
      <c r="AF3256" s="155"/>
      <c r="AG3256" s="155"/>
      <c r="AH3256" s="155"/>
    </row>
    <row r="3257" spans="18:34" x14ac:dyDescent="0.25">
      <c r="R3257" s="155"/>
      <c r="S3257" s="155"/>
      <c r="T3257" s="155"/>
      <c r="U3257" s="155"/>
      <c r="V3257" s="155"/>
      <c r="W3257" s="155"/>
      <c r="X3257" s="155"/>
      <c r="Y3257" s="155"/>
      <c r="Z3257" s="155"/>
      <c r="AA3257" s="155"/>
      <c r="AB3257" s="155"/>
      <c r="AC3257" s="155"/>
      <c r="AD3257" s="155"/>
      <c r="AE3257" s="155"/>
      <c r="AF3257" s="155"/>
      <c r="AG3257" s="155"/>
      <c r="AH3257" s="155"/>
    </row>
    <row r="3258" spans="18:34" x14ac:dyDescent="0.25">
      <c r="R3258" s="155"/>
      <c r="S3258" s="155"/>
      <c r="T3258" s="155"/>
      <c r="U3258" s="155"/>
      <c r="V3258" s="155"/>
      <c r="W3258" s="155"/>
      <c r="X3258" s="155"/>
      <c r="Y3258" s="155"/>
      <c r="Z3258" s="155"/>
      <c r="AA3258" s="155"/>
      <c r="AB3258" s="155"/>
      <c r="AC3258" s="155"/>
      <c r="AD3258" s="155"/>
      <c r="AE3258" s="155"/>
      <c r="AF3258" s="155"/>
      <c r="AG3258" s="155"/>
      <c r="AH3258" s="155"/>
    </row>
    <row r="3259" spans="18:34" x14ac:dyDescent="0.25">
      <c r="R3259" s="155"/>
      <c r="S3259" s="155"/>
      <c r="T3259" s="155"/>
      <c r="U3259" s="155"/>
      <c r="V3259" s="155"/>
      <c r="W3259" s="155"/>
      <c r="X3259" s="155"/>
      <c r="Y3259" s="155"/>
      <c r="Z3259" s="155"/>
      <c r="AA3259" s="155"/>
      <c r="AB3259" s="155"/>
      <c r="AC3259" s="155"/>
      <c r="AD3259" s="155"/>
      <c r="AE3259" s="155"/>
      <c r="AF3259" s="155"/>
      <c r="AG3259" s="155"/>
      <c r="AH3259" s="155"/>
    </row>
    <row r="3260" spans="18:34" x14ac:dyDescent="0.25">
      <c r="R3260" s="155"/>
      <c r="S3260" s="155"/>
      <c r="T3260" s="155"/>
      <c r="U3260" s="155"/>
      <c r="V3260" s="155"/>
      <c r="W3260" s="155"/>
      <c r="X3260" s="155"/>
      <c r="Y3260" s="155"/>
      <c r="Z3260" s="155"/>
      <c r="AA3260" s="155"/>
      <c r="AB3260" s="155"/>
      <c r="AC3260" s="155"/>
      <c r="AD3260" s="155"/>
      <c r="AE3260" s="155"/>
      <c r="AF3260" s="155"/>
      <c r="AG3260" s="155"/>
      <c r="AH3260" s="155"/>
    </row>
    <row r="3261" spans="18:34" x14ac:dyDescent="0.25">
      <c r="R3261" s="155"/>
      <c r="S3261" s="155"/>
      <c r="T3261" s="155"/>
      <c r="U3261" s="155"/>
      <c r="V3261" s="155"/>
      <c r="W3261" s="155"/>
      <c r="X3261" s="155"/>
      <c r="Y3261" s="155"/>
      <c r="Z3261" s="155"/>
      <c r="AA3261" s="155"/>
      <c r="AB3261" s="155"/>
      <c r="AC3261" s="155"/>
      <c r="AD3261" s="155"/>
      <c r="AE3261" s="155"/>
      <c r="AF3261" s="155"/>
      <c r="AG3261" s="155"/>
      <c r="AH3261" s="155"/>
    </row>
    <row r="3262" spans="18:34" x14ac:dyDescent="0.25">
      <c r="R3262" s="155"/>
      <c r="S3262" s="155"/>
      <c r="T3262" s="155"/>
      <c r="U3262" s="155"/>
      <c r="V3262" s="155"/>
      <c r="W3262" s="155"/>
      <c r="X3262" s="155"/>
      <c r="Y3262" s="155"/>
      <c r="Z3262" s="155"/>
      <c r="AA3262" s="155"/>
      <c r="AB3262" s="155"/>
      <c r="AC3262" s="155"/>
      <c r="AD3262" s="155"/>
      <c r="AE3262" s="155"/>
      <c r="AF3262" s="155"/>
      <c r="AG3262" s="155"/>
      <c r="AH3262" s="155"/>
    </row>
    <row r="3263" spans="18:34" x14ac:dyDescent="0.25">
      <c r="R3263" s="155"/>
      <c r="S3263" s="155"/>
      <c r="T3263" s="155"/>
      <c r="U3263" s="155"/>
      <c r="V3263" s="155"/>
      <c r="W3263" s="155"/>
      <c r="X3263" s="155"/>
      <c r="Y3263" s="155"/>
      <c r="Z3263" s="155"/>
      <c r="AA3263" s="155"/>
      <c r="AB3263" s="155"/>
      <c r="AC3263" s="155"/>
      <c r="AD3263" s="155"/>
      <c r="AE3263" s="155"/>
      <c r="AF3263" s="155"/>
      <c r="AG3263" s="155"/>
      <c r="AH3263" s="155"/>
    </row>
    <row r="3264" spans="18:34" x14ac:dyDescent="0.25">
      <c r="R3264" s="155"/>
      <c r="S3264" s="155"/>
      <c r="T3264" s="155"/>
      <c r="U3264" s="155"/>
      <c r="V3264" s="155"/>
      <c r="W3264" s="155"/>
      <c r="X3264" s="155"/>
      <c r="Y3264" s="155"/>
      <c r="Z3264" s="155"/>
      <c r="AA3264" s="155"/>
      <c r="AB3264" s="155"/>
      <c r="AC3264" s="155"/>
      <c r="AD3264" s="155"/>
      <c r="AE3264" s="155"/>
      <c r="AF3264" s="155"/>
      <c r="AG3264" s="155"/>
      <c r="AH3264" s="155"/>
    </row>
    <row r="3265" spans="18:34" x14ac:dyDescent="0.25">
      <c r="R3265" s="155"/>
      <c r="S3265" s="155"/>
      <c r="T3265" s="155"/>
      <c r="U3265" s="155"/>
      <c r="V3265" s="155"/>
      <c r="W3265" s="155"/>
      <c r="X3265" s="155"/>
      <c r="Y3265" s="155"/>
      <c r="Z3265" s="155"/>
      <c r="AA3265" s="155"/>
      <c r="AB3265" s="155"/>
      <c r="AC3265" s="155"/>
      <c r="AD3265" s="155"/>
      <c r="AE3265" s="155"/>
      <c r="AF3265" s="155"/>
      <c r="AG3265" s="155"/>
      <c r="AH3265" s="155"/>
    </row>
    <row r="3266" spans="18:34" x14ac:dyDescent="0.25">
      <c r="R3266" s="155"/>
      <c r="S3266" s="155"/>
      <c r="T3266" s="155"/>
      <c r="U3266" s="155"/>
      <c r="V3266" s="155"/>
      <c r="W3266" s="155"/>
      <c r="X3266" s="155"/>
      <c r="Y3266" s="155"/>
      <c r="Z3266" s="155"/>
      <c r="AA3266" s="155"/>
      <c r="AB3266" s="155"/>
      <c r="AC3266" s="155"/>
      <c r="AD3266" s="155"/>
      <c r="AE3266" s="155"/>
      <c r="AF3266" s="155"/>
      <c r="AG3266" s="155"/>
      <c r="AH3266" s="155"/>
    </row>
    <row r="3267" spans="18:34" x14ac:dyDescent="0.25">
      <c r="R3267" s="155"/>
      <c r="S3267" s="155"/>
      <c r="T3267" s="155"/>
      <c r="U3267" s="155"/>
      <c r="V3267" s="155"/>
      <c r="W3267" s="155"/>
      <c r="X3267" s="155"/>
      <c r="Y3267" s="155"/>
      <c r="Z3267" s="155"/>
      <c r="AA3267" s="155"/>
      <c r="AB3267" s="155"/>
      <c r="AC3267" s="155"/>
      <c r="AD3267" s="155"/>
      <c r="AE3267" s="155"/>
      <c r="AF3267" s="155"/>
      <c r="AG3267" s="155"/>
      <c r="AH3267" s="155"/>
    </row>
    <row r="3268" spans="18:34" x14ac:dyDescent="0.25">
      <c r="R3268" s="155"/>
      <c r="S3268" s="155"/>
      <c r="T3268" s="155"/>
      <c r="U3268" s="155"/>
      <c r="V3268" s="155"/>
      <c r="W3268" s="155"/>
      <c r="X3268" s="155"/>
      <c r="Y3268" s="155"/>
      <c r="Z3268" s="155"/>
      <c r="AA3268" s="155"/>
      <c r="AB3268" s="155"/>
      <c r="AC3268" s="155"/>
      <c r="AD3268" s="155"/>
      <c r="AE3268" s="155"/>
      <c r="AF3268" s="155"/>
      <c r="AG3268" s="155"/>
      <c r="AH3268" s="155"/>
    </row>
    <row r="3269" spans="18:34" x14ac:dyDescent="0.25">
      <c r="R3269" s="155"/>
      <c r="S3269" s="155"/>
      <c r="T3269" s="155"/>
      <c r="U3269" s="155"/>
      <c r="V3269" s="155"/>
      <c r="W3269" s="155"/>
      <c r="X3269" s="155"/>
      <c r="Y3269" s="155"/>
      <c r="Z3269" s="155"/>
      <c r="AA3269" s="155"/>
      <c r="AB3269" s="155"/>
      <c r="AC3269" s="155"/>
      <c r="AD3269" s="155"/>
      <c r="AE3269" s="155"/>
      <c r="AF3269" s="155"/>
      <c r="AG3269" s="155"/>
      <c r="AH3269" s="155"/>
    </row>
    <row r="3270" spans="18:34" x14ac:dyDescent="0.25">
      <c r="R3270" s="155"/>
      <c r="S3270" s="155"/>
      <c r="T3270" s="155"/>
      <c r="U3270" s="155"/>
      <c r="V3270" s="155"/>
      <c r="W3270" s="155"/>
      <c r="X3270" s="155"/>
      <c r="Y3270" s="155"/>
      <c r="Z3270" s="155"/>
      <c r="AA3270" s="155"/>
      <c r="AB3270" s="155"/>
      <c r="AC3270" s="155"/>
      <c r="AD3270" s="155"/>
      <c r="AE3270" s="155"/>
      <c r="AF3270" s="155"/>
      <c r="AG3270" s="155"/>
      <c r="AH3270" s="155"/>
    </row>
    <row r="3271" spans="18:34" x14ac:dyDescent="0.25">
      <c r="R3271" s="155"/>
      <c r="S3271" s="155"/>
      <c r="T3271" s="155"/>
      <c r="U3271" s="155"/>
      <c r="V3271" s="155"/>
      <c r="W3271" s="155"/>
      <c r="X3271" s="155"/>
      <c r="Y3271" s="155"/>
      <c r="Z3271" s="155"/>
      <c r="AA3271" s="155"/>
      <c r="AB3271" s="155"/>
      <c r="AC3271" s="155"/>
      <c r="AD3271" s="155"/>
      <c r="AE3271" s="155"/>
      <c r="AF3271" s="155"/>
      <c r="AG3271" s="155"/>
      <c r="AH3271" s="155"/>
    </row>
    <row r="3272" spans="18:34" x14ac:dyDescent="0.25">
      <c r="R3272" s="155"/>
      <c r="S3272" s="155"/>
      <c r="T3272" s="155"/>
      <c r="U3272" s="155"/>
      <c r="V3272" s="155"/>
      <c r="W3272" s="155"/>
      <c r="X3272" s="155"/>
      <c r="Y3272" s="155"/>
      <c r="Z3272" s="155"/>
      <c r="AA3272" s="155"/>
      <c r="AB3272" s="155"/>
      <c r="AC3272" s="155"/>
      <c r="AD3272" s="155"/>
      <c r="AE3272" s="155"/>
      <c r="AF3272" s="155"/>
      <c r="AG3272" s="155"/>
      <c r="AH3272" s="155"/>
    </row>
    <row r="3273" spans="18:34" x14ac:dyDescent="0.25">
      <c r="R3273" s="155"/>
      <c r="S3273" s="155"/>
      <c r="T3273" s="155"/>
      <c r="U3273" s="155"/>
      <c r="V3273" s="155"/>
      <c r="W3273" s="155"/>
      <c r="X3273" s="155"/>
      <c r="Y3273" s="155"/>
      <c r="Z3273" s="155"/>
      <c r="AA3273" s="155"/>
      <c r="AB3273" s="155"/>
      <c r="AC3273" s="155"/>
      <c r="AD3273" s="155"/>
      <c r="AE3273" s="155"/>
      <c r="AF3273" s="155"/>
      <c r="AG3273" s="155"/>
      <c r="AH3273" s="155"/>
    </row>
    <row r="3274" spans="18:34" x14ac:dyDescent="0.25">
      <c r="R3274" s="155"/>
      <c r="S3274" s="155"/>
      <c r="T3274" s="155"/>
      <c r="U3274" s="155"/>
      <c r="V3274" s="155"/>
      <c r="W3274" s="155"/>
      <c r="X3274" s="155"/>
      <c r="Y3274" s="155"/>
      <c r="Z3274" s="155"/>
      <c r="AA3274" s="155"/>
      <c r="AB3274" s="155"/>
      <c r="AC3274" s="155"/>
      <c r="AD3274" s="155"/>
      <c r="AE3274" s="155"/>
      <c r="AF3274" s="155"/>
      <c r="AG3274" s="155"/>
      <c r="AH3274" s="155"/>
    </row>
    <row r="3275" spans="18:34" x14ac:dyDescent="0.25">
      <c r="R3275" s="155"/>
      <c r="S3275" s="155"/>
      <c r="T3275" s="155"/>
      <c r="U3275" s="155"/>
      <c r="V3275" s="155"/>
      <c r="W3275" s="155"/>
      <c r="X3275" s="155"/>
      <c r="Y3275" s="155"/>
      <c r="Z3275" s="155"/>
      <c r="AA3275" s="155"/>
      <c r="AB3275" s="155"/>
      <c r="AC3275" s="155"/>
      <c r="AD3275" s="155"/>
      <c r="AE3275" s="155"/>
      <c r="AF3275" s="155"/>
      <c r="AG3275" s="155"/>
      <c r="AH3275" s="155"/>
    </row>
    <row r="3276" spans="18:34" x14ac:dyDescent="0.25">
      <c r="R3276" s="155"/>
      <c r="S3276" s="155"/>
      <c r="T3276" s="155"/>
      <c r="U3276" s="155"/>
      <c r="V3276" s="155"/>
      <c r="W3276" s="155"/>
      <c r="X3276" s="155"/>
      <c r="Y3276" s="155"/>
      <c r="Z3276" s="155"/>
      <c r="AA3276" s="155"/>
      <c r="AB3276" s="155"/>
      <c r="AC3276" s="155"/>
      <c r="AD3276" s="155"/>
      <c r="AE3276" s="155"/>
      <c r="AF3276" s="155"/>
      <c r="AG3276" s="155"/>
      <c r="AH3276" s="155"/>
    </row>
    <row r="3277" spans="18:34" x14ac:dyDescent="0.25">
      <c r="R3277" s="155"/>
      <c r="S3277" s="155"/>
      <c r="T3277" s="155"/>
      <c r="U3277" s="155"/>
      <c r="V3277" s="155"/>
      <c r="W3277" s="155"/>
      <c r="X3277" s="155"/>
      <c r="Y3277" s="155"/>
      <c r="Z3277" s="155"/>
      <c r="AA3277" s="155"/>
      <c r="AB3277" s="155"/>
      <c r="AC3277" s="155"/>
      <c r="AD3277" s="155"/>
      <c r="AE3277" s="155"/>
      <c r="AF3277" s="155"/>
      <c r="AG3277" s="155"/>
      <c r="AH3277" s="155"/>
    </row>
    <row r="3278" spans="18:34" x14ac:dyDescent="0.25">
      <c r="R3278" s="155"/>
      <c r="S3278" s="155"/>
      <c r="T3278" s="155"/>
      <c r="U3278" s="155"/>
      <c r="V3278" s="155"/>
      <c r="W3278" s="155"/>
      <c r="X3278" s="155"/>
      <c r="Y3278" s="155"/>
      <c r="Z3278" s="155"/>
      <c r="AA3278" s="155"/>
      <c r="AB3278" s="155"/>
      <c r="AC3278" s="155"/>
      <c r="AD3278" s="155"/>
      <c r="AE3278" s="155"/>
      <c r="AF3278" s="155"/>
      <c r="AG3278" s="155"/>
      <c r="AH3278" s="155"/>
    </row>
    <row r="3279" spans="18:34" x14ac:dyDescent="0.25">
      <c r="R3279" s="155"/>
      <c r="S3279" s="155"/>
      <c r="T3279" s="155"/>
      <c r="U3279" s="155"/>
      <c r="V3279" s="155"/>
      <c r="W3279" s="155"/>
      <c r="X3279" s="155"/>
      <c r="Y3279" s="155"/>
      <c r="Z3279" s="155"/>
      <c r="AA3279" s="155"/>
      <c r="AB3279" s="155"/>
      <c r="AC3279" s="155"/>
      <c r="AD3279" s="155"/>
      <c r="AE3279" s="155"/>
      <c r="AF3279" s="155"/>
      <c r="AG3279" s="155"/>
      <c r="AH3279" s="155"/>
    </row>
    <row r="3280" spans="18:34" x14ac:dyDescent="0.25">
      <c r="R3280" s="155"/>
      <c r="S3280" s="155"/>
      <c r="T3280" s="155"/>
      <c r="U3280" s="155"/>
      <c r="V3280" s="155"/>
      <c r="W3280" s="155"/>
      <c r="X3280" s="155"/>
      <c r="Y3280" s="155"/>
      <c r="Z3280" s="155"/>
      <c r="AA3280" s="155"/>
      <c r="AB3280" s="155"/>
      <c r="AC3280" s="155"/>
      <c r="AD3280" s="155"/>
      <c r="AE3280" s="155"/>
      <c r="AF3280" s="155"/>
      <c r="AG3280" s="155"/>
      <c r="AH3280" s="155"/>
    </row>
    <row r="3281" spans="18:34" x14ac:dyDescent="0.25">
      <c r="R3281" s="155"/>
      <c r="S3281" s="155"/>
      <c r="T3281" s="155"/>
      <c r="U3281" s="155"/>
      <c r="V3281" s="155"/>
      <c r="W3281" s="155"/>
      <c r="X3281" s="155"/>
      <c r="Y3281" s="155"/>
      <c r="Z3281" s="155"/>
      <c r="AA3281" s="155"/>
      <c r="AB3281" s="155"/>
      <c r="AC3281" s="155"/>
      <c r="AD3281" s="155"/>
      <c r="AE3281" s="155"/>
      <c r="AF3281" s="155"/>
      <c r="AG3281" s="155"/>
      <c r="AH3281" s="155"/>
    </row>
    <row r="3282" spans="18:34" x14ac:dyDescent="0.25">
      <c r="R3282" s="155"/>
      <c r="S3282" s="155"/>
      <c r="T3282" s="155"/>
      <c r="U3282" s="155"/>
      <c r="V3282" s="155"/>
      <c r="W3282" s="155"/>
      <c r="X3282" s="155"/>
      <c r="Y3282" s="155"/>
      <c r="Z3282" s="155"/>
      <c r="AA3282" s="155"/>
      <c r="AB3282" s="155"/>
      <c r="AC3282" s="155"/>
      <c r="AD3282" s="155"/>
      <c r="AE3282" s="155"/>
      <c r="AF3282" s="155"/>
      <c r="AG3282" s="155"/>
      <c r="AH3282" s="155"/>
    </row>
    <row r="3283" spans="18:34" x14ac:dyDescent="0.25">
      <c r="R3283" s="155"/>
      <c r="S3283" s="155"/>
      <c r="T3283" s="155"/>
      <c r="U3283" s="155"/>
      <c r="V3283" s="155"/>
      <c r="W3283" s="155"/>
      <c r="X3283" s="155"/>
      <c r="Y3283" s="155"/>
      <c r="Z3283" s="155"/>
      <c r="AA3283" s="155"/>
      <c r="AB3283" s="155"/>
      <c r="AC3283" s="155"/>
      <c r="AD3283" s="155"/>
      <c r="AE3283" s="155"/>
      <c r="AF3283" s="155"/>
      <c r="AG3283" s="155"/>
      <c r="AH3283" s="155"/>
    </row>
    <row r="3284" spans="18:34" x14ac:dyDescent="0.25">
      <c r="R3284" s="155"/>
      <c r="S3284" s="155"/>
      <c r="T3284" s="155"/>
      <c r="U3284" s="155"/>
      <c r="V3284" s="155"/>
      <c r="W3284" s="155"/>
      <c r="X3284" s="155"/>
      <c r="Y3284" s="155"/>
      <c r="Z3284" s="155"/>
      <c r="AA3284" s="155"/>
      <c r="AB3284" s="155"/>
      <c r="AC3284" s="155"/>
      <c r="AD3284" s="155"/>
      <c r="AE3284" s="155"/>
      <c r="AF3284" s="155"/>
      <c r="AG3284" s="155"/>
      <c r="AH3284" s="155"/>
    </row>
    <row r="3285" spans="18:34" x14ac:dyDescent="0.25">
      <c r="R3285" s="155"/>
      <c r="S3285" s="155"/>
      <c r="T3285" s="155"/>
      <c r="U3285" s="155"/>
      <c r="V3285" s="155"/>
      <c r="W3285" s="155"/>
      <c r="X3285" s="155"/>
      <c r="Y3285" s="155"/>
      <c r="Z3285" s="155"/>
      <c r="AA3285" s="155"/>
      <c r="AB3285" s="155"/>
      <c r="AC3285" s="155"/>
      <c r="AD3285" s="155"/>
      <c r="AE3285" s="155"/>
      <c r="AF3285" s="155"/>
      <c r="AG3285" s="155"/>
      <c r="AH3285" s="155"/>
    </row>
    <row r="3286" spans="18:34" x14ac:dyDescent="0.25">
      <c r="R3286" s="155"/>
      <c r="S3286" s="155"/>
      <c r="T3286" s="155"/>
      <c r="U3286" s="155"/>
      <c r="V3286" s="155"/>
      <c r="W3286" s="155"/>
      <c r="X3286" s="155"/>
      <c r="Y3286" s="155"/>
      <c r="Z3286" s="155"/>
      <c r="AA3286" s="155"/>
      <c r="AB3286" s="155"/>
      <c r="AC3286" s="155"/>
      <c r="AD3286" s="155"/>
      <c r="AE3286" s="155"/>
      <c r="AF3286" s="155"/>
      <c r="AG3286" s="155"/>
      <c r="AH3286" s="155"/>
    </row>
    <row r="3287" spans="18:34" x14ac:dyDescent="0.25">
      <c r="R3287" s="155"/>
      <c r="S3287" s="155"/>
      <c r="T3287" s="155"/>
      <c r="U3287" s="155"/>
      <c r="V3287" s="155"/>
      <c r="W3287" s="155"/>
      <c r="X3287" s="155"/>
      <c r="Y3287" s="155"/>
      <c r="Z3287" s="155"/>
      <c r="AA3287" s="155"/>
      <c r="AB3287" s="155"/>
      <c r="AC3287" s="155"/>
      <c r="AD3287" s="155"/>
      <c r="AE3287" s="155"/>
      <c r="AF3287" s="155"/>
      <c r="AG3287" s="155"/>
      <c r="AH3287" s="155"/>
    </row>
    <row r="3288" spans="18:34" x14ac:dyDescent="0.25">
      <c r="R3288" s="155"/>
      <c r="S3288" s="155"/>
      <c r="T3288" s="155"/>
      <c r="U3288" s="155"/>
      <c r="V3288" s="155"/>
      <c r="W3288" s="155"/>
      <c r="X3288" s="155"/>
      <c r="Y3288" s="155"/>
      <c r="Z3288" s="155"/>
      <c r="AA3288" s="155"/>
      <c r="AB3288" s="155"/>
      <c r="AC3288" s="155"/>
      <c r="AD3288" s="155"/>
      <c r="AE3288" s="155"/>
      <c r="AF3288" s="155"/>
      <c r="AG3288" s="155"/>
      <c r="AH3288" s="155"/>
    </row>
    <row r="3289" spans="18:34" x14ac:dyDescent="0.25">
      <c r="R3289" s="155"/>
      <c r="S3289" s="155"/>
      <c r="T3289" s="155"/>
      <c r="U3289" s="155"/>
      <c r="V3289" s="155"/>
      <c r="W3289" s="155"/>
      <c r="X3289" s="155"/>
      <c r="Y3289" s="155"/>
      <c r="Z3289" s="155"/>
      <c r="AA3289" s="155"/>
      <c r="AB3289" s="155"/>
      <c r="AC3289" s="155"/>
      <c r="AD3289" s="155"/>
      <c r="AE3289" s="155"/>
      <c r="AF3289" s="155"/>
      <c r="AG3289" s="155"/>
      <c r="AH3289" s="155"/>
    </row>
    <row r="3290" spans="18:34" x14ac:dyDescent="0.25">
      <c r="R3290" s="155"/>
      <c r="S3290" s="155"/>
      <c r="T3290" s="155"/>
      <c r="U3290" s="155"/>
      <c r="V3290" s="155"/>
      <c r="W3290" s="155"/>
      <c r="X3290" s="155"/>
      <c r="Y3290" s="155"/>
      <c r="Z3290" s="155"/>
      <c r="AA3290" s="155"/>
      <c r="AB3290" s="155"/>
      <c r="AC3290" s="155"/>
      <c r="AD3290" s="155"/>
      <c r="AE3290" s="155"/>
      <c r="AF3290" s="155"/>
      <c r="AG3290" s="155"/>
      <c r="AH3290" s="15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35"/>
  <sheetViews>
    <sheetView workbookViewId="0"/>
  </sheetViews>
  <sheetFormatPr defaultRowHeight="15" x14ac:dyDescent="0.25"/>
  <cols>
    <col min="2" max="2" width="11.42578125" customWidth="1"/>
    <col min="6" max="7" width="9.140625" style="154" customWidth="1"/>
  </cols>
  <sheetData>
    <row r="1" spans="1:20" s="154" customFormat="1" x14ac:dyDescent="0.25">
      <c r="A1" s="81" t="s">
        <v>547</v>
      </c>
      <c r="Q1" s="83"/>
      <c r="R1" s="83"/>
      <c r="S1" s="83"/>
      <c r="T1" s="3"/>
    </row>
    <row r="2" spans="1:20" s="154" customFormat="1" x14ac:dyDescent="0.25">
      <c r="A2" s="81" t="s">
        <v>555</v>
      </c>
      <c r="Q2" s="83"/>
      <c r="R2" s="83"/>
      <c r="S2" s="83"/>
      <c r="T2" s="3"/>
    </row>
    <row r="3" spans="1:20" s="154" customFormat="1" ht="15.75" thickBot="1" x14ac:dyDescent="0.3">
      <c r="A3" s="219" t="s">
        <v>75</v>
      </c>
    </row>
    <row r="4" spans="1:20" ht="15.75" thickBot="1" x14ac:dyDescent="0.3">
      <c r="A4" s="130" t="s">
        <v>10</v>
      </c>
      <c r="B4" s="24" t="s">
        <v>11</v>
      </c>
      <c r="C4" s="24" t="s">
        <v>207</v>
      </c>
      <c r="D4" s="24" t="s">
        <v>208</v>
      </c>
      <c r="E4" s="24" t="s">
        <v>209</v>
      </c>
      <c r="F4" s="113" t="s">
        <v>504</v>
      </c>
      <c r="G4" s="38" t="s">
        <v>506</v>
      </c>
      <c r="H4" s="24" t="s">
        <v>509</v>
      </c>
      <c r="I4" s="24" t="s">
        <v>211</v>
      </c>
      <c r="J4" s="24" t="s">
        <v>212</v>
      </c>
      <c r="K4" s="24" t="s">
        <v>15</v>
      </c>
      <c r="L4" s="24" t="s">
        <v>210</v>
      </c>
    </row>
    <row r="5" spans="1:20" x14ac:dyDescent="0.25">
      <c r="A5" s="173">
        <v>34003</v>
      </c>
      <c r="B5" s="174">
        <v>2260001010</v>
      </c>
      <c r="C5" s="174" t="s">
        <v>82</v>
      </c>
      <c r="D5" s="174" t="s">
        <v>83</v>
      </c>
      <c r="E5" s="174" t="s">
        <v>84</v>
      </c>
      <c r="F5" s="176">
        <v>0.26283553127333331</v>
      </c>
      <c r="G5" s="174">
        <v>2.8542480266666669E-3</v>
      </c>
      <c r="H5" s="174">
        <v>0.26897319335333331</v>
      </c>
      <c r="I5" s="174">
        <v>9.6253709200000009E-3</v>
      </c>
      <c r="J5" s="174">
        <v>8.8552236666666669E-3</v>
      </c>
      <c r="K5" s="174">
        <v>9.9207900000000009E-6</v>
      </c>
      <c r="L5" s="174">
        <v>3.2334426666666671E-5</v>
      </c>
    </row>
    <row r="6" spans="1:20" x14ac:dyDescent="0.25">
      <c r="A6" s="173">
        <v>34003</v>
      </c>
      <c r="B6" s="174">
        <v>2260001020</v>
      </c>
      <c r="C6" s="174" t="s">
        <v>85</v>
      </c>
      <c r="D6" s="174" t="s">
        <v>83</v>
      </c>
      <c r="E6" s="174" t="s">
        <v>84</v>
      </c>
      <c r="F6" s="176">
        <v>0</v>
      </c>
      <c r="G6" s="174">
        <v>0</v>
      </c>
      <c r="H6" s="174">
        <v>0</v>
      </c>
      <c r="I6" s="174">
        <v>0</v>
      </c>
      <c r="J6" s="174">
        <v>0</v>
      </c>
      <c r="K6" s="174">
        <v>0</v>
      </c>
      <c r="L6" s="174">
        <v>0</v>
      </c>
    </row>
    <row r="7" spans="1:20" x14ac:dyDescent="0.25">
      <c r="A7" s="173">
        <v>34003</v>
      </c>
      <c r="B7" s="174">
        <v>2260001030</v>
      </c>
      <c r="C7" s="174" t="s">
        <v>86</v>
      </c>
      <c r="D7" s="174" t="s">
        <v>83</v>
      </c>
      <c r="E7" s="174" t="s">
        <v>84</v>
      </c>
      <c r="F7" s="176">
        <v>0.19260111475</v>
      </c>
      <c r="G7" s="174">
        <v>4.1417461066666668E-3</v>
      </c>
      <c r="H7" s="174">
        <v>0.41173777069333334</v>
      </c>
      <c r="I7" s="174">
        <v>6.5326564966666665E-3</v>
      </c>
      <c r="J7" s="174">
        <v>6.009794120000001E-3</v>
      </c>
      <c r="K7" s="174">
        <v>1.2492846666666667E-5</v>
      </c>
      <c r="L7" s="174">
        <v>3.3436736666666676E-5</v>
      </c>
    </row>
    <row r="8" spans="1:20" x14ac:dyDescent="0.25">
      <c r="A8" s="173">
        <v>34003</v>
      </c>
      <c r="B8" s="174">
        <v>2260001060</v>
      </c>
      <c r="C8" s="174" t="s">
        <v>87</v>
      </c>
      <c r="D8" s="174" t="s">
        <v>83</v>
      </c>
      <c r="E8" s="174" t="s">
        <v>84</v>
      </c>
      <c r="F8" s="176">
        <v>4.3225249466666664E-3</v>
      </c>
      <c r="G8" s="174">
        <v>1.1735927133333332E-3</v>
      </c>
      <c r="H8" s="174">
        <v>0.13221106140000002</v>
      </c>
      <c r="I8" s="174">
        <v>6.6873473333333352E-5</v>
      </c>
      <c r="J8" s="174">
        <v>6.1361923333333346E-5</v>
      </c>
      <c r="K8" s="174">
        <v>3.3069300000000005E-6</v>
      </c>
      <c r="L8" s="174">
        <v>6.6138600000000009E-6</v>
      </c>
    </row>
    <row r="9" spans="1:20" x14ac:dyDescent="0.25">
      <c r="A9" s="173">
        <v>34003</v>
      </c>
      <c r="B9" s="174">
        <v>2260002006</v>
      </c>
      <c r="C9" s="174" t="s">
        <v>88</v>
      </c>
      <c r="D9" s="174" t="s">
        <v>89</v>
      </c>
      <c r="E9" s="174" t="s">
        <v>84</v>
      </c>
      <c r="F9" s="176">
        <v>2.3848844286666671E-2</v>
      </c>
      <c r="G9" s="174">
        <v>5.9745201999999997E-4</v>
      </c>
      <c r="H9" s="174">
        <v>9.9515444490000007E-2</v>
      </c>
      <c r="I9" s="174">
        <v>3.6265998999999998E-3</v>
      </c>
      <c r="J9" s="174">
        <v>3.3359574966666666E-3</v>
      </c>
      <c r="K9" s="174">
        <v>1.4697466666666668E-6</v>
      </c>
      <c r="L9" s="174">
        <v>4.4092400000000003E-6</v>
      </c>
    </row>
    <row r="10" spans="1:20" x14ac:dyDescent="0.25">
      <c r="A10" s="173">
        <v>34003</v>
      </c>
      <c r="B10" s="174">
        <v>2260002009</v>
      </c>
      <c r="C10" s="174" t="s">
        <v>90</v>
      </c>
      <c r="D10" s="174" t="s">
        <v>89</v>
      </c>
      <c r="E10" s="174" t="s">
        <v>84</v>
      </c>
      <c r="F10" s="176">
        <v>8.2746737333333324E-4</v>
      </c>
      <c r="G10" s="174">
        <v>4.0050596666666668E-5</v>
      </c>
      <c r="H10" s="174">
        <v>3.7305844766666665E-3</v>
      </c>
      <c r="I10" s="174">
        <v>1.282353966666667E-4</v>
      </c>
      <c r="J10" s="174">
        <v>1.1794717E-4</v>
      </c>
      <c r="K10" s="174">
        <v>0</v>
      </c>
      <c r="L10" s="174">
        <v>0</v>
      </c>
    </row>
    <row r="11" spans="1:20" x14ac:dyDescent="0.25">
      <c r="A11" s="173">
        <v>34003</v>
      </c>
      <c r="B11" s="174">
        <v>2260002021</v>
      </c>
      <c r="C11" s="174" t="s">
        <v>91</v>
      </c>
      <c r="D11" s="174" t="s">
        <v>89</v>
      </c>
      <c r="E11" s="174" t="s">
        <v>84</v>
      </c>
      <c r="F11" s="176">
        <v>9.8803719666666666E-4</v>
      </c>
      <c r="G11" s="174">
        <v>4.7766766666666671E-5</v>
      </c>
      <c r="H11" s="174">
        <v>4.5014666033333329E-3</v>
      </c>
      <c r="I11" s="174">
        <v>1.5469083666666666E-4</v>
      </c>
      <c r="J11" s="174">
        <v>1.4183055333333335E-4</v>
      </c>
      <c r="K11" s="174">
        <v>0</v>
      </c>
      <c r="L11" s="174">
        <v>0</v>
      </c>
    </row>
    <row r="12" spans="1:20" x14ac:dyDescent="0.25">
      <c r="A12" s="173">
        <v>34003</v>
      </c>
      <c r="B12" s="174">
        <v>2260002027</v>
      </c>
      <c r="C12" s="174" t="s">
        <v>92</v>
      </c>
      <c r="D12" s="174" t="s">
        <v>89</v>
      </c>
      <c r="E12" s="174" t="s">
        <v>84</v>
      </c>
      <c r="F12" s="176">
        <v>8.083606666666666E-6</v>
      </c>
      <c r="G12" s="174">
        <v>0</v>
      </c>
      <c r="H12" s="174">
        <v>3.2334426666666671E-5</v>
      </c>
      <c r="I12" s="174">
        <v>1.1023100000000001E-6</v>
      </c>
      <c r="J12" s="174">
        <v>1.1023100000000001E-6</v>
      </c>
      <c r="K12" s="174">
        <v>0</v>
      </c>
      <c r="L12" s="174">
        <v>0</v>
      </c>
    </row>
    <row r="13" spans="1:20" x14ac:dyDescent="0.25">
      <c r="A13" s="173">
        <v>34003</v>
      </c>
      <c r="B13" s="174">
        <v>2260002039</v>
      </c>
      <c r="C13" s="174" t="s">
        <v>93</v>
      </c>
      <c r="D13" s="174" t="s">
        <v>89</v>
      </c>
      <c r="E13" s="174" t="s">
        <v>84</v>
      </c>
      <c r="F13" s="176">
        <v>6.0886092849999997E-2</v>
      </c>
      <c r="G13" s="174">
        <v>1.5715266233333333E-3</v>
      </c>
      <c r="H13" s="174">
        <v>0.25920929880999993</v>
      </c>
      <c r="I13" s="174">
        <v>9.4548803066666666E-3</v>
      </c>
      <c r="J13" s="174">
        <v>8.6983282100000017E-3</v>
      </c>
      <c r="K13" s="174">
        <v>4.4092400000000003E-6</v>
      </c>
      <c r="L13" s="174">
        <v>1.1390536666666669E-5</v>
      </c>
    </row>
    <row r="14" spans="1:20" x14ac:dyDescent="0.25">
      <c r="A14" s="173">
        <v>34003</v>
      </c>
      <c r="B14" s="174">
        <v>2260002054</v>
      </c>
      <c r="C14" s="174" t="s">
        <v>94</v>
      </c>
      <c r="D14" s="174" t="s">
        <v>89</v>
      </c>
      <c r="E14" s="174" t="s">
        <v>84</v>
      </c>
      <c r="F14" s="176">
        <v>2.0172273E-4</v>
      </c>
      <c r="G14" s="174">
        <v>9.185916666666668E-6</v>
      </c>
      <c r="H14" s="174">
        <v>9.185916666666666E-4</v>
      </c>
      <c r="I14" s="174">
        <v>3.1232116666666665E-5</v>
      </c>
      <c r="J14" s="174">
        <v>2.9027496666666665E-5</v>
      </c>
      <c r="K14" s="174">
        <v>0</v>
      </c>
      <c r="L14" s="174">
        <v>0</v>
      </c>
    </row>
    <row r="15" spans="1:20" x14ac:dyDescent="0.25">
      <c r="A15" s="173">
        <v>34003</v>
      </c>
      <c r="B15" s="174">
        <v>2260003030</v>
      </c>
      <c r="C15" s="174" t="s">
        <v>95</v>
      </c>
      <c r="D15" s="174" t="s">
        <v>96</v>
      </c>
      <c r="E15" s="174" t="s">
        <v>84</v>
      </c>
      <c r="F15" s="176">
        <v>2.2597355000000002E-4</v>
      </c>
      <c r="G15" s="174">
        <v>9.9207900000000009E-6</v>
      </c>
      <c r="H15" s="174">
        <v>9.4284248666666665E-4</v>
      </c>
      <c r="I15" s="174">
        <v>3.2334426666666671E-5</v>
      </c>
      <c r="J15" s="174">
        <v>3.012980666666667E-5</v>
      </c>
      <c r="K15" s="174">
        <v>0</v>
      </c>
      <c r="L15" s="174">
        <v>0</v>
      </c>
    </row>
    <row r="16" spans="1:20" x14ac:dyDescent="0.25">
      <c r="A16" s="173">
        <v>34003</v>
      </c>
      <c r="B16" s="174">
        <v>2260003040</v>
      </c>
      <c r="C16" s="174" t="s">
        <v>97</v>
      </c>
      <c r="D16" s="174" t="s">
        <v>96</v>
      </c>
      <c r="E16" s="174" t="s">
        <v>84</v>
      </c>
      <c r="F16" s="176">
        <v>1.7636960000000001E-5</v>
      </c>
      <c r="G16" s="174">
        <v>1.1023100000000001E-6</v>
      </c>
      <c r="H16" s="174">
        <v>7.495708E-5</v>
      </c>
      <c r="I16" s="174">
        <v>2.2046200000000002E-6</v>
      </c>
      <c r="J16" s="174">
        <v>2.2046200000000002E-6</v>
      </c>
      <c r="K16" s="174">
        <v>0</v>
      </c>
      <c r="L16" s="174">
        <v>0</v>
      </c>
    </row>
    <row r="17" spans="1:12" x14ac:dyDescent="0.25">
      <c r="A17" s="173">
        <v>34003</v>
      </c>
      <c r="B17" s="174">
        <v>2260004015</v>
      </c>
      <c r="C17" s="174" t="s">
        <v>98</v>
      </c>
      <c r="D17" s="174" t="s">
        <v>99</v>
      </c>
      <c r="E17" s="174" t="s">
        <v>84</v>
      </c>
      <c r="F17" s="176">
        <v>6.4022164800000003E-3</v>
      </c>
      <c r="G17" s="174">
        <v>2.7631237333333334E-4</v>
      </c>
      <c r="H17" s="174">
        <v>2.3823858593333334E-2</v>
      </c>
      <c r="I17" s="174">
        <v>8.5245306666666663E-4</v>
      </c>
      <c r="J17" s="174">
        <v>7.8447728333333336E-4</v>
      </c>
      <c r="K17" s="174">
        <v>1.1023100000000001E-6</v>
      </c>
      <c r="L17" s="174">
        <v>2.2046200000000002E-6</v>
      </c>
    </row>
    <row r="18" spans="1:12" x14ac:dyDescent="0.25">
      <c r="A18" s="173">
        <v>34003</v>
      </c>
      <c r="B18" s="174">
        <v>2260004016</v>
      </c>
      <c r="C18" s="174" t="s">
        <v>98</v>
      </c>
      <c r="D18" s="174" t="s">
        <v>100</v>
      </c>
      <c r="E18" s="174" t="s">
        <v>84</v>
      </c>
      <c r="F18" s="176">
        <v>5.7270516049999998E-2</v>
      </c>
      <c r="G18" s="174">
        <v>2.7293195599999999E-3</v>
      </c>
      <c r="H18" s="174">
        <v>0.23799718004333328</v>
      </c>
      <c r="I18" s="174">
        <v>8.4984426633333329E-3</v>
      </c>
      <c r="J18" s="174">
        <v>7.8186848300000004E-3</v>
      </c>
      <c r="K18" s="174">
        <v>7.7161700000000004E-6</v>
      </c>
      <c r="L18" s="174">
        <v>1.7636960000000001E-5</v>
      </c>
    </row>
    <row r="19" spans="1:12" x14ac:dyDescent="0.25">
      <c r="A19" s="173">
        <v>34003</v>
      </c>
      <c r="B19" s="174">
        <v>2260004020</v>
      </c>
      <c r="C19" s="174" t="s">
        <v>101</v>
      </c>
      <c r="D19" s="174" t="s">
        <v>99</v>
      </c>
      <c r="E19" s="174" t="s">
        <v>84</v>
      </c>
      <c r="F19" s="176">
        <v>8.0548731193333334E-2</v>
      </c>
      <c r="G19" s="174">
        <v>2.3692316266666668E-3</v>
      </c>
      <c r="H19" s="174">
        <v>0.21187757715666669</v>
      </c>
      <c r="I19" s="174">
        <v>7.32595226E-3</v>
      </c>
      <c r="J19" s="174">
        <v>6.7395233400000002E-3</v>
      </c>
      <c r="K19" s="174">
        <v>6.6138600000000009E-6</v>
      </c>
      <c r="L19" s="174">
        <v>1.5432340000000001E-5</v>
      </c>
    </row>
    <row r="20" spans="1:12" x14ac:dyDescent="0.25">
      <c r="A20" s="173">
        <v>34003</v>
      </c>
      <c r="B20" s="174">
        <v>2260004021</v>
      </c>
      <c r="C20" s="174" t="s">
        <v>101</v>
      </c>
      <c r="D20" s="174" t="s">
        <v>100</v>
      </c>
      <c r="E20" s="174" t="s">
        <v>84</v>
      </c>
      <c r="F20" s="176">
        <v>0.84554195040333335</v>
      </c>
      <c r="G20" s="174">
        <v>1.8908658303333332E-2</v>
      </c>
      <c r="H20" s="174">
        <v>3.0129733179333336</v>
      </c>
      <c r="I20" s="174">
        <v>0.10956667450666667</v>
      </c>
      <c r="J20" s="174">
        <v>0.10080073795</v>
      </c>
      <c r="K20" s="174">
        <v>5.1073696666666667E-5</v>
      </c>
      <c r="L20" s="174">
        <v>1.3815618666666667E-4</v>
      </c>
    </row>
    <row r="21" spans="1:12" x14ac:dyDescent="0.25">
      <c r="A21" s="173">
        <v>34003</v>
      </c>
      <c r="B21" s="174">
        <v>2260004025</v>
      </c>
      <c r="C21" s="174" t="s">
        <v>102</v>
      </c>
      <c r="D21" s="174" t="s">
        <v>99</v>
      </c>
      <c r="E21" s="174" t="s">
        <v>84</v>
      </c>
      <c r="F21" s="176">
        <v>0.13063255348</v>
      </c>
      <c r="G21" s="174">
        <v>5.3061529033333332E-3</v>
      </c>
      <c r="H21" s="174">
        <v>0.43398900035333332</v>
      </c>
      <c r="I21" s="174">
        <v>1.6889961256666666E-2</v>
      </c>
      <c r="J21" s="174">
        <v>1.5538896633333332E-2</v>
      </c>
      <c r="K21" s="174">
        <v>1.433003E-5</v>
      </c>
      <c r="L21" s="174">
        <v>3.4539046666666668E-5</v>
      </c>
    </row>
    <row r="22" spans="1:12" x14ac:dyDescent="0.25">
      <c r="A22" s="173">
        <v>34003</v>
      </c>
      <c r="B22" s="174">
        <v>2260004026</v>
      </c>
      <c r="C22" s="174" t="s">
        <v>102</v>
      </c>
      <c r="D22" s="174" t="s">
        <v>100</v>
      </c>
      <c r="E22" s="174" t="s">
        <v>84</v>
      </c>
      <c r="F22" s="176">
        <v>0.67408167170666677</v>
      </c>
      <c r="G22" s="174">
        <v>2.6518639106666669E-2</v>
      </c>
      <c r="H22" s="174">
        <v>2.6307473254333336</v>
      </c>
      <c r="I22" s="174">
        <v>9.1388112859999995E-2</v>
      </c>
      <c r="J22" s="174">
        <v>8.4077592940000001E-2</v>
      </c>
      <c r="K22" s="174">
        <v>7.1282713333333347E-5</v>
      </c>
      <c r="L22" s="174">
        <v>1.7600216333333335E-4</v>
      </c>
    </row>
    <row r="23" spans="1:12" x14ac:dyDescent="0.25">
      <c r="A23" s="173">
        <v>34003</v>
      </c>
      <c r="B23" s="174">
        <v>2260004030</v>
      </c>
      <c r="C23" s="174" t="s">
        <v>103</v>
      </c>
      <c r="D23" s="174" t="s">
        <v>99</v>
      </c>
      <c r="E23" s="174" t="s">
        <v>84</v>
      </c>
      <c r="F23" s="176">
        <v>7.915541135333333E-2</v>
      </c>
      <c r="G23" s="174">
        <v>3.3918078700000006E-3</v>
      </c>
      <c r="H23" s="174">
        <v>0.2962638168966667</v>
      </c>
      <c r="I23" s="174">
        <v>1.0574827266666668E-2</v>
      </c>
      <c r="J23" s="174">
        <v>9.7289880600000007E-3</v>
      </c>
      <c r="K23" s="174">
        <v>8.8184800000000007E-6</v>
      </c>
      <c r="L23" s="174">
        <v>2.2046200000000002E-5</v>
      </c>
    </row>
    <row r="24" spans="1:12" x14ac:dyDescent="0.25">
      <c r="A24" s="173">
        <v>34003</v>
      </c>
      <c r="B24" s="174">
        <v>2260004031</v>
      </c>
      <c r="C24" s="174" t="s">
        <v>103</v>
      </c>
      <c r="D24" s="174" t="s">
        <v>100</v>
      </c>
      <c r="E24" s="174" t="s">
        <v>84</v>
      </c>
      <c r="F24" s="176">
        <v>0.67368116574000003</v>
      </c>
      <c r="G24" s="174">
        <v>2.4584819930000001E-2</v>
      </c>
      <c r="H24" s="174">
        <v>2.9315309807666665</v>
      </c>
      <c r="I24" s="174">
        <v>0.10391145677000001</v>
      </c>
      <c r="J24" s="174">
        <v>9.5598202186666661E-2</v>
      </c>
      <c r="K24" s="174">
        <v>6.6873473333333352E-5</v>
      </c>
      <c r="L24" s="174">
        <v>1.6938830333333333E-4</v>
      </c>
    </row>
    <row r="25" spans="1:12" x14ac:dyDescent="0.25">
      <c r="A25" s="173">
        <v>34003</v>
      </c>
      <c r="B25" s="174">
        <v>2260004035</v>
      </c>
      <c r="C25" s="174" t="s">
        <v>104</v>
      </c>
      <c r="D25" s="174" t="s">
        <v>99</v>
      </c>
      <c r="E25" s="174" t="s">
        <v>84</v>
      </c>
      <c r="F25" s="176">
        <v>4.883600736666667E-3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</row>
    <row r="26" spans="1:12" x14ac:dyDescent="0.25">
      <c r="A26" s="173">
        <v>34003</v>
      </c>
      <c r="B26" s="174">
        <v>2260004036</v>
      </c>
      <c r="C26" s="174" t="s">
        <v>104</v>
      </c>
      <c r="D26" s="174" t="s">
        <v>100</v>
      </c>
      <c r="E26" s="174" t="s">
        <v>84</v>
      </c>
      <c r="F26" s="176">
        <v>9.7554435000000007E-4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</row>
    <row r="27" spans="1:12" x14ac:dyDescent="0.25">
      <c r="A27" s="173">
        <v>34003</v>
      </c>
      <c r="B27" s="174">
        <v>2260004071</v>
      </c>
      <c r="C27" s="174" t="s">
        <v>105</v>
      </c>
      <c r="D27" s="174" t="s">
        <v>100</v>
      </c>
      <c r="E27" s="174" t="s">
        <v>84</v>
      </c>
      <c r="F27" s="176">
        <v>2.1384814E-4</v>
      </c>
      <c r="G27" s="174">
        <v>1.1023100000000001E-5</v>
      </c>
      <c r="H27" s="174">
        <v>1.0365388366666665E-3</v>
      </c>
      <c r="I27" s="174">
        <v>3.5641356666666673E-5</v>
      </c>
      <c r="J27" s="174">
        <v>3.2334426666666671E-5</v>
      </c>
      <c r="K27" s="174">
        <v>0</v>
      </c>
      <c r="L27" s="174">
        <v>0</v>
      </c>
    </row>
    <row r="28" spans="1:12" x14ac:dyDescent="0.25">
      <c r="A28" s="173">
        <v>34003</v>
      </c>
      <c r="B28" s="174">
        <v>2260005035</v>
      </c>
      <c r="C28" s="174" t="s">
        <v>106</v>
      </c>
      <c r="D28" s="174" t="s">
        <v>107</v>
      </c>
      <c r="E28" s="174" t="s">
        <v>84</v>
      </c>
      <c r="F28" s="176">
        <v>2.2046200000000002E-6</v>
      </c>
      <c r="G28" s="174">
        <v>0</v>
      </c>
      <c r="H28" s="174">
        <v>7.7161700000000004E-6</v>
      </c>
      <c r="I28" s="174">
        <v>0</v>
      </c>
      <c r="J28" s="174">
        <v>0</v>
      </c>
      <c r="K28" s="174">
        <v>0</v>
      </c>
      <c r="L28" s="174">
        <v>0</v>
      </c>
    </row>
    <row r="29" spans="1:12" x14ac:dyDescent="0.25">
      <c r="A29" s="173">
        <v>34003</v>
      </c>
      <c r="B29" s="174">
        <v>2260006005</v>
      </c>
      <c r="C29" s="174" t="s">
        <v>108</v>
      </c>
      <c r="D29" s="174" t="s">
        <v>109</v>
      </c>
      <c r="E29" s="174" t="s">
        <v>84</v>
      </c>
      <c r="F29" s="176">
        <v>4.0137679156666668E-2</v>
      </c>
      <c r="G29" s="174">
        <v>1.5491129866666666E-3</v>
      </c>
      <c r="H29" s="174">
        <v>0.14241587994333335</v>
      </c>
      <c r="I29" s="174">
        <v>4.9545160133333327E-3</v>
      </c>
      <c r="J29" s="174">
        <v>4.5584192866666672E-3</v>
      </c>
      <c r="K29" s="174">
        <v>4.4092400000000003E-6</v>
      </c>
      <c r="L29" s="174">
        <v>9.9207900000000009E-6</v>
      </c>
    </row>
    <row r="30" spans="1:12" x14ac:dyDescent="0.25">
      <c r="A30" s="173">
        <v>34003</v>
      </c>
      <c r="B30" s="174">
        <v>2260006010</v>
      </c>
      <c r="C30" s="174" t="s">
        <v>110</v>
      </c>
      <c r="D30" s="174" t="s">
        <v>109</v>
      </c>
      <c r="E30" s="174" t="s">
        <v>84</v>
      </c>
      <c r="F30" s="176">
        <v>0.28387275018666669</v>
      </c>
      <c r="G30" s="174">
        <v>1.0556822869999998E-2</v>
      </c>
      <c r="H30" s="174">
        <v>0.92379456986666675</v>
      </c>
      <c r="I30" s="174">
        <v>3.6646663386666667E-2</v>
      </c>
      <c r="J30" s="174">
        <v>3.371525366E-2</v>
      </c>
      <c r="K30" s="174">
        <v>2.7925186666666666E-5</v>
      </c>
      <c r="L30" s="174">
        <v>6.7975783333333324E-5</v>
      </c>
    </row>
    <row r="31" spans="1:12" x14ac:dyDescent="0.25">
      <c r="A31" s="173">
        <v>34003</v>
      </c>
      <c r="B31" s="174">
        <v>2260006015</v>
      </c>
      <c r="C31" s="174" t="s">
        <v>111</v>
      </c>
      <c r="D31" s="174" t="s">
        <v>109</v>
      </c>
      <c r="E31" s="174" t="s">
        <v>84</v>
      </c>
      <c r="F31" s="176">
        <v>1.0692407E-4</v>
      </c>
      <c r="G31" s="174">
        <v>4.4092400000000003E-6</v>
      </c>
      <c r="H31" s="174">
        <v>3.9425954333333329E-4</v>
      </c>
      <c r="I31" s="174">
        <v>1.3595156666666667E-5</v>
      </c>
      <c r="J31" s="174">
        <v>1.2492846666666667E-5</v>
      </c>
      <c r="K31" s="174">
        <v>0</v>
      </c>
      <c r="L31" s="174">
        <v>0</v>
      </c>
    </row>
    <row r="32" spans="1:12" x14ac:dyDescent="0.25">
      <c r="A32" s="173">
        <v>34003</v>
      </c>
      <c r="B32" s="174">
        <v>2260006035</v>
      </c>
      <c r="C32" s="174" t="s">
        <v>112</v>
      </c>
      <c r="D32" s="174" t="s">
        <v>109</v>
      </c>
      <c r="E32" s="174" t="s">
        <v>84</v>
      </c>
      <c r="F32" s="176">
        <v>1.7611239433333334E-3</v>
      </c>
      <c r="G32" s="174">
        <v>6.3566543333333329E-5</v>
      </c>
      <c r="H32" s="174">
        <v>6.2115168500000003E-3</v>
      </c>
      <c r="I32" s="174">
        <v>2.1274583000000001E-4</v>
      </c>
      <c r="J32" s="174">
        <v>1.9621117999999999E-4</v>
      </c>
      <c r="K32" s="174">
        <v>0</v>
      </c>
      <c r="L32" s="174">
        <v>0</v>
      </c>
    </row>
    <row r="33" spans="1:12" x14ac:dyDescent="0.25">
      <c r="A33" s="173">
        <v>34003</v>
      </c>
      <c r="B33" s="174">
        <v>2260007005</v>
      </c>
      <c r="C33" s="174" t="s">
        <v>113</v>
      </c>
      <c r="D33" s="174" t="s">
        <v>114</v>
      </c>
      <c r="E33" s="174" t="s">
        <v>84</v>
      </c>
      <c r="F33" s="176">
        <v>1.7049061333333334E-4</v>
      </c>
      <c r="G33" s="174">
        <v>3.6743666666666665E-6</v>
      </c>
      <c r="H33" s="174">
        <v>6.6542780333333324E-4</v>
      </c>
      <c r="I33" s="174">
        <v>2.4618256666666667E-5</v>
      </c>
      <c r="J33" s="174">
        <v>2.241363666666667E-5</v>
      </c>
      <c r="K33" s="174">
        <v>0</v>
      </c>
      <c r="L33" s="174">
        <v>0</v>
      </c>
    </row>
    <row r="34" spans="1:12" x14ac:dyDescent="0.25">
      <c r="A34" s="173">
        <v>34003</v>
      </c>
      <c r="B34" s="174">
        <v>2265001010</v>
      </c>
      <c r="C34" s="174" t="s">
        <v>82</v>
      </c>
      <c r="D34" s="174" t="s">
        <v>83</v>
      </c>
      <c r="E34" s="174" t="s">
        <v>115</v>
      </c>
      <c r="F34" s="176">
        <v>1.1665379293333333E-2</v>
      </c>
      <c r="G34" s="174">
        <v>1.7512031533333334E-3</v>
      </c>
      <c r="H34" s="174">
        <v>0.10478154679666668</v>
      </c>
      <c r="I34" s="174">
        <v>2.3626177666666664E-4</v>
      </c>
      <c r="J34" s="174">
        <v>2.1752250666666668E-4</v>
      </c>
      <c r="K34" s="174">
        <v>4.4092400000000003E-6</v>
      </c>
      <c r="L34" s="174">
        <v>1.0288226666666667E-5</v>
      </c>
    </row>
    <row r="35" spans="1:12" x14ac:dyDescent="0.25">
      <c r="A35" s="173">
        <v>34003</v>
      </c>
      <c r="B35" s="174">
        <v>2265001030</v>
      </c>
      <c r="C35" s="174" t="s">
        <v>86</v>
      </c>
      <c r="D35" s="174" t="s">
        <v>83</v>
      </c>
      <c r="E35" s="174" t="s">
        <v>115</v>
      </c>
      <c r="F35" s="176">
        <v>0.13290367951666668</v>
      </c>
      <c r="G35" s="174">
        <v>1.4229352353333335E-2</v>
      </c>
      <c r="H35" s="174">
        <v>1.3568958432333336</v>
      </c>
      <c r="I35" s="174">
        <v>2.3453482433333337E-3</v>
      </c>
      <c r="J35" s="174">
        <v>2.1579555433333332E-3</v>
      </c>
      <c r="K35" s="174">
        <v>5.0338823333333326E-5</v>
      </c>
      <c r="L35" s="174">
        <v>1.1059843666666665E-4</v>
      </c>
    </row>
    <row r="36" spans="1:12" x14ac:dyDescent="0.25">
      <c r="A36" s="173">
        <v>34003</v>
      </c>
      <c r="B36" s="174">
        <v>2265001050</v>
      </c>
      <c r="C36" s="174" t="s">
        <v>116</v>
      </c>
      <c r="D36" s="174" t="s">
        <v>83</v>
      </c>
      <c r="E36" s="174" t="s">
        <v>115</v>
      </c>
      <c r="F36" s="176">
        <v>2.6095719503333337E-2</v>
      </c>
      <c r="G36" s="174">
        <v>8.9761103300000002E-3</v>
      </c>
      <c r="H36" s="174">
        <v>1.2907939869</v>
      </c>
      <c r="I36" s="174">
        <v>6.4191185666666675E-4</v>
      </c>
      <c r="J36" s="174">
        <v>5.9083816000000001E-4</v>
      </c>
      <c r="K36" s="174">
        <v>3.012980666666667E-5</v>
      </c>
      <c r="L36" s="174">
        <v>6.4668853333333341E-5</v>
      </c>
    </row>
    <row r="37" spans="1:12" x14ac:dyDescent="0.25">
      <c r="A37" s="173">
        <v>34003</v>
      </c>
      <c r="B37" s="174">
        <v>2265001060</v>
      </c>
      <c r="C37" s="174" t="s">
        <v>87</v>
      </c>
      <c r="D37" s="174" t="s">
        <v>83</v>
      </c>
      <c r="E37" s="174" t="s">
        <v>115</v>
      </c>
      <c r="F37" s="176">
        <v>5.5273497766666667E-3</v>
      </c>
      <c r="G37" s="174">
        <v>1.7523054633333335E-3</v>
      </c>
      <c r="H37" s="174">
        <v>0.15246453790333334</v>
      </c>
      <c r="I37" s="174">
        <v>5.4748063333333341E-5</v>
      </c>
      <c r="J37" s="174">
        <v>5.0338823333333326E-5</v>
      </c>
      <c r="K37" s="174">
        <v>3.3069300000000005E-6</v>
      </c>
      <c r="L37" s="174">
        <v>6.6138600000000009E-6</v>
      </c>
    </row>
    <row r="38" spans="1:12" x14ac:dyDescent="0.25">
      <c r="A38" s="173">
        <v>34003</v>
      </c>
      <c r="B38" s="174">
        <v>2265002003</v>
      </c>
      <c r="C38" s="174" t="s">
        <v>117</v>
      </c>
      <c r="D38" s="174" t="s">
        <v>89</v>
      </c>
      <c r="E38" s="174" t="s">
        <v>115</v>
      </c>
      <c r="F38" s="176">
        <v>1.0122880166666666E-3</v>
      </c>
      <c r="G38" s="174">
        <v>4.5672377666666661E-4</v>
      </c>
      <c r="H38" s="174">
        <v>5.1298200469999999E-2</v>
      </c>
      <c r="I38" s="174">
        <v>2.9027496666666665E-5</v>
      </c>
      <c r="J38" s="174">
        <v>2.6822876666666664E-5</v>
      </c>
      <c r="K38" s="174">
        <v>1.1023100000000001E-6</v>
      </c>
      <c r="L38" s="174">
        <v>3.3069300000000005E-6</v>
      </c>
    </row>
    <row r="39" spans="1:12" x14ac:dyDescent="0.25">
      <c r="A39" s="173">
        <v>34003</v>
      </c>
      <c r="B39" s="174">
        <v>2265002006</v>
      </c>
      <c r="C39" s="174" t="s">
        <v>88</v>
      </c>
      <c r="D39" s="174" t="s">
        <v>89</v>
      </c>
      <c r="E39" s="174" t="s">
        <v>115</v>
      </c>
      <c r="F39" s="176">
        <v>9.9207900000000009E-6</v>
      </c>
      <c r="G39" s="174">
        <v>3.3069300000000005E-6</v>
      </c>
      <c r="H39" s="174">
        <v>4.6407250999999997E-4</v>
      </c>
      <c r="I39" s="174">
        <v>0</v>
      </c>
      <c r="J39" s="174">
        <v>0</v>
      </c>
      <c r="K39" s="174">
        <v>0</v>
      </c>
      <c r="L39" s="174">
        <v>0</v>
      </c>
    </row>
    <row r="40" spans="1:12" x14ac:dyDescent="0.25">
      <c r="A40" s="173">
        <v>34003</v>
      </c>
      <c r="B40" s="174">
        <v>2265002009</v>
      </c>
      <c r="C40" s="174" t="s">
        <v>90</v>
      </c>
      <c r="D40" s="174" t="s">
        <v>89</v>
      </c>
      <c r="E40" s="174" t="s">
        <v>115</v>
      </c>
      <c r="F40" s="176">
        <v>2.6161490666666664E-3</v>
      </c>
      <c r="G40" s="174">
        <v>8.0137937E-4</v>
      </c>
      <c r="H40" s="174">
        <v>9.0071587283333351E-2</v>
      </c>
      <c r="I40" s="174">
        <v>9.2594040000000004E-5</v>
      </c>
      <c r="J40" s="174">
        <v>8.4877870000000001E-5</v>
      </c>
      <c r="K40" s="174">
        <v>2.5720566666666666E-6</v>
      </c>
      <c r="L40" s="174">
        <v>5.8789866666666671E-6</v>
      </c>
    </row>
    <row r="41" spans="1:12" x14ac:dyDescent="0.25">
      <c r="A41" s="173">
        <v>34003</v>
      </c>
      <c r="B41" s="174">
        <v>2265002015</v>
      </c>
      <c r="C41" s="174" t="s">
        <v>118</v>
      </c>
      <c r="D41" s="174" t="s">
        <v>89</v>
      </c>
      <c r="E41" s="174" t="s">
        <v>115</v>
      </c>
      <c r="F41" s="176">
        <v>1.7666354933333333E-3</v>
      </c>
      <c r="G41" s="174">
        <v>7.5140798333333343E-4</v>
      </c>
      <c r="H41" s="174">
        <v>9.3044517353333342E-2</v>
      </c>
      <c r="I41" s="174">
        <v>5.1073696666666667E-5</v>
      </c>
      <c r="J41" s="174">
        <v>4.7031893333333337E-5</v>
      </c>
      <c r="K41" s="174">
        <v>2.2046200000000002E-6</v>
      </c>
      <c r="L41" s="174">
        <v>5.5115500000000006E-6</v>
      </c>
    </row>
    <row r="42" spans="1:12" x14ac:dyDescent="0.25">
      <c r="A42" s="173">
        <v>34003</v>
      </c>
      <c r="B42" s="174">
        <v>2265002021</v>
      </c>
      <c r="C42" s="174" t="s">
        <v>91</v>
      </c>
      <c r="D42" s="174" t="s">
        <v>89</v>
      </c>
      <c r="E42" s="174" t="s">
        <v>115</v>
      </c>
      <c r="F42" s="176">
        <v>4.6050837433333344E-3</v>
      </c>
      <c r="G42" s="174">
        <v>1.6086377266666667E-3</v>
      </c>
      <c r="H42" s="174">
        <v>0.19776066042333332</v>
      </c>
      <c r="I42" s="174">
        <v>1.2382615666666668E-4</v>
      </c>
      <c r="J42" s="174">
        <v>1.1353793E-4</v>
      </c>
      <c r="K42" s="174">
        <v>5.5115500000000006E-6</v>
      </c>
      <c r="L42" s="174">
        <v>1.1023100000000001E-5</v>
      </c>
    </row>
    <row r="43" spans="1:12" x14ac:dyDescent="0.25">
      <c r="A43" s="173">
        <v>34003</v>
      </c>
      <c r="B43" s="174">
        <v>2265002024</v>
      </c>
      <c r="C43" s="174" t="s">
        <v>119</v>
      </c>
      <c r="D43" s="174" t="s">
        <v>89</v>
      </c>
      <c r="E43" s="174" t="s">
        <v>115</v>
      </c>
      <c r="F43" s="176">
        <v>1.8500436166666665E-3</v>
      </c>
      <c r="G43" s="174">
        <v>6.3860492666666677E-4</v>
      </c>
      <c r="H43" s="174">
        <v>8.4372644583333337E-2</v>
      </c>
      <c r="I43" s="174">
        <v>5.4748063333333341E-5</v>
      </c>
      <c r="J43" s="174">
        <v>5.0338823333333326E-5</v>
      </c>
      <c r="K43" s="174">
        <v>2.2046200000000002E-6</v>
      </c>
      <c r="L43" s="174">
        <v>4.4092400000000003E-6</v>
      </c>
    </row>
    <row r="44" spans="1:12" x14ac:dyDescent="0.25">
      <c r="A44" s="173">
        <v>34003</v>
      </c>
      <c r="B44" s="174">
        <v>2265002027</v>
      </c>
      <c r="C44" s="174" t="s">
        <v>92</v>
      </c>
      <c r="D44" s="174" t="s">
        <v>89</v>
      </c>
      <c r="E44" s="174" t="s">
        <v>115</v>
      </c>
      <c r="F44" s="176">
        <v>9.3328913333333332E-5</v>
      </c>
      <c r="G44" s="174">
        <v>3.3436736666666676E-5</v>
      </c>
      <c r="H44" s="174">
        <v>4.1149232300000003E-3</v>
      </c>
      <c r="I44" s="174">
        <v>3.3069300000000005E-6</v>
      </c>
      <c r="J44" s="174">
        <v>3.3069300000000005E-6</v>
      </c>
      <c r="K44" s="174">
        <v>0</v>
      </c>
      <c r="L44" s="174">
        <v>0</v>
      </c>
    </row>
    <row r="45" spans="1:12" x14ac:dyDescent="0.25">
      <c r="A45" s="173">
        <v>34003</v>
      </c>
      <c r="B45" s="174">
        <v>2265002030</v>
      </c>
      <c r="C45" s="174" t="s">
        <v>120</v>
      </c>
      <c r="D45" s="174" t="s">
        <v>89</v>
      </c>
      <c r="E45" s="174" t="s">
        <v>115</v>
      </c>
      <c r="F45" s="176">
        <v>3.2529168099999996E-3</v>
      </c>
      <c r="G45" s="174">
        <v>1.4359424933333333E-3</v>
      </c>
      <c r="H45" s="174">
        <v>0.14973227884999998</v>
      </c>
      <c r="I45" s="174">
        <v>1.1133330999999998E-4</v>
      </c>
      <c r="J45" s="174">
        <v>1.0251482999999999E-4</v>
      </c>
      <c r="K45" s="174">
        <v>4.4092400000000003E-6</v>
      </c>
      <c r="L45" s="174">
        <v>9.9207900000000009E-6</v>
      </c>
    </row>
    <row r="46" spans="1:12" x14ac:dyDescent="0.25">
      <c r="A46" s="173">
        <v>34003</v>
      </c>
      <c r="B46" s="174">
        <v>2265002033</v>
      </c>
      <c r="C46" s="174" t="s">
        <v>121</v>
      </c>
      <c r="D46" s="174" t="s">
        <v>89</v>
      </c>
      <c r="E46" s="174" t="s">
        <v>115</v>
      </c>
      <c r="F46" s="176">
        <v>1.4454958466666669E-3</v>
      </c>
      <c r="G46" s="174">
        <v>7.6647288666666666E-4</v>
      </c>
      <c r="H46" s="174">
        <v>4.2391903106666663E-2</v>
      </c>
      <c r="I46" s="174">
        <v>5.3278316666666678E-5</v>
      </c>
      <c r="J46" s="174">
        <v>4.8869076666666663E-5</v>
      </c>
      <c r="K46" s="174">
        <v>1.1023100000000001E-6</v>
      </c>
      <c r="L46" s="174">
        <v>3.3069300000000005E-6</v>
      </c>
    </row>
    <row r="47" spans="1:12" x14ac:dyDescent="0.25">
      <c r="A47" s="173">
        <v>34003</v>
      </c>
      <c r="B47" s="174">
        <v>2265002039</v>
      </c>
      <c r="C47" s="174" t="s">
        <v>93</v>
      </c>
      <c r="D47" s="174" t="s">
        <v>89</v>
      </c>
      <c r="E47" s="174" t="s">
        <v>115</v>
      </c>
      <c r="F47" s="176">
        <v>7.2245397400000008E-3</v>
      </c>
      <c r="G47" s="174">
        <v>2.8009697100000001E-3</v>
      </c>
      <c r="H47" s="174">
        <v>0.37844286458000004</v>
      </c>
      <c r="I47" s="174">
        <v>1.9731348999999998E-4</v>
      </c>
      <c r="J47" s="174">
        <v>1.8151371333333336E-4</v>
      </c>
      <c r="K47" s="174">
        <v>9.9207900000000009E-6</v>
      </c>
      <c r="L47" s="174">
        <v>2.094389E-5</v>
      </c>
    </row>
    <row r="48" spans="1:12" x14ac:dyDescent="0.25">
      <c r="A48" s="173">
        <v>34003</v>
      </c>
      <c r="B48" s="174">
        <v>2265002042</v>
      </c>
      <c r="C48" s="174" t="s">
        <v>122</v>
      </c>
      <c r="D48" s="174" t="s">
        <v>89</v>
      </c>
      <c r="E48" s="174" t="s">
        <v>115</v>
      </c>
      <c r="F48" s="176">
        <v>5.4902386733333341E-3</v>
      </c>
      <c r="G48" s="174">
        <v>1.6038610499999998E-3</v>
      </c>
      <c r="H48" s="174">
        <v>0.17716657013000001</v>
      </c>
      <c r="I48" s="174">
        <v>1.1059843666666665E-4</v>
      </c>
      <c r="J48" s="174">
        <v>1.0141251999999999E-4</v>
      </c>
      <c r="K48" s="174">
        <v>4.4092400000000003E-6</v>
      </c>
      <c r="L48" s="174">
        <v>9.9207900000000009E-6</v>
      </c>
    </row>
    <row r="49" spans="1:12" x14ac:dyDescent="0.25">
      <c r="A49" s="173">
        <v>34003</v>
      </c>
      <c r="B49" s="174">
        <v>2265002045</v>
      </c>
      <c r="C49" s="174" t="s">
        <v>123</v>
      </c>
      <c r="D49" s="174" t="s">
        <v>89</v>
      </c>
      <c r="E49" s="174" t="s">
        <v>115</v>
      </c>
      <c r="F49" s="176">
        <v>1.6938830333333333E-4</v>
      </c>
      <c r="G49" s="174">
        <v>2.583079766666667E-4</v>
      </c>
      <c r="H49" s="174">
        <v>5.3755984333333333E-3</v>
      </c>
      <c r="I49" s="174">
        <v>5.5115500000000006E-6</v>
      </c>
      <c r="J49" s="174">
        <v>5.5115500000000006E-6</v>
      </c>
      <c r="K49" s="174">
        <v>0</v>
      </c>
      <c r="L49" s="174">
        <v>1.1023100000000001E-6</v>
      </c>
    </row>
    <row r="50" spans="1:12" x14ac:dyDescent="0.25">
      <c r="A50" s="173">
        <v>34003</v>
      </c>
      <c r="B50" s="174">
        <v>2265002054</v>
      </c>
      <c r="C50" s="174" t="s">
        <v>94</v>
      </c>
      <c r="D50" s="174" t="s">
        <v>89</v>
      </c>
      <c r="E50" s="174" t="s">
        <v>115</v>
      </c>
      <c r="F50" s="176">
        <v>4.7950485000000003E-4</v>
      </c>
      <c r="G50" s="174">
        <v>1.9915067333333333E-4</v>
      </c>
      <c r="H50" s="174">
        <v>2.2929150309999997E-2</v>
      </c>
      <c r="I50" s="174">
        <v>1.433003E-5</v>
      </c>
      <c r="J50" s="174">
        <v>1.3227720000000002E-5</v>
      </c>
      <c r="K50" s="174">
        <v>1.1023100000000001E-6</v>
      </c>
      <c r="L50" s="174">
        <v>1.1023100000000001E-6</v>
      </c>
    </row>
    <row r="51" spans="1:12" x14ac:dyDescent="0.25">
      <c r="A51" s="173">
        <v>34003</v>
      </c>
      <c r="B51" s="174">
        <v>2265002057</v>
      </c>
      <c r="C51" s="174" t="s">
        <v>124</v>
      </c>
      <c r="D51" s="174" t="s">
        <v>89</v>
      </c>
      <c r="E51" s="174" t="s">
        <v>115</v>
      </c>
      <c r="F51" s="176">
        <v>1.2162153666666665E-4</v>
      </c>
      <c r="G51" s="174">
        <v>2.5353130000000003E-4</v>
      </c>
      <c r="H51" s="174">
        <v>3.5527451299999999E-3</v>
      </c>
      <c r="I51" s="174">
        <v>8.8184800000000007E-6</v>
      </c>
      <c r="J51" s="174">
        <v>7.7161700000000004E-6</v>
      </c>
      <c r="K51" s="174">
        <v>3.6743666666666669E-7</v>
      </c>
      <c r="L51" s="174">
        <v>1.1023100000000001E-6</v>
      </c>
    </row>
    <row r="52" spans="1:12" x14ac:dyDescent="0.25">
      <c r="A52" s="173">
        <v>34003</v>
      </c>
      <c r="B52" s="174">
        <v>2265002060</v>
      </c>
      <c r="C52" s="174" t="s">
        <v>125</v>
      </c>
      <c r="D52" s="174" t="s">
        <v>89</v>
      </c>
      <c r="E52" s="174" t="s">
        <v>115</v>
      </c>
      <c r="F52" s="176">
        <v>1.4844441333333334E-4</v>
      </c>
      <c r="G52" s="174">
        <v>3.916874866666667E-4</v>
      </c>
      <c r="H52" s="174">
        <v>4.5297592266666667E-3</v>
      </c>
      <c r="I52" s="174">
        <v>2.1311326666666668E-5</v>
      </c>
      <c r="J52" s="174">
        <v>1.9841580000000002E-5</v>
      </c>
      <c r="K52" s="174">
        <v>1.1023100000000001E-6</v>
      </c>
      <c r="L52" s="174">
        <v>3.3069300000000005E-6</v>
      </c>
    </row>
    <row r="53" spans="1:12" x14ac:dyDescent="0.25">
      <c r="A53" s="173">
        <v>34003</v>
      </c>
      <c r="B53" s="174">
        <v>2265002066</v>
      </c>
      <c r="C53" s="174" t="s">
        <v>126</v>
      </c>
      <c r="D53" s="174" t="s">
        <v>89</v>
      </c>
      <c r="E53" s="174" t="s">
        <v>115</v>
      </c>
      <c r="F53" s="176">
        <v>2.2832514466666668E-3</v>
      </c>
      <c r="G53" s="174">
        <v>8.9360597333333332E-4</v>
      </c>
      <c r="H53" s="174">
        <v>0.12734252556666667</v>
      </c>
      <c r="I53" s="174">
        <v>6.025961333333334E-5</v>
      </c>
      <c r="J53" s="174">
        <v>5.5482936666666662E-5</v>
      </c>
      <c r="K53" s="174">
        <v>3.3069300000000005E-6</v>
      </c>
      <c r="L53" s="174">
        <v>6.6138600000000009E-6</v>
      </c>
    </row>
    <row r="54" spans="1:12" x14ac:dyDescent="0.25">
      <c r="A54" s="173">
        <v>34003</v>
      </c>
      <c r="B54" s="174">
        <v>2265002072</v>
      </c>
      <c r="C54" s="174" t="s">
        <v>127</v>
      </c>
      <c r="D54" s="174" t="s">
        <v>89</v>
      </c>
      <c r="E54" s="174" t="s">
        <v>115</v>
      </c>
      <c r="F54" s="176">
        <v>1.2099689433333336E-3</v>
      </c>
      <c r="G54" s="174">
        <v>1.1261933833333333E-3</v>
      </c>
      <c r="H54" s="174">
        <v>5.3150448706666666E-2</v>
      </c>
      <c r="I54" s="174">
        <v>3.5641356666666673E-5</v>
      </c>
      <c r="J54" s="174">
        <v>3.2334426666666671E-5</v>
      </c>
      <c r="K54" s="174">
        <v>2.2046200000000002E-6</v>
      </c>
      <c r="L54" s="174">
        <v>4.4092400000000003E-6</v>
      </c>
    </row>
    <row r="55" spans="1:12" x14ac:dyDescent="0.25">
      <c r="A55" s="173">
        <v>34003</v>
      </c>
      <c r="B55" s="174">
        <v>2265002078</v>
      </c>
      <c r="C55" s="174" t="s">
        <v>128</v>
      </c>
      <c r="D55" s="174" t="s">
        <v>89</v>
      </c>
      <c r="E55" s="174" t="s">
        <v>115</v>
      </c>
      <c r="F55" s="176">
        <v>9.0830344000000004E-4</v>
      </c>
      <c r="G55" s="174">
        <v>2.7961930333333333E-4</v>
      </c>
      <c r="H55" s="174">
        <v>2.9530517463333336E-2</v>
      </c>
      <c r="I55" s="174">
        <v>1.433003E-5</v>
      </c>
      <c r="J55" s="174">
        <v>1.3227720000000002E-5</v>
      </c>
      <c r="K55" s="174">
        <v>1.1023100000000001E-6</v>
      </c>
      <c r="L55" s="174">
        <v>1.1023100000000001E-6</v>
      </c>
    </row>
    <row r="56" spans="1:12" x14ac:dyDescent="0.25">
      <c r="A56" s="173">
        <v>34003</v>
      </c>
      <c r="B56" s="174">
        <v>2265002081</v>
      </c>
      <c r="C56" s="174" t="s">
        <v>129</v>
      </c>
      <c r="D56" s="174" t="s">
        <v>89</v>
      </c>
      <c r="E56" s="174" t="s">
        <v>115</v>
      </c>
      <c r="F56" s="176">
        <v>2.3920127000000001E-4</v>
      </c>
      <c r="G56" s="174">
        <v>4.4643554999999999E-4</v>
      </c>
      <c r="H56" s="174">
        <v>5.9730504533333333E-3</v>
      </c>
      <c r="I56" s="174">
        <v>7.7161700000000004E-6</v>
      </c>
      <c r="J56" s="174">
        <v>6.6138600000000009E-6</v>
      </c>
      <c r="K56" s="174">
        <v>0</v>
      </c>
      <c r="L56" s="174">
        <v>1.1023100000000001E-6</v>
      </c>
    </row>
    <row r="57" spans="1:12" x14ac:dyDescent="0.25">
      <c r="A57" s="173">
        <v>34003</v>
      </c>
      <c r="B57" s="174">
        <v>2265003010</v>
      </c>
      <c r="C57" s="174" t="s">
        <v>130</v>
      </c>
      <c r="D57" s="174" t="s">
        <v>96</v>
      </c>
      <c r="E57" s="174" t="s">
        <v>115</v>
      </c>
      <c r="F57" s="176">
        <v>3.0056319333333329E-3</v>
      </c>
      <c r="G57" s="174">
        <v>4.1281509499999994E-3</v>
      </c>
      <c r="H57" s="174">
        <v>8.9737219916666666E-2</v>
      </c>
      <c r="I57" s="174">
        <v>5.0338823333333326E-5</v>
      </c>
      <c r="J57" s="174">
        <v>4.6664456666666666E-5</v>
      </c>
      <c r="K57" s="174">
        <v>3.3069300000000005E-6</v>
      </c>
      <c r="L57" s="174">
        <v>6.6138600000000009E-6</v>
      </c>
    </row>
    <row r="58" spans="1:12" x14ac:dyDescent="0.25">
      <c r="A58" s="173">
        <v>34003</v>
      </c>
      <c r="B58" s="174">
        <v>2265003020</v>
      </c>
      <c r="C58" s="174" t="s">
        <v>131</v>
      </c>
      <c r="D58" s="174" t="s">
        <v>96</v>
      </c>
      <c r="E58" s="174" t="s">
        <v>115</v>
      </c>
      <c r="F58" s="176">
        <v>1.5605035233333335E-3</v>
      </c>
      <c r="G58" s="174">
        <v>3.659301763333333E-3</v>
      </c>
      <c r="H58" s="174">
        <v>4.5848012393333332E-2</v>
      </c>
      <c r="I58" s="174">
        <v>1.5175134333333333E-4</v>
      </c>
      <c r="J58" s="174">
        <v>1.3925849666666666E-4</v>
      </c>
      <c r="K58" s="174">
        <v>8.8184800000000007E-6</v>
      </c>
      <c r="L58" s="174">
        <v>1.9106706666666671E-5</v>
      </c>
    </row>
    <row r="59" spans="1:12" x14ac:dyDescent="0.25">
      <c r="A59" s="173">
        <v>34003</v>
      </c>
      <c r="B59" s="174">
        <v>2265003030</v>
      </c>
      <c r="C59" s="174" t="s">
        <v>95</v>
      </c>
      <c r="D59" s="174" t="s">
        <v>96</v>
      </c>
      <c r="E59" s="174" t="s">
        <v>115</v>
      </c>
      <c r="F59" s="176">
        <v>1.0571152899999999E-3</v>
      </c>
      <c r="G59" s="174">
        <v>7.1613406333333326E-4</v>
      </c>
      <c r="H59" s="174">
        <v>4.5535691226666668E-2</v>
      </c>
      <c r="I59" s="174">
        <v>4.7031893333333337E-5</v>
      </c>
      <c r="J59" s="174">
        <v>4.3357526666666677E-5</v>
      </c>
      <c r="K59" s="174">
        <v>2.2046200000000002E-6</v>
      </c>
      <c r="L59" s="174">
        <v>5.5115500000000006E-6</v>
      </c>
    </row>
    <row r="60" spans="1:12" x14ac:dyDescent="0.25">
      <c r="A60" s="173">
        <v>34003</v>
      </c>
      <c r="B60" s="174">
        <v>2265003040</v>
      </c>
      <c r="C60" s="174" t="s">
        <v>97</v>
      </c>
      <c r="D60" s="174" t="s">
        <v>96</v>
      </c>
      <c r="E60" s="174" t="s">
        <v>115</v>
      </c>
      <c r="F60" s="176">
        <v>4.2997438733333336E-3</v>
      </c>
      <c r="G60" s="174">
        <v>1.34702282E-3</v>
      </c>
      <c r="H60" s="174">
        <v>0.13816537258333336</v>
      </c>
      <c r="I60" s="174">
        <v>1.6167213333333335E-4</v>
      </c>
      <c r="J60" s="174">
        <v>1.4917928666666666E-4</v>
      </c>
      <c r="K60" s="174">
        <v>4.4092400000000003E-6</v>
      </c>
      <c r="L60" s="174">
        <v>9.185916666666668E-6</v>
      </c>
    </row>
    <row r="61" spans="1:12" x14ac:dyDescent="0.25">
      <c r="A61" s="173">
        <v>34003</v>
      </c>
      <c r="B61" s="174">
        <v>2265003050</v>
      </c>
      <c r="C61" s="174" t="s">
        <v>132</v>
      </c>
      <c r="D61" s="174" t="s">
        <v>96</v>
      </c>
      <c r="E61" s="174" t="s">
        <v>115</v>
      </c>
      <c r="F61" s="176">
        <v>1.7269523333333331E-4</v>
      </c>
      <c r="G61" s="174">
        <v>2.1311326666666666E-4</v>
      </c>
      <c r="H61" s="174">
        <v>5.9300603633333331E-3</v>
      </c>
      <c r="I61" s="174">
        <v>3.3069300000000005E-6</v>
      </c>
      <c r="J61" s="174">
        <v>3.3069300000000005E-6</v>
      </c>
      <c r="K61" s="174">
        <v>0</v>
      </c>
      <c r="L61" s="174">
        <v>0</v>
      </c>
    </row>
    <row r="62" spans="1:12" x14ac:dyDescent="0.25">
      <c r="A62" s="173">
        <v>34003</v>
      </c>
      <c r="B62" s="174">
        <v>2265003060</v>
      </c>
      <c r="C62" s="174" t="s">
        <v>133</v>
      </c>
      <c r="D62" s="174" t="s">
        <v>96</v>
      </c>
      <c r="E62" s="174" t="s">
        <v>115</v>
      </c>
      <c r="F62" s="176">
        <v>5.7687556666666672E-5</v>
      </c>
      <c r="G62" s="174">
        <v>2.0209016666666669E-5</v>
      </c>
      <c r="H62" s="174">
        <v>2.9516187433333333E-3</v>
      </c>
      <c r="I62" s="174">
        <v>1.1023100000000001E-6</v>
      </c>
      <c r="J62" s="174">
        <v>1.1023100000000001E-6</v>
      </c>
      <c r="K62" s="174">
        <v>0</v>
      </c>
      <c r="L62" s="174">
        <v>0</v>
      </c>
    </row>
    <row r="63" spans="1:12" x14ac:dyDescent="0.25">
      <c r="A63" s="173">
        <v>34003</v>
      </c>
      <c r="B63" s="174">
        <v>2265003070</v>
      </c>
      <c r="C63" s="174" t="s">
        <v>134</v>
      </c>
      <c r="D63" s="174" t="s">
        <v>96</v>
      </c>
      <c r="E63" s="174" t="s">
        <v>115</v>
      </c>
      <c r="F63" s="176">
        <v>8.0101193333333335E-5</v>
      </c>
      <c r="G63" s="174">
        <v>2.3442459333333332E-4</v>
      </c>
      <c r="H63" s="174">
        <v>2.5555220166666669E-3</v>
      </c>
      <c r="I63" s="174">
        <v>1.5432340000000001E-5</v>
      </c>
      <c r="J63" s="174">
        <v>1.433003E-5</v>
      </c>
      <c r="K63" s="174">
        <v>1.1023100000000001E-6</v>
      </c>
      <c r="L63" s="174">
        <v>2.2046200000000002E-6</v>
      </c>
    </row>
    <row r="64" spans="1:12" x14ac:dyDescent="0.25">
      <c r="A64" s="173">
        <v>34003</v>
      </c>
      <c r="B64" s="174">
        <v>2265004010</v>
      </c>
      <c r="C64" s="174" t="s">
        <v>135</v>
      </c>
      <c r="D64" s="174" t="s">
        <v>99</v>
      </c>
      <c r="E64" s="174" t="s">
        <v>115</v>
      </c>
      <c r="F64" s="176">
        <v>0.31134452000666668</v>
      </c>
      <c r="G64" s="174">
        <v>3.9567050013333334E-2</v>
      </c>
      <c r="H64" s="174">
        <v>3.5993067044</v>
      </c>
      <c r="I64" s="174">
        <v>5.4101374800000004E-3</v>
      </c>
      <c r="J64" s="174">
        <v>4.977664523333333E-3</v>
      </c>
      <c r="K64" s="174">
        <v>1.2933770666666668E-4</v>
      </c>
      <c r="L64" s="174">
        <v>2.8329366999999998E-4</v>
      </c>
    </row>
    <row r="65" spans="1:12" x14ac:dyDescent="0.25">
      <c r="A65" s="173">
        <v>34003</v>
      </c>
      <c r="B65" s="174">
        <v>2265004011</v>
      </c>
      <c r="C65" s="174" t="s">
        <v>135</v>
      </c>
      <c r="D65" s="174" t="s">
        <v>100</v>
      </c>
      <c r="E65" s="174" t="s">
        <v>115</v>
      </c>
      <c r="F65" s="176">
        <v>0.3450068627866667</v>
      </c>
      <c r="G65" s="174">
        <v>6.039997414E-2</v>
      </c>
      <c r="H65" s="174">
        <v>5.5903725137333327</v>
      </c>
      <c r="I65" s="174">
        <v>9.1047131633333334E-3</v>
      </c>
      <c r="J65" s="174">
        <v>8.3760862533333331E-3</v>
      </c>
      <c r="K65" s="174">
        <v>2.094389E-4</v>
      </c>
      <c r="L65" s="174">
        <v>4.5598890333333332E-4</v>
      </c>
    </row>
    <row r="66" spans="1:12" x14ac:dyDescent="0.25">
      <c r="A66" s="173">
        <v>34003</v>
      </c>
      <c r="B66" s="174">
        <v>2265004015</v>
      </c>
      <c r="C66" s="174" t="s">
        <v>98</v>
      </c>
      <c r="D66" s="174" t="s">
        <v>99</v>
      </c>
      <c r="E66" s="174" t="s">
        <v>115</v>
      </c>
      <c r="F66" s="176">
        <v>2.719031333333333E-2</v>
      </c>
      <c r="G66" s="174">
        <v>3.3150136066666669E-3</v>
      </c>
      <c r="H66" s="174">
        <v>0.30157878828000001</v>
      </c>
      <c r="I66" s="174">
        <v>4.537842833333334E-4</v>
      </c>
      <c r="J66" s="174">
        <v>4.1777549E-4</v>
      </c>
      <c r="K66" s="174">
        <v>1.1023100000000001E-5</v>
      </c>
      <c r="L66" s="174">
        <v>2.3515946666666668E-5</v>
      </c>
    </row>
    <row r="67" spans="1:12" x14ac:dyDescent="0.25">
      <c r="A67" s="173">
        <v>34003</v>
      </c>
      <c r="B67" s="174">
        <v>2265004016</v>
      </c>
      <c r="C67" s="174" t="s">
        <v>98</v>
      </c>
      <c r="D67" s="174" t="s">
        <v>100</v>
      </c>
      <c r="E67" s="174" t="s">
        <v>115</v>
      </c>
      <c r="F67" s="176">
        <v>0.20865883195666665</v>
      </c>
      <c r="G67" s="174">
        <v>3.1324343270000006E-2</v>
      </c>
      <c r="H67" s="174">
        <v>2.8904001203000007</v>
      </c>
      <c r="I67" s="174">
        <v>4.43459313E-3</v>
      </c>
      <c r="J67" s="174">
        <v>4.0792818733333333E-3</v>
      </c>
      <c r="K67" s="174">
        <v>1.0802638E-4</v>
      </c>
      <c r="L67" s="174">
        <v>2.3515946666666666E-4</v>
      </c>
    </row>
    <row r="68" spans="1:12" x14ac:dyDescent="0.25">
      <c r="A68" s="173">
        <v>34003</v>
      </c>
      <c r="B68" s="174">
        <v>2265004025</v>
      </c>
      <c r="C68" s="174" t="s">
        <v>102</v>
      </c>
      <c r="D68" s="174" t="s">
        <v>99</v>
      </c>
      <c r="E68" s="174" t="s">
        <v>115</v>
      </c>
      <c r="F68" s="176">
        <v>2.0095111300000002E-3</v>
      </c>
      <c r="G68" s="174">
        <v>2.0907146333333333E-4</v>
      </c>
      <c r="H68" s="174">
        <v>1.9320187370000002E-2</v>
      </c>
      <c r="I68" s="174">
        <v>3.012980666666667E-5</v>
      </c>
      <c r="J68" s="174">
        <v>2.6822876666666664E-5</v>
      </c>
      <c r="K68" s="174">
        <v>1.1023100000000001E-6</v>
      </c>
      <c r="L68" s="174">
        <v>1.1023100000000001E-6</v>
      </c>
    </row>
    <row r="69" spans="1:12" x14ac:dyDescent="0.25">
      <c r="A69" s="173">
        <v>34003</v>
      </c>
      <c r="B69" s="174">
        <v>2265004026</v>
      </c>
      <c r="C69" s="174" t="s">
        <v>102</v>
      </c>
      <c r="D69" s="174" t="s">
        <v>100</v>
      </c>
      <c r="E69" s="174" t="s">
        <v>115</v>
      </c>
      <c r="F69" s="176">
        <v>9.2858594400000005E-3</v>
      </c>
      <c r="G69" s="174">
        <v>1.38670598E-3</v>
      </c>
      <c r="H69" s="174">
        <v>0.16175701120333333</v>
      </c>
      <c r="I69" s="174">
        <v>1.5799776666666665E-4</v>
      </c>
      <c r="J69" s="174">
        <v>1.4513748333333333E-4</v>
      </c>
      <c r="K69" s="174">
        <v>4.4092400000000003E-6</v>
      </c>
      <c r="L69" s="174">
        <v>1.0288226666666667E-5</v>
      </c>
    </row>
    <row r="70" spans="1:12" x14ac:dyDescent="0.25">
      <c r="A70" s="173">
        <v>34003</v>
      </c>
      <c r="B70" s="174">
        <v>2265004030</v>
      </c>
      <c r="C70" s="174" t="s">
        <v>103</v>
      </c>
      <c r="D70" s="174" t="s">
        <v>99</v>
      </c>
      <c r="E70" s="174" t="s">
        <v>115</v>
      </c>
      <c r="F70" s="176">
        <v>2.5529499599999997E-3</v>
      </c>
      <c r="G70" s="174">
        <v>3.9866878333333339E-4</v>
      </c>
      <c r="H70" s="174">
        <v>3.6850958173333337E-2</v>
      </c>
      <c r="I70" s="174">
        <v>5.6585246666666667E-5</v>
      </c>
      <c r="J70" s="174">
        <v>5.2176006666666666E-5</v>
      </c>
      <c r="K70" s="174">
        <v>1.1023100000000001E-6</v>
      </c>
      <c r="L70" s="174">
        <v>3.3069300000000005E-6</v>
      </c>
    </row>
    <row r="71" spans="1:12" x14ac:dyDescent="0.25">
      <c r="A71" s="173">
        <v>34003</v>
      </c>
      <c r="B71" s="174">
        <v>2265004031</v>
      </c>
      <c r="C71" s="174" t="s">
        <v>103</v>
      </c>
      <c r="D71" s="174" t="s">
        <v>100</v>
      </c>
      <c r="E71" s="174" t="s">
        <v>115</v>
      </c>
      <c r="F71" s="176">
        <v>0.21703418333666666</v>
      </c>
      <c r="G71" s="174">
        <v>6.2316523793333328E-2</v>
      </c>
      <c r="H71" s="174">
        <v>6.9691051180666674</v>
      </c>
      <c r="I71" s="174">
        <v>3.8209738966666663E-3</v>
      </c>
      <c r="J71" s="174">
        <v>3.5152665900000002E-3</v>
      </c>
      <c r="K71" s="174">
        <v>1.9915067333333333E-4</v>
      </c>
      <c r="L71" s="174">
        <v>4.313706466666666E-4</v>
      </c>
    </row>
    <row r="72" spans="1:12" x14ac:dyDescent="0.25">
      <c r="A72" s="173">
        <v>34003</v>
      </c>
      <c r="B72" s="174">
        <v>2265004035</v>
      </c>
      <c r="C72" s="174" t="s">
        <v>104</v>
      </c>
      <c r="D72" s="174" t="s">
        <v>99</v>
      </c>
      <c r="E72" s="174" t="s">
        <v>115</v>
      </c>
      <c r="F72" s="176">
        <v>1.1342035026666667E-2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</row>
    <row r="73" spans="1:12" x14ac:dyDescent="0.25">
      <c r="A73" s="173">
        <v>34003</v>
      </c>
      <c r="B73" s="174">
        <v>2265004036</v>
      </c>
      <c r="C73" s="174" t="s">
        <v>104</v>
      </c>
      <c r="D73" s="174" t="s">
        <v>100</v>
      </c>
      <c r="E73" s="174" t="s">
        <v>115</v>
      </c>
      <c r="F73" s="176">
        <v>2.3027255900000001E-3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</row>
    <row r="74" spans="1:12" x14ac:dyDescent="0.25">
      <c r="A74" s="173">
        <v>34003</v>
      </c>
      <c r="B74" s="174">
        <v>2265004040</v>
      </c>
      <c r="C74" s="174" t="s">
        <v>136</v>
      </c>
      <c r="D74" s="174" t="s">
        <v>99</v>
      </c>
      <c r="E74" s="174" t="s">
        <v>115</v>
      </c>
      <c r="F74" s="176">
        <v>3.9058150230000005E-2</v>
      </c>
      <c r="G74" s="174">
        <v>8.0354724633333336E-3</v>
      </c>
      <c r="H74" s="174">
        <v>1.0874229360133334</v>
      </c>
      <c r="I74" s="174">
        <v>4.5121222666666665E-4</v>
      </c>
      <c r="J74" s="174">
        <v>4.1483599666666669E-4</v>
      </c>
      <c r="K74" s="174">
        <v>2.5720566666666669E-5</v>
      </c>
      <c r="L74" s="174">
        <v>5.5850373333333332E-5</v>
      </c>
    </row>
    <row r="75" spans="1:12" x14ac:dyDescent="0.25">
      <c r="A75" s="173">
        <v>34003</v>
      </c>
      <c r="B75" s="174">
        <v>2265004041</v>
      </c>
      <c r="C75" s="174" t="s">
        <v>136</v>
      </c>
      <c r="D75" s="174" t="s">
        <v>100</v>
      </c>
      <c r="E75" s="174" t="s">
        <v>115</v>
      </c>
      <c r="F75" s="176">
        <v>2.049084059E-2</v>
      </c>
      <c r="G75" s="174">
        <v>6.5429447233333335E-3</v>
      </c>
      <c r="H75" s="174">
        <v>0.97296127023333334</v>
      </c>
      <c r="I75" s="174">
        <v>4.2549166000000003E-4</v>
      </c>
      <c r="J75" s="174">
        <v>3.9132004999999992E-4</v>
      </c>
      <c r="K75" s="174">
        <v>2.3148510000000001E-5</v>
      </c>
      <c r="L75" s="174">
        <v>4.9971386666666669E-5</v>
      </c>
    </row>
    <row r="76" spans="1:12" x14ac:dyDescent="0.25">
      <c r="A76" s="173">
        <v>34003</v>
      </c>
      <c r="B76" s="174">
        <v>2265004046</v>
      </c>
      <c r="C76" s="174" t="s">
        <v>137</v>
      </c>
      <c r="D76" s="174" t="s">
        <v>100</v>
      </c>
      <c r="E76" s="174" t="s">
        <v>115</v>
      </c>
      <c r="F76" s="176">
        <v>2.8825406500000001E-2</v>
      </c>
      <c r="G76" s="174">
        <v>1.0053802073333335E-2</v>
      </c>
      <c r="H76" s="174">
        <v>1.1486768329666666</v>
      </c>
      <c r="I76" s="174">
        <v>4.537842833333334E-4</v>
      </c>
      <c r="J76" s="174">
        <v>4.1777549E-4</v>
      </c>
      <c r="K76" s="174">
        <v>2.5720566666666669E-5</v>
      </c>
      <c r="L76" s="174">
        <v>5.6952683333333338E-5</v>
      </c>
    </row>
    <row r="77" spans="1:12" x14ac:dyDescent="0.25">
      <c r="A77" s="173">
        <v>34003</v>
      </c>
      <c r="B77" s="174">
        <v>2265004051</v>
      </c>
      <c r="C77" s="174" t="s">
        <v>138</v>
      </c>
      <c r="D77" s="174" t="s">
        <v>100</v>
      </c>
      <c r="E77" s="174" t="s">
        <v>115</v>
      </c>
      <c r="F77" s="176">
        <v>2.419496962666667E-2</v>
      </c>
      <c r="G77" s="174">
        <v>3.6640784399999998E-3</v>
      </c>
      <c r="H77" s="174">
        <v>0.33482886711999998</v>
      </c>
      <c r="I77" s="174">
        <v>5.1294158666666679E-4</v>
      </c>
      <c r="J77" s="174">
        <v>4.7178868E-4</v>
      </c>
      <c r="K77" s="174">
        <v>1.212541E-5</v>
      </c>
      <c r="L77" s="174">
        <v>2.6822876666666664E-5</v>
      </c>
    </row>
    <row r="78" spans="1:12" x14ac:dyDescent="0.25">
      <c r="A78" s="173">
        <v>34003</v>
      </c>
      <c r="B78" s="174">
        <v>2265004055</v>
      </c>
      <c r="C78" s="174" t="s">
        <v>139</v>
      </c>
      <c r="D78" s="174" t="s">
        <v>99</v>
      </c>
      <c r="E78" s="174" t="s">
        <v>115</v>
      </c>
      <c r="F78" s="176">
        <v>0.42101370934333332</v>
      </c>
      <c r="G78" s="174">
        <v>0.10746861114</v>
      </c>
      <c r="H78" s="174">
        <v>14.570774503999999</v>
      </c>
      <c r="I78" s="174">
        <v>6.0366169966666675E-3</v>
      </c>
      <c r="J78" s="174">
        <v>5.5538052166666683E-3</v>
      </c>
      <c r="K78" s="174">
        <v>3.4355328333333333E-4</v>
      </c>
      <c r="L78" s="174">
        <v>7.4773361666666662E-4</v>
      </c>
    </row>
    <row r="79" spans="1:12" x14ac:dyDescent="0.25">
      <c r="A79" s="173">
        <v>34003</v>
      </c>
      <c r="B79" s="174">
        <v>2265004056</v>
      </c>
      <c r="C79" s="174" t="s">
        <v>139</v>
      </c>
      <c r="D79" s="174" t="s">
        <v>100</v>
      </c>
      <c r="E79" s="174" t="s">
        <v>115</v>
      </c>
      <c r="F79" s="176">
        <v>0.26662380330666668</v>
      </c>
      <c r="G79" s="174">
        <v>8.8921510516666677E-2</v>
      </c>
      <c r="H79" s="174">
        <v>13.230328800333332</v>
      </c>
      <c r="I79" s="174">
        <v>5.7691231033333333E-3</v>
      </c>
      <c r="J79" s="174">
        <v>5.3076226499999997E-3</v>
      </c>
      <c r="K79" s="174">
        <v>3.1342347666666665E-4</v>
      </c>
      <c r="L79" s="174">
        <v>6.8122757999999992E-4</v>
      </c>
    </row>
    <row r="80" spans="1:12" x14ac:dyDescent="0.25">
      <c r="A80" s="173">
        <v>34003</v>
      </c>
      <c r="B80" s="174">
        <v>2265004066</v>
      </c>
      <c r="C80" s="174" t="s">
        <v>140</v>
      </c>
      <c r="D80" s="174" t="s">
        <v>100</v>
      </c>
      <c r="E80" s="174" t="s">
        <v>115</v>
      </c>
      <c r="F80" s="176">
        <v>2.7768658646666666E-2</v>
      </c>
      <c r="G80" s="174">
        <v>1.4931891260000002E-2</v>
      </c>
      <c r="H80" s="174">
        <v>1.3670223977666669</v>
      </c>
      <c r="I80" s="174">
        <v>9.597445733333334E-4</v>
      </c>
      <c r="J80" s="174">
        <v>8.8295031000000003E-4</v>
      </c>
      <c r="K80" s="174">
        <v>5.2543443333333337E-5</v>
      </c>
      <c r="L80" s="174">
        <v>1.1353793E-4</v>
      </c>
    </row>
    <row r="81" spans="1:12" x14ac:dyDescent="0.25">
      <c r="A81" s="173">
        <v>34003</v>
      </c>
      <c r="B81" s="174">
        <v>2265004071</v>
      </c>
      <c r="C81" s="174" t="s">
        <v>105</v>
      </c>
      <c r="D81" s="174" t="s">
        <v>100</v>
      </c>
      <c r="E81" s="174" t="s">
        <v>115</v>
      </c>
      <c r="F81" s="176">
        <v>0.7738421964533333</v>
      </c>
      <c r="G81" s="174">
        <v>0.28527819543666666</v>
      </c>
      <c r="H81" s="174">
        <v>36.718423767666671</v>
      </c>
      <c r="I81" s="174">
        <v>2.3071348300000002E-2</v>
      </c>
      <c r="J81" s="174">
        <v>2.1225346486666668E-2</v>
      </c>
      <c r="K81" s="174">
        <v>1.01192058E-3</v>
      </c>
      <c r="L81" s="174">
        <v>2.1976387033333339E-3</v>
      </c>
    </row>
    <row r="82" spans="1:12" x14ac:dyDescent="0.25">
      <c r="A82" s="173">
        <v>34003</v>
      </c>
      <c r="B82" s="174">
        <v>2265004075</v>
      </c>
      <c r="C82" s="174" t="s">
        <v>141</v>
      </c>
      <c r="D82" s="174" t="s">
        <v>99</v>
      </c>
      <c r="E82" s="174" t="s">
        <v>115</v>
      </c>
      <c r="F82" s="176">
        <v>2.0244658023333334E-2</v>
      </c>
      <c r="G82" s="174">
        <v>4.4026261400000001E-3</v>
      </c>
      <c r="H82" s="174">
        <v>0.43668561805</v>
      </c>
      <c r="I82" s="174">
        <v>3.7331565333333338E-4</v>
      </c>
      <c r="J82" s="174">
        <v>3.4355328333333333E-4</v>
      </c>
      <c r="K82" s="174">
        <v>1.212541E-5</v>
      </c>
      <c r="L82" s="174">
        <v>2.6822876666666664E-5</v>
      </c>
    </row>
    <row r="83" spans="1:12" x14ac:dyDescent="0.25">
      <c r="A83" s="173">
        <v>34003</v>
      </c>
      <c r="B83" s="174">
        <v>2265004076</v>
      </c>
      <c r="C83" s="174" t="s">
        <v>141</v>
      </c>
      <c r="D83" s="174" t="s">
        <v>100</v>
      </c>
      <c r="E83" s="174" t="s">
        <v>115</v>
      </c>
      <c r="F83" s="176">
        <v>4.455390045333333E-2</v>
      </c>
      <c r="G83" s="174">
        <v>1.1318886516666668E-2</v>
      </c>
      <c r="H83" s="174">
        <v>1.10888307453</v>
      </c>
      <c r="I83" s="174">
        <v>9.4872147333333338E-4</v>
      </c>
      <c r="J83" s="174">
        <v>8.7266208333333336E-4</v>
      </c>
      <c r="K83" s="174">
        <v>3.1232116666666665E-5</v>
      </c>
      <c r="L83" s="174">
        <v>6.7975783333333324E-5</v>
      </c>
    </row>
    <row r="84" spans="1:12" x14ac:dyDescent="0.25">
      <c r="A84" s="173">
        <v>34003</v>
      </c>
      <c r="B84" s="174">
        <v>2265005010</v>
      </c>
      <c r="C84" s="174" t="s">
        <v>142</v>
      </c>
      <c r="D84" s="174" t="s">
        <v>107</v>
      </c>
      <c r="E84" s="174" t="s">
        <v>115</v>
      </c>
      <c r="F84" s="176">
        <v>0</v>
      </c>
      <c r="G84" s="174">
        <v>0</v>
      </c>
      <c r="H84" s="174">
        <v>2.5720566666666669E-5</v>
      </c>
      <c r="I84" s="174">
        <v>0</v>
      </c>
      <c r="J84" s="174">
        <v>0</v>
      </c>
      <c r="K84" s="174">
        <v>0</v>
      </c>
      <c r="L84" s="174">
        <v>0</v>
      </c>
    </row>
    <row r="85" spans="1:12" x14ac:dyDescent="0.25">
      <c r="A85" s="173">
        <v>34003</v>
      </c>
      <c r="B85" s="174">
        <v>2265005015</v>
      </c>
      <c r="C85" s="174" t="s">
        <v>143</v>
      </c>
      <c r="D85" s="174" t="s">
        <v>107</v>
      </c>
      <c r="E85" s="174" t="s">
        <v>115</v>
      </c>
      <c r="F85" s="176">
        <v>1.1023100000000001E-6</v>
      </c>
      <c r="G85" s="174">
        <v>1.1023100000000001E-6</v>
      </c>
      <c r="H85" s="174">
        <v>2.7925186666666666E-5</v>
      </c>
      <c r="I85" s="174">
        <v>0</v>
      </c>
      <c r="J85" s="174">
        <v>0</v>
      </c>
      <c r="K85" s="174">
        <v>0</v>
      </c>
      <c r="L85" s="174">
        <v>0</v>
      </c>
    </row>
    <row r="86" spans="1:12" x14ac:dyDescent="0.25">
      <c r="A86" s="173">
        <v>34003</v>
      </c>
      <c r="B86" s="174">
        <v>2265005025</v>
      </c>
      <c r="C86" s="174" t="s">
        <v>144</v>
      </c>
      <c r="D86" s="174" t="s">
        <v>107</v>
      </c>
      <c r="E86" s="174" t="s">
        <v>115</v>
      </c>
      <c r="F86" s="176">
        <v>1.1023100000000001E-6</v>
      </c>
      <c r="G86" s="174">
        <v>2.2046200000000002E-6</v>
      </c>
      <c r="H86" s="174">
        <v>2.6088003333333333E-5</v>
      </c>
      <c r="I86" s="174">
        <v>0</v>
      </c>
      <c r="J86" s="174">
        <v>0</v>
      </c>
      <c r="K86" s="174">
        <v>0</v>
      </c>
      <c r="L86" s="174">
        <v>0</v>
      </c>
    </row>
    <row r="87" spans="1:12" x14ac:dyDescent="0.25">
      <c r="A87" s="173">
        <v>34003</v>
      </c>
      <c r="B87" s="174">
        <v>2265005030</v>
      </c>
      <c r="C87" s="174" t="s">
        <v>145</v>
      </c>
      <c r="D87" s="174" t="s">
        <v>107</v>
      </c>
      <c r="E87" s="174" t="s">
        <v>115</v>
      </c>
      <c r="F87" s="176">
        <v>0</v>
      </c>
      <c r="G87" s="174">
        <v>0</v>
      </c>
      <c r="H87" s="174">
        <v>2.1311326666666668E-5</v>
      </c>
      <c r="I87" s="174">
        <v>0</v>
      </c>
      <c r="J87" s="174">
        <v>0</v>
      </c>
      <c r="K87" s="174">
        <v>0</v>
      </c>
      <c r="L87" s="174">
        <v>0</v>
      </c>
    </row>
    <row r="88" spans="1:12" x14ac:dyDescent="0.25">
      <c r="A88" s="173">
        <v>34003</v>
      </c>
      <c r="B88" s="174">
        <v>2265005035</v>
      </c>
      <c r="C88" s="174" t="s">
        <v>106</v>
      </c>
      <c r="D88" s="174" t="s">
        <v>107</v>
      </c>
      <c r="E88" s="174" t="s">
        <v>115</v>
      </c>
      <c r="F88" s="176">
        <v>5.5115500000000006E-6</v>
      </c>
      <c r="G88" s="174">
        <v>3.3069300000000005E-6</v>
      </c>
      <c r="H88" s="174">
        <v>1.7894165666666666E-4</v>
      </c>
      <c r="I88" s="174">
        <v>0</v>
      </c>
      <c r="J88" s="174">
        <v>0</v>
      </c>
      <c r="K88" s="174">
        <v>0</v>
      </c>
      <c r="L88" s="174">
        <v>0</v>
      </c>
    </row>
    <row r="89" spans="1:12" x14ac:dyDescent="0.25">
      <c r="A89" s="173">
        <v>34003</v>
      </c>
      <c r="B89" s="174">
        <v>2265005040</v>
      </c>
      <c r="C89" s="174" t="s">
        <v>146</v>
      </c>
      <c r="D89" s="174" t="s">
        <v>107</v>
      </c>
      <c r="E89" s="174" t="s">
        <v>115</v>
      </c>
      <c r="F89" s="176">
        <v>2.094389E-5</v>
      </c>
      <c r="G89" s="174">
        <v>5.8789866666666671E-6</v>
      </c>
      <c r="H89" s="174">
        <v>6.5844650666666655E-4</v>
      </c>
      <c r="I89" s="174">
        <v>0</v>
      </c>
      <c r="J89" s="174">
        <v>0</v>
      </c>
      <c r="K89" s="174">
        <v>0</v>
      </c>
      <c r="L89" s="174">
        <v>0</v>
      </c>
    </row>
    <row r="90" spans="1:12" x14ac:dyDescent="0.25">
      <c r="A90" s="173">
        <v>34003</v>
      </c>
      <c r="B90" s="174">
        <v>2265005045</v>
      </c>
      <c r="C90" s="174" t="s">
        <v>147</v>
      </c>
      <c r="D90" s="174" t="s">
        <v>107</v>
      </c>
      <c r="E90" s="174" t="s">
        <v>115</v>
      </c>
      <c r="F90" s="176">
        <v>2.2046200000000002E-6</v>
      </c>
      <c r="G90" s="174">
        <v>3.3069300000000005E-6</v>
      </c>
      <c r="H90" s="174">
        <v>4.115290666666666E-5</v>
      </c>
      <c r="I90" s="174">
        <v>0</v>
      </c>
      <c r="J90" s="174">
        <v>0</v>
      </c>
      <c r="K90" s="174">
        <v>0</v>
      </c>
      <c r="L90" s="174">
        <v>0</v>
      </c>
    </row>
    <row r="91" spans="1:12" x14ac:dyDescent="0.25">
      <c r="A91" s="173">
        <v>34003</v>
      </c>
      <c r="B91" s="174">
        <v>2265005055</v>
      </c>
      <c r="C91" s="174" t="s">
        <v>148</v>
      </c>
      <c r="D91" s="174" t="s">
        <v>107</v>
      </c>
      <c r="E91" s="174" t="s">
        <v>115</v>
      </c>
      <c r="F91" s="176">
        <v>2.9394933333333336E-6</v>
      </c>
      <c r="G91" s="174">
        <v>3.6743666666666665E-6</v>
      </c>
      <c r="H91" s="174">
        <v>8.4877870000000001E-5</v>
      </c>
      <c r="I91" s="174">
        <v>0</v>
      </c>
      <c r="J91" s="174">
        <v>0</v>
      </c>
      <c r="K91" s="174">
        <v>0</v>
      </c>
      <c r="L91" s="174">
        <v>0</v>
      </c>
    </row>
    <row r="92" spans="1:12" x14ac:dyDescent="0.25">
      <c r="A92" s="173">
        <v>34003</v>
      </c>
      <c r="B92" s="174">
        <v>2265005060</v>
      </c>
      <c r="C92" s="174" t="s">
        <v>149</v>
      </c>
      <c r="D92" s="174" t="s">
        <v>107</v>
      </c>
      <c r="E92" s="174" t="s">
        <v>115</v>
      </c>
      <c r="F92" s="176">
        <v>0</v>
      </c>
      <c r="G92" s="174">
        <v>1.1023100000000001E-6</v>
      </c>
      <c r="H92" s="174">
        <v>1.6534650000000003E-5</v>
      </c>
      <c r="I92" s="174">
        <v>0</v>
      </c>
      <c r="J92" s="174">
        <v>0</v>
      </c>
      <c r="K92" s="174">
        <v>0</v>
      </c>
      <c r="L92" s="174">
        <v>0</v>
      </c>
    </row>
    <row r="93" spans="1:12" x14ac:dyDescent="0.25">
      <c r="A93" s="173">
        <v>34003</v>
      </c>
      <c r="B93" s="174">
        <v>2265006005</v>
      </c>
      <c r="C93" s="174" t="s">
        <v>108</v>
      </c>
      <c r="D93" s="174" t="s">
        <v>109</v>
      </c>
      <c r="E93" s="174" t="s">
        <v>115</v>
      </c>
      <c r="F93" s="176">
        <v>0.94152228672333338</v>
      </c>
      <c r="G93" s="174">
        <v>0.28186654598666666</v>
      </c>
      <c r="H93" s="174">
        <v>35.240777212666671</v>
      </c>
      <c r="I93" s="174">
        <v>1.726327691E-2</v>
      </c>
      <c r="J93" s="174">
        <v>1.5882449916666666E-2</v>
      </c>
      <c r="K93" s="174">
        <v>8.5686230666666679E-4</v>
      </c>
      <c r="L93" s="174">
        <v>1.8636387733333333E-3</v>
      </c>
    </row>
    <row r="94" spans="1:12" x14ac:dyDescent="0.25">
      <c r="A94" s="173">
        <v>34003</v>
      </c>
      <c r="B94" s="174">
        <v>2265006010</v>
      </c>
      <c r="C94" s="174" t="s">
        <v>110</v>
      </c>
      <c r="D94" s="174" t="s">
        <v>109</v>
      </c>
      <c r="E94" s="174" t="s">
        <v>115</v>
      </c>
      <c r="F94" s="176">
        <v>0.21650764659333332</v>
      </c>
      <c r="G94" s="174">
        <v>7.1532202830000002E-2</v>
      </c>
      <c r="H94" s="174">
        <v>6.9012983556000007</v>
      </c>
      <c r="I94" s="174">
        <v>6.2669997866666672E-3</v>
      </c>
      <c r="J94" s="174">
        <v>5.7658161733333329E-3</v>
      </c>
      <c r="K94" s="174">
        <v>2.142155766666667E-4</v>
      </c>
      <c r="L94" s="174">
        <v>4.6480738333333336E-4</v>
      </c>
    </row>
    <row r="95" spans="1:12" x14ac:dyDescent="0.25">
      <c r="A95" s="173">
        <v>34003</v>
      </c>
      <c r="B95" s="174">
        <v>2265006015</v>
      </c>
      <c r="C95" s="174" t="s">
        <v>111</v>
      </c>
      <c r="D95" s="174" t="s">
        <v>109</v>
      </c>
      <c r="E95" s="174" t="s">
        <v>115</v>
      </c>
      <c r="F95" s="176">
        <v>8.9931226476666667E-2</v>
      </c>
      <c r="G95" s="174">
        <v>3.5994095866666666E-2</v>
      </c>
      <c r="H95" s="174">
        <v>3.2971304641000003</v>
      </c>
      <c r="I95" s="174">
        <v>2.9501489966666668E-3</v>
      </c>
      <c r="J95" s="174">
        <v>2.7142546566666665E-3</v>
      </c>
      <c r="K95" s="174">
        <v>1.1353793E-4</v>
      </c>
      <c r="L95" s="174">
        <v>2.4544769333333338E-4</v>
      </c>
    </row>
    <row r="96" spans="1:12" x14ac:dyDescent="0.25">
      <c r="A96" s="173">
        <v>34003</v>
      </c>
      <c r="B96" s="174">
        <v>2265006025</v>
      </c>
      <c r="C96" s="174" t="s">
        <v>150</v>
      </c>
      <c r="D96" s="174" t="s">
        <v>109</v>
      </c>
      <c r="E96" s="174" t="s">
        <v>115</v>
      </c>
      <c r="F96" s="176">
        <v>0.20599822305333335</v>
      </c>
      <c r="G96" s="174">
        <v>7.3922378346666665E-2</v>
      </c>
      <c r="H96" s="174">
        <v>9.0577951753666657</v>
      </c>
      <c r="I96" s="174">
        <v>4.7873323300000005E-3</v>
      </c>
      <c r="J96" s="174">
        <v>4.4048307599999998E-3</v>
      </c>
      <c r="K96" s="174">
        <v>2.4397794666666667E-4</v>
      </c>
      <c r="L96" s="174">
        <v>5.2837392666666664E-4</v>
      </c>
    </row>
    <row r="97" spans="1:12" x14ac:dyDescent="0.25">
      <c r="A97" s="173">
        <v>34003</v>
      </c>
      <c r="B97" s="174">
        <v>2265006030</v>
      </c>
      <c r="C97" s="174" t="s">
        <v>151</v>
      </c>
      <c r="D97" s="174" t="s">
        <v>109</v>
      </c>
      <c r="E97" s="174" t="s">
        <v>115</v>
      </c>
      <c r="F97" s="176">
        <v>0.41461406492000002</v>
      </c>
      <c r="G97" s="174">
        <v>0.11288021836666666</v>
      </c>
      <c r="H97" s="174">
        <v>13.922138556333332</v>
      </c>
      <c r="I97" s="174">
        <v>1.0748624810000001E-2</v>
      </c>
      <c r="J97" s="174">
        <v>9.8884555733333331E-3</v>
      </c>
      <c r="K97" s="174">
        <v>3.8470618999999996E-4</v>
      </c>
      <c r="L97" s="174">
        <v>8.3702072666666679E-4</v>
      </c>
    </row>
    <row r="98" spans="1:12" x14ac:dyDescent="0.25">
      <c r="A98" s="173">
        <v>34003</v>
      </c>
      <c r="B98" s="174">
        <v>2265006035</v>
      </c>
      <c r="C98" s="174" t="s">
        <v>112</v>
      </c>
      <c r="D98" s="174" t="s">
        <v>109</v>
      </c>
      <c r="E98" s="174" t="s">
        <v>115</v>
      </c>
      <c r="F98" s="176">
        <v>1.4716940810000001E-2</v>
      </c>
      <c r="G98" s="174">
        <v>5.2539768966666676E-3</v>
      </c>
      <c r="H98" s="174">
        <v>0.70980276212999993</v>
      </c>
      <c r="I98" s="174">
        <v>4.2659397000000004E-4</v>
      </c>
      <c r="J98" s="174">
        <v>3.9242235999999999E-4</v>
      </c>
      <c r="K98" s="174">
        <v>1.8004396666666665E-5</v>
      </c>
      <c r="L98" s="174">
        <v>3.8948286666666662E-5</v>
      </c>
    </row>
    <row r="99" spans="1:12" x14ac:dyDescent="0.25">
      <c r="A99" s="173">
        <v>34003</v>
      </c>
      <c r="B99" s="174">
        <v>2265007010</v>
      </c>
      <c r="C99" s="174" t="s">
        <v>152</v>
      </c>
      <c r="D99" s="174" t="s">
        <v>114</v>
      </c>
      <c r="E99" s="174" t="s">
        <v>115</v>
      </c>
      <c r="F99" s="176">
        <v>3.196699E-5</v>
      </c>
      <c r="G99" s="174">
        <v>9.185916666666668E-6</v>
      </c>
      <c r="H99" s="174">
        <v>1.0380085833333332E-3</v>
      </c>
      <c r="I99" s="174">
        <v>0</v>
      </c>
      <c r="J99" s="174">
        <v>0</v>
      </c>
      <c r="K99" s="174">
        <v>0</v>
      </c>
      <c r="L99" s="174">
        <v>0</v>
      </c>
    </row>
    <row r="100" spans="1:12" x14ac:dyDescent="0.25">
      <c r="A100" s="173">
        <v>34003</v>
      </c>
      <c r="B100" s="174">
        <v>2265007015</v>
      </c>
      <c r="C100" s="174" t="s">
        <v>153</v>
      </c>
      <c r="D100" s="174" t="s">
        <v>114</v>
      </c>
      <c r="E100" s="174" t="s">
        <v>115</v>
      </c>
      <c r="F100" s="176">
        <v>0</v>
      </c>
      <c r="G100" s="174">
        <v>0</v>
      </c>
      <c r="H100" s="174">
        <v>8.8184800000000007E-6</v>
      </c>
      <c r="I100" s="174">
        <v>0</v>
      </c>
      <c r="J100" s="174">
        <v>0</v>
      </c>
      <c r="K100" s="174">
        <v>0</v>
      </c>
      <c r="L100" s="174">
        <v>0</v>
      </c>
    </row>
    <row r="101" spans="1:12" x14ac:dyDescent="0.25">
      <c r="A101" s="173">
        <v>34003</v>
      </c>
      <c r="B101" s="174">
        <v>2265010010</v>
      </c>
      <c r="C101" s="174" t="s">
        <v>154</v>
      </c>
      <c r="D101" s="174" t="s">
        <v>96</v>
      </c>
      <c r="E101" s="174" t="s">
        <v>115</v>
      </c>
      <c r="F101" s="176">
        <v>1.8408577000000002E-4</v>
      </c>
      <c r="G101" s="174">
        <v>7.0547840000000005E-5</v>
      </c>
      <c r="H101" s="174">
        <v>9.9116040833333325E-3</v>
      </c>
      <c r="I101" s="174">
        <v>5.5115500000000006E-6</v>
      </c>
      <c r="J101" s="174">
        <v>4.4092400000000003E-6</v>
      </c>
      <c r="K101" s="174">
        <v>0</v>
      </c>
      <c r="L101" s="174">
        <v>0</v>
      </c>
    </row>
    <row r="102" spans="1:12" x14ac:dyDescent="0.25">
      <c r="A102" s="173">
        <v>34003</v>
      </c>
      <c r="B102" s="174">
        <v>2267001060</v>
      </c>
      <c r="C102" s="174" t="s">
        <v>155</v>
      </c>
      <c r="D102" s="174" t="s">
        <v>83</v>
      </c>
      <c r="E102" s="174" t="s">
        <v>156</v>
      </c>
      <c r="F102" s="176">
        <v>7.7161699999999997E-5</v>
      </c>
      <c r="G102" s="174">
        <v>3.5237176333333331E-4</v>
      </c>
      <c r="H102" s="174">
        <v>1.7052735699999999E-3</v>
      </c>
      <c r="I102" s="174">
        <v>3.3069300000000005E-6</v>
      </c>
      <c r="J102" s="174">
        <v>3.3069300000000005E-6</v>
      </c>
      <c r="K102" s="174">
        <v>0</v>
      </c>
      <c r="L102" s="174">
        <v>0</v>
      </c>
    </row>
    <row r="103" spans="1:12" x14ac:dyDescent="0.25">
      <c r="A103" s="173">
        <v>34003</v>
      </c>
      <c r="B103" s="174">
        <v>2267002003</v>
      </c>
      <c r="C103" s="174" t="s">
        <v>117</v>
      </c>
      <c r="D103" s="174" t="s">
        <v>89</v>
      </c>
      <c r="E103" s="174" t="s">
        <v>156</v>
      </c>
      <c r="F103" s="176">
        <v>2.425082E-5</v>
      </c>
      <c r="G103" s="174">
        <v>1.3705387666666669E-4</v>
      </c>
      <c r="H103" s="174">
        <v>8.4253227666666658E-4</v>
      </c>
      <c r="I103" s="174">
        <v>4.7766766666666677E-6</v>
      </c>
      <c r="J103" s="174">
        <v>4.7766766666666677E-6</v>
      </c>
      <c r="K103" s="174">
        <v>0</v>
      </c>
      <c r="L103" s="174">
        <v>0</v>
      </c>
    </row>
    <row r="104" spans="1:12" x14ac:dyDescent="0.25">
      <c r="A104" s="173">
        <v>34003</v>
      </c>
      <c r="B104" s="174">
        <v>2267002015</v>
      </c>
      <c r="C104" s="174" t="s">
        <v>118</v>
      </c>
      <c r="D104" s="174" t="s">
        <v>89</v>
      </c>
      <c r="E104" s="174" t="s">
        <v>156</v>
      </c>
      <c r="F104" s="176">
        <v>2.0209016666666669E-5</v>
      </c>
      <c r="G104" s="174">
        <v>1.4917928666666666E-4</v>
      </c>
      <c r="H104" s="174">
        <v>8.5502512333333327E-4</v>
      </c>
      <c r="I104" s="174">
        <v>8.8184800000000007E-6</v>
      </c>
      <c r="J104" s="174">
        <v>8.8184800000000007E-6</v>
      </c>
      <c r="K104" s="174">
        <v>0</v>
      </c>
      <c r="L104" s="174">
        <v>0</v>
      </c>
    </row>
    <row r="105" spans="1:12" x14ac:dyDescent="0.25">
      <c r="A105" s="173">
        <v>34003</v>
      </c>
      <c r="B105" s="174">
        <v>2267002021</v>
      </c>
      <c r="C105" s="174" t="s">
        <v>91</v>
      </c>
      <c r="D105" s="174" t="s">
        <v>89</v>
      </c>
      <c r="E105" s="174" t="s">
        <v>156</v>
      </c>
      <c r="F105" s="176">
        <v>1.5799776666666668E-5</v>
      </c>
      <c r="G105" s="174">
        <v>7.5691953333333341E-5</v>
      </c>
      <c r="H105" s="174">
        <v>4.4129143666666665E-4</v>
      </c>
      <c r="I105" s="174">
        <v>1.1023100000000001E-6</v>
      </c>
      <c r="J105" s="174">
        <v>1.1023100000000001E-6</v>
      </c>
      <c r="K105" s="174">
        <v>0</v>
      </c>
      <c r="L105" s="174">
        <v>0</v>
      </c>
    </row>
    <row r="106" spans="1:12" x14ac:dyDescent="0.25">
      <c r="A106" s="173">
        <v>34003</v>
      </c>
      <c r="B106" s="174">
        <v>2267002024</v>
      </c>
      <c r="C106" s="174" t="s">
        <v>119</v>
      </c>
      <c r="D106" s="174" t="s">
        <v>89</v>
      </c>
      <c r="E106" s="174" t="s">
        <v>156</v>
      </c>
      <c r="F106" s="176">
        <v>4.4092400000000003E-6</v>
      </c>
      <c r="G106" s="174">
        <v>2.241363666666667E-5</v>
      </c>
      <c r="H106" s="174">
        <v>1.3925849666666666E-4</v>
      </c>
      <c r="I106" s="174">
        <v>1.1023100000000001E-6</v>
      </c>
      <c r="J106" s="174">
        <v>1.1023100000000001E-6</v>
      </c>
      <c r="K106" s="174">
        <v>0</v>
      </c>
      <c r="L106" s="174">
        <v>0</v>
      </c>
    </row>
    <row r="107" spans="1:12" x14ac:dyDescent="0.25">
      <c r="A107" s="173">
        <v>34003</v>
      </c>
      <c r="B107" s="174">
        <v>2267002030</v>
      </c>
      <c r="C107" s="174" t="s">
        <v>120</v>
      </c>
      <c r="D107" s="174" t="s">
        <v>89</v>
      </c>
      <c r="E107" s="174" t="s">
        <v>156</v>
      </c>
      <c r="F107" s="176">
        <v>7.6794263333333326E-5</v>
      </c>
      <c r="G107" s="174">
        <v>4.2990090000000002E-4</v>
      </c>
      <c r="H107" s="174">
        <v>2.6606089033333336E-3</v>
      </c>
      <c r="I107" s="174">
        <v>1.5432340000000001E-5</v>
      </c>
      <c r="J107" s="174">
        <v>1.5432340000000001E-5</v>
      </c>
      <c r="K107" s="174">
        <v>1.1023100000000001E-6</v>
      </c>
      <c r="L107" s="174">
        <v>0</v>
      </c>
    </row>
    <row r="108" spans="1:12" x14ac:dyDescent="0.25">
      <c r="A108" s="173">
        <v>34003</v>
      </c>
      <c r="B108" s="174">
        <v>2267002033</v>
      </c>
      <c r="C108" s="174" t="s">
        <v>121</v>
      </c>
      <c r="D108" s="174" t="s">
        <v>89</v>
      </c>
      <c r="E108" s="174" t="s">
        <v>156</v>
      </c>
      <c r="F108" s="176">
        <v>1.0692407E-4</v>
      </c>
      <c r="G108" s="174">
        <v>4.9236513333333334E-4</v>
      </c>
      <c r="H108" s="174">
        <v>2.4151612099999999E-3</v>
      </c>
      <c r="I108" s="174">
        <v>4.7766766666666677E-6</v>
      </c>
      <c r="J108" s="174">
        <v>4.7766766666666677E-6</v>
      </c>
      <c r="K108" s="174">
        <v>0</v>
      </c>
      <c r="L108" s="174">
        <v>0</v>
      </c>
    </row>
    <row r="109" spans="1:12" x14ac:dyDescent="0.25">
      <c r="A109" s="173">
        <v>34003</v>
      </c>
      <c r="B109" s="174">
        <v>2267002039</v>
      </c>
      <c r="C109" s="174" t="s">
        <v>93</v>
      </c>
      <c r="D109" s="174" t="s">
        <v>89</v>
      </c>
      <c r="E109" s="174" t="s">
        <v>156</v>
      </c>
      <c r="F109" s="176">
        <v>2.9027496666666665E-5</v>
      </c>
      <c r="G109" s="174">
        <v>2.3736408666666668E-4</v>
      </c>
      <c r="H109" s="174">
        <v>1.2672890633333332E-3</v>
      </c>
      <c r="I109" s="174">
        <v>1.4697466666666668E-5</v>
      </c>
      <c r="J109" s="174">
        <v>1.4697466666666668E-5</v>
      </c>
      <c r="K109" s="174">
        <v>1.1023100000000001E-6</v>
      </c>
      <c r="L109" s="174">
        <v>0</v>
      </c>
    </row>
    <row r="110" spans="1:12" x14ac:dyDescent="0.25">
      <c r="A110" s="173">
        <v>34003</v>
      </c>
      <c r="B110" s="174">
        <v>2267002045</v>
      </c>
      <c r="C110" s="174" t="s">
        <v>123</v>
      </c>
      <c r="D110" s="174" t="s">
        <v>89</v>
      </c>
      <c r="E110" s="174" t="s">
        <v>156</v>
      </c>
      <c r="F110" s="176">
        <v>6.4668853333333341E-5</v>
      </c>
      <c r="G110" s="174">
        <v>3.0203293999999997E-4</v>
      </c>
      <c r="H110" s="174">
        <v>1.7787609033333334E-3</v>
      </c>
      <c r="I110" s="174">
        <v>5.5115500000000006E-6</v>
      </c>
      <c r="J110" s="174">
        <v>5.5115500000000006E-6</v>
      </c>
      <c r="K110" s="174">
        <v>0</v>
      </c>
      <c r="L110" s="174">
        <v>0</v>
      </c>
    </row>
    <row r="111" spans="1:12" x14ac:dyDescent="0.25">
      <c r="A111" s="173">
        <v>34003</v>
      </c>
      <c r="B111" s="174">
        <v>2267002054</v>
      </c>
      <c r="C111" s="174" t="s">
        <v>94</v>
      </c>
      <c r="D111" s="174" t="s">
        <v>89</v>
      </c>
      <c r="E111" s="174" t="s">
        <v>156</v>
      </c>
      <c r="F111" s="176">
        <v>9.185916666666668E-6</v>
      </c>
      <c r="G111" s="174">
        <v>4.482727333333334E-5</v>
      </c>
      <c r="H111" s="174">
        <v>2.7410775333333337E-4</v>
      </c>
      <c r="I111" s="174">
        <v>1.1023100000000001E-6</v>
      </c>
      <c r="J111" s="174">
        <v>1.1023100000000001E-6</v>
      </c>
      <c r="K111" s="174">
        <v>0</v>
      </c>
      <c r="L111" s="174">
        <v>0</v>
      </c>
    </row>
    <row r="112" spans="1:12" x14ac:dyDescent="0.25">
      <c r="A112" s="173">
        <v>34003</v>
      </c>
      <c r="B112" s="174">
        <v>2267002057</v>
      </c>
      <c r="C112" s="174" t="s">
        <v>124</v>
      </c>
      <c r="D112" s="174" t="s">
        <v>89</v>
      </c>
      <c r="E112" s="174" t="s">
        <v>156</v>
      </c>
      <c r="F112" s="176">
        <v>5.805499333333333E-5</v>
      </c>
      <c r="G112" s="174">
        <v>3.0864679999999999E-4</v>
      </c>
      <c r="H112" s="174">
        <v>1.9448422766666668E-3</v>
      </c>
      <c r="I112" s="174">
        <v>9.9207900000000009E-6</v>
      </c>
      <c r="J112" s="174">
        <v>9.9207900000000009E-6</v>
      </c>
      <c r="K112" s="174">
        <v>0</v>
      </c>
      <c r="L112" s="174">
        <v>0</v>
      </c>
    </row>
    <row r="113" spans="1:12" x14ac:dyDescent="0.25">
      <c r="A113" s="173">
        <v>34003</v>
      </c>
      <c r="B113" s="174">
        <v>2267002060</v>
      </c>
      <c r="C113" s="174" t="s">
        <v>125</v>
      </c>
      <c r="D113" s="174" t="s">
        <v>89</v>
      </c>
      <c r="E113" s="174" t="s">
        <v>156</v>
      </c>
      <c r="F113" s="176">
        <v>6.9078093333333336E-5</v>
      </c>
      <c r="G113" s="174">
        <v>4.7509561000000003E-4</v>
      </c>
      <c r="H113" s="174">
        <v>2.8432249266666667E-3</v>
      </c>
      <c r="I113" s="174">
        <v>2.425082E-5</v>
      </c>
      <c r="J113" s="174">
        <v>2.425082E-5</v>
      </c>
      <c r="K113" s="174">
        <v>1.1023100000000001E-6</v>
      </c>
      <c r="L113" s="174">
        <v>0</v>
      </c>
    </row>
    <row r="114" spans="1:12" x14ac:dyDescent="0.25">
      <c r="A114" s="173">
        <v>34003</v>
      </c>
      <c r="B114" s="174">
        <v>2267002066</v>
      </c>
      <c r="C114" s="174" t="s">
        <v>126</v>
      </c>
      <c r="D114" s="174" t="s">
        <v>89</v>
      </c>
      <c r="E114" s="174" t="s">
        <v>156</v>
      </c>
      <c r="F114" s="176">
        <v>5.5115500000000006E-6</v>
      </c>
      <c r="G114" s="174">
        <v>4.4459836666666669E-5</v>
      </c>
      <c r="H114" s="174">
        <v>2.5720566666666663E-4</v>
      </c>
      <c r="I114" s="174">
        <v>2.2046200000000002E-6</v>
      </c>
      <c r="J114" s="174">
        <v>2.2046200000000002E-6</v>
      </c>
      <c r="K114" s="174">
        <v>0</v>
      </c>
      <c r="L114" s="174">
        <v>0</v>
      </c>
    </row>
    <row r="115" spans="1:12" x14ac:dyDescent="0.25">
      <c r="A115" s="173">
        <v>34003</v>
      </c>
      <c r="B115" s="174">
        <v>2267002072</v>
      </c>
      <c r="C115" s="174" t="s">
        <v>127</v>
      </c>
      <c r="D115" s="174" t="s">
        <v>89</v>
      </c>
      <c r="E115" s="174" t="s">
        <v>156</v>
      </c>
      <c r="F115" s="176">
        <v>2.1495045000000001E-4</v>
      </c>
      <c r="G115" s="174">
        <v>1.0343342166666666E-3</v>
      </c>
      <c r="H115" s="174">
        <v>5.856940466666666E-3</v>
      </c>
      <c r="I115" s="174">
        <v>1.9841580000000002E-5</v>
      </c>
      <c r="J115" s="174">
        <v>1.9841580000000002E-5</v>
      </c>
      <c r="K115" s="174">
        <v>1.1023100000000001E-6</v>
      </c>
      <c r="L115" s="174">
        <v>0</v>
      </c>
    </row>
    <row r="116" spans="1:12" x14ac:dyDescent="0.25">
      <c r="A116" s="173">
        <v>34003</v>
      </c>
      <c r="B116" s="174">
        <v>2267002081</v>
      </c>
      <c r="C116" s="174" t="s">
        <v>129</v>
      </c>
      <c r="D116" s="174" t="s">
        <v>89</v>
      </c>
      <c r="E116" s="174" t="s">
        <v>156</v>
      </c>
      <c r="F116" s="176">
        <v>1.1390536666666668E-4</v>
      </c>
      <c r="G116" s="174">
        <v>5.3057854666666666E-4</v>
      </c>
      <c r="H116" s="174">
        <v>2.9699905766666667E-3</v>
      </c>
      <c r="I116" s="174">
        <v>7.7161700000000004E-6</v>
      </c>
      <c r="J116" s="174">
        <v>7.7161700000000004E-6</v>
      </c>
      <c r="K116" s="174">
        <v>0</v>
      </c>
      <c r="L116" s="174">
        <v>0</v>
      </c>
    </row>
    <row r="117" spans="1:12" x14ac:dyDescent="0.25">
      <c r="A117" s="173">
        <v>34003</v>
      </c>
      <c r="B117" s="174">
        <v>2267003010</v>
      </c>
      <c r="C117" s="174" t="s">
        <v>130</v>
      </c>
      <c r="D117" s="174" t="s">
        <v>96</v>
      </c>
      <c r="E117" s="174" t="s">
        <v>156</v>
      </c>
      <c r="F117" s="176">
        <v>2.5614010033333332E-3</v>
      </c>
      <c r="G117" s="174">
        <v>1.2092708136666666E-2</v>
      </c>
      <c r="H117" s="174">
        <v>6.589498949E-2</v>
      </c>
      <c r="I117" s="174">
        <v>1.9290425000000001E-4</v>
      </c>
      <c r="J117" s="174">
        <v>1.9290425000000001E-4</v>
      </c>
      <c r="K117" s="174">
        <v>9.9207900000000009E-6</v>
      </c>
      <c r="L117" s="174">
        <v>0</v>
      </c>
    </row>
    <row r="118" spans="1:12" x14ac:dyDescent="0.25">
      <c r="A118" s="173">
        <v>34003</v>
      </c>
      <c r="B118" s="174">
        <v>2267003020</v>
      </c>
      <c r="C118" s="174" t="s">
        <v>131</v>
      </c>
      <c r="D118" s="174" t="s">
        <v>96</v>
      </c>
      <c r="E118" s="174" t="s">
        <v>156</v>
      </c>
      <c r="F118" s="176">
        <v>5.3143467409999999E-2</v>
      </c>
      <c r="G118" s="174">
        <v>0.36315382487999998</v>
      </c>
      <c r="H118" s="174">
        <v>2.1672443422666667</v>
      </c>
      <c r="I118" s="174">
        <v>1.837771232E-2</v>
      </c>
      <c r="J118" s="174">
        <v>1.837771232E-2</v>
      </c>
      <c r="K118" s="174">
        <v>8.6715053333333335E-4</v>
      </c>
      <c r="L118" s="174">
        <v>0</v>
      </c>
    </row>
    <row r="119" spans="1:12" x14ac:dyDescent="0.25">
      <c r="A119" s="173">
        <v>34003</v>
      </c>
      <c r="B119" s="174">
        <v>2267003030</v>
      </c>
      <c r="C119" s="174" t="s">
        <v>95</v>
      </c>
      <c r="D119" s="174" t="s">
        <v>96</v>
      </c>
      <c r="E119" s="174" t="s">
        <v>156</v>
      </c>
      <c r="F119" s="176">
        <v>3.3106043666666663E-4</v>
      </c>
      <c r="G119" s="174">
        <v>2.4890159799999998E-3</v>
      </c>
      <c r="H119" s="174">
        <v>1.394752843E-2</v>
      </c>
      <c r="I119" s="174">
        <v>1.4183055333333335E-4</v>
      </c>
      <c r="J119" s="174">
        <v>1.4183055333333335E-4</v>
      </c>
      <c r="K119" s="174">
        <v>6.6138600000000009E-6</v>
      </c>
      <c r="L119" s="174">
        <v>0</v>
      </c>
    </row>
    <row r="120" spans="1:12" x14ac:dyDescent="0.25">
      <c r="A120" s="173">
        <v>34003</v>
      </c>
      <c r="B120" s="174">
        <v>2267003040</v>
      </c>
      <c r="C120" s="174" t="s">
        <v>157</v>
      </c>
      <c r="D120" s="174" t="s">
        <v>96</v>
      </c>
      <c r="E120" s="174" t="s">
        <v>156</v>
      </c>
      <c r="F120" s="176">
        <v>1.0582176000000001E-4</v>
      </c>
      <c r="G120" s="174">
        <v>7.7492393000000003E-4</v>
      </c>
      <c r="H120" s="174">
        <v>4.5095502100000002E-3</v>
      </c>
      <c r="I120" s="174">
        <v>4.2622653333333336E-5</v>
      </c>
      <c r="J120" s="174">
        <v>4.2622653333333336E-5</v>
      </c>
      <c r="K120" s="174">
        <v>2.2046200000000002E-6</v>
      </c>
      <c r="L120" s="174">
        <v>0</v>
      </c>
    </row>
    <row r="121" spans="1:12" x14ac:dyDescent="0.25">
      <c r="A121" s="173">
        <v>34003</v>
      </c>
      <c r="B121" s="174">
        <v>2267003050</v>
      </c>
      <c r="C121" s="174" t="s">
        <v>158</v>
      </c>
      <c r="D121" s="174" t="s">
        <v>96</v>
      </c>
      <c r="E121" s="174" t="s">
        <v>156</v>
      </c>
      <c r="F121" s="176">
        <v>1.0912869000000001E-4</v>
      </c>
      <c r="G121" s="174">
        <v>5.239646866666667E-4</v>
      </c>
      <c r="H121" s="174">
        <v>3.2007408033333331E-3</v>
      </c>
      <c r="I121" s="174">
        <v>1.0288226666666667E-5</v>
      </c>
      <c r="J121" s="174">
        <v>1.0288226666666667E-5</v>
      </c>
      <c r="K121" s="174">
        <v>0</v>
      </c>
      <c r="L121" s="174">
        <v>0</v>
      </c>
    </row>
    <row r="122" spans="1:12" x14ac:dyDescent="0.25">
      <c r="A122" s="173">
        <v>34003</v>
      </c>
      <c r="B122" s="174">
        <v>2267003070</v>
      </c>
      <c r="C122" s="174" t="s">
        <v>134</v>
      </c>
      <c r="D122" s="174" t="s">
        <v>96</v>
      </c>
      <c r="E122" s="174" t="s">
        <v>156</v>
      </c>
      <c r="F122" s="176">
        <v>1.6571393666666668E-4</v>
      </c>
      <c r="G122" s="174">
        <v>1.3830316133333334E-3</v>
      </c>
      <c r="H122" s="174">
        <v>7.1624429433333331E-3</v>
      </c>
      <c r="I122" s="174">
        <v>8.6715053333333354E-5</v>
      </c>
      <c r="J122" s="174">
        <v>8.6715053333333354E-5</v>
      </c>
      <c r="K122" s="174">
        <v>4.4092400000000003E-6</v>
      </c>
      <c r="L122" s="174">
        <v>0</v>
      </c>
    </row>
    <row r="123" spans="1:12" x14ac:dyDescent="0.25">
      <c r="A123" s="173">
        <v>34003</v>
      </c>
      <c r="B123" s="174">
        <v>2267004066</v>
      </c>
      <c r="C123" s="174" t="s">
        <v>140</v>
      </c>
      <c r="D123" s="174" t="s">
        <v>100</v>
      </c>
      <c r="E123" s="174" t="s">
        <v>156</v>
      </c>
      <c r="F123" s="176">
        <v>7.7235187333333339E-4</v>
      </c>
      <c r="G123" s="174">
        <v>5.5313915800000004E-3</v>
      </c>
      <c r="H123" s="174">
        <v>3.2638664226666669E-2</v>
      </c>
      <c r="I123" s="174">
        <v>2.9762369999999997E-4</v>
      </c>
      <c r="J123" s="174">
        <v>2.9762369999999997E-4</v>
      </c>
      <c r="K123" s="174">
        <v>1.433003E-5</v>
      </c>
      <c r="L123" s="174">
        <v>0</v>
      </c>
    </row>
    <row r="124" spans="1:12" x14ac:dyDescent="0.25">
      <c r="A124" s="173">
        <v>34003</v>
      </c>
      <c r="B124" s="174">
        <v>2267005055</v>
      </c>
      <c r="C124" s="174" t="s">
        <v>148</v>
      </c>
      <c r="D124" s="174" t="s">
        <v>107</v>
      </c>
      <c r="E124" s="174" t="s">
        <v>156</v>
      </c>
      <c r="F124" s="176">
        <v>0</v>
      </c>
      <c r="G124" s="174">
        <v>0</v>
      </c>
      <c r="H124" s="174">
        <v>0</v>
      </c>
      <c r="I124" s="174">
        <v>0</v>
      </c>
      <c r="J124" s="174">
        <v>0</v>
      </c>
      <c r="K124" s="174">
        <v>0</v>
      </c>
      <c r="L124" s="174">
        <v>0</v>
      </c>
    </row>
    <row r="125" spans="1:12" x14ac:dyDescent="0.25">
      <c r="A125" s="173">
        <v>34003</v>
      </c>
      <c r="B125" s="174">
        <v>2267006005</v>
      </c>
      <c r="C125" s="174" t="s">
        <v>108</v>
      </c>
      <c r="D125" s="174" t="s">
        <v>109</v>
      </c>
      <c r="E125" s="174" t="s">
        <v>156</v>
      </c>
      <c r="F125" s="176">
        <v>2.4491123579999999E-2</v>
      </c>
      <c r="G125" s="174">
        <v>0.14933654956</v>
      </c>
      <c r="H125" s="174">
        <v>0.55996943819666667</v>
      </c>
      <c r="I125" s="174">
        <v>1.7901514400000002E-3</v>
      </c>
      <c r="J125" s="174">
        <v>1.7901514400000002E-3</v>
      </c>
      <c r="K125" s="174">
        <v>9.3328913333333332E-5</v>
      </c>
      <c r="L125" s="174">
        <v>0</v>
      </c>
    </row>
    <row r="126" spans="1:12" x14ac:dyDescent="0.25">
      <c r="A126" s="173">
        <v>34003</v>
      </c>
      <c r="B126" s="174">
        <v>2267006010</v>
      </c>
      <c r="C126" s="174" t="s">
        <v>110</v>
      </c>
      <c r="D126" s="174" t="s">
        <v>109</v>
      </c>
      <c r="E126" s="174" t="s">
        <v>156</v>
      </c>
      <c r="F126" s="176">
        <v>3.1985361833333334E-3</v>
      </c>
      <c r="G126" s="174">
        <v>2.0399716296666665E-2</v>
      </c>
      <c r="H126" s="174">
        <v>8.7842716463333345E-2</v>
      </c>
      <c r="I126" s="174">
        <v>4.2108241999999998E-4</v>
      </c>
      <c r="J126" s="174">
        <v>4.2108241999999998E-4</v>
      </c>
      <c r="K126" s="174">
        <v>2.094389E-5</v>
      </c>
      <c r="L126" s="174">
        <v>0</v>
      </c>
    </row>
    <row r="127" spans="1:12" x14ac:dyDescent="0.25">
      <c r="A127" s="173">
        <v>34003</v>
      </c>
      <c r="B127" s="174">
        <v>2267006015</v>
      </c>
      <c r="C127" s="174" t="s">
        <v>111</v>
      </c>
      <c r="D127" s="174" t="s">
        <v>109</v>
      </c>
      <c r="E127" s="174" t="s">
        <v>156</v>
      </c>
      <c r="F127" s="176">
        <v>1.8368158966666666E-3</v>
      </c>
      <c r="G127" s="174">
        <v>1.3251235946666667E-2</v>
      </c>
      <c r="H127" s="174">
        <v>7.208629732333334E-2</v>
      </c>
      <c r="I127" s="174">
        <v>5.1073696666666666E-4</v>
      </c>
      <c r="J127" s="174">
        <v>5.1073696666666666E-4</v>
      </c>
      <c r="K127" s="174">
        <v>2.4618256666666667E-5</v>
      </c>
      <c r="L127" s="174">
        <v>0</v>
      </c>
    </row>
    <row r="128" spans="1:12" x14ac:dyDescent="0.25">
      <c r="A128" s="173">
        <v>34003</v>
      </c>
      <c r="B128" s="174">
        <v>2267006025</v>
      </c>
      <c r="C128" s="174" t="s">
        <v>150</v>
      </c>
      <c r="D128" s="174" t="s">
        <v>109</v>
      </c>
      <c r="E128" s="174" t="s">
        <v>156</v>
      </c>
      <c r="F128" s="176">
        <v>2.9582326033333333E-3</v>
      </c>
      <c r="G128" s="174">
        <v>1.7063023926666667E-2</v>
      </c>
      <c r="H128" s="174">
        <v>0.10365278135666667</v>
      </c>
      <c r="I128" s="174">
        <v>6.3640030666666663E-4</v>
      </c>
      <c r="J128" s="174">
        <v>6.3640030666666663E-4</v>
      </c>
      <c r="K128" s="174">
        <v>3.012980666666667E-5</v>
      </c>
      <c r="L128" s="174">
        <v>0</v>
      </c>
    </row>
    <row r="129" spans="1:12" x14ac:dyDescent="0.25">
      <c r="A129" s="173">
        <v>34003</v>
      </c>
      <c r="B129" s="174">
        <v>2267006030</v>
      </c>
      <c r="C129" s="174" t="s">
        <v>151</v>
      </c>
      <c r="D129" s="174" t="s">
        <v>109</v>
      </c>
      <c r="E129" s="174" t="s">
        <v>156</v>
      </c>
      <c r="F129" s="176">
        <v>9.8105589999999997E-5</v>
      </c>
      <c r="G129" s="174">
        <v>4.6701200333333333E-4</v>
      </c>
      <c r="H129" s="174">
        <v>2.7028641200000001E-3</v>
      </c>
      <c r="I129" s="174">
        <v>8.083606666666666E-6</v>
      </c>
      <c r="J129" s="174">
        <v>8.083606666666666E-6</v>
      </c>
      <c r="K129" s="174">
        <v>0</v>
      </c>
      <c r="L129" s="174">
        <v>0</v>
      </c>
    </row>
    <row r="130" spans="1:12" x14ac:dyDescent="0.25">
      <c r="A130" s="173">
        <v>34003</v>
      </c>
      <c r="B130" s="174">
        <v>2267006035</v>
      </c>
      <c r="C130" s="174" t="s">
        <v>112</v>
      </c>
      <c r="D130" s="174" t="s">
        <v>109</v>
      </c>
      <c r="E130" s="174" t="s">
        <v>156</v>
      </c>
      <c r="F130" s="176">
        <v>2.5720566666666669E-5</v>
      </c>
      <c r="G130" s="174">
        <v>1.9069962999999999E-4</v>
      </c>
      <c r="H130" s="174">
        <v>1.0240459900000001E-3</v>
      </c>
      <c r="I130" s="174">
        <v>8.083606666666666E-6</v>
      </c>
      <c r="J130" s="174">
        <v>8.083606666666666E-6</v>
      </c>
      <c r="K130" s="174">
        <v>0</v>
      </c>
      <c r="L130" s="174">
        <v>0</v>
      </c>
    </row>
    <row r="131" spans="1:12" x14ac:dyDescent="0.25">
      <c r="A131" s="173">
        <v>34003</v>
      </c>
      <c r="B131" s="174">
        <v>2268002081</v>
      </c>
      <c r="C131" s="174" t="s">
        <v>129</v>
      </c>
      <c r="D131" s="174" t="s">
        <v>89</v>
      </c>
      <c r="E131" s="174" t="s">
        <v>159</v>
      </c>
      <c r="F131" s="176">
        <v>1.5432340000000001E-5</v>
      </c>
      <c r="G131" s="174">
        <v>2.0209016666666669E-5</v>
      </c>
      <c r="H131" s="174">
        <v>1.1353793E-4</v>
      </c>
      <c r="I131" s="174">
        <v>0</v>
      </c>
      <c r="J131" s="174">
        <v>0</v>
      </c>
      <c r="K131" s="174">
        <v>0</v>
      </c>
      <c r="L131" s="174">
        <v>0</v>
      </c>
    </row>
    <row r="132" spans="1:12" x14ac:dyDescent="0.25">
      <c r="A132" s="173">
        <v>34003</v>
      </c>
      <c r="B132" s="174">
        <v>2268003020</v>
      </c>
      <c r="C132" s="174" t="s">
        <v>131</v>
      </c>
      <c r="D132" s="174" t="s">
        <v>96</v>
      </c>
      <c r="E132" s="174" t="s">
        <v>159</v>
      </c>
      <c r="F132" s="176">
        <v>1.3737722093333335E-2</v>
      </c>
      <c r="G132" s="174">
        <v>2.605934327333333E-2</v>
      </c>
      <c r="H132" s="174">
        <v>0.15041607848666669</v>
      </c>
      <c r="I132" s="174">
        <v>1.2650844433333335E-3</v>
      </c>
      <c r="J132" s="174">
        <v>1.2650844433333335E-3</v>
      </c>
      <c r="K132" s="174">
        <v>5.8789866666666664E-5</v>
      </c>
      <c r="L132" s="174">
        <v>0</v>
      </c>
    </row>
    <row r="133" spans="1:12" x14ac:dyDescent="0.25">
      <c r="A133" s="173">
        <v>34003</v>
      </c>
      <c r="B133" s="174">
        <v>2268003030</v>
      </c>
      <c r="C133" s="174" t="s">
        <v>95</v>
      </c>
      <c r="D133" s="174" t="s">
        <v>96</v>
      </c>
      <c r="E133" s="174" t="s">
        <v>159</v>
      </c>
      <c r="F133" s="176">
        <v>1.5432340000000001E-5</v>
      </c>
      <c r="G133" s="174">
        <v>3.012980666666667E-5</v>
      </c>
      <c r="H133" s="174">
        <v>1.7269523333333337E-4</v>
      </c>
      <c r="I133" s="174">
        <v>1.1023100000000001E-6</v>
      </c>
      <c r="J133" s="174">
        <v>1.1023100000000001E-6</v>
      </c>
      <c r="K133" s="174">
        <v>0</v>
      </c>
      <c r="L133" s="174">
        <v>0</v>
      </c>
    </row>
    <row r="134" spans="1:12" x14ac:dyDescent="0.25">
      <c r="A134" s="173">
        <v>34003</v>
      </c>
      <c r="B134" s="174">
        <v>2268003040</v>
      </c>
      <c r="C134" s="174" t="s">
        <v>160</v>
      </c>
      <c r="D134" s="174" t="s">
        <v>96</v>
      </c>
      <c r="E134" s="174" t="s">
        <v>159</v>
      </c>
      <c r="F134" s="176">
        <v>9.185916666666668E-6</v>
      </c>
      <c r="G134" s="174">
        <v>1.873927E-5</v>
      </c>
      <c r="H134" s="174">
        <v>1.0692407E-4</v>
      </c>
      <c r="I134" s="174">
        <v>1.1023100000000001E-6</v>
      </c>
      <c r="J134" s="174">
        <v>1.1023100000000001E-6</v>
      </c>
      <c r="K134" s="174">
        <v>0</v>
      </c>
      <c r="L134" s="174">
        <v>0</v>
      </c>
    </row>
    <row r="135" spans="1:12" x14ac:dyDescent="0.25">
      <c r="A135" s="173">
        <v>34003</v>
      </c>
      <c r="B135" s="174">
        <v>2268003060</v>
      </c>
      <c r="C135" s="174" t="s">
        <v>133</v>
      </c>
      <c r="D135" s="174" t="s">
        <v>96</v>
      </c>
      <c r="E135" s="174" t="s">
        <v>159</v>
      </c>
      <c r="F135" s="176">
        <v>2.2046200000000002E-5</v>
      </c>
      <c r="G135" s="174">
        <v>4.115290666666666E-5</v>
      </c>
      <c r="H135" s="174">
        <v>2.2413636666666667E-4</v>
      </c>
      <c r="I135" s="174">
        <v>2.2046200000000002E-6</v>
      </c>
      <c r="J135" s="174">
        <v>2.2046200000000002E-6</v>
      </c>
      <c r="K135" s="174">
        <v>0</v>
      </c>
      <c r="L135" s="174">
        <v>0</v>
      </c>
    </row>
    <row r="136" spans="1:12" x14ac:dyDescent="0.25">
      <c r="A136" s="173">
        <v>34003</v>
      </c>
      <c r="B136" s="174">
        <v>2268003070</v>
      </c>
      <c r="C136" s="174" t="s">
        <v>134</v>
      </c>
      <c r="D136" s="174" t="s">
        <v>96</v>
      </c>
      <c r="E136" s="174" t="s">
        <v>159</v>
      </c>
      <c r="F136" s="176">
        <v>4.2255216666666665E-5</v>
      </c>
      <c r="G136" s="174">
        <v>9.7003279999999985E-5</v>
      </c>
      <c r="H136" s="174">
        <v>4.7803510333333334E-4</v>
      </c>
      <c r="I136" s="174">
        <v>5.5115500000000006E-6</v>
      </c>
      <c r="J136" s="174">
        <v>5.5115500000000006E-6</v>
      </c>
      <c r="K136" s="174">
        <v>0</v>
      </c>
      <c r="L136" s="174">
        <v>0</v>
      </c>
    </row>
    <row r="137" spans="1:12" x14ac:dyDescent="0.25">
      <c r="A137" s="173">
        <v>34003</v>
      </c>
      <c r="B137" s="174">
        <v>2268005055</v>
      </c>
      <c r="C137" s="174" t="s">
        <v>148</v>
      </c>
      <c r="D137" s="174" t="s">
        <v>107</v>
      </c>
      <c r="E137" s="174" t="s">
        <v>159</v>
      </c>
      <c r="F137" s="176">
        <v>0</v>
      </c>
      <c r="G137" s="174">
        <v>0</v>
      </c>
      <c r="H137" s="174">
        <v>0</v>
      </c>
      <c r="I137" s="174">
        <v>0</v>
      </c>
      <c r="J137" s="174">
        <v>0</v>
      </c>
      <c r="K137" s="174">
        <v>0</v>
      </c>
      <c r="L137" s="174">
        <v>0</v>
      </c>
    </row>
    <row r="138" spans="1:12" x14ac:dyDescent="0.25">
      <c r="A138" s="173">
        <v>34003</v>
      </c>
      <c r="B138" s="174">
        <v>2268006005</v>
      </c>
      <c r="C138" s="174" t="s">
        <v>108</v>
      </c>
      <c r="D138" s="174" t="s">
        <v>109</v>
      </c>
      <c r="E138" s="174" t="s">
        <v>159</v>
      </c>
      <c r="F138" s="176">
        <v>2.6792746859999998E-2</v>
      </c>
      <c r="G138" s="174">
        <v>4.540819070333333E-2</v>
      </c>
      <c r="H138" s="174">
        <v>0.16203699794333334</v>
      </c>
      <c r="I138" s="174">
        <v>4.7142124333333333E-4</v>
      </c>
      <c r="J138" s="174">
        <v>4.7142124333333333E-4</v>
      </c>
      <c r="K138" s="174">
        <v>2.3515946666666668E-5</v>
      </c>
      <c r="L138" s="174">
        <v>0</v>
      </c>
    </row>
    <row r="139" spans="1:12" x14ac:dyDescent="0.25">
      <c r="A139" s="173">
        <v>34003</v>
      </c>
      <c r="B139" s="174">
        <v>2268006010</v>
      </c>
      <c r="C139" s="174" t="s">
        <v>110</v>
      </c>
      <c r="D139" s="174" t="s">
        <v>109</v>
      </c>
      <c r="E139" s="174" t="s">
        <v>159</v>
      </c>
      <c r="F139" s="176">
        <v>9.2189859666666658E-4</v>
      </c>
      <c r="G139" s="174">
        <v>1.59283795E-3</v>
      </c>
      <c r="H139" s="174">
        <v>6.3761284766666671E-3</v>
      </c>
      <c r="I139" s="174">
        <v>2.425082E-5</v>
      </c>
      <c r="J139" s="174">
        <v>2.425082E-5</v>
      </c>
      <c r="K139" s="174">
        <v>1.1023100000000001E-6</v>
      </c>
      <c r="L139" s="174">
        <v>0</v>
      </c>
    </row>
    <row r="140" spans="1:12" x14ac:dyDescent="0.25">
      <c r="A140" s="173">
        <v>34003</v>
      </c>
      <c r="B140" s="174">
        <v>2268006015</v>
      </c>
      <c r="C140" s="174" t="s">
        <v>111</v>
      </c>
      <c r="D140" s="174" t="s">
        <v>109</v>
      </c>
      <c r="E140" s="174" t="s">
        <v>159</v>
      </c>
      <c r="F140" s="176">
        <v>4.9052794999999993E-4</v>
      </c>
      <c r="G140" s="174">
        <v>9.7076767333333341E-4</v>
      </c>
      <c r="H140" s="174">
        <v>5.1327227966666668E-3</v>
      </c>
      <c r="I140" s="174">
        <v>3.4539046666666668E-5</v>
      </c>
      <c r="J140" s="174">
        <v>3.4539046666666668E-5</v>
      </c>
      <c r="K140" s="174">
        <v>1.1023100000000001E-6</v>
      </c>
      <c r="L140" s="174">
        <v>0</v>
      </c>
    </row>
    <row r="141" spans="1:12" x14ac:dyDescent="0.25">
      <c r="A141" s="173">
        <v>34003</v>
      </c>
      <c r="B141" s="174">
        <v>2268006020</v>
      </c>
      <c r="C141" s="174" t="s">
        <v>161</v>
      </c>
      <c r="D141" s="174" t="s">
        <v>109</v>
      </c>
      <c r="E141" s="174" t="s">
        <v>159</v>
      </c>
      <c r="F141" s="176">
        <v>1.0656398206666667E-2</v>
      </c>
      <c r="G141" s="174">
        <v>2.2118585023333331E-2</v>
      </c>
      <c r="H141" s="174">
        <v>0.11521086914333334</v>
      </c>
      <c r="I141" s="174">
        <v>1.3617202866666666E-3</v>
      </c>
      <c r="J141" s="174">
        <v>1.3617202866666666E-3</v>
      </c>
      <c r="K141" s="174">
        <v>5.805499333333333E-5</v>
      </c>
      <c r="L141" s="174">
        <v>0</v>
      </c>
    </row>
    <row r="142" spans="1:12" x14ac:dyDescent="0.25">
      <c r="A142" s="173">
        <v>34003</v>
      </c>
      <c r="B142" s="174">
        <v>2268010010</v>
      </c>
      <c r="C142" s="174" t="s">
        <v>154</v>
      </c>
      <c r="D142" s="174" t="s">
        <v>96</v>
      </c>
      <c r="E142" s="174" t="s">
        <v>159</v>
      </c>
      <c r="F142" s="176">
        <v>2.3515946666666668E-5</v>
      </c>
      <c r="G142" s="174">
        <v>5.2543443333333337E-5</v>
      </c>
      <c r="H142" s="174">
        <v>2.6639158333333334E-4</v>
      </c>
      <c r="I142" s="174">
        <v>3.3069300000000005E-6</v>
      </c>
      <c r="J142" s="174">
        <v>3.3069300000000005E-6</v>
      </c>
      <c r="K142" s="174">
        <v>0</v>
      </c>
      <c r="L142" s="174">
        <v>0</v>
      </c>
    </row>
    <row r="143" spans="1:12" x14ac:dyDescent="0.25">
      <c r="A143" s="173">
        <v>34003</v>
      </c>
      <c r="B143" s="174">
        <v>2270001060</v>
      </c>
      <c r="C143" s="174" t="s">
        <v>162</v>
      </c>
      <c r="D143" s="174" t="s">
        <v>83</v>
      </c>
      <c r="E143" s="174" t="s">
        <v>163</v>
      </c>
      <c r="F143" s="176">
        <v>1.2228292266666665E-3</v>
      </c>
      <c r="G143" s="174">
        <v>5.3888261533333341E-3</v>
      </c>
      <c r="H143" s="174">
        <v>4.6521156366666665E-3</v>
      </c>
      <c r="I143" s="174">
        <v>6.7755321333333332E-4</v>
      </c>
      <c r="J143" s="174">
        <v>6.5771163333333332E-4</v>
      </c>
      <c r="K143" s="174">
        <v>4.4092400000000003E-6</v>
      </c>
      <c r="L143" s="174">
        <v>5.8789866666666671E-6</v>
      </c>
    </row>
    <row r="144" spans="1:12" x14ac:dyDescent="0.25">
      <c r="A144" s="173">
        <v>34003</v>
      </c>
      <c r="B144" s="174">
        <v>2270002003</v>
      </c>
      <c r="C144" s="174" t="s">
        <v>117</v>
      </c>
      <c r="D144" s="174" t="s">
        <v>89</v>
      </c>
      <c r="E144" s="174" t="s">
        <v>163</v>
      </c>
      <c r="F144" s="176">
        <v>2.8266902766666668E-3</v>
      </c>
      <c r="G144" s="174">
        <v>2.7037827116666666E-2</v>
      </c>
      <c r="H144" s="174">
        <v>1.22466641E-2</v>
      </c>
      <c r="I144" s="174">
        <v>2.0172273E-3</v>
      </c>
      <c r="J144" s="174">
        <v>1.9562328133333334E-3</v>
      </c>
      <c r="K144" s="174">
        <v>4.4459836666666669E-5</v>
      </c>
      <c r="L144" s="174">
        <v>6.4668853333333341E-5</v>
      </c>
    </row>
    <row r="145" spans="1:12" x14ac:dyDescent="0.25">
      <c r="A145" s="173">
        <v>34003</v>
      </c>
      <c r="B145" s="174">
        <v>2270002006</v>
      </c>
      <c r="C145" s="174" t="s">
        <v>88</v>
      </c>
      <c r="D145" s="174" t="s">
        <v>89</v>
      </c>
      <c r="E145" s="174" t="s">
        <v>163</v>
      </c>
      <c r="F145" s="176">
        <v>1.4697466666666668E-5</v>
      </c>
      <c r="G145" s="174">
        <v>1.0141251999999999E-4</v>
      </c>
      <c r="H145" s="174">
        <v>9.8105589999999997E-5</v>
      </c>
      <c r="I145" s="174">
        <v>9.9207900000000009E-6</v>
      </c>
      <c r="J145" s="174">
        <v>9.185916666666668E-6</v>
      </c>
      <c r="K145" s="174">
        <v>0</v>
      </c>
      <c r="L145" s="174">
        <v>0</v>
      </c>
    </row>
    <row r="146" spans="1:12" x14ac:dyDescent="0.25">
      <c r="A146" s="173">
        <v>34003</v>
      </c>
      <c r="B146" s="174">
        <v>2270002009</v>
      </c>
      <c r="C146" s="174" t="s">
        <v>90</v>
      </c>
      <c r="D146" s="174" t="s">
        <v>89</v>
      </c>
      <c r="E146" s="174" t="s">
        <v>163</v>
      </c>
      <c r="F146" s="176">
        <v>2.2854560666666669E-4</v>
      </c>
      <c r="G146" s="174">
        <v>1.660446296666667E-3</v>
      </c>
      <c r="H146" s="174">
        <v>1.3698038933333335E-3</v>
      </c>
      <c r="I146" s="174">
        <v>1.4587235666666668E-4</v>
      </c>
      <c r="J146" s="174">
        <v>1.4146311666666665E-4</v>
      </c>
      <c r="K146" s="174">
        <v>1.1023100000000001E-6</v>
      </c>
      <c r="L146" s="174">
        <v>2.2046200000000002E-6</v>
      </c>
    </row>
    <row r="147" spans="1:12" x14ac:dyDescent="0.25">
      <c r="A147" s="173">
        <v>34003</v>
      </c>
      <c r="B147" s="174">
        <v>2270002015</v>
      </c>
      <c r="C147" s="174" t="s">
        <v>118</v>
      </c>
      <c r="D147" s="174" t="s">
        <v>89</v>
      </c>
      <c r="E147" s="174" t="s">
        <v>163</v>
      </c>
      <c r="F147" s="176">
        <v>7.6522360199999988E-3</v>
      </c>
      <c r="G147" s="174">
        <v>7.6215550583333333E-2</v>
      </c>
      <c r="H147" s="174">
        <v>3.9459758506666671E-2</v>
      </c>
      <c r="I147" s="174">
        <v>6.1791824233333346E-3</v>
      </c>
      <c r="J147" s="174">
        <v>5.993994343333333E-3</v>
      </c>
      <c r="K147" s="174">
        <v>1.1243562000000001E-4</v>
      </c>
      <c r="L147" s="174">
        <v>1.6130469666666666E-4</v>
      </c>
    </row>
    <row r="148" spans="1:12" x14ac:dyDescent="0.25">
      <c r="A148" s="173">
        <v>34003</v>
      </c>
      <c r="B148" s="174">
        <v>2270002018</v>
      </c>
      <c r="C148" s="174" t="s">
        <v>164</v>
      </c>
      <c r="D148" s="174" t="s">
        <v>89</v>
      </c>
      <c r="E148" s="174" t="s">
        <v>163</v>
      </c>
      <c r="F148" s="176">
        <v>7.2348279666666669E-3</v>
      </c>
      <c r="G148" s="174">
        <v>7.4286508083333327E-2</v>
      </c>
      <c r="H148" s="174">
        <v>3.433071007666666E-2</v>
      </c>
      <c r="I148" s="174">
        <v>4.4525975266666669E-3</v>
      </c>
      <c r="J148" s="174">
        <v>4.3188505799999994E-3</v>
      </c>
      <c r="K148" s="174">
        <v>1.2162153666666665E-4</v>
      </c>
      <c r="L148" s="174">
        <v>1.7526729000000001E-4</v>
      </c>
    </row>
    <row r="149" spans="1:12" x14ac:dyDescent="0.25">
      <c r="A149" s="173">
        <v>34003</v>
      </c>
      <c r="B149" s="174">
        <v>2270002021</v>
      </c>
      <c r="C149" s="174" t="s">
        <v>91</v>
      </c>
      <c r="D149" s="174" t="s">
        <v>89</v>
      </c>
      <c r="E149" s="174" t="s">
        <v>163</v>
      </c>
      <c r="F149" s="176">
        <v>5.4380626666666659E-4</v>
      </c>
      <c r="G149" s="174">
        <v>5.2977018600000002E-3</v>
      </c>
      <c r="H149" s="174">
        <v>2.7249103199999997E-3</v>
      </c>
      <c r="I149" s="174">
        <v>4.2916602666666668E-4</v>
      </c>
      <c r="J149" s="174">
        <v>4.1667317999999993E-4</v>
      </c>
      <c r="K149" s="174">
        <v>6.6138600000000009E-6</v>
      </c>
      <c r="L149" s="174">
        <v>9.9207900000000009E-6</v>
      </c>
    </row>
    <row r="150" spans="1:12" x14ac:dyDescent="0.25">
      <c r="A150" s="173">
        <v>34003</v>
      </c>
      <c r="B150" s="174">
        <v>2270002024</v>
      </c>
      <c r="C150" s="174" t="s">
        <v>119</v>
      </c>
      <c r="D150" s="174" t="s">
        <v>89</v>
      </c>
      <c r="E150" s="174" t="s">
        <v>163</v>
      </c>
      <c r="F150" s="176">
        <v>3.6339486333333333E-4</v>
      </c>
      <c r="G150" s="174">
        <v>4.3412642166666673E-3</v>
      </c>
      <c r="H150" s="174">
        <v>2.1520765566666669E-3</v>
      </c>
      <c r="I150" s="174">
        <v>2.9321445999999998E-4</v>
      </c>
      <c r="J150" s="174">
        <v>2.8402854333333332E-4</v>
      </c>
      <c r="K150" s="174">
        <v>4.4092400000000003E-6</v>
      </c>
      <c r="L150" s="174">
        <v>5.5115500000000006E-6</v>
      </c>
    </row>
    <row r="151" spans="1:12" x14ac:dyDescent="0.25">
      <c r="A151" s="173">
        <v>34003</v>
      </c>
      <c r="B151" s="174">
        <v>2270002027</v>
      </c>
      <c r="C151" s="174" t="s">
        <v>92</v>
      </c>
      <c r="D151" s="174" t="s">
        <v>89</v>
      </c>
      <c r="E151" s="174" t="s">
        <v>163</v>
      </c>
      <c r="F151" s="176">
        <v>1.6718368333333332E-3</v>
      </c>
      <c r="G151" s="174">
        <v>1.6120916313333331E-2</v>
      </c>
      <c r="H151" s="174">
        <v>7.5688278966666673E-3</v>
      </c>
      <c r="I151" s="174">
        <v>1.1291328766666669E-3</v>
      </c>
      <c r="J151" s="174">
        <v>1.09569614E-3</v>
      </c>
      <c r="K151" s="174">
        <v>1.433003E-5</v>
      </c>
      <c r="L151" s="174">
        <v>1.8004396666666665E-5</v>
      </c>
    </row>
    <row r="152" spans="1:12" x14ac:dyDescent="0.25">
      <c r="A152" s="173">
        <v>34003</v>
      </c>
      <c r="B152" s="174">
        <v>2270002030</v>
      </c>
      <c r="C152" s="174" t="s">
        <v>120</v>
      </c>
      <c r="D152" s="174" t="s">
        <v>89</v>
      </c>
      <c r="E152" s="174" t="s">
        <v>163</v>
      </c>
      <c r="F152" s="176">
        <v>4.2075172699999998E-3</v>
      </c>
      <c r="G152" s="174">
        <v>5.027672653666667E-2</v>
      </c>
      <c r="H152" s="174">
        <v>2.6196397149999998E-2</v>
      </c>
      <c r="I152" s="174">
        <v>3.4884437133333329E-3</v>
      </c>
      <c r="J152" s="174">
        <v>3.3837242633333333E-3</v>
      </c>
      <c r="K152" s="174">
        <v>5.4748063333333341E-5</v>
      </c>
      <c r="L152" s="174">
        <v>7.6794263333333326E-5</v>
      </c>
    </row>
    <row r="153" spans="1:12" x14ac:dyDescent="0.25">
      <c r="A153" s="173">
        <v>34003</v>
      </c>
      <c r="B153" s="174">
        <v>2270002033</v>
      </c>
      <c r="C153" s="174" t="s">
        <v>121</v>
      </c>
      <c r="D153" s="174" t="s">
        <v>89</v>
      </c>
      <c r="E153" s="174" t="s">
        <v>163</v>
      </c>
      <c r="F153" s="176">
        <v>5.0731980566666671E-3</v>
      </c>
      <c r="G153" s="174">
        <v>6.0003509976666668E-2</v>
      </c>
      <c r="H153" s="174">
        <v>1.8798059866666664E-2</v>
      </c>
      <c r="I153" s="174">
        <v>3.2701863333333332E-3</v>
      </c>
      <c r="J153" s="174">
        <v>3.1720807433333331E-3</v>
      </c>
      <c r="K153" s="174">
        <v>4.9971386666666669E-5</v>
      </c>
      <c r="L153" s="174">
        <v>6.577116333333334E-5</v>
      </c>
    </row>
    <row r="154" spans="1:12" x14ac:dyDescent="0.25">
      <c r="A154" s="173">
        <v>34003</v>
      </c>
      <c r="B154" s="174">
        <v>2270002036</v>
      </c>
      <c r="C154" s="174" t="s">
        <v>165</v>
      </c>
      <c r="D154" s="174" t="s">
        <v>89</v>
      </c>
      <c r="E154" s="174" t="s">
        <v>163</v>
      </c>
      <c r="F154" s="176">
        <v>2.6292298120000002E-2</v>
      </c>
      <c r="G154" s="174">
        <v>0.20250279804333335</v>
      </c>
      <c r="H154" s="174">
        <v>8.0658227320000012E-2</v>
      </c>
      <c r="I154" s="174">
        <v>1.3686648396666666E-2</v>
      </c>
      <c r="J154" s="174">
        <v>1.3275486766666669E-2</v>
      </c>
      <c r="K154" s="174">
        <v>4.2806371666666662E-4</v>
      </c>
      <c r="L154" s="174">
        <v>6.5293495666666655E-4</v>
      </c>
    </row>
    <row r="155" spans="1:12" x14ac:dyDescent="0.25">
      <c r="A155" s="173">
        <v>34003</v>
      </c>
      <c r="B155" s="174">
        <v>2270002039</v>
      </c>
      <c r="C155" s="174" t="s">
        <v>93</v>
      </c>
      <c r="D155" s="174" t="s">
        <v>89</v>
      </c>
      <c r="E155" s="174" t="s">
        <v>163</v>
      </c>
      <c r="F155" s="176">
        <v>3.1011654666666667E-4</v>
      </c>
      <c r="G155" s="174">
        <v>3.6254975900000003E-3</v>
      </c>
      <c r="H155" s="174">
        <v>1.9874649300000002E-3</v>
      </c>
      <c r="I155" s="174">
        <v>2.6528927333333333E-4</v>
      </c>
      <c r="J155" s="174">
        <v>2.5720566666666663E-4</v>
      </c>
      <c r="K155" s="174">
        <v>3.6743666666666665E-6</v>
      </c>
      <c r="L155" s="174">
        <v>5.5115500000000006E-6</v>
      </c>
    </row>
    <row r="156" spans="1:12" x14ac:dyDescent="0.25">
      <c r="A156" s="173">
        <v>34003</v>
      </c>
      <c r="B156" s="174">
        <v>2270002042</v>
      </c>
      <c r="C156" s="174" t="s">
        <v>122</v>
      </c>
      <c r="D156" s="174" t="s">
        <v>89</v>
      </c>
      <c r="E156" s="174" t="s">
        <v>163</v>
      </c>
      <c r="F156" s="176">
        <v>2.7961930333333333E-4</v>
      </c>
      <c r="G156" s="174">
        <v>2.5007739533333337E-3</v>
      </c>
      <c r="H156" s="174">
        <v>1.2114386900000001E-3</v>
      </c>
      <c r="I156" s="174">
        <v>1.8592295333333332E-4</v>
      </c>
      <c r="J156" s="174">
        <v>1.8041140333333334E-4</v>
      </c>
      <c r="K156" s="174">
        <v>2.2046200000000002E-6</v>
      </c>
      <c r="L156" s="174">
        <v>2.2046200000000002E-6</v>
      </c>
    </row>
    <row r="157" spans="1:12" x14ac:dyDescent="0.25">
      <c r="A157" s="173">
        <v>34003</v>
      </c>
      <c r="B157" s="174">
        <v>2270002045</v>
      </c>
      <c r="C157" s="174" t="s">
        <v>123</v>
      </c>
      <c r="D157" s="174" t="s">
        <v>89</v>
      </c>
      <c r="E157" s="174" t="s">
        <v>163</v>
      </c>
      <c r="F157" s="176">
        <v>6.9092790799999996E-3</v>
      </c>
      <c r="G157" s="174">
        <v>7.3057064996666671E-2</v>
      </c>
      <c r="H157" s="174">
        <v>1.9453199443333336E-2</v>
      </c>
      <c r="I157" s="174">
        <v>3.4384723266666661E-3</v>
      </c>
      <c r="J157" s="174">
        <v>3.3348551866666672E-3</v>
      </c>
      <c r="K157" s="174">
        <v>1.0582176000000001E-4</v>
      </c>
      <c r="L157" s="174">
        <v>1.4917928666666666E-4</v>
      </c>
    </row>
    <row r="158" spans="1:12" x14ac:dyDescent="0.25">
      <c r="A158" s="173">
        <v>34003</v>
      </c>
      <c r="B158" s="174">
        <v>2270002048</v>
      </c>
      <c r="C158" s="174" t="s">
        <v>166</v>
      </c>
      <c r="D158" s="174" t="s">
        <v>89</v>
      </c>
      <c r="E158" s="174" t="s">
        <v>163</v>
      </c>
      <c r="F158" s="176">
        <v>6.6796311633333339E-3</v>
      </c>
      <c r="G158" s="174">
        <v>5.0767989360000008E-2</v>
      </c>
      <c r="H158" s="174">
        <v>1.9289690126666665E-2</v>
      </c>
      <c r="I158" s="174">
        <v>3.5420894666666671E-3</v>
      </c>
      <c r="J158" s="174">
        <v>3.4359002700000002E-3</v>
      </c>
      <c r="K158" s="174">
        <v>1.0802638E-4</v>
      </c>
      <c r="L158" s="174">
        <v>1.6277444333333331E-4</v>
      </c>
    </row>
    <row r="159" spans="1:12" x14ac:dyDescent="0.25">
      <c r="A159" s="173">
        <v>34003</v>
      </c>
      <c r="B159" s="174">
        <v>2270002051</v>
      </c>
      <c r="C159" s="174" t="s">
        <v>167</v>
      </c>
      <c r="D159" s="174" t="s">
        <v>89</v>
      </c>
      <c r="E159" s="174" t="s">
        <v>163</v>
      </c>
      <c r="F159" s="176">
        <v>2.7111681886666666E-2</v>
      </c>
      <c r="G159" s="174">
        <v>0.26010106759999996</v>
      </c>
      <c r="H159" s="174">
        <v>8.6363416443333327E-2</v>
      </c>
      <c r="I159" s="174">
        <v>9.0992016133333332E-3</v>
      </c>
      <c r="J159" s="174">
        <v>8.8261961699999999E-3</v>
      </c>
      <c r="K159" s="174">
        <v>3.5347407333333338E-4</v>
      </c>
      <c r="L159" s="174">
        <v>5.5813629666666669E-4</v>
      </c>
    </row>
    <row r="160" spans="1:12" x14ac:dyDescent="0.25">
      <c r="A160" s="173">
        <v>34003</v>
      </c>
      <c r="B160" s="174">
        <v>2270002054</v>
      </c>
      <c r="C160" s="174" t="s">
        <v>94</v>
      </c>
      <c r="D160" s="174" t="s">
        <v>89</v>
      </c>
      <c r="E160" s="174" t="s">
        <v>163</v>
      </c>
      <c r="F160" s="176">
        <v>1.2838237133333335E-3</v>
      </c>
      <c r="G160" s="174">
        <v>1.5669704086666666E-2</v>
      </c>
      <c r="H160" s="174">
        <v>5.125006626666667E-3</v>
      </c>
      <c r="I160" s="174">
        <v>7.5581722333333337E-4</v>
      </c>
      <c r="J160" s="174">
        <v>7.3340358666666662E-4</v>
      </c>
      <c r="K160" s="174">
        <v>1.9106706666666671E-5</v>
      </c>
      <c r="L160" s="174">
        <v>2.6455440000000004E-5</v>
      </c>
    </row>
    <row r="161" spans="1:12" x14ac:dyDescent="0.25">
      <c r="A161" s="173">
        <v>34003</v>
      </c>
      <c r="B161" s="174">
        <v>2270002057</v>
      </c>
      <c r="C161" s="174" t="s">
        <v>124</v>
      </c>
      <c r="D161" s="174" t="s">
        <v>89</v>
      </c>
      <c r="E161" s="174" t="s">
        <v>163</v>
      </c>
      <c r="F161" s="176">
        <v>1.0955859089999999E-2</v>
      </c>
      <c r="G161" s="174">
        <v>0.10606353332666667</v>
      </c>
      <c r="H161" s="174">
        <v>6.9552086633333343E-2</v>
      </c>
      <c r="I161" s="174">
        <v>1.024266452E-2</v>
      </c>
      <c r="J161" s="174">
        <v>9.9351200299999994E-3</v>
      </c>
      <c r="K161" s="174">
        <v>1.4917928666666666E-4</v>
      </c>
      <c r="L161" s="174">
        <v>2.094389E-4</v>
      </c>
    </row>
    <row r="162" spans="1:12" x14ac:dyDescent="0.25">
      <c r="A162" s="173">
        <v>34003</v>
      </c>
      <c r="B162" s="174">
        <v>2270002060</v>
      </c>
      <c r="C162" s="174" t="s">
        <v>125</v>
      </c>
      <c r="D162" s="174" t="s">
        <v>89</v>
      </c>
      <c r="E162" s="174" t="s">
        <v>163</v>
      </c>
      <c r="F162" s="176">
        <v>3.392065075666667E-2</v>
      </c>
      <c r="G162" s="174">
        <v>0.36455522832666665</v>
      </c>
      <c r="H162" s="174">
        <v>0.14797446183666665</v>
      </c>
      <c r="I162" s="174">
        <v>2.2945684960000001E-2</v>
      </c>
      <c r="J162" s="174">
        <v>2.2257476083333338E-2</v>
      </c>
      <c r="K162" s="174">
        <v>5.0155105000000005E-4</v>
      </c>
      <c r="L162" s="174">
        <v>7.1098994999999998E-4</v>
      </c>
    </row>
    <row r="163" spans="1:12" x14ac:dyDescent="0.25">
      <c r="A163" s="173">
        <v>34003</v>
      </c>
      <c r="B163" s="174">
        <v>2270002066</v>
      </c>
      <c r="C163" s="174" t="s">
        <v>126</v>
      </c>
      <c r="D163" s="174" t="s">
        <v>89</v>
      </c>
      <c r="E163" s="174" t="s">
        <v>163</v>
      </c>
      <c r="F163" s="176">
        <v>5.918412621E-2</v>
      </c>
      <c r="G163" s="174">
        <v>0.31085252230999999</v>
      </c>
      <c r="H163" s="174">
        <v>0.28912966657666667</v>
      </c>
      <c r="I163" s="174">
        <v>4.5440525129999999E-2</v>
      </c>
      <c r="J163" s="174">
        <v>4.407733509666667E-2</v>
      </c>
      <c r="K163" s="174">
        <v>3.2444657666666667E-4</v>
      </c>
      <c r="L163" s="174">
        <v>4.3247295666666666E-4</v>
      </c>
    </row>
    <row r="164" spans="1:12" x14ac:dyDescent="0.25">
      <c r="A164" s="173">
        <v>34003</v>
      </c>
      <c r="B164" s="174">
        <v>2270002069</v>
      </c>
      <c r="C164" s="174" t="s">
        <v>168</v>
      </c>
      <c r="D164" s="174" t="s">
        <v>89</v>
      </c>
      <c r="E164" s="174" t="s">
        <v>163</v>
      </c>
      <c r="F164" s="176">
        <v>2.8584000609999997E-2</v>
      </c>
      <c r="G164" s="174">
        <v>0.27752491433333332</v>
      </c>
      <c r="H164" s="174">
        <v>0.11867065279666666</v>
      </c>
      <c r="I164" s="174">
        <v>1.7452874230000002E-2</v>
      </c>
      <c r="J164" s="174">
        <v>1.6929276980000001E-2</v>
      </c>
      <c r="K164" s="174">
        <v>4.4459836666666663E-4</v>
      </c>
      <c r="L164" s="174">
        <v>6.5073033666666663E-4</v>
      </c>
    </row>
    <row r="165" spans="1:12" x14ac:dyDescent="0.25">
      <c r="A165" s="173">
        <v>34003</v>
      </c>
      <c r="B165" s="174">
        <v>2270002072</v>
      </c>
      <c r="C165" s="174" t="s">
        <v>127</v>
      </c>
      <c r="D165" s="174" t="s">
        <v>89</v>
      </c>
      <c r="E165" s="174" t="s">
        <v>163</v>
      </c>
      <c r="F165" s="176">
        <v>5.3924637763333338E-2</v>
      </c>
      <c r="G165" s="174">
        <v>0.25324433196333335</v>
      </c>
      <c r="H165" s="174">
        <v>0.2604207375</v>
      </c>
      <c r="I165" s="174">
        <v>3.9148907086666677E-2</v>
      </c>
      <c r="J165" s="174">
        <v>3.7974212063333332E-2</v>
      </c>
      <c r="K165" s="174">
        <v>2.2744329666666665E-4</v>
      </c>
      <c r="L165" s="174">
        <v>2.9652139000000007E-4</v>
      </c>
    </row>
    <row r="166" spans="1:12" x14ac:dyDescent="0.25">
      <c r="A166" s="173">
        <v>34003</v>
      </c>
      <c r="B166" s="174">
        <v>2270002075</v>
      </c>
      <c r="C166" s="174" t="s">
        <v>169</v>
      </c>
      <c r="D166" s="174" t="s">
        <v>89</v>
      </c>
      <c r="E166" s="174" t="s">
        <v>163</v>
      </c>
      <c r="F166" s="176">
        <v>3.6313765766666666E-3</v>
      </c>
      <c r="G166" s="174">
        <v>4.5186258956666669E-2</v>
      </c>
      <c r="H166" s="174">
        <v>1.8093683776666668E-2</v>
      </c>
      <c r="I166" s="174">
        <v>2.1509742466666662E-3</v>
      </c>
      <c r="J166" s="174">
        <v>2.0866728300000001E-3</v>
      </c>
      <c r="K166" s="174">
        <v>4.9236513333333334E-5</v>
      </c>
      <c r="L166" s="174">
        <v>7.0180403333333334E-5</v>
      </c>
    </row>
    <row r="167" spans="1:12" x14ac:dyDescent="0.25">
      <c r="A167" s="173">
        <v>34003</v>
      </c>
      <c r="B167" s="174">
        <v>2270002078</v>
      </c>
      <c r="C167" s="174" t="s">
        <v>128</v>
      </c>
      <c r="D167" s="174" t="s">
        <v>89</v>
      </c>
      <c r="E167" s="174" t="s">
        <v>163</v>
      </c>
      <c r="F167" s="176">
        <v>1.9290425000000001E-4</v>
      </c>
      <c r="G167" s="174">
        <v>8.2820224666666669E-4</v>
      </c>
      <c r="H167" s="174">
        <v>8.3591841666666661E-4</v>
      </c>
      <c r="I167" s="174">
        <v>1.2566334E-4</v>
      </c>
      <c r="J167" s="174">
        <v>1.2162153666666665E-4</v>
      </c>
      <c r="K167" s="174">
        <v>1.1023100000000001E-6</v>
      </c>
      <c r="L167" s="174">
        <v>1.1023100000000001E-6</v>
      </c>
    </row>
    <row r="168" spans="1:12" x14ac:dyDescent="0.25">
      <c r="A168" s="173">
        <v>34003</v>
      </c>
      <c r="B168" s="174">
        <v>2270002081</v>
      </c>
      <c r="C168" s="174" t="s">
        <v>129</v>
      </c>
      <c r="D168" s="174" t="s">
        <v>89</v>
      </c>
      <c r="E168" s="174" t="s">
        <v>163</v>
      </c>
      <c r="F168" s="176">
        <v>3.5512753833333334E-3</v>
      </c>
      <c r="G168" s="174">
        <v>4.3785222946666667E-2</v>
      </c>
      <c r="H168" s="174">
        <v>1.9345173063333332E-2</v>
      </c>
      <c r="I168" s="174">
        <v>2.6841248500000005E-3</v>
      </c>
      <c r="J168" s="174">
        <v>2.6036562199999998E-3</v>
      </c>
      <c r="K168" s="174">
        <v>4.9236513333333334E-5</v>
      </c>
      <c r="L168" s="174">
        <v>6.6873473333333352E-5</v>
      </c>
    </row>
    <row r="169" spans="1:12" x14ac:dyDescent="0.25">
      <c r="A169" s="173">
        <v>34003</v>
      </c>
      <c r="B169" s="174">
        <v>2270003010</v>
      </c>
      <c r="C169" s="174" t="s">
        <v>130</v>
      </c>
      <c r="D169" s="174" t="s">
        <v>96</v>
      </c>
      <c r="E169" s="174" t="s">
        <v>163</v>
      </c>
      <c r="F169" s="176">
        <v>5.6621990333333332E-3</v>
      </c>
      <c r="G169" s="174">
        <v>2.4627075146666667E-2</v>
      </c>
      <c r="H169" s="174">
        <v>2.4568285280000001E-2</v>
      </c>
      <c r="I169" s="174">
        <v>3.4796252333333332E-3</v>
      </c>
      <c r="J169" s="174">
        <v>3.3749057833333336E-3</v>
      </c>
      <c r="K169" s="174">
        <v>2.094389E-5</v>
      </c>
      <c r="L169" s="174">
        <v>2.6822876666666664E-5</v>
      </c>
    </row>
    <row r="170" spans="1:12" x14ac:dyDescent="0.25">
      <c r="A170" s="173">
        <v>34003</v>
      </c>
      <c r="B170" s="174">
        <v>2270003020</v>
      </c>
      <c r="C170" s="174" t="s">
        <v>131</v>
      </c>
      <c r="D170" s="174" t="s">
        <v>96</v>
      </c>
      <c r="E170" s="174" t="s">
        <v>163</v>
      </c>
      <c r="F170" s="176">
        <v>1.3116019253333333E-2</v>
      </c>
      <c r="G170" s="174">
        <v>0.11102907244</v>
      </c>
      <c r="H170" s="174">
        <v>4.065245792666667E-2</v>
      </c>
      <c r="I170" s="174">
        <v>3.7114777700000003E-3</v>
      </c>
      <c r="J170" s="174">
        <v>3.6001444599999999E-3</v>
      </c>
      <c r="K170" s="174">
        <v>2.3626177666666664E-4</v>
      </c>
      <c r="L170" s="174">
        <v>3.8544106333333335E-4</v>
      </c>
    </row>
    <row r="171" spans="1:12" x14ac:dyDescent="0.25">
      <c r="A171" s="173">
        <v>34003</v>
      </c>
      <c r="B171" s="174">
        <v>2270003030</v>
      </c>
      <c r="C171" s="174" t="s">
        <v>95</v>
      </c>
      <c r="D171" s="174" t="s">
        <v>96</v>
      </c>
      <c r="E171" s="174" t="s">
        <v>163</v>
      </c>
      <c r="F171" s="176">
        <v>7.1797124666666658E-3</v>
      </c>
      <c r="G171" s="174">
        <v>6.5897194110000001E-2</v>
      </c>
      <c r="H171" s="174">
        <v>2.3529541823333333E-2</v>
      </c>
      <c r="I171" s="174">
        <v>4.0113060899999997E-3</v>
      </c>
      <c r="J171" s="174">
        <v>3.8907868633333335E-3</v>
      </c>
      <c r="K171" s="174">
        <v>1.1353793E-4</v>
      </c>
      <c r="L171" s="174">
        <v>1.6828599333333335E-4</v>
      </c>
    </row>
    <row r="172" spans="1:12" x14ac:dyDescent="0.25">
      <c r="A172" s="173">
        <v>34003</v>
      </c>
      <c r="B172" s="174">
        <v>2270003040</v>
      </c>
      <c r="C172" s="174" t="s">
        <v>97</v>
      </c>
      <c r="D172" s="174" t="s">
        <v>96</v>
      </c>
      <c r="E172" s="174" t="s">
        <v>163</v>
      </c>
      <c r="F172" s="176">
        <v>8.8239915500000002E-3</v>
      </c>
      <c r="G172" s="174">
        <v>8.7100494396666672E-2</v>
      </c>
      <c r="H172" s="174">
        <v>3.0309115760000001E-2</v>
      </c>
      <c r="I172" s="174">
        <v>5.4064631133333334E-3</v>
      </c>
      <c r="J172" s="174">
        <v>5.2440561066666664E-3</v>
      </c>
      <c r="K172" s="174">
        <v>1.2162153666666665E-4</v>
      </c>
      <c r="L172" s="174">
        <v>1.7049061333333334E-4</v>
      </c>
    </row>
    <row r="173" spans="1:12" x14ac:dyDescent="0.25">
      <c r="A173" s="173">
        <v>34003</v>
      </c>
      <c r="B173" s="174">
        <v>2270003050</v>
      </c>
      <c r="C173" s="174" t="s">
        <v>132</v>
      </c>
      <c r="D173" s="174" t="s">
        <v>96</v>
      </c>
      <c r="E173" s="174" t="s">
        <v>163</v>
      </c>
      <c r="F173" s="176">
        <v>1.0299249766666666E-3</v>
      </c>
      <c r="G173" s="174">
        <v>5.8591450866666665E-3</v>
      </c>
      <c r="H173" s="174">
        <v>3.8922566100000004E-3</v>
      </c>
      <c r="I173" s="174">
        <v>6.2647951666666669E-4</v>
      </c>
      <c r="J173" s="174">
        <v>6.0737281000000003E-4</v>
      </c>
      <c r="K173" s="174">
        <v>4.7766766666666677E-6</v>
      </c>
      <c r="L173" s="174">
        <v>6.6138600000000009E-6</v>
      </c>
    </row>
    <row r="174" spans="1:12" x14ac:dyDescent="0.25">
      <c r="A174" s="173">
        <v>34003</v>
      </c>
      <c r="B174" s="174">
        <v>2270003060</v>
      </c>
      <c r="C174" s="174" t="s">
        <v>133</v>
      </c>
      <c r="D174" s="174" t="s">
        <v>96</v>
      </c>
      <c r="E174" s="174" t="s">
        <v>163</v>
      </c>
      <c r="F174" s="176">
        <v>1.7191994196666668E-2</v>
      </c>
      <c r="G174" s="174">
        <v>0.26883797666000003</v>
      </c>
      <c r="H174" s="174">
        <v>9.9634861406666664E-2</v>
      </c>
      <c r="I174" s="174">
        <v>1.1278101046666664E-2</v>
      </c>
      <c r="J174" s="174">
        <v>1.093932444E-2</v>
      </c>
      <c r="K174" s="174">
        <v>2.7337287999999998E-4</v>
      </c>
      <c r="L174" s="174">
        <v>3.9572929000000003E-4</v>
      </c>
    </row>
    <row r="175" spans="1:12" x14ac:dyDescent="0.25">
      <c r="A175" s="173">
        <v>34003</v>
      </c>
      <c r="B175" s="174">
        <v>2270003070</v>
      </c>
      <c r="C175" s="174" t="s">
        <v>134</v>
      </c>
      <c r="D175" s="174" t="s">
        <v>96</v>
      </c>
      <c r="E175" s="174" t="s">
        <v>163</v>
      </c>
      <c r="F175" s="176">
        <v>9.1157362633333336E-3</v>
      </c>
      <c r="G175" s="174">
        <v>5.6967380800000002E-2</v>
      </c>
      <c r="H175" s="174">
        <v>2.1419720483333331E-2</v>
      </c>
      <c r="I175" s="174">
        <v>3.2297683000000002E-3</v>
      </c>
      <c r="J175" s="174">
        <v>3.1331324566666666E-3</v>
      </c>
      <c r="K175" s="174">
        <v>1.5248621666666667E-4</v>
      </c>
      <c r="L175" s="174">
        <v>2.4287563666666669E-4</v>
      </c>
    </row>
    <row r="176" spans="1:12" x14ac:dyDescent="0.25">
      <c r="A176" s="173">
        <v>34003</v>
      </c>
      <c r="B176" s="174">
        <v>2270004031</v>
      </c>
      <c r="C176" s="174" t="s">
        <v>103</v>
      </c>
      <c r="D176" s="174" t="s">
        <v>100</v>
      </c>
      <c r="E176" s="174" t="s">
        <v>163</v>
      </c>
      <c r="F176" s="176">
        <v>6.6138600000000009E-6</v>
      </c>
      <c r="G176" s="174">
        <v>4.2255216666666665E-5</v>
      </c>
      <c r="H176" s="174">
        <v>2.5720566666666669E-5</v>
      </c>
      <c r="I176" s="174">
        <v>3.3069300000000005E-6</v>
      </c>
      <c r="J176" s="174">
        <v>3.3069300000000005E-6</v>
      </c>
      <c r="K176" s="174">
        <v>0</v>
      </c>
      <c r="L176" s="174">
        <v>0</v>
      </c>
    </row>
    <row r="177" spans="1:12" x14ac:dyDescent="0.25">
      <c r="A177" s="173">
        <v>34003</v>
      </c>
      <c r="B177" s="174">
        <v>2270004036</v>
      </c>
      <c r="C177" s="174" t="s">
        <v>104</v>
      </c>
      <c r="D177" s="174" t="s">
        <v>100</v>
      </c>
      <c r="E177" s="174" t="s">
        <v>163</v>
      </c>
      <c r="F177" s="176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</row>
    <row r="178" spans="1:12" x14ac:dyDescent="0.25">
      <c r="A178" s="173">
        <v>34003</v>
      </c>
      <c r="B178" s="174">
        <v>2270004046</v>
      </c>
      <c r="C178" s="174" t="s">
        <v>137</v>
      </c>
      <c r="D178" s="174" t="s">
        <v>100</v>
      </c>
      <c r="E178" s="174" t="s">
        <v>163</v>
      </c>
      <c r="F178" s="176">
        <v>2.3150714619999999E-2</v>
      </c>
      <c r="G178" s="174">
        <v>0.23717779627666669</v>
      </c>
      <c r="H178" s="174">
        <v>0.10295171219666667</v>
      </c>
      <c r="I178" s="174">
        <v>1.6369670936666664E-2</v>
      </c>
      <c r="J178" s="174">
        <v>1.5878040676666667E-2</v>
      </c>
      <c r="K178" s="174">
        <v>2.0502965999999998E-4</v>
      </c>
      <c r="L178" s="174">
        <v>2.6308465333333336E-4</v>
      </c>
    </row>
    <row r="179" spans="1:12" x14ac:dyDescent="0.25">
      <c r="A179" s="173">
        <v>34003</v>
      </c>
      <c r="B179" s="174">
        <v>2270004056</v>
      </c>
      <c r="C179" s="174" t="s">
        <v>139</v>
      </c>
      <c r="D179" s="174" t="s">
        <v>100</v>
      </c>
      <c r="E179" s="174" t="s">
        <v>163</v>
      </c>
      <c r="F179" s="176">
        <v>5.7051891233333334E-3</v>
      </c>
      <c r="G179" s="174">
        <v>5.0488370056666669E-2</v>
      </c>
      <c r="H179" s="174">
        <v>2.6101965926666665E-2</v>
      </c>
      <c r="I179" s="174">
        <v>3.825383136666667E-3</v>
      </c>
      <c r="J179" s="174">
        <v>3.71037546E-3</v>
      </c>
      <c r="K179" s="174">
        <v>4.4459836666666669E-5</v>
      </c>
      <c r="L179" s="174">
        <v>5.438062666666667E-5</v>
      </c>
    </row>
    <row r="180" spans="1:12" x14ac:dyDescent="0.25">
      <c r="A180" s="173">
        <v>34003</v>
      </c>
      <c r="B180" s="174">
        <v>2270004066</v>
      </c>
      <c r="C180" s="174" t="s">
        <v>140</v>
      </c>
      <c r="D180" s="174" t="s">
        <v>100</v>
      </c>
      <c r="E180" s="174" t="s">
        <v>163</v>
      </c>
      <c r="F180" s="176">
        <v>2.7855006263333332E-2</v>
      </c>
      <c r="G180" s="174">
        <v>0.29119943732000003</v>
      </c>
      <c r="H180" s="174">
        <v>0.11072152795000001</v>
      </c>
      <c r="I180" s="174">
        <v>1.9004191836666667E-2</v>
      </c>
      <c r="J180" s="174">
        <v>1.8433562693333336E-2</v>
      </c>
      <c r="K180" s="174">
        <v>2.6859620333333331E-4</v>
      </c>
      <c r="L180" s="174">
        <v>3.5861818666666672E-4</v>
      </c>
    </row>
    <row r="181" spans="1:12" x14ac:dyDescent="0.25">
      <c r="A181" s="173">
        <v>34003</v>
      </c>
      <c r="B181" s="174">
        <v>2270004071</v>
      </c>
      <c r="C181" s="174" t="s">
        <v>105</v>
      </c>
      <c r="D181" s="174" t="s">
        <v>100</v>
      </c>
      <c r="E181" s="174" t="s">
        <v>163</v>
      </c>
      <c r="F181" s="176">
        <v>2.0818961533333336E-3</v>
      </c>
      <c r="G181" s="174">
        <v>2.3859499950000002E-2</v>
      </c>
      <c r="H181" s="174">
        <v>8.019305249999999E-3</v>
      </c>
      <c r="I181" s="174">
        <v>1.2959491233333334E-3</v>
      </c>
      <c r="J181" s="174">
        <v>1.2570008366666668E-3</v>
      </c>
      <c r="K181" s="174">
        <v>2.9027496666666665E-5</v>
      </c>
      <c r="L181" s="174">
        <v>4.2255216666666665E-5</v>
      </c>
    </row>
    <row r="182" spans="1:12" x14ac:dyDescent="0.25">
      <c r="A182" s="173">
        <v>34003</v>
      </c>
      <c r="B182" s="174">
        <v>2270004076</v>
      </c>
      <c r="C182" s="174" t="s">
        <v>141</v>
      </c>
      <c r="D182" s="174" t="s">
        <v>100</v>
      </c>
      <c r="E182" s="174" t="s">
        <v>163</v>
      </c>
      <c r="F182" s="176">
        <v>1.0251482999999999E-4</v>
      </c>
      <c r="G182" s="174">
        <v>9.2483808999999995E-4</v>
      </c>
      <c r="H182" s="174">
        <v>4.6701200333333333E-4</v>
      </c>
      <c r="I182" s="174">
        <v>7.6794263333333326E-5</v>
      </c>
      <c r="J182" s="174">
        <v>7.4589643333333329E-5</v>
      </c>
      <c r="K182" s="174">
        <v>1.1023100000000001E-6</v>
      </c>
      <c r="L182" s="174">
        <v>1.1023100000000001E-6</v>
      </c>
    </row>
    <row r="183" spans="1:12" x14ac:dyDescent="0.25">
      <c r="A183" s="173">
        <v>34003</v>
      </c>
      <c r="B183" s="174">
        <v>2270005010</v>
      </c>
      <c r="C183" s="174" t="s">
        <v>142</v>
      </c>
      <c r="D183" s="174" t="s">
        <v>107</v>
      </c>
      <c r="E183" s="174" t="s">
        <v>163</v>
      </c>
      <c r="F183" s="176">
        <v>0</v>
      </c>
      <c r="G183" s="174">
        <v>0</v>
      </c>
      <c r="H183" s="174">
        <v>0</v>
      </c>
      <c r="I183" s="174">
        <v>0</v>
      </c>
      <c r="J183" s="174">
        <v>0</v>
      </c>
      <c r="K183" s="174">
        <v>0</v>
      </c>
      <c r="L183" s="174">
        <v>0</v>
      </c>
    </row>
    <row r="184" spans="1:12" x14ac:dyDescent="0.25">
      <c r="A184" s="173">
        <v>34003</v>
      </c>
      <c r="B184" s="174">
        <v>2270005015</v>
      </c>
      <c r="C184" s="174" t="s">
        <v>143</v>
      </c>
      <c r="D184" s="174" t="s">
        <v>107</v>
      </c>
      <c r="E184" s="174" t="s">
        <v>163</v>
      </c>
      <c r="F184" s="176">
        <v>1.7379754333333332E-4</v>
      </c>
      <c r="G184" s="174">
        <v>1.8555551666666666E-3</v>
      </c>
      <c r="H184" s="174">
        <v>8.4914613666666665E-4</v>
      </c>
      <c r="I184" s="174">
        <v>1.4036080666666667E-4</v>
      </c>
      <c r="J184" s="174">
        <v>1.3595156666666665E-4</v>
      </c>
      <c r="K184" s="174">
        <v>2.2046200000000002E-6</v>
      </c>
      <c r="L184" s="174">
        <v>2.2046200000000002E-6</v>
      </c>
    </row>
    <row r="185" spans="1:12" x14ac:dyDescent="0.25">
      <c r="A185" s="173">
        <v>34003</v>
      </c>
      <c r="B185" s="174">
        <v>2270005020</v>
      </c>
      <c r="C185" s="174" t="s">
        <v>170</v>
      </c>
      <c r="D185" s="174" t="s">
        <v>107</v>
      </c>
      <c r="E185" s="174" t="s">
        <v>163</v>
      </c>
      <c r="F185" s="176">
        <v>1.9106706666666671E-5</v>
      </c>
      <c r="G185" s="174">
        <v>2.0502965999999998E-4</v>
      </c>
      <c r="H185" s="174">
        <v>7.7896573333333325E-5</v>
      </c>
      <c r="I185" s="174">
        <v>1.5799776666666668E-5</v>
      </c>
      <c r="J185" s="174">
        <v>1.5432340000000001E-5</v>
      </c>
      <c r="K185" s="174">
        <v>0</v>
      </c>
      <c r="L185" s="174">
        <v>0</v>
      </c>
    </row>
    <row r="186" spans="1:12" x14ac:dyDescent="0.25">
      <c r="A186" s="173">
        <v>34003</v>
      </c>
      <c r="B186" s="174">
        <v>2270005025</v>
      </c>
      <c r="C186" s="174" t="s">
        <v>144</v>
      </c>
      <c r="D186" s="174" t="s">
        <v>107</v>
      </c>
      <c r="E186" s="174" t="s">
        <v>163</v>
      </c>
      <c r="F186" s="176">
        <v>0</v>
      </c>
      <c r="G186" s="174">
        <v>1.1023100000000001E-6</v>
      </c>
      <c r="H186" s="174">
        <v>1.1023100000000001E-6</v>
      </c>
      <c r="I186" s="174">
        <v>0</v>
      </c>
      <c r="J186" s="174">
        <v>0</v>
      </c>
      <c r="K186" s="174">
        <v>0</v>
      </c>
      <c r="L186" s="174">
        <v>0</v>
      </c>
    </row>
    <row r="187" spans="1:12" x14ac:dyDescent="0.25">
      <c r="A187" s="173">
        <v>34003</v>
      </c>
      <c r="B187" s="174">
        <v>2270005030</v>
      </c>
      <c r="C187" s="174" t="s">
        <v>145</v>
      </c>
      <c r="D187" s="174" t="s">
        <v>107</v>
      </c>
      <c r="E187" s="174" t="s">
        <v>163</v>
      </c>
      <c r="F187" s="176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</row>
    <row r="188" spans="1:12" x14ac:dyDescent="0.25">
      <c r="A188" s="173">
        <v>34003</v>
      </c>
      <c r="B188" s="174">
        <v>2270005035</v>
      </c>
      <c r="C188" s="174" t="s">
        <v>106</v>
      </c>
      <c r="D188" s="174" t="s">
        <v>107</v>
      </c>
      <c r="E188" s="174" t="s">
        <v>163</v>
      </c>
      <c r="F188" s="176">
        <v>2.2046200000000002E-6</v>
      </c>
      <c r="G188" s="174">
        <v>1.6534650000000003E-5</v>
      </c>
      <c r="H188" s="174">
        <v>7.7161700000000004E-6</v>
      </c>
      <c r="I188" s="174">
        <v>1.1023100000000001E-6</v>
      </c>
      <c r="J188" s="174">
        <v>1.1023100000000001E-6</v>
      </c>
      <c r="K188" s="174">
        <v>0</v>
      </c>
      <c r="L188" s="174">
        <v>0</v>
      </c>
    </row>
    <row r="189" spans="1:12" x14ac:dyDescent="0.25">
      <c r="A189" s="173">
        <v>34003</v>
      </c>
      <c r="B189" s="174">
        <v>2270005045</v>
      </c>
      <c r="C189" s="174" t="s">
        <v>147</v>
      </c>
      <c r="D189" s="174" t="s">
        <v>107</v>
      </c>
      <c r="E189" s="174" t="s">
        <v>163</v>
      </c>
      <c r="F189" s="176">
        <v>2.2046200000000002E-6</v>
      </c>
      <c r="G189" s="174">
        <v>1.5799776666666668E-5</v>
      </c>
      <c r="H189" s="174">
        <v>1.1023100000000001E-5</v>
      </c>
      <c r="I189" s="174">
        <v>2.2046200000000002E-6</v>
      </c>
      <c r="J189" s="174">
        <v>1.4697466666666668E-6</v>
      </c>
      <c r="K189" s="174">
        <v>0</v>
      </c>
      <c r="L189" s="174">
        <v>0</v>
      </c>
    </row>
    <row r="190" spans="1:12" x14ac:dyDescent="0.25">
      <c r="A190" s="173">
        <v>34003</v>
      </c>
      <c r="B190" s="174">
        <v>2270005055</v>
      </c>
      <c r="C190" s="174" t="s">
        <v>148</v>
      </c>
      <c r="D190" s="174" t="s">
        <v>107</v>
      </c>
      <c r="E190" s="174" t="s">
        <v>163</v>
      </c>
      <c r="F190" s="176">
        <v>4.4092400000000003E-6</v>
      </c>
      <c r="G190" s="174">
        <v>4.0050596666666668E-5</v>
      </c>
      <c r="H190" s="174">
        <v>1.8004396666666665E-5</v>
      </c>
      <c r="I190" s="174">
        <v>3.3069300000000005E-6</v>
      </c>
      <c r="J190" s="174">
        <v>3.3069300000000005E-6</v>
      </c>
      <c r="K190" s="174">
        <v>0</v>
      </c>
      <c r="L190" s="174">
        <v>0</v>
      </c>
    </row>
    <row r="191" spans="1:12" x14ac:dyDescent="0.25">
      <c r="A191" s="173">
        <v>34003</v>
      </c>
      <c r="B191" s="174">
        <v>2270005060</v>
      </c>
      <c r="C191" s="174" t="s">
        <v>149</v>
      </c>
      <c r="D191" s="174" t="s">
        <v>107</v>
      </c>
      <c r="E191" s="174" t="s">
        <v>163</v>
      </c>
      <c r="F191" s="176">
        <v>2.2046200000000002E-6</v>
      </c>
      <c r="G191" s="174">
        <v>2.241363666666667E-5</v>
      </c>
      <c r="H191" s="174">
        <v>8.8184800000000007E-6</v>
      </c>
      <c r="I191" s="174">
        <v>1.1023100000000001E-6</v>
      </c>
      <c r="J191" s="174">
        <v>1.1023100000000001E-6</v>
      </c>
      <c r="K191" s="174">
        <v>0</v>
      </c>
      <c r="L191" s="174">
        <v>0</v>
      </c>
    </row>
    <row r="192" spans="1:12" x14ac:dyDescent="0.25">
      <c r="A192" s="173">
        <v>34003</v>
      </c>
      <c r="B192" s="174">
        <v>2270006005</v>
      </c>
      <c r="C192" s="174" t="s">
        <v>108</v>
      </c>
      <c r="D192" s="174" t="s">
        <v>109</v>
      </c>
      <c r="E192" s="174" t="s">
        <v>163</v>
      </c>
      <c r="F192" s="176">
        <v>8.4947315530000012E-2</v>
      </c>
      <c r="G192" s="174">
        <v>0.79796661823999993</v>
      </c>
      <c r="H192" s="174">
        <v>0.34617384164000004</v>
      </c>
      <c r="I192" s="174">
        <v>5.8361802950000007E-2</v>
      </c>
      <c r="J192" s="174">
        <v>5.6610599796666668E-2</v>
      </c>
      <c r="K192" s="174">
        <v>6.786555233333335E-4</v>
      </c>
      <c r="L192" s="174">
        <v>8.8625724000000001E-4</v>
      </c>
    </row>
    <row r="193" spans="1:12" x14ac:dyDescent="0.25">
      <c r="A193" s="173">
        <v>34003</v>
      </c>
      <c r="B193" s="174">
        <v>2270006010</v>
      </c>
      <c r="C193" s="174" t="s">
        <v>110</v>
      </c>
      <c r="D193" s="174" t="s">
        <v>109</v>
      </c>
      <c r="E193" s="174" t="s">
        <v>163</v>
      </c>
      <c r="F193" s="176">
        <v>1.9999577766666665E-2</v>
      </c>
      <c r="G193" s="174">
        <v>0.18655347465333336</v>
      </c>
      <c r="H193" s="174">
        <v>8.5485610246666677E-2</v>
      </c>
      <c r="I193" s="174">
        <v>1.451852501E-2</v>
      </c>
      <c r="J193" s="174">
        <v>1.4083479996666669E-2</v>
      </c>
      <c r="K193" s="174">
        <v>1.6020238666666667E-4</v>
      </c>
      <c r="L193" s="174">
        <v>2.094389E-4</v>
      </c>
    </row>
    <row r="194" spans="1:12" x14ac:dyDescent="0.25">
      <c r="A194" s="173">
        <v>34003</v>
      </c>
      <c r="B194" s="174">
        <v>2270006015</v>
      </c>
      <c r="C194" s="174" t="s">
        <v>111</v>
      </c>
      <c r="D194" s="174" t="s">
        <v>109</v>
      </c>
      <c r="E194" s="174" t="s">
        <v>163</v>
      </c>
      <c r="F194" s="176">
        <v>3.2413425550000007E-2</v>
      </c>
      <c r="G194" s="174">
        <v>0.35443492021666662</v>
      </c>
      <c r="H194" s="174">
        <v>0.15831743656666666</v>
      </c>
      <c r="I194" s="174">
        <v>2.3104785036666669E-2</v>
      </c>
      <c r="J194" s="174">
        <v>2.2411799483333331E-2</v>
      </c>
      <c r="K194" s="174">
        <v>4.1814292666666667E-4</v>
      </c>
      <c r="L194" s="174">
        <v>5.7944762333333327E-4</v>
      </c>
    </row>
    <row r="195" spans="1:12" x14ac:dyDescent="0.25">
      <c r="A195" s="173">
        <v>34003</v>
      </c>
      <c r="B195" s="174">
        <v>2270006025</v>
      </c>
      <c r="C195" s="174" t="s">
        <v>150</v>
      </c>
      <c r="D195" s="174" t="s">
        <v>109</v>
      </c>
      <c r="E195" s="174" t="s">
        <v>163</v>
      </c>
      <c r="F195" s="176">
        <v>5.2232959350000004E-2</v>
      </c>
      <c r="G195" s="174">
        <v>0.25240400430666665</v>
      </c>
      <c r="H195" s="174">
        <v>0.24004233252999999</v>
      </c>
      <c r="I195" s="174">
        <v>3.5341528346666672E-2</v>
      </c>
      <c r="J195" s="174">
        <v>3.4281473563333338E-2</v>
      </c>
      <c r="K195" s="174">
        <v>2.2744329666666665E-4</v>
      </c>
      <c r="L195" s="174">
        <v>2.9541908E-4</v>
      </c>
    </row>
    <row r="196" spans="1:12" x14ac:dyDescent="0.25">
      <c r="A196" s="173">
        <v>34003</v>
      </c>
      <c r="B196" s="174">
        <v>2270006030</v>
      </c>
      <c r="C196" s="174" t="s">
        <v>151</v>
      </c>
      <c r="D196" s="174" t="s">
        <v>109</v>
      </c>
      <c r="E196" s="174" t="s">
        <v>163</v>
      </c>
      <c r="F196" s="176">
        <v>3.0493568966666663E-3</v>
      </c>
      <c r="G196" s="174">
        <v>2.6730650063333333E-2</v>
      </c>
      <c r="H196" s="174">
        <v>1.0665216686666668E-2</v>
      </c>
      <c r="I196" s="174">
        <v>1.6766135100000001E-3</v>
      </c>
      <c r="J196" s="174">
        <v>1.6262746866666667E-3</v>
      </c>
      <c r="K196" s="174">
        <v>2.2046200000000002E-5</v>
      </c>
      <c r="L196" s="174">
        <v>2.7925186666666666E-5</v>
      </c>
    </row>
    <row r="197" spans="1:12" x14ac:dyDescent="0.25">
      <c r="A197" s="173">
        <v>34003</v>
      </c>
      <c r="B197" s="174">
        <v>2270006035</v>
      </c>
      <c r="C197" s="174" t="s">
        <v>112</v>
      </c>
      <c r="D197" s="174" t="s">
        <v>109</v>
      </c>
      <c r="E197" s="174" t="s">
        <v>163</v>
      </c>
      <c r="F197" s="176">
        <v>1.4822395133333333E-3</v>
      </c>
      <c r="G197" s="174">
        <v>1.6252458639999998E-2</v>
      </c>
      <c r="H197" s="174">
        <v>7.1510524066666671E-3</v>
      </c>
      <c r="I197" s="174">
        <v>1.0644640233333335E-3</v>
      </c>
      <c r="J197" s="174">
        <v>1.0332319066666668E-3</v>
      </c>
      <c r="K197" s="174">
        <v>1.8004396666666665E-5</v>
      </c>
      <c r="L197" s="174">
        <v>2.5353129999999998E-5</v>
      </c>
    </row>
    <row r="198" spans="1:12" x14ac:dyDescent="0.25">
      <c r="A198" s="173">
        <v>34003</v>
      </c>
      <c r="B198" s="174">
        <v>2270007015</v>
      </c>
      <c r="C198" s="174" t="s">
        <v>153</v>
      </c>
      <c r="D198" s="174" t="s">
        <v>114</v>
      </c>
      <c r="E198" s="174" t="s">
        <v>163</v>
      </c>
      <c r="F198" s="176">
        <v>1.433003E-5</v>
      </c>
      <c r="G198" s="174">
        <v>9.1491729999999992E-5</v>
      </c>
      <c r="H198" s="174">
        <v>3.3436736666666676E-5</v>
      </c>
      <c r="I198" s="174">
        <v>5.5115500000000006E-6</v>
      </c>
      <c r="J198" s="174">
        <v>5.5115500000000006E-6</v>
      </c>
      <c r="K198" s="174">
        <v>0</v>
      </c>
      <c r="L198" s="174">
        <v>0</v>
      </c>
    </row>
    <row r="199" spans="1:12" x14ac:dyDescent="0.25">
      <c r="A199" s="173">
        <v>34003</v>
      </c>
      <c r="B199" s="174">
        <v>2270010010</v>
      </c>
      <c r="C199" s="174" t="s">
        <v>154</v>
      </c>
      <c r="D199" s="174" t="s">
        <v>96</v>
      </c>
      <c r="E199" s="174" t="s">
        <v>163</v>
      </c>
      <c r="F199" s="176">
        <v>5.5482936666666662E-5</v>
      </c>
      <c r="G199" s="174">
        <v>6.8673913000000004E-4</v>
      </c>
      <c r="H199" s="174">
        <v>1.7379754333333332E-4</v>
      </c>
      <c r="I199" s="174">
        <v>2.5720566666666669E-5</v>
      </c>
      <c r="J199" s="174">
        <v>2.5353129999999998E-5</v>
      </c>
      <c r="K199" s="174">
        <v>1.1023100000000001E-6</v>
      </c>
      <c r="L199" s="174">
        <v>1.1023100000000001E-6</v>
      </c>
    </row>
    <row r="200" spans="1:12" x14ac:dyDescent="0.25">
      <c r="A200" s="173">
        <v>34003</v>
      </c>
      <c r="B200" s="174">
        <v>2282005010</v>
      </c>
      <c r="C200" s="174" t="s">
        <v>171</v>
      </c>
      <c r="D200" s="174" t="s">
        <v>172</v>
      </c>
      <c r="E200" s="174" t="s">
        <v>84</v>
      </c>
      <c r="F200" s="176">
        <v>0.74681649474666667</v>
      </c>
      <c r="G200" s="174">
        <v>0.10463898136999999</v>
      </c>
      <c r="H200" s="174">
        <v>1.8635432398000003</v>
      </c>
      <c r="I200" s="174">
        <v>8.9643523566666668E-3</v>
      </c>
      <c r="J200" s="174">
        <v>8.2467485466666685E-3</v>
      </c>
      <c r="K200" s="174">
        <v>1.0471945E-4</v>
      </c>
      <c r="L200" s="174">
        <v>2.4544769333333338E-4</v>
      </c>
    </row>
    <row r="201" spans="1:12" x14ac:dyDescent="0.25">
      <c r="A201" s="173">
        <v>34003</v>
      </c>
      <c r="B201" s="174">
        <v>2282005015</v>
      </c>
      <c r="C201" s="174" t="s">
        <v>173</v>
      </c>
      <c r="D201" s="174" t="s">
        <v>172</v>
      </c>
      <c r="E201" s="174" t="s">
        <v>84</v>
      </c>
      <c r="F201" s="176">
        <v>0.12115195260666667</v>
      </c>
      <c r="G201" s="174">
        <v>4.6299959493333327E-2</v>
      </c>
      <c r="H201" s="174">
        <v>0.90476686208333323</v>
      </c>
      <c r="I201" s="174">
        <v>1.7339336299999999E-3</v>
      </c>
      <c r="J201" s="174">
        <v>1.59504257E-3</v>
      </c>
      <c r="K201" s="174">
        <v>4.4459836666666669E-5</v>
      </c>
      <c r="L201" s="174">
        <v>9.9207900000000009E-5</v>
      </c>
    </row>
    <row r="202" spans="1:12" x14ac:dyDescent="0.25">
      <c r="A202" s="173">
        <v>34003</v>
      </c>
      <c r="B202" s="174">
        <v>2282010005</v>
      </c>
      <c r="C202" s="174" t="s">
        <v>174</v>
      </c>
      <c r="D202" s="174" t="s">
        <v>172</v>
      </c>
      <c r="E202" s="174" t="s">
        <v>115</v>
      </c>
      <c r="F202" s="176">
        <v>5.7389198093333336E-2</v>
      </c>
      <c r="G202" s="174">
        <v>4.8431092160000001E-2</v>
      </c>
      <c r="H202" s="174">
        <v>0.56260616371666672</v>
      </c>
      <c r="I202" s="174">
        <v>4.8391409000000002E-4</v>
      </c>
      <c r="J202" s="174">
        <v>4.457006766666667E-4</v>
      </c>
      <c r="K202" s="174">
        <v>3.6743666666666665E-5</v>
      </c>
      <c r="L202" s="174">
        <v>7.8998883333333323E-5</v>
      </c>
    </row>
    <row r="203" spans="1:12" x14ac:dyDescent="0.25">
      <c r="A203" s="173">
        <v>34003</v>
      </c>
      <c r="B203" s="174">
        <v>2282020005</v>
      </c>
      <c r="C203" s="174" t="s">
        <v>174</v>
      </c>
      <c r="D203" s="174" t="s">
        <v>172</v>
      </c>
      <c r="E203" s="174" t="s">
        <v>163</v>
      </c>
      <c r="F203" s="176">
        <v>3.0048970600000005E-3</v>
      </c>
      <c r="G203" s="174">
        <v>5.488548464666667E-2</v>
      </c>
      <c r="H203" s="174">
        <v>1.103522541E-2</v>
      </c>
      <c r="I203" s="174">
        <v>1.20262021E-3</v>
      </c>
      <c r="J203" s="174">
        <v>1.1669788533333334E-3</v>
      </c>
      <c r="K203" s="174">
        <v>1.9290425000000001E-4</v>
      </c>
      <c r="L203" s="174">
        <v>4.5562146666666661E-5</v>
      </c>
    </row>
    <row r="204" spans="1:12" x14ac:dyDescent="0.25">
      <c r="A204" s="173">
        <v>34003</v>
      </c>
      <c r="B204" s="174">
        <v>2282020010</v>
      </c>
      <c r="C204" s="174" t="s">
        <v>175</v>
      </c>
      <c r="D204" s="174" t="s">
        <v>172</v>
      </c>
      <c r="E204" s="174" t="s">
        <v>163</v>
      </c>
      <c r="F204" s="176">
        <v>5.1441133333333338E-5</v>
      </c>
      <c r="G204" s="174">
        <v>2.9394933333333332E-4</v>
      </c>
      <c r="H204" s="174">
        <v>1.6277444333333331E-4</v>
      </c>
      <c r="I204" s="174">
        <v>2.7557749999999995E-5</v>
      </c>
      <c r="J204" s="174">
        <v>2.6822876666666664E-5</v>
      </c>
      <c r="K204" s="174">
        <v>1.1023100000000001E-6</v>
      </c>
      <c r="L204" s="174">
        <v>0</v>
      </c>
    </row>
    <row r="205" spans="1:12" x14ac:dyDescent="0.25">
      <c r="A205" s="173">
        <v>34003</v>
      </c>
      <c r="B205" s="174">
        <v>2285002015</v>
      </c>
      <c r="C205" s="174" t="s">
        <v>176</v>
      </c>
      <c r="D205" s="174" t="s">
        <v>177</v>
      </c>
      <c r="E205" s="174" t="s">
        <v>163</v>
      </c>
      <c r="F205" s="176">
        <v>3.3914404333333328E-4</v>
      </c>
      <c r="G205" s="174">
        <v>2.0062042000000002E-3</v>
      </c>
      <c r="H205" s="174">
        <v>1.3731108233333332E-3</v>
      </c>
      <c r="I205" s="174">
        <v>2.3405715666666667E-4</v>
      </c>
      <c r="J205" s="174">
        <v>2.2744329666666665E-4</v>
      </c>
      <c r="K205" s="174">
        <v>2.2046200000000002E-6</v>
      </c>
      <c r="L205" s="174">
        <v>2.2046200000000002E-6</v>
      </c>
    </row>
    <row r="206" spans="1:12" x14ac:dyDescent="0.25">
      <c r="A206" s="173">
        <v>34003</v>
      </c>
      <c r="B206" s="174">
        <v>2285004015</v>
      </c>
      <c r="C206" s="174" t="s">
        <v>176</v>
      </c>
      <c r="D206" s="174" t="s">
        <v>177</v>
      </c>
      <c r="E206" s="174" t="s">
        <v>115</v>
      </c>
      <c r="F206" s="176">
        <v>6.5036289999999999E-5</v>
      </c>
      <c r="G206" s="174">
        <v>2.3883383333333336E-5</v>
      </c>
      <c r="H206" s="174">
        <v>3.1107188200000004E-3</v>
      </c>
      <c r="I206" s="174">
        <v>1.4697466666666668E-6</v>
      </c>
      <c r="J206" s="174">
        <v>1.1023100000000001E-6</v>
      </c>
      <c r="K206" s="174">
        <v>0</v>
      </c>
      <c r="L206" s="174">
        <v>0</v>
      </c>
    </row>
    <row r="207" spans="1:12" x14ac:dyDescent="0.25">
      <c r="A207" s="173">
        <v>34003</v>
      </c>
      <c r="B207" s="174">
        <v>2285006015</v>
      </c>
      <c r="C207" s="174" t="s">
        <v>176</v>
      </c>
      <c r="D207" s="174" t="s">
        <v>177</v>
      </c>
      <c r="E207" s="174" t="s">
        <v>156</v>
      </c>
      <c r="F207" s="176">
        <v>0</v>
      </c>
      <c r="G207" s="174">
        <v>1.4697466666666668E-6</v>
      </c>
      <c r="H207" s="174">
        <v>1.1023100000000001E-5</v>
      </c>
      <c r="I207" s="174">
        <v>0</v>
      </c>
      <c r="J207" s="174">
        <v>0</v>
      </c>
      <c r="K207" s="174">
        <v>0</v>
      </c>
      <c r="L207" s="174">
        <v>0</v>
      </c>
    </row>
    <row r="208" spans="1:12" x14ac:dyDescent="0.25">
      <c r="A208" s="173">
        <v>34013</v>
      </c>
      <c r="B208" s="174">
        <v>2260001010</v>
      </c>
      <c r="C208" s="311" t="s">
        <v>82</v>
      </c>
      <c r="D208" s="311" t="s">
        <v>83</v>
      </c>
      <c r="E208" s="311" t="s">
        <v>84</v>
      </c>
      <c r="F208" s="176">
        <v>0.10520740589333333</v>
      </c>
      <c r="G208" s="174">
        <v>1.1412582866666668E-3</v>
      </c>
      <c r="H208" s="174">
        <v>0.10758949780333334</v>
      </c>
      <c r="I208" s="174">
        <v>3.8496339566666663E-3</v>
      </c>
      <c r="J208" s="174">
        <v>3.5420894666666671E-3</v>
      </c>
      <c r="K208" s="174">
        <v>4.4092400000000003E-6</v>
      </c>
      <c r="L208" s="174">
        <v>1.3227720000000002E-5</v>
      </c>
    </row>
    <row r="209" spans="1:12" x14ac:dyDescent="0.25">
      <c r="A209" s="173">
        <v>34013</v>
      </c>
      <c r="B209" s="174">
        <v>2260001020</v>
      </c>
      <c r="C209" s="311" t="s">
        <v>85</v>
      </c>
      <c r="D209" s="311" t="s">
        <v>83</v>
      </c>
      <c r="E209" s="311" t="s">
        <v>84</v>
      </c>
      <c r="F209" s="176">
        <v>0</v>
      </c>
      <c r="G209" s="174">
        <v>0</v>
      </c>
      <c r="H209" s="174">
        <v>0</v>
      </c>
      <c r="I209" s="174">
        <v>0</v>
      </c>
      <c r="J209" s="174">
        <v>0</v>
      </c>
      <c r="K209" s="174">
        <v>0</v>
      </c>
      <c r="L209" s="174">
        <v>0</v>
      </c>
    </row>
    <row r="210" spans="1:12" x14ac:dyDescent="0.25">
      <c r="A210" s="173">
        <v>34013</v>
      </c>
      <c r="B210" s="174">
        <v>2260001030</v>
      </c>
      <c r="C210" s="311" t="s">
        <v>86</v>
      </c>
      <c r="D210" s="311" t="s">
        <v>83</v>
      </c>
      <c r="E210" s="311" t="s">
        <v>84</v>
      </c>
      <c r="F210" s="176">
        <v>7.716280231E-2</v>
      </c>
      <c r="G210" s="174">
        <v>1.6564044933333334E-3</v>
      </c>
      <c r="H210" s="174">
        <v>0.16469503479</v>
      </c>
      <c r="I210" s="174">
        <v>2.6135770100000001E-3</v>
      </c>
      <c r="J210" s="174">
        <v>2.4041381100000001E-3</v>
      </c>
      <c r="K210" s="174">
        <v>4.7766766666666677E-6</v>
      </c>
      <c r="L210" s="174">
        <v>1.3595156666666667E-5</v>
      </c>
    </row>
    <row r="211" spans="1:12" x14ac:dyDescent="0.25">
      <c r="A211" s="173">
        <v>34013</v>
      </c>
      <c r="B211" s="174">
        <v>2260001060</v>
      </c>
      <c r="C211" s="311" t="s">
        <v>87</v>
      </c>
      <c r="D211" s="311" t="s">
        <v>83</v>
      </c>
      <c r="E211" s="311" t="s">
        <v>84</v>
      </c>
      <c r="F211" s="176">
        <v>1.7504682799999998E-3</v>
      </c>
      <c r="G211" s="174">
        <v>4.692166233333333E-4</v>
      </c>
      <c r="H211" s="174">
        <v>5.2884791996666659E-2</v>
      </c>
      <c r="I211" s="174">
        <v>2.6822876666666664E-5</v>
      </c>
      <c r="J211" s="174">
        <v>2.4618256666666667E-5</v>
      </c>
      <c r="K211" s="174">
        <v>1.1023100000000001E-6</v>
      </c>
      <c r="L211" s="174">
        <v>2.5720566666666666E-6</v>
      </c>
    </row>
    <row r="212" spans="1:12" x14ac:dyDescent="0.25">
      <c r="A212" s="173">
        <v>34013</v>
      </c>
      <c r="B212" s="174">
        <v>2260002006</v>
      </c>
      <c r="C212" s="311" t="s">
        <v>88</v>
      </c>
      <c r="D212" s="311" t="s">
        <v>89</v>
      </c>
      <c r="E212" s="311" t="s">
        <v>84</v>
      </c>
      <c r="F212" s="176">
        <v>1.9331945343333334E-2</v>
      </c>
      <c r="G212" s="174">
        <v>4.8464896333333331E-4</v>
      </c>
      <c r="H212" s="174">
        <v>8.0638385739999999E-2</v>
      </c>
      <c r="I212" s="174">
        <v>2.93875846E-3</v>
      </c>
      <c r="J212" s="174">
        <v>2.7039664299999999E-3</v>
      </c>
      <c r="K212" s="174">
        <v>1.1023100000000001E-6</v>
      </c>
      <c r="L212" s="174">
        <v>3.3069300000000005E-6</v>
      </c>
    </row>
    <row r="213" spans="1:12" x14ac:dyDescent="0.25">
      <c r="A213" s="173">
        <v>34013</v>
      </c>
      <c r="B213" s="174">
        <v>2260002009</v>
      </c>
      <c r="C213" s="311" t="s">
        <v>90</v>
      </c>
      <c r="D213" s="311" t="s">
        <v>89</v>
      </c>
      <c r="E213" s="311" t="s">
        <v>84</v>
      </c>
      <c r="F213" s="176">
        <v>6.7167422666666659E-4</v>
      </c>
      <c r="G213" s="174">
        <v>3.2334426666666671E-5</v>
      </c>
      <c r="H213" s="174">
        <v>3.0229014566666664E-3</v>
      </c>
      <c r="I213" s="174">
        <v>1.0361714E-4</v>
      </c>
      <c r="J213" s="174">
        <v>9.5900970000000014E-5</v>
      </c>
      <c r="K213" s="174">
        <v>0</v>
      </c>
      <c r="L213" s="174">
        <v>0</v>
      </c>
    </row>
    <row r="214" spans="1:12" x14ac:dyDescent="0.25">
      <c r="A214" s="173">
        <v>34013</v>
      </c>
      <c r="B214" s="174">
        <v>2260002021</v>
      </c>
      <c r="C214" s="311" t="s">
        <v>91</v>
      </c>
      <c r="D214" s="311" t="s">
        <v>89</v>
      </c>
      <c r="E214" s="311" t="s">
        <v>84</v>
      </c>
      <c r="F214" s="176">
        <v>8.0101193333333327E-4</v>
      </c>
      <c r="G214" s="174">
        <v>3.8948286666666662E-5</v>
      </c>
      <c r="H214" s="174">
        <v>3.647911226666667E-3</v>
      </c>
      <c r="I214" s="174">
        <v>1.2492846666666666E-4</v>
      </c>
      <c r="J214" s="174">
        <v>1.1500767666666667E-4</v>
      </c>
      <c r="K214" s="174">
        <v>0</v>
      </c>
      <c r="L214" s="174">
        <v>0</v>
      </c>
    </row>
    <row r="215" spans="1:12" x14ac:dyDescent="0.25">
      <c r="A215" s="173">
        <v>34013</v>
      </c>
      <c r="B215" s="174">
        <v>2260002027</v>
      </c>
      <c r="C215" s="311" t="s">
        <v>92</v>
      </c>
      <c r="D215" s="311" t="s">
        <v>89</v>
      </c>
      <c r="E215" s="311" t="s">
        <v>84</v>
      </c>
      <c r="F215" s="176">
        <v>6.6138600000000009E-6</v>
      </c>
      <c r="G215" s="174">
        <v>0</v>
      </c>
      <c r="H215" s="174">
        <v>2.6455440000000004E-5</v>
      </c>
      <c r="I215" s="174">
        <v>1.1023100000000001E-6</v>
      </c>
      <c r="J215" s="174">
        <v>1.1023100000000001E-6</v>
      </c>
      <c r="K215" s="174">
        <v>0</v>
      </c>
      <c r="L215" s="174">
        <v>0</v>
      </c>
    </row>
    <row r="216" spans="1:12" x14ac:dyDescent="0.25">
      <c r="A216" s="173">
        <v>34013</v>
      </c>
      <c r="B216" s="174">
        <v>2260002039</v>
      </c>
      <c r="C216" s="311" t="s">
        <v>93</v>
      </c>
      <c r="D216" s="311" t="s">
        <v>89</v>
      </c>
      <c r="E216" s="311" t="s">
        <v>84</v>
      </c>
      <c r="F216" s="176">
        <v>4.9343804840000005E-2</v>
      </c>
      <c r="G216" s="174">
        <v>1.2739029233333331E-3</v>
      </c>
      <c r="H216" s="174">
        <v>0.21003965895000001</v>
      </c>
      <c r="I216" s="174">
        <v>7.6614219366666668E-3</v>
      </c>
      <c r="J216" s="174">
        <v>7.0485375766666664E-3</v>
      </c>
      <c r="K216" s="174">
        <v>3.3069300000000005E-6</v>
      </c>
      <c r="L216" s="174">
        <v>9.185916666666668E-6</v>
      </c>
    </row>
    <row r="217" spans="1:12" x14ac:dyDescent="0.25">
      <c r="A217" s="173">
        <v>34013</v>
      </c>
      <c r="B217" s="174">
        <v>2260002054</v>
      </c>
      <c r="C217" s="311" t="s">
        <v>94</v>
      </c>
      <c r="D217" s="311" t="s">
        <v>89</v>
      </c>
      <c r="E217" s="311" t="s">
        <v>84</v>
      </c>
      <c r="F217" s="176">
        <v>1.6350931666666668E-4</v>
      </c>
      <c r="G217" s="174">
        <v>7.7161700000000004E-6</v>
      </c>
      <c r="H217" s="174">
        <v>7.4442668666666663E-4</v>
      </c>
      <c r="I217" s="174">
        <v>2.5720566666666669E-5</v>
      </c>
      <c r="J217" s="174">
        <v>2.3515946666666668E-5</v>
      </c>
      <c r="K217" s="174">
        <v>0</v>
      </c>
      <c r="L217" s="174">
        <v>0</v>
      </c>
    </row>
    <row r="218" spans="1:12" x14ac:dyDescent="0.25">
      <c r="A218" s="173">
        <v>34013</v>
      </c>
      <c r="B218" s="174">
        <v>2260003030</v>
      </c>
      <c r="C218" s="311" t="s">
        <v>95</v>
      </c>
      <c r="D218" s="311" t="s">
        <v>96</v>
      </c>
      <c r="E218" s="311" t="s">
        <v>84</v>
      </c>
      <c r="F218" s="176">
        <v>1.3044001666666664E-4</v>
      </c>
      <c r="G218" s="174">
        <v>5.5115500000000006E-6</v>
      </c>
      <c r="H218" s="174">
        <v>5.4601088666666672E-4</v>
      </c>
      <c r="I218" s="174">
        <v>1.873927E-5</v>
      </c>
      <c r="J218" s="174">
        <v>1.6902086666666667E-5</v>
      </c>
      <c r="K218" s="174">
        <v>0</v>
      </c>
      <c r="L218" s="174">
        <v>0</v>
      </c>
    </row>
    <row r="219" spans="1:12" x14ac:dyDescent="0.25">
      <c r="A219" s="173">
        <v>34013</v>
      </c>
      <c r="B219" s="174">
        <v>2260003040</v>
      </c>
      <c r="C219" s="311" t="s">
        <v>97</v>
      </c>
      <c r="D219" s="311" t="s">
        <v>96</v>
      </c>
      <c r="E219" s="311" t="s">
        <v>84</v>
      </c>
      <c r="F219" s="176">
        <v>9.9207900000000009E-6</v>
      </c>
      <c r="G219" s="174">
        <v>0</v>
      </c>
      <c r="H219" s="174">
        <v>4.3357526666666677E-5</v>
      </c>
      <c r="I219" s="174">
        <v>1.1023100000000001E-6</v>
      </c>
      <c r="J219" s="174">
        <v>1.1023100000000001E-6</v>
      </c>
      <c r="K219" s="174">
        <v>0</v>
      </c>
      <c r="L219" s="174">
        <v>0</v>
      </c>
    </row>
    <row r="220" spans="1:12" x14ac:dyDescent="0.25">
      <c r="A220" s="173">
        <v>34013</v>
      </c>
      <c r="B220" s="174">
        <v>2260004015</v>
      </c>
      <c r="C220" s="311" t="s">
        <v>98</v>
      </c>
      <c r="D220" s="311" t="s">
        <v>99</v>
      </c>
      <c r="E220" s="311" t="s">
        <v>84</v>
      </c>
      <c r="F220" s="176">
        <v>5.6636687799999997E-3</v>
      </c>
      <c r="G220" s="174">
        <v>2.432430733333333E-4</v>
      </c>
      <c r="H220" s="174">
        <v>2.0986880089999996E-2</v>
      </c>
      <c r="I220" s="174">
        <v>7.5104054666666681E-4</v>
      </c>
      <c r="J220" s="174">
        <v>6.9114837000000008E-4</v>
      </c>
      <c r="K220" s="174">
        <v>1.1023100000000001E-6</v>
      </c>
      <c r="L220" s="174">
        <v>1.1023100000000001E-6</v>
      </c>
    </row>
    <row r="221" spans="1:12" x14ac:dyDescent="0.25">
      <c r="A221" s="173">
        <v>34013</v>
      </c>
      <c r="B221" s="174">
        <v>2260004016</v>
      </c>
      <c r="C221" s="311" t="s">
        <v>98</v>
      </c>
      <c r="D221" s="311" t="s">
        <v>100</v>
      </c>
      <c r="E221" s="311" t="s">
        <v>84</v>
      </c>
      <c r="F221" s="176">
        <v>1.3299737586666666E-2</v>
      </c>
      <c r="G221" s="174">
        <v>6.3419568666666672E-4</v>
      </c>
      <c r="H221" s="174">
        <v>5.5256228243333337E-2</v>
      </c>
      <c r="I221" s="174">
        <v>1.9727674633333333E-3</v>
      </c>
      <c r="J221" s="174">
        <v>1.8155045700000002E-3</v>
      </c>
      <c r="K221" s="174">
        <v>2.2046200000000002E-6</v>
      </c>
      <c r="L221" s="174">
        <v>4.4092400000000003E-6</v>
      </c>
    </row>
    <row r="222" spans="1:12" x14ac:dyDescent="0.25">
      <c r="A222" s="173">
        <v>34013</v>
      </c>
      <c r="B222" s="174">
        <v>2260004020</v>
      </c>
      <c r="C222" s="311" t="s">
        <v>101</v>
      </c>
      <c r="D222" s="311" t="s">
        <v>99</v>
      </c>
      <c r="E222" s="311" t="s">
        <v>84</v>
      </c>
      <c r="F222" s="176">
        <v>7.1287122573333334E-2</v>
      </c>
      <c r="G222" s="174">
        <v>2.0866728300000001E-3</v>
      </c>
      <c r="H222" s="174">
        <v>0.1866427617633333</v>
      </c>
      <c r="I222" s="174">
        <v>6.453290176666667E-3</v>
      </c>
      <c r="J222" s="174">
        <v>5.9370416599999996E-3</v>
      </c>
      <c r="K222" s="174">
        <v>5.5115500000000006E-6</v>
      </c>
      <c r="L222" s="174">
        <v>1.3595156666666667E-5</v>
      </c>
    </row>
    <row r="223" spans="1:12" x14ac:dyDescent="0.25">
      <c r="A223" s="173">
        <v>34013</v>
      </c>
      <c r="B223" s="174">
        <v>2260004021</v>
      </c>
      <c r="C223" s="311" t="s">
        <v>101</v>
      </c>
      <c r="D223" s="311" t="s">
        <v>100</v>
      </c>
      <c r="E223" s="311" t="s">
        <v>84</v>
      </c>
      <c r="F223" s="176">
        <v>0.19634345719999999</v>
      </c>
      <c r="G223" s="174">
        <v>4.3901332933333334E-3</v>
      </c>
      <c r="H223" s="174">
        <v>0.69952886549333337</v>
      </c>
      <c r="I223" s="174">
        <v>2.5438375306666667E-2</v>
      </c>
      <c r="J223" s="174">
        <v>2.3403511046666669E-2</v>
      </c>
      <c r="K223" s="174">
        <v>1.212541E-5</v>
      </c>
      <c r="L223" s="174">
        <v>3.2334426666666671E-5</v>
      </c>
    </row>
    <row r="224" spans="1:12" x14ac:dyDescent="0.25">
      <c r="A224" s="173">
        <v>34013</v>
      </c>
      <c r="B224" s="174">
        <v>2260004025</v>
      </c>
      <c r="C224" s="311" t="s">
        <v>102</v>
      </c>
      <c r="D224" s="311" t="s">
        <v>99</v>
      </c>
      <c r="E224" s="311" t="s">
        <v>84</v>
      </c>
      <c r="F224" s="176">
        <v>0.11552980416999999</v>
      </c>
      <c r="G224" s="174">
        <v>4.674161836666667E-3</v>
      </c>
      <c r="H224" s="174">
        <v>0.3823002147066667</v>
      </c>
      <c r="I224" s="174">
        <v>1.4878245506666667E-2</v>
      </c>
      <c r="J224" s="174">
        <v>1.3688118143333332E-2</v>
      </c>
      <c r="K224" s="174">
        <v>1.2492846666666667E-5</v>
      </c>
      <c r="L224" s="174">
        <v>3.012980666666667E-5</v>
      </c>
    </row>
    <row r="225" spans="1:12" x14ac:dyDescent="0.25">
      <c r="A225" s="173">
        <v>34013</v>
      </c>
      <c r="B225" s="174">
        <v>2260004026</v>
      </c>
      <c r="C225" s="311" t="s">
        <v>102</v>
      </c>
      <c r="D225" s="311" t="s">
        <v>100</v>
      </c>
      <c r="E225" s="311" t="s">
        <v>84</v>
      </c>
      <c r="F225" s="176">
        <v>0.15654308490333332</v>
      </c>
      <c r="G225" s="174">
        <v>6.1567687866666667E-3</v>
      </c>
      <c r="H225" s="174">
        <v>0.61078776637999999</v>
      </c>
      <c r="I225" s="174">
        <v>2.1217997753333332E-2</v>
      </c>
      <c r="J225" s="174">
        <v>1.9520440353333331E-2</v>
      </c>
      <c r="K225" s="174">
        <v>1.6534650000000003E-5</v>
      </c>
      <c r="L225" s="174">
        <v>4.115290666666666E-5</v>
      </c>
    </row>
    <row r="226" spans="1:12" x14ac:dyDescent="0.25">
      <c r="A226" s="173">
        <v>34013</v>
      </c>
      <c r="B226" s="174">
        <v>2260004030</v>
      </c>
      <c r="C226" s="311" t="s">
        <v>103</v>
      </c>
      <c r="D226" s="311" t="s">
        <v>99</v>
      </c>
      <c r="E226" s="311" t="s">
        <v>84</v>
      </c>
      <c r="F226" s="176">
        <v>7.0372205273333335E-2</v>
      </c>
      <c r="G226" s="174">
        <v>2.9879949733333335E-3</v>
      </c>
      <c r="H226" s="174">
        <v>0.26097813892333338</v>
      </c>
      <c r="I226" s="174">
        <v>9.3156218100000007E-3</v>
      </c>
      <c r="J226" s="174">
        <v>8.5700928133333344E-3</v>
      </c>
      <c r="K226" s="174">
        <v>7.7161700000000004E-6</v>
      </c>
      <c r="L226" s="174">
        <v>1.9106706666666671E-5</v>
      </c>
    </row>
    <row r="227" spans="1:12" x14ac:dyDescent="0.25">
      <c r="A227" s="173">
        <v>34013</v>
      </c>
      <c r="B227" s="174">
        <v>2260004031</v>
      </c>
      <c r="C227" s="311" t="s">
        <v>103</v>
      </c>
      <c r="D227" s="311" t="s">
        <v>100</v>
      </c>
      <c r="E227" s="311" t="s">
        <v>84</v>
      </c>
      <c r="F227" s="176">
        <v>0.15645232804666664</v>
      </c>
      <c r="G227" s="174">
        <v>5.7077611799999997E-3</v>
      </c>
      <c r="H227" s="174">
        <v>0.6806213095000001</v>
      </c>
      <c r="I227" s="174">
        <v>2.4125524096666667E-2</v>
      </c>
      <c r="J227" s="174">
        <v>2.2195379286666664E-2</v>
      </c>
      <c r="K227" s="174">
        <v>1.5432340000000001E-5</v>
      </c>
      <c r="L227" s="174">
        <v>3.8948286666666662E-5</v>
      </c>
    </row>
    <row r="228" spans="1:12" x14ac:dyDescent="0.25">
      <c r="A228" s="173">
        <v>34013</v>
      </c>
      <c r="B228" s="174">
        <v>2260004035</v>
      </c>
      <c r="C228" s="311" t="s">
        <v>104</v>
      </c>
      <c r="D228" s="311" t="s">
        <v>99</v>
      </c>
      <c r="E228" s="311" t="s">
        <v>84</v>
      </c>
      <c r="F228" s="176">
        <v>4.4999968566666673E-3</v>
      </c>
      <c r="G228" s="174">
        <v>0</v>
      </c>
      <c r="H228" s="174">
        <v>0</v>
      </c>
      <c r="I228" s="174">
        <v>0</v>
      </c>
      <c r="J228" s="174">
        <v>0</v>
      </c>
      <c r="K228" s="174">
        <v>0</v>
      </c>
      <c r="L228" s="174">
        <v>0</v>
      </c>
    </row>
    <row r="229" spans="1:12" x14ac:dyDescent="0.25">
      <c r="A229" s="173">
        <v>34013</v>
      </c>
      <c r="B229" s="174">
        <v>2260004036</v>
      </c>
      <c r="C229" s="311" t="s">
        <v>104</v>
      </c>
      <c r="D229" s="311" t="s">
        <v>100</v>
      </c>
      <c r="E229" s="311" t="s">
        <v>84</v>
      </c>
      <c r="F229" s="176">
        <v>2.3662921333333334E-4</v>
      </c>
      <c r="G229" s="174">
        <v>0</v>
      </c>
      <c r="H229" s="174">
        <v>0</v>
      </c>
      <c r="I229" s="174">
        <v>0</v>
      </c>
      <c r="J229" s="174">
        <v>0</v>
      </c>
      <c r="K229" s="174">
        <v>0</v>
      </c>
      <c r="L229" s="174">
        <v>0</v>
      </c>
    </row>
    <row r="230" spans="1:12" x14ac:dyDescent="0.25">
      <c r="A230" s="173">
        <v>34013</v>
      </c>
      <c r="B230" s="174">
        <v>2260004071</v>
      </c>
      <c r="C230" s="311" t="s">
        <v>105</v>
      </c>
      <c r="D230" s="311" t="s">
        <v>100</v>
      </c>
      <c r="E230" s="311" t="s">
        <v>84</v>
      </c>
      <c r="F230" s="176">
        <v>4.9971386666666669E-5</v>
      </c>
      <c r="G230" s="174">
        <v>2.2046200000000002E-6</v>
      </c>
      <c r="H230" s="174">
        <v>2.4067101666666666E-4</v>
      </c>
      <c r="I230" s="174">
        <v>8.083606666666666E-6</v>
      </c>
      <c r="J230" s="174">
        <v>7.7161700000000004E-6</v>
      </c>
      <c r="K230" s="174">
        <v>0</v>
      </c>
      <c r="L230" s="174">
        <v>0</v>
      </c>
    </row>
    <row r="231" spans="1:12" x14ac:dyDescent="0.25">
      <c r="A231" s="173">
        <v>34013</v>
      </c>
      <c r="B231" s="174">
        <v>2260005035</v>
      </c>
      <c r="C231" s="311" t="s">
        <v>106</v>
      </c>
      <c r="D231" s="311" t="s">
        <v>107</v>
      </c>
      <c r="E231" s="311" t="s">
        <v>84</v>
      </c>
      <c r="F231" s="176">
        <v>1.1023100000000001E-6</v>
      </c>
      <c r="G231" s="174">
        <v>0</v>
      </c>
      <c r="H231" s="174">
        <v>3.3069300000000005E-6</v>
      </c>
      <c r="I231" s="174">
        <v>0</v>
      </c>
      <c r="J231" s="174">
        <v>0</v>
      </c>
      <c r="K231" s="174">
        <v>0</v>
      </c>
      <c r="L231" s="174">
        <v>0</v>
      </c>
    </row>
    <row r="232" spans="1:12" x14ac:dyDescent="0.25">
      <c r="A232" s="173">
        <v>34013</v>
      </c>
      <c r="B232" s="174">
        <v>2260006005</v>
      </c>
      <c r="C232" s="311" t="s">
        <v>108</v>
      </c>
      <c r="D232" s="311" t="s">
        <v>109</v>
      </c>
      <c r="E232" s="311" t="s">
        <v>84</v>
      </c>
      <c r="F232" s="176">
        <v>1.4853627249999999E-2</v>
      </c>
      <c r="G232" s="174">
        <v>5.7283376333333331E-4</v>
      </c>
      <c r="H232" s="174">
        <v>5.2646325599999995E-2</v>
      </c>
      <c r="I232" s="174">
        <v>1.8313043466666667E-3</v>
      </c>
      <c r="J232" s="174">
        <v>1.6850645533333332E-3</v>
      </c>
      <c r="K232" s="174">
        <v>1.1023100000000001E-6</v>
      </c>
      <c r="L232" s="174">
        <v>3.3069300000000005E-6</v>
      </c>
    </row>
    <row r="233" spans="1:12" x14ac:dyDescent="0.25">
      <c r="A233" s="173">
        <v>34013</v>
      </c>
      <c r="B233" s="174">
        <v>2260006010</v>
      </c>
      <c r="C233" s="311" t="s">
        <v>110</v>
      </c>
      <c r="D233" s="311" t="s">
        <v>109</v>
      </c>
      <c r="E233" s="311" t="s">
        <v>84</v>
      </c>
      <c r="F233" s="176">
        <v>0.10499906930333334</v>
      </c>
      <c r="G233" s="174">
        <v>3.9021773999999999E-3</v>
      </c>
      <c r="H233" s="174">
        <v>0.34149710774666664</v>
      </c>
      <c r="I233" s="174">
        <v>1.35473899E-2</v>
      </c>
      <c r="J233" s="174">
        <v>1.2463084296666668E-2</v>
      </c>
      <c r="K233" s="174">
        <v>9.9207900000000009E-6</v>
      </c>
      <c r="L233" s="174">
        <v>2.5353129999999998E-5</v>
      </c>
    </row>
    <row r="234" spans="1:12" x14ac:dyDescent="0.25">
      <c r="A234" s="173">
        <v>34013</v>
      </c>
      <c r="B234" s="174">
        <v>2260006015</v>
      </c>
      <c r="C234" s="311" t="s">
        <v>111</v>
      </c>
      <c r="D234" s="311" t="s">
        <v>109</v>
      </c>
      <c r="E234" s="311" t="s">
        <v>84</v>
      </c>
      <c r="F234" s="176">
        <v>3.9315723333333333E-5</v>
      </c>
      <c r="G234" s="174">
        <v>1.1023100000000001E-6</v>
      </c>
      <c r="H234" s="174">
        <v>1.4587235666666668E-4</v>
      </c>
      <c r="I234" s="174">
        <v>4.7766766666666677E-6</v>
      </c>
      <c r="J234" s="174">
        <v>4.4092400000000003E-6</v>
      </c>
      <c r="K234" s="174">
        <v>0</v>
      </c>
      <c r="L234" s="174">
        <v>0</v>
      </c>
    </row>
    <row r="235" spans="1:12" x14ac:dyDescent="0.25">
      <c r="A235" s="173">
        <v>34013</v>
      </c>
      <c r="B235" s="174">
        <v>2260006035</v>
      </c>
      <c r="C235" s="311" t="s">
        <v>112</v>
      </c>
      <c r="D235" s="311" t="s">
        <v>109</v>
      </c>
      <c r="E235" s="311" t="s">
        <v>84</v>
      </c>
      <c r="F235" s="176">
        <v>6.5073033666666663E-4</v>
      </c>
      <c r="G235" s="174">
        <v>2.3515946666666668E-5</v>
      </c>
      <c r="H235" s="174">
        <v>2.2961117300000001E-3</v>
      </c>
      <c r="I235" s="174">
        <v>7.8998883333333323E-5</v>
      </c>
      <c r="J235" s="174">
        <v>7.2385023333333318E-5</v>
      </c>
      <c r="K235" s="174">
        <v>0</v>
      </c>
      <c r="L235" s="174">
        <v>0</v>
      </c>
    </row>
    <row r="236" spans="1:12" x14ac:dyDescent="0.25">
      <c r="A236" s="173">
        <v>34013</v>
      </c>
      <c r="B236" s="174">
        <v>2260007005</v>
      </c>
      <c r="C236" s="311" t="s">
        <v>113</v>
      </c>
      <c r="D236" s="311" t="s">
        <v>114</v>
      </c>
      <c r="E236" s="311" t="s">
        <v>84</v>
      </c>
      <c r="F236" s="176">
        <v>0</v>
      </c>
      <c r="G236" s="174">
        <v>0</v>
      </c>
      <c r="H236" s="174">
        <v>0</v>
      </c>
      <c r="I236" s="174">
        <v>0</v>
      </c>
      <c r="J236" s="174">
        <v>0</v>
      </c>
      <c r="K236" s="174">
        <v>0</v>
      </c>
      <c r="L236" s="174">
        <v>0</v>
      </c>
    </row>
    <row r="237" spans="1:12" x14ac:dyDescent="0.25">
      <c r="A237" s="173">
        <v>34013</v>
      </c>
      <c r="B237" s="174">
        <v>2265001010</v>
      </c>
      <c r="C237" s="311" t="s">
        <v>82</v>
      </c>
      <c r="D237" s="311" t="s">
        <v>83</v>
      </c>
      <c r="E237" s="311" t="s">
        <v>115</v>
      </c>
      <c r="F237" s="176">
        <v>4.7013521500000001E-3</v>
      </c>
      <c r="G237" s="174">
        <v>6.9592504666666664E-4</v>
      </c>
      <c r="H237" s="174">
        <v>4.2010871283333334E-2</v>
      </c>
      <c r="I237" s="174">
        <v>9.4798660000000001E-5</v>
      </c>
      <c r="J237" s="174">
        <v>8.7082489999999998E-5</v>
      </c>
      <c r="K237" s="174">
        <v>2.2046200000000002E-6</v>
      </c>
      <c r="L237" s="174">
        <v>4.4092400000000003E-6</v>
      </c>
    </row>
    <row r="238" spans="1:12" x14ac:dyDescent="0.25">
      <c r="A238" s="173">
        <v>34013</v>
      </c>
      <c r="B238" s="174">
        <v>2265001030</v>
      </c>
      <c r="C238" s="311" t="s">
        <v>86</v>
      </c>
      <c r="D238" s="311" t="s">
        <v>83</v>
      </c>
      <c r="E238" s="311" t="s">
        <v>115</v>
      </c>
      <c r="F238" s="176">
        <v>5.356932650666666E-2</v>
      </c>
      <c r="G238" s="174">
        <v>5.6530131166666669E-3</v>
      </c>
      <c r="H238" s="174">
        <v>0.54402599379333327</v>
      </c>
      <c r="I238" s="174">
        <v>9.384332466666666E-4</v>
      </c>
      <c r="J238" s="174">
        <v>8.6274129333333319E-4</v>
      </c>
      <c r="K238" s="174">
        <v>2.0209016666666669E-5</v>
      </c>
      <c r="L238" s="174">
        <v>4.4459836666666669E-5</v>
      </c>
    </row>
    <row r="239" spans="1:12" x14ac:dyDescent="0.25">
      <c r="A239" s="173">
        <v>34013</v>
      </c>
      <c r="B239" s="174">
        <v>2265001050</v>
      </c>
      <c r="C239" s="311" t="s">
        <v>116</v>
      </c>
      <c r="D239" s="311" t="s">
        <v>83</v>
      </c>
      <c r="E239" s="311" t="s">
        <v>115</v>
      </c>
      <c r="F239" s="176">
        <v>2.4504351300000001E-2</v>
      </c>
      <c r="G239" s="174">
        <v>8.357346983333333E-3</v>
      </c>
      <c r="H239" s="174">
        <v>1.2129451803333333</v>
      </c>
      <c r="I239" s="174">
        <v>6.0186125999999991E-4</v>
      </c>
      <c r="J239" s="174">
        <v>5.5372705666666675E-4</v>
      </c>
      <c r="K239" s="174">
        <v>2.7925186666666666E-5</v>
      </c>
      <c r="L239" s="174">
        <v>6.1361923333333346E-5</v>
      </c>
    </row>
    <row r="240" spans="1:12" x14ac:dyDescent="0.25">
      <c r="A240" s="173">
        <v>34013</v>
      </c>
      <c r="B240" s="174">
        <v>2265001060</v>
      </c>
      <c r="C240" s="311" t="s">
        <v>87</v>
      </c>
      <c r="D240" s="311" t="s">
        <v>83</v>
      </c>
      <c r="E240" s="311" t="s">
        <v>115</v>
      </c>
      <c r="F240" s="176">
        <v>2.2369544266666662E-3</v>
      </c>
      <c r="G240" s="174">
        <v>6.9629248333333326E-4</v>
      </c>
      <c r="H240" s="174">
        <v>6.1128601050000002E-2</v>
      </c>
      <c r="I240" s="174">
        <v>2.2046200000000002E-5</v>
      </c>
      <c r="J240" s="174">
        <v>2.0209016666666669E-5</v>
      </c>
      <c r="K240" s="174">
        <v>1.1023100000000001E-6</v>
      </c>
      <c r="L240" s="174">
        <v>2.2046200000000002E-6</v>
      </c>
    </row>
    <row r="241" spans="1:12" x14ac:dyDescent="0.25">
      <c r="A241" s="173">
        <v>34013</v>
      </c>
      <c r="B241" s="174">
        <v>2265002003</v>
      </c>
      <c r="C241" s="311" t="s">
        <v>117</v>
      </c>
      <c r="D241" s="311" t="s">
        <v>89</v>
      </c>
      <c r="E241" s="311" t="s">
        <v>115</v>
      </c>
      <c r="F241" s="176">
        <v>8.2158838666666672E-4</v>
      </c>
      <c r="G241" s="174">
        <v>3.6743666666666665E-4</v>
      </c>
      <c r="H241" s="174">
        <v>4.166401107E-2</v>
      </c>
      <c r="I241" s="174">
        <v>2.3515946666666668E-5</v>
      </c>
      <c r="J241" s="174">
        <v>2.2046200000000002E-5</v>
      </c>
      <c r="K241" s="174">
        <v>1.1023100000000001E-6</v>
      </c>
      <c r="L241" s="174">
        <v>2.2046200000000002E-6</v>
      </c>
    </row>
    <row r="242" spans="1:12" x14ac:dyDescent="0.25">
      <c r="A242" s="173">
        <v>34013</v>
      </c>
      <c r="B242" s="174">
        <v>2265002006</v>
      </c>
      <c r="C242" s="311" t="s">
        <v>88</v>
      </c>
      <c r="D242" s="311" t="s">
        <v>89</v>
      </c>
      <c r="E242" s="311" t="s">
        <v>115</v>
      </c>
      <c r="F242" s="176">
        <v>7.7161700000000004E-6</v>
      </c>
      <c r="G242" s="174">
        <v>2.2046200000000002E-6</v>
      </c>
      <c r="H242" s="174">
        <v>3.7699001999999998E-4</v>
      </c>
      <c r="I242" s="174">
        <v>0</v>
      </c>
      <c r="J242" s="174">
        <v>0</v>
      </c>
      <c r="K242" s="174">
        <v>0</v>
      </c>
      <c r="L242" s="174">
        <v>0</v>
      </c>
    </row>
    <row r="243" spans="1:12" x14ac:dyDescent="0.25">
      <c r="A243" s="173">
        <v>34013</v>
      </c>
      <c r="B243" s="174">
        <v>2265002009</v>
      </c>
      <c r="C243" s="311" t="s">
        <v>90</v>
      </c>
      <c r="D243" s="311" t="s">
        <v>89</v>
      </c>
      <c r="E243" s="311" t="s">
        <v>115</v>
      </c>
      <c r="F243" s="176">
        <v>2.1245188066666668E-3</v>
      </c>
      <c r="G243" s="174">
        <v>6.4521878666666673E-4</v>
      </c>
      <c r="H243" s="174">
        <v>7.3156272896666666E-2</v>
      </c>
      <c r="I243" s="174">
        <v>7.4589643333333329E-5</v>
      </c>
      <c r="J243" s="174">
        <v>6.9078093333333336E-5</v>
      </c>
      <c r="K243" s="174">
        <v>2.2046200000000002E-6</v>
      </c>
      <c r="L243" s="174">
        <v>4.7766766666666677E-6</v>
      </c>
    </row>
    <row r="244" spans="1:12" x14ac:dyDescent="0.25">
      <c r="A244" s="173">
        <v>34013</v>
      </c>
      <c r="B244" s="174">
        <v>2265002015</v>
      </c>
      <c r="C244" s="311" t="s">
        <v>118</v>
      </c>
      <c r="D244" s="311" t="s">
        <v>89</v>
      </c>
      <c r="E244" s="311" t="s">
        <v>115</v>
      </c>
      <c r="F244" s="176">
        <v>1.4348401833333333E-3</v>
      </c>
      <c r="G244" s="174">
        <v>6.0480075333333328E-4</v>
      </c>
      <c r="H244" s="174">
        <v>7.557069923333333E-2</v>
      </c>
      <c r="I244" s="174">
        <v>4.115290666666666E-5</v>
      </c>
      <c r="J244" s="174">
        <v>3.7845976666666671E-5</v>
      </c>
      <c r="K244" s="174">
        <v>2.2046200000000002E-6</v>
      </c>
      <c r="L244" s="174">
        <v>4.4092400000000003E-6</v>
      </c>
    </row>
    <row r="245" spans="1:12" x14ac:dyDescent="0.25">
      <c r="A245" s="173">
        <v>34013</v>
      </c>
      <c r="B245" s="174">
        <v>2265002021</v>
      </c>
      <c r="C245" s="311" t="s">
        <v>91</v>
      </c>
      <c r="D245" s="311" t="s">
        <v>89</v>
      </c>
      <c r="E245" s="311" t="s">
        <v>115</v>
      </c>
      <c r="F245" s="176">
        <v>3.7548352966666671E-3</v>
      </c>
      <c r="G245" s="174">
        <v>1.2941119400000001E-3</v>
      </c>
      <c r="H245" s="174">
        <v>0.16062199934000002</v>
      </c>
      <c r="I245" s="174">
        <v>1.0031021000000001E-4</v>
      </c>
      <c r="J245" s="174">
        <v>9.2226603333333334E-5</v>
      </c>
      <c r="K245" s="174">
        <v>4.4092400000000003E-6</v>
      </c>
      <c r="L245" s="174">
        <v>8.8184800000000007E-6</v>
      </c>
    </row>
    <row r="246" spans="1:12" x14ac:dyDescent="0.25">
      <c r="A246" s="173">
        <v>34013</v>
      </c>
      <c r="B246" s="174">
        <v>2265002024</v>
      </c>
      <c r="C246" s="311" t="s">
        <v>119</v>
      </c>
      <c r="D246" s="311" t="s">
        <v>89</v>
      </c>
      <c r="E246" s="311" t="s">
        <v>115</v>
      </c>
      <c r="F246" s="176">
        <v>1.5035508400000001E-3</v>
      </c>
      <c r="G246" s="174">
        <v>5.1404389666666664E-4</v>
      </c>
      <c r="H246" s="174">
        <v>6.8527673206666667E-2</v>
      </c>
      <c r="I246" s="174">
        <v>4.4459836666666669E-5</v>
      </c>
      <c r="J246" s="174">
        <v>4.115290666666666E-5</v>
      </c>
      <c r="K246" s="174">
        <v>2.2046200000000002E-6</v>
      </c>
      <c r="L246" s="174">
        <v>3.6743666666666665E-6</v>
      </c>
    </row>
    <row r="247" spans="1:12" x14ac:dyDescent="0.25">
      <c r="A247" s="173">
        <v>34013</v>
      </c>
      <c r="B247" s="174">
        <v>2265002027</v>
      </c>
      <c r="C247" s="311" t="s">
        <v>92</v>
      </c>
      <c r="D247" s="311" t="s">
        <v>89</v>
      </c>
      <c r="E247" s="311" t="s">
        <v>115</v>
      </c>
      <c r="F247" s="176">
        <v>7.532451666666667E-5</v>
      </c>
      <c r="G247" s="174">
        <v>2.6455440000000004E-5</v>
      </c>
      <c r="H247" s="174">
        <v>3.34220392E-3</v>
      </c>
      <c r="I247" s="174">
        <v>3.3069300000000005E-6</v>
      </c>
      <c r="J247" s="174">
        <v>2.2046200000000002E-6</v>
      </c>
      <c r="K247" s="174">
        <v>0</v>
      </c>
      <c r="L247" s="174">
        <v>0</v>
      </c>
    </row>
    <row r="248" spans="1:12" x14ac:dyDescent="0.25">
      <c r="A248" s="173">
        <v>34013</v>
      </c>
      <c r="B248" s="174">
        <v>2265002030</v>
      </c>
      <c r="C248" s="311" t="s">
        <v>120</v>
      </c>
      <c r="D248" s="311" t="s">
        <v>89</v>
      </c>
      <c r="E248" s="311" t="s">
        <v>115</v>
      </c>
      <c r="F248" s="176">
        <v>2.6429719433333338E-3</v>
      </c>
      <c r="G248" s="174">
        <v>1.1552208799999999E-3</v>
      </c>
      <c r="H248" s="174">
        <v>0.12161308562333334</v>
      </c>
      <c r="I248" s="174">
        <v>9.0389420000000007E-5</v>
      </c>
      <c r="J248" s="174">
        <v>8.3408123333333331E-5</v>
      </c>
      <c r="K248" s="174">
        <v>3.3069300000000005E-6</v>
      </c>
      <c r="L248" s="174">
        <v>7.7161700000000004E-6</v>
      </c>
    </row>
    <row r="249" spans="1:12" x14ac:dyDescent="0.25">
      <c r="A249" s="173">
        <v>34013</v>
      </c>
      <c r="B249" s="174">
        <v>2265002033</v>
      </c>
      <c r="C249" s="311" t="s">
        <v>121</v>
      </c>
      <c r="D249" s="311" t="s">
        <v>89</v>
      </c>
      <c r="E249" s="311" t="s">
        <v>115</v>
      </c>
      <c r="F249" s="176">
        <v>1.1798391366666667E-3</v>
      </c>
      <c r="G249" s="174">
        <v>6.1655872666666674E-4</v>
      </c>
      <c r="H249" s="174">
        <v>3.443065285E-2</v>
      </c>
      <c r="I249" s="174">
        <v>4.3357526666666677E-5</v>
      </c>
      <c r="J249" s="174">
        <v>4.0050596666666668E-5</v>
      </c>
      <c r="K249" s="174">
        <v>1.1023100000000001E-6</v>
      </c>
      <c r="L249" s="174">
        <v>2.5720566666666666E-6</v>
      </c>
    </row>
    <row r="250" spans="1:12" x14ac:dyDescent="0.25">
      <c r="A250" s="173">
        <v>34013</v>
      </c>
      <c r="B250" s="174">
        <v>2265002039</v>
      </c>
      <c r="C250" s="311" t="s">
        <v>93</v>
      </c>
      <c r="D250" s="311" t="s">
        <v>89</v>
      </c>
      <c r="E250" s="311" t="s">
        <v>115</v>
      </c>
      <c r="F250" s="176">
        <v>5.8646566366666666E-3</v>
      </c>
      <c r="G250" s="174">
        <v>2.2542239500000002E-3</v>
      </c>
      <c r="H250" s="174">
        <v>0.30737252964</v>
      </c>
      <c r="I250" s="174">
        <v>1.6020238666666667E-4</v>
      </c>
      <c r="J250" s="174">
        <v>1.4697466666666666E-4</v>
      </c>
      <c r="K250" s="174">
        <v>7.7161700000000004E-6</v>
      </c>
      <c r="L250" s="174">
        <v>1.6902086666666667E-5</v>
      </c>
    </row>
    <row r="251" spans="1:12" x14ac:dyDescent="0.25">
      <c r="A251" s="173">
        <v>34013</v>
      </c>
      <c r="B251" s="174">
        <v>2265002042</v>
      </c>
      <c r="C251" s="311" t="s">
        <v>122</v>
      </c>
      <c r="D251" s="311" t="s">
        <v>89</v>
      </c>
      <c r="E251" s="311" t="s">
        <v>115</v>
      </c>
      <c r="F251" s="176">
        <v>4.5055084066666666E-3</v>
      </c>
      <c r="G251" s="174">
        <v>1.2908050100000001E-3</v>
      </c>
      <c r="H251" s="174">
        <v>0.14389481252666667</v>
      </c>
      <c r="I251" s="174">
        <v>9.0021983333333336E-5</v>
      </c>
      <c r="J251" s="174">
        <v>8.267324999999999E-5</v>
      </c>
      <c r="K251" s="174">
        <v>3.3069300000000005E-6</v>
      </c>
      <c r="L251" s="174">
        <v>7.7161700000000004E-6</v>
      </c>
    </row>
    <row r="252" spans="1:12" x14ac:dyDescent="0.25">
      <c r="A252" s="173">
        <v>34013</v>
      </c>
      <c r="B252" s="174">
        <v>2265002045</v>
      </c>
      <c r="C252" s="311" t="s">
        <v>123</v>
      </c>
      <c r="D252" s="311" t="s">
        <v>89</v>
      </c>
      <c r="E252" s="311" t="s">
        <v>115</v>
      </c>
      <c r="F252" s="176">
        <v>1.3778875E-4</v>
      </c>
      <c r="G252" s="174">
        <v>2.0760171666666665E-4</v>
      </c>
      <c r="H252" s="174">
        <v>4.3658824733333332E-3</v>
      </c>
      <c r="I252" s="174">
        <v>4.4092400000000003E-6</v>
      </c>
      <c r="J252" s="174">
        <v>4.4092400000000003E-6</v>
      </c>
      <c r="K252" s="174">
        <v>0</v>
      </c>
      <c r="L252" s="174">
        <v>1.1023100000000001E-6</v>
      </c>
    </row>
    <row r="253" spans="1:12" x14ac:dyDescent="0.25">
      <c r="A253" s="173">
        <v>34013</v>
      </c>
      <c r="B253" s="174">
        <v>2265002054</v>
      </c>
      <c r="C253" s="311" t="s">
        <v>94</v>
      </c>
      <c r="D253" s="311" t="s">
        <v>89</v>
      </c>
      <c r="E253" s="311" t="s">
        <v>115</v>
      </c>
      <c r="F253" s="176">
        <v>3.9021773999999991E-4</v>
      </c>
      <c r="G253" s="174">
        <v>1.6056982333333334E-4</v>
      </c>
      <c r="H253" s="174">
        <v>1.8623160013333334E-2</v>
      </c>
      <c r="I253" s="174">
        <v>1.212541E-5</v>
      </c>
      <c r="J253" s="174">
        <v>1.1023100000000001E-5</v>
      </c>
      <c r="K253" s="174">
        <v>0</v>
      </c>
      <c r="L253" s="174">
        <v>1.1023100000000001E-6</v>
      </c>
    </row>
    <row r="254" spans="1:12" x14ac:dyDescent="0.25">
      <c r="A254" s="173">
        <v>34013</v>
      </c>
      <c r="B254" s="174">
        <v>2265002057</v>
      </c>
      <c r="C254" s="311" t="s">
        <v>124</v>
      </c>
      <c r="D254" s="311" t="s">
        <v>89</v>
      </c>
      <c r="E254" s="311" t="s">
        <v>115</v>
      </c>
      <c r="F254" s="176">
        <v>9.9207899999999996E-5</v>
      </c>
      <c r="G254" s="174">
        <v>2.0392735E-4</v>
      </c>
      <c r="H254" s="174">
        <v>2.8854801433333328E-3</v>
      </c>
      <c r="I254" s="174">
        <v>6.9812966666666665E-6</v>
      </c>
      <c r="J254" s="174">
        <v>6.6138600000000009E-6</v>
      </c>
      <c r="K254" s="174">
        <v>0</v>
      </c>
      <c r="L254" s="174">
        <v>1.1023100000000001E-6</v>
      </c>
    </row>
    <row r="255" spans="1:12" x14ac:dyDescent="0.25">
      <c r="A255" s="173">
        <v>34013</v>
      </c>
      <c r="B255" s="174">
        <v>2265002060</v>
      </c>
      <c r="C255" s="311" t="s">
        <v>125</v>
      </c>
      <c r="D255" s="311" t="s">
        <v>89</v>
      </c>
      <c r="E255" s="311" t="s">
        <v>115</v>
      </c>
      <c r="F255" s="176">
        <v>1.2088666333333335E-4</v>
      </c>
      <c r="G255" s="174">
        <v>3.1526066000000001E-4</v>
      </c>
      <c r="H255" s="174">
        <v>3.6791433433333333E-3</v>
      </c>
      <c r="I255" s="174">
        <v>1.6902086666666667E-5</v>
      </c>
      <c r="J255" s="174">
        <v>1.5799776666666668E-5</v>
      </c>
      <c r="K255" s="174">
        <v>1.1023100000000001E-6</v>
      </c>
      <c r="L255" s="174">
        <v>2.2046200000000002E-6</v>
      </c>
    </row>
    <row r="256" spans="1:12" x14ac:dyDescent="0.25">
      <c r="A256" s="173">
        <v>34013</v>
      </c>
      <c r="B256" s="174">
        <v>2265002066</v>
      </c>
      <c r="C256" s="311" t="s">
        <v>126</v>
      </c>
      <c r="D256" s="311" t="s">
        <v>89</v>
      </c>
      <c r="E256" s="311" t="s">
        <v>115</v>
      </c>
      <c r="F256" s="176">
        <v>1.8540854199999999E-3</v>
      </c>
      <c r="G256" s="174">
        <v>7.1944099333333346E-4</v>
      </c>
      <c r="H256" s="174">
        <v>0.10342791011666667</v>
      </c>
      <c r="I256" s="174">
        <v>4.8869076666666663E-5</v>
      </c>
      <c r="J256" s="174">
        <v>4.482727333333334E-5</v>
      </c>
      <c r="K256" s="174">
        <v>2.2046200000000002E-6</v>
      </c>
      <c r="L256" s="174">
        <v>5.5115500000000006E-6</v>
      </c>
    </row>
    <row r="257" spans="1:12" x14ac:dyDescent="0.25">
      <c r="A257" s="173">
        <v>34013</v>
      </c>
      <c r="B257" s="174">
        <v>2265002072</v>
      </c>
      <c r="C257" s="311" t="s">
        <v>127</v>
      </c>
      <c r="D257" s="311" t="s">
        <v>89</v>
      </c>
      <c r="E257" s="311" t="s">
        <v>115</v>
      </c>
      <c r="F257" s="176">
        <v>9.8583257666666675E-4</v>
      </c>
      <c r="G257" s="174">
        <v>9.0609882000000001E-4</v>
      </c>
      <c r="H257" s="174">
        <v>4.3169399093333338E-2</v>
      </c>
      <c r="I257" s="174">
        <v>2.9027496666666665E-5</v>
      </c>
      <c r="J257" s="174">
        <v>2.6822876666666664E-5</v>
      </c>
      <c r="K257" s="174">
        <v>2.2046200000000002E-6</v>
      </c>
      <c r="L257" s="174">
        <v>3.3069300000000005E-6</v>
      </c>
    </row>
    <row r="258" spans="1:12" x14ac:dyDescent="0.25">
      <c r="A258" s="173">
        <v>34013</v>
      </c>
      <c r="B258" s="174">
        <v>2265002078</v>
      </c>
      <c r="C258" s="311" t="s">
        <v>128</v>
      </c>
      <c r="D258" s="311" t="s">
        <v>89</v>
      </c>
      <c r="E258" s="311" t="s">
        <v>115</v>
      </c>
      <c r="F258" s="176">
        <v>7.455289966666667E-4</v>
      </c>
      <c r="G258" s="174">
        <v>2.2523867666666668E-4</v>
      </c>
      <c r="H258" s="174">
        <v>2.3984795853333334E-2</v>
      </c>
      <c r="I258" s="174">
        <v>1.1390536666666669E-5</v>
      </c>
      <c r="J258" s="174">
        <v>1.0288226666666667E-5</v>
      </c>
      <c r="K258" s="174">
        <v>1.1023100000000001E-6</v>
      </c>
      <c r="L258" s="174">
        <v>1.1023100000000001E-6</v>
      </c>
    </row>
    <row r="259" spans="1:12" x14ac:dyDescent="0.25">
      <c r="A259" s="173">
        <v>34013</v>
      </c>
      <c r="B259" s="174">
        <v>2265002081</v>
      </c>
      <c r="C259" s="311" t="s">
        <v>129</v>
      </c>
      <c r="D259" s="311" t="s">
        <v>89</v>
      </c>
      <c r="E259" s="311" t="s">
        <v>115</v>
      </c>
      <c r="F259" s="176">
        <v>1.9474143333333334E-4</v>
      </c>
      <c r="G259" s="174">
        <v>3.5935306E-4</v>
      </c>
      <c r="H259" s="174">
        <v>4.8512663099999995E-3</v>
      </c>
      <c r="I259" s="174">
        <v>5.8789866666666671E-6</v>
      </c>
      <c r="J259" s="174">
        <v>5.5115500000000006E-6</v>
      </c>
      <c r="K259" s="174">
        <v>0</v>
      </c>
      <c r="L259" s="174">
        <v>1.1023100000000001E-6</v>
      </c>
    </row>
    <row r="260" spans="1:12" x14ac:dyDescent="0.25">
      <c r="A260" s="173">
        <v>34013</v>
      </c>
      <c r="B260" s="174">
        <v>2265003010</v>
      </c>
      <c r="C260" s="311" t="s">
        <v>130</v>
      </c>
      <c r="D260" s="311" t="s">
        <v>96</v>
      </c>
      <c r="E260" s="311" t="s">
        <v>115</v>
      </c>
      <c r="F260" s="176">
        <v>1.7497334066666665E-3</v>
      </c>
      <c r="G260" s="174">
        <v>2.3736408666666666E-3</v>
      </c>
      <c r="H260" s="174">
        <v>5.2081575443333333E-2</v>
      </c>
      <c r="I260" s="174">
        <v>2.9027496666666665E-5</v>
      </c>
      <c r="J260" s="174">
        <v>2.6822876666666664E-5</v>
      </c>
      <c r="K260" s="174">
        <v>2.2046200000000002E-6</v>
      </c>
      <c r="L260" s="174">
        <v>4.4092400000000003E-6</v>
      </c>
    </row>
    <row r="261" spans="1:12" x14ac:dyDescent="0.25">
      <c r="A261" s="173">
        <v>34013</v>
      </c>
      <c r="B261" s="174">
        <v>2265003020</v>
      </c>
      <c r="C261" s="311" t="s">
        <v>131</v>
      </c>
      <c r="D261" s="311" t="s">
        <v>96</v>
      </c>
      <c r="E261" s="311" t="s">
        <v>115</v>
      </c>
      <c r="F261" s="176">
        <v>9.0536394666666667E-4</v>
      </c>
      <c r="G261" s="174">
        <v>2.1043097899999998E-3</v>
      </c>
      <c r="H261" s="174">
        <v>2.6609028526666665E-2</v>
      </c>
      <c r="I261" s="174">
        <v>8.7817363333333326E-5</v>
      </c>
      <c r="J261" s="174">
        <v>8.0468630000000006E-5</v>
      </c>
      <c r="K261" s="174">
        <v>5.5115500000000006E-6</v>
      </c>
      <c r="L261" s="174">
        <v>1.1023100000000001E-5</v>
      </c>
    </row>
    <row r="262" spans="1:12" x14ac:dyDescent="0.25">
      <c r="A262" s="173">
        <v>34013</v>
      </c>
      <c r="B262" s="174">
        <v>2265003030</v>
      </c>
      <c r="C262" s="311" t="s">
        <v>95</v>
      </c>
      <c r="D262" s="311" t="s">
        <v>96</v>
      </c>
      <c r="E262" s="311" t="s">
        <v>115</v>
      </c>
      <c r="F262" s="176">
        <v>6.1398666999999999E-4</v>
      </c>
      <c r="G262" s="174">
        <v>4.1189650333333332E-4</v>
      </c>
      <c r="H262" s="174">
        <v>2.6427882249999996E-2</v>
      </c>
      <c r="I262" s="174">
        <v>2.7557749999999995E-5</v>
      </c>
      <c r="J262" s="174">
        <v>2.5353129999999998E-5</v>
      </c>
      <c r="K262" s="174">
        <v>1.1023100000000001E-6</v>
      </c>
      <c r="L262" s="174">
        <v>3.3069300000000005E-6</v>
      </c>
    </row>
    <row r="263" spans="1:12" x14ac:dyDescent="0.25">
      <c r="A263" s="173">
        <v>34013</v>
      </c>
      <c r="B263" s="174">
        <v>2265003040</v>
      </c>
      <c r="C263" s="311" t="s">
        <v>97</v>
      </c>
      <c r="D263" s="311" t="s">
        <v>96</v>
      </c>
      <c r="E263" s="311" t="s">
        <v>115</v>
      </c>
      <c r="F263" s="176">
        <v>2.4956298399999998E-3</v>
      </c>
      <c r="G263" s="174">
        <v>7.7492393000000003E-4</v>
      </c>
      <c r="H263" s="174">
        <v>8.0187540949999997E-2</v>
      </c>
      <c r="I263" s="174">
        <v>9.3696350000000003E-5</v>
      </c>
      <c r="J263" s="174">
        <v>8.5980180000000013E-5</v>
      </c>
      <c r="K263" s="174">
        <v>2.2046200000000002E-6</v>
      </c>
      <c r="L263" s="174">
        <v>5.5115500000000006E-6</v>
      </c>
    </row>
    <row r="264" spans="1:12" x14ac:dyDescent="0.25">
      <c r="A264" s="173">
        <v>34013</v>
      </c>
      <c r="B264" s="174">
        <v>2265003050</v>
      </c>
      <c r="C264" s="311" t="s">
        <v>132</v>
      </c>
      <c r="D264" s="311" t="s">
        <v>96</v>
      </c>
      <c r="E264" s="311" t="s">
        <v>115</v>
      </c>
      <c r="F264" s="176">
        <v>1.0104508333333335E-4</v>
      </c>
      <c r="G264" s="174">
        <v>1.2272384666666664E-4</v>
      </c>
      <c r="H264" s="174">
        <v>3.4417792566666665E-3</v>
      </c>
      <c r="I264" s="174">
        <v>2.2046200000000002E-6</v>
      </c>
      <c r="J264" s="174">
        <v>2.2046200000000002E-6</v>
      </c>
      <c r="K264" s="174">
        <v>0</v>
      </c>
      <c r="L264" s="174">
        <v>0</v>
      </c>
    </row>
    <row r="265" spans="1:12" x14ac:dyDescent="0.25">
      <c r="A265" s="173">
        <v>34013</v>
      </c>
      <c r="B265" s="174">
        <v>2265003060</v>
      </c>
      <c r="C265" s="311" t="s">
        <v>133</v>
      </c>
      <c r="D265" s="311" t="s">
        <v>96</v>
      </c>
      <c r="E265" s="311" t="s">
        <v>115</v>
      </c>
      <c r="F265" s="176">
        <v>5.1441133333333331E-5</v>
      </c>
      <c r="G265" s="174">
        <v>1.8004396666666665E-5</v>
      </c>
      <c r="H265" s="174">
        <v>2.633051153333333E-3</v>
      </c>
      <c r="I265" s="174">
        <v>1.1023100000000001E-6</v>
      </c>
      <c r="J265" s="174">
        <v>1.1023100000000001E-6</v>
      </c>
      <c r="K265" s="174">
        <v>0</v>
      </c>
      <c r="L265" s="174">
        <v>0</v>
      </c>
    </row>
    <row r="266" spans="1:12" x14ac:dyDescent="0.25">
      <c r="A266" s="173">
        <v>34013</v>
      </c>
      <c r="B266" s="174">
        <v>2265003070</v>
      </c>
      <c r="C266" s="311" t="s">
        <v>134</v>
      </c>
      <c r="D266" s="311" t="s">
        <v>96</v>
      </c>
      <c r="E266" s="311" t="s">
        <v>115</v>
      </c>
      <c r="F266" s="176">
        <v>4.6664456666666666E-5</v>
      </c>
      <c r="G266" s="174">
        <v>1.3448181999999999E-4</v>
      </c>
      <c r="H266" s="174">
        <v>1.4833418233333336E-3</v>
      </c>
      <c r="I266" s="174">
        <v>8.8184800000000007E-6</v>
      </c>
      <c r="J266" s="174">
        <v>8.083606666666666E-6</v>
      </c>
      <c r="K266" s="174">
        <v>0</v>
      </c>
      <c r="L266" s="174">
        <v>1.1023100000000001E-6</v>
      </c>
    </row>
    <row r="267" spans="1:12" x14ac:dyDescent="0.25">
      <c r="A267" s="173">
        <v>34013</v>
      </c>
      <c r="B267" s="174">
        <v>2265004010</v>
      </c>
      <c r="C267" s="311" t="s">
        <v>135</v>
      </c>
      <c r="D267" s="311" t="s">
        <v>99</v>
      </c>
      <c r="E267" s="311" t="s">
        <v>115</v>
      </c>
      <c r="F267" s="176">
        <v>0.27655267691333335</v>
      </c>
      <c r="G267" s="174">
        <v>3.4617310676666666E-2</v>
      </c>
      <c r="H267" s="174">
        <v>3.1780368916999997</v>
      </c>
      <c r="I267" s="174">
        <v>4.7660210033333332E-3</v>
      </c>
      <c r="J267" s="174">
        <v>4.3846217433333341E-3</v>
      </c>
      <c r="K267" s="174">
        <v>1.1390536666666668E-4</v>
      </c>
      <c r="L267" s="174">
        <v>2.4985693333333332E-4</v>
      </c>
    </row>
    <row r="268" spans="1:12" x14ac:dyDescent="0.25">
      <c r="A268" s="173">
        <v>34013</v>
      </c>
      <c r="B268" s="174">
        <v>2265004011</v>
      </c>
      <c r="C268" s="311" t="s">
        <v>135</v>
      </c>
      <c r="D268" s="311" t="s">
        <v>100</v>
      </c>
      <c r="E268" s="311" t="s">
        <v>115</v>
      </c>
      <c r="F268" s="176">
        <v>8.0181661963333331E-2</v>
      </c>
      <c r="G268" s="174">
        <v>1.3927319413333333E-2</v>
      </c>
      <c r="H268" s="174">
        <v>1.3009609594666667</v>
      </c>
      <c r="I268" s="174">
        <v>2.1142305799999998E-3</v>
      </c>
      <c r="J268" s="174">
        <v>1.9448422766666668E-3</v>
      </c>
      <c r="K268" s="174">
        <v>4.8869076666666663E-5</v>
      </c>
      <c r="L268" s="174">
        <v>1.0582176000000001E-4</v>
      </c>
    </row>
    <row r="269" spans="1:12" x14ac:dyDescent="0.25">
      <c r="A269" s="173">
        <v>34013</v>
      </c>
      <c r="B269" s="174">
        <v>2265004015</v>
      </c>
      <c r="C269" s="311" t="s">
        <v>98</v>
      </c>
      <c r="D269" s="311" t="s">
        <v>99</v>
      </c>
      <c r="E269" s="311" t="s">
        <v>115</v>
      </c>
      <c r="F269" s="176">
        <v>2.4114133560000001E-2</v>
      </c>
      <c r="G269" s="174">
        <v>2.90017761E-3</v>
      </c>
      <c r="H269" s="174">
        <v>0.26628135233333333</v>
      </c>
      <c r="I269" s="174">
        <v>4.0013853000000002E-4</v>
      </c>
      <c r="J269" s="174">
        <v>3.6780410333333327E-4</v>
      </c>
      <c r="K269" s="174">
        <v>9.9207900000000009E-6</v>
      </c>
      <c r="L269" s="174">
        <v>2.094389E-5</v>
      </c>
    </row>
    <row r="270" spans="1:12" x14ac:dyDescent="0.25">
      <c r="A270" s="173">
        <v>34013</v>
      </c>
      <c r="B270" s="174">
        <v>2265004016</v>
      </c>
      <c r="C270" s="311" t="s">
        <v>98</v>
      </c>
      <c r="D270" s="311" t="s">
        <v>100</v>
      </c>
      <c r="E270" s="311" t="s">
        <v>115</v>
      </c>
      <c r="F270" s="176">
        <v>4.8478858926666667E-2</v>
      </c>
      <c r="G270" s="174">
        <v>7.2234374300000001E-3</v>
      </c>
      <c r="H270" s="174">
        <v>0.67263911535333332</v>
      </c>
      <c r="I270" s="174">
        <v>1.02955754E-3</v>
      </c>
      <c r="J270" s="174">
        <v>9.472517266666667E-4</v>
      </c>
      <c r="K270" s="174">
        <v>2.4618256666666667E-5</v>
      </c>
      <c r="L270" s="174">
        <v>5.4748063333333341E-5</v>
      </c>
    </row>
    <row r="271" spans="1:12" x14ac:dyDescent="0.25">
      <c r="A271" s="173">
        <v>34013</v>
      </c>
      <c r="B271" s="174">
        <v>2265004025</v>
      </c>
      <c r="C271" s="311" t="s">
        <v>102</v>
      </c>
      <c r="D271" s="311" t="s">
        <v>99</v>
      </c>
      <c r="E271" s="311" t="s">
        <v>115</v>
      </c>
      <c r="F271" s="176">
        <v>1.7798632133333332E-3</v>
      </c>
      <c r="G271" s="174">
        <v>1.8298345999999998E-4</v>
      </c>
      <c r="H271" s="174">
        <v>1.7058614686666664E-2</v>
      </c>
      <c r="I271" s="174">
        <v>2.5720566666666669E-5</v>
      </c>
      <c r="J271" s="174">
        <v>2.425082E-5</v>
      </c>
      <c r="K271" s="174">
        <v>1.1023100000000001E-6</v>
      </c>
      <c r="L271" s="174">
        <v>1.1023100000000001E-6</v>
      </c>
    </row>
    <row r="272" spans="1:12" x14ac:dyDescent="0.25">
      <c r="A272" s="173">
        <v>34013</v>
      </c>
      <c r="B272" s="174">
        <v>2265004026</v>
      </c>
      <c r="C272" s="311" t="s">
        <v>102</v>
      </c>
      <c r="D272" s="311" t="s">
        <v>100</v>
      </c>
      <c r="E272" s="311" t="s">
        <v>115</v>
      </c>
      <c r="F272" s="176">
        <v>2.1575881066666666E-3</v>
      </c>
      <c r="G272" s="174">
        <v>3.2003733666666662E-4</v>
      </c>
      <c r="H272" s="174">
        <v>3.764278419E-2</v>
      </c>
      <c r="I272" s="174">
        <v>3.6743666666666665E-5</v>
      </c>
      <c r="J272" s="174">
        <v>3.3436736666666676E-5</v>
      </c>
      <c r="K272" s="174">
        <v>1.1023100000000001E-6</v>
      </c>
      <c r="L272" s="174">
        <v>2.2046200000000002E-6</v>
      </c>
    </row>
    <row r="273" spans="1:12" x14ac:dyDescent="0.25">
      <c r="A273" s="173">
        <v>34013</v>
      </c>
      <c r="B273" s="174">
        <v>2265004030</v>
      </c>
      <c r="C273" s="311" t="s">
        <v>103</v>
      </c>
      <c r="D273" s="311" t="s">
        <v>99</v>
      </c>
      <c r="E273" s="311" t="s">
        <v>115</v>
      </c>
      <c r="F273" s="176">
        <v>2.28398632E-3</v>
      </c>
      <c r="G273" s="174">
        <v>3.4906483333333339E-4</v>
      </c>
      <c r="H273" s="174">
        <v>3.2538354016666667E-2</v>
      </c>
      <c r="I273" s="174">
        <v>4.9971386666666669E-5</v>
      </c>
      <c r="J273" s="174">
        <v>4.5929583333333331E-5</v>
      </c>
      <c r="K273" s="174">
        <v>1.1023100000000001E-6</v>
      </c>
      <c r="L273" s="174">
        <v>2.2046200000000002E-6</v>
      </c>
    </row>
    <row r="274" spans="1:12" x14ac:dyDescent="0.25">
      <c r="A274" s="173">
        <v>34013</v>
      </c>
      <c r="B274" s="174">
        <v>2265004031</v>
      </c>
      <c r="C274" s="311" t="s">
        <v>103</v>
      </c>
      <c r="D274" s="311" t="s">
        <v>100</v>
      </c>
      <c r="E274" s="311" t="s">
        <v>115</v>
      </c>
      <c r="F274" s="176">
        <v>5.044758458666667E-2</v>
      </c>
      <c r="G274" s="174">
        <v>1.436971316E-2</v>
      </c>
      <c r="H274" s="174">
        <v>1.6218140055333332</v>
      </c>
      <c r="I274" s="174">
        <v>8.8699211333333335E-4</v>
      </c>
      <c r="J274" s="174">
        <v>8.1607683666666672E-4</v>
      </c>
      <c r="K274" s="174">
        <v>4.5929583333333331E-5</v>
      </c>
      <c r="L274" s="174">
        <v>1.0031021000000001E-4</v>
      </c>
    </row>
    <row r="275" spans="1:12" x14ac:dyDescent="0.25">
      <c r="A275" s="173">
        <v>34013</v>
      </c>
      <c r="B275" s="174">
        <v>2265004035</v>
      </c>
      <c r="C275" s="311" t="s">
        <v>104</v>
      </c>
      <c r="D275" s="311" t="s">
        <v>99</v>
      </c>
      <c r="E275" s="311" t="s">
        <v>115</v>
      </c>
      <c r="F275" s="176">
        <v>1.0460921899999998E-2</v>
      </c>
      <c r="G275" s="174">
        <v>0</v>
      </c>
      <c r="H275" s="174">
        <v>0</v>
      </c>
      <c r="I275" s="174">
        <v>0</v>
      </c>
      <c r="J275" s="174">
        <v>0</v>
      </c>
      <c r="K275" s="174">
        <v>0</v>
      </c>
      <c r="L275" s="174">
        <v>0</v>
      </c>
    </row>
    <row r="276" spans="1:12" x14ac:dyDescent="0.25">
      <c r="A276" s="173">
        <v>34013</v>
      </c>
      <c r="B276" s="174">
        <v>2265004036</v>
      </c>
      <c r="C276" s="311" t="s">
        <v>104</v>
      </c>
      <c r="D276" s="311" t="s">
        <v>100</v>
      </c>
      <c r="E276" s="311" t="s">
        <v>115</v>
      </c>
      <c r="F276" s="176">
        <v>5.5960604333333338E-4</v>
      </c>
      <c r="G276" s="174">
        <v>0</v>
      </c>
      <c r="H276" s="174">
        <v>0</v>
      </c>
      <c r="I276" s="174">
        <v>0</v>
      </c>
      <c r="J276" s="174">
        <v>0</v>
      </c>
      <c r="K276" s="174">
        <v>0</v>
      </c>
      <c r="L276" s="174">
        <v>0</v>
      </c>
    </row>
    <row r="277" spans="1:12" x14ac:dyDescent="0.25">
      <c r="A277" s="173">
        <v>34013</v>
      </c>
      <c r="B277" s="174">
        <v>2265004040</v>
      </c>
      <c r="C277" s="311" t="s">
        <v>136</v>
      </c>
      <c r="D277" s="311" t="s">
        <v>99</v>
      </c>
      <c r="E277" s="311" t="s">
        <v>115</v>
      </c>
      <c r="F277" s="176">
        <v>3.5024797939999998E-2</v>
      </c>
      <c r="G277" s="174">
        <v>7.0301657433333338E-3</v>
      </c>
      <c r="H277" s="174">
        <v>0.96014691648333328</v>
      </c>
      <c r="I277" s="174">
        <v>3.9683160000000004E-4</v>
      </c>
      <c r="J277" s="174">
        <v>3.655994833333333E-4</v>
      </c>
      <c r="K277" s="174">
        <v>2.241363666666667E-5</v>
      </c>
      <c r="L277" s="174">
        <v>4.9236513333333334E-5</v>
      </c>
    </row>
    <row r="278" spans="1:12" x14ac:dyDescent="0.25">
      <c r="A278" s="173">
        <v>34013</v>
      </c>
      <c r="B278" s="174">
        <v>2265004041</v>
      </c>
      <c r="C278" s="311" t="s">
        <v>136</v>
      </c>
      <c r="D278" s="311" t="s">
        <v>100</v>
      </c>
      <c r="E278" s="311" t="s">
        <v>115</v>
      </c>
      <c r="F278" s="176">
        <v>4.7682256233333329E-3</v>
      </c>
      <c r="G278" s="174">
        <v>1.5090623900000002E-3</v>
      </c>
      <c r="H278" s="174">
        <v>0.22642255760666666</v>
      </c>
      <c r="I278" s="174">
        <v>9.9207900000000009E-5</v>
      </c>
      <c r="J278" s="174">
        <v>9.1124293333333321E-5</v>
      </c>
      <c r="K278" s="174">
        <v>5.5115500000000006E-6</v>
      </c>
      <c r="L278" s="174">
        <v>1.1390536666666669E-5</v>
      </c>
    </row>
    <row r="279" spans="1:12" x14ac:dyDescent="0.25">
      <c r="A279" s="173">
        <v>34013</v>
      </c>
      <c r="B279" s="174">
        <v>2265004046</v>
      </c>
      <c r="C279" s="311" t="s">
        <v>137</v>
      </c>
      <c r="D279" s="311" t="s">
        <v>100</v>
      </c>
      <c r="E279" s="311" t="s">
        <v>115</v>
      </c>
      <c r="F279" s="176">
        <v>6.7354815366666666E-3</v>
      </c>
      <c r="G279" s="174">
        <v>2.3181579300000001E-3</v>
      </c>
      <c r="H279" s="174">
        <v>0.26731384936666663</v>
      </c>
      <c r="I279" s="174">
        <v>1.0582176000000001E-4</v>
      </c>
      <c r="J279" s="174">
        <v>9.7003279999999985E-5</v>
      </c>
      <c r="K279" s="174">
        <v>5.8789866666666671E-6</v>
      </c>
      <c r="L279" s="174">
        <v>1.3227720000000002E-5</v>
      </c>
    </row>
    <row r="280" spans="1:12" x14ac:dyDescent="0.25">
      <c r="A280" s="173">
        <v>34013</v>
      </c>
      <c r="B280" s="174">
        <v>2265004051</v>
      </c>
      <c r="C280" s="311" t="s">
        <v>138</v>
      </c>
      <c r="D280" s="311" t="s">
        <v>100</v>
      </c>
      <c r="E280" s="311" t="s">
        <v>115</v>
      </c>
      <c r="F280" s="176">
        <v>5.6258228033333338E-3</v>
      </c>
      <c r="G280" s="174">
        <v>8.4510433333333333E-4</v>
      </c>
      <c r="H280" s="174">
        <v>7.7919354406666669E-2</v>
      </c>
      <c r="I280" s="174">
        <v>1.1904948000000001E-4</v>
      </c>
      <c r="J280" s="174">
        <v>1.0949612666666668E-4</v>
      </c>
      <c r="K280" s="174">
        <v>3.3069300000000005E-6</v>
      </c>
      <c r="L280" s="174">
        <v>6.6138600000000009E-6</v>
      </c>
    </row>
    <row r="281" spans="1:12" x14ac:dyDescent="0.25">
      <c r="A281" s="173">
        <v>34013</v>
      </c>
      <c r="B281" s="174">
        <v>2265004055</v>
      </c>
      <c r="C281" s="311" t="s">
        <v>139</v>
      </c>
      <c r="D281" s="311" t="s">
        <v>99</v>
      </c>
      <c r="E281" s="311" t="s">
        <v>115</v>
      </c>
      <c r="F281" s="176">
        <v>0.37558898399000001</v>
      </c>
      <c r="G281" s="174">
        <v>9.4024103506666665E-2</v>
      </c>
      <c r="H281" s="174">
        <v>12.865353959333333</v>
      </c>
      <c r="I281" s="174">
        <v>5.3175434400000001E-3</v>
      </c>
      <c r="J281" s="174">
        <v>4.89205178E-3</v>
      </c>
      <c r="K281" s="174">
        <v>3.0313525000000003E-4</v>
      </c>
      <c r="L281" s="174">
        <v>6.5844650666666666E-4</v>
      </c>
    </row>
    <row r="282" spans="1:12" x14ac:dyDescent="0.25">
      <c r="A282" s="173">
        <v>34013</v>
      </c>
      <c r="B282" s="174">
        <v>2265004056</v>
      </c>
      <c r="C282" s="311" t="s">
        <v>139</v>
      </c>
      <c r="D282" s="311" t="s">
        <v>100</v>
      </c>
      <c r="E282" s="311" t="s">
        <v>115</v>
      </c>
      <c r="F282" s="176">
        <v>6.2017062909999997E-2</v>
      </c>
      <c r="G282" s="174">
        <v>2.0504068310000002E-2</v>
      </c>
      <c r="H282" s="174">
        <v>3.0788914559333338</v>
      </c>
      <c r="I282" s="174">
        <v>1.3396740866666666E-3</v>
      </c>
      <c r="J282" s="174">
        <v>1.2327500166666666E-3</v>
      </c>
      <c r="K282" s="174">
        <v>7.2385023333333318E-5</v>
      </c>
      <c r="L282" s="174">
        <v>1.5836520333333332E-4</v>
      </c>
    </row>
    <row r="283" spans="1:12" x14ac:dyDescent="0.25">
      <c r="A283" s="173">
        <v>34013</v>
      </c>
      <c r="B283" s="174">
        <v>2265004066</v>
      </c>
      <c r="C283" s="311" t="s">
        <v>140</v>
      </c>
      <c r="D283" s="311" t="s">
        <v>100</v>
      </c>
      <c r="E283" s="311" t="s">
        <v>115</v>
      </c>
      <c r="F283" s="176">
        <v>6.4683550800000008E-3</v>
      </c>
      <c r="G283" s="174">
        <v>3.4432490033333338E-3</v>
      </c>
      <c r="H283" s="174">
        <v>0.318126666</v>
      </c>
      <c r="I283" s="174">
        <v>2.2303405666666666E-4</v>
      </c>
      <c r="J283" s="174">
        <v>2.0502965999999998E-4</v>
      </c>
      <c r="K283" s="174">
        <v>1.212541E-5</v>
      </c>
      <c r="L283" s="174">
        <v>2.6455440000000004E-5</v>
      </c>
    </row>
    <row r="284" spans="1:12" x14ac:dyDescent="0.25">
      <c r="A284" s="173">
        <v>34013</v>
      </c>
      <c r="B284" s="174">
        <v>2265004071</v>
      </c>
      <c r="C284" s="311" t="s">
        <v>105</v>
      </c>
      <c r="D284" s="311" t="s">
        <v>100</v>
      </c>
      <c r="E284" s="311" t="s">
        <v>115</v>
      </c>
      <c r="F284" s="176">
        <v>0.18010238909666665</v>
      </c>
      <c r="G284" s="174">
        <v>6.5782186433333348E-2</v>
      </c>
      <c r="H284" s="174">
        <v>8.544916052933333</v>
      </c>
      <c r="I284" s="174">
        <v>5.3564917266666666E-3</v>
      </c>
      <c r="J284" s="174">
        <v>4.927693136666667E-3</v>
      </c>
      <c r="K284" s="174">
        <v>2.3515946666666666E-4</v>
      </c>
      <c r="L284" s="174">
        <v>5.1036953000000004E-4</v>
      </c>
    </row>
    <row r="285" spans="1:12" x14ac:dyDescent="0.25">
      <c r="A285" s="173">
        <v>34013</v>
      </c>
      <c r="B285" s="174">
        <v>2265004075</v>
      </c>
      <c r="C285" s="311" t="s">
        <v>141</v>
      </c>
      <c r="D285" s="311" t="s">
        <v>99</v>
      </c>
      <c r="E285" s="311" t="s">
        <v>115</v>
      </c>
      <c r="F285" s="176">
        <v>1.8138143613333334E-2</v>
      </c>
      <c r="G285" s="174">
        <v>3.8518385766666669E-3</v>
      </c>
      <c r="H285" s="174">
        <v>0.38557481028000001</v>
      </c>
      <c r="I285" s="174">
        <v>3.2885581666666666E-4</v>
      </c>
      <c r="J285" s="174">
        <v>3.0313525000000003E-4</v>
      </c>
      <c r="K285" s="174">
        <v>1.1023100000000001E-5</v>
      </c>
      <c r="L285" s="174">
        <v>2.3515946666666668E-5</v>
      </c>
    </row>
    <row r="286" spans="1:12" x14ac:dyDescent="0.25">
      <c r="A286" s="173">
        <v>34013</v>
      </c>
      <c r="B286" s="174">
        <v>2265004076</v>
      </c>
      <c r="C286" s="311" t="s">
        <v>141</v>
      </c>
      <c r="D286" s="311" t="s">
        <v>100</v>
      </c>
      <c r="E286" s="311" t="s">
        <v>115</v>
      </c>
      <c r="F286" s="176">
        <v>1.0489581959999999E-2</v>
      </c>
      <c r="G286" s="174">
        <v>2.6099026433333335E-3</v>
      </c>
      <c r="H286" s="174">
        <v>0.25805334305666666</v>
      </c>
      <c r="I286" s="174">
        <v>2.2046200000000002E-4</v>
      </c>
      <c r="J286" s="174">
        <v>2.0282503999999999E-4</v>
      </c>
      <c r="K286" s="174">
        <v>6.9812966666666665E-6</v>
      </c>
      <c r="L286" s="174">
        <v>1.5799776666666668E-5</v>
      </c>
    </row>
    <row r="287" spans="1:12" x14ac:dyDescent="0.25">
      <c r="A287" s="173">
        <v>34013</v>
      </c>
      <c r="B287" s="174">
        <v>2265005010</v>
      </c>
      <c r="C287" s="311" t="s">
        <v>142</v>
      </c>
      <c r="D287" s="311" t="s">
        <v>107</v>
      </c>
      <c r="E287" s="311" t="s">
        <v>115</v>
      </c>
      <c r="F287" s="176">
        <v>0</v>
      </c>
      <c r="G287" s="174">
        <v>0</v>
      </c>
      <c r="H287" s="174">
        <v>1.0288226666666667E-5</v>
      </c>
      <c r="I287" s="174">
        <v>0</v>
      </c>
      <c r="J287" s="174">
        <v>0</v>
      </c>
      <c r="K287" s="174">
        <v>0</v>
      </c>
      <c r="L287" s="174">
        <v>0</v>
      </c>
    </row>
    <row r="288" spans="1:12" x14ac:dyDescent="0.25">
      <c r="A288" s="173">
        <v>34013</v>
      </c>
      <c r="B288" s="174">
        <v>2265005015</v>
      </c>
      <c r="C288" s="311" t="s">
        <v>143</v>
      </c>
      <c r="D288" s="311" t="s">
        <v>107</v>
      </c>
      <c r="E288" s="311" t="s">
        <v>115</v>
      </c>
      <c r="F288" s="176">
        <v>0</v>
      </c>
      <c r="G288" s="174">
        <v>0</v>
      </c>
      <c r="H288" s="174">
        <v>1.1023100000000001E-5</v>
      </c>
      <c r="I288" s="174">
        <v>0</v>
      </c>
      <c r="J288" s="174">
        <v>0</v>
      </c>
      <c r="K288" s="174">
        <v>0</v>
      </c>
      <c r="L288" s="174">
        <v>0</v>
      </c>
    </row>
    <row r="289" spans="1:12" x14ac:dyDescent="0.25">
      <c r="A289" s="173">
        <v>34013</v>
      </c>
      <c r="B289" s="174">
        <v>2265005025</v>
      </c>
      <c r="C289" s="311" t="s">
        <v>144</v>
      </c>
      <c r="D289" s="311" t="s">
        <v>107</v>
      </c>
      <c r="E289" s="311" t="s">
        <v>115</v>
      </c>
      <c r="F289" s="176">
        <v>3.6743666666666669E-7</v>
      </c>
      <c r="G289" s="174">
        <v>1.1023100000000001E-6</v>
      </c>
      <c r="H289" s="174">
        <v>1.0655663333333334E-5</v>
      </c>
      <c r="I289" s="174">
        <v>0</v>
      </c>
      <c r="J289" s="174">
        <v>0</v>
      </c>
      <c r="K289" s="174">
        <v>0</v>
      </c>
      <c r="L289" s="174">
        <v>0</v>
      </c>
    </row>
    <row r="290" spans="1:12" x14ac:dyDescent="0.25">
      <c r="A290" s="173">
        <v>34013</v>
      </c>
      <c r="B290" s="174">
        <v>2265005030</v>
      </c>
      <c r="C290" s="311" t="s">
        <v>145</v>
      </c>
      <c r="D290" s="311" t="s">
        <v>107</v>
      </c>
      <c r="E290" s="311" t="s">
        <v>115</v>
      </c>
      <c r="F290" s="176">
        <v>0</v>
      </c>
      <c r="G290" s="174">
        <v>0</v>
      </c>
      <c r="H290" s="174">
        <v>8.8184800000000007E-6</v>
      </c>
      <c r="I290" s="174">
        <v>0</v>
      </c>
      <c r="J290" s="174">
        <v>0</v>
      </c>
      <c r="K290" s="174">
        <v>0</v>
      </c>
      <c r="L290" s="174">
        <v>0</v>
      </c>
    </row>
    <row r="291" spans="1:12" x14ac:dyDescent="0.25">
      <c r="A291" s="173">
        <v>34013</v>
      </c>
      <c r="B291" s="174">
        <v>2265005035</v>
      </c>
      <c r="C291" s="311" t="s">
        <v>106</v>
      </c>
      <c r="D291" s="311" t="s">
        <v>107</v>
      </c>
      <c r="E291" s="311" t="s">
        <v>115</v>
      </c>
      <c r="F291" s="176">
        <v>2.2046200000000002E-6</v>
      </c>
      <c r="G291" s="174">
        <v>1.1023100000000001E-6</v>
      </c>
      <c r="H291" s="174">
        <v>7.2017586666666661E-5</v>
      </c>
      <c r="I291" s="174">
        <v>0</v>
      </c>
      <c r="J291" s="174">
        <v>0</v>
      </c>
      <c r="K291" s="174">
        <v>0</v>
      </c>
      <c r="L291" s="174">
        <v>0</v>
      </c>
    </row>
    <row r="292" spans="1:12" x14ac:dyDescent="0.25">
      <c r="A292" s="173">
        <v>34013</v>
      </c>
      <c r="B292" s="174">
        <v>2265005040</v>
      </c>
      <c r="C292" s="311" t="s">
        <v>146</v>
      </c>
      <c r="D292" s="311" t="s">
        <v>107</v>
      </c>
      <c r="E292" s="311" t="s">
        <v>115</v>
      </c>
      <c r="F292" s="176">
        <v>8.4510433333333333E-6</v>
      </c>
      <c r="G292" s="174">
        <v>2.2046200000000002E-6</v>
      </c>
      <c r="H292" s="174">
        <v>2.6565671E-4</v>
      </c>
      <c r="I292" s="174">
        <v>0</v>
      </c>
      <c r="J292" s="174">
        <v>0</v>
      </c>
      <c r="K292" s="174">
        <v>0</v>
      </c>
      <c r="L292" s="174">
        <v>0</v>
      </c>
    </row>
    <row r="293" spans="1:12" x14ac:dyDescent="0.25">
      <c r="A293" s="173">
        <v>34013</v>
      </c>
      <c r="B293" s="174">
        <v>2265005045</v>
      </c>
      <c r="C293" s="311" t="s">
        <v>147</v>
      </c>
      <c r="D293" s="311" t="s">
        <v>107</v>
      </c>
      <c r="E293" s="311" t="s">
        <v>115</v>
      </c>
      <c r="F293" s="176">
        <v>1.1023100000000001E-6</v>
      </c>
      <c r="G293" s="174">
        <v>1.1023100000000001E-6</v>
      </c>
      <c r="H293" s="174">
        <v>1.6534650000000003E-5</v>
      </c>
      <c r="I293" s="174">
        <v>0</v>
      </c>
      <c r="J293" s="174">
        <v>0</v>
      </c>
      <c r="K293" s="174">
        <v>0</v>
      </c>
      <c r="L293" s="174">
        <v>0</v>
      </c>
    </row>
    <row r="294" spans="1:12" x14ac:dyDescent="0.25">
      <c r="A294" s="173">
        <v>34013</v>
      </c>
      <c r="B294" s="174">
        <v>2265005055</v>
      </c>
      <c r="C294" s="311" t="s">
        <v>148</v>
      </c>
      <c r="D294" s="311" t="s">
        <v>107</v>
      </c>
      <c r="E294" s="311" t="s">
        <v>115</v>
      </c>
      <c r="F294" s="176">
        <v>1.1023100000000001E-6</v>
      </c>
      <c r="G294" s="174">
        <v>1.1023100000000001E-6</v>
      </c>
      <c r="H294" s="174">
        <v>3.4171609999999997E-5</v>
      </c>
      <c r="I294" s="174">
        <v>0</v>
      </c>
      <c r="J294" s="174">
        <v>0</v>
      </c>
      <c r="K294" s="174">
        <v>0</v>
      </c>
      <c r="L294" s="174">
        <v>0</v>
      </c>
    </row>
    <row r="295" spans="1:12" x14ac:dyDescent="0.25">
      <c r="A295" s="173">
        <v>34013</v>
      </c>
      <c r="B295" s="174">
        <v>2265005060</v>
      </c>
      <c r="C295" s="311" t="s">
        <v>149</v>
      </c>
      <c r="D295" s="311" t="s">
        <v>107</v>
      </c>
      <c r="E295" s="311" t="s">
        <v>115</v>
      </c>
      <c r="F295" s="176">
        <v>0</v>
      </c>
      <c r="G295" s="174">
        <v>0</v>
      </c>
      <c r="H295" s="174">
        <v>6.6138600000000009E-6</v>
      </c>
      <c r="I295" s="174">
        <v>0</v>
      </c>
      <c r="J295" s="174">
        <v>0</v>
      </c>
      <c r="K295" s="174">
        <v>0</v>
      </c>
      <c r="L295" s="174">
        <v>0</v>
      </c>
    </row>
    <row r="296" spans="1:12" x14ac:dyDescent="0.25">
      <c r="A296" s="173">
        <v>34013</v>
      </c>
      <c r="B296" s="174">
        <v>2265006005</v>
      </c>
      <c r="C296" s="311" t="s">
        <v>108</v>
      </c>
      <c r="D296" s="311" t="s">
        <v>109</v>
      </c>
      <c r="E296" s="311" t="s">
        <v>115</v>
      </c>
      <c r="F296" s="176">
        <v>0.35153474260666667</v>
      </c>
      <c r="G296" s="174">
        <v>0.10348669998333333</v>
      </c>
      <c r="H296" s="174">
        <v>13.057854029000003</v>
      </c>
      <c r="I296" s="174">
        <v>6.3820074633333329E-3</v>
      </c>
      <c r="J296" s="174">
        <v>5.8712704966666666E-3</v>
      </c>
      <c r="K296" s="174">
        <v>3.1673040666666663E-4</v>
      </c>
      <c r="L296" s="174">
        <v>6.8894374999999995E-4</v>
      </c>
    </row>
    <row r="297" spans="1:12" x14ac:dyDescent="0.25">
      <c r="A297" s="173">
        <v>34013</v>
      </c>
      <c r="B297" s="174">
        <v>2265006010</v>
      </c>
      <c r="C297" s="311" t="s">
        <v>110</v>
      </c>
      <c r="D297" s="311" t="s">
        <v>109</v>
      </c>
      <c r="E297" s="311" t="s">
        <v>115</v>
      </c>
      <c r="F297" s="176">
        <v>8.0348845646666667E-2</v>
      </c>
      <c r="G297" s="174">
        <v>2.6263270623333335E-2</v>
      </c>
      <c r="H297" s="174">
        <v>2.5571534354666667</v>
      </c>
      <c r="I297" s="174">
        <v>2.3170556199999998E-3</v>
      </c>
      <c r="J297" s="174">
        <v>2.1311326666666667E-3</v>
      </c>
      <c r="K297" s="174">
        <v>7.8998883333333323E-5</v>
      </c>
      <c r="L297" s="174">
        <v>1.7159292333333333E-4</v>
      </c>
    </row>
    <row r="298" spans="1:12" x14ac:dyDescent="0.25">
      <c r="A298" s="173">
        <v>34013</v>
      </c>
      <c r="B298" s="174">
        <v>2265006015</v>
      </c>
      <c r="C298" s="311" t="s">
        <v>111</v>
      </c>
      <c r="D298" s="311" t="s">
        <v>109</v>
      </c>
      <c r="E298" s="311" t="s">
        <v>115</v>
      </c>
      <c r="F298" s="176">
        <v>3.3338998513333329E-2</v>
      </c>
      <c r="G298" s="174">
        <v>1.3215227153333333E-2</v>
      </c>
      <c r="H298" s="174">
        <v>1.221690173</v>
      </c>
      <c r="I298" s="174">
        <v>1.0909194633333334E-3</v>
      </c>
      <c r="J298" s="174">
        <v>1.0031021000000001E-3</v>
      </c>
      <c r="K298" s="174">
        <v>4.2255216666666665E-5</v>
      </c>
      <c r="L298" s="174">
        <v>9.0389420000000007E-5</v>
      </c>
    </row>
    <row r="299" spans="1:12" x14ac:dyDescent="0.25">
      <c r="A299" s="173">
        <v>34013</v>
      </c>
      <c r="B299" s="174">
        <v>2265006025</v>
      </c>
      <c r="C299" s="311" t="s">
        <v>150</v>
      </c>
      <c r="D299" s="311" t="s">
        <v>109</v>
      </c>
      <c r="E299" s="311" t="s">
        <v>115</v>
      </c>
      <c r="F299" s="176">
        <v>7.6316595666666667E-2</v>
      </c>
      <c r="G299" s="174">
        <v>2.7140341946666664E-2</v>
      </c>
      <c r="H299" s="174">
        <v>3.3562032570000002</v>
      </c>
      <c r="I299" s="174">
        <v>1.7699424233333331E-3</v>
      </c>
      <c r="J299" s="174">
        <v>1.6284793066666666E-3</v>
      </c>
      <c r="K299" s="174">
        <v>9.0389420000000007E-5</v>
      </c>
      <c r="L299" s="174">
        <v>1.9510887000000001E-4</v>
      </c>
    </row>
    <row r="300" spans="1:12" x14ac:dyDescent="0.25">
      <c r="A300" s="173">
        <v>34013</v>
      </c>
      <c r="B300" s="174">
        <v>2265006030</v>
      </c>
      <c r="C300" s="311" t="s">
        <v>151</v>
      </c>
      <c r="D300" s="311" t="s">
        <v>109</v>
      </c>
      <c r="E300" s="311" t="s">
        <v>115</v>
      </c>
      <c r="F300" s="176">
        <v>0.15410661236666667</v>
      </c>
      <c r="G300" s="174">
        <v>4.1443549069999995E-2</v>
      </c>
      <c r="H300" s="174">
        <v>5.1586050354666675</v>
      </c>
      <c r="I300" s="174">
        <v>3.973460113333333E-3</v>
      </c>
      <c r="J300" s="174">
        <v>3.6556273966666664E-3</v>
      </c>
      <c r="K300" s="174">
        <v>1.4256542666666669E-4</v>
      </c>
      <c r="L300" s="174">
        <v>3.0974911E-4</v>
      </c>
    </row>
    <row r="301" spans="1:12" x14ac:dyDescent="0.25">
      <c r="A301" s="173">
        <v>34013</v>
      </c>
      <c r="B301" s="174">
        <v>2265006035</v>
      </c>
      <c r="C301" s="311" t="s">
        <v>112</v>
      </c>
      <c r="D301" s="311" t="s">
        <v>109</v>
      </c>
      <c r="E301" s="311" t="s">
        <v>115</v>
      </c>
      <c r="F301" s="176">
        <v>5.4560670633333336E-3</v>
      </c>
      <c r="G301" s="174">
        <v>1.9290425000000001E-3</v>
      </c>
      <c r="H301" s="174">
        <v>0.26300455214000001</v>
      </c>
      <c r="I301" s="174">
        <v>1.5726289333333333E-4</v>
      </c>
      <c r="J301" s="174">
        <v>1.4477004666666664E-4</v>
      </c>
      <c r="K301" s="174">
        <v>6.6138600000000009E-6</v>
      </c>
      <c r="L301" s="174">
        <v>1.433003E-5</v>
      </c>
    </row>
    <row r="302" spans="1:12" x14ac:dyDescent="0.25">
      <c r="A302" s="173">
        <v>34013</v>
      </c>
      <c r="B302" s="174">
        <v>2265007010</v>
      </c>
      <c r="C302" s="311" t="s">
        <v>152</v>
      </c>
      <c r="D302" s="311" t="s">
        <v>114</v>
      </c>
      <c r="E302" s="311" t="s">
        <v>115</v>
      </c>
      <c r="F302" s="176">
        <v>0</v>
      </c>
      <c r="G302" s="174">
        <v>0</v>
      </c>
      <c r="H302" s="174">
        <v>0</v>
      </c>
      <c r="I302" s="174">
        <v>0</v>
      </c>
      <c r="J302" s="174">
        <v>0</v>
      </c>
      <c r="K302" s="174">
        <v>0</v>
      </c>
      <c r="L302" s="174">
        <v>0</v>
      </c>
    </row>
    <row r="303" spans="1:12" x14ac:dyDescent="0.25">
      <c r="A303" s="173">
        <v>34013</v>
      </c>
      <c r="B303" s="174">
        <v>2265007015</v>
      </c>
      <c r="C303" s="311" t="s">
        <v>153</v>
      </c>
      <c r="D303" s="311" t="s">
        <v>114</v>
      </c>
      <c r="E303" s="311" t="s">
        <v>115</v>
      </c>
      <c r="F303" s="176">
        <v>0</v>
      </c>
      <c r="G303" s="174">
        <v>0</v>
      </c>
      <c r="H303" s="174">
        <v>0</v>
      </c>
      <c r="I303" s="174">
        <v>0</v>
      </c>
      <c r="J303" s="174">
        <v>0</v>
      </c>
      <c r="K303" s="174">
        <v>0</v>
      </c>
      <c r="L303" s="174">
        <v>0</v>
      </c>
    </row>
    <row r="304" spans="1:12" x14ac:dyDescent="0.25">
      <c r="A304" s="173">
        <v>34013</v>
      </c>
      <c r="B304" s="174">
        <v>2265010010</v>
      </c>
      <c r="C304" s="311" t="s">
        <v>154</v>
      </c>
      <c r="D304" s="311" t="s">
        <v>96</v>
      </c>
      <c r="E304" s="311" t="s">
        <v>115</v>
      </c>
      <c r="F304" s="176">
        <v>0</v>
      </c>
      <c r="G304" s="174">
        <v>0</v>
      </c>
      <c r="H304" s="174">
        <v>0</v>
      </c>
      <c r="I304" s="174">
        <v>0</v>
      </c>
      <c r="J304" s="174">
        <v>0</v>
      </c>
      <c r="K304" s="174">
        <v>0</v>
      </c>
      <c r="L304" s="174">
        <v>0</v>
      </c>
    </row>
    <row r="305" spans="1:12" x14ac:dyDescent="0.25">
      <c r="A305" s="173">
        <v>34013</v>
      </c>
      <c r="B305" s="174">
        <v>2267001060</v>
      </c>
      <c r="C305" s="311" t="s">
        <v>155</v>
      </c>
      <c r="D305" s="311" t="s">
        <v>83</v>
      </c>
      <c r="E305" s="311" t="s">
        <v>156</v>
      </c>
      <c r="F305" s="176">
        <v>3.1232116666666665E-5</v>
      </c>
      <c r="G305" s="174">
        <v>1.4146311666666665E-4</v>
      </c>
      <c r="H305" s="174">
        <v>6.8196245333333337E-4</v>
      </c>
      <c r="I305" s="174">
        <v>1.1023100000000001E-6</v>
      </c>
      <c r="J305" s="174">
        <v>1.1023100000000001E-6</v>
      </c>
      <c r="K305" s="174">
        <v>0</v>
      </c>
      <c r="L305" s="174">
        <v>0</v>
      </c>
    </row>
    <row r="306" spans="1:12" x14ac:dyDescent="0.25">
      <c r="A306" s="173">
        <v>34013</v>
      </c>
      <c r="B306" s="174">
        <v>2267002003</v>
      </c>
      <c r="C306" s="311" t="s">
        <v>117</v>
      </c>
      <c r="D306" s="311" t="s">
        <v>89</v>
      </c>
      <c r="E306" s="311" t="s">
        <v>156</v>
      </c>
      <c r="F306" s="176">
        <v>1.9841580000000002E-5</v>
      </c>
      <c r="G306" s="174">
        <v>1.1133330999999998E-4</v>
      </c>
      <c r="H306" s="174">
        <v>6.8306476333333333E-4</v>
      </c>
      <c r="I306" s="174">
        <v>4.4092400000000003E-6</v>
      </c>
      <c r="J306" s="174">
        <v>4.4092400000000003E-6</v>
      </c>
      <c r="K306" s="174">
        <v>0</v>
      </c>
      <c r="L306" s="174">
        <v>0</v>
      </c>
    </row>
    <row r="307" spans="1:12" x14ac:dyDescent="0.25">
      <c r="A307" s="173">
        <v>34013</v>
      </c>
      <c r="B307" s="174">
        <v>2267002015</v>
      </c>
      <c r="C307" s="311" t="s">
        <v>118</v>
      </c>
      <c r="D307" s="311" t="s">
        <v>89</v>
      </c>
      <c r="E307" s="311" t="s">
        <v>156</v>
      </c>
      <c r="F307" s="176">
        <v>1.6534650000000003E-5</v>
      </c>
      <c r="G307" s="174">
        <v>1.2125409999999999E-4</v>
      </c>
      <c r="H307" s="174">
        <v>6.9298555333333338E-4</v>
      </c>
      <c r="I307" s="174">
        <v>6.6138600000000009E-6</v>
      </c>
      <c r="J307" s="174">
        <v>6.6138600000000009E-6</v>
      </c>
      <c r="K307" s="174">
        <v>0</v>
      </c>
      <c r="L307" s="174">
        <v>0</v>
      </c>
    </row>
    <row r="308" spans="1:12" x14ac:dyDescent="0.25">
      <c r="A308" s="173">
        <v>34013</v>
      </c>
      <c r="B308" s="174">
        <v>2267002021</v>
      </c>
      <c r="C308" s="311" t="s">
        <v>91</v>
      </c>
      <c r="D308" s="311" t="s">
        <v>89</v>
      </c>
      <c r="E308" s="311" t="s">
        <v>156</v>
      </c>
      <c r="F308" s="176">
        <v>1.3227720000000002E-5</v>
      </c>
      <c r="G308" s="174">
        <v>6.1361923333333346E-5</v>
      </c>
      <c r="H308" s="174">
        <v>3.5788331333333332E-4</v>
      </c>
      <c r="I308" s="174">
        <v>1.1023100000000001E-6</v>
      </c>
      <c r="J308" s="174">
        <v>1.1023100000000001E-6</v>
      </c>
      <c r="K308" s="174">
        <v>0</v>
      </c>
      <c r="L308" s="174">
        <v>0</v>
      </c>
    </row>
    <row r="309" spans="1:12" x14ac:dyDescent="0.25">
      <c r="A309" s="173">
        <v>34013</v>
      </c>
      <c r="B309" s="174">
        <v>2267002024</v>
      </c>
      <c r="C309" s="311" t="s">
        <v>119</v>
      </c>
      <c r="D309" s="311" t="s">
        <v>89</v>
      </c>
      <c r="E309" s="311" t="s">
        <v>156</v>
      </c>
      <c r="F309" s="176">
        <v>3.3069300000000005E-6</v>
      </c>
      <c r="G309" s="174">
        <v>1.873927E-5</v>
      </c>
      <c r="H309" s="174">
        <v>1.1243562000000001E-4</v>
      </c>
      <c r="I309" s="174">
        <v>1.1023100000000001E-6</v>
      </c>
      <c r="J309" s="174">
        <v>1.1023100000000001E-6</v>
      </c>
      <c r="K309" s="174">
        <v>0</v>
      </c>
      <c r="L309" s="174">
        <v>0</v>
      </c>
    </row>
    <row r="310" spans="1:12" x14ac:dyDescent="0.25">
      <c r="A310" s="173">
        <v>34013</v>
      </c>
      <c r="B310" s="174">
        <v>2267002030</v>
      </c>
      <c r="C310" s="311" t="s">
        <v>120</v>
      </c>
      <c r="D310" s="311" t="s">
        <v>89</v>
      </c>
      <c r="E310" s="311" t="s">
        <v>156</v>
      </c>
      <c r="F310" s="176">
        <v>6.2464233333333331E-5</v>
      </c>
      <c r="G310" s="174">
        <v>3.4796252333333337E-4</v>
      </c>
      <c r="H310" s="174">
        <v>2.1557509233333335E-3</v>
      </c>
      <c r="I310" s="174">
        <v>1.212541E-5</v>
      </c>
      <c r="J310" s="174">
        <v>1.212541E-5</v>
      </c>
      <c r="K310" s="174">
        <v>1.1023100000000001E-6</v>
      </c>
      <c r="L310" s="174">
        <v>0</v>
      </c>
    </row>
    <row r="311" spans="1:12" x14ac:dyDescent="0.25">
      <c r="A311" s="173">
        <v>34013</v>
      </c>
      <c r="B311" s="174">
        <v>2267002033</v>
      </c>
      <c r="C311" s="311" t="s">
        <v>121</v>
      </c>
      <c r="D311" s="311" t="s">
        <v>89</v>
      </c>
      <c r="E311" s="311" t="s">
        <v>156</v>
      </c>
      <c r="F311" s="176">
        <v>8.7082489999999998E-5</v>
      </c>
      <c r="G311" s="174">
        <v>3.9903622000000001E-4</v>
      </c>
      <c r="H311" s="174">
        <v>1.9569676866666667E-3</v>
      </c>
      <c r="I311" s="174">
        <v>4.4092400000000003E-6</v>
      </c>
      <c r="J311" s="174">
        <v>4.4092400000000003E-6</v>
      </c>
      <c r="K311" s="174">
        <v>0</v>
      </c>
      <c r="L311" s="174">
        <v>0</v>
      </c>
    </row>
    <row r="312" spans="1:12" x14ac:dyDescent="0.25">
      <c r="A312" s="173">
        <v>34013</v>
      </c>
      <c r="B312" s="174">
        <v>2267002039</v>
      </c>
      <c r="C312" s="311" t="s">
        <v>93</v>
      </c>
      <c r="D312" s="311" t="s">
        <v>89</v>
      </c>
      <c r="E312" s="311" t="s">
        <v>156</v>
      </c>
      <c r="F312" s="176">
        <v>2.3515946666666668E-5</v>
      </c>
      <c r="G312" s="174">
        <v>1.9253681333333337E-4</v>
      </c>
      <c r="H312" s="174">
        <v>1.0266180466666668E-3</v>
      </c>
      <c r="I312" s="174">
        <v>1.212541E-5</v>
      </c>
      <c r="J312" s="174">
        <v>1.212541E-5</v>
      </c>
      <c r="K312" s="174">
        <v>3.6743666666666669E-7</v>
      </c>
      <c r="L312" s="174">
        <v>0</v>
      </c>
    </row>
    <row r="313" spans="1:12" x14ac:dyDescent="0.25">
      <c r="A313" s="173">
        <v>34013</v>
      </c>
      <c r="B313" s="174">
        <v>2267002045</v>
      </c>
      <c r="C313" s="311" t="s">
        <v>123</v>
      </c>
      <c r="D313" s="311" t="s">
        <v>89</v>
      </c>
      <c r="E313" s="311" t="s">
        <v>156</v>
      </c>
      <c r="F313" s="176">
        <v>5.2176006666666666E-5</v>
      </c>
      <c r="G313" s="174">
        <v>2.4508025666666666E-4</v>
      </c>
      <c r="H313" s="174">
        <v>1.4410866066666666E-3</v>
      </c>
      <c r="I313" s="174">
        <v>4.4092400000000003E-6</v>
      </c>
      <c r="J313" s="174">
        <v>4.4092400000000003E-6</v>
      </c>
      <c r="K313" s="174">
        <v>0</v>
      </c>
      <c r="L313" s="174">
        <v>0</v>
      </c>
    </row>
    <row r="314" spans="1:12" x14ac:dyDescent="0.25">
      <c r="A314" s="173">
        <v>34013</v>
      </c>
      <c r="B314" s="174">
        <v>2267002054</v>
      </c>
      <c r="C314" s="311" t="s">
        <v>94</v>
      </c>
      <c r="D314" s="311" t="s">
        <v>89</v>
      </c>
      <c r="E314" s="311" t="s">
        <v>156</v>
      </c>
      <c r="F314" s="176">
        <v>7.7161700000000004E-6</v>
      </c>
      <c r="G314" s="174">
        <v>3.6743666666666665E-5</v>
      </c>
      <c r="H314" s="174">
        <v>2.2193174666666665E-4</v>
      </c>
      <c r="I314" s="174">
        <v>1.1023100000000001E-6</v>
      </c>
      <c r="J314" s="174">
        <v>1.1023100000000001E-6</v>
      </c>
      <c r="K314" s="174">
        <v>0</v>
      </c>
      <c r="L314" s="174">
        <v>0</v>
      </c>
    </row>
    <row r="315" spans="1:12" x14ac:dyDescent="0.25">
      <c r="A315" s="173">
        <v>34013</v>
      </c>
      <c r="B315" s="174">
        <v>2267002057</v>
      </c>
      <c r="C315" s="311" t="s">
        <v>124</v>
      </c>
      <c r="D315" s="311" t="s">
        <v>89</v>
      </c>
      <c r="E315" s="311" t="s">
        <v>156</v>
      </c>
      <c r="F315" s="176">
        <v>4.6664456666666666E-5</v>
      </c>
      <c r="G315" s="174">
        <v>2.4985693333333332E-4</v>
      </c>
      <c r="H315" s="174">
        <v>1.5759358633333333E-3</v>
      </c>
      <c r="I315" s="174">
        <v>7.7161700000000004E-6</v>
      </c>
      <c r="J315" s="174">
        <v>7.7161700000000004E-6</v>
      </c>
      <c r="K315" s="174">
        <v>0</v>
      </c>
      <c r="L315" s="174">
        <v>0</v>
      </c>
    </row>
    <row r="316" spans="1:12" x14ac:dyDescent="0.25">
      <c r="A316" s="173">
        <v>34013</v>
      </c>
      <c r="B316" s="174">
        <v>2267002060</v>
      </c>
      <c r="C316" s="311" t="s">
        <v>125</v>
      </c>
      <c r="D316" s="311" t="s">
        <v>89</v>
      </c>
      <c r="E316" s="311" t="s">
        <v>156</v>
      </c>
      <c r="F316" s="176">
        <v>5.6585246666666667E-5</v>
      </c>
      <c r="G316" s="174">
        <v>3.8544106333333335E-4</v>
      </c>
      <c r="H316" s="174">
        <v>2.3038278999999999E-3</v>
      </c>
      <c r="I316" s="174">
        <v>1.9841580000000002E-5</v>
      </c>
      <c r="J316" s="174">
        <v>1.9841580000000002E-5</v>
      </c>
      <c r="K316" s="174">
        <v>1.1023100000000001E-6</v>
      </c>
      <c r="L316" s="174">
        <v>0</v>
      </c>
    </row>
    <row r="317" spans="1:12" x14ac:dyDescent="0.25">
      <c r="A317" s="173">
        <v>34013</v>
      </c>
      <c r="B317" s="174">
        <v>2267002066</v>
      </c>
      <c r="C317" s="311" t="s">
        <v>126</v>
      </c>
      <c r="D317" s="311" t="s">
        <v>89</v>
      </c>
      <c r="E317" s="311" t="s">
        <v>156</v>
      </c>
      <c r="F317" s="176">
        <v>4.4092400000000003E-6</v>
      </c>
      <c r="G317" s="174">
        <v>3.600879333333333E-5</v>
      </c>
      <c r="H317" s="174">
        <v>2.0833658999999997E-4</v>
      </c>
      <c r="I317" s="174">
        <v>2.2046200000000002E-6</v>
      </c>
      <c r="J317" s="174">
        <v>2.2046200000000002E-6</v>
      </c>
      <c r="K317" s="174">
        <v>0</v>
      </c>
      <c r="L317" s="174">
        <v>0</v>
      </c>
    </row>
    <row r="318" spans="1:12" x14ac:dyDescent="0.25">
      <c r="A318" s="173">
        <v>34013</v>
      </c>
      <c r="B318" s="174">
        <v>2267002072</v>
      </c>
      <c r="C318" s="311" t="s">
        <v>127</v>
      </c>
      <c r="D318" s="311" t="s">
        <v>89</v>
      </c>
      <c r="E318" s="311" t="s">
        <v>156</v>
      </c>
      <c r="F318" s="176">
        <v>1.7379754333333332E-4</v>
      </c>
      <c r="G318" s="174">
        <v>8.3812303666666664E-4</v>
      </c>
      <c r="H318" s="174">
        <v>4.7458119866666667E-3</v>
      </c>
      <c r="I318" s="174">
        <v>1.5799776666666668E-5</v>
      </c>
      <c r="J318" s="174">
        <v>1.5799776666666668E-5</v>
      </c>
      <c r="K318" s="174">
        <v>1.1023100000000001E-6</v>
      </c>
      <c r="L318" s="174">
        <v>0</v>
      </c>
    </row>
    <row r="319" spans="1:12" x14ac:dyDescent="0.25">
      <c r="A319" s="173">
        <v>34013</v>
      </c>
      <c r="B319" s="174">
        <v>2267002081</v>
      </c>
      <c r="C319" s="311" t="s">
        <v>129</v>
      </c>
      <c r="D319" s="311" t="s">
        <v>89</v>
      </c>
      <c r="E319" s="311" t="s">
        <v>156</v>
      </c>
      <c r="F319" s="176">
        <v>9.2594040000000004E-5</v>
      </c>
      <c r="G319" s="174">
        <v>4.3026833666666664E-4</v>
      </c>
      <c r="H319" s="174">
        <v>2.4063427300000002E-3</v>
      </c>
      <c r="I319" s="174">
        <v>6.6138600000000009E-6</v>
      </c>
      <c r="J319" s="174">
        <v>6.6138600000000009E-6</v>
      </c>
      <c r="K319" s="174">
        <v>0</v>
      </c>
      <c r="L319" s="174">
        <v>0</v>
      </c>
    </row>
    <row r="320" spans="1:12" x14ac:dyDescent="0.25">
      <c r="A320" s="173">
        <v>34013</v>
      </c>
      <c r="B320" s="174">
        <v>2267003010</v>
      </c>
      <c r="C320" s="311" t="s">
        <v>130</v>
      </c>
      <c r="D320" s="311" t="s">
        <v>96</v>
      </c>
      <c r="E320" s="311" t="s">
        <v>156</v>
      </c>
      <c r="F320" s="176">
        <v>1.4833418233333336E-3</v>
      </c>
      <c r="G320" s="174">
        <v>7.0018731199999991E-3</v>
      </c>
      <c r="H320" s="174">
        <v>3.8154623466666669E-2</v>
      </c>
      <c r="I320" s="174">
        <v>1.1170074666666666E-4</v>
      </c>
      <c r="J320" s="174">
        <v>1.1170074666666666E-4</v>
      </c>
      <c r="K320" s="174">
        <v>5.5115500000000006E-6</v>
      </c>
      <c r="L320" s="174">
        <v>0</v>
      </c>
    </row>
    <row r="321" spans="1:12" x14ac:dyDescent="0.25">
      <c r="A321" s="173">
        <v>34013</v>
      </c>
      <c r="B321" s="174">
        <v>2267003020</v>
      </c>
      <c r="C321" s="311" t="s">
        <v>131</v>
      </c>
      <c r="D321" s="311" t="s">
        <v>96</v>
      </c>
      <c r="E321" s="311" t="s">
        <v>156</v>
      </c>
      <c r="F321" s="176">
        <v>3.077098365E-2</v>
      </c>
      <c r="G321" s="174">
        <v>0.21027371610666667</v>
      </c>
      <c r="H321" s="174">
        <v>1.2548807271</v>
      </c>
      <c r="I321" s="174">
        <v>1.0640965866666666E-2</v>
      </c>
      <c r="J321" s="174">
        <v>1.0640965866666666E-2</v>
      </c>
      <c r="K321" s="174">
        <v>5.0155105000000005E-4</v>
      </c>
      <c r="L321" s="174">
        <v>0</v>
      </c>
    </row>
    <row r="322" spans="1:12" x14ac:dyDescent="0.25">
      <c r="A322" s="173">
        <v>34013</v>
      </c>
      <c r="B322" s="174">
        <v>2267003030</v>
      </c>
      <c r="C322" s="311" t="s">
        <v>95</v>
      </c>
      <c r="D322" s="311" t="s">
        <v>96</v>
      </c>
      <c r="E322" s="311" t="s">
        <v>156</v>
      </c>
      <c r="F322" s="176">
        <v>1.9180194000000003E-4</v>
      </c>
      <c r="G322" s="174">
        <v>1.4410866066666666E-3</v>
      </c>
      <c r="H322" s="174">
        <v>8.0758904966666666E-3</v>
      </c>
      <c r="I322" s="174">
        <v>8.2305813333333319E-5</v>
      </c>
      <c r="J322" s="174">
        <v>8.2305813333333319E-5</v>
      </c>
      <c r="K322" s="174">
        <v>3.6743666666666665E-6</v>
      </c>
      <c r="L322" s="174">
        <v>0</v>
      </c>
    </row>
    <row r="323" spans="1:12" x14ac:dyDescent="0.25">
      <c r="A323" s="173">
        <v>34013</v>
      </c>
      <c r="B323" s="174">
        <v>2267003040</v>
      </c>
      <c r="C323" s="311" t="s">
        <v>157</v>
      </c>
      <c r="D323" s="311" t="s">
        <v>96</v>
      </c>
      <c r="E323" s="311" t="s">
        <v>156</v>
      </c>
      <c r="F323" s="176">
        <v>6.1361923333333346E-5</v>
      </c>
      <c r="G323" s="174">
        <v>4.4900760666666668E-4</v>
      </c>
      <c r="H323" s="174">
        <v>2.61137239E-3</v>
      </c>
      <c r="I323" s="174">
        <v>2.4618256666666667E-5</v>
      </c>
      <c r="J323" s="174">
        <v>2.4618256666666667E-5</v>
      </c>
      <c r="K323" s="174">
        <v>1.1023100000000001E-6</v>
      </c>
      <c r="L323" s="174">
        <v>0</v>
      </c>
    </row>
    <row r="324" spans="1:12" x14ac:dyDescent="0.25">
      <c r="A324" s="173">
        <v>34013</v>
      </c>
      <c r="B324" s="174">
        <v>2267003050</v>
      </c>
      <c r="C324" s="311" t="s">
        <v>158</v>
      </c>
      <c r="D324" s="311" t="s">
        <v>96</v>
      </c>
      <c r="E324" s="311" t="s">
        <v>156</v>
      </c>
      <c r="F324" s="176">
        <v>6.3566543333333329E-5</v>
      </c>
      <c r="G324" s="174">
        <v>3.0313525000000003E-4</v>
      </c>
      <c r="H324" s="174">
        <v>1.8533505466666667E-3</v>
      </c>
      <c r="I324" s="174">
        <v>5.8789866666666671E-6</v>
      </c>
      <c r="J324" s="174">
        <v>5.8789866666666671E-6</v>
      </c>
      <c r="K324" s="174">
        <v>0</v>
      </c>
      <c r="L324" s="174">
        <v>0</v>
      </c>
    </row>
    <row r="325" spans="1:12" x14ac:dyDescent="0.25">
      <c r="A325" s="173">
        <v>34013</v>
      </c>
      <c r="B325" s="174">
        <v>2267003070</v>
      </c>
      <c r="C325" s="311" t="s">
        <v>134</v>
      </c>
      <c r="D325" s="311" t="s">
        <v>96</v>
      </c>
      <c r="E325" s="311" t="s">
        <v>156</v>
      </c>
      <c r="F325" s="176">
        <v>9.5900970000000014E-5</v>
      </c>
      <c r="G325" s="174">
        <v>8.0027706000000004E-4</v>
      </c>
      <c r="H325" s="174">
        <v>4.147257656666666E-3</v>
      </c>
      <c r="I325" s="174">
        <v>4.9971386666666669E-5</v>
      </c>
      <c r="J325" s="174">
        <v>4.9971386666666669E-5</v>
      </c>
      <c r="K325" s="174">
        <v>2.2046200000000002E-6</v>
      </c>
      <c r="L325" s="174">
        <v>0</v>
      </c>
    </row>
    <row r="326" spans="1:12" x14ac:dyDescent="0.25">
      <c r="A326" s="173">
        <v>34013</v>
      </c>
      <c r="B326" s="174">
        <v>2267004066</v>
      </c>
      <c r="C326" s="311" t="s">
        <v>140</v>
      </c>
      <c r="D326" s="311" t="s">
        <v>100</v>
      </c>
      <c r="E326" s="311" t="s">
        <v>156</v>
      </c>
      <c r="F326" s="176">
        <v>1.7930909333333336E-4</v>
      </c>
      <c r="G326" s="174">
        <v>1.2841911500000001E-3</v>
      </c>
      <c r="H326" s="174">
        <v>7.5780138133333336E-3</v>
      </c>
      <c r="I326" s="174">
        <v>6.9078093333333336E-5</v>
      </c>
      <c r="J326" s="174">
        <v>6.9078093333333336E-5</v>
      </c>
      <c r="K326" s="174">
        <v>3.3069300000000005E-6</v>
      </c>
      <c r="L326" s="174">
        <v>0</v>
      </c>
    </row>
    <row r="327" spans="1:12" x14ac:dyDescent="0.25">
      <c r="A327" s="173">
        <v>34013</v>
      </c>
      <c r="B327" s="174">
        <v>2267005055</v>
      </c>
      <c r="C327" s="311" t="s">
        <v>148</v>
      </c>
      <c r="D327" s="311" t="s">
        <v>107</v>
      </c>
      <c r="E327" s="311" t="s">
        <v>156</v>
      </c>
      <c r="F327" s="176">
        <v>0</v>
      </c>
      <c r="G327" s="174">
        <v>0</v>
      </c>
      <c r="H327" s="174">
        <v>0</v>
      </c>
      <c r="I327" s="174">
        <v>0</v>
      </c>
      <c r="J327" s="174">
        <v>0</v>
      </c>
      <c r="K327" s="174">
        <v>0</v>
      </c>
      <c r="L327" s="174">
        <v>0</v>
      </c>
    </row>
    <row r="328" spans="1:12" x14ac:dyDescent="0.25">
      <c r="A328" s="173">
        <v>34013</v>
      </c>
      <c r="B328" s="174">
        <v>2267006005</v>
      </c>
      <c r="C328" s="311" t="s">
        <v>108</v>
      </c>
      <c r="D328" s="311" t="s">
        <v>109</v>
      </c>
      <c r="E328" s="311" t="s">
        <v>156</v>
      </c>
      <c r="F328" s="176">
        <v>9.0536394666666676E-3</v>
      </c>
      <c r="G328" s="174">
        <v>5.5205154546666663E-2</v>
      </c>
      <c r="H328" s="174">
        <v>0.20700316233666669</v>
      </c>
      <c r="I328" s="174">
        <v>6.6212087333333326E-4</v>
      </c>
      <c r="J328" s="174">
        <v>6.6212087333333326E-4</v>
      </c>
      <c r="K328" s="174">
        <v>3.4539046666666668E-5</v>
      </c>
      <c r="L328" s="174">
        <v>0</v>
      </c>
    </row>
    <row r="329" spans="1:12" x14ac:dyDescent="0.25">
      <c r="A329" s="173">
        <v>34013</v>
      </c>
      <c r="B329" s="174">
        <v>2267006010</v>
      </c>
      <c r="C329" s="311" t="s">
        <v>110</v>
      </c>
      <c r="D329" s="311" t="s">
        <v>109</v>
      </c>
      <c r="E329" s="311" t="s">
        <v>156</v>
      </c>
      <c r="F329" s="176">
        <v>1.1824111933333335E-3</v>
      </c>
      <c r="G329" s="174">
        <v>7.540902710000001E-3</v>
      </c>
      <c r="H329" s="174">
        <v>3.2472582853333334E-2</v>
      </c>
      <c r="I329" s="174">
        <v>1.5579314666666665E-4</v>
      </c>
      <c r="J329" s="174">
        <v>1.5579314666666665E-4</v>
      </c>
      <c r="K329" s="174">
        <v>7.7161700000000004E-6</v>
      </c>
      <c r="L329" s="174">
        <v>0</v>
      </c>
    </row>
    <row r="330" spans="1:12" x14ac:dyDescent="0.25">
      <c r="A330" s="173">
        <v>34013</v>
      </c>
      <c r="B330" s="174">
        <v>2267006015</v>
      </c>
      <c r="C330" s="311" t="s">
        <v>111</v>
      </c>
      <c r="D330" s="311" t="s">
        <v>109</v>
      </c>
      <c r="E330" s="311" t="s">
        <v>156</v>
      </c>
      <c r="F330" s="176">
        <v>6.7902296000000011E-4</v>
      </c>
      <c r="G330" s="174">
        <v>4.89866564E-3</v>
      </c>
      <c r="H330" s="174">
        <v>2.6647976813333335E-2</v>
      </c>
      <c r="I330" s="174">
        <v>1.8849500999999999E-4</v>
      </c>
      <c r="J330" s="174">
        <v>1.8849500999999999E-4</v>
      </c>
      <c r="K330" s="174">
        <v>8.8184800000000007E-6</v>
      </c>
      <c r="L330" s="174">
        <v>0</v>
      </c>
    </row>
    <row r="331" spans="1:12" x14ac:dyDescent="0.25">
      <c r="A331" s="173">
        <v>34013</v>
      </c>
      <c r="B331" s="174">
        <v>2267006025</v>
      </c>
      <c r="C331" s="311" t="s">
        <v>150</v>
      </c>
      <c r="D331" s="311" t="s">
        <v>109</v>
      </c>
      <c r="E331" s="311" t="s">
        <v>156</v>
      </c>
      <c r="F331" s="176">
        <v>1.0934915199999999E-3</v>
      </c>
      <c r="G331" s="174">
        <v>6.3074178200000003E-3</v>
      </c>
      <c r="H331" s="174">
        <v>3.8317397910000002E-2</v>
      </c>
      <c r="I331" s="174">
        <v>2.3515946666666666E-4</v>
      </c>
      <c r="J331" s="174">
        <v>2.3515946666666666E-4</v>
      </c>
      <c r="K331" s="174">
        <v>1.1023100000000001E-5</v>
      </c>
      <c r="L331" s="174">
        <v>0</v>
      </c>
    </row>
    <row r="332" spans="1:12" x14ac:dyDescent="0.25">
      <c r="A332" s="173">
        <v>34013</v>
      </c>
      <c r="B332" s="174">
        <v>2267006030</v>
      </c>
      <c r="C332" s="311" t="s">
        <v>151</v>
      </c>
      <c r="D332" s="311" t="s">
        <v>109</v>
      </c>
      <c r="E332" s="311" t="s">
        <v>156</v>
      </c>
      <c r="F332" s="176">
        <v>3.600879333333333E-5</v>
      </c>
      <c r="G332" s="174">
        <v>1.7269523333333337E-4</v>
      </c>
      <c r="H332" s="174">
        <v>9.9869286000000006E-4</v>
      </c>
      <c r="I332" s="174">
        <v>3.3069300000000005E-6</v>
      </c>
      <c r="J332" s="174">
        <v>3.3069300000000005E-6</v>
      </c>
      <c r="K332" s="174">
        <v>0</v>
      </c>
      <c r="L332" s="174">
        <v>0</v>
      </c>
    </row>
    <row r="333" spans="1:12" x14ac:dyDescent="0.25">
      <c r="A333" s="173">
        <v>34013</v>
      </c>
      <c r="B333" s="174">
        <v>2267006035</v>
      </c>
      <c r="C333" s="311" t="s">
        <v>112</v>
      </c>
      <c r="D333" s="311" t="s">
        <v>109</v>
      </c>
      <c r="E333" s="311" t="s">
        <v>156</v>
      </c>
      <c r="F333" s="176">
        <v>9.9207900000000009E-6</v>
      </c>
      <c r="G333" s="174">
        <v>7.0180403333333334E-5</v>
      </c>
      <c r="H333" s="174">
        <v>3.7882720333333339E-4</v>
      </c>
      <c r="I333" s="174">
        <v>3.3069300000000005E-6</v>
      </c>
      <c r="J333" s="174">
        <v>3.3069300000000005E-6</v>
      </c>
      <c r="K333" s="174">
        <v>0</v>
      </c>
      <c r="L333" s="174">
        <v>0</v>
      </c>
    </row>
    <row r="334" spans="1:12" x14ac:dyDescent="0.25">
      <c r="A334" s="173">
        <v>34013</v>
      </c>
      <c r="B334" s="174">
        <v>2268002081</v>
      </c>
      <c r="C334" s="311" t="s">
        <v>129</v>
      </c>
      <c r="D334" s="311" t="s">
        <v>89</v>
      </c>
      <c r="E334" s="311" t="s">
        <v>159</v>
      </c>
      <c r="F334" s="176">
        <v>1.2492846666666667E-5</v>
      </c>
      <c r="G334" s="174">
        <v>1.6534650000000003E-5</v>
      </c>
      <c r="H334" s="174">
        <v>9.1491729999999992E-5</v>
      </c>
      <c r="I334" s="174">
        <v>0</v>
      </c>
      <c r="J334" s="174">
        <v>0</v>
      </c>
      <c r="K334" s="174">
        <v>0</v>
      </c>
      <c r="L334" s="174">
        <v>0</v>
      </c>
    </row>
    <row r="335" spans="1:12" x14ac:dyDescent="0.25">
      <c r="A335" s="173">
        <v>34013</v>
      </c>
      <c r="B335" s="174">
        <v>2268003020</v>
      </c>
      <c r="C335" s="311" t="s">
        <v>131</v>
      </c>
      <c r="D335" s="311" t="s">
        <v>96</v>
      </c>
      <c r="E335" s="311" t="s">
        <v>159</v>
      </c>
      <c r="F335" s="176">
        <v>7.9546363966666676E-3</v>
      </c>
      <c r="G335" s="174">
        <v>1.5088786716666665E-2</v>
      </c>
      <c r="H335" s="174">
        <v>8.7093880536666668E-2</v>
      </c>
      <c r="I335" s="174">
        <v>7.3230127666666677E-4</v>
      </c>
      <c r="J335" s="174">
        <v>7.3230127666666677E-4</v>
      </c>
      <c r="K335" s="174">
        <v>3.3436736666666676E-5</v>
      </c>
      <c r="L335" s="174">
        <v>0</v>
      </c>
    </row>
    <row r="336" spans="1:12" x14ac:dyDescent="0.25">
      <c r="A336" s="173">
        <v>34013</v>
      </c>
      <c r="B336" s="174">
        <v>2268003030</v>
      </c>
      <c r="C336" s="311" t="s">
        <v>95</v>
      </c>
      <c r="D336" s="311" t="s">
        <v>96</v>
      </c>
      <c r="E336" s="311" t="s">
        <v>159</v>
      </c>
      <c r="F336" s="176">
        <v>8.8184800000000007E-6</v>
      </c>
      <c r="G336" s="174">
        <v>1.7636960000000001E-5</v>
      </c>
      <c r="H336" s="174">
        <v>1.0031021000000001E-4</v>
      </c>
      <c r="I336" s="174">
        <v>1.1023100000000001E-6</v>
      </c>
      <c r="J336" s="174">
        <v>1.1023100000000001E-6</v>
      </c>
      <c r="K336" s="174">
        <v>0</v>
      </c>
      <c r="L336" s="174">
        <v>0</v>
      </c>
    </row>
    <row r="337" spans="1:12" x14ac:dyDescent="0.25">
      <c r="A337" s="173">
        <v>34013</v>
      </c>
      <c r="B337" s="174">
        <v>2268003040</v>
      </c>
      <c r="C337" s="311" t="s">
        <v>160</v>
      </c>
      <c r="D337" s="311" t="s">
        <v>96</v>
      </c>
      <c r="E337" s="311" t="s">
        <v>159</v>
      </c>
      <c r="F337" s="176">
        <v>5.5115500000000006E-6</v>
      </c>
      <c r="G337" s="174">
        <v>1.1023100000000001E-5</v>
      </c>
      <c r="H337" s="174">
        <v>6.2096796666666674E-5</v>
      </c>
      <c r="I337" s="174">
        <v>1.1023100000000001E-6</v>
      </c>
      <c r="J337" s="174">
        <v>1.1023100000000001E-6</v>
      </c>
      <c r="K337" s="174">
        <v>0</v>
      </c>
      <c r="L337" s="174">
        <v>0</v>
      </c>
    </row>
    <row r="338" spans="1:12" x14ac:dyDescent="0.25">
      <c r="A338" s="173">
        <v>34013</v>
      </c>
      <c r="B338" s="174">
        <v>2268003060</v>
      </c>
      <c r="C338" s="311" t="s">
        <v>133</v>
      </c>
      <c r="D338" s="311" t="s">
        <v>96</v>
      </c>
      <c r="E338" s="311" t="s">
        <v>159</v>
      </c>
      <c r="F338" s="176">
        <v>1.9106706666666671E-5</v>
      </c>
      <c r="G338" s="174">
        <v>3.6743666666666665E-5</v>
      </c>
      <c r="H338" s="174">
        <v>1.9951811E-4</v>
      </c>
      <c r="I338" s="174">
        <v>2.2046200000000002E-6</v>
      </c>
      <c r="J338" s="174">
        <v>2.2046200000000002E-6</v>
      </c>
      <c r="K338" s="174">
        <v>0</v>
      </c>
      <c r="L338" s="174">
        <v>0</v>
      </c>
    </row>
    <row r="339" spans="1:12" x14ac:dyDescent="0.25">
      <c r="A339" s="173">
        <v>34013</v>
      </c>
      <c r="B339" s="174">
        <v>2268003070</v>
      </c>
      <c r="C339" s="311" t="s">
        <v>134</v>
      </c>
      <c r="D339" s="311" t="s">
        <v>96</v>
      </c>
      <c r="E339" s="311" t="s">
        <v>159</v>
      </c>
      <c r="F339" s="176">
        <v>2.4618256666666667E-5</v>
      </c>
      <c r="G339" s="174">
        <v>5.5850373333333332E-5</v>
      </c>
      <c r="H339" s="174">
        <v>2.7631237333333334E-4</v>
      </c>
      <c r="I339" s="174">
        <v>3.3069300000000005E-6</v>
      </c>
      <c r="J339" s="174">
        <v>3.3069300000000005E-6</v>
      </c>
      <c r="K339" s="174">
        <v>0</v>
      </c>
      <c r="L339" s="174">
        <v>0</v>
      </c>
    </row>
    <row r="340" spans="1:12" x14ac:dyDescent="0.25">
      <c r="A340" s="173">
        <v>34013</v>
      </c>
      <c r="B340" s="174">
        <v>2268005055</v>
      </c>
      <c r="C340" s="311" t="s">
        <v>148</v>
      </c>
      <c r="D340" s="311" t="s">
        <v>107</v>
      </c>
      <c r="E340" s="311" t="s">
        <v>159</v>
      </c>
      <c r="F340" s="176">
        <v>0</v>
      </c>
      <c r="G340" s="174">
        <v>0</v>
      </c>
      <c r="H340" s="174">
        <v>0</v>
      </c>
      <c r="I340" s="174">
        <v>0</v>
      </c>
      <c r="J340" s="174">
        <v>0</v>
      </c>
      <c r="K340" s="174">
        <v>0</v>
      </c>
      <c r="L340" s="174">
        <v>0</v>
      </c>
    </row>
    <row r="341" spans="1:12" x14ac:dyDescent="0.25">
      <c r="A341" s="173">
        <v>34013</v>
      </c>
      <c r="B341" s="174">
        <v>2268006005</v>
      </c>
      <c r="C341" s="311" t="s">
        <v>108</v>
      </c>
      <c r="D341" s="311" t="s">
        <v>109</v>
      </c>
      <c r="E341" s="311" t="s">
        <v>159</v>
      </c>
      <c r="F341" s="176">
        <v>9.9042553500000002E-3</v>
      </c>
      <c r="G341" s="174">
        <v>1.6786344116666668E-2</v>
      </c>
      <c r="H341" s="174">
        <v>5.989989283666667E-2</v>
      </c>
      <c r="I341" s="174">
        <v>1.7416498E-4</v>
      </c>
      <c r="J341" s="174">
        <v>1.7416498E-4</v>
      </c>
      <c r="K341" s="174">
        <v>8.8184800000000007E-6</v>
      </c>
      <c r="L341" s="174">
        <v>0</v>
      </c>
    </row>
    <row r="342" spans="1:12" x14ac:dyDescent="0.25">
      <c r="A342" s="173">
        <v>34013</v>
      </c>
      <c r="B342" s="174">
        <v>2268006010</v>
      </c>
      <c r="C342" s="311" t="s">
        <v>110</v>
      </c>
      <c r="D342" s="311" t="s">
        <v>109</v>
      </c>
      <c r="E342" s="311" t="s">
        <v>159</v>
      </c>
      <c r="F342" s="176">
        <v>3.4098122666666669E-4</v>
      </c>
      <c r="G342" s="174">
        <v>5.8863353999999998E-4</v>
      </c>
      <c r="H342" s="174">
        <v>2.3571062166666667E-3</v>
      </c>
      <c r="I342" s="174">
        <v>8.8184800000000007E-6</v>
      </c>
      <c r="J342" s="174">
        <v>8.8184800000000007E-6</v>
      </c>
      <c r="K342" s="174">
        <v>0</v>
      </c>
      <c r="L342" s="174">
        <v>0</v>
      </c>
    </row>
    <row r="343" spans="1:12" x14ac:dyDescent="0.25">
      <c r="A343" s="173">
        <v>34013</v>
      </c>
      <c r="B343" s="174">
        <v>2268006015</v>
      </c>
      <c r="C343" s="311" t="s">
        <v>111</v>
      </c>
      <c r="D343" s="311" t="s">
        <v>109</v>
      </c>
      <c r="E343" s="311" t="s">
        <v>159</v>
      </c>
      <c r="F343" s="176">
        <v>1.8151371333333336E-4</v>
      </c>
      <c r="G343" s="174">
        <v>3.5898562333333333E-4</v>
      </c>
      <c r="H343" s="174">
        <v>1.8970755100000002E-3</v>
      </c>
      <c r="I343" s="174">
        <v>1.2492846666666667E-5</v>
      </c>
      <c r="J343" s="174">
        <v>1.2492846666666667E-5</v>
      </c>
      <c r="K343" s="174">
        <v>1.1023100000000001E-6</v>
      </c>
      <c r="L343" s="174">
        <v>0</v>
      </c>
    </row>
    <row r="344" spans="1:12" x14ac:dyDescent="0.25">
      <c r="A344" s="173">
        <v>34013</v>
      </c>
      <c r="B344" s="174">
        <v>2268006020</v>
      </c>
      <c r="C344" s="311" t="s">
        <v>161</v>
      </c>
      <c r="D344" s="311" t="s">
        <v>109</v>
      </c>
      <c r="E344" s="311" t="s">
        <v>159</v>
      </c>
      <c r="F344" s="176">
        <v>3.93965594E-3</v>
      </c>
      <c r="G344" s="174">
        <v>8.1765681433333334E-3</v>
      </c>
      <c r="H344" s="174">
        <v>4.2589584033333329E-2</v>
      </c>
      <c r="I344" s="174">
        <v>5.0375567000000008E-4</v>
      </c>
      <c r="J344" s="174">
        <v>5.0375567000000008E-4</v>
      </c>
      <c r="K344" s="174">
        <v>2.1311326666666668E-5</v>
      </c>
      <c r="L344" s="174">
        <v>0</v>
      </c>
    </row>
    <row r="345" spans="1:12" x14ac:dyDescent="0.25">
      <c r="A345" s="173">
        <v>34013</v>
      </c>
      <c r="B345" s="174">
        <v>2268010010</v>
      </c>
      <c r="C345" s="311" t="s">
        <v>154</v>
      </c>
      <c r="D345" s="311" t="s">
        <v>96</v>
      </c>
      <c r="E345" s="311" t="s">
        <v>159</v>
      </c>
      <c r="F345" s="176">
        <v>0</v>
      </c>
      <c r="G345" s="174">
        <v>0</v>
      </c>
      <c r="H345" s="174">
        <v>0</v>
      </c>
      <c r="I345" s="174">
        <v>0</v>
      </c>
      <c r="J345" s="174">
        <v>0</v>
      </c>
      <c r="K345" s="174">
        <v>0</v>
      </c>
      <c r="L345" s="174">
        <v>0</v>
      </c>
    </row>
    <row r="346" spans="1:12" x14ac:dyDescent="0.25">
      <c r="A346" s="173">
        <v>34013</v>
      </c>
      <c r="B346" s="174">
        <v>2270001060</v>
      </c>
      <c r="C346" s="311" t="s">
        <v>162</v>
      </c>
      <c r="D346" s="311" t="s">
        <v>83</v>
      </c>
      <c r="E346" s="311" t="s">
        <v>163</v>
      </c>
      <c r="F346" s="176">
        <v>4.8905820333333336E-4</v>
      </c>
      <c r="G346" s="174">
        <v>2.1557509233333335E-3</v>
      </c>
      <c r="H346" s="174">
        <v>1.8610667166666667E-3</v>
      </c>
      <c r="I346" s="174">
        <v>2.7080082333333339E-4</v>
      </c>
      <c r="J346" s="174">
        <v>2.6308465333333336E-4</v>
      </c>
      <c r="K346" s="174">
        <v>2.2046200000000002E-6</v>
      </c>
      <c r="L346" s="174">
        <v>2.2046200000000002E-6</v>
      </c>
    </row>
    <row r="347" spans="1:12" x14ac:dyDescent="0.25">
      <c r="A347" s="173">
        <v>34013</v>
      </c>
      <c r="B347" s="174">
        <v>2270002003</v>
      </c>
      <c r="C347" s="311" t="s">
        <v>117</v>
      </c>
      <c r="D347" s="311" t="s">
        <v>89</v>
      </c>
      <c r="E347" s="311" t="s">
        <v>163</v>
      </c>
      <c r="F347" s="176">
        <v>2.29060018E-3</v>
      </c>
      <c r="G347" s="174">
        <v>2.1908778686666668E-2</v>
      </c>
      <c r="H347" s="174">
        <v>9.9237294933333334E-3</v>
      </c>
      <c r="I347" s="174">
        <v>1.6339908566666665E-3</v>
      </c>
      <c r="J347" s="174">
        <v>1.5851217800000002E-3</v>
      </c>
      <c r="K347" s="174">
        <v>3.5641356666666673E-5</v>
      </c>
      <c r="L347" s="174">
        <v>5.2176006666666666E-5</v>
      </c>
    </row>
    <row r="348" spans="1:12" x14ac:dyDescent="0.25">
      <c r="A348" s="173">
        <v>34013</v>
      </c>
      <c r="B348" s="174">
        <v>2270002006</v>
      </c>
      <c r="C348" s="311" t="s">
        <v>88</v>
      </c>
      <c r="D348" s="311" t="s">
        <v>89</v>
      </c>
      <c r="E348" s="311" t="s">
        <v>163</v>
      </c>
      <c r="F348" s="176">
        <v>1.212541E-5</v>
      </c>
      <c r="G348" s="174">
        <v>8.267324999999999E-5</v>
      </c>
      <c r="H348" s="174">
        <v>7.9366319999999994E-5</v>
      </c>
      <c r="I348" s="174">
        <v>7.7161700000000004E-6</v>
      </c>
      <c r="J348" s="174">
        <v>7.7161700000000004E-6</v>
      </c>
      <c r="K348" s="174">
        <v>0</v>
      </c>
      <c r="L348" s="174">
        <v>0</v>
      </c>
    </row>
    <row r="349" spans="1:12" x14ac:dyDescent="0.25">
      <c r="A349" s="173">
        <v>34013</v>
      </c>
      <c r="B349" s="174">
        <v>2270002009</v>
      </c>
      <c r="C349" s="311" t="s">
        <v>90</v>
      </c>
      <c r="D349" s="311" t="s">
        <v>89</v>
      </c>
      <c r="E349" s="311" t="s">
        <v>163</v>
      </c>
      <c r="F349" s="176">
        <v>1.8518808000000001E-4</v>
      </c>
      <c r="G349" s="174">
        <v>1.3451856366666667E-3</v>
      </c>
      <c r="H349" s="174">
        <v>1.11002617E-3</v>
      </c>
      <c r="I349" s="174">
        <v>1.1794717E-4</v>
      </c>
      <c r="J349" s="174">
        <v>1.1464024E-4</v>
      </c>
      <c r="K349" s="174">
        <v>1.1023100000000001E-6</v>
      </c>
      <c r="L349" s="174">
        <v>1.1023100000000001E-6</v>
      </c>
    </row>
    <row r="350" spans="1:12" x14ac:dyDescent="0.25">
      <c r="A350" s="173">
        <v>34013</v>
      </c>
      <c r="B350" s="174">
        <v>2270002015</v>
      </c>
      <c r="C350" s="311" t="s">
        <v>118</v>
      </c>
      <c r="D350" s="311" t="s">
        <v>89</v>
      </c>
      <c r="E350" s="311" t="s">
        <v>163</v>
      </c>
      <c r="F350" s="176">
        <v>6.2004937500000001E-3</v>
      </c>
      <c r="G350" s="174">
        <v>6.1757652623333333E-2</v>
      </c>
      <c r="H350" s="174">
        <v>3.1974706169999999E-2</v>
      </c>
      <c r="I350" s="174">
        <v>5.0066920199999991E-3</v>
      </c>
      <c r="J350" s="174">
        <v>4.856410423333333E-3</v>
      </c>
      <c r="K350" s="174">
        <v>9.1491729999999992E-5</v>
      </c>
      <c r="L350" s="174">
        <v>1.3044001666666664E-4</v>
      </c>
    </row>
    <row r="351" spans="1:12" x14ac:dyDescent="0.25">
      <c r="A351" s="173">
        <v>34013</v>
      </c>
      <c r="B351" s="174">
        <v>2270002018</v>
      </c>
      <c r="C351" s="311" t="s">
        <v>164</v>
      </c>
      <c r="D351" s="311" t="s">
        <v>89</v>
      </c>
      <c r="E351" s="311" t="s">
        <v>163</v>
      </c>
      <c r="F351" s="176">
        <v>5.8624520166666661E-3</v>
      </c>
      <c r="G351" s="174">
        <v>6.0194944480000005E-2</v>
      </c>
      <c r="H351" s="174">
        <v>2.7818262596666667E-2</v>
      </c>
      <c r="I351" s="174">
        <v>3.6078606299999997E-3</v>
      </c>
      <c r="J351" s="174">
        <v>3.4994668133333331E-3</v>
      </c>
      <c r="K351" s="174">
        <v>9.8105589999999997E-5</v>
      </c>
      <c r="L351" s="174">
        <v>1.4183055333333335E-4</v>
      </c>
    </row>
    <row r="352" spans="1:12" x14ac:dyDescent="0.25">
      <c r="A352" s="173">
        <v>34013</v>
      </c>
      <c r="B352" s="174">
        <v>2270002021</v>
      </c>
      <c r="C352" s="311" t="s">
        <v>91</v>
      </c>
      <c r="D352" s="311" t="s">
        <v>89</v>
      </c>
      <c r="E352" s="311" t="s">
        <v>163</v>
      </c>
      <c r="F352" s="176">
        <v>4.4055656333333331E-4</v>
      </c>
      <c r="G352" s="174">
        <v>4.2931300133333336E-3</v>
      </c>
      <c r="H352" s="174">
        <v>2.20792693E-3</v>
      </c>
      <c r="I352" s="174">
        <v>3.4796252333333337E-4</v>
      </c>
      <c r="J352" s="174">
        <v>3.376742966666667E-4</v>
      </c>
      <c r="K352" s="174">
        <v>5.5115500000000006E-6</v>
      </c>
      <c r="L352" s="174">
        <v>7.7161700000000004E-6</v>
      </c>
    </row>
    <row r="353" spans="1:12" x14ac:dyDescent="0.25">
      <c r="A353" s="173">
        <v>34013</v>
      </c>
      <c r="B353" s="174">
        <v>2270002024</v>
      </c>
      <c r="C353" s="311" t="s">
        <v>119</v>
      </c>
      <c r="D353" s="311" t="s">
        <v>89</v>
      </c>
      <c r="E353" s="311" t="s">
        <v>163</v>
      </c>
      <c r="F353" s="176">
        <v>2.9431676999999999E-4</v>
      </c>
      <c r="G353" s="174">
        <v>3.5174712099999999E-3</v>
      </c>
      <c r="H353" s="174">
        <v>1.7434869833333332E-3</v>
      </c>
      <c r="I353" s="174">
        <v>2.3736408666666668E-4</v>
      </c>
      <c r="J353" s="174">
        <v>2.3075022666666669E-4</v>
      </c>
      <c r="K353" s="174">
        <v>3.3069300000000005E-6</v>
      </c>
      <c r="L353" s="174">
        <v>4.4092400000000003E-6</v>
      </c>
    </row>
    <row r="354" spans="1:12" x14ac:dyDescent="0.25">
      <c r="A354" s="173">
        <v>34013</v>
      </c>
      <c r="B354" s="174">
        <v>2270002027</v>
      </c>
      <c r="C354" s="311" t="s">
        <v>92</v>
      </c>
      <c r="D354" s="311" t="s">
        <v>89</v>
      </c>
      <c r="E354" s="311" t="s">
        <v>163</v>
      </c>
      <c r="F354" s="176">
        <v>1.3551064266666666E-3</v>
      </c>
      <c r="G354" s="174">
        <v>1.3062740936666666E-2</v>
      </c>
      <c r="H354" s="174">
        <v>6.1332528399999997E-3</v>
      </c>
      <c r="I354" s="174">
        <v>9.149173E-4</v>
      </c>
      <c r="J354" s="174">
        <v>8.8735954999999997E-4</v>
      </c>
      <c r="K354" s="174">
        <v>1.1390536666666669E-5</v>
      </c>
      <c r="L354" s="174">
        <v>1.433003E-5</v>
      </c>
    </row>
    <row r="355" spans="1:12" x14ac:dyDescent="0.25">
      <c r="A355" s="173">
        <v>34013</v>
      </c>
      <c r="B355" s="174">
        <v>2270002030</v>
      </c>
      <c r="C355" s="311" t="s">
        <v>120</v>
      </c>
      <c r="D355" s="311" t="s">
        <v>89</v>
      </c>
      <c r="E355" s="311" t="s">
        <v>163</v>
      </c>
      <c r="F355" s="176">
        <v>3.4094448299999999E-3</v>
      </c>
      <c r="G355" s="174">
        <v>4.0740275290000003E-2</v>
      </c>
      <c r="H355" s="174">
        <v>2.1226816233333334E-2</v>
      </c>
      <c r="I355" s="174">
        <v>2.8263228400000006E-3</v>
      </c>
      <c r="J355" s="174">
        <v>2.7418124066666666E-3</v>
      </c>
      <c r="K355" s="174">
        <v>4.4459836666666669E-5</v>
      </c>
      <c r="L355" s="174">
        <v>6.2096796666666674E-5</v>
      </c>
    </row>
    <row r="356" spans="1:12" x14ac:dyDescent="0.25">
      <c r="A356" s="173">
        <v>34013</v>
      </c>
      <c r="B356" s="174">
        <v>2270002033</v>
      </c>
      <c r="C356" s="311" t="s">
        <v>121</v>
      </c>
      <c r="D356" s="311" t="s">
        <v>89</v>
      </c>
      <c r="E356" s="311" t="s">
        <v>163</v>
      </c>
      <c r="F356" s="176">
        <v>4.1105139900000009E-3</v>
      </c>
      <c r="G356" s="174">
        <v>4.8621424353333331E-2</v>
      </c>
      <c r="H356" s="174">
        <v>1.5232454453333334E-2</v>
      </c>
      <c r="I356" s="174">
        <v>2.6503206766666666E-3</v>
      </c>
      <c r="J356" s="174">
        <v>2.5702194833333337E-3</v>
      </c>
      <c r="K356" s="174">
        <v>4.0050596666666668E-5</v>
      </c>
      <c r="L356" s="174">
        <v>5.3278316666666678E-5</v>
      </c>
    </row>
    <row r="357" spans="1:12" x14ac:dyDescent="0.25">
      <c r="A357" s="173">
        <v>34013</v>
      </c>
      <c r="B357" s="174">
        <v>2270002036</v>
      </c>
      <c r="C357" s="311" t="s">
        <v>165</v>
      </c>
      <c r="D357" s="311" t="s">
        <v>89</v>
      </c>
      <c r="E357" s="311" t="s">
        <v>163</v>
      </c>
      <c r="F357" s="176">
        <v>2.1304712806666664E-2</v>
      </c>
      <c r="G357" s="174">
        <v>0.1640898666</v>
      </c>
      <c r="H357" s="174">
        <v>6.5357797083333322E-2</v>
      </c>
      <c r="I357" s="174">
        <v>1.1089973473333334E-2</v>
      </c>
      <c r="J357" s="174">
        <v>1.0757810726666669E-2</v>
      </c>
      <c r="K357" s="174">
        <v>3.4649277666666669E-4</v>
      </c>
      <c r="L357" s="174">
        <v>5.294762366666667E-4</v>
      </c>
    </row>
    <row r="358" spans="1:12" x14ac:dyDescent="0.25">
      <c r="A358" s="173">
        <v>34013</v>
      </c>
      <c r="B358" s="174">
        <v>2270002039</v>
      </c>
      <c r="C358" s="311" t="s">
        <v>93</v>
      </c>
      <c r="D358" s="311" t="s">
        <v>89</v>
      </c>
      <c r="E358" s="311" t="s">
        <v>163</v>
      </c>
      <c r="F358" s="176">
        <v>2.5169411666666662E-4</v>
      </c>
      <c r="G358" s="174">
        <v>2.9380235866666667E-3</v>
      </c>
      <c r="H358" s="174">
        <v>1.6104749100000002E-3</v>
      </c>
      <c r="I358" s="174">
        <v>2.1495045000000001E-4</v>
      </c>
      <c r="J358" s="174">
        <v>2.0833658999999997E-4</v>
      </c>
      <c r="K358" s="174">
        <v>3.3069300000000005E-6</v>
      </c>
      <c r="L358" s="174">
        <v>4.4092400000000003E-6</v>
      </c>
    </row>
    <row r="359" spans="1:12" x14ac:dyDescent="0.25">
      <c r="A359" s="173">
        <v>34013</v>
      </c>
      <c r="B359" s="174">
        <v>2270002042</v>
      </c>
      <c r="C359" s="311" t="s">
        <v>122</v>
      </c>
      <c r="D359" s="311" t="s">
        <v>89</v>
      </c>
      <c r="E359" s="311" t="s">
        <v>163</v>
      </c>
      <c r="F359" s="176">
        <v>2.2634098666666667E-4</v>
      </c>
      <c r="G359" s="174">
        <v>2.0264132166666667E-3</v>
      </c>
      <c r="H359" s="174">
        <v>9.817907733333331E-4</v>
      </c>
      <c r="I359" s="174">
        <v>1.5064903333333334E-4</v>
      </c>
      <c r="J359" s="174">
        <v>1.4587235666666668E-4</v>
      </c>
      <c r="K359" s="174">
        <v>1.1023100000000001E-6</v>
      </c>
      <c r="L359" s="174">
        <v>2.2046200000000002E-6</v>
      </c>
    </row>
    <row r="360" spans="1:12" x14ac:dyDescent="0.25">
      <c r="A360" s="173">
        <v>34013</v>
      </c>
      <c r="B360" s="174">
        <v>2270002045</v>
      </c>
      <c r="C360" s="311" t="s">
        <v>123</v>
      </c>
      <c r="D360" s="311" t="s">
        <v>89</v>
      </c>
      <c r="E360" s="311" t="s">
        <v>163</v>
      </c>
      <c r="F360" s="176">
        <v>5.5986324900000007E-3</v>
      </c>
      <c r="G360" s="174">
        <v>5.9198456240000003E-2</v>
      </c>
      <c r="H360" s="174">
        <v>1.5763032999999999E-2</v>
      </c>
      <c r="I360" s="174">
        <v>2.7862722433333333E-3</v>
      </c>
      <c r="J360" s="174">
        <v>2.7028641200000001E-3</v>
      </c>
      <c r="K360" s="174">
        <v>8.5612743333333342E-5</v>
      </c>
      <c r="L360" s="174">
        <v>1.2051922666666668E-4</v>
      </c>
    </row>
    <row r="361" spans="1:12" x14ac:dyDescent="0.25">
      <c r="A361" s="173">
        <v>34013</v>
      </c>
      <c r="B361" s="174">
        <v>2270002048</v>
      </c>
      <c r="C361" s="311" t="s">
        <v>166</v>
      </c>
      <c r="D361" s="311" t="s">
        <v>89</v>
      </c>
      <c r="E361" s="311" t="s">
        <v>163</v>
      </c>
      <c r="F361" s="176">
        <v>5.412342100000001E-3</v>
      </c>
      <c r="G361" s="174">
        <v>4.1137474326666673E-2</v>
      </c>
      <c r="H361" s="174">
        <v>1.56307558E-2</v>
      </c>
      <c r="I361" s="174">
        <v>2.8700478033333332E-3</v>
      </c>
      <c r="J361" s="174">
        <v>2.7840676233333336E-3</v>
      </c>
      <c r="K361" s="174">
        <v>8.7082489999999998E-5</v>
      </c>
      <c r="L361" s="174">
        <v>1.3154232666666668E-4</v>
      </c>
    </row>
    <row r="362" spans="1:12" x14ac:dyDescent="0.25">
      <c r="A362" s="173">
        <v>34013</v>
      </c>
      <c r="B362" s="174">
        <v>2270002051</v>
      </c>
      <c r="C362" s="311" t="s">
        <v>167</v>
      </c>
      <c r="D362" s="311" t="s">
        <v>89</v>
      </c>
      <c r="E362" s="311" t="s">
        <v>163</v>
      </c>
      <c r="F362" s="176">
        <v>2.1969038300000004E-2</v>
      </c>
      <c r="G362" s="174">
        <v>0.21076277431000001</v>
      </c>
      <c r="H362" s="174">
        <v>6.9980885223333331E-2</v>
      </c>
      <c r="I362" s="174">
        <v>7.3729841533333338E-3</v>
      </c>
      <c r="J362" s="174">
        <v>7.1517872799999995E-3</v>
      </c>
      <c r="K362" s="174">
        <v>2.8623316333333329E-4</v>
      </c>
      <c r="L362" s="174">
        <v>4.5231453666666667E-4</v>
      </c>
    </row>
    <row r="363" spans="1:12" x14ac:dyDescent="0.25">
      <c r="A363" s="173">
        <v>34013</v>
      </c>
      <c r="B363" s="174">
        <v>2270002054</v>
      </c>
      <c r="C363" s="311" t="s">
        <v>94</v>
      </c>
      <c r="D363" s="311" t="s">
        <v>89</v>
      </c>
      <c r="E363" s="311" t="s">
        <v>163</v>
      </c>
      <c r="F363" s="176">
        <v>1.0398457666666667E-3</v>
      </c>
      <c r="G363" s="174">
        <v>1.2697141453333333E-2</v>
      </c>
      <c r="H363" s="174">
        <v>4.152769206666667E-3</v>
      </c>
      <c r="I363" s="174">
        <v>6.1214948666666669E-4</v>
      </c>
      <c r="J363" s="174">
        <v>5.9414508999999999E-4</v>
      </c>
      <c r="K363" s="174">
        <v>1.5432340000000001E-5</v>
      </c>
      <c r="L363" s="174">
        <v>2.1311326666666668E-5</v>
      </c>
    </row>
    <row r="364" spans="1:12" x14ac:dyDescent="0.25">
      <c r="A364" s="173">
        <v>34013</v>
      </c>
      <c r="B364" s="174">
        <v>2270002057</v>
      </c>
      <c r="C364" s="311" t="s">
        <v>124</v>
      </c>
      <c r="D364" s="311" t="s">
        <v>89</v>
      </c>
      <c r="E364" s="311" t="s">
        <v>163</v>
      </c>
      <c r="F364" s="176">
        <v>8.8776373033333331E-3</v>
      </c>
      <c r="G364" s="174">
        <v>8.5944538643333332E-2</v>
      </c>
      <c r="H364" s="174">
        <v>5.6358905679999995E-2</v>
      </c>
      <c r="I364" s="174">
        <v>8.3000268633333322E-3</v>
      </c>
      <c r="J364" s="174">
        <v>8.0505373666666675E-3</v>
      </c>
      <c r="K364" s="174">
        <v>1.2051922666666668E-4</v>
      </c>
      <c r="L364" s="174">
        <v>1.6938830333333333E-4</v>
      </c>
    </row>
    <row r="365" spans="1:12" x14ac:dyDescent="0.25">
      <c r="A365" s="173">
        <v>34013</v>
      </c>
      <c r="B365" s="174">
        <v>2270002060</v>
      </c>
      <c r="C365" s="311" t="s">
        <v>125</v>
      </c>
      <c r="D365" s="311" t="s">
        <v>89</v>
      </c>
      <c r="E365" s="311" t="s">
        <v>163</v>
      </c>
      <c r="F365" s="176">
        <v>2.7486099850000001E-2</v>
      </c>
      <c r="G365" s="174">
        <v>0.29540254534999999</v>
      </c>
      <c r="H365" s="174">
        <v>0.11990523999666665</v>
      </c>
      <c r="I365" s="174">
        <v>1.8593030206666666E-2</v>
      </c>
      <c r="J365" s="174">
        <v>1.8035628783333337E-2</v>
      </c>
      <c r="K365" s="174">
        <v>4.0601751666666659E-4</v>
      </c>
      <c r="L365" s="174">
        <v>5.761406933333334E-4</v>
      </c>
    </row>
    <row r="366" spans="1:12" x14ac:dyDescent="0.25">
      <c r="A366" s="173">
        <v>34013</v>
      </c>
      <c r="B366" s="174">
        <v>2270002066</v>
      </c>
      <c r="C366" s="311" t="s">
        <v>126</v>
      </c>
      <c r="D366" s="311" t="s">
        <v>89</v>
      </c>
      <c r="E366" s="311" t="s">
        <v>163</v>
      </c>
      <c r="F366" s="176">
        <v>4.7957466296666668E-2</v>
      </c>
      <c r="G366" s="174">
        <v>0.25188702091666665</v>
      </c>
      <c r="H366" s="174">
        <v>0.23428459996333337</v>
      </c>
      <c r="I366" s="174">
        <v>3.682046093E-2</v>
      </c>
      <c r="J366" s="174">
        <v>3.5715946310000003E-2</v>
      </c>
      <c r="K366" s="174">
        <v>2.6308465333333336E-4</v>
      </c>
      <c r="L366" s="174">
        <v>3.501671433333334E-4</v>
      </c>
    </row>
    <row r="367" spans="1:12" x14ac:dyDescent="0.25">
      <c r="A367" s="173">
        <v>34013</v>
      </c>
      <c r="B367" s="174">
        <v>2270002069</v>
      </c>
      <c r="C367" s="311" t="s">
        <v>168</v>
      </c>
      <c r="D367" s="311" t="s">
        <v>89</v>
      </c>
      <c r="E367" s="311" t="s">
        <v>163</v>
      </c>
      <c r="F367" s="176">
        <v>2.3162472593333334E-2</v>
      </c>
      <c r="G367" s="174">
        <v>0.2248807933533333</v>
      </c>
      <c r="H367" s="174">
        <v>9.6159645413333328E-2</v>
      </c>
      <c r="I367" s="174">
        <v>1.4142637299999998E-2</v>
      </c>
      <c r="J367" s="174">
        <v>1.3717880513333334E-2</v>
      </c>
      <c r="K367" s="174">
        <v>3.6008793333333335E-4</v>
      </c>
      <c r="L367" s="174">
        <v>5.2727161666666668E-4</v>
      </c>
    </row>
    <row r="368" spans="1:12" x14ac:dyDescent="0.25">
      <c r="A368" s="173">
        <v>34013</v>
      </c>
      <c r="B368" s="174">
        <v>2270002072</v>
      </c>
      <c r="C368" s="311" t="s">
        <v>127</v>
      </c>
      <c r="D368" s="311" t="s">
        <v>89</v>
      </c>
      <c r="E368" s="311" t="s">
        <v>163</v>
      </c>
      <c r="F368" s="176">
        <v>4.3695200963333326E-2</v>
      </c>
      <c r="G368" s="174">
        <v>0.20520602960000001</v>
      </c>
      <c r="H368" s="174">
        <v>0.21102144972333337</v>
      </c>
      <c r="I368" s="174">
        <v>3.172264461666667E-2</v>
      </c>
      <c r="J368" s="174">
        <v>3.0770616213333334E-2</v>
      </c>
      <c r="K368" s="174">
        <v>1.8408577E-4</v>
      </c>
      <c r="L368" s="174">
        <v>2.4067101666666666E-4</v>
      </c>
    </row>
    <row r="369" spans="1:12" x14ac:dyDescent="0.25">
      <c r="A369" s="173">
        <v>34013</v>
      </c>
      <c r="B369" s="174">
        <v>2270002075</v>
      </c>
      <c r="C369" s="311" t="s">
        <v>169</v>
      </c>
      <c r="D369" s="311" t="s">
        <v>89</v>
      </c>
      <c r="E369" s="311" t="s">
        <v>163</v>
      </c>
      <c r="F369" s="176">
        <v>2.9424328266666661E-3</v>
      </c>
      <c r="G369" s="174">
        <v>3.6614328960000005E-2</v>
      </c>
      <c r="H369" s="174">
        <v>1.4661825310000001E-2</v>
      </c>
      <c r="I369" s="174">
        <v>1.743119546666667E-3</v>
      </c>
      <c r="J369" s="174">
        <v>1.6909435399999999E-3</v>
      </c>
      <c r="K369" s="174">
        <v>4.0050596666666668E-5</v>
      </c>
      <c r="L369" s="174">
        <v>5.6952683333333338E-5</v>
      </c>
    </row>
    <row r="370" spans="1:12" x14ac:dyDescent="0.25">
      <c r="A370" s="173">
        <v>34013</v>
      </c>
      <c r="B370" s="174">
        <v>2270002078</v>
      </c>
      <c r="C370" s="311" t="s">
        <v>128</v>
      </c>
      <c r="D370" s="311" t="s">
        <v>89</v>
      </c>
      <c r="E370" s="311" t="s">
        <v>163</v>
      </c>
      <c r="F370" s="176">
        <v>1.5616058333333335E-4</v>
      </c>
      <c r="G370" s="174">
        <v>6.7093935333333336E-4</v>
      </c>
      <c r="H370" s="174">
        <v>6.7755321333333332E-4</v>
      </c>
      <c r="I370" s="174">
        <v>1.0141251999999999E-4</v>
      </c>
      <c r="J370" s="174">
        <v>9.8840463333333339E-5</v>
      </c>
      <c r="K370" s="174">
        <v>1.1023100000000001E-6</v>
      </c>
      <c r="L370" s="174">
        <v>1.1023100000000001E-6</v>
      </c>
    </row>
    <row r="371" spans="1:12" x14ac:dyDescent="0.25">
      <c r="A371" s="173">
        <v>34013</v>
      </c>
      <c r="B371" s="174">
        <v>2270002081</v>
      </c>
      <c r="C371" s="311" t="s">
        <v>129</v>
      </c>
      <c r="D371" s="311" t="s">
        <v>89</v>
      </c>
      <c r="E371" s="311" t="s">
        <v>163</v>
      </c>
      <c r="F371" s="176">
        <v>2.8777639733333338E-3</v>
      </c>
      <c r="G371" s="174">
        <v>3.5479684533333333E-2</v>
      </c>
      <c r="H371" s="174">
        <v>1.5675215636666667E-2</v>
      </c>
      <c r="I371" s="174">
        <v>2.1744901933333336E-3</v>
      </c>
      <c r="J371" s="174">
        <v>2.1098213399999999E-3</v>
      </c>
      <c r="K371" s="174">
        <v>4.0050596666666668E-5</v>
      </c>
      <c r="L371" s="174">
        <v>5.438062666666667E-5</v>
      </c>
    </row>
    <row r="372" spans="1:12" x14ac:dyDescent="0.25">
      <c r="A372" s="173">
        <v>34013</v>
      </c>
      <c r="B372" s="174">
        <v>2270003010</v>
      </c>
      <c r="C372" s="311" t="s">
        <v>130</v>
      </c>
      <c r="D372" s="311" t="s">
        <v>96</v>
      </c>
      <c r="E372" s="311" t="s">
        <v>163</v>
      </c>
      <c r="F372" s="176">
        <v>3.2790048133333333E-3</v>
      </c>
      <c r="G372" s="174">
        <v>1.4259482160000002E-2</v>
      </c>
      <c r="H372" s="174">
        <v>1.422531055E-2</v>
      </c>
      <c r="I372" s="174">
        <v>2.0150226800000003E-3</v>
      </c>
      <c r="J372" s="174">
        <v>1.9547630666666665E-3</v>
      </c>
      <c r="K372" s="174">
        <v>1.212541E-5</v>
      </c>
      <c r="L372" s="174">
        <v>1.5432340000000001E-5</v>
      </c>
    </row>
    <row r="373" spans="1:12" x14ac:dyDescent="0.25">
      <c r="A373" s="173">
        <v>34013</v>
      </c>
      <c r="B373" s="174">
        <v>2270003020</v>
      </c>
      <c r="C373" s="311" t="s">
        <v>131</v>
      </c>
      <c r="D373" s="311" t="s">
        <v>96</v>
      </c>
      <c r="E373" s="311" t="s">
        <v>163</v>
      </c>
      <c r="F373" s="176">
        <v>7.5945484633333331E-3</v>
      </c>
      <c r="G373" s="174">
        <v>6.4287821510000009E-2</v>
      </c>
      <c r="H373" s="174">
        <v>2.3538360303333328E-2</v>
      </c>
      <c r="I373" s="174">
        <v>2.1487696266666665E-3</v>
      </c>
      <c r="J373" s="174">
        <v>2.0844682100000004E-3</v>
      </c>
      <c r="K373" s="174">
        <v>1.3705387666666669E-4</v>
      </c>
      <c r="L373" s="174">
        <v>2.2303405666666666E-4</v>
      </c>
    </row>
    <row r="374" spans="1:12" x14ac:dyDescent="0.25">
      <c r="A374" s="173">
        <v>34013</v>
      </c>
      <c r="B374" s="174">
        <v>2270003030</v>
      </c>
      <c r="C374" s="311" t="s">
        <v>95</v>
      </c>
      <c r="D374" s="311" t="s">
        <v>96</v>
      </c>
      <c r="E374" s="311" t="s">
        <v>163</v>
      </c>
      <c r="F374" s="176">
        <v>4.1571784466666664E-3</v>
      </c>
      <c r="G374" s="174">
        <v>3.815572577666667E-2</v>
      </c>
      <c r="H374" s="174">
        <v>1.3624184163333332E-2</v>
      </c>
      <c r="I374" s="174">
        <v>2.32256717E-3</v>
      </c>
      <c r="J374" s="174">
        <v>2.2527542033333337E-3</v>
      </c>
      <c r="K374" s="174">
        <v>6.577116333333334E-5</v>
      </c>
      <c r="L374" s="174">
        <v>9.7003279999999985E-5</v>
      </c>
    </row>
    <row r="375" spans="1:12" x14ac:dyDescent="0.25">
      <c r="A375" s="173">
        <v>34013</v>
      </c>
      <c r="B375" s="174">
        <v>2270003040</v>
      </c>
      <c r="C375" s="311" t="s">
        <v>97</v>
      </c>
      <c r="D375" s="311" t="s">
        <v>96</v>
      </c>
      <c r="E375" s="311" t="s">
        <v>163</v>
      </c>
      <c r="F375" s="176">
        <v>5.1092068499999999E-3</v>
      </c>
      <c r="G375" s="174">
        <v>5.0432887119999999E-2</v>
      </c>
      <c r="H375" s="174">
        <v>1.7549877509999999E-2</v>
      </c>
      <c r="I375" s="174">
        <v>3.1305603999999998E-3</v>
      </c>
      <c r="J375" s="174">
        <v>3.0361291766666664E-3</v>
      </c>
      <c r="K375" s="174">
        <v>7.0180403333333334E-5</v>
      </c>
      <c r="L375" s="174">
        <v>9.9207900000000009E-5</v>
      </c>
    </row>
    <row r="376" spans="1:12" x14ac:dyDescent="0.25">
      <c r="A376" s="173">
        <v>34013</v>
      </c>
      <c r="B376" s="174">
        <v>2270003050</v>
      </c>
      <c r="C376" s="311" t="s">
        <v>132</v>
      </c>
      <c r="D376" s="311" t="s">
        <v>96</v>
      </c>
      <c r="E376" s="311" t="s">
        <v>163</v>
      </c>
      <c r="F376" s="176">
        <v>5.9634970999999991E-4</v>
      </c>
      <c r="G376" s="174">
        <v>3.3925427433333329E-3</v>
      </c>
      <c r="H376" s="174">
        <v>2.2538565133333336E-3</v>
      </c>
      <c r="I376" s="174">
        <v>3.6229255333333332E-4</v>
      </c>
      <c r="J376" s="174">
        <v>3.520043266666667E-4</v>
      </c>
      <c r="K376" s="174">
        <v>3.3069300000000005E-6</v>
      </c>
      <c r="L376" s="174">
        <v>3.6743666666666665E-6</v>
      </c>
    </row>
    <row r="377" spans="1:12" x14ac:dyDescent="0.25">
      <c r="A377" s="173">
        <v>34013</v>
      </c>
      <c r="B377" s="174">
        <v>2270003060</v>
      </c>
      <c r="C377" s="311" t="s">
        <v>133</v>
      </c>
      <c r="D377" s="311" t="s">
        <v>96</v>
      </c>
      <c r="E377" s="311" t="s">
        <v>163</v>
      </c>
      <c r="F377" s="176">
        <v>1.5301532546666668E-2</v>
      </c>
      <c r="G377" s="174">
        <v>0.23927218527666669</v>
      </c>
      <c r="H377" s="174">
        <v>8.8677532569999995E-2</v>
      </c>
      <c r="I377" s="174">
        <v>1.003763486E-2</v>
      </c>
      <c r="J377" s="174">
        <v>9.7367042299999988E-3</v>
      </c>
      <c r="K377" s="174">
        <v>2.432430733333333E-4</v>
      </c>
      <c r="L377" s="174">
        <v>3.5237176333333331E-4</v>
      </c>
    </row>
    <row r="378" spans="1:12" x14ac:dyDescent="0.25">
      <c r="A378" s="173">
        <v>34013</v>
      </c>
      <c r="B378" s="174">
        <v>2270003070</v>
      </c>
      <c r="C378" s="311" t="s">
        <v>134</v>
      </c>
      <c r="D378" s="311" t="s">
        <v>96</v>
      </c>
      <c r="E378" s="311" t="s">
        <v>163</v>
      </c>
      <c r="F378" s="176">
        <v>5.278227716666666E-3</v>
      </c>
      <c r="G378" s="174">
        <v>3.2985524440000004E-2</v>
      </c>
      <c r="H378" s="174">
        <v>1.2402824683333332E-2</v>
      </c>
      <c r="I378" s="174">
        <v>1.8702526333333332E-3</v>
      </c>
      <c r="J378" s="174">
        <v>1.8144022600000002E-3</v>
      </c>
      <c r="K378" s="174">
        <v>8.8184799999999996E-5</v>
      </c>
      <c r="L378" s="174">
        <v>1.4036080666666667E-4</v>
      </c>
    </row>
    <row r="379" spans="1:12" x14ac:dyDescent="0.25">
      <c r="A379" s="173">
        <v>34013</v>
      </c>
      <c r="B379" s="174">
        <v>2270004031</v>
      </c>
      <c r="C379" s="311" t="s">
        <v>103</v>
      </c>
      <c r="D379" s="311" t="s">
        <v>100</v>
      </c>
      <c r="E379" s="311" t="s">
        <v>163</v>
      </c>
      <c r="F379" s="176">
        <v>1.1023100000000001E-6</v>
      </c>
      <c r="G379" s="174">
        <v>9.9207900000000009E-6</v>
      </c>
      <c r="H379" s="174">
        <v>5.5115500000000006E-6</v>
      </c>
      <c r="I379" s="174">
        <v>1.1023100000000001E-6</v>
      </c>
      <c r="J379" s="174">
        <v>1.1023100000000001E-6</v>
      </c>
      <c r="K379" s="174">
        <v>0</v>
      </c>
      <c r="L379" s="174">
        <v>0</v>
      </c>
    </row>
    <row r="380" spans="1:12" x14ac:dyDescent="0.25">
      <c r="A380" s="173">
        <v>34013</v>
      </c>
      <c r="B380" s="174">
        <v>2270004036</v>
      </c>
      <c r="C380" s="311" t="s">
        <v>104</v>
      </c>
      <c r="D380" s="311" t="s">
        <v>100</v>
      </c>
      <c r="E380" s="311" t="s">
        <v>163</v>
      </c>
      <c r="F380" s="176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</row>
    <row r="381" spans="1:12" x14ac:dyDescent="0.25">
      <c r="A381" s="173">
        <v>34013</v>
      </c>
      <c r="B381" s="174">
        <v>2270004046</v>
      </c>
      <c r="C381" s="311" t="s">
        <v>137</v>
      </c>
      <c r="D381" s="311" t="s">
        <v>100</v>
      </c>
      <c r="E381" s="311" t="s">
        <v>163</v>
      </c>
      <c r="F381" s="176">
        <v>5.3752309966666675E-3</v>
      </c>
      <c r="G381" s="174">
        <v>5.506589605E-2</v>
      </c>
      <c r="H381" s="174">
        <v>2.3902857476666664E-2</v>
      </c>
      <c r="I381" s="174">
        <v>3.8007648799999998E-3</v>
      </c>
      <c r="J381" s="174">
        <v>3.6868595133333335E-3</v>
      </c>
      <c r="K381" s="174">
        <v>4.7766766666666671E-5</v>
      </c>
      <c r="L381" s="174">
        <v>6.1361923333333346E-5</v>
      </c>
    </row>
    <row r="382" spans="1:12" x14ac:dyDescent="0.25">
      <c r="A382" s="173">
        <v>34013</v>
      </c>
      <c r="B382" s="174">
        <v>2270004056</v>
      </c>
      <c r="C382" s="311" t="s">
        <v>139</v>
      </c>
      <c r="D382" s="311" t="s">
        <v>100</v>
      </c>
      <c r="E382" s="311" t="s">
        <v>163</v>
      </c>
      <c r="F382" s="176">
        <v>1.3242417466666665E-3</v>
      </c>
      <c r="G382" s="174">
        <v>1.1721964539999999E-2</v>
      </c>
      <c r="H382" s="174">
        <v>6.059765506666666E-3</v>
      </c>
      <c r="I382" s="174">
        <v>8.880944233333332E-4</v>
      </c>
      <c r="J382" s="174">
        <v>8.6163898333333335E-4</v>
      </c>
      <c r="K382" s="174">
        <v>1.0288226666666667E-5</v>
      </c>
      <c r="L382" s="174">
        <v>1.2492846666666667E-5</v>
      </c>
    </row>
    <row r="383" spans="1:12" x14ac:dyDescent="0.25">
      <c r="A383" s="173">
        <v>34013</v>
      </c>
      <c r="B383" s="174">
        <v>2270004066</v>
      </c>
      <c r="C383" s="311" t="s">
        <v>140</v>
      </c>
      <c r="D383" s="311" t="s">
        <v>100</v>
      </c>
      <c r="E383" s="311" t="s">
        <v>163</v>
      </c>
      <c r="F383" s="176">
        <v>6.4668853333333326E-3</v>
      </c>
      <c r="G383" s="174">
        <v>6.760797922999999E-2</v>
      </c>
      <c r="H383" s="174">
        <v>2.5706236636666668E-2</v>
      </c>
      <c r="I383" s="174">
        <v>4.4125469300000005E-3</v>
      </c>
      <c r="J383" s="174">
        <v>4.2799022933333345E-3</v>
      </c>
      <c r="K383" s="174">
        <v>6.2464233333333331E-5</v>
      </c>
      <c r="L383" s="174">
        <v>8.3408123333333331E-5</v>
      </c>
    </row>
    <row r="384" spans="1:12" x14ac:dyDescent="0.25">
      <c r="A384" s="173">
        <v>34013</v>
      </c>
      <c r="B384" s="174">
        <v>2270004071</v>
      </c>
      <c r="C384" s="311" t="s">
        <v>105</v>
      </c>
      <c r="D384" s="311" t="s">
        <v>100</v>
      </c>
      <c r="E384" s="311" t="s">
        <v>163</v>
      </c>
      <c r="F384" s="176">
        <v>4.835466533333333E-4</v>
      </c>
      <c r="G384" s="174">
        <v>5.5394751866666668E-3</v>
      </c>
      <c r="H384" s="174">
        <v>1.8614341533333334E-3</v>
      </c>
      <c r="I384" s="174">
        <v>3.0093062999999996E-4</v>
      </c>
      <c r="J384" s="174">
        <v>2.9211215000000002E-4</v>
      </c>
      <c r="K384" s="174">
        <v>6.6138600000000009E-6</v>
      </c>
      <c r="L384" s="174">
        <v>9.9207900000000009E-6</v>
      </c>
    </row>
    <row r="385" spans="1:12" x14ac:dyDescent="0.25">
      <c r="A385" s="173">
        <v>34013</v>
      </c>
      <c r="B385" s="174">
        <v>2270004076</v>
      </c>
      <c r="C385" s="311" t="s">
        <v>141</v>
      </c>
      <c r="D385" s="311" t="s">
        <v>100</v>
      </c>
      <c r="E385" s="311" t="s">
        <v>163</v>
      </c>
      <c r="F385" s="176">
        <v>2.3515946666666668E-5</v>
      </c>
      <c r="G385" s="174">
        <v>2.1495045000000001E-4</v>
      </c>
      <c r="H385" s="174">
        <v>1.0802638E-4</v>
      </c>
      <c r="I385" s="174">
        <v>1.7636960000000001E-5</v>
      </c>
      <c r="J385" s="174">
        <v>1.6902086666666667E-5</v>
      </c>
      <c r="K385" s="174">
        <v>0</v>
      </c>
      <c r="L385" s="174">
        <v>0</v>
      </c>
    </row>
    <row r="386" spans="1:12" x14ac:dyDescent="0.25">
      <c r="A386" s="173">
        <v>34013</v>
      </c>
      <c r="B386" s="174">
        <v>2270005010</v>
      </c>
      <c r="C386" s="311" t="s">
        <v>142</v>
      </c>
      <c r="D386" s="311" t="s">
        <v>107</v>
      </c>
      <c r="E386" s="311" t="s">
        <v>163</v>
      </c>
      <c r="F386" s="176">
        <v>0</v>
      </c>
      <c r="G386" s="174">
        <v>0</v>
      </c>
      <c r="H386" s="174">
        <v>0</v>
      </c>
      <c r="I386" s="174">
        <v>0</v>
      </c>
      <c r="J386" s="174">
        <v>0</v>
      </c>
      <c r="K386" s="174">
        <v>0</v>
      </c>
      <c r="L386" s="174">
        <v>0</v>
      </c>
    </row>
    <row r="387" spans="1:12" x14ac:dyDescent="0.25">
      <c r="A387" s="173">
        <v>34013</v>
      </c>
      <c r="B387" s="174">
        <v>2270005015</v>
      </c>
      <c r="C387" s="311" t="s">
        <v>143</v>
      </c>
      <c r="D387" s="311" t="s">
        <v>107</v>
      </c>
      <c r="E387" s="311" t="s">
        <v>163</v>
      </c>
      <c r="F387" s="176">
        <v>7.0180403333333334E-5</v>
      </c>
      <c r="G387" s="174">
        <v>7.4663130666666677E-4</v>
      </c>
      <c r="H387" s="174">
        <v>3.4208353666666664E-4</v>
      </c>
      <c r="I387" s="174">
        <v>5.6585246666666667E-5</v>
      </c>
      <c r="J387" s="174">
        <v>5.4748063333333341E-5</v>
      </c>
      <c r="K387" s="174">
        <v>1.1023100000000001E-6</v>
      </c>
      <c r="L387" s="174">
        <v>1.1023100000000001E-6</v>
      </c>
    </row>
    <row r="388" spans="1:12" x14ac:dyDescent="0.25">
      <c r="A388" s="173">
        <v>34013</v>
      </c>
      <c r="B388" s="174">
        <v>2270005020</v>
      </c>
      <c r="C388" s="311" t="s">
        <v>170</v>
      </c>
      <c r="D388" s="311" t="s">
        <v>107</v>
      </c>
      <c r="E388" s="311" t="s">
        <v>163</v>
      </c>
      <c r="F388" s="176">
        <v>7.7161700000000004E-6</v>
      </c>
      <c r="G388" s="174">
        <v>8.267324999999999E-5</v>
      </c>
      <c r="H388" s="174">
        <v>3.1232116666666665E-5</v>
      </c>
      <c r="I388" s="174">
        <v>6.6138600000000009E-6</v>
      </c>
      <c r="J388" s="174">
        <v>6.6138600000000009E-6</v>
      </c>
      <c r="K388" s="174">
        <v>0</v>
      </c>
      <c r="L388" s="174">
        <v>0</v>
      </c>
    </row>
    <row r="389" spans="1:12" x14ac:dyDescent="0.25">
      <c r="A389" s="173">
        <v>34013</v>
      </c>
      <c r="B389" s="174">
        <v>2270005025</v>
      </c>
      <c r="C389" s="311" t="s">
        <v>144</v>
      </c>
      <c r="D389" s="311" t="s">
        <v>107</v>
      </c>
      <c r="E389" s="311" t="s">
        <v>163</v>
      </c>
      <c r="F389" s="176">
        <v>0</v>
      </c>
      <c r="G389" s="174">
        <v>0</v>
      </c>
      <c r="H389" s="174">
        <v>0</v>
      </c>
      <c r="I389" s="174">
        <v>0</v>
      </c>
      <c r="J389" s="174">
        <v>0</v>
      </c>
      <c r="K389" s="174">
        <v>0</v>
      </c>
      <c r="L389" s="174">
        <v>0</v>
      </c>
    </row>
    <row r="390" spans="1:12" x14ac:dyDescent="0.25">
      <c r="A390" s="173">
        <v>34013</v>
      </c>
      <c r="B390" s="174">
        <v>2270005030</v>
      </c>
      <c r="C390" s="311" t="s">
        <v>145</v>
      </c>
      <c r="D390" s="311" t="s">
        <v>107</v>
      </c>
      <c r="E390" s="311" t="s">
        <v>163</v>
      </c>
      <c r="F390" s="176">
        <v>0</v>
      </c>
      <c r="G390" s="174">
        <v>0</v>
      </c>
      <c r="H390" s="174">
        <v>0</v>
      </c>
      <c r="I390" s="174">
        <v>0</v>
      </c>
      <c r="J390" s="174">
        <v>0</v>
      </c>
      <c r="K390" s="174">
        <v>0</v>
      </c>
      <c r="L390" s="174">
        <v>0</v>
      </c>
    </row>
    <row r="391" spans="1:12" x14ac:dyDescent="0.25">
      <c r="A391" s="173">
        <v>34013</v>
      </c>
      <c r="B391" s="174">
        <v>2270005035</v>
      </c>
      <c r="C391" s="311" t="s">
        <v>106</v>
      </c>
      <c r="D391" s="311" t="s">
        <v>107</v>
      </c>
      <c r="E391" s="311" t="s">
        <v>163</v>
      </c>
      <c r="F391" s="176">
        <v>1.1023100000000001E-6</v>
      </c>
      <c r="G391" s="174">
        <v>6.6138600000000009E-6</v>
      </c>
      <c r="H391" s="174">
        <v>3.3069300000000005E-6</v>
      </c>
      <c r="I391" s="174">
        <v>0</v>
      </c>
      <c r="J391" s="174">
        <v>0</v>
      </c>
      <c r="K391" s="174">
        <v>0</v>
      </c>
      <c r="L391" s="174">
        <v>0</v>
      </c>
    </row>
    <row r="392" spans="1:12" x14ac:dyDescent="0.25">
      <c r="A392" s="173">
        <v>34013</v>
      </c>
      <c r="B392" s="174">
        <v>2270005045</v>
      </c>
      <c r="C392" s="311" t="s">
        <v>147</v>
      </c>
      <c r="D392" s="311" t="s">
        <v>107</v>
      </c>
      <c r="E392" s="311" t="s">
        <v>163</v>
      </c>
      <c r="F392" s="176">
        <v>1.1023100000000001E-6</v>
      </c>
      <c r="G392" s="174">
        <v>6.6138600000000009E-6</v>
      </c>
      <c r="H392" s="174">
        <v>4.4092400000000003E-6</v>
      </c>
      <c r="I392" s="174">
        <v>1.1023100000000001E-6</v>
      </c>
      <c r="J392" s="174">
        <v>1.1023100000000001E-6</v>
      </c>
      <c r="K392" s="174">
        <v>0</v>
      </c>
      <c r="L392" s="174">
        <v>0</v>
      </c>
    </row>
    <row r="393" spans="1:12" x14ac:dyDescent="0.25">
      <c r="A393" s="173">
        <v>34013</v>
      </c>
      <c r="B393" s="174">
        <v>2270005055</v>
      </c>
      <c r="C393" s="311" t="s">
        <v>148</v>
      </c>
      <c r="D393" s="311" t="s">
        <v>107</v>
      </c>
      <c r="E393" s="311" t="s">
        <v>163</v>
      </c>
      <c r="F393" s="176">
        <v>1.1023100000000001E-6</v>
      </c>
      <c r="G393" s="174">
        <v>1.5799776666666668E-5</v>
      </c>
      <c r="H393" s="174">
        <v>7.7161700000000004E-6</v>
      </c>
      <c r="I393" s="174">
        <v>1.1023100000000001E-6</v>
      </c>
      <c r="J393" s="174">
        <v>1.1023100000000001E-6</v>
      </c>
      <c r="K393" s="174">
        <v>0</v>
      </c>
      <c r="L393" s="174">
        <v>0</v>
      </c>
    </row>
    <row r="394" spans="1:12" x14ac:dyDescent="0.25">
      <c r="A394" s="173">
        <v>34013</v>
      </c>
      <c r="B394" s="174">
        <v>2270005060</v>
      </c>
      <c r="C394" s="311" t="s">
        <v>149</v>
      </c>
      <c r="D394" s="311" t="s">
        <v>107</v>
      </c>
      <c r="E394" s="311" t="s">
        <v>163</v>
      </c>
      <c r="F394" s="176">
        <v>1.1023100000000001E-6</v>
      </c>
      <c r="G394" s="174">
        <v>8.8184800000000007E-6</v>
      </c>
      <c r="H394" s="174">
        <v>3.3069300000000005E-6</v>
      </c>
      <c r="I394" s="174">
        <v>1.1023100000000001E-6</v>
      </c>
      <c r="J394" s="174">
        <v>1.1023100000000001E-6</v>
      </c>
      <c r="K394" s="174">
        <v>0</v>
      </c>
      <c r="L394" s="174">
        <v>0</v>
      </c>
    </row>
    <row r="395" spans="1:12" x14ac:dyDescent="0.25">
      <c r="A395" s="173">
        <v>34013</v>
      </c>
      <c r="B395" s="174">
        <v>2270006005</v>
      </c>
      <c r="C395" s="311" t="s">
        <v>108</v>
      </c>
      <c r="D395" s="311" t="s">
        <v>109</v>
      </c>
      <c r="E395" s="311" t="s">
        <v>163</v>
      </c>
      <c r="F395" s="176">
        <v>3.1402607280000001E-2</v>
      </c>
      <c r="G395" s="174">
        <v>0.29498330011333335</v>
      </c>
      <c r="H395" s="174">
        <v>0.12796937251999999</v>
      </c>
      <c r="I395" s="174">
        <v>2.157441132E-2</v>
      </c>
      <c r="J395" s="174">
        <v>2.0926987913333334E-2</v>
      </c>
      <c r="K395" s="174">
        <v>2.5095924333333334E-4</v>
      </c>
      <c r="L395" s="174">
        <v>3.2775350666666665E-4</v>
      </c>
    </row>
    <row r="396" spans="1:12" x14ac:dyDescent="0.25">
      <c r="A396" s="173">
        <v>34013</v>
      </c>
      <c r="B396" s="174">
        <v>2270006010</v>
      </c>
      <c r="C396" s="311" t="s">
        <v>110</v>
      </c>
      <c r="D396" s="311" t="s">
        <v>109</v>
      </c>
      <c r="E396" s="311" t="s">
        <v>163</v>
      </c>
      <c r="F396" s="176">
        <v>7.3931931699999995E-3</v>
      </c>
      <c r="G396" s="174">
        <v>6.8963085656666659E-2</v>
      </c>
      <c r="H396" s="174">
        <v>3.1601023080000006E-2</v>
      </c>
      <c r="I396" s="174">
        <v>5.3667799533333336E-3</v>
      </c>
      <c r="J396" s="174">
        <v>5.2062101299999997E-3</v>
      </c>
      <c r="K396" s="174">
        <v>5.9157303333333335E-5</v>
      </c>
      <c r="L396" s="174">
        <v>7.7161699999999997E-5</v>
      </c>
    </row>
    <row r="397" spans="1:12" x14ac:dyDescent="0.25">
      <c r="A397" s="173">
        <v>34013</v>
      </c>
      <c r="B397" s="174">
        <v>2270006015</v>
      </c>
      <c r="C397" s="311" t="s">
        <v>111</v>
      </c>
      <c r="D397" s="311" t="s">
        <v>109</v>
      </c>
      <c r="E397" s="311" t="s">
        <v>163</v>
      </c>
      <c r="F397" s="176">
        <v>1.1982477136666668E-2</v>
      </c>
      <c r="G397" s="174">
        <v>0.13102313865666668</v>
      </c>
      <c r="H397" s="174">
        <v>5.8524577393333332E-2</v>
      </c>
      <c r="I397" s="174">
        <v>8.5410653166666656E-3</v>
      </c>
      <c r="J397" s="174">
        <v>8.2845945233333343E-3</v>
      </c>
      <c r="K397" s="174">
        <v>1.5469083666666666E-4</v>
      </c>
      <c r="L397" s="174">
        <v>2.142155766666667E-4</v>
      </c>
    </row>
    <row r="398" spans="1:12" x14ac:dyDescent="0.25">
      <c r="A398" s="173">
        <v>34013</v>
      </c>
      <c r="B398" s="174">
        <v>2270006025</v>
      </c>
      <c r="C398" s="311" t="s">
        <v>150</v>
      </c>
      <c r="D398" s="311" t="s">
        <v>109</v>
      </c>
      <c r="E398" s="311" t="s">
        <v>163</v>
      </c>
      <c r="F398" s="176">
        <v>1.9308796833333336E-2</v>
      </c>
      <c r="G398" s="174">
        <v>9.3306132260000008E-2</v>
      </c>
      <c r="H398" s="174">
        <v>8.8735587563333329E-2</v>
      </c>
      <c r="I398" s="174">
        <v>1.3064945556666666E-2</v>
      </c>
      <c r="J398" s="174">
        <v>1.2672523196666667E-2</v>
      </c>
      <c r="K398" s="174">
        <v>8.3775560000000002E-5</v>
      </c>
      <c r="L398" s="174">
        <v>1.0912869000000001E-4</v>
      </c>
    </row>
    <row r="399" spans="1:12" x14ac:dyDescent="0.25">
      <c r="A399" s="173">
        <v>34013</v>
      </c>
      <c r="B399" s="174">
        <v>2270006030</v>
      </c>
      <c r="C399" s="311" t="s">
        <v>151</v>
      </c>
      <c r="D399" s="311" t="s">
        <v>109</v>
      </c>
      <c r="E399" s="311" t="s">
        <v>163</v>
      </c>
      <c r="F399" s="176">
        <v>1.1269282566666668E-3</v>
      </c>
      <c r="G399" s="174">
        <v>9.8814742766666665E-3</v>
      </c>
      <c r="H399" s="174">
        <v>3.9422279966666663E-3</v>
      </c>
      <c r="I399" s="174">
        <v>6.1986565666666672E-4</v>
      </c>
      <c r="J399" s="174">
        <v>6.0075894999999995E-4</v>
      </c>
      <c r="K399" s="174">
        <v>7.7161700000000004E-6</v>
      </c>
      <c r="L399" s="174">
        <v>1.0288226666666667E-5</v>
      </c>
    </row>
    <row r="400" spans="1:12" x14ac:dyDescent="0.25">
      <c r="A400" s="173">
        <v>34013</v>
      </c>
      <c r="B400" s="174">
        <v>2270006035</v>
      </c>
      <c r="C400" s="311" t="s">
        <v>112</v>
      </c>
      <c r="D400" s="311" t="s">
        <v>109</v>
      </c>
      <c r="E400" s="311" t="s">
        <v>163</v>
      </c>
      <c r="F400" s="176">
        <v>5.4821550666666675E-4</v>
      </c>
      <c r="G400" s="174">
        <v>6.0075895000000004E-3</v>
      </c>
      <c r="H400" s="174">
        <v>2.643706816666667E-3</v>
      </c>
      <c r="I400" s="174">
        <v>3.9352467E-4</v>
      </c>
      <c r="J400" s="174">
        <v>3.8213413333333337E-4</v>
      </c>
      <c r="K400" s="174">
        <v>6.6138600000000009E-6</v>
      </c>
      <c r="L400" s="174">
        <v>9.185916666666668E-6</v>
      </c>
    </row>
    <row r="401" spans="1:12" x14ac:dyDescent="0.25">
      <c r="A401" s="173">
        <v>34013</v>
      </c>
      <c r="B401" s="174">
        <v>2270007015</v>
      </c>
      <c r="C401" s="311" t="s">
        <v>153</v>
      </c>
      <c r="D401" s="311" t="s">
        <v>114</v>
      </c>
      <c r="E401" s="311" t="s">
        <v>163</v>
      </c>
      <c r="F401" s="176">
        <v>0</v>
      </c>
      <c r="G401" s="174">
        <v>0</v>
      </c>
      <c r="H401" s="174">
        <v>0</v>
      </c>
      <c r="I401" s="174">
        <v>0</v>
      </c>
      <c r="J401" s="174">
        <v>0</v>
      </c>
      <c r="K401" s="174">
        <v>0</v>
      </c>
      <c r="L401" s="174">
        <v>0</v>
      </c>
    </row>
    <row r="402" spans="1:12" x14ac:dyDescent="0.25">
      <c r="A402" s="173">
        <v>34013</v>
      </c>
      <c r="B402" s="174">
        <v>2270010010</v>
      </c>
      <c r="C402" s="311" t="s">
        <v>154</v>
      </c>
      <c r="D402" s="311" t="s">
        <v>96</v>
      </c>
      <c r="E402" s="311" t="s">
        <v>163</v>
      </c>
      <c r="F402" s="176">
        <v>0</v>
      </c>
      <c r="G402" s="174">
        <v>0</v>
      </c>
      <c r="H402" s="174">
        <v>0</v>
      </c>
      <c r="I402" s="174">
        <v>0</v>
      </c>
      <c r="J402" s="174">
        <v>0</v>
      </c>
      <c r="K402" s="174">
        <v>0</v>
      </c>
      <c r="L402" s="174">
        <v>0</v>
      </c>
    </row>
    <row r="403" spans="1:12" x14ac:dyDescent="0.25">
      <c r="A403" s="173">
        <v>34013</v>
      </c>
      <c r="B403" s="174">
        <v>2282005010</v>
      </c>
      <c r="C403" s="312" t="s">
        <v>171</v>
      </c>
      <c r="D403" s="312" t="s">
        <v>172</v>
      </c>
      <c r="E403" s="312" t="s">
        <v>84</v>
      </c>
      <c r="F403" s="176">
        <v>0.2060937565866667</v>
      </c>
      <c r="G403" s="174">
        <v>2.8538071026666667E-2</v>
      </c>
      <c r="H403" s="174">
        <v>0.50823949964333337</v>
      </c>
      <c r="I403" s="174">
        <v>2.4445561433333336E-3</v>
      </c>
      <c r="J403" s="174">
        <v>2.2490798366666663E-3</v>
      </c>
      <c r="K403" s="174">
        <v>2.9027496666666665E-5</v>
      </c>
      <c r="L403" s="174">
        <v>6.6873473333333352E-5</v>
      </c>
    </row>
    <row r="404" spans="1:12" x14ac:dyDescent="0.25">
      <c r="A404" s="173">
        <v>34013</v>
      </c>
      <c r="B404" s="174">
        <v>2282005015</v>
      </c>
      <c r="C404" s="312" t="s">
        <v>173</v>
      </c>
      <c r="D404" s="312" t="s">
        <v>172</v>
      </c>
      <c r="E404" s="312" t="s">
        <v>84</v>
      </c>
      <c r="F404" s="176">
        <v>3.3149033756666661E-2</v>
      </c>
      <c r="G404" s="174">
        <v>1.2626961050000001E-2</v>
      </c>
      <c r="H404" s="174">
        <v>0.24675429812000002</v>
      </c>
      <c r="I404" s="174">
        <v>4.7252355333333328E-4</v>
      </c>
      <c r="J404" s="174">
        <v>4.3467757666666669E-4</v>
      </c>
      <c r="K404" s="174">
        <v>1.212541E-5</v>
      </c>
      <c r="L404" s="174">
        <v>2.6822876666666664E-5</v>
      </c>
    </row>
    <row r="405" spans="1:12" x14ac:dyDescent="0.25">
      <c r="A405" s="173">
        <v>34013</v>
      </c>
      <c r="B405" s="174">
        <v>2282010005</v>
      </c>
      <c r="C405" s="311" t="s">
        <v>174</v>
      </c>
      <c r="D405" s="311" t="s">
        <v>172</v>
      </c>
      <c r="E405" s="311" t="s">
        <v>115</v>
      </c>
      <c r="F405" s="176">
        <v>1.7818473713333335E-2</v>
      </c>
      <c r="G405" s="174">
        <v>1.4575845130000001E-2</v>
      </c>
      <c r="H405" s="174">
        <v>0.17088487287666668</v>
      </c>
      <c r="I405" s="174">
        <v>1.4697466666666666E-4</v>
      </c>
      <c r="J405" s="174">
        <v>1.3484925666666666E-4</v>
      </c>
      <c r="K405" s="174">
        <v>1.1023100000000001E-5</v>
      </c>
      <c r="L405" s="174">
        <v>2.3515946666666668E-5</v>
      </c>
    </row>
    <row r="406" spans="1:12" x14ac:dyDescent="0.25">
      <c r="A406" s="173">
        <v>34013</v>
      </c>
      <c r="B406" s="174">
        <v>2282020005</v>
      </c>
      <c r="C406" s="311" t="s">
        <v>174</v>
      </c>
      <c r="D406" s="311" t="s">
        <v>172</v>
      </c>
      <c r="E406" s="311" t="s">
        <v>163</v>
      </c>
      <c r="F406" s="176">
        <v>9.1050806000000006E-4</v>
      </c>
      <c r="G406" s="174">
        <v>1.6631653279999999E-2</v>
      </c>
      <c r="H406" s="174">
        <v>3.3436736666666664E-3</v>
      </c>
      <c r="I406" s="174">
        <v>3.6449717333333329E-4</v>
      </c>
      <c r="J406" s="174">
        <v>3.5347407333333338E-4</v>
      </c>
      <c r="K406" s="174">
        <v>5.8789866666666664E-5</v>
      </c>
      <c r="L406" s="174">
        <v>1.3595156666666667E-5</v>
      </c>
    </row>
    <row r="407" spans="1:12" x14ac:dyDescent="0.25">
      <c r="A407" s="173">
        <v>34013</v>
      </c>
      <c r="B407" s="174">
        <v>2282020010</v>
      </c>
      <c r="C407" s="311" t="s">
        <v>175</v>
      </c>
      <c r="D407" s="311" t="s">
        <v>172</v>
      </c>
      <c r="E407" s="311" t="s">
        <v>163</v>
      </c>
      <c r="F407" s="176">
        <v>1.433003E-5</v>
      </c>
      <c r="G407" s="174">
        <v>8.0101193333333335E-5</v>
      </c>
      <c r="H407" s="174">
        <v>4.4459836666666669E-5</v>
      </c>
      <c r="I407" s="174">
        <v>7.7161700000000004E-6</v>
      </c>
      <c r="J407" s="174">
        <v>7.7161700000000004E-6</v>
      </c>
      <c r="K407" s="174">
        <v>0</v>
      </c>
      <c r="L407" s="174">
        <v>0</v>
      </c>
    </row>
    <row r="408" spans="1:12" x14ac:dyDescent="0.25">
      <c r="A408" s="173">
        <v>34013</v>
      </c>
      <c r="B408" s="174">
        <v>2285002015</v>
      </c>
      <c r="C408" s="311" t="s">
        <v>176</v>
      </c>
      <c r="D408" s="311" t="s">
        <v>177</v>
      </c>
      <c r="E408" s="311" t="s">
        <v>163</v>
      </c>
      <c r="F408" s="176">
        <v>1.2272384666666669E-4</v>
      </c>
      <c r="G408" s="174">
        <v>7.2568741666666659E-4</v>
      </c>
      <c r="H408" s="174">
        <v>4.9677437333333328E-4</v>
      </c>
      <c r="I408" s="174">
        <v>8.4877870000000001E-5</v>
      </c>
      <c r="J408" s="174">
        <v>8.2305813333333319E-5</v>
      </c>
      <c r="K408" s="174">
        <v>1.1023100000000001E-6</v>
      </c>
      <c r="L408" s="174">
        <v>1.1023100000000001E-6</v>
      </c>
    </row>
    <row r="409" spans="1:12" x14ac:dyDescent="0.25">
      <c r="A409" s="173">
        <v>34013</v>
      </c>
      <c r="B409" s="174">
        <v>2285004015</v>
      </c>
      <c r="C409" s="311" t="s">
        <v>176</v>
      </c>
      <c r="D409" s="311" t="s">
        <v>177</v>
      </c>
      <c r="E409" s="311" t="s">
        <v>115</v>
      </c>
      <c r="F409" s="176">
        <v>2.3883383333333336E-5</v>
      </c>
      <c r="G409" s="174">
        <v>8.4510433333333333E-6</v>
      </c>
      <c r="H409" s="174">
        <v>1.1272956933333332E-3</v>
      </c>
      <c r="I409" s="174">
        <v>1.1023100000000001E-6</v>
      </c>
      <c r="J409" s="174">
        <v>3.6743666666666669E-7</v>
      </c>
      <c r="K409" s="174">
        <v>0</v>
      </c>
      <c r="L409" s="174">
        <v>0</v>
      </c>
    </row>
    <row r="410" spans="1:12" x14ac:dyDescent="0.25">
      <c r="A410" s="173">
        <v>34013</v>
      </c>
      <c r="B410" s="174">
        <v>2285006015</v>
      </c>
      <c r="C410" s="311" t="s">
        <v>176</v>
      </c>
      <c r="D410" s="311" t="s">
        <v>177</v>
      </c>
      <c r="E410" s="311" t="s">
        <v>156</v>
      </c>
      <c r="F410" s="176">
        <v>0</v>
      </c>
      <c r="G410" s="174">
        <v>1.1023100000000001E-6</v>
      </c>
      <c r="H410" s="174">
        <v>4.4092400000000003E-6</v>
      </c>
      <c r="I410" s="174">
        <v>0</v>
      </c>
      <c r="J410" s="174">
        <v>0</v>
      </c>
      <c r="K410" s="174">
        <v>0</v>
      </c>
      <c r="L410" s="174">
        <v>0</v>
      </c>
    </row>
    <row r="411" spans="1:12" x14ac:dyDescent="0.25">
      <c r="A411" s="173">
        <v>34017</v>
      </c>
      <c r="B411" s="174">
        <v>2260001010</v>
      </c>
      <c r="C411" s="174" t="s">
        <v>82</v>
      </c>
      <c r="D411" s="174" t="s">
        <v>83</v>
      </c>
      <c r="E411" s="174" t="s">
        <v>84</v>
      </c>
      <c r="F411" s="176">
        <v>5.2583861366666672E-2</v>
      </c>
      <c r="G411" s="174">
        <v>5.7062914333333339E-4</v>
      </c>
      <c r="H411" s="174">
        <v>5.3794197746666661E-2</v>
      </c>
      <c r="I411" s="174">
        <v>1.9250006966666667E-3</v>
      </c>
      <c r="J411" s="174">
        <v>1.7710447333333336E-3</v>
      </c>
      <c r="K411" s="174">
        <v>2.2046200000000002E-6</v>
      </c>
      <c r="L411" s="174">
        <v>6.6138600000000009E-6</v>
      </c>
    </row>
    <row r="412" spans="1:12" x14ac:dyDescent="0.25">
      <c r="A412" s="173">
        <v>34017</v>
      </c>
      <c r="B412" s="174">
        <v>2260001020</v>
      </c>
      <c r="C412" s="174" t="s">
        <v>85</v>
      </c>
      <c r="D412" s="174" t="s">
        <v>83</v>
      </c>
      <c r="E412" s="174" t="s">
        <v>84</v>
      </c>
      <c r="F412" s="176">
        <v>0</v>
      </c>
      <c r="G412" s="174">
        <v>0</v>
      </c>
      <c r="H412" s="174">
        <v>0</v>
      </c>
      <c r="I412" s="174">
        <v>0</v>
      </c>
      <c r="J412" s="174">
        <v>0</v>
      </c>
      <c r="K412" s="174">
        <v>0</v>
      </c>
      <c r="L412" s="174">
        <v>0</v>
      </c>
    </row>
    <row r="413" spans="1:12" x14ac:dyDescent="0.25">
      <c r="A413" s="173">
        <v>34017</v>
      </c>
      <c r="B413" s="174">
        <v>2260001030</v>
      </c>
      <c r="C413" s="174" t="s">
        <v>86</v>
      </c>
      <c r="D413" s="174" t="s">
        <v>83</v>
      </c>
      <c r="E413" s="174" t="s">
        <v>84</v>
      </c>
      <c r="F413" s="176">
        <v>3.8541166840000002E-2</v>
      </c>
      <c r="G413" s="174">
        <v>8.2820224666666669E-4</v>
      </c>
      <c r="H413" s="174">
        <v>8.2347701113333338E-2</v>
      </c>
      <c r="I413" s="174">
        <v>1.3062373499999997E-3</v>
      </c>
      <c r="J413" s="174">
        <v>1.2015178999999999E-3</v>
      </c>
      <c r="K413" s="174">
        <v>2.2046200000000002E-6</v>
      </c>
      <c r="L413" s="174">
        <v>6.6138600000000009E-6</v>
      </c>
    </row>
    <row r="414" spans="1:12" x14ac:dyDescent="0.25">
      <c r="A414" s="173">
        <v>34017</v>
      </c>
      <c r="B414" s="174">
        <v>2260001060</v>
      </c>
      <c r="C414" s="174" t="s">
        <v>87</v>
      </c>
      <c r="D414" s="174" t="s">
        <v>83</v>
      </c>
      <c r="E414" s="174" t="s">
        <v>84</v>
      </c>
      <c r="F414" s="176">
        <v>8.6568078666666678E-4</v>
      </c>
      <c r="G414" s="174">
        <v>2.3515946666666666E-4</v>
      </c>
      <c r="H414" s="174">
        <v>2.6441844843333329E-2</v>
      </c>
      <c r="I414" s="174">
        <v>1.3227720000000002E-5</v>
      </c>
      <c r="J414" s="174">
        <v>1.212541E-5</v>
      </c>
      <c r="K414" s="174">
        <v>1.1023100000000001E-6</v>
      </c>
      <c r="L414" s="174">
        <v>1.1023100000000001E-6</v>
      </c>
    </row>
    <row r="415" spans="1:12" x14ac:dyDescent="0.25">
      <c r="A415" s="173">
        <v>34017</v>
      </c>
      <c r="B415" s="174">
        <v>2260002006</v>
      </c>
      <c r="C415" s="174" t="s">
        <v>88</v>
      </c>
      <c r="D415" s="174" t="s">
        <v>89</v>
      </c>
      <c r="E415" s="174" t="s">
        <v>84</v>
      </c>
      <c r="F415" s="176">
        <v>2.3083106273333334E-2</v>
      </c>
      <c r="G415" s="174">
        <v>5.7871275000000004E-4</v>
      </c>
      <c r="H415" s="174">
        <v>9.6317643180000009E-2</v>
      </c>
      <c r="I415" s="174">
        <v>3.5097550400000001E-3</v>
      </c>
      <c r="J415" s="174">
        <v>3.2290334266666665E-3</v>
      </c>
      <c r="K415" s="174">
        <v>1.1023100000000001E-6</v>
      </c>
      <c r="L415" s="174">
        <v>4.4092400000000003E-6</v>
      </c>
    </row>
    <row r="416" spans="1:12" x14ac:dyDescent="0.25">
      <c r="A416" s="173">
        <v>34017</v>
      </c>
      <c r="B416" s="174">
        <v>2260002009</v>
      </c>
      <c r="C416" s="174" t="s">
        <v>90</v>
      </c>
      <c r="D416" s="174" t="s">
        <v>89</v>
      </c>
      <c r="E416" s="174" t="s">
        <v>84</v>
      </c>
      <c r="F416" s="176">
        <v>8.0101193333333327E-4</v>
      </c>
      <c r="G416" s="174">
        <v>3.8948286666666662E-5</v>
      </c>
      <c r="H416" s="174">
        <v>3.6111675599999997E-3</v>
      </c>
      <c r="I416" s="174">
        <v>1.2382615666666668E-4</v>
      </c>
      <c r="J416" s="174">
        <v>1.1390536666666668E-4</v>
      </c>
      <c r="K416" s="174">
        <v>0</v>
      </c>
      <c r="L416" s="174">
        <v>0</v>
      </c>
    </row>
    <row r="417" spans="1:12" x14ac:dyDescent="0.25">
      <c r="A417" s="173">
        <v>34017</v>
      </c>
      <c r="B417" s="174">
        <v>2260002021</v>
      </c>
      <c r="C417" s="174" t="s">
        <v>91</v>
      </c>
      <c r="D417" s="174" t="s">
        <v>89</v>
      </c>
      <c r="E417" s="174" t="s">
        <v>84</v>
      </c>
      <c r="F417" s="176">
        <v>9.5643764333333341E-4</v>
      </c>
      <c r="G417" s="174">
        <v>4.6664456666666666E-5</v>
      </c>
      <c r="H417" s="174">
        <v>4.3566965566666669E-3</v>
      </c>
      <c r="I417" s="174">
        <v>1.4954672333333333E-4</v>
      </c>
      <c r="J417" s="174">
        <v>1.3705387666666669E-4</v>
      </c>
      <c r="K417" s="174">
        <v>0</v>
      </c>
      <c r="L417" s="174">
        <v>0</v>
      </c>
    </row>
    <row r="418" spans="1:12" x14ac:dyDescent="0.25">
      <c r="A418" s="173">
        <v>34017</v>
      </c>
      <c r="B418" s="174">
        <v>2260002027</v>
      </c>
      <c r="C418" s="174" t="s">
        <v>92</v>
      </c>
      <c r="D418" s="174" t="s">
        <v>89</v>
      </c>
      <c r="E418" s="174" t="s">
        <v>84</v>
      </c>
      <c r="F418" s="176">
        <v>7.7161700000000004E-6</v>
      </c>
      <c r="G418" s="174">
        <v>0</v>
      </c>
      <c r="H418" s="174">
        <v>3.1232116666666665E-5</v>
      </c>
      <c r="I418" s="174">
        <v>1.1023100000000001E-6</v>
      </c>
      <c r="J418" s="174">
        <v>1.1023100000000001E-6</v>
      </c>
      <c r="K418" s="174">
        <v>0</v>
      </c>
      <c r="L418" s="174">
        <v>0</v>
      </c>
    </row>
    <row r="419" spans="1:12" x14ac:dyDescent="0.25">
      <c r="A419" s="173">
        <v>34017</v>
      </c>
      <c r="B419" s="174">
        <v>2260002039</v>
      </c>
      <c r="C419" s="174" t="s">
        <v>93</v>
      </c>
      <c r="D419" s="174" t="s">
        <v>89</v>
      </c>
      <c r="E419" s="174" t="s">
        <v>84</v>
      </c>
      <c r="F419" s="176">
        <v>5.8930227473333326E-2</v>
      </c>
      <c r="G419" s="174">
        <v>1.5211877999999999E-3</v>
      </c>
      <c r="H419" s="174">
        <v>0.25088024445000001</v>
      </c>
      <c r="I419" s="174">
        <v>9.1513776199999997E-3</v>
      </c>
      <c r="J419" s="174">
        <v>8.4190763433333333E-3</v>
      </c>
      <c r="K419" s="174">
        <v>4.4092400000000003E-6</v>
      </c>
      <c r="L419" s="174">
        <v>1.1023100000000001E-5</v>
      </c>
    </row>
    <row r="420" spans="1:12" x14ac:dyDescent="0.25">
      <c r="A420" s="173">
        <v>34017</v>
      </c>
      <c r="B420" s="174">
        <v>2260002054</v>
      </c>
      <c r="C420" s="174" t="s">
        <v>94</v>
      </c>
      <c r="D420" s="174" t="s">
        <v>89</v>
      </c>
      <c r="E420" s="174" t="s">
        <v>84</v>
      </c>
      <c r="F420" s="176">
        <v>1.9510887000000001E-4</v>
      </c>
      <c r="G420" s="174">
        <v>8.8184800000000007E-6</v>
      </c>
      <c r="H420" s="174">
        <v>8.8919673333333327E-4</v>
      </c>
      <c r="I420" s="174">
        <v>3.012980666666667E-5</v>
      </c>
      <c r="J420" s="174">
        <v>2.7925186666666666E-5</v>
      </c>
      <c r="K420" s="174">
        <v>0</v>
      </c>
      <c r="L420" s="174">
        <v>0</v>
      </c>
    </row>
    <row r="421" spans="1:12" x14ac:dyDescent="0.25">
      <c r="A421" s="173">
        <v>34017</v>
      </c>
      <c r="B421" s="174">
        <v>2260003030</v>
      </c>
      <c r="C421" s="174" t="s">
        <v>95</v>
      </c>
      <c r="D421" s="174" t="s">
        <v>96</v>
      </c>
      <c r="E421" s="174" t="s">
        <v>84</v>
      </c>
      <c r="F421" s="176">
        <v>6.1361923333333346E-5</v>
      </c>
      <c r="G421" s="174">
        <v>2.2046200000000002E-6</v>
      </c>
      <c r="H421" s="174">
        <v>2.5536848333333333E-4</v>
      </c>
      <c r="I421" s="174">
        <v>8.8184800000000007E-6</v>
      </c>
      <c r="J421" s="174">
        <v>7.7161700000000004E-6</v>
      </c>
      <c r="K421" s="174">
        <v>0</v>
      </c>
      <c r="L421" s="174">
        <v>0</v>
      </c>
    </row>
    <row r="422" spans="1:12" x14ac:dyDescent="0.25">
      <c r="A422" s="173">
        <v>34017</v>
      </c>
      <c r="B422" s="174">
        <v>2260003040</v>
      </c>
      <c r="C422" s="174" t="s">
        <v>97</v>
      </c>
      <c r="D422" s="174" t="s">
        <v>96</v>
      </c>
      <c r="E422" s="174" t="s">
        <v>84</v>
      </c>
      <c r="F422" s="176">
        <v>4.4092400000000003E-6</v>
      </c>
      <c r="G422" s="174">
        <v>0</v>
      </c>
      <c r="H422" s="174">
        <v>2.0209016666666669E-5</v>
      </c>
      <c r="I422" s="174">
        <v>1.1023100000000001E-6</v>
      </c>
      <c r="J422" s="174">
        <v>1.1023100000000001E-6</v>
      </c>
      <c r="K422" s="174">
        <v>0</v>
      </c>
      <c r="L422" s="174">
        <v>0</v>
      </c>
    </row>
    <row r="423" spans="1:12" x14ac:dyDescent="0.25">
      <c r="A423" s="173">
        <v>34017</v>
      </c>
      <c r="B423" s="174">
        <v>2260004015</v>
      </c>
      <c r="C423" s="174" t="s">
        <v>98</v>
      </c>
      <c r="D423" s="174" t="s">
        <v>99</v>
      </c>
      <c r="E423" s="174" t="s">
        <v>84</v>
      </c>
      <c r="F423" s="176">
        <v>4.5106525200000001E-3</v>
      </c>
      <c r="G423" s="174">
        <v>1.9400655999999997E-4</v>
      </c>
      <c r="H423" s="174">
        <v>1.675878636666667E-2</v>
      </c>
      <c r="I423" s="174">
        <v>5.9965664000000011E-4</v>
      </c>
      <c r="J423" s="174">
        <v>5.5188987333333335E-4</v>
      </c>
      <c r="K423" s="174">
        <v>0</v>
      </c>
      <c r="L423" s="174">
        <v>1.1023100000000001E-6</v>
      </c>
    </row>
    <row r="424" spans="1:12" x14ac:dyDescent="0.25">
      <c r="A424" s="173">
        <v>34017</v>
      </c>
      <c r="B424" s="174">
        <v>2260004016</v>
      </c>
      <c r="C424" s="174" t="s">
        <v>98</v>
      </c>
      <c r="D424" s="174" t="s">
        <v>100</v>
      </c>
      <c r="E424" s="174" t="s">
        <v>84</v>
      </c>
      <c r="F424" s="176">
        <v>2.0896123233333334E-3</v>
      </c>
      <c r="G424" s="174">
        <v>9.9207900000000009E-5</v>
      </c>
      <c r="H424" s="174">
        <v>8.6832633066666678E-3</v>
      </c>
      <c r="I424" s="174">
        <v>3.0974911E-4</v>
      </c>
      <c r="J424" s="174">
        <v>2.8513085333333339E-4</v>
      </c>
      <c r="K424" s="174">
        <v>0</v>
      </c>
      <c r="L424" s="174">
        <v>1.1023100000000001E-6</v>
      </c>
    </row>
    <row r="425" spans="1:12" x14ac:dyDescent="0.25">
      <c r="A425" s="173">
        <v>34017</v>
      </c>
      <c r="B425" s="174">
        <v>2260004020</v>
      </c>
      <c r="C425" s="174" t="s">
        <v>101</v>
      </c>
      <c r="D425" s="174" t="s">
        <v>99</v>
      </c>
      <c r="E425" s="174" t="s">
        <v>84</v>
      </c>
      <c r="F425" s="176">
        <v>5.6926595329999996E-2</v>
      </c>
      <c r="G425" s="174">
        <v>1.6663252833333331E-3</v>
      </c>
      <c r="H425" s="174">
        <v>0.14904517228333333</v>
      </c>
      <c r="I425" s="174">
        <v>5.1529318133333333E-3</v>
      </c>
      <c r="J425" s="174">
        <v>4.7410353099999998E-3</v>
      </c>
      <c r="K425" s="174">
        <v>4.4092400000000003E-6</v>
      </c>
      <c r="L425" s="174">
        <v>1.1023100000000001E-5</v>
      </c>
    </row>
    <row r="426" spans="1:12" x14ac:dyDescent="0.25">
      <c r="A426" s="173">
        <v>34017</v>
      </c>
      <c r="B426" s="174">
        <v>2260004021</v>
      </c>
      <c r="C426" s="174" t="s">
        <v>101</v>
      </c>
      <c r="D426" s="174" t="s">
        <v>100</v>
      </c>
      <c r="E426" s="174" t="s">
        <v>84</v>
      </c>
      <c r="F426" s="176">
        <v>3.0854024336666671E-2</v>
      </c>
      <c r="G426" s="174">
        <v>6.9004606000000002E-4</v>
      </c>
      <c r="H426" s="174">
        <v>0.10992566012999999</v>
      </c>
      <c r="I426" s="174">
        <v>3.9977109333333332E-3</v>
      </c>
      <c r="J426" s="174">
        <v>3.678041033333333E-3</v>
      </c>
      <c r="K426" s="174">
        <v>2.2046200000000002E-6</v>
      </c>
      <c r="L426" s="174">
        <v>5.5115500000000006E-6</v>
      </c>
    </row>
    <row r="427" spans="1:12" x14ac:dyDescent="0.25">
      <c r="A427" s="173">
        <v>34017</v>
      </c>
      <c r="B427" s="174">
        <v>2260004025</v>
      </c>
      <c r="C427" s="174" t="s">
        <v>102</v>
      </c>
      <c r="D427" s="174" t="s">
        <v>99</v>
      </c>
      <c r="E427" s="174" t="s">
        <v>84</v>
      </c>
      <c r="F427" s="176">
        <v>9.2013490066666662E-2</v>
      </c>
      <c r="G427" s="174">
        <v>3.7324216600000001E-3</v>
      </c>
      <c r="H427" s="174">
        <v>0.30528879630333328</v>
      </c>
      <c r="I427" s="174">
        <v>1.1881064616666668E-2</v>
      </c>
      <c r="J427" s="174">
        <v>1.0930505960000001E-2</v>
      </c>
      <c r="K427" s="174">
        <v>9.9207900000000009E-6</v>
      </c>
      <c r="L427" s="174">
        <v>2.425082E-5</v>
      </c>
    </row>
    <row r="428" spans="1:12" x14ac:dyDescent="0.25">
      <c r="A428" s="173">
        <v>34017</v>
      </c>
      <c r="B428" s="174">
        <v>2260004026</v>
      </c>
      <c r="C428" s="174" t="s">
        <v>102</v>
      </c>
      <c r="D428" s="174" t="s">
        <v>100</v>
      </c>
      <c r="E428" s="174" t="s">
        <v>84</v>
      </c>
      <c r="F428" s="176">
        <v>2.4597680213333334E-2</v>
      </c>
      <c r="G428" s="174">
        <v>9.6746074333333321E-4</v>
      </c>
      <c r="H428" s="174">
        <v>9.5981071193333337E-2</v>
      </c>
      <c r="I428" s="174">
        <v>3.3344877500000002E-3</v>
      </c>
      <c r="J428" s="174">
        <v>3.0673612933333331E-3</v>
      </c>
      <c r="K428" s="174">
        <v>2.2046200000000002E-6</v>
      </c>
      <c r="L428" s="174">
        <v>6.6138600000000009E-6</v>
      </c>
    </row>
    <row r="429" spans="1:12" x14ac:dyDescent="0.25">
      <c r="A429" s="173">
        <v>34017</v>
      </c>
      <c r="B429" s="174">
        <v>2260004030</v>
      </c>
      <c r="C429" s="174" t="s">
        <v>103</v>
      </c>
      <c r="D429" s="174" t="s">
        <v>99</v>
      </c>
      <c r="E429" s="174" t="s">
        <v>84</v>
      </c>
      <c r="F429" s="176">
        <v>5.5739040023333332E-2</v>
      </c>
      <c r="G429" s="174">
        <v>2.3861337133333333E-3</v>
      </c>
      <c r="H429" s="174">
        <v>0.20840566809333336</v>
      </c>
      <c r="I429" s="174">
        <v>7.4387553166666669E-3</v>
      </c>
      <c r="J429" s="174">
        <v>6.8435079166666657E-3</v>
      </c>
      <c r="K429" s="174">
        <v>6.6138600000000009E-6</v>
      </c>
      <c r="L429" s="174">
        <v>1.5432340000000001E-5</v>
      </c>
    </row>
    <row r="430" spans="1:12" x14ac:dyDescent="0.25">
      <c r="A430" s="173">
        <v>34017</v>
      </c>
      <c r="B430" s="174">
        <v>2260004031</v>
      </c>
      <c r="C430" s="174" t="s">
        <v>103</v>
      </c>
      <c r="D430" s="174" t="s">
        <v>100</v>
      </c>
      <c r="E430" s="174" t="s">
        <v>84</v>
      </c>
      <c r="F430" s="176">
        <v>2.4582247873333334E-2</v>
      </c>
      <c r="G430" s="174">
        <v>8.9728033999999992E-4</v>
      </c>
      <c r="H430" s="174">
        <v>0.10695493468</v>
      </c>
      <c r="I430" s="174">
        <v>3.7908440899999999E-3</v>
      </c>
      <c r="J430" s="174">
        <v>3.4877088400000005E-3</v>
      </c>
      <c r="K430" s="174">
        <v>2.2046200000000002E-6</v>
      </c>
      <c r="L430" s="174">
        <v>6.6138600000000009E-6</v>
      </c>
    </row>
    <row r="431" spans="1:12" x14ac:dyDescent="0.25">
      <c r="A431" s="173">
        <v>34017</v>
      </c>
      <c r="B431" s="174">
        <v>2260004035</v>
      </c>
      <c r="C431" s="174" t="s">
        <v>104</v>
      </c>
      <c r="D431" s="174" t="s">
        <v>99</v>
      </c>
      <c r="E431" s="174" t="s">
        <v>84</v>
      </c>
      <c r="F431" s="176">
        <v>3.4748485566666668E-3</v>
      </c>
      <c r="G431" s="174">
        <v>0</v>
      </c>
      <c r="H431" s="174">
        <v>0</v>
      </c>
      <c r="I431" s="174">
        <v>0</v>
      </c>
      <c r="J431" s="174">
        <v>0</v>
      </c>
      <c r="K431" s="174">
        <v>0</v>
      </c>
      <c r="L431" s="174">
        <v>0</v>
      </c>
    </row>
    <row r="432" spans="1:12" x14ac:dyDescent="0.25">
      <c r="A432" s="173">
        <v>34017</v>
      </c>
      <c r="B432" s="174">
        <v>2260004036</v>
      </c>
      <c r="C432" s="174" t="s">
        <v>104</v>
      </c>
      <c r="D432" s="174" t="s">
        <v>100</v>
      </c>
      <c r="E432" s="174" t="s">
        <v>84</v>
      </c>
      <c r="F432" s="176">
        <v>3.600879333333333E-5</v>
      </c>
      <c r="G432" s="174">
        <v>0</v>
      </c>
      <c r="H432" s="174">
        <v>0</v>
      </c>
      <c r="I432" s="174">
        <v>0</v>
      </c>
      <c r="J432" s="174">
        <v>0</v>
      </c>
      <c r="K432" s="174">
        <v>0</v>
      </c>
      <c r="L432" s="174">
        <v>0</v>
      </c>
    </row>
    <row r="433" spans="1:12" x14ac:dyDescent="0.25">
      <c r="A433" s="173">
        <v>34017</v>
      </c>
      <c r="B433" s="174">
        <v>2260004071</v>
      </c>
      <c r="C433" s="174" t="s">
        <v>105</v>
      </c>
      <c r="D433" s="174" t="s">
        <v>100</v>
      </c>
      <c r="E433" s="174" t="s">
        <v>84</v>
      </c>
      <c r="F433" s="176">
        <v>7.7161700000000004E-6</v>
      </c>
      <c r="G433" s="174">
        <v>0</v>
      </c>
      <c r="H433" s="174">
        <v>3.7845976666666671E-5</v>
      </c>
      <c r="I433" s="174">
        <v>1.1023100000000001E-6</v>
      </c>
      <c r="J433" s="174">
        <v>1.1023100000000001E-6</v>
      </c>
      <c r="K433" s="174">
        <v>0</v>
      </c>
      <c r="L433" s="174">
        <v>0</v>
      </c>
    </row>
    <row r="434" spans="1:12" x14ac:dyDescent="0.25">
      <c r="A434" s="173">
        <v>34017</v>
      </c>
      <c r="B434" s="174">
        <v>2260005035</v>
      </c>
      <c r="C434" s="174" t="s">
        <v>106</v>
      </c>
      <c r="D434" s="174" t="s">
        <v>107</v>
      </c>
      <c r="E434" s="174" t="s">
        <v>84</v>
      </c>
      <c r="F434" s="176">
        <v>0</v>
      </c>
      <c r="G434" s="174">
        <v>0</v>
      </c>
      <c r="H434" s="174">
        <v>0</v>
      </c>
      <c r="I434" s="174">
        <v>0</v>
      </c>
      <c r="J434" s="174">
        <v>0</v>
      </c>
      <c r="K434" s="174">
        <v>0</v>
      </c>
      <c r="L434" s="174">
        <v>0</v>
      </c>
    </row>
    <row r="435" spans="1:12" x14ac:dyDescent="0.25">
      <c r="A435" s="173">
        <v>34017</v>
      </c>
      <c r="B435" s="174">
        <v>2260006005</v>
      </c>
      <c r="C435" s="174" t="s">
        <v>108</v>
      </c>
      <c r="D435" s="174" t="s">
        <v>109</v>
      </c>
      <c r="E435" s="174" t="s">
        <v>84</v>
      </c>
      <c r="F435" s="176">
        <v>1.0330114446666667E-2</v>
      </c>
      <c r="G435" s="174">
        <v>3.9903622000000001E-4</v>
      </c>
      <c r="H435" s="174">
        <v>3.6646663386666667E-2</v>
      </c>
      <c r="I435" s="174">
        <v>1.2750052333333334E-3</v>
      </c>
      <c r="J435" s="174">
        <v>1.1724904033333333E-3</v>
      </c>
      <c r="K435" s="174">
        <v>1.1023100000000001E-6</v>
      </c>
      <c r="L435" s="174">
        <v>2.2046200000000002E-6</v>
      </c>
    </row>
    <row r="436" spans="1:12" x14ac:dyDescent="0.25">
      <c r="A436" s="173">
        <v>34017</v>
      </c>
      <c r="B436" s="174">
        <v>2260006010</v>
      </c>
      <c r="C436" s="174" t="s">
        <v>110</v>
      </c>
      <c r="D436" s="174" t="s">
        <v>109</v>
      </c>
      <c r="E436" s="174" t="s">
        <v>84</v>
      </c>
      <c r="F436" s="176">
        <v>7.3056330123333332E-2</v>
      </c>
      <c r="G436" s="174">
        <v>2.71609184E-3</v>
      </c>
      <c r="H436" s="174">
        <v>0.23770874226000002</v>
      </c>
      <c r="I436" s="174">
        <v>9.4302620500000007E-3</v>
      </c>
      <c r="J436" s="174">
        <v>8.675547136666668E-3</v>
      </c>
      <c r="K436" s="174">
        <v>6.9812966666666665E-6</v>
      </c>
      <c r="L436" s="174">
        <v>1.7636960000000001E-5</v>
      </c>
    </row>
    <row r="437" spans="1:12" x14ac:dyDescent="0.25">
      <c r="A437" s="173">
        <v>34017</v>
      </c>
      <c r="B437" s="174">
        <v>2260006015</v>
      </c>
      <c r="C437" s="174" t="s">
        <v>111</v>
      </c>
      <c r="D437" s="174" t="s">
        <v>109</v>
      </c>
      <c r="E437" s="174" t="s">
        <v>84</v>
      </c>
      <c r="F437" s="176">
        <v>2.7557749999999995E-5</v>
      </c>
      <c r="G437" s="174">
        <v>1.1023100000000001E-6</v>
      </c>
      <c r="H437" s="174">
        <v>1.0141251999999999E-4</v>
      </c>
      <c r="I437" s="174">
        <v>3.3069300000000005E-6</v>
      </c>
      <c r="J437" s="174">
        <v>3.3069300000000005E-6</v>
      </c>
      <c r="K437" s="174">
        <v>0</v>
      </c>
      <c r="L437" s="174">
        <v>0</v>
      </c>
    </row>
    <row r="438" spans="1:12" x14ac:dyDescent="0.25">
      <c r="A438" s="173">
        <v>34017</v>
      </c>
      <c r="B438" s="174">
        <v>2260006035</v>
      </c>
      <c r="C438" s="174" t="s">
        <v>112</v>
      </c>
      <c r="D438" s="174" t="s">
        <v>109</v>
      </c>
      <c r="E438" s="174" t="s">
        <v>84</v>
      </c>
      <c r="F438" s="176">
        <v>4.5341684666666662E-4</v>
      </c>
      <c r="G438" s="174">
        <v>1.6534650000000003E-5</v>
      </c>
      <c r="H438" s="174">
        <v>1.5983495000000002E-3</v>
      </c>
      <c r="I438" s="174">
        <v>5.4748063333333341E-5</v>
      </c>
      <c r="J438" s="174">
        <v>5.0338823333333326E-5</v>
      </c>
      <c r="K438" s="174">
        <v>0</v>
      </c>
      <c r="L438" s="174">
        <v>0</v>
      </c>
    </row>
    <row r="439" spans="1:12" x14ac:dyDescent="0.25">
      <c r="A439" s="173">
        <v>34017</v>
      </c>
      <c r="B439" s="174">
        <v>2260007005</v>
      </c>
      <c r="C439" s="174" t="s">
        <v>113</v>
      </c>
      <c r="D439" s="174" t="s">
        <v>114</v>
      </c>
      <c r="E439" s="174" t="s">
        <v>84</v>
      </c>
      <c r="F439" s="176">
        <v>0</v>
      </c>
      <c r="G439" s="174">
        <v>0</v>
      </c>
      <c r="H439" s="174">
        <v>0</v>
      </c>
      <c r="I439" s="174">
        <v>0</v>
      </c>
      <c r="J439" s="174">
        <v>0</v>
      </c>
      <c r="K439" s="174">
        <v>0</v>
      </c>
      <c r="L439" s="174">
        <v>0</v>
      </c>
    </row>
    <row r="440" spans="1:12" x14ac:dyDescent="0.25">
      <c r="A440" s="173">
        <v>34017</v>
      </c>
      <c r="B440" s="174">
        <v>2265001010</v>
      </c>
      <c r="C440" s="174" t="s">
        <v>82</v>
      </c>
      <c r="D440" s="174" t="s">
        <v>83</v>
      </c>
      <c r="E440" s="174" t="s">
        <v>115</v>
      </c>
      <c r="F440" s="176">
        <v>2.34130644E-3</v>
      </c>
      <c r="G440" s="174">
        <v>3.4722765000000003E-4</v>
      </c>
      <c r="H440" s="174">
        <v>2.1015540149999998E-2</v>
      </c>
      <c r="I440" s="174">
        <v>4.7031893333333337E-5</v>
      </c>
      <c r="J440" s="174">
        <v>4.3357526666666677E-5</v>
      </c>
      <c r="K440" s="174">
        <v>1.1023100000000001E-6</v>
      </c>
      <c r="L440" s="174">
        <v>2.2046200000000002E-6</v>
      </c>
    </row>
    <row r="441" spans="1:12" x14ac:dyDescent="0.25">
      <c r="A441" s="173">
        <v>34017</v>
      </c>
      <c r="B441" s="174">
        <v>2265001030</v>
      </c>
      <c r="C441" s="174" t="s">
        <v>86</v>
      </c>
      <c r="D441" s="174" t="s">
        <v>83</v>
      </c>
      <c r="E441" s="174" t="s">
        <v>115</v>
      </c>
      <c r="F441" s="176">
        <v>2.6651651179999999E-2</v>
      </c>
      <c r="G441" s="174">
        <v>2.8230159100000002E-3</v>
      </c>
      <c r="H441" s="174">
        <v>0.27214637640666667</v>
      </c>
      <c r="I441" s="174">
        <v>4.692166233333333E-4</v>
      </c>
      <c r="J441" s="174">
        <v>4.313706466666666E-4</v>
      </c>
      <c r="K441" s="174">
        <v>9.9207900000000009E-6</v>
      </c>
      <c r="L441" s="174">
        <v>2.241363666666667E-5</v>
      </c>
    </row>
    <row r="442" spans="1:12" x14ac:dyDescent="0.25">
      <c r="A442" s="173">
        <v>34017</v>
      </c>
      <c r="B442" s="174">
        <v>2265001050</v>
      </c>
      <c r="C442" s="174" t="s">
        <v>116</v>
      </c>
      <c r="D442" s="174" t="s">
        <v>83</v>
      </c>
      <c r="E442" s="174" t="s">
        <v>115</v>
      </c>
      <c r="F442" s="176">
        <v>0</v>
      </c>
      <c r="G442" s="174">
        <v>0</v>
      </c>
      <c r="H442" s="174">
        <v>0</v>
      </c>
      <c r="I442" s="174">
        <v>0</v>
      </c>
      <c r="J442" s="174">
        <v>0</v>
      </c>
      <c r="K442" s="174">
        <v>0</v>
      </c>
      <c r="L442" s="174">
        <v>0</v>
      </c>
    </row>
    <row r="443" spans="1:12" x14ac:dyDescent="0.25">
      <c r="A443" s="173">
        <v>34017</v>
      </c>
      <c r="B443" s="174">
        <v>2265001060</v>
      </c>
      <c r="C443" s="174" t="s">
        <v>87</v>
      </c>
      <c r="D443" s="174" t="s">
        <v>83</v>
      </c>
      <c r="E443" s="174" t="s">
        <v>115</v>
      </c>
      <c r="F443" s="176">
        <v>1.1155377200000002E-3</v>
      </c>
      <c r="G443" s="174">
        <v>3.4759508666666665E-4</v>
      </c>
      <c r="H443" s="174">
        <v>3.057918171E-2</v>
      </c>
      <c r="I443" s="174">
        <v>1.1023100000000001E-5</v>
      </c>
      <c r="J443" s="174">
        <v>9.9207900000000009E-6</v>
      </c>
      <c r="K443" s="174">
        <v>1.1023100000000001E-6</v>
      </c>
      <c r="L443" s="174">
        <v>1.1023100000000001E-6</v>
      </c>
    </row>
    <row r="444" spans="1:12" x14ac:dyDescent="0.25">
      <c r="A444" s="173">
        <v>34017</v>
      </c>
      <c r="B444" s="174">
        <v>2265002003</v>
      </c>
      <c r="C444" s="174" t="s">
        <v>117</v>
      </c>
      <c r="D444" s="174" t="s">
        <v>89</v>
      </c>
      <c r="E444" s="174" t="s">
        <v>115</v>
      </c>
      <c r="F444" s="176">
        <v>9.8032102666666663E-4</v>
      </c>
      <c r="G444" s="174">
        <v>4.3835194333333334E-4</v>
      </c>
      <c r="H444" s="174">
        <v>4.9790240389999997E-2</v>
      </c>
      <c r="I444" s="174">
        <v>2.7925186666666666E-5</v>
      </c>
      <c r="J444" s="174">
        <v>2.5720566666666669E-5</v>
      </c>
      <c r="K444" s="174">
        <v>1.1023100000000001E-6</v>
      </c>
      <c r="L444" s="174">
        <v>3.3069300000000005E-6</v>
      </c>
    </row>
    <row r="445" spans="1:12" x14ac:dyDescent="0.25">
      <c r="A445" s="173">
        <v>34017</v>
      </c>
      <c r="B445" s="174">
        <v>2265002006</v>
      </c>
      <c r="C445" s="174" t="s">
        <v>88</v>
      </c>
      <c r="D445" s="174" t="s">
        <v>89</v>
      </c>
      <c r="E445" s="174" t="s">
        <v>115</v>
      </c>
      <c r="F445" s="176">
        <v>9.9207900000000009E-6</v>
      </c>
      <c r="G445" s="174">
        <v>3.3069300000000005E-6</v>
      </c>
      <c r="H445" s="174">
        <v>4.5047735333333337E-4</v>
      </c>
      <c r="I445" s="174">
        <v>0</v>
      </c>
      <c r="J445" s="174">
        <v>0</v>
      </c>
      <c r="K445" s="174">
        <v>0</v>
      </c>
      <c r="L445" s="174">
        <v>0</v>
      </c>
    </row>
    <row r="446" spans="1:12" x14ac:dyDescent="0.25">
      <c r="A446" s="173">
        <v>34017</v>
      </c>
      <c r="B446" s="174">
        <v>2265002009</v>
      </c>
      <c r="C446" s="174" t="s">
        <v>90</v>
      </c>
      <c r="D446" s="174" t="s">
        <v>89</v>
      </c>
      <c r="E446" s="174" t="s">
        <v>115</v>
      </c>
      <c r="F446" s="176">
        <v>2.5331083799999998E-3</v>
      </c>
      <c r="G446" s="174">
        <v>7.6977981666666664E-4</v>
      </c>
      <c r="H446" s="174">
        <v>8.7423838663333323E-2</v>
      </c>
      <c r="I446" s="174">
        <v>8.9287110000000009E-5</v>
      </c>
      <c r="J446" s="174">
        <v>8.2305813333333319E-5</v>
      </c>
      <c r="K446" s="174">
        <v>2.2046200000000002E-6</v>
      </c>
      <c r="L446" s="174">
        <v>5.5115500000000006E-6</v>
      </c>
    </row>
    <row r="447" spans="1:12" x14ac:dyDescent="0.25">
      <c r="A447" s="173">
        <v>34017</v>
      </c>
      <c r="B447" s="174">
        <v>2265002015</v>
      </c>
      <c r="C447" s="174" t="s">
        <v>118</v>
      </c>
      <c r="D447" s="174" t="s">
        <v>89</v>
      </c>
      <c r="E447" s="174" t="s">
        <v>115</v>
      </c>
      <c r="F447" s="176">
        <v>1.71078512E-3</v>
      </c>
      <c r="G447" s="174">
        <v>7.2164561333333337E-4</v>
      </c>
      <c r="H447" s="174">
        <v>9.0309318806666664E-2</v>
      </c>
      <c r="I447" s="174">
        <v>4.9236513333333334E-5</v>
      </c>
      <c r="J447" s="174">
        <v>4.5562146666666661E-5</v>
      </c>
      <c r="K447" s="174">
        <v>2.2046200000000002E-6</v>
      </c>
      <c r="L447" s="174">
        <v>5.5115500000000006E-6</v>
      </c>
    </row>
    <row r="448" spans="1:12" x14ac:dyDescent="0.25">
      <c r="A448" s="173">
        <v>34017</v>
      </c>
      <c r="B448" s="174">
        <v>2265002021</v>
      </c>
      <c r="C448" s="174" t="s">
        <v>91</v>
      </c>
      <c r="D448" s="174" t="s">
        <v>89</v>
      </c>
      <c r="E448" s="174" t="s">
        <v>115</v>
      </c>
      <c r="F448" s="176">
        <v>4.4603136966666667E-3</v>
      </c>
      <c r="G448" s="174">
        <v>1.5443363099999999E-3</v>
      </c>
      <c r="H448" s="174">
        <v>0.19194744492000002</v>
      </c>
      <c r="I448" s="174">
        <v>1.1941691666666667E-4</v>
      </c>
      <c r="J448" s="174">
        <v>1.1023100000000001E-4</v>
      </c>
      <c r="K448" s="174">
        <v>4.7766766666666677E-6</v>
      </c>
      <c r="L448" s="174">
        <v>1.1023100000000001E-5</v>
      </c>
    </row>
    <row r="449" spans="1:12" x14ac:dyDescent="0.25">
      <c r="A449" s="173">
        <v>34017</v>
      </c>
      <c r="B449" s="174">
        <v>2265002024</v>
      </c>
      <c r="C449" s="174" t="s">
        <v>119</v>
      </c>
      <c r="D449" s="174" t="s">
        <v>89</v>
      </c>
      <c r="E449" s="174" t="s">
        <v>115</v>
      </c>
      <c r="F449" s="176">
        <v>1.7912537500000001E-3</v>
      </c>
      <c r="G449" s="174">
        <v>6.1325179666666665E-4</v>
      </c>
      <c r="H449" s="174">
        <v>8.1892447083333333E-2</v>
      </c>
      <c r="I449" s="174">
        <v>5.3278316666666678E-5</v>
      </c>
      <c r="J449" s="174">
        <v>4.8869076666666663E-5</v>
      </c>
      <c r="K449" s="174">
        <v>2.2046200000000002E-6</v>
      </c>
      <c r="L449" s="174">
        <v>4.4092400000000003E-6</v>
      </c>
    </row>
    <row r="450" spans="1:12" x14ac:dyDescent="0.25">
      <c r="A450" s="173">
        <v>34017</v>
      </c>
      <c r="B450" s="174">
        <v>2265002027</v>
      </c>
      <c r="C450" s="174" t="s">
        <v>92</v>
      </c>
      <c r="D450" s="174" t="s">
        <v>89</v>
      </c>
      <c r="E450" s="174" t="s">
        <v>115</v>
      </c>
      <c r="F450" s="176">
        <v>9.0021983333333336E-5</v>
      </c>
      <c r="G450" s="174">
        <v>3.1599553333333336E-5</v>
      </c>
      <c r="H450" s="174">
        <v>3.994036566666667E-3</v>
      </c>
      <c r="I450" s="174">
        <v>3.3069300000000005E-6</v>
      </c>
      <c r="J450" s="174">
        <v>3.3069300000000005E-6</v>
      </c>
      <c r="K450" s="174">
        <v>0</v>
      </c>
      <c r="L450" s="174">
        <v>0</v>
      </c>
    </row>
    <row r="451" spans="1:12" x14ac:dyDescent="0.25">
      <c r="A451" s="173">
        <v>34017</v>
      </c>
      <c r="B451" s="174">
        <v>2265002030</v>
      </c>
      <c r="C451" s="174" t="s">
        <v>120</v>
      </c>
      <c r="D451" s="174" t="s">
        <v>89</v>
      </c>
      <c r="E451" s="174" t="s">
        <v>115</v>
      </c>
      <c r="F451" s="176">
        <v>3.1492996699999999E-3</v>
      </c>
      <c r="G451" s="174">
        <v>1.3786223733333334E-3</v>
      </c>
      <c r="H451" s="174">
        <v>0.14533075502000001</v>
      </c>
      <c r="I451" s="174">
        <v>1.0802638E-4</v>
      </c>
      <c r="J451" s="174">
        <v>9.9207900000000009E-5</v>
      </c>
      <c r="K451" s="174">
        <v>4.4092400000000003E-6</v>
      </c>
      <c r="L451" s="174">
        <v>9.9207900000000009E-6</v>
      </c>
    </row>
    <row r="452" spans="1:12" x14ac:dyDescent="0.25">
      <c r="A452" s="173">
        <v>34017</v>
      </c>
      <c r="B452" s="174">
        <v>2265002033</v>
      </c>
      <c r="C452" s="174" t="s">
        <v>121</v>
      </c>
      <c r="D452" s="174" t="s">
        <v>89</v>
      </c>
      <c r="E452" s="174" t="s">
        <v>115</v>
      </c>
      <c r="F452" s="176">
        <v>1.3991988266666665E-3</v>
      </c>
      <c r="G452" s="174">
        <v>7.3560820666666675E-4</v>
      </c>
      <c r="H452" s="174">
        <v>4.1145557933333334E-2</v>
      </c>
      <c r="I452" s="174">
        <v>5.1441133333333338E-5</v>
      </c>
      <c r="J452" s="174">
        <v>4.7766766666666671E-5</v>
      </c>
      <c r="K452" s="174">
        <v>1.1023100000000001E-6</v>
      </c>
      <c r="L452" s="174">
        <v>3.3069300000000005E-6</v>
      </c>
    </row>
    <row r="453" spans="1:12" x14ac:dyDescent="0.25">
      <c r="A453" s="173">
        <v>34017</v>
      </c>
      <c r="B453" s="174">
        <v>2265002039</v>
      </c>
      <c r="C453" s="174" t="s">
        <v>93</v>
      </c>
      <c r="D453" s="174" t="s">
        <v>89</v>
      </c>
      <c r="E453" s="174" t="s">
        <v>115</v>
      </c>
      <c r="F453" s="176">
        <v>6.9948918233333325E-3</v>
      </c>
      <c r="G453" s="174">
        <v>2.6892689633333335E-3</v>
      </c>
      <c r="H453" s="174">
        <v>0.36731835206000002</v>
      </c>
      <c r="I453" s="174">
        <v>1.9069962999999999E-4</v>
      </c>
      <c r="J453" s="174">
        <v>1.7600216333333335E-4</v>
      </c>
      <c r="K453" s="174">
        <v>9.185916666666668E-6</v>
      </c>
      <c r="L453" s="174">
        <v>2.0209016666666669E-5</v>
      </c>
    </row>
    <row r="454" spans="1:12" x14ac:dyDescent="0.25">
      <c r="A454" s="173">
        <v>34017</v>
      </c>
      <c r="B454" s="174">
        <v>2265002042</v>
      </c>
      <c r="C454" s="174" t="s">
        <v>122</v>
      </c>
      <c r="D454" s="174" t="s">
        <v>89</v>
      </c>
      <c r="E454" s="174" t="s">
        <v>115</v>
      </c>
      <c r="F454" s="176">
        <v>5.3256270466666665E-3</v>
      </c>
      <c r="G454" s="174">
        <v>1.5399270699999999E-3</v>
      </c>
      <c r="H454" s="174">
        <v>0.17195852281666668</v>
      </c>
      <c r="I454" s="174">
        <v>1.0692407E-4</v>
      </c>
      <c r="J454" s="174">
        <v>9.8105589999999997E-5</v>
      </c>
      <c r="K454" s="174">
        <v>4.4092400000000003E-6</v>
      </c>
      <c r="L454" s="174">
        <v>9.9207900000000009E-6</v>
      </c>
    </row>
    <row r="455" spans="1:12" x14ac:dyDescent="0.25">
      <c r="A455" s="173">
        <v>34017</v>
      </c>
      <c r="B455" s="174">
        <v>2265002045</v>
      </c>
      <c r="C455" s="174" t="s">
        <v>123</v>
      </c>
      <c r="D455" s="174" t="s">
        <v>89</v>
      </c>
      <c r="E455" s="174" t="s">
        <v>115</v>
      </c>
      <c r="F455" s="176">
        <v>1.6387675333333332E-4</v>
      </c>
      <c r="G455" s="174">
        <v>2.4801975000000002E-4</v>
      </c>
      <c r="H455" s="174">
        <v>5.2172332299999999E-3</v>
      </c>
      <c r="I455" s="174">
        <v>5.5115500000000006E-6</v>
      </c>
      <c r="J455" s="174">
        <v>5.5115500000000006E-6</v>
      </c>
      <c r="K455" s="174">
        <v>0</v>
      </c>
      <c r="L455" s="174">
        <v>1.1023100000000001E-6</v>
      </c>
    </row>
    <row r="456" spans="1:12" x14ac:dyDescent="0.25">
      <c r="A456" s="173">
        <v>34017</v>
      </c>
      <c r="B456" s="174">
        <v>2265002054</v>
      </c>
      <c r="C456" s="174" t="s">
        <v>94</v>
      </c>
      <c r="D456" s="174" t="s">
        <v>89</v>
      </c>
      <c r="E456" s="174" t="s">
        <v>115</v>
      </c>
      <c r="F456" s="176">
        <v>4.6443994666666675E-4</v>
      </c>
      <c r="G456" s="174">
        <v>1.9106706666666669E-4</v>
      </c>
      <c r="H456" s="174">
        <v>2.2255271463333334E-2</v>
      </c>
      <c r="I456" s="174">
        <v>1.433003E-5</v>
      </c>
      <c r="J456" s="174">
        <v>1.3227720000000002E-5</v>
      </c>
      <c r="K456" s="174">
        <v>1.1023100000000001E-6</v>
      </c>
      <c r="L456" s="174">
        <v>1.1023100000000001E-6</v>
      </c>
    </row>
    <row r="457" spans="1:12" x14ac:dyDescent="0.25">
      <c r="A457" s="173">
        <v>34017</v>
      </c>
      <c r="B457" s="174">
        <v>2265002057</v>
      </c>
      <c r="C457" s="174" t="s">
        <v>124</v>
      </c>
      <c r="D457" s="174" t="s">
        <v>89</v>
      </c>
      <c r="E457" s="174" t="s">
        <v>115</v>
      </c>
      <c r="F457" s="176">
        <v>1.1794717E-4</v>
      </c>
      <c r="G457" s="174">
        <v>2.4361051E-4</v>
      </c>
      <c r="H457" s="174">
        <v>3.4480256799999998E-3</v>
      </c>
      <c r="I457" s="174">
        <v>8.8184800000000007E-6</v>
      </c>
      <c r="J457" s="174">
        <v>7.7161700000000004E-6</v>
      </c>
      <c r="K457" s="174">
        <v>0</v>
      </c>
      <c r="L457" s="174">
        <v>1.1023100000000001E-6</v>
      </c>
    </row>
    <row r="458" spans="1:12" x14ac:dyDescent="0.25">
      <c r="A458" s="173">
        <v>34017</v>
      </c>
      <c r="B458" s="174">
        <v>2265002060</v>
      </c>
      <c r="C458" s="174" t="s">
        <v>125</v>
      </c>
      <c r="D458" s="174" t="s">
        <v>89</v>
      </c>
      <c r="E458" s="174" t="s">
        <v>115</v>
      </c>
      <c r="F458" s="176">
        <v>1.4330029999999998E-4</v>
      </c>
      <c r="G458" s="174">
        <v>3.7625514666666664E-4</v>
      </c>
      <c r="H458" s="174">
        <v>4.39711459E-3</v>
      </c>
      <c r="I458" s="174">
        <v>2.0209016666666669E-5</v>
      </c>
      <c r="J458" s="174">
        <v>1.9106706666666671E-5</v>
      </c>
      <c r="K458" s="174">
        <v>1.1023100000000001E-6</v>
      </c>
      <c r="L458" s="174">
        <v>2.5720566666666666E-6</v>
      </c>
    </row>
    <row r="459" spans="1:12" x14ac:dyDescent="0.25">
      <c r="A459" s="173">
        <v>34017</v>
      </c>
      <c r="B459" s="174">
        <v>2265002066</v>
      </c>
      <c r="C459" s="174" t="s">
        <v>126</v>
      </c>
      <c r="D459" s="174" t="s">
        <v>89</v>
      </c>
      <c r="E459" s="174" t="s">
        <v>115</v>
      </c>
      <c r="F459" s="176">
        <v>2.2108664233333329E-3</v>
      </c>
      <c r="G459" s="174">
        <v>8.5833205333333325E-4</v>
      </c>
      <c r="H459" s="174">
        <v>0.12359908080666666</v>
      </c>
      <c r="I459" s="174">
        <v>5.805499333333333E-5</v>
      </c>
      <c r="J459" s="174">
        <v>5.3645753333333328E-5</v>
      </c>
      <c r="K459" s="174">
        <v>3.3069300000000005E-6</v>
      </c>
      <c r="L459" s="174">
        <v>6.6138600000000009E-6</v>
      </c>
    </row>
    <row r="460" spans="1:12" x14ac:dyDescent="0.25">
      <c r="A460" s="173">
        <v>34017</v>
      </c>
      <c r="B460" s="174">
        <v>2265002072</v>
      </c>
      <c r="C460" s="174" t="s">
        <v>127</v>
      </c>
      <c r="D460" s="174" t="s">
        <v>89</v>
      </c>
      <c r="E460" s="174" t="s">
        <v>115</v>
      </c>
      <c r="F460" s="176">
        <v>1.1710206566666666E-3</v>
      </c>
      <c r="G460" s="174">
        <v>1.0817335466666667E-3</v>
      </c>
      <c r="H460" s="174">
        <v>5.1588108000000001E-2</v>
      </c>
      <c r="I460" s="174">
        <v>3.4539046666666668E-5</v>
      </c>
      <c r="J460" s="174">
        <v>3.1232116666666665E-5</v>
      </c>
      <c r="K460" s="174">
        <v>2.2046200000000002E-6</v>
      </c>
      <c r="L460" s="174">
        <v>4.4092400000000003E-6</v>
      </c>
    </row>
    <row r="461" spans="1:12" x14ac:dyDescent="0.25">
      <c r="A461" s="173">
        <v>34017</v>
      </c>
      <c r="B461" s="174">
        <v>2265002078</v>
      </c>
      <c r="C461" s="174" t="s">
        <v>128</v>
      </c>
      <c r="D461" s="174" t="s">
        <v>89</v>
      </c>
      <c r="E461" s="174" t="s">
        <v>115</v>
      </c>
      <c r="F461" s="176">
        <v>8.825828733333333E-4</v>
      </c>
      <c r="G461" s="174">
        <v>2.6859620333333337E-4</v>
      </c>
      <c r="H461" s="174">
        <v>2.8662632056666665E-2</v>
      </c>
      <c r="I461" s="174">
        <v>1.3595156666666667E-5</v>
      </c>
      <c r="J461" s="174">
        <v>1.2492846666666667E-5</v>
      </c>
      <c r="K461" s="174">
        <v>1.1023100000000001E-6</v>
      </c>
      <c r="L461" s="174">
        <v>1.1023100000000001E-6</v>
      </c>
    </row>
    <row r="462" spans="1:12" x14ac:dyDescent="0.25">
      <c r="A462" s="173">
        <v>34017</v>
      </c>
      <c r="B462" s="174">
        <v>2265002081</v>
      </c>
      <c r="C462" s="174" t="s">
        <v>129</v>
      </c>
      <c r="D462" s="174" t="s">
        <v>89</v>
      </c>
      <c r="E462" s="174" t="s">
        <v>115</v>
      </c>
      <c r="F462" s="176">
        <v>2.3148510000000003E-4</v>
      </c>
      <c r="G462" s="174">
        <v>4.2916602666666663E-4</v>
      </c>
      <c r="H462" s="174">
        <v>5.7974157266666672E-3</v>
      </c>
      <c r="I462" s="174">
        <v>6.9812966666666665E-6</v>
      </c>
      <c r="J462" s="174">
        <v>6.6138600000000009E-6</v>
      </c>
      <c r="K462" s="174">
        <v>0</v>
      </c>
      <c r="L462" s="174">
        <v>1.1023100000000001E-6</v>
      </c>
    </row>
    <row r="463" spans="1:12" x14ac:dyDescent="0.25">
      <c r="A463" s="173">
        <v>34017</v>
      </c>
      <c r="B463" s="174">
        <v>2265003010</v>
      </c>
      <c r="C463" s="174" t="s">
        <v>130</v>
      </c>
      <c r="D463" s="174" t="s">
        <v>96</v>
      </c>
      <c r="E463" s="174" t="s">
        <v>115</v>
      </c>
      <c r="F463" s="176">
        <v>8.1387221666666659E-4</v>
      </c>
      <c r="G463" s="174">
        <v>1.1092912966666664E-3</v>
      </c>
      <c r="H463" s="174">
        <v>2.4378687960000003E-2</v>
      </c>
      <c r="I463" s="174">
        <v>1.3595156666666667E-5</v>
      </c>
      <c r="J463" s="174">
        <v>1.2492846666666667E-5</v>
      </c>
      <c r="K463" s="174">
        <v>1.1023100000000001E-6</v>
      </c>
      <c r="L463" s="174">
        <v>2.2046200000000002E-6</v>
      </c>
    </row>
    <row r="464" spans="1:12" x14ac:dyDescent="0.25">
      <c r="A464" s="173">
        <v>34017</v>
      </c>
      <c r="B464" s="174">
        <v>2265003020</v>
      </c>
      <c r="C464" s="174" t="s">
        <v>131</v>
      </c>
      <c r="D464" s="174" t="s">
        <v>96</v>
      </c>
      <c r="E464" s="174" t="s">
        <v>115</v>
      </c>
      <c r="F464" s="176">
        <v>4.2291960333333333E-4</v>
      </c>
      <c r="G464" s="174">
        <v>9.8326052E-4</v>
      </c>
      <c r="H464" s="174">
        <v>1.2455368126666666E-2</v>
      </c>
      <c r="I464" s="174">
        <v>4.115290666666666E-5</v>
      </c>
      <c r="J464" s="174">
        <v>3.7845976666666671E-5</v>
      </c>
      <c r="K464" s="174">
        <v>2.2046200000000002E-6</v>
      </c>
      <c r="L464" s="174">
        <v>5.5115500000000006E-6</v>
      </c>
    </row>
    <row r="465" spans="1:12" x14ac:dyDescent="0.25">
      <c r="A465" s="173">
        <v>34017</v>
      </c>
      <c r="B465" s="174">
        <v>2265003030</v>
      </c>
      <c r="C465" s="174" t="s">
        <v>95</v>
      </c>
      <c r="D465" s="174" t="s">
        <v>96</v>
      </c>
      <c r="E465" s="174" t="s">
        <v>115</v>
      </c>
      <c r="F465" s="176">
        <v>2.8660059999999996E-4</v>
      </c>
      <c r="G465" s="174">
        <v>1.9253681333333331E-4</v>
      </c>
      <c r="H465" s="174">
        <v>1.2370490256666667E-2</v>
      </c>
      <c r="I465" s="174">
        <v>1.2492846666666667E-5</v>
      </c>
      <c r="J465" s="174">
        <v>1.212541E-5</v>
      </c>
      <c r="K465" s="174">
        <v>1.1023100000000001E-6</v>
      </c>
      <c r="L465" s="174">
        <v>1.1023100000000001E-6</v>
      </c>
    </row>
    <row r="466" spans="1:12" x14ac:dyDescent="0.25">
      <c r="A466" s="173">
        <v>34017</v>
      </c>
      <c r="B466" s="174">
        <v>2265003040</v>
      </c>
      <c r="C466" s="174" t="s">
        <v>97</v>
      </c>
      <c r="D466" s="174" t="s">
        <v>96</v>
      </c>
      <c r="E466" s="174" t="s">
        <v>115</v>
      </c>
      <c r="F466" s="176">
        <v>1.1658765433333333E-3</v>
      </c>
      <c r="G466" s="174">
        <v>3.619251166666667E-4</v>
      </c>
      <c r="H466" s="174">
        <v>3.7534757810000006E-2</v>
      </c>
      <c r="I466" s="174">
        <v>4.3724963333333327E-5</v>
      </c>
      <c r="J466" s="174">
        <v>4.0050596666666668E-5</v>
      </c>
      <c r="K466" s="174">
        <v>1.1023100000000001E-6</v>
      </c>
      <c r="L466" s="174">
        <v>2.2046200000000002E-6</v>
      </c>
    </row>
    <row r="467" spans="1:12" x14ac:dyDescent="0.25">
      <c r="A467" s="173">
        <v>34017</v>
      </c>
      <c r="B467" s="174">
        <v>2265003050</v>
      </c>
      <c r="C467" s="174" t="s">
        <v>132</v>
      </c>
      <c r="D467" s="174" t="s">
        <v>96</v>
      </c>
      <c r="E467" s="174" t="s">
        <v>115</v>
      </c>
      <c r="F467" s="176">
        <v>4.7031893333333337E-5</v>
      </c>
      <c r="G467" s="174">
        <v>5.7320120000000002E-5</v>
      </c>
      <c r="H467" s="174">
        <v>1.6108423466666664E-3</v>
      </c>
      <c r="I467" s="174">
        <v>1.1023100000000001E-6</v>
      </c>
      <c r="J467" s="174">
        <v>1.1023100000000001E-6</v>
      </c>
      <c r="K467" s="174">
        <v>0</v>
      </c>
      <c r="L467" s="174">
        <v>0</v>
      </c>
    </row>
    <row r="468" spans="1:12" x14ac:dyDescent="0.25">
      <c r="A468" s="173">
        <v>34017</v>
      </c>
      <c r="B468" s="174">
        <v>2265003060</v>
      </c>
      <c r="C468" s="174" t="s">
        <v>133</v>
      </c>
      <c r="D468" s="174" t="s">
        <v>96</v>
      </c>
      <c r="E468" s="174" t="s">
        <v>115</v>
      </c>
      <c r="F468" s="176">
        <v>3.8948286666666662E-5</v>
      </c>
      <c r="G468" s="174">
        <v>1.3595156666666667E-5</v>
      </c>
      <c r="H468" s="174">
        <v>2.0164924266666668E-3</v>
      </c>
      <c r="I468" s="174">
        <v>1.1023100000000001E-6</v>
      </c>
      <c r="J468" s="174">
        <v>1.1023100000000001E-6</v>
      </c>
      <c r="K468" s="174">
        <v>0</v>
      </c>
      <c r="L468" s="174">
        <v>0</v>
      </c>
    </row>
    <row r="469" spans="1:12" x14ac:dyDescent="0.25">
      <c r="A469" s="173">
        <v>34017</v>
      </c>
      <c r="B469" s="174">
        <v>2265003070</v>
      </c>
      <c r="C469" s="174" t="s">
        <v>134</v>
      </c>
      <c r="D469" s="174" t="s">
        <v>96</v>
      </c>
      <c r="E469" s="174" t="s">
        <v>115</v>
      </c>
      <c r="F469" s="176">
        <v>2.2046200000000002E-5</v>
      </c>
      <c r="G469" s="174">
        <v>6.2831670000000001E-5</v>
      </c>
      <c r="H469" s="174">
        <v>6.9445530000000007E-4</v>
      </c>
      <c r="I469" s="174">
        <v>4.4092400000000003E-6</v>
      </c>
      <c r="J469" s="174">
        <v>3.6743666666666665E-6</v>
      </c>
      <c r="K469" s="174">
        <v>0</v>
      </c>
      <c r="L469" s="174">
        <v>3.6743666666666669E-7</v>
      </c>
    </row>
    <row r="470" spans="1:12" x14ac:dyDescent="0.25">
      <c r="A470" s="173">
        <v>34017</v>
      </c>
      <c r="B470" s="174">
        <v>2265004010</v>
      </c>
      <c r="C470" s="174" t="s">
        <v>135</v>
      </c>
      <c r="D470" s="174" t="s">
        <v>99</v>
      </c>
      <c r="E470" s="174" t="s">
        <v>115</v>
      </c>
      <c r="F470" s="176">
        <v>0.21963012338666665</v>
      </c>
      <c r="G470" s="174">
        <v>2.7611395753333334E-2</v>
      </c>
      <c r="H470" s="174">
        <v>2.5390865745666669</v>
      </c>
      <c r="I470" s="174">
        <v>3.8062764299999999E-3</v>
      </c>
      <c r="J470" s="174">
        <v>3.5016714333333337E-3</v>
      </c>
      <c r="K470" s="174">
        <v>9.1491729999999992E-5</v>
      </c>
      <c r="L470" s="174">
        <v>1.9951811E-4</v>
      </c>
    </row>
    <row r="471" spans="1:12" x14ac:dyDescent="0.25">
      <c r="A471" s="173">
        <v>34017</v>
      </c>
      <c r="B471" s="174">
        <v>2265004011</v>
      </c>
      <c r="C471" s="174" t="s">
        <v>135</v>
      </c>
      <c r="D471" s="174" t="s">
        <v>100</v>
      </c>
      <c r="E471" s="174" t="s">
        <v>115</v>
      </c>
      <c r="F471" s="176">
        <v>1.2597933553333334E-2</v>
      </c>
      <c r="G471" s="174">
        <v>2.186248166666667E-3</v>
      </c>
      <c r="H471" s="174">
        <v>0.20453692743000004</v>
      </c>
      <c r="I471" s="174">
        <v>3.321627466666667E-4</v>
      </c>
      <c r="J471" s="174">
        <v>3.0533987E-4</v>
      </c>
      <c r="K471" s="174">
        <v>7.7161700000000004E-6</v>
      </c>
      <c r="L471" s="174">
        <v>1.6534650000000003E-5</v>
      </c>
    </row>
    <row r="472" spans="1:12" x14ac:dyDescent="0.25">
      <c r="A472" s="173">
        <v>34017</v>
      </c>
      <c r="B472" s="174">
        <v>2265004015</v>
      </c>
      <c r="C472" s="174" t="s">
        <v>98</v>
      </c>
      <c r="D472" s="174" t="s">
        <v>99</v>
      </c>
      <c r="E472" s="174" t="s">
        <v>115</v>
      </c>
      <c r="F472" s="176">
        <v>1.9178356816666665E-2</v>
      </c>
      <c r="G472" s="174">
        <v>2.3133812533333332E-3</v>
      </c>
      <c r="H472" s="174">
        <v>0.21274546256333335</v>
      </c>
      <c r="I472" s="174">
        <v>3.1893502666666666E-4</v>
      </c>
      <c r="J472" s="174">
        <v>2.9321445999999998E-4</v>
      </c>
      <c r="K472" s="174">
        <v>7.7161700000000004E-6</v>
      </c>
      <c r="L472" s="174">
        <v>1.6902086666666667E-5</v>
      </c>
    </row>
    <row r="473" spans="1:12" x14ac:dyDescent="0.25">
      <c r="A473" s="173">
        <v>34017</v>
      </c>
      <c r="B473" s="174">
        <v>2265004016</v>
      </c>
      <c r="C473" s="174" t="s">
        <v>98</v>
      </c>
      <c r="D473" s="174" t="s">
        <v>100</v>
      </c>
      <c r="E473" s="174" t="s">
        <v>115</v>
      </c>
      <c r="F473" s="176">
        <v>7.61806441E-3</v>
      </c>
      <c r="G473" s="174">
        <v>1.1339095533333331E-3</v>
      </c>
      <c r="H473" s="174">
        <v>0.10575231447</v>
      </c>
      <c r="I473" s="174">
        <v>1.6167213333333335E-4</v>
      </c>
      <c r="J473" s="174">
        <v>1.4917928666666666E-4</v>
      </c>
      <c r="K473" s="174">
        <v>4.4092400000000003E-6</v>
      </c>
      <c r="L473" s="174">
        <v>8.8184800000000007E-6</v>
      </c>
    </row>
    <row r="474" spans="1:12" x14ac:dyDescent="0.25">
      <c r="A474" s="173">
        <v>34017</v>
      </c>
      <c r="B474" s="174">
        <v>2265004025</v>
      </c>
      <c r="C474" s="174" t="s">
        <v>102</v>
      </c>
      <c r="D474" s="174" t="s">
        <v>99</v>
      </c>
      <c r="E474" s="174" t="s">
        <v>115</v>
      </c>
      <c r="F474" s="176">
        <v>1.4172032233333333E-3</v>
      </c>
      <c r="G474" s="174">
        <v>1.4587235666666668E-4</v>
      </c>
      <c r="H474" s="174">
        <v>1.3629328276666667E-2</v>
      </c>
      <c r="I474" s="174">
        <v>2.094389E-5</v>
      </c>
      <c r="J474" s="174">
        <v>1.9106706666666671E-5</v>
      </c>
      <c r="K474" s="174">
        <v>0</v>
      </c>
      <c r="L474" s="174">
        <v>1.1023100000000001E-6</v>
      </c>
    </row>
    <row r="475" spans="1:12" x14ac:dyDescent="0.25">
      <c r="A475" s="173">
        <v>34017</v>
      </c>
      <c r="B475" s="174">
        <v>2265004026</v>
      </c>
      <c r="C475" s="174" t="s">
        <v>102</v>
      </c>
      <c r="D475" s="174" t="s">
        <v>100</v>
      </c>
      <c r="E475" s="174" t="s">
        <v>115</v>
      </c>
      <c r="F475" s="176">
        <v>3.3877660666666666E-4</v>
      </c>
      <c r="G475" s="174">
        <v>5.0338823333333339E-5</v>
      </c>
      <c r="H475" s="174">
        <v>5.917934953333333E-3</v>
      </c>
      <c r="I475" s="174">
        <v>5.5115500000000006E-6</v>
      </c>
      <c r="J475" s="174">
        <v>5.5115500000000006E-6</v>
      </c>
      <c r="K475" s="174">
        <v>0</v>
      </c>
      <c r="L475" s="174">
        <v>0</v>
      </c>
    </row>
    <row r="476" spans="1:12" x14ac:dyDescent="0.25">
      <c r="A476" s="173">
        <v>34017</v>
      </c>
      <c r="B476" s="174">
        <v>2265004030</v>
      </c>
      <c r="C476" s="174" t="s">
        <v>103</v>
      </c>
      <c r="D476" s="174" t="s">
        <v>99</v>
      </c>
      <c r="E476" s="174" t="s">
        <v>115</v>
      </c>
      <c r="F476" s="176">
        <v>1.7997047933333333E-3</v>
      </c>
      <c r="G476" s="174">
        <v>2.7814955666666664E-4</v>
      </c>
      <c r="H476" s="174">
        <v>2.5996144166666669E-2</v>
      </c>
      <c r="I476" s="174">
        <v>4.0050596666666668E-5</v>
      </c>
      <c r="J476" s="174">
        <v>3.6743666666666665E-5</v>
      </c>
      <c r="K476" s="174">
        <v>1.1023100000000001E-6</v>
      </c>
      <c r="L476" s="174">
        <v>2.2046200000000002E-6</v>
      </c>
    </row>
    <row r="477" spans="1:12" x14ac:dyDescent="0.25">
      <c r="A477" s="173">
        <v>34017</v>
      </c>
      <c r="B477" s="174">
        <v>2265004031</v>
      </c>
      <c r="C477" s="174" t="s">
        <v>103</v>
      </c>
      <c r="D477" s="174" t="s">
        <v>100</v>
      </c>
      <c r="E477" s="174" t="s">
        <v>115</v>
      </c>
      <c r="F477" s="176">
        <v>7.9278135200000002E-3</v>
      </c>
      <c r="G477" s="174">
        <v>2.2556936966666667E-3</v>
      </c>
      <c r="H477" s="174">
        <v>0.25498120508666666</v>
      </c>
      <c r="I477" s="174">
        <v>1.3925849666666666E-4</v>
      </c>
      <c r="J477" s="174">
        <v>1.282353966666667E-4</v>
      </c>
      <c r="K477" s="174">
        <v>7.7161700000000004E-6</v>
      </c>
      <c r="L477" s="174">
        <v>1.5799776666666668E-5</v>
      </c>
    </row>
    <row r="478" spans="1:12" x14ac:dyDescent="0.25">
      <c r="A478" s="173">
        <v>34017</v>
      </c>
      <c r="B478" s="174">
        <v>2265004035</v>
      </c>
      <c r="C478" s="174" t="s">
        <v>104</v>
      </c>
      <c r="D478" s="174" t="s">
        <v>99</v>
      </c>
      <c r="E478" s="174" t="s">
        <v>115</v>
      </c>
      <c r="F478" s="176">
        <v>8.0593558466666663E-3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</row>
    <row r="479" spans="1:12" x14ac:dyDescent="0.25">
      <c r="A479" s="173">
        <v>34017</v>
      </c>
      <c r="B479" s="174">
        <v>2265004036</v>
      </c>
      <c r="C479" s="174" t="s">
        <v>104</v>
      </c>
      <c r="D479" s="174" t="s">
        <v>100</v>
      </c>
      <c r="E479" s="174" t="s">
        <v>115</v>
      </c>
      <c r="F479" s="176">
        <v>8.5245306666666671E-5</v>
      </c>
      <c r="G479" s="174">
        <v>0</v>
      </c>
      <c r="H479" s="174">
        <v>0</v>
      </c>
      <c r="I479" s="174">
        <v>0</v>
      </c>
      <c r="J479" s="174">
        <v>0</v>
      </c>
      <c r="K479" s="174">
        <v>0</v>
      </c>
      <c r="L479" s="174">
        <v>0</v>
      </c>
    </row>
    <row r="480" spans="1:12" x14ac:dyDescent="0.25">
      <c r="A480" s="173">
        <v>34017</v>
      </c>
      <c r="B480" s="174">
        <v>2265004040</v>
      </c>
      <c r="C480" s="174" t="s">
        <v>136</v>
      </c>
      <c r="D480" s="174" t="s">
        <v>99</v>
      </c>
      <c r="E480" s="174" t="s">
        <v>115</v>
      </c>
      <c r="F480" s="176">
        <v>2.756436386E-2</v>
      </c>
      <c r="G480" s="174">
        <v>5.6078184066666661E-3</v>
      </c>
      <c r="H480" s="174">
        <v>0.76710891953666671</v>
      </c>
      <c r="I480" s="174">
        <v>3.1746528000000003E-4</v>
      </c>
      <c r="J480" s="174">
        <v>2.9211215000000002E-4</v>
      </c>
      <c r="K480" s="174">
        <v>1.8004396666666665E-5</v>
      </c>
      <c r="L480" s="174">
        <v>3.8948286666666662E-5</v>
      </c>
    </row>
    <row r="481" spans="1:12" x14ac:dyDescent="0.25">
      <c r="A481" s="173">
        <v>34017</v>
      </c>
      <c r="B481" s="174">
        <v>2265004041</v>
      </c>
      <c r="C481" s="174" t="s">
        <v>136</v>
      </c>
      <c r="D481" s="174" t="s">
        <v>100</v>
      </c>
      <c r="E481" s="174" t="s">
        <v>115</v>
      </c>
      <c r="F481" s="176">
        <v>7.4883592666666679E-4</v>
      </c>
      <c r="G481" s="174">
        <v>2.3699664999999998E-4</v>
      </c>
      <c r="H481" s="174">
        <v>3.5597999140000003E-2</v>
      </c>
      <c r="I481" s="174">
        <v>1.5432340000000001E-5</v>
      </c>
      <c r="J481" s="174">
        <v>1.433003E-5</v>
      </c>
      <c r="K481" s="174">
        <v>1.1023100000000001E-6</v>
      </c>
      <c r="L481" s="174">
        <v>2.2046200000000002E-6</v>
      </c>
    </row>
    <row r="482" spans="1:12" x14ac:dyDescent="0.25">
      <c r="A482" s="173">
        <v>34017</v>
      </c>
      <c r="B482" s="174">
        <v>2265004046</v>
      </c>
      <c r="C482" s="174" t="s">
        <v>137</v>
      </c>
      <c r="D482" s="174" t="s">
        <v>100</v>
      </c>
      <c r="E482" s="174" t="s">
        <v>115</v>
      </c>
      <c r="F482" s="176">
        <v>1.0560129799999998E-3</v>
      </c>
      <c r="G482" s="174">
        <v>3.6412973666666667E-4</v>
      </c>
      <c r="H482" s="174">
        <v>4.2026671059999993E-2</v>
      </c>
      <c r="I482" s="174">
        <v>1.6534650000000003E-5</v>
      </c>
      <c r="J482" s="174">
        <v>1.5432340000000001E-5</v>
      </c>
      <c r="K482" s="174">
        <v>1.1023100000000001E-6</v>
      </c>
      <c r="L482" s="174">
        <v>2.2046200000000002E-6</v>
      </c>
    </row>
    <row r="483" spans="1:12" x14ac:dyDescent="0.25">
      <c r="A483" s="173">
        <v>34017</v>
      </c>
      <c r="B483" s="174">
        <v>2265004051</v>
      </c>
      <c r="C483" s="174" t="s">
        <v>138</v>
      </c>
      <c r="D483" s="174" t="s">
        <v>100</v>
      </c>
      <c r="E483" s="174" t="s">
        <v>115</v>
      </c>
      <c r="F483" s="176">
        <v>8.8368518333333326E-4</v>
      </c>
      <c r="G483" s="174">
        <v>1.3227720000000002E-4</v>
      </c>
      <c r="H483" s="174">
        <v>1.2250338466666668E-2</v>
      </c>
      <c r="I483" s="174">
        <v>1.873927E-5</v>
      </c>
      <c r="J483" s="174">
        <v>1.6902086666666667E-5</v>
      </c>
      <c r="K483" s="174">
        <v>0</v>
      </c>
      <c r="L483" s="174">
        <v>1.1023100000000001E-6</v>
      </c>
    </row>
    <row r="484" spans="1:12" x14ac:dyDescent="0.25">
      <c r="A484" s="173">
        <v>34017</v>
      </c>
      <c r="B484" s="174">
        <v>2265004055</v>
      </c>
      <c r="C484" s="174" t="s">
        <v>139</v>
      </c>
      <c r="D484" s="174" t="s">
        <v>99</v>
      </c>
      <c r="E484" s="174" t="s">
        <v>115</v>
      </c>
      <c r="F484" s="176">
        <v>0.29704719187</v>
      </c>
      <c r="G484" s="174">
        <v>7.4996028286666669E-2</v>
      </c>
      <c r="H484" s="174">
        <v>10.278754149399999</v>
      </c>
      <c r="I484" s="174">
        <v>4.2464655566666664E-3</v>
      </c>
      <c r="J484" s="174">
        <v>3.9065866400000001E-3</v>
      </c>
      <c r="K484" s="174">
        <v>2.4177332666666665E-4</v>
      </c>
      <c r="L484" s="174">
        <v>5.258018700000001E-4</v>
      </c>
    </row>
    <row r="485" spans="1:12" x14ac:dyDescent="0.25">
      <c r="A485" s="173">
        <v>34017</v>
      </c>
      <c r="B485" s="174">
        <v>2265004056</v>
      </c>
      <c r="C485" s="174" t="s">
        <v>139</v>
      </c>
      <c r="D485" s="174" t="s">
        <v>100</v>
      </c>
      <c r="E485" s="174" t="s">
        <v>115</v>
      </c>
      <c r="F485" s="176">
        <v>9.7425832166666646E-3</v>
      </c>
      <c r="G485" s="174">
        <v>3.2183777633333333E-3</v>
      </c>
      <c r="H485" s="174">
        <v>0.48406326928666665</v>
      </c>
      <c r="I485" s="174">
        <v>2.1054120999999999E-4</v>
      </c>
      <c r="J485" s="174">
        <v>1.9400655999999997E-4</v>
      </c>
      <c r="K485" s="174">
        <v>1.1390536666666669E-5</v>
      </c>
      <c r="L485" s="174">
        <v>2.4618256666666667E-5</v>
      </c>
    </row>
    <row r="486" spans="1:12" x14ac:dyDescent="0.25">
      <c r="A486" s="173">
        <v>34017</v>
      </c>
      <c r="B486" s="174">
        <v>2265004066</v>
      </c>
      <c r="C486" s="174" t="s">
        <v>140</v>
      </c>
      <c r="D486" s="174" t="s">
        <v>100</v>
      </c>
      <c r="E486" s="174" t="s">
        <v>115</v>
      </c>
      <c r="F486" s="176">
        <v>1.01522751E-3</v>
      </c>
      <c r="G486" s="174">
        <v>5.4049933666666661E-4</v>
      </c>
      <c r="H486" s="174">
        <v>5.0015846503333329E-2</v>
      </c>
      <c r="I486" s="174">
        <v>3.4539046666666668E-5</v>
      </c>
      <c r="J486" s="174">
        <v>3.2334426666666671E-5</v>
      </c>
      <c r="K486" s="174">
        <v>2.2046200000000002E-6</v>
      </c>
      <c r="L486" s="174">
        <v>4.4092400000000003E-6</v>
      </c>
    </row>
    <row r="487" spans="1:12" x14ac:dyDescent="0.25">
      <c r="A487" s="173">
        <v>34017</v>
      </c>
      <c r="B487" s="174">
        <v>2265004071</v>
      </c>
      <c r="C487" s="174" t="s">
        <v>105</v>
      </c>
      <c r="D487" s="174" t="s">
        <v>100</v>
      </c>
      <c r="E487" s="174" t="s">
        <v>115</v>
      </c>
      <c r="F487" s="176">
        <v>2.8278293303333337E-2</v>
      </c>
      <c r="G487" s="174">
        <v>1.0324970333333332E-2</v>
      </c>
      <c r="H487" s="174">
        <v>1.3434329637666667</v>
      </c>
      <c r="I487" s="174">
        <v>8.4142996666666673E-4</v>
      </c>
      <c r="J487" s="174">
        <v>7.7455649333333331E-4</v>
      </c>
      <c r="K487" s="174">
        <v>3.6743666666666665E-5</v>
      </c>
      <c r="L487" s="174">
        <v>8.0101193333333335E-5</v>
      </c>
    </row>
    <row r="488" spans="1:12" x14ac:dyDescent="0.25">
      <c r="A488" s="173">
        <v>34017</v>
      </c>
      <c r="B488" s="174">
        <v>2265004075</v>
      </c>
      <c r="C488" s="174" t="s">
        <v>141</v>
      </c>
      <c r="D488" s="174" t="s">
        <v>99</v>
      </c>
      <c r="E488" s="174" t="s">
        <v>115</v>
      </c>
      <c r="F488" s="176">
        <v>1.42859376E-2</v>
      </c>
      <c r="G488" s="174">
        <v>3.07213797E-3</v>
      </c>
      <c r="H488" s="174">
        <v>0.30805485953</v>
      </c>
      <c r="I488" s="174">
        <v>2.6308465333333336E-4</v>
      </c>
      <c r="J488" s="174">
        <v>2.4177332666666665E-4</v>
      </c>
      <c r="K488" s="174">
        <v>8.8184800000000007E-6</v>
      </c>
      <c r="L488" s="174">
        <v>1.873927E-5</v>
      </c>
    </row>
    <row r="489" spans="1:12" x14ac:dyDescent="0.25">
      <c r="A489" s="173">
        <v>34017</v>
      </c>
      <c r="B489" s="174">
        <v>2265004076</v>
      </c>
      <c r="C489" s="174" t="s">
        <v>141</v>
      </c>
      <c r="D489" s="174" t="s">
        <v>100</v>
      </c>
      <c r="E489" s="174" t="s">
        <v>115</v>
      </c>
      <c r="F489" s="176">
        <v>1.6306839266666668E-3</v>
      </c>
      <c r="G489" s="174">
        <v>4.0969188333333335E-4</v>
      </c>
      <c r="H489" s="174">
        <v>4.0570886986666665E-2</v>
      </c>
      <c r="I489" s="174">
        <v>3.4539046666666668E-5</v>
      </c>
      <c r="J489" s="174">
        <v>3.2334426666666671E-5</v>
      </c>
      <c r="K489" s="174">
        <v>1.1023100000000001E-6</v>
      </c>
      <c r="L489" s="174">
        <v>2.2046200000000002E-6</v>
      </c>
    </row>
    <row r="490" spans="1:12" x14ac:dyDescent="0.25">
      <c r="A490" s="173">
        <v>34017</v>
      </c>
      <c r="B490" s="174">
        <v>2265005010</v>
      </c>
      <c r="C490" s="174" t="s">
        <v>142</v>
      </c>
      <c r="D490" s="174" t="s">
        <v>107</v>
      </c>
      <c r="E490" s="174" t="s">
        <v>115</v>
      </c>
      <c r="F490" s="176">
        <v>0</v>
      </c>
      <c r="G490" s="174">
        <v>0</v>
      </c>
      <c r="H490" s="174">
        <v>0</v>
      </c>
      <c r="I490" s="174">
        <v>0</v>
      </c>
      <c r="J490" s="174">
        <v>0</v>
      </c>
      <c r="K490" s="174">
        <v>0</v>
      </c>
      <c r="L490" s="174">
        <v>0</v>
      </c>
    </row>
    <row r="491" spans="1:12" x14ac:dyDescent="0.25">
      <c r="A491" s="173">
        <v>34017</v>
      </c>
      <c r="B491" s="174">
        <v>2265005015</v>
      </c>
      <c r="C491" s="174" t="s">
        <v>143</v>
      </c>
      <c r="D491" s="174" t="s">
        <v>107</v>
      </c>
      <c r="E491" s="174" t="s">
        <v>115</v>
      </c>
      <c r="F491" s="176">
        <v>0</v>
      </c>
      <c r="G491" s="174">
        <v>0</v>
      </c>
      <c r="H491" s="174">
        <v>0</v>
      </c>
      <c r="I491" s="174">
        <v>0</v>
      </c>
      <c r="J491" s="174">
        <v>0</v>
      </c>
      <c r="K491" s="174">
        <v>0</v>
      </c>
      <c r="L491" s="174">
        <v>0</v>
      </c>
    </row>
    <row r="492" spans="1:12" x14ac:dyDescent="0.25">
      <c r="A492" s="173">
        <v>34017</v>
      </c>
      <c r="B492" s="174">
        <v>2265005025</v>
      </c>
      <c r="C492" s="174" t="s">
        <v>144</v>
      </c>
      <c r="D492" s="174" t="s">
        <v>107</v>
      </c>
      <c r="E492" s="174" t="s">
        <v>115</v>
      </c>
      <c r="F492" s="176">
        <v>0</v>
      </c>
      <c r="G492" s="174">
        <v>0</v>
      </c>
      <c r="H492" s="174">
        <v>0</v>
      </c>
      <c r="I492" s="174">
        <v>0</v>
      </c>
      <c r="J492" s="174">
        <v>0</v>
      </c>
      <c r="K492" s="174">
        <v>0</v>
      </c>
      <c r="L492" s="174">
        <v>0</v>
      </c>
    </row>
    <row r="493" spans="1:12" x14ac:dyDescent="0.25">
      <c r="A493" s="173">
        <v>34017</v>
      </c>
      <c r="B493" s="174">
        <v>2265005030</v>
      </c>
      <c r="C493" s="174" t="s">
        <v>145</v>
      </c>
      <c r="D493" s="174" t="s">
        <v>107</v>
      </c>
      <c r="E493" s="174" t="s">
        <v>115</v>
      </c>
      <c r="F493" s="176">
        <v>0</v>
      </c>
      <c r="G493" s="174">
        <v>0</v>
      </c>
      <c r="H493" s="174">
        <v>0</v>
      </c>
      <c r="I493" s="174">
        <v>0</v>
      </c>
      <c r="J493" s="174">
        <v>0</v>
      </c>
      <c r="K493" s="174">
        <v>0</v>
      </c>
      <c r="L493" s="174">
        <v>0</v>
      </c>
    </row>
    <row r="494" spans="1:12" x14ac:dyDescent="0.25">
      <c r="A494" s="173">
        <v>34017</v>
      </c>
      <c r="B494" s="174">
        <v>2265005035</v>
      </c>
      <c r="C494" s="174" t="s">
        <v>106</v>
      </c>
      <c r="D494" s="174" t="s">
        <v>107</v>
      </c>
      <c r="E494" s="174" t="s">
        <v>115</v>
      </c>
      <c r="F494" s="176">
        <v>0</v>
      </c>
      <c r="G494" s="174">
        <v>0</v>
      </c>
      <c r="H494" s="174">
        <v>0</v>
      </c>
      <c r="I494" s="174">
        <v>0</v>
      </c>
      <c r="J494" s="174">
        <v>0</v>
      </c>
      <c r="K494" s="174">
        <v>0</v>
      </c>
      <c r="L494" s="174">
        <v>0</v>
      </c>
    </row>
    <row r="495" spans="1:12" x14ac:dyDescent="0.25">
      <c r="A495" s="173">
        <v>34017</v>
      </c>
      <c r="B495" s="174">
        <v>2265005040</v>
      </c>
      <c r="C495" s="174" t="s">
        <v>146</v>
      </c>
      <c r="D495" s="174" t="s">
        <v>107</v>
      </c>
      <c r="E495" s="174" t="s">
        <v>115</v>
      </c>
      <c r="F495" s="176">
        <v>0</v>
      </c>
      <c r="G495" s="174">
        <v>0</v>
      </c>
      <c r="H495" s="174">
        <v>0</v>
      </c>
      <c r="I495" s="174">
        <v>0</v>
      </c>
      <c r="J495" s="174">
        <v>0</v>
      </c>
      <c r="K495" s="174">
        <v>0</v>
      </c>
      <c r="L495" s="174">
        <v>0</v>
      </c>
    </row>
    <row r="496" spans="1:12" x14ac:dyDescent="0.25">
      <c r="A496" s="173">
        <v>34017</v>
      </c>
      <c r="B496" s="174">
        <v>2265005045</v>
      </c>
      <c r="C496" s="174" t="s">
        <v>147</v>
      </c>
      <c r="D496" s="174" t="s">
        <v>107</v>
      </c>
      <c r="E496" s="174" t="s">
        <v>115</v>
      </c>
      <c r="F496" s="176">
        <v>0</v>
      </c>
      <c r="G496" s="174">
        <v>0</v>
      </c>
      <c r="H496" s="174">
        <v>0</v>
      </c>
      <c r="I496" s="174">
        <v>0</v>
      </c>
      <c r="J496" s="174">
        <v>0</v>
      </c>
      <c r="K496" s="174">
        <v>0</v>
      </c>
      <c r="L496" s="174">
        <v>0</v>
      </c>
    </row>
    <row r="497" spans="1:12" x14ac:dyDescent="0.25">
      <c r="A497" s="173">
        <v>34017</v>
      </c>
      <c r="B497" s="174">
        <v>2265005055</v>
      </c>
      <c r="C497" s="174" t="s">
        <v>148</v>
      </c>
      <c r="D497" s="174" t="s">
        <v>107</v>
      </c>
      <c r="E497" s="174" t="s">
        <v>115</v>
      </c>
      <c r="F497" s="176">
        <v>0</v>
      </c>
      <c r="G497" s="174">
        <v>0</v>
      </c>
      <c r="H497" s="174">
        <v>0</v>
      </c>
      <c r="I497" s="174">
        <v>0</v>
      </c>
      <c r="J497" s="174">
        <v>0</v>
      </c>
      <c r="K497" s="174">
        <v>0</v>
      </c>
      <c r="L497" s="174">
        <v>0</v>
      </c>
    </row>
    <row r="498" spans="1:12" x14ac:dyDescent="0.25">
      <c r="A498" s="173">
        <v>34017</v>
      </c>
      <c r="B498" s="174">
        <v>2265005060</v>
      </c>
      <c r="C498" s="174" t="s">
        <v>149</v>
      </c>
      <c r="D498" s="174" t="s">
        <v>107</v>
      </c>
      <c r="E498" s="174" t="s">
        <v>115</v>
      </c>
      <c r="F498" s="176">
        <v>0</v>
      </c>
      <c r="G498" s="174">
        <v>0</v>
      </c>
      <c r="H498" s="174">
        <v>0</v>
      </c>
      <c r="I498" s="174">
        <v>0</v>
      </c>
      <c r="J498" s="174">
        <v>0</v>
      </c>
      <c r="K498" s="174">
        <v>0</v>
      </c>
      <c r="L498" s="174">
        <v>0</v>
      </c>
    </row>
    <row r="499" spans="1:12" x14ac:dyDescent="0.25">
      <c r="A499" s="173">
        <v>34017</v>
      </c>
      <c r="B499" s="174">
        <v>2265006005</v>
      </c>
      <c r="C499" s="174" t="s">
        <v>108</v>
      </c>
      <c r="D499" s="174" t="s">
        <v>109</v>
      </c>
      <c r="E499" s="174" t="s">
        <v>115</v>
      </c>
      <c r="F499" s="176">
        <v>0.24277789851333334</v>
      </c>
      <c r="G499" s="174">
        <v>7.1951080630000011E-2</v>
      </c>
      <c r="H499" s="174">
        <v>9.0937341557333315</v>
      </c>
      <c r="I499" s="174">
        <v>4.4423092999999999E-3</v>
      </c>
      <c r="J499" s="174">
        <v>4.0869980433333323E-3</v>
      </c>
      <c r="K499" s="174">
        <v>2.2046200000000002E-4</v>
      </c>
      <c r="L499" s="174">
        <v>4.7950485000000003E-4</v>
      </c>
    </row>
    <row r="500" spans="1:12" x14ac:dyDescent="0.25">
      <c r="A500" s="173">
        <v>34017</v>
      </c>
      <c r="B500" s="174">
        <v>2265006010</v>
      </c>
      <c r="C500" s="174" t="s">
        <v>110</v>
      </c>
      <c r="D500" s="174" t="s">
        <v>109</v>
      </c>
      <c r="E500" s="174" t="s">
        <v>115</v>
      </c>
      <c r="F500" s="176">
        <v>5.5765495463333335E-2</v>
      </c>
      <c r="G500" s="174">
        <v>1.8260132586666668E-2</v>
      </c>
      <c r="H500" s="174">
        <v>1.7808516179666667</v>
      </c>
      <c r="I500" s="174">
        <v>1.6126795299999999E-3</v>
      </c>
      <c r="J500" s="174">
        <v>1.4837092600000002E-3</v>
      </c>
      <c r="K500" s="174">
        <v>5.4748063333333341E-5</v>
      </c>
      <c r="L500" s="174">
        <v>1.1941691666666667E-4</v>
      </c>
    </row>
    <row r="501" spans="1:12" x14ac:dyDescent="0.25">
      <c r="A501" s="173">
        <v>34017</v>
      </c>
      <c r="B501" s="174">
        <v>2265006015</v>
      </c>
      <c r="C501" s="174" t="s">
        <v>111</v>
      </c>
      <c r="D501" s="174" t="s">
        <v>109</v>
      </c>
      <c r="E501" s="174" t="s">
        <v>115</v>
      </c>
      <c r="F501" s="176">
        <v>2.3164677213333332E-2</v>
      </c>
      <c r="G501" s="174">
        <v>9.1877538500000008E-3</v>
      </c>
      <c r="H501" s="174">
        <v>0.85080952245666663</v>
      </c>
      <c r="I501" s="174">
        <v>7.5912415333333335E-4</v>
      </c>
      <c r="J501" s="174">
        <v>6.9886454000000001E-4</v>
      </c>
      <c r="K501" s="174">
        <v>2.9027496666666665E-5</v>
      </c>
      <c r="L501" s="174">
        <v>6.3566543333333329E-5</v>
      </c>
    </row>
    <row r="502" spans="1:12" x14ac:dyDescent="0.25">
      <c r="A502" s="173">
        <v>34017</v>
      </c>
      <c r="B502" s="174">
        <v>2265006025</v>
      </c>
      <c r="C502" s="174" t="s">
        <v>150</v>
      </c>
      <c r="D502" s="174" t="s">
        <v>109</v>
      </c>
      <c r="E502" s="174" t="s">
        <v>115</v>
      </c>
      <c r="F502" s="176">
        <v>5.3065203400000004E-2</v>
      </c>
      <c r="G502" s="174">
        <v>1.8870077453333332E-2</v>
      </c>
      <c r="H502" s="174">
        <v>2.3373234265333336</v>
      </c>
      <c r="I502" s="174">
        <v>1.2316477066666666E-3</v>
      </c>
      <c r="J502" s="174">
        <v>1.1335421166666667E-3</v>
      </c>
      <c r="K502" s="174">
        <v>6.2464233333333331E-5</v>
      </c>
      <c r="L502" s="174">
        <v>1.3595156666666665E-4</v>
      </c>
    </row>
    <row r="503" spans="1:12" x14ac:dyDescent="0.25">
      <c r="A503" s="173">
        <v>34017</v>
      </c>
      <c r="B503" s="174">
        <v>2265006030</v>
      </c>
      <c r="C503" s="174" t="s">
        <v>151</v>
      </c>
      <c r="D503" s="174" t="s">
        <v>109</v>
      </c>
      <c r="E503" s="174" t="s">
        <v>115</v>
      </c>
      <c r="F503" s="176">
        <v>0.10682375978999999</v>
      </c>
      <c r="G503" s="174">
        <v>2.8814383400000001E-2</v>
      </c>
      <c r="H503" s="174">
        <v>3.5925532184666662</v>
      </c>
      <c r="I503" s="174">
        <v>2.7660632266666668E-3</v>
      </c>
      <c r="J503" s="174">
        <v>2.5444989166666671E-3</v>
      </c>
      <c r="K503" s="174">
        <v>9.9207900000000009E-5</v>
      </c>
      <c r="L503" s="174">
        <v>2.1531788666666666E-4</v>
      </c>
    </row>
    <row r="504" spans="1:12" x14ac:dyDescent="0.25">
      <c r="A504" s="173">
        <v>34017</v>
      </c>
      <c r="B504" s="174">
        <v>2265006035</v>
      </c>
      <c r="C504" s="174" t="s">
        <v>112</v>
      </c>
      <c r="D504" s="174" t="s">
        <v>109</v>
      </c>
      <c r="E504" s="174" t="s">
        <v>115</v>
      </c>
      <c r="F504" s="176">
        <v>3.787904596666667E-3</v>
      </c>
      <c r="G504" s="174">
        <v>1.3411438333333333E-3</v>
      </c>
      <c r="H504" s="174">
        <v>0.18316166678333332</v>
      </c>
      <c r="I504" s="174">
        <v>1.0949612666666668E-4</v>
      </c>
      <c r="J504" s="174">
        <v>1.0141251999999999E-4</v>
      </c>
      <c r="K504" s="174">
        <v>4.4092400000000003E-6</v>
      </c>
      <c r="L504" s="174">
        <v>9.9207900000000009E-6</v>
      </c>
    </row>
    <row r="505" spans="1:12" x14ac:dyDescent="0.25">
      <c r="A505" s="173">
        <v>34017</v>
      </c>
      <c r="B505" s="174">
        <v>2265007010</v>
      </c>
      <c r="C505" s="174" t="s">
        <v>152</v>
      </c>
      <c r="D505" s="174" t="s">
        <v>114</v>
      </c>
      <c r="E505" s="174" t="s">
        <v>115</v>
      </c>
      <c r="F505" s="176">
        <v>0</v>
      </c>
      <c r="G505" s="174">
        <v>0</v>
      </c>
      <c r="H505" s="174">
        <v>0</v>
      </c>
      <c r="I505" s="174">
        <v>0</v>
      </c>
      <c r="J505" s="174">
        <v>0</v>
      </c>
      <c r="K505" s="174">
        <v>0</v>
      </c>
      <c r="L505" s="174">
        <v>0</v>
      </c>
    </row>
    <row r="506" spans="1:12" x14ac:dyDescent="0.25">
      <c r="A506" s="173">
        <v>34017</v>
      </c>
      <c r="B506" s="174">
        <v>2265007015</v>
      </c>
      <c r="C506" s="174" t="s">
        <v>153</v>
      </c>
      <c r="D506" s="174" t="s">
        <v>114</v>
      </c>
      <c r="E506" s="174" t="s">
        <v>115</v>
      </c>
      <c r="F506" s="176">
        <v>0</v>
      </c>
      <c r="G506" s="174">
        <v>0</v>
      </c>
      <c r="H506" s="174">
        <v>0</v>
      </c>
      <c r="I506" s="174">
        <v>0</v>
      </c>
      <c r="J506" s="174">
        <v>0</v>
      </c>
      <c r="K506" s="174">
        <v>0</v>
      </c>
      <c r="L506" s="174">
        <v>0</v>
      </c>
    </row>
    <row r="507" spans="1:12" x14ac:dyDescent="0.25">
      <c r="A507" s="173">
        <v>34017</v>
      </c>
      <c r="B507" s="174">
        <v>2265010010</v>
      </c>
      <c r="C507" s="174" t="s">
        <v>154</v>
      </c>
      <c r="D507" s="174" t="s">
        <v>96</v>
      </c>
      <c r="E507" s="174" t="s">
        <v>115</v>
      </c>
      <c r="F507" s="176">
        <v>0</v>
      </c>
      <c r="G507" s="174">
        <v>0</v>
      </c>
      <c r="H507" s="174">
        <v>0</v>
      </c>
      <c r="I507" s="174">
        <v>0</v>
      </c>
      <c r="J507" s="174">
        <v>0</v>
      </c>
      <c r="K507" s="174">
        <v>0</v>
      </c>
      <c r="L507" s="174">
        <v>0</v>
      </c>
    </row>
    <row r="508" spans="1:12" x14ac:dyDescent="0.25">
      <c r="A508" s="173">
        <v>34017</v>
      </c>
      <c r="B508" s="174">
        <v>2267001060</v>
      </c>
      <c r="C508" s="174" t="s">
        <v>155</v>
      </c>
      <c r="D508" s="174" t="s">
        <v>83</v>
      </c>
      <c r="E508" s="174" t="s">
        <v>156</v>
      </c>
      <c r="F508" s="176">
        <v>1.5432340000000001E-5</v>
      </c>
      <c r="G508" s="174">
        <v>7.0180403333333334E-5</v>
      </c>
      <c r="H508" s="174">
        <v>3.4098122666666669E-4</v>
      </c>
      <c r="I508" s="174">
        <v>1.1023100000000001E-6</v>
      </c>
      <c r="J508" s="174">
        <v>1.1023100000000001E-6</v>
      </c>
      <c r="K508" s="174">
        <v>0</v>
      </c>
      <c r="L508" s="174">
        <v>0</v>
      </c>
    </row>
    <row r="509" spans="1:12" x14ac:dyDescent="0.25">
      <c r="A509" s="173">
        <v>34017</v>
      </c>
      <c r="B509" s="174">
        <v>2267002003</v>
      </c>
      <c r="C509" s="174" t="s">
        <v>117</v>
      </c>
      <c r="D509" s="174" t="s">
        <v>89</v>
      </c>
      <c r="E509" s="174" t="s">
        <v>156</v>
      </c>
      <c r="F509" s="176">
        <v>2.3515946666666668E-5</v>
      </c>
      <c r="G509" s="174">
        <v>1.3264463666666667E-4</v>
      </c>
      <c r="H509" s="174">
        <v>8.1570939999999999E-4</v>
      </c>
      <c r="I509" s="174">
        <v>4.4092400000000003E-6</v>
      </c>
      <c r="J509" s="174">
        <v>4.4092400000000003E-6</v>
      </c>
      <c r="K509" s="174">
        <v>0</v>
      </c>
      <c r="L509" s="174">
        <v>0</v>
      </c>
    </row>
    <row r="510" spans="1:12" x14ac:dyDescent="0.25">
      <c r="A510" s="173">
        <v>34017</v>
      </c>
      <c r="B510" s="174">
        <v>2267002015</v>
      </c>
      <c r="C510" s="174" t="s">
        <v>118</v>
      </c>
      <c r="D510" s="174" t="s">
        <v>89</v>
      </c>
      <c r="E510" s="174" t="s">
        <v>156</v>
      </c>
      <c r="F510" s="176">
        <v>1.9106706666666671E-5</v>
      </c>
      <c r="G510" s="174">
        <v>1.4477004666666664E-4</v>
      </c>
      <c r="H510" s="174">
        <v>8.2783481000000007E-4</v>
      </c>
      <c r="I510" s="174">
        <v>8.083606666666666E-6</v>
      </c>
      <c r="J510" s="174">
        <v>8.083606666666666E-6</v>
      </c>
      <c r="K510" s="174">
        <v>0</v>
      </c>
      <c r="L510" s="174">
        <v>0</v>
      </c>
    </row>
    <row r="511" spans="1:12" x14ac:dyDescent="0.25">
      <c r="A511" s="173">
        <v>34017</v>
      </c>
      <c r="B511" s="174">
        <v>2267002021</v>
      </c>
      <c r="C511" s="174" t="s">
        <v>91</v>
      </c>
      <c r="D511" s="174" t="s">
        <v>89</v>
      </c>
      <c r="E511" s="174" t="s">
        <v>156</v>
      </c>
      <c r="F511" s="176">
        <v>1.5432340000000001E-5</v>
      </c>
      <c r="G511" s="174">
        <v>7.348733333333333E-5</v>
      </c>
      <c r="H511" s="174">
        <v>4.2696140666666666E-4</v>
      </c>
      <c r="I511" s="174">
        <v>1.1023100000000001E-6</v>
      </c>
      <c r="J511" s="174">
        <v>1.1023100000000001E-6</v>
      </c>
      <c r="K511" s="174">
        <v>0</v>
      </c>
      <c r="L511" s="174">
        <v>0</v>
      </c>
    </row>
    <row r="512" spans="1:12" x14ac:dyDescent="0.25">
      <c r="A512" s="173">
        <v>34017</v>
      </c>
      <c r="B512" s="174">
        <v>2267002024</v>
      </c>
      <c r="C512" s="174" t="s">
        <v>119</v>
      </c>
      <c r="D512" s="174" t="s">
        <v>89</v>
      </c>
      <c r="E512" s="174" t="s">
        <v>156</v>
      </c>
      <c r="F512" s="176">
        <v>3.6743666666666665E-6</v>
      </c>
      <c r="G512" s="174">
        <v>2.2046200000000002E-5</v>
      </c>
      <c r="H512" s="174">
        <v>1.3484925666666666E-4</v>
      </c>
      <c r="I512" s="174">
        <v>1.1023100000000001E-6</v>
      </c>
      <c r="J512" s="174">
        <v>1.1023100000000001E-6</v>
      </c>
      <c r="K512" s="174">
        <v>0</v>
      </c>
      <c r="L512" s="174">
        <v>0</v>
      </c>
    </row>
    <row r="513" spans="1:12" x14ac:dyDescent="0.25">
      <c r="A513" s="173">
        <v>34017</v>
      </c>
      <c r="B513" s="174">
        <v>2267002030</v>
      </c>
      <c r="C513" s="174" t="s">
        <v>120</v>
      </c>
      <c r="D513" s="174" t="s">
        <v>89</v>
      </c>
      <c r="E513" s="174" t="s">
        <v>156</v>
      </c>
      <c r="F513" s="176">
        <v>7.4589643333333329E-5</v>
      </c>
      <c r="G513" s="174">
        <v>4.1593830666666664E-4</v>
      </c>
      <c r="H513" s="174">
        <v>2.5757310333333334E-3</v>
      </c>
      <c r="I513" s="174">
        <v>1.4697466666666668E-5</v>
      </c>
      <c r="J513" s="174">
        <v>1.4697466666666668E-5</v>
      </c>
      <c r="K513" s="174">
        <v>1.1023100000000001E-6</v>
      </c>
      <c r="L513" s="174">
        <v>0</v>
      </c>
    </row>
    <row r="514" spans="1:12" x14ac:dyDescent="0.25">
      <c r="A514" s="173">
        <v>34017</v>
      </c>
      <c r="B514" s="174">
        <v>2267002033</v>
      </c>
      <c r="C514" s="174" t="s">
        <v>121</v>
      </c>
      <c r="D514" s="174" t="s">
        <v>89</v>
      </c>
      <c r="E514" s="174" t="s">
        <v>156</v>
      </c>
      <c r="F514" s="176">
        <v>1.0361714E-4</v>
      </c>
      <c r="G514" s="174">
        <v>4.7619792000000005E-4</v>
      </c>
      <c r="H514" s="174">
        <v>2.3372646366666668E-3</v>
      </c>
      <c r="I514" s="174">
        <v>4.4092400000000003E-6</v>
      </c>
      <c r="J514" s="174">
        <v>4.4092400000000003E-6</v>
      </c>
      <c r="K514" s="174">
        <v>0</v>
      </c>
      <c r="L514" s="174">
        <v>0</v>
      </c>
    </row>
    <row r="515" spans="1:12" x14ac:dyDescent="0.25">
      <c r="A515" s="173">
        <v>34017</v>
      </c>
      <c r="B515" s="174">
        <v>2267002039</v>
      </c>
      <c r="C515" s="174" t="s">
        <v>93</v>
      </c>
      <c r="D515" s="174" t="s">
        <v>89</v>
      </c>
      <c r="E515" s="174" t="s">
        <v>156</v>
      </c>
      <c r="F515" s="176">
        <v>2.7925186666666666E-5</v>
      </c>
      <c r="G515" s="174">
        <v>2.2964791666666665E-4</v>
      </c>
      <c r="H515" s="174">
        <v>1.2261361566666667E-3</v>
      </c>
      <c r="I515" s="174">
        <v>1.433003E-5</v>
      </c>
      <c r="J515" s="174">
        <v>1.433003E-5</v>
      </c>
      <c r="K515" s="174">
        <v>1.1023100000000001E-6</v>
      </c>
      <c r="L515" s="174">
        <v>0</v>
      </c>
    </row>
    <row r="516" spans="1:12" x14ac:dyDescent="0.25">
      <c r="A516" s="173">
        <v>34017</v>
      </c>
      <c r="B516" s="174">
        <v>2267002045</v>
      </c>
      <c r="C516" s="174" t="s">
        <v>123</v>
      </c>
      <c r="D516" s="174" t="s">
        <v>89</v>
      </c>
      <c r="E516" s="174" t="s">
        <v>156</v>
      </c>
      <c r="F516" s="176">
        <v>6.2464233333333331E-5</v>
      </c>
      <c r="G516" s="174">
        <v>2.9284702333333331E-4</v>
      </c>
      <c r="H516" s="174">
        <v>1.72180822E-3</v>
      </c>
      <c r="I516" s="174">
        <v>5.5115500000000006E-6</v>
      </c>
      <c r="J516" s="174">
        <v>5.5115500000000006E-6</v>
      </c>
      <c r="K516" s="174">
        <v>0</v>
      </c>
      <c r="L516" s="174">
        <v>0</v>
      </c>
    </row>
    <row r="517" spans="1:12" x14ac:dyDescent="0.25">
      <c r="A517" s="173">
        <v>34017</v>
      </c>
      <c r="B517" s="174">
        <v>2267002054</v>
      </c>
      <c r="C517" s="174" t="s">
        <v>94</v>
      </c>
      <c r="D517" s="174" t="s">
        <v>89</v>
      </c>
      <c r="E517" s="174" t="s">
        <v>156</v>
      </c>
      <c r="F517" s="176">
        <v>8.8184800000000007E-6</v>
      </c>
      <c r="G517" s="174">
        <v>4.3357526666666677E-5</v>
      </c>
      <c r="H517" s="174">
        <v>2.6528927333333333E-4</v>
      </c>
      <c r="I517" s="174">
        <v>1.1023100000000001E-6</v>
      </c>
      <c r="J517" s="174">
        <v>1.1023100000000001E-6</v>
      </c>
      <c r="K517" s="174">
        <v>0</v>
      </c>
      <c r="L517" s="174">
        <v>0</v>
      </c>
    </row>
    <row r="518" spans="1:12" x14ac:dyDescent="0.25">
      <c r="A518" s="173">
        <v>34017</v>
      </c>
      <c r="B518" s="174">
        <v>2267002057</v>
      </c>
      <c r="C518" s="174" t="s">
        <v>124</v>
      </c>
      <c r="D518" s="174" t="s">
        <v>89</v>
      </c>
      <c r="E518" s="174" t="s">
        <v>156</v>
      </c>
      <c r="F518" s="176">
        <v>5.5850373333333332E-5</v>
      </c>
      <c r="G518" s="174">
        <v>2.9872600999999999E-4</v>
      </c>
      <c r="H518" s="174">
        <v>1.8823780433333333E-3</v>
      </c>
      <c r="I518" s="174">
        <v>9.185916666666668E-6</v>
      </c>
      <c r="J518" s="174">
        <v>9.185916666666668E-6</v>
      </c>
      <c r="K518" s="174">
        <v>0</v>
      </c>
      <c r="L518" s="174">
        <v>0</v>
      </c>
    </row>
    <row r="519" spans="1:12" x14ac:dyDescent="0.25">
      <c r="A519" s="173">
        <v>34017</v>
      </c>
      <c r="B519" s="174">
        <v>2267002060</v>
      </c>
      <c r="C519" s="174" t="s">
        <v>125</v>
      </c>
      <c r="D519" s="174" t="s">
        <v>89</v>
      </c>
      <c r="E519" s="174" t="s">
        <v>156</v>
      </c>
      <c r="F519" s="176">
        <v>6.6873473333333352E-5</v>
      </c>
      <c r="G519" s="174">
        <v>4.6039814333333337E-4</v>
      </c>
      <c r="H519" s="174">
        <v>2.7517331966666662E-3</v>
      </c>
      <c r="I519" s="174">
        <v>2.3515946666666668E-5</v>
      </c>
      <c r="J519" s="174">
        <v>2.3515946666666668E-5</v>
      </c>
      <c r="K519" s="174">
        <v>1.1023100000000001E-6</v>
      </c>
      <c r="L519" s="174">
        <v>0</v>
      </c>
    </row>
    <row r="520" spans="1:12" x14ac:dyDescent="0.25">
      <c r="A520" s="173">
        <v>34017</v>
      </c>
      <c r="B520" s="174">
        <v>2267002066</v>
      </c>
      <c r="C520" s="174" t="s">
        <v>126</v>
      </c>
      <c r="D520" s="174" t="s">
        <v>89</v>
      </c>
      <c r="E520" s="174" t="s">
        <v>156</v>
      </c>
      <c r="F520" s="176">
        <v>5.5115500000000006E-6</v>
      </c>
      <c r="G520" s="174">
        <v>4.3357526666666677E-5</v>
      </c>
      <c r="H520" s="174">
        <v>2.4875462333333337E-4</v>
      </c>
      <c r="I520" s="174">
        <v>2.2046200000000002E-6</v>
      </c>
      <c r="J520" s="174">
        <v>2.2046200000000002E-6</v>
      </c>
      <c r="K520" s="174">
        <v>0</v>
      </c>
      <c r="L520" s="174">
        <v>0</v>
      </c>
    </row>
    <row r="521" spans="1:12" x14ac:dyDescent="0.25">
      <c r="A521" s="173">
        <v>34017</v>
      </c>
      <c r="B521" s="174">
        <v>2267002072</v>
      </c>
      <c r="C521" s="174" t="s">
        <v>127</v>
      </c>
      <c r="D521" s="174" t="s">
        <v>89</v>
      </c>
      <c r="E521" s="174" t="s">
        <v>156</v>
      </c>
      <c r="F521" s="176">
        <v>2.0760171666666665E-4</v>
      </c>
      <c r="G521" s="174">
        <v>1.0008974800000002E-3</v>
      </c>
      <c r="H521" s="174">
        <v>5.6684454566666665E-3</v>
      </c>
      <c r="I521" s="174">
        <v>1.9106706666666671E-5</v>
      </c>
      <c r="J521" s="174">
        <v>1.9106706666666671E-5</v>
      </c>
      <c r="K521" s="174">
        <v>1.1023100000000001E-6</v>
      </c>
      <c r="L521" s="174">
        <v>0</v>
      </c>
    </row>
    <row r="522" spans="1:12" x14ac:dyDescent="0.25">
      <c r="A522" s="173">
        <v>34017</v>
      </c>
      <c r="B522" s="174">
        <v>2267002081</v>
      </c>
      <c r="C522" s="174" t="s">
        <v>129</v>
      </c>
      <c r="D522" s="174" t="s">
        <v>89</v>
      </c>
      <c r="E522" s="174" t="s">
        <v>156</v>
      </c>
      <c r="F522" s="176">
        <v>1.1023100000000001E-4</v>
      </c>
      <c r="G522" s="174">
        <v>5.1367646000000002E-4</v>
      </c>
      <c r="H522" s="174">
        <v>2.8744570433333334E-3</v>
      </c>
      <c r="I522" s="174">
        <v>7.7161700000000004E-6</v>
      </c>
      <c r="J522" s="174">
        <v>7.7161700000000004E-6</v>
      </c>
      <c r="K522" s="174">
        <v>0</v>
      </c>
      <c r="L522" s="174">
        <v>0</v>
      </c>
    </row>
    <row r="523" spans="1:12" x14ac:dyDescent="0.25">
      <c r="A523" s="173">
        <v>34017</v>
      </c>
      <c r="B523" s="174">
        <v>2267003010</v>
      </c>
      <c r="C523" s="174" t="s">
        <v>130</v>
      </c>
      <c r="D523" s="174" t="s">
        <v>96</v>
      </c>
      <c r="E523" s="174" t="s">
        <v>156</v>
      </c>
      <c r="F523" s="176">
        <v>6.9408786333333323E-4</v>
      </c>
      <c r="G523" s="174">
        <v>3.2756978833333333E-3</v>
      </c>
      <c r="H523" s="174">
        <v>1.7850808139999997E-2</v>
      </c>
      <c r="I523" s="174">
        <v>5.2543443333333337E-5</v>
      </c>
      <c r="J523" s="174">
        <v>5.2543443333333337E-5</v>
      </c>
      <c r="K523" s="174">
        <v>2.2046200000000002E-6</v>
      </c>
      <c r="L523" s="174">
        <v>0</v>
      </c>
    </row>
    <row r="524" spans="1:12" x14ac:dyDescent="0.25">
      <c r="A524" s="173">
        <v>34017</v>
      </c>
      <c r="B524" s="174">
        <v>2267003020</v>
      </c>
      <c r="C524" s="174" t="s">
        <v>131</v>
      </c>
      <c r="D524" s="174" t="s">
        <v>96</v>
      </c>
      <c r="E524" s="174" t="s">
        <v>156</v>
      </c>
      <c r="F524" s="176">
        <v>1.4396536036666666E-2</v>
      </c>
      <c r="G524" s="174">
        <v>9.8378595443333328E-2</v>
      </c>
      <c r="H524" s="174">
        <v>0.58710573834000002</v>
      </c>
      <c r="I524" s="174">
        <v>4.9787668333333328E-3</v>
      </c>
      <c r="J524" s="174">
        <v>4.9787668333333328E-3</v>
      </c>
      <c r="K524" s="174">
        <v>2.3515946666666666E-4</v>
      </c>
      <c r="L524" s="174">
        <v>0</v>
      </c>
    </row>
    <row r="525" spans="1:12" x14ac:dyDescent="0.25">
      <c r="A525" s="173">
        <v>34017</v>
      </c>
      <c r="B525" s="174">
        <v>2267003030</v>
      </c>
      <c r="C525" s="174" t="s">
        <v>95</v>
      </c>
      <c r="D525" s="174" t="s">
        <v>96</v>
      </c>
      <c r="E525" s="174" t="s">
        <v>156</v>
      </c>
      <c r="F525" s="176">
        <v>8.9287110000000009E-5</v>
      </c>
      <c r="G525" s="174">
        <v>6.7424628333333323E-4</v>
      </c>
      <c r="H525" s="174">
        <v>3.7783512433333336E-3</v>
      </c>
      <c r="I525" s="174">
        <v>3.8948286666666662E-5</v>
      </c>
      <c r="J525" s="174">
        <v>3.8948286666666662E-5</v>
      </c>
      <c r="K525" s="174">
        <v>2.2046200000000002E-6</v>
      </c>
      <c r="L525" s="174">
        <v>0</v>
      </c>
    </row>
    <row r="526" spans="1:12" x14ac:dyDescent="0.25">
      <c r="A526" s="173">
        <v>34017</v>
      </c>
      <c r="B526" s="174">
        <v>2267003040</v>
      </c>
      <c r="C526" s="174" t="s">
        <v>157</v>
      </c>
      <c r="D526" s="174" t="s">
        <v>96</v>
      </c>
      <c r="E526" s="174" t="s">
        <v>156</v>
      </c>
      <c r="F526" s="176">
        <v>2.9027496666666665E-5</v>
      </c>
      <c r="G526" s="174">
        <v>2.0980633666666665E-4</v>
      </c>
      <c r="H526" s="174">
        <v>1.2217269166666666E-3</v>
      </c>
      <c r="I526" s="174">
        <v>1.1390536666666669E-5</v>
      </c>
      <c r="J526" s="174">
        <v>1.1390536666666669E-5</v>
      </c>
      <c r="K526" s="174">
        <v>3.6743666666666669E-7</v>
      </c>
      <c r="L526" s="174">
        <v>0</v>
      </c>
    </row>
    <row r="527" spans="1:12" x14ac:dyDescent="0.25">
      <c r="A527" s="173">
        <v>34017</v>
      </c>
      <c r="B527" s="174">
        <v>2267003050</v>
      </c>
      <c r="C527" s="174" t="s">
        <v>158</v>
      </c>
      <c r="D527" s="174" t="s">
        <v>96</v>
      </c>
      <c r="E527" s="174" t="s">
        <v>156</v>
      </c>
      <c r="F527" s="176">
        <v>2.9762369999999999E-5</v>
      </c>
      <c r="G527" s="174">
        <v>1.4183055333333335E-4</v>
      </c>
      <c r="H527" s="174">
        <v>8.6715053333333335E-4</v>
      </c>
      <c r="I527" s="174">
        <v>3.3069300000000005E-6</v>
      </c>
      <c r="J527" s="174">
        <v>3.3069300000000005E-6</v>
      </c>
      <c r="K527" s="174">
        <v>0</v>
      </c>
      <c r="L527" s="174">
        <v>0</v>
      </c>
    </row>
    <row r="528" spans="1:12" x14ac:dyDescent="0.25">
      <c r="A528" s="173">
        <v>34017</v>
      </c>
      <c r="B528" s="174">
        <v>2267003070</v>
      </c>
      <c r="C528" s="174" t="s">
        <v>134</v>
      </c>
      <c r="D528" s="174" t="s">
        <v>96</v>
      </c>
      <c r="E528" s="174" t="s">
        <v>156</v>
      </c>
      <c r="F528" s="176">
        <v>4.482727333333334E-5</v>
      </c>
      <c r="G528" s="174">
        <v>3.7441796333333334E-4</v>
      </c>
      <c r="H528" s="174">
        <v>1.9404330366666665E-3</v>
      </c>
      <c r="I528" s="174">
        <v>2.3515946666666668E-5</v>
      </c>
      <c r="J528" s="174">
        <v>2.3515946666666668E-5</v>
      </c>
      <c r="K528" s="174">
        <v>1.1023100000000001E-6</v>
      </c>
      <c r="L528" s="174">
        <v>0</v>
      </c>
    </row>
    <row r="529" spans="1:12" x14ac:dyDescent="0.25">
      <c r="A529" s="173">
        <v>34017</v>
      </c>
      <c r="B529" s="174">
        <v>2267004066</v>
      </c>
      <c r="C529" s="174" t="s">
        <v>140</v>
      </c>
      <c r="D529" s="174" t="s">
        <v>100</v>
      </c>
      <c r="E529" s="174" t="s">
        <v>156</v>
      </c>
      <c r="F529" s="176">
        <v>2.7925186666666666E-5</v>
      </c>
      <c r="G529" s="174">
        <v>2.0172273E-4</v>
      </c>
      <c r="H529" s="174">
        <v>1.1904947999999999E-3</v>
      </c>
      <c r="I529" s="174">
        <v>1.1023100000000001E-5</v>
      </c>
      <c r="J529" s="174">
        <v>1.1023100000000001E-5</v>
      </c>
      <c r="K529" s="174">
        <v>0</v>
      </c>
      <c r="L529" s="174">
        <v>0</v>
      </c>
    </row>
    <row r="530" spans="1:12" x14ac:dyDescent="0.25">
      <c r="A530" s="173">
        <v>34017</v>
      </c>
      <c r="B530" s="174">
        <v>2267005055</v>
      </c>
      <c r="C530" s="174" t="s">
        <v>148</v>
      </c>
      <c r="D530" s="174" t="s">
        <v>107</v>
      </c>
      <c r="E530" s="174" t="s">
        <v>156</v>
      </c>
      <c r="F530" s="176">
        <v>0</v>
      </c>
      <c r="G530" s="174">
        <v>0</v>
      </c>
      <c r="H530" s="174">
        <v>0</v>
      </c>
      <c r="I530" s="174">
        <v>0</v>
      </c>
      <c r="J530" s="174">
        <v>0</v>
      </c>
      <c r="K530" s="174">
        <v>0</v>
      </c>
      <c r="L530" s="174">
        <v>0</v>
      </c>
    </row>
    <row r="531" spans="1:12" x14ac:dyDescent="0.25">
      <c r="A531" s="173">
        <v>34017</v>
      </c>
      <c r="B531" s="174">
        <v>2267006005</v>
      </c>
      <c r="C531" s="174" t="s">
        <v>108</v>
      </c>
      <c r="D531" s="174" t="s">
        <v>109</v>
      </c>
      <c r="E531" s="174" t="s">
        <v>156</v>
      </c>
      <c r="F531" s="176">
        <v>6.3019062700000001E-3</v>
      </c>
      <c r="G531" s="174">
        <v>3.8426894036666666E-2</v>
      </c>
      <c r="H531" s="174">
        <v>0.14409028883333333</v>
      </c>
      <c r="I531" s="174">
        <v>4.6039814333333337E-4</v>
      </c>
      <c r="J531" s="174">
        <v>4.6039814333333337E-4</v>
      </c>
      <c r="K531" s="174">
        <v>2.3515946666666668E-5</v>
      </c>
      <c r="L531" s="174">
        <v>0</v>
      </c>
    </row>
    <row r="532" spans="1:12" x14ac:dyDescent="0.25">
      <c r="A532" s="173">
        <v>34017</v>
      </c>
      <c r="B532" s="174">
        <v>2267006010</v>
      </c>
      <c r="C532" s="174" t="s">
        <v>110</v>
      </c>
      <c r="D532" s="174" t="s">
        <v>109</v>
      </c>
      <c r="E532" s="174" t="s">
        <v>156</v>
      </c>
      <c r="F532" s="176">
        <v>8.2269069666666668E-4</v>
      </c>
      <c r="G532" s="174">
        <v>5.2495676566666665E-3</v>
      </c>
      <c r="H532" s="174">
        <v>2.2603233986666665E-2</v>
      </c>
      <c r="I532" s="174">
        <v>1.0802638E-4</v>
      </c>
      <c r="J532" s="174">
        <v>1.0802638E-4</v>
      </c>
      <c r="K532" s="174">
        <v>5.5115500000000006E-6</v>
      </c>
      <c r="L532" s="174">
        <v>0</v>
      </c>
    </row>
    <row r="533" spans="1:12" x14ac:dyDescent="0.25">
      <c r="A533" s="173">
        <v>34017</v>
      </c>
      <c r="B533" s="174">
        <v>2267006015</v>
      </c>
      <c r="C533" s="174" t="s">
        <v>111</v>
      </c>
      <c r="D533" s="174" t="s">
        <v>109</v>
      </c>
      <c r="E533" s="174" t="s">
        <v>156</v>
      </c>
      <c r="F533" s="176">
        <v>4.7252355333333328E-4</v>
      </c>
      <c r="G533" s="174">
        <v>3.4094448299999999E-3</v>
      </c>
      <c r="H533" s="174">
        <v>1.8549305243333331E-2</v>
      </c>
      <c r="I533" s="174">
        <v>1.3154232666666668E-4</v>
      </c>
      <c r="J533" s="174">
        <v>1.3154232666666668E-4</v>
      </c>
      <c r="K533" s="174">
        <v>6.6138600000000009E-6</v>
      </c>
      <c r="L533" s="174">
        <v>0</v>
      </c>
    </row>
    <row r="534" spans="1:12" x14ac:dyDescent="0.25">
      <c r="A534" s="173">
        <v>34017</v>
      </c>
      <c r="B534" s="174">
        <v>2267006025</v>
      </c>
      <c r="C534" s="174" t="s">
        <v>150</v>
      </c>
      <c r="D534" s="174" t="s">
        <v>109</v>
      </c>
      <c r="E534" s="174" t="s">
        <v>156</v>
      </c>
      <c r="F534" s="176">
        <v>7.6132877333333338E-4</v>
      </c>
      <c r="G534" s="174">
        <v>4.39050073E-3</v>
      </c>
      <c r="H534" s="174">
        <v>2.6671492759999998E-2</v>
      </c>
      <c r="I534" s="174">
        <v>1.6387675333333332E-4</v>
      </c>
      <c r="J534" s="174">
        <v>1.6387675333333332E-4</v>
      </c>
      <c r="K534" s="174">
        <v>7.7161700000000004E-6</v>
      </c>
      <c r="L534" s="174">
        <v>0</v>
      </c>
    </row>
    <row r="535" spans="1:12" x14ac:dyDescent="0.25">
      <c r="A535" s="173">
        <v>34017</v>
      </c>
      <c r="B535" s="174">
        <v>2267006030</v>
      </c>
      <c r="C535" s="174" t="s">
        <v>151</v>
      </c>
      <c r="D535" s="174" t="s">
        <v>109</v>
      </c>
      <c r="E535" s="174" t="s">
        <v>156</v>
      </c>
      <c r="F535" s="176">
        <v>2.5353129999999998E-5</v>
      </c>
      <c r="G535" s="174">
        <v>1.2015179000000001E-4</v>
      </c>
      <c r="H535" s="174">
        <v>6.9555760999999992E-4</v>
      </c>
      <c r="I535" s="174">
        <v>2.2046200000000002E-6</v>
      </c>
      <c r="J535" s="174">
        <v>2.2046200000000002E-6</v>
      </c>
      <c r="K535" s="174">
        <v>0</v>
      </c>
      <c r="L535" s="174">
        <v>0</v>
      </c>
    </row>
    <row r="536" spans="1:12" x14ac:dyDescent="0.25">
      <c r="A536" s="173">
        <v>34017</v>
      </c>
      <c r="B536" s="174">
        <v>2267006035</v>
      </c>
      <c r="C536" s="174" t="s">
        <v>112</v>
      </c>
      <c r="D536" s="174" t="s">
        <v>109</v>
      </c>
      <c r="E536" s="174" t="s">
        <v>156</v>
      </c>
      <c r="F536" s="176">
        <v>6.6138600000000009E-6</v>
      </c>
      <c r="G536" s="174">
        <v>4.9236513333333334E-5</v>
      </c>
      <c r="H536" s="174">
        <v>2.6308465333333336E-4</v>
      </c>
      <c r="I536" s="174">
        <v>2.2046200000000002E-6</v>
      </c>
      <c r="J536" s="174">
        <v>2.2046200000000002E-6</v>
      </c>
      <c r="K536" s="174">
        <v>0</v>
      </c>
      <c r="L536" s="174">
        <v>0</v>
      </c>
    </row>
    <row r="537" spans="1:12" x14ac:dyDescent="0.25">
      <c r="A537" s="173">
        <v>34017</v>
      </c>
      <c r="B537" s="174">
        <v>2268002081</v>
      </c>
      <c r="C537" s="174" t="s">
        <v>129</v>
      </c>
      <c r="D537" s="174" t="s">
        <v>89</v>
      </c>
      <c r="E537" s="174" t="s">
        <v>159</v>
      </c>
      <c r="F537" s="176">
        <v>1.5432340000000001E-5</v>
      </c>
      <c r="G537" s="174">
        <v>1.9841580000000002E-5</v>
      </c>
      <c r="H537" s="174">
        <v>1.0949612666666668E-4</v>
      </c>
      <c r="I537" s="174">
        <v>0</v>
      </c>
      <c r="J537" s="174">
        <v>0</v>
      </c>
      <c r="K537" s="174">
        <v>0</v>
      </c>
      <c r="L537" s="174">
        <v>0</v>
      </c>
    </row>
    <row r="538" spans="1:12" x14ac:dyDescent="0.25">
      <c r="A538" s="173">
        <v>34017</v>
      </c>
      <c r="B538" s="174">
        <v>2268003020</v>
      </c>
      <c r="C538" s="174" t="s">
        <v>131</v>
      </c>
      <c r="D538" s="174" t="s">
        <v>96</v>
      </c>
      <c r="E538" s="174" t="s">
        <v>159</v>
      </c>
      <c r="F538" s="176">
        <v>3.7213985600000003E-3</v>
      </c>
      <c r="G538" s="174">
        <v>7.0595606766666666E-3</v>
      </c>
      <c r="H538" s="174">
        <v>4.0747256586666669E-2</v>
      </c>
      <c r="I538" s="174">
        <v>3.4245097333333326E-4</v>
      </c>
      <c r="J538" s="174">
        <v>3.4245097333333326E-4</v>
      </c>
      <c r="K538" s="174">
        <v>1.5799776666666668E-5</v>
      </c>
      <c r="L538" s="174">
        <v>0</v>
      </c>
    </row>
    <row r="539" spans="1:12" x14ac:dyDescent="0.25">
      <c r="A539" s="173">
        <v>34017</v>
      </c>
      <c r="B539" s="174">
        <v>2268003030</v>
      </c>
      <c r="C539" s="174" t="s">
        <v>95</v>
      </c>
      <c r="D539" s="174" t="s">
        <v>96</v>
      </c>
      <c r="E539" s="174" t="s">
        <v>159</v>
      </c>
      <c r="F539" s="176">
        <v>4.4092400000000003E-6</v>
      </c>
      <c r="G539" s="174">
        <v>8.083606666666666E-6</v>
      </c>
      <c r="H539" s="174">
        <v>4.6664456666666666E-5</v>
      </c>
      <c r="I539" s="174">
        <v>0</v>
      </c>
      <c r="J539" s="174">
        <v>0</v>
      </c>
      <c r="K539" s="174">
        <v>0</v>
      </c>
      <c r="L539" s="174">
        <v>0</v>
      </c>
    </row>
    <row r="540" spans="1:12" x14ac:dyDescent="0.25">
      <c r="A540" s="173">
        <v>34017</v>
      </c>
      <c r="B540" s="174">
        <v>2268003040</v>
      </c>
      <c r="C540" s="174" t="s">
        <v>160</v>
      </c>
      <c r="D540" s="174" t="s">
        <v>96</v>
      </c>
      <c r="E540" s="174" t="s">
        <v>159</v>
      </c>
      <c r="F540" s="176">
        <v>2.2046200000000002E-6</v>
      </c>
      <c r="G540" s="174">
        <v>5.5115500000000006E-6</v>
      </c>
      <c r="H540" s="174">
        <v>2.9027496666666665E-5</v>
      </c>
      <c r="I540" s="174">
        <v>0</v>
      </c>
      <c r="J540" s="174">
        <v>0</v>
      </c>
      <c r="K540" s="174">
        <v>0</v>
      </c>
      <c r="L540" s="174">
        <v>0</v>
      </c>
    </row>
    <row r="541" spans="1:12" x14ac:dyDescent="0.25">
      <c r="A541" s="173">
        <v>34017</v>
      </c>
      <c r="B541" s="174">
        <v>2268003060</v>
      </c>
      <c r="C541" s="174" t="s">
        <v>133</v>
      </c>
      <c r="D541" s="174" t="s">
        <v>96</v>
      </c>
      <c r="E541" s="174" t="s">
        <v>159</v>
      </c>
      <c r="F541" s="176">
        <v>1.4697466666666668E-5</v>
      </c>
      <c r="G541" s="174">
        <v>2.7925186666666666E-5</v>
      </c>
      <c r="H541" s="174">
        <v>1.5248621666666667E-4</v>
      </c>
      <c r="I541" s="174">
        <v>1.1023100000000001E-6</v>
      </c>
      <c r="J541" s="174">
        <v>1.1023100000000001E-6</v>
      </c>
      <c r="K541" s="174">
        <v>0</v>
      </c>
      <c r="L541" s="174">
        <v>0</v>
      </c>
    </row>
    <row r="542" spans="1:12" x14ac:dyDescent="0.25">
      <c r="A542" s="173">
        <v>34017</v>
      </c>
      <c r="B542" s="174">
        <v>2268003070</v>
      </c>
      <c r="C542" s="174" t="s">
        <v>134</v>
      </c>
      <c r="D542" s="174" t="s">
        <v>96</v>
      </c>
      <c r="E542" s="174" t="s">
        <v>159</v>
      </c>
      <c r="F542" s="176">
        <v>1.1390536666666669E-5</v>
      </c>
      <c r="G542" s="174">
        <v>2.5720566666666669E-5</v>
      </c>
      <c r="H542" s="174">
        <v>1.2933770666666668E-4</v>
      </c>
      <c r="I542" s="174">
        <v>1.1023100000000001E-6</v>
      </c>
      <c r="J542" s="174">
        <v>1.1023100000000001E-6</v>
      </c>
      <c r="K542" s="174">
        <v>0</v>
      </c>
      <c r="L542" s="174">
        <v>0</v>
      </c>
    </row>
    <row r="543" spans="1:12" x14ac:dyDescent="0.25">
      <c r="A543" s="173">
        <v>34017</v>
      </c>
      <c r="B543" s="174">
        <v>2268005055</v>
      </c>
      <c r="C543" s="174" t="s">
        <v>148</v>
      </c>
      <c r="D543" s="174" t="s">
        <v>107</v>
      </c>
      <c r="E543" s="174" t="s">
        <v>159</v>
      </c>
      <c r="F543" s="176">
        <v>0</v>
      </c>
      <c r="G543" s="174">
        <v>0</v>
      </c>
      <c r="H543" s="174">
        <v>0</v>
      </c>
      <c r="I543" s="174">
        <v>0</v>
      </c>
      <c r="J543" s="174">
        <v>0</v>
      </c>
      <c r="K543" s="174">
        <v>0</v>
      </c>
      <c r="L543" s="174">
        <v>0</v>
      </c>
    </row>
    <row r="544" spans="1:12" x14ac:dyDescent="0.25">
      <c r="A544" s="173">
        <v>34017</v>
      </c>
      <c r="B544" s="174">
        <v>2268006005</v>
      </c>
      <c r="C544" s="174" t="s">
        <v>108</v>
      </c>
      <c r="D544" s="174" t="s">
        <v>109</v>
      </c>
      <c r="E544" s="174" t="s">
        <v>159</v>
      </c>
      <c r="F544" s="176">
        <v>6.8945816133333332E-3</v>
      </c>
      <c r="G544" s="174">
        <v>1.1684118563333333E-2</v>
      </c>
      <c r="H544" s="174">
        <v>4.169450831333333E-2</v>
      </c>
      <c r="I544" s="174">
        <v>1.2162153666666665E-4</v>
      </c>
      <c r="J544" s="174">
        <v>1.2162153666666665E-4</v>
      </c>
      <c r="K544" s="174">
        <v>5.8789866666666671E-6</v>
      </c>
      <c r="L544" s="174">
        <v>0</v>
      </c>
    </row>
    <row r="545" spans="1:12" x14ac:dyDescent="0.25">
      <c r="A545" s="173">
        <v>34017</v>
      </c>
      <c r="B545" s="174">
        <v>2268006010</v>
      </c>
      <c r="C545" s="174" t="s">
        <v>110</v>
      </c>
      <c r="D545" s="174" t="s">
        <v>109</v>
      </c>
      <c r="E545" s="174" t="s">
        <v>159</v>
      </c>
      <c r="F545" s="176">
        <v>2.3736408666666668E-4</v>
      </c>
      <c r="G545" s="174">
        <v>4.1005931999999997E-4</v>
      </c>
      <c r="H545" s="174">
        <v>1.6406047166666667E-3</v>
      </c>
      <c r="I545" s="174">
        <v>6.6138600000000009E-6</v>
      </c>
      <c r="J545" s="174">
        <v>6.6138600000000009E-6</v>
      </c>
      <c r="K545" s="174">
        <v>0</v>
      </c>
      <c r="L545" s="174">
        <v>0</v>
      </c>
    </row>
    <row r="546" spans="1:12" x14ac:dyDescent="0.25">
      <c r="A546" s="173">
        <v>34017</v>
      </c>
      <c r="B546" s="174">
        <v>2268006015</v>
      </c>
      <c r="C546" s="174" t="s">
        <v>111</v>
      </c>
      <c r="D546" s="174" t="s">
        <v>109</v>
      </c>
      <c r="E546" s="174" t="s">
        <v>159</v>
      </c>
      <c r="F546" s="176">
        <v>1.2603077666666667E-4</v>
      </c>
      <c r="G546" s="174">
        <v>2.4985693333333332E-4</v>
      </c>
      <c r="H546" s="174">
        <v>1.3209348166666665E-3</v>
      </c>
      <c r="I546" s="174">
        <v>8.8184800000000007E-6</v>
      </c>
      <c r="J546" s="174">
        <v>8.8184800000000007E-6</v>
      </c>
      <c r="K546" s="174">
        <v>0</v>
      </c>
      <c r="L546" s="174">
        <v>0</v>
      </c>
    </row>
    <row r="547" spans="1:12" x14ac:dyDescent="0.25">
      <c r="A547" s="173">
        <v>34017</v>
      </c>
      <c r="B547" s="174">
        <v>2268006020</v>
      </c>
      <c r="C547" s="174" t="s">
        <v>161</v>
      </c>
      <c r="D547" s="174" t="s">
        <v>109</v>
      </c>
      <c r="E547" s="174" t="s">
        <v>159</v>
      </c>
      <c r="F547" s="176">
        <v>2.7418124066666666E-3</v>
      </c>
      <c r="G547" s="174">
        <v>5.6919614033333335E-3</v>
      </c>
      <c r="H547" s="174">
        <v>2.9645892576666666E-2</v>
      </c>
      <c r="I547" s="174">
        <v>3.501671433333334E-4</v>
      </c>
      <c r="J547" s="174">
        <v>3.501671433333334E-4</v>
      </c>
      <c r="K547" s="174">
        <v>1.4697466666666668E-5</v>
      </c>
      <c r="L547" s="174">
        <v>0</v>
      </c>
    </row>
    <row r="548" spans="1:12" x14ac:dyDescent="0.25">
      <c r="A548" s="173">
        <v>34017</v>
      </c>
      <c r="B548" s="174">
        <v>2268010010</v>
      </c>
      <c r="C548" s="174" t="s">
        <v>154</v>
      </c>
      <c r="D548" s="174" t="s">
        <v>96</v>
      </c>
      <c r="E548" s="174" t="s">
        <v>159</v>
      </c>
      <c r="F548" s="176">
        <v>0</v>
      </c>
      <c r="G548" s="174">
        <v>0</v>
      </c>
      <c r="H548" s="174">
        <v>0</v>
      </c>
      <c r="I548" s="174">
        <v>0</v>
      </c>
      <c r="J548" s="174">
        <v>0</v>
      </c>
      <c r="K548" s="174">
        <v>0</v>
      </c>
      <c r="L548" s="174">
        <v>0</v>
      </c>
    </row>
    <row r="549" spans="1:12" x14ac:dyDescent="0.25">
      <c r="A549" s="173">
        <v>34017</v>
      </c>
      <c r="B549" s="174">
        <v>2270001060</v>
      </c>
      <c r="C549" s="174" t="s">
        <v>162</v>
      </c>
      <c r="D549" s="174" t="s">
        <v>83</v>
      </c>
      <c r="E549" s="174" t="s">
        <v>163</v>
      </c>
      <c r="F549" s="176">
        <v>2.4434538333333337E-4</v>
      </c>
      <c r="G549" s="174">
        <v>1.0776917433333334E-3</v>
      </c>
      <c r="H549" s="174">
        <v>9.3071707666666668E-4</v>
      </c>
      <c r="I549" s="174">
        <v>1.3595156666666665E-4</v>
      </c>
      <c r="J549" s="174">
        <v>1.3154232666666668E-4</v>
      </c>
      <c r="K549" s="174">
        <v>1.1023100000000001E-6</v>
      </c>
      <c r="L549" s="174">
        <v>1.1023100000000001E-6</v>
      </c>
    </row>
    <row r="550" spans="1:12" x14ac:dyDescent="0.25">
      <c r="A550" s="173">
        <v>34017</v>
      </c>
      <c r="B550" s="174">
        <v>2270002003</v>
      </c>
      <c r="C550" s="174" t="s">
        <v>117</v>
      </c>
      <c r="D550" s="174" t="s">
        <v>89</v>
      </c>
      <c r="E550" s="174" t="s">
        <v>163</v>
      </c>
      <c r="F550" s="176">
        <v>2.7359334199999999E-3</v>
      </c>
      <c r="G550" s="174">
        <v>2.6168839400000001E-2</v>
      </c>
      <c r="H550" s="174">
        <v>1.185313943E-2</v>
      </c>
      <c r="I550" s="174">
        <v>1.9518235733333334E-3</v>
      </c>
      <c r="J550" s="174">
        <v>1.8934011433333333E-3</v>
      </c>
      <c r="K550" s="174">
        <v>4.2622653333333336E-5</v>
      </c>
      <c r="L550" s="174">
        <v>6.2464233333333331E-5</v>
      </c>
    </row>
    <row r="551" spans="1:12" x14ac:dyDescent="0.25">
      <c r="A551" s="173">
        <v>34017</v>
      </c>
      <c r="B551" s="174">
        <v>2270002006</v>
      </c>
      <c r="C551" s="174" t="s">
        <v>88</v>
      </c>
      <c r="D551" s="174" t="s">
        <v>89</v>
      </c>
      <c r="E551" s="174" t="s">
        <v>163</v>
      </c>
      <c r="F551" s="176">
        <v>1.433003E-5</v>
      </c>
      <c r="G551" s="174">
        <v>9.8105589999999997E-5</v>
      </c>
      <c r="H551" s="174">
        <v>9.4798660000000001E-5</v>
      </c>
      <c r="I551" s="174">
        <v>9.185916666666668E-6</v>
      </c>
      <c r="J551" s="174">
        <v>8.8184800000000007E-6</v>
      </c>
      <c r="K551" s="174">
        <v>0</v>
      </c>
      <c r="L551" s="174">
        <v>0</v>
      </c>
    </row>
    <row r="552" spans="1:12" x14ac:dyDescent="0.25">
      <c r="A552" s="173">
        <v>34017</v>
      </c>
      <c r="B552" s="174">
        <v>2270002009</v>
      </c>
      <c r="C552" s="174" t="s">
        <v>90</v>
      </c>
      <c r="D552" s="174" t="s">
        <v>89</v>
      </c>
      <c r="E552" s="174" t="s">
        <v>163</v>
      </c>
      <c r="F552" s="176">
        <v>2.2082943666666666E-4</v>
      </c>
      <c r="G552" s="174">
        <v>1.60716798E-3</v>
      </c>
      <c r="H552" s="174">
        <v>1.3260789300000003E-3</v>
      </c>
      <c r="I552" s="174">
        <v>1.4072824333333334E-4</v>
      </c>
      <c r="J552" s="174">
        <v>1.3705387666666669E-4</v>
      </c>
      <c r="K552" s="174">
        <v>1.1023100000000001E-6</v>
      </c>
      <c r="L552" s="174">
        <v>2.2046200000000002E-6</v>
      </c>
    </row>
    <row r="553" spans="1:12" x14ac:dyDescent="0.25">
      <c r="A553" s="173">
        <v>34017</v>
      </c>
      <c r="B553" s="174">
        <v>2270002015</v>
      </c>
      <c r="C553" s="174" t="s">
        <v>118</v>
      </c>
      <c r="D553" s="174" t="s">
        <v>89</v>
      </c>
      <c r="E553" s="174" t="s">
        <v>163</v>
      </c>
      <c r="F553" s="176">
        <v>7.4060534533333328E-3</v>
      </c>
      <c r="G553" s="174">
        <v>7.3766217763333336E-2</v>
      </c>
      <c r="H553" s="174">
        <v>3.8191734569999997E-2</v>
      </c>
      <c r="I553" s="174">
        <v>5.9807666233333339E-3</v>
      </c>
      <c r="J553" s="174">
        <v>5.8010900933333333E-3</v>
      </c>
      <c r="K553" s="174">
        <v>1.0912869000000001E-4</v>
      </c>
      <c r="L553" s="174">
        <v>1.5616058333333335E-4</v>
      </c>
    </row>
    <row r="554" spans="1:12" x14ac:dyDescent="0.25">
      <c r="A554" s="173">
        <v>34017</v>
      </c>
      <c r="B554" s="174">
        <v>2270002018</v>
      </c>
      <c r="C554" s="174" t="s">
        <v>164</v>
      </c>
      <c r="D554" s="174" t="s">
        <v>89</v>
      </c>
      <c r="E554" s="174" t="s">
        <v>163</v>
      </c>
      <c r="F554" s="176">
        <v>7.0026079933333332E-3</v>
      </c>
      <c r="G554" s="174">
        <v>7.190000693333333E-2</v>
      </c>
      <c r="H554" s="174">
        <v>3.3228032639999995E-2</v>
      </c>
      <c r="I554" s="174">
        <v>4.3089297899999999E-3</v>
      </c>
      <c r="J554" s="174">
        <v>4.1795920833333326E-3</v>
      </c>
      <c r="K554" s="174">
        <v>1.1794717E-4</v>
      </c>
      <c r="L554" s="174">
        <v>1.6938830333333333E-4</v>
      </c>
    </row>
    <row r="555" spans="1:12" x14ac:dyDescent="0.25">
      <c r="A555" s="173">
        <v>34017</v>
      </c>
      <c r="B555" s="174">
        <v>2270002021</v>
      </c>
      <c r="C555" s="174" t="s">
        <v>91</v>
      </c>
      <c r="D555" s="174" t="s">
        <v>89</v>
      </c>
      <c r="E555" s="174" t="s">
        <v>163</v>
      </c>
      <c r="F555" s="176">
        <v>5.2616930666666672E-4</v>
      </c>
      <c r="G555" s="174">
        <v>5.1279461199999999E-3</v>
      </c>
      <c r="H555" s="174">
        <v>2.6370929566666666E-3</v>
      </c>
      <c r="I555" s="174">
        <v>4.1557087000000003E-4</v>
      </c>
      <c r="J555" s="174">
        <v>4.0344546E-4</v>
      </c>
      <c r="K555" s="174">
        <v>6.6138600000000009E-6</v>
      </c>
      <c r="L555" s="174">
        <v>9.185916666666668E-6</v>
      </c>
    </row>
    <row r="556" spans="1:12" x14ac:dyDescent="0.25">
      <c r="A556" s="173">
        <v>34017</v>
      </c>
      <c r="B556" s="174">
        <v>2270002024</v>
      </c>
      <c r="C556" s="174" t="s">
        <v>119</v>
      </c>
      <c r="D556" s="174" t="s">
        <v>89</v>
      </c>
      <c r="E556" s="174" t="s">
        <v>163</v>
      </c>
      <c r="F556" s="176">
        <v>3.5126945333333336E-4</v>
      </c>
      <c r="G556" s="174">
        <v>4.2016382833333331E-3</v>
      </c>
      <c r="H556" s="174">
        <v>2.0829984633333339E-3</v>
      </c>
      <c r="I556" s="174">
        <v>2.8329366999999998E-4</v>
      </c>
      <c r="J556" s="174">
        <v>2.7521006333333328E-4</v>
      </c>
      <c r="K556" s="174">
        <v>4.4092400000000003E-6</v>
      </c>
      <c r="L556" s="174">
        <v>5.5115500000000006E-6</v>
      </c>
    </row>
    <row r="557" spans="1:12" x14ac:dyDescent="0.25">
      <c r="A557" s="173">
        <v>34017</v>
      </c>
      <c r="B557" s="174">
        <v>2270002027</v>
      </c>
      <c r="C557" s="174" t="s">
        <v>92</v>
      </c>
      <c r="D557" s="174" t="s">
        <v>89</v>
      </c>
      <c r="E557" s="174" t="s">
        <v>163</v>
      </c>
      <c r="F557" s="176">
        <v>1.6181910800000001E-3</v>
      </c>
      <c r="G557" s="174">
        <v>1.5602830613333334E-2</v>
      </c>
      <c r="H557" s="174">
        <v>7.32595226E-3</v>
      </c>
      <c r="I557" s="174">
        <v>1.0931240833333333E-3</v>
      </c>
      <c r="J557" s="174">
        <v>1.0600547833333333E-3</v>
      </c>
      <c r="K557" s="174">
        <v>1.3595156666666667E-5</v>
      </c>
      <c r="L557" s="174">
        <v>1.6902086666666667E-5</v>
      </c>
    </row>
    <row r="558" spans="1:12" x14ac:dyDescent="0.25">
      <c r="A558" s="173">
        <v>34017</v>
      </c>
      <c r="B558" s="174">
        <v>2270002030</v>
      </c>
      <c r="C558" s="174" t="s">
        <v>120</v>
      </c>
      <c r="D558" s="174" t="s">
        <v>89</v>
      </c>
      <c r="E558" s="174" t="s">
        <v>163</v>
      </c>
      <c r="F558" s="176">
        <v>4.0726680133333333E-3</v>
      </c>
      <c r="G558" s="174">
        <v>4.8661474950000005E-2</v>
      </c>
      <c r="H558" s="174">
        <v>2.5354232309999999E-2</v>
      </c>
      <c r="I558" s="174">
        <v>3.3760080933333335E-3</v>
      </c>
      <c r="J558" s="174">
        <v>3.2745955733333334E-3</v>
      </c>
      <c r="K558" s="174">
        <v>5.3278316666666678E-5</v>
      </c>
      <c r="L558" s="174">
        <v>7.3854770000000001E-5</v>
      </c>
    </row>
    <row r="559" spans="1:12" x14ac:dyDescent="0.25">
      <c r="A559" s="173">
        <v>34017</v>
      </c>
      <c r="B559" s="174">
        <v>2270002033</v>
      </c>
      <c r="C559" s="174" t="s">
        <v>121</v>
      </c>
      <c r="D559" s="174" t="s">
        <v>89</v>
      </c>
      <c r="E559" s="174" t="s">
        <v>163</v>
      </c>
      <c r="F559" s="176">
        <v>4.9096887400000002E-3</v>
      </c>
      <c r="G559" s="174">
        <v>5.8075202350000001E-2</v>
      </c>
      <c r="H559" s="174">
        <v>1.8193993986666667E-2</v>
      </c>
      <c r="I559" s="174">
        <v>3.1654668833333336E-3</v>
      </c>
      <c r="J559" s="174">
        <v>3.0706682233333331E-3</v>
      </c>
      <c r="K559" s="174">
        <v>4.8134203333333329E-5</v>
      </c>
      <c r="L559" s="174">
        <v>6.3566543333333329E-5</v>
      </c>
    </row>
    <row r="560" spans="1:12" x14ac:dyDescent="0.25">
      <c r="A560" s="173">
        <v>34017</v>
      </c>
      <c r="B560" s="174">
        <v>2270002036</v>
      </c>
      <c r="C560" s="174" t="s">
        <v>165</v>
      </c>
      <c r="D560" s="174" t="s">
        <v>89</v>
      </c>
      <c r="E560" s="174" t="s">
        <v>163</v>
      </c>
      <c r="F560" s="176">
        <v>2.5447561223333331E-2</v>
      </c>
      <c r="G560" s="174">
        <v>0.19599586211333334</v>
      </c>
      <c r="H560" s="174">
        <v>7.8065961636666667E-2</v>
      </c>
      <c r="I560" s="174">
        <v>1.3246459270000002E-2</v>
      </c>
      <c r="J560" s="174">
        <v>1.2848892796666666E-2</v>
      </c>
      <c r="K560" s="174">
        <v>4.1373368666666673E-4</v>
      </c>
      <c r="L560" s="174">
        <v>6.3199106666666669E-4</v>
      </c>
    </row>
    <row r="561" spans="1:12" x14ac:dyDescent="0.25">
      <c r="A561" s="173">
        <v>34017</v>
      </c>
      <c r="B561" s="174">
        <v>2270002039</v>
      </c>
      <c r="C561" s="174" t="s">
        <v>93</v>
      </c>
      <c r="D561" s="174" t="s">
        <v>89</v>
      </c>
      <c r="E561" s="174" t="s">
        <v>163</v>
      </c>
      <c r="F561" s="176">
        <v>2.9982832000000005E-4</v>
      </c>
      <c r="G561" s="174">
        <v>3.5086527300000002E-3</v>
      </c>
      <c r="H561" s="174">
        <v>1.9235309500000002E-3</v>
      </c>
      <c r="I561" s="174">
        <v>2.564707933333334E-4</v>
      </c>
      <c r="J561" s="174">
        <v>2.4875462333333337E-4</v>
      </c>
      <c r="K561" s="174">
        <v>3.3069300000000005E-6</v>
      </c>
      <c r="L561" s="174">
        <v>5.5115500000000006E-6</v>
      </c>
    </row>
    <row r="562" spans="1:12" x14ac:dyDescent="0.25">
      <c r="A562" s="173">
        <v>34017</v>
      </c>
      <c r="B562" s="174">
        <v>2270002042</v>
      </c>
      <c r="C562" s="174" t="s">
        <v>122</v>
      </c>
      <c r="D562" s="174" t="s">
        <v>89</v>
      </c>
      <c r="E562" s="174" t="s">
        <v>163</v>
      </c>
      <c r="F562" s="176">
        <v>2.7080082333333339E-4</v>
      </c>
      <c r="G562" s="174">
        <v>2.4199378866666663E-3</v>
      </c>
      <c r="H562" s="174">
        <v>1.1724904033333333E-3</v>
      </c>
      <c r="I562" s="174">
        <v>1.7967652999999997E-4</v>
      </c>
      <c r="J562" s="174">
        <v>1.7489985333333334E-4</v>
      </c>
      <c r="K562" s="174">
        <v>2.2046200000000002E-6</v>
      </c>
      <c r="L562" s="174">
        <v>2.2046200000000002E-6</v>
      </c>
    </row>
    <row r="563" spans="1:12" x14ac:dyDescent="0.25">
      <c r="A563" s="173">
        <v>34017</v>
      </c>
      <c r="B563" s="174">
        <v>2270002045</v>
      </c>
      <c r="C563" s="174" t="s">
        <v>123</v>
      </c>
      <c r="D563" s="174" t="s">
        <v>89</v>
      </c>
      <c r="E563" s="174" t="s">
        <v>163</v>
      </c>
      <c r="F563" s="176">
        <v>6.6873473333333329E-3</v>
      </c>
      <c r="G563" s="174">
        <v>7.0708777260000008E-2</v>
      </c>
      <c r="H563" s="174">
        <v>1.8828189673333336E-2</v>
      </c>
      <c r="I563" s="174">
        <v>3.3278738899999998E-3</v>
      </c>
      <c r="J563" s="174">
        <v>3.2279311166666671E-3</v>
      </c>
      <c r="K563" s="174">
        <v>1.0251482999999999E-4</v>
      </c>
      <c r="L563" s="174">
        <v>1.4477004666666664E-4</v>
      </c>
    </row>
    <row r="564" spans="1:12" x14ac:dyDescent="0.25">
      <c r="A564" s="173">
        <v>34017</v>
      </c>
      <c r="B564" s="174">
        <v>2270002048</v>
      </c>
      <c r="C564" s="174" t="s">
        <v>166</v>
      </c>
      <c r="D564" s="174" t="s">
        <v>89</v>
      </c>
      <c r="E564" s="174" t="s">
        <v>163</v>
      </c>
      <c r="F564" s="176">
        <v>6.4654155866666662E-3</v>
      </c>
      <c r="G564" s="174">
        <v>4.9136570560000002E-2</v>
      </c>
      <c r="H564" s="174">
        <v>1.8669824470000002E-2</v>
      </c>
      <c r="I564" s="174">
        <v>3.4281841000000004E-3</v>
      </c>
      <c r="J564" s="174">
        <v>3.3256692700000001E-3</v>
      </c>
      <c r="K564" s="174">
        <v>1.0471945E-4</v>
      </c>
      <c r="L564" s="174">
        <v>1.5726289333333333E-4</v>
      </c>
    </row>
    <row r="565" spans="1:12" x14ac:dyDescent="0.25">
      <c r="A565" s="173">
        <v>34017</v>
      </c>
      <c r="B565" s="174">
        <v>2270002051</v>
      </c>
      <c r="C565" s="174" t="s">
        <v>167</v>
      </c>
      <c r="D565" s="174" t="s">
        <v>89</v>
      </c>
      <c r="E565" s="174" t="s">
        <v>163</v>
      </c>
      <c r="F565" s="176">
        <v>2.6240856986666668E-2</v>
      </c>
      <c r="G565" s="174">
        <v>0.25174298574333331</v>
      </c>
      <c r="H565" s="174">
        <v>8.3588534736666678E-2</v>
      </c>
      <c r="I565" s="174">
        <v>8.8063545900000009E-3</v>
      </c>
      <c r="J565" s="174">
        <v>8.5421676266666663E-3</v>
      </c>
      <c r="K565" s="174">
        <v>3.4208353666666664E-4</v>
      </c>
      <c r="L565" s="174">
        <v>5.3976446333333337E-4</v>
      </c>
    </row>
    <row r="566" spans="1:12" x14ac:dyDescent="0.25">
      <c r="A566" s="173">
        <v>34017</v>
      </c>
      <c r="B566" s="174">
        <v>2270002054</v>
      </c>
      <c r="C566" s="174" t="s">
        <v>94</v>
      </c>
      <c r="D566" s="174" t="s">
        <v>89</v>
      </c>
      <c r="E566" s="174" t="s">
        <v>163</v>
      </c>
      <c r="F566" s="176">
        <v>1.2426708066666668E-3</v>
      </c>
      <c r="G566" s="174">
        <v>1.5165948416666667E-2</v>
      </c>
      <c r="H566" s="174">
        <v>4.960762436666666E-3</v>
      </c>
      <c r="I566" s="174">
        <v>7.311989666666666E-4</v>
      </c>
      <c r="J566" s="174">
        <v>7.0915276666666668E-4</v>
      </c>
      <c r="K566" s="174">
        <v>1.8004396666666665E-5</v>
      </c>
      <c r="L566" s="174">
        <v>2.5720566666666669E-5</v>
      </c>
    </row>
    <row r="567" spans="1:12" x14ac:dyDescent="0.25">
      <c r="A567" s="173">
        <v>34017</v>
      </c>
      <c r="B567" s="174">
        <v>2270002057</v>
      </c>
      <c r="C567" s="174" t="s">
        <v>124</v>
      </c>
      <c r="D567" s="174" t="s">
        <v>89</v>
      </c>
      <c r="E567" s="174" t="s">
        <v>163</v>
      </c>
      <c r="F567" s="176">
        <v>1.0603854763333332E-2</v>
      </c>
      <c r="G567" s="174">
        <v>0.10265555824333333</v>
      </c>
      <c r="H567" s="174">
        <v>6.7317336826666671E-2</v>
      </c>
      <c r="I567" s="174">
        <v>9.9138087033333339E-3</v>
      </c>
      <c r="J567" s="174">
        <v>9.6161850033333329E-3</v>
      </c>
      <c r="K567" s="174">
        <v>1.4403517333333332E-4</v>
      </c>
      <c r="L567" s="174">
        <v>2.0282503999999999E-4</v>
      </c>
    </row>
    <row r="568" spans="1:12" x14ac:dyDescent="0.25">
      <c r="A568" s="173">
        <v>34017</v>
      </c>
      <c r="B568" s="174">
        <v>2270002060</v>
      </c>
      <c r="C568" s="174" t="s">
        <v>125</v>
      </c>
      <c r="D568" s="174" t="s">
        <v>89</v>
      </c>
      <c r="E568" s="174" t="s">
        <v>163</v>
      </c>
      <c r="F568" s="176">
        <v>3.2830466166666662E-2</v>
      </c>
      <c r="G568" s="174">
        <v>0.35284097995666669</v>
      </c>
      <c r="H568" s="174">
        <v>0.14321946393333332</v>
      </c>
      <c r="I568" s="174">
        <v>2.2208607006666669E-2</v>
      </c>
      <c r="J568" s="174">
        <v>2.1542076893333335E-2</v>
      </c>
      <c r="K568" s="174">
        <v>4.8501639999999998E-4</v>
      </c>
      <c r="L568" s="174">
        <v>6.8784143999999988E-4</v>
      </c>
    </row>
    <row r="569" spans="1:12" x14ac:dyDescent="0.25">
      <c r="A569" s="173">
        <v>34017</v>
      </c>
      <c r="B569" s="174">
        <v>2270002066</v>
      </c>
      <c r="C569" s="174" t="s">
        <v>126</v>
      </c>
      <c r="D569" s="174" t="s">
        <v>89</v>
      </c>
      <c r="E569" s="174" t="s">
        <v>163</v>
      </c>
      <c r="F569" s="176">
        <v>5.7282641460000006E-2</v>
      </c>
      <c r="G569" s="174">
        <v>0.30086485883666669</v>
      </c>
      <c r="H569" s="174">
        <v>0.27983976533333332</v>
      </c>
      <c r="I569" s="174">
        <v>4.3980331816666669E-2</v>
      </c>
      <c r="J569" s="174">
        <v>4.2660866746666672E-2</v>
      </c>
      <c r="K569" s="174">
        <v>3.1415835000000005E-4</v>
      </c>
      <c r="L569" s="174">
        <v>4.1887780000000001E-4</v>
      </c>
    </row>
    <row r="570" spans="1:12" x14ac:dyDescent="0.25">
      <c r="A570" s="173">
        <v>34017</v>
      </c>
      <c r="B570" s="174">
        <v>2270002069</v>
      </c>
      <c r="C570" s="174" t="s">
        <v>168</v>
      </c>
      <c r="D570" s="174" t="s">
        <v>89</v>
      </c>
      <c r="E570" s="174" t="s">
        <v>163</v>
      </c>
      <c r="F570" s="176">
        <v>2.7665776380000003E-2</v>
      </c>
      <c r="G570" s="174">
        <v>0.2686072264333334</v>
      </c>
      <c r="H570" s="174">
        <v>0.11485739506999999</v>
      </c>
      <c r="I570" s="174">
        <v>1.6892165876666667E-2</v>
      </c>
      <c r="J570" s="174">
        <v>1.6385103276666667E-2</v>
      </c>
      <c r="K570" s="174">
        <v>4.3026833666666664E-4</v>
      </c>
      <c r="L570" s="174">
        <v>6.2978644666666667E-4</v>
      </c>
    </row>
    <row r="571" spans="1:12" x14ac:dyDescent="0.25">
      <c r="A571" s="173">
        <v>34017</v>
      </c>
      <c r="B571" s="174">
        <v>2270002072</v>
      </c>
      <c r="C571" s="174" t="s">
        <v>127</v>
      </c>
      <c r="D571" s="174" t="s">
        <v>89</v>
      </c>
      <c r="E571" s="174" t="s">
        <v>163</v>
      </c>
      <c r="F571" s="176">
        <v>5.2191439006666673E-2</v>
      </c>
      <c r="G571" s="174">
        <v>0.24510671210666665</v>
      </c>
      <c r="H571" s="174">
        <v>0.25205273485333335</v>
      </c>
      <c r="I571" s="174">
        <v>3.7890436503333333E-2</v>
      </c>
      <c r="J571" s="174">
        <v>3.675358745666666E-2</v>
      </c>
      <c r="K571" s="174">
        <v>2.1972712666666668E-4</v>
      </c>
      <c r="L571" s="174">
        <v>2.8733547333333336E-4</v>
      </c>
    </row>
    <row r="572" spans="1:12" x14ac:dyDescent="0.25">
      <c r="A572" s="173">
        <v>34017</v>
      </c>
      <c r="B572" s="174">
        <v>2270002075</v>
      </c>
      <c r="C572" s="174" t="s">
        <v>169</v>
      </c>
      <c r="D572" s="174" t="s">
        <v>89</v>
      </c>
      <c r="E572" s="174" t="s">
        <v>163</v>
      </c>
      <c r="F572" s="176">
        <v>3.5141642800000004E-3</v>
      </c>
      <c r="G572" s="174">
        <v>4.373414925E-2</v>
      </c>
      <c r="H572" s="174">
        <v>1.7512031533333337E-2</v>
      </c>
      <c r="I572" s="174">
        <v>2.0818961533333336E-3</v>
      </c>
      <c r="J572" s="174">
        <v>2.0194319200000001E-3</v>
      </c>
      <c r="K572" s="174">
        <v>4.7766766666666671E-5</v>
      </c>
      <c r="L572" s="174">
        <v>6.7975783333333324E-5</v>
      </c>
    </row>
    <row r="573" spans="1:12" x14ac:dyDescent="0.25">
      <c r="A573" s="173">
        <v>34017</v>
      </c>
      <c r="B573" s="174">
        <v>2270002078</v>
      </c>
      <c r="C573" s="174" t="s">
        <v>128</v>
      </c>
      <c r="D573" s="174" t="s">
        <v>89</v>
      </c>
      <c r="E573" s="174" t="s">
        <v>163</v>
      </c>
      <c r="F573" s="176">
        <v>1.8629039000000002E-4</v>
      </c>
      <c r="G573" s="174">
        <v>8.0137936999999989E-4</v>
      </c>
      <c r="H573" s="174">
        <v>8.0946297666666665E-4</v>
      </c>
      <c r="I573" s="174">
        <v>1.2162153666666665E-4</v>
      </c>
      <c r="J573" s="174">
        <v>1.1794717E-4</v>
      </c>
      <c r="K573" s="174">
        <v>1.1023100000000001E-6</v>
      </c>
      <c r="L573" s="174">
        <v>1.1023100000000001E-6</v>
      </c>
    </row>
    <row r="574" spans="1:12" x14ac:dyDescent="0.25">
      <c r="A574" s="173">
        <v>34017</v>
      </c>
      <c r="B574" s="174">
        <v>2270002081</v>
      </c>
      <c r="C574" s="174" t="s">
        <v>129</v>
      </c>
      <c r="D574" s="174" t="s">
        <v>89</v>
      </c>
      <c r="E574" s="174" t="s">
        <v>163</v>
      </c>
      <c r="F574" s="176">
        <v>3.4373700166666671E-3</v>
      </c>
      <c r="G574" s="174">
        <v>4.2378675386666669E-2</v>
      </c>
      <c r="H574" s="174">
        <v>1.8723470223333333E-2</v>
      </c>
      <c r="I574" s="174">
        <v>2.5981446700000001E-3</v>
      </c>
      <c r="J574" s="174">
        <v>2.5198806599999999E-3</v>
      </c>
      <c r="K574" s="174">
        <v>4.7766766666666671E-5</v>
      </c>
      <c r="L574" s="174">
        <v>6.4668853333333341E-5</v>
      </c>
    </row>
    <row r="575" spans="1:12" x14ac:dyDescent="0.25">
      <c r="A575" s="173">
        <v>34017</v>
      </c>
      <c r="B575" s="174">
        <v>2270003010</v>
      </c>
      <c r="C575" s="174" t="s">
        <v>130</v>
      </c>
      <c r="D575" s="174" t="s">
        <v>96</v>
      </c>
      <c r="E575" s="174" t="s">
        <v>163</v>
      </c>
      <c r="F575" s="176">
        <v>1.5336806466666666E-3</v>
      </c>
      <c r="G575" s="174">
        <v>6.6715475566666666E-3</v>
      </c>
      <c r="H575" s="174">
        <v>6.6550129066666663E-3</v>
      </c>
      <c r="I575" s="174">
        <v>9.4284248666666665E-4</v>
      </c>
      <c r="J575" s="174">
        <v>9.1418242666666677E-4</v>
      </c>
      <c r="K575" s="174">
        <v>5.5115500000000006E-6</v>
      </c>
      <c r="L575" s="174">
        <v>6.9812966666666665E-6</v>
      </c>
    </row>
    <row r="576" spans="1:12" x14ac:dyDescent="0.25">
      <c r="A576" s="173">
        <v>34017</v>
      </c>
      <c r="B576" s="174">
        <v>2270003020</v>
      </c>
      <c r="C576" s="174" t="s">
        <v>131</v>
      </c>
      <c r="D576" s="174" t="s">
        <v>96</v>
      </c>
      <c r="E576" s="174" t="s">
        <v>163</v>
      </c>
      <c r="F576" s="176">
        <v>3.5531125666666669E-3</v>
      </c>
      <c r="G576" s="174">
        <v>3.0077630660000004E-2</v>
      </c>
      <c r="H576" s="174">
        <v>1.1012811773333334E-2</v>
      </c>
      <c r="I576" s="174">
        <v>1.00530672E-3</v>
      </c>
      <c r="J576" s="174">
        <v>9.7517691333333324E-4</v>
      </c>
      <c r="K576" s="174">
        <v>6.3566543333333329E-5</v>
      </c>
      <c r="L576" s="174">
        <v>1.0471945E-4</v>
      </c>
    </row>
    <row r="577" spans="1:12" x14ac:dyDescent="0.25">
      <c r="A577" s="173">
        <v>34017</v>
      </c>
      <c r="B577" s="174">
        <v>2270003030</v>
      </c>
      <c r="C577" s="174" t="s">
        <v>95</v>
      </c>
      <c r="D577" s="174" t="s">
        <v>96</v>
      </c>
      <c r="E577" s="174" t="s">
        <v>163</v>
      </c>
      <c r="F577" s="176">
        <v>1.9448422766666668E-3</v>
      </c>
      <c r="G577" s="174">
        <v>1.7851910449999998E-2</v>
      </c>
      <c r="H577" s="174">
        <v>6.374291293333334E-3</v>
      </c>
      <c r="I577" s="174">
        <v>1.0865102233333333E-3</v>
      </c>
      <c r="J577" s="174">
        <v>1.0541757966666667E-3</v>
      </c>
      <c r="K577" s="174">
        <v>3.1232116666666665E-5</v>
      </c>
      <c r="L577" s="174">
        <v>4.5562146666666661E-5</v>
      </c>
    </row>
    <row r="578" spans="1:12" x14ac:dyDescent="0.25">
      <c r="A578" s="173">
        <v>34017</v>
      </c>
      <c r="B578" s="174">
        <v>2270003040</v>
      </c>
      <c r="C578" s="174" t="s">
        <v>97</v>
      </c>
      <c r="D578" s="174" t="s">
        <v>96</v>
      </c>
      <c r="E578" s="174" t="s">
        <v>163</v>
      </c>
      <c r="F578" s="176">
        <v>2.3905429533333336E-3</v>
      </c>
      <c r="G578" s="174">
        <v>2.3595312986666669E-2</v>
      </c>
      <c r="H578" s="174">
        <v>8.2107397533333331E-3</v>
      </c>
      <c r="I578" s="174">
        <v>1.4646025533333335E-3</v>
      </c>
      <c r="J578" s="174">
        <v>1.4208775900000001E-3</v>
      </c>
      <c r="K578" s="174">
        <v>3.3436736666666676E-5</v>
      </c>
      <c r="L578" s="174">
        <v>4.6664456666666666E-5</v>
      </c>
    </row>
    <row r="579" spans="1:12" x14ac:dyDescent="0.25">
      <c r="A579" s="173">
        <v>34017</v>
      </c>
      <c r="B579" s="174">
        <v>2270003050</v>
      </c>
      <c r="C579" s="174" t="s">
        <v>132</v>
      </c>
      <c r="D579" s="174" t="s">
        <v>96</v>
      </c>
      <c r="E579" s="174" t="s">
        <v>163</v>
      </c>
      <c r="F579" s="176">
        <v>2.7888442999999998E-4</v>
      </c>
      <c r="G579" s="174">
        <v>1.5873264000000002E-3</v>
      </c>
      <c r="H579" s="174">
        <v>1.0545432333333334E-3</v>
      </c>
      <c r="I579" s="174">
        <v>1.6938830333333333E-4</v>
      </c>
      <c r="J579" s="174">
        <v>1.6497906333333334E-4</v>
      </c>
      <c r="K579" s="174">
        <v>1.1023100000000001E-6</v>
      </c>
      <c r="L579" s="174">
        <v>2.2046200000000002E-6</v>
      </c>
    </row>
    <row r="580" spans="1:12" x14ac:dyDescent="0.25">
      <c r="A580" s="173">
        <v>34017</v>
      </c>
      <c r="B580" s="174">
        <v>2270003060</v>
      </c>
      <c r="C580" s="174" t="s">
        <v>133</v>
      </c>
      <c r="D580" s="174" t="s">
        <v>96</v>
      </c>
      <c r="E580" s="174" t="s">
        <v>163</v>
      </c>
      <c r="F580" s="176">
        <v>1.1712778623333331E-2</v>
      </c>
      <c r="G580" s="174">
        <v>0.18314954137333336</v>
      </c>
      <c r="H580" s="174">
        <v>6.7877677743333337E-2</v>
      </c>
      <c r="I580" s="174">
        <v>7.6827332633333341E-3</v>
      </c>
      <c r="J580" s="174">
        <v>7.4530853466666666E-3</v>
      </c>
      <c r="K580" s="174">
        <v>1.8629039000000002E-4</v>
      </c>
      <c r="L580" s="174">
        <v>2.6969851333333332E-4</v>
      </c>
    </row>
    <row r="581" spans="1:12" x14ac:dyDescent="0.25">
      <c r="A581" s="173">
        <v>34017</v>
      </c>
      <c r="B581" s="174">
        <v>2270003070</v>
      </c>
      <c r="C581" s="174" t="s">
        <v>134</v>
      </c>
      <c r="D581" s="174" t="s">
        <v>96</v>
      </c>
      <c r="E581" s="174" t="s">
        <v>163</v>
      </c>
      <c r="F581" s="176">
        <v>2.4695418366666665E-3</v>
      </c>
      <c r="G581" s="174">
        <v>1.5432340000000001E-2</v>
      </c>
      <c r="H581" s="174">
        <v>5.8025598399999998E-3</v>
      </c>
      <c r="I581" s="174">
        <v>8.7486670333333327E-4</v>
      </c>
      <c r="J581" s="174">
        <v>8.4841126333333331E-4</v>
      </c>
      <c r="K581" s="174">
        <v>4.115290666666666E-5</v>
      </c>
      <c r="L581" s="174">
        <v>6.577116333333334E-5</v>
      </c>
    </row>
    <row r="582" spans="1:12" x14ac:dyDescent="0.25">
      <c r="A582" s="173">
        <v>34017</v>
      </c>
      <c r="B582" s="174">
        <v>2270004031</v>
      </c>
      <c r="C582" s="174" t="s">
        <v>103</v>
      </c>
      <c r="D582" s="174" t="s">
        <v>100</v>
      </c>
      <c r="E582" s="174" t="s">
        <v>163</v>
      </c>
      <c r="F582" s="176">
        <v>0</v>
      </c>
      <c r="G582" s="174">
        <v>1.1023100000000001E-6</v>
      </c>
      <c r="H582" s="174">
        <v>1.1023100000000001E-6</v>
      </c>
      <c r="I582" s="174">
        <v>0</v>
      </c>
      <c r="J582" s="174">
        <v>0</v>
      </c>
      <c r="K582" s="174">
        <v>0</v>
      </c>
      <c r="L582" s="174">
        <v>0</v>
      </c>
    </row>
    <row r="583" spans="1:12" x14ac:dyDescent="0.25">
      <c r="A583" s="173">
        <v>34017</v>
      </c>
      <c r="B583" s="174">
        <v>2270004036</v>
      </c>
      <c r="C583" s="174" t="s">
        <v>104</v>
      </c>
      <c r="D583" s="174" t="s">
        <v>100</v>
      </c>
      <c r="E583" s="174" t="s">
        <v>163</v>
      </c>
      <c r="F583" s="176">
        <v>0</v>
      </c>
      <c r="G583" s="174">
        <v>0</v>
      </c>
      <c r="H583" s="174">
        <v>0</v>
      </c>
      <c r="I583" s="174">
        <v>0</v>
      </c>
      <c r="J583" s="174">
        <v>0</v>
      </c>
      <c r="K583" s="174">
        <v>0</v>
      </c>
      <c r="L583" s="174">
        <v>0</v>
      </c>
    </row>
    <row r="584" spans="1:12" x14ac:dyDescent="0.25">
      <c r="A584" s="173">
        <v>34017</v>
      </c>
      <c r="B584" s="174">
        <v>2270004046</v>
      </c>
      <c r="C584" s="174" t="s">
        <v>137</v>
      </c>
      <c r="D584" s="174" t="s">
        <v>100</v>
      </c>
      <c r="E584" s="174" t="s">
        <v>163</v>
      </c>
      <c r="F584" s="176">
        <v>8.4473689666666671E-4</v>
      </c>
      <c r="G584" s="174">
        <v>8.6535009366666676E-3</v>
      </c>
      <c r="H584" s="174">
        <v>3.7559376066666661E-3</v>
      </c>
      <c r="I584" s="174">
        <v>5.9745201999999997E-4</v>
      </c>
      <c r="J584" s="174">
        <v>5.7944762333333327E-4</v>
      </c>
      <c r="K584" s="174">
        <v>7.7161700000000004E-6</v>
      </c>
      <c r="L584" s="174">
        <v>9.9207900000000009E-6</v>
      </c>
    </row>
    <row r="585" spans="1:12" x14ac:dyDescent="0.25">
      <c r="A585" s="173">
        <v>34017</v>
      </c>
      <c r="B585" s="174">
        <v>2270004056</v>
      </c>
      <c r="C585" s="174" t="s">
        <v>139</v>
      </c>
      <c r="D585" s="174" t="s">
        <v>100</v>
      </c>
      <c r="E585" s="174" t="s">
        <v>163</v>
      </c>
      <c r="F585" s="176">
        <v>2.0833658999999997E-4</v>
      </c>
      <c r="G585" s="174">
        <v>1.8423274466666667E-3</v>
      </c>
      <c r="H585" s="174">
        <v>9.5202840333333347E-4</v>
      </c>
      <c r="I585" s="174">
        <v>1.3925849666666666E-4</v>
      </c>
      <c r="J585" s="174">
        <v>1.3521669333333333E-4</v>
      </c>
      <c r="K585" s="174">
        <v>1.4697466666666668E-6</v>
      </c>
      <c r="L585" s="174">
        <v>2.2046200000000002E-6</v>
      </c>
    </row>
    <row r="586" spans="1:12" x14ac:dyDescent="0.25">
      <c r="A586" s="173">
        <v>34017</v>
      </c>
      <c r="B586" s="174">
        <v>2270004066</v>
      </c>
      <c r="C586" s="174" t="s">
        <v>140</v>
      </c>
      <c r="D586" s="174" t="s">
        <v>100</v>
      </c>
      <c r="E586" s="174" t="s">
        <v>163</v>
      </c>
      <c r="F586" s="176">
        <v>1.01632982E-3</v>
      </c>
      <c r="G586" s="174">
        <v>1.062406378E-2</v>
      </c>
      <c r="H586" s="174">
        <v>4.0392312766666669E-3</v>
      </c>
      <c r="I586" s="174">
        <v>6.9335299E-4</v>
      </c>
      <c r="J586" s="174">
        <v>6.7240910000000004E-4</v>
      </c>
      <c r="K586" s="174">
        <v>9.9207900000000009E-6</v>
      </c>
      <c r="L586" s="174">
        <v>1.3227720000000002E-5</v>
      </c>
    </row>
    <row r="587" spans="1:12" x14ac:dyDescent="0.25">
      <c r="A587" s="173">
        <v>34017</v>
      </c>
      <c r="B587" s="174">
        <v>2270004071</v>
      </c>
      <c r="C587" s="174" t="s">
        <v>105</v>
      </c>
      <c r="D587" s="174" t="s">
        <v>100</v>
      </c>
      <c r="E587" s="174" t="s">
        <v>163</v>
      </c>
      <c r="F587" s="176">
        <v>7.5691953333333341E-5</v>
      </c>
      <c r="G587" s="174">
        <v>8.7045746333333333E-4</v>
      </c>
      <c r="H587" s="174">
        <v>2.9211215000000002E-4</v>
      </c>
      <c r="I587" s="174">
        <v>4.7031893333333337E-5</v>
      </c>
      <c r="J587" s="174">
        <v>4.5929583333333331E-5</v>
      </c>
      <c r="K587" s="174">
        <v>1.1023100000000001E-6</v>
      </c>
      <c r="L587" s="174">
        <v>1.1023100000000001E-6</v>
      </c>
    </row>
    <row r="588" spans="1:12" x14ac:dyDescent="0.25">
      <c r="A588" s="173">
        <v>34017</v>
      </c>
      <c r="B588" s="174">
        <v>2270004076</v>
      </c>
      <c r="C588" s="174" t="s">
        <v>141</v>
      </c>
      <c r="D588" s="174" t="s">
        <v>100</v>
      </c>
      <c r="E588" s="174" t="s">
        <v>163</v>
      </c>
      <c r="F588" s="176">
        <v>3.3069300000000005E-6</v>
      </c>
      <c r="G588" s="174">
        <v>3.3436736666666676E-5</v>
      </c>
      <c r="H588" s="174">
        <v>1.6902086666666667E-5</v>
      </c>
      <c r="I588" s="174">
        <v>3.3069300000000005E-6</v>
      </c>
      <c r="J588" s="174">
        <v>2.5720566666666666E-6</v>
      </c>
      <c r="K588" s="174">
        <v>0</v>
      </c>
      <c r="L588" s="174">
        <v>0</v>
      </c>
    </row>
    <row r="589" spans="1:12" x14ac:dyDescent="0.25">
      <c r="A589" s="173">
        <v>34017</v>
      </c>
      <c r="B589" s="174">
        <v>2270005010</v>
      </c>
      <c r="C589" s="174" t="s">
        <v>142</v>
      </c>
      <c r="D589" s="174" t="s">
        <v>107</v>
      </c>
      <c r="E589" s="174" t="s">
        <v>163</v>
      </c>
      <c r="F589" s="176">
        <v>0</v>
      </c>
      <c r="G589" s="174">
        <v>0</v>
      </c>
      <c r="H589" s="174">
        <v>0</v>
      </c>
      <c r="I589" s="174">
        <v>0</v>
      </c>
      <c r="J589" s="174">
        <v>0</v>
      </c>
      <c r="K589" s="174">
        <v>0</v>
      </c>
      <c r="L589" s="174">
        <v>0</v>
      </c>
    </row>
    <row r="590" spans="1:12" x14ac:dyDescent="0.25">
      <c r="A590" s="173">
        <v>34017</v>
      </c>
      <c r="B590" s="174">
        <v>2270005015</v>
      </c>
      <c r="C590" s="174" t="s">
        <v>143</v>
      </c>
      <c r="D590" s="174" t="s">
        <v>107</v>
      </c>
      <c r="E590" s="174" t="s">
        <v>163</v>
      </c>
      <c r="F590" s="176">
        <v>0</v>
      </c>
      <c r="G590" s="174">
        <v>0</v>
      </c>
      <c r="H590" s="174">
        <v>0</v>
      </c>
      <c r="I590" s="174">
        <v>0</v>
      </c>
      <c r="J590" s="174">
        <v>0</v>
      </c>
      <c r="K590" s="174">
        <v>0</v>
      </c>
      <c r="L590" s="174">
        <v>0</v>
      </c>
    </row>
    <row r="591" spans="1:12" x14ac:dyDescent="0.25">
      <c r="A591" s="173">
        <v>34017</v>
      </c>
      <c r="B591" s="174">
        <v>2270005020</v>
      </c>
      <c r="C591" s="174" t="s">
        <v>170</v>
      </c>
      <c r="D591" s="174" t="s">
        <v>107</v>
      </c>
      <c r="E591" s="174" t="s">
        <v>163</v>
      </c>
      <c r="F591" s="176">
        <v>0</v>
      </c>
      <c r="G591" s="174">
        <v>0</v>
      </c>
      <c r="H591" s="174">
        <v>0</v>
      </c>
      <c r="I591" s="174">
        <v>0</v>
      </c>
      <c r="J591" s="174">
        <v>0</v>
      </c>
      <c r="K591" s="174">
        <v>0</v>
      </c>
      <c r="L591" s="174">
        <v>0</v>
      </c>
    </row>
    <row r="592" spans="1:12" x14ac:dyDescent="0.25">
      <c r="A592" s="173">
        <v>34017</v>
      </c>
      <c r="B592" s="174">
        <v>2270005025</v>
      </c>
      <c r="C592" s="174" t="s">
        <v>144</v>
      </c>
      <c r="D592" s="174" t="s">
        <v>107</v>
      </c>
      <c r="E592" s="174" t="s">
        <v>163</v>
      </c>
      <c r="F592" s="176">
        <v>0</v>
      </c>
      <c r="G592" s="174">
        <v>0</v>
      </c>
      <c r="H592" s="174">
        <v>0</v>
      </c>
      <c r="I592" s="174">
        <v>0</v>
      </c>
      <c r="J592" s="174">
        <v>0</v>
      </c>
      <c r="K592" s="174">
        <v>0</v>
      </c>
      <c r="L592" s="174">
        <v>0</v>
      </c>
    </row>
    <row r="593" spans="1:12" x14ac:dyDescent="0.25">
      <c r="A593" s="173">
        <v>34017</v>
      </c>
      <c r="B593" s="174">
        <v>2270005030</v>
      </c>
      <c r="C593" s="174" t="s">
        <v>145</v>
      </c>
      <c r="D593" s="174" t="s">
        <v>107</v>
      </c>
      <c r="E593" s="174" t="s">
        <v>163</v>
      </c>
      <c r="F593" s="176">
        <v>0</v>
      </c>
      <c r="G593" s="174">
        <v>0</v>
      </c>
      <c r="H593" s="174">
        <v>0</v>
      </c>
      <c r="I593" s="174">
        <v>0</v>
      </c>
      <c r="J593" s="174">
        <v>0</v>
      </c>
      <c r="K593" s="174">
        <v>0</v>
      </c>
      <c r="L593" s="174">
        <v>0</v>
      </c>
    </row>
    <row r="594" spans="1:12" x14ac:dyDescent="0.25">
      <c r="A594" s="173">
        <v>34017</v>
      </c>
      <c r="B594" s="174">
        <v>2270005035</v>
      </c>
      <c r="C594" s="174" t="s">
        <v>106</v>
      </c>
      <c r="D594" s="174" t="s">
        <v>107</v>
      </c>
      <c r="E594" s="174" t="s">
        <v>163</v>
      </c>
      <c r="F594" s="176">
        <v>0</v>
      </c>
      <c r="G594" s="174">
        <v>0</v>
      </c>
      <c r="H594" s="174">
        <v>0</v>
      </c>
      <c r="I594" s="174">
        <v>0</v>
      </c>
      <c r="J594" s="174">
        <v>0</v>
      </c>
      <c r="K594" s="174">
        <v>0</v>
      </c>
      <c r="L594" s="174">
        <v>0</v>
      </c>
    </row>
    <row r="595" spans="1:12" x14ac:dyDescent="0.25">
      <c r="A595" s="173">
        <v>34017</v>
      </c>
      <c r="B595" s="174">
        <v>2270005045</v>
      </c>
      <c r="C595" s="174" t="s">
        <v>147</v>
      </c>
      <c r="D595" s="174" t="s">
        <v>107</v>
      </c>
      <c r="E595" s="174" t="s">
        <v>163</v>
      </c>
      <c r="F595" s="176">
        <v>0</v>
      </c>
      <c r="G595" s="174">
        <v>0</v>
      </c>
      <c r="H595" s="174">
        <v>0</v>
      </c>
      <c r="I595" s="174">
        <v>0</v>
      </c>
      <c r="J595" s="174">
        <v>0</v>
      </c>
      <c r="K595" s="174">
        <v>0</v>
      </c>
      <c r="L595" s="174">
        <v>0</v>
      </c>
    </row>
    <row r="596" spans="1:12" x14ac:dyDescent="0.25">
      <c r="A596" s="173">
        <v>34017</v>
      </c>
      <c r="B596" s="174">
        <v>2270005055</v>
      </c>
      <c r="C596" s="174" t="s">
        <v>148</v>
      </c>
      <c r="D596" s="174" t="s">
        <v>107</v>
      </c>
      <c r="E596" s="174" t="s">
        <v>163</v>
      </c>
      <c r="F596" s="176">
        <v>0</v>
      </c>
      <c r="G596" s="174">
        <v>0</v>
      </c>
      <c r="H596" s="174">
        <v>0</v>
      </c>
      <c r="I596" s="174">
        <v>0</v>
      </c>
      <c r="J596" s="174">
        <v>0</v>
      </c>
      <c r="K596" s="174">
        <v>0</v>
      </c>
      <c r="L596" s="174">
        <v>0</v>
      </c>
    </row>
    <row r="597" spans="1:12" x14ac:dyDescent="0.25">
      <c r="A597" s="173">
        <v>34017</v>
      </c>
      <c r="B597" s="174">
        <v>2270005060</v>
      </c>
      <c r="C597" s="174" t="s">
        <v>149</v>
      </c>
      <c r="D597" s="174" t="s">
        <v>107</v>
      </c>
      <c r="E597" s="174" t="s">
        <v>163</v>
      </c>
      <c r="F597" s="176">
        <v>0</v>
      </c>
      <c r="G597" s="174">
        <v>0</v>
      </c>
      <c r="H597" s="174">
        <v>0</v>
      </c>
      <c r="I597" s="174">
        <v>0</v>
      </c>
      <c r="J597" s="174">
        <v>0</v>
      </c>
      <c r="K597" s="174">
        <v>0</v>
      </c>
      <c r="L597" s="174">
        <v>0</v>
      </c>
    </row>
    <row r="598" spans="1:12" x14ac:dyDescent="0.25">
      <c r="A598" s="173">
        <v>34017</v>
      </c>
      <c r="B598" s="174">
        <v>2270006005</v>
      </c>
      <c r="C598" s="174" t="s">
        <v>108</v>
      </c>
      <c r="D598" s="174" t="s">
        <v>109</v>
      </c>
      <c r="E598" s="174" t="s">
        <v>163</v>
      </c>
      <c r="F598" s="176">
        <v>2.1858807300000001E-2</v>
      </c>
      <c r="G598" s="174">
        <v>0.20533132550333333</v>
      </c>
      <c r="H598" s="174">
        <v>8.9076568789999991E-2</v>
      </c>
      <c r="I598" s="174">
        <v>1.5017504003333335E-2</v>
      </c>
      <c r="J598" s="174">
        <v>1.456702665E-2</v>
      </c>
      <c r="K598" s="174">
        <v>1.7489985333333334E-4</v>
      </c>
      <c r="L598" s="174">
        <v>2.2817816999999999E-4</v>
      </c>
    </row>
    <row r="599" spans="1:12" x14ac:dyDescent="0.25">
      <c r="A599" s="173">
        <v>34017</v>
      </c>
      <c r="B599" s="174">
        <v>2270006010</v>
      </c>
      <c r="C599" s="174" t="s">
        <v>110</v>
      </c>
      <c r="D599" s="174" t="s">
        <v>109</v>
      </c>
      <c r="E599" s="174" t="s">
        <v>163</v>
      </c>
      <c r="F599" s="176">
        <v>5.1459505166666667E-3</v>
      </c>
      <c r="G599" s="174">
        <v>4.800376331666667E-2</v>
      </c>
      <c r="H599" s="174">
        <v>2.199696348666667E-2</v>
      </c>
      <c r="I599" s="174">
        <v>3.7360960266666667E-3</v>
      </c>
      <c r="J599" s="174">
        <v>3.6236604066666664E-3</v>
      </c>
      <c r="K599" s="174">
        <v>4.115290666666666E-5</v>
      </c>
      <c r="L599" s="174">
        <v>5.3645753333333328E-5</v>
      </c>
    </row>
    <row r="600" spans="1:12" x14ac:dyDescent="0.25">
      <c r="A600" s="173">
        <v>34017</v>
      </c>
      <c r="B600" s="174">
        <v>2270006015</v>
      </c>
      <c r="C600" s="174" t="s">
        <v>111</v>
      </c>
      <c r="D600" s="174" t="s">
        <v>109</v>
      </c>
      <c r="E600" s="174" t="s">
        <v>163</v>
      </c>
      <c r="F600" s="176">
        <v>8.3404448966666669E-3</v>
      </c>
      <c r="G600" s="174">
        <v>9.1202189906666661E-2</v>
      </c>
      <c r="H600" s="174">
        <v>4.0738070670000001E-2</v>
      </c>
      <c r="I600" s="174">
        <v>5.9451252666666669E-3</v>
      </c>
      <c r="J600" s="174">
        <v>5.7669184833333336E-3</v>
      </c>
      <c r="K600" s="174">
        <v>1.0802638E-4</v>
      </c>
      <c r="L600" s="174">
        <v>1.4917928666666666E-4</v>
      </c>
    </row>
    <row r="601" spans="1:12" x14ac:dyDescent="0.25">
      <c r="A601" s="173">
        <v>34017</v>
      </c>
      <c r="B601" s="174">
        <v>2270006025</v>
      </c>
      <c r="C601" s="174" t="s">
        <v>150</v>
      </c>
      <c r="D601" s="174" t="s">
        <v>109</v>
      </c>
      <c r="E601" s="174" t="s">
        <v>163</v>
      </c>
      <c r="F601" s="176">
        <v>1.3440465829999998E-2</v>
      </c>
      <c r="G601" s="174">
        <v>6.4948472636666671E-2</v>
      </c>
      <c r="H601" s="174">
        <v>6.1767573413333332E-2</v>
      </c>
      <c r="I601" s="174">
        <v>9.0936900633333331E-3</v>
      </c>
      <c r="J601" s="174">
        <v>8.8214194933333347E-3</v>
      </c>
      <c r="K601" s="174">
        <v>5.805499333333333E-5</v>
      </c>
      <c r="L601" s="174">
        <v>7.5691953333333341E-5</v>
      </c>
    </row>
    <row r="602" spans="1:12" x14ac:dyDescent="0.25">
      <c r="A602" s="173">
        <v>34017</v>
      </c>
      <c r="B602" s="174">
        <v>2270006030</v>
      </c>
      <c r="C602" s="174" t="s">
        <v>151</v>
      </c>
      <c r="D602" s="174" t="s">
        <v>109</v>
      </c>
      <c r="E602" s="174" t="s">
        <v>163</v>
      </c>
      <c r="F602" s="176">
        <v>7.8447728333333336E-4</v>
      </c>
      <c r="G602" s="174">
        <v>6.8780469633333329E-3</v>
      </c>
      <c r="H602" s="174">
        <v>2.7440170266666668E-3</v>
      </c>
      <c r="I602" s="174">
        <v>4.313706466666666E-4</v>
      </c>
      <c r="J602" s="174">
        <v>4.1814292666666667E-4</v>
      </c>
      <c r="K602" s="174">
        <v>5.5115500000000006E-6</v>
      </c>
      <c r="L602" s="174">
        <v>7.7161700000000004E-6</v>
      </c>
    </row>
    <row r="603" spans="1:12" x14ac:dyDescent="0.25">
      <c r="A603" s="173">
        <v>34017</v>
      </c>
      <c r="B603" s="174">
        <v>2270006035</v>
      </c>
      <c r="C603" s="174" t="s">
        <v>112</v>
      </c>
      <c r="D603" s="174" t="s">
        <v>109</v>
      </c>
      <c r="E603" s="174" t="s">
        <v>163</v>
      </c>
      <c r="F603" s="176">
        <v>3.8139925999999998E-4</v>
      </c>
      <c r="G603" s="174">
        <v>4.1817967033333332E-3</v>
      </c>
      <c r="H603" s="174">
        <v>1.8401228266666668E-3</v>
      </c>
      <c r="I603" s="174">
        <v>2.7410775333333337E-4</v>
      </c>
      <c r="J603" s="174">
        <v>2.6528927333333333E-4</v>
      </c>
      <c r="K603" s="174">
        <v>4.4092400000000003E-6</v>
      </c>
      <c r="L603" s="174">
        <v>6.6138600000000009E-6</v>
      </c>
    </row>
    <row r="604" spans="1:12" x14ac:dyDescent="0.25">
      <c r="A604" s="173">
        <v>34017</v>
      </c>
      <c r="B604" s="174">
        <v>2270007015</v>
      </c>
      <c r="C604" s="174" t="s">
        <v>153</v>
      </c>
      <c r="D604" s="174" t="s">
        <v>114</v>
      </c>
      <c r="E604" s="174" t="s">
        <v>163</v>
      </c>
      <c r="F604" s="176">
        <v>0</v>
      </c>
      <c r="G604" s="174">
        <v>0</v>
      </c>
      <c r="H604" s="174">
        <v>0</v>
      </c>
      <c r="I604" s="174">
        <v>0</v>
      </c>
      <c r="J604" s="174">
        <v>0</v>
      </c>
      <c r="K604" s="174">
        <v>0</v>
      </c>
      <c r="L604" s="174">
        <v>0</v>
      </c>
    </row>
    <row r="605" spans="1:12" x14ac:dyDescent="0.25">
      <c r="A605" s="173">
        <v>34017</v>
      </c>
      <c r="B605" s="174">
        <v>2270010010</v>
      </c>
      <c r="C605" s="174" t="s">
        <v>154</v>
      </c>
      <c r="D605" s="174" t="s">
        <v>96</v>
      </c>
      <c r="E605" s="174" t="s">
        <v>163</v>
      </c>
      <c r="F605" s="176">
        <v>0</v>
      </c>
      <c r="G605" s="174">
        <v>0</v>
      </c>
      <c r="H605" s="174">
        <v>0</v>
      </c>
      <c r="I605" s="174">
        <v>0</v>
      </c>
      <c r="J605" s="174">
        <v>0</v>
      </c>
      <c r="K605" s="174">
        <v>0</v>
      </c>
      <c r="L605" s="174">
        <v>0</v>
      </c>
    </row>
    <row r="606" spans="1:12" x14ac:dyDescent="0.25">
      <c r="A606" s="173">
        <v>34017</v>
      </c>
      <c r="B606" s="174">
        <v>2282005010</v>
      </c>
      <c r="C606" s="174" t="s">
        <v>171</v>
      </c>
      <c r="D606" s="174" t="s">
        <v>172</v>
      </c>
      <c r="E606" s="174" t="s">
        <v>84</v>
      </c>
      <c r="F606" s="176">
        <v>0.95911074508333327</v>
      </c>
      <c r="G606" s="174">
        <v>0.13317741983333331</v>
      </c>
      <c r="H606" s="174">
        <v>2.371788985866667</v>
      </c>
      <c r="I606" s="174">
        <v>1.1408541063333333E-2</v>
      </c>
      <c r="J606" s="174">
        <v>1.0495828383333334E-2</v>
      </c>
      <c r="K606" s="174">
        <v>1.337469466666667E-4</v>
      </c>
      <c r="L606" s="174">
        <v>3.1232116666666669E-4</v>
      </c>
    </row>
    <row r="607" spans="1:12" x14ac:dyDescent="0.25">
      <c r="A607" s="173">
        <v>34017</v>
      </c>
      <c r="B607" s="174">
        <v>2282005015</v>
      </c>
      <c r="C607" s="174" t="s">
        <v>173</v>
      </c>
      <c r="D607" s="174" t="s">
        <v>172</v>
      </c>
      <c r="E607" s="174" t="s">
        <v>84</v>
      </c>
      <c r="F607" s="176">
        <v>0.15464086528000001</v>
      </c>
      <c r="G607" s="174">
        <v>5.8927655416666669E-2</v>
      </c>
      <c r="H607" s="174">
        <v>1.1515171184000002</v>
      </c>
      <c r="I607" s="174">
        <v>2.2068246200000001E-3</v>
      </c>
      <c r="J607" s="174">
        <v>2.0297201466666667E-3</v>
      </c>
      <c r="K607" s="174">
        <v>5.6585246666666667E-5</v>
      </c>
      <c r="L607" s="174">
        <v>1.2713308666666666E-4</v>
      </c>
    </row>
    <row r="608" spans="1:12" x14ac:dyDescent="0.25">
      <c r="A608" s="173">
        <v>34017</v>
      </c>
      <c r="B608" s="174">
        <v>2282010005</v>
      </c>
      <c r="C608" s="174" t="s">
        <v>174</v>
      </c>
      <c r="D608" s="174" t="s">
        <v>172</v>
      </c>
      <c r="E608" s="174" t="s">
        <v>115</v>
      </c>
      <c r="F608" s="176">
        <v>9.3560765870000007E-2</v>
      </c>
      <c r="G608" s="174">
        <v>7.7162434873333338E-2</v>
      </c>
      <c r="H608" s="174">
        <v>0.90613482879333329</v>
      </c>
      <c r="I608" s="174">
        <v>7.7786342333333329E-4</v>
      </c>
      <c r="J608" s="174">
        <v>7.1539919000000003E-4</v>
      </c>
      <c r="K608" s="174">
        <v>5.805499333333333E-5</v>
      </c>
      <c r="L608" s="174">
        <v>1.2676565000000002E-4</v>
      </c>
    </row>
    <row r="609" spans="1:12" x14ac:dyDescent="0.25">
      <c r="A609" s="173">
        <v>34017</v>
      </c>
      <c r="B609" s="174">
        <v>2282020005</v>
      </c>
      <c r="C609" s="174" t="s">
        <v>174</v>
      </c>
      <c r="D609" s="174" t="s">
        <v>172</v>
      </c>
      <c r="E609" s="174" t="s">
        <v>163</v>
      </c>
      <c r="F609" s="176">
        <v>4.8259131799999995E-3</v>
      </c>
      <c r="G609" s="174">
        <v>8.8149158643333322E-2</v>
      </c>
      <c r="H609" s="174">
        <v>1.7722572743333335E-2</v>
      </c>
      <c r="I609" s="174">
        <v>1.9323494300000001E-3</v>
      </c>
      <c r="J609" s="174">
        <v>1.8746618733333335E-3</v>
      </c>
      <c r="K609" s="174">
        <v>3.1011654666666667E-4</v>
      </c>
      <c r="L609" s="174">
        <v>7.348733333333333E-5</v>
      </c>
    </row>
    <row r="610" spans="1:12" x14ac:dyDescent="0.25">
      <c r="A610" s="173">
        <v>34017</v>
      </c>
      <c r="B610" s="174">
        <v>2282020010</v>
      </c>
      <c r="C610" s="174" t="s">
        <v>175</v>
      </c>
      <c r="D610" s="174" t="s">
        <v>172</v>
      </c>
      <c r="E610" s="174" t="s">
        <v>163</v>
      </c>
      <c r="F610" s="176">
        <v>6.577116333333334E-5</v>
      </c>
      <c r="G610" s="174">
        <v>3.7441796333333334E-4</v>
      </c>
      <c r="H610" s="174">
        <v>2.0723428000000001E-4</v>
      </c>
      <c r="I610" s="174">
        <v>3.4539046666666668E-5</v>
      </c>
      <c r="J610" s="174">
        <v>3.3436736666666676E-5</v>
      </c>
      <c r="K610" s="174">
        <v>2.2046200000000002E-6</v>
      </c>
      <c r="L610" s="174">
        <v>0</v>
      </c>
    </row>
    <row r="611" spans="1:12" x14ac:dyDescent="0.25">
      <c r="A611" s="173">
        <v>34017</v>
      </c>
      <c r="B611" s="174">
        <v>2285002015</v>
      </c>
      <c r="C611" s="174" t="s">
        <v>176</v>
      </c>
      <c r="D611" s="174" t="s">
        <v>177</v>
      </c>
      <c r="E611" s="174" t="s">
        <v>163</v>
      </c>
      <c r="F611" s="176">
        <v>2.0209016666666669E-5</v>
      </c>
      <c r="G611" s="174">
        <v>1.2051922666666668E-4</v>
      </c>
      <c r="H611" s="174">
        <v>8.2305813333333319E-5</v>
      </c>
      <c r="I611" s="174">
        <v>1.433003E-5</v>
      </c>
      <c r="J611" s="174">
        <v>1.3595156666666667E-5</v>
      </c>
      <c r="K611" s="174">
        <v>0</v>
      </c>
      <c r="L611" s="174">
        <v>0</v>
      </c>
    </row>
    <row r="612" spans="1:12" x14ac:dyDescent="0.25">
      <c r="A612" s="173">
        <v>34017</v>
      </c>
      <c r="B612" s="174">
        <v>2285004015</v>
      </c>
      <c r="C612" s="174" t="s">
        <v>176</v>
      </c>
      <c r="D612" s="174" t="s">
        <v>177</v>
      </c>
      <c r="E612" s="174" t="s">
        <v>115</v>
      </c>
      <c r="F612" s="176">
        <v>4.4092400000000003E-6</v>
      </c>
      <c r="G612" s="174">
        <v>1.1023100000000001E-6</v>
      </c>
      <c r="H612" s="174">
        <v>1.8702526333333331E-4</v>
      </c>
      <c r="I612" s="174">
        <v>0</v>
      </c>
      <c r="J612" s="174">
        <v>0</v>
      </c>
      <c r="K612" s="174">
        <v>0</v>
      </c>
      <c r="L612" s="174">
        <v>0</v>
      </c>
    </row>
    <row r="613" spans="1:12" x14ac:dyDescent="0.25">
      <c r="A613" s="173">
        <v>34017</v>
      </c>
      <c r="B613" s="174">
        <v>2285006015</v>
      </c>
      <c r="C613" s="174" t="s">
        <v>176</v>
      </c>
      <c r="D613" s="174" t="s">
        <v>177</v>
      </c>
      <c r="E613" s="174" t="s">
        <v>156</v>
      </c>
      <c r="F613" s="176">
        <v>0</v>
      </c>
      <c r="G613" s="174">
        <v>0</v>
      </c>
      <c r="H613" s="174">
        <v>1.1023100000000001E-6</v>
      </c>
      <c r="I613" s="174">
        <v>0</v>
      </c>
      <c r="J613" s="174">
        <v>0</v>
      </c>
      <c r="K613" s="174">
        <v>0</v>
      </c>
      <c r="L613" s="174">
        <v>0</v>
      </c>
    </row>
    <row r="614" spans="1:12" x14ac:dyDescent="0.25">
      <c r="A614" s="173">
        <v>34019</v>
      </c>
      <c r="B614" s="174">
        <v>2260001010</v>
      </c>
      <c r="C614" s="174" t="s">
        <v>82</v>
      </c>
      <c r="D614" s="174" t="s">
        <v>83</v>
      </c>
      <c r="E614" s="174" t="s">
        <v>84</v>
      </c>
      <c r="F614" s="176">
        <v>0.10518352251</v>
      </c>
      <c r="G614" s="174">
        <v>1.1412582866666668E-3</v>
      </c>
      <c r="H614" s="174">
        <v>0.10758949780333334</v>
      </c>
      <c r="I614" s="174">
        <v>3.8496339566666663E-3</v>
      </c>
      <c r="J614" s="174">
        <v>3.5420894666666671E-3</v>
      </c>
      <c r="K614" s="174">
        <v>4.4092400000000003E-6</v>
      </c>
      <c r="L614" s="174">
        <v>1.3227720000000002E-5</v>
      </c>
    </row>
    <row r="615" spans="1:12" x14ac:dyDescent="0.25">
      <c r="A615" s="173">
        <v>34019</v>
      </c>
      <c r="B615" s="174">
        <v>2260001020</v>
      </c>
      <c r="C615" s="174" t="s">
        <v>85</v>
      </c>
      <c r="D615" s="174" t="s">
        <v>83</v>
      </c>
      <c r="E615" s="174" t="s">
        <v>84</v>
      </c>
      <c r="F615" s="176">
        <v>0</v>
      </c>
      <c r="G615" s="174">
        <v>0</v>
      </c>
      <c r="H615" s="174">
        <v>0</v>
      </c>
      <c r="I615" s="174">
        <v>0</v>
      </c>
      <c r="J615" s="174">
        <v>0</v>
      </c>
      <c r="K615" s="174">
        <v>0</v>
      </c>
      <c r="L615" s="174">
        <v>0</v>
      </c>
    </row>
    <row r="616" spans="1:12" x14ac:dyDescent="0.25">
      <c r="A616" s="173">
        <v>34019</v>
      </c>
      <c r="B616" s="174">
        <v>2260001030</v>
      </c>
      <c r="C616" s="174" t="s">
        <v>86</v>
      </c>
      <c r="D616" s="174" t="s">
        <v>83</v>
      </c>
      <c r="E616" s="174" t="s">
        <v>84</v>
      </c>
      <c r="F616" s="176">
        <v>7.7152881519999994E-2</v>
      </c>
      <c r="G616" s="174">
        <v>1.6564044933333334E-3</v>
      </c>
      <c r="H616" s="174">
        <v>0.16469503479</v>
      </c>
      <c r="I616" s="174">
        <v>2.6135770100000001E-3</v>
      </c>
      <c r="J616" s="174">
        <v>2.4041381100000001E-3</v>
      </c>
      <c r="K616" s="174">
        <v>4.7766766666666677E-6</v>
      </c>
      <c r="L616" s="174">
        <v>1.3595156666666667E-5</v>
      </c>
    </row>
    <row r="617" spans="1:12" x14ac:dyDescent="0.25">
      <c r="A617" s="173">
        <v>34019</v>
      </c>
      <c r="B617" s="174">
        <v>2260001060</v>
      </c>
      <c r="C617" s="174" t="s">
        <v>87</v>
      </c>
      <c r="D617" s="174" t="s">
        <v>83</v>
      </c>
      <c r="E617" s="174" t="s">
        <v>84</v>
      </c>
      <c r="F617" s="176">
        <v>1.7611239433333334E-3</v>
      </c>
      <c r="G617" s="174">
        <v>4.692166233333333E-4</v>
      </c>
      <c r="H617" s="174">
        <v>5.2884791996666659E-2</v>
      </c>
      <c r="I617" s="174">
        <v>2.6822876666666664E-5</v>
      </c>
      <c r="J617" s="174">
        <v>2.4618256666666667E-5</v>
      </c>
      <c r="K617" s="174">
        <v>1.1023100000000001E-6</v>
      </c>
      <c r="L617" s="174">
        <v>2.5720566666666666E-6</v>
      </c>
    </row>
    <row r="618" spans="1:12" x14ac:dyDescent="0.25">
      <c r="A618" s="173">
        <v>34019</v>
      </c>
      <c r="B618" s="174">
        <v>2260002006</v>
      </c>
      <c r="C618" s="174" t="s">
        <v>88</v>
      </c>
      <c r="D618" s="174" t="s">
        <v>89</v>
      </c>
      <c r="E618" s="174" t="s">
        <v>84</v>
      </c>
      <c r="F618" s="176">
        <v>7.9634548766666664E-3</v>
      </c>
      <c r="G618" s="174">
        <v>1.9951811E-4</v>
      </c>
      <c r="H618" s="174">
        <v>3.321186542666666E-2</v>
      </c>
      <c r="I618" s="174">
        <v>1.21033638E-3</v>
      </c>
      <c r="J618" s="174">
        <v>1.1133331E-3</v>
      </c>
      <c r="K618" s="174">
        <v>3.6743666666666669E-7</v>
      </c>
      <c r="L618" s="174">
        <v>1.1023100000000001E-6</v>
      </c>
    </row>
    <row r="619" spans="1:12" x14ac:dyDescent="0.25">
      <c r="A619" s="173">
        <v>34019</v>
      </c>
      <c r="B619" s="174">
        <v>2260002009</v>
      </c>
      <c r="C619" s="174" t="s">
        <v>90</v>
      </c>
      <c r="D619" s="174" t="s">
        <v>89</v>
      </c>
      <c r="E619" s="174" t="s">
        <v>84</v>
      </c>
      <c r="F619" s="176">
        <v>2.7667981000000001E-4</v>
      </c>
      <c r="G619" s="174">
        <v>1.3227720000000002E-5</v>
      </c>
      <c r="H619" s="174">
        <v>1.2448754266666667E-3</v>
      </c>
      <c r="I619" s="174">
        <v>4.2622653333333336E-5</v>
      </c>
      <c r="J619" s="174">
        <v>3.8948286666666662E-5</v>
      </c>
      <c r="K619" s="174">
        <v>0</v>
      </c>
      <c r="L619" s="174">
        <v>0</v>
      </c>
    </row>
    <row r="620" spans="1:12" x14ac:dyDescent="0.25">
      <c r="A620" s="173">
        <v>34019</v>
      </c>
      <c r="B620" s="174">
        <v>2260002021</v>
      </c>
      <c r="C620" s="174" t="s">
        <v>91</v>
      </c>
      <c r="D620" s="174" t="s">
        <v>89</v>
      </c>
      <c r="E620" s="174" t="s">
        <v>84</v>
      </c>
      <c r="F620" s="176">
        <v>3.2995812666666667E-4</v>
      </c>
      <c r="G620" s="174">
        <v>1.5799776666666668E-5</v>
      </c>
      <c r="H620" s="174">
        <v>1.5024485300000002E-3</v>
      </c>
      <c r="I620" s="174">
        <v>5.1441133333333338E-5</v>
      </c>
      <c r="J620" s="174">
        <v>4.7766766666666671E-5</v>
      </c>
      <c r="K620" s="174">
        <v>0</v>
      </c>
      <c r="L620" s="174">
        <v>0</v>
      </c>
    </row>
    <row r="621" spans="1:12" x14ac:dyDescent="0.25">
      <c r="A621" s="173">
        <v>34019</v>
      </c>
      <c r="B621" s="174">
        <v>2260002027</v>
      </c>
      <c r="C621" s="174" t="s">
        <v>92</v>
      </c>
      <c r="D621" s="174" t="s">
        <v>89</v>
      </c>
      <c r="E621" s="174" t="s">
        <v>84</v>
      </c>
      <c r="F621" s="176">
        <v>2.5720566666666666E-6</v>
      </c>
      <c r="G621" s="174">
        <v>0</v>
      </c>
      <c r="H621" s="174">
        <v>1.1023100000000001E-5</v>
      </c>
      <c r="I621" s="174">
        <v>0</v>
      </c>
      <c r="J621" s="174">
        <v>0</v>
      </c>
      <c r="K621" s="174">
        <v>0</v>
      </c>
      <c r="L621" s="174">
        <v>0</v>
      </c>
    </row>
    <row r="622" spans="1:12" x14ac:dyDescent="0.25">
      <c r="A622" s="173">
        <v>34019</v>
      </c>
      <c r="B622" s="174">
        <v>2260002039</v>
      </c>
      <c r="C622" s="174" t="s">
        <v>93</v>
      </c>
      <c r="D622" s="174" t="s">
        <v>89</v>
      </c>
      <c r="E622" s="174" t="s">
        <v>84</v>
      </c>
      <c r="F622" s="176">
        <v>2.0324024343333334E-2</v>
      </c>
      <c r="G622" s="174">
        <v>5.2469956000000004E-4</v>
      </c>
      <c r="H622" s="174">
        <v>8.6507451616666675E-2</v>
      </c>
      <c r="I622" s="174">
        <v>3.1551786566666666E-3</v>
      </c>
      <c r="J622" s="174">
        <v>2.9031171033333334E-3</v>
      </c>
      <c r="K622" s="174">
        <v>1.1023100000000001E-6</v>
      </c>
      <c r="L622" s="174">
        <v>3.6743666666666665E-6</v>
      </c>
    </row>
    <row r="623" spans="1:12" x14ac:dyDescent="0.25">
      <c r="A623" s="173">
        <v>34019</v>
      </c>
      <c r="B623" s="174">
        <v>2260002054</v>
      </c>
      <c r="C623" s="174" t="s">
        <v>94</v>
      </c>
      <c r="D623" s="174" t="s">
        <v>89</v>
      </c>
      <c r="E623" s="174" t="s">
        <v>84</v>
      </c>
      <c r="F623" s="176">
        <v>6.6873473333333352E-5</v>
      </c>
      <c r="G623" s="174">
        <v>3.3069300000000005E-6</v>
      </c>
      <c r="H623" s="174">
        <v>3.0644218000000002E-4</v>
      </c>
      <c r="I623" s="174">
        <v>1.0288226666666667E-5</v>
      </c>
      <c r="J623" s="174">
        <v>9.9207900000000009E-6</v>
      </c>
      <c r="K623" s="174">
        <v>0</v>
      </c>
      <c r="L623" s="174">
        <v>0</v>
      </c>
    </row>
    <row r="624" spans="1:12" x14ac:dyDescent="0.25">
      <c r="A624" s="173">
        <v>34019</v>
      </c>
      <c r="B624" s="174">
        <v>2260003030</v>
      </c>
      <c r="C624" s="174" t="s">
        <v>95</v>
      </c>
      <c r="D624" s="174" t="s">
        <v>96</v>
      </c>
      <c r="E624" s="174" t="s">
        <v>84</v>
      </c>
      <c r="F624" s="176">
        <v>1.9841580000000002E-5</v>
      </c>
      <c r="G624" s="174">
        <v>1.1023100000000001E-6</v>
      </c>
      <c r="H624" s="174">
        <v>8.1570939999999991E-5</v>
      </c>
      <c r="I624" s="174">
        <v>3.3069300000000005E-6</v>
      </c>
      <c r="J624" s="174">
        <v>2.2046200000000002E-6</v>
      </c>
      <c r="K624" s="174">
        <v>0</v>
      </c>
      <c r="L624" s="174">
        <v>0</v>
      </c>
    </row>
    <row r="625" spans="1:12" x14ac:dyDescent="0.25">
      <c r="A625" s="173">
        <v>34019</v>
      </c>
      <c r="B625" s="174">
        <v>2260003040</v>
      </c>
      <c r="C625" s="174" t="s">
        <v>97</v>
      </c>
      <c r="D625" s="174" t="s">
        <v>96</v>
      </c>
      <c r="E625" s="174" t="s">
        <v>84</v>
      </c>
      <c r="F625" s="176">
        <v>1.1023100000000001E-6</v>
      </c>
      <c r="G625" s="174">
        <v>0</v>
      </c>
      <c r="H625" s="174">
        <v>6.6138600000000009E-6</v>
      </c>
      <c r="I625" s="174">
        <v>0</v>
      </c>
      <c r="J625" s="174">
        <v>0</v>
      </c>
      <c r="K625" s="174">
        <v>0</v>
      </c>
      <c r="L625" s="174">
        <v>0</v>
      </c>
    </row>
    <row r="626" spans="1:12" x14ac:dyDescent="0.25">
      <c r="A626" s="173">
        <v>34019</v>
      </c>
      <c r="B626" s="174">
        <v>2260004015</v>
      </c>
      <c r="C626" s="174" t="s">
        <v>98</v>
      </c>
      <c r="D626" s="174" t="s">
        <v>99</v>
      </c>
      <c r="E626" s="174" t="s">
        <v>84</v>
      </c>
      <c r="F626" s="176">
        <v>8.6531334999999994E-4</v>
      </c>
      <c r="G626" s="174">
        <v>3.6743666666666665E-5</v>
      </c>
      <c r="H626" s="174">
        <v>3.2077220999999997E-3</v>
      </c>
      <c r="I626" s="174">
        <v>1.1464024E-4</v>
      </c>
      <c r="J626" s="174">
        <v>1.0582176000000001E-4</v>
      </c>
      <c r="K626" s="174">
        <v>0</v>
      </c>
      <c r="L626" s="174">
        <v>0</v>
      </c>
    </row>
    <row r="627" spans="1:12" x14ac:dyDescent="0.25">
      <c r="A627" s="173">
        <v>34019</v>
      </c>
      <c r="B627" s="174">
        <v>2260004016</v>
      </c>
      <c r="C627" s="174" t="s">
        <v>98</v>
      </c>
      <c r="D627" s="174" t="s">
        <v>100</v>
      </c>
      <c r="E627" s="174" t="s">
        <v>84</v>
      </c>
      <c r="F627" s="176">
        <v>1.551280863E-2</v>
      </c>
      <c r="G627" s="174">
        <v>7.3891513666666674E-4</v>
      </c>
      <c r="H627" s="174">
        <v>6.4466028293333325E-2</v>
      </c>
      <c r="I627" s="174">
        <v>2.3016232800000002E-3</v>
      </c>
      <c r="J627" s="174">
        <v>2.1175375099999998E-3</v>
      </c>
      <c r="K627" s="174">
        <v>2.2046200000000002E-6</v>
      </c>
      <c r="L627" s="174">
        <v>4.4092400000000003E-6</v>
      </c>
    </row>
    <row r="628" spans="1:12" x14ac:dyDescent="0.25">
      <c r="A628" s="173">
        <v>34019</v>
      </c>
      <c r="B628" s="174">
        <v>2260004020</v>
      </c>
      <c r="C628" s="174" t="s">
        <v>101</v>
      </c>
      <c r="D628" s="174" t="s">
        <v>99</v>
      </c>
      <c r="E628" s="174" t="s">
        <v>84</v>
      </c>
      <c r="F628" s="176">
        <v>1.0823214453333334E-2</v>
      </c>
      <c r="G628" s="174">
        <v>3.1893502666666666E-4</v>
      </c>
      <c r="H628" s="174">
        <v>2.8529252546666665E-2</v>
      </c>
      <c r="I628" s="174">
        <v>9.8620001333333336E-4</v>
      </c>
      <c r="J628" s="174">
        <v>9.0720113000000008E-4</v>
      </c>
      <c r="K628" s="174">
        <v>1.1023100000000001E-6</v>
      </c>
      <c r="L628" s="174">
        <v>2.2046200000000002E-6</v>
      </c>
    </row>
    <row r="629" spans="1:12" x14ac:dyDescent="0.25">
      <c r="A629" s="173">
        <v>34019</v>
      </c>
      <c r="B629" s="174">
        <v>2260004021</v>
      </c>
      <c r="C629" s="174" t="s">
        <v>101</v>
      </c>
      <c r="D629" s="174" t="s">
        <v>100</v>
      </c>
      <c r="E629" s="174" t="s">
        <v>84</v>
      </c>
      <c r="F629" s="176">
        <v>0.22901298610666668</v>
      </c>
      <c r="G629" s="174">
        <v>5.1216996966666666E-3</v>
      </c>
      <c r="H629" s="174">
        <v>0.81611725469999996</v>
      </c>
      <c r="I629" s="174">
        <v>2.9678227003333335E-2</v>
      </c>
      <c r="J629" s="174">
        <v>2.7303483826666669E-2</v>
      </c>
      <c r="K629" s="174">
        <v>1.3595156666666667E-5</v>
      </c>
      <c r="L629" s="174">
        <v>3.7845976666666671E-5</v>
      </c>
    </row>
    <row r="630" spans="1:12" x14ac:dyDescent="0.25">
      <c r="A630" s="173">
        <v>34019</v>
      </c>
      <c r="B630" s="174">
        <v>2260004025</v>
      </c>
      <c r="C630" s="174" t="s">
        <v>102</v>
      </c>
      <c r="D630" s="174" t="s">
        <v>99</v>
      </c>
      <c r="E630" s="174" t="s">
        <v>84</v>
      </c>
      <c r="F630" s="176">
        <v>1.7655331833333333E-2</v>
      </c>
      <c r="G630" s="174">
        <v>7.1429687999999996E-4</v>
      </c>
      <c r="H630" s="174">
        <v>5.8436392593333331E-2</v>
      </c>
      <c r="I630" s="174">
        <v>2.2736980933333335E-3</v>
      </c>
      <c r="J630" s="174">
        <v>2.0921843800000002E-3</v>
      </c>
      <c r="K630" s="174">
        <v>2.2046200000000002E-6</v>
      </c>
      <c r="L630" s="174">
        <v>4.4092400000000003E-6</v>
      </c>
    </row>
    <row r="631" spans="1:12" x14ac:dyDescent="0.25">
      <c r="A631" s="173">
        <v>34019</v>
      </c>
      <c r="B631" s="174">
        <v>2260004026</v>
      </c>
      <c r="C631" s="174" t="s">
        <v>102</v>
      </c>
      <c r="D631" s="174" t="s">
        <v>100</v>
      </c>
      <c r="E631" s="174" t="s">
        <v>84</v>
      </c>
      <c r="F631" s="176">
        <v>0.18259765149999999</v>
      </c>
      <c r="G631" s="174">
        <v>7.1833868333333337E-3</v>
      </c>
      <c r="H631" s="174">
        <v>0.71258572744333337</v>
      </c>
      <c r="I631" s="174">
        <v>2.4754208233333335E-2</v>
      </c>
      <c r="J631" s="174">
        <v>2.27737246E-2</v>
      </c>
      <c r="K631" s="174">
        <v>1.9106706666666671E-5</v>
      </c>
      <c r="L631" s="174">
        <v>4.7766766666666671E-5</v>
      </c>
    </row>
    <row r="632" spans="1:12" x14ac:dyDescent="0.25">
      <c r="A632" s="173">
        <v>34019</v>
      </c>
      <c r="B632" s="174">
        <v>2260004030</v>
      </c>
      <c r="C632" s="174" t="s">
        <v>103</v>
      </c>
      <c r="D632" s="174" t="s">
        <v>99</v>
      </c>
      <c r="E632" s="174" t="s">
        <v>84</v>
      </c>
      <c r="F632" s="176">
        <v>1.0796391576666668E-2</v>
      </c>
      <c r="G632" s="174">
        <v>4.5672377666666661E-4</v>
      </c>
      <c r="H632" s="174">
        <v>3.989112915333333E-2</v>
      </c>
      <c r="I632" s="174">
        <v>1.4241845200000001E-3</v>
      </c>
      <c r="J632" s="174">
        <v>1.3099117166666665E-3</v>
      </c>
      <c r="K632" s="174">
        <v>1.1023100000000001E-6</v>
      </c>
      <c r="L632" s="174">
        <v>3.3069300000000005E-6</v>
      </c>
    </row>
    <row r="633" spans="1:12" x14ac:dyDescent="0.25">
      <c r="A633" s="173">
        <v>34019</v>
      </c>
      <c r="B633" s="174">
        <v>2260004031</v>
      </c>
      <c r="C633" s="174" t="s">
        <v>103</v>
      </c>
      <c r="D633" s="174" t="s">
        <v>100</v>
      </c>
      <c r="E633" s="174" t="s">
        <v>84</v>
      </c>
      <c r="F633" s="176">
        <v>0.18250432258666668</v>
      </c>
      <c r="G633" s="174">
        <v>6.6594221466666674E-3</v>
      </c>
      <c r="H633" s="174">
        <v>0.79405782698000005</v>
      </c>
      <c r="I633" s="174">
        <v>2.8146016103333334E-2</v>
      </c>
      <c r="J633" s="174">
        <v>2.5894364210000003E-2</v>
      </c>
      <c r="K633" s="174">
        <v>1.8004396666666665E-5</v>
      </c>
      <c r="L633" s="174">
        <v>4.5562146666666661E-5</v>
      </c>
    </row>
    <row r="634" spans="1:12" x14ac:dyDescent="0.25">
      <c r="A634" s="173">
        <v>34019</v>
      </c>
      <c r="B634" s="174">
        <v>2260004035</v>
      </c>
      <c r="C634" s="174" t="s">
        <v>104</v>
      </c>
      <c r="D634" s="174" t="s">
        <v>99</v>
      </c>
      <c r="E634" s="174" t="s">
        <v>84</v>
      </c>
      <c r="F634" s="176">
        <v>6.9151580666666681E-4</v>
      </c>
      <c r="G634" s="174">
        <v>0</v>
      </c>
      <c r="H634" s="174">
        <v>0</v>
      </c>
      <c r="I634" s="174">
        <v>0</v>
      </c>
      <c r="J634" s="174">
        <v>0</v>
      </c>
      <c r="K634" s="174">
        <v>0</v>
      </c>
      <c r="L634" s="174">
        <v>0</v>
      </c>
    </row>
    <row r="635" spans="1:12" x14ac:dyDescent="0.25">
      <c r="A635" s="173">
        <v>34019</v>
      </c>
      <c r="B635" s="174">
        <v>2260004036</v>
      </c>
      <c r="C635" s="174" t="s">
        <v>104</v>
      </c>
      <c r="D635" s="174" t="s">
        <v>100</v>
      </c>
      <c r="E635" s="174" t="s">
        <v>84</v>
      </c>
      <c r="F635" s="176">
        <v>2.7704724666666669E-4</v>
      </c>
      <c r="G635" s="174">
        <v>0</v>
      </c>
      <c r="H635" s="174">
        <v>0</v>
      </c>
      <c r="I635" s="174">
        <v>0</v>
      </c>
      <c r="J635" s="174">
        <v>0</v>
      </c>
      <c r="K635" s="174">
        <v>0</v>
      </c>
      <c r="L635" s="174">
        <v>0</v>
      </c>
    </row>
    <row r="636" spans="1:12" x14ac:dyDescent="0.25">
      <c r="A636" s="173">
        <v>34019</v>
      </c>
      <c r="B636" s="174">
        <v>2260004071</v>
      </c>
      <c r="C636" s="174" t="s">
        <v>105</v>
      </c>
      <c r="D636" s="174" t="s">
        <v>100</v>
      </c>
      <c r="E636" s="174" t="s">
        <v>84</v>
      </c>
      <c r="F636" s="176">
        <v>5.805499333333333E-5</v>
      </c>
      <c r="G636" s="174">
        <v>3.3069300000000005E-6</v>
      </c>
      <c r="H636" s="174">
        <v>2.8072161333333334E-4</v>
      </c>
      <c r="I636" s="174">
        <v>9.9207900000000009E-6</v>
      </c>
      <c r="J636" s="174">
        <v>8.8184800000000007E-6</v>
      </c>
      <c r="K636" s="174">
        <v>0</v>
      </c>
      <c r="L636" s="174">
        <v>0</v>
      </c>
    </row>
    <row r="637" spans="1:12" x14ac:dyDescent="0.25">
      <c r="A637" s="173">
        <v>34019</v>
      </c>
      <c r="B637" s="174">
        <v>2260005035</v>
      </c>
      <c r="C637" s="174" t="s">
        <v>106</v>
      </c>
      <c r="D637" s="174" t="s">
        <v>107</v>
      </c>
      <c r="E637" s="174" t="s">
        <v>84</v>
      </c>
      <c r="F637" s="176">
        <v>2.3699664999999998E-4</v>
      </c>
      <c r="G637" s="174">
        <v>1.2492846666666667E-5</v>
      </c>
      <c r="H637" s="174">
        <v>9.9979516999999991E-4</v>
      </c>
      <c r="I637" s="174">
        <v>4.115290666666666E-5</v>
      </c>
      <c r="J637" s="174">
        <v>3.7845976666666671E-5</v>
      </c>
      <c r="K637" s="174">
        <v>0</v>
      </c>
      <c r="L637" s="174">
        <v>0</v>
      </c>
    </row>
    <row r="638" spans="1:12" x14ac:dyDescent="0.25">
      <c r="A638" s="173">
        <v>34019</v>
      </c>
      <c r="B638" s="174">
        <v>2260006005</v>
      </c>
      <c r="C638" s="174" t="s">
        <v>108</v>
      </c>
      <c r="D638" s="174" t="s">
        <v>109</v>
      </c>
      <c r="E638" s="174" t="s">
        <v>84</v>
      </c>
      <c r="F638" s="176">
        <v>2.3865011500000003E-3</v>
      </c>
      <c r="G638" s="174">
        <v>9.2226603333333334E-5</v>
      </c>
      <c r="H638" s="174">
        <v>8.4572897566666666E-3</v>
      </c>
      <c r="I638" s="174">
        <v>2.9431676999999999E-4</v>
      </c>
      <c r="J638" s="174">
        <v>2.7080082333333339E-4</v>
      </c>
      <c r="K638" s="174">
        <v>0</v>
      </c>
      <c r="L638" s="174">
        <v>1.1023100000000001E-6</v>
      </c>
    </row>
    <row r="639" spans="1:12" x14ac:dyDescent="0.25">
      <c r="A639" s="173">
        <v>34019</v>
      </c>
      <c r="B639" s="174">
        <v>2260006010</v>
      </c>
      <c r="C639" s="174" t="s">
        <v>110</v>
      </c>
      <c r="D639" s="174" t="s">
        <v>109</v>
      </c>
      <c r="E639" s="174" t="s">
        <v>84</v>
      </c>
      <c r="F639" s="176">
        <v>1.686718018333333E-2</v>
      </c>
      <c r="G639" s="174">
        <v>6.2647951666666669E-4</v>
      </c>
      <c r="H639" s="174">
        <v>5.4856089713333334E-2</v>
      </c>
      <c r="I639" s="174">
        <v>2.1759599399999996E-3</v>
      </c>
      <c r="J639" s="174">
        <v>2.0017949600000004E-3</v>
      </c>
      <c r="K639" s="174">
        <v>1.4697466666666668E-6</v>
      </c>
      <c r="L639" s="174">
        <v>4.4092400000000003E-6</v>
      </c>
    </row>
    <row r="640" spans="1:12" x14ac:dyDescent="0.25">
      <c r="A640" s="173">
        <v>34019</v>
      </c>
      <c r="B640" s="174">
        <v>2260006015</v>
      </c>
      <c r="C640" s="174" t="s">
        <v>111</v>
      </c>
      <c r="D640" s="174" t="s">
        <v>109</v>
      </c>
      <c r="E640" s="174" t="s">
        <v>84</v>
      </c>
      <c r="F640" s="176">
        <v>6.6138600000000009E-6</v>
      </c>
      <c r="G640" s="174">
        <v>0</v>
      </c>
      <c r="H640" s="174">
        <v>2.3515946666666668E-5</v>
      </c>
      <c r="I640" s="174">
        <v>1.1023100000000001E-6</v>
      </c>
      <c r="J640" s="174">
        <v>1.1023100000000001E-6</v>
      </c>
      <c r="K640" s="174">
        <v>0</v>
      </c>
      <c r="L640" s="174">
        <v>0</v>
      </c>
    </row>
    <row r="641" spans="1:12" x14ac:dyDescent="0.25">
      <c r="A641" s="173">
        <v>34019</v>
      </c>
      <c r="B641" s="174">
        <v>2260006035</v>
      </c>
      <c r="C641" s="174" t="s">
        <v>112</v>
      </c>
      <c r="D641" s="174" t="s">
        <v>109</v>
      </c>
      <c r="E641" s="174" t="s">
        <v>84</v>
      </c>
      <c r="F641" s="176">
        <v>1.0471945E-4</v>
      </c>
      <c r="G641" s="174">
        <v>3.6743666666666665E-6</v>
      </c>
      <c r="H641" s="174">
        <v>3.6890641333333328E-4</v>
      </c>
      <c r="I641" s="174">
        <v>1.2492846666666667E-5</v>
      </c>
      <c r="J641" s="174">
        <v>1.1390536666666669E-5</v>
      </c>
      <c r="K641" s="174">
        <v>0</v>
      </c>
      <c r="L641" s="174">
        <v>0</v>
      </c>
    </row>
    <row r="642" spans="1:12" x14ac:dyDescent="0.25">
      <c r="A642" s="173">
        <v>34019</v>
      </c>
      <c r="B642" s="174">
        <v>2260007005</v>
      </c>
      <c r="C642" s="174" t="s">
        <v>113</v>
      </c>
      <c r="D642" s="174" t="s">
        <v>114</v>
      </c>
      <c r="E642" s="174" t="s">
        <v>84</v>
      </c>
      <c r="F642" s="176">
        <v>1.3907110396666667E-2</v>
      </c>
      <c r="G642" s="174">
        <v>3.1121885666666668E-4</v>
      </c>
      <c r="H642" s="174">
        <v>5.4185517796666673E-2</v>
      </c>
      <c r="I642" s="174">
        <v>1.98526031E-3</v>
      </c>
      <c r="J642" s="174">
        <v>1.8268951066666664E-3</v>
      </c>
      <c r="K642" s="174">
        <v>1.1023100000000001E-6</v>
      </c>
      <c r="L642" s="174">
        <v>2.2046200000000002E-6</v>
      </c>
    </row>
    <row r="643" spans="1:12" x14ac:dyDescent="0.25">
      <c r="A643" s="173">
        <v>34019</v>
      </c>
      <c r="B643" s="174">
        <v>2265001010</v>
      </c>
      <c r="C643" s="174" t="s">
        <v>82</v>
      </c>
      <c r="D643" s="174" t="s">
        <v>83</v>
      </c>
      <c r="E643" s="174" t="s">
        <v>115</v>
      </c>
      <c r="F643" s="176">
        <v>4.6903290499999998E-3</v>
      </c>
      <c r="G643" s="174">
        <v>7.0437609000000001E-4</v>
      </c>
      <c r="H643" s="174">
        <v>4.182237627333333E-2</v>
      </c>
      <c r="I643" s="174">
        <v>9.4798660000000001E-5</v>
      </c>
      <c r="J643" s="174">
        <v>8.7082489999999998E-5</v>
      </c>
      <c r="K643" s="174">
        <v>2.2046200000000002E-6</v>
      </c>
      <c r="L643" s="174">
        <v>4.4092400000000003E-6</v>
      </c>
    </row>
    <row r="644" spans="1:12" x14ac:dyDescent="0.25">
      <c r="A644" s="173">
        <v>34019</v>
      </c>
      <c r="B644" s="174">
        <v>2265001030</v>
      </c>
      <c r="C644" s="174" t="s">
        <v>86</v>
      </c>
      <c r="D644" s="174" t="s">
        <v>83</v>
      </c>
      <c r="E644" s="174" t="s">
        <v>115</v>
      </c>
      <c r="F644" s="176">
        <v>5.3532215403333333E-2</v>
      </c>
      <c r="G644" s="174">
        <v>5.7235609566666677E-3</v>
      </c>
      <c r="H644" s="174">
        <v>0.54159025613</v>
      </c>
      <c r="I644" s="174">
        <v>9.384332466666666E-4</v>
      </c>
      <c r="J644" s="174">
        <v>8.6274129333333319E-4</v>
      </c>
      <c r="K644" s="174">
        <v>2.0209016666666669E-5</v>
      </c>
      <c r="L644" s="174">
        <v>4.4459836666666669E-5</v>
      </c>
    </row>
    <row r="645" spans="1:12" x14ac:dyDescent="0.25">
      <c r="A645" s="173">
        <v>34019</v>
      </c>
      <c r="B645" s="174">
        <v>2265001050</v>
      </c>
      <c r="C645" s="174" t="s">
        <v>116</v>
      </c>
      <c r="D645" s="174" t="s">
        <v>83</v>
      </c>
      <c r="E645" s="174" t="s">
        <v>115</v>
      </c>
      <c r="F645" s="176">
        <v>8.1717914666666665E-3</v>
      </c>
      <c r="G645" s="174">
        <v>2.8204438533333334E-3</v>
      </c>
      <c r="H645" s="174">
        <v>0.40250482213333338</v>
      </c>
      <c r="I645" s="174">
        <v>2.0062042000000002E-4</v>
      </c>
      <c r="J645" s="174">
        <v>1.8482064333333334E-4</v>
      </c>
      <c r="K645" s="174">
        <v>9.185916666666668E-6</v>
      </c>
      <c r="L645" s="174">
        <v>2.0209016666666669E-5</v>
      </c>
    </row>
    <row r="646" spans="1:12" x14ac:dyDescent="0.25">
      <c r="A646" s="173">
        <v>34019</v>
      </c>
      <c r="B646" s="174">
        <v>2265001060</v>
      </c>
      <c r="C646" s="174" t="s">
        <v>87</v>
      </c>
      <c r="D646" s="174" t="s">
        <v>83</v>
      </c>
      <c r="E646" s="174" t="s">
        <v>115</v>
      </c>
      <c r="F646" s="176">
        <v>2.2119687333333332E-3</v>
      </c>
      <c r="G646" s="174">
        <v>7.0474352666666674E-4</v>
      </c>
      <c r="H646" s="174">
        <v>6.0854493296666666E-2</v>
      </c>
      <c r="I646" s="174">
        <v>2.2046200000000002E-5</v>
      </c>
      <c r="J646" s="174">
        <v>2.0209016666666669E-5</v>
      </c>
      <c r="K646" s="174">
        <v>1.1023100000000001E-6</v>
      </c>
      <c r="L646" s="174">
        <v>2.2046200000000002E-6</v>
      </c>
    </row>
    <row r="647" spans="1:12" x14ac:dyDescent="0.25">
      <c r="A647" s="173">
        <v>34019</v>
      </c>
      <c r="B647" s="174">
        <v>2265002003</v>
      </c>
      <c r="C647" s="174" t="s">
        <v>117</v>
      </c>
      <c r="D647" s="174" t="s">
        <v>89</v>
      </c>
      <c r="E647" s="174" t="s">
        <v>115</v>
      </c>
      <c r="F647" s="176">
        <v>3.3840916999999999E-4</v>
      </c>
      <c r="G647" s="174">
        <v>1.5322109000000001E-4</v>
      </c>
      <c r="H647" s="174">
        <v>1.7083232943333332E-2</v>
      </c>
      <c r="I647" s="174">
        <v>9.9207900000000009E-6</v>
      </c>
      <c r="J647" s="174">
        <v>8.8184800000000007E-6</v>
      </c>
      <c r="K647" s="174">
        <v>0</v>
      </c>
      <c r="L647" s="174">
        <v>1.1023100000000001E-6</v>
      </c>
    </row>
    <row r="648" spans="1:12" x14ac:dyDescent="0.25">
      <c r="A648" s="173">
        <v>34019</v>
      </c>
      <c r="B648" s="174">
        <v>2265002006</v>
      </c>
      <c r="C648" s="174" t="s">
        <v>88</v>
      </c>
      <c r="D648" s="174" t="s">
        <v>89</v>
      </c>
      <c r="E648" s="174" t="s">
        <v>115</v>
      </c>
      <c r="F648" s="176">
        <v>3.3069300000000005E-6</v>
      </c>
      <c r="G648" s="174">
        <v>1.1023100000000001E-6</v>
      </c>
      <c r="H648" s="174">
        <v>1.5469083666666666E-4</v>
      </c>
      <c r="I648" s="174">
        <v>0</v>
      </c>
      <c r="J648" s="174">
        <v>0</v>
      </c>
      <c r="K648" s="174">
        <v>0</v>
      </c>
      <c r="L648" s="174">
        <v>0</v>
      </c>
    </row>
    <row r="649" spans="1:12" x14ac:dyDescent="0.25">
      <c r="A649" s="173">
        <v>34019</v>
      </c>
      <c r="B649" s="174">
        <v>2265002009</v>
      </c>
      <c r="C649" s="174" t="s">
        <v>90</v>
      </c>
      <c r="D649" s="174" t="s">
        <v>89</v>
      </c>
      <c r="E649" s="174" t="s">
        <v>115</v>
      </c>
      <c r="F649" s="176">
        <v>8.7523414000000011E-4</v>
      </c>
      <c r="G649" s="174">
        <v>2.6933107666666671E-4</v>
      </c>
      <c r="H649" s="174">
        <v>2.9995324846666668E-2</v>
      </c>
      <c r="I649" s="174">
        <v>3.1232116666666665E-5</v>
      </c>
      <c r="J649" s="174">
        <v>2.7925186666666666E-5</v>
      </c>
      <c r="K649" s="174">
        <v>1.1023100000000001E-6</v>
      </c>
      <c r="L649" s="174">
        <v>2.2046200000000002E-6</v>
      </c>
    </row>
    <row r="650" spans="1:12" x14ac:dyDescent="0.25">
      <c r="A650" s="173">
        <v>34019</v>
      </c>
      <c r="B650" s="174">
        <v>2265002015</v>
      </c>
      <c r="C650" s="174" t="s">
        <v>118</v>
      </c>
      <c r="D650" s="174" t="s">
        <v>89</v>
      </c>
      <c r="E650" s="174" t="s">
        <v>115</v>
      </c>
      <c r="F650" s="176">
        <v>5.9120559666666662E-4</v>
      </c>
      <c r="G650" s="174">
        <v>2.5242899000000002E-4</v>
      </c>
      <c r="H650" s="174">
        <v>3.0985934100000001E-2</v>
      </c>
      <c r="I650" s="174">
        <v>1.6902086666666667E-5</v>
      </c>
      <c r="J650" s="174">
        <v>1.5799776666666668E-5</v>
      </c>
      <c r="K650" s="174">
        <v>1.1023100000000001E-6</v>
      </c>
      <c r="L650" s="174">
        <v>2.2046200000000002E-6</v>
      </c>
    </row>
    <row r="651" spans="1:12" x14ac:dyDescent="0.25">
      <c r="A651" s="173">
        <v>34019</v>
      </c>
      <c r="B651" s="174">
        <v>2265002021</v>
      </c>
      <c r="C651" s="174" t="s">
        <v>91</v>
      </c>
      <c r="D651" s="174" t="s">
        <v>89</v>
      </c>
      <c r="E651" s="174" t="s">
        <v>115</v>
      </c>
      <c r="F651" s="176">
        <v>1.5505827333333333E-3</v>
      </c>
      <c r="G651" s="174">
        <v>5.3976446333333337E-4</v>
      </c>
      <c r="H651" s="174">
        <v>6.5858245823333328E-2</v>
      </c>
      <c r="I651" s="174">
        <v>4.115290666666666E-5</v>
      </c>
      <c r="J651" s="174">
        <v>3.7845976666666671E-5</v>
      </c>
      <c r="K651" s="174">
        <v>2.2046200000000002E-6</v>
      </c>
      <c r="L651" s="174">
        <v>3.3069300000000005E-6</v>
      </c>
    </row>
    <row r="652" spans="1:12" x14ac:dyDescent="0.25">
      <c r="A652" s="173">
        <v>34019</v>
      </c>
      <c r="B652" s="174">
        <v>2265002024</v>
      </c>
      <c r="C652" s="174" t="s">
        <v>119</v>
      </c>
      <c r="D652" s="174" t="s">
        <v>89</v>
      </c>
      <c r="E652" s="174" t="s">
        <v>115</v>
      </c>
      <c r="F652" s="176">
        <v>6.2023309333333334E-4</v>
      </c>
      <c r="G652" s="174">
        <v>2.1458301333333334E-4</v>
      </c>
      <c r="H652" s="174">
        <v>2.8097514463333334E-2</v>
      </c>
      <c r="I652" s="174">
        <v>1.8004396666666665E-5</v>
      </c>
      <c r="J652" s="174">
        <v>1.6902086666666667E-5</v>
      </c>
      <c r="K652" s="174">
        <v>1.1023100000000001E-6</v>
      </c>
      <c r="L652" s="174">
        <v>1.1023100000000001E-6</v>
      </c>
    </row>
    <row r="653" spans="1:12" x14ac:dyDescent="0.25">
      <c r="A653" s="173">
        <v>34019</v>
      </c>
      <c r="B653" s="174">
        <v>2265002027</v>
      </c>
      <c r="C653" s="174" t="s">
        <v>92</v>
      </c>
      <c r="D653" s="174" t="s">
        <v>89</v>
      </c>
      <c r="E653" s="174" t="s">
        <v>115</v>
      </c>
      <c r="F653" s="176">
        <v>3.1232116666666665E-5</v>
      </c>
      <c r="G653" s="174">
        <v>1.1390536666666669E-5</v>
      </c>
      <c r="H653" s="174">
        <v>1.3705387666666667E-3</v>
      </c>
      <c r="I653" s="174">
        <v>1.1023100000000001E-6</v>
      </c>
      <c r="J653" s="174">
        <v>1.1023100000000001E-6</v>
      </c>
      <c r="K653" s="174">
        <v>0</v>
      </c>
      <c r="L653" s="174">
        <v>0</v>
      </c>
    </row>
    <row r="654" spans="1:12" x14ac:dyDescent="0.25">
      <c r="A654" s="173">
        <v>34019</v>
      </c>
      <c r="B654" s="174">
        <v>2265002030</v>
      </c>
      <c r="C654" s="174" t="s">
        <v>120</v>
      </c>
      <c r="D654" s="174" t="s">
        <v>89</v>
      </c>
      <c r="E654" s="174" t="s">
        <v>115</v>
      </c>
      <c r="F654" s="176">
        <v>1.0898171533333335E-3</v>
      </c>
      <c r="G654" s="174">
        <v>4.8207690666666661E-4</v>
      </c>
      <c r="H654" s="174">
        <v>4.9863727723333334E-2</v>
      </c>
      <c r="I654" s="174">
        <v>3.7111103333333336E-5</v>
      </c>
      <c r="J654" s="174">
        <v>3.4539046666666668E-5</v>
      </c>
      <c r="K654" s="174">
        <v>1.1023100000000001E-6</v>
      </c>
      <c r="L654" s="174">
        <v>3.3069300000000005E-6</v>
      </c>
    </row>
    <row r="655" spans="1:12" x14ac:dyDescent="0.25">
      <c r="A655" s="173">
        <v>34019</v>
      </c>
      <c r="B655" s="174">
        <v>2265002033</v>
      </c>
      <c r="C655" s="174" t="s">
        <v>121</v>
      </c>
      <c r="D655" s="174" t="s">
        <v>89</v>
      </c>
      <c r="E655" s="174" t="s">
        <v>115</v>
      </c>
      <c r="F655" s="176">
        <v>4.8832333000000002E-4</v>
      </c>
      <c r="G655" s="174">
        <v>2.5683823000000001E-4</v>
      </c>
      <c r="H655" s="174">
        <v>1.4117651606666668E-2</v>
      </c>
      <c r="I655" s="174">
        <v>1.7636960000000001E-5</v>
      </c>
      <c r="J655" s="174">
        <v>1.6534650000000003E-5</v>
      </c>
      <c r="K655" s="174">
        <v>0</v>
      </c>
      <c r="L655" s="174">
        <v>1.1023100000000001E-6</v>
      </c>
    </row>
    <row r="656" spans="1:12" x14ac:dyDescent="0.25">
      <c r="A656" s="173">
        <v>34019</v>
      </c>
      <c r="B656" s="174">
        <v>2265002039</v>
      </c>
      <c r="C656" s="174" t="s">
        <v>93</v>
      </c>
      <c r="D656" s="174" t="s">
        <v>89</v>
      </c>
      <c r="E656" s="174" t="s">
        <v>115</v>
      </c>
      <c r="F656" s="176">
        <v>2.4162635200000002E-3</v>
      </c>
      <c r="G656" s="174">
        <v>9.3990299333333339E-4</v>
      </c>
      <c r="H656" s="174">
        <v>0.12602857204666668</v>
      </c>
      <c r="I656" s="174">
        <v>6.577116333333334E-5</v>
      </c>
      <c r="J656" s="174">
        <v>6.025961333333334E-5</v>
      </c>
      <c r="K656" s="174">
        <v>3.3069300000000005E-6</v>
      </c>
      <c r="L656" s="174">
        <v>6.6138600000000009E-6</v>
      </c>
    </row>
    <row r="657" spans="1:12" x14ac:dyDescent="0.25">
      <c r="A657" s="173">
        <v>34019</v>
      </c>
      <c r="B657" s="174">
        <v>2265002042</v>
      </c>
      <c r="C657" s="174" t="s">
        <v>122</v>
      </c>
      <c r="D657" s="174" t="s">
        <v>89</v>
      </c>
      <c r="E657" s="174" t="s">
        <v>115</v>
      </c>
      <c r="F657" s="176">
        <v>1.8621690266666668E-3</v>
      </c>
      <c r="G657" s="174">
        <v>5.382947166666668E-4</v>
      </c>
      <c r="H657" s="174">
        <v>5.8999673003333329E-2</v>
      </c>
      <c r="I657" s="174">
        <v>3.6743666666666665E-5</v>
      </c>
      <c r="J657" s="174">
        <v>3.4539046666666668E-5</v>
      </c>
      <c r="K657" s="174">
        <v>1.1023100000000001E-6</v>
      </c>
      <c r="L657" s="174">
        <v>3.3069300000000005E-6</v>
      </c>
    </row>
    <row r="658" spans="1:12" x14ac:dyDescent="0.25">
      <c r="A658" s="173">
        <v>34019</v>
      </c>
      <c r="B658" s="174">
        <v>2265002045</v>
      </c>
      <c r="C658" s="174" t="s">
        <v>123</v>
      </c>
      <c r="D658" s="174" t="s">
        <v>89</v>
      </c>
      <c r="E658" s="174" t="s">
        <v>115</v>
      </c>
      <c r="F658" s="176">
        <v>5.6952683333333338E-5</v>
      </c>
      <c r="G658" s="174">
        <v>8.6347616666666656E-5</v>
      </c>
      <c r="H658" s="174">
        <v>1.79015144E-3</v>
      </c>
      <c r="I658" s="174">
        <v>2.2046200000000002E-6</v>
      </c>
      <c r="J658" s="174">
        <v>2.2046200000000002E-6</v>
      </c>
      <c r="K658" s="174">
        <v>0</v>
      </c>
      <c r="L658" s="174">
        <v>0</v>
      </c>
    </row>
    <row r="659" spans="1:12" x14ac:dyDescent="0.25">
      <c r="A659" s="173">
        <v>34019</v>
      </c>
      <c r="B659" s="174">
        <v>2265002054</v>
      </c>
      <c r="C659" s="174" t="s">
        <v>94</v>
      </c>
      <c r="D659" s="174" t="s">
        <v>89</v>
      </c>
      <c r="E659" s="174" t="s">
        <v>115</v>
      </c>
      <c r="F659" s="176">
        <v>1.6130469666666666E-4</v>
      </c>
      <c r="G659" s="174">
        <v>6.6873473333333352E-5</v>
      </c>
      <c r="H659" s="174">
        <v>7.6357013700000002E-3</v>
      </c>
      <c r="I659" s="174">
        <v>4.4092400000000003E-6</v>
      </c>
      <c r="J659" s="174">
        <v>4.4092400000000003E-6</v>
      </c>
      <c r="K659" s="174">
        <v>0</v>
      </c>
      <c r="L659" s="174">
        <v>0</v>
      </c>
    </row>
    <row r="660" spans="1:12" x14ac:dyDescent="0.25">
      <c r="A660" s="173">
        <v>34019</v>
      </c>
      <c r="B660" s="174">
        <v>2265002057</v>
      </c>
      <c r="C660" s="174" t="s">
        <v>124</v>
      </c>
      <c r="D660" s="174" t="s">
        <v>89</v>
      </c>
      <c r="E660" s="174" t="s">
        <v>115</v>
      </c>
      <c r="F660" s="176">
        <v>4.0785469999999996E-5</v>
      </c>
      <c r="G660" s="174">
        <v>8.5245306666666671E-5</v>
      </c>
      <c r="H660" s="174">
        <v>1.1831460666666667E-3</v>
      </c>
      <c r="I660" s="174">
        <v>3.3069300000000005E-6</v>
      </c>
      <c r="J660" s="174">
        <v>2.2046200000000002E-6</v>
      </c>
      <c r="K660" s="174">
        <v>0</v>
      </c>
      <c r="L660" s="174">
        <v>0</v>
      </c>
    </row>
    <row r="661" spans="1:12" x14ac:dyDescent="0.25">
      <c r="A661" s="173">
        <v>34019</v>
      </c>
      <c r="B661" s="174">
        <v>2265002060</v>
      </c>
      <c r="C661" s="174" t="s">
        <v>125</v>
      </c>
      <c r="D661" s="174" t="s">
        <v>89</v>
      </c>
      <c r="E661" s="174" t="s">
        <v>115</v>
      </c>
      <c r="F661" s="176">
        <v>4.9971386666666669E-5</v>
      </c>
      <c r="G661" s="174">
        <v>1.3154232666666668E-4</v>
      </c>
      <c r="H661" s="174">
        <v>1.5086949533333332E-3</v>
      </c>
      <c r="I661" s="174">
        <v>6.9812966666666665E-6</v>
      </c>
      <c r="J661" s="174">
        <v>6.6138600000000009E-6</v>
      </c>
      <c r="K661" s="174">
        <v>0</v>
      </c>
      <c r="L661" s="174">
        <v>1.1023100000000001E-6</v>
      </c>
    </row>
    <row r="662" spans="1:12" x14ac:dyDescent="0.25">
      <c r="A662" s="173">
        <v>34019</v>
      </c>
      <c r="B662" s="174">
        <v>2265002066</v>
      </c>
      <c r="C662" s="174" t="s">
        <v>126</v>
      </c>
      <c r="D662" s="174" t="s">
        <v>89</v>
      </c>
      <c r="E662" s="174" t="s">
        <v>115</v>
      </c>
      <c r="F662" s="176">
        <v>7.6390082999999991E-4</v>
      </c>
      <c r="G662" s="174">
        <v>2.9982832E-4</v>
      </c>
      <c r="H662" s="174">
        <v>4.2407702883333336E-2</v>
      </c>
      <c r="I662" s="174">
        <v>2.0209016666666669E-5</v>
      </c>
      <c r="J662" s="174">
        <v>1.873927E-5</v>
      </c>
      <c r="K662" s="174">
        <v>1.1023100000000001E-6</v>
      </c>
      <c r="L662" s="174">
        <v>2.2046200000000002E-6</v>
      </c>
    </row>
    <row r="663" spans="1:12" x14ac:dyDescent="0.25">
      <c r="A663" s="173">
        <v>34019</v>
      </c>
      <c r="B663" s="174">
        <v>2265002072</v>
      </c>
      <c r="C663" s="174" t="s">
        <v>127</v>
      </c>
      <c r="D663" s="174" t="s">
        <v>89</v>
      </c>
      <c r="E663" s="174" t="s">
        <v>115</v>
      </c>
      <c r="F663" s="176">
        <v>4.0711982666666666E-4</v>
      </c>
      <c r="G663" s="174">
        <v>3.7809232999999999E-4</v>
      </c>
      <c r="H663" s="174">
        <v>1.7699791669999999E-2</v>
      </c>
      <c r="I663" s="174">
        <v>1.212541E-5</v>
      </c>
      <c r="J663" s="174">
        <v>1.1023100000000001E-5</v>
      </c>
      <c r="K663" s="174">
        <v>1.1023100000000001E-6</v>
      </c>
      <c r="L663" s="174">
        <v>1.1023100000000001E-6</v>
      </c>
    </row>
    <row r="664" spans="1:12" x14ac:dyDescent="0.25">
      <c r="A664" s="173">
        <v>34019</v>
      </c>
      <c r="B664" s="174">
        <v>2265002078</v>
      </c>
      <c r="C664" s="174" t="s">
        <v>128</v>
      </c>
      <c r="D664" s="174" t="s">
        <v>89</v>
      </c>
      <c r="E664" s="174" t="s">
        <v>115</v>
      </c>
      <c r="F664" s="176">
        <v>3.071770533333333E-4</v>
      </c>
      <c r="G664" s="174">
        <v>9.4063786666666674E-5</v>
      </c>
      <c r="H664" s="174">
        <v>9.8344423833333344E-3</v>
      </c>
      <c r="I664" s="174">
        <v>4.4092400000000003E-6</v>
      </c>
      <c r="J664" s="174">
        <v>4.4092400000000003E-6</v>
      </c>
      <c r="K664" s="174">
        <v>0</v>
      </c>
      <c r="L664" s="174">
        <v>0</v>
      </c>
    </row>
    <row r="665" spans="1:12" x14ac:dyDescent="0.25">
      <c r="A665" s="173">
        <v>34019</v>
      </c>
      <c r="B665" s="174">
        <v>2265002081</v>
      </c>
      <c r="C665" s="174" t="s">
        <v>129</v>
      </c>
      <c r="D665" s="174" t="s">
        <v>89</v>
      </c>
      <c r="E665" s="174" t="s">
        <v>115</v>
      </c>
      <c r="F665" s="176">
        <v>8.0836066666666663E-5</v>
      </c>
      <c r="G665" s="174">
        <v>1.4991416E-4</v>
      </c>
      <c r="H665" s="174">
        <v>1.9893021133333333E-3</v>
      </c>
      <c r="I665" s="174">
        <v>2.2046200000000002E-6</v>
      </c>
      <c r="J665" s="174">
        <v>2.2046200000000002E-6</v>
      </c>
      <c r="K665" s="174">
        <v>0</v>
      </c>
      <c r="L665" s="174">
        <v>0</v>
      </c>
    </row>
    <row r="666" spans="1:12" x14ac:dyDescent="0.25">
      <c r="A666" s="173">
        <v>34019</v>
      </c>
      <c r="B666" s="174">
        <v>2265003010</v>
      </c>
      <c r="C666" s="174" t="s">
        <v>130</v>
      </c>
      <c r="D666" s="174" t="s">
        <v>96</v>
      </c>
      <c r="E666" s="174" t="s">
        <v>115</v>
      </c>
      <c r="F666" s="176">
        <v>2.6308465333333336E-4</v>
      </c>
      <c r="G666" s="174">
        <v>3.5898562333333333E-4</v>
      </c>
      <c r="H666" s="174">
        <v>7.7510764833333334E-3</v>
      </c>
      <c r="I666" s="174">
        <v>4.4092400000000003E-6</v>
      </c>
      <c r="J666" s="174">
        <v>4.4092400000000003E-6</v>
      </c>
      <c r="K666" s="174">
        <v>0</v>
      </c>
      <c r="L666" s="174">
        <v>1.1023100000000001E-6</v>
      </c>
    </row>
    <row r="667" spans="1:12" x14ac:dyDescent="0.25">
      <c r="A667" s="173">
        <v>34019</v>
      </c>
      <c r="B667" s="174">
        <v>2265003020</v>
      </c>
      <c r="C667" s="174" t="s">
        <v>131</v>
      </c>
      <c r="D667" s="174" t="s">
        <v>96</v>
      </c>
      <c r="E667" s="174" t="s">
        <v>115</v>
      </c>
      <c r="F667" s="176">
        <v>1.3558413E-4</v>
      </c>
      <c r="G667" s="174">
        <v>3.1856758999999999E-4</v>
      </c>
      <c r="H667" s="174">
        <v>3.9598649566666665E-3</v>
      </c>
      <c r="I667" s="174">
        <v>1.3227720000000002E-5</v>
      </c>
      <c r="J667" s="174">
        <v>1.212541E-5</v>
      </c>
      <c r="K667" s="174">
        <v>1.1023100000000001E-6</v>
      </c>
      <c r="L667" s="174">
        <v>2.2046200000000002E-6</v>
      </c>
    </row>
    <row r="668" spans="1:12" x14ac:dyDescent="0.25">
      <c r="A668" s="173">
        <v>34019</v>
      </c>
      <c r="B668" s="174">
        <v>2265003030</v>
      </c>
      <c r="C668" s="174" t="s">
        <v>95</v>
      </c>
      <c r="D668" s="174" t="s">
        <v>96</v>
      </c>
      <c r="E668" s="174" t="s">
        <v>115</v>
      </c>
      <c r="F668" s="176">
        <v>9.1491730000000019E-5</v>
      </c>
      <c r="G668" s="174">
        <v>6.2464233333333331E-5</v>
      </c>
      <c r="H668" s="174">
        <v>3.93304208E-3</v>
      </c>
      <c r="I668" s="174">
        <v>4.4092400000000003E-6</v>
      </c>
      <c r="J668" s="174">
        <v>3.3069300000000005E-6</v>
      </c>
      <c r="K668" s="174">
        <v>0</v>
      </c>
      <c r="L668" s="174">
        <v>0</v>
      </c>
    </row>
    <row r="669" spans="1:12" x14ac:dyDescent="0.25">
      <c r="A669" s="173">
        <v>34019</v>
      </c>
      <c r="B669" s="174">
        <v>2265003040</v>
      </c>
      <c r="C669" s="174" t="s">
        <v>97</v>
      </c>
      <c r="D669" s="174" t="s">
        <v>96</v>
      </c>
      <c r="E669" s="174" t="s">
        <v>115</v>
      </c>
      <c r="F669" s="176">
        <v>3.7294821666666666E-4</v>
      </c>
      <c r="G669" s="174">
        <v>1.1721229666666667E-4</v>
      </c>
      <c r="H669" s="174">
        <v>1.1933608059999998E-2</v>
      </c>
      <c r="I669" s="174">
        <v>1.433003E-5</v>
      </c>
      <c r="J669" s="174">
        <v>1.3227720000000002E-5</v>
      </c>
      <c r="K669" s="174">
        <v>0</v>
      </c>
      <c r="L669" s="174">
        <v>1.1023100000000001E-6</v>
      </c>
    </row>
    <row r="670" spans="1:12" x14ac:dyDescent="0.25">
      <c r="A670" s="173">
        <v>34019</v>
      </c>
      <c r="B670" s="174">
        <v>2265003050</v>
      </c>
      <c r="C670" s="174" t="s">
        <v>132</v>
      </c>
      <c r="D670" s="174" t="s">
        <v>96</v>
      </c>
      <c r="E670" s="174" t="s">
        <v>115</v>
      </c>
      <c r="F670" s="176">
        <v>1.5432340000000001E-5</v>
      </c>
      <c r="G670" s="174">
        <v>1.8739270000000003E-5</v>
      </c>
      <c r="H670" s="174">
        <v>5.1220671333333334E-4</v>
      </c>
      <c r="I670" s="174">
        <v>0</v>
      </c>
      <c r="J670" s="174">
        <v>0</v>
      </c>
      <c r="K670" s="174">
        <v>0</v>
      </c>
      <c r="L670" s="174">
        <v>0</v>
      </c>
    </row>
    <row r="671" spans="1:12" x14ac:dyDescent="0.25">
      <c r="A671" s="173">
        <v>34019</v>
      </c>
      <c r="B671" s="174">
        <v>2265003060</v>
      </c>
      <c r="C671" s="174" t="s">
        <v>133</v>
      </c>
      <c r="D671" s="174" t="s">
        <v>96</v>
      </c>
      <c r="E671" s="174" t="s">
        <v>115</v>
      </c>
      <c r="F671" s="176">
        <v>8.083606666666666E-6</v>
      </c>
      <c r="G671" s="174">
        <v>3.3069300000000005E-6</v>
      </c>
      <c r="H671" s="174">
        <v>4.1740805333333333E-4</v>
      </c>
      <c r="I671" s="174">
        <v>0</v>
      </c>
      <c r="J671" s="174">
        <v>0</v>
      </c>
      <c r="K671" s="174">
        <v>0</v>
      </c>
      <c r="L671" s="174">
        <v>0</v>
      </c>
    </row>
    <row r="672" spans="1:12" x14ac:dyDescent="0.25">
      <c r="A672" s="173">
        <v>34019</v>
      </c>
      <c r="B672" s="174">
        <v>2265003070</v>
      </c>
      <c r="C672" s="174" t="s">
        <v>134</v>
      </c>
      <c r="D672" s="174" t="s">
        <v>96</v>
      </c>
      <c r="E672" s="174" t="s">
        <v>115</v>
      </c>
      <c r="F672" s="176">
        <v>6.6138600000000009E-6</v>
      </c>
      <c r="G672" s="174">
        <v>2.0209016666666669E-5</v>
      </c>
      <c r="H672" s="174">
        <v>2.2046200000000002E-4</v>
      </c>
      <c r="I672" s="174">
        <v>1.1023100000000001E-6</v>
      </c>
      <c r="J672" s="174">
        <v>1.1023100000000001E-6</v>
      </c>
      <c r="K672" s="174">
        <v>0</v>
      </c>
      <c r="L672" s="174">
        <v>0</v>
      </c>
    </row>
    <row r="673" spans="1:12" x14ac:dyDescent="0.25">
      <c r="A673" s="173">
        <v>34019</v>
      </c>
      <c r="B673" s="174">
        <v>2265004010</v>
      </c>
      <c r="C673" s="174" t="s">
        <v>135</v>
      </c>
      <c r="D673" s="174" t="s">
        <v>99</v>
      </c>
      <c r="E673" s="174" t="s">
        <v>115</v>
      </c>
      <c r="F673" s="176">
        <v>4.2248970243333329E-2</v>
      </c>
      <c r="G673" s="174">
        <v>5.3572265999999999E-3</v>
      </c>
      <c r="H673" s="174">
        <v>0.48360066652333328</v>
      </c>
      <c r="I673" s="174">
        <v>7.2862690999999995E-4</v>
      </c>
      <c r="J673" s="174">
        <v>6.6983704333333329E-4</v>
      </c>
      <c r="K673" s="174">
        <v>1.7636960000000001E-5</v>
      </c>
      <c r="L673" s="174">
        <v>3.7845976666666671E-5</v>
      </c>
    </row>
    <row r="674" spans="1:12" x14ac:dyDescent="0.25">
      <c r="A674" s="173">
        <v>34019</v>
      </c>
      <c r="B674" s="174">
        <v>2265004011</v>
      </c>
      <c r="C674" s="174" t="s">
        <v>135</v>
      </c>
      <c r="D674" s="174" t="s">
        <v>100</v>
      </c>
      <c r="E674" s="174" t="s">
        <v>115</v>
      </c>
      <c r="F674" s="176">
        <v>9.3439144333333335E-2</v>
      </c>
      <c r="G674" s="174">
        <v>1.6451609313333334E-2</v>
      </c>
      <c r="H674" s="174">
        <v>1.5109951068666667</v>
      </c>
      <c r="I674" s="174">
        <v>2.466234906666667E-3</v>
      </c>
      <c r="J674" s="174">
        <v>2.2692888533333332E-3</v>
      </c>
      <c r="K674" s="174">
        <v>5.6952683333333338E-5</v>
      </c>
      <c r="L674" s="174">
        <v>1.2382615666666668E-4</v>
      </c>
    </row>
    <row r="675" spans="1:12" x14ac:dyDescent="0.25">
      <c r="A675" s="173">
        <v>34019</v>
      </c>
      <c r="B675" s="174">
        <v>2265004015</v>
      </c>
      <c r="C675" s="174" t="s">
        <v>98</v>
      </c>
      <c r="D675" s="174" t="s">
        <v>99</v>
      </c>
      <c r="E675" s="174" t="s">
        <v>115</v>
      </c>
      <c r="F675" s="176">
        <v>3.6809805266666668E-3</v>
      </c>
      <c r="G675" s="174">
        <v>4.4864017000000007E-4</v>
      </c>
      <c r="H675" s="174">
        <v>4.0519813290000005E-2</v>
      </c>
      <c r="I675" s="174">
        <v>6.1361923333333346E-5</v>
      </c>
      <c r="J675" s="174">
        <v>5.5850373333333332E-5</v>
      </c>
      <c r="K675" s="174">
        <v>1.1023100000000001E-6</v>
      </c>
      <c r="L675" s="174">
        <v>3.3069300000000005E-6</v>
      </c>
    </row>
    <row r="676" spans="1:12" x14ac:dyDescent="0.25">
      <c r="A676" s="173">
        <v>34019</v>
      </c>
      <c r="B676" s="174">
        <v>2265004016</v>
      </c>
      <c r="C676" s="174" t="s">
        <v>98</v>
      </c>
      <c r="D676" s="174" t="s">
        <v>100</v>
      </c>
      <c r="E676" s="174" t="s">
        <v>115</v>
      </c>
      <c r="F676" s="176">
        <v>5.6497429303333339E-2</v>
      </c>
      <c r="G676" s="174">
        <v>8.5318793999999993E-3</v>
      </c>
      <c r="H676" s="174">
        <v>0.78123171525666668</v>
      </c>
      <c r="I676" s="174">
        <v>1.2015178999999999E-3</v>
      </c>
      <c r="J676" s="174">
        <v>1.1045146200000001E-3</v>
      </c>
      <c r="K676" s="174">
        <v>2.9027496666666665E-5</v>
      </c>
      <c r="L676" s="174">
        <v>6.3566543333333329E-5</v>
      </c>
    </row>
    <row r="677" spans="1:12" x14ac:dyDescent="0.25">
      <c r="A677" s="173">
        <v>34019</v>
      </c>
      <c r="B677" s="174">
        <v>2265004025</v>
      </c>
      <c r="C677" s="174" t="s">
        <v>102</v>
      </c>
      <c r="D677" s="174" t="s">
        <v>99</v>
      </c>
      <c r="E677" s="174" t="s">
        <v>115</v>
      </c>
      <c r="F677" s="176">
        <v>2.7153569666666662E-4</v>
      </c>
      <c r="G677" s="174">
        <v>2.829262333333333E-5</v>
      </c>
      <c r="H677" s="174">
        <v>2.5959400499999999E-3</v>
      </c>
      <c r="I677" s="174">
        <v>4.4092400000000003E-6</v>
      </c>
      <c r="J677" s="174">
        <v>3.3069300000000005E-6</v>
      </c>
      <c r="K677" s="174">
        <v>0</v>
      </c>
      <c r="L677" s="174">
        <v>0</v>
      </c>
    </row>
    <row r="678" spans="1:12" x14ac:dyDescent="0.25">
      <c r="A678" s="173">
        <v>34019</v>
      </c>
      <c r="B678" s="174">
        <v>2265004026</v>
      </c>
      <c r="C678" s="174" t="s">
        <v>102</v>
      </c>
      <c r="D678" s="174" t="s">
        <v>100</v>
      </c>
      <c r="E678" s="174" t="s">
        <v>115</v>
      </c>
      <c r="F678" s="176">
        <v>2.5140016733333336E-3</v>
      </c>
      <c r="G678" s="174">
        <v>3.7772489333333338E-4</v>
      </c>
      <c r="H678" s="174">
        <v>4.372018665666666E-2</v>
      </c>
      <c r="I678" s="174">
        <v>4.2622653333333336E-5</v>
      </c>
      <c r="J678" s="174">
        <v>3.8948286666666662E-5</v>
      </c>
      <c r="K678" s="174">
        <v>1.1023100000000001E-6</v>
      </c>
      <c r="L678" s="174">
        <v>3.3069300000000005E-6</v>
      </c>
    </row>
    <row r="679" spans="1:12" x14ac:dyDescent="0.25">
      <c r="A679" s="173">
        <v>34019</v>
      </c>
      <c r="B679" s="174">
        <v>2265004030</v>
      </c>
      <c r="C679" s="174" t="s">
        <v>103</v>
      </c>
      <c r="D679" s="174" t="s">
        <v>99</v>
      </c>
      <c r="E679" s="174" t="s">
        <v>115</v>
      </c>
      <c r="F679" s="176">
        <v>3.5090201666666669E-4</v>
      </c>
      <c r="G679" s="174">
        <v>5.4013189999999999E-5</v>
      </c>
      <c r="H679" s="174">
        <v>4.9515765199999997E-3</v>
      </c>
      <c r="I679" s="174">
        <v>7.7161700000000004E-6</v>
      </c>
      <c r="J679" s="174">
        <v>6.9812966666666665E-6</v>
      </c>
      <c r="K679" s="174">
        <v>0</v>
      </c>
      <c r="L679" s="174">
        <v>0</v>
      </c>
    </row>
    <row r="680" spans="1:12" x14ac:dyDescent="0.25">
      <c r="A680" s="173">
        <v>34019</v>
      </c>
      <c r="B680" s="174">
        <v>2265004031</v>
      </c>
      <c r="C680" s="174" t="s">
        <v>103</v>
      </c>
      <c r="D680" s="174" t="s">
        <v>100</v>
      </c>
      <c r="E680" s="174" t="s">
        <v>115</v>
      </c>
      <c r="F680" s="176">
        <v>5.8751653253333334E-2</v>
      </c>
      <c r="G680" s="174">
        <v>1.6973369380000002E-2</v>
      </c>
      <c r="H680" s="174">
        <v>1.8836456998333333</v>
      </c>
      <c r="I680" s="174">
        <v>1.0354365266666667E-3</v>
      </c>
      <c r="J680" s="174">
        <v>9.5202840333333347E-4</v>
      </c>
      <c r="K680" s="174">
        <v>5.3645753333333328E-5</v>
      </c>
      <c r="L680" s="174">
        <v>1.1684485999999999E-4</v>
      </c>
    </row>
    <row r="681" spans="1:12" x14ac:dyDescent="0.25">
      <c r="A681" s="173">
        <v>34019</v>
      </c>
      <c r="B681" s="174">
        <v>2265004035</v>
      </c>
      <c r="C681" s="174" t="s">
        <v>104</v>
      </c>
      <c r="D681" s="174" t="s">
        <v>99</v>
      </c>
      <c r="E681" s="174" t="s">
        <v>115</v>
      </c>
      <c r="F681" s="176">
        <v>1.6130469666666668E-3</v>
      </c>
      <c r="G681" s="174">
        <v>0</v>
      </c>
      <c r="H681" s="174">
        <v>0</v>
      </c>
      <c r="I681" s="174">
        <v>0</v>
      </c>
      <c r="J681" s="174">
        <v>0</v>
      </c>
      <c r="K681" s="174">
        <v>0</v>
      </c>
      <c r="L681" s="174">
        <v>0</v>
      </c>
    </row>
    <row r="682" spans="1:12" x14ac:dyDescent="0.25">
      <c r="A682" s="173">
        <v>34019</v>
      </c>
      <c r="B682" s="174">
        <v>2265004036</v>
      </c>
      <c r="C682" s="174" t="s">
        <v>104</v>
      </c>
      <c r="D682" s="174" t="s">
        <v>100</v>
      </c>
      <c r="E682" s="174" t="s">
        <v>115</v>
      </c>
      <c r="F682" s="176">
        <v>6.5660932333333336E-4</v>
      </c>
      <c r="G682" s="174">
        <v>0</v>
      </c>
      <c r="H682" s="174">
        <v>0</v>
      </c>
      <c r="I682" s="174">
        <v>0</v>
      </c>
      <c r="J682" s="174">
        <v>0</v>
      </c>
      <c r="K682" s="174">
        <v>0</v>
      </c>
      <c r="L682" s="174">
        <v>0</v>
      </c>
    </row>
    <row r="683" spans="1:12" x14ac:dyDescent="0.25">
      <c r="A683" s="173">
        <v>34019</v>
      </c>
      <c r="B683" s="174">
        <v>2265004040</v>
      </c>
      <c r="C683" s="174" t="s">
        <v>136</v>
      </c>
      <c r="D683" s="174" t="s">
        <v>99</v>
      </c>
      <c r="E683" s="174" t="s">
        <v>115</v>
      </c>
      <c r="F683" s="176">
        <v>5.3781704900000005E-3</v>
      </c>
      <c r="G683" s="174">
        <v>1.08797997E-3</v>
      </c>
      <c r="H683" s="174">
        <v>0.14610567895000001</v>
      </c>
      <c r="I683" s="174">
        <v>6.025961333333334E-5</v>
      </c>
      <c r="J683" s="174">
        <v>5.5850373333333332E-5</v>
      </c>
      <c r="K683" s="174">
        <v>3.3069300000000005E-6</v>
      </c>
      <c r="L683" s="174">
        <v>7.7161700000000004E-6</v>
      </c>
    </row>
    <row r="684" spans="1:12" x14ac:dyDescent="0.25">
      <c r="A684" s="173">
        <v>34019</v>
      </c>
      <c r="B684" s="174">
        <v>2265004041</v>
      </c>
      <c r="C684" s="174" t="s">
        <v>136</v>
      </c>
      <c r="D684" s="174" t="s">
        <v>100</v>
      </c>
      <c r="E684" s="174" t="s">
        <v>115</v>
      </c>
      <c r="F684" s="176">
        <v>5.5534377799999991E-3</v>
      </c>
      <c r="G684" s="174">
        <v>1.7820678333333336E-3</v>
      </c>
      <c r="H684" s="174">
        <v>0.26297699439</v>
      </c>
      <c r="I684" s="174">
        <v>1.1500767666666667E-4</v>
      </c>
      <c r="J684" s="174">
        <v>1.0582176000000001E-4</v>
      </c>
      <c r="K684" s="174">
        <v>6.6138600000000009E-6</v>
      </c>
      <c r="L684" s="174">
        <v>1.3595156666666667E-5</v>
      </c>
    </row>
    <row r="685" spans="1:12" x14ac:dyDescent="0.25">
      <c r="A685" s="173">
        <v>34019</v>
      </c>
      <c r="B685" s="174">
        <v>2265004046</v>
      </c>
      <c r="C685" s="174" t="s">
        <v>137</v>
      </c>
      <c r="D685" s="174" t="s">
        <v>100</v>
      </c>
      <c r="E685" s="174" t="s">
        <v>115</v>
      </c>
      <c r="F685" s="176">
        <v>7.822726633333334E-3</v>
      </c>
      <c r="G685" s="174">
        <v>2.7381380399999996E-3</v>
      </c>
      <c r="H685" s="174">
        <v>0.31046965330333332</v>
      </c>
      <c r="I685" s="174">
        <v>1.2272384666666669E-4</v>
      </c>
      <c r="J685" s="174">
        <v>1.1280305666666666E-4</v>
      </c>
      <c r="K685" s="174">
        <v>6.9812966666666665E-6</v>
      </c>
      <c r="L685" s="174">
        <v>1.5432340000000001E-5</v>
      </c>
    </row>
    <row r="686" spans="1:12" x14ac:dyDescent="0.25">
      <c r="A686" s="173">
        <v>34019</v>
      </c>
      <c r="B686" s="174">
        <v>2265004051</v>
      </c>
      <c r="C686" s="174" t="s">
        <v>138</v>
      </c>
      <c r="D686" s="174" t="s">
        <v>100</v>
      </c>
      <c r="E686" s="174" t="s">
        <v>115</v>
      </c>
      <c r="F686" s="176">
        <v>6.5565398800000001E-3</v>
      </c>
      <c r="G686" s="174">
        <v>9.9795798666666683E-4</v>
      </c>
      <c r="H686" s="174">
        <v>9.0498916126666662E-2</v>
      </c>
      <c r="I686" s="174">
        <v>1.3925849666666666E-4</v>
      </c>
      <c r="J686" s="174">
        <v>1.282353966666667E-4</v>
      </c>
      <c r="K686" s="174">
        <v>3.3069300000000005E-6</v>
      </c>
      <c r="L686" s="174">
        <v>7.7161700000000004E-6</v>
      </c>
    </row>
    <row r="687" spans="1:12" x14ac:dyDescent="0.25">
      <c r="A687" s="173">
        <v>34019</v>
      </c>
      <c r="B687" s="174">
        <v>2265004055</v>
      </c>
      <c r="C687" s="174" t="s">
        <v>139</v>
      </c>
      <c r="D687" s="174" t="s">
        <v>99</v>
      </c>
      <c r="E687" s="174" t="s">
        <v>115</v>
      </c>
      <c r="F687" s="176">
        <v>5.7514493996666666E-2</v>
      </c>
      <c r="G687" s="174">
        <v>1.4550859436666667E-2</v>
      </c>
      <c r="H687" s="174">
        <v>1.9577172574666666</v>
      </c>
      <c r="I687" s="174">
        <v>8.1276990666666674E-4</v>
      </c>
      <c r="J687" s="174">
        <v>7.4773361666666662E-4</v>
      </c>
      <c r="K687" s="174">
        <v>4.6664456666666666E-5</v>
      </c>
      <c r="L687" s="174">
        <v>1.0031021000000001E-4</v>
      </c>
    </row>
    <row r="688" spans="1:12" x14ac:dyDescent="0.25">
      <c r="A688" s="173">
        <v>34019</v>
      </c>
      <c r="B688" s="174">
        <v>2265004056</v>
      </c>
      <c r="C688" s="174" t="s">
        <v>139</v>
      </c>
      <c r="D688" s="174" t="s">
        <v>100</v>
      </c>
      <c r="E688" s="174" t="s">
        <v>115</v>
      </c>
      <c r="F688" s="176">
        <v>7.219873294333333E-2</v>
      </c>
      <c r="G688" s="174">
        <v>2.421995532E-2</v>
      </c>
      <c r="H688" s="174">
        <v>3.5759561042333332</v>
      </c>
      <c r="I688" s="174">
        <v>1.5627081433333334E-3</v>
      </c>
      <c r="J688" s="174">
        <v>1.4377796766666666E-3</v>
      </c>
      <c r="K688" s="174">
        <v>8.4877870000000001E-5</v>
      </c>
      <c r="L688" s="174">
        <v>1.8482064333333334E-4</v>
      </c>
    </row>
    <row r="689" spans="1:12" x14ac:dyDescent="0.25">
      <c r="A689" s="173">
        <v>34019</v>
      </c>
      <c r="B689" s="174">
        <v>2265004066</v>
      </c>
      <c r="C689" s="174" t="s">
        <v>140</v>
      </c>
      <c r="D689" s="174" t="s">
        <v>100</v>
      </c>
      <c r="E689" s="174" t="s">
        <v>115</v>
      </c>
      <c r="F689" s="176">
        <v>7.5265726800000004E-3</v>
      </c>
      <c r="G689" s="174">
        <v>4.0671564633333332E-3</v>
      </c>
      <c r="H689" s="174">
        <v>0.36948622839333334</v>
      </c>
      <c r="I689" s="174">
        <v>2.5977772333333338E-4</v>
      </c>
      <c r="J689" s="174">
        <v>2.3956870666666668E-4</v>
      </c>
      <c r="K689" s="174">
        <v>1.433003E-5</v>
      </c>
      <c r="L689" s="174">
        <v>3.012980666666667E-5</v>
      </c>
    </row>
    <row r="690" spans="1:12" x14ac:dyDescent="0.25">
      <c r="A690" s="173">
        <v>34019</v>
      </c>
      <c r="B690" s="174">
        <v>2265004071</v>
      </c>
      <c r="C690" s="174" t="s">
        <v>105</v>
      </c>
      <c r="D690" s="174" t="s">
        <v>100</v>
      </c>
      <c r="E690" s="174" t="s">
        <v>115</v>
      </c>
      <c r="F690" s="176">
        <v>0.20972807265666668</v>
      </c>
      <c r="G690" s="174">
        <v>7.7702934210000005E-2</v>
      </c>
      <c r="H690" s="174">
        <v>9.9244386461000005</v>
      </c>
      <c r="I690" s="174">
        <v>6.249362826666667E-3</v>
      </c>
      <c r="J690" s="174">
        <v>5.7489140866666668E-3</v>
      </c>
      <c r="K690" s="174">
        <v>2.7410775333333337E-4</v>
      </c>
      <c r="L690" s="174">
        <v>5.9524739999999995E-4</v>
      </c>
    </row>
    <row r="691" spans="1:12" x14ac:dyDescent="0.25">
      <c r="A691" s="173">
        <v>34019</v>
      </c>
      <c r="B691" s="174">
        <v>2265004075</v>
      </c>
      <c r="C691" s="174" t="s">
        <v>141</v>
      </c>
      <c r="D691" s="174" t="s">
        <v>99</v>
      </c>
      <c r="E691" s="174" t="s">
        <v>115</v>
      </c>
      <c r="F691" s="176">
        <v>2.7840676233333327E-3</v>
      </c>
      <c r="G691" s="174">
        <v>5.959822733333334E-4</v>
      </c>
      <c r="H691" s="174">
        <v>5.8672654370000001E-2</v>
      </c>
      <c r="I691" s="174">
        <v>5.0338823333333326E-5</v>
      </c>
      <c r="J691" s="174">
        <v>4.6664456666666666E-5</v>
      </c>
      <c r="K691" s="174">
        <v>1.4697466666666668E-6</v>
      </c>
      <c r="L691" s="174">
        <v>3.3069300000000005E-6</v>
      </c>
    </row>
    <row r="692" spans="1:12" x14ac:dyDescent="0.25">
      <c r="A692" s="173">
        <v>34019</v>
      </c>
      <c r="B692" s="174">
        <v>2265004076</v>
      </c>
      <c r="C692" s="174" t="s">
        <v>141</v>
      </c>
      <c r="D692" s="174" t="s">
        <v>100</v>
      </c>
      <c r="E692" s="174" t="s">
        <v>115</v>
      </c>
      <c r="F692" s="176">
        <v>1.2270180046666667E-2</v>
      </c>
      <c r="G692" s="174">
        <v>3.0831610700000002E-3</v>
      </c>
      <c r="H692" s="174">
        <v>0.29971404719666667</v>
      </c>
      <c r="I692" s="174">
        <v>2.5720566666666663E-4</v>
      </c>
      <c r="J692" s="174">
        <v>2.3626177666666664E-4</v>
      </c>
      <c r="K692" s="174">
        <v>8.8184800000000007E-6</v>
      </c>
      <c r="L692" s="174">
        <v>1.8004396666666665E-5</v>
      </c>
    </row>
    <row r="693" spans="1:12" x14ac:dyDescent="0.25">
      <c r="A693" s="173">
        <v>34019</v>
      </c>
      <c r="B693" s="174">
        <v>2265005010</v>
      </c>
      <c r="C693" s="174" t="s">
        <v>142</v>
      </c>
      <c r="D693" s="174" t="s">
        <v>107</v>
      </c>
      <c r="E693" s="174" t="s">
        <v>115</v>
      </c>
      <c r="F693" s="176">
        <v>6.0627049999999997E-5</v>
      </c>
      <c r="G693" s="174">
        <v>2.3515946666666668E-5</v>
      </c>
      <c r="H693" s="174">
        <v>3.4425141299999997E-3</v>
      </c>
      <c r="I693" s="174">
        <v>1.1023100000000001E-6</v>
      </c>
      <c r="J693" s="174">
        <v>1.1023100000000001E-6</v>
      </c>
      <c r="K693" s="174">
        <v>0</v>
      </c>
      <c r="L693" s="174">
        <v>0</v>
      </c>
    </row>
    <row r="694" spans="1:12" x14ac:dyDescent="0.25">
      <c r="A694" s="173">
        <v>34019</v>
      </c>
      <c r="B694" s="174">
        <v>2265005015</v>
      </c>
      <c r="C694" s="174" t="s">
        <v>143</v>
      </c>
      <c r="D694" s="174" t="s">
        <v>107</v>
      </c>
      <c r="E694" s="174" t="s">
        <v>115</v>
      </c>
      <c r="F694" s="176">
        <v>7.6794263333333326E-5</v>
      </c>
      <c r="G694" s="174">
        <v>9.8840463333333325E-5</v>
      </c>
      <c r="H694" s="174">
        <v>3.69494312E-3</v>
      </c>
      <c r="I694" s="174">
        <v>5.5115500000000006E-6</v>
      </c>
      <c r="J694" s="174">
        <v>4.7766766666666677E-6</v>
      </c>
      <c r="K694" s="174">
        <v>0</v>
      </c>
      <c r="L694" s="174">
        <v>1.1023100000000001E-6</v>
      </c>
    </row>
    <row r="695" spans="1:12" x14ac:dyDescent="0.25">
      <c r="A695" s="173">
        <v>34019</v>
      </c>
      <c r="B695" s="174">
        <v>2265005025</v>
      </c>
      <c r="C695" s="174" t="s">
        <v>144</v>
      </c>
      <c r="D695" s="174" t="s">
        <v>107</v>
      </c>
      <c r="E695" s="174" t="s">
        <v>115</v>
      </c>
      <c r="F695" s="176">
        <v>1.8518807999999998E-4</v>
      </c>
      <c r="G695" s="174">
        <v>2.7153569666666668E-4</v>
      </c>
      <c r="H695" s="174">
        <v>3.4594162166666667E-3</v>
      </c>
      <c r="I695" s="174">
        <v>3.3069300000000005E-6</v>
      </c>
      <c r="J695" s="174">
        <v>3.3069300000000005E-6</v>
      </c>
      <c r="K695" s="174">
        <v>0</v>
      </c>
      <c r="L695" s="174">
        <v>0</v>
      </c>
    </row>
    <row r="696" spans="1:12" x14ac:dyDescent="0.25">
      <c r="A696" s="173">
        <v>34019</v>
      </c>
      <c r="B696" s="174">
        <v>2265005030</v>
      </c>
      <c r="C696" s="174" t="s">
        <v>145</v>
      </c>
      <c r="D696" s="174" t="s">
        <v>107</v>
      </c>
      <c r="E696" s="174" t="s">
        <v>115</v>
      </c>
      <c r="F696" s="176">
        <v>5.5850373333333332E-5</v>
      </c>
      <c r="G696" s="174">
        <v>2.241363666666667E-5</v>
      </c>
      <c r="H696" s="174">
        <v>2.8582898300000006E-3</v>
      </c>
      <c r="I696" s="174">
        <v>1.1023100000000001E-6</v>
      </c>
      <c r="J696" s="174">
        <v>1.1023100000000001E-6</v>
      </c>
      <c r="K696" s="174">
        <v>0</v>
      </c>
      <c r="L696" s="174">
        <v>0</v>
      </c>
    </row>
    <row r="697" spans="1:12" x14ac:dyDescent="0.25">
      <c r="A697" s="173">
        <v>34019</v>
      </c>
      <c r="B697" s="174">
        <v>2265005035</v>
      </c>
      <c r="C697" s="174" t="s">
        <v>106</v>
      </c>
      <c r="D697" s="174" t="s">
        <v>107</v>
      </c>
      <c r="E697" s="174" t="s">
        <v>115</v>
      </c>
      <c r="F697" s="176">
        <v>7.3230127666666677E-4</v>
      </c>
      <c r="G697" s="174">
        <v>4.4864017000000007E-4</v>
      </c>
      <c r="H697" s="174">
        <v>2.3739348159999996E-2</v>
      </c>
      <c r="I697" s="174">
        <v>1.6534650000000003E-5</v>
      </c>
      <c r="J697" s="174">
        <v>1.5432340000000001E-5</v>
      </c>
      <c r="K697" s="174">
        <v>1.1023100000000001E-6</v>
      </c>
      <c r="L697" s="174">
        <v>1.1023100000000001E-6</v>
      </c>
    </row>
    <row r="698" spans="1:12" x14ac:dyDescent="0.25">
      <c r="A698" s="173">
        <v>34019</v>
      </c>
      <c r="B698" s="174">
        <v>2265005040</v>
      </c>
      <c r="C698" s="174" t="s">
        <v>146</v>
      </c>
      <c r="D698" s="174" t="s">
        <v>107</v>
      </c>
      <c r="E698" s="174" t="s">
        <v>115</v>
      </c>
      <c r="F698" s="176">
        <v>2.726380066666667E-3</v>
      </c>
      <c r="G698" s="174">
        <v>7.8153779E-4</v>
      </c>
      <c r="H698" s="174">
        <v>8.7377909079999996E-2</v>
      </c>
      <c r="I698" s="174">
        <v>2.4618256666666667E-5</v>
      </c>
      <c r="J698" s="174">
        <v>2.3148510000000001E-5</v>
      </c>
      <c r="K698" s="174">
        <v>1.1023100000000001E-6</v>
      </c>
      <c r="L698" s="174">
        <v>3.3069300000000005E-6</v>
      </c>
    </row>
    <row r="699" spans="1:12" x14ac:dyDescent="0.25">
      <c r="A699" s="173">
        <v>34019</v>
      </c>
      <c r="B699" s="174">
        <v>2265005045</v>
      </c>
      <c r="C699" s="174" t="s">
        <v>147</v>
      </c>
      <c r="D699" s="174" t="s">
        <v>107</v>
      </c>
      <c r="E699" s="174" t="s">
        <v>115</v>
      </c>
      <c r="F699" s="176">
        <v>2.6749389333333335E-4</v>
      </c>
      <c r="G699" s="174">
        <v>4.3284039333333339E-4</v>
      </c>
      <c r="H699" s="174">
        <v>5.5008943366666669E-3</v>
      </c>
      <c r="I699" s="174">
        <v>4.7766766666666677E-6</v>
      </c>
      <c r="J699" s="174">
        <v>4.4092400000000003E-6</v>
      </c>
      <c r="K699" s="174">
        <v>0</v>
      </c>
      <c r="L699" s="174">
        <v>1.1023100000000001E-6</v>
      </c>
    </row>
    <row r="700" spans="1:12" x14ac:dyDescent="0.25">
      <c r="A700" s="173">
        <v>34019</v>
      </c>
      <c r="B700" s="174">
        <v>2265005055</v>
      </c>
      <c r="C700" s="174" t="s">
        <v>148</v>
      </c>
      <c r="D700" s="174" t="s">
        <v>107</v>
      </c>
      <c r="E700" s="174" t="s">
        <v>115</v>
      </c>
      <c r="F700" s="176">
        <v>3.7184590666666665E-4</v>
      </c>
      <c r="G700" s="174">
        <v>5.0706260000000006E-4</v>
      </c>
      <c r="H700" s="174">
        <v>1.1284714906666667E-2</v>
      </c>
      <c r="I700" s="174">
        <v>7.7161700000000004E-6</v>
      </c>
      <c r="J700" s="174">
        <v>6.6138600000000009E-6</v>
      </c>
      <c r="K700" s="174">
        <v>0</v>
      </c>
      <c r="L700" s="174">
        <v>1.1023100000000001E-6</v>
      </c>
    </row>
    <row r="701" spans="1:12" x14ac:dyDescent="0.25">
      <c r="A701" s="173">
        <v>34019</v>
      </c>
      <c r="B701" s="174">
        <v>2265005060</v>
      </c>
      <c r="C701" s="174" t="s">
        <v>149</v>
      </c>
      <c r="D701" s="174" t="s">
        <v>107</v>
      </c>
      <c r="E701" s="174" t="s">
        <v>115</v>
      </c>
      <c r="F701" s="176">
        <v>6.9078093333333336E-5</v>
      </c>
      <c r="G701" s="174">
        <v>1.4330030000000003E-4</v>
      </c>
      <c r="H701" s="174">
        <v>2.2038851266666664E-3</v>
      </c>
      <c r="I701" s="174">
        <v>9.9207900000000009E-6</v>
      </c>
      <c r="J701" s="174">
        <v>8.8184800000000007E-6</v>
      </c>
      <c r="K701" s="174">
        <v>3.6743666666666669E-7</v>
      </c>
      <c r="L701" s="174">
        <v>1.1023100000000001E-6</v>
      </c>
    </row>
    <row r="702" spans="1:12" x14ac:dyDescent="0.25">
      <c r="A702" s="173">
        <v>34019</v>
      </c>
      <c r="B702" s="174">
        <v>2265006005</v>
      </c>
      <c r="C702" s="174" t="s">
        <v>108</v>
      </c>
      <c r="D702" s="174" t="s">
        <v>109</v>
      </c>
      <c r="E702" s="174" t="s">
        <v>115</v>
      </c>
      <c r="F702" s="176">
        <v>5.6578632806666668E-2</v>
      </c>
      <c r="G702" s="174">
        <v>1.6830803953333334E-2</v>
      </c>
      <c r="H702" s="174">
        <v>2.0881352279333334</v>
      </c>
      <c r="I702" s="174">
        <v>1.0251482999999999E-3</v>
      </c>
      <c r="J702" s="174">
        <v>9.4284248666666665E-4</v>
      </c>
      <c r="K702" s="174">
        <v>5.1073696666666667E-5</v>
      </c>
      <c r="L702" s="174">
        <v>1.1059843666666665E-4</v>
      </c>
    </row>
    <row r="703" spans="1:12" x14ac:dyDescent="0.25">
      <c r="A703" s="173">
        <v>34019</v>
      </c>
      <c r="B703" s="174">
        <v>2265006010</v>
      </c>
      <c r="C703" s="174" t="s">
        <v>110</v>
      </c>
      <c r="D703" s="174" t="s">
        <v>109</v>
      </c>
      <c r="E703" s="174" t="s">
        <v>115</v>
      </c>
      <c r="F703" s="176">
        <v>1.2911724466666668E-2</v>
      </c>
      <c r="G703" s="174">
        <v>4.2714512499999998E-3</v>
      </c>
      <c r="H703" s="174">
        <v>0.40892504300999999</v>
      </c>
      <c r="I703" s="174">
        <v>3.7221334333333332E-4</v>
      </c>
      <c r="J703" s="174">
        <v>3.4208353666666664E-4</v>
      </c>
      <c r="K703" s="174">
        <v>1.2492846666666667E-5</v>
      </c>
      <c r="L703" s="174">
        <v>2.7925186666666666E-5</v>
      </c>
    </row>
    <row r="704" spans="1:12" x14ac:dyDescent="0.25">
      <c r="A704" s="173">
        <v>34019</v>
      </c>
      <c r="B704" s="174">
        <v>2265006015</v>
      </c>
      <c r="C704" s="174" t="s">
        <v>111</v>
      </c>
      <c r="D704" s="174" t="s">
        <v>109</v>
      </c>
      <c r="E704" s="174" t="s">
        <v>115</v>
      </c>
      <c r="F704" s="176">
        <v>5.3531847966666662E-3</v>
      </c>
      <c r="G704" s="174">
        <v>2.1491370633333336E-3</v>
      </c>
      <c r="H704" s="174">
        <v>0.19536570823000002</v>
      </c>
      <c r="I704" s="174">
        <v>1.7489985333333334E-4</v>
      </c>
      <c r="J704" s="174">
        <v>1.6130469666666666E-4</v>
      </c>
      <c r="K704" s="174">
        <v>6.6138600000000009E-6</v>
      </c>
      <c r="L704" s="174">
        <v>1.4697466666666668E-5</v>
      </c>
    </row>
    <row r="705" spans="1:12" x14ac:dyDescent="0.25">
      <c r="A705" s="173">
        <v>34019</v>
      </c>
      <c r="B705" s="174">
        <v>2265006025</v>
      </c>
      <c r="C705" s="174" t="s">
        <v>150</v>
      </c>
      <c r="D705" s="174" t="s">
        <v>109</v>
      </c>
      <c r="E705" s="174" t="s">
        <v>115</v>
      </c>
      <c r="F705" s="176">
        <v>1.2247398973333332E-2</v>
      </c>
      <c r="G705" s="174">
        <v>4.4136492400000003E-3</v>
      </c>
      <c r="H705" s="174">
        <v>0.53670445077333329</v>
      </c>
      <c r="I705" s="174">
        <v>2.8439597999999999E-4</v>
      </c>
      <c r="J705" s="174">
        <v>2.6161490666666668E-4</v>
      </c>
      <c r="K705" s="174">
        <v>1.433003E-5</v>
      </c>
      <c r="L705" s="174">
        <v>3.1232116666666665E-5</v>
      </c>
    </row>
    <row r="706" spans="1:12" x14ac:dyDescent="0.25">
      <c r="A706" s="173">
        <v>34019</v>
      </c>
      <c r="B706" s="174">
        <v>2265006030</v>
      </c>
      <c r="C706" s="174" t="s">
        <v>151</v>
      </c>
      <c r="D706" s="174" t="s">
        <v>109</v>
      </c>
      <c r="E706" s="174" t="s">
        <v>115</v>
      </c>
      <c r="F706" s="176">
        <v>2.4773314939999999E-2</v>
      </c>
      <c r="G706" s="174">
        <v>6.7402582133333326E-3</v>
      </c>
      <c r="H706" s="174">
        <v>0.82493426495333333</v>
      </c>
      <c r="I706" s="174">
        <v>6.3860492666666666E-4</v>
      </c>
      <c r="J706" s="174">
        <v>5.871637933333333E-4</v>
      </c>
      <c r="K706" s="174">
        <v>2.3148510000000001E-5</v>
      </c>
      <c r="L706" s="174">
        <v>4.9971386666666669E-5</v>
      </c>
    </row>
    <row r="707" spans="1:12" x14ac:dyDescent="0.25">
      <c r="A707" s="173">
        <v>34019</v>
      </c>
      <c r="B707" s="174">
        <v>2265006035</v>
      </c>
      <c r="C707" s="174" t="s">
        <v>112</v>
      </c>
      <c r="D707" s="174" t="s">
        <v>109</v>
      </c>
      <c r="E707" s="174" t="s">
        <v>115</v>
      </c>
      <c r="F707" s="176">
        <v>8.7743875999999991E-4</v>
      </c>
      <c r="G707" s="174">
        <v>3.1379091333333338E-4</v>
      </c>
      <c r="H707" s="174">
        <v>4.2057903176666661E-2</v>
      </c>
      <c r="I707" s="174">
        <v>2.5353129999999998E-5</v>
      </c>
      <c r="J707" s="174">
        <v>2.3515946666666668E-5</v>
      </c>
      <c r="K707" s="174">
        <v>1.1023100000000001E-6</v>
      </c>
      <c r="L707" s="174">
        <v>2.2046200000000002E-6</v>
      </c>
    </row>
    <row r="708" spans="1:12" x14ac:dyDescent="0.25">
      <c r="A708" s="173">
        <v>34019</v>
      </c>
      <c r="B708" s="174">
        <v>2265007010</v>
      </c>
      <c r="C708" s="174" t="s">
        <v>152</v>
      </c>
      <c r="D708" s="174" t="s">
        <v>114</v>
      </c>
      <c r="E708" s="174" t="s">
        <v>115</v>
      </c>
      <c r="F708" s="176">
        <v>2.5915308099999997E-3</v>
      </c>
      <c r="G708" s="174">
        <v>7.6941238000000003E-4</v>
      </c>
      <c r="H708" s="174">
        <v>8.4294380573333327E-2</v>
      </c>
      <c r="I708" s="174">
        <v>3.2334426666666671E-5</v>
      </c>
      <c r="J708" s="174">
        <v>3.012980666666667E-5</v>
      </c>
      <c r="K708" s="174">
        <v>2.2046200000000002E-6</v>
      </c>
      <c r="L708" s="174">
        <v>4.4092400000000003E-6</v>
      </c>
    </row>
    <row r="709" spans="1:12" x14ac:dyDescent="0.25">
      <c r="A709" s="173">
        <v>34019</v>
      </c>
      <c r="B709" s="174">
        <v>2265007015</v>
      </c>
      <c r="C709" s="174" t="s">
        <v>153</v>
      </c>
      <c r="D709" s="174" t="s">
        <v>114</v>
      </c>
      <c r="E709" s="174" t="s">
        <v>115</v>
      </c>
      <c r="F709" s="176">
        <v>2.2046200000000002E-5</v>
      </c>
      <c r="G709" s="174">
        <v>6.6138600000000009E-6</v>
      </c>
      <c r="H709" s="174">
        <v>7.4736618E-4</v>
      </c>
      <c r="I709" s="174">
        <v>1.1023100000000001E-6</v>
      </c>
      <c r="J709" s="174">
        <v>1.1023100000000001E-6</v>
      </c>
      <c r="K709" s="174">
        <v>0</v>
      </c>
      <c r="L709" s="174">
        <v>0</v>
      </c>
    </row>
    <row r="710" spans="1:12" x14ac:dyDescent="0.25">
      <c r="A710" s="173">
        <v>34019</v>
      </c>
      <c r="B710" s="174">
        <v>2265010010</v>
      </c>
      <c r="C710" s="174" t="s">
        <v>154</v>
      </c>
      <c r="D710" s="174" t="s">
        <v>96</v>
      </c>
      <c r="E710" s="174" t="s">
        <v>115</v>
      </c>
      <c r="F710" s="176">
        <v>0</v>
      </c>
      <c r="G710" s="174">
        <v>0</v>
      </c>
      <c r="H710" s="174">
        <v>0</v>
      </c>
      <c r="I710" s="174">
        <v>0</v>
      </c>
      <c r="J710" s="174">
        <v>0</v>
      </c>
      <c r="K710" s="174">
        <v>0</v>
      </c>
      <c r="L710" s="174">
        <v>0</v>
      </c>
    </row>
    <row r="711" spans="1:12" x14ac:dyDescent="0.25">
      <c r="A711" s="173">
        <v>34019</v>
      </c>
      <c r="B711" s="174">
        <v>2267001060</v>
      </c>
      <c r="C711" s="174" t="s">
        <v>155</v>
      </c>
      <c r="D711" s="174" t="s">
        <v>83</v>
      </c>
      <c r="E711" s="174" t="s">
        <v>156</v>
      </c>
      <c r="F711" s="176">
        <v>3.1232116666666665E-5</v>
      </c>
      <c r="G711" s="174">
        <v>1.4146311666666665E-4</v>
      </c>
      <c r="H711" s="174">
        <v>6.8196245333333337E-4</v>
      </c>
      <c r="I711" s="174">
        <v>1.1023100000000001E-6</v>
      </c>
      <c r="J711" s="174">
        <v>1.1023100000000001E-6</v>
      </c>
      <c r="K711" s="174">
        <v>0</v>
      </c>
      <c r="L711" s="174">
        <v>0</v>
      </c>
    </row>
    <row r="712" spans="1:12" x14ac:dyDescent="0.25">
      <c r="A712" s="173">
        <v>34019</v>
      </c>
      <c r="B712" s="174">
        <v>2267002003</v>
      </c>
      <c r="C712" s="174" t="s">
        <v>117</v>
      </c>
      <c r="D712" s="174" t="s">
        <v>89</v>
      </c>
      <c r="E712" s="174" t="s">
        <v>156</v>
      </c>
      <c r="F712" s="176">
        <v>8.083606666666666E-6</v>
      </c>
      <c r="G712" s="174">
        <v>4.5562146666666661E-5</v>
      </c>
      <c r="H712" s="174">
        <v>2.8108905000000001E-4</v>
      </c>
      <c r="I712" s="174">
        <v>1.4697466666666668E-6</v>
      </c>
      <c r="J712" s="174">
        <v>1.4697466666666668E-6</v>
      </c>
      <c r="K712" s="174">
        <v>0</v>
      </c>
      <c r="L712" s="174">
        <v>0</v>
      </c>
    </row>
    <row r="713" spans="1:12" x14ac:dyDescent="0.25">
      <c r="A713" s="173">
        <v>34019</v>
      </c>
      <c r="B713" s="174">
        <v>2267002015</v>
      </c>
      <c r="C713" s="174" t="s">
        <v>118</v>
      </c>
      <c r="D713" s="174" t="s">
        <v>89</v>
      </c>
      <c r="E713" s="174" t="s">
        <v>156</v>
      </c>
      <c r="F713" s="176">
        <v>6.6138600000000009E-6</v>
      </c>
      <c r="G713" s="174">
        <v>4.9971386666666669E-5</v>
      </c>
      <c r="H713" s="174">
        <v>2.8549829000000006E-4</v>
      </c>
      <c r="I713" s="174">
        <v>3.3069300000000005E-6</v>
      </c>
      <c r="J713" s="174">
        <v>3.3069300000000005E-6</v>
      </c>
      <c r="K713" s="174">
        <v>0</v>
      </c>
      <c r="L713" s="174">
        <v>0</v>
      </c>
    </row>
    <row r="714" spans="1:12" x14ac:dyDescent="0.25">
      <c r="A714" s="173">
        <v>34019</v>
      </c>
      <c r="B714" s="174">
        <v>2267002021</v>
      </c>
      <c r="C714" s="174" t="s">
        <v>91</v>
      </c>
      <c r="D714" s="174" t="s">
        <v>89</v>
      </c>
      <c r="E714" s="174" t="s">
        <v>156</v>
      </c>
      <c r="F714" s="176">
        <v>5.5115500000000006E-6</v>
      </c>
      <c r="G714" s="174">
        <v>2.5720566666666669E-5</v>
      </c>
      <c r="H714" s="174">
        <v>1.4734210333333336E-4</v>
      </c>
      <c r="I714" s="174">
        <v>0</v>
      </c>
      <c r="J714" s="174">
        <v>0</v>
      </c>
      <c r="K714" s="174">
        <v>0</v>
      </c>
      <c r="L714" s="174">
        <v>0</v>
      </c>
    </row>
    <row r="715" spans="1:12" x14ac:dyDescent="0.25">
      <c r="A715" s="173">
        <v>34019</v>
      </c>
      <c r="B715" s="174">
        <v>2267002024</v>
      </c>
      <c r="C715" s="174" t="s">
        <v>119</v>
      </c>
      <c r="D715" s="174" t="s">
        <v>89</v>
      </c>
      <c r="E715" s="174" t="s">
        <v>156</v>
      </c>
      <c r="F715" s="176">
        <v>1.1023100000000001E-6</v>
      </c>
      <c r="G715" s="174">
        <v>7.7161700000000004E-6</v>
      </c>
      <c r="H715" s="174">
        <v>4.6664456666666666E-5</v>
      </c>
      <c r="I715" s="174">
        <v>0</v>
      </c>
      <c r="J715" s="174">
        <v>0</v>
      </c>
      <c r="K715" s="174">
        <v>0</v>
      </c>
      <c r="L715" s="174">
        <v>0</v>
      </c>
    </row>
    <row r="716" spans="1:12" x14ac:dyDescent="0.25">
      <c r="A716" s="173">
        <v>34019</v>
      </c>
      <c r="B716" s="174">
        <v>2267002030</v>
      </c>
      <c r="C716" s="174" t="s">
        <v>120</v>
      </c>
      <c r="D716" s="174" t="s">
        <v>89</v>
      </c>
      <c r="E716" s="174" t="s">
        <v>156</v>
      </c>
      <c r="F716" s="176">
        <v>2.5720566666666669E-5</v>
      </c>
      <c r="G716" s="174">
        <v>1.4366773666666668E-4</v>
      </c>
      <c r="H716" s="174">
        <v>8.880944233333332E-4</v>
      </c>
      <c r="I716" s="174">
        <v>5.5115500000000006E-6</v>
      </c>
      <c r="J716" s="174">
        <v>5.5115500000000006E-6</v>
      </c>
      <c r="K716" s="174">
        <v>0</v>
      </c>
      <c r="L716" s="174">
        <v>0</v>
      </c>
    </row>
    <row r="717" spans="1:12" x14ac:dyDescent="0.25">
      <c r="A717" s="173">
        <v>34019</v>
      </c>
      <c r="B717" s="174">
        <v>2267002033</v>
      </c>
      <c r="C717" s="174" t="s">
        <v>121</v>
      </c>
      <c r="D717" s="174" t="s">
        <v>89</v>
      </c>
      <c r="E717" s="174" t="s">
        <v>156</v>
      </c>
      <c r="F717" s="176">
        <v>3.5641356666666673E-5</v>
      </c>
      <c r="G717" s="174">
        <v>1.6387675333333332E-4</v>
      </c>
      <c r="H717" s="174">
        <v>8.0578861000000005E-4</v>
      </c>
      <c r="I717" s="174">
        <v>1.4697466666666668E-6</v>
      </c>
      <c r="J717" s="174">
        <v>1.4697466666666668E-6</v>
      </c>
      <c r="K717" s="174">
        <v>0</v>
      </c>
      <c r="L717" s="174">
        <v>0</v>
      </c>
    </row>
    <row r="718" spans="1:12" x14ac:dyDescent="0.25">
      <c r="A718" s="173">
        <v>34019</v>
      </c>
      <c r="B718" s="174">
        <v>2267002039</v>
      </c>
      <c r="C718" s="174" t="s">
        <v>93</v>
      </c>
      <c r="D718" s="174" t="s">
        <v>89</v>
      </c>
      <c r="E718" s="174" t="s">
        <v>156</v>
      </c>
      <c r="F718" s="176">
        <v>9.9207900000000009E-6</v>
      </c>
      <c r="G718" s="174">
        <v>7.8998883333333323E-5</v>
      </c>
      <c r="H718" s="174">
        <v>4.2255216666666672E-4</v>
      </c>
      <c r="I718" s="174">
        <v>4.7766766666666677E-6</v>
      </c>
      <c r="J718" s="174">
        <v>4.7766766666666677E-6</v>
      </c>
      <c r="K718" s="174">
        <v>0</v>
      </c>
      <c r="L718" s="174">
        <v>0</v>
      </c>
    </row>
    <row r="719" spans="1:12" x14ac:dyDescent="0.25">
      <c r="A719" s="173">
        <v>34019</v>
      </c>
      <c r="B719" s="174">
        <v>2267002045</v>
      </c>
      <c r="C719" s="174" t="s">
        <v>123</v>
      </c>
      <c r="D719" s="174" t="s">
        <v>89</v>
      </c>
      <c r="E719" s="174" t="s">
        <v>156</v>
      </c>
      <c r="F719" s="176">
        <v>2.1311326666666668E-5</v>
      </c>
      <c r="G719" s="174">
        <v>1.0141251999999999E-4</v>
      </c>
      <c r="H719" s="174">
        <v>5.9377765333333337E-4</v>
      </c>
      <c r="I719" s="174">
        <v>2.2046200000000002E-6</v>
      </c>
      <c r="J719" s="174">
        <v>2.2046200000000002E-6</v>
      </c>
      <c r="K719" s="174">
        <v>0</v>
      </c>
      <c r="L719" s="174">
        <v>0</v>
      </c>
    </row>
    <row r="720" spans="1:12" x14ac:dyDescent="0.25">
      <c r="A720" s="173">
        <v>34019</v>
      </c>
      <c r="B720" s="174">
        <v>2267002054</v>
      </c>
      <c r="C720" s="174" t="s">
        <v>94</v>
      </c>
      <c r="D720" s="174" t="s">
        <v>89</v>
      </c>
      <c r="E720" s="174" t="s">
        <v>156</v>
      </c>
      <c r="F720" s="176">
        <v>3.3069300000000005E-6</v>
      </c>
      <c r="G720" s="174">
        <v>1.4697466666666668E-5</v>
      </c>
      <c r="H720" s="174">
        <v>9.1491729999999992E-5</v>
      </c>
      <c r="I720" s="174">
        <v>0</v>
      </c>
      <c r="J720" s="174">
        <v>0</v>
      </c>
      <c r="K720" s="174">
        <v>0</v>
      </c>
      <c r="L720" s="174">
        <v>0</v>
      </c>
    </row>
    <row r="721" spans="1:12" x14ac:dyDescent="0.25">
      <c r="A721" s="173">
        <v>34019</v>
      </c>
      <c r="B721" s="174">
        <v>2267002057</v>
      </c>
      <c r="C721" s="174" t="s">
        <v>124</v>
      </c>
      <c r="D721" s="174" t="s">
        <v>89</v>
      </c>
      <c r="E721" s="174" t="s">
        <v>156</v>
      </c>
      <c r="F721" s="176">
        <v>1.9106706666666671E-5</v>
      </c>
      <c r="G721" s="174">
        <v>1.0251482999999999E-4</v>
      </c>
      <c r="H721" s="174">
        <v>6.4889315333333333E-4</v>
      </c>
      <c r="I721" s="174">
        <v>3.3069300000000005E-6</v>
      </c>
      <c r="J721" s="174">
        <v>3.3069300000000005E-6</v>
      </c>
      <c r="K721" s="174">
        <v>0</v>
      </c>
      <c r="L721" s="174">
        <v>0</v>
      </c>
    </row>
    <row r="722" spans="1:12" x14ac:dyDescent="0.25">
      <c r="A722" s="173">
        <v>34019</v>
      </c>
      <c r="B722" s="174">
        <v>2267002060</v>
      </c>
      <c r="C722" s="174" t="s">
        <v>125</v>
      </c>
      <c r="D722" s="174" t="s">
        <v>89</v>
      </c>
      <c r="E722" s="174" t="s">
        <v>156</v>
      </c>
      <c r="F722" s="176">
        <v>2.3515946666666668E-5</v>
      </c>
      <c r="G722" s="174">
        <v>1.5836520333333332E-4</v>
      </c>
      <c r="H722" s="174">
        <v>9.4872147333333338E-4</v>
      </c>
      <c r="I722" s="174">
        <v>7.7161700000000004E-6</v>
      </c>
      <c r="J722" s="174">
        <v>7.7161700000000004E-6</v>
      </c>
      <c r="K722" s="174">
        <v>0</v>
      </c>
      <c r="L722" s="174">
        <v>0</v>
      </c>
    </row>
    <row r="723" spans="1:12" x14ac:dyDescent="0.25">
      <c r="A723" s="173">
        <v>34019</v>
      </c>
      <c r="B723" s="174">
        <v>2267002066</v>
      </c>
      <c r="C723" s="174" t="s">
        <v>126</v>
      </c>
      <c r="D723" s="174" t="s">
        <v>89</v>
      </c>
      <c r="E723" s="174" t="s">
        <v>156</v>
      </c>
      <c r="F723" s="176">
        <v>2.2046200000000002E-6</v>
      </c>
      <c r="G723" s="174">
        <v>1.4697466666666668E-5</v>
      </c>
      <c r="H723" s="174">
        <v>8.5980180000000013E-5</v>
      </c>
      <c r="I723" s="174">
        <v>1.1023100000000001E-6</v>
      </c>
      <c r="J723" s="174">
        <v>1.1023100000000001E-6</v>
      </c>
      <c r="K723" s="174">
        <v>0</v>
      </c>
      <c r="L723" s="174">
        <v>0</v>
      </c>
    </row>
    <row r="724" spans="1:12" x14ac:dyDescent="0.25">
      <c r="A724" s="173">
        <v>34019</v>
      </c>
      <c r="B724" s="174">
        <v>2267002072</v>
      </c>
      <c r="C724" s="174" t="s">
        <v>127</v>
      </c>
      <c r="D724" s="174" t="s">
        <v>89</v>
      </c>
      <c r="E724" s="174" t="s">
        <v>156</v>
      </c>
      <c r="F724" s="176">
        <v>7.1282713333333347E-5</v>
      </c>
      <c r="G724" s="174">
        <v>3.4539046666666673E-4</v>
      </c>
      <c r="H724" s="174">
        <v>1.9547630666666665E-3</v>
      </c>
      <c r="I724" s="174">
        <v>6.6138600000000009E-6</v>
      </c>
      <c r="J724" s="174">
        <v>6.6138600000000009E-6</v>
      </c>
      <c r="K724" s="174">
        <v>0</v>
      </c>
      <c r="L724" s="174">
        <v>0</v>
      </c>
    </row>
    <row r="725" spans="1:12" x14ac:dyDescent="0.25">
      <c r="A725" s="173">
        <v>34019</v>
      </c>
      <c r="B725" s="174">
        <v>2267002081</v>
      </c>
      <c r="C725" s="174" t="s">
        <v>129</v>
      </c>
      <c r="D725" s="174" t="s">
        <v>89</v>
      </c>
      <c r="E725" s="174" t="s">
        <v>156</v>
      </c>
      <c r="F725" s="176">
        <v>3.7845976666666671E-5</v>
      </c>
      <c r="G725" s="174">
        <v>1.7710447333333331E-4</v>
      </c>
      <c r="H725" s="174">
        <v>9.9097669000000003E-4</v>
      </c>
      <c r="I725" s="174">
        <v>2.2046200000000002E-6</v>
      </c>
      <c r="J725" s="174">
        <v>2.2046200000000002E-6</v>
      </c>
      <c r="K725" s="174">
        <v>0</v>
      </c>
      <c r="L725" s="174">
        <v>0</v>
      </c>
    </row>
    <row r="726" spans="1:12" x14ac:dyDescent="0.25">
      <c r="A726" s="173">
        <v>34019</v>
      </c>
      <c r="B726" s="174">
        <v>2267003010</v>
      </c>
      <c r="C726" s="174" t="s">
        <v>130</v>
      </c>
      <c r="D726" s="174" t="s">
        <v>96</v>
      </c>
      <c r="E726" s="174" t="s">
        <v>156</v>
      </c>
      <c r="F726" s="176">
        <v>2.2193174666666665E-4</v>
      </c>
      <c r="G726" s="174">
        <v>1.0464596266666667E-3</v>
      </c>
      <c r="H726" s="174">
        <v>5.7040868133333327E-3</v>
      </c>
      <c r="I726" s="174">
        <v>1.6902086666666667E-5</v>
      </c>
      <c r="J726" s="174">
        <v>1.6902086666666667E-5</v>
      </c>
      <c r="K726" s="174">
        <v>1.1023100000000001E-6</v>
      </c>
      <c r="L726" s="174">
        <v>0</v>
      </c>
    </row>
    <row r="727" spans="1:12" x14ac:dyDescent="0.25">
      <c r="A727" s="173">
        <v>34019</v>
      </c>
      <c r="B727" s="174">
        <v>2267003020</v>
      </c>
      <c r="C727" s="174" t="s">
        <v>131</v>
      </c>
      <c r="D727" s="174" t="s">
        <v>96</v>
      </c>
      <c r="E727" s="174" t="s">
        <v>156</v>
      </c>
      <c r="F727" s="176">
        <v>4.59993963E-3</v>
      </c>
      <c r="G727" s="174">
        <v>3.1434941706666671E-2</v>
      </c>
      <c r="H727" s="174">
        <v>0.18759809709666667</v>
      </c>
      <c r="I727" s="174">
        <v>1.5906333299999999E-3</v>
      </c>
      <c r="J727" s="174">
        <v>1.5906333299999999E-3</v>
      </c>
      <c r="K727" s="174">
        <v>7.495708E-5</v>
      </c>
      <c r="L727" s="174">
        <v>0</v>
      </c>
    </row>
    <row r="728" spans="1:12" x14ac:dyDescent="0.25">
      <c r="A728" s="173">
        <v>34019</v>
      </c>
      <c r="B728" s="174">
        <v>2267003030</v>
      </c>
      <c r="C728" s="174" t="s">
        <v>95</v>
      </c>
      <c r="D728" s="174" t="s">
        <v>96</v>
      </c>
      <c r="E728" s="174" t="s">
        <v>156</v>
      </c>
      <c r="F728" s="176">
        <v>2.9027496666666665E-5</v>
      </c>
      <c r="G728" s="174">
        <v>2.1531788666666666E-4</v>
      </c>
      <c r="H728" s="174">
        <v>1.20702945E-3</v>
      </c>
      <c r="I728" s="174">
        <v>1.212541E-5</v>
      </c>
      <c r="J728" s="174">
        <v>1.212541E-5</v>
      </c>
      <c r="K728" s="174">
        <v>1.1023100000000001E-6</v>
      </c>
      <c r="L728" s="174">
        <v>0</v>
      </c>
    </row>
    <row r="729" spans="1:12" x14ac:dyDescent="0.25">
      <c r="A729" s="173">
        <v>34019</v>
      </c>
      <c r="B729" s="174">
        <v>2267003040</v>
      </c>
      <c r="C729" s="174" t="s">
        <v>157</v>
      </c>
      <c r="D729" s="174" t="s">
        <v>96</v>
      </c>
      <c r="E729" s="174" t="s">
        <v>156</v>
      </c>
      <c r="F729" s="176">
        <v>8.8184800000000007E-6</v>
      </c>
      <c r="G729" s="174">
        <v>6.6873473333333352E-5</v>
      </c>
      <c r="H729" s="174">
        <v>3.9021774000000002E-4</v>
      </c>
      <c r="I729" s="174">
        <v>3.3069300000000005E-6</v>
      </c>
      <c r="J729" s="174">
        <v>3.3069300000000005E-6</v>
      </c>
      <c r="K729" s="174">
        <v>0</v>
      </c>
      <c r="L729" s="174">
        <v>0</v>
      </c>
    </row>
    <row r="730" spans="1:12" x14ac:dyDescent="0.25">
      <c r="A730" s="173">
        <v>34019</v>
      </c>
      <c r="B730" s="174">
        <v>2267003050</v>
      </c>
      <c r="C730" s="174" t="s">
        <v>158</v>
      </c>
      <c r="D730" s="174" t="s">
        <v>96</v>
      </c>
      <c r="E730" s="174" t="s">
        <v>156</v>
      </c>
      <c r="F730" s="176">
        <v>9.185916666666668E-6</v>
      </c>
      <c r="G730" s="174">
        <v>4.5562146666666661E-5</v>
      </c>
      <c r="H730" s="174">
        <v>2.7741468333333336E-4</v>
      </c>
      <c r="I730" s="174">
        <v>1.1023100000000001E-6</v>
      </c>
      <c r="J730" s="174">
        <v>1.1023100000000001E-6</v>
      </c>
      <c r="K730" s="174">
        <v>0</v>
      </c>
      <c r="L730" s="174">
        <v>0</v>
      </c>
    </row>
    <row r="731" spans="1:12" x14ac:dyDescent="0.25">
      <c r="A731" s="173">
        <v>34019</v>
      </c>
      <c r="B731" s="174">
        <v>2267003070</v>
      </c>
      <c r="C731" s="174" t="s">
        <v>134</v>
      </c>
      <c r="D731" s="174" t="s">
        <v>96</v>
      </c>
      <c r="E731" s="174" t="s">
        <v>156</v>
      </c>
      <c r="F731" s="176">
        <v>1.433003E-5</v>
      </c>
      <c r="G731" s="174">
        <v>1.1941691666666667E-4</v>
      </c>
      <c r="H731" s="174">
        <v>6.1986565666666672E-4</v>
      </c>
      <c r="I731" s="174">
        <v>7.7161700000000004E-6</v>
      </c>
      <c r="J731" s="174">
        <v>7.7161700000000004E-6</v>
      </c>
      <c r="K731" s="174">
        <v>0</v>
      </c>
      <c r="L731" s="174">
        <v>0</v>
      </c>
    </row>
    <row r="732" spans="1:12" x14ac:dyDescent="0.25">
      <c r="A732" s="173">
        <v>34019</v>
      </c>
      <c r="B732" s="174">
        <v>2267004066</v>
      </c>
      <c r="C732" s="174" t="s">
        <v>140</v>
      </c>
      <c r="D732" s="174" t="s">
        <v>100</v>
      </c>
      <c r="E732" s="174" t="s">
        <v>156</v>
      </c>
      <c r="F732" s="176">
        <v>2.094389E-4</v>
      </c>
      <c r="G732" s="174">
        <v>1.49803929E-3</v>
      </c>
      <c r="H732" s="174">
        <v>8.8408936366666663E-3</v>
      </c>
      <c r="I732" s="174">
        <v>8.0468630000000006E-5</v>
      </c>
      <c r="J732" s="174">
        <v>8.0468630000000006E-5</v>
      </c>
      <c r="K732" s="174">
        <v>3.6743666666666665E-6</v>
      </c>
      <c r="L732" s="174">
        <v>0</v>
      </c>
    </row>
    <row r="733" spans="1:12" x14ac:dyDescent="0.25">
      <c r="A733" s="173">
        <v>34019</v>
      </c>
      <c r="B733" s="174">
        <v>2267005055</v>
      </c>
      <c r="C733" s="174" t="s">
        <v>148</v>
      </c>
      <c r="D733" s="174" t="s">
        <v>107</v>
      </c>
      <c r="E733" s="174" t="s">
        <v>156</v>
      </c>
      <c r="F733" s="176">
        <v>1.1023100000000001E-6</v>
      </c>
      <c r="G733" s="174">
        <v>4.4092400000000003E-6</v>
      </c>
      <c r="H733" s="174">
        <v>2.3148510000000001E-5</v>
      </c>
      <c r="I733" s="174">
        <v>0</v>
      </c>
      <c r="J733" s="174">
        <v>0</v>
      </c>
      <c r="K733" s="174">
        <v>0</v>
      </c>
      <c r="L733" s="174">
        <v>0</v>
      </c>
    </row>
    <row r="734" spans="1:12" x14ac:dyDescent="0.25">
      <c r="A734" s="173">
        <v>34019</v>
      </c>
      <c r="B734" s="174">
        <v>2267006005</v>
      </c>
      <c r="C734" s="174" t="s">
        <v>108</v>
      </c>
      <c r="D734" s="174" t="s">
        <v>109</v>
      </c>
      <c r="E734" s="174" t="s">
        <v>156</v>
      </c>
      <c r="F734" s="176">
        <v>1.4543143266666668E-3</v>
      </c>
      <c r="G734" s="174">
        <v>8.8677165133333336E-3</v>
      </c>
      <c r="H734" s="174">
        <v>3.3251548586666665E-2</v>
      </c>
      <c r="I734" s="174">
        <v>1.0618919666666666E-4</v>
      </c>
      <c r="J734" s="174">
        <v>1.0618919666666666E-4</v>
      </c>
      <c r="K734" s="174">
        <v>5.5115500000000006E-6</v>
      </c>
      <c r="L734" s="174">
        <v>0</v>
      </c>
    </row>
    <row r="735" spans="1:12" x14ac:dyDescent="0.25">
      <c r="A735" s="173">
        <v>34019</v>
      </c>
      <c r="B735" s="174">
        <v>2267006010</v>
      </c>
      <c r="C735" s="174" t="s">
        <v>110</v>
      </c>
      <c r="D735" s="174" t="s">
        <v>109</v>
      </c>
      <c r="E735" s="174" t="s">
        <v>156</v>
      </c>
      <c r="F735" s="176">
        <v>1.8959732E-4</v>
      </c>
      <c r="G735" s="174">
        <v>1.2114386900000001E-3</v>
      </c>
      <c r="H735" s="174">
        <v>5.21613092E-3</v>
      </c>
      <c r="I735" s="174">
        <v>2.4618256666666667E-5</v>
      </c>
      <c r="J735" s="174">
        <v>2.4618256666666667E-5</v>
      </c>
      <c r="K735" s="174">
        <v>1.1023100000000001E-6</v>
      </c>
      <c r="L735" s="174">
        <v>0</v>
      </c>
    </row>
    <row r="736" spans="1:12" x14ac:dyDescent="0.25">
      <c r="A736" s="173">
        <v>34019</v>
      </c>
      <c r="B736" s="174">
        <v>2267006015</v>
      </c>
      <c r="C736" s="174" t="s">
        <v>111</v>
      </c>
      <c r="D736" s="174" t="s">
        <v>109</v>
      </c>
      <c r="E736" s="174" t="s">
        <v>156</v>
      </c>
      <c r="F736" s="176">
        <v>1.0912869000000001E-4</v>
      </c>
      <c r="G736" s="174">
        <v>7.8704934E-4</v>
      </c>
      <c r="H736" s="174">
        <v>4.2810046033333327E-3</v>
      </c>
      <c r="I736" s="174">
        <v>3.012980666666667E-5</v>
      </c>
      <c r="J736" s="174">
        <v>3.012980666666667E-5</v>
      </c>
      <c r="K736" s="174">
        <v>1.1023100000000001E-6</v>
      </c>
      <c r="L736" s="174">
        <v>0</v>
      </c>
    </row>
    <row r="737" spans="1:12" x14ac:dyDescent="0.25">
      <c r="A737" s="173">
        <v>34019</v>
      </c>
      <c r="B737" s="174">
        <v>2267006025</v>
      </c>
      <c r="C737" s="174" t="s">
        <v>150</v>
      </c>
      <c r="D737" s="174" t="s">
        <v>109</v>
      </c>
      <c r="E737" s="174" t="s">
        <v>156</v>
      </c>
      <c r="F737" s="176">
        <v>1.7600216333333335E-4</v>
      </c>
      <c r="G737" s="174">
        <v>1.0130228899999998E-3</v>
      </c>
      <c r="H737" s="174">
        <v>6.154564166666667E-3</v>
      </c>
      <c r="I737" s="174">
        <v>3.7845976666666671E-5</v>
      </c>
      <c r="J737" s="174">
        <v>3.7845976666666671E-5</v>
      </c>
      <c r="K737" s="174">
        <v>2.2046200000000002E-6</v>
      </c>
      <c r="L737" s="174">
        <v>0</v>
      </c>
    </row>
    <row r="738" spans="1:12" x14ac:dyDescent="0.25">
      <c r="A738" s="173">
        <v>34019</v>
      </c>
      <c r="B738" s="174">
        <v>2267006030</v>
      </c>
      <c r="C738" s="174" t="s">
        <v>151</v>
      </c>
      <c r="D738" s="174" t="s">
        <v>109</v>
      </c>
      <c r="E738" s="174" t="s">
        <v>156</v>
      </c>
      <c r="F738" s="176">
        <v>5.5115500000000006E-6</v>
      </c>
      <c r="G738" s="174">
        <v>2.7925186666666666E-5</v>
      </c>
      <c r="H738" s="174">
        <v>1.6056982333333334E-4</v>
      </c>
      <c r="I738" s="174">
        <v>0</v>
      </c>
      <c r="J738" s="174">
        <v>0</v>
      </c>
      <c r="K738" s="174">
        <v>0</v>
      </c>
      <c r="L738" s="174">
        <v>0</v>
      </c>
    </row>
    <row r="739" spans="1:12" x14ac:dyDescent="0.25">
      <c r="A739" s="173">
        <v>34019</v>
      </c>
      <c r="B739" s="174">
        <v>2267006035</v>
      </c>
      <c r="C739" s="174" t="s">
        <v>112</v>
      </c>
      <c r="D739" s="174" t="s">
        <v>109</v>
      </c>
      <c r="E739" s="174" t="s">
        <v>156</v>
      </c>
      <c r="F739" s="176">
        <v>1.1023100000000001E-6</v>
      </c>
      <c r="G739" s="174">
        <v>1.1390536666666669E-5</v>
      </c>
      <c r="H739" s="174">
        <v>6.0994486666666668E-5</v>
      </c>
      <c r="I739" s="174">
        <v>0</v>
      </c>
      <c r="J739" s="174">
        <v>0</v>
      </c>
      <c r="K739" s="174">
        <v>0</v>
      </c>
      <c r="L739" s="174">
        <v>0</v>
      </c>
    </row>
    <row r="740" spans="1:12" x14ac:dyDescent="0.25">
      <c r="A740" s="173">
        <v>34019</v>
      </c>
      <c r="B740" s="174">
        <v>2268002081</v>
      </c>
      <c r="C740" s="174" t="s">
        <v>129</v>
      </c>
      <c r="D740" s="174" t="s">
        <v>89</v>
      </c>
      <c r="E740" s="174" t="s">
        <v>159</v>
      </c>
      <c r="F740" s="176">
        <v>5.5115500000000006E-6</v>
      </c>
      <c r="G740" s="174">
        <v>6.6138600000000009E-6</v>
      </c>
      <c r="H740" s="174">
        <v>3.7845976666666671E-5</v>
      </c>
      <c r="I740" s="174">
        <v>0</v>
      </c>
      <c r="J740" s="174">
        <v>0</v>
      </c>
      <c r="K740" s="174">
        <v>0</v>
      </c>
      <c r="L740" s="174">
        <v>0</v>
      </c>
    </row>
    <row r="741" spans="1:12" x14ac:dyDescent="0.25">
      <c r="A741" s="173">
        <v>34019</v>
      </c>
      <c r="B741" s="174">
        <v>2268003020</v>
      </c>
      <c r="C741" s="174" t="s">
        <v>131</v>
      </c>
      <c r="D741" s="174" t="s">
        <v>96</v>
      </c>
      <c r="E741" s="174" t="s">
        <v>159</v>
      </c>
      <c r="F741" s="176">
        <v>1.1890250533333332E-3</v>
      </c>
      <c r="G741" s="174">
        <v>2.2556936966666671E-3</v>
      </c>
      <c r="H741" s="174">
        <v>1.3020118283333333E-2</v>
      </c>
      <c r="I741" s="174">
        <v>1.0949612666666668E-4</v>
      </c>
      <c r="J741" s="174">
        <v>1.0949612666666668E-4</v>
      </c>
      <c r="K741" s="174">
        <v>5.5115500000000006E-6</v>
      </c>
      <c r="L741" s="174">
        <v>0</v>
      </c>
    </row>
    <row r="742" spans="1:12" x14ac:dyDescent="0.25">
      <c r="A742" s="173">
        <v>34019</v>
      </c>
      <c r="B742" s="174">
        <v>2268003030</v>
      </c>
      <c r="C742" s="174" t="s">
        <v>95</v>
      </c>
      <c r="D742" s="174" t="s">
        <v>96</v>
      </c>
      <c r="E742" s="174" t="s">
        <v>159</v>
      </c>
      <c r="F742" s="176">
        <v>1.1023100000000001E-6</v>
      </c>
      <c r="G742" s="174">
        <v>2.2046200000000002E-6</v>
      </c>
      <c r="H742" s="174">
        <v>1.4697466666666668E-5</v>
      </c>
      <c r="I742" s="174">
        <v>0</v>
      </c>
      <c r="J742" s="174">
        <v>0</v>
      </c>
      <c r="K742" s="174">
        <v>0</v>
      </c>
      <c r="L742" s="174">
        <v>0</v>
      </c>
    </row>
    <row r="743" spans="1:12" x14ac:dyDescent="0.25">
      <c r="A743" s="173">
        <v>34019</v>
      </c>
      <c r="B743" s="174">
        <v>2268003040</v>
      </c>
      <c r="C743" s="174" t="s">
        <v>160</v>
      </c>
      <c r="D743" s="174" t="s">
        <v>96</v>
      </c>
      <c r="E743" s="174" t="s">
        <v>159</v>
      </c>
      <c r="F743" s="176">
        <v>1.1023100000000001E-6</v>
      </c>
      <c r="G743" s="174">
        <v>1.4697466666666668E-6</v>
      </c>
      <c r="H743" s="174">
        <v>9.185916666666668E-6</v>
      </c>
      <c r="I743" s="174">
        <v>0</v>
      </c>
      <c r="J743" s="174">
        <v>0</v>
      </c>
      <c r="K743" s="174">
        <v>0</v>
      </c>
      <c r="L743" s="174">
        <v>0</v>
      </c>
    </row>
    <row r="744" spans="1:12" x14ac:dyDescent="0.25">
      <c r="A744" s="173">
        <v>34019</v>
      </c>
      <c r="B744" s="174">
        <v>2268003060</v>
      </c>
      <c r="C744" s="174" t="s">
        <v>133</v>
      </c>
      <c r="D744" s="174" t="s">
        <v>96</v>
      </c>
      <c r="E744" s="174" t="s">
        <v>159</v>
      </c>
      <c r="F744" s="176">
        <v>3.3069300000000005E-6</v>
      </c>
      <c r="G744" s="174">
        <v>5.5115500000000006E-6</v>
      </c>
      <c r="H744" s="174">
        <v>3.1232116666666665E-5</v>
      </c>
      <c r="I744" s="174">
        <v>0</v>
      </c>
      <c r="J744" s="174">
        <v>0</v>
      </c>
      <c r="K744" s="174">
        <v>0</v>
      </c>
      <c r="L744" s="174">
        <v>0</v>
      </c>
    </row>
    <row r="745" spans="1:12" x14ac:dyDescent="0.25">
      <c r="A745" s="173">
        <v>34019</v>
      </c>
      <c r="B745" s="174">
        <v>2268003070</v>
      </c>
      <c r="C745" s="174" t="s">
        <v>134</v>
      </c>
      <c r="D745" s="174" t="s">
        <v>96</v>
      </c>
      <c r="E745" s="174" t="s">
        <v>159</v>
      </c>
      <c r="F745" s="176">
        <v>3.3069300000000005E-6</v>
      </c>
      <c r="G745" s="174">
        <v>8.083606666666666E-6</v>
      </c>
      <c r="H745" s="174">
        <v>4.115290666666666E-5</v>
      </c>
      <c r="I745" s="174">
        <v>0</v>
      </c>
      <c r="J745" s="174">
        <v>0</v>
      </c>
      <c r="K745" s="174">
        <v>0</v>
      </c>
      <c r="L745" s="174">
        <v>0</v>
      </c>
    </row>
    <row r="746" spans="1:12" x14ac:dyDescent="0.25">
      <c r="A746" s="173">
        <v>34019</v>
      </c>
      <c r="B746" s="174">
        <v>2268005055</v>
      </c>
      <c r="C746" s="174" t="s">
        <v>148</v>
      </c>
      <c r="D746" s="174" t="s">
        <v>107</v>
      </c>
      <c r="E746" s="174" t="s">
        <v>159</v>
      </c>
      <c r="F746" s="176">
        <v>1.1023100000000001E-6</v>
      </c>
      <c r="G746" s="174">
        <v>2.2046200000000002E-6</v>
      </c>
      <c r="H746" s="174">
        <v>8.8184800000000007E-6</v>
      </c>
      <c r="I746" s="174">
        <v>0</v>
      </c>
      <c r="J746" s="174">
        <v>0</v>
      </c>
      <c r="K746" s="174">
        <v>0</v>
      </c>
      <c r="L746" s="174">
        <v>0</v>
      </c>
    </row>
    <row r="747" spans="1:12" x14ac:dyDescent="0.25">
      <c r="A747" s="173">
        <v>34019</v>
      </c>
      <c r="B747" s="174">
        <v>2268006005</v>
      </c>
      <c r="C747" s="174" t="s">
        <v>108</v>
      </c>
      <c r="D747" s="174" t="s">
        <v>109</v>
      </c>
      <c r="E747" s="174" t="s">
        <v>159</v>
      </c>
      <c r="F747" s="176">
        <v>1.5906333299999999E-3</v>
      </c>
      <c r="G747" s="174">
        <v>2.6962502599999997E-3</v>
      </c>
      <c r="H747" s="174">
        <v>9.6220639899999988E-3</v>
      </c>
      <c r="I747" s="174">
        <v>2.7925186666666666E-5</v>
      </c>
      <c r="J747" s="174">
        <v>2.7925186666666666E-5</v>
      </c>
      <c r="K747" s="174">
        <v>1.1023100000000001E-6</v>
      </c>
      <c r="L747" s="174">
        <v>0</v>
      </c>
    </row>
    <row r="748" spans="1:12" x14ac:dyDescent="0.25">
      <c r="A748" s="173">
        <v>34019</v>
      </c>
      <c r="B748" s="174">
        <v>2268006010</v>
      </c>
      <c r="C748" s="174" t="s">
        <v>110</v>
      </c>
      <c r="D748" s="174" t="s">
        <v>109</v>
      </c>
      <c r="E748" s="174" t="s">
        <v>159</v>
      </c>
      <c r="F748" s="176">
        <v>5.4748063333333341E-5</v>
      </c>
      <c r="G748" s="174">
        <v>9.4798660000000001E-5</v>
      </c>
      <c r="H748" s="174">
        <v>3.7882720333333339E-4</v>
      </c>
      <c r="I748" s="174">
        <v>1.1023100000000001E-6</v>
      </c>
      <c r="J748" s="174">
        <v>1.1023100000000001E-6</v>
      </c>
      <c r="K748" s="174">
        <v>0</v>
      </c>
      <c r="L748" s="174">
        <v>0</v>
      </c>
    </row>
    <row r="749" spans="1:12" x14ac:dyDescent="0.25">
      <c r="A749" s="173">
        <v>34019</v>
      </c>
      <c r="B749" s="174">
        <v>2268006015</v>
      </c>
      <c r="C749" s="174" t="s">
        <v>111</v>
      </c>
      <c r="D749" s="174" t="s">
        <v>109</v>
      </c>
      <c r="E749" s="174" t="s">
        <v>159</v>
      </c>
      <c r="F749" s="176">
        <v>2.9027496666666665E-5</v>
      </c>
      <c r="G749" s="174">
        <v>5.7687556666666672E-5</v>
      </c>
      <c r="H749" s="174">
        <v>3.0460499666666666E-4</v>
      </c>
      <c r="I749" s="174">
        <v>2.2046200000000002E-6</v>
      </c>
      <c r="J749" s="174">
        <v>2.2046200000000002E-6</v>
      </c>
      <c r="K749" s="174">
        <v>0</v>
      </c>
      <c r="L749" s="174">
        <v>0</v>
      </c>
    </row>
    <row r="750" spans="1:12" x14ac:dyDescent="0.25">
      <c r="A750" s="173">
        <v>34019</v>
      </c>
      <c r="B750" s="174">
        <v>2268006020</v>
      </c>
      <c r="C750" s="174" t="s">
        <v>161</v>
      </c>
      <c r="D750" s="174" t="s">
        <v>109</v>
      </c>
      <c r="E750" s="174" t="s">
        <v>159</v>
      </c>
      <c r="F750" s="176">
        <v>6.3309337666666665E-4</v>
      </c>
      <c r="G750" s="174">
        <v>1.3132186466666667E-3</v>
      </c>
      <c r="H750" s="174">
        <v>6.8413032966666669E-3</v>
      </c>
      <c r="I750" s="174">
        <v>8.1203503333333334E-5</v>
      </c>
      <c r="J750" s="174">
        <v>8.1203503333333334E-5</v>
      </c>
      <c r="K750" s="174">
        <v>3.3069300000000005E-6</v>
      </c>
      <c r="L750" s="174">
        <v>0</v>
      </c>
    </row>
    <row r="751" spans="1:12" x14ac:dyDescent="0.25">
      <c r="A751" s="173">
        <v>34019</v>
      </c>
      <c r="B751" s="174">
        <v>2268010010</v>
      </c>
      <c r="C751" s="174" t="s">
        <v>154</v>
      </c>
      <c r="D751" s="174" t="s">
        <v>96</v>
      </c>
      <c r="E751" s="174" t="s">
        <v>159</v>
      </c>
      <c r="F751" s="176">
        <v>0</v>
      </c>
      <c r="G751" s="174">
        <v>0</v>
      </c>
      <c r="H751" s="174">
        <v>0</v>
      </c>
      <c r="I751" s="174">
        <v>0</v>
      </c>
      <c r="J751" s="174">
        <v>0</v>
      </c>
      <c r="K751" s="174">
        <v>0</v>
      </c>
      <c r="L751" s="174">
        <v>0</v>
      </c>
    </row>
    <row r="752" spans="1:12" x14ac:dyDescent="0.25">
      <c r="A752" s="173">
        <v>34019</v>
      </c>
      <c r="B752" s="174">
        <v>2270001060</v>
      </c>
      <c r="C752" s="174" t="s">
        <v>162</v>
      </c>
      <c r="D752" s="174" t="s">
        <v>83</v>
      </c>
      <c r="E752" s="174" t="s">
        <v>163</v>
      </c>
      <c r="F752" s="176">
        <v>4.8905820333333336E-4</v>
      </c>
      <c r="G752" s="174">
        <v>2.1557509233333335E-3</v>
      </c>
      <c r="H752" s="174">
        <v>1.8610667166666667E-3</v>
      </c>
      <c r="I752" s="174">
        <v>2.7080082333333339E-4</v>
      </c>
      <c r="J752" s="174">
        <v>2.6308465333333336E-4</v>
      </c>
      <c r="K752" s="174">
        <v>2.2046200000000002E-6</v>
      </c>
      <c r="L752" s="174">
        <v>2.2046200000000002E-6</v>
      </c>
    </row>
    <row r="753" spans="1:12" x14ac:dyDescent="0.25">
      <c r="A753" s="173">
        <v>34019</v>
      </c>
      <c r="B753" s="174">
        <v>2270002003</v>
      </c>
      <c r="C753" s="174" t="s">
        <v>117</v>
      </c>
      <c r="D753" s="174" t="s">
        <v>89</v>
      </c>
      <c r="E753" s="174" t="s">
        <v>163</v>
      </c>
      <c r="F753" s="176">
        <v>9.4320992333333327E-4</v>
      </c>
      <c r="G753" s="174">
        <v>9.0235096599999998E-3</v>
      </c>
      <c r="H753" s="174">
        <v>4.0869980433333323E-3</v>
      </c>
      <c r="I753" s="174">
        <v>6.7314397333333338E-4</v>
      </c>
      <c r="J753" s="174">
        <v>6.5293495666666655E-4</v>
      </c>
      <c r="K753" s="174">
        <v>1.4697466666666668E-5</v>
      </c>
      <c r="L753" s="174">
        <v>2.1311326666666668E-5</v>
      </c>
    </row>
    <row r="754" spans="1:12" x14ac:dyDescent="0.25">
      <c r="A754" s="173">
        <v>34019</v>
      </c>
      <c r="B754" s="174">
        <v>2270002006</v>
      </c>
      <c r="C754" s="174" t="s">
        <v>88</v>
      </c>
      <c r="D754" s="174" t="s">
        <v>89</v>
      </c>
      <c r="E754" s="174" t="s">
        <v>163</v>
      </c>
      <c r="F754" s="176">
        <v>5.5115500000000006E-6</v>
      </c>
      <c r="G754" s="174">
        <v>3.4539046666666668E-5</v>
      </c>
      <c r="H754" s="174">
        <v>3.2334426666666671E-5</v>
      </c>
      <c r="I754" s="174">
        <v>3.3069300000000005E-6</v>
      </c>
      <c r="J754" s="174">
        <v>3.3069300000000005E-6</v>
      </c>
      <c r="K754" s="174">
        <v>0</v>
      </c>
      <c r="L754" s="174">
        <v>0</v>
      </c>
    </row>
    <row r="755" spans="1:12" x14ac:dyDescent="0.25">
      <c r="A755" s="173">
        <v>34019</v>
      </c>
      <c r="B755" s="174">
        <v>2270002009</v>
      </c>
      <c r="C755" s="174" t="s">
        <v>90</v>
      </c>
      <c r="D755" s="174" t="s">
        <v>89</v>
      </c>
      <c r="E755" s="174" t="s">
        <v>163</v>
      </c>
      <c r="F755" s="176">
        <v>7.6059390000000012E-5</v>
      </c>
      <c r="G755" s="174">
        <v>5.5409449333333337E-4</v>
      </c>
      <c r="H755" s="174">
        <v>4.5709121333333338E-4</v>
      </c>
      <c r="I755" s="174">
        <v>4.8869076666666663E-5</v>
      </c>
      <c r="J755" s="174">
        <v>4.7031893333333337E-5</v>
      </c>
      <c r="K755" s="174">
        <v>0</v>
      </c>
      <c r="L755" s="174">
        <v>1.1023100000000001E-6</v>
      </c>
    </row>
    <row r="756" spans="1:12" x14ac:dyDescent="0.25">
      <c r="A756" s="173">
        <v>34019</v>
      </c>
      <c r="B756" s="174">
        <v>2270002015</v>
      </c>
      <c r="C756" s="174" t="s">
        <v>118</v>
      </c>
      <c r="D756" s="174" t="s">
        <v>89</v>
      </c>
      <c r="E756" s="174" t="s">
        <v>163</v>
      </c>
      <c r="F756" s="176">
        <v>2.5536848333333334E-3</v>
      </c>
      <c r="G756" s="174">
        <v>2.5435435813333334E-2</v>
      </c>
      <c r="H756" s="174">
        <v>1.316929757E-2</v>
      </c>
      <c r="I756" s="174">
        <v>2.0620545733333333E-3</v>
      </c>
      <c r="J756" s="174">
        <v>2.000325213333333E-3</v>
      </c>
      <c r="K756" s="174">
        <v>3.7845976666666671E-5</v>
      </c>
      <c r="L756" s="174">
        <v>5.3645753333333328E-5</v>
      </c>
    </row>
    <row r="757" spans="1:12" x14ac:dyDescent="0.25">
      <c r="A757" s="173">
        <v>34019</v>
      </c>
      <c r="B757" s="174">
        <v>2270002018</v>
      </c>
      <c r="C757" s="174" t="s">
        <v>164</v>
      </c>
      <c r="D757" s="174" t="s">
        <v>89</v>
      </c>
      <c r="E757" s="174" t="s">
        <v>163</v>
      </c>
      <c r="F757" s="176">
        <v>2.4144263366666671E-3</v>
      </c>
      <c r="G757" s="174">
        <v>2.4792054210000001E-2</v>
      </c>
      <c r="H757" s="174">
        <v>1.1457777576666666E-2</v>
      </c>
      <c r="I757" s="174">
        <v>1.4859138799999999E-3</v>
      </c>
      <c r="J757" s="174">
        <v>1.4410866066666666E-3</v>
      </c>
      <c r="K757" s="174">
        <v>4.0418033333333338E-5</v>
      </c>
      <c r="L757" s="174">
        <v>5.805499333333333E-5</v>
      </c>
    </row>
    <row r="758" spans="1:12" x14ac:dyDescent="0.25">
      <c r="A758" s="173">
        <v>34019</v>
      </c>
      <c r="B758" s="174">
        <v>2270002021</v>
      </c>
      <c r="C758" s="174" t="s">
        <v>91</v>
      </c>
      <c r="D758" s="174" t="s">
        <v>89</v>
      </c>
      <c r="E758" s="174" t="s">
        <v>163</v>
      </c>
      <c r="F758" s="176">
        <v>1.8151371333333336E-4</v>
      </c>
      <c r="G758" s="174">
        <v>1.7677378033333334E-3</v>
      </c>
      <c r="H758" s="174">
        <v>9.0940575E-4</v>
      </c>
      <c r="I758" s="174">
        <v>1.4366773666666668E-4</v>
      </c>
      <c r="J758" s="174">
        <v>1.3925849666666666E-4</v>
      </c>
      <c r="K758" s="174">
        <v>2.2046200000000002E-6</v>
      </c>
      <c r="L758" s="174">
        <v>3.3069300000000005E-6</v>
      </c>
    </row>
    <row r="759" spans="1:12" x14ac:dyDescent="0.25">
      <c r="A759" s="173">
        <v>34019</v>
      </c>
      <c r="B759" s="174">
        <v>2270002024</v>
      </c>
      <c r="C759" s="174" t="s">
        <v>119</v>
      </c>
      <c r="D759" s="174" t="s">
        <v>89</v>
      </c>
      <c r="E759" s="174" t="s">
        <v>163</v>
      </c>
      <c r="F759" s="176">
        <v>1.2125409999999999E-4</v>
      </c>
      <c r="G759" s="174">
        <v>1.4488027766666666E-3</v>
      </c>
      <c r="H759" s="174">
        <v>7.1797124666666667E-4</v>
      </c>
      <c r="I759" s="174">
        <v>9.8105589999999997E-5</v>
      </c>
      <c r="J759" s="174">
        <v>9.4798660000000001E-5</v>
      </c>
      <c r="K759" s="174">
        <v>1.1023100000000001E-6</v>
      </c>
      <c r="L759" s="174">
        <v>2.2046200000000002E-6</v>
      </c>
    </row>
    <row r="760" spans="1:12" x14ac:dyDescent="0.25">
      <c r="A760" s="173">
        <v>34019</v>
      </c>
      <c r="B760" s="174">
        <v>2270002027</v>
      </c>
      <c r="C760" s="174" t="s">
        <v>92</v>
      </c>
      <c r="D760" s="174" t="s">
        <v>89</v>
      </c>
      <c r="E760" s="174" t="s">
        <v>163</v>
      </c>
      <c r="F760" s="176">
        <v>5.5813629666666669E-4</v>
      </c>
      <c r="G760" s="174">
        <v>5.3800076733333327E-3</v>
      </c>
      <c r="H760" s="174">
        <v>2.5257596466666666E-3</v>
      </c>
      <c r="I760" s="174">
        <v>3.7662258333333337E-4</v>
      </c>
      <c r="J760" s="174">
        <v>3.655994833333333E-4</v>
      </c>
      <c r="K760" s="174">
        <v>4.4092400000000003E-6</v>
      </c>
      <c r="L760" s="174">
        <v>5.8789866666666671E-6</v>
      </c>
    </row>
    <row r="761" spans="1:12" x14ac:dyDescent="0.25">
      <c r="A761" s="173">
        <v>34019</v>
      </c>
      <c r="B761" s="174">
        <v>2270002030</v>
      </c>
      <c r="C761" s="174" t="s">
        <v>120</v>
      </c>
      <c r="D761" s="174" t="s">
        <v>89</v>
      </c>
      <c r="E761" s="174" t="s">
        <v>163</v>
      </c>
      <c r="F761" s="176">
        <v>1.4043429399999998E-3</v>
      </c>
      <c r="G761" s="174">
        <v>1.6779362820000001E-2</v>
      </c>
      <c r="H761" s="174">
        <v>8.7427880466666667E-3</v>
      </c>
      <c r="I761" s="174">
        <v>1.1636719233333332E-3</v>
      </c>
      <c r="J761" s="174">
        <v>1.1291328766666669E-3</v>
      </c>
      <c r="K761" s="174">
        <v>1.8004396666666665E-5</v>
      </c>
      <c r="L761" s="174">
        <v>2.5720566666666669E-5</v>
      </c>
    </row>
    <row r="762" spans="1:12" x14ac:dyDescent="0.25">
      <c r="A762" s="173">
        <v>34019</v>
      </c>
      <c r="B762" s="174">
        <v>2270002033</v>
      </c>
      <c r="C762" s="174" t="s">
        <v>121</v>
      </c>
      <c r="D762" s="174" t="s">
        <v>89</v>
      </c>
      <c r="E762" s="174" t="s">
        <v>163</v>
      </c>
      <c r="F762" s="176">
        <v>1.6931481600000002E-3</v>
      </c>
      <c r="G762" s="174">
        <v>2.002529833333333E-2</v>
      </c>
      <c r="H762" s="174">
        <v>6.2736136466666663E-3</v>
      </c>
      <c r="I762" s="174">
        <v>1.0912869E-3</v>
      </c>
      <c r="J762" s="174">
        <v>1.0589524733333334E-3</v>
      </c>
      <c r="K762" s="174">
        <v>1.6534650000000003E-5</v>
      </c>
      <c r="L762" s="174">
        <v>2.2046200000000002E-5</v>
      </c>
    </row>
    <row r="763" spans="1:12" x14ac:dyDescent="0.25">
      <c r="A763" s="173">
        <v>34019</v>
      </c>
      <c r="B763" s="174">
        <v>2270002036</v>
      </c>
      <c r="C763" s="174" t="s">
        <v>165</v>
      </c>
      <c r="D763" s="174" t="s">
        <v>89</v>
      </c>
      <c r="E763" s="174" t="s">
        <v>163</v>
      </c>
      <c r="F763" s="176">
        <v>8.7747550366666666E-3</v>
      </c>
      <c r="G763" s="174">
        <v>6.7582258663333339E-2</v>
      </c>
      <c r="H763" s="174">
        <v>2.6918777636666669E-2</v>
      </c>
      <c r="I763" s="174">
        <v>4.5676052033333326E-3</v>
      </c>
      <c r="J763" s="174">
        <v>4.4305513266666664E-3</v>
      </c>
      <c r="K763" s="174">
        <v>1.4256542666666669E-4</v>
      </c>
      <c r="L763" s="174">
        <v>2.1825738000000002E-4</v>
      </c>
    </row>
    <row r="764" spans="1:12" x14ac:dyDescent="0.25">
      <c r="A764" s="173">
        <v>34019</v>
      </c>
      <c r="B764" s="174">
        <v>2270002039</v>
      </c>
      <c r="C764" s="174" t="s">
        <v>93</v>
      </c>
      <c r="D764" s="174" t="s">
        <v>89</v>
      </c>
      <c r="E764" s="174" t="s">
        <v>163</v>
      </c>
      <c r="F764" s="176">
        <v>1.0361714E-4</v>
      </c>
      <c r="G764" s="174">
        <v>1.21033638E-3</v>
      </c>
      <c r="H764" s="174">
        <v>6.6322318333333333E-4</v>
      </c>
      <c r="I764" s="174">
        <v>8.8184799999999996E-5</v>
      </c>
      <c r="J764" s="174">
        <v>8.5980180000000013E-5</v>
      </c>
      <c r="K764" s="174">
        <v>1.1023100000000001E-6</v>
      </c>
      <c r="L764" s="174">
        <v>2.2046200000000002E-6</v>
      </c>
    </row>
    <row r="765" spans="1:12" x14ac:dyDescent="0.25">
      <c r="A765" s="173">
        <v>34019</v>
      </c>
      <c r="B765" s="174">
        <v>2270002042</v>
      </c>
      <c r="C765" s="174" t="s">
        <v>122</v>
      </c>
      <c r="D765" s="174" t="s">
        <v>89</v>
      </c>
      <c r="E765" s="174" t="s">
        <v>163</v>
      </c>
      <c r="F765" s="176">
        <v>9.3328913333333332E-5</v>
      </c>
      <c r="G765" s="174">
        <v>8.3481610666666665E-4</v>
      </c>
      <c r="H765" s="174">
        <v>4.0454777000000001E-4</v>
      </c>
      <c r="I765" s="174">
        <v>6.2464233333333331E-5</v>
      </c>
      <c r="J765" s="174">
        <v>6.025961333333334E-5</v>
      </c>
      <c r="K765" s="174">
        <v>1.1023100000000001E-6</v>
      </c>
      <c r="L765" s="174">
        <v>1.1023100000000001E-6</v>
      </c>
    </row>
    <row r="766" spans="1:12" x14ac:dyDescent="0.25">
      <c r="A766" s="173">
        <v>34019</v>
      </c>
      <c r="B766" s="174">
        <v>2270002045</v>
      </c>
      <c r="C766" s="174" t="s">
        <v>123</v>
      </c>
      <c r="D766" s="174" t="s">
        <v>89</v>
      </c>
      <c r="E766" s="174" t="s">
        <v>163</v>
      </c>
      <c r="F766" s="176">
        <v>2.3060325200000001E-3</v>
      </c>
      <c r="G766" s="174">
        <v>2.4381994889999998E-2</v>
      </c>
      <c r="H766" s="174">
        <v>6.4922384633333344E-3</v>
      </c>
      <c r="I766" s="174">
        <v>1.1478721466666667E-3</v>
      </c>
      <c r="J766" s="174">
        <v>1.1133331E-3</v>
      </c>
      <c r="K766" s="174">
        <v>3.5641356666666673E-5</v>
      </c>
      <c r="L766" s="174">
        <v>4.9971386666666669E-5</v>
      </c>
    </row>
    <row r="767" spans="1:12" x14ac:dyDescent="0.25">
      <c r="A767" s="173">
        <v>34019</v>
      </c>
      <c r="B767" s="174">
        <v>2270002048</v>
      </c>
      <c r="C767" s="174" t="s">
        <v>166</v>
      </c>
      <c r="D767" s="174" t="s">
        <v>89</v>
      </c>
      <c r="E767" s="174" t="s">
        <v>163</v>
      </c>
      <c r="F767" s="176">
        <v>2.2292382566666664E-3</v>
      </c>
      <c r="G767" s="174">
        <v>1.6943239573333334E-2</v>
      </c>
      <c r="H767" s="174">
        <v>6.4378578366666673E-3</v>
      </c>
      <c r="I767" s="174">
        <v>1.1824111933333335E-3</v>
      </c>
      <c r="J767" s="174">
        <v>1.1467698366666667E-3</v>
      </c>
      <c r="K767" s="174">
        <v>3.5641356666666673E-5</v>
      </c>
      <c r="L767" s="174">
        <v>5.438062666666667E-5</v>
      </c>
    </row>
    <row r="768" spans="1:12" x14ac:dyDescent="0.25">
      <c r="A768" s="173">
        <v>34019</v>
      </c>
      <c r="B768" s="174">
        <v>2270002051</v>
      </c>
      <c r="C768" s="174" t="s">
        <v>167</v>
      </c>
      <c r="D768" s="174" t="s">
        <v>89</v>
      </c>
      <c r="E768" s="174" t="s">
        <v>163</v>
      </c>
      <c r="F768" s="176">
        <v>9.0481279166666675E-3</v>
      </c>
      <c r="G768" s="174">
        <v>8.6805075316666661E-2</v>
      </c>
      <c r="H768" s="174">
        <v>2.8822467006666668E-2</v>
      </c>
      <c r="I768" s="174">
        <v>3.0361291766666664E-3</v>
      </c>
      <c r="J768" s="174">
        <v>2.9457397566666666E-3</v>
      </c>
      <c r="K768" s="174">
        <v>1.1794717E-4</v>
      </c>
      <c r="L768" s="174">
        <v>1.8629039000000002E-4</v>
      </c>
    </row>
    <row r="769" spans="1:12" x14ac:dyDescent="0.25">
      <c r="A769" s="173">
        <v>34019</v>
      </c>
      <c r="B769" s="174">
        <v>2270002054</v>
      </c>
      <c r="C769" s="174" t="s">
        <v>94</v>
      </c>
      <c r="D769" s="174" t="s">
        <v>89</v>
      </c>
      <c r="E769" s="174" t="s">
        <v>163</v>
      </c>
      <c r="F769" s="176">
        <v>4.2806371666666662E-4</v>
      </c>
      <c r="G769" s="174">
        <v>5.2297260766666675E-3</v>
      </c>
      <c r="H769" s="174">
        <v>1.71078512E-3</v>
      </c>
      <c r="I769" s="174">
        <v>2.5206155333333335E-4</v>
      </c>
      <c r="J769" s="174">
        <v>2.4434538333333337E-4</v>
      </c>
      <c r="K769" s="174">
        <v>6.6138600000000009E-6</v>
      </c>
      <c r="L769" s="174">
        <v>8.8184800000000007E-6</v>
      </c>
    </row>
    <row r="770" spans="1:12" x14ac:dyDescent="0.25">
      <c r="A770" s="173">
        <v>34019</v>
      </c>
      <c r="B770" s="174">
        <v>2270002057</v>
      </c>
      <c r="C770" s="174" t="s">
        <v>124</v>
      </c>
      <c r="D770" s="174" t="s">
        <v>89</v>
      </c>
      <c r="E770" s="174" t="s">
        <v>163</v>
      </c>
      <c r="F770" s="176">
        <v>3.6567297066666671E-3</v>
      </c>
      <c r="G770" s="174">
        <v>3.5397378720000004E-2</v>
      </c>
      <c r="H770" s="174">
        <v>2.3212076543333335E-2</v>
      </c>
      <c r="I770" s="174">
        <v>3.4182633100000004E-3</v>
      </c>
      <c r="J770" s="174">
        <v>3.3157484800000001E-3</v>
      </c>
      <c r="K770" s="174">
        <v>4.9971386666666669E-5</v>
      </c>
      <c r="L770" s="174">
        <v>7.0180403333333334E-5</v>
      </c>
    </row>
    <row r="771" spans="1:12" x14ac:dyDescent="0.25">
      <c r="A771" s="173">
        <v>34019</v>
      </c>
      <c r="B771" s="174">
        <v>2270002060</v>
      </c>
      <c r="C771" s="174" t="s">
        <v>125</v>
      </c>
      <c r="D771" s="174" t="s">
        <v>89</v>
      </c>
      <c r="E771" s="174" t="s">
        <v>163</v>
      </c>
      <c r="F771" s="176">
        <v>1.1320723699999998E-2</v>
      </c>
      <c r="G771" s="174">
        <v>0.12166526163000002</v>
      </c>
      <c r="H771" s="174">
        <v>4.9384957746666659E-2</v>
      </c>
      <c r="I771" s="174">
        <v>7.6581150066666664E-3</v>
      </c>
      <c r="J771" s="174">
        <v>7.4284670900000007E-3</v>
      </c>
      <c r="K771" s="174">
        <v>1.6718368333333336E-4</v>
      </c>
      <c r="L771" s="174">
        <v>2.3736408666666668E-4</v>
      </c>
    </row>
    <row r="772" spans="1:12" x14ac:dyDescent="0.25">
      <c r="A772" s="173">
        <v>34019</v>
      </c>
      <c r="B772" s="174">
        <v>2270002066</v>
      </c>
      <c r="C772" s="174" t="s">
        <v>126</v>
      </c>
      <c r="D772" s="174" t="s">
        <v>89</v>
      </c>
      <c r="E772" s="174" t="s">
        <v>163</v>
      </c>
      <c r="F772" s="176">
        <v>1.9751925453333333E-2</v>
      </c>
      <c r="G772" s="174">
        <v>0.10374317077666667</v>
      </c>
      <c r="H772" s="174">
        <v>9.6493645343333337E-2</v>
      </c>
      <c r="I772" s="174">
        <v>1.5164846106666666E-2</v>
      </c>
      <c r="J772" s="174">
        <v>1.4709959513333334E-2</v>
      </c>
      <c r="K772" s="174">
        <v>1.0802638E-4</v>
      </c>
      <c r="L772" s="174">
        <v>1.4403517333333332E-4</v>
      </c>
    </row>
    <row r="773" spans="1:12" x14ac:dyDescent="0.25">
      <c r="A773" s="173">
        <v>34019</v>
      </c>
      <c r="B773" s="174">
        <v>2270002069</v>
      </c>
      <c r="C773" s="174" t="s">
        <v>168</v>
      </c>
      <c r="D773" s="174" t="s">
        <v>89</v>
      </c>
      <c r="E773" s="174" t="s">
        <v>163</v>
      </c>
      <c r="F773" s="176">
        <v>9.5393907400000005E-3</v>
      </c>
      <c r="G773" s="174">
        <v>9.2619760566666667E-2</v>
      </c>
      <c r="H773" s="174">
        <v>3.960489599E-2</v>
      </c>
      <c r="I773" s="174">
        <v>5.8246060400000002E-3</v>
      </c>
      <c r="J773" s="174">
        <v>5.6497061866666656E-3</v>
      </c>
      <c r="K773" s="174">
        <v>1.4844441333333334E-4</v>
      </c>
      <c r="L773" s="174">
        <v>2.1715507000000004E-4</v>
      </c>
    </row>
    <row r="774" spans="1:12" x14ac:dyDescent="0.25">
      <c r="A774" s="173">
        <v>34019</v>
      </c>
      <c r="B774" s="174">
        <v>2270002072</v>
      </c>
      <c r="C774" s="174" t="s">
        <v>127</v>
      </c>
      <c r="D774" s="174" t="s">
        <v>89</v>
      </c>
      <c r="E774" s="174" t="s">
        <v>163</v>
      </c>
      <c r="F774" s="176">
        <v>1.7996680496666667E-2</v>
      </c>
      <c r="G774" s="174">
        <v>8.4517047193333319E-2</v>
      </c>
      <c r="H774" s="174">
        <v>8.6911999386666661E-2</v>
      </c>
      <c r="I774" s="174">
        <v>1.3064945556666666E-2</v>
      </c>
      <c r="J774" s="174">
        <v>1.2673625506666668E-2</v>
      </c>
      <c r="K774" s="174">
        <v>7.5691953333333341E-5</v>
      </c>
      <c r="L774" s="174">
        <v>9.9207900000000009E-5</v>
      </c>
    </row>
    <row r="775" spans="1:12" x14ac:dyDescent="0.25">
      <c r="A775" s="173">
        <v>34019</v>
      </c>
      <c r="B775" s="174">
        <v>2270002075</v>
      </c>
      <c r="C775" s="174" t="s">
        <v>169</v>
      </c>
      <c r="D775" s="174" t="s">
        <v>89</v>
      </c>
      <c r="E775" s="174" t="s">
        <v>163</v>
      </c>
      <c r="F775" s="176">
        <v>1.2118061266666669E-3</v>
      </c>
      <c r="G775" s="174">
        <v>1.5079968236666666E-2</v>
      </c>
      <c r="H775" s="174">
        <v>6.0388216166666663E-3</v>
      </c>
      <c r="I775" s="174">
        <v>7.1797124666666667E-4</v>
      </c>
      <c r="J775" s="174">
        <v>6.9665991999999998E-4</v>
      </c>
      <c r="K775" s="174">
        <v>1.6534650000000003E-5</v>
      </c>
      <c r="L775" s="174">
        <v>2.3515946666666668E-5</v>
      </c>
    </row>
    <row r="776" spans="1:12" x14ac:dyDescent="0.25">
      <c r="A776" s="173">
        <v>34019</v>
      </c>
      <c r="B776" s="174">
        <v>2270002078</v>
      </c>
      <c r="C776" s="174" t="s">
        <v>128</v>
      </c>
      <c r="D776" s="174" t="s">
        <v>89</v>
      </c>
      <c r="E776" s="174" t="s">
        <v>163</v>
      </c>
      <c r="F776" s="176">
        <v>6.4668853333333341E-5</v>
      </c>
      <c r="G776" s="174">
        <v>2.7631237333333334E-4</v>
      </c>
      <c r="H776" s="174">
        <v>2.7888442999999998E-4</v>
      </c>
      <c r="I776" s="174">
        <v>4.2255216666666665E-5</v>
      </c>
      <c r="J776" s="174">
        <v>4.0418033333333338E-5</v>
      </c>
      <c r="K776" s="174">
        <v>0</v>
      </c>
      <c r="L776" s="174">
        <v>0</v>
      </c>
    </row>
    <row r="777" spans="1:12" x14ac:dyDescent="0.25">
      <c r="A777" s="173">
        <v>34019</v>
      </c>
      <c r="B777" s="174">
        <v>2270002081</v>
      </c>
      <c r="C777" s="174" t="s">
        <v>129</v>
      </c>
      <c r="D777" s="174" t="s">
        <v>89</v>
      </c>
      <c r="E777" s="174" t="s">
        <v>163</v>
      </c>
      <c r="F777" s="176">
        <v>1.18498325E-3</v>
      </c>
      <c r="G777" s="174">
        <v>1.4612956233333335E-2</v>
      </c>
      <c r="H777" s="174">
        <v>6.4565971066666665E-3</v>
      </c>
      <c r="I777" s="174">
        <v>8.9617802999999996E-4</v>
      </c>
      <c r="J777" s="174">
        <v>8.6935515333333338E-4</v>
      </c>
      <c r="K777" s="174">
        <v>1.6534650000000003E-5</v>
      </c>
      <c r="L777" s="174">
        <v>2.241363666666667E-5</v>
      </c>
    </row>
    <row r="778" spans="1:12" x14ac:dyDescent="0.25">
      <c r="A778" s="173">
        <v>34019</v>
      </c>
      <c r="B778" s="174">
        <v>2270003010</v>
      </c>
      <c r="C778" s="174" t="s">
        <v>130</v>
      </c>
      <c r="D778" s="174" t="s">
        <v>96</v>
      </c>
      <c r="E778" s="174" t="s">
        <v>163</v>
      </c>
      <c r="F778" s="176">
        <v>4.9016051333333332E-4</v>
      </c>
      <c r="G778" s="174">
        <v>2.13186754E-3</v>
      </c>
      <c r="H778" s="174">
        <v>2.1267234266666669E-3</v>
      </c>
      <c r="I778" s="174">
        <v>3.0093062999999996E-4</v>
      </c>
      <c r="J778" s="174">
        <v>2.9211215000000002E-4</v>
      </c>
      <c r="K778" s="174">
        <v>2.2046200000000002E-6</v>
      </c>
      <c r="L778" s="174">
        <v>2.2046200000000002E-6</v>
      </c>
    </row>
    <row r="779" spans="1:12" x14ac:dyDescent="0.25">
      <c r="A779" s="173">
        <v>34019</v>
      </c>
      <c r="B779" s="174">
        <v>2270003020</v>
      </c>
      <c r="C779" s="174" t="s">
        <v>131</v>
      </c>
      <c r="D779" s="174" t="s">
        <v>96</v>
      </c>
      <c r="E779" s="174" t="s">
        <v>163</v>
      </c>
      <c r="F779" s="176">
        <v>1.1357467366666667E-3</v>
      </c>
      <c r="G779" s="174">
        <v>9.6106734533333345E-3</v>
      </c>
      <c r="H779" s="174">
        <v>3.5185735200000002E-3</v>
      </c>
      <c r="I779" s="174">
        <v>3.2113964666666668E-4</v>
      </c>
      <c r="J779" s="174">
        <v>3.1195372999999997E-4</v>
      </c>
      <c r="K779" s="174">
        <v>2.0209016666666669E-5</v>
      </c>
      <c r="L779" s="174">
        <v>3.3436736666666676E-5</v>
      </c>
    </row>
    <row r="780" spans="1:12" x14ac:dyDescent="0.25">
      <c r="A780" s="173">
        <v>34019</v>
      </c>
      <c r="B780" s="174">
        <v>2270003030</v>
      </c>
      <c r="C780" s="174" t="s">
        <v>95</v>
      </c>
      <c r="D780" s="174" t="s">
        <v>96</v>
      </c>
      <c r="E780" s="174" t="s">
        <v>163</v>
      </c>
      <c r="F780" s="176">
        <v>6.2170284000000013E-4</v>
      </c>
      <c r="G780" s="174">
        <v>5.7040868133333327E-3</v>
      </c>
      <c r="H780" s="174">
        <v>2.0363340066666667E-3</v>
      </c>
      <c r="I780" s="174">
        <v>3.4759508666666665E-4</v>
      </c>
      <c r="J780" s="174">
        <v>3.3657198666666669E-4</v>
      </c>
      <c r="K780" s="174">
        <v>9.9207900000000009E-6</v>
      </c>
      <c r="L780" s="174">
        <v>1.4697466666666668E-5</v>
      </c>
    </row>
    <row r="781" spans="1:12" x14ac:dyDescent="0.25">
      <c r="A781" s="173">
        <v>34019</v>
      </c>
      <c r="B781" s="174">
        <v>2270003040</v>
      </c>
      <c r="C781" s="174" t="s">
        <v>97</v>
      </c>
      <c r="D781" s="174" t="s">
        <v>96</v>
      </c>
      <c r="E781" s="174" t="s">
        <v>163</v>
      </c>
      <c r="F781" s="176">
        <v>7.6353339333333329E-4</v>
      </c>
      <c r="G781" s="174">
        <v>7.5398004000000003E-3</v>
      </c>
      <c r="H781" s="174">
        <v>2.6234977999999996E-3</v>
      </c>
      <c r="I781" s="174">
        <v>4.6811431333333334E-4</v>
      </c>
      <c r="J781" s="174">
        <v>4.537842833333334E-4</v>
      </c>
      <c r="K781" s="174">
        <v>1.0288226666666667E-5</v>
      </c>
      <c r="L781" s="174">
        <v>1.4697466666666668E-5</v>
      </c>
    </row>
    <row r="782" spans="1:12" x14ac:dyDescent="0.25">
      <c r="A782" s="173">
        <v>34019</v>
      </c>
      <c r="B782" s="174">
        <v>2270003050</v>
      </c>
      <c r="C782" s="174" t="s">
        <v>132</v>
      </c>
      <c r="D782" s="174" t="s">
        <v>96</v>
      </c>
      <c r="E782" s="174" t="s">
        <v>163</v>
      </c>
      <c r="F782" s="176">
        <v>8.9287110000000009E-5</v>
      </c>
      <c r="G782" s="174">
        <v>5.0706260000000006E-4</v>
      </c>
      <c r="H782" s="174">
        <v>3.3657198666666669E-4</v>
      </c>
      <c r="I782" s="174">
        <v>5.438062666666667E-5</v>
      </c>
      <c r="J782" s="174">
        <v>5.2543443333333337E-5</v>
      </c>
      <c r="K782" s="174">
        <v>0</v>
      </c>
      <c r="L782" s="174">
        <v>1.1023100000000001E-6</v>
      </c>
    </row>
    <row r="783" spans="1:12" x14ac:dyDescent="0.25">
      <c r="A783" s="173">
        <v>34019</v>
      </c>
      <c r="B783" s="174">
        <v>2270003060</v>
      </c>
      <c r="C783" s="174" t="s">
        <v>133</v>
      </c>
      <c r="D783" s="174" t="s">
        <v>96</v>
      </c>
      <c r="E783" s="174" t="s">
        <v>163</v>
      </c>
      <c r="F783" s="176">
        <v>2.4353702266666668E-3</v>
      </c>
      <c r="G783" s="174">
        <v>3.8085545373333335E-2</v>
      </c>
      <c r="H783" s="174">
        <v>1.4114712113333332E-2</v>
      </c>
      <c r="I783" s="174">
        <v>1.5972471900000003E-3</v>
      </c>
      <c r="J783" s="174">
        <v>1.5494804233333332E-3</v>
      </c>
      <c r="K783" s="174">
        <v>3.8948286666666662E-5</v>
      </c>
      <c r="L783" s="174">
        <v>5.5850373333333332E-5</v>
      </c>
    </row>
    <row r="784" spans="1:12" x14ac:dyDescent="0.25">
      <c r="A784" s="173">
        <v>34019</v>
      </c>
      <c r="B784" s="174">
        <v>2270003070</v>
      </c>
      <c r="C784" s="174" t="s">
        <v>134</v>
      </c>
      <c r="D784" s="174" t="s">
        <v>96</v>
      </c>
      <c r="E784" s="174" t="s">
        <v>163</v>
      </c>
      <c r="F784" s="176">
        <v>7.8925395999999992E-4</v>
      </c>
      <c r="G784" s="174">
        <v>4.9310000666666666E-3</v>
      </c>
      <c r="H784" s="174">
        <v>1.8544528566666668E-3</v>
      </c>
      <c r="I784" s="174">
        <v>2.7961930333333333E-4</v>
      </c>
      <c r="J784" s="174">
        <v>2.7080082333333339E-4</v>
      </c>
      <c r="K784" s="174">
        <v>1.3227720000000002E-5</v>
      </c>
      <c r="L784" s="174">
        <v>2.094389E-5</v>
      </c>
    </row>
    <row r="785" spans="1:12" x14ac:dyDescent="0.25">
      <c r="A785" s="173">
        <v>34019</v>
      </c>
      <c r="B785" s="174">
        <v>2270004031</v>
      </c>
      <c r="C785" s="174" t="s">
        <v>103</v>
      </c>
      <c r="D785" s="174" t="s">
        <v>100</v>
      </c>
      <c r="E785" s="174" t="s">
        <v>163</v>
      </c>
      <c r="F785" s="176">
        <v>1.4697466666666668E-6</v>
      </c>
      <c r="G785" s="174">
        <v>1.1390536666666669E-5</v>
      </c>
      <c r="H785" s="174">
        <v>6.6138600000000009E-6</v>
      </c>
      <c r="I785" s="174">
        <v>1.1023100000000001E-6</v>
      </c>
      <c r="J785" s="174">
        <v>1.1023100000000001E-6</v>
      </c>
      <c r="K785" s="174">
        <v>0</v>
      </c>
      <c r="L785" s="174">
        <v>0</v>
      </c>
    </row>
    <row r="786" spans="1:12" x14ac:dyDescent="0.25">
      <c r="A786" s="173">
        <v>34019</v>
      </c>
      <c r="B786" s="174">
        <v>2270004036</v>
      </c>
      <c r="C786" s="174" t="s">
        <v>104</v>
      </c>
      <c r="D786" s="174" t="s">
        <v>100</v>
      </c>
      <c r="E786" s="174" t="s">
        <v>163</v>
      </c>
      <c r="F786" s="176">
        <v>0</v>
      </c>
      <c r="G786" s="174">
        <v>0</v>
      </c>
      <c r="H786" s="174">
        <v>0</v>
      </c>
      <c r="I786" s="174">
        <v>0</v>
      </c>
      <c r="J786" s="174">
        <v>0</v>
      </c>
      <c r="K786" s="174">
        <v>0</v>
      </c>
      <c r="L786" s="174">
        <v>0</v>
      </c>
    </row>
    <row r="787" spans="1:12" x14ac:dyDescent="0.25">
      <c r="A787" s="173">
        <v>34019</v>
      </c>
      <c r="B787" s="174">
        <v>2270004046</v>
      </c>
      <c r="C787" s="174" t="s">
        <v>137</v>
      </c>
      <c r="D787" s="174" t="s">
        <v>100</v>
      </c>
      <c r="E787" s="174" t="s">
        <v>163</v>
      </c>
      <c r="F787" s="176">
        <v>6.2706741533333334E-3</v>
      </c>
      <c r="G787" s="174">
        <v>6.4244096546666671E-2</v>
      </c>
      <c r="H787" s="174">
        <v>2.7886238380000001E-2</v>
      </c>
      <c r="I787" s="174">
        <v>4.4338582566666668E-3</v>
      </c>
      <c r="J787" s="174">
        <v>4.3012136200000009E-3</v>
      </c>
      <c r="K787" s="174">
        <v>5.5482936666666662E-5</v>
      </c>
      <c r="L787" s="174">
        <v>7.1282713333333347E-5</v>
      </c>
    </row>
    <row r="788" spans="1:12" x14ac:dyDescent="0.25">
      <c r="A788" s="173">
        <v>34019</v>
      </c>
      <c r="B788" s="174">
        <v>2270004056</v>
      </c>
      <c r="C788" s="174" t="s">
        <v>139</v>
      </c>
      <c r="D788" s="174" t="s">
        <v>100</v>
      </c>
      <c r="E788" s="174" t="s">
        <v>163</v>
      </c>
      <c r="F788" s="176">
        <v>1.5450711833333332E-3</v>
      </c>
      <c r="G788" s="174">
        <v>1.3675625296666667E-2</v>
      </c>
      <c r="H788" s="174">
        <v>7.0698489033333327E-3</v>
      </c>
      <c r="I788" s="174">
        <v>1.0365388366666665E-3</v>
      </c>
      <c r="J788" s="174">
        <v>1.00530672E-3</v>
      </c>
      <c r="K788" s="174">
        <v>1.212541E-5</v>
      </c>
      <c r="L788" s="174">
        <v>1.4697466666666668E-5</v>
      </c>
    </row>
    <row r="789" spans="1:12" x14ac:dyDescent="0.25">
      <c r="A789" s="173">
        <v>34019</v>
      </c>
      <c r="B789" s="174">
        <v>2270004066</v>
      </c>
      <c r="C789" s="174" t="s">
        <v>140</v>
      </c>
      <c r="D789" s="174" t="s">
        <v>100</v>
      </c>
      <c r="E789" s="174" t="s">
        <v>163</v>
      </c>
      <c r="F789" s="176">
        <v>7.5445770766666663E-3</v>
      </c>
      <c r="G789" s="174">
        <v>7.8876159486666667E-2</v>
      </c>
      <c r="H789" s="174">
        <v>2.9990548170000002E-2</v>
      </c>
      <c r="I789" s="174">
        <v>5.1470528266666675E-3</v>
      </c>
      <c r="J789" s="174">
        <v>4.9930968633333335E-3</v>
      </c>
      <c r="K789" s="174">
        <v>7.2752459999999989E-5</v>
      </c>
      <c r="L789" s="174">
        <v>9.7003279999999985E-5</v>
      </c>
    </row>
    <row r="790" spans="1:12" x14ac:dyDescent="0.25">
      <c r="A790" s="173">
        <v>34019</v>
      </c>
      <c r="B790" s="174">
        <v>2270004071</v>
      </c>
      <c r="C790" s="174" t="s">
        <v>105</v>
      </c>
      <c r="D790" s="174" t="s">
        <v>100</v>
      </c>
      <c r="E790" s="174" t="s">
        <v>163</v>
      </c>
      <c r="F790" s="176">
        <v>5.6401528333333343E-4</v>
      </c>
      <c r="G790" s="174">
        <v>6.4632109666666673E-3</v>
      </c>
      <c r="H790" s="174">
        <v>2.172285573333333E-3</v>
      </c>
      <c r="I790" s="174">
        <v>3.5090201666666663E-4</v>
      </c>
      <c r="J790" s="174">
        <v>3.4024635333333329E-4</v>
      </c>
      <c r="K790" s="174">
        <v>7.7161700000000004E-6</v>
      </c>
      <c r="L790" s="174">
        <v>1.1390536666666669E-5</v>
      </c>
    </row>
    <row r="791" spans="1:12" x14ac:dyDescent="0.25">
      <c r="A791" s="173">
        <v>34019</v>
      </c>
      <c r="B791" s="174">
        <v>2270004076</v>
      </c>
      <c r="C791" s="174" t="s">
        <v>141</v>
      </c>
      <c r="D791" s="174" t="s">
        <v>100</v>
      </c>
      <c r="E791" s="174" t="s">
        <v>163</v>
      </c>
      <c r="F791" s="176">
        <v>2.7925186666666666E-5</v>
      </c>
      <c r="G791" s="174">
        <v>2.5059180666666666E-4</v>
      </c>
      <c r="H791" s="174">
        <v>1.2603077666666667E-4</v>
      </c>
      <c r="I791" s="174">
        <v>2.094389E-5</v>
      </c>
      <c r="J791" s="174">
        <v>2.0209016666666669E-5</v>
      </c>
      <c r="K791" s="174">
        <v>0</v>
      </c>
      <c r="L791" s="174">
        <v>0</v>
      </c>
    </row>
    <row r="792" spans="1:12" x14ac:dyDescent="0.25">
      <c r="A792" s="173">
        <v>34019</v>
      </c>
      <c r="B792" s="174">
        <v>2270005010</v>
      </c>
      <c r="C792" s="174" t="s">
        <v>142</v>
      </c>
      <c r="D792" s="174" t="s">
        <v>107</v>
      </c>
      <c r="E792" s="174" t="s">
        <v>163</v>
      </c>
      <c r="F792" s="176">
        <v>1.1023100000000001E-6</v>
      </c>
      <c r="G792" s="174">
        <v>6.6138600000000009E-6</v>
      </c>
      <c r="H792" s="174">
        <v>6.6138600000000009E-6</v>
      </c>
      <c r="I792" s="174">
        <v>1.1023100000000001E-6</v>
      </c>
      <c r="J792" s="174">
        <v>3.6743666666666669E-7</v>
      </c>
      <c r="K792" s="174">
        <v>0</v>
      </c>
      <c r="L792" s="174">
        <v>0</v>
      </c>
    </row>
    <row r="793" spans="1:12" x14ac:dyDescent="0.25">
      <c r="A793" s="173">
        <v>34019</v>
      </c>
      <c r="B793" s="174">
        <v>2270005015</v>
      </c>
      <c r="C793" s="174" t="s">
        <v>143</v>
      </c>
      <c r="D793" s="174" t="s">
        <v>107</v>
      </c>
      <c r="E793" s="174" t="s">
        <v>163</v>
      </c>
      <c r="F793" s="176">
        <v>2.3112501206666667E-2</v>
      </c>
      <c r="G793" s="174">
        <v>0.24674070296333336</v>
      </c>
      <c r="H793" s="174">
        <v>0.11290593893333334</v>
      </c>
      <c r="I793" s="174">
        <v>1.8639694663333334E-2</v>
      </c>
      <c r="J793" s="174">
        <v>1.8080456056666666E-2</v>
      </c>
      <c r="K793" s="174">
        <v>2.5426617333333332E-4</v>
      </c>
      <c r="L793" s="174">
        <v>3.4428815666666667E-4</v>
      </c>
    </row>
    <row r="794" spans="1:12" x14ac:dyDescent="0.25">
      <c r="A794" s="173">
        <v>34019</v>
      </c>
      <c r="B794" s="174">
        <v>2270005020</v>
      </c>
      <c r="C794" s="174" t="s">
        <v>170</v>
      </c>
      <c r="D794" s="174" t="s">
        <v>107</v>
      </c>
      <c r="E794" s="174" t="s">
        <v>163</v>
      </c>
      <c r="F794" s="176">
        <v>2.5400896766666664E-3</v>
      </c>
      <c r="G794" s="174">
        <v>2.7304218700000004E-2</v>
      </c>
      <c r="H794" s="174">
        <v>1.035730476E-2</v>
      </c>
      <c r="I794" s="174">
        <v>2.1223141866666666E-3</v>
      </c>
      <c r="J794" s="174">
        <v>2.0587476433333329E-3</v>
      </c>
      <c r="K794" s="174">
        <v>2.3515946666666668E-5</v>
      </c>
      <c r="L794" s="174">
        <v>3.1232116666666665E-5</v>
      </c>
    </row>
    <row r="795" spans="1:12" x14ac:dyDescent="0.25">
      <c r="A795" s="173">
        <v>34019</v>
      </c>
      <c r="B795" s="174">
        <v>2270005025</v>
      </c>
      <c r="C795" s="174" t="s">
        <v>144</v>
      </c>
      <c r="D795" s="174" t="s">
        <v>107</v>
      </c>
      <c r="E795" s="174" t="s">
        <v>163</v>
      </c>
      <c r="F795" s="176">
        <v>1.9841580000000002E-5</v>
      </c>
      <c r="G795" s="174">
        <v>1.5579314666666665E-4</v>
      </c>
      <c r="H795" s="174">
        <v>9.9207900000000009E-5</v>
      </c>
      <c r="I795" s="174">
        <v>1.5432340000000001E-5</v>
      </c>
      <c r="J795" s="174">
        <v>1.4697466666666668E-5</v>
      </c>
      <c r="K795" s="174">
        <v>0</v>
      </c>
      <c r="L795" s="174">
        <v>0</v>
      </c>
    </row>
    <row r="796" spans="1:12" x14ac:dyDescent="0.25">
      <c r="A796" s="173">
        <v>34019</v>
      </c>
      <c r="B796" s="174">
        <v>2270005030</v>
      </c>
      <c r="C796" s="174" t="s">
        <v>145</v>
      </c>
      <c r="D796" s="174" t="s">
        <v>107</v>
      </c>
      <c r="E796" s="174" t="s">
        <v>163</v>
      </c>
      <c r="F796" s="176">
        <v>3.3069300000000005E-6</v>
      </c>
      <c r="G796" s="174">
        <v>2.425082E-5</v>
      </c>
      <c r="H796" s="174">
        <v>2.094389E-5</v>
      </c>
      <c r="I796" s="174">
        <v>3.3069300000000005E-6</v>
      </c>
      <c r="J796" s="174">
        <v>3.3069300000000005E-6</v>
      </c>
      <c r="K796" s="174">
        <v>0</v>
      </c>
      <c r="L796" s="174">
        <v>0</v>
      </c>
    </row>
    <row r="797" spans="1:12" x14ac:dyDescent="0.25">
      <c r="A797" s="173">
        <v>34019</v>
      </c>
      <c r="B797" s="174">
        <v>2270005035</v>
      </c>
      <c r="C797" s="174" t="s">
        <v>106</v>
      </c>
      <c r="D797" s="174" t="s">
        <v>107</v>
      </c>
      <c r="E797" s="174" t="s">
        <v>163</v>
      </c>
      <c r="F797" s="176">
        <v>2.564707933333334E-4</v>
      </c>
      <c r="G797" s="174">
        <v>2.2149082266666666E-3</v>
      </c>
      <c r="H797" s="174">
        <v>1.0218413699999999E-3</v>
      </c>
      <c r="I797" s="174">
        <v>1.7049061333333334E-4</v>
      </c>
      <c r="J797" s="174">
        <v>1.6497906333333334E-4</v>
      </c>
      <c r="K797" s="174">
        <v>2.2046200000000002E-6</v>
      </c>
      <c r="L797" s="174">
        <v>2.2046200000000002E-6</v>
      </c>
    </row>
    <row r="798" spans="1:12" x14ac:dyDescent="0.25">
      <c r="A798" s="173">
        <v>34019</v>
      </c>
      <c r="B798" s="174">
        <v>2270005045</v>
      </c>
      <c r="C798" s="174" t="s">
        <v>147</v>
      </c>
      <c r="D798" s="174" t="s">
        <v>107</v>
      </c>
      <c r="E798" s="174" t="s">
        <v>163</v>
      </c>
      <c r="F798" s="176">
        <v>2.4508025666666666E-4</v>
      </c>
      <c r="G798" s="174">
        <v>2.1120259600000001E-3</v>
      </c>
      <c r="H798" s="174">
        <v>1.4109568000000002E-3</v>
      </c>
      <c r="I798" s="174">
        <v>2.2744329666666665E-4</v>
      </c>
      <c r="J798" s="174">
        <v>2.2082943666666666E-4</v>
      </c>
      <c r="K798" s="174">
        <v>2.2046200000000002E-6</v>
      </c>
      <c r="L798" s="174">
        <v>2.2046200000000002E-6</v>
      </c>
    </row>
    <row r="799" spans="1:12" x14ac:dyDescent="0.25">
      <c r="A799" s="173">
        <v>34019</v>
      </c>
      <c r="B799" s="174">
        <v>2270005055</v>
      </c>
      <c r="C799" s="174" t="s">
        <v>148</v>
      </c>
      <c r="D799" s="174" t="s">
        <v>107</v>
      </c>
      <c r="E799" s="174" t="s">
        <v>163</v>
      </c>
      <c r="F799" s="176">
        <v>5.2837392666666664E-4</v>
      </c>
      <c r="G799" s="174">
        <v>5.3006413533333331E-3</v>
      </c>
      <c r="H799" s="174">
        <v>2.3971568133333335E-3</v>
      </c>
      <c r="I799" s="174">
        <v>4.4018912666666669E-4</v>
      </c>
      <c r="J799" s="174">
        <v>4.2696140666666666E-4</v>
      </c>
      <c r="K799" s="174">
        <v>5.5115500000000006E-6</v>
      </c>
      <c r="L799" s="174">
        <v>6.6138600000000009E-6</v>
      </c>
    </row>
    <row r="800" spans="1:12" x14ac:dyDescent="0.25">
      <c r="A800" s="173">
        <v>34019</v>
      </c>
      <c r="B800" s="174">
        <v>2270005060</v>
      </c>
      <c r="C800" s="174" t="s">
        <v>149</v>
      </c>
      <c r="D800" s="174" t="s">
        <v>107</v>
      </c>
      <c r="E800" s="174" t="s">
        <v>163</v>
      </c>
      <c r="F800" s="176">
        <v>2.9652139000000007E-4</v>
      </c>
      <c r="G800" s="174">
        <v>2.9813811133333327E-3</v>
      </c>
      <c r="H800" s="174">
        <v>1.2004155900000001E-3</v>
      </c>
      <c r="I800" s="174">
        <v>2.0502965999999998E-4</v>
      </c>
      <c r="J800" s="174">
        <v>1.9841580000000002E-4</v>
      </c>
      <c r="K800" s="174">
        <v>3.3069300000000005E-6</v>
      </c>
      <c r="L800" s="174">
        <v>4.7766766666666677E-6</v>
      </c>
    </row>
    <row r="801" spans="1:12" x14ac:dyDescent="0.25">
      <c r="A801" s="173">
        <v>34019</v>
      </c>
      <c r="B801" s="174">
        <v>2270006005</v>
      </c>
      <c r="C801" s="174" t="s">
        <v>108</v>
      </c>
      <c r="D801" s="174" t="s">
        <v>109</v>
      </c>
      <c r="E801" s="174" t="s">
        <v>163</v>
      </c>
      <c r="F801" s="176">
        <v>5.0445379966666667E-3</v>
      </c>
      <c r="G801" s="174">
        <v>4.7384265096666663E-2</v>
      </c>
      <c r="H801" s="174">
        <v>2.0555876880000001E-2</v>
      </c>
      <c r="I801" s="174">
        <v>3.4652952033333334E-3</v>
      </c>
      <c r="J801" s="174">
        <v>3.3616780633333328E-3</v>
      </c>
      <c r="K801" s="174">
        <v>4.0050596666666668E-5</v>
      </c>
      <c r="L801" s="174">
        <v>5.2543443333333337E-5</v>
      </c>
    </row>
    <row r="802" spans="1:12" x14ac:dyDescent="0.25">
      <c r="A802" s="173">
        <v>34019</v>
      </c>
      <c r="B802" s="174">
        <v>2270006010</v>
      </c>
      <c r="C802" s="174" t="s">
        <v>110</v>
      </c>
      <c r="D802" s="174" t="s">
        <v>109</v>
      </c>
      <c r="E802" s="174" t="s">
        <v>163</v>
      </c>
      <c r="F802" s="176">
        <v>1.1879227433333334E-3</v>
      </c>
      <c r="G802" s="174">
        <v>1.1077480626666665E-2</v>
      </c>
      <c r="H802" s="174">
        <v>5.0757701133333335E-3</v>
      </c>
      <c r="I802" s="174">
        <v>8.6237385666666658E-4</v>
      </c>
      <c r="J802" s="174">
        <v>8.3591841666666661E-4</v>
      </c>
      <c r="K802" s="174">
        <v>9.9207900000000009E-6</v>
      </c>
      <c r="L802" s="174">
        <v>1.2492846666666667E-5</v>
      </c>
    </row>
    <row r="803" spans="1:12" x14ac:dyDescent="0.25">
      <c r="A803" s="173">
        <v>34019</v>
      </c>
      <c r="B803" s="174">
        <v>2270006015</v>
      </c>
      <c r="C803" s="174" t="s">
        <v>111</v>
      </c>
      <c r="D803" s="174" t="s">
        <v>109</v>
      </c>
      <c r="E803" s="174" t="s">
        <v>163</v>
      </c>
      <c r="F803" s="176">
        <v>1.9246332599999999E-3</v>
      </c>
      <c r="G803" s="174">
        <v>2.104640483E-2</v>
      </c>
      <c r="H803" s="174">
        <v>9.4012345533333336E-3</v>
      </c>
      <c r="I803" s="174">
        <v>1.3720085133333334E-3</v>
      </c>
      <c r="J803" s="174">
        <v>1.3308556066666665E-3</v>
      </c>
      <c r="K803" s="174">
        <v>2.4618256666666667E-5</v>
      </c>
      <c r="L803" s="174">
        <v>3.4539046666666668E-5</v>
      </c>
    </row>
    <row r="804" spans="1:12" x14ac:dyDescent="0.25">
      <c r="A804" s="173">
        <v>34019</v>
      </c>
      <c r="B804" s="174">
        <v>2270006025</v>
      </c>
      <c r="C804" s="174" t="s">
        <v>150</v>
      </c>
      <c r="D804" s="174" t="s">
        <v>109</v>
      </c>
      <c r="E804" s="174" t="s">
        <v>163</v>
      </c>
      <c r="F804" s="176">
        <v>3.1019003400000003E-3</v>
      </c>
      <c r="G804" s="174">
        <v>1.4987741633333334E-2</v>
      </c>
      <c r="H804" s="174">
        <v>1.425397061E-2</v>
      </c>
      <c r="I804" s="174">
        <v>2.0987982400000002E-3</v>
      </c>
      <c r="J804" s="174">
        <v>2.0352316966666668E-3</v>
      </c>
      <c r="K804" s="174">
        <v>1.3595156666666667E-5</v>
      </c>
      <c r="L804" s="174">
        <v>1.7636960000000001E-5</v>
      </c>
    </row>
    <row r="805" spans="1:12" x14ac:dyDescent="0.25">
      <c r="A805" s="173">
        <v>34019</v>
      </c>
      <c r="B805" s="174">
        <v>2270006030</v>
      </c>
      <c r="C805" s="174" t="s">
        <v>151</v>
      </c>
      <c r="D805" s="174" t="s">
        <v>109</v>
      </c>
      <c r="E805" s="174" t="s">
        <v>163</v>
      </c>
      <c r="F805" s="176">
        <v>1.8077884000000001E-4</v>
      </c>
      <c r="G805" s="174">
        <v>1.5873264000000002E-3</v>
      </c>
      <c r="H805" s="174">
        <v>6.3309337666666665E-4</v>
      </c>
      <c r="I805" s="174">
        <v>9.9207900000000009E-5</v>
      </c>
      <c r="J805" s="174">
        <v>9.7003279999999985E-5</v>
      </c>
      <c r="K805" s="174">
        <v>1.1023100000000001E-6</v>
      </c>
      <c r="L805" s="174">
        <v>2.2046200000000002E-6</v>
      </c>
    </row>
    <row r="806" spans="1:12" x14ac:dyDescent="0.25">
      <c r="A806" s="173">
        <v>34019</v>
      </c>
      <c r="B806" s="174">
        <v>2270006035</v>
      </c>
      <c r="C806" s="174" t="s">
        <v>112</v>
      </c>
      <c r="D806" s="174" t="s">
        <v>109</v>
      </c>
      <c r="E806" s="174" t="s">
        <v>163</v>
      </c>
      <c r="F806" s="176">
        <v>8.8184799999999996E-5</v>
      </c>
      <c r="G806" s="174">
        <v>9.652561233333334E-4</v>
      </c>
      <c r="H806" s="174">
        <v>4.2475678666666663E-4</v>
      </c>
      <c r="I806" s="174">
        <v>6.3566543333333329E-5</v>
      </c>
      <c r="J806" s="174">
        <v>6.1361923333333346E-5</v>
      </c>
      <c r="K806" s="174">
        <v>1.1023100000000001E-6</v>
      </c>
      <c r="L806" s="174">
        <v>1.1023100000000001E-6</v>
      </c>
    </row>
    <row r="807" spans="1:12" x14ac:dyDescent="0.25">
      <c r="A807" s="173">
        <v>34019</v>
      </c>
      <c r="B807" s="174">
        <v>2270007015</v>
      </c>
      <c r="C807" s="174" t="s">
        <v>153</v>
      </c>
      <c r="D807" s="174" t="s">
        <v>114</v>
      </c>
      <c r="E807" s="174" t="s">
        <v>163</v>
      </c>
      <c r="F807" s="176">
        <v>1.1680811633333335E-3</v>
      </c>
      <c r="G807" s="174">
        <v>7.4505132900000012E-3</v>
      </c>
      <c r="H807" s="174">
        <v>2.7249103199999997E-3</v>
      </c>
      <c r="I807" s="174">
        <v>4.3908681666666674E-4</v>
      </c>
      <c r="J807" s="174">
        <v>4.258590966666667E-4</v>
      </c>
      <c r="K807" s="174">
        <v>1.9106706666666671E-5</v>
      </c>
      <c r="L807" s="174">
        <v>3.012980666666667E-5</v>
      </c>
    </row>
    <row r="808" spans="1:12" x14ac:dyDescent="0.25">
      <c r="A808" s="173">
        <v>34019</v>
      </c>
      <c r="B808" s="174">
        <v>2270010010</v>
      </c>
      <c r="C808" s="174" t="s">
        <v>154</v>
      </c>
      <c r="D808" s="174" t="s">
        <v>96</v>
      </c>
      <c r="E808" s="174" t="s">
        <v>163</v>
      </c>
      <c r="F808" s="176">
        <v>0</v>
      </c>
      <c r="G808" s="174">
        <v>0</v>
      </c>
      <c r="H808" s="174">
        <v>0</v>
      </c>
      <c r="I808" s="174">
        <v>0</v>
      </c>
      <c r="J808" s="174">
        <v>0</v>
      </c>
      <c r="K808" s="174">
        <v>0</v>
      </c>
      <c r="L808" s="174">
        <v>0</v>
      </c>
    </row>
    <row r="809" spans="1:12" x14ac:dyDescent="0.25">
      <c r="A809" s="173">
        <v>34019</v>
      </c>
      <c r="B809" s="174">
        <v>2282005010</v>
      </c>
      <c r="C809" s="174" t="s">
        <v>171</v>
      </c>
      <c r="D809" s="174" t="s">
        <v>172</v>
      </c>
      <c r="E809" s="174" t="s">
        <v>84</v>
      </c>
      <c r="F809" s="176">
        <v>0.45281572028</v>
      </c>
      <c r="G809" s="174">
        <v>6.341736404666666E-2</v>
      </c>
      <c r="H809" s="174">
        <v>1.1294231516333335</v>
      </c>
      <c r="I809" s="174">
        <v>5.4325511166666667E-3</v>
      </c>
      <c r="J809" s="174">
        <v>4.9978735400000003E-3</v>
      </c>
      <c r="K809" s="174">
        <v>6.3566543333333329E-5</v>
      </c>
      <c r="L809" s="174">
        <v>1.4844441333333334E-4</v>
      </c>
    </row>
    <row r="810" spans="1:12" x14ac:dyDescent="0.25">
      <c r="A810" s="173">
        <v>34019</v>
      </c>
      <c r="B810" s="174">
        <v>2282005015</v>
      </c>
      <c r="C810" s="174" t="s">
        <v>173</v>
      </c>
      <c r="D810" s="174" t="s">
        <v>172</v>
      </c>
      <c r="E810" s="174" t="s">
        <v>84</v>
      </c>
      <c r="F810" s="176">
        <v>7.3371590783333329E-2</v>
      </c>
      <c r="G810" s="174">
        <v>2.8061138233333335E-2</v>
      </c>
      <c r="H810" s="174">
        <v>0.54834337462666671</v>
      </c>
      <c r="I810" s="174">
        <v>1.050868866666667E-3</v>
      </c>
      <c r="J810" s="174">
        <v>9.6635843333333336E-4</v>
      </c>
      <c r="K810" s="174">
        <v>2.6822876666666664E-5</v>
      </c>
      <c r="L810" s="174">
        <v>6.025961333333334E-5</v>
      </c>
    </row>
    <row r="811" spans="1:12" x14ac:dyDescent="0.25">
      <c r="A811" s="173">
        <v>34019</v>
      </c>
      <c r="B811" s="174">
        <v>2282010005</v>
      </c>
      <c r="C811" s="174" t="s">
        <v>174</v>
      </c>
      <c r="D811" s="174" t="s">
        <v>172</v>
      </c>
      <c r="E811" s="174" t="s">
        <v>115</v>
      </c>
      <c r="F811" s="176">
        <v>3.507403445333334E-2</v>
      </c>
      <c r="G811" s="174">
        <v>2.951508512333333E-2</v>
      </c>
      <c r="H811" s="174">
        <v>0.34024010691000001</v>
      </c>
      <c r="I811" s="174">
        <v>2.9321445999999998E-4</v>
      </c>
      <c r="J811" s="174">
        <v>2.6969851333333332E-4</v>
      </c>
      <c r="K811" s="174">
        <v>2.2046200000000002E-5</v>
      </c>
      <c r="L811" s="174">
        <v>4.7766766666666671E-5</v>
      </c>
    </row>
    <row r="812" spans="1:12" x14ac:dyDescent="0.25">
      <c r="A812" s="173">
        <v>34019</v>
      </c>
      <c r="B812" s="174">
        <v>2282020005</v>
      </c>
      <c r="C812" s="174" t="s">
        <v>174</v>
      </c>
      <c r="D812" s="174" t="s">
        <v>172</v>
      </c>
      <c r="E812" s="174" t="s">
        <v>163</v>
      </c>
      <c r="F812" s="176">
        <v>1.8210161200000001E-3</v>
      </c>
      <c r="G812" s="174">
        <v>3.3264041433333329E-2</v>
      </c>
      <c r="H812" s="174">
        <v>6.6873473333333329E-3</v>
      </c>
      <c r="I812" s="174">
        <v>7.2899434666666657E-4</v>
      </c>
      <c r="J812" s="174">
        <v>7.0768302E-4</v>
      </c>
      <c r="K812" s="174">
        <v>1.1721229666666667E-4</v>
      </c>
      <c r="L812" s="174">
        <v>2.7925186666666666E-5</v>
      </c>
    </row>
    <row r="813" spans="1:12" x14ac:dyDescent="0.25">
      <c r="A813" s="173">
        <v>34019</v>
      </c>
      <c r="B813" s="174">
        <v>2282020010</v>
      </c>
      <c r="C813" s="174" t="s">
        <v>175</v>
      </c>
      <c r="D813" s="174" t="s">
        <v>172</v>
      </c>
      <c r="E813" s="174" t="s">
        <v>163</v>
      </c>
      <c r="F813" s="176">
        <v>3.1232116666666665E-5</v>
      </c>
      <c r="G813" s="174">
        <v>1.7820678333333332E-4</v>
      </c>
      <c r="H813" s="174">
        <v>9.9207900000000009E-5</v>
      </c>
      <c r="I813" s="174">
        <v>1.6534650000000003E-5</v>
      </c>
      <c r="J813" s="174">
        <v>1.5799776666666668E-5</v>
      </c>
      <c r="K813" s="174">
        <v>1.1023100000000001E-6</v>
      </c>
      <c r="L813" s="174">
        <v>0</v>
      </c>
    </row>
    <row r="814" spans="1:12" x14ac:dyDescent="0.25">
      <c r="A814" s="173">
        <v>34019</v>
      </c>
      <c r="B814" s="174">
        <v>2285002015</v>
      </c>
      <c r="C814" s="174" t="s">
        <v>176</v>
      </c>
      <c r="D814" s="174" t="s">
        <v>177</v>
      </c>
      <c r="E814" s="174" t="s">
        <v>163</v>
      </c>
      <c r="F814" s="176">
        <v>2.0282503999999999E-4</v>
      </c>
      <c r="G814" s="174">
        <v>1.1971086600000001E-3</v>
      </c>
      <c r="H814" s="174">
        <v>8.193837666666667E-4</v>
      </c>
      <c r="I814" s="174">
        <v>1.3962593333333333E-4</v>
      </c>
      <c r="J814" s="174">
        <v>1.3595156666666665E-4</v>
      </c>
      <c r="K814" s="174">
        <v>1.1023100000000001E-6</v>
      </c>
      <c r="L814" s="174">
        <v>1.1023100000000001E-6</v>
      </c>
    </row>
    <row r="815" spans="1:12" x14ac:dyDescent="0.25">
      <c r="A815" s="173">
        <v>34019</v>
      </c>
      <c r="B815" s="174">
        <v>2285004015</v>
      </c>
      <c r="C815" s="174" t="s">
        <v>176</v>
      </c>
      <c r="D815" s="174" t="s">
        <v>177</v>
      </c>
      <c r="E815" s="174" t="s">
        <v>115</v>
      </c>
      <c r="F815" s="176">
        <v>3.9315723333333333E-5</v>
      </c>
      <c r="G815" s="174">
        <v>1.4697466666666668E-5</v>
      </c>
      <c r="H815" s="174">
        <v>1.8522482366666669E-3</v>
      </c>
      <c r="I815" s="174">
        <v>1.1023100000000001E-6</v>
      </c>
      <c r="J815" s="174">
        <v>1.1023100000000001E-6</v>
      </c>
      <c r="K815" s="174">
        <v>0</v>
      </c>
      <c r="L815" s="174">
        <v>0</v>
      </c>
    </row>
    <row r="816" spans="1:12" x14ac:dyDescent="0.25">
      <c r="A816" s="173">
        <v>34019</v>
      </c>
      <c r="B816" s="174">
        <v>2285006015</v>
      </c>
      <c r="C816" s="174" t="s">
        <v>176</v>
      </c>
      <c r="D816" s="174" t="s">
        <v>177</v>
      </c>
      <c r="E816" s="174" t="s">
        <v>156</v>
      </c>
      <c r="F816" s="176">
        <v>0</v>
      </c>
      <c r="G816" s="174">
        <v>1.1023100000000001E-6</v>
      </c>
      <c r="H816" s="174">
        <v>6.6138600000000009E-6</v>
      </c>
      <c r="I816" s="174">
        <v>0</v>
      </c>
      <c r="J816" s="174">
        <v>0</v>
      </c>
      <c r="K816" s="174">
        <v>0</v>
      </c>
      <c r="L816" s="174">
        <v>0</v>
      </c>
    </row>
    <row r="817" spans="1:12" x14ac:dyDescent="0.25">
      <c r="A817" s="173">
        <v>34023</v>
      </c>
      <c r="B817" s="174">
        <v>2260001010</v>
      </c>
      <c r="C817" s="174" t="s">
        <v>82</v>
      </c>
      <c r="D817" s="174" t="s">
        <v>83</v>
      </c>
      <c r="E817" s="174" t="s">
        <v>84</v>
      </c>
      <c r="F817" s="176">
        <v>5.2618767849999998E-2</v>
      </c>
      <c r="G817" s="174">
        <v>5.7062914333333339E-4</v>
      </c>
      <c r="H817" s="174">
        <v>5.3794197746666661E-2</v>
      </c>
      <c r="I817" s="174">
        <v>1.9250006966666667E-3</v>
      </c>
      <c r="J817" s="174">
        <v>1.7710447333333336E-3</v>
      </c>
      <c r="K817" s="174">
        <v>2.2046200000000002E-6</v>
      </c>
      <c r="L817" s="174">
        <v>6.6138600000000009E-6</v>
      </c>
    </row>
    <row r="818" spans="1:12" x14ac:dyDescent="0.25">
      <c r="A818" s="173">
        <v>34023</v>
      </c>
      <c r="B818" s="174">
        <v>2260001020</v>
      </c>
      <c r="C818" s="174" t="s">
        <v>85</v>
      </c>
      <c r="D818" s="174" t="s">
        <v>83</v>
      </c>
      <c r="E818" s="174" t="s">
        <v>84</v>
      </c>
      <c r="F818" s="176">
        <v>0</v>
      </c>
      <c r="G818" s="174">
        <v>0</v>
      </c>
      <c r="H818" s="174">
        <v>0</v>
      </c>
      <c r="I818" s="174">
        <v>0</v>
      </c>
      <c r="J818" s="174">
        <v>0</v>
      </c>
      <c r="K818" s="174">
        <v>0</v>
      </c>
      <c r="L818" s="174">
        <v>0</v>
      </c>
    </row>
    <row r="819" spans="1:12" x14ac:dyDescent="0.25">
      <c r="A819" s="173">
        <v>34023</v>
      </c>
      <c r="B819" s="174">
        <v>2260001030</v>
      </c>
      <c r="C819" s="174" t="s">
        <v>86</v>
      </c>
      <c r="D819" s="174" t="s">
        <v>83</v>
      </c>
      <c r="E819" s="174" t="s">
        <v>84</v>
      </c>
      <c r="F819" s="176">
        <v>3.8613184426666669E-2</v>
      </c>
      <c r="G819" s="174">
        <v>8.2820224666666669E-4</v>
      </c>
      <c r="H819" s="174">
        <v>8.2347701113333338E-2</v>
      </c>
      <c r="I819" s="174">
        <v>1.3062373499999997E-3</v>
      </c>
      <c r="J819" s="174">
        <v>1.2015178999999999E-3</v>
      </c>
      <c r="K819" s="174">
        <v>2.2046200000000002E-6</v>
      </c>
      <c r="L819" s="174">
        <v>6.6138600000000009E-6</v>
      </c>
    </row>
    <row r="820" spans="1:12" x14ac:dyDescent="0.25">
      <c r="A820" s="173">
        <v>34023</v>
      </c>
      <c r="B820" s="174">
        <v>2260001060</v>
      </c>
      <c r="C820" s="174" t="s">
        <v>87</v>
      </c>
      <c r="D820" s="174" t="s">
        <v>83</v>
      </c>
      <c r="E820" s="174" t="s">
        <v>84</v>
      </c>
      <c r="F820" s="176">
        <v>8.8368518333333326E-4</v>
      </c>
      <c r="G820" s="174">
        <v>2.3515946666666666E-4</v>
      </c>
      <c r="H820" s="174">
        <v>2.6441844843333329E-2</v>
      </c>
      <c r="I820" s="174">
        <v>1.3227720000000002E-5</v>
      </c>
      <c r="J820" s="174">
        <v>1.212541E-5</v>
      </c>
      <c r="K820" s="174">
        <v>1.1023100000000001E-6</v>
      </c>
      <c r="L820" s="174">
        <v>1.1023100000000001E-6</v>
      </c>
    </row>
    <row r="821" spans="1:12" x14ac:dyDescent="0.25">
      <c r="A821" s="173">
        <v>34023</v>
      </c>
      <c r="B821" s="174">
        <v>2260002006</v>
      </c>
      <c r="C821" s="174" t="s">
        <v>88</v>
      </c>
      <c r="D821" s="174" t="s">
        <v>89</v>
      </c>
      <c r="E821" s="174" t="s">
        <v>84</v>
      </c>
      <c r="F821" s="176">
        <v>3.1705742530000004E-2</v>
      </c>
      <c r="G821" s="174">
        <v>7.9476550999999993E-4</v>
      </c>
      <c r="H821" s="174">
        <v>0.13221216371</v>
      </c>
      <c r="I821" s="174">
        <v>4.8181970100000006E-3</v>
      </c>
      <c r="J821" s="174">
        <v>4.4327559466666661E-3</v>
      </c>
      <c r="K821" s="174">
        <v>2.2046200000000002E-6</v>
      </c>
      <c r="L821" s="174">
        <v>5.8789866666666671E-6</v>
      </c>
    </row>
    <row r="822" spans="1:12" x14ac:dyDescent="0.25">
      <c r="A822" s="173">
        <v>34023</v>
      </c>
      <c r="B822" s="174">
        <v>2260002009</v>
      </c>
      <c r="C822" s="174" t="s">
        <v>90</v>
      </c>
      <c r="D822" s="174" t="s">
        <v>89</v>
      </c>
      <c r="E822" s="174" t="s">
        <v>84</v>
      </c>
      <c r="F822" s="176">
        <v>1.1015751266666666E-3</v>
      </c>
      <c r="G822" s="174">
        <v>5.3278316666666678E-5</v>
      </c>
      <c r="H822" s="174">
        <v>4.9563531966666666E-3</v>
      </c>
      <c r="I822" s="174">
        <v>1.7049061333333334E-4</v>
      </c>
      <c r="J822" s="174">
        <v>1.5616058333333335E-4</v>
      </c>
      <c r="K822" s="174">
        <v>0</v>
      </c>
      <c r="L822" s="174">
        <v>0</v>
      </c>
    </row>
    <row r="823" spans="1:12" x14ac:dyDescent="0.25">
      <c r="A823" s="173">
        <v>34023</v>
      </c>
      <c r="B823" s="174">
        <v>2260002021</v>
      </c>
      <c r="C823" s="174" t="s">
        <v>91</v>
      </c>
      <c r="D823" s="174" t="s">
        <v>89</v>
      </c>
      <c r="E823" s="174" t="s">
        <v>84</v>
      </c>
      <c r="F823" s="176">
        <v>1.3146883933333334E-3</v>
      </c>
      <c r="G823" s="174">
        <v>6.3566543333333329E-5</v>
      </c>
      <c r="H823" s="174">
        <v>5.9807666233333339E-3</v>
      </c>
      <c r="I823" s="174">
        <v>2.0502965999999998E-4</v>
      </c>
      <c r="J823" s="174">
        <v>1.8849500999999999E-4</v>
      </c>
      <c r="K823" s="174">
        <v>0</v>
      </c>
      <c r="L823" s="174">
        <v>0</v>
      </c>
    </row>
    <row r="824" spans="1:12" x14ac:dyDescent="0.25">
      <c r="A824" s="173">
        <v>34023</v>
      </c>
      <c r="B824" s="174">
        <v>2260002027</v>
      </c>
      <c r="C824" s="174" t="s">
        <v>92</v>
      </c>
      <c r="D824" s="174" t="s">
        <v>89</v>
      </c>
      <c r="E824" s="174" t="s">
        <v>84</v>
      </c>
      <c r="F824" s="176">
        <v>1.1023100000000001E-5</v>
      </c>
      <c r="G824" s="174">
        <v>0</v>
      </c>
      <c r="H824" s="174">
        <v>4.3357526666666677E-5</v>
      </c>
      <c r="I824" s="174">
        <v>1.1023100000000001E-6</v>
      </c>
      <c r="J824" s="174">
        <v>1.1023100000000001E-6</v>
      </c>
      <c r="K824" s="174">
        <v>0</v>
      </c>
      <c r="L824" s="174">
        <v>0</v>
      </c>
    </row>
    <row r="825" spans="1:12" x14ac:dyDescent="0.25">
      <c r="A825" s="173">
        <v>34023</v>
      </c>
      <c r="B825" s="174">
        <v>2260002039</v>
      </c>
      <c r="C825" s="174" t="s">
        <v>93</v>
      </c>
      <c r="D825" s="174" t="s">
        <v>89</v>
      </c>
      <c r="E825" s="174" t="s">
        <v>84</v>
      </c>
      <c r="F825" s="176">
        <v>8.091175862000001E-2</v>
      </c>
      <c r="G825" s="174">
        <v>2.0885100133333332E-3</v>
      </c>
      <c r="H825" s="174">
        <v>0.34437487171999998</v>
      </c>
      <c r="I825" s="174">
        <v>1.2561189886666666E-2</v>
      </c>
      <c r="J825" s="174">
        <v>1.1556618040000001E-2</v>
      </c>
      <c r="K825" s="174">
        <v>5.5115500000000006E-6</v>
      </c>
      <c r="L825" s="174">
        <v>1.5432340000000001E-5</v>
      </c>
    </row>
    <row r="826" spans="1:12" x14ac:dyDescent="0.25">
      <c r="A826" s="173">
        <v>34023</v>
      </c>
      <c r="B826" s="174">
        <v>2260002054</v>
      </c>
      <c r="C826" s="174" t="s">
        <v>94</v>
      </c>
      <c r="D826" s="174" t="s">
        <v>89</v>
      </c>
      <c r="E826" s="174" t="s">
        <v>84</v>
      </c>
      <c r="F826" s="176">
        <v>2.6786133000000003E-4</v>
      </c>
      <c r="G826" s="174">
        <v>1.2492846666666667E-5</v>
      </c>
      <c r="H826" s="174">
        <v>1.2206246066666666E-3</v>
      </c>
      <c r="I826" s="174">
        <v>4.2255216666666665E-5</v>
      </c>
      <c r="J826" s="174">
        <v>3.8948286666666662E-5</v>
      </c>
      <c r="K826" s="174">
        <v>0</v>
      </c>
      <c r="L826" s="174">
        <v>0</v>
      </c>
    </row>
    <row r="827" spans="1:12" x14ac:dyDescent="0.25">
      <c r="A827" s="173">
        <v>34023</v>
      </c>
      <c r="B827" s="174">
        <v>2260003030</v>
      </c>
      <c r="C827" s="174" t="s">
        <v>95</v>
      </c>
      <c r="D827" s="174" t="s">
        <v>96</v>
      </c>
      <c r="E827" s="174" t="s">
        <v>84</v>
      </c>
      <c r="F827" s="176">
        <v>2.0172273E-4</v>
      </c>
      <c r="G827" s="174">
        <v>8.8184800000000007E-6</v>
      </c>
      <c r="H827" s="174">
        <v>8.4253227666666658E-4</v>
      </c>
      <c r="I827" s="174">
        <v>2.9027496666666665E-5</v>
      </c>
      <c r="J827" s="174">
        <v>2.6822876666666664E-5</v>
      </c>
      <c r="K827" s="174">
        <v>0</v>
      </c>
      <c r="L827" s="174">
        <v>0</v>
      </c>
    </row>
    <row r="828" spans="1:12" x14ac:dyDescent="0.25">
      <c r="A828" s="173">
        <v>34023</v>
      </c>
      <c r="B828" s="174">
        <v>2260003040</v>
      </c>
      <c r="C828" s="174" t="s">
        <v>97</v>
      </c>
      <c r="D828" s="174" t="s">
        <v>96</v>
      </c>
      <c r="E828" s="174" t="s">
        <v>84</v>
      </c>
      <c r="F828" s="176">
        <v>1.5432340000000001E-5</v>
      </c>
      <c r="G828" s="174">
        <v>1.1023100000000001E-6</v>
      </c>
      <c r="H828" s="174">
        <v>6.6873473333333352E-5</v>
      </c>
      <c r="I828" s="174">
        <v>2.2046200000000002E-6</v>
      </c>
      <c r="J828" s="174">
        <v>2.2046200000000002E-6</v>
      </c>
      <c r="K828" s="174">
        <v>0</v>
      </c>
      <c r="L828" s="174">
        <v>0</v>
      </c>
    </row>
    <row r="829" spans="1:12" x14ac:dyDescent="0.25">
      <c r="A829" s="173">
        <v>34023</v>
      </c>
      <c r="B829" s="174">
        <v>2260004015</v>
      </c>
      <c r="C829" s="174" t="s">
        <v>98</v>
      </c>
      <c r="D829" s="174" t="s">
        <v>99</v>
      </c>
      <c r="E829" s="174" t="s">
        <v>84</v>
      </c>
      <c r="F829" s="176">
        <v>5.2076798766666661E-3</v>
      </c>
      <c r="G829" s="174">
        <v>2.2303405666666666E-4</v>
      </c>
      <c r="H829" s="174">
        <v>1.9256253389999999E-2</v>
      </c>
      <c r="I829" s="174">
        <v>6.8894374999999995E-4</v>
      </c>
      <c r="J829" s="174">
        <v>6.3419568666666672E-4</v>
      </c>
      <c r="K829" s="174">
        <v>1.1023100000000001E-6</v>
      </c>
      <c r="L829" s="174">
        <v>1.1023100000000001E-6</v>
      </c>
    </row>
    <row r="830" spans="1:12" x14ac:dyDescent="0.25">
      <c r="A830" s="173">
        <v>34023</v>
      </c>
      <c r="B830" s="174">
        <v>2260004016</v>
      </c>
      <c r="C830" s="174" t="s">
        <v>98</v>
      </c>
      <c r="D830" s="174" t="s">
        <v>100</v>
      </c>
      <c r="E830" s="174" t="s">
        <v>84</v>
      </c>
      <c r="F830" s="176">
        <v>4.3225249466666671E-2</v>
      </c>
      <c r="G830" s="174">
        <v>2.0594825166666661E-3</v>
      </c>
      <c r="H830" s="174">
        <v>0.17958320108666667</v>
      </c>
      <c r="I830" s="174">
        <v>6.4121372699999998E-3</v>
      </c>
      <c r="J830" s="174">
        <v>5.8991956833333329E-3</v>
      </c>
      <c r="K830" s="174">
        <v>5.5115500000000006E-6</v>
      </c>
      <c r="L830" s="174">
        <v>1.3227720000000002E-5</v>
      </c>
    </row>
    <row r="831" spans="1:12" x14ac:dyDescent="0.25">
      <c r="A831" s="173">
        <v>34023</v>
      </c>
      <c r="B831" s="174">
        <v>2260004020</v>
      </c>
      <c r="C831" s="174" t="s">
        <v>101</v>
      </c>
      <c r="D831" s="174" t="s">
        <v>99</v>
      </c>
      <c r="E831" s="174" t="s">
        <v>84</v>
      </c>
      <c r="F831" s="176">
        <v>6.5362206323333324E-2</v>
      </c>
      <c r="G831" s="174">
        <v>1.9147124699999999E-3</v>
      </c>
      <c r="H831" s="174">
        <v>0.17125047236000002</v>
      </c>
      <c r="I831" s="174">
        <v>5.9205070099999993E-3</v>
      </c>
      <c r="J831" s="174">
        <v>5.4468811466666664E-3</v>
      </c>
      <c r="K831" s="174">
        <v>5.5115500000000006E-6</v>
      </c>
      <c r="L831" s="174">
        <v>1.2492846666666667E-5</v>
      </c>
    </row>
    <row r="832" spans="1:12" x14ac:dyDescent="0.25">
      <c r="A832" s="173">
        <v>34023</v>
      </c>
      <c r="B832" s="174">
        <v>2260004021</v>
      </c>
      <c r="C832" s="174" t="s">
        <v>101</v>
      </c>
      <c r="D832" s="174" t="s">
        <v>100</v>
      </c>
      <c r="E832" s="174" t="s">
        <v>84</v>
      </c>
      <c r="F832" s="176">
        <v>0.63810043612333334</v>
      </c>
      <c r="G832" s="174">
        <v>1.4267565766666665E-2</v>
      </c>
      <c r="H832" s="174">
        <v>2.2734666082333335</v>
      </c>
      <c r="I832" s="174">
        <v>8.2674352309999991E-2</v>
      </c>
      <c r="J832" s="174">
        <v>7.6060492310000005E-2</v>
      </c>
      <c r="K832" s="174">
        <v>3.8213413333333341E-5</v>
      </c>
      <c r="L832" s="174">
        <v>1.0398457666666667E-4</v>
      </c>
    </row>
    <row r="833" spans="1:12" x14ac:dyDescent="0.25">
      <c r="A833" s="173">
        <v>34023</v>
      </c>
      <c r="B833" s="174">
        <v>2260004025</v>
      </c>
      <c r="C833" s="174" t="s">
        <v>102</v>
      </c>
      <c r="D833" s="174" t="s">
        <v>99</v>
      </c>
      <c r="E833" s="174" t="s">
        <v>84</v>
      </c>
      <c r="F833" s="176">
        <v>0.10622777751666668</v>
      </c>
      <c r="G833" s="174">
        <v>4.2887207733333333E-3</v>
      </c>
      <c r="H833" s="174">
        <v>0.35077231152333338</v>
      </c>
      <c r="I833" s="174">
        <v>1.3651007040000001E-2</v>
      </c>
      <c r="J833" s="174">
        <v>1.2558985266666668E-2</v>
      </c>
      <c r="K833" s="174">
        <v>1.1390536666666669E-5</v>
      </c>
      <c r="L833" s="174">
        <v>2.7925186666666666E-5</v>
      </c>
    </row>
    <row r="834" spans="1:12" x14ac:dyDescent="0.25">
      <c r="A834" s="173">
        <v>34023</v>
      </c>
      <c r="B834" s="174">
        <v>2260004026</v>
      </c>
      <c r="C834" s="174" t="s">
        <v>102</v>
      </c>
      <c r="D834" s="174" t="s">
        <v>100</v>
      </c>
      <c r="E834" s="174" t="s">
        <v>84</v>
      </c>
      <c r="F834" s="176">
        <v>0.50878771514999999</v>
      </c>
      <c r="G834" s="174">
        <v>2.0009498556666668E-2</v>
      </c>
      <c r="H834" s="174">
        <v>1.9850618942</v>
      </c>
      <c r="I834" s="174">
        <v>6.8957941543333331E-2</v>
      </c>
      <c r="J834" s="174">
        <v>6.3441614866666676E-2</v>
      </c>
      <c r="K834" s="174">
        <v>5.3645753333333328E-5</v>
      </c>
      <c r="L834" s="174">
        <v>1.3264463666666667E-4</v>
      </c>
    </row>
    <row r="835" spans="1:12" x14ac:dyDescent="0.25">
      <c r="A835" s="173">
        <v>34023</v>
      </c>
      <c r="B835" s="174">
        <v>2260004030</v>
      </c>
      <c r="C835" s="174" t="s">
        <v>103</v>
      </c>
      <c r="D835" s="174" t="s">
        <v>99</v>
      </c>
      <c r="E835" s="174" t="s">
        <v>84</v>
      </c>
      <c r="F835" s="176">
        <v>6.5021225096666677E-2</v>
      </c>
      <c r="G835" s="174">
        <v>2.7418124066666666E-3</v>
      </c>
      <c r="H835" s="174">
        <v>0.23945590361000002</v>
      </c>
      <c r="I835" s="174">
        <v>8.5473117399999989E-3</v>
      </c>
      <c r="J835" s="174">
        <v>7.863144666666667E-3</v>
      </c>
      <c r="K835" s="174">
        <v>7.7161700000000004E-6</v>
      </c>
      <c r="L835" s="174">
        <v>1.8004396666666665E-5</v>
      </c>
    </row>
    <row r="836" spans="1:12" x14ac:dyDescent="0.25">
      <c r="A836" s="173">
        <v>34023</v>
      </c>
      <c r="B836" s="174">
        <v>2260004031</v>
      </c>
      <c r="C836" s="174" t="s">
        <v>103</v>
      </c>
      <c r="D836" s="174" t="s">
        <v>100</v>
      </c>
      <c r="E836" s="174" t="s">
        <v>84</v>
      </c>
      <c r="F836" s="176">
        <v>0.50851544457999998</v>
      </c>
      <c r="G836" s="174">
        <v>1.8550774990000001E-2</v>
      </c>
      <c r="H836" s="174">
        <v>2.2120201744666663</v>
      </c>
      <c r="I836" s="174">
        <v>7.8406942863333343E-2</v>
      </c>
      <c r="J836" s="174">
        <v>7.2134431526666667E-2</v>
      </c>
      <c r="K836" s="174">
        <v>5.0338823333333326E-5</v>
      </c>
      <c r="L836" s="174">
        <v>1.2713308666666666E-4</v>
      </c>
    </row>
    <row r="837" spans="1:12" x14ac:dyDescent="0.25">
      <c r="A837" s="173">
        <v>34023</v>
      </c>
      <c r="B837" s="174">
        <v>2260004035</v>
      </c>
      <c r="C837" s="174" t="s">
        <v>104</v>
      </c>
      <c r="D837" s="174" t="s">
        <v>99</v>
      </c>
      <c r="E837" s="174" t="s">
        <v>84</v>
      </c>
      <c r="F837" s="176">
        <v>4.242056316666667E-3</v>
      </c>
      <c r="G837" s="174">
        <v>0</v>
      </c>
      <c r="H837" s="174">
        <v>0</v>
      </c>
      <c r="I837" s="174">
        <v>0</v>
      </c>
      <c r="J837" s="174">
        <v>0</v>
      </c>
      <c r="K837" s="174">
        <v>0</v>
      </c>
      <c r="L837" s="174">
        <v>0</v>
      </c>
    </row>
    <row r="838" spans="1:12" x14ac:dyDescent="0.25">
      <c r="A838" s="173">
        <v>34023</v>
      </c>
      <c r="B838" s="174">
        <v>2260004036</v>
      </c>
      <c r="C838" s="174" t="s">
        <v>104</v>
      </c>
      <c r="D838" s="174" t="s">
        <v>100</v>
      </c>
      <c r="E838" s="174" t="s">
        <v>84</v>
      </c>
      <c r="F838" s="176">
        <v>7.9035627000000009E-4</v>
      </c>
      <c r="G838" s="174">
        <v>0</v>
      </c>
      <c r="H838" s="174">
        <v>0</v>
      </c>
      <c r="I838" s="174">
        <v>0</v>
      </c>
      <c r="J838" s="174">
        <v>0</v>
      </c>
      <c r="K838" s="174">
        <v>0</v>
      </c>
      <c r="L838" s="174">
        <v>0</v>
      </c>
    </row>
    <row r="839" spans="1:12" x14ac:dyDescent="0.25">
      <c r="A839" s="173">
        <v>34023</v>
      </c>
      <c r="B839" s="174">
        <v>2260004071</v>
      </c>
      <c r="C839" s="174" t="s">
        <v>105</v>
      </c>
      <c r="D839" s="174" t="s">
        <v>100</v>
      </c>
      <c r="E839" s="174" t="s">
        <v>84</v>
      </c>
      <c r="F839" s="176">
        <v>1.6167213333333335E-4</v>
      </c>
      <c r="G839" s="174">
        <v>8.8184800000000007E-6</v>
      </c>
      <c r="H839" s="174">
        <v>7.8227266333333323E-4</v>
      </c>
      <c r="I839" s="174">
        <v>2.6822876666666664E-5</v>
      </c>
      <c r="J839" s="174">
        <v>2.4618256666666667E-5</v>
      </c>
      <c r="K839" s="174">
        <v>0</v>
      </c>
      <c r="L839" s="174">
        <v>0</v>
      </c>
    </row>
    <row r="840" spans="1:12" x14ac:dyDescent="0.25">
      <c r="A840" s="173">
        <v>34023</v>
      </c>
      <c r="B840" s="174">
        <v>2260005035</v>
      </c>
      <c r="C840" s="174" t="s">
        <v>106</v>
      </c>
      <c r="D840" s="174" t="s">
        <v>107</v>
      </c>
      <c r="E840" s="174" t="s">
        <v>84</v>
      </c>
      <c r="F840" s="176">
        <v>6.5036289999999999E-5</v>
      </c>
      <c r="G840" s="174">
        <v>3.3069300000000005E-6</v>
      </c>
      <c r="H840" s="174">
        <v>2.7410775333333337E-4</v>
      </c>
      <c r="I840" s="174">
        <v>1.1023100000000001E-5</v>
      </c>
      <c r="J840" s="174">
        <v>1.0288226666666667E-5</v>
      </c>
      <c r="K840" s="174">
        <v>0</v>
      </c>
      <c r="L840" s="174">
        <v>0</v>
      </c>
    </row>
    <row r="841" spans="1:12" x14ac:dyDescent="0.25">
      <c r="A841" s="173">
        <v>34023</v>
      </c>
      <c r="B841" s="174">
        <v>2260006005</v>
      </c>
      <c r="C841" s="174" t="s">
        <v>108</v>
      </c>
      <c r="D841" s="174" t="s">
        <v>109</v>
      </c>
      <c r="E841" s="174" t="s">
        <v>84</v>
      </c>
      <c r="F841" s="176">
        <v>1.9920946320000001E-2</v>
      </c>
      <c r="G841" s="174">
        <v>7.6794263333333334E-4</v>
      </c>
      <c r="H841" s="174">
        <v>7.0552616676666666E-2</v>
      </c>
      <c r="I841" s="174">
        <v>2.4544769333333335E-3</v>
      </c>
      <c r="J841" s="174">
        <v>2.2582657533333338E-3</v>
      </c>
      <c r="K841" s="174">
        <v>2.2046200000000002E-6</v>
      </c>
      <c r="L841" s="174">
        <v>4.7766766666666677E-6</v>
      </c>
    </row>
    <row r="842" spans="1:12" x14ac:dyDescent="0.25">
      <c r="A842" s="173">
        <v>34023</v>
      </c>
      <c r="B842" s="174">
        <v>2260006010</v>
      </c>
      <c r="C842" s="174" t="s">
        <v>110</v>
      </c>
      <c r="D842" s="174" t="s">
        <v>109</v>
      </c>
      <c r="E842" s="174" t="s">
        <v>84</v>
      </c>
      <c r="F842" s="176">
        <v>0.14076094519666668</v>
      </c>
      <c r="G842" s="174">
        <v>5.2297260766666675E-3</v>
      </c>
      <c r="H842" s="174">
        <v>0.45764751244666674</v>
      </c>
      <c r="I842" s="174">
        <v>1.8155045700000001E-2</v>
      </c>
      <c r="J842" s="174">
        <v>1.6702568556666669E-2</v>
      </c>
      <c r="K842" s="174">
        <v>1.3595156666666667E-5</v>
      </c>
      <c r="L842" s="174">
        <v>3.3436736666666676E-5</v>
      </c>
    </row>
    <row r="843" spans="1:12" x14ac:dyDescent="0.25">
      <c r="A843" s="173">
        <v>34023</v>
      </c>
      <c r="B843" s="174">
        <v>2260006015</v>
      </c>
      <c r="C843" s="174" t="s">
        <v>111</v>
      </c>
      <c r="D843" s="174" t="s">
        <v>109</v>
      </c>
      <c r="E843" s="174" t="s">
        <v>84</v>
      </c>
      <c r="F843" s="176">
        <v>5.2543443333333337E-5</v>
      </c>
      <c r="G843" s="174">
        <v>2.2046200000000002E-6</v>
      </c>
      <c r="H843" s="174">
        <v>1.9510887000000001E-4</v>
      </c>
      <c r="I843" s="174">
        <v>6.6138600000000009E-6</v>
      </c>
      <c r="J843" s="174">
        <v>6.6138600000000009E-6</v>
      </c>
      <c r="K843" s="174">
        <v>0</v>
      </c>
      <c r="L843" s="174">
        <v>0</v>
      </c>
    </row>
    <row r="844" spans="1:12" x14ac:dyDescent="0.25">
      <c r="A844" s="173">
        <v>34023</v>
      </c>
      <c r="B844" s="174">
        <v>2260006035</v>
      </c>
      <c r="C844" s="174" t="s">
        <v>112</v>
      </c>
      <c r="D844" s="174" t="s">
        <v>109</v>
      </c>
      <c r="E844" s="174" t="s">
        <v>84</v>
      </c>
      <c r="F844" s="176">
        <v>8.7266208333333336E-4</v>
      </c>
      <c r="G844" s="174">
        <v>3.1232116666666665E-5</v>
      </c>
      <c r="H844" s="174">
        <v>3.0772820833333335E-3</v>
      </c>
      <c r="I844" s="174">
        <v>1.0582176000000001E-4</v>
      </c>
      <c r="J844" s="174">
        <v>9.7003279999999985E-5</v>
      </c>
      <c r="K844" s="174">
        <v>0</v>
      </c>
      <c r="L844" s="174">
        <v>0</v>
      </c>
    </row>
    <row r="845" spans="1:12" x14ac:dyDescent="0.25">
      <c r="A845" s="173">
        <v>34023</v>
      </c>
      <c r="B845" s="174">
        <v>2260007005</v>
      </c>
      <c r="C845" s="174" t="s">
        <v>113</v>
      </c>
      <c r="D845" s="174" t="s">
        <v>114</v>
      </c>
      <c r="E845" s="174" t="s">
        <v>84</v>
      </c>
      <c r="F845" s="176">
        <v>4.3405293433333332E-3</v>
      </c>
      <c r="G845" s="174">
        <v>9.7003279999999985E-5</v>
      </c>
      <c r="H845" s="174">
        <v>1.690906796333333E-2</v>
      </c>
      <c r="I845" s="174">
        <v>6.1949822E-4</v>
      </c>
      <c r="J845" s="174">
        <v>5.6952683333333332E-4</v>
      </c>
      <c r="K845" s="174">
        <v>0</v>
      </c>
      <c r="L845" s="174">
        <v>1.1023100000000001E-6</v>
      </c>
    </row>
    <row r="846" spans="1:12" x14ac:dyDescent="0.25">
      <c r="A846" s="173">
        <v>34023</v>
      </c>
      <c r="B846" s="174">
        <v>2265001010</v>
      </c>
      <c r="C846" s="174" t="s">
        <v>82</v>
      </c>
      <c r="D846" s="174" t="s">
        <v>83</v>
      </c>
      <c r="E846" s="174" t="s">
        <v>115</v>
      </c>
      <c r="F846" s="176">
        <v>2.358208526666667E-3</v>
      </c>
      <c r="G846" s="174">
        <v>3.4906483333333339E-4</v>
      </c>
      <c r="H846" s="174">
        <v>2.0987614963333335E-2</v>
      </c>
      <c r="I846" s="174">
        <v>4.7031893333333337E-5</v>
      </c>
      <c r="J846" s="174">
        <v>4.3357526666666677E-5</v>
      </c>
      <c r="K846" s="174">
        <v>1.1023100000000001E-6</v>
      </c>
      <c r="L846" s="174">
        <v>2.2046200000000002E-6</v>
      </c>
    </row>
    <row r="847" spans="1:12" x14ac:dyDescent="0.25">
      <c r="A847" s="173">
        <v>34023</v>
      </c>
      <c r="B847" s="174">
        <v>2265001030</v>
      </c>
      <c r="C847" s="174" t="s">
        <v>86</v>
      </c>
      <c r="D847" s="174" t="s">
        <v>83</v>
      </c>
      <c r="E847" s="174" t="s">
        <v>115</v>
      </c>
      <c r="F847" s="176">
        <v>2.6891954760000003E-2</v>
      </c>
      <c r="G847" s="174">
        <v>2.8329367000000001E-3</v>
      </c>
      <c r="H847" s="174">
        <v>0.27178592103666666</v>
      </c>
      <c r="I847" s="174">
        <v>4.692166233333333E-4</v>
      </c>
      <c r="J847" s="174">
        <v>4.313706466666666E-4</v>
      </c>
      <c r="K847" s="174">
        <v>9.9207900000000009E-6</v>
      </c>
      <c r="L847" s="174">
        <v>2.241363666666667E-5</v>
      </c>
    </row>
    <row r="848" spans="1:12" x14ac:dyDescent="0.25">
      <c r="A848" s="173">
        <v>34023</v>
      </c>
      <c r="B848" s="174">
        <v>2265001050</v>
      </c>
      <c r="C848" s="174" t="s">
        <v>116</v>
      </c>
      <c r="D848" s="174" t="s">
        <v>83</v>
      </c>
      <c r="E848" s="174" t="s">
        <v>115</v>
      </c>
      <c r="F848" s="176">
        <v>1.4720615176666667E-2</v>
      </c>
      <c r="G848" s="174">
        <v>5.0257987266666667E-3</v>
      </c>
      <c r="H848" s="174">
        <v>0.72715973539000001</v>
      </c>
      <c r="I848" s="174">
        <v>3.611902433333333E-4</v>
      </c>
      <c r="J848" s="174">
        <v>3.321627466666667E-4</v>
      </c>
      <c r="K848" s="174">
        <v>1.6902086666666667E-5</v>
      </c>
      <c r="L848" s="174">
        <v>3.6743666666666665E-5</v>
      </c>
    </row>
    <row r="849" spans="1:12" x14ac:dyDescent="0.25">
      <c r="A849" s="173">
        <v>34023</v>
      </c>
      <c r="B849" s="174">
        <v>2265001060</v>
      </c>
      <c r="C849" s="174" t="s">
        <v>87</v>
      </c>
      <c r="D849" s="174" t="s">
        <v>83</v>
      </c>
      <c r="E849" s="174" t="s">
        <v>115</v>
      </c>
      <c r="F849" s="176">
        <v>1.11994696E-3</v>
      </c>
      <c r="G849" s="174">
        <v>3.4906483333333339E-4</v>
      </c>
      <c r="H849" s="174">
        <v>3.0538763676666667E-2</v>
      </c>
      <c r="I849" s="174">
        <v>1.1023100000000001E-5</v>
      </c>
      <c r="J849" s="174">
        <v>9.9207900000000009E-6</v>
      </c>
      <c r="K849" s="174">
        <v>1.1023100000000001E-6</v>
      </c>
      <c r="L849" s="174">
        <v>1.1023100000000001E-6</v>
      </c>
    </row>
    <row r="850" spans="1:12" x14ac:dyDescent="0.25">
      <c r="A850" s="173">
        <v>34023</v>
      </c>
      <c r="B850" s="174">
        <v>2265002003</v>
      </c>
      <c r="C850" s="174" t="s">
        <v>117</v>
      </c>
      <c r="D850" s="174" t="s">
        <v>89</v>
      </c>
      <c r="E850" s="174" t="s">
        <v>115</v>
      </c>
      <c r="F850" s="176">
        <v>1.3492274399999999E-3</v>
      </c>
      <c r="G850" s="174">
        <v>6.0369844333333332E-4</v>
      </c>
      <c r="H850" s="174">
        <v>6.8255035199999994E-2</v>
      </c>
      <c r="I850" s="174">
        <v>3.8948286666666662E-5</v>
      </c>
      <c r="J850" s="174">
        <v>3.5641356666666673E-5</v>
      </c>
      <c r="K850" s="174">
        <v>2.2046200000000002E-6</v>
      </c>
      <c r="L850" s="174">
        <v>4.4092400000000003E-6</v>
      </c>
    </row>
    <row r="851" spans="1:12" x14ac:dyDescent="0.25">
      <c r="A851" s="173">
        <v>34023</v>
      </c>
      <c r="B851" s="174">
        <v>2265002006</v>
      </c>
      <c r="C851" s="174" t="s">
        <v>88</v>
      </c>
      <c r="D851" s="174" t="s">
        <v>89</v>
      </c>
      <c r="E851" s="174" t="s">
        <v>115</v>
      </c>
      <c r="F851" s="176">
        <v>1.3227720000000002E-5</v>
      </c>
      <c r="G851" s="174">
        <v>4.4092400000000003E-6</v>
      </c>
      <c r="H851" s="174">
        <v>6.1729359999999997E-4</v>
      </c>
      <c r="I851" s="174">
        <v>0</v>
      </c>
      <c r="J851" s="174">
        <v>0</v>
      </c>
      <c r="K851" s="174">
        <v>0</v>
      </c>
      <c r="L851" s="174">
        <v>0</v>
      </c>
    </row>
    <row r="852" spans="1:12" x14ac:dyDescent="0.25">
      <c r="A852" s="173">
        <v>34023</v>
      </c>
      <c r="B852" s="174">
        <v>2265002009</v>
      </c>
      <c r="C852" s="174" t="s">
        <v>90</v>
      </c>
      <c r="D852" s="174" t="s">
        <v>89</v>
      </c>
      <c r="E852" s="174" t="s">
        <v>115</v>
      </c>
      <c r="F852" s="176">
        <v>3.489178586666667E-3</v>
      </c>
      <c r="G852" s="174">
        <v>1.0600547833333335E-3</v>
      </c>
      <c r="H852" s="174">
        <v>0.11984498038333334</v>
      </c>
      <c r="I852" s="174">
        <v>1.2272384666666669E-4</v>
      </c>
      <c r="J852" s="174">
        <v>1.1280305666666666E-4</v>
      </c>
      <c r="K852" s="174">
        <v>3.3069300000000005E-6</v>
      </c>
      <c r="L852" s="174">
        <v>7.7161700000000004E-6</v>
      </c>
    </row>
    <row r="853" spans="1:12" x14ac:dyDescent="0.25">
      <c r="A853" s="173">
        <v>34023</v>
      </c>
      <c r="B853" s="174">
        <v>2265002015</v>
      </c>
      <c r="C853" s="174" t="s">
        <v>118</v>
      </c>
      <c r="D853" s="174" t="s">
        <v>89</v>
      </c>
      <c r="E853" s="174" t="s">
        <v>115</v>
      </c>
      <c r="F853" s="176">
        <v>2.3560039066666664E-3</v>
      </c>
      <c r="G853" s="174">
        <v>9.9391618333333339E-4</v>
      </c>
      <c r="H853" s="174">
        <v>0.12380043610000001</v>
      </c>
      <c r="I853" s="174">
        <v>6.7975783333333324E-5</v>
      </c>
      <c r="J853" s="174">
        <v>6.2464233333333331E-5</v>
      </c>
      <c r="K853" s="174">
        <v>3.3069300000000005E-6</v>
      </c>
      <c r="L853" s="174">
        <v>7.7161700000000004E-6</v>
      </c>
    </row>
    <row r="854" spans="1:12" x14ac:dyDescent="0.25">
      <c r="A854" s="173">
        <v>34023</v>
      </c>
      <c r="B854" s="174">
        <v>2265002021</v>
      </c>
      <c r="C854" s="174" t="s">
        <v>91</v>
      </c>
      <c r="D854" s="174" t="s">
        <v>89</v>
      </c>
      <c r="E854" s="174" t="s">
        <v>115</v>
      </c>
      <c r="F854" s="176">
        <v>6.1865311566666669E-3</v>
      </c>
      <c r="G854" s="174">
        <v>2.1267234266666669E-3</v>
      </c>
      <c r="H854" s="174">
        <v>0.26313131779000004</v>
      </c>
      <c r="I854" s="174">
        <v>1.6387675333333332E-4</v>
      </c>
      <c r="J854" s="174">
        <v>1.5138390666666668E-4</v>
      </c>
      <c r="K854" s="174">
        <v>6.6138600000000009E-6</v>
      </c>
      <c r="L854" s="174">
        <v>1.4697466666666668E-5</v>
      </c>
    </row>
    <row r="855" spans="1:12" x14ac:dyDescent="0.25">
      <c r="A855" s="173">
        <v>34023</v>
      </c>
      <c r="B855" s="174">
        <v>2265002024</v>
      </c>
      <c r="C855" s="174" t="s">
        <v>119</v>
      </c>
      <c r="D855" s="174" t="s">
        <v>89</v>
      </c>
      <c r="E855" s="174" t="s">
        <v>115</v>
      </c>
      <c r="F855" s="176">
        <v>2.4706441466666664E-3</v>
      </c>
      <c r="G855" s="174">
        <v>8.4473689666666671E-4</v>
      </c>
      <c r="H855" s="174">
        <v>0.11226182245666666</v>
      </c>
      <c r="I855" s="174">
        <v>7.2752459999999989E-5</v>
      </c>
      <c r="J855" s="174">
        <v>6.6873473333333352E-5</v>
      </c>
      <c r="K855" s="174">
        <v>3.3069300000000005E-6</v>
      </c>
      <c r="L855" s="174">
        <v>6.6138600000000009E-6</v>
      </c>
    </row>
    <row r="856" spans="1:12" x14ac:dyDescent="0.25">
      <c r="A856" s="173">
        <v>34023</v>
      </c>
      <c r="B856" s="174">
        <v>2265002027</v>
      </c>
      <c r="C856" s="174" t="s">
        <v>92</v>
      </c>
      <c r="D856" s="174" t="s">
        <v>89</v>
      </c>
      <c r="E856" s="174" t="s">
        <v>115</v>
      </c>
      <c r="F856" s="176">
        <v>1.2419359333333335E-4</v>
      </c>
      <c r="G856" s="174">
        <v>4.4092399999999998E-5</v>
      </c>
      <c r="H856" s="174">
        <v>5.4751737700000002E-3</v>
      </c>
      <c r="I856" s="174">
        <v>4.4092400000000003E-6</v>
      </c>
      <c r="J856" s="174">
        <v>4.4092400000000003E-6</v>
      </c>
      <c r="K856" s="174">
        <v>0</v>
      </c>
      <c r="L856" s="174">
        <v>0</v>
      </c>
    </row>
    <row r="857" spans="1:12" x14ac:dyDescent="0.25">
      <c r="A857" s="173">
        <v>34023</v>
      </c>
      <c r="B857" s="174">
        <v>2265002030</v>
      </c>
      <c r="C857" s="174" t="s">
        <v>120</v>
      </c>
      <c r="D857" s="174" t="s">
        <v>89</v>
      </c>
      <c r="E857" s="174" t="s">
        <v>115</v>
      </c>
      <c r="F857" s="176">
        <v>4.3419990900000005E-3</v>
      </c>
      <c r="G857" s="174">
        <v>1.8989126933333332E-3</v>
      </c>
      <c r="H857" s="174">
        <v>0.19922710016</v>
      </c>
      <c r="I857" s="174">
        <v>1.480769766666667E-4</v>
      </c>
      <c r="J857" s="174">
        <v>1.3595156666666665E-4</v>
      </c>
      <c r="K857" s="174">
        <v>5.8789866666666671E-6</v>
      </c>
      <c r="L857" s="174">
        <v>1.3227720000000002E-5</v>
      </c>
    </row>
    <row r="858" spans="1:12" x14ac:dyDescent="0.25">
      <c r="A858" s="173">
        <v>34023</v>
      </c>
      <c r="B858" s="174">
        <v>2265002033</v>
      </c>
      <c r="C858" s="174" t="s">
        <v>121</v>
      </c>
      <c r="D858" s="174" t="s">
        <v>89</v>
      </c>
      <c r="E858" s="174" t="s">
        <v>115</v>
      </c>
      <c r="F858" s="176">
        <v>1.9470468966666665E-3</v>
      </c>
      <c r="G858" s="174">
        <v>1.0137577633333335E-3</v>
      </c>
      <c r="H858" s="174">
        <v>5.6404835263333335E-2</v>
      </c>
      <c r="I858" s="174">
        <v>7.0547840000000005E-5</v>
      </c>
      <c r="J858" s="174">
        <v>6.4668853333333341E-5</v>
      </c>
      <c r="K858" s="174">
        <v>2.2046200000000002E-6</v>
      </c>
      <c r="L858" s="174">
        <v>4.4092400000000003E-6</v>
      </c>
    </row>
    <row r="859" spans="1:12" x14ac:dyDescent="0.25">
      <c r="A859" s="173">
        <v>34023</v>
      </c>
      <c r="B859" s="174">
        <v>2265002039</v>
      </c>
      <c r="C859" s="174" t="s">
        <v>93</v>
      </c>
      <c r="D859" s="174" t="s">
        <v>89</v>
      </c>
      <c r="E859" s="174" t="s">
        <v>115</v>
      </c>
      <c r="F859" s="176">
        <v>9.6275755399999989E-3</v>
      </c>
      <c r="G859" s="174">
        <v>3.7041290366666667E-3</v>
      </c>
      <c r="H859" s="174">
        <v>0.50353851493000001</v>
      </c>
      <c r="I859" s="174">
        <v>2.6198234333333335E-4</v>
      </c>
      <c r="J859" s="174">
        <v>2.4177332666666665E-4</v>
      </c>
      <c r="K859" s="174">
        <v>1.2492846666666667E-5</v>
      </c>
      <c r="L859" s="174">
        <v>2.7557749999999995E-5</v>
      </c>
    </row>
    <row r="860" spans="1:12" x14ac:dyDescent="0.25">
      <c r="A860" s="173">
        <v>34023</v>
      </c>
      <c r="B860" s="174">
        <v>2265002042</v>
      </c>
      <c r="C860" s="174" t="s">
        <v>122</v>
      </c>
      <c r="D860" s="174" t="s">
        <v>89</v>
      </c>
      <c r="E860" s="174" t="s">
        <v>115</v>
      </c>
      <c r="F860" s="176">
        <v>7.45271791E-3</v>
      </c>
      <c r="G860" s="174">
        <v>2.1208444399999997E-3</v>
      </c>
      <c r="H860" s="174">
        <v>0.23572936093666666</v>
      </c>
      <c r="I860" s="174">
        <v>1.4697466666666666E-4</v>
      </c>
      <c r="J860" s="174">
        <v>1.3521669333333333E-4</v>
      </c>
      <c r="K860" s="174">
        <v>5.8789866666666671E-6</v>
      </c>
      <c r="L860" s="174">
        <v>1.3227720000000002E-5</v>
      </c>
    </row>
    <row r="861" spans="1:12" x14ac:dyDescent="0.25">
      <c r="A861" s="173">
        <v>34023</v>
      </c>
      <c r="B861" s="174">
        <v>2265002045</v>
      </c>
      <c r="C861" s="174" t="s">
        <v>123</v>
      </c>
      <c r="D861" s="174" t="s">
        <v>89</v>
      </c>
      <c r="E861" s="174" t="s">
        <v>115</v>
      </c>
      <c r="F861" s="176">
        <v>2.2781073333333332E-4</v>
      </c>
      <c r="G861" s="174">
        <v>3.4134866333333336E-4</v>
      </c>
      <c r="H861" s="174">
        <v>7.152154716666667E-3</v>
      </c>
      <c r="I861" s="174">
        <v>7.7161700000000004E-6</v>
      </c>
      <c r="J861" s="174">
        <v>6.6138600000000009E-6</v>
      </c>
      <c r="K861" s="174">
        <v>0</v>
      </c>
      <c r="L861" s="174">
        <v>1.1023100000000001E-6</v>
      </c>
    </row>
    <row r="862" spans="1:12" x14ac:dyDescent="0.25">
      <c r="A862" s="173">
        <v>34023</v>
      </c>
      <c r="B862" s="174">
        <v>2265002054</v>
      </c>
      <c r="C862" s="174" t="s">
        <v>94</v>
      </c>
      <c r="D862" s="174" t="s">
        <v>89</v>
      </c>
      <c r="E862" s="174" t="s">
        <v>115</v>
      </c>
      <c r="F862" s="176">
        <v>6.4154442000000002E-4</v>
      </c>
      <c r="G862" s="174">
        <v>2.6345208999999998E-4</v>
      </c>
      <c r="H862" s="174">
        <v>3.0508633869999999E-2</v>
      </c>
      <c r="I862" s="174">
        <v>1.9106706666666671E-5</v>
      </c>
      <c r="J862" s="174">
        <v>1.7636960000000001E-5</v>
      </c>
      <c r="K862" s="174">
        <v>1.1023100000000001E-6</v>
      </c>
      <c r="L862" s="174">
        <v>2.2046200000000002E-6</v>
      </c>
    </row>
    <row r="863" spans="1:12" x14ac:dyDescent="0.25">
      <c r="A863" s="173">
        <v>34023</v>
      </c>
      <c r="B863" s="174">
        <v>2265002057</v>
      </c>
      <c r="C863" s="174" t="s">
        <v>124</v>
      </c>
      <c r="D863" s="174" t="s">
        <v>89</v>
      </c>
      <c r="E863" s="174" t="s">
        <v>115</v>
      </c>
      <c r="F863" s="176">
        <v>1.6314187999999998E-4</v>
      </c>
      <c r="G863" s="174">
        <v>3.3510224000000001E-4</v>
      </c>
      <c r="H863" s="174">
        <v>4.7270727166666667E-3</v>
      </c>
      <c r="I863" s="174">
        <v>1.1390536666666669E-5</v>
      </c>
      <c r="J863" s="174">
        <v>1.1023100000000001E-5</v>
      </c>
      <c r="K863" s="174">
        <v>1.1023100000000001E-6</v>
      </c>
      <c r="L863" s="174">
        <v>1.1023100000000001E-6</v>
      </c>
    </row>
    <row r="864" spans="1:12" x14ac:dyDescent="0.25">
      <c r="A864" s="173">
        <v>34023</v>
      </c>
      <c r="B864" s="174">
        <v>2265002060</v>
      </c>
      <c r="C864" s="174" t="s">
        <v>125</v>
      </c>
      <c r="D864" s="174" t="s">
        <v>89</v>
      </c>
      <c r="E864" s="174" t="s">
        <v>115</v>
      </c>
      <c r="F864" s="176">
        <v>1.9841580000000002E-4</v>
      </c>
      <c r="G864" s="174">
        <v>5.1845313666666669E-4</v>
      </c>
      <c r="H864" s="174">
        <v>6.0270636433333337E-3</v>
      </c>
      <c r="I864" s="174">
        <v>2.7925186666666666E-5</v>
      </c>
      <c r="J864" s="174">
        <v>2.5720566666666669E-5</v>
      </c>
      <c r="K864" s="174">
        <v>2.2046200000000002E-6</v>
      </c>
      <c r="L864" s="174">
        <v>3.3069300000000005E-6</v>
      </c>
    </row>
    <row r="865" spans="1:12" x14ac:dyDescent="0.25">
      <c r="A865" s="173">
        <v>34023</v>
      </c>
      <c r="B865" s="174">
        <v>2265002066</v>
      </c>
      <c r="C865" s="174" t="s">
        <v>126</v>
      </c>
      <c r="D865" s="174" t="s">
        <v>89</v>
      </c>
      <c r="E865" s="174" t="s">
        <v>115</v>
      </c>
      <c r="F865" s="176">
        <v>3.0449476566666665E-3</v>
      </c>
      <c r="G865" s="174">
        <v>1.1820437566666668E-3</v>
      </c>
      <c r="H865" s="174">
        <v>0.16943607010000003</v>
      </c>
      <c r="I865" s="174">
        <v>8.0101193333333335E-5</v>
      </c>
      <c r="J865" s="174">
        <v>7.348733333333333E-5</v>
      </c>
      <c r="K865" s="174">
        <v>4.4092400000000003E-6</v>
      </c>
      <c r="L865" s="174">
        <v>8.8184800000000007E-6</v>
      </c>
    </row>
    <row r="866" spans="1:12" x14ac:dyDescent="0.25">
      <c r="A866" s="173">
        <v>34023</v>
      </c>
      <c r="B866" s="174">
        <v>2265002072</v>
      </c>
      <c r="C866" s="174" t="s">
        <v>127</v>
      </c>
      <c r="D866" s="174" t="s">
        <v>89</v>
      </c>
      <c r="E866" s="174" t="s">
        <v>115</v>
      </c>
      <c r="F866" s="176">
        <v>1.6229677566666669E-3</v>
      </c>
      <c r="G866" s="174">
        <v>1.4899556833333335E-3</v>
      </c>
      <c r="H866" s="174">
        <v>7.0719432923333339E-2</v>
      </c>
      <c r="I866" s="174">
        <v>4.7031893333333337E-5</v>
      </c>
      <c r="J866" s="174">
        <v>4.3357526666666677E-5</v>
      </c>
      <c r="K866" s="174">
        <v>3.3069300000000005E-6</v>
      </c>
      <c r="L866" s="174">
        <v>5.8789866666666671E-6</v>
      </c>
    </row>
    <row r="867" spans="1:12" x14ac:dyDescent="0.25">
      <c r="A867" s="173">
        <v>34023</v>
      </c>
      <c r="B867" s="174">
        <v>2265002078</v>
      </c>
      <c r="C867" s="174" t="s">
        <v>128</v>
      </c>
      <c r="D867" s="174" t="s">
        <v>89</v>
      </c>
      <c r="E867" s="174" t="s">
        <v>115</v>
      </c>
      <c r="F867" s="176">
        <v>1.2312802700000002E-3</v>
      </c>
      <c r="G867" s="174">
        <v>3.6964128666666668E-4</v>
      </c>
      <c r="H867" s="174">
        <v>3.9291839949999997E-2</v>
      </c>
      <c r="I867" s="174">
        <v>1.873927E-5</v>
      </c>
      <c r="J867" s="174">
        <v>1.6902086666666667E-5</v>
      </c>
      <c r="K867" s="174">
        <v>1.1023100000000001E-6</v>
      </c>
      <c r="L867" s="174">
        <v>2.2046200000000002E-6</v>
      </c>
    </row>
    <row r="868" spans="1:12" x14ac:dyDescent="0.25">
      <c r="A868" s="173">
        <v>34023</v>
      </c>
      <c r="B868" s="174">
        <v>2265002081</v>
      </c>
      <c r="C868" s="174" t="s">
        <v>129</v>
      </c>
      <c r="D868" s="174" t="s">
        <v>89</v>
      </c>
      <c r="E868" s="174" t="s">
        <v>115</v>
      </c>
      <c r="F868" s="176">
        <v>3.2113964666666668E-4</v>
      </c>
      <c r="G868" s="174">
        <v>5.9047072333333328E-4</v>
      </c>
      <c r="H868" s="174">
        <v>7.9472876633333352E-3</v>
      </c>
      <c r="I868" s="174">
        <v>9.9207900000000009E-6</v>
      </c>
      <c r="J868" s="174">
        <v>8.8184800000000007E-6</v>
      </c>
      <c r="K868" s="174">
        <v>1.1023100000000001E-6</v>
      </c>
      <c r="L868" s="174">
        <v>1.1023100000000001E-6</v>
      </c>
    </row>
    <row r="869" spans="1:12" x14ac:dyDescent="0.25">
      <c r="A869" s="173">
        <v>34023</v>
      </c>
      <c r="B869" s="174">
        <v>2265003010</v>
      </c>
      <c r="C869" s="174" t="s">
        <v>130</v>
      </c>
      <c r="D869" s="174" t="s">
        <v>96</v>
      </c>
      <c r="E869" s="174" t="s">
        <v>115</v>
      </c>
      <c r="F869" s="176">
        <v>2.7171941499999999E-3</v>
      </c>
      <c r="G869" s="174">
        <v>3.6728969199999999E-3</v>
      </c>
      <c r="H869" s="174">
        <v>8.0330106376666668E-2</v>
      </c>
      <c r="I869" s="174">
        <v>4.5562146666666661E-5</v>
      </c>
      <c r="J869" s="174">
        <v>4.152034333333333E-5</v>
      </c>
      <c r="K869" s="174">
        <v>3.3069300000000005E-6</v>
      </c>
      <c r="L869" s="174">
        <v>5.8789866666666671E-6</v>
      </c>
    </row>
    <row r="870" spans="1:12" x14ac:dyDescent="0.25">
      <c r="A870" s="173">
        <v>34023</v>
      </c>
      <c r="B870" s="174">
        <v>2265003020</v>
      </c>
      <c r="C870" s="174" t="s">
        <v>131</v>
      </c>
      <c r="D870" s="174" t="s">
        <v>96</v>
      </c>
      <c r="E870" s="174" t="s">
        <v>115</v>
      </c>
      <c r="F870" s="176">
        <v>1.3999337000000004E-3</v>
      </c>
      <c r="G870" s="174">
        <v>3.2558563033333334E-3</v>
      </c>
      <c r="H870" s="174">
        <v>4.1041573356666666E-2</v>
      </c>
      <c r="I870" s="174">
        <v>1.3595156666666665E-4</v>
      </c>
      <c r="J870" s="174">
        <v>1.2492846666666666E-4</v>
      </c>
      <c r="K870" s="174">
        <v>8.083606666666666E-6</v>
      </c>
      <c r="L870" s="174">
        <v>1.7636960000000001E-5</v>
      </c>
    </row>
    <row r="871" spans="1:12" x14ac:dyDescent="0.25">
      <c r="A871" s="173">
        <v>34023</v>
      </c>
      <c r="B871" s="174">
        <v>2265003030</v>
      </c>
      <c r="C871" s="174" t="s">
        <v>95</v>
      </c>
      <c r="D871" s="174" t="s">
        <v>96</v>
      </c>
      <c r="E871" s="174" t="s">
        <v>115</v>
      </c>
      <c r="F871" s="176">
        <v>9.4982378333333345E-4</v>
      </c>
      <c r="G871" s="174">
        <v>6.3787005333333332E-4</v>
      </c>
      <c r="H871" s="174">
        <v>4.0762321490000003E-2</v>
      </c>
      <c r="I871" s="174">
        <v>4.2255216666666665E-5</v>
      </c>
      <c r="J871" s="174">
        <v>3.8948286666666662E-5</v>
      </c>
      <c r="K871" s="174">
        <v>2.2046200000000002E-6</v>
      </c>
      <c r="L871" s="174">
        <v>4.4092400000000003E-6</v>
      </c>
    </row>
    <row r="872" spans="1:12" x14ac:dyDescent="0.25">
      <c r="A872" s="173">
        <v>34023</v>
      </c>
      <c r="B872" s="174">
        <v>2265003040</v>
      </c>
      <c r="C872" s="174" t="s">
        <v>97</v>
      </c>
      <c r="D872" s="174" t="s">
        <v>96</v>
      </c>
      <c r="E872" s="174" t="s">
        <v>115</v>
      </c>
      <c r="F872" s="176">
        <v>3.8566152533333329E-3</v>
      </c>
      <c r="G872" s="174">
        <v>1.1982109699999999E-3</v>
      </c>
      <c r="H872" s="174">
        <v>0.12368138662000001</v>
      </c>
      <c r="I872" s="174">
        <v>1.4477004666666664E-4</v>
      </c>
      <c r="J872" s="174">
        <v>1.3337951000000001E-4</v>
      </c>
      <c r="K872" s="174">
        <v>3.6743666666666665E-6</v>
      </c>
      <c r="L872" s="174">
        <v>8.8184800000000007E-6</v>
      </c>
    </row>
    <row r="873" spans="1:12" x14ac:dyDescent="0.25">
      <c r="A873" s="173">
        <v>34023</v>
      </c>
      <c r="B873" s="174">
        <v>2265003050</v>
      </c>
      <c r="C873" s="174" t="s">
        <v>132</v>
      </c>
      <c r="D873" s="174" t="s">
        <v>96</v>
      </c>
      <c r="E873" s="174" t="s">
        <v>115</v>
      </c>
      <c r="F873" s="176">
        <v>1.5652801999999999E-4</v>
      </c>
      <c r="G873" s="174">
        <v>1.8996475666666667E-4</v>
      </c>
      <c r="H873" s="174">
        <v>5.3087249600000004E-3</v>
      </c>
      <c r="I873" s="174">
        <v>3.3069300000000005E-6</v>
      </c>
      <c r="J873" s="174">
        <v>3.3069300000000005E-6</v>
      </c>
      <c r="K873" s="174">
        <v>0</v>
      </c>
      <c r="L873" s="174">
        <v>0</v>
      </c>
    </row>
    <row r="874" spans="1:12" x14ac:dyDescent="0.25">
      <c r="A874" s="173">
        <v>34023</v>
      </c>
      <c r="B874" s="174">
        <v>2265003060</v>
      </c>
      <c r="C874" s="174" t="s">
        <v>133</v>
      </c>
      <c r="D874" s="174" t="s">
        <v>96</v>
      </c>
      <c r="E874" s="174" t="s">
        <v>115</v>
      </c>
      <c r="F874" s="176">
        <v>4.9971386666666669E-5</v>
      </c>
      <c r="G874" s="174">
        <v>1.6902086666666667E-5</v>
      </c>
      <c r="H874" s="174">
        <v>2.5437640433333335E-3</v>
      </c>
      <c r="I874" s="174">
        <v>1.1023100000000001E-6</v>
      </c>
      <c r="J874" s="174">
        <v>1.1023100000000001E-6</v>
      </c>
      <c r="K874" s="174">
        <v>0</v>
      </c>
      <c r="L874" s="174">
        <v>0</v>
      </c>
    </row>
    <row r="875" spans="1:12" x14ac:dyDescent="0.25">
      <c r="A875" s="173">
        <v>34023</v>
      </c>
      <c r="B875" s="174">
        <v>2265003070</v>
      </c>
      <c r="C875" s="174" t="s">
        <v>134</v>
      </c>
      <c r="D875" s="174" t="s">
        <v>96</v>
      </c>
      <c r="E875" s="174" t="s">
        <v>115</v>
      </c>
      <c r="F875" s="176">
        <v>7.2017586666666661E-5</v>
      </c>
      <c r="G875" s="174">
        <v>2.0833658999999999E-4</v>
      </c>
      <c r="H875" s="174">
        <v>2.2876606866666666E-3</v>
      </c>
      <c r="I875" s="174">
        <v>1.3595156666666667E-5</v>
      </c>
      <c r="J875" s="174">
        <v>1.2492846666666667E-5</v>
      </c>
      <c r="K875" s="174">
        <v>1.1023100000000001E-6</v>
      </c>
      <c r="L875" s="174">
        <v>2.2046200000000002E-6</v>
      </c>
    </row>
    <row r="876" spans="1:12" x14ac:dyDescent="0.25">
      <c r="A876" s="173">
        <v>34023</v>
      </c>
      <c r="B876" s="174">
        <v>2265004010</v>
      </c>
      <c r="C876" s="174" t="s">
        <v>135</v>
      </c>
      <c r="D876" s="174" t="s">
        <v>99</v>
      </c>
      <c r="E876" s="174" t="s">
        <v>115</v>
      </c>
      <c r="F876" s="176">
        <v>0.25487170896</v>
      </c>
      <c r="G876" s="174">
        <v>3.1833977926666666E-2</v>
      </c>
      <c r="H876" s="174">
        <v>2.9135118866333336</v>
      </c>
      <c r="I876" s="174">
        <v>4.3732312066666673E-3</v>
      </c>
      <c r="J876" s="174">
        <v>4.0234315000000007E-3</v>
      </c>
      <c r="K876" s="174">
        <v>1.0471945E-4</v>
      </c>
      <c r="L876" s="174">
        <v>2.2928048000000001E-4</v>
      </c>
    </row>
    <row r="877" spans="1:12" x14ac:dyDescent="0.25">
      <c r="A877" s="173">
        <v>34023</v>
      </c>
      <c r="B877" s="174">
        <v>2265004011</v>
      </c>
      <c r="C877" s="174" t="s">
        <v>135</v>
      </c>
      <c r="D877" s="174" t="s">
        <v>100</v>
      </c>
      <c r="E877" s="174" t="s">
        <v>115</v>
      </c>
      <c r="F877" s="176">
        <v>0.2606033535233333</v>
      </c>
      <c r="G877" s="174">
        <v>4.5366670360000007E-2</v>
      </c>
      <c r="H877" s="174">
        <v>4.2245994006333332</v>
      </c>
      <c r="I877" s="174">
        <v>6.8699633566666673E-3</v>
      </c>
      <c r="J877" s="174">
        <v>6.3206455399999993E-3</v>
      </c>
      <c r="K877" s="174">
        <v>1.5836520333333332E-4</v>
      </c>
      <c r="L877" s="174">
        <v>3.4428815666666667E-4</v>
      </c>
    </row>
    <row r="878" spans="1:12" x14ac:dyDescent="0.25">
      <c r="A878" s="173">
        <v>34023</v>
      </c>
      <c r="B878" s="174">
        <v>2265004015</v>
      </c>
      <c r="C878" s="174" t="s">
        <v>98</v>
      </c>
      <c r="D878" s="174" t="s">
        <v>99</v>
      </c>
      <c r="E878" s="174" t="s">
        <v>115</v>
      </c>
      <c r="F878" s="176">
        <v>2.2195746723333337E-2</v>
      </c>
      <c r="G878" s="174">
        <v>2.6668553266666665E-3</v>
      </c>
      <c r="H878" s="174">
        <v>0.24411720516333335</v>
      </c>
      <c r="I878" s="174">
        <v>3.6670179333333331E-4</v>
      </c>
      <c r="J878" s="174">
        <v>3.376742966666667E-4</v>
      </c>
      <c r="K878" s="174">
        <v>8.8184800000000007E-6</v>
      </c>
      <c r="L878" s="174">
        <v>1.9106706666666671E-5</v>
      </c>
    </row>
    <row r="879" spans="1:12" x14ac:dyDescent="0.25">
      <c r="A879" s="173">
        <v>34023</v>
      </c>
      <c r="B879" s="174">
        <v>2265004016</v>
      </c>
      <c r="C879" s="174" t="s">
        <v>98</v>
      </c>
      <c r="D879" s="174" t="s">
        <v>100</v>
      </c>
      <c r="E879" s="174" t="s">
        <v>115</v>
      </c>
      <c r="F879" s="176">
        <v>0.15753883827000001</v>
      </c>
      <c r="G879" s="174">
        <v>2.3528072076666667E-2</v>
      </c>
      <c r="H879" s="174">
        <v>2.1842529855666668</v>
      </c>
      <c r="I879" s="174">
        <v>3.3458782866666674E-3</v>
      </c>
      <c r="J879" s="174">
        <v>3.0783843933333333E-3</v>
      </c>
      <c r="K879" s="174">
        <v>8.1203503333333334E-5</v>
      </c>
      <c r="L879" s="174">
        <v>1.7710447333333331E-4</v>
      </c>
    </row>
    <row r="880" spans="1:12" x14ac:dyDescent="0.25">
      <c r="A880" s="173">
        <v>34023</v>
      </c>
      <c r="B880" s="174">
        <v>2265004025</v>
      </c>
      <c r="C880" s="174" t="s">
        <v>102</v>
      </c>
      <c r="D880" s="174" t="s">
        <v>99</v>
      </c>
      <c r="E880" s="174" t="s">
        <v>115</v>
      </c>
      <c r="F880" s="176">
        <v>1.6358280400000003E-3</v>
      </c>
      <c r="G880" s="174">
        <v>1.6828599333333335E-4</v>
      </c>
      <c r="H880" s="174">
        <v>1.5638839406666667E-2</v>
      </c>
      <c r="I880" s="174">
        <v>2.425082E-5</v>
      </c>
      <c r="J880" s="174">
        <v>2.2046200000000002E-5</v>
      </c>
      <c r="K880" s="174">
        <v>1.1023100000000001E-6</v>
      </c>
      <c r="L880" s="174">
        <v>1.1023100000000001E-6</v>
      </c>
    </row>
    <row r="881" spans="1:12" x14ac:dyDescent="0.25">
      <c r="A881" s="173">
        <v>34023</v>
      </c>
      <c r="B881" s="174">
        <v>2265004026</v>
      </c>
      <c r="C881" s="174" t="s">
        <v>102</v>
      </c>
      <c r="D881" s="174" t="s">
        <v>100</v>
      </c>
      <c r="E881" s="174" t="s">
        <v>115</v>
      </c>
      <c r="F881" s="176">
        <v>7.012161346666667E-3</v>
      </c>
      <c r="G881" s="174">
        <v>1.04168295E-3</v>
      </c>
      <c r="H881" s="174">
        <v>0.12223809539333334</v>
      </c>
      <c r="I881" s="174">
        <v>1.1941691666666667E-4</v>
      </c>
      <c r="J881" s="174">
        <v>1.0949612666666668E-4</v>
      </c>
      <c r="K881" s="174">
        <v>3.3069300000000005E-6</v>
      </c>
      <c r="L881" s="174">
        <v>7.7161700000000004E-6</v>
      </c>
    </row>
    <row r="882" spans="1:12" x14ac:dyDescent="0.25">
      <c r="A882" s="173">
        <v>34023</v>
      </c>
      <c r="B882" s="174">
        <v>2265004030</v>
      </c>
      <c r="C882" s="174" t="s">
        <v>103</v>
      </c>
      <c r="D882" s="174" t="s">
        <v>99</v>
      </c>
      <c r="E882" s="174" t="s">
        <v>115</v>
      </c>
      <c r="F882" s="176">
        <v>2.1190072566666671E-3</v>
      </c>
      <c r="G882" s="174">
        <v>3.2077220999999996E-4</v>
      </c>
      <c r="H882" s="174">
        <v>2.9829610909999998E-2</v>
      </c>
      <c r="I882" s="174">
        <v>4.5562146666666661E-5</v>
      </c>
      <c r="J882" s="174">
        <v>4.2255216666666665E-5</v>
      </c>
      <c r="K882" s="174">
        <v>1.1023100000000001E-6</v>
      </c>
      <c r="L882" s="174">
        <v>2.2046200000000002E-6</v>
      </c>
    </row>
    <row r="883" spans="1:12" x14ac:dyDescent="0.25">
      <c r="A883" s="173">
        <v>34023</v>
      </c>
      <c r="B883" s="174">
        <v>2265004031</v>
      </c>
      <c r="C883" s="174" t="s">
        <v>103</v>
      </c>
      <c r="D883" s="174" t="s">
        <v>100</v>
      </c>
      <c r="E883" s="174" t="s">
        <v>115</v>
      </c>
      <c r="F883" s="176">
        <v>0.16392635728333335</v>
      </c>
      <c r="G883" s="174">
        <v>4.6806287219999999E-2</v>
      </c>
      <c r="H883" s="174">
        <v>5.2664954639000001</v>
      </c>
      <c r="I883" s="174">
        <v>2.8832755233333331E-3</v>
      </c>
      <c r="J883" s="174">
        <v>2.6525252966666667E-3</v>
      </c>
      <c r="K883" s="174">
        <v>1.5028159666666664E-4</v>
      </c>
      <c r="L883" s="174">
        <v>3.2554888666666662E-4</v>
      </c>
    </row>
    <row r="884" spans="1:12" x14ac:dyDescent="0.25">
      <c r="A884" s="173">
        <v>34023</v>
      </c>
      <c r="B884" s="174">
        <v>2265004035</v>
      </c>
      <c r="C884" s="174" t="s">
        <v>104</v>
      </c>
      <c r="D884" s="174" t="s">
        <v>99</v>
      </c>
      <c r="E884" s="174" t="s">
        <v>115</v>
      </c>
      <c r="F884" s="176">
        <v>9.8825765866666655E-3</v>
      </c>
      <c r="G884" s="174">
        <v>0</v>
      </c>
      <c r="H884" s="174">
        <v>0</v>
      </c>
      <c r="I884" s="174">
        <v>0</v>
      </c>
      <c r="J884" s="174">
        <v>0</v>
      </c>
      <c r="K884" s="174">
        <v>0</v>
      </c>
      <c r="L884" s="174">
        <v>0</v>
      </c>
    </row>
    <row r="885" spans="1:12" x14ac:dyDescent="0.25">
      <c r="A885" s="173">
        <v>34023</v>
      </c>
      <c r="B885" s="174">
        <v>2265004036</v>
      </c>
      <c r="C885" s="174" t="s">
        <v>104</v>
      </c>
      <c r="D885" s="174" t="s">
        <v>100</v>
      </c>
      <c r="E885" s="174" t="s">
        <v>115</v>
      </c>
      <c r="F885" s="176">
        <v>1.8691503233333332E-3</v>
      </c>
      <c r="G885" s="174">
        <v>0</v>
      </c>
      <c r="H885" s="174">
        <v>0</v>
      </c>
      <c r="I885" s="174">
        <v>0</v>
      </c>
      <c r="J885" s="174">
        <v>0</v>
      </c>
      <c r="K885" s="174">
        <v>0</v>
      </c>
      <c r="L885" s="174">
        <v>0</v>
      </c>
    </row>
    <row r="886" spans="1:12" x14ac:dyDescent="0.25">
      <c r="A886" s="173">
        <v>34023</v>
      </c>
      <c r="B886" s="174">
        <v>2265004040</v>
      </c>
      <c r="C886" s="174" t="s">
        <v>136</v>
      </c>
      <c r="D886" s="174" t="s">
        <v>99</v>
      </c>
      <c r="E886" s="174" t="s">
        <v>115</v>
      </c>
      <c r="F886" s="176">
        <v>3.2531005283333331E-2</v>
      </c>
      <c r="G886" s="174">
        <v>6.4650481499999995E-3</v>
      </c>
      <c r="H886" s="174">
        <v>0.88022944148333337</v>
      </c>
      <c r="I886" s="174">
        <v>3.6449717333333329E-4</v>
      </c>
      <c r="J886" s="174">
        <v>3.3546967666666668E-4</v>
      </c>
      <c r="K886" s="174">
        <v>2.094389E-5</v>
      </c>
      <c r="L886" s="174">
        <v>4.482727333333334E-5</v>
      </c>
    </row>
    <row r="887" spans="1:12" x14ac:dyDescent="0.25">
      <c r="A887" s="173">
        <v>34023</v>
      </c>
      <c r="B887" s="174">
        <v>2265004041</v>
      </c>
      <c r="C887" s="174" t="s">
        <v>136</v>
      </c>
      <c r="D887" s="174" t="s">
        <v>100</v>
      </c>
      <c r="E887" s="174" t="s">
        <v>115</v>
      </c>
      <c r="F887" s="176">
        <v>1.550509246E-2</v>
      </c>
      <c r="G887" s="174">
        <v>4.9144654166666671E-3</v>
      </c>
      <c r="H887" s="174">
        <v>0.7352591418333333</v>
      </c>
      <c r="I887" s="174">
        <v>3.2113964666666668E-4</v>
      </c>
      <c r="J887" s="174">
        <v>2.9541908E-4</v>
      </c>
      <c r="K887" s="174">
        <v>1.7636960000000001E-5</v>
      </c>
      <c r="L887" s="174">
        <v>3.7845976666666671E-5</v>
      </c>
    </row>
    <row r="888" spans="1:12" x14ac:dyDescent="0.25">
      <c r="A888" s="173">
        <v>34023</v>
      </c>
      <c r="B888" s="174">
        <v>2265004046</v>
      </c>
      <c r="C888" s="174" t="s">
        <v>137</v>
      </c>
      <c r="D888" s="174" t="s">
        <v>100</v>
      </c>
      <c r="E888" s="174" t="s">
        <v>115</v>
      </c>
      <c r="F888" s="176">
        <v>2.192053666E-2</v>
      </c>
      <c r="G888" s="174">
        <v>7.5511909366666671E-3</v>
      </c>
      <c r="H888" s="174">
        <v>0.86804487418000009</v>
      </c>
      <c r="I888" s="174">
        <v>3.4245097333333326E-4</v>
      </c>
      <c r="J888" s="174">
        <v>3.1526065999999995E-4</v>
      </c>
      <c r="K888" s="174">
        <v>1.9841580000000002E-5</v>
      </c>
      <c r="L888" s="174">
        <v>4.2622653333333336E-5</v>
      </c>
    </row>
    <row r="889" spans="1:12" x14ac:dyDescent="0.25">
      <c r="A889" s="173">
        <v>34023</v>
      </c>
      <c r="B889" s="174">
        <v>2265004051</v>
      </c>
      <c r="C889" s="174" t="s">
        <v>138</v>
      </c>
      <c r="D889" s="174" t="s">
        <v>100</v>
      </c>
      <c r="E889" s="174" t="s">
        <v>115</v>
      </c>
      <c r="F889" s="176">
        <v>1.8291364703333333E-2</v>
      </c>
      <c r="G889" s="174">
        <v>2.7521006333333328E-3</v>
      </c>
      <c r="H889" s="174">
        <v>0.25302754432999996</v>
      </c>
      <c r="I889" s="174">
        <v>3.8691081000000004E-4</v>
      </c>
      <c r="J889" s="174">
        <v>3.556786933333333E-4</v>
      </c>
      <c r="K889" s="174">
        <v>9.185916666666668E-6</v>
      </c>
      <c r="L889" s="174">
        <v>2.0209016666666669E-5</v>
      </c>
    </row>
    <row r="890" spans="1:12" x14ac:dyDescent="0.25">
      <c r="A890" s="173">
        <v>34023</v>
      </c>
      <c r="B890" s="174">
        <v>2265004055</v>
      </c>
      <c r="C890" s="174" t="s">
        <v>139</v>
      </c>
      <c r="D890" s="174" t="s">
        <v>99</v>
      </c>
      <c r="E890" s="174" t="s">
        <v>115</v>
      </c>
      <c r="F890" s="176">
        <v>0.34738748494999999</v>
      </c>
      <c r="G890" s="174">
        <v>8.6464461526666689E-2</v>
      </c>
      <c r="H890" s="174">
        <v>11.794496537999999</v>
      </c>
      <c r="I890" s="174">
        <v>4.8795589333333333E-3</v>
      </c>
      <c r="J890" s="174">
        <v>4.4886063200000005E-3</v>
      </c>
      <c r="K890" s="174">
        <v>2.7778212000000003E-4</v>
      </c>
      <c r="L890" s="174">
        <v>6.0406587999999994E-4</v>
      </c>
    </row>
    <row r="891" spans="1:12" x14ac:dyDescent="0.25">
      <c r="A891" s="173">
        <v>34023</v>
      </c>
      <c r="B891" s="174">
        <v>2265004056</v>
      </c>
      <c r="C891" s="174" t="s">
        <v>139</v>
      </c>
      <c r="D891" s="174" t="s">
        <v>100</v>
      </c>
      <c r="E891" s="174" t="s">
        <v>115</v>
      </c>
      <c r="F891" s="176">
        <v>0.20156656941666665</v>
      </c>
      <c r="G891" s="174">
        <v>6.6789330336666661E-2</v>
      </c>
      <c r="H891" s="174">
        <v>9.9980472335333328</v>
      </c>
      <c r="I891" s="174">
        <v>4.3533896266666665E-3</v>
      </c>
      <c r="J891" s="174">
        <v>4.0046922299999997E-3</v>
      </c>
      <c r="K891" s="174">
        <v>2.3626177666666664E-4</v>
      </c>
      <c r="L891" s="174">
        <v>5.1404389666666664E-4</v>
      </c>
    </row>
    <row r="892" spans="1:12" x14ac:dyDescent="0.25">
      <c r="A892" s="173">
        <v>34023</v>
      </c>
      <c r="B892" s="174">
        <v>2265004066</v>
      </c>
      <c r="C892" s="174" t="s">
        <v>140</v>
      </c>
      <c r="D892" s="174" t="s">
        <v>100</v>
      </c>
      <c r="E892" s="174" t="s">
        <v>115</v>
      </c>
      <c r="F892" s="176">
        <v>2.1033911983333334E-2</v>
      </c>
      <c r="G892" s="174">
        <v>1.1215636813333332E-2</v>
      </c>
      <c r="H892" s="174">
        <v>1.0330496580800002</v>
      </c>
      <c r="I892" s="174">
        <v>7.2421767000000001E-4</v>
      </c>
      <c r="J892" s="174">
        <v>6.6653011333333342E-4</v>
      </c>
      <c r="K892" s="174">
        <v>3.9315723333333333E-5</v>
      </c>
      <c r="L892" s="174">
        <v>8.5612743333333342E-5</v>
      </c>
    </row>
    <row r="893" spans="1:12" x14ac:dyDescent="0.25">
      <c r="A893" s="173">
        <v>34023</v>
      </c>
      <c r="B893" s="174">
        <v>2265004071</v>
      </c>
      <c r="C893" s="174" t="s">
        <v>105</v>
      </c>
      <c r="D893" s="174" t="s">
        <v>100</v>
      </c>
      <c r="E893" s="174" t="s">
        <v>115</v>
      </c>
      <c r="F893" s="176">
        <v>0.58564334040666666</v>
      </c>
      <c r="G893" s="174">
        <v>0.2142751014066667</v>
      </c>
      <c r="H893" s="174">
        <v>27.747788244000002</v>
      </c>
      <c r="I893" s="174">
        <v>1.7408414393333335E-2</v>
      </c>
      <c r="J893" s="174">
        <v>1.6016196863333335E-2</v>
      </c>
      <c r="K893" s="174">
        <v>7.6353339333333329E-4</v>
      </c>
      <c r="L893" s="174">
        <v>1.6582416766666667E-3</v>
      </c>
    </row>
    <row r="894" spans="1:12" x14ac:dyDescent="0.25">
      <c r="A894" s="173">
        <v>34023</v>
      </c>
      <c r="B894" s="174">
        <v>2265004075</v>
      </c>
      <c r="C894" s="174" t="s">
        <v>141</v>
      </c>
      <c r="D894" s="174" t="s">
        <v>99</v>
      </c>
      <c r="E894" s="174" t="s">
        <v>115</v>
      </c>
      <c r="F894" s="176">
        <v>1.6835948066666665E-2</v>
      </c>
      <c r="G894" s="174">
        <v>3.5424569033333333E-3</v>
      </c>
      <c r="H894" s="174">
        <v>0.35348142206666666</v>
      </c>
      <c r="I894" s="174">
        <v>3.0203293999999997E-4</v>
      </c>
      <c r="J894" s="174">
        <v>2.7778212000000003E-4</v>
      </c>
      <c r="K894" s="174">
        <v>9.9207900000000009E-6</v>
      </c>
      <c r="L894" s="174">
        <v>2.1311326666666668E-5</v>
      </c>
    </row>
    <row r="895" spans="1:12" x14ac:dyDescent="0.25">
      <c r="A895" s="173">
        <v>34023</v>
      </c>
      <c r="B895" s="174">
        <v>2265004076</v>
      </c>
      <c r="C895" s="174" t="s">
        <v>141</v>
      </c>
      <c r="D895" s="174" t="s">
        <v>100</v>
      </c>
      <c r="E895" s="174" t="s">
        <v>115</v>
      </c>
      <c r="F895" s="176">
        <v>3.4403462536666672E-2</v>
      </c>
      <c r="G895" s="174">
        <v>8.5021170300000008E-3</v>
      </c>
      <c r="H895" s="174">
        <v>0.83797348994333343</v>
      </c>
      <c r="I895" s="174">
        <v>7.1576662666666664E-4</v>
      </c>
      <c r="J895" s="174">
        <v>6.5881394333333328E-4</v>
      </c>
      <c r="K895" s="174">
        <v>2.3515946666666668E-5</v>
      </c>
      <c r="L895" s="174">
        <v>5.1073696666666667E-5</v>
      </c>
    </row>
    <row r="896" spans="1:12" x14ac:dyDescent="0.25">
      <c r="A896" s="173">
        <v>34023</v>
      </c>
      <c r="B896" s="174">
        <v>2265005010</v>
      </c>
      <c r="C896" s="174" t="s">
        <v>142</v>
      </c>
      <c r="D896" s="174" t="s">
        <v>107</v>
      </c>
      <c r="E896" s="174" t="s">
        <v>115</v>
      </c>
      <c r="F896" s="176">
        <v>1.6534650000000003E-5</v>
      </c>
      <c r="G896" s="174">
        <v>6.6138600000000009E-6</v>
      </c>
      <c r="H896" s="174">
        <v>9.4651685333333336E-4</v>
      </c>
      <c r="I896" s="174">
        <v>0</v>
      </c>
      <c r="J896" s="174">
        <v>0</v>
      </c>
      <c r="K896" s="174">
        <v>0</v>
      </c>
      <c r="L896" s="174">
        <v>0</v>
      </c>
    </row>
    <row r="897" spans="1:12" x14ac:dyDescent="0.25">
      <c r="A897" s="173">
        <v>34023</v>
      </c>
      <c r="B897" s="174">
        <v>2265005015</v>
      </c>
      <c r="C897" s="174" t="s">
        <v>143</v>
      </c>
      <c r="D897" s="174" t="s">
        <v>107</v>
      </c>
      <c r="E897" s="174" t="s">
        <v>115</v>
      </c>
      <c r="F897" s="176">
        <v>2.094389E-5</v>
      </c>
      <c r="G897" s="174">
        <v>2.6822876666666664E-5</v>
      </c>
      <c r="H897" s="174">
        <v>1.0159623833333332E-3</v>
      </c>
      <c r="I897" s="174">
        <v>1.1023100000000001E-6</v>
      </c>
      <c r="J897" s="174">
        <v>1.1023100000000001E-6</v>
      </c>
      <c r="K897" s="174">
        <v>0</v>
      </c>
      <c r="L897" s="174">
        <v>0</v>
      </c>
    </row>
    <row r="898" spans="1:12" x14ac:dyDescent="0.25">
      <c r="A898" s="173">
        <v>34023</v>
      </c>
      <c r="B898" s="174">
        <v>2265005025</v>
      </c>
      <c r="C898" s="174" t="s">
        <v>144</v>
      </c>
      <c r="D898" s="174" t="s">
        <v>107</v>
      </c>
      <c r="E898" s="174" t="s">
        <v>115</v>
      </c>
      <c r="F898" s="176">
        <v>5.0706259999999997E-5</v>
      </c>
      <c r="G898" s="174">
        <v>7.3854770000000001E-5</v>
      </c>
      <c r="H898" s="174">
        <v>9.509260933333333E-4</v>
      </c>
      <c r="I898" s="174">
        <v>1.1023100000000001E-6</v>
      </c>
      <c r="J898" s="174">
        <v>1.1023100000000001E-6</v>
      </c>
      <c r="K898" s="174">
        <v>0</v>
      </c>
      <c r="L898" s="174">
        <v>0</v>
      </c>
    </row>
    <row r="899" spans="1:12" x14ac:dyDescent="0.25">
      <c r="A899" s="173">
        <v>34023</v>
      </c>
      <c r="B899" s="174">
        <v>2265005030</v>
      </c>
      <c r="C899" s="174" t="s">
        <v>145</v>
      </c>
      <c r="D899" s="174" t="s">
        <v>107</v>
      </c>
      <c r="E899" s="174" t="s">
        <v>115</v>
      </c>
      <c r="F899" s="176">
        <v>1.5432340000000001E-5</v>
      </c>
      <c r="G899" s="174">
        <v>5.8789866666666671E-6</v>
      </c>
      <c r="H899" s="174">
        <v>7.8594702999999994E-4</v>
      </c>
      <c r="I899" s="174">
        <v>0</v>
      </c>
      <c r="J899" s="174">
        <v>0</v>
      </c>
      <c r="K899" s="174">
        <v>0</v>
      </c>
      <c r="L899" s="174">
        <v>0</v>
      </c>
    </row>
    <row r="900" spans="1:12" x14ac:dyDescent="0.25">
      <c r="A900" s="173">
        <v>34023</v>
      </c>
      <c r="B900" s="174">
        <v>2265005035</v>
      </c>
      <c r="C900" s="174" t="s">
        <v>106</v>
      </c>
      <c r="D900" s="174" t="s">
        <v>107</v>
      </c>
      <c r="E900" s="174" t="s">
        <v>115</v>
      </c>
      <c r="F900" s="176">
        <v>2.013552933333333E-4</v>
      </c>
      <c r="G900" s="174">
        <v>1.2162153666666667E-4</v>
      </c>
      <c r="H900" s="174">
        <v>6.5267775100000007E-3</v>
      </c>
      <c r="I900" s="174">
        <v>4.4092400000000003E-6</v>
      </c>
      <c r="J900" s="174">
        <v>4.4092400000000003E-6</v>
      </c>
      <c r="K900" s="174">
        <v>0</v>
      </c>
      <c r="L900" s="174">
        <v>0</v>
      </c>
    </row>
    <row r="901" spans="1:12" x14ac:dyDescent="0.25">
      <c r="A901" s="173">
        <v>34023</v>
      </c>
      <c r="B901" s="174">
        <v>2265005040</v>
      </c>
      <c r="C901" s="174" t="s">
        <v>146</v>
      </c>
      <c r="D901" s="174" t="s">
        <v>107</v>
      </c>
      <c r="E901" s="174" t="s">
        <v>115</v>
      </c>
      <c r="F901" s="176">
        <v>7.5140798333333321E-4</v>
      </c>
      <c r="G901" s="174">
        <v>2.1201095666666667E-4</v>
      </c>
      <c r="H901" s="174">
        <v>2.4023009266666669E-2</v>
      </c>
      <c r="I901" s="174">
        <v>6.6138600000000009E-6</v>
      </c>
      <c r="J901" s="174">
        <v>6.6138600000000009E-6</v>
      </c>
      <c r="K901" s="174">
        <v>0</v>
      </c>
      <c r="L901" s="174">
        <v>1.1023100000000001E-6</v>
      </c>
    </row>
    <row r="902" spans="1:12" x14ac:dyDescent="0.25">
      <c r="A902" s="173">
        <v>34023</v>
      </c>
      <c r="B902" s="174">
        <v>2265005045</v>
      </c>
      <c r="C902" s="174" t="s">
        <v>147</v>
      </c>
      <c r="D902" s="174" t="s">
        <v>107</v>
      </c>
      <c r="E902" s="174" t="s">
        <v>115</v>
      </c>
      <c r="F902" s="176">
        <v>7.311989666666666E-5</v>
      </c>
      <c r="G902" s="174">
        <v>1.1721229666666667E-4</v>
      </c>
      <c r="H902" s="174">
        <v>1.51236932E-3</v>
      </c>
      <c r="I902" s="174">
        <v>1.1023100000000001E-6</v>
      </c>
      <c r="J902" s="174">
        <v>1.1023100000000001E-6</v>
      </c>
      <c r="K902" s="174">
        <v>0</v>
      </c>
      <c r="L902" s="174">
        <v>0</v>
      </c>
    </row>
    <row r="903" spans="1:12" x14ac:dyDescent="0.25">
      <c r="A903" s="173">
        <v>34023</v>
      </c>
      <c r="B903" s="174">
        <v>2265005055</v>
      </c>
      <c r="C903" s="174" t="s">
        <v>148</v>
      </c>
      <c r="D903" s="174" t="s">
        <v>107</v>
      </c>
      <c r="E903" s="174" t="s">
        <v>115</v>
      </c>
      <c r="F903" s="176">
        <v>1.0214739333333333E-4</v>
      </c>
      <c r="G903" s="174">
        <v>1.3778875000000003E-4</v>
      </c>
      <c r="H903" s="174">
        <v>3.1026352133333331E-3</v>
      </c>
      <c r="I903" s="174">
        <v>2.2046200000000002E-6</v>
      </c>
      <c r="J903" s="174">
        <v>2.2046200000000002E-6</v>
      </c>
      <c r="K903" s="174">
        <v>0</v>
      </c>
      <c r="L903" s="174">
        <v>0</v>
      </c>
    </row>
    <row r="904" spans="1:12" x14ac:dyDescent="0.25">
      <c r="A904" s="173">
        <v>34023</v>
      </c>
      <c r="B904" s="174">
        <v>2265005060</v>
      </c>
      <c r="C904" s="174" t="s">
        <v>149</v>
      </c>
      <c r="D904" s="174" t="s">
        <v>107</v>
      </c>
      <c r="E904" s="174" t="s">
        <v>115</v>
      </c>
      <c r="F904" s="176">
        <v>1.873927E-5</v>
      </c>
      <c r="G904" s="174">
        <v>3.8948286666666662E-5</v>
      </c>
      <c r="H904" s="174">
        <v>6.0590306333333334E-4</v>
      </c>
      <c r="I904" s="174">
        <v>2.2046200000000002E-6</v>
      </c>
      <c r="J904" s="174">
        <v>2.2046200000000002E-6</v>
      </c>
      <c r="K904" s="174">
        <v>0</v>
      </c>
      <c r="L904" s="174">
        <v>0</v>
      </c>
    </row>
    <row r="905" spans="1:12" x14ac:dyDescent="0.25">
      <c r="A905" s="173">
        <v>34023</v>
      </c>
      <c r="B905" s="174">
        <v>2265006005</v>
      </c>
      <c r="C905" s="174" t="s">
        <v>108</v>
      </c>
      <c r="D905" s="174" t="s">
        <v>109</v>
      </c>
      <c r="E905" s="174" t="s">
        <v>115</v>
      </c>
      <c r="F905" s="176">
        <v>0.47422037586000004</v>
      </c>
      <c r="G905" s="174">
        <v>0.13899835150666665</v>
      </c>
      <c r="H905" s="174">
        <v>17.484437039666663</v>
      </c>
      <c r="I905" s="174">
        <v>8.5520884166666658E-3</v>
      </c>
      <c r="J905" s="174">
        <v>7.8679213433333339E-3</v>
      </c>
      <c r="K905" s="174">
        <v>4.2438935000000002E-4</v>
      </c>
      <c r="L905" s="174">
        <v>9.2300090666666676E-4</v>
      </c>
    </row>
    <row r="906" spans="1:12" x14ac:dyDescent="0.25">
      <c r="A906" s="173">
        <v>34023</v>
      </c>
      <c r="B906" s="174">
        <v>2265006010</v>
      </c>
      <c r="C906" s="174" t="s">
        <v>110</v>
      </c>
      <c r="D906" s="174" t="s">
        <v>109</v>
      </c>
      <c r="E906" s="174" t="s">
        <v>115</v>
      </c>
      <c r="F906" s="176">
        <v>0.10794223700333333</v>
      </c>
      <c r="G906" s="174">
        <v>3.5275022310000001E-2</v>
      </c>
      <c r="H906" s="174">
        <v>3.4240320656666667</v>
      </c>
      <c r="I906" s="174">
        <v>3.1052072700000002E-3</v>
      </c>
      <c r="J906" s="174">
        <v>2.856452646666667E-3</v>
      </c>
      <c r="K906" s="174">
        <v>1.0582176000000001E-4</v>
      </c>
      <c r="L906" s="174">
        <v>2.3075022666666669E-4</v>
      </c>
    </row>
    <row r="907" spans="1:12" x14ac:dyDescent="0.25">
      <c r="A907" s="173">
        <v>34023</v>
      </c>
      <c r="B907" s="174">
        <v>2265006015</v>
      </c>
      <c r="C907" s="174" t="s">
        <v>111</v>
      </c>
      <c r="D907" s="174" t="s">
        <v>109</v>
      </c>
      <c r="E907" s="174" t="s">
        <v>115</v>
      </c>
      <c r="F907" s="176">
        <v>4.4744600083333336E-2</v>
      </c>
      <c r="G907" s="174">
        <v>1.7749763056666663E-2</v>
      </c>
      <c r="H907" s="174">
        <v>1.6358500861999998</v>
      </c>
      <c r="I907" s="174">
        <v>1.4612956233333331E-3</v>
      </c>
      <c r="J907" s="174">
        <v>1.3451856366666667E-3</v>
      </c>
      <c r="K907" s="174">
        <v>5.5850373333333332E-5</v>
      </c>
      <c r="L907" s="174">
        <v>1.2162153666666665E-4</v>
      </c>
    </row>
    <row r="908" spans="1:12" x14ac:dyDescent="0.25">
      <c r="A908" s="173">
        <v>34023</v>
      </c>
      <c r="B908" s="174">
        <v>2265006025</v>
      </c>
      <c r="C908" s="174" t="s">
        <v>150</v>
      </c>
      <c r="D908" s="174" t="s">
        <v>109</v>
      </c>
      <c r="E908" s="174" t="s">
        <v>115</v>
      </c>
      <c r="F908" s="176">
        <v>0.10235719967000001</v>
      </c>
      <c r="G908" s="174">
        <v>3.6453391699999997E-2</v>
      </c>
      <c r="H908" s="174">
        <v>4.4939598722333329</v>
      </c>
      <c r="I908" s="174">
        <v>2.3718036833333335E-3</v>
      </c>
      <c r="J908" s="174">
        <v>2.1822063633333334E-3</v>
      </c>
      <c r="K908" s="174">
        <v>1.2051922666666668E-4</v>
      </c>
      <c r="L908" s="174">
        <v>2.6198234333333335E-4</v>
      </c>
    </row>
    <row r="909" spans="1:12" x14ac:dyDescent="0.25">
      <c r="A909" s="173">
        <v>34023</v>
      </c>
      <c r="B909" s="174">
        <v>2265006030</v>
      </c>
      <c r="C909" s="174" t="s">
        <v>151</v>
      </c>
      <c r="D909" s="174" t="s">
        <v>109</v>
      </c>
      <c r="E909" s="174" t="s">
        <v>115</v>
      </c>
      <c r="F909" s="176">
        <v>0.20724640540999997</v>
      </c>
      <c r="G909" s="174">
        <v>5.5664817816666663E-2</v>
      </c>
      <c r="H909" s="174">
        <v>6.9073831068000002</v>
      </c>
      <c r="I909" s="174">
        <v>5.3252596100000008E-3</v>
      </c>
      <c r="J909" s="174">
        <v>4.89866564E-3</v>
      </c>
      <c r="K909" s="174">
        <v>1.9069962999999999E-4</v>
      </c>
      <c r="L909" s="174">
        <v>4.1483599666666669E-4</v>
      </c>
    </row>
    <row r="910" spans="1:12" x14ac:dyDescent="0.25">
      <c r="A910" s="173">
        <v>34023</v>
      </c>
      <c r="B910" s="174">
        <v>2265006035</v>
      </c>
      <c r="C910" s="174" t="s">
        <v>112</v>
      </c>
      <c r="D910" s="174" t="s">
        <v>109</v>
      </c>
      <c r="E910" s="174" t="s">
        <v>115</v>
      </c>
      <c r="F910" s="176">
        <v>7.3281568799999997E-3</v>
      </c>
      <c r="G910" s="174">
        <v>2.5904285000000003E-3</v>
      </c>
      <c r="H910" s="174">
        <v>0.35216379417999999</v>
      </c>
      <c r="I910" s="174">
        <v>2.1164352000000003E-4</v>
      </c>
      <c r="J910" s="174">
        <v>1.9400655999999997E-4</v>
      </c>
      <c r="K910" s="174">
        <v>8.8184800000000007E-6</v>
      </c>
      <c r="L910" s="174">
        <v>1.9106706666666671E-5</v>
      </c>
    </row>
    <row r="911" spans="1:12" x14ac:dyDescent="0.25">
      <c r="A911" s="173">
        <v>34023</v>
      </c>
      <c r="B911" s="174">
        <v>2265007010</v>
      </c>
      <c r="C911" s="174" t="s">
        <v>152</v>
      </c>
      <c r="D911" s="174" t="s">
        <v>114</v>
      </c>
      <c r="E911" s="174" t="s">
        <v>115</v>
      </c>
      <c r="F911" s="176">
        <v>8.1387221666666669E-4</v>
      </c>
      <c r="G911" s="174">
        <v>2.3773152333333332E-4</v>
      </c>
      <c r="H911" s="174">
        <v>2.6401059373333331E-2</v>
      </c>
      <c r="I911" s="174">
        <v>9.9207900000000009E-6</v>
      </c>
      <c r="J911" s="174">
        <v>9.185916666666668E-6</v>
      </c>
      <c r="K911" s="174">
        <v>1.1023100000000001E-6</v>
      </c>
      <c r="L911" s="174">
        <v>1.1023100000000001E-6</v>
      </c>
    </row>
    <row r="912" spans="1:12" x14ac:dyDescent="0.25">
      <c r="A912" s="173">
        <v>34023</v>
      </c>
      <c r="B912" s="174">
        <v>2265007015</v>
      </c>
      <c r="C912" s="174" t="s">
        <v>153</v>
      </c>
      <c r="D912" s="174" t="s">
        <v>114</v>
      </c>
      <c r="E912" s="174" t="s">
        <v>115</v>
      </c>
      <c r="F912" s="176">
        <v>6.6138600000000009E-6</v>
      </c>
      <c r="G912" s="174">
        <v>2.2046200000000002E-6</v>
      </c>
      <c r="H912" s="174">
        <v>2.3442459333333334E-4</v>
      </c>
      <c r="I912" s="174">
        <v>0</v>
      </c>
      <c r="J912" s="174">
        <v>0</v>
      </c>
      <c r="K912" s="174">
        <v>0</v>
      </c>
      <c r="L912" s="174">
        <v>0</v>
      </c>
    </row>
    <row r="913" spans="1:12" x14ac:dyDescent="0.25">
      <c r="A913" s="173">
        <v>34023</v>
      </c>
      <c r="B913" s="174">
        <v>2265010010</v>
      </c>
      <c r="C913" s="174" t="s">
        <v>154</v>
      </c>
      <c r="D913" s="174" t="s">
        <v>96</v>
      </c>
      <c r="E913" s="174" t="s">
        <v>115</v>
      </c>
      <c r="F913" s="176">
        <v>8.6163898333333335E-4</v>
      </c>
      <c r="G913" s="174">
        <v>3.2775350666666665E-4</v>
      </c>
      <c r="H913" s="174">
        <v>4.6324210313333336E-2</v>
      </c>
      <c r="I913" s="174">
        <v>2.4618256666666667E-5</v>
      </c>
      <c r="J913" s="174">
        <v>2.241363666666667E-5</v>
      </c>
      <c r="K913" s="174">
        <v>1.1023100000000001E-6</v>
      </c>
      <c r="L913" s="174">
        <v>2.2046200000000002E-6</v>
      </c>
    </row>
    <row r="914" spans="1:12" x14ac:dyDescent="0.25">
      <c r="A914" s="173">
        <v>34023</v>
      </c>
      <c r="B914" s="174">
        <v>2267001060</v>
      </c>
      <c r="C914" s="174" t="s">
        <v>155</v>
      </c>
      <c r="D914" s="174" t="s">
        <v>83</v>
      </c>
      <c r="E914" s="174" t="s">
        <v>156</v>
      </c>
      <c r="F914" s="176">
        <v>1.5432340000000001E-5</v>
      </c>
      <c r="G914" s="174">
        <v>7.0180403333333334E-5</v>
      </c>
      <c r="H914" s="174">
        <v>3.4098122666666669E-4</v>
      </c>
      <c r="I914" s="174">
        <v>1.1023100000000001E-6</v>
      </c>
      <c r="J914" s="174">
        <v>1.1023100000000001E-6</v>
      </c>
      <c r="K914" s="174">
        <v>0</v>
      </c>
      <c r="L914" s="174">
        <v>0</v>
      </c>
    </row>
    <row r="915" spans="1:12" x14ac:dyDescent="0.25">
      <c r="A915" s="173">
        <v>34023</v>
      </c>
      <c r="B915" s="174">
        <v>2267002003</v>
      </c>
      <c r="C915" s="174" t="s">
        <v>117</v>
      </c>
      <c r="D915" s="174" t="s">
        <v>89</v>
      </c>
      <c r="E915" s="174" t="s">
        <v>156</v>
      </c>
      <c r="F915" s="176">
        <v>3.2334426666666671E-5</v>
      </c>
      <c r="G915" s="174">
        <v>1.8188115E-4</v>
      </c>
      <c r="H915" s="174">
        <v>1.11994696E-3</v>
      </c>
      <c r="I915" s="174">
        <v>6.6138600000000009E-6</v>
      </c>
      <c r="J915" s="174">
        <v>6.6138600000000009E-6</v>
      </c>
      <c r="K915" s="174">
        <v>0</v>
      </c>
      <c r="L915" s="174">
        <v>0</v>
      </c>
    </row>
    <row r="916" spans="1:12" x14ac:dyDescent="0.25">
      <c r="A916" s="173">
        <v>34023</v>
      </c>
      <c r="B916" s="174">
        <v>2267002015</v>
      </c>
      <c r="C916" s="174" t="s">
        <v>118</v>
      </c>
      <c r="D916" s="174" t="s">
        <v>89</v>
      </c>
      <c r="E916" s="174" t="s">
        <v>156</v>
      </c>
      <c r="F916" s="176">
        <v>2.6822876666666664E-5</v>
      </c>
      <c r="G916" s="174">
        <v>1.9841580000000002E-4</v>
      </c>
      <c r="H916" s="174">
        <v>1.1357467366666667E-3</v>
      </c>
      <c r="I916" s="174">
        <v>1.1023100000000001E-5</v>
      </c>
      <c r="J916" s="174">
        <v>1.1023100000000001E-5</v>
      </c>
      <c r="K916" s="174">
        <v>0</v>
      </c>
      <c r="L916" s="174">
        <v>0</v>
      </c>
    </row>
    <row r="917" spans="1:12" x14ac:dyDescent="0.25">
      <c r="A917" s="173">
        <v>34023</v>
      </c>
      <c r="B917" s="174">
        <v>2267002021</v>
      </c>
      <c r="C917" s="174" t="s">
        <v>91</v>
      </c>
      <c r="D917" s="174" t="s">
        <v>89</v>
      </c>
      <c r="E917" s="174" t="s">
        <v>156</v>
      </c>
      <c r="F917" s="176">
        <v>2.1311326666666668E-5</v>
      </c>
      <c r="G917" s="174">
        <v>1.0141251999999999E-4</v>
      </c>
      <c r="H917" s="174">
        <v>5.8642891999999996E-4</v>
      </c>
      <c r="I917" s="174">
        <v>2.2046200000000002E-6</v>
      </c>
      <c r="J917" s="174">
        <v>2.2046200000000002E-6</v>
      </c>
      <c r="K917" s="174">
        <v>0</v>
      </c>
      <c r="L917" s="174">
        <v>0</v>
      </c>
    </row>
    <row r="918" spans="1:12" x14ac:dyDescent="0.25">
      <c r="A918" s="173">
        <v>34023</v>
      </c>
      <c r="B918" s="174">
        <v>2267002024</v>
      </c>
      <c r="C918" s="174" t="s">
        <v>119</v>
      </c>
      <c r="D918" s="174" t="s">
        <v>89</v>
      </c>
      <c r="E918" s="174" t="s">
        <v>156</v>
      </c>
      <c r="F918" s="176">
        <v>5.5115500000000006E-6</v>
      </c>
      <c r="G918" s="174">
        <v>3.012980666666667E-5</v>
      </c>
      <c r="H918" s="174">
        <v>1.8482064333333334E-4</v>
      </c>
      <c r="I918" s="174">
        <v>1.1023100000000001E-6</v>
      </c>
      <c r="J918" s="174">
        <v>1.1023100000000001E-6</v>
      </c>
      <c r="K918" s="174">
        <v>0</v>
      </c>
      <c r="L918" s="174">
        <v>0</v>
      </c>
    </row>
    <row r="919" spans="1:12" x14ac:dyDescent="0.25">
      <c r="A919" s="173">
        <v>34023</v>
      </c>
      <c r="B919" s="174">
        <v>2267002030</v>
      </c>
      <c r="C919" s="174" t="s">
        <v>120</v>
      </c>
      <c r="D919" s="174" t="s">
        <v>89</v>
      </c>
      <c r="E919" s="174" t="s">
        <v>156</v>
      </c>
      <c r="F919" s="176">
        <v>1.0251482999999999E-4</v>
      </c>
      <c r="G919" s="174">
        <v>5.7062914333333339E-4</v>
      </c>
      <c r="H919" s="174">
        <v>3.5351081700000001E-3</v>
      </c>
      <c r="I919" s="174">
        <v>2.0209016666666669E-5</v>
      </c>
      <c r="J919" s="174">
        <v>2.0209016666666669E-5</v>
      </c>
      <c r="K919" s="174">
        <v>1.1023100000000001E-6</v>
      </c>
      <c r="L919" s="174">
        <v>0</v>
      </c>
    </row>
    <row r="920" spans="1:12" x14ac:dyDescent="0.25">
      <c r="A920" s="173">
        <v>34023</v>
      </c>
      <c r="B920" s="174">
        <v>2267002033</v>
      </c>
      <c r="C920" s="174" t="s">
        <v>121</v>
      </c>
      <c r="D920" s="174" t="s">
        <v>89</v>
      </c>
      <c r="E920" s="174" t="s">
        <v>156</v>
      </c>
      <c r="F920" s="176">
        <v>1.4256542666666669E-4</v>
      </c>
      <c r="G920" s="174">
        <v>6.5403726666666672E-4</v>
      </c>
      <c r="H920" s="174">
        <v>3.20882441E-3</v>
      </c>
      <c r="I920" s="174">
        <v>6.6138600000000009E-6</v>
      </c>
      <c r="J920" s="174">
        <v>6.6138600000000009E-6</v>
      </c>
      <c r="K920" s="174">
        <v>0</v>
      </c>
      <c r="L920" s="174">
        <v>0</v>
      </c>
    </row>
    <row r="921" spans="1:12" x14ac:dyDescent="0.25">
      <c r="A921" s="173">
        <v>34023</v>
      </c>
      <c r="B921" s="174">
        <v>2267002039</v>
      </c>
      <c r="C921" s="174" t="s">
        <v>93</v>
      </c>
      <c r="D921" s="174" t="s">
        <v>89</v>
      </c>
      <c r="E921" s="174" t="s">
        <v>156</v>
      </c>
      <c r="F921" s="176">
        <v>3.8948286666666662E-5</v>
      </c>
      <c r="G921" s="174">
        <v>3.1526065999999995E-4</v>
      </c>
      <c r="H921" s="174">
        <v>1.6832273700000001E-3</v>
      </c>
      <c r="I921" s="174">
        <v>1.9841580000000002E-5</v>
      </c>
      <c r="J921" s="174">
        <v>1.9841580000000002E-5</v>
      </c>
      <c r="K921" s="174">
        <v>1.1023100000000001E-6</v>
      </c>
      <c r="L921" s="174">
        <v>0</v>
      </c>
    </row>
    <row r="922" spans="1:12" x14ac:dyDescent="0.25">
      <c r="A922" s="173">
        <v>34023</v>
      </c>
      <c r="B922" s="174">
        <v>2267002045</v>
      </c>
      <c r="C922" s="174" t="s">
        <v>123</v>
      </c>
      <c r="D922" s="174" t="s">
        <v>89</v>
      </c>
      <c r="E922" s="174" t="s">
        <v>156</v>
      </c>
      <c r="F922" s="176">
        <v>8.5612743333333342E-5</v>
      </c>
      <c r="G922" s="174">
        <v>4.0124084000000003E-4</v>
      </c>
      <c r="H922" s="174">
        <v>2.3629852033333334E-3</v>
      </c>
      <c r="I922" s="174">
        <v>6.6138600000000009E-6</v>
      </c>
      <c r="J922" s="174">
        <v>6.6138600000000009E-6</v>
      </c>
      <c r="K922" s="174">
        <v>0</v>
      </c>
      <c r="L922" s="174">
        <v>0</v>
      </c>
    </row>
    <row r="923" spans="1:12" x14ac:dyDescent="0.25">
      <c r="A923" s="173">
        <v>34023</v>
      </c>
      <c r="B923" s="174">
        <v>2267002054</v>
      </c>
      <c r="C923" s="174" t="s">
        <v>94</v>
      </c>
      <c r="D923" s="174" t="s">
        <v>89</v>
      </c>
      <c r="E923" s="174" t="s">
        <v>156</v>
      </c>
      <c r="F923" s="176">
        <v>1.2492846666666667E-5</v>
      </c>
      <c r="G923" s="174">
        <v>5.989217666666667E-5</v>
      </c>
      <c r="H923" s="174">
        <v>3.6339486333333333E-4</v>
      </c>
      <c r="I923" s="174">
        <v>1.1023100000000001E-6</v>
      </c>
      <c r="J923" s="174">
        <v>1.1023100000000001E-6</v>
      </c>
      <c r="K923" s="174">
        <v>0</v>
      </c>
      <c r="L923" s="174">
        <v>0</v>
      </c>
    </row>
    <row r="924" spans="1:12" x14ac:dyDescent="0.25">
      <c r="A924" s="173">
        <v>34023</v>
      </c>
      <c r="B924" s="174">
        <v>2267002057</v>
      </c>
      <c r="C924" s="174" t="s">
        <v>124</v>
      </c>
      <c r="D924" s="174" t="s">
        <v>89</v>
      </c>
      <c r="E924" s="174" t="s">
        <v>156</v>
      </c>
      <c r="F924" s="176">
        <v>7.6794263333333326E-5</v>
      </c>
      <c r="G924" s="174">
        <v>4.1005931999999997E-4</v>
      </c>
      <c r="H924" s="174">
        <v>2.5834472033333332E-3</v>
      </c>
      <c r="I924" s="174">
        <v>1.2492846666666667E-5</v>
      </c>
      <c r="J924" s="174">
        <v>1.2492846666666667E-5</v>
      </c>
      <c r="K924" s="174">
        <v>1.1023100000000001E-6</v>
      </c>
      <c r="L924" s="174">
        <v>0</v>
      </c>
    </row>
    <row r="925" spans="1:12" x14ac:dyDescent="0.25">
      <c r="A925" s="173">
        <v>34023</v>
      </c>
      <c r="B925" s="174">
        <v>2267002060</v>
      </c>
      <c r="C925" s="174" t="s">
        <v>125</v>
      </c>
      <c r="D925" s="174" t="s">
        <v>89</v>
      </c>
      <c r="E925" s="174" t="s">
        <v>156</v>
      </c>
      <c r="F925" s="176">
        <v>9.2594040000000004E-5</v>
      </c>
      <c r="G925" s="174">
        <v>6.3162363000000008E-4</v>
      </c>
      <c r="H925" s="174">
        <v>3.7768814966666667E-3</v>
      </c>
      <c r="I925" s="174">
        <v>3.2334426666666671E-5</v>
      </c>
      <c r="J925" s="174">
        <v>3.2334426666666671E-5</v>
      </c>
      <c r="K925" s="174">
        <v>1.1023100000000001E-6</v>
      </c>
      <c r="L925" s="174">
        <v>0</v>
      </c>
    </row>
    <row r="926" spans="1:12" x14ac:dyDescent="0.25">
      <c r="A926" s="173">
        <v>34023</v>
      </c>
      <c r="B926" s="174">
        <v>2267002066</v>
      </c>
      <c r="C926" s="174" t="s">
        <v>126</v>
      </c>
      <c r="D926" s="174" t="s">
        <v>89</v>
      </c>
      <c r="E926" s="174" t="s">
        <v>156</v>
      </c>
      <c r="F926" s="176">
        <v>7.7161700000000004E-6</v>
      </c>
      <c r="G926" s="174">
        <v>5.9157303333333335E-5</v>
      </c>
      <c r="H926" s="174">
        <v>3.4208353666666664E-4</v>
      </c>
      <c r="I926" s="174">
        <v>3.3069300000000005E-6</v>
      </c>
      <c r="J926" s="174">
        <v>3.3069300000000005E-6</v>
      </c>
      <c r="K926" s="174">
        <v>0</v>
      </c>
      <c r="L926" s="174">
        <v>0</v>
      </c>
    </row>
    <row r="927" spans="1:12" x14ac:dyDescent="0.25">
      <c r="A927" s="173">
        <v>34023</v>
      </c>
      <c r="B927" s="174">
        <v>2267002072</v>
      </c>
      <c r="C927" s="174" t="s">
        <v>127</v>
      </c>
      <c r="D927" s="174" t="s">
        <v>89</v>
      </c>
      <c r="E927" s="174" t="s">
        <v>156</v>
      </c>
      <c r="F927" s="176">
        <v>2.8513085333333339E-4</v>
      </c>
      <c r="G927" s="174">
        <v>1.3742131333333333E-3</v>
      </c>
      <c r="H927" s="174">
        <v>7.7808388533333328E-3</v>
      </c>
      <c r="I927" s="174">
        <v>2.6455440000000004E-5</v>
      </c>
      <c r="J927" s="174">
        <v>2.6455440000000004E-5</v>
      </c>
      <c r="K927" s="174">
        <v>1.1023100000000001E-6</v>
      </c>
      <c r="L927" s="174">
        <v>0</v>
      </c>
    </row>
    <row r="928" spans="1:12" x14ac:dyDescent="0.25">
      <c r="A928" s="173">
        <v>34023</v>
      </c>
      <c r="B928" s="174">
        <v>2267002081</v>
      </c>
      <c r="C928" s="174" t="s">
        <v>129</v>
      </c>
      <c r="D928" s="174" t="s">
        <v>89</v>
      </c>
      <c r="E928" s="174" t="s">
        <v>156</v>
      </c>
      <c r="F928" s="176">
        <v>1.5175134333333333E-4</v>
      </c>
      <c r="G928" s="174">
        <v>7.0437609000000001E-4</v>
      </c>
      <c r="H928" s="174">
        <v>3.9455349266666667E-3</v>
      </c>
      <c r="I928" s="174">
        <v>1.0288226666666667E-5</v>
      </c>
      <c r="J928" s="174">
        <v>1.0288226666666667E-5</v>
      </c>
      <c r="K928" s="174">
        <v>0</v>
      </c>
      <c r="L928" s="174">
        <v>0</v>
      </c>
    </row>
    <row r="929" spans="1:12" x14ac:dyDescent="0.25">
      <c r="A929" s="173">
        <v>34023</v>
      </c>
      <c r="B929" s="174">
        <v>2267003010</v>
      </c>
      <c r="C929" s="174" t="s">
        <v>130</v>
      </c>
      <c r="D929" s="174" t="s">
        <v>96</v>
      </c>
      <c r="E929" s="174" t="s">
        <v>156</v>
      </c>
      <c r="F929" s="176">
        <v>2.2894978700000001E-3</v>
      </c>
      <c r="G929" s="174">
        <v>1.0808884423333333E-2</v>
      </c>
      <c r="H929" s="174">
        <v>5.8898627920000002E-2</v>
      </c>
      <c r="I929" s="174">
        <v>1.7269523333333337E-4</v>
      </c>
      <c r="J929" s="174">
        <v>1.7269523333333337E-4</v>
      </c>
      <c r="K929" s="174">
        <v>8.8184800000000007E-6</v>
      </c>
      <c r="L929" s="174">
        <v>0</v>
      </c>
    </row>
    <row r="930" spans="1:12" x14ac:dyDescent="0.25">
      <c r="A930" s="173">
        <v>34023</v>
      </c>
      <c r="B930" s="174">
        <v>2267003020</v>
      </c>
      <c r="C930" s="174" t="s">
        <v>131</v>
      </c>
      <c r="D930" s="174" t="s">
        <v>96</v>
      </c>
      <c r="E930" s="174" t="s">
        <v>156</v>
      </c>
      <c r="F930" s="176">
        <v>4.7501109956666669E-2</v>
      </c>
      <c r="G930" s="174">
        <v>0.32459722569999999</v>
      </c>
      <c r="H930" s="174">
        <v>1.9371444785000003</v>
      </c>
      <c r="I930" s="174">
        <v>1.6426256183333331E-2</v>
      </c>
      <c r="J930" s="174">
        <v>1.6426256183333331E-2</v>
      </c>
      <c r="K930" s="174">
        <v>7.7455649333333331E-4</v>
      </c>
      <c r="L930" s="174">
        <v>0</v>
      </c>
    </row>
    <row r="931" spans="1:12" x14ac:dyDescent="0.25">
      <c r="A931" s="173">
        <v>34023</v>
      </c>
      <c r="B931" s="174">
        <v>2267003030</v>
      </c>
      <c r="C931" s="174" t="s">
        <v>95</v>
      </c>
      <c r="D931" s="174" t="s">
        <v>96</v>
      </c>
      <c r="E931" s="174" t="s">
        <v>156</v>
      </c>
      <c r="F931" s="176">
        <v>2.9541908E-4</v>
      </c>
      <c r="G931" s="174">
        <v>2.224829016666667E-3</v>
      </c>
      <c r="H931" s="174">
        <v>1.2466391226666665E-2</v>
      </c>
      <c r="I931" s="174">
        <v>1.2713308666666666E-4</v>
      </c>
      <c r="J931" s="174">
        <v>1.2713308666666666E-4</v>
      </c>
      <c r="K931" s="174">
        <v>5.5115500000000006E-6</v>
      </c>
      <c r="L931" s="174">
        <v>0</v>
      </c>
    </row>
    <row r="932" spans="1:12" x14ac:dyDescent="0.25">
      <c r="A932" s="173">
        <v>34023</v>
      </c>
      <c r="B932" s="174">
        <v>2267003040</v>
      </c>
      <c r="C932" s="174" t="s">
        <v>157</v>
      </c>
      <c r="D932" s="174" t="s">
        <v>96</v>
      </c>
      <c r="E932" s="174" t="s">
        <v>156</v>
      </c>
      <c r="F932" s="176">
        <v>9.4431223333333344E-5</v>
      </c>
      <c r="G932" s="174">
        <v>6.9298555333333338E-4</v>
      </c>
      <c r="H932" s="174">
        <v>4.0304127966666664E-3</v>
      </c>
      <c r="I932" s="174">
        <v>3.8213413333333341E-5</v>
      </c>
      <c r="J932" s="174">
        <v>3.8213413333333341E-5</v>
      </c>
      <c r="K932" s="174">
        <v>2.2046200000000002E-6</v>
      </c>
      <c r="L932" s="174">
        <v>0</v>
      </c>
    </row>
    <row r="933" spans="1:12" x14ac:dyDescent="0.25">
      <c r="A933" s="173">
        <v>34023</v>
      </c>
      <c r="B933" s="174">
        <v>2267003050</v>
      </c>
      <c r="C933" s="174" t="s">
        <v>158</v>
      </c>
      <c r="D933" s="174" t="s">
        <v>96</v>
      </c>
      <c r="E933" s="174" t="s">
        <v>156</v>
      </c>
      <c r="F933" s="176">
        <v>9.8105589999999997E-5</v>
      </c>
      <c r="G933" s="174">
        <v>4.6811431333333334E-4</v>
      </c>
      <c r="H933" s="174">
        <v>2.8608618866666664E-3</v>
      </c>
      <c r="I933" s="174">
        <v>9.185916666666668E-6</v>
      </c>
      <c r="J933" s="174">
        <v>9.185916666666668E-6</v>
      </c>
      <c r="K933" s="174">
        <v>0</v>
      </c>
      <c r="L933" s="174">
        <v>0</v>
      </c>
    </row>
    <row r="934" spans="1:12" x14ac:dyDescent="0.25">
      <c r="A934" s="173">
        <v>34023</v>
      </c>
      <c r="B934" s="174">
        <v>2267003070</v>
      </c>
      <c r="C934" s="174" t="s">
        <v>134</v>
      </c>
      <c r="D934" s="174" t="s">
        <v>96</v>
      </c>
      <c r="E934" s="174" t="s">
        <v>156</v>
      </c>
      <c r="F934" s="176">
        <v>1.480769766666667E-4</v>
      </c>
      <c r="G934" s="174">
        <v>1.2360569466666666E-3</v>
      </c>
      <c r="H934" s="174">
        <v>6.4022164800000003E-3</v>
      </c>
      <c r="I934" s="174">
        <v>7.7161699999999997E-5</v>
      </c>
      <c r="J934" s="174">
        <v>7.7161699999999997E-5</v>
      </c>
      <c r="K934" s="174">
        <v>3.3069300000000005E-6</v>
      </c>
      <c r="L934" s="174">
        <v>0</v>
      </c>
    </row>
    <row r="935" spans="1:12" x14ac:dyDescent="0.25">
      <c r="A935" s="173">
        <v>34023</v>
      </c>
      <c r="B935" s="174">
        <v>2267004066</v>
      </c>
      <c r="C935" s="174" t="s">
        <v>140</v>
      </c>
      <c r="D935" s="174" t="s">
        <v>100</v>
      </c>
      <c r="E935" s="174" t="s">
        <v>156</v>
      </c>
      <c r="F935" s="176">
        <v>5.8275455333333336E-4</v>
      </c>
      <c r="G935" s="174">
        <v>4.1737130966666668E-3</v>
      </c>
      <c r="H935" s="174">
        <v>2.4628177456666667E-2</v>
      </c>
      <c r="I935" s="174">
        <v>2.2523867666666668E-4</v>
      </c>
      <c r="J935" s="174">
        <v>2.2523867666666668E-4</v>
      </c>
      <c r="K935" s="174">
        <v>1.0288226666666667E-5</v>
      </c>
      <c r="L935" s="174">
        <v>0</v>
      </c>
    </row>
    <row r="936" spans="1:12" x14ac:dyDescent="0.25">
      <c r="A936" s="173">
        <v>34023</v>
      </c>
      <c r="B936" s="174">
        <v>2267005055</v>
      </c>
      <c r="C936" s="174" t="s">
        <v>148</v>
      </c>
      <c r="D936" s="174" t="s">
        <v>107</v>
      </c>
      <c r="E936" s="174" t="s">
        <v>156</v>
      </c>
      <c r="F936" s="176">
        <v>0</v>
      </c>
      <c r="G936" s="174">
        <v>1.1023100000000001E-6</v>
      </c>
      <c r="H936" s="174">
        <v>6.6138600000000009E-6</v>
      </c>
      <c r="I936" s="174">
        <v>0</v>
      </c>
      <c r="J936" s="174">
        <v>0</v>
      </c>
      <c r="K936" s="174">
        <v>0</v>
      </c>
      <c r="L936" s="174">
        <v>0</v>
      </c>
    </row>
    <row r="937" spans="1:12" x14ac:dyDescent="0.25">
      <c r="A937" s="173">
        <v>34023</v>
      </c>
      <c r="B937" s="174">
        <v>2267006005</v>
      </c>
      <c r="C937" s="174" t="s">
        <v>108</v>
      </c>
      <c r="D937" s="174" t="s">
        <v>109</v>
      </c>
      <c r="E937" s="174" t="s">
        <v>156</v>
      </c>
      <c r="F937" s="176">
        <v>1.2133126169999999E-2</v>
      </c>
      <c r="G937" s="174">
        <v>7.3981168213333337E-2</v>
      </c>
      <c r="H937" s="174">
        <v>0.2774091717833333</v>
      </c>
      <c r="I937" s="174">
        <v>8.8699211333333335E-4</v>
      </c>
      <c r="J937" s="174">
        <v>8.8699211333333335E-4</v>
      </c>
      <c r="K937" s="174">
        <v>4.5929583333333331E-5</v>
      </c>
      <c r="L937" s="174">
        <v>0</v>
      </c>
    </row>
    <row r="938" spans="1:12" x14ac:dyDescent="0.25">
      <c r="A938" s="173">
        <v>34023</v>
      </c>
      <c r="B938" s="174">
        <v>2267006010</v>
      </c>
      <c r="C938" s="174" t="s">
        <v>110</v>
      </c>
      <c r="D938" s="174" t="s">
        <v>109</v>
      </c>
      <c r="E938" s="174" t="s">
        <v>156</v>
      </c>
      <c r="F938" s="176">
        <v>1.5847543433333332E-3</v>
      </c>
      <c r="G938" s="174">
        <v>1.0105610643333332E-2</v>
      </c>
      <c r="H938" s="174">
        <v>4.3516994179999997E-2</v>
      </c>
      <c r="I938" s="174">
        <v>2.0833658999999997E-4</v>
      </c>
      <c r="J938" s="174">
        <v>2.0833658999999997E-4</v>
      </c>
      <c r="K938" s="174">
        <v>1.0288226666666667E-5</v>
      </c>
      <c r="L938" s="174">
        <v>0</v>
      </c>
    </row>
    <row r="939" spans="1:12" x14ac:dyDescent="0.25">
      <c r="A939" s="173">
        <v>34023</v>
      </c>
      <c r="B939" s="174">
        <v>2267006015</v>
      </c>
      <c r="C939" s="174" t="s">
        <v>111</v>
      </c>
      <c r="D939" s="174" t="s">
        <v>109</v>
      </c>
      <c r="E939" s="174" t="s">
        <v>156</v>
      </c>
      <c r="F939" s="176">
        <v>9.1050806000000006E-4</v>
      </c>
      <c r="G939" s="174">
        <v>6.5646234866666665E-3</v>
      </c>
      <c r="H939" s="174">
        <v>3.571153707E-2</v>
      </c>
      <c r="I939" s="174">
        <v>2.5316386333333341E-4</v>
      </c>
      <c r="J939" s="174">
        <v>2.5316386333333341E-4</v>
      </c>
      <c r="K939" s="174">
        <v>1.212541E-5</v>
      </c>
      <c r="L939" s="174">
        <v>0</v>
      </c>
    </row>
    <row r="940" spans="1:12" x14ac:dyDescent="0.25">
      <c r="A940" s="173">
        <v>34023</v>
      </c>
      <c r="B940" s="174">
        <v>2267006025</v>
      </c>
      <c r="C940" s="174" t="s">
        <v>150</v>
      </c>
      <c r="D940" s="174" t="s">
        <v>109</v>
      </c>
      <c r="E940" s="174" t="s">
        <v>156</v>
      </c>
      <c r="F940" s="176">
        <v>1.4657048633333334E-3</v>
      </c>
      <c r="G940" s="174">
        <v>8.4528805166666672E-3</v>
      </c>
      <c r="H940" s="174">
        <v>5.1350009039999998E-2</v>
      </c>
      <c r="I940" s="174">
        <v>3.1526065999999995E-4</v>
      </c>
      <c r="J940" s="174">
        <v>3.1526065999999995E-4</v>
      </c>
      <c r="K940" s="174">
        <v>1.5432340000000001E-5</v>
      </c>
      <c r="L940" s="174">
        <v>0</v>
      </c>
    </row>
    <row r="941" spans="1:12" x14ac:dyDescent="0.25">
      <c r="A941" s="173">
        <v>34023</v>
      </c>
      <c r="B941" s="174">
        <v>2267006030</v>
      </c>
      <c r="C941" s="174" t="s">
        <v>151</v>
      </c>
      <c r="D941" s="174" t="s">
        <v>109</v>
      </c>
      <c r="E941" s="174" t="s">
        <v>156</v>
      </c>
      <c r="F941" s="176">
        <v>4.8869076666666663E-5</v>
      </c>
      <c r="G941" s="174">
        <v>2.3185253666666667E-4</v>
      </c>
      <c r="H941" s="174">
        <v>1.3385717766666669E-3</v>
      </c>
      <c r="I941" s="174">
        <v>4.4092400000000003E-6</v>
      </c>
      <c r="J941" s="174">
        <v>4.4092400000000003E-6</v>
      </c>
      <c r="K941" s="174">
        <v>0</v>
      </c>
      <c r="L941" s="174">
        <v>0</v>
      </c>
    </row>
    <row r="942" spans="1:12" x14ac:dyDescent="0.25">
      <c r="A942" s="173">
        <v>34023</v>
      </c>
      <c r="B942" s="174">
        <v>2267006035</v>
      </c>
      <c r="C942" s="174" t="s">
        <v>112</v>
      </c>
      <c r="D942" s="174" t="s">
        <v>109</v>
      </c>
      <c r="E942" s="174" t="s">
        <v>156</v>
      </c>
      <c r="F942" s="176">
        <v>1.2492846666666667E-5</v>
      </c>
      <c r="G942" s="174">
        <v>9.4798660000000001E-5</v>
      </c>
      <c r="H942" s="174">
        <v>5.0706260000000006E-4</v>
      </c>
      <c r="I942" s="174">
        <v>4.4092400000000003E-6</v>
      </c>
      <c r="J942" s="174">
        <v>4.4092400000000003E-6</v>
      </c>
      <c r="K942" s="174">
        <v>0</v>
      </c>
      <c r="L942" s="174">
        <v>0</v>
      </c>
    </row>
    <row r="943" spans="1:12" x14ac:dyDescent="0.25">
      <c r="A943" s="173">
        <v>34023</v>
      </c>
      <c r="B943" s="174">
        <v>2268002081</v>
      </c>
      <c r="C943" s="174" t="s">
        <v>129</v>
      </c>
      <c r="D943" s="174" t="s">
        <v>89</v>
      </c>
      <c r="E943" s="174" t="s">
        <v>159</v>
      </c>
      <c r="F943" s="176">
        <v>2.094389E-5</v>
      </c>
      <c r="G943" s="174">
        <v>2.6822876666666664E-5</v>
      </c>
      <c r="H943" s="174">
        <v>1.5064903333333334E-4</v>
      </c>
      <c r="I943" s="174">
        <v>0</v>
      </c>
      <c r="J943" s="174">
        <v>0</v>
      </c>
      <c r="K943" s="174">
        <v>0</v>
      </c>
      <c r="L943" s="174">
        <v>0</v>
      </c>
    </row>
    <row r="944" spans="1:12" x14ac:dyDescent="0.25">
      <c r="A944" s="173">
        <v>34023</v>
      </c>
      <c r="B944" s="174">
        <v>2268003020</v>
      </c>
      <c r="C944" s="174" t="s">
        <v>131</v>
      </c>
      <c r="D944" s="174" t="s">
        <v>96</v>
      </c>
      <c r="E944" s="174" t="s">
        <v>159</v>
      </c>
      <c r="F944" s="176">
        <v>1.2278998526666668E-2</v>
      </c>
      <c r="G944" s="174">
        <v>2.3292177736666669E-2</v>
      </c>
      <c r="H944" s="174">
        <v>0.13444654607999998</v>
      </c>
      <c r="I944" s="174">
        <v>1.1302351866666668E-3</v>
      </c>
      <c r="J944" s="174">
        <v>1.1302351866666668E-3</v>
      </c>
      <c r="K944" s="174">
        <v>5.2543443333333337E-5</v>
      </c>
      <c r="L944" s="174">
        <v>0</v>
      </c>
    </row>
    <row r="945" spans="1:12" x14ac:dyDescent="0.25">
      <c r="A945" s="173">
        <v>34023</v>
      </c>
      <c r="B945" s="174">
        <v>2268003030</v>
      </c>
      <c r="C945" s="174" t="s">
        <v>95</v>
      </c>
      <c r="D945" s="174" t="s">
        <v>96</v>
      </c>
      <c r="E945" s="174" t="s">
        <v>159</v>
      </c>
      <c r="F945" s="176">
        <v>1.3595156666666667E-5</v>
      </c>
      <c r="G945" s="174">
        <v>2.6822876666666664E-5</v>
      </c>
      <c r="H945" s="174">
        <v>1.5469083666666666E-4</v>
      </c>
      <c r="I945" s="174">
        <v>1.1023100000000001E-6</v>
      </c>
      <c r="J945" s="174">
        <v>1.1023100000000001E-6</v>
      </c>
      <c r="K945" s="174">
        <v>0</v>
      </c>
      <c r="L945" s="174">
        <v>0</v>
      </c>
    </row>
    <row r="946" spans="1:12" x14ac:dyDescent="0.25">
      <c r="A946" s="173">
        <v>34023</v>
      </c>
      <c r="B946" s="174">
        <v>2268003040</v>
      </c>
      <c r="C946" s="174" t="s">
        <v>160</v>
      </c>
      <c r="D946" s="174" t="s">
        <v>96</v>
      </c>
      <c r="E946" s="174" t="s">
        <v>159</v>
      </c>
      <c r="F946" s="176">
        <v>8.8184800000000007E-6</v>
      </c>
      <c r="G946" s="174">
        <v>1.6902086666666667E-5</v>
      </c>
      <c r="H946" s="174">
        <v>9.5900970000000014E-5</v>
      </c>
      <c r="I946" s="174">
        <v>1.1023100000000001E-6</v>
      </c>
      <c r="J946" s="174">
        <v>1.1023100000000001E-6</v>
      </c>
      <c r="K946" s="174">
        <v>0</v>
      </c>
      <c r="L946" s="174">
        <v>0</v>
      </c>
    </row>
    <row r="947" spans="1:12" x14ac:dyDescent="0.25">
      <c r="A947" s="173">
        <v>34023</v>
      </c>
      <c r="B947" s="174">
        <v>2268003060</v>
      </c>
      <c r="C947" s="174" t="s">
        <v>133</v>
      </c>
      <c r="D947" s="174" t="s">
        <v>96</v>
      </c>
      <c r="E947" s="174" t="s">
        <v>159</v>
      </c>
      <c r="F947" s="176">
        <v>1.873927E-5</v>
      </c>
      <c r="G947" s="174">
        <v>3.5641356666666673E-5</v>
      </c>
      <c r="H947" s="174">
        <v>1.9290425000000001E-4</v>
      </c>
      <c r="I947" s="174">
        <v>2.2046200000000002E-6</v>
      </c>
      <c r="J947" s="174">
        <v>2.2046200000000002E-6</v>
      </c>
      <c r="K947" s="174">
        <v>0</v>
      </c>
      <c r="L947" s="174">
        <v>0</v>
      </c>
    </row>
    <row r="948" spans="1:12" x14ac:dyDescent="0.25">
      <c r="A948" s="173">
        <v>34023</v>
      </c>
      <c r="B948" s="174">
        <v>2268003070</v>
      </c>
      <c r="C948" s="174" t="s">
        <v>134</v>
      </c>
      <c r="D948" s="174" t="s">
        <v>96</v>
      </c>
      <c r="E948" s="174" t="s">
        <v>159</v>
      </c>
      <c r="F948" s="176">
        <v>3.7845976666666671E-5</v>
      </c>
      <c r="G948" s="174">
        <v>8.5980180000000013E-5</v>
      </c>
      <c r="H948" s="174">
        <v>4.2696140666666666E-4</v>
      </c>
      <c r="I948" s="174">
        <v>5.5115500000000006E-6</v>
      </c>
      <c r="J948" s="174">
        <v>5.5115500000000006E-6</v>
      </c>
      <c r="K948" s="174">
        <v>0</v>
      </c>
      <c r="L948" s="174">
        <v>0</v>
      </c>
    </row>
    <row r="949" spans="1:12" x14ac:dyDescent="0.25">
      <c r="A949" s="173">
        <v>34023</v>
      </c>
      <c r="B949" s="174">
        <v>2268005055</v>
      </c>
      <c r="C949" s="174" t="s">
        <v>148</v>
      </c>
      <c r="D949" s="174" t="s">
        <v>107</v>
      </c>
      <c r="E949" s="174" t="s">
        <v>159</v>
      </c>
      <c r="F949" s="176">
        <v>0</v>
      </c>
      <c r="G949" s="174">
        <v>0</v>
      </c>
      <c r="H949" s="174">
        <v>2.2046200000000002E-6</v>
      </c>
      <c r="I949" s="174">
        <v>0</v>
      </c>
      <c r="J949" s="174">
        <v>0</v>
      </c>
      <c r="K949" s="174">
        <v>0</v>
      </c>
      <c r="L949" s="174">
        <v>0</v>
      </c>
    </row>
    <row r="950" spans="1:12" x14ac:dyDescent="0.25">
      <c r="A950" s="173">
        <v>34023</v>
      </c>
      <c r="B950" s="174">
        <v>2268006005</v>
      </c>
      <c r="C950" s="174" t="s">
        <v>108</v>
      </c>
      <c r="D950" s="174" t="s">
        <v>109</v>
      </c>
      <c r="E950" s="174" t="s">
        <v>159</v>
      </c>
      <c r="F950" s="176">
        <v>1.3273282146666667E-2</v>
      </c>
      <c r="G950" s="174">
        <v>2.2495207606666665E-2</v>
      </c>
      <c r="H950" s="174">
        <v>8.0272786256666673E-2</v>
      </c>
      <c r="I950" s="174">
        <v>2.3405715666666667E-4</v>
      </c>
      <c r="J950" s="174">
        <v>2.3405715666666667E-4</v>
      </c>
      <c r="K950" s="174">
        <v>1.1390536666666669E-5</v>
      </c>
      <c r="L950" s="174">
        <v>0</v>
      </c>
    </row>
    <row r="951" spans="1:12" x14ac:dyDescent="0.25">
      <c r="A951" s="173">
        <v>34023</v>
      </c>
      <c r="B951" s="174">
        <v>2268006010</v>
      </c>
      <c r="C951" s="174" t="s">
        <v>110</v>
      </c>
      <c r="D951" s="174" t="s">
        <v>109</v>
      </c>
      <c r="E951" s="174" t="s">
        <v>159</v>
      </c>
      <c r="F951" s="176">
        <v>4.5709121333333338E-4</v>
      </c>
      <c r="G951" s="174">
        <v>7.8925395999999992E-4</v>
      </c>
      <c r="H951" s="174">
        <v>3.1588530233333332E-3</v>
      </c>
      <c r="I951" s="174">
        <v>1.212541E-5</v>
      </c>
      <c r="J951" s="174">
        <v>1.212541E-5</v>
      </c>
      <c r="K951" s="174">
        <v>1.1023100000000001E-6</v>
      </c>
      <c r="L951" s="174">
        <v>0</v>
      </c>
    </row>
    <row r="952" spans="1:12" x14ac:dyDescent="0.25">
      <c r="A952" s="173">
        <v>34023</v>
      </c>
      <c r="B952" s="174">
        <v>2268006015</v>
      </c>
      <c r="C952" s="174" t="s">
        <v>111</v>
      </c>
      <c r="D952" s="174" t="s">
        <v>109</v>
      </c>
      <c r="E952" s="174" t="s">
        <v>159</v>
      </c>
      <c r="F952" s="176">
        <v>2.4287563666666669E-4</v>
      </c>
      <c r="G952" s="174">
        <v>4.8060716000000004E-4</v>
      </c>
      <c r="H952" s="174">
        <v>2.5433966066666668E-3</v>
      </c>
      <c r="I952" s="174">
        <v>1.6902086666666667E-5</v>
      </c>
      <c r="J952" s="174">
        <v>1.6902086666666667E-5</v>
      </c>
      <c r="K952" s="174">
        <v>1.1023100000000001E-6</v>
      </c>
      <c r="L952" s="174">
        <v>0</v>
      </c>
    </row>
    <row r="953" spans="1:12" x14ac:dyDescent="0.25">
      <c r="A953" s="173">
        <v>34023</v>
      </c>
      <c r="B953" s="174">
        <v>2268006020</v>
      </c>
      <c r="C953" s="174" t="s">
        <v>161</v>
      </c>
      <c r="D953" s="174" t="s">
        <v>109</v>
      </c>
      <c r="E953" s="174" t="s">
        <v>159</v>
      </c>
      <c r="F953" s="176">
        <v>5.2796974633333334E-3</v>
      </c>
      <c r="G953" s="174">
        <v>1.0957328836666667E-2</v>
      </c>
      <c r="H953" s="174">
        <v>5.7075407180000003E-2</v>
      </c>
      <c r="I953" s="174">
        <v>6.7424628333333323E-4</v>
      </c>
      <c r="J953" s="174">
        <v>6.7424628333333323E-4</v>
      </c>
      <c r="K953" s="174">
        <v>2.9027496666666665E-5</v>
      </c>
      <c r="L953" s="174">
        <v>0</v>
      </c>
    </row>
    <row r="954" spans="1:12" x14ac:dyDescent="0.25">
      <c r="A954" s="173">
        <v>34023</v>
      </c>
      <c r="B954" s="174">
        <v>2268010010</v>
      </c>
      <c r="C954" s="174" t="s">
        <v>154</v>
      </c>
      <c r="D954" s="174" t="s">
        <v>96</v>
      </c>
      <c r="E954" s="174" t="s">
        <v>159</v>
      </c>
      <c r="F954" s="176">
        <v>1.1170074666666666E-4</v>
      </c>
      <c r="G954" s="174">
        <v>2.4618256666666667E-4</v>
      </c>
      <c r="H954" s="174">
        <v>1.2437731166666669E-3</v>
      </c>
      <c r="I954" s="174">
        <v>1.4697466666666668E-5</v>
      </c>
      <c r="J954" s="174">
        <v>1.4697466666666668E-5</v>
      </c>
      <c r="K954" s="174">
        <v>1.1023100000000001E-6</v>
      </c>
      <c r="L954" s="174">
        <v>0</v>
      </c>
    </row>
    <row r="955" spans="1:12" x14ac:dyDescent="0.25">
      <c r="A955" s="173">
        <v>34023</v>
      </c>
      <c r="B955" s="174">
        <v>2270001060</v>
      </c>
      <c r="C955" s="174" t="s">
        <v>162</v>
      </c>
      <c r="D955" s="174" t="s">
        <v>83</v>
      </c>
      <c r="E955" s="174" t="s">
        <v>163</v>
      </c>
      <c r="F955" s="176">
        <v>2.4434538333333337E-4</v>
      </c>
      <c r="G955" s="174">
        <v>1.0776917433333334E-3</v>
      </c>
      <c r="H955" s="174">
        <v>9.3071707666666668E-4</v>
      </c>
      <c r="I955" s="174">
        <v>1.3595156666666665E-4</v>
      </c>
      <c r="J955" s="174">
        <v>1.3154232666666668E-4</v>
      </c>
      <c r="K955" s="174">
        <v>1.1023100000000001E-6</v>
      </c>
      <c r="L955" s="174">
        <v>1.1023100000000001E-6</v>
      </c>
    </row>
    <row r="956" spans="1:12" x14ac:dyDescent="0.25">
      <c r="A956" s="173">
        <v>34023</v>
      </c>
      <c r="B956" s="174">
        <v>2270002003</v>
      </c>
      <c r="C956" s="174" t="s">
        <v>117</v>
      </c>
      <c r="D956" s="174" t="s">
        <v>89</v>
      </c>
      <c r="E956" s="174" t="s">
        <v>163</v>
      </c>
      <c r="F956" s="176">
        <v>3.7552027333333337E-3</v>
      </c>
      <c r="G956" s="174">
        <v>3.5921343406666667E-2</v>
      </c>
      <c r="H956" s="174">
        <v>1.6270463036666669E-2</v>
      </c>
      <c r="I956" s="174">
        <v>2.6793481733333332E-3</v>
      </c>
      <c r="J956" s="174">
        <v>2.5992469800000004E-3</v>
      </c>
      <c r="K956" s="174">
        <v>5.8789866666666664E-5</v>
      </c>
      <c r="L956" s="174">
        <v>8.5612743333333342E-5</v>
      </c>
    </row>
    <row r="957" spans="1:12" x14ac:dyDescent="0.25">
      <c r="A957" s="173">
        <v>34023</v>
      </c>
      <c r="B957" s="174">
        <v>2270002006</v>
      </c>
      <c r="C957" s="174" t="s">
        <v>88</v>
      </c>
      <c r="D957" s="174" t="s">
        <v>89</v>
      </c>
      <c r="E957" s="174" t="s">
        <v>163</v>
      </c>
      <c r="F957" s="176">
        <v>2.0209016666666669E-5</v>
      </c>
      <c r="G957" s="174">
        <v>1.3521669333333333E-4</v>
      </c>
      <c r="H957" s="174">
        <v>1.3044001666666664E-4</v>
      </c>
      <c r="I957" s="174">
        <v>1.2492846666666667E-5</v>
      </c>
      <c r="J957" s="174">
        <v>1.212541E-5</v>
      </c>
      <c r="K957" s="174">
        <v>0</v>
      </c>
      <c r="L957" s="174">
        <v>0</v>
      </c>
    </row>
    <row r="958" spans="1:12" x14ac:dyDescent="0.25">
      <c r="A958" s="173">
        <v>34023</v>
      </c>
      <c r="B958" s="174">
        <v>2270002009</v>
      </c>
      <c r="C958" s="174" t="s">
        <v>90</v>
      </c>
      <c r="D958" s="174" t="s">
        <v>89</v>
      </c>
      <c r="E958" s="174" t="s">
        <v>163</v>
      </c>
      <c r="F958" s="176">
        <v>3.0313525000000003E-4</v>
      </c>
      <c r="G958" s="174">
        <v>2.2057223099999999E-3</v>
      </c>
      <c r="H958" s="174">
        <v>1.8202812466666665E-3</v>
      </c>
      <c r="I958" s="174">
        <v>1.9363912333333335E-4</v>
      </c>
      <c r="J958" s="174">
        <v>1.8739270000000001E-4</v>
      </c>
      <c r="K958" s="174">
        <v>2.2046200000000002E-6</v>
      </c>
      <c r="L958" s="174">
        <v>2.2046200000000002E-6</v>
      </c>
    </row>
    <row r="959" spans="1:12" x14ac:dyDescent="0.25">
      <c r="A959" s="173">
        <v>34023</v>
      </c>
      <c r="B959" s="174">
        <v>2270002015</v>
      </c>
      <c r="C959" s="174" t="s">
        <v>118</v>
      </c>
      <c r="D959" s="174" t="s">
        <v>89</v>
      </c>
      <c r="E959" s="174" t="s">
        <v>163</v>
      </c>
      <c r="F959" s="176">
        <v>1.0165870256666666E-2</v>
      </c>
      <c r="G959" s="174">
        <v>0.10125672685333333</v>
      </c>
      <c r="H959" s="174">
        <v>5.2425128726666666E-2</v>
      </c>
      <c r="I959" s="174">
        <v>8.2089025700000009E-3</v>
      </c>
      <c r="J959" s="174">
        <v>7.9627200033333331E-3</v>
      </c>
      <c r="K959" s="174">
        <v>1.4954672333333333E-4</v>
      </c>
      <c r="L959" s="174">
        <v>2.142155766666667E-4</v>
      </c>
    </row>
    <row r="960" spans="1:12" x14ac:dyDescent="0.25">
      <c r="A960" s="173">
        <v>34023</v>
      </c>
      <c r="B960" s="174">
        <v>2270002018</v>
      </c>
      <c r="C960" s="174" t="s">
        <v>164</v>
      </c>
      <c r="D960" s="174" t="s">
        <v>89</v>
      </c>
      <c r="E960" s="174" t="s">
        <v>163</v>
      </c>
      <c r="F960" s="176">
        <v>9.6121431999999993E-3</v>
      </c>
      <c r="G960" s="174">
        <v>9.8694223540000015E-2</v>
      </c>
      <c r="H960" s="174">
        <v>4.5611015743333337E-2</v>
      </c>
      <c r="I960" s="174">
        <v>5.91499546E-3</v>
      </c>
      <c r="J960" s="174">
        <v>5.7378909866666666E-3</v>
      </c>
      <c r="K960" s="174">
        <v>1.6167213333333335E-4</v>
      </c>
      <c r="L960" s="174">
        <v>2.3295484666666666E-4</v>
      </c>
    </row>
    <row r="961" spans="1:12" x14ac:dyDescent="0.25">
      <c r="A961" s="173">
        <v>34023</v>
      </c>
      <c r="B961" s="174">
        <v>2270002021</v>
      </c>
      <c r="C961" s="174" t="s">
        <v>91</v>
      </c>
      <c r="D961" s="174" t="s">
        <v>89</v>
      </c>
      <c r="E961" s="174" t="s">
        <v>163</v>
      </c>
      <c r="F961" s="176">
        <v>7.2238048666666661E-4</v>
      </c>
      <c r="G961" s="174">
        <v>7.0386167866666668E-3</v>
      </c>
      <c r="H961" s="174">
        <v>3.6199860400000002E-3</v>
      </c>
      <c r="I961" s="174">
        <v>5.7062914333333339E-4</v>
      </c>
      <c r="J961" s="174">
        <v>5.529921833333333E-4</v>
      </c>
      <c r="K961" s="174">
        <v>9.185916666666668E-6</v>
      </c>
      <c r="L961" s="174">
        <v>1.3227720000000002E-5</v>
      </c>
    </row>
    <row r="962" spans="1:12" x14ac:dyDescent="0.25">
      <c r="A962" s="173">
        <v>34023</v>
      </c>
      <c r="B962" s="174">
        <v>2270002024</v>
      </c>
      <c r="C962" s="174" t="s">
        <v>119</v>
      </c>
      <c r="D962" s="174" t="s">
        <v>89</v>
      </c>
      <c r="E962" s="174" t="s">
        <v>163</v>
      </c>
      <c r="F962" s="176">
        <v>4.8244434333333334E-4</v>
      </c>
      <c r="G962" s="174">
        <v>5.7676533566666669E-3</v>
      </c>
      <c r="H962" s="174">
        <v>2.8586572666666667E-3</v>
      </c>
      <c r="I962" s="174">
        <v>3.8911543000000001E-4</v>
      </c>
      <c r="J962" s="174">
        <v>3.7772489333333332E-4</v>
      </c>
      <c r="K962" s="174">
        <v>5.5115500000000006E-6</v>
      </c>
      <c r="L962" s="174">
        <v>7.7161700000000004E-6</v>
      </c>
    </row>
    <row r="963" spans="1:12" x14ac:dyDescent="0.25">
      <c r="A963" s="173">
        <v>34023</v>
      </c>
      <c r="B963" s="174">
        <v>2270002027</v>
      </c>
      <c r="C963" s="174" t="s">
        <v>92</v>
      </c>
      <c r="D963" s="174" t="s">
        <v>89</v>
      </c>
      <c r="E963" s="174" t="s">
        <v>163</v>
      </c>
      <c r="F963" s="176">
        <v>2.2215220866666665E-3</v>
      </c>
      <c r="G963" s="174">
        <v>2.1417515863333337E-2</v>
      </c>
      <c r="H963" s="174">
        <v>1.0055639256666667E-2</v>
      </c>
      <c r="I963" s="174">
        <v>1.5002439100000001E-3</v>
      </c>
      <c r="J963" s="174">
        <v>1.4554166366666668E-3</v>
      </c>
      <c r="K963" s="174">
        <v>1.873927E-5</v>
      </c>
      <c r="L963" s="174">
        <v>2.3515946666666668E-5</v>
      </c>
    </row>
    <row r="964" spans="1:12" x14ac:dyDescent="0.25">
      <c r="A964" s="173">
        <v>34023</v>
      </c>
      <c r="B964" s="174">
        <v>2270002030</v>
      </c>
      <c r="C964" s="174" t="s">
        <v>120</v>
      </c>
      <c r="D964" s="174" t="s">
        <v>89</v>
      </c>
      <c r="E964" s="174" t="s">
        <v>163</v>
      </c>
      <c r="F964" s="176">
        <v>5.5905488833333334E-3</v>
      </c>
      <c r="G964" s="174">
        <v>6.6796311633333327E-2</v>
      </c>
      <c r="H964" s="174">
        <v>3.4803233629999999E-2</v>
      </c>
      <c r="I964" s="174">
        <v>4.6341112399999997E-3</v>
      </c>
      <c r="J964" s="174">
        <v>4.4952201799999996E-3</v>
      </c>
      <c r="K964" s="174">
        <v>7.348733333333333E-5</v>
      </c>
      <c r="L964" s="174">
        <v>1.0141251999999999E-4</v>
      </c>
    </row>
    <row r="965" spans="1:12" x14ac:dyDescent="0.25">
      <c r="A965" s="173">
        <v>34023</v>
      </c>
      <c r="B965" s="174">
        <v>2270002033</v>
      </c>
      <c r="C965" s="174" t="s">
        <v>121</v>
      </c>
      <c r="D965" s="174" t="s">
        <v>89</v>
      </c>
      <c r="E965" s="174" t="s">
        <v>163</v>
      </c>
      <c r="F965" s="176">
        <v>6.7398907766666669E-3</v>
      </c>
      <c r="G965" s="174">
        <v>7.9718691763333335E-2</v>
      </c>
      <c r="H965" s="174">
        <v>2.4973935360000005E-2</v>
      </c>
      <c r="I965" s="174">
        <v>4.3453060200000001E-3</v>
      </c>
      <c r="J965" s="174">
        <v>4.2152334399999996E-3</v>
      </c>
      <c r="K965" s="174">
        <v>6.577116333333334E-5</v>
      </c>
      <c r="L965" s="174">
        <v>8.7082489999999998E-5</v>
      </c>
    </row>
    <row r="966" spans="1:12" x14ac:dyDescent="0.25">
      <c r="A966" s="173">
        <v>34023</v>
      </c>
      <c r="B966" s="174">
        <v>2270002036</v>
      </c>
      <c r="C966" s="174" t="s">
        <v>165</v>
      </c>
      <c r="D966" s="174" t="s">
        <v>89</v>
      </c>
      <c r="E966" s="174" t="s">
        <v>163</v>
      </c>
      <c r="F966" s="176">
        <v>3.4930366716666668E-2</v>
      </c>
      <c r="G966" s="174">
        <v>0.26903749477</v>
      </c>
      <c r="H966" s="174">
        <v>0.10715922946666667</v>
      </c>
      <c r="I966" s="174">
        <v>1.8182970886666667E-2</v>
      </c>
      <c r="J966" s="174">
        <v>1.7637694873333335E-2</v>
      </c>
      <c r="K966" s="174">
        <v>5.6842452333333337E-4</v>
      </c>
      <c r="L966" s="174">
        <v>8.6715053333333335E-4</v>
      </c>
    </row>
    <row r="967" spans="1:12" x14ac:dyDescent="0.25">
      <c r="A967" s="173">
        <v>34023</v>
      </c>
      <c r="B967" s="174">
        <v>2270002039</v>
      </c>
      <c r="C967" s="174" t="s">
        <v>93</v>
      </c>
      <c r="D967" s="174" t="s">
        <v>89</v>
      </c>
      <c r="E967" s="174" t="s">
        <v>163</v>
      </c>
      <c r="F967" s="176">
        <v>4.1226394000000005E-4</v>
      </c>
      <c r="G967" s="174">
        <v>4.81599239E-3</v>
      </c>
      <c r="H967" s="174">
        <v>2.6403998866666666E-3</v>
      </c>
      <c r="I967" s="174">
        <v>3.5237176333333331E-4</v>
      </c>
      <c r="J967" s="174">
        <v>3.4208353666666664E-4</v>
      </c>
      <c r="K967" s="174">
        <v>5.5115500000000006E-6</v>
      </c>
      <c r="L967" s="174">
        <v>6.9812966666666665E-6</v>
      </c>
    </row>
    <row r="968" spans="1:12" x14ac:dyDescent="0.25">
      <c r="A968" s="173">
        <v>34023</v>
      </c>
      <c r="B968" s="174">
        <v>2270002042</v>
      </c>
      <c r="C968" s="174" t="s">
        <v>122</v>
      </c>
      <c r="D968" s="174" t="s">
        <v>89</v>
      </c>
      <c r="E968" s="174" t="s">
        <v>163</v>
      </c>
      <c r="F968" s="176">
        <v>3.7111103333333336E-4</v>
      </c>
      <c r="G968" s="174">
        <v>3.3223623400000005E-3</v>
      </c>
      <c r="H968" s="174">
        <v>1.6093726E-3</v>
      </c>
      <c r="I968" s="174">
        <v>2.4728487666666668E-4</v>
      </c>
      <c r="J968" s="174">
        <v>2.3956870666666668E-4</v>
      </c>
      <c r="K968" s="174">
        <v>2.2046200000000002E-6</v>
      </c>
      <c r="L968" s="174">
        <v>3.3069300000000005E-6</v>
      </c>
    </row>
    <row r="969" spans="1:12" x14ac:dyDescent="0.25">
      <c r="A969" s="173">
        <v>34023</v>
      </c>
      <c r="B969" s="174">
        <v>2270002045</v>
      </c>
      <c r="C969" s="174" t="s">
        <v>123</v>
      </c>
      <c r="D969" s="174" t="s">
        <v>89</v>
      </c>
      <c r="E969" s="174" t="s">
        <v>163</v>
      </c>
      <c r="F969" s="176">
        <v>9.1793028066666661E-3</v>
      </c>
      <c r="G969" s="174">
        <v>9.7060232683333317E-2</v>
      </c>
      <c r="H969" s="174">
        <v>2.5844392823333336E-2</v>
      </c>
      <c r="I969" s="174">
        <v>4.5683400766666667E-3</v>
      </c>
      <c r="J969" s="174">
        <v>4.4312861999999996E-3</v>
      </c>
      <c r="K969" s="174">
        <v>1.4036080666666667E-4</v>
      </c>
      <c r="L969" s="174">
        <v>1.9841580000000002E-4</v>
      </c>
    </row>
    <row r="970" spans="1:12" x14ac:dyDescent="0.25">
      <c r="A970" s="173">
        <v>34023</v>
      </c>
      <c r="B970" s="174">
        <v>2270002048</v>
      </c>
      <c r="C970" s="174" t="s">
        <v>166</v>
      </c>
      <c r="D970" s="174" t="s">
        <v>89</v>
      </c>
      <c r="E970" s="174" t="s">
        <v>163</v>
      </c>
      <c r="F970" s="176">
        <v>8.874330373333331E-3</v>
      </c>
      <c r="G970" s="174">
        <v>6.7448511716666673E-2</v>
      </c>
      <c r="H970" s="174">
        <v>2.5627972626666665E-2</v>
      </c>
      <c r="I970" s="174">
        <v>4.7057613899999995E-3</v>
      </c>
      <c r="J970" s="174">
        <v>4.5650331466666671E-3</v>
      </c>
      <c r="K970" s="174">
        <v>1.4293286333333334E-4</v>
      </c>
      <c r="L970" s="174">
        <v>2.1605276E-4</v>
      </c>
    </row>
    <row r="971" spans="1:12" x14ac:dyDescent="0.25">
      <c r="A971" s="173">
        <v>34023</v>
      </c>
      <c r="B971" s="174">
        <v>2270002051</v>
      </c>
      <c r="C971" s="174" t="s">
        <v>167</v>
      </c>
      <c r="D971" s="174" t="s">
        <v>89</v>
      </c>
      <c r="E971" s="174" t="s">
        <v>163</v>
      </c>
      <c r="F971" s="176">
        <v>3.6019448996666668E-2</v>
      </c>
      <c r="G971" s="174">
        <v>0.34555985497000002</v>
      </c>
      <c r="H971" s="174">
        <v>0.11473908046333332</v>
      </c>
      <c r="I971" s="174">
        <v>1.2088298896666667E-2</v>
      </c>
      <c r="J971" s="174">
        <v>1.172527147E-2</v>
      </c>
      <c r="K971" s="174">
        <v>4.692166233333333E-4</v>
      </c>
      <c r="L971" s="174">
        <v>7.4111975666666665E-4</v>
      </c>
    </row>
    <row r="972" spans="1:12" x14ac:dyDescent="0.25">
      <c r="A972" s="173">
        <v>34023</v>
      </c>
      <c r="B972" s="174">
        <v>2270002054</v>
      </c>
      <c r="C972" s="174" t="s">
        <v>94</v>
      </c>
      <c r="D972" s="174" t="s">
        <v>89</v>
      </c>
      <c r="E972" s="174" t="s">
        <v>163</v>
      </c>
      <c r="F972" s="176">
        <v>1.7052735699999999E-3</v>
      </c>
      <c r="G972" s="174">
        <v>2.0818594096666667E-2</v>
      </c>
      <c r="H972" s="174">
        <v>6.8089688700000003E-3</v>
      </c>
      <c r="I972" s="174">
        <v>1.00420441E-3</v>
      </c>
      <c r="J972" s="174">
        <v>9.7407460333333339E-4</v>
      </c>
      <c r="K972" s="174">
        <v>2.5353129999999998E-5</v>
      </c>
      <c r="L972" s="174">
        <v>3.4906483333333332E-5</v>
      </c>
    </row>
    <row r="973" spans="1:12" x14ac:dyDescent="0.25">
      <c r="A973" s="173">
        <v>34023</v>
      </c>
      <c r="B973" s="174">
        <v>2270002057</v>
      </c>
      <c r="C973" s="174" t="s">
        <v>124</v>
      </c>
      <c r="D973" s="174" t="s">
        <v>89</v>
      </c>
      <c r="E973" s="174" t="s">
        <v>163</v>
      </c>
      <c r="F973" s="176">
        <v>1.4555268676666669E-2</v>
      </c>
      <c r="G973" s="174">
        <v>0.14091232910333332</v>
      </c>
      <c r="H973" s="174">
        <v>9.240444267999999E-2</v>
      </c>
      <c r="I973" s="174">
        <v>1.3607649513333334E-2</v>
      </c>
      <c r="J973" s="174">
        <v>1.3199794813333332E-2</v>
      </c>
      <c r="K973" s="174">
        <v>1.9804836333333332E-4</v>
      </c>
      <c r="L973" s="174">
        <v>2.7778212000000003E-4</v>
      </c>
    </row>
    <row r="974" spans="1:12" x14ac:dyDescent="0.25">
      <c r="A974" s="173">
        <v>34023</v>
      </c>
      <c r="B974" s="174">
        <v>2270002060</v>
      </c>
      <c r="C974" s="174" t="s">
        <v>125</v>
      </c>
      <c r="D974" s="174" t="s">
        <v>89</v>
      </c>
      <c r="E974" s="174" t="s">
        <v>163</v>
      </c>
      <c r="F974" s="176">
        <v>4.5066107166666668E-2</v>
      </c>
      <c r="G974" s="174">
        <v>0.48433333523666672</v>
      </c>
      <c r="H974" s="174">
        <v>0.19659257925999998</v>
      </c>
      <c r="I974" s="174">
        <v>3.0485117923333332E-2</v>
      </c>
      <c r="J974" s="174">
        <v>2.9570568059999996E-2</v>
      </c>
      <c r="K974" s="174">
        <v>6.6616267666666669E-4</v>
      </c>
      <c r="L974" s="174">
        <v>9.4504710666666657E-4</v>
      </c>
    </row>
    <row r="975" spans="1:12" x14ac:dyDescent="0.25">
      <c r="A975" s="173">
        <v>34023</v>
      </c>
      <c r="B975" s="174">
        <v>2270002066</v>
      </c>
      <c r="C975" s="174" t="s">
        <v>126</v>
      </c>
      <c r="D975" s="174" t="s">
        <v>89</v>
      </c>
      <c r="E975" s="174" t="s">
        <v>163</v>
      </c>
      <c r="F975" s="176">
        <v>7.8629976920000011E-2</v>
      </c>
      <c r="G975" s="174">
        <v>0.41298705536000008</v>
      </c>
      <c r="H975" s="174">
        <v>0.38412674237666672</v>
      </c>
      <c r="I975" s="174">
        <v>6.0370211770000008E-2</v>
      </c>
      <c r="J975" s="174">
        <v>5.8558749003333334E-2</v>
      </c>
      <c r="K975" s="174">
        <v>4.3100320999999998E-4</v>
      </c>
      <c r="L975" s="174">
        <v>5.7430350999999999E-4</v>
      </c>
    </row>
    <row r="976" spans="1:12" x14ac:dyDescent="0.25">
      <c r="A976" s="173">
        <v>34023</v>
      </c>
      <c r="B976" s="174">
        <v>2270002069</v>
      </c>
      <c r="C976" s="174" t="s">
        <v>168</v>
      </c>
      <c r="D976" s="174" t="s">
        <v>89</v>
      </c>
      <c r="E976" s="174" t="s">
        <v>163</v>
      </c>
      <c r="F976" s="176">
        <v>3.7976416683333333E-2</v>
      </c>
      <c r="G976" s="174">
        <v>0.36870799753333333</v>
      </c>
      <c r="H976" s="174">
        <v>0.15766192955333336</v>
      </c>
      <c r="I976" s="174">
        <v>2.3187090849999998E-2</v>
      </c>
      <c r="J976" s="174">
        <v>2.2491533240000004E-2</v>
      </c>
      <c r="K976" s="174">
        <v>5.9083816000000001E-4</v>
      </c>
      <c r="L976" s="174">
        <v>8.6384360333333337E-4</v>
      </c>
    </row>
    <row r="977" spans="1:12" x14ac:dyDescent="0.25">
      <c r="A977" s="173">
        <v>34023</v>
      </c>
      <c r="B977" s="174">
        <v>2270002072</v>
      </c>
      <c r="C977" s="174" t="s">
        <v>127</v>
      </c>
      <c r="D977" s="174" t="s">
        <v>89</v>
      </c>
      <c r="E977" s="174" t="s">
        <v>163</v>
      </c>
      <c r="F977" s="176">
        <v>7.1641698956666666E-2</v>
      </c>
      <c r="G977" s="174">
        <v>0.33645036512999998</v>
      </c>
      <c r="H977" s="174">
        <v>0.34598534663000002</v>
      </c>
      <c r="I977" s="174">
        <v>5.2011027603333336E-2</v>
      </c>
      <c r="J977" s="174">
        <v>5.0450524079999996E-2</v>
      </c>
      <c r="K977" s="174">
        <v>3.0203293999999997E-4</v>
      </c>
      <c r="L977" s="174">
        <v>3.9462697999999996E-4</v>
      </c>
    </row>
    <row r="978" spans="1:12" x14ac:dyDescent="0.25">
      <c r="A978" s="173">
        <v>34023</v>
      </c>
      <c r="B978" s="174">
        <v>2270002075</v>
      </c>
      <c r="C978" s="174" t="s">
        <v>169</v>
      </c>
      <c r="D978" s="174" t="s">
        <v>89</v>
      </c>
      <c r="E978" s="174" t="s">
        <v>163</v>
      </c>
      <c r="F978" s="176">
        <v>4.8240759966666664E-3</v>
      </c>
      <c r="G978" s="174">
        <v>6.0032170036666666E-2</v>
      </c>
      <c r="H978" s="174">
        <v>2.4038809043333335E-2</v>
      </c>
      <c r="I978" s="174">
        <v>2.8579223933333335E-3</v>
      </c>
      <c r="J978" s="174">
        <v>2.7719422133333331E-3</v>
      </c>
      <c r="K978" s="174">
        <v>6.577116333333334E-5</v>
      </c>
      <c r="L978" s="174">
        <v>9.2594040000000004E-5</v>
      </c>
    </row>
    <row r="979" spans="1:12" x14ac:dyDescent="0.25">
      <c r="A979" s="173">
        <v>34023</v>
      </c>
      <c r="B979" s="174">
        <v>2270002078</v>
      </c>
      <c r="C979" s="174" t="s">
        <v>128</v>
      </c>
      <c r="D979" s="174" t="s">
        <v>89</v>
      </c>
      <c r="E979" s="174" t="s">
        <v>163</v>
      </c>
      <c r="F979" s="176">
        <v>2.5610335666666667E-4</v>
      </c>
      <c r="G979" s="174">
        <v>1.1001053799999999E-3</v>
      </c>
      <c r="H979" s="174">
        <v>1.1111284800000001E-3</v>
      </c>
      <c r="I979" s="174">
        <v>1.6718368333333336E-4</v>
      </c>
      <c r="J979" s="174">
        <v>1.6167213333333335E-4</v>
      </c>
      <c r="K979" s="174">
        <v>1.1023100000000001E-6</v>
      </c>
      <c r="L979" s="174">
        <v>1.1023100000000001E-6</v>
      </c>
    </row>
    <row r="980" spans="1:12" x14ac:dyDescent="0.25">
      <c r="A980" s="173">
        <v>34023</v>
      </c>
      <c r="B980" s="174">
        <v>2270002081</v>
      </c>
      <c r="C980" s="174" t="s">
        <v>129</v>
      </c>
      <c r="D980" s="174" t="s">
        <v>89</v>
      </c>
      <c r="E980" s="174" t="s">
        <v>163</v>
      </c>
      <c r="F980" s="176">
        <v>4.7178868000000004E-3</v>
      </c>
      <c r="G980" s="174">
        <v>5.8171103320000001E-2</v>
      </c>
      <c r="H980" s="174">
        <v>2.5700725086666668E-2</v>
      </c>
      <c r="I980" s="174">
        <v>3.566340286666666E-3</v>
      </c>
      <c r="J980" s="174">
        <v>3.4594162166666667E-3</v>
      </c>
      <c r="K980" s="174">
        <v>6.577116333333334E-5</v>
      </c>
      <c r="L980" s="174">
        <v>8.9287110000000009E-5</v>
      </c>
    </row>
    <row r="981" spans="1:12" x14ac:dyDescent="0.25">
      <c r="A981" s="173">
        <v>34023</v>
      </c>
      <c r="B981" s="174">
        <v>2270003010</v>
      </c>
      <c r="C981" s="174" t="s">
        <v>130</v>
      </c>
      <c r="D981" s="174" t="s">
        <v>96</v>
      </c>
      <c r="E981" s="174" t="s">
        <v>163</v>
      </c>
      <c r="F981" s="176">
        <v>5.0610726466666671E-3</v>
      </c>
      <c r="G981" s="174">
        <v>2.201239582666667E-2</v>
      </c>
      <c r="H981" s="174">
        <v>2.1959852383333336E-2</v>
      </c>
      <c r="I981" s="174">
        <v>3.1107188200000004E-3</v>
      </c>
      <c r="J981" s="174">
        <v>3.0170224700000001E-3</v>
      </c>
      <c r="K981" s="174">
        <v>1.873927E-5</v>
      </c>
      <c r="L981" s="174">
        <v>2.3515946666666668E-5</v>
      </c>
    </row>
    <row r="982" spans="1:12" x14ac:dyDescent="0.25">
      <c r="A982" s="173">
        <v>34023</v>
      </c>
      <c r="B982" s="174">
        <v>2270003020</v>
      </c>
      <c r="C982" s="174" t="s">
        <v>131</v>
      </c>
      <c r="D982" s="174" t="s">
        <v>96</v>
      </c>
      <c r="E982" s="174" t="s">
        <v>163</v>
      </c>
      <c r="F982" s="176">
        <v>1.172306685E-2</v>
      </c>
      <c r="G982" s="174">
        <v>9.9240234426666671E-2</v>
      </c>
      <c r="H982" s="174">
        <v>3.6335811966666666E-2</v>
      </c>
      <c r="I982" s="174">
        <v>3.3172182266666666E-3</v>
      </c>
      <c r="J982" s="174">
        <v>3.2176428900000001E-3</v>
      </c>
      <c r="K982" s="174">
        <v>2.1164352000000003E-4</v>
      </c>
      <c r="L982" s="174">
        <v>3.4428815666666667E-4</v>
      </c>
    </row>
    <row r="983" spans="1:12" x14ac:dyDescent="0.25">
      <c r="A983" s="173">
        <v>34023</v>
      </c>
      <c r="B983" s="174">
        <v>2270003030</v>
      </c>
      <c r="C983" s="174" t="s">
        <v>95</v>
      </c>
      <c r="D983" s="174" t="s">
        <v>96</v>
      </c>
      <c r="E983" s="174" t="s">
        <v>163</v>
      </c>
      <c r="F983" s="176">
        <v>6.4176488199999999E-3</v>
      </c>
      <c r="G983" s="174">
        <v>5.8900832540000003E-2</v>
      </c>
      <c r="H983" s="174">
        <v>2.1031707363333332E-2</v>
      </c>
      <c r="I983" s="174">
        <v>3.5854469933333335E-3</v>
      </c>
      <c r="J983" s="174">
        <v>3.4774206133333335E-3</v>
      </c>
      <c r="K983" s="174">
        <v>1.0141251999999999E-4</v>
      </c>
      <c r="L983" s="174">
        <v>1.5028159666666664E-4</v>
      </c>
    </row>
    <row r="984" spans="1:12" x14ac:dyDescent="0.25">
      <c r="A984" s="173">
        <v>34023</v>
      </c>
      <c r="B984" s="174">
        <v>2270003040</v>
      </c>
      <c r="C984" s="174" t="s">
        <v>97</v>
      </c>
      <c r="D984" s="174" t="s">
        <v>96</v>
      </c>
      <c r="E984" s="174" t="s">
        <v>163</v>
      </c>
      <c r="F984" s="176">
        <v>7.886660613333334E-3</v>
      </c>
      <c r="G984" s="174">
        <v>7.7852848370000005E-2</v>
      </c>
      <c r="H984" s="174">
        <v>2.7091472870000004E-2</v>
      </c>
      <c r="I984" s="174">
        <v>4.8325270399999995E-3</v>
      </c>
      <c r="J984" s="174">
        <v>4.6870221199999994E-3</v>
      </c>
      <c r="K984" s="174">
        <v>1.0912869000000001E-4</v>
      </c>
      <c r="L984" s="174">
        <v>1.5285365333333331E-4</v>
      </c>
    </row>
    <row r="985" spans="1:12" x14ac:dyDescent="0.25">
      <c r="A985" s="173">
        <v>34023</v>
      </c>
      <c r="B985" s="174">
        <v>2270003050</v>
      </c>
      <c r="C985" s="174" t="s">
        <v>132</v>
      </c>
      <c r="D985" s="174" t="s">
        <v>96</v>
      </c>
      <c r="E985" s="174" t="s">
        <v>163</v>
      </c>
      <c r="F985" s="176">
        <v>9.2079628666666673E-4</v>
      </c>
      <c r="G985" s="174">
        <v>5.2370748099999998E-3</v>
      </c>
      <c r="H985" s="174">
        <v>3.4796252333333332E-3</v>
      </c>
      <c r="I985" s="174">
        <v>5.5960604333333338E-4</v>
      </c>
      <c r="J985" s="174">
        <v>5.4307139333333336E-4</v>
      </c>
      <c r="K985" s="174">
        <v>4.4092400000000003E-6</v>
      </c>
      <c r="L985" s="174">
        <v>5.5115500000000006E-6</v>
      </c>
    </row>
    <row r="986" spans="1:12" x14ac:dyDescent="0.25">
      <c r="A986" s="173">
        <v>34023</v>
      </c>
      <c r="B986" s="174">
        <v>2270003060</v>
      </c>
      <c r="C986" s="174" t="s">
        <v>133</v>
      </c>
      <c r="D986" s="174" t="s">
        <v>96</v>
      </c>
      <c r="E986" s="174" t="s">
        <v>163</v>
      </c>
      <c r="F986" s="176">
        <v>1.4794837383333335E-2</v>
      </c>
      <c r="G986" s="174">
        <v>0.23135098561666667</v>
      </c>
      <c r="H986" s="174">
        <v>8.5742081039999987E-2</v>
      </c>
      <c r="I986" s="174">
        <v>9.7054721133333337E-3</v>
      </c>
      <c r="J986" s="174">
        <v>9.4137274000000003E-3</v>
      </c>
      <c r="K986" s="174">
        <v>2.3515946666666666E-4</v>
      </c>
      <c r="L986" s="174">
        <v>3.4098122666666669E-4</v>
      </c>
    </row>
    <row r="987" spans="1:12" x14ac:dyDescent="0.25">
      <c r="A987" s="173">
        <v>34023</v>
      </c>
      <c r="B987" s="174">
        <v>2270003070</v>
      </c>
      <c r="C987" s="174" t="s">
        <v>134</v>
      </c>
      <c r="D987" s="174" t="s">
        <v>96</v>
      </c>
      <c r="E987" s="174" t="s">
        <v>163</v>
      </c>
      <c r="F987" s="176">
        <v>8.1475406466666664E-3</v>
      </c>
      <c r="G987" s="174">
        <v>5.0919740703333334E-2</v>
      </c>
      <c r="H987" s="174">
        <v>1.9145654953333337E-2</v>
      </c>
      <c r="I987" s="174">
        <v>2.8869498900000001E-3</v>
      </c>
      <c r="J987" s="174">
        <v>2.8006022733333331E-3</v>
      </c>
      <c r="K987" s="174">
        <v>1.3595156666666665E-4</v>
      </c>
      <c r="L987" s="174">
        <v>2.1715507000000004E-4</v>
      </c>
    </row>
    <row r="988" spans="1:12" x14ac:dyDescent="0.25">
      <c r="A988" s="173">
        <v>34023</v>
      </c>
      <c r="B988" s="174">
        <v>2270004031</v>
      </c>
      <c r="C988" s="174" t="s">
        <v>103</v>
      </c>
      <c r="D988" s="174" t="s">
        <v>100</v>
      </c>
      <c r="E988" s="174" t="s">
        <v>163</v>
      </c>
      <c r="F988" s="176">
        <v>4.4092400000000003E-6</v>
      </c>
      <c r="G988" s="174">
        <v>3.2334426666666671E-5</v>
      </c>
      <c r="H988" s="174">
        <v>1.9106706666666671E-5</v>
      </c>
      <c r="I988" s="174">
        <v>2.2046200000000002E-6</v>
      </c>
      <c r="J988" s="174">
        <v>2.2046200000000002E-6</v>
      </c>
      <c r="K988" s="174">
        <v>0</v>
      </c>
      <c r="L988" s="174">
        <v>0</v>
      </c>
    </row>
    <row r="989" spans="1:12" x14ac:dyDescent="0.25">
      <c r="A989" s="173">
        <v>34023</v>
      </c>
      <c r="B989" s="174">
        <v>2270004036</v>
      </c>
      <c r="C989" s="174" t="s">
        <v>104</v>
      </c>
      <c r="D989" s="174" t="s">
        <v>100</v>
      </c>
      <c r="E989" s="174" t="s">
        <v>163</v>
      </c>
      <c r="F989" s="176">
        <v>0</v>
      </c>
      <c r="G989" s="174">
        <v>0</v>
      </c>
      <c r="H989" s="174">
        <v>0</v>
      </c>
      <c r="I989" s="174">
        <v>0</v>
      </c>
      <c r="J989" s="174">
        <v>0</v>
      </c>
      <c r="K989" s="174">
        <v>0</v>
      </c>
      <c r="L989" s="174">
        <v>0</v>
      </c>
    </row>
    <row r="990" spans="1:12" x14ac:dyDescent="0.25">
      <c r="A990" s="173">
        <v>34023</v>
      </c>
      <c r="B990" s="174">
        <v>2270004046</v>
      </c>
      <c r="C990" s="174" t="s">
        <v>137</v>
      </c>
      <c r="D990" s="174" t="s">
        <v>100</v>
      </c>
      <c r="E990" s="174" t="s">
        <v>163</v>
      </c>
      <c r="F990" s="176">
        <v>1.7468674006666667E-2</v>
      </c>
      <c r="G990" s="174">
        <v>0.17896480517666666</v>
      </c>
      <c r="H990" s="174">
        <v>7.7683460066666668E-2</v>
      </c>
      <c r="I990" s="174">
        <v>1.2351750986666667E-2</v>
      </c>
      <c r="J990" s="174">
        <v>1.1981374826666667E-2</v>
      </c>
      <c r="K990" s="174">
        <v>1.5395596333333332E-4</v>
      </c>
      <c r="L990" s="174">
        <v>1.9841580000000002E-4</v>
      </c>
    </row>
    <row r="991" spans="1:12" x14ac:dyDescent="0.25">
      <c r="A991" s="173">
        <v>34023</v>
      </c>
      <c r="B991" s="174">
        <v>2270004056</v>
      </c>
      <c r="C991" s="174" t="s">
        <v>139</v>
      </c>
      <c r="D991" s="174" t="s">
        <v>100</v>
      </c>
      <c r="E991" s="174" t="s">
        <v>163</v>
      </c>
      <c r="F991" s="176">
        <v>4.3045205499999996E-3</v>
      </c>
      <c r="G991" s="174">
        <v>3.8096568473333335E-2</v>
      </c>
      <c r="H991" s="174">
        <v>1.9695340206666665E-2</v>
      </c>
      <c r="I991" s="174">
        <v>2.8865824533333335E-3</v>
      </c>
      <c r="J991" s="174">
        <v>2.7998673999999999E-3</v>
      </c>
      <c r="K991" s="174">
        <v>3.3436736666666676E-5</v>
      </c>
      <c r="L991" s="174">
        <v>4.115290666666666E-5</v>
      </c>
    </row>
    <row r="992" spans="1:12" x14ac:dyDescent="0.25">
      <c r="A992" s="173">
        <v>34023</v>
      </c>
      <c r="B992" s="174">
        <v>2270004066</v>
      </c>
      <c r="C992" s="174" t="s">
        <v>140</v>
      </c>
      <c r="D992" s="174" t="s">
        <v>100</v>
      </c>
      <c r="E992" s="174" t="s">
        <v>163</v>
      </c>
      <c r="F992" s="176">
        <v>2.1018112206666665E-2</v>
      </c>
      <c r="G992" s="174">
        <v>0.21972749410333337</v>
      </c>
      <c r="H992" s="174">
        <v>8.3546279520000002E-2</v>
      </c>
      <c r="I992" s="174">
        <v>1.433995079E-2</v>
      </c>
      <c r="J992" s="174">
        <v>1.3909682453333334E-2</v>
      </c>
      <c r="K992" s="174">
        <v>2.0282503999999999E-4</v>
      </c>
      <c r="L992" s="174">
        <v>2.7080082333333339E-4</v>
      </c>
    </row>
    <row r="993" spans="1:12" x14ac:dyDescent="0.25">
      <c r="A993" s="173">
        <v>34023</v>
      </c>
      <c r="B993" s="174">
        <v>2270004071</v>
      </c>
      <c r="C993" s="174" t="s">
        <v>105</v>
      </c>
      <c r="D993" s="174" t="s">
        <v>100</v>
      </c>
      <c r="E993" s="174" t="s">
        <v>163</v>
      </c>
      <c r="F993" s="176">
        <v>1.5715266233333333E-3</v>
      </c>
      <c r="G993" s="174">
        <v>1.8003294356666668E-2</v>
      </c>
      <c r="H993" s="174">
        <v>6.0509470266666664E-3</v>
      </c>
      <c r="I993" s="174">
        <v>9.7774896999999988E-4</v>
      </c>
      <c r="J993" s="174">
        <v>9.4835403666666655E-4</v>
      </c>
      <c r="K993" s="174">
        <v>2.2046200000000002E-5</v>
      </c>
      <c r="L993" s="174">
        <v>3.2334426666666671E-5</v>
      </c>
    </row>
    <row r="994" spans="1:12" x14ac:dyDescent="0.25">
      <c r="A994" s="173">
        <v>34023</v>
      </c>
      <c r="B994" s="174">
        <v>2270004076</v>
      </c>
      <c r="C994" s="174" t="s">
        <v>141</v>
      </c>
      <c r="D994" s="174" t="s">
        <v>100</v>
      </c>
      <c r="E994" s="174" t="s">
        <v>163</v>
      </c>
      <c r="F994" s="176">
        <v>7.7161699999999997E-5</v>
      </c>
      <c r="G994" s="174">
        <v>6.9776223000000005E-4</v>
      </c>
      <c r="H994" s="174">
        <v>3.520043266666667E-4</v>
      </c>
      <c r="I994" s="174">
        <v>5.805499333333333E-5</v>
      </c>
      <c r="J994" s="174">
        <v>5.5850373333333332E-5</v>
      </c>
      <c r="K994" s="174">
        <v>1.1023100000000001E-6</v>
      </c>
      <c r="L994" s="174">
        <v>1.1023100000000001E-6</v>
      </c>
    </row>
    <row r="995" spans="1:12" x14ac:dyDescent="0.25">
      <c r="A995" s="173">
        <v>34023</v>
      </c>
      <c r="B995" s="174">
        <v>2270005010</v>
      </c>
      <c r="C995" s="174" t="s">
        <v>142</v>
      </c>
      <c r="D995" s="174" t="s">
        <v>107</v>
      </c>
      <c r="E995" s="174" t="s">
        <v>163</v>
      </c>
      <c r="F995" s="176">
        <v>0</v>
      </c>
      <c r="G995" s="174">
        <v>2.2046200000000002E-6</v>
      </c>
      <c r="H995" s="174">
        <v>2.2046200000000002E-6</v>
      </c>
      <c r="I995" s="174">
        <v>0</v>
      </c>
      <c r="J995" s="174">
        <v>0</v>
      </c>
      <c r="K995" s="174">
        <v>0</v>
      </c>
      <c r="L995" s="174">
        <v>0</v>
      </c>
    </row>
    <row r="996" spans="1:12" x14ac:dyDescent="0.25">
      <c r="A996" s="173">
        <v>34023</v>
      </c>
      <c r="B996" s="174">
        <v>2270005015</v>
      </c>
      <c r="C996" s="174" t="s">
        <v>143</v>
      </c>
      <c r="D996" s="174" t="s">
        <v>107</v>
      </c>
      <c r="E996" s="174" t="s">
        <v>163</v>
      </c>
      <c r="F996" s="176">
        <v>6.3309337666666672E-3</v>
      </c>
      <c r="G996" s="174">
        <v>6.758997483333333E-2</v>
      </c>
      <c r="H996" s="174">
        <v>3.0928981416666668E-2</v>
      </c>
      <c r="I996" s="174">
        <v>5.1058999199999995E-3</v>
      </c>
      <c r="J996" s="174">
        <v>4.9530462666666671E-3</v>
      </c>
      <c r="K996" s="174">
        <v>7.0180403333333334E-5</v>
      </c>
      <c r="L996" s="174">
        <v>9.4431223333333344E-5</v>
      </c>
    </row>
    <row r="997" spans="1:12" x14ac:dyDescent="0.25">
      <c r="A997" s="173">
        <v>34023</v>
      </c>
      <c r="B997" s="174">
        <v>2270005020</v>
      </c>
      <c r="C997" s="174" t="s">
        <v>170</v>
      </c>
      <c r="D997" s="174" t="s">
        <v>107</v>
      </c>
      <c r="E997" s="174" t="s">
        <v>163</v>
      </c>
      <c r="F997" s="176">
        <v>6.9555760999999992E-4</v>
      </c>
      <c r="G997" s="174">
        <v>7.4795407866666665E-3</v>
      </c>
      <c r="H997" s="174">
        <v>2.8373459399999999E-3</v>
      </c>
      <c r="I997" s="174">
        <v>5.8165224333333329E-4</v>
      </c>
      <c r="J997" s="174">
        <v>5.6401528333333343E-4</v>
      </c>
      <c r="K997" s="174">
        <v>6.6138600000000009E-6</v>
      </c>
      <c r="L997" s="174">
        <v>8.8184800000000007E-6</v>
      </c>
    </row>
    <row r="998" spans="1:12" x14ac:dyDescent="0.25">
      <c r="A998" s="173">
        <v>34023</v>
      </c>
      <c r="B998" s="174">
        <v>2270005025</v>
      </c>
      <c r="C998" s="174" t="s">
        <v>144</v>
      </c>
      <c r="D998" s="174" t="s">
        <v>107</v>
      </c>
      <c r="E998" s="174" t="s">
        <v>163</v>
      </c>
      <c r="F998" s="176">
        <v>5.5115500000000006E-6</v>
      </c>
      <c r="G998" s="174">
        <v>4.2622653333333336E-5</v>
      </c>
      <c r="H998" s="174">
        <v>2.6822876666666664E-5</v>
      </c>
      <c r="I998" s="174">
        <v>4.4092400000000003E-6</v>
      </c>
      <c r="J998" s="174">
        <v>4.4092400000000003E-6</v>
      </c>
      <c r="K998" s="174">
        <v>0</v>
      </c>
      <c r="L998" s="174">
        <v>0</v>
      </c>
    </row>
    <row r="999" spans="1:12" x14ac:dyDescent="0.25">
      <c r="A999" s="173">
        <v>34023</v>
      </c>
      <c r="B999" s="174">
        <v>2270005030</v>
      </c>
      <c r="C999" s="174" t="s">
        <v>145</v>
      </c>
      <c r="D999" s="174" t="s">
        <v>107</v>
      </c>
      <c r="E999" s="174" t="s">
        <v>163</v>
      </c>
      <c r="F999" s="176">
        <v>1.1023100000000001E-6</v>
      </c>
      <c r="G999" s="174">
        <v>6.6138600000000009E-6</v>
      </c>
      <c r="H999" s="174">
        <v>5.5115500000000006E-6</v>
      </c>
      <c r="I999" s="174">
        <v>1.1023100000000001E-6</v>
      </c>
      <c r="J999" s="174">
        <v>1.1023100000000001E-6</v>
      </c>
      <c r="K999" s="174">
        <v>0</v>
      </c>
      <c r="L999" s="174">
        <v>0</v>
      </c>
    </row>
    <row r="1000" spans="1:12" x14ac:dyDescent="0.25">
      <c r="A1000" s="173">
        <v>34023</v>
      </c>
      <c r="B1000" s="174">
        <v>2270005035</v>
      </c>
      <c r="C1000" s="174" t="s">
        <v>106</v>
      </c>
      <c r="D1000" s="174" t="s">
        <v>107</v>
      </c>
      <c r="E1000" s="174" t="s">
        <v>163</v>
      </c>
      <c r="F1000" s="176">
        <v>7.0180403333333334E-5</v>
      </c>
      <c r="G1000" s="174">
        <v>6.0663793666666669E-4</v>
      </c>
      <c r="H1000" s="174">
        <v>2.7998674E-4</v>
      </c>
      <c r="I1000" s="174">
        <v>4.6664456666666666E-5</v>
      </c>
      <c r="J1000" s="174">
        <v>4.5562146666666661E-5</v>
      </c>
      <c r="K1000" s="174">
        <v>3.6743666666666669E-7</v>
      </c>
      <c r="L1000" s="174">
        <v>1.1023100000000001E-6</v>
      </c>
    </row>
    <row r="1001" spans="1:12" x14ac:dyDescent="0.25">
      <c r="A1001" s="173">
        <v>34023</v>
      </c>
      <c r="B1001" s="174">
        <v>2270005045</v>
      </c>
      <c r="C1001" s="174" t="s">
        <v>147</v>
      </c>
      <c r="D1001" s="174" t="s">
        <v>107</v>
      </c>
      <c r="E1001" s="174" t="s">
        <v>163</v>
      </c>
      <c r="F1001" s="176">
        <v>6.6873473333333352E-5</v>
      </c>
      <c r="G1001" s="174">
        <v>5.7834531333333331E-4</v>
      </c>
      <c r="H1001" s="174">
        <v>3.8654337333333331E-4</v>
      </c>
      <c r="I1001" s="174">
        <v>6.2464233333333331E-5</v>
      </c>
      <c r="J1001" s="174">
        <v>6.025961333333334E-5</v>
      </c>
      <c r="K1001" s="174">
        <v>0</v>
      </c>
      <c r="L1001" s="174">
        <v>1.1023100000000001E-6</v>
      </c>
    </row>
    <row r="1002" spans="1:12" x14ac:dyDescent="0.25">
      <c r="A1002" s="173">
        <v>34023</v>
      </c>
      <c r="B1002" s="174">
        <v>2270005055</v>
      </c>
      <c r="C1002" s="174" t="s">
        <v>148</v>
      </c>
      <c r="D1002" s="174" t="s">
        <v>107</v>
      </c>
      <c r="E1002" s="174" t="s">
        <v>163</v>
      </c>
      <c r="F1002" s="176">
        <v>1.4477004666666664E-4</v>
      </c>
      <c r="G1002" s="174">
        <v>1.4521097066666668E-3</v>
      </c>
      <c r="H1002" s="174">
        <v>6.5660932333333336E-4</v>
      </c>
      <c r="I1002" s="174">
        <v>1.2051922666666668E-4</v>
      </c>
      <c r="J1002" s="174">
        <v>1.1684485999999999E-4</v>
      </c>
      <c r="K1002" s="174">
        <v>1.1023100000000001E-6</v>
      </c>
      <c r="L1002" s="174">
        <v>2.2046200000000002E-6</v>
      </c>
    </row>
    <row r="1003" spans="1:12" x14ac:dyDescent="0.25">
      <c r="A1003" s="173">
        <v>34023</v>
      </c>
      <c r="B1003" s="174">
        <v>2270005060</v>
      </c>
      <c r="C1003" s="174" t="s">
        <v>149</v>
      </c>
      <c r="D1003" s="174" t="s">
        <v>107</v>
      </c>
      <c r="E1003" s="174" t="s">
        <v>163</v>
      </c>
      <c r="F1003" s="176">
        <v>8.1203503333333334E-5</v>
      </c>
      <c r="G1003" s="174">
        <v>8.1681170999999995E-4</v>
      </c>
      <c r="H1003" s="174">
        <v>3.2885581666666666E-4</v>
      </c>
      <c r="I1003" s="174">
        <v>5.5850373333333332E-5</v>
      </c>
      <c r="J1003" s="174">
        <v>5.438062666666667E-5</v>
      </c>
      <c r="K1003" s="174">
        <v>1.1023100000000001E-6</v>
      </c>
      <c r="L1003" s="174">
        <v>1.1023100000000001E-6</v>
      </c>
    </row>
    <row r="1004" spans="1:12" x14ac:dyDescent="0.25">
      <c r="A1004" s="173">
        <v>34023</v>
      </c>
      <c r="B1004" s="174">
        <v>2270006005</v>
      </c>
      <c r="C1004" s="174" t="s">
        <v>108</v>
      </c>
      <c r="D1004" s="174" t="s">
        <v>109</v>
      </c>
      <c r="E1004" s="174" t="s">
        <v>163</v>
      </c>
      <c r="F1004" s="176">
        <v>4.2083256306666671E-2</v>
      </c>
      <c r="G1004" s="174">
        <v>0.39531261682000002</v>
      </c>
      <c r="H1004" s="174">
        <v>0.17149481774333331</v>
      </c>
      <c r="I1004" s="174">
        <v>2.8912488990000002E-2</v>
      </c>
      <c r="J1004" s="174">
        <v>2.8045338456666666E-2</v>
      </c>
      <c r="K1004" s="174">
        <v>3.3657198666666669E-4</v>
      </c>
      <c r="L1004" s="174">
        <v>4.3908681666666674E-4</v>
      </c>
    </row>
    <row r="1005" spans="1:12" x14ac:dyDescent="0.25">
      <c r="A1005" s="173">
        <v>34023</v>
      </c>
      <c r="B1005" s="174">
        <v>2270006010</v>
      </c>
      <c r="C1005" s="174" t="s">
        <v>110</v>
      </c>
      <c r="D1005" s="174" t="s">
        <v>109</v>
      </c>
      <c r="E1005" s="174" t="s">
        <v>163</v>
      </c>
      <c r="F1005" s="176">
        <v>9.9082971533333338E-3</v>
      </c>
      <c r="G1005" s="174">
        <v>9.2419140146666676E-2</v>
      </c>
      <c r="H1005" s="174">
        <v>4.2349647890000001E-2</v>
      </c>
      <c r="I1005" s="174">
        <v>7.1922053133333342E-3</v>
      </c>
      <c r="J1005" s="174">
        <v>6.9768874266666657E-3</v>
      </c>
      <c r="K1005" s="174">
        <v>7.8998883333333323E-5</v>
      </c>
      <c r="L1005" s="174">
        <v>1.0361714E-4</v>
      </c>
    </row>
    <row r="1006" spans="1:12" x14ac:dyDescent="0.25">
      <c r="A1006" s="173">
        <v>34023</v>
      </c>
      <c r="B1006" s="174">
        <v>2270006015</v>
      </c>
      <c r="C1006" s="174" t="s">
        <v>111</v>
      </c>
      <c r="D1006" s="174" t="s">
        <v>109</v>
      </c>
      <c r="E1006" s="174" t="s">
        <v>163</v>
      </c>
      <c r="F1006" s="176">
        <v>1.6057349770000003E-2</v>
      </c>
      <c r="G1006" s="174">
        <v>0.17558732733666668</v>
      </c>
      <c r="H1006" s="174">
        <v>7.8430458809999992E-2</v>
      </c>
      <c r="I1006" s="174">
        <v>1.144638704E-2</v>
      </c>
      <c r="J1006" s="174">
        <v>1.1103201193333334E-2</v>
      </c>
      <c r="K1006" s="174">
        <v>2.0723428000000001E-4</v>
      </c>
      <c r="L1006" s="174">
        <v>2.8733547333333336E-4</v>
      </c>
    </row>
    <row r="1007" spans="1:12" x14ac:dyDescent="0.25">
      <c r="A1007" s="173">
        <v>34023</v>
      </c>
      <c r="B1007" s="174">
        <v>2270006025</v>
      </c>
      <c r="C1007" s="174" t="s">
        <v>150</v>
      </c>
      <c r="D1007" s="174" t="s">
        <v>109</v>
      </c>
      <c r="E1007" s="174" t="s">
        <v>163</v>
      </c>
      <c r="F1007" s="176">
        <v>2.5876359813333333E-2</v>
      </c>
      <c r="G1007" s="174">
        <v>0.12504126972333332</v>
      </c>
      <c r="H1007" s="174">
        <v>0.11891683536333335</v>
      </c>
      <c r="I1007" s="174">
        <v>1.7508357166666665E-2</v>
      </c>
      <c r="J1007" s="174">
        <v>1.6983657606666664E-2</v>
      </c>
      <c r="K1007" s="174">
        <v>1.1243562000000001E-4</v>
      </c>
      <c r="L1007" s="174">
        <v>1.4623979333333335E-4</v>
      </c>
    </row>
    <row r="1008" spans="1:12" x14ac:dyDescent="0.25">
      <c r="A1008" s="173">
        <v>34023</v>
      </c>
      <c r="B1008" s="174">
        <v>2270006030</v>
      </c>
      <c r="C1008" s="174" t="s">
        <v>151</v>
      </c>
      <c r="D1008" s="174" t="s">
        <v>109</v>
      </c>
      <c r="E1008" s="174" t="s">
        <v>163</v>
      </c>
      <c r="F1008" s="176">
        <v>1.5101647000000001E-3</v>
      </c>
      <c r="G1008" s="174">
        <v>1.3242050030000001E-2</v>
      </c>
      <c r="H1008" s="174">
        <v>5.2830043933333329E-3</v>
      </c>
      <c r="I1008" s="174">
        <v>8.3040686666666682E-4</v>
      </c>
      <c r="J1008" s="174">
        <v>8.0578861000000005E-4</v>
      </c>
      <c r="K1008" s="174">
        <v>1.1023100000000001E-5</v>
      </c>
      <c r="L1008" s="174">
        <v>1.433003E-5</v>
      </c>
    </row>
    <row r="1009" spans="1:12" x14ac:dyDescent="0.25">
      <c r="A1009" s="173">
        <v>34023</v>
      </c>
      <c r="B1009" s="174">
        <v>2270006035</v>
      </c>
      <c r="C1009" s="174" t="s">
        <v>112</v>
      </c>
      <c r="D1009" s="174" t="s">
        <v>109</v>
      </c>
      <c r="E1009" s="174" t="s">
        <v>163</v>
      </c>
      <c r="F1009" s="176">
        <v>7.3450589666666669E-4</v>
      </c>
      <c r="G1009" s="174">
        <v>8.0516396766666665E-3</v>
      </c>
      <c r="H1009" s="174">
        <v>3.5431917766666665E-3</v>
      </c>
      <c r="I1009" s="174">
        <v>5.2727161666666668E-4</v>
      </c>
      <c r="J1009" s="174">
        <v>5.1147184E-4</v>
      </c>
      <c r="K1009" s="174">
        <v>8.8184800000000007E-6</v>
      </c>
      <c r="L1009" s="174">
        <v>1.2492846666666667E-5</v>
      </c>
    </row>
    <row r="1010" spans="1:12" x14ac:dyDescent="0.25">
      <c r="A1010" s="173">
        <v>34023</v>
      </c>
      <c r="B1010" s="174">
        <v>2270007015</v>
      </c>
      <c r="C1010" s="174" t="s">
        <v>153</v>
      </c>
      <c r="D1010" s="174" t="s">
        <v>114</v>
      </c>
      <c r="E1010" s="174" t="s">
        <v>163</v>
      </c>
      <c r="F1010" s="176">
        <v>3.6449717333333329E-4</v>
      </c>
      <c r="G1010" s="174">
        <v>2.3247717900000001E-3</v>
      </c>
      <c r="H1010" s="174">
        <v>8.5024844666666672E-4</v>
      </c>
      <c r="I1010" s="174">
        <v>1.3705387666666669E-4</v>
      </c>
      <c r="J1010" s="174">
        <v>1.3264463666666667E-4</v>
      </c>
      <c r="K1010" s="174">
        <v>5.8789866666666671E-6</v>
      </c>
      <c r="L1010" s="174">
        <v>9.9207900000000009E-6</v>
      </c>
    </row>
    <row r="1011" spans="1:12" x14ac:dyDescent="0.25">
      <c r="A1011" s="173">
        <v>34023</v>
      </c>
      <c r="B1011" s="174">
        <v>2270010010</v>
      </c>
      <c r="C1011" s="174" t="s">
        <v>154</v>
      </c>
      <c r="D1011" s="174" t="s">
        <v>96</v>
      </c>
      <c r="E1011" s="174" t="s">
        <v>163</v>
      </c>
      <c r="F1011" s="176">
        <v>2.575731033333333E-4</v>
      </c>
      <c r="G1011" s="174">
        <v>3.2044151700000001E-3</v>
      </c>
      <c r="H1011" s="174">
        <v>8.1240247000000001E-4</v>
      </c>
      <c r="I1011" s="174">
        <v>1.2125409999999999E-4</v>
      </c>
      <c r="J1011" s="174">
        <v>1.1721229666666667E-4</v>
      </c>
      <c r="K1011" s="174">
        <v>3.3069300000000005E-6</v>
      </c>
      <c r="L1011" s="174">
        <v>5.5115500000000006E-6</v>
      </c>
    </row>
    <row r="1012" spans="1:12" x14ac:dyDescent="0.25">
      <c r="A1012" s="173">
        <v>34023</v>
      </c>
      <c r="B1012" s="174">
        <v>2282005010</v>
      </c>
      <c r="C1012" s="174" t="s">
        <v>171</v>
      </c>
      <c r="D1012" s="174" t="s">
        <v>172</v>
      </c>
      <c r="E1012" s="174" t="s">
        <v>84</v>
      </c>
      <c r="F1012" s="176">
        <v>0.48136701902666673</v>
      </c>
      <c r="G1012" s="174">
        <v>6.6588342479999993E-2</v>
      </c>
      <c r="H1012" s="174">
        <v>1.1858908185666666</v>
      </c>
      <c r="I1012" s="174">
        <v>5.7044542500000002E-3</v>
      </c>
      <c r="J1012" s="174">
        <v>5.2484653466666675E-3</v>
      </c>
      <c r="K1012" s="174">
        <v>6.6873473333333352E-5</v>
      </c>
      <c r="L1012" s="174">
        <v>1.5616058333333335E-4</v>
      </c>
    </row>
    <row r="1013" spans="1:12" x14ac:dyDescent="0.25">
      <c r="A1013" s="173">
        <v>34023</v>
      </c>
      <c r="B1013" s="174">
        <v>2282005015</v>
      </c>
      <c r="C1013" s="174" t="s">
        <v>173</v>
      </c>
      <c r="D1013" s="174" t="s">
        <v>172</v>
      </c>
      <c r="E1013" s="174" t="s">
        <v>84</v>
      </c>
      <c r="F1013" s="176">
        <v>7.7335864979999988E-2</v>
      </c>
      <c r="G1013" s="174">
        <v>2.946364399E-2</v>
      </c>
      <c r="H1013" s="174">
        <v>0.57576076381999997</v>
      </c>
      <c r="I1013" s="174">
        <v>1.1034123100000001E-3</v>
      </c>
      <c r="J1013" s="174">
        <v>1.01522751E-3</v>
      </c>
      <c r="K1013" s="174">
        <v>2.7925186666666666E-5</v>
      </c>
      <c r="L1013" s="174">
        <v>6.3566543333333329E-5</v>
      </c>
    </row>
    <row r="1014" spans="1:12" x14ac:dyDescent="0.25">
      <c r="A1014" s="173">
        <v>34023</v>
      </c>
      <c r="B1014" s="174">
        <v>2282010005</v>
      </c>
      <c r="C1014" s="174" t="s">
        <v>174</v>
      </c>
      <c r="D1014" s="174" t="s">
        <v>172</v>
      </c>
      <c r="E1014" s="174" t="s">
        <v>115</v>
      </c>
      <c r="F1014" s="176">
        <v>5.555348450666666E-2</v>
      </c>
      <c r="G1014" s="174">
        <v>4.5287304039999997E-2</v>
      </c>
      <c r="H1014" s="174">
        <v>0.52930133681333336</v>
      </c>
      <c r="I1014" s="174">
        <v>4.5488659333333331E-4</v>
      </c>
      <c r="J1014" s="174">
        <v>4.1814292666666667E-4</v>
      </c>
      <c r="K1014" s="174">
        <v>3.4539046666666668E-5</v>
      </c>
      <c r="L1014" s="174">
        <v>7.3854770000000001E-5</v>
      </c>
    </row>
    <row r="1015" spans="1:12" x14ac:dyDescent="0.25">
      <c r="A1015" s="173">
        <v>34023</v>
      </c>
      <c r="B1015" s="174">
        <v>2282020005</v>
      </c>
      <c r="C1015" s="174" t="s">
        <v>174</v>
      </c>
      <c r="D1015" s="174" t="s">
        <v>172</v>
      </c>
      <c r="E1015" s="174" t="s">
        <v>163</v>
      </c>
      <c r="F1015" s="176">
        <v>2.8222810366666669E-3</v>
      </c>
      <c r="G1015" s="174">
        <v>5.1559447940000003E-2</v>
      </c>
      <c r="H1015" s="174">
        <v>1.0366490676666666E-2</v>
      </c>
      <c r="I1015" s="174">
        <v>1.1302351866666668E-3</v>
      </c>
      <c r="J1015" s="174">
        <v>1.0964310133333335E-3</v>
      </c>
      <c r="K1015" s="174">
        <v>1.8151371333333336E-4</v>
      </c>
      <c r="L1015" s="174">
        <v>4.3357526666666677E-5</v>
      </c>
    </row>
    <row r="1016" spans="1:12" x14ac:dyDescent="0.25">
      <c r="A1016" s="173">
        <v>34023</v>
      </c>
      <c r="B1016" s="174">
        <v>2282020010</v>
      </c>
      <c r="C1016" s="174" t="s">
        <v>175</v>
      </c>
      <c r="D1016" s="174" t="s">
        <v>172</v>
      </c>
      <c r="E1016" s="174" t="s">
        <v>163</v>
      </c>
      <c r="F1016" s="176">
        <v>3.2334426666666671E-5</v>
      </c>
      <c r="G1016" s="174">
        <v>1.8702526333333336E-4</v>
      </c>
      <c r="H1016" s="174">
        <v>1.0361714E-4</v>
      </c>
      <c r="I1016" s="174">
        <v>1.7636960000000001E-5</v>
      </c>
      <c r="J1016" s="174">
        <v>1.6902086666666667E-5</v>
      </c>
      <c r="K1016" s="174">
        <v>1.1023100000000001E-6</v>
      </c>
      <c r="L1016" s="174">
        <v>0</v>
      </c>
    </row>
    <row r="1017" spans="1:12" x14ac:dyDescent="0.25">
      <c r="A1017" s="173">
        <v>34023</v>
      </c>
      <c r="B1017" s="174">
        <v>2285002015</v>
      </c>
      <c r="C1017" s="174" t="s">
        <v>176</v>
      </c>
      <c r="D1017" s="174" t="s">
        <v>177</v>
      </c>
      <c r="E1017" s="174" t="s">
        <v>163</v>
      </c>
      <c r="F1017" s="176">
        <v>3.8433875333333334E-4</v>
      </c>
      <c r="G1017" s="174">
        <v>2.2725957833333336E-3</v>
      </c>
      <c r="H1017" s="174">
        <v>1.5557268466666666E-3</v>
      </c>
      <c r="I1017" s="174">
        <v>2.6528927333333333E-4</v>
      </c>
      <c r="J1017" s="174">
        <v>2.575731033333333E-4</v>
      </c>
      <c r="K1017" s="174">
        <v>2.2046200000000002E-6</v>
      </c>
      <c r="L1017" s="174">
        <v>3.3069300000000005E-6</v>
      </c>
    </row>
    <row r="1018" spans="1:12" x14ac:dyDescent="0.25">
      <c r="A1018" s="173">
        <v>34023</v>
      </c>
      <c r="B1018" s="174">
        <v>2285004015</v>
      </c>
      <c r="C1018" s="174" t="s">
        <v>176</v>
      </c>
      <c r="D1018" s="174" t="s">
        <v>177</v>
      </c>
      <c r="E1018" s="174" t="s">
        <v>115</v>
      </c>
      <c r="F1018" s="176">
        <v>7.4589643333333329E-5</v>
      </c>
      <c r="G1018" s="174">
        <v>2.6822876666666664E-5</v>
      </c>
      <c r="H1018" s="174">
        <v>3.5288617466666668E-3</v>
      </c>
      <c r="I1018" s="174">
        <v>2.2046200000000002E-6</v>
      </c>
      <c r="J1018" s="174">
        <v>2.2046200000000002E-6</v>
      </c>
      <c r="K1018" s="174">
        <v>0</v>
      </c>
      <c r="L1018" s="174">
        <v>0</v>
      </c>
    </row>
    <row r="1019" spans="1:12" x14ac:dyDescent="0.25">
      <c r="A1019" s="173">
        <v>34023</v>
      </c>
      <c r="B1019" s="174">
        <v>2285006015</v>
      </c>
      <c r="C1019" s="174" t="s">
        <v>176</v>
      </c>
      <c r="D1019" s="174" t="s">
        <v>177</v>
      </c>
      <c r="E1019" s="174" t="s">
        <v>156</v>
      </c>
      <c r="F1019" s="176">
        <v>0</v>
      </c>
      <c r="G1019" s="174">
        <v>2.2046200000000002E-6</v>
      </c>
      <c r="H1019" s="174">
        <v>1.212541E-5</v>
      </c>
      <c r="I1019" s="174">
        <v>0</v>
      </c>
      <c r="J1019" s="174">
        <v>0</v>
      </c>
      <c r="K1019" s="174">
        <v>0</v>
      </c>
      <c r="L1019" s="174">
        <v>0</v>
      </c>
    </row>
    <row r="1020" spans="1:12" x14ac:dyDescent="0.25">
      <c r="A1020" s="173">
        <v>34025</v>
      </c>
      <c r="B1020" s="174">
        <v>2260001010</v>
      </c>
      <c r="C1020" s="174" t="s">
        <v>82</v>
      </c>
      <c r="D1020" s="174" t="s">
        <v>83</v>
      </c>
      <c r="E1020" s="174" t="s">
        <v>84</v>
      </c>
      <c r="F1020" s="176">
        <v>0.21036888220333336</v>
      </c>
      <c r="G1020" s="174">
        <v>2.2836188833333334E-3</v>
      </c>
      <c r="H1020" s="174">
        <v>0.21517862817000002</v>
      </c>
      <c r="I1020" s="174">
        <v>7.7003702233333334E-3</v>
      </c>
      <c r="J1020" s="174">
        <v>7.0841789333333342E-3</v>
      </c>
      <c r="K1020" s="174">
        <v>8.083606666666666E-6</v>
      </c>
      <c r="L1020" s="174">
        <v>2.5720566666666669E-5</v>
      </c>
    </row>
    <row r="1021" spans="1:12" x14ac:dyDescent="0.25">
      <c r="A1021" s="173">
        <v>34025</v>
      </c>
      <c r="B1021" s="174">
        <v>2260001020</v>
      </c>
      <c r="C1021" s="174" t="s">
        <v>85</v>
      </c>
      <c r="D1021" s="174" t="s">
        <v>83</v>
      </c>
      <c r="E1021" s="174" t="s">
        <v>84</v>
      </c>
      <c r="F1021" s="176">
        <v>0</v>
      </c>
      <c r="G1021" s="174">
        <v>0</v>
      </c>
      <c r="H1021" s="174">
        <v>0</v>
      </c>
      <c r="I1021" s="174">
        <v>0</v>
      </c>
      <c r="J1021" s="174">
        <v>0</v>
      </c>
      <c r="K1021" s="174">
        <v>0</v>
      </c>
      <c r="L1021" s="174">
        <v>0</v>
      </c>
    </row>
    <row r="1022" spans="1:12" x14ac:dyDescent="0.25">
      <c r="A1022" s="173">
        <v>34025</v>
      </c>
      <c r="B1022" s="174">
        <v>2260001030</v>
      </c>
      <c r="C1022" s="174" t="s">
        <v>86</v>
      </c>
      <c r="D1022" s="174" t="s">
        <v>83</v>
      </c>
      <c r="E1022" s="174" t="s">
        <v>84</v>
      </c>
      <c r="F1022" s="176">
        <v>0.15426093576666666</v>
      </c>
      <c r="G1022" s="174">
        <v>3.3135438600000004E-3</v>
      </c>
      <c r="H1022" s="174">
        <v>0.3293908044533333</v>
      </c>
      <c r="I1022" s="174">
        <v>5.2260517099999996E-3</v>
      </c>
      <c r="J1022" s="174">
        <v>4.8082762200000002E-3</v>
      </c>
      <c r="K1022" s="174">
        <v>9.9207900000000009E-6</v>
      </c>
      <c r="L1022" s="174">
        <v>2.6822876666666664E-5</v>
      </c>
    </row>
    <row r="1023" spans="1:12" x14ac:dyDescent="0.25">
      <c r="A1023" s="173">
        <v>34025</v>
      </c>
      <c r="B1023" s="174">
        <v>2260001060</v>
      </c>
      <c r="C1023" s="174" t="s">
        <v>87</v>
      </c>
      <c r="D1023" s="174" t="s">
        <v>83</v>
      </c>
      <c r="E1023" s="174" t="s">
        <v>84</v>
      </c>
      <c r="F1023" s="176">
        <v>3.4950575733333333E-3</v>
      </c>
      <c r="G1023" s="174">
        <v>9.3880068333333344E-4</v>
      </c>
      <c r="H1023" s="174">
        <v>0.10576921655666667</v>
      </c>
      <c r="I1023" s="174">
        <v>5.3645753333333328E-5</v>
      </c>
      <c r="J1023" s="174">
        <v>4.9236513333333334E-5</v>
      </c>
      <c r="K1023" s="174">
        <v>2.2046200000000002E-6</v>
      </c>
      <c r="L1023" s="174">
        <v>5.5115500000000006E-6</v>
      </c>
    </row>
    <row r="1024" spans="1:12" x14ac:dyDescent="0.25">
      <c r="A1024" s="173">
        <v>34025</v>
      </c>
      <c r="B1024" s="174">
        <v>2260002006</v>
      </c>
      <c r="C1024" s="174" t="s">
        <v>88</v>
      </c>
      <c r="D1024" s="174" t="s">
        <v>89</v>
      </c>
      <c r="E1024" s="174" t="s">
        <v>84</v>
      </c>
      <c r="F1024" s="176">
        <v>2.7043338666666666E-2</v>
      </c>
      <c r="G1024" s="174">
        <v>6.7755321333333332E-4</v>
      </c>
      <c r="H1024" s="174">
        <v>0.11280893565333333</v>
      </c>
      <c r="I1024" s="174">
        <v>4.1105139900000009E-3</v>
      </c>
      <c r="J1024" s="174">
        <v>3.7816581733333336E-3</v>
      </c>
      <c r="K1024" s="174">
        <v>2.2046200000000002E-6</v>
      </c>
      <c r="L1024" s="174">
        <v>5.5115500000000006E-6</v>
      </c>
    </row>
    <row r="1025" spans="1:12" x14ac:dyDescent="0.25">
      <c r="A1025" s="173">
        <v>34025</v>
      </c>
      <c r="B1025" s="174">
        <v>2260002009</v>
      </c>
      <c r="C1025" s="174" t="s">
        <v>90</v>
      </c>
      <c r="D1025" s="174" t="s">
        <v>89</v>
      </c>
      <c r="E1025" s="174" t="s">
        <v>84</v>
      </c>
      <c r="F1025" s="176">
        <v>9.3880068333333322E-4</v>
      </c>
      <c r="G1025" s="174">
        <v>4.5562146666666661E-5</v>
      </c>
      <c r="H1025" s="174">
        <v>4.228828596666667E-3</v>
      </c>
      <c r="I1025" s="174">
        <v>1.4513748333333333E-4</v>
      </c>
      <c r="J1025" s="174">
        <v>1.337469466666667E-4</v>
      </c>
      <c r="K1025" s="174">
        <v>0</v>
      </c>
      <c r="L1025" s="174">
        <v>0</v>
      </c>
    </row>
    <row r="1026" spans="1:12" x14ac:dyDescent="0.25">
      <c r="A1026" s="173">
        <v>34025</v>
      </c>
      <c r="B1026" s="174">
        <v>2260002021</v>
      </c>
      <c r="C1026" s="174" t="s">
        <v>91</v>
      </c>
      <c r="D1026" s="174" t="s">
        <v>89</v>
      </c>
      <c r="E1026" s="174" t="s">
        <v>84</v>
      </c>
      <c r="F1026" s="176">
        <v>1.1206818333333334E-3</v>
      </c>
      <c r="G1026" s="174">
        <v>5.438062666666667E-5</v>
      </c>
      <c r="H1026" s="174">
        <v>5.1025929899999999E-3</v>
      </c>
      <c r="I1026" s="174">
        <v>1.7489985333333334E-4</v>
      </c>
      <c r="J1026" s="174">
        <v>1.6056982333333334E-4</v>
      </c>
      <c r="K1026" s="174">
        <v>0</v>
      </c>
      <c r="L1026" s="174">
        <v>0</v>
      </c>
    </row>
    <row r="1027" spans="1:12" x14ac:dyDescent="0.25">
      <c r="A1027" s="173">
        <v>34025</v>
      </c>
      <c r="B1027" s="174">
        <v>2260002027</v>
      </c>
      <c r="C1027" s="174" t="s">
        <v>92</v>
      </c>
      <c r="D1027" s="174" t="s">
        <v>89</v>
      </c>
      <c r="E1027" s="174" t="s">
        <v>84</v>
      </c>
      <c r="F1027" s="176">
        <v>9.185916666666668E-6</v>
      </c>
      <c r="G1027" s="174">
        <v>0</v>
      </c>
      <c r="H1027" s="174">
        <v>3.6743666666666665E-5</v>
      </c>
      <c r="I1027" s="174">
        <v>1.1023100000000001E-6</v>
      </c>
      <c r="J1027" s="174">
        <v>1.1023100000000001E-6</v>
      </c>
      <c r="K1027" s="174">
        <v>0</v>
      </c>
      <c r="L1027" s="174">
        <v>0</v>
      </c>
    </row>
    <row r="1028" spans="1:12" x14ac:dyDescent="0.25">
      <c r="A1028" s="173">
        <v>34025</v>
      </c>
      <c r="B1028" s="174">
        <v>2260002039</v>
      </c>
      <c r="C1028" s="174" t="s">
        <v>93</v>
      </c>
      <c r="D1028" s="174" t="s">
        <v>89</v>
      </c>
      <c r="E1028" s="174" t="s">
        <v>84</v>
      </c>
      <c r="F1028" s="176">
        <v>6.9027754509999997E-2</v>
      </c>
      <c r="G1028" s="174">
        <v>1.7820678333333336E-3</v>
      </c>
      <c r="H1028" s="174">
        <v>0.29383432565666667</v>
      </c>
      <c r="I1028" s="174">
        <v>1.0717760129999998E-2</v>
      </c>
      <c r="J1028" s="174">
        <v>9.8605303866666667E-3</v>
      </c>
      <c r="K1028" s="174">
        <v>4.4092400000000003E-6</v>
      </c>
      <c r="L1028" s="174">
        <v>1.3227720000000002E-5</v>
      </c>
    </row>
    <row r="1029" spans="1:12" x14ac:dyDescent="0.25">
      <c r="A1029" s="173">
        <v>34025</v>
      </c>
      <c r="B1029" s="174">
        <v>2260002054</v>
      </c>
      <c r="C1029" s="174" t="s">
        <v>94</v>
      </c>
      <c r="D1029" s="174" t="s">
        <v>89</v>
      </c>
      <c r="E1029" s="174" t="s">
        <v>84</v>
      </c>
      <c r="F1029" s="176">
        <v>2.2854560666666669E-4</v>
      </c>
      <c r="G1029" s="174">
        <v>1.1023100000000001E-5</v>
      </c>
      <c r="H1029" s="174">
        <v>1.0413155133333334E-3</v>
      </c>
      <c r="I1029" s="174">
        <v>3.5641356666666673E-5</v>
      </c>
      <c r="J1029" s="174">
        <v>3.2334426666666671E-5</v>
      </c>
      <c r="K1029" s="174">
        <v>0</v>
      </c>
      <c r="L1029" s="174">
        <v>0</v>
      </c>
    </row>
    <row r="1030" spans="1:12" x14ac:dyDescent="0.25">
      <c r="A1030" s="173">
        <v>34025</v>
      </c>
      <c r="B1030" s="174">
        <v>2260003030</v>
      </c>
      <c r="C1030" s="174" t="s">
        <v>95</v>
      </c>
      <c r="D1030" s="174" t="s">
        <v>96</v>
      </c>
      <c r="E1030" s="174" t="s">
        <v>84</v>
      </c>
      <c r="F1030" s="176">
        <v>5.438062666666667E-5</v>
      </c>
      <c r="G1030" s="174">
        <v>2.2046200000000002E-6</v>
      </c>
      <c r="H1030" s="174">
        <v>2.2597355000000002E-4</v>
      </c>
      <c r="I1030" s="174">
        <v>7.7161700000000004E-6</v>
      </c>
      <c r="J1030" s="174">
        <v>6.9812966666666665E-6</v>
      </c>
      <c r="K1030" s="174">
        <v>0</v>
      </c>
      <c r="L1030" s="174">
        <v>0</v>
      </c>
    </row>
    <row r="1031" spans="1:12" x14ac:dyDescent="0.25">
      <c r="A1031" s="173">
        <v>34025</v>
      </c>
      <c r="B1031" s="174">
        <v>2260003040</v>
      </c>
      <c r="C1031" s="174" t="s">
        <v>97</v>
      </c>
      <c r="D1031" s="174" t="s">
        <v>96</v>
      </c>
      <c r="E1031" s="174" t="s">
        <v>84</v>
      </c>
      <c r="F1031" s="176">
        <v>4.4092400000000003E-6</v>
      </c>
      <c r="G1031" s="174">
        <v>0</v>
      </c>
      <c r="H1031" s="174">
        <v>1.8004396666666665E-5</v>
      </c>
      <c r="I1031" s="174">
        <v>1.1023100000000001E-6</v>
      </c>
      <c r="J1031" s="174">
        <v>1.1023100000000001E-6</v>
      </c>
      <c r="K1031" s="174">
        <v>0</v>
      </c>
      <c r="L1031" s="174">
        <v>0</v>
      </c>
    </row>
    <row r="1032" spans="1:12" x14ac:dyDescent="0.25">
      <c r="A1032" s="173">
        <v>34025</v>
      </c>
      <c r="B1032" s="174">
        <v>2260004015</v>
      </c>
      <c r="C1032" s="174" t="s">
        <v>98</v>
      </c>
      <c r="D1032" s="174" t="s">
        <v>99</v>
      </c>
      <c r="E1032" s="174" t="s">
        <v>84</v>
      </c>
      <c r="F1032" s="176">
        <v>4.6186789000000001E-3</v>
      </c>
      <c r="G1032" s="174">
        <v>1.9841580000000002E-4</v>
      </c>
      <c r="H1032" s="174">
        <v>1.7132836893333333E-2</v>
      </c>
      <c r="I1032" s="174">
        <v>6.1288436000000003E-4</v>
      </c>
      <c r="J1032" s="174">
        <v>5.6401528333333343E-4</v>
      </c>
      <c r="K1032" s="174">
        <v>0</v>
      </c>
      <c r="L1032" s="174">
        <v>1.1023100000000001E-6</v>
      </c>
    </row>
    <row r="1033" spans="1:12" x14ac:dyDescent="0.25">
      <c r="A1033" s="173">
        <v>34025</v>
      </c>
      <c r="B1033" s="174">
        <v>2260004016</v>
      </c>
      <c r="C1033" s="174" t="s">
        <v>98</v>
      </c>
      <c r="D1033" s="174" t="s">
        <v>100</v>
      </c>
      <c r="E1033" s="174" t="s">
        <v>84</v>
      </c>
      <c r="F1033" s="176">
        <v>3.897694672666667E-2</v>
      </c>
      <c r="G1033" s="174">
        <v>1.8570249133333333E-3</v>
      </c>
      <c r="H1033" s="174">
        <v>0.16195322238333332</v>
      </c>
      <c r="I1033" s="174">
        <v>5.7830856966666665E-3</v>
      </c>
      <c r="J1033" s="174">
        <v>5.3201154966666664E-3</v>
      </c>
      <c r="K1033" s="174">
        <v>4.7766766666666677E-6</v>
      </c>
      <c r="L1033" s="174">
        <v>1.212541E-5</v>
      </c>
    </row>
    <row r="1034" spans="1:12" x14ac:dyDescent="0.25">
      <c r="A1034" s="173">
        <v>34025</v>
      </c>
      <c r="B1034" s="174">
        <v>2260004020</v>
      </c>
      <c r="C1034" s="174" t="s">
        <v>101</v>
      </c>
      <c r="D1034" s="174" t="s">
        <v>99</v>
      </c>
      <c r="E1034" s="174" t="s">
        <v>84</v>
      </c>
      <c r="F1034" s="176">
        <v>5.8049849220000005E-2</v>
      </c>
      <c r="G1034" s="174">
        <v>1.7041712600000005E-3</v>
      </c>
      <c r="H1034" s="174">
        <v>0.15237010668000003</v>
      </c>
      <c r="I1034" s="174">
        <v>5.2683069266666665E-3</v>
      </c>
      <c r="J1034" s="174">
        <v>4.8461221966666669E-3</v>
      </c>
      <c r="K1034" s="174">
        <v>4.4092400000000003E-6</v>
      </c>
      <c r="L1034" s="174">
        <v>1.1023100000000001E-5</v>
      </c>
    </row>
    <row r="1035" spans="1:12" x14ac:dyDescent="0.25">
      <c r="A1035" s="173">
        <v>34025</v>
      </c>
      <c r="B1035" s="174">
        <v>2260004021</v>
      </c>
      <c r="C1035" s="174" t="s">
        <v>101</v>
      </c>
      <c r="D1035" s="174" t="s">
        <v>100</v>
      </c>
      <c r="E1035" s="174" t="s">
        <v>84</v>
      </c>
      <c r="F1035" s="176">
        <v>0.57542198721333337</v>
      </c>
      <c r="G1035" s="174">
        <v>1.286726463E-2</v>
      </c>
      <c r="H1035" s="174">
        <v>2.0502855768999999</v>
      </c>
      <c r="I1035" s="174">
        <v>7.4558411216666662E-2</v>
      </c>
      <c r="J1035" s="174">
        <v>6.8593444369999992E-2</v>
      </c>
      <c r="K1035" s="174">
        <v>3.4539046666666668E-5</v>
      </c>
      <c r="L1035" s="174">
        <v>9.3696350000000003E-5</v>
      </c>
    </row>
    <row r="1036" spans="1:12" x14ac:dyDescent="0.25">
      <c r="A1036" s="173">
        <v>34025</v>
      </c>
      <c r="B1036" s="174">
        <v>2260004025</v>
      </c>
      <c r="C1036" s="174" t="s">
        <v>102</v>
      </c>
      <c r="D1036" s="174" t="s">
        <v>99</v>
      </c>
      <c r="E1036" s="174" t="s">
        <v>84</v>
      </c>
      <c r="F1036" s="176">
        <v>9.4219212376666681E-2</v>
      </c>
      <c r="G1036" s="174">
        <v>3.8161972199999999E-3</v>
      </c>
      <c r="H1036" s="174">
        <v>0.31209960235666662</v>
      </c>
      <c r="I1036" s="174">
        <v>1.2146353890000001E-2</v>
      </c>
      <c r="J1036" s="174">
        <v>1.1174483906666666E-2</v>
      </c>
      <c r="K1036" s="174">
        <v>9.9207900000000009E-6</v>
      </c>
      <c r="L1036" s="174">
        <v>2.4618256666666667E-5</v>
      </c>
    </row>
    <row r="1037" spans="1:12" x14ac:dyDescent="0.25">
      <c r="A1037" s="173">
        <v>34025</v>
      </c>
      <c r="B1037" s="174">
        <v>2260004026</v>
      </c>
      <c r="C1037" s="174" t="s">
        <v>102</v>
      </c>
      <c r="D1037" s="174" t="s">
        <v>100</v>
      </c>
      <c r="E1037" s="174" t="s">
        <v>84</v>
      </c>
      <c r="F1037" s="176">
        <v>0.45877223608333334</v>
      </c>
      <c r="G1037" s="174">
        <v>1.8045549573333333E-2</v>
      </c>
      <c r="H1037" s="174">
        <v>1.7901918580333334</v>
      </c>
      <c r="I1037" s="174">
        <v>6.2189023270000005E-2</v>
      </c>
      <c r="J1037" s="174">
        <v>5.7213563366666664E-2</v>
      </c>
      <c r="K1037" s="174">
        <v>4.8869076666666663E-5</v>
      </c>
      <c r="L1037" s="174">
        <v>1.1941691666666667E-4</v>
      </c>
    </row>
    <row r="1038" spans="1:12" x14ac:dyDescent="0.25">
      <c r="A1038" s="173">
        <v>34025</v>
      </c>
      <c r="B1038" s="174">
        <v>2260004030</v>
      </c>
      <c r="C1038" s="174" t="s">
        <v>103</v>
      </c>
      <c r="D1038" s="174" t="s">
        <v>99</v>
      </c>
      <c r="E1038" s="174" t="s">
        <v>84</v>
      </c>
      <c r="F1038" s="176">
        <v>5.7363844963333334E-2</v>
      </c>
      <c r="G1038" s="174">
        <v>2.4386771566666664E-3</v>
      </c>
      <c r="H1038" s="174">
        <v>0.21305557910999998</v>
      </c>
      <c r="I1038" s="174">
        <v>7.6048366899999992E-3</v>
      </c>
      <c r="J1038" s="174">
        <v>6.9963615700000007E-3</v>
      </c>
      <c r="K1038" s="174">
        <v>6.6138600000000009E-6</v>
      </c>
      <c r="L1038" s="174">
        <v>1.5799776666666668E-5</v>
      </c>
    </row>
    <row r="1039" spans="1:12" x14ac:dyDescent="0.25">
      <c r="A1039" s="173">
        <v>34025</v>
      </c>
      <c r="B1039" s="174">
        <v>2260004031</v>
      </c>
      <c r="C1039" s="174" t="s">
        <v>103</v>
      </c>
      <c r="D1039" s="174" t="s">
        <v>100</v>
      </c>
      <c r="E1039" s="174" t="s">
        <v>84</v>
      </c>
      <c r="F1039" s="176">
        <v>0.45851172348666669</v>
      </c>
      <c r="G1039" s="174">
        <v>1.6729391433333331E-2</v>
      </c>
      <c r="H1039" s="174">
        <v>1.9948687788333332</v>
      </c>
      <c r="I1039" s="174">
        <v>7.0709879570000009E-2</v>
      </c>
      <c r="J1039" s="174">
        <v>6.5053559523333346E-2</v>
      </c>
      <c r="K1039" s="174">
        <v>4.5562146666666661E-5</v>
      </c>
      <c r="L1039" s="174">
        <v>1.1500767666666667E-4</v>
      </c>
    </row>
    <row r="1040" spans="1:12" x14ac:dyDescent="0.25">
      <c r="A1040" s="173">
        <v>34025</v>
      </c>
      <c r="B1040" s="174">
        <v>2260004035</v>
      </c>
      <c r="C1040" s="174" t="s">
        <v>104</v>
      </c>
      <c r="D1040" s="174" t="s">
        <v>99</v>
      </c>
      <c r="E1040" s="174" t="s">
        <v>84</v>
      </c>
      <c r="F1040" s="176">
        <v>3.637623E-3</v>
      </c>
      <c r="G1040" s="174">
        <v>0</v>
      </c>
      <c r="H1040" s="174">
        <v>0</v>
      </c>
      <c r="I1040" s="174">
        <v>0</v>
      </c>
      <c r="J1040" s="174">
        <v>0</v>
      </c>
      <c r="K1040" s="174">
        <v>0</v>
      </c>
      <c r="L1040" s="174">
        <v>0</v>
      </c>
    </row>
    <row r="1041" spans="1:12" x14ac:dyDescent="0.25">
      <c r="A1041" s="173">
        <v>34025</v>
      </c>
      <c r="B1041" s="174">
        <v>2260004036</v>
      </c>
      <c r="C1041" s="174" t="s">
        <v>104</v>
      </c>
      <c r="D1041" s="174" t="s">
        <v>100</v>
      </c>
      <c r="E1041" s="174" t="s">
        <v>84</v>
      </c>
      <c r="F1041" s="176">
        <v>6.8710656666666665E-4</v>
      </c>
      <c r="G1041" s="174">
        <v>0</v>
      </c>
      <c r="H1041" s="174">
        <v>0</v>
      </c>
      <c r="I1041" s="174">
        <v>0</v>
      </c>
      <c r="J1041" s="174">
        <v>0</v>
      </c>
      <c r="K1041" s="174">
        <v>0</v>
      </c>
      <c r="L1041" s="174">
        <v>0</v>
      </c>
    </row>
    <row r="1042" spans="1:12" x14ac:dyDescent="0.25">
      <c r="A1042" s="173">
        <v>34025</v>
      </c>
      <c r="B1042" s="174">
        <v>2260004071</v>
      </c>
      <c r="C1042" s="174" t="s">
        <v>105</v>
      </c>
      <c r="D1042" s="174" t="s">
        <v>100</v>
      </c>
      <c r="E1042" s="174" t="s">
        <v>84</v>
      </c>
      <c r="F1042" s="176">
        <v>1.4587235666666668E-4</v>
      </c>
      <c r="G1042" s="174">
        <v>7.7161700000000004E-6</v>
      </c>
      <c r="H1042" s="174">
        <v>7.0547840000000008E-4</v>
      </c>
      <c r="I1042" s="174">
        <v>2.4618256666666667E-5</v>
      </c>
      <c r="J1042" s="174">
        <v>2.241363666666667E-5</v>
      </c>
      <c r="K1042" s="174">
        <v>0</v>
      </c>
      <c r="L1042" s="174">
        <v>0</v>
      </c>
    </row>
    <row r="1043" spans="1:12" x14ac:dyDescent="0.25">
      <c r="A1043" s="173">
        <v>34025</v>
      </c>
      <c r="B1043" s="174">
        <v>2260005035</v>
      </c>
      <c r="C1043" s="174" t="s">
        <v>106</v>
      </c>
      <c r="D1043" s="174" t="s">
        <v>107</v>
      </c>
      <c r="E1043" s="174" t="s">
        <v>84</v>
      </c>
      <c r="F1043" s="176">
        <v>1.1206818333333332E-4</v>
      </c>
      <c r="G1043" s="174">
        <v>5.8789866666666671E-6</v>
      </c>
      <c r="H1043" s="174">
        <v>4.7362586333333335E-4</v>
      </c>
      <c r="I1043" s="174">
        <v>1.9106706666666671E-5</v>
      </c>
      <c r="J1043" s="174">
        <v>1.8004396666666665E-5</v>
      </c>
      <c r="K1043" s="174">
        <v>0</v>
      </c>
      <c r="L1043" s="174">
        <v>0</v>
      </c>
    </row>
    <row r="1044" spans="1:12" x14ac:dyDescent="0.25">
      <c r="A1044" s="173">
        <v>34025</v>
      </c>
      <c r="B1044" s="174">
        <v>2260006005</v>
      </c>
      <c r="C1044" s="174" t="s">
        <v>108</v>
      </c>
      <c r="D1044" s="174" t="s">
        <v>109</v>
      </c>
      <c r="E1044" s="174" t="s">
        <v>84</v>
      </c>
      <c r="F1044" s="176">
        <v>1.3349708973333332E-2</v>
      </c>
      <c r="G1044" s="174">
        <v>5.1477876999999998E-4</v>
      </c>
      <c r="H1044" s="174">
        <v>4.7326210103333329E-2</v>
      </c>
      <c r="I1044" s="174">
        <v>1.6461162666666666E-3</v>
      </c>
      <c r="J1044" s="174">
        <v>1.5145739399999999E-3</v>
      </c>
      <c r="K1044" s="174">
        <v>1.1023100000000001E-6</v>
      </c>
      <c r="L1044" s="174">
        <v>3.3069300000000005E-6</v>
      </c>
    </row>
    <row r="1045" spans="1:12" x14ac:dyDescent="0.25">
      <c r="A1045" s="173">
        <v>34025</v>
      </c>
      <c r="B1045" s="174">
        <v>2260006010</v>
      </c>
      <c r="C1045" s="174" t="s">
        <v>110</v>
      </c>
      <c r="D1045" s="174" t="s">
        <v>109</v>
      </c>
      <c r="E1045" s="174" t="s">
        <v>84</v>
      </c>
      <c r="F1045" s="176">
        <v>9.4375740396666671E-2</v>
      </c>
      <c r="G1045" s="174">
        <v>3.5082852933333332E-3</v>
      </c>
      <c r="H1045" s="174">
        <v>0.30698708857666662</v>
      </c>
      <c r="I1045" s="174">
        <v>1.2177953443333334E-2</v>
      </c>
      <c r="J1045" s="174">
        <v>1.1203511403333333E-2</v>
      </c>
      <c r="K1045" s="174">
        <v>9.185916666666668E-6</v>
      </c>
      <c r="L1045" s="174">
        <v>2.241363666666667E-5</v>
      </c>
    </row>
    <row r="1046" spans="1:12" x14ac:dyDescent="0.25">
      <c r="A1046" s="173">
        <v>34025</v>
      </c>
      <c r="B1046" s="174">
        <v>2260006015</v>
      </c>
      <c r="C1046" s="174" t="s">
        <v>111</v>
      </c>
      <c r="D1046" s="174" t="s">
        <v>109</v>
      </c>
      <c r="E1046" s="174" t="s">
        <v>84</v>
      </c>
      <c r="F1046" s="176">
        <v>3.5641356666666673E-5</v>
      </c>
      <c r="G1046" s="174">
        <v>1.1023100000000001E-6</v>
      </c>
      <c r="H1046" s="174">
        <v>1.3117489000000001E-4</v>
      </c>
      <c r="I1046" s="174">
        <v>4.4092400000000003E-6</v>
      </c>
      <c r="J1046" s="174">
        <v>4.4092400000000003E-6</v>
      </c>
      <c r="K1046" s="174">
        <v>0</v>
      </c>
      <c r="L1046" s="174">
        <v>0</v>
      </c>
    </row>
    <row r="1047" spans="1:12" x14ac:dyDescent="0.25">
      <c r="A1047" s="173">
        <v>34025</v>
      </c>
      <c r="B1047" s="174">
        <v>2260006035</v>
      </c>
      <c r="C1047" s="174" t="s">
        <v>112</v>
      </c>
      <c r="D1047" s="174" t="s">
        <v>109</v>
      </c>
      <c r="E1047" s="174" t="s">
        <v>84</v>
      </c>
      <c r="F1047" s="176">
        <v>5.8495917333333328E-4</v>
      </c>
      <c r="G1047" s="174">
        <v>2.1311326666666668E-5</v>
      </c>
      <c r="H1047" s="174">
        <v>2.064259193333333E-3</v>
      </c>
      <c r="I1047" s="174">
        <v>7.0547840000000005E-5</v>
      </c>
      <c r="J1047" s="174">
        <v>6.4668853333333341E-5</v>
      </c>
      <c r="K1047" s="174">
        <v>0</v>
      </c>
      <c r="L1047" s="174">
        <v>0</v>
      </c>
    </row>
    <row r="1048" spans="1:12" x14ac:dyDescent="0.25">
      <c r="A1048" s="173">
        <v>34025</v>
      </c>
      <c r="B1048" s="174">
        <v>2260007005</v>
      </c>
      <c r="C1048" s="174" t="s">
        <v>113</v>
      </c>
      <c r="D1048" s="174" t="s">
        <v>114</v>
      </c>
      <c r="E1048" s="174" t="s">
        <v>84</v>
      </c>
      <c r="F1048" s="176">
        <v>5.9928920333333332E-3</v>
      </c>
      <c r="G1048" s="174">
        <v>1.337469466666667E-4</v>
      </c>
      <c r="H1048" s="174">
        <v>2.3345456053333335E-2</v>
      </c>
      <c r="I1048" s="174">
        <v>8.5575999666666661E-4</v>
      </c>
      <c r="J1048" s="174">
        <v>7.8704934E-4</v>
      </c>
      <c r="K1048" s="174">
        <v>0</v>
      </c>
      <c r="L1048" s="174">
        <v>1.1023100000000001E-6</v>
      </c>
    </row>
    <row r="1049" spans="1:12" x14ac:dyDescent="0.25">
      <c r="A1049" s="173">
        <v>34025</v>
      </c>
      <c r="B1049" s="174">
        <v>2265001010</v>
      </c>
      <c r="C1049" s="174" t="s">
        <v>82</v>
      </c>
      <c r="D1049" s="174" t="s">
        <v>83</v>
      </c>
      <c r="E1049" s="174" t="s">
        <v>115</v>
      </c>
      <c r="F1049" s="176">
        <v>9.3821278466666679E-3</v>
      </c>
      <c r="G1049" s="174">
        <v>1.39772908E-3</v>
      </c>
      <c r="H1049" s="174">
        <v>8.390453027E-2</v>
      </c>
      <c r="I1049" s="174">
        <v>1.8922988333333333E-4</v>
      </c>
      <c r="J1049" s="174">
        <v>1.7379754333333332E-4</v>
      </c>
      <c r="K1049" s="174">
        <v>3.6743666666666665E-6</v>
      </c>
      <c r="L1049" s="174">
        <v>8.8184800000000007E-6</v>
      </c>
    </row>
    <row r="1050" spans="1:12" x14ac:dyDescent="0.25">
      <c r="A1050" s="173">
        <v>34025</v>
      </c>
      <c r="B1050" s="174">
        <v>2265001030</v>
      </c>
      <c r="C1050" s="174" t="s">
        <v>86</v>
      </c>
      <c r="D1050" s="174" t="s">
        <v>83</v>
      </c>
      <c r="E1050" s="174" t="s">
        <v>115</v>
      </c>
      <c r="F1050" s="176">
        <v>0.10693068386</v>
      </c>
      <c r="G1050" s="174">
        <v>1.135489531E-2</v>
      </c>
      <c r="H1050" s="174">
        <v>1.0865443949433333</v>
      </c>
      <c r="I1050" s="174">
        <v>1.87613162E-3</v>
      </c>
      <c r="J1050" s="174">
        <v>1.7262174600000001E-3</v>
      </c>
      <c r="K1050" s="174">
        <v>4.0050596666666668E-5</v>
      </c>
      <c r="L1050" s="174">
        <v>8.8184799999999996E-5</v>
      </c>
    </row>
    <row r="1051" spans="1:12" x14ac:dyDescent="0.25">
      <c r="A1051" s="173">
        <v>34025</v>
      </c>
      <c r="B1051" s="174">
        <v>2265001050</v>
      </c>
      <c r="C1051" s="174" t="s">
        <v>116</v>
      </c>
      <c r="D1051" s="174" t="s">
        <v>83</v>
      </c>
      <c r="E1051" s="174" t="s">
        <v>115</v>
      </c>
      <c r="F1051" s="176">
        <v>3.7568194546666669E-2</v>
      </c>
      <c r="G1051" s="174">
        <v>1.2869836686666665E-2</v>
      </c>
      <c r="H1051" s="174">
        <v>1.8572747702666668</v>
      </c>
      <c r="I1051" s="174">
        <v>9.2300090666666676E-4</v>
      </c>
      <c r="J1051" s="174">
        <v>8.4914613666666665E-4</v>
      </c>
      <c r="K1051" s="174">
        <v>4.3357526666666677E-5</v>
      </c>
      <c r="L1051" s="174">
        <v>9.3696350000000003E-5</v>
      </c>
    </row>
    <row r="1052" spans="1:12" x14ac:dyDescent="0.25">
      <c r="A1052" s="173">
        <v>34025</v>
      </c>
      <c r="B1052" s="174">
        <v>2265001060</v>
      </c>
      <c r="C1052" s="174" t="s">
        <v>87</v>
      </c>
      <c r="D1052" s="174" t="s">
        <v>83</v>
      </c>
      <c r="E1052" s="174" t="s">
        <v>115</v>
      </c>
      <c r="F1052" s="176">
        <v>4.4518626533333336E-3</v>
      </c>
      <c r="G1052" s="174">
        <v>1.3984639533333332E-3</v>
      </c>
      <c r="H1052" s="174">
        <v>0.12208744636000002</v>
      </c>
      <c r="I1052" s="174">
        <v>4.3724963333333327E-5</v>
      </c>
      <c r="J1052" s="174">
        <v>4.0050596666666668E-5</v>
      </c>
      <c r="K1052" s="174">
        <v>2.2046200000000002E-6</v>
      </c>
      <c r="L1052" s="174">
        <v>5.5115500000000006E-6</v>
      </c>
    </row>
    <row r="1053" spans="1:12" x14ac:dyDescent="0.25">
      <c r="A1053" s="173">
        <v>34025</v>
      </c>
      <c r="B1053" s="174">
        <v>2265002003</v>
      </c>
      <c r="C1053" s="174" t="s">
        <v>117</v>
      </c>
      <c r="D1053" s="174" t="s">
        <v>89</v>
      </c>
      <c r="E1053" s="174" t="s">
        <v>115</v>
      </c>
      <c r="F1053" s="176">
        <v>1.14970933E-3</v>
      </c>
      <c r="G1053" s="174">
        <v>5.1624851666666677E-4</v>
      </c>
      <c r="H1053" s="174">
        <v>5.8206009803333326E-2</v>
      </c>
      <c r="I1053" s="174">
        <v>3.3436736666666676E-5</v>
      </c>
      <c r="J1053" s="174">
        <v>3.012980666666667E-5</v>
      </c>
      <c r="K1053" s="174">
        <v>1.4697466666666668E-6</v>
      </c>
      <c r="L1053" s="174">
        <v>3.3069300000000005E-6</v>
      </c>
    </row>
    <row r="1054" spans="1:12" x14ac:dyDescent="0.25">
      <c r="A1054" s="173">
        <v>34025</v>
      </c>
      <c r="B1054" s="174">
        <v>2265002006</v>
      </c>
      <c r="C1054" s="174" t="s">
        <v>88</v>
      </c>
      <c r="D1054" s="174" t="s">
        <v>89</v>
      </c>
      <c r="E1054" s="174" t="s">
        <v>115</v>
      </c>
      <c r="F1054" s="176">
        <v>1.1023100000000001E-5</v>
      </c>
      <c r="G1054" s="174">
        <v>3.6743666666666665E-6</v>
      </c>
      <c r="H1054" s="174">
        <v>5.2653674333333334E-4</v>
      </c>
      <c r="I1054" s="174">
        <v>0</v>
      </c>
      <c r="J1054" s="174">
        <v>0</v>
      </c>
      <c r="K1054" s="174">
        <v>0</v>
      </c>
      <c r="L1054" s="174">
        <v>0</v>
      </c>
    </row>
    <row r="1055" spans="1:12" x14ac:dyDescent="0.25">
      <c r="A1055" s="173">
        <v>34025</v>
      </c>
      <c r="B1055" s="174">
        <v>2265002009</v>
      </c>
      <c r="C1055" s="174" t="s">
        <v>90</v>
      </c>
      <c r="D1055" s="174" t="s">
        <v>89</v>
      </c>
      <c r="E1055" s="174" t="s">
        <v>115</v>
      </c>
      <c r="F1055" s="176">
        <v>2.9714603233333332E-3</v>
      </c>
      <c r="G1055" s="174">
        <v>9.0646625666666663E-4</v>
      </c>
      <c r="H1055" s="174">
        <v>0.10220030421333333</v>
      </c>
      <c r="I1055" s="174">
        <v>1.0471945E-4</v>
      </c>
      <c r="J1055" s="174">
        <v>9.6635843333333328E-5</v>
      </c>
      <c r="K1055" s="174">
        <v>3.3069300000000005E-6</v>
      </c>
      <c r="L1055" s="174">
        <v>6.6138600000000009E-6</v>
      </c>
    </row>
    <row r="1056" spans="1:12" x14ac:dyDescent="0.25">
      <c r="A1056" s="173">
        <v>34025</v>
      </c>
      <c r="B1056" s="174">
        <v>2265002015</v>
      </c>
      <c r="C1056" s="174" t="s">
        <v>118</v>
      </c>
      <c r="D1056" s="174" t="s">
        <v>89</v>
      </c>
      <c r="E1056" s="174" t="s">
        <v>115</v>
      </c>
      <c r="F1056" s="176">
        <v>2.0065716366666664E-3</v>
      </c>
      <c r="G1056" s="174">
        <v>8.4988100999999988E-4</v>
      </c>
      <c r="H1056" s="174">
        <v>0.10557337281333333</v>
      </c>
      <c r="I1056" s="174">
        <v>5.805499333333333E-5</v>
      </c>
      <c r="J1056" s="174">
        <v>5.3278316666666678E-5</v>
      </c>
      <c r="K1056" s="174">
        <v>3.3069300000000005E-6</v>
      </c>
      <c r="L1056" s="174">
        <v>6.6138600000000009E-6</v>
      </c>
    </row>
    <row r="1057" spans="1:12" x14ac:dyDescent="0.25">
      <c r="A1057" s="173">
        <v>34025</v>
      </c>
      <c r="B1057" s="174">
        <v>2265002021</v>
      </c>
      <c r="C1057" s="174" t="s">
        <v>91</v>
      </c>
      <c r="D1057" s="174" t="s">
        <v>89</v>
      </c>
      <c r="E1057" s="174" t="s">
        <v>115</v>
      </c>
      <c r="F1057" s="176">
        <v>5.2484653466666675E-3</v>
      </c>
      <c r="G1057" s="174">
        <v>1.8184440633333334E-3</v>
      </c>
      <c r="H1057" s="174">
        <v>0.22439063284000002</v>
      </c>
      <c r="I1057" s="174">
        <v>1.4036080666666667E-4</v>
      </c>
      <c r="J1057" s="174">
        <v>1.2933770666666668E-4</v>
      </c>
      <c r="K1057" s="174">
        <v>5.5115500000000006E-6</v>
      </c>
      <c r="L1057" s="174">
        <v>1.2492846666666667E-5</v>
      </c>
    </row>
    <row r="1058" spans="1:12" x14ac:dyDescent="0.25">
      <c r="A1058" s="173">
        <v>34025</v>
      </c>
      <c r="B1058" s="174">
        <v>2265002024</v>
      </c>
      <c r="C1058" s="174" t="s">
        <v>119</v>
      </c>
      <c r="D1058" s="174" t="s">
        <v>89</v>
      </c>
      <c r="E1058" s="174" t="s">
        <v>115</v>
      </c>
      <c r="F1058" s="176">
        <v>2.1024726066666668E-3</v>
      </c>
      <c r="G1058" s="174">
        <v>7.2201304999999999E-4</v>
      </c>
      <c r="H1058" s="174">
        <v>9.5734153753333343E-2</v>
      </c>
      <c r="I1058" s="174">
        <v>6.2464233333333331E-5</v>
      </c>
      <c r="J1058" s="174">
        <v>5.6952683333333338E-5</v>
      </c>
      <c r="K1058" s="174">
        <v>2.2046200000000002E-6</v>
      </c>
      <c r="L1058" s="174">
        <v>5.5115500000000006E-6</v>
      </c>
    </row>
    <row r="1059" spans="1:12" x14ac:dyDescent="0.25">
      <c r="A1059" s="173">
        <v>34025</v>
      </c>
      <c r="B1059" s="174">
        <v>2265002027</v>
      </c>
      <c r="C1059" s="174" t="s">
        <v>92</v>
      </c>
      <c r="D1059" s="174" t="s">
        <v>89</v>
      </c>
      <c r="E1059" s="174" t="s">
        <v>115</v>
      </c>
      <c r="F1059" s="176">
        <v>1.0582176000000001E-4</v>
      </c>
      <c r="G1059" s="174">
        <v>3.747854E-5</v>
      </c>
      <c r="H1059" s="174">
        <v>4.6690177233333335E-3</v>
      </c>
      <c r="I1059" s="174">
        <v>4.4092400000000003E-6</v>
      </c>
      <c r="J1059" s="174">
        <v>3.3069300000000005E-6</v>
      </c>
      <c r="K1059" s="174">
        <v>0</v>
      </c>
      <c r="L1059" s="174">
        <v>0</v>
      </c>
    </row>
    <row r="1060" spans="1:12" x14ac:dyDescent="0.25">
      <c r="A1060" s="173">
        <v>34025</v>
      </c>
      <c r="B1060" s="174">
        <v>2265002030</v>
      </c>
      <c r="C1060" s="174" t="s">
        <v>120</v>
      </c>
      <c r="D1060" s="174" t="s">
        <v>89</v>
      </c>
      <c r="E1060" s="174" t="s">
        <v>115</v>
      </c>
      <c r="F1060" s="176">
        <v>3.6960454299999998E-3</v>
      </c>
      <c r="G1060" s="174">
        <v>1.6240700666666664E-3</v>
      </c>
      <c r="H1060" s="174">
        <v>0.16989463106000002</v>
      </c>
      <c r="I1060" s="174">
        <v>1.2603077666666667E-4</v>
      </c>
      <c r="J1060" s="174">
        <v>1.1610998666666666E-4</v>
      </c>
      <c r="K1060" s="174">
        <v>5.5115500000000006E-6</v>
      </c>
      <c r="L1060" s="174">
        <v>1.1023100000000001E-5</v>
      </c>
    </row>
    <row r="1061" spans="1:12" x14ac:dyDescent="0.25">
      <c r="A1061" s="173">
        <v>34025</v>
      </c>
      <c r="B1061" s="174">
        <v>2265002033</v>
      </c>
      <c r="C1061" s="174" t="s">
        <v>121</v>
      </c>
      <c r="D1061" s="174" t="s">
        <v>89</v>
      </c>
      <c r="E1061" s="174" t="s">
        <v>115</v>
      </c>
      <c r="F1061" s="176">
        <v>1.6497906333333334E-3</v>
      </c>
      <c r="G1061" s="174">
        <v>8.6678309666666674E-4</v>
      </c>
      <c r="H1061" s="174">
        <v>4.8100399160000008E-2</v>
      </c>
      <c r="I1061" s="174">
        <v>6.025961333333334E-5</v>
      </c>
      <c r="J1061" s="174">
        <v>5.5482936666666662E-5</v>
      </c>
      <c r="K1061" s="174">
        <v>2.2046200000000002E-6</v>
      </c>
      <c r="L1061" s="174">
        <v>3.6743666666666665E-6</v>
      </c>
    </row>
    <row r="1062" spans="1:12" x14ac:dyDescent="0.25">
      <c r="A1062" s="173">
        <v>34025</v>
      </c>
      <c r="B1062" s="174">
        <v>2265002039</v>
      </c>
      <c r="C1062" s="174" t="s">
        <v>93</v>
      </c>
      <c r="D1062" s="174" t="s">
        <v>89</v>
      </c>
      <c r="E1062" s="174" t="s">
        <v>115</v>
      </c>
      <c r="F1062" s="176">
        <v>8.2026561466666675E-3</v>
      </c>
      <c r="G1062" s="174">
        <v>3.1669366300000001E-3</v>
      </c>
      <c r="H1062" s="174">
        <v>0.42940265587999998</v>
      </c>
      <c r="I1062" s="174">
        <v>2.2413636666666667E-4</v>
      </c>
      <c r="J1062" s="174">
        <v>2.0613197000000002E-4</v>
      </c>
      <c r="K1062" s="174">
        <v>1.1023100000000001E-5</v>
      </c>
      <c r="L1062" s="174">
        <v>2.3515946666666668E-5</v>
      </c>
    </row>
    <row r="1063" spans="1:12" x14ac:dyDescent="0.25">
      <c r="A1063" s="173">
        <v>34025</v>
      </c>
      <c r="B1063" s="174">
        <v>2265002042</v>
      </c>
      <c r="C1063" s="174" t="s">
        <v>122</v>
      </c>
      <c r="D1063" s="174" t="s">
        <v>89</v>
      </c>
      <c r="E1063" s="174" t="s">
        <v>115</v>
      </c>
      <c r="F1063" s="176">
        <v>6.2886785500000002E-3</v>
      </c>
      <c r="G1063" s="174">
        <v>1.8129325133333333E-3</v>
      </c>
      <c r="H1063" s="174">
        <v>0.20102276315000001</v>
      </c>
      <c r="I1063" s="174">
        <v>1.2566334E-4</v>
      </c>
      <c r="J1063" s="174">
        <v>1.1574255000000002E-4</v>
      </c>
      <c r="K1063" s="174">
        <v>5.5115500000000006E-6</v>
      </c>
      <c r="L1063" s="174">
        <v>1.1023100000000001E-5</v>
      </c>
    </row>
    <row r="1064" spans="1:12" x14ac:dyDescent="0.25">
      <c r="A1064" s="173">
        <v>34025</v>
      </c>
      <c r="B1064" s="174">
        <v>2265002045</v>
      </c>
      <c r="C1064" s="174" t="s">
        <v>123</v>
      </c>
      <c r="D1064" s="174" t="s">
        <v>89</v>
      </c>
      <c r="E1064" s="174" t="s">
        <v>115</v>
      </c>
      <c r="F1064" s="176">
        <v>1.9327168666666666E-4</v>
      </c>
      <c r="G1064" s="174">
        <v>2.9137727666666673E-4</v>
      </c>
      <c r="H1064" s="174">
        <v>6.0990812300000001E-3</v>
      </c>
      <c r="I1064" s="174">
        <v>6.6138600000000009E-6</v>
      </c>
      <c r="J1064" s="174">
        <v>5.5115500000000006E-6</v>
      </c>
      <c r="K1064" s="174">
        <v>0</v>
      </c>
      <c r="L1064" s="174">
        <v>1.1023100000000001E-6</v>
      </c>
    </row>
    <row r="1065" spans="1:12" x14ac:dyDescent="0.25">
      <c r="A1065" s="173">
        <v>34025</v>
      </c>
      <c r="B1065" s="174">
        <v>2265002054</v>
      </c>
      <c r="C1065" s="174" t="s">
        <v>94</v>
      </c>
      <c r="D1065" s="174" t="s">
        <v>89</v>
      </c>
      <c r="E1065" s="174" t="s">
        <v>115</v>
      </c>
      <c r="F1065" s="176">
        <v>5.4564345E-4</v>
      </c>
      <c r="G1065" s="174">
        <v>2.2523867666666663E-4</v>
      </c>
      <c r="H1065" s="174">
        <v>2.6016720619999999E-2</v>
      </c>
      <c r="I1065" s="174">
        <v>1.6534650000000003E-5</v>
      </c>
      <c r="J1065" s="174">
        <v>1.5432340000000001E-5</v>
      </c>
      <c r="K1065" s="174">
        <v>1.1023100000000001E-6</v>
      </c>
      <c r="L1065" s="174">
        <v>1.1023100000000001E-6</v>
      </c>
    </row>
    <row r="1066" spans="1:12" x14ac:dyDescent="0.25">
      <c r="A1066" s="173">
        <v>34025</v>
      </c>
      <c r="B1066" s="174">
        <v>2265002057</v>
      </c>
      <c r="C1066" s="174" t="s">
        <v>124</v>
      </c>
      <c r="D1066" s="174" t="s">
        <v>89</v>
      </c>
      <c r="E1066" s="174" t="s">
        <v>115</v>
      </c>
      <c r="F1066" s="176">
        <v>1.3889105999999999E-4</v>
      </c>
      <c r="G1066" s="174">
        <v>2.8660059999999996E-4</v>
      </c>
      <c r="H1066" s="174">
        <v>4.0311476699999996E-3</v>
      </c>
      <c r="I1066" s="174">
        <v>9.9207900000000009E-6</v>
      </c>
      <c r="J1066" s="174">
        <v>8.8184800000000007E-6</v>
      </c>
      <c r="K1066" s="174">
        <v>1.1023100000000001E-6</v>
      </c>
      <c r="L1066" s="174">
        <v>1.1023100000000001E-6</v>
      </c>
    </row>
    <row r="1067" spans="1:12" x14ac:dyDescent="0.25">
      <c r="A1067" s="173">
        <v>34025</v>
      </c>
      <c r="B1067" s="174">
        <v>2265002060</v>
      </c>
      <c r="C1067" s="174" t="s">
        <v>125</v>
      </c>
      <c r="D1067" s="174" t="s">
        <v>89</v>
      </c>
      <c r="E1067" s="174" t="s">
        <v>115</v>
      </c>
      <c r="F1067" s="176">
        <v>1.6865342999999999E-4</v>
      </c>
      <c r="G1067" s="174">
        <v>4.4312862000000001E-4</v>
      </c>
      <c r="H1067" s="174">
        <v>5.1397040933333334E-3</v>
      </c>
      <c r="I1067" s="174">
        <v>2.425082E-5</v>
      </c>
      <c r="J1067" s="174">
        <v>2.241363666666667E-5</v>
      </c>
      <c r="K1067" s="174">
        <v>1.1023100000000001E-6</v>
      </c>
      <c r="L1067" s="174">
        <v>3.3069300000000005E-6</v>
      </c>
    </row>
    <row r="1068" spans="1:12" x14ac:dyDescent="0.25">
      <c r="A1068" s="173">
        <v>34025</v>
      </c>
      <c r="B1068" s="174">
        <v>2265002066</v>
      </c>
      <c r="C1068" s="174" t="s">
        <v>126</v>
      </c>
      <c r="D1068" s="174" t="s">
        <v>89</v>
      </c>
      <c r="E1068" s="174" t="s">
        <v>115</v>
      </c>
      <c r="F1068" s="176">
        <v>2.593000556666667E-3</v>
      </c>
      <c r="G1068" s="174">
        <v>1.0104508333333333E-3</v>
      </c>
      <c r="H1068" s="174">
        <v>0.14448969248999999</v>
      </c>
      <c r="I1068" s="174">
        <v>6.7975783333333324E-5</v>
      </c>
      <c r="J1068" s="174">
        <v>6.2464233333333331E-5</v>
      </c>
      <c r="K1068" s="174">
        <v>3.3069300000000005E-6</v>
      </c>
      <c r="L1068" s="174">
        <v>7.7161700000000004E-6</v>
      </c>
    </row>
    <row r="1069" spans="1:12" x14ac:dyDescent="0.25">
      <c r="A1069" s="173">
        <v>34025</v>
      </c>
      <c r="B1069" s="174">
        <v>2265002072</v>
      </c>
      <c r="C1069" s="174" t="s">
        <v>127</v>
      </c>
      <c r="D1069" s="174" t="s">
        <v>89</v>
      </c>
      <c r="E1069" s="174" t="s">
        <v>115</v>
      </c>
      <c r="F1069" s="176">
        <v>1.3778874999999999E-3</v>
      </c>
      <c r="G1069" s="174">
        <v>1.2735354866666665E-3</v>
      </c>
      <c r="H1069" s="174">
        <v>6.0307747536666671E-2</v>
      </c>
      <c r="I1069" s="174">
        <v>4.0050596666666668E-5</v>
      </c>
      <c r="J1069" s="174">
        <v>3.6743666666666665E-5</v>
      </c>
      <c r="K1069" s="174">
        <v>2.2046200000000002E-6</v>
      </c>
      <c r="L1069" s="174">
        <v>5.5115500000000006E-6</v>
      </c>
    </row>
    <row r="1070" spans="1:12" x14ac:dyDescent="0.25">
      <c r="A1070" s="173">
        <v>34025</v>
      </c>
      <c r="B1070" s="174">
        <v>2265002078</v>
      </c>
      <c r="C1070" s="174" t="s">
        <v>128</v>
      </c>
      <c r="D1070" s="174" t="s">
        <v>89</v>
      </c>
      <c r="E1070" s="174" t="s">
        <v>115</v>
      </c>
      <c r="F1070" s="176">
        <v>1.0398457666666667E-3</v>
      </c>
      <c r="G1070" s="174">
        <v>3.1599553333333335E-4</v>
      </c>
      <c r="H1070" s="174">
        <v>3.3506549633333334E-2</v>
      </c>
      <c r="I1070" s="174">
        <v>1.5799776666666668E-5</v>
      </c>
      <c r="J1070" s="174">
        <v>1.4697466666666668E-5</v>
      </c>
      <c r="K1070" s="174">
        <v>1.1023100000000001E-6</v>
      </c>
      <c r="L1070" s="174">
        <v>2.2046200000000002E-6</v>
      </c>
    </row>
    <row r="1071" spans="1:12" x14ac:dyDescent="0.25">
      <c r="A1071" s="173">
        <v>34025</v>
      </c>
      <c r="B1071" s="174">
        <v>2265002081</v>
      </c>
      <c r="C1071" s="174" t="s">
        <v>129</v>
      </c>
      <c r="D1071" s="174" t="s">
        <v>89</v>
      </c>
      <c r="E1071" s="174" t="s">
        <v>115</v>
      </c>
      <c r="F1071" s="176">
        <v>2.7263800666666669E-4</v>
      </c>
      <c r="G1071" s="174">
        <v>5.0485798000000004E-4</v>
      </c>
      <c r="H1071" s="174">
        <v>6.7770018800000003E-3</v>
      </c>
      <c r="I1071" s="174">
        <v>8.8184800000000007E-6</v>
      </c>
      <c r="J1071" s="174">
        <v>7.7161700000000004E-6</v>
      </c>
      <c r="K1071" s="174">
        <v>3.6743666666666669E-7</v>
      </c>
      <c r="L1071" s="174">
        <v>1.1023100000000001E-6</v>
      </c>
    </row>
    <row r="1072" spans="1:12" x14ac:dyDescent="0.25">
      <c r="A1072" s="173">
        <v>34025</v>
      </c>
      <c r="B1072" s="174">
        <v>2265003010</v>
      </c>
      <c r="C1072" s="174" t="s">
        <v>130</v>
      </c>
      <c r="D1072" s="174" t="s">
        <v>96</v>
      </c>
      <c r="E1072" s="174" t="s">
        <v>115</v>
      </c>
      <c r="F1072" s="176">
        <v>7.238502333333334E-4</v>
      </c>
      <c r="G1072" s="174">
        <v>9.8620001333333336E-4</v>
      </c>
      <c r="H1072" s="174">
        <v>2.150937503E-2</v>
      </c>
      <c r="I1072" s="174">
        <v>1.212541E-5</v>
      </c>
      <c r="J1072" s="174">
        <v>1.1023100000000001E-5</v>
      </c>
      <c r="K1072" s="174">
        <v>1.1023100000000001E-6</v>
      </c>
      <c r="L1072" s="174">
        <v>1.4697466666666668E-6</v>
      </c>
    </row>
    <row r="1073" spans="1:12" x14ac:dyDescent="0.25">
      <c r="A1073" s="173">
        <v>34025</v>
      </c>
      <c r="B1073" s="174">
        <v>2265003020</v>
      </c>
      <c r="C1073" s="174" t="s">
        <v>131</v>
      </c>
      <c r="D1073" s="174" t="s">
        <v>96</v>
      </c>
      <c r="E1073" s="174" t="s">
        <v>115</v>
      </c>
      <c r="F1073" s="176">
        <v>3.7405052666666662E-4</v>
      </c>
      <c r="G1073" s="174">
        <v>8.7376439333333332E-4</v>
      </c>
      <c r="H1073" s="174">
        <v>1.0989295826666667E-2</v>
      </c>
      <c r="I1073" s="174">
        <v>3.6743666666666665E-5</v>
      </c>
      <c r="J1073" s="174">
        <v>3.3436736666666676E-5</v>
      </c>
      <c r="K1073" s="174">
        <v>2.2046200000000002E-6</v>
      </c>
      <c r="L1073" s="174">
        <v>4.4092400000000003E-6</v>
      </c>
    </row>
    <row r="1074" spans="1:12" x14ac:dyDescent="0.25">
      <c r="A1074" s="173">
        <v>34025</v>
      </c>
      <c r="B1074" s="174">
        <v>2265003030</v>
      </c>
      <c r="C1074" s="174" t="s">
        <v>95</v>
      </c>
      <c r="D1074" s="174" t="s">
        <v>96</v>
      </c>
      <c r="E1074" s="174" t="s">
        <v>115</v>
      </c>
      <c r="F1074" s="176">
        <v>2.538987366666667E-4</v>
      </c>
      <c r="G1074" s="174">
        <v>1.7085805000000001E-4</v>
      </c>
      <c r="H1074" s="174">
        <v>1.0914338746666669E-2</v>
      </c>
      <c r="I1074" s="174">
        <v>1.1023100000000001E-5</v>
      </c>
      <c r="J1074" s="174">
        <v>1.0288226666666667E-5</v>
      </c>
      <c r="K1074" s="174">
        <v>1.1023100000000001E-6</v>
      </c>
      <c r="L1074" s="174">
        <v>1.1023100000000001E-6</v>
      </c>
    </row>
    <row r="1075" spans="1:12" x14ac:dyDescent="0.25">
      <c r="A1075" s="173">
        <v>34025</v>
      </c>
      <c r="B1075" s="174">
        <v>2265003040</v>
      </c>
      <c r="C1075" s="174" t="s">
        <v>97</v>
      </c>
      <c r="D1075" s="174" t="s">
        <v>96</v>
      </c>
      <c r="E1075" s="174" t="s">
        <v>115</v>
      </c>
      <c r="F1075" s="176">
        <v>1.0313947233333333E-3</v>
      </c>
      <c r="G1075" s="174">
        <v>3.2187451999999997E-4</v>
      </c>
      <c r="H1075" s="174">
        <v>3.3117066766666668E-2</v>
      </c>
      <c r="I1075" s="174">
        <v>3.8948286666666662E-5</v>
      </c>
      <c r="J1075" s="174">
        <v>3.5641356666666673E-5</v>
      </c>
      <c r="K1075" s="174">
        <v>1.1023100000000001E-6</v>
      </c>
      <c r="L1075" s="174">
        <v>2.2046200000000002E-6</v>
      </c>
    </row>
    <row r="1076" spans="1:12" x14ac:dyDescent="0.25">
      <c r="A1076" s="173">
        <v>34025</v>
      </c>
      <c r="B1076" s="174">
        <v>2265003050</v>
      </c>
      <c r="C1076" s="174" t="s">
        <v>132</v>
      </c>
      <c r="D1076" s="174" t="s">
        <v>96</v>
      </c>
      <c r="E1076" s="174" t="s">
        <v>115</v>
      </c>
      <c r="F1076" s="176">
        <v>4.1887780000000001E-5</v>
      </c>
      <c r="G1076" s="174">
        <v>5.1073696666666667E-5</v>
      </c>
      <c r="H1076" s="174">
        <v>1.4216124633333333E-3</v>
      </c>
      <c r="I1076" s="174">
        <v>1.1023100000000001E-6</v>
      </c>
      <c r="J1076" s="174">
        <v>1.1023100000000001E-6</v>
      </c>
      <c r="K1076" s="174">
        <v>0</v>
      </c>
      <c r="L1076" s="174">
        <v>0</v>
      </c>
    </row>
    <row r="1077" spans="1:12" x14ac:dyDescent="0.25">
      <c r="A1077" s="173">
        <v>34025</v>
      </c>
      <c r="B1077" s="174">
        <v>2265003060</v>
      </c>
      <c r="C1077" s="174" t="s">
        <v>133</v>
      </c>
      <c r="D1077" s="174" t="s">
        <v>96</v>
      </c>
      <c r="E1077" s="174" t="s">
        <v>115</v>
      </c>
      <c r="F1077" s="176">
        <v>4.0418033333333332E-5</v>
      </c>
      <c r="G1077" s="174">
        <v>1.3595156666666667E-5</v>
      </c>
      <c r="H1077" s="174">
        <v>2.0749148566666666E-3</v>
      </c>
      <c r="I1077" s="174">
        <v>1.1023100000000001E-6</v>
      </c>
      <c r="J1077" s="174">
        <v>1.1023100000000001E-6</v>
      </c>
      <c r="K1077" s="174">
        <v>0</v>
      </c>
      <c r="L1077" s="174">
        <v>0</v>
      </c>
    </row>
    <row r="1078" spans="1:12" x14ac:dyDescent="0.25">
      <c r="A1078" s="173">
        <v>34025</v>
      </c>
      <c r="B1078" s="174">
        <v>2265003070</v>
      </c>
      <c r="C1078" s="174" t="s">
        <v>134</v>
      </c>
      <c r="D1078" s="174" t="s">
        <v>96</v>
      </c>
      <c r="E1078" s="174" t="s">
        <v>115</v>
      </c>
      <c r="F1078" s="176">
        <v>1.9106706666666671E-5</v>
      </c>
      <c r="G1078" s="174">
        <v>5.5850373333333332E-5</v>
      </c>
      <c r="H1078" s="174">
        <v>6.1251692333333331E-4</v>
      </c>
      <c r="I1078" s="174">
        <v>3.3069300000000005E-6</v>
      </c>
      <c r="J1078" s="174">
        <v>3.3069300000000005E-6</v>
      </c>
      <c r="K1078" s="174">
        <v>0</v>
      </c>
      <c r="L1078" s="174">
        <v>0</v>
      </c>
    </row>
    <row r="1079" spans="1:12" x14ac:dyDescent="0.25">
      <c r="A1079" s="173">
        <v>34025</v>
      </c>
      <c r="B1079" s="174">
        <v>2265004010</v>
      </c>
      <c r="C1079" s="174" t="s">
        <v>135</v>
      </c>
      <c r="D1079" s="174" t="s">
        <v>99</v>
      </c>
      <c r="E1079" s="174" t="s">
        <v>115</v>
      </c>
      <c r="F1079" s="176">
        <v>0.22529967115333335</v>
      </c>
      <c r="G1079" s="174">
        <v>2.8381910443333335E-2</v>
      </c>
      <c r="H1079" s="174">
        <v>2.5908620752666667</v>
      </c>
      <c r="I1079" s="174">
        <v>3.8907868633333335E-3</v>
      </c>
      <c r="J1079" s="174">
        <v>3.5799354433333334E-3</v>
      </c>
      <c r="K1079" s="174">
        <v>9.3328913333333332E-5</v>
      </c>
      <c r="L1079" s="174">
        <v>2.0392735E-4</v>
      </c>
    </row>
    <row r="1080" spans="1:12" x14ac:dyDescent="0.25">
      <c r="A1080" s="173">
        <v>34025</v>
      </c>
      <c r="B1080" s="174">
        <v>2265004011</v>
      </c>
      <c r="C1080" s="174" t="s">
        <v>135</v>
      </c>
      <c r="D1080" s="174" t="s">
        <v>100</v>
      </c>
      <c r="E1080" s="174" t="s">
        <v>115</v>
      </c>
      <c r="F1080" s="176">
        <v>0.23491585615666669</v>
      </c>
      <c r="G1080" s="174">
        <v>4.0996378646666665E-2</v>
      </c>
      <c r="H1080" s="174">
        <v>3.8077792459666662</v>
      </c>
      <c r="I1080" s="174">
        <v>6.1957170733333332E-3</v>
      </c>
      <c r="J1080" s="174">
        <v>5.700045009999999E-3</v>
      </c>
      <c r="K1080" s="174">
        <v>1.4256542666666669E-4</v>
      </c>
      <c r="L1080" s="174">
        <v>3.1011654666666667E-4</v>
      </c>
    </row>
    <row r="1081" spans="1:12" x14ac:dyDescent="0.25">
      <c r="A1081" s="173">
        <v>34025</v>
      </c>
      <c r="B1081" s="174">
        <v>2265004015</v>
      </c>
      <c r="C1081" s="174" t="s">
        <v>98</v>
      </c>
      <c r="D1081" s="174" t="s">
        <v>99</v>
      </c>
      <c r="E1081" s="174" t="s">
        <v>115</v>
      </c>
      <c r="F1081" s="176">
        <v>1.9649410623333335E-2</v>
      </c>
      <c r="G1081" s="174">
        <v>2.3784175433333335E-3</v>
      </c>
      <c r="H1081" s="174">
        <v>0.21708341984999999</v>
      </c>
      <c r="I1081" s="174">
        <v>3.2665119666666669E-4</v>
      </c>
      <c r="J1081" s="174">
        <v>2.9982832000000005E-4</v>
      </c>
      <c r="K1081" s="174">
        <v>7.7161700000000004E-6</v>
      </c>
      <c r="L1081" s="174">
        <v>1.6902086666666667E-5</v>
      </c>
    </row>
    <row r="1082" spans="1:12" x14ac:dyDescent="0.25">
      <c r="A1082" s="173">
        <v>34025</v>
      </c>
      <c r="B1082" s="174">
        <v>2265004016</v>
      </c>
      <c r="C1082" s="174" t="s">
        <v>98</v>
      </c>
      <c r="D1082" s="174" t="s">
        <v>100</v>
      </c>
      <c r="E1082" s="174" t="s">
        <v>115</v>
      </c>
      <c r="F1082" s="176">
        <v>0.14204329916333333</v>
      </c>
      <c r="G1082" s="174">
        <v>2.1261355280000001E-2</v>
      </c>
      <c r="H1082" s="174">
        <v>1.9687403574666666</v>
      </c>
      <c r="I1082" s="174">
        <v>3.0173899066666663E-3</v>
      </c>
      <c r="J1082" s="174">
        <v>2.7763514533333338E-3</v>
      </c>
      <c r="K1082" s="174">
        <v>7.348733333333333E-5</v>
      </c>
      <c r="L1082" s="174">
        <v>1.5946751333333333E-4</v>
      </c>
    </row>
    <row r="1083" spans="1:12" x14ac:dyDescent="0.25">
      <c r="A1083" s="173">
        <v>34025</v>
      </c>
      <c r="B1083" s="174">
        <v>2265004025</v>
      </c>
      <c r="C1083" s="174" t="s">
        <v>102</v>
      </c>
      <c r="D1083" s="174" t="s">
        <v>99</v>
      </c>
      <c r="E1083" s="174" t="s">
        <v>115</v>
      </c>
      <c r="F1083" s="176">
        <v>1.4502725233333333E-3</v>
      </c>
      <c r="G1083" s="174">
        <v>1.4991416000000003E-4</v>
      </c>
      <c r="H1083" s="174">
        <v>1.3907110396666667E-2</v>
      </c>
      <c r="I1083" s="174">
        <v>2.1311326666666668E-5</v>
      </c>
      <c r="J1083" s="174">
        <v>1.9841580000000002E-5</v>
      </c>
      <c r="K1083" s="174">
        <v>0</v>
      </c>
      <c r="L1083" s="174">
        <v>1.1023100000000001E-6</v>
      </c>
    </row>
    <row r="1084" spans="1:12" x14ac:dyDescent="0.25">
      <c r="A1084" s="173">
        <v>34025</v>
      </c>
      <c r="B1084" s="174">
        <v>2265004026</v>
      </c>
      <c r="C1084" s="174" t="s">
        <v>102</v>
      </c>
      <c r="D1084" s="174" t="s">
        <v>100</v>
      </c>
      <c r="E1084" s="174" t="s">
        <v>115</v>
      </c>
      <c r="F1084" s="176">
        <v>6.3221152866666666E-3</v>
      </c>
      <c r="G1084" s="174">
        <v>9.4137273999999997E-4</v>
      </c>
      <c r="H1084" s="174">
        <v>0.11017772168333334</v>
      </c>
      <c r="I1084" s="174">
        <v>1.0729150666666666E-4</v>
      </c>
      <c r="J1084" s="174">
        <v>9.9207900000000009E-5</v>
      </c>
      <c r="K1084" s="174">
        <v>3.3069300000000005E-6</v>
      </c>
      <c r="L1084" s="174">
        <v>6.9812966666666665E-6</v>
      </c>
    </row>
    <row r="1085" spans="1:12" x14ac:dyDescent="0.25">
      <c r="A1085" s="173">
        <v>34025</v>
      </c>
      <c r="B1085" s="174">
        <v>2265004030</v>
      </c>
      <c r="C1085" s="174" t="s">
        <v>103</v>
      </c>
      <c r="D1085" s="174" t="s">
        <v>99</v>
      </c>
      <c r="E1085" s="174" t="s">
        <v>115</v>
      </c>
      <c r="F1085" s="176">
        <v>1.8595969700000001E-3</v>
      </c>
      <c r="G1085" s="174">
        <v>2.8623316333333329E-4</v>
      </c>
      <c r="H1085" s="174">
        <v>2.6525987840000001E-2</v>
      </c>
      <c r="I1085" s="174">
        <v>4.115290666666666E-5</v>
      </c>
      <c r="J1085" s="174">
        <v>3.7845976666666671E-5</v>
      </c>
      <c r="K1085" s="174">
        <v>1.1023100000000001E-6</v>
      </c>
      <c r="L1085" s="174">
        <v>2.2046200000000002E-6</v>
      </c>
    </row>
    <row r="1086" spans="1:12" x14ac:dyDescent="0.25">
      <c r="A1086" s="173">
        <v>34025</v>
      </c>
      <c r="B1086" s="174">
        <v>2265004031</v>
      </c>
      <c r="C1086" s="174" t="s">
        <v>103</v>
      </c>
      <c r="D1086" s="174" t="s">
        <v>100</v>
      </c>
      <c r="E1086" s="174" t="s">
        <v>115</v>
      </c>
      <c r="F1086" s="176">
        <v>0.14777898553000002</v>
      </c>
      <c r="G1086" s="174">
        <v>4.2297471883333326E-2</v>
      </c>
      <c r="H1086" s="174">
        <v>4.7468702042666671</v>
      </c>
      <c r="I1086" s="174">
        <v>2.6003492900000002E-3</v>
      </c>
      <c r="J1086" s="174">
        <v>2.3920127E-3</v>
      </c>
      <c r="K1086" s="174">
        <v>1.3521669333333333E-4</v>
      </c>
      <c r="L1086" s="174">
        <v>2.9321445999999998E-4</v>
      </c>
    </row>
    <row r="1087" spans="1:12" x14ac:dyDescent="0.25">
      <c r="A1087" s="173">
        <v>34025</v>
      </c>
      <c r="B1087" s="174">
        <v>2265004035</v>
      </c>
      <c r="C1087" s="174" t="s">
        <v>104</v>
      </c>
      <c r="D1087" s="174" t="s">
        <v>99</v>
      </c>
      <c r="E1087" s="174" t="s">
        <v>115</v>
      </c>
      <c r="F1087" s="176">
        <v>8.460596686666667E-3</v>
      </c>
      <c r="G1087" s="174">
        <v>0</v>
      </c>
      <c r="H1087" s="174">
        <v>0</v>
      </c>
      <c r="I1087" s="174">
        <v>0</v>
      </c>
      <c r="J1087" s="174">
        <v>0</v>
      </c>
      <c r="K1087" s="174">
        <v>0</v>
      </c>
      <c r="L1087" s="174">
        <v>0</v>
      </c>
    </row>
    <row r="1088" spans="1:12" x14ac:dyDescent="0.25">
      <c r="A1088" s="173">
        <v>34025</v>
      </c>
      <c r="B1088" s="174">
        <v>2265004036</v>
      </c>
      <c r="C1088" s="174" t="s">
        <v>104</v>
      </c>
      <c r="D1088" s="174" t="s">
        <v>100</v>
      </c>
      <c r="E1088" s="174" t="s">
        <v>115</v>
      </c>
      <c r="F1088" s="176">
        <v>1.6240700666666668E-3</v>
      </c>
      <c r="G1088" s="174">
        <v>0</v>
      </c>
      <c r="H1088" s="174">
        <v>0</v>
      </c>
      <c r="I1088" s="174">
        <v>0</v>
      </c>
      <c r="J1088" s="174">
        <v>0</v>
      </c>
      <c r="K1088" s="174">
        <v>0</v>
      </c>
      <c r="L1088" s="174">
        <v>0</v>
      </c>
    </row>
    <row r="1089" spans="1:12" x14ac:dyDescent="0.25">
      <c r="A1089" s="173">
        <v>34025</v>
      </c>
      <c r="B1089" s="174">
        <v>2265004040</v>
      </c>
      <c r="C1089" s="174" t="s">
        <v>136</v>
      </c>
      <c r="D1089" s="174" t="s">
        <v>99</v>
      </c>
      <c r="E1089" s="174" t="s">
        <v>115</v>
      </c>
      <c r="F1089" s="176">
        <v>2.8498020430000003E-2</v>
      </c>
      <c r="G1089" s="174">
        <v>5.7643464266666673E-3</v>
      </c>
      <c r="H1089" s="174">
        <v>0.78275143330999997</v>
      </c>
      <c r="I1089" s="174">
        <v>3.2444657666666667E-4</v>
      </c>
      <c r="J1089" s="174">
        <v>2.9872600999999999E-4</v>
      </c>
      <c r="K1089" s="174">
        <v>1.873927E-5</v>
      </c>
      <c r="L1089" s="174">
        <v>4.0050596666666668E-5</v>
      </c>
    </row>
    <row r="1090" spans="1:12" x14ac:dyDescent="0.25">
      <c r="A1090" s="173">
        <v>34025</v>
      </c>
      <c r="B1090" s="174">
        <v>2265004041</v>
      </c>
      <c r="C1090" s="174" t="s">
        <v>136</v>
      </c>
      <c r="D1090" s="174" t="s">
        <v>100</v>
      </c>
      <c r="E1090" s="174" t="s">
        <v>115</v>
      </c>
      <c r="F1090" s="176">
        <v>1.3965165389999999E-2</v>
      </c>
      <c r="G1090" s="174">
        <v>4.4412069900000009E-3</v>
      </c>
      <c r="H1090" s="174">
        <v>0.66271391611333341</v>
      </c>
      <c r="I1090" s="174">
        <v>2.8954009333333327E-4</v>
      </c>
      <c r="J1090" s="174">
        <v>2.6639158333333334E-4</v>
      </c>
      <c r="K1090" s="174">
        <v>1.5799776666666668E-5</v>
      </c>
      <c r="L1090" s="174">
        <v>3.4539046666666668E-5</v>
      </c>
    </row>
    <row r="1091" spans="1:12" x14ac:dyDescent="0.25">
      <c r="A1091" s="173">
        <v>34025</v>
      </c>
      <c r="B1091" s="174">
        <v>2265004046</v>
      </c>
      <c r="C1091" s="174" t="s">
        <v>137</v>
      </c>
      <c r="D1091" s="174" t="s">
        <v>100</v>
      </c>
      <c r="E1091" s="174" t="s">
        <v>115</v>
      </c>
      <c r="F1091" s="176">
        <v>1.9693870459999999E-2</v>
      </c>
      <c r="G1091" s="174">
        <v>6.8236663366666658E-3</v>
      </c>
      <c r="H1091" s="174">
        <v>0.78239795923666655</v>
      </c>
      <c r="I1091" s="174">
        <v>3.0864679999999999E-4</v>
      </c>
      <c r="J1091" s="174">
        <v>2.8402854333333332E-4</v>
      </c>
      <c r="K1091" s="174">
        <v>1.7636960000000001E-5</v>
      </c>
      <c r="L1091" s="174">
        <v>3.8948286666666662E-5</v>
      </c>
    </row>
    <row r="1092" spans="1:12" x14ac:dyDescent="0.25">
      <c r="A1092" s="173">
        <v>34025</v>
      </c>
      <c r="B1092" s="174">
        <v>2265004051</v>
      </c>
      <c r="C1092" s="174" t="s">
        <v>138</v>
      </c>
      <c r="D1092" s="174" t="s">
        <v>100</v>
      </c>
      <c r="E1092" s="174" t="s">
        <v>115</v>
      </c>
      <c r="F1092" s="176">
        <v>1.6481004246666667E-2</v>
      </c>
      <c r="G1092" s="174">
        <v>2.4875462333333333E-3</v>
      </c>
      <c r="H1092" s="174">
        <v>0.22806206001333332</v>
      </c>
      <c r="I1092" s="174">
        <v>3.4906483333333333E-4</v>
      </c>
      <c r="J1092" s="174">
        <v>3.2113964666666668E-4</v>
      </c>
      <c r="K1092" s="174">
        <v>8.8184800000000007E-6</v>
      </c>
      <c r="L1092" s="174">
        <v>1.873927E-5</v>
      </c>
    </row>
    <row r="1093" spans="1:12" x14ac:dyDescent="0.25">
      <c r="A1093" s="173">
        <v>34025</v>
      </c>
      <c r="B1093" s="174">
        <v>2265004055</v>
      </c>
      <c r="C1093" s="174" t="s">
        <v>139</v>
      </c>
      <c r="D1093" s="174" t="s">
        <v>99</v>
      </c>
      <c r="E1093" s="174" t="s">
        <v>115</v>
      </c>
      <c r="F1093" s="176">
        <v>0.30581643535666669</v>
      </c>
      <c r="G1093" s="174">
        <v>7.7088212666666669E-2</v>
      </c>
      <c r="H1093" s="174">
        <v>10.488354721533332</v>
      </c>
      <c r="I1093" s="174">
        <v>4.3412642166666673E-3</v>
      </c>
      <c r="J1093" s="174">
        <v>3.9936691300000013E-3</v>
      </c>
      <c r="K1093" s="174">
        <v>2.4728487666666668E-4</v>
      </c>
      <c r="L1093" s="174">
        <v>5.3719240666666663E-4</v>
      </c>
    </row>
    <row r="1094" spans="1:12" x14ac:dyDescent="0.25">
      <c r="A1094" s="173">
        <v>34025</v>
      </c>
      <c r="B1094" s="174">
        <v>2265004056</v>
      </c>
      <c r="C1094" s="174" t="s">
        <v>139</v>
      </c>
      <c r="D1094" s="174" t="s">
        <v>100</v>
      </c>
      <c r="E1094" s="174" t="s">
        <v>115</v>
      </c>
      <c r="F1094" s="176">
        <v>0.18163349768666667</v>
      </c>
      <c r="G1094" s="174">
        <v>6.0355514303333337E-2</v>
      </c>
      <c r="H1094" s="174">
        <v>9.0115826658000007</v>
      </c>
      <c r="I1094" s="174">
        <v>3.92642822E-3</v>
      </c>
      <c r="J1094" s="174">
        <v>3.61226987E-3</v>
      </c>
      <c r="K1094" s="174">
        <v>2.1311326666666666E-4</v>
      </c>
      <c r="L1094" s="174">
        <v>4.6370507333333335E-4</v>
      </c>
    </row>
    <row r="1095" spans="1:12" x14ac:dyDescent="0.25">
      <c r="A1095" s="173">
        <v>34025</v>
      </c>
      <c r="B1095" s="174">
        <v>2265004066</v>
      </c>
      <c r="C1095" s="174" t="s">
        <v>140</v>
      </c>
      <c r="D1095" s="174" t="s">
        <v>100</v>
      </c>
      <c r="E1095" s="174" t="s">
        <v>115</v>
      </c>
      <c r="F1095" s="176">
        <v>1.8935113743333332E-2</v>
      </c>
      <c r="G1095" s="174">
        <v>1.0135005576666667E-2</v>
      </c>
      <c r="H1095" s="174">
        <v>0.93112272674666663</v>
      </c>
      <c r="I1095" s="174">
        <v>6.5293495666666655E-4</v>
      </c>
      <c r="J1095" s="174">
        <v>6.0075894999999995E-4</v>
      </c>
      <c r="K1095" s="174">
        <v>3.5641356666666673E-5</v>
      </c>
      <c r="L1095" s="174">
        <v>7.6794263333333326E-5</v>
      </c>
    </row>
    <row r="1096" spans="1:12" x14ac:dyDescent="0.25">
      <c r="A1096" s="173">
        <v>34025</v>
      </c>
      <c r="B1096" s="174">
        <v>2265004071</v>
      </c>
      <c r="C1096" s="174" t="s">
        <v>105</v>
      </c>
      <c r="D1096" s="174" t="s">
        <v>100</v>
      </c>
      <c r="E1096" s="174" t="s">
        <v>115</v>
      </c>
      <c r="F1096" s="176">
        <v>0.52743622829333336</v>
      </c>
      <c r="G1096" s="174">
        <v>0.19363361178333335</v>
      </c>
      <c r="H1096" s="174">
        <v>25.010054384333333</v>
      </c>
      <c r="I1096" s="174">
        <v>1.5699466456666668E-2</v>
      </c>
      <c r="J1096" s="174">
        <v>1.444356793E-2</v>
      </c>
      <c r="K1096" s="174">
        <v>6.8894374999999995E-4</v>
      </c>
      <c r="L1096" s="174">
        <v>1.4954672333333332E-3</v>
      </c>
    </row>
    <row r="1097" spans="1:12" x14ac:dyDescent="0.25">
      <c r="A1097" s="173">
        <v>34025</v>
      </c>
      <c r="B1097" s="174">
        <v>2265004075</v>
      </c>
      <c r="C1097" s="174" t="s">
        <v>141</v>
      </c>
      <c r="D1097" s="174" t="s">
        <v>99</v>
      </c>
      <c r="E1097" s="174" t="s">
        <v>115</v>
      </c>
      <c r="F1097" s="176">
        <v>1.4760665773333332E-2</v>
      </c>
      <c r="G1097" s="174">
        <v>3.1577507133333329E-3</v>
      </c>
      <c r="H1097" s="174">
        <v>0.31433655678333333</v>
      </c>
      <c r="I1097" s="174">
        <v>2.6859620333333331E-4</v>
      </c>
      <c r="J1097" s="174">
        <v>2.4728487666666668E-4</v>
      </c>
      <c r="K1097" s="174">
        <v>8.8184800000000007E-6</v>
      </c>
      <c r="L1097" s="174">
        <v>1.9106706666666671E-5</v>
      </c>
    </row>
    <row r="1098" spans="1:12" x14ac:dyDescent="0.25">
      <c r="A1098" s="173">
        <v>34025</v>
      </c>
      <c r="B1098" s="174">
        <v>2265004076</v>
      </c>
      <c r="C1098" s="174" t="s">
        <v>141</v>
      </c>
      <c r="D1098" s="174" t="s">
        <v>100</v>
      </c>
      <c r="E1098" s="174" t="s">
        <v>115</v>
      </c>
      <c r="F1098" s="176">
        <v>3.0658915466666669E-2</v>
      </c>
      <c r="G1098" s="174">
        <v>7.6831007000000007E-3</v>
      </c>
      <c r="H1098" s="174">
        <v>0.75529362608333328</v>
      </c>
      <c r="I1098" s="174">
        <v>6.4558622333333324E-4</v>
      </c>
      <c r="J1098" s="174">
        <v>5.9414508999999999E-4</v>
      </c>
      <c r="K1098" s="174">
        <v>2.1311326666666668E-5</v>
      </c>
      <c r="L1098" s="174">
        <v>4.5929583333333331E-5</v>
      </c>
    </row>
    <row r="1099" spans="1:12" x14ac:dyDescent="0.25">
      <c r="A1099" s="173">
        <v>34025</v>
      </c>
      <c r="B1099" s="174">
        <v>2265005010</v>
      </c>
      <c r="C1099" s="174" t="s">
        <v>142</v>
      </c>
      <c r="D1099" s="174" t="s">
        <v>107</v>
      </c>
      <c r="E1099" s="174" t="s">
        <v>115</v>
      </c>
      <c r="F1099" s="176">
        <v>2.8660060000000001E-5</v>
      </c>
      <c r="G1099" s="174">
        <v>1.1023100000000001E-5</v>
      </c>
      <c r="H1099" s="174">
        <v>1.6336234199999999E-3</v>
      </c>
      <c r="I1099" s="174">
        <v>1.1023100000000001E-6</v>
      </c>
      <c r="J1099" s="174">
        <v>1.1023100000000001E-6</v>
      </c>
      <c r="K1099" s="174">
        <v>0</v>
      </c>
      <c r="L1099" s="174">
        <v>0</v>
      </c>
    </row>
    <row r="1100" spans="1:12" x14ac:dyDescent="0.25">
      <c r="A1100" s="173">
        <v>34025</v>
      </c>
      <c r="B1100" s="174">
        <v>2265005015</v>
      </c>
      <c r="C1100" s="174" t="s">
        <v>143</v>
      </c>
      <c r="D1100" s="174" t="s">
        <v>107</v>
      </c>
      <c r="E1100" s="174" t="s">
        <v>115</v>
      </c>
      <c r="F1100" s="176">
        <v>3.6376230000000001E-5</v>
      </c>
      <c r="G1100" s="174">
        <v>4.6297020000000002E-5</v>
      </c>
      <c r="H1100" s="174">
        <v>1.7530403366666667E-3</v>
      </c>
      <c r="I1100" s="174">
        <v>2.2046200000000002E-6</v>
      </c>
      <c r="J1100" s="174">
        <v>2.2046200000000002E-6</v>
      </c>
      <c r="K1100" s="174">
        <v>0</v>
      </c>
      <c r="L1100" s="174">
        <v>0</v>
      </c>
    </row>
    <row r="1101" spans="1:12" x14ac:dyDescent="0.25">
      <c r="A1101" s="173">
        <v>34025</v>
      </c>
      <c r="B1101" s="174">
        <v>2265005025</v>
      </c>
      <c r="C1101" s="174" t="s">
        <v>144</v>
      </c>
      <c r="D1101" s="174" t="s">
        <v>107</v>
      </c>
      <c r="E1101" s="174" t="s">
        <v>115</v>
      </c>
      <c r="F1101" s="176">
        <v>8.5980180000000013E-5</v>
      </c>
      <c r="G1101" s="174">
        <v>1.2750052333333336E-4</v>
      </c>
      <c r="H1101" s="174">
        <v>1.6417070266666665E-3</v>
      </c>
      <c r="I1101" s="174">
        <v>1.1023100000000001E-6</v>
      </c>
      <c r="J1101" s="174">
        <v>1.1023100000000001E-6</v>
      </c>
      <c r="K1101" s="174">
        <v>0</v>
      </c>
      <c r="L1101" s="174">
        <v>0</v>
      </c>
    </row>
    <row r="1102" spans="1:12" x14ac:dyDescent="0.25">
      <c r="A1102" s="173">
        <v>34025</v>
      </c>
      <c r="B1102" s="174">
        <v>2265005030</v>
      </c>
      <c r="C1102" s="174" t="s">
        <v>145</v>
      </c>
      <c r="D1102" s="174" t="s">
        <v>107</v>
      </c>
      <c r="E1102" s="174" t="s">
        <v>115</v>
      </c>
      <c r="F1102" s="176">
        <v>2.6455440000000004E-5</v>
      </c>
      <c r="G1102" s="174">
        <v>1.0288226666666667E-5</v>
      </c>
      <c r="H1102" s="174">
        <v>1.3562087366666669E-3</v>
      </c>
      <c r="I1102" s="174">
        <v>1.1023100000000001E-6</v>
      </c>
      <c r="J1102" s="174">
        <v>0</v>
      </c>
      <c r="K1102" s="174">
        <v>0</v>
      </c>
      <c r="L1102" s="174">
        <v>0</v>
      </c>
    </row>
    <row r="1103" spans="1:12" x14ac:dyDescent="0.25">
      <c r="A1103" s="173">
        <v>34025</v>
      </c>
      <c r="B1103" s="174">
        <v>2265005035</v>
      </c>
      <c r="C1103" s="174" t="s">
        <v>106</v>
      </c>
      <c r="D1103" s="174" t="s">
        <v>107</v>
      </c>
      <c r="E1103" s="174" t="s">
        <v>115</v>
      </c>
      <c r="F1103" s="176">
        <v>3.4502303000000001E-4</v>
      </c>
      <c r="G1103" s="174">
        <v>2.1054121000000002E-4</v>
      </c>
      <c r="H1103" s="174">
        <v>1.1264505889999998E-2</v>
      </c>
      <c r="I1103" s="174">
        <v>7.7161700000000004E-6</v>
      </c>
      <c r="J1103" s="174">
        <v>6.9812966666666665E-6</v>
      </c>
      <c r="K1103" s="174">
        <v>0</v>
      </c>
      <c r="L1103" s="174">
        <v>1.1023100000000001E-6</v>
      </c>
    </row>
    <row r="1104" spans="1:12" x14ac:dyDescent="0.25">
      <c r="A1104" s="173">
        <v>34025</v>
      </c>
      <c r="B1104" s="174">
        <v>2265005040</v>
      </c>
      <c r="C1104" s="174" t="s">
        <v>146</v>
      </c>
      <c r="D1104" s="174" t="s">
        <v>107</v>
      </c>
      <c r="E1104" s="174" t="s">
        <v>115</v>
      </c>
      <c r="F1104" s="176">
        <v>1.2948468133333333E-3</v>
      </c>
      <c r="G1104" s="174">
        <v>3.6633435666666669E-4</v>
      </c>
      <c r="H1104" s="174">
        <v>4.146228834E-2</v>
      </c>
      <c r="I1104" s="174">
        <v>1.212541E-5</v>
      </c>
      <c r="J1104" s="174">
        <v>1.1023100000000001E-5</v>
      </c>
      <c r="K1104" s="174">
        <v>1.1023100000000001E-6</v>
      </c>
      <c r="L1104" s="174">
        <v>1.1023100000000001E-6</v>
      </c>
    </row>
    <row r="1105" spans="1:12" x14ac:dyDescent="0.25">
      <c r="A1105" s="173">
        <v>34025</v>
      </c>
      <c r="B1105" s="174">
        <v>2265005045</v>
      </c>
      <c r="C1105" s="174" t="s">
        <v>147</v>
      </c>
      <c r="D1105" s="174" t="s">
        <v>107</v>
      </c>
      <c r="E1105" s="174" t="s">
        <v>115</v>
      </c>
      <c r="F1105" s="176">
        <v>1.2529590333333333E-4</v>
      </c>
      <c r="G1105" s="174">
        <v>2.0245760333333334E-4</v>
      </c>
      <c r="H1105" s="174">
        <v>2.6102700799999997E-3</v>
      </c>
      <c r="I1105" s="174">
        <v>2.2046200000000002E-6</v>
      </c>
      <c r="J1105" s="174">
        <v>2.2046200000000002E-6</v>
      </c>
      <c r="K1105" s="174">
        <v>0</v>
      </c>
      <c r="L1105" s="174">
        <v>0</v>
      </c>
    </row>
    <row r="1106" spans="1:12" x14ac:dyDescent="0.25">
      <c r="A1106" s="173">
        <v>34025</v>
      </c>
      <c r="B1106" s="174">
        <v>2265005055</v>
      </c>
      <c r="C1106" s="174" t="s">
        <v>148</v>
      </c>
      <c r="D1106" s="174" t="s">
        <v>107</v>
      </c>
      <c r="E1106" s="174" t="s">
        <v>115</v>
      </c>
      <c r="F1106" s="176">
        <v>1.7489985333333331E-4</v>
      </c>
      <c r="G1106" s="174">
        <v>2.3809896000000002E-4</v>
      </c>
      <c r="H1106" s="174">
        <v>5.3550219799999993E-3</v>
      </c>
      <c r="I1106" s="174">
        <v>3.3069300000000005E-6</v>
      </c>
      <c r="J1106" s="174">
        <v>3.3069300000000005E-6</v>
      </c>
      <c r="K1106" s="174">
        <v>0</v>
      </c>
      <c r="L1106" s="174">
        <v>0</v>
      </c>
    </row>
    <row r="1107" spans="1:12" x14ac:dyDescent="0.25">
      <c r="A1107" s="173">
        <v>34025</v>
      </c>
      <c r="B1107" s="174">
        <v>2265005060</v>
      </c>
      <c r="C1107" s="174" t="s">
        <v>149</v>
      </c>
      <c r="D1107" s="174" t="s">
        <v>107</v>
      </c>
      <c r="E1107" s="174" t="s">
        <v>115</v>
      </c>
      <c r="F1107" s="176">
        <v>3.2701863333333335E-5</v>
      </c>
      <c r="G1107" s="174">
        <v>6.7240909999999996E-5</v>
      </c>
      <c r="H1107" s="174">
        <v>1.0457247533333335E-3</v>
      </c>
      <c r="I1107" s="174">
        <v>4.4092400000000003E-6</v>
      </c>
      <c r="J1107" s="174">
        <v>4.4092400000000003E-6</v>
      </c>
      <c r="K1107" s="174">
        <v>0</v>
      </c>
      <c r="L1107" s="174">
        <v>3.6743666666666669E-7</v>
      </c>
    </row>
    <row r="1108" spans="1:12" x14ac:dyDescent="0.25">
      <c r="A1108" s="173">
        <v>34025</v>
      </c>
      <c r="B1108" s="174">
        <v>2265006005</v>
      </c>
      <c r="C1108" s="174" t="s">
        <v>108</v>
      </c>
      <c r="D1108" s="174" t="s">
        <v>109</v>
      </c>
      <c r="E1108" s="174" t="s">
        <v>115</v>
      </c>
      <c r="F1108" s="176">
        <v>0.31540322542666666</v>
      </c>
      <c r="G1108" s="174">
        <v>9.3428856106666666E-2</v>
      </c>
      <c r="H1108" s="174">
        <v>11.722001283666666</v>
      </c>
      <c r="I1108" s="174">
        <v>5.7367886766666668E-3</v>
      </c>
      <c r="J1108" s="174">
        <v>5.2774928433333345E-3</v>
      </c>
      <c r="K1108" s="174">
        <v>2.8439597999999999E-4</v>
      </c>
      <c r="L1108" s="174">
        <v>6.1949822E-4</v>
      </c>
    </row>
    <row r="1109" spans="1:12" x14ac:dyDescent="0.25">
      <c r="A1109" s="173">
        <v>34025</v>
      </c>
      <c r="B1109" s="174">
        <v>2265006010</v>
      </c>
      <c r="C1109" s="174" t="s">
        <v>110</v>
      </c>
      <c r="D1109" s="174" t="s">
        <v>109</v>
      </c>
      <c r="E1109" s="174" t="s">
        <v>115</v>
      </c>
      <c r="F1109" s="176">
        <v>7.217484955999999E-2</v>
      </c>
      <c r="G1109" s="174">
        <v>2.3710688100000002E-2</v>
      </c>
      <c r="H1109" s="174">
        <v>2.2955532262666662</v>
      </c>
      <c r="I1109" s="174">
        <v>2.0829984633333339E-3</v>
      </c>
      <c r="J1109" s="174">
        <v>1.9158147799999998E-3</v>
      </c>
      <c r="K1109" s="174">
        <v>7.1282713333333347E-5</v>
      </c>
      <c r="L1109" s="174">
        <v>1.5469083666666666E-4</v>
      </c>
    </row>
    <row r="1110" spans="1:12" x14ac:dyDescent="0.25">
      <c r="A1110" s="173">
        <v>34025</v>
      </c>
      <c r="B1110" s="174">
        <v>2265006015</v>
      </c>
      <c r="C1110" s="174" t="s">
        <v>111</v>
      </c>
      <c r="D1110" s="174" t="s">
        <v>109</v>
      </c>
      <c r="E1110" s="174" t="s">
        <v>115</v>
      </c>
      <c r="F1110" s="176">
        <v>2.9950497573333335E-2</v>
      </c>
      <c r="G1110" s="174">
        <v>1.1930668566666669E-2</v>
      </c>
      <c r="H1110" s="174">
        <v>1.0967117349466668</v>
      </c>
      <c r="I1110" s="174">
        <v>9.8068846333333325E-4</v>
      </c>
      <c r="J1110" s="174">
        <v>9.0168958000000007E-4</v>
      </c>
      <c r="K1110" s="174">
        <v>3.7845976666666671E-5</v>
      </c>
      <c r="L1110" s="174">
        <v>8.1570939999999991E-5</v>
      </c>
    </row>
    <row r="1111" spans="1:12" x14ac:dyDescent="0.25">
      <c r="A1111" s="173">
        <v>34025</v>
      </c>
      <c r="B1111" s="174">
        <v>2265006025</v>
      </c>
      <c r="C1111" s="174" t="s">
        <v>150</v>
      </c>
      <c r="D1111" s="174" t="s">
        <v>109</v>
      </c>
      <c r="E1111" s="174" t="s">
        <v>115</v>
      </c>
      <c r="F1111" s="176">
        <v>6.8564049436666663E-2</v>
      </c>
      <c r="G1111" s="174">
        <v>2.4502514116666669E-2</v>
      </c>
      <c r="H1111" s="174">
        <v>3.0128557382000003</v>
      </c>
      <c r="I1111" s="174">
        <v>1.5906333299999999E-3</v>
      </c>
      <c r="J1111" s="174">
        <v>1.4635002433333333E-3</v>
      </c>
      <c r="K1111" s="174">
        <v>8.1203503333333334E-5</v>
      </c>
      <c r="L1111" s="174">
        <v>1.7600216333333335E-4</v>
      </c>
    </row>
    <row r="1112" spans="1:12" x14ac:dyDescent="0.25">
      <c r="A1112" s="173">
        <v>34025</v>
      </c>
      <c r="B1112" s="174">
        <v>2265006030</v>
      </c>
      <c r="C1112" s="174" t="s">
        <v>151</v>
      </c>
      <c r="D1112" s="174" t="s">
        <v>109</v>
      </c>
      <c r="E1112" s="174" t="s">
        <v>115</v>
      </c>
      <c r="F1112" s="176">
        <v>0.13838656945666669</v>
      </c>
      <c r="G1112" s="174">
        <v>3.7415708329999998E-2</v>
      </c>
      <c r="H1112" s="174">
        <v>4.6308704486000005</v>
      </c>
      <c r="I1112" s="174">
        <v>3.5722192733333331E-3</v>
      </c>
      <c r="J1112" s="174">
        <v>3.2859861099999998E-3</v>
      </c>
      <c r="K1112" s="174">
        <v>1.282353966666667E-4</v>
      </c>
      <c r="L1112" s="174">
        <v>2.7851699333333331E-4</v>
      </c>
    </row>
    <row r="1113" spans="1:12" x14ac:dyDescent="0.25">
      <c r="A1113" s="173">
        <v>34025</v>
      </c>
      <c r="B1113" s="174">
        <v>2265006035</v>
      </c>
      <c r="C1113" s="174" t="s">
        <v>112</v>
      </c>
      <c r="D1113" s="174" t="s">
        <v>109</v>
      </c>
      <c r="E1113" s="174" t="s">
        <v>115</v>
      </c>
      <c r="F1113" s="176">
        <v>4.9034423166666669E-3</v>
      </c>
      <c r="G1113" s="174">
        <v>1.7412823633333333E-3</v>
      </c>
      <c r="H1113" s="174">
        <v>0.23609900222333335</v>
      </c>
      <c r="I1113" s="174">
        <v>1.4146311666666665E-4</v>
      </c>
      <c r="J1113" s="174">
        <v>1.3044001666666664E-4</v>
      </c>
      <c r="K1113" s="174">
        <v>5.8789866666666671E-6</v>
      </c>
      <c r="L1113" s="174">
        <v>1.3227720000000002E-5</v>
      </c>
    </row>
    <row r="1114" spans="1:12" x14ac:dyDescent="0.25">
      <c r="A1114" s="173">
        <v>34025</v>
      </c>
      <c r="B1114" s="174">
        <v>2265007010</v>
      </c>
      <c r="C1114" s="174" t="s">
        <v>152</v>
      </c>
      <c r="D1114" s="174" t="s">
        <v>114</v>
      </c>
      <c r="E1114" s="174" t="s">
        <v>115</v>
      </c>
      <c r="F1114" s="176">
        <v>1.1188446500000001E-3</v>
      </c>
      <c r="G1114" s="174">
        <v>3.2848837999999999E-4</v>
      </c>
      <c r="H1114" s="174">
        <v>3.6430610626666672E-2</v>
      </c>
      <c r="I1114" s="174">
        <v>1.433003E-5</v>
      </c>
      <c r="J1114" s="174">
        <v>1.3227720000000002E-5</v>
      </c>
      <c r="K1114" s="174">
        <v>1.1023100000000001E-6</v>
      </c>
      <c r="L1114" s="174">
        <v>2.2046200000000002E-6</v>
      </c>
    </row>
    <row r="1115" spans="1:12" x14ac:dyDescent="0.25">
      <c r="A1115" s="173">
        <v>34025</v>
      </c>
      <c r="B1115" s="174">
        <v>2265007015</v>
      </c>
      <c r="C1115" s="174" t="s">
        <v>153</v>
      </c>
      <c r="D1115" s="174" t="s">
        <v>114</v>
      </c>
      <c r="E1115" s="174" t="s">
        <v>115</v>
      </c>
      <c r="F1115" s="176">
        <v>9.185916666666668E-6</v>
      </c>
      <c r="G1115" s="174">
        <v>3.3069300000000005E-6</v>
      </c>
      <c r="H1115" s="174">
        <v>3.2297682999999998E-4</v>
      </c>
      <c r="I1115" s="174">
        <v>0</v>
      </c>
      <c r="J1115" s="174">
        <v>0</v>
      </c>
      <c r="K1115" s="174">
        <v>0</v>
      </c>
      <c r="L1115" s="174">
        <v>0</v>
      </c>
    </row>
    <row r="1116" spans="1:12" x14ac:dyDescent="0.25">
      <c r="A1116" s="173">
        <v>34025</v>
      </c>
      <c r="B1116" s="174">
        <v>2265010010</v>
      </c>
      <c r="C1116" s="174" t="s">
        <v>154</v>
      </c>
      <c r="D1116" s="174" t="s">
        <v>96</v>
      </c>
      <c r="E1116" s="174" t="s">
        <v>115</v>
      </c>
      <c r="F1116" s="176">
        <v>6.1361923333333346E-5</v>
      </c>
      <c r="G1116" s="174">
        <v>2.3515946666666668E-5</v>
      </c>
      <c r="H1116" s="174">
        <v>3.30693E-3</v>
      </c>
      <c r="I1116" s="174">
        <v>2.2046200000000002E-6</v>
      </c>
      <c r="J1116" s="174">
        <v>1.1023100000000001E-6</v>
      </c>
      <c r="K1116" s="174">
        <v>0</v>
      </c>
      <c r="L1116" s="174">
        <v>0</v>
      </c>
    </row>
    <row r="1117" spans="1:12" x14ac:dyDescent="0.25">
      <c r="A1117" s="173">
        <v>34025</v>
      </c>
      <c r="B1117" s="174">
        <v>2267001060</v>
      </c>
      <c r="C1117" s="174" t="s">
        <v>155</v>
      </c>
      <c r="D1117" s="174" t="s">
        <v>83</v>
      </c>
      <c r="E1117" s="174" t="s">
        <v>156</v>
      </c>
      <c r="F1117" s="176">
        <v>6.1361923333333346E-5</v>
      </c>
      <c r="G1117" s="174">
        <v>2.818239233333334E-4</v>
      </c>
      <c r="H1117" s="174">
        <v>1.3642923433333334E-3</v>
      </c>
      <c r="I1117" s="174">
        <v>2.2046200000000002E-6</v>
      </c>
      <c r="J1117" s="174">
        <v>2.2046200000000002E-6</v>
      </c>
      <c r="K1117" s="174">
        <v>0</v>
      </c>
      <c r="L1117" s="174">
        <v>0</v>
      </c>
    </row>
    <row r="1118" spans="1:12" x14ac:dyDescent="0.25">
      <c r="A1118" s="173">
        <v>34025</v>
      </c>
      <c r="B1118" s="174">
        <v>2267002003</v>
      </c>
      <c r="C1118" s="174" t="s">
        <v>117</v>
      </c>
      <c r="D1118" s="174" t="s">
        <v>89</v>
      </c>
      <c r="E1118" s="174" t="s">
        <v>156</v>
      </c>
      <c r="F1118" s="176">
        <v>2.7557749999999995E-5</v>
      </c>
      <c r="G1118" s="174">
        <v>1.5505827333333334E-4</v>
      </c>
      <c r="H1118" s="174">
        <v>9.5533533333333335E-4</v>
      </c>
      <c r="I1118" s="174">
        <v>5.5115500000000006E-6</v>
      </c>
      <c r="J1118" s="174">
        <v>5.5115500000000006E-6</v>
      </c>
      <c r="K1118" s="174">
        <v>0</v>
      </c>
      <c r="L1118" s="174">
        <v>0</v>
      </c>
    </row>
    <row r="1119" spans="1:12" x14ac:dyDescent="0.25">
      <c r="A1119" s="173">
        <v>34025</v>
      </c>
      <c r="B1119" s="174">
        <v>2267002015</v>
      </c>
      <c r="C1119" s="174" t="s">
        <v>118</v>
      </c>
      <c r="D1119" s="174" t="s">
        <v>89</v>
      </c>
      <c r="E1119" s="174" t="s">
        <v>156</v>
      </c>
      <c r="F1119" s="176">
        <v>2.241363666666667E-5</v>
      </c>
      <c r="G1119" s="174">
        <v>1.6938830333333333E-4</v>
      </c>
      <c r="H1119" s="174">
        <v>9.6966536333333334E-4</v>
      </c>
      <c r="I1119" s="174">
        <v>9.9207900000000009E-6</v>
      </c>
      <c r="J1119" s="174">
        <v>9.9207900000000009E-6</v>
      </c>
      <c r="K1119" s="174">
        <v>0</v>
      </c>
      <c r="L1119" s="174">
        <v>0</v>
      </c>
    </row>
    <row r="1120" spans="1:12" x14ac:dyDescent="0.25">
      <c r="A1120" s="173">
        <v>34025</v>
      </c>
      <c r="B1120" s="174">
        <v>2267002021</v>
      </c>
      <c r="C1120" s="174" t="s">
        <v>91</v>
      </c>
      <c r="D1120" s="174" t="s">
        <v>89</v>
      </c>
      <c r="E1120" s="174" t="s">
        <v>156</v>
      </c>
      <c r="F1120" s="176">
        <v>1.8004396666666665E-5</v>
      </c>
      <c r="G1120" s="174">
        <v>8.5980180000000013E-5</v>
      </c>
      <c r="H1120" s="174">
        <v>5.004487400000001E-4</v>
      </c>
      <c r="I1120" s="174">
        <v>1.1023100000000001E-6</v>
      </c>
      <c r="J1120" s="174">
        <v>1.1023100000000001E-6</v>
      </c>
      <c r="K1120" s="174">
        <v>0</v>
      </c>
      <c r="L1120" s="174">
        <v>0</v>
      </c>
    </row>
    <row r="1121" spans="1:12" x14ac:dyDescent="0.25">
      <c r="A1121" s="173">
        <v>34025</v>
      </c>
      <c r="B1121" s="174">
        <v>2267002024</v>
      </c>
      <c r="C1121" s="174" t="s">
        <v>119</v>
      </c>
      <c r="D1121" s="174" t="s">
        <v>89</v>
      </c>
      <c r="E1121" s="174" t="s">
        <v>156</v>
      </c>
      <c r="F1121" s="176">
        <v>4.4092400000000003E-6</v>
      </c>
      <c r="G1121" s="174">
        <v>2.5720566666666669E-5</v>
      </c>
      <c r="H1121" s="174">
        <v>1.5726289333333333E-4</v>
      </c>
      <c r="I1121" s="174">
        <v>1.1023100000000001E-6</v>
      </c>
      <c r="J1121" s="174">
        <v>1.1023100000000001E-6</v>
      </c>
      <c r="K1121" s="174">
        <v>0</v>
      </c>
      <c r="L1121" s="174">
        <v>0</v>
      </c>
    </row>
    <row r="1122" spans="1:12" x14ac:dyDescent="0.25">
      <c r="A1122" s="173">
        <v>34025</v>
      </c>
      <c r="B1122" s="174">
        <v>2267002030</v>
      </c>
      <c r="C1122" s="174" t="s">
        <v>120</v>
      </c>
      <c r="D1122" s="174" t="s">
        <v>89</v>
      </c>
      <c r="E1122" s="174" t="s">
        <v>156</v>
      </c>
      <c r="F1122" s="176">
        <v>8.7082489999999998E-5</v>
      </c>
      <c r="G1122" s="174">
        <v>4.8722102E-4</v>
      </c>
      <c r="H1122" s="174">
        <v>3.0159201599999999E-3</v>
      </c>
      <c r="I1122" s="174">
        <v>1.6902086666666667E-5</v>
      </c>
      <c r="J1122" s="174">
        <v>1.6902086666666667E-5</v>
      </c>
      <c r="K1122" s="174">
        <v>1.1023100000000001E-6</v>
      </c>
      <c r="L1122" s="174">
        <v>0</v>
      </c>
    </row>
    <row r="1123" spans="1:12" x14ac:dyDescent="0.25">
      <c r="A1123" s="173">
        <v>34025</v>
      </c>
      <c r="B1123" s="174">
        <v>2267002033</v>
      </c>
      <c r="C1123" s="174" t="s">
        <v>121</v>
      </c>
      <c r="D1123" s="174" t="s">
        <v>89</v>
      </c>
      <c r="E1123" s="174" t="s">
        <v>156</v>
      </c>
      <c r="F1123" s="176">
        <v>1.2162153666666665E-4</v>
      </c>
      <c r="G1123" s="174">
        <v>5.5813629666666669E-4</v>
      </c>
      <c r="H1123" s="174">
        <v>2.7374031666666664E-3</v>
      </c>
      <c r="I1123" s="174">
        <v>5.5115500000000006E-6</v>
      </c>
      <c r="J1123" s="174">
        <v>5.5115500000000006E-6</v>
      </c>
      <c r="K1123" s="174">
        <v>0</v>
      </c>
      <c r="L1123" s="174">
        <v>0</v>
      </c>
    </row>
    <row r="1124" spans="1:12" x14ac:dyDescent="0.25">
      <c r="A1124" s="173">
        <v>34025</v>
      </c>
      <c r="B1124" s="174">
        <v>2267002039</v>
      </c>
      <c r="C1124" s="174" t="s">
        <v>93</v>
      </c>
      <c r="D1124" s="174" t="s">
        <v>89</v>
      </c>
      <c r="E1124" s="174" t="s">
        <v>156</v>
      </c>
      <c r="F1124" s="176">
        <v>3.3436736666666676E-5</v>
      </c>
      <c r="G1124" s="174">
        <v>2.6969851333333332E-4</v>
      </c>
      <c r="H1124" s="174">
        <v>1.4366773666666666E-3</v>
      </c>
      <c r="I1124" s="174">
        <v>1.6534650000000003E-5</v>
      </c>
      <c r="J1124" s="174">
        <v>1.6534650000000003E-5</v>
      </c>
      <c r="K1124" s="174">
        <v>1.1023100000000001E-6</v>
      </c>
      <c r="L1124" s="174">
        <v>0</v>
      </c>
    </row>
    <row r="1125" spans="1:12" x14ac:dyDescent="0.25">
      <c r="A1125" s="173">
        <v>34025</v>
      </c>
      <c r="B1125" s="174">
        <v>2267002045</v>
      </c>
      <c r="C1125" s="174" t="s">
        <v>123</v>
      </c>
      <c r="D1125" s="174" t="s">
        <v>89</v>
      </c>
      <c r="E1125" s="174" t="s">
        <v>156</v>
      </c>
      <c r="F1125" s="176">
        <v>7.2752459999999989E-5</v>
      </c>
      <c r="G1125" s="174">
        <v>3.4318584666666666E-4</v>
      </c>
      <c r="H1125" s="174">
        <v>2.0161249900000002E-3</v>
      </c>
      <c r="I1125" s="174">
        <v>5.8789866666666671E-6</v>
      </c>
      <c r="J1125" s="174">
        <v>5.8789866666666671E-6</v>
      </c>
      <c r="K1125" s="174">
        <v>0</v>
      </c>
      <c r="L1125" s="174">
        <v>0</v>
      </c>
    </row>
    <row r="1126" spans="1:12" x14ac:dyDescent="0.25">
      <c r="A1126" s="173">
        <v>34025</v>
      </c>
      <c r="B1126" s="174">
        <v>2267002054</v>
      </c>
      <c r="C1126" s="174" t="s">
        <v>94</v>
      </c>
      <c r="D1126" s="174" t="s">
        <v>89</v>
      </c>
      <c r="E1126" s="174" t="s">
        <v>156</v>
      </c>
      <c r="F1126" s="176">
        <v>1.1023100000000001E-5</v>
      </c>
      <c r="G1126" s="174">
        <v>5.1073696666666667E-5</v>
      </c>
      <c r="H1126" s="174">
        <v>3.1011654666666667E-4</v>
      </c>
      <c r="I1126" s="174">
        <v>1.1023100000000001E-6</v>
      </c>
      <c r="J1126" s="174">
        <v>1.1023100000000001E-6</v>
      </c>
      <c r="K1126" s="174">
        <v>0</v>
      </c>
      <c r="L1126" s="174">
        <v>0</v>
      </c>
    </row>
    <row r="1127" spans="1:12" x14ac:dyDescent="0.25">
      <c r="A1127" s="173">
        <v>34025</v>
      </c>
      <c r="B1127" s="174">
        <v>2267002057</v>
      </c>
      <c r="C1127" s="174" t="s">
        <v>124</v>
      </c>
      <c r="D1127" s="174" t="s">
        <v>89</v>
      </c>
      <c r="E1127" s="174" t="s">
        <v>156</v>
      </c>
      <c r="F1127" s="176">
        <v>6.577116333333334E-5</v>
      </c>
      <c r="G1127" s="174">
        <v>3.4979970666666667E-4</v>
      </c>
      <c r="H1127" s="174">
        <v>2.20462E-3</v>
      </c>
      <c r="I1127" s="174">
        <v>1.1023100000000001E-5</v>
      </c>
      <c r="J1127" s="174">
        <v>1.1023100000000001E-5</v>
      </c>
      <c r="K1127" s="174">
        <v>0</v>
      </c>
      <c r="L1127" s="174">
        <v>0</v>
      </c>
    </row>
    <row r="1128" spans="1:12" x14ac:dyDescent="0.25">
      <c r="A1128" s="173">
        <v>34025</v>
      </c>
      <c r="B1128" s="174">
        <v>2267002060</v>
      </c>
      <c r="C1128" s="174" t="s">
        <v>125</v>
      </c>
      <c r="D1128" s="174" t="s">
        <v>89</v>
      </c>
      <c r="E1128" s="174" t="s">
        <v>156</v>
      </c>
      <c r="F1128" s="176">
        <v>7.8998883333333323E-5</v>
      </c>
      <c r="G1128" s="174">
        <v>5.3866215333333331E-4</v>
      </c>
      <c r="H1128" s="174">
        <v>3.222419566666667E-3</v>
      </c>
      <c r="I1128" s="174">
        <v>2.7557749999999995E-5</v>
      </c>
      <c r="J1128" s="174">
        <v>2.7557749999999995E-5</v>
      </c>
      <c r="K1128" s="174">
        <v>1.1023100000000001E-6</v>
      </c>
      <c r="L1128" s="174">
        <v>0</v>
      </c>
    </row>
    <row r="1129" spans="1:12" x14ac:dyDescent="0.25">
      <c r="A1129" s="173">
        <v>34025</v>
      </c>
      <c r="B1129" s="174">
        <v>2267002066</v>
      </c>
      <c r="C1129" s="174" t="s">
        <v>126</v>
      </c>
      <c r="D1129" s="174" t="s">
        <v>89</v>
      </c>
      <c r="E1129" s="174" t="s">
        <v>156</v>
      </c>
      <c r="F1129" s="176">
        <v>6.6138600000000009E-6</v>
      </c>
      <c r="G1129" s="174">
        <v>5.0338823333333326E-5</v>
      </c>
      <c r="H1129" s="174">
        <v>2.9174471333333335E-4</v>
      </c>
      <c r="I1129" s="174">
        <v>3.3069300000000005E-6</v>
      </c>
      <c r="J1129" s="174">
        <v>3.3069300000000005E-6</v>
      </c>
      <c r="K1129" s="174">
        <v>0</v>
      </c>
      <c r="L1129" s="174">
        <v>0</v>
      </c>
    </row>
    <row r="1130" spans="1:12" x14ac:dyDescent="0.25">
      <c r="A1130" s="173">
        <v>34025</v>
      </c>
      <c r="B1130" s="174">
        <v>2267002072</v>
      </c>
      <c r="C1130" s="174" t="s">
        <v>127</v>
      </c>
      <c r="D1130" s="174" t="s">
        <v>89</v>
      </c>
      <c r="E1130" s="174" t="s">
        <v>156</v>
      </c>
      <c r="F1130" s="176">
        <v>2.432430733333333E-4</v>
      </c>
      <c r="G1130" s="174">
        <v>1.1724904033333333E-3</v>
      </c>
      <c r="H1130" s="174">
        <v>6.6392131299999992E-3</v>
      </c>
      <c r="I1130" s="174">
        <v>2.241363666666667E-5</v>
      </c>
      <c r="J1130" s="174">
        <v>2.241363666666667E-5</v>
      </c>
      <c r="K1130" s="174">
        <v>1.1023100000000001E-6</v>
      </c>
      <c r="L1130" s="174">
        <v>0</v>
      </c>
    </row>
    <row r="1131" spans="1:12" x14ac:dyDescent="0.25">
      <c r="A1131" s="173">
        <v>34025</v>
      </c>
      <c r="B1131" s="174">
        <v>2267002081</v>
      </c>
      <c r="C1131" s="174" t="s">
        <v>129</v>
      </c>
      <c r="D1131" s="174" t="s">
        <v>89</v>
      </c>
      <c r="E1131" s="174" t="s">
        <v>156</v>
      </c>
      <c r="F1131" s="176">
        <v>1.2933770666666668E-4</v>
      </c>
      <c r="G1131" s="174">
        <v>6.0186125999999991E-4</v>
      </c>
      <c r="H1131" s="174">
        <v>3.3668221766666672E-3</v>
      </c>
      <c r="I1131" s="174">
        <v>8.8184800000000007E-6</v>
      </c>
      <c r="J1131" s="174">
        <v>8.8184800000000007E-6</v>
      </c>
      <c r="K1131" s="174">
        <v>0</v>
      </c>
      <c r="L1131" s="174">
        <v>0</v>
      </c>
    </row>
    <row r="1132" spans="1:12" x14ac:dyDescent="0.25">
      <c r="A1132" s="173">
        <v>34025</v>
      </c>
      <c r="B1132" s="174">
        <v>2267003010</v>
      </c>
      <c r="C1132" s="174" t="s">
        <v>130</v>
      </c>
      <c r="D1132" s="174" t="s">
        <v>96</v>
      </c>
      <c r="E1132" s="174" t="s">
        <v>156</v>
      </c>
      <c r="F1132" s="176">
        <v>6.1325179666666676E-4</v>
      </c>
      <c r="G1132" s="174">
        <v>2.8957683699999998E-3</v>
      </c>
      <c r="H1132" s="174">
        <v>1.5779935086666665E-2</v>
      </c>
      <c r="I1132" s="174">
        <v>4.5929583333333331E-5</v>
      </c>
      <c r="J1132" s="174">
        <v>4.5929583333333331E-5</v>
      </c>
      <c r="K1132" s="174">
        <v>2.2046200000000002E-6</v>
      </c>
      <c r="L1132" s="174">
        <v>0</v>
      </c>
    </row>
    <row r="1133" spans="1:12" x14ac:dyDescent="0.25">
      <c r="A1133" s="173">
        <v>34025</v>
      </c>
      <c r="B1133" s="174">
        <v>2267003020</v>
      </c>
      <c r="C1133" s="174" t="s">
        <v>131</v>
      </c>
      <c r="D1133" s="174" t="s">
        <v>96</v>
      </c>
      <c r="E1133" s="174" t="s">
        <v>156</v>
      </c>
      <c r="F1133" s="176">
        <v>1.272616895E-2</v>
      </c>
      <c r="G1133" s="174">
        <v>8.696233820999999E-2</v>
      </c>
      <c r="H1133" s="174">
        <v>0.5189793059733333</v>
      </c>
      <c r="I1133" s="174">
        <v>4.4004215199999995E-3</v>
      </c>
      <c r="J1133" s="174">
        <v>4.4004215199999995E-3</v>
      </c>
      <c r="K1133" s="174">
        <v>2.0723428000000001E-4</v>
      </c>
      <c r="L1133" s="174">
        <v>0</v>
      </c>
    </row>
    <row r="1134" spans="1:12" x14ac:dyDescent="0.25">
      <c r="A1134" s="173">
        <v>34025</v>
      </c>
      <c r="B1134" s="174">
        <v>2267003030</v>
      </c>
      <c r="C1134" s="174" t="s">
        <v>95</v>
      </c>
      <c r="D1134" s="174" t="s">
        <v>96</v>
      </c>
      <c r="E1134" s="174" t="s">
        <v>156</v>
      </c>
      <c r="F1134" s="176">
        <v>7.8998883333333323E-5</v>
      </c>
      <c r="G1134" s="174">
        <v>5.9634970999999991E-4</v>
      </c>
      <c r="H1134" s="174">
        <v>3.3399993000000003E-3</v>
      </c>
      <c r="I1134" s="174">
        <v>3.4539046666666668E-5</v>
      </c>
      <c r="J1134" s="174">
        <v>3.4539046666666668E-5</v>
      </c>
      <c r="K1134" s="174">
        <v>1.1023100000000001E-6</v>
      </c>
      <c r="L1134" s="174">
        <v>0</v>
      </c>
    </row>
    <row r="1135" spans="1:12" x14ac:dyDescent="0.25">
      <c r="A1135" s="173">
        <v>34025</v>
      </c>
      <c r="B1135" s="174">
        <v>2267003040</v>
      </c>
      <c r="C1135" s="174" t="s">
        <v>157</v>
      </c>
      <c r="D1135" s="174" t="s">
        <v>96</v>
      </c>
      <c r="E1135" s="174" t="s">
        <v>156</v>
      </c>
      <c r="F1135" s="176">
        <v>2.5353129999999998E-5</v>
      </c>
      <c r="G1135" s="174">
        <v>1.8592295333333332E-4</v>
      </c>
      <c r="H1135" s="174">
        <v>1.0798963633333334E-3</v>
      </c>
      <c r="I1135" s="174">
        <v>1.0288226666666667E-5</v>
      </c>
      <c r="J1135" s="174">
        <v>1.0288226666666667E-5</v>
      </c>
      <c r="K1135" s="174">
        <v>0</v>
      </c>
      <c r="L1135" s="174">
        <v>0</v>
      </c>
    </row>
    <row r="1136" spans="1:12" x14ac:dyDescent="0.25">
      <c r="A1136" s="173">
        <v>34025</v>
      </c>
      <c r="B1136" s="174">
        <v>2267003050</v>
      </c>
      <c r="C1136" s="174" t="s">
        <v>158</v>
      </c>
      <c r="D1136" s="174" t="s">
        <v>96</v>
      </c>
      <c r="E1136" s="174" t="s">
        <v>156</v>
      </c>
      <c r="F1136" s="176">
        <v>2.6455440000000004E-5</v>
      </c>
      <c r="G1136" s="174">
        <v>1.2566334E-4</v>
      </c>
      <c r="H1136" s="174">
        <v>7.6684032333333328E-4</v>
      </c>
      <c r="I1136" s="174">
        <v>2.2046200000000002E-6</v>
      </c>
      <c r="J1136" s="174">
        <v>2.2046200000000002E-6</v>
      </c>
      <c r="K1136" s="174">
        <v>0</v>
      </c>
      <c r="L1136" s="174">
        <v>0</v>
      </c>
    </row>
    <row r="1137" spans="1:12" x14ac:dyDescent="0.25">
      <c r="A1137" s="173">
        <v>34025</v>
      </c>
      <c r="B1137" s="174">
        <v>2267003070</v>
      </c>
      <c r="C1137" s="174" t="s">
        <v>134</v>
      </c>
      <c r="D1137" s="174" t="s">
        <v>96</v>
      </c>
      <c r="E1137" s="174" t="s">
        <v>156</v>
      </c>
      <c r="F1137" s="176">
        <v>4.0050596666666668E-5</v>
      </c>
      <c r="G1137" s="174">
        <v>3.3106043666666663E-4</v>
      </c>
      <c r="H1137" s="174">
        <v>1.71519436E-3</v>
      </c>
      <c r="I1137" s="174">
        <v>2.094389E-5</v>
      </c>
      <c r="J1137" s="174">
        <v>2.094389E-5</v>
      </c>
      <c r="K1137" s="174">
        <v>1.1023100000000001E-6</v>
      </c>
      <c r="L1137" s="174">
        <v>0</v>
      </c>
    </row>
    <row r="1138" spans="1:12" x14ac:dyDescent="0.25">
      <c r="A1138" s="173">
        <v>34025</v>
      </c>
      <c r="B1138" s="174">
        <v>2267004066</v>
      </c>
      <c r="C1138" s="174" t="s">
        <v>140</v>
      </c>
      <c r="D1138" s="174" t="s">
        <v>100</v>
      </c>
      <c r="E1138" s="174" t="s">
        <v>156</v>
      </c>
      <c r="F1138" s="176">
        <v>5.2506699666666665E-4</v>
      </c>
      <c r="G1138" s="174">
        <v>3.764021213333333E-3</v>
      </c>
      <c r="H1138" s="174">
        <v>2.2210076753333335E-2</v>
      </c>
      <c r="I1138" s="174">
        <v>2.0282503999999999E-4</v>
      </c>
      <c r="J1138" s="174">
        <v>2.0282503999999999E-4</v>
      </c>
      <c r="K1138" s="174">
        <v>9.9207900000000009E-6</v>
      </c>
      <c r="L1138" s="174">
        <v>0</v>
      </c>
    </row>
    <row r="1139" spans="1:12" x14ac:dyDescent="0.25">
      <c r="A1139" s="173">
        <v>34025</v>
      </c>
      <c r="B1139" s="174">
        <v>2267005055</v>
      </c>
      <c r="C1139" s="174" t="s">
        <v>148</v>
      </c>
      <c r="D1139" s="174" t="s">
        <v>107</v>
      </c>
      <c r="E1139" s="174" t="s">
        <v>156</v>
      </c>
      <c r="F1139" s="176">
        <v>0</v>
      </c>
      <c r="G1139" s="174">
        <v>2.2046200000000002E-6</v>
      </c>
      <c r="H1139" s="174">
        <v>1.1023100000000001E-5</v>
      </c>
      <c r="I1139" s="174">
        <v>0</v>
      </c>
      <c r="J1139" s="174">
        <v>0</v>
      </c>
      <c r="K1139" s="174">
        <v>0</v>
      </c>
      <c r="L1139" s="174">
        <v>0</v>
      </c>
    </row>
    <row r="1140" spans="1:12" x14ac:dyDescent="0.25">
      <c r="A1140" s="173">
        <v>34025</v>
      </c>
      <c r="B1140" s="174">
        <v>2267006005</v>
      </c>
      <c r="C1140" s="174" t="s">
        <v>108</v>
      </c>
      <c r="D1140" s="174" t="s">
        <v>109</v>
      </c>
      <c r="E1140" s="174" t="s">
        <v>156</v>
      </c>
      <c r="F1140" s="176">
        <v>8.1387221666666676E-3</v>
      </c>
      <c r="G1140" s="174">
        <v>4.9625996200000001E-2</v>
      </c>
      <c r="H1140" s="174">
        <v>0.18608425803000003</v>
      </c>
      <c r="I1140" s="174">
        <v>5.9524739999999995E-4</v>
      </c>
      <c r="J1140" s="174">
        <v>5.9524739999999995E-4</v>
      </c>
      <c r="K1140" s="174">
        <v>3.1232116666666665E-5</v>
      </c>
      <c r="L1140" s="174">
        <v>0</v>
      </c>
    </row>
    <row r="1141" spans="1:12" x14ac:dyDescent="0.25">
      <c r="A1141" s="173">
        <v>34025</v>
      </c>
      <c r="B1141" s="174">
        <v>2267006010</v>
      </c>
      <c r="C1141" s="174" t="s">
        <v>110</v>
      </c>
      <c r="D1141" s="174" t="s">
        <v>109</v>
      </c>
      <c r="E1141" s="174" t="s">
        <v>156</v>
      </c>
      <c r="F1141" s="176">
        <v>1.0629942766666666E-3</v>
      </c>
      <c r="G1141" s="174">
        <v>6.7788390633333334E-3</v>
      </c>
      <c r="H1141" s="174">
        <v>2.919137342E-2</v>
      </c>
      <c r="I1141" s="174">
        <v>1.4036080666666667E-4</v>
      </c>
      <c r="J1141" s="174">
        <v>1.4036080666666667E-4</v>
      </c>
      <c r="K1141" s="174">
        <v>6.6138600000000009E-6</v>
      </c>
      <c r="L1141" s="174">
        <v>0</v>
      </c>
    </row>
    <row r="1142" spans="1:12" x14ac:dyDescent="0.25">
      <c r="A1142" s="173">
        <v>34025</v>
      </c>
      <c r="B1142" s="174">
        <v>2267006015</v>
      </c>
      <c r="C1142" s="174" t="s">
        <v>111</v>
      </c>
      <c r="D1142" s="174" t="s">
        <v>109</v>
      </c>
      <c r="E1142" s="174" t="s">
        <v>156</v>
      </c>
      <c r="F1142" s="176">
        <v>6.1067974000000001E-4</v>
      </c>
      <c r="G1142" s="174">
        <v>4.4037284500000008E-3</v>
      </c>
      <c r="H1142" s="174">
        <v>2.3955033483333332E-2</v>
      </c>
      <c r="I1142" s="174">
        <v>1.6938830333333333E-4</v>
      </c>
      <c r="J1142" s="174">
        <v>1.6938830333333333E-4</v>
      </c>
      <c r="K1142" s="174">
        <v>8.083606666666666E-6</v>
      </c>
      <c r="L1142" s="174">
        <v>0</v>
      </c>
    </row>
    <row r="1143" spans="1:12" x14ac:dyDescent="0.25">
      <c r="A1143" s="173">
        <v>34025</v>
      </c>
      <c r="B1143" s="174">
        <v>2267006025</v>
      </c>
      <c r="C1143" s="174" t="s">
        <v>150</v>
      </c>
      <c r="D1143" s="174" t="s">
        <v>109</v>
      </c>
      <c r="E1143" s="174" t="s">
        <v>156</v>
      </c>
      <c r="F1143" s="176">
        <v>9.8289308333333338E-4</v>
      </c>
      <c r="G1143" s="174">
        <v>5.6699152033333339E-3</v>
      </c>
      <c r="H1143" s="174">
        <v>3.4445350316666672E-2</v>
      </c>
      <c r="I1143" s="174">
        <v>2.1164352000000003E-4</v>
      </c>
      <c r="J1143" s="174">
        <v>2.1164352000000003E-4</v>
      </c>
      <c r="K1143" s="174">
        <v>9.9207900000000009E-6</v>
      </c>
      <c r="L1143" s="174">
        <v>0</v>
      </c>
    </row>
    <row r="1144" spans="1:12" x14ac:dyDescent="0.25">
      <c r="A1144" s="173">
        <v>34025</v>
      </c>
      <c r="B1144" s="174">
        <v>2267006030</v>
      </c>
      <c r="C1144" s="174" t="s">
        <v>151</v>
      </c>
      <c r="D1144" s="174" t="s">
        <v>109</v>
      </c>
      <c r="E1144" s="174" t="s">
        <v>156</v>
      </c>
      <c r="F1144" s="176">
        <v>3.2334426666666671E-5</v>
      </c>
      <c r="G1144" s="174">
        <v>1.5505827333333334E-4</v>
      </c>
      <c r="H1144" s="174">
        <v>8.9838265000000009E-4</v>
      </c>
      <c r="I1144" s="174">
        <v>2.5720566666666666E-6</v>
      </c>
      <c r="J1144" s="174">
        <v>2.5720566666666666E-6</v>
      </c>
      <c r="K1144" s="174">
        <v>0</v>
      </c>
      <c r="L1144" s="174">
        <v>0</v>
      </c>
    </row>
    <row r="1145" spans="1:12" x14ac:dyDescent="0.25">
      <c r="A1145" s="173">
        <v>34025</v>
      </c>
      <c r="B1145" s="174">
        <v>2267006035</v>
      </c>
      <c r="C1145" s="174" t="s">
        <v>112</v>
      </c>
      <c r="D1145" s="174" t="s">
        <v>109</v>
      </c>
      <c r="E1145" s="174" t="s">
        <v>156</v>
      </c>
      <c r="F1145" s="176">
        <v>8.8184800000000007E-6</v>
      </c>
      <c r="G1145" s="174">
        <v>6.3566543333333329E-5</v>
      </c>
      <c r="H1145" s="174">
        <v>3.3987891666666667E-4</v>
      </c>
      <c r="I1145" s="174">
        <v>2.5720566666666666E-6</v>
      </c>
      <c r="J1145" s="174">
        <v>2.5720566666666666E-6</v>
      </c>
      <c r="K1145" s="174">
        <v>0</v>
      </c>
      <c r="L1145" s="174">
        <v>0</v>
      </c>
    </row>
    <row r="1146" spans="1:12" x14ac:dyDescent="0.25">
      <c r="A1146" s="173">
        <v>34025</v>
      </c>
      <c r="B1146" s="174">
        <v>2268002081</v>
      </c>
      <c r="C1146" s="174" t="s">
        <v>129</v>
      </c>
      <c r="D1146" s="174" t="s">
        <v>89</v>
      </c>
      <c r="E1146" s="174" t="s">
        <v>159</v>
      </c>
      <c r="F1146" s="176">
        <v>1.7636960000000001E-5</v>
      </c>
      <c r="G1146" s="174">
        <v>2.3148510000000001E-5</v>
      </c>
      <c r="H1146" s="174">
        <v>1.282353966666667E-4</v>
      </c>
      <c r="I1146" s="174">
        <v>0</v>
      </c>
      <c r="J1146" s="174">
        <v>0</v>
      </c>
      <c r="K1146" s="174">
        <v>0</v>
      </c>
      <c r="L1146" s="174">
        <v>0</v>
      </c>
    </row>
    <row r="1147" spans="1:12" x14ac:dyDescent="0.25">
      <c r="A1147" s="173">
        <v>34025</v>
      </c>
      <c r="B1147" s="174">
        <v>2268003020</v>
      </c>
      <c r="C1147" s="174" t="s">
        <v>131</v>
      </c>
      <c r="D1147" s="174" t="s">
        <v>96</v>
      </c>
      <c r="E1147" s="174" t="s">
        <v>159</v>
      </c>
      <c r="F1147" s="176">
        <v>3.2900279133333335E-3</v>
      </c>
      <c r="G1147" s="174">
        <v>6.2405443466666656E-3</v>
      </c>
      <c r="H1147" s="174">
        <v>3.6019081559999999E-2</v>
      </c>
      <c r="I1147" s="174">
        <v>3.0313525000000003E-4</v>
      </c>
      <c r="J1147" s="174">
        <v>3.0313525000000003E-4</v>
      </c>
      <c r="K1147" s="174">
        <v>1.433003E-5</v>
      </c>
      <c r="L1147" s="174">
        <v>0</v>
      </c>
    </row>
    <row r="1148" spans="1:12" x14ac:dyDescent="0.25">
      <c r="A1148" s="173">
        <v>34025</v>
      </c>
      <c r="B1148" s="174">
        <v>2268003030</v>
      </c>
      <c r="C1148" s="174" t="s">
        <v>95</v>
      </c>
      <c r="D1148" s="174" t="s">
        <v>96</v>
      </c>
      <c r="E1148" s="174" t="s">
        <v>159</v>
      </c>
      <c r="F1148" s="176">
        <v>3.3069300000000005E-6</v>
      </c>
      <c r="G1148" s="174">
        <v>6.9812966666666665E-6</v>
      </c>
      <c r="H1148" s="174">
        <v>4.115290666666666E-5</v>
      </c>
      <c r="I1148" s="174">
        <v>0</v>
      </c>
      <c r="J1148" s="174">
        <v>0</v>
      </c>
      <c r="K1148" s="174">
        <v>0</v>
      </c>
      <c r="L1148" s="174">
        <v>0</v>
      </c>
    </row>
    <row r="1149" spans="1:12" x14ac:dyDescent="0.25">
      <c r="A1149" s="173">
        <v>34025</v>
      </c>
      <c r="B1149" s="174">
        <v>2268003040</v>
      </c>
      <c r="C1149" s="174" t="s">
        <v>160</v>
      </c>
      <c r="D1149" s="174" t="s">
        <v>96</v>
      </c>
      <c r="E1149" s="174" t="s">
        <v>159</v>
      </c>
      <c r="F1149" s="176">
        <v>2.2046200000000002E-6</v>
      </c>
      <c r="G1149" s="174">
        <v>4.4092400000000003E-6</v>
      </c>
      <c r="H1149" s="174">
        <v>2.5720566666666669E-5</v>
      </c>
      <c r="I1149" s="174">
        <v>0</v>
      </c>
      <c r="J1149" s="174">
        <v>0</v>
      </c>
      <c r="K1149" s="174">
        <v>0</v>
      </c>
      <c r="L1149" s="174">
        <v>0</v>
      </c>
    </row>
    <row r="1150" spans="1:12" x14ac:dyDescent="0.25">
      <c r="A1150" s="173">
        <v>34025</v>
      </c>
      <c r="B1150" s="174">
        <v>2268003060</v>
      </c>
      <c r="C1150" s="174" t="s">
        <v>133</v>
      </c>
      <c r="D1150" s="174" t="s">
        <v>96</v>
      </c>
      <c r="E1150" s="174" t="s">
        <v>159</v>
      </c>
      <c r="F1150" s="176">
        <v>1.5432340000000001E-5</v>
      </c>
      <c r="G1150" s="174">
        <v>2.9027496666666665E-5</v>
      </c>
      <c r="H1150" s="174">
        <v>1.5726289333333333E-4</v>
      </c>
      <c r="I1150" s="174">
        <v>1.1023100000000001E-6</v>
      </c>
      <c r="J1150" s="174">
        <v>1.1023100000000001E-6</v>
      </c>
      <c r="K1150" s="174">
        <v>0</v>
      </c>
      <c r="L1150" s="174">
        <v>0</v>
      </c>
    </row>
    <row r="1151" spans="1:12" x14ac:dyDescent="0.25">
      <c r="A1151" s="173">
        <v>34025</v>
      </c>
      <c r="B1151" s="174">
        <v>2268003070</v>
      </c>
      <c r="C1151" s="174" t="s">
        <v>134</v>
      </c>
      <c r="D1151" s="174" t="s">
        <v>96</v>
      </c>
      <c r="E1151" s="174" t="s">
        <v>159</v>
      </c>
      <c r="F1151" s="176">
        <v>9.9207900000000009E-6</v>
      </c>
      <c r="G1151" s="174">
        <v>2.3148510000000001E-5</v>
      </c>
      <c r="H1151" s="174">
        <v>1.1464024E-4</v>
      </c>
      <c r="I1151" s="174">
        <v>1.1023100000000001E-6</v>
      </c>
      <c r="J1151" s="174">
        <v>1.1023100000000001E-6</v>
      </c>
      <c r="K1151" s="174">
        <v>0</v>
      </c>
      <c r="L1151" s="174">
        <v>0</v>
      </c>
    </row>
    <row r="1152" spans="1:12" x14ac:dyDescent="0.25">
      <c r="A1152" s="173">
        <v>34025</v>
      </c>
      <c r="B1152" s="174">
        <v>2268005055</v>
      </c>
      <c r="C1152" s="174" t="s">
        <v>148</v>
      </c>
      <c r="D1152" s="174" t="s">
        <v>107</v>
      </c>
      <c r="E1152" s="174" t="s">
        <v>159</v>
      </c>
      <c r="F1152" s="176">
        <v>1.1023100000000001E-6</v>
      </c>
      <c r="G1152" s="174">
        <v>1.1023100000000001E-6</v>
      </c>
      <c r="H1152" s="174">
        <v>4.4092400000000003E-6</v>
      </c>
      <c r="I1152" s="174">
        <v>0</v>
      </c>
      <c r="J1152" s="174">
        <v>0</v>
      </c>
      <c r="K1152" s="174">
        <v>0</v>
      </c>
      <c r="L1152" s="174">
        <v>0</v>
      </c>
    </row>
    <row r="1153" spans="1:12" x14ac:dyDescent="0.25">
      <c r="A1153" s="173">
        <v>34025</v>
      </c>
      <c r="B1153" s="174">
        <v>2268006005</v>
      </c>
      <c r="C1153" s="174" t="s">
        <v>108</v>
      </c>
      <c r="D1153" s="174" t="s">
        <v>109</v>
      </c>
      <c r="E1153" s="174" t="s">
        <v>159</v>
      </c>
      <c r="F1153" s="176">
        <v>8.9033578700000015E-3</v>
      </c>
      <c r="G1153" s="174">
        <v>1.5089889026666666E-2</v>
      </c>
      <c r="H1153" s="174">
        <v>5.3846741189999998E-2</v>
      </c>
      <c r="I1153" s="174">
        <v>1.5689545666666669E-4</v>
      </c>
      <c r="J1153" s="174">
        <v>1.5689545666666669E-4</v>
      </c>
      <c r="K1153" s="174">
        <v>7.7161700000000004E-6</v>
      </c>
      <c r="L1153" s="174">
        <v>0</v>
      </c>
    </row>
    <row r="1154" spans="1:12" x14ac:dyDescent="0.25">
      <c r="A1154" s="173">
        <v>34025</v>
      </c>
      <c r="B1154" s="174">
        <v>2268006010</v>
      </c>
      <c r="C1154" s="174" t="s">
        <v>110</v>
      </c>
      <c r="D1154" s="174" t="s">
        <v>109</v>
      </c>
      <c r="E1154" s="174" t="s">
        <v>159</v>
      </c>
      <c r="F1154" s="176">
        <v>3.0644218000000002E-4</v>
      </c>
      <c r="G1154" s="174">
        <v>5.294762366666667E-4</v>
      </c>
      <c r="H1154" s="174">
        <v>2.11863982E-3</v>
      </c>
      <c r="I1154" s="174">
        <v>7.7161700000000004E-6</v>
      </c>
      <c r="J1154" s="174">
        <v>7.7161700000000004E-6</v>
      </c>
      <c r="K1154" s="174">
        <v>0</v>
      </c>
      <c r="L1154" s="174">
        <v>0</v>
      </c>
    </row>
    <row r="1155" spans="1:12" x14ac:dyDescent="0.25">
      <c r="A1155" s="173">
        <v>34025</v>
      </c>
      <c r="B1155" s="174">
        <v>2268006015</v>
      </c>
      <c r="C1155" s="174" t="s">
        <v>111</v>
      </c>
      <c r="D1155" s="174" t="s">
        <v>109</v>
      </c>
      <c r="E1155" s="174" t="s">
        <v>159</v>
      </c>
      <c r="F1155" s="176">
        <v>1.6277444333333331E-4</v>
      </c>
      <c r="G1155" s="174">
        <v>3.2224195666666664E-4</v>
      </c>
      <c r="H1155" s="174">
        <v>1.7052735699999999E-3</v>
      </c>
      <c r="I1155" s="174">
        <v>1.1390536666666669E-5</v>
      </c>
      <c r="J1155" s="174">
        <v>1.1390536666666669E-5</v>
      </c>
      <c r="K1155" s="174">
        <v>0</v>
      </c>
      <c r="L1155" s="174">
        <v>0</v>
      </c>
    </row>
    <row r="1156" spans="1:12" x14ac:dyDescent="0.25">
      <c r="A1156" s="173">
        <v>34025</v>
      </c>
      <c r="B1156" s="174">
        <v>2268006020</v>
      </c>
      <c r="C1156" s="174" t="s">
        <v>161</v>
      </c>
      <c r="D1156" s="174" t="s">
        <v>109</v>
      </c>
      <c r="E1156" s="174" t="s">
        <v>159</v>
      </c>
      <c r="F1156" s="176">
        <v>3.5409871566666668E-3</v>
      </c>
      <c r="G1156" s="174">
        <v>7.3505705166666659E-3</v>
      </c>
      <c r="H1156" s="174">
        <v>3.8286165793333334E-2</v>
      </c>
      <c r="I1156" s="174">
        <v>4.5231453666666667E-4</v>
      </c>
      <c r="J1156" s="174">
        <v>4.5231453666666667E-4</v>
      </c>
      <c r="K1156" s="174">
        <v>1.9106706666666671E-5</v>
      </c>
      <c r="L1156" s="174">
        <v>0</v>
      </c>
    </row>
    <row r="1157" spans="1:12" x14ac:dyDescent="0.25">
      <c r="A1157" s="173">
        <v>34025</v>
      </c>
      <c r="B1157" s="174">
        <v>2268010010</v>
      </c>
      <c r="C1157" s="174" t="s">
        <v>154</v>
      </c>
      <c r="D1157" s="174" t="s">
        <v>96</v>
      </c>
      <c r="E1157" s="174" t="s">
        <v>159</v>
      </c>
      <c r="F1157" s="176">
        <v>7.7161700000000004E-6</v>
      </c>
      <c r="G1157" s="174">
        <v>1.7636960000000001E-5</v>
      </c>
      <c r="H1157" s="174">
        <v>8.8919673333333338E-5</v>
      </c>
      <c r="I1157" s="174">
        <v>1.1023100000000001E-6</v>
      </c>
      <c r="J1157" s="174">
        <v>1.1023100000000001E-6</v>
      </c>
      <c r="K1157" s="174">
        <v>0</v>
      </c>
      <c r="L1157" s="174">
        <v>0</v>
      </c>
    </row>
    <row r="1158" spans="1:12" x14ac:dyDescent="0.25">
      <c r="A1158" s="173">
        <v>34025</v>
      </c>
      <c r="B1158" s="174">
        <v>2270001060</v>
      </c>
      <c r="C1158" s="174" t="s">
        <v>162</v>
      </c>
      <c r="D1158" s="174" t="s">
        <v>83</v>
      </c>
      <c r="E1158" s="174" t="s">
        <v>163</v>
      </c>
      <c r="F1158" s="176">
        <v>9.7848384333333333E-4</v>
      </c>
      <c r="G1158" s="174">
        <v>4.3111344100000004E-3</v>
      </c>
      <c r="H1158" s="174">
        <v>3.7213985600000003E-3</v>
      </c>
      <c r="I1158" s="174">
        <v>5.4270395666666663E-4</v>
      </c>
      <c r="J1158" s="174">
        <v>5.2616930666666672E-4</v>
      </c>
      <c r="K1158" s="174">
        <v>3.3069300000000005E-6</v>
      </c>
      <c r="L1158" s="174">
        <v>4.4092400000000003E-6</v>
      </c>
    </row>
    <row r="1159" spans="1:12" x14ac:dyDescent="0.25">
      <c r="A1159" s="173">
        <v>34025</v>
      </c>
      <c r="B1159" s="174">
        <v>2270002003</v>
      </c>
      <c r="C1159" s="174" t="s">
        <v>117</v>
      </c>
      <c r="D1159" s="174" t="s">
        <v>89</v>
      </c>
      <c r="E1159" s="174" t="s">
        <v>163</v>
      </c>
      <c r="F1159" s="176">
        <v>3.2044151700000001E-3</v>
      </c>
      <c r="G1159" s="174">
        <v>3.0649362113333332E-2</v>
      </c>
      <c r="H1159" s="174">
        <v>1.3882859576666665E-2</v>
      </c>
      <c r="I1159" s="174">
        <v>2.2861909400000002E-3</v>
      </c>
      <c r="J1159" s="174">
        <v>2.2178477200000004E-3</v>
      </c>
      <c r="K1159" s="174">
        <v>4.9971386666666669E-5</v>
      </c>
      <c r="L1159" s="174">
        <v>7.2752459999999989E-5</v>
      </c>
    </row>
    <row r="1160" spans="1:12" x14ac:dyDescent="0.25">
      <c r="A1160" s="173">
        <v>34025</v>
      </c>
      <c r="B1160" s="174">
        <v>2270002006</v>
      </c>
      <c r="C1160" s="174" t="s">
        <v>88</v>
      </c>
      <c r="D1160" s="174" t="s">
        <v>89</v>
      </c>
      <c r="E1160" s="174" t="s">
        <v>163</v>
      </c>
      <c r="F1160" s="176">
        <v>1.6902086666666667E-5</v>
      </c>
      <c r="G1160" s="174">
        <v>1.1574255000000002E-4</v>
      </c>
      <c r="H1160" s="174">
        <v>1.1133330999999998E-4</v>
      </c>
      <c r="I1160" s="174">
        <v>1.1023100000000001E-5</v>
      </c>
      <c r="J1160" s="174">
        <v>1.0288226666666667E-5</v>
      </c>
      <c r="K1160" s="174">
        <v>0</v>
      </c>
      <c r="L1160" s="174">
        <v>0</v>
      </c>
    </row>
    <row r="1161" spans="1:12" x14ac:dyDescent="0.25">
      <c r="A1161" s="173">
        <v>34025</v>
      </c>
      <c r="B1161" s="174">
        <v>2270002009</v>
      </c>
      <c r="C1161" s="174" t="s">
        <v>90</v>
      </c>
      <c r="D1161" s="174" t="s">
        <v>89</v>
      </c>
      <c r="E1161" s="174" t="s">
        <v>163</v>
      </c>
      <c r="F1161" s="176">
        <v>2.5867541333333337E-4</v>
      </c>
      <c r="G1161" s="174">
        <v>1.8823780433333333E-3</v>
      </c>
      <c r="H1161" s="174">
        <v>1.5527873533333332E-3</v>
      </c>
      <c r="I1161" s="174">
        <v>1.6497906333333334E-4</v>
      </c>
      <c r="J1161" s="174">
        <v>1.6020238666666667E-4</v>
      </c>
      <c r="K1161" s="174">
        <v>1.4697466666666668E-6</v>
      </c>
      <c r="L1161" s="174">
        <v>2.2046200000000002E-6</v>
      </c>
    </row>
    <row r="1162" spans="1:12" x14ac:dyDescent="0.25">
      <c r="A1162" s="173">
        <v>34025</v>
      </c>
      <c r="B1162" s="174">
        <v>2270002015</v>
      </c>
      <c r="C1162" s="174" t="s">
        <v>118</v>
      </c>
      <c r="D1162" s="174" t="s">
        <v>89</v>
      </c>
      <c r="E1162" s="174" t="s">
        <v>163</v>
      </c>
      <c r="F1162" s="176">
        <v>8.6744448266666673E-3</v>
      </c>
      <c r="G1162" s="174">
        <v>8.6396118306666672E-2</v>
      </c>
      <c r="H1162" s="174">
        <v>4.4730637490000003E-2</v>
      </c>
      <c r="I1162" s="174">
        <v>7.0040777400000006E-3</v>
      </c>
      <c r="J1162" s="174">
        <v>6.7942714033333339E-3</v>
      </c>
      <c r="K1162" s="174">
        <v>1.2786796E-4</v>
      </c>
      <c r="L1162" s="174">
        <v>1.8261602333333334E-4</v>
      </c>
    </row>
    <row r="1163" spans="1:12" x14ac:dyDescent="0.25">
      <c r="A1163" s="173">
        <v>34025</v>
      </c>
      <c r="B1163" s="174">
        <v>2270002018</v>
      </c>
      <c r="C1163" s="174" t="s">
        <v>164</v>
      </c>
      <c r="D1163" s="174" t="s">
        <v>89</v>
      </c>
      <c r="E1163" s="174" t="s">
        <v>163</v>
      </c>
      <c r="F1163" s="176">
        <v>8.2019212733333343E-3</v>
      </c>
      <c r="G1163" s="174">
        <v>8.4210237576666666E-2</v>
      </c>
      <c r="H1163" s="174">
        <v>3.8917054549999996E-2</v>
      </c>
      <c r="I1163" s="174">
        <v>5.0467426166666664E-3</v>
      </c>
      <c r="J1163" s="174">
        <v>4.8953587100000005E-3</v>
      </c>
      <c r="K1163" s="174">
        <v>1.3815618666666667E-4</v>
      </c>
      <c r="L1163" s="174">
        <v>1.9841580000000002E-4</v>
      </c>
    </row>
    <row r="1164" spans="1:12" x14ac:dyDescent="0.25">
      <c r="A1164" s="173">
        <v>34025</v>
      </c>
      <c r="B1164" s="174">
        <v>2270002021</v>
      </c>
      <c r="C1164" s="174" t="s">
        <v>91</v>
      </c>
      <c r="D1164" s="174" t="s">
        <v>89</v>
      </c>
      <c r="E1164" s="174" t="s">
        <v>163</v>
      </c>
      <c r="F1164" s="176">
        <v>6.1655872666666663E-4</v>
      </c>
      <c r="G1164" s="174">
        <v>6.0053848799999998E-3</v>
      </c>
      <c r="H1164" s="174">
        <v>3.0886726199999999E-3</v>
      </c>
      <c r="I1164" s="174">
        <v>4.8685358333333339E-4</v>
      </c>
      <c r="J1164" s="174">
        <v>4.7252355333333328E-4</v>
      </c>
      <c r="K1164" s="174">
        <v>7.7161700000000004E-6</v>
      </c>
      <c r="L1164" s="174">
        <v>1.1023100000000001E-5</v>
      </c>
    </row>
    <row r="1165" spans="1:12" x14ac:dyDescent="0.25">
      <c r="A1165" s="173">
        <v>34025</v>
      </c>
      <c r="B1165" s="174">
        <v>2270002024</v>
      </c>
      <c r="C1165" s="174" t="s">
        <v>119</v>
      </c>
      <c r="D1165" s="174" t="s">
        <v>89</v>
      </c>
      <c r="E1165" s="174" t="s">
        <v>163</v>
      </c>
      <c r="F1165" s="176">
        <v>4.1116163000000003E-4</v>
      </c>
      <c r="G1165" s="174">
        <v>4.9207118400000005E-3</v>
      </c>
      <c r="H1165" s="174">
        <v>2.4386771566666664E-3</v>
      </c>
      <c r="I1165" s="174">
        <v>3.321627466666667E-4</v>
      </c>
      <c r="J1165" s="174">
        <v>3.2224195666666664E-4</v>
      </c>
      <c r="K1165" s="174">
        <v>4.7766766666666677E-6</v>
      </c>
      <c r="L1165" s="174">
        <v>6.6138600000000009E-6</v>
      </c>
    </row>
    <row r="1166" spans="1:12" x14ac:dyDescent="0.25">
      <c r="A1166" s="173">
        <v>34025</v>
      </c>
      <c r="B1166" s="174">
        <v>2270002027</v>
      </c>
      <c r="C1166" s="174" t="s">
        <v>92</v>
      </c>
      <c r="D1166" s="174" t="s">
        <v>89</v>
      </c>
      <c r="E1166" s="174" t="s">
        <v>163</v>
      </c>
      <c r="F1166" s="176">
        <v>1.8956057633333333E-3</v>
      </c>
      <c r="G1166" s="174">
        <v>1.8274462616666667E-2</v>
      </c>
      <c r="H1166" s="174">
        <v>8.5800136033333339E-3</v>
      </c>
      <c r="I1166" s="174">
        <v>1.2805167833333331E-3</v>
      </c>
      <c r="J1166" s="174">
        <v>1.2415684966666665E-3</v>
      </c>
      <c r="K1166" s="174">
        <v>1.5799776666666668E-5</v>
      </c>
      <c r="L1166" s="174">
        <v>2.0209016666666669E-5</v>
      </c>
    </row>
    <row r="1167" spans="1:12" x14ac:dyDescent="0.25">
      <c r="A1167" s="173">
        <v>34025</v>
      </c>
      <c r="B1167" s="174">
        <v>2270002030</v>
      </c>
      <c r="C1167" s="174" t="s">
        <v>120</v>
      </c>
      <c r="D1167" s="174" t="s">
        <v>89</v>
      </c>
      <c r="E1167" s="174" t="s">
        <v>163</v>
      </c>
      <c r="F1167" s="176">
        <v>4.7700628066666669E-3</v>
      </c>
      <c r="G1167" s="174">
        <v>5.6993101366666667E-2</v>
      </c>
      <c r="H1167" s="174">
        <v>2.9695496526666667E-2</v>
      </c>
      <c r="I1167" s="174">
        <v>3.9543534066666672E-3</v>
      </c>
      <c r="J1167" s="174">
        <v>3.8353039266666666E-3</v>
      </c>
      <c r="K1167" s="174">
        <v>6.2464233333333331E-5</v>
      </c>
      <c r="L1167" s="174">
        <v>8.6715053333333354E-5</v>
      </c>
    </row>
    <row r="1168" spans="1:12" x14ac:dyDescent="0.25">
      <c r="A1168" s="173">
        <v>34025</v>
      </c>
      <c r="B1168" s="174">
        <v>2270002033</v>
      </c>
      <c r="C1168" s="174" t="s">
        <v>121</v>
      </c>
      <c r="D1168" s="174" t="s">
        <v>89</v>
      </c>
      <c r="E1168" s="174" t="s">
        <v>163</v>
      </c>
      <c r="F1168" s="176">
        <v>5.7511187066666665E-3</v>
      </c>
      <c r="G1168" s="174">
        <v>6.8019140860000007E-2</v>
      </c>
      <c r="H1168" s="174">
        <v>2.1309122046666667E-2</v>
      </c>
      <c r="I1168" s="174">
        <v>3.7070685299999996E-3</v>
      </c>
      <c r="J1168" s="174">
        <v>3.5964700933333337E-3</v>
      </c>
      <c r="K1168" s="174">
        <v>5.5850373333333332E-5</v>
      </c>
      <c r="L1168" s="174">
        <v>7.4589643333333329E-5</v>
      </c>
    </row>
    <row r="1169" spans="1:12" x14ac:dyDescent="0.25">
      <c r="A1169" s="173">
        <v>34025</v>
      </c>
      <c r="B1169" s="174">
        <v>2270002036</v>
      </c>
      <c r="C1169" s="174" t="s">
        <v>165</v>
      </c>
      <c r="D1169" s="174" t="s">
        <v>89</v>
      </c>
      <c r="E1169" s="174" t="s">
        <v>163</v>
      </c>
      <c r="F1169" s="176">
        <v>2.9804257779999999E-2</v>
      </c>
      <c r="G1169" s="174">
        <v>0.22955311800666664</v>
      </c>
      <c r="H1169" s="174">
        <v>9.1432572696666672E-2</v>
      </c>
      <c r="I1169" s="174">
        <v>1.5514645813333333E-2</v>
      </c>
      <c r="J1169" s="174">
        <v>1.5048736120000001E-2</v>
      </c>
      <c r="K1169" s="174">
        <v>4.8501639999999998E-4</v>
      </c>
      <c r="L1169" s="174">
        <v>7.4001744666666669E-4</v>
      </c>
    </row>
    <row r="1170" spans="1:12" x14ac:dyDescent="0.25">
      <c r="A1170" s="173">
        <v>34025</v>
      </c>
      <c r="B1170" s="174">
        <v>2270002039</v>
      </c>
      <c r="C1170" s="174" t="s">
        <v>93</v>
      </c>
      <c r="D1170" s="174" t="s">
        <v>89</v>
      </c>
      <c r="E1170" s="174" t="s">
        <v>163</v>
      </c>
      <c r="F1170" s="176">
        <v>3.5126945333333336E-4</v>
      </c>
      <c r="G1170" s="174">
        <v>4.1094116800000002E-3</v>
      </c>
      <c r="H1170" s="174">
        <v>2.2527542033333337E-3</v>
      </c>
      <c r="I1170" s="174">
        <v>3.0093062999999996E-4</v>
      </c>
      <c r="J1170" s="174">
        <v>2.9174471333333335E-4</v>
      </c>
      <c r="K1170" s="174">
        <v>4.4092400000000003E-6</v>
      </c>
      <c r="L1170" s="174">
        <v>6.6138600000000009E-6</v>
      </c>
    </row>
    <row r="1171" spans="1:12" x14ac:dyDescent="0.25">
      <c r="A1171" s="173">
        <v>34025</v>
      </c>
      <c r="B1171" s="174">
        <v>2270002042</v>
      </c>
      <c r="C1171" s="174" t="s">
        <v>122</v>
      </c>
      <c r="D1171" s="174" t="s">
        <v>89</v>
      </c>
      <c r="E1171" s="174" t="s">
        <v>163</v>
      </c>
      <c r="F1171" s="176">
        <v>3.1673040666666663E-4</v>
      </c>
      <c r="G1171" s="174">
        <v>2.8344064466666666E-3</v>
      </c>
      <c r="H1171" s="174">
        <v>1.3731108233333332E-3</v>
      </c>
      <c r="I1171" s="174">
        <v>2.1054120999999999E-4</v>
      </c>
      <c r="J1171" s="174">
        <v>2.0429478666666667E-4</v>
      </c>
      <c r="K1171" s="174">
        <v>2.2046200000000002E-6</v>
      </c>
      <c r="L1171" s="174">
        <v>3.3069300000000005E-6</v>
      </c>
    </row>
    <row r="1172" spans="1:12" x14ac:dyDescent="0.25">
      <c r="A1172" s="173">
        <v>34025</v>
      </c>
      <c r="B1172" s="174">
        <v>2270002045</v>
      </c>
      <c r="C1172" s="174" t="s">
        <v>123</v>
      </c>
      <c r="D1172" s="174" t="s">
        <v>89</v>
      </c>
      <c r="E1172" s="174" t="s">
        <v>163</v>
      </c>
      <c r="F1172" s="176">
        <v>7.8319125500000003E-3</v>
      </c>
      <c r="G1172" s="174">
        <v>8.2815815426666675E-2</v>
      </c>
      <c r="H1172" s="174">
        <v>2.2051711550000002E-2</v>
      </c>
      <c r="I1172" s="174">
        <v>3.8977681600000005E-3</v>
      </c>
      <c r="J1172" s="174">
        <v>3.7805558633333333E-3</v>
      </c>
      <c r="K1172" s="174">
        <v>1.1941691666666667E-4</v>
      </c>
      <c r="L1172" s="174">
        <v>1.6938830333333333E-4</v>
      </c>
    </row>
    <row r="1173" spans="1:12" x14ac:dyDescent="0.25">
      <c r="A1173" s="173">
        <v>34025</v>
      </c>
      <c r="B1173" s="174">
        <v>2270002048</v>
      </c>
      <c r="C1173" s="174" t="s">
        <v>166</v>
      </c>
      <c r="D1173" s="174" t="s">
        <v>89</v>
      </c>
      <c r="E1173" s="174" t="s">
        <v>163</v>
      </c>
      <c r="F1173" s="176">
        <v>7.5721348266666669E-3</v>
      </c>
      <c r="G1173" s="174">
        <v>5.7549033043333336E-2</v>
      </c>
      <c r="H1173" s="174">
        <v>2.186652347E-2</v>
      </c>
      <c r="I1173" s="174">
        <v>4.01571533E-3</v>
      </c>
      <c r="J1173" s="174">
        <v>3.8951961033333337E-3</v>
      </c>
      <c r="K1173" s="174">
        <v>1.2235640999999999E-4</v>
      </c>
      <c r="L1173" s="174">
        <v>1.8408577E-4</v>
      </c>
    </row>
    <row r="1174" spans="1:12" x14ac:dyDescent="0.25">
      <c r="A1174" s="173">
        <v>34025</v>
      </c>
      <c r="B1174" s="174">
        <v>2270002051</v>
      </c>
      <c r="C1174" s="174" t="s">
        <v>167</v>
      </c>
      <c r="D1174" s="174" t="s">
        <v>89</v>
      </c>
      <c r="E1174" s="174" t="s">
        <v>163</v>
      </c>
      <c r="F1174" s="176">
        <v>3.0733872546666669E-2</v>
      </c>
      <c r="G1174" s="174">
        <v>0.29484624623666672</v>
      </c>
      <c r="H1174" s="174">
        <v>9.7899458029999997E-2</v>
      </c>
      <c r="I1174" s="174">
        <v>1.031431467E-2</v>
      </c>
      <c r="J1174" s="174">
        <v>1.0004565559999999E-2</v>
      </c>
      <c r="K1174" s="174">
        <v>4.0013853000000002E-4</v>
      </c>
      <c r="L1174" s="174">
        <v>6.3199106666666669E-4</v>
      </c>
    </row>
    <row r="1175" spans="1:12" x14ac:dyDescent="0.25">
      <c r="A1175" s="173">
        <v>34025</v>
      </c>
      <c r="B1175" s="174">
        <v>2270002054</v>
      </c>
      <c r="C1175" s="174" t="s">
        <v>94</v>
      </c>
      <c r="D1175" s="174" t="s">
        <v>89</v>
      </c>
      <c r="E1175" s="174" t="s">
        <v>163</v>
      </c>
      <c r="F1175" s="176">
        <v>1.4546817633333334E-3</v>
      </c>
      <c r="G1175" s="174">
        <v>1.7762990776666668E-2</v>
      </c>
      <c r="H1175" s="174">
        <v>5.8099085733333338E-3</v>
      </c>
      <c r="I1175" s="174">
        <v>8.5612743333333323E-4</v>
      </c>
      <c r="J1175" s="174">
        <v>8.3040686666666682E-4</v>
      </c>
      <c r="K1175" s="174">
        <v>2.1311326666666668E-5</v>
      </c>
      <c r="L1175" s="174">
        <v>3.012980666666667E-5</v>
      </c>
    </row>
    <row r="1176" spans="1:12" x14ac:dyDescent="0.25">
      <c r="A1176" s="173">
        <v>34025</v>
      </c>
      <c r="B1176" s="174">
        <v>2270002057</v>
      </c>
      <c r="C1176" s="174" t="s">
        <v>124</v>
      </c>
      <c r="D1176" s="174" t="s">
        <v>89</v>
      </c>
      <c r="E1176" s="174" t="s">
        <v>163</v>
      </c>
      <c r="F1176" s="176">
        <v>1.2419359333333333E-2</v>
      </c>
      <c r="G1176" s="174">
        <v>0.12023189119333333</v>
      </c>
      <c r="H1176" s="174">
        <v>7.8842722749999997E-2</v>
      </c>
      <c r="I1176" s="174">
        <v>1.161063123E-2</v>
      </c>
      <c r="J1176" s="174">
        <v>1.1262668706666666E-2</v>
      </c>
      <c r="K1176" s="174">
        <v>1.6865342999999999E-4</v>
      </c>
      <c r="L1176" s="174">
        <v>2.3736408666666668E-4</v>
      </c>
    </row>
    <row r="1177" spans="1:12" x14ac:dyDescent="0.25">
      <c r="A1177" s="173">
        <v>34025</v>
      </c>
      <c r="B1177" s="174">
        <v>2270002060</v>
      </c>
      <c r="C1177" s="174" t="s">
        <v>125</v>
      </c>
      <c r="D1177" s="174" t="s">
        <v>89</v>
      </c>
      <c r="E1177" s="174" t="s">
        <v>163</v>
      </c>
      <c r="F1177" s="176">
        <v>3.8452247166666668E-2</v>
      </c>
      <c r="G1177" s="174">
        <v>0.41325344694333338</v>
      </c>
      <c r="H1177" s="174">
        <v>0.16774108475666669</v>
      </c>
      <c r="I1177" s="174">
        <v>2.6011576506666672E-2</v>
      </c>
      <c r="J1177" s="174">
        <v>2.5230406153333333E-2</v>
      </c>
      <c r="K1177" s="174">
        <v>5.6842452333333337E-4</v>
      </c>
      <c r="L1177" s="174">
        <v>8.0578861000000005E-4</v>
      </c>
    </row>
    <row r="1178" spans="1:12" x14ac:dyDescent="0.25">
      <c r="A1178" s="173">
        <v>34025</v>
      </c>
      <c r="B1178" s="174">
        <v>2270002066</v>
      </c>
      <c r="C1178" s="174" t="s">
        <v>126</v>
      </c>
      <c r="D1178" s="174" t="s">
        <v>89</v>
      </c>
      <c r="E1178" s="174" t="s">
        <v>163</v>
      </c>
      <c r="F1178" s="176">
        <v>6.708989353E-2</v>
      </c>
      <c r="G1178" s="174">
        <v>0.35237764232000002</v>
      </c>
      <c r="H1178" s="174">
        <v>0.32775240435666664</v>
      </c>
      <c r="I1178" s="174">
        <v>5.1510211426666674E-2</v>
      </c>
      <c r="J1178" s="174">
        <v>4.9964772806666669E-2</v>
      </c>
      <c r="K1178" s="174">
        <v>3.6780410333333327E-4</v>
      </c>
      <c r="L1178" s="174">
        <v>4.9016051333333332E-4</v>
      </c>
    </row>
    <row r="1179" spans="1:12" x14ac:dyDescent="0.25">
      <c r="A1179" s="173">
        <v>34025</v>
      </c>
      <c r="B1179" s="174">
        <v>2270002069</v>
      </c>
      <c r="C1179" s="174" t="s">
        <v>168</v>
      </c>
      <c r="D1179" s="174" t="s">
        <v>89</v>
      </c>
      <c r="E1179" s="174" t="s">
        <v>163</v>
      </c>
      <c r="F1179" s="176">
        <v>3.2402402450000006E-2</v>
      </c>
      <c r="G1179" s="174">
        <v>0.31459706937999998</v>
      </c>
      <c r="H1179" s="174">
        <v>0.13452297290666668</v>
      </c>
      <c r="I1179" s="174">
        <v>1.9784259879999998E-2</v>
      </c>
      <c r="J1179" s="174">
        <v>1.9190482226666666E-2</v>
      </c>
      <c r="K1179" s="174">
        <v>5.0375567000000008E-4</v>
      </c>
      <c r="L1179" s="174">
        <v>7.3781282666666656E-4</v>
      </c>
    </row>
    <row r="1180" spans="1:12" x14ac:dyDescent="0.25">
      <c r="A1180" s="173">
        <v>34025</v>
      </c>
      <c r="B1180" s="174">
        <v>2270002072</v>
      </c>
      <c r="C1180" s="174" t="s">
        <v>127</v>
      </c>
      <c r="D1180" s="174" t="s">
        <v>89</v>
      </c>
      <c r="E1180" s="174" t="s">
        <v>163</v>
      </c>
      <c r="F1180" s="176">
        <v>6.1127866176666663E-2</v>
      </c>
      <c r="G1180" s="174">
        <v>0.28707312355333331</v>
      </c>
      <c r="H1180" s="174">
        <v>0.29520853879000003</v>
      </c>
      <c r="I1180" s="174">
        <v>4.4378265726666664E-2</v>
      </c>
      <c r="J1180" s="174">
        <v>4.3046675246666666E-2</v>
      </c>
      <c r="K1180" s="174">
        <v>2.575731033333333E-4</v>
      </c>
      <c r="L1180" s="174">
        <v>3.3657198666666669E-4</v>
      </c>
    </row>
    <row r="1181" spans="1:12" x14ac:dyDescent="0.25">
      <c r="A1181" s="173">
        <v>34025</v>
      </c>
      <c r="B1181" s="174">
        <v>2270002075</v>
      </c>
      <c r="C1181" s="174" t="s">
        <v>169</v>
      </c>
      <c r="D1181" s="174" t="s">
        <v>89</v>
      </c>
      <c r="E1181" s="174" t="s">
        <v>163</v>
      </c>
      <c r="F1181" s="176">
        <v>4.1160255400000002E-3</v>
      </c>
      <c r="G1181" s="174">
        <v>5.1221773643333336E-2</v>
      </c>
      <c r="H1181" s="174">
        <v>2.0511049606666668E-2</v>
      </c>
      <c r="I1181" s="174">
        <v>2.4386771566666664E-3</v>
      </c>
      <c r="J1181" s="174">
        <v>2.3651898233333335E-3</v>
      </c>
      <c r="K1181" s="174">
        <v>5.5850373333333332E-5</v>
      </c>
      <c r="L1181" s="174">
        <v>7.8998883333333323E-5</v>
      </c>
    </row>
    <row r="1182" spans="1:12" x14ac:dyDescent="0.25">
      <c r="A1182" s="173">
        <v>34025</v>
      </c>
      <c r="B1182" s="174">
        <v>2270002078</v>
      </c>
      <c r="C1182" s="174" t="s">
        <v>128</v>
      </c>
      <c r="D1182" s="174" t="s">
        <v>89</v>
      </c>
      <c r="E1182" s="174" t="s">
        <v>163</v>
      </c>
      <c r="F1182" s="176">
        <v>2.1825738000000002E-4</v>
      </c>
      <c r="G1182" s="174">
        <v>9.384332466666666E-4</v>
      </c>
      <c r="H1182" s="174">
        <v>9.4835403666666655E-4</v>
      </c>
      <c r="I1182" s="174">
        <v>1.4256542666666669E-4</v>
      </c>
      <c r="J1182" s="174">
        <v>1.3815618666666667E-4</v>
      </c>
      <c r="K1182" s="174">
        <v>1.1023100000000001E-6</v>
      </c>
      <c r="L1182" s="174">
        <v>1.1023100000000001E-6</v>
      </c>
    </row>
    <row r="1183" spans="1:12" x14ac:dyDescent="0.25">
      <c r="A1183" s="173">
        <v>34025</v>
      </c>
      <c r="B1183" s="174">
        <v>2270002081</v>
      </c>
      <c r="C1183" s="174" t="s">
        <v>129</v>
      </c>
      <c r="D1183" s="174" t="s">
        <v>89</v>
      </c>
      <c r="E1183" s="174" t="s">
        <v>163</v>
      </c>
      <c r="F1183" s="176">
        <v>4.0256361200000012E-3</v>
      </c>
      <c r="G1183" s="174">
        <v>4.9634447243333331E-2</v>
      </c>
      <c r="H1183" s="174">
        <v>2.192898770333333E-2</v>
      </c>
      <c r="I1183" s="174">
        <v>3.0427430366666668E-3</v>
      </c>
      <c r="J1183" s="174">
        <v>2.9512513066666662E-3</v>
      </c>
      <c r="K1183" s="174">
        <v>5.5850373333333332E-5</v>
      </c>
      <c r="L1183" s="174">
        <v>7.6059390000000012E-5</v>
      </c>
    </row>
    <row r="1184" spans="1:12" x14ac:dyDescent="0.25">
      <c r="A1184" s="173">
        <v>34025</v>
      </c>
      <c r="B1184" s="174">
        <v>2270003010</v>
      </c>
      <c r="C1184" s="174" t="s">
        <v>130</v>
      </c>
      <c r="D1184" s="174" t="s">
        <v>96</v>
      </c>
      <c r="E1184" s="174" t="s">
        <v>163</v>
      </c>
      <c r="F1184" s="176">
        <v>1.3562087366666669E-3</v>
      </c>
      <c r="G1184" s="174">
        <v>5.8973585000000007E-3</v>
      </c>
      <c r="H1184" s="174">
        <v>5.8826610333333335E-3</v>
      </c>
      <c r="I1184" s="174">
        <v>8.337137966666668E-4</v>
      </c>
      <c r="J1184" s="174">
        <v>8.0799323000000018E-4</v>
      </c>
      <c r="K1184" s="174">
        <v>4.7766766666666677E-6</v>
      </c>
      <c r="L1184" s="174">
        <v>6.6138600000000009E-6</v>
      </c>
    </row>
    <row r="1185" spans="1:12" x14ac:dyDescent="0.25">
      <c r="A1185" s="173">
        <v>34025</v>
      </c>
      <c r="B1185" s="174">
        <v>2270003020</v>
      </c>
      <c r="C1185" s="174" t="s">
        <v>131</v>
      </c>
      <c r="D1185" s="174" t="s">
        <v>96</v>
      </c>
      <c r="E1185" s="174" t="s">
        <v>163</v>
      </c>
      <c r="F1185" s="176">
        <v>3.1408486266666668E-3</v>
      </c>
      <c r="G1185" s="174">
        <v>2.6587717199999999E-2</v>
      </c>
      <c r="H1185" s="174">
        <v>9.7344996100000008E-3</v>
      </c>
      <c r="I1185" s="174">
        <v>8.8846185999999982E-4</v>
      </c>
      <c r="J1185" s="174">
        <v>8.6163898333333335E-4</v>
      </c>
      <c r="K1185" s="174">
        <v>5.6952683333333338E-5</v>
      </c>
      <c r="L1185" s="174">
        <v>9.2594040000000004E-5</v>
      </c>
    </row>
    <row r="1186" spans="1:12" x14ac:dyDescent="0.25">
      <c r="A1186" s="173">
        <v>34025</v>
      </c>
      <c r="B1186" s="174">
        <v>2270003030</v>
      </c>
      <c r="C1186" s="174" t="s">
        <v>95</v>
      </c>
      <c r="D1186" s="174" t="s">
        <v>96</v>
      </c>
      <c r="E1186" s="174" t="s">
        <v>163</v>
      </c>
      <c r="F1186" s="176">
        <v>1.7196036000000001E-3</v>
      </c>
      <c r="G1186" s="174">
        <v>1.5779935086666665E-2</v>
      </c>
      <c r="H1186" s="174">
        <v>5.6342738466666669E-3</v>
      </c>
      <c r="I1186" s="174">
        <v>9.6084688333333325E-4</v>
      </c>
      <c r="J1186" s="174">
        <v>9.3181938666666664E-4</v>
      </c>
      <c r="K1186" s="174">
        <v>2.6822876666666664E-5</v>
      </c>
      <c r="L1186" s="174">
        <v>4.0050596666666668E-5</v>
      </c>
    </row>
    <row r="1187" spans="1:12" x14ac:dyDescent="0.25">
      <c r="A1187" s="173">
        <v>34025</v>
      </c>
      <c r="B1187" s="174">
        <v>2270003040</v>
      </c>
      <c r="C1187" s="174" t="s">
        <v>97</v>
      </c>
      <c r="D1187" s="174" t="s">
        <v>96</v>
      </c>
      <c r="E1187" s="174" t="s">
        <v>163</v>
      </c>
      <c r="F1187" s="176">
        <v>2.1131282699999999E-3</v>
      </c>
      <c r="G1187" s="174">
        <v>2.085754238333333E-2</v>
      </c>
      <c r="H1187" s="174">
        <v>7.2579764766666664E-3</v>
      </c>
      <c r="I1187" s="174">
        <v>1.2948468133333333E-3</v>
      </c>
      <c r="J1187" s="174">
        <v>1.2558985266666667E-3</v>
      </c>
      <c r="K1187" s="174">
        <v>2.9027496666666665E-5</v>
      </c>
      <c r="L1187" s="174">
        <v>4.115290666666666E-5</v>
      </c>
    </row>
    <row r="1188" spans="1:12" x14ac:dyDescent="0.25">
      <c r="A1188" s="173">
        <v>34025</v>
      </c>
      <c r="B1188" s="174">
        <v>2270003050</v>
      </c>
      <c r="C1188" s="174" t="s">
        <v>132</v>
      </c>
      <c r="D1188" s="174" t="s">
        <v>96</v>
      </c>
      <c r="E1188" s="174" t="s">
        <v>163</v>
      </c>
      <c r="F1188" s="176">
        <v>2.4655000333333334E-4</v>
      </c>
      <c r="G1188" s="174">
        <v>1.4032406299999999E-3</v>
      </c>
      <c r="H1188" s="174">
        <v>9.3181938666666664E-4</v>
      </c>
      <c r="I1188" s="174">
        <v>1.5028159666666664E-4</v>
      </c>
      <c r="J1188" s="174">
        <v>1.4587235666666668E-4</v>
      </c>
      <c r="K1188" s="174">
        <v>1.1023100000000001E-6</v>
      </c>
      <c r="L1188" s="174">
        <v>1.1023100000000001E-6</v>
      </c>
    </row>
    <row r="1189" spans="1:12" x14ac:dyDescent="0.25">
      <c r="A1189" s="173">
        <v>34025</v>
      </c>
      <c r="B1189" s="174">
        <v>2270003060</v>
      </c>
      <c r="C1189" s="174" t="s">
        <v>133</v>
      </c>
      <c r="D1189" s="174" t="s">
        <v>96</v>
      </c>
      <c r="E1189" s="174" t="s">
        <v>163</v>
      </c>
      <c r="F1189" s="176">
        <v>1.2073968866666666E-2</v>
      </c>
      <c r="G1189" s="174">
        <v>0.18880071730666667</v>
      </c>
      <c r="H1189" s="174">
        <v>6.9972066743333339E-2</v>
      </c>
      <c r="I1189" s="174">
        <v>7.9200973500000004E-3</v>
      </c>
      <c r="J1189" s="174">
        <v>7.6827332633333341E-3</v>
      </c>
      <c r="K1189" s="174">
        <v>1.9180194000000003E-4</v>
      </c>
      <c r="L1189" s="174">
        <v>2.7851699333333331E-4</v>
      </c>
    </row>
    <row r="1190" spans="1:12" x14ac:dyDescent="0.25">
      <c r="A1190" s="173">
        <v>34025</v>
      </c>
      <c r="B1190" s="174">
        <v>2270003070</v>
      </c>
      <c r="C1190" s="174" t="s">
        <v>134</v>
      </c>
      <c r="D1190" s="174" t="s">
        <v>96</v>
      </c>
      <c r="E1190" s="174" t="s">
        <v>163</v>
      </c>
      <c r="F1190" s="176">
        <v>2.1825738E-3</v>
      </c>
      <c r="G1190" s="174">
        <v>1.3642188559999999E-2</v>
      </c>
      <c r="H1190" s="174">
        <v>5.1290484300000007E-3</v>
      </c>
      <c r="I1190" s="174">
        <v>7.7345418333333324E-4</v>
      </c>
      <c r="J1190" s="174">
        <v>7.5030567333333326E-4</v>
      </c>
      <c r="K1190" s="174">
        <v>3.6743666666666665E-5</v>
      </c>
      <c r="L1190" s="174">
        <v>5.805499333333333E-5</v>
      </c>
    </row>
    <row r="1191" spans="1:12" x14ac:dyDescent="0.25">
      <c r="A1191" s="173">
        <v>34025</v>
      </c>
      <c r="B1191" s="174">
        <v>2270004031</v>
      </c>
      <c r="C1191" s="174" t="s">
        <v>103</v>
      </c>
      <c r="D1191" s="174" t="s">
        <v>100</v>
      </c>
      <c r="E1191" s="174" t="s">
        <v>163</v>
      </c>
      <c r="F1191" s="176">
        <v>4.4092400000000003E-6</v>
      </c>
      <c r="G1191" s="174">
        <v>2.9027496666666665E-5</v>
      </c>
      <c r="H1191" s="174">
        <v>1.7636960000000001E-5</v>
      </c>
      <c r="I1191" s="174">
        <v>2.2046200000000002E-6</v>
      </c>
      <c r="J1191" s="174">
        <v>2.2046200000000002E-6</v>
      </c>
      <c r="K1191" s="174">
        <v>0</v>
      </c>
      <c r="L1191" s="174">
        <v>0</v>
      </c>
    </row>
    <row r="1192" spans="1:12" x14ac:dyDescent="0.25">
      <c r="A1192" s="173">
        <v>34025</v>
      </c>
      <c r="B1192" s="174">
        <v>2270004036</v>
      </c>
      <c r="C1192" s="174" t="s">
        <v>104</v>
      </c>
      <c r="D1192" s="174" t="s">
        <v>100</v>
      </c>
      <c r="E1192" s="174" t="s">
        <v>163</v>
      </c>
      <c r="F1192" s="176">
        <v>0</v>
      </c>
      <c r="G1192" s="174">
        <v>0</v>
      </c>
      <c r="H1192" s="174">
        <v>0</v>
      </c>
      <c r="I1192" s="174">
        <v>0</v>
      </c>
      <c r="J1192" s="174">
        <v>0</v>
      </c>
      <c r="K1192" s="174">
        <v>0</v>
      </c>
      <c r="L1192" s="174">
        <v>0</v>
      </c>
    </row>
    <row r="1193" spans="1:12" x14ac:dyDescent="0.25">
      <c r="A1193" s="173">
        <v>34025</v>
      </c>
      <c r="B1193" s="174">
        <v>2270004046</v>
      </c>
      <c r="C1193" s="174" t="s">
        <v>137</v>
      </c>
      <c r="D1193" s="174" t="s">
        <v>100</v>
      </c>
      <c r="E1193" s="174" t="s">
        <v>163</v>
      </c>
      <c r="F1193" s="176">
        <v>1.575421452E-2</v>
      </c>
      <c r="G1193" s="174">
        <v>0.16139582095999999</v>
      </c>
      <c r="H1193" s="174">
        <v>7.0056944613333338E-2</v>
      </c>
      <c r="I1193" s="174">
        <v>1.113884255E-2</v>
      </c>
      <c r="J1193" s="174">
        <v>1.080484262E-2</v>
      </c>
      <c r="K1193" s="174">
        <v>1.3925849666666666E-4</v>
      </c>
      <c r="L1193" s="174">
        <v>1.7930909333333336E-4</v>
      </c>
    </row>
    <row r="1194" spans="1:12" x14ac:dyDescent="0.25">
      <c r="A1194" s="173">
        <v>34025</v>
      </c>
      <c r="B1194" s="174">
        <v>2270004056</v>
      </c>
      <c r="C1194" s="174" t="s">
        <v>139</v>
      </c>
      <c r="D1194" s="174" t="s">
        <v>100</v>
      </c>
      <c r="E1194" s="174" t="s">
        <v>163</v>
      </c>
      <c r="F1194" s="176">
        <v>3.8819683833333334E-3</v>
      </c>
      <c r="G1194" s="174">
        <v>3.4356430643333331E-2</v>
      </c>
      <c r="H1194" s="174">
        <v>1.7761888466666667E-2</v>
      </c>
      <c r="I1194" s="174">
        <v>2.6036562199999998E-3</v>
      </c>
      <c r="J1194" s="174">
        <v>2.52539221E-3</v>
      </c>
      <c r="K1194" s="174">
        <v>3.012980666666667E-5</v>
      </c>
      <c r="L1194" s="174">
        <v>3.6743666666666665E-5</v>
      </c>
    </row>
    <row r="1195" spans="1:12" x14ac:dyDescent="0.25">
      <c r="A1195" s="173">
        <v>34025</v>
      </c>
      <c r="B1195" s="174">
        <v>2270004066</v>
      </c>
      <c r="C1195" s="174" t="s">
        <v>140</v>
      </c>
      <c r="D1195" s="174" t="s">
        <v>100</v>
      </c>
      <c r="E1195" s="174" t="s">
        <v>163</v>
      </c>
      <c r="F1195" s="176">
        <v>1.895422045E-2</v>
      </c>
      <c r="G1195" s="174">
        <v>0.19815712458666668</v>
      </c>
      <c r="H1195" s="174">
        <v>7.5344358246666673E-2</v>
      </c>
      <c r="I1195" s="174">
        <v>1.2931933483333333E-2</v>
      </c>
      <c r="J1195" s="174">
        <v>1.25442878E-2</v>
      </c>
      <c r="K1195" s="174">
        <v>1.8298345999999998E-4</v>
      </c>
      <c r="L1195" s="174">
        <v>2.4397794666666667E-4</v>
      </c>
    </row>
    <row r="1196" spans="1:12" x14ac:dyDescent="0.25">
      <c r="A1196" s="173">
        <v>34025</v>
      </c>
      <c r="B1196" s="174">
        <v>2270004071</v>
      </c>
      <c r="C1196" s="174" t="s">
        <v>105</v>
      </c>
      <c r="D1196" s="174" t="s">
        <v>100</v>
      </c>
      <c r="E1196" s="174" t="s">
        <v>163</v>
      </c>
      <c r="F1196" s="176">
        <v>1.4168357866666669E-3</v>
      </c>
      <c r="G1196" s="174">
        <v>1.6235923990000001E-2</v>
      </c>
      <c r="H1196" s="174">
        <v>5.4568019366666659E-3</v>
      </c>
      <c r="I1196" s="174">
        <v>8.8184799999999986E-4</v>
      </c>
      <c r="J1196" s="174">
        <v>8.5502512333333327E-4</v>
      </c>
      <c r="K1196" s="174">
        <v>1.9841580000000002E-5</v>
      </c>
      <c r="L1196" s="174">
        <v>2.9027496666666665E-5</v>
      </c>
    </row>
    <row r="1197" spans="1:12" x14ac:dyDescent="0.25">
      <c r="A1197" s="173">
        <v>34025</v>
      </c>
      <c r="B1197" s="174">
        <v>2270004076</v>
      </c>
      <c r="C1197" s="174" t="s">
        <v>141</v>
      </c>
      <c r="D1197" s="174" t="s">
        <v>100</v>
      </c>
      <c r="E1197" s="174" t="s">
        <v>163</v>
      </c>
      <c r="F1197" s="176">
        <v>7.0180403333333334E-5</v>
      </c>
      <c r="G1197" s="174">
        <v>6.2941901000000005E-4</v>
      </c>
      <c r="H1197" s="174">
        <v>3.1746528000000003E-4</v>
      </c>
      <c r="I1197" s="174">
        <v>5.2176006666666666E-5</v>
      </c>
      <c r="J1197" s="174">
        <v>5.0338823333333326E-5</v>
      </c>
      <c r="K1197" s="174">
        <v>0</v>
      </c>
      <c r="L1197" s="174">
        <v>1.1023100000000001E-6</v>
      </c>
    </row>
    <row r="1198" spans="1:12" x14ac:dyDescent="0.25">
      <c r="A1198" s="173">
        <v>34025</v>
      </c>
      <c r="B1198" s="174">
        <v>2270005010</v>
      </c>
      <c r="C1198" s="174" t="s">
        <v>142</v>
      </c>
      <c r="D1198" s="174" t="s">
        <v>107</v>
      </c>
      <c r="E1198" s="174" t="s">
        <v>163</v>
      </c>
      <c r="F1198" s="176">
        <v>0</v>
      </c>
      <c r="G1198" s="174">
        <v>3.3069300000000005E-6</v>
      </c>
      <c r="H1198" s="174">
        <v>3.3069300000000005E-6</v>
      </c>
      <c r="I1198" s="174">
        <v>0</v>
      </c>
      <c r="J1198" s="174">
        <v>0</v>
      </c>
      <c r="K1198" s="174">
        <v>0</v>
      </c>
      <c r="L1198" s="174">
        <v>0</v>
      </c>
    </row>
    <row r="1199" spans="1:12" x14ac:dyDescent="0.25">
      <c r="A1199" s="173">
        <v>34025</v>
      </c>
      <c r="B1199" s="174">
        <v>2270005015</v>
      </c>
      <c r="C1199" s="174" t="s">
        <v>143</v>
      </c>
      <c r="D1199" s="174" t="s">
        <v>107</v>
      </c>
      <c r="E1199" s="174" t="s">
        <v>163</v>
      </c>
      <c r="F1199" s="176">
        <v>1.0932710579999999E-2</v>
      </c>
      <c r="G1199" s="174">
        <v>0.11671993153333333</v>
      </c>
      <c r="H1199" s="174">
        <v>5.340985899333333E-2</v>
      </c>
      <c r="I1199" s="174">
        <v>8.8173776900000011E-3</v>
      </c>
      <c r="J1199" s="174">
        <v>8.5531907266666665E-3</v>
      </c>
      <c r="K1199" s="174">
        <v>1.2051922666666668E-4</v>
      </c>
      <c r="L1199" s="174">
        <v>1.6277444333333331E-4</v>
      </c>
    </row>
    <row r="1200" spans="1:12" x14ac:dyDescent="0.25">
      <c r="A1200" s="173">
        <v>34025</v>
      </c>
      <c r="B1200" s="174">
        <v>2270005020</v>
      </c>
      <c r="C1200" s="174" t="s">
        <v>170</v>
      </c>
      <c r="D1200" s="174" t="s">
        <v>107</v>
      </c>
      <c r="E1200" s="174" t="s">
        <v>163</v>
      </c>
      <c r="F1200" s="176">
        <v>1.2015178999999999E-3</v>
      </c>
      <c r="G1200" s="174">
        <v>1.2916501143333333E-2</v>
      </c>
      <c r="H1200" s="174">
        <v>4.8994005133333332E-3</v>
      </c>
      <c r="I1200" s="174">
        <v>1.00420441E-3</v>
      </c>
      <c r="J1200" s="174">
        <v>9.7407460333333339E-4</v>
      </c>
      <c r="K1200" s="174">
        <v>1.1023100000000001E-5</v>
      </c>
      <c r="L1200" s="174">
        <v>1.4697466666666668E-5</v>
      </c>
    </row>
    <row r="1201" spans="1:12" x14ac:dyDescent="0.25">
      <c r="A1201" s="173">
        <v>34025</v>
      </c>
      <c r="B1201" s="174">
        <v>2270005025</v>
      </c>
      <c r="C1201" s="174" t="s">
        <v>144</v>
      </c>
      <c r="D1201" s="174" t="s">
        <v>107</v>
      </c>
      <c r="E1201" s="174" t="s">
        <v>163</v>
      </c>
      <c r="F1201" s="176">
        <v>9.185916666666668E-6</v>
      </c>
      <c r="G1201" s="174">
        <v>7.348733333333333E-5</v>
      </c>
      <c r="H1201" s="174">
        <v>4.6664456666666666E-5</v>
      </c>
      <c r="I1201" s="174">
        <v>6.9812966666666665E-6</v>
      </c>
      <c r="J1201" s="174">
        <v>6.6138600000000009E-6</v>
      </c>
      <c r="K1201" s="174">
        <v>0</v>
      </c>
      <c r="L1201" s="174">
        <v>0</v>
      </c>
    </row>
    <row r="1202" spans="1:12" x14ac:dyDescent="0.25">
      <c r="A1202" s="173">
        <v>34025</v>
      </c>
      <c r="B1202" s="174">
        <v>2270005030</v>
      </c>
      <c r="C1202" s="174" t="s">
        <v>145</v>
      </c>
      <c r="D1202" s="174" t="s">
        <v>107</v>
      </c>
      <c r="E1202" s="174" t="s">
        <v>163</v>
      </c>
      <c r="F1202" s="176">
        <v>1.1023100000000001E-6</v>
      </c>
      <c r="G1202" s="174">
        <v>1.1390536666666669E-5</v>
      </c>
      <c r="H1202" s="174">
        <v>9.9207900000000009E-6</v>
      </c>
      <c r="I1202" s="174">
        <v>1.1023100000000001E-6</v>
      </c>
      <c r="J1202" s="174">
        <v>1.1023100000000001E-6</v>
      </c>
      <c r="K1202" s="174">
        <v>0</v>
      </c>
      <c r="L1202" s="174">
        <v>0</v>
      </c>
    </row>
    <row r="1203" spans="1:12" x14ac:dyDescent="0.25">
      <c r="A1203" s="173">
        <v>34025</v>
      </c>
      <c r="B1203" s="174">
        <v>2270005035</v>
      </c>
      <c r="C1203" s="174" t="s">
        <v>106</v>
      </c>
      <c r="D1203" s="174" t="s">
        <v>107</v>
      </c>
      <c r="E1203" s="174" t="s">
        <v>163</v>
      </c>
      <c r="F1203" s="176">
        <v>1.2162153666666665E-4</v>
      </c>
      <c r="G1203" s="174">
        <v>1.0475619366666666E-3</v>
      </c>
      <c r="H1203" s="174">
        <v>4.835466533333333E-4</v>
      </c>
      <c r="I1203" s="174">
        <v>8.0468630000000006E-5</v>
      </c>
      <c r="J1203" s="174">
        <v>7.7896573333333325E-5</v>
      </c>
      <c r="K1203" s="174">
        <v>1.1023100000000001E-6</v>
      </c>
      <c r="L1203" s="174">
        <v>1.1023100000000001E-6</v>
      </c>
    </row>
    <row r="1204" spans="1:12" x14ac:dyDescent="0.25">
      <c r="A1204" s="173">
        <v>34025</v>
      </c>
      <c r="B1204" s="174">
        <v>2270005045</v>
      </c>
      <c r="C1204" s="174" t="s">
        <v>147</v>
      </c>
      <c r="D1204" s="174" t="s">
        <v>107</v>
      </c>
      <c r="E1204" s="174" t="s">
        <v>163</v>
      </c>
      <c r="F1204" s="176">
        <v>1.1574255000000002E-4</v>
      </c>
      <c r="G1204" s="174">
        <v>9.9869286000000006E-4</v>
      </c>
      <c r="H1204" s="174">
        <v>6.6763242333333327E-4</v>
      </c>
      <c r="I1204" s="174">
        <v>1.0802638E-4</v>
      </c>
      <c r="J1204" s="174">
        <v>1.0471945E-4</v>
      </c>
      <c r="K1204" s="174">
        <v>1.1023100000000001E-6</v>
      </c>
      <c r="L1204" s="174">
        <v>1.1023100000000001E-6</v>
      </c>
    </row>
    <row r="1205" spans="1:12" x14ac:dyDescent="0.25">
      <c r="A1205" s="173">
        <v>34025</v>
      </c>
      <c r="B1205" s="174">
        <v>2270005055</v>
      </c>
      <c r="C1205" s="174" t="s">
        <v>148</v>
      </c>
      <c r="D1205" s="174" t="s">
        <v>107</v>
      </c>
      <c r="E1205" s="174" t="s">
        <v>163</v>
      </c>
      <c r="F1205" s="176">
        <v>2.4985693333333332E-4</v>
      </c>
      <c r="G1205" s="174">
        <v>2.5077552500000003E-3</v>
      </c>
      <c r="H1205" s="174">
        <v>1.1335421166666667E-3</v>
      </c>
      <c r="I1205" s="174">
        <v>2.0833658999999997E-4</v>
      </c>
      <c r="J1205" s="174">
        <v>2.0172273E-4</v>
      </c>
      <c r="K1205" s="174">
        <v>2.2046200000000002E-6</v>
      </c>
      <c r="L1205" s="174">
        <v>3.3069300000000005E-6</v>
      </c>
    </row>
    <row r="1206" spans="1:12" x14ac:dyDescent="0.25">
      <c r="A1206" s="173">
        <v>34025</v>
      </c>
      <c r="B1206" s="174">
        <v>2270005060</v>
      </c>
      <c r="C1206" s="174" t="s">
        <v>149</v>
      </c>
      <c r="D1206" s="174" t="s">
        <v>107</v>
      </c>
      <c r="E1206" s="174" t="s">
        <v>163</v>
      </c>
      <c r="F1206" s="176">
        <v>1.4036080666666667E-4</v>
      </c>
      <c r="G1206" s="174">
        <v>1.4098544899999999E-3</v>
      </c>
      <c r="H1206" s="174">
        <v>5.673222133333333E-4</v>
      </c>
      <c r="I1206" s="174">
        <v>9.7003279999999985E-5</v>
      </c>
      <c r="J1206" s="174">
        <v>9.3696350000000003E-5</v>
      </c>
      <c r="K1206" s="174">
        <v>2.2046200000000002E-6</v>
      </c>
      <c r="L1206" s="174">
        <v>2.2046200000000002E-6</v>
      </c>
    </row>
    <row r="1207" spans="1:12" x14ac:dyDescent="0.25">
      <c r="A1207" s="173">
        <v>34025</v>
      </c>
      <c r="B1207" s="174">
        <v>2270006005</v>
      </c>
      <c r="C1207" s="174" t="s">
        <v>108</v>
      </c>
      <c r="D1207" s="174" t="s">
        <v>109</v>
      </c>
      <c r="E1207" s="174" t="s">
        <v>163</v>
      </c>
      <c r="F1207" s="176">
        <v>2.8228689353333333E-2</v>
      </c>
      <c r="G1207" s="174">
        <v>0.26517316334666668</v>
      </c>
      <c r="H1207" s="174">
        <v>0.11503780647333334</v>
      </c>
      <c r="I1207" s="174">
        <v>1.9394409576666664E-2</v>
      </c>
      <c r="J1207" s="174">
        <v>1.8812389896666667E-2</v>
      </c>
      <c r="K1207" s="174">
        <v>2.2523867666666668E-4</v>
      </c>
      <c r="L1207" s="174">
        <v>2.9431676999999999E-4</v>
      </c>
    </row>
    <row r="1208" spans="1:12" x14ac:dyDescent="0.25">
      <c r="A1208" s="173">
        <v>34025</v>
      </c>
      <c r="B1208" s="174">
        <v>2270006010</v>
      </c>
      <c r="C1208" s="174" t="s">
        <v>110</v>
      </c>
      <c r="D1208" s="174" t="s">
        <v>109</v>
      </c>
      <c r="E1208" s="174" t="s">
        <v>163</v>
      </c>
      <c r="F1208" s="176">
        <v>6.6461944266666675E-3</v>
      </c>
      <c r="G1208" s="174">
        <v>6.1993914399999996E-2</v>
      </c>
      <c r="H1208" s="174">
        <v>2.840763101E-2</v>
      </c>
      <c r="I1208" s="174">
        <v>4.8248108699999997E-3</v>
      </c>
      <c r="J1208" s="174">
        <v>4.6800408233333328E-3</v>
      </c>
      <c r="K1208" s="174">
        <v>5.3278316666666678E-5</v>
      </c>
      <c r="L1208" s="174">
        <v>6.9078093333333336E-5</v>
      </c>
    </row>
    <row r="1209" spans="1:12" x14ac:dyDescent="0.25">
      <c r="A1209" s="173">
        <v>34025</v>
      </c>
      <c r="B1209" s="174">
        <v>2270006015</v>
      </c>
      <c r="C1209" s="174" t="s">
        <v>111</v>
      </c>
      <c r="D1209" s="174" t="s">
        <v>109</v>
      </c>
      <c r="E1209" s="174" t="s">
        <v>163</v>
      </c>
      <c r="F1209" s="176">
        <v>1.0771038446666667E-2</v>
      </c>
      <c r="G1209" s="174">
        <v>0.11778292580999999</v>
      </c>
      <c r="H1209" s="174">
        <v>5.2610316806666668E-2</v>
      </c>
      <c r="I1209" s="174">
        <v>7.6783240233333329E-3</v>
      </c>
      <c r="J1209" s="174">
        <v>7.4475737966666665E-3</v>
      </c>
      <c r="K1209" s="174">
        <v>1.3925849666666666E-4</v>
      </c>
      <c r="L1209" s="174">
        <v>1.9253681333333337E-4</v>
      </c>
    </row>
    <row r="1210" spans="1:12" x14ac:dyDescent="0.25">
      <c r="A1210" s="173">
        <v>34025</v>
      </c>
      <c r="B1210" s="174">
        <v>2270006025</v>
      </c>
      <c r="C1210" s="174" t="s">
        <v>150</v>
      </c>
      <c r="D1210" s="174" t="s">
        <v>109</v>
      </c>
      <c r="E1210" s="174" t="s">
        <v>163</v>
      </c>
      <c r="F1210" s="176">
        <v>1.7358075569999999E-2</v>
      </c>
      <c r="G1210" s="174">
        <v>8.3876972519999995E-2</v>
      </c>
      <c r="H1210" s="174">
        <v>7.9768663150000016E-2</v>
      </c>
      <c r="I1210" s="174">
        <v>1.1744378176666667E-2</v>
      </c>
      <c r="J1210" s="174">
        <v>1.1392006413333334E-2</v>
      </c>
      <c r="K1210" s="174">
        <v>7.5691953333333341E-5</v>
      </c>
      <c r="L1210" s="174">
        <v>9.8105589999999997E-5</v>
      </c>
    </row>
    <row r="1211" spans="1:12" x14ac:dyDescent="0.25">
      <c r="A1211" s="173">
        <v>34025</v>
      </c>
      <c r="B1211" s="174">
        <v>2270006030</v>
      </c>
      <c r="C1211" s="174" t="s">
        <v>151</v>
      </c>
      <c r="D1211" s="174" t="s">
        <v>109</v>
      </c>
      <c r="E1211" s="174" t="s">
        <v>163</v>
      </c>
      <c r="F1211" s="176">
        <v>1.0130228899999998E-3</v>
      </c>
      <c r="G1211" s="174">
        <v>8.8831488533333332E-3</v>
      </c>
      <c r="H1211" s="174">
        <v>3.5442940866666668E-3</v>
      </c>
      <c r="I1211" s="174">
        <v>5.5740142333333335E-4</v>
      </c>
      <c r="J1211" s="174">
        <v>5.4049933666666661E-4</v>
      </c>
      <c r="K1211" s="174">
        <v>7.7161700000000004E-6</v>
      </c>
      <c r="L1211" s="174">
        <v>9.185916666666668E-6</v>
      </c>
    </row>
    <row r="1212" spans="1:12" x14ac:dyDescent="0.25">
      <c r="A1212" s="173">
        <v>34025</v>
      </c>
      <c r="B1212" s="174">
        <v>2270006035</v>
      </c>
      <c r="C1212" s="174" t="s">
        <v>112</v>
      </c>
      <c r="D1212" s="174" t="s">
        <v>109</v>
      </c>
      <c r="E1212" s="174" t="s">
        <v>163</v>
      </c>
      <c r="F1212" s="176">
        <v>4.9273257000000006E-4</v>
      </c>
      <c r="G1212" s="174">
        <v>5.4009515633333333E-3</v>
      </c>
      <c r="H1212" s="174">
        <v>2.3762129233333329E-3</v>
      </c>
      <c r="I1212" s="174">
        <v>3.5420894666666661E-4</v>
      </c>
      <c r="J1212" s="174">
        <v>3.4318584666666666E-4</v>
      </c>
      <c r="K1212" s="174">
        <v>5.8789866666666671E-6</v>
      </c>
      <c r="L1212" s="174">
        <v>8.083606666666666E-6</v>
      </c>
    </row>
    <row r="1213" spans="1:12" x14ac:dyDescent="0.25">
      <c r="A1213" s="173">
        <v>34025</v>
      </c>
      <c r="B1213" s="174">
        <v>2270007015</v>
      </c>
      <c r="C1213" s="174" t="s">
        <v>153</v>
      </c>
      <c r="D1213" s="174" t="s">
        <v>114</v>
      </c>
      <c r="E1213" s="174" t="s">
        <v>163</v>
      </c>
      <c r="F1213" s="176">
        <v>5.0375567000000008E-4</v>
      </c>
      <c r="G1213" s="174">
        <v>3.2099267200000003E-3</v>
      </c>
      <c r="H1213" s="174">
        <v>1.1735927133333332E-3</v>
      </c>
      <c r="I1213" s="174">
        <v>1.8922988333333333E-4</v>
      </c>
      <c r="J1213" s="174">
        <v>1.8371833333333333E-4</v>
      </c>
      <c r="K1213" s="174">
        <v>8.8184800000000007E-6</v>
      </c>
      <c r="L1213" s="174">
        <v>1.3227720000000002E-5</v>
      </c>
    </row>
    <row r="1214" spans="1:12" x14ac:dyDescent="0.25">
      <c r="A1214" s="173">
        <v>34025</v>
      </c>
      <c r="B1214" s="174">
        <v>2270010010</v>
      </c>
      <c r="C1214" s="174" t="s">
        <v>154</v>
      </c>
      <c r="D1214" s="174" t="s">
        <v>96</v>
      </c>
      <c r="E1214" s="174" t="s">
        <v>163</v>
      </c>
      <c r="F1214" s="176">
        <v>1.873927E-5</v>
      </c>
      <c r="G1214" s="174">
        <v>2.2854560666666669E-4</v>
      </c>
      <c r="H1214" s="174">
        <v>5.805499333333333E-5</v>
      </c>
      <c r="I1214" s="174">
        <v>8.8184800000000007E-6</v>
      </c>
      <c r="J1214" s="174">
        <v>8.8184800000000007E-6</v>
      </c>
      <c r="K1214" s="174">
        <v>0</v>
      </c>
      <c r="L1214" s="174">
        <v>0</v>
      </c>
    </row>
    <row r="1215" spans="1:12" x14ac:dyDescent="0.25">
      <c r="A1215" s="173">
        <v>34025</v>
      </c>
      <c r="B1215" s="174">
        <v>2282005010</v>
      </c>
      <c r="C1215" s="174" t="s">
        <v>171</v>
      </c>
      <c r="D1215" s="174" t="s">
        <v>172</v>
      </c>
      <c r="E1215" s="174" t="s">
        <v>84</v>
      </c>
      <c r="F1215" s="176">
        <v>1.6173569987666667</v>
      </c>
      <c r="G1215" s="174">
        <v>0.22513285490666668</v>
      </c>
      <c r="H1215" s="174">
        <v>4.0094431860999995</v>
      </c>
      <c r="I1215" s="174">
        <v>1.9286383196666663E-2</v>
      </c>
      <c r="J1215" s="174">
        <v>1.7743516633333335E-2</v>
      </c>
      <c r="K1215" s="174">
        <v>2.2523867666666668E-4</v>
      </c>
      <c r="L1215" s="174">
        <v>5.2837392666666664E-4</v>
      </c>
    </row>
    <row r="1216" spans="1:12" x14ac:dyDescent="0.25">
      <c r="A1216" s="173">
        <v>34025</v>
      </c>
      <c r="B1216" s="174">
        <v>2282005015</v>
      </c>
      <c r="C1216" s="174" t="s">
        <v>173</v>
      </c>
      <c r="D1216" s="174" t="s">
        <v>172</v>
      </c>
      <c r="E1216" s="174" t="s">
        <v>84</v>
      </c>
      <c r="F1216" s="176">
        <v>0.26108432811999999</v>
      </c>
      <c r="G1216" s="174">
        <v>9.9615754700000003E-2</v>
      </c>
      <c r="H1216" s="174">
        <v>1.9466206701333333</v>
      </c>
      <c r="I1216" s="174">
        <v>3.7305844766666665E-3</v>
      </c>
      <c r="J1216" s="174">
        <v>3.431858466666667E-3</v>
      </c>
      <c r="K1216" s="174">
        <v>9.5533533333333343E-5</v>
      </c>
      <c r="L1216" s="174">
        <v>2.142155766666667E-4</v>
      </c>
    </row>
    <row r="1217" spans="1:12" x14ac:dyDescent="0.25">
      <c r="A1217" s="173">
        <v>34025</v>
      </c>
      <c r="B1217" s="174">
        <v>2282010005</v>
      </c>
      <c r="C1217" s="174" t="s">
        <v>174</v>
      </c>
      <c r="D1217" s="174" t="s">
        <v>172</v>
      </c>
      <c r="E1217" s="174" t="s">
        <v>115</v>
      </c>
      <c r="F1217" s="176">
        <v>0.50143089820999998</v>
      </c>
      <c r="G1217" s="174">
        <v>0.41573621650000003</v>
      </c>
      <c r="H1217" s="174">
        <v>4.8464087972666663</v>
      </c>
      <c r="I1217" s="174">
        <v>4.1659969266666678E-3</v>
      </c>
      <c r="J1217" s="174">
        <v>3.8327318700000002E-3</v>
      </c>
      <c r="K1217" s="174">
        <v>3.1305603999999998E-4</v>
      </c>
      <c r="L1217" s="174">
        <v>6.786555233333335E-4</v>
      </c>
    </row>
    <row r="1218" spans="1:12" x14ac:dyDescent="0.25">
      <c r="A1218" s="173">
        <v>34025</v>
      </c>
      <c r="B1218" s="174">
        <v>2282020005</v>
      </c>
      <c r="C1218" s="174" t="s">
        <v>174</v>
      </c>
      <c r="D1218" s="174" t="s">
        <v>172</v>
      </c>
      <c r="E1218" s="174" t="s">
        <v>163</v>
      </c>
      <c r="F1218" s="176">
        <v>2.5858722853333335E-2</v>
      </c>
      <c r="G1218" s="174">
        <v>0.47234718373333334</v>
      </c>
      <c r="H1218" s="174">
        <v>9.4966945993333329E-2</v>
      </c>
      <c r="I1218" s="174">
        <v>1.0353997830000001E-2</v>
      </c>
      <c r="J1218" s="174">
        <v>1.004314641E-2</v>
      </c>
      <c r="K1218" s="174">
        <v>1.6630183533333333E-3</v>
      </c>
      <c r="L1218" s="174">
        <v>3.9352467E-4</v>
      </c>
    </row>
    <row r="1219" spans="1:12" x14ac:dyDescent="0.25">
      <c r="A1219" s="173">
        <v>34025</v>
      </c>
      <c r="B1219" s="174">
        <v>2282020010</v>
      </c>
      <c r="C1219" s="174" t="s">
        <v>175</v>
      </c>
      <c r="D1219" s="174" t="s">
        <v>172</v>
      </c>
      <c r="E1219" s="174" t="s">
        <v>163</v>
      </c>
      <c r="F1219" s="176">
        <v>1.1133330999999998E-4</v>
      </c>
      <c r="G1219" s="174">
        <v>6.3199106666666669E-4</v>
      </c>
      <c r="H1219" s="174">
        <v>3.5090201666666663E-4</v>
      </c>
      <c r="I1219" s="174">
        <v>5.9157303333333335E-5</v>
      </c>
      <c r="J1219" s="174">
        <v>5.6952683333333338E-5</v>
      </c>
      <c r="K1219" s="174">
        <v>3.3069300000000005E-6</v>
      </c>
      <c r="L1219" s="174">
        <v>1.1023100000000001E-6</v>
      </c>
    </row>
    <row r="1220" spans="1:12" x14ac:dyDescent="0.25">
      <c r="A1220" s="173">
        <v>34025</v>
      </c>
      <c r="B1220" s="174">
        <v>2285002015</v>
      </c>
      <c r="C1220" s="174" t="s">
        <v>176</v>
      </c>
      <c r="D1220" s="174" t="s">
        <v>177</v>
      </c>
      <c r="E1220" s="174" t="s">
        <v>163</v>
      </c>
      <c r="F1220" s="176">
        <v>0</v>
      </c>
      <c r="G1220" s="174">
        <v>0</v>
      </c>
      <c r="H1220" s="174">
        <v>0</v>
      </c>
      <c r="I1220" s="174">
        <v>0</v>
      </c>
      <c r="J1220" s="174">
        <v>0</v>
      </c>
      <c r="K1220" s="174">
        <v>0</v>
      </c>
      <c r="L1220" s="174">
        <v>0</v>
      </c>
    </row>
    <row r="1221" spans="1:12" x14ac:dyDescent="0.25">
      <c r="A1221" s="173">
        <v>34025</v>
      </c>
      <c r="B1221" s="174">
        <v>2285004015</v>
      </c>
      <c r="C1221" s="174" t="s">
        <v>176</v>
      </c>
      <c r="D1221" s="174" t="s">
        <v>177</v>
      </c>
      <c r="E1221" s="174" t="s">
        <v>115</v>
      </c>
      <c r="F1221" s="176">
        <v>0</v>
      </c>
      <c r="G1221" s="174">
        <v>0</v>
      </c>
      <c r="H1221" s="174">
        <v>0</v>
      </c>
      <c r="I1221" s="174">
        <v>0</v>
      </c>
      <c r="J1221" s="174">
        <v>0</v>
      </c>
      <c r="K1221" s="174">
        <v>0</v>
      </c>
      <c r="L1221" s="174">
        <v>0</v>
      </c>
    </row>
    <row r="1222" spans="1:12" x14ac:dyDescent="0.25">
      <c r="A1222" s="173">
        <v>34025</v>
      </c>
      <c r="B1222" s="174">
        <v>2285006015</v>
      </c>
      <c r="C1222" s="174" t="s">
        <v>176</v>
      </c>
      <c r="D1222" s="174" t="s">
        <v>177</v>
      </c>
      <c r="E1222" s="174" t="s">
        <v>156</v>
      </c>
      <c r="F1222" s="176">
        <v>0</v>
      </c>
      <c r="G1222" s="174">
        <v>0</v>
      </c>
      <c r="H1222" s="174">
        <v>0</v>
      </c>
      <c r="I1222" s="174">
        <v>0</v>
      </c>
      <c r="J1222" s="174">
        <v>0</v>
      </c>
      <c r="K1222" s="174">
        <v>0</v>
      </c>
      <c r="L1222" s="174">
        <v>0</v>
      </c>
    </row>
    <row r="1223" spans="1:12" x14ac:dyDescent="0.25">
      <c r="A1223" s="173" t="s">
        <v>531</v>
      </c>
      <c r="B1223" s="174" t="s">
        <v>11</v>
      </c>
      <c r="C1223" s="174" t="s">
        <v>207</v>
      </c>
      <c r="D1223" s="174" t="s">
        <v>208</v>
      </c>
      <c r="E1223" s="174" t="s">
        <v>209</v>
      </c>
      <c r="F1223" s="176" t="s">
        <v>63</v>
      </c>
      <c r="G1223" s="174" t="s">
        <v>50</v>
      </c>
      <c r="H1223" s="174" t="s">
        <v>61</v>
      </c>
      <c r="I1223" s="174" t="s">
        <v>211</v>
      </c>
      <c r="J1223" s="174" t="s">
        <v>212</v>
      </c>
      <c r="K1223" s="174" t="s">
        <v>15</v>
      </c>
      <c r="L1223" s="174" t="s">
        <v>210</v>
      </c>
    </row>
    <row r="1224" spans="1:12" x14ac:dyDescent="0.25">
      <c r="A1224" s="173">
        <v>34027</v>
      </c>
      <c r="B1224" s="174">
        <v>2260001010</v>
      </c>
      <c r="C1224" s="174" t="s">
        <v>82</v>
      </c>
      <c r="D1224" s="174" t="s">
        <v>83</v>
      </c>
      <c r="E1224" s="174" t="s">
        <v>84</v>
      </c>
      <c r="F1224" s="176">
        <v>0.36802603508000004</v>
      </c>
      <c r="G1224" s="174">
        <v>3.9958737500000001E-3</v>
      </c>
      <c r="H1224" s="174">
        <v>0.37656232372000004</v>
      </c>
      <c r="I1224" s="174">
        <v>1.3475004876666667E-2</v>
      </c>
      <c r="J1224" s="174">
        <v>1.2396945696666667E-2</v>
      </c>
      <c r="K1224" s="174">
        <v>1.433003E-5</v>
      </c>
      <c r="L1224" s="174">
        <v>4.5562146666666661E-5</v>
      </c>
    </row>
    <row r="1225" spans="1:12" x14ac:dyDescent="0.25">
      <c r="A1225" s="173">
        <v>34027</v>
      </c>
      <c r="B1225" s="174">
        <v>2260001020</v>
      </c>
      <c r="C1225" s="174" t="s">
        <v>85</v>
      </c>
      <c r="D1225" s="174" t="s">
        <v>83</v>
      </c>
      <c r="E1225" s="174" t="s">
        <v>84</v>
      </c>
      <c r="F1225" s="176">
        <v>0</v>
      </c>
      <c r="G1225" s="174">
        <v>0</v>
      </c>
      <c r="H1225" s="174">
        <v>0</v>
      </c>
      <c r="I1225" s="174">
        <v>0</v>
      </c>
      <c r="J1225" s="174">
        <v>0</v>
      </c>
      <c r="K1225" s="174">
        <v>0</v>
      </c>
      <c r="L1225" s="174">
        <v>0</v>
      </c>
    </row>
    <row r="1226" spans="1:12" x14ac:dyDescent="0.25">
      <c r="A1226" s="173">
        <v>34027</v>
      </c>
      <c r="B1226" s="174">
        <v>2260001030</v>
      </c>
      <c r="C1226" s="174" t="s">
        <v>86</v>
      </c>
      <c r="D1226" s="174" t="s">
        <v>83</v>
      </c>
      <c r="E1226" s="174" t="s">
        <v>84</v>
      </c>
      <c r="F1226" s="176">
        <v>0.26983446490000002</v>
      </c>
      <c r="G1226" s="174">
        <v>5.7981505999999995E-3</v>
      </c>
      <c r="H1226" s="174">
        <v>0.57643354035666661</v>
      </c>
      <c r="I1226" s="174">
        <v>9.1458660699999996E-3</v>
      </c>
      <c r="J1226" s="174">
        <v>8.4139322299999989E-3</v>
      </c>
      <c r="K1226" s="174">
        <v>1.7636960000000001E-5</v>
      </c>
      <c r="L1226" s="174">
        <v>4.7766766666666671E-5</v>
      </c>
    </row>
    <row r="1227" spans="1:12" x14ac:dyDescent="0.25">
      <c r="A1227" s="173">
        <v>34027</v>
      </c>
      <c r="B1227" s="174">
        <v>2260001060</v>
      </c>
      <c r="C1227" s="174" t="s">
        <v>87</v>
      </c>
      <c r="D1227" s="174" t="s">
        <v>83</v>
      </c>
      <c r="E1227" s="174" t="s">
        <v>84</v>
      </c>
      <c r="F1227" s="176">
        <v>6.1259041066666665E-3</v>
      </c>
      <c r="G1227" s="174">
        <v>1.6431767733333334E-3</v>
      </c>
      <c r="H1227" s="174">
        <v>0.18509585339666668</v>
      </c>
      <c r="I1227" s="174">
        <v>9.3696350000000003E-5</v>
      </c>
      <c r="J1227" s="174">
        <v>8.6715053333333354E-5</v>
      </c>
      <c r="K1227" s="174">
        <v>4.4092400000000003E-6</v>
      </c>
      <c r="L1227" s="174">
        <v>9.9207900000000009E-6</v>
      </c>
    </row>
    <row r="1228" spans="1:12" x14ac:dyDescent="0.25">
      <c r="A1228" s="173">
        <v>34027</v>
      </c>
      <c r="B1228" s="174">
        <v>2260002006</v>
      </c>
      <c r="C1228" s="174" t="s">
        <v>88</v>
      </c>
      <c r="D1228" s="174" t="s">
        <v>89</v>
      </c>
      <c r="E1228" s="174" t="s">
        <v>84</v>
      </c>
      <c r="F1228" s="176">
        <v>1.4528078363333334E-2</v>
      </c>
      <c r="G1228" s="174">
        <v>3.6449717333333329E-4</v>
      </c>
      <c r="H1228" s="174">
        <v>6.0599859686666667E-2</v>
      </c>
      <c r="I1228" s="174">
        <v>2.20792693E-3</v>
      </c>
      <c r="J1228" s="174">
        <v>2.0319247666666664E-3</v>
      </c>
      <c r="K1228" s="174">
        <v>1.1023100000000001E-6</v>
      </c>
      <c r="L1228" s="174">
        <v>2.5720566666666666E-6</v>
      </c>
    </row>
    <row r="1229" spans="1:12" x14ac:dyDescent="0.25">
      <c r="A1229" s="173">
        <v>34027</v>
      </c>
      <c r="B1229" s="174">
        <v>2260002009</v>
      </c>
      <c r="C1229" s="174" t="s">
        <v>90</v>
      </c>
      <c r="D1229" s="174" t="s">
        <v>89</v>
      </c>
      <c r="E1229" s="174" t="s">
        <v>84</v>
      </c>
      <c r="F1229" s="176">
        <v>5.0449054333333342E-4</v>
      </c>
      <c r="G1229" s="174">
        <v>2.4618256666666667E-5</v>
      </c>
      <c r="H1229" s="174">
        <v>2.2714934733333333E-3</v>
      </c>
      <c r="I1229" s="174">
        <v>7.7896573333333325E-5</v>
      </c>
      <c r="J1229" s="174">
        <v>7.1650150000000017E-5</v>
      </c>
      <c r="K1229" s="174">
        <v>0</v>
      </c>
      <c r="L1229" s="174">
        <v>0</v>
      </c>
    </row>
    <row r="1230" spans="1:12" x14ac:dyDescent="0.25">
      <c r="A1230" s="173">
        <v>34027</v>
      </c>
      <c r="B1230" s="174">
        <v>2260002021</v>
      </c>
      <c r="C1230" s="174" t="s">
        <v>91</v>
      </c>
      <c r="D1230" s="174" t="s">
        <v>89</v>
      </c>
      <c r="E1230" s="174" t="s">
        <v>84</v>
      </c>
      <c r="F1230" s="176">
        <v>6.0222869666666675E-4</v>
      </c>
      <c r="G1230" s="174">
        <v>2.9027496666666665E-5</v>
      </c>
      <c r="H1230" s="174">
        <v>2.7407100966666668E-3</v>
      </c>
      <c r="I1230" s="174">
        <v>9.3696350000000003E-5</v>
      </c>
      <c r="J1230" s="174">
        <v>8.6715053333333354E-5</v>
      </c>
      <c r="K1230" s="174">
        <v>0</v>
      </c>
      <c r="L1230" s="174">
        <v>0</v>
      </c>
    </row>
    <row r="1231" spans="1:12" x14ac:dyDescent="0.25">
      <c r="A1231" s="173">
        <v>34027</v>
      </c>
      <c r="B1231" s="174">
        <v>2260002027</v>
      </c>
      <c r="C1231" s="174" t="s">
        <v>92</v>
      </c>
      <c r="D1231" s="174" t="s">
        <v>89</v>
      </c>
      <c r="E1231" s="174" t="s">
        <v>84</v>
      </c>
      <c r="F1231" s="176">
        <v>4.7766766666666677E-6</v>
      </c>
      <c r="G1231" s="174">
        <v>0</v>
      </c>
      <c r="H1231" s="174">
        <v>1.9841580000000002E-5</v>
      </c>
      <c r="I1231" s="174">
        <v>1.1023100000000001E-6</v>
      </c>
      <c r="J1231" s="174">
        <v>1.1023100000000001E-6</v>
      </c>
      <c r="K1231" s="174">
        <v>0</v>
      </c>
      <c r="L1231" s="174">
        <v>0</v>
      </c>
    </row>
    <row r="1232" spans="1:12" x14ac:dyDescent="0.25">
      <c r="A1232" s="173">
        <v>34027</v>
      </c>
      <c r="B1232" s="174">
        <v>2260002039</v>
      </c>
      <c r="C1232" s="174" t="s">
        <v>93</v>
      </c>
      <c r="D1232" s="174" t="s">
        <v>89</v>
      </c>
      <c r="E1232" s="174" t="s">
        <v>84</v>
      </c>
      <c r="F1232" s="176">
        <v>3.7081708400000003E-2</v>
      </c>
      <c r="G1232" s="174">
        <v>9.5717251666666665E-4</v>
      </c>
      <c r="H1232" s="174">
        <v>0.15784564788666666</v>
      </c>
      <c r="I1232" s="174">
        <v>5.7577325666666665E-3</v>
      </c>
      <c r="J1232" s="174">
        <v>5.2973344233333336E-3</v>
      </c>
      <c r="K1232" s="174">
        <v>2.2046200000000002E-6</v>
      </c>
      <c r="L1232" s="174">
        <v>6.9812966666666665E-6</v>
      </c>
    </row>
    <row r="1233" spans="1:12" x14ac:dyDescent="0.25">
      <c r="A1233" s="173">
        <v>34027</v>
      </c>
      <c r="B1233" s="174">
        <v>2260002054</v>
      </c>
      <c r="C1233" s="174" t="s">
        <v>94</v>
      </c>
      <c r="D1233" s="174" t="s">
        <v>89</v>
      </c>
      <c r="E1233" s="174" t="s">
        <v>84</v>
      </c>
      <c r="F1233" s="176">
        <v>1.2272384666666669E-4</v>
      </c>
      <c r="G1233" s="174">
        <v>5.5115500000000006E-6</v>
      </c>
      <c r="H1233" s="174">
        <v>5.5960604333333338E-4</v>
      </c>
      <c r="I1233" s="174">
        <v>1.9106706666666671E-5</v>
      </c>
      <c r="J1233" s="174">
        <v>1.7636960000000001E-5</v>
      </c>
      <c r="K1233" s="174">
        <v>0</v>
      </c>
      <c r="L1233" s="174">
        <v>0</v>
      </c>
    </row>
    <row r="1234" spans="1:12" x14ac:dyDescent="0.25">
      <c r="A1234" s="173">
        <v>34027</v>
      </c>
      <c r="B1234" s="174">
        <v>2260003030</v>
      </c>
      <c r="C1234" s="174" t="s">
        <v>95</v>
      </c>
      <c r="D1234" s="174" t="s">
        <v>96</v>
      </c>
      <c r="E1234" s="174" t="s">
        <v>84</v>
      </c>
      <c r="F1234" s="176">
        <v>1.5028159666666664E-4</v>
      </c>
      <c r="G1234" s="174">
        <v>6.6138600000000009E-6</v>
      </c>
      <c r="H1234" s="174">
        <v>6.2758182666666675E-4</v>
      </c>
      <c r="I1234" s="174">
        <v>2.1311326666666668E-5</v>
      </c>
      <c r="J1234" s="174">
        <v>1.9841580000000002E-5</v>
      </c>
      <c r="K1234" s="174">
        <v>0</v>
      </c>
      <c r="L1234" s="174">
        <v>0</v>
      </c>
    </row>
    <row r="1235" spans="1:12" x14ac:dyDescent="0.25">
      <c r="A1235" s="173">
        <v>34027</v>
      </c>
      <c r="B1235" s="174">
        <v>2260003040</v>
      </c>
      <c r="C1235" s="174" t="s">
        <v>97</v>
      </c>
      <c r="D1235" s="174" t="s">
        <v>96</v>
      </c>
      <c r="E1235" s="174" t="s">
        <v>84</v>
      </c>
      <c r="F1235" s="176">
        <v>1.1390536666666669E-5</v>
      </c>
      <c r="G1235" s="174">
        <v>0</v>
      </c>
      <c r="H1235" s="174">
        <v>4.9971386666666669E-5</v>
      </c>
      <c r="I1235" s="174">
        <v>2.2046200000000002E-6</v>
      </c>
      <c r="J1235" s="174">
        <v>1.1023100000000001E-6</v>
      </c>
      <c r="K1235" s="174">
        <v>0</v>
      </c>
      <c r="L1235" s="174">
        <v>0</v>
      </c>
    </row>
    <row r="1236" spans="1:12" x14ac:dyDescent="0.25">
      <c r="A1236" s="173">
        <v>34027</v>
      </c>
      <c r="B1236" s="174">
        <v>2260004015</v>
      </c>
      <c r="C1236" s="174" t="s">
        <v>98</v>
      </c>
      <c r="D1236" s="174" t="s">
        <v>99</v>
      </c>
      <c r="E1236" s="174" t="s">
        <v>84</v>
      </c>
      <c r="F1236" s="176">
        <v>3.3337528766666669E-3</v>
      </c>
      <c r="G1236" s="174">
        <v>1.4366773666666668E-4</v>
      </c>
      <c r="H1236" s="174">
        <v>1.2384085413333334E-2</v>
      </c>
      <c r="I1236" s="174">
        <v>4.4349605666666668E-4</v>
      </c>
      <c r="J1236" s="174">
        <v>4.078547E-4</v>
      </c>
      <c r="K1236" s="174">
        <v>0</v>
      </c>
      <c r="L1236" s="174">
        <v>1.1023100000000001E-6</v>
      </c>
    </row>
    <row r="1237" spans="1:12" x14ac:dyDescent="0.25">
      <c r="A1237" s="173">
        <v>34027</v>
      </c>
      <c r="B1237" s="174">
        <v>2260004016</v>
      </c>
      <c r="C1237" s="174" t="s">
        <v>98</v>
      </c>
      <c r="D1237" s="174" t="s">
        <v>100</v>
      </c>
      <c r="E1237" s="174" t="s">
        <v>84</v>
      </c>
      <c r="F1237" s="176">
        <v>4.4602402093333333E-2</v>
      </c>
      <c r="G1237" s="174">
        <v>2.1256211166666666E-3</v>
      </c>
      <c r="H1237" s="174">
        <v>0.18537216576999996</v>
      </c>
      <c r="I1237" s="174">
        <v>6.6193715500000002E-3</v>
      </c>
      <c r="J1237" s="174">
        <v>6.0898953133333338E-3</v>
      </c>
      <c r="K1237" s="174">
        <v>5.5115500000000006E-6</v>
      </c>
      <c r="L1237" s="174">
        <v>1.3595156666666667E-5</v>
      </c>
    </row>
    <row r="1238" spans="1:12" x14ac:dyDescent="0.25">
      <c r="A1238" s="173">
        <v>34027</v>
      </c>
      <c r="B1238" s="174">
        <v>2260004020</v>
      </c>
      <c r="C1238" s="174" t="s">
        <v>101</v>
      </c>
      <c r="D1238" s="174" t="s">
        <v>99</v>
      </c>
      <c r="E1238" s="174" t="s">
        <v>84</v>
      </c>
      <c r="F1238" s="176">
        <v>4.1706266286666661E-2</v>
      </c>
      <c r="G1238" s="174">
        <v>1.2316477066666666E-3</v>
      </c>
      <c r="H1238" s="174">
        <v>0.11013730365</v>
      </c>
      <c r="I1238" s="174">
        <v>3.8073787400000002E-3</v>
      </c>
      <c r="J1238" s="174">
        <v>3.5031411800000001E-3</v>
      </c>
      <c r="K1238" s="174">
        <v>3.3069300000000005E-6</v>
      </c>
      <c r="L1238" s="174">
        <v>7.7161700000000004E-6</v>
      </c>
    </row>
    <row r="1239" spans="1:12" x14ac:dyDescent="0.25">
      <c r="A1239" s="173">
        <v>34027</v>
      </c>
      <c r="B1239" s="174">
        <v>2260004021</v>
      </c>
      <c r="C1239" s="174" t="s">
        <v>101</v>
      </c>
      <c r="D1239" s="174" t="s">
        <v>100</v>
      </c>
      <c r="E1239" s="174" t="s">
        <v>84</v>
      </c>
      <c r="F1239" s="176">
        <v>0.65848692469999992</v>
      </c>
      <c r="G1239" s="174">
        <v>1.4727596473333333E-2</v>
      </c>
      <c r="H1239" s="174">
        <v>2.3467555257666666</v>
      </c>
      <c r="I1239" s="174">
        <v>8.5339370453333341E-2</v>
      </c>
      <c r="J1239" s="174">
        <v>7.851202974999999E-2</v>
      </c>
      <c r="K1239" s="174">
        <v>4.0050596666666668E-5</v>
      </c>
      <c r="L1239" s="174">
        <v>1.0729150666666666E-4</v>
      </c>
    </row>
    <row r="1240" spans="1:12" x14ac:dyDescent="0.25">
      <c r="A1240" s="173">
        <v>34027</v>
      </c>
      <c r="B1240" s="174">
        <v>2260004025</v>
      </c>
      <c r="C1240" s="174" t="s">
        <v>102</v>
      </c>
      <c r="D1240" s="174" t="s">
        <v>99</v>
      </c>
      <c r="E1240" s="174" t="s">
        <v>84</v>
      </c>
      <c r="F1240" s="176">
        <v>6.8033103453333341E-2</v>
      </c>
      <c r="G1240" s="174">
        <v>2.758347056666667E-3</v>
      </c>
      <c r="H1240" s="174">
        <v>0.22559325305</v>
      </c>
      <c r="I1240" s="174">
        <v>8.7795317133333318E-3</v>
      </c>
      <c r="J1240" s="174">
        <v>8.0773602433333331E-3</v>
      </c>
      <c r="K1240" s="174">
        <v>7.7161700000000004E-6</v>
      </c>
      <c r="L1240" s="174">
        <v>1.8004396666666665E-5</v>
      </c>
    </row>
    <row r="1241" spans="1:12" x14ac:dyDescent="0.25">
      <c r="A1241" s="173">
        <v>34027</v>
      </c>
      <c r="B1241" s="174">
        <v>2260004026</v>
      </c>
      <c r="C1241" s="174" t="s">
        <v>102</v>
      </c>
      <c r="D1241" s="174" t="s">
        <v>100</v>
      </c>
      <c r="E1241" s="174" t="s">
        <v>84</v>
      </c>
      <c r="F1241" s="176">
        <v>0.52500306268666663</v>
      </c>
      <c r="G1241" s="174">
        <v>2.0654717343333337E-2</v>
      </c>
      <c r="H1241" s="174">
        <v>2.0490473153333331</v>
      </c>
      <c r="I1241" s="174">
        <v>7.1181300813333334E-2</v>
      </c>
      <c r="J1241" s="174">
        <v>6.5486767353333322E-2</v>
      </c>
      <c r="K1241" s="174">
        <v>5.5850373333333332E-5</v>
      </c>
      <c r="L1241" s="174">
        <v>1.3705387666666669E-4</v>
      </c>
    </row>
    <row r="1242" spans="1:12" x14ac:dyDescent="0.25">
      <c r="A1242" s="173">
        <v>34027</v>
      </c>
      <c r="B1242" s="174">
        <v>2260004030</v>
      </c>
      <c r="C1242" s="174" t="s">
        <v>103</v>
      </c>
      <c r="D1242" s="174" t="s">
        <v>99</v>
      </c>
      <c r="E1242" s="174" t="s">
        <v>84</v>
      </c>
      <c r="F1242" s="176">
        <v>4.149278558333333E-2</v>
      </c>
      <c r="G1242" s="174">
        <v>1.7633285633333331E-3</v>
      </c>
      <c r="H1242" s="174">
        <v>0.15400189291666666</v>
      </c>
      <c r="I1242" s="174">
        <v>5.4968525333333332E-3</v>
      </c>
      <c r="J1242" s="174">
        <v>5.0570308433333343E-3</v>
      </c>
      <c r="K1242" s="174">
        <v>4.4092400000000003E-6</v>
      </c>
      <c r="L1242" s="174">
        <v>1.1390536666666669E-5</v>
      </c>
    </row>
    <row r="1243" spans="1:12" x14ac:dyDescent="0.25">
      <c r="A1243" s="173">
        <v>34027</v>
      </c>
      <c r="B1243" s="174">
        <v>2260004031</v>
      </c>
      <c r="C1243" s="174" t="s">
        <v>103</v>
      </c>
      <c r="D1243" s="174" t="s">
        <v>100</v>
      </c>
      <c r="E1243" s="174" t="s">
        <v>84</v>
      </c>
      <c r="F1243" s="176">
        <v>0.52472968980666668</v>
      </c>
      <c r="G1243" s="174">
        <v>1.9148227010000001E-2</v>
      </c>
      <c r="H1243" s="174">
        <v>2.2833249339999999</v>
      </c>
      <c r="I1243" s="174">
        <v>8.0934907129999997E-2</v>
      </c>
      <c r="J1243" s="174">
        <v>7.4460305626666667E-2</v>
      </c>
      <c r="K1243" s="174">
        <v>5.2176006666666666E-5</v>
      </c>
      <c r="L1243" s="174">
        <v>1.3154232666666668E-4</v>
      </c>
    </row>
    <row r="1244" spans="1:12" x14ac:dyDescent="0.25">
      <c r="A1244" s="173">
        <v>34027</v>
      </c>
      <c r="B1244" s="174">
        <v>2260004035</v>
      </c>
      <c r="C1244" s="174" t="s">
        <v>104</v>
      </c>
      <c r="D1244" s="174" t="s">
        <v>99</v>
      </c>
      <c r="E1244" s="174" t="s">
        <v>84</v>
      </c>
      <c r="F1244" s="176">
        <v>2.6128421366666669E-3</v>
      </c>
      <c r="G1244" s="174">
        <v>0</v>
      </c>
      <c r="H1244" s="174">
        <v>0</v>
      </c>
      <c r="I1244" s="174">
        <v>0</v>
      </c>
      <c r="J1244" s="174">
        <v>0</v>
      </c>
      <c r="K1244" s="174">
        <v>0</v>
      </c>
      <c r="L1244" s="174">
        <v>0</v>
      </c>
    </row>
    <row r="1245" spans="1:12" x14ac:dyDescent="0.25">
      <c r="A1245" s="173">
        <v>34027</v>
      </c>
      <c r="B1245" s="174">
        <v>2260004036</v>
      </c>
      <c r="C1245" s="174" t="s">
        <v>104</v>
      </c>
      <c r="D1245" s="174" t="s">
        <v>100</v>
      </c>
      <c r="E1245" s="174" t="s">
        <v>84</v>
      </c>
      <c r="F1245" s="176">
        <v>7.8080291666666665E-4</v>
      </c>
      <c r="G1245" s="174">
        <v>0</v>
      </c>
      <c r="H1245" s="174">
        <v>0</v>
      </c>
      <c r="I1245" s="174">
        <v>0</v>
      </c>
      <c r="J1245" s="174">
        <v>0</v>
      </c>
      <c r="K1245" s="174">
        <v>0</v>
      </c>
      <c r="L1245" s="174">
        <v>0</v>
      </c>
    </row>
    <row r="1246" spans="1:12" x14ac:dyDescent="0.25">
      <c r="A1246" s="173">
        <v>34027</v>
      </c>
      <c r="B1246" s="174">
        <v>2260004071</v>
      </c>
      <c r="C1246" s="174" t="s">
        <v>105</v>
      </c>
      <c r="D1246" s="174" t="s">
        <v>100</v>
      </c>
      <c r="E1246" s="174" t="s">
        <v>84</v>
      </c>
      <c r="F1246" s="176">
        <v>1.6681624666666666E-4</v>
      </c>
      <c r="G1246" s="174">
        <v>8.8184800000000007E-6</v>
      </c>
      <c r="H1246" s="174">
        <v>8.0689092E-4</v>
      </c>
      <c r="I1246" s="174">
        <v>2.7925186666666666E-5</v>
      </c>
      <c r="J1246" s="174">
        <v>2.5720566666666669E-5</v>
      </c>
      <c r="K1246" s="174">
        <v>0</v>
      </c>
      <c r="L1246" s="174">
        <v>0</v>
      </c>
    </row>
    <row r="1247" spans="1:12" x14ac:dyDescent="0.25">
      <c r="A1247" s="173">
        <v>34027</v>
      </c>
      <c r="B1247" s="174">
        <v>2260005035</v>
      </c>
      <c r="C1247" s="174" t="s">
        <v>106</v>
      </c>
      <c r="D1247" s="174" t="s">
        <v>107</v>
      </c>
      <c r="E1247" s="174" t="s">
        <v>84</v>
      </c>
      <c r="F1247" s="176">
        <v>3.2334426666666671E-5</v>
      </c>
      <c r="G1247" s="174">
        <v>2.2046200000000002E-6</v>
      </c>
      <c r="H1247" s="174">
        <v>1.3595156666666665E-4</v>
      </c>
      <c r="I1247" s="174">
        <v>5.5115500000000006E-6</v>
      </c>
      <c r="J1247" s="174">
        <v>5.5115500000000006E-6</v>
      </c>
      <c r="K1247" s="174">
        <v>0</v>
      </c>
      <c r="L1247" s="174">
        <v>0</v>
      </c>
    </row>
    <row r="1248" spans="1:12" x14ac:dyDescent="0.25">
      <c r="A1248" s="173">
        <v>34027</v>
      </c>
      <c r="B1248" s="174">
        <v>2260006005</v>
      </c>
      <c r="C1248" s="174" t="s">
        <v>108</v>
      </c>
      <c r="D1248" s="174" t="s">
        <v>109</v>
      </c>
      <c r="E1248" s="174" t="s">
        <v>84</v>
      </c>
      <c r="F1248" s="176">
        <v>1.4469655933333332E-2</v>
      </c>
      <c r="G1248" s="174">
        <v>5.5813629666666669E-4</v>
      </c>
      <c r="H1248" s="174">
        <v>5.1296363286666667E-2</v>
      </c>
      <c r="I1248" s="174">
        <v>1.7846398900000001E-3</v>
      </c>
      <c r="J1248" s="174">
        <v>1.6417070266666665E-3</v>
      </c>
      <c r="K1248" s="174">
        <v>1.1023100000000001E-6</v>
      </c>
      <c r="L1248" s="174">
        <v>3.3069300000000005E-6</v>
      </c>
    </row>
    <row r="1249" spans="1:12" x14ac:dyDescent="0.25">
      <c r="A1249" s="173">
        <v>34027</v>
      </c>
      <c r="B1249" s="174">
        <v>2260006010</v>
      </c>
      <c r="C1249" s="174" t="s">
        <v>110</v>
      </c>
      <c r="D1249" s="174" t="s">
        <v>109</v>
      </c>
      <c r="E1249" s="174" t="s">
        <v>84</v>
      </c>
      <c r="F1249" s="176">
        <v>0.10228407977333333</v>
      </c>
      <c r="G1249" s="174">
        <v>3.8026020633333333E-3</v>
      </c>
      <c r="H1249" s="174">
        <v>0.33274109197999996</v>
      </c>
      <c r="I1249" s="174">
        <v>1.3199794813333332E-2</v>
      </c>
      <c r="J1249" s="174">
        <v>1.214414927E-2</v>
      </c>
      <c r="K1249" s="174">
        <v>9.9207900000000009E-6</v>
      </c>
      <c r="L1249" s="174">
        <v>2.4618256666666667E-5</v>
      </c>
    </row>
    <row r="1250" spans="1:12" x14ac:dyDescent="0.25">
      <c r="A1250" s="173">
        <v>34027</v>
      </c>
      <c r="B1250" s="174">
        <v>2260006015</v>
      </c>
      <c r="C1250" s="174" t="s">
        <v>111</v>
      </c>
      <c r="D1250" s="174" t="s">
        <v>109</v>
      </c>
      <c r="E1250" s="174" t="s">
        <v>84</v>
      </c>
      <c r="F1250" s="176">
        <v>3.8213413333333341E-5</v>
      </c>
      <c r="G1250" s="174">
        <v>1.1023100000000001E-6</v>
      </c>
      <c r="H1250" s="174">
        <v>1.4183055333333335E-4</v>
      </c>
      <c r="I1250" s="174">
        <v>4.7766766666666677E-6</v>
      </c>
      <c r="J1250" s="174">
        <v>4.4092400000000003E-6</v>
      </c>
      <c r="K1250" s="174">
        <v>0</v>
      </c>
      <c r="L1250" s="174">
        <v>0</v>
      </c>
    </row>
    <row r="1251" spans="1:12" x14ac:dyDescent="0.25">
      <c r="A1251" s="173">
        <v>34027</v>
      </c>
      <c r="B1251" s="174">
        <v>2260006035</v>
      </c>
      <c r="C1251" s="174" t="s">
        <v>112</v>
      </c>
      <c r="D1251" s="174" t="s">
        <v>109</v>
      </c>
      <c r="E1251" s="174" t="s">
        <v>84</v>
      </c>
      <c r="F1251" s="176">
        <v>6.3419568666666672E-4</v>
      </c>
      <c r="G1251" s="174">
        <v>2.3148510000000001E-5</v>
      </c>
      <c r="H1251" s="174">
        <v>2.2369544266666666E-3</v>
      </c>
      <c r="I1251" s="174">
        <v>7.6794263333333326E-5</v>
      </c>
      <c r="J1251" s="174">
        <v>7.0180403333333334E-5</v>
      </c>
      <c r="K1251" s="174">
        <v>0</v>
      </c>
      <c r="L1251" s="174">
        <v>0</v>
      </c>
    </row>
    <row r="1252" spans="1:12" x14ac:dyDescent="0.25">
      <c r="A1252" s="173">
        <v>34027</v>
      </c>
      <c r="B1252" s="174">
        <v>2260007005</v>
      </c>
      <c r="C1252" s="174" t="s">
        <v>113</v>
      </c>
      <c r="D1252" s="174" t="s">
        <v>114</v>
      </c>
      <c r="E1252" s="174" t="s">
        <v>84</v>
      </c>
      <c r="F1252" s="176">
        <v>7.9186276033333339E-3</v>
      </c>
      <c r="G1252" s="174">
        <v>1.7710447333333331E-4</v>
      </c>
      <c r="H1252" s="174">
        <v>3.0854391773333333E-2</v>
      </c>
      <c r="I1252" s="174">
        <v>1.1302351866666668E-3</v>
      </c>
      <c r="J1252" s="174">
        <v>1.0398457666666667E-3</v>
      </c>
      <c r="K1252" s="174">
        <v>0</v>
      </c>
      <c r="L1252" s="174">
        <v>1.1023100000000001E-6</v>
      </c>
    </row>
    <row r="1253" spans="1:12" x14ac:dyDescent="0.25">
      <c r="A1253" s="173">
        <v>34027</v>
      </c>
      <c r="B1253" s="174">
        <v>2265001010</v>
      </c>
      <c r="C1253" s="174" t="s">
        <v>82</v>
      </c>
      <c r="D1253" s="174" t="s">
        <v>83</v>
      </c>
      <c r="E1253" s="174" t="s">
        <v>115</v>
      </c>
      <c r="F1253" s="176">
        <v>1.6360485019999999E-2</v>
      </c>
      <c r="G1253" s="174">
        <v>2.4724813300000003E-3</v>
      </c>
      <c r="H1253" s="174">
        <v>0.14624420257333334</v>
      </c>
      <c r="I1253" s="174">
        <v>3.3106043666666663E-4</v>
      </c>
      <c r="J1253" s="174">
        <v>3.0423755999999994E-4</v>
      </c>
      <c r="K1253" s="174">
        <v>6.6138600000000009E-6</v>
      </c>
      <c r="L1253" s="174">
        <v>1.4697466666666668E-5</v>
      </c>
    </row>
    <row r="1254" spans="1:12" x14ac:dyDescent="0.25">
      <c r="A1254" s="173">
        <v>34027</v>
      </c>
      <c r="B1254" s="174">
        <v>2265001030</v>
      </c>
      <c r="C1254" s="174" t="s">
        <v>86</v>
      </c>
      <c r="D1254" s="174" t="s">
        <v>83</v>
      </c>
      <c r="E1254" s="174" t="s">
        <v>115</v>
      </c>
      <c r="F1254" s="176">
        <v>0.18669604007999999</v>
      </c>
      <c r="G1254" s="174">
        <v>2.0087395130000001E-2</v>
      </c>
      <c r="H1254" s="174">
        <v>1.8938236955000001</v>
      </c>
      <c r="I1254" s="174">
        <v>3.2834140533333331E-3</v>
      </c>
      <c r="J1254" s="174">
        <v>3.0206968366666663E-3</v>
      </c>
      <c r="K1254" s="174">
        <v>7.0547840000000005E-5</v>
      </c>
      <c r="L1254" s="174">
        <v>1.5505827333333334E-4</v>
      </c>
    </row>
    <row r="1255" spans="1:12" x14ac:dyDescent="0.25">
      <c r="A1255" s="173">
        <v>34027</v>
      </c>
      <c r="B1255" s="174">
        <v>2265001050</v>
      </c>
      <c r="C1255" s="174" t="s">
        <v>116</v>
      </c>
      <c r="D1255" s="174" t="s">
        <v>83</v>
      </c>
      <c r="E1255" s="174" t="s">
        <v>115</v>
      </c>
      <c r="F1255" s="176">
        <v>3.1028189316666666E-2</v>
      </c>
      <c r="G1255" s="174">
        <v>1.0747889936666666E-2</v>
      </c>
      <c r="H1255" s="174">
        <v>1.5281139811666666</v>
      </c>
      <c r="I1255" s="174">
        <v>7.6243108333333334E-4</v>
      </c>
      <c r="J1255" s="174">
        <v>7.0106916000000003E-4</v>
      </c>
      <c r="K1255" s="174">
        <v>3.5641356666666673E-5</v>
      </c>
      <c r="L1255" s="174">
        <v>7.7161699999999997E-5</v>
      </c>
    </row>
    <row r="1256" spans="1:12" x14ac:dyDescent="0.25">
      <c r="A1256" s="173">
        <v>34027</v>
      </c>
      <c r="B1256" s="174">
        <v>2265001060</v>
      </c>
      <c r="C1256" s="174" t="s">
        <v>87</v>
      </c>
      <c r="D1256" s="174" t="s">
        <v>83</v>
      </c>
      <c r="E1256" s="174" t="s">
        <v>115</v>
      </c>
      <c r="F1256" s="176">
        <v>7.7033097166666663E-3</v>
      </c>
      <c r="G1256" s="174">
        <v>2.4743185133333334E-3</v>
      </c>
      <c r="H1256" s="174">
        <v>0.21279543395</v>
      </c>
      <c r="I1256" s="174">
        <v>7.6794263333333326E-5</v>
      </c>
      <c r="J1256" s="174">
        <v>7.0180403333333334E-5</v>
      </c>
      <c r="K1256" s="174">
        <v>4.4092400000000003E-6</v>
      </c>
      <c r="L1256" s="174">
        <v>9.185916666666668E-6</v>
      </c>
    </row>
    <row r="1257" spans="1:12" x14ac:dyDescent="0.25">
      <c r="A1257" s="173">
        <v>34027</v>
      </c>
      <c r="B1257" s="174">
        <v>2265002003</v>
      </c>
      <c r="C1257" s="174" t="s">
        <v>117</v>
      </c>
      <c r="D1257" s="174" t="s">
        <v>89</v>
      </c>
      <c r="E1257" s="174" t="s">
        <v>115</v>
      </c>
      <c r="F1257" s="176">
        <v>6.1729359999999997E-4</v>
      </c>
      <c r="G1257" s="174">
        <v>2.7998674E-4</v>
      </c>
      <c r="H1257" s="174">
        <v>3.1142094683333333E-2</v>
      </c>
      <c r="I1257" s="174">
        <v>1.7636960000000001E-5</v>
      </c>
      <c r="J1257" s="174">
        <v>1.6534650000000003E-5</v>
      </c>
      <c r="K1257" s="174">
        <v>1.1023100000000001E-6</v>
      </c>
      <c r="L1257" s="174">
        <v>2.2046200000000002E-6</v>
      </c>
    </row>
    <row r="1258" spans="1:12" x14ac:dyDescent="0.25">
      <c r="A1258" s="173">
        <v>34027</v>
      </c>
      <c r="B1258" s="174">
        <v>2265002006</v>
      </c>
      <c r="C1258" s="174" t="s">
        <v>88</v>
      </c>
      <c r="D1258" s="174" t="s">
        <v>89</v>
      </c>
      <c r="E1258" s="174" t="s">
        <v>115</v>
      </c>
      <c r="F1258" s="176">
        <v>5.8789866666666671E-6</v>
      </c>
      <c r="G1258" s="174">
        <v>2.2046200000000002E-6</v>
      </c>
      <c r="H1258" s="174">
        <v>2.818239233333334E-4</v>
      </c>
      <c r="I1258" s="174">
        <v>0</v>
      </c>
      <c r="J1258" s="174">
        <v>0</v>
      </c>
      <c r="K1258" s="174">
        <v>0</v>
      </c>
      <c r="L1258" s="174">
        <v>0</v>
      </c>
    </row>
    <row r="1259" spans="1:12" x14ac:dyDescent="0.25">
      <c r="A1259" s="173">
        <v>34027</v>
      </c>
      <c r="B1259" s="174">
        <v>2265002009</v>
      </c>
      <c r="C1259" s="174" t="s">
        <v>90</v>
      </c>
      <c r="D1259" s="174" t="s">
        <v>89</v>
      </c>
      <c r="E1259" s="174" t="s">
        <v>115</v>
      </c>
      <c r="F1259" s="176">
        <v>1.5957774433333332E-3</v>
      </c>
      <c r="G1259" s="174">
        <v>4.9236513333333334E-4</v>
      </c>
      <c r="H1259" s="174">
        <v>5.4680822423333331E-2</v>
      </c>
      <c r="I1259" s="174">
        <v>5.6585246666666667E-5</v>
      </c>
      <c r="J1259" s="174">
        <v>5.1441133333333338E-5</v>
      </c>
      <c r="K1259" s="174">
        <v>2.2046200000000002E-6</v>
      </c>
      <c r="L1259" s="174">
        <v>3.3069300000000005E-6</v>
      </c>
    </row>
    <row r="1260" spans="1:12" x14ac:dyDescent="0.25">
      <c r="A1260" s="173">
        <v>34027</v>
      </c>
      <c r="B1260" s="174">
        <v>2265002015</v>
      </c>
      <c r="C1260" s="174" t="s">
        <v>118</v>
      </c>
      <c r="D1260" s="174" t="s">
        <v>89</v>
      </c>
      <c r="E1260" s="174" t="s">
        <v>115</v>
      </c>
      <c r="F1260" s="176">
        <v>1.0780591800000001E-3</v>
      </c>
      <c r="G1260" s="174">
        <v>4.6150045333333338E-4</v>
      </c>
      <c r="H1260" s="174">
        <v>5.6485671329999994E-2</v>
      </c>
      <c r="I1260" s="174">
        <v>3.1232116666666665E-5</v>
      </c>
      <c r="J1260" s="174">
        <v>2.9027496666666665E-5</v>
      </c>
      <c r="K1260" s="174">
        <v>1.1023100000000001E-6</v>
      </c>
      <c r="L1260" s="174">
        <v>3.3069300000000005E-6</v>
      </c>
    </row>
    <row r="1261" spans="1:12" x14ac:dyDescent="0.25">
      <c r="A1261" s="173">
        <v>34027</v>
      </c>
      <c r="B1261" s="174">
        <v>2265002021</v>
      </c>
      <c r="C1261" s="174" t="s">
        <v>91</v>
      </c>
      <c r="D1261" s="174" t="s">
        <v>89</v>
      </c>
      <c r="E1261" s="174" t="s">
        <v>115</v>
      </c>
      <c r="F1261" s="176">
        <v>2.8204438533333334E-3</v>
      </c>
      <c r="G1261" s="174">
        <v>9.8730232333333321E-4</v>
      </c>
      <c r="H1261" s="174">
        <v>0.12005699134000002</v>
      </c>
      <c r="I1261" s="174">
        <v>7.5691953333333341E-5</v>
      </c>
      <c r="J1261" s="174">
        <v>6.9078093333333336E-5</v>
      </c>
      <c r="K1261" s="174">
        <v>3.3069300000000005E-6</v>
      </c>
      <c r="L1261" s="174">
        <v>6.6138600000000009E-6</v>
      </c>
    </row>
    <row r="1262" spans="1:12" x14ac:dyDescent="0.25">
      <c r="A1262" s="173">
        <v>34027</v>
      </c>
      <c r="B1262" s="174">
        <v>2265002024</v>
      </c>
      <c r="C1262" s="174" t="s">
        <v>119</v>
      </c>
      <c r="D1262" s="174" t="s">
        <v>89</v>
      </c>
      <c r="E1262" s="174" t="s">
        <v>115</v>
      </c>
      <c r="F1262" s="176">
        <v>1.1298677499999999E-3</v>
      </c>
      <c r="G1262" s="174">
        <v>3.9242235999999999E-4</v>
      </c>
      <c r="H1262" s="174">
        <v>5.1221038770000005E-2</v>
      </c>
      <c r="I1262" s="174">
        <v>3.3436736666666676E-5</v>
      </c>
      <c r="J1262" s="174">
        <v>3.1232116666666665E-5</v>
      </c>
      <c r="K1262" s="174">
        <v>1.1023100000000001E-6</v>
      </c>
      <c r="L1262" s="174">
        <v>3.3069300000000005E-6</v>
      </c>
    </row>
    <row r="1263" spans="1:12" x14ac:dyDescent="0.25">
      <c r="A1263" s="173">
        <v>34027</v>
      </c>
      <c r="B1263" s="174">
        <v>2265002027</v>
      </c>
      <c r="C1263" s="174" t="s">
        <v>92</v>
      </c>
      <c r="D1263" s="174" t="s">
        <v>89</v>
      </c>
      <c r="E1263" s="174" t="s">
        <v>115</v>
      </c>
      <c r="F1263" s="176">
        <v>5.6585246666666667E-5</v>
      </c>
      <c r="G1263" s="174">
        <v>2.0209016666666669E-5</v>
      </c>
      <c r="H1263" s="174">
        <v>2.4982018966666669E-3</v>
      </c>
      <c r="I1263" s="174">
        <v>2.2046200000000002E-6</v>
      </c>
      <c r="J1263" s="174">
        <v>2.2046200000000002E-6</v>
      </c>
      <c r="K1263" s="174">
        <v>0</v>
      </c>
      <c r="L1263" s="174">
        <v>0</v>
      </c>
    </row>
    <row r="1264" spans="1:12" x14ac:dyDescent="0.25">
      <c r="A1264" s="173">
        <v>34027</v>
      </c>
      <c r="B1264" s="174">
        <v>2265002030</v>
      </c>
      <c r="C1264" s="174" t="s">
        <v>120</v>
      </c>
      <c r="D1264" s="174" t="s">
        <v>89</v>
      </c>
      <c r="E1264" s="174" t="s">
        <v>115</v>
      </c>
      <c r="F1264" s="176">
        <v>1.98526031E-3</v>
      </c>
      <c r="G1264" s="174">
        <v>8.8148056333333346E-4</v>
      </c>
      <c r="H1264" s="174">
        <v>9.0899789529999997E-2</v>
      </c>
      <c r="I1264" s="174">
        <v>6.7975783333333324E-5</v>
      </c>
      <c r="J1264" s="174">
        <v>6.2464233333333331E-5</v>
      </c>
      <c r="K1264" s="174">
        <v>2.5720566666666666E-6</v>
      </c>
      <c r="L1264" s="174">
        <v>5.8789866666666671E-6</v>
      </c>
    </row>
    <row r="1265" spans="1:12" x14ac:dyDescent="0.25">
      <c r="A1265" s="173">
        <v>34027</v>
      </c>
      <c r="B1265" s="174">
        <v>2265002033</v>
      </c>
      <c r="C1265" s="174" t="s">
        <v>121</v>
      </c>
      <c r="D1265" s="174" t="s">
        <v>89</v>
      </c>
      <c r="E1265" s="174" t="s">
        <v>115</v>
      </c>
      <c r="F1265" s="176">
        <v>8.8699211333333335E-4</v>
      </c>
      <c r="G1265" s="174">
        <v>4.7068636999999998E-4</v>
      </c>
      <c r="H1265" s="174">
        <v>2.5735264133333335E-2</v>
      </c>
      <c r="I1265" s="174">
        <v>3.2334426666666671E-5</v>
      </c>
      <c r="J1265" s="174">
        <v>3.012980666666667E-5</v>
      </c>
      <c r="K1265" s="174">
        <v>1.1023100000000001E-6</v>
      </c>
      <c r="L1265" s="174">
        <v>2.2046200000000002E-6</v>
      </c>
    </row>
    <row r="1266" spans="1:12" x14ac:dyDescent="0.25">
      <c r="A1266" s="173">
        <v>34027</v>
      </c>
      <c r="B1266" s="174">
        <v>2265002039</v>
      </c>
      <c r="C1266" s="174" t="s">
        <v>93</v>
      </c>
      <c r="D1266" s="174" t="s">
        <v>89</v>
      </c>
      <c r="E1266" s="174" t="s">
        <v>115</v>
      </c>
      <c r="F1266" s="176">
        <v>4.4055656333333339E-3</v>
      </c>
      <c r="G1266" s="174">
        <v>1.7196036000000001E-3</v>
      </c>
      <c r="H1266" s="174">
        <v>0.22974602225666665</v>
      </c>
      <c r="I1266" s="174">
        <v>1.2015179000000001E-4</v>
      </c>
      <c r="J1266" s="174">
        <v>1.1059843666666665E-4</v>
      </c>
      <c r="K1266" s="174">
        <v>5.5115500000000006E-6</v>
      </c>
      <c r="L1266" s="174">
        <v>1.2492846666666667E-5</v>
      </c>
    </row>
    <row r="1267" spans="1:12" x14ac:dyDescent="0.25">
      <c r="A1267" s="173">
        <v>34027</v>
      </c>
      <c r="B1267" s="174">
        <v>2265002042</v>
      </c>
      <c r="C1267" s="174" t="s">
        <v>122</v>
      </c>
      <c r="D1267" s="174" t="s">
        <v>89</v>
      </c>
      <c r="E1267" s="174" t="s">
        <v>115</v>
      </c>
      <c r="F1267" s="176">
        <v>3.3767429666666667E-3</v>
      </c>
      <c r="G1267" s="174">
        <v>9.8473026666666668E-4</v>
      </c>
      <c r="H1267" s="174">
        <v>0.10755422388333334</v>
      </c>
      <c r="I1267" s="174">
        <v>6.7975783333333324E-5</v>
      </c>
      <c r="J1267" s="174">
        <v>6.2464233333333331E-5</v>
      </c>
      <c r="K1267" s="174">
        <v>2.5720566666666666E-6</v>
      </c>
      <c r="L1267" s="174">
        <v>5.8789866666666671E-6</v>
      </c>
    </row>
    <row r="1268" spans="1:12" x14ac:dyDescent="0.25">
      <c r="A1268" s="173">
        <v>34027</v>
      </c>
      <c r="B1268" s="174">
        <v>2265002045</v>
      </c>
      <c r="C1268" s="174" t="s">
        <v>123</v>
      </c>
      <c r="D1268" s="174" t="s">
        <v>89</v>
      </c>
      <c r="E1268" s="174" t="s">
        <v>115</v>
      </c>
      <c r="F1268" s="176">
        <v>1.0361714E-4</v>
      </c>
      <c r="G1268" s="174">
        <v>1.5836520333333332E-4</v>
      </c>
      <c r="H1268" s="174">
        <v>3.2632050366666666E-3</v>
      </c>
      <c r="I1268" s="174">
        <v>3.3069300000000005E-6</v>
      </c>
      <c r="J1268" s="174">
        <v>3.3069300000000005E-6</v>
      </c>
      <c r="K1268" s="174">
        <v>0</v>
      </c>
      <c r="L1268" s="174">
        <v>0</v>
      </c>
    </row>
    <row r="1269" spans="1:12" x14ac:dyDescent="0.25">
      <c r="A1269" s="173">
        <v>34027</v>
      </c>
      <c r="B1269" s="174">
        <v>2265002054</v>
      </c>
      <c r="C1269" s="174" t="s">
        <v>94</v>
      </c>
      <c r="D1269" s="174" t="s">
        <v>89</v>
      </c>
      <c r="E1269" s="174" t="s">
        <v>115</v>
      </c>
      <c r="F1269" s="176">
        <v>2.9321445999999998E-4</v>
      </c>
      <c r="G1269" s="174">
        <v>1.2235640999999999E-4</v>
      </c>
      <c r="H1269" s="174">
        <v>1.3919970679999999E-2</v>
      </c>
      <c r="I1269" s="174">
        <v>8.8184800000000007E-6</v>
      </c>
      <c r="J1269" s="174">
        <v>8.083606666666666E-6</v>
      </c>
      <c r="K1269" s="174">
        <v>0</v>
      </c>
      <c r="L1269" s="174">
        <v>1.1023100000000001E-6</v>
      </c>
    </row>
    <row r="1270" spans="1:12" x14ac:dyDescent="0.25">
      <c r="A1270" s="173">
        <v>34027</v>
      </c>
      <c r="B1270" s="174">
        <v>2265002057</v>
      </c>
      <c r="C1270" s="174" t="s">
        <v>124</v>
      </c>
      <c r="D1270" s="174" t="s">
        <v>89</v>
      </c>
      <c r="E1270" s="174" t="s">
        <v>115</v>
      </c>
      <c r="F1270" s="176">
        <v>7.4589643333333329E-5</v>
      </c>
      <c r="G1270" s="174">
        <v>1.5579314666666668E-4</v>
      </c>
      <c r="H1270" s="174">
        <v>2.1568532333333334E-3</v>
      </c>
      <c r="I1270" s="174">
        <v>5.5115500000000006E-6</v>
      </c>
      <c r="J1270" s="174">
        <v>4.7766766666666677E-6</v>
      </c>
      <c r="K1270" s="174">
        <v>0</v>
      </c>
      <c r="L1270" s="174">
        <v>1.1023100000000001E-6</v>
      </c>
    </row>
    <row r="1271" spans="1:12" x14ac:dyDescent="0.25">
      <c r="A1271" s="173">
        <v>34027</v>
      </c>
      <c r="B1271" s="174">
        <v>2265002060</v>
      </c>
      <c r="C1271" s="174" t="s">
        <v>125</v>
      </c>
      <c r="D1271" s="174" t="s">
        <v>89</v>
      </c>
      <c r="E1271" s="174" t="s">
        <v>115</v>
      </c>
      <c r="F1271" s="176">
        <v>9.0389420000000007E-5</v>
      </c>
      <c r="G1271" s="174">
        <v>2.4103845333333331E-4</v>
      </c>
      <c r="H1271" s="174">
        <v>2.7498960133333331E-3</v>
      </c>
      <c r="I1271" s="174">
        <v>1.3227720000000002E-5</v>
      </c>
      <c r="J1271" s="174">
        <v>1.212541E-5</v>
      </c>
      <c r="K1271" s="174">
        <v>1.1023100000000001E-6</v>
      </c>
      <c r="L1271" s="174">
        <v>2.2046200000000002E-6</v>
      </c>
    </row>
    <row r="1272" spans="1:12" x14ac:dyDescent="0.25">
      <c r="A1272" s="173">
        <v>34027</v>
      </c>
      <c r="B1272" s="174">
        <v>2265002066</v>
      </c>
      <c r="C1272" s="174" t="s">
        <v>126</v>
      </c>
      <c r="D1272" s="174" t="s">
        <v>89</v>
      </c>
      <c r="E1272" s="174" t="s">
        <v>115</v>
      </c>
      <c r="F1272" s="176">
        <v>1.3929524033333333E-3</v>
      </c>
      <c r="G1272" s="174">
        <v>5.4858294333333336E-4</v>
      </c>
      <c r="H1272" s="174">
        <v>7.7307204919999997E-2</v>
      </c>
      <c r="I1272" s="174">
        <v>3.6743666666666665E-5</v>
      </c>
      <c r="J1272" s="174">
        <v>3.3436736666666676E-5</v>
      </c>
      <c r="K1272" s="174">
        <v>2.2046200000000002E-6</v>
      </c>
      <c r="L1272" s="174">
        <v>4.4092400000000003E-6</v>
      </c>
    </row>
    <row r="1273" spans="1:12" x14ac:dyDescent="0.25">
      <c r="A1273" s="173">
        <v>34027</v>
      </c>
      <c r="B1273" s="174">
        <v>2265002072</v>
      </c>
      <c r="C1273" s="174" t="s">
        <v>127</v>
      </c>
      <c r="D1273" s="174" t="s">
        <v>89</v>
      </c>
      <c r="E1273" s="174" t="s">
        <v>115</v>
      </c>
      <c r="F1273" s="176">
        <v>7.4111975666666665E-4</v>
      </c>
      <c r="G1273" s="174">
        <v>6.915158066666667E-4</v>
      </c>
      <c r="H1273" s="174">
        <v>3.2266818320000001E-2</v>
      </c>
      <c r="I1273" s="174">
        <v>2.1311326666666668E-5</v>
      </c>
      <c r="J1273" s="174">
        <v>1.9841580000000002E-5</v>
      </c>
      <c r="K1273" s="174">
        <v>1.1023100000000001E-6</v>
      </c>
      <c r="L1273" s="174">
        <v>3.3069300000000005E-6</v>
      </c>
    </row>
    <row r="1274" spans="1:12" x14ac:dyDescent="0.25">
      <c r="A1274" s="173">
        <v>34027</v>
      </c>
      <c r="B1274" s="174">
        <v>2265002078</v>
      </c>
      <c r="C1274" s="174" t="s">
        <v>128</v>
      </c>
      <c r="D1274" s="174" t="s">
        <v>89</v>
      </c>
      <c r="E1274" s="174" t="s">
        <v>115</v>
      </c>
      <c r="F1274" s="176">
        <v>5.5740142333333335E-4</v>
      </c>
      <c r="G1274" s="174">
        <v>1.7159292333333333E-4</v>
      </c>
      <c r="H1274" s="174">
        <v>1.7927602403333333E-2</v>
      </c>
      <c r="I1274" s="174">
        <v>8.8184800000000007E-6</v>
      </c>
      <c r="J1274" s="174">
        <v>7.7161700000000004E-6</v>
      </c>
      <c r="K1274" s="174">
        <v>0</v>
      </c>
      <c r="L1274" s="174">
        <v>1.1023100000000001E-6</v>
      </c>
    </row>
    <row r="1275" spans="1:12" x14ac:dyDescent="0.25">
      <c r="A1275" s="173">
        <v>34027</v>
      </c>
      <c r="B1275" s="174">
        <v>2265002081</v>
      </c>
      <c r="C1275" s="174" t="s">
        <v>129</v>
      </c>
      <c r="D1275" s="174" t="s">
        <v>89</v>
      </c>
      <c r="E1275" s="174" t="s">
        <v>115</v>
      </c>
      <c r="F1275" s="176">
        <v>1.4660723000000002E-4</v>
      </c>
      <c r="G1275" s="174">
        <v>2.7447518999999999E-4</v>
      </c>
      <c r="H1275" s="174">
        <v>3.6262324633333336E-3</v>
      </c>
      <c r="I1275" s="174">
        <v>4.4092400000000003E-6</v>
      </c>
      <c r="J1275" s="174">
        <v>4.4092400000000003E-6</v>
      </c>
      <c r="K1275" s="174">
        <v>0</v>
      </c>
      <c r="L1275" s="174">
        <v>1.1023100000000001E-6</v>
      </c>
    </row>
    <row r="1276" spans="1:12" x14ac:dyDescent="0.25">
      <c r="A1276" s="173">
        <v>34027</v>
      </c>
      <c r="B1276" s="174">
        <v>2265003010</v>
      </c>
      <c r="C1276" s="174" t="s">
        <v>130</v>
      </c>
      <c r="D1276" s="174" t="s">
        <v>96</v>
      </c>
      <c r="E1276" s="174" t="s">
        <v>115</v>
      </c>
      <c r="F1276" s="176">
        <v>2.0153901166666669E-3</v>
      </c>
      <c r="G1276" s="174">
        <v>2.7701050300000005E-3</v>
      </c>
      <c r="H1276" s="174">
        <v>5.9536130536666669E-2</v>
      </c>
      <c r="I1276" s="174">
        <v>3.3436736666666676E-5</v>
      </c>
      <c r="J1276" s="174">
        <v>3.1232116666666665E-5</v>
      </c>
      <c r="K1276" s="174">
        <v>2.2046200000000002E-6</v>
      </c>
      <c r="L1276" s="174">
        <v>4.4092400000000003E-6</v>
      </c>
    </row>
    <row r="1277" spans="1:12" x14ac:dyDescent="0.25">
      <c r="A1277" s="173">
        <v>34027</v>
      </c>
      <c r="B1277" s="174">
        <v>2265003020</v>
      </c>
      <c r="C1277" s="174" t="s">
        <v>131</v>
      </c>
      <c r="D1277" s="174" t="s">
        <v>96</v>
      </c>
      <c r="E1277" s="174" t="s">
        <v>115</v>
      </c>
      <c r="F1277" s="176">
        <v>1.0398457666666667E-3</v>
      </c>
      <c r="G1277" s="174">
        <v>2.4552118066666667E-3</v>
      </c>
      <c r="H1277" s="174">
        <v>3.0417509576666668E-2</v>
      </c>
      <c r="I1277" s="174">
        <v>1.0141251999999999E-4</v>
      </c>
      <c r="J1277" s="174">
        <v>9.2594040000000004E-5</v>
      </c>
      <c r="K1277" s="174">
        <v>5.8789866666666671E-6</v>
      </c>
      <c r="L1277" s="174">
        <v>1.3227720000000002E-5</v>
      </c>
    </row>
    <row r="1278" spans="1:12" x14ac:dyDescent="0.25">
      <c r="A1278" s="173">
        <v>34027</v>
      </c>
      <c r="B1278" s="174">
        <v>2265003030</v>
      </c>
      <c r="C1278" s="174" t="s">
        <v>95</v>
      </c>
      <c r="D1278" s="174" t="s">
        <v>96</v>
      </c>
      <c r="E1278" s="174" t="s">
        <v>115</v>
      </c>
      <c r="F1278" s="176">
        <v>7.0511096333333335E-4</v>
      </c>
      <c r="G1278" s="174">
        <v>4.8097459666666666E-4</v>
      </c>
      <c r="H1278" s="174">
        <v>3.0210275296666669E-2</v>
      </c>
      <c r="I1278" s="174">
        <v>3.1232116666666665E-5</v>
      </c>
      <c r="J1278" s="174">
        <v>2.9027496666666665E-5</v>
      </c>
      <c r="K1278" s="174">
        <v>1.1023100000000001E-6</v>
      </c>
      <c r="L1278" s="174">
        <v>3.3069300000000005E-6</v>
      </c>
    </row>
    <row r="1279" spans="1:12" x14ac:dyDescent="0.25">
      <c r="A1279" s="173">
        <v>34027</v>
      </c>
      <c r="B1279" s="174">
        <v>2265003040</v>
      </c>
      <c r="C1279" s="174" t="s">
        <v>97</v>
      </c>
      <c r="D1279" s="174" t="s">
        <v>96</v>
      </c>
      <c r="E1279" s="174" t="s">
        <v>115</v>
      </c>
      <c r="F1279" s="176">
        <v>2.8634339433333332E-3</v>
      </c>
      <c r="G1279" s="174">
        <v>9.038942000000001E-4</v>
      </c>
      <c r="H1279" s="174">
        <v>9.1665527543333333E-2</v>
      </c>
      <c r="I1279" s="174">
        <v>1.0802638E-4</v>
      </c>
      <c r="J1279" s="174">
        <v>9.9207900000000009E-5</v>
      </c>
      <c r="K1279" s="174">
        <v>3.3069300000000005E-6</v>
      </c>
      <c r="L1279" s="174">
        <v>6.6138600000000009E-6</v>
      </c>
    </row>
    <row r="1280" spans="1:12" x14ac:dyDescent="0.25">
      <c r="A1280" s="173">
        <v>34027</v>
      </c>
      <c r="B1280" s="174">
        <v>2265003050</v>
      </c>
      <c r="C1280" s="174" t="s">
        <v>132</v>
      </c>
      <c r="D1280" s="174" t="s">
        <v>96</v>
      </c>
      <c r="E1280" s="174" t="s">
        <v>115</v>
      </c>
      <c r="F1280" s="176">
        <v>1.1574255000000002E-4</v>
      </c>
      <c r="G1280" s="174">
        <v>1.4330030000000003E-4</v>
      </c>
      <c r="H1280" s="174">
        <v>3.9345118266666665E-3</v>
      </c>
      <c r="I1280" s="174">
        <v>2.2046200000000002E-6</v>
      </c>
      <c r="J1280" s="174">
        <v>2.2046200000000002E-6</v>
      </c>
      <c r="K1280" s="174">
        <v>0</v>
      </c>
      <c r="L1280" s="174">
        <v>0</v>
      </c>
    </row>
    <row r="1281" spans="1:12" x14ac:dyDescent="0.25">
      <c r="A1281" s="173">
        <v>34027</v>
      </c>
      <c r="B1281" s="174">
        <v>2265003060</v>
      </c>
      <c r="C1281" s="174" t="s">
        <v>133</v>
      </c>
      <c r="D1281" s="174" t="s">
        <v>96</v>
      </c>
      <c r="E1281" s="174" t="s">
        <v>115</v>
      </c>
      <c r="F1281" s="176">
        <v>3.0864680000000001E-5</v>
      </c>
      <c r="G1281" s="174">
        <v>1.0655663333333334E-5</v>
      </c>
      <c r="H1281" s="174">
        <v>1.5744661166666666E-3</v>
      </c>
      <c r="I1281" s="174">
        <v>1.1023100000000001E-6</v>
      </c>
      <c r="J1281" s="174">
        <v>1.1023100000000001E-6</v>
      </c>
      <c r="K1281" s="174">
        <v>0</v>
      </c>
      <c r="L1281" s="174">
        <v>0</v>
      </c>
    </row>
    <row r="1282" spans="1:12" x14ac:dyDescent="0.25">
      <c r="A1282" s="173">
        <v>34027</v>
      </c>
      <c r="B1282" s="174">
        <v>2265003070</v>
      </c>
      <c r="C1282" s="174" t="s">
        <v>134</v>
      </c>
      <c r="D1282" s="174" t="s">
        <v>96</v>
      </c>
      <c r="E1282" s="174" t="s">
        <v>115</v>
      </c>
      <c r="F1282" s="176">
        <v>5.3278316666666678E-5</v>
      </c>
      <c r="G1282" s="174">
        <v>1.5689545666666669E-4</v>
      </c>
      <c r="H1282" s="174">
        <v>1.6953527799999999E-3</v>
      </c>
      <c r="I1282" s="174">
        <v>1.0288226666666667E-5</v>
      </c>
      <c r="J1282" s="174">
        <v>9.9207900000000009E-6</v>
      </c>
      <c r="K1282" s="174">
        <v>1.1023100000000001E-6</v>
      </c>
      <c r="L1282" s="174">
        <v>1.1023100000000001E-6</v>
      </c>
    </row>
    <row r="1283" spans="1:12" x14ac:dyDescent="0.25">
      <c r="A1283" s="173">
        <v>34027</v>
      </c>
      <c r="B1283" s="174">
        <v>2265004010</v>
      </c>
      <c r="C1283" s="174" t="s">
        <v>135</v>
      </c>
      <c r="D1283" s="174" t="s">
        <v>99</v>
      </c>
      <c r="E1283" s="174" t="s">
        <v>115</v>
      </c>
      <c r="F1283" s="176">
        <v>0.1624694709</v>
      </c>
      <c r="G1283" s="174">
        <v>2.0739595213333333E-2</v>
      </c>
      <c r="H1283" s="174">
        <v>1.8652297741000001</v>
      </c>
      <c r="I1283" s="174">
        <v>2.8119928099999999E-3</v>
      </c>
      <c r="J1283" s="174">
        <v>2.5871215699999998E-3</v>
      </c>
      <c r="K1283" s="174">
        <v>6.6873473333333352E-5</v>
      </c>
      <c r="L1283" s="174">
        <v>1.4734210333333336E-4</v>
      </c>
    </row>
    <row r="1284" spans="1:12" x14ac:dyDescent="0.25">
      <c r="A1284" s="173">
        <v>34027</v>
      </c>
      <c r="B1284" s="174">
        <v>2265004011</v>
      </c>
      <c r="C1284" s="174" t="s">
        <v>135</v>
      </c>
      <c r="D1284" s="174" t="s">
        <v>100</v>
      </c>
      <c r="E1284" s="174" t="s">
        <v>115</v>
      </c>
      <c r="F1284" s="176">
        <v>0.26857231995000003</v>
      </c>
      <c r="G1284" s="174">
        <v>4.7437175976666662E-2</v>
      </c>
      <c r="H1284" s="174">
        <v>4.3408857568999997</v>
      </c>
      <c r="I1284" s="174">
        <v>7.0918951033333332E-3</v>
      </c>
      <c r="J1284" s="174">
        <v>6.5245728900000001E-3</v>
      </c>
      <c r="K1284" s="174">
        <v>1.6277444333333331E-4</v>
      </c>
      <c r="L1284" s="174">
        <v>3.5531125666666668E-4</v>
      </c>
    </row>
    <row r="1285" spans="1:12" x14ac:dyDescent="0.25">
      <c r="A1285" s="173">
        <v>34027</v>
      </c>
      <c r="B1285" s="174">
        <v>2265004015</v>
      </c>
      <c r="C1285" s="174" t="s">
        <v>98</v>
      </c>
      <c r="D1285" s="174" t="s">
        <v>99</v>
      </c>
      <c r="E1285" s="174" t="s">
        <v>115</v>
      </c>
      <c r="F1285" s="176">
        <v>1.4166520683333331E-2</v>
      </c>
      <c r="G1285" s="174">
        <v>1.7376079966666669E-3</v>
      </c>
      <c r="H1285" s="174">
        <v>0.15628404205333335</v>
      </c>
      <c r="I1285" s="174">
        <v>2.3626177666666664E-4</v>
      </c>
      <c r="J1285" s="174">
        <v>2.1715507000000004E-4</v>
      </c>
      <c r="K1285" s="174">
        <v>5.5115500000000006E-6</v>
      </c>
      <c r="L1285" s="174">
        <v>1.212541E-5</v>
      </c>
    </row>
    <row r="1286" spans="1:12" x14ac:dyDescent="0.25">
      <c r="A1286" s="173">
        <v>34027</v>
      </c>
      <c r="B1286" s="174">
        <v>2265004016</v>
      </c>
      <c r="C1286" s="174" t="s">
        <v>98</v>
      </c>
      <c r="D1286" s="174" t="s">
        <v>100</v>
      </c>
      <c r="E1286" s="174" t="s">
        <v>115</v>
      </c>
      <c r="F1286" s="176">
        <v>0.16241472283666666</v>
      </c>
      <c r="G1286" s="174">
        <v>2.4601722016666671E-2</v>
      </c>
      <c r="H1286" s="174">
        <v>2.2443766473333331</v>
      </c>
      <c r="I1286" s="174">
        <v>3.4539046666666666E-3</v>
      </c>
      <c r="J1286" s="174">
        <v>3.1775922933333332E-3</v>
      </c>
      <c r="K1286" s="174">
        <v>8.3775560000000002E-5</v>
      </c>
      <c r="L1286" s="174">
        <v>1.8298345999999998E-4</v>
      </c>
    </row>
    <row r="1287" spans="1:12" x14ac:dyDescent="0.25">
      <c r="A1287" s="173">
        <v>34027</v>
      </c>
      <c r="B1287" s="174">
        <v>2265004025</v>
      </c>
      <c r="C1287" s="174" t="s">
        <v>102</v>
      </c>
      <c r="D1287" s="174" t="s">
        <v>99</v>
      </c>
      <c r="E1287" s="174" t="s">
        <v>115</v>
      </c>
      <c r="F1287" s="176">
        <v>1.0453573166666664E-3</v>
      </c>
      <c r="G1287" s="174">
        <v>1.0949612666666667E-4</v>
      </c>
      <c r="H1287" s="174">
        <v>1.0012281729999999E-2</v>
      </c>
      <c r="I1287" s="174">
        <v>1.5432340000000001E-5</v>
      </c>
      <c r="J1287" s="174">
        <v>1.433003E-5</v>
      </c>
      <c r="K1287" s="174">
        <v>0</v>
      </c>
      <c r="L1287" s="174">
        <v>1.1023100000000001E-6</v>
      </c>
    </row>
    <row r="1288" spans="1:12" x14ac:dyDescent="0.25">
      <c r="A1288" s="173">
        <v>34027</v>
      </c>
      <c r="B1288" s="174">
        <v>2265004026</v>
      </c>
      <c r="C1288" s="174" t="s">
        <v>102</v>
      </c>
      <c r="D1288" s="174" t="s">
        <v>100</v>
      </c>
      <c r="E1288" s="174" t="s">
        <v>115</v>
      </c>
      <c r="F1288" s="176">
        <v>7.2282141066666661E-3</v>
      </c>
      <c r="G1288" s="174">
        <v>1.0890822800000001E-3</v>
      </c>
      <c r="H1288" s="174">
        <v>0.12560308038666665</v>
      </c>
      <c r="I1288" s="174">
        <v>1.2272384666666669E-4</v>
      </c>
      <c r="J1288" s="174">
        <v>1.1353793E-4</v>
      </c>
      <c r="K1288" s="174">
        <v>3.6743666666666665E-6</v>
      </c>
      <c r="L1288" s="174">
        <v>8.083606666666666E-6</v>
      </c>
    </row>
    <row r="1289" spans="1:12" x14ac:dyDescent="0.25">
      <c r="A1289" s="173">
        <v>34027</v>
      </c>
      <c r="B1289" s="174">
        <v>2265004030</v>
      </c>
      <c r="C1289" s="174" t="s">
        <v>103</v>
      </c>
      <c r="D1289" s="174" t="s">
        <v>99</v>
      </c>
      <c r="E1289" s="174" t="s">
        <v>115</v>
      </c>
      <c r="F1289" s="176">
        <v>1.3444507633333335E-3</v>
      </c>
      <c r="G1289" s="174">
        <v>2.0907146333333333E-4</v>
      </c>
      <c r="H1289" s="174">
        <v>1.9096785876666664E-2</v>
      </c>
      <c r="I1289" s="174">
        <v>2.9027496666666665E-5</v>
      </c>
      <c r="J1289" s="174">
        <v>2.6822876666666664E-5</v>
      </c>
      <c r="K1289" s="174">
        <v>1.1023100000000001E-6</v>
      </c>
      <c r="L1289" s="174">
        <v>1.1023100000000001E-6</v>
      </c>
    </row>
    <row r="1290" spans="1:12" x14ac:dyDescent="0.25">
      <c r="A1290" s="173">
        <v>34027</v>
      </c>
      <c r="B1290" s="174">
        <v>2265004031</v>
      </c>
      <c r="C1290" s="174" t="s">
        <v>103</v>
      </c>
      <c r="D1290" s="174" t="s">
        <v>100</v>
      </c>
      <c r="E1290" s="174" t="s">
        <v>115</v>
      </c>
      <c r="F1290" s="176">
        <v>0.16886286890000002</v>
      </c>
      <c r="G1290" s="174">
        <v>4.8942564000000001E-2</v>
      </c>
      <c r="H1290" s="174">
        <v>5.4114602520000004</v>
      </c>
      <c r="I1290" s="174">
        <v>2.9758695633333335E-3</v>
      </c>
      <c r="J1290" s="174">
        <v>2.7385054766666667E-3</v>
      </c>
      <c r="K1290" s="174">
        <v>1.5505827333333334E-4</v>
      </c>
      <c r="L1290" s="174">
        <v>3.3657198666666669E-4</v>
      </c>
    </row>
    <row r="1291" spans="1:12" x14ac:dyDescent="0.25">
      <c r="A1291" s="173">
        <v>34027</v>
      </c>
      <c r="B1291" s="174">
        <v>2265004035</v>
      </c>
      <c r="C1291" s="174" t="s">
        <v>104</v>
      </c>
      <c r="D1291" s="174" t="s">
        <v>99</v>
      </c>
      <c r="E1291" s="174" t="s">
        <v>115</v>
      </c>
      <c r="F1291" s="176">
        <v>6.0924673700000001E-3</v>
      </c>
      <c r="G1291" s="174">
        <v>0</v>
      </c>
      <c r="H1291" s="174">
        <v>0</v>
      </c>
      <c r="I1291" s="174">
        <v>0</v>
      </c>
      <c r="J1291" s="174">
        <v>0</v>
      </c>
      <c r="K1291" s="174">
        <v>0</v>
      </c>
      <c r="L1291" s="174">
        <v>0</v>
      </c>
    </row>
    <row r="1292" spans="1:12" x14ac:dyDescent="0.25">
      <c r="A1292" s="173">
        <v>34027</v>
      </c>
      <c r="B1292" s="174">
        <v>2265004036</v>
      </c>
      <c r="C1292" s="174" t="s">
        <v>104</v>
      </c>
      <c r="D1292" s="174" t="s">
        <v>100</v>
      </c>
      <c r="E1292" s="174" t="s">
        <v>115</v>
      </c>
      <c r="F1292" s="176">
        <v>1.84857387E-3</v>
      </c>
      <c r="G1292" s="174">
        <v>0</v>
      </c>
      <c r="H1292" s="174">
        <v>0</v>
      </c>
      <c r="I1292" s="174">
        <v>0</v>
      </c>
      <c r="J1292" s="174">
        <v>0</v>
      </c>
      <c r="K1292" s="174">
        <v>0</v>
      </c>
      <c r="L1292" s="174">
        <v>0</v>
      </c>
    </row>
    <row r="1293" spans="1:12" x14ac:dyDescent="0.25">
      <c r="A1293" s="173">
        <v>34027</v>
      </c>
      <c r="B1293" s="174">
        <v>2265004040</v>
      </c>
      <c r="C1293" s="174" t="s">
        <v>136</v>
      </c>
      <c r="D1293" s="174" t="s">
        <v>99</v>
      </c>
      <c r="E1293" s="174" t="s">
        <v>115</v>
      </c>
      <c r="F1293" s="176">
        <v>2.0585639249999999E-2</v>
      </c>
      <c r="G1293" s="174">
        <v>4.2119265099999992E-3</v>
      </c>
      <c r="H1293" s="174">
        <v>0.56352328563666676</v>
      </c>
      <c r="I1293" s="174">
        <v>2.3405715666666667E-4</v>
      </c>
      <c r="J1293" s="174">
        <v>2.1531788666666666E-4</v>
      </c>
      <c r="K1293" s="174">
        <v>1.3227720000000002E-5</v>
      </c>
      <c r="L1293" s="174">
        <v>2.9027496666666665E-5</v>
      </c>
    </row>
    <row r="1294" spans="1:12" x14ac:dyDescent="0.25">
      <c r="A1294" s="173">
        <v>34027</v>
      </c>
      <c r="B1294" s="174">
        <v>2265004041</v>
      </c>
      <c r="C1294" s="174" t="s">
        <v>136</v>
      </c>
      <c r="D1294" s="174" t="s">
        <v>100</v>
      </c>
      <c r="E1294" s="174" t="s">
        <v>115</v>
      </c>
      <c r="F1294" s="176">
        <v>1.5953365193333336E-2</v>
      </c>
      <c r="G1294" s="174">
        <v>5.1386017833333327E-3</v>
      </c>
      <c r="H1294" s="174">
        <v>0.75549828830666665</v>
      </c>
      <c r="I1294" s="174">
        <v>3.3106043666666663E-4</v>
      </c>
      <c r="J1294" s="174">
        <v>3.0460499666666666E-4</v>
      </c>
      <c r="K1294" s="174">
        <v>1.8004396666666665E-5</v>
      </c>
      <c r="L1294" s="174">
        <v>3.8948286666666662E-5</v>
      </c>
    </row>
    <row r="1295" spans="1:12" x14ac:dyDescent="0.25">
      <c r="A1295" s="173">
        <v>34027</v>
      </c>
      <c r="B1295" s="174">
        <v>2265004046</v>
      </c>
      <c r="C1295" s="174" t="s">
        <v>137</v>
      </c>
      <c r="D1295" s="174" t="s">
        <v>100</v>
      </c>
      <c r="E1295" s="174" t="s">
        <v>115</v>
      </c>
      <c r="F1295" s="176">
        <v>2.243164106333333E-2</v>
      </c>
      <c r="G1295" s="174">
        <v>7.8962139666666677E-3</v>
      </c>
      <c r="H1295" s="174">
        <v>0.89193854573999998</v>
      </c>
      <c r="I1295" s="174">
        <v>3.5347407333333338E-4</v>
      </c>
      <c r="J1295" s="174">
        <v>3.2554888666666662E-4</v>
      </c>
      <c r="K1295" s="174">
        <v>2.0209016666666669E-5</v>
      </c>
      <c r="L1295" s="174">
        <v>4.4459836666666669E-5</v>
      </c>
    </row>
    <row r="1296" spans="1:12" x14ac:dyDescent="0.25">
      <c r="A1296" s="173">
        <v>34027</v>
      </c>
      <c r="B1296" s="174">
        <v>2265004051</v>
      </c>
      <c r="C1296" s="174" t="s">
        <v>138</v>
      </c>
      <c r="D1296" s="174" t="s">
        <v>100</v>
      </c>
      <c r="E1296" s="174" t="s">
        <v>115</v>
      </c>
      <c r="F1296" s="176">
        <v>1.884178483E-2</v>
      </c>
      <c r="G1296" s="174">
        <v>2.87813141E-3</v>
      </c>
      <c r="H1296" s="174">
        <v>0.25999230634666665</v>
      </c>
      <c r="I1296" s="174">
        <v>3.9903622000000001E-4</v>
      </c>
      <c r="J1296" s="174">
        <v>3.6780410333333327E-4</v>
      </c>
      <c r="K1296" s="174">
        <v>9.9207900000000009E-6</v>
      </c>
      <c r="L1296" s="174">
        <v>2.1311326666666668E-5</v>
      </c>
    </row>
    <row r="1297" spans="1:12" x14ac:dyDescent="0.25">
      <c r="A1297" s="173">
        <v>34027</v>
      </c>
      <c r="B1297" s="174">
        <v>2265004055</v>
      </c>
      <c r="C1297" s="174" t="s">
        <v>139</v>
      </c>
      <c r="D1297" s="174" t="s">
        <v>99</v>
      </c>
      <c r="E1297" s="174" t="s">
        <v>115</v>
      </c>
      <c r="F1297" s="176">
        <v>0.22070009896000001</v>
      </c>
      <c r="G1297" s="174">
        <v>5.6329878183333328E-2</v>
      </c>
      <c r="H1297" s="174">
        <v>7.5508381974666667</v>
      </c>
      <c r="I1297" s="174">
        <v>3.1375416966666664E-3</v>
      </c>
      <c r="J1297" s="174">
        <v>2.8865824533333335E-3</v>
      </c>
      <c r="K1297" s="174">
        <v>1.7857422000000002E-4</v>
      </c>
      <c r="L1297" s="174">
        <v>3.8874799333333334E-4</v>
      </c>
    </row>
    <row r="1298" spans="1:12" x14ac:dyDescent="0.25">
      <c r="A1298" s="173">
        <v>34027</v>
      </c>
      <c r="B1298" s="174">
        <v>2265004056</v>
      </c>
      <c r="C1298" s="174" t="s">
        <v>139</v>
      </c>
      <c r="D1298" s="174" t="s">
        <v>100</v>
      </c>
      <c r="E1298" s="174" t="s">
        <v>115</v>
      </c>
      <c r="F1298" s="176">
        <v>0.20744959788666664</v>
      </c>
      <c r="G1298" s="174">
        <v>6.9837584923333335E-2</v>
      </c>
      <c r="H1298" s="174">
        <v>10.273257296866667</v>
      </c>
      <c r="I1298" s="174">
        <v>4.4937504333333331E-3</v>
      </c>
      <c r="J1298" s="174">
        <v>4.1340299366666678E-3</v>
      </c>
      <c r="K1298" s="174">
        <v>2.4397794666666667E-4</v>
      </c>
      <c r="L1298" s="174">
        <v>5.3057854666666666E-4</v>
      </c>
    </row>
    <row r="1299" spans="1:12" x14ac:dyDescent="0.25">
      <c r="A1299" s="173">
        <v>34027</v>
      </c>
      <c r="B1299" s="174">
        <v>2265004066</v>
      </c>
      <c r="C1299" s="174" t="s">
        <v>140</v>
      </c>
      <c r="D1299" s="174" t="s">
        <v>100</v>
      </c>
      <c r="E1299" s="174" t="s">
        <v>115</v>
      </c>
      <c r="F1299" s="176">
        <v>2.1611522423333335E-2</v>
      </c>
      <c r="G1299" s="174">
        <v>1.1727476089999999E-2</v>
      </c>
      <c r="H1299" s="174">
        <v>1.0614859491499999</v>
      </c>
      <c r="I1299" s="174">
        <v>7.4773361666666662E-4</v>
      </c>
      <c r="J1299" s="174">
        <v>6.8784143999999988E-4</v>
      </c>
      <c r="K1299" s="174">
        <v>4.115290666666666E-5</v>
      </c>
      <c r="L1299" s="174">
        <v>8.8184799999999996E-5</v>
      </c>
    </row>
    <row r="1300" spans="1:12" x14ac:dyDescent="0.25">
      <c r="A1300" s="173">
        <v>34027</v>
      </c>
      <c r="B1300" s="174">
        <v>2265004071</v>
      </c>
      <c r="C1300" s="174" t="s">
        <v>105</v>
      </c>
      <c r="D1300" s="174" t="s">
        <v>100</v>
      </c>
      <c r="E1300" s="174" t="s">
        <v>115</v>
      </c>
      <c r="F1300" s="176">
        <v>0.60243703325666675</v>
      </c>
      <c r="G1300" s="174">
        <v>0.22405332598000002</v>
      </c>
      <c r="H1300" s="174">
        <v>28.511615586666665</v>
      </c>
      <c r="I1300" s="174">
        <v>1.7969857620000002E-2</v>
      </c>
      <c r="J1300" s="174">
        <v>1.6532077943333334E-2</v>
      </c>
      <c r="K1300" s="174">
        <v>7.8815164999999996E-4</v>
      </c>
      <c r="L1300" s="174">
        <v>1.7118874300000003E-3</v>
      </c>
    </row>
    <row r="1301" spans="1:12" x14ac:dyDescent="0.25">
      <c r="A1301" s="173">
        <v>34027</v>
      </c>
      <c r="B1301" s="174">
        <v>2265004075</v>
      </c>
      <c r="C1301" s="174" t="s">
        <v>141</v>
      </c>
      <c r="D1301" s="174" t="s">
        <v>99</v>
      </c>
      <c r="E1301" s="174" t="s">
        <v>115</v>
      </c>
      <c r="F1301" s="176">
        <v>1.066154232E-2</v>
      </c>
      <c r="G1301" s="174">
        <v>2.3075022666666665E-3</v>
      </c>
      <c r="H1301" s="174">
        <v>0.22629909888666666</v>
      </c>
      <c r="I1301" s="174">
        <v>1.9400655999999997E-4</v>
      </c>
      <c r="J1301" s="174">
        <v>1.7857422000000002E-4</v>
      </c>
      <c r="K1301" s="174">
        <v>6.6138600000000009E-6</v>
      </c>
      <c r="L1301" s="174">
        <v>1.3595156666666667E-5</v>
      </c>
    </row>
    <row r="1302" spans="1:12" x14ac:dyDescent="0.25">
      <c r="A1302" s="173">
        <v>34027</v>
      </c>
      <c r="B1302" s="174">
        <v>2265004076</v>
      </c>
      <c r="C1302" s="174" t="s">
        <v>141</v>
      </c>
      <c r="D1302" s="174" t="s">
        <v>100</v>
      </c>
      <c r="E1302" s="174" t="s">
        <v>115</v>
      </c>
      <c r="F1302" s="176">
        <v>3.504757901333333E-2</v>
      </c>
      <c r="G1302" s="174">
        <v>8.8897627133333341E-3</v>
      </c>
      <c r="H1302" s="174">
        <v>0.86103932669333327</v>
      </c>
      <c r="I1302" s="174">
        <v>7.3891513666666674E-4</v>
      </c>
      <c r="J1302" s="174">
        <v>6.7975783333333335E-4</v>
      </c>
      <c r="K1302" s="174">
        <v>2.425082E-5</v>
      </c>
      <c r="L1302" s="174">
        <v>5.2543443333333337E-5</v>
      </c>
    </row>
    <row r="1303" spans="1:12" x14ac:dyDescent="0.25">
      <c r="A1303" s="173">
        <v>34027</v>
      </c>
      <c r="B1303" s="174">
        <v>2265005010</v>
      </c>
      <c r="C1303" s="174" t="s">
        <v>142</v>
      </c>
      <c r="D1303" s="174" t="s">
        <v>107</v>
      </c>
      <c r="E1303" s="174" t="s">
        <v>115</v>
      </c>
      <c r="F1303" s="176">
        <v>8.083606666666666E-6</v>
      </c>
      <c r="G1303" s="174">
        <v>3.3069300000000005E-6</v>
      </c>
      <c r="H1303" s="174">
        <v>4.6848175000000001E-4</v>
      </c>
      <c r="I1303" s="174">
        <v>0</v>
      </c>
      <c r="J1303" s="174">
        <v>0</v>
      </c>
      <c r="K1303" s="174">
        <v>0</v>
      </c>
      <c r="L1303" s="174">
        <v>0</v>
      </c>
    </row>
    <row r="1304" spans="1:12" x14ac:dyDescent="0.25">
      <c r="A1304" s="173">
        <v>34027</v>
      </c>
      <c r="B1304" s="174">
        <v>2265005015</v>
      </c>
      <c r="C1304" s="174" t="s">
        <v>143</v>
      </c>
      <c r="D1304" s="174" t="s">
        <v>107</v>
      </c>
      <c r="E1304" s="174" t="s">
        <v>115</v>
      </c>
      <c r="F1304" s="176">
        <v>1.0288226666666667E-5</v>
      </c>
      <c r="G1304" s="174">
        <v>1.3595156666666667E-5</v>
      </c>
      <c r="H1304" s="174">
        <v>5.0265336000000001E-4</v>
      </c>
      <c r="I1304" s="174">
        <v>1.1023100000000001E-6</v>
      </c>
      <c r="J1304" s="174">
        <v>1.1023100000000001E-6</v>
      </c>
      <c r="K1304" s="174">
        <v>0</v>
      </c>
      <c r="L1304" s="174">
        <v>0</v>
      </c>
    </row>
    <row r="1305" spans="1:12" x14ac:dyDescent="0.25">
      <c r="A1305" s="173">
        <v>34027</v>
      </c>
      <c r="B1305" s="174">
        <v>2265005025</v>
      </c>
      <c r="C1305" s="174" t="s">
        <v>144</v>
      </c>
      <c r="D1305" s="174" t="s">
        <v>107</v>
      </c>
      <c r="E1305" s="174" t="s">
        <v>115</v>
      </c>
      <c r="F1305" s="176">
        <v>2.4985693333333338E-5</v>
      </c>
      <c r="G1305" s="174">
        <v>3.7111103333333336E-5</v>
      </c>
      <c r="H1305" s="174">
        <v>4.7068636999999998E-4</v>
      </c>
      <c r="I1305" s="174">
        <v>0</v>
      </c>
      <c r="J1305" s="174">
        <v>0</v>
      </c>
      <c r="K1305" s="174">
        <v>0</v>
      </c>
      <c r="L1305" s="174">
        <v>0</v>
      </c>
    </row>
    <row r="1306" spans="1:12" x14ac:dyDescent="0.25">
      <c r="A1306" s="173">
        <v>34027</v>
      </c>
      <c r="B1306" s="174">
        <v>2265005030</v>
      </c>
      <c r="C1306" s="174" t="s">
        <v>145</v>
      </c>
      <c r="D1306" s="174" t="s">
        <v>107</v>
      </c>
      <c r="E1306" s="174" t="s">
        <v>115</v>
      </c>
      <c r="F1306" s="176">
        <v>7.7161700000000004E-6</v>
      </c>
      <c r="G1306" s="174">
        <v>3.3069300000000005E-6</v>
      </c>
      <c r="H1306" s="174">
        <v>3.8874799333333334E-4</v>
      </c>
      <c r="I1306" s="174">
        <v>0</v>
      </c>
      <c r="J1306" s="174">
        <v>0</v>
      </c>
      <c r="K1306" s="174">
        <v>0</v>
      </c>
      <c r="L1306" s="174">
        <v>0</v>
      </c>
    </row>
    <row r="1307" spans="1:12" x14ac:dyDescent="0.25">
      <c r="A1307" s="173">
        <v>34027</v>
      </c>
      <c r="B1307" s="174">
        <v>2265005035</v>
      </c>
      <c r="C1307" s="174" t="s">
        <v>106</v>
      </c>
      <c r="D1307" s="174" t="s">
        <v>107</v>
      </c>
      <c r="E1307" s="174" t="s">
        <v>115</v>
      </c>
      <c r="F1307" s="176">
        <v>9.8840463333333339E-5</v>
      </c>
      <c r="G1307" s="174">
        <v>6.1361923333333346E-5</v>
      </c>
      <c r="H1307" s="174">
        <v>3.2297683000000002E-3</v>
      </c>
      <c r="I1307" s="174">
        <v>2.2046200000000002E-6</v>
      </c>
      <c r="J1307" s="174">
        <v>2.2046200000000002E-6</v>
      </c>
      <c r="K1307" s="174">
        <v>0</v>
      </c>
      <c r="L1307" s="174">
        <v>0</v>
      </c>
    </row>
    <row r="1308" spans="1:12" x14ac:dyDescent="0.25">
      <c r="A1308" s="173">
        <v>34027</v>
      </c>
      <c r="B1308" s="174">
        <v>2265005040</v>
      </c>
      <c r="C1308" s="174" t="s">
        <v>146</v>
      </c>
      <c r="D1308" s="174" t="s">
        <v>107</v>
      </c>
      <c r="E1308" s="174" t="s">
        <v>115</v>
      </c>
      <c r="F1308" s="176">
        <v>3.7074359666666663E-4</v>
      </c>
      <c r="G1308" s="174">
        <v>1.0655663333333333E-4</v>
      </c>
      <c r="H1308" s="174">
        <v>1.1888780786666666E-2</v>
      </c>
      <c r="I1308" s="174">
        <v>3.3069300000000005E-6</v>
      </c>
      <c r="J1308" s="174">
        <v>3.3069300000000005E-6</v>
      </c>
      <c r="K1308" s="174">
        <v>0</v>
      </c>
      <c r="L1308" s="174">
        <v>0</v>
      </c>
    </row>
    <row r="1309" spans="1:12" x14ac:dyDescent="0.25">
      <c r="A1309" s="173">
        <v>34027</v>
      </c>
      <c r="B1309" s="174">
        <v>2265005045</v>
      </c>
      <c r="C1309" s="174" t="s">
        <v>147</v>
      </c>
      <c r="D1309" s="174" t="s">
        <v>107</v>
      </c>
      <c r="E1309" s="174" t="s">
        <v>115</v>
      </c>
      <c r="F1309" s="176">
        <v>3.6376230000000001E-5</v>
      </c>
      <c r="G1309" s="174">
        <v>5.9157303333333335E-5</v>
      </c>
      <c r="H1309" s="174">
        <v>7.4846849000000007E-4</v>
      </c>
      <c r="I1309" s="174">
        <v>1.1023100000000001E-6</v>
      </c>
      <c r="J1309" s="174">
        <v>1.1023100000000001E-6</v>
      </c>
      <c r="K1309" s="174">
        <v>0</v>
      </c>
      <c r="L1309" s="174">
        <v>0</v>
      </c>
    </row>
    <row r="1310" spans="1:12" x14ac:dyDescent="0.25">
      <c r="A1310" s="173">
        <v>34027</v>
      </c>
      <c r="B1310" s="174">
        <v>2265005055</v>
      </c>
      <c r="C1310" s="174" t="s">
        <v>148</v>
      </c>
      <c r="D1310" s="174" t="s">
        <v>107</v>
      </c>
      <c r="E1310" s="174" t="s">
        <v>115</v>
      </c>
      <c r="F1310" s="176">
        <v>5.0338823333333339E-5</v>
      </c>
      <c r="G1310" s="174">
        <v>6.9445529999999993E-5</v>
      </c>
      <c r="H1310" s="174">
        <v>1.5355178300000001E-3</v>
      </c>
      <c r="I1310" s="174">
        <v>1.1023100000000001E-6</v>
      </c>
      <c r="J1310" s="174">
        <v>1.1023100000000001E-6</v>
      </c>
      <c r="K1310" s="174">
        <v>0</v>
      </c>
      <c r="L1310" s="174">
        <v>0</v>
      </c>
    </row>
    <row r="1311" spans="1:12" x14ac:dyDescent="0.25">
      <c r="A1311" s="173">
        <v>34027</v>
      </c>
      <c r="B1311" s="174">
        <v>2265005060</v>
      </c>
      <c r="C1311" s="174" t="s">
        <v>149</v>
      </c>
      <c r="D1311" s="174" t="s">
        <v>107</v>
      </c>
      <c r="E1311" s="174" t="s">
        <v>115</v>
      </c>
      <c r="F1311" s="176">
        <v>9.185916666666668E-6</v>
      </c>
      <c r="G1311" s="174">
        <v>1.9474143333333335E-5</v>
      </c>
      <c r="H1311" s="174">
        <v>2.9982832E-4</v>
      </c>
      <c r="I1311" s="174">
        <v>1.1023100000000001E-6</v>
      </c>
      <c r="J1311" s="174">
        <v>1.1023100000000001E-6</v>
      </c>
      <c r="K1311" s="174">
        <v>0</v>
      </c>
      <c r="L1311" s="174">
        <v>0</v>
      </c>
    </row>
    <row r="1312" spans="1:12" x14ac:dyDescent="0.25">
      <c r="A1312" s="173">
        <v>34027</v>
      </c>
      <c r="B1312" s="174">
        <v>2265006005</v>
      </c>
      <c r="C1312" s="174" t="s">
        <v>108</v>
      </c>
      <c r="D1312" s="174" t="s">
        <v>109</v>
      </c>
      <c r="E1312" s="174" t="s">
        <v>115</v>
      </c>
      <c r="F1312" s="176">
        <v>0.34155222324666673</v>
      </c>
      <c r="G1312" s="174">
        <v>0.10237299944666667</v>
      </c>
      <c r="H1312" s="174">
        <v>12.654445312666667</v>
      </c>
      <c r="I1312" s="174">
        <v>6.2181307099999994E-3</v>
      </c>
      <c r="J1312" s="174">
        <v>5.7209889000000005E-3</v>
      </c>
      <c r="K1312" s="174">
        <v>3.0864679999999999E-4</v>
      </c>
      <c r="L1312" s="174">
        <v>6.7093935333333336E-4</v>
      </c>
    </row>
    <row r="1313" spans="1:12" x14ac:dyDescent="0.25">
      <c r="A1313" s="173">
        <v>34027</v>
      </c>
      <c r="B1313" s="174">
        <v>2265006010</v>
      </c>
      <c r="C1313" s="174" t="s">
        <v>110</v>
      </c>
      <c r="D1313" s="174" t="s">
        <v>109</v>
      </c>
      <c r="E1313" s="174" t="s">
        <v>115</v>
      </c>
      <c r="F1313" s="176">
        <v>7.817435545333333E-2</v>
      </c>
      <c r="G1313" s="174">
        <v>2.5979976953333334E-2</v>
      </c>
      <c r="H1313" s="174">
        <v>2.4781508777666663</v>
      </c>
      <c r="I1313" s="174">
        <v>2.2571634433333331E-3</v>
      </c>
      <c r="J1313" s="174">
        <v>2.0763846033333335E-3</v>
      </c>
      <c r="K1313" s="174">
        <v>7.7161699999999997E-5</v>
      </c>
      <c r="L1313" s="174">
        <v>1.6718368333333336E-4</v>
      </c>
    </row>
    <row r="1314" spans="1:12" x14ac:dyDescent="0.25">
      <c r="A1314" s="173">
        <v>34027</v>
      </c>
      <c r="B1314" s="174">
        <v>2265006015</v>
      </c>
      <c r="C1314" s="174" t="s">
        <v>111</v>
      </c>
      <c r="D1314" s="174" t="s">
        <v>109</v>
      </c>
      <c r="E1314" s="174" t="s">
        <v>115</v>
      </c>
      <c r="F1314" s="176">
        <v>3.2428857889999996E-2</v>
      </c>
      <c r="G1314" s="174">
        <v>1.3073029163333333E-2</v>
      </c>
      <c r="H1314" s="174">
        <v>1.1839434042333334</v>
      </c>
      <c r="I1314" s="174">
        <v>1.0622594033333332E-3</v>
      </c>
      <c r="J1314" s="174">
        <v>9.7738153333333327E-4</v>
      </c>
      <c r="K1314" s="174">
        <v>4.115290666666666E-5</v>
      </c>
      <c r="L1314" s="174">
        <v>8.8184799999999996E-5</v>
      </c>
    </row>
    <row r="1315" spans="1:12" x14ac:dyDescent="0.25">
      <c r="A1315" s="173">
        <v>34027</v>
      </c>
      <c r="B1315" s="174">
        <v>2265006025</v>
      </c>
      <c r="C1315" s="174" t="s">
        <v>150</v>
      </c>
      <c r="D1315" s="174" t="s">
        <v>109</v>
      </c>
      <c r="E1315" s="174" t="s">
        <v>115</v>
      </c>
      <c r="F1315" s="176">
        <v>7.4215592806666661E-2</v>
      </c>
      <c r="G1315" s="174">
        <v>2.684859723333333E-2</v>
      </c>
      <c r="H1315" s="174">
        <v>3.2525126296666667</v>
      </c>
      <c r="I1315" s="174">
        <v>1.7243802766666665E-3</v>
      </c>
      <c r="J1315" s="174">
        <v>1.5862240900000001E-3</v>
      </c>
      <c r="K1315" s="174">
        <v>8.7817363333333326E-5</v>
      </c>
      <c r="L1315" s="174">
        <v>1.9069962999999999E-4</v>
      </c>
    </row>
    <row r="1316" spans="1:12" x14ac:dyDescent="0.25">
      <c r="A1316" s="173">
        <v>34027</v>
      </c>
      <c r="B1316" s="174">
        <v>2265006030</v>
      </c>
      <c r="C1316" s="174" t="s">
        <v>151</v>
      </c>
      <c r="D1316" s="174" t="s">
        <v>109</v>
      </c>
      <c r="E1316" s="174" t="s">
        <v>115</v>
      </c>
      <c r="F1316" s="176">
        <v>0.14987815120666667</v>
      </c>
      <c r="G1316" s="174">
        <v>4.0997480956666665E-2</v>
      </c>
      <c r="H1316" s="174">
        <v>4.9992293813000002</v>
      </c>
      <c r="I1316" s="174">
        <v>3.8716801566666664E-3</v>
      </c>
      <c r="J1316" s="174">
        <v>3.5619310466666666E-3</v>
      </c>
      <c r="K1316" s="174">
        <v>1.3852362333333332E-4</v>
      </c>
      <c r="L1316" s="174">
        <v>3.0203293999999997E-4</v>
      </c>
    </row>
    <row r="1317" spans="1:12" x14ac:dyDescent="0.25">
      <c r="A1317" s="173">
        <v>34027</v>
      </c>
      <c r="B1317" s="174">
        <v>2265006035</v>
      </c>
      <c r="C1317" s="174" t="s">
        <v>112</v>
      </c>
      <c r="D1317" s="174" t="s">
        <v>109</v>
      </c>
      <c r="E1317" s="174" t="s">
        <v>115</v>
      </c>
      <c r="F1317" s="176">
        <v>5.3146039466666671E-3</v>
      </c>
      <c r="G1317" s="174">
        <v>1.9080986099999999E-3</v>
      </c>
      <c r="H1317" s="174">
        <v>0.2548790576933333</v>
      </c>
      <c r="I1317" s="174">
        <v>1.5358852666666665E-4</v>
      </c>
      <c r="J1317" s="174">
        <v>1.4146311666666665E-4</v>
      </c>
      <c r="K1317" s="174">
        <v>6.6138600000000009E-6</v>
      </c>
      <c r="L1317" s="174">
        <v>1.433003E-5</v>
      </c>
    </row>
    <row r="1318" spans="1:12" x14ac:dyDescent="0.25">
      <c r="A1318" s="173">
        <v>34027</v>
      </c>
      <c r="B1318" s="174">
        <v>2265007010</v>
      </c>
      <c r="C1318" s="174" t="s">
        <v>152</v>
      </c>
      <c r="D1318" s="174" t="s">
        <v>114</v>
      </c>
      <c r="E1318" s="174" t="s">
        <v>115</v>
      </c>
      <c r="F1318" s="176">
        <v>1.4712164133333335E-3</v>
      </c>
      <c r="G1318" s="174">
        <v>4.3945425333333335E-4</v>
      </c>
      <c r="H1318" s="174">
        <v>4.7955629113333335E-2</v>
      </c>
      <c r="I1318" s="174">
        <v>1.873927E-5</v>
      </c>
      <c r="J1318" s="174">
        <v>1.6902086666666667E-5</v>
      </c>
      <c r="K1318" s="174">
        <v>1.1023100000000001E-6</v>
      </c>
      <c r="L1318" s="174">
        <v>2.2046200000000002E-6</v>
      </c>
    </row>
    <row r="1319" spans="1:12" x14ac:dyDescent="0.25">
      <c r="A1319" s="173">
        <v>34027</v>
      </c>
      <c r="B1319" s="174">
        <v>2265007015</v>
      </c>
      <c r="C1319" s="174" t="s">
        <v>153</v>
      </c>
      <c r="D1319" s="174" t="s">
        <v>114</v>
      </c>
      <c r="E1319" s="174" t="s">
        <v>115</v>
      </c>
      <c r="F1319" s="176">
        <v>1.2492846666666667E-5</v>
      </c>
      <c r="G1319" s="174">
        <v>3.6743666666666665E-6</v>
      </c>
      <c r="H1319" s="174">
        <v>4.2512422333333336E-4</v>
      </c>
      <c r="I1319" s="174">
        <v>0</v>
      </c>
      <c r="J1319" s="174">
        <v>0</v>
      </c>
      <c r="K1319" s="174">
        <v>0</v>
      </c>
      <c r="L1319" s="174">
        <v>0</v>
      </c>
    </row>
    <row r="1320" spans="1:12" x14ac:dyDescent="0.25">
      <c r="A1320" s="173">
        <v>34027</v>
      </c>
      <c r="B1320" s="174">
        <v>2265010010</v>
      </c>
      <c r="C1320" s="174" t="s">
        <v>154</v>
      </c>
      <c r="D1320" s="174" t="s">
        <v>96</v>
      </c>
      <c r="E1320" s="174" t="s">
        <v>115</v>
      </c>
      <c r="F1320" s="176">
        <v>1.0802638E-4</v>
      </c>
      <c r="G1320" s="174">
        <v>4.9383488000000013E-4</v>
      </c>
      <c r="H1320" s="174">
        <v>2.3872360233333331E-3</v>
      </c>
      <c r="I1320" s="174">
        <v>4.4092400000000003E-6</v>
      </c>
      <c r="J1320" s="174">
        <v>4.4092400000000003E-6</v>
      </c>
      <c r="K1320" s="174">
        <v>0</v>
      </c>
      <c r="L1320" s="174">
        <v>0</v>
      </c>
    </row>
    <row r="1321" spans="1:12" x14ac:dyDescent="0.25">
      <c r="A1321" s="173">
        <v>34027</v>
      </c>
      <c r="B1321" s="174">
        <v>2267001060</v>
      </c>
      <c r="C1321" s="174" t="s">
        <v>155</v>
      </c>
      <c r="D1321" s="174" t="s">
        <v>83</v>
      </c>
      <c r="E1321" s="174" t="s">
        <v>156</v>
      </c>
      <c r="F1321" s="176">
        <v>1.4697466666666668E-5</v>
      </c>
      <c r="G1321" s="174">
        <v>8.3408123333333331E-5</v>
      </c>
      <c r="H1321" s="174">
        <v>5.1294158666666679E-4</v>
      </c>
      <c r="I1321" s="174">
        <v>3.3069300000000005E-6</v>
      </c>
      <c r="J1321" s="174">
        <v>3.3069300000000005E-6</v>
      </c>
      <c r="K1321" s="174">
        <v>0</v>
      </c>
      <c r="L1321" s="174">
        <v>0</v>
      </c>
    </row>
    <row r="1322" spans="1:12" x14ac:dyDescent="0.25">
      <c r="A1322" s="173">
        <v>34027</v>
      </c>
      <c r="B1322" s="174">
        <v>2267002003</v>
      </c>
      <c r="C1322" s="174" t="s">
        <v>117</v>
      </c>
      <c r="D1322" s="174" t="s">
        <v>89</v>
      </c>
      <c r="E1322" s="174" t="s">
        <v>156</v>
      </c>
      <c r="F1322" s="176">
        <v>1.212541E-5</v>
      </c>
      <c r="G1322" s="174">
        <v>9.1124293333333321E-5</v>
      </c>
      <c r="H1322" s="174">
        <v>5.2065775666666671E-4</v>
      </c>
      <c r="I1322" s="174">
        <v>5.5115500000000006E-6</v>
      </c>
      <c r="J1322" s="174">
        <v>5.5115500000000006E-6</v>
      </c>
      <c r="K1322" s="174">
        <v>0</v>
      </c>
      <c r="L1322" s="174">
        <v>0</v>
      </c>
    </row>
    <row r="1323" spans="1:12" x14ac:dyDescent="0.25">
      <c r="A1323" s="173">
        <v>34027</v>
      </c>
      <c r="B1323" s="174">
        <v>2267002015</v>
      </c>
      <c r="C1323" s="174" t="s">
        <v>118</v>
      </c>
      <c r="D1323" s="174" t="s">
        <v>89</v>
      </c>
      <c r="E1323" s="174" t="s">
        <v>156</v>
      </c>
      <c r="F1323" s="176">
        <v>9.9207900000000009E-6</v>
      </c>
      <c r="G1323" s="174">
        <v>4.6664456666666666E-5</v>
      </c>
      <c r="H1323" s="174">
        <v>2.6859620333333331E-4</v>
      </c>
      <c r="I1323" s="174">
        <v>1.1023100000000001E-6</v>
      </c>
      <c r="J1323" s="174">
        <v>1.1023100000000001E-6</v>
      </c>
      <c r="K1323" s="174">
        <v>0</v>
      </c>
      <c r="L1323" s="174">
        <v>0</v>
      </c>
    </row>
    <row r="1324" spans="1:12" x14ac:dyDescent="0.25">
      <c r="A1324" s="173">
        <v>34027</v>
      </c>
      <c r="B1324" s="174">
        <v>2267002021</v>
      </c>
      <c r="C1324" s="174" t="s">
        <v>91</v>
      </c>
      <c r="D1324" s="174" t="s">
        <v>89</v>
      </c>
      <c r="E1324" s="174" t="s">
        <v>156</v>
      </c>
      <c r="F1324" s="176">
        <v>2.2046200000000002E-6</v>
      </c>
      <c r="G1324" s="174">
        <v>1.3595156666666667E-5</v>
      </c>
      <c r="H1324" s="174">
        <v>8.451043333333333E-5</v>
      </c>
      <c r="I1324" s="174">
        <v>0</v>
      </c>
      <c r="J1324" s="174">
        <v>0</v>
      </c>
      <c r="K1324" s="174">
        <v>0</v>
      </c>
      <c r="L1324" s="174">
        <v>0</v>
      </c>
    </row>
    <row r="1325" spans="1:12" x14ac:dyDescent="0.25">
      <c r="A1325" s="173">
        <v>34027</v>
      </c>
      <c r="B1325" s="174">
        <v>2267002024</v>
      </c>
      <c r="C1325" s="174" t="s">
        <v>119</v>
      </c>
      <c r="D1325" s="174" t="s">
        <v>89</v>
      </c>
      <c r="E1325" s="174" t="s">
        <v>156</v>
      </c>
      <c r="F1325" s="176">
        <v>4.6664456666666666E-5</v>
      </c>
      <c r="G1325" s="174">
        <v>2.6198234333333335E-4</v>
      </c>
      <c r="H1325" s="174">
        <v>1.6203957E-3</v>
      </c>
      <c r="I1325" s="174">
        <v>9.185916666666668E-6</v>
      </c>
      <c r="J1325" s="174">
        <v>9.185916666666668E-6</v>
      </c>
      <c r="K1325" s="174">
        <v>0</v>
      </c>
      <c r="L1325" s="174">
        <v>0</v>
      </c>
    </row>
    <row r="1326" spans="1:12" x14ac:dyDescent="0.25">
      <c r="A1326" s="173">
        <v>34027</v>
      </c>
      <c r="B1326" s="174">
        <v>2267002030</v>
      </c>
      <c r="C1326" s="174" t="s">
        <v>120</v>
      </c>
      <c r="D1326" s="174" t="s">
        <v>89</v>
      </c>
      <c r="E1326" s="174" t="s">
        <v>156</v>
      </c>
      <c r="F1326" s="176">
        <v>6.577116333333334E-5</v>
      </c>
      <c r="G1326" s="174">
        <v>2.9982832000000005E-4</v>
      </c>
      <c r="H1326" s="174">
        <v>1.4701141033333337E-3</v>
      </c>
      <c r="I1326" s="174">
        <v>3.3069300000000005E-6</v>
      </c>
      <c r="J1326" s="174">
        <v>3.3069300000000005E-6</v>
      </c>
      <c r="K1326" s="174">
        <v>0</v>
      </c>
      <c r="L1326" s="174">
        <v>0</v>
      </c>
    </row>
    <row r="1327" spans="1:12" x14ac:dyDescent="0.25">
      <c r="A1327" s="173">
        <v>34027</v>
      </c>
      <c r="B1327" s="174">
        <v>2267002033</v>
      </c>
      <c r="C1327" s="174" t="s">
        <v>121</v>
      </c>
      <c r="D1327" s="174" t="s">
        <v>89</v>
      </c>
      <c r="E1327" s="174" t="s">
        <v>156</v>
      </c>
      <c r="F1327" s="176">
        <v>1.7636960000000001E-5</v>
      </c>
      <c r="G1327" s="174">
        <v>1.4477004666666664E-4</v>
      </c>
      <c r="H1327" s="174">
        <v>7.7124956333333332E-4</v>
      </c>
      <c r="I1327" s="174">
        <v>8.8184800000000007E-6</v>
      </c>
      <c r="J1327" s="174">
        <v>8.8184800000000007E-6</v>
      </c>
      <c r="K1327" s="174">
        <v>0</v>
      </c>
      <c r="L1327" s="174">
        <v>0</v>
      </c>
    </row>
    <row r="1328" spans="1:12" x14ac:dyDescent="0.25">
      <c r="A1328" s="173">
        <v>34027</v>
      </c>
      <c r="B1328" s="174">
        <v>2267002039</v>
      </c>
      <c r="C1328" s="174" t="s">
        <v>93</v>
      </c>
      <c r="D1328" s="174" t="s">
        <v>89</v>
      </c>
      <c r="E1328" s="174" t="s">
        <v>156</v>
      </c>
      <c r="F1328" s="176">
        <v>3.8948286666666662E-5</v>
      </c>
      <c r="G1328" s="174">
        <v>1.8408577E-4</v>
      </c>
      <c r="H1328" s="174">
        <v>1.0832032933333336E-3</v>
      </c>
      <c r="I1328" s="174">
        <v>3.3069300000000005E-6</v>
      </c>
      <c r="J1328" s="174">
        <v>3.3069300000000005E-6</v>
      </c>
      <c r="K1328" s="174">
        <v>0</v>
      </c>
      <c r="L1328" s="174">
        <v>0</v>
      </c>
    </row>
    <row r="1329" spans="1:12" x14ac:dyDescent="0.25">
      <c r="A1329" s="173">
        <v>34027</v>
      </c>
      <c r="B1329" s="174">
        <v>2267002045</v>
      </c>
      <c r="C1329" s="174" t="s">
        <v>123</v>
      </c>
      <c r="D1329" s="174" t="s">
        <v>89</v>
      </c>
      <c r="E1329" s="174" t="s">
        <v>156</v>
      </c>
      <c r="F1329" s="176">
        <v>5.5115500000000006E-6</v>
      </c>
      <c r="G1329" s="174">
        <v>2.7557749999999995E-5</v>
      </c>
      <c r="H1329" s="174">
        <v>1.6718368333333336E-4</v>
      </c>
      <c r="I1329" s="174">
        <v>0</v>
      </c>
      <c r="J1329" s="174">
        <v>0</v>
      </c>
      <c r="K1329" s="174">
        <v>0</v>
      </c>
      <c r="L1329" s="174">
        <v>0</v>
      </c>
    </row>
    <row r="1330" spans="1:12" x14ac:dyDescent="0.25">
      <c r="A1330" s="173">
        <v>34027</v>
      </c>
      <c r="B1330" s="174">
        <v>2267002054</v>
      </c>
      <c r="C1330" s="174" t="s">
        <v>94</v>
      </c>
      <c r="D1330" s="174" t="s">
        <v>89</v>
      </c>
      <c r="E1330" s="174" t="s">
        <v>156</v>
      </c>
      <c r="F1330" s="176">
        <v>3.5641356666666673E-5</v>
      </c>
      <c r="G1330" s="174">
        <v>1.8739270000000001E-4</v>
      </c>
      <c r="H1330" s="174">
        <v>1.1838809399999999E-3</v>
      </c>
      <c r="I1330" s="174">
        <v>5.5115500000000006E-6</v>
      </c>
      <c r="J1330" s="174">
        <v>5.5115500000000006E-6</v>
      </c>
      <c r="K1330" s="174">
        <v>0</v>
      </c>
      <c r="L1330" s="174">
        <v>0</v>
      </c>
    </row>
    <row r="1331" spans="1:12" x14ac:dyDescent="0.25">
      <c r="A1331" s="173">
        <v>34027</v>
      </c>
      <c r="B1331" s="174">
        <v>2267002057</v>
      </c>
      <c r="C1331" s="174" t="s">
        <v>124</v>
      </c>
      <c r="D1331" s="174" t="s">
        <v>89</v>
      </c>
      <c r="E1331" s="174" t="s">
        <v>156</v>
      </c>
      <c r="F1331" s="176">
        <v>4.2255216666666665E-5</v>
      </c>
      <c r="G1331" s="174">
        <v>2.8954009333333327E-4</v>
      </c>
      <c r="H1331" s="174">
        <v>1.7309941366666665E-3</v>
      </c>
      <c r="I1331" s="174">
        <v>1.4697466666666668E-5</v>
      </c>
      <c r="J1331" s="174">
        <v>1.4697466666666668E-5</v>
      </c>
      <c r="K1331" s="174">
        <v>1.1023100000000001E-6</v>
      </c>
      <c r="L1331" s="174">
        <v>0</v>
      </c>
    </row>
    <row r="1332" spans="1:12" x14ac:dyDescent="0.25">
      <c r="A1332" s="173">
        <v>34027</v>
      </c>
      <c r="B1332" s="174">
        <v>2267002060</v>
      </c>
      <c r="C1332" s="174" t="s">
        <v>125</v>
      </c>
      <c r="D1332" s="174" t="s">
        <v>89</v>
      </c>
      <c r="E1332" s="174" t="s">
        <v>156</v>
      </c>
      <c r="F1332" s="176">
        <v>3.3069300000000005E-6</v>
      </c>
      <c r="G1332" s="174">
        <v>2.6822876666666664E-5</v>
      </c>
      <c r="H1332" s="174">
        <v>1.5689545666666669E-4</v>
      </c>
      <c r="I1332" s="174">
        <v>1.1023100000000001E-6</v>
      </c>
      <c r="J1332" s="174">
        <v>1.1023100000000001E-6</v>
      </c>
      <c r="K1332" s="174">
        <v>0</v>
      </c>
      <c r="L1332" s="174">
        <v>0</v>
      </c>
    </row>
    <row r="1333" spans="1:12" x14ac:dyDescent="0.25">
      <c r="A1333" s="173">
        <v>34027</v>
      </c>
      <c r="B1333" s="174">
        <v>2267002066</v>
      </c>
      <c r="C1333" s="174" t="s">
        <v>126</v>
      </c>
      <c r="D1333" s="174" t="s">
        <v>89</v>
      </c>
      <c r="E1333" s="174" t="s">
        <v>156</v>
      </c>
      <c r="F1333" s="176">
        <v>1.3044001666666664E-4</v>
      </c>
      <c r="G1333" s="174">
        <v>6.2978644666666667E-4</v>
      </c>
      <c r="H1333" s="174">
        <v>3.566340286666666E-3</v>
      </c>
      <c r="I1333" s="174">
        <v>1.212541E-5</v>
      </c>
      <c r="J1333" s="174">
        <v>1.212541E-5</v>
      </c>
      <c r="K1333" s="174">
        <v>1.1023100000000001E-6</v>
      </c>
      <c r="L1333" s="174">
        <v>0</v>
      </c>
    </row>
    <row r="1334" spans="1:12" x14ac:dyDescent="0.25">
      <c r="A1334" s="173">
        <v>34027</v>
      </c>
      <c r="B1334" s="174">
        <v>2267002072</v>
      </c>
      <c r="C1334" s="174" t="s">
        <v>127</v>
      </c>
      <c r="D1334" s="174" t="s">
        <v>89</v>
      </c>
      <c r="E1334" s="174" t="s">
        <v>156</v>
      </c>
      <c r="F1334" s="176">
        <v>6.9078093333333336E-5</v>
      </c>
      <c r="G1334" s="174">
        <v>3.2297682999999998E-4</v>
      </c>
      <c r="H1334" s="174">
        <v>1.80889071E-3</v>
      </c>
      <c r="I1334" s="174">
        <v>4.4092400000000003E-6</v>
      </c>
      <c r="J1334" s="174">
        <v>4.4092400000000003E-6</v>
      </c>
      <c r="K1334" s="174">
        <v>0</v>
      </c>
      <c r="L1334" s="174">
        <v>0</v>
      </c>
    </row>
    <row r="1335" spans="1:12" x14ac:dyDescent="0.25">
      <c r="A1335" s="173">
        <v>34027</v>
      </c>
      <c r="B1335" s="174">
        <v>2267002081</v>
      </c>
      <c r="C1335" s="174" t="s">
        <v>129</v>
      </c>
      <c r="D1335" s="174" t="s">
        <v>89</v>
      </c>
      <c r="E1335" s="174" t="s">
        <v>156</v>
      </c>
      <c r="F1335" s="176">
        <v>1.7049061333333333E-3</v>
      </c>
      <c r="G1335" s="174">
        <v>8.0472304366666653E-3</v>
      </c>
      <c r="H1335" s="174">
        <v>4.3852096420000007E-2</v>
      </c>
      <c r="I1335" s="174">
        <v>1.282353966666667E-4</v>
      </c>
      <c r="J1335" s="174">
        <v>1.282353966666667E-4</v>
      </c>
      <c r="K1335" s="174">
        <v>6.6138600000000009E-6</v>
      </c>
      <c r="L1335" s="174">
        <v>0</v>
      </c>
    </row>
    <row r="1336" spans="1:12" x14ac:dyDescent="0.25">
      <c r="A1336" s="173">
        <v>34027</v>
      </c>
      <c r="B1336" s="174">
        <v>2267003010</v>
      </c>
      <c r="C1336" s="174" t="s">
        <v>130</v>
      </c>
      <c r="D1336" s="174" t="s">
        <v>96</v>
      </c>
      <c r="E1336" s="174" t="s">
        <v>156</v>
      </c>
      <c r="F1336" s="176">
        <v>3.5366146603333336E-2</v>
      </c>
      <c r="G1336" s="174">
        <v>0.24167411876666667</v>
      </c>
      <c r="H1336" s="174">
        <v>1.4422734270999999</v>
      </c>
      <c r="I1336" s="174">
        <v>1.223012945E-2</v>
      </c>
      <c r="J1336" s="174">
        <v>1.223012945E-2</v>
      </c>
      <c r="K1336" s="174">
        <v>5.7724300333333335E-4</v>
      </c>
      <c r="L1336" s="174">
        <v>0</v>
      </c>
    </row>
    <row r="1337" spans="1:12" x14ac:dyDescent="0.25">
      <c r="A1337" s="173">
        <v>34027</v>
      </c>
      <c r="B1337" s="174">
        <v>2267003020</v>
      </c>
      <c r="C1337" s="174" t="s">
        <v>131</v>
      </c>
      <c r="D1337" s="174" t="s">
        <v>96</v>
      </c>
      <c r="E1337" s="174" t="s">
        <v>156</v>
      </c>
      <c r="F1337" s="176">
        <v>2.1972712666666668E-4</v>
      </c>
      <c r="G1337" s="174">
        <v>1.6564044933333334E-3</v>
      </c>
      <c r="H1337" s="174">
        <v>9.2818176366666668E-3</v>
      </c>
      <c r="I1337" s="174">
        <v>9.4798660000000001E-5</v>
      </c>
      <c r="J1337" s="174">
        <v>9.4798660000000001E-5</v>
      </c>
      <c r="K1337" s="174">
        <v>4.4092400000000003E-6</v>
      </c>
      <c r="L1337" s="174">
        <v>0</v>
      </c>
    </row>
    <row r="1338" spans="1:12" x14ac:dyDescent="0.25">
      <c r="A1338" s="173">
        <v>34027</v>
      </c>
      <c r="B1338" s="174">
        <v>2267003030</v>
      </c>
      <c r="C1338" s="174" t="s">
        <v>95</v>
      </c>
      <c r="D1338" s="174" t="s">
        <v>96</v>
      </c>
      <c r="E1338" s="174" t="s">
        <v>156</v>
      </c>
      <c r="F1338" s="176">
        <v>7.0180403333333334E-5</v>
      </c>
      <c r="G1338" s="174">
        <v>5.1588107999999994E-4</v>
      </c>
      <c r="H1338" s="174">
        <v>3.0004878200000002E-3</v>
      </c>
      <c r="I1338" s="174">
        <v>2.8660060000000001E-5</v>
      </c>
      <c r="J1338" s="174">
        <v>2.8660060000000001E-5</v>
      </c>
      <c r="K1338" s="174">
        <v>1.1023100000000001E-6</v>
      </c>
      <c r="L1338" s="174">
        <v>0</v>
      </c>
    </row>
    <row r="1339" spans="1:12" x14ac:dyDescent="0.25">
      <c r="A1339" s="173">
        <v>34027</v>
      </c>
      <c r="B1339" s="174">
        <v>2267003040</v>
      </c>
      <c r="C1339" s="174" t="s">
        <v>157</v>
      </c>
      <c r="D1339" s="174" t="s">
        <v>96</v>
      </c>
      <c r="E1339" s="174" t="s">
        <v>156</v>
      </c>
      <c r="F1339" s="176">
        <v>7.2752459999999989E-5</v>
      </c>
      <c r="G1339" s="174">
        <v>3.4869739666666672E-4</v>
      </c>
      <c r="H1339" s="174">
        <v>2.1300303566666665E-3</v>
      </c>
      <c r="I1339" s="174">
        <v>6.6138600000000009E-6</v>
      </c>
      <c r="J1339" s="174">
        <v>6.6138600000000009E-6</v>
      </c>
      <c r="K1339" s="174">
        <v>0</v>
      </c>
      <c r="L1339" s="174">
        <v>0</v>
      </c>
    </row>
    <row r="1340" spans="1:12" x14ac:dyDescent="0.25">
      <c r="A1340" s="173">
        <v>34027</v>
      </c>
      <c r="B1340" s="174">
        <v>2267003050</v>
      </c>
      <c r="C1340" s="174" t="s">
        <v>158</v>
      </c>
      <c r="D1340" s="174" t="s">
        <v>96</v>
      </c>
      <c r="E1340" s="174" t="s">
        <v>156</v>
      </c>
      <c r="F1340" s="176">
        <v>1.1023100000000001E-4</v>
      </c>
      <c r="G1340" s="174">
        <v>9.2042885000000001E-4</v>
      </c>
      <c r="H1340" s="174">
        <v>4.7667558766666665E-3</v>
      </c>
      <c r="I1340" s="174">
        <v>5.7687556666666672E-5</v>
      </c>
      <c r="J1340" s="174">
        <v>5.7687556666666672E-5</v>
      </c>
      <c r="K1340" s="174">
        <v>2.2046200000000002E-6</v>
      </c>
      <c r="L1340" s="174">
        <v>0</v>
      </c>
    </row>
    <row r="1341" spans="1:12" x14ac:dyDescent="0.25">
      <c r="A1341" s="173">
        <v>34027</v>
      </c>
      <c r="B1341" s="174">
        <v>2267003070</v>
      </c>
      <c r="C1341" s="174" t="s">
        <v>134</v>
      </c>
      <c r="D1341" s="174" t="s">
        <v>96</v>
      </c>
      <c r="E1341" s="174" t="s">
        <v>156</v>
      </c>
      <c r="F1341" s="176">
        <v>6.014938233333333E-4</v>
      </c>
      <c r="G1341" s="174">
        <v>4.30782748E-3</v>
      </c>
      <c r="H1341" s="174">
        <v>2.5421840656666667E-2</v>
      </c>
      <c r="I1341" s="174">
        <v>2.3185253666666667E-4</v>
      </c>
      <c r="J1341" s="174">
        <v>2.3185253666666667E-4</v>
      </c>
      <c r="K1341" s="174">
        <v>1.1023100000000001E-5</v>
      </c>
      <c r="L1341" s="174">
        <v>0</v>
      </c>
    </row>
    <row r="1342" spans="1:12" x14ac:dyDescent="0.25">
      <c r="A1342" s="173">
        <v>34027</v>
      </c>
      <c r="B1342" s="174">
        <v>2267004066</v>
      </c>
      <c r="C1342" s="174" t="s">
        <v>140</v>
      </c>
      <c r="D1342" s="174" t="s">
        <v>100</v>
      </c>
      <c r="E1342" s="174" t="s">
        <v>156</v>
      </c>
      <c r="F1342" s="176">
        <v>0</v>
      </c>
      <c r="G1342" s="174">
        <v>1.1023100000000001E-6</v>
      </c>
      <c r="H1342" s="174">
        <v>3.3069300000000005E-6</v>
      </c>
      <c r="I1342" s="174">
        <v>0</v>
      </c>
      <c r="J1342" s="174">
        <v>0</v>
      </c>
      <c r="K1342" s="174">
        <v>0</v>
      </c>
      <c r="L1342" s="174">
        <v>0</v>
      </c>
    </row>
    <row r="1343" spans="1:12" x14ac:dyDescent="0.25">
      <c r="A1343" s="173">
        <v>34027</v>
      </c>
      <c r="B1343" s="174">
        <v>2267005055</v>
      </c>
      <c r="C1343" s="174" t="s">
        <v>148</v>
      </c>
      <c r="D1343" s="174" t="s">
        <v>107</v>
      </c>
      <c r="E1343" s="174" t="s">
        <v>156</v>
      </c>
      <c r="F1343" s="176">
        <v>8.8217869300000005E-3</v>
      </c>
      <c r="G1343" s="174">
        <v>5.3789421069999989E-2</v>
      </c>
      <c r="H1343" s="174">
        <v>0.20169517225</v>
      </c>
      <c r="I1343" s="174">
        <v>6.4521878666666662E-4</v>
      </c>
      <c r="J1343" s="174">
        <v>6.4521878666666662E-4</v>
      </c>
      <c r="K1343" s="174">
        <v>3.3436736666666676E-5</v>
      </c>
      <c r="L1343" s="174">
        <v>0</v>
      </c>
    </row>
    <row r="1344" spans="1:12" x14ac:dyDescent="0.25">
      <c r="A1344" s="173">
        <v>34027</v>
      </c>
      <c r="B1344" s="174">
        <v>2267006005</v>
      </c>
      <c r="C1344" s="174" t="s">
        <v>108</v>
      </c>
      <c r="D1344" s="174" t="s">
        <v>109</v>
      </c>
      <c r="E1344" s="174" t="s">
        <v>156</v>
      </c>
      <c r="F1344" s="176">
        <v>1.1522813866666668E-3</v>
      </c>
      <c r="G1344" s="174">
        <v>7.3472635866666663E-3</v>
      </c>
      <c r="H1344" s="174">
        <v>3.1639971366666665E-2</v>
      </c>
      <c r="I1344" s="174">
        <v>1.5175134333333333E-4</v>
      </c>
      <c r="J1344" s="174">
        <v>1.5175134333333333E-4</v>
      </c>
      <c r="K1344" s="174">
        <v>7.7161700000000004E-6</v>
      </c>
      <c r="L1344" s="174">
        <v>0</v>
      </c>
    </row>
    <row r="1345" spans="1:12" x14ac:dyDescent="0.25">
      <c r="A1345" s="173">
        <v>34027</v>
      </c>
      <c r="B1345" s="174">
        <v>2267006010</v>
      </c>
      <c r="C1345" s="174" t="s">
        <v>110</v>
      </c>
      <c r="D1345" s="174" t="s">
        <v>109</v>
      </c>
      <c r="E1345" s="174" t="s">
        <v>156</v>
      </c>
      <c r="F1345" s="176">
        <v>6.6212087333333326E-4</v>
      </c>
      <c r="G1345" s="174">
        <v>4.7726348633333332E-3</v>
      </c>
      <c r="H1345" s="174">
        <v>2.596491205E-2</v>
      </c>
      <c r="I1345" s="174">
        <v>1.8408577E-4</v>
      </c>
      <c r="J1345" s="174">
        <v>1.8408577E-4</v>
      </c>
      <c r="K1345" s="174">
        <v>8.8184800000000007E-6</v>
      </c>
      <c r="L1345" s="174">
        <v>0</v>
      </c>
    </row>
    <row r="1346" spans="1:12" x14ac:dyDescent="0.25">
      <c r="A1346" s="173">
        <v>34027</v>
      </c>
      <c r="B1346" s="174">
        <v>2267006015</v>
      </c>
      <c r="C1346" s="174" t="s">
        <v>111</v>
      </c>
      <c r="D1346" s="174" t="s">
        <v>109</v>
      </c>
      <c r="E1346" s="174" t="s">
        <v>156</v>
      </c>
      <c r="F1346" s="176">
        <v>1.0655663333333334E-3</v>
      </c>
      <c r="G1346" s="174">
        <v>6.1457456866666664E-3</v>
      </c>
      <c r="H1346" s="174">
        <v>3.733450482666667E-2</v>
      </c>
      <c r="I1346" s="174">
        <v>2.2928048000000001E-4</v>
      </c>
      <c r="J1346" s="174">
        <v>2.2928048000000001E-4</v>
      </c>
      <c r="K1346" s="174">
        <v>1.1023100000000001E-5</v>
      </c>
      <c r="L1346" s="174">
        <v>0</v>
      </c>
    </row>
    <row r="1347" spans="1:12" x14ac:dyDescent="0.25">
      <c r="A1347" s="173">
        <v>34027</v>
      </c>
      <c r="B1347" s="174">
        <v>2267006025</v>
      </c>
      <c r="C1347" s="174" t="s">
        <v>150</v>
      </c>
      <c r="D1347" s="174" t="s">
        <v>109</v>
      </c>
      <c r="E1347" s="174" t="s">
        <v>156</v>
      </c>
      <c r="F1347" s="176">
        <v>3.5641356666666673E-5</v>
      </c>
      <c r="G1347" s="174">
        <v>1.6828599333333335E-4</v>
      </c>
      <c r="H1347" s="174">
        <v>9.7297229333333333E-4</v>
      </c>
      <c r="I1347" s="174">
        <v>3.3069300000000005E-6</v>
      </c>
      <c r="J1347" s="174">
        <v>3.3069300000000005E-6</v>
      </c>
      <c r="K1347" s="174">
        <v>0</v>
      </c>
      <c r="L1347" s="174">
        <v>0</v>
      </c>
    </row>
    <row r="1348" spans="1:12" x14ac:dyDescent="0.25">
      <c r="A1348" s="173">
        <v>34027</v>
      </c>
      <c r="B1348" s="174">
        <v>2267006030</v>
      </c>
      <c r="C1348" s="174" t="s">
        <v>151</v>
      </c>
      <c r="D1348" s="174" t="s">
        <v>109</v>
      </c>
      <c r="E1348" s="174" t="s">
        <v>156</v>
      </c>
      <c r="F1348" s="176">
        <v>9.185916666666668E-6</v>
      </c>
      <c r="G1348" s="174">
        <v>6.9078093333333336E-5</v>
      </c>
      <c r="H1348" s="174">
        <v>3.6890641333333328E-4</v>
      </c>
      <c r="I1348" s="174">
        <v>3.3069300000000005E-6</v>
      </c>
      <c r="J1348" s="174">
        <v>3.3069300000000005E-6</v>
      </c>
      <c r="K1348" s="174">
        <v>0</v>
      </c>
      <c r="L1348" s="174">
        <v>0</v>
      </c>
    </row>
    <row r="1349" spans="1:12" x14ac:dyDescent="0.25">
      <c r="A1349" s="173">
        <v>34027</v>
      </c>
      <c r="B1349" s="174">
        <v>2267006035</v>
      </c>
      <c r="C1349" s="174" t="s">
        <v>112</v>
      </c>
      <c r="D1349" s="174" t="s">
        <v>109</v>
      </c>
      <c r="E1349" s="174" t="s">
        <v>156</v>
      </c>
      <c r="F1349" s="176">
        <v>9.9207900000000009E-6</v>
      </c>
      <c r="G1349" s="174">
        <v>1.2492846666666667E-5</v>
      </c>
      <c r="H1349" s="174">
        <v>6.9078093333333336E-5</v>
      </c>
      <c r="I1349" s="174">
        <v>0</v>
      </c>
      <c r="J1349" s="174">
        <v>0</v>
      </c>
      <c r="K1349" s="174">
        <v>0</v>
      </c>
      <c r="L1349" s="174">
        <v>0</v>
      </c>
    </row>
    <row r="1350" spans="1:12" x14ac:dyDescent="0.25">
      <c r="A1350" s="173">
        <v>34027</v>
      </c>
      <c r="B1350" s="174">
        <v>2268002081</v>
      </c>
      <c r="C1350" s="174" t="s">
        <v>129</v>
      </c>
      <c r="D1350" s="174" t="s">
        <v>89</v>
      </c>
      <c r="E1350" s="174" t="s">
        <v>159</v>
      </c>
      <c r="F1350" s="176">
        <v>1.0288226666666667E-5</v>
      </c>
      <c r="G1350" s="174">
        <v>2.0209016666666669E-5</v>
      </c>
      <c r="H1350" s="174">
        <v>1.1500767666666667E-4</v>
      </c>
      <c r="I1350" s="174">
        <v>1.1023100000000001E-6</v>
      </c>
      <c r="J1350" s="174">
        <v>1.1023100000000001E-6</v>
      </c>
      <c r="K1350" s="174">
        <v>0</v>
      </c>
      <c r="L1350" s="174">
        <v>0</v>
      </c>
    </row>
    <row r="1351" spans="1:12" x14ac:dyDescent="0.25">
      <c r="A1351" s="173">
        <v>34027</v>
      </c>
      <c r="B1351" s="174">
        <v>2268003020</v>
      </c>
      <c r="C1351" s="174" t="s">
        <v>131</v>
      </c>
      <c r="D1351" s="174" t="s">
        <v>96</v>
      </c>
      <c r="E1351" s="174" t="s">
        <v>159</v>
      </c>
      <c r="F1351" s="176">
        <v>6.6138600000000009E-6</v>
      </c>
      <c r="G1351" s="174">
        <v>1.2492846666666667E-5</v>
      </c>
      <c r="H1351" s="174">
        <v>7.1282713333333347E-5</v>
      </c>
      <c r="I1351" s="174">
        <v>1.1023100000000001E-6</v>
      </c>
      <c r="J1351" s="174">
        <v>1.1023100000000001E-6</v>
      </c>
      <c r="K1351" s="174">
        <v>0</v>
      </c>
      <c r="L1351" s="174">
        <v>0</v>
      </c>
    </row>
    <row r="1352" spans="1:12" x14ac:dyDescent="0.25">
      <c r="A1352" s="173">
        <v>34027</v>
      </c>
      <c r="B1352" s="174">
        <v>2268003030</v>
      </c>
      <c r="C1352" s="174" t="s">
        <v>95</v>
      </c>
      <c r="D1352" s="174" t="s">
        <v>96</v>
      </c>
      <c r="E1352" s="174" t="s">
        <v>159</v>
      </c>
      <c r="F1352" s="176">
        <v>1.1390536666666669E-5</v>
      </c>
      <c r="G1352" s="174">
        <v>2.241363666666667E-5</v>
      </c>
      <c r="H1352" s="174">
        <v>1.1941691666666667E-4</v>
      </c>
      <c r="I1352" s="174">
        <v>1.1023100000000001E-6</v>
      </c>
      <c r="J1352" s="174">
        <v>1.1023100000000001E-6</v>
      </c>
      <c r="K1352" s="174">
        <v>0</v>
      </c>
      <c r="L1352" s="174">
        <v>0</v>
      </c>
    </row>
    <row r="1353" spans="1:12" x14ac:dyDescent="0.25">
      <c r="A1353" s="173">
        <v>34027</v>
      </c>
      <c r="B1353" s="174">
        <v>2268003040</v>
      </c>
      <c r="C1353" s="174" t="s">
        <v>160</v>
      </c>
      <c r="D1353" s="174" t="s">
        <v>96</v>
      </c>
      <c r="E1353" s="174" t="s">
        <v>159</v>
      </c>
      <c r="F1353" s="176">
        <v>2.7925186666666666E-5</v>
      </c>
      <c r="G1353" s="174">
        <v>6.4668853333333341E-5</v>
      </c>
      <c r="H1353" s="174">
        <v>3.1783271666666665E-4</v>
      </c>
      <c r="I1353" s="174">
        <v>3.6743666666666665E-6</v>
      </c>
      <c r="J1353" s="174">
        <v>3.6743666666666665E-6</v>
      </c>
      <c r="K1353" s="174">
        <v>0</v>
      </c>
      <c r="L1353" s="174">
        <v>0</v>
      </c>
    </row>
    <row r="1354" spans="1:12" x14ac:dyDescent="0.25">
      <c r="A1354" s="173">
        <v>34027</v>
      </c>
      <c r="B1354" s="174">
        <v>2268003060</v>
      </c>
      <c r="C1354" s="174" t="s">
        <v>133</v>
      </c>
      <c r="D1354" s="174" t="s">
        <v>96</v>
      </c>
      <c r="E1354" s="174" t="s">
        <v>159</v>
      </c>
      <c r="F1354" s="176">
        <v>0</v>
      </c>
      <c r="G1354" s="174">
        <v>0</v>
      </c>
      <c r="H1354" s="174">
        <v>1.1023100000000001E-6</v>
      </c>
      <c r="I1354" s="174">
        <v>0</v>
      </c>
      <c r="J1354" s="174">
        <v>0</v>
      </c>
      <c r="K1354" s="174">
        <v>0</v>
      </c>
      <c r="L1354" s="174">
        <v>0</v>
      </c>
    </row>
    <row r="1355" spans="1:12" x14ac:dyDescent="0.25">
      <c r="A1355" s="173">
        <v>34027</v>
      </c>
      <c r="B1355" s="174">
        <v>2268003070</v>
      </c>
      <c r="C1355" s="174" t="s">
        <v>134</v>
      </c>
      <c r="D1355" s="174" t="s">
        <v>96</v>
      </c>
      <c r="E1355" s="174" t="s">
        <v>159</v>
      </c>
      <c r="F1355" s="176">
        <v>9.6499891766666668E-3</v>
      </c>
      <c r="G1355" s="174">
        <v>1.6355340906666668E-2</v>
      </c>
      <c r="H1355" s="174">
        <v>5.8364007570000008E-2</v>
      </c>
      <c r="I1355" s="174">
        <v>1.6938830333333333E-4</v>
      </c>
      <c r="J1355" s="174">
        <v>1.6938830333333333E-4</v>
      </c>
      <c r="K1355" s="174">
        <v>8.8184800000000007E-6</v>
      </c>
      <c r="L1355" s="174">
        <v>0</v>
      </c>
    </row>
    <row r="1356" spans="1:12" x14ac:dyDescent="0.25">
      <c r="A1356" s="173">
        <v>34027</v>
      </c>
      <c r="B1356" s="174">
        <v>2268005055</v>
      </c>
      <c r="C1356" s="174" t="s">
        <v>148</v>
      </c>
      <c r="D1356" s="174" t="s">
        <v>107</v>
      </c>
      <c r="E1356" s="174" t="s">
        <v>159</v>
      </c>
      <c r="F1356" s="176">
        <v>3.321627466666667E-4</v>
      </c>
      <c r="G1356" s="174">
        <v>5.7393607333333337E-4</v>
      </c>
      <c r="H1356" s="174">
        <v>2.2968466033333333E-3</v>
      </c>
      <c r="I1356" s="174">
        <v>8.8184800000000007E-6</v>
      </c>
      <c r="J1356" s="174">
        <v>8.8184800000000007E-6</v>
      </c>
      <c r="K1356" s="174">
        <v>0</v>
      </c>
      <c r="L1356" s="174">
        <v>0</v>
      </c>
    </row>
    <row r="1357" spans="1:12" x14ac:dyDescent="0.25">
      <c r="A1357" s="173">
        <v>34027</v>
      </c>
      <c r="B1357" s="174">
        <v>2268006005</v>
      </c>
      <c r="C1357" s="174" t="s">
        <v>108</v>
      </c>
      <c r="D1357" s="174" t="s">
        <v>109</v>
      </c>
      <c r="E1357" s="174" t="s">
        <v>159</v>
      </c>
      <c r="F1357" s="176">
        <v>1.7710447333333331E-4</v>
      </c>
      <c r="G1357" s="174">
        <v>3.4979970666666667E-4</v>
      </c>
      <c r="H1357" s="174">
        <v>1.8489413066666667E-3</v>
      </c>
      <c r="I1357" s="174">
        <v>1.212541E-5</v>
      </c>
      <c r="J1357" s="174">
        <v>1.212541E-5</v>
      </c>
      <c r="K1357" s="174">
        <v>1.1023100000000001E-6</v>
      </c>
      <c r="L1357" s="174">
        <v>0</v>
      </c>
    </row>
    <row r="1358" spans="1:12" x14ac:dyDescent="0.25">
      <c r="A1358" s="173">
        <v>34027</v>
      </c>
      <c r="B1358" s="174">
        <v>2268006010</v>
      </c>
      <c r="C1358" s="174" t="s">
        <v>110</v>
      </c>
      <c r="D1358" s="174" t="s">
        <v>109</v>
      </c>
      <c r="E1358" s="174" t="s">
        <v>159</v>
      </c>
      <c r="F1358" s="176">
        <v>3.838610856666667E-3</v>
      </c>
      <c r="G1358" s="174">
        <v>7.9667618066666668E-3</v>
      </c>
      <c r="H1358" s="174">
        <v>4.1498297133333341E-2</v>
      </c>
      <c r="I1358" s="174">
        <v>4.9052794999999993E-4</v>
      </c>
      <c r="J1358" s="174">
        <v>4.9052794999999993E-4</v>
      </c>
      <c r="K1358" s="174">
        <v>2.094389E-5</v>
      </c>
      <c r="L1358" s="174">
        <v>0</v>
      </c>
    </row>
    <row r="1359" spans="1:12" x14ac:dyDescent="0.25">
      <c r="A1359" s="173">
        <v>34027</v>
      </c>
      <c r="B1359" s="174">
        <v>2268006015</v>
      </c>
      <c r="C1359" s="174" t="s">
        <v>111</v>
      </c>
      <c r="D1359" s="174" t="s">
        <v>109</v>
      </c>
      <c r="E1359" s="174" t="s">
        <v>159</v>
      </c>
      <c r="F1359" s="176">
        <v>1.5799776666666668E-5</v>
      </c>
      <c r="G1359" s="174">
        <v>3.5641356666666673E-5</v>
      </c>
      <c r="H1359" s="174">
        <v>1.7747190999999998E-4</v>
      </c>
      <c r="I1359" s="174">
        <v>2.2046200000000002E-6</v>
      </c>
      <c r="J1359" s="174">
        <v>2.2046200000000002E-6</v>
      </c>
      <c r="K1359" s="174">
        <v>0</v>
      </c>
      <c r="L1359" s="174">
        <v>0</v>
      </c>
    </row>
    <row r="1360" spans="1:12" x14ac:dyDescent="0.25">
      <c r="A1360" s="173">
        <v>34027</v>
      </c>
      <c r="B1360" s="174">
        <v>2268006020</v>
      </c>
      <c r="C1360" s="174" t="s">
        <v>161</v>
      </c>
      <c r="D1360" s="174" t="s">
        <v>109</v>
      </c>
      <c r="E1360" s="174" t="s">
        <v>159</v>
      </c>
      <c r="F1360" s="176">
        <v>1.7118874300000003E-3</v>
      </c>
      <c r="G1360" s="174">
        <v>7.5445770766666663E-3</v>
      </c>
      <c r="H1360" s="174">
        <v>6.51244748E-3</v>
      </c>
      <c r="I1360" s="174">
        <v>9.4872147333333338E-4</v>
      </c>
      <c r="J1360" s="174">
        <v>9.2042885000000001E-4</v>
      </c>
      <c r="K1360" s="174">
        <v>6.6138600000000009E-6</v>
      </c>
      <c r="L1360" s="174">
        <v>8.083606666666666E-6</v>
      </c>
    </row>
    <row r="1361" spans="1:12" x14ac:dyDescent="0.25">
      <c r="A1361" s="173">
        <v>34027</v>
      </c>
      <c r="B1361" s="174">
        <v>2268010010</v>
      </c>
      <c r="C1361" s="174" t="s">
        <v>154</v>
      </c>
      <c r="D1361" s="174" t="s">
        <v>96</v>
      </c>
      <c r="E1361" s="174" t="s">
        <v>159</v>
      </c>
      <c r="F1361" s="176">
        <v>1.7210733466666666E-3</v>
      </c>
      <c r="G1361" s="174">
        <v>1.6464469596666666E-2</v>
      </c>
      <c r="H1361" s="174">
        <v>7.457494586666666E-3</v>
      </c>
      <c r="I1361" s="174">
        <v>1.2283407766666666E-3</v>
      </c>
      <c r="J1361" s="174">
        <v>1.1912296733333333E-3</v>
      </c>
      <c r="K1361" s="174">
        <v>2.6822876666666664E-5</v>
      </c>
      <c r="L1361" s="174">
        <v>3.8948286666666662E-5</v>
      </c>
    </row>
    <row r="1362" spans="1:12" x14ac:dyDescent="0.25">
      <c r="A1362" s="173">
        <v>34027</v>
      </c>
      <c r="B1362" s="174">
        <v>2270001060</v>
      </c>
      <c r="C1362" s="174" t="s">
        <v>162</v>
      </c>
      <c r="D1362" s="174" t="s">
        <v>83</v>
      </c>
      <c r="E1362" s="174" t="s">
        <v>163</v>
      </c>
      <c r="F1362" s="176">
        <v>8.8184800000000007E-6</v>
      </c>
      <c r="G1362" s="174">
        <v>6.2464233333333331E-5</v>
      </c>
      <c r="H1362" s="174">
        <v>5.989217666666667E-5</v>
      </c>
      <c r="I1362" s="174">
        <v>5.5115500000000006E-6</v>
      </c>
      <c r="J1362" s="174">
        <v>5.5115500000000006E-6</v>
      </c>
      <c r="K1362" s="174">
        <v>0</v>
      </c>
      <c r="L1362" s="174">
        <v>0</v>
      </c>
    </row>
    <row r="1363" spans="1:12" x14ac:dyDescent="0.25">
      <c r="A1363" s="173">
        <v>34027</v>
      </c>
      <c r="B1363" s="174">
        <v>2270002003</v>
      </c>
      <c r="C1363" s="174" t="s">
        <v>117</v>
      </c>
      <c r="D1363" s="174" t="s">
        <v>89</v>
      </c>
      <c r="E1363" s="174" t="s">
        <v>163</v>
      </c>
      <c r="F1363" s="176">
        <v>1.3925849666666666E-4</v>
      </c>
      <c r="G1363" s="174">
        <v>1.0108182699999999E-3</v>
      </c>
      <c r="H1363" s="174">
        <v>8.3444867000000004E-4</v>
      </c>
      <c r="I1363" s="174">
        <v>8.8919673333333338E-5</v>
      </c>
      <c r="J1363" s="174">
        <v>8.5980180000000013E-5</v>
      </c>
      <c r="K1363" s="174">
        <v>1.1023100000000001E-6</v>
      </c>
      <c r="L1363" s="174">
        <v>1.1023100000000001E-6</v>
      </c>
    </row>
    <row r="1364" spans="1:12" x14ac:dyDescent="0.25">
      <c r="A1364" s="173">
        <v>34027</v>
      </c>
      <c r="B1364" s="174">
        <v>2270002006</v>
      </c>
      <c r="C1364" s="174" t="s">
        <v>88</v>
      </c>
      <c r="D1364" s="174" t="s">
        <v>89</v>
      </c>
      <c r="E1364" s="174" t="s">
        <v>163</v>
      </c>
      <c r="F1364" s="176">
        <v>4.6598318066666672E-3</v>
      </c>
      <c r="G1364" s="174">
        <v>4.6411292803333337E-2</v>
      </c>
      <c r="H1364" s="174">
        <v>2.4028888253333335E-2</v>
      </c>
      <c r="I1364" s="174">
        <v>3.7625514666666665E-3</v>
      </c>
      <c r="J1364" s="174">
        <v>3.6501158466666662E-3</v>
      </c>
      <c r="K1364" s="174">
        <v>6.9078093333333336E-5</v>
      </c>
      <c r="L1364" s="174">
        <v>9.8105589999999997E-5</v>
      </c>
    </row>
    <row r="1365" spans="1:12" x14ac:dyDescent="0.25">
      <c r="A1365" s="173">
        <v>34027</v>
      </c>
      <c r="B1365" s="174">
        <v>2270002009</v>
      </c>
      <c r="C1365" s="174" t="s">
        <v>90</v>
      </c>
      <c r="D1365" s="174" t="s">
        <v>89</v>
      </c>
      <c r="E1365" s="174" t="s">
        <v>163</v>
      </c>
      <c r="F1365" s="176">
        <v>4.4059330699999996E-3</v>
      </c>
      <c r="G1365" s="174">
        <v>4.5236597779999999E-2</v>
      </c>
      <c r="H1365" s="174">
        <v>2.0905676586666668E-2</v>
      </c>
      <c r="I1365" s="174">
        <v>2.7116826000000006E-3</v>
      </c>
      <c r="J1365" s="174">
        <v>2.63011166E-3</v>
      </c>
      <c r="K1365" s="174">
        <v>7.3854770000000001E-5</v>
      </c>
      <c r="L1365" s="174">
        <v>1.0692407E-4</v>
      </c>
    </row>
    <row r="1366" spans="1:12" x14ac:dyDescent="0.25">
      <c r="A1366" s="173">
        <v>34027</v>
      </c>
      <c r="B1366" s="174">
        <v>2270002015</v>
      </c>
      <c r="C1366" s="174" t="s">
        <v>118</v>
      </c>
      <c r="D1366" s="174" t="s">
        <v>89</v>
      </c>
      <c r="E1366" s="174" t="s">
        <v>163</v>
      </c>
      <c r="F1366" s="176">
        <v>3.3106043666666663E-4</v>
      </c>
      <c r="G1366" s="174">
        <v>3.2264613700000006E-3</v>
      </c>
      <c r="H1366" s="174">
        <v>1.6593439866666667E-3</v>
      </c>
      <c r="I1366" s="174">
        <v>2.6161490666666668E-4</v>
      </c>
      <c r="J1366" s="174">
        <v>2.5389873666666665E-4</v>
      </c>
      <c r="K1366" s="174">
        <v>4.4092400000000003E-6</v>
      </c>
      <c r="L1366" s="174">
        <v>5.5115500000000006E-6</v>
      </c>
    </row>
    <row r="1367" spans="1:12" x14ac:dyDescent="0.25">
      <c r="A1367" s="173">
        <v>34027</v>
      </c>
      <c r="B1367" s="174">
        <v>2270002018</v>
      </c>
      <c r="C1367" s="174" t="s">
        <v>164</v>
      </c>
      <c r="D1367" s="174" t="s">
        <v>89</v>
      </c>
      <c r="E1367" s="174" t="s">
        <v>163</v>
      </c>
      <c r="F1367" s="176">
        <v>2.2082943666666666E-4</v>
      </c>
      <c r="G1367" s="174">
        <v>2.643706816666667E-3</v>
      </c>
      <c r="H1367" s="174">
        <v>1.31064659E-3</v>
      </c>
      <c r="I1367" s="174">
        <v>1.7820678333333332E-4</v>
      </c>
      <c r="J1367" s="174">
        <v>1.7269523333333337E-4</v>
      </c>
      <c r="K1367" s="174">
        <v>2.2046200000000002E-6</v>
      </c>
      <c r="L1367" s="174">
        <v>3.3069300000000005E-6</v>
      </c>
    </row>
    <row r="1368" spans="1:12" x14ac:dyDescent="0.25">
      <c r="A1368" s="173">
        <v>34027</v>
      </c>
      <c r="B1368" s="174">
        <v>2270002021</v>
      </c>
      <c r="C1368" s="174" t="s">
        <v>91</v>
      </c>
      <c r="D1368" s="174" t="s">
        <v>89</v>
      </c>
      <c r="E1368" s="174" t="s">
        <v>163</v>
      </c>
      <c r="F1368" s="176">
        <v>1.01853444E-3</v>
      </c>
      <c r="G1368" s="174">
        <v>9.8168054233333333E-3</v>
      </c>
      <c r="H1368" s="174">
        <v>4.6087581100000006E-3</v>
      </c>
      <c r="I1368" s="174">
        <v>6.8784143999999988E-4</v>
      </c>
      <c r="J1368" s="174">
        <v>6.6653011333333342E-4</v>
      </c>
      <c r="K1368" s="174">
        <v>8.8184800000000007E-6</v>
      </c>
      <c r="L1368" s="174">
        <v>1.1023100000000001E-5</v>
      </c>
    </row>
    <row r="1369" spans="1:12" x14ac:dyDescent="0.25">
      <c r="A1369" s="173">
        <v>34027</v>
      </c>
      <c r="B1369" s="174">
        <v>2270002024</v>
      </c>
      <c r="C1369" s="174" t="s">
        <v>119</v>
      </c>
      <c r="D1369" s="174" t="s">
        <v>89</v>
      </c>
      <c r="E1369" s="174" t="s">
        <v>163</v>
      </c>
      <c r="F1369" s="176">
        <v>2.5625033133333335E-3</v>
      </c>
      <c r="G1369" s="174">
        <v>3.0615925376666669E-2</v>
      </c>
      <c r="H1369" s="174">
        <v>1.5952630320000005E-2</v>
      </c>
      <c r="I1369" s="174">
        <v>2.1241513700000002E-3</v>
      </c>
      <c r="J1369" s="174">
        <v>2.0605848266666664E-3</v>
      </c>
      <c r="K1369" s="174">
        <v>3.3436736666666676E-5</v>
      </c>
      <c r="L1369" s="174">
        <v>4.6664456666666666E-5</v>
      </c>
    </row>
    <row r="1370" spans="1:12" x14ac:dyDescent="0.25">
      <c r="A1370" s="173">
        <v>34027</v>
      </c>
      <c r="B1370" s="174">
        <v>2270002027</v>
      </c>
      <c r="C1370" s="174" t="s">
        <v>92</v>
      </c>
      <c r="D1370" s="174" t="s">
        <v>89</v>
      </c>
      <c r="E1370" s="174" t="s">
        <v>163</v>
      </c>
      <c r="F1370" s="176">
        <v>3.0894074933333336E-3</v>
      </c>
      <c r="G1370" s="174">
        <v>3.6538637006666659E-2</v>
      </c>
      <c r="H1370" s="174">
        <v>1.1446754476666668E-2</v>
      </c>
      <c r="I1370" s="174">
        <v>1.9915067333333334E-3</v>
      </c>
      <c r="J1370" s="174">
        <v>1.9316145566666669E-3</v>
      </c>
      <c r="K1370" s="174">
        <v>3.012980666666667E-5</v>
      </c>
      <c r="L1370" s="174">
        <v>4.0050596666666668E-5</v>
      </c>
    </row>
    <row r="1371" spans="1:12" x14ac:dyDescent="0.25">
      <c r="A1371" s="173">
        <v>34027</v>
      </c>
      <c r="B1371" s="174">
        <v>2270002030</v>
      </c>
      <c r="C1371" s="174" t="s">
        <v>120</v>
      </c>
      <c r="D1371" s="174" t="s">
        <v>89</v>
      </c>
      <c r="E1371" s="174" t="s">
        <v>163</v>
      </c>
      <c r="F1371" s="176">
        <v>1.6010685313333332E-2</v>
      </c>
      <c r="G1371" s="174">
        <v>0.12331358251666667</v>
      </c>
      <c r="H1371" s="174">
        <v>4.9116361543333341E-2</v>
      </c>
      <c r="I1371" s="174">
        <v>8.3345659099999993E-3</v>
      </c>
      <c r="J1371" s="174">
        <v>8.0839741033333322E-3</v>
      </c>
      <c r="K1371" s="174">
        <v>2.6051259666666667E-4</v>
      </c>
      <c r="L1371" s="174">
        <v>3.9793391000000005E-4</v>
      </c>
    </row>
    <row r="1372" spans="1:12" x14ac:dyDescent="0.25">
      <c r="A1372" s="173">
        <v>34027</v>
      </c>
      <c r="B1372" s="174">
        <v>2270002033</v>
      </c>
      <c r="C1372" s="174" t="s">
        <v>121</v>
      </c>
      <c r="D1372" s="174" t="s">
        <v>89</v>
      </c>
      <c r="E1372" s="174" t="s">
        <v>163</v>
      </c>
      <c r="F1372" s="176">
        <v>1.8849500999999999E-4</v>
      </c>
      <c r="G1372" s="174">
        <v>2.20792693E-3</v>
      </c>
      <c r="H1372" s="174">
        <v>1.21033638E-3</v>
      </c>
      <c r="I1372" s="174">
        <v>1.6167213333333335E-4</v>
      </c>
      <c r="J1372" s="174">
        <v>1.5689545666666669E-4</v>
      </c>
      <c r="K1372" s="174">
        <v>2.2046200000000002E-6</v>
      </c>
      <c r="L1372" s="174">
        <v>3.3069300000000005E-6</v>
      </c>
    </row>
    <row r="1373" spans="1:12" x14ac:dyDescent="0.25">
      <c r="A1373" s="173">
        <v>34027</v>
      </c>
      <c r="B1373" s="174">
        <v>2270002036</v>
      </c>
      <c r="C1373" s="174" t="s">
        <v>165</v>
      </c>
      <c r="D1373" s="174" t="s">
        <v>89</v>
      </c>
      <c r="E1373" s="174" t="s">
        <v>163</v>
      </c>
      <c r="F1373" s="176">
        <v>1.7049061333333334E-4</v>
      </c>
      <c r="G1373" s="174">
        <v>1.5226575466666668E-3</v>
      </c>
      <c r="H1373" s="174">
        <v>7.3781282666666656E-4</v>
      </c>
      <c r="I1373" s="174">
        <v>1.1353793E-4</v>
      </c>
      <c r="J1373" s="174">
        <v>1.1023100000000001E-4</v>
      </c>
      <c r="K1373" s="174">
        <v>1.1023100000000001E-6</v>
      </c>
      <c r="L1373" s="174">
        <v>1.1023100000000001E-6</v>
      </c>
    </row>
    <row r="1374" spans="1:12" x14ac:dyDescent="0.25">
      <c r="A1374" s="173">
        <v>34027</v>
      </c>
      <c r="B1374" s="174">
        <v>2270002039</v>
      </c>
      <c r="C1374" s="174" t="s">
        <v>93</v>
      </c>
      <c r="D1374" s="174" t="s">
        <v>89</v>
      </c>
      <c r="E1374" s="174" t="s">
        <v>163</v>
      </c>
      <c r="F1374" s="176">
        <v>4.2075172699999998E-3</v>
      </c>
      <c r="G1374" s="174">
        <v>4.4487761853333335E-2</v>
      </c>
      <c r="H1374" s="174">
        <v>1.1845790696666665E-2</v>
      </c>
      <c r="I1374" s="174">
        <v>2.0940215633333333E-3</v>
      </c>
      <c r="J1374" s="174">
        <v>2.0308224566666666E-3</v>
      </c>
      <c r="K1374" s="174">
        <v>6.4301416666666671E-5</v>
      </c>
      <c r="L1374" s="174">
        <v>9.1124293333333321E-5</v>
      </c>
    </row>
    <row r="1375" spans="1:12" x14ac:dyDescent="0.25">
      <c r="A1375" s="173">
        <v>34027</v>
      </c>
      <c r="B1375" s="174">
        <v>2270002042</v>
      </c>
      <c r="C1375" s="174" t="s">
        <v>122</v>
      </c>
      <c r="D1375" s="174" t="s">
        <v>89</v>
      </c>
      <c r="E1375" s="174" t="s">
        <v>163</v>
      </c>
      <c r="F1375" s="176">
        <v>4.0678913366666665E-3</v>
      </c>
      <c r="G1375" s="174">
        <v>3.0914651386666669E-2</v>
      </c>
      <c r="H1375" s="174">
        <v>1.1746215359999999E-2</v>
      </c>
      <c r="I1375" s="174">
        <v>2.1568532333333334E-3</v>
      </c>
      <c r="J1375" s="174">
        <v>2.0921843800000002E-3</v>
      </c>
      <c r="K1375" s="174">
        <v>6.577116333333334E-5</v>
      </c>
      <c r="L1375" s="174">
        <v>9.9207900000000009E-5</v>
      </c>
    </row>
    <row r="1376" spans="1:12" x14ac:dyDescent="0.25">
      <c r="A1376" s="173">
        <v>34027</v>
      </c>
      <c r="B1376" s="174">
        <v>2270002045</v>
      </c>
      <c r="C1376" s="174" t="s">
        <v>123</v>
      </c>
      <c r="D1376" s="174" t="s">
        <v>89</v>
      </c>
      <c r="E1376" s="174" t="s">
        <v>163</v>
      </c>
      <c r="F1376" s="176">
        <v>1.6510031743333337E-2</v>
      </c>
      <c r="G1376" s="174">
        <v>0.15838871927999998</v>
      </c>
      <c r="H1376" s="174">
        <v>5.2590475226666676E-2</v>
      </c>
      <c r="I1376" s="174">
        <v>5.5405774966666667E-3</v>
      </c>
      <c r="J1376" s="174">
        <v>5.3744961233333334E-3</v>
      </c>
      <c r="K1376" s="174">
        <v>2.1531788666666666E-4</v>
      </c>
      <c r="L1376" s="174">
        <v>3.3987891666666667E-4</v>
      </c>
    </row>
    <row r="1377" spans="1:12" x14ac:dyDescent="0.25">
      <c r="A1377" s="173">
        <v>34027</v>
      </c>
      <c r="B1377" s="174">
        <v>2270002048</v>
      </c>
      <c r="C1377" s="174" t="s">
        <v>166</v>
      </c>
      <c r="D1377" s="174" t="s">
        <v>89</v>
      </c>
      <c r="E1377" s="174" t="s">
        <v>163</v>
      </c>
      <c r="F1377" s="176">
        <v>7.8153779E-4</v>
      </c>
      <c r="G1377" s="174">
        <v>9.541962796666666E-3</v>
      </c>
      <c r="H1377" s="174">
        <v>3.1206396099999999E-3</v>
      </c>
      <c r="I1377" s="174">
        <v>4.6039814333333337E-4</v>
      </c>
      <c r="J1377" s="174">
        <v>4.4606811333333332E-4</v>
      </c>
      <c r="K1377" s="174">
        <v>1.1390536666666669E-5</v>
      </c>
      <c r="L1377" s="174">
        <v>1.5799776666666668E-5</v>
      </c>
    </row>
    <row r="1378" spans="1:12" x14ac:dyDescent="0.25">
      <c r="A1378" s="173">
        <v>34027</v>
      </c>
      <c r="B1378" s="174">
        <v>2270002051</v>
      </c>
      <c r="C1378" s="174" t="s">
        <v>167</v>
      </c>
      <c r="D1378" s="174" t="s">
        <v>89</v>
      </c>
      <c r="E1378" s="174" t="s">
        <v>163</v>
      </c>
      <c r="F1378" s="176">
        <v>6.6715475566666666E-3</v>
      </c>
      <c r="G1378" s="174">
        <v>6.4587649829999996E-2</v>
      </c>
      <c r="H1378" s="174">
        <v>4.235405712999999E-2</v>
      </c>
      <c r="I1378" s="174">
        <v>6.237237416666667E-3</v>
      </c>
      <c r="J1378" s="174">
        <v>6.0498447166666665E-3</v>
      </c>
      <c r="K1378" s="174">
        <v>9.0389420000000007E-5</v>
      </c>
      <c r="L1378" s="174">
        <v>1.2713308666666666E-4</v>
      </c>
    </row>
    <row r="1379" spans="1:12" x14ac:dyDescent="0.25">
      <c r="A1379" s="173">
        <v>34027</v>
      </c>
      <c r="B1379" s="174">
        <v>2270002054</v>
      </c>
      <c r="C1379" s="174" t="s">
        <v>94</v>
      </c>
      <c r="D1379" s="174" t="s">
        <v>89</v>
      </c>
      <c r="E1379" s="174" t="s">
        <v>163</v>
      </c>
      <c r="F1379" s="176">
        <v>2.065618709E-2</v>
      </c>
      <c r="G1379" s="174">
        <v>0.22199568064666667</v>
      </c>
      <c r="H1379" s="174">
        <v>9.0108698386666672E-2</v>
      </c>
      <c r="I1379" s="174">
        <v>1.3973248996666666E-2</v>
      </c>
      <c r="J1379" s="174">
        <v>1.3554003760000001E-2</v>
      </c>
      <c r="K1379" s="174">
        <v>3.0533987E-4</v>
      </c>
      <c r="L1379" s="174">
        <v>4.3247295666666666E-4</v>
      </c>
    </row>
    <row r="1380" spans="1:12" x14ac:dyDescent="0.25">
      <c r="A1380" s="173">
        <v>34027</v>
      </c>
      <c r="B1380" s="174">
        <v>2270002057</v>
      </c>
      <c r="C1380" s="174" t="s">
        <v>124</v>
      </c>
      <c r="D1380" s="174" t="s">
        <v>89</v>
      </c>
      <c r="E1380" s="174" t="s">
        <v>163</v>
      </c>
      <c r="F1380" s="176">
        <v>3.6040392886666668E-2</v>
      </c>
      <c r="G1380" s="174">
        <v>0.18929418475000001</v>
      </c>
      <c r="H1380" s="174">
        <v>0.17606572987666666</v>
      </c>
      <c r="I1380" s="174">
        <v>2.7670920493333334E-2</v>
      </c>
      <c r="J1380" s="174">
        <v>2.6840881063333332E-2</v>
      </c>
      <c r="K1380" s="174">
        <v>1.9731348999999998E-4</v>
      </c>
      <c r="L1380" s="174">
        <v>2.6308465333333336E-4</v>
      </c>
    </row>
    <row r="1381" spans="1:12" x14ac:dyDescent="0.25">
      <c r="A1381" s="173">
        <v>34027</v>
      </c>
      <c r="B1381" s="174">
        <v>2270002060</v>
      </c>
      <c r="C1381" s="174" t="s">
        <v>125</v>
      </c>
      <c r="D1381" s="174" t="s">
        <v>89</v>
      </c>
      <c r="E1381" s="174" t="s">
        <v>163</v>
      </c>
      <c r="F1381" s="176">
        <v>1.7406209773333334E-2</v>
      </c>
      <c r="G1381" s="174">
        <v>0.16899845303000002</v>
      </c>
      <c r="H1381" s="174">
        <v>7.2264504106666669E-2</v>
      </c>
      <c r="I1381" s="174">
        <v>1.0628105583333334E-2</v>
      </c>
      <c r="J1381" s="174">
        <v>1.0309537993333335E-2</v>
      </c>
      <c r="K1381" s="174">
        <v>2.7080082333333339E-4</v>
      </c>
      <c r="L1381" s="174">
        <v>3.9572929000000003E-4</v>
      </c>
    </row>
    <row r="1382" spans="1:12" x14ac:dyDescent="0.25">
      <c r="A1382" s="173">
        <v>34027</v>
      </c>
      <c r="B1382" s="174">
        <v>2270002066</v>
      </c>
      <c r="C1382" s="174" t="s">
        <v>126</v>
      </c>
      <c r="D1382" s="174" t="s">
        <v>89</v>
      </c>
      <c r="E1382" s="174" t="s">
        <v>163</v>
      </c>
      <c r="F1382" s="176">
        <v>3.2837080026666667E-2</v>
      </c>
      <c r="G1382" s="174">
        <v>0.15421353643666669</v>
      </c>
      <c r="H1382" s="174">
        <v>0.15858346071333332</v>
      </c>
      <c r="I1382" s="174">
        <v>2.3839290933333337E-2</v>
      </c>
      <c r="J1382" s="174">
        <v>2.3124626616666668E-2</v>
      </c>
      <c r="K1382" s="174">
        <v>1.3815618666666667E-4</v>
      </c>
      <c r="L1382" s="174">
        <v>1.8077884000000001E-4</v>
      </c>
    </row>
    <row r="1383" spans="1:12" x14ac:dyDescent="0.25">
      <c r="A1383" s="173">
        <v>34027</v>
      </c>
      <c r="B1383" s="174">
        <v>2270002069</v>
      </c>
      <c r="C1383" s="174" t="s">
        <v>168</v>
      </c>
      <c r="D1383" s="174" t="s">
        <v>89</v>
      </c>
      <c r="E1383" s="174" t="s">
        <v>163</v>
      </c>
      <c r="F1383" s="176">
        <v>2.21123386E-3</v>
      </c>
      <c r="G1383" s="174">
        <v>2.7516229656666669E-2</v>
      </c>
      <c r="H1383" s="174">
        <v>1.1018323323333334E-2</v>
      </c>
      <c r="I1383" s="174">
        <v>1.3099117166666665E-3</v>
      </c>
      <c r="J1383" s="174">
        <v>1.2705959933333334E-3</v>
      </c>
      <c r="K1383" s="174">
        <v>3.012980666666667E-5</v>
      </c>
      <c r="L1383" s="174">
        <v>4.2255216666666665E-5</v>
      </c>
    </row>
    <row r="1384" spans="1:12" x14ac:dyDescent="0.25">
      <c r="A1384" s="173">
        <v>34027</v>
      </c>
      <c r="B1384" s="174">
        <v>2270002072</v>
      </c>
      <c r="C1384" s="174" t="s">
        <v>127</v>
      </c>
      <c r="D1384" s="174" t="s">
        <v>89</v>
      </c>
      <c r="E1384" s="174" t="s">
        <v>163</v>
      </c>
      <c r="F1384" s="176">
        <v>1.1721229666666667E-4</v>
      </c>
      <c r="G1384" s="174">
        <v>5.0412310666666669E-4</v>
      </c>
      <c r="H1384" s="174">
        <v>5.0926721999999998E-4</v>
      </c>
      <c r="I1384" s="174">
        <v>7.6794263333333326E-5</v>
      </c>
      <c r="J1384" s="174">
        <v>7.4589643333333329E-5</v>
      </c>
      <c r="K1384" s="174">
        <v>0</v>
      </c>
      <c r="L1384" s="174">
        <v>1.1023100000000001E-6</v>
      </c>
    </row>
    <row r="1385" spans="1:12" x14ac:dyDescent="0.25">
      <c r="A1385" s="173">
        <v>34027</v>
      </c>
      <c r="B1385" s="174">
        <v>2270002075</v>
      </c>
      <c r="C1385" s="174" t="s">
        <v>169</v>
      </c>
      <c r="D1385" s="174" t="s">
        <v>89</v>
      </c>
      <c r="E1385" s="174" t="s">
        <v>163</v>
      </c>
      <c r="F1385" s="176">
        <v>2.1623647833333335E-3</v>
      </c>
      <c r="G1385" s="174">
        <v>2.6663409153333331E-2</v>
      </c>
      <c r="H1385" s="174">
        <v>1.1780019533333333E-2</v>
      </c>
      <c r="I1385" s="174">
        <v>1.63472573E-3</v>
      </c>
      <c r="J1385" s="174">
        <v>1.5858566533333335E-3</v>
      </c>
      <c r="K1385" s="174">
        <v>3.012980666666667E-5</v>
      </c>
      <c r="L1385" s="174">
        <v>4.115290666666666E-5</v>
      </c>
    </row>
    <row r="1386" spans="1:12" x14ac:dyDescent="0.25">
      <c r="A1386" s="173">
        <v>34027</v>
      </c>
      <c r="B1386" s="174">
        <v>2270002078</v>
      </c>
      <c r="C1386" s="174" t="s">
        <v>128</v>
      </c>
      <c r="D1386" s="174" t="s">
        <v>89</v>
      </c>
      <c r="E1386" s="174" t="s">
        <v>163</v>
      </c>
      <c r="F1386" s="176">
        <v>3.7684304533333337E-3</v>
      </c>
      <c r="G1386" s="174">
        <v>1.6388777643333335E-2</v>
      </c>
      <c r="H1386" s="174">
        <v>1.6349461919999999E-2</v>
      </c>
      <c r="I1386" s="174">
        <v>2.31595331E-3</v>
      </c>
      <c r="J1386" s="174">
        <v>2.2461403433333333E-3</v>
      </c>
      <c r="K1386" s="174">
        <v>1.3595156666666667E-5</v>
      </c>
      <c r="L1386" s="174">
        <v>1.7636960000000001E-5</v>
      </c>
    </row>
    <row r="1387" spans="1:12" x14ac:dyDescent="0.25">
      <c r="A1387" s="173">
        <v>34027</v>
      </c>
      <c r="B1387" s="174">
        <v>2270002081</v>
      </c>
      <c r="C1387" s="174" t="s">
        <v>129</v>
      </c>
      <c r="D1387" s="174" t="s">
        <v>89</v>
      </c>
      <c r="E1387" s="174" t="s">
        <v>163</v>
      </c>
      <c r="F1387" s="176">
        <v>8.7280905800000003E-3</v>
      </c>
      <c r="G1387" s="174">
        <v>7.3888574173333332E-2</v>
      </c>
      <c r="H1387" s="174">
        <v>2.7053626893333332E-2</v>
      </c>
      <c r="I1387" s="174">
        <v>2.4699092733333331E-3</v>
      </c>
      <c r="J1387" s="174">
        <v>2.39531963E-3</v>
      </c>
      <c r="K1387" s="174">
        <v>1.5726289333333333E-4</v>
      </c>
      <c r="L1387" s="174">
        <v>2.564707933333334E-4</v>
      </c>
    </row>
    <row r="1388" spans="1:12" x14ac:dyDescent="0.25">
      <c r="A1388" s="173">
        <v>34027</v>
      </c>
      <c r="B1388" s="174">
        <v>2270003010</v>
      </c>
      <c r="C1388" s="174" t="s">
        <v>130</v>
      </c>
      <c r="D1388" s="174" t="s">
        <v>96</v>
      </c>
      <c r="E1388" s="174" t="s">
        <v>163</v>
      </c>
      <c r="F1388" s="176">
        <v>4.7781464133333324E-3</v>
      </c>
      <c r="G1388" s="174">
        <v>4.3853566166666663E-2</v>
      </c>
      <c r="H1388" s="174">
        <v>1.565868098666667E-2</v>
      </c>
      <c r="I1388" s="174">
        <v>2.6694273833333336E-3</v>
      </c>
      <c r="J1388" s="174">
        <v>2.58932619E-3</v>
      </c>
      <c r="K1388" s="174">
        <v>7.5691953333333341E-5</v>
      </c>
      <c r="L1388" s="174">
        <v>1.1170074666666666E-4</v>
      </c>
    </row>
    <row r="1389" spans="1:12" x14ac:dyDescent="0.25">
      <c r="A1389" s="173">
        <v>34027</v>
      </c>
      <c r="B1389" s="174">
        <v>2270003020</v>
      </c>
      <c r="C1389" s="174" t="s">
        <v>131</v>
      </c>
      <c r="D1389" s="174" t="s">
        <v>96</v>
      </c>
      <c r="E1389" s="174" t="s">
        <v>163</v>
      </c>
      <c r="F1389" s="176">
        <v>5.8716379333333332E-3</v>
      </c>
      <c r="G1389" s="174">
        <v>5.7963869040000005E-2</v>
      </c>
      <c r="H1389" s="174">
        <v>2.017006838E-2</v>
      </c>
      <c r="I1389" s="174">
        <v>3.5979398400000002E-3</v>
      </c>
      <c r="J1389" s="174">
        <v>3.4895460233333336E-3</v>
      </c>
      <c r="K1389" s="174">
        <v>8.1203503333333334E-5</v>
      </c>
      <c r="L1389" s="174">
        <v>1.1353793E-4</v>
      </c>
    </row>
    <row r="1390" spans="1:12" x14ac:dyDescent="0.25">
      <c r="A1390" s="173">
        <v>34027</v>
      </c>
      <c r="B1390" s="174">
        <v>2270003030</v>
      </c>
      <c r="C1390" s="174" t="s">
        <v>95</v>
      </c>
      <c r="D1390" s="174" t="s">
        <v>96</v>
      </c>
      <c r="E1390" s="174" t="s">
        <v>163</v>
      </c>
      <c r="F1390" s="176">
        <v>6.8563682000000008E-4</v>
      </c>
      <c r="G1390" s="174">
        <v>3.8988704699999994E-3</v>
      </c>
      <c r="H1390" s="174">
        <v>2.5904284999999998E-3</v>
      </c>
      <c r="I1390" s="174">
        <v>4.1704061666666671E-4</v>
      </c>
      <c r="J1390" s="174">
        <v>4.0454777000000001E-4</v>
      </c>
      <c r="K1390" s="174">
        <v>3.3069300000000005E-6</v>
      </c>
      <c r="L1390" s="174">
        <v>4.4092400000000003E-6</v>
      </c>
    </row>
    <row r="1391" spans="1:12" x14ac:dyDescent="0.25">
      <c r="A1391" s="173">
        <v>34027</v>
      </c>
      <c r="B1391" s="174">
        <v>2270003040</v>
      </c>
      <c r="C1391" s="174" t="s">
        <v>97</v>
      </c>
      <c r="D1391" s="174" t="s">
        <v>96</v>
      </c>
      <c r="E1391" s="174" t="s">
        <v>163</v>
      </c>
      <c r="F1391" s="176">
        <v>9.1987769499999993E-3</v>
      </c>
      <c r="G1391" s="174">
        <v>0.14384594345000001</v>
      </c>
      <c r="H1391" s="174">
        <v>5.3311385966666673E-2</v>
      </c>
      <c r="I1391" s="174">
        <v>6.034412376666666E-3</v>
      </c>
      <c r="J1391" s="174">
        <v>5.8536335366666664E-3</v>
      </c>
      <c r="K1391" s="174">
        <v>1.4623979333333335E-4</v>
      </c>
      <c r="L1391" s="174">
        <v>2.1201095666666667E-4</v>
      </c>
    </row>
    <row r="1392" spans="1:12" x14ac:dyDescent="0.25">
      <c r="A1392" s="173">
        <v>34027</v>
      </c>
      <c r="B1392" s="174">
        <v>2270003050</v>
      </c>
      <c r="C1392" s="174" t="s">
        <v>132</v>
      </c>
      <c r="D1392" s="174" t="s">
        <v>96</v>
      </c>
      <c r="E1392" s="174" t="s">
        <v>163</v>
      </c>
      <c r="F1392" s="176">
        <v>6.066379366666666E-3</v>
      </c>
      <c r="G1392" s="174">
        <v>3.791138039333334E-2</v>
      </c>
      <c r="H1392" s="174">
        <v>1.4254338046666667E-2</v>
      </c>
      <c r="I1392" s="174">
        <v>2.1498719366666668E-3</v>
      </c>
      <c r="J1392" s="174">
        <v>2.0852030833333336E-3</v>
      </c>
      <c r="K1392" s="174">
        <v>1.0141251999999999E-4</v>
      </c>
      <c r="L1392" s="174">
        <v>1.6167213333333335E-4</v>
      </c>
    </row>
    <row r="1393" spans="1:12" x14ac:dyDescent="0.25">
      <c r="A1393" s="173">
        <v>34027</v>
      </c>
      <c r="B1393" s="174">
        <v>2270003060</v>
      </c>
      <c r="C1393" s="174" t="s">
        <v>133</v>
      </c>
      <c r="D1393" s="174" t="s">
        <v>96</v>
      </c>
      <c r="E1393" s="174" t="s">
        <v>163</v>
      </c>
      <c r="F1393" s="176">
        <v>4.4092400000000003E-6</v>
      </c>
      <c r="G1393" s="174">
        <v>3.3436736666666676E-5</v>
      </c>
      <c r="H1393" s="174">
        <v>1.9841580000000002E-5</v>
      </c>
      <c r="I1393" s="174">
        <v>2.5720566666666666E-6</v>
      </c>
      <c r="J1393" s="174">
        <v>2.2046200000000002E-6</v>
      </c>
      <c r="K1393" s="174">
        <v>0</v>
      </c>
      <c r="L1393" s="174">
        <v>0</v>
      </c>
    </row>
    <row r="1394" spans="1:12" x14ac:dyDescent="0.25">
      <c r="A1394" s="173">
        <v>34027</v>
      </c>
      <c r="B1394" s="174">
        <v>2270003070</v>
      </c>
      <c r="C1394" s="174" t="s">
        <v>134</v>
      </c>
      <c r="D1394" s="174" t="s">
        <v>96</v>
      </c>
      <c r="E1394" s="174" t="s">
        <v>163</v>
      </c>
      <c r="F1394" s="176">
        <v>0</v>
      </c>
      <c r="G1394" s="174">
        <v>0</v>
      </c>
      <c r="H1394" s="174">
        <v>0</v>
      </c>
      <c r="I1394" s="174">
        <v>0</v>
      </c>
      <c r="J1394" s="174">
        <v>0</v>
      </c>
      <c r="K1394" s="174">
        <v>0</v>
      </c>
      <c r="L1394" s="174">
        <v>0</v>
      </c>
    </row>
    <row r="1395" spans="1:12" x14ac:dyDescent="0.25">
      <c r="A1395" s="173">
        <v>34027</v>
      </c>
      <c r="B1395" s="174">
        <v>2270004031</v>
      </c>
      <c r="C1395" s="174" t="s">
        <v>103</v>
      </c>
      <c r="D1395" s="174" t="s">
        <v>100</v>
      </c>
      <c r="E1395" s="174" t="s">
        <v>163</v>
      </c>
      <c r="F1395" s="176">
        <v>1.803158698E-2</v>
      </c>
      <c r="G1395" s="174">
        <v>0.18473356084333334</v>
      </c>
      <c r="H1395" s="174">
        <v>8.0187173513333335E-2</v>
      </c>
      <c r="I1395" s="174">
        <v>1.2749684896666667E-2</v>
      </c>
      <c r="J1395" s="174">
        <v>1.2367183326666668E-2</v>
      </c>
      <c r="K1395" s="174">
        <v>1.5946751333333333E-4</v>
      </c>
      <c r="L1395" s="174">
        <v>2.0502965999999998E-4</v>
      </c>
    </row>
    <row r="1396" spans="1:12" x14ac:dyDescent="0.25">
      <c r="A1396" s="173">
        <v>34027</v>
      </c>
      <c r="B1396" s="174">
        <v>2270004036</v>
      </c>
      <c r="C1396" s="174" t="s">
        <v>104</v>
      </c>
      <c r="D1396" s="174" t="s">
        <v>100</v>
      </c>
      <c r="E1396" s="174" t="s">
        <v>163</v>
      </c>
      <c r="F1396" s="176">
        <v>4.4437790466666663E-3</v>
      </c>
      <c r="G1396" s="174">
        <v>3.9324909249999998E-2</v>
      </c>
      <c r="H1396" s="174">
        <v>2.0330638203333334E-2</v>
      </c>
      <c r="I1396" s="174">
        <v>2.97954393E-3</v>
      </c>
      <c r="J1396" s="174">
        <v>2.8902568200000005E-3</v>
      </c>
      <c r="K1396" s="174">
        <v>3.4539046666666668E-5</v>
      </c>
      <c r="L1396" s="174">
        <v>4.2255216666666665E-5</v>
      </c>
    </row>
    <row r="1397" spans="1:12" x14ac:dyDescent="0.25">
      <c r="A1397" s="173">
        <v>34027</v>
      </c>
      <c r="B1397" s="174">
        <v>2270004046</v>
      </c>
      <c r="C1397" s="174" t="s">
        <v>137</v>
      </c>
      <c r="D1397" s="174" t="s">
        <v>100</v>
      </c>
      <c r="E1397" s="174" t="s">
        <v>163</v>
      </c>
      <c r="F1397" s="176">
        <v>2.1695665419999996E-2</v>
      </c>
      <c r="G1397" s="174">
        <v>0.22681020329000001</v>
      </c>
      <c r="H1397" s="174">
        <v>8.6238855413333329E-2</v>
      </c>
      <c r="I1397" s="174">
        <v>1.4801451243333333E-2</v>
      </c>
      <c r="J1397" s="174">
        <v>1.4357587749999999E-2</v>
      </c>
      <c r="K1397" s="174">
        <v>2.094389E-4</v>
      </c>
      <c r="L1397" s="174">
        <v>2.7961930333333333E-4</v>
      </c>
    </row>
    <row r="1398" spans="1:12" x14ac:dyDescent="0.25">
      <c r="A1398" s="173">
        <v>34027</v>
      </c>
      <c r="B1398" s="174">
        <v>2270004056</v>
      </c>
      <c r="C1398" s="174" t="s">
        <v>139</v>
      </c>
      <c r="D1398" s="174" t="s">
        <v>100</v>
      </c>
      <c r="E1398" s="174" t="s">
        <v>163</v>
      </c>
      <c r="F1398" s="176">
        <v>1.6218654466666667E-3</v>
      </c>
      <c r="G1398" s="174">
        <v>1.8583844290000002E-2</v>
      </c>
      <c r="H1398" s="174">
        <v>6.2460558966666658E-3</v>
      </c>
      <c r="I1398" s="174">
        <v>1.0097159600000001E-3</v>
      </c>
      <c r="J1398" s="174">
        <v>9.7885128000000017E-4</v>
      </c>
      <c r="K1398" s="174">
        <v>2.241363666666667E-5</v>
      </c>
      <c r="L1398" s="174">
        <v>3.3436736666666676E-5</v>
      </c>
    </row>
    <row r="1399" spans="1:12" x14ac:dyDescent="0.25">
      <c r="A1399" s="173">
        <v>34027</v>
      </c>
      <c r="B1399" s="174">
        <v>2270004066</v>
      </c>
      <c r="C1399" s="174" t="s">
        <v>140</v>
      </c>
      <c r="D1399" s="174" t="s">
        <v>100</v>
      </c>
      <c r="E1399" s="174" t="s">
        <v>163</v>
      </c>
      <c r="F1399" s="176">
        <v>8.0101193333333335E-5</v>
      </c>
      <c r="G1399" s="174">
        <v>7.2017586666666669E-4</v>
      </c>
      <c r="H1399" s="174">
        <v>3.6339486333333333E-4</v>
      </c>
      <c r="I1399" s="174">
        <v>5.9157303333333335E-5</v>
      </c>
      <c r="J1399" s="174">
        <v>5.805499333333333E-5</v>
      </c>
      <c r="K1399" s="174">
        <v>1.1023100000000001E-6</v>
      </c>
      <c r="L1399" s="174">
        <v>1.1023100000000001E-6</v>
      </c>
    </row>
    <row r="1400" spans="1:12" x14ac:dyDescent="0.25">
      <c r="A1400" s="173">
        <v>34027</v>
      </c>
      <c r="B1400" s="174">
        <v>2270004071</v>
      </c>
      <c r="C1400" s="174" t="s">
        <v>105</v>
      </c>
      <c r="D1400" s="174" t="s">
        <v>100</v>
      </c>
      <c r="E1400" s="174" t="s">
        <v>163</v>
      </c>
      <c r="F1400" s="176">
        <v>0</v>
      </c>
      <c r="G1400" s="174">
        <v>1.1023100000000001E-6</v>
      </c>
      <c r="H1400" s="174">
        <v>1.1023100000000001E-6</v>
      </c>
      <c r="I1400" s="174">
        <v>0</v>
      </c>
      <c r="J1400" s="174">
        <v>0</v>
      </c>
      <c r="K1400" s="174">
        <v>0</v>
      </c>
      <c r="L1400" s="174">
        <v>0</v>
      </c>
    </row>
    <row r="1401" spans="1:12" x14ac:dyDescent="0.25">
      <c r="A1401" s="173">
        <v>34027</v>
      </c>
      <c r="B1401" s="174">
        <v>2270004076</v>
      </c>
      <c r="C1401" s="174" t="s">
        <v>141</v>
      </c>
      <c r="D1401" s="174" t="s">
        <v>100</v>
      </c>
      <c r="E1401" s="174" t="s">
        <v>163</v>
      </c>
      <c r="F1401" s="176">
        <v>3.1474624866666668E-3</v>
      </c>
      <c r="G1401" s="174">
        <v>3.3602818040000003E-2</v>
      </c>
      <c r="H1401" s="174">
        <v>1.5376489626666665E-2</v>
      </c>
      <c r="I1401" s="174">
        <v>2.538987366666667E-3</v>
      </c>
      <c r="J1401" s="174">
        <v>2.4621931033333333E-3</v>
      </c>
      <c r="K1401" s="174">
        <v>3.4539046666666668E-5</v>
      </c>
      <c r="L1401" s="174">
        <v>4.6664456666666666E-5</v>
      </c>
    </row>
    <row r="1402" spans="1:12" x14ac:dyDescent="0.25">
      <c r="A1402" s="173">
        <v>34027</v>
      </c>
      <c r="B1402" s="174">
        <v>2270005010</v>
      </c>
      <c r="C1402" s="174" t="s">
        <v>142</v>
      </c>
      <c r="D1402" s="174" t="s">
        <v>107</v>
      </c>
      <c r="E1402" s="174" t="s">
        <v>163</v>
      </c>
      <c r="F1402" s="176">
        <v>3.4575790333333335E-4</v>
      </c>
      <c r="G1402" s="174">
        <v>3.7180916299999998E-3</v>
      </c>
      <c r="H1402" s="174">
        <v>1.4109568000000002E-3</v>
      </c>
      <c r="I1402" s="174">
        <v>2.8880522000000004E-4</v>
      </c>
      <c r="J1402" s="174">
        <v>2.8072161333333334E-4</v>
      </c>
      <c r="K1402" s="174">
        <v>3.3069300000000005E-6</v>
      </c>
      <c r="L1402" s="174">
        <v>4.4092400000000003E-6</v>
      </c>
    </row>
    <row r="1403" spans="1:12" x14ac:dyDescent="0.25">
      <c r="A1403" s="173">
        <v>34027</v>
      </c>
      <c r="B1403" s="174">
        <v>2270005015</v>
      </c>
      <c r="C1403" s="174" t="s">
        <v>143</v>
      </c>
      <c r="D1403" s="174" t="s">
        <v>107</v>
      </c>
      <c r="E1403" s="174" t="s">
        <v>163</v>
      </c>
      <c r="F1403" s="176">
        <v>2.5720566666666666E-6</v>
      </c>
      <c r="G1403" s="174">
        <v>2.1311326666666668E-5</v>
      </c>
      <c r="H1403" s="174">
        <v>1.3595156666666667E-5</v>
      </c>
      <c r="I1403" s="174">
        <v>2.2046200000000002E-6</v>
      </c>
      <c r="J1403" s="174">
        <v>2.2046200000000002E-6</v>
      </c>
      <c r="K1403" s="174">
        <v>0</v>
      </c>
      <c r="L1403" s="174">
        <v>0</v>
      </c>
    </row>
    <row r="1404" spans="1:12" x14ac:dyDescent="0.25">
      <c r="A1404" s="173">
        <v>34027</v>
      </c>
      <c r="B1404" s="174">
        <v>2270005020</v>
      </c>
      <c r="C1404" s="174" t="s">
        <v>170</v>
      </c>
      <c r="D1404" s="174" t="s">
        <v>107</v>
      </c>
      <c r="E1404" s="174" t="s">
        <v>163</v>
      </c>
      <c r="F1404" s="176">
        <v>0</v>
      </c>
      <c r="G1404" s="174">
        <v>3.3069300000000005E-6</v>
      </c>
      <c r="H1404" s="174">
        <v>3.3069300000000005E-6</v>
      </c>
      <c r="I1404" s="174">
        <v>0</v>
      </c>
      <c r="J1404" s="174">
        <v>0</v>
      </c>
      <c r="K1404" s="174">
        <v>0</v>
      </c>
      <c r="L1404" s="174">
        <v>0</v>
      </c>
    </row>
    <row r="1405" spans="1:12" x14ac:dyDescent="0.25">
      <c r="A1405" s="173">
        <v>34027</v>
      </c>
      <c r="B1405" s="174">
        <v>2270005025</v>
      </c>
      <c r="C1405" s="174" t="s">
        <v>144</v>
      </c>
      <c r="D1405" s="174" t="s">
        <v>107</v>
      </c>
      <c r="E1405" s="174" t="s">
        <v>163</v>
      </c>
      <c r="F1405" s="176">
        <v>3.4539046666666668E-5</v>
      </c>
      <c r="G1405" s="174">
        <v>3.0203293999999997E-4</v>
      </c>
      <c r="H1405" s="174">
        <v>1.3925849666666666E-4</v>
      </c>
      <c r="I1405" s="174">
        <v>2.3515946666666668E-5</v>
      </c>
      <c r="J1405" s="174">
        <v>2.241363666666667E-5</v>
      </c>
      <c r="K1405" s="174">
        <v>0</v>
      </c>
      <c r="L1405" s="174">
        <v>0</v>
      </c>
    </row>
    <row r="1406" spans="1:12" x14ac:dyDescent="0.25">
      <c r="A1406" s="173">
        <v>34027</v>
      </c>
      <c r="B1406" s="174">
        <v>2270005030</v>
      </c>
      <c r="C1406" s="174" t="s">
        <v>145</v>
      </c>
      <c r="D1406" s="174" t="s">
        <v>107</v>
      </c>
      <c r="E1406" s="174" t="s">
        <v>163</v>
      </c>
      <c r="F1406" s="176">
        <v>3.3436736666666676E-5</v>
      </c>
      <c r="G1406" s="174">
        <v>2.8770290999999997E-4</v>
      </c>
      <c r="H1406" s="174">
        <v>1.9180194000000003E-4</v>
      </c>
      <c r="I1406" s="174">
        <v>3.1232116666666665E-5</v>
      </c>
      <c r="J1406" s="174">
        <v>3.012980666666667E-5</v>
      </c>
      <c r="K1406" s="174">
        <v>0</v>
      </c>
      <c r="L1406" s="174">
        <v>0</v>
      </c>
    </row>
    <row r="1407" spans="1:12" x14ac:dyDescent="0.25">
      <c r="A1407" s="173">
        <v>34027</v>
      </c>
      <c r="B1407" s="174">
        <v>2270005035</v>
      </c>
      <c r="C1407" s="174" t="s">
        <v>106</v>
      </c>
      <c r="D1407" s="174" t="s">
        <v>107</v>
      </c>
      <c r="E1407" s="174" t="s">
        <v>163</v>
      </c>
      <c r="F1407" s="176">
        <v>7.2385023333333318E-5</v>
      </c>
      <c r="G1407" s="174">
        <v>7.2201304999999999E-4</v>
      </c>
      <c r="H1407" s="174">
        <v>3.2665119666666669E-4</v>
      </c>
      <c r="I1407" s="174">
        <v>6.025961333333334E-5</v>
      </c>
      <c r="J1407" s="174">
        <v>5.805499333333333E-5</v>
      </c>
      <c r="K1407" s="174">
        <v>1.1023100000000001E-6</v>
      </c>
      <c r="L1407" s="174">
        <v>1.1023100000000001E-6</v>
      </c>
    </row>
    <row r="1408" spans="1:12" x14ac:dyDescent="0.25">
      <c r="A1408" s="173">
        <v>34027</v>
      </c>
      <c r="B1408" s="174">
        <v>2270005045</v>
      </c>
      <c r="C1408" s="174" t="s">
        <v>147</v>
      </c>
      <c r="D1408" s="174" t="s">
        <v>107</v>
      </c>
      <c r="E1408" s="174" t="s">
        <v>163</v>
      </c>
      <c r="F1408" s="176">
        <v>4.0050596666666668E-5</v>
      </c>
      <c r="G1408" s="174">
        <v>4.0565007999999997E-4</v>
      </c>
      <c r="H1408" s="174">
        <v>1.6387675333333332E-4</v>
      </c>
      <c r="I1408" s="174">
        <v>2.7925186666666666E-5</v>
      </c>
      <c r="J1408" s="174">
        <v>2.6822876666666664E-5</v>
      </c>
      <c r="K1408" s="174">
        <v>0</v>
      </c>
      <c r="L1408" s="174">
        <v>1.1023100000000001E-6</v>
      </c>
    </row>
    <row r="1409" spans="1:12" x14ac:dyDescent="0.25">
      <c r="A1409" s="173">
        <v>34027</v>
      </c>
      <c r="B1409" s="174">
        <v>2270005055</v>
      </c>
      <c r="C1409" s="174" t="s">
        <v>148</v>
      </c>
      <c r="D1409" s="174" t="s">
        <v>107</v>
      </c>
      <c r="E1409" s="174" t="s">
        <v>163</v>
      </c>
      <c r="F1409" s="176">
        <v>3.0596818669999998E-2</v>
      </c>
      <c r="G1409" s="174">
        <v>0.28741888145666672</v>
      </c>
      <c r="H1409" s="174">
        <v>0.12468816308666668</v>
      </c>
      <c r="I1409" s="174">
        <v>2.1021419136666667E-2</v>
      </c>
      <c r="J1409" s="174">
        <v>2.0390897816666666E-2</v>
      </c>
      <c r="K1409" s="174">
        <v>2.4434538333333337E-4</v>
      </c>
      <c r="L1409" s="174">
        <v>3.1893502666666666E-4</v>
      </c>
    </row>
    <row r="1410" spans="1:12" x14ac:dyDescent="0.25">
      <c r="A1410" s="173">
        <v>34027</v>
      </c>
      <c r="B1410" s="174">
        <v>2270005060</v>
      </c>
      <c r="C1410" s="174" t="s">
        <v>149</v>
      </c>
      <c r="D1410" s="174" t="s">
        <v>107</v>
      </c>
      <c r="E1410" s="174" t="s">
        <v>163</v>
      </c>
      <c r="F1410" s="176">
        <v>7.2035958500000002E-3</v>
      </c>
      <c r="G1410" s="174">
        <v>6.7194612979999999E-2</v>
      </c>
      <c r="H1410" s="174">
        <v>3.0790825230000003E-2</v>
      </c>
      <c r="I1410" s="174">
        <v>5.2293586400000008E-3</v>
      </c>
      <c r="J1410" s="174">
        <v>5.072463183333333E-3</v>
      </c>
      <c r="K1410" s="174">
        <v>5.7687556666666672E-5</v>
      </c>
      <c r="L1410" s="174">
        <v>7.5691953333333341E-5</v>
      </c>
    </row>
    <row r="1411" spans="1:12" x14ac:dyDescent="0.25">
      <c r="A1411" s="173">
        <v>34027</v>
      </c>
      <c r="B1411" s="174">
        <v>2270006005</v>
      </c>
      <c r="C1411" s="174" t="s">
        <v>108</v>
      </c>
      <c r="D1411" s="174" t="s">
        <v>109</v>
      </c>
      <c r="E1411" s="174" t="s">
        <v>163</v>
      </c>
      <c r="F1411" s="176">
        <v>1.1674932646666665E-2</v>
      </c>
      <c r="G1411" s="174">
        <v>0.1276636652133333</v>
      </c>
      <c r="H1411" s="174">
        <v>5.7023966046666673E-2</v>
      </c>
      <c r="I1411" s="174">
        <v>8.3224404999999984E-3</v>
      </c>
      <c r="J1411" s="174">
        <v>8.0725835666666679E-3</v>
      </c>
      <c r="K1411" s="174">
        <v>1.5064903333333334E-4</v>
      </c>
      <c r="L1411" s="174">
        <v>2.0833658999999997E-4</v>
      </c>
    </row>
    <row r="1412" spans="1:12" x14ac:dyDescent="0.25">
      <c r="A1412" s="173">
        <v>34027</v>
      </c>
      <c r="B1412" s="174">
        <v>2270006010</v>
      </c>
      <c r="C1412" s="174" t="s">
        <v>110</v>
      </c>
      <c r="D1412" s="174" t="s">
        <v>109</v>
      </c>
      <c r="E1412" s="174" t="s">
        <v>163</v>
      </c>
      <c r="F1412" s="176">
        <v>1.8813859643333333E-2</v>
      </c>
      <c r="G1412" s="174">
        <v>9.0913384686666668E-2</v>
      </c>
      <c r="H1412" s="174">
        <v>8.6460787159999997E-2</v>
      </c>
      <c r="I1412" s="174">
        <v>1.272947588E-2</v>
      </c>
      <c r="J1412" s="174">
        <v>1.234807662E-2</v>
      </c>
      <c r="K1412" s="174">
        <v>8.1570939999999991E-5</v>
      </c>
      <c r="L1412" s="174">
        <v>1.0618919666666666E-4</v>
      </c>
    </row>
    <row r="1413" spans="1:12" x14ac:dyDescent="0.25">
      <c r="A1413" s="173">
        <v>34027</v>
      </c>
      <c r="B1413" s="174">
        <v>2270006015</v>
      </c>
      <c r="C1413" s="174" t="s">
        <v>111</v>
      </c>
      <c r="D1413" s="174" t="s">
        <v>109</v>
      </c>
      <c r="E1413" s="174" t="s">
        <v>163</v>
      </c>
      <c r="F1413" s="176">
        <v>1.09790076E-3</v>
      </c>
      <c r="G1413" s="174">
        <v>9.6286778499999996E-3</v>
      </c>
      <c r="H1413" s="174">
        <v>3.8415503500000003E-3</v>
      </c>
      <c r="I1413" s="174">
        <v>6.0406587999999994E-4</v>
      </c>
      <c r="J1413" s="174">
        <v>5.8606148333333334E-4</v>
      </c>
      <c r="K1413" s="174">
        <v>7.7161700000000004E-6</v>
      </c>
      <c r="L1413" s="174">
        <v>9.9207900000000009E-6</v>
      </c>
    </row>
    <row r="1414" spans="1:12" x14ac:dyDescent="0.25">
      <c r="A1414" s="173">
        <v>34027</v>
      </c>
      <c r="B1414" s="174">
        <v>2270006025</v>
      </c>
      <c r="C1414" s="174" t="s">
        <v>150</v>
      </c>
      <c r="D1414" s="174" t="s">
        <v>109</v>
      </c>
      <c r="E1414" s="174" t="s">
        <v>163</v>
      </c>
      <c r="F1414" s="176">
        <v>5.3388547666666664E-4</v>
      </c>
      <c r="G1414" s="174">
        <v>5.8536335366666664E-3</v>
      </c>
      <c r="H1414" s="174">
        <v>2.5757310333333334E-3</v>
      </c>
      <c r="I1414" s="174">
        <v>3.8360388000000005E-4</v>
      </c>
      <c r="J1414" s="174">
        <v>3.7221334333333332E-4</v>
      </c>
      <c r="K1414" s="174">
        <v>6.6138600000000009E-6</v>
      </c>
      <c r="L1414" s="174">
        <v>8.8184800000000007E-6</v>
      </c>
    </row>
    <row r="1415" spans="1:12" x14ac:dyDescent="0.25">
      <c r="A1415" s="173">
        <v>34027</v>
      </c>
      <c r="B1415" s="174">
        <v>2270006030</v>
      </c>
      <c r="C1415" s="174" t="s">
        <v>151</v>
      </c>
      <c r="D1415" s="174" t="s">
        <v>109</v>
      </c>
      <c r="E1415" s="174" t="s">
        <v>163</v>
      </c>
      <c r="F1415" s="176">
        <v>6.6542780333333324E-4</v>
      </c>
      <c r="G1415" s="174">
        <v>4.242056316666667E-3</v>
      </c>
      <c r="H1415" s="174">
        <v>1.5513176066666665E-3</v>
      </c>
      <c r="I1415" s="174">
        <v>2.4985693333333332E-4</v>
      </c>
      <c r="J1415" s="174">
        <v>2.4214076333333332E-4</v>
      </c>
      <c r="K1415" s="174">
        <v>1.1023100000000001E-5</v>
      </c>
      <c r="L1415" s="174">
        <v>1.7636960000000001E-5</v>
      </c>
    </row>
    <row r="1416" spans="1:12" x14ac:dyDescent="0.25">
      <c r="A1416" s="173">
        <v>34027</v>
      </c>
      <c r="B1416" s="174">
        <v>2270006035</v>
      </c>
      <c r="C1416" s="174" t="s">
        <v>112</v>
      </c>
      <c r="D1416" s="174" t="s">
        <v>109</v>
      </c>
      <c r="E1416" s="174" t="s">
        <v>163</v>
      </c>
      <c r="F1416" s="176">
        <v>3.6743666666666665E-5</v>
      </c>
      <c r="G1416" s="174">
        <v>4.5782608666666667E-4</v>
      </c>
      <c r="H1416" s="174">
        <v>1.1610998666666666E-4</v>
      </c>
      <c r="I1416" s="174">
        <v>1.7636960000000001E-5</v>
      </c>
      <c r="J1416" s="174">
        <v>1.6902086666666667E-5</v>
      </c>
      <c r="K1416" s="174">
        <v>0</v>
      </c>
      <c r="L1416" s="174">
        <v>1.1023100000000001E-6</v>
      </c>
    </row>
    <row r="1417" spans="1:12" x14ac:dyDescent="0.25">
      <c r="A1417" s="173">
        <v>34027</v>
      </c>
      <c r="B1417" s="174">
        <v>2270007015</v>
      </c>
      <c r="C1417" s="174" t="s">
        <v>153</v>
      </c>
      <c r="D1417" s="174" t="s">
        <v>114</v>
      </c>
      <c r="E1417" s="174" t="s">
        <v>163</v>
      </c>
      <c r="F1417" s="176">
        <v>0.72088134506666668</v>
      </c>
      <c r="G1417" s="174">
        <v>0.10146837037333332</v>
      </c>
      <c r="H1417" s="174">
        <v>1.8070755728666665</v>
      </c>
      <c r="I1417" s="174">
        <v>8.6924492233333341E-3</v>
      </c>
      <c r="J1417" s="174">
        <v>7.9968916133333345E-3</v>
      </c>
      <c r="K1417" s="174">
        <v>1.0141251999999999E-4</v>
      </c>
      <c r="L1417" s="174">
        <v>2.3846639666666667E-4</v>
      </c>
    </row>
    <row r="1418" spans="1:12" x14ac:dyDescent="0.25">
      <c r="A1418" s="173">
        <v>34027</v>
      </c>
      <c r="B1418" s="174">
        <v>2270010010</v>
      </c>
      <c r="C1418" s="174" t="s">
        <v>154</v>
      </c>
      <c r="D1418" s="174" t="s">
        <v>96</v>
      </c>
      <c r="E1418" s="174" t="s">
        <v>163</v>
      </c>
      <c r="F1418" s="176">
        <v>5.5522619826666668E-2</v>
      </c>
      <c r="G1418" s="174">
        <v>4.7355237599999996E-2</v>
      </c>
      <c r="H1418" s="174">
        <v>0.5438834283666667</v>
      </c>
      <c r="I1418" s="174">
        <v>4.692166233333333E-4</v>
      </c>
      <c r="J1418" s="174">
        <v>4.313706466666666E-4</v>
      </c>
      <c r="K1418" s="174">
        <v>3.5641356666666673E-5</v>
      </c>
      <c r="L1418" s="174">
        <v>7.6794263333333326E-5</v>
      </c>
    </row>
    <row r="1419" spans="1:12" x14ac:dyDescent="0.25">
      <c r="A1419" s="173">
        <v>34027</v>
      </c>
      <c r="B1419" s="174">
        <v>2282005010</v>
      </c>
      <c r="C1419" s="174" t="s">
        <v>171</v>
      </c>
      <c r="D1419" s="174" t="s">
        <v>172</v>
      </c>
      <c r="E1419" s="174" t="s">
        <v>84</v>
      </c>
      <c r="F1419" s="176">
        <v>2.91340533E-3</v>
      </c>
      <c r="G1419" s="174">
        <v>5.3222466293333333E-2</v>
      </c>
      <c r="H1419" s="174">
        <v>1.0700858043333332E-2</v>
      </c>
      <c r="I1419" s="174">
        <v>1.1669788533333334E-3</v>
      </c>
      <c r="J1419" s="174">
        <v>1.1313374966666666E-3</v>
      </c>
      <c r="K1419" s="174">
        <v>1.8739270000000001E-4</v>
      </c>
      <c r="L1419" s="174">
        <v>4.4459836666666669E-5</v>
      </c>
    </row>
    <row r="1420" spans="1:12" x14ac:dyDescent="0.25">
      <c r="A1420" s="173">
        <v>34027</v>
      </c>
      <c r="B1420" s="174">
        <v>2282005015</v>
      </c>
      <c r="C1420" s="174" t="s">
        <v>173</v>
      </c>
      <c r="D1420" s="174" t="s">
        <v>172</v>
      </c>
      <c r="E1420" s="174" t="s">
        <v>84</v>
      </c>
      <c r="F1420" s="176">
        <v>4.9971386666666669E-5</v>
      </c>
      <c r="G1420" s="174">
        <v>2.8513085333333339E-4</v>
      </c>
      <c r="H1420" s="174">
        <v>1.5836520333333332E-4</v>
      </c>
      <c r="I1420" s="174">
        <v>2.6822876666666664E-5</v>
      </c>
      <c r="J1420" s="174">
        <v>2.5720566666666669E-5</v>
      </c>
      <c r="K1420" s="174">
        <v>1.1023100000000001E-6</v>
      </c>
      <c r="L1420" s="174">
        <v>0</v>
      </c>
    </row>
    <row r="1421" spans="1:12" x14ac:dyDescent="0.25">
      <c r="A1421" s="173">
        <v>34027</v>
      </c>
      <c r="B1421" s="174">
        <v>2282010005</v>
      </c>
      <c r="C1421" s="174" t="s">
        <v>174</v>
      </c>
      <c r="D1421" s="174" t="s">
        <v>172</v>
      </c>
      <c r="E1421" s="174" t="s">
        <v>115</v>
      </c>
      <c r="F1421" s="176">
        <v>1.1243562000000001E-4</v>
      </c>
      <c r="G1421" s="174">
        <v>6.6322318333333333E-4</v>
      </c>
      <c r="H1421" s="174">
        <v>4.537842833333334E-4</v>
      </c>
      <c r="I1421" s="174">
        <v>7.7161699999999997E-5</v>
      </c>
      <c r="J1421" s="174">
        <v>7.495708E-5</v>
      </c>
      <c r="K1421" s="174">
        <v>1.1023100000000001E-6</v>
      </c>
      <c r="L1421" s="174">
        <v>1.1023100000000001E-6</v>
      </c>
    </row>
    <row r="1422" spans="1:12" x14ac:dyDescent="0.25">
      <c r="A1422" s="173">
        <v>34027</v>
      </c>
      <c r="B1422" s="174">
        <v>2282020005</v>
      </c>
      <c r="C1422" s="174" t="s">
        <v>174</v>
      </c>
      <c r="D1422" s="174" t="s">
        <v>172</v>
      </c>
      <c r="E1422" s="174" t="s">
        <v>163</v>
      </c>
      <c r="F1422" s="176">
        <v>2.2046200000000002E-5</v>
      </c>
      <c r="G1422" s="174">
        <v>8.083606666666666E-6</v>
      </c>
      <c r="H1422" s="174">
        <v>1.0255157366666665E-3</v>
      </c>
      <c r="I1422" s="174">
        <v>3.6743666666666669E-7</v>
      </c>
      <c r="J1422" s="174">
        <v>0</v>
      </c>
      <c r="K1422" s="174">
        <v>0</v>
      </c>
      <c r="L1422" s="174">
        <v>0</v>
      </c>
    </row>
    <row r="1423" spans="1:12" x14ac:dyDescent="0.25">
      <c r="A1423" s="173">
        <v>34027</v>
      </c>
      <c r="B1423" s="174">
        <v>2282020010</v>
      </c>
      <c r="C1423" s="174" t="s">
        <v>175</v>
      </c>
      <c r="D1423" s="174" t="s">
        <v>172</v>
      </c>
      <c r="E1423" s="174" t="s">
        <v>163</v>
      </c>
      <c r="F1423" s="176">
        <v>0</v>
      </c>
      <c r="G1423" s="174">
        <v>3.6743666666666669E-7</v>
      </c>
      <c r="H1423" s="174">
        <v>3.3069300000000005E-6</v>
      </c>
      <c r="I1423" s="174">
        <v>0</v>
      </c>
      <c r="J1423" s="174">
        <v>0</v>
      </c>
      <c r="K1423" s="174">
        <v>0</v>
      </c>
      <c r="L1423" s="174">
        <v>0</v>
      </c>
    </row>
    <row r="1424" spans="1:12" x14ac:dyDescent="0.25">
      <c r="A1424" s="173">
        <v>34027</v>
      </c>
      <c r="B1424" s="174">
        <v>2285002015</v>
      </c>
      <c r="C1424" s="174" t="s">
        <v>176</v>
      </c>
      <c r="D1424" s="174" t="s">
        <v>177</v>
      </c>
      <c r="E1424" s="174" t="s">
        <v>163</v>
      </c>
      <c r="F1424" s="176">
        <v>0.31462572944</v>
      </c>
      <c r="G1424" s="174">
        <v>3.4094448300000003E-3</v>
      </c>
      <c r="H1424" s="174">
        <v>0.32131785345000002</v>
      </c>
      <c r="I1424" s="174">
        <v>1.1498195609999998E-2</v>
      </c>
      <c r="J1424" s="174">
        <v>1.0578501633333334E-2</v>
      </c>
      <c r="K1424" s="174">
        <v>1.212541E-5</v>
      </c>
      <c r="L1424" s="174">
        <v>3.8948286666666662E-5</v>
      </c>
    </row>
    <row r="1425" spans="1:12" x14ac:dyDescent="0.25">
      <c r="A1425" s="173">
        <v>34027</v>
      </c>
      <c r="B1425" s="174">
        <v>2285004015</v>
      </c>
      <c r="C1425" s="174" t="s">
        <v>176</v>
      </c>
      <c r="D1425" s="174" t="s">
        <v>177</v>
      </c>
      <c r="E1425" s="174" t="s">
        <v>115</v>
      </c>
      <c r="F1425" s="176">
        <v>0</v>
      </c>
      <c r="G1425" s="174">
        <v>0</v>
      </c>
      <c r="H1425" s="174">
        <v>0</v>
      </c>
      <c r="I1425" s="174">
        <v>0</v>
      </c>
      <c r="J1425" s="174">
        <v>0</v>
      </c>
      <c r="K1425" s="174">
        <v>0</v>
      </c>
      <c r="L1425" s="174">
        <v>0</v>
      </c>
    </row>
    <row r="1426" spans="1:12" x14ac:dyDescent="0.25">
      <c r="A1426" s="173">
        <v>34027</v>
      </c>
      <c r="B1426" s="174">
        <v>2285006015</v>
      </c>
      <c r="C1426" s="174" t="s">
        <v>176</v>
      </c>
      <c r="D1426" s="174" t="s">
        <v>177</v>
      </c>
      <c r="E1426" s="174" t="s">
        <v>156</v>
      </c>
      <c r="F1426" s="176">
        <v>0.23123046639</v>
      </c>
      <c r="G1426" s="174">
        <v>4.9475347166666661E-3</v>
      </c>
      <c r="H1426" s="174">
        <v>0.49186652177666668</v>
      </c>
      <c r="I1426" s="174">
        <v>7.8043547999999997E-3</v>
      </c>
      <c r="J1426" s="174">
        <v>7.1793450300000001E-3</v>
      </c>
      <c r="K1426" s="174">
        <v>1.5064903333333335E-5</v>
      </c>
      <c r="L1426" s="174">
        <v>4.0785469999999996E-5</v>
      </c>
    </row>
    <row r="1427" spans="1:12" x14ac:dyDescent="0.25">
      <c r="A1427" s="173">
        <v>34031</v>
      </c>
      <c r="B1427" s="174">
        <v>2260001010</v>
      </c>
      <c r="C1427" s="174" t="s">
        <v>82</v>
      </c>
      <c r="D1427" s="174" t="s">
        <v>83</v>
      </c>
      <c r="E1427" s="174" t="s">
        <v>84</v>
      </c>
      <c r="F1427" s="176">
        <v>0.21029833436333334</v>
      </c>
      <c r="G1427" s="174">
        <v>2.2836188833333334E-3</v>
      </c>
      <c r="H1427" s="174">
        <v>0.21517862817000002</v>
      </c>
      <c r="I1427" s="174">
        <v>7.7003702233333334E-3</v>
      </c>
      <c r="J1427" s="174">
        <v>7.0841789333333342E-3</v>
      </c>
      <c r="K1427" s="174">
        <v>8.083606666666666E-6</v>
      </c>
      <c r="L1427" s="174">
        <v>2.5720566666666669E-5</v>
      </c>
    </row>
    <row r="1428" spans="1:12" x14ac:dyDescent="0.25">
      <c r="A1428" s="173">
        <v>34031</v>
      </c>
      <c r="B1428" s="174">
        <v>2260001020</v>
      </c>
      <c r="C1428" s="174" t="s">
        <v>85</v>
      </c>
      <c r="D1428" s="174" t="s">
        <v>83</v>
      </c>
      <c r="E1428" s="174" t="s">
        <v>84</v>
      </c>
      <c r="F1428" s="176">
        <v>0</v>
      </c>
      <c r="G1428" s="174">
        <v>0</v>
      </c>
      <c r="H1428" s="174">
        <v>0</v>
      </c>
      <c r="I1428" s="174">
        <v>0</v>
      </c>
      <c r="J1428" s="174">
        <v>0</v>
      </c>
      <c r="K1428" s="174">
        <v>0</v>
      </c>
      <c r="L1428" s="174">
        <v>0</v>
      </c>
    </row>
    <row r="1429" spans="1:12" x14ac:dyDescent="0.25">
      <c r="A1429" s="173">
        <v>34031</v>
      </c>
      <c r="B1429" s="174">
        <v>2260001030</v>
      </c>
      <c r="C1429" s="174" t="s">
        <v>86</v>
      </c>
      <c r="D1429" s="174" t="s">
        <v>83</v>
      </c>
      <c r="E1429" s="174" t="s">
        <v>84</v>
      </c>
      <c r="F1429" s="176">
        <v>0.15415364426</v>
      </c>
      <c r="G1429" s="174">
        <v>3.3135438600000004E-3</v>
      </c>
      <c r="H1429" s="174">
        <v>0.3293908044533333</v>
      </c>
      <c r="I1429" s="174">
        <v>5.2260517099999996E-3</v>
      </c>
      <c r="J1429" s="174">
        <v>4.8082762200000002E-3</v>
      </c>
      <c r="K1429" s="174">
        <v>9.9207900000000009E-6</v>
      </c>
      <c r="L1429" s="174">
        <v>2.6822876666666664E-5</v>
      </c>
    </row>
    <row r="1430" spans="1:12" x14ac:dyDescent="0.25">
      <c r="A1430" s="173">
        <v>34031</v>
      </c>
      <c r="B1430" s="174">
        <v>2260001060</v>
      </c>
      <c r="C1430" s="174" t="s">
        <v>87</v>
      </c>
      <c r="D1430" s="174" t="s">
        <v>83</v>
      </c>
      <c r="E1430" s="174" t="s">
        <v>84</v>
      </c>
      <c r="F1430" s="176">
        <v>3.4799926699999998E-3</v>
      </c>
      <c r="G1430" s="174">
        <v>9.3880068333333344E-4</v>
      </c>
      <c r="H1430" s="174">
        <v>0.10576921655666667</v>
      </c>
      <c r="I1430" s="174">
        <v>5.3645753333333328E-5</v>
      </c>
      <c r="J1430" s="174">
        <v>4.9236513333333334E-5</v>
      </c>
      <c r="K1430" s="174">
        <v>2.2046200000000002E-6</v>
      </c>
      <c r="L1430" s="174">
        <v>5.5115500000000006E-6</v>
      </c>
    </row>
    <row r="1431" spans="1:12" x14ac:dyDescent="0.25">
      <c r="A1431" s="173">
        <v>34031</v>
      </c>
      <c r="B1431" s="174">
        <v>2260002006</v>
      </c>
      <c r="C1431" s="174" t="s">
        <v>88</v>
      </c>
      <c r="D1431" s="174" t="s">
        <v>89</v>
      </c>
      <c r="E1431" s="174" t="s">
        <v>84</v>
      </c>
      <c r="F1431" s="176">
        <v>1.0412052823333334E-2</v>
      </c>
      <c r="G1431" s="174">
        <v>2.6088003333333328E-4</v>
      </c>
      <c r="H1431" s="174">
        <v>4.3437627859999994E-2</v>
      </c>
      <c r="I1431" s="174">
        <v>1.5829171600000001E-3</v>
      </c>
      <c r="J1431" s="174">
        <v>1.4565189466666667E-3</v>
      </c>
      <c r="K1431" s="174">
        <v>1.1023100000000001E-6</v>
      </c>
      <c r="L1431" s="174">
        <v>2.2046200000000002E-6</v>
      </c>
    </row>
    <row r="1432" spans="1:12" x14ac:dyDescent="0.25">
      <c r="A1432" s="173">
        <v>34031</v>
      </c>
      <c r="B1432" s="174">
        <v>2260002009</v>
      </c>
      <c r="C1432" s="174" t="s">
        <v>90</v>
      </c>
      <c r="D1432" s="174" t="s">
        <v>89</v>
      </c>
      <c r="E1432" s="174" t="s">
        <v>84</v>
      </c>
      <c r="F1432" s="176">
        <v>3.611902433333333E-4</v>
      </c>
      <c r="G1432" s="174">
        <v>1.7636960000000001E-5</v>
      </c>
      <c r="H1432" s="174">
        <v>1.6284793066666666E-3</v>
      </c>
      <c r="I1432" s="174">
        <v>5.5850373333333332E-5</v>
      </c>
      <c r="J1432" s="174">
        <v>5.1441133333333338E-5</v>
      </c>
      <c r="K1432" s="174">
        <v>0</v>
      </c>
      <c r="L1432" s="174">
        <v>0</v>
      </c>
    </row>
    <row r="1433" spans="1:12" x14ac:dyDescent="0.25">
      <c r="A1433" s="173">
        <v>34031</v>
      </c>
      <c r="B1433" s="174">
        <v>2260002021</v>
      </c>
      <c r="C1433" s="174" t="s">
        <v>91</v>
      </c>
      <c r="D1433" s="174" t="s">
        <v>89</v>
      </c>
      <c r="E1433" s="174" t="s">
        <v>84</v>
      </c>
      <c r="F1433" s="176">
        <v>4.313706466666666E-4</v>
      </c>
      <c r="G1433" s="174">
        <v>2.094389E-5</v>
      </c>
      <c r="H1433" s="174">
        <v>1.9650512933333335E-3</v>
      </c>
      <c r="I1433" s="174">
        <v>6.6873473333333352E-5</v>
      </c>
      <c r="J1433" s="174">
        <v>6.2096796666666674E-5</v>
      </c>
      <c r="K1433" s="174">
        <v>0</v>
      </c>
      <c r="L1433" s="174">
        <v>0</v>
      </c>
    </row>
    <row r="1434" spans="1:12" x14ac:dyDescent="0.25">
      <c r="A1434" s="173">
        <v>34031</v>
      </c>
      <c r="B1434" s="174">
        <v>2260002027</v>
      </c>
      <c r="C1434" s="174" t="s">
        <v>92</v>
      </c>
      <c r="D1434" s="174" t="s">
        <v>89</v>
      </c>
      <c r="E1434" s="174" t="s">
        <v>84</v>
      </c>
      <c r="F1434" s="176">
        <v>3.3069300000000005E-6</v>
      </c>
      <c r="G1434" s="174">
        <v>0</v>
      </c>
      <c r="H1434" s="174">
        <v>1.433003E-5</v>
      </c>
      <c r="I1434" s="174">
        <v>0</v>
      </c>
      <c r="J1434" s="174">
        <v>0</v>
      </c>
      <c r="K1434" s="174">
        <v>0</v>
      </c>
      <c r="L1434" s="174">
        <v>0</v>
      </c>
    </row>
    <row r="1435" spans="1:12" x14ac:dyDescent="0.25">
      <c r="A1435" s="173">
        <v>34031</v>
      </c>
      <c r="B1435" s="174">
        <v>2260002039</v>
      </c>
      <c r="C1435" s="174" t="s">
        <v>93</v>
      </c>
      <c r="D1435" s="174" t="s">
        <v>89</v>
      </c>
      <c r="E1435" s="174" t="s">
        <v>84</v>
      </c>
      <c r="F1435" s="176">
        <v>2.6578163846666669E-2</v>
      </c>
      <c r="G1435" s="174">
        <v>6.8637169333333331E-4</v>
      </c>
      <c r="H1435" s="174">
        <v>0.11314330301999999</v>
      </c>
      <c r="I1435" s="174">
        <v>4.1270486400000004E-3</v>
      </c>
      <c r="J1435" s="174">
        <v>3.7970905133333337E-3</v>
      </c>
      <c r="K1435" s="174">
        <v>2.2046200000000002E-6</v>
      </c>
      <c r="L1435" s="174">
        <v>5.5115500000000006E-6</v>
      </c>
    </row>
    <row r="1436" spans="1:12" x14ac:dyDescent="0.25">
      <c r="A1436" s="173">
        <v>34031</v>
      </c>
      <c r="B1436" s="174">
        <v>2260002054</v>
      </c>
      <c r="C1436" s="174" t="s">
        <v>94</v>
      </c>
      <c r="D1436" s="174" t="s">
        <v>89</v>
      </c>
      <c r="E1436" s="174" t="s">
        <v>84</v>
      </c>
      <c r="F1436" s="176">
        <v>8.7817363333333326E-5</v>
      </c>
      <c r="G1436" s="174">
        <v>4.4092400000000003E-6</v>
      </c>
      <c r="H1436" s="174">
        <v>4.0124084000000003E-4</v>
      </c>
      <c r="I1436" s="174">
        <v>1.3595156666666667E-5</v>
      </c>
      <c r="J1436" s="174">
        <v>1.2492846666666667E-5</v>
      </c>
      <c r="K1436" s="174">
        <v>0</v>
      </c>
      <c r="L1436" s="174">
        <v>0</v>
      </c>
    </row>
    <row r="1437" spans="1:12" x14ac:dyDescent="0.25">
      <c r="A1437" s="173">
        <v>34031</v>
      </c>
      <c r="B1437" s="174">
        <v>2260003030</v>
      </c>
      <c r="C1437" s="174" t="s">
        <v>95</v>
      </c>
      <c r="D1437" s="174" t="s">
        <v>96</v>
      </c>
      <c r="E1437" s="174" t="s">
        <v>84</v>
      </c>
      <c r="F1437" s="176">
        <v>1.1537511333333334E-4</v>
      </c>
      <c r="G1437" s="174">
        <v>4.7766766666666677E-6</v>
      </c>
      <c r="H1437" s="174">
        <v>4.8170947E-4</v>
      </c>
      <c r="I1437" s="174">
        <v>1.6534650000000003E-5</v>
      </c>
      <c r="J1437" s="174">
        <v>1.5432340000000001E-5</v>
      </c>
      <c r="K1437" s="174">
        <v>0</v>
      </c>
      <c r="L1437" s="174">
        <v>0</v>
      </c>
    </row>
    <row r="1438" spans="1:12" x14ac:dyDescent="0.25">
      <c r="A1438" s="173">
        <v>34031</v>
      </c>
      <c r="B1438" s="174">
        <v>2260003040</v>
      </c>
      <c r="C1438" s="174" t="s">
        <v>97</v>
      </c>
      <c r="D1438" s="174" t="s">
        <v>96</v>
      </c>
      <c r="E1438" s="174" t="s">
        <v>84</v>
      </c>
      <c r="F1438" s="176">
        <v>8.8184800000000007E-6</v>
      </c>
      <c r="G1438" s="174">
        <v>0</v>
      </c>
      <c r="H1438" s="174">
        <v>3.8213413333333341E-5</v>
      </c>
      <c r="I1438" s="174">
        <v>1.1023100000000001E-6</v>
      </c>
      <c r="J1438" s="174">
        <v>1.1023100000000001E-6</v>
      </c>
      <c r="K1438" s="174">
        <v>0</v>
      </c>
      <c r="L1438" s="174">
        <v>0</v>
      </c>
    </row>
    <row r="1439" spans="1:12" x14ac:dyDescent="0.25">
      <c r="A1439" s="173">
        <v>34031</v>
      </c>
      <c r="B1439" s="174">
        <v>2260004015</v>
      </c>
      <c r="C1439" s="174" t="s">
        <v>98</v>
      </c>
      <c r="D1439" s="174" t="s">
        <v>99</v>
      </c>
      <c r="E1439" s="174" t="s">
        <v>84</v>
      </c>
      <c r="F1439" s="176">
        <v>3.1790620399999997E-3</v>
      </c>
      <c r="G1439" s="174">
        <v>1.3705387666666669E-4</v>
      </c>
      <c r="H1439" s="174">
        <v>1.1815293453333334E-2</v>
      </c>
      <c r="I1439" s="174">
        <v>4.2255216666666672E-4</v>
      </c>
      <c r="J1439" s="174">
        <v>3.8911543000000001E-4</v>
      </c>
      <c r="K1439" s="174">
        <v>0</v>
      </c>
      <c r="L1439" s="174">
        <v>1.1023100000000001E-6</v>
      </c>
    </row>
    <row r="1440" spans="1:12" x14ac:dyDescent="0.25">
      <c r="A1440" s="173">
        <v>34031</v>
      </c>
      <c r="B1440" s="174">
        <v>2260004016</v>
      </c>
      <c r="C1440" s="174" t="s">
        <v>98</v>
      </c>
      <c r="D1440" s="174" t="s">
        <v>100</v>
      </c>
      <c r="E1440" s="174" t="s">
        <v>84</v>
      </c>
      <c r="F1440" s="176">
        <v>1.5322843873333332E-2</v>
      </c>
      <c r="G1440" s="174">
        <v>7.3009665666666675E-4</v>
      </c>
      <c r="H1440" s="174">
        <v>6.367603946E-2</v>
      </c>
      <c r="I1440" s="174">
        <v>2.2736980933333335E-3</v>
      </c>
      <c r="J1440" s="174">
        <v>2.0918169433333331E-3</v>
      </c>
      <c r="K1440" s="174">
        <v>2.2046200000000002E-6</v>
      </c>
      <c r="L1440" s="174">
        <v>4.4092400000000003E-6</v>
      </c>
    </row>
    <row r="1441" spans="1:12" x14ac:dyDescent="0.25">
      <c r="A1441" s="173">
        <v>34031</v>
      </c>
      <c r="B1441" s="174">
        <v>2260004020</v>
      </c>
      <c r="C1441" s="174" t="s">
        <v>101</v>
      </c>
      <c r="D1441" s="174" t="s">
        <v>99</v>
      </c>
      <c r="E1441" s="174" t="s">
        <v>84</v>
      </c>
      <c r="F1441" s="176">
        <v>3.9904356873333331E-2</v>
      </c>
      <c r="G1441" s="174">
        <v>1.1746950233333334E-3</v>
      </c>
      <c r="H1441" s="174">
        <v>0.10507476125666666</v>
      </c>
      <c r="I1441" s="174">
        <v>3.6324788866666669E-3</v>
      </c>
      <c r="J1441" s="174">
        <v>3.342571356666667E-3</v>
      </c>
      <c r="K1441" s="174">
        <v>3.3069300000000005E-6</v>
      </c>
      <c r="L1441" s="174">
        <v>7.7161700000000004E-6</v>
      </c>
    </row>
    <row r="1442" spans="1:12" x14ac:dyDescent="0.25">
      <c r="A1442" s="173">
        <v>34031</v>
      </c>
      <c r="B1442" s="174">
        <v>2260004021</v>
      </c>
      <c r="C1442" s="174" t="s">
        <v>101</v>
      </c>
      <c r="D1442" s="174" t="s">
        <v>100</v>
      </c>
      <c r="E1442" s="174" t="s">
        <v>84</v>
      </c>
      <c r="F1442" s="176">
        <v>0.22621716050999999</v>
      </c>
      <c r="G1442" s="174">
        <v>5.0588680266666665E-3</v>
      </c>
      <c r="H1442" s="174">
        <v>0.80612407967666666</v>
      </c>
      <c r="I1442" s="174">
        <v>2.9314097266666669E-2</v>
      </c>
      <c r="J1442" s="174">
        <v>2.6969116459999998E-2</v>
      </c>
      <c r="K1442" s="174">
        <v>1.3595156666666667E-5</v>
      </c>
      <c r="L1442" s="174">
        <v>3.6743666666666665E-5</v>
      </c>
    </row>
    <row r="1443" spans="1:12" x14ac:dyDescent="0.25">
      <c r="A1443" s="173">
        <v>34031</v>
      </c>
      <c r="B1443" s="174">
        <v>2260004025</v>
      </c>
      <c r="C1443" s="174" t="s">
        <v>102</v>
      </c>
      <c r="D1443" s="174" t="s">
        <v>99</v>
      </c>
      <c r="E1443" s="174" t="s">
        <v>84</v>
      </c>
      <c r="F1443" s="176">
        <v>6.4863227330000009E-2</v>
      </c>
      <c r="G1443" s="174">
        <v>2.6315814066666665E-3</v>
      </c>
      <c r="H1443" s="174">
        <v>0.2152245577533333</v>
      </c>
      <c r="I1443" s="174">
        <v>8.3760862533333331E-3</v>
      </c>
      <c r="J1443" s="174">
        <v>7.7058817733333335E-3</v>
      </c>
      <c r="K1443" s="174">
        <v>6.9812966666666665E-6</v>
      </c>
      <c r="L1443" s="174">
        <v>1.6902086666666667E-5</v>
      </c>
    </row>
    <row r="1444" spans="1:12" x14ac:dyDescent="0.25">
      <c r="A1444" s="173">
        <v>34031</v>
      </c>
      <c r="B1444" s="174">
        <v>2260004026</v>
      </c>
      <c r="C1444" s="174" t="s">
        <v>102</v>
      </c>
      <c r="D1444" s="174" t="s">
        <v>100</v>
      </c>
      <c r="E1444" s="174" t="s">
        <v>84</v>
      </c>
      <c r="F1444" s="176">
        <v>0.18035261346666664</v>
      </c>
      <c r="G1444" s="174">
        <v>7.0952020333333345E-3</v>
      </c>
      <c r="H1444" s="174">
        <v>0.70386020892000012</v>
      </c>
      <c r="I1444" s="174">
        <v>2.4451072983333336E-2</v>
      </c>
      <c r="J1444" s="174">
        <v>2.2495207606666665E-2</v>
      </c>
      <c r="K1444" s="174">
        <v>1.9106706666666671E-5</v>
      </c>
      <c r="L1444" s="174">
        <v>4.7031893333333337E-5</v>
      </c>
    </row>
    <row r="1445" spans="1:12" x14ac:dyDescent="0.25">
      <c r="A1445" s="173">
        <v>34031</v>
      </c>
      <c r="B1445" s="174">
        <v>2260004030</v>
      </c>
      <c r="C1445" s="174" t="s">
        <v>103</v>
      </c>
      <c r="D1445" s="174" t="s">
        <v>99</v>
      </c>
      <c r="E1445" s="174" t="s">
        <v>84</v>
      </c>
      <c r="F1445" s="176">
        <v>3.9431098446666667E-2</v>
      </c>
      <c r="G1445" s="174">
        <v>1.6817576233333334E-3</v>
      </c>
      <c r="H1445" s="174">
        <v>0.14692432784333334</v>
      </c>
      <c r="I1445" s="174">
        <v>5.2440561066666664E-3</v>
      </c>
      <c r="J1445" s="174">
        <v>4.8248108699999997E-3</v>
      </c>
      <c r="K1445" s="174">
        <v>4.4092400000000003E-6</v>
      </c>
      <c r="L1445" s="174">
        <v>1.1023100000000001E-5</v>
      </c>
    </row>
    <row r="1446" spans="1:12" x14ac:dyDescent="0.25">
      <c r="A1446" s="173">
        <v>34031</v>
      </c>
      <c r="B1446" s="174">
        <v>2260004031</v>
      </c>
      <c r="C1446" s="174" t="s">
        <v>103</v>
      </c>
      <c r="D1446" s="174" t="s">
        <v>100</v>
      </c>
      <c r="E1446" s="174" t="s">
        <v>84</v>
      </c>
      <c r="F1446" s="176">
        <v>0.18025156838333334</v>
      </c>
      <c r="G1446" s="174">
        <v>6.5778512066666664E-3</v>
      </c>
      <c r="H1446" s="174">
        <v>0.78433471790666676</v>
      </c>
      <c r="I1446" s="174">
        <v>2.7801360510000001E-2</v>
      </c>
      <c r="J1446" s="174">
        <v>2.5576898929999998E-2</v>
      </c>
      <c r="K1446" s="174">
        <v>1.8004396666666665E-5</v>
      </c>
      <c r="L1446" s="174">
        <v>4.5562146666666661E-5</v>
      </c>
    </row>
    <row r="1447" spans="1:12" x14ac:dyDescent="0.25">
      <c r="A1447" s="173">
        <v>34031</v>
      </c>
      <c r="B1447" s="174">
        <v>2260004035</v>
      </c>
      <c r="C1447" s="174" t="s">
        <v>104</v>
      </c>
      <c r="D1447" s="174" t="s">
        <v>99</v>
      </c>
      <c r="E1447" s="174" t="s">
        <v>84</v>
      </c>
      <c r="F1447" s="176">
        <v>2.4636628499999998E-3</v>
      </c>
      <c r="G1447" s="174">
        <v>0</v>
      </c>
      <c r="H1447" s="174">
        <v>0</v>
      </c>
      <c r="I1447" s="174">
        <v>0</v>
      </c>
      <c r="J1447" s="174">
        <v>0</v>
      </c>
      <c r="K1447" s="174">
        <v>0</v>
      </c>
      <c r="L1447" s="174">
        <v>0</v>
      </c>
    </row>
    <row r="1448" spans="1:12" x14ac:dyDescent="0.25">
      <c r="A1448" s="173">
        <v>34031</v>
      </c>
      <c r="B1448" s="174">
        <v>2260004036</v>
      </c>
      <c r="C1448" s="174" t="s">
        <v>104</v>
      </c>
      <c r="D1448" s="174" t="s">
        <v>100</v>
      </c>
      <c r="E1448" s="174" t="s">
        <v>84</v>
      </c>
      <c r="F1448" s="176">
        <v>2.6528927333333333E-4</v>
      </c>
      <c r="G1448" s="174">
        <v>0</v>
      </c>
      <c r="H1448" s="174">
        <v>0</v>
      </c>
      <c r="I1448" s="174">
        <v>0</v>
      </c>
      <c r="J1448" s="174">
        <v>0</v>
      </c>
      <c r="K1448" s="174">
        <v>0</v>
      </c>
      <c r="L1448" s="174">
        <v>0</v>
      </c>
    </row>
    <row r="1449" spans="1:12" x14ac:dyDescent="0.25">
      <c r="A1449" s="173">
        <v>34031</v>
      </c>
      <c r="B1449" s="174">
        <v>2260004071</v>
      </c>
      <c r="C1449" s="174" t="s">
        <v>105</v>
      </c>
      <c r="D1449" s="174" t="s">
        <v>100</v>
      </c>
      <c r="E1449" s="174" t="s">
        <v>84</v>
      </c>
      <c r="F1449" s="176">
        <v>5.6952683333333338E-5</v>
      </c>
      <c r="G1449" s="174">
        <v>3.3069300000000005E-6</v>
      </c>
      <c r="H1449" s="174">
        <v>2.7741468333333336E-4</v>
      </c>
      <c r="I1449" s="174">
        <v>9.9207900000000009E-6</v>
      </c>
      <c r="J1449" s="174">
        <v>8.8184800000000007E-6</v>
      </c>
      <c r="K1449" s="174">
        <v>0</v>
      </c>
      <c r="L1449" s="174">
        <v>0</v>
      </c>
    </row>
    <row r="1450" spans="1:12" x14ac:dyDescent="0.25">
      <c r="A1450" s="173">
        <v>34031</v>
      </c>
      <c r="B1450" s="174">
        <v>2260005035</v>
      </c>
      <c r="C1450" s="174" t="s">
        <v>106</v>
      </c>
      <c r="D1450" s="174" t="s">
        <v>107</v>
      </c>
      <c r="E1450" s="174" t="s">
        <v>84</v>
      </c>
      <c r="F1450" s="176">
        <v>1.1023100000000001E-6</v>
      </c>
      <c r="G1450" s="174">
        <v>0</v>
      </c>
      <c r="H1450" s="174">
        <v>3.3069300000000005E-6</v>
      </c>
      <c r="I1450" s="174">
        <v>0</v>
      </c>
      <c r="J1450" s="174">
        <v>0</v>
      </c>
      <c r="K1450" s="174">
        <v>0</v>
      </c>
      <c r="L1450" s="174">
        <v>0</v>
      </c>
    </row>
    <row r="1451" spans="1:12" x14ac:dyDescent="0.25">
      <c r="A1451" s="173">
        <v>34031</v>
      </c>
      <c r="B1451" s="174">
        <v>2260006005</v>
      </c>
      <c r="C1451" s="174" t="s">
        <v>108</v>
      </c>
      <c r="D1451" s="174" t="s">
        <v>109</v>
      </c>
      <c r="E1451" s="174" t="s">
        <v>84</v>
      </c>
      <c r="F1451" s="176">
        <v>1.0422708486666666E-2</v>
      </c>
      <c r="G1451" s="174">
        <v>4.0234314999999999E-4</v>
      </c>
      <c r="H1451" s="174">
        <v>3.6964128666666665E-2</v>
      </c>
      <c r="I1451" s="174">
        <v>1.2860283333333332E-3</v>
      </c>
      <c r="J1451" s="174">
        <v>1.1827786300000001E-3</v>
      </c>
      <c r="K1451" s="174">
        <v>1.1023100000000001E-6</v>
      </c>
      <c r="L1451" s="174">
        <v>2.2046200000000002E-6</v>
      </c>
    </row>
    <row r="1452" spans="1:12" x14ac:dyDescent="0.25">
      <c r="A1452" s="173">
        <v>34031</v>
      </c>
      <c r="B1452" s="174">
        <v>2260006010</v>
      </c>
      <c r="C1452" s="174" t="s">
        <v>110</v>
      </c>
      <c r="D1452" s="174" t="s">
        <v>109</v>
      </c>
      <c r="E1452" s="174" t="s">
        <v>84</v>
      </c>
      <c r="F1452" s="176">
        <v>7.3694200176666669E-2</v>
      </c>
      <c r="G1452" s="174">
        <v>2.7396077866666669E-3</v>
      </c>
      <c r="H1452" s="174">
        <v>0.23976932708666668</v>
      </c>
      <c r="I1452" s="174">
        <v>9.5114655533333325E-3</v>
      </c>
      <c r="J1452" s="174">
        <v>8.7505042166666647E-3</v>
      </c>
      <c r="K1452" s="174">
        <v>6.9812966666666665E-6</v>
      </c>
      <c r="L1452" s="174">
        <v>1.7636960000000001E-5</v>
      </c>
    </row>
    <row r="1453" spans="1:12" x14ac:dyDescent="0.25">
      <c r="A1453" s="173">
        <v>34031</v>
      </c>
      <c r="B1453" s="174">
        <v>2260006015</v>
      </c>
      <c r="C1453" s="174" t="s">
        <v>111</v>
      </c>
      <c r="D1453" s="174" t="s">
        <v>109</v>
      </c>
      <c r="E1453" s="174" t="s">
        <v>84</v>
      </c>
      <c r="F1453" s="176">
        <v>2.7925186666666666E-5</v>
      </c>
      <c r="G1453" s="174">
        <v>1.1023100000000001E-6</v>
      </c>
      <c r="H1453" s="174">
        <v>1.0251482999999999E-4</v>
      </c>
      <c r="I1453" s="174">
        <v>3.3069300000000005E-6</v>
      </c>
      <c r="J1453" s="174">
        <v>3.3069300000000005E-6</v>
      </c>
      <c r="K1453" s="174">
        <v>0</v>
      </c>
      <c r="L1453" s="174">
        <v>0</v>
      </c>
    </row>
    <row r="1454" spans="1:12" x14ac:dyDescent="0.25">
      <c r="A1454" s="173">
        <v>34031</v>
      </c>
      <c r="B1454" s="174">
        <v>2260006035</v>
      </c>
      <c r="C1454" s="174" t="s">
        <v>112</v>
      </c>
      <c r="D1454" s="174" t="s">
        <v>109</v>
      </c>
      <c r="E1454" s="174" t="s">
        <v>84</v>
      </c>
      <c r="F1454" s="176">
        <v>4.5709121333333338E-4</v>
      </c>
      <c r="G1454" s="174">
        <v>1.6534650000000003E-5</v>
      </c>
      <c r="H1454" s="174">
        <v>1.6119446566666667E-3</v>
      </c>
      <c r="I1454" s="174">
        <v>5.5482936666666662E-5</v>
      </c>
      <c r="J1454" s="174">
        <v>5.1073696666666667E-5</v>
      </c>
      <c r="K1454" s="174">
        <v>0</v>
      </c>
      <c r="L1454" s="174">
        <v>0</v>
      </c>
    </row>
    <row r="1455" spans="1:12" x14ac:dyDescent="0.25">
      <c r="A1455" s="173">
        <v>34031</v>
      </c>
      <c r="B1455" s="174">
        <v>2260007005</v>
      </c>
      <c r="C1455" s="174" t="s">
        <v>113</v>
      </c>
      <c r="D1455" s="174" t="s">
        <v>114</v>
      </c>
      <c r="E1455" s="174" t="s">
        <v>84</v>
      </c>
      <c r="F1455" s="176">
        <v>3.7845976666666671E-5</v>
      </c>
      <c r="G1455" s="174">
        <v>1.1023100000000001E-6</v>
      </c>
      <c r="H1455" s="174">
        <v>1.4623979333333335E-4</v>
      </c>
      <c r="I1455" s="174">
        <v>5.5115500000000006E-6</v>
      </c>
      <c r="J1455" s="174">
        <v>4.7766766666666677E-6</v>
      </c>
      <c r="K1455" s="174">
        <v>0</v>
      </c>
      <c r="L1455" s="174">
        <v>0</v>
      </c>
    </row>
    <row r="1456" spans="1:12" x14ac:dyDescent="0.25">
      <c r="A1456" s="173">
        <v>34031</v>
      </c>
      <c r="B1456" s="174">
        <v>2265001010</v>
      </c>
      <c r="C1456" s="174" t="s">
        <v>82</v>
      </c>
      <c r="D1456" s="174" t="s">
        <v>83</v>
      </c>
      <c r="E1456" s="174" t="s">
        <v>115</v>
      </c>
      <c r="F1456" s="176">
        <v>9.3468539266666657E-3</v>
      </c>
      <c r="G1456" s="174">
        <v>1.4047103766666666E-3</v>
      </c>
      <c r="H1456" s="174">
        <v>8.3743225573333316E-2</v>
      </c>
      <c r="I1456" s="174">
        <v>1.8922988333333333E-4</v>
      </c>
      <c r="J1456" s="174">
        <v>1.7379754333333332E-4</v>
      </c>
      <c r="K1456" s="174">
        <v>3.6743666666666665E-6</v>
      </c>
      <c r="L1456" s="174">
        <v>8.8184800000000007E-6</v>
      </c>
    </row>
    <row r="1457" spans="1:12" x14ac:dyDescent="0.25">
      <c r="A1457" s="173">
        <v>34031</v>
      </c>
      <c r="B1457" s="174">
        <v>2265001030</v>
      </c>
      <c r="C1457" s="174" t="s">
        <v>86</v>
      </c>
      <c r="D1457" s="174" t="s">
        <v>83</v>
      </c>
      <c r="E1457" s="174" t="s">
        <v>115</v>
      </c>
      <c r="F1457" s="176">
        <v>0.10656104257333333</v>
      </c>
      <c r="G1457" s="174">
        <v>1.1411480556666668E-2</v>
      </c>
      <c r="H1457" s="174">
        <v>1.0844551500566668</v>
      </c>
      <c r="I1457" s="174">
        <v>1.87613162E-3</v>
      </c>
      <c r="J1457" s="174">
        <v>1.7262174600000001E-3</v>
      </c>
      <c r="K1457" s="174">
        <v>4.0050596666666668E-5</v>
      </c>
      <c r="L1457" s="174">
        <v>8.8184799999999996E-5</v>
      </c>
    </row>
    <row r="1458" spans="1:12" x14ac:dyDescent="0.25">
      <c r="A1458" s="173">
        <v>34031</v>
      </c>
      <c r="B1458" s="174">
        <v>2265001050</v>
      </c>
      <c r="C1458" s="174" t="s">
        <v>116</v>
      </c>
      <c r="D1458" s="174" t="s">
        <v>83</v>
      </c>
      <c r="E1458" s="174" t="s">
        <v>115</v>
      </c>
      <c r="F1458" s="176">
        <v>1.142434084E-2</v>
      </c>
      <c r="G1458" s="174">
        <v>3.9367164466666662E-3</v>
      </c>
      <c r="H1458" s="174">
        <v>0.56416997417000003</v>
      </c>
      <c r="I1458" s="174">
        <v>2.8072161333333334E-4</v>
      </c>
      <c r="J1458" s="174">
        <v>2.5867541333333337E-4</v>
      </c>
      <c r="K1458" s="174">
        <v>1.3227720000000002E-5</v>
      </c>
      <c r="L1458" s="174">
        <v>2.8660060000000001E-5</v>
      </c>
    </row>
    <row r="1459" spans="1:12" x14ac:dyDescent="0.25">
      <c r="A1459" s="173">
        <v>34031</v>
      </c>
      <c r="B1459" s="174">
        <v>2265001060</v>
      </c>
      <c r="C1459" s="174" t="s">
        <v>87</v>
      </c>
      <c r="D1459" s="174" t="s">
        <v>83</v>
      </c>
      <c r="E1459" s="174" t="s">
        <v>115</v>
      </c>
      <c r="F1459" s="176">
        <v>4.419528226666667E-3</v>
      </c>
      <c r="G1459" s="174">
        <v>1.4054452499999998E-3</v>
      </c>
      <c r="H1459" s="174">
        <v>0.12185265432999999</v>
      </c>
      <c r="I1459" s="174">
        <v>4.3724963333333327E-5</v>
      </c>
      <c r="J1459" s="174">
        <v>4.0050596666666668E-5</v>
      </c>
      <c r="K1459" s="174">
        <v>2.2046200000000002E-6</v>
      </c>
      <c r="L1459" s="174">
        <v>5.5115500000000006E-6</v>
      </c>
    </row>
    <row r="1460" spans="1:12" x14ac:dyDescent="0.25">
      <c r="A1460" s="173">
        <v>34031</v>
      </c>
      <c r="B1460" s="174">
        <v>2265002003</v>
      </c>
      <c r="C1460" s="174" t="s">
        <v>117</v>
      </c>
      <c r="D1460" s="174" t="s">
        <v>89</v>
      </c>
      <c r="E1460" s="174" t="s">
        <v>115</v>
      </c>
      <c r="F1460" s="176">
        <v>4.4239374666666672E-4</v>
      </c>
      <c r="G1460" s="174">
        <v>1.9951811E-4</v>
      </c>
      <c r="H1460" s="174">
        <v>2.236917683E-2</v>
      </c>
      <c r="I1460" s="174">
        <v>1.2492846666666667E-5</v>
      </c>
      <c r="J1460" s="174">
        <v>1.212541E-5</v>
      </c>
      <c r="K1460" s="174">
        <v>1.1023100000000001E-6</v>
      </c>
      <c r="L1460" s="174">
        <v>1.1023100000000001E-6</v>
      </c>
    </row>
    <row r="1461" spans="1:12" x14ac:dyDescent="0.25">
      <c r="A1461" s="173">
        <v>34031</v>
      </c>
      <c r="B1461" s="174">
        <v>2265002006</v>
      </c>
      <c r="C1461" s="174" t="s">
        <v>88</v>
      </c>
      <c r="D1461" s="174" t="s">
        <v>89</v>
      </c>
      <c r="E1461" s="174" t="s">
        <v>115</v>
      </c>
      <c r="F1461" s="176">
        <v>4.4092400000000003E-6</v>
      </c>
      <c r="G1461" s="174">
        <v>1.1023100000000001E-6</v>
      </c>
      <c r="H1461" s="174">
        <v>2.0245760333333332E-4</v>
      </c>
      <c r="I1461" s="174">
        <v>0</v>
      </c>
      <c r="J1461" s="174">
        <v>0</v>
      </c>
      <c r="K1461" s="174">
        <v>0</v>
      </c>
      <c r="L1461" s="174">
        <v>0</v>
      </c>
    </row>
    <row r="1462" spans="1:12" x14ac:dyDescent="0.25">
      <c r="A1462" s="173">
        <v>34031</v>
      </c>
      <c r="B1462" s="174">
        <v>2265002009</v>
      </c>
      <c r="C1462" s="174" t="s">
        <v>90</v>
      </c>
      <c r="D1462" s="174" t="s">
        <v>89</v>
      </c>
      <c r="E1462" s="174" t="s">
        <v>115</v>
      </c>
      <c r="F1462" s="176">
        <v>1.1430954700000001E-3</v>
      </c>
      <c r="G1462" s="174">
        <v>3.5090201666666669E-4</v>
      </c>
      <c r="H1462" s="174">
        <v>3.9277142483333333E-2</v>
      </c>
      <c r="I1462" s="174">
        <v>4.0050596666666668E-5</v>
      </c>
      <c r="J1462" s="174">
        <v>3.6743666666666665E-5</v>
      </c>
      <c r="K1462" s="174">
        <v>1.1023100000000001E-6</v>
      </c>
      <c r="L1462" s="174">
        <v>2.2046200000000002E-6</v>
      </c>
    </row>
    <row r="1463" spans="1:12" x14ac:dyDescent="0.25">
      <c r="A1463" s="173">
        <v>34031</v>
      </c>
      <c r="B1463" s="174">
        <v>2265002015</v>
      </c>
      <c r="C1463" s="174" t="s">
        <v>118</v>
      </c>
      <c r="D1463" s="174" t="s">
        <v>89</v>
      </c>
      <c r="E1463" s="174" t="s">
        <v>115</v>
      </c>
      <c r="F1463" s="176">
        <v>7.7235187333333339E-4</v>
      </c>
      <c r="G1463" s="174">
        <v>3.2885581666666666E-4</v>
      </c>
      <c r="H1463" s="174">
        <v>4.0573826479999998E-2</v>
      </c>
      <c r="I1463" s="174">
        <v>2.241363666666667E-5</v>
      </c>
      <c r="J1463" s="174">
        <v>2.0209016666666669E-5</v>
      </c>
      <c r="K1463" s="174">
        <v>1.1023100000000001E-6</v>
      </c>
      <c r="L1463" s="174">
        <v>2.2046200000000002E-6</v>
      </c>
    </row>
    <row r="1464" spans="1:12" x14ac:dyDescent="0.25">
      <c r="A1464" s="173">
        <v>34031</v>
      </c>
      <c r="B1464" s="174">
        <v>2265002021</v>
      </c>
      <c r="C1464" s="174" t="s">
        <v>91</v>
      </c>
      <c r="D1464" s="174" t="s">
        <v>89</v>
      </c>
      <c r="E1464" s="174" t="s">
        <v>115</v>
      </c>
      <c r="F1464" s="176">
        <v>2.0161249900000002E-3</v>
      </c>
      <c r="G1464" s="174">
        <v>7.0364121666666656E-4</v>
      </c>
      <c r="H1464" s="174">
        <v>8.6237018230000004E-2</v>
      </c>
      <c r="I1464" s="174">
        <v>5.3645753333333328E-5</v>
      </c>
      <c r="J1464" s="174">
        <v>4.9971386666666669E-5</v>
      </c>
      <c r="K1464" s="174">
        <v>2.2046200000000002E-6</v>
      </c>
      <c r="L1464" s="174">
        <v>4.7766766666666677E-6</v>
      </c>
    </row>
    <row r="1465" spans="1:12" x14ac:dyDescent="0.25">
      <c r="A1465" s="173">
        <v>34031</v>
      </c>
      <c r="B1465" s="174">
        <v>2265002024</v>
      </c>
      <c r="C1465" s="174" t="s">
        <v>119</v>
      </c>
      <c r="D1465" s="174" t="s">
        <v>89</v>
      </c>
      <c r="E1465" s="174" t="s">
        <v>115</v>
      </c>
      <c r="F1465" s="176">
        <v>8.0909554000000003E-4</v>
      </c>
      <c r="G1465" s="174">
        <v>2.7961930333333333E-4</v>
      </c>
      <c r="H1465" s="174">
        <v>3.6792168306666671E-2</v>
      </c>
      <c r="I1465" s="174">
        <v>2.3515946666666668E-5</v>
      </c>
      <c r="J1465" s="174">
        <v>2.2046200000000002E-5</v>
      </c>
      <c r="K1465" s="174">
        <v>1.1023100000000001E-6</v>
      </c>
      <c r="L1465" s="174">
        <v>2.2046200000000002E-6</v>
      </c>
    </row>
    <row r="1466" spans="1:12" x14ac:dyDescent="0.25">
      <c r="A1466" s="173">
        <v>34031</v>
      </c>
      <c r="B1466" s="174">
        <v>2265002027</v>
      </c>
      <c r="C1466" s="174" t="s">
        <v>92</v>
      </c>
      <c r="D1466" s="174" t="s">
        <v>89</v>
      </c>
      <c r="E1466" s="174" t="s">
        <v>115</v>
      </c>
      <c r="F1466" s="176">
        <v>4.0785469999999996E-5</v>
      </c>
      <c r="G1466" s="174">
        <v>1.4697466666666668E-5</v>
      </c>
      <c r="H1466" s="174">
        <v>1.7941932433333332E-3</v>
      </c>
      <c r="I1466" s="174">
        <v>1.1023100000000001E-6</v>
      </c>
      <c r="J1466" s="174">
        <v>1.1023100000000001E-6</v>
      </c>
      <c r="K1466" s="174">
        <v>0</v>
      </c>
      <c r="L1466" s="174">
        <v>0</v>
      </c>
    </row>
    <row r="1467" spans="1:12" x14ac:dyDescent="0.25">
      <c r="A1467" s="173">
        <v>34031</v>
      </c>
      <c r="B1467" s="174">
        <v>2265002030</v>
      </c>
      <c r="C1467" s="174" t="s">
        <v>120</v>
      </c>
      <c r="D1467" s="174" t="s">
        <v>89</v>
      </c>
      <c r="E1467" s="174" t="s">
        <v>115</v>
      </c>
      <c r="F1467" s="176">
        <v>1.4216124633333333E-3</v>
      </c>
      <c r="G1467" s="174">
        <v>6.2831669999999999E-4</v>
      </c>
      <c r="H1467" s="174">
        <v>6.5293495666666659E-2</v>
      </c>
      <c r="I1467" s="174">
        <v>4.8869076666666663E-5</v>
      </c>
      <c r="J1467" s="174">
        <v>4.482727333333334E-5</v>
      </c>
      <c r="K1467" s="174">
        <v>2.2046200000000002E-6</v>
      </c>
      <c r="L1467" s="174">
        <v>4.4092400000000003E-6</v>
      </c>
    </row>
    <row r="1468" spans="1:12" x14ac:dyDescent="0.25">
      <c r="A1468" s="173">
        <v>34031</v>
      </c>
      <c r="B1468" s="174">
        <v>2265002033</v>
      </c>
      <c r="C1468" s="174" t="s">
        <v>121</v>
      </c>
      <c r="D1468" s="174" t="s">
        <v>89</v>
      </c>
      <c r="E1468" s="174" t="s">
        <v>115</v>
      </c>
      <c r="F1468" s="176">
        <v>6.3346081333333327E-4</v>
      </c>
      <c r="G1468" s="174">
        <v>3.3546967666666668E-4</v>
      </c>
      <c r="H1468" s="174">
        <v>1.84857387E-2</v>
      </c>
      <c r="I1468" s="174">
        <v>2.3515946666666668E-5</v>
      </c>
      <c r="J1468" s="174">
        <v>2.1311326666666668E-5</v>
      </c>
      <c r="K1468" s="174">
        <v>1.1023100000000001E-6</v>
      </c>
      <c r="L1468" s="174">
        <v>1.1023100000000001E-6</v>
      </c>
    </row>
    <row r="1469" spans="1:12" x14ac:dyDescent="0.25">
      <c r="A1469" s="173">
        <v>34031</v>
      </c>
      <c r="B1469" s="174">
        <v>2265002039</v>
      </c>
      <c r="C1469" s="174" t="s">
        <v>93</v>
      </c>
      <c r="D1469" s="174" t="s">
        <v>89</v>
      </c>
      <c r="E1469" s="174" t="s">
        <v>115</v>
      </c>
      <c r="F1469" s="176">
        <v>3.1555460933333332E-3</v>
      </c>
      <c r="G1469" s="174">
        <v>1.2257687200000001E-3</v>
      </c>
      <c r="H1469" s="174">
        <v>0.16502683009999999</v>
      </c>
      <c r="I1469" s="174">
        <v>8.5980180000000013E-5</v>
      </c>
      <c r="J1469" s="174">
        <v>7.9366319999999994E-5</v>
      </c>
      <c r="K1469" s="174">
        <v>4.4092400000000003E-6</v>
      </c>
      <c r="L1469" s="174">
        <v>8.8184800000000007E-6</v>
      </c>
    </row>
    <row r="1470" spans="1:12" x14ac:dyDescent="0.25">
      <c r="A1470" s="173">
        <v>34031</v>
      </c>
      <c r="B1470" s="174">
        <v>2265002042</v>
      </c>
      <c r="C1470" s="174" t="s">
        <v>122</v>
      </c>
      <c r="D1470" s="174" t="s">
        <v>89</v>
      </c>
      <c r="E1470" s="174" t="s">
        <v>115</v>
      </c>
      <c r="F1470" s="176">
        <v>2.4096496600000002E-3</v>
      </c>
      <c r="G1470" s="174">
        <v>7.0180403333333337E-4</v>
      </c>
      <c r="H1470" s="174">
        <v>7.7256498660000006E-2</v>
      </c>
      <c r="I1470" s="174">
        <v>4.8134203333333329E-5</v>
      </c>
      <c r="J1470" s="174">
        <v>4.4459836666666669E-5</v>
      </c>
      <c r="K1470" s="174">
        <v>2.2046200000000002E-6</v>
      </c>
      <c r="L1470" s="174">
        <v>4.4092400000000003E-6</v>
      </c>
    </row>
    <row r="1471" spans="1:12" x14ac:dyDescent="0.25">
      <c r="A1471" s="173">
        <v>34031</v>
      </c>
      <c r="B1471" s="174">
        <v>2265002045</v>
      </c>
      <c r="C1471" s="174" t="s">
        <v>123</v>
      </c>
      <c r="D1471" s="174" t="s">
        <v>89</v>
      </c>
      <c r="E1471" s="174" t="s">
        <v>115</v>
      </c>
      <c r="F1471" s="176">
        <v>7.4222206666666672E-5</v>
      </c>
      <c r="G1471" s="174">
        <v>1.1280305666666666E-4</v>
      </c>
      <c r="H1471" s="174">
        <v>2.3438784966666663E-3</v>
      </c>
      <c r="I1471" s="174">
        <v>2.2046200000000002E-6</v>
      </c>
      <c r="J1471" s="174">
        <v>2.2046200000000002E-6</v>
      </c>
      <c r="K1471" s="174">
        <v>0</v>
      </c>
      <c r="L1471" s="174">
        <v>0</v>
      </c>
    </row>
    <row r="1472" spans="1:12" x14ac:dyDescent="0.25">
      <c r="A1472" s="173">
        <v>34031</v>
      </c>
      <c r="B1472" s="174">
        <v>2265002054</v>
      </c>
      <c r="C1472" s="174" t="s">
        <v>94</v>
      </c>
      <c r="D1472" s="174" t="s">
        <v>89</v>
      </c>
      <c r="E1472" s="174" t="s">
        <v>115</v>
      </c>
      <c r="F1472" s="176">
        <v>2.0980633666666665E-4</v>
      </c>
      <c r="G1472" s="174">
        <v>8.7449926666666655E-5</v>
      </c>
      <c r="H1472" s="174">
        <v>9.9986865733333336E-3</v>
      </c>
      <c r="I1472" s="174">
        <v>6.6138600000000009E-6</v>
      </c>
      <c r="J1472" s="174">
        <v>5.5115500000000006E-6</v>
      </c>
      <c r="K1472" s="174">
        <v>0</v>
      </c>
      <c r="L1472" s="174">
        <v>1.1023100000000001E-6</v>
      </c>
    </row>
    <row r="1473" spans="1:12" x14ac:dyDescent="0.25">
      <c r="A1473" s="173">
        <v>34031</v>
      </c>
      <c r="B1473" s="174">
        <v>2265002057</v>
      </c>
      <c r="C1473" s="174" t="s">
        <v>124</v>
      </c>
      <c r="D1473" s="174" t="s">
        <v>89</v>
      </c>
      <c r="E1473" s="174" t="s">
        <v>115</v>
      </c>
      <c r="F1473" s="176">
        <v>5.3278316666666678E-5</v>
      </c>
      <c r="G1473" s="174">
        <v>1.1059843666666668E-4</v>
      </c>
      <c r="H1473" s="174">
        <v>1.5494804233333332E-3</v>
      </c>
      <c r="I1473" s="174">
        <v>3.6743666666666665E-6</v>
      </c>
      <c r="J1473" s="174">
        <v>3.3069300000000005E-6</v>
      </c>
      <c r="K1473" s="174">
        <v>0</v>
      </c>
      <c r="L1473" s="174">
        <v>0</v>
      </c>
    </row>
    <row r="1474" spans="1:12" x14ac:dyDescent="0.25">
      <c r="A1474" s="173">
        <v>34031</v>
      </c>
      <c r="B1474" s="174">
        <v>2265002060</v>
      </c>
      <c r="C1474" s="174" t="s">
        <v>125</v>
      </c>
      <c r="D1474" s="174" t="s">
        <v>89</v>
      </c>
      <c r="E1474" s="174" t="s">
        <v>115</v>
      </c>
      <c r="F1474" s="176">
        <v>6.4668853333333328E-5</v>
      </c>
      <c r="G1474" s="174">
        <v>1.7159292333333333E-4</v>
      </c>
      <c r="H1474" s="174">
        <v>1.9753395200000005E-3</v>
      </c>
      <c r="I1474" s="174">
        <v>9.185916666666668E-6</v>
      </c>
      <c r="J1474" s="174">
        <v>8.8184800000000007E-6</v>
      </c>
      <c r="K1474" s="174">
        <v>1.1023100000000001E-6</v>
      </c>
      <c r="L1474" s="174">
        <v>1.1023100000000001E-6</v>
      </c>
    </row>
    <row r="1475" spans="1:12" x14ac:dyDescent="0.25">
      <c r="A1475" s="173">
        <v>34031</v>
      </c>
      <c r="B1475" s="174">
        <v>2265002066</v>
      </c>
      <c r="C1475" s="174" t="s">
        <v>126</v>
      </c>
      <c r="D1475" s="174" t="s">
        <v>89</v>
      </c>
      <c r="E1475" s="174" t="s">
        <v>115</v>
      </c>
      <c r="F1475" s="176">
        <v>9.9759054999999999E-4</v>
      </c>
      <c r="G1475" s="174">
        <v>3.9132004999999998E-4</v>
      </c>
      <c r="H1475" s="174">
        <v>5.5529968559999997E-2</v>
      </c>
      <c r="I1475" s="174">
        <v>2.6455440000000004E-5</v>
      </c>
      <c r="J1475" s="174">
        <v>2.425082E-5</v>
      </c>
      <c r="K1475" s="174">
        <v>1.1023100000000001E-6</v>
      </c>
      <c r="L1475" s="174">
        <v>3.3069300000000005E-6</v>
      </c>
    </row>
    <row r="1476" spans="1:12" x14ac:dyDescent="0.25">
      <c r="A1476" s="173">
        <v>34031</v>
      </c>
      <c r="B1476" s="174">
        <v>2265002072</v>
      </c>
      <c r="C1476" s="174" t="s">
        <v>127</v>
      </c>
      <c r="D1476" s="174" t="s">
        <v>89</v>
      </c>
      <c r="E1476" s="174" t="s">
        <v>115</v>
      </c>
      <c r="F1476" s="176">
        <v>5.2984367333333332E-4</v>
      </c>
      <c r="G1476" s="174">
        <v>4.9310000666666668E-4</v>
      </c>
      <c r="H1476" s="174">
        <v>2.3177170060000002E-2</v>
      </c>
      <c r="I1476" s="174">
        <v>1.5432340000000001E-5</v>
      </c>
      <c r="J1476" s="174">
        <v>1.433003E-5</v>
      </c>
      <c r="K1476" s="174">
        <v>1.1023100000000001E-6</v>
      </c>
      <c r="L1476" s="174">
        <v>2.2046200000000002E-6</v>
      </c>
    </row>
    <row r="1477" spans="1:12" x14ac:dyDescent="0.25">
      <c r="A1477" s="173">
        <v>34031</v>
      </c>
      <c r="B1477" s="174">
        <v>2265002078</v>
      </c>
      <c r="C1477" s="174" t="s">
        <v>128</v>
      </c>
      <c r="D1477" s="174" t="s">
        <v>89</v>
      </c>
      <c r="E1477" s="174" t="s">
        <v>115</v>
      </c>
      <c r="F1477" s="176">
        <v>3.9866878333333334E-4</v>
      </c>
      <c r="G1477" s="174">
        <v>1.2235640999999999E-4</v>
      </c>
      <c r="H1477" s="174">
        <v>1.2877185419999999E-2</v>
      </c>
      <c r="I1477" s="174">
        <v>6.6138600000000009E-6</v>
      </c>
      <c r="J1477" s="174">
        <v>5.5115500000000006E-6</v>
      </c>
      <c r="K1477" s="174">
        <v>0</v>
      </c>
      <c r="L1477" s="174">
        <v>1.1023100000000001E-6</v>
      </c>
    </row>
    <row r="1478" spans="1:12" x14ac:dyDescent="0.25">
      <c r="A1478" s="173">
        <v>34031</v>
      </c>
      <c r="B1478" s="174">
        <v>2265002081</v>
      </c>
      <c r="C1478" s="174" t="s">
        <v>129</v>
      </c>
      <c r="D1478" s="174" t="s">
        <v>89</v>
      </c>
      <c r="E1478" s="174" t="s">
        <v>115</v>
      </c>
      <c r="F1478" s="176">
        <v>1.0471945E-4</v>
      </c>
      <c r="G1478" s="174">
        <v>1.9547630666666665E-4</v>
      </c>
      <c r="H1478" s="174">
        <v>2.6047585299999996E-3</v>
      </c>
      <c r="I1478" s="174">
        <v>3.3069300000000005E-6</v>
      </c>
      <c r="J1478" s="174">
        <v>3.3069300000000005E-6</v>
      </c>
      <c r="K1478" s="174">
        <v>0</v>
      </c>
      <c r="L1478" s="174">
        <v>0</v>
      </c>
    </row>
    <row r="1479" spans="1:12" x14ac:dyDescent="0.25">
      <c r="A1479" s="173">
        <v>34031</v>
      </c>
      <c r="B1479" s="174">
        <v>2265003010</v>
      </c>
      <c r="C1479" s="174" t="s">
        <v>130</v>
      </c>
      <c r="D1479" s="174" t="s">
        <v>96</v>
      </c>
      <c r="E1479" s="174" t="s">
        <v>115</v>
      </c>
      <c r="F1479" s="176">
        <v>1.5406619433333331E-3</v>
      </c>
      <c r="G1479" s="174">
        <v>2.1134957066666665E-3</v>
      </c>
      <c r="H1479" s="174">
        <v>4.5786650470000002E-2</v>
      </c>
      <c r="I1479" s="174">
        <v>2.5720566666666669E-5</v>
      </c>
      <c r="J1479" s="174">
        <v>2.3515946666666668E-5</v>
      </c>
      <c r="K1479" s="174">
        <v>1.1023100000000001E-6</v>
      </c>
      <c r="L1479" s="174">
        <v>3.3069300000000005E-6</v>
      </c>
    </row>
    <row r="1480" spans="1:12" x14ac:dyDescent="0.25">
      <c r="A1480" s="173">
        <v>34031</v>
      </c>
      <c r="B1480" s="174">
        <v>2265003020</v>
      </c>
      <c r="C1480" s="174" t="s">
        <v>131</v>
      </c>
      <c r="D1480" s="174" t="s">
        <v>96</v>
      </c>
      <c r="E1480" s="174" t="s">
        <v>115</v>
      </c>
      <c r="F1480" s="176">
        <v>7.977050033333334E-4</v>
      </c>
      <c r="G1480" s="174">
        <v>1.8735595633333334E-3</v>
      </c>
      <c r="H1480" s="174">
        <v>2.3392855383333331E-2</v>
      </c>
      <c r="I1480" s="174">
        <v>7.7896573333333325E-5</v>
      </c>
      <c r="J1480" s="174">
        <v>7.1282713333333347E-5</v>
      </c>
      <c r="K1480" s="174">
        <v>4.4092400000000003E-6</v>
      </c>
      <c r="L1480" s="174">
        <v>9.9207900000000009E-6</v>
      </c>
    </row>
    <row r="1481" spans="1:12" x14ac:dyDescent="0.25">
      <c r="A1481" s="173">
        <v>34031</v>
      </c>
      <c r="B1481" s="174">
        <v>2265003030</v>
      </c>
      <c r="C1481" s="174" t="s">
        <v>95</v>
      </c>
      <c r="D1481" s="174" t="s">
        <v>96</v>
      </c>
      <c r="E1481" s="174" t="s">
        <v>115</v>
      </c>
      <c r="F1481" s="176">
        <v>5.4049933666666661E-4</v>
      </c>
      <c r="G1481" s="174">
        <v>3.6670179333333336E-4</v>
      </c>
      <c r="H1481" s="174">
        <v>2.323375530666667E-2</v>
      </c>
      <c r="I1481" s="174">
        <v>2.425082E-5</v>
      </c>
      <c r="J1481" s="174">
        <v>2.241363666666667E-5</v>
      </c>
      <c r="K1481" s="174">
        <v>1.1023100000000001E-6</v>
      </c>
      <c r="L1481" s="174">
        <v>2.2046200000000002E-6</v>
      </c>
    </row>
    <row r="1482" spans="1:12" x14ac:dyDescent="0.25">
      <c r="A1482" s="173">
        <v>34031</v>
      </c>
      <c r="B1482" s="174">
        <v>2265003040</v>
      </c>
      <c r="C1482" s="174" t="s">
        <v>97</v>
      </c>
      <c r="D1482" s="174" t="s">
        <v>96</v>
      </c>
      <c r="E1482" s="174" t="s">
        <v>115</v>
      </c>
      <c r="F1482" s="176">
        <v>2.1969038299999998E-3</v>
      </c>
      <c r="G1482" s="174">
        <v>6.896786233333334E-4</v>
      </c>
      <c r="H1482" s="174">
        <v>7.0496766303333333E-2</v>
      </c>
      <c r="I1482" s="174">
        <v>8.267324999999999E-5</v>
      </c>
      <c r="J1482" s="174">
        <v>7.6059390000000012E-5</v>
      </c>
      <c r="K1482" s="174">
        <v>2.2046200000000002E-6</v>
      </c>
      <c r="L1482" s="174">
        <v>4.4092400000000003E-6</v>
      </c>
    </row>
    <row r="1483" spans="1:12" x14ac:dyDescent="0.25">
      <c r="A1483" s="173">
        <v>34031</v>
      </c>
      <c r="B1483" s="174">
        <v>2265003050</v>
      </c>
      <c r="C1483" s="174" t="s">
        <v>132</v>
      </c>
      <c r="D1483" s="174" t="s">
        <v>96</v>
      </c>
      <c r="E1483" s="174" t="s">
        <v>115</v>
      </c>
      <c r="F1483" s="176">
        <v>8.8919673333333338E-5</v>
      </c>
      <c r="G1483" s="174">
        <v>1.0912869E-4</v>
      </c>
      <c r="H1483" s="174">
        <v>3.0258409500000002E-3</v>
      </c>
      <c r="I1483" s="174">
        <v>2.2046200000000002E-6</v>
      </c>
      <c r="J1483" s="174">
        <v>1.4697466666666668E-6</v>
      </c>
      <c r="K1483" s="174">
        <v>0</v>
      </c>
      <c r="L1483" s="174">
        <v>0</v>
      </c>
    </row>
    <row r="1484" spans="1:12" x14ac:dyDescent="0.25">
      <c r="A1484" s="173">
        <v>34031</v>
      </c>
      <c r="B1484" s="174">
        <v>2265003060</v>
      </c>
      <c r="C1484" s="174" t="s">
        <v>133</v>
      </c>
      <c r="D1484" s="174" t="s">
        <v>96</v>
      </c>
      <c r="E1484" s="174" t="s">
        <v>115</v>
      </c>
      <c r="F1484" s="176">
        <v>3.196699E-5</v>
      </c>
      <c r="G1484" s="174">
        <v>1.1390536666666669E-5</v>
      </c>
      <c r="H1484" s="174">
        <v>1.63803266E-3</v>
      </c>
      <c r="I1484" s="174">
        <v>1.1023100000000001E-6</v>
      </c>
      <c r="J1484" s="174">
        <v>1.1023100000000001E-6</v>
      </c>
      <c r="K1484" s="174">
        <v>0</v>
      </c>
      <c r="L1484" s="174">
        <v>0</v>
      </c>
    </row>
    <row r="1485" spans="1:12" x14ac:dyDescent="0.25">
      <c r="A1485" s="173">
        <v>34031</v>
      </c>
      <c r="B1485" s="174">
        <v>2265003070</v>
      </c>
      <c r="C1485" s="174" t="s">
        <v>134</v>
      </c>
      <c r="D1485" s="174" t="s">
        <v>96</v>
      </c>
      <c r="E1485" s="174" t="s">
        <v>115</v>
      </c>
      <c r="F1485" s="176">
        <v>4.115290666666666E-5</v>
      </c>
      <c r="G1485" s="174">
        <v>1.1978435333333334E-4</v>
      </c>
      <c r="H1485" s="174">
        <v>1.3036652933333334E-3</v>
      </c>
      <c r="I1485" s="174">
        <v>7.7161700000000004E-6</v>
      </c>
      <c r="J1485" s="174">
        <v>7.7161700000000004E-6</v>
      </c>
      <c r="K1485" s="174">
        <v>0</v>
      </c>
      <c r="L1485" s="174">
        <v>1.1023100000000001E-6</v>
      </c>
    </row>
    <row r="1486" spans="1:12" x14ac:dyDescent="0.25">
      <c r="A1486" s="173">
        <v>34031</v>
      </c>
      <c r="B1486" s="174">
        <v>2265004010</v>
      </c>
      <c r="C1486" s="174" t="s">
        <v>135</v>
      </c>
      <c r="D1486" s="174" t="s">
        <v>99</v>
      </c>
      <c r="E1486" s="174" t="s">
        <v>115</v>
      </c>
      <c r="F1486" s="176">
        <v>0.15479188175</v>
      </c>
      <c r="G1486" s="174">
        <v>1.9670354513333335E-2</v>
      </c>
      <c r="H1486" s="174">
        <v>1.7832326075666665</v>
      </c>
      <c r="I1486" s="174">
        <v>2.6830225399999998E-3</v>
      </c>
      <c r="J1486" s="174">
        <v>2.4688069633333333E-3</v>
      </c>
      <c r="K1486" s="174">
        <v>6.4668853333333341E-5</v>
      </c>
      <c r="L1486" s="174">
        <v>1.4036080666666667E-4</v>
      </c>
    </row>
    <row r="1487" spans="1:12" x14ac:dyDescent="0.25">
      <c r="A1487" s="173">
        <v>34031</v>
      </c>
      <c r="B1487" s="174">
        <v>2265004011</v>
      </c>
      <c r="C1487" s="174" t="s">
        <v>135</v>
      </c>
      <c r="D1487" s="174" t="s">
        <v>100</v>
      </c>
      <c r="E1487" s="174" t="s">
        <v>115</v>
      </c>
      <c r="F1487" s="176">
        <v>9.2294946553333326E-2</v>
      </c>
      <c r="G1487" s="174">
        <v>1.6199547760000002E-2</v>
      </c>
      <c r="H1487" s="174">
        <v>1.4942473435999999</v>
      </c>
      <c r="I1487" s="174">
        <v>2.4361051000000001E-3</v>
      </c>
      <c r="J1487" s="174">
        <v>2.2413636666666669E-3</v>
      </c>
      <c r="K1487" s="174">
        <v>5.5850373333333332E-5</v>
      </c>
      <c r="L1487" s="174">
        <v>1.2162153666666665E-4</v>
      </c>
    </row>
    <row r="1488" spans="1:12" x14ac:dyDescent="0.25">
      <c r="A1488" s="173">
        <v>34031</v>
      </c>
      <c r="B1488" s="174">
        <v>2265004015</v>
      </c>
      <c r="C1488" s="174" t="s">
        <v>98</v>
      </c>
      <c r="D1488" s="174" t="s">
        <v>99</v>
      </c>
      <c r="E1488" s="174" t="s">
        <v>115</v>
      </c>
      <c r="F1488" s="176">
        <v>1.3506971866666667E-2</v>
      </c>
      <c r="G1488" s="174">
        <v>1.6479534499999999E-3</v>
      </c>
      <c r="H1488" s="174">
        <v>0.14941371126</v>
      </c>
      <c r="I1488" s="174">
        <v>2.2523867666666668E-4</v>
      </c>
      <c r="J1488" s="174">
        <v>2.0723428000000001E-4</v>
      </c>
      <c r="K1488" s="174">
        <v>5.5115500000000006E-6</v>
      </c>
      <c r="L1488" s="174">
        <v>1.212541E-5</v>
      </c>
    </row>
    <row r="1489" spans="1:12" x14ac:dyDescent="0.25">
      <c r="A1489" s="173">
        <v>34031</v>
      </c>
      <c r="B1489" s="174">
        <v>2265004016</v>
      </c>
      <c r="C1489" s="174" t="s">
        <v>98</v>
      </c>
      <c r="D1489" s="174" t="s">
        <v>100</v>
      </c>
      <c r="E1489" s="174" t="s">
        <v>115</v>
      </c>
      <c r="F1489" s="176">
        <v>5.5815099413333326E-2</v>
      </c>
      <c r="G1489" s="174">
        <v>8.401439383333334E-3</v>
      </c>
      <c r="H1489" s="174">
        <v>0.77257380507999995</v>
      </c>
      <c r="I1489" s="174">
        <v>1.1860855600000003E-3</v>
      </c>
      <c r="J1489" s="174">
        <v>1.0912869E-3</v>
      </c>
      <c r="K1489" s="174">
        <v>2.9027496666666665E-5</v>
      </c>
      <c r="L1489" s="174">
        <v>6.2464233333333331E-5</v>
      </c>
    </row>
    <row r="1490" spans="1:12" x14ac:dyDescent="0.25">
      <c r="A1490" s="173">
        <v>34031</v>
      </c>
      <c r="B1490" s="174">
        <v>2265004025</v>
      </c>
      <c r="C1490" s="174" t="s">
        <v>102</v>
      </c>
      <c r="D1490" s="174" t="s">
        <v>99</v>
      </c>
      <c r="E1490" s="174" t="s">
        <v>115</v>
      </c>
      <c r="F1490" s="176">
        <v>9.9759054999999999E-4</v>
      </c>
      <c r="G1490" s="174">
        <v>1.0398457666666666E-4</v>
      </c>
      <c r="H1490" s="174">
        <v>9.5720926033333337E-3</v>
      </c>
      <c r="I1490" s="174">
        <v>1.4697466666666668E-5</v>
      </c>
      <c r="J1490" s="174">
        <v>1.3595156666666667E-5</v>
      </c>
      <c r="K1490" s="174">
        <v>0</v>
      </c>
      <c r="L1490" s="174">
        <v>1.1023100000000001E-6</v>
      </c>
    </row>
    <row r="1491" spans="1:12" x14ac:dyDescent="0.25">
      <c r="A1491" s="173">
        <v>34031</v>
      </c>
      <c r="B1491" s="174">
        <v>2265004026</v>
      </c>
      <c r="C1491" s="174" t="s">
        <v>102</v>
      </c>
      <c r="D1491" s="174" t="s">
        <v>100</v>
      </c>
      <c r="E1491" s="174" t="s">
        <v>115</v>
      </c>
      <c r="F1491" s="176">
        <v>2.4842393033333333E-3</v>
      </c>
      <c r="G1491" s="174">
        <v>3.7221334333333332E-4</v>
      </c>
      <c r="H1491" s="174">
        <v>4.3235905130000002E-2</v>
      </c>
      <c r="I1491" s="174">
        <v>4.2255216666666665E-5</v>
      </c>
      <c r="J1491" s="174">
        <v>3.8948286666666662E-5</v>
      </c>
      <c r="K1491" s="174">
        <v>1.1023100000000001E-6</v>
      </c>
      <c r="L1491" s="174">
        <v>3.3069300000000005E-6</v>
      </c>
    </row>
    <row r="1492" spans="1:12" x14ac:dyDescent="0.25">
      <c r="A1492" s="173">
        <v>34031</v>
      </c>
      <c r="B1492" s="174">
        <v>2265004030</v>
      </c>
      <c r="C1492" s="174" t="s">
        <v>103</v>
      </c>
      <c r="D1492" s="174" t="s">
        <v>99</v>
      </c>
      <c r="E1492" s="174" t="s">
        <v>115</v>
      </c>
      <c r="F1492" s="176">
        <v>1.2750052333333334E-3</v>
      </c>
      <c r="G1492" s="174">
        <v>1.9841580000000002E-4</v>
      </c>
      <c r="H1492" s="174">
        <v>1.8257193093333336E-2</v>
      </c>
      <c r="I1492" s="174">
        <v>2.7925186666666666E-5</v>
      </c>
      <c r="J1492" s="174">
        <v>2.5720566666666669E-5</v>
      </c>
      <c r="K1492" s="174">
        <v>1.1023100000000001E-6</v>
      </c>
      <c r="L1492" s="174">
        <v>1.1023100000000001E-6</v>
      </c>
    </row>
    <row r="1493" spans="1:12" x14ac:dyDescent="0.25">
      <c r="A1493" s="173">
        <v>34031</v>
      </c>
      <c r="B1493" s="174">
        <v>2265004031</v>
      </c>
      <c r="C1493" s="174" t="s">
        <v>103</v>
      </c>
      <c r="D1493" s="174" t="s">
        <v>100</v>
      </c>
      <c r="E1493" s="174" t="s">
        <v>115</v>
      </c>
      <c r="F1493" s="176">
        <v>5.8048746910000004E-2</v>
      </c>
      <c r="G1493" s="174">
        <v>1.6713959093333331E-2</v>
      </c>
      <c r="H1493" s="174">
        <v>1.8627679484333335</v>
      </c>
      <c r="I1493" s="174">
        <v>1.0222088066666666E-3</v>
      </c>
      <c r="J1493" s="174">
        <v>9.4063786666666663E-4</v>
      </c>
      <c r="K1493" s="174">
        <v>5.3278316666666678E-5</v>
      </c>
      <c r="L1493" s="174">
        <v>1.1574255000000002E-4</v>
      </c>
    </row>
    <row r="1494" spans="1:12" x14ac:dyDescent="0.25">
      <c r="A1494" s="173">
        <v>34031</v>
      </c>
      <c r="B1494" s="174">
        <v>2265004035</v>
      </c>
      <c r="C1494" s="174" t="s">
        <v>104</v>
      </c>
      <c r="D1494" s="174" t="s">
        <v>99</v>
      </c>
      <c r="E1494" s="174" t="s">
        <v>115</v>
      </c>
      <c r="F1494" s="176">
        <v>5.7316445633333333E-3</v>
      </c>
      <c r="G1494" s="174">
        <v>0</v>
      </c>
      <c r="H1494" s="174">
        <v>0</v>
      </c>
      <c r="I1494" s="174">
        <v>0</v>
      </c>
      <c r="J1494" s="174">
        <v>0</v>
      </c>
      <c r="K1494" s="174">
        <v>0</v>
      </c>
      <c r="L1494" s="174">
        <v>0</v>
      </c>
    </row>
    <row r="1495" spans="1:12" x14ac:dyDescent="0.25">
      <c r="A1495" s="173">
        <v>34031</v>
      </c>
      <c r="B1495" s="174">
        <v>2265004036</v>
      </c>
      <c r="C1495" s="174" t="s">
        <v>104</v>
      </c>
      <c r="D1495" s="174" t="s">
        <v>100</v>
      </c>
      <c r="E1495" s="174" t="s">
        <v>115</v>
      </c>
      <c r="F1495" s="176">
        <v>6.268469533333333E-4</v>
      </c>
      <c r="G1495" s="174">
        <v>0</v>
      </c>
      <c r="H1495" s="174">
        <v>0</v>
      </c>
      <c r="I1495" s="174">
        <v>0</v>
      </c>
      <c r="J1495" s="174">
        <v>0</v>
      </c>
      <c r="K1495" s="174">
        <v>0</v>
      </c>
      <c r="L1495" s="174">
        <v>0</v>
      </c>
    </row>
    <row r="1496" spans="1:12" x14ac:dyDescent="0.25">
      <c r="A1496" s="173">
        <v>34031</v>
      </c>
      <c r="B1496" s="174">
        <v>2265004040</v>
      </c>
      <c r="C1496" s="174" t="s">
        <v>136</v>
      </c>
      <c r="D1496" s="174" t="s">
        <v>99</v>
      </c>
      <c r="E1496" s="174" t="s">
        <v>115</v>
      </c>
      <c r="F1496" s="176">
        <v>1.9518603169999999E-2</v>
      </c>
      <c r="G1496" s="174">
        <v>3.9947714400000002E-3</v>
      </c>
      <c r="H1496" s="174">
        <v>0.53875070557000004</v>
      </c>
      <c r="I1496" s="174">
        <v>2.2376893000000003E-4</v>
      </c>
      <c r="J1496" s="174">
        <v>2.0613197000000002E-4</v>
      </c>
      <c r="K1496" s="174">
        <v>1.2492846666666667E-5</v>
      </c>
      <c r="L1496" s="174">
        <v>2.7925186666666666E-5</v>
      </c>
    </row>
    <row r="1497" spans="1:12" x14ac:dyDescent="0.25">
      <c r="A1497" s="173">
        <v>34031</v>
      </c>
      <c r="B1497" s="174">
        <v>2265004041</v>
      </c>
      <c r="C1497" s="174" t="s">
        <v>136</v>
      </c>
      <c r="D1497" s="174" t="s">
        <v>100</v>
      </c>
      <c r="E1497" s="174" t="s">
        <v>115</v>
      </c>
      <c r="F1497" s="176">
        <v>5.4825225033333334E-3</v>
      </c>
      <c r="G1497" s="174">
        <v>1.75487752E-3</v>
      </c>
      <c r="H1497" s="174">
        <v>0.26006211931333328</v>
      </c>
      <c r="I1497" s="174">
        <v>1.1390536666666668E-4</v>
      </c>
      <c r="J1497" s="174">
        <v>1.0471945E-4</v>
      </c>
      <c r="K1497" s="174">
        <v>6.6138600000000009E-6</v>
      </c>
      <c r="L1497" s="174">
        <v>1.3227720000000002E-5</v>
      </c>
    </row>
    <row r="1498" spans="1:12" x14ac:dyDescent="0.25">
      <c r="A1498" s="173">
        <v>34031</v>
      </c>
      <c r="B1498" s="174">
        <v>2265004046</v>
      </c>
      <c r="C1498" s="174" t="s">
        <v>137</v>
      </c>
      <c r="D1498" s="174" t="s">
        <v>100</v>
      </c>
      <c r="E1498" s="174" t="s">
        <v>115</v>
      </c>
      <c r="F1498" s="176">
        <v>7.7150676899999998E-3</v>
      </c>
      <c r="G1498" s="174">
        <v>2.6966176966666667E-3</v>
      </c>
      <c r="H1498" s="174">
        <v>0.30702897635666665</v>
      </c>
      <c r="I1498" s="174">
        <v>1.2162153666666665E-4</v>
      </c>
      <c r="J1498" s="174">
        <v>1.1170074666666666E-4</v>
      </c>
      <c r="K1498" s="174">
        <v>6.6138600000000009E-6</v>
      </c>
      <c r="L1498" s="174">
        <v>1.5432340000000001E-5</v>
      </c>
    </row>
    <row r="1499" spans="1:12" x14ac:dyDescent="0.25">
      <c r="A1499" s="173">
        <v>34031</v>
      </c>
      <c r="B1499" s="174">
        <v>2265004051</v>
      </c>
      <c r="C1499" s="174" t="s">
        <v>138</v>
      </c>
      <c r="D1499" s="174" t="s">
        <v>100</v>
      </c>
      <c r="E1499" s="174" t="s">
        <v>115</v>
      </c>
      <c r="F1499" s="176">
        <v>6.4742340666666667E-3</v>
      </c>
      <c r="G1499" s="174">
        <v>9.8289308333333338E-4</v>
      </c>
      <c r="H1499" s="174">
        <v>8.9496181463333338E-2</v>
      </c>
      <c r="I1499" s="174">
        <v>1.3705387666666669E-4</v>
      </c>
      <c r="J1499" s="174">
        <v>1.2603077666666667E-4</v>
      </c>
      <c r="K1499" s="174">
        <v>3.3069300000000005E-6</v>
      </c>
      <c r="L1499" s="174">
        <v>6.9812966666666665E-6</v>
      </c>
    </row>
    <row r="1500" spans="1:12" x14ac:dyDescent="0.25">
      <c r="A1500" s="173">
        <v>34031</v>
      </c>
      <c r="B1500" s="174">
        <v>2265004055</v>
      </c>
      <c r="C1500" s="174" t="s">
        <v>139</v>
      </c>
      <c r="D1500" s="174" t="s">
        <v>99</v>
      </c>
      <c r="E1500" s="174" t="s">
        <v>115</v>
      </c>
      <c r="F1500" s="176">
        <v>0.20980670410333332</v>
      </c>
      <c r="G1500" s="174">
        <v>5.3427128516666665E-2</v>
      </c>
      <c r="H1500" s="174">
        <v>7.2189032615333337</v>
      </c>
      <c r="I1500" s="174">
        <v>2.9938739600000003E-3</v>
      </c>
      <c r="J1500" s="174">
        <v>2.7539378166666667E-3</v>
      </c>
      <c r="K1500" s="174">
        <v>1.7049061333333334E-4</v>
      </c>
      <c r="L1500" s="174">
        <v>3.7111103333333336E-4</v>
      </c>
    </row>
    <row r="1501" spans="1:12" x14ac:dyDescent="0.25">
      <c r="A1501" s="173">
        <v>34031</v>
      </c>
      <c r="B1501" s="174">
        <v>2265004056</v>
      </c>
      <c r="C1501" s="174" t="s">
        <v>139</v>
      </c>
      <c r="D1501" s="174" t="s">
        <v>100</v>
      </c>
      <c r="E1501" s="174" t="s">
        <v>115</v>
      </c>
      <c r="F1501" s="176">
        <v>7.1317252379999987E-2</v>
      </c>
      <c r="G1501" s="174">
        <v>2.3849211723333333E-2</v>
      </c>
      <c r="H1501" s="174">
        <v>3.5363280597333335</v>
      </c>
      <c r="I1501" s="174">
        <v>1.5436014366666667E-3</v>
      </c>
      <c r="J1501" s="174">
        <v>1.4201427166666669E-3</v>
      </c>
      <c r="K1501" s="174">
        <v>8.3775560000000002E-5</v>
      </c>
      <c r="L1501" s="174">
        <v>1.8261602333333334E-4</v>
      </c>
    </row>
    <row r="1502" spans="1:12" x14ac:dyDescent="0.25">
      <c r="A1502" s="173">
        <v>34031</v>
      </c>
      <c r="B1502" s="174">
        <v>2265004066</v>
      </c>
      <c r="C1502" s="174" t="s">
        <v>140</v>
      </c>
      <c r="D1502" s="174" t="s">
        <v>100</v>
      </c>
      <c r="E1502" s="174" t="s">
        <v>115</v>
      </c>
      <c r="F1502" s="176">
        <v>7.4299368366666672E-3</v>
      </c>
      <c r="G1502" s="174">
        <v>4.0050596666666672E-3</v>
      </c>
      <c r="H1502" s="174">
        <v>0.36539151417999999</v>
      </c>
      <c r="I1502" s="174">
        <v>2.564707933333334E-4</v>
      </c>
      <c r="J1502" s="174">
        <v>2.3626177666666664E-4</v>
      </c>
      <c r="K1502" s="174">
        <v>1.433003E-5</v>
      </c>
      <c r="L1502" s="174">
        <v>3.012980666666667E-5</v>
      </c>
    </row>
    <row r="1503" spans="1:12" x14ac:dyDescent="0.25">
      <c r="A1503" s="173">
        <v>34031</v>
      </c>
      <c r="B1503" s="174">
        <v>2265004071</v>
      </c>
      <c r="C1503" s="174" t="s">
        <v>105</v>
      </c>
      <c r="D1503" s="174" t="s">
        <v>100</v>
      </c>
      <c r="E1503" s="174" t="s">
        <v>115</v>
      </c>
      <c r="F1503" s="176">
        <v>0.20705092910333334</v>
      </c>
      <c r="G1503" s="174">
        <v>7.6514276593333333E-2</v>
      </c>
      <c r="H1503" s="174">
        <v>9.8144464799333324</v>
      </c>
      <c r="I1503" s="174">
        <v>6.1725685633333338E-3</v>
      </c>
      <c r="J1503" s="174">
        <v>5.6787336833333335E-3</v>
      </c>
      <c r="K1503" s="174">
        <v>2.7080082333333339E-4</v>
      </c>
      <c r="L1503" s="174">
        <v>5.8826610333333337E-4</v>
      </c>
    </row>
    <row r="1504" spans="1:12" x14ac:dyDescent="0.25">
      <c r="A1504" s="173">
        <v>34031</v>
      </c>
      <c r="B1504" s="174">
        <v>2265004075</v>
      </c>
      <c r="C1504" s="174" t="s">
        <v>141</v>
      </c>
      <c r="D1504" s="174" t="s">
        <v>99</v>
      </c>
      <c r="E1504" s="174" t="s">
        <v>115</v>
      </c>
      <c r="F1504" s="176">
        <v>1.0112959376666668E-2</v>
      </c>
      <c r="G1504" s="174">
        <v>2.1888202233333333E-3</v>
      </c>
      <c r="H1504" s="174">
        <v>0.21635038370000001</v>
      </c>
      <c r="I1504" s="174">
        <v>1.8518808000000001E-4</v>
      </c>
      <c r="J1504" s="174">
        <v>1.7049061333333334E-4</v>
      </c>
      <c r="K1504" s="174">
        <v>5.8789866666666671E-6</v>
      </c>
      <c r="L1504" s="174">
        <v>1.3227720000000002E-5</v>
      </c>
    </row>
    <row r="1505" spans="1:12" x14ac:dyDescent="0.25">
      <c r="A1505" s="173">
        <v>34031</v>
      </c>
      <c r="B1505" s="174">
        <v>2265004076</v>
      </c>
      <c r="C1505" s="174" t="s">
        <v>141</v>
      </c>
      <c r="D1505" s="174" t="s">
        <v>100</v>
      </c>
      <c r="E1505" s="174" t="s">
        <v>115</v>
      </c>
      <c r="F1505" s="176">
        <v>1.1987253813333335E-2</v>
      </c>
      <c r="G1505" s="174">
        <v>3.0357617400000002E-3</v>
      </c>
      <c r="H1505" s="174">
        <v>0.29639241973000002</v>
      </c>
      <c r="I1505" s="174">
        <v>2.5389873666666665E-4</v>
      </c>
      <c r="J1505" s="174">
        <v>2.3405715666666667E-4</v>
      </c>
      <c r="K1505" s="174">
        <v>8.083606666666666E-6</v>
      </c>
      <c r="L1505" s="174">
        <v>1.8004396666666665E-5</v>
      </c>
    </row>
    <row r="1506" spans="1:12" x14ac:dyDescent="0.25">
      <c r="A1506" s="173">
        <v>34031</v>
      </c>
      <c r="B1506" s="174">
        <v>2265005010</v>
      </c>
      <c r="C1506" s="174" t="s">
        <v>142</v>
      </c>
      <c r="D1506" s="174" t="s">
        <v>107</v>
      </c>
      <c r="E1506" s="174" t="s">
        <v>115</v>
      </c>
      <c r="F1506" s="176">
        <v>0</v>
      </c>
      <c r="G1506" s="174">
        <v>0</v>
      </c>
      <c r="H1506" s="174">
        <v>1.0288226666666667E-5</v>
      </c>
      <c r="I1506" s="174">
        <v>0</v>
      </c>
      <c r="J1506" s="174">
        <v>0</v>
      </c>
      <c r="K1506" s="174">
        <v>0</v>
      </c>
      <c r="L1506" s="174">
        <v>0</v>
      </c>
    </row>
    <row r="1507" spans="1:12" x14ac:dyDescent="0.25">
      <c r="A1507" s="173">
        <v>34031</v>
      </c>
      <c r="B1507" s="174">
        <v>2265005015</v>
      </c>
      <c r="C1507" s="174" t="s">
        <v>143</v>
      </c>
      <c r="D1507" s="174" t="s">
        <v>107</v>
      </c>
      <c r="E1507" s="174" t="s">
        <v>115</v>
      </c>
      <c r="F1507" s="176">
        <v>0</v>
      </c>
      <c r="G1507" s="174">
        <v>0</v>
      </c>
      <c r="H1507" s="174">
        <v>1.1023100000000001E-5</v>
      </c>
      <c r="I1507" s="174">
        <v>0</v>
      </c>
      <c r="J1507" s="174">
        <v>0</v>
      </c>
      <c r="K1507" s="174">
        <v>0</v>
      </c>
      <c r="L1507" s="174">
        <v>0</v>
      </c>
    </row>
    <row r="1508" spans="1:12" x14ac:dyDescent="0.25">
      <c r="A1508" s="173">
        <v>34031</v>
      </c>
      <c r="B1508" s="174">
        <v>2265005025</v>
      </c>
      <c r="C1508" s="174" t="s">
        <v>144</v>
      </c>
      <c r="D1508" s="174" t="s">
        <v>107</v>
      </c>
      <c r="E1508" s="174" t="s">
        <v>115</v>
      </c>
      <c r="F1508" s="176">
        <v>3.6743666666666669E-7</v>
      </c>
      <c r="G1508" s="174">
        <v>1.1023100000000001E-6</v>
      </c>
      <c r="H1508" s="174">
        <v>1.0288226666666667E-5</v>
      </c>
      <c r="I1508" s="174">
        <v>0</v>
      </c>
      <c r="J1508" s="174">
        <v>0</v>
      </c>
      <c r="K1508" s="174">
        <v>0</v>
      </c>
      <c r="L1508" s="174">
        <v>0</v>
      </c>
    </row>
    <row r="1509" spans="1:12" x14ac:dyDescent="0.25">
      <c r="A1509" s="173">
        <v>34031</v>
      </c>
      <c r="B1509" s="174">
        <v>2265005030</v>
      </c>
      <c r="C1509" s="174" t="s">
        <v>145</v>
      </c>
      <c r="D1509" s="174" t="s">
        <v>107</v>
      </c>
      <c r="E1509" s="174" t="s">
        <v>115</v>
      </c>
      <c r="F1509" s="176">
        <v>0</v>
      </c>
      <c r="G1509" s="174">
        <v>0</v>
      </c>
      <c r="H1509" s="174">
        <v>8.8184800000000007E-6</v>
      </c>
      <c r="I1509" s="174">
        <v>0</v>
      </c>
      <c r="J1509" s="174">
        <v>0</v>
      </c>
      <c r="K1509" s="174">
        <v>0</v>
      </c>
      <c r="L1509" s="174">
        <v>0</v>
      </c>
    </row>
    <row r="1510" spans="1:12" x14ac:dyDescent="0.25">
      <c r="A1510" s="173">
        <v>34031</v>
      </c>
      <c r="B1510" s="174">
        <v>2265005035</v>
      </c>
      <c r="C1510" s="174" t="s">
        <v>106</v>
      </c>
      <c r="D1510" s="174" t="s">
        <v>107</v>
      </c>
      <c r="E1510" s="174" t="s">
        <v>115</v>
      </c>
      <c r="F1510" s="176">
        <v>2.2046200000000002E-6</v>
      </c>
      <c r="G1510" s="174">
        <v>1.1023100000000001E-6</v>
      </c>
      <c r="H1510" s="174">
        <v>7.2017586666666661E-5</v>
      </c>
      <c r="I1510" s="174">
        <v>0</v>
      </c>
      <c r="J1510" s="174">
        <v>0</v>
      </c>
      <c r="K1510" s="174">
        <v>0</v>
      </c>
      <c r="L1510" s="174">
        <v>0</v>
      </c>
    </row>
    <row r="1511" spans="1:12" x14ac:dyDescent="0.25">
      <c r="A1511" s="173">
        <v>34031</v>
      </c>
      <c r="B1511" s="174">
        <v>2265005040</v>
      </c>
      <c r="C1511" s="174" t="s">
        <v>146</v>
      </c>
      <c r="D1511" s="174" t="s">
        <v>107</v>
      </c>
      <c r="E1511" s="174" t="s">
        <v>115</v>
      </c>
      <c r="F1511" s="176">
        <v>8.083606666666666E-6</v>
      </c>
      <c r="G1511" s="174">
        <v>2.2046200000000002E-6</v>
      </c>
      <c r="H1511" s="174">
        <v>2.6455440000000004E-4</v>
      </c>
      <c r="I1511" s="174">
        <v>0</v>
      </c>
      <c r="J1511" s="174">
        <v>0</v>
      </c>
      <c r="K1511" s="174">
        <v>0</v>
      </c>
      <c r="L1511" s="174">
        <v>0</v>
      </c>
    </row>
    <row r="1512" spans="1:12" x14ac:dyDescent="0.25">
      <c r="A1512" s="173">
        <v>34031</v>
      </c>
      <c r="B1512" s="174">
        <v>2265005045</v>
      </c>
      <c r="C1512" s="174" t="s">
        <v>147</v>
      </c>
      <c r="D1512" s="174" t="s">
        <v>107</v>
      </c>
      <c r="E1512" s="174" t="s">
        <v>115</v>
      </c>
      <c r="F1512" s="176">
        <v>1.1023100000000001E-6</v>
      </c>
      <c r="G1512" s="174">
        <v>1.1023100000000001E-6</v>
      </c>
      <c r="H1512" s="174">
        <v>1.6534650000000003E-5</v>
      </c>
      <c r="I1512" s="174">
        <v>0</v>
      </c>
      <c r="J1512" s="174">
        <v>0</v>
      </c>
      <c r="K1512" s="174">
        <v>0</v>
      </c>
      <c r="L1512" s="174">
        <v>0</v>
      </c>
    </row>
    <row r="1513" spans="1:12" x14ac:dyDescent="0.25">
      <c r="A1513" s="173">
        <v>34031</v>
      </c>
      <c r="B1513" s="174">
        <v>2265005055</v>
      </c>
      <c r="C1513" s="174" t="s">
        <v>148</v>
      </c>
      <c r="D1513" s="174" t="s">
        <v>107</v>
      </c>
      <c r="E1513" s="174" t="s">
        <v>115</v>
      </c>
      <c r="F1513" s="176">
        <v>1.1023100000000001E-6</v>
      </c>
      <c r="G1513" s="174">
        <v>1.1023100000000001E-6</v>
      </c>
      <c r="H1513" s="174">
        <v>3.4171609999999997E-5</v>
      </c>
      <c r="I1513" s="174">
        <v>0</v>
      </c>
      <c r="J1513" s="174">
        <v>0</v>
      </c>
      <c r="K1513" s="174">
        <v>0</v>
      </c>
      <c r="L1513" s="174">
        <v>0</v>
      </c>
    </row>
    <row r="1514" spans="1:12" x14ac:dyDescent="0.25">
      <c r="A1514" s="173">
        <v>34031</v>
      </c>
      <c r="B1514" s="174">
        <v>2265005060</v>
      </c>
      <c r="C1514" s="174" t="s">
        <v>149</v>
      </c>
      <c r="D1514" s="174" t="s">
        <v>107</v>
      </c>
      <c r="E1514" s="174" t="s">
        <v>115</v>
      </c>
      <c r="F1514" s="176">
        <v>0</v>
      </c>
      <c r="G1514" s="174">
        <v>0</v>
      </c>
      <c r="H1514" s="174">
        <v>6.6138600000000009E-6</v>
      </c>
      <c r="I1514" s="174">
        <v>0</v>
      </c>
      <c r="J1514" s="174">
        <v>0</v>
      </c>
      <c r="K1514" s="174">
        <v>0</v>
      </c>
      <c r="L1514" s="174">
        <v>0</v>
      </c>
    </row>
    <row r="1515" spans="1:12" x14ac:dyDescent="0.25">
      <c r="A1515" s="173">
        <v>34031</v>
      </c>
      <c r="B1515" s="174">
        <v>2265006005</v>
      </c>
      <c r="C1515" s="174" t="s">
        <v>108</v>
      </c>
      <c r="D1515" s="174" t="s">
        <v>109</v>
      </c>
      <c r="E1515" s="174" t="s">
        <v>115</v>
      </c>
      <c r="F1515" s="176">
        <v>0.2453521598</v>
      </c>
      <c r="G1515" s="174">
        <v>7.3337786609999997E-2</v>
      </c>
      <c r="H1515" s="174">
        <v>9.1377493940333334</v>
      </c>
      <c r="I1515" s="174">
        <v>4.4805227133333332E-3</v>
      </c>
      <c r="J1515" s="174">
        <v>4.1226394000000001E-3</v>
      </c>
      <c r="K1515" s="174">
        <v>2.2193174666666665E-4</v>
      </c>
      <c r="L1515" s="174">
        <v>4.835466533333333E-4</v>
      </c>
    </row>
    <row r="1516" spans="1:12" x14ac:dyDescent="0.25">
      <c r="A1516" s="173">
        <v>34031</v>
      </c>
      <c r="B1516" s="174">
        <v>2265006010</v>
      </c>
      <c r="C1516" s="174" t="s">
        <v>110</v>
      </c>
      <c r="D1516" s="174" t="s">
        <v>109</v>
      </c>
      <c r="E1516" s="174" t="s">
        <v>115</v>
      </c>
      <c r="F1516" s="176">
        <v>5.6272925500000008E-2</v>
      </c>
      <c r="G1516" s="174">
        <v>1.8611769476666668E-2</v>
      </c>
      <c r="H1516" s="174">
        <v>1.7894680078</v>
      </c>
      <c r="I1516" s="174">
        <v>1.6262746866666667E-3</v>
      </c>
      <c r="J1516" s="174">
        <v>1.4965695433333335E-3</v>
      </c>
      <c r="K1516" s="174">
        <v>5.5850373333333332E-5</v>
      </c>
      <c r="L1516" s="174">
        <v>1.2051922666666668E-4</v>
      </c>
    </row>
    <row r="1517" spans="1:12" x14ac:dyDescent="0.25">
      <c r="A1517" s="173">
        <v>34031</v>
      </c>
      <c r="B1517" s="174">
        <v>2265006015</v>
      </c>
      <c r="C1517" s="174" t="s">
        <v>111</v>
      </c>
      <c r="D1517" s="174" t="s">
        <v>109</v>
      </c>
      <c r="E1517" s="174" t="s">
        <v>115</v>
      </c>
      <c r="F1517" s="176">
        <v>2.3358683773333336E-2</v>
      </c>
      <c r="G1517" s="174">
        <v>9.36522576E-3</v>
      </c>
      <c r="H1517" s="174">
        <v>0.85492775261666676</v>
      </c>
      <c r="I1517" s="174">
        <v>7.6573801333333343E-4</v>
      </c>
      <c r="J1517" s="174">
        <v>7.0437609000000001E-4</v>
      </c>
      <c r="K1517" s="174">
        <v>2.9027496666666665E-5</v>
      </c>
      <c r="L1517" s="174">
        <v>6.3566543333333329E-5</v>
      </c>
    </row>
    <row r="1518" spans="1:12" x14ac:dyDescent="0.25">
      <c r="A1518" s="173">
        <v>34031</v>
      </c>
      <c r="B1518" s="174">
        <v>2265006025</v>
      </c>
      <c r="C1518" s="174" t="s">
        <v>150</v>
      </c>
      <c r="D1518" s="174" t="s">
        <v>109</v>
      </c>
      <c r="E1518" s="174" t="s">
        <v>115</v>
      </c>
      <c r="F1518" s="176">
        <v>5.3482611453333329E-2</v>
      </c>
      <c r="G1518" s="174">
        <v>1.9233472316666667E-2</v>
      </c>
      <c r="H1518" s="174">
        <v>2.3486368015000001</v>
      </c>
      <c r="I1518" s="174">
        <v>1.2426708066666668E-3</v>
      </c>
      <c r="J1518" s="174">
        <v>1.1434629066666667E-3</v>
      </c>
      <c r="K1518" s="174">
        <v>6.3566543333333329E-5</v>
      </c>
      <c r="L1518" s="174">
        <v>1.3705387666666669E-4</v>
      </c>
    </row>
    <row r="1519" spans="1:12" x14ac:dyDescent="0.25">
      <c r="A1519" s="173">
        <v>34031</v>
      </c>
      <c r="B1519" s="174">
        <v>2265006030</v>
      </c>
      <c r="C1519" s="174" t="s">
        <v>151</v>
      </c>
      <c r="D1519" s="174" t="s">
        <v>109</v>
      </c>
      <c r="E1519" s="174" t="s">
        <v>115</v>
      </c>
      <c r="F1519" s="176">
        <v>0.10783384318666667</v>
      </c>
      <c r="G1519" s="174">
        <v>2.9370315076666667E-2</v>
      </c>
      <c r="H1519" s="174">
        <v>3.6099403215333332</v>
      </c>
      <c r="I1519" s="174">
        <v>2.7895791733333337E-3</v>
      </c>
      <c r="J1519" s="174">
        <v>2.5669125533333333E-3</v>
      </c>
      <c r="K1519" s="174">
        <v>1.0031021000000001E-4</v>
      </c>
      <c r="L1519" s="174">
        <v>2.1715507000000004E-4</v>
      </c>
    </row>
    <row r="1520" spans="1:12" x14ac:dyDescent="0.25">
      <c r="A1520" s="173">
        <v>34031</v>
      </c>
      <c r="B1520" s="174">
        <v>2265006035</v>
      </c>
      <c r="C1520" s="174" t="s">
        <v>112</v>
      </c>
      <c r="D1520" s="174" t="s">
        <v>109</v>
      </c>
      <c r="E1520" s="174" t="s">
        <v>115</v>
      </c>
      <c r="F1520" s="176">
        <v>3.8246482633333329E-3</v>
      </c>
      <c r="G1520" s="174">
        <v>1.3668644000000001E-3</v>
      </c>
      <c r="H1520" s="174">
        <v>0.18404829146000001</v>
      </c>
      <c r="I1520" s="174">
        <v>1.1059843666666665E-4</v>
      </c>
      <c r="J1520" s="174">
        <v>1.0141251999999999E-4</v>
      </c>
      <c r="K1520" s="174">
        <v>4.4092400000000003E-6</v>
      </c>
      <c r="L1520" s="174">
        <v>9.9207900000000009E-6</v>
      </c>
    </row>
    <row r="1521" spans="1:12" x14ac:dyDescent="0.25">
      <c r="A1521" s="173">
        <v>34031</v>
      </c>
      <c r="B1521" s="174">
        <v>2265007010</v>
      </c>
      <c r="C1521" s="174" t="s">
        <v>152</v>
      </c>
      <c r="D1521" s="174" t="s">
        <v>114</v>
      </c>
      <c r="E1521" s="174" t="s">
        <v>115</v>
      </c>
      <c r="F1521" s="176">
        <v>6.6138600000000009E-6</v>
      </c>
      <c r="G1521" s="174">
        <v>2.2046200000000002E-6</v>
      </c>
      <c r="H1521" s="174">
        <v>2.2817816999999999E-4</v>
      </c>
      <c r="I1521" s="174">
        <v>0</v>
      </c>
      <c r="J1521" s="174">
        <v>0</v>
      </c>
      <c r="K1521" s="174">
        <v>0</v>
      </c>
      <c r="L1521" s="174">
        <v>0</v>
      </c>
    </row>
    <row r="1522" spans="1:12" x14ac:dyDescent="0.25">
      <c r="A1522" s="173">
        <v>34031</v>
      </c>
      <c r="B1522" s="174">
        <v>2265007015</v>
      </c>
      <c r="C1522" s="174" t="s">
        <v>153</v>
      </c>
      <c r="D1522" s="174" t="s">
        <v>114</v>
      </c>
      <c r="E1522" s="174" t="s">
        <v>115</v>
      </c>
      <c r="F1522" s="176">
        <v>0</v>
      </c>
      <c r="G1522" s="174">
        <v>0</v>
      </c>
      <c r="H1522" s="174">
        <v>2.2046200000000002E-6</v>
      </c>
      <c r="I1522" s="174">
        <v>0</v>
      </c>
      <c r="J1522" s="174">
        <v>0</v>
      </c>
      <c r="K1522" s="174">
        <v>0</v>
      </c>
      <c r="L1522" s="174">
        <v>0</v>
      </c>
    </row>
    <row r="1523" spans="1:12" x14ac:dyDescent="0.25">
      <c r="A1523" s="173">
        <v>34031</v>
      </c>
      <c r="B1523" s="174">
        <v>2265010010</v>
      </c>
      <c r="C1523" s="174" t="s">
        <v>154</v>
      </c>
      <c r="D1523" s="174" t="s">
        <v>96</v>
      </c>
      <c r="E1523" s="174" t="s">
        <v>115</v>
      </c>
      <c r="F1523" s="176">
        <v>0</v>
      </c>
      <c r="G1523" s="174">
        <v>0</v>
      </c>
      <c r="H1523" s="174">
        <v>0</v>
      </c>
      <c r="I1523" s="174">
        <v>0</v>
      </c>
      <c r="J1523" s="174">
        <v>0</v>
      </c>
      <c r="K1523" s="174">
        <v>0</v>
      </c>
      <c r="L1523" s="174">
        <v>0</v>
      </c>
    </row>
    <row r="1524" spans="1:12" x14ac:dyDescent="0.25">
      <c r="A1524" s="173">
        <v>34031</v>
      </c>
      <c r="B1524" s="174">
        <v>2267001060</v>
      </c>
      <c r="C1524" s="174" t="s">
        <v>155</v>
      </c>
      <c r="D1524" s="174" t="s">
        <v>83</v>
      </c>
      <c r="E1524" s="174" t="s">
        <v>156</v>
      </c>
      <c r="F1524" s="176">
        <v>6.1361923333333346E-5</v>
      </c>
      <c r="G1524" s="174">
        <v>2.818239233333334E-4</v>
      </c>
      <c r="H1524" s="174">
        <v>1.3642923433333334E-3</v>
      </c>
      <c r="I1524" s="174">
        <v>2.2046200000000002E-6</v>
      </c>
      <c r="J1524" s="174">
        <v>2.2046200000000002E-6</v>
      </c>
      <c r="K1524" s="174">
        <v>0</v>
      </c>
      <c r="L1524" s="174">
        <v>0</v>
      </c>
    </row>
    <row r="1525" spans="1:12" x14ac:dyDescent="0.25">
      <c r="A1525" s="173">
        <v>34031</v>
      </c>
      <c r="B1525" s="174">
        <v>2267002003</v>
      </c>
      <c r="C1525" s="174" t="s">
        <v>117</v>
      </c>
      <c r="D1525" s="174" t="s">
        <v>89</v>
      </c>
      <c r="E1525" s="174" t="s">
        <v>156</v>
      </c>
      <c r="F1525" s="176">
        <v>1.0288226666666667E-5</v>
      </c>
      <c r="G1525" s="174">
        <v>5.989217666666667E-5</v>
      </c>
      <c r="H1525" s="174">
        <v>3.6780410333333327E-4</v>
      </c>
      <c r="I1525" s="174">
        <v>2.2046200000000002E-6</v>
      </c>
      <c r="J1525" s="174">
        <v>2.2046200000000002E-6</v>
      </c>
      <c r="K1525" s="174">
        <v>0</v>
      </c>
      <c r="L1525" s="174">
        <v>0</v>
      </c>
    </row>
    <row r="1526" spans="1:12" x14ac:dyDescent="0.25">
      <c r="A1526" s="173">
        <v>34031</v>
      </c>
      <c r="B1526" s="174">
        <v>2267002015</v>
      </c>
      <c r="C1526" s="174" t="s">
        <v>118</v>
      </c>
      <c r="D1526" s="174" t="s">
        <v>89</v>
      </c>
      <c r="E1526" s="174" t="s">
        <v>156</v>
      </c>
      <c r="F1526" s="176">
        <v>8.8184800000000007E-6</v>
      </c>
      <c r="G1526" s="174">
        <v>6.4668853333333341E-5</v>
      </c>
      <c r="H1526" s="174">
        <v>3.7331565333333338E-4</v>
      </c>
      <c r="I1526" s="174">
        <v>3.3069300000000005E-6</v>
      </c>
      <c r="J1526" s="174">
        <v>3.3069300000000005E-6</v>
      </c>
      <c r="K1526" s="174">
        <v>0</v>
      </c>
      <c r="L1526" s="174">
        <v>0</v>
      </c>
    </row>
    <row r="1527" spans="1:12" x14ac:dyDescent="0.25">
      <c r="A1527" s="173">
        <v>34031</v>
      </c>
      <c r="B1527" s="174">
        <v>2267002021</v>
      </c>
      <c r="C1527" s="174" t="s">
        <v>91</v>
      </c>
      <c r="D1527" s="174" t="s">
        <v>89</v>
      </c>
      <c r="E1527" s="174" t="s">
        <v>156</v>
      </c>
      <c r="F1527" s="176">
        <v>6.9812966666666665E-6</v>
      </c>
      <c r="G1527" s="174">
        <v>3.3436736666666676E-5</v>
      </c>
      <c r="H1527" s="174">
        <v>1.9290425000000001E-4</v>
      </c>
      <c r="I1527" s="174">
        <v>1.1023100000000001E-6</v>
      </c>
      <c r="J1527" s="174">
        <v>1.1023100000000001E-6</v>
      </c>
      <c r="K1527" s="174">
        <v>0</v>
      </c>
      <c r="L1527" s="174">
        <v>0</v>
      </c>
    </row>
    <row r="1528" spans="1:12" x14ac:dyDescent="0.25">
      <c r="A1528" s="173">
        <v>34031</v>
      </c>
      <c r="B1528" s="174">
        <v>2267002024</v>
      </c>
      <c r="C1528" s="174" t="s">
        <v>119</v>
      </c>
      <c r="D1528" s="174" t="s">
        <v>89</v>
      </c>
      <c r="E1528" s="174" t="s">
        <v>156</v>
      </c>
      <c r="F1528" s="176">
        <v>2.2046200000000002E-6</v>
      </c>
      <c r="G1528" s="174">
        <v>9.9207900000000009E-6</v>
      </c>
      <c r="H1528" s="174">
        <v>6.025961333333334E-5</v>
      </c>
      <c r="I1528" s="174">
        <v>0</v>
      </c>
      <c r="J1528" s="174">
        <v>0</v>
      </c>
      <c r="K1528" s="174">
        <v>0</v>
      </c>
      <c r="L1528" s="174">
        <v>0</v>
      </c>
    </row>
    <row r="1529" spans="1:12" x14ac:dyDescent="0.25">
      <c r="A1529" s="173">
        <v>34031</v>
      </c>
      <c r="B1529" s="174">
        <v>2267002030</v>
      </c>
      <c r="C1529" s="174" t="s">
        <v>120</v>
      </c>
      <c r="D1529" s="174" t="s">
        <v>89</v>
      </c>
      <c r="E1529" s="174" t="s">
        <v>156</v>
      </c>
      <c r="F1529" s="176">
        <v>3.3436736666666676E-5</v>
      </c>
      <c r="G1529" s="174">
        <v>1.8739270000000001E-4</v>
      </c>
      <c r="H1529" s="174">
        <v>1.1614673033333335E-3</v>
      </c>
      <c r="I1529" s="174">
        <v>6.6138600000000009E-6</v>
      </c>
      <c r="J1529" s="174">
        <v>6.6138600000000009E-6</v>
      </c>
      <c r="K1529" s="174">
        <v>0</v>
      </c>
      <c r="L1529" s="174">
        <v>0</v>
      </c>
    </row>
    <row r="1530" spans="1:12" x14ac:dyDescent="0.25">
      <c r="A1530" s="173">
        <v>34031</v>
      </c>
      <c r="B1530" s="174">
        <v>2267002033</v>
      </c>
      <c r="C1530" s="174" t="s">
        <v>121</v>
      </c>
      <c r="D1530" s="174" t="s">
        <v>89</v>
      </c>
      <c r="E1530" s="174" t="s">
        <v>156</v>
      </c>
      <c r="F1530" s="176">
        <v>4.6664456666666666E-5</v>
      </c>
      <c r="G1530" s="174">
        <v>2.1495045000000001E-4</v>
      </c>
      <c r="H1530" s="174">
        <v>1.0541757966666667E-3</v>
      </c>
      <c r="I1530" s="174">
        <v>2.2046200000000002E-6</v>
      </c>
      <c r="J1530" s="174">
        <v>2.2046200000000002E-6</v>
      </c>
      <c r="K1530" s="174">
        <v>0</v>
      </c>
      <c r="L1530" s="174">
        <v>0</v>
      </c>
    </row>
    <row r="1531" spans="1:12" x14ac:dyDescent="0.25">
      <c r="A1531" s="173">
        <v>34031</v>
      </c>
      <c r="B1531" s="174">
        <v>2267002039</v>
      </c>
      <c r="C1531" s="174" t="s">
        <v>93</v>
      </c>
      <c r="D1531" s="174" t="s">
        <v>89</v>
      </c>
      <c r="E1531" s="174" t="s">
        <v>156</v>
      </c>
      <c r="F1531" s="176">
        <v>1.2492846666666667E-5</v>
      </c>
      <c r="G1531" s="174">
        <v>1.0361714E-4</v>
      </c>
      <c r="H1531" s="174">
        <v>5.529921833333333E-4</v>
      </c>
      <c r="I1531" s="174">
        <v>6.6138600000000009E-6</v>
      </c>
      <c r="J1531" s="174">
        <v>6.6138600000000009E-6</v>
      </c>
      <c r="K1531" s="174">
        <v>0</v>
      </c>
      <c r="L1531" s="174">
        <v>0</v>
      </c>
    </row>
    <row r="1532" spans="1:12" x14ac:dyDescent="0.25">
      <c r="A1532" s="173">
        <v>34031</v>
      </c>
      <c r="B1532" s="174">
        <v>2267002045</v>
      </c>
      <c r="C1532" s="174" t="s">
        <v>123</v>
      </c>
      <c r="D1532" s="174" t="s">
        <v>89</v>
      </c>
      <c r="E1532" s="174" t="s">
        <v>156</v>
      </c>
      <c r="F1532" s="176">
        <v>2.7925186666666666E-5</v>
      </c>
      <c r="G1532" s="174">
        <v>1.3154232666666668E-4</v>
      </c>
      <c r="H1532" s="174">
        <v>7.7676111333333322E-4</v>
      </c>
      <c r="I1532" s="174">
        <v>2.2046200000000002E-6</v>
      </c>
      <c r="J1532" s="174">
        <v>2.2046200000000002E-6</v>
      </c>
      <c r="K1532" s="174">
        <v>0</v>
      </c>
      <c r="L1532" s="174">
        <v>0</v>
      </c>
    </row>
    <row r="1533" spans="1:12" x14ac:dyDescent="0.25">
      <c r="A1533" s="173">
        <v>34031</v>
      </c>
      <c r="B1533" s="174">
        <v>2267002054</v>
      </c>
      <c r="C1533" s="174" t="s">
        <v>94</v>
      </c>
      <c r="D1533" s="174" t="s">
        <v>89</v>
      </c>
      <c r="E1533" s="174" t="s">
        <v>156</v>
      </c>
      <c r="F1533" s="176">
        <v>4.4092400000000003E-6</v>
      </c>
      <c r="G1533" s="174">
        <v>1.9841580000000002E-5</v>
      </c>
      <c r="H1533" s="174">
        <v>1.1941691666666667E-4</v>
      </c>
      <c r="I1533" s="174">
        <v>0</v>
      </c>
      <c r="J1533" s="174">
        <v>0</v>
      </c>
      <c r="K1533" s="174">
        <v>0</v>
      </c>
      <c r="L1533" s="174">
        <v>0</v>
      </c>
    </row>
    <row r="1534" spans="1:12" x14ac:dyDescent="0.25">
      <c r="A1534" s="173">
        <v>34031</v>
      </c>
      <c r="B1534" s="174">
        <v>2267002057</v>
      </c>
      <c r="C1534" s="174" t="s">
        <v>124</v>
      </c>
      <c r="D1534" s="174" t="s">
        <v>89</v>
      </c>
      <c r="E1534" s="174" t="s">
        <v>156</v>
      </c>
      <c r="F1534" s="176">
        <v>2.5353129999999998E-5</v>
      </c>
      <c r="G1534" s="174">
        <v>1.3484925666666666E-4</v>
      </c>
      <c r="H1534" s="174">
        <v>8.4914613666666665E-4</v>
      </c>
      <c r="I1534" s="174">
        <v>4.4092400000000003E-6</v>
      </c>
      <c r="J1534" s="174">
        <v>4.4092400000000003E-6</v>
      </c>
      <c r="K1534" s="174">
        <v>0</v>
      </c>
      <c r="L1534" s="174">
        <v>0</v>
      </c>
    </row>
    <row r="1535" spans="1:12" x14ac:dyDescent="0.25">
      <c r="A1535" s="173">
        <v>34031</v>
      </c>
      <c r="B1535" s="174">
        <v>2267002060</v>
      </c>
      <c r="C1535" s="174" t="s">
        <v>125</v>
      </c>
      <c r="D1535" s="174" t="s">
        <v>89</v>
      </c>
      <c r="E1535" s="174" t="s">
        <v>156</v>
      </c>
      <c r="F1535" s="176">
        <v>3.012980666666667E-5</v>
      </c>
      <c r="G1535" s="174">
        <v>2.0723428000000001E-4</v>
      </c>
      <c r="H1535" s="174">
        <v>1.2404661866666667E-3</v>
      </c>
      <c r="I1535" s="174">
        <v>1.0288226666666667E-5</v>
      </c>
      <c r="J1535" s="174">
        <v>1.0288226666666667E-5</v>
      </c>
      <c r="K1535" s="174">
        <v>0</v>
      </c>
      <c r="L1535" s="174">
        <v>0</v>
      </c>
    </row>
    <row r="1536" spans="1:12" x14ac:dyDescent="0.25">
      <c r="A1536" s="173">
        <v>34031</v>
      </c>
      <c r="B1536" s="174">
        <v>2267002066</v>
      </c>
      <c r="C1536" s="174" t="s">
        <v>126</v>
      </c>
      <c r="D1536" s="174" t="s">
        <v>89</v>
      </c>
      <c r="E1536" s="174" t="s">
        <v>156</v>
      </c>
      <c r="F1536" s="176">
        <v>2.2046200000000002E-6</v>
      </c>
      <c r="G1536" s="174">
        <v>1.9106706666666671E-5</v>
      </c>
      <c r="H1536" s="174">
        <v>1.1243562000000001E-4</v>
      </c>
      <c r="I1536" s="174">
        <v>1.1023100000000001E-6</v>
      </c>
      <c r="J1536" s="174">
        <v>1.1023100000000001E-6</v>
      </c>
      <c r="K1536" s="174">
        <v>0</v>
      </c>
      <c r="L1536" s="174">
        <v>0</v>
      </c>
    </row>
    <row r="1537" spans="1:12" x14ac:dyDescent="0.25">
      <c r="A1537" s="173">
        <v>34031</v>
      </c>
      <c r="B1537" s="174">
        <v>2267002072</v>
      </c>
      <c r="C1537" s="174" t="s">
        <v>127</v>
      </c>
      <c r="D1537" s="174" t="s">
        <v>89</v>
      </c>
      <c r="E1537" s="174" t="s">
        <v>156</v>
      </c>
      <c r="F1537" s="176">
        <v>9.3696350000000003E-5</v>
      </c>
      <c r="G1537" s="174">
        <v>4.5157966333333332E-4</v>
      </c>
      <c r="H1537" s="174">
        <v>2.5566243266666668E-3</v>
      </c>
      <c r="I1537" s="174">
        <v>8.8184800000000007E-6</v>
      </c>
      <c r="J1537" s="174">
        <v>8.8184800000000007E-6</v>
      </c>
      <c r="K1537" s="174">
        <v>0</v>
      </c>
      <c r="L1537" s="174">
        <v>0</v>
      </c>
    </row>
    <row r="1538" spans="1:12" x14ac:dyDescent="0.25">
      <c r="A1538" s="173">
        <v>34031</v>
      </c>
      <c r="B1538" s="174">
        <v>2267002081</v>
      </c>
      <c r="C1538" s="174" t="s">
        <v>129</v>
      </c>
      <c r="D1538" s="174" t="s">
        <v>89</v>
      </c>
      <c r="E1538" s="174" t="s">
        <v>156</v>
      </c>
      <c r="F1538" s="176">
        <v>4.9971386666666669E-5</v>
      </c>
      <c r="G1538" s="174">
        <v>2.3185253666666667E-4</v>
      </c>
      <c r="H1538" s="174">
        <v>1.29631656E-3</v>
      </c>
      <c r="I1538" s="174">
        <v>3.3069300000000005E-6</v>
      </c>
      <c r="J1538" s="174">
        <v>3.3069300000000005E-6</v>
      </c>
      <c r="K1538" s="174">
        <v>0</v>
      </c>
      <c r="L1538" s="174">
        <v>0</v>
      </c>
    </row>
    <row r="1539" spans="1:12" x14ac:dyDescent="0.25">
      <c r="A1539" s="173">
        <v>34031</v>
      </c>
      <c r="B1539" s="174">
        <v>2267003010</v>
      </c>
      <c r="C1539" s="174" t="s">
        <v>130</v>
      </c>
      <c r="D1539" s="174" t="s">
        <v>96</v>
      </c>
      <c r="E1539" s="174" t="s">
        <v>156</v>
      </c>
      <c r="F1539" s="176">
        <v>1.3084419700000001E-3</v>
      </c>
      <c r="G1539" s="174">
        <v>6.1758754933333333E-3</v>
      </c>
      <c r="H1539" s="174">
        <v>3.3654259173333333E-2</v>
      </c>
      <c r="I1539" s="174">
        <v>9.8840463333333339E-5</v>
      </c>
      <c r="J1539" s="174">
        <v>9.8840463333333339E-5</v>
      </c>
      <c r="K1539" s="174">
        <v>4.7766766666666677E-6</v>
      </c>
      <c r="L1539" s="174">
        <v>0</v>
      </c>
    </row>
    <row r="1540" spans="1:12" x14ac:dyDescent="0.25">
      <c r="A1540" s="173">
        <v>34031</v>
      </c>
      <c r="B1540" s="174">
        <v>2267003020</v>
      </c>
      <c r="C1540" s="174" t="s">
        <v>131</v>
      </c>
      <c r="D1540" s="174" t="s">
        <v>96</v>
      </c>
      <c r="E1540" s="174" t="s">
        <v>156</v>
      </c>
      <c r="F1540" s="176">
        <v>2.7141811693333334E-2</v>
      </c>
      <c r="G1540" s="174">
        <v>0.18547357829000002</v>
      </c>
      <c r="H1540" s="174">
        <v>1.1068772377666667</v>
      </c>
      <c r="I1540" s="174">
        <v>9.385802213333334E-3</v>
      </c>
      <c r="J1540" s="174">
        <v>9.385802213333334E-3</v>
      </c>
      <c r="K1540" s="174">
        <v>4.4239374666666672E-4</v>
      </c>
      <c r="L1540" s="174">
        <v>0</v>
      </c>
    </row>
    <row r="1541" spans="1:12" x14ac:dyDescent="0.25">
      <c r="A1541" s="173">
        <v>34031</v>
      </c>
      <c r="B1541" s="174">
        <v>2267003030</v>
      </c>
      <c r="C1541" s="174" t="s">
        <v>95</v>
      </c>
      <c r="D1541" s="174" t="s">
        <v>96</v>
      </c>
      <c r="E1541" s="174" t="s">
        <v>156</v>
      </c>
      <c r="F1541" s="176">
        <v>1.6938830333333333E-4</v>
      </c>
      <c r="G1541" s="174">
        <v>1.2716983033333334E-3</v>
      </c>
      <c r="H1541" s="174">
        <v>7.1231272199999999E-3</v>
      </c>
      <c r="I1541" s="174">
        <v>7.2385023333333318E-5</v>
      </c>
      <c r="J1541" s="174">
        <v>7.2385023333333318E-5</v>
      </c>
      <c r="K1541" s="174">
        <v>3.3069300000000005E-6</v>
      </c>
      <c r="L1541" s="174">
        <v>0</v>
      </c>
    </row>
    <row r="1542" spans="1:12" x14ac:dyDescent="0.25">
      <c r="A1542" s="173">
        <v>34031</v>
      </c>
      <c r="B1542" s="174">
        <v>2267003040</v>
      </c>
      <c r="C1542" s="174" t="s">
        <v>157</v>
      </c>
      <c r="D1542" s="174" t="s">
        <v>96</v>
      </c>
      <c r="E1542" s="174" t="s">
        <v>156</v>
      </c>
      <c r="F1542" s="176">
        <v>5.3645753333333328E-5</v>
      </c>
      <c r="G1542" s="174">
        <v>3.9572929000000003E-4</v>
      </c>
      <c r="H1542" s="174">
        <v>2.3027255900000001E-3</v>
      </c>
      <c r="I1542" s="174">
        <v>2.2046200000000002E-5</v>
      </c>
      <c r="J1542" s="174">
        <v>2.2046200000000002E-5</v>
      </c>
      <c r="K1542" s="174">
        <v>1.1023100000000001E-6</v>
      </c>
      <c r="L1542" s="174">
        <v>0</v>
      </c>
    </row>
    <row r="1543" spans="1:12" x14ac:dyDescent="0.25">
      <c r="A1543" s="173">
        <v>34031</v>
      </c>
      <c r="B1543" s="174">
        <v>2267003050</v>
      </c>
      <c r="C1543" s="174" t="s">
        <v>158</v>
      </c>
      <c r="D1543" s="174" t="s">
        <v>96</v>
      </c>
      <c r="E1543" s="174" t="s">
        <v>156</v>
      </c>
      <c r="F1543" s="176">
        <v>5.5850373333333332E-5</v>
      </c>
      <c r="G1543" s="174">
        <v>2.6749389333333341E-4</v>
      </c>
      <c r="H1543" s="174">
        <v>1.6350931666666666E-3</v>
      </c>
      <c r="I1543" s="174">
        <v>5.5115500000000006E-6</v>
      </c>
      <c r="J1543" s="174">
        <v>5.5115500000000006E-6</v>
      </c>
      <c r="K1543" s="174">
        <v>0</v>
      </c>
      <c r="L1543" s="174">
        <v>0</v>
      </c>
    </row>
    <row r="1544" spans="1:12" x14ac:dyDescent="0.25">
      <c r="A1544" s="173">
        <v>34031</v>
      </c>
      <c r="B1544" s="174">
        <v>2267003070</v>
      </c>
      <c r="C1544" s="174" t="s">
        <v>134</v>
      </c>
      <c r="D1544" s="174" t="s">
        <v>96</v>
      </c>
      <c r="E1544" s="174" t="s">
        <v>156</v>
      </c>
      <c r="F1544" s="176">
        <v>8.451043333333333E-5</v>
      </c>
      <c r="G1544" s="174">
        <v>7.0658071000000015E-4</v>
      </c>
      <c r="H1544" s="174">
        <v>3.6581994533333335E-3</v>
      </c>
      <c r="I1544" s="174">
        <v>4.4459836666666669E-5</v>
      </c>
      <c r="J1544" s="174">
        <v>4.4459836666666669E-5</v>
      </c>
      <c r="K1544" s="174">
        <v>2.2046200000000002E-6</v>
      </c>
      <c r="L1544" s="174">
        <v>0</v>
      </c>
    </row>
    <row r="1545" spans="1:12" x14ac:dyDescent="0.25">
      <c r="A1545" s="173">
        <v>34031</v>
      </c>
      <c r="B1545" s="174">
        <v>2267004066</v>
      </c>
      <c r="C1545" s="174" t="s">
        <v>140</v>
      </c>
      <c r="D1545" s="174" t="s">
        <v>100</v>
      </c>
      <c r="E1545" s="174" t="s">
        <v>156</v>
      </c>
      <c r="F1545" s="176">
        <v>2.0649940666666667E-4</v>
      </c>
      <c r="G1545" s="174">
        <v>1.4800348933333334E-3</v>
      </c>
      <c r="H1545" s="174">
        <v>8.7324998199999997E-3</v>
      </c>
      <c r="I1545" s="174">
        <v>8.0101193333333335E-5</v>
      </c>
      <c r="J1545" s="174">
        <v>8.0101193333333335E-5</v>
      </c>
      <c r="K1545" s="174">
        <v>3.3069300000000005E-6</v>
      </c>
      <c r="L1545" s="174">
        <v>0</v>
      </c>
    </row>
    <row r="1546" spans="1:12" x14ac:dyDescent="0.25">
      <c r="A1546" s="173">
        <v>34031</v>
      </c>
      <c r="B1546" s="174">
        <v>2267005055</v>
      </c>
      <c r="C1546" s="174" t="s">
        <v>148</v>
      </c>
      <c r="D1546" s="174" t="s">
        <v>107</v>
      </c>
      <c r="E1546" s="174" t="s">
        <v>156</v>
      </c>
      <c r="F1546" s="176">
        <v>0</v>
      </c>
      <c r="G1546" s="174">
        <v>0</v>
      </c>
      <c r="H1546" s="174">
        <v>0</v>
      </c>
      <c r="I1546" s="174">
        <v>0</v>
      </c>
      <c r="J1546" s="174">
        <v>0</v>
      </c>
      <c r="K1546" s="174">
        <v>0</v>
      </c>
      <c r="L1546" s="174">
        <v>0</v>
      </c>
    </row>
    <row r="1547" spans="1:12" x14ac:dyDescent="0.25">
      <c r="A1547" s="173">
        <v>34031</v>
      </c>
      <c r="B1547" s="174">
        <v>2267006005</v>
      </c>
      <c r="C1547" s="174" t="s">
        <v>108</v>
      </c>
      <c r="D1547" s="174" t="s">
        <v>109</v>
      </c>
      <c r="E1547" s="174" t="s">
        <v>156</v>
      </c>
      <c r="F1547" s="176">
        <v>6.3562868966666672E-3</v>
      </c>
      <c r="G1547" s="174">
        <v>3.875979165666666E-2</v>
      </c>
      <c r="H1547" s="174">
        <v>0.14533920606333334</v>
      </c>
      <c r="I1547" s="174">
        <v>4.6480738333333336E-4</v>
      </c>
      <c r="J1547" s="174">
        <v>4.6480738333333336E-4</v>
      </c>
      <c r="K1547" s="174">
        <v>2.425082E-5</v>
      </c>
      <c r="L1547" s="174">
        <v>0</v>
      </c>
    </row>
    <row r="1548" spans="1:12" x14ac:dyDescent="0.25">
      <c r="A1548" s="173">
        <v>34031</v>
      </c>
      <c r="B1548" s="174">
        <v>2267006010</v>
      </c>
      <c r="C1548" s="174" t="s">
        <v>110</v>
      </c>
      <c r="D1548" s="174" t="s">
        <v>109</v>
      </c>
      <c r="E1548" s="174" t="s">
        <v>156</v>
      </c>
      <c r="F1548" s="176">
        <v>8.3040686666666682E-4</v>
      </c>
      <c r="G1548" s="174">
        <v>5.2943949299999989E-3</v>
      </c>
      <c r="H1548" s="174">
        <v>2.2799445166666665E-2</v>
      </c>
      <c r="I1548" s="174">
        <v>1.0912869000000001E-4</v>
      </c>
      <c r="J1548" s="174">
        <v>1.0912869000000001E-4</v>
      </c>
      <c r="K1548" s="174">
        <v>5.5115500000000006E-6</v>
      </c>
      <c r="L1548" s="174">
        <v>0</v>
      </c>
    </row>
    <row r="1549" spans="1:12" x14ac:dyDescent="0.25">
      <c r="A1549" s="173">
        <v>34031</v>
      </c>
      <c r="B1549" s="174">
        <v>2267006015</v>
      </c>
      <c r="C1549" s="174" t="s">
        <v>111</v>
      </c>
      <c r="D1549" s="174" t="s">
        <v>109</v>
      </c>
      <c r="E1549" s="174" t="s">
        <v>156</v>
      </c>
      <c r="F1549" s="176">
        <v>4.7693279333333333E-4</v>
      </c>
      <c r="G1549" s="174">
        <v>3.4395746366666664E-3</v>
      </c>
      <c r="H1549" s="174">
        <v>1.870987506666667E-2</v>
      </c>
      <c r="I1549" s="174">
        <v>1.3264463666666667E-4</v>
      </c>
      <c r="J1549" s="174">
        <v>1.3264463666666667E-4</v>
      </c>
      <c r="K1549" s="174">
        <v>6.6138600000000009E-6</v>
      </c>
      <c r="L1549" s="174">
        <v>0</v>
      </c>
    </row>
    <row r="1550" spans="1:12" x14ac:dyDescent="0.25">
      <c r="A1550" s="173">
        <v>34031</v>
      </c>
      <c r="B1550" s="174">
        <v>2267006025</v>
      </c>
      <c r="C1550" s="174" t="s">
        <v>150</v>
      </c>
      <c r="D1550" s="174" t="s">
        <v>109</v>
      </c>
      <c r="E1550" s="174" t="s">
        <v>156</v>
      </c>
      <c r="F1550" s="176">
        <v>7.6794263333333334E-4</v>
      </c>
      <c r="G1550" s="174">
        <v>4.4290815799999999E-3</v>
      </c>
      <c r="H1550" s="174">
        <v>2.690297786E-2</v>
      </c>
      <c r="I1550" s="174">
        <v>1.6497906333333334E-4</v>
      </c>
      <c r="J1550" s="174">
        <v>1.6497906333333334E-4</v>
      </c>
      <c r="K1550" s="174">
        <v>7.7161700000000004E-6</v>
      </c>
      <c r="L1550" s="174">
        <v>0</v>
      </c>
    </row>
    <row r="1551" spans="1:12" x14ac:dyDescent="0.25">
      <c r="A1551" s="173">
        <v>34031</v>
      </c>
      <c r="B1551" s="174">
        <v>2267006030</v>
      </c>
      <c r="C1551" s="174" t="s">
        <v>151</v>
      </c>
      <c r="D1551" s="174" t="s">
        <v>109</v>
      </c>
      <c r="E1551" s="174" t="s">
        <v>156</v>
      </c>
      <c r="F1551" s="176">
        <v>2.5720566666666669E-5</v>
      </c>
      <c r="G1551" s="174">
        <v>1.2125409999999999E-4</v>
      </c>
      <c r="H1551" s="174">
        <v>7.0106916000000003E-4</v>
      </c>
      <c r="I1551" s="174">
        <v>2.2046200000000002E-6</v>
      </c>
      <c r="J1551" s="174">
        <v>2.2046200000000002E-6</v>
      </c>
      <c r="K1551" s="174">
        <v>0</v>
      </c>
      <c r="L1551" s="174">
        <v>0</v>
      </c>
    </row>
    <row r="1552" spans="1:12" x14ac:dyDescent="0.25">
      <c r="A1552" s="173">
        <v>34031</v>
      </c>
      <c r="B1552" s="174">
        <v>2267006035</v>
      </c>
      <c r="C1552" s="174" t="s">
        <v>112</v>
      </c>
      <c r="D1552" s="174" t="s">
        <v>109</v>
      </c>
      <c r="E1552" s="174" t="s">
        <v>156</v>
      </c>
      <c r="F1552" s="176">
        <v>6.6138600000000009E-6</v>
      </c>
      <c r="G1552" s="174">
        <v>4.9236513333333334E-5</v>
      </c>
      <c r="H1552" s="174">
        <v>2.6528927333333333E-4</v>
      </c>
      <c r="I1552" s="174">
        <v>2.2046200000000002E-6</v>
      </c>
      <c r="J1552" s="174">
        <v>2.2046200000000002E-6</v>
      </c>
      <c r="K1552" s="174">
        <v>0</v>
      </c>
      <c r="L1552" s="174">
        <v>0</v>
      </c>
    </row>
    <row r="1553" spans="1:12" x14ac:dyDescent="0.25">
      <c r="A1553" s="173">
        <v>34031</v>
      </c>
      <c r="B1553" s="174">
        <v>2268002081</v>
      </c>
      <c r="C1553" s="174" t="s">
        <v>129</v>
      </c>
      <c r="D1553" s="174" t="s">
        <v>89</v>
      </c>
      <c r="E1553" s="174" t="s">
        <v>159</v>
      </c>
      <c r="F1553" s="176">
        <v>6.6138600000000009E-6</v>
      </c>
      <c r="G1553" s="174">
        <v>8.8184800000000007E-6</v>
      </c>
      <c r="H1553" s="174">
        <v>4.9236513333333334E-5</v>
      </c>
      <c r="I1553" s="174">
        <v>0</v>
      </c>
      <c r="J1553" s="174">
        <v>0</v>
      </c>
      <c r="K1553" s="174">
        <v>0</v>
      </c>
      <c r="L1553" s="174">
        <v>0</v>
      </c>
    </row>
    <row r="1554" spans="1:12" x14ac:dyDescent="0.25">
      <c r="A1554" s="173">
        <v>34031</v>
      </c>
      <c r="B1554" s="174">
        <v>2268003020</v>
      </c>
      <c r="C1554" s="174" t="s">
        <v>131</v>
      </c>
      <c r="D1554" s="174" t="s">
        <v>96</v>
      </c>
      <c r="E1554" s="174" t="s">
        <v>159</v>
      </c>
      <c r="F1554" s="176">
        <v>7.0162031499999998E-3</v>
      </c>
      <c r="G1554" s="174">
        <v>1.3308923503333334E-2</v>
      </c>
      <c r="H1554" s="174">
        <v>7.6822188520000001E-2</v>
      </c>
      <c r="I1554" s="174">
        <v>6.4632109666666658E-4</v>
      </c>
      <c r="J1554" s="174">
        <v>6.4632109666666658E-4</v>
      </c>
      <c r="K1554" s="174">
        <v>3.012980666666667E-5</v>
      </c>
      <c r="L1554" s="174">
        <v>0</v>
      </c>
    </row>
    <row r="1555" spans="1:12" x14ac:dyDescent="0.25">
      <c r="A1555" s="173">
        <v>34031</v>
      </c>
      <c r="B1555" s="174">
        <v>2268003030</v>
      </c>
      <c r="C1555" s="174" t="s">
        <v>95</v>
      </c>
      <c r="D1555" s="174" t="s">
        <v>96</v>
      </c>
      <c r="E1555" s="174" t="s">
        <v>159</v>
      </c>
      <c r="F1555" s="176">
        <v>7.7161700000000004E-6</v>
      </c>
      <c r="G1555" s="174">
        <v>1.5432340000000001E-5</v>
      </c>
      <c r="H1555" s="174">
        <v>8.8184799999999996E-5</v>
      </c>
      <c r="I1555" s="174">
        <v>1.1023100000000001E-6</v>
      </c>
      <c r="J1555" s="174">
        <v>1.1023100000000001E-6</v>
      </c>
      <c r="K1555" s="174">
        <v>0</v>
      </c>
      <c r="L1555" s="174">
        <v>0</v>
      </c>
    </row>
    <row r="1556" spans="1:12" x14ac:dyDescent="0.25">
      <c r="A1556" s="173">
        <v>34031</v>
      </c>
      <c r="B1556" s="174">
        <v>2268003040</v>
      </c>
      <c r="C1556" s="174" t="s">
        <v>160</v>
      </c>
      <c r="D1556" s="174" t="s">
        <v>96</v>
      </c>
      <c r="E1556" s="174" t="s">
        <v>159</v>
      </c>
      <c r="F1556" s="176">
        <v>4.4092400000000003E-6</v>
      </c>
      <c r="G1556" s="174">
        <v>9.9207900000000009E-6</v>
      </c>
      <c r="H1556" s="174">
        <v>5.4748063333333341E-5</v>
      </c>
      <c r="I1556" s="174">
        <v>0</v>
      </c>
      <c r="J1556" s="174">
        <v>0</v>
      </c>
      <c r="K1556" s="174">
        <v>0</v>
      </c>
      <c r="L1556" s="174">
        <v>0</v>
      </c>
    </row>
    <row r="1557" spans="1:12" x14ac:dyDescent="0.25">
      <c r="A1557" s="173">
        <v>34031</v>
      </c>
      <c r="B1557" s="174">
        <v>2268003060</v>
      </c>
      <c r="C1557" s="174" t="s">
        <v>133</v>
      </c>
      <c r="D1557" s="174" t="s">
        <v>96</v>
      </c>
      <c r="E1557" s="174" t="s">
        <v>159</v>
      </c>
      <c r="F1557" s="176">
        <v>1.212541E-5</v>
      </c>
      <c r="G1557" s="174">
        <v>2.3148510000000001E-5</v>
      </c>
      <c r="H1557" s="174">
        <v>1.2456102999999999E-4</v>
      </c>
      <c r="I1557" s="174">
        <v>1.1023100000000001E-6</v>
      </c>
      <c r="J1557" s="174">
        <v>1.1023100000000001E-6</v>
      </c>
      <c r="K1557" s="174">
        <v>0</v>
      </c>
      <c r="L1557" s="174">
        <v>0</v>
      </c>
    </row>
    <row r="1558" spans="1:12" x14ac:dyDescent="0.25">
      <c r="A1558" s="173">
        <v>34031</v>
      </c>
      <c r="B1558" s="174">
        <v>2268003070</v>
      </c>
      <c r="C1558" s="174" t="s">
        <v>134</v>
      </c>
      <c r="D1558" s="174" t="s">
        <v>96</v>
      </c>
      <c r="E1558" s="174" t="s">
        <v>159</v>
      </c>
      <c r="F1558" s="176">
        <v>2.1311326666666668E-5</v>
      </c>
      <c r="G1558" s="174">
        <v>4.9236513333333334E-5</v>
      </c>
      <c r="H1558" s="174">
        <v>2.4397794666666667E-4</v>
      </c>
      <c r="I1558" s="174">
        <v>3.3069300000000005E-6</v>
      </c>
      <c r="J1558" s="174">
        <v>3.3069300000000005E-6</v>
      </c>
      <c r="K1558" s="174">
        <v>0</v>
      </c>
      <c r="L1558" s="174">
        <v>0</v>
      </c>
    </row>
    <row r="1559" spans="1:12" x14ac:dyDescent="0.25">
      <c r="A1559" s="173">
        <v>34031</v>
      </c>
      <c r="B1559" s="174">
        <v>2268005055</v>
      </c>
      <c r="C1559" s="174" t="s">
        <v>148</v>
      </c>
      <c r="D1559" s="174" t="s">
        <v>107</v>
      </c>
      <c r="E1559" s="174" t="s">
        <v>159</v>
      </c>
      <c r="F1559" s="176">
        <v>0</v>
      </c>
      <c r="G1559" s="174">
        <v>0</v>
      </c>
      <c r="H1559" s="174">
        <v>0</v>
      </c>
      <c r="I1559" s="174">
        <v>0</v>
      </c>
      <c r="J1559" s="174">
        <v>0</v>
      </c>
      <c r="K1559" s="174">
        <v>0</v>
      </c>
      <c r="L1559" s="174">
        <v>0</v>
      </c>
    </row>
    <row r="1560" spans="1:12" x14ac:dyDescent="0.25">
      <c r="A1560" s="173">
        <v>34031</v>
      </c>
      <c r="B1560" s="174">
        <v>2268006005</v>
      </c>
      <c r="C1560" s="174" t="s">
        <v>108</v>
      </c>
      <c r="D1560" s="174" t="s">
        <v>109</v>
      </c>
      <c r="E1560" s="174" t="s">
        <v>159</v>
      </c>
      <c r="F1560" s="176">
        <v>6.9537389166666672E-3</v>
      </c>
      <c r="G1560" s="174">
        <v>1.1785531083333333E-2</v>
      </c>
      <c r="H1560" s="174">
        <v>4.205680086666666E-2</v>
      </c>
      <c r="I1560" s="174">
        <v>1.2235640999999999E-4</v>
      </c>
      <c r="J1560" s="174">
        <v>1.2235640999999999E-4</v>
      </c>
      <c r="K1560" s="174">
        <v>5.8789866666666671E-6</v>
      </c>
      <c r="L1560" s="174">
        <v>0</v>
      </c>
    </row>
    <row r="1561" spans="1:12" x14ac:dyDescent="0.25">
      <c r="A1561" s="173">
        <v>34031</v>
      </c>
      <c r="B1561" s="174">
        <v>2268006010</v>
      </c>
      <c r="C1561" s="174" t="s">
        <v>110</v>
      </c>
      <c r="D1561" s="174" t="s">
        <v>109</v>
      </c>
      <c r="E1561" s="174" t="s">
        <v>159</v>
      </c>
      <c r="F1561" s="176">
        <v>2.3956870666666668E-4</v>
      </c>
      <c r="G1561" s="174">
        <v>4.1336624999999995E-4</v>
      </c>
      <c r="H1561" s="174">
        <v>1.6549347466666669E-3</v>
      </c>
      <c r="I1561" s="174">
        <v>6.6138600000000009E-6</v>
      </c>
      <c r="J1561" s="174">
        <v>6.6138600000000009E-6</v>
      </c>
      <c r="K1561" s="174">
        <v>0</v>
      </c>
      <c r="L1561" s="174">
        <v>0</v>
      </c>
    </row>
    <row r="1562" spans="1:12" x14ac:dyDescent="0.25">
      <c r="A1562" s="173">
        <v>34031</v>
      </c>
      <c r="B1562" s="174">
        <v>2268006015</v>
      </c>
      <c r="C1562" s="174" t="s">
        <v>111</v>
      </c>
      <c r="D1562" s="174" t="s">
        <v>109</v>
      </c>
      <c r="E1562" s="174" t="s">
        <v>159</v>
      </c>
      <c r="F1562" s="176">
        <v>1.2713308666666666E-4</v>
      </c>
      <c r="G1562" s="174">
        <v>2.5206155333333335E-4</v>
      </c>
      <c r="H1562" s="174">
        <v>1.3319579166666668E-3</v>
      </c>
      <c r="I1562" s="174">
        <v>8.8184800000000007E-6</v>
      </c>
      <c r="J1562" s="174">
        <v>8.8184800000000007E-6</v>
      </c>
      <c r="K1562" s="174">
        <v>0</v>
      </c>
      <c r="L1562" s="174">
        <v>0</v>
      </c>
    </row>
    <row r="1563" spans="1:12" x14ac:dyDescent="0.25">
      <c r="A1563" s="173">
        <v>34031</v>
      </c>
      <c r="B1563" s="174">
        <v>2268006020</v>
      </c>
      <c r="C1563" s="174" t="s">
        <v>161</v>
      </c>
      <c r="D1563" s="174" t="s">
        <v>109</v>
      </c>
      <c r="E1563" s="174" t="s">
        <v>159</v>
      </c>
      <c r="F1563" s="176">
        <v>2.7660632266666668E-3</v>
      </c>
      <c r="G1563" s="174">
        <v>5.7408304800000004E-3</v>
      </c>
      <c r="H1563" s="174">
        <v>2.9902730806666666E-2</v>
      </c>
      <c r="I1563" s="174">
        <v>3.5347407333333338E-4</v>
      </c>
      <c r="J1563" s="174">
        <v>3.5347407333333338E-4</v>
      </c>
      <c r="K1563" s="174">
        <v>1.4697466666666668E-5</v>
      </c>
      <c r="L1563" s="174">
        <v>0</v>
      </c>
    </row>
    <row r="1564" spans="1:12" x14ac:dyDescent="0.25">
      <c r="A1564" s="173">
        <v>34031</v>
      </c>
      <c r="B1564" s="174">
        <v>2268010010</v>
      </c>
      <c r="C1564" s="174" t="s">
        <v>154</v>
      </c>
      <c r="D1564" s="174" t="s">
        <v>96</v>
      </c>
      <c r="E1564" s="174" t="s">
        <v>159</v>
      </c>
      <c r="F1564" s="176">
        <v>0</v>
      </c>
      <c r="G1564" s="174">
        <v>0</v>
      </c>
      <c r="H1564" s="174">
        <v>0</v>
      </c>
      <c r="I1564" s="174">
        <v>0</v>
      </c>
      <c r="J1564" s="174">
        <v>0</v>
      </c>
      <c r="K1564" s="174">
        <v>0</v>
      </c>
      <c r="L1564" s="174">
        <v>0</v>
      </c>
    </row>
    <row r="1565" spans="1:12" x14ac:dyDescent="0.25">
      <c r="A1565" s="173">
        <v>34031</v>
      </c>
      <c r="B1565" s="174">
        <v>2270001060</v>
      </c>
      <c r="C1565" s="174" t="s">
        <v>162</v>
      </c>
      <c r="D1565" s="174" t="s">
        <v>83</v>
      </c>
      <c r="E1565" s="174" t="s">
        <v>163</v>
      </c>
      <c r="F1565" s="176">
        <v>9.7848384333333333E-4</v>
      </c>
      <c r="G1565" s="174">
        <v>4.3111344100000004E-3</v>
      </c>
      <c r="H1565" s="174">
        <v>3.7213985600000003E-3</v>
      </c>
      <c r="I1565" s="174">
        <v>5.4270395666666663E-4</v>
      </c>
      <c r="J1565" s="174">
        <v>5.2616930666666672E-4</v>
      </c>
      <c r="K1565" s="174">
        <v>3.3069300000000005E-6</v>
      </c>
      <c r="L1565" s="174">
        <v>4.4092400000000003E-6</v>
      </c>
    </row>
    <row r="1566" spans="1:12" x14ac:dyDescent="0.25">
      <c r="A1566" s="173">
        <v>34031</v>
      </c>
      <c r="B1566" s="174">
        <v>2270002003</v>
      </c>
      <c r="C1566" s="174" t="s">
        <v>117</v>
      </c>
      <c r="D1566" s="174" t="s">
        <v>89</v>
      </c>
      <c r="E1566" s="174" t="s">
        <v>163</v>
      </c>
      <c r="F1566" s="176">
        <v>1.2338523266666667E-3</v>
      </c>
      <c r="G1566" s="174">
        <v>1.1802065733333334E-2</v>
      </c>
      <c r="H1566" s="174">
        <v>5.3454686266666664E-3</v>
      </c>
      <c r="I1566" s="174">
        <v>8.8037825333333339E-4</v>
      </c>
      <c r="J1566" s="174">
        <v>8.5392281333333331E-4</v>
      </c>
      <c r="K1566" s="174">
        <v>1.9106706666666671E-5</v>
      </c>
      <c r="L1566" s="174">
        <v>2.7925186666666666E-5</v>
      </c>
    </row>
    <row r="1567" spans="1:12" x14ac:dyDescent="0.25">
      <c r="A1567" s="173">
        <v>34031</v>
      </c>
      <c r="B1567" s="174">
        <v>2270002006</v>
      </c>
      <c r="C1567" s="174" t="s">
        <v>88</v>
      </c>
      <c r="D1567" s="174" t="s">
        <v>89</v>
      </c>
      <c r="E1567" s="174" t="s">
        <v>163</v>
      </c>
      <c r="F1567" s="176">
        <v>6.6138600000000009E-6</v>
      </c>
      <c r="G1567" s="174">
        <v>4.4459836666666669E-5</v>
      </c>
      <c r="H1567" s="174">
        <v>4.2622653333333336E-5</v>
      </c>
      <c r="I1567" s="174">
        <v>4.4092400000000003E-6</v>
      </c>
      <c r="J1567" s="174">
        <v>4.4092400000000003E-6</v>
      </c>
      <c r="K1567" s="174">
        <v>0</v>
      </c>
      <c r="L1567" s="174">
        <v>0</v>
      </c>
    </row>
    <row r="1568" spans="1:12" x14ac:dyDescent="0.25">
      <c r="A1568" s="173">
        <v>34031</v>
      </c>
      <c r="B1568" s="174">
        <v>2270002009</v>
      </c>
      <c r="C1568" s="174" t="s">
        <v>90</v>
      </c>
      <c r="D1568" s="174" t="s">
        <v>89</v>
      </c>
      <c r="E1568" s="174" t="s">
        <v>163</v>
      </c>
      <c r="F1568" s="176">
        <v>9.9207900000000009E-5</v>
      </c>
      <c r="G1568" s="174">
        <v>7.2458510666666663E-4</v>
      </c>
      <c r="H1568" s="174">
        <v>5.9818689333333342E-4</v>
      </c>
      <c r="I1568" s="174">
        <v>6.3566543333333329E-5</v>
      </c>
      <c r="J1568" s="174">
        <v>6.1361923333333346E-5</v>
      </c>
      <c r="K1568" s="174">
        <v>1.1023100000000001E-6</v>
      </c>
      <c r="L1568" s="174">
        <v>1.1023100000000001E-6</v>
      </c>
    </row>
    <row r="1569" spans="1:12" x14ac:dyDescent="0.25">
      <c r="A1569" s="173">
        <v>34031</v>
      </c>
      <c r="B1569" s="174">
        <v>2270002015</v>
      </c>
      <c r="C1569" s="174" t="s">
        <v>118</v>
      </c>
      <c r="D1569" s="174" t="s">
        <v>89</v>
      </c>
      <c r="E1569" s="174" t="s">
        <v>163</v>
      </c>
      <c r="F1569" s="176">
        <v>3.3403667366666673E-3</v>
      </c>
      <c r="G1569" s="174">
        <v>3.3267348363333331E-2</v>
      </c>
      <c r="H1569" s="174">
        <v>1.7224328623333333E-2</v>
      </c>
      <c r="I1569" s="174">
        <v>2.69735257E-3</v>
      </c>
      <c r="J1569" s="174">
        <v>2.6157816299999998E-3</v>
      </c>
      <c r="K1569" s="174">
        <v>4.9236513333333334E-5</v>
      </c>
      <c r="L1569" s="174">
        <v>7.0180403333333334E-5</v>
      </c>
    </row>
    <row r="1570" spans="1:12" x14ac:dyDescent="0.25">
      <c r="A1570" s="173">
        <v>34031</v>
      </c>
      <c r="B1570" s="174">
        <v>2270002018</v>
      </c>
      <c r="C1570" s="174" t="s">
        <v>164</v>
      </c>
      <c r="D1570" s="174" t="s">
        <v>89</v>
      </c>
      <c r="E1570" s="174" t="s">
        <v>163</v>
      </c>
      <c r="F1570" s="176">
        <v>3.1577507133333329E-3</v>
      </c>
      <c r="G1570" s="174">
        <v>3.2425918396666663E-2</v>
      </c>
      <c r="H1570" s="174">
        <v>1.4985169576666667E-2</v>
      </c>
      <c r="I1570" s="174">
        <v>1.9437399666666667E-3</v>
      </c>
      <c r="J1570" s="174">
        <v>1.8849501000000001E-3</v>
      </c>
      <c r="K1570" s="174">
        <v>5.3278316666666678E-5</v>
      </c>
      <c r="L1570" s="174">
        <v>7.6794263333333326E-5</v>
      </c>
    </row>
    <row r="1571" spans="1:12" x14ac:dyDescent="0.25">
      <c r="A1571" s="173">
        <v>34031</v>
      </c>
      <c r="B1571" s="174">
        <v>2270002021</v>
      </c>
      <c r="C1571" s="174" t="s">
        <v>91</v>
      </c>
      <c r="D1571" s="174" t="s">
        <v>89</v>
      </c>
      <c r="E1571" s="174" t="s">
        <v>163</v>
      </c>
      <c r="F1571" s="176">
        <v>2.3736408666666668E-4</v>
      </c>
      <c r="G1571" s="174">
        <v>2.31264638E-3</v>
      </c>
      <c r="H1571" s="174">
        <v>1.18939249E-3</v>
      </c>
      <c r="I1571" s="174">
        <v>1.8739270000000001E-4</v>
      </c>
      <c r="J1571" s="174">
        <v>1.8188115E-4</v>
      </c>
      <c r="K1571" s="174">
        <v>3.3069300000000005E-6</v>
      </c>
      <c r="L1571" s="174">
        <v>4.4092400000000003E-6</v>
      </c>
    </row>
    <row r="1572" spans="1:12" x14ac:dyDescent="0.25">
      <c r="A1572" s="173">
        <v>34031</v>
      </c>
      <c r="B1572" s="174">
        <v>2270002024</v>
      </c>
      <c r="C1572" s="174" t="s">
        <v>119</v>
      </c>
      <c r="D1572" s="174" t="s">
        <v>89</v>
      </c>
      <c r="E1572" s="174" t="s">
        <v>163</v>
      </c>
      <c r="F1572" s="176">
        <v>1.5836520333333332E-4</v>
      </c>
      <c r="G1572" s="174">
        <v>1.89487089E-3</v>
      </c>
      <c r="H1572" s="174">
        <v>9.3953555666666678E-4</v>
      </c>
      <c r="I1572" s="174">
        <v>1.282353966666667E-4</v>
      </c>
      <c r="J1572" s="174">
        <v>1.2382615666666668E-4</v>
      </c>
      <c r="K1572" s="174">
        <v>2.2046200000000002E-6</v>
      </c>
      <c r="L1572" s="174">
        <v>2.2046200000000002E-6</v>
      </c>
    </row>
    <row r="1573" spans="1:12" x14ac:dyDescent="0.25">
      <c r="A1573" s="173">
        <v>34031</v>
      </c>
      <c r="B1573" s="174">
        <v>2270002027</v>
      </c>
      <c r="C1573" s="174" t="s">
        <v>92</v>
      </c>
      <c r="D1573" s="174" t="s">
        <v>89</v>
      </c>
      <c r="E1573" s="174" t="s">
        <v>163</v>
      </c>
      <c r="F1573" s="176">
        <v>7.3009665666666675E-4</v>
      </c>
      <c r="G1573" s="174">
        <v>7.0364121666666663E-3</v>
      </c>
      <c r="H1573" s="174">
        <v>3.3036230699999996E-3</v>
      </c>
      <c r="I1573" s="174">
        <v>4.9273257000000006E-4</v>
      </c>
      <c r="J1573" s="174">
        <v>4.7803510333333334E-4</v>
      </c>
      <c r="K1573" s="174">
        <v>6.6138600000000009E-6</v>
      </c>
      <c r="L1573" s="174">
        <v>7.7161700000000004E-6</v>
      </c>
    </row>
    <row r="1574" spans="1:12" x14ac:dyDescent="0.25">
      <c r="A1574" s="173">
        <v>34031</v>
      </c>
      <c r="B1574" s="174">
        <v>2270002030</v>
      </c>
      <c r="C1574" s="174" t="s">
        <v>120</v>
      </c>
      <c r="D1574" s="174" t="s">
        <v>89</v>
      </c>
      <c r="E1574" s="174" t="s">
        <v>163</v>
      </c>
      <c r="F1574" s="176">
        <v>1.8368158966666666E-3</v>
      </c>
      <c r="G1574" s="174">
        <v>2.1945522353333333E-2</v>
      </c>
      <c r="H1574" s="174">
        <v>1.1434261629999999E-2</v>
      </c>
      <c r="I1574" s="174">
        <v>1.5226575466666668E-3</v>
      </c>
      <c r="J1574" s="174">
        <v>1.4767279633333332E-3</v>
      </c>
      <c r="K1574" s="174">
        <v>2.425082E-5</v>
      </c>
      <c r="L1574" s="174">
        <v>3.3436736666666676E-5</v>
      </c>
    </row>
    <row r="1575" spans="1:12" x14ac:dyDescent="0.25">
      <c r="A1575" s="173">
        <v>34031</v>
      </c>
      <c r="B1575" s="174">
        <v>2270002033</v>
      </c>
      <c r="C1575" s="174" t="s">
        <v>121</v>
      </c>
      <c r="D1575" s="174" t="s">
        <v>89</v>
      </c>
      <c r="E1575" s="174" t="s">
        <v>163</v>
      </c>
      <c r="F1575" s="176">
        <v>2.21454079E-3</v>
      </c>
      <c r="G1575" s="174">
        <v>2.6190885600000002E-2</v>
      </c>
      <c r="H1575" s="174">
        <v>8.205228203333333E-3</v>
      </c>
      <c r="I1575" s="174">
        <v>1.4278588866666667E-3</v>
      </c>
      <c r="J1575" s="174">
        <v>1.3845013600000001E-3</v>
      </c>
      <c r="K1575" s="174">
        <v>2.1311326666666668E-5</v>
      </c>
      <c r="L1575" s="174">
        <v>2.9027496666666665E-5</v>
      </c>
    </row>
    <row r="1576" spans="1:12" x14ac:dyDescent="0.25">
      <c r="A1576" s="173">
        <v>34031</v>
      </c>
      <c r="B1576" s="174">
        <v>2270002036</v>
      </c>
      <c r="C1576" s="174" t="s">
        <v>165</v>
      </c>
      <c r="D1576" s="174" t="s">
        <v>89</v>
      </c>
      <c r="E1576" s="174" t="s">
        <v>163</v>
      </c>
      <c r="F1576" s="176">
        <v>1.1476516846666666E-2</v>
      </c>
      <c r="G1576" s="174">
        <v>8.8391299406666679E-2</v>
      </c>
      <c r="H1576" s="174">
        <v>3.5206679089999998E-2</v>
      </c>
      <c r="I1576" s="174">
        <v>5.9741527633333331E-3</v>
      </c>
      <c r="J1576" s="174">
        <v>5.7944762333333342E-3</v>
      </c>
      <c r="K1576" s="174">
        <v>1.8702526333333336E-4</v>
      </c>
      <c r="L1576" s="174">
        <v>2.8513085333333339E-4</v>
      </c>
    </row>
    <row r="1577" spans="1:12" x14ac:dyDescent="0.25">
      <c r="A1577" s="173">
        <v>34031</v>
      </c>
      <c r="B1577" s="174">
        <v>2270002039</v>
      </c>
      <c r="C1577" s="174" t="s">
        <v>93</v>
      </c>
      <c r="D1577" s="174" t="s">
        <v>89</v>
      </c>
      <c r="E1577" s="174" t="s">
        <v>163</v>
      </c>
      <c r="F1577" s="176">
        <v>1.3521669333333333E-4</v>
      </c>
      <c r="G1577" s="174">
        <v>1.5825497233333333E-3</v>
      </c>
      <c r="H1577" s="174">
        <v>8.6715053333333335E-4</v>
      </c>
      <c r="I1577" s="174">
        <v>1.1574255000000002E-4</v>
      </c>
      <c r="J1577" s="174">
        <v>1.1243562000000001E-4</v>
      </c>
      <c r="K1577" s="174">
        <v>2.2046200000000002E-6</v>
      </c>
      <c r="L1577" s="174">
        <v>2.2046200000000002E-6</v>
      </c>
    </row>
    <row r="1578" spans="1:12" x14ac:dyDescent="0.25">
      <c r="A1578" s="173">
        <v>34031</v>
      </c>
      <c r="B1578" s="174">
        <v>2270002042</v>
      </c>
      <c r="C1578" s="174" t="s">
        <v>122</v>
      </c>
      <c r="D1578" s="174" t="s">
        <v>89</v>
      </c>
      <c r="E1578" s="174" t="s">
        <v>163</v>
      </c>
      <c r="F1578" s="176">
        <v>1.2162153666666665E-4</v>
      </c>
      <c r="G1578" s="174">
        <v>1.0912869E-3</v>
      </c>
      <c r="H1578" s="174">
        <v>5.2837392666666664E-4</v>
      </c>
      <c r="I1578" s="174">
        <v>8.1203503333333334E-5</v>
      </c>
      <c r="J1578" s="174">
        <v>7.8998883333333323E-5</v>
      </c>
      <c r="K1578" s="174">
        <v>1.1023100000000001E-6</v>
      </c>
      <c r="L1578" s="174">
        <v>1.1023100000000001E-6</v>
      </c>
    </row>
    <row r="1579" spans="1:12" x14ac:dyDescent="0.25">
      <c r="A1579" s="173">
        <v>34031</v>
      </c>
      <c r="B1579" s="174">
        <v>2270002045</v>
      </c>
      <c r="C1579" s="174" t="s">
        <v>123</v>
      </c>
      <c r="D1579" s="174" t="s">
        <v>89</v>
      </c>
      <c r="E1579" s="174" t="s">
        <v>163</v>
      </c>
      <c r="F1579" s="176">
        <v>3.0159201599999999E-3</v>
      </c>
      <c r="G1579" s="174">
        <v>3.1888725989999998E-2</v>
      </c>
      <c r="H1579" s="174">
        <v>8.4907264933333348E-3</v>
      </c>
      <c r="I1579" s="174">
        <v>1.5009787833333333E-3</v>
      </c>
      <c r="J1579" s="174">
        <v>1.4557840733333334E-3</v>
      </c>
      <c r="K1579" s="174">
        <v>4.5929583333333331E-5</v>
      </c>
      <c r="L1579" s="174">
        <v>6.4668853333333341E-5</v>
      </c>
    </row>
    <row r="1580" spans="1:12" x14ac:dyDescent="0.25">
      <c r="A1580" s="173">
        <v>34031</v>
      </c>
      <c r="B1580" s="174">
        <v>2270002048</v>
      </c>
      <c r="C1580" s="174" t="s">
        <v>166</v>
      </c>
      <c r="D1580" s="174" t="s">
        <v>89</v>
      </c>
      <c r="E1580" s="174" t="s">
        <v>163</v>
      </c>
      <c r="F1580" s="176">
        <v>2.9156099500000001E-3</v>
      </c>
      <c r="G1580" s="174">
        <v>2.2159737929999996E-2</v>
      </c>
      <c r="H1580" s="174">
        <v>8.419443779999999E-3</v>
      </c>
      <c r="I1580" s="174">
        <v>1.5458060566666666E-3</v>
      </c>
      <c r="J1580" s="174">
        <v>1.4998764733333333E-3</v>
      </c>
      <c r="K1580" s="174">
        <v>4.7031893333333337E-5</v>
      </c>
      <c r="L1580" s="174">
        <v>7.1282713333333347E-5</v>
      </c>
    </row>
    <row r="1581" spans="1:12" x14ac:dyDescent="0.25">
      <c r="A1581" s="173">
        <v>34031</v>
      </c>
      <c r="B1581" s="174">
        <v>2270002051</v>
      </c>
      <c r="C1581" s="174" t="s">
        <v>167</v>
      </c>
      <c r="D1581" s="174" t="s">
        <v>89</v>
      </c>
      <c r="E1581" s="174" t="s">
        <v>163</v>
      </c>
      <c r="F1581" s="176">
        <v>1.1834400159999999E-2</v>
      </c>
      <c r="G1581" s="174">
        <v>0.11353241844999999</v>
      </c>
      <c r="H1581" s="174">
        <v>3.7696797380000001E-2</v>
      </c>
      <c r="I1581" s="174">
        <v>3.9712554933333333E-3</v>
      </c>
      <c r="J1581" s="174">
        <v>3.8522060133333335E-3</v>
      </c>
      <c r="K1581" s="174">
        <v>1.5395596333333332E-4</v>
      </c>
      <c r="L1581" s="174">
        <v>2.432430733333333E-4</v>
      </c>
    </row>
    <row r="1582" spans="1:12" x14ac:dyDescent="0.25">
      <c r="A1582" s="173">
        <v>34031</v>
      </c>
      <c r="B1582" s="174">
        <v>2270002054</v>
      </c>
      <c r="C1582" s="174" t="s">
        <v>94</v>
      </c>
      <c r="D1582" s="174" t="s">
        <v>89</v>
      </c>
      <c r="E1582" s="174" t="s">
        <v>163</v>
      </c>
      <c r="F1582" s="176">
        <v>5.6034091666666672E-4</v>
      </c>
      <c r="G1582" s="174">
        <v>6.8398335500000004E-3</v>
      </c>
      <c r="H1582" s="174">
        <v>2.2369544266666666E-3</v>
      </c>
      <c r="I1582" s="174">
        <v>3.2995812666666667E-4</v>
      </c>
      <c r="J1582" s="174">
        <v>3.2003733666666673E-4</v>
      </c>
      <c r="K1582" s="174">
        <v>8.083606666666666E-6</v>
      </c>
      <c r="L1582" s="174">
        <v>1.1390536666666669E-5</v>
      </c>
    </row>
    <row r="1583" spans="1:12" x14ac:dyDescent="0.25">
      <c r="A1583" s="173">
        <v>34031</v>
      </c>
      <c r="B1583" s="174">
        <v>2270002057</v>
      </c>
      <c r="C1583" s="174" t="s">
        <v>124</v>
      </c>
      <c r="D1583" s="174" t="s">
        <v>89</v>
      </c>
      <c r="E1583" s="174" t="s">
        <v>163</v>
      </c>
      <c r="F1583" s="176">
        <v>4.7825556533333327E-3</v>
      </c>
      <c r="G1583" s="174">
        <v>4.6296285126666663E-2</v>
      </c>
      <c r="H1583" s="174">
        <v>3.0359454583333334E-2</v>
      </c>
      <c r="I1583" s="174">
        <v>4.4706019233333337E-3</v>
      </c>
      <c r="J1583" s="174">
        <v>4.3368549766666662E-3</v>
      </c>
      <c r="K1583" s="174">
        <v>6.4668853333333341E-5</v>
      </c>
      <c r="L1583" s="174">
        <v>9.1491729999999992E-5</v>
      </c>
    </row>
    <row r="1584" spans="1:12" x14ac:dyDescent="0.25">
      <c r="A1584" s="173">
        <v>34031</v>
      </c>
      <c r="B1584" s="174">
        <v>2270002060</v>
      </c>
      <c r="C1584" s="174" t="s">
        <v>125</v>
      </c>
      <c r="D1584" s="174" t="s">
        <v>89</v>
      </c>
      <c r="E1584" s="174" t="s">
        <v>163</v>
      </c>
      <c r="F1584" s="176">
        <v>1.4805860483333331E-2</v>
      </c>
      <c r="G1584" s="174">
        <v>0.15912653210666666</v>
      </c>
      <c r="H1584" s="174">
        <v>6.4589854449999998E-2</v>
      </c>
      <c r="I1584" s="174">
        <v>1.001558866E-2</v>
      </c>
      <c r="J1584" s="174">
        <v>9.7153929033333333E-3</v>
      </c>
      <c r="K1584" s="174">
        <v>2.1862481666666666E-4</v>
      </c>
      <c r="L1584" s="174">
        <v>3.1011654666666667E-4</v>
      </c>
    </row>
    <row r="1585" spans="1:12" x14ac:dyDescent="0.25">
      <c r="A1585" s="173">
        <v>34031</v>
      </c>
      <c r="B1585" s="174">
        <v>2270002066</v>
      </c>
      <c r="C1585" s="174" t="s">
        <v>126</v>
      </c>
      <c r="D1585" s="174" t="s">
        <v>89</v>
      </c>
      <c r="E1585" s="174" t="s">
        <v>163</v>
      </c>
      <c r="F1585" s="176">
        <v>2.5833369723333333E-2</v>
      </c>
      <c r="G1585" s="174">
        <v>0.13568517508333333</v>
      </c>
      <c r="H1585" s="174">
        <v>0.12620383933666668</v>
      </c>
      <c r="I1585" s="174">
        <v>1.9834598703333334E-2</v>
      </c>
      <c r="J1585" s="174">
        <v>1.9239351303333336E-2</v>
      </c>
      <c r="K1585" s="174">
        <v>1.4146311666666665E-4</v>
      </c>
      <c r="L1585" s="174">
        <v>1.8849500999999999E-4</v>
      </c>
    </row>
    <row r="1586" spans="1:12" x14ac:dyDescent="0.25">
      <c r="A1586" s="173">
        <v>34031</v>
      </c>
      <c r="B1586" s="174">
        <v>2270002069</v>
      </c>
      <c r="C1586" s="174" t="s">
        <v>168</v>
      </c>
      <c r="D1586" s="174" t="s">
        <v>89</v>
      </c>
      <c r="E1586" s="174" t="s">
        <v>163</v>
      </c>
      <c r="F1586" s="176">
        <v>1.2476679453333334E-2</v>
      </c>
      <c r="G1586" s="174">
        <v>0.12113799001333332</v>
      </c>
      <c r="H1586" s="174">
        <v>5.1799016646666668E-2</v>
      </c>
      <c r="I1586" s="174">
        <v>7.61806441E-3</v>
      </c>
      <c r="J1586" s="174">
        <v>7.3895188033333342E-3</v>
      </c>
      <c r="K1586" s="174">
        <v>1.9400655999999997E-4</v>
      </c>
      <c r="L1586" s="174">
        <v>2.8402854333333332E-4</v>
      </c>
    </row>
    <row r="1587" spans="1:12" x14ac:dyDescent="0.25">
      <c r="A1587" s="173">
        <v>34031</v>
      </c>
      <c r="B1587" s="174">
        <v>2270002072</v>
      </c>
      <c r="C1587" s="174" t="s">
        <v>127</v>
      </c>
      <c r="D1587" s="174" t="s">
        <v>89</v>
      </c>
      <c r="E1587" s="174" t="s">
        <v>163</v>
      </c>
      <c r="F1587" s="176">
        <v>2.3537257993333335E-2</v>
      </c>
      <c r="G1587" s="174">
        <v>0.1105396468</v>
      </c>
      <c r="H1587" s="174">
        <v>0.11367241182</v>
      </c>
      <c r="I1587" s="174">
        <v>1.708837705666667E-2</v>
      </c>
      <c r="J1587" s="174">
        <v>1.6575802906666669E-2</v>
      </c>
      <c r="K1587" s="174">
        <v>9.9207900000000009E-5</v>
      </c>
      <c r="L1587" s="174">
        <v>1.2933770666666668E-4</v>
      </c>
    </row>
    <row r="1588" spans="1:12" x14ac:dyDescent="0.25">
      <c r="A1588" s="173">
        <v>34031</v>
      </c>
      <c r="B1588" s="174">
        <v>2270002075</v>
      </c>
      <c r="C1588" s="174" t="s">
        <v>169</v>
      </c>
      <c r="D1588" s="174" t="s">
        <v>89</v>
      </c>
      <c r="E1588" s="174" t="s">
        <v>163</v>
      </c>
      <c r="F1588" s="176">
        <v>1.5847543433333332E-3</v>
      </c>
      <c r="G1588" s="174">
        <v>1.9723265393333331E-2</v>
      </c>
      <c r="H1588" s="174">
        <v>7.8976837133333342E-3</v>
      </c>
      <c r="I1588" s="174">
        <v>9.3880068333333344E-4</v>
      </c>
      <c r="J1588" s="174">
        <v>9.1050806000000006E-4</v>
      </c>
      <c r="K1588" s="174">
        <v>2.1311326666666668E-5</v>
      </c>
      <c r="L1588" s="174">
        <v>3.012980666666667E-5</v>
      </c>
    </row>
    <row r="1589" spans="1:12" x14ac:dyDescent="0.25">
      <c r="A1589" s="173">
        <v>34031</v>
      </c>
      <c r="B1589" s="174">
        <v>2270002078</v>
      </c>
      <c r="C1589" s="174" t="s">
        <v>128</v>
      </c>
      <c r="D1589" s="174" t="s">
        <v>89</v>
      </c>
      <c r="E1589" s="174" t="s">
        <v>163</v>
      </c>
      <c r="F1589" s="176">
        <v>8.3775560000000002E-5</v>
      </c>
      <c r="G1589" s="174">
        <v>3.611902433333333E-4</v>
      </c>
      <c r="H1589" s="174">
        <v>3.6523204666666668E-4</v>
      </c>
      <c r="I1589" s="174">
        <v>5.4748063333333341E-5</v>
      </c>
      <c r="J1589" s="174">
        <v>5.3278316666666678E-5</v>
      </c>
      <c r="K1589" s="174">
        <v>0</v>
      </c>
      <c r="L1589" s="174">
        <v>0</v>
      </c>
    </row>
    <row r="1590" spans="1:12" x14ac:dyDescent="0.25">
      <c r="A1590" s="173">
        <v>34031</v>
      </c>
      <c r="B1590" s="174">
        <v>2270002081</v>
      </c>
      <c r="C1590" s="174" t="s">
        <v>129</v>
      </c>
      <c r="D1590" s="174" t="s">
        <v>89</v>
      </c>
      <c r="E1590" s="174" t="s">
        <v>163</v>
      </c>
      <c r="F1590" s="176">
        <v>1.5502152966666667E-3</v>
      </c>
      <c r="G1590" s="174">
        <v>1.9112218216666664E-2</v>
      </c>
      <c r="H1590" s="174">
        <v>8.4440620366666684E-3</v>
      </c>
      <c r="I1590" s="174">
        <v>1.1713880933333335E-3</v>
      </c>
      <c r="J1590" s="174">
        <v>1.1368490466666667E-3</v>
      </c>
      <c r="K1590" s="174">
        <v>2.1311326666666668E-5</v>
      </c>
      <c r="L1590" s="174">
        <v>2.9027496666666665E-5</v>
      </c>
    </row>
    <row r="1591" spans="1:12" x14ac:dyDescent="0.25">
      <c r="A1591" s="173">
        <v>34031</v>
      </c>
      <c r="B1591" s="174">
        <v>2270003010</v>
      </c>
      <c r="C1591" s="174" t="s">
        <v>130</v>
      </c>
      <c r="D1591" s="174" t="s">
        <v>96</v>
      </c>
      <c r="E1591" s="174" t="s">
        <v>163</v>
      </c>
      <c r="F1591" s="176">
        <v>2.8920940033333332E-3</v>
      </c>
      <c r="G1591" s="174">
        <v>1.2577724536666666E-2</v>
      </c>
      <c r="H1591" s="174">
        <v>1.254759473E-2</v>
      </c>
      <c r="I1591" s="174">
        <v>1.7776585933333333E-3</v>
      </c>
      <c r="J1591" s="174">
        <v>1.7240128399999999E-3</v>
      </c>
      <c r="K1591" s="174">
        <v>1.0288226666666667E-5</v>
      </c>
      <c r="L1591" s="174">
        <v>1.3595156666666667E-5</v>
      </c>
    </row>
    <row r="1592" spans="1:12" x14ac:dyDescent="0.25">
      <c r="A1592" s="173">
        <v>34031</v>
      </c>
      <c r="B1592" s="174">
        <v>2270003020</v>
      </c>
      <c r="C1592" s="174" t="s">
        <v>131</v>
      </c>
      <c r="D1592" s="174" t="s">
        <v>96</v>
      </c>
      <c r="E1592" s="174" t="s">
        <v>163</v>
      </c>
      <c r="F1592" s="176">
        <v>6.6987378699999997E-3</v>
      </c>
      <c r="G1592" s="174">
        <v>5.6705398456666667E-2</v>
      </c>
      <c r="H1592" s="174">
        <v>2.0762008849999999E-2</v>
      </c>
      <c r="I1592" s="174">
        <v>1.8956057633333333E-3</v>
      </c>
      <c r="J1592" s="174">
        <v>1.8390205166666665E-3</v>
      </c>
      <c r="K1592" s="174">
        <v>1.2051922666666668E-4</v>
      </c>
      <c r="L1592" s="174">
        <v>1.9694605333333334E-4</v>
      </c>
    </row>
    <row r="1593" spans="1:12" x14ac:dyDescent="0.25">
      <c r="A1593" s="173">
        <v>34031</v>
      </c>
      <c r="B1593" s="174">
        <v>2270003030</v>
      </c>
      <c r="C1593" s="174" t="s">
        <v>95</v>
      </c>
      <c r="D1593" s="174" t="s">
        <v>96</v>
      </c>
      <c r="E1593" s="174" t="s">
        <v>163</v>
      </c>
      <c r="F1593" s="176">
        <v>3.6670179333333336E-3</v>
      </c>
      <c r="G1593" s="174">
        <v>3.3655361483333333E-2</v>
      </c>
      <c r="H1593" s="174">
        <v>1.2017383620000001E-2</v>
      </c>
      <c r="I1593" s="174">
        <v>2.0484594166666668E-3</v>
      </c>
      <c r="J1593" s="174">
        <v>1.9870974933333331E-3</v>
      </c>
      <c r="K1593" s="174">
        <v>5.805499333333333E-5</v>
      </c>
      <c r="L1593" s="174">
        <v>8.5980180000000013E-5</v>
      </c>
    </row>
    <row r="1594" spans="1:12" x14ac:dyDescent="0.25">
      <c r="A1594" s="173">
        <v>34031</v>
      </c>
      <c r="B1594" s="174">
        <v>2270003040</v>
      </c>
      <c r="C1594" s="174" t="s">
        <v>97</v>
      </c>
      <c r="D1594" s="174" t="s">
        <v>96</v>
      </c>
      <c r="E1594" s="174" t="s">
        <v>163</v>
      </c>
      <c r="F1594" s="176">
        <v>4.5062432799999998E-3</v>
      </c>
      <c r="G1594" s="174">
        <v>4.4485189796666665E-2</v>
      </c>
      <c r="H1594" s="174">
        <v>1.5480106766666666E-2</v>
      </c>
      <c r="I1594" s="174">
        <v>2.7609191133333333E-3</v>
      </c>
      <c r="J1594" s="174">
        <v>2.6782458633333333E-3</v>
      </c>
      <c r="K1594" s="174">
        <v>6.2464233333333331E-5</v>
      </c>
      <c r="L1594" s="174">
        <v>8.7082489999999998E-5</v>
      </c>
    </row>
    <row r="1595" spans="1:12" x14ac:dyDescent="0.25">
      <c r="A1595" s="173">
        <v>34031</v>
      </c>
      <c r="B1595" s="174">
        <v>2270003050</v>
      </c>
      <c r="C1595" s="174" t="s">
        <v>132</v>
      </c>
      <c r="D1595" s="174" t="s">
        <v>96</v>
      </c>
      <c r="E1595" s="174" t="s">
        <v>163</v>
      </c>
      <c r="F1595" s="176">
        <v>5.2616930666666672E-4</v>
      </c>
      <c r="G1595" s="174">
        <v>2.9924042133333329E-3</v>
      </c>
      <c r="H1595" s="174">
        <v>1.9881998033333334E-3</v>
      </c>
      <c r="I1595" s="174">
        <v>3.2003733666666673E-4</v>
      </c>
      <c r="J1595" s="174">
        <v>3.1011654666666667E-4</v>
      </c>
      <c r="K1595" s="174">
        <v>2.2046200000000002E-6</v>
      </c>
      <c r="L1595" s="174">
        <v>3.3069300000000005E-6</v>
      </c>
    </row>
    <row r="1596" spans="1:12" x14ac:dyDescent="0.25">
      <c r="A1596" s="173">
        <v>34031</v>
      </c>
      <c r="B1596" s="174">
        <v>2270003060</v>
      </c>
      <c r="C1596" s="174" t="s">
        <v>133</v>
      </c>
      <c r="D1596" s="174" t="s">
        <v>96</v>
      </c>
      <c r="E1596" s="174" t="s">
        <v>163</v>
      </c>
      <c r="F1596" s="176">
        <v>9.5496789666666675E-3</v>
      </c>
      <c r="G1596" s="174">
        <v>0.14933397750333333</v>
      </c>
      <c r="H1596" s="174">
        <v>5.534551535333334E-2</v>
      </c>
      <c r="I1596" s="174">
        <v>6.2647951666666667E-3</v>
      </c>
      <c r="J1596" s="174">
        <v>6.0766675933333339E-3</v>
      </c>
      <c r="K1596" s="174">
        <v>1.5175134333333333E-4</v>
      </c>
      <c r="L1596" s="174">
        <v>2.1972712666666668E-4</v>
      </c>
    </row>
    <row r="1597" spans="1:12" x14ac:dyDescent="0.25">
      <c r="A1597" s="173">
        <v>34031</v>
      </c>
      <c r="B1597" s="174">
        <v>2270003070</v>
      </c>
      <c r="C1597" s="174" t="s">
        <v>134</v>
      </c>
      <c r="D1597" s="174" t="s">
        <v>96</v>
      </c>
      <c r="E1597" s="174" t="s">
        <v>163</v>
      </c>
      <c r="F1597" s="176">
        <v>4.6554225666666669E-3</v>
      </c>
      <c r="G1597" s="174">
        <v>2.9095472450000003E-2</v>
      </c>
      <c r="H1597" s="174">
        <v>1.093932444E-2</v>
      </c>
      <c r="I1597" s="174">
        <v>1.6494231966666668E-3</v>
      </c>
      <c r="J1597" s="174">
        <v>1.6001866833333335E-3</v>
      </c>
      <c r="K1597" s="174">
        <v>7.7896573333333325E-5</v>
      </c>
      <c r="L1597" s="174">
        <v>1.2382615666666668E-4</v>
      </c>
    </row>
    <row r="1598" spans="1:12" x14ac:dyDescent="0.25">
      <c r="A1598" s="173">
        <v>34031</v>
      </c>
      <c r="B1598" s="174">
        <v>2270004031</v>
      </c>
      <c r="C1598" s="174" t="s">
        <v>103</v>
      </c>
      <c r="D1598" s="174" t="s">
        <v>100</v>
      </c>
      <c r="E1598" s="174" t="s">
        <v>163</v>
      </c>
      <c r="F1598" s="176">
        <v>1.4697466666666668E-6</v>
      </c>
      <c r="G1598" s="174">
        <v>1.1023100000000001E-5</v>
      </c>
      <c r="H1598" s="174">
        <v>6.6138600000000009E-6</v>
      </c>
      <c r="I1598" s="174">
        <v>1.1023100000000001E-6</v>
      </c>
      <c r="J1598" s="174">
        <v>1.1023100000000001E-6</v>
      </c>
      <c r="K1598" s="174">
        <v>0</v>
      </c>
      <c r="L1598" s="174">
        <v>0</v>
      </c>
    </row>
    <row r="1599" spans="1:12" x14ac:dyDescent="0.25">
      <c r="A1599" s="173">
        <v>34031</v>
      </c>
      <c r="B1599" s="174">
        <v>2270004036</v>
      </c>
      <c r="C1599" s="174" t="s">
        <v>104</v>
      </c>
      <c r="D1599" s="174" t="s">
        <v>100</v>
      </c>
      <c r="E1599" s="174" t="s">
        <v>163</v>
      </c>
      <c r="F1599" s="176">
        <v>0</v>
      </c>
      <c r="G1599" s="174">
        <v>0</v>
      </c>
      <c r="H1599" s="174">
        <v>0</v>
      </c>
      <c r="I1599" s="174">
        <v>0</v>
      </c>
      <c r="J1599" s="174">
        <v>0</v>
      </c>
      <c r="K1599" s="174">
        <v>0</v>
      </c>
      <c r="L1599" s="174">
        <v>0</v>
      </c>
    </row>
    <row r="1600" spans="1:12" x14ac:dyDescent="0.25">
      <c r="A1600" s="173">
        <v>34031</v>
      </c>
      <c r="B1600" s="174">
        <v>2270004046</v>
      </c>
      <c r="C1600" s="174" t="s">
        <v>137</v>
      </c>
      <c r="D1600" s="174" t="s">
        <v>100</v>
      </c>
      <c r="E1600" s="174" t="s">
        <v>163</v>
      </c>
      <c r="F1600" s="176">
        <v>6.1938798900000001E-3</v>
      </c>
      <c r="G1600" s="174">
        <v>6.3457414643333335E-2</v>
      </c>
      <c r="H1600" s="174">
        <v>2.7544889716666663E-2</v>
      </c>
      <c r="I1600" s="174">
        <v>4.3798450666666664E-3</v>
      </c>
      <c r="J1600" s="174">
        <v>4.2486701766666661E-3</v>
      </c>
      <c r="K1600" s="174">
        <v>5.4748063333333341E-5</v>
      </c>
      <c r="L1600" s="174">
        <v>7.0180403333333334E-5</v>
      </c>
    </row>
    <row r="1601" spans="1:12" x14ac:dyDescent="0.25">
      <c r="A1601" s="173">
        <v>34031</v>
      </c>
      <c r="B1601" s="174">
        <v>2270004056</v>
      </c>
      <c r="C1601" s="174" t="s">
        <v>139</v>
      </c>
      <c r="D1601" s="174" t="s">
        <v>100</v>
      </c>
      <c r="E1601" s="174" t="s">
        <v>163</v>
      </c>
      <c r="F1601" s="176">
        <v>1.5259644766666667E-3</v>
      </c>
      <c r="G1601" s="174">
        <v>1.3508441613333333E-2</v>
      </c>
      <c r="H1601" s="174">
        <v>6.983868723333334E-3</v>
      </c>
      <c r="I1601" s="174">
        <v>1.0233111166666666E-3</v>
      </c>
      <c r="J1601" s="174">
        <v>9.9281387333333333E-4</v>
      </c>
      <c r="K1601" s="174">
        <v>1.212541E-5</v>
      </c>
      <c r="L1601" s="174">
        <v>1.433003E-5</v>
      </c>
    </row>
    <row r="1602" spans="1:12" x14ac:dyDescent="0.25">
      <c r="A1602" s="173">
        <v>34031</v>
      </c>
      <c r="B1602" s="174">
        <v>2270004066</v>
      </c>
      <c r="C1602" s="174" t="s">
        <v>140</v>
      </c>
      <c r="D1602" s="174" t="s">
        <v>100</v>
      </c>
      <c r="E1602" s="174" t="s">
        <v>163</v>
      </c>
      <c r="F1602" s="176">
        <v>7.45271791E-3</v>
      </c>
      <c r="G1602" s="174">
        <v>7.7910903363333339E-2</v>
      </c>
      <c r="H1602" s="174">
        <v>2.9623846376666665E-2</v>
      </c>
      <c r="I1602" s="174">
        <v>5.084588593333334E-3</v>
      </c>
      <c r="J1602" s="174">
        <v>4.9321023766666673E-3</v>
      </c>
      <c r="K1602" s="174">
        <v>7.2385023333333318E-5</v>
      </c>
      <c r="L1602" s="174">
        <v>9.5900970000000014E-5</v>
      </c>
    </row>
    <row r="1603" spans="1:12" x14ac:dyDescent="0.25">
      <c r="A1603" s="173">
        <v>34031</v>
      </c>
      <c r="B1603" s="174">
        <v>2270004071</v>
      </c>
      <c r="C1603" s="174" t="s">
        <v>105</v>
      </c>
      <c r="D1603" s="174" t="s">
        <v>100</v>
      </c>
      <c r="E1603" s="174" t="s">
        <v>163</v>
      </c>
      <c r="F1603" s="176">
        <v>5.5740142333333335E-4</v>
      </c>
      <c r="G1603" s="174">
        <v>6.3838446466666669E-3</v>
      </c>
      <c r="H1603" s="174">
        <v>2.1454626966666665E-3</v>
      </c>
      <c r="I1603" s="174">
        <v>3.4649277666666669E-4</v>
      </c>
      <c r="J1603" s="174">
        <v>3.3657198666666669E-4</v>
      </c>
      <c r="K1603" s="174">
        <v>7.7161700000000004E-6</v>
      </c>
      <c r="L1603" s="174">
        <v>1.1023100000000001E-5</v>
      </c>
    </row>
    <row r="1604" spans="1:12" x14ac:dyDescent="0.25">
      <c r="A1604" s="173">
        <v>34031</v>
      </c>
      <c r="B1604" s="174">
        <v>2270004076</v>
      </c>
      <c r="C1604" s="174" t="s">
        <v>141</v>
      </c>
      <c r="D1604" s="174" t="s">
        <v>100</v>
      </c>
      <c r="E1604" s="174" t="s">
        <v>163</v>
      </c>
      <c r="F1604" s="176">
        <v>2.7557749999999995E-5</v>
      </c>
      <c r="G1604" s="174">
        <v>2.4728487666666668E-4</v>
      </c>
      <c r="H1604" s="174">
        <v>1.2492846666666666E-4</v>
      </c>
      <c r="I1604" s="174">
        <v>2.0209016666666669E-5</v>
      </c>
      <c r="J1604" s="174">
        <v>1.9841580000000002E-5</v>
      </c>
      <c r="K1604" s="174">
        <v>0</v>
      </c>
      <c r="L1604" s="174">
        <v>0</v>
      </c>
    </row>
    <row r="1605" spans="1:12" x14ac:dyDescent="0.25">
      <c r="A1605" s="173">
        <v>34031</v>
      </c>
      <c r="B1605" s="174">
        <v>2270005010</v>
      </c>
      <c r="C1605" s="174" t="s">
        <v>142</v>
      </c>
      <c r="D1605" s="174" t="s">
        <v>107</v>
      </c>
      <c r="E1605" s="174" t="s">
        <v>163</v>
      </c>
      <c r="F1605" s="176">
        <v>0</v>
      </c>
      <c r="G1605" s="174">
        <v>0</v>
      </c>
      <c r="H1605" s="174">
        <v>0</v>
      </c>
      <c r="I1605" s="174">
        <v>0</v>
      </c>
      <c r="J1605" s="174">
        <v>0</v>
      </c>
      <c r="K1605" s="174">
        <v>0</v>
      </c>
      <c r="L1605" s="174">
        <v>0</v>
      </c>
    </row>
    <row r="1606" spans="1:12" x14ac:dyDescent="0.25">
      <c r="A1606" s="173">
        <v>34031</v>
      </c>
      <c r="B1606" s="174">
        <v>2270005015</v>
      </c>
      <c r="C1606" s="174" t="s">
        <v>143</v>
      </c>
      <c r="D1606" s="174" t="s">
        <v>107</v>
      </c>
      <c r="E1606" s="174" t="s">
        <v>163</v>
      </c>
      <c r="F1606" s="176">
        <v>7.0180403333333334E-5</v>
      </c>
      <c r="G1606" s="174">
        <v>7.4663130666666677E-4</v>
      </c>
      <c r="H1606" s="174">
        <v>3.4208353666666664E-4</v>
      </c>
      <c r="I1606" s="174">
        <v>5.6585246666666667E-5</v>
      </c>
      <c r="J1606" s="174">
        <v>5.4748063333333341E-5</v>
      </c>
      <c r="K1606" s="174">
        <v>1.1023100000000001E-6</v>
      </c>
      <c r="L1606" s="174">
        <v>1.1023100000000001E-6</v>
      </c>
    </row>
    <row r="1607" spans="1:12" x14ac:dyDescent="0.25">
      <c r="A1607" s="173">
        <v>34031</v>
      </c>
      <c r="B1607" s="174">
        <v>2270005020</v>
      </c>
      <c r="C1607" s="174" t="s">
        <v>170</v>
      </c>
      <c r="D1607" s="174" t="s">
        <v>107</v>
      </c>
      <c r="E1607" s="174" t="s">
        <v>163</v>
      </c>
      <c r="F1607" s="176">
        <v>7.7161700000000004E-6</v>
      </c>
      <c r="G1607" s="174">
        <v>8.267324999999999E-5</v>
      </c>
      <c r="H1607" s="174">
        <v>3.1232116666666665E-5</v>
      </c>
      <c r="I1607" s="174">
        <v>6.6138600000000009E-6</v>
      </c>
      <c r="J1607" s="174">
        <v>6.6138600000000009E-6</v>
      </c>
      <c r="K1607" s="174">
        <v>0</v>
      </c>
      <c r="L1607" s="174">
        <v>0</v>
      </c>
    </row>
    <row r="1608" spans="1:12" x14ac:dyDescent="0.25">
      <c r="A1608" s="173">
        <v>34031</v>
      </c>
      <c r="B1608" s="174">
        <v>2270005025</v>
      </c>
      <c r="C1608" s="174" t="s">
        <v>144</v>
      </c>
      <c r="D1608" s="174" t="s">
        <v>107</v>
      </c>
      <c r="E1608" s="174" t="s">
        <v>163</v>
      </c>
      <c r="F1608" s="176">
        <v>0</v>
      </c>
      <c r="G1608" s="174">
        <v>0</v>
      </c>
      <c r="H1608" s="174">
        <v>0</v>
      </c>
      <c r="I1608" s="174">
        <v>0</v>
      </c>
      <c r="J1608" s="174">
        <v>0</v>
      </c>
      <c r="K1608" s="174">
        <v>0</v>
      </c>
      <c r="L1608" s="174">
        <v>0</v>
      </c>
    </row>
    <row r="1609" spans="1:12" x14ac:dyDescent="0.25">
      <c r="A1609" s="173">
        <v>34031</v>
      </c>
      <c r="B1609" s="174">
        <v>2270005030</v>
      </c>
      <c r="C1609" s="174" t="s">
        <v>145</v>
      </c>
      <c r="D1609" s="174" t="s">
        <v>107</v>
      </c>
      <c r="E1609" s="174" t="s">
        <v>163</v>
      </c>
      <c r="F1609" s="176">
        <v>0</v>
      </c>
      <c r="G1609" s="174">
        <v>0</v>
      </c>
      <c r="H1609" s="174">
        <v>0</v>
      </c>
      <c r="I1609" s="174">
        <v>0</v>
      </c>
      <c r="J1609" s="174">
        <v>0</v>
      </c>
      <c r="K1609" s="174">
        <v>0</v>
      </c>
      <c r="L1609" s="174">
        <v>0</v>
      </c>
    </row>
    <row r="1610" spans="1:12" x14ac:dyDescent="0.25">
      <c r="A1610" s="173">
        <v>34031</v>
      </c>
      <c r="B1610" s="174">
        <v>2270005035</v>
      </c>
      <c r="C1610" s="174" t="s">
        <v>106</v>
      </c>
      <c r="D1610" s="174" t="s">
        <v>107</v>
      </c>
      <c r="E1610" s="174" t="s">
        <v>163</v>
      </c>
      <c r="F1610" s="176">
        <v>1.1023100000000001E-6</v>
      </c>
      <c r="G1610" s="174">
        <v>6.6138600000000009E-6</v>
      </c>
      <c r="H1610" s="174">
        <v>3.3069300000000005E-6</v>
      </c>
      <c r="I1610" s="174">
        <v>0</v>
      </c>
      <c r="J1610" s="174">
        <v>0</v>
      </c>
      <c r="K1610" s="174">
        <v>0</v>
      </c>
      <c r="L1610" s="174">
        <v>0</v>
      </c>
    </row>
    <row r="1611" spans="1:12" x14ac:dyDescent="0.25">
      <c r="A1611" s="173">
        <v>34031</v>
      </c>
      <c r="B1611" s="174">
        <v>2270005045</v>
      </c>
      <c r="C1611" s="174" t="s">
        <v>147</v>
      </c>
      <c r="D1611" s="174" t="s">
        <v>107</v>
      </c>
      <c r="E1611" s="174" t="s">
        <v>163</v>
      </c>
      <c r="F1611" s="176">
        <v>1.1023100000000001E-6</v>
      </c>
      <c r="G1611" s="174">
        <v>6.6138600000000009E-6</v>
      </c>
      <c r="H1611" s="174">
        <v>4.4092400000000003E-6</v>
      </c>
      <c r="I1611" s="174">
        <v>1.1023100000000001E-6</v>
      </c>
      <c r="J1611" s="174">
        <v>1.1023100000000001E-6</v>
      </c>
      <c r="K1611" s="174">
        <v>0</v>
      </c>
      <c r="L1611" s="174">
        <v>0</v>
      </c>
    </row>
    <row r="1612" spans="1:12" x14ac:dyDescent="0.25">
      <c r="A1612" s="173">
        <v>34031</v>
      </c>
      <c r="B1612" s="174">
        <v>2270005055</v>
      </c>
      <c r="C1612" s="174" t="s">
        <v>148</v>
      </c>
      <c r="D1612" s="174" t="s">
        <v>107</v>
      </c>
      <c r="E1612" s="174" t="s">
        <v>163</v>
      </c>
      <c r="F1612" s="176">
        <v>1.1023100000000001E-6</v>
      </c>
      <c r="G1612" s="174">
        <v>1.5799776666666668E-5</v>
      </c>
      <c r="H1612" s="174">
        <v>7.7161700000000004E-6</v>
      </c>
      <c r="I1612" s="174">
        <v>1.1023100000000001E-6</v>
      </c>
      <c r="J1612" s="174">
        <v>1.1023100000000001E-6</v>
      </c>
      <c r="K1612" s="174">
        <v>0</v>
      </c>
      <c r="L1612" s="174">
        <v>0</v>
      </c>
    </row>
    <row r="1613" spans="1:12" x14ac:dyDescent="0.25">
      <c r="A1613" s="173">
        <v>34031</v>
      </c>
      <c r="B1613" s="174">
        <v>2270005060</v>
      </c>
      <c r="C1613" s="174" t="s">
        <v>149</v>
      </c>
      <c r="D1613" s="174" t="s">
        <v>107</v>
      </c>
      <c r="E1613" s="174" t="s">
        <v>163</v>
      </c>
      <c r="F1613" s="176">
        <v>1.1023100000000001E-6</v>
      </c>
      <c r="G1613" s="174">
        <v>8.8184800000000007E-6</v>
      </c>
      <c r="H1613" s="174">
        <v>3.3069300000000005E-6</v>
      </c>
      <c r="I1613" s="174">
        <v>1.1023100000000001E-6</v>
      </c>
      <c r="J1613" s="174">
        <v>1.1023100000000001E-6</v>
      </c>
      <c r="K1613" s="174">
        <v>0</v>
      </c>
      <c r="L1613" s="174">
        <v>0</v>
      </c>
    </row>
    <row r="1614" spans="1:12" x14ac:dyDescent="0.25">
      <c r="A1614" s="173">
        <v>34031</v>
      </c>
      <c r="B1614" s="174">
        <v>2270006005</v>
      </c>
      <c r="C1614" s="174" t="s">
        <v>108</v>
      </c>
      <c r="D1614" s="174" t="s">
        <v>109</v>
      </c>
      <c r="E1614" s="174" t="s">
        <v>163</v>
      </c>
      <c r="F1614" s="176">
        <v>2.2048037183333331E-2</v>
      </c>
      <c r="G1614" s="174">
        <v>0.20711045384333335</v>
      </c>
      <c r="H1614" s="174">
        <v>8.9848920663333331E-2</v>
      </c>
      <c r="I1614" s="174">
        <v>1.514794402E-2</v>
      </c>
      <c r="J1614" s="174">
        <v>1.4693057426666668E-2</v>
      </c>
      <c r="K1614" s="174">
        <v>1.7600216333333335E-4</v>
      </c>
      <c r="L1614" s="174">
        <v>2.2964791666666665E-4</v>
      </c>
    </row>
    <row r="1615" spans="1:12" x14ac:dyDescent="0.25">
      <c r="A1615" s="173">
        <v>34031</v>
      </c>
      <c r="B1615" s="174">
        <v>2270006010</v>
      </c>
      <c r="C1615" s="174" t="s">
        <v>110</v>
      </c>
      <c r="D1615" s="174" t="s">
        <v>109</v>
      </c>
      <c r="E1615" s="174" t="s">
        <v>163</v>
      </c>
      <c r="F1615" s="176">
        <v>5.19077779E-3</v>
      </c>
      <c r="G1615" s="174">
        <v>4.8419701623333339E-2</v>
      </c>
      <c r="H1615" s="174">
        <v>2.2187663116666662E-2</v>
      </c>
      <c r="I1615" s="174">
        <v>3.7684304533333337E-3</v>
      </c>
      <c r="J1615" s="174">
        <v>3.6556273966666664E-3</v>
      </c>
      <c r="K1615" s="174">
        <v>4.152034333333333E-5</v>
      </c>
      <c r="L1615" s="174">
        <v>5.438062666666667E-5</v>
      </c>
    </row>
    <row r="1616" spans="1:12" x14ac:dyDescent="0.25">
      <c r="A1616" s="173">
        <v>34031</v>
      </c>
      <c r="B1616" s="174">
        <v>2270006015</v>
      </c>
      <c r="C1616" s="174" t="s">
        <v>111</v>
      </c>
      <c r="D1616" s="174" t="s">
        <v>109</v>
      </c>
      <c r="E1616" s="174" t="s">
        <v>163</v>
      </c>
      <c r="F1616" s="176">
        <v>8.4128299199999982E-3</v>
      </c>
      <c r="G1616" s="174">
        <v>9.199328105E-2</v>
      </c>
      <c r="H1616" s="174">
        <v>4.1090442433333339E-2</v>
      </c>
      <c r="I1616" s="174">
        <v>5.9965664000000002E-3</v>
      </c>
      <c r="J1616" s="174">
        <v>5.8168898699999987E-3</v>
      </c>
      <c r="K1616" s="174">
        <v>1.0839381666666667E-4</v>
      </c>
      <c r="L1616" s="174">
        <v>1.5028159666666664E-4</v>
      </c>
    </row>
    <row r="1617" spans="1:12" x14ac:dyDescent="0.25">
      <c r="A1617" s="173">
        <v>34031</v>
      </c>
      <c r="B1617" s="174">
        <v>2270006025</v>
      </c>
      <c r="C1617" s="174" t="s">
        <v>150</v>
      </c>
      <c r="D1617" s="174" t="s">
        <v>109</v>
      </c>
      <c r="E1617" s="174" t="s">
        <v>163</v>
      </c>
      <c r="F1617" s="176">
        <v>1.3557310689999999E-2</v>
      </c>
      <c r="G1617" s="174">
        <v>6.5511385610000014E-2</v>
      </c>
      <c r="H1617" s="174">
        <v>6.2302561199999995E-2</v>
      </c>
      <c r="I1617" s="174">
        <v>9.172688946666667E-3</v>
      </c>
      <c r="J1617" s="174">
        <v>8.8974788833333322E-3</v>
      </c>
      <c r="K1617" s="174">
        <v>5.9157303333333335E-5</v>
      </c>
      <c r="L1617" s="174">
        <v>7.6794263333333326E-5</v>
      </c>
    </row>
    <row r="1618" spans="1:12" x14ac:dyDescent="0.25">
      <c r="A1618" s="173">
        <v>34031</v>
      </c>
      <c r="B1618" s="174">
        <v>2270006030</v>
      </c>
      <c r="C1618" s="174" t="s">
        <v>151</v>
      </c>
      <c r="D1618" s="174" t="s">
        <v>109</v>
      </c>
      <c r="E1618" s="174" t="s">
        <v>163</v>
      </c>
      <c r="F1618" s="176">
        <v>7.9145858000000005E-4</v>
      </c>
      <c r="G1618" s="174">
        <v>6.9379391400000009E-3</v>
      </c>
      <c r="H1618" s="174">
        <v>2.7682678466666665E-3</v>
      </c>
      <c r="I1618" s="174">
        <v>4.3467757666666669E-4</v>
      </c>
      <c r="J1618" s="174">
        <v>4.2218473000000005E-4</v>
      </c>
      <c r="K1618" s="174">
        <v>5.5115500000000006E-6</v>
      </c>
      <c r="L1618" s="174">
        <v>7.7161700000000004E-6</v>
      </c>
    </row>
    <row r="1619" spans="1:12" x14ac:dyDescent="0.25">
      <c r="A1619" s="173">
        <v>34031</v>
      </c>
      <c r="B1619" s="174">
        <v>2270006035</v>
      </c>
      <c r="C1619" s="174" t="s">
        <v>112</v>
      </c>
      <c r="D1619" s="174" t="s">
        <v>109</v>
      </c>
      <c r="E1619" s="174" t="s">
        <v>163</v>
      </c>
      <c r="F1619" s="176">
        <v>3.8470618999999996E-4</v>
      </c>
      <c r="G1619" s="174">
        <v>4.21854037E-3</v>
      </c>
      <c r="H1619" s="174">
        <v>1.8559226033333335E-3</v>
      </c>
      <c r="I1619" s="174">
        <v>2.7631237333333334E-4</v>
      </c>
      <c r="J1619" s="174">
        <v>2.6859620333333331E-4</v>
      </c>
      <c r="K1619" s="174">
        <v>4.4092400000000003E-6</v>
      </c>
      <c r="L1619" s="174">
        <v>6.6138600000000009E-6</v>
      </c>
    </row>
    <row r="1620" spans="1:12" x14ac:dyDescent="0.25">
      <c r="A1620" s="173">
        <v>34031</v>
      </c>
      <c r="B1620" s="174">
        <v>2270007015</v>
      </c>
      <c r="C1620" s="174" t="s">
        <v>153</v>
      </c>
      <c r="D1620" s="174" t="s">
        <v>114</v>
      </c>
      <c r="E1620" s="174" t="s">
        <v>163</v>
      </c>
      <c r="F1620" s="176">
        <v>3.3069300000000005E-6</v>
      </c>
      <c r="G1620" s="174">
        <v>2.0209016666666669E-5</v>
      </c>
      <c r="H1620" s="174">
        <v>7.7161700000000004E-6</v>
      </c>
      <c r="I1620" s="174">
        <v>1.1023100000000001E-6</v>
      </c>
      <c r="J1620" s="174">
        <v>1.1023100000000001E-6</v>
      </c>
      <c r="K1620" s="174">
        <v>0</v>
      </c>
      <c r="L1620" s="174">
        <v>0</v>
      </c>
    </row>
    <row r="1621" spans="1:12" x14ac:dyDescent="0.25">
      <c r="A1621" s="173">
        <v>34031</v>
      </c>
      <c r="B1621" s="174">
        <v>2270010010</v>
      </c>
      <c r="C1621" s="174" t="s">
        <v>154</v>
      </c>
      <c r="D1621" s="174" t="s">
        <v>96</v>
      </c>
      <c r="E1621" s="174" t="s">
        <v>163</v>
      </c>
      <c r="F1621" s="176">
        <v>0</v>
      </c>
      <c r="G1621" s="174">
        <v>0</v>
      </c>
      <c r="H1621" s="174">
        <v>0</v>
      </c>
      <c r="I1621" s="174">
        <v>0</v>
      </c>
      <c r="J1621" s="174">
        <v>0</v>
      </c>
      <c r="K1621" s="174">
        <v>0</v>
      </c>
      <c r="L1621" s="174">
        <v>0</v>
      </c>
    </row>
    <row r="1622" spans="1:12" x14ac:dyDescent="0.25">
      <c r="A1622" s="173">
        <v>34031</v>
      </c>
      <c r="B1622" s="174">
        <v>2282005010</v>
      </c>
      <c r="C1622" s="174" t="s">
        <v>171</v>
      </c>
      <c r="D1622" s="174" t="s">
        <v>172</v>
      </c>
      <c r="E1622" s="174" t="s">
        <v>84</v>
      </c>
      <c r="F1622" s="176">
        <v>0.70125765501000004</v>
      </c>
      <c r="G1622" s="174">
        <v>9.8297391939999992E-2</v>
      </c>
      <c r="H1622" s="174">
        <v>1.7506042315666666</v>
      </c>
      <c r="I1622" s="174">
        <v>8.4205460899999997E-3</v>
      </c>
      <c r="J1622" s="174">
        <v>7.7474021166666672E-3</v>
      </c>
      <c r="K1622" s="174">
        <v>9.8105589999999997E-5</v>
      </c>
      <c r="L1622" s="174">
        <v>2.3075022666666669E-4</v>
      </c>
    </row>
    <row r="1623" spans="1:12" x14ac:dyDescent="0.25">
      <c r="A1623" s="173">
        <v>34031</v>
      </c>
      <c r="B1623" s="174">
        <v>2282005015</v>
      </c>
      <c r="C1623" s="174" t="s">
        <v>173</v>
      </c>
      <c r="D1623" s="174" t="s">
        <v>172</v>
      </c>
      <c r="E1623" s="174" t="s">
        <v>84</v>
      </c>
      <c r="F1623" s="176">
        <v>0.113758392</v>
      </c>
      <c r="G1623" s="174">
        <v>4.3494213106666672E-2</v>
      </c>
      <c r="H1623" s="174">
        <v>0.84993281857000003</v>
      </c>
      <c r="I1623" s="174">
        <v>1.6284793066666666E-3</v>
      </c>
      <c r="J1623" s="174">
        <v>1.49803929E-3</v>
      </c>
      <c r="K1623" s="174">
        <v>4.152034333333333E-5</v>
      </c>
      <c r="L1623" s="174">
        <v>9.3696350000000003E-5</v>
      </c>
    </row>
    <row r="1624" spans="1:12" x14ac:dyDescent="0.25">
      <c r="A1624" s="173">
        <v>34031</v>
      </c>
      <c r="B1624" s="174">
        <v>2282010005</v>
      </c>
      <c r="C1624" s="174" t="s">
        <v>174</v>
      </c>
      <c r="D1624" s="174" t="s">
        <v>172</v>
      </c>
      <c r="E1624" s="174" t="s">
        <v>115</v>
      </c>
      <c r="F1624" s="176">
        <v>5.4019803859999993E-2</v>
      </c>
      <c r="G1624" s="174">
        <v>4.5607341376666666E-2</v>
      </c>
      <c r="H1624" s="174">
        <v>0.52799215997000004</v>
      </c>
      <c r="I1624" s="174">
        <v>4.5488659333333331E-4</v>
      </c>
      <c r="J1624" s="174">
        <v>4.1814292666666667E-4</v>
      </c>
      <c r="K1624" s="174">
        <v>3.4539046666666668E-5</v>
      </c>
      <c r="L1624" s="174">
        <v>7.3854770000000001E-5</v>
      </c>
    </row>
    <row r="1625" spans="1:12" x14ac:dyDescent="0.25">
      <c r="A1625" s="173">
        <v>34031</v>
      </c>
      <c r="B1625" s="174">
        <v>2282020005</v>
      </c>
      <c r="C1625" s="174" t="s">
        <v>174</v>
      </c>
      <c r="D1625" s="174" t="s">
        <v>172</v>
      </c>
      <c r="E1625" s="174" t="s">
        <v>163</v>
      </c>
      <c r="F1625" s="176">
        <v>2.8222810366666669E-3</v>
      </c>
      <c r="G1625" s="174">
        <v>5.1559447940000003E-2</v>
      </c>
      <c r="H1625" s="174">
        <v>1.0366490676666666E-2</v>
      </c>
      <c r="I1625" s="174">
        <v>1.1302351866666668E-3</v>
      </c>
      <c r="J1625" s="174">
        <v>1.0964310133333335E-3</v>
      </c>
      <c r="K1625" s="174">
        <v>1.8151371333333336E-4</v>
      </c>
      <c r="L1625" s="174">
        <v>4.3357526666666677E-5</v>
      </c>
    </row>
    <row r="1626" spans="1:12" x14ac:dyDescent="0.25">
      <c r="A1626" s="173">
        <v>34031</v>
      </c>
      <c r="B1626" s="174">
        <v>2282020010</v>
      </c>
      <c r="C1626" s="174" t="s">
        <v>175</v>
      </c>
      <c r="D1626" s="174" t="s">
        <v>172</v>
      </c>
      <c r="E1626" s="174" t="s">
        <v>163</v>
      </c>
      <c r="F1626" s="176">
        <v>4.8134203333333329E-5</v>
      </c>
      <c r="G1626" s="174">
        <v>2.7631237333333334E-4</v>
      </c>
      <c r="H1626" s="174">
        <v>1.5285365333333331E-4</v>
      </c>
      <c r="I1626" s="174">
        <v>2.5720566666666669E-5</v>
      </c>
      <c r="J1626" s="174">
        <v>2.4618256666666667E-5</v>
      </c>
      <c r="K1626" s="174">
        <v>1.1023100000000001E-6</v>
      </c>
      <c r="L1626" s="174">
        <v>0</v>
      </c>
    </row>
    <row r="1627" spans="1:12" x14ac:dyDescent="0.25">
      <c r="A1627" s="173">
        <v>34031</v>
      </c>
      <c r="B1627" s="174">
        <v>2285002015</v>
      </c>
      <c r="C1627" s="174" t="s">
        <v>176</v>
      </c>
      <c r="D1627" s="174" t="s">
        <v>177</v>
      </c>
      <c r="E1627" s="174" t="s">
        <v>163</v>
      </c>
      <c r="F1627" s="176">
        <v>7.0180403333333334E-5</v>
      </c>
      <c r="G1627" s="174">
        <v>4.1373368666666673E-4</v>
      </c>
      <c r="H1627" s="174">
        <v>2.8329366999999998E-4</v>
      </c>
      <c r="I1627" s="174">
        <v>4.8134203333333329E-5</v>
      </c>
      <c r="J1627" s="174">
        <v>4.6664456666666666E-5</v>
      </c>
      <c r="K1627" s="174">
        <v>0</v>
      </c>
      <c r="L1627" s="174">
        <v>0</v>
      </c>
    </row>
    <row r="1628" spans="1:12" x14ac:dyDescent="0.25">
      <c r="A1628" s="173">
        <v>34031</v>
      </c>
      <c r="B1628" s="174">
        <v>2285004015</v>
      </c>
      <c r="C1628" s="174" t="s">
        <v>176</v>
      </c>
      <c r="D1628" s="174" t="s">
        <v>177</v>
      </c>
      <c r="E1628" s="174" t="s">
        <v>115</v>
      </c>
      <c r="F1628" s="176">
        <v>1.3227720000000002E-5</v>
      </c>
      <c r="G1628" s="174">
        <v>4.7766766666666677E-6</v>
      </c>
      <c r="H1628" s="174">
        <v>6.4080954666666668E-4</v>
      </c>
      <c r="I1628" s="174">
        <v>0</v>
      </c>
      <c r="J1628" s="174">
        <v>0</v>
      </c>
      <c r="K1628" s="174">
        <v>0</v>
      </c>
      <c r="L1628" s="174">
        <v>0</v>
      </c>
    </row>
    <row r="1629" spans="1:12" x14ac:dyDescent="0.25">
      <c r="A1629" s="173">
        <v>34031</v>
      </c>
      <c r="B1629" s="174">
        <v>2285006015</v>
      </c>
      <c r="C1629" s="174" t="s">
        <v>176</v>
      </c>
      <c r="D1629" s="174" t="s">
        <v>177</v>
      </c>
      <c r="E1629" s="174" t="s">
        <v>156</v>
      </c>
      <c r="F1629" s="176">
        <v>0</v>
      </c>
      <c r="G1629" s="174">
        <v>0</v>
      </c>
      <c r="H1629" s="174">
        <v>2.2046200000000002E-6</v>
      </c>
      <c r="I1629" s="174">
        <v>0</v>
      </c>
      <c r="J1629" s="174">
        <v>0</v>
      </c>
      <c r="K1629" s="174">
        <v>0</v>
      </c>
      <c r="L1629" s="174">
        <v>0</v>
      </c>
    </row>
    <row r="1630" spans="1:12" x14ac:dyDescent="0.25">
      <c r="A1630" s="173">
        <v>34035</v>
      </c>
      <c r="B1630" s="174">
        <v>2260001010</v>
      </c>
      <c r="C1630" s="174" t="s">
        <v>82</v>
      </c>
      <c r="D1630" s="174" t="s">
        <v>83</v>
      </c>
      <c r="E1630" s="174" t="s">
        <v>84</v>
      </c>
      <c r="F1630" s="176">
        <v>0.15783058298333333</v>
      </c>
      <c r="G1630" s="174">
        <v>1.7122548666666665E-3</v>
      </c>
      <c r="H1630" s="174">
        <v>0.16138369555000001</v>
      </c>
      <c r="I1630" s="174">
        <v>5.7746346533333326E-3</v>
      </c>
      <c r="J1630" s="174">
        <v>5.3131341999999998E-3</v>
      </c>
      <c r="K1630" s="174">
        <v>5.8789866666666671E-6</v>
      </c>
      <c r="L1630" s="174">
        <v>1.9106706666666671E-5</v>
      </c>
    </row>
    <row r="1631" spans="1:12" x14ac:dyDescent="0.25">
      <c r="A1631" s="173">
        <v>34035</v>
      </c>
      <c r="B1631" s="174">
        <v>2260001020</v>
      </c>
      <c r="C1631" s="174" t="s">
        <v>85</v>
      </c>
      <c r="D1631" s="174" t="s">
        <v>83</v>
      </c>
      <c r="E1631" s="174" t="s">
        <v>84</v>
      </c>
      <c r="F1631" s="176">
        <v>0</v>
      </c>
      <c r="G1631" s="174">
        <v>0</v>
      </c>
      <c r="H1631" s="174">
        <v>0</v>
      </c>
      <c r="I1631" s="174">
        <v>0</v>
      </c>
      <c r="J1631" s="174">
        <v>0</v>
      </c>
      <c r="K1631" s="174">
        <v>0</v>
      </c>
      <c r="L1631" s="174">
        <v>0</v>
      </c>
    </row>
    <row r="1632" spans="1:12" x14ac:dyDescent="0.25">
      <c r="A1632" s="173">
        <v>34035</v>
      </c>
      <c r="B1632" s="174">
        <v>2260001030</v>
      </c>
      <c r="C1632" s="174" t="s">
        <v>86</v>
      </c>
      <c r="D1632" s="174" t="s">
        <v>83</v>
      </c>
      <c r="E1632" s="174" t="s">
        <v>84</v>
      </c>
      <c r="F1632" s="176">
        <v>0.11581162809333334</v>
      </c>
      <c r="G1632" s="174">
        <v>2.4853416133333336E-3</v>
      </c>
      <c r="H1632" s="174">
        <v>0.24704273590333334</v>
      </c>
      <c r="I1632" s="174">
        <v>3.9198143600000001E-3</v>
      </c>
      <c r="J1632" s="174">
        <v>3.60565601E-3</v>
      </c>
      <c r="K1632" s="174">
        <v>7.7161700000000004E-6</v>
      </c>
      <c r="L1632" s="174">
        <v>2.0209016666666669E-5</v>
      </c>
    </row>
    <row r="1633" spans="1:12" x14ac:dyDescent="0.25">
      <c r="A1633" s="173">
        <v>34035</v>
      </c>
      <c r="B1633" s="174">
        <v>2260001060</v>
      </c>
      <c r="C1633" s="174" t="s">
        <v>87</v>
      </c>
      <c r="D1633" s="174" t="s">
        <v>83</v>
      </c>
      <c r="E1633" s="174" t="s">
        <v>84</v>
      </c>
      <c r="F1633" s="176">
        <v>2.6521578600000001E-3</v>
      </c>
      <c r="G1633" s="174">
        <v>7.0437609000000001E-4</v>
      </c>
      <c r="H1633" s="174">
        <v>7.9326636840000006E-2</v>
      </c>
      <c r="I1633" s="174">
        <v>4.0050596666666668E-5</v>
      </c>
      <c r="J1633" s="174">
        <v>3.6743666666666665E-5</v>
      </c>
      <c r="K1633" s="174">
        <v>2.2046200000000002E-6</v>
      </c>
      <c r="L1633" s="174">
        <v>4.4092400000000003E-6</v>
      </c>
    </row>
    <row r="1634" spans="1:12" x14ac:dyDescent="0.25">
      <c r="A1634" s="173">
        <v>34035</v>
      </c>
      <c r="B1634" s="174">
        <v>2260002006</v>
      </c>
      <c r="C1634" s="174" t="s">
        <v>88</v>
      </c>
      <c r="D1634" s="174" t="s">
        <v>89</v>
      </c>
      <c r="E1634" s="174" t="s">
        <v>84</v>
      </c>
      <c r="F1634" s="176">
        <v>1.2579194283333333E-2</v>
      </c>
      <c r="G1634" s="174">
        <v>3.1526065999999995E-4</v>
      </c>
      <c r="H1634" s="174">
        <v>5.2454156223333333E-2</v>
      </c>
      <c r="I1634" s="174">
        <v>1.9114055399999999E-3</v>
      </c>
      <c r="J1634" s="174">
        <v>1.7585518866666669E-3</v>
      </c>
      <c r="K1634" s="174">
        <v>1.1023100000000001E-6</v>
      </c>
      <c r="L1634" s="174">
        <v>2.2046200000000002E-6</v>
      </c>
    </row>
    <row r="1635" spans="1:12" x14ac:dyDescent="0.25">
      <c r="A1635" s="173">
        <v>34035</v>
      </c>
      <c r="B1635" s="174">
        <v>2260002009</v>
      </c>
      <c r="C1635" s="174" t="s">
        <v>90</v>
      </c>
      <c r="D1635" s="174" t="s">
        <v>89</v>
      </c>
      <c r="E1635" s="174" t="s">
        <v>84</v>
      </c>
      <c r="F1635" s="176">
        <v>4.3688219666666666E-4</v>
      </c>
      <c r="G1635" s="174">
        <v>2.1311326666666668E-5</v>
      </c>
      <c r="H1635" s="174">
        <v>1.9661536033333334E-3</v>
      </c>
      <c r="I1635" s="174">
        <v>6.7975783333333324E-5</v>
      </c>
      <c r="J1635" s="174">
        <v>6.2464233333333331E-5</v>
      </c>
      <c r="K1635" s="174">
        <v>0</v>
      </c>
      <c r="L1635" s="174">
        <v>0</v>
      </c>
    </row>
    <row r="1636" spans="1:12" x14ac:dyDescent="0.25">
      <c r="A1636" s="173">
        <v>34035</v>
      </c>
      <c r="B1636" s="174">
        <v>2260002021</v>
      </c>
      <c r="C1636" s="174" t="s">
        <v>91</v>
      </c>
      <c r="D1636" s="174" t="s">
        <v>89</v>
      </c>
      <c r="E1636" s="174" t="s">
        <v>84</v>
      </c>
      <c r="F1636" s="176">
        <v>5.2139262999999995E-4</v>
      </c>
      <c r="G1636" s="174">
        <v>2.5353129999999998E-5</v>
      </c>
      <c r="H1636" s="174">
        <v>2.3729059933333334E-3</v>
      </c>
      <c r="I1636" s="174">
        <v>8.1203503333333334E-5</v>
      </c>
      <c r="J1636" s="174">
        <v>7.4589643333333329E-5</v>
      </c>
      <c r="K1636" s="174">
        <v>0</v>
      </c>
      <c r="L1636" s="174">
        <v>0</v>
      </c>
    </row>
    <row r="1637" spans="1:12" x14ac:dyDescent="0.25">
      <c r="A1637" s="173">
        <v>34035</v>
      </c>
      <c r="B1637" s="174">
        <v>2260002027</v>
      </c>
      <c r="C1637" s="174" t="s">
        <v>92</v>
      </c>
      <c r="D1637" s="174" t="s">
        <v>89</v>
      </c>
      <c r="E1637" s="174" t="s">
        <v>84</v>
      </c>
      <c r="F1637" s="176">
        <v>4.4092400000000003E-6</v>
      </c>
      <c r="G1637" s="174">
        <v>0</v>
      </c>
      <c r="H1637" s="174">
        <v>1.6902086666666667E-5</v>
      </c>
      <c r="I1637" s="174">
        <v>1.1023100000000001E-6</v>
      </c>
      <c r="J1637" s="174">
        <v>3.6743666666666669E-7</v>
      </c>
      <c r="K1637" s="174">
        <v>0</v>
      </c>
      <c r="L1637" s="174">
        <v>0</v>
      </c>
    </row>
    <row r="1638" spans="1:12" x14ac:dyDescent="0.25">
      <c r="A1638" s="173">
        <v>34035</v>
      </c>
      <c r="B1638" s="174">
        <v>2260002039</v>
      </c>
      <c r="C1638" s="174" t="s">
        <v>93</v>
      </c>
      <c r="D1638" s="174" t="s">
        <v>89</v>
      </c>
      <c r="E1638" s="174" t="s">
        <v>84</v>
      </c>
      <c r="F1638" s="176">
        <v>3.2100736946666673E-2</v>
      </c>
      <c r="G1638" s="174">
        <v>8.2820224666666669E-4</v>
      </c>
      <c r="H1638" s="174">
        <v>0.13662728269666666</v>
      </c>
      <c r="I1638" s="174">
        <v>4.9831760733333339E-3</v>
      </c>
      <c r="J1638" s="174">
        <v>4.5852421633333328E-3</v>
      </c>
      <c r="K1638" s="174">
        <v>2.2046200000000002E-6</v>
      </c>
      <c r="L1638" s="174">
        <v>5.8789866666666671E-6</v>
      </c>
    </row>
    <row r="1639" spans="1:12" x14ac:dyDescent="0.25">
      <c r="A1639" s="173">
        <v>34035</v>
      </c>
      <c r="B1639" s="174">
        <v>2260002054</v>
      </c>
      <c r="C1639" s="174" t="s">
        <v>94</v>
      </c>
      <c r="D1639" s="174" t="s">
        <v>89</v>
      </c>
      <c r="E1639" s="174" t="s">
        <v>84</v>
      </c>
      <c r="F1639" s="176">
        <v>1.0582176000000001E-4</v>
      </c>
      <c r="G1639" s="174">
        <v>4.7766766666666677E-6</v>
      </c>
      <c r="H1639" s="174">
        <v>4.8391409000000002E-4</v>
      </c>
      <c r="I1639" s="174">
        <v>1.6534650000000003E-5</v>
      </c>
      <c r="J1639" s="174">
        <v>1.5432340000000001E-5</v>
      </c>
      <c r="K1639" s="174">
        <v>0</v>
      </c>
      <c r="L1639" s="174">
        <v>0</v>
      </c>
    </row>
    <row r="1640" spans="1:12" x14ac:dyDescent="0.25">
      <c r="A1640" s="173">
        <v>34035</v>
      </c>
      <c r="B1640" s="174">
        <v>2260003030</v>
      </c>
      <c r="C1640" s="174" t="s">
        <v>95</v>
      </c>
      <c r="D1640" s="174" t="s">
        <v>96</v>
      </c>
      <c r="E1640" s="174" t="s">
        <v>84</v>
      </c>
      <c r="F1640" s="176">
        <v>8.3408123333333331E-5</v>
      </c>
      <c r="G1640" s="174">
        <v>3.3069300000000005E-6</v>
      </c>
      <c r="H1640" s="174">
        <v>3.4759508666666665E-4</v>
      </c>
      <c r="I1640" s="174">
        <v>1.212541E-5</v>
      </c>
      <c r="J1640" s="174">
        <v>1.1023100000000001E-5</v>
      </c>
      <c r="K1640" s="174">
        <v>0</v>
      </c>
      <c r="L1640" s="174">
        <v>0</v>
      </c>
    </row>
    <row r="1641" spans="1:12" x14ac:dyDescent="0.25">
      <c r="A1641" s="173">
        <v>34035</v>
      </c>
      <c r="B1641" s="174">
        <v>2260003040</v>
      </c>
      <c r="C1641" s="174" t="s">
        <v>97</v>
      </c>
      <c r="D1641" s="174" t="s">
        <v>96</v>
      </c>
      <c r="E1641" s="174" t="s">
        <v>84</v>
      </c>
      <c r="F1641" s="176">
        <v>6.6138600000000009E-6</v>
      </c>
      <c r="G1641" s="174">
        <v>0</v>
      </c>
      <c r="H1641" s="174">
        <v>2.7925186666666666E-5</v>
      </c>
      <c r="I1641" s="174">
        <v>1.1023100000000001E-6</v>
      </c>
      <c r="J1641" s="174">
        <v>1.1023100000000001E-6</v>
      </c>
      <c r="K1641" s="174">
        <v>0</v>
      </c>
      <c r="L1641" s="174">
        <v>0</v>
      </c>
    </row>
    <row r="1642" spans="1:12" x14ac:dyDescent="0.25">
      <c r="A1642" s="173">
        <v>34035</v>
      </c>
      <c r="B1642" s="174">
        <v>2260004015</v>
      </c>
      <c r="C1642" s="174" t="s">
        <v>98</v>
      </c>
      <c r="D1642" s="174" t="s">
        <v>99</v>
      </c>
      <c r="E1642" s="174" t="s">
        <v>84</v>
      </c>
      <c r="F1642" s="176">
        <v>2.1774296866666665E-3</v>
      </c>
      <c r="G1642" s="174">
        <v>9.3696350000000003E-5</v>
      </c>
      <c r="H1642" s="174">
        <v>8.0571512266666683E-3</v>
      </c>
      <c r="I1642" s="174">
        <v>2.8843778333333337E-4</v>
      </c>
      <c r="J1642" s="174">
        <v>2.6528927333333333E-4</v>
      </c>
      <c r="K1642" s="174">
        <v>0</v>
      </c>
      <c r="L1642" s="174">
        <v>1.1023100000000001E-6</v>
      </c>
    </row>
    <row r="1643" spans="1:12" x14ac:dyDescent="0.25">
      <c r="A1643" s="173">
        <v>34035</v>
      </c>
      <c r="B1643" s="174">
        <v>2260004016</v>
      </c>
      <c r="C1643" s="174" t="s">
        <v>98</v>
      </c>
      <c r="D1643" s="174" t="s">
        <v>100</v>
      </c>
      <c r="E1643" s="174" t="s">
        <v>84</v>
      </c>
      <c r="F1643" s="176">
        <v>4.0718963963333334E-2</v>
      </c>
      <c r="G1643" s="174">
        <v>1.9404330366666665E-3</v>
      </c>
      <c r="H1643" s="174">
        <v>0.16918988753333333</v>
      </c>
      <c r="I1643" s="174">
        <v>6.0410262366666669E-3</v>
      </c>
      <c r="J1643" s="174">
        <v>5.558214456666666E-3</v>
      </c>
      <c r="K1643" s="174">
        <v>5.5115500000000006E-6</v>
      </c>
      <c r="L1643" s="174">
        <v>1.2492846666666667E-5</v>
      </c>
    </row>
    <row r="1644" spans="1:12" x14ac:dyDescent="0.25">
      <c r="A1644" s="173">
        <v>34035</v>
      </c>
      <c r="B1644" s="174">
        <v>2260004020</v>
      </c>
      <c r="C1644" s="174" t="s">
        <v>101</v>
      </c>
      <c r="D1644" s="174" t="s">
        <v>99</v>
      </c>
      <c r="E1644" s="174" t="s">
        <v>84</v>
      </c>
      <c r="F1644" s="176">
        <v>2.7277763260000001E-2</v>
      </c>
      <c r="G1644" s="174">
        <v>8.0137936999999989E-4</v>
      </c>
      <c r="H1644" s="174">
        <v>7.1654926676666675E-2</v>
      </c>
      <c r="I1644" s="174">
        <v>2.4776254433333334E-3</v>
      </c>
      <c r="J1644" s="174">
        <v>2.2792096433333336E-3</v>
      </c>
      <c r="K1644" s="174">
        <v>2.2046200000000002E-6</v>
      </c>
      <c r="L1644" s="174">
        <v>5.5115500000000006E-6</v>
      </c>
    </row>
    <row r="1645" spans="1:12" x14ac:dyDescent="0.25">
      <c r="A1645" s="173">
        <v>34035</v>
      </c>
      <c r="B1645" s="174">
        <v>2260004021</v>
      </c>
      <c r="C1645" s="174" t="s">
        <v>101</v>
      </c>
      <c r="D1645" s="174" t="s">
        <v>100</v>
      </c>
      <c r="E1645" s="174" t="s">
        <v>84</v>
      </c>
      <c r="F1645" s="176">
        <v>0.60111462869333332</v>
      </c>
      <c r="G1645" s="174">
        <v>1.3441568139999999E-2</v>
      </c>
      <c r="H1645" s="174">
        <v>2.1418912122666662</v>
      </c>
      <c r="I1645" s="174">
        <v>7.7889592036666677E-2</v>
      </c>
      <c r="J1645" s="174">
        <v>7.1658233606666663E-2</v>
      </c>
      <c r="K1645" s="174">
        <v>3.600879333333333E-5</v>
      </c>
      <c r="L1645" s="174">
        <v>9.8105589999999997E-5</v>
      </c>
    </row>
    <row r="1646" spans="1:12" x14ac:dyDescent="0.25">
      <c r="A1646" s="173">
        <v>34035</v>
      </c>
      <c r="B1646" s="174">
        <v>2260004025</v>
      </c>
      <c r="C1646" s="174" t="s">
        <v>102</v>
      </c>
      <c r="D1646" s="174" t="s">
        <v>99</v>
      </c>
      <c r="E1646" s="174" t="s">
        <v>84</v>
      </c>
      <c r="F1646" s="176">
        <v>4.4422358126666672E-2</v>
      </c>
      <c r="G1646" s="174">
        <v>1.7945606799999998E-3</v>
      </c>
      <c r="H1646" s="174">
        <v>0.14677073931666665</v>
      </c>
      <c r="I1646" s="174">
        <v>5.71217042E-3</v>
      </c>
      <c r="J1646" s="174">
        <v>5.2550792066666666E-3</v>
      </c>
      <c r="K1646" s="174">
        <v>4.4092400000000003E-6</v>
      </c>
      <c r="L1646" s="174">
        <v>1.1390536666666669E-5</v>
      </c>
    </row>
    <row r="1647" spans="1:12" x14ac:dyDescent="0.25">
      <c r="A1647" s="173">
        <v>34035</v>
      </c>
      <c r="B1647" s="174">
        <v>2260004026</v>
      </c>
      <c r="C1647" s="174" t="s">
        <v>102</v>
      </c>
      <c r="D1647" s="174" t="s">
        <v>100</v>
      </c>
      <c r="E1647" s="174" t="s">
        <v>84</v>
      </c>
      <c r="F1647" s="176">
        <v>0.47929761572000001</v>
      </c>
      <c r="G1647" s="174">
        <v>1.8851705620000003E-2</v>
      </c>
      <c r="H1647" s="174">
        <v>1.8701717972666669</v>
      </c>
      <c r="I1647" s="174">
        <v>6.4967579343333318E-2</v>
      </c>
      <c r="J1647" s="174">
        <v>5.9769452820000006E-2</v>
      </c>
      <c r="K1647" s="174">
        <v>5.1073696666666667E-5</v>
      </c>
      <c r="L1647" s="174">
        <v>1.2492846666666666E-4</v>
      </c>
    </row>
    <row r="1648" spans="1:12" x14ac:dyDescent="0.25">
      <c r="A1648" s="173">
        <v>34035</v>
      </c>
      <c r="B1648" s="174">
        <v>2260004030</v>
      </c>
      <c r="C1648" s="174" t="s">
        <v>103</v>
      </c>
      <c r="D1648" s="174" t="s">
        <v>99</v>
      </c>
      <c r="E1648" s="174" t="s">
        <v>84</v>
      </c>
      <c r="F1648" s="176">
        <v>2.7203541053333332E-2</v>
      </c>
      <c r="G1648" s="174">
        <v>1.1467698366666667E-3</v>
      </c>
      <c r="H1648" s="174">
        <v>0.10019336513999999</v>
      </c>
      <c r="I1648" s="174">
        <v>3.5766285133333338E-3</v>
      </c>
      <c r="J1648" s="174">
        <v>3.2900279133333335E-3</v>
      </c>
      <c r="K1648" s="174">
        <v>3.3069300000000005E-6</v>
      </c>
      <c r="L1648" s="174">
        <v>7.7161700000000004E-6</v>
      </c>
    </row>
    <row r="1649" spans="1:12" x14ac:dyDescent="0.25">
      <c r="A1649" s="173">
        <v>34035</v>
      </c>
      <c r="B1649" s="174">
        <v>2260004031</v>
      </c>
      <c r="C1649" s="174" t="s">
        <v>103</v>
      </c>
      <c r="D1649" s="174" t="s">
        <v>100</v>
      </c>
      <c r="E1649" s="174" t="s">
        <v>84</v>
      </c>
      <c r="F1649" s="176">
        <v>0.47904996340666667</v>
      </c>
      <c r="G1649" s="174">
        <v>1.747712505E-2</v>
      </c>
      <c r="H1649" s="174">
        <v>2.0839978910666672</v>
      </c>
      <c r="I1649" s="174">
        <v>7.3869467466666658E-2</v>
      </c>
      <c r="J1649" s="174">
        <v>6.7959983556666673E-2</v>
      </c>
      <c r="K1649" s="174">
        <v>4.7031893333333337E-5</v>
      </c>
      <c r="L1649" s="174">
        <v>1.2015179000000001E-4</v>
      </c>
    </row>
    <row r="1650" spans="1:12" x14ac:dyDescent="0.25">
      <c r="A1650" s="173">
        <v>34035</v>
      </c>
      <c r="B1650" s="174">
        <v>2260004035</v>
      </c>
      <c r="C1650" s="174" t="s">
        <v>104</v>
      </c>
      <c r="D1650" s="174" t="s">
        <v>99</v>
      </c>
      <c r="E1650" s="174" t="s">
        <v>84</v>
      </c>
      <c r="F1650" s="176">
        <v>1.7673703666666665E-3</v>
      </c>
      <c r="G1650" s="174">
        <v>0</v>
      </c>
      <c r="H1650" s="174">
        <v>0</v>
      </c>
      <c r="I1650" s="174">
        <v>0</v>
      </c>
      <c r="J1650" s="174">
        <v>0</v>
      </c>
      <c r="K1650" s="174">
        <v>0</v>
      </c>
      <c r="L1650" s="174">
        <v>0</v>
      </c>
    </row>
    <row r="1651" spans="1:12" x14ac:dyDescent="0.25">
      <c r="A1651" s="173">
        <v>34035</v>
      </c>
      <c r="B1651" s="174">
        <v>2260004036</v>
      </c>
      <c r="C1651" s="174" t="s">
        <v>104</v>
      </c>
      <c r="D1651" s="174" t="s">
        <v>100</v>
      </c>
      <c r="E1651" s="174" t="s">
        <v>84</v>
      </c>
      <c r="F1651" s="176">
        <v>7.4111975666666665E-4</v>
      </c>
      <c r="G1651" s="174">
        <v>0</v>
      </c>
      <c r="H1651" s="174">
        <v>0</v>
      </c>
      <c r="I1651" s="174">
        <v>0</v>
      </c>
      <c r="J1651" s="174">
        <v>0</v>
      </c>
      <c r="K1651" s="174">
        <v>0</v>
      </c>
      <c r="L1651" s="174">
        <v>0</v>
      </c>
    </row>
    <row r="1652" spans="1:12" x14ac:dyDescent="0.25">
      <c r="A1652" s="173">
        <v>34035</v>
      </c>
      <c r="B1652" s="174">
        <v>2260004071</v>
      </c>
      <c r="C1652" s="174" t="s">
        <v>105</v>
      </c>
      <c r="D1652" s="174" t="s">
        <v>100</v>
      </c>
      <c r="E1652" s="174" t="s">
        <v>84</v>
      </c>
      <c r="F1652" s="176">
        <v>1.5248621666666667E-4</v>
      </c>
      <c r="G1652" s="174">
        <v>7.7161700000000004E-6</v>
      </c>
      <c r="H1652" s="174">
        <v>7.3671051666666671E-4</v>
      </c>
      <c r="I1652" s="174">
        <v>2.5720566666666669E-5</v>
      </c>
      <c r="J1652" s="174">
        <v>2.3515946666666668E-5</v>
      </c>
      <c r="K1652" s="174">
        <v>0</v>
      </c>
      <c r="L1652" s="174">
        <v>0</v>
      </c>
    </row>
    <row r="1653" spans="1:12" x14ac:dyDescent="0.25">
      <c r="A1653" s="173">
        <v>34035</v>
      </c>
      <c r="B1653" s="174">
        <v>2260005035</v>
      </c>
      <c r="C1653" s="174" t="s">
        <v>106</v>
      </c>
      <c r="D1653" s="174" t="s">
        <v>107</v>
      </c>
      <c r="E1653" s="174" t="s">
        <v>84</v>
      </c>
      <c r="F1653" s="176">
        <v>6.8710656666666665E-5</v>
      </c>
      <c r="G1653" s="174">
        <v>3.3069300000000005E-6</v>
      </c>
      <c r="H1653" s="174">
        <v>2.8880522000000004E-4</v>
      </c>
      <c r="I1653" s="174">
        <v>1.212541E-5</v>
      </c>
      <c r="J1653" s="174">
        <v>1.1023100000000001E-5</v>
      </c>
      <c r="K1653" s="174">
        <v>0</v>
      </c>
      <c r="L1653" s="174">
        <v>0</v>
      </c>
    </row>
    <row r="1654" spans="1:12" x14ac:dyDescent="0.25">
      <c r="A1654" s="173">
        <v>34035</v>
      </c>
      <c r="B1654" s="174">
        <v>2260006005</v>
      </c>
      <c r="C1654" s="174" t="s">
        <v>108</v>
      </c>
      <c r="D1654" s="174" t="s">
        <v>109</v>
      </c>
      <c r="E1654" s="174" t="s">
        <v>84</v>
      </c>
      <c r="F1654" s="176">
        <v>6.9386740133333333E-3</v>
      </c>
      <c r="G1654" s="174">
        <v>2.6749389333333341E-4</v>
      </c>
      <c r="H1654" s="174">
        <v>2.4576001449999999E-2</v>
      </c>
      <c r="I1654" s="174">
        <v>8.5502512333333327E-4</v>
      </c>
      <c r="J1654" s="174">
        <v>7.8668190333333339E-4</v>
      </c>
      <c r="K1654" s="174">
        <v>1.1023100000000001E-6</v>
      </c>
      <c r="L1654" s="174">
        <v>2.2046200000000002E-6</v>
      </c>
    </row>
    <row r="1655" spans="1:12" x14ac:dyDescent="0.25">
      <c r="A1655" s="173">
        <v>34035</v>
      </c>
      <c r="B1655" s="174">
        <v>2260006010</v>
      </c>
      <c r="C1655" s="174" t="s">
        <v>110</v>
      </c>
      <c r="D1655" s="174" t="s">
        <v>109</v>
      </c>
      <c r="E1655" s="174" t="s">
        <v>84</v>
      </c>
      <c r="F1655" s="176">
        <v>4.9030013926666664E-2</v>
      </c>
      <c r="G1655" s="174">
        <v>1.82211843E-3</v>
      </c>
      <c r="H1655" s="174">
        <v>0.15941717451000001</v>
      </c>
      <c r="I1655" s="174">
        <v>6.3239524700000006E-3</v>
      </c>
      <c r="J1655" s="174">
        <v>5.8179921799999994E-3</v>
      </c>
      <c r="K1655" s="174">
        <v>4.4092400000000003E-6</v>
      </c>
      <c r="L1655" s="174">
        <v>1.212541E-5</v>
      </c>
    </row>
    <row r="1656" spans="1:12" x14ac:dyDescent="0.25">
      <c r="A1656" s="173">
        <v>34035</v>
      </c>
      <c r="B1656" s="174">
        <v>2260006015</v>
      </c>
      <c r="C1656" s="174" t="s">
        <v>111</v>
      </c>
      <c r="D1656" s="174" t="s">
        <v>109</v>
      </c>
      <c r="E1656" s="174" t="s">
        <v>84</v>
      </c>
      <c r="F1656" s="176">
        <v>1.873927E-5</v>
      </c>
      <c r="G1656" s="174">
        <v>1.1023100000000001E-6</v>
      </c>
      <c r="H1656" s="174">
        <v>6.7975783333333324E-5</v>
      </c>
      <c r="I1656" s="174">
        <v>2.2046200000000002E-6</v>
      </c>
      <c r="J1656" s="174">
        <v>2.2046200000000002E-6</v>
      </c>
      <c r="K1656" s="174">
        <v>0</v>
      </c>
      <c r="L1656" s="174">
        <v>0</v>
      </c>
    </row>
    <row r="1657" spans="1:12" x14ac:dyDescent="0.25">
      <c r="A1657" s="173">
        <v>34035</v>
      </c>
      <c r="B1657" s="174">
        <v>2260006035</v>
      </c>
      <c r="C1657" s="174" t="s">
        <v>112</v>
      </c>
      <c r="D1657" s="174" t="s">
        <v>109</v>
      </c>
      <c r="E1657" s="174" t="s">
        <v>84</v>
      </c>
      <c r="F1657" s="176">
        <v>3.0423755999999994E-4</v>
      </c>
      <c r="G1657" s="174">
        <v>1.1023100000000001E-5</v>
      </c>
      <c r="H1657" s="174">
        <v>1.0721801933333333E-3</v>
      </c>
      <c r="I1657" s="174">
        <v>3.6743666666666665E-5</v>
      </c>
      <c r="J1657" s="174">
        <v>3.3436736666666676E-5</v>
      </c>
      <c r="K1657" s="174">
        <v>0</v>
      </c>
      <c r="L1657" s="174">
        <v>0</v>
      </c>
    </row>
    <row r="1658" spans="1:12" x14ac:dyDescent="0.25">
      <c r="A1658" s="173">
        <v>34035</v>
      </c>
      <c r="B1658" s="174">
        <v>2260007005</v>
      </c>
      <c r="C1658" s="174" t="s">
        <v>113</v>
      </c>
      <c r="D1658" s="174" t="s">
        <v>114</v>
      </c>
      <c r="E1658" s="174" t="s">
        <v>84</v>
      </c>
      <c r="F1658" s="176">
        <v>9.112429333333333E-4</v>
      </c>
      <c r="G1658" s="174">
        <v>2.0209016666666669E-5</v>
      </c>
      <c r="H1658" s="174">
        <v>3.5498056366666669E-3</v>
      </c>
      <c r="I1658" s="174">
        <v>1.3044001666666664E-4</v>
      </c>
      <c r="J1658" s="174">
        <v>1.1941691666666667E-4</v>
      </c>
      <c r="K1658" s="174">
        <v>0</v>
      </c>
      <c r="L1658" s="174">
        <v>0</v>
      </c>
    </row>
    <row r="1659" spans="1:12" x14ac:dyDescent="0.25">
      <c r="A1659" s="173">
        <v>34035</v>
      </c>
      <c r="B1659" s="174">
        <v>2265001010</v>
      </c>
      <c r="C1659" s="174" t="s">
        <v>82</v>
      </c>
      <c r="D1659" s="174" t="s">
        <v>83</v>
      </c>
      <c r="E1659" s="174" t="s">
        <v>115</v>
      </c>
      <c r="F1659" s="176">
        <v>7.0625001699999995E-3</v>
      </c>
      <c r="G1659" s="174">
        <v>1.0508688666666668E-3</v>
      </c>
      <c r="H1659" s="174">
        <v>6.2858125439999996E-2</v>
      </c>
      <c r="I1659" s="174">
        <v>1.4146311666666665E-4</v>
      </c>
      <c r="J1659" s="174">
        <v>1.3044001666666664E-4</v>
      </c>
      <c r="K1659" s="174">
        <v>3.3069300000000005E-6</v>
      </c>
      <c r="L1659" s="174">
        <v>6.6138600000000009E-6</v>
      </c>
    </row>
    <row r="1660" spans="1:12" x14ac:dyDescent="0.25">
      <c r="A1660" s="173">
        <v>34035</v>
      </c>
      <c r="B1660" s="174">
        <v>2265001030</v>
      </c>
      <c r="C1660" s="174" t="s">
        <v>86</v>
      </c>
      <c r="D1660" s="174" t="s">
        <v>83</v>
      </c>
      <c r="E1660" s="174" t="s">
        <v>115</v>
      </c>
      <c r="F1660" s="176">
        <v>8.0575921506666662E-2</v>
      </c>
      <c r="G1660" s="174">
        <v>8.5370235133333337E-3</v>
      </c>
      <c r="H1660" s="174">
        <v>0.81399163358333337</v>
      </c>
      <c r="I1660" s="174">
        <v>1.4076498700000002E-3</v>
      </c>
      <c r="J1660" s="174">
        <v>1.2948468133333333E-3</v>
      </c>
      <c r="K1660" s="174">
        <v>3.012980666666667E-5</v>
      </c>
      <c r="L1660" s="174">
        <v>6.6873473333333352E-5</v>
      </c>
    </row>
    <row r="1661" spans="1:12" x14ac:dyDescent="0.25">
      <c r="A1661" s="173">
        <v>34035</v>
      </c>
      <c r="B1661" s="174">
        <v>2265001050</v>
      </c>
      <c r="C1661" s="174" t="s">
        <v>116</v>
      </c>
      <c r="D1661" s="174" t="s">
        <v>83</v>
      </c>
      <c r="E1661" s="174" t="s">
        <v>115</v>
      </c>
      <c r="F1661" s="176">
        <v>2.4530439303333335E-2</v>
      </c>
      <c r="G1661" s="174">
        <v>8.4146671033333339E-3</v>
      </c>
      <c r="H1661" s="174">
        <v>1.2099028047333336</v>
      </c>
      <c r="I1661" s="174">
        <v>6.0186125999999991E-4</v>
      </c>
      <c r="J1661" s="174">
        <v>5.5372705666666675E-4</v>
      </c>
      <c r="K1661" s="174">
        <v>2.7925186666666666E-5</v>
      </c>
      <c r="L1661" s="174">
        <v>6.1361923333333346E-5</v>
      </c>
    </row>
    <row r="1662" spans="1:12" x14ac:dyDescent="0.25">
      <c r="A1662" s="173">
        <v>34035</v>
      </c>
      <c r="B1662" s="174">
        <v>2265001060</v>
      </c>
      <c r="C1662" s="174" t="s">
        <v>87</v>
      </c>
      <c r="D1662" s="174" t="s">
        <v>83</v>
      </c>
      <c r="E1662" s="174" t="s">
        <v>115</v>
      </c>
      <c r="F1662" s="176">
        <v>3.3429387933333332E-3</v>
      </c>
      <c r="G1662" s="174">
        <v>1.0516037400000002E-3</v>
      </c>
      <c r="H1662" s="174">
        <v>9.1462335066666678E-2</v>
      </c>
      <c r="I1662" s="174">
        <v>3.2334426666666671E-5</v>
      </c>
      <c r="J1662" s="174">
        <v>3.012980666666667E-5</v>
      </c>
      <c r="K1662" s="174">
        <v>2.2046200000000002E-6</v>
      </c>
      <c r="L1662" s="174">
        <v>4.4092400000000003E-6</v>
      </c>
    </row>
    <row r="1663" spans="1:12" x14ac:dyDescent="0.25">
      <c r="A1663" s="173">
        <v>34035</v>
      </c>
      <c r="B1663" s="174">
        <v>2265002003</v>
      </c>
      <c r="C1663" s="174" t="s">
        <v>117</v>
      </c>
      <c r="D1663" s="174" t="s">
        <v>89</v>
      </c>
      <c r="E1663" s="174" t="s">
        <v>115</v>
      </c>
      <c r="F1663" s="176">
        <v>5.3535522333333343E-4</v>
      </c>
      <c r="G1663" s="174">
        <v>2.4067101666666666E-4</v>
      </c>
      <c r="H1663" s="174">
        <v>2.7033785313333336E-2</v>
      </c>
      <c r="I1663" s="174">
        <v>1.5432340000000001E-5</v>
      </c>
      <c r="J1663" s="174">
        <v>1.433003E-5</v>
      </c>
      <c r="K1663" s="174">
        <v>1.1023100000000001E-6</v>
      </c>
      <c r="L1663" s="174">
        <v>2.2046200000000002E-6</v>
      </c>
    </row>
    <row r="1664" spans="1:12" x14ac:dyDescent="0.25">
      <c r="A1664" s="173">
        <v>34035</v>
      </c>
      <c r="B1664" s="174">
        <v>2265002006</v>
      </c>
      <c r="C1664" s="174" t="s">
        <v>88</v>
      </c>
      <c r="D1664" s="174" t="s">
        <v>89</v>
      </c>
      <c r="E1664" s="174" t="s">
        <v>115</v>
      </c>
      <c r="F1664" s="176">
        <v>5.5115500000000006E-6</v>
      </c>
      <c r="G1664" s="174">
        <v>2.2046200000000002E-6</v>
      </c>
      <c r="H1664" s="174">
        <v>2.4471281999999999E-4</v>
      </c>
      <c r="I1664" s="174">
        <v>0</v>
      </c>
      <c r="J1664" s="174">
        <v>0</v>
      </c>
      <c r="K1664" s="174">
        <v>0</v>
      </c>
      <c r="L1664" s="174">
        <v>0</v>
      </c>
    </row>
    <row r="1665" spans="1:12" x14ac:dyDescent="0.25">
      <c r="A1665" s="173">
        <v>34035</v>
      </c>
      <c r="B1665" s="174">
        <v>2265002009</v>
      </c>
      <c r="C1665" s="174" t="s">
        <v>90</v>
      </c>
      <c r="D1665" s="174" t="s">
        <v>89</v>
      </c>
      <c r="E1665" s="174" t="s">
        <v>115</v>
      </c>
      <c r="F1665" s="176">
        <v>1.3841339233333335E-3</v>
      </c>
      <c r="G1665" s="174">
        <v>4.2291960333333328E-4</v>
      </c>
      <c r="H1665" s="174">
        <v>4.7467673219999999E-2</v>
      </c>
      <c r="I1665" s="174">
        <v>4.8869076666666663E-5</v>
      </c>
      <c r="J1665" s="174">
        <v>4.482727333333334E-5</v>
      </c>
      <c r="K1665" s="174">
        <v>1.1023100000000001E-6</v>
      </c>
      <c r="L1665" s="174">
        <v>3.3069300000000005E-6</v>
      </c>
    </row>
    <row r="1666" spans="1:12" x14ac:dyDescent="0.25">
      <c r="A1666" s="173">
        <v>34035</v>
      </c>
      <c r="B1666" s="174">
        <v>2265002015</v>
      </c>
      <c r="C1666" s="174" t="s">
        <v>118</v>
      </c>
      <c r="D1666" s="174" t="s">
        <v>89</v>
      </c>
      <c r="E1666" s="174" t="s">
        <v>115</v>
      </c>
      <c r="F1666" s="176">
        <v>9.3475888E-4</v>
      </c>
      <c r="G1666" s="174">
        <v>3.9572928999999997E-4</v>
      </c>
      <c r="H1666" s="174">
        <v>4.9034055729999998E-2</v>
      </c>
      <c r="I1666" s="174">
        <v>2.6822876666666664E-5</v>
      </c>
      <c r="J1666" s="174">
        <v>2.4618256666666667E-5</v>
      </c>
      <c r="K1666" s="174">
        <v>1.1023100000000001E-6</v>
      </c>
      <c r="L1666" s="174">
        <v>3.3069300000000005E-6</v>
      </c>
    </row>
    <row r="1667" spans="1:12" x14ac:dyDescent="0.25">
      <c r="A1667" s="173">
        <v>34035</v>
      </c>
      <c r="B1667" s="174">
        <v>2265002021</v>
      </c>
      <c r="C1667" s="174" t="s">
        <v>91</v>
      </c>
      <c r="D1667" s="174" t="s">
        <v>89</v>
      </c>
      <c r="E1667" s="174" t="s">
        <v>115</v>
      </c>
      <c r="F1667" s="176">
        <v>2.4541094966666665E-3</v>
      </c>
      <c r="G1667" s="174">
        <v>8.4804382666666669E-4</v>
      </c>
      <c r="H1667" s="174">
        <v>0.10421973613333334</v>
      </c>
      <c r="I1667" s="174">
        <v>6.4668853333333341E-5</v>
      </c>
      <c r="J1667" s="174">
        <v>6.025961333333334E-5</v>
      </c>
      <c r="K1667" s="174">
        <v>2.5720566666666666E-6</v>
      </c>
      <c r="L1667" s="174">
        <v>5.5115500000000006E-6</v>
      </c>
    </row>
    <row r="1668" spans="1:12" x14ac:dyDescent="0.25">
      <c r="A1668" s="173">
        <v>34035</v>
      </c>
      <c r="B1668" s="174">
        <v>2265002024</v>
      </c>
      <c r="C1668" s="174" t="s">
        <v>119</v>
      </c>
      <c r="D1668" s="174" t="s">
        <v>89</v>
      </c>
      <c r="E1668" s="174" t="s">
        <v>115</v>
      </c>
      <c r="F1668" s="176">
        <v>9.7995359000000001E-4</v>
      </c>
      <c r="G1668" s="174">
        <v>3.3657198666666669E-4</v>
      </c>
      <c r="H1668" s="174">
        <v>4.4464245906666665E-2</v>
      </c>
      <c r="I1668" s="174">
        <v>2.9027496666666665E-5</v>
      </c>
      <c r="J1668" s="174">
        <v>2.6822876666666664E-5</v>
      </c>
      <c r="K1668" s="174">
        <v>1.1023100000000001E-6</v>
      </c>
      <c r="L1668" s="174">
        <v>2.2046200000000002E-6</v>
      </c>
    </row>
    <row r="1669" spans="1:12" x14ac:dyDescent="0.25">
      <c r="A1669" s="173">
        <v>34035</v>
      </c>
      <c r="B1669" s="174">
        <v>2265002027</v>
      </c>
      <c r="C1669" s="174" t="s">
        <v>92</v>
      </c>
      <c r="D1669" s="174" t="s">
        <v>89</v>
      </c>
      <c r="E1669" s="174" t="s">
        <v>115</v>
      </c>
      <c r="F1669" s="176">
        <v>4.9236513333333334E-5</v>
      </c>
      <c r="G1669" s="174">
        <v>1.7636960000000001E-5</v>
      </c>
      <c r="H1669" s="174">
        <v>2.1686112066666668E-3</v>
      </c>
      <c r="I1669" s="174">
        <v>2.2046200000000002E-6</v>
      </c>
      <c r="J1669" s="174">
        <v>2.2046200000000002E-6</v>
      </c>
      <c r="K1669" s="174">
        <v>0</v>
      </c>
      <c r="L1669" s="174">
        <v>0</v>
      </c>
    </row>
    <row r="1670" spans="1:12" x14ac:dyDescent="0.25">
      <c r="A1670" s="173">
        <v>34035</v>
      </c>
      <c r="B1670" s="174">
        <v>2265002030</v>
      </c>
      <c r="C1670" s="174" t="s">
        <v>120</v>
      </c>
      <c r="D1670" s="174" t="s">
        <v>89</v>
      </c>
      <c r="E1670" s="174" t="s">
        <v>115</v>
      </c>
      <c r="F1670" s="176">
        <v>1.7225430933333332E-3</v>
      </c>
      <c r="G1670" s="174">
        <v>7.5691953333333333E-4</v>
      </c>
      <c r="H1670" s="174">
        <v>7.8908861349999984E-2</v>
      </c>
      <c r="I1670" s="174">
        <v>5.9157303333333335E-5</v>
      </c>
      <c r="J1670" s="174">
        <v>5.438062666666667E-5</v>
      </c>
      <c r="K1670" s="174">
        <v>2.2046200000000002E-6</v>
      </c>
      <c r="L1670" s="174">
        <v>5.5115500000000006E-6</v>
      </c>
    </row>
    <row r="1671" spans="1:12" x14ac:dyDescent="0.25">
      <c r="A1671" s="173">
        <v>34035</v>
      </c>
      <c r="B1671" s="174">
        <v>2265002033</v>
      </c>
      <c r="C1671" s="174" t="s">
        <v>121</v>
      </c>
      <c r="D1671" s="174" t="s">
        <v>89</v>
      </c>
      <c r="E1671" s="174" t="s">
        <v>115</v>
      </c>
      <c r="F1671" s="176">
        <v>7.7235187333333339E-4</v>
      </c>
      <c r="G1671" s="174">
        <v>4.0381289666666667E-4</v>
      </c>
      <c r="H1671" s="174">
        <v>2.2340516769999999E-2</v>
      </c>
      <c r="I1671" s="174">
        <v>2.7925186666666666E-5</v>
      </c>
      <c r="J1671" s="174">
        <v>2.5720566666666669E-5</v>
      </c>
      <c r="K1671" s="174">
        <v>1.1023100000000001E-6</v>
      </c>
      <c r="L1671" s="174">
        <v>2.2046200000000002E-6</v>
      </c>
    </row>
    <row r="1672" spans="1:12" x14ac:dyDescent="0.25">
      <c r="A1672" s="173">
        <v>34035</v>
      </c>
      <c r="B1672" s="174">
        <v>2265002039</v>
      </c>
      <c r="C1672" s="174" t="s">
        <v>93</v>
      </c>
      <c r="D1672" s="174" t="s">
        <v>89</v>
      </c>
      <c r="E1672" s="174" t="s">
        <v>115</v>
      </c>
      <c r="F1672" s="176">
        <v>3.8187692766666666E-3</v>
      </c>
      <c r="G1672" s="174">
        <v>1.4759930899999997E-3</v>
      </c>
      <c r="H1672" s="174">
        <v>0.19943947855333333</v>
      </c>
      <c r="I1672" s="174">
        <v>1.0361714E-4</v>
      </c>
      <c r="J1672" s="174">
        <v>9.5900970000000014E-5</v>
      </c>
      <c r="K1672" s="174">
        <v>5.5115500000000006E-6</v>
      </c>
      <c r="L1672" s="174">
        <v>1.1023100000000001E-5</v>
      </c>
    </row>
    <row r="1673" spans="1:12" x14ac:dyDescent="0.25">
      <c r="A1673" s="173">
        <v>34035</v>
      </c>
      <c r="B1673" s="174">
        <v>2265002042</v>
      </c>
      <c r="C1673" s="174" t="s">
        <v>122</v>
      </c>
      <c r="D1673" s="174" t="s">
        <v>89</v>
      </c>
      <c r="E1673" s="174" t="s">
        <v>115</v>
      </c>
      <c r="F1673" s="176">
        <v>2.9545582366666667E-3</v>
      </c>
      <c r="G1673" s="174">
        <v>8.4510433333333333E-4</v>
      </c>
      <c r="H1673" s="174">
        <v>9.3366759310000005E-2</v>
      </c>
      <c r="I1673" s="174">
        <v>5.805499333333333E-5</v>
      </c>
      <c r="J1673" s="174">
        <v>5.3645753333333328E-5</v>
      </c>
      <c r="K1673" s="174">
        <v>2.2046200000000002E-6</v>
      </c>
      <c r="L1673" s="174">
        <v>5.5115500000000006E-6</v>
      </c>
    </row>
    <row r="1674" spans="1:12" x14ac:dyDescent="0.25">
      <c r="A1674" s="173">
        <v>34035</v>
      </c>
      <c r="B1674" s="174">
        <v>2265002045</v>
      </c>
      <c r="C1674" s="174" t="s">
        <v>123</v>
      </c>
      <c r="D1674" s="174" t="s">
        <v>89</v>
      </c>
      <c r="E1674" s="174" t="s">
        <v>115</v>
      </c>
      <c r="F1674" s="176">
        <v>9.0389420000000007E-5</v>
      </c>
      <c r="G1674" s="174">
        <v>1.3595156666666667E-4</v>
      </c>
      <c r="H1674" s="174">
        <v>2.8329367000000001E-3</v>
      </c>
      <c r="I1674" s="174">
        <v>3.3069300000000005E-6</v>
      </c>
      <c r="J1674" s="174">
        <v>2.5720566666666666E-6</v>
      </c>
      <c r="K1674" s="174">
        <v>0</v>
      </c>
      <c r="L1674" s="174">
        <v>0</v>
      </c>
    </row>
    <row r="1675" spans="1:12" x14ac:dyDescent="0.25">
      <c r="A1675" s="173">
        <v>34035</v>
      </c>
      <c r="B1675" s="174">
        <v>2265002054</v>
      </c>
      <c r="C1675" s="174" t="s">
        <v>94</v>
      </c>
      <c r="D1675" s="174" t="s">
        <v>89</v>
      </c>
      <c r="E1675" s="174" t="s">
        <v>115</v>
      </c>
      <c r="F1675" s="176">
        <v>2.5500104666666666E-4</v>
      </c>
      <c r="G1675" s="174">
        <v>1.0508688666666667E-4</v>
      </c>
      <c r="H1675" s="174">
        <v>1.2083522219999998E-2</v>
      </c>
      <c r="I1675" s="174">
        <v>7.7161700000000004E-6</v>
      </c>
      <c r="J1675" s="174">
        <v>6.9812966666666665E-6</v>
      </c>
      <c r="K1675" s="174">
        <v>0</v>
      </c>
      <c r="L1675" s="174">
        <v>1.1023100000000001E-6</v>
      </c>
    </row>
    <row r="1676" spans="1:12" x14ac:dyDescent="0.25">
      <c r="A1676" s="173">
        <v>34035</v>
      </c>
      <c r="B1676" s="174">
        <v>2265002057</v>
      </c>
      <c r="C1676" s="174" t="s">
        <v>124</v>
      </c>
      <c r="D1676" s="174" t="s">
        <v>89</v>
      </c>
      <c r="E1676" s="174" t="s">
        <v>115</v>
      </c>
      <c r="F1676" s="176">
        <v>6.4668853333333328E-5</v>
      </c>
      <c r="G1676" s="174">
        <v>1.3337950999999998E-4</v>
      </c>
      <c r="H1676" s="174">
        <v>1.8720898166666668E-3</v>
      </c>
      <c r="I1676" s="174">
        <v>4.4092400000000003E-6</v>
      </c>
      <c r="J1676" s="174">
        <v>4.4092400000000003E-6</v>
      </c>
      <c r="K1676" s="174">
        <v>0</v>
      </c>
      <c r="L1676" s="174">
        <v>1.1023100000000001E-6</v>
      </c>
    </row>
    <row r="1677" spans="1:12" x14ac:dyDescent="0.25">
      <c r="A1677" s="173">
        <v>34035</v>
      </c>
      <c r="B1677" s="174">
        <v>2265002060</v>
      </c>
      <c r="C1677" s="174" t="s">
        <v>125</v>
      </c>
      <c r="D1677" s="174" t="s">
        <v>89</v>
      </c>
      <c r="E1677" s="174" t="s">
        <v>115</v>
      </c>
      <c r="F1677" s="176">
        <v>7.8631446666666666E-5</v>
      </c>
      <c r="G1677" s="174">
        <v>2.0649940666666667E-4</v>
      </c>
      <c r="H1677" s="174">
        <v>2.3872360233333331E-3</v>
      </c>
      <c r="I1677" s="174">
        <v>1.1023100000000001E-5</v>
      </c>
      <c r="J1677" s="174">
        <v>1.0288226666666667E-5</v>
      </c>
      <c r="K1677" s="174">
        <v>1.1023100000000001E-6</v>
      </c>
      <c r="L1677" s="174">
        <v>1.1023100000000001E-6</v>
      </c>
    </row>
    <row r="1678" spans="1:12" x14ac:dyDescent="0.25">
      <c r="A1678" s="173">
        <v>34035</v>
      </c>
      <c r="B1678" s="174">
        <v>2265002066</v>
      </c>
      <c r="C1678" s="174" t="s">
        <v>126</v>
      </c>
      <c r="D1678" s="174" t="s">
        <v>89</v>
      </c>
      <c r="E1678" s="174" t="s">
        <v>115</v>
      </c>
      <c r="F1678" s="176">
        <v>1.2081317600000001E-3</v>
      </c>
      <c r="G1678" s="174">
        <v>4.7105380666666671E-4</v>
      </c>
      <c r="H1678" s="174">
        <v>6.7109367673333323E-2</v>
      </c>
      <c r="I1678" s="174">
        <v>3.1232116666666665E-5</v>
      </c>
      <c r="J1678" s="174">
        <v>2.9027496666666665E-5</v>
      </c>
      <c r="K1678" s="174">
        <v>1.4697466666666668E-6</v>
      </c>
      <c r="L1678" s="174">
        <v>3.3069300000000005E-6</v>
      </c>
    </row>
    <row r="1679" spans="1:12" x14ac:dyDescent="0.25">
      <c r="A1679" s="173">
        <v>34035</v>
      </c>
      <c r="B1679" s="174">
        <v>2265002072</v>
      </c>
      <c r="C1679" s="174" t="s">
        <v>127</v>
      </c>
      <c r="D1679" s="174" t="s">
        <v>89</v>
      </c>
      <c r="E1679" s="174" t="s">
        <v>115</v>
      </c>
      <c r="F1679" s="176">
        <v>6.4411647666666667E-4</v>
      </c>
      <c r="G1679" s="174">
        <v>5.9341021666666665E-4</v>
      </c>
      <c r="H1679" s="174">
        <v>2.8010431973333333E-2</v>
      </c>
      <c r="I1679" s="174">
        <v>1.873927E-5</v>
      </c>
      <c r="J1679" s="174">
        <v>1.6902086666666667E-5</v>
      </c>
      <c r="K1679" s="174">
        <v>1.1023100000000001E-6</v>
      </c>
      <c r="L1679" s="174">
        <v>2.2046200000000002E-6</v>
      </c>
    </row>
    <row r="1680" spans="1:12" x14ac:dyDescent="0.25">
      <c r="A1680" s="173">
        <v>34035</v>
      </c>
      <c r="B1680" s="174">
        <v>2265002078</v>
      </c>
      <c r="C1680" s="174" t="s">
        <v>128</v>
      </c>
      <c r="D1680" s="174" t="s">
        <v>89</v>
      </c>
      <c r="E1680" s="174" t="s">
        <v>115</v>
      </c>
      <c r="F1680" s="176">
        <v>4.8758845666666667E-4</v>
      </c>
      <c r="G1680" s="174">
        <v>1.4734210333333333E-4</v>
      </c>
      <c r="H1680" s="174">
        <v>1.5562412579999999E-2</v>
      </c>
      <c r="I1680" s="174">
        <v>7.7161700000000004E-6</v>
      </c>
      <c r="J1680" s="174">
        <v>6.6138600000000009E-6</v>
      </c>
      <c r="K1680" s="174">
        <v>0</v>
      </c>
      <c r="L1680" s="174">
        <v>1.1023100000000001E-6</v>
      </c>
    </row>
    <row r="1681" spans="1:12" x14ac:dyDescent="0.25">
      <c r="A1681" s="173">
        <v>34035</v>
      </c>
      <c r="B1681" s="174">
        <v>2265002081</v>
      </c>
      <c r="C1681" s="174" t="s">
        <v>129</v>
      </c>
      <c r="D1681" s="174" t="s">
        <v>89</v>
      </c>
      <c r="E1681" s="174" t="s">
        <v>115</v>
      </c>
      <c r="F1681" s="176">
        <v>1.2786796E-4</v>
      </c>
      <c r="G1681" s="174">
        <v>2.3552690333333335E-4</v>
      </c>
      <c r="H1681" s="174">
        <v>3.14819736E-3</v>
      </c>
      <c r="I1681" s="174">
        <v>4.4092400000000003E-6</v>
      </c>
      <c r="J1681" s="174">
        <v>3.3069300000000005E-6</v>
      </c>
      <c r="K1681" s="174">
        <v>0</v>
      </c>
      <c r="L1681" s="174">
        <v>3.6743666666666669E-7</v>
      </c>
    </row>
    <row r="1682" spans="1:12" x14ac:dyDescent="0.25">
      <c r="A1682" s="173">
        <v>34035</v>
      </c>
      <c r="B1682" s="174">
        <v>2265003010</v>
      </c>
      <c r="C1682" s="174" t="s">
        <v>130</v>
      </c>
      <c r="D1682" s="174" t="s">
        <v>96</v>
      </c>
      <c r="E1682" s="174" t="s">
        <v>115</v>
      </c>
      <c r="F1682" s="176">
        <v>1.1217841433333335E-3</v>
      </c>
      <c r="G1682" s="174">
        <v>1.5226575466666668E-3</v>
      </c>
      <c r="H1682" s="174">
        <v>3.3095388003333337E-2</v>
      </c>
      <c r="I1682" s="174">
        <v>1.873927E-5</v>
      </c>
      <c r="J1682" s="174">
        <v>1.6902086666666667E-5</v>
      </c>
      <c r="K1682" s="174">
        <v>1.1023100000000001E-6</v>
      </c>
      <c r="L1682" s="174">
        <v>2.2046200000000002E-6</v>
      </c>
    </row>
    <row r="1683" spans="1:12" x14ac:dyDescent="0.25">
      <c r="A1683" s="173">
        <v>34035</v>
      </c>
      <c r="B1683" s="174">
        <v>2265003020</v>
      </c>
      <c r="C1683" s="174" t="s">
        <v>131</v>
      </c>
      <c r="D1683" s="174" t="s">
        <v>96</v>
      </c>
      <c r="E1683" s="174" t="s">
        <v>115</v>
      </c>
      <c r="F1683" s="176">
        <v>5.7724300333333335E-4</v>
      </c>
      <c r="G1683" s="174">
        <v>1.3499623133333336E-3</v>
      </c>
      <c r="H1683" s="174">
        <v>1.6908700526666667E-2</v>
      </c>
      <c r="I1683" s="174">
        <v>5.5850373333333332E-5</v>
      </c>
      <c r="J1683" s="174">
        <v>5.1441133333333338E-5</v>
      </c>
      <c r="K1683" s="174">
        <v>3.3069300000000005E-6</v>
      </c>
      <c r="L1683" s="174">
        <v>6.9812966666666665E-6</v>
      </c>
    </row>
    <row r="1684" spans="1:12" x14ac:dyDescent="0.25">
      <c r="A1684" s="173">
        <v>34035</v>
      </c>
      <c r="B1684" s="174">
        <v>2265003030</v>
      </c>
      <c r="C1684" s="174" t="s">
        <v>95</v>
      </c>
      <c r="D1684" s="174" t="s">
        <v>96</v>
      </c>
      <c r="E1684" s="174" t="s">
        <v>115</v>
      </c>
      <c r="F1684" s="176">
        <v>3.9168748666666659E-4</v>
      </c>
      <c r="G1684" s="174">
        <v>2.6418696333333332E-4</v>
      </c>
      <c r="H1684" s="174">
        <v>1.679369285E-2</v>
      </c>
      <c r="I1684" s="174">
        <v>1.7636960000000001E-5</v>
      </c>
      <c r="J1684" s="174">
        <v>1.5799776666666668E-5</v>
      </c>
      <c r="K1684" s="174">
        <v>1.1023100000000001E-6</v>
      </c>
      <c r="L1684" s="174">
        <v>2.2046200000000002E-6</v>
      </c>
    </row>
    <row r="1685" spans="1:12" x14ac:dyDescent="0.25">
      <c r="A1685" s="173">
        <v>34035</v>
      </c>
      <c r="B1685" s="174">
        <v>2265003040</v>
      </c>
      <c r="C1685" s="174" t="s">
        <v>97</v>
      </c>
      <c r="D1685" s="174" t="s">
        <v>96</v>
      </c>
      <c r="E1685" s="174" t="s">
        <v>115</v>
      </c>
      <c r="F1685" s="176">
        <v>1.5910007666666665E-3</v>
      </c>
      <c r="G1685" s="174">
        <v>4.9677437333333328E-4</v>
      </c>
      <c r="H1685" s="174">
        <v>5.0955749496666668E-2</v>
      </c>
      <c r="I1685" s="174">
        <v>5.989217666666667E-5</v>
      </c>
      <c r="J1685" s="174">
        <v>5.4748063333333341E-5</v>
      </c>
      <c r="K1685" s="174">
        <v>1.1023100000000001E-6</v>
      </c>
      <c r="L1685" s="174">
        <v>3.3069300000000005E-6</v>
      </c>
    </row>
    <row r="1686" spans="1:12" x14ac:dyDescent="0.25">
      <c r="A1686" s="173">
        <v>34035</v>
      </c>
      <c r="B1686" s="174">
        <v>2265003050</v>
      </c>
      <c r="C1686" s="174" t="s">
        <v>132</v>
      </c>
      <c r="D1686" s="174" t="s">
        <v>96</v>
      </c>
      <c r="E1686" s="174" t="s">
        <v>115</v>
      </c>
      <c r="F1686" s="176">
        <v>6.4668853333333328E-5</v>
      </c>
      <c r="G1686" s="174">
        <v>7.8631446666666666E-5</v>
      </c>
      <c r="H1686" s="174">
        <v>2.1869830399999998E-3</v>
      </c>
      <c r="I1686" s="174">
        <v>1.1023100000000001E-6</v>
      </c>
      <c r="J1686" s="174">
        <v>1.1023100000000001E-6</v>
      </c>
      <c r="K1686" s="174">
        <v>0</v>
      </c>
      <c r="L1686" s="174">
        <v>0</v>
      </c>
    </row>
    <row r="1687" spans="1:12" x14ac:dyDescent="0.25">
      <c r="A1687" s="173">
        <v>34035</v>
      </c>
      <c r="B1687" s="174">
        <v>2265003060</v>
      </c>
      <c r="C1687" s="174" t="s">
        <v>133</v>
      </c>
      <c r="D1687" s="174" t="s">
        <v>96</v>
      </c>
      <c r="E1687" s="174" t="s">
        <v>115</v>
      </c>
      <c r="F1687" s="176">
        <v>1.9841580000000002E-5</v>
      </c>
      <c r="G1687" s="174">
        <v>6.9812966666666665E-6</v>
      </c>
      <c r="H1687" s="174">
        <v>1.0155949466666666E-3</v>
      </c>
      <c r="I1687" s="174">
        <v>0</v>
      </c>
      <c r="J1687" s="174">
        <v>0</v>
      </c>
      <c r="K1687" s="174">
        <v>0</v>
      </c>
      <c r="L1687" s="174">
        <v>0</v>
      </c>
    </row>
    <row r="1688" spans="1:12" x14ac:dyDescent="0.25">
      <c r="A1688" s="173">
        <v>34035</v>
      </c>
      <c r="B1688" s="174">
        <v>2265003070</v>
      </c>
      <c r="C1688" s="174" t="s">
        <v>134</v>
      </c>
      <c r="D1688" s="174" t="s">
        <v>96</v>
      </c>
      <c r="E1688" s="174" t="s">
        <v>115</v>
      </c>
      <c r="F1688" s="176">
        <v>2.9762369999999999E-5</v>
      </c>
      <c r="G1688" s="174">
        <v>8.6347616666666656E-5</v>
      </c>
      <c r="H1688" s="174">
        <v>9.4247505000000004E-4</v>
      </c>
      <c r="I1688" s="174">
        <v>5.5115500000000006E-6</v>
      </c>
      <c r="J1688" s="174">
        <v>5.5115500000000006E-6</v>
      </c>
      <c r="K1688" s="174">
        <v>0</v>
      </c>
      <c r="L1688" s="174">
        <v>1.1023100000000001E-6</v>
      </c>
    </row>
    <row r="1689" spans="1:12" x14ac:dyDescent="0.25">
      <c r="A1689" s="173">
        <v>34035</v>
      </c>
      <c r="B1689" s="174">
        <v>2265004010</v>
      </c>
      <c r="C1689" s="174" t="s">
        <v>135</v>
      </c>
      <c r="D1689" s="174" t="s">
        <v>99</v>
      </c>
      <c r="E1689" s="174" t="s">
        <v>115</v>
      </c>
      <c r="F1689" s="176">
        <v>0.10650739681999999</v>
      </c>
      <c r="G1689" s="174">
        <v>1.3380941090000001E-2</v>
      </c>
      <c r="H1689" s="174">
        <v>1.2170347504333332</v>
      </c>
      <c r="I1689" s="174">
        <v>1.8298346E-3</v>
      </c>
      <c r="J1689" s="174">
        <v>1.6832273700000001E-3</v>
      </c>
      <c r="K1689" s="174">
        <v>4.3724963333333327E-5</v>
      </c>
      <c r="L1689" s="174">
        <v>9.5900970000000014E-5</v>
      </c>
    </row>
    <row r="1690" spans="1:12" x14ac:dyDescent="0.25">
      <c r="A1690" s="173">
        <v>34035</v>
      </c>
      <c r="B1690" s="174">
        <v>2265004011</v>
      </c>
      <c r="C1690" s="174" t="s">
        <v>135</v>
      </c>
      <c r="D1690" s="174" t="s">
        <v>100</v>
      </c>
      <c r="E1690" s="174" t="s">
        <v>115</v>
      </c>
      <c r="F1690" s="176">
        <v>0.24539661963666667</v>
      </c>
      <c r="G1690" s="174">
        <v>4.2935709373333332E-2</v>
      </c>
      <c r="H1690" s="174">
        <v>3.9734270440333339</v>
      </c>
      <c r="I1690" s="174">
        <v>6.4723968833333327E-3</v>
      </c>
      <c r="J1690" s="174">
        <v>5.9550460566666664E-3</v>
      </c>
      <c r="K1690" s="174">
        <v>1.4917928666666666E-4</v>
      </c>
      <c r="L1690" s="174">
        <v>3.2444657666666667E-4</v>
      </c>
    </row>
    <row r="1691" spans="1:12" x14ac:dyDescent="0.25">
      <c r="A1691" s="173">
        <v>34035</v>
      </c>
      <c r="B1691" s="174">
        <v>2265004015</v>
      </c>
      <c r="C1691" s="174" t="s">
        <v>98</v>
      </c>
      <c r="D1691" s="174" t="s">
        <v>99</v>
      </c>
      <c r="E1691" s="174" t="s">
        <v>115</v>
      </c>
      <c r="F1691" s="176">
        <v>9.275203776666666E-3</v>
      </c>
      <c r="G1691" s="174">
        <v>1.1214167066666667E-3</v>
      </c>
      <c r="H1691" s="174">
        <v>0.10197286091666667</v>
      </c>
      <c r="I1691" s="174">
        <v>1.5358852666666665E-4</v>
      </c>
      <c r="J1691" s="174">
        <v>1.4146311666666665E-4</v>
      </c>
      <c r="K1691" s="174">
        <v>3.3069300000000005E-6</v>
      </c>
      <c r="L1691" s="174">
        <v>7.7161700000000004E-6</v>
      </c>
    </row>
    <row r="1692" spans="1:12" x14ac:dyDescent="0.25">
      <c r="A1692" s="173">
        <v>34035</v>
      </c>
      <c r="B1692" s="174">
        <v>2265004016</v>
      </c>
      <c r="C1692" s="174" t="s">
        <v>98</v>
      </c>
      <c r="D1692" s="174" t="s">
        <v>100</v>
      </c>
      <c r="E1692" s="174" t="s">
        <v>115</v>
      </c>
      <c r="F1692" s="176">
        <v>0.14835586109666665</v>
      </c>
      <c r="G1692" s="174">
        <v>2.2267396873333331E-2</v>
      </c>
      <c r="H1692" s="174">
        <v>2.0543861701000004</v>
      </c>
      <c r="I1692" s="174">
        <v>3.1522391633333337E-3</v>
      </c>
      <c r="J1692" s="174">
        <v>2.90017761E-3</v>
      </c>
      <c r="K1692" s="174">
        <v>7.6794263333333326E-5</v>
      </c>
      <c r="L1692" s="174">
        <v>1.6718368333333336E-4</v>
      </c>
    </row>
    <row r="1693" spans="1:12" x14ac:dyDescent="0.25">
      <c r="A1693" s="173">
        <v>34035</v>
      </c>
      <c r="B1693" s="174">
        <v>2265004025</v>
      </c>
      <c r="C1693" s="174" t="s">
        <v>102</v>
      </c>
      <c r="D1693" s="174" t="s">
        <v>99</v>
      </c>
      <c r="E1693" s="174" t="s">
        <v>115</v>
      </c>
      <c r="F1693" s="176">
        <v>6.8379963666666667E-4</v>
      </c>
      <c r="G1693" s="174">
        <v>7.0547840000000005E-5</v>
      </c>
      <c r="H1693" s="174">
        <v>6.5330239333333331E-3</v>
      </c>
      <c r="I1693" s="174">
        <v>9.9207900000000009E-6</v>
      </c>
      <c r="J1693" s="174">
        <v>9.185916666666668E-6</v>
      </c>
      <c r="K1693" s="174">
        <v>0</v>
      </c>
      <c r="L1693" s="174">
        <v>0</v>
      </c>
    </row>
    <row r="1694" spans="1:12" x14ac:dyDescent="0.25">
      <c r="A1694" s="173">
        <v>34035</v>
      </c>
      <c r="B1694" s="174">
        <v>2265004026</v>
      </c>
      <c r="C1694" s="174" t="s">
        <v>102</v>
      </c>
      <c r="D1694" s="174" t="s">
        <v>100</v>
      </c>
      <c r="E1694" s="174" t="s">
        <v>115</v>
      </c>
      <c r="F1694" s="176">
        <v>6.6032043366666656E-3</v>
      </c>
      <c r="G1694" s="174">
        <v>9.8583257666666675E-4</v>
      </c>
      <c r="H1694" s="174">
        <v>0.11497056556333334</v>
      </c>
      <c r="I1694" s="174">
        <v>1.1243562000000001E-4</v>
      </c>
      <c r="J1694" s="174">
        <v>1.0361714E-4</v>
      </c>
      <c r="K1694" s="174">
        <v>3.3069300000000005E-6</v>
      </c>
      <c r="L1694" s="174">
        <v>7.7161700000000004E-6</v>
      </c>
    </row>
    <row r="1695" spans="1:12" x14ac:dyDescent="0.25">
      <c r="A1695" s="173">
        <v>34035</v>
      </c>
      <c r="B1695" s="174">
        <v>2265004030</v>
      </c>
      <c r="C1695" s="174" t="s">
        <v>103</v>
      </c>
      <c r="D1695" s="174" t="s">
        <v>99</v>
      </c>
      <c r="E1695" s="174" t="s">
        <v>115</v>
      </c>
      <c r="F1695" s="176">
        <v>8.8625724000000001E-4</v>
      </c>
      <c r="G1695" s="174">
        <v>1.3484925666666669E-4</v>
      </c>
      <c r="H1695" s="174">
        <v>1.2460512239999999E-2</v>
      </c>
      <c r="I1695" s="174">
        <v>1.9106706666666671E-5</v>
      </c>
      <c r="J1695" s="174">
        <v>1.7636960000000001E-5</v>
      </c>
      <c r="K1695" s="174">
        <v>0</v>
      </c>
      <c r="L1695" s="174">
        <v>1.1023100000000001E-6</v>
      </c>
    </row>
    <row r="1696" spans="1:12" x14ac:dyDescent="0.25">
      <c r="A1696" s="173">
        <v>34035</v>
      </c>
      <c r="B1696" s="174">
        <v>2265004031</v>
      </c>
      <c r="C1696" s="174" t="s">
        <v>103</v>
      </c>
      <c r="D1696" s="174" t="s">
        <v>100</v>
      </c>
      <c r="E1696" s="174" t="s">
        <v>115</v>
      </c>
      <c r="F1696" s="176">
        <v>0.15432817667666668</v>
      </c>
      <c r="G1696" s="174">
        <v>4.4297797096666668E-2</v>
      </c>
      <c r="H1696" s="174">
        <v>4.9533769596666666</v>
      </c>
      <c r="I1696" s="174">
        <v>2.71609184E-3</v>
      </c>
      <c r="J1696" s="174">
        <v>2.4989367700000002E-3</v>
      </c>
      <c r="K1696" s="174">
        <v>1.4146311666666665E-4</v>
      </c>
      <c r="L1696" s="174">
        <v>3.0644218000000002E-4</v>
      </c>
    </row>
    <row r="1697" spans="1:12" x14ac:dyDescent="0.25">
      <c r="A1697" s="173">
        <v>34035</v>
      </c>
      <c r="B1697" s="174">
        <v>2265004035</v>
      </c>
      <c r="C1697" s="174" t="s">
        <v>104</v>
      </c>
      <c r="D1697" s="174" t="s">
        <v>99</v>
      </c>
      <c r="E1697" s="174" t="s">
        <v>115</v>
      </c>
      <c r="F1697" s="176">
        <v>4.1215370899999994E-3</v>
      </c>
      <c r="G1697" s="174">
        <v>0</v>
      </c>
      <c r="H1697" s="174">
        <v>0</v>
      </c>
      <c r="I1697" s="174">
        <v>0</v>
      </c>
      <c r="J1697" s="174">
        <v>0</v>
      </c>
      <c r="K1697" s="174">
        <v>0</v>
      </c>
      <c r="L1697" s="174">
        <v>0</v>
      </c>
    </row>
    <row r="1698" spans="1:12" x14ac:dyDescent="0.25">
      <c r="A1698" s="173">
        <v>34035</v>
      </c>
      <c r="B1698" s="174">
        <v>2265004036</v>
      </c>
      <c r="C1698" s="174" t="s">
        <v>104</v>
      </c>
      <c r="D1698" s="174" t="s">
        <v>100</v>
      </c>
      <c r="E1698" s="174" t="s">
        <v>115</v>
      </c>
      <c r="F1698" s="176">
        <v>1.7545100833333334E-3</v>
      </c>
      <c r="G1698" s="174">
        <v>0</v>
      </c>
      <c r="H1698" s="174">
        <v>0</v>
      </c>
      <c r="I1698" s="174">
        <v>0</v>
      </c>
      <c r="J1698" s="174">
        <v>0</v>
      </c>
      <c r="K1698" s="174">
        <v>0</v>
      </c>
      <c r="L1698" s="174">
        <v>0</v>
      </c>
    </row>
    <row r="1699" spans="1:12" x14ac:dyDescent="0.25">
      <c r="A1699" s="173">
        <v>34035</v>
      </c>
      <c r="B1699" s="174">
        <v>2265004040</v>
      </c>
      <c r="C1699" s="174" t="s">
        <v>136</v>
      </c>
      <c r="D1699" s="174" t="s">
        <v>99</v>
      </c>
      <c r="E1699" s="174" t="s">
        <v>115</v>
      </c>
      <c r="F1699" s="176">
        <v>1.3598463596666666E-2</v>
      </c>
      <c r="G1699" s="174">
        <v>2.7175615866666669E-3</v>
      </c>
      <c r="H1699" s="174">
        <v>0.36769019796666669</v>
      </c>
      <c r="I1699" s="174">
        <v>1.5248621666666667E-4</v>
      </c>
      <c r="J1699" s="174">
        <v>1.4036080666666667E-4</v>
      </c>
      <c r="K1699" s="174">
        <v>8.8184800000000007E-6</v>
      </c>
      <c r="L1699" s="174">
        <v>1.873927E-5</v>
      </c>
    </row>
    <row r="1700" spans="1:12" x14ac:dyDescent="0.25">
      <c r="A1700" s="173">
        <v>34035</v>
      </c>
      <c r="B1700" s="174">
        <v>2265004041</v>
      </c>
      <c r="C1700" s="174" t="s">
        <v>136</v>
      </c>
      <c r="D1700" s="174" t="s">
        <v>100</v>
      </c>
      <c r="E1700" s="174" t="s">
        <v>115</v>
      </c>
      <c r="F1700" s="176">
        <v>1.4594951836666667E-2</v>
      </c>
      <c r="G1700" s="174">
        <v>4.6513807633333333E-3</v>
      </c>
      <c r="H1700" s="174">
        <v>0.69154483416333346</v>
      </c>
      <c r="I1700" s="174">
        <v>3.0203293999999997E-4</v>
      </c>
      <c r="J1700" s="174">
        <v>2.7851699333333331E-4</v>
      </c>
      <c r="K1700" s="174">
        <v>1.6534650000000003E-5</v>
      </c>
      <c r="L1700" s="174">
        <v>3.5641356666666673E-5</v>
      </c>
    </row>
    <row r="1701" spans="1:12" x14ac:dyDescent="0.25">
      <c r="A1701" s="173">
        <v>34035</v>
      </c>
      <c r="B1701" s="174">
        <v>2265004046</v>
      </c>
      <c r="C1701" s="174" t="s">
        <v>137</v>
      </c>
      <c r="D1701" s="174" t="s">
        <v>100</v>
      </c>
      <c r="E1701" s="174" t="s">
        <v>115</v>
      </c>
      <c r="F1701" s="176">
        <v>2.0606215703333337E-2</v>
      </c>
      <c r="G1701" s="174">
        <v>7.1466431666666677E-3</v>
      </c>
      <c r="H1701" s="174">
        <v>0.81643582229</v>
      </c>
      <c r="I1701" s="174">
        <v>3.2224195666666664E-4</v>
      </c>
      <c r="J1701" s="174">
        <v>2.9652139000000007E-4</v>
      </c>
      <c r="K1701" s="174">
        <v>1.873927E-5</v>
      </c>
      <c r="L1701" s="174">
        <v>4.0050596666666668E-5</v>
      </c>
    </row>
    <row r="1702" spans="1:12" x14ac:dyDescent="0.25">
      <c r="A1702" s="173">
        <v>34035</v>
      </c>
      <c r="B1702" s="174">
        <v>2265004051</v>
      </c>
      <c r="C1702" s="174" t="s">
        <v>138</v>
      </c>
      <c r="D1702" s="174" t="s">
        <v>100</v>
      </c>
      <c r="E1702" s="174" t="s">
        <v>115</v>
      </c>
      <c r="F1702" s="176">
        <v>1.7223593749999998E-2</v>
      </c>
      <c r="G1702" s="174">
        <v>2.6047585299999996E-3</v>
      </c>
      <c r="H1702" s="174">
        <v>0.23798358488666668</v>
      </c>
      <c r="I1702" s="174">
        <v>3.6449717333333329E-4</v>
      </c>
      <c r="J1702" s="174">
        <v>3.3546967666666668E-4</v>
      </c>
      <c r="K1702" s="174">
        <v>8.8184800000000007E-6</v>
      </c>
      <c r="L1702" s="174">
        <v>1.9106706666666671E-5</v>
      </c>
    </row>
    <row r="1703" spans="1:12" x14ac:dyDescent="0.25">
      <c r="A1703" s="173">
        <v>34035</v>
      </c>
      <c r="B1703" s="174">
        <v>2265004055</v>
      </c>
      <c r="C1703" s="174" t="s">
        <v>139</v>
      </c>
      <c r="D1703" s="174" t="s">
        <v>99</v>
      </c>
      <c r="E1703" s="174" t="s">
        <v>115</v>
      </c>
      <c r="F1703" s="176">
        <v>0.14518818959333335</v>
      </c>
      <c r="G1703" s="174">
        <v>3.6343160699999995E-2</v>
      </c>
      <c r="H1703" s="174">
        <v>4.9268076142999995</v>
      </c>
      <c r="I1703" s="174">
        <v>2.0418455566666668E-3</v>
      </c>
      <c r="J1703" s="174">
        <v>1.8779688033333331E-3</v>
      </c>
      <c r="K1703" s="174">
        <v>1.1610998666666666E-4</v>
      </c>
      <c r="L1703" s="174">
        <v>2.5279642666666669E-4</v>
      </c>
    </row>
    <row r="1704" spans="1:12" x14ac:dyDescent="0.25">
      <c r="A1704" s="173">
        <v>34035</v>
      </c>
      <c r="B1704" s="174">
        <v>2265004056</v>
      </c>
      <c r="C1704" s="174" t="s">
        <v>139</v>
      </c>
      <c r="D1704" s="174" t="s">
        <v>100</v>
      </c>
      <c r="E1704" s="174" t="s">
        <v>115</v>
      </c>
      <c r="F1704" s="176">
        <v>0.18972298334000001</v>
      </c>
      <c r="G1704" s="174">
        <v>6.3210497203333341E-2</v>
      </c>
      <c r="H1704" s="174">
        <v>9.4036265660333331</v>
      </c>
      <c r="I1704" s="174">
        <v>4.1016955100000004E-3</v>
      </c>
      <c r="J1704" s="174">
        <v>3.7735745666666667E-3</v>
      </c>
      <c r="K1704" s="174">
        <v>2.2303405666666666E-4</v>
      </c>
      <c r="L1704" s="174">
        <v>4.8464896333333331E-4</v>
      </c>
    </row>
    <row r="1705" spans="1:12" x14ac:dyDescent="0.25">
      <c r="A1705" s="173">
        <v>34035</v>
      </c>
      <c r="B1705" s="174">
        <v>2265004066</v>
      </c>
      <c r="C1705" s="174" t="s">
        <v>140</v>
      </c>
      <c r="D1705" s="174" t="s">
        <v>100</v>
      </c>
      <c r="E1705" s="174" t="s">
        <v>115</v>
      </c>
      <c r="F1705" s="176">
        <v>1.9791608613333334E-2</v>
      </c>
      <c r="G1705" s="174">
        <v>1.0614142989999999E-2</v>
      </c>
      <c r="H1705" s="174">
        <v>0.97163078206333331</v>
      </c>
      <c r="I1705" s="174">
        <v>6.8232988999999999E-4</v>
      </c>
      <c r="J1705" s="174">
        <v>6.2758182666666675E-4</v>
      </c>
      <c r="K1705" s="174">
        <v>3.7111103333333336E-5</v>
      </c>
      <c r="L1705" s="174">
        <v>8.0468630000000006E-5</v>
      </c>
    </row>
    <row r="1706" spans="1:12" x14ac:dyDescent="0.25">
      <c r="A1706" s="173">
        <v>34035</v>
      </c>
      <c r="B1706" s="174">
        <v>2265004071</v>
      </c>
      <c r="C1706" s="174" t="s">
        <v>105</v>
      </c>
      <c r="D1706" s="174" t="s">
        <v>100</v>
      </c>
      <c r="E1706" s="174" t="s">
        <v>115</v>
      </c>
      <c r="F1706" s="176">
        <v>0.55123289657333341</v>
      </c>
      <c r="G1706" s="174">
        <v>0.20279233813666667</v>
      </c>
      <c r="H1706" s="174">
        <v>26.098071098000002</v>
      </c>
      <c r="I1706" s="174">
        <v>1.6400903053333332E-2</v>
      </c>
      <c r="J1706" s="174">
        <v>1.5088786716666665E-2</v>
      </c>
      <c r="K1706" s="174">
        <v>7.1980843000000007E-4</v>
      </c>
      <c r="L1706" s="174">
        <v>1.5623407066666668E-3</v>
      </c>
    </row>
    <row r="1707" spans="1:12" x14ac:dyDescent="0.25">
      <c r="A1707" s="173">
        <v>34035</v>
      </c>
      <c r="B1707" s="174">
        <v>2265004075</v>
      </c>
      <c r="C1707" s="174" t="s">
        <v>141</v>
      </c>
      <c r="D1707" s="174" t="s">
        <v>99</v>
      </c>
      <c r="E1707" s="174" t="s">
        <v>115</v>
      </c>
      <c r="F1707" s="176">
        <v>7.0375144766666661E-3</v>
      </c>
      <c r="G1707" s="174">
        <v>1.4888533733333337E-3</v>
      </c>
      <c r="H1707" s="174">
        <v>0.14765699655666667</v>
      </c>
      <c r="I1707" s="174">
        <v>1.2603077666666667E-4</v>
      </c>
      <c r="J1707" s="174">
        <v>1.1610998666666666E-4</v>
      </c>
      <c r="K1707" s="174">
        <v>4.4092400000000003E-6</v>
      </c>
      <c r="L1707" s="174">
        <v>8.8184800000000007E-6</v>
      </c>
    </row>
    <row r="1708" spans="1:12" x14ac:dyDescent="0.25">
      <c r="A1708" s="173">
        <v>34035</v>
      </c>
      <c r="B1708" s="174">
        <v>2265004076</v>
      </c>
      <c r="C1708" s="174" t="s">
        <v>141</v>
      </c>
      <c r="D1708" s="174" t="s">
        <v>100</v>
      </c>
      <c r="E1708" s="174" t="s">
        <v>115</v>
      </c>
      <c r="F1708" s="176">
        <v>3.2378151629999997E-2</v>
      </c>
      <c r="G1708" s="174">
        <v>8.0457606900000006E-3</v>
      </c>
      <c r="H1708" s="174">
        <v>0.78815238487333339</v>
      </c>
      <c r="I1708" s="174">
        <v>6.7424628333333323E-4</v>
      </c>
      <c r="J1708" s="174">
        <v>6.2060052999999996E-4</v>
      </c>
      <c r="K1708" s="174">
        <v>2.2046200000000002E-5</v>
      </c>
      <c r="L1708" s="174">
        <v>4.8134203333333329E-5</v>
      </c>
    </row>
    <row r="1709" spans="1:12" x14ac:dyDescent="0.25">
      <c r="A1709" s="173">
        <v>34035</v>
      </c>
      <c r="B1709" s="174">
        <v>2265005010</v>
      </c>
      <c r="C1709" s="174" t="s">
        <v>142</v>
      </c>
      <c r="D1709" s="174" t="s">
        <v>107</v>
      </c>
      <c r="E1709" s="174" t="s">
        <v>115</v>
      </c>
      <c r="F1709" s="176">
        <v>1.7636960000000001E-5</v>
      </c>
      <c r="G1709" s="174">
        <v>6.6138600000000009E-6</v>
      </c>
      <c r="H1709" s="174">
        <v>9.9575336666666669E-4</v>
      </c>
      <c r="I1709" s="174">
        <v>0</v>
      </c>
      <c r="J1709" s="174">
        <v>0</v>
      </c>
      <c r="K1709" s="174">
        <v>0</v>
      </c>
      <c r="L1709" s="174">
        <v>0</v>
      </c>
    </row>
    <row r="1710" spans="1:12" x14ac:dyDescent="0.25">
      <c r="A1710" s="173">
        <v>34035</v>
      </c>
      <c r="B1710" s="174">
        <v>2265005015</v>
      </c>
      <c r="C1710" s="174" t="s">
        <v>143</v>
      </c>
      <c r="D1710" s="174" t="s">
        <v>107</v>
      </c>
      <c r="E1710" s="174" t="s">
        <v>115</v>
      </c>
      <c r="F1710" s="176">
        <v>2.2046200000000002E-5</v>
      </c>
      <c r="G1710" s="174">
        <v>2.829262333333333E-5</v>
      </c>
      <c r="H1710" s="174">
        <v>1.0685058266666667E-3</v>
      </c>
      <c r="I1710" s="174">
        <v>1.1023100000000001E-6</v>
      </c>
      <c r="J1710" s="174">
        <v>1.1023100000000001E-6</v>
      </c>
      <c r="K1710" s="174">
        <v>0</v>
      </c>
      <c r="L1710" s="174">
        <v>0</v>
      </c>
    </row>
    <row r="1711" spans="1:12" x14ac:dyDescent="0.25">
      <c r="A1711" s="173">
        <v>34035</v>
      </c>
      <c r="B1711" s="174">
        <v>2265005025</v>
      </c>
      <c r="C1711" s="174" t="s">
        <v>144</v>
      </c>
      <c r="D1711" s="174" t="s">
        <v>107</v>
      </c>
      <c r="E1711" s="174" t="s">
        <v>115</v>
      </c>
      <c r="F1711" s="176">
        <v>5.3278316666666678E-5</v>
      </c>
      <c r="G1711" s="174">
        <v>7.8264009999999995E-5</v>
      </c>
      <c r="H1711" s="174">
        <v>1.0005300433333334E-3</v>
      </c>
      <c r="I1711" s="174">
        <v>1.1023100000000001E-6</v>
      </c>
      <c r="J1711" s="174">
        <v>1.1023100000000001E-6</v>
      </c>
      <c r="K1711" s="174">
        <v>0</v>
      </c>
      <c r="L1711" s="174">
        <v>0</v>
      </c>
    </row>
    <row r="1712" spans="1:12" x14ac:dyDescent="0.25">
      <c r="A1712" s="173">
        <v>34035</v>
      </c>
      <c r="B1712" s="174">
        <v>2265005030</v>
      </c>
      <c r="C1712" s="174" t="s">
        <v>145</v>
      </c>
      <c r="D1712" s="174" t="s">
        <v>107</v>
      </c>
      <c r="E1712" s="174" t="s">
        <v>115</v>
      </c>
      <c r="F1712" s="176">
        <v>1.6534650000000003E-5</v>
      </c>
      <c r="G1712" s="174">
        <v>6.6138600000000009E-6</v>
      </c>
      <c r="H1712" s="174">
        <v>8.2673250000000001E-4</v>
      </c>
      <c r="I1712" s="174">
        <v>0</v>
      </c>
      <c r="J1712" s="174">
        <v>0</v>
      </c>
      <c r="K1712" s="174">
        <v>0</v>
      </c>
      <c r="L1712" s="174">
        <v>0</v>
      </c>
    </row>
    <row r="1713" spans="1:12" x14ac:dyDescent="0.25">
      <c r="A1713" s="173">
        <v>34035</v>
      </c>
      <c r="B1713" s="174">
        <v>2265005035</v>
      </c>
      <c r="C1713" s="174" t="s">
        <v>106</v>
      </c>
      <c r="D1713" s="174" t="s">
        <v>107</v>
      </c>
      <c r="E1713" s="174" t="s">
        <v>115</v>
      </c>
      <c r="F1713" s="176">
        <v>2.1237839333333332E-4</v>
      </c>
      <c r="G1713" s="174">
        <v>1.2860283333333334E-4</v>
      </c>
      <c r="H1713" s="174">
        <v>6.8659215533333337E-3</v>
      </c>
      <c r="I1713" s="174">
        <v>4.4092400000000003E-6</v>
      </c>
      <c r="J1713" s="174">
        <v>4.4092400000000003E-6</v>
      </c>
      <c r="K1713" s="174">
        <v>0</v>
      </c>
      <c r="L1713" s="174">
        <v>0</v>
      </c>
    </row>
    <row r="1714" spans="1:12" x14ac:dyDescent="0.25">
      <c r="A1714" s="173">
        <v>34035</v>
      </c>
      <c r="B1714" s="174">
        <v>2265005040</v>
      </c>
      <c r="C1714" s="174" t="s">
        <v>146</v>
      </c>
      <c r="D1714" s="174" t="s">
        <v>107</v>
      </c>
      <c r="E1714" s="174" t="s">
        <v>115</v>
      </c>
      <c r="F1714" s="176">
        <v>7.8998883333333337E-4</v>
      </c>
      <c r="G1714" s="174">
        <v>2.2413636666666664E-4</v>
      </c>
      <c r="H1714" s="174">
        <v>2.5272293933333332E-2</v>
      </c>
      <c r="I1714" s="174">
        <v>6.9812966666666665E-6</v>
      </c>
      <c r="J1714" s="174">
        <v>6.6138600000000009E-6</v>
      </c>
      <c r="K1714" s="174">
        <v>0</v>
      </c>
      <c r="L1714" s="174">
        <v>1.1023100000000001E-6</v>
      </c>
    </row>
    <row r="1715" spans="1:12" x14ac:dyDescent="0.25">
      <c r="A1715" s="173">
        <v>34035</v>
      </c>
      <c r="B1715" s="174">
        <v>2265005045</v>
      </c>
      <c r="C1715" s="174" t="s">
        <v>147</v>
      </c>
      <c r="D1715" s="174" t="s">
        <v>107</v>
      </c>
      <c r="E1715" s="174" t="s">
        <v>115</v>
      </c>
      <c r="F1715" s="176">
        <v>7.7529136666666654E-5</v>
      </c>
      <c r="G1715" s="174">
        <v>1.2419359333333332E-4</v>
      </c>
      <c r="H1715" s="174">
        <v>1.5910007666666665E-3</v>
      </c>
      <c r="I1715" s="174">
        <v>1.1023100000000001E-6</v>
      </c>
      <c r="J1715" s="174">
        <v>1.1023100000000001E-6</v>
      </c>
      <c r="K1715" s="174">
        <v>0</v>
      </c>
      <c r="L1715" s="174">
        <v>0</v>
      </c>
    </row>
    <row r="1716" spans="1:12" x14ac:dyDescent="0.25">
      <c r="A1716" s="173">
        <v>34035</v>
      </c>
      <c r="B1716" s="174">
        <v>2265005055</v>
      </c>
      <c r="C1716" s="174" t="s">
        <v>148</v>
      </c>
      <c r="D1716" s="174" t="s">
        <v>107</v>
      </c>
      <c r="E1716" s="174" t="s">
        <v>115</v>
      </c>
      <c r="F1716" s="176">
        <v>1.0765894333333334E-4</v>
      </c>
      <c r="G1716" s="174">
        <v>1.4550491999999998E-4</v>
      </c>
      <c r="H1716" s="174">
        <v>3.2639399099999998E-3</v>
      </c>
      <c r="I1716" s="174">
        <v>2.2046200000000002E-6</v>
      </c>
      <c r="J1716" s="174">
        <v>2.2046200000000002E-6</v>
      </c>
      <c r="K1716" s="174">
        <v>0</v>
      </c>
      <c r="L1716" s="174">
        <v>0</v>
      </c>
    </row>
    <row r="1717" spans="1:12" x14ac:dyDescent="0.25">
      <c r="A1717" s="173">
        <v>34035</v>
      </c>
      <c r="B1717" s="174">
        <v>2265005060</v>
      </c>
      <c r="C1717" s="174" t="s">
        <v>149</v>
      </c>
      <c r="D1717" s="174" t="s">
        <v>107</v>
      </c>
      <c r="E1717" s="174" t="s">
        <v>115</v>
      </c>
      <c r="F1717" s="176">
        <v>1.9841580000000002E-5</v>
      </c>
      <c r="G1717" s="174">
        <v>4.1152906666666666E-5</v>
      </c>
      <c r="H1717" s="174">
        <v>6.375026166666667E-4</v>
      </c>
      <c r="I1717" s="174">
        <v>2.5720566666666666E-6</v>
      </c>
      <c r="J1717" s="174">
        <v>2.2046200000000002E-6</v>
      </c>
      <c r="K1717" s="174">
        <v>0</v>
      </c>
      <c r="L1717" s="174">
        <v>0</v>
      </c>
    </row>
    <row r="1718" spans="1:12" x14ac:dyDescent="0.25">
      <c r="A1718" s="173">
        <v>34035</v>
      </c>
      <c r="B1718" s="174">
        <v>2265006005</v>
      </c>
      <c r="C1718" s="174" t="s">
        <v>108</v>
      </c>
      <c r="D1718" s="174" t="s">
        <v>109</v>
      </c>
      <c r="E1718" s="174" t="s">
        <v>115</v>
      </c>
      <c r="F1718" s="176">
        <v>0.16506283889333331</v>
      </c>
      <c r="G1718" s="174">
        <v>4.8638693876666667E-2</v>
      </c>
      <c r="H1718" s="174">
        <v>6.0803309369000003</v>
      </c>
      <c r="I1718" s="174">
        <v>2.979176493333333E-3</v>
      </c>
      <c r="J1718" s="174">
        <v>2.7407100966666668E-3</v>
      </c>
      <c r="K1718" s="174">
        <v>1.480769766666667E-4</v>
      </c>
      <c r="L1718" s="174">
        <v>3.2187452000000002E-4</v>
      </c>
    </row>
    <row r="1719" spans="1:12" x14ac:dyDescent="0.25">
      <c r="A1719" s="173">
        <v>34035</v>
      </c>
      <c r="B1719" s="174">
        <v>2265006010</v>
      </c>
      <c r="C1719" s="174" t="s">
        <v>110</v>
      </c>
      <c r="D1719" s="174" t="s">
        <v>109</v>
      </c>
      <c r="E1719" s="174" t="s">
        <v>115</v>
      </c>
      <c r="F1719" s="176">
        <v>3.7583994323333335E-2</v>
      </c>
      <c r="G1719" s="174">
        <v>1.2343667379999999E-2</v>
      </c>
      <c r="H1719" s="174">
        <v>1.1907299594666667</v>
      </c>
      <c r="I1719" s="174">
        <v>1.0813661099999998E-3</v>
      </c>
      <c r="J1719" s="174">
        <v>9.9501849333333346E-4</v>
      </c>
      <c r="K1719" s="174">
        <v>3.6743666666666665E-5</v>
      </c>
      <c r="L1719" s="174">
        <v>8.0101193333333335E-5</v>
      </c>
    </row>
    <row r="1720" spans="1:12" x14ac:dyDescent="0.25">
      <c r="A1720" s="173">
        <v>34035</v>
      </c>
      <c r="B1720" s="174">
        <v>2265006015</v>
      </c>
      <c r="C1720" s="174" t="s">
        <v>111</v>
      </c>
      <c r="D1720" s="174" t="s">
        <v>109</v>
      </c>
      <c r="E1720" s="174" t="s">
        <v>115</v>
      </c>
      <c r="F1720" s="176">
        <v>1.557784492E-2</v>
      </c>
      <c r="G1720" s="174">
        <v>6.2107819766666662E-3</v>
      </c>
      <c r="H1720" s="174">
        <v>0.56887610299666669</v>
      </c>
      <c r="I1720" s="174">
        <v>5.0926721999999998E-4</v>
      </c>
      <c r="J1720" s="174">
        <v>4.6811431333333334E-4</v>
      </c>
      <c r="K1720" s="174">
        <v>1.9841580000000002E-5</v>
      </c>
      <c r="L1720" s="174">
        <v>4.2255216666666665E-5</v>
      </c>
    </row>
    <row r="1721" spans="1:12" x14ac:dyDescent="0.25">
      <c r="A1721" s="173">
        <v>34035</v>
      </c>
      <c r="B1721" s="174">
        <v>2265006025</v>
      </c>
      <c r="C1721" s="174" t="s">
        <v>150</v>
      </c>
      <c r="D1721" s="174" t="s">
        <v>109</v>
      </c>
      <c r="E1721" s="174" t="s">
        <v>115</v>
      </c>
      <c r="F1721" s="176">
        <v>3.5632538186666667E-2</v>
      </c>
      <c r="G1721" s="174">
        <v>1.2755931319999999E-2</v>
      </c>
      <c r="H1721" s="174">
        <v>1.5628000025000002</v>
      </c>
      <c r="I1721" s="174">
        <v>8.2599762666666666E-4</v>
      </c>
      <c r="J1721" s="174">
        <v>7.6022646333333331E-4</v>
      </c>
      <c r="K1721" s="174">
        <v>4.2255216666666665E-5</v>
      </c>
      <c r="L1721" s="174">
        <v>9.1491729999999992E-5</v>
      </c>
    </row>
    <row r="1722" spans="1:12" x14ac:dyDescent="0.25">
      <c r="A1722" s="173">
        <v>34035</v>
      </c>
      <c r="B1722" s="174">
        <v>2265006030</v>
      </c>
      <c r="C1722" s="174" t="s">
        <v>151</v>
      </c>
      <c r="D1722" s="174" t="s">
        <v>109</v>
      </c>
      <c r="E1722" s="174" t="s">
        <v>115</v>
      </c>
      <c r="F1722" s="176">
        <v>7.2153538233333328E-2</v>
      </c>
      <c r="G1722" s="174">
        <v>1.9478552573333335E-2</v>
      </c>
      <c r="H1722" s="174">
        <v>2.4020841390333332</v>
      </c>
      <c r="I1722" s="174">
        <v>1.8548202933333334E-3</v>
      </c>
      <c r="J1722" s="174">
        <v>1.7063758800000002E-3</v>
      </c>
      <c r="K1722" s="174">
        <v>6.6873473333333352E-5</v>
      </c>
      <c r="L1722" s="174">
        <v>1.4477004666666664E-4</v>
      </c>
    </row>
    <row r="1723" spans="1:12" x14ac:dyDescent="0.25">
      <c r="A1723" s="173">
        <v>34035</v>
      </c>
      <c r="B1723" s="174">
        <v>2265006035</v>
      </c>
      <c r="C1723" s="174" t="s">
        <v>112</v>
      </c>
      <c r="D1723" s="174" t="s">
        <v>109</v>
      </c>
      <c r="E1723" s="174" t="s">
        <v>115</v>
      </c>
      <c r="F1723" s="176">
        <v>2.5522150866666665E-3</v>
      </c>
      <c r="G1723" s="174">
        <v>9.0646625666666663E-4</v>
      </c>
      <c r="H1723" s="174">
        <v>0.12246737587333334</v>
      </c>
      <c r="I1723" s="174">
        <v>7.348733333333333E-5</v>
      </c>
      <c r="J1723" s="174">
        <v>6.7975783333333324E-5</v>
      </c>
      <c r="K1723" s="174">
        <v>3.3069300000000005E-6</v>
      </c>
      <c r="L1723" s="174">
        <v>6.6138600000000009E-6</v>
      </c>
    </row>
    <row r="1724" spans="1:12" x14ac:dyDescent="0.25">
      <c r="A1724" s="173">
        <v>34035</v>
      </c>
      <c r="B1724" s="174">
        <v>2265007010</v>
      </c>
      <c r="C1724" s="174" t="s">
        <v>152</v>
      </c>
      <c r="D1724" s="174" t="s">
        <v>114</v>
      </c>
      <c r="E1724" s="174" t="s">
        <v>115</v>
      </c>
      <c r="F1724" s="176">
        <v>1.7049061333333334E-4</v>
      </c>
      <c r="G1724" s="174">
        <v>5.0338823333333339E-5</v>
      </c>
      <c r="H1724" s="174">
        <v>5.5335962000000001E-3</v>
      </c>
      <c r="I1724" s="174">
        <v>2.2046200000000002E-6</v>
      </c>
      <c r="J1724" s="174">
        <v>2.2046200000000002E-6</v>
      </c>
      <c r="K1724" s="174">
        <v>0</v>
      </c>
      <c r="L1724" s="174">
        <v>0</v>
      </c>
    </row>
    <row r="1725" spans="1:12" x14ac:dyDescent="0.25">
      <c r="A1725" s="173">
        <v>34035</v>
      </c>
      <c r="B1725" s="174">
        <v>2265007015</v>
      </c>
      <c r="C1725" s="174" t="s">
        <v>153</v>
      </c>
      <c r="D1725" s="174" t="s">
        <v>114</v>
      </c>
      <c r="E1725" s="174" t="s">
        <v>115</v>
      </c>
      <c r="F1725" s="176">
        <v>1.1023100000000001E-6</v>
      </c>
      <c r="G1725" s="174">
        <v>0</v>
      </c>
      <c r="H1725" s="174">
        <v>4.8869076666666663E-5</v>
      </c>
      <c r="I1725" s="174">
        <v>0</v>
      </c>
      <c r="J1725" s="174">
        <v>0</v>
      </c>
      <c r="K1725" s="174">
        <v>0</v>
      </c>
      <c r="L1725" s="174">
        <v>0</v>
      </c>
    </row>
    <row r="1726" spans="1:12" x14ac:dyDescent="0.25">
      <c r="A1726" s="173">
        <v>34035</v>
      </c>
      <c r="B1726" s="174">
        <v>2265010010</v>
      </c>
      <c r="C1726" s="174" t="s">
        <v>154</v>
      </c>
      <c r="D1726" s="174" t="s">
        <v>96</v>
      </c>
      <c r="E1726" s="174" t="s">
        <v>115</v>
      </c>
      <c r="F1726" s="176">
        <v>0</v>
      </c>
      <c r="G1726" s="174">
        <v>0</v>
      </c>
      <c r="H1726" s="174">
        <v>0</v>
      </c>
      <c r="I1726" s="174">
        <v>0</v>
      </c>
      <c r="J1726" s="174">
        <v>0</v>
      </c>
      <c r="K1726" s="174">
        <v>0</v>
      </c>
      <c r="L1726" s="174">
        <v>0</v>
      </c>
    </row>
    <row r="1727" spans="1:12" x14ac:dyDescent="0.25">
      <c r="A1727" s="173">
        <v>34035</v>
      </c>
      <c r="B1727" s="174">
        <v>2267001060</v>
      </c>
      <c r="C1727" s="174" t="s">
        <v>155</v>
      </c>
      <c r="D1727" s="174" t="s">
        <v>83</v>
      </c>
      <c r="E1727" s="174" t="s">
        <v>156</v>
      </c>
      <c r="F1727" s="176">
        <v>4.6664456666666666E-5</v>
      </c>
      <c r="G1727" s="174">
        <v>2.1164352000000003E-4</v>
      </c>
      <c r="H1727" s="174">
        <v>1.02294368E-3</v>
      </c>
      <c r="I1727" s="174">
        <v>2.2046200000000002E-6</v>
      </c>
      <c r="J1727" s="174">
        <v>2.2046200000000002E-6</v>
      </c>
      <c r="K1727" s="174">
        <v>0</v>
      </c>
      <c r="L1727" s="174">
        <v>0</v>
      </c>
    </row>
    <row r="1728" spans="1:12" x14ac:dyDescent="0.25">
      <c r="A1728" s="173">
        <v>34035</v>
      </c>
      <c r="B1728" s="174">
        <v>2267002003</v>
      </c>
      <c r="C1728" s="174" t="s">
        <v>117</v>
      </c>
      <c r="D1728" s="174" t="s">
        <v>89</v>
      </c>
      <c r="E1728" s="174" t="s">
        <v>156</v>
      </c>
      <c r="F1728" s="176">
        <v>1.2492846666666667E-5</v>
      </c>
      <c r="G1728" s="174">
        <v>7.2385023333333318E-5</v>
      </c>
      <c r="H1728" s="174">
        <v>4.4459836666666663E-4</v>
      </c>
      <c r="I1728" s="174">
        <v>2.2046200000000002E-6</v>
      </c>
      <c r="J1728" s="174">
        <v>2.2046200000000002E-6</v>
      </c>
      <c r="K1728" s="174">
        <v>0</v>
      </c>
      <c r="L1728" s="174">
        <v>0</v>
      </c>
    </row>
    <row r="1729" spans="1:12" x14ac:dyDescent="0.25">
      <c r="A1729" s="173">
        <v>34035</v>
      </c>
      <c r="B1729" s="174">
        <v>2267002015</v>
      </c>
      <c r="C1729" s="174" t="s">
        <v>118</v>
      </c>
      <c r="D1729" s="174" t="s">
        <v>89</v>
      </c>
      <c r="E1729" s="174" t="s">
        <v>156</v>
      </c>
      <c r="F1729" s="176">
        <v>1.0288226666666667E-5</v>
      </c>
      <c r="G1729" s="174">
        <v>7.8998883333333323E-5</v>
      </c>
      <c r="H1729" s="174">
        <v>4.5047735333333337E-4</v>
      </c>
      <c r="I1729" s="174">
        <v>4.4092400000000003E-6</v>
      </c>
      <c r="J1729" s="174">
        <v>4.4092400000000003E-6</v>
      </c>
      <c r="K1729" s="174">
        <v>0</v>
      </c>
      <c r="L1729" s="174">
        <v>0</v>
      </c>
    </row>
    <row r="1730" spans="1:12" x14ac:dyDescent="0.25">
      <c r="A1730" s="173">
        <v>34035</v>
      </c>
      <c r="B1730" s="174">
        <v>2267002021</v>
      </c>
      <c r="C1730" s="174" t="s">
        <v>91</v>
      </c>
      <c r="D1730" s="174" t="s">
        <v>89</v>
      </c>
      <c r="E1730" s="174" t="s">
        <v>156</v>
      </c>
      <c r="F1730" s="176">
        <v>8.8184800000000007E-6</v>
      </c>
      <c r="G1730" s="174">
        <v>4.0050596666666668E-5</v>
      </c>
      <c r="H1730" s="174">
        <v>2.3295484666666666E-4</v>
      </c>
      <c r="I1730" s="174">
        <v>1.1023100000000001E-6</v>
      </c>
      <c r="J1730" s="174">
        <v>1.1023100000000001E-6</v>
      </c>
      <c r="K1730" s="174">
        <v>0</v>
      </c>
      <c r="L1730" s="174">
        <v>0</v>
      </c>
    </row>
    <row r="1731" spans="1:12" x14ac:dyDescent="0.25">
      <c r="A1731" s="173">
        <v>34035</v>
      </c>
      <c r="B1731" s="174">
        <v>2267002024</v>
      </c>
      <c r="C1731" s="174" t="s">
        <v>119</v>
      </c>
      <c r="D1731" s="174" t="s">
        <v>89</v>
      </c>
      <c r="E1731" s="174" t="s">
        <v>156</v>
      </c>
      <c r="F1731" s="176">
        <v>2.2046200000000002E-6</v>
      </c>
      <c r="G1731" s="174">
        <v>1.212541E-5</v>
      </c>
      <c r="H1731" s="174">
        <v>7.348733333333333E-5</v>
      </c>
      <c r="I1731" s="174">
        <v>0</v>
      </c>
      <c r="J1731" s="174">
        <v>0</v>
      </c>
      <c r="K1731" s="174">
        <v>0</v>
      </c>
      <c r="L1731" s="174">
        <v>0</v>
      </c>
    </row>
    <row r="1732" spans="1:12" x14ac:dyDescent="0.25">
      <c r="A1732" s="173">
        <v>34035</v>
      </c>
      <c r="B1732" s="174">
        <v>2267002030</v>
      </c>
      <c r="C1732" s="174" t="s">
        <v>120</v>
      </c>
      <c r="D1732" s="174" t="s">
        <v>89</v>
      </c>
      <c r="E1732" s="174" t="s">
        <v>156</v>
      </c>
      <c r="F1732" s="176">
        <v>4.0418033333333338E-5</v>
      </c>
      <c r="G1732" s="174">
        <v>2.2634098666666667E-4</v>
      </c>
      <c r="H1732" s="174">
        <v>1.4021383200000001E-3</v>
      </c>
      <c r="I1732" s="174">
        <v>7.7161700000000004E-6</v>
      </c>
      <c r="J1732" s="174">
        <v>7.7161700000000004E-6</v>
      </c>
      <c r="K1732" s="174">
        <v>0</v>
      </c>
      <c r="L1732" s="174">
        <v>0</v>
      </c>
    </row>
    <row r="1733" spans="1:12" x14ac:dyDescent="0.25">
      <c r="A1733" s="173">
        <v>34035</v>
      </c>
      <c r="B1733" s="174">
        <v>2267002033</v>
      </c>
      <c r="C1733" s="174" t="s">
        <v>121</v>
      </c>
      <c r="D1733" s="174" t="s">
        <v>89</v>
      </c>
      <c r="E1733" s="174" t="s">
        <v>156</v>
      </c>
      <c r="F1733" s="176">
        <v>5.6585246666666667E-5</v>
      </c>
      <c r="G1733" s="174">
        <v>2.5941028666666665E-4</v>
      </c>
      <c r="H1733" s="174">
        <v>1.2728006133333333E-3</v>
      </c>
      <c r="I1733" s="174">
        <v>2.2046200000000002E-6</v>
      </c>
      <c r="J1733" s="174">
        <v>2.2046200000000002E-6</v>
      </c>
      <c r="K1733" s="174">
        <v>0</v>
      </c>
      <c r="L1733" s="174">
        <v>0</v>
      </c>
    </row>
    <row r="1734" spans="1:12" x14ac:dyDescent="0.25">
      <c r="A1734" s="173">
        <v>34035</v>
      </c>
      <c r="B1734" s="174">
        <v>2267002039</v>
      </c>
      <c r="C1734" s="174" t="s">
        <v>93</v>
      </c>
      <c r="D1734" s="174" t="s">
        <v>89</v>
      </c>
      <c r="E1734" s="174" t="s">
        <v>156</v>
      </c>
      <c r="F1734" s="176">
        <v>1.5432340000000001E-5</v>
      </c>
      <c r="G1734" s="174">
        <v>1.2492846666666666E-4</v>
      </c>
      <c r="H1734" s="174">
        <v>6.6763242333333327E-4</v>
      </c>
      <c r="I1734" s="174">
        <v>7.7161700000000004E-6</v>
      </c>
      <c r="J1734" s="174">
        <v>7.7161700000000004E-6</v>
      </c>
      <c r="K1734" s="174">
        <v>0</v>
      </c>
      <c r="L1734" s="174">
        <v>0</v>
      </c>
    </row>
    <row r="1735" spans="1:12" x14ac:dyDescent="0.25">
      <c r="A1735" s="173">
        <v>34035</v>
      </c>
      <c r="B1735" s="174">
        <v>2267002045</v>
      </c>
      <c r="C1735" s="174" t="s">
        <v>123</v>
      </c>
      <c r="D1735" s="174" t="s">
        <v>89</v>
      </c>
      <c r="E1735" s="174" t="s">
        <v>156</v>
      </c>
      <c r="F1735" s="176">
        <v>3.3436736666666676E-5</v>
      </c>
      <c r="G1735" s="174">
        <v>1.5946751333333333E-4</v>
      </c>
      <c r="H1735" s="174">
        <v>9.3733093666666675E-4</v>
      </c>
      <c r="I1735" s="174">
        <v>2.5720566666666666E-6</v>
      </c>
      <c r="J1735" s="174">
        <v>2.5720566666666666E-6</v>
      </c>
      <c r="K1735" s="174">
        <v>0</v>
      </c>
      <c r="L1735" s="174">
        <v>0</v>
      </c>
    </row>
    <row r="1736" spans="1:12" x14ac:dyDescent="0.25">
      <c r="A1736" s="173">
        <v>34035</v>
      </c>
      <c r="B1736" s="174">
        <v>2267002054</v>
      </c>
      <c r="C1736" s="174" t="s">
        <v>94</v>
      </c>
      <c r="D1736" s="174" t="s">
        <v>89</v>
      </c>
      <c r="E1736" s="174" t="s">
        <v>156</v>
      </c>
      <c r="F1736" s="176">
        <v>4.7766766666666677E-6</v>
      </c>
      <c r="G1736" s="174">
        <v>2.3515946666666668E-5</v>
      </c>
      <c r="H1736" s="174">
        <v>1.4403517333333332E-4</v>
      </c>
      <c r="I1736" s="174">
        <v>0</v>
      </c>
      <c r="J1736" s="174">
        <v>0</v>
      </c>
      <c r="K1736" s="174">
        <v>0</v>
      </c>
      <c r="L1736" s="174">
        <v>0</v>
      </c>
    </row>
    <row r="1737" spans="1:12" x14ac:dyDescent="0.25">
      <c r="A1737" s="173">
        <v>34035</v>
      </c>
      <c r="B1737" s="174">
        <v>2267002057</v>
      </c>
      <c r="C1737" s="174" t="s">
        <v>124</v>
      </c>
      <c r="D1737" s="174" t="s">
        <v>89</v>
      </c>
      <c r="E1737" s="174" t="s">
        <v>156</v>
      </c>
      <c r="F1737" s="176">
        <v>3.012980666666667E-5</v>
      </c>
      <c r="G1737" s="174">
        <v>1.6277444333333331E-4</v>
      </c>
      <c r="H1737" s="174">
        <v>1.0251482999999999E-3</v>
      </c>
      <c r="I1737" s="174">
        <v>5.5115500000000006E-6</v>
      </c>
      <c r="J1737" s="174">
        <v>5.5115500000000006E-6</v>
      </c>
      <c r="K1737" s="174">
        <v>0</v>
      </c>
      <c r="L1737" s="174">
        <v>0</v>
      </c>
    </row>
    <row r="1738" spans="1:12" x14ac:dyDescent="0.25">
      <c r="A1738" s="173">
        <v>34035</v>
      </c>
      <c r="B1738" s="174">
        <v>2267002060</v>
      </c>
      <c r="C1738" s="174" t="s">
        <v>125</v>
      </c>
      <c r="D1738" s="174" t="s">
        <v>89</v>
      </c>
      <c r="E1738" s="174" t="s">
        <v>156</v>
      </c>
      <c r="F1738" s="176">
        <v>3.6743666666666665E-5</v>
      </c>
      <c r="G1738" s="174">
        <v>2.5059180666666666E-4</v>
      </c>
      <c r="H1738" s="174">
        <v>1.49803929E-3</v>
      </c>
      <c r="I1738" s="174">
        <v>1.2492846666666667E-5</v>
      </c>
      <c r="J1738" s="174">
        <v>1.2492846666666667E-5</v>
      </c>
      <c r="K1738" s="174">
        <v>1.1023100000000001E-6</v>
      </c>
      <c r="L1738" s="174">
        <v>0</v>
      </c>
    </row>
    <row r="1739" spans="1:12" x14ac:dyDescent="0.25">
      <c r="A1739" s="173">
        <v>34035</v>
      </c>
      <c r="B1739" s="174">
        <v>2267002066</v>
      </c>
      <c r="C1739" s="174" t="s">
        <v>126</v>
      </c>
      <c r="D1739" s="174" t="s">
        <v>89</v>
      </c>
      <c r="E1739" s="174" t="s">
        <v>156</v>
      </c>
      <c r="F1739" s="176">
        <v>3.3069300000000005E-6</v>
      </c>
      <c r="G1739" s="174">
        <v>2.3515946666666668E-5</v>
      </c>
      <c r="H1739" s="174">
        <v>1.3595156666666665E-4</v>
      </c>
      <c r="I1739" s="174">
        <v>1.1023100000000001E-6</v>
      </c>
      <c r="J1739" s="174">
        <v>1.1023100000000001E-6</v>
      </c>
      <c r="K1739" s="174">
        <v>0</v>
      </c>
      <c r="L1739" s="174">
        <v>0</v>
      </c>
    </row>
    <row r="1740" spans="1:12" x14ac:dyDescent="0.25">
      <c r="A1740" s="173">
        <v>34035</v>
      </c>
      <c r="B1740" s="174">
        <v>2267002072</v>
      </c>
      <c r="C1740" s="174" t="s">
        <v>127</v>
      </c>
      <c r="D1740" s="174" t="s">
        <v>89</v>
      </c>
      <c r="E1740" s="174" t="s">
        <v>156</v>
      </c>
      <c r="F1740" s="176">
        <v>1.1280305666666666E-4</v>
      </c>
      <c r="G1740" s="174">
        <v>5.4490857666666676E-4</v>
      </c>
      <c r="H1740" s="174">
        <v>3.0872028733333334E-3</v>
      </c>
      <c r="I1740" s="174">
        <v>1.0288226666666667E-5</v>
      </c>
      <c r="J1740" s="174">
        <v>1.0288226666666667E-5</v>
      </c>
      <c r="K1740" s="174">
        <v>0</v>
      </c>
      <c r="L1740" s="174">
        <v>0</v>
      </c>
    </row>
    <row r="1741" spans="1:12" x14ac:dyDescent="0.25">
      <c r="A1741" s="173">
        <v>34035</v>
      </c>
      <c r="B1741" s="174">
        <v>2267002081</v>
      </c>
      <c r="C1741" s="174" t="s">
        <v>129</v>
      </c>
      <c r="D1741" s="174" t="s">
        <v>89</v>
      </c>
      <c r="E1741" s="174" t="s">
        <v>156</v>
      </c>
      <c r="F1741" s="176">
        <v>6.025961333333334E-5</v>
      </c>
      <c r="G1741" s="174">
        <v>2.7961930333333333E-4</v>
      </c>
      <c r="H1741" s="174">
        <v>1.5649127633333333E-3</v>
      </c>
      <c r="I1741" s="174">
        <v>4.4092400000000003E-6</v>
      </c>
      <c r="J1741" s="174">
        <v>4.4092400000000003E-6</v>
      </c>
      <c r="K1741" s="174">
        <v>0</v>
      </c>
      <c r="L1741" s="174">
        <v>0</v>
      </c>
    </row>
    <row r="1742" spans="1:12" x14ac:dyDescent="0.25">
      <c r="A1742" s="173">
        <v>34035</v>
      </c>
      <c r="B1742" s="174">
        <v>2267003010</v>
      </c>
      <c r="C1742" s="174" t="s">
        <v>130</v>
      </c>
      <c r="D1742" s="174" t="s">
        <v>96</v>
      </c>
      <c r="E1742" s="174" t="s">
        <v>156</v>
      </c>
      <c r="F1742" s="176">
        <v>9.4504710666666657E-4</v>
      </c>
      <c r="G1742" s="174">
        <v>4.4603136966666667E-3</v>
      </c>
      <c r="H1742" s="174">
        <v>2.4306302936666666E-2</v>
      </c>
      <c r="I1742" s="174">
        <v>7.1282713333333347E-5</v>
      </c>
      <c r="J1742" s="174">
        <v>7.1282713333333347E-5</v>
      </c>
      <c r="K1742" s="174">
        <v>3.3069300000000005E-6</v>
      </c>
      <c r="L1742" s="174">
        <v>0</v>
      </c>
    </row>
    <row r="1743" spans="1:12" x14ac:dyDescent="0.25">
      <c r="A1743" s="173">
        <v>34035</v>
      </c>
      <c r="B1743" s="174">
        <v>2267003020</v>
      </c>
      <c r="C1743" s="174" t="s">
        <v>131</v>
      </c>
      <c r="D1743" s="174" t="s">
        <v>96</v>
      </c>
      <c r="E1743" s="174" t="s">
        <v>156</v>
      </c>
      <c r="F1743" s="176">
        <v>1.9602746166666667E-2</v>
      </c>
      <c r="G1743" s="174">
        <v>0.13395528325666667</v>
      </c>
      <c r="H1743" s="174">
        <v>0.79942350462333334</v>
      </c>
      <c r="I1743" s="174">
        <v>6.7788390633333334E-3</v>
      </c>
      <c r="J1743" s="174">
        <v>6.7788390633333334E-3</v>
      </c>
      <c r="K1743" s="174">
        <v>3.196699E-4</v>
      </c>
      <c r="L1743" s="174">
        <v>0</v>
      </c>
    </row>
    <row r="1744" spans="1:12" x14ac:dyDescent="0.25">
      <c r="A1744" s="173">
        <v>34035</v>
      </c>
      <c r="B1744" s="174">
        <v>2267003030</v>
      </c>
      <c r="C1744" s="174" t="s">
        <v>95</v>
      </c>
      <c r="D1744" s="174" t="s">
        <v>96</v>
      </c>
      <c r="E1744" s="174" t="s">
        <v>156</v>
      </c>
      <c r="F1744" s="176">
        <v>1.2162153666666665E-4</v>
      </c>
      <c r="G1744" s="174">
        <v>9.1822422999999999E-4</v>
      </c>
      <c r="H1744" s="174">
        <v>5.1448482066666669E-3</v>
      </c>
      <c r="I1744" s="174">
        <v>5.2543443333333337E-5</v>
      </c>
      <c r="J1744" s="174">
        <v>5.2543443333333337E-5</v>
      </c>
      <c r="K1744" s="174">
        <v>2.2046200000000002E-6</v>
      </c>
      <c r="L1744" s="174">
        <v>0</v>
      </c>
    </row>
    <row r="1745" spans="1:12" x14ac:dyDescent="0.25">
      <c r="A1745" s="173">
        <v>34035</v>
      </c>
      <c r="B1745" s="174">
        <v>2267003040</v>
      </c>
      <c r="C1745" s="174" t="s">
        <v>157</v>
      </c>
      <c r="D1745" s="174" t="s">
        <v>96</v>
      </c>
      <c r="E1745" s="174" t="s">
        <v>156</v>
      </c>
      <c r="F1745" s="176">
        <v>3.8948286666666662E-5</v>
      </c>
      <c r="G1745" s="174">
        <v>2.8549829000000006E-4</v>
      </c>
      <c r="H1745" s="174">
        <v>1.6630183533333333E-3</v>
      </c>
      <c r="I1745" s="174">
        <v>1.5799776666666668E-5</v>
      </c>
      <c r="J1745" s="174">
        <v>1.5799776666666668E-5</v>
      </c>
      <c r="K1745" s="174">
        <v>1.1023100000000001E-6</v>
      </c>
      <c r="L1745" s="174">
        <v>0</v>
      </c>
    </row>
    <row r="1746" spans="1:12" x14ac:dyDescent="0.25">
      <c r="A1746" s="173">
        <v>34035</v>
      </c>
      <c r="B1746" s="174">
        <v>2267003050</v>
      </c>
      <c r="C1746" s="174" t="s">
        <v>158</v>
      </c>
      <c r="D1746" s="174" t="s">
        <v>96</v>
      </c>
      <c r="E1746" s="174" t="s">
        <v>156</v>
      </c>
      <c r="F1746" s="176">
        <v>4.0050596666666668E-5</v>
      </c>
      <c r="G1746" s="174">
        <v>1.9290425000000001E-4</v>
      </c>
      <c r="H1746" s="174">
        <v>1.1805740100000002E-3</v>
      </c>
      <c r="I1746" s="174">
        <v>3.6743666666666665E-6</v>
      </c>
      <c r="J1746" s="174">
        <v>3.6743666666666665E-6</v>
      </c>
      <c r="K1746" s="174">
        <v>0</v>
      </c>
      <c r="L1746" s="174">
        <v>0</v>
      </c>
    </row>
    <row r="1747" spans="1:12" x14ac:dyDescent="0.25">
      <c r="A1747" s="173">
        <v>34035</v>
      </c>
      <c r="B1747" s="174">
        <v>2267003070</v>
      </c>
      <c r="C1747" s="174" t="s">
        <v>134</v>
      </c>
      <c r="D1747" s="174" t="s">
        <v>96</v>
      </c>
      <c r="E1747" s="174" t="s">
        <v>156</v>
      </c>
      <c r="F1747" s="176">
        <v>6.1361923333333346E-5</v>
      </c>
      <c r="G1747" s="174">
        <v>5.1036953000000004E-4</v>
      </c>
      <c r="H1747" s="174">
        <v>2.6415021966666665E-3</v>
      </c>
      <c r="I1747" s="174">
        <v>3.2334426666666671E-5</v>
      </c>
      <c r="J1747" s="174">
        <v>3.2334426666666671E-5</v>
      </c>
      <c r="K1747" s="174">
        <v>1.1023100000000001E-6</v>
      </c>
      <c r="L1747" s="174">
        <v>0</v>
      </c>
    </row>
    <row r="1748" spans="1:12" x14ac:dyDescent="0.25">
      <c r="A1748" s="173">
        <v>34035</v>
      </c>
      <c r="B1748" s="174">
        <v>2267004066</v>
      </c>
      <c r="C1748" s="174" t="s">
        <v>140</v>
      </c>
      <c r="D1748" s="174" t="s">
        <v>100</v>
      </c>
      <c r="E1748" s="174" t="s">
        <v>156</v>
      </c>
      <c r="F1748" s="176">
        <v>5.4858294333333336E-4</v>
      </c>
      <c r="G1748" s="174">
        <v>3.9319397700000001E-3</v>
      </c>
      <c r="H1748" s="174">
        <v>2.3202890626666667E-2</v>
      </c>
      <c r="I1748" s="174">
        <v>2.1164352000000003E-4</v>
      </c>
      <c r="J1748" s="174">
        <v>2.1164352000000003E-4</v>
      </c>
      <c r="K1748" s="174">
        <v>9.9207900000000009E-6</v>
      </c>
      <c r="L1748" s="174">
        <v>0</v>
      </c>
    </row>
    <row r="1749" spans="1:12" x14ac:dyDescent="0.25">
      <c r="A1749" s="173">
        <v>34035</v>
      </c>
      <c r="B1749" s="174">
        <v>2267005055</v>
      </c>
      <c r="C1749" s="174" t="s">
        <v>148</v>
      </c>
      <c r="D1749" s="174" t="s">
        <v>107</v>
      </c>
      <c r="E1749" s="174" t="s">
        <v>156</v>
      </c>
      <c r="F1749" s="176">
        <v>0</v>
      </c>
      <c r="G1749" s="174">
        <v>1.1023100000000001E-6</v>
      </c>
      <c r="H1749" s="174">
        <v>6.6138600000000009E-6</v>
      </c>
      <c r="I1749" s="174">
        <v>0</v>
      </c>
      <c r="J1749" s="174">
        <v>0</v>
      </c>
      <c r="K1749" s="174">
        <v>0</v>
      </c>
      <c r="L1749" s="174">
        <v>0</v>
      </c>
    </row>
    <row r="1750" spans="1:12" x14ac:dyDescent="0.25">
      <c r="A1750" s="173">
        <v>34035</v>
      </c>
      <c r="B1750" s="174">
        <v>2267006005</v>
      </c>
      <c r="C1750" s="174" t="s">
        <v>108</v>
      </c>
      <c r="D1750" s="174" t="s">
        <v>109</v>
      </c>
      <c r="E1750" s="174" t="s">
        <v>156</v>
      </c>
      <c r="F1750" s="176">
        <v>4.2262565399999999E-3</v>
      </c>
      <c r="G1750" s="174">
        <v>2.5770905489999999E-2</v>
      </c>
      <c r="H1750" s="174">
        <v>9.6632168966666668E-2</v>
      </c>
      <c r="I1750" s="174">
        <v>3.0864679999999999E-4</v>
      </c>
      <c r="J1750" s="174">
        <v>3.0864679999999999E-4</v>
      </c>
      <c r="K1750" s="174">
        <v>1.5799776666666668E-5</v>
      </c>
      <c r="L1750" s="174">
        <v>0</v>
      </c>
    </row>
    <row r="1751" spans="1:12" x14ac:dyDescent="0.25">
      <c r="A1751" s="173">
        <v>34035</v>
      </c>
      <c r="B1751" s="174">
        <v>2267006010</v>
      </c>
      <c r="C1751" s="174" t="s">
        <v>110</v>
      </c>
      <c r="D1751" s="174" t="s">
        <v>109</v>
      </c>
      <c r="E1751" s="174" t="s">
        <v>156</v>
      </c>
      <c r="F1751" s="176">
        <v>5.5188987333333335E-4</v>
      </c>
      <c r="G1751" s="174">
        <v>3.5200432666666667E-3</v>
      </c>
      <c r="H1751" s="174">
        <v>1.515896712E-2</v>
      </c>
      <c r="I1751" s="174">
        <v>7.2385023333333318E-5</v>
      </c>
      <c r="J1751" s="174">
        <v>7.2385023333333318E-5</v>
      </c>
      <c r="K1751" s="174">
        <v>3.3069300000000005E-6</v>
      </c>
      <c r="L1751" s="174">
        <v>0</v>
      </c>
    </row>
    <row r="1752" spans="1:12" x14ac:dyDescent="0.25">
      <c r="A1752" s="173">
        <v>34035</v>
      </c>
      <c r="B1752" s="174">
        <v>2267006015</v>
      </c>
      <c r="C1752" s="174" t="s">
        <v>111</v>
      </c>
      <c r="D1752" s="174" t="s">
        <v>109</v>
      </c>
      <c r="E1752" s="174" t="s">
        <v>156</v>
      </c>
      <c r="F1752" s="176">
        <v>3.1673040666666663E-4</v>
      </c>
      <c r="G1752" s="174">
        <v>2.2869258133333334E-3</v>
      </c>
      <c r="H1752" s="174">
        <v>1.2439568349999999E-2</v>
      </c>
      <c r="I1752" s="174">
        <v>8.8184799999999996E-5</v>
      </c>
      <c r="J1752" s="174">
        <v>8.8184799999999996E-5</v>
      </c>
      <c r="K1752" s="174">
        <v>4.4092400000000003E-6</v>
      </c>
      <c r="L1752" s="174">
        <v>0</v>
      </c>
    </row>
    <row r="1753" spans="1:12" x14ac:dyDescent="0.25">
      <c r="A1753" s="173">
        <v>34035</v>
      </c>
      <c r="B1753" s="174">
        <v>2267006025</v>
      </c>
      <c r="C1753" s="174" t="s">
        <v>150</v>
      </c>
      <c r="D1753" s="174" t="s">
        <v>109</v>
      </c>
      <c r="E1753" s="174" t="s">
        <v>156</v>
      </c>
      <c r="F1753" s="176">
        <v>5.1036953000000004E-4</v>
      </c>
      <c r="G1753" s="174">
        <v>2.9446374466666667E-3</v>
      </c>
      <c r="H1753" s="174">
        <v>1.7887551806666669E-2</v>
      </c>
      <c r="I1753" s="174">
        <v>1.1023100000000001E-4</v>
      </c>
      <c r="J1753" s="174">
        <v>1.1023100000000001E-4</v>
      </c>
      <c r="K1753" s="174">
        <v>5.5115500000000006E-6</v>
      </c>
      <c r="L1753" s="174">
        <v>0</v>
      </c>
    </row>
    <row r="1754" spans="1:12" x14ac:dyDescent="0.25">
      <c r="A1754" s="173">
        <v>34035</v>
      </c>
      <c r="B1754" s="174">
        <v>2267006030</v>
      </c>
      <c r="C1754" s="174" t="s">
        <v>151</v>
      </c>
      <c r="D1754" s="174" t="s">
        <v>109</v>
      </c>
      <c r="E1754" s="174" t="s">
        <v>156</v>
      </c>
      <c r="F1754" s="176">
        <v>1.6902086666666667E-5</v>
      </c>
      <c r="G1754" s="174">
        <v>8.0468630000000006E-5</v>
      </c>
      <c r="H1754" s="174">
        <v>4.6590969333333332E-4</v>
      </c>
      <c r="I1754" s="174">
        <v>1.1023100000000001E-6</v>
      </c>
      <c r="J1754" s="174">
        <v>1.1023100000000001E-6</v>
      </c>
      <c r="K1754" s="174">
        <v>0</v>
      </c>
      <c r="L1754" s="174">
        <v>0</v>
      </c>
    </row>
    <row r="1755" spans="1:12" x14ac:dyDescent="0.25">
      <c r="A1755" s="173">
        <v>34035</v>
      </c>
      <c r="B1755" s="174">
        <v>2267006035</v>
      </c>
      <c r="C1755" s="174" t="s">
        <v>112</v>
      </c>
      <c r="D1755" s="174" t="s">
        <v>109</v>
      </c>
      <c r="E1755" s="174" t="s">
        <v>156</v>
      </c>
      <c r="F1755" s="176">
        <v>4.4092400000000003E-6</v>
      </c>
      <c r="G1755" s="174">
        <v>3.3436736666666676E-5</v>
      </c>
      <c r="H1755" s="174">
        <v>1.7710447333333331E-4</v>
      </c>
      <c r="I1755" s="174">
        <v>1.1023100000000001E-6</v>
      </c>
      <c r="J1755" s="174">
        <v>1.1023100000000001E-6</v>
      </c>
      <c r="K1755" s="174">
        <v>0</v>
      </c>
      <c r="L1755" s="174">
        <v>0</v>
      </c>
    </row>
    <row r="1756" spans="1:12" x14ac:dyDescent="0.25">
      <c r="A1756" s="173">
        <v>34035</v>
      </c>
      <c r="B1756" s="174">
        <v>2268002081</v>
      </c>
      <c r="C1756" s="174" t="s">
        <v>129</v>
      </c>
      <c r="D1756" s="174" t="s">
        <v>89</v>
      </c>
      <c r="E1756" s="174" t="s">
        <v>159</v>
      </c>
      <c r="F1756" s="176">
        <v>8.083606666666666E-6</v>
      </c>
      <c r="G1756" s="174">
        <v>1.1023100000000001E-5</v>
      </c>
      <c r="H1756" s="174">
        <v>5.989217666666667E-5</v>
      </c>
      <c r="I1756" s="174">
        <v>0</v>
      </c>
      <c r="J1756" s="174">
        <v>0</v>
      </c>
      <c r="K1756" s="174">
        <v>0</v>
      </c>
      <c r="L1756" s="174">
        <v>0</v>
      </c>
    </row>
    <row r="1757" spans="1:12" x14ac:dyDescent="0.25">
      <c r="A1757" s="173">
        <v>34035</v>
      </c>
      <c r="B1757" s="174">
        <v>2268003020</v>
      </c>
      <c r="C1757" s="174" t="s">
        <v>131</v>
      </c>
      <c r="D1757" s="174" t="s">
        <v>96</v>
      </c>
      <c r="E1757" s="174" t="s">
        <v>159</v>
      </c>
      <c r="F1757" s="176">
        <v>5.0676865066666662E-3</v>
      </c>
      <c r="G1757" s="174">
        <v>9.6121431999999993E-3</v>
      </c>
      <c r="H1757" s="174">
        <v>5.5483671540000001E-2</v>
      </c>
      <c r="I1757" s="174">
        <v>4.6701200333333333E-4</v>
      </c>
      <c r="J1757" s="174">
        <v>4.6701200333333333E-4</v>
      </c>
      <c r="K1757" s="174">
        <v>2.1311326666666668E-5</v>
      </c>
      <c r="L1757" s="174">
        <v>0</v>
      </c>
    </row>
    <row r="1758" spans="1:12" x14ac:dyDescent="0.25">
      <c r="A1758" s="173">
        <v>34035</v>
      </c>
      <c r="B1758" s="174">
        <v>2268003030</v>
      </c>
      <c r="C1758" s="174" t="s">
        <v>95</v>
      </c>
      <c r="D1758" s="174" t="s">
        <v>96</v>
      </c>
      <c r="E1758" s="174" t="s">
        <v>159</v>
      </c>
      <c r="F1758" s="176">
        <v>5.5115500000000006E-6</v>
      </c>
      <c r="G1758" s="174">
        <v>1.1023100000000001E-5</v>
      </c>
      <c r="H1758" s="174">
        <v>6.3566543333333329E-5</v>
      </c>
      <c r="I1758" s="174">
        <v>3.6743666666666669E-7</v>
      </c>
      <c r="J1758" s="174">
        <v>3.6743666666666669E-7</v>
      </c>
      <c r="K1758" s="174">
        <v>0</v>
      </c>
      <c r="L1758" s="174">
        <v>0</v>
      </c>
    </row>
    <row r="1759" spans="1:12" x14ac:dyDescent="0.25">
      <c r="A1759" s="173">
        <v>34035</v>
      </c>
      <c r="B1759" s="174">
        <v>2268003040</v>
      </c>
      <c r="C1759" s="174" t="s">
        <v>160</v>
      </c>
      <c r="D1759" s="174" t="s">
        <v>96</v>
      </c>
      <c r="E1759" s="174" t="s">
        <v>159</v>
      </c>
      <c r="F1759" s="176">
        <v>3.3069300000000005E-6</v>
      </c>
      <c r="G1759" s="174">
        <v>6.6138600000000009E-6</v>
      </c>
      <c r="H1759" s="174">
        <v>3.9315723333333333E-5</v>
      </c>
      <c r="I1759" s="174">
        <v>0</v>
      </c>
      <c r="J1759" s="174">
        <v>0</v>
      </c>
      <c r="K1759" s="174">
        <v>0</v>
      </c>
      <c r="L1759" s="174">
        <v>0</v>
      </c>
    </row>
    <row r="1760" spans="1:12" x14ac:dyDescent="0.25">
      <c r="A1760" s="173">
        <v>34035</v>
      </c>
      <c r="B1760" s="174">
        <v>2268003060</v>
      </c>
      <c r="C1760" s="174" t="s">
        <v>133</v>
      </c>
      <c r="D1760" s="174" t="s">
        <v>96</v>
      </c>
      <c r="E1760" s="174" t="s">
        <v>159</v>
      </c>
      <c r="F1760" s="176">
        <v>7.7161700000000004E-6</v>
      </c>
      <c r="G1760" s="174">
        <v>1.433003E-5</v>
      </c>
      <c r="H1760" s="174">
        <v>7.6794263333333326E-5</v>
      </c>
      <c r="I1760" s="174">
        <v>1.1023100000000001E-6</v>
      </c>
      <c r="J1760" s="174">
        <v>1.1023100000000001E-6</v>
      </c>
      <c r="K1760" s="174">
        <v>0</v>
      </c>
      <c r="L1760" s="174">
        <v>0</v>
      </c>
    </row>
    <row r="1761" spans="1:12" x14ac:dyDescent="0.25">
      <c r="A1761" s="173">
        <v>34035</v>
      </c>
      <c r="B1761" s="174">
        <v>2268003070</v>
      </c>
      <c r="C1761" s="174" t="s">
        <v>134</v>
      </c>
      <c r="D1761" s="174" t="s">
        <v>96</v>
      </c>
      <c r="E1761" s="174" t="s">
        <v>159</v>
      </c>
      <c r="F1761" s="176">
        <v>1.5432340000000001E-5</v>
      </c>
      <c r="G1761" s="174">
        <v>3.5641356666666673E-5</v>
      </c>
      <c r="H1761" s="174">
        <v>1.7600216333333335E-4</v>
      </c>
      <c r="I1761" s="174">
        <v>2.2046200000000002E-6</v>
      </c>
      <c r="J1761" s="174">
        <v>2.2046200000000002E-6</v>
      </c>
      <c r="K1761" s="174">
        <v>0</v>
      </c>
      <c r="L1761" s="174">
        <v>0</v>
      </c>
    </row>
    <row r="1762" spans="1:12" x14ac:dyDescent="0.25">
      <c r="A1762" s="173">
        <v>34035</v>
      </c>
      <c r="B1762" s="174">
        <v>2268005055</v>
      </c>
      <c r="C1762" s="174" t="s">
        <v>148</v>
      </c>
      <c r="D1762" s="174" t="s">
        <v>107</v>
      </c>
      <c r="E1762" s="174" t="s">
        <v>159</v>
      </c>
      <c r="F1762" s="176">
        <v>0</v>
      </c>
      <c r="G1762" s="174">
        <v>1.1023100000000001E-6</v>
      </c>
      <c r="H1762" s="174">
        <v>2.2046200000000002E-6</v>
      </c>
      <c r="I1762" s="174">
        <v>0</v>
      </c>
      <c r="J1762" s="174">
        <v>0</v>
      </c>
      <c r="K1762" s="174">
        <v>0</v>
      </c>
      <c r="L1762" s="174">
        <v>0</v>
      </c>
    </row>
    <row r="1763" spans="1:12" x14ac:dyDescent="0.25">
      <c r="A1763" s="173">
        <v>34035</v>
      </c>
      <c r="B1763" s="174">
        <v>2268006005</v>
      </c>
      <c r="C1763" s="174" t="s">
        <v>108</v>
      </c>
      <c r="D1763" s="174" t="s">
        <v>109</v>
      </c>
      <c r="E1763" s="174" t="s">
        <v>159</v>
      </c>
      <c r="F1763" s="176">
        <v>4.6234555766666669E-3</v>
      </c>
      <c r="G1763" s="174">
        <v>7.8363217899999997E-3</v>
      </c>
      <c r="H1763" s="174">
        <v>2.7962297770000002E-2</v>
      </c>
      <c r="I1763" s="174">
        <v>8.1203503333333334E-5</v>
      </c>
      <c r="J1763" s="174">
        <v>8.1203503333333334E-5</v>
      </c>
      <c r="K1763" s="174">
        <v>4.4092400000000003E-6</v>
      </c>
      <c r="L1763" s="174">
        <v>0</v>
      </c>
    </row>
    <row r="1764" spans="1:12" x14ac:dyDescent="0.25">
      <c r="A1764" s="173">
        <v>34035</v>
      </c>
      <c r="B1764" s="174">
        <v>2268006010</v>
      </c>
      <c r="C1764" s="174" t="s">
        <v>110</v>
      </c>
      <c r="D1764" s="174" t="s">
        <v>109</v>
      </c>
      <c r="E1764" s="174" t="s">
        <v>159</v>
      </c>
      <c r="F1764" s="176">
        <v>1.5946751333333333E-4</v>
      </c>
      <c r="G1764" s="174">
        <v>2.7521006333333328E-4</v>
      </c>
      <c r="H1764" s="174">
        <v>1.1001053799999999E-3</v>
      </c>
      <c r="I1764" s="174">
        <v>4.4092400000000003E-6</v>
      </c>
      <c r="J1764" s="174">
        <v>4.4092400000000003E-6</v>
      </c>
      <c r="K1764" s="174">
        <v>0</v>
      </c>
      <c r="L1764" s="174">
        <v>0</v>
      </c>
    </row>
    <row r="1765" spans="1:12" x14ac:dyDescent="0.25">
      <c r="A1765" s="173">
        <v>34035</v>
      </c>
      <c r="B1765" s="174">
        <v>2268006015</v>
      </c>
      <c r="C1765" s="174" t="s">
        <v>111</v>
      </c>
      <c r="D1765" s="174" t="s">
        <v>109</v>
      </c>
      <c r="E1765" s="174" t="s">
        <v>159</v>
      </c>
      <c r="F1765" s="176">
        <v>8.451043333333333E-5</v>
      </c>
      <c r="G1765" s="174">
        <v>1.6718368333333336E-4</v>
      </c>
      <c r="H1765" s="174">
        <v>8.858898033333334E-4</v>
      </c>
      <c r="I1765" s="174">
        <v>5.5115500000000006E-6</v>
      </c>
      <c r="J1765" s="174">
        <v>5.5115500000000006E-6</v>
      </c>
      <c r="K1765" s="174">
        <v>0</v>
      </c>
      <c r="L1765" s="174">
        <v>0</v>
      </c>
    </row>
    <row r="1766" spans="1:12" x14ac:dyDescent="0.25">
      <c r="A1766" s="173">
        <v>34035</v>
      </c>
      <c r="B1766" s="174">
        <v>2268006020</v>
      </c>
      <c r="C1766" s="174" t="s">
        <v>161</v>
      </c>
      <c r="D1766" s="174" t="s">
        <v>109</v>
      </c>
      <c r="E1766" s="174" t="s">
        <v>159</v>
      </c>
      <c r="F1766" s="176">
        <v>1.8390205166666665E-3</v>
      </c>
      <c r="G1766" s="174">
        <v>3.8172995299999997E-3</v>
      </c>
      <c r="H1766" s="174">
        <v>1.9881630596666668E-2</v>
      </c>
      <c r="I1766" s="174">
        <v>2.3515946666666666E-4</v>
      </c>
      <c r="J1766" s="174">
        <v>2.3515946666666666E-4</v>
      </c>
      <c r="K1766" s="174">
        <v>9.9207900000000009E-6</v>
      </c>
      <c r="L1766" s="174">
        <v>0</v>
      </c>
    </row>
    <row r="1767" spans="1:12" x14ac:dyDescent="0.25">
      <c r="A1767" s="173">
        <v>34035</v>
      </c>
      <c r="B1767" s="174">
        <v>2268010010</v>
      </c>
      <c r="C1767" s="174" t="s">
        <v>154</v>
      </c>
      <c r="D1767" s="174" t="s">
        <v>96</v>
      </c>
      <c r="E1767" s="174" t="s">
        <v>159</v>
      </c>
      <c r="F1767" s="176">
        <v>0</v>
      </c>
      <c r="G1767" s="174">
        <v>0</v>
      </c>
      <c r="H1767" s="174">
        <v>0</v>
      </c>
      <c r="I1767" s="174">
        <v>0</v>
      </c>
      <c r="J1767" s="174">
        <v>0</v>
      </c>
      <c r="K1767" s="174">
        <v>0</v>
      </c>
      <c r="L1767" s="174">
        <v>0</v>
      </c>
    </row>
    <row r="1768" spans="1:12" x14ac:dyDescent="0.25">
      <c r="A1768" s="173">
        <v>34035</v>
      </c>
      <c r="B1768" s="174">
        <v>2270001060</v>
      </c>
      <c r="C1768" s="174" t="s">
        <v>162</v>
      </c>
      <c r="D1768" s="174" t="s">
        <v>83</v>
      </c>
      <c r="E1768" s="174" t="s">
        <v>163</v>
      </c>
      <c r="F1768" s="176">
        <v>7.3340358666666662E-4</v>
      </c>
      <c r="G1768" s="174">
        <v>3.2334426666666663E-3</v>
      </c>
      <c r="H1768" s="174">
        <v>2.7910489200000002E-3</v>
      </c>
      <c r="I1768" s="174">
        <v>4.0675238999999998E-4</v>
      </c>
      <c r="J1768" s="174">
        <v>3.9462697999999996E-4</v>
      </c>
      <c r="K1768" s="174">
        <v>2.5720566666666666E-6</v>
      </c>
      <c r="L1768" s="174">
        <v>3.3069300000000005E-6</v>
      </c>
    </row>
    <row r="1769" spans="1:12" x14ac:dyDescent="0.25">
      <c r="A1769" s="173">
        <v>34035</v>
      </c>
      <c r="B1769" s="174">
        <v>2270002003</v>
      </c>
      <c r="C1769" s="174" t="s">
        <v>117</v>
      </c>
      <c r="D1769" s="174" t="s">
        <v>89</v>
      </c>
      <c r="E1769" s="174" t="s">
        <v>163</v>
      </c>
      <c r="F1769" s="176">
        <v>1.4899556833333331E-3</v>
      </c>
      <c r="G1769" s="174">
        <v>1.425176599E-2</v>
      </c>
      <c r="H1769" s="174">
        <v>6.4554947966666667E-3</v>
      </c>
      <c r="I1769" s="174">
        <v>1.0633617133333335E-3</v>
      </c>
      <c r="J1769" s="174">
        <v>1.0310272866666666E-3</v>
      </c>
      <c r="K1769" s="174">
        <v>2.3515946666666668E-5</v>
      </c>
      <c r="L1769" s="174">
        <v>3.3436736666666676E-5</v>
      </c>
    </row>
    <row r="1770" spans="1:12" x14ac:dyDescent="0.25">
      <c r="A1770" s="173">
        <v>34035</v>
      </c>
      <c r="B1770" s="174">
        <v>2270002006</v>
      </c>
      <c r="C1770" s="174" t="s">
        <v>88</v>
      </c>
      <c r="D1770" s="174" t="s">
        <v>89</v>
      </c>
      <c r="E1770" s="174" t="s">
        <v>163</v>
      </c>
      <c r="F1770" s="176">
        <v>7.7161700000000004E-6</v>
      </c>
      <c r="G1770" s="174">
        <v>5.3645753333333328E-5</v>
      </c>
      <c r="H1770" s="174">
        <v>5.1441133333333338E-5</v>
      </c>
      <c r="I1770" s="174">
        <v>5.5115500000000006E-6</v>
      </c>
      <c r="J1770" s="174">
        <v>4.7766766666666677E-6</v>
      </c>
      <c r="K1770" s="174">
        <v>0</v>
      </c>
      <c r="L1770" s="174">
        <v>0</v>
      </c>
    </row>
    <row r="1771" spans="1:12" x14ac:dyDescent="0.25">
      <c r="A1771" s="173">
        <v>34035</v>
      </c>
      <c r="B1771" s="174">
        <v>2270002009</v>
      </c>
      <c r="C1771" s="174" t="s">
        <v>90</v>
      </c>
      <c r="D1771" s="174" t="s">
        <v>89</v>
      </c>
      <c r="E1771" s="174" t="s">
        <v>163</v>
      </c>
      <c r="F1771" s="176">
        <v>1.2051922666666668E-4</v>
      </c>
      <c r="G1771" s="174">
        <v>8.7486670333333327E-4</v>
      </c>
      <c r="H1771" s="174">
        <v>7.2238048666666661E-4</v>
      </c>
      <c r="I1771" s="174">
        <v>7.6794263333333326E-5</v>
      </c>
      <c r="J1771" s="174">
        <v>7.4589643333333329E-5</v>
      </c>
      <c r="K1771" s="174">
        <v>1.1023100000000001E-6</v>
      </c>
      <c r="L1771" s="174">
        <v>1.1023100000000001E-6</v>
      </c>
    </row>
    <row r="1772" spans="1:12" x14ac:dyDescent="0.25">
      <c r="A1772" s="173">
        <v>34035</v>
      </c>
      <c r="B1772" s="174">
        <v>2270002015</v>
      </c>
      <c r="C1772" s="174" t="s">
        <v>118</v>
      </c>
      <c r="D1772" s="174" t="s">
        <v>89</v>
      </c>
      <c r="E1772" s="174" t="s">
        <v>163</v>
      </c>
      <c r="F1772" s="176">
        <v>4.0333522900000002E-3</v>
      </c>
      <c r="G1772" s="174">
        <v>4.0172953076666663E-2</v>
      </c>
      <c r="H1772" s="174">
        <v>2.0798752516666668E-2</v>
      </c>
      <c r="I1772" s="174">
        <v>3.2569586133333332E-3</v>
      </c>
      <c r="J1772" s="174">
        <v>3.1588530233333332E-3</v>
      </c>
      <c r="K1772" s="174">
        <v>5.9157303333333335E-5</v>
      </c>
      <c r="L1772" s="174">
        <v>8.4877870000000001E-5</v>
      </c>
    </row>
    <row r="1773" spans="1:12" x14ac:dyDescent="0.25">
      <c r="A1773" s="173">
        <v>34035</v>
      </c>
      <c r="B1773" s="174">
        <v>2270002018</v>
      </c>
      <c r="C1773" s="174" t="s">
        <v>164</v>
      </c>
      <c r="D1773" s="174" t="s">
        <v>89</v>
      </c>
      <c r="E1773" s="174" t="s">
        <v>163</v>
      </c>
      <c r="F1773" s="176">
        <v>3.8139925999999998E-3</v>
      </c>
      <c r="G1773" s="174">
        <v>3.915588838333333E-2</v>
      </c>
      <c r="H1773" s="174">
        <v>1.8095888396666666E-2</v>
      </c>
      <c r="I1773" s="174">
        <v>2.3471854266666663E-3</v>
      </c>
      <c r="J1773" s="174">
        <v>2.2759027133333332E-3</v>
      </c>
      <c r="K1773" s="174">
        <v>6.4301416666666671E-5</v>
      </c>
      <c r="L1773" s="174">
        <v>9.2594040000000004E-5</v>
      </c>
    </row>
    <row r="1774" spans="1:12" x14ac:dyDescent="0.25">
      <c r="A1774" s="173">
        <v>34035</v>
      </c>
      <c r="B1774" s="174">
        <v>2270002021</v>
      </c>
      <c r="C1774" s="174" t="s">
        <v>91</v>
      </c>
      <c r="D1774" s="174" t="s">
        <v>89</v>
      </c>
      <c r="E1774" s="174" t="s">
        <v>163</v>
      </c>
      <c r="F1774" s="176">
        <v>2.8660059999999996E-4</v>
      </c>
      <c r="G1774" s="174">
        <v>2.79215123E-3</v>
      </c>
      <c r="H1774" s="174">
        <v>1.4366773666666666E-3</v>
      </c>
      <c r="I1774" s="174">
        <v>2.2634098666666667E-4</v>
      </c>
      <c r="J1774" s="174">
        <v>2.1935968999999998E-4</v>
      </c>
      <c r="K1774" s="174">
        <v>3.3069300000000005E-6</v>
      </c>
      <c r="L1774" s="174">
        <v>5.5115500000000006E-6</v>
      </c>
    </row>
    <row r="1775" spans="1:12" x14ac:dyDescent="0.25">
      <c r="A1775" s="173">
        <v>34035</v>
      </c>
      <c r="B1775" s="174">
        <v>2270002024</v>
      </c>
      <c r="C1775" s="174" t="s">
        <v>119</v>
      </c>
      <c r="D1775" s="174" t="s">
        <v>89</v>
      </c>
      <c r="E1775" s="174" t="s">
        <v>163</v>
      </c>
      <c r="F1775" s="176">
        <v>1.9143450333333333E-4</v>
      </c>
      <c r="G1775" s="174">
        <v>2.2880281233333332E-3</v>
      </c>
      <c r="H1775" s="174">
        <v>1.1346444266666666E-3</v>
      </c>
      <c r="I1775" s="174">
        <v>1.5469083666666666E-4</v>
      </c>
      <c r="J1775" s="174">
        <v>1.4954672333333333E-4</v>
      </c>
      <c r="K1775" s="174">
        <v>2.2046200000000002E-6</v>
      </c>
      <c r="L1775" s="174">
        <v>3.3069300000000005E-6</v>
      </c>
    </row>
    <row r="1776" spans="1:12" x14ac:dyDescent="0.25">
      <c r="A1776" s="173">
        <v>34035</v>
      </c>
      <c r="B1776" s="174">
        <v>2270002027</v>
      </c>
      <c r="C1776" s="174" t="s">
        <v>92</v>
      </c>
      <c r="D1776" s="174" t="s">
        <v>89</v>
      </c>
      <c r="E1776" s="174" t="s">
        <v>163</v>
      </c>
      <c r="F1776" s="176">
        <v>8.8148056333333324E-4</v>
      </c>
      <c r="G1776" s="174">
        <v>8.4973403533333321E-3</v>
      </c>
      <c r="H1776" s="174">
        <v>3.9899947633333334E-3</v>
      </c>
      <c r="I1776" s="174">
        <v>5.9524739999999995E-4</v>
      </c>
      <c r="J1776" s="174">
        <v>5.7724300333333335E-4</v>
      </c>
      <c r="K1776" s="174">
        <v>7.7161700000000004E-6</v>
      </c>
      <c r="L1776" s="174">
        <v>9.185916666666668E-6</v>
      </c>
    </row>
    <row r="1777" spans="1:12" x14ac:dyDescent="0.25">
      <c r="A1777" s="173">
        <v>34035</v>
      </c>
      <c r="B1777" s="174">
        <v>2270002030</v>
      </c>
      <c r="C1777" s="174" t="s">
        <v>120</v>
      </c>
      <c r="D1777" s="174" t="s">
        <v>89</v>
      </c>
      <c r="E1777" s="174" t="s">
        <v>163</v>
      </c>
      <c r="F1777" s="176">
        <v>2.2178477200000004E-3</v>
      </c>
      <c r="G1777" s="174">
        <v>2.6500634710000002E-2</v>
      </c>
      <c r="H1777" s="174">
        <v>1.3808269933333334E-2</v>
      </c>
      <c r="I1777" s="174">
        <v>1.8390205166666665E-3</v>
      </c>
      <c r="J1777" s="174">
        <v>1.783170143333333E-3</v>
      </c>
      <c r="K1777" s="174">
        <v>2.9027496666666665E-5</v>
      </c>
      <c r="L1777" s="174">
        <v>4.0050596666666668E-5</v>
      </c>
    </row>
    <row r="1778" spans="1:12" x14ac:dyDescent="0.25">
      <c r="A1778" s="173">
        <v>34035</v>
      </c>
      <c r="B1778" s="174">
        <v>2270002033</v>
      </c>
      <c r="C1778" s="174" t="s">
        <v>121</v>
      </c>
      <c r="D1778" s="174" t="s">
        <v>89</v>
      </c>
      <c r="E1778" s="174" t="s">
        <v>163</v>
      </c>
      <c r="F1778" s="176">
        <v>2.673836623333333E-3</v>
      </c>
      <c r="G1778" s="174">
        <v>3.1627845956666664E-2</v>
      </c>
      <c r="H1778" s="174">
        <v>9.9082971533333338E-3</v>
      </c>
      <c r="I1778" s="174">
        <v>1.7240128399999999E-3</v>
      </c>
      <c r="J1778" s="174">
        <v>1.6718368333333332E-3</v>
      </c>
      <c r="K1778" s="174">
        <v>2.5720566666666669E-5</v>
      </c>
      <c r="L1778" s="174">
        <v>3.4539046666666668E-5</v>
      </c>
    </row>
    <row r="1779" spans="1:12" x14ac:dyDescent="0.25">
      <c r="A1779" s="173">
        <v>34035</v>
      </c>
      <c r="B1779" s="174">
        <v>2270002036</v>
      </c>
      <c r="C1779" s="174" t="s">
        <v>165</v>
      </c>
      <c r="D1779" s="174" t="s">
        <v>89</v>
      </c>
      <c r="E1779" s="174" t="s">
        <v>163</v>
      </c>
      <c r="F1779" s="176">
        <v>1.3858241320000001E-2</v>
      </c>
      <c r="G1779" s="174">
        <v>0.10673777960999999</v>
      </c>
      <c r="H1779" s="174">
        <v>4.2514626953333336E-2</v>
      </c>
      <c r="I1779" s="174">
        <v>7.214251513333333E-3</v>
      </c>
      <c r="J1779" s="174">
        <v>6.9974638799999997E-3</v>
      </c>
      <c r="K1779" s="174">
        <v>2.2523867666666668E-4</v>
      </c>
      <c r="L1779" s="174">
        <v>3.4428815666666667E-4</v>
      </c>
    </row>
    <row r="1780" spans="1:12" x14ac:dyDescent="0.25">
      <c r="A1780" s="173">
        <v>34035</v>
      </c>
      <c r="B1780" s="174">
        <v>2270002039</v>
      </c>
      <c r="C1780" s="174" t="s">
        <v>93</v>
      </c>
      <c r="D1780" s="174" t="s">
        <v>89</v>
      </c>
      <c r="E1780" s="174" t="s">
        <v>163</v>
      </c>
      <c r="F1780" s="176">
        <v>1.6387675333333332E-4</v>
      </c>
      <c r="G1780" s="174">
        <v>1.9106706666666667E-3</v>
      </c>
      <c r="H1780" s="174">
        <v>1.0475619366666666E-3</v>
      </c>
      <c r="I1780" s="174">
        <v>1.3962593333333333E-4</v>
      </c>
      <c r="J1780" s="174">
        <v>1.3595156666666665E-4</v>
      </c>
      <c r="K1780" s="174">
        <v>2.2046200000000002E-6</v>
      </c>
      <c r="L1780" s="174">
        <v>3.3069300000000005E-6</v>
      </c>
    </row>
    <row r="1781" spans="1:12" x14ac:dyDescent="0.25">
      <c r="A1781" s="173">
        <v>34035</v>
      </c>
      <c r="B1781" s="174">
        <v>2270002042</v>
      </c>
      <c r="C1781" s="174" t="s">
        <v>122</v>
      </c>
      <c r="D1781" s="174" t="s">
        <v>89</v>
      </c>
      <c r="E1781" s="174" t="s">
        <v>163</v>
      </c>
      <c r="F1781" s="176">
        <v>1.4734210333333336E-4</v>
      </c>
      <c r="G1781" s="174">
        <v>1.3183627599999998E-3</v>
      </c>
      <c r="H1781" s="174">
        <v>6.3860492666666666E-4</v>
      </c>
      <c r="I1781" s="174">
        <v>9.8105589999999997E-5</v>
      </c>
      <c r="J1781" s="174">
        <v>9.4798660000000001E-5</v>
      </c>
      <c r="K1781" s="174">
        <v>1.1023100000000001E-6</v>
      </c>
      <c r="L1781" s="174">
        <v>1.1023100000000001E-6</v>
      </c>
    </row>
    <row r="1782" spans="1:12" x14ac:dyDescent="0.25">
      <c r="A1782" s="173">
        <v>34035</v>
      </c>
      <c r="B1782" s="174">
        <v>2270002045</v>
      </c>
      <c r="C1782" s="174" t="s">
        <v>123</v>
      </c>
      <c r="D1782" s="174" t="s">
        <v>89</v>
      </c>
      <c r="E1782" s="174" t="s">
        <v>163</v>
      </c>
      <c r="F1782" s="176">
        <v>3.6412973666666661E-3</v>
      </c>
      <c r="G1782" s="174">
        <v>3.8507730103333332E-2</v>
      </c>
      <c r="H1782" s="174">
        <v>1.0253687619999998E-2</v>
      </c>
      <c r="I1782" s="174">
        <v>1.81219764E-3</v>
      </c>
      <c r="J1782" s="174">
        <v>1.7578170133333336E-3</v>
      </c>
      <c r="K1782" s="174">
        <v>5.5482936666666662E-5</v>
      </c>
      <c r="L1782" s="174">
        <v>7.8998883333333323E-5</v>
      </c>
    </row>
    <row r="1783" spans="1:12" x14ac:dyDescent="0.25">
      <c r="A1783" s="173">
        <v>34035</v>
      </c>
      <c r="B1783" s="174">
        <v>2270002048</v>
      </c>
      <c r="C1783" s="174" t="s">
        <v>166</v>
      </c>
      <c r="D1783" s="174" t="s">
        <v>89</v>
      </c>
      <c r="E1783" s="174" t="s">
        <v>163</v>
      </c>
      <c r="F1783" s="176">
        <v>3.5207781400000003E-3</v>
      </c>
      <c r="G1783" s="174">
        <v>2.6759310123333335E-2</v>
      </c>
      <c r="H1783" s="174">
        <v>1.0168074876666667E-2</v>
      </c>
      <c r="I1783" s="174">
        <v>1.8669457033333333E-3</v>
      </c>
      <c r="J1783" s="174">
        <v>1.81109533E-3</v>
      </c>
      <c r="K1783" s="174">
        <v>5.6952683333333338E-5</v>
      </c>
      <c r="L1783" s="174">
        <v>8.5612743333333342E-5</v>
      </c>
    </row>
    <row r="1784" spans="1:12" x14ac:dyDescent="0.25">
      <c r="A1784" s="173">
        <v>34035</v>
      </c>
      <c r="B1784" s="174">
        <v>2270002051</v>
      </c>
      <c r="C1784" s="174" t="s">
        <v>167</v>
      </c>
      <c r="D1784" s="174" t="s">
        <v>89</v>
      </c>
      <c r="E1784" s="174" t="s">
        <v>163</v>
      </c>
      <c r="F1784" s="176">
        <v>1.4290714276666665E-2</v>
      </c>
      <c r="G1784" s="174">
        <v>0.13709760162999998</v>
      </c>
      <c r="H1784" s="174">
        <v>4.5521728633333335E-2</v>
      </c>
      <c r="I1784" s="174">
        <v>4.7957833733333335E-3</v>
      </c>
      <c r="J1784" s="174">
        <v>4.6521156366666665E-3</v>
      </c>
      <c r="K1784" s="174">
        <v>1.8629039000000002E-4</v>
      </c>
      <c r="L1784" s="174">
        <v>2.9431676999999999E-4</v>
      </c>
    </row>
    <row r="1785" spans="1:12" x14ac:dyDescent="0.25">
      <c r="A1785" s="173">
        <v>34035</v>
      </c>
      <c r="B1785" s="174">
        <v>2270002054</v>
      </c>
      <c r="C1785" s="174" t="s">
        <v>94</v>
      </c>
      <c r="D1785" s="174" t="s">
        <v>89</v>
      </c>
      <c r="E1785" s="174" t="s">
        <v>163</v>
      </c>
      <c r="F1785" s="176">
        <v>6.7645090333333336E-4</v>
      </c>
      <c r="G1785" s="174">
        <v>8.2599762666666649E-3</v>
      </c>
      <c r="H1785" s="174">
        <v>2.7017618099999998E-3</v>
      </c>
      <c r="I1785" s="174">
        <v>3.9793391000000005E-4</v>
      </c>
      <c r="J1785" s="174">
        <v>3.8654337333333331E-4</v>
      </c>
      <c r="K1785" s="174">
        <v>9.9207900000000009E-6</v>
      </c>
      <c r="L1785" s="174">
        <v>1.3595156666666667E-5</v>
      </c>
    </row>
    <row r="1786" spans="1:12" x14ac:dyDescent="0.25">
      <c r="A1786" s="173">
        <v>34035</v>
      </c>
      <c r="B1786" s="174">
        <v>2270002057</v>
      </c>
      <c r="C1786" s="174" t="s">
        <v>124</v>
      </c>
      <c r="D1786" s="174" t="s">
        <v>89</v>
      </c>
      <c r="E1786" s="174" t="s">
        <v>163</v>
      </c>
      <c r="F1786" s="176">
        <v>5.7746346533333326E-3</v>
      </c>
      <c r="G1786" s="174">
        <v>5.5905121396666667E-2</v>
      </c>
      <c r="H1786" s="174">
        <v>3.6660258543333331E-2</v>
      </c>
      <c r="I1786" s="174">
        <v>5.3987469433333336E-3</v>
      </c>
      <c r="J1786" s="174">
        <v>5.2370748099999998E-3</v>
      </c>
      <c r="K1786" s="174">
        <v>7.8264009999999995E-5</v>
      </c>
      <c r="L1786" s="174">
        <v>1.1023100000000001E-4</v>
      </c>
    </row>
    <row r="1787" spans="1:12" x14ac:dyDescent="0.25">
      <c r="A1787" s="173">
        <v>34035</v>
      </c>
      <c r="B1787" s="174">
        <v>2270002060</v>
      </c>
      <c r="C1787" s="174" t="s">
        <v>125</v>
      </c>
      <c r="D1787" s="174" t="s">
        <v>89</v>
      </c>
      <c r="E1787" s="174" t="s">
        <v>163</v>
      </c>
      <c r="F1787" s="176">
        <v>1.7879468199999998E-2</v>
      </c>
      <c r="G1787" s="174">
        <v>0.19215431176333334</v>
      </c>
      <c r="H1787" s="174">
        <v>7.7996516106666677E-2</v>
      </c>
      <c r="I1787" s="174">
        <v>1.2094912756666668E-2</v>
      </c>
      <c r="J1787" s="174">
        <v>1.1731885330000002E-2</v>
      </c>
      <c r="K1787" s="174">
        <v>2.6418696333333332E-4</v>
      </c>
      <c r="L1787" s="174">
        <v>3.7441796333333334E-4</v>
      </c>
    </row>
    <row r="1788" spans="1:12" x14ac:dyDescent="0.25">
      <c r="A1788" s="173">
        <v>34035</v>
      </c>
      <c r="B1788" s="174">
        <v>2270002066</v>
      </c>
      <c r="C1788" s="174" t="s">
        <v>126</v>
      </c>
      <c r="D1788" s="174" t="s">
        <v>89</v>
      </c>
      <c r="E1788" s="174" t="s">
        <v>163</v>
      </c>
      <c r="F1788" s="176">
        <v>3.1195372999999998E-2</v>
      </c>
      <c r="G1788" s="174">
        <v>0.16384882814666668</v>
      </c>
      <c r="H1788" s="174">
        <v>0.15239913417666667</v>
      </c>
      <c r="I1788" s="174">
        <v>2.3950991680000002E-2</v>
      </c>
      <c r="J1788" s="174">
        <v>2.3233020433333331E-2</v>
      </c>
      <c r="K1788" s="174">
        <v>1.7049061333333334E-4</v>
      </c>
      <c r="L1788" s="174">
        <v>2.2817816999999999E-4</v>
      </c>
    </row>
    <row r="1789" spans="1:12" x14ac:dyDescent="0.25">
      <c r="A1789" s="173">
        <v>34035</v>
      </c>
      <c r="B1789" s="174">
        <v>2270002069</v>
      </c>
      <c r="C1789" s="174" t="s">
        <v>168</v>
      </c>
      <c r="D1789" s="174" t="s">
        <v>89</v>
      </c>
      <c r="E1789" s="174" t="s">
        <v>163</v>
      </c>
      <c r="F1789" s="176">
        <v>1.5066740516666668E-2</v>
      </c>
      <c r="G1789" s="174">
        <v>0.14628131367666666</v>
      </c>
      <c r="H1789" s="174">
        <v>6.2550948386666666E-2</v>
      </c>
      <c r="I1789" s="174">
        <v>9.1995118233333326E-3</v>
      </c>
      <c r="J1789" s="174">
        <v>8.9231994500000005E-3</v>
      </c>
      <c r="K1789" s="174">
        <v>2.3405715666666667E-4</v>
      </c>
      <c r="L1789" s="174">
        <v>3.4318584666666666E-4</v>
      </c>
    </row>
    <row r="1790" spans="1:12" x14ac:dyDescent="0.25">
      <c r="A1790" s="173">
        <v>34035</v>
      </c>
      <c r="B1790" s="174">
        <v>2270002072</v>
      </c>
      <c r="C1790" s="174" t="s">
        <v>127</v>
      </c>
      <c r="D1790" s="174" t="s">
        <v>89</v>
      </c>
      <c r="E1790" s="174" t="s">
        <v>163</v>
      </c>
      <c r="F1790" s="176">
        <v>2.8423430786666665E-2</v>
      </c>
      <c r="G1790" s="174">
        <v>0.13348386201333332</v>
      </c>
      <c r="H1790" s="174">
        <v>0.13726662249666666</v>
      </c>
      <c r="I1790" s="174">
        <v>2.0634875763333331E-2</v>
      </c>
      <c r="J1790" s="174">
        <v>2.0016112416666666E-2</v>
      </c>
      <c r="K1790" s="174">
        <v>1.1941691666666667E-4</v>
      </c>
      <c r="L1790" s="174">
        <v>1.5616058333333335E-4</v>
      </c>
    </row>
    <row r="1791" spans="1:12" x14ac:dyDescent="0.25">
      <c r="A1791" s="173">
        <v>34035</v>
      </c>
      <c r="B1791" s="174">
        <v>2270002075</v>
      </c>
      <c r="C1791" s="174" t="s">
        <v>169</v>
      </c>
      <c r="D1791" s="174" t="s">
        <v>89</v>
      </c>
      <c r="E1791" s="174" t="s">
        <v>163</v>
      </c>
      <c r="F1791" s="176">
        <v>1.9136101600000001E-3</v>
      </c>
      <c r="G1791" s="174">
        <v>2.3817244733333329E-2</v>
      </c>
      <c r="H1791" s="174">
        <v>9.5371861200000008E-3</v>
      </c>
      <c r="I1791" s="174">
        <v>1.1335421166666667E-3</v>
      </c>
      <c r="J1791" s="174">
        <v>1.1001053799999999E-3</v>
      </c>
      <c r="K1791" s="174">
        <v>2.5720566666666669E-5</v>
      </c>
      <c r="L1791" s="174">
        <v>3.6743666666666665E-5</v>
      </c>
    </row>
    <row r="1792" spans="1:12" x14ac:dyDescent="0.25">
      <c r="A1792" s="173">
        <v>34035</v>
      </c>
      <c r="B1792" s="174">
        <v>2270002078</v>
      </c>
      <c r="C1792" s="174" t="s">
        <v>128</v>
      </c>
      <c r="D1792" s="174" t="s">
        <v>89</v>
      </c>
      <c r="E1792" s="174" t="s">
        <v>163</v>
      </c>
      <c r="F1792" s="176">
        <v>1.0141251999999999E-4</v>
      </c>
      <c r="G1792" s="174">
        <v>4.3688219666666666E-4</v>
      </c>
      <c r="H1792" s="174">
        <v>4.4129143666666665E-4</v>
      </c>
      <c r="I1792" s="174">
        <v>6.577116333333334E-5</v>
      </c>
      <c r="J1792" s="174">
        <v>6.4301416666666671E-5</v>
      </c>
      <c r="K1792" s="174">
        <v>0</v>
      </c>
      <c r="L1792" s="174">
        <v>0</v>
      </c>
    </row>
    <row r="1793" spans="1:12" x14ac:dyDescent="0.25">
      <c r="A1793" s="173">
        <v>34035</v>
      </c>
      <c r="B1793" s="174">
        <v>2270002081</v>
      </c>
      <c r="C1793" s="174" t="s">
        <v>129</v>
      </c>
      <c r="D1793" s="174" t="s">
        <v>89</v>
      </c>
      <c r="E1793" s="174" t="s">
        <v>163</v>
      </c>
      <c r="F1793" s="176">
        <v>1.8724572533333334E-3</v>
      </c>
      <c r="G1793" s="174">
        <v>2.3079064469999997E-2</v>
      </c>
      <c r="H1793" s="174">
        <v>1.0197102373333334E-2</v>
      </c>
      <c r="I1793" s="174">
        <v>1.4146311666666668E-3</v>
      </c>
      <c r="J1793" s="174">
        <v>1.3720085133333334E-3</v>
      </c>
      <c r="K1793" s="174">
        <v>2.5720566666666669E-5</v>
      </c>
      <c r="L1793" s="174">
        <v>3.5641356666666673E-5</v>
      </c>
    </row>
    <row r="1794" spans="1:12" x14ac:dyDescent="0.25">
      <c r="A1794" s="173">
        <v>34035</v>
      </c>
      <c r="B1794" s="174">
        <v>2270003010</v>
      </c>
      <c r="C1794" s="174" t="s">
        <v>130</v>
      </c>
      <c r="D1794" s="174" t="s">
        <v>96</v>
      </c>
      <c r="E1794" s="174" t="s">
        <v>163</v>
      </c>
      <c r="F1794" s="176">
        <v>2.0885100133333332E-3</v>
      </c>
      <c r="G1794" s="174">
        <v>9.0837692733333336E-3</v>
      </c>
      <c r="H1794" s="174">
        <v>9.0624579466666664E-3</v>
      </c>
      <c r="I1794" s="174">
        <v>1.2838237133333335E-3</v>
      </c>
      <c r="J1794" s="174">
        <v>1.2448754266666667E-3</v>
      </c>
      <c r="K1794" s="174">
        <v>7.7161700000000004E-6</v>
      </c>
      <c r="L1794" s="174">
        <v>9.9207900000000009E-6</v>
      </c>
    </row>
    <row r="1795" spans="1:12" x14ac:dyDescent="0.25">
      <c r="A1795" s="173">
        <v>34035</v>
      </c>
      <c r="B1795" s="174">
        <v>2270003020</v>
      </c>
      <c r="C1795" s="174" t="s">
        <v>131</v>
      </c>
      <c r="D1795" s="174" t="s">
        <v>96</v>
      </c>
      <c r="E1795" s="174" t="s">
        <v>163</v>
      </c>
      <c r="F1795" s="176">
        <v>4.8380385900000005E-3</v>
      </c>
      <c r="G1795" s="174">
        <v>4.0954490866666665E-2</v>
      </c>
      <c r="H1795" s="174">
        <v>1.4995090366666667E-2</v>
      </c>
      <c r="I1795" s="174">
        <v>1.3687015833333332E-3</v>
      </c>
      <c r="J1795" s="174">
        <v>1.3275486766666667E-3</v>
      </c>
      <c r="K1795" s="174">
        <v>8.7082489999999998E-5</v>
      </c>
      <c r="L1795" s="174">
        <v>1.4256542666666669E-4</v>
      </c>
    </row>
    <row r="1796" spans="1:12" x14ac:dyDescent="0.25">
      <c r="A1796" s="173">
        <v>34035</v>
      </c>
      <c r="B1796" s="174">
        <v>2270003030</v>
      </c>
      <c r="C1796" s="174" t="s">
        <v>95</v>
      </c>
      <c r="D1796" s="174" t="s">
        <v>96</v>
      </c>
      <c r="E1796" s="174" t="s">
        <v>163</v>
      </c>
      <c r="F1796" s="176">
        <v>2.6481160566666669E-3</v>
      </c>
      <c r="G1796" s="174">
        <v>2.4307405246666663E-2</v>
      </c>
      <c r="H1796" s="174">
        <v>8.6792215033333325E-3</v>
      </c>
      <c r="I1796" s="174">
        <v>1.4800348933333334E-3</v>
      </c>
      <c r="J1796" s="174">
        <v>1.4355750566666667E-3</v>
      </c>
      <c r="K1796" s="174">
        <v>4.2255216666666665E-5</v>
      </c>
      <c r="L1796" s="174">
        <v>6.2464233333333331E-5</v>
      </c>
    </row>
    <row r="1797" spans="1:12" x14ac:dyDescent="0.25">
      <c r="A1797" s="173">
        <v>34035</v>
      </c>
      <c r="B1797" s="174">
        <v>2270003040</v>
      </c>
      <c r="C1797" s="174" t="s">
        <v>97</v>
      </c>
      <c r="D1797" s="174" t="s">
        <v>96</v>
      </c>
      <c r="E1797" s="174" t="s">
        <v>163</v>
      </c>
      <c r="F1797" s="176">
        <v>3.2547539933333331E-3</v>
      </c>
      <c r="G1797" s="174">
        <v>3.2128294696666664E-2</v>
      </c>
      <c r="H1797" s="174">
        <v>1.1179995456666668E-2</v>
      </c>
      <c r="I1797" s="174">
        <v>1.9940787899999997E-3</v>
      </c>
      <c r="J1797" s="174">
        <v>1.9345540499999998E-3</v>
      </c>
      <c r="K1797" s="174">
        <v>4.482727333333334E-5</v>
      </c>
      <c r="L1797" s="174">
        <v>6.3199106666666659E-5</v>
      </c>
    </row>
    <row r="1798" spans="1:12" x14ac:dyDescent="0.25">
      <c r="A1798" s="173">
        <v>34035</v>
      </c>
      <c r="B1798" s="174">
        <v>2270003050</v>
      </c>
      <c r="C1798" s="174" t="s">
        <v>132</v>
      </c>
      <c r="D1798" s="174" t="s">
        <v>96</v>
      </c>
      <c r="E1798" s="174" t="s">
        <v>163</v>
      </c>
      <c r="F1798" s="176">
        <v>3.7992951333333335E-4</v>
      </c>
      <c r="G1798" s="174">
        <v>2.1612624733333332E-3</v>
      </c>
      <c r="H1798" s="174">
        <v>1.4355750566666667E-3</v>
      </c>
      <c r="I1798" s="174">
        <v>2.3075022666666669E-4</v>
      </c>
      <c r="J1798" s="174">
        <v>2.2413636666666667E-4</v>
      </c>
      <c r="K1798" s="174">
        <v>2.2046200000000002E-6</v>
      </c>
      <c r="L1798" s="174">
        <v>2.2046200000000002E-6</v>
      </c>
    </row>
    <row r="1799" spans="1:12" x14ac:dyDescent="0.25">
      <c r="A1799" s="173">
        <v>34035</v>
      </c>
      <c r="B1799" s="174">
        <v>2270003060</v>
      </c>
      <c r="C1799" s="174" t="s">
        <v>133</v>
      </c>
      <c r="D1799" s="174" t="s">
        <v>96</v>
      </c>
      <c r="E1799" s="174" t="s">
        <v>163</v>
      </c>
      <c r="F1799" s="176">
        <v>5.9160977699999999E-3</v>
      </c>
      <c r="G1799" s="174">
        <v>9.250732494666665E-2</v>
      </c>
      <c r="H1799" s="174">
        <v>3.4284780493333333E-2</v>
      </c>
      <c r="I1799" s="174">
        <v>3.8808660733333331E-3</v>
      </c>
      <c r="J1799" s="174">
        <v>3.764021213333333E-3</v>
      </c>
      <c r="K1799" s="174">
        <v>9.3696350000000003E-5</v>
      </c>
      <c r="L1799" s="174">
        <v>1.3595156666666665E-4</v>
      </c>
    </row>
    <row r="1800" spans="1:12" x14ac:dyDescent="0.25">
      <c r="A1800" s="173">
        <v>34035</v>
      </c>
      <c r="B1800" s="174">
        <v>2270003070</v>
      </c>
      <c r="C1800" s="174" t="s">
        <v>134</v>
      </c>
      <c r="D1800" s="174" t="s">
        <v>96</v>
      </c>
      <c r="E1800" s="174" t="s">
        <v>163</v>
      </c>
      <c r="F1800" s="176">
        <v>3.3624129366666665E-3</v>
      </c>
      <c r="G1800" s="174">
        <v>2.1013702966666669E-2</v>
      </c>
      <c r="H1800" s="174">
        <v>7.9009906433333346E-3</v>
      </c>
      <c r="I1800" s="174">
        <v>1.19159711E-3</v>
      </c>
      <c r="J1800" s="174">
        <v>1.1555883166666668E-3</v>
      </c>
      <c r="K1800" s="174">
        <v>5.5850373333333332E-5</v>
      </c>
      <c r="L1800" s="174">
        <v>8.9287110000000009E-5</v>
      </c>
    </row>
    <row r="1801" spans="1:12" x14ac:dyDescent="0.25">
      <c r="A1801" s="173">
        <v>34035</v>
      </c>
      <c r="B1801" s="174">
        <v>2270004031</v>
      </c>
      <c r="C1801" s="174" t="s">
        <v>103</v>
      </c>
      <c r="D1801" s="174" t="s">
        <v>100</v>
      </c>
      <c r="E1801" s="174" t="s">
        <v>163</v>
      </c>
      <c r="F1801" s="176">
        <v>4.4092400000000003E-6</v>
      </c>
      <c r="G1801" s="174">
        <v>3.012980666666667E-5</v>
      </c>
      <c r="H1801" s="174">
        <v>1.8004396666666665E-5</v>
      </c>
      <c r="I1801" s="174">
        <v>2.2046200000000002E-6</v>
      </c>
      <c r="J1801" s="174">
        <v>2.2046200000000002E-6</v>
      </c>
      <c r="K1801" s="174">
        <v>0</v>
      </c>
      <c r="L1801" s="174">
        <v>0</v>
      </c>
    </row>
    <row r="1802" spans="1:12" x14ac:dyDescent="0.25">
      <c r="A1802" s="173">
        <v>34035</v>
      </c>
      <c r="B1802" s="174">
        <v>2270004036</v>
      </c>
      <c r="C1802" s="174" t="s">
        <v>104</v>
      </c>
      <c r="D1802" s="174" t="s">
        <v>100</v>
      </c>
      <c r="E1802" s="174" t="s">
        <v>163</v>
      </c>
      <c r="F1802" s="176">
        <v>0</v>
      </c>
      <c r="G1802" s="174">
        <v>0</v>
      </c>
      <c r="H1802" s="174">
        <v>0</v>
      </c>
      <c r="I1802" s="174">
        <v>0</v>
      </c>
      <c r="J1802" s="174">
        <v>0</v>
      </c>
      <c r="K1802" s="174">
        <v>0</v>
      </c>
      <c r="L1802" s="174">
        <v>0</v>
      </c>
    </row>
    <row r="1803" spans="1:12" x14ac:dyDescent="0.25">
      <c r="A1803" s="173">
        <v>34035</v>
      </c>
      <c r="B1803" s="174">
        <v>2270004046</v>
      </c>
      <c r="C1803" s="174" t="s">
        <v>137</v>
      </c>
      <c r="D1803" s="174" t="s">
        <v>100</v>
      </c>
      <c r="E1803" s="174" t="s">
        <v>163</v>
      </c>
      <c r="F1803" s="176">
        <v>1.64574883E-2</v>
      </c>
      <c r="G1803" s="174">
        <v>0.16860713297999999</v>
      </c>
      <c r="H1803" s="174">
        <v>7.3187505013333334E-2</v>
      </c>
      <c r="I1803" s="174">
        <v>1.163708667E-2</v>
      </c>
      <c r="J1803" s="174">
        <v>1.1288021836666667E-2</v>
      </c>
      <c r="K1803" s="174">
        <v>1.4513748333333333E-4</v>
      </c>
      <c r="L1803" s="174">
        <v>1.8739270000000001E-4</v>
      </c>
    </row>
    <row r="1804" spans="1:12" x14ac:dyDescent="0.25">
      <c r="A1804" s="173">
        <v>34035</v>
      </c>
      <c r="B1804" s="174">
        <v>2270004056</v>
      </c>
      <c r="C1804" s="174" t="s">
        <v>139</v>
      </c>
      <c r="D1804" s="174" t="s">
        <v>100</v>
      </c>
      <c r="E1804" s="174" t="s">
        <v>163</v>
      </c>
      <c r="F1804" s="176">
        <v>4.0557659266666664E-3</v>
      </c>
      <c r="G1804" s="174">
        <v>3.5891948473333331E-2</v>
      </c>
      <c r="H1804" s="174">
        <v>1.8555184229999997E-2</v>
      </c>
      <c r="I1804" s="174">
        <v>2.7193987699999996E-3</v>
      </c>
      <c r="J1804" s="174">
        <v>2.6381952666666669E-3</v>
      </c>
      <c r="K1804" s="174">
        <v>3.1232116666666665E-5</v>
      </c>
      <c r="L1804" s="174">
        <v>3.8948286666666662E-5</v>
      </c>
    </row>
    <row r="1805" spans="1:12" x14ac:dyDescent="0.25">
      <c r="A1805" s="173">
        <v>34035</v>
      </c>
      <c r="B1805" s="174">
        <v>2270004066</v>
      </c>
      <c r="C1805" s="174" t="s">
        <v>140</v>
      </c>
      <c r="D1805" s="174" t="s">
        <v>100</v>
      </c>
      <c r="E1805" s="174" t="s">
        <v>163</v>
      </c>
      <c r="F1805" s="176">
        <v>1.9801529403333334E-2</v>
      </c>
      <c r="G1805" s="174">
        <v>0.20701051107000001</v>
      </c>
      <c r="H1805" s="174">
        <v>7.8711180423333346E-2</v>
      </c>
      <c r="I1805" s="174">
        <v>1.3509543923333334E-2</v>
      </c>
      <c r="J1805" s="174">
        <v>1.3103893843333334E-2</v>
      </c>
      <c r="K1805" s="174">
        <v>1.9143450333333333E-4</v>
      </c>
      <c r="L1805" s="174">
        <v>2.5500104666666671E-4</v>
      </c>
    </row>
    <row r="1806" spans="1:12" x14ac:dyDescent="0.25">
      <c r="A1806" s="173">
        <v>34035</v>
      </c>
      <c r="B1806" s="174">
        <v>2270004071</v>
      </c>
      <c r="C1806" s="174" t="s">
        <v>105</v>
      </c>
      <c r="D1806" s="174" t="s">
        <v>100</v>
      </c>
      <c r="E1806" s="174" t="s">
        <v>163</v>
      </c>
      <c r="F1806" s="176">
        <v>1.4800348933333334E-3</v>
      </c>
      <c r="G1806" s="174">
        <v>1.6961243970000001E-2</v>
      </c>
      <c r="H1806" s="174">
        <v>5.7007798833333331E-3</v>
      </c>
      <c r="I1806" s="174">
        <v>9.2153115999999997E-4</v>
      </c>
      <c r="J1806" s="174">
        <v>8.9360597333333332E-4</v>
      </c>
      <c r="K1806" s="174">
        <v>2.094389E-5</v>
      </c>
      <c r="L1806" s="174">
        <v>3.012980666666667E-5</v>
      </c>
    </row>
    <row r="1807" spans="1:12" x14ac:dyDescent="0.25">
      <c r="A1807" s="173">
        <v>34035</v>
      </c>
      <c r="B1807" s="174">
        <v>2270004076</v>
      </c>
      <c r="C1807" s="174" t="s">
        <v>141</v>
      </c>
      <c r="D1807" s="174" t="s">
        <v>100</v>
      </c>
      <c r="E1807" s="174" t="s">
        <v>163</v>
      </c>
      <c r="F1807" s="176">
        <v>7.2752459999999989E-5</v>
      </c>
      <c r="G1807" s="174">
        <v>6.5771163333333332E-4</v>
      </c>
      <c r="H1807" s="174">
        <v>3.321627466666667E-4</v>
      </c>
      <c r="I1807" s="174">
        <v>5.438062666666667E-5</v>
      </c>
      <c r="J1807" s="174">
        <v>5.2543443333333337E-5</v>
      </c>
      <c r="K1807" s="174">
        <v>3.6743666666666669E-7</v>
      </c>
      <c r="L1807" s="174">
        <v>1.1023100000000001E-6</v>
      </c>
    </row>
    <row r="1808" spans="1:12" x14ac:dyDescent="0.25">
      <c r="A1808" s="173">
        <v>34035</v>
      </c>
      <c r="B1808" s="174">
        <v>2270005010</v>
      </c>
      <c r="C1808" s="174" t="s">
        <v>142</v>
      </c>
      <c r="D1808" s="174" t="s">
        <v>107</v>
      </c>
      <c r="E1808" s="174" t="s">
        <v>163</v>
      </c>
      <c r="F1808" s="176">
        <v>0</v>
      </c>
      <c r="G1808" s="174">
        <v>2.2046200000000002E-6</v>
      </c>
      <c r="H1808" s="174">
        <v>2.2046200000000002E-6</v>
      </c>
      <c r="I1808" s="174">
        <v>0</v>
      </c>
      <c r="J1808" s="174">
        <v>0</v>
      </c>
      <c r="K1808" s="174">
        <v>0</v>
      </c>
      <c r="L1808" s="174">
        <v>0</v>
      </c>
    </row>
    <row r="1809" spans="1:12" x14ac:dyDescent="0.25">
      <c r="A1809" s="173">
        <v>34035</v>
      </c>
      <c r="B1809" s="174">
        <v>2270005015</v>
      </c>
      <c r="C1809" s="174" t="s">
        <v>143</v>
      </c>
      <c r="D1809" s="174" t="s">
        <v>107</v>
      </c>
      <c r="E1809" s="174" t="s">
        <v>163</v>
      </c>
      <c r="F1809" s="176">
        <v>6.6715475566666666E-3</v>
      </c>
      <c r="G1809" s="174">
        <v>7.1224658340000011E-2</v>
      </c>
      <c r="H1809" s="174">
        <v>3.2591999769999998E-2</v>
      </c>
      <c r="I1809" s="174">
        <v>5.3811099833333334E-3</v>
      </c>
      <c r="J1809" s="174">
        <v>5.2194378500000013E-3</v>
      </c>
      <c r="K1809" s="174">
        <v>7.348733333333333E-5</v>
      </c>
      <c r="L1809" s="174">
        <v>9.9207900000000009E-5</v>
      </c>
    </row>
    <row r="1810" spans="1:12" x14ac:dyDescent="0.25">
      <c r="A1810" s="173">
        <v>34035</v>
      </c>
      <c r="B1810" s="174">
        <v>2270005020</v>
      </c>
      <c r="C1810" s="174" t="s">
        <v>170</v>
      </c>
      <c r="D1810" s="174" t="s">
        <v>107</v>
      </c>
      <c r="E1810" s="174" t="s">
        <v>163</v>
      </c>
      <c r="F1810" s="176">
        <v>7.3340358666666662E-4</v>
      </c>
      <c r="G1810" s="174">
        <v>7.8818839366666671E-3</v>
      </c>
      <c r="H1810" s="174">
        <v>2.98946472E-3</v>
      </c>
      <c r="I1810" s="174">
        <v>6.1288436000000003E-4</v>
      </c>
      <c r="J1810" s="174">
        <v>5.9414508999999999E-4</v>
      </c>
      <c r="K1810" s="174">
        <v>6.6138600000000009E-6</v>
      </c>
      <c r="L1810" s="174">
        <v>8.8184800000000007E-6</v>
      </c>
    </row>
    <row r="1811" spans="1:12" x14ac:dyDescent="0.25">
      <c r="A1811" s="173">
        <v>34035</v>
      </c>
      <c r="B1811" s="174">
        <v>2270005025</v>
      </c>
      <c r="C1811" s="174" t="s">
        <v>144</v>
      </c>
      <c r="D1811" s="174" t="s">
        <v>107</v>
      </c>
      <c r="E1811" s="174" t="s">
        <v>163</v>
      </c>
      <c r="F1811" s="176">
        <v>5.5115500000000006E-6</v>
      </c>
      <c r="G1811" s="174">
        <v>4.482727333333334E-5</v>
      </c>
      <c r="H1811" s="174">
        <v>2.9027496666666665E-5</v>
      </c>
      <c r="I1811" s="174">
        <v>4.4092400000000003E-6</v>
      </c>
      <c r="J1811" s="174">
        <v>4.4092400000000003E-6</v>
      </c>
      <c r="K1811" s="174">
        <v>0</v>
      </c>
      <c r="L1811" s="174">
        <v>0</v>
      </c>
    </row>
    <row r="1812" spans="1:12" x14ac:dyDescent="0.25">
      <c r="A1812" s="173">
        <v>34035</v>
      </c>
      <c r="B1812" s="174">
        <v>2270005030</v>
      </c>
      <c r="C1812" s="174" t="s">
        <v>145</v>
      </c>
      <c r="D1812" s="174" t="s">
        <v>107</v>
      </c>
      <c r="E1812" s="174" t="s">
        <v>163</v>
      </c>
      <c r="F1812" s="176">
        <v>1.1023100000000001E-6</v>
      </c>
      <c r="G1812" s="174">
        <v>6.6138600000000009E-6</v>
      </c>
      <c r="H1812" s="174">
        <v>5.8789866666666671E-6</v>
      </c>
      <c r="I1812" s="174">
        <v>1.1023100000000001E-6</v>
      </c>
      <c r="J1812" s="174">
        <v>1.1023100000000001E-6</v>
      </c>
      <c r="K1812" s="174">
        <v>0</v>
      </c>
      <c r="L1812" s="174">
        <v>0</v>
      </c>
    </row>
    <row r="1813" spans="1:12" x14ac:dyDescent="0.25">
      <c r="A1813" s="173">
        <v>34035</v>
      </c>
      <c r="B1813" s="174">
        <v>2270005035</v>
      </c>
      <c r="C1813" s="174" t="s">
        <v>106</v>
      </c>
      <c r="D1813" s="174" t="s">
        <v>107</v>
      </c>
      <c r="E1813" s="174" t="s">
        <v>163</v>
      </c>
      <c r="F1813" s="176">
        <v>7.3854770000000001E-5</v>
      </c>
      <c r="G1813" s="174">
        <v>6.3970723666666662E-4</v>
      </c>
      <c r="H1813" s="174">
        <v>2.9505164333333333E-4</v>
      </c>
      <c r="I1813" s="174">
        <v>4.9236513333333334E-5</v>
      </c>
      <c r="J1813" s="174">
        <v>4.7766766666666671E-5</v>
      </c>
      <c r="K1813" s="174">
        <v>1.1023100000000001E-6</v>
      </c>
      <c r="L1813" s="174">
        <v>1.1023100000000001E-6</v>
      </c>
    </row>
    <row r="1814" spans="1:12" x14ac:dyDescent="0.25">
      <c r="A1814" s="173">
        <v>34035</v>
      </c>
      <c r="B1814" s="174">
        <v>2270005045</v>
      </c>
      <c r="C1814" s="174" t="s">
        <v>147</v>
      </c>
      <c r="D1814" s="174" t="s">
        <v>107</v>
      </c>
      <c r="E1814" s="174" t="s">
        <v>163</v>
      </c>
      <c r="F1814" s="176">
        <v>7.0547840000000005E-5</v>
      </c>
      <c r="G1814" s="174">
        <v>6.0957743000000005E-4</v>
      </c>
      <c r="H1814" s="174">
        <v>4.0711982666666666E-4</v>
      </c>
      <c r="I1814" s="174">
        <v>6.577116333333334E-5</v>
      </c>
      <c r="J1814" s="174">
        <v>6.3566543333333329E-5</v>
      </c>
      <c r="K1814" s="174">
        <v>0</v>
      </c>
      <c r="L1814" s="174">
        <v>1.1023100000000001E-6</v>
      </c>
    </row>
    <row r="1815" spans="1:12" x14ac:dyDescent="0.25">
      <c r="A1815" s="173">
        <v>34035</v>
      </c>
      <c r="B1815" s="174">
        <v>2270005055</v>
      </c>
      <c r="C1815" s="174" t="s">
        <v>148</v>
      </c>
      <c r="D1815" s="174" t="s">
        <v>107</v>
      </c>
      <c r="E1815" s="174" t="s">
        <v>163</v>
      </c>
      <c r="F1815" s="176">
        <v>1.5248621666666667E-4</v>
      </c>
      <c r="G1815" s="174">
        <v>1.5303737166666668E-3</v>
      </c>
      <c r="H1815" s="174">
        <v>6.9225068000000004E-4</v>
      </c>
      <c r="I1815" s="174">
        <v>1.2713308666666666E-4</v>
      </c>
      <c r="J1815" s="174">
        <v>1.2345871999999998E-4</v>
      </c>
      <c r="K1815" s="174">
        <v>1.1023100000000001E-6</v>
      </c>
      <c r="L1815" s="174">
        <v>2.2046200000000002E-6</v>
      </c>
    </row>
    <row r="1816" spans="1:12" x14ac:dyDescent="0.25">
      <c r="A1816" s="173">
        <v>34035</v>
      </c>
      <c r="B1816" s="174">
        <v>2270005060</v>
      </c>
      <c r="C1816" s="174" t="s">
        <v>149</v>
      </c>
      <c r="D1816" s="174" t="s">
        <v>107</v>
      </c>
      <c r="E1816" s="174" t="s">
        <v>163</v>
      </c>
      <c r="F1816" s="176">
        <v>8.5612743333333342E-5</v>
      </c>
      <c r="G1816" s="174">
        <v>8.6053667333333328E-4</v>
      </c>
      <c r="H1816" s="174">
        <v>3.4649277666666669E-4</v>
      </c>
      <c r="I1816" s="174">
        <v>5.9157303333333335E-5</v>
      </c>
      <c r="J1816" s="174">
        <v>5.6952683333333338E-5</v>
      </c>
      <c r="K1816" s="174">
        <v>1.1023100000000001E-6</v>
      </c>
      <c r="L1816" s="174">
        <v>1.1023100000000001E-6</v>
      </c>
    </row>
    <row r="1817" spans="1:12" x14ac:dyDescent="0.25">
      <c r="A1817" s="173">
        <v>34035</v>
      </c>
      <c r="B1817" s="174">
        <v>2270006005</v>
      </c>
      <c r="C1817" s="174" t="s">
        <v>108</v>
      </c>
      <c r="D1817" s="174" t="s">
        <v>109</v>
      </c>
      <c r="E1817" s="174" t="s">
        <v>163</v>
      </c>
      <c r="F1817" s="176">
        <v>1.4658885816666667E-2</v>
      </c>
      <c r="G1817" s="174">
        <v>0.13770350469333334</v>
      </c>
      <c r="H1817" s="174">
        <v>5.9738220703333324E-2</v>
      </c>
      <c r="I1817" s="174">
        <v>1.0071071596666667E-2</v>
      </c>
      <c r="J1817" s="174">
        <v>9.7690386566666679E-3</v>
      </c>
      <c r="K1817" s="174">
        <v>1.1721229666666667E-4</v>
      </c>
      <c r="L1817" s="174">
        <v>1.5285365333333331E-4</v>
      </c>
    </row>
    <row r="1818" spans="1:12" x14ac:dyDescent="0.25">
      <c r="A1818" s="173">
        <v>34035</v>
      </c>
      <c r="B1818" s="174">
        <v>2270006010</v>
      </c>
      <c r="C1818" s="174" t="s">
        <v>110</v>
      </c>
      <c r="D1818" s="174" t="s">
        <v>109</v>
      </c>
      <c r="E1818" s="174" t="s">
        <v>163</v>
      </c>
      <c r="F1818" s="176">
        <v>3.4517000466666669E-3</v>
      </c>
      <c r="G1818" s="174">
        <v>3.2192963550000002E-2</v>
      </c>
      <c r="H1818" s="174">
        <v>1.4752214729999999E-2</v>
      </c>
      <c r="I1818" s="174">
        <v>2.5055506300000001E-3</v>
      </c>
      <c r="J1818" s="174">
        <v>2.4298586766666667E-3</v>
      </c>
      <c r="K1818" s="174">
        <v>2.7925186666666666E-5</v>
      </c>
      <c r="L1818" s="174">
        <v>3.5641356666666673E-5</v>
      </c>
    </row>
    <row r="1819" spans="1:12" x14ac:dyDescent="0.25">
      <c r="A1819" s="173">
        <v>34035</v>
      </c>
      <c r="B1819" s="174">
        <v>2270006015</v>
      </c>
      <c r="C1819" s="174" t="s">
        <v>111</v>
      </c>
      <c r="D1819" s="174" t="s">
        <v>109</v>
      </c>
      <c r="E1819" s="174" t="s">
        <v>163</v>
      </c>
      <c r="F1819" s="176">
        <v>5.593855813333333E-3</v>
      </c>
      <c r="G1819" s="174">
        <v>6.1163874969999997E-2</v>
      </c>
      <c r="H1819" s="174">
        <v>2.7320018476666666E-2</v>
      </c>
      <c r="I1819" s="174">
        <v>3.9870552700000004E-3</v>
      </c>
      <c r="J1819" s="174">
        <v>3.8676383533333331E-3</v>
      </c>
      <c r="K1819" s="174">
        <v>7.2385023333333318E-5</v>
      </c>
      <c r="L1819" s="174">
        <v>1.0031021000000001E-4</v>
      </c>
    </row>
    <row r="1820" spans="1:12" x14ac:dyDescent="0.25">
      <c r="A1820" s="173">
        <v>34035</v>
      </c>
      <c r="B1820" s="174">
        <v>2270006025</v>
      </c>
      <c r="C1820" s="174" t="s">
        <v>150</v>
      </c>
      <c r="D1820" s="174" t="s">
        <v>109</v>
      </c>
      <c r="E1820" s="174" t="s">
        <v>163</v>
      </c>
      <c r="F1820" s="176">
        <v>9.0135888700000003E-3</v>
      </c>
      <c r="G1820" s="174">
        <v>4.3557044776666672E-2</v>
      </c>
      <c r="H1820" s="174">
        <v>4.1423707489999996E-2</v>
      </c>
      <c r="I1820" s="174">
        <v>6.0987137933333326E-3</v>
      </c>
      <c r="J1820" s="174">
        <v>5.9160977699999999E-3</v>
      </c>
      <c r="K1820" s="174">
        <v>3.8948286666666662E-5</v>
      </c>
      <c r="L1820" s="174">
        <v>5.1073696666666667E-5</v>
      </c>
    </row>
    <row r="1821" spans="1:12" x14ac:dyDescent="0.25">
      <c r="A1821" s="173">
        <v>34035</v>
      </c>
      <c r="B1821" s="174">
        <v>2270006030</v>
      </c>
      <c r="C1821" s="174" t="s">
        <v>151</v>
      </c>
      <c r="D1821" s="174" t="s">
        <v>109</v>
      </c>
      <c r="E1821" s="174" t="s">
        <v>163</v>
      </c>
      <c r="F1821" s="176">
        <v>5.2616930666666672E-4</v>
      </c>
      <c r="G1821" s="174">
        <v>4.61316735E-3</v>
      </c>
      <c r="H1821" s="174">
        <v>1.8401228266666668E-3</v>
      </c>
      <c r="I1821" s="174">
        <v>2.8954009333333327E-4</v>
      </c>
      <c r="J1821" s="174">
        <v>2.8072161333333334E-4</v>
      </c>
      <c r="K1821" s="174">
        <v>3.3069300000000005E-6</v>
      </c>
      <c r="L1821" s="174">
        <v>4.7766766666666677E-6</v>
      </c>
    </row>
    <row r="1822" spans="1:12" x14ac:dyDescent="0.25">
      <c r="A1822" s="173">
        <v>34035</v>
      </c>
      <c r="B1822" s="174">
        <v>2270006035</v>
      </c>
      <c r="C1822" s="174" t="s">
        <v>112</v>
      </c>
      <c r="D1822" s="174" t="s">
        <v>109</v>
      </c>
      <c r="E1822" s="174" t="s">
        <v>163</v>
      </c>
      <c r="F1822" s="176">
        <v>2.5536848333333333E-4</v>
      </c>
      <c r="G1822" s="174">
        <v>2.8042766400000001E-3</v>
      </c>
      <c r="H1822" s="174">
        <v>1.2338523266666667E-3</v>
      </c>
      <c r="I1822" s="174">
        <v>1.8371833333333333E-4</v>
      </c>
      <c r="J1822" s="174">
        <v>1.7820678333333332E-4</v>
      </c>
      <c r="K1822" s="174">
        <v>3.3069300000000005E-6</v>
      </c>
      <c r="L1822" s="174">
        <v>4.4092400000000003E-6</v>
      </c>
    </row>
    <row r="1823" spans="1:12" x14ac:dyDescent="0.25">
      <c r="A1823" s="173">
        <v>34035</v>
      </c>
      <c r="B1823" s="174">
        <v>2270007015</v>
      </c>
      <c r="C1823" s="174" t="s">
        <v>153</v>
      </c>
      <c r="D1823" s="174" t="s">
        <v>114</v>
      </c>
      <c r="E1823" s="174" t="s">
        <v>163</v>
      </c>
      <c r="F1823" s="176">
        <v>7.6794263333333326E-5</v>
      </c>
      <c r="G1823" s="174">
        <v>4.8832333000000002E-4</v>
      </c>
      <c r="H1823" s="174">
        <v>1.7857422000000002E-4</v>
      </c>
      <c r="I1823" s="174">
        <v>2.9027496666666665E-5</v>
      </c>
      <c r="J1823" s="174">
        <v>2.7925186666666666E-5</v>
      </c>
      <c r="K1823" s="174">
        <v>1.1023100000000001E-6</v>
      </c>
      <c r="L1823" s="174">
        <v>2.2046200000000002E-6</v>
      </c>
    </row>
    <row r="1824" spans="1:12" x14ac:dyDescent="0.25">
      <c r="A1824" s="173">
        <v>34035</v>
      </c>
      <c r="B1824" s="174">
        <v>2270010010</v>
      </c>
      <c r="C1824" s="174" t="s">
        <v>154</v>
      </c>
      <c r="D1824" s="174" t="s">
        <v>96</v>
      </c>
      <c r="E1824" s="174" t="s">
        <v>163</v>
      </c>
      <c r="F1824" s="176">
        <v>0</v>
      </c>
      <c r="G1824" s="174">
        <v>0</v>
      </c>
      <c r="H1824" s="174">
        <v>0</v>
      </c>
      <c r="I1824" s="174">
        <v>0</v>
      </c>
      <c r="J1824" s="174">
        <v>0</v>
      </c>
      <c r="K1824" s="174">
        <v>0</v>
      </c>
      <c r="L1824" s="174">
        <v>0</v>
      </c>
    </row>
    <row r="1825" spans="1:12" x14ac:dyDescent="0.25">
      <c r="A1825" s="173">
        <v>34035</v>
      </c>
      <c r="B1825" s="174">
        <v>2282005010</v>
      </c>
      <c r="C1825" s="174" t="s">
        <v>171</v>
      </c>
      <c r="D1825" s="174" t="s">
        <v>172</v>
      </c>
      <c r="E1825" s="174" t="s">
        <v>84</v>
      </c>
      <c r="F1825" s="176">
        <v>2.2809733393333333E-2</v>
      </c>
      <c r="G1825" s="174">
        <v>3.1709784333333328E-3</v>
      </c>
      <c r="H1825" s="174">
        <v>5.6471341299999998E-2</v>
      </c>
      <c r="I1825" s="174">
        <v>2.7190313333333329E-4</v>
      </c>
      <c r="J1825" s="174">
        <v>2.4985693333333332E-4</v>
      </c>
      <c r="K1825" s="174">
        <v>3.3069300000000005E-6</v>
      </c>
      <c r="L1825" s="174">
        <v>7.7161700000000004E-6</v>
      </c>
    </row>
    <row r="1826" spans="1:12" x14ac:dyDescent="0.25">
      <c r="A1826" s="173">
        <v>34035</v>
      </c>
      <c r="B1826" s="174">
        <v>2282005015</v>
      </c>
      <c r="C1826" s="174" t="s">
        <v>173</v>
      </c>
      <c r="D1826" s="174" t="s">
        <v>172</v>
      </c>
      <c r="E1826" s="174" t="s">
        <v>84</v>
      </c>
      <c r="F1826" s="176">
        <v>3.6765712866666665E-3</v>
      </c>
      <c r="G1826" s="174">
        <v>1.4032406299999999E-3</v>
      </c>
      <c r="H1826" s="174">
        <v>2.7417021756666663E-2</v>
      </c>
      <c r="I1826" s="174">
        <v>5.2543443333333337E-5</v>
      </c>
      <c r="J1826" s="174">
        <v>4.8134203333333329E-5</v>
      </c>
      <c r="K1826" s="174">
        <v>1.1023100000000001E-6</v>
      </c>
      <c r="L1826" s="174">
        <v>3.3069300000000005E-6</v>
      </c>
    </row>
    <row r="1827" spans="1:12" x14ac:dyDescent="0.25">
      <c r="A1827" s="173">
        <v>34035</v>
      </c>
      <c r="B1827" s="174">
        <v>2282010005</v>
      </c>
      <c r="C1827" s="174" t="s">
        <v>174</v>
      </c>
      <c r="D1827" s="174" t="s">
        <v>172</v>
      </c>
      <c r="E1827" s="174" t="s">
        <v>115</v>
      </c>
      <c r="F1827" s="176">
        <v>1.7780260300000001E-3</v>
      </c>
      <c r="G1827" s="174">
        <v>1.4679094833333333E-3</v>
      </c>
      <c r="H1827" s="174">
        <v>1.7045386966666669E-2</v>
      </c>
      <c r="I1827" s="174">
        <v>1.4697466666666668E-5</v>
      </c>
      <c r="J1827" s="174">
        <v>1.3595156666666667E-5</v>
      </c>
      <c r="K1827" s="174">
        <v>1.1023100000000001E-6</v>
      </c>
      <c r="L1827" s="174">
        <v>2.2046200000000002E-6</v>
      </c>
    </row>
    <row r="1828" spans="1:12" x14ac:dyDescent="0.25">
      <c r="A1828" s="173">
        <v>34035</v>
      </c>
      <c r="B1828" s="174">
        <v>2282020005</v>
      </c>
      <c r="C1828" s="174" t="s">
        <v>174</v>
      </c>
      <c r="D1828" s="174" t="s">
        <v>172</v>
      </c>
      <c r="E1828" s="174" t="s">
        <v>163</v>
      </c>
      <c r="F1828" s="176">
        <v>9.1124293333333321E-5</v>
      </c>
      <c r="G1828" s="174">
        <v>1.6630183533333333E-3</v>
      </c>
      <c r="H1828" s="174">
        <v>3.3436736666666672E-4</v>
      </c>
      <c r="I1828" s="174">
        <v>3.6743666666666665E-5</v>
      </c>
      <c r="J1828" s="174">
        <v>3.5641356666666673E-5</v>
      </c>
      <c r="K1828" s="174">
        <v>5.5115500000000006E-6</v>
      </c>
      <c r="L1828" s="174">
        <v>1.1023100000000001E-6</v>
      </c>
    </row>
    <row r="1829" spans="1:12" x14ac:dyDescent="0.25">
      <c r="A1829" s="173">
        <v>34035</v>
      </c>
      <c r="B1829" s="174">
        <v>2282020010</v>
      </c>
      <c r="C1829" s="174" t="s">
        <v>175</v>
      </c>
      <c r="D1829" s="174" t="s">
        <v>172</v>
      </c>
      <c r="E1829" s="174" t="s">
        <v>163</v>
      </c>
      <c r="F1829" s="176">
        <v>1.1023100000000001E-6</v>
      </c>
      <c r="G1829" s="174">
        <v>8.8184800000000007E-6</v>
      </c>
      <c r="H1829" s="174">
        <v>4.7766766666666677E-6</v>
      </c>
      <c r="I1829" s="174">
        <v>1.1023100000000001E-6</v>
      </c>
      <c r="J1829" s="174">
        <v>1.1023100000000001E-6</v>
      </c>
      <c r="K1829" s="174">
        <v>0</v>
      </c>
      <c r="L1829" s="174">
        <v>0</v>
      </c>
    </row>
    <row r="1830" spans="1:12" x14ac:dyDescent="0.25">
      <c r="A1830" s="173">
        <v>34035</v>
      </c>
      <c r="B1830" s="174">
        <v>2285002015</v>
      </c>
      <c r="C1830" s="174" t="s">
        <v>176</v>
      </c>
      <c r="D1830" s="174" t="s">
        <v>177</v>
      </c>
      <c r="E1830" s="174" t="s">
        <v>163</v>
      </c>
      <c r="F1830" s="176">
        <v>2.1862481666666666E-4</v>
      </c>
      <c r="G1830" s="174">
        <v>1.2948468133333333E-3</v>
      </c>
      <c r="H1830" s="174">
        <v>8.8625724000000001E-4</v>
      </c>
      <c r="I1830" s="174">
        <v>1.5138390666666668E-4</v>
      </c>
      <c r="J1830" s="174">
        <v>1.4697466666666666E-4</v>
      </c>
      <c r="K1830" s="174">
        <v>1.1023100000000001E-6</v>
      </c>
      <c r="L1830" s="174">
        <v>1.1023100000000001E-6</v>
      </c>
    </row>
    <row r="1831" spans="1:12" x14ac:dyDescent="0.25">
      <c r="A1831" s="173">
        <v>34035</v>
      </c>
      <c r="B1831" s="174">
        <v>2285004015</v>
      </c>
      <c r="C1831" s="174" t="s">
        <v>176</v>
      </c>
      <c r="D1831" s="174" t="s">
        <v>177</v>
      </c>
      <c r="E1831" s="174" t="s">
        <v>115</v>
      </c>
      <c r="F1831" s="176">
        <v>4.2622653333333336E-5</v>
      </c>
      <c r="G1831" s="174">
        <v>1.5432340000000001E-5</v>
      </c>
      <c r="H1831" s="174">
        <v>2.006939073333333E-3</v>
      </c>
      <c r="I1831" s="174">
        <v>1.1023100000000001E-6</v>
      </c>
      <c r="J1831" s="174">
        <v>1.1023100000000001E-6</v>
      </c>
      <c r="K1831" s="174">
        <v>0</v>
      </c>
      <c r="L1831" s="174">
        <v>0</v>
      </c>
    </row>
    <row r="1832" spans="1:12" x14ac:dyDescent="0.25">
      <c r="A1832" s="173">
        <v>34035</v>
      </c>
      <c r="B1832" s="174">
        <v>2285006015</v>
      </c>
      <c r="C1832" s="174" t="s">
        <v>176</v>
      </c>
      <c r="D1832" s="174" t="s">
        <v>177</v>
      </c>
      <c r="E1832" s="174" t="s">
        <v>156</v>
      </c>
      <c r="F1832" s="176">
        <v>0</v>
      </c>
      <c r="G1832" s="174">
        <v>1.1023100000000001E-6</v>
      </c>
      <c r="H1832" s="174">
        <v>6.9812966666666665E-6</v>
      </c>
      <c r="I1832" s="174">
        <v>0</v>
      </c>
      <c r="J1832" s="174">
        <v>0</v>
      </c>
      <c r="K1832" s="174">
        <v>0</v>
      </c>
      <c r="L1832" s="174">
        <v>0</v>
      </c>
    </row>
    <row r="1833" spans="1:12" x14ac:dyDescent="0.25">
      <c r="A1833" s="173">
        <v>34037</v>
      </c>
      <c r="B1833" s="174">
        <v>2260001010</v>
      </c>
      <c r="C1833" s="174" t="s">
        <v>82</v>
      </c>
      <c r="D1833" s="174" t="s">
        <v>83</v>
      </c>
      <c r="E1833" s="174" t="s">
        <v>84</v>
      </c>
      <c r="F1833" s="176">
        <v>0.57782024633666662</v>
      </c>
      <c r="G1833" s="174">
        <v>6.2794926333333339E-3</v>
      </c>
      <c r="H1833" s="174">
        <v>0.59174131932666674</v>
      </c>
      <c r="I1833" s="174">
        <v>2.1174640226666666E-2</v>
      </c>
      <c r="J1833" s="174">
        <v>1.9481124629999999E-2</v>
      </c>
      <c r="K1833" s="174">
        <v>2.241363666666667E-5</v>
      </c>
      <c r="L1833" s="174">
        <v>7.1282713333333347E-5</v>
      </c>
    </row>
    <row r="1834" spans="1:12" x14ac:dyDescent="0.25">
      <c r="A1834" s="173">
        <v>34037</v>
      </c>
      <c r="B1834" s="174">
        <v>2260001020</v>
      </c>
      <c r="C1834" s="174" t="s">
        <v>85</v>
      </c>
      <c r="D1834" s="174" t="s">
        <v>83</v>
      </c>
      <c r="E1834" s="174" t="s">
        <v>84</v>
      </c>
      <c r="F1834" s="176">
        <v>0</v>
      </c>
      <c r="G1834" s="174">
        <v>0</v>
      </c>
      <c r="H1834" s="174">
        <v>0</v>
      </c>
      <c r="I1834" s="174">
        <v>0</v>
      </c>
      <c r="J1834" s="174">
        <v>0</v>
      </c>
      <c r="K1834" s="174">
        <v>0</v>
      </c>
      <c r="L1834" s="174">
        <v>0</v>
      </c>
    </row>
    <row r="1835" spans="1:12" x14ac:dyDescent="0.25">
      <c r="A1835" s="173">
        <v>34037</v>
      </c>
      <c r="B1835" s="174">
        <v>2260001030</v>
      </c>
      <c r="C1835" s="174" t="s">
        <v>86</v>
      </c>
      <c r="D1835" s="174" t="s">
        <v>83</v>
      </c>
      <c r="E1835" s="174" t="s">
        <v>84</v>
      </c>
      <c r="F1835" s="176">
        <v>0.42324662196666668</v>
      </c>
      <c r="G1835" s="174">
        <v>9.1116944600000017E-3</v>
      </c>
      <c r="H1835" s="174">
        <v>0.90582360993666666</v>
      </c>
      <c r="I1835" s="174">
        <v>1.4372285216666668E-2</v>
      </c>
      <c r="J1835" s="174">
        <v>1.322220845E-2</v>
      </c>
      <c r="K1835" s="174">
        <v>2.7925186666666666E-5</v>
      </c>
      <c r="L1835" s="174">
        <v>7.4589643333333329E-5</v>
      </c>
    </row>
    <row r="1836" spans="1:12" x14ac:dyDescent="0.25">
      <c r="A1836" s="173">
        <v>34037</v>
      </c>
      <c r="B1836" s="174">
        <v>2260001060</v>
      </c>
      <c r="C1836" s="174" t="s">
        <v>87</v>
      </c>
      <c r="D1836" s="174" t="s">
        <v>83</v>
      </c>
      <c r="E1836" s="174" t="s">
        <v>84</v>
      </c>
      <c r="F1836" s="176">
        <v>9.5147724833333346E-3</v>
      </c>
      <c r="G1836" s="174">
        <v>2.5823448933333334E-3</v>
      </c>
      <c r="H1836" s="174">
        <v>0.29086506995333333</v>
      </c>
      <c r="I1836" s="174">
        <v>1.4734210333333336E-4</v>
      </c>
      <c r="J1836" s="174">
        <v>1.3595156666666665E-4</v>
      </c>
      <c r="K1836" s="174">
        <v>6.6138600000000009E-6</v>
      </c>
      <c r="L1836" s="174">
        <v>1.5432340000000001E-5</v>
      </c>
    </row>
    <row r="1837" spans="1:12" x14ac:dyDescent="0.25">
      <c r="A1837" s="173">
        <v>34037</v>
      </c>
      <c r="B1837" s="174">
        <v>2260002006</v>
      </c>
      <c r="C1837" s="174" t="s">
        <v>88</v>
      </c>
      <c r="D1837" s="174" t="s">
        <v>89</v>
      </c>
      <c r="E1837" s="174" t="s">
        <v>84</v>
      </c>
      <c r="F1837" s="176">
        <v>6.554702696666667E-3</v>
      </c>
      <c r="G1837" s="174">
        <v>1.6387675333333332E-4</v>
      </c>
      <c r="H1837" s="174">
        <v>2.7349045973333336E-2</v>
      </c>
      <c r="I1837" s="174">
        <v>9.9648823999999993E-4</v>
      </c>
      <c r="J1837" s="174">
        <v>9.1712192000000003E-4</v>
      </c>
      <c r="K1837" s="174">
        <v>0</v>
      </c>
      <c r="L1837" s="174">
        <v>1.1023100000000001E-6</v>
      </c>
    </row>
    <row r="1838" spans="1:12" x14ac:dyDescent="0.25">
      <c r="A1838" s="173">
        <v>34037</v>
      </c>
      <c r="B1838" s="174">
        <v>2260002009</v>
      </c>
      <c r="C1838" s="174" t="s">
        <v>90</v>
      </c>
      <c r="D1838" s="174" t="s">
        <v>89</v>
      </c>
      <c r="E1838" s="174" t="s">
        <v>84</v>
      </c>
      <c r="F1838" s="176">
        <v>2.2744329666666665E-4</v>
      </c>
      <c r="G1838" s="174">
        <v>1.1023100000000001E-5</v>
      </c>
      <c r="H1838" s="174">
        <v>1.025515736666667E-3</v>
      </c>
      <c r="I1838" s="174">
        <v>3.5641356666666673E-5</v>
      </c>
      <c r="J1838" s="174">
        <v>3.2334426666666671E-5</v>
      </c>
      <c r="K1838" s="174">
        <v>0</v>
      </c>
      <c r="L1838" s="174">
        <v>0</v>
      </c>
    </row>
    <row r="1839" spans="1:12" x14ac:dyDescent="0.25">
      <c r="A1839" s="173">
        <v>34037</v>
      </c>
      <c r="B1839" s="174">
        <v>2260002021</v>
      </c>
      <c r="C1839" s="174" t="s">
        <v>91</v>
      </c>
      <c r="D1839" s="174" t="s">
        <v>89</v>
      </c>
      <c r="E1839" s="174" t="s">
        <v>84</v>
      </c>
      <c r="F1839" s="176">
        <v>2.7153569666666668E-4</v>
      </c>
      <c r="G1839" s="174">
        <v>1.3227720000000002E-5</v>
      </c>
      <c r="H1839" s="174">
        <v>1.2371592566666667E-3</v>
      </c>
      <c r="I1839" s="174">
        <v>4.2255216666666665E-5</v>
      </c>
      <c r="J1839" s="174">
        <v>3.8948286666666662E-5</v>
      </c>
      <c r="K1839" s="174">
        <v>0</v>
      </c>
      <c r="L1839" s="174">
        <v>0</v>
      </c>
    </row>
    <row r="1840" spans="1:12" x14ac:dyDescent="0.25">
      <c r="A1840" s="173">
        <v>34037</v>
      </c>
      <c r="B1840" s="174">
        <v>2260002027</v>
      </c>
      <c r="C1840" s="174" t="s">
        <v>92</v>
      </c>
      <c r="D1840" s="174" t="s">
        <v>89</v>
      </c>
      <c r="E1840" s="174" t="s">
        <v>84</v>
      </c>
      <c r="F1840" s="176">
        <v>2.2046200000000002E-6</v>
      </c>
      <c r="G1840" s="174">
        <v>0</v>
      </c>
      <c r="H1840" s="174">
        <v>8.8184800000000007E-6</v>
      </c>
      <c r="I1840" s="174">
        <v>0</v>
      </c>
      <c r="J1840" s="174">
        <v>0</v>
      </c>
      <c r="K1840" s="174">
        <v>0</v>
      </c>
      <c r="L1840" s="174">
        <v>0</v>
      </c>
    </row>
    <row r="1841" spans="1:12" x14ac:dyDescent="0.25">
      <c r="A1841" s="173">
        <v>34037</v>
      </c>
      <c r="B1841" s="174">
        <v>2260002039</v>
      </c>
      <c r="C1841" s="174" t="s">
        <v>93</v>
      </c>
      <c r="D1841" s="174" t="s">
        <v>89</v>
      </c>
      <c r="E1841" s="174" t="s">
        <v>84</v>
      </c>
      <c r="F1841" s="176">
        <v>1.6733065799999999E-2</v>
      </c>
      <c r="G1841" s="174">
        <v>4.3210551999999999E-4</v>
      </c>
      <c r="H1841" s="174">
        <v>7.1237886059999991E-2</v>
      </c>
      <c r="I1841" s="174">
        <v>2.5981446700000001E-3</v>
      </c>
      <c r="J1841" s="174">
        <v>2.3905429533333336E-3</v>
      </c>
      <c r="K1841" s="174">
        <v>1.1023100000000001E-6</v>
      </c>
      <c r="L1841" s="174">
        <v>3.3069300000000005E-6</v>
      </c>
    </row>
    <row r="1842" spans="1:12" x14ac:dyDescent="0.25">
      <c r="A1842" s="173">
        <v>34037</v>
      </c>
      <c r="B1842" s="174">
        <v>2260002054</v>
      </c>
      <c r="C1842" s="174" t="s">
        <v>94</v>
      </c>
      <c r="D1842" s="174" t="s">
        <v>89</v>
      </c>
      <c r="E1842" s="174" t="s">
        <v>84</v>
      </c>
      <c r="F1842" s="176">
        <v>5.5482936666666662E-5</v>
      </c>
      <c r="G1842" s="174">
        <v>2.2046200000000002E-6</v>
      </c>
      <c r="H1842" s="174">
        <v>2.5279642666666669E-4</v>
      </c>
      <c r="I1842" s="174">
        <v>8.8184800000000007E-6</v>
      </c>
      <c r="J1842" s="174">
        <v>7.7161700000000004E-6</v>
      </c>
      <c r="K1842" s="174">
        <v>0</v>
      </c>
      <c r="L1842" s="174">
        <v>0</v>
      </c>
    </row>
    <row r="1843" spans="1:12" x14ac:dyDescent="0.25">
      <c r="A1843" s="173">
        <v>34037</v>
      </c>
      <c r="B1843" s="174">
        <v>2260003030</v>
      </c>
      <c r="C1843" s="174" t="s">
        <v>95</v>
      </c>
      <c r="D1843" s="174" t="s">
        <v>96</v>
      </c>
      <c r="E1843" s="174" t="s">
        <v>84</v>
      </c>
      <c r="F1843" s="176">
        <v>8.8184800000000007E-6</v>
      </c>
      <c r="G1843" s="174">
        <v>0</v>
      </c>
      <c r="H1843" s="174">
        <v>3.7845976666666671E-5</v>
      </c>
      <c r="I1843" s="174">
        <v>1.1023100000000001E-6</v>
      </c>
      <c r="J1843" s="174">
        <v>1.1023100000000001E-6</v>
      </c>
      <c r="K1843" s="174">
        <v>0</v>
      </c>
      <c r="L1843" s="174">
        <v>0</v>
      </c>
    </row>
    <row r="1844" spans="1:12" x14ac:dyDescent="0.25">
      <c r="A1844" s="173">
        <v>34037</v>
      </c>
      <c r="B1844" s="174">
        <v>2260003040</v>
      </c>
      <c r="C1844" s="174" t="s">
        <v>97</v>
      </c>
      <c r="D1844" s="174" t="s">
        <v>96</v>
      </c>
      <c r="E1844" s="174" t="s">
        <v>84</v>
      </c>
      <c r="F1844" s="176">
        <v>1.1023100000000001E-6</v>
      </c>
      <c r="G1844" s="174">
        <v>0</v>
      </c>
      <c r="H1844" s="174">
        <v>3.3069300000000005E-6</v>
      </c>
      <c r="I1844" s="174">
        <v>0</v>
      </c>
      <c r="J1844" s="174">
        <v>0</v>
      </c>
      <c r="K1844" s="174">
        <v>0</v>
      </c>
      <c r="L1844" s="174">
        <v>0</v>
      </c>
    </row>
    <row r="1845" spans="1:12" x14ac:dyDescent="0.25">
      <c r="A1845" s="173">
        <v>34037</v>
      </c>
      <c r="B1845" s="174">
        <v>2260004015</v>
      </c>
      <c r="C1845" s="174" t="s">
        <v>98</v>
      </c>
      <c r="D1845" s="174" t="s">
        <v>99</v>
      </c>
      <c r="E1845" s="174" t="s">
        <v>84</v>
      </c>
      <c r="F1845" s="176">
        <v>1.07695687E-3</v>
      </c>
      <c r="G1845" s="174">
        <v>4.6664456666666666E-5</v>
      </c>
      <c r="H1845" s="174">
        <v>4.0204920066666669E-3</v>
      </c>
      <c r="I1845" s="174">
        <v>1.4366773666666668E-4</v>
      </c>
      <c r="J1845" s="174">
        <v>1.3264463666666667E-4</v>
      </c>
      <c r="K1845" s="174">
        <v>0</v>
      </c>
      <c r="L1845" s="174">
        <v>0</v>
      </c>
    </row>
    <row r="1846" spans="1:12" x14ac:dyDescent="0.25">
      <c r="A1846" s="173">
        <v>34037</v>
      </c>
      <c r="B1846" s="174">
        <v>2260004016</v>
      </c>
      <c r="C1846" s="174" t="s">
        <v>98</v>
      </c>
      <c r="D1846" s="174" t="s">
        <v>100</v>
      </c>
      <c r="E1846" s="174" t="s">
        <v>84</v>
      </c>
      <c r="F1846" s="176">
        <v>5.8856005266666664E-3</v>
      </c>
      <c r="G1846" s="174">
        <v>2.8072161333333334E-4</v>
      </c>
      <c r="H1846" s="174">
        <v>2.447017969E-2</v>
      </c>
      <c r="I1846" s="174">
        <v>8.7376439333333332E-4</v>
      </c>
      <c r="J1846" s="174">
        <v>8.0358399000000002E-4</v>
      </c>
      <c r="K1846" s="174">
        <v>1.1023100000000001E-6</v>
      </c>
      <c r="L1846" s="174">
        <v>2.2046200000000002E-6</v>
      </c>
    </row>
    <row r="1847" spans="1:12" x14ac:dyDescent="0.25">
      <c r="A1847" s="173">
        <v>34037</v>
      </c>
      <c r="B1847" s="174">
        <v>2260004020</v>
      </c>
      <c r="C1847" s="174" t="s">
        <v>101</v>
      </c>
      <c r="D1847" s="174" t="s">
        <v>99</v>
      </c>
      <c r="E1847" s="174" t="s">
        <v>84</v>
      </c>
      <c r="F1847" s="176">
        <v>1.3433484533333333E-2</v>
      </c>
      <c r="G1847" s="174">
        <v>4.0013853000000002E-4</v>
      </c>
      <c r="H1847" s="174">
        <v>3.5756364343333326E-2</v>
      </c>
      <c r="I1847" s="174">
        <v>1.2360569466666666E-3</v>
      </c>
      <c r="J1847" s="174">
        <v>1.1368490466666667E-3</v>
      </c>
      <c r="K1847" s="174">
        <v>1.1023100000000001E-6</v>
      </c>
      <c r="L1847" s="174">
        <v>2.2046200000000002E-6</v>
      </c>
    </row>
    <row r="1848" spans="1:12" x14ac:dyDescent="0.25">
      <c r="A1848" s="173">
        <v>34037</v>
      </c>
      <c r="B1848" s="174">
        <v>2260004021</v>
      </c>
      <c r="C1848" s="174" t="s">
        <v>101</v>
      </c>
      <c r="D1848" s="174" t="s">
        <v>100</v>
      </c>
      <c r="E1848" s="174" t="s">
        <v>84</v>
      </c>
      <c r="F1848" s="176">
        <v>8.6901711160000006E-2</v>
      </c>
      <c r="G1848" s="174">
        <v>1.9437399666666667E-3</v>
      </c>
      <c r="H1848" s="174">
        <v>0.30979136521666667</v>
      </c>
      <c r="I1848" s="174">
        <v>1.1265608200000001E-2</v>
      </c>
      <c r="J1848" s="174">
        <v>1.0364286056666666E-2</v>
      </c>
      <c r="K1848" s="174">
        <v>5.5115500000000006E-6</v>
      </c>
      <c r="L1848" s="174">
        <v>1.433003E-5</v>
      </c>
    </row>
    <row r="1849" spans="1:12" x14ac:dyDescent="0.25">
      <c r="A1849" s="173">
        <v>34037</v>
      </c>
      <c r="B1849" s="174">
        <v>2260004025</v>
      </c>
      <c r="C1849" s="174" t="s">
        <v>102</v>
      </c>
      <c r="D1849" s="174" t="s">
        <v>99</v>
      </c>
      <c r="E1849" s="174" t="s">
        <v>84</v>
      </c>
      <c r="F1849" s="176">
        <v>2.1987410133333333E-2</v>
      </c>
      <c r="G1849" s="174">
        <v>8.9507572000000011E-4</v>
      </c>
      <c r="H1849" s="174">
        <v>7.3240048456666665E-2</v>
      </c>
      <c r="I1849" s="174">
        <v>2.8502062233333333E-3</v>
      </c>
      <c r="J1849" s="174">
        <v>2.6223954900000002E-3</v>
      </c>
      <c r="K1849" s="174">
        <v>2.2046200000000002E-6</v>
      </c>
      <c r="L1849" s="174">
        <v>5.5115500000000006E-6</v>
      </c>
    </row>
    <row r="1850" spans="1:12" x14ac:dyDescent="0.25">
      <c r="A1850" s="173">
        <v>34037</v>
      </c>
      <c r="B1850" s="174">
        <v>2260004026</v>
      </c>
      <c r="C1850" s="174" t="s">
        <v>102</v>
      </c>
      <c r="D1850" s="174" t="s">
        <v>100</v>
      </c>
      <c r="E1850" s="174" t="s">
        <v>84</v>
      </c>
      <c r="F1850" s="176">
        <v>6.9279081189999994E-2</v>
      </c>
      <c r="G1850" s="174">
        <v>2.726380066666667E-3</v>
      </c>
      <c r="H1850" s="174">
        <v>0.27049180909666665</v>
      </c>
      <c r="I1850" s="174">
        <v>9.3968253133333342E-3</v>
      </c>
      <c r="J1850" s="174">
        <v>8.6446824566666688E-3</v>
      </c>
      <c r="K1850" s="174">
        <v>7.7161700000000004E-6</v>
      </c>
      <c r="L1850" s="174">
        <v>1.8004396666666665E-5</v>
      </c>
    </row>
    <row r="1851" spans="1:12" x14ac:dyDescent="0.25">
      <c r="A1851" s="173">
        <v>34037</v>
      </c>
      <c r="B1851" s="174">
        <v>2260004030</v>
      </c>
      <c r="C1851" s="174" t="s">
        <v>103</v>
      </c>
      <c r="D1851" s="174" t="s">
        <v>99</v>
      </c>
      <c r="E1851" s="174" t="s">
        <v>84</v>
      </c>
      <c r="F1851" s="176">
        <v>1.3351178720000001E-2</v>
      </c>
      <c r="G1851" s="174">
        <v>5.7283376333333331E-4</v>
      </c>
      <c r="H1851" s="174">
        <v>4.9997842106666669E-2</v>
      </c>
      <c r="I1851" s="174">
        <v>1.7846398900000001E-3</v>
      </c>
      <c r="J1851" s="174">
        <v>1.6417070266666665E-3</v>
      </c>
      <c r="K1851" s="174">
        <v>1.1023100000000001E-6</v>
      </c>
      <c r="L1851" s="174">
        <v>3.3069300000000005E-6</v>
      </c>
    </row>
    <row r="1852" spans="1:12" x14ac:dyDescent="0.25">
      <c r="A1852" s="173">
        <v>34037</v>
      </c>
      <c r="B1852" s="174">
        <v>2260004031</v>
      </c>
      <c r="C1852" s="174" t="s">
        <v>103</v>
      </c>
      <c r="D1852" s="174" t="s">
        <v>100</v>
      </c>
      <c r="E1852" s="174" t="s">
        <v>84</v>
      </c>
      <c r="F1852" s="176">
        <v>6.9243807269999999E-2</v>
      </c>
      <c r="G1852" s="174">
        <v>2.5279642666666668E-3</v>
      </c>
      <c r="H1852" s="174">
        <v>0.30141785102000002</v>
      </c>
      <c r="I1852" s="174">
        <v>1.0683955956666666E-2</v>
      </c>
      <c r="J1852" s="174">
        <v>9.82929827E-3</v>
      </c>
      <c r="K1852" s="174">
        <v>6.6138600000000009E-6</v>
      </c>
      <c r="L1852" s="174">
        <v>1.7636960000000001E-5</v>
      </c>
    </row>
    <row r="1853" spans="1:12" x14ac:dyDescent="0.25">
      <c r="A1853" s="173">
        <v>34037</v>
      </c>
      <c r="B1853" s="174">
        <v>2260004035</v>
      </c>
      <c r="C1853" s="174" t="s">
        <v>104</v>
      </c>
      <c r="D1853" s="174" t="s">
        <v>99</v>
      </c>
      <c r="E1853" s="174" t="s">
        <v>84</v>
      </c>
      <c r="F1853" s="176">
        <v>8.0725835666666662E-4</v>
      </c>
      <c r="G1853" s="174">
        <v>0</v>
      </c>
      <c r="H1853" s="174">
        <v>0</v>
      </c>
      <c r="I1853" s="174">
        <v>0</v>
      </c>
      <c r="J1853" s="174">
        <v>0</v>
      </c>
      <c r="K1853" s="174">
        <v>0</v>
      </c>
      <c r="L1853" s="174">
        <v>0</v>
      </c>
    </row>
    <row r="1854" spans="1:12" x14ac:dyDescent="0.25">
      <c r="A1854" s="173">
        <v>34037</v>
      </c>
      <c r="B1854" s="174">
        <v>2260004036</v>
      </c>
      <c r="C1854" s="174" t="s">
        <v>104</v>
      </c>
      <c r="D1854" s="174" t="s">
        <v>100</v>
      </c>
      <c r="E1854" s="174" t="s">
        <v>84</v>
      </c>
      <c r="F1854" s="176">
        <v>9.8105589999999997E-5</v>
      </c>
      <c r="G1854" s="174">
        <v>0</v>
      </c>
      <c r="H1854" s="174">
        <v>0</v>
      </c>
      <c r="I1854" s="174">
        <v>0</v>
      </c>
      <c r="J1854" s="174">
        <v>0</v>
      </c>
      <c r="K1854" s="174">
        <v>0</v>
      </c>
      <c r="L1854" s="174">
        <v>0</v>
      </c>
    </row>
    <row r="1855" spans="1:12" x14ac:dyDescent="0.25">
      <c r="A1855" s="173">
        <v>34037</v>
      </c>
      <c r="B1855" s="174">
        <v>2260004071</v>
      </c>
      <c r="C1855" s="174" t="s">
        <v>105</v>
      </c>
      <c r="D1855" s="174" t="s">
        <v>100</v>
      </c>
      <c r="E1855" s="174" t="s">
        <v>84</v>
      </c>
      <c r="F1855" s="176">
        <v>2.2046200000000002E-5</v>
      </c>
      <c r="G1855" s="174">
        <v>1.1023100000000001E-6</v>
      </c>
      <c r="H1855" s="174">
        <v>1.0692407E-4</v>
      </c>
      <c r="I1855" s="174">
        <v>3.3069300000000005E-6</v>
      </c>
      <c r="J1855" s="174">
        <v>3.3069300000000005E-6</v>
      </c>
      <c r="K1855" s="174">
        <v>0</v>
      </c>
      <c r="L1855" s="174">
        <v>0</v>
      </c>
    </row>
    <row r="1856" spans="1:12" x14ac:dyDescent="0.25">
      <c r="A1856" s="173">
        <v>34037</v>
      </c>
      <c r="B1856" s="174">
        <v>2260005035</v>
      </c>
      <c r="C1856" s="174" t="s">
        <v>106</v>
      </c>
      <c r="D1856" s="174" t="s">
        <v>107</v>
      </c>
      <c r="E1856" s="174" t="s">
        <v>84</v>
      </c>
      <c r="F1856" s="176">
        <v>1.1904948000000001E-4</v>
      </c>
      <c r="G1856" s="174">
        <v>6.6138600000000009E-6</v>
      </c>
      <c r="H1856" s="174">
        <v>5.0375567000000008E-4</v>
      </c>
      <c r="I1856" s="174">
        <v>2.094389E-5</v>
      </c>
      <c r="J1856" s="174">
        <v>1.9106706666666671E-5</v>
      </c>
      <c r="K1856" s="174">
        <v>0</v>
      </c>
      <c r="L1856" s="174">
        <v>0</v>
      </c>
    </row>
    <row r="1857" spans="1:12" x14ac:dyDescent="0.25">
      <c r="A1857" s="173">
        <v>34037</v>
      </c>
      <c r="B1857" s="174">
        <v>2260006005</v>
      </c>
      <c r="C1857" s="174" t="s">
        <v>108</v>
      </c>
      <c r="D1857" s="174" t="s">
        <v>109</v>
      </c>
      <c r="E1857" s="174" t="s">
        <v>84</v>
      </c>
      <c r="F1857" s="176">
        <v>2.01392037E-3</v>
      </c>
      <c r="G1857" s="174">
        <v>7.7896573333333325E-5</v>
      </c>
      <c r="H1857" s="174">
        <v>7.1466431666666668E-3</v>
      </c>
      <c r="I1857" s="174">
        <v>2.4875462333333337E-4</v>
      </c>
      <c r="J1857" s="174">
        <v>2.2854560666666669E-4</v>
      </c>
      <c r="K1857" s="174">
        <v>0</v>
      </c>
      <c r="L1857" s="174">
        <v>0</v>
      </c>
    </row>
    <row r="1858" spans="1:12" x14ac:dyDescent="0.25">
      <c r="A1858" s="173">
        <v>34037</v>
      </c>
      <c r="B1858" s="174">
        <v>2260006010</v>
      </c>
      <c r="C1858" s="174" t="s">
        <v>110</v>
      </c>
      <c r="D1858" s="174" t="s">
        <v>109</v>
      </c>
      <c r="E1858" s="174" t="s">
        <v>84</v>
      </c>
      <c r="F1858" s="176">
        <v>1.4241110326666667E-2</v>
      </c>
      <c r="G1858" s="174">
        <v>5.294762366666667E-4</v>
      </c>
      <c r="H1858" s="174">
        <v>4.6356912176666674E-2</v>
      </c>
      <c r="I1858" s="174">
        <v>1.8390205166666665E-3</v>
      </c>
      <c r="J1858" s="174">
        <v>1.6920458499999997E-3</v>
      </c>
      <c r="K1858" s="174">
        <v>1.1023100000000001E-6</v>
      </c>
      <c r="L1858" s="174">
        <v>3.3069300000000005E-6</v>
      </c>
    </row>
    <row r="1859" spans="1:12" x14ac:dyDescent="0.25">
      <c r="A1859" s="173">
        <v>34037</v>
      </c>
      <c r="B1859" s="174">
        <v>2260006015</v>
      </c>
      <c r="C1859" s="174" t="s">
        <v>111</v>
      </c>
      <c r="D1859" s="174" t="s">
        <v>109</v>
      </c>
      <c r="E1859" s="174" t="s">
        <v>84</v>
      </c>
      <c r="F1859" s="176">
        <v>5.5115500000000006E-6</v>
      </c>
      <c r="G1859" s="174">
        <v>0</v>
      </c>
      <c r="H1859" s="174">
        <v>1.9841580000000002E-5</v>
      </c>
      <c r="I1859" s="174">
        <v>1.1023100000000001E-6</v>
      </c>
      <c r="J1859" s="174">
        <v>1.1023100000000001E-6</v>
      </c>
      <c r="K1859" s="174">
        <v>0</v>
      </c>
      <c r="L1859" s="174">
        <v>0</v>
      </c>
    </row>
    <row r="1860" spans="1:12" x14ac:dyDescent="0.25">
      <c r="A1860" s="173">
        <v>34037</v>
      </c>
      <c r="B1860" s="174">
        <v>2260006035</v>
      </c>
      <c r="C1860" s="174" t="s">
        <v>112</v>
      </c>
      <c r="D1860" s="174" t="s">
        <v>109</v>
      </c>
      <c r="E1860" s="174" t="s">
        <v>84</v>
      </c>
      <c r="F1860" s="176">
        <v>8.8184799999999996E-5</v>
      </c>
      <c r="G1860" s="174">
        <v>3.3069300000000005E-6</v>
      </c>
      <c r="H1860" s="174">
        <v>3.1195372999999997E-4</v>
      </c>
      <c r="I1860" s="174">
        <v>1.1023100000000001E-5</v>
      </c>
      <c r="J1860" s="174">
        <v>9.9207900000000009E-6</v>
      </c>
      <c r="K1860" s="174">
        <v>0</v>
      </c>
      <c r="L1860" s="174">
        <v>0</v>
      </c>
    </row>
    <row r="1861" spans="1:12" x14ac:dyDescent="0.25">
      <c r="A1861" s="173">
        <v>34037</v>
      </c>
      <c r="B1861" s="174">
        <v>2260007005</v>
      </c>
      <c r="C1861" s="174" t="s">
        <v>113</v>
      </c>
      <c r="D1861" s="174" t="s">
        <v>114</v>
      </c>
      <c r="E1861" s="174" t="s">
        <v>84</v>
      </c>
      <c r="F1861" s="176">
        <v>1.5648025323333332E-2</v>
      </c>
      <c r="G1861" s="174">
        <v>3.501671433333334E-4</v>
      </c>
      <c r="H1861" s="174">
        <v>6.098750537E-2</v>
      </c>
      <c r="I1861" s="174">
        <v>2.2347498066666665E-3</v>
      </c>
      <c r="J1861" s="174">
        <v>2.056175586666667E-3</v>
      </c>
      <c r="K1861" s="174">
        <v>1.1023100000000001E-6</v>
      </c>
      <c r="L1861" s="174">
        <v>2.2046200000000002E-6</v>
      </c>
    </row>
    <row r="1862" spans="1:12" x14ac:dyDescent="0.25">
      <c r="A1862" s="173">
        <v>34037</v>
      </c>
      <c r="B1862" s="174">
        <v>2265001010</v>
      </c>
      <c r="C1862" s="174" t="s">
        <v>82</v>
      </c>
      <c r="D1862" s="174" t="s">
        <v>83</v>
      </c>
      <c r="E1862" s="174" t="s">
        <v>115</v>
      </c>
      <c r="F1862" s="176">
        <v>2.5473649226666662E-2</v>
      </c>
      <c r="G1862" s="174">
        <v>3.9378187566666669E-3</v>
      </c>
      <c r="H1862" s="174">
        <v>0.22880354720666665</v>
      </c>
      <c r="I1862" s="174">
        <v>5.1955544666666676E-4</v>
      </c>
      <c r="J1862" s="174">
        <v>4.7803510333333334E-4</v>
      </c>
      <c r="K1862" s="174">
        <v>1.0288226666666667E-5</v>
      </c>
      <c r="L1862" s="174">
        <v>2.3515946666666668E-5</v>
      </c>
    </row>
    <row r="1863" spans="1:12" x14ac:dyDescent="0.25">
      <c r="A1863" s="173">
        <v>34037</v>
      </c>
      <c r="B1863" s="174">
        <v>2265001030</v>
      </c>
      <c r="C1863" s="174" t="s">
        <v>86</v>
      </c>
      <c r="D1863" s="174" t="s">
        <v>83</v>
      </c>
      <c r="E1863" s="174" t="s">
        <v>115</v>
      </c>
      <c r="F1863" s="176">
        <v>0.29081987524333336</v>
      </c>
      <c r="G1863" s="174">
        <v>3.1992710566666666E-2</v>
      </c>
      <c r="H1863" s="174">
        <v>2.9629504901333328</v>
      </c>
      <c r="I1863" s="174">
        <v>5.1602805466666665E-3</v>
      </c>
      <c r="J1863" s="174">
        <v>4.7469142966666666E-3</v>
      </c>
      <c r="K1863" s="174">
        <v>1.1133330999999998E-4</v>
      </c>
      <c r="L1863" s="174">
        <v>2.4397794666666667E-4</v>
      </c>
    </row>
    <row r="1864" spans="1:12" x14ac:dyDescent="0.25">
      <c r="A1864" s="173">
        <v>34037</v>
      </c>
      <c r="B1864" s="174">
        <v>2265001050</v>
      </c>
      <c r="C1864" s="174" t="s">
        <v>116</v>
      </c>
      <c r="D1864" s="174" t="s">
        <v>83</v>
      </c>
      <c r="E1864" s="174" t="s">
        <v>115</v>
      </c>
      <c r="F1864" s="176">
        <v>2.6095352066666664E-2</v>
      </c>
      <c r="G1864" s="174">
        <v>9.1734238200000002E-3</v>
      </c>
      <c r="H1864" s="174">
        <v>1.2811818437</v>
      </c>
      <c r="I1864" s="174">
        <v>6.4191185666666675E-4</v>
      </c>
      <c r="J1864" s="174">
        <v>5.9083816000000001E-4</v>
      </c>
      <c r="K1864" s="174">
        <v>3.012980666666667E-5</v>
      </c>
      <c r="L1864" s="174">
        <v>6.4668853333333341E-5</v>
      </c>
    </row>
    <row r="1865" spans="1:12" x14ac:dyDescent="0.25">
      <c r="A1865" s="173">
        <v>34037</v>
      </c>
      <c r="B1865" s="174">
        <v>2265001060</v>
      </c>
      <c r="C1865" s="174" t="s">
        <v>87</v>
      </c>
      <c r="D1865" s="174" t="s">
        <v>83</v>
      </c>
      <c r="E1865" s="174" t="s">
        <v>115</v>
      </c>
      <c r="F1865" s="176">
        <v>1.1892455153333334E-2</v>
      </c>
      <c r="G1865" s="174">
        <v>3.9403908133333332E-3</v>
      </c>
      <c r="H1865" s="174">
        <v>0.33292591262333332</v>
      </c>
      <c r="I1865" s="174">
        <v>1.2051922666666668E-4</v>
      </c>
      <c r="J1865" s="174">
        <v>1.1059843666666665E-4</v>
      </c>
      <c r="K1865" s="174">
        <v>6.6138600000000009E-6</v>
      </c>
      <c r="L1865" s="174">
        <v>1.4697466666666668E-5</v>
      </c>
    </row>
    <row r="1866" spans="1:12" x14ac:dyDescent="0.25">
      <c r="A1866" s="173">
        <v>34037</v>
      </c>
      <c r="B1866" s="174">
        <v>2265002003</v>
      </c>
      <c r="C1866" s="174" t="s">
        <v>117</v>
      </c>
      <c r="D1866" s="174" t="s">
        <v>89</v>
      </c>
      <c r="E1866" s="174" t="s">
        <v>115</v>
      </c>
      <c r="F1866" s="176">
        <v>2.7814955666666664E-4</v>
      </c>
      <c r="G1866" s="174">
        <v>1.2860283333333334E-4</v>
      </c>
      <c r="H1866" s="174">
        <v>1.3993090576666667E-2</v>
      </c>
      <c r="I1866" s="174">
        <v>7.7161700000000004E-6</v>
      </c>
      <c r="J1866" s="174">
        <v>7.7161700000000004E-6</v>
      </c>
      <c r="K1866" s="174">
        <v>0</v>
      </c>
      <c r="L1866" s="174">
        <v>1.1023100000000001E-6</v>
      </c>
    </row>
    <row r="1867" spans="1:12" x14ac:dyDescent="0.25">
      <c r="A1867" s="173">
        <v>34037</v>
      </c>
      <c r="B1867" s="174">
        <v>2265002006</v>
      </c>
      <c r="C1867" s="174" t="s">
        <v>88</v>
      </c>
      <c r="D1867" s="174" t="s">
        <v>89</v>
      </c>
      <c r="E1867" s="174" t="s">
        <v>115</v>
      </c>
      <c r="F1867" s="176">
        <v>2.5720566666666666E-6</v>
      </c>
      <c r="G1867" s="174">
        <v>1.1023100000000001E-6</v>
      </c>
      <c r="H1867" s="174">
        <v>1.2676565000000002E-4</v>
      </c>
      <c r="I1867" s="174">
        <v>0</v>
      </c>
      <c r="J1867" s="174">
        <v>0</v>
      </c>
      <c r="K1867" s="174">
        <v>0</v>
      </c>
      <c r="L1867" s="174">
        <v>0</v>
      </c>
    </row>
    <row r="1868" spans="1:12" x14ac:dyDescent="0.25">
      <c r="A1868" s="173">
        <v>34037</v>
      </c>
      <c r="B1868" s="174">
        <v>2265002009</v>
      </c>
      <c r="C1868" s="174" t="s">
        <v>90</v>
      </c>
      <c r="D1868" s="174" t="s">
        <v>89</v>
      </c>
      <c r="E1868" s="174" t="s">
        <v>115</v>
      </c>
      <c r="F1868" s="176">
        <v>7.1833868333333328E-4</v>
      </c>
      <c r="G1868" s="174">
        <v>2.2487124000000001E-4</v>
      </c>
      <c r="H1868" s="174">
        <v>2.4569755026666668E-2</v>
      </c>
      <c r="I1868" s="174">
        <v>2.5720566666666669E-5</v>
      </c>
      <c r="J1868" s="174">
        <v>2.3515946666666668E-5</v>
      </c>
      <c r="K1868" s="174">
        <v>1.1023100000000001E-6</v>
      </c>
      <c r="L1868" s="174">
        <v>1.4697466666666668E-6</v>
      </c>
    </row>
    <row r="1869" spans="1:12" x14ac:dyDescent="0.25">
      <c r="A1869" s="173">
        <v>34037</v>
      </c>
      <c r="B1869" s="174">
        <v>2265002015</v>
      </c>
      <c r="C1869" s="174" t="s">
        <v>118</v>
      </c>
      <c r="D1869" s="174" t="s">
        <v>89</v>
      </c>
      <c r="E1869" s="174" t="s">
        <v>115</v>
      </c>
      <c r="F1869" s="176">
        <v>4.853838366666667E-4</v>
      </c>
      <c r="G1869" s="174">
        <v>2.1127608333333333E-4</v>
      </c>
      <c r="H1869" s="174">
        <v>2.5380687750000002E-2</v>
      </c>
      <c r="I1869" s="174">
        <v>1.433003E-5</v>
      </c>
      <c r="J1869" s="174">
        <v>1.3227720000000002E-5</v>
      </c>
      <c r="K1869" s="174">
        <v>1.1023100000000001E-6</v>
      </c>
      <c r="L1869" s="174">
        <v>1.1023100000000001E-6</v>
      </c>
    </row>
    <row r="1870" spans="1:12" x14ac:dyDescent="0.25">
      <c r="A1870" s="173">
        <v>34037</v>
      </c>
      <c r="B1870" s="174">
        <v>2265002021</v>
      </c>
      <c r="C1870" s="174" t="s">
        <v>91</v>
      </c>
      <c r="D1870" s="174" t="s">
        <v>89</v>
      </c>
      <c r="E1870" s="174" t="s">
        <v>115</v>
      </c>
      <c r="F1870" s="176">
        <v>1.2658193166666665E-3</v>
      </c>
      <c r="G1870" s="174">
        <v>4.5157966333333332E-4</v>
      </c>
      <c r="H1870" s="174">
        <v>5.3945581653333331E-2</v>
      </c>
      <c r="I1870" s="174">
        <v>3.3804173333333333E-5</v>
      </c>
      <c r="J1870" s="174">
        <v>3.1232116666666665E-5</v>
      </c>
      <c r="K1870" s="174">
        <v>1.1023100000000001E-6</v>
      </c>
      <c r="L1870" s="174">
        <v>3.3069300000000005E-6</v>
      </c>
    </row>
    <row r="1871" spans="1:12" x14ac:dyDescent="0.25">
      <c r="A1871" s="173">
        <v>34037</v>
      </c>
      <c r="B1871" s="174">
        <v>2265002024</v>
      </c>
      <c r="C1871" s="174" t="s">
        <v>119</v>
      </c>
      <c r="D1871" s="174" t="s">
        <v>89</v>
      </c>
      <c r="E1871" s="174" t="s">
        <v>115</v>
      </c>
      <c r="F1871" s="176">
        <v>5.0853234666666663E-4</v>
      </c>
      <c r="G1871" s="174">
        <v>1.7930909333333333E-4</v>
      </c>
      <c r="H1871" s="174">
        <v>2.3015130489999997E-2</v>
      </c>
      <c r="I1871" s="174">
        <v>1.5432340000000001E-5</v>
      </c>
      <c r="J1871" s="174">
        <v>1.3595156666666667E-5</v>
      </c>
      <c r="K1871" s="174">
        <v>1.1023100000000001E-6</v>
      </c>
      <c r="L1871" s="174">
        <v>1.1023100000000001E-6</v>
      </c>
    </row>
    <row r="1872" spans="1:12" x14ac:dyDescent="0.25">
      <c r="A1872" s="173">
        <v>34037</v>
      </c>
      <c r="B1872" s="174">
        <v>2265002027</v>
      </c>
      <c r="C1872" s="174" t="s">
        <v>92</v>
      </c>
      <c r="D1872" s="174" t="s">
        <v>89</v>
      </c>
      <c r="E1872" s="174" t="s">
        <v>115</v>
      </c>
      <c r="F1872" s="176">
        <v>2.5720566666666669E-5</v>
      </c>
      <c r="G1872" s="174">
        <v>9.185916666666668E-6</v>
      </c>
      <c r="H1872" s="174">
        <v>1.1225190166666667E-3</v>
      </c>
      <c r="I1872" s="174">
        <v>1.1023100000000001E-6</v>
      </c>
      <c r="J1872" s="174">
        <v>1.1023100000000001E-6</v>
      </c>
      <c r="K1872" s="174">
        <v>0</v>
      </c>
      <c r="L1872" s="174">
        <v>0</v>
      </c>
    </row>
    <row r="1873" spans="1:12" x14ac:dyDescent="0.25">
      <c r="A1873" s="173">
        <v>34037</v>
      </c>
      <c r="B1873" s="174">
        <v>2265002030</v>
      </c>
      <c r="C1873" s="174" t="s">
        <v>120</v>
      </c>
      <c r="D1873" s="174" t="s">
        <v>89</v>
      </c>
      <c r="E1873" s="174" t="s">
        <v>115</v>
      </c>
      <c r="F1873" s="176">
        <v>8.9434084666666655E-4</v>
      </c>
      <c r="G1873" s="174">
        <v>4.0344546E-4</v>
      </c>
      <c r="H1873" s="174">
        <v>4.084425986666667E-2</v>
      </c>
      <c r="I1873" s="174">
        <v>3.0864680000000001E-5</v>
      </c>
      <c r="J1873" s="174">
        <v>2.7925186666666666E-5</v>
      </c>
      <c r="K1873" s="174">
        <v>1.1023100000000001E-6</v>
      </c>
      <c r="L1873" s="174">
        <v>2.5720566666666666E-6</v>
      </c>
    </row>
    <row r="1874" spans="1:12" x14ac:dyDescent="0.25">
      <c r="A1874" s="173">
        <v>34037</v>
      </c>
      <c r="B1874" s="174">
        <v>2265002033</v>
      </c>
      <c r="C1874" s="174" t="s">
        <v>121</v>
      </c>
      <c r="D1874" s="174" t="s">
        <v>89</v>
      </c>
      <c r="E1874" s="174" t="s">
        <v>115</v>
      </c>
      <c r="F1874" s="176">
        <v>3.9793391000000005E-4</v>
      </c>
      <c r="G1874" s="174">
        <v>2.1531788666666666E-4</v>
      </c>
      <c r="H1874" s="174">
        <v>1.1563599336666668E-2</v>
      </c>
      <c r="I1874" s="174">
        <v>1.4697466666666668E-5</v>
      </c>
      <c r="J1874" s="174">
        <v>1.3227720000000002E-5</v>
      </c>
      <c r="K1874" s="174">
        <v>0</v>
      </c>
      <c r="L1874" s="174">
        <v>1.1023100000000001E-6</v>
      </c>
    </row>
    <row r="1875" spans="1:12" x14ac:dyDescent="0.25">
      <c r="A1875" s="173">
        <v>34037</v>
      </c>
      <c r="B1875" s="174">
        <v>2265002039</v>
      </c>
      <c r="C1875" s="174" t="s">
        <v>93</v>
      </c>
      <c r="D1875" s="174" t="s">
        <v>89</v>
      </c>
      <c r="E1875" s="174" t="s">
        <v>115</v>
      </c>
      <c r="F1875" s="176">
        <v>1.98526031E-3</v>
      </c>
      <c r="G1875" s="174">
        <v>7.8668190333333339E-4</v>
      </c>
      <c r="H1875" s="174">
        <v>0.10323243380999998</v>
      </c>
      <c r="I1875" s="174">
        <v>5.438062666666667E-5</v>
      </c>
      <c r="J1875" s="174">
        <v>4.9971386666666669E-5</v>
      </c>
      <c r="K1875" s="174">
        <v>2.2046200000000002E-6</v>
      </c>
      <c r="L1875" s="174">
        <v>5.5115500000000006E-6</v>
      </c>
    </row>
    <row r="1876" spans="1:12" x14ac:dyDescent="0.25">
      <c r="A1876" s="173">
        <v>34037</v>
      </c>
      <c r="B1876" s="174">
        <v>2265002042</v>
      </c>
      <c r="C1876" s="174" t="s">
        <v>122</v>
      </c>
      <c r="D1876" s="174" t="s">
        <v>89</v>
      </c>
      <c r="E1876" s="174" t="s">
        <v>115</v>
      </c>
      <c r="F1876" s="176">
        <v>1.5046531499999999E-3</v>
      </c>
      <c r="G1876" s="174">
        <v>4.5047735333333337E-4</v>
      </c>
      <c r="H1876" s="174">
        <v>4.8327842456666666E-2</v>
      </c>
      <c r="I1876" s="174">
        <v>3.012980666666667E-5</v>
      </c>
      <c r="J1876" s="174">
        <v>2.7925186666666666E-5</v>
      </c>
      <c r="K1876" s="174">
        <v>1.1023100000000001E-6</v>
      </c>
      <c r="L1876" s="174">
        <v>2.5720566666666666E-6</v>
      </c>
    </row>
    <row r="1877" spans="1:12" x14ac:dyDescent="0.25">
      <c r="A1877" s="173">
        <v>34037</v>
      </c>
      <c r="B1877" s="174">
        <v>2265002045</v>
      </c>
      <c r="C1877" s="174" t="s">
        <v>123</v>
      </c>
      <c r="D1877" s="174" t="s">
        <v>89</v>
      </c>
      <c r="E1877" s="174" t="s">
        <v>115</v>
      </c>
      <c r="F1877" s="176">
        <v>4.6664456666666666E-5</v>
      </c>
      <c r="G1877" s="174">
        <v>7.2752459999999989E-5</v>
      </c>
      <c r="H1877" s="174">
        <v>1.4664397366666666E-3</v>
      </c>
      <c r="I1877" s="174">
        <v>1.1023100000000001E-6</v>
      </c>
      <c r="J1877" s="174">
        <v>1.1023100000000001E-6</v>
      </c>
      <c r="K1877" s="174">
        <v>0</v>
      </c>
      <c r="L1877" s="174">
        <v>0</v>
      </c>
    </row>
    <row r="1878" spans="1:12" x14ac:dyDescent="0.25">
      <c r="A1878" s="173">
        <v>34037</v>
      </c>
      <c r="B1878" s="174">
        <v>2265002054</v>
      </c>
      <c r="C1878" s="174" t="s">
        <v>94</v>
      </c>
      <c r="D1878" s="174" t="s">
        <v>89</v>
      </c>
      <c r="E1878" s="174" t="s">
        <v>115</v>
      </c>
      <c r="F1878" s="176">
        <v>1.3190976333333332E-4</v>
      </c>
      <c r="G1878" s="174">
        <v>5.5850373333333332E-5</v>
      </c>
      <c r="H1878" s="174">
        <v>6.2548743766666672E-3</v>
      </c>
      <c r="I1878" s="174">
        <v>4.4092400000000003E-6</v>
      </c>
      <c r="J1878" s="174">
        <v>3.3069300000000005E-6</v>
      </c>
      <c r="K1878" s="174">
        <v>0</v>
      </c>
      <c r="L1878" s="174">
        <v>0</v>
      </c>
    </row>
    <row r="1879" spans="1:12" x14ac:dyDescent="0.25">
      <c r="A1879" s="173">
        <v>34037</v>
      </c>
      <c r="B1879" s="174">
        <v>2265002057</v>
      </c>
      <c r="C1879" s="174" t="s">
        <v>124</v>
      </c>
      <c r="D1879" s="174" t="s">
        <v>89</v>
      </c>
      <c r="E1879" s="174" t="s">
        <v>115</v>
      </c>
      <c r="F1879" s="176">
        <v>3.3436736666666676E-5</v>
      </c>
      <c r="G1879" s="174">
        <v>7.1282713333333347E-5</v>
      </c>
      <c r="H1879" s="174">
        <v>9.6893049E-4</v>
      </c>
      <c r="I1879" s="174">
        <v>2.2046200000000002E-6</v>
      </c>
      <c r="J1879" s="174">
        <v>2.2046200000000002E-6</v>
      </c>
      <c r="K1879" s="174">
        <v>0</v>
      </c>
      <c r="L1879" s="174">
        <v>0</v>
      </c>
    </row>
    <row r="1880" spans="1:12" x14ac:dyDescent="0.25">
      <c r="A1880" s="173">
        <v>34037</v>
      </c>
      <c r="B1880" s="174">
        <v>2265002060</v>
      </c>
      <c r="C1880" s="174" t="s">
        <v>125</v>
      </c>
      <c r="D1880" s="174" t="s">
        <v>89</v>
      </c>
      <c r="E1880" s="174" t="s">
        <v>115</v>
      </c>
      <c r="F1880" s="176">
        <v>4.0785469999999996E-5</v>
      </c>
      <c r="G1880" s="174">
        <v>1.0986356333333334E-4</v>
      </c>
      <c r="H1880" s="174">
        <v>1.2356895099999998E-3</v>
      </c>
      <c r="I1880" s="174">
        <v>5.5115500000000006E-6</v>
      </c>
      <c r="J1880" s="174">
        <v>5.5115500000000006E-6</v>
      </c>
      <c r="K1880" s="174">
        <v>0</v>
      </c>
      <c r="L1880" s="174">
        <v>1.1023100000000001E-6</v>
      </c>
    </row>
    <row r="1881" spans="1:12" x14ac:dyDescent="0.25">
      <c r="A1881" s="173">
        <v>34037</v>
      </c>
      <c r="B1881" s="174">
        <v>2265002066</v>
      </c>
      <c r="C1881" s="174" t="s">
        <v>126</v>
      </c>
      <c r="D1881" s="174" t="s">
        <v>89</v>
      </c>
      <c r="E1881" s="174" t="s">
        <v>115</v>
      </c>
      <c r="F1881" s="176">
        <v>6.2758182666666665E-4</v>
      </c>
      <c r="G1881" s="174">
        <v>2.5095924333333334E-4</v>
      </c>
      <c r="H1881" s="174">
        <v>3.4736727593333336E-2</v>
      </c>
      <c r="I1881" s="174">
        <v>1.6534650000000003E-5</v>
      </c>
      <c r="J1881" s="174">
        <v>1.5432340000000001E-5</v>
      </c>
      <c r="K1881" s="174">
        <v>1.1023100000000001E-6</v>
      </c>
      <c r="L1881" s="174">
        <v>2.2046200000000002E-6</v>
      </c>
    </row>
    <row r="1882" spans="1:12" x14ac:dyDescent="0.25">
      <c r="A1882" s="173">
        <v>34037</v>
      </c>
      <c r="B1882" s="174">
        <v>2265002072</v>
      </c>
      <c r="C1882" s="174" t="s">
        <v>127</v>
      </c>
      <c r="D1882" s="174" t="s">
        <v>89</v>
      </c>
      <c r="E1882" s="174" t="s">
        <v>115</v>
      </c>
      <c r="F1882" s="176">
        <v>3.3326505666666671E-4</v>
      </c>
      <c r="G1882" s="174">
        <v>3.1636296999999996E-4</v>
      </c>
      <c r="H1882" s="174">
        <v>1.4498315993333335E-2</v>
      </c>
      <c r="I1882" s="174">
        <v>9.9207900000000009E-6</v>
      </c>
      <c r="J1882" s="174">
        <v>8.8184800000000007E-6</v>
      </c>
      <c r="K1882" s="174">
        <v>1.1023100000000001E-6</v>
      </c>
      <c r="L1882" s="174">
        <v>1.1023100000000001E-6</v>
      </c>
    </row>
    <row r="1883" spans="1:12" x14ac:dyDescent="0.25">
      <c r="A1883" s="173">
        <v>34037</v>
      </c>
      <c r="B1883" s="174">
        <v>2265002078</v>
      </c>
      <c r="C1883" s="174" t="s">
        <v>128</v>
      </c>
      <c r="D1883" s="174" t="s">
        <v>89</v>
      </c>
      <c r="E1883" s="174" t="s">
        <v>115</v>
      </c>
      <c r="F1883" s="176">
        <v>2.4838718666666669E-4</v>
      </c>
      <c r="G1883" s="174">
        <v>7.8631446666666666E-5</v>
      </c>
      <c r="H1883" s="174">
        <v>8.0553140433333326E-3</v>
      </c>
      <c r="I1883" s="174">
        <v>3.6743666666666665E-6</v>
      </c>
      <c r="J1883" s="174">
        <v>3.3069300000000005E-6</v>
      </c>
      <c r="K1883" s="174">
        <v>0</v>
      </c>
      <c r="L1883" s="174">
        <v>0</v>
      </c>
    </row>
    <row r="1884" spans="1:12" x14ac:dyDescent="0.25">
      <c r="A1884" s="173">
        <v>34037</v>
      </c>
      <c r="B1884" s="174">
        <v>2265002081</v>
      </c>
      <c r="C1884" s="174" t="s">
        <v>129</v>
      </c>
      <c r="D1884" s="174" t="s">
        <v>89</v>
      </c>
      <c r="E1884" s="174" t="s">
        <v>115</v>
      </c>
      <c r="F1884" s="176">
        <v>6.6138600000000011E-5</v>
      </c>
      <c r="G1884" s="174">
        <v>1.2529590333333333E-4</v>
      </c>
      <c r="H1884" s="174">
        <v>1.6292141800000003E-3</v>
      </c>
      <c r="I1884" s="174">
        <v>2.2046200000000002E-6</v>
      </c>
      <c r="J1884" s="174">
        <v>2.2046200000000002E-6</v>
      </c>
      <c r="K1884" s="174">
        <v>0</v>
      </c>
      <c r="L1884" s="174">
        <v>0</v>
      </c>
    </row>
    <row r="1885" spans="1:12" x14ac:dyDescent="0.25">
      <c r="A1885" s="173">
        <v>34037</v>
      </c>
      <c r="B1885" s="174">
        <v>2265003010</v>
      </c>
      <c r="C1885" s="174" t="s">
        <v>130</v>
      </c>
      <c r="D1885" s="174" t="s">
        <v>96</v>
      </c>
      <c r="E1885" s="174" t="s">
        <v>115</v>
      </c>
      <c r="F1885" s="176">
        <v>1.2015179000000001E-4</v>
      </c>
      <c r="G1885" s="174">
        <v>1.6755112E-4</v>
      </c>
      <c r="H1885" s="174">
        <v>3.5417220299999996E-3</v>
      </c>
      <c r="I1885" s="174">
        <v>2.2046200000000002E-6</v>
      </c>
      <c r="J1885" s="174">
        <v>2.2046200000000002E-6</v>
      </c>
      <c r="K1885" s="174">
        <v>0</v>
      </c>
      <c r="L1885" s="174">
        <v>0</v>
      </c>
    </row>
    <row r="1886" spans="1:12" x14ac:dyDescent="0.25">
      <c r="A1886" s="173">
        <v>34037</v>
      </c>
      <c r="B1886" s="174">
        <v>2265003020</v>
      </c>
      <c r="C1886" s="174" t="s">
        <v>131</v>
      </c>
      <c r="D1886" s="174" t="s">
        <v>96</v>
      </c>
      <c r="E1886" s="174" t="s">
        <v>115</v>
      </c>
      <c r="F1886" s="176">
        <v>6.2096796666666674E-5</v>
      </c>
      <c r="G1886" s="174">
        <v>1.4881185000000004E-4</v>
      </c>
      <c r="H1886" s="174">
        <v>1.8096255833333335E-3</v>
      </c>
      <c r="I1886" s="174">
        <v>5.8789866666666671E-6</v>
      </c>
      <c r="J1886" s="174">
        <v>5.5115500000000006E-6</v>
      </c>
      <c r="K1886" s="174">
        <v>0</v>
      </c>
      <c r="L1886" s="174">
        <v>1.1023100000000001E-6</v>
      </c>
    </row>
    <row r="1887" spans="1:12" x14ac:dyDescent="0.25">
      <c r="A1887" s="173">
        <v>34037</v>
      </c>
      <c r="B1887" s="174">
        <v>2265003030</v>
      </c>
      <c r="C1887" s="174" t="s">
        <v>95</v>
      </c>
      <c r="D1887" s="174" t="s">
        <v>96</v>
      </c>
      <c r="E1887" s="174" t="s">
        <v>115</v>
      </c>
      <c r="F1887" s="176">
        <v>4.2255216666666665E-5</v>
      </c>
      <c r="G1887" s="174">
        <v>2.9394933333333336E-5</v>
      </c>
      <c r="H1887" s="174">
        <v>1.7975001733333334E-3</v>
      </c>
      <c r="I1887" s="174">
        <v>2.2046200000000002E-6</v>
      </c>
      <c r="J1887" s="174">
        <v>2.2046200000000002E-6</v>
      </c>
      <c r="K1887" s="174">
        <v>0</v>
      </c>
      <c r="L1887" s="174">
        <v>0</v>
      </c>
    </row>
    <row r="1888" spans="1:12" x14ac:dyDescent="0.25">
      <c r="A1888" s="173">
        <v>34037</v>
      </c>
      <c r="B1888" s="174">
        <v>2265003040</v>
      </c>
      <c r="C1888" s="174" t="s">
        <v>97</v>
      </c>
      <c r="D1888" s="174" t="s">
        <v>96</v>
      </c>
      <c r="E1888" s="174" t="s">
        <v>115</v>
      </c>
      <c r="F1888" s="176">
        <v>1.7085804999999999E-4</v>
      </c>
      <c r="G1888" s="174">
        <v>5.4748063333333334E-5</v>
      </c>
      <c r="H1888" s="174">
        <v>5.452760133333334E-3</v>
      </c>
      <c r="I1888" s="174">
        <v>6.6138600000000009E-6</v>
      </c>
      <c r="J1888" s="174">
        <v>5.5115500000000006E-6</v>
      </c>
      <c r="K1888" s="174">
        <v>0</v>
      </c>
      <c r="L1888" s="174">
        <v>0</v>
      </c>
    </row>
    <row r="1889" spans="1:12" x14ac:dyDescent="0.25">
      <c r="A1889" s="173">
        <v>34037</v>
      </c>
      <c r="B1889" s="174">
        <v>2265003050</v>
      </c>
      <c r="C1889" s="174" t="s">
        <v>132</v>
      </c>
      <c r="D1889" s="174" t="s">
        <v>96</v>
      </c>
      <c r="E1889" s="174" t="s">
        <v>115</v>
      </c>
      <c r="F1889" s="176">
        <v>6.6138600000000009E-6</v>
      </c>
      <c r="G1889" s="174">
        <v>8.8184800000000007E-6</v>
      </c>
      <c r="H1889" s="174">
        <v>2.3405715666666667E-4</v>
      </c>
      <c r="I1889" s="174">
        <v>0</v>
      </c>
      <c r="J1889" s="174">
        <v>0</v>
      </c>
      <c r="K1889" s="174">
        <v>0</v>
      </c>
      <c r="L1889" s="174">
        <v>0</v>
      </c>
    </row>
    <row r="1890" spans="1:12" x14ac:dyDescent="0.25">
      <c r="A1890" s="173">
        <v>34037</v>
      </c>
      <c r="B1890" s="174">
        <v>2265003060</v>
      </c>
      <c r="C1890" s="174" t="s">
        <v>133</v>
      </c>
      <c r="D1890" s="174" t="s">
        <v>96</v>
      </c>
      <c r="E1890" s="174" t="s">
        <v>115</v>
      </c>
      <c r="F1890" s="176">
        <v>9.9207900000000009E-6</v>
      </c>
      <c r="G1890" s="174">
        <v>3.3069300000000005E-6</v>
      </c>
      <c r="H1890" s="174">
        <v>4.8758845666666673E-4</v>
      </c>
      <c r="I1890" s="174">
        <v>0</v>
      </c>
      <c r="J1890" s="174">
        <v>0</v>
      </c>
      <c r="K1890" s="174">
        <v>0</v>
      </c>
      <c r="L1890" s="174">
        <v>0</v>
      </c>
    </row>
    <row r="1891" spans="1:12" x14ac:dyDescent="0.25">
      <c r="A1891" s="173">
        <v>34037</v>
      </c>
      <c r="B1891" s="174">
        <v>2265003070</v>
      </c>
      <c r="C1891" s="174" t="s">
        <v>134</v>
      </c>
      <c r="D1891" s="174" t="s">
        <v>96</v>
      </c>
      <c r="E1891" s="174" t="s">
        <v>115</v>
      </c>
      <c r="F1891" s="176">
        <v>3.3069300000000005E-6</v>
      </c>
      <c r="G1891" s="174">
        <v>9.5533533333333353E-6</v>
      </c>
      <c r="H1891" s="174">
        <v>1.0067764666666668E-4</v>
      </c>
      <c r="I1891" s="174">
        <v>1.1023100000000001E-6</v>
      </c>
      <c r="J1891" s="174">
        <v>1.1023100000000001E-6</v>
      </c>
      <c r="K1891" s="174">
        <v>0</v>
      </c>
      <c r="L1891" s="174">
        <v>0</v>
      </c>
    </row>
    <row r="1892" spans="1:12" x14ac:dyDescent="0.25">
      <c r="A1892" s="173">
        <v>34037</v>
      </c>
      <c r="B1892" s="174">
        <v>2265004010</v>
      </c>
      <c r="C1892" s="174" t="s">
        <v>135</v>
      </c>
      <c r="D1892" s="174" t="s">
        <v>99</v>
      </c>
      <c r="E1892" s="174" t="s">
        <v>115</v>
      </c>
      <c r="F1892" s="176">
        <v>5.2249126563333338E-2</v>
      </c>
      <c r="G1892" s="174">
        <v>6.8240337733333342E-3</v>
      </c>
      <c r="H1892" s="174">
        <v>0.60290184063999996</v>
      </c>
      <c r="I1892" s="174">
        <v>9.1308011666666659E-4</v>
      </c>
      <c r="J1892" s="174">
        <v>8.4032765666666677E-4</v>
      </c>
      <c r="K1892" s="174">
        <v>2.2046200000000002E-5</v>
      </c>
      <c r="L1892" s="174">
        <v>4.7766766666666671E-5</v>
      </c>
    </row>
    <row r="1893" spans="1:12" x14ac:dyDescent="0.25">
      <c r="A1893" s="173">
        <v>34037</v>
      </c>
      <c r="B1893" s="174">
        <v>2265004011</v>
      </c>
      <c r="C1893" s="174" t="s">
        <v>135</v>
      </c>
      <c r="D1893" s="174" t="s">
        <v>100</v>
      </c>
      <c r="E1893" s="174" t="s">
        <v>115</v>
      </c>
      <c r="F1893" s="176">
        <v>3.5403625143333332E-2</v>
      </c>
      <c r="G1893" s="174">
        <v>6.3467335433333334E-3</v>
      </c>
      <c r="H1893" s="174">
        <v>0.57051964720666659</v>
      </c>
      <c r="I1893" s="174">
        <v>9.3622862666666669E-4</v>
      </c>
      <c r="J1893" s="174">
        <v>8.6127154666666662E-4</v>
      </c>
      <c r="K1893" s="174">
        <v>2.1311326666666668E-5</v>
      </c>
      <c r="L1893" s="174">
        <v>4.6664456666666666E-5</v>
      </c>
    </row>
    <row r="1894" spans="1:12" x14ac:dyDescent="0.25">
      <c r="A1894" s="173">
        <v>34037</v>
      </c>
      <c r="B1894" s="174">
        <v>2265004015</v>
      </c>
      <c r="C1894" s="174" t="s">
        <v>98</v>
      </c>
      <c r="D1894" s="174" t="s">
        <v>99</v>
      </c>
      <c r="E1894" s="174" t="s">
        <v>115</v>
      </c>
      <c r="F1894" s="176">
        <v>4.5624610899999999E-3</v>
      </c>
      <c r="G1894" s="174">
        <v>5.7173145333333335E-4</v>
      </c>
      <c r="H1894" s="174">
        <v>5.0515560369999997E-2</v>
      </c>
      <c r="I1894" s="174">
        <v>7.6794263333333326E-5</v>
      </c>
      <c r="J1894" s="174">
        <v>7.0180403333333334E-5</v>
      </c>
      <c r="K1894" s="174">
        <v>2.2046200000000002E-6</v>
      </c>
      <c r="L1894" s="174">
        <v>4.4092400000000003E-6</v>
      </c>
    </row>
    <row r="1895" spans="1:12" x14ac:dyDescent="0.25">
      <c r="A1895" s="173">
        <v>34037</v>
      </c>
      <c r="B1895" s="174">
        <v>2265004016</v>
      </c>
      <c r="C1895" s="174" t="s">
        <v>98</v>
      </c>
      <c r="D1895" s="174" t="s">
        <v>100</v>
      </c>
      <c r="E1895" s="174" t="s">
        <v>115</v>
      </c>
      <c r="F1895" s="176">
        <v>2.1417883299999999E-2</v>
      </c>
      <c r="G1895" s="174">
        <v>3.2911302233333338E-3</v>
      </c>
      <c r="H1895" s="174">
        <v>0.29497668625333334</v>
      </c>
      <c r="I1895" s="174">
        <v>4.5598890333333332E-4</v>
      </c>
      <c r="J1895" s="174">
        <v>4.1924523666666663E-4</v>
      </c>
      <c r="K1895" s="174">
        <v>1.1023100000000001E-5</v>
      </c>
      <c r="L1895" s="174">
        <v>2.425082E-5</v>
      </c>
    </row>
    <row r="1896" spans="1:12" x14ac:dyDescent="0.25">
      <c r="A1896" s="173">
        <v>34037</v>
      </c>
      <c r="B1896" s="174">
        <v>2265004025</v>
      </c>
      <c r="C1896" s="174" t="s">
        <v>102</v>
      </c>
      <c r="D1896" s="174" t="s">
        <v>99</v>
      </c>
      <c r="E1896" s="174" t="s">
        <v>115</v>
      </c>
      <c r="F1896" s="176">
        <v>3.3693942333333331E-4</v>
      </c>
      <c r="G1896" s="174">
        <v>3.600879333333333E-5</v>
      </c>
      <c r="H1896" s="174">
        <v>3.2360147233333331E-3</v>
      </c>
      <c r="I1896" s="174">
        <v>4.7766766666666677E-6</v>
      </c>
      <c r="J1896" s="174">
        <v>4.4092400000000003E-6</v>
      </c>
      <c r="K1896" s="174">
        <v>0</v>
      </c>
      <c r="L1896" s="174">
        <v>0</v>
      </c>
    </row>
    <row r="1897" spans="1:12" x14ac:dyDescent="0.25">
      <c r="A1897" s="173">
        <v>34037</v>
      </c>
      <c r="B1897" s="174">
        <v>2265004026</v>
      </c>
      <c r="C1897" s="174" t="s">
        <v>102</v>
      </c>
      <c r="D1897" s="174" t="s">
        <v>100</v>
      </c>
      <c r="E1897" s="174" t="s">
        <v>115</v>
      </c>
      <c r="F1897" s="176">
        <v>9.5313071333333332E-4</v>
      </c>
      <c r="G1897" s="174">
        <v>1.4550491999999998E-4</v>
      </c>
      <c r="H1897" s="174">
        <v>1.6507827123333332E-2</v>
      </c>
      <c r="I1897" s="174">
        <v>1.6534650000000003E-5</v>
      </c>
      <c r="J1897" s="174">
        <v>1.4697466666666668E-5</v>
      </c>
      <c r="K1897" s="174">
        <v>0</v>
      </c>
      <c r="L1897" s="174">
        <v>1.1023100000000001E-6</v>
      </c>
    </row>
    <row r="1898" spans="1:12" x14ac:dyDescent="0.25">
      <c r="A1898" s="173">
        <v>34037</v>
      </c>
      <c r="B1898" s="174">
        <v>2265004030</v>
      </c>
      <c r="C1898" s="174" t="s">
        <v>103</v>
      </c>
      <c r="D1898" s="174" t="s">
        <v>99</v>
      </c>
      <c r="E1898" s="174" t="s">
        <v>115</v>
      </c>
      <c r="F1898" s="176">
        <v>4.2990090000000002E-4</v>
      </c>
      <c r="G1898" s="174">
        <v>6.8710656666666665E-5</v>
      </c>
      <c r="H1898" s="174">
        <v>6.1729360000000004E-3</v>
      </c>
      <c r="I1898" s="174">
        <v>9.9207900000000009E-6</v>
      </c>
      <c r="J1898" s="174">
        <v>8.8184800000000007E-6</v>
      </c>
      <c r="K1898" s="174">
        <v>0</v>
      </c>
      <c r="L1898" s="174">
        <v>0</v>
      </c>
    </row>
    <row r="1899" spans="1:12" x14ac:dyDescent="0.25">
      <c r="A1899" s="173">
        <v>34037</v>
      </c>
      <c r="B1899" s="174">
        <v>2265004031</v>
      </c>
      <c r="C1899" s="174" t="s">
        <v>103</v>
      </c>
      <c r="D1899" s="174" t="s">
        <v>100</v>
      </c>
      <c r="E1899" s="174" t="s">
        <v>115</v>
      </c>
      <c r="F1899" s="176">
        <v>2.2250862223333334E-2</v>
      </c>
      <c r="G1899" s="174">
        <v>6.548088836666667E-3</v>
      </c>
      <c r="H1899" s="174">
        <v>0.71122400715666656</v>
      </c>
      <c r="I1899" s="174">
        <v>3.9242235999999999E-4</v>
      </c>
      <c r="J1899" s="174">
        <v>3.611902433333333E-4</v>
      </c>
      <c r="K1899" s="174">
        <v>2.0209016666666669E-5</v>
      </c>
      <c r="L1899" s="174">
        <v>4.4459836666666669E-5</v>
      </c>
    </row>
    <row r="1900" spans="1:12" x14ac:dyDescent="0.25">
      <c r="A1900" s="173">
        <v>34037</v>
      </c>
      <c r="B1900" s="174">
        <v>2265004035</v>
      </c>
      <c r="C1900" s="174" t="s">
        <v>104</v>
      </c>
      <c r="D1900" s="174" t="s">
        <v>99</v>
      </c>
      <c r="E1900" s="174" t="s">
        <v>115</v>
      </c>
      <c r="F1900" s="176">
        <v>1.8834803533333332E-3</v>
      </c>
      <c r="G1900" s="174">
        <v>0</v>
      </c>
      <c r="H1900" s="174">
        <v>0</v>
      </c>
      <c r="I1900" s="174">
        <v>0</v>
      </c>
      <c r="J1900" s="174">
        <v>0</v>
      </c>
      <c r="K1900" s="174">
        <v>0</v>
      </c>
      <c r="L1900" s="174">
        <v>0</v>
      </c>
    </row>
    <row r="1901" spans="1:12" x14ac:dyDescent="0.25">
      <c r="A1901" s="173">
        <v>34037</v>
      </c>
      <c r="B1901" s="174">
        <v>2265004036</v>
      </c>
      <c r="C1901" s="174" t="s">
        <v>104</v>
      </c>
      <c r="D1901" s="174" t="s">
        <v>100</v>
      </c>
      <c r="E1901" s="174" t="s">
        <v>115</v>
      </c>
      <c r="F1901" s="176">
        <v>2.3221997333333332E-4</v>
      </c>
      <c r="G1901" s="174">
        <v>0</v>
      </c>
      <c r="H1901" s="174">
        <v>0</v>
      </c>
      <c r="I1901" s="174">
        <v>0</v>
      </c>
      <c r="J1901" s="174">
        <v>0</v>
      </c>
      <c r="K1901" s="174">
        <v>0</v>
      </c>
      <c r="L1901" s="174">
        <v>0</v>
      </c>
    </row>
    <row r="1902" spans="1:12" x14ac:dyDescent="0.25">
      <c r="A1902" s="173">
        <v>34037</v>
      </c>
      <c r="B1902" s="174">
        <v>2265004040</v>
      </c>
      <c r="C1902" s="174" t="s">
        <v>136</v>
      </c>
      <c r="D1902" s="174" t="s">
        <v>99</v>
      </c>
      <c r="E1902" s="174" t="s">
        <v>115</v>
      </c>
      <c r="F1902" s="176">
        <v>6.5624188666666668E-3</v>
      </c>
      <c r="G1902" s="174">
        <v>1.3856036700000001E-3</v>
      </c>
      <c r="H1902" s="174">
        <v>0.18214827645666667</v>
      </c>
      <c r="I1902" s="174">
        <v>7.6059390000000012E-5</v>
      </c>
      <c r="J1902" s="174">
        <v>7.0180403333333334E-5</v>
      </c>
      <c r="K1902" s="174">
        <v>4.4092400000000003E-6</v>
      </c>
      <c r="L1902" s="174">
        <v>9.185916666666668E-6</v>
      </c>
    </row>
    <row r="1903" spans="1:12" x14ac:dyDescent="0.25">
      <c r="A1903" s="173">
        <v>34037</v>
      </c>
      <c r="B1903" s="174">
        <v>2265004041</v>
      </c>
      <c r="C1903" s="174" t="s">
        <v>136</v>
      </c>
      <c r="D1903" s="174" t="s">
        <v>100</v>
      </c>
      <c r="E1903" s="174" t="s">
        <v>115</v>
      </c>
      <c r="F1903" s="176">
        <v>2.0995331133333334E-3</v>
      </c>
      <c r="G1903" s="174">
        <v>6.8747400333333349E-4</v>
      </c>
      <c r="H1903" s="174">
        <v>9.9294247616666664E-2</v>
      </c>
      <c r="I1903" s="174">
        <v>4.3724963333333327E-5</v>
      </c>
      <c r="J1903" s="174">
        <v>4.0050596666666668E-5</v>
      </c>
      <c r="K1903" s="174">
        <v>2.2046200000000002E-6</v>
      </c>
      <c r="L1903" s="174">
        <v>5.5115500000000006E-6</v>
      </c>
    </row>
    <row r="1904" spans="1:12" x14ac:dyDescent="0.25">
      <c r="A1904" s="173">
        <v>34037</v>
      </c>
      <c r="B1904" s="174">
        <v>2265004046</v>
      </c>
      <c r="C1904" s="174" t="s">
        <v>137</v>
      </c>
      <c r="D1904" s="174" t="s">
        <v>100</v>
      </c>
      <c r="E1904" s="174" t="s">
        <v>115</v>
      </c>
      <c r="F1904" s="176">
        <v>2.9358189666666666E-3</v>
      </c>
      <c r="G1904" s="174">
        <v>1.0567478533333333E-3</v>
      </c>
      <c r="H1904" s="174">
        <v>0.11722662669666667</v>
      </c>
      <c r="I1904" s="174">
        <v>4.6664456666666666E-5</v>
      </c>
      <c r="J1904" s="174">
        <v>4.3357526666666677E-5</v>
      </c>
      <c r="K1904" s="174">
        <v>2.2046200000000002E-6</v>
      </c>
      <c r="L1904" s="174">
        <v>5.5115500000000006E-6</v>
      </c>
    </row>
    <row r="1905" spans="1:12" x14ac:dyDescent="0.25">
      <c r="A1905" s="173">
        <v>34037</v>
      </c>
      <c r="B1905" s="174">
        <v>2265004051</v>
      </c>
      <c r="C1905" s="174" t="s">
        <v>138</v>
      </c>
      <c r="D1905" s="174" t="s">
        <v>100</v>
      </c>
      <c r="E1905" s="174" t="s">
        <v>115</v>
      </c>
      <c r="F1905" s="176">
        <v>2.4820346833333332E-3</v>
      </c>
      <c r="G1905" s="174">
        <v>3.8470619000000001E-4</v>
      </c>
      <c r="H1905" s="174">
        <v>3.4170875126666667E-2</v>
      </c>
      <c r="I1905" s="174">
        <v>5.2543443333333337E-5</v>
      </c>
      <c r="J1905" s="174">
        <v>4.8869076666666663E-5</v>
      </c>
      <c r="K1905" s="174">
        <v>1.1023100000000001E-6</v>
      </c>
      <c r="L1905" s="174">
        <v>2.5720566666666666E-6</v>
      </c>
    </row>
    <row r="1906" spans="1:12" x14ac:dyDescent="0.25">
      <c r="A1906" s="173">
        <v>34037</v>
      </c>
      <c r="B1906" s="174">
        <v>2265004055</v>
      </c>
      <c r="C1906" s="174" t="s">
        <v>139</v>
      </c>
      <c r="D1906" s="174" t="s">
        <v>99</v>
      </c>
      <c r="E1906" s="174" t="s">
        <v>115</v>
      </c>
      <c r="F1906" s="176">
        <v>7.0697754160000001E-2</v>
      </c>
      <c r="G1906" s="174">
        <v>1.8534975213333332E-2</v>
      </c>
      <c r="H1906" s="174">
        <v>2.4406686633999999</v>
      </c>
      <c r="I1906" s="174">
        <v>1.01853444E-3</v>
      </c>
      <c r="J1906" s="174">
        <v>9.3733093666666675E-4</v>
      </c>
      <c r="K1906" s="174">
        <v>5.805499333333333E-5</v>
      </c>
      <c r="L1906" s="174">
        <v>1.2603077666666667E-4</v>
      </c>
    </row>
    <row r="1907" spans="1:12" x14ac:dyDescent="0.25">
      <c r="A1907" s="173">
        <v>34037</v>
      </c>
      <c r="B1907" s="174">
        <v>2265004056</v>
      </c>
      <c r="C1907" s="174" t="s">
        <v>139</v>
      </c>
      <c r="D1907" s="174" t="s">
        <v>100</v>
      </c>
      <c r="E1907" s="174" t="s">
        <v>115</v>
      </c>
      <c r="F1907" s="176">
        <v>2.7313037180000003E-2</v>
      </c>
      <c r="G1907" s="174">
        <v>9.343546996666667E-3</v>
      </c>
      <c r="H1907" s="174">
        <v>1.3502048215333335</v>
      </c>
      <c r="I1907" s="174">
        <v>5.9304278000000014E-4</v>
      </c>
      <c r="J1907" s="174">
        <v>5.4601088666666672E-4</v>
      </c>
      <c r="K1907" s="174">
        <v>3.2334426666666671E-5</v>
      </c>
      <c r="L1907" s="174">
        <v>7.0180403333333334E-5</v>
      </c>
    </row>
    <row r="1908" spans="1:12" x14ac:dyDescent="0.25">
      <c r="A1908" s="173">
        <v>34037</v>
      </c>
      <c r="B1908" s="174">
        <v>2265004066</v>
      </c>
      <c r="C1908" s="174" t="s">
        <v>140</v>
      </c>
      <c r="D1908" s="174" t="s">
        <v>100</v>
      </c>
      <c r="E1908" s="174" t="s">
        <v>115</v>
      </c>
      <c r="F1908" s="176">
        <v>2.8406528699999999E-3</v>
      </c>
      <c r="G1908" s="174">
        <v>1.5689545666666667E-3</v>
      </c>
      <c r="H1908" s="174">
        <v>0.13951019078333335</v>
      </c>
      <c r="I1908" s="174">
        <v>9.8840463333333339E-5</v>
      </c>
      <c r="J1908" s="174">
        <v>9.0389420000000007E-5</v>
      </c>
      <c r="K1908" s="174">
        <v>5.5115500000000006E-6</v>
      </c>
      <c r="L1908" s="174">
        <v>1.1390536666666669E-5</v>
      </c>
    </row>
    <row r="1909" spans="1:12" x14ac:dyDescent="0.25">
      <c r="A1909" s="173">
        <v>34037</v>
      </c>
      <c r="B1909" s="174">
        <v>2265004071</v>
      </c>
      <c r="C1909" s="174" t="s">
        <v>105</v>
      </c>
      <c r="D1909" s="174" t="s">
        <v>100</v>
      </c>
      <c r="E1909" s="174" t="s">
        <v>115</v>
      </c>
      <c r="F1909" s="176">
        <v>7.9274093396666676E-2</v>
      </c>
      <c r="G1909" s="174">
        <v>2.997621814E-2</v>
      </c>
      <c r="H1909" s="174">
        <v>3.7472587526000005</v>
      </c>
      <c r="I1909" s="174">
        <v>2.3718036833333335E-3</v>
      </c>
      <c r="J1909" s="174">
        <v>2.1822063633333334E-3</v>
      </c>
      <c r="K1909" s="174">
        <v>1.0361714E-4</v>
      </c>
      <c r="L1909" s="174">
        <v>2.2597355000000002E-4</v>
      </c>
    </row>
    <row r="1910" spans="1:12" x14ac:dyDescent="0.25">
      <c r="A1910" s="173">
        <v>34037</v>
      </c>
      <c r="B1910" s="174">
        <v>2265004075</v>
      </c>
      <c r="C1910" s="174" t="s">
        <v>141</v>
      </c>
      <c r="D1910" s="174" t="s">
        <v>99</v>
      </c>
      <c r="E1910" s="174" t="s">
        <v>115</v>
      </c>
      <c r="F1910" s="176">
        <v>3.4020960966666667E-3</v>
      </c>
      <c r="G1910" s="174">
        <v>7.5912415333333335E-4</v>
      </c>
      <c r="H1910" s="174">
        <v>7.314745441666666E-2</v>
      </c>
      <c r="I1910" s="174">
        <v>6.3199106666666659E-5</v>
      </c>
      <c r="J1910" s="174">
        <v>5.805499333333333E-5</v>
      </c>
      <c r="K1910" s="174">
        <v>2.2046200000000002E-6</v>
      </c>
      <c r="L1910" s="174">
        <v>4.4092400000000003E-6</v>
      </c>
    </row>
    <row r="1911" spans="1:12" x14ac:dyDescent="0.25">
      <c r="A1911" s="173">
        <v>34037</v>
      </c>
      <c r="B1911" s="174">
        <v>2265004076</v>
      </c>
      <c r="C1911" s="174" t="s">
        <v>141</v>
      </c>
      <c r="D1911" s="174" t="s">
        <v>100</v>
      </c>
      <c r="E1911" s="174" t="s">
        <v>115</v>
      </c>
      <c r="F1911" s="176">
        <v>4.559521596666667E-3</v>
      </c>
      <c r="G1911" s="174">
        <v>1.18939249E-3</v>
      </c>
      <c r="H1911" s="174">
        <v>0.11316571665666668</v>
      </c>
      <c r="I1911" s="174">
        <v>9.7738153333333327E-5</v>
      </c>
      <c r="J1911" s="174">
        <v>9.0021983333333336E-5</v>
      </c>
      <c r="K1911" s="174">
        <v>3.3069300000000005E-6</v>
      </c>
      <c r="L1911" s="174">
        <v>6.6138600000000009E-6</v>
      </c>
    </row>
    <row r="1912" spans="1:12" x14ac:dyDescent="0.25">
      <c r="A1912" s="173">
        <v>34037</v>
      </c>
      <c r="B1912" s="174">
        <v>2265005010</v>
      </c>
      <c r="C1912" s="174" t="s">
        <v>142</v>
      </c>
      <c r="D1912" s="174" t="s">
        <v>107</v>
      </c>
      <c r="E1912" s="174" t="s">
        <v>115</v>
      </c>
      <c r="F1912" s="176">
        <v>3.012980666666667E-5</v>
      </c>
      <c r="G1912" s="174">
        <v>1.212541E-5</v>
      </c>
      <c r="H1912" s="174">
        <v>1.7236454033333333E-3</v>
      </c>
      <c r="I1912" s="174">
        <v>1.1023100000000001E-6</v>
      </c>
      <c r="J1912" s="174">
        <v>1.1023100000000001E-6</v>
      </c>
      <c r="K1912" s="174">
        <v>0</v>
      </c>
      <c r="L1912" s="174">
        <v>0</v>
      </c>
    </row>
    <row r="1913" spans="1:12" x14ac:dyDescent="0.25">
      <c r="A1913" s="173">
        <v>34037</v>
      </c>
      <c r="B1913" s="174">
        <v>2265005015</v>
      </c>
      <c r="C1913" s="174" t="s">
        <v>143</v>
      </c>
      <c r="D1913" s="174" t="s">
        <v>107</v>
      </c>
      <c r="E1913" s="174" t="s">
        <v>115</v>
      </c>
      <c r="F1913" s="176">
        <v>3.8580849999999998E-5</v>
      </c>
      <c r="G1913" s="174">
        <v>5.0338823333333339E-5</v>
      </c>
      <c r="H1913" s="174">
        <v>1.8496761800000001E-3</v>
      </c>
      <c r="I1913" s="174">
        <v>2.2046200000000002E-6</v>
      </c>
      <c r="J1913" s="174">
        <v>2.2046200000000002E-6</v>
      </c>
      <c r="K1913" s="174">
        <v>0</v>
      </c>
      <c r="L1913" s="174">
        <v>0</v>
      </c>
    </row>
    <row r="1914" spans="1:12" x14ac:dyDescent="0.25">
      <c r="A1914" s="173">
        <v>34037</v>
      </c>
      <c r="B1914" s="174">
        <v>2265005025</v>
      </c>
      <c r="C1914" s="174" t="s">
        <v>144</v>
      </c>
      <c r="D1914" s="174" t="s">
        <v>107</v>
      </c>
      <c r="E1914" s="174" t="s">
        <v>115</v>
      </c>
      <c r="F1914" s="176">
        <v>9.1124293333333321E-5</v>
      </c>
      <c r="G1914" s="174">
        <v>1.3889105999999999E-4</v>
      </c>
      <c r="H1914" s="174">
        <v>1.7320964466666668E-3</v>
      </c>
      <c r="I1914" s="174">
        <v>1.1023100000000001E-6</v>
      </c>
      <c r="J1914" s="174">
        <v>1.1023100000000001E-6</v>
      </c>
      <c r="K1914" s="174">
        <v>0</v>
      </c>
      <c r="L1914" s="174">
        <v>0</v>
      </c>
    </row>
    <row r="1915" spans="1:12" x14ac:dyDescent="0.25">
      <c r="A1915" s="173">
        <v>34037</v>
      </c>
      <c r="B1915" s="174">
        <v>2265005030</v>
      </c>
      <c r="C1915" s="174" t="s">
        <v>145</v>
      </c>
      <c r="D1915" s="174" t="s">
        <v>107</v>
      </c>
      <c r="E1915" s="174" t="s">
        <v>115</v>
      </c>
      <c r="F1915" s="176">
        <v>2.7925186666666666E-5</v>
      </c>
      <c r="G1915" s="174">
        <v>1.1390536666666669E-5</v>
      </c>
      <c r="H1915" s="174">
        <v>1.4307983800000001E-3</v>
      </c>
      <c r="I1915" s="174">
        <v>1.1023100000000001E-6</v>
      </c>
      <c r="J1915" s="174">
        <v>3.6743666666666669E-7</v>
      </c>
      <c r="K1915" s="174">
        <v>0</v>
      </c>
      <c r="L1915" s="174">
        <v>0</v>
      </c>
    </row>
    <row r="1916" spans="1:12" x14ac:dyDescent="0.25">
      <c r="A1916" s="173">
        <v>34037</v>
      </c>
      <c r="B1916" s="174">
        <v>2265005035</v>
      </c>
      <c r="C1916" s="174" t="s">
        <v>106</v>
      </c>
      <c r="D1916" s="174" t="s">
        <v>107</v>
      </c>
      <c r="E1916" s="174" t="s">
        <v>115</v>
      </c>
      <c r="F1916" s="176">
        <v>3.6302742666666671E-4</v>
      </c>
      <c r="G1916" s="174">
        <v>2.2964791666666668E-4</v>
      </c>
      <c r="H1916" s="174">
        <v>1.1884371546666666E-2</v>
      </c>
      <c r="I1916" s="174">
        <v>8.083606666666666E-6</v>
      </c>
      <c r="J1916" s="174">
        <v>7.7161700000000004E-6</v>
      </c>
      <c r="K1916" s="174">
        <v>0</v>
      </c>
      <c r="L1916" s="174">
        <v>1.1023100000000001E-6</v>
      </c>
    </row>
    <row r="1917" spans="1:12" x14ac:dyDescent="0.25">
      <c r="A1917" s="173">
        <v>34037</v>
      </c>
      <c r="B1917" s="174">
        <v>2265005040</v>
      </c>
      <c r="C1917" s="174" t="s">
        <v>146</v>
      </c>
      <c r="D1917" s="174" t="s">
        <v>107</v>
      </c>
      <c r="E1917" s="174" t="s">
        <v>115</v>
      </c>
      <c r="F1917" s="176">
        <v>1.3576784833333334E-3</v>
      </c>
      <c r="G1917" s="174">
        <v>3.9940365666666673E-4</v>
      </c>
      <c r="H1917" s="174">
        <v>4.3742967729999999E-2</v>
      </c>
      <c r="I1917" s="174">
        <v>1.2492846666666667E-5</v>
      </c>
      <c r="J1917" s="174">
        <v>1.1390536666666669E-5</v>
      </c>
      <c r="K1917" s="174">
        <v>1.1023100000000001E-6</v>
      </c>
      <c r="L1917" s="174">
        <v>2.2046200000000002E-6</v>
      </c>
    </row>
    <row r="1918" spans="1:12" x14ac:dyDescent="0.25">
      <c r="A1918" s="173">
        <v>34037</v>
      </c>
      <c r="B1918" s="174">
        <v>2265005045</v>
      </c>
      <c r="C1918" s="174" t="s">
        <v>147</v>
      </c>
      <c r="D1918" s="174" t="s">
        <v>107</v>
      </c>
      <c r="E1918" s="174" t="s">
        <v>115</v>
      </c>
      <c r="F1918" s="176">
        <v>1.3264463666666667E-4</v>
      </c>
      <c r="G1918" s="174">
        <v>2.2119687333333336E-4</v>
      </c>
      <c r="H1918" s="174">
        <v>2.7539378166666667E-3</v>
      </c>
      <c r="I1918" s="174">
        <v>2.2046200000000002E-6</v>
      </c>
      <c r="J1918" s="174">
        <v>2.2046200000000002E-6</v>
      </c>
      <c r="K1918" s="174">
        <v>0</v>
      </c>
      <c r="L1918" s="174">
        <v>0</v>
      </c>
    </row>
    <row r="1919" spans="1:12" x14ac:dyDescent="0.25">
      <c r="A1919" s="173">
        <v>34037</v>
      </c>
      <c r="B1919" s="174">
        <v>2265005055</v>
      </c>
      <c r="C1919" s="174" t="s">
        <v>148</v>
      </c>
      <c r="D1919" s="174" t="s">
        <v>107</v>
      </c>
      <c r="E1919" s="174" t="s">
        <v>115</v>
      </c>
      <c r="F1919" s="176">
        <v>1.8592295333333332E-4</v>
      </c>
      <c r="G1919" s="174">
        <v>2.5941028666666665E-4</v>
      </c>
      <c r="H1919" s="174">
        <v>5.6493387499999999E-3</v>
      </c>
      <c r="I1919" s="174">
        <v>3.6743666666666665E-6</v>
      </c>
      <c r="J1919" s="174">
        <v>3.3069300000000005E-6</v>
      </c>
      <c r="K1919" s="174">
        <v>0</v>
      </c>
      <c r="L1919" s="174">
        <v>0</v>
      </c>
    </row>
    <row r="1920" spans="1:12" x14ac:dyDescent="0.25">
      <c r="A1920" s="173">
        <v>34037</v>
      </c>
      <c r="B1920" s="174">
        <v>2265005060</v>
      </c>
      <c r="C1920" s="174" t="s">
        <v>149</v>
      </c>
      <c r="D1920" s="174" t="s">
        <v>107</v>
      </c>
      <c r="E1920" s="174" t="s">
        <v>115</v>
      </c>
      <c r="F1920" s="176">
        <v>3.4539046666666668E-5</v>
      </c>
      <c r="G1920" s="174">
        <v>7.2752459999999989E-5</v>
      </c>
      <c r="H1920" s="174">
        <v>1.1034123099999999E-3</v>
      </c>
      <c r="I1920" s="174">
        <v>4.4092400000000003E-6</v>
      </c>
      <c r="J1920" s="174">
        <v>4.4092400000000003E-6</v>
      </c>
      <c r="K1920" s="174">
        <v>0</v>
      </c>
      <c r="L1920" s="174">
        <v>1.1023100000000001E-6</v>
      </c>
    </row>
    <row r="1921" spans="1:12" x14ac:dyDescent="0.25">
      <c r="A1921" s="173">
        <v>34037</v>
      </c>
      <c r="B1921" s="174">
        <v>2265006005</v>
      </c>
      <c r="C1921" s="174" t="s">
        <v>108</v>
      </c>
      <c r="D1921" s="174" t="s">
        <v>109</v>
      </c>
      <c r="E1921" s="174" t="s">
        <v>115</v>
      </c>
      <c r="F1921" s="176">
        <v>4.7099134243333333E-2</v>
      </c>
      <c r="G1921" s="174">
        <v>1.445459103E-2</v>
      </c>
      <c r="H1921" s="174">
        <v>1.7552633285000001</v>
      </c>
      <c r="I1921" s="174">
        <v>8.6604822333333339E-4</v>
      </c>
      <c r="J1921" s="174">
        <v>7.9697012999999995E-4</v>
      </c>
      <c r="K1921" s="174">
        <v>4.3357526666666677E-5</v>
      </c>
      <c r="L1921" s="174">
        <v>9.3696350000000003E-5</v>
      </c>
    </row>
    <row r="1922" spans="1:12" x14ac:dyDescent="0.25">
      <c r="A1922" s="173">
        <v>34037</v>
      </c>
      <c r="B1922" s="174">
        <v>2265006010</v>
      </c>
      <c r="C1922" s="174" t="s">
        <v>110</v>
      </c>
      <c r="D1922" s="174" t="s">
        <v>109</v>
      </c>
      <c r="E1922" s="174" t="s">
        <v>115</v>
      </c>
      <c r="F1922" s="176">
        <v>1.0847465273333334E-2</v>
      </c>
      <c r="G1922" s="174">
        <v>3.6684876800000001E-3</v>
      </c>
      <c r="H1922" s="174">
        <v>0.34373810397666671</v>
      </c>
      <c r="I1922" s="174">
        <v>3.1452578666666666E-4</v>
      </c>
      <c r="J1922" s="174">
        <v>2.8954009333333327E-4</v>
      </c>
      <c r="K1922" s="174">
        <v>1.1023100000000001E-5</v>
      </c>
      <c r="L1922" s="174">
        <v>2.3515946666666668E-5</v>
      </c>
    </row>
    <row r="1923" spans="1:12" x14ac:dyDescent="0.25">
      <c r="A1923" s="173">
        <v>34037</v>
      </c>
      <c r="B1923" s="174">
        <v>2265006015</v>
      </c>
      <c r="C1923" s="174" t="s">
        <v>111</v>
      </c>
      <c r="D1923" s="174" t="s">
        <v>109</v>
      </c>
      <c r="E1923" s="174" t="s">
        <v>115</v>
      </c>
      <c r="F1923" s="176">
        <v>4.5040386600000001E-3</v>
      </c>
      <c r="G1923" s="174">
        <v>1.8460018133333335E-3</v>
      </c>
      <c r="H1923" s="174">
        <v>0.16422214380000003</v>
      </c>
      <c r="I1923" s="174">
        <v>1.480769766666667E-4</v>
      </c>
      <c r="J1923" s="174">
        <v>1.3595156666666665E-4</v>
      </c>
      <c r="K1923" s="174">
        <v>5.5115500000000006E-6</v>
      </c>
      <c r="L1923" s="174">
        <v>1.212541E-5</v>
      </c>
    </row>
    <row r="1924" spans="1:12" x14ac:dyDescent="0.25">
      <c r="A1924" s="173">
        <v>34037</v>
      </c>
      <c r="B1924" s="174">
        <v>2265006025</v>
      </c>
      <c r="C1924" s="174" t="s">
        <v>150</v>
      </c>
      <c r="D1924" s="174" t="s">
        <v>109</v>
      </c>
      <c r="E1924" s="174" t="s">
        <v>115</v>
      </c>
      <c r="F1924" s="176">
        <v>1.0313212359999999E-2</v>
      </c>
      <c r="G1924" s="174">
        <v>3.7908440900000003E-3</v>
      </c>
      <c r="H1924" s="174">
        <v>0.45114755781333332</v>
      </c>
      <c r="I1924" s="174">
        <v>2.4067101666666666E-4</v>
      </c>
      <c r="J1924" s="174">
        <v>2.2082943666666666E-4</v>
      </c>
      <c r="K1924" s="174">
        <v>1.212541E-5</v>
      </c>
      <c r="L1924" s="174">
        <v>2.6822876666666664E-5</v>
      </c>
    </row>
    <row r="1925" spans="1:12" x14ac:dyDescent="0.25">
      <c r="A1925" s="173">
        <v>34037</v>
      </c>
      <c r="B1925" s="174">
        <v>2265006030</v>
      </c>
      <c r="C1925" s="174" t="s">
        <v>151</v>
      </c>
      <c r="D1925" s="174" t="s">
        <v>109</v>
      </c>
      <c r="E1925" s="174" t="s">
        <v>115</v>
      </c>
      <c r="F1925" s="176">
        <v>2.0763846033333335E-2</v>
      </c>
      <c r="G1925" s="174">
        <v>5.7889646833333324E-3</v>
      </c>
      <c r="H1925" s="174">
        <v>0.69343051913666676</v>
      </c>
      <c r="I1925" s="174">
        <v>5.3939702666666665E-4</v>
      </c>
      <c r="J1925" s="174">
        <v>4.9603950000000005E-4</v>
      </c>
      <c r="K1925" s="174">
        <v>1.9106706666666671E-5</v>
      </c>
      <c r="L1925" s="174">
        <v>4.2255216666666665E-5</v>
      </c>
    </row>
    <row r="1926" spans="1:12" x14ac:dyDescent="0.25">
      <c r="A1926" s="173">
        <v>34037</v>
      </c>
      <c r="B1926" s="174">
        <v>2265006035</v>
      </c>
      <c r="C1926" s="174" t="s">
        <v>112</v>
      </c>
      <c r="D1926" s="174" t="s">
        <v>109</v>
      </c>
      <c r="E1926" s="174" t="s">
        <v>115</v>
      </c>
      <c r="F1926" s="176">
        <v>7.3854770000000012E-4</v>
      </c>
      <c r="G1926" s="174">
        <v>2.6933107666666671E-4</v>
      </c>
      <c r="H1926" s="174">
        <v>3.5353653756666666E-2</v>
      </c>
      <c r="I1926" s="174">
        <v>2.1311326666666668E-5</v>
      </c>
      <c r="J1926" s="174">
        <v>1.9841580000000002E-5</v>
      </c>
      <c r="K1926" s="174">
        <v>1.1023100000000001E-6</v>
      </c>
      <c r="L1926" s="174">
        <v>2.2046200000000002E-6</v>
      </c>
    </row>
    <row r="1927" spans="1:12" x14ac:dyDescent="0.25">
      <c r="A1927" s="173">
        <v>34037</v>
      </c>
      <c r="B1927" s="174">
        <v>2265007010</v>
      </c>
      <c r="C1927" s="174" t="s">
        <v>152</v>
      </c>
      <c r="D1927" s="174" t="s">
        <v>114</v>
      </c>
      <c r="E1927" s="174" t="s">
        <v>115</v>
      </c>
      <c r="F1927" s="176">
        <v>2.8803360300000001E-3</v>
      </c>
      <c r="G1927" s="174">
        <v>8.8037825333333328E-4</v>
      </c>
      <c r="H1927" s="174">
        <v>9.437353577666667E-2</v>
      </c>
      <c r="I1927" s="174">
        <v>3.6743666666666665E-5</v>
      </c>
      <c r="J1927" s="174">
        <v>3.3436736666666676E-5</v>
      </c>
      <c r="K1927" s="174">
        <v>2.2046200000000002E-6</v>
      </c>
      <c r="L1927" s="174">
        <v>4.4092400000000003E-6</v>
      </c>
    </row>
    <row r="1928" spans="1:12" x14ac:dyDescent="0.25">
      <c r="A1928" s="173">
        <v>34037</v>
      </c>
      <c r="B1928" s="174">
        <v>2265007015</v>
      </c>
      <c r="C1928" s="174" t="s">
        <v>153</v>
      </c>
      <c r="D1928" s="174" t="s">
        <v>114</v>
      </c>
      <c r="E1928" s="174" t="s">
        <v>115</v>
      </c>
      <c r="F1928" s="176">
        <v>2.4618256666666667E-5</v>
      </c>
      <c r="G1928" s="174">
        <v>7.7161700000000004E-6</v>
      </c>
      <c r="H1928" s="174">
        <v>8.3665328999999995E-4</v>
      </c>
      <c r="I1928" s="174">
        <v>1.1023100000000001E-6</v>
      </c>
      <c r="J1928" s="174">
        <v>1.1023100000000001E-6</v>
      </c>
      <c r="K1928" s="174">
        <v>0</v>
      </c>
      <c r="L1928" s="174">
        <v>0</v>
      </c>
    </row>
    <row r="1929" spans="1:12" x14ac:dyDescent="0.25">
      <c r="A1929" s="173">
        <v>34037</v>
      </c>
      <c r="B1929" s="174">
        <v>2265010010</v>
      </c>
      <c r="C1929" s="174" t="s">
        <v>154</v>
      </c>
      <c r="D1929" s="174" t="s">
        <v>96</v>
      </c>
      <c r="E1929" s="174" t="s">
        <v>115</v>
      </c>
      <c r="F1929" s="176">
        <v>0</v>
      </c>
      <c r="G1929" s="174">
        <v>0</v>
      </c>
      <c r="H1929" s="174">
        <v>0</v>
      </c>
      <c r="I1929" s="174">
        <v>0</v>
      </c>
      <c r="J1929" s="174">
        <v>0</v>
      </c>
      <c r="K1929" s="174">
        <v>0</v>
      </c>
      <c r="L1929" s="174">
        <v>0</v>
      </c>
    </row>
    <row r="1930" spans="1:12" x14ac:dyDescent="0.25">
      <c r="A1930" s="173">
        <v>34037</v>
      </c>
      <c r="B1930" s="174">
        <v>2267001060</v>
      </c>
      <c r="C1930" s="174" t="s">
        <v>155</v>
      </c>
      <c r="D1930" s="174" t="s">
        <v>83</v>
      </c>
      <c r="E1930" s="174" t="s">
        <v>156</v>
      </c>
      <c r="F1930" s="176">
        <v>1.7049061333333334E-4</v>
      </c>
      <c r="G1930" s="174">
        <v>7.7565880333333326E-4</v>
      </c>
      <c r="H1930" s="174">
        <v>3.7507934933333335E-3</v>
      </c>
      <c r="I1930" s="174">
        <v>6.9812966666666665E-6</v>
      </c>
      <c r="J1930" s="174">
        <v>6.9812966666666665E-6</v>
      </c>
      <c r="K1930" s="174">
        <v>0</v>
      </c>
      <c r="L1930" s="174">
        <v>0</v>
      </c>
    </row>
    <row r="1931" spans="1:12" x14ac:dyDescent="0.25">
      <c r="A1931" s="173">
        <v>34037</v>
      </c>
      <c r="B1931" s="174">
        <v>2267002003</v>
      </c>
      <c r="C1931" s="174" t="s">
        <v>117</v>
      </c>
      <c r="D1931" s="174" t="s">
        <v>89</v>
      </c>
      <c r="E1931" s="174" t="s">
        <v>156</v>
      </c>
      <c r="F1931" s="176">
        <v>6.6138600000000009E-6</v>
      </c>
      <c r="G1931" s="174">
        <v>3.7845976666666671E-5</v>
      </c>
      <c r="H1931" s="174">
        <v>2.3185253666666667E-4</v>
      </c>
      <c r="I1931" s="174">
        <v>1.1023100000000001E-6</v>
      </c>
      <c r="J1931" s="174">
        <v>1.1023100000000001E-6</v>
      </c>
      <c r="K1931" s="174">
        <v>0</v>
      </c>
      <c r="L1931" s="174">
        <v>0</v>
      </c>
    </row>
    <row r="1932" spans="1:12" x14ac:dyDescent="0.25">
      <c r="A1932" s="173">
        <v>34037</v>
      </c>
      <c r="B1932" s="174">
        <v>2267002015</v>
      </c>
      <c r="C1932" s="174" t="s">
        <v>118</v>
      </c>
      <c r="D1932" s="174" t="s">
        <v>89</v>
      </c>
      <c r="E1932" s="174" t="s">
        <v>156</v>
      </c>
      <c r="F1932" s="176">
        <v>5.5115500000000006E-6</v>
      </c>
      <c r="G1932" s="174">
        <v>4.115290666666666E-5</v>
      </c>
      <c r="H1932" s="174">
        <v>2.3515946666666666E-4</v>
      </c>
      <c r="I1932" s="174">
        <v>2.2046200000000002E-6</v>
      </c>
      <c r="J1932" s="174">
        <v>2.2046200000000002E-6</v>
      </c>
      <c r="K1932" s="174">
        <v>0</v>
      </c>
      <c r="L1932" s="174">
        <v>0</v>
      </c>
    </row>
    <row r="1933" spans="1:12" x14ac:dyDescent="0.25">
      <c r="A1933" s="173">
        <v>34037</v>
      </c>
      <c r="B1933" s="174">
        <v>2267002021</v>
      </c>
      <c r="C1933" s="174" t="s">
        <v>91</v>
      </c>
      <c r="D1933" s="174" t="s">
        <v>89</v>
      </c>
      <c r="E1933" s="174" t="s">
        <v>156</v>
      </c>
      <c r="F1933" s="176">
        <v>4.4092400000000003E-6</v>
      </c>
      <c r="G1933" s="174">
        <v>2.094389E-5</v>
      </c>
      <c r="H1933" s="174">
        <v>1.2125409999999999E-4</v>
      </c>
      <c r="I1933" s="174">
        <v>0</v>
      </c>
      <c r="J1933" s="174">
        <v>0</v>
      </c>
      <c r="K1933" s="174">
        <v>0</v>
      </c>
      <c r="L1933" s="174">
        <v>0</v>
      </c>
    </row>
    <row r="1934" spans="1:12" x14ac:dyDescent="0.25">
      <c r="A1934" s="173">
        <v>34037</v>
      </c>
      <c r="B1934" s="174">
        <v>2267002024</v>
      </c>
      <c r="C1934" s="174" t="s">
        <v>119</v>
      </c>
      <c r="D1934" s="174" t="s">
        <v>89</v>
      </c>
      <c r="E1934" s="174" t="s">
        <v>156</v>
      </c>
      <c r="F1934" s="176">
        <v>1.1023100000000001E-6</v>
      </c>
      <c r="G1934" s="174">
        <v>6.6138600000000009E-6</v>
      </c>
      <c r="H1934" s="174">
        <v>3.7845976666666671E-5</v>
      </c>
      <c r="I1934" s="174">
        <v>0</v>
      </c>
      <c r="J1934" s="174">
        <v>0</v>
      </c>
      <c r="K1934" s="174">
        <v>0</v>
      </c>
      <c r="L1934" s="174">
        <v>0</v>
      </c>
    </row>
    <row r="1935" spans="1:12" x14ac:dyDescent="0.25">
      <c r="A1935" s="173">
        <v>34037</v>
      </c>
      <c r="B1935" s="174">
        <v>2267002030</v>
      </c>
      <c r="C1935" s="174" t="s">
        <v>120</v>
      </c>
      <c r="D1935" s="174" t="s">
        <v>89</v>
      </c>
      <c r="E1935" s="174" t="s">
        <v>156</v>
      </c>
      <c r="F1935" s="176">
        <v>2.1311326666666668E-5</v>
      </c>
      <c r="G1935" s="174">
        <v>1.1794717E-4</v>
      </c>
      <c r="H1935" s="174">
        <v>7.311989666666666E-4</v>
      </c>
      <c r="I1935" s="174">
        <v>4.4092400000000003E-6</v>
      </c>
      <c r="J1935" s="174">
        <v>4.4092400000000003E-6</v>
      </c>
      <c r="K1935" s="174">
        <v>0</v>
      </c>
      <c r="L1935" s="174">
        <v>0</v>
      </c>
    </row>
    <row r="1936" spans="1:12" x14ac:dyDescent="0.25">
      <c r="A1936" s="173">
        <v>34037</v>
      </c>
      <c r="B1936" s="174">
        <v>2267002033</v>
      </c>
      <c r="C1936" s="174" t="s">
        <v>121</v>
      </c>
      <c r="D1936" s="174" t="s">
        <v>89</v>
      </c>
      <c r="E1936" s="174" t="s">
        <v>156</v>
      </c>
      <c r="F1936" s="176">
        <v>2.9027496666666665E-5</v>
      </c>
      <c r="G1936" s="174">
        <v>1.3484925666666666E-4</v>
      </c>
      <c r="H1936" s="174">
        <v>6.6395805666666678E-4</v>
      </c>
      <c r="I1936" s="174">
        <v>1.1023100000000001E-6</v>
      </c>
      <c r="J1936" s="174">
        <v>1.1023100000000001E-6</v>
      </c>
      <c r="K1936" s="174">
        <v>0</v>
      </c>
      <c r="L1936" s="174">
        <v>0</v>
      </c>
    </row>
    <row r="1937" spans="1:12" x14ac:dyDescent="0.25">
      <c r="A1937" s="173">
        <v>34037</v>
      </c>
      <c r="B1937" s="174">
        <v>2267002039</v>
      </c>
      <c r="C1937" s="174" t="s">
        <v>93</v>
      </c>
      <c r="D1937" s="174" t="s">
        <v>89</v>
      </c>
      <c r="E1937" s="174" t="s">
        <v>156</v>
      </c>
      <c r="F1937" s="176">
        <v>7.7161700000000004E-6</v>
      </c>
      <c r="G1937" s="174">
        <v>6.577116333333334E-5</v>
      </c>
      <c r="H1937" s="174">
        <v>3.4796252333333337E-4</v>
      </c>
      <c r="I1937" s="174">
        <v>4.4092400000000003E-6</v>
      </c>
      <c r="J1937" s="174">
        <v>4.4092400000000003E-6</v>
      </c>
      <c r="K1937" s="174">
        <v>0</v>
      </c>
      <c r="L1937" s="174">
        <v>0</v>
      </c>
    </row>
    <row r="1938" spans="1:12" x14ac:dyDescent="0.25">
      <c r="A1938" s="173">
        <v>34037</v>
      </c>
      <c r="B1938" s="174">
        <v>2267002045</v>
      </c>
      <c r="C1938" s="174" t="s">
        <v>123</v>
      </c>
      <c r="D1938" s="174" t="s">
        <v>89</v>
      </c>
      <c r="E1938" s="174" t="s">
        <v>156</v>
      </c>
      <c r="F1938" s="176">
        <v>1.7636960000000001E-5</v>
      </c>
      <c r="G1938" s="174">
        <v>8.3408123333333331E-5</v>
      </c>
      <c r="H1938" s="174">
        <v>4.8905820333333336E-4</v>
      </c>
      <c r="I1938" s="174">
        <v>1.1023100000000001E-6</v>
      </c>
      <c r="J1938" s="174">
        <v>1.1023100000000001E-6</v>
      </c>
      <c r="K1938" s="174">
        <v>0</v>
      </c>
      <c r="L1938" s="174">
        <v>0</v>
      </c>
    </row>
    <row r="1939" spans="1:12" x14ac:dyDescent="0.25">
      <c r="A1939" s="173">
        <v>34037</v>
      </c>
      <c r="B1939" s="174">
        <v>2267002054</v>
      </c>
      <c r="C1939" s="174" t="s">
        <v>94</v>
      </c>
      <c r="D1939" s="174" t="s">
        <v>89</v>
      </c>
      <c r="E1939" s="174" t="s">
        <v>156</v>
      </c>
      <c r="F1939" s="176">
        <v>2.2046200000000002E-6</v>
      </c>
      <c r="G1939" s="174">
        <v>1.212541E-5</v>
      </c>
      <c r="H1939" s="174">
        <v>7.5691953333333341E-5</v>
      </c>
      <c r="I1939" s="174">
        <v>0</v>
      </c>
      <c r="J1939" s="174">
        <v>0</v>
      </c>
      <c r="K1939" s="174">
        <v>0</v>
      </c>
      <c r="L1939" s="174">
        <v>0</v>
      </c>
    </row>
    <row r="1940" spans="1:12" x14ac:dyDescent="0.25">
      <c r="A1940" s="173">
        <v>34037</v>
      </c>
      <c r="B1940" s="174">
        <v>2267002057</v>
      </c>
      <c r="C1940" s="174" t="s">
        <v>124</v>
      </c>
      <c r="D1940" s="174" t="s">
        <v>89</v>
      </c>
      <c r="E1940" s="174" t="s">
        <v>156</v>
      </c>
      <c r="F1940" s="176">
        <v>1.5799776666666668E-5</v>
      </c>
      <c r="G1940" s="174">
        <v>8.4877870000000001E-5</v>
      </c>
      <c r="H1940" s="174">
        <v>5.3388547666666664E-4</v>
      </c>
      <c r="I1940" s="174">
        <v>2.2046200000000002E-6</v>
      </c>
      <c r="J1940" s="174">
        <v>2.2046200000000002E-6</v>
      </c>
      <c r="K1940" s="174">
        <v>0</v>
      </c>
      <c r="L1940" s="174">
        <v>0</v>
      </c>
    </row>
    <row r="1941" spans="1:12" x14ac:dyDescent="0.25">
      <c r="A1941" s="173">
        <v>34037</v>
      </c>
      <c r="B1941" s="174">
        <v>2267002060</v>
      </c>
      <c r="C1941" s="174" t="s">
        <v>125</v>
      </c>
      <c r="D1941" s="174" t="s">
        <v>89</v>
      </c>
      <c r="E1941" s="174" t="s">
        <v>156</v>
      </c>
      <c r="F1941" s="176">
        <v>1.9106706666666671E-5</v>
      </c>
      <c r="G1941" s="174">
        <v>1.3044001666666664E-4</v>
      </c>
      <c r="H1941" s="174">
        <v>7.8117035333333338E-4</v>
      </c>
      <c r="I1941" s="174">
        <v>6.6138600000000009E-6</v>
      </c>
      <c r="J1941" s="174">
        <v>6.6138600000000009E-6</v>
      </c>
      <c r="K1941" s="174">
        <v>0</v>
      </c>
      <c r="L1941" s="174">
        <v>0</v>
      </c>
    </row>
    <row r="1942" spans="1:12" x14ac:dyDescent="0.25">
      <c r="A1942" s="173">
        <v>34037</v>
      </c>
      <c r="B1942" s="174">
        <v>2267002066</v>
      </c>
      <c r="C1942" s="174" t="s">
        <v>126</v>
      </c>
      <c r="D1942" s="174" t="s">
        <v>89</v>
      </c>
      <c r="E1942" s="174" t="s">
        <v>156</v>
      </c>
      <c r="F1942" s="176">
        <v>1.1023100000000001E-6</v>
      </c>
      <c r="G1942" s="174">
        <v>1.212541E-5</v>
      </c>
      <c r="H1942" s="174">
        <v>7.0547840000000005E-5</v>
      </c>
      <c r="I1942" s="174">
        <v>1.1023100000000001E-6</v>
      </c>
      <c r="J1942" s="174">
        <v>1.1023100000000001E-6</v>
      </c>
      <c r="K1942" s="174">
        <v>0</v>
      </c>
      <c r="L1942" s="174">
        <v>0</v>
      </c>
    </row>
    <row r="1943" spans="1:12" x14ac:dyDescent="0.25">
      <c r="A1943" s="173">
        <v>34037</v>
      </c>
      <c r="B1943" s="174">
        <v>2267002072</v>
      </c>
      <c r="C1943" s="174" t="s">
        <v>127</v>
      </c>
      <c r="D1943" s="174" t="s">
        <v>89</v>
      </c>
      <c r="E1943" s="174" t="s">
        <v>156</v>
      </c>
      <c r="F1943" s="176">
        <v>5.9157303333333335E-5</v>
      </c>
      <c r="G1943" s="174">
        <v>2.8439597999999999E-4</v>
      </c>
      <c r="H1943" s="174">
        <v>1.6093726E-3</v>
      </c>
      <c r="I1943" s="174">
        <v>5.5115500000000006E-6</v>
      </c>
      <c r="J1943" s="174">
        <v>5.5115500000000006E-6</v>
      </c>
      <c r="K1943" s="174">
        <v>0</v>
      </c>
      <c r="L1943" s="174">
        <v>0</v>
      </c>
    </row>
    <row r="1944" spans="1:12" x14ac:dyDescent="0.25">
      <c r="A1944" s="173">
        <v>34037</v>
      </c>
      <c r="B1944" s="174">
        <v>2267002081</v>
      </c>
      <c r="C1944" s="174" t="s">
        <v>129</v>
      </c>
      <c r="D1944" s="174" t="s">
        <v>89</v>
      </c>
      <c r="E1944" s="174" t="s">
        <v>156</v>
      </c>
      <c r="F1944" s="176">
        <v>3.1232116666666665E-5</v>
      </c>
      <c r="G1944" s="174">
        <v>1.4587235666666668E-4</v>
      </c>
      <c r="H1944" s="174">
        <v>8.1607683666666672E-4</v>
      </c>
      <c r="I1944" s="174">
        <v>2.2046200000000002E-6</v>
      </c>
      <c r="J1944" s="174">
        <v>2.2046200000000002E-6</v>
      </c>
      <c r="K1944" s="174">
        <v>0</v>
      </c>
      <c r="L1944" s="174">
        <v>0</v>
      </c>
    </row>
    <row r="1945" spans="1:12" x14ac:dyDescent="0.25">
      <c r="A1945" s="173">
        <v>34037</v>
      </c>
      <c r="B1945" s="174">
        <v>2267003010</v>
      </c>
      <c r="C1945" s="174" t="s">
        <v>130</v>
      </c>
      <c r="D1945" s="174" t="s">
        <v>96</v>
      </c>
      <c r="E1945" s="174" t="s">
        <v>156</v>
      </c>
      <c r="F1945" s="176">
        <v>1.0141251999999999E-4</v>
      </c>
      <c r="G1945" s="174">
        <v>4.8060716000000004E-4</v>
      </c>
      <c r="H1945" s="174">
        <v>2.6201908700000005E-3</v>
      </c>
      <c r="I1945" s="174">
        <v>7.7161700000000004E-6</v>
      </c>
      <c r="J1945" s="174">
        <v>7.7161700000000004E-6</v>
      </c>
      <c r="K1945" s="174">
        <v>0</v>
      </c>
      <c r="L1945" s="174">
        <v>0</v>
      </c>
    </row>
    <row r="1946" spans="1:12" x14ac:dyDescent="0.25">
      <c r="A1946" s="173">
        <v>34037</v>
      </c>
      <c r="B1946" s="174">
        <v>2267003020</v>
      </c>
      <c r="C1946" s="174" t="s">
        <v>131</v>
      </c>
      <c r="D1946" s="174" t="s">
        <v>96</v>
      </c>
      <c r="E1946" s="174" t="s">
        <v>156</v>
      </c>
      <c r="F1946" s="176">
        <v>2.1131282699999999E-3</v>
      </c>
      <c r="G1946" s="174">
        <v>1.4440261000000001E-2</v>
      </c>
      <c r="H1946" s="174">
        <v>8.617896323666667E-2</v>
      </c>
      <c r="I1946" s="174">
        <v>7.311989666666666E-4</v>
      </c>
      <c r="J1946" s="174">
        <v>7.311989666666666E-4</v>
      </c>
      <c r="K1946" s="174">
        <v>3.4539046666666668E-5</v>
      </c>
      <c r="L1946" s="174">
        <v>0</v>
      </c>
    </row>
    <row r="1947" spans="1:12" x14ac:dyDescent="0.25">
      <c r="A1947" s="173">
        <v>34037</v>
      </c>
      <c r="B1947" s="174">
        <v>2267003030</v>
      </c>
      <c r="C1947" s="174" t="s">
        <v>95</v>
      </c>
      <c r="D1947" s="174" t="s">
        <v>96</v>
      </c>
      <c r="E1947" s="174" t="s">
        <v>156</v>
      </c>
      <c r="F1947" s="176">
        <v>1.3227720000000002E-5</v>
      </c>
      <c r="G1947" s="174">
        <v>9.9207900000000009E-5</v>
      </c>
      <c r="H1947" s="174">
        <v>5.5482936666666671E-4</v>
      </c>
      <c r="I1947" s="174">
        <v>5.5115500000000006E-6</v>
      </c>
      <c r="J1947" s="174">
        <v>5.5115500000000006E-6</v>
      </c>
      <c r="K1947" s="174">
        <v>0</v>
      </c>
      <c r="L1947" s="174">
        <v>0</v>
      </c>
    </row>
    <row r="1948" spans="1:12" x14ac:dyDescent="0.25">
      <c r="A1948" s="173">
        <v>34037</v>
      </c>
      <c r="B1948" s="174">
        <v>2267003040</v>
      </c>
      <c r="C1948" s="174" t="s">
        <v>157</v>
      </c>
      <c r="D1948" s="174" t="s">
        <v>96</v>
      </c>
      <c r="E1948" s="174" t="s">
        <v>156</v>
      </c>
      <c r="F1948" s="176">
        <v>4.4092400000000003E-6</v>
      </c>
      <c r="G1948" s="174">
        <v>3.1232116666666665E-5</v>
      </c>
      <c r="H1948" s="174">
        <v>1.7930909333333336E-4</v>
      </c>
      <c r="I1948" s="174">
        <v>2.2046200000000002E-6</v>
      </c>
      <c r="J1948" s="174">
        <v>2.2046200000000002E-6</v>
      </c>
      <c r="K1948" s="174">
        <v>0</v>
      </c>
      <c r="L1948" s="174">
        <v>0</v>
      </c>
    </row>
    <row r="1949" spans="1:12" x14ac:dyDescent="0.25">
      <c r="A1949" s="173">
        <v>34037</v>
      </c>
      <c r="B1949" s="174">
        <v>2267003050</v>
      </c>
      <c r="C1949" s="174" t="s">
        <v>158</v>
      </c>
      <c r="D1949" s="174" t="s">
        <v>96</v>
      </c>
      <c r="E1949" s="174" t="s">
        <v>156</v>
      </c>
      <c r="F1949" s="176">
        <v>4.4092400000000003E-6</v>
      </c>
      <c r="G1949" s="174">
        <v>2.094389E-5</v>
      </c>
      <c r="H1949" s="174">
        <v>1.2713308666666666E-4</v>
      </c>
      <c r="I1949" s="174">
        <v>0</v>
      </c>
      <c r="J1949" s="174">
        <v>0</v>
      </c>
      <c r="K1949" s="174">
        <v>0</v>
      </c>
      <c r="L1949" s="174">
        <v>0</v>
      </c>
    </row>
    <row r="1950" spans="1:12" x14ac:dyDescent="0.25">
      <c r="A1950" s="173">
        <v>34037</v>
      </c>
      <c r="B1950" s="174">
        <v>2267003070</v>
      </c>
      <c r="C1950" s="174" t="s">
        <v>134</v>
      </c>
      <c r="D1950" s="174" t="s">
        <v>96</v>
      </c>
      <c r="E1950" s="174" t="s">
        <v>156</v>
      </c>
      <c r="F1950" s="176">
        <v>6.6138600000000009E-6</v>
      </c>
      <c r="G1950" s="174">
        <v>5.4748063333333341E-5</v>
      </c>
      <c r="H1950" s="174">
        <v>2.8513085333333339E-4</v>
      </c>
      <c r="I1950" s="174">
        <v>3.3069300000000005E-6</v>
      </c>
      <c r="J1950" s="174">
        <v>3.3069300000000005E-6</v>
      </c>
      <c r="K1950" s="174">
        <v>0</v>
      </c>
      <c r="L1950" s="174">
        <v>0</v>
      </c>
    </row>
    <row r="1951" spans="1:12" x14ac:dyDescent="0.25">
      <c r="A1951" s="173">
        <v>34037</v>
      </c>
      <c r="B1951" s="174">
        <v>2267004066</v>
      </c>
      <c r="C1951" s="174" t="s">
        <v>140</v>
      </c>
      <c r="D1951" s="174" t="s">
        <v>100</v>
      </c>
      <c r="E1951" s="174" t="s">
        <v>156</v>
      </c>
      <c r="F1951" s="176">
        <v>7.9366319999999994E-5</v>
      </c>
      <c r="G1951" s="174">
        <v>5.6842452333333337E-4</v>
      </c>
      <c r="H1951" s="174">
        <v>3.355799076666667E-3</v>
      </c>
      <c r="I1951" s="174">
        <v>3.012980666666667E-5</v>
      </c>
      <c r="J1951" s="174">
        <v>3.012980666666667E-5</v>
      </c>
      <c r="K1951" s="174">
        <v>1.1023100000000001E-6</v>
      </c>
      <c r="L1951" s="174">
        <v>0</v>
      </c>
    </row>
    <row r="1952" spans="1:12" x14ac:dyDescent="0.25">
      <c r="A1952" s="173">
        <v>34037</v>
      </c>
      <c r="B1952" s="174">
        <v>2267005055</v>
      </c>
      <c r="C1952" s="174" t="s">
        <v>148</v>
      </c>
      <c r="D1952" s="174" t="s">
        <v>107</v>
      </c>
      <c r="E1952" s="174" t="s">
        <v>156</v>
      </c>
      <c r="F1952" s="176">
        <v>0</v>
      </c>
      <c r="G1952" s="174">
        <v>2.2046200000000002E-6</v>
      </c>
      <c r="H1952" s="174">
        <v>1.1390536666666669E-5</v>
      </c>
      <c r="I1952" s="174">
        <v>0</v>
      </c>
      <c r="J1952" s="174">
        <v>0</v>
      </c>
      <c r="K1952" s="174">
        <v>0</v>
      </c>
      <c r="L1952" s="174">
        <v>0</v>
      </c>
    </row>
    <row r="1953" spans="1:12" x14ac:dyDescent="0.25">
      <c r="A1953" s="173">
        <v>34037</v>
      </c>
      <c r="B1953" s="174">
        <v>2267006005</v>
      </c>
      <c r="C1953" s="174" t="s">
        <v>108</v>
      </c>
      <c r="D1953" s="174" t="s">
        <v>109</v>
      </c>
      <c r="E1953" s="174" t="s">
        <v>156</v>
      </c>
      <c r="F1953" s="176">
        <v>1.2290756500000001E-3</v>
      </c>
      <c r="G1953" s="174">
        <v>7.4942382533333338E-3</v>
      </c>
      <c r="H1953" s="174">
        <v>2.8100086520000001E-2</v>
      </c>
      <c r="I1953" s="174">
        <v>9.0021983333333336E-5</v>
      </c>
      <c r="J1953" s="174">
        <v>9.0021983333333336E-5</v>
      </c>
      <c r="K1953" s="174">
        <v>4.4092400000000003E-6</v>
      </c>
      <c r="L1953" s="174">
        <v>0</v>
      </c>
    </row>
    <row r="1954" spans="1:12" x14ac:dyDescent="0.25">
      <c r="A1954" s="173">
        <v>34037</v>
      </c>
      <c r="B1954" s="174">
        <v>2267006010</v>
      </c>
      <c r="C1954" s="174" t="s">
        <v>110</v>
      </c>
      <c r="D1954" s="174" t="s">
        <v>109</v>
      </c>
      <c r="E1954" s="174" t="s">
        <v>156</v>
      </c>
      <c r="F1954" s="176">
        <v>1.6056982333333334E-4</v>
      </c>
      <c r="G1954" s="174">
        <v>1.0233111166666666E-3</v>
      </c>
      <c r="H1954" s="174">
        <v>4.4081376900000002E-3</v>
      </c>
      <c r="I1954" s="174">
        <v>2.1311326666666668E-5</v>
      </c>
      <c r="J1954" s="174">
        <v>2.1311326666666668E-5</v>
      </c>
      <c r="K1954" s="174">
        <v>1.1023100000000001E-6</v>
      </c>
      <c r="L1954" s="174">
        <v>0</v>
      </c>
    </row>
    <row r="1955" spans="1:12" x14ac:dyDescent="0.25">
      <c r="A1955" s="173">
        <v>34037</v>
      </c>
      <c r="B1955" s="174">
        <v>2267006015</v>
      </c>
      <c r="C1955" s="174" t="s">
        <v>111</v>
      </c>
      <c r="D1955" s="174" t="s">
        <v>109</v>
      </c>
      <c r="E1955" s="174" t="s">
        <v>156</v>
      </c>
      <c r="F1955" s="176">
        <v>9.2226603333333334E-5</v>
      </c>
      <c r="G1955" s="174">
        <v>6.6542780333333324E-4</v>
      </c>
      <c r="H1955" s="174">
        <v>3.6177814200000001E-3</v>
      </c>
      <c r="I1955" s="174">
        <v>2.5720566666666669E-5</v>
      </c>
      <c r="J1955" s="174">
        <v>2.5720566666666669E-5</v>
      </c>
      <c r="K1955" s="174">
        <v>1.1023100000000001E-6</v>
      </c>
      <c r="L1955" s="174">
        <v>0</v>
      </c>
    </row>
    <row r="1956" spans="1:12" x14ac:dyDescent="0.25">
      <c r="A1956" s="173">
        <v>34037</v>
      </c>
      <c r="B1956" s="174">
        <v>2267006025</v>
      </c>
      <c r="C1956" s="174" t="s">
        <v>150</v>
      </c>
      <c r="D1956" s="174" t="s">
        <v>109</v>
      </c>
      <c r="E1956" s="174" t="s">
        <v>156</v>
      </c>
      <c r="F1956" s="176">
        <v>1.4844441333333334E-4</v>
      </c>
      <c r="G1956" s="174">
        <v>8.5612743333333323E-4</v>
      </c>
      <c r="H1956" s="174">
        <v>5.2014334533333336E-3</v>
      </c>
      <c r="I1956" s="174">
        <v>3.2334426666666671E-5</v>
      </c>
      <c r="J1956" s="174">
        <v>3.2334426666666671E-5</v>
      </c>
      <c r="K1956" s="174">
        <v>1.1023100000000001E-6</v>
      </c>
      <c r="L1956" s="174">
        <v>0</v>
      </c>
    </row>
    <row r="1957" spans="1:12" x14ac:dyDescent="0.25">
      <c r="A1957" s="173">
        <v>34037</v>
      </c>
      <c r="B1957" s="174">
        <v>2267006030</v>
      </c>
      <c r="C1957" s="174" t="s">
        <v>151</v>
      </c>
      <c r="D1957" s="174" t="s">
        <v>109</v>
      </c>
      <c r="E1957" s="174" t="s">
        <v>156</v>
      </c>
      <c r="F1957" s="176">
        <v>4.7766766666666677E-6</v>
      </c>
      <c r="G1957" s="174">
        <v>2.3515946666666668E-5</v>
      </c>
      <c r="H1957" s="174">
        <v>1.3595156666666665E-4</v>
      </c>
      <c r="I1957" s="174">
        <v>0</v>
      </c>
      <c r="J1957" s="174">
        <v>0</v>
      </c>
      <c r="K1957" s="174">
        <v>0</v>
      </c>
      <c r="L1957" s="174">
        <v>0</v>
      </c>
    </row>
    <row r="1958" spans="1:12" x14ac:dyDescent="0.25">
      <c r="A1958" s="173">
        <v>34037</v>
      </c>
      <c r="B1958" s="174">
        <v>2267006035</v>
      </c>
      <c r="C1958" s="174" t="s">
        <v>112</v>
      </c>
      <c r="D1958" s="174" t="s">
        <v>109</v>
      </c>
      <c r="E1958" s="174" t="s">
        <v>156</v>
      </c>
      <c r="F1958" s="176">
        <v>1.1023100000000001E-6</v>
      </c>
      <c r="G1958" s="174">
        <v>9.9207900000000009E-6</v>
      </c>
      <c r="H1958" s="174">
        <v>5.1441133333333338E-5</v>
      </c>
      <c r="I1958" s="174">
        <v>0</v>
      </c>
      <c r="J1958" s="174">
        <v>0</v>
      </c>
      <c r="K1958" s="174">
        <v>0</v>
      </c>
      <c r="L1958" s="174">
        <v>0</v>
      </c>
    </row>
    <row r="1959" spans="1:12" x14ac:dyDescent="0.25">
      <c r="A1959" s="173">
        <v>34037</v>
      </c>
      <c r="B1959" s="174">
        <v>2268002081</v>
      </c>
      <c r="C1959" s="174" t="s">
        <v>129</v>
      </c>
      <c r="D1959" s="174" t="s">
        <v>89</v>
      </c>
      <c r="E1959" s="174" t="s">
        <v>159</v>
      </c>
      <c r="F1959" s="176">
        <v>4.4092400000000003E-6</v>
      </c>
      <c r="G1959" s="174">
        <v>5.5115500000000006E-6</v>
      </c>
      <c r="H1959" s="174">
        <v>3.1232116666666665E-5</v>
      </c>
      <c r="I1959" s="174">
        <v>0</v>
      </c>
      <c r="J1959" s="174">
        <v>0</v>
      </c>
      <c r="K1959" s="174">
        <v>0</v>
      </c>
      <c r="L1959" s="174">
        <v>0</v>
      </c>
    </row>
    <row r="1960" spans="1:12" x14ac:dyDescent="0.25">
      <c r="A1960" s="173">
        <v>34037</v>
      </c>
      <c r="B1960" s="174">
        <v>2268003020</v>
      </c>
      <c r="C1960" s="174" t="s">
        <v>131</v>
      </c>
      <c r="D1960" s="174" t="s">
        <v>96</v>
      </c>
      <c r="E1960" s="174" t="s">
        <v>159</v>
      </c>
      <c r="F1960" s="176">
        <v>5.4601088666666672E-4</v>
      </c>
      <c r="G1960" s="174">
        <v>1.0365388366666665E-3</v>
      </c>
      <c r="H1960" s="174">
        <v>5.9807666233333339E-3</v>
      </c>
      <c r="I1960" s="174">
        <v>5.0338823333333326E-5</v>
      </c>
      <c r="J1960" s="174">
        <v>5.0338823333333326E-5</v>
      </c>
      <c r="K1960" s="174">
        <v>2.2046200000000002E-6</v>
      </c>
      <c r="L1960" s="174">
        <v>0</v>
      </c>
    </row>
    <row r="1961" spans="1:12" x14ac:dyDescent="0.25">
      <c r="A1961" s="173">
        <v>34037</v>
      </c>
      <c r="B1961" s="174">
        <v>2268003030</v>
      </c>
      <c r="C1961" s="174" t="s">
        <v>95</v>
      </c>
      <c r="D1961" s="174" t="s">
        <v>96</v>
      </c>
      <c r="E1961" s="174" t="s">
        <v>159</v>
      </c>
      <c r="F1961" s="176">
        <v>1.1023100000000001E-6</v>
      </c>
      <c r="G1961" s="174">
        <v>1.1023100000000001E-6</v>
      </c>
      <c r="H1961" s="174">
        <v>6.6138600000000009E-6</v>
      </c>
      <c r="I1961" s="174">
        <v>0</v>
      </c>
      <c r="J1961" s="174">
        <v>0</v>
      </c>
      <c r="K1961" s="174">
        <v>0</v>
      </c>
      <c r="L1961" s="174">
        <v>0</v>
      </c>
    </row>
    <row r="1962" spans="1:12" x14ac:dyDescent="0.25">
      <c r="A1962" s="173">
        <v>34037</v>
      </c>
      <c r="B1962" s="174">
        <v>2268003040</v>
      </c>
      <c r="C1962" s="174" t="s">
        <v>160</v>
      </c>
      <c r="D1962" s="174" t="s">
        <v>96</v>
      </c>
      <c r="E1962" s="174" t="s">
        <v>159</v>
      </c>
      <c r="F1962" s="176">
        <v>0</v>
      </c>
      <c r="G1962" s="174">
        <v>1.1023100000000001E-6</v>
      </c>
      <c r="H1962" s="174">
        <v>4.4092400000000003E-6</v>
      </c>
      <c r="I1962" s="174">
        <v>0</v>
      </c>
      <c r="J1962" s="174">
        <v>0</v>
      </c>
      <c r="K1962" s="174">
        <v>0</v>
      </c>
      <c r="L1962" s="174">
        <v>0</v>
      </c>
    </row>
    <row r="1963" spans="1:12" x14ac:dyDescent="0.25">
      <c r="A1963" s="173">
        <v>34037</v>
      </c>
      <c r="B1963" s="174">
        <v>2268003060</v>
      </c>
      <c r="C1963" s="174" t="s">
        <v>133</v>
      </c>
      <c r="D1963" s="174" t="s">
        <v>96</v>
      </c>
      <c r="E1963" s="174" t="s">
        <v>159</v>
      </c>
      <c r="F1963" s="176">
        <v>3.3069300000000005E-6</v>
      </c>
      <c r="G1963" s="174">
        <v>6.6138600000000009E-6</v>
      </c>
      <c r="H1963" s="174">
        <v>3.7111103333333336E-5</v>
      </c>
      <c r="I1963" s="174">
        <v>0</v>
      </c>
      <c r="J1963" s="174">
        <v>0</v>
      </c>
      <c r="K1963" s="174">
        <v>0</v>
      </c>
      <c r="L1963" s="174">
        <v>0</v>
      </c>
    </row>
    <row r="1964" spans="1:12" x14ac:dyDescent="0.25">
      <c r="A1964" s="173">
        <v>34037</v>
      </c>
      <c r="B1964" s="174">
        <v>2268003070</v>
      </c>
      <c r="C1964" s="174" t="s">
        <v>134</v>
      </c>
      <c r="D1964" s="174" t="s">
        <v>96</v>
      </c>
      <c r="E1964" s="174" t="s">
        <v>159</v>
      </c>
      <c r="F1964" s="176">
        <v>1.4697466666666668E-6</v>
      </c>
      <c r="G1964" s="174">
        <v>3.6743666666666665E-6</v>
      </c>
      <c r="H1964" s="174">
        <v>1.9106706666666671E-5</v>
      </c>
      <c r="I1964" s="174">
        <v>0</v>
      </c>
      <c r="J1964" s="174">
        <v>0</v>
      </c>
      <c r="K1964" s="174">
        <v>0</v>
      </c>
      <c r="L1964" s="174">
        <v>0</v>
      </c>
    </row>
    <row r="1965" spans="1:12" x14ac:dyDescent="0.25">
      <c r="A1965" s="173">
        <v>34037</v>
      </c>
      <c r="B1965" s="174">
        <v>2268005055</v>
      </c>
      <c r="C1965" s="174" t="s">
        <v>148</v>
      </c>
      <c r="D1965" s="174" t="s">
        <v>107</v>
      </c>
      <c r="E1965" s="174" t="s">
        <v>159</v>
      </c>
      <c r="F1965" s="176">
        <v>1.1023100000000001E-6</v>
      </c>
      <c r="G1965" s="174">
        <v>1.1023100000000001E-6</v>
      </c>
      <c r="H1965" s="174">
        <v>4.4092400000000003E-6</v>
      </c>
      <c r="I1965" s="174">
        <v>0</v>
      </c>
      <c r="J1965" s="174">
        <v>0</v>
      </c>
      <c r="K1965" s="174">
        <v>0</v>
      </c>
      <c r="L1965" s="174">
        <v>0</v>
      </c>
    </row>
    <row r="1966" spans="1:12" x14ac:dyDescent="0.25">
      <c r="A1966" s="173">
        <v>34037</v>
      </c>
      <c r="B1966" s="174">
        <v>2268006005</v>
      </c>
      <c r="C1966" s="174" t="s">
        <v>108</v>
      </c>
      <c r="D1966" s="174" t="s">
        <v>109</v>
      </c>
      <c r="E1966" s="174" t="s">
        <v>159</v>
      </c>
      <c r="F1966" s="176">
        <v>1.3440833266666664E-3</v>
      </c>
      <c r="G1966" s="174">
        <v>2.2784747699999999E-3</v>
      </c>
      <c r="H1966" s="174">
        <v>8.1310059966666678E-3</v>
      </c>
      <c r="I1966" s="174">
        <v>2.3515946666666668E-5</v>
      </c>
      <c r="J1966" s="174">
        <v>2.3515946666666668E-5</v>
      </c>
      <c r="K1966" s="174">
        <v>1.1023100000000001E-6</v>
      </c>
      <c r="L1966" s="174">
        <v>0</v>
      </c>
    </row>
    <row r="1967" spans="1:12" x14ac:dyDescent="0.25">
      <c r="A1967" s="173">
        <v>34037</v>
      </c>
      <c r="B1967" s="174">
        <v>2268006010</v>
      </c>
      <c r="C1967" s="174" t="s">
        <v>110</v>
      </c>
      <c r="D1967" s="174" t="s">
        <v>109</v>
      </c>
      <c r="E1967" s="174" t="s">
        <v>159</v>
      </c>
      <c r="F1967" s="176">
        <v>4.6664456666666666E-5</v>
      </c>
      <c r="G1967" s="174">
        <v>8.0101193333333335E-5</v>
      </c>
      <c r="H1967" s="174">
        <v>3.2003733666666673E-4</v>
      </c>
      <c r="I1967" s="174">
        <v>1.1023100000000001E-6</v>
      </c>
      <c r="J1967" s="174">
        <v>1.1023100000000001E-6</v>
      </c>
      <c r="K1967" s="174">
        <v>0</v>
      </c>
      <c r="L1967" s="174">
        <v>0</v>
      </c>
    </row>
    <row r="1968" spans="1:12" x14ac:dyDescent="0.25">
      <c r="A1968" s="173">
        <v>34037</v>
      </c>
      <c r="B1968" s="174">
        <v>2268006015</v>
      </c>
      <c r="C1968" s="174" t="s">
        <v>111</v>
      </c>
      <c r="D1968" s="174" t="s">
        <v>109</v>
      </c>
      <c r="E1968" s="174" t="s">
        <v>159</v>
      </c>
      <c r="F1968" s="176">
        <v>2.4618256666666667E-5</v>
      </c>
      <c r="G1968" s="174">
        <v>4.8869076666666663E-5</v>
      </c>
      <c r="H1968" s="174">
        <v>2.575731033333333E-4</v>
      </c>
      <c r="I1968" s="174">
        <v>2.2046200000000002E-6</v>
      </c>
      <c r="J1968" s="174">
        <v>2.2046200000000002E-6</v>
      </c>
      <c r="K1968" s="174">
        <v>0</v>
      </c>
      <c r="L1968" s="174">
        <v>0</v>
      </c>
    </row>
    <row r="1969" spans="1:12" x14ac:dyDescent="0.25">
      <c r="A1969" s="173">
        <v>34037</v>
      </c>
      <c r="B1969" s="174">
        <v>2268006020</v>
      </c>
      <c r="C1969" s="174" t="s">
        <v>161</v>
      </c>
      <c r="D1969" s="174" t="s">
        <v>109</v>
      </c>
      <c r="E1969" s="174" t="s">
        <v>159</v>
      </c>
      <c r="F1969" s="176">
        <v>5.3498778666666682E-4</v>
      </c>
      <c r="G1969" s="174">
        <v>1.11002617E-3</v>
      </c>
      <c r="H1969" s="174">
        <v>5.7812485133333334E-3</v>
      </c>
      <c r="I1969" s="174">
        <v>6.7975783333333324E-5</v>
      </c>
      <c r="J1969" s="174">
        <v>6.7975783333333324E-5</v>
      </c>
      <c r="K1969" s="174">
        <v>3.3069300000000005E-6</v>
      </c>
      <c r="L1969" s="174">
        <v>0</v>
      </c>
    </row>
    <row r="1970" spans="1:12" x14ac:dyDescent="0.25">
      <c r="A1970" s="173">
        <v>34037</v>
      </c>
      <c r="B1970" s="174">
        <v>2268010010</v>
      </c>
      <c r="C1970" s="174" t="s">
        <v>154</v>
      </c>
      <c r="D1970" s="174" t="s">
        <v>96</v>
      </c>
      <c r="E1970" s="174" t="s">
        <v>159</v>
      </c>
      <c r="F1970" s="176">
        <v>0</v>
      </c>
      <c r="G1970" s="174">
        <v>0</v>
      </c>
      <c r="H1970" s="174">
        <v>0</v>
      </c>
      <c r="I1970" s="174">
        <v>0</v>
      </c>
      <c r="J1970" s="174">
        <v>0</v>
      </c>
      <c r="K1970" s="174">
        <v>0</v>
      </c>
      <c r="L1970" s="174">
        <v>0</v>
      </c>
    </row>
    <row r="1971" spans="1:12" x14ac:dyDescent="0.25">
      <c r="A1971" s="173">
        <v>34037</v>
      </c>
      <c r="B1971" s="174">
        <v>2270001060</v>
      </c>
      <c r="C1971" s="174" t="s">
        <v>162</v>
      </c>
      <c r="D1971" s="174" t="s">
        <v>83</v>
      </c>
      <c r="E1971" s="174" t="s">
        <v>163</v>
      </c>
      <c r="F1971" s="176">
        <v>2.6896364000000002E-3</v>
      </c>
      <c r="G1971" s="174">
        <v>1.185644636E-2</v>
      </c>
      <c r="H1971" s="174">
        <v>1.0233846039999999E-2</v>
      </c>
      <c r="I1971" s="174">
        <v>1.49142543E-3</v>
      </c>
      <c r="J1971" s="174">
        <v>1.4465981566666667E-3</v>
      </c>
      <c r="K1971" s="174">
        <v>9.9207900000000009E-6</v>
      </c>
      <c r="L1971" s="174">
        <v>1.3227720000000002E-5</v>
      </c>
    </row>
    <row r="1972" spans="1:12" x14ac:dyDescent="0.25">
      <c r="A1972" s="173">
        <v>34037</v>
      </c>
      <c r="B1972" s="174">
        <v>2270002003</v>
      </c>
      <c r="C1972" s="174" t="s">
        <v>117</v>
      </c>
      <c r="D1972" s="174" t="s">
        <v>89</v>
      </c>
      <c r="E1972" s="174" t="s">
        <v>163</v>
      </c>
      <c r="F1972" s="176">
        <v>7.7676111333333322E-4</v>
      </c>
      <c r="G1972" s="174">
        <v>7.4306717099999996E-3</v>
      </c>
      <c r="H1972" s="174">
        <v>3.3657198666666669E-3</v>
      </c>
      <c r="I1972" s="174">
        <v>5.5409449333333337E-4</v>
      </c>
      <c r="J1972" s="174">
        <v>5.3719240666666663E-4</v>
      </c>
      <c r="K1972" s="174">
        <v>1.212541E-5</v>
      </c>
      <c r="L1972" s="174">
        <v>1.7636960000000001E-5</v>
      </c>
    </row>
    <row r="1973" spans="1:12" x14ac:dyDescent="0.25">
      <c r="A1973" s="173">
        <v>34037</v>
      </c>
      <c r="B1973" s="174">
        <v>2270002006</v>
      </c>
      <c r="C1973" s="174" t="s">
        <v>88</v>
      </c>
      <c r="D1973" s="174" t="s">
        <v>89</v>
      </c>
      <c r="E1973" s="174" t="s">
        <v>163</v>
      </c>
      <c r="F1973" s="176">
        <v>4.4092400000000003E-6</v>
      </c>
      <c r="G1973" s="174">
        <v>2.7925186666666666E-5</v>
      </c>
      <c r="H1973" s="174">
        <v>2.6822876666666664E-5</v>
      </c>
      <c r="I1973" s="174">
        <v>2.2046200000000002E-6</v>
      </c>
      <c r="J1973" s="174">
        <v>2.2046200000000002E-6</v>
      </c>
      <c r="K1973" s="174">
        <v>0</v>
      </c>
      <c r="L1973" s="174">
        <v>0</v>
      </c>
    </row>
    <row r="1974" spans="1:12" x14ac:dyDescent="0.25">
      <c r="A1974" s="173">
        <v>34037</v>
      </c>
      <c r="B1974" s="174">
        <v>2270002009</v>
      </c>
      <c r="C1974" s="174" t="s">
        <v>90</v>
      </c>
      <c r="D1974" s="174" t="s">
        <v>89</v>
      </c>
      <c r="E1974" s="174" t="s">
        <v>163</v>
      </c>
      <c r="F1974" s="176">
        <v>6.2464233333333331E-5</v>
      </c>
      <c r="G1974" s="174">
        <v>4.5598890333333332E-4</v>
      </c>
      <c r="H1974" s="174">
        <v>3.7662258333333337E-4</v>
      </c>
      <c r="I1974" s="174">
        <v>4.0050596666666668E-5</v>
      </c>
      <c r="J1974" s="174">
        <v>3.8948286666666662E-5</v>
      </c>
      <c r="K1974" s="174">
        <v>0</v>
      </c>
      <c r="L1974" s="174">
        <v>0</v>
      </c>
    </row>
    <row r="1975" spans="1:12" x14ac:dyDescent="0.25">
      <c r="A1975" s="173">
        <v>34037</v>
      </c>
      <c r="B1975" s="174">
        <v>2270002015</v>
      </c>
      <c r="C1975" s="174" t="s">
        <v>118</v>
      </c>
      <c r="D1975" s="174" t="s">
        <v>89</v>
      </c>
      <c r="E1975" s="174" t="s">
        <v>163</v>
      </c>
      <c r="F1975" s="176">
        <v>2.1032074799999995E-3</v>
      </c>
      <c r="G1975" s="174">
        <v>2.0946094619999998E-2</v>
      </c>
      <c r="H1975" s="174">
        <v>1.0844525780000001E-2</v>
      </c>
      <c r="I1975" s="174">
        <v>1.6982922733333333E-3</v>
      </c>
      <c r="J1975" s="174">
        <v>1.6472185766666664E-3</v>
      </c>
      <c r="K1975" s="174">
        <v>3.1232116666666665E-5</v>
      </c>
      <c r="L1975" s="174">
        <v>4.4459836666666669E-5</v>
      </c>
    </row>
    <row r="1976" spans="1:12" x14ac:dyDescent="0.25">
      <c r="A1976" s="173">
        <v>34037</v>
      </c>
      <c r="B1976" s="174">
        <v>2270002018</v>
      </c>
      <c r="C1976" s="174" t="s">
        <v>164</v>
      </c>
      <c r="D1976" s="174" t="s">
        <v>89</v>
      </c>
      <c r="E1976" s="174" t="s">
        <v>163</v>
      </c>
      <c r="F1976" s="176">
        <v>1.9881998033333334E-3</v>
      </c>
      <c r="G1976" s="174">
        <v>2.0416250946666669E-2</v>
      </c>
      <c r="H1976" s="174">
        <v>9.4350387266666676E-3</v>
      </c>
      <c r="I1976" s="174">
        <v>1.2235640999999999E-3</v>
      </c>
      <c r="J1976" s="174">
        <v>1.1868204333333335E-3</v>
      </c>
      <c r="K1976" s="174">
        <v>3.3436736666666676E-5</v>
      </c>
      <c r="L1976" s="174">
        <v>4.8134203333333329E-5</v>
      </c>
    </row>
    <row r="1977" spans="1:12" x14ac:dyDescent="0.25">
      <c r="A1977" s="173">
        <v>34037</v>
      </c>
      <c r="B1977" s="174">
        <v>2270002021</v>
      </c>
      <c r="C1977" s="174" t="s">
        <v>91</v>
      </c>
      <c r="D1977" s="174" t="s">
        <v>89</v>
      </c>
      <c r="E1977" s="174" t="s">
        <v>163</v>
      </c>
      <c r="F1977" s="176">
        <v>1.4954672333333333E-4</v>
      </c>
      <c r="G1977" s="174">
        <v>1.4557840733333334E-3</v>
      </c>
      <c r="H1977" s="174">
        <v>7.4883592666666668E-4</v>
      </c>
      <c r="I1977" s="174">
        <v>1.1794717E-4</v>
      </c>
      <c r="J1977" s="174">
        <v>1.1464024E-4</v>
      </c>
      <c r="K1977" s="174">
        <v>2.2046200000000002E-6</v>
      </c>
      <c r="L1977" s="174">
        <v>2.2046200000000002E-6</v>
      </c>
    </row>
    <row r="1978" spans="1:12" x14ac:dyDescent="0.25">
      <c r="A1978" s="173">
        <v>34037</v>
      </c>
      <c r="B1978" s="174">
        <v>2270002024</v>
      </c>
      <c r="C1978" s="174" t="s">
        <v>119</v>
      </c>
      <c r="D1978" s="174" t="s">
        <v>89</v>
      </c>
      <c r="E1978" s="174" t="s">
        <v>163</v>
      </c>
      <c r="F1978" s="176">
        <v>9.9942773333333337E-5</v>
      </c>
      <c r="G1978" s="174">
        <v>1.1926994199999998E-3</v>
      </c>
      <c r="H1978" s="174">
        <v>5.9157303333333335E-4</v>
      </c>
      <c r="I1978" s="174">
        <v>8.0468630000000006E-5</v>
      </c>
      <c r="J1978" s="174">
        <v>7.7896573333333325E-5</v>
      </c>
      <c r="K1978" s="174">
        <v>1.1023100000000001E-6</v>
      </c>
      <c r="L1978" s="174">
        <v>1.1023100000000001E-6</v>
      </c>
    </row>
    <row r="1979" spans="1:12" x14ac:dyDescent="0.25">
      <c r="A1979" s="173">
        <v>34037</v>
      </c>
      <c r="B1979" s="174">
        <v>2270002027</v>
      </c>
      <c r="C1979" s="174" t="s">
        <v>92</v>
      </c>
      <c r="D1979" s="174" t="s">
        <v>89</v>
      </c>
      <c r="E1979" s="174" t="s">
        <v>163</v>
      </c>
      <c r="F1979" s="176">
        <v>4.592958333333333E-4</v>
      </c>
      <c r="G1979" s="174">
        <v>4.4305513266666664E-3</v>
      </c>
      <c r="H1979" s="174">
        <v>2.0800589700000001E-3</v>
      </c>
      <c r="I1979" s="174">
        <v>3.1011654666666667E-4</v>
      </c>
      <c r="J1979" s="174">
        <v>3.0093062999999996E-4</v>
      </c>
      <c r="K1979" s="174">
        <v>3.6743666666666665E-6</v>
      </c>
      <c r="L1979" s="174">
        <v>4.7766766666666677E-6</v>
      </c>
    </row>
    <row r="1980" spans="1:12" x14ac:dyDescent="0.25">
      <c r="A1980" s="173">
        <v>34037</v>
      </c>
      <c r="B1980" s="174">
        <v>2270002030</v>
      </c>
      <c r="C1980" s="174" t="s">
        <v>120</v>
      </c>
      <c r="D1980" s="174" t="s">
        <v>89</v>
      </c>
      <c r="E1980" s="174" t="s">
        <v>163</v>
      </c>
      <c r="F1980" s="176">
        <v>1.1566906266666666E-3</v>
      </c>
      <c r="G1980" s="174">
        <v>1.3817088413333333E-2</v>
      </c>
      <c r="H1980" s="174">
        <v>7.1991866099999991E-3</v>
      </c>
      <c r="I1980" s="174">
        <v>9.5864226333333344E-4</v>
      </c>
      <c r="J1980" s="174">
        <v>9.2961476666666672E-4</v>
      </c>
      <c r="K1980" s="174">
        <v>1.5432340000000001E-5</v>
      </c>
      <c r="L1980" s="174">
        <v>2.094389E-5</v>
      </c>
    </row>
    <row r="1981" spans="1:12" x14ac:dyDescent="0.25">
      <c r="A1981" s="173">
        <v>34037</v>
      </c>
      <c r="B1981" s="174">
        <v>2270002033</v>
      </c>
      <c r="C1981" s="174" t="s">
        <v>121</v>
      </c>
      <c r="D1981" s="174" t="s">
        <v>89</v>
      </c>
      <c r="E1981" s="174" t="s">
        <v>163</v>
      </c>
      <c r="F1981" s="176">
        <v>1.3944221500000002E-3</v>
      </c>
      <c r="G1981" s="174">
        <v>1.649092503666667E-2</v>
      </c>
      <c r="H1981" s="174">
        <v>5.1661595333333333E-3</v>
      </c>
      <c r="I1981" s="174">
        <v>8.9838265000000009E-4</v>
      </c>
      <c r="J1981" s="174">
        <v>8.7155977333333351E-4</v>
      </c>
      <c r="K1981" s="174">
        <v>1.3595156666666667E-5</v>
      </c>
      <c r="L1981" s="174">
        <v>1.8004396666666665E-5</v>
      </c>
    </row>
    <row r="1982" spans="1:12" x14ac:dyDescent="0.25">
      <c r="A1982" s="173">
        <v>34037</v>
      </c>
      <c r="B1982" s="174">
        <v>2270002036</v>
      </c>
      <c r="C1982" s="174" t="s">
        <v>165</v>
      </c>
      <c r="D1982" s="174" t="s">
        <v>89</v>
      </c>
      <c r="E1982" s="174" t="s">
        <v>163</v>
      </c>
      <c r="F1982" s="176">
        <v>7.2256420500000007E-3</v>
      </c>
      <c r="G1982" s="174">
        <v>5.5653059843333332E-2</v>
      </c>
      <c r="H1982" s="174">
        <v>2.2167454100000001E-2</v>
      </c>
      <c r="I1982" s="174">
        <v>3.7614491566666662E-3</v>
      </c>
      <c r="J1982" s="174">
        <v>3.6490135366666668E-3</v>
      </c>
      <c r="K1982" s="174">
        <v>1.1721229666666667E-4</v>
      </c>
      <c r="L1982" s="174">
        <v>1.7930909333333336E-4</v>
      </c>
    </row>
    <row r="1983" spans="1:12" x14ac:dyDescent="0.25">
      <c r="A1983" s="173">
        <v>34037</v>
      </c>
      <c r="B1983" s="174">
        <v>2270002039</v>
      </c>
      <c r="C1983" s="174" t="s">
        <v>93</v>
      </c>
      <c r="D1983" s="174" t="s">
        <v>89</v>
      </c>
      <c r="E1983" s="174" t="s">
        <v>163</v>
      </c>
      <c r="F1983" s="176">
        <v>8.4877870000000001E-5</v>
      </c>
      <c r="G1983" s="174">
        <v>9.9648823999999993E-4</v>
      </c>
      <c r="H1983" s="174">
        <v>5.4601088666666672E-4</v>
      </c>
      <c r="I1983" s="174">
        <v>7.2752459999999989E-5</v>
      </c>
      <c r="J1983" s="174">
        <v>7.0547840000000005E-5</v>
      </c>
      <c r="K1983" s="174">
        <v>1.1023100000000001E-6</v>
      </c>
      <c r="L1983" s="174">
        <v>1.1023100000000001E-6</v>
      </c>
    </row>
    <row r="1984" spans="1:12" x14ac:dyDescent="0.25">
      <c r="A1984" s="173">
        <v>34037</v>
      </c>
      <c r="B1984" s="174">
        <v>2270002042</v>
      </c>
      <c r="C1984" s="174" t="s">
        <v>122</v>
      </c>
      <c r="D1984" s="174" t="s">
        <v>89</v>
      </c>
      <c r="E1984" s="174" t="s">
        <v>163</v>
      </c>
      <c r="F1984" s="176">
        <v>7.6794263333333326E-5</v>
      </c>
      <c r="G1984" s="174">
        <v>6.8747400333333327E-4</v>
      </c>
      <c r="H1984" s="174">
        <v>3.3326505666666671E-4</v>
      </c>
      <c r="I1984" s="174">
        <v>5.1073696666666667E-5</v>
      </c>
      <c r="J1984" s="174">
        <v>4.9236513333333334E-5</v>
      </c>
      <c r="K1984" s="174">
        <v>3.6743666666666669E-7</v>
      </c>
      <c r="L1984" s="174">
        <v>1.1023100000000001E-6</v>
      </c>
    </row>
    <row r="1985" spans="1:12" x14ac:dyDescent="0.25">
      <c r="A1985" s="173">
        <v>34037</v>
      </c>
      <c r="B1985" s="174">
        <v>2270002045</v>
      </c>
      <c r="C1985" s="174" t="s">
        <v>123</v>
      </c>
      <c r="D1985" s="174" t="s">
        <v>89</v>
      </c>
      <c r="E1985" s="174" t="s">
        <v>163</v>
      </c>
      <c r="F1985" s="176">
        <v>1.8989126933333334E-3</v>
      </c>
      <c r="G1985" s="174">
        <v>2.0077841776666668E-2</v>
      </c>
      <c r="H1985" s="174">
        <v>5.3465709366666671E-3</v>
      </c>
      <c r="I1985" s="174">
        <v>9.4504710666666657E-4</v>
      </c>
      <c r="J1985" s="174">
        <v>9.1638704666666658E-4</v>
      </c>
      <c r="K1985" s="174">
        <v>2.9027496666666665E-5</v>
      </c>
      <c r="L1985" s="174">
        <v>4.115290666666666E-5</v>
      </c>
    </row>
    <row r="1986" spans="1:12" x14ac:dyDescent="0.25">
      <c r="A1986" s="173">
        <v>34037</v>
      </c>
      <c r="B1986" s="174">
        <v>2270002048</v>
      </c>
      <c r="C1986" s="174" t="s">
        <v>166</v>
      </c>
      <c r="D1986" s="174" t="s">
        <v>89</v>
      </c>
      <c r="E1986" s="174" t="s">
        <v>163</v>
      </c>
      <c r="F1986" s="176">
        <v>1.8357135866666667E-3</v>
      </c>
      <c r="G1986" s="174">
        <v>1.3952305106666667E-2</v>
      </c>
      <c r="H1986" s="174">
        <v>5.3010087899999997E-3</v>
      </c>
      <c r="I1986" s="174">
        <v>9.7333972999999994E-4</v>
      </c>
      <c r="J1986" s="174">
        <v>9.4394479666666672E-4</v>
      </c>
      <c r="K1986" s="174">
        <v>2.9762369999999999E-5</v>
      </c>
      <c r="L1986" s="174">
        <v>4.4459836666666669E-5</v>
      </c>
    </row>
    <row r="1987" spans="1:12" x14ac:dyDescent="0.25">
      <c r="A1987" s="173">
        <v>34037</v>
      </c>
      <c r="B1987" s="174">
        <v>2270002051</v>
      </c>
      <c r="C1987" s="174" t="s">
        <v>167</v>
      </c>
      <c r="D1987" s="174" t="s">
        <v>89</v>
      </c>
      <c r="E1987" s="174" t="s">
        <v>163</v>
      </c>
      <c r="F1987" s="176">
        <v>7.4508807266666669E-3</v>
      </c>
      <c r="G1987" s="174">
        <v>7.1482966316666674E-2</v>
      </c>
      <c r="H1987" s="174">
        <v>2.3734571483333331E-2</v>
      </c>
      <c r="I1987" s="174">
        <v>2.5007739533333337E-3</v>
      </c>
      <c r="J1987" s="174">
        <v>2.4254494366666665E-3</v>
      </c>
      <c r="K1987" s="174">
        <v>9.7003279999999985E-5</v>
      </c>
      <c r="L1987" s="174">
        <v>1.5358852666666665E-4</v>
      </c>
    </row>
    <row r="1988" spans="1:12" x14ac:dyDescent="0.25">
      <c r="A1988" s="173">
        <v>34037</v>
      </c>
      <c r="B1988" s="174">
        <v>2270002054</v>
      </c>
      <c r="C1988" s="174" t="s">
        <v>94</v>
      </c>
      <c r="D1988" s="174" t="s">
        <v>89</v>
      </c>
      <c r="E1988" s="174" t="s">
        <v>163</v>
      </c>
      <c r="F1988" s="176">
        <v>3.5237176333333331E-4</v>
      </c>
      <c r="G1988" s="174">
        <v>4.3067251700000002E-3</v>
      </c>
      <c r="H1988" s="174">
        <v>1.40875218E-3</v>
      </c>
      <c r="I1988" s="174">
        <v>2.0760171666666665E-4</v>
      </c>
      <c r="J1988" s="174">
        <v>2.0172273E-4</v>
      </c>
      <c r="K1988" s="174">
        <v>5.5115500000000006E-6</v>
      </c>
      <c r="L1988" s="174">
        <v>7.7161700000000004E-6</v>
      </c>
    </row>
    <row r="1989" spans="1:12" x14ac:dyDescent="0.25">
      <c r="A1989" s="173">
        <v>34037</v>
      </c>
      <c r="B1989" s="174">
        <v>2270002057</v>
      </c>
      <c r="C1989" s="174" t="s">
        <v>124</v>
      </c>
      <c r="D1989" s="174" t="s">
        <v>89</v>
      </c>
      <c r="E1989" s="174" t="s">
        <v>163</v>
      </c>
      <c r="F1989" s="176">
        <v>3.0107760466666668E-3</v>
      </c>
      <c r="G1989" s="174">
        <v>2.9149118203333334E-2</v>
      </c>
      <c r="H1989" s="174">
        <v>1.9114790273333331E-2</v>
      </c>
      <c r="I1989" s="174">
        <v>2.8152997400000004E-3</v>
      </c>
      <c r="J1989" s="174">
        <v>2.7307893066666664E-3</v>
      </c>
      <c r="K1989" s="174">
        <v>4.115290666666666E-5</v>
      </c>
      <c r="L1989" s="174">
        <v>5.7687556666666672E-5</v>
      </c>
    </row>
    <row r="1990" spans="1:12" x14ac:dyDescent="0.25">
      <c r="A1990" s="173">
        <v>34037</v>
      </c>
      <c r="B1990" s="174">
        <v>2270002060</v>
      </c>
      <c r="C1990" s="174" t="s">
        <v>125</v>
      </c>
      <c r="D1990" s="174" t="s">
        <v>89</v>
      </c>
      <c r="E1990" s="174" t="s">
        <v>163</v>
      </c>
      <c r="F1990" s="176">
        <v>9.3222356699999998E-3</v>
      </c>
      <c r="G1990" s="174">
        <v>0.10018969077333333</v>
      </c>
      <c r="H1990" s="174">
        <v>4.0667155393333335E-2</v>
      </c>
      <c r="I1990" s="174">
        <v>6.3063155099999995E-3</v>
      </c>
      <c r="J1990" s="174">
        <v>6.1167181899999994E-3</v>
      </c>
      <c r="K1990" s="174">
        <v>1.3815618666666667E-4</v>
      </c>
      <c r="L1990" s="174">
        <v>1.9510887000000001E-4</v>
      </c>
    </row>
    <row r="1991" spans="1:12" x14ac:dyDescent="0.25">
      <c r="A1991" s="173">
        <v>34037</v>
      </c>
      <c r="B1991" s="174">
        <v>2270002066</v>
      </c>
      <c r="C1991" s="174" t="s">
        <v>126</v>
      </c>
      <c r="D1991" s="174" t="s">
        <v>89</v>
      </c>
      <c r="E1991" s="174" t="s">
        <v>163</v>
      </c>
      <c r="F1991" s="176">
        <v>1.626568636E-2</v>
      </c>
      <c r="G1991" s="174">
        <v>8.5430862183333331E-2</v>
      </c>
      <c r="H1991" s="174">
        <v>7.9461118659999996E-2</v>
      </c>
      <c r="I1991" s="174">
        <v>1.2488437426666665E-2</v>
      </c>
      <c r="J1991" s="174">
        <v>1.211328459E-2</v>
      </c>
      <c r="K1991" s="174">
        <v>8.9287110000000009E-5</v>
      </c>
      <c r="L1991" s="174">
        <v>1.1904948000000001E-4</v>
      </c>
    </row>
    <row r="1992" spans="1:12" x14ac:dyDescent="0.25">
      <c r="A1992" s="173">
        <v>34037</v>
      </c>
      <c r="B1992" s="174">
        <v>2270002069</v>
      </c>
      <c r="C1992" s="174" t="s">
        <v>168</v>
      </c>
      <c r="D1992" s="174" t="s">
        <v>89</v>
      </c>
      <c r="E1992" s="174" t="s">
        <v>163</v>
      </c>
      <c r="F1992" s="176">
        <v>7.8554284966666655E-3</v>
      </c>
      <c r="G1992" s="174">
        <v>7.6271400956666666E-2</v>
      </c>
      <c r="H1992" s="174">
        <v>3.2614045969999998E-2</v>
      </c>
      <c r="I1992" s="174">
        <v>4.7968856833333342E-3</v>
      </c>
      <c r="J1992" s="174">
        <v>4.6524830733333331E-3</v>
      </c>
      <c r="K1992" s="174">
        <v>1.2235640999999999E-4</v>
      </c>
      <c r="L1992" s="174">
        <v>1.7857422000000002E-4</v>
      </c>
    </row>
    <row r="1993" spans="1:12" x14ac:dyDescent="0.25">
      <c r="A1993" s="173">
        <v>34037</v>
      </c>
      <c r="B1993" s="174">
        <v>2270002072</v>
      </c>
      <c r="C1993" s="174" t="s">
        <v>127</v>
      </c>
      <c r="D1993" s="174" t="s">
        <v>89</v>
      </c>
      <c r="E1993" s="174" t="s">
        <v>163</v>
      </c>
      <c r="F1993" s="176">
        <v>1.4820190513333333E-2</v>
      </c>
      <c r="G1993" s="174">
        <v>6.9598383653333332E-2</v>
      </c>
      <c r="H1993" s="174">
        <v>7.1570416243333337E-2</v>
      </c>
      <c r="I1993" s="174">
        <v>1.0758913036666666E-2</v>
      </c>
      <c r="J1993" s="174">
        <v>1.0436671080000001E-2</v>
      </c>
      <c r="K1993" s="174">
        <v>6.2464233333333331E-5</v>
      </c>
      <c r="L1993" s="174">
        <v>8.1570939999999991E-5</v>
      </c>
    </row>
    <row r="1994" spans="1:12" x14ac:dyDescent="0.25">
      <c r="A1994" s="173">
        <v>34037</v>
      </c>
      <c r="B1994" s="174">
        <v>2270002075</v>
      </c>
      <c r="C1994" s="174" t="s">
        <v>169</v>
      </c>
      <c r="D1994" s="174" t="s">
        <v>89</v>
      </c>
      <c r="E1994" s="174" t="s">
        <v>163</v>
      </c>
      <c r="F1994" s="176">
        <v>9.9759054999999999E-4</v>
      </c>
      <c r="G1994" s="174">
        <v>1.2418257023333332E-2</v>
      </c>
      <c r="H1994" s="174">
        <v>4.972887846666667E-3</v>
      </c>
      <c r="I1994" s="174">
        <v>5.9083816000000001E-4</v>
      </c>
      <c r="J1994" s="174">
        <v>5.7393607333333337E-4</v>
      </c>
      <c r="K1994" s="174">
        <v>1.3595156666666667E-5</v>
      </c>
      <c r="L1994" s="174">
        <v>1.9106706666666671E-5</v>
      </c>
    </row>
    <row r="1995" spans="1:12" x14ac:dyDescent="0.25">
      <c r="A1995" s="173">
        <v>34037</v>
      </c>
      <c r="B1995" s="174">
        <v>2270002078</v>
      </c>
      <c r="C1995" s="174" t="s">
        <v>128</v>
      </c>
      <c r="D1995" s="174" t="s">
        <v>89</v>
      </c>
      <c r="E1995" s="174" t="s">
        <v>163</v>
      </c>
      <c r="F1995" s="176">
        <v>5.3278316666666678E-5</v>
      </c>
      <c r="G1995" s="174">
        <v>2.2744329666666665E-4</v>
      </c>
      <c r="H1995" s="174">
        <v>2.2964791666666665E-4</v>
      </c>
      <c r="I1995" s="174">
        <v>3.4539046666666668E-5</v>
      </c>
      <c r="J1995" s="174">
        <v>3.3436736666666676E-5</v>
      </c>
      <c r="K1995" s="174">
        <v>0</v>
      </c>
      <c r="L1995" s="174">
        <v>0</v>
      </c>
    </row>
    <row r="1996" spans="1:12" x14ac:dyDescent="0.25">
      <c r="A1996" s="173">
        <v>34037</v>
      </c>
      <c r="B1996" s="174">
        <v>2270002081</v>
      </c>
      <c r="C1996" s="174" t="s">
        <v>129</v>
      </c>
      <c r="D1996" s="174" t="s">
        <v>89</v>
      </c>
      <c r="E1996" s="174" t="s">
        <v>163</v>
      </c>
      <c r="F1996" s="176">
        <v>9.7627922333333331E-4</v>
      </c>
      <c r="G1996" s="174">
        <v>1.2033550833333332E-2</v>
      </c>
      <c r="H1996" s="174">
        <v>5.3164411299999994E-3</v>
      </c>
      <c r="I1996" s="174">
        <v>7.3781282666666656E-4</v>
      </c>
      <c r="J1996" s="174">
        <v>7.1539919000000003E-4</v>
      </c>
      <c r="K1996" s="174">
        <v>1.3595156666666667E-5</v>
      </c>
      <c r="L1996" s="174">
        <v>1.873927E-5</v>
      </c>
    </row>
    <row r="1997" spans="1:12" x14ac:dyDescent="0.25">
      <c r="A1997" s="173">
        <v>34037</v>
      </c>
      <c r="B1997" s="174">
        <v>2270003010</v>
      </c>
      <c r="C1997" s="174" t="s">
        <v>130</v>
      </c>
      <c r="D1997" s="174" t="s">
        <v>96</v>
      </c>
      <c r="E1997" s="174" t="s">
        <v>163</v>
      </c>
      <c r="F1997" s="176">
        <v>2.2523867666666668E-4</v>
      </c>
      <c r="G1997" s="174">
        <v>9.795861533333334E-4</v>
      </c>
      <c r="H1997" s="174">
        <v>9.7738153333333327E-4</v>
      </c>
      <c r="I1997" s="174">
        <v>1.3815618666666667E-4</v>
      </c>
      <c r="J1997" s="174">
        <v>1.337469466666667E-4</v>
      </c>
      <c r="K1997" s="174">
        <v>1.1023100000000001E-6</v>
      </c>
      <c r="L1997" s="174">
        <v>1.1023100000000001E-6</v>
      </c>
    </row>
    <row r="1998" spans="1:12" x14ac:dyDescent="0.25">
      <c r="A1998" s="173">
        <v>34037</v>
      </c>
      <c r="B1998" s="174">
        <v>2270003020</v>
      </c>
      <c r="C1998" s="174" t="s">
        <v>131</v>
      </c>
      <c r="D1998" s="174" t="s">
        <v>96</v>
      </c>
      <c r="E1998" s="174" t="s">
        <v>163</v>
      </c>
      <c r="F1998" s="176">
        <v>5.2176006666666656E-4</v>
      </c>
      <c r="G1998" s="174">
        <v>4.4147515500000001E-3</v>
      </c>
      <c r="H1998" s="174">
        <v>1.616353896666667E-3</v>
      </c>
      <c r="I1998" s="174">
        <v>1.4734210333333336E-4</v>
      </c>
      <c r="J1998" s="174">
        <v>1.4293286333333334E-4</v>
      </c>
      <c r="K1998" s="174">
        <v>9.185916666666668E-6</v>
      </c>
      <c r="L1998" s="174">
        <v>1.5432340000000001E-5</v>
      </c>
    </row>
    <row r="1999" spans="1:12" x14ac:dyDescent="0.25">
      <c r="A1999" s="173">
        <v>34037</v>
      </c>
      <c r="B1999" s="174">
        <v>2270003030</v>
      </c>
      <c r="C1999" s="174" t="s">
        <v>95</v>
      </c>
      <c r="D1999" s="174" t="s">
        <v>96</v>
      </c>
      <c r="E1999" s="174" t="s">
        <v>163</v>
      </c>
      <c r="F1999" s="176">
        <v>2.8549829000000006E-4</v>
      </c>
      <c r="G1999" s="174">
        <v>2.6201908700000005E-3</v>
      </c>
      <c r="H1999" s="174">
        <v>9.3512631666666662E-4</v>
      </c>
      <c r="I1999" s="174">
        <v>1.5946751333333333E-4</v>
      </c>
      <c r="J1999" s="174">
        <v>1.5469083666666666E-4</v>
      </c>
      <c r="K1999" s="174">
        <v>4.4092400000000003E-6</v>
      </c>
      <c r="L1999" s="174">
        <v>6.6138600000000009E-6</v>
      </c>
    </row>
    <row r="2000" spans="1:12" x14ac:dyDescent="0.25">
      <c r="A2000" s="173">
        <v>34037</v>
      </c>
      <c r="B2000" s="174">
        <v>2270003040</v>
      </c>
      <c r="C2000" s="174" t="s">
        <v>97</v>
      </c>
      <c r="D2000" s="174" t="s">
        <v>96</v>
      </c>
      <c r="E2000" s="174" t="s">
        <v>163</v>
      </c>
      <c r="F2000" s="176">
        <v>3.5090201666666663E-4</v>
      </c>
      <c r="G2000" s="174">
        <v>3.4630905833333337E-3</v>
      </c>
      <c r="H2000" s="174">
        <v>1.2048248299999999E-3</v>
      </c>
      <c r="I2000" s="174">
        <v>2.1495045000000001E-4</v>
      </c>
      <c r="J2000" s="174">
        <v>2.0833658999999997E-4</v>
      </c>
      <c r="K2000" s="174">
        <v>4.4092400000000003E-6</v>
      </c>
      <c r="L2000" s="174">
        <v>6.6138600000000009E-6</v>
      </c>
    </row>
    <row r="2001" spans="1:12" x14ac:dyDescent="0.25">
      <c r="A2001" s="173">
        <v>34037</v>
      </c>
      <c r="B2001" s="174">
        <v>2270003050</v>
      </c>
      <c r="C2001" s="174" t="s">
        <v>132</v>
      </c>
      <c r="D2001" s="174" t="s">
        <v>96</v>
      </c>
      <c r="E2001" s="174" t="s">
        <v>163</v>
      </c>
      <c r="F2001" s="176">
        <v>4.115290666666666E-5</v>
      </c>
      <c r="G2001" s="174">
        <v>2.3295484666666666E-4</v>
      </c>
      <c r="H2001" s="174">
        <v>1.5505827333333334E-4</v>
      </c>
      <c r="I2001" s="174">
        <v>2.4618256666666667E-5</v>
      </c>
      <c r="J2001" s="174">
        <v>2.425082E-5</v>
      </c>
      <c r="K2001" s="174">
        <v>0</v>
      </c>
      <c r="L2001" s="174">
        <v>0</v>
      </c>
    </row>
    <row r="2002" spans="1:12" x14ac:dyDescent="0.25">
      <c r="A2002" s="173">
        <v>34037</v>
      </c>
      <c r="B2002" s="174">
        <v>2270003060</v>
      </c>
      <c r="C2002" s="174" t="s">
        <v>133</v>
      </c>
      <c r="D2002" s="174" t="s">
        <v>96</v>
      </c>
      <c r="E2002" s="174" t="s">
        <v>163</v>
      </c>
      <c r="F2002" s="176">
        <v>2.8601270133333336E-3</v>
      </c>
      <c r="G2002" s="174">
        <v>4.472622825E-2</v>
      </c>
      <c r="H2002" s="174">
        <v>1.6575802906666669E-2</v>
      </c>
      <c r="I2002" s="174">
        <v>1.87613162E-3</v>
      </c>
      <c r="J2002" s="174">
        <v>1.8199138099999998E-3</v>
      </c>
      <c r="K2002" s="174">
        <v>4.5562146666666661E-5</v>
      </c>
      <c r="L2002" s="174">
        <v>6.577116333333334E-5</v>
      </c>
    </row>
    <row r="2003" spans="1:12" x14ac:dyDescent="0.25">
      <c r="A2003" s="173">
        <v>34037</v>
      </c>
      <c r="B2003" s="174">
        <v>2270003070</v>
      </c>
      <c r="C2003" s="174" t="s">
        <v>134</v>
      </c>
      <c r="D2003" s="174" t="s">
        <v>96</v>
      </c>
      <c r="E2003" s="174" t="s">
        <v>163</v>
      </c>
      <c r="F2003" s="176">
        <v>3.6229255333333332E-4</v>
      </c>
      <c r="G2003" s="174">
        <v>2.2648796133333334E-3</v>
      </c>
      <c r="H2003" s="174">
        <v>8.517181933333334E-4</v>
      </c>
      <c r="I2003" s="174">
        <v>1.282353966666667E-4</v>
      </c>
      <c r="J2003" s="174">
        <v>1.2492846666666666E-4</v>
      </c>
      <c r="K2003" s="174">
        <v>5.8789866666666671E-6</v>
      </c>
      <c r="L2003" s="174">
        <v>9.9207900000000009E-6</v>
      </c>
    </row>
    <row r="2004" spans="1:12" x14ac:dyDescent="0.25">
      <c r="A2004" s="173">
        <v>34037</v>
      </c>
      <c r="B2004" s="174">
        <v>2270004031</v>
      </c>
      <c r="C2004" s="174" t="s">
        <v>103</v>
      </c>
      <c r="D2004" s="174" t="s">
        <v>100</v>
      </c>
      <c r="E2004" s="174" t="s">
        <v>163</v>
      </c>
      <c r="F2004" s="176">
        <v>1.1023100000000001E-6</v>
      </c>
      <c r="G2004" s="174">
        <v>4.4092400000000003E-6</v>
      </c>
      <c r="H2004" s="174">
        <v>2.2046200000000002E-6</v>
      </c>
      <c r="I2004" s="174">
        <v>0</v>
      </c>
      <c r="J2004" s="174">
        <v>0</v>
      </c>
      <c r="K2004" s="174">
        <v>0</v>
      </c>
      <c r="L2004" s="174">
        <v>0</v>
      </c>
    </row>
    <row r="2005" spans="1:12" x14ac:dyDescent="0.25">
      <c r="A2005" s="173">
        <v>34037</v>
      </c>
      <c r="B2005" s="174">
        <v>2270004036</v>
      </c>
      <c r="C2005" s="174" t="s">
        <v>104</v>
      </c>
      <c r="D2005" s="174" t="s">
        <v>100</v>
      </c>
      <c r="E2005" s="174" t="s">
        <v>163</v>
      </c>
      <c r="F2005" s="176">
        <v>0</v>
      </c>
      <c r="G2005" s="174">
        <v>0</v>
      </c>
      <c r="H2005" s="174">
        <v>0</v>
      </c>
      <c r="I2005" s="174">
        <v>0</v>
      </c>
      <c r="J2005" s="174">
        <v>0</v>
      </c>
      <c r="K2005" s="174">
        <v>0</v>
      </c>
      <c r="L2005" s="174">
        <v>0</v>
      </c>
    </row>
    <row r="2006" spans="1:12" x14ac:dyDescent="0.25">
      <c r="A2006" s="173">
        <v>34037</v>
      </c>
      <c r="B2006" s="174">
        <v>2270004046</v>
      </c>
      <c r="C2006" s="174" t="s">
        <v>137</v>
      </c>
      <c r="D2006" s="174" t="s">
        <v>100</v>
      </c>
      <c r="E2006" s="174" t="s">
        <v>163</v>
      </c>
      <c r="F2006" s="176">
        <v>2.3806221633333332E-3</v>
      </c>
      <c r="G2006" s="174">
        <v>2.4386404130000001E-2</v>
      </c>
      <c r="H2006" s="174">
        <v>1.0585115493333333E-2</v>
      </c>
      <c r="I2006" s="174">
        <v>1.6828599333333335E-3</v>
      </c>
      <c r="J2006" s="174">
        <v>1.6328885466666667E-3</v>
      </c>
      <c r="K2006" s="174">
        <v>2.094389E-5</v>
      </c>
      <c r="L2006" s="174">
        <v>2.6822876666666664E-5</v>
      </c>
    </row>
    <row r="2007" spans="1:12" x14ac:dyDescent="0.25">
      <c r="A2007" s="173">
        <v>34037</v>
      </c>
      <c r="B2007" s="174">
        <v>2270004056</v>
      </c>
      <c r="C2007" s="174" t="s">
        <v>139</v>
      </c>
      <c r="D2007" s="174" t="s">
        <v>100</v>
      </c>
      <c r="E2007" s="174" t="s">
        <v>163</v>
      </c>
      <c r="F2007" s="176">
        <v>5.8642891999999996E-4</v>
      </c>
      <c r="G2007" s="174">
        <v>5.1915126633333333E-3</v>
      </c>
      <c r="H2007" s="174">
        <v>2.6837574133333334E-3</v>
      </c>
      <c r="I2007" s="174">
        <v>3.9352467E-4</v>
      </c>
      <c r="J2007" s="174">
        <v>3.8139925999999998E-4</v>
      </c>
      <c r="K2007" s="174">
        <v>4.4092400000000003E-6</v>
      </c>
      <c r="L2007" s="174">
        <v>5.5115500000000006E-6</v>
      </c>
    </row>
    <row r="2008" spans="1:12" x14ac:dyDescent="0.25">
      <c r="A2008" s="173">
        <v>34037</v>
      </c>
      <c r="B2008" s="174">
        <v>2270004066</v>
      </c>
      <c r="C2008" s="174" t="s">
        <v>140</v>
      </c>
      <c r="D2008" s="174" t="s">
        <v>100</v>
      </c>
      <c r="E2008" s="174" t="s">
        <v>163</v>
      </c>
      <c r="F2008" s="176">
        <v>2.8641688166666664E-3</v>
      </c>
      <c r="G2008" s="174">
        <v>2.9940576783333336E-2</v>
      </c>
      <c r="H2008" s="174">
        <v>1.1384290243333333E-2</v>
      </c>
      <c r="I2008" s="174">
        <v>1.9540281933333333E-3</v>
      </c>
      <c r="J2008" s="174">
        <v>1.8956057633333333E-3</v>
      </c>
      <c r="K2008" s="174">
        <v>2.7925186666666666E-5</v>
      </c>
      <c r="L2008" s="174">
        <v>3.6743666666666665E-5</v>
      </c>
    </row>
    <row r="2009" spans="1:12" x14ac:dyDescent="0.25">
      <c r="A2009" s="173">
        <v>34037</v>
      </c>
      <c r="B2009" s="174">
        <v>2270004071</v>
      </c>
      <c r="C2009" s="174" t="s">
        <v>105</v>
      </c>
      <c r="D2009" s="174" t="s">
        <v>100</v>
      </c>
      <c r="E2009" s="174" t="s">
        <v>163</v>
      </c>
      <c r="F2009" s="176">
        <v>2.1384814E-4</v>
      </c>
      <c r="G2009" s="174">
        <v>2.453007186666667E-3</v>
      </c>
      <c r="H2009" s="174">
        <v>8.2452788000000009E-4</v>
      </c>
      <c r="I2009" s="174">
        <v>1.337469466666667E-4</v>
      </c>
      <c r="J2009" s="174">
        <v>1.2933770666666668E-4</v>
      </c>
      <c r="K2009" s="174">
        <v>3.3069300000000005E-6</v>
      </c>
      <c r="L2009" s="174">
        <v>4.4092400000000003E-6</v>
      </c>
    </row>
    <row r="2010" spans="1:12" x14ac:dyDescent="0.25">
      <c r="A2010" s="173">
        <v>34037</v>
      </c>
      <c r="B2010" s="174">
        <v>2270004076</v>
      </c>
      <c r="C2010" s="174" t="s">
        <v>141</v>
      </c>
      <c r="D2010" s="174" t="s">
        <v>100</v>
      </c>
      <c r="E2010" s="174" t="s">
        <v>163</v>
      </c>
      <c r="F2010" s="176">
        <v>1.0288226666666667E-5</v>
      </c>
      <c r="G2010" s="174">
        <v>9.4798660000000001E-5</v>
      </c>
      <c r="H2010" s="174">
        <v>4.7766766666666671E-5</v>
      </c>
      <c r="I2010" s="174">
        <v>7.7161700000000004E-6</v>
      </c>
      <c r="J2010" s="174">
        <v>7.7161700000000004E-6</v>
      </c>
      <c r="K2010" s="174">
        <v>0</v>
      </c>
      <c r="L2010" s="174">
        <v>0</v>
      </c>
    </row>
    <row r="2011" spans="1:12" x14ac:dyDescent="0.25">
      <c r="A2011" s="173">
        <v>34037</v>
      </c>
      <c r="B2011" s="174">
        <v>2270005010</v>
      </c>
      <c r="C2011" s="174" t="s">
        <v>142</v>
      </c>
      <c r="D2011" s="174" t="s">
        <v>107</v>
      </c>
      <c r="E2011" s="174" t="s">
        <v>163</v>
      </c>
      <c r="F2011" s="176">
        <v>0</v>
      </c>
      <c r="G2011" s="174">
        <v>3.3069300000000005E-6</v>
      </c>
      <c r="H2011" s="174">
        <v>3.3069300000000005E-6</v>
      </c>
      <c r="I2011" s="174">
        <v>0</v>
      </c>
      <c r="J2011" s="174">
        <v>0</v>
      </c>
      <c r="K2011" s="174">
        <v>0</v>
      </c>
      <c r="L2011" s="174">
        <v>0</v>
      </c>
    </row>
    <row r="2012" spans="1:12" x14ac:dyDescent="0.25">
      <c r="A2012" s="173">
        <v>34037</v>
      </c>
      <c r="B2012" s="174">
        <v>2270005015</v>
      </c>
      <c r="C2012" s="174" t="s">
        <v>143</v>
      </c>
      <c r="D2012" s="174" t="s">
        <v>107</v>
      </c>
      <c r="E2012" s="174" t="s">
        <v>163</v>
      </c>
      <c r="F2012" s="176">
        <v>1.1631575120000001E-2</v>
      </c>
      <c r="G2012" s="174">
        <v>0.12418183535999999</v>
      </c>
      <c r="H2012" s="174">
        <v>5.6824447936666668E-2</v>
      </c>
      <c r="I2012" s="174">
        <v>9.3813929733333329E-3</v>
      </c>
      <c r="J2012" s="174">
        <v>9.100303923333334E-3</v>
      </c>
      <c r="K2012" s="174">
        <v>1.282353966666667E-4</v>
      </c>
      <c r="L2012" s="174">
        <v>1.7306267000000001E-4</v>
      </c>
    </row>
    <row r="2013" spans="1:12" x14ac:dyDescent="0.25">
      <c r="A2013" s="173">
        <v>34037</v>
      </c>
      <c r="B2013" s="174">
        <v>2270005020</v>
      </c>
      <c r="C2013" s="174" t="s">
        <v>170</v>
      </c>
      <c r="D2013" s="174" t="s">
        <v>107</v>
      </c>
      <c r="E2013" s="174" t="s">
        <v>163</v>
      </c>
      <c r="F2013" s="176">
        <v>1.2783121633333334E-3</v>
      </c>
      <c r="G2013" s="174">
        <v>1.3741396459999999E-2</v>
      </c>
      <c r="H2013" s="174">
        <v>5.2128239900000005E-3</v>
      </c>
      <c r="I2013" s="174">
        <v>1.0677709533333333E-3</v>
      </c>
      <c r="J2013" s="174">
        <v>1.0365388366666665E-3</v>
      </c>
      <c r="K2013" s="174">
        <v>1.212541E-5</v>
      </c>
      <c r="L2013" s="174">
        <v>1.5432340000000001E-5</v>
      </c>
    </row>
    <row r="2014" spans="1:12" x14ac:dyDescent="0.25">
      <c r="A2014" s="173">
        <v>34037</v>
      </c>
      <c r="B2014" s="174">
        <v>2270005025</v>
      </c>
      <c r="C2014" s="174" t="s">
        <v>144</v>
      </c>
      <c r="D2014" s="174" t="s">
        <v>107</v>
      </c>
      <c r="E2014" s="174" t="s">
        <v>163</v>
      </c>
      <c r="F2014" s="176">
        <v>9.9207900000000009E-6</v>
      </c>
      <c r="G2014" s="174">
        <v>7.8264009999999995E-5</v>
      </c>
      <c r="H2014" s="174">
        <v>4.9971386666666669E-5</v>
      </c>
      <c r="I2014" s="174">
        <v>7.7161700000000004E-6</v>
      </c>
      <c r="J2014" s="174">
        <v>7.7161700000000004E-6</v>
      </c>
      <c r="K2014" s="174">
        <v>0</v>
      </c>
      <c r="L2014" s="174">
        <v>0</v>
      </c>
    </row>
    <row r="2015" spans="1:12" x14ac:dyDescent="0.25">
      <c r="A2015" s="173">
        <v>34037</v>
      </c>
      <c r="B2015" s="174">
        <v>2270005030</v>
      </c>
      <c r="C2015" s="174" t="s">
        <v>145</v>
      </c>
      <c r="D2015" s="174" t="s">
        <v>107</v>
      </c>
      <c r="E2015" s="174" t="s">
        <v>163</v>
      </c>
      <c r="F2015" s="176">
        <v>1.1023100000000001E-6</v>
      </c>
      <c r="G2015" s="174">
        <v>1.212541E-5</v>
      </c>
      <c r="H2015" s="174">
        <v>1.0288226666666667E-5</v>
      </c>
      <c r="I2015" s="174">
        <v>1.4697466666666668E-6</v>
      </c>
      <c r="J2015" s="174">
        <v>1.1023100000000001E-6</v>
      </c>
      <c r="K2015" s="174">
        <v>0</v>
      </c>
      <c r="L2015" s="174">
        <v>0</v>
      </c>
    </row>
    <row r="2016" spans="1:12" x14ac:dyDescent="0.25">
      <c r="A2016" s="173">
        <v>34037</v>
      </c>
      <c r="B2016" s="174">
        <v>2270005035</v>
      </c>
      <c r="C2016" s="174" t="s">
        <v>106</v>
      </c>
      <c r="D2016" s="174" t="s">
        <v>107</v>
      </c>
      <c r="E2016" s="174" t="s">
        <v>163</v>
      </c>
      <c r="F2016" s="176">
        <v>1.2933770666666668E-4</v>
      </c>
      <c r="G2016" s="174">
        <v>1.1148028466666667E-3</v>
      </c>
      <c r="H2016" s="174">
        <v>5.1404389666666664E-4</v>
      </c>
      <c r="I2016" s="174">
        <v>8.5612743333333342E-5</v>
      </c>
      <c r="J2016" s="174">
        <v>8.3408123333333331E-5</v>
      </c>
      <c r="K2016" s="174">
        <v>1.1023100000000001E-6</v>
      </c>
      <c r="L2016" s="174">
        <v>1.1023100000000001E-6</v>
      </c>
    </row>
    <row r="2017" spans="1:12" x14ac:dyDescent="0.25">
      <c r="A2017" s="173">
        <v>34037</v>
      </c>
      <c r="B2017" s="174">
        <v>2270005045</v>
      </c>
      <c r="C2017" s="174" t="s">
        <v>147</v>
      </c>
      <c r="D2017" s="174" t="s">
        <v>107</v>
      </c>
      <c r="E2017" s="174" t="s">
        <v>163</v>
      </c>
      <c r="F2017" s="176">
        <v>1.2345871999999998E-4</v>
      </c>
      <c r="G2017" s="174">
        <v>1.0629942766666666E-3</v>
      </c>
      <c r="H2017" s="174">
        <v>7.0988763999999991E-4</v>
      </c>
      <c r="I2017" s="174">
        <v>1.1464024E-4</v>
      </c>
      <c r="J2017" s="174">
        <v>1.1133330999999998E-4</v>
      </c>
      <c r="K2017" s="174">
        <v>1.1023100000000001E-6</v>
      </c>
      <c r="L2017" s="174">
        <v>1.1023100000000001E-6</v>
      </c>
    </row>
    <row r="2018" spans="1:12" x14ac:dyDescent="0.25">
      <c r="A2018" s="173">
        <v>34037</v>
      </c>
      <c r="B2018" s="174">
        <v>2270005055</v>
      </c>
      <c r="C2018" s="174" t="s">
        <v>148</v>
      </c>
      <c r="D2018" s="174" t="s">
        <v>107</v>
      </c>
      <c r="E2018" s="174" t="s">
        <v>163</v>
      </c>
      <c r="F2018" s="176">
        <v>2.6602414666666673E-4</v>
      </c>
      <c r="G2018" s="174">
        <v>2.6679576366666663E-3</v>
      </c>
      <c r="H2018" s="174">
        <v>1.2062945766666668E-3</v>
      </c>
      <c r="I2018" s="174">
        <v>2.2156431E-4</v>
      </c>
      <c r="J2018" s="174">
        <v>2.1495045000000001E-4</v>
      </c>
      <c r="K2018" s="174">
        <v>2.2046200000000002E-6</v>
      </c>
      <c r="L2018" s="174">
        <v>3.3069300000000005E-6</v>
      </c>
    </row>
    <row r="2019" spans="1:12" x14ac:dyDescent="0.25">
      <c r="A2019" s="173">
        <v>34037</v>
      </c>
      <c r="B2019" s="174">
        <v>2270005060</v>
      </c>
      <c r="C2019" s="174" t="s">
        <v>149</v>
      </c>
      <c r="D2019" s="174" t="s">
        <v>107</v>
      </c>
      <c r="E2019" s="174" t="s">
        <v>163</v>
      </c>
      <c r="F2019" s="176">
        <v>1.4954672333333333E-4</v>
      </c>
      <c r="G2019" s="174">
        <v>1.5002439100000001E-3</v>
      </c>
      <c r="H2019" s="174">
        <v>6.0406587999999994E-4</v>
      </c>
      <c r="I2019" s="174">
        <v>1.0361714E-4</v>
      </c>
      <c r="J2019" s="174">
        <v>1.0031021000000001E-4</v>
      </c>
      <c r="K2019" s="174">
        <v>2.2046200000000002E-6</v>
      </c>
      <c r="L2019" s="174">
        <v>2.2046200000000002E-6</v>
      </c>
    </row>
    <row r="2020" spans="1:12" x14ac:dyDescent="0.25">
      <c r="A2020" s="173">
        <v>34037</v>
      </c>
      <c r="B2020" s="174">
        <v>2270006005</v>
      </c>
      <c r="C2020" s="174" t="s">
        <v>108</v>
      </c>
      <c r="D2020" s="174" t="s">
        <v>109</v>
      </c>
      <c r="E2020" s="174" t="s">
        <v>163</v>
      </c>
      <c r="F2020" s="176">
        <v>4.2630002066666667E-3</v>
      </c>
      <c r="G2020" s="174">
        <v>4.0042880496666676E-2</v>
      </c>
      <c r="H2020" s="174">
        <v>1.7371303290000001E-2</v>
      </c>
      <c r="I2020" s="174">
        <v>2.92883767E-3</v>
      </c>
      <c r="J2020" s="174">
        <v>2.8410203066666661E-3</v>
      </c>
      <c r="K2020" s="174">
        <v>3.4539046666666668E-5</v>
      </c>
      <c r="L2020" s="174">
        <v>4.4459836666666669E-5</v>
      </c>
    </row>
    <row r="2021" spans="1:12" x14ac:dyDescent="0.25">
      <c r="A2021" s="173">
        <v>34037</v>
      </c>
      <c r="B2021" s="174">
        <v>2270006010</v>
      </c>
      <c r="C2021" s="174" t="s">
        <v>110</v>
      </c>
      <c r="D2021" s="174" t="s">
        <v>109</v>
      </c>
      <c r="E2021" s="174" t="s">
        <v>163</v>
      </c>
      <c r="F2021" s="176">
        <v>1.0031021000000001E-3</v>
      </c>
      <c r="G2021" s="174">
        <v>9.3611839566666664E-3</v>
      </c>
      <c r="H2021" s="174">
        <v>4.2898230833333341E-3</v>
      </c>
      <c r="I2021" s="174">
        <v>7.2862690999999995E-4</v>
      </c>
      <c r="J2021" s="174">
        <v>7.0658071000000015E-4</v>
      </c>
      <c r="K2021" s="174">
        <v>7.7161700000000004E-6</v>
      </c>
      <c r="L2021" s="174">
        <v>1.0288226666666667E-5</v>
      </c>
    </row>
    <row r="2022" spans="1:12" x14ac:dyDescent="0.25">
      <c r="A2022" s="173">
        <v>34037</v>
      </c>
      <c r="B2022" s="174">
        <v>2270006015</v>
      </c>
      <c r="C2022" s="174" t="s">
        <v>111</v>
      </c>
      <c r="D2022" s="174" t="s">
        <v>109</v>
      </c>
      <c r="E2022" s="174" t="s">
        <v>163</v>
      </c>
      <c r="F2022" s="176">
        <v>1.6262746866666667E-3</v>
      </c>
      <c r="G2022" s="174">
        <v>1.7786139286666669E-2</v>
      </c>
      <c r="H2022" s="174">
        <v>7.9447156066666663E-3</v>
      </c>
      <c r="I2022" s="174">
        <v>1.1592626833333332E-3</v>
      </c>
      <c r="J2022" s="174">
        <v>1.1247236366666667E-3</v>
      </c>
      <c r="K2022" s="174">
        <v>2.094389E-5</v>
      </c>
      <c r="L2022" s="174">
        <v>2.9027496666666665E-5</v>
      </c>
    </row>
    <row r="2023" spans="1:12" x14ac:dyDescent="0.25">
      <c r="A2023" s="173">
        <v>34037</v>
      </c>
      <c r="B2023" s="174">
        <v>2270006025</v>
      </c>
      <c r="C2023" s="174" t="s">
        <v>150</v>
      </c>
      <c r="D2023" s="174" t="s">
        <v>109</v>
      </c>
      <c r="E2023" s="174" t="s">
        <v>163</v>
      </c>
      <c r="F2023" s="176">
        <v>2.6212931799999999E-3</v>
      </c>
      <c r="G2023" s="174">
        <v>1.2665909336666668E-2</v>
      </c>
      <c r="H2023" s="174">
        <v>1.2045308806666669E-2</v>
      </c>
      <c r="I2023" s="174">
        <v>1.7732493533333333E-3</v>
      </c>
      <c r="J2023" s="174">
        <v>1.7199710366666663E-3</v>
      </c>
      <c r="K2023" s="174">
        <v>1.1390536666666669E-5</v>
      </c>
      <c r="L2023" s="174">
        <v>1.4697466666666668E-5</v>
      </c>
    </row>
    <row r="2024" spans="1:12" x14ac:dyDescent="0.25">
      <c r="A2024" s="173">
        <v>34037</v>
      </c>
      <c r="B2024" s="174">
        <v>2270006030</v>
      </c>
      <c r="C2024" s="174" t="s">
        <v>151</v>
      </c>
      <c r="D2024" s="174" t="s">
        <v>109</v>
      </c>
      <c r="E2024" s="174" t="s">
        <v>163</v>
      </c>
      <c r="F2024" s="176">
        <v>1.5285365333333331E-4</v>
      </c>
      <c r="G2024" s="174">
        <v>1.3418787066666667E-3</v>
      </c>
      <c r="H2024" s="174">
        <v>5.3498778666666682E-4</v>
      </c>
      <c r="I2024" s="174">
        <v>8.3775560000000002E-5</v>
      </c>
      <c r="J2024" s="174">
        <v>8.1570939999999991E-5</v>
      </c>
      <c r="K2024" s="174">
        <v>1.1023100000000001E-6</v>
      </c>
      <c r="L2024" s="174">
        <v>1.1023100000000001E-6</v>
      </c>
    </row>
    <row r="2025" spans="1:12" x14ac:dyDescent="0.25">
      <c r="A2025" s="173">
        <v>34037</v>
      </c>
      <c r="B2025" s="174">
        <v>2270006035</v>
      </c>
      <c r="C2025" s="174" t="s">
        <v>112</v>
      </c>
      <c r="D2025" s="174" t="s">
        <v>109</v>
      </c>
      <c r="E2025" s="174" t="s">
        <v>163</v>
      </c>
      <c r="F2025" s="176">
        <v>7.4589643333333329E-5</v>
      </c>
      <c r="G2025" s="174">
        <v>8.1570939999999999E-4</v>
      </c>
      <c r="H2025" s="174">
        <v>3.5898562333333333E-4</v>
      </c>
      <c r="I2025" s="174">
        <v>5.3645753333333328E-5</v>
      </c>
      <c r="J2025" s="174">
        <v>5.2176006666666666E-5</v>
      </c>
      <c r="K2025" s="174">
        <v>1.1023100000000001E-6</v>
      </c>
      <c r="L2025" s="174">
        <v>1.1023100000000001E-6</v>
      </c>
    </row>
    <row r="2026" spans="1:12" x14ac:dyDescent="0.25">
      <c r="A2026" s="173">
        <v>34037</v>
      </c>
      <c r="B2026" s="174">
        <v>2270007015</v>
      </c>
      <c r="C2026" s="174" t="s">
        <v>153</v>
      </c>
      <c r="D2026" s="174" t="s">
        <v>114</v>
      </c>
      <c r="E2026" s="174" t="s">
        <v>163</v>
      </c>
      <c r="F2026" s="176">
        <v>1.31505583E-3</v>
      </c>
      <c r="G2026" s="174">
        <v>8.3860070433333326E-3</v>
      </c>
      <c r="H2026" s="174">
        <v>3.0669938566666669E-3</v>
      </c>
      <c r="I2026" s="174">
        <v>4.9383488000000013E-4</v>
      </c>
      <c r="J2026" s="174">
        <v>4.7913741333333336E-4</v>
      </c>
      <c r="K2026" s="174">
        <v>2.2046200000000002E-5</v>
      </c>
      <c r="L2026" s="174">
        <v>3.4539046666666668E-5</v>
      </c>
    </row>
    <row r="2027" spans="1:12" x14ac:dyDescent="0.25">
      <c r="A2027" s="173">
        <v>34037</v>
      </c>
      <c r="B2027" s="174">
        <v>2270010010</v>
      </c>
      <c r="C2027" s="174" t="s">
        <v>154</v>
      </c>
      <c r="D2027" s="174" t="s">
        <v>96</v>
      </c>
      <c r="E2027" s="174" t="s">
        <v>163</v>
      </c>
      <c r="F2027" s="176">
        <v>0</v>
      </c>
      <c r="G2027" s="174">
        <v>0</v>
      </c>
      <c r="H2027" s="174">
        <v>0</v>
      </c>
      <c r="I2027" s="174">
        <v>0</v>
      </c>
      <c r="J2027" s="174">
        <v>0</v>
      </c>
      <c r="K2027" s="174">
        <v>0</v>
      </c>
      <c r="L2027" s="174">
        <v>0</v>
      </c>
    </row>
    <row r="2028" spans="1:12" x14ac:dyDescent="0.25">
      <c r="A2028" s="173">
        <v>34037</v>
      </c>
      <c r="B2028" s="174">
        <v>2282005010</v>
      </c>
      <c r="C2028" s="174" t="s">
        <v>171</v>
      </c>
      <c r="D2028" s="174" t="s">
        <v>172</v>
      </c>
      <c r="E2028" s="174" t="s">
        <v>84</v>
      </c>
      <c r="F2028" s="176">
        <v>0.84082663566000004</v>
      </c>
      <c r="G2028" s="174">
        <v>0.12049387353666667</v>
      </c>
      <c r="H2028" s="174">
        <v>2.1459036206666666</v>
      </c>
      <c r="I2028" s="174">
        <v>1.0322030840000001E-2</v>
      </c>
      <c r="J2028" s="174">
        <v>9.4960332133333328E-3</v>
      </c>
      <c r="K2028" s="174">
        <v>1.2051922666666668E-4</v>
      </c>
      <c r="L2028" s="174">
        <v>2.8292623333333331E-4</v>
      </c>
    </row>
    <row r="2029" spans="1:12" x14ac:dyDescent="0.25">
      <c r="A2029" s="173">
        <v>34037</v>
      </c>
      <c r="B2029" s="174">
        <v>2282005015</v>
      </c>
      <c r="C2029" s="174" t="s">
        <v>173</v>
      </c>
      <c r="D2029" s="174" t="s">
        <v>172</v>
      </c>
      <c r="E2029" s="174" t="s">
        <v>84</v>
      </c>
      <c r="F2029" s="176">
        <v>0.13849569814666665</v>
      </c>
      <c r="G2029" s="174">
        <v>5.3315060333333331E-2</v>
      </c>
      <c r="H2029" s="174">
        <v>1.0418530731766666</v>
      </c>
      <c r="I2029" s="174">
        <v>1.9962834100000003E-3</v>
      </c>
      <c r="J2029" s="174">
        <v>1.8368158966666666E-3</v>
      </c>
      <c r="K2029" s="174">
        <v>5.1073696666666667E-5</v>
      </c>
      <c r="L2029" s="174">
        <v>1.1464024E-4</v>
      </c>
    </row>
    <row r="2030" spans="1:12" x14ac:dyDescent="0.25">
      <c r="A2030" s="173">
        <v>34037</v>
      </c>
      <c r="B2030" s="174">
        <v>2282010005</v>
      </c>
      <c r="C2030" s="174" t="s">
        <v>174</v>
      </c>
      <c r="D2030" s="174" t="s">
        <v>172</v>
      </c>
      <c r="E2030" s="174" t="s">
        <v>115</v>
      </c>
      <c r="F2030" s="176">
        <v>6.371241569000001E-2</v>
      </c>
      <c r="G2030" s="174">
        <v>5.6993836240000005E-2</v>
      </c>
      <c r="H2030" s="174">
        <v>0.64302739438666656</v>
      </c>
      <c r="I2030" s="174">
        <v>5.5740142333333335E-4</v>
      </c>
      <c r="J2030" s="174">
        <v>5.1257414999999996E-4</v>
      </c>
      <c r="K2030" s="174">
        <v>4.2255216666666665E-5</v>
      </c>
      <c r="L2030" s="174">
        <v>9.0389420000000007E-5</v>
      </c>
    </row>
    <row r="2031" spans="1:12" x14ac:dyDescent="0.25">
      <c r="A2031" s="173">
        <v>34037</v>
      </c>
      <c r="B2031" s="174">
        <v>2282020005</v>
      </c>
      <c r="C2031" s="174" t="s">
        <v>174</v>
      </c>
      <c r="D2031" s="174" t="s">
        <v>172</v>
      </c>
      <c r="E2031" s="174" t="s">
        <v>163</v>
      </c>
      <c r="F2031" s="176">
        <v>3.4597836533333333E-3</v>
      </c>
      <c r="G2031" s="174">
        <v>6.320094385000001E-2</v>
      </c>
      <c r="H2031" s="174">
        <v>1.2707062243333333E-2</v>
      </c>
      <c r="I2031" s="174">
        <v>1.3852362333333335E-3</v>
      </c>
      <c r="J2031" s="174">
        <v>1.3440833266666664E-3</v>
      </c>
      <c r="K2031" s="174">
        <v>2.2266661999999996E-4</v>
      </c>
      <c r="L2031" s="174">
        <v>5.2543443333333337E-5</v>
      </c>
    </row>
    <row r="2032" spans="1:12" x14ac:dyDescent="0.25">
      <c r="A2032" s="173">
        <v>34037</v>
      </c>
      <c r="B2032" s="174">
        <v>2282020010</v>
      </c>
      <c r="C2032" s="174" t="s">
        <v>175</v>
      </c>
      <c r="D2032" s="174" t="s">
        <v>172</v>
      </c>
      <c r="E2032" s="174" t="s">
        <v>163</v>
      </c>
      <c r="F2032" s="176">
        <v>5.9157303333333335E-5</v>
      </c>
      <c r="G2032" s="174">
        <v>3.3877660666666666E-4</v>
      </c>
      <c r="H2032" s="174">
        <v>1.8739270000000001E-4</v>
      </c>
      <c r="I2032" s="174">
        <v>3.1232116666666665E-5</v>
      </c>
      <c r="J2032" s="174">
        <v>3.0864680000000001E-5</v>
      </c>
      <c r="K2032" s="174">
        <v>1.4697466666666668E-6</v>
      </c>
      <c r="L2032" s="174">
        <v>0</v>
      </c>
    </row>
    <row r="2033" spans="1:12" x14ac:dyDescent="0.25">
      <c r="A2033" s="173">
        <v>34037</v>
      </c>
      <c r="B2033" s="174">
        <v>2285002015</v>
      </c>
      <c r="C2033" s="174" t="s">
        <v>176</v>
      </c>
      <c r="D2033" s="174" t="s">
        <v>177</v>
      </c>
      <c r="E2033" s="174" t="s">
        <v>163</v>
      </c>
      <c r="F2033" s="176">
        <v>0</v>
      </c>
      <c r="G2033" s="174">
        <v>0</v>
      </c>
      <c r="H2033" s="174">
        <v>0</v>
      </c>
      <c r="I2033" s="174">
        <v>0</v>
      </c>
      <c r="J2033" s="174">
        <v>0</v>
      </c>
      <c r="K2033" s="174">
        <v>0</v>
      </c>
      <c r="L2033" s="174">
        <v>0</v>
      </c>
    </row>
    <row r="2034" spans="1:12" x14ac:dyDescent="0.25">
      <c r="A2034" s="173">
        <v>34037</v>
      </c>
      <c r="B2034" s="174">
        <v>2285004015</v>
      </c>
      <c r="C2034" s="174" t="s">
        <v>176</v>
      </c>
      <c r="D2034" s="174" t="s">
        <v>177</v>
      </c>
      <c r="E2034" s="174" t="s">
        <v>115</v>
      </c>
      <c r="F2034" s="176">
        <v>0</v>
      </c>
      <c r="G2034" s="174">
        <v>0</v>
      </c>
      <c r="H2034" s="174">
        <v>0</v>
      </c>
      <c r="I2034" s="174">
        <v>0</v>
      </c>
      <c r="J2034" s="174">
        <v>0</v>
      </c>
      <c r="K2034" s="174">
        <v>0</v>
      </c>
      <c r="L2034" s="174">
        <v>0</v>
      </c>
    </row>
    <row r="2035" spans="1:12" x14ac:dyDescent="0.25">
      <c r="A2035" s="173">
        <v>34037</v>
      </c>
      <c r="B2035" s="174">
        <v>2285006015</v>
      </c>
      <c r="C2035" s="174" t="s">
        <v>176</v>
      </c>
      <c r="D2035" s="174" t="s">
        <v>177</v>
      </c>
      <c r="E2035" s="174" t="s">
        <v>156</v>
      </c>
      <c r="F2035" s="176">
        <v>0</v>
      </c>
      <c r="G2035" s="174">
        <v>0</v>
      </c>
      <c r="H2035" s="174">
        <v>0</v>
      </c>
      <c r="I2035" s="174">
        <v>0</v>
      </c>
      <c r="J2035" s="174">
        <v>0</v>
      </c>
      <c r="K2035" s="174">
        <v>0</v>
      </c>
      <c r="L2035" s="174">
        <v>0</v>
      </c>
    </row>
    <row r="2036" spans="1:12" x14ac:dyDescent="0.25">
      <c r="A2036" s="173">
        <v>34039</v>
      </c>
      <c r="B2036" s="174">
        <v>2260001010</v>
      </c>
      <c r="C2036" s="174" t="s">
        <v>82</v>
      </c>
      <c r="D2036" s="174" t="s">
        <v>83</v>
      </c>
      <c r="E2036" s="174" t="s">
        <v>84</v>
      </c>
      <c r="F2036" s="176">
        <v>0.15788606591999998</v>
      </c>
      <c r="G2036" s="174">
        <v>1.7122548666666665E-3</v>
      </c>
      <c r="H2036" s="174">
        <v>0.16138369555000001</v>
      </c>
      <c r="I2036" s="174">
        <v>5.7746346533333326E-3</v>
      </c>
      <c r="J2036" s="174">
        <v>5.3131341999999998E-3</v>
      </c>
      <c r="K2036" s="174">
        <v>5.8789866666666671E-6</v>
      </c>
      <c r="L2036" s="174">
        <v>1.9106706666666671E-5</v>
      </c>
    </row>
    <row r="2037" spans="1:12" x14ac:dyDescent="0.25">
      <c r="A2037" s="173">
        <v>34039</v>
      </c>
      <c r="B2037" s="174">
        <v>2260001020</v>
      </c>
      <c r="C2037" s="174" t="s">
        <v>85</v>
      </c>
      <c r="D2037" s="174" t="s">
        <v>83</v>
      </c>
      <c r="E2037" s="174" t="s">
        <v>84</v>
      </c>
      <c r="F2037" s="176">
        <v>0</v>
      </c>
      <c r="G2037" s="174">
        <v>0</v>
      </c>
      <c r="H2037" s="174">
        <v>0</v>
      </c>
      <c r="I2037" s="174">
        <v>0</v>
      </c>
      <c r="J2037" s="174">
        <v>0</v>
      </c>
      <c r="K2037" s="174">
        <v>0</v>
      </c>
      <c r="L2037" s="174">
        <v>0</v>
      </c>
    </row>
    <row r="2038" spans="1:12" x14ac:dyDescent="0.25">
      <c r="A2038" s="173">
        <v>34039</v>
      </c>
      <c r="B2038" s="174">
        <v>2260001030</v>
      </c>
      <c r="C2038" s="174" t="s">
        <v>86</v>
      </c>
      <c r="D2038" s="174" t="s">
        <v>83</v>
      </c>
      <c r="E2038" s="174" t="s">
        <v>84</v>
      </c>
      <c r="F2038" s="176">
        <v>0.11589466878</v>
      </c>
      <c r="G2038" s="174">
        <v>2.4853416133333336E-3</v>
      </c>
      <c r="H2038" s="174">
        <v>0.24704273590333334</v>
      </c>
      <c r="I2038" s="174">
        <v>3.9198143600000001E-3</v>
      </c>
      <c r="J2038" s="174">
        <v>3.60565601E-3</v>
      </c>
      <c r="K2038" s="174">
        <v>7.7161700000000004E-6</v>
      </c>
      <c r="L2038" s="174">
        <v>2.0209016666666669E-5</v>
      </c>
    </row>
    <row r="2039" spans="1:12" x14ac:dyDescent="0.25">
      <c r="A2039" s="173">
        <v>34039</v>
      </c>
      <c r="B2039" s="174">
        <v>2260001060</v>
      </c>
      <c r="C2039" s="174" t="s">
        <v>87</v>
      </c>
      <c r="D2039" s="174" t="s">
        <v>83</v>
      </c>
      <c r="E2039" s="174" t="s">
        <v>84</v>
      </c>
      <c r="F2039" s="176">
        <v>2.6631809600000003E-3</v>
      </c>
      <c r="G2039" s="174">
        <v>7.0437609000000001E-4</v>
      </c>
      <c r="H2039" s="174">
        <v>7.9326636840000006E-2</v>
      </c>
      <c r="I2039" s="174">
        <v>4.0050596666666668E-5</v>
      </c>
      <c r="J2039" s="174">
        <v>3.6743666666666665E-5</v>
      </c>
      <c r="K2039" s="174">
        <v>2.2046200000000002E-6</v>
      </c>
      <c r="L2039" s="174">
        <v>4.4092400000000003E-6</v>
      </c>
    </row>
    <row r="2040" spans="1:12" x14ac:dyDescent="0.25">
      <c r="A2040" s="173">
        <v>34039</v>
      </c>
      <c r="B2040" s="174">
        <v>2260002006</v>
      </c>
      <c r="C2040" s="174" t="s">
        <v>88</v>
      </c>
      <c r="D2040" s="174" t="s">
        <v>89</v>
      </c>
      <c r="E2040" s="174" t="s">
        <v>84</v>
      </c>
      <c r="F2040" s="176">
        <v>8.6031621133333333E-3</v>
      </c>
      <c r="G2040" s="174">
        <v>2.1531788666666666E-4</v>
      </c>
      <c r="H2040" s="174">
        <v>3.5871004583333338E-2</v>
      </c>
      <c r="I2040" s="174">
        <v>1.3073396600000002E-3</v>
      </c>
      <c r="J2040" s="174">
        <v>1.20262021E-3</v>
      </c>
      <c r="K2040" s="174">
        <v>1.1023100000000001E-6</v>
      </c>
      <c r="L2040" s="174">
        <v>1.1023100000000001E-6</v>
      </c>
    </row>
    <row r="2041" spans="1:12" x14ac:dyDescent="0.25">
      <c r="A2041" s="173">
        <v>34039</v>
      </c>
      <c r="B2041" s="174">
        <v>2260002009</v>
      </c>
      <c r="C2041" s="174" t="s">
        <v>90</v>
      </c>
      <c r="D2041" s="174" t="s">
        <v>89</v>
      </c>
      <c r="E2041" s="174" t="s">
        <v>84</v>
      </c>
      <c r="F2041" s="176">
        <v>2.9872600999999999E-4</v>
      </c>
      <c r="G2041" s="174">
        <v>1.433003E-5</v>
      </c>
      <c r="H2041" s="174">
        <v>1.3451856366666667E-3</v>
      </c>
      <c r="I2041" s="174">
        <v>4.5929583333333331E-5</v>
      </c>
      <c r="J2041" s="174">
        <v>4.2255216666666665E-5</v>
      </c>
      <c r="K2041" s="174">
        <v>0</v>
      </c>
      <c r="L2041" s="174">
        <v>0</v>
      </c>
    </row>
    <row r="2042" spans="1:12" x14ac:dyDescent="0.25">
      <c r="A2042" s="173">
        <v>34039</v>
      </c>
      <c r="B2042" s="174">
        <v>2260002021</v>
      </c>
      <c r="C2042" s="174" t="s">
        <v>91</v>
      </c>
      <c r="D2042" s="174" t="s">
        <v>89</v>
      </c>
      <c r="E2042" s="174" t="s">
        <v>84</v>
      </c>
      <c r="F2042" s="176">
        <v>3.5678100333333336E-4</v>
      </c>
      <c r="G2042" s="174">
        <v>1.6902086666666667E-5</v>
      </c>
      <c r="H2042" s="174">
        <v>1.6226003199999999E-3</v>
      </c>
      <c r="I2042" s="174">
        <v>5.5850373333333332E-5</v>
      </c>
      <c r="J2042" s="174">
        <v>5.1073696666666667E-5</v>
      </c>
      <c r="K2042" s="174">
        <v>0</v>
      </c>
      <c r="L2042" s="174">
        <v>0</v>
      </c>
    </row>
    <row r="2043" spans="1:12" x14ac:dyDescent="0.25">
      <c r="A2043" s="173">
        <v>34039</v>
      </c>
      <c r="B2043" s="174">
        <v>2260002027</v>
      </c>
      <c r="C2043" s="174" t="s">
        <v>92</v>
      </c>
      <c r="D2043" s="174" t="s">
        <v>89</v>
      </c>
      <c r="E2043" s="174" t="s">
        <v>84</v>
      </c>
      <c r="F2043" s="176">
        <v>3.3069300000000005E-6</v>
      </c>
      <c r="G2043" s="174">
        <v>0</v>
      </c>
      <c r="H2043" s="174">
        <v>1.212541E-5</v>
      </c>
      <c r="I2043" s="174">
        <v>0</v>
      </c>
      <c r="J2043" s="174">
        <v>0</v>
      </c>
      <c r="K2043" s="174">
        <v>0</v>
      </c>
      <c r="L2043" s="174">
        <v>0</v>
      </c>
    </row>
    <row r="2044" spans="1:12" x14ac:dyDescent="0.25">
      <c r="A2044" s="173">
        <v>34039</v>
      </c>
      <c r="B2044" s="174">
        <v>2260002039</v>
      </c>
      <c r="C2044" s="174" t="s">
        <v>93</v>
      </c>
      <c r="D2044" s="174" t="s">
        <v>89</v>
      </c>
      <c r="E2044" s="174" t="s">
        <v>84</v>
      </c>
      <c r="F2044" s="176">
        <v>2.1953973396666663E-2</v>
      </c>
      <c r="G2044" s="174">
        <v>5.6621990333333334E-4</v>
      </c>
      <c r="H2044" s="174">
        <v>9.3434735093333332E-2</v>
      </c>
      <c r="I2044" s="174">
        <v>3.4083425200000009E-3</v>
      </c>
      <c r="J2044" s="174">
        <v>3.1353370766666667E-3</v>
      </c>
      <c r="K2044" s="174">
        <v>1.1023100000000001E-6</v>
      </c>
      <c r="L2044" s="174">
        <v>4.4092400000000003E-6</v>
      </c>
    </row>
    <row r="2045" spans="1:12" x14ac:dyDescent="0.25">
      <c r="A2045" s="173">
        <v>34039</v>
      </c>
      <c r="B2045" s="174">
        <v>2260002054</v>
      </c>
      <c r="C2045" s="174" t="s">
        <v>94</v>
      </c>
      <c r="D2045" s="174" t="s">
        <v>89</v>
      </c>
      <c r="E2045" s="174" t="s">
        <v>84</v>
      </c>
      <c r="F2045" s="176">
        <v>7.2385023333333318E-5</v>
      </c>
      <c r="G2045" s="174">
        <v>3.3069300000000005E-6</v>
      </c>
      <c r="H2045" s="174">
        <v>3.3106043666666663E-4</v>
      </c>
      <c r="I2045" s="174">
        <v>1.1390536666666669E-5</v>
      </c>
      <c r="J2045" s="174">
        <v>1.0288226666666667E-5</v>
      </c>
      <c r="K2045" s="174">
        <v>0</v>
      </c>
      <c r="L2045" s="174">
        <v>0</v>
      </c>
    </row>
    <row r="2046" spans="1:12" x14ac:dyDescent="0.25">
      <c r="A2046" s="173">
        <v>34039</v>
      </c>
      <c r="B2046" s="174">
        <v>2260003030</v>
      </c>
      <c r="C2046" s="174" t="s">
        <v>95</v>
      </c>
      <c r="D2046" s="174" t="s">
        <v>96</v>
      </c>
      <c r="E2046" s="174" t="s">
        <v>84</v>
      </c>
      <c r="F2046" s="176">
        <v>1.4477004666666664E-4</v>
      </c>
      <c r="G2046" s="174">
        <v>6.6138600000000009E-6</v>
      </c>
      <c r="H2046" s="174">
        <v>6.0516819E-4</v>
      </c>
      <c r="I2046" s="174">
        <v>2.094389E-5</v>
      </c>
      <c r="J2046" s="174">
        <v>1.9106706666666671E-5</v>
      </c>
      <c r="K2046" s="174">
        <v>0</v>
      </c>
      <c r="L2046" s="174">
        <v>0</v>
      </c>
    </row>
    <row r="2047" spans="1:12" x14ac:dyDescent="0.25">
      <c r="A2047" s="173">
        <v>34039</v>
      </c>
      <c r="B2047" s="174">
        <v>2260003040</v>
      </c>
      <c r="C2047" s="174" t="s">
        <v>97</v>
      </c>
      <c r="D2047" s="174" t="s">
        <v>96</v>
      </c>
      <c r="E2047" s="174" t="s">
        <v>84</v>
      </c>
      <c r="F2047" s="176">
        <v>1.1023100000000001E-5</v>
      </c>
      <c r="G2047" s="174">
        <v>0</v>
      </c>
      <c r="H2047" s="174">
        <v>4.8134203333333329E-5</v>
      </c>
      <c r="I2047" s="174">
        <v>1.4697466666666668E-6</v>
      </c>
      <c r="J2047" s="174">
        <v>1.1023100000000001E-6</v>
      </c>
      <c r="K2047" s="174">
        <v>0</v>
      </c>
      <c r="L2047" s="174">
        <v>0</v>
      </c>
    </row>
    <row r="2048" spans="1:12" x14ac:dyDescent="0.25">
      <c r="A2048" s="173">
        <v>34039</v>
      </c>
      <c r="B2048" s="174">
        <v>2260004015</v>
      </c>
      <c r="C2048" s="174" t="s">
        <v>98</v>
      </c>
      <c r="D2048" s="174" t="s">
        <v>99</v>
      </c>
      <c r="E2048" s="174" t="s">
        <v>84</v>
      </c>
      <c r="F2048" s="176">
        <v>3.6332137600000002E-3</v>
      </c>
      <c r="G2048" s="174">
        <v>1.5579314666666665E-4</v>
      </c>
      <c r="H2048" s="174">
        <v>1.3418052193333333E-2</v>
      </c>
      <c r="I2048" s="174">
        <v>4.8023972333333331E-4</v>
      </c>
      <c r="J2048" s="174">
        <v>4.4165887333333332E-4</v>
      </c>
      <c r="K2048" s="174">
        <v>0</v>
      </c>
      <c r="L2048" s="174">
        <v>1.1023100000000001E-6</v>
      </c>
    </row>
    <row r="2049" spans="1:12" x14ac:dyDescent="0.25">
      <c r="A2049" s="173">
        <v>34039</v>
      </c>
      <c r="B2049" s="174">
        <v>2260004016</v>
      </c>
      <c r="C2049" s="174" t="s">
        <v>98</v>
      </c>
      <c r="D2049" s="174" t="s">
        <v>100</v>
      </c>
      <c r="E2049" s="174" t="s">
        <v>84</v>
      </c>
      <c r="F2049" s="176">
        <v>2.536635772E-2</v>
      </c>
      <c r="G2049" s="174">
        <v>1.2081317599999999E-3</v>
      </c>
      <c r="H2049" s="174">
        <v>0.10538157087333333</v>
      </c>
      <c r="I2049" s="174">
        <v>3.7629189033333336E-3</v>
      </c>
      <c r="J2049" s="174">
        <v>3.461988273333333E-3</v>
      </c>
      <c r="K2049" s="174">
        <v>3.3069300000000005E-6</v>
      </c>
      <c r="L2049" s="174">
        <v>7.7161700000000004E-6</v>
      </c>
    </row>
    <row r="2050" spans="1:12" x14ac:dyDescent="0.25">
      <c r="A2050" s="173">
        <v>34039</v>
      </c>
      <c r="B2050" s="174">
        <v>2260004020</v>
      </c>
      <c r="C2050" s="174" t="s">
        <v>101</v>
      </c>
      <c r="D2050" s="174" t="s">
        <v>99</v>
      </c>
      <c r="E2050" s="174" t="s">
        <v>84</v>
      </c>
      <c r="F2050" s="176">
        <v>4.5580885936666669E-2</v>
      </c>
      <c r="G2050" s="174">
        <v>1.3341625366666665E-3</v>
      </c>
      <c r="H2050" s="174">
        <v>0.11932909930333335</v>
      </c>
      <c r="I2050" s="174">
        <v>4.1259463299999997E-3</v>
      </c>
      <c r="J2050" s="174">
        <v>3.7952533299999997E-3</v>
      </c>
      <c r="K2050" s="174">
        <v>3.3069300000000005E-6</v>
      </c>
      <c r="L2050" s="174">
        <v>8.8184800000000007E-6</v>
      </c>
    </row>
    <row r="2051" spans="1:12" x14ac:dyDescent="0.25">
      <c r="A2051" s="173">
        <v>34039</v>
      </c>
      <c r="B2051" s="174">
        <v>2260004021</v>
      </c>
      <c r="C2051" s="174" t="s">
        <v>101</v>
      </c>
      <c r="D2051" s="174" t="s">
        <v>100</v>
      </c>
      <c r="E2051" s="174" t="s">
        <v>84</v>
      </c>
      <c r="F2051" s="176">
        <v>0.37445544187333329</v>
      </c>
      <c r="G2051" s="174">
        <v>8.3724118866666669E-3</v>
      </c>
      <c r="H2051" s="174">
        <v>1.3341037468000001</v>
      </c>
      <c r="I2051" s="174">
        <v>4.8514500283333338E-2</v>
      </c>
      <c r="J2051" s="174">
        <v>4.4633634210000002E-2</v>
      </c>
      <c r="K2051" s="174">
        <v>2.241363666666667E-5</v>
      </c>
      <c r="L2051" s="174">
        <v>6.1361923333333346E-5</v>
      </c>
    </row>
    <row r="2052" spans="1:12" x14ac:dyDescent="0.25">
      <c r="A2052" s="173">
        <v>34039</v>
      </c>
      <c r="B2052" s="174">
        <v>2260004025</v>
      </c>
      <c r="C2052" s="174" t="s">
        <v>102</v>
      </c>
      <c r="D2052" s="174" t="s">
        <v>99</v>
      </c>
      <c r="E2052" s="174" t="s">
        <v>84</v>
      </c>
      <c r="F2052" s="176">
        <v>7.4107933863333322E-2</v>
      </c>
      <c r="G2052" s="174">
        <v>2.9883624100000001E-3</v>
      </c>
      <c r="H2052" s="174">
        <v>0.24442144272333333</v>
      </c>
      <c r="I2052" s="174">
        <v>9.5125678633333332E-3</v>
      </c>
      <c r="J2052" s="174">
        <v>8.7516065266666655E-3</v>
      </c>
      <c r="K2052" s="174">
        <v>7.7161700000000004E-6</v>
      </c>
      <c r="L2052" s="174">
        <v>1.9106706666666671E-5</v>
      </c>
    </row>
    <row r="2053" spans="1:12" x14ac:dyDescent="0.25">
      <c r="A2053" s="173">
        <v>34039</v>
      </c>
      <c r="B2053" s="174">
        <v>2260004026</v>
      </c>
      <c r="C2053" s="174" t="s">
        <v>102</v>
      </c>
      <c r="D2053" s="174" t="s">
        <v>100</v>
      </c>
      <c r="E2053" s="174" t="s">
        <v>84</v>
      </c>
      <c r="F2053" s="176">
        <v>0.29858050508000006</v>
      </c>
      <c r="G2053" s="174">
        <v>1.1741806119999998E-2</v>
      </c>
      <c r="H2053" s="174">
        <v>1.1648587437666669</v>
      </c>
      <c r="I2053" s="174">
        <v>4.0465432663333328E-2</v>
      </c>
      <c r="J2053" s="174">
        <v>3.7228315630000001E-2</v>
      </c>
      <c r="K2053" s="174">
        <v>3.1232116666666665E-5</v>
      </c>
      <c r="L2053" s="174">
        <v>7.7896573333333325E-5</v>
      </c>
    </row>
    <row r="2054" spans="1:12" x14ac:dyDescent="0.25">
      <c r="A2054" s="173">
        <v>34039</v>
      </c>
      <c r="B2054" s="174">
        <v>2260004030</v>
      </c>
      <c r="C2054" s="174" t="s">
        <v>103</v>
      </c>
      <c r="D2054" s="174" t="s">
        <v>99</v>
      </c>
      <c r="E2054" s="174" t="s">
        <v>84</v>
      </c>
      <c r="F2054" s="176">
        <v>4.5449343610000005E-2</v>
      </c>
      <c r="G2054" s="174">
        <v>1.9103032300000001E-3</v>
      </c>
      <c r="H2054" s="174">
        <v>0.16685482751666667</v>
      </c>
      <c r="I2054" s="174">
        <v>5.9561483666666672E-3</v>
      </c>
      <c r="J2054" s="174">
        <v>5.4792155733333339E-3</v>
      </c>
      <c r="K2054" s="174">
        <v>5.5115500000000006E-6</v>
      </c>
      <c r="L2054" s="174">
        <v>1.2492846666666667E-5</v>
      </c>
    </row>
    <row r="2055" spans="1:12" x14ac:dyDescent="0.25">
      <c r="A2055" s="173">
        <v>34039</v>
      </c>
      <c r="B2055" s="174">
        <v>2260004031</v>
      </c>
      <c r="C2055" s="174" t="s">
        <v>103</v>
      </c>
      <c r="D2055" s="174" t="s">
        <v>100</v>
      </c>
      <c r="E2055" s="174" t="s">
        <v>84</v>
      </c>
      <c r="F2055" s="176">
        <v>0.29842434449666672</v>
      </c>
      <c r="G2055" s="174">
        <v>1.0885678686666666E-2</v>
      </c>
      <c r="H2055" s="174">
        <v>1.2980398379666667</v>
      </c>
      <c r="I2055" s="174">
        <v>4.6010051963333333E-2</v>
      </c>
      <c r="J2055" s="174">
        <v>4.2329806309999995E-2</v>
      </c>
      <c r="K2055" s="174">
        <v>2.9027496666666665E-5</v>
      </c>
      <c r="L2055" s="174">
        <v>7.4589643333333329E-5</v>
      </c>
    </row>
    <row r="2056" spans="1:12" x14ac:dyDescent="0.25">
      <c r="A2056" s="173">
        <v>34039</v>
      </c>
      <c r="B2056" s="174">
        <v>2260004035</v>
      </c>
      <c r="C2056" s="174" t="s">
        <v>104</v>
      </c>
      <c r="D2056" s="174" t="s">
        <v>99</v>
      </c>
      <c r="E2056" s="174" t="s">
        <v>84</v>
      </c>
      <c r="F2056" s="176">
        <v>2.9964460166666666E-3</v>
      </c>
      <c r="G2056" s="174">
        <v>0</v>
      </c>
      <c r="H2056" s="174">
        <v>0</v>
      </c>
      <c r="I2056" s="174">
        <v>0</v>
      </c>
      <c r="J2056" s="174">
        <v>0</v>
      </c>
      <c r="K2056" s="174">
        <v>0</v>
      </c>
      <c r="L2056" s="174">
        <v>0</v>
      </c>
    </row>
    <row r="2057" spans="1:12" x14ac:dyDescent="0.25">
      <c r="A2057" s="173">
        <v>34039</v>
      </c>
      <c r="B2057" s="174">
        <v>2260004036</v>
      </c>
      <c r="C2057" s="174" t="s">
        <v>104</v>
      </c>
      <c r="D2057" s="174" t="s">
        <v>100</v>
      </c>
      <c r="E2057" s="174" t="s">
        <v>84</v>
      </c>
      <c r="F2057" s="176">
        <v>4.699514966666667E-4</v>
      </c>
      <c r="G2057" s="174">
        <v>0</v>
      </c>
      <c r="H2057" s="174">
        <v>0</v>
      </c>
      <c r="I2057" s="174">
        <v>0</v>
      </c>
      <c r="J2057" s="174">
        <v>0</v>
      </c>
      <c r="K2057" s="174">
        <v>0</v>
      </c>
      <c r="L2057" s="174">
        <v>0</v>
      </c>
    </row>
    <row r="2058" spans="1:12" x14ac:dyDescent="0.25">
      <c r="A2058" s="173">
        <v>34039</v>
      </c>
      <c r="B2058" s="174">
        <v>2260004071</v>
      </c>
      <c r="C2058" s="174" t="s">
        <v>105</v>
      </c>
      <c r="D2058" s="174" t="s">
        <v>100</v>
      </c>
      <c r="E2058" s="174" t="s">
        <v>84</v>
      </c>
      <c r="F2058" s="176">
        <v>9.4798660000000001E-5</v>
      </c>
      <c r="G2058" s="174">
        <v>4.7766766666666677E-6</v>
      </c>
      <c r="H2058" s="174">
        <v>4.5892839666666668E-4</v>
      </c>
      <c r="I2058" s="174">
        <v>1.5799776666666668E-5</v>
      </c>
      <c r="J2058" s="174">
        <v>1.433003E-5</v>
      </c>
      <c r="K2058" s="174">
        <v>0</v>
      </c>
      <c r="L2058" s="174">
        <v>0</v>
      </c>
    </row>
    <row r="2059" spans="1:12" x14ac:dyDescent="0.25">
      <c r="A2059" s="173">
        <v>34039</v>
      </c>
      <c r="B2059" s="174">
        <v>2260005035</v>
      </c>
      <c r="C2059" s="174" t="s">
        <v>106</v>
      </c>
      <c r="D2059" s="174" t="s">
        <v>107</v>
      </c>
      <c r="E2059" s="174" t="s">
        <v>84</v>
      </c>
      <c r="F2059" s="176">
        <v>0</v>
      </c>
      <c r="G2059" s="174">
        <v>0</v>
      </c>
      <c r="H2059" s="174">
        <v>2.2046200000000002E-6</v>
      </c>
      <c r="I2059" s="174">
        <v>0</v>
      </c>
      <c r="J2059" s="174">
        <v>0</v>
      </c>
      <c r="K2059" s="174">
        <v>0</v>
      </c>
      <c r="L2059" s="174">
        <v>0</v>
      </c>
    </row>
    <row r="2060" spans="1:12" x14ac:dyDescent="0.25">
      <c r="A2060" s="173">
        <v>34039</v>
      </c>
      <c r="B2060" s="174">
        <v>2260006005</v>
      </c>
      <c r="C2060" s="174" t="s">
        <v>108</v>
      </c>
      <c r="D2060" s="174" t="s">
        <v>109</v>
      </c>
      <c r="E2060" s="174" t="s">
        <v>84</v>
      </c>
      <c r="F2060" s="176">
        <v>1.16403936E-2</v>
      </c>
      <c r="G2060" s="174">
        <v>4.4827273333333334E-4</v>
      </c>
      <c r="H2060" s="174">
        <v>4.1212063969999997E-2</v>
      </c>
      <c r="I2060" s="174">
        <v>1.4333704366666668E-3</v>
      </c>
      <c r="J2060" s="174">
        <v>1.3187301966666668E-3</v>
      </c>
      <c r="K2060" s="174">
        <v>1.1023100000000001E-6</v>
      </c>
      <c r="L2060" s="174">
        <v>3.3069300000000005E-6</v>
      </c>
    </row>
    <row r="2061" spans="1:12" x14ac:dyDescent="0.25">
      <c r="A2061" s="173">
        <v>34039</v>
      </c>
      <c r="B2061" s="174">
        <v>2260006010</v>
      </c>
      <c r="C2061" s="174" t="s">
        <v>110</v>
      </c>
      <c r="D2061" s="174" t="s">
        <v>109</v>
      </c>
      <c r="E2061" s="174" t="s">
        <v>84</v>
      </c>
      <c r="F2061" s="176">
        <v>8.2237470113333336E-2</v>
      </c>
      <c r="G2061" s="174">
        <v>3.0548684466666664E-3</v>
      </c>
      <c r="H2061" s="174">
        <v>0.26732560734000005</v>
      </c>
      <c r="I2061" s="174">
        <v>1.0604957073333332E-2</v>
      </c>
      <c r="J2061" s="174">
        <v>9.7565458100000012E-3</v>
      </c>
      <c r="K2061" s="174">
        <v>7.7161700000000004E-6</v>
      </c>
      <c r="L2061" s="174">
        <v>1.9841580000000002E-5</v>
      </c>
    </row>
    <row r="2062" spans="1:12" x14ac:dyDescent="0.25">
      <c r="A2062" s="173">
        <v>34039</v>
      </c>
      <c r="B2062" s="174">
        <v>2260006015</v>
      </c>
      <c r="C2062" s="174" t="s">
        <v>111</v>
      </c>
      <c r="D2062" s="174" t="s">
        <v>109</v>
      </c>
      <c r="E2062" s="174" t="s">
        <v>84</v>
      </c>
      <c r="F2062" s="176">
        <v>3.1232116666666665E-5</v>
      </c>
      <c r="G2062" s="174">
        <v>1.1023100000000001E-6</v>
      </c>
      <c r="H2062" s="174">
        <v>1.1390536666666668E-4</v>
      </c>
      <c r="I2062" s="174">
        <v>4.4092400000000003E-6</v>
      </c>
      <c r="J2062" s="174">
        <v>3.3069300000000005E-6</v>
      </c>
      <c r="K2062" s="174">
        <v>0</v>
      </c>
      <c r="L2062" s="174">
        <v>0</v>
      </c>
    </row>
    <row r="2063" spans="1:12" x14ac:dyDescent="0.25">
      <c r="A2063" s="173">
        <v>34039</v>
      </c>
      <c r="B2063" s="174">
        <v>2260006035</v>
      </c>
      <c r="C2063" s="174" t="s">
        <v>112</v>
      </c>
      <c r="D2063" s="174" t="s">
        <v>109</v>
      </c>
      <c r="E2063" s="174" t="s">
        <v>84</v>
      </c>
      <c r="F2063" s="176">
        <v>5.0926721999999998E-4</v>
      </c>
      <c r="G2063" s="174">
        <v>1.873927E-5</v>
      </c>
      <c r="H2063" s="174">
        <v>1.7975001733333334E-3</v>
      </c>
      <c r="I2063" s="174">
        <v>6.1361923333333346E-5</v>
      </c>
      <c r="J2063" s="174">
        <v>5.6952683333333338E-5</v>
      </c>
      <c r="K2063" s="174">
        <v>0</v>
      </c>
      <c r="L2063" s="174">
        <v>0</v>
      </c>
    </row>
    <row r="2064" spans="1:12" x14ac:dyDescent="0.25">
      <c r="A2064" s="173">
        <v>34039</v>
      </c>
      <c r="B2064" s="174">
        <v>2260007005</v>
      </c>
      <c r="C2064" s="174" t="s">
        <v>113</v>
      </c>
      <c r="D2064" s="174" t="s">
        <v>114</v>
      </c>
      <c r="E2064" s="174" t="s">
        <v>84</v>
      </c>
      <c r="F2064" s="176">
        <v>0</v>
      </c>
      <c r="G2064" s="174">
        <v>0</v>
      </c>
      <c r="H2064" s="174">
        <v>0</v>
      </c>
      <c r="I2064" s="174">
        <v>0</v>
      </c>
      <c r="J2064" s="174">
        <v>0</v>
      </c>
      <c r="K2064" s="174">
        <v>0</v>
      </c>
      <c r="L2064" s="174">
        <v>0</v>
      </c>
    </row>
    <row r="2065" spans="1:12" x14ac:dyDescent="0.25">
      <c r="A2065" s="173">
        <v>34039</v>
      </c>
      <c r="B2065" s="174">
        <v>2265001010</v>
      </c>
      <c r="C2065" s="174" t="s">
        <v>82</v>
      </c>
      <c r="D2065" s="174" t="s">
        <v>83</v>
      </c>
      <c r="E2065" s="174" t="s">
        <v>115</v>
      </c>
      <c r="F2065" s="176">
        <v>7.0893230466666677E-3</v>
      </c>
      <c r="G2065" s="174">
        <v>1.0453573166666669E-3</v>
      </c>
      <c r="H2065" s="174">
        <v>6.2982686469999993E-2</v>
      </c>
      <c r="I2065" s="174">
        <v>1.4146311666666665E-4</v>
      </c>
      <c r="J2065" s="174">
        <v>1.3044001666666664E-4</v>
      </c>
      <c r="K2065" s="174">
        <v>3.3069300000000005E-6</v>
      </c>
      <c r="L2065" s="174">
        <v>6.6138600000000009E-6</v>
      </c>
    </row>
    <row r="2066" spans="1:12" x14ac:dyDescent="0.25">
      <c r="A2066" s="173">
        <v>34039</v>
      </c>
      <c r="B2066" s="174">
        <v>2265001030</v>
      </c>
      <c r="C2066" s="174" t="s">
        <v>86</v>
      </c>
      <c r="D2066" s="174" t="s">
        <v>83</v>
      </c>
      <c r="E2066" s="174" t="s">
        <v>115</v>
      </c>
      <c r="F2066" s="176">
        <v>8.0858112866666679E-2</v>
      </c>
      <c r="G2066" s="174">
        <v>8.4910939300000005E-3</v>
      </c>
      <c r="H2066" s="174">
        <v>0.81560762004333343</v>
      </c>
      <c r="I2066" s="174">
        <v>1.4076498700000002E-3</v>
      </c>
      <c r="J2066" s="174">
        <v>1.2948468133333333E-3</v>
      </c>
      <c r="K2066" s="174">
        <v>3.012980666666667E-5</v>
      </c>
      <c r="L2066" s="174">
        <v>6.6873473333333352E-5</v>
      </c>
    </row>
    <row r="2067" spans="1:12" x14ac:dyDescent="0.25">
      <c r="A2067" s="173">
        <v>34039</v>
      </c>
      <c r="B2067" s="174">
        <v>2265001050</v>
      </c>
      <c r="C2067" s="174" t="s">
        <v>116</v>
      </c>
      <c r="D2067" s="174" t="s">
        <v>83</v>
      </c>
      <c r="E2067" s="174" t="s">
        <v>115</v>
      </c>
      <c r="F2067" s="176">
        <v>1.3092503306666668E-2</v>
      </c>
      <c r="G2067" s="174">
        <v>4.4632531899999996E-3</v>
      </c>
      <c r="H2067" s="174">
        <v>0.64656140024666664</v>
      </c>
      <c r="I2067" s="174">
        <v>3.2113964666666668E-4</v>
      </c>
      <c r="J2067" s="174">
        <v>2.9541908E-4</v>
      </c>
      <c r="K2067" s="174">
        <v>1.4697466666666668E-5</v>
      </c>
      <c r="L2067" s="174">
        <v>3.2334426666666671E-5</v>
      </c>
    </row>
    <row r="2068" spans="1:12" x14ac:dyDescent="0.25">
      <c r="A2068" s="173">
        <v>34039</v>
      </c>
      <c r="B2068" s="174">
        <v>2265001060</v>
      </c>
      <c r="C2068" s="174" t="s">
        <v>87</v>
      </c>
      <c r="D2068" s="174" t="s">
        <v>83</v>
      </c>
      <c r="E2068" s="174" t="s">
        <v>115</v>
      </c>
      <c r="F2068" s="176">
        <v>3.3679244866666666E-3</v>
      </c>
      <c r="G2068" s="174">
        <v>1.0457247533333335E-3</v>
      </c>
      <c r="H2068" s="174">
        <v>9.1643848779999995E-2</v>
      </c>
      <c r="I2068" s="174">
        <v>3.2334426666666671E-5</v>
      </c>
      <c r="J2068" s="174">
        <v>3.012980666666667E-5</v>
      </c>
      <c r="K2068" s="174">
        <v>2.2046200000000002E-6</v>
      </c>
      <c r="L2068" s="174">
        <v>4.4092400000000003E-6</v>
      </c>
    </row>
    <row r="2069" spans="1:12" x14ac:dyDescent="0.25">
      <c r="A2069" s="173">
        <v>34039</v>
      </c>
      <c r="B2069" s="174">
        <v>2265002003</v>
      </c>
      <c r="C2069" s="174" t="s">
        <v>117</v>
      </c>
      <c r="D2069" s="174" t="s">
        <v>89</v>
      </c>
      <c r="E2069" s="174" t="s">
        <v>115</v>
      </c>
      <c r="F2069" s="176">
        <v>3.6633435666666669E-4</v>
      </c>
      <c r="G2069" s="174">
        <v>1.6387675333333332E-4</v>
      </c>
      <c r="H2069" s="174">
        <v>1.8524319550000001E-2</v>
      </c>
      <c r="I2069" s="174">
        <v>1.0288226666666667E-5</v>
      </c>
      <c r="J2069" s="174">
        <v>9.9207900000000009E-6</v>
      </c>
      <c r="K2069" s="174">
        <v>0</v>
      </c>
      <c r="L2069" s="174">
        <v>1.1023100000000001E-6</v>
      </c>
    </row>
    <row r="2070" spans="1:12" x14ac:dyDescent="0.25">
      <c r="A2070" s="173">
        <v>34039</v>
      </c>
      <c r="B2070" s="174">
        <v>2265002006</v>
      </c>
      <c r="C2070" s="174" t="s">
        <v>88</v>
      </c>
      <c r="D2070" s="174" t="s">
        <v>89</v>
      </c>
      <c r="E2070" s="174" t="s">
        <v>115</v>
      </c>
      <c r="F2070" s="176">
        <v>3.3069300000000005E-6</v>
      </c>
      <c r="G2070" s="174">
        <v>1.1023100000000001E-6</v>
      </c>
      <c r="H2070" s="174">
        <v>1.6791855666666665E-4</v>
      </c>
      <c r="I2070" s="174">
        <v>0</v>
      </c>
      <c r="J2070" s="174">
        <v>0</v>
      </c>
      <c r="K2070" s="174">
        <v>0</v>
      </c>
      <c r="L2070" s="174">
        <v>0</v>
      </c>
    </row>
    <row r="2071" spans="1:12" x14ac:dyDescent="0.25">
      <c r="A2071" s="173">
        <v>34039</v>
      </c>
      <c r="B2071" s="174">
        <v>2265002009</v>
      </c>
      <c r="C2071" s="174" t="s">
        <v>90</v>
      </c>
      <c r="D2071" s="174" t="s">
        <v>89</v>
      </c>
      <c r="E2071" s="174" t="s">
        <v>115</v>
      </c>
      <c r="F2071" s="176">
        <v>9.4761916333333332E-4</v>
      </c>
      <c r="G2071" s="174">
        <v>2.8733547333333336E-4</v>
      </c>
      <c r="H2071" s="174">
        <v>3.2525861170000003E-2</v>
      </c>
      <c r="I2071" s="174">
        <v>3.3436736666666676E-5</v>
      </c>
      <c r="J2071" s="174">
        <v>3.0864680000000001E-5</v>
      </c>
      <c r="K2071" s="174">
        <v>1.1023100000000001E-6</v>
      </c>
      <c r="L2071" s="174">
        <v>2.2046200000000002E-6</v>
      </c>
    </row>
    <row r="2072" spans="1:12" x14ac:dyDescent="0.25">
      <c r="A2072" s="173">
        <v>34039</v>
      </c>
      <c r="B2072" s="174">
        <v>2265002015</v>
      </c>
      <c r="C2072" s="174" t="s">
        <v>118</v>
      </c>
      <c r="D2072" s="174" t="s">
        <v>89</v>
      </c>
      <c r="E2072" s="174" t="s">
        <v>115</v>
      </c>
      <c r="F2072" s="176">
        <v>6.3970723666666662E-4</v>
      </c>
      <c r="G2072" s="174">
        <v>2.6933107666666671E-4</v>
      </c>
      <c r="H2072" s="174">
        <v>3.3599511110000001E-2</v>
      </c>
      <c r="I2072" s="174">
        <v>1.873927E-5</v>
      </c>
      <c r="J2072" s="174">
        <v>1.6902086666666667E-5</v>
      </c>
      <c r="K2072" s="174">
        <v>1.1023100000000001E-6</v>
      </c>
      <c r="L2072" s="174">
        <v>2.2046200000000002E-6</v>
      </c>
    </row>
    <row r="2073" spans="1:12" x14ac:dyDescent="0.25">
      <c r="A2073" s="173">
        <v>34039</v>
      </c>
      <c r="B2073" s="174">
        <v>2265002021</v>
      </c>
      <c r="C2073" s="174" t="s">
        <v>91</v>
      </c>
      <c r="D2073" s="174" t="s">
        <v>89</v>
      </c>
      <c r="E2073" s="174" t="s">
        <v>115</v>
      </c>
      <c r="F2073" s="176">
        <v>1.68212506E-3</v>
      </c>
      <c r="G2073" s="174">
        <v>5.765081299999999E-4</v>
      </c>
      <c r="H2073" s="174">
        <v>7.1413888223333347E-2</v>
      </c>
      <c r="I2073" s="174">
        <v>4.4459836666666669E-5</v>
      </c>
      <c r="J2073" s="174">
        <v>4.115290666666666E-5</v>
      </c>
      <c r="K2073" s="174">
        <v>2.2046200000000002E-6</v>
      </c>
      <c r="L2073" s="174">
        <v>4.4092400000000003E-6</v>
      </c>
    </row>
    <row r="2074" spans="1:12" x14ac:dyDescent="0.25">
      <c r="A2074" s="173">
        <v>34039</v>
      </c>
      <c r="B2074" s="174">
        <v>2265002024</v>
      </c>
      <c r="C2074" s="174" t="s">
        <v>119</v>
      </c>
      <c r="D2074" s="174" t="s">
        <v>89</v>
      </c>
      <c r="E2074" s="174" t="s">
        <v>115</v>
      </c>
      <c r="F2074" s="176">
        <v>6.7093935333333336E-4</v>
      </c>
      <c r="G2074" s="174">
        <v>2.2891304333333334E-4</v>
      </c>
      <c r="H2074" s="174">
        <v>3.0468215836666663E-2</v>
      </c>
      <c r="I2074" s="174">
        <v>1.9841580000000002E-5</v>
      </c>
      <c r="J2074" s="174">
        <v>1.8004396666666665E-5</v>
      </c>
      <c r="K2074" s="174">
        <v>1.1023100000000001E-6</v>
      </c>
      <c r="L2074" s="174">
        <v>2.2046200000000002E-6</v>
      </c>
    </row>
    <row r="2075" spans="1:12" x14ac:dyDescent="0.25">
      <c r="A2075" s="173">
        <v>34039</v>
      </c>
      <c r="B2075" s="174">
        <v>2265002027</v>
      </c>
      <c r="C2075" s="174" t="s">
        <v>92</v>
      </c>
      <c r="D2075" s="174" t="s">
        <v>89</v>
      </c>
      <c r="E2075" s="174" t="s">
        <v>115</v>
      </c>
      <c r="F2075" s="176">
        <v>3.3436736666666676E-5</v>
      </c>
      <c r="G2075" s="174">
        <v>1.1757973333333334E-5</v>
      </c>
      <c r="H2075" s="174">
        <v>1.4862813166666667E-3</v>
      </c>
      <c r="I2075" s="174">
        <v>1.1023100000000001E-6</v>
      </c>
      <c r="J2075" s="174">
        <v>1.1023100000000001E-6</v>
      </c>
      <c r="K2075" s="174">
        <v>0</v>
      </c>
      <c r="L2075" s="174">
        <v>0</v>
      </c>
    </row>
    <row r="2076" spans="1:12" x14ac:dyDescent="0.25">
      <c r="A2076" s="173">
        <v>34039</v>
      </c>
      <c r="B2076" s="174">
        <v>2265002030</v>
      </c>
      <c r="C2076" s="174" t="s">
        <v>120</v>
      </c>
      <c r="D2076" s="174" t="s">
        <v>89</v>
      </c>
      <c r="E2076" s="174" t="s">
        <v>115</v>
      </c>
      <c r="F2076" s="176">
        <v>1.1791042633333335E-3</v>
      </c>
      <c r="G2076" s="174">
        <v>5.1477876999999998E-4</v>
      </c>
      <c r="H2076" s="174">
        <v>5.4070510119999998E-2</v>
      </c>
      <c r="I2076" s="174">
        <v>4.0050596666666668E-5</v>
      </c>
      <c r="J2076" s="174">
        <v>3.6743666666666665E-5</v>
      </c>
      <c r="K2076" s="174">
        <v>1.4697466666666668E-6</v>
      </c>
      <c r="L2076" s="174">
        <v>3.3069300000000005E-6</v>
      </c>
    </row>
    <row r="2077" spans="1:12" x14ac:dyDescent="0.25">
      <c r="A2077" s="173">
        <v>34039</v>
      </c>
      <c r="B2077" s="174">
        <v>2265002033</v>
      </c>
      <c r="C2077" s="174" t="s">
        <v>121</v>
      </c>
      <c r="D2077" s="174" t="s">
        <v>89</v>
      </c>
      <c r="E2077" s="174" t="s">
        <v>115</v>
      </c>
      <c r="F2077" s="176">
        <v>5.2984367333333343E-4</v>
      </c>
      <c r="G2077" s="174">
        <v>2.7484262666666666E-4</v>
      </c>
      <c r="H2077" s="174">
        <v>1.5308513843333335E-2</v>
      </c>
      <c r="I2077" s="174">
        <v>1.9106706666666671E-5</v>
      </c>
      <c r="J2077" s="174">
        <v>1.7636960000000001E-5</v>
      </c>
      <c r="K2077" s="174">
        <v>1.1023100000000001E-6</v>
      </c>
      <c r="L2077" s="174">
        <v>1.1023100000000001E-6</v>
      </c>
    </row>
    <row r="2078" spans="1:12" x14ac:dyDescent="0.25">
      <c r="A2078" s="173">
        <v>34039</v>
      </c>
      <c r="B2078" s="174">
        <v>2265002039</v>
      </c>
      <c r="C2078" s="174" t="s">
        <v>93</v>
      </c>
      <c r="D2078" s="174" t="s">
        <v>89</v>
      </c>
      <c r="E2078" s="174" t="s">
        <v>115</v>
      </c>
      <c r="F2078" s="176">
        <v>2.6139444466666668E-3</v>
      </c>
      <c r="G2078" s="174">
        <v>1.0038369733333333E-3</v>
      </c>
      <c r="H2078" s="174">
        <v>0.13666071943333336</v>
      </c>
      <c r="I2078" s="174">
        <v>7.1282713333333347E-5</v>
      </c>
      <c r="J2078" s="174">
        <v>6.577116333333334E-5</v>
      </c>
      <c r="K2078" s="174">
        <v>3.3069300000000005E-6</v>
      </c>
      <c r="L2078" s="174">
        <v>7.7161700000000004E-6</v>
      </c>
    </row>
    <row r="2079" spans="1:12" x14ac:dyDescent="0.25">
      <c r="A2079" s="173">
        <v>34039</v>
      </c>
      <c r="B2079" s="174">
        <v>2265002042</v>
      </c>
      <c r="C2079" s="174" t="s">
        <v>122</v>
      </c>
      <c r="D2079" s="174" t="s">
        <v>89</v>
      </c>
      <c r="E2079" s="174" t="s">
        <v>115</v>
      </c>
      <c r="F2079" s="176">
        <v>2.0304550199999999E-3</v>
      </c>
      <c r="G2079" s="174">
        <v>5.7503838333333333E-4</v>
      </c>
      <c r="H2079" s="174">
        <v>6.3976970089999988E-2</v>
      </c>
      <c r="I2079" s="174">
        <v>4.0050596666666668E-5</v>
      </c>
      <c r="J2079" s="174">
        <v>3.6743666666666665E-5</v>
      </c>
      <c r="K2079" s="174">
        <v>1.4697466666666668E-6</v>
      </c>
      <c r="L2079" s="174">
        <v>3.3069300000000005E-6</v>
      </c>
    </row>
    <row r="2080" spans="1:12" x14ac:dyDescent="0.25">
      <c r="A2080" s="173">
        <v>34039</v>
      </c>
      <c r="B2080" s="174">
        <v>2265002045</v>
      </c>
      <c r="C2080" s="174" t="s">
        <v>123</v>
      </c>
      <c r="D2080" s="174" t="s">
        <v>89</v>
      </c>
      <c r="E2080" s="174" t="s">
        <v>115</v>
      </c>
      <c r="F2080" s="176">
        <v>6.1729360000000003E-5</v>
      </c>
      <c r="G2080" s="174">
        <v>9.222660333333332E-5</v>
      </c>
      <c r="H2080" s="174">
        <v>1.9411679100000002E-3</v>
      </c>
      <c r="I2080" s="174">
        <v>2.2046200000000002E-6</v>
      </c>
      <c r="J2080" s="174">
        <v>2.2046200000000002E-6</v>
      </c>
      <c r="K2080" s="174">
        <v>0</v>
      </c>
      <c r="L2080" s="174">
        <v>0</v>
      </c>
    </row>
    <row r="2081" spans="1:12" x14ac:dyDescent="0.25">
      <c r="A2081" s="173">
        <v>34039</v>
      </c>
      <c r="B2081" s="174">
        <v>2265002054</v>
      </c>
      <c r="C2081" s="174" t="s">
        <v>94</v>
      </c>
      <c r="D2081" s="174" t="s">
        <v>89</v>
      </c>
      <c r="E2081" s="174" t="s">
        <v>115</v>
      </c>
      <c r="F2081" s="176">
        <v>1.7453241666666669E-4</v>
      </c>
      <c r="G2081" s="174">
        <v>7.1650150000000017E-5</v>
      </c>
      <c r="H2081" s="174">
        <v>8.2798178466666674E-3</v>
      </c>
      <c r="I2081" s="174">
        <v>5.5115500000000006E-6</v>
      </c>
      <c r="J2081" s="174">
        <v>4.4092400000000003E-6</v>
      </c>
      <c r="K2081" s="174">
        <v>0</v>
      </c>
      <c r="L2081" s="174">
        <v>0</v>
      </c>
    </row>
    <row r="2082" spans="1:12" x14ac:dyDescent="0.25">
      <c r="A2082" s="173">
        <v>34039</v>
      </c>
      <c r="B2082" s="174">
        <v>2265002057</v>
      </c>
      <c r="C2082" s="174" t="s">
        <v>124</v>
      </c>
      <c r="D2082" s="174" t="s">
        <v>89</v>
      </c>
      <c r="E2082" s="174" t="s">
        <v>115</v>
      </c>
      <c r="F2082" s="176">
        <v>4.4459836666666669E-5</v>
      </c>
      <c r="G2082" s="174">
        <v>9.0756856666666678E-5</v>
      </c>
      <c r="H2082" s="174">
        <v>1.2827214033333334E-3</v>
      </c>
      <c r="I2082" s="174">
        <v>3.3069300000000005E-6</v>
      </c>
      <c r="J2082" s="174">
        <v>3.3069300000000005E-6</v>
      </c>
      <c r="K2082" s="174">
        <v>0</v>
      </c>
      <c r="L2082" s="174">
        <v>0</v>
      </c>
    </row>
    <row r="2083" spans="1:12" x14ac:dyDescent="0.25">
      <c r="A2083" s="173">
        <v>34039</v>
      </c>
      <c r="B2083" s="174">
        <v>2265002060</v>
      </c>
      <c r="C2083" s="174" t="s">
        <v>125</v>
      </c>
      <c r="D2083" s="174" t="s">
        <v>89</v>
      </c>
      <c r="E2083" s="174" t="s">
        <v>115</v>
      </c>
      <c r="F2083" s="176">
        <v>5.4013190000000006E-5</v>
      </c>
      <c r="G2083" s="174">
        <v>1.4072824333333334E-4</v>
      </c>
      <c r="H2083" s="174">
        <v>1.6358280399999998E-3</v>
      </c>
      <c r="I2083" s="174">
        <v>7.7161700000000004E-6</v>
      </c>
      <c r="J2083" s="174">
        <v>6.9812966666666665E-6</v>
      </c>
      <c r="K2083" s="174">
        <v>0</v>
      </c>
      <c r="L2083" s="174">
        <v>1.1023100000000001E-6</v>
      </c>
    </row>
    <row r="2084" spans="1:12" x14ac:dyDescent="0.25">
      <c r="A2084" s="173">
        <v>34039</v>
      </c>
      <c r="B2084" s="174">
        <v>2265002066</v>
      </c>
      <c r="C2084" s="174" t="s">
        <v>126</v>
      </c>
      <c r="D2084" s="174" t="s">
        <v>89</v>
      </c>
      <c r="E2084" s="174" t="s">
        <v>115</v>
      </c>
      <c r="F2084" s="176">
        <v>8.2673250000000001E-4</v>
      </c>
      <c r="G2084" s="174">
        <v>3.2040477333333334E-4</v>
      </c>
      <c r="H2084" s="174">
        <v>4.5984698833333337E-2</v>
      </c>
      <c r="I2084" s="174">
        <v>2.1311326666666668E-5</v>
      </c>
      <c r="J2084" s="174">
        <v>1.9841580000000002E-5</v>
      </c>
      <c r="K2084" s="174">
        <v>1.1023100000000001E-6</v>
      </c>
      <c r="L2084" s="174">
        <v>2.2046200000000002E-6</v>
      </c>
    </row>
    <row r="2085" spans="1:12" x14ac:dyDescent="0.25">
      <c r="A2085" s="173">
        <v>34039</v>
      </c>
      <c r="B2085" s="174">
        <v>2265002072</v>
      </c>
      <c r="C2085" s="174" t="s">
        <v>127</v>
      </c>
      <c r="D2085" s="174" t="s">
        <v>89</v>
      </c>
      <c r="E2085" s="174" t="s">
        <v>115</v>
      </c>
      <c r="F2085" s="176">
        <v>4.4092399999999993E-4</v>
      </c>
      <c r="G2085" s="174">
        <v>4.0344546E-4</v>
      </c>
      <c r="H2085" s="174">
        <v>1.9193421720000003E-2</v>
      </c>
      <c r="I2085" s="174">
        <v>1.3227720000000002E-5</v>
      </c>
      <c r="J2085" s="174">
        <v>1.212541E-5</v>
      </c>
      <c r="K2085" s="174">
        <v>1.1023100000000001E-6</v>
      </c>
      <c r="L2085" s="174">
        <v>1.4697466666666668E-6</v>
      </c>
    </row>
    <row r="2086" spans="1:12" x14ac:dyDescent="0.25">
      <c r="A2086" s="173">
        <v>34039</v>
      </c>
      <c r="B2086" s="174">
        <v>2265002078</v>
      </c>
      <c r="C2086" s="174" t="s">
        <v>128</v>
      </c>
      <c r="D2086" s="174" t="s">
        <v>89</v>
      </c>
      <c r="E2086" s="174" t="s">
        <v>115</v>
      </c>
      <c r="F2086" s="176">
        <v>3.3510224000000001E-4</v>
      </c>
      <c r="G2086" s="174">
        <v>9.9942773333333337E-5</v>
      </c>
      <c r="H2086" s="174">
        <v>1.0663746940000001E-2</v>
      </c>
      <c r="I2086" s="174">
        <v>5.5115500000000006E-6</v>
      </c>
      <c r="J2086" s="174">
        <v>4.4092400000000003E-6</v>
      </c>
      <c r="K2086" s="174">
        <v>0</v>
      </c>
      <c r="L2086" s="174">
        <v>3.6743666666666669E-7</v>
      </c>
    </row>
    <row r="2087" spans="1:12" x14ac:dyDescent="0.25">
      <c r="A2087" s="173">
        <v>34039</v>
      </c>
      <c r="B2087" s="174">
        <v>2265002081</v>
      </c>
      <c r="C2087" s="174" t="s">
        <v>129</v>
      </c>
      <c r="D2087" s="174" t="s">
        <v>89</v>
      </c>
      <c r="E2087" s="174" t="s">
        <v>115</v>
      </c>
      <c r="F2087" s="176">
        <v>8.7449926666666668E-5</v>
      </c>
      <c r="G2087" s="174">
        <v>1.6020238666666667E-4</v>
      </c>
      <c r="H2087" s="174">
        <v>2.1568532333333334E-3</v>
      </c>
      <c r="I2087" s="174">
        <v>2.2046200000000002E-6</v>
      </c>
      <c r="J2087" s="174">
        <v>2.2046200000000002E-6</v>
      </c>
      <c r="K2087" s="174">
        <v>0</v>
      </c>
      <c r="L2087" s="174">
        <v>0</v>
      </c>
    </row>
    <row r="2088" spans="1:12" x14ac:dyDescent="0.25">
      <c r="A2088" s="173">
        <v>34039</v>
      </c>
      <c r="B2088" s="174">
        <v>2265003010</v>
      </c>
      <c r="C2088" s="174" t="s">
        <v>130</v>
      </c>
      <c r="D2088" s="174" t="s">
        <v>96</v>
      </c>
      <c r="E2088" s="174" t="s">
        <v>115</v>
      </c>
      <c r="F2088" s="176">
        <v>1.9536607566666667E-3</v>
      </c>
      <c r="G2088" s="174">
        <v>2.633051153333333E-3</v>
      </c>
      <c r="H2088" s="174">
        <v>5.7655222240000005E-2</v>
      </c>
      <c r="I2088" s="174">
        <v>3.2334426666666671E-5</v>
      </c>
      <c r="J2088" s="174">
        <v>3.012980666666667E-5</v>
      </c>
      <c r="K2088" s="174">
        <v>2.2046200000000002E-6</v>
      </c>
      <c r="L2088" s="174">
        <v>4.4092400000000003E-6</v>
      </c>
    </row>
    <row r="2089" spans="1:12" x14ac:dyDescent="0.25">
      <c r="A2089" s="173">
        <v>34039</v>
      </c>
      <c r="B2089" s="174">
        <v>2265003020</v>
      </c>
      <c r="C2089" s="174" t="s">
        <v>131</v>
      </c>
      <c r="D2089" s="174" t="s">
        <v>96</v>
      </c>
      <c r="E2089" s="174" t="s">
        <v>115</v>
      </c>
      <c r="F2089" s="176">
        <v>1.00530672E-3</v>
      </c>
      <c r="G2089" s="174">
        <v>2.3339577066666668E-3</v>
      </c>
      <c r="H2089" s="174">
        <v>2.9456662693333333E-2</v>
      </c>
      <c r="I2089" s="174">
        <v>9.7003279999999985E-5</v>
      </c>
      <c r="J2089" s="174">
        <v>8.9287110000000009E-5</v>
      </c>
      <c r="K2089" s="174">
        <v>5.5115500000000006E-6</v>
      </c>
      <c r="L2089" s="174">
        <v>1.2492846666666667E-5</v>
      </c>
    </row>
    <row r="2090" spans="1:12" x14ac:dyDescent="0.25">
      <c r="A2090" s="173">
        <v>34039</v>
      </c>
      <c r="B2090" s="174">
        <v>2265003030</v>
      </c>
      <c r="C2090" s="174" t="s">
        <v>95</v>
      </c>
      <c r="D2090" s="174" t="s">
        <v>96</v>
      </c>
      <c r="E2090" s="174" t="s">
        <v>115</v>
      </c>
      <c r="F2090" s="176">
        <v>6.8196245333333337E-4</v>
      </c>
      <c r="G2090" s="174">
        <v>4.5709121333333338E-4</v>
      </c>
      <c r="H2090" s="174">
        <v>2.9256042273333335E-2</v>
      </c>
      <c r="I2090" s="174">
        <v>3.012980666666667E-5</v>
      </c>
      <c r="J2090" s="174">
        <v>2.7925186666666666E-5</v>
      </c>
      <c r="K2090" s="174">
        <v>1.1023100000000001E-6</v>
      </c>
      <c r="L2090" s="174">
        <v>3.3069300000000005E-6</v>
      </c>
    </row>
    <row r="2091" spans="1:12" x14ac:dyDescent="0.25">
      <c r="A2091" s="173">
        <v>34039</v>
      </c>
      <c r="B2091" s="174">
        <v>2265003040</v>
      </c>
      <c r="C2091" s="174" t="s">
        <v>97</v>
      </c>
      <c r="D2091" s="174" t="s">
        <v>96</v>
      </c>
      <c r="E2091" s="174" t="s">
        <v>115</v>
      </c>
      <c r="F2091" s="176">
        <v>2.7690027200000002E-3</v>
      </c>
      <c r="G2091" s="174">
        <v>8.5943436333333321E-4</v>
      </c>
      <c r="H2091" s="174">
        <v>8.8769391736666661E-2</v>
      </c>
      <c r="I2091" s="174">
        <v>1.0361714E-4</v>
      </c>
      <c r="J2091" s="174">
        <v>9.5900970000000014E-5</v>
      </c>
      <c r="K2091" s="174">
        <v>2.5720566666666666E-6</v>
      </c>
      <c r="L2091" s="174">
        <v>5.8789866666666671E-6</v>
      </c>
    </row>
    <row r="2092" spans="1:12" x14ac:dyDescent="0.25">
      <c r="A2092" s="173">
        <v>34039</v>
      </c>
      <c r="B2092" s="174">
        <v>2265003050</v>
      </c>
      <c r="C2092" s="174" t="s">
        <v>132</v>
      </c>
      <c r="D2092" s="174" t="s">
        <v>96</v>
      </c>
      <c r="E2092" s="174" t="s">
        <v>115</v>
      </c>
      <c r="F2092" s="176">
        <v>1.1206818333333334E-4</v>
      </c>
      <c r="G2092" s="174">
        <v>1.3631900333333335E-4</v>
      </c>
      <c r="H2092" s="174">
        <v>3.8103182333333336E-3</v>
      </c>
      <c r="I2092" s="174">
        <v>2.2046200000000002E-6</v>
      </c>
      <c r="J2092" s="174">
        <v>2.2046200000000002E-6</v>
      </c>
      <c r="K2092" s="174">
        <v>0</v>
      </c>
      <c r="L2092" s="174">
        <v>0</v>
      </c>
    </row>
    <row r="2093" spans="1:12" x14ac:dyDescent="0.25">
      <c r="A2093" s="173">
        <v>34039</v>
      </c>
      <c r="B2093" s="174">
        <v>2265003060</v>
      </c>
      <c r="C2093" s="174" t="s">
        <v>133</v>
      </c>
      <c r="D2093" s="174" t="s">
        <v>96</v>
      </c>
      <c r="E2093" s="174" t="s">
        <v>115</v>
      </c>
      <c r="F2093" s="176">
        <v>3.4171609999999997E-5</v>
      </c>
      <c r="G2093" s="174">
        <v>1.1390536666666669E-5</v>
      </c>
      <c r="H2093" s="174">
        <v>1.7497334066666665E-3</v>
      </c>
      <c r="I2093" s="174">
        <v>1.1023100000000001E-6</v>
      </c>
      <c r="J2093" s="174">
        <v>1.1023100000000001E-6</v>
      </c>
      <c r="K2093" s="174">
        <v>0</v>
      </c>
      <c r="L2093" s="174">
        <v>0</v>
      </c>
    </row>
    <row r="2094" spans="1:12" x14ac:dyDescent="0.25">
      <c r="A2094" s="173">
        <v>34039</v>
      </c>
      <c r="B2094" s="174">
        <v>2265003070</v>
      </c>
      <c r="C2094" s="174" t="s">
        <v>134</v>
      </c>
      <c r="D2094" s="174" t="s">
        <v>96</v>
      </c>
      <c r="E2094" s="174" t="s">
        <v>115</v>
      </c>
      <c r="F2094" s="176">
        <v>5.1441133333333331E-5</v>
      </c>
      <c r="G2094" s="174">
        <v>1.4917928666666668E-4</v>
      </c>
      <c r="H2094" s="174">
        <v>1.6417070266666665E-3</v>
      </c>
      <c r="I2094" s="174">
        <v>9.9207900000000009E-6</v>
      </c>
      <c r="J2094" s="174">
        <v>9.185916666666668E-6</v>
      </c>
      <c r="K2094" s="174">
        <v>1.1023100000000001E-6</v>
      </c>
      <c r="L2094" s="174">
        <v>1.1023100000000001E-6</v>
      </c>
    </row>
    <row r="2095" spans="1:12" x14ac:dyDescent="0.25">
      <c r="A2095" s="173">
        <v>34039</v>
      </c>
      <c r="B2095" s="174">
        <v>2265004010</v>
      </c>
      <c r="C2095" s="174" t="s">
        <v>135</v>
      </c>
      <c r="D2095" s="174" t="s">
        <v>99</v>
      </c>
      <c r="E2095" s="174" t="s">
        <v>115</v>
      </c>
      <c r="F2095" s="176">
        <v>0.17803739502999996</v>
      </c>
      <c r="G2095" s="174">
        <v>2.2162309986666667E-2</v>
      </c>
      <c r="H2095" s="174">
        <v>2.0307783642666668</v>
      </c>
      <c r="I2095" s="174">
        <v>3.0471522766666666E-3</v>
      </c>
      <c r="J2095" s="174">
        <v>2.8031743300000003E-3</v>
      </c>
      <c r="K2095" s="174">
        <v>7.348733333333333E-5</v>
      </c>
      <c r="L2095" s="174">
        <v>1.5946751333333333E-4</v>
      </c>
    </row>
    <row r="2096" spans="1:12" x14ac:dyDescent="0.25">
      <c r="A2096" s="173">
        <v>34039</v>
      </c>
      <c r="B2096" s="174">
        <v>2265004011</v>
      </c>
      <c r="C2096" s="174" t="s">
        <v>135</v>
      </c>
      <c r="D2096" s="174" t="s">
        <v>100</v>
      </c>
      <c r="E2096" s="174" t="s">
        <v>115</v>
      </c>
      <c r="F2096" s="176">
        <v>0.15295800534666668</v>
      </c>
      <c r="G2096" s="174">
        <v>2.6597637990000002E-2</v>
      </c>
      <c r="H2096" s="174">
        <v>2.4798116915000001</v>
      </c>
      <c r="I2096" s="174">
        <v>4.0315151066666662E-3</v>
      </c>
      <c r="J2096" s="174">
        <v>3.7092731500000006E-3</v>
      </c>
      <c r="K2096" s="174">
        <v>9.2594040000000004E-5</v>
      </c>
      <c r="L2096" s="174">
        <v>2.0172273E-4</v>
      </c>
    </row>
    <row r="2097" spans="1:12" x14ac:dyDescent="0.25">
      <c r="A2097" s="173">
        <v>34039</v>
      </c>
      <c r="B2097" s="174">
        <v>2265004015</v>
      </c>
      <c r="C2097" s="174" t="s">
        <v>98</v>
      </c>
      <c r="D2097" s="174" t="s">
        <v>99</v>
      </c>
      <c r="E2097" s="174" t="s">
        <v>115</v>
      </c>
      <c r="F2097" s="176">
        <v>1.5496273980000001E-2</v>
      </c>
      <c r="G2097" s="174">
        <v>1.8570249133333333E-3</v>
      </c>
      <c r="H2097" s="174">
        <v>0.17015477622</v>
      </c>
      <c r="I2097" s="174">
        <v>2.5536848333333333E-4</v>
      </c>
      <c r="J2097" s="174">
        <v>2.3515946666666666E-4</v>
      </c>
      <c r="K2097" s="174">
        <v>5.8789866666666671E-6</v>
      </c>
      <c r="L2097" s="174">
        <v>1.3227720000000002E-5</v>
      </c>
    </row>
    <row r="2098" spans="1:12" x14ac:dyDescent="0.25">
      <c r="A2098" s="173">
        <v>34039</v>
      </c>
      <c r="B2098" s="174">
        <v>2265004016</v>
      </c>
      <c r="C2098" s="174" t="s">
        <v>98</v>
      </c>
      <c r="D2098" s="174" t="s">
        <v>100</v>
      </c>
      <c r="E2098" s="174" t="s">
        <v>115</v>
      </c>
      <c r="F2098" s="176">
        <v>9.2457353559999997E-2</v>
      </c>
      <c r="G2098" s="174">
        <v>1.3793939903333332E-2</v>
      </c>
      <c r="H2098" s="174">
        <v>1.2821408533999998</v>
      </c>
      <c r="I2098" s="174">
        <v>1.9635815466666662E-3</v>
      </c>
      <c r="J2098" s="174">
        <v>1.8066860899999999E-3</v>
      </c>
      <c r="K2098" s="174">
        <v>4.7766766666666671E-5</v>
      </c>
      <c r="L2098" s="174">
        <v>1.0361714E-4</v>
      </c>
    </row>
    <row r="2099" spans="1:12" x14ac:dyDescent="0.25">
      <c r="A2099" s="173">
        <v>34039</v>
      </c>
      <c r="B2099" s="174">
        <v>2265004025</v>
      </c>
      <c r="C2099" s="174" t="s">
        <v>102</v>
      </c>
      <c r="D2099" s="174" t="s">
        <v>99</v>
      </c>
      <c r="E2099" s="174" t="s">
        <v>115</v>
      </c>
      <c r="F2099" s="176">
        <v>1.1416257233333336E-3</v>
      </c>
      <c r="G2099" s="174">
        <v>1.1684486E-4</v>
      </c>
      <c r="H2099" s="174">
        <v>1.0900743589999999E-2</v>
      </c>
      <c r="I2099" s="174">
        <v>1.6534650000000003E-5</v>
      </c>
      <c r="J2099" s="174">
        <v>1.5432340000000001E-5</v>
      </c>
      <c r="K2099" s="174">
        <v>0</v>
      </c>
      <c r="L2099" s="174">
        <v>1.1023100000000001E-6</v>
      </c>
    </row>
    <row r="2100" spans="1:12" x14ac:dyDescent="0.25">
      <c r="A2100" s="173">
        <v>34039</v>
      </c>
      <c r="B2100" s="174">
        <v>2265004026</v>
      </c>
      <c r="C2100" s="174" t="s">
        <v>102</v>
      </c>
      <c r="D2100" s="174" t="s">
        <v>100</v>
      </c>
      <c r="E2100" s="174" t="s">
        <v>115</v>
      </c>
      <c r="F2100" s="176">
        <v>4.1152906666666669E-3</v>
      </c>
      <c r="G2100" s="174">
        <v>6.1067974000000001E-4</v>
      </c>
      <c r="H2100" s="174">
        <v>7.1753032266666669E-2</v>
      </c>
      <c r="I2100" s="174">
        <v>7.0180403333333334E-5</v>
      </c>
      <c r="J2100" s="174">
        <v>6.4668853333333341E-5</v>
      </c>
      <c r="K2100" s="174">
        <v>2.2046200000000002E-6</v>
      </c>
      <c r="L2100" s="174">
        <v>4.4092400000000003E-6</v>
      </c>
    </row>
    <row r="2101" spans="1:12" x14ac:dyDescent="0.25">
      <c r="A2101" s="173">
        <v>34039</v>
      </c>
      <c r="B2101" s="174">
        <v>2265004030</v>
      </c>
      <c r="C2101" s="174" t="s">
        <v>103</v>
      </c>
      <c r="D2101" s="174" t="s">
        <v>99</v>
      </c>
      <c r="E2101" s="174" t="s">
        <v>115</v>
      </c>
      <c r="F2101" s="176">
        <v>1.4844441333333334E-3</v>
      </c>
      <c r="G2101" s="174">
        <v>2.2376893E-4</v>
      </c>
      <c r="H2101" s="174">
        <v>2.0791771220000001E-2</v>
      </c>
      <c r="I2101" s="174">
        <v>3.2334426666666671E-5</v>
      </c>
      <c r="J2101" s="174">
        <v>2.9027496666666665E-5</v>
      </c>
      <c r="K2101" s="174">
        <v>1.1023100000000001E-6</v>
      </c>
      <c r="L2101" s="174">
        <v>2.2046200000000002E-6</v>
      </c>
    </row>
    <row r="2102" spans="1:12" x14ac:dyDescent="0.25">
      <c r="A2102" s="173">
        <v>34039</v>
      </c>
      <c r="B2102" s="174">
        <v>2265004031</v>
      </c>
      <c r="C2102" s="174" t="s">
        <v>103</v>
      </c>
      <c r="D2102" s="174" t="s">
        <v>100</v>
      </c>
      <c r="E2102" s="174" t="s">
        <v>115</v>
      </c>
      <c r="F2102" s="176">
        <v>9.6213658603333349E-2</v>
      </c>
      <c r="G2102" s="174">
        <v>2.744200745E-2</v>
      </c>
      <c r="H2102" s="174">
        <v>3.0913953257000002</v>
      </c>
      <c r="I2102" s="174">
        <v>1.6920458499999997E-3</v>
      </c>
      <c r="J2102" s="174">
        <v>1.5568291566666666E-3</v>
      </c>
      <c r="K2102" s="174">
        <v>8.8184799999999996E-5</v>
      </c>
      <c r="L2102" s="174">
        <v>1.9069962999999999E-4</v>
      </c>
    </row>
    <row r="2103" spans="1:12" x14ac:dyDescent="0.25">
      <c r="A2103" s="173">
        <v>34039</v>
      </c>
      <c r="B2103" s="174">
        <v>2265004035</v>
      </c>
      <c r="C2103" s="174" t="s">
        <v>104</v>
      </c>
      <c r="D2103" s="174" t="s">
        <v>99</v>
      </c>
      <c r="E2103" s="174" t="s">
        <v>115</v>
      </c>
      <c r="F2103" s="176">
        <v>6.9835012866666657E-3</v>
      </c>
      <c r="G2103" s="174">
        <v>0</v>
      </c>
      <c r="H2103" s="174">
        <v>0</v>
      </c>
      <c r="I2103" s="174">
        <v>0</v>
      </c>
      <c r="J2103" s="174">
        <v>0</v>
      </c>
      <c r="K2103" s="174">
        <v>0</v>
      </c>
      <c r="L2103" s="174">
        <v>0</v>
      </c>
    </row>
    <row r="2104" spans="1:12" x14ac:dyDescent="0.25">
      <c r="A2104" s="173">
        <v>34039</v>
      </c>
      <c r="B2104" s="174">
        <v>2265004036</v>
      </c>
      <c r="C2104" s="174" t="s">
        <v>104</v>
      </c>
      <c r="D2104" s="174" t="s">
        <v>100</v>
      </c>
      <c r="E2104" s="174" t="s">
        <v>115</v>
      </c>
      <c r="F2104" s="176">
        <v>1.1118633533333333E-3</v>
      </c>
      <c r="G2104" s="174">
        <v>0</v>
      </c>
      <c r="H2104" s="174">
        <v>0</v>
      </c>
      <c r="I2104" s="174">
        <v>0</v>
      </c>
      <c r="J2104" s="174">
        <v>0</v>
      </c>
      <c r="K2104" s="174">
        <v>0</v>
      </c>
      <c r="L2104" s="174">
        <v>0</v>
      </c>
    </row>
    <row r="2105" spans="1:12" x14ac:dyDescent="0.25">
      <c r="A2105" s="173">
        <v>34039</v>
      </c>
      <c r="B2105" s="174">
        <v>2265004040</v>
      </c>
      <c r="C2105" s="174" t="s">
        <v>136</v>
      </c>
      <c r="D2105" s="174" t="s">
        <v>99</v>
      </c>
      <c r="E2105" s="174" t="s">
        <v>115</v>
      </c>
      <c r="F2105" s="176">
        <v>2.2799077729999995E-2</v>
      </c>
      <c r="G2105" s="174">
        <v>4.5010991666666672E-3</v>
      </c>
      <c r="H2105" s="174">
        <v>0.6135383972666667</v>
      </c>
      <c r="I2105" s="174">
        <v>2.5389873666666665E-4</v>
      </c>
      <c r="J2105" s="174">
        <v>2.3405715666666667E-4</v>
      </c>
      <c r="K2105" s="174">
        <v>1.433003E-5</v>
      </c>
      <c r="L2105" s="174">
        <v>3.1232116666666665E-5</v>
      </c>
    </row>
    <row r="2106" spans="1:12" x14ac:dyDescent="0.25">
      <c r="A2106" s="173">
        <v>34039</v>
      </c>
      <c r="B2106" s="174">
        <v>2265004041</v>
      </c>
      <c r="C2106" s="174" t="s">
        <v>136</v>
      </c>
      <c r="D2106" s="174" t="s">
        <v>100</v>
      </c>
      <c r="E2106" s="174" t="s">
        <v>115</v>
      </c>
      <c r="F2106" s="176">
        <v>9.1032434166666652E-3</v>
      </c>
      <c r="G2106" s="174">
        <v>2.8814383400000004E-3</v>
      </c>
      <c r="H2106" s="174">
        <v>0.43159184353999996</v>
      </c>
      <c r="I2106" s="174">
        <v>1.8849500999999999E-4</v>
      </c>
      <c r="J2106" s="174">
        <v>1.7306267000000001E-4</v>
      </c>
      <c r="K2106" s="174">
        <v>9.9207900000000009E-6</v>
      </c>
      <c r="L2106" s="174">
        <v>2.241363666666667E-5</v>
      </c>
    </row>
    <row r="2107" spans="1:12" x14ac:dyDescent="0.25">
      <c r="A2107" s="173">
        <v>34039</v>
      </c>
      <c r="B2107" s="174">
        <v>2265004046</v>
      </c>
      <c r="C2107" s="174" t="s">
        <v>137</v>
      </c>
      <c r="D2107" s="174" t="s">
        <v>100</v>
      </c>
      <c r="E2107" s="174" t="s">
        <v>115</v>
      </c>
      <c r="F2107" s="176">
        <v>1.2882696970000001E-2</v>
      </c>
      <c r="G2107" s="174">
        <v>4.4272443966666677E-3</v>
      </c>
      <c r="H2107" s="174">
        <v>0.50953581620333332</v>
      </c>
      <c r="I2107" s="174">
        <v>2.0062042000000002E-4</v>
      </c>
      <c r="J2107" s="174">
        <v>1.8482064333333334E-4</v>
      </c>
      <c r="K2107" s="174">
        <v>1.1390536666666669E-5</v>
      </c>
      <c r="L2107" s="174">
        <v>2.5353129999999998E-5</v>
      </c>
    </row>
    <row r="2108" spans="1:12" x14ac:dyDescent="0.25">
      <c r="A2108" s="173">
        <v>34039</v>
      </c>
      <c r="B2108" s="174">
        <v>2265004051</v>
      </c>
      <c r="C2108" s="174" t="s">
        <v>138</v>
      </c>
      <c r="D2108" s="174" t="s">
        <v>100</v>
      </c>
      <c r="E2108" s="174" t="s">
        <v>115</v>
      </c>
      <c r="F2108" s="176">
        <v>1.0737969146666665E-2</v>
      </c>
      <c r="G2108" s="174">
        <v>1.6134144033333334E-3</v>
      </c>
      <c r="H2108" s="174">
        <v>0.1485252494</v>
      </c>
      <c r="I2108" s="174">
        <v>2.2744329666666665E-4</v>
      </c>
      <c r="J2108" s="174">
        <v>2.0870402666666666E-4</v>
      </c>
      <c r="K2108" s="174">
        <v>5.5115500000000006E-6</v>
      </c>
      <c r="L2108" s="174">
        <v>1.212541E-5</v>
      </c>
    </row>
    <row r="2109" spans="1:12" x14ac:dyDescent="0.25">
      <c r="A2109" s="173">
        <v>34039</v>
      </c>
      <c r="B2109" s="174">
        <v>2265004055</v>
      </c>
      <c r="C2109" s="174" t="s">
        <v>139</v>
      </c>
      <c r="D2109" s="174" t="s">
        <v>99</v>
      </c>
      <c r="E2109" s="174" t="s">
        <v>115</v>
      </c>
      <c r="F2109" s="176">
        <v>0.24303069493999999</v>
      </c>
      <c r="G2109" s="174">
        <v>6.0194577043333336E-2</v>
      </c>
      <c r="H2109" s="174">
        <v>8.2210096081666659</v>
      </c>
      <c r="I2109" s="174">
        <v>3.3995240400000004E-3</v>
      </c>
      <c r="J2109" s="174">
        <v>3.1276209066666665E-3</v>
      </c>
      <c r="K2109" s="174">
        <v>1.9400655999999997E-4</v>
      </c>
      <c r="L2109" s="174">
        <v>4.2108241999999998E-4</v>
      </c>
    </row>
    <row r="2110" spans="1:12" x14ac:dyDescent="0.25">
      <c r="A2110" s="173">
        <v>34039</v>
      </c>
      <c r="B2110" s="174">
        <v>2265004056</v>
      </c>
      <c r="C2110" s="174" t="s">
        <v>139</v>
      </c>
      <c r="D2110" s="174" t="s">
        <v>100</v>
      </c>
      <c r="E2110" s="174" t="s">
        <v>115</v>
      </c>
      <c r="F2110" s="176">
        <v>0.11832746695</v>
      </c>
      <c r="G2110" s="174">
        <v>3.9156990693333338E-2</v>
      </c>
      <c r="H2110" s="174">
        <v>5.8687829504333342</v>
      </c>
      <c r="I2110" s="174">
        <v>2.5544197066666666E-3</v>
      </c>
      <c r="J2110" s="174">
        <v>2.3504923566666667E-3</v>
      </c>
      <c r="K2110" s="174">
        <v>1.3925849666666666E-4</v>
      </c>
      <c r="L2110" s="174">
        <v>3.0203293999999997E-4</v>
      </c>
    </row>
    <row r="2111" spans="1:12" x14ac:dyDescent="0.25">
      <c r="A2111" s="173">
        <v>34039</v>
      </c>
      <c r="B2111" s="174">
        <v>2265004066</v>
      </c>
      <c r="C2111" s="174" t="s">
        <v>140</v>
      </c>
      <c r="D2111" s="174" t="s">
        <v>100</v>
      </c>
      <c r="E2111" s="174" t="s">
        <v>115</v>
      </c>
      <c r="F2111" s="176">
        <v>1.2352118423333331E-2</v>
      </c>
      <c r="G2111" s="174">
        <v>6.5752791499999992E-3</v>
      </c>
      <c r="H2111" s="174">
        <v>0.60639248897333331</v>
      </c>
      <c r="I2111" s="174">
        <v>4.2475678666666663E-4</v>
      </c>
      <c r="J2111" s="174">
        <v>3.9095261333333331E-4</v>
      </c>
      <c r="K2111" s="174">
        <v>2.3148510000000001E-5</v>
      </c>
      <c r="L2111" s="174">
        <v>4.9971386666666669E-5</v>
      </c>
    </row>
    <row r="2112" spans="1:12" x14ac:dyDescent="0.25">
      <c r="A2112" s="173">
        <v>34039</v>
      </c>
      <c r="B2112" s="174">
        <v>2265004071</v>
      </c>
      <c r="C2112" s="174" t="s">
        <v>105</v>
      </c>
      <c r="D2112" s="174" t="s">
        <v>100</v>
      </c>
      <c r="E2112" s="174" t="s">
        <v>115</v>
      </c>
      <c r="F2112" s="176">
        <v>0.34386670680999992</v>
      </c>
      <c r="G2112" s="174">
        <v>0.12562549402333331</v>
      </c>
      <c r="H2112" s="174">
        <v>16.287769303666668</v>
      </c>
      <c r="I2112" s="174">
        <v>1.0215841643333334E-2</v>
      </c>
      <c r="J2112" s="174">
        <v>9.3979276233333315E-3</v>
      </c>
      <c r="K2112" s="174">
        <v>4.4827273333333334E-4</v>
      </c>
      <c r="L2112" s="174">
        <v>9.7297229333333333E-4</v>
      </c>
    </row>
    <row r="2113" spans="1:12" x14ac:dyDescent="0.25">
      <c r="A2113" s="173">
        <v>34039</v>
      </c>
      <c r="B2113" s="174">
        <v>2265004075</v>
      </c>
      <c r="C2113" s="174" t="s">
        <v>141</v>
      </c>
      <c r="D2113" s="174" t="s">
        <v>99</v>
      </c>
      <c r="E2113" s="174" t="s">
        <v>115</v>
      </c>
      <c r="F2113" s="176">
        <v>1.1795451873333335E-2</v>
      </c>
      <c r="G2113" s="174">
        <v>2.4662349066666665E-3</v>
      </c>
      <c r="H2113" s="174">
        <v>0.24638392196</v>
      </c>
      <c r="I2113" s="174">
        <v>2.1054120999999999E-4</v>
      </c>
      <c r="J2113" s="174">
        <v>1.9363912333333335E-4</v>
      </c>
      <c r="K2113" s="174">
        <v>6.6138600000000009E-6</v>
      </c>
      <c r="L2113" s="174">
        <v>1.4697466666666668E-5</v>
      </c>
    </row>
    <row r="2114" spans="1:12" x14ac:dyDescent="0.25">
      <c r="A2114" s="173">
        <v>34039</v>
      </c>
      <c r="B2114" s="174">
        <v>2265004076</v>
      </c>
      <c r="C2114" s="174" t="s">
        <v>141</v>
      </c>
      <c r="D2114" s="174" t="s">
        <v>100</v>
      </c>
      <c r="E2114" s="174" t="s">
        <v>115</v>
      </c>
      <c r="F2114" s="176">
        <v>2.0278829633333332E-2</v>
      </c>
      <c r="G2114" s="174">
        <v>4.9842783833333329E-3</v>
      </c>
      <c r="H2114" s="174">
        <v>0.49188415873666669</v>
      </c>
      <c r="I2114" s="174">
        <v>4.2034754666666669E-4</v>
      </c>
      <c r="J2114" s="174">
        <v>3.8654337333333331E-4</v>
      </c>
      <c r="K2114" s="174">
        <v>1.3595156666666667E-5</v>
      </c>
      <c r="L2114" s="174">
        <v>3.012980666666667E-5</v>
      </c>
    </row>
    <row r="2115" spans="1:12" x14ac:dyDescent="0.25">
      <c r="A2115" s="173">
        <v>34039</v>
      </c>
      <c r="B2115" s="174">
        <v>2265005010</v>
      </c>
      <c r="C2115" s="174" t="s">
        <v>142</v>
      </c>
      <c r="D2115" s="174" t="s">
        <v>107</v>
      </c>
      <c r="E2115" s="174" t="s">
        <v>115</v>
      </c>
      <c r="F2115" s="176">
        <v>0</v>
      </c>
      <c r="G2115" s="174">
        <v>0</v>
      </c>
      <c r="H2115" s="174">
        <v>6.6138600000000009E-6</v>
      </c>
      <c r="I2115" s="174">
        <v>0</v>
      </c>
      <c r="J2115" s="174">
        <v>0</v>
      </c>
      <c r="K2115" s="174">
        <v>0</v>
      </c>
      <c r="L2115" s="174">
        <v>0</v>
      </c>
    </row>
    <row r="2116" spans="1:12" x14ac:dyDescent="0.25">
      <c r="A2116" s="173">
        <v>34039</v>
      </c>
      <c r="B2116" s="174">
        <v>2265005015</v>
      </c>
      <c r="C2116" s="174" t="s">
        <v>143</v>
      </c>
      <c r="D2116" s="174" t="s">
        <v>107</v>
      </c>
      <c r="E2116" s="174" t="s">
        <v>115</v>
      </c>
      <c r="F2116" s="176">
        <v>0</v>
      </c>
      <c r="G2116" s="174">
        <v>0</v>
      </c>
      <c r="H2116" s="174">
        <v>6.6138600000000009E-6</v>
      </c>
      <c r="I2116" s="174">
        <v>0</v>
      </c>
      <c r="J2116" s="174">
        <v>0</v>
      </c>
      <c r="K2116" s="174">
        <v>0</v>
      </c>
      <c r="L2116" s="174">
        <v>0</v>
      </c>
    </row>
    <row r="2117" spans="1:12" x14ac:dyDescent="0.25">
      <c r="A2117" s="173">
        <v>34039</v>
      </c>
      <c r="B2117" s="174">
        <v>2265005025</v>
      </c>
      <c r="C2117" s="174" t="s">
        <v>144</v>
      </c>
      <c r="D2117" s="174" t="s">
        <v>107</v>
      </c>
      <c r="E2117" s="174" t="s">
        <v>115</v>
      </c>
      <c r="F2117" s="176">
        <v>0</v>
      </c>
      <c r="G2117" s="174">
        <v>0</v>
      </c>
      <c r="H2117" s="174">
        <v>6.6138600000000009E-6</v>
      </c>
      <c r="I2117" s="174">
        <v>0</v>
      </c>
      <c r="J2117" s="174">
        <v>0</v>
      </c>
      <c r="K2117" s="174">
        <v>0</v>
      </c>
      <c r="L2117" s="174">
        <v>0</v>
      </c>
    </row>
    <row r="2118" spans="1:12" x14ac:dyDescent="0.25">
      <c r="A2118" s="173">
        <v>34039</v>
      </c>
      <c r="B2118" s="174">
        <v>2265005030</v>
      </c>
      <c r="C2118" s="174" t="s">
        <v>145</v>
      </c>
      <c r="D2118" s="174" t="s">
        <v>107</v>
      </c>
      <c r="E2118" s="174" t="s">
        <v>115</v>
      </c>
      <c r="F2118" s="176">
        <v>0</v>
      </c>
      <c r="G2118" s="174">
        <v>0</v>
      </c>
      <c r="H2118" s="174">
        <v>5.5115500000000006E-6</v>
      </c>
      <c r="I2118" s="174">
        <v>0</v>
      </c>
      <c r="J2118" s="174">
        <v>0</v>
      </c>
      <c r="K2118" s="174">
        <v>0</v>
      </c>
      <c r="L2118" s="174">
        <v>0</v>
      </c>
    </row>
    <row r="2119" spans="1:12" x14ac:dyDescent="0.25">
      <c r="A2119" s="173">
        <v>34039</v>
      </c>
      <c r="B2119" s="174">
        <v>2265005035</v>
      </c>
      <c r="C2119" s="174" t="s">
        <v>106</v>
      </c>
      <c r="D2119" s="174" t="s">
        <v>107</v>
      </c>
      <c r="E2119" s="174" t="s">
        <v>115</v>
      </c>
      <c r="F2119" s="176">
        <v>1.1023100000000001E-6</v>
      </c>
      <c r="G2119" s="174">
        <v>1.1023100000000001E-6</v>
      </c>
      <c r="H2119" s="174">
        <v>4.4827273333333333E-5</v>
      </c>
      <c r="I2119" s="174">
        <v>0</v>
      </c>
      <c r="J2119" s="174">
        <v>0</v>
      </c>
      <c r="K2119" s="174">
        <v>0</v>
      </c>
      <c r="L2119" s="174">
        <v>0</v>
      </c>
    </row>
    <row r="2120" spans="1:12" x14ac:dyDescent="0.25">
      <c r="A2120" s="173">
        <v>34039</v>
      </c>
      <c r="B2120" s="174">
        <v>2265005040</v>
      </c>
      <c r="C2120" s="174" t="s">
        <v>146</v>
      </c>
      <c r="D2120" s="174" t="s">
        <v>107</v>
      </c>
      <c r="E2120" s="174" t="s">
        <v>115</v>
      </c>
      <c r="F2120" s="176">
        <v>5.5115500000000006E-6</v>
      </c>
      <c r="G2120" s="174">
        <v>1.1023100000000001E-6</v>
      </c>
      <c r="H2120" s="174">
        <v>1.6534650000000001E-4</v>
      </c>
      <c r="I2120" s="174">
        <v>0</v>
      </c>
      <c r="J2120" s="174">
        <v>0</v>
      </c>
      <c r="K2120" s="174">
        <v>0</v>
      </c>
      <c r="L2120" s="174">
        <v>0</v>
      </c>
    </row>
    <row r="2121" spans="1:12" x14ac:dyDescent="0.25">
      <c r="A2121" s="173">
        <v>34039</v>
      </c>
      <c r="B2121" s="174">
        <v>2265005045</v>
      </c>
      <c r="C2121" s="174" t="s">
        <v>147</v>
      </c>
      <c r="D2121" s="174" t="s">
        <v>107</v>
      </c>
      <c r="E2121" s="174" t="s">
        <v>115</v>
      </c>
      <c r="F2121" s="176">
        <v>0</v>
      </c>
      <c r="G2121" s="174">
        <v>1.1023100000000001E-6</v>
      </c>
      <c r="H2121" s="174">
        <v>1.0288226666666667E-5</v>
      </c>
      <c r="I2121" s="174">
        <v>0</v>
      </c>
      <c r="J2121" s="174">
        <v>0</v>
      </c>
      <c r="K2121" s="174">
        <v>0</v>
      </c>
      <c r="L2121" s="174">
        <v>0</v>
      </c>
    </row>
    <row r="2122" spans="1:12" x14ac:dyDescent="0.25">
      <c r="A2122" s="173">
        <v>34039</v>
      </c>
      <c r="B2122" s="174">
        <v>2265005055</v>
      </c>
      <c r="C2122" s="174" t="s">
        <v>148</v>
      </c>
      <c r="D2122" s="174" t="s">
        <v>107</v>
      </c>
      <c r="E2122" s="174" t="s">
        <v>115</v>
      </c>
      <c r="F2122" s="176">
        <v>1.1023100000000001E-6</v>
      </c>
      <c r="G2122" s="174">
        <v>1.1023100000000001E-6</v>
      </c>
      <c r="H2122" s="174">
        <v>2.1311326666666668E-5</v>
      </c>
      <c r="I2122" s="174">
        <v>0</v>
      </c>
      <c r="J2122" s="174">
        <v>0</v>
      </c>
      <c r="K2122" s="174">
        <v>0</v>
      </c>
      <c r="L2122" s="174">
        <v>0</v>
      </c>
    </row>
    <row r="2123" spans="1:12" x14ac:dyDescent="0.25">
      <c r="A2123" s="173">
        <v>34039</v>
      </c>
      <c r="B2123" s="174">
        <v>2265005060</v>
      </c>
      <c r="C2123" s="174" t="s">
        <v>149</v>
      </c>
      <c r="D2123" s="174" t="s">
        <v>107</v>
      </c>
      <c r="E2123" s="174" t="s">
        <v>115</v>
      </c>
      <c r="F2123" s="176">
        <v>0</v>
      </c>
      <c r="G2123" s="174">
        <v>0</v>
      </c>
      <c r="H2123" s="174">
        <v>4.4092400000000003E-6</v>
      </c>
      <c r="I2123" s="174">
        <v>0</v>
      </c>
      <c r="J2123" s="174">
        <v>0</v>
      </c>
      <c r="K2123" s="174">
        <v>0</v>
      </c>
      <c r="L2123" s="174">
        <v>0</v>
      </c>
    </row>
    <row r="2124" spans="1:12" x14ac:dyDescent="0.25">
      <c r="A2124" s="173">
        <v>34039</v>
      </c>
      <c r="B2124" s="174">
        <v>2265006005</v>
      </c>
      <c r="C2124" s="174" t="s">
        <v>108</v>
      </c>
      <c r="D2124" s="174" t="s">
        <v>109</v>
      </c>
      <c r="E2124" s="174" t="s">
        <v>115</v>
      </c>
      <c r="F2124" s="176">
        <v>0.27789749511333334</v>
      </c>
      <c r="G2124" s="174">
        <v>8.1119360336666668E-2</v>
      </c>
      <c r="H2124" s="174">
        <v>10.216337682833334</v>
      </c>
      <c r="I2124" s="174">
        <v>4.9956689199999989E-3</v>
      </c>
      <c r="J2124" s="174">
        <v>4.596265263333333E-3</v>
      </c>
      <c r="K2124" s="174">
        <v>2.4765231333333335E-4</v>
      </c>
      <c r="L2124" s="174">
        <v>5.3939702666666665E-4</v>
      </c>
    </row>
    <row r="2125" spans="1:12" x14ac:dyDescent="0.25">
      <c r="A2125" s="173">
        <v>34039</v>
      </c>
      <c r="B2125" s="174">
        <v>2265006010</v>
      </c>
      <c r="C2125" s="174" t="s">
        <v>110</v>
      </c>
      <c r="D2125" s="174" t="s">
        <v>109</v>
      </c>
      <c r="E2125" s="174" t="s">
        <v>115</v>
      </c>
      <c r="F2125" s="176">
        <v>6.3131130883333331E-2</v>
      </c>
      <c r="G2125" s="174">
        <v>2.058674156E-2</v>
      </c>
      <c r="H2125" s="174">
        <v>2.00069265</v>
      </c>
      <c r="I2125" s="174">
        <v>1.8132999499999999E-3</v>
      </c>
      <c r="J2125" s="174">
        <v>1.6685299033333335E-3</v>
      </c>
      <c r="K2125" s="174">
        <v>6.2096796666666674E-5</v>
      </c>
      <c r="L2125" s="174">
        <v>1.3484925666666666E-4</v>
      </c>
    </row>
    <row r="2126" spans="1:12" x14ac:dyDescent="0.25">
      <c r="A2126" s="173">
        <v>34039</v>
      </c>
      <c r="B2126" s="174">
        <v>2265006015</v>
      </c>
      <c r="C2126" s="174" t="s">
        <v>111</v>
      </c>
      <c r="D2126" s="174" t="s">
        <v>109</v>
      </c>
      <c r="E2126" s="174" t="s">
        <v>115</v>
      </c>
      <c r="F2126" s="176">
        <v>2.6159286046666664E-2</v>
      </c>
      <c r="G2126" s="174">
        <v>1.0358774506666666E-2</v>
      </c>
      <c r="H2126" s="174">
        <v>0.95584055874999996</v>
      </c>
      <c r="I2126" s="174">
        <v>8.5392281333333331E-4</v>
      </c>
      <c r="J2126" s="174">
        <v>7.8557959333333332E-4</v>
      </c>
      <c r="K2126" s="174">
        <v>3.2334426666666671E-5</v>
      </c>
      <c r="L2126" s="174">
        <v>7.1282713333333347E-5</v>
      </c>
    </row>
    <row r="2127" spans="1:12" x14ac:dyDescent="0.25">
      <c r="A2127" s="173">
        <v>34039</v>
      </c>
      <c r="B2127" s="174">
        <v>2265006025</v>
      </c>
      <c r="C2127" s="174" t="s">
        <v>150</v>
      </c>
      <c r="D2127" s="174" t="s">
        <v>109</v>
      </c>
      <c r="E2127" s="174" t="s">
        <v>115</v>
      </c>
      <c r="F2127" s="176">
        <v>5.9825670630000001E-2</v>
      </c>
      <c r="G2127" s="174">
        <v>2.1274583E-2</v>
      </c>
      <c r="H2127" s="174">
        <v>2.6258640921333334</v>
      </c>
      <c r="I2127" s="174">
        <v>1.3852362333333335E-3</v>
      </c>
      <c r="J2127" s="174">
        <v>1.2750052333333334E-3</v>
      </c>
      <c r="K2127" s="174">
        <v>7.0180403333333334E-5</v>
      </c>
      <c r="L2127" s="174">
        <v>1.5285365333333331E-4</v>
      </c>
    </row>
    <row r="2128" spans="1:12" x14ac:dyDescent="0.25">
      <c r="A2128" s="173">
        <v>34039</v>
      </c>
      <c r="B2128" s="174">
        <v>2265006030</v>
      </c>
      <c r="C2128" s="174" t="s">
        <v>151</v>
      </c>
      <c r="D2128" s="174" t="s">
        <v>109</v>
      </c>
      <c r="E2128" s="174" t="s">
        <v>115</v>
      </c>
      <c r="F2128" s="176">
        <v>0.12127026721333332</v>
      </c>
      <c r="G2128" s="174">
        <v>3.2486178009999998E-2</v>
      </c>
      <c r="H2128" s="174">
        <v>4.0360419264000003</v>
      </c>
      <c r="I2128" s="174">
        <v>3.1107188200000004E-3</v>
      </c>
      <c r="J2128" s="174">
        <v>2.8612293233333335E-3</v>
      </c>
      <c r="K2128" s="174">
        <v>1.1133330999999998E-4</v>
      </c>
      <c r="L2128" s="174">
        <v>2.4214076333333332E-4</v>
      </c>
    </row>
    <row r="2129" spans="1:12" x14ac:dyDescent="0.25">
      <c r="A2129" s="173">
        <v>34039</v>
      </c>
      <c r="B2129" s="174">
        <v>2265006035</v>
      </c>
      <c r="C2129" s="174" t="s">
        <v>112</v>
      </c>
      <c r="D2129" s="174" t="s">
        <v>109</v>
      </c>
      <c r="E2129" s="174" t="s">
        <v>115</v>
      </c>
      <c r="F2129" s="176">
        <v>4.2846789699999997E-3</v>
      </c>
      <c r="G2129" s="174">
        <v>1.5120018833333331E-3</v>
      </c>
      <c r="H2129" s="174">
        <v>0.20577224950333337</v>
      </c>
      <c r="I2129" s="174">
        <v>1.2345871999999998E-4</v>
      </c>
      <c r="J2129" s="174">
        <v>1.1353793E-4</v>
      </c>
      <c r="K2129" s="174">
        <v>5.5115500000000006E-6</v>
      </c>
      <c r="L2129" s="174">
        <v>1.1390536666666669E-5</v>
      </c>
    </row>
    <row r="2130" spans="1:12" x14ac:dyDescent="0.25">
      <c r="A2130" s="173">
        <v>34039</v>
      </c>
      <c r="B2130" s="174">
        <v>2265007010</v>
      </c>
      <c r="C2130" s="174" t="s">
        <v>152</v>
      </c>
      <c r="D2130" s="174" t="s">
        <v>114</v>
      </c>
      <c r="E2130" s="174" t="s">
        <v>115</v>
      </c>
      <c r="F2130" s="176">
        <v>0</v>
      </c>
      <c r="G2130" s="174">
        <v>0</v>
      </c>
      <c r="H2130" s="174">
        <v>0</v>
      </c>
      <c r="I2130" s="174">
        <v>0</v>
      </c>
      <c r="J2130" s="174">
        <v>0</v>
      </c>
      <c r="K2130" s="174">
        <v>0</v>
      </c>
      <c r="L2130" s="174">
        <v>0</v>
      </c>
    </row>
    <row r="2131" spans="1:12" x14ac:dyDescent="0.25">
      <c r="A2131" s="173">
        <v>34039</v>
      </c>
      <c r="B2131" s="174">
        <v>2265007015</v>
      </c>
      <c r="C2131" s="174" t="s">
        <v>153</v>
      </c>
      <c r="D2131" s="174" t="s">
        <v>114</v>
      </c>
      <c r="E2131" s="174" t="s">
        <v>115</v>
      </c>
      <c r="F2131" s="176">
        <v>0</v>
      </c>
      <c r="G2131" s="174">
        <v>0</v>
      </c>
      <c r="H2131" s="174">
        <v>0</v>
      </c>
      <c r="I2131" s="174">
        <v>0</v>
      </c>
      <c r="J2131" s="174">
        <v>0</v>
      </c>
      <c r="K2131" s="174">
        <v>0</v>
      </c>
      <c r="L2131" s="174">
        <v>0</v>
      </c>
    </row>
    <row r="2132" spans="1:12" x14ac:dyDescent="0.25">
      <c r="A2132" s="173">
        <v>34039</v>
      </c>
      <c r="B2132" s="174">
        <v>2265010010</v>
      </c>
      <c r="C2132" s="174" t="s">
        <v>154</v>
      </c>
      <c r="D2132" s="174" t="s">
        <v>96</v>
      </c>
      <c r="E2132" s="174" t="s">
        <v>115</v>
      </c>
      <c r="F2132" s="176">
        <v>0</v>
      </c>
      <c r="G2132" s="174">
        <v>0</v>
      </c>
      <c r="H2132" s="174">
        <v>0</v>
      </c>
      <c r="I2132" s="174">
        <v>0</v>
      </c>
      <c r="J2132" s="174">
        <v>0</v>
      </c>
      <c r="K2132" s="174">
        <v>0</v>
      </c>
      <c r="L2132" s="174">
        <v>0</v>
      </c>
    </row>
    <row r="2133" spans="1:12" x14ac:dyDescent="0.25">
      <c r="A2133" s="173">
        <v>34039</v>
      </c>
      <c r="B2133" s="174">
        <v>2267001060</v>
      </c>
      <c r="C2133" s="174" t="s">
        <v>155</v>
      </c>
      <c r="D2133" s="174" t="s">
        <v>83</v>
      </c>
      <c r="E2133" s="174" t="s">
        <v>156</v>
      </c>
      <c r="F2133" s="176">
        <v>4.6664456666666666E-5</v>
      </c>
      <c r="G2133" s="174">
        <v>2.1164352000000003E-4</v>
      </c>
      <c r="H2133" s="174">
        <v>1.02294368E-3</v>
      </c>
      <c r="I2133" s="174">
        <v>2.2046200000000002E-6</v>
      </c>
      <c r="J2133" s="174">
        <v>2.2046200000000002E-6</v>
      </c>
      <c r="K2133" s="174">
        <v>0</v>
      </c>
      <c r="L2133" s="174">
        <v>0</v>
      </c>
    </row>
    <row r="2134" spans="1:12" x14ac:dyDescent="0.25">
      <c r="A2134" s="173">
        <v>34039</v>
      </c>
      <c r="B2134" s="174">
        <v>2267002003</v>
      </c>
      <c r="C2134" s="174" t="s">
        <v>117</v>
      </c>
      <c r="D2134" s="174" t="s">
        <v>89</v>
      </c>
      <c r="E2134" s="174" t="s">
        <v>156</v>
      </c>
      <c r="F2134" s="176">
        <v>8.8184800000000007E-6</v>
      </c>
      <c r="G2134" s="174">
        <v>4.9236513333333334E-5</v>
      </c>
      <c r="H2134" s="174">
        <v>3.0423755999999994E-4</v>
      </c>
      <c r="I2134" s="174">
        <v>2.2046200000000002E-6</v>
      </c>
      <c r="J2134" s="174">
        <v>2.2046200000000002E-6</v>
      </c>
      <c r="K2134" s="174">
        <v>0</v>
      </c>
      <c r="L2134" s="174">
        <v>0</v>
      </c>
    </row>
    <row r="2135" spans="1:12" x14ac:dyDescent="0.25">
      <c r="A2135" s="173">
        <v>34039</v>
      </c>
      <c r="B2135" s="174">
        <v>2267002015</v>
      </c>
      <c r="C2135" s="174" t="s">
        <v>118</v>
      </c>
      <c r="D2135" s="174" t="s">
        <v>89</v>
      </c>
      <c r="E2135" s="174" t="s">
        <v>156</v>
      </c>
      <c r="F2135" s="176">
        <v>6.9812966666666665E-6</v>
      </c>
      <c r="G2135" s="174">
        <v>5.3645753333333328E-5</v>
      </c>
      <c r="H2135" s="174">
        <v>3.0864679999999999E-4</v>
      </c>
      <c r="I2135" s="174">
        <v>3.3069300000000005E-6</v>
      </c>
      <c r="J2135" s="174">
        <v>3.3069300000000005E-6</v>
      </c>
      <c r="K2135" s="174">
        <v>0</v>
      </c>
      <c r="L2135" s="174">
        <v>0</v>
      </c>
    </row>
    <row r="2136" spans="1:12" x14ac:dyDescent="0.25">
      <c r="A2136" s="173">
        <v>34039</v>
      </c>
      <c r="B2136" s="174">
        <v>2267002021</v>
      </c>
      <c r="C2136" s="174" t="s">
        <v>91</v>
      </c>
      <c r="D2136" s="174" t="s">
        <v>89</v>
      </c>
      <c r="E2136" s="174" t="s">
        <v>156</v>
      </c>
      <c r="F2136" s="176">
        <v>5.5115500000000006E-6</v>
      </c>
      <c r="G2136" s="174">
        <v>2.7557749999999995E-5</v>
      </c>
      <c r="H2136" s="174">
        <v>1.5946751333333333E-4</v>
      </c>
      <c r="I2136" s="174">
        <v>0</v>
      </c>
      <c r="J2136" s="174">
        <v>0</v>
      </c>
      <c r="K2136" s="174">
        <v>0</v>
      </c>
      <c r="L2136" s="174">
        <v>0</v>
      </c>
    </row>
    <row r="2137" spans="1:12" x14ac:dyDescent="0.25">
      <c r="A2137" s="173">
        <v>34039</v>
      </c>
      <c r="B2137" s="174">
        <v>2267002024</v>
      </c>
      <c r="C2137" s="174" t="s">
        <v>119</v>
      </c>
      <c r="D2137" s="174" t="s">
        <v>89</v>
      </c>
      <c r="E2137" s="174" t="s">
        <v>156</v>
      </c>
      <c r="F2137" s="176">
        <v>1.1023100000000001E-6</v>
      </c>
      <c r="G2137" s="174">
        <v>8.083606666666666E-6</v>
      </c>
      <c r="H2137" s="174">
        <v>4.9971386666666669E-5</v>
      </c>
      <c r="I2137" s="174">
        <v>0</v>
      </c>
      <c r="J2137" s="174">
        <v>0</v>
      </c>
      <c r="K2137" s="174">
        <v>0</v>
      </c>
      <c r="L2137" s="174">
        <v>0</v>
      </c>
    </row>
    <row r="2138" spans="1:12" x14ac:dyDescent="0.25">
      <c r="A2138" s="173">
        <v>34039</v>
      </c>
      <c r="B2138" s="174">
        <v>2267002030</v>
      </c>
      <c r="C2138" s="174" t="s">
        <v>120</v>
      </c>
      <c r="D2138" s="174" t="s">
        <v>89</v>
      </c>
      <c r="E2138" s="174" t="s">
        <v>156</v>
      </c>
      <c r="F2138" s="176">
        <v>2.7925186666666666E-5</v>
      </c>
      <c r="G2138" s="174">
        <v>1.5505827333333334E-4</v>
      </c>
      <c r="H2138" s="174">
        <v>9.5937713666666667E-4</v>
      </c>
      <c r="I2138" s="174">
        <v>5.5115500000000006E-6</v>
      </c>
      <c r="J2138" s="174">
        <v>5.5115500000000006E-6</v>
      </c>
      <c r="K2138" s="174">
        <v>0</v>
      </c>
      <c r="L2138" s="174">
        <v>0</v>
      </c>
    </row>
    <row r="2139" spans="1:12" x14ac:dyDescent="0.25">
      <c r="A2139" s="173">
        <v>34039</v>
      </c>
      <c r="B2139" s="174">
        <v>2267002033</v>
      </c>
      <c r="C2139" s="174" t="s">
        <v>121</v>
      </c>
      <c r="D2139" s="174" t="s">
        <v>89</v>
      </c>
      <c r="E2139" s="174" t="s">
        <v>156</v>
      </c>
      <c r="F2139" s="176">
        <v>3.8948286666666662E-5</v>
      </c>
      <c r="G2139" s="174">
        <v>1.7710447333333331E-4</v>
      </c>
      <c r="H2139" s="174">
        <v>8.7045746333333333E-4</v>
      </c>
      <c r="I2139" s="174">
        <v>2.2046200000000002E-6</v>
      </c>
      <c r="J2139" s="174">
        <v>2.2046200000000002E-6</v>
      </c>
      <c r="K2139" s="174">
        <v>0</v>
      </c>
      <c r="L2139" s="174">
        <v>0</v>
      </c>
    </row>
    <row r="2140" spans="1:12" x14ac:dyDescent="0.25">
      <c r="A2140" s="173">
        <v>34039</v>
      </c>
      <c r="B2140" s="174">
        <v>2267002039</v>
      </c>
      <c r="C2140" s="174" t="s">
        <v>93</v>
      </c>
      <c r="D2140" s="174" t="s">
        <v>89</v>
      </c>
      <c r="E2140" s="174" t="s">
        <v>156</v>
      </c>
      <c r="F2140" s="176">
        <v>1.0288226666666667E-5</v>
      </c>
      <c r="G2140" s="174">
        <v>8.5612743333333342E-5</v>
      </c>
      <c r="H2140" s="174">
        <v>4.5672377666666661E-4</v>
      </c>
      <c r="I2140" s="174">
        <v>5.5115500000000006E-6</v>
      </c>
      <c r="J2140" s="174">
        <v>5.5115500000000006E-6</v>
      </c>
      <c r="K2140" s="174">
        <v>0</v>
      </c>
      <c r="L2140" s="174">
        <v>0</v>
      </c>
    </row>
    <row r="2141" spans="1:12" x14ac:dyDescent="0.25">
      <c r="A2141" s="173">
        <v>34039</v>
      </c>
      <c r="B2141" s="174">
        <v>2267002045</v>
      </c>
      <c r="C2141" s="174" t="s">
        <v>123</v>
      </c>
      <c r="D2141" s="174" t="s">
        <v>89</v>
      </c>
      <c r="E2141" s="174" t="s">
        <v>156</v>
      </c>
      <c r="F2141" s="176">
        <v>2.3148510000000001E-5</v>
      </c>
      <c r="G2141" s="174">
        <v>1.0912869000000001E-4</v>
      </c>
      <c r="H2141" s="174">
        <v>6.4080954666666668E-4</v>
      </c>
      <c r="I2141" s="174">
        <v>2.2046200000000002E-6</v>
      </c>
      <c r="J2141" s="174">
        <v>2.2046200000000002E-6</v>
      </c>
      <c r="K2141" s="174">
        <v>0</v>
      </c>
      <c r="L2141" s="174">
        <v>0</v>
      </c>
    </row>
    <row r="2142" spans="1:12" x14ac:dyDescent="0.25">
      <c r="A2142" s="173">
        <v>34039</v>
      </c>
      <c r="B2142" s="174">
        <v>2267002054</v>
      </c>
      <c r="C2142" s="174" t="s">
        <v>94</v>
      </c>
      <c r="D2142" s="174" t="s">
        <v>89</v>
      </c>
      <c r="E2142" s="174" t="s">
        <v>156</v>
      </c>
      <c r="F2142" s="176">
        <v>3.3069300000000005E-6</v>
      </c>
      <c r="G2142" s="174">
        <v>1.6534650000000003E-5</v>
      </c>
      <c r="H2142" s="174">
        <v>9.8840463333333339E-5</v>
      </c>
      <c r="I2142" s="174">
        <v>0</v>
      </c>
      <c r="J2142" s="174">
        <v>0</v>
      </c>
      <c r="K2142" s="174">
        <v>0</v>
      </c>
      <c r="L2142" s="174">
        <v>0</v>
      </c>
    </row>
    <row r="2143" spans="1:12" x14ac:dyDescent="0.25">
      <c r="A2143" s="173">
        <v>34039</v>
      </c>
      <c r="B2143" s="174">
        <v>2267002057</v>
      </c>
      <c r="C2143" s="174" t="s">
        <v>124</v>
      </c>
      <c r="D2143" s="174" t="s">
        <v>89</v>
      </c>
      <c r="E2143" s="174" t="s">
        <v>156</v>
      </c>
      <c r="F2143" s="176">
        <v>2.094389E-5</v>
      </c>
      <c r="G2143" s="174">
        <v>1.1133330999999998E-4</v>
      </c>
      <c r="H2143" s="174">
        <v>7.0106916000000003E-4</v>
      </c>
      <c r="I2143" s="174">
        <v>3.3069300000000005E-6</v>
      </c>
      <c r="J2143" s="174">
        <v>3.3069300000000005E-6</v>
      </c>
      <c r="K2143" s="174">
        <v>0</v>
      </c>
      <c r="L2143" s="174">
        <v>0</v>
      </c>
    </row>
    <row r="2144" spans="1:12" x14ac:dyDescent="0.25">
      <c r="A2144" s="173">
        <v>34039</v>
      </c>
      <c r="B2144" s="174">
        <v>2267002060</v>
      </c>
      <c r="C2144" s="174" t="s">
        <v>125</v>
      </c>
      <c r="D2144" s="174" t="s">
        <v>89</v>
      </c>
      <c r="E2144" s="174" t="s">
        <v>156</v>
      </c>
      <c r="F2144" s="176">
        <v>2.4618256666666667E-5</v>
      </c>
      <c r="G2144" s="174">
        <v>1.7159292333333333E-4</v>
      </c>
      <c r="H2144" s="174">
        <v>1.0244134266666667E-3</v>
      </c>
      <c r="I2144" s="174">
        <v>8.8184800000000007E-6</v>
      </c>
      <c r="J2144" s="174">
        <v>8.8184800000000007E-6</v>
      </c>
      <c r="K2144" s="174">
        <v>0</v>
      </c>
      <c r="L2144" s="174">
        <v>0</v>
      </c>
    </row>
    <row r="2145" spans="1:12" x14ac:dyDescent="0.25">
      <c r="A2145" s="173">
        <v>34039</v>
      </c>
      <c r="B2145" s="174">
        <v>2267002066</v>
      </c>
      <c r="C2145" s="174" t="s">
        <v>126</v>
      </c>
      <c r="D2145" s="174" t="s">
        <v>89</v>
      </c>
      <c r="E2145" s="174" t="s">
        <v>156</v>
      </c>
      <c r="F2145" s="176">
        <v>2.2046200000000002E-6</v>
      </c>
      <c r="G2145" s="174">
        <v>1.5799776666666668E-5</v>
      </c>
      <c r="H2145" s="174">
        <v>9.2594040000000004E-5</v>
      </c>
      <c r="I2145" s="174">
        <v>1.1023100000000001E-6</v>
      </c>
      <c r="J2145" s="174">
        <v>1.1023100000000001E-6</v>
      </c>
      <c r="K2145" s="174">
        <v>0</v>
      </c>
      <c r="L2145" s="174">
        <v>0</v>
      </c>
    </row>
    <row r="2146" spans="1:12" x14ac:dyDescent="0.25">
      <c r="A2146" s="173">
        <v>34039</v>
      </c>
      <c r="B2146" s="174">
        <v>2267002072</v>
      </c>
      <c r="C2146" s="174" t="s">
        <v>127</v>
      </c>
      <c r="D2146" s="174" t="s">
        <v>89</v>
      </c>
      <c r="E2146" s="174" t="s">
        <v>156</v>
      </c>
      <c r="F2146" s="176">
        <v>7.7161699999999997E-5</v>
      </c>
      <c r="G2146" s="174">
        <v>3.7258078000000004E-4</v>
      </c>
      <c r="H2146" s="174">
        <v>2.1109236500000002E-3</v>
      </c>
      <c r="I2146" s="174">
        <v>6.9812966666666665E-6</v>
      </c>
      <c r="J2146" s="174">
        <v>6.9812966666666665E-6</v>
      </c>
      <c r="K2146" s="174">
        <v>0</v>
      </c>
      <c r="L2146" s="174">
        <v>0</v>
      </c>
    </row>
    <row r="2147" spans="1:12" x14ac:dyDescent="0.25">
      <c r="A2147" s="173">
        <v>34039</v>
      </c>
      <c r="B2147" s="174">
        <v>2267002081</v>
      </c>
      <c r="C2147" s="174" t="s">
        <v>129</v>
      </c>
      <c r="D2147" s="174" t="s">
        <v>89</v>
      </c>
      <c r="E2147" s="174" t="s">
        <v>156</v>
      </c>
      <c r="F2147" s="176">
        <v>4.115290666666666E-5</v>
      </c>
      <c r="G2147" s="174">
        <v>1.9143450333333333E-4</v>
      </c>
      <c r="H2147" s="174">
        <v>1.0703430100000003E-3</v>
      </c>
      <c r="I2147" s="174">
        <v>3.3069300000000005E-6</v>
      </c>
      <c r="J2147" s="174">
        <v>3.3069300000000005E-6</v>
      </c>
      <c r="K2147" s="174">
        <v>0</v>
      </c>
      <c r="L2147" s="174">
        <v>0</v>
      </c>
    </row>
    <row r="2148" spans="1:12" x14ac:dyDescent="0.25">
      <c r="A2148" s="173">
        <v>34039</v>
      </c>
      <c r="B2148" s="174">
        <v>2267003010</v>
      </c>
      <c r="C2148" s="174" t="s">
        <v>130</v>
      </c>
      <c r="D2148" s="174" t="s">
        <v>96</v>
      </c>
      <c r="E2148" s="174" t="s">
        <v>156</v>
      </c>
      <c r="F2148" s="176">
        <v>1.6428093366666668E-3</v>
      </c>
      <c r="G2148" s="174">
        <v>7.755118286666667E-3</v>
      </c>
      <c r="H2148" s="174">
        <v>4.225962590666666E-2</v>
      </c>
      <c r="I2148" s="174">
        <v>1.2382615666666668E-4</v>
      </c>
      <c r="J2148" s="174">
        <v>1.2382615666666668E-4</v>
      </c>
      <c r="K2148" s="174">
        <v>6.6138600000000009E-6</v>
      </c>
      <c r="L2148" s="174">
        <v>0</v>
      </c>
    </row>
    <row r="2149" spans="1:12" x14ac:dyDescent="0.25">
      <c r="A2149" s="173">
        <v>34039</v>
      </c>
      <c r="B2149" s="174">
        <v>2267003020</v>
      </c>
      <c r="C2149" s="174" t="s">
        <v>131</v>
      </c>
      <c r="D2149" s="174" t="s">
        <v>96</v>
      </c>
      <c r="E2149" s="174" t="s">
        <v>156</v>
      </c>
      <c r="F2149" s="176">
        <v>3.4081955453333333E-2</v>
      </c>
      <c r="G2149" s="174">
        <v>0.23290009860333336</v>
      </c>
      <c r="H2149" s="174">
        <v>1.3899100277333332</v>
      </c>
      <c r="I2149" s="174">
        <v>1.1786265956666667E-2</v>
      </c>
      <c r="J2149" s="174">
        <v>1.1786265956666667E-2</v>
      </c>
      <c r="K2149" s="174">
        <v>5.5593167666666667E-4</v>
      </c>
      <c r="L2149" s="174">
        <v>0</v>
      </c>
    </row>
    <row r="2150" spans="1:12" x14ac:dyDescent="0.25">
      <c r="A2150" s="173">
        <v>34039</v>
      </c>
      <c r="B2150" s="174">
        <v>2267003030</v>
      </c>
      <c r="C2150" s="174" t="s">
        <v>95</v>
      </c>
      <c r="D2150" s="174" t="s">
        <v>96</v>
      </c>
      <c r="E2150" s="174" t="s">
        <v>156</v>
      </c>
      <c r="F2150" s="176">
        <v>2.1201095666666667E-4</v>
      </c>
      <c r="G2150" s="174">
        <v>1.59614488E-3</v>
      </c>
      <c r="H2150" s="174">
        <v>8.944510776666666E-3</v>
      </c>
      <c r="I2150" s="174">
        <v>9.1124293333333321E-5</v>
      </c>
      <c r="J2150" s="174">
        <v>9.1124293333333321E-5</v>
      </c>
      <c r="K2150" s="174">
        <v>4.4092400000000003E-6</v>
      </c>
      <c r="L2150" s="174">
        <v>0</v>
      </c>
    </row>
    <row r="2151" spans="1:12" x14ac:dyDescent="0.25">
      <c r="A2151" s="173">
        <v>34039</v>
      </c>
      <c r="B2151" s="174">
        <v>2267003040</v>
      </c>
      <c r="C2151" s="174" t="s">
        <v>157</v>
      </c>
      <c r="D2151" s="174" t="s">
        <v>96</v>
      </c>
      <c r="E2151" s="174" t="s">
        <v>156</v>
      </c>
      <c r="F2151" s="176">
        <v>6.7975783333333324E-5</v>
      </c>
      <c r="G2151" s="174">
        <v>4.9714181000000011E-4</v>
      </c>
      <c r="H2151" s="174">
        <v>2.8920940033333332E-3</v>
      </c>
      <c r="I2151" s="174">
        <v>2.7925186666666666E-5</v>
      </c>
      <c r="J2151" s="174">
        <v>2.7925186666666666E-5</v>
      </c>
      <c r="K2151" s="174">
        <v>1.1023100000000001E-6</v>
      </c>
      <c r="L2151" s="174">
        <v>0</v>
      </c>
    </row>
    <row r="2152" spans="1:12" x14ac:dyDescent="0.25">
      <c r="A2152" s="173">
        <v>34039</v>
      </c>
      <c r="B2152" s="174">
        <v>2267003050</v>
      </c>
      <c r="C2152" s="174" t="s">
        <v>158</v>
      </c>
      <c r="D2152" s="174" t="s">
        <v>96</v>
      </c>
      <c r="E2152" s="174" t="s">
        <v>156</v>
      </c>
      <c r="F2152" s="176">
        <v>7.0180403333333334E-5</v>
      </c>
      <c r="G2152" s="174">
        <v>3.358371133333333E-4</v>
      </c>
      <c r="H2152" s="174">
        <v>2.052868656666667E-3</v>
      </c>
      <c r="I2152" s="174">
        <v>6.6138600000000009E-6</v>
      </c>
      <c r="J2152" s="174">
        <v>6.6138600000000009E-6</v>
      </c>
      <c r="K2152" s="174">
        <v>0</v>
      </c>
      <c r="L2152" s="174">
        <v>0</v>
      </c>
    </row>
    <row r="2153" spans="1:12" x14ac:dyDescent="0.25">
      <c r="A2153" s="173">
        <v>34039</v>
      </c>
      <c r="B2153" s="174">
        <v>2267003070</v>
      </c>
      <c r="C2153" s="174" t="s">
        <v>134</v>
      </c>
      <c r="D2153" s="174" t="s">
        <v>96</v>
      </c>
      <c r="E2153" s="174" t="s">
        <v>156</v>
      </c>
      <c r="F2153" s="176">
        <v>1.0582176000000001E-4</v>
      </c>
      <c r="G2153" s="174">
        <v>8.8699211333333335E-4</v>
      </c>
      <c r="H2153" s="174">
        <v>4.5933257700000001E-3</v>
      </c>
      <c r="I2153" s="174">
        <v>5.5482936666666662E-5</v>
      </c>
      <c r="J2153" s="174">
        <v>5.5482936666666662E-5</v>
      </c>
      <c r="K2153" s="174">
        <v>2.2046200000000002E-6</v>
      </c>
      <c r="L2153" s="174">
        <v>0</v>
      </c>
    </row>
    <row r="2154" spans="1:12" x14ac:dyDescent="0.25">
      <c r="A2154" s="173">
        <v>34039</v>
      </c>
      <c r="B2154" s="174">
        <v>2267004066</v>
      </c>
      <c r="C2154" s="174" t="s">
        <v>140</v>
      </c>
      <c r="D2154" s="174" t="s">
        <v>100</v>
      </c>
      <c r="E2154" s="174" t="s">
        <v>156</v>
      </c>
      <c r="F2154" s="176">
        <v>3.4208353666666664E-4</v>
      </c>
      <c r="G2154" s="174">
        <v>2.4489653833333334E-3</v>
      </c>
      <c r="H2154" s="174">
        <v>1.4452386409999999E-2</v>
      </c>
      <c r="I2154" s="174">
        <v>1.3154232666666668E-4</v>
      </c>
      <c r="J2154" s="174">
        <v>1.3154232666666668E-4</v>
      </c>
      <c r="K2154" s="174">
        <v>6.6138600000000009E-6</v>
      </c>
      <c r="L2154" s="174">
        <v>0</v>
      </c>
    </row>
    <row r="2155" spans="1:12" x14ac:dyDescent="0.25">
      <c r="A2155" s="173">
        <v>34039</v>
      </c>
      <c r="B2155" s="174">
        <v>2267005055</v>
      </c>
      <c r="C2155" s="174" t="s">
        <v>148</v>
      </c>
      <c r="D2155" s="174" t="s">
        <v>107</v>
      </c>
      <c r="E2155" s="174" t="s">
        <v>156</v>
      </c>
      <c r="F2155" s="176">
        <v>0</v>
      </c>
      <c r="G2155" s="174">
        <v>0</v>
      </c>
      <c r="H2155" s="174">
        <v>0</v>
      </c>
      <c r="I2155" s="174">
        <v>0</v>
      </c>
      <c r="J2155" s="174">
        <v>0</v>
      </c>
      <c r="K2155" s="174">
        <v>0</v>
      </c>
      <c r="L2155" s="174">
        <v>0</v>
      </c>
    </row>
    <row r="2156" spans="1:12" x14ac:dyDescent="0.25">
      <c r="A2156" s="173">
        <v>34039</v>
      </c>
      <c r="B2156" s="174">
        <v>2267006005</v>
      </c>
      <c r="C2156" s="174" t="s">
        <v>108</v>
      </c>
      <c r="D2156" s="174" t="s">
        <v>109</v>
      </c>
      <c r="E2156" s="174" t="s">
        <v>156</v>
      </c>
      <c r="F2156" s="176">
        <v>7.0874858633333329E-3</v>
      </c>
      <c r="G2156" s="174">
        <v>4.3214593803333333E-2</v>
      </c>
      <c r="H2156" s="174">
        <v>0.16204324436666664</v>
      </c>
      <c r="I2156" s="174">
        <v>5.1808569999999996E-4</v>
      </c>
      <c r="J2156" s="174">
        <v>5.1808569999999996E-4</v>
      </c>
      <c r="K2156" s="174">
        <v>2.6822876666666664E-5</v>
      </c>
      <c r="L2156" s="174">
        <v>0</v>
      </c>
    </row>
    <row r="2157" spans="1:12" x14ac:dyDescent="0.25">
      <c r="A2157" s="173">
        <v>34039</v>
      </c>
      <c r="B2157" s="174">
        <v>2267006010</v>
      </c>
      <c r="C2157" s="174" t="s">
        <v>110</v>
      </c>
      <c r="D2157" s="174" t="s">
        <v>109</v>
      </c>
      <c r="E2157" s="174" t="s">
        <v>156</v>
      </c>
      <c r="F2157" s="176">
        <v>9.2520552666666667E-4</v>
      </c>
      <c r="G2157" s="174">
        <v>5.9028700499999991E-3</v>
      </c>
      <c r="H2157" s="174">
        <v>2.5419636036666665E-2</v>
      </c>
      <c r="I2157" s="174">
        <v>1.2162153666666665E-4</v>
      </c>
      <c r="J2157" s="174">
        <v>1.2162153666666665E-4</v>
      </c>
      <c r="K2157" s="174">
        <v>5.8789866666666671E-6</v>
      </c>
      <c r="L2157" s="174">
        <v>0</v>
      </c>
    </row>
    <row r="2158" spans="1:12" x14ac:dyDescent="0.25">
      <c r="A2158" s="173">
        <v>34039</v>
      </c>
      <c r="B2158" s="174">
        <v>2267006015</v>
      </c>
      <c r="C2158" s="174" t="s">
        <v>111</v>
      </c>
      <c r="D2158" s="174" t="s">
        <v>109</v>
      </c>
      <c r="E2158" s="174" t="s">
        <v>156</v>
      </c>
      <c r="F2158" s="176">
        <v>5.3168085666666673E-4</v>
      </c>
      <c r="G2158" s="174">
        <v>3.8349364899999999E-3</v>
      </c>
      <c r="H2158" s="174">
        <v>2.0860114439999997E-2</v>
      </c>
      <c r="I2158" s="174">
        <v>1.480769766666667E-4</v>
      </c>
      <c r="J2158" s="174">
        <v>1.480769766666667E-4</v>
      </c>
      <c r="K2158" s="174">
        <v>6.9812966666666665E-6</v>
      </c>
      <c r="L2158" s="174">
        <v>0</v>
      </c>
    </row>
    <row r="2159" spans="1:12" x14ac:dyDescent="0.25">
      <c r="A2159" s="173">
        <v>34039</v>
      </c>
      <c r="B2159" s="174">
        <v>2267006025</v>
      </c>
      <c r="C2159" s="174" t="s">
        <v>150</v>
      </c>
      <c r="D2159" s="174" t="s">
        <v>109</v>
      </c>
      <c r="E2159" s="174" t="s">
        <v>156</v>
      </c>
      <c r="F2159" s="176">
        <v>8.5612743333333323E-4</v>
      </c>
      <c r="G2159" s="174">
        <v>4.9376139266666666E-3</v>
      </c>
      <c r="H2159" s="174">
        <v>2.9994957410000005E-2</v>
      </c>
      <c r="I2159" s="174">
        <v>1.8408577E-4</v>
      </c>
      <c r="J2159" s="174">
        <v>1.8408577E-4</v>
      </c>
      <c r="K2159" s="174">
        <v>8.8184800000000007E-6</v>
      </c>
      <c r="L2159" s="174">
        <v>0</v>
      </c>
    </row>
    <row r="2160" spans="1:12" x14ac:dyDescent="0.25">
      <c r="A2160" s="173">
        <v>34039</v>
      </c>
      <c r="B2160" s="174">
        <v>2267006030</v>
      </c>
      <c r="C2160" s="174" t="s">
        <v>151</v>
      </c>
      <c r="D2160" s="174" t="s">
        <v>109</v>
      </c>
      <c r="E2160" s="174" t="s">
        <v>156</v>
      </c>
      <c r="F2160" s="176">
        <v>2.7925186666666666E-5</v>
      </c>
      <c r="G2160" s="174">
        <v>1.3484925666666666E-4</v>
      </c>
      <c r="H2160" s="174">
        <v>7.8227266333333323E-4</v>
      </c>
      <c r="I2160" s="174">
        <v>2.2046200000000002E-6</v>
      </c>
      <c r="J2160" s="174">
        <v>2.2046200000000002E-6</v>
      </c>
      <c r="K2160" s="174">
        <v>0</v>
      </c>
      <c r="L2160" s="174">
        <v>0</v>
      </c>
    </row>
    <row r="2161" spans="1:12" x14ac:dyDescent="0.25">
      <c r="A2161" s="173">
        <v>34039</v>
      </c>
      <c r="B2161" s="174">
        <v>2267006035</v>
      </c>
      <c r="C2161" s="174" t="s">
        <v>112</v>
      </c>
      <c r="D2161" s="174" t="s">
        <v>109</v>
      </c>
      <c r="E2161" s="174" t="s">
        <v>156</v>
      </c>
      <c r="F2161" s="176">
        <v>7.7161700000000004E-6</v>
      </c>
      <c r="G2161" s="174">
        <v>5.5482936666666662E-5</v>
      </c>
      <c r="H2161" s="174">
        <v>2.9652139000000007E-4</v>
      </c>
      <c r="I2161" s="174">
        <v>2.2046200000000002E-6</v>
      </c>
      <c r="J2161" s="174">
        <v>2.2046200000000002E-6</v>
      </c>
      <c r="K2161" s="174">
        <v>0</v>
      </c>
      <c r="L2161" s="174">
        <v>0</v>
      </c>
    </row>
    <row r="2162" spans="1:12" x14ac:dyDescent="0.25">
      <c r="A2162" s="173">
        <v>34039</v>
      </c>
      <c r="B2162" s="174">
        <v>2268002081</v>
      </c>
      <c r="C2162" s="174" t="s">
        <v>129</v>
      </c>
      <c r="D2162" s="174" t="s">
        <v>89</v>
      </c>
      <c r="E2162" s="174" t="s">
        <v>159</v>
      </c>
      <c r="F2162" s="176">
        <v>5.5115500000000006E-6</v>
      </c>
      <c r="G2162" s="174">
        <v>7.7161700000000004E-6</v>
      </c>
      <c r="H2162" s="174">
        <v>4.115290666666666E-5</v>
      </c>
      <c r="I2162" s="174">
        <v>0</v>
      </c>
      <c r="J2162" s="174">
        <v>0</v>
      </c>
      <c r="K2162" s="174">
        <v>0</v>
      </c>
      <c r="L2162" s="174">
        <v>0</v>
      </c>
    </row>
    <row r="2163" spans="1:12" x14ac:dyDescent="0.25">
      <c r="A2163" s="173">
        <v>34039</v>
      </c>
      <c r="B2163" s="174">
        <v>2268003020</v>
      </c>
      <c r="C2163" s="174" t="s">
        <v>131</v>
      </c>
      <c r="D2163" s="174" t="s">
        <v>96</v>
      </c>
      <c r="E2163" s="174" t="s">
        <v>159</v>
      </c>
      <c r="F2163" s="176">
        <v>8.8103963933333345E-3</v>
      </c>
      <c r="G2163" s="174">
        <v>1.6712489346666668E-2</v>
      </c>
      <c r="H2163" s="174">
        <v>9.6466087593333319E-2</v>
      </c>
      <c r="I2163" s="174">
        <v>8.1130015999999994E-4</v>
      </c>
      <c r="J2163" s="174">
        <v>8.1130015999999994E-4</v>
      </c>
      <c r="K2163" s="174">
        <v>3.7845976666666671E-5</v>
      </c>
      <c r="L2163" s="174">
        <v>0</v>
      </c>
    </row>
    <row r="2164" spans="1:12" x14ac:dyDescent="0.25">
      <c r="A2164" s="173">
        <v>34039</v>
      </c>
      <c r="B2164" s="174">
        <v>2268003030</v>
      </c>
      <c r="C2164" s="174" t="s">
        <v>95</v>
      </c>
      <c r="D2164" s="174" t="s">
        <v>96</v>
      </c>
      <c r="E2164" s="174" t="s">
        <v>159</v>
      </c>
      <c r="F2164" s="176">
        <v>9.9207900000000009E-6</v>
      </c>
      <c r="G2164" s="174">
        <v>1.9106706666666671E-5</v>
      </c>
      <c r="H2164" s="174">
        <v>1.1133330999999998E-4</v>
      </c>
      <c r="I2164" s="174">
        <v>1.1023100000000001E-6</v>
      </c>
      <c r="J2164" s="174">
        <v>1.1023100000000001E-6</v>
      </c>
      <c r="K2164" s="174">
        <v>0</v>
      </c>
      <c r="L2164" s="174">
        <v>0</v>
      </c>
    </row>
    <row r="2165" spans="1:12" x14ac:dyDescent="0.25">
      <c r="A2165" s="173">
        <v>34039</v>
      </c>
      <c r="B2165" s="174">
        <v>2268003040</v>
      </c>
      <c r="C2165" s="174" t="s">
        <v>160</v>
      </c>
      <c r="D2165" s="174" t="s">
        <v>96</v>
      </c>
      <c r="E2165" s="174" t="s">
        <v>159</v>
      </c>
      <c r="F2165" s="176">
        <v>5.8789866666666671E-6</v>
      </c>
      <c r="G2165" s="174">
        <v>1.212541E-5</v>
      </c>
      <c r="H2165" s="174">
        <v>6.9078093333333336E-5</v>
      </c>
      <c r="I2165" s="174">
        <v>1.1023100000000001E-6</v>
      </c>
      <c r="J2165" s="174">
        <v>1.1023100000000001E-6</v>
      </c>
      <c r="K2165" s="174">
        <v>0</v>
      </c>
      <c r="L2165" s="174">
        <v>0</v>
      </c>
    </row>
    <row r="2166" spans="1:12" x14ac:dyDescent="0.25">
      <c r="A2166" s="173">
        <v>34039</v>
      </c>
      <c r="B2166" s="174">
        <v>2268003060</v>
      </c>
      <c r="C2166" s="174" t="s">
        <v>133</v>
      </c>
      <c r="D2166" s="174" t="s">
        <v>96</v>
      </c>
      <c r="E2166" s="174" t="s">
        <v>159</v>
      </c>
      <c r="F2166" s="176">
        <v>1.3227720000000002E-5</v>
      </c>
      <c r="G2166" s="174">
        <v>2.4618256666666667E-5</v>
      </c>
      <c r="H2166" s="174">
        <v>1.3264463666666667E-4</v>
      </c>
      <c r="I2166" s="174">
        <v>1.1023100000000001E-6</v>
      </c>
      <c r="J2166" s="174">
        <v>1.1023100000000001E-6</v>
      </c>
      <c r="K2166" s="174">
        <v>0</v>
      </c>
      <c r="L2166" s="174">
        <v>0</v>
      </c>
    </row>
    <row r="2167" spans="1:12" x14ac:dyDescent="0.25">
      <c r="A2167" s="173">
        <v>34039</v>
      </c>
      <c r="B2167" s="174">
        <v>2268003070</v>
      </c>
      <c r="C2167" s="174" t="s">
        <v>134</v>
      </c>
      <c r="D2167" s="174" t="s">
        <v>96</v>
      </c>
      <c r="E2167" s="174" t="s">
        <v>159</v>
      </c>
      <c r="F2167" s="176">
        <v>2.6822876666666664E-5</v>
      </c>
      <c r="G2167" s="174">
        <v>6.2096796666666674E-5</v>
      </c>
      <c r="H2167" s="174">
        <v>3.0644218000000002E-4</v>
      </c>
      <c r="I2167" s="174">
        <v>3.3069300000000005E-6</v>
      </c>
      <c r="J2167" s="174">
        <v>3.3069300000000005E-6</v>
      </c>
      <c r="K2167" s="174">
        <v>0</v>
      </c>
      <c r="L2167" s="174">
        <v>0</v>
      </c>
    </row>
    <row r="2168" spans="1:12" x14ac:dyDescent="0.25">
      <c r="A2168" s="173">
        <v>34039</v>
      </c>
      <c r="B2168" s="174">
        <v>2268005055</v>
      </c>
      <c r="C2168" s="174" t="s">
        <v>148</v>
      </c>
      <c r="D2168" s="174" t="s">
        <v>107</v>
      </c>
      <c r="E2168" s="174" t="s">
        <v>159</v>
      </c>
      <c r="F2168" s="176">
        <v>0</v>
      </c>
      <c r="G2168" s="174">
        <v>0</v>
      </c>
      <c r="H2168" s="174">
        <v>0</v>
      </c>
      <c r="I2168" s="174">
        <v>0</v>
      </c>
      <c r="J2168" s="174">
        <v>0</v>
      </c>
      <c r="K2168" s="174">
        <v>0</v>
      </c>
      <c r="L2168" s="174">
        <v>0</v>
      </c>
    </row>
    <row r="2169" spans="1:12" x14ac:dyDescent="0.25">
      <c r="A2169" s="173">
        <v>34039</v>
      </c>
      <c r="B2169" s="174">
        <v>2268006005</v>
      </c>
      <c r="C2169" s="174" t="s">
        <v>108</v>
      </c>
      <c r="D2169" s="174" t="s">
        <v>109</v>
      </c>
      <c r="E2169" s="174" t="s">
        <v>159</v>
      </c>
      <c r="F2169" s="176">
        <v>7.7529136666666665E-3</v>
      </c>
      <c r="G2169" s="174">
        <v>1.3139535200000002E-2</v>
      </c>
      <c r="H2169" s="174">
        <v>4.6889695343333336E-2</v>
      </c>
      <c r="I2169" s="174">
        <v>1.3631900333333335E-4</v>
      </c>
      <c r="J2169" s="174">
        <v>1.3631900333333335E-4</v>
      </c>
      <c r="K2169" s="174">
        <v>6.6138600000000009E-6</v>
      </c>
      <c r="L2169" s="174">
        <v>0</v>
      </c>
    </row>
    <row r="2170" spans="1:12" x14ac:dyDescent="0.25">
      <c r="A2170" s="173">
        <v>34039</v>
      </c>
      <c r="B2170" s="174">
        <v>2268006010</v>
      </c>
      <c r="C2170" s="174" t="s">
        <v>110</v>
      </c>
      <c r="D2170" s="174" t="s">
        <v>109</v>
      </c>
      <c r="E2170" s="174" t="s">
        <v>159</v>
      </c>
      <c r="F2170" s="176">
        <v>2.6639158333333334E-4</v>
      </c>
      <c r="G2170" s="174">
        <v>4.6113301666666676E-4</v>
      </c>
      <c r="H2170" s="174">
        <v>1.8448995033333332E-3</v>
      </c>
      <c r="I2170" s="174">
        <v>6.6138600000000009E-6</v>
      </c>
      <c r="J2170" s="174">
        <v>6.6138600000000009E-6</v>
      </c>
      <c r="K2170" s="174">
        <v>0</v>
      </c>
      <c r="L2170" s="174">
        <v>0</v>
      </c>
    </row>
    <row r="2171" spans="1:12" x14ac:dyDescent="0.25">
      <c r="A2171" s="173">
        <v>34039</v>
      </c>
      <c r="B2171" s="174">
        <v>2268006015</v>
      </c>
      <c r="C2171" s="174" t="s">
        <v>111</v>
      </c>
      <c r="D2171" s="174" t="s">
        <v>109</v>
      </c>
      <c r="E2171" s="174" t="s">
        <v>159</v>
      </c>
      <c r="F2171" s="176">
        <v>1.4183055333333335E-4</v>
      </c>
      <c r="G2171" s="174">
        <v>2.8072161333333334E-4</v>
      </c>
      <c r="H2171" s="174">
        <v>1.4855464433333333E-3</v>
      </c>
      <c r="I2171" s="174">
        <v>9.9207900000000009E-6</v>
      </c>
      <c r="J2171" s="174">
        <v>9.9207900000000009E-6</v>
      </c>
      <c r="K2171" s="174">
        <v>0</v>
      </c>
      <c r="L2171" s="174">
        <v>0</v>
      </c>
    </row>
    <row r="2172" spans="1:12" x14ac:dyDescent="0.25">
      <c r="A2172" s="173">
        <v>34039</v>
      </c>
      <c r="B2172" s="174">
        <v>2268006020</v>
      </c>
      <c r="C2172" s="174" t="s">
        <v>161</v>
      </c>
      <c r="D2172" s="174" t="s">
        <v>109</v>
      </c>
      <c r="E2172" s="174" t="s">
        <v>159</v>
      </c>
      <c r="F2172" s="176">
        <v>3.0838959433333334E-3</v>
      </c>
      <c r="G2172" s="174">
        <v>6.400746733333333E-3</v>
      </c>
      <c r="H2172" s="174">
        <v>3.3339733386666667E-2</v>
      </c>
      <c r="I2172" s="174">
        <v>3.9352467E-4</v>
      </c>
      <c r="J2172" s="174">
        <v>3.9352467E-4</v>
      </c>
      <c r="K2172" s="174">
        <v>1.6902086666666667E-5</v>
      </c>
      <c r="L2172" s="174">
        <v>0</v>
      </c>
    </row>
    <row r="2173" spans="1:12" x14ac:dyDescent="0.25">
      <c r="A2173" s="173">
        <v>34039</v>
      </c>
      <c r="B2173" s="174">
        <v>2268010010</v>
      </c>
      <c r="C2173" s="174" t="s">
        <v>154</v>
      </c>
      <c r="D2173" s="174" t="s">
        <v>96</v>
      </c>
      <c r="E2173" s="174" t="s">
        <v>159</v>
      </c>
      <c r="F2173" s="176">
        <v>0</v>
      </c>
      <c r="G2173" s="174">
        <v>0</v>
      </c>
      <c r="H2173" s="174">
        <v>0</v>
      </c>
      <c r="I2173" s="174">
        <v>0</v>
      </c>
      <c r="J2173" s="174">
        <v>0</v>
      </c>
      <c r="K2173" s="174">
        <v>0</v>
      </c>
      <c r="L2173" s="174">
        <v>0</v>
      </c>
    </row>
    <row r="2174" spans="1:12" x14ac:dyDescent="0.25">
      <c r="A2174" s="173">
        <v>34039</v>
      </c>
      <c r="B2174" s="174">
        <v>2270001060</v>
      </c>
      <c r="C2174" s="174" t="s">
        <v>162</v>
      </c>
      <c r="D2174" s="174" t="s">
        <v>83</v>
      </c>
      <c r="E2174" s="174" t="s">
        <v>163</v>
      </c>
      <c r="F2174" s="176">
        <v>7.3340358666666662E-4</v>
      </c>
      <c r="G2174" s="174">
        <v>3.2334426666666663E-3</v>
      </c>
      <c r="H2174" s="174">
        <v>2.7910489200000002E-3</v>
      </c>
      <c r="I2174" s="174">
        <v>4.0675238999999998E-4</v>
      </c>
      <c r="J2174" s="174">
        <v>3.9462697999999996E-4</v>
      </c>
      <c r="K2174" s="174">
        <v>2.5720566666666666E-6</v>
      </c>
      <c r="L2174" s="174">
        <v>3.3069300000000005E-6</v>
      </c>
    </row>
    <row r="2175" spans="1:12" x14ac:dyDescent="0.25">
      <c r="A2175" s="173">
        <v>34039</v>
      </c>
      <c r="B2175" s="174">
        <v>2270002003</v>
      </c>
      <c r="C2175" s="174" t="s">
        <v>117</v>
      </c>
      <c r="D2175" s="174" t="s">
        <v>89</v>
      </c>
      <c r="E2175" s="174" t="s">
        <v>163</v>
      </c>
      <c r="F2175" s="176">
        <v>1.0189018766666666E-3</v>
      </c>
      <c r="G2175" s="174">
        <v>9.7458901466666668E-3</v>
      </c>
      <c r="H2175" s="174">
        <v>4.4147515500000001E-3</v>
      </c>
      <c r="I2175" s="174">
        <v>7.2678972666666666E-4</v>
      </c>
      <c r="J2175" s="174">
        <v>7.0547840000000008E-4</v>
      </c>
      <c r="K2175" s="174">
        <v>1.5799776666666668E-5</v>
      </c>
      <c r="L2175" s="174">
        <v>2.3515946666666668E-5</v>
      </c>
    </row>
    <row r="2176" spans="1:12" x14ac:dyDescent="0.25">
      <c r="A2176" s="173">
        <v>34039</v>
      </c>
      <c r="B2176" s="174">
        <v>2270002006</v>
      </c>
      <c r="C2176" s="174" t="s">
        <v>88</v>
      </c>
      <c r="D2176" s="174" t="s">
        <v>89</v>
      </c>
      <c r="E2176" s="174" t="s">
        <v>163</v>
      </c>
      <c r="F2176" s="176">
        <v>5.5115500000000006E-6</v>
      </c>
      <c r="G2176" s="174">
        <v>3.6743666666666665E-5</v>
      </c>
      <c r="H2176" s="174">
        <v>3.5641356666666673E-5</v>
      </c>
      <c r="I2176" s="174">
        <v>3.3069300000000005E-6</v>
      </c>
      <c r="J2176" s="174">
        <v>3.3069300000000005E-6</v>
      </c>
      <c r="K2176" s="174">
        <v>0</v>
      </c>
      <c r="L2176" s="174">
        <v>0</v>
      </c>
    </row>
    <row r="2177" spans="1:12" x14ac:dyDescent="0.25">
      <c r="A2177" s="173">
        <v>34039</v>
      </c>
      <c r="B2177" s="174">
        <v>2270002009</v>
      </c>
      <c r="C2177" s="174" t="s">
        <v>90</v>
      </c>
      <c r="D2177" s="174" t="s">
        <v>89</v>
      </c>
      <c r="E2177" s="174" t="s">
        <v>163</v>
      </c>
      <c r="F2177" s="176">
        <v>8.2305813333333319E-5</v>
      </c>
      <c r="G2177" s="174">
        <v>5.9855433000000004E-4</v>
      </c>
      <c r="H2177" s="174">
        <v>4.9383488000000013E-4</v>
      </c>
      <c r="I2177" s="174">
        <v>5.2543443333333337E-5</v>
      </c>
      <c r="J2177" s="174">
        <v>5.1073696666666667E-5</v>
      </c>
      <c r="K2177" s="174">
        <v>0</v>
      </c>
      <c r="L2177" s="174">
        <v>1.1023100000000001E-6</v>
      </c>
    </row>
    <row r="2178" spans="1:12" x14ac:dyDescent="0.25">
      <c r="A2178" s="173">
        <v>34039</v>
      </c>
      <c r="B2178" s="174">
        <v>2270002015</v>
      </c>
      <c r="C2178" s="174" t="s">
        <v>118</v>
      </c>
      <c r="D2178" s="174" t="s">
        <v>89</v>
      </c>
      <c r="E2178" s="174" t="s">
        <v>163</v>
      </c>
      <c r="F2178" s="176">
        <v>2.758347056666667E-3</v>
      </c>
      <c r="G2178" s="174">
        <v>2.7472872130000003E-2</v>
      </c>
      <c r="H2178" s="174">
        <v>1.4223840803333332E-2</v>
      </c>
      <c r="I2178" s="174">
        <v>2.2270336366666667E-3</v>
      </c>
      <c r="J2178" s="174">
        <v>2.1601601633333338E-3</v>
      </c>
      <c r="K2178" s="174">
        <v>4.0418033333333338E-5</v>
      </c>
      <c r="L2178" s="174">
        <v>5.805499333333333E-5</v>
      </c>
    </row>
    <row r="2179" spans="1:12" x14ac:dyDescent="0.25">
      <c r="A2179" s="173">
        <v>34039</v>
      </c>
      <c r="B2179" s="174">
        <v>2270002018</v>
      </c>
      <c r="C2179" s="174" t="s">
        <v>164</v>
      </c>
      <c r="D2179" s="174" t="s">
        <v>89</v>
      </c>
      <c r="E2179" s="174" t="s">
        <v>163</v>
      </c>
      <c r="F2179" s="176">
        <v>2.60806546E-3</v>
      </c>
      <c r="G2179" s="174">
        <v>2.6777314520000001E-2</v>
      </c>
      <c r="H2179" s="174">
        <v>1.2374899496666668E-2</v>
      </c>
      <c r="I2179" s="174">
        <v>1.6049633600000001E-3</v>
      </c>
      <c r="J2179" s="174">
        <v>1.5568291566666666E-3</v>
      </c>
      <c r="K2179" s="174">
        <v>4.3724963333333327E-5</v>
      </c>
      <c r="L2179" s="174">
        <v>6.3566543333333329E-5</v>
      </c>
    </row>
    <row r="2180" spans="1:12" x14ac:dyDescent="0.25">
      <c r="A2180" s="173">
        <v>34039</v>
      </c>
      <c r="B2180" s="174">
        <v>2270002021</v>
      </c>
      <c r="C2180" s="174" t="s">
        <v>91</v>
      </c>
      <c r="D2180" s="174" t="s">
        <v>89</v>
      </c>
      <c r="E2180" s="174" t="s">
        <v>163</v>
      </c>
      <c r="F2180" s="176">
        <v>1.9621117999999999E-4</v>
      </c>
      <c r="G2180" s="174">
        <v>1.9095683566666668E-3</v>
      </c>
      <c r="H2180" s="174">
        <v>9.8215821000000015E-4</v>
      </c>
      <c r="I2180" s="174">
        <v>1.5469083666666666E-4</v>
      </c>
      <c r="J2180" s="174">
        <v>1.5028159666666664E-4</v>
      </c>
      <c r="K2180" s="174">
        <v>2.2046200000000002E-6</v>
      </c>
      <c r="L2180" s="174">
        <v>3.3069300000000005E-6</v>
      </c>
    </row>
    <row r="2181" spans="1:12" x14ac:dyDescent="0.25">
      <c r="A2181" s="173">
        <v>34039</v>
      </c>
      <c r="B2181" s="174">
        <v>2270002024</v>
      </c>
      <c r="C2181" s="174" t="s">
        <v>119</v>
      </c>
      <c r="D2181" s="174" t="s">
        <v>89</v>
      </c>
      <c r="E2181" s="174" t="s">
        <v>163</v>
      </c>
      <c r="F2181" s="176">
        <v>1.3044001666666664E-4</v>
      </c>
      <c r="G2181" s="174">
        <v>1.5649127633333333E-3</v>
      </c>
      <c r="H2181" s="174">
        <v>7.7565880333333326E-4</v>
      </c>
      <c r="I2181" s="174">
        <v>1.0582176000000001E-4</v>
      </c>
      <c r="J2181" s="174">
        <v>1.0251482999999999E-4</v>
      </c>
      <c r="K2181" s="174">
        <v>1.1023100000000001E-6</v>
      </c>
      <c r="L2181" s="174">
        <v>2.2046200000000002E-6</v>
      </c>
    </row>
    <row r="2182" spans="1:12" x14ac:dyDescent="0.25">
      <c r="A2182" s="173">
        <v>34039</v>
      </c>
      <c r="B2182" s="174">
        <v>2270002027</v>
      </c>
      <c r="C2182" s="174" t="s">
        <v>92</v>
      </c>
      <c r="D2182" s="174" t="s">
        <v>89</v>
      </c>
      <c r="E2182" s="174" t="s">
        <v>163</v>
      </c>
      <c r="F2182" s="176">
        <v>6.0296357000000009E-4</v>
      </c>
      <c r="G2182" s="174">
        <v>5.8110108833333328E-3</v>
      </c>
      <c r="H2182" s="174">
        <v>2.7285846866666667E-3</v>
      </c>
      <c r="I2182" s="174">
        <v>4.0675238999999998E-4</v>
      </c>
      <c r="J2182" s="174">
        <v>3.9462697999999996E-4</v>
      </c>
      <c r="K2182" s="174">
        <v>5.5115500000000006E-6</v>
      </c>
      <c r="L2182" s="174">
        <v>6.6138600000000009E-6</v>
      </c>
    </row>
    <row r="2183" spans="1:12" x14ac:dyDescent="0.25">
      <c r="A2183" s="173">
        <v>34039</v>
      </c>
      <c r="B2183" s="174">
        <v>2270002030</v>
      </c>
      <c r="C2183" s="174" t="s">
        <v>120</v>
      </c>
      <c r="D2183" s="174" t="s">
        <v>89</v>
      </c>
      <c r="E2183" s="174" t="s">
        <v>163</v>
      </c>
      <c r="F2183" s="176">
        <v>1.51677856E-3</v>
      </c>
      <c r="G2183" s="174">
        <v>1.8122711273333331E-2</v>
      </c>
      <c r="H2183" s="174">
        <v>9.4427548966666674E-3</v>
      </c>
      <c r="I2183" s="174">
        <v>1.2573682733333334E-3</v>
      </c>
      <c r="J2183" s="174">
        <v>1.2195222966666667E-3</v>
      </c>
      <c r="K2183" s="174">
        <v>1.9841580000000002E-5</v>
      </c>
      <c r="L2183" s="174">
        <v>2.7925186666666666E-5</v>
      </c>
    </row>
    <row r="2184" spans="1:12" x14ac:dyDescent="0.25">
      <c r="A2184" s="173">
        <v>34039</v>
      </c>
      <c r="B2184" s="174">
        <v>2270002033</v>
      </c>
      <c r="C2184" s="174" t="s">
        <v>121</v>
      </c>
      <c r="D2184" s="174" t="s">
        <v>89</v>
      </c>
      <c r="E2184" s="174" t="s">
        <v>163</v>
      </c>
      <c r="F2184" s="176">
        <v>1.8287322900000002E-3</v>
      </c>
      <c r="G2184" s="174">
        <v>2.1629159383333332E-2</v>
      </c>
      <c r="H2184" s="174">
        <v>6.7755321333333339E-3</v>
      </c>
      <c r="I2184" s="174">
        <v>1.1791042633333333E-3</v>
      </c>
      <c r="J2184" s="174">
        <v>1.1434629066666667E-3</v>
      </c>
      <c r="K2184" s="174">
        <v>1.8004396666666665E-5</v>
      </c>
      <c r="L2184" s="174">
        <v>2.3515946666666668E-5</v>
      </c>
    </row>
    <row r="2185" spans="1:12" x14ac:dyDescent="0.25">
      <c r="A2185" s="173">
        <v>34039</v>
      </c>
      <c r="B2185" s="174">
        <v>2270002036</v>
      </c>
      <c r="C2185" s="174" t="s">
        <v>165</v>
      </c>
      <c r="D2185" s="174" t="s">
        <v>89</v>
      </c>
      <c r="E2185" s="174" t="s">
        <v>163</v>
      </c>
      <c r="F2185" s="176">
        <v>9.4772939433333345E-3</v>
      </c>
      <c r="G2185" s="174">
        <v>7.299460076333332E-2</v>
      </c>
      <c r="H2185" s="174">
        <v>2.9074161123333331E-2</v>
      </c>
      <c r="I2185" s="174">
        <v>4.9332046866666663E-3</v>
      </c>
      <c r="J2185" s="174">
        <v>4.785862583333334E-3</v>
      </c>
      <c r="K2185" s="174">
        <v>1.5395596333333332E-4</v>
      </c>
      <c r="L2185" s="174">
        <v>2.3515946666666666E-4</v>
      </c>
    </row>
    <row r="2186" spans="1:12" x14ac:dyDescent="0.25">
      <c r="A2186" s="173">
        <v>34039</v>
      </c>
      <c r="B2186" s="174">
        <v>2270002039</v>
      </c>
      <c r="C2186" s="174" t="s">
        <v>93</v>
      </c>
      <c r="D2186" s="174" t="s">
        <v>89</v>
      </c>
      <c r="E2186" s="174" t="s">
        <v>163</v>
      </c>
      <c r="F2186" s="176">
        <v>1.1170074666666666E-4</v>
      </c>
      <c r="G2186" s="174">
        <v>1.3066047866666668E-3</v>
      </c>
      <c r="H2186" s="174">
        <v>7.1650149999999988E-4</v>
      </c>
      <c r="I2186" s="174">
        <v>9.5900970000000014E-5</v>
      </c>
      <c r="J2186" s="174">
        <v>9.2594040000000004E-5</v>
      </c>
      <c r="K2186" s="174">
        <v>1.1023100000000001E-6</v>
      </c>
      <c r="L2186" s="174">
        <v>2.2046200000000002E-6</v>
      </c>
    </row>
    <row r="2187" spans="1:12" x14ac:dyDescent="0.25">
      <c r="A2187" s="173">
        <v>34039</v>
      </c>
      <c r="B2187" s="174">
        <v>2270002042</v>
      </c>
      <c r="C2187" s="174" t="s">
        <v>122</v>
      </c>
      <c r="D2187" s="174" t="s">
        <v>89</v>
      </c>
      <c r="E2187" s="174" t="s">
        <v>163</v>
      </c>
      <c r="F2187" s="176">
        <v>1.0031021000000001E-4</v>
      </c>
      <c r="G2187" s="174">
        <v>9.0168958000000007E-4</v>
      </c>
      <c r="H2187" s="174">
        <v>4.3688219666666666E-4</v>
      </c>
      <c r="I2187" s="174">
        <v>6.6873473333333352E-5</v>
      </c>
      <c r="J2187" s="174">
        <v>6.4668853333333341E-5</v>
      </c>
      <c r="K2187" s="174">
        <v>1.1023100000000001E-6</v>
      </c>
      <c r="L2187" s="174">
        <v>1.1023100000000001E-6</v>
      </c>
    </row>
    <row r="2188" spans="1:12" x14ac:dyDescent="0.25">
      <c r="A2188" s="173">
        <v>34039</v>
      </c>
      <c r="B2188" s="174">
        <v>2270002045</v>
      </c>
      <c r="C2188" s="174" t="s">
        <v>123</v>
      </c>
      <c r="D2188" s="174" t="s">
        <v>89</v>
      </c>
      <c r="E2188" s="174" t="s">
        <v>163</v>
      </c>
      <c r="F2188" s="176">
        <v>2.4901182900000005E-3</v>
      </c>
      <c r="G2188" s="174">
        <v>2.6333818463333335E-2</v>
      </c>
      <c r="H2188" s="174">
        <v>7.0117939100000004E-3</v>
      </c>
      <c r="I2188" s="174">
        <v>1.2393638766666666E-3</v>
      </c>
      <c r="J2188" s="174">
        <v>1.20262021E-3</v>
      </c>
      <c r="K2188" s="174">
        <v>3.7845976666666671E-5</v>
      </c>
      <c r="L2188" s="174">
        <v>5.3645753333333328E-5</v>
      </c>
    </row>
    <row r="2189" spans="1:12" x14ac:dyDescent="0.25">
      <c r="A2189" s="173">
        <v>34039</v>
      </c>
      <c r="B2189" s="174">
        <v>2270002048</v>
      </c>
      <c r="C2189" s="174" t="s">
        <v>166</v>
      </c>
      <c r="D2189" s="174" t="s">
        <v>89</v>
      </c>
      <c r="E2189" s="174" t="s">
        <v>163</v>
      </c>
      <c r="F2189" s="176">
        <v>2.4074450399999997E-3</v>
      </c>
      <c r="G2189" s="174">
        <v>1.8299815746666667E-2</v>
      </c>
      <c r="H2189" s="174">
        <v>6.9537389166666672E-3</v>
      </c>
      <c r="I2189" s="174">
        <v>1.2772098533333333E-3</v>
      </c>
      <c r="J2189" s="174">
        <v>1.2382615666666668E-3</v>
      </c>
      <c r="K2189" s="174">
        <v>3.8948286666666662E-5</v>
      </c>
      <c r="L2189" s="174">
        <v>5.8789866666666664E-5</v>
      </c>
    </row>
    <row r="2190" spans="1:12" x14ac:dyDescent="0.25">
      <c r="A2190" s="173">
        <v>34039</v>
      </c>
      <c r="B2190" s="174">
        <v>2270002051</v>
      </c>
      <c r="C2190" s="174" t="s">
        <v>167</v>
      </c>
      <c r="D2190" s="174" t="s">
        <v>89</v>
      </c>
      <c r="E2190" s="174" t="s">
        <v>163</v>
      </c>
      <c r="F2190" s="176">
        <v>9.7727130233333324E-3</v>
      </c>
      <c r="G2190" s="174">
        <v>9.3756609613333319E-2</v>
      </c>
      <c r="H2190" s="174">
        <v>3.1130704146666664E-2</v>
      </c>
      <c r="I2190" s="174">
        <v>3.2801071233333336E-3</v>
      </c>
      <c r="J2190" s="174">
        <v>3.1812666599999998E-3</v>
      </c>
      <c r="K2190" s="174">
        <v>1.2713308666666666E-4</v>
      </c>
      <c r="L2190" s="174">
        <v>2.0062042000000002E-4</v>
      </c>
    </row>
    <row r="2191" spans="1:12" x14ac:dyDescent="0.25">
      <c r="A2191" s="173">
        <v>34039</v>
      </c>
      <c r="B2191" s="174">
        <v>2270002054</v>
      </c>
      <c r="C2191" s="174" t="s">
        <v>94</v>
      </c>
      <c r="D2191" s="174" t="s">
        <v>89</v>
      </c>
      <c r="E2191" s="174" t="s">
        <v>163</v>
      </c>
      <c r="F2191" s="176">
        <v>4.6260276333333334E-4</v>
      </c>
      <c r="G2191" s="174">
        <v>5.6486038766666675E-3</v>
      </c>
      <c r="H2191" s="174">
        <v>1.8478389966666668E-3</v>
      </c>
      <c r="I2191" s="174">
        <v>2.7227056999999997E-4</v>
      </c>
      <c r="J2191" s="174">
        <v>2.6418696333333332E-4</v>
      </c>
      <c r="K2191" s="174">
        <v>6.6138600000000009E-6</v>
      </c>
      <c r="L2191" s="174">
        <v>9.9207900000000009E-6</v>
      </c>
    </row>
    <row r="2192" spans="1:12" x14ac:dyDescent="0.25">
      <c r="A2192" s="173">
        <v>34039</v>
      </c>
      <c r="B2192" s="174">
        <v>2270002057</v>
      </c>
      <c r="C2192" s="174" t="s">
        <v>124</v>
      </c>
      <c r="D2192" s="174" t="s">
        <v>89</v>
      </c>
      <c r="E2192" s="174" t="s">
        <v>163</v>
      </c>
      <c r="F2192" s="176">
        <v>3.9488418566666671E-3</v>
      </c>
      <c r="G2192" s="174">
        <v>3.8231785166666664E-2</v>
      </c>
      <c r="H2192" s="174">
        <v>2.5070938639999998E-2</v>
      </c>
      <c r="I2192" s="174">
        <v>3.6923710633333332E-3</v>
      </c>
      <c r="J2192" s="174">
        <v>3.5810377533333332E-3</v>
      </c>
      <c r="K2192" s="174">
        <v>5.3645753333333328E-5</v>
      </c>
      <c r="L2192" s="174">
        <v>7.5691953333333341E-5</v>
      </c>
    </row>
    <row r="2193" spans="1:12" x14ac:dyDescent="0.25">
      <c r="A2193" s="173">
        <v>34039</v>
      </c>
      <c r="B2193" s="174">
        <v>2270002060</v>
      </c>
      <c r="C2193" s="174" t="s">
        <v>125</v>
      </c>
      <c r="D2193" s="174" t="s">
        <v>89</v>
      </c>
      <c r="E2193" s="174" t="s">
        <v>163</v>
      </c>
      <c r="F2193" s="176">
        <v>1.222682252E-2</v>
      </c>
      <c r="G2193" s="174">
        <v>0.13140857972</v>
      </c>
      <c r="H2193" s="174">
        <v>5.3339311153333326E-2</v>
      </c>
      <c r="I2193" s="174">
        <v>8.2709993666666651E-3</v>
      </c>
      <c r="J2193" s="174">
        <v>8.0226121799999994E-3</v>
      </c>
      <c r="K2193" s="174">
        <v>1.8077884000000001E-4</v>
      </c>
      <c r="L2193" s="174">
        <v>2.564707933333334E-4</v>
      </c>
    </row>
    <row r="2194" spans="1:12" x14ac:dyDescent="0.25">
      <c r="A2194" s="173">
        <v>34039</v>
      </c>
      <c r="B2194" s="174">
        <v>2270002066</v>
      </c>
      <c r="C2194" s="174" t="s">
        <v>126</v>
      </c>
      <c r="D2194" s="174" t="s">
        <v>89</v>
      </c>
      <c r="E2194" s="174" t="s">
        <v>163</v>
      </c>
      <c r="F2194" s="176">
        <v>2.1333740303333334E-2</v>
      </c>
      <c r="G2194" s="174">
        <v>0.11205091381</v>
      </c>
      <c r="H2194" s="174">
        <v>0.10422010357</v>
      </c>
      <c r="I2194" s="174">
        <v>1.6379591726666667E-2</v>
      </c>
      <c r="J2194" s="174">
        <v>1.588796146666667E-2</v>
      </c>
      <c r="K2194" s="174">
        <v>1.1684485999999999E-4</v>
      </c>
      <c r="L2194" s="174">
        <v>1.5616058333333335E-4</v>
      </c>
    </row>
    <row r="2195" spans="1:12" x14ac:dyDescent="0.25">
      <c r="A2195" s="173">
        <v>34039</v>
      </c>
      <c r="B2195" s="174">
        <v>2270002069</v>
      </c>
      <c r="C2195" s="174" t="s">
        <v>168</v>
      </c>
      <c r="D2195" s="174" t="s">
        <v>89</v>
      </c>
      <c r="E2195" s="174" t="s">
        <v>163</v>
      </c>
      <c r="F2195" s="176">
        <v>1.0304026443333334E-2</v>
      </c>
      <c r="G2195" s="174">
        <v>0.10003720455666666</v>
      </c>
      <c r="H2195" s="174">
        <v>4.2776609296666664E-2</v>
      </c>
      <c r="I2195" s="174">
        <v>6.2908831700000008E-3</v>
      </c>
      <c r="J2195" s="174">
        <v>6.1023881599999996E-3</v>
      </c>
      <c r="K2195" s="174">
        <v>1.6056982333333334E-4</v>
      </c>
      <c r="L2195" s="174">
        <v>2.3405715666666667E-4</v>
      </c>
    </row>
    <row r="2196" spans="1:12" x14ac:dyDescent="0.25">
      <c r="A2196" s="173">
        <v>34039</v>
      </c>
      <c r="B2196" s="174">
        <v>2270002072</v>
      </c>
      <c r="C2196" s="174" t="s">
        <v>127</v>
      </c>
      <c r="D2196" s="174" t="s">
        <v>89</v>
      </c>
      <c r="E2196" s="174" t="s">
        <v>163</v>
      </c>
      <c r="F2196" s="176">
        <v>1.9437767103333333E-2</v>
      </c>
      <c r="G2196" s="174">
        <v>9.1284495719999983E-2</v>
      </c>
      <c r="H2196" s="174">
        <v>9.3871617290000001E-2</v>
      </c>
      <c r="I2196" s="174">
        <v>1.4111405183333333E-2</v>
      </c>
      <c r="J2196" s="174">
        <v>1.3688118143333332E-2</v>
      </c>
      <c r="K2196" s="174">
        <v>8.1570939999999991E-5</v>
      </c>
      <c r="L2196" s="174">
        <v>1.0692407E-4</v>
      </c>
    </row>
    <row r="2197" spans="1:12" x14ac:dyDescent="0.25">
      <c r="A2197" s="173">
        <v>34039</v>
      </c>
      <c r="B2197" s="174">
        <v>2270002075</v>
      </c>
      <c r="C2197" s="174" t="s">
        <v>169</v>
      </c>
      <c r="D2197" s="174" t="s">
        <v>89</v>
      </c>
      <c r="E2197" s="174" t="s">
        <v>163</v>
      </c>
      <c r="F2197" s="176">
        <v>1.3088094066666667E-3</v>
      </c>
      <c r="G2197" s="174">
        <v>1.6288099996666666E-2</v>
      </c>
      <c r="H2197" s="174">
        <v>6.5223682699999995E-3</v>
      </c>
      <c r="I2197" s="174">
        <v>7.7565880333333326E-4</v>
      </c>
      <c r="J2197" s="174">
        <v>7.5214285666666666E-4</v>
      </c>
      <c r="K2197" s="174">
        <v>1.8004396666666665E-5</v>
      </c>
      <c r="L2197" s="174">
        <v>2.5353129999999998E-5</v>
      </c>
    </row>
    <row r="2198" spans="1:12" x14ac:dyDescent="0.25">
      <c r="A2198" s="173">
        <v>34039</v>
      </c>
      <c r="B2198" s="174">
        <v>2270002078</v>
      </c>
      <c r="C2198" s="174" t="s">
        <v>128</v>
      </c>
      <c r="D2198" s="174" t="s">
        <v>89</v>
      </c>
      <c r="E2198" s="174" t="s">
        <v>163</v>
      </c>
      <c r="F2198" s="176">
        <v>6.9078093333333336E-5</v>
      </c>
      <c r="G2198" s="174">
        <v>2.9872600999999999E-4</v>
      </c>
      <c r="H2198" s="174">
        <v>3.0203293999999997E-4</v>
      </c>
      <c r="I2198" s="174">
        <v>4.5562146666666661E-5</v>
      </c>
      <c r="J2198" s="174">
        <v>4.3724963333333327E-5</v>
      </c>
      <c r="K2198" s="174">
        <v>0</v>
      </c>
      <c r="L2198" s="174">
        <v>0</v>
      </c>
    </row>
    <row r="2199" spans="1:12" x14ac:dyDescent="0.25">
      <c r="A2199" s="173">
        <v>34039</v>
      </c>
      <c r="B2199" s="174">
        <v>2270002081</v>
      </c>
      <c r="C2199" s="174" t="s">
        <v>129</v>
      </c>
      <c r="D2199" s="174" t="s">
        <v>89</v>
      </c>
      <c r="E2199" s="174" t="s">
        <v>163</v>
      </c>
      <c r="F2199" s="176">
        <v>1.2805167833333331E-3</v>
      </c>
      <c r="G2199" s="174">
        <v>1.5783242016666667E-2</v>
      </c>
      <c r="H2199" s="174">
        <v>6.9728456233333338E-3</v>
      </c>
      <c r="I2199" s="174">
        <v>9.6746074333333321E-4</v>
      </c>
      <c r="J2199" s="174">
        <v>9.384332466666666E-4</v>
      </c>
      <c r="K2199" s="174">
        <v>1.7636960000000001E-5</v>
      </c>
      <c r="L2199" s="174">
        <v>2.425082E-5</v>
      </c>
    </row>
    <row r="2200" spans="1:12" x14ac:dyDescent="0.25">
      <c r="A2200" s="173">
        <v>34039</v>
      </c>
      <c r="B2200" s="174">
        <v>2270003010</v>
      </c>
      <c r="C2200" s="174" t="s">
        <v>130</v>
      </c>
      <c r="D2200" s="174" t="s">
        <v>96</v>
      </c>
      <c r="E2200" s="174" t="s">
        <v>163</v>
      </c>
      <c r="F2200" s="176">
        <v>3.6313765766666666E-3</v>
      </c>
      <c r="G2200" s="174">
        <v>1.5794265116666668E-2</v>
      </c>
      <c r="H2200" s="174">
        <v>1.5756419140000002E-2</v>
      </c>
      <c r="I2200" s="174">
        <v>2.2314428766666665E-3</v>
      </c>
      <c r="J2200" s="174">
        <v>2.1645694033333332E-3</v>
      </c>
      <c r="K2200" s="174">
        <v>1.3227720000000002E-5</v>
      </c>
      <c r="L2200" s="174">
        <v>1.6902086666666667E-5</v>
      </c>
    </row>
    <row r="2201" spans="1:12" x14ac:dyDescent="0.25">
      <c r="A2201" s="173">
        <v>34039</v>
      </c>
      <c r="B2201" s="174">
        <v>2270003020</v>
      </c>
      <c r="C2201" s="174" t="s">
        <v>131</v>
      </c>
      <c r="D2201" s="174" t="s">
        <v>96</v>
      </c>
      <c r="E2201" s="174" t="s">
        <v>163</v>
      </c>
      <c r="F2201" s="176">
        <v>8.411727610000001E-3</v>
      </c>
      <c r="G2201" s="174">
        <v>7.1205551633333336E-2</v>
      </c>
      <c r="H2201" s="174">
        <v>2.6071468683333335E-2</v>
      </c>
      <c r="I2201" s="174">
        <v>2.3806221633333332E-3</v>
      </c>
      <c r="J2201" s="174">
        <v>2.3086045766666668E-3</v>
      </c>
      <c r="K2201" s="174">
        <v>1.5175134333333333E-4</v>
      </c>
      <c r="L2201" s="174">
        <v>2.4728487666666668E-4</v>
      </c>
    </row>
    <row r="2202" spans="1:12" x14ac:dyDescent="0.25">
      <c r="A2202" s="173">
        <v>34039</v>
      </c>
      <c r="B2202" s="174">
        <v>2270003030</v>
      </c>
      <c r="C2202" s="174" t="s">
        <v>95</v>
      </c>
      <c r="D2202" s="174" t="s">
        <v>96</v>
      </c>
      <c r="E2202" s="174" t="s">
        <v>163</v>
      </c>
      <c r="F2202" s="176">
        <v>4.6043488699999994E-3</v>
      </c>
      <c r="G2202" s="174">
        <v>4.2261830526666662E-2</v>
      </c>
      <c r="H2202" s="174">
        <v>1.5090256463333333E-2</v>
      </c>
      <c r="I2202" s="174">
        <v>2.5724241033333334E-3</v>
      </c>
      <c r="J2202" s="174">
        <v>2.4952624033333336E-3</v>
      </c>
      <c r="K2202" s="174">
        <v>7.2752459999999989E-5</v>
      </c>
      <c r="L2202" s="174">
        <v>1.0802638E-4</v>
      </c>
    </row>
    <row r="2203" spans="1:12" x14ac:dyDescent="0.25">
      <c r="A2203" s="173">
        <v>34039</v>
      </c>
      <c r="B2203" s="174">
        <v>2270003040</v>
      </c>
      <c r="C2203" s="174" t="s">
        <v>97</v>
      </c>
      <c r="D2203" s="174" t="s">
        <v>96</v>
      </c>
      <c r="E2203" s="174" t="s">
        <v>163</v>
      </c>
      <c r="F2203" s="176">
        <v>5.658524666666667E-3</v>
      </c>
      <c r="G2203" s="174">
        <v>5.5859559250000003E-2</v>
      </c>
      <c r="H2203" s="174">
        <v>1.9437767103333333E-2</v>
      </c>
      <c r="I2203" s="174">
        <v>3.4671323866666665E-3</v>
      </c>
      <c r="J2203" s="174">
        <v>3.3627803733333335E-3</v>
      </c>
      <c r="K2203" s="174">
        <v>7.7896573333333325E-5</v>
      </c>
      <c r="L2203" s="174">
        <v>1.0949612666666668E-4</v>
      </c>
    </row>
    <row r="2204" spans="1:12" x14ac:dyDescent="0.25">
      <c r="A2204" s="173">
        <v>34039</v>
      </c>
      <c r="B2204" s="174">
        <v>2270003050</v>
      </c>
      <c r="C2204" s="174" t="s">
        <v>132</v>
      </c>
      <c r="D2204" s="174" t="s">
        <v>96</v>
      </c>
      <c r="E2204" s="174" t="s">
        <v>163</v>
      </c>
      <c r="F2204" s="176">
        <v>6.610185633333333E-4</v>
      </c>
      <c r="G2204" s="174">
        <v>3.7574073533333334E-3</v>
      </c>
      <c r="H2204" s="174">
        <v>2.496364713333333E-3</v>
      </c>
      <c r="I2204" s="174">
        <v>4.0234314999999999E-4</v>
      </c>
      <c r="J2204" s="174">
        <v>3.8985030333333329E-4</v>
      </c>
      <c r="K2204" s="174">
        <v>3.3069300000000005E-6</v>
      </c>
      <c r="L2204" s="174">
        <v>4.4092400000000003E-6</v>
      </c>
    </row>
    <row r="2205" spans="1:12" x14ac:dyDescent="0.25">
      <c r="A2205" s="173">
        <v>34039</v>
      </c>
      <c r="B2205" s="174">
        <v>2270003060</v>
      </c>
      <c r="C2205" s="174" t="s">
        <v>133</v>
      </c>
      <c r="D2205" s="174" t="s">
        <v>96</v>
      </c>
      <c r="E2205" s="174" t="s">
        <v>163</v>
      </c>
      <c r="F2205" s="176">
        <v>1.0173586426666667E-2</v>
      </c>
      <c r="G2205" s="174">
        <v>0.15908831869333331</v>
      </c>
      <c r="H2205" s="174">
        <v>5.8960357280000007E-2</v>
      </c>
      <c r="I2205" s="174">
        <v>6.6737521766666663E-3</v>
      </c>
      <c r="J2205" s="174">
        <v>6.4734991933333335E-3</v>
      </c>
      <c r="K2205" s="174">
        <v>1.6167213333333335E-4</v>
      </c>
      <c r="L2205" s="174">
        <v>2.3405715666666667E-4</v>
      </c>
    </row>
    <row r="2206" spans="1:12" x14ac:dyDescent="0.25">
      <c r="A2206" s="173">
        <v>34039</v>
      </c>
      <c r="B2206" s="174">
        <v>2270003070</v>
      </c>
      <c r="C2206" s="174" t="s">
        <v>134</v>
      </c>
      <c r="D2206" s="174" t="s">
        <v>96</v>
      </c>
      <c r="E2206" s="174" t="s">
        <v>163</v>
      </c>
      <c r="F2206" s="176">
        <v>5.8459173666666657E-3</v>
      </c>
      <c r="G2206" s="174">
        <v>3.6534962640000009E-2</v>
      </c>
      <c r="H2206" s="174">
        <v>1.3736987220000002E-2</v>
      </c>
      <c r="I2206" s="174">
        <v>2.0708730533333334E-3</v>
      </c>
      <c r="J2206" s="174">
        <v>2.0095111300000002E-3</v>
      </c>
      <c r="K2206" s="174">
        <v>9.8105589999999997E-5</v>
      </c>
      <c r="L2206" s="174">
        <v>1.5579314666666665E-4</v>
      </c>
    </row>
    <row r="2207" spans="1:12" x14ac:dyDescent="0.25">
      <c r="A2207" s="173">
        <v>34039</v>
      </c>
      <c r="B2207" s="174">
        <v>2270004031</v>
      </c>
      <c r="C2207" s="174" t="s">
        <v>103</v>
      </c>
      <c r="D2207" s="174" t="s">
        <v>100</v>
      </c>
      <c r="E2207" s="174" t="s">
        <v>163</v>
      </c>
      <c r="F2207" s="176">
        <v>2.5720566666666666E-6</v>
      </c>
      <c r="G2207" s="174">
        <v>1.873927E-5</v>
      </c>
      <c r="H2207" s="174">
        <v>1.1023100000000001E-5</v>
      </c>
      <c r="I2207" s="174">
        <v>1.1023100000000001E-6</v>
      </c>
      <c r="J2207" s="174">
        <v>1.1023100000000001E-6</v>
      </c>
      <c r="K2207" s="174">
        <v>0</v>
      </c>
      <c r="L2207" s="174">
        <v>0</v>
      </c>
    </row>
    <row r="2208" spans="1:12" x14ac:dyDescent="0.25">
      <c r="A2208" s="173">
        <v>34039</v>
      </c>
      <c r="B2208" s="174">
        <v>2270004036</v>
      </c>
      <c r="C2208" s="174" t="s">
        <v>104</v>
      </c>
      <c r="D2208" s="174" t="s">
        <v>100</v>
      </c>
      <c r="E2208" s="174" t="s">
        <v>163</v>
      </c>
      <c r="F2208" s="176">
        <v>0</v>
      </c>
      <c r="G2208" s="174">
        <v>0</v>
      </c>
      <c r="H2208" s="174">
        <v>0</v>
      </c>
      <c r="I2208" s="174">
        <v>0</v>
      </c>
      <c r="J2208" s="174">
        <v>0</v>
      </c>
      <c r="K2208" s="174">
        <v>0</v>
      </c>
      <c r="L2208" s="174">
        <v>0</v>
      </c>
    </row>
    <row r="2209" spans="1:12" x14ac:dyDescent="0.25">
      <c r="A2209" s="173">
        <v>34039</v>
      </c>
      <c r="B2209" s="174">
        <v>2270004046</v>
      </c>
      <c r="C2209" s="174" t="s">
        <v>137</v>
      </c>
      <c r="D2209" s="174" t="s">
        <v>100</v>
      </c>
      <c r="E2209" s="174" t="s">
        <v>163</v>
      </c>
      <c r="F2209" s="176">
        <v>1.0250748126666667E-2</v>
      </c>
      <c r="G2209" s="174">
        <v>0.10501927832000001</v>
      </c>
      <c r="H2209" s="174">
        <v>4.5585295176666672E-2</v>
      </c>
      <c r="I2209" s="174">
        <v>7.2480556866666669E-3</v>
      </c>
      <c r="J2209" s="174">
        <v>7.0305331800000004E-3</v>
      </c>
      <c r="K2209" s="174">
        <v>9.0389420000000007E-5</v>
      </c>
      <c r="L2209" s="174">
        <v>1.1684485999999999E-4</v>
      </c>
    </row>
    <row r="2210" spans="1:12" x14ac:dyDescent="0.25">
      <c r="A2210" s="173">
        <v>34039</v>
      </c>
      <c r="B2210" s="174">
        <v>2270004056</v>
      </c>
      <c r="C2210" s="174" t="s">
        <v>139</v>
      </c>
      <c r="D2210" s="174" t="s">
        <v>100</v>
      </c>
      <c r="E2210" s="174" t="s">
        <v>163</v>
      </c>
      <c r="F2210" s="176">
        <v>2.5257596466666666E-3</v>
      </c>
      <c r="G2210" s="174">
        <v>2.2355581673333336E-2</v>
      </c>
      <c r="H2210" s="174">
        <v>1.1557720350000002E-2</v>
      </c>
      <c r="I2210" s="174">
        <v>1.6938830333333335E-3</v>
      </c>
      <c r="J2210" s="174">
        <v>1.6428093366666668E-3</v>
      </c>
      <c r="K2210" s="174">
        <v>1.9841580000000002E-5</v>
      </c>
      <c r="L2210" s="174">
        <v>2.425082E-5</v>
      </c>
    </row>
    <row r="2211" spans="1:12" x14ac:dyDescent="0.25">
      <c r="A2211" s="173">
        <v>34039</v>
      </c>
      <c r="B2211" s="174">
        <v>2270004066</v>
      </c>
      <c r="C2211" s="174" t="s">
        <v>140</v>
      </c>
      <c r="D2211" s="174" t="s">
        <v>100</v>
      </c>
      <c r="E2211" s="174" t="s">
        <v>163</v>
      </c>
      <c r="F2211" s="176">
        <v>1.233374659E-2</v>
      </c>
      <c r="G2211" s="174">
        <v>0.12893867044666665</v>
      </c>
      <c r="H2211" s="174">
        <v>4.9025972123333338E-2</v>
      </c>
      <c r="I2211" s="174">
        <v>8.4146671033333339E-3</v>
      </c>
      <c r="J2211" s="174">
        <v>8.161870676666667E-3</v>
      </c>
      <c r="K2211" s="174">
        <v>1.1904948000000001E-4</v>
      </c>
      <c r="L2211" s="174">
        <v>1.5836520333333332E-4</v>
      </c>
    </row>
    <row r="2212" spans="1:12" x14ac:dyDescent="0.25">
      <c r="A2212" s="173">
        <v>34039</v>
      </c>
      <c r="B2212" s="174">
        <v>2270004071</v>
      </c>
      <c r="C2212" s="174" t="s">
        <v>105</v>
      </c>
      <c r="D2212" s="174" t="s">
        <v>100</v>
      </c>
      <c r="E2212" s="174" t="s">
        <v>163</v>
      </c>
      <c r="F2212" s="176">
        <v>9.2189859666666658E-4</v>
      </c>
      <c r="G2212" s="174">
        <v>1.0564906476666665E-2</v>
      </c>
      <c r="H2212" s="174">
        <v>3.5509079466666663E-3</v>
      </c>
      <c r="I2212" s="174">
        <v>5.7393607333333337E-4</v>
      </c>
      <c r="J2212" s="174">
        <v>5.5629911333333329E-4</v>
      </c>
      <c r="K2212" s="174">
        <v>1.3227720000000002E-5</v>
      </c>
      <c r="L2212" s="174">
        <v>1.873927E-5</v>
      </c>
    </row>
    <row r="2213" spans="1:12" x14ac:dyDescent="0.25">
      <c r="A2213" s="173">
        <v>34039</v>
      </c>
      <c r="B2213" s="174">
        <v>2270004076</v>
      </c>
      <c r="C2213" s="174" t="s">
        <v>141</v>
      </c>
      <c r="D2213" s="174" t="s">
        <v>100</v>
      </c>
      <c r="E2213" s="174" t="s">
        <v>163</v>
      </c>
      <c r="F2213" s="176">
        <v>4.5562146666666661E-5</v>
      </c>
      <c r="G2213" s="174">
        <v>4.0932444666666668E-4</v>
      </c>
      <c r="H2213" s="174">
        <v>2.0649940666666667E-4</v>
      </c>
      <c r="I2213" s="174">
        <v>3.3436736666666676E-5</v>
      </c>
      <c r="J2213" s="174">
        <v>3.2334426666666671E-5</v>
      </c>
      <c r="K2213" s="174">
        <v>0</v>
      </c>
      <c r="L2213" s="174">
        <v>0</v>
      </c>
    </row>
    <row r="2214" spans="1:12" x14ac:dyDescent="0.25">
      <c r="A2214" s="173">
        <v>34039</v>
      </c>
      <c r="B2214" s="174">
        <v>2270005010</v>
      </c>
      <c r="C2214" s="174" t="s">
        <v>142</v>
      </c>
      <c r="D2214" s="174" t="s">
        <v>107</v>
      </c>
      <c r="E2214" s="174" t="s">
        <v>163</v>
      </c>
      <c r="F2214" s="176">
        <v>0</v>
      </c>
      <c r="G2214" s="174">
        <v>0</v>
      </c>
      <c r="H2214" s="174">
        <v>0</v>
      </c>
      <c r="I2214" s="174">
        <v>0</v>
      </c>
      <c r="J2214" s="174">
        <v>0</v>
      </c>
      <c r="K2214" s="174">
        <v>0</v>
      </c>
      <c r="L2214" s="174">
        <v>0</v>
      </c>
    </row>
    <row r="2215" spans="1:12" x14ac:dyDescent="0.25">
      <c r="A2215" s="173">
        <v>34039</v>
      </c>
      <c r="B2215" s="174">
        <v>2270005015</v>
      </c>
      <c r="C2215" s="174" t="s">
        <v>143</v>
      </c>
      <c r="D2215" s="174" t="s">
        <v>107</v>
      </c>
      <c r="E2215" s="174" t="s">
        <v>163</v>
      </c>
      <c r="F2215" s="176">
        <v>4.3357526666666677E-5</v>
      </c>
      <c r="G2215" s="174">
        <v>4.6480738333333336E-4</v>
      </c>
      <c r="H2215" s="174">
        <v>2.1274583000000001E-4</v>
      </c>
      <c r="I2215" s="174">
        <v>3.5641356666666673E-5</v>
      </c>
      <c r="J2215" s="174">
        <v>3.4539046666666668E-5</v>
      </c>
      <c r="K2215" s="174">
        <v>0</v>
      </c>
      <c r="L2215" s="174">
        <v>1.1023100000000001E-6</v>
      </c>
    </row>
    <row r="2216" spans="1:12" x14ac:dyDescent="0.25">
      <c r="A2216" s="173">
        <v>34039</v>
      </c>
      <c r="B2216" s="174">
        <v>2270005020</v>
      </c>
      <c r="C2216" s="174" t="s">
        <v>170</v>
      </c>
      <c r="D2216" s="174" t="s">
        <v>107</v>
      </c>
      <c r="E2216" s="174" t="s">
        <v>163</v>
      </c>
      <c r="F2216" s="176">
        <v>4.4092400000000003E-6</v>
      </c>
      <c r="G2216" s="174">
        <v>5.1441133333333338E-5</v>
      </c>
      <c r="H2216" s="174">
        <v>1.9841580000000002E-5</v>
      </c>
      <c r="I2216" s="174">
        <v>4.4092400000000003E-6</v>
      </c>
      <c r="J2216" s="174">
        <v>3.6743666666666665E-6</v>
      </c>
      <c r="K2216" s="174">
        <v>0</v>
      </c>
      <c r="L2216" s="174">
        <v>0</v>
      </c>
    </row>
    <row r="2217" spans="1:12" x14ac:dyDescent="0.25">
      <c r="A2217" s="173">
        <v>34039</v>
      </c>
      <c r="B2217" s="174">
        <v>2270005025</v>
      </c>
      <c r="C2217" s="174" t="s">
        <v>144</v>
      </c>
      <c r="D2217" s="174" t="s">
        <v>107</v>
      </c>
      <c r="E2217" s="174" t="s">
        <v>163</v>
      </c>
      <c r="F2217" s="176">
        <v>0</v>
      </c>
      <c r="G2217" s="174">
        <v>0</v>
      </c>
      <c r="H2217" s="174">
        <v>0</v>
      </c>
      <c r="I2217" s="174">
        <v>0</v>
      </c>
      <c r="J2217" s="174">
        <v>0</v>
      </c>
      <c r="K2217" s="174">
        <v>0</v>
      </c>
      <c r="L2217" s="174">
        <v>0</v>
      </c>
    </row>
    <row r="2218" spans="1:12" x14ac:dyDescent="0.25">
      <c r="A2218" s="173">
        <v>34039</v>
      </c>
      <c r="B2218" s="174">
        <v>2270005030</v>
      </c>
      <c r="C2218" s="174" t="s">
        <v>145</v>
      </c>
      <c r="D2218" s="174" t="s">
        <v>107</v>
      </c>
      <c r="E2218" s="174" t="s">
        <v>163</v>
      </c>
      <c r="F2218" s="176">
        <v>0</v>
      </c>
      <c r="G2218" s="174">
        <v>0</v>
      </c>
      <c r="H2218" s="174">
        <v>0</v>
      </c>
      <c r="I2218" s="174">
        <v>0</v>
      </c>
      <c r="J2218" s="174">
        <v>0</v>
      </c>
      <c r="K2218" s="174">
        <v>0</v>
      </c>
      <c r="L2218" s="174">
        <v>0</v>
      </c>
    </row>
    <row r="2219" spans="1:12" x14ac:dyDescent="0.25">
      <c r="A2219" s="173">
        <v>34039</v>
      </c>
      <c r="B2219" s="174">
        <v>2270005035</v>
      </c>
      <c r="C2219" s="174" t="s">
        <v>106</v>
      </c>
      <c r="D2219" s="174" t="s">
        <v>107</v>
      </c>
      <c r="E2219" s="174" t="s">
        <v>163</v>
      </c>
      <c r="F2219" s="176">
        <v>0</v>
      </c>
      <c r="G2219" s="174">
        <v>4.4092400000000003E-6</v>
      </c>
      <c r="H2219" s="174">
        <v>2.2046200000000002E-6</v>
      </c>
      <c r="I2219" s="174">
        <v>0</v>
      </c>
      <c r="J2219" s="174">
        <v>0</v>
      </c>
      <c r="K2219" s="174">
        <v>0</v>
      </c>
      <c r="L2219" s="174">
        <v>0</v>
      </c>
    </row>
    <row r="2220" spans="1:12" x14ac:dyDescent="0.25">
      <c r="A2220" s="173">
        <v>34039</v>
      </c>
      <c r="B2220" s="174">
        <v>2270005045</v>
      </c>
      <c r="C2220" s="174" t="s">
        <v>147</v>
      </c>
      <c r="D2220" s="174" t="s">
        <v>107</v>
      </c>
      <c r="E2220" s="174" t="s">
        <v>163</v>
      </c>
      <c r="F2220" s="176">
        <v>0</v>
      </c>
      <c r="G2220" s="174">
        <v>4.4092400000000003E-6</v>
      </c>
      <c r="H2220" s="174">
        <v>2.2046200000000002E-6</v>
      </c>
      <c r="I2220" s="174">
        <v>0</v>
      </c>
      <c r="J2220" s="174">
        <v>0</v>
      </c>
      <c r="K2220" s="174">
        <v>0</v>
      </c>
      <c r="L2220" s="174">
        <v>0</v>
      </c>
    </row>
    <row r="2221" spans="1:12" x14ac:dyDescent="0.25">
      <c r="A2221" s="173">
        <v>34039</v>
      </c>
      <c r="B2221" s="174">
        <v>2270005055</v>
      </c>
      <c r="C2221" s="174" t="s">
        <v>148</v>
      </c>
      <c r="D2221" s="174" t="s">
        <v>107</v>
      </c>
      <c r="E2221" s="174" t="s">
        <v>163</v>
      </c>
      <c r="F2221" s="176">
        <v>1.1023100000000001E-6</v>
      </c>
      <c r="G2221" s="174">
        <v>9.9207900000000009E-6</v>
      </c>
      <c r="H2221" s="174">
        <v>4.4092400000000003E-6</v>
      </c>
      <c r="I2221" s="174">
        <v>1.1023100000000001E-6</v>
      </c>
      <c r="J2221" s="174">
        <v>1.1023100000000001E-6</v>
      </c>
      <c r="K2221" s="174">
        <v>0</v>
      </c>
      <c r="L2221" s="174">
        <v>0</v>
      </c>
    </row>
    <row r="2222" spans="1:12" x14ac:dyDescent="0.25">
      <c r="A2222" s="173">
        <v>34039</v>
      </c>
      <c r="B2222" s="174">
        <v>2270005060</v>
      </c>
      <c r="C2222" s="174" t="s">
        <v>149</v>
      </c>
      <c r="D2222" s="174" t="s">
        <v>107</v>
      </c>
      <c r="E2222" s="174" t="s">
        <v>163</v>
      </c>
      <c r="F2222" s="176">
        <v>1.1023100000000001E-6</v>
      </c>
      <c r="G2222" s="174">
        <v>5.5115500000000006E-6</v>
      </c>
      <c r="H2222" s="174">
        <v>2.2046200000000002E-6</v>
      </c>
      <c r="I2222" s="174">
        <v>0</v>
      </c>
      <c r="J2222" s="174">
        <v>0</v>
      </c>
      <c r="K2222" s="174">
        <v>0</v>
      </c>
      <c r="L2222" s="174">
        <v>0</v>
      </c>
    </row>
    <row r="2223" spans="1:12" x14ac:dyDescent="0.25">
      <c r="A2223" s="173">
        <v>34039</v>
      </c>
      <c r="B2223" s="174">
        <v>2270006005</v>
      </c>
      <c r="C2223" s="174" t="s">
        <v>108</v>
      </c>
      <c r="D2223" s="174" t="s">
        <v>109</v>
      </c>
      <c r="E2223" s="174" t="s">
        <v>163</v>
      </c>
      <c r="F2223" s="176">
        <v>2.4581512999999999E-2</v>
      </c>
      <c r="G2223" s="174">
        <v>0.23091410341999999</v>
      </c>
      <c r="H2223" s="174">
        <v>0.10017536074333333</v>
      </c>
      <c r="I2223" s="174">
        <v>1.6888858946666672E-2</v>
      </c>
      <c r="J2223" s="174">
        <v>1.6381796346666668E-2</v>
      </c>
      <c r="K2223" s="174">
        <v>1.9621117999999999E-4</v>
      </c>
      <c r="L2223" s="174">
        <v>2.564707933333334E-4</v>
      </c>
    </row>
    <row r="2224" spans="1:12" x14ac:dyDescent="0.25">
      <c r="A2224" s="173">
        <v>34039</v>
      </c>
      <c r="B2224" s="174">
        <v>2270006010</v>
      </c>
      <c r="C2224" s="174" t="s">
        <v>110</v>
      </c>
      <c r="D2224" s="174" t="s">
        <v>109</v>
      </c>
      <c r="E2224" s="174" t="s">
        <v>163</v>
      </c>
      <c r="F2224" s="176">
        <v>5.7878623733333334E-3</v>
      </c>
      <c r="G2224" s="174">
        <v>5.3984529939999998E-2</v>
      </c>
      <c r="H2224" s="174">
        <v>2.4737673583333331E-2</v>
      </c>
      <c r="I2224" s="174">
        <v>4.2016382833333331E-3</v>
      </c>
      <c r="J2224" s="174">
        <v>4.074872633333333E-3</v>
      </c>
      <c r="K2224" s="174">
        <v>4.6664456666666666E-5</v>
      </c>
      <c r="L2224" s="174">
        <v>6.025961333333334E-5</v>
      </c>
    </row>
    <row r="2225" spans="1:12" x14ac:dyDescent="0.25">
      <c r="A2225" s="173">
        <v>34039</v>
      </c>
      <c r="B2225" s="174">
        <v>2270006015</v>
      </c>
      <c r="C2225" s="174" t="s">
        <v>111</v>
      </c>
      <c r="D2225" s="174" t="s">
        <v>109</v>
      </c>
      <c r="E2225" s="174" t="s">
        <v>163</v>
      </c>
      <c r="F2225" s="176">
        <v>9.3799232266666664E-3</v>
      </c>
      <c r="G2225" s="174">
        <v>0.10256590369666668</v>
      </c>
      <c r="H2225" s="174">
        <v>4.581384078333333E-2</v>
      </c>
      <c r="I2225" s="174">
        <v>6.686245023333333E-3</v>
      </c>
      <c r="J2225" s="174">
        <v>6.4856246033333335E-3</v>
      </c>
      <c r="K2225" s="174">
        <v>1.2125409999999999E-4</v>
      </c>
      <c r="L2225" s="174">
        <v>1.6718368333333336E-4</v>
      </c>
    </row>
    <row r="2226" spans="1:12" x14ac:dyDescent="0.25">
      <c r="A2226" s="173">
        <v>34039</v>
      </c>
      <c r="B2226" s="174">
        <v>2270006025</v>
      </c>
      <c r="C2226" s="174" t="s">
        <v>150</v>
      </c>
      <c r="D2226" s="174" t="s">
        <v>109</v>
      </c>
      <c r="E2226" s="174" t="s">
        <v>163</v>
      </c>
      <c r="F2226" s="176">
        <v>1.5115609593333334E-2</v>
      </c>
      <c r="G2226" s="174">
        <v>7.3040162909999998E-2</v>
      </c>
      <c r="H2226" s="174">
        <v>6.9462799523333327E-2</v>
      </c>
      <c r="I2226" s="174">
        <v>1.022723218E-2</v>
      </c>
      <c r="J2226" s="174">
        <v>9.9204225633333348E-3</v>
      </c>
      <c r="K2226" s="174">
        <v>6.577116333333334E-5</v>
      </c>
      <c r="L2226" s="174">
        <v>8.5612743333333342E-5</v>
      </c>
    </row>
    <row r="2227" spans="1:12" x14ac:dyDescent="0.25">
      <c r="A2227" s="173">
        <v>34039</v>
      </c>
      <c r="B2227" s="174">
        <v>2270006030</v>
      </c>
      <c r="C2227" s="174" t="s">
        <v>151</v>
      </c>
      <c r="D2227" s="174" t="s">
        <v>109</v>
      </c>
      <c r="E2227" s="174" t="s">
        <v>163</v>
      </c>
      <c r="F2227" s="176">
        <v>8.825828733333333E-4</v>
      </c>
      <c r="G2227" s="174">
        <v>7.7352767066666663E-3</v>
      </c>
      <c r="H2227" s="174">
        <v>3.0861005633333331E-3</v>
      </c>
      <c r="I2227" s="174">
        <v>4.8501639999999998E-4</v>
      </c>
      <c r="J2227" s="174">
        <v>4.7031893333333331E-4</v>
      </c>
      <c r="K2227" s="174">
        <v>6.6138600000000009E-6</v>
      </c>
      <c r="L2227" s="174">
        <v>8.083606666666666E-6</v>
      </c>
    </row>
    <row r="2228" spans="1:12" x14ac:dyDescent="0.25">
      <c r="A2228" s="173">
        <v>34039</v>
      </c>
      <c r="B2228" s="174">
        <v>2270006035</v>
      </c>
      <c r="C2228" s="174" t="s">
        <v>112</v>
      </c>
      <c r="D2228" s="174" t="s">
        <v>109</v>
      </c>
      <c r="E2228" s="174" t="s">
        <v>163</v>
      </c>
      <c r="F2228" s="176">
        <v>4.2916602666666668E-4</v>
      </c>
      <c r="G2228" s="174">
        <v>4.7031893333333331E-3</v>
      </c>
      <c r="H2228" s="174">
        <v>2.0697707433333331E-3</v>
      </c>
      <c r="I2228" s="174">
        <v>3.0791192666666665E-4</v>
      </c>
      <c r="J2228" s="174">
        <v>2.9872600999999999E-4</v>
      </c>
      <c r="K2228" s="174">
        <v>5.5115500000000006E-6</v>
      </c>
      <c r="L2228" s="174">
        <v>7.7161700000000004E-6</v>
      </c>
    </row>
    <row r="2229" spans="1:12" x14ac:dyDescent="0.25">
      <c r="A2229" s="173">
        <v>34039</v>
      </c>
      <c r="B2229" s="174">
        <v>2270007015</v>
      </c>
      <c r="C2229" s="174" t="s">
        <v>153</v>
      </c>
      <c r="D2229" s="174" t="s">
        <v>114</v>
      </c>
      <c r="E2229" s="174" t="s">
        <v>163</v>
      </c>
      <c r="F2229" s="176">
        <v>0</v>
      </c>
      <c r="G2229" s="174">
        <v>0</v>
      </c>
      <c r="H2229" s="174">
        <v>0</v>
      </c>
      <c r="I2229" s="174">
        <v>0</v>
      </c>
      <c r="J2229" s="174">
        <v>0</v>
      </c>
      <c r="K2229" s="174">
        <v>0</v>
      </c>
      <c r="L2229" s="174">
        <v>0</v>
      </c>
    </row>
    <row r="2230" spans="1:12" x14ac:dyDescent="0.25">
      <c r="A2230" s="173">
        <v>34039</v>
      </c>
      <c r="B2230" s="174">
        <v>2270010010</v>
      </c>
      <c r="C2230" s="174" t="s">
        <v>154</v>
      </c>
      <c r="D2230" s="174" t="s">
        <v>96</v>
      </c>
      <c r="E2230" s="174" t="s">
        <v>163</v>
      </c>
      <c r="F2230" s="176">
        <v>0</v>
      </c>
      <c r="G2230" s="174">
        <v>0</v>
      </c>
      <c r="H2230" s="174">
        <v>0</v>
      </c>
      <c r="I2230" s="174">
        <v>0</v>
      </c>
      <c r="J2230" s="174">
        <v>0</v>
      </c>
      <c r="K2230" s="174">
        <v>0</v>
      </c>
      <c r="L2230" s="174">
        <v>0</v>
      </c>
    </row>
    <row r="2231" spans="1:12" x14ac:dyDescent="0.25">
      <c r="A2231" s="173">
        <v>34039</v>
      </c>
      <c r="B2231" s="174">
        <v>2282005010</v>
      </c>
      <c r="C2231" s="174" t="s">
        <v>171</v>
      </c>
      <c r="D2231" s="174" t="s">
        <v>172</v>
      </c>
      <c r="E2231" s="174" t="s">
        <v>84</v>
      </c>
      <c r="F2231" s="176">
        <v>0.13787803710999999</v>
      </c>
      <c r="G2231" s="174">
        <v>1.9025503163333332E-2</v>
      </c>
      <c r="H2231" s="174">
        <v>0.33882657805333333</v>
      </c>
      <c r="I2231" s="174">
        <v>1.6295816166666669E-3</v>
      </c>
      <c r="J2231" s="174">
        <v>1.4991416E-3</v>
      </c>
      <c r="K2231" s="174">
        <v>1.9106706666666671E-5</v>
      </c>
      <c r="L2231" s="174">
        <v>4.4459836666666669E-5</v>
      </c>
    </row>
    <row r="2232" spans="1:12" x14ac:dyDescent="0.25">
      <c r="A2232" s="173">
        <v>34039</v>
      </c>
      <c r="B2232" s="174">
        <v>2282005015</v>
      </c>
      <c r="C2232" s="174" t="s">
        <v>173</v>
      </c>
      <c r="D2232" s="174" t="s">
        <v>172</v>
      </c>
      <c r="E2232" s="174" t="s">
        <v>84</v>
      </c>
      <c r="F2232" s="176">
        <v>2.2109399106666667E-2</v>
      </c>
      <c r="G2232" s="174">
        <v>8.41834147E-3</v>
      </c>
      <c r="H2232" s="174">
        <v>0.16450323284999999</v>
      </c>
      <c r="I2232" s="174">
        <v>3.1526065999999995E-4</v>
      </c>
      <c r="J2232" s="174">
        <v>2.8990752999999994E-4</v>
      </c>
      <c r="K2232" s="174">
        <v>7.7161700000000004E-6</v>
      </c>
      <c r="L2232" s="174">
        <v>1.8004396666666665E-5</v>
      </c>
    </row>
    <row r="2233" spans="1:12" x14ac:dyDescent="0.25">
      <c r="A2233" s="173">
        <v>34039</v>
      </c>
      <c r="B2233" s="174">
        <v>2282010005</v>
      </c>
      <c r="C2233" s="174" t="s">
        <v>174</v>
      </c>
      <c r="D2233" s="174" t="s">
        <v>172</v>
      </c>
      <c r="E2233" s="174" t="s">
        <v>115</v>
      </c>
      <c r="F2233" s="176">
        <v>1.0814763409999999E-2</v>
      </c>
      <c r="G2233" s="174">
        <v>8.7571180766666673E-3</v>
      </c>
      <c r="H2233" s="174">
        <v>0.10247624914999999</v>
      </c>
      <c r="I2233" s="174">
        <v>8.8184799999999996E-5</v>
      </c>
      <c r="J2233" s="174">
        <v>8.1203503333333334E-5</v>
      </c>
      <c r="K2233" s="174">
        <v>6.6138600000000009E-6</v>
      </c>
      <c r="L2233" s="174">
        <v>1.433003E-5</v>
      </c>
    </row>
    <row r="2234" spans="1:12" x14ac:dyDescent="0.25">
      <c r="A2234" s="173">
        <v>34039</v>
      </c>
      <c r="B2234" s="174">
        <v>2282020005</v>
      </c>
      <c r="C2234" s="174" t="s">
        <v>174</v>
      </c>
      <c r="D2234" s="174" t="s">
        <v>172</v>
      </c>
      <c r="E2234" s="174" t="s">
        <v>163</v>
      </c>
      <c r="F2234" s="176">
        <v>5.4601088666666672E-4</v>
      </c>
      <c r="G2234" s="174">
        <v>9.9788449933333329E-3</v>
      </c>
      <c r="H2234" s="174">
        <v>2.0062042000000002E-3</v>
      </c>
      <c r="I2234" s="174">
        <v>2.1862481666666666E-4</v>
      </c>
      <c r="J2234" s="174">
        <v>2.1201095666666667E-4</v>
      </c>
      <c r="K2234" s="174">
        <v>3.5641356666666673E-5</v>
      </c>
      <c r="L2234" s="174">
        <v>8.083606666666666E-6</v>
      </c>
    </row>
    <row r="2235" spans="1:12" x14ac:dyDescent="0.25">
      <c r="A2235" s="173">
        <v>34039</v>
      </c>
      <c r="B2235" s="174">
        <v>2282020010</v>
      </c>
      <c r="C2235" s="174" t="s">
        <v>175</v>
      </c>
      <c r="D2235" s="174" t="s">
        <v>172</v>
      </c>
      <c r="E2235" s="174" t="s">
        <v>163</v>
      </c>
      <c r="F2235" s="176">
        <v>9.185916666666668E-6</v>
      </c>
      <c r="G2235" s="174">
        <v>5.3645753333333328E-5</v>
      </c>
      <c r="H2235" s="174">
        <v>2.9762369999999999E-5</v>
      </c>
      <c r="I2235" s="174">
        <v>4.7766766666666677E-6</v>
      </c>
      <c r="J2235" s="174">
        <v>4.4092400000000003E-6</v>
      </c>
      <c r="K2235" s="174">
        <v>0</v>
      </c>
      <c r="L2235" s="174">
        <v>0</v>
      </c>
    </row>
    <row r="2236" spans="1:12" x14ac:dyDescent="0.25">
      <c r="A2236" s="173">
        <v>34039</v>
      </c>
      <c r="B2236" s="174">
        <v>2285002015</v>
      </c>
      <c r="C2236" s="174" t="s">
        <v>176</v>
      </c>
      <c r="D2236" s="174" t="s">
        <v>177</v>
      </c>
      <c r="E2236" s="174" t="s">
        <v>163</v>
      </c>
      <c r="F2236" s="176">
        <v>4.1887780000000001E-4</v>
      </c>
      <c r="G2236" s="174">
        <v>2.4776254433333334E-3</v>
      </c>
      <c r="H2236" s="174">
        <v>1.6953527799999999E-3</v>
      </c>
      <c r="I2236" s="174">
        <v>2.8880522000000004E-4</v>
      </c>
      <c r="J2236" s="174">
        <v>2.8072161333333334E-4</v>
      </c>
      <c r="K2236" s="174">
        <v>2.2046200000000002E-6</v>
      </c>
      <c r="L2236" s="174">
        <v>3.3069300000000005E-6</v>
      </c>
    </row>
    <row r="2237" spans="1:12" x14ac:dyDescent="0.25">
      <c r="A2237" s="173">
        <v>34039</v>
      </c>
      <c r="B2237" s="174">
        <v>2285004015</v>
      </c>
      <c r="C2237" s="174" t="s">
        <v>176</v>
      </c>
      <c r="D2237" s="174" t="s">
        <v>177</v>
      </c>
      <c r="E2237" s="174" t="s">
        <v>115</v>
      </c>
      <c r="F2237" s="176">
        <v>8.1938376666666662E-5</v>
      </c>
      <c r="G2237" s="174">
        <v>2.9394933333333336E-5</v>
      </c>
      <c r="H2237" s="174">
        <v>3.8474293366666666E-3</v>
      </c>
      <c r="I2237" s="174">
        <v>2.2046200000000002E-6</v>
      </c>
      <c r="J2237" s="174">
        <v>2.2046200000000002E-6</v>
      </c>
      <c r="K2237" s="174">
        <v>0</v>
      </c>
      <c r="L2237" s="174">
        <v>0</v>
      </c>
    </row>
    <row r="2238" spans="1:12" x14ac:dyDescent="0.25">
      <c r="A2238" s="173">
        <v>34039</v>
      </c>
      <c r="B2238" s="174">
        <v>2285006015</v>
      </c>
      <c r="C2238" s="174" t="s">
        <v>176</v>
      </c>
      <c r="D2238" s="174" t="s">
        <v>177</v>
      </c>
      <c r="E2238" s="174" t="s">
        <v>156</v>
      </c>
      <c r="F2238" s="176">
        <v>0</v>
      </c>
      <c r="G2238" s="174">
        <v>2.2046200000000002E-6</v>
      </c>
      <c r="H2238" s="174">
        <v>1.3227720000000002E-5</v>
      </c>
      <c r="I2238" s="174">
        <v>0</v>
      </c>
      <c r="J2238" s="174">
        <v>0</v>
      </c>
      <c r="K2238" s="174">
        <v>0</v>
      </c>
      <c r="L2238" s="174">
        <v>0</v>
      </c>
    </row>
    <row r="2239" spans="1:12" x14ac:dyDescent="0.25">
      <c r="A2239" s="173">
        <v>34041</v>
      </c>
      <c r="B2239" s="174">
        <v>2260001010</v>
      </c>
      <c r="C2239" s="174" t="s">
        <v>82</v>
      </c>
      <c r="D2239" s="174" t="s">
        <v>83</v>
      </c>
      <c r="E2239" s="174" t="s">
        <v>84</v>
      </c>
      <c r="F2239" s="176">
        <v>0.31536905381666663</v>
      </c>
      <c r="G2239" s="174">
        <v>3.42487717E-3</v>
      </c>
      <c r="H2239" s="174">
        <v>0.32276812597333332</v>
      </c>
      <c r="I2239" s="174">
        <v>1.1550004179999998E-2</v>
      </c>
      <c r="J2239" s="174">
        <v>1.06262684E-2</v>
      </c>
      <c r="K2239" s="174">
        <v>1.212541E-5</v>
      </c>
      <c r="L2239" s="174">
        <v>3.8948286666666662E-5</v>
      </c>
    </row>
    <row r="2240" spans="1:12" x14ac:dyDescent="0.25">
      <c r="A2240" s="173">
        <v>34041</v>
      </c>
      <c r="B2240" s="174">
        <v>2260001020</v>
      </c>
      <c r="C2240" s="174" t="s">
        <v>85</v>
      </c>
      <c r="D2240" s="174" t="s">
        <v>83</v>
      </c>
      <c r="E2240" s="174" t="s">
        <v>84</v>
      </c>
      <c r="F2240" s="176">
        <v>0</v>
      </c>
      <c r="G2240" s="174">
        <v>0</v>
      </c>
      <c r="H2240" s="174">
        <v>0</v>
      </c>
      <c r="I2240" s="174">
        <v>0</v>
      </c>
      <c r="J2240" s="174">
        <v>0</v>
      </c>
      <c r="K2240" s="174">
        <v>0</v>
      </c>
      <c r="L2240" s="174">
        <v>0</v>
      </c>
    </row>
    <row r="2241" spans="1:12" x14ac:dyDescent="0.25">
      <c r="A2241" s="173">
        <v>34041</v>
      </c>
      <c r="B2241" s="174">
        <v>2260001030</v>
      </c>
      <c r="C2241" s="174" t="s">
        <v>86</v>
      </c>
      <c r="D2241" s="174" t="s">
        <v>83</v>
      </c>
      <c r="E2241" s="174" t="s">
        <v>84</v>
      </c>
      <c r="F2241" s="176">
        <v>0.23117351370666669</v>
      </c>
      <c r="G2241" s="174">
        <v>4.969948353333334E-3</v>
      </c>
      <c r="H2241" s="174">
        <v>0.49408583924333332</v>
      </c>
      <c r="I2241" s="174">
        <v>7.8396287200000001E-3</v>
      </c>
      <c r="J2241" s="174">
        <v>7.2124143299999999E-3</v>
      </c>
      <c r="K2241" s="174">
        <v>1.4697466666666668E-5</v>
      </c>
      <c r="L2241" s="174">
        <v>4.115290666666666E-5</v>
      </c>
    </row>
    <row r="2242" spans="1:12" x14ac:dyDescent="0.25">
      <c r="A2242" s="173">
        <v>34041</v>
      </c>
      <c r="B2242" s="174">
        <v>2260001060</v>
      </c>
      <c r="C2242" s="174" t="s">
        <v>87</v>
      </c>
      <c r="D2242" s="174" t="s">
        <v>83</v>
      </c>
      <c r="E2242" s="174" t="s">
        <v>84</v>
      </c>
      <c r="F2242" s="176">
        <v>5.2400143033333327E-3</v>
      </c>
      <c r="G2242" s="174">
        <v>1.40875218E-3</v>
      </c>
      <c r="H2242" s="174">
        <v>0.15865400855333336</v>
      </c>
      <c r="I2242" s="174">
        <v>8.0468630000000006E-5</v>
      </c>
      <c r="J2242" s="174">
        <v>7.3854770000000001E-5</v>
      </c>
      <c r="K2242" s="174">
        <v>3.6743666666666665E-6</v>
      </c>
      <c r="L2242" s="174">
        <v>8.083606666666666E-6</v>
      </c>
    </row>
    <row r="2243" spans="1:12" x14ac:dyDescent="0.25">
      <c r="A2243" s="173">
        <v>34041</v>
      </c>
      <c r="B2243" s="174">
        <v>2260002006</v>
      </c>
      <c r="C2243" s="174" t="s">
        <v>88</v>
      </c>
      <c r="D2243" s="174" t="s">
        <v>89</v>
      </c>
      <c r="E2243" s="174" t="s">
        <v>84</v>
      </c>
      <c r="F2243" s="176">
        <v>2.4798300633333335E-3</v>
      </c>
      <c r="G2243" s="174">
        <v>6.2464233333333331E-5</v>
      </c>
      <c r="H2243" s="174">
        <v>1.0344077040000002E-2</v>
      </c>
      <c r="I2243" s="174">
        <v>3.7662258333333337E-4</v>
      </c>
      <c r="J2243" s="174">
        <v>3.4686021333333342E-4</v>
      </c>
      <c r="K2243" s="174">
        <v>0</v>
      </c>
      <c r="L2243" s="174">
        <v>0</v>
      </c>
    </row>
    <row r="2244" spans="1:12" x14ac:dyDescent="0.25">
      <c r="A2244" s="173">
        <v>34041</v>
      </c>
      <c r="B2244" s="174">
        <v>2260002009</v>
      </c>
      <c r="C2244" s="174" t="s">
        <v>90</v>
      </c>
      <c r="D2244" s="174" t="s">
        <v>89</v>
      </c>
      <c r="E2244" s="174" t="s">
        <v>84</v>
      </c>
      <c r="F2244" s="176">
        <v>8.5980180000000013E-5</v>
      </c>
      <c r="G2244" s="174">
        <v>4.4092400000000003E-6</v>
      </c>
      <c r="H2244" s="174">
        <v>3.8801311999999994E-4</v>
      </c>
      <c r="I2244" s="174">
        <v>1.3227720000000002E-5</v>
      </c>
      <c r="J2244" s="174">
        <v>1.212541E-5</v>
      </c>
      <c r="K2244" s="174">
        <v>0</v>
      </c>
      <c r="L2244" s="174">
        <v>0</v>
      </c>
    </row>
    <row r="2245" spans="1:12" x14ac:dyDescent="0.25">
      <c r="A2245" s="173">
        <v>34041</v>
      </c>
      <c r="B2245" s="174">
        <v>2260002021</v>
      </c>
      <c r="C2245" s="174" t="s">
        <v>91</v>
      </c>
      <c r="D2245" s="174" t="s">
        <v>89</v>
      </c>
      <c r="E2245" s="174" t="s">
        <v>84</v>
      </c>
      <c r="F2245" s="176">
        <v>1.0251482999999999E-4</v>
      </c>
      <c r="G2245" s="174">
        <v>4.7766766666666677E-6</v>
      </c>
      <c r="H2245" s="174">
        <v>4.6811431333333334E-4</v>
      </c>
      <c r="I2245" s="174">
        <v>1.5799776666666668E-5</v>
      </c>
      <c r="J2245" s="174">
        <v>1.4697466666666668E-5</v>
      </c>
      <c r="K2245" s="174">
        <v>0</v>
      </c>
      <c r="L2245" s="174">
        <v>0</v>
      </c>
    </row>
    <row r="2246" spans="1:12" x14ac:dyDescent="0.25">
      <c r="A2246" s="173">
        <v>34041</v>
      </c>
      <c r="B2246" s="174">
        <v>2260002027</v>
      </c>
      <c r="C2246" s="174" t="s">
        <v>92</v>
      </c>
      <c r="D2246" s="174" t="s">
        <v>89</v>
      </c>
      <c r="E2246" s="174" t="s">
        <v>84</v>
      </c>
      <c r="F2246" s="176">
        <v>1.1023100000000001E-6</v>
      </c>
      <c r="G2246" s="174">
        <v>0</v>
      </c>
      <c r="H2246" s="174">
        <v>3.3069300000000005E-6</v>
      </c>
      <c r="I2246" s="174">
        <v>0</v>
      </c>
      <c r="J2246" s="174">
        <v>0</v>
      </c>
      <c r="K2246" s="174">
        <v>0</v>
      </c>
      <c r="L2246" s="174">
        <v>0</v>
      </c>
    </row>
    <row r="2247" spans="1:12" x14ac:dyDescent="0.25">
      <c r="A2247" s="173">
        <v>34041</v>
      </c>
      <c r="B2247" s="174">
        <v>2260002039</v>
      </c>
      <c r="C2247" s="174" t="s">
        <v>93</v>
      </c>
      <c r="D2247" s="174" t="s">
        <v>89</v>
      </c>
      <c r="E2247" s="174" t="s">
        <v>84</v>
      </c>
      <c r="F2247" s="176">
        <v>6.329464019999999E-3</v>
      </c>
      <c r="G2247" s="174">
        <v>1.6350931666666668E-4</v>
      </c>
      <c r="H2247" s="174">
        <v>2.6943395893333333E-2</v>
      </c>
      <c r="I2247" s="174">
        <v>9.8289308333333338E-4</v>
      </c>
      <c r="J2247" s="174">
        <v>9.0389419999999988E-4</v>
      </c>
      <c r="K2247" s="174">
        <v>0</v>
      </c>
      <c r="L2247" s="174">
        <v>1.1023100000000001E-6</v>
      </c>
    </row>
    <row r="2248" spans="1:12" x14ac:dyDescent="0.25">
      <c r="A2248" s="173">
        <v>34041</v>
      </c>
      <c r="B2248" s="174">
        <v>2260002054</v>
      </c>
      <c r="C2248" s="174" t="s">
        <v>94</v>
      </c>
      <c r="D2248" s="174" t="s">
        <v>89</v>
      </c>
      <c r="E2248" s="174" t="s">
        <v>84</v>
      </c>
      <c r="F2248" s="176">
        <v>2.094389E-5</v>
      </c>
      <c r="G2248" s="174">
        <v>1.1023100000000001E-6</v>
      </c>
      <c r="H2248" s="174">
        <v>9.5900970000000014E-5</v>
      </c>
      <c r="I2248" s="174">
        <v>3.3069300000000005E-6</v>
      </c>
      <c r="J2248" s="174">
        <v>3.3069300000000005E-6</v>
      </c>
      <c r="K2248" s="174">
        <v>0</v>
      </c>
      <c r="L2248" s="174">
        <v>0</v>
      </c>
    </row>
    <row r="2249" spans="1:12" x14ac:dyDescent="0.25">
      <c r="A2249" s="173">
        <v>34041</v>
      </c>
      <c r="B2249" s="174">
        <v>2260003030</v>
      </c>
      <c r="C2249" s="174" t="s">
        <v>95</v>
      </c>
      <c r="D2249" s="174" t="s">
        <v>96</v>
      </c>
      <c r="E2249" s="174" t="s">
        <v>84</v>
      </c>
      <c r="F2249" s="176">
        <v>2.4618256666666667E-5</v>
      </c>
      <c r="G2249" s="174">
        <v>1.1023100000000001E-6</v>
      </c>
      <c r="H2249" s="174">
        <v>1.0361714E-4</v>
      </c>
      <c r="I2249" s="174">
        <v>3.3069300000000005E-6</v>
      </c>
      <c r="J2249" s="174">
        <v>3.3069300000000005E-6</v>
      </c>
      <c r="K2249" s="174">
        <v>0</v>
      </c>
      <c r="L2249" s="174">
        <v>0</v>
      </c>
    </row>
    <row r="2250" spans="1:12" x14ac:dyDescent="0.25">
      <c r="A2250" s="173">
        <v>34041</v>
      </c>
      <c r="B2250" s="174">
        <v>2260003040</v>
      </c>
      <c r="C2250" s="174" t="s">
        <v>97</v>
      </c>
      <c r="D2250" s="174" t="s">
        <v>96</v>
      </c>
      <c r="E2250" s="174" t="s">
        <v>84</v>
      </c>
      <c r="F2250" s="176">
        <v>2.2046200000000002E-6</v>
      </c>
      <c r="G2250" s="174">
        <v>0</v>
      </c>
      <c r="H2250" s="174">
        <v>8.083606666666666E-6</v>
      </c>
      <c r="I2250" s="174">
        <v>0</v>
      </c>
      <c r="J2250" s="174">
        <v>0</v>
      </c>
      <c r="K2250" s="174">
        <v>0</v>
      </c>
      <c r="L2250" s="174">
        <v>0</v>
      </c>
    </row>
    <row r="2251" spans="1:12" x14ac:dyDescent="0.25">
      <c r="A2251" s="173">
        <v>34041</v>
      </c>
      <c r="B2251" s="174">
        <v>2260004015</v>
      </c>
      <c r="C2251" s="174" t="s">
        <v>98</v>
      </c>
      <c r="D2251" s="174" t="s">
        <v>99</v>
      </c>
      <c r="E2251" s="174" t="s">
        <v>84</v>
      </c>
      <c r="F2251" s="176">
        <v>7.9770500333333329E-4</v>
      </c>
      <c r="G2251" s="174">
        <v>3.4539046666666668E-5</v>
      </c>
      <c r="H2251" s="174">
        <v>2.9681533933333336E-3</v>
      </c>
      <c r="I2251" s="174">
        <v>1.0582176000000001E-4</v>
      </c>
      <c r="J2251" s="174">
        <v>9.8105589999999997E-5</v>
      </c>
      <c r="K2251" s="174">
        <v>0</v>
      </c>
      <c r="L2251" s="174">
        <v>0</v>
      </c>
    </row>
    <row r="2252" spans="1:12" x14ac:dyDescent="0.25">
      <c r="A2252" s="173">
        <v>34041</v>
      </c>
      <c r="B2252" s="174">
        <v>2260004016</v>
      </c>
      <c r="C2252" s="174" t="s">
        <v>98</v>
      </c>
      <c r="D2252" s="174" t="s">
        <v>100</v>
      </c>
      <c r="E2252" s="174" t="s">
        <v>84</v>
      </c>
      <c r="F2252" s="176">
        <v>4.4309187633333339E-3</v>
      </c>
      <c r="G2252" s="174">
        <v>2.1164352000000003E-4</v>
      </c>
      <c r="H2252" s="174">
        <v>1.8418865226666664E-2</v>
      </c>
      <c r="I2252" s="174">
        <v>6.5771163333333332E-4</v>
      </c>
      <c r="J2252" s="174">
        <v>6.0516819E-4</v>
      </c>
      <c r="K2252" s="174">
        <v>1.1023100000000001E-6</v>
      </c>
      <c r="L2252" s="174">
        <v>1.1023100000000001E-6</v>
      </c>
    </row>
    <row r="2253" spans="1:12" x14ac:dyDescent="0.25">
      <c r="A2253" s="173">
        <v>34041</v>
      </c>
      <c r="B2253" s="174">
        <v>2260004020</v>
      </c>
      <c r="C2253" s="174" t="s">
        <v>101</v>
      </c>
      <c r="D2253" s="174" t="s">
        <v>99</v>
      </c>
      <c r="E2253" s="174" t="s">
        <v>84</v>
      </c>
      <c r="F2253" s="176">
        <v>9.963780089999999E-3</v>
      </c>
      <c r="G2253" s="174">
        <v>2.9541908E-4</v>
      </c>
      <c r="H2253" s="174">
        <v>2.6393710640000002E-2</v>
      </c>
      <c r="I2253" s="174">
        <v>9.1271267999999998E-4</v>
      </c>
      <c r="J2253" s="174">
        <v>8.3922534666666659E-4</v>
      </c>
      <c r="K2253" s="174">
        <v>1.1023100000000001E-6</v>
      </c>
      <c r="L2253" s="174">
        <v>2.2046200000000002E-6</v>
      </c>
    </row>
    <row r="2254" spans="1:12" x14ac:dyDescent="0.25">
      <c r="A2254" s="173">
        <v>34041</v>
      </c>
      <c r="B2254" s="174">
        <v>2260004021</v>
      </c>
      <c r="C2254" s="174" t="s">
        <v>101</v>
      </c>
      <c r="D2254" s="174" t="s">
        <v>100</v>
      </c>
      <c r="E2254" s="174" t="s">
        <v>84</v>
      </c>
      <c r="F2254" s="176">
        <v>6.5420996190000011E-2</v>
      </c>
      <c r="G2254" s="174">
        <v>1.4635002433333333E-3</v>
      </c>
      <c r="H2254" s="174">
        <v>0.23317641097666666</v>
      </c>
      <c r="I2254" s="174">
        <v>8.4793359566666671E-3</v>
      </c>
      <c r="J2254" s="174">
        <v>7.8010478700000002E-3</v>
      </c>
      <c r="K2254" s="174">
        <v>4.4092400000000003E-6</v>
      </c>
      <c r="L2254" s="174">
        <v>1.1023100000000001E-5</v>
      </c>
    </row>
    <row r="2255" spans="1:12" x14ac:dyDescent="0.25">
      <c r="A2255" s="173">
        <v>34041</v>
      </c>
      <c r="B2255" s="174">
        <v>2260004025</v>
      </c>
      <c r="C2255" s="174" t="s">
        <v>102</v>
      </c>
      <c r="D2255" s="174" t="s">
        <v>99</v>
      </c>
      <c r="E2255" s="174" t="s">
        <v>84</v>
      </c>
      <c r="F2255" s="176">
        <v>1.6284058193333333E-2</v>
      </c>
      <c r="G2255" s="174">
        <v>6.610185633333333E-4</v>
      </c>
      <c r="H2255" s="174">
        <v>5.4062426513333338E-2</v>
      </c>
      <c r="I2255" s="174">
        <v>2.1043097899999998E-3</v>
      </c>
      <c r="J2255" s="174">
        <v>1.9360237966666667E-3</v>
      </c>
      <c r="K2255" s="174">
        <v>2.2046200000000002E-6</v>
      </c>
      <c r="L2255" s="174">
        <v>4.4092400000000003E-6</v>
      </c>
    </row>
    <row r="2256" spans="1:12" x14ac:dyDescent="0.25">
      <c r="A2256" s="173">
        <v>34041</v>
      </c>
      <c r="B2256" s="174">
        <v>2260004026</v>
      </c>
      <c r="C2256" s="174" t="s">
        <v>102</v>
      </c>
      <c r="D2256" s="174" t="s">
        <v>100</v>
      </c>
      <c r="E2256" s="174" t="s">
        <v>84</v>
      </c>
      <c r="F2256" s="176">
        <v>5.2158002270000003E-2</v>
      </c>
      <c r="G2256" s="174">
        <v>2.0521337833333334E-3</v>
      </c>
      <c r="H2256" s="174">
        <v>0.20359628956333334</v>
      </c>
      <c r="I2256" s="174">
        <v>7.0727883966666674E-3</v>
      </c>
      <c r="J2256" s="174">
        <v>6.5069359299999999E-3</v>
      </c>
      <c r="K2256" s="174">
        <v>5.5115500000000006E-6</v>
      </c>
      <c r="L2256" s="174">
        <v>1.3595156666666667E-5</v>
      </c>
    </row>
    <row r="2257" spans="1:12" x14ac:dyDescent="0.25">
      <c r="A2257" s="173">
        <v>34041</v>
      </c>
      <c r="B2257" s="174">
        <v>2260004030</v>
      </c>
      <c r="C2257" s="174" t="s">
        <v>103</v>
      </c>
      <c r="D2257" s="174" t="s">
        <v>99</v>
      </c>
      <c r="E2257" s="174" t="s">
        <v>84</v>
      </c>
      <c r="F2257" s="176">
        <v>9.9270364233333339E-3</v>
      </c>
      <c r="G2257" s="174">
        <v>4.2255216666666672E-4</v>
      </c>
      <c r="H2257" s="174">
        <v>3.69053388E-2</v>
      </c>
      <c r="I2257" s="174">
        <v>1.3172604499999999E-3</v>
      </c>
      <c r="J2257" s="174">
        <v>1.2118061266666669E-3</v>
      </c>
      <c r="K2257" s="174">
        <v>1.1023100000000001E-6</v>
      </c>
      <c r="L2257" s="174">
        <v>2.5720566666666666E-6</v>
      </c>
    </row>
    <row r="2258" spans="1:12" x14ac:dyDescent="0.25">
      <c r="A2258" s="173">
        <v>34041</v>
      </c>
      <c r="B2258" s="174">
        <v>2260004031</v>
      </c>
      <c r="C2258" s="174" t="s">
        <v>103</v>
      </c>
      <c r="D2258" s="174" t="s">
        <v>100</v>
      </c>
      <c r="E2258" s="174" t="s">
        <v>84</v>
      </c>
      <c r="F2258" s="176">
        <v>5.2131914266666669E-2</v>
      </c>
      <c r="G2258" s="174">
        <v>1.9025870599999998E-3</v>
      </c>
      <c r="H2258" s="174">
        <v>0.22687376983333332</v>
      </c>
      <c r="I2258" s="174">
        <v>8.0417188866666652E-3</v>
      </c>
      <c r="J2258" s="174">
        <v>7.398337283333333E-3</v>
      </c>
      <c r="K2258" s="174">
        <v>5.5115500000000006E-6</v>
      </c>
      <c r="L2258" s="174">
        <v>1.3227720000000002E-5</v>
      </c>
    </row>
    <row r="2259" spans="1:12" x14ac:dyDescent="0.25">
      <c r="A2259" s="173">
        <v>34041</v>
      </c>
      <c r="B2259" s="174">
        <v>2260004035</v>
      </c>
      <c r="C2259" s="174" t="s">
        <v>104</v>
      </c>
      <c r="D2259" s="174" t="s">
        <v>99</v>
      </c>
      <c r="E2259" s="174" t="s">
        <v>84</v>
      </c>
      <c r="F2259" s="176">
        <v>6.1913078333333338E-4</v>
      </c>
      <c r="G2259" s="174">
        <v>0</v>
      </c>
      <c r="H2259" s="174">
        <v>0</v>
      </c>
      <c r="I2259" s="174">
        <v>0</v>
      </c>
      <c r="J2259" s="174">
        <v>0</v>
      </c>
      <c r="K2259" s="174">
        <v>0</v>
      </c>
      <c r="L2259" s="174">
        <v>0</v>
      </c>
    </row>
    <row r="2260" spans="1:12" x14ac:dyDescent="0.25">
      <c r="A2260" s="173">
        <v>34041</v>
      </c>
      <c r="B2260" s="174">
        <v>2260004036</v>
      </c>
      <c r="C2260" s="174" t="s">
        <v>104</v>
      </c>
      <c r="D2260" s="174" t="s">
        <v>100</v>
      </c>
      <c r="E2260" s="174" t="s">
        <v>84</v>
      </c>
      <c r="F2260" s="176">
        <v>7.6794263333333326E-5</v>
      </c>
      <c r="G2260" s="174">
        <v>0</v>
      </c>
      <c r="H2260" s="174">
        <v>0</v>
      </c>
      <c r="I2260" s="174">
        <v>0</v>
      </c>
      <c r="J2260" s="174">
        <v>0</v>
      </c>
      <c r="K2260" s="174">
        <v>0</v>
      </c>
      <c r="L2260" s="174">
        <v>0</v>
      </c>
    </row>
    <row r="2261" spans="1:12" x14ac:dyDescent="0.25">
      <c r="A2261" s="173">
        <v>34041</v>
      </c>
      <c r="B2261" s="174">
        <v>2260004071</v>
      </c>
      <c r="C2261" s="174" t="s">
        <v>105</v>
      </c>
      <c r="D2261" s="174" t="s">
        <v>100</v>
      </c>
      <c r="E2261" s="174" t="s">
        <v>84</v>
      </c>
      <c r="F2261" s="176">
        <v>1.6534650000000003E-5</v>
      </c>
      <c r="G2261" s="174">
        <v>1.1023100000000001E-6</v>
      </c>
      <c r="H2261" s="174">
        <v>8.0101193333333335E-5</v>
      </c>
      <c r="I2261" s="174">
        <v>2.5720566666666666E-6</v>
      </c>
      <c r="J2261" s="174">
        <v>2.2046200000000002E-6</v>
      </c>
      <c r="K2261" s="174">
        <v>0</v>
      </c>
      <c r="L2261" s="174">
        <v>0</v>
      </c>
    </row>
    <row r="2262" spans="1:12" x14ac:dyDescent="0.25">
      <c r="A2262" s="173">
        <v>34041</v>
      </c>
      <c r="B2262" s="174">
        <v>2260005035</v>
      </c>
      <c r="C2262" s="174" t="s">
        <v>106</v>
      </c>
      <c r="D2262" s="174" t="s">
        <v>107</v>
      </c>
      <c r="E2262" s="174" t="s">
        <v>84</v>
      </c>
      <c r="F2262" s="176">
        <v>1.9731349000000003E-4</v>
      </c>
      <c r="G2262" s="174">
        <v>1.0288226666666667E-5</v>
      </c>
      <c r="H2262" s="174">
        <v>8.337137966666668E-4</v>
      </c>
      <c r="I2262" s="174">
        <v>3.4539046666666668E-5</v>
      </c>
      <c r="J2262" s="174">
        <v>3.1232116666666665E-5</v>
      </c>
      <c r="K2262" s="174">
        <v>0</v>
      </c>
      <c r="L2262" s="174">
        <v>0</v>
      </c>
    </row>
    <row r="2263" spans="1:12" x14ac:dyDescent="0.25">
      <c r="A2263" s="173">
        <v>34041</v>
      </c>
      <c r="B2263" s="174">
        <v>2260006005</v>
      </c>
      <c r="C2263" s="174" t="s">
        <v>108</v>
      </c>
      <c r="D2263" s="174" t="s">
        <v>109</v>
      </c>
      <c r="E2263" s="174" t="s">
        <v>84</v>
      </c>
      <c r="F2263" s="176">
        <v>1.4219799000000002E-3</v>
      </c>
      <c r="G2263" s="174">
        <v>5.4748063333333341E-5</v>
      </c>
      <c r="H2263" s="174">
        <v>5.0423333766666661E-3</v>
      </c>
      <c r="I2263" s="174">
        <v>1.7526729000000001E-4</v>
      </c>
      <c r="J2263" s="174">
        <v>1.6167213333333335E-4</v>
      </c>
      <c r="K2263" s="174">
        <v>0</v>
      </c>
      <c r="L2263" s="174">
        <v>0</v>
      </c>
    </row>
    <row r="2264" spans="1:12" x14ac:dyDescent="0.25">
      <c r="A2264" s="173">
        <v>34041</v>
      </c>
      <c r="B2264" s="174">
        <v>2260006010</v>
      </c>
      <c r="C2264" s="174" t="s">
        <v>110</v>
      </c>
      <c r="D2264" s="174" t="s">
        <v>109</v>
      </c>
      <c r="E2264" s="174" t="s">
        <v>84</v>
      </c>
      <c r="F2264" s="176">
        <v>1.0052699763333334E-2</v>
      </c>
      <c r="G2264" s="174">
        <v>3.7368309E-4</v>
      </c>
      <c r="H2264" s="174">
        <v>3.2707742320000004E-2</v>
      </c>
      <c r="I2264" s="174">
        <v>1.29741887E-3</v>
      </c>
      <c r="J2264" s="174">
        <v>1.1938017300000001E-3</v>
      </c>
      <c r="K2264" s="174">
        <v>1.1023100000000001E-6</v>
      </c>
      <c r="L2264" s="174">
        <v>2.2046200000000002E-6</v>
      </c>
    </row>
    <row r="2265" spans="1:12" x14ac:dyDescent="0.25">
      <c r="A2265" s="173">
        <v>34041</v>
      </c>
      <c r="B2265" s="174">
        <v>2260006015</v>
      </c>
      <c r="C2265" s="174" t="s">
        <v>111</v>
      </c>
      <c r="D2265" s="174" t="s">
        <v>109</v>
      </c>
      <c r="E2265" s="174" t="s">
        <v>84</v>
      </c>
      <c r="F2265" s="176">
        <v>3.3069300000000005E-6</v>
      </c>
      <c r="G2265" s="174">
        <v>0</v>
      </c>
      <c r="H2265" s="174">
        <v>1.433003E-5</v>
      </c>
      <c r="I2265" s="174">
        <v>0</v>
      </c>
      <c r="J2265" s="174">
        <v>0</v>
      </c>
      <c r="K2265" s="174">
        <v>0</v>
      </c>
      <c r="L2265" s="174">
        <v>0</v>
      </c>
    </row>
    <row r="2266" spans="1:12" x14ac:dyDescent="0.25">
      <c r="A2266" s="173">
        <v>34041</v>
      </c>
      <c r="B2266" s="174">
        <v>2260006035</v>
      </c>
      <c r="C2266" s="174" t="s">
        <v>112</v>
      </c>
      <c r="D2266" s="174" t="s">
        <v>109</v>
      </c>
      <c r="E2266" s="174" t="s">
        <v>84</v>
      </c>
      <c r="F2266" s="176">
        <v>6.2464233333333331E-5</v>
      </c>
      <c r="G2266" s="174">
        <v>2.2046200000000002E-6</v>
      </c>
      <c r="H2266" s="174">
        <v>2.1972712666666668E-4</v>
      </c>
      <c r="I2266" s="174">
        <v>7.7161700000000004E-6</v>
      </c>
      <c r="J2266" s="174">
        <v>6.6138600000000009E-6</v>
      </c>
      <c r="K2266" s="174">
        <v>0</v>
      </c>
      <c r="L2266" s="174">
        <v>0</v>
      </c>
    </row>
    <row r="2267" spans="1:12" x14ac:dyDescent="0.25">
      <c r="A2267" s="173">
        <v>34041</v>
      </c>
      <c r="B2267" s="174">
        <v>2260007005</v>
      </c>
      <c r="C2267" s="174" t="s">
        <v>113</v>
      </c>
      <c r="D2267" s="174" t="s">
        <v>114</v>
      </c>
      <c r="E2267" s="174" t="s">
        <v>84</v>
      </c>
      <c r="F2267" s="176">
        <v>1.6300592843333333E-2</v>
      </c>
      <c r="G2267" s="174">
        <v>3.6449717333333329E-4</v>
      </c>
      <c r="H2267" s="174">
        <v>6.3522083496666673E-2</v>
      </c>
      <c r="I2267" s="174">
        <v>2.3273438466666664E-3</v>
      </c>
      <c r="J2267" s="174">
        <v>2.1410534566666667E-3</v>
      </c>
      <c r="K2267" s="174">
        <v>1.1023100000000001E-6</v>
      </c>
      <c r="L2267" s="174">
        <v>2.5720566666666666E-6</v>
      </c>
    </row>
    <row r="2268" spans="1:12" x14ac:dyDescent="0.25">
      <c r="A2268" s="173">
        <v>34041</v>
      </c>
      <c r="B2268" s="174">
        <v>2265001010</v>
      </c>
      <c r="C2268" s="174" t="s">
        <v>82</v>
      </c>
      <c r="D2268" s="174" t="s">
        <v>83</v>
      </c>
      <c r="E2268" s="174" t="s">
        <v>115</v>
      </c>
      <c r="F2268" s="176">
        <v>1.3983904659999999E-2</v>
      </c>
      <c r="G2268" s="174">
        <v>2.1307652300000001E-3</v>
      </c>
      <c r="H2268" s="174">
        <v>0.12510740832333334</v>
      </c>
      <c r="I2268" s="174">
        <v>2.8329366999999998E-4</v>
      </c>
      <c r="J2268" s="174">
        <v>2.6088003333333328E-4</v>
      </c>
      <c r="K2268" s="174">
        <v>5.5115500000000006E-6</v>
      </c>
      <c r="L2268" s="174">
        <v>1.2492846666666667E-5</v>
      </c>
    </row>
    <row r="2269" spans="1:12" x14ac:dyDescent="0.25">
      <c r="A2269" s="173">
        <v>34041</v>
      </c>
      <c r="B2269" s="174">
        <v>2265001030</v>
      </c>
      <c r="C2269" s="174" t="s">
        <v>86</v>
      </c>
      <c r="D2269" s="174" t="s">
        <v>83</v>
      </c>
      <c r="E2269" s="174" t="s">
        <v>115</v>
      </c>
      <c r="F2269" s="176">
        <v>0.15964057600333334</v>
      </c>
      <c r="G2269" s="174">
        <v>1.731177855E-2</v>
      </c>
      <c r="H2269" s="174">
        <v>1.6201164481333332</v>
      </c>
      <c r="I2269" s="174">
        <v>2.8141974299999996E-3</v>
      </c>
      <c r="J2269" s="174">
        <v>2.58932619E-3</v>
      </c>
      <c r="K2269" s="174">
        <v>6.025961333333334E-5</v>
      </c>
      <c r="L2269" s="174">
        <v>1.3264463666666667E-4</v>
      </c>
    </row>
    <row r="2270" spans="1:12" x14ac:dyDescent="0.25">
      <c r="A2270" s="173">
        <v>34041</v>
      </c>
      <c r="B2270" s="174">
        <v>2265001050</v>
      </c>
      <c r="C2270" s="174" t="s">
        <v>116</v>
      </c>
      <c r="D2270" s="174" t="s">
        <v>83</v>
      </c>
      <c r="E2270" s="174" t="s">
        <v>115</v>
      </c>
      <c r="F2270" s="176">
        <v>1.1426912896666667E-2</v>
      </c>
      <c r="G2270" s="174">
        <v>3.9811762833333328E-3</v>
      </c>
      <c r="H2270" s="174">
        <v>0.56189186683666659</v>
      </c>
      <c r="I2270" s="174">
        <v>2.8072161333333334E-4</v>
      </c>
      <c r="J2270" s="174">
        <v>2.5867541333333337E-4</v>
      </c>
      <c r="K2270" s="174">
        <v>1.3227720000000002E-5</v>
      </c>
      <c r="L2270" s="174">
        <v>2.8660060000000001E-5</v>
      </c>
    </row>
    <row r="2271" spans="1:12" x14ac:dyDescent="0.25">
      <c r="A2271" s="173">
        <v>34041</v>
      </c>
      <c r="B2271" s="174">
        <v>2265001060</v>
      </c>
      <c r="C2271" s="174" t="s">
        <v>87</v>
      </c>
      <c r="D2271" s="174" t="s">
        <v>83</v>
      </c>
      <c r="E2271" s="174" t="s">
        <v>115</v>
      </c>
      <c r="F2271" s="176">
        <v>6.5605816833333337E-3</v>
      </c>
      <c r="G2271" s="174">
        <v>2.13186754E-3</v>
      </c>
      <c r="H2271" s="174">
        <v>0.18204098494999998</v>
      </c>
      <c r="I2271" s="174">
        <v>6.577116333333334E-5</v>
      </c>
      <c r="J2271" s="174">
        <v>6.025961333333334E-5</v>
      </c>
      <c r="K2271" s="174">
        <v>3.3069300000000005E-6</v>
      </c>
      <c r="L2271" s="174">
        <v>7.7161700000000004E-6</v>
      </c>
    </row>
    <row r="2272" spans="1:12" x14ac:dyDescent="0.25">
      <c r="A2272" s="173">
        <v>34041</v>
      </c>
      <c r="B2272" s="174">
        <v>2265002003</v>
      </c>
      <c r="C2272" s="174" t="s">
        <v>117</v>
      </c>
      <c r="D2272" s="174" t="s">
        <v>89</v>
      </c>
      <c r="E2272" s="174" t="s">
        <v>115</v>
      </c>
      <c r="F2272" s="176">
        <v>1.0508688666666667E-4</v>
      </c>
      <c r="G2272" s="174">
        <v>4.8134203333333342E-5</v>
      </c>
      <c r="H2272" s="174">
        <v>5.3054180299999991E-3</v>
      </c>
      <c r="I2272" s="174">
        <v>3.3069300000000005E-6</v>
      </c>
      <c r="J2272" s="174">
        <v>3.3069300000000005E-6</v>
      </c>
      <c r="K2272" s="174">
        <v>0</v>
      </c>
      <c r="L2272" s="174">
        <v>0</v>
      </c>
    </row>
    <row r="2273" spans="1:12" x14ac:dyDescent="0.25">
      <c r="A2273" s="173">
        <v>34041</v>
      </c>
      <c r="B2273" s="174">
        <v>2265002006</v>
      </c>
      <c r="C2273" s="174" t="s">
        <v>88</v>
      </c>
      <c r="D2273" s="174" t="s">
        <v>89</v>
      </c>
      <c r="E2273" s="174" t="s">
        <v>115</v>
      </c>
      <c r="F2273" s="176">
        <v>1.1023100000000001E-6</v>
      </c>
      <c r="G2273" s="174">
        <v>0</v>
      </c>
      <c r="H2273" s="174">
        <v>4.7766766666666671E-5</v>
      </c>
      <c r="I2273" s="174">
        <v>0</v>
      </c>
      <c r="J2273" s="174">
        <v>0</v>
      </c>
      <c r="K2273" s="174">
        <v>0</v>
      </c>
      <c r="L2273" s="174">
        <v>0</v>
      </c>
    </row>
    <row r="2274" spans="1:12" x14ac:dyDescent="0.25">
      <c r="A2274" s="173">
        <v>34041</v>
      </c>
      <c r="B2274" s="174">
        <v>2265002009</v>
      </c>
      <c r="C2274" s="174" t="s">
        <v>90</v>
      </c>
      <c r="D2274" s="174" t="s">
        <v>89</v>
      </c>
      <c r="E2274" s="174" t="s">
        <v>115</v>
      </c>
      <c r="F2274" s="176">
        <v>2.7227056999999997E-4</v>
      </c>
      <c r="G2274" s="174">
        <v>8.4142996666666673E-5</v>
      </c>
      <c r="H2274" s="174">
        <v>9.3152543733333332E-3</v>
      </c>
      <c r="I2274" s="174">
        <v>9.9207900000000009E-6</v>
      </c>
      <c r="J2274" s="174">
        <v>8.8184800000000007E-6</v>
      </c>
      <c r="K2274" s="174">
        <v>0</v>
      </c>
      <c r="L2274" s="174">
        <v>1.1023100000000001E-6</v>
      </c>
    </row>
    <row r="2275" spans="1:12" x14ac:dyDescent="0.25">
      <c r="A2275" s="173">
        <v>34041</v>
      </c>
      <c r="B2275" s="174">
        <v>2265002015</v>
      </c>
      <c r="C2275" s="174" t="s">
        <v>118</v>
      </c>
      <c r="D2275" s="174" t="s">
        <v>89</v>
      </c>
      <c r="E2275" s="174" t="s">
        <v>115</v>
      </c>
      <c r="F2275" s="176">
        <v>1.8408577000000002E-4</v>
      </c>
      <c r="G2275" s="174">
        <v>7.9366319999999994E-5</v>
      </c>
      <c r="H2275" s="174">
        <v>9.6231662999999995E-3</v>
      </c>
      <c r="I2275" s="174">
        <v>5.5115500000000006E-6</v>
      </c>
      <c r="J2275" s="174">
        <v>4.7766766666666677E-6</v>
      </c>
      <c r="K2275" s="174">
        <v>0</v>
      </c>
      <c r="L2275" s="174">
        <v>1.1023100000000001E-6</v>
      </c>
    </row>
    <row r="2276" spans="1:12" x14ac:dyDescent="0.25">
      <c r="A2276" s="173">
        <v>34041</v>
      </c>
      <c r="B2276" s="174">
        <v>2265002021</v>
      </c>
      <c r="C2276" s="174" t="s">
        <v>91</v>
      </c>
      <c r="D2276" s="174" t="s">
        <v>89</v>
      </c>
      <c r="E2276" s="174" t="s">
        <v>115</v>
      </c>
      <c r="F2276" s="176">
        <v>4.8097459666666671E-4</v>
      </c>
      <c r="G2276" s="174">
        <v>1.6938830333333333E-4</v>
      </c>
      <c r="H2276" s="174">
        <v>2.0452994613333334E-2</v>
      </c>
      <c r="I2276" s="174">
        <v>1.3227720000000002E-5</v>
      </c>
      <c r="J2276" s="174">
        <v>1.212541E-5</v>
      </c>
      <c r="K2276" s="174">
        <v>0</v>
      </c>
      <c r="L2276" s="174">
        <v>1.1023100000000001E-6</v>
      </c>
    </row>
    <row r="2277" spans="1:12" x14ac:dyDescent="0.25">
      <c r="A2277" s="173">
        <v>34041</v>
      </c>
      <c r="B2277" s="174">
        <v>2265002024</v>
      </c>
      <c r="C2277" s="174" t="s">
        <v>119</v>
      </c>
      <c r="D2277" s="174" t="s">
        <v>89</v>
      </c>
      <c r="E2277" s="174" t="s">
        <v>115</v>
      </c>
      <c r="F2277" s="176">
        <v>1.9290425000000001E-4</v>
      </c>
      <c r="G2277" s="174">
        <v>6.7240909999999996E-5</v>
      </c>
      <c r="H2277" s="174">
        <v>8.7258859599999988E-3</v>
      </c>
      <c r="I2277" s="174">
        <v>5.5115500000000006E-6</v>
      </c>
      <c r="J2277" s="174">
        <v>5.5115500000000006E-6</v>
      </c>
      <c r="K2277" s="174">
        <v>0</v>
      </c>
      <c r="L2277" s="174">
        <v>0</v>
      </c>
    </row>
    <row r="2278" spans="1:12" x14ac:dyDescent="0.25">
      <c r="A2278" s="173">
        <v>34041</v>
      </c>
      <c r="B2278" s="174">
        <v>2265002027</v>
      </c>
      <c r="C2278" s="174" t="s">
        <v>92</v>
      </c>
      <c r="D2278" s="174" t="s">
        <v>89</v>
      </c>
      <c r="E2278" s="174" t="s">
        <v>115</v>
      </c>
      <c r="F2278" s="176">
        <v>9.9207900000000009E-6</v>
      </c>
      <c r="G2278" s="174">
        <v>3.3069300000000005E-6</v>
      </c>
      <c r="H2278" s="174">
        <v>4.2549166000000003E-4</v>
      </c>
      <c r="I2278" s="174">
        <v>0</v>
      </c>
      <c r="J2278" s="174">
        <v>0</v>
      </c>
      <c r="K2278" s="174">
        <v>0</v>
      </c>
      <c r="L2278" s="174">
        <v>0</v>
      </c>
    </row>
    <row r="2279" spans="1:12" x14ac:dyDescent="0.25">
      <c r="A2279" s="173">
        <v>34041</v>
      </c>
      <c r="B2279" s="174">
        <v>2265002030</v>
      </c>
      <c r="C2279" s="174" t="s">
        <v>120</v>
      </c>
      <c r="D2279" s="174" t="s">
        <v>89</v>
      </c>
      <c r="E2279" s="174" t="s">
        <v>115</v>
      </c>
      <c r="F2279" s="176">
        <v>3.3914404333333328E-4</v>
      </c>
      <c r="G2279" s="174">
        <v>1.5138390666666668E-4</v>
      </c>
      <c r="H2279" s="174">
        <v>1.5485618316666666E-2</v>
      </c>
      <c r="I2279" s="174">
        <v>1.1390536666666669E-5</v>
      </c>
      <c r="J2279" s="174">
        <v>1.1023100000000001E-5</v>
      </c>
      <c r="K2279" s="174">
        <v>0</v>
      </c>
      <c r="L2279" s="174">
        <v>1.1023100000000001E-6</v>
      </c>
    </row>
    <row r="2280" spans="1:12" x14ac:dyDescent="0.25">
      <c r="A2280" s="173">
        <v>34041</v>
      </c>
      <c r="B2280" s="174">
        <v>2265002033</v>
      </c>
      <c r="C2280" s="174" t="s">
        <v>121</v>
      </c>
      <c r="D2280" s="174" t="s">
        <v>89</v>
      </c>
      <c r="E2280" s="174" t="s">
        <v>115</v>
      </c>
      <c r="F2280" s="176">
        <v>1.5138390666666668E-4</v>
      </c>
      <c r="G2280" s="174">
        <v>8.0836066666666677E-5</v>
      </c>
      <c r="H2280" s="174">
        <v>4.3842543066666675E-3</v>
      </c>
      <c r="I2280" s="174">
        <v>5.5115500000000006E-6</v>
      </c>
      <c r="J2280" s="174">
        <v>5.5115500000000006E-6</v>
      </c>
      <c r="K2280" s="174">
        <v>0</v>
      </c>
      <c r="L2280" s="174">
        <v>0</v>
      </c>
    </row>
    <row r="2281" spans="1:12" x14ac:dyDescent="0.25">
      <c r="A2281" s="173">
        <v>34041</v>
      </c>
      <c r="B2281" s="174">
        <v>2265002039</v>
      </c>
      <c r="C2281" s="174" t="s">
        <v>93</v>
      </c>
      <c r="D2281" s="174" t="s">
        <v>89</v>
      </c>
      <c r="E2281" s="174" t="s">
        <v>115</v>
      </c>
      <c r="F2281" s="176">
        <v>7.5140798333333343E-4</v>
      </c>
      <c r="G2281" s="174">
        <v>2.9541908E-4</v>
      </c>
      <c r="H2281" s="174">
        <v>3.9139721170000003E-2</v>
      </c>
      <c r="I2281" s="174">
        <v>2.0209016666666669E-5</v>
      </c>
      <c r="J2281" s="174">
        <v>1.9106706666666671E-5</v>
      </c>
      <c r="K2281" s="174">
        <v>1.1023100000000001E-6</v>
      </c>
      <c r="L2281" s="174">
        <v>2.2046200000000002E-6</v>
      </c>
    </row>
    <row r="2282" spans="1:12" x14ac:dyDescent="0.25">
      <c r="A2282" s="173">
        <v>34041</v>
      </c>
      <c r="B2282" s="174">
        <v>2265002042</v>
      </c>
      <c r="C2282" s="174" t="s">
        <v>122</v>
      </c>
      <c r="D2282" s="174" t="s">
        <v>89</v>
      </c>
      <c r="E2282" s="174" t="s">
        <v>115</v>
      </c>
      <c r="F2282" s="176">
        <v>5.7467094666666671E-4</v>
      </c>
      <c r="G2282" s="174">
        <v>1.6902086666666666E-4</v>
      </c>
      <c r="H2282" s="174">
        <v>1.8323331693333333E-2</v>
      </c>
      <c r="I2282" s="174">
        <v>1.1390536666666669E-5</v>
      </c>
      <c r="J2282" s="174">
        <v>1.1023100000000001E-5</v>
      </c>
      <c r="K2282" s="174">
        <v>0</v>
      </c>
      <c r="L2282" s="174">
        <v>1.1023100000000001E-6</v>
      </c>
    </row>
    <row r="2283" spans="1:12" x14ac:dyDescent="0.25">
      <c r="A2283" s="173">
        <v>34041</v>
      </c>
      <c r="B2283" s="174">
        <v>2265002045</v>
      </c>
      <c r="C2283" s="174" t="s">
        <v>123</v>
      </c>
      <c r="D2283" s="174" t="s">
        <v>89</v>
      </c>
      <c r="E2283" s="174" t="s">
        <v>115</v>
      </c>
      <c r="F2283" s="176">
        <v>1.7636960000000001E-5</v>
      </c>
      <c r="G2283" s="174">
        <v>2.7190313333333335E-5</v>
      </c>
      <c r="H2283" s="174">
        <v>5.5593167666666667E-4</v>
      </c>
      <c r="I2283" s="174">
        <v>1.1023100000000001E-6</v>
      </c>
      <c r="J2283" s="174">
        <v>3.6743666666666669E-7</v>
      </c>
      <c r="K2283" s="174">
        <v>0</v>
      </c>
      <c r="L2283" s="174">
        <v>0</v>
      </c>
    </row>
    <row r="2284" spans="1:12" x14ac:dyDescent="0.25">
      <c r="A2284" s="173">
        <v>34041</v>
      </c>
      <c r="B2284" s="174">
        <v>2265002054</v>
      </c>
      <c r="C2284" s="174" t="s">
        <v>94</v>
      </c>
      <c r="D2284" s="174" t="s">
        <v>89</v>
      </c>
      <c r="E2284" s="174" t="s">
        <v>115</v>
      </c>
      <c r="F2284" s="176">
        <v>4.9971386666666669E-5</v>
      </c>
      <c r="G2284" s="174">
        <v>2.094389E-5</v>
      </c>
      <c r="H2284" s="174">
        <v>2.3714362466666669E-3</v>
      </c>
      <c r="I2284" s="174">
        <v>1.1023100000000001E-6</v>
      </c>
      <c r="J2284" s="174">
        <v>1.1023100000000001E-6</v>
      </c>
      <c r="K2284" s="174">
        <v>0</v>
      </c>
      <c r="L2284" s="174">
        <v>0</v>
      </c>
    </row>
    <row r="2285" spans="1:12" x14ac:dyDescent="0.25">
      <c r="A2285" s="173">
        <v>34041</v>
      </c>
      <c r="B2285" s="174">
        <v>2265002057</v>
      </c>
      <c r="C2285" s="174" t="s">
        <v>124</v>
      </c>
      <c r="D2285" s="174" t="s">
        <v>89</v>
      </c>
      <c r="E2285" s="174" t="s">
        <v>115</v>
      </c>
      <c r="F2285" s="176">
        <v>1.2860283333333333E-5</v>
      </c>
      <c r="G2285" s="174">
        <v>2.6455440000000004E-5</v>
      </c>
      <c r="H2285" s="174">
        <v>3.6780410333333338E-4</v>
      </c>
      <c r="I2285" s="174">
        <v>1.1023100000000001E-6</v>
      </c>
      <c r="J2285" s="174">
        <v>1.1023100000000001E-6</v>
      </c>
      <c r="K2285" s="174">
        <v>0</v>
      </c>
      <c r="L2285" s="174">
        <v>0</v>
      </c>
    </row>
    <row r="2286" spans="1:12" x14ac:dyDescent="0.25">
      <c r="A2286" s="173">
        <v>34041</v>
      </c>
      <c r="B2286" s="174">
        <v>2265002060</v>
      </c>
      <c r="C2286" s="174" t="s">
        <v>125</v>
      </c>
      <c r="D2286" s="174" t="s">
        <v>89</v>
      </c>
      <c r="E2286" s="174" t="s">
        <v>115</v>
      </c>
      <c r="F2286" s="176">
        <v>1.5432340000000001E-5</v>
      </c>
      <c r="G2286" s="174">
        <v>4.1152906666666666E-5</v>
      </c>
      <c r="H2286" s="174">
        <v>4.6848174999999996E-4</v>
      </c>
      <c r="I2286" s="174">
        <v>2.2046200000000002E-6</v>
      </c>
      <c r="J2286" s="174">
        <v>2.2046200000000002E-6</v>
      </c>
      <c r="K2286" s="174">
        <v>0</v>
      </c>
      <c r="L2286" s="174">
        <v>0</v>
      </c>
    </row>
    <row r="2287" spans="1:12" x14ac:dyDescent="0.25">
      <c r="A2287" s="173">
        <v>34041</v>
      </c>
      <c r="B2287" s="174">
        <v>2265002066</v>
      </c>
      <c r="C2287" s="174" t="s">
        <v>126</v>
      </c>
      <c r="D2287" s="174" t="s">
        <v>89</v>
      </c>
      <c r="E2287" s="174" t="s">
        <v>115</v>
      </c>
      <c r="F2287" s="176">
        <v>2.3773152333333332E-4</v>
      </c>
      <c r="G2287" s="174">
        <v>9.4063786666666674E-5</v>
      </c>
      <c r="H2287" s="174">
        <v>1.3170032443333334E-2</v>
      </c>
      <c r="I2287" s="174">
        <v>6.6138600000000009E-6</v>
      </c>
      <c r="J2287" s="174">
        <v>5.5115500000000006E-6</v>
      </c>
      <c r="K2287" s="174">
        <v>0</v>
      </c>
      <c r="L2287" s="174">
        <v>1.1023100000000001E-6</v>
      </c>
    </row>
    <row r="2288" spans="1:12" x14ac:dyDescent="0.25">
      <c r="A2288" s="173">
        <v>34041</v>
      </c>
      <c r="B2288" s="174">
        <v>2265002072</v>
      </c>
      <c r="C2288" s="174" t="s">
        <v>127</v>
      </c>
      <c r="D2288" s="174" t="s">
        <v>89</v>
      </c>
      <c r="E2288" s="174" t="s">
        <v>115</v>
      </c>
      <c r="F2288" s="176">
        <v>1.2639821333333334E-4</v>
      </c>
      <c r="G2288" s="174">
        <v>1.1868204333333333E-4</v>
      </c>
      <c r="H2288" s="174">
        <v>5.4968525333333332E-3</v>
      </c>
      <c r="I2288" s="174">
        <v>3.3069300000000005E-6</v>
      </c>
      <c r="J2288" s="174">
        <v>3.3069300000000005E-6</v>
      </c>
      <c r="K2288" s="174">
        <v>0</v>
      </c>
      <c r="L2288" s="174">
        <v>0</v>
      </c>
    </row>
    <row r="2289" spans="1:12" x14ac:dyDescent="0.25">
      <c r="A2289" s="173">
        <v>34041</v>
      </c>
      <c r="B2289" s="174">
        <v>2265002078</v>
      </c>
      <c r="C2289" s="174" t="s">
        <v>128</v>
      </c>
      <c r="D2289" s="174" t="s">
        <v>89</v>
      </c>
      <c r="E2289" s="174" t="s">
        <v>115</v>
      </c>
      <c r="F2289" s="176">
        <v>9.5166096666666672E-5</v>
      </c>
      <c r="G2289" s="174">
        <v>2.9394933333333336E-5</v>
      </c>
      <c r="H2289" s="174">
        <v>3.0541335733333332E-3</v>
      </c>
      <c r="I2289" s="174">
        <v>1.1023100000000001E-6</v>
      </c>
      <c r="J2289" s="174">
        <v>1.1023100000000001E-6</v>
      </c>
      <c r="K2289" s="174">
        <v>0</v>
      </c>
      <c r="L2289" s="174">
        <v>0</v>
      </c>
    </row>
    <row r="2290" spans="1:12" x14ac:dyDescent="0.25">
      <c r="A2290" s="173">
        <v>34041</v>
      </c>
      <c r="B2290" s="174">
        <v>2265002081</v>
      </c>
      <c r="C2290" s="174" t="s">
        <v>129</v>
      </c>
      <c r="D2290" s="174" t="s">
        <v>89</v>
      </c>
      <c r="E2290" s="174" t="s">
        <v>115</v>
      </c>
      <c r="F2290" s="176">
        <v>2.4985693333333334E-5</v>
      </c>
      <c r="G2290" s="174">
        <v>4.703189333333333E-5</v>
      </c>
      <c r="H2290" s="174">
        <v>6.1766103666666659E-4</v>
      </c>
      <c r="I2290" s="174">
        <v>1.1023100000000001E-6</v>
      </c>
      <c r="J2290" s="174">
        <v>1.1023100000000001E-6</v>
      </c>
      <c r="K2290" s="174">
        <v>0</v>
      </c>
      <c r="L2290" s="174">
        <v>0</v>
      </c>
    </row>
    <row r="2291" spans="1:12" x14ac:dyDescent="0.25">
      <c r="A2291" s="173">
        <v>34041</v>
      </c>
      <c r="B2291" s="174">
        <v>2265003010</v>
      </c>
      <c r="C2291" s="174" t="s">
        <v>130</v>
      </c>
      <c r="D2291" s="174" t="s">
        <v>96</v>
      </c>
      <c r="E2291" s="174" t="s">
        <v>115</v>
      </c>
      <c r="F2291" s="176">
        <v>3.3289761999999993E-4</v>
      </c>
      <c r="G2291" s="174">
        <v>4.6039814333333337E-4</v>
      </c>
      <c r="H2291" s="174">
        <v>9.8274610866666678E-3</v>
      </c>
      <c r="I2291" s="174">
        <v>5.5115500000000006E-6</v>
      </c>
      <c r="J2291" s="174">
        <v>5.5115500000000006E-6</v>
      </c>
      <c r="K2291" s="174">
        <v>0</v>
      </c>
      <c r="L2291" s="174">
        <v>1.1023100000000001E-6</v>
      </c>
    </row>
    <row r="2292" spans="1:12" x14ac:dyDescent="0.25">
      <c r="A2292" s="173">
        <v>34041</v>
      </c>
      <c r="B2292" s="174">
        <v>2265003020</v>
      </c>
      <c r="C2292" s="174" t="s">
        <v>131</v>
      </c>
      <c r="D2292" s="174" t="s">
        <v>96</v>
      </c>
      <c r="E2292" s="174" t="s">
        <v>115</v>
      </c>
      <c r="F2292" s="176">
        <v>1.7196036000000003E-4</v>
      </c>
      <c r="G2292" s="174">
        <v>4.0858957333333334E-4</v>
      </c>
      <c r="H2292" s="174">
        <v>5.0210220499999998E-3</v>
      </c>
      <c r="I2292" s="174">
        <v>1.6534650000000003E-5</v>
      </c>
      <c r="J2292" s="174">
        <v>1.5432340000000001E-5</v>
      </c>
      <c r="K2292" s="174">
        <v>1.1023100000000001E-6</v>
      </c>
      <c r="L2292" s="174">
        <v>2.2046200000000002E-6</v>
      </c>
    </row>
    <row r="2293" spans="1:12" x14ac:dyDescent="0.25">
      <c r="A2293" s="173">
        <v>34041</v>
      </c>
      <c r="B2293" s="174">
        <v>2265003030</v>
      </c>
      <c r="C2293" s="174" t="s">
        <v>95</v>
      </c>
      <c r="D2293" s="174" t="s">
        <v>96</v>
      </c>
      <c r="E2293" s="174" t="s">
        <v>115</v>
      </c>
      <c r="F2293" s="176">
        <v>1.1610998666666666E-4</v>
      </c>
      <c r="G2293" s="174">
        <v>7.9733756666666665E-5</v>
      </c>
      <c r="H2293" s="174">
        <v>4.9864830033333326E-3</v>
      </c>
      <c r="I2293" s="174">
        <v>5.5115500000000006E-6</v>
      </c>
      <c r="J2293" s="174">
        <v>4.4092400000000003E-6</v>
      </c>
      <c r="K2293" s="174">
        <v>0</v>
      </c>
      <c r="L2293" s="174">
        <v>3.6743666666666669E-7</v>
      </c>
    </row>
    <row r="2294" spans="1:12" x14ac:dyDescent="0.25">
      <c r="A2294" s="173">
        <v>34041</v>
      </c>
      <c r="B2294" s="174">
        <v>2265003040</v>
      </c>
      <c r="C2294" s="174" t="s">
        <v>97</v>
      </c>
      <c r="D2294" s="174" t="s">
        <v>96</v>
      </c>
      <c r="E2294" s="174" t="s">
        <v>115</v>
      </c>
      <c r="F2294" s="176">
        <v>4.7325842666666668E-4</v>
      </c>
      <c r="G2294" s="174">
        <v>1.5028159666666667E-4</v>
      </c>
      <c r="H2294" s="174">
        <v>1.5130674496666668E-2</v>
      </c>
      <c r="I2294" s="174">
        <v>1.8004396666666665E-5</v>
      </c>
      <c r="J2294" s="174">
        <v>1.6534650000000003E-5</v>
      </c>
      <c r="K2294" s="174">
        <v>0</v>
      </c>
      <c r="L2294" s="174">
        <v>1.1023100000000001E-6</v>
      </c>
    </row>
    <row r="2295" spans="1:12" x14ac:dyDescent="0.25">
      <c r="A2295" s="173">
        <v>34041</v>
      </c>
      <c r="B2295" s="174">
        <v>2265003050</v>
      </c>
      <c r="C2295" s="174" t="s">
        <v>132</v>
      </c>
      <c r="D2295" s="174" t="s">
        <v>96</v>
      </c>
      <c r="E2295" s="174" t="s">
        <v>115</v>
      </c>
      <c r="F2295" s="176">
        <v>1.9106706666666671E-5</v>
      </c>
      <c r="G2295" s="174">
        <v>2.3883383333333336E-5</v>
      </c>
      <c r="H2295" s="174">
        <v>6.4926059000000006E-4</v>
      </c>
      <c r="I2295" s="174">
        <v>0</v>
      </c>
      <c r="J2295" s="174">
        <v>0</v>
      </c>
      <c r="K2295" s="174">
        <v>0</v>
      </c>
      <c r="L2295" s="174">
        <v>0</v>
      </c>
    </row>
    <row r="2296" spans="1:12" x14ac:dyDescent="0.25">
      <c r="A2296" s="173">
        <v>34041</v>
      </c>
      <c r="B2296" s="174">
        <v>2265003060</v>
      </c>
      <c r="C2296" s="174" t="s">
        <v>133</v>
      </c>
      <c r="D2296" s="174" t="s">
        <v>96</v>
      </c>
      <c r="E2296" s="174" t="s">
        <v>115</v>
      </c>
      <c r="F2296" s="176">
        <v>6.6138600000000009E-6</v>
      </c>
      <c r="G2296" s="174">
        <v>2.2046200000000002E-6</v>
      </c>
      <c r="H2296" s="174">
        <v>3.5310663666666666E-4</v>
      </c>
      <c r="I2296" s="174">
        <v>0</v>
      </c>
      <c r="J2296" s="174">
        <v>0</v>
      </c>
      <c r="K2296" s="174">
        <v>0</v>
      </c>
      <c r="L2296" s="174">
        <v>0</v>
      </c>
    </row>
    <row r="2297" spans="1:12" x14ac:dyDescent="0.25">
      <c r="A2297" s="173">
        <v>34041</v>
      </c>
      <c r="B2297" s="174">
        <v>2265003070</v>
      </c>
      <c r="C2297" s="174" t="s">
        <v>134</v>
      </c>
      <c r="D2297" s="174" t="s">
        <v>96</v>
      </c>
      <c r="E2297" s="174" t="s">
        <v>115</v>
      </c>
      <c r="F2297" s="176">
        <v>8.8184800000000007E-6</v>
      </c>
      <c r="G2297" s="174">
        <v>2.6088003333333333E-5</v>
      </c>
      <c r="H2297" s="174">
        <v>2.7998674E-4</v>
      </c>
      <c r="I2297" s="174">
        <v>2.2046200000000002E-6</v>
      </c>
      <c r="J2297" s="174">
        <v>1.1023100000000001E-6</v>
      </c>
      <c r="K2297" s="174">
        <v>0</v>
      </c>
      <c r="L2297" s="174">
        <v>0</v>
      </c>
    </row>
    <row r="2298" spans="1:12" x14ac:dyDescent="0.25">
      <c r="A2298" s="173">
        <v>34041</v>
      </c>
      <c r="B2298" s="174">
        <v>2265004010</v>
      </c>
      <c r="C2298" s="174" t="s">
        <v>135</v>
      </c>
      <c r="D2298" s="174" t="s">
        <v>99</v>
      </c>
      <c r="E2298" s="174" t="s">
        <v>115</v>
      </c>
      <c r="F2298" s="176">
        <v>3.8835116173333337E-2</v>
      </c>
      <c r="G2298" s="174">
        <v>4.9967712299999996E-3</v>
      </c>
      <c r="H2298" s="174">
        <v>0.44612139165000003</v>
      </c>
      <c r="I2298" s="174">
        <v>6.7424628333333323E-4</v>
      </c>
      <c r="J2298" s="174">
        <v>6.1986565666666672E-4</v>
      </c>
      <c r="K2298" s="174">
        <v>1.5799776666666668E-5</v>
      </c>
      <c r="L2298" s="174">
        <v>3.5641356666666673E-5</v>
      </c>
    </row>
    <row r="2299" spans="1:12" x14ac:dyDescent="0.25">
      <c r="A2299" s="173">
        <v>34041</v>
      </c>
      <c r="B2299" s="174">
        <v>2265004011</v>
      </c>
      <c r="C2299" s="174" t="s">
        <v>135</v>
      </c>
      <c r="D2299" s="174" t="s">
        <v>100</v>
      </c>
      <c r="E2299" s="174" t="s">
        <v>115</v>
      </c>
      <c r="F2299" s="176">
        <v>2.6669288140000001E-2</v>
      </c>
      <c r="G2299" s="174">
        <v>4.7388306900000001E-3</v>
      </c>
      <c r="H2299" s="174">
        <v>0.43047557094666661</v>
      </c>
      <c r="I2299" s="174">
        <v>7.0437609000000001E-4</v>
      </c>
      <c r="J2299" s="174">
        <v>6.4852571666666671E-4</v>
      </c>
      <c r="K2299" s="174">
        <v>1.6534650000000003E-5</v>
      </c>
      <c r="L2299" s="174">
        <v>3.5641356666666673E-5</v>
      </c>
    </row>
    <row r="2300" spans="1:12" x14ac:dyDescent="0.25">
      <c r="A2300" s="173">
        <v>34041</v>
      </c>
      <c r="B2300" s="174">
        <v>2265004015</v>
      </c>
      <c r="C2300" s="174" t="s">
        <v>98</v>
      </c>
      <c r="D2300" s="174" t="s">
        <v>99</v>
      </c>
      <c r="E2300" s="174" t="s">
        <v>115</v>
      </c>
      <c r="F2300" s="176">
        <v>3.3870311933333337E-3</v>
      </c>
      <c r="G2300" s="174">
        <v>4.1851036333333328E-4</v>
      </c>
      <c r="H2300" s="174">
        <v>3.7379699536666672E-2</v>
      </c>
      <c r="I2300" s="174">
        <v>5.6585246666666667E-5</v>
      </c>
      <c r="J2300" s="174">
        <v>5.2176006666666666E-5</v>
      </c>
      <c r="K2300" s="174">
        <v>1.1023100000000001E-6</v>
      </c>
      <c r="L2300" s="174">
        <v>3.3069300000000005E-6</v>
      </c>
    </row>
    <row r="2301" spans="1:12" x14ac:dyDescent="0.25">
      <c r="A2301" s="173">
        <v>34041</v>
      </c>
      <c r="B2301" s="174">
        <v>2265004016</v>
      </c>
      <c r="C2301" s="174" t="s">
        <v>98</v>
      </c>
      <c r="D2301" s="174" t="s">
        <v>100</v>
      </c>
      <c r="E2301" s="174" t="s">
        <v>115</v>
      </c>
      <c r="F2301" s="176">
        <v>1.6129734793333333E-2</v>
      </c>
      <c r="G2301" s="174">
        <v>2.4574164266666664E-3</v>
      </c>
      <c r="H2301" s="174">
        <v>0.22256961671999997</v>
      </c>
      <c r="I2301" s="174">
        <v>3.4318584666666666E-4</v>
      </c>
      <c r="J2301" s="174">
        <v>3.1562809666666668E-4</v>
      </c>
      <c r="K2301" s="174">
        <v>8.083606666666666E-6</v>
      </c>
      <c r="L2301" s="174">
        <v>1.8004396666666665E-5</v>
      </c>
    </row>
    <row r="2302" spans="1:12" x14ac:dyDescent="0.25">
      <c r="A2302" s="173">
        <v>34041</v>
      </c>
      <c r="B2302" s="174">
        <v>2265004025</v>
      </c>
      <c r="C2302" s="174" t="s">
        <v>102</v>
      </c>
      <c r="D2302" s="174" t="s">
        <v>99</v>
      </c>
      <c r="E2302" s="174" t="s">
        <v>115</v>
      </c>
      <c r="F2302" s="176">
        <v>2.4985693333333332E-4</v>
      </c>
      <c r="G2302" s="174">
        <v>2.6455440000000004E-5</v>
      </c>
      <c r="H2302" s="174">
        <v>2.3945847566666668E-3</v>
      </c>
      <c r="I2302" s="174">
        <v>3.3069300000000005E-6</v>
      </c>
      <c r="J2302" s="174">
        <v>3.3069300000000005E-6</v>
      </c>
      <c r="K2302" s="174">
        <v>0</v>
      </c>
      <c r="L2302" s="174">
        <v>0</v>
      </c>
    </row>
    <row r="2303" spans="1:12" x14ac:dyDescent="0.25">
      <c r="A2303" s="173">
        <v>34041</v>
      </c>
      <c r="B2303" s="174">
        <v>2265004026</v>
      </c>
      <c r="C2303" s="174" t="s">
        <v>102</v>
      </c>
      <c r="D2303" s="174" t="s">
        <v>100</v>
      </c>
      <c r="E2303" s="174" t="s">
        <v>115</v>
      </c>
      <c r="F2303" s="176">
        <v>7.1760381000000005E-4</v>
      </c>
      <c r="G2303" s="174">
        <v>1.0876125333333333E-4</v>
      </c>
      <c r="H2303" s="174">
        <v>1.2455368126666666E-2</v>
      </c>
      <c r="I2303" s="174">
        <v>1.212541E-5</v>
      </c>
      <c r="J2303" s="174">
        <v>1.1023100000000001E-5</v>
      </c>
      <c r="K2303" s="174">
        <v>0</v>
      </c>
      <c r="L2303" s="174">
        <v>1.1023100000000001E-6</v>
      </c>
    </row>
    <row r="2304" spans="1:12" x14ac:dyDescent="0.25">
      <c r="A2304" s="173">
        <v>34041</v>
      </c>
      <c r="B2304" s="174">
        <v>2265004030</v>
      </c>
      <c r="C2304" s="174" t="s">
        <v>103</v>
      </c>
      <c r="D2304" s="174" t="s">
        <v>99</v>
      </c>
      <c r="E2304" s="174" t="s">
        <v>115</v>
      </c>
      <c r="F2304" s="176">
        <v>3.2113964666666663E-4</v>
      </c>
      <c r="G2304" s="174">
        <v>5.0338823333333339E-5</v>
      </c>
      <c r="H2304" s="174">
        <v>4.5676052033333326E-3</v>
      </c>
      <c r="I2304" s="174">
        <v>6.9812966666666665E-6</v>
      </c>
      <c r="J2304" s="174">
        <v>6.6138600000000009E-6</v>
      </c>
      <c r="K2304" s="174">
        <v>0</v>
      </c>
      <c r="L2304" s="174">
        <v>0</v>
      </c>
    </row>
    <row r="2305" spans="1:12" x14ac:dyDescent="0.25">
      <c r="A2305" s="173">
        <v>34041</v>
      </c>
      <c r="B2305" s="174">
        <v>2265004031</v>
      </c>
      <c r="C2305" s="174" t="s">
        <v>103</v>
      </c>
      <c r="D2305" s="174" t="s">
        <v>100</v>
      </c>
      <c r="E2305" s="174" t="s">
        <v>115</v>
      </c>
      <c r="F2305" s="176">
        <v>1.6764297916666667E-2</v>
      </c>
      <c r="G2305" s="174">
        <v>4.8894797233333329E-3</v>
      </c>
      <c r="H2305" s="174">
        <v>0.5366416191033333</v>
      </c>
      <c r="I2305" s="174">
        <v>2.9541908E-4</v>
      </c>
      <c r="J2305" s="174">
        <v>2.7190313333333329E-4</v>
      </c>
      <c r="K2305" s="174">
        <v>1.5432340000000001E-5</v>
      </c>
      <c r="L2305" s="174">
        <v>3.3436736666666676E-5</v>
      </c>
    </row>
    <row r="2306" spans="1:12" x14ac:dyDescent="0.25">
      <c r="A2306" s="173">
        <v>34041</v>
      </c>
      <c r="B2306" s="174">
        <v>2265004035</v>
      </c>
      <c r="C2306" s="174" t="s">
        <v>104</v>
      </c>
      <c r="D2306" s="174" t="s">
        <v>99</v>
      </c>
      <c r="E2306" s="174" t="s">
        <v>115</v>
      </c>
      <c r="F2306" s="176">
        <v>1.4443935366666666E-3</v>
      </c>
      <c r="G2306" s="174">
        <v>0</v>
      </c>
      <c r="H2306" s="174">
        <v>0</v>
      </c>
      <c r="I2306" s="174">
        <v>0</v>
      </c>
      <c r="J2306" s="174">
        <v>0</v>
      </c>
      <c r="K2306" s="174">
        <v>0</v>
      </c>
      <c r="L2306" s="174">
        <v>0</v>
      </c>
    </row>
    <row r="2307" spans="1:12" x14ac:dyDescent="0.25">
      <c r="A2307" s="173">
        <v>34041</v>
      </c>
      <c r="B2307" s="174">
        <v>2265004036</v>
      </c>
      <c r="C2307" s="174" t="s">
        <v>104</v>
      </c>
      <c r="D2307" s="174" t="s">
        <v>100</v>
      </c>
      <c r="E2307" s="174" t="s">
        <v>115</v>
      </c>
      <c r="F2307" s="176">
        <v>1.8151371333333336E-4</v>
      </c>
      <c r="G2307" s="174">
        <v>0</v>
      </c>
      <c r="H2307" s="174">
        <v>0</v>
      </c>
      <c r="I2307" s="174">
        <v>0</v>
      </c>
      <c r="J2307" s="174">
        <v>0</v>
      </c>
      <c r="K2307" s="174">
        <v>0</v>
      </c>
      <c r="L2307" s="174">
        <v>0</v>
      </c>
    </row>
    <row r="2308" spans="1:12" x14ac:dyDescent="0.25">
      <c r="A2308" s="173">
        <v>34041</v>
      </c>
      <c r="B2308" s="174">
        <v>2265004040</v>
      </c>
      <c r="C2308" s="174" t="s">
        <v>136</v>
      </c>
      <c r="D2308" s="174" t="s">
        <v>99</v>
      </c>
      <c r="E2308" s="174" t="s">
        <v>115</v>
      </c>
      <c r="F2308" s="176">
        <v>4.9137305433333339E-3</v>
      </c>
      <c r="G2308" s="174">
        <v>1.0148600733333334E-3</v>
      </c>
      <c r="H2308" s="174">
        <v>0.13478201575666668</v>
      </c>
      <c r="I2308" s="174">
        <v>5.5850373333333332E-5</v>
      </c>
      <c r="J2308" s="174">
        <v>5.1441133333333338E-5</v>
      </c>
      <c r="K2308" s="174">
        <v>3.3069300000000005E-6</v>
      </c>
      <c r="L2308" s="174">
        <v>6.6138600000000009E-6</v>
      </c>
    </row>
    <row r="2309" spans="1:12" x14ac:dyDescent="0.25">
      <c r="A2309" s="173">
        <v>34041</v>
      </c>
      <c r="B2309" s="174">
        <v>2265004041</v>
      </c>
      <c r="C2309" s="174" t="s">
        <v>136</v>
      </c>
      <c r="D2309" s="174" t="s">
        <v>100</v>
      </c>
      <c r="E2309" s="174" t="s">
        <v>115</v>
      </c>
      <c r="F2309" s="176">
        <v>1.5832845966666665E-3</v>
      </c>
      <c r="G2309" s="174">
        <v>5.1294158666666668E-4</v>
      </c>
      <c r="H2309" s="174">
        <v>7.4920703769999999E-2</v>
      </c>
      <c r="I2309" s="174">
        <v>3.3436736666666676E-5</v>
      </c>
      <c r="J2309" s="174">
        <v>3.012980666666667E-5</v>
      </c>
      <c r="K2309" s="174">
        <v>2.2046200000000002E-6</v>
      </c>
      <c r="L2309" s="174">
        <v>3.6743666666666665E-6</v>
      </c>
    </row>
    <row r="2310" spans="1:12" x14ac:dyDescent="0.25">
      <c r="A2310" s="173">
        <v>34041</v>
      </c>
      <c r="B2310" s="174">
        <v>2265004046</v>
      </c>
      <c r="C2310" s="174" t="s">
        <v>137</v>
      </c>
      <c r="D2310" s="174" t="s">
        <v>100</v>
      </c>
      <c r="E2310" s="174" t="s">
        <v>115</v>
      </c>
      <c r="F2310" s="176">
        <v>2.2222569600000002E-3</v>
      </c>
      <c r="G2310" s="174">
        <v>7.888865233333333E-4</v>
      </c>
      <c r="H2310" s="174">
        <v>8.8451559020000001E-2</v>
      </c>
      <c r="I2310" s="174">
        <v>3.5641356666666673E-5</v>
      </c>
      <c r="J2310" s="174">
        <v>3.2334426666666671E-5</v>
      </c>
      <c r="K2310" s="174">
        <v>2.2046200000000002E-6</v>
      </c>
      <c r="L2310" s="174">
        <v>4.4092400000000003E-6</v>
      </c>
    </row>
    <row r="2311" spans="1:12" x14ac:dyDescent="0.25">
      <c r="A2311" s="173">
        <v>34041</v>
      </c>
      <c r="B2311" s="174">
        <v>2265004051</v>
      </c>
      <c r="C2311" s="174" t="s">
        <v>138</v>
      </c>
      <c r="D2311" s="174" t="s">
        <v>100</v>
      </c>
      <c r="E2311" s="174" t="s">
        <v>115</v>
      </c>
      <c r="F2311" s="176">
        <v>1.8706200699999999E-3</v>
      </c>
      <c r="G2311" s="174">
        <v>2.8770290999999997E-4</v>
      </c>
      <c r="H2311" s="174">
        <v>2.5782663463333331E-2</v>
      </c>
      <c r="I2311" s="174">
        <v>4.0050596666666668E-5</v>
      </c>
      <c r="J2311" s="174">
        <v>3.6743666666666665E-5</v>
      </c>
      <c r="K2311" s="174">
        <v>1.1023100000000001E-6</v>
      </c>
      <c r="L2311" s="174">
        <v>2.2046200000000002E-6</v>
      </c>
    </row>
    <row r="2312" spans="1:12" x14ac:dyDescent="0.25">
      <c r="A2312" s="173">
        <v>34041</v>
      </c>
      <c r="B2312" s="174">
        <v>2265004055</v>
      </c>
      <c r="C2312" s="174" t="s">
        <v>139</v>
      </c>
      <c r="D2312" s="174" t="s">
        <v>99</v>
      </c>
      <c r="E2312" s="174" t="s">
        <v>115</v>
      </c>
      <c r="F2312" s="176">
        <v>5.2720180370000001E-2</v>
      </c>
      <c r="G2312" s="174">
        <v>1.3572743030000001E-2</v>
      </c>
      <c r="H2312" s="174">
        <v>1.8059953090666667</v>
      </c>
      <c r="I2312" s="174">
        <v>7.5214285666666666E-4</v>
      </c>
      <c r="J2312" s="174">
        <v>6.9188324333333343E-4</v>
      </c>
      <c r="K2312" s="174">
        <v>4.2622653333333336E-5</v>
      </c>
      <c r="L2312" s="174">
        <v>9.3328913333333332E-5</v>
      </c>
    </row>
    <row r="2313" spans="1:12" x14ac:dyDescent="0.25">
      <c r="A2313" s="173">
        <v>34041</v>
      </c>
      <c r="B2313" s="174">
        <v>2265004056</v>
      </c>
      <c r="C2313" s="174" t="s">
        <v>139</v>
      </c>
      <c r="D2313" s="174" t="s">
        <v>100</v>
      </c>
      <c r="E2313" s="174" t="s">
        <v>115</v>
      </c>
      <c r="F2313" s="176">
        <v>2.0588946180000001E-2</v>
      </c>
      <c r="G2313" s="174">
        <v>6.9768874266666675E-3</v>
      </c>
      <c r="H2313" s="174">
        <v>1.0187743761433332</v>
      </c>
      <c r="I2313" s="174">
        <v>4.4680298666666666E-4</v>
      </c>
      <c r="J2313" s="174">
        <v>4.1116163000000003E-4</v>
      </c>
      <c r="K2313" s="174">
        <v>2.425082E-5</v>
      </c>
      <c r="L2313" s="174">
        <v>5.2543443333333337E-5</v>
      </c>
    </row>
    <row r="2314" spans="1:12" x14ac:dyDescent="0.25">
      <c r="A2314" s="173">
        <v>34041</v>
      </c>
      <c r="B2314" s="174">
        <v>2265004066</v>
      </c>
      <c r="C2314" s="174" t="s">
        <v>140</v>
      </c>
      <c r="D2314" s="174" t="s">
        <v>100</v>
      </c>
      <c r="E2314" s="174" t="s">
        <v>115</v>
      </c>
      <c r="F2314" s="176">
        <v>2.1439929500000001E-3</v>
      </c>
      <c r="G2314" s="174">
        <v>1.1713880933333335E-3</v>
      </c>
      <c r="H2314" s="174">
        <v>0.10526472601333332</v>
      </c>
      <c r="I2314" s="174">
        <v>7.4589643333333329E-5</v>
      </c>
      <c r="J2314" s="174">
        <v>6.7975783333333324E-5</v>
      </c>
      <c r="K2314" s="174">
        <v>4.4092400000000003E-6</v>
      </c>
      <c r="L2314" s="174">
        <v>8.8184800000000007E-6</v>
      </c>
    </row>
    <row r="2315" spans="1:12" x14ac:dyDescent="0.25">
      <c r="A2315" s="173">
        <v>34041</v>
      </c>
      <c r="B2315" s="174">
        <v>2265004071</v>
      </c>
      <c r="C2315" s="174" t="s">
        <v>105</v>
      </c>
      <c r="D2315" s="174" t="s">
        <v>100</v>
      </c>
      <c r="E2315" s="174" t="s">
        <v>115</v>
      </c>
      <c r="F2315" s="176">
        <v>5.9784150286666671E-2</v>
      </c>
      <c r="G2315" s="174">
        <v>2.2383506859999999E-2</v>
      </c>
      <c r="H2315" s="174">
        <v>2.8274251499999998</v>
      </c>
      <c r="I2315" s="174">
        <v>1.7853747633333333E-3</v>
      </c>
      <c r="J2315" s="174">
        <v>1.6428093366666668E-3</v>
      </c>
      <c r="K2315" s="174">
        <v>7.8264009999999995E-5</v>
      </c>
      <c r="L2315" s="174">
        <v>1.7049061333333334E-4</v>
      </c>
    </row>
    <row r="2316" spans="1:12" x14ac:dyDescent="0.25">
      <c r="A2316" s="173">
        <v>34041</v>
      </c>
      <c r="B2316" s="174">
        <v>2265004075</v>
      </c>
      <c r="C2316" s="174" t="s">
        <v>141</v>
      </c>
      <c r="D2316" s="174" t="s">
        <v>99</v>
      </c>
      <c r="E2316" s="174" t="s">
        <v>115</v>
      </c>
      <c r="F2316" s="176">
        <v>2.5452337900000004E-3</v>
      </c>
      <c r="G2316" s="174">
        <v>5.5593167666666667E-4</v>
      </c>
      <c r="H2316" s="174">
        <v>5.4125625620000006E-2</v>
      </c>
      <c r="I2316" s="174">
        <v>4.6664456666666666E-5</v>
      </c>
      <c r="J2316" s="174">
        <v>4.2622653333333336E-5</v>
      </c>
      <c r="K2316" s="174">
        <v>1.1023100000000001E-6</v>
      </c>
      <c r="L2316" s="174">
        <v>3.3069300000000005E-6</v>
      </c>
    </row>
    <row r="2317" spans="1:12" x14ac:dyDescent="0.25">
      <c r="A2317" s="173">
        <v>34041</v>
      </c>
      <c r="B2317" s="174">
        <v>2265004076</v>
      </c>
      <c r="C2317" s="174" t="s">
        <v>141</v>
      </c>
      <c r="D2317" s="174" t="s">
        <v>100</v>
      </c>
      <c r="E2317" s="174" t="s">
        <v>115</v>
      </c>
      <c r="F2317" s="176">
        <v>3.4704393166666669E-3</v>
      </c>
      <c r="G2317" s="174">
        <v>8.8809442333333342E-4</v>
      </c>
      <c r="H2317" s="174">
        <v>8.5387504656666668E-2</v>
      </c>
      <c r="I2317" s="174">
        <v>7.348733333333333E-5</v>
      </c>
      <c r="J2317" s="174">
        <v>6.7975783333333324E-5</v>
      </c>
      <c r="K2317" s="174">
        <v>2.2046200000000002E-6</v>
      </c>
      <c r="L2317" s="174">
        <v>5.5115500000000006E-6</v>
      </c>
    </row>
    <row r="2318" spans="1:12" x14ac:dyDescent="0.25">
      <c r="A2318" s="173">
        <v>34041</v>
      </c>
      <c r="B2318" s="174">
        <v>2265005010</v>
      </c>
      <c r="C2318" s="174" t="s">
        <v>142</v>
      </c>
      <c r="D2318" s="174" t="s">
        <v>107</v>
      </c>
      <c r="E2318" s="174" t="s">
        <v>115</v>
      </c>
      <c r="F2318" s="176">
        <v>5.0338823333333326E-5</v>
      </c>
      <c r="G2318" s="174">
        <v>1.9841580000000002E-5</v>
      </c>
      <c r="H2318" s="174">
        <v>2.8608618866666664E-3</v>
      </c>
      <c r="I2318" s="174">
        <v>1.1023100000000001E-6</v>
      </c>
      <c r="J2318" s="174">
        <v>1.1023100000000001E-6</v>
      </c>
      <c r="K2318" s="174">
        <v>0</v>
      </c>
      <c r="L2318" s="174">
        <v>0</v>
      </c>
    </row>
    <row r="2319" spans="1:12" x14ac:dyDescent="0.25">
      <c r="A2319" s="173">
        <v>34041</v>
      </c>
      <c r="B2319" s="174">
        <v>2265005015</v>
      </c>
      <c r="C2319" s="174" t="s">
        <v>143</v>
      </c>
      <c r="D2319" s="174" t="s">
        <v>107</v>
      </c>
      <c r="E2319" s="174" t="s">
        <v>115</v>
      </c>
      <c r="F2319" s="176">
        <v>6.393398E-5</v>
      </c>
      <c r="G2319" s="174">
        <v>8.3040686666666661E-5</v>
      </c>
      <c r="H2319" s="174">
        <v>3.0706682233333331E-3</v>
      </c>
      <c r="I2319" s="174">
        <v>4.4092400000000003E-6</v>
      </c>
      <c r="J2319" s="174">
        <v>4.4092400000000003E-6</v>
      </c>
      <c r="K2319" s="174">
        <v>0</v>
      </c>
      <c r="L2319" s="174">
        <v>1.1023100000000001E-6</v>
      </c>
    </row>
    <row r="2320" spans="1:12" x14ac:dyDescent="0.25">
      <c r="A2320" s="173">
        <v>34041</v>
      </c>
      <c r="B2320" s="174">
        <v>2265005025</v>
      </c>
      <c r="C2320" s="174" t="s">
        <v>144</v>
      </c>
      <c r="D2320" s="174" t="s">
        <v>107</v>
      </c>
      <c r="E2320" s="174" t="s">
        <v>115</v>
      </c>
      <c r="F2320" s="176">
        <v>1.5285365333333334E-4</v>
      </c>
      <c r="G2320" s="174">
        <v>2.2854560666666667E-4</v>
      </c>
      <c r="H2320" s="174">
        <v>2.8748244799999996E-3</v>
      </c>
      <c r="I2320" s="174">
        <v>2.2046200000000002E-6</v>
      </c>
      <c r="J2320" s="174">
        <v>2.2046200000000002E-6</v>
      </c>
      <c r="K2320" s="174">
        <v>0</v>
      </c>
      <c r="L2320" s="174">
        <v>0</v>
      </c>
    </row>
    <row r="2321" spans="1:12" x14ac:dyDescent="0.25">
      <c r="A2321" s="173">
        <v>34041</v>
      </c>
      <c r="B2321" s="174">
        <v>2265005030</v>
      </c>
      <c r="C2321" s="174" t="s">
        <v>145</v>
      </c>
      <c r="D2321" s="174" t="s">
        <v>107</v>
      </c>
      <c r="E2321" s="174" t="s">
        <v>115</v>
      </c>
      <c r="F2321" s="176">
        <v>4.6664456666666666E-5</v>
      </c>
      <c r="G2321" s="174">
        <v>1.8739270000000003E-5</v>
      </c>
      <c r="H2321" s="174">
        <v>2.3751106133333331E-3</v>
      </c>
      <c r="I2321" s="174">
        <v>1.1023100000000001E-6</v>
      </c>
      <c r="J2321" s="174">
        <v>1.1023100000000001E-6</v>
      </c>
      <c r="K2321" s="174">
        <v>0</v>
      </c>
      <c r="L2321" s="174">
        <v>0</v>
      </c>
    </row>
    <row r="2322" spans="1:12" x14ac:dyDescent="0.25">
      <c r="A2322" s="173">
        <v>34041</v>
      </c>
      <c r="B2322" s="174">
        <v>2265005035</v>
      </c>
      <c r="C2322" s="174" t="s">
        <v>106</v>
      </c>
      <c r="D2322" s="174" t="s">
        <v>107</v>
      </c>
      <c r="E2322" s="174" t="s">
        <v>115</v>
      </c>
      <c r="F2322" s="176">
        <v>6.0590306333333334E-4</v>
      </c>
      <c r="G2322" s="174">
        <v>3.7699001999999998E-4</v>
      </c>
      <c r="H2322" s="174">
        <v>1.9727674633333334E-2</v>
      </c>
      <c r="I2322" s="174">
        <v>1.3595156666666667E-5</v>
      </c>
      <c r="J2322" s="174">
        <v>1.2492846666666667E-5</v>
      </c>
      <c r="K2322" s="174">
        <v>1.1023100000000001E-6</v>
      </c>
      <c r="L2322" s="174">
        <v>1.1023100000000001E-6</v>
      </c>
    </row>
    <row r="2323" spans="1:12" x14ac:dyDescent="0.25">
      <c r="A2323" s="173">
        <v>34041</v>
      </c>
      <c r="B2323" s="174">
        <v>2265005040</v>
      </c>
      <c r="C2323" s="174" t="s">
        <v>146</v>
      </c>
      <c r="D2323" s="174" t="s">
        <v>107</v>
      </c>
      <c r="E2323" s="174" t="s">
        <v>115</v>
      </c>
      <c r="F2323" s="176">
        <v>2.2601029366666665E-3</v>
      </c>
      <c r="G2323" s="174">
        <v>6.5624188666666653E-4</v>
      </c>
      <c r="H2323" s="174">
        <v>7.2613201503333336E-2</v>
      </c>
      <c r="I2323" s="174">
        <v>2.094389E-5</v>
      </c>
      <c r="J2323" s="174">
        <v>1.9106706666666671E-5</v>
      </c>
      <c r="K2323" s="174">
        <v>1.1023100000000001E-6</v>
      </c>
      <c r="L2323" s="174">
        <v>3.3069300000000005E-6</v>
      </c>
    </row>
    <row r="2324" spans="1:12" x14ac:dyDescent="0.25">
      <c r="A2324" s="173">
        <v>34041</v>
      </c>
      <c r="B2324" s="174">
        <v>2265005045</v>
      </c>
      <c r="C2324" s="174" t="s">
        <v>147</v>
      </c>
      <c r="D2324" s="174" t="s">
        <v>107</v>
      </c>
      <c r="E2324" s="174" t="s">
        <v>115</v>
      </c>
      <c r="F2324" s="176">
        <v>2.2119687333333331E-4</v>
      </c>
      <c r="G2324" s="174">
        <v>3.6339486333333338E-4</v>
      </c>
      <c r="H2324" s="174">
        <v>4.5716470066666662E-3</v>
      </c>
      <c r="I2324" s="174">
        <v>4.4092400000000003E-6</v>
      </c>
      <c r="J2324" s="174">
        <v>3.3069300000000005E-6</v>
      </c>
      <c r="K2324" s="174">
        <v>0</v>
      </c>
      <c r="L2324" s="174">
        <v>1.1023100000000001E-6</v>
      </c>
    </row>
    <row r="2325" spans="1:12" x14ac:dyDescent="0.25">
      <c r="A2325" s="173">
        <v>34041</v>
      </c>
      <c r="B2325" s="174">
        <v>2265005055</v>
      </c>
      <c r="C2325" s="174" t="s">
        <v>148</v>
      </c>
      <c r="D2325" s="174" t="s">
        <v>107</v>
      </c>
      <c r="E2325" s="174" t="s">
        <v>115</v>
      </c>
      <c r="F2325" s="176">
        <v>3.0864679999999999E-4</v>
      </c>
      <c r="G2325" s="174">
        <v>4.2659397000000004E-4</v>
      </c>
      <c r="H2325" s="174">
        <v>9.3780860433333325E-3</v>
      </c>
      <c r="I2325" s="174">
        <v>6.6138600000000009E-6</v>
      </c>
      <c r="J2325" s="174">
        <v>5.5115500000000006E-6</v>
      </c>
      <c r="K2325" s="174">
        <v>0</v>
      </c>
      <c r="L2325" s="174">
        <v>1.1023100000000001E-6</v>
      </c>
    </row>
    <row r="2326" spans="1:12" x14ac:dyDescent="0.25">
      <c r="A2326" s="173">
        <v>34041</v>
      </c>
      <c r="B2326" s="174">
        <v>2265005060</v>
      </c>
      <c r="C2326" s="174" t="s">
        <v>149</v>
      </c>
      <c r="D2326" s="174" t="s">
        <v>107</v>
      </c>
      <c r="E2326" s="174" t="s">
        <v>115</v>
      </c>
      <c r="F2326" s="176">
        <v>5.7687556666666672E-5</v>
      </c>
      <c r="G2326" s="174">
        <v>1.2015179000000001E-4</v>
      </c>
      <c r="H2326" s="174">
        <v>1.8313043466666667E-3</v>
      </c>
      <c r="I2326" s="174">
        <v>7.7161700000000004E-6</v>
      </c>
      <c r="J2326" s="174">
        <v>7.7161700000000004E-6</v>
      </c>
      <c r="K2326" s="174">
        <v>0</v>
      </c>
      <c r="L2326" s="174">
        <v>1.1023100000000001E-6</v>
      </c>
    </row>
    <row r="2327" spans="1:12" x14ac:dyDescent="0.25">
      <c r="A2327" s="173">
        <v>34041</v>
      </c>
      <c r="B2327" s="174">
        <v>2265006005</v>
      </c>
      <c r="C2327" s="174" t="s">
        <v>108</v>
      </c>
      <c r="D2327" s="174" t="s">
        <v>109</v>
      </c>
      <c r="E2327" s="174" t="s">
        <v>115</v>
      </c>
      <c r="F2327" s="176">
        <v>3.3492954476666663E-2</v>
      </c>
      <c r="G2327" s="174">
        <v>1.0117736053333333E-2</v>
      </c>
      <c r="H2327" s="174">
        <v>1.2414692887666667</v>
      </c>
      <c r="I2327" s="174">
        <v>6.1104717666666663E-4</v>
      </c>
      <c r="J2327" s="174">
        <v>5.6254553666666663E-4</v>
      </c>
      <c r="K2327" s="174">
        <v>3.012980666666667E-5</v>
      </c>
      <c r="L2327" s="174">
        <v>6.577116333333334E-5</v>
      </c>
    </row>
    <row r="2328" spans="1:12" x14ac:dyDescent="0.25">
      <c r="A2328" s="173">
        <v>34041</v>
      </c>
      <c r="B2328" s="174">
        <v>2265006010</v>
      </c>
      <c r="C2328" s="174" t="s">
        <v>110</v>
      </c>
      <c r="D2328" s="174" t="s">
        <v>109</v>
      </c>
      <c r="E2328" s="174" t="s">
        <v>115</v>
      </c>
      <c r="F2328" s="176">
        <v>7.6761194033333341E-3</v>
      </c>
      <c r="G2328" s="174">
        <v>2.5676474266666666E-3</v>
      </c>
      <c r="H2328" s="174">
        <v>0.24312034948666664</v>
      </c>
      <c r="I2328" s="174">
        <v>2.2193174666666665E-4</v>
      </c>
      <c r="J2328" s="174">
        <v>2.0392735E-4</v>
      </c>
      <c r="K2328" s="174">
        <v>7.7161700000000004E-6</v>
      </c>
      <c r="L2328" s="174">
        <v>1.6534650000000003E-5</v>
      </c>
    </row>
    <row r="2329" spans="1:12" x14ac:dyDescent="0.25">
      <c r="A2329" s="173">
        <v>34041</v>
      </c>
      <c r="B2329" s="174">
        <v>2265006015</v>
      </c>
      <c r="C2329" s="174" t="s">
        <v>111</v>
      </c>
      <c r="D2329" s="174" t="s">
        <v>109</v>
      </c>
      <c r="E2329" s="174" t="s">
        <v>115</v>
      </c>
      <c r="F2329" s="176">
        <v>3.1845735899999998E-3</v>
      </c>
      <c r="G2329" s="174">
        <v>1.2919073199999999E-3</v>
      </c>
      <c r="H2329" s="174">
        <v>0.11615187444666668</v>
      </c>
      <c r="I2329" s="174">
        <v>1.0471945E-4</v>
      </c>
      <c r="J2329" s="174">
        <v>9.5900970000000014E-5</v>
      </c>
      <c r="K2329" s="174">
        <v>4.4092400000000003E-6</v>
      </c>
      <c r="L2329" s="174">
        <v>8.8184800000000007E-6</v>
      </c>
    </row>
    <row r="2330" spans="1:12" x14ac:dyDescent="0.25">
      <c r="A2330" s="173">
        <v>34041</v>
      </c>
      <c r="B2330" s="174">
        <v>2265006025</v>
      </c>
      <c r="C2330" s="174" t="s">
        <v>150</v>
      </c>
      <c r="D2330" s="174" t="s">
        <v>109</v>
      </c>
      <c r="E2330" s="174" t="s">
        <v>115</v>
      </c>
      <c r="F2330" s="176">
        <v>7.2884737200000008E-3</v>
      </c>
      <c r="G2330" s="174">
        <v>2.6532601699999999E-3</v>
      </c>
      <c r="H2330" s="174">
        <v>0.31908971750333331</v>
      </c>
      <c r="I2330" s="174">
        <v>1.6938830333333333E-4</v>
      </c>
      <c r="J2330" s="174">
        <v>1.5616058333333335E-4</v>
      </c>
      <c r="K2330" s="174">
        <v>8.8184800000000007E-6</v>
      </c>
      <c r="L2330" s="174">
        <v>1.873927E-5</v>
      </c>
    </row>
    <row r="2331" spans="1:12" x14ac:dyDescent="0.25">
      <c r="A2331" s="173">
        <v>34041</v>
      </c>
      <c r="B2331" s="174">
        <v>2265006030</v>
      </c>
      <c r="C2331" s="174" t="s">
        <v>151</v>
      </c>
      <c r="D2331" s="174" t="s">
        <v>109</v>
      </c>
      <c r="E2331" s="174" t="s">
        <v>115</v>
      </c>
      <c r="F2331" s="176">
        <v>1.4711796696666668E-2</v>
      </c>
      <c r="G2331" s="174">
        <v>4.0517241233333336E-3</v>
      </c>
      <c r="H2331" s="174">
        <v>0.49045262548333329</v>
      </c>
      <c r="I2331" s="174">
        <v>3.8029694999999996E-4</v>
      </c>
      <c r="J2331" s="174">
        <v>3.501671433333334E-4</v>
      </c>
      <c r="K2331" s="174">
        <v>1.3595156666666667E-5</v>
      </c>
      <c r="L2331" s="174">
        <v>2.9762369999999999E-5</v>
      </c>
    </row>
    <row r="2332" spans="1:12" x14ac:dyDescent="0.25">
      <c r="A2332" s="173">
        <v>34041</v>
      </c>
      <c r="B2332" s="174">
        <v>2265006035</v>
      </c>
      <c r="C2332" s="174" t="s">
        <v>112</v>
      </c>
      <c r="D2332" s="174" t="s">
        <v>109</v>
      </c>
      <c r="E2332" s="174" t="s">
        <v>115</v>
      </c>
      <c r="F2332" s="176">
        <v>5.2176006666666656E-4</v>
      </c>
      <c r="G2332" s="174">
        <v>1.8849500999999999E-4</v>
      </c>
      <c r="H2332" s="174">
        <v>2.5005167476666663E-2</v>
      </c>
      <c r="I2332" s="174">
        <v>1.5432340000000001E-5</v>
      </c>
      <c r="J2332" s="174">
        <v>1.3595156666666667E-5</v>
      </c>
      <c r="K2332" s="174">
        <v>1.1023100000000001E-6</v>
      </c>
      <c r="L2332" s="174">
        <v>1.1023100000000001E-6</v>
      </c>
    </row>
    <row r="2333" spans="1:12" x14ac:dyDescent="0.25">
      <c r="A2333" s="173">
        <v>34041</v>
      </c>
      <c r="B2333" s="174">
        <v>2265007010</v>
      </c>
      <c r="C2333" s="174" t="s">
        <v>152</v>
      </c>
      <c r="D2333" s="174" t="s">
        <v>114</v>
      </c>
      <c r="E2333" s="174" t="s">
        <v>115</v>
      </c>
      <c r="F2333" s="176">
        <v>3.0188596533333337E-3</v>
      </c>
      <c r="G2333" s="174">
        <v>9.0940575E-4</v>
      </c>
      <c r="H2333" s="174">
        <v>9.8535858336666671E-2</v>
      </c>
      <c r="I2333" s="174">
        <v>3.8213413333333341E-5</v>
      </c>
      <c r="J2333" s="174">
        <v>3.5641356666666673E-5</v>
      </c>
      <c r="K2333" s="174">
        <v>2.2046200000000002E-6</v>
      </c>
      <c r="L2333" s="174">
        <v>4.7766766666666677E-6</v>
      </c>
    </row>
    <row r="2334" spans="1:12" x14ac:dyDescent="0.25">
      <c r="A2334" s="173">
        <v>34041</v>
      </c>
      <c r="B2334" s="174">
        <v>2265007015</v>
      </c>
      <c r="C2334" s="174" t="s">
        <v>153</v>
      </c>
      <c r="D2334" s="174" t="s">
        <v>114</v>
      </c>
      <c r="E2334" s="174" t="s">
        <v>115</v>
      </c>
      <c r="F2334" s="176">
        <v>2.5720566666666669E-5</v>
      </c>
      <c r="G2334" s="174">
        <v>8.083606666666666E-6</v>
      </c>
      <c r="H2334" s="174">
        <v>8.7376439333333332E-4</v>
      </c>
      <c r="I2334" s="174">
        <v>1.1023100000000001E-6</v>
      </c>
      <c r="J2334" s="174">
        <v>1.1023100000000001E-6</v>
      </c>
      <c r="K2334" s="174">
        <v>0</v>
      </c>
      <c r="L2334" s="174">
        <v>0</v>
      </c>
    </row>
    <row r="2335" spans="1:12" x14ac:dyDescent="0.25">
      <c r="A2335" s="173">
        <v>34041</v>
      </c>
      <c r="B2335" s="174">
        <v>2265010010</v>
      </c>
      <c r="C2335" s="174" t="s">
        <v>154</v>
      </c>
      <c r="D2335" s="174" t="s">
        <v>96</v>
      </c>
      <c r="E2335" s="174" t="s">
        <v>115</v>
      </c>
      <c r="F2335" s="176">
        <v>6.1361923333333346E-5</v>
      </c>
      <c r="G2335" s="174">
        <v>2.3883383333333336E-5</v>
      </c>
      <c r="H2335" s="174">
        <v>3.2874558566666663E-3</v>
      </c>
      <c r="I2335" s="174">
        <v>2.2046200000000002E-6</v>
      </c>
      <c r="J2335" s="174">
        <v>1.1023100000000001E-6</v>
      </c>
      <c r="K2335" s="174">
        <v>0</v>
      </c>
      <c r="L2335" s="174">
        <v>0</v>
      </c>
    </row>
    <row r="2336" spans="1:12" x14ac:dyDescent="0.25">
      <c r="A2336" s="173">
        <v>34041</v>
      </c>
      <c r="B2336" s="174">
        <v>2267001060</v>
      </c>
      <c r="C2336" s="174" t="s">
        <v>155</v>
      </c>
      <c r="D2336" s="174" t="s">
        <v>83</v>
      </c>
      <c r="E2336" s="174" t="s">
        <v>156</v>
      </c>
      <c r="F2336" s="176">
        <v>9.2594040000000004E-5</v>
      </c>
      <c r="G2336" s="174">
        <v>4.2328704000000006E-4</v>
      </c>
      <c r="H2336" s="174">
        <v>2.0462547966666671E-3</v>
      </c>
      <c r="I2336" s="174">
        <v>3.6743666666666665E-6</v>
      </c>
      <c r="J2336" s="174">
        <v>3.6743666666666665E-6</v>
      </c>
      <c r="K2336" s="174">
        <v>0</v>
      </c>
      <c r="L2336" s="174">
        <v>0</v>
      </c>
    </row>
    <row r="2337" spans="1:12" x14ac:dyDescent="0.25">
      <c r="A2337" s="173">
        <v>34041</v>
      </c>
      <c r="B2337" s="174">
        <v>2267002003</v>
      </c>
      <c r="C2337" s="174" t="s">
        <v>117</v>
      </c>
      <c r="D2337" s="174" t="s">
        <v>89</v>
      </c>
      <c r="E2337" s="174" t="s">
        <v>156</v>
      </c>
      <c r="F2337" s="176">
        <v>2.2046200000000002E-6</v>
      </c>
      <c r="G2337" s="174">
        <v>1.433003E-5</v>
      </c>
      <c r="H2337" s="174">
        <v>8.7817363333333326E-5</v>
      </c>
      <c r="I2337" s="174">
        <v>0</v>
      </c>
      <c r="J2337" s="174">
        <v>0</v>
      </c>
      <c r="K2337" s="174">
        <v>0</v>
      </c>
      <c r="L2337" s="174">
        <v>0</v>
      </c>
    </row>
    <row r="2338" spans="1:12" x14ac:dyDescent="0.25">
      <c r="A2338" s="173">
        <v>34041</v>
      </c>
      <c r="B2338" s="174">
        <v>2267002015</v>
      </c>
      <c r="C2338" s="174" t="s">
        <v>118</v>
      </c>
      <c r="D2338" s="174" t="s">
        <v>89</v>
      </c>
      <c r="E2338" s="174" t="s">
        <v>156</v>
      </c>
      <c r="F2338" s="176">
        <v>2.2046200000000002E-6</v>
      </c>
      <c r="G2338" s="174">
        <v>1.5432340000000001E-5</v>
      </c>
      <c r="H2338" s="174">
        <v>8.8919673333333338E-5</v>
      </c>
      <c r="I2338" s="174">
        <v>1.1023100000000001E-6</v>
      </c>
      <c r="J2338" s="174">
        <v>1.1023100000000001E-6</v>
      </c>
      <c r="K2338" s="174">
        <v>0</v>
      </c>
      <c r="L2338" s="174">
        <v>0</v>
      </c>
    </row>
    <row r="2339" spans="1:12" x14ac:dyDescent="0.25">
      <c r="A2339" s="173">
        <v>34041</v>
      </c>
      <c r="B2339" s="174">
        <v>2267002021</v>
      </c>
      <c r="C2339" s="174" t="s">
        <v>91</v>
      </c>
      <c r="D2339" s="174" t="s">
        <v>89</v>
      </c>
      <c r="E2339" s="174" t="s">
        <v>156</v>
      </c>
      <c r="F2339" s="176">
        <v>2.2046200000000002E-6</v>
      </c>
      <c r="G2339" s="174">
        <v>7.7161700000000004E-6</v>
      </c>
      <c r="H2339" s="174">
        <v>4.5929583333333331E-5</v>
      </c>
      <c r="I2339" s="174">
        <v>0</v>
      </c>
      <c r="J2339" s="174">
        <v>0</v>
      </c>
      <c r="K2339" s="174">
        <v>0</v>
      </c>
      <c r="L2339" s="174">
        <v>0</v>
      </c>
    </row>
    <row r="2340" spans="1:12" x14ac:dyDescent="0.25">
      <c r="A2340" s="173">
        <v>34041</v>
      </c>
      <c r="B2340" s="174">
        <v>2267002024</v>
      </c>
      <c r="C2340" s="174" t="s">
        <v>119</v>
      </c>
      <c r="D2340" s="174" t="s">
        <v>89</v>
      </c>
      <c r="E2340" s="174" t="s">
        <v>156</v>
      </c>
      <c r="F2340" s="176">
        <v>0</v>
      </c>
      <c r="G2340" s="174">
        <v>2.2046200000000002E-6</v>
      </c>
      <c r="H2340" s="174">
        <v>1.433003E-5</v>
      </c>
      <c r="I2340" s="174">
        <v>0</v>
      </c>
      <c r="J2340" s="174">
        <v>0</v>
      </c>
      <c r="K2340" s="174">
        <v>0</v>
      </c>
      <c r="L2340" s="174">
        <v>0</v>
      </c>
    </row>
    <row r="2341" spans="1:12" x14ac:dyDescent="0.25">
      <c r="A2341" s="173">
        <v>34041</v>
      </c>
      <c r="B2341" s="174">
        <v>2267002030</v>
      </c>
      <c r="C2341" s="174" t="s">
        <v>120</v>
      </c>
      <c r="D2341" s="174" t="s">
        <v>89</v>
      </c>
      <c r="E2341" s="174" t="s">
        <v>156</v>
      </c>
      <c r="F2341" s="176">
        <v>7.7161700000000004E-6</v>
      </c>
      <c r="G2341" s="174">
        <v>4.4459836666666669E-5</v>
      </c>
      <c r="H2341" s="174">
        <v>2.7631237333333334E-4</v>
      </c>
      <c r="I2341" s="174">
        <v>1.1023100000000001E-6</v>
      </c>
      <c r="J2341" s="174">
        <v>1.1023100000000001E-6</v>
      </c>
      <c r="K2341" s="174">
        <v>0</v>
      </c>
      <c r="L2341" s="174">
        <v>0</v>
      </c>
    </row>
    <row r="2342" spans="1:12" x14ac:dyDescent="0.25">
      <c r="A2342" s="173">
        <v>34041</v>
      </c>
      <c r="B2342" s="174">
        <v>2267002033</v>
      </c>
      <c r="C2342" s="174" t="s">
        <v>121</v>
      </c>
      <c r="D2342" s="174" t="s">
        <v>89</v>
      </c>
      <c r="E2342" s="174" t="s">
        <v>156</v>
      </c>
      <c r="F2342" s="176">
        <v>1.1023100000000001E-5</v>
      </c>
      <c r="G2342" s="174">
        <v>5.1073696666666667E-5</v>
      </c>
      <c r="H2342" s="174">
        <v>2.5095924333333334E-4</v>
      </c>
      <c r="I2342" s="174">
        <v>0</v>
      </c>
      <c r="J2342" s="174">
        <v>0</v>
      </c>
      <c r="K2342" s="174">
        <v>0</v>
      </c>
      <c r="L2342" s="174">
        <v>0</v>
      </c>
    </row>
    <row r="2343" spans="1:12" x14ac:dyDescent="0.25">
      <c r="A2343" s="173">
        <v>34041</v>
      </c>
      <c r="B2343" s="174">
        <v>2267002039</v>
      </c>
      <c r="C2343" s="174" t="s">
        <v>93</v>
      </c>
      <c r="D2343" s="174" t="s">
        <v>89</v>
      </c>
      <c r="E2343" s="174" t="s">
        <v>156</v>
      </c>
      <c r="F2343" s="176">
        <v>3.3069300000000005E-6</v>
      </c>
      <c r="G2343" s="174">
        <v>2.4618256666666667E-5</v>
      </c>
      <c r="H2343" s="174">
        <v>1.3154232666666668E-4</v>
      </c>
      <c r="I2343" s="174">
        <v>1.1023100000000001E-6</v>
      </c>
      <c r="J2343" s="174">
        <v>1.1023100000000001E-6</v>
      </c>
      <c r="K2343" s="174">
        <v>0</v>
      </c>
      <c r="L2343" s="174">
        <v>0</v>
      </c>
    </row>
    <row r="2344" spans="1:12" x14ac:dyDescent="0.25">
      <c r="A2344" s="173">
        <v>34041</v>
      </c>
      <c r="B2344" s="174">
        <v>2267002045</v>
      </c>
      <c r="C2344" s="174" t="s">
        <v>123</v>
      </c>
      <c r="D2344" s="174" t="s">
        <v>89</v>
      </c>
      <c r="E2344" s="174" t="s">
        <v>156</v>
      </c>
      <c r="F2344" s="176">
        <v>6.6138600000000009E-6</v>
      </c>
      <c r="G2344" s="174">
        <v>3.1232116666666665E-5</v>
      </c>
      <c r="H2344" s="174">
        <v>1.8482064333333334E-4</v>
      </c>
      <c r="I2344" s="174">
        <v>3.6743666666666669E-7</v>
      </c>
      <c r="J2344" s="174">
        <v>3.6743666666666669E-7</v>
      </c>
      <c r="K2344" s="174">
        <v>0</v>
      </c>
      <c r="L2344" s="174">
        <v>0</v>
      </c>
    </row>
    <row r="2345" spans="1:12" x14ac:dyDescent="0.25">
      <c r="A2345" s="173">
        <v>34041</v>
      </c>
      <c r="B2345" s="174">
        <v>2267002054</v>
      </c>
      <c r="C2345" s="174" t="s">
        <v>94</v>
      </c>
      <c r="D2345" s="174" t="s">
        <v>89</v>
      </c>
      <c r="E2345" s="174" t="s">
        <v>156</v>
      </c>
      <c r="F2345" s="176">
        <v>1.1023100000000001E-6</v>
      </c>
      <c r="G2345" s="174">
        <v>4.4092400000000003E-6</v>
      </c>
      <c r="H2345" s="174">
        <v>2.8660060000000001E-5</v>
      </c>
      <c r="I2345" s="174">
        <v>0</v>
      </c>
      <c r="J2345" s="174">
        <v>0</v>
      </c>
      <c r="K2345" s="174">
        <v>0</v>
      </c>
      <c r="L2345" s="174">
        <v>0</v>
      </c>
    </row>
    <row r="2346" spans="1:12" x14ac:dyDescent="0.25">
      <c r="A2346" s="173">
        <v>34041</v>
      </c>
      <c r="B2346" s="174">
        <v>2267002057</v>
      </c>
      <c r="C2346" s="174" t="s">
        <v>124</v>
      </c>
      <c r="D2346" s="174" t="s">
        <v>89</v>
      </c>
      <c r="E2346" s="174" t="s">
        <v>156</v>
      </c>
      <c r="F2346" s="176">
        <v>5.8789866666666671E-6</v>
      </c>
      <c r="G2346" s="174">
        <v>3.2334426666666671E-5</v>
      </c>
      <c r="H2346" s="174">
        <v>2.0172273E-4</v>
      </c>
      <c r="I2346" s="174">
        <v>1.1023100000000001E-6</v>
      </c>
      <c r="J2346" s="174">
        <v>1.1023100000000001E-6</v>
      </c>
      <c r="K2346" s="174">
        <v>0</v>
      </c>
      <c r="L2346" s="174">
        <v>0</v>
      </c>
    </row>
    <row r="2347" spans="1:12" x14ac:dyDescent="0.25">
      <c r="A2347" s="173">
        <v>34041</v>
      </c>
      <c r="B2347" s="174">
        <v>2267002060</v>
      </c>
      <c r="C2347" s="174" t="s">
        <v>125</v>
      </c>
      <c r="D2347" s="174" t="s">
        <v>89</v>
      </c>
      <c r="E2347" s="174" t="s">
        <v>156</v>
      </c>
      <c r="F2347" s="176">
        <v>6.9812966666666665E-6</v>
      </c>
      <c r="G2347" s="174">
        <v>4.9236513333333334E-5</v>
      </c>
      <c r="H2347" s="174">
        <v>2.9541908E-4</v>
      </c>
      <c r="I2347" s="174">
        <v>2.2046200000000002E-6</v>
      </c>
      <c r="J2347" s="174">
        <v>2.2046200000000002E-6</v>
      </c>
      <c r="K2347" s="174">
        <v>0</v>
      </c>
      <c r="L2347" s="174">
        <v>0</v>
      </c>
    </row>
    <row r="2348" spans="1:12" x14ac:dyDescent="0.25">
      <c r="A2348" s="173">
        <v>34041</v>
      </c>
      <c r="B2348" s="174">
        <v>2267002066</v>
      </c>
      <c r="C2348" s="174" t="s">
        <v>126</v>
      </c>
      <c r="D2348" s="174" t="s">
        <v>89</v>
      </c>
      <c r="E2348" s="174" t="s">
        <v>156</v>
      </c>
      <c r="F2348" s="176">
        <v>1.1023100000000001E-6</v>
      </c>
      <c r="G2348" s="174">
        <v>4.4092400000000003E-6</v>
      </c>
      <c r="H2348" s="174">
        <v>2.6822876666666664E-5</v>
      </c>
      <c r="I2348" s="174">
        <v>0</v>
      </c>
      <c r="J2348" s="174">
        <v>0</v>
      </c>
      <c r="K2348" s="174">
        <v>0</v>
      </c>
      <c r="L2348" s="174">
        <v>0</v>
      </c>
    </row>
    <row r="2349" spans="1:12" x14ac:dyDescent="0.25">
      <c r="A2349" s="173">
        <v>34041</v>
      </c>
      <c r="B2349" s="174">
        <v>2267002072</v>
      </c>
      <c r="C2349" s="174" t="s">
        <v>127</v>
      </c>
      <c r="D2349" s="174" t="s">
        <v>89</v>
      </c>
      <c r="E2349" s="174" t="s">
        <v>156</v>
      </c>
      <c r="F2349" s="176">
        <v>2.241363666666667E-5</v>
      </c>
      <c r="G2349" s="174">
        <v>1.0729150666666666E-4</v>
      </c>
      <c r="H2349" s="174">
        <v>6.0847511999999988E-4</v>
      </c>
      <c r="I2349" s="174">
        <v>2.2046200000000002E-6</v>
      </c>
      <c r="J2349" s="174">
        <v>2.2046200000000002E-6</v>
      </c>
      <c r="K2349" s="174">
        <v>0</v>
      </c>
      <c r="L2349" s="174">
        <v>0</v>
      </c>
    </row>
    <row r="2350" spans="1:12" x14ac:dyDescent="0.25">
      <c r="A2350" s="173">
        <v>34041</v>
      </c>
      <c r="B2350" s="174">
        <v>2267002081</v>
      </c>
      <c r="C2350" s="174" t="s">
        <v>129</v>
      </c>
      <c r="D2350" s="174" t="s">
        <v>89</v>
      </c>
      <c r="E2350" s="174" t="s">
        <v>156</v>
      </c>
      <c r="F2350" s="176">
        <v>1.212541E-5</v>
      </c>
      <c r="G2350" s="174">
        <v>5.4748063333333341E-5</v>
      </c>
      <c r="H2350" s="174">
        <v>3.0864679999999999E-4</v>
      </c>
      <c r="I2350" s="174">
        <v>1.1023100000000001E-6</v>
      </c>
      <c r="J2350" s="174">
        <v>1.1023100000000001E-6</v>
      </c>
      <c r="K2350" s="174">
        <v>0</v>
      </c>
      <c r="L2350" s="174">
        <v>0</v>
      </c>
    </row>
    <row r="2351" spans="1:12" x14ac:dyDescent="0.25">
      <c r="A2351" s="173">
        <v>34041</v>
      </c>
      <c r="B2351" s="174">
        <v>2267003010</v>
      </c>
      <c r="C2351" s="174" t="s">
        <v>130</v>
      </c>
      <c r="D2351" s="174" t="s">
        <v>96</v>
      </c>
      <c r="E2351" s="174" t="s">
        <v>156</v>
      </c>
      <c r="F2351" s="176">
        <v>2.818239233333334E-4</v>
      </c>
      <c r="G2351" s="174">
        <v>1.3308556066666665E-3</v>
      </c>
      <c r="H2351" s="174">
        <v>7.2524649266666671E-3</v>
      </c>
      <c r="I2351" s="174">
        <v>2.1311326666666668E-5</v>
      </c>
      <c r="J2351" s="174">
        <v>2.1311326666666668E-5</v>
      </c>
      <c r="K2351" s="174">
        <v>1.1023100000000001E-6</v>
      </c>
      <c r="L2351" s="174">
        <v>0</v>
      </c>
    </row>
    <row r="2352" spans="1:12" x14ac:dyDescent="0.25">
      <c r="A2352" s="173">
        <v>34041</v>
      </c>
      <c r="B2352" s="174">
        <v>2267003020</v>
      </c>
      <c r="C2352" s="174" t="s">
        <v>131</v>
      </c>
      <c r="D2352" s="174" t="s">
        <v>96</v>
      </c>
      <c r="E2352" s="174" t="s">
        <v>156</v>
      </c>
      <c r="F2352" s="176">
        <v>5.8492242966666661E-3</v>
      </c>
      <c r="G2352" s="174">
        <v>3.9970128036666663E-2</v>
      </c>
      <c r="H2352" s="174">
        <v>0.23853437244999998</v>
      </c>
      <c r="I2352" s="174">
        <v>2.0227388500000001E-3</v>
      </c>
      <c r="J2352" s="174">
        <v>2.0227388500000001E-3</v>
      </c>
      <c r="K2352" s="174">
        <v>9.5533533333333343E-5</v>
      </c>
      <c r="L2352" s="174">
        <v>0</v>
      </c>
    </row>
    <row r="2353" spans="1:12" x14ac:dyDescent="0.25">
      <c r="A2353" s="173">
        <v>34041</v>
      </c>
      <c r="B2353" s="174">
        <v>2267003030</v>
      </c>
      <c r="C2353" s="174" t="s">
        <v>95</v>
      </c>
      <c r="D2353" s="174" t="s">
        <v>96</v>
      </c>
      <c r="E2353" s="174" t="s">
        <v>156</v>
      </c>
      <c r="F2353" s="176">
        <v>3.6743666666666665E-5</v>
      </c>
      <c r="G2353" s="174">
        <v>2.7410775333333337E-4</v>
      </c>
      <c r="H2353" s="174">
        <v>1.5347829566666668E-3</v>
      </c>
      <c r="I2353" s="174">
        <v>1.5432340000000001E-5</v>
      </c>
      <c r="J2353" s="174">
        <v>1.5432340000000001E-5</v>
      </c>
      <c r="K2353" s="174">
        <v>1.1023100000000001E-6</v>
      </c>
      <c r="L2353" s="174">
        <v>0</v>
      </c>
    </row>
    <row r="2354" spans="1:12" x14ac:dyDescent="0.25">
      <c r="A2354" s="173">
        <v>34041</v>
      </c>
      <c r="B2354" s="174">
        <v>2267003040</v>
      </c>
      <c r="C2354" s="174" t="s">
        <v>157</v>
      </c>
      <c r="D2354" s="174" t="s">
        <v>96</v>
      </c>
      <c r="E2354" s="174" t="s">
        <v>156</v>
      </c>
      <c r="F2354" s="176">
        <v>1.1390536666666669E-5</v>
      </c>
      <c r="G2354" s="174">
        <v>8.5612743333333342E-5</v>
      </c>
      <c r="H2354" s="174">
        <v>4.9603950000000005E-4</v>
      </c>
      <c r="I2354" s="174">
        <v>4.4092400000000003E-6</v>
      </c>
      <c r="J2354" s="174">
        <v>4.4092400000000003E-6</v>
      </c>
      <c r="K2354" s="174">
        <v>0</v>
      </c>
      <c r="L2354" s="174">
        <v>0</v>
      </c>
    </row>
    <row r="2355" spans="1:12" x14ac:dyDescent="0.25">
      <c r="A2355" s="173">
        <v>34041</v>
      </c>
      <c r="B2355" s="174">
        <v>2267003050</v>
      </c>
      <c r="C2355" s="174" t="s">
        <v>158</v>
      </c>
      <c r="D2355" s="174" t="s">
        <v>96</v>
      </c>
      <c r="E2355" s="174" t="s">
        <v>156</v>
      </c>
      <c r="F2355" s="176">
        <v>1.212541E-5</v>
      </c>
      <c r="G2355" s="174">
        <v>5.7687556666666672E-5</v>
      </c>
      <c r="H2355" s="174">
        <v>3.5237176333333331E-4</v>
      </c>
      <c r="I2355" s="174">
        <v>1.1023100000000001E-6</v>
      </c>
      <c r="J2355" s="174">
        <v>1.1023100000000001E-6</v>
      </c>
      <c r="K2355" s="174">
        <v>0</v>
      </c>
      <c r="L2355" s="174">
        <v>0</v>
      </c>
    </row>
    <row r="2356" spans="1:12" x14ac:dyDescent="0.25">
      <c r="A2356" s="173">
        <v>34041</v>
      </c>
      <c r="B2356" s="174">
        <v>2267003070</v>
      </c>
      <c r="C2356" s="174" t="s">
        <v>134</v>
      </c>
      <c r="D2356" s="174" t="s">
        <v>96</v>
      </c>
      <c r="E2356" s="174" t="s">
        <v>156</v>
      </c>
      <c r="F2356" s="176">
        <v>1.8004396666666665E-5</v>
      </c>
      <c r="G2356" s="174">
        <v>1.5248621666666667E-4</v>
      </c>
      <c r="H2356" s="174">
        <v>7.8815164999999996E-4</v>
      </c>
      <c r="I2356" s="174">
        <v>9.9207900000000009E-6</v>
      </c>
      <c r="J2356" s="174">
        <v>9.9207900000000009E-6</v>
      </c>
      <c r="K2356" s="174">
        <v>0</v>
      </c>
      <c r="L2356" s="174">
        <v>0</v>
      </c>
    </row>
    <row r="2357" spans="1:12" x14ac:dyDescent="0.25">
      <c r="A2357" s="173">
        <v>34041</v>
      </c>
      <c r="B2357" s="174">
        <v>2267004066</v>
      </c>
      <c r="C2357" s="174" t="s">
        <v>140</v>
      </c>
      <c r="D2357" s="174" t="s">
        <v>100</v>
      </c>
      <c r="E2357" s="174" t="s">
        <v>156</v>
      </c>
      <c r="F2357" s="176">
        <v>5.989217666666667E-5</v>
      </c>
      <c r="G2357" s="174">
        <v>4.2806371666666662E-4</v>
      </c>
      <c r="H2357" s="174">
        <v>2.5257596466666666E-3</v>
      </c>
      <c r="I2357" s="174">
        <v>2.3148510000000001E-5</v>
      </c>
      <c r="J2357" s="174">
        <v>2.3148510000000001E-5</v>
      </c>
      <c r="K2357" s="174">
        <v>1.1023100000000001E-6</v>
      </c>
      <c r="L2357" s="174">
        <v>0</v>
      </c>
    </row>
    <row r="2358" spans="1:12" x14ac:dyDescent="0.25">
      <c r="A2358" s="173">
        <v>34041</v>
      </c>
      <c r="B2358" s="174">
        <v>2267005055</v>
      </c>
      <c r="C2358" s="174" t="s">
        <v>148</v>
      </c>
      <c r="D2358" s="174" t="s">
        <v>107</v>
      </c>
      <c r="E2358" s="174" t="s">
        <v>156</v>
      </c>
      <c r="F2358" s="176">
        <v>1.1023100000000001E-6</v>
      </c>
      <c r="G2358" s="174">
        <v>4.4092400000000003E-6</v>
      </c>
      <c r="H2358" s="174">
        <v>1.9106706666666671E-5</v>
      </c>
      <c r="I2358" s="174">
        <v>0</v>
      </c>
      <c r="J2358" s="174">
        <v>0</v>
      </c>
      <c r="K2358" s="174">
        <v>0</v>
      </c>
      <c r="L2358" s="174">
        <v>0</v>
      </c>
    </row>
    <row r="2359" spans="1:12" x14ac:dyDescent="0.25">
      <c r="A2359" s="173">
        <v>34041</v>
      </c>
      <c r="B2359" s="174">
        <v>2267006005</v>
      </c>
      <c r="C2359" s="174" t="s">
        <v>108</v>
      </c>
      <c r="D2359" s="174" t="s">
        <v>109</v>
      </c>
      <c r="E2359" s="174" t="s">
        <v>156</v>
      </c>
      <c r="F2359" s="176">
        <v>8.6715053333333335E-4</v>
      </c>
      <c r="G2359" s="174">
        <v>5.287413633333334E-3</v>
      </c>
      <c r="H2359" s="174">
        <v>1.9825780223333332E-2</v>
      </c>
      <c r="I2359" s="174">
        <v>6.3566543333333329E-5</v>
      </c>
      <c r="J2359" s="174">
        <v>6.3566543333333329E-5</v>
      </c>
      <c r="K2359" s="174">
        <v>3.3069300000000005E-6</v>
      </c>
      <c r="L2359" s="174">
        <v>0</v>
      </c>
    </row>
    <row r="2360" spans="1:12" x14ac:dyDescent="0.25">
      <c r="A2360" s="173">
        <v>34041</v>
      </c>
      <c r="B2360" s="174">
        <v>2267006010</v>
      </c>
      <c r="C2360" s="174" t="s">
        <v>110</v>
      </c>
      <c r="D2360" s="174" t="s">
        <v>109</v>
      </c>
      <c r="E2360" s="174" t="s">
        <v>156</v>
      </c>
      <c r="F2360" s="176">
        <v>1.1353793E-4</v>
      </c>
      <c r="G2360" s="174">
        <v>7.2238048666666661E-4</v>
      </c>
      <c r="H2360" s="174">
        <v>3.1096165099999996E-3</v>
      </c>
      <c r="I2360" s="174">
        <v>1.4697466666666668E-5</v>
      </c>
      <c r="J2360" s="174">
        <v>1.4697466666666668E-5</v>
      </c>
      <c r="K2360" s="174">
        <v>1.1023100000000001E-6</v>
      </c>
      <c r="L2360" s="174">
        <v>0</v>
      </c>
    </row>
    <row r="2361" spans="1:12" x14ac:dyDescent="0.25">
      <c r="A2361" s="173">
        <v>34041</v>
      </c>
      <c r="B2361" s="174">
        <v>2267006015</v>
      </c>
      <c r="C2361" s="174" t="s">
        <v>111</v>
      </c>
      <c r="D2361" s="174" t="s">
        <v>109</v>
      </c>
      <c r="E2361" s="174" t="s">
        <v>156</v>
      </c>
      <c r="F2361" s="176">
        <v>6.4668853333333341E-5</v>
      </c>
      <c r="G2361" s="174">
        <v>4.692166233333333E-4</v>
      </c>
      <c r="H2361" s="174">
        <v>2.5522150866666665E-3</v>
      </c>
      <c r="I2361" s="174">
        <v>1.8004396666666665E-5</v>
      </c>
      <c r="J2361" s="174">
        <v>1.8004396666666665E-5</v>
      </c>
      <c r="K2361" s="174">
        <v>1.1023100000000001E-6</v>
      </c>
      <c r="L2361" s="174">
        <v>0</v>
      </c>
    </row>
    <row r="2362" spans="1:12" x14ac:dyDescent="0.25">
      <c r="A2362" s="173">
        <v>34041</v>
      </c>
      <c r="B2362" s="174">
        <v>2267006025</v>
      </c>
      <c r="C2362" s="174" t="s">
        <v>150</v>
      </c>
      <c r="D2362" s="174" t="s">
        <v>109</v>
      </c>
      <c r="E2362" s="174" t="s">
        <v>156</v>
      </c>
      <c r="F2362" s="176">
        <v>1.0471945E-4</v>
      </c>
      <c r="G2362" s="174">
        <v>6.0406587999999994E-4</v>
      </c>
      <c r="H2362" s="174">
        <v>3.6699574266666666E-3</v>
      </c>
      <c r="I2362" s="174">
        <v>2.241363666666667E-5</v>
      </c>
      <c r="J2362" s="174">
        <v>2.241363666666667E-5</v>
      </c>
      <c r="K2362" s="174">
        <v>1.1023100000000001E-6</v>
      </c>
      <c r="L2362" s="174">
        <v>0</v>
      </c>
    </row>
    <row r="2363" spans="1:12" x14ac:dyDescent="0.25">
      <c r="A2363" s="173">
        <v>34041</v>
      </c>
      <c r="B2363" s="174">
        <v>2267006030</v>
      </c>
      <c r="C2363" s="174" t="s">
        <v>151</v>
      </c>
      <c r="D2363" s="174" t="s">
        <v>109</v>
      </c>
      <c r="E2363" s="174" t="s">
        <v>156</v>
      </c>
      <c r="F2363" s="176">
        <v>3.3069300000000005E-6</v>
      </c>
      <c r="G2363" s="174">
        <v>1.6534650000000003E-5</v>
      </c>
      <c r="H2363" s="174">
        <v>9.5900970000000014E-5</v>
      </c>
      <c r="I2363" s="174">
        <v>0</v>
      </c>
      <c r="J2363" s="174">
        <v>0</v>
      </c>
      <c r="K2363" s="174">
        <v>0</v>
      </c>
      <c r="L2363" s="174">
        <v>0</v>
      </c>
    </row>
    <row r="2364" spans="1:12" x14ac:dyDescent="0.25">
      <c r="A2364" s="173">
        <v>34041</v>
      </c>
      <c r="B2364" s="174">
        <v>2267006035</v>
      </c>
      <c r="C2364" s="174" t="s">
        <v>112</v>
      </c>
      <c r="D2364" s="174" t="s">
        <v>109</v>
      </c>
      <c r="E2364" s="174" t="s">
        <v>156</v>
      </c>
      <c r="F2364" s="176">
        <v>1.1023100000000001E-6</v>
      </c>
      <c r="G2364" s="174">
        <v>6.6138600000000009E-6</v>
      </c>
      <c r="H2364" s="174">
        <v>3.6743666666666665E-5</v>
      </c>
      <c r="I2364" s="174">
        <v>0</v>
      </c>
      <c r="J2364" s="174">
        <v>0</v>
      </c>
      <c r="K2364" s="174">
        <v>0</v>
      </c>
      <c r="L2364" s="174">
        <v>0</v>
      </c>
    </row>
    <row r="2365" spans="1:12" x14ac:dyDescent="0.25">
      <c r="A2365" s="173">
        <v>34041</v>
      </c>
      <c r="B2365" s="174">
        <v>2268002081</v>
      </c>
      <c r="C2365" s="174" t="s">
        <v>129</v>
      </c>
      <c r="D2365" s="174" t="s">
        <v>89</v>
      </c>
      <c r="E2365" s="174" t="s">
        <v>159</v>
      </c>
      <c r="F2365" s="176">
        <v>1.4697466666666668E-6</v>
      </c>
      <c r="G2365" s="174">
        <v>2.2046200000000002E-6</v>
      </c>
      <c r="H2365" s="174">
        <v>1.212541E-5</v>
      </c>
      <c r="I2365" s="174">
        <v>0</v>
      </c>
      <c r="J2365" s="174">
        <v>0</v>
      </c>
      <c r="K2365" s="174">
        <v>0</v>
      </c>
      <c r="L2365" s="174">
        <v>0</v>
      </c>
    </row>
    <row r="2366" spans="1:12" x14ac:dyDescent="0.25">
      <c r="A2366" s="173">
        <v>34041</v>
      </c>
      <c r="B2366" s="174">
        <v>2268003020</v>
      </c>
      <c r="C2366" s="174" t="s">
        <v>131</v>
      </c>
      <c r="D2366" s="174" t="s">
        <v>96</v>
      </c>
      <c r="E2366" s="174" t="s">
        <v>159</v>
      </c>
      <c r="F2366" s="176">
        <v>1.51236932E-3</v>
      </c>
      <c r="G2366" s="174">
        <v>2.8678431833333335E-3</v>
      </c>
      <c r="H2366" s="174">
        <v>1.6555593889999998E-2</v>
      </c>
      <c r="I2366" s="174">
        <v>1.3925849666666666E-4</v>
      </c>
      <c r="J2366" s="174">
        <v>1.3925849666666666E-4</v>
      </c>
      <c r="K2366" s="174">
        <v>6.6138600000000009E-6</v>
      </c>
      <c r="L2366" s="174">
        <v>0</v>
      </c>
    </row>
    <row r="2367" spans="1:12" x14ac:dyDescent="0.25">
      <c r="A2367" s="173">
        <v>34041</v>
      </c>
      <c r="B2367" s="174">
        <v>2268003030</v>
      </c>
      <c r="C2367" s="174" t="s">
        <v>95</v>
      </c>
      <c r="D2367" s="174" t="s">
        <v>96</v>
      </c>
      <c r="E2367" s="174" t="s">
        <v>159</v>
      </c>
      <c r="F2367" s="176">
        <v>2.2046200000000002E-6</v>
      </c>
      <c r="G2367" s="174">
        <v>3.3069300000000005E-6</v>
      </c>
      <c r="H2367" s="174">
        <v>1.9106706666666671E-5</v>
      </c>
      <c r="I2367" s="174">
        <v>0</v>
      </c>
      <c r="J2367" s="174">
        <v>0</v>
      </c>
      <c r="K2367" s="174">
        <v>0</v>
      </c>
      <c r="L2367" s="174">
        <v>0</v>
      </c>
    </row>
    <row r="2368" spans="1:12" x14ac:dyDescent="0.25">
      <c r="A2368" s="173">
        <v>34041</v>
      </c>
      <c r="B2368" s="174">
        <v>2268003040</v>
      </c>
      <c r="C2368" s="174" t="s">
        <v>160</v>
      </c>
      <c r="D2368" s="174" t="s">
        <v>96</v>
      </c>
      <c r="E2368" s="174" t="s">
        <v>159</v>
      </c>
      <c r="F2368" s="176">
        <v>1.1023100000000001E-6</v>
      </c>
      <c r="G2368" s="174">
        <v>2.2046200000000002E-6</v>
      </c>
      <c r="H2368" s="174">
        <v>1.212541E-5</v>
      </c>
      <c r="I2368" s="174">
        <v>0</v>
      </c>
      <c r="J2368" s="174">
        <v>0</v>
      </c>
      <c r="K2368" s="174">
        <v>0</v>
      </c>
      <c r="L2368" s="174">
        <v>0</v>
      </c>
    </row>
    <row r="2369" spans="1:12" x14ac:dyDescent="0.25">
      <c r="A2369" s="173">
        <v>34041</v>
      </c>
      <c r="B2369" s="174">
        <v>2268003060</v>
      </c>
      <c r="C2369" s="174" t="s">
        <v>133</v>
      </c>
      <c r="D2369" s="174" t="s">
        <v>96</v>
      </c>
      <c r="E2369" s="174" t="s">
        <v>159</v>
      </c>
      <c r="F2369" s="176">
        <v>2.2046200000000002E-6</v>
      </c>
      <c r="G2369" s="174">
        <v>4.7766766666666677E-6</v>
      </c>
      <c r="H2369" s="174">
        <v>2.6822876666666664E-5</v>
      </c>
      <c r="I2369" s="174">
        <v>0</v>
      </c>
      <c r="J2369" s="174">
        <v>0</v>
      </c>
      <c r="K2369" s="174">
        <v>0</v>
      </c>
      <c r="L2369" s="174">
        <v>0</v>
      </c>
    </row>
    <row r="2370" spans="1:12" x14ac:dyDescent="0.25">
      <c r="A2370" s="173">
        <v>34041</v>
      </c>
      <c r="B2370" s="174">
        <v>2268003070</v>
      </c>
      <c r="C2370" s="174" t="s">
        <v>134</v>
      </c>
      <c r="D2370" s="174" t="s">
        <v>96</v>
      </c>
      <c r="E2370" s="174" t="s">
        <v>159</v>
      </c>
      <c r="F2370" s="176">
        <v>4.4092400000000003E-6</v>
      </c>
      <c r="G2370" s="174">
        <v>1.1023100000000001E-5</v>
      </c>
      <c r="H2370" s="174">
        <v>5.2543443333333337E-5</v>
      </c>
      <c r="I2370" s="174">
        <v>1.1023100000000001E-6</v>
      </c>
      <c r="J2370" s="174">
        <v>1.1023100000000001E-6</v>
      </c>
      <c r="K2370" s="174">
        <v>0</v>
      </c>
      <c r="L2370" s="174">
        <v>0</v>
      </c>
    </row>
    <row r="2371" spans="1:12" x14ac:dyDescent="0.25">
      <c r="A2371" s="173">
        <v>34041</v>
      </c>
      <c r="B2371" s="174">
        <v>2268005055</v>
      </c>
      <c r="C2371" s="174" t="s">
        <v>148</v>
      </c>
      <c r="D2371" s="174" t="s">
        <v>107</v>
      </c>
      <c r="E2371" s="174" t="s">
        <v>159</v>
      </c>
      <c r="F2371" s="176">
        <v>1.1023100000000001E-6</v>
      </c>
      <c r="G2371" s="174">
        <v>1.1023100000000001E-6</v>
      </c>
      <c r="H2371" s="174">
        <v>6.9812966666666665E-6</v>
      </c>
      <c r="I2371" s="174">
        <v>0</v>
      </c>
      <c r="J2371" s="174">
        <v>0</v>
      </c>
      <c r="K2371" s="174">
        <v>0</v>
      </c>
      <c r="L2371" s="174">
        <v>0</v>
      </c>
    </row>
    <row r="2372" spans="1:12" x14ac:dyDescent="0.25">
      <c r="A2372" s="173">
        <v>34041</v>
      </c>
      <c r="B2372" s="174">
        <v>2268006005</v>
      </c>
      <c r="C2372" s="174" t="s">
        <v>108</v>
      </c>
      <c r="D2372" s="174" t="s">
        <v>109</v>
      </c>
      <c r="E2372" s="174" t="s">
        <v>159</v>
      </c>
      <c r="F2372" s="176">
        <v>9.4835403666666655E-4</v>
      </c>
      <c r="G2372" s="174">
        <v>1.6075354166666667E-3</v>
      </c>
      <c r="H2372" s="174">
        <v>5.7367886766666668E-3</v>
      </c>
      <c r="I2372" s="174">
        <v>1.6534650000000003E-5</v>
      </c>
      <c r="J2372" s="174">
        <v>1.6534650000000003E-5</v>
      </c>
      <c r="K2372" s="174">
        <v>1.1023100000000001E-6</v>
      </c>
      <c r="L2372" s="174">
        <v>0</v>
      </c>
    </row>
    <row r="2373" spans="1:12" x14ac:dyDescent="0.25">
      <c r="A2373" s="173">
        <v>34041</v>
      </c>
      <c r="B2373" s="174">
        <v>2268006010</v>
      </c>
      <c r="C2373" s="174" t="s">
        <v>110</v>
      </c>
      <c r="D2373" s="174" t="s">
        <v>109</v>
      </c>
      <c r="E2373" s="174" t="s">
        <v>159</v>
      </c>
      <c r="F2373" s="176">
        <v>3.2334426666666671E-5</v>
      </c>
      <c r="G2373" s="174">
        <v>5.6585246666666667E-5</v>
      </c>
      <c r="H2373" s="174">
        <v>2.2597355000000002E-4</v>
      </c>
      <c r="I2373" s="174">
        <v>1.1023100000000001E-6</v>
      </c>
      <c r="J2373" s="174">
        <v>1.1023100000000001E-6</v>
      </c>
      <c r="K2373" s="174">
        <v>0</v>
      </c>
      <c r="L2373" s="174">
        <v>0</v>
      </c>
    </row>
    <row r="2374" spans="1:12" x14ac:dyDescent="0.25">
      <c r="A2374" s="173">
        <v>34041</v>
      </c>
      <c r="B2374" s="174">
        <v>2268006015</v>
      </c>
      <c r="C2374" s="174" t="s">
        <v>111</v>
      </c>
      <c r="D2374" s="174" t="s">
        <v>109</v>
      </c>
      <c r="E2374" s="174" t="s">
        <v>159</v>
      </c>
      <c r="F2374" s="176">
        <v>1.7636960000000001E-5</v>
      </c>
      <c r="G2374" s="174">
        <v>3.4539046666666668E-5</v>
      </c>
      <c r="H2374" s="174">
        <v>1.8151371333333336E-4</v>
      </c>
      <c r="I2374" s="174">
        <v>1.1023100000000001E-6</v>
      </c>
      <c r="J2374" s="174">
        <v>1.1023100000000001E-6</v>
      </c>
      <c r="K2374" s="174">
        <v>0</v>
      </c>
      <c r="L2374" s="174">
        <v>0</v>
      </c>
    </row>
    <row r="2375" spans="1:12" x14ac:dyDescent="0.25">
      <c r="A2375" s="173">
        <v>34041</v>
      </c>
      <c r="B2375" s="174">
        <v>2268006020</v>
      </c>
      <c r="C2375" s="174" t="s">
        <v>161</v>
      </c>
      <c r="D2375" s="174" t="s">
        <v>109</v>
      </c>
      <c r="E2375" s="174" t="s">
        <v>159</v>
      </c>
      <c r="F2375" s="176">
        <v>3.7772489333333332E-4</v>
      </c>
      <c r="G2375" s="174">
        <v>7.833749733333334E-4</v>
      </c>
      <c r="H2375" s="174">
        <v>4.0792818733333333E-3</v>
      </c>
      <c r="I2375" s="174">
        <v>4.8134203333333329E-5</v>
      </c>
      <c r="J2375" s="174">
        <v>4.8134203333333329E-5</v>
      </c>
      <c r="K2375" s="174">
        <v>2.2046200000000002E-6</v>
      </c>
      <c r="L2375" s="174">
        <v>0</v>
      </c>
    </row>
    <row r="2376" spans="1:12" x14ac:dyDescent="0.25">
      <c r="A2376" s="173">
        <v>34041</v>
      </c>
      <c r="B2376" s="174">
        <v>2268010010</v>
      </c>
      <c r="C2376" s="174" t="s">
        <v>154</v>
      </c>
      <c r="D2376" s="174" t="s">
        <v>96</v>
      </c>
      <c r="E2376" s="174" t="s">
        <v>159</v>
      </c>
      <c r="F2376" s="176">
        <v>7.7161700000000004E-6</v>
      </c>
      <c r="G2376" s="174">
        <v>1.7636960000000001E-5</v>
      </c>
      <c r="H2376" s="174">
        <v>8.8919673333333338E-5</v>
      </c>
      <c r="I2376" s="174">
        <v>1.1023100000000001E-6</v>
      </c>
      <c r="J2376" s="174">
        <v>1.1023100000000001E-6</v>
      </c>
      <c r="K2376" s="174">
        <v>0</v>
      </c>
      <c r="L2376" s="174">
        <v>0</v>
      </c>
    </row>
    <row r="2377" spans="1:12" x14ac:dyDescent="0.25">
      <c r="A2377" s="173">
        <v>34041</v>
      </c>
      <c r="B2377" s="174">
        <v>2270001060</v>
      </c>
      <c r="C2377" s="174" t="s">
        <v>162</v>
      </c>
      <c r="D2377" s="174" t="s">
        <v>83</v>
      </c>
      <c r="E2377" s="174" t="s">
        <v>163</v>
      </c>
      <c r="F2377" s="176">
        <v>1.4668071733333332E-3</v>
      </c>
      <c r="G2377" s="174">
        <v>6.4668853333333326E-3</v>
      </c>
      <c r="H2377" s="174">
        <v>5.582465276666667E-3</v>
      </c>
      <c r="I2377" s="174">
        <v>8.1350477999999997E-4</v>
      </c>
      <c r="J2377" s="174">
        <v>7.8925395999999992E-4</v>
      </c>
      <c r="K2377" s="174">
        <v>5.5115500000000006E-6</v>
      </c>
      <c r="L2377" s="174">
        <v>6.9812966666666665E-6</v>
      </c>
    </row>
    <row r="2378" spans="1:12" x14ac:dyDescent="0.25">
      <c r="A2378" s="173">
        <v>34041</v>
      </c>
      <c r="B2378" s="174">
        <v>2270002003</v>
      </c>
      <c r="C2378" s="174" t="s">
        <v>117</v>
      </c>
      <c r="D2378" s="174" t="s">
        <v>89</v>
      </c>
      <c r="E2378" s="174" t="s">
        <v>163</v>
      </c>
      <c r="F2378" s="176">
        <v>2.9394933333333332E-4</v>
      </c>
      <c r="G2378" s="174">
        <v>2.8108905000000001E-3</v>
      </c>
      <c r="H2378" s="174">
        <v>1.2728006133333333E-3</v>
      </c>
      <c r="I2378" s="174">
        <v>2.094389E-4</v>
      </c>
      <c r="J2378" s="174">
        <v>2.0319247666666668E-4</v>
      </c>
      <c r="K2378" s="174">
        <v>4.4092400000000003E-6</v>
      </c>
      <c r="L2378" s="174">
        <v>6.6138600000000009E-6</v>
      </c>
    </row>
    <row r="2379" spans="1:12" x14ac:dyDescent="0.25">
      <c r="A2379" s="173">
        <v>34041</v>
      </c>
      <c r="B2379" s="174">
        <v>2270002006</v>
      </c>
      <c r="C2379" s="174" t="s">
        <v>88</v>
      </c>
      <c r="D2379" s="174" t="s">
        <v>89</v>
      </c>
      <c r="E2379" s="174" t="s">
        <v>163</v>
      </c>
      <c r="F2379" s="176">
        <v>1.1023100000000001E-6</v>
      </c>
      <c r="G2379" s="174">
        <v>1.1023100000000001E-5</v>
      </c>
      <c r="H2379" s="174">
        <v>9.9207900000000009E-6</v>
      </c>
      <c r="I2379" s="174">
        <v>1.1023100000000001E-6</v>
      </c>
      <c r="J2379" s="174">
        <v>1.1023100000000001E-6</v>
      </c>
      <c r="K2379" s="174">
        <v>0</v>
      </c>
      <c r="L2379" s="174">
        <v>0</v>
      </c>
    </row>
    <row r="2380" spans="1:12" x14ac:dyDescent="0.25">
      <c r="A2380" s="173">
        <v>34041</v>
      </c>
      <c r="B2380" s="174">
        <v>2270002009</v>
      </c>
      <c r="C2380" s="174" t="s">
        <v>90</v>
      </c>
      <c r="D2380" s="174" t="s">
        <v>89</v>
      </c>
      <c r="E2380" s="174" t="s">
        <v>163</v>
      </c>
      <c r="F2380" s="176">
        <v>2.3515946666666668E-5</v>
      </c>
      <c r="G2380" s="174">
        <v>1.7269523333333337E-4</v>
      </c>
      <c r="H2380" s="174">
        <v>1.4256542666666669E-4</v>
      </c>
      <c r="I2380" s="174">
        <v>1.5432340000000001E-5</v>
      </c>
      <c r="J2380" s="174">
        <v>1.4697466666666668E-5</v>
      </c>
      <c r="K2380" s="174">
        <v>0</v>
      </c>
      <c r="L2380" s="174">
        <v>0</v>
      </c>
    </row>
    <row r="2381" spans="1:12" x14ac:dyDescent="0.25">
      <c r="A2381" s="173">
        <v>34041</v>
      </c>
      <c r="B2381" s="174">
        <v>2270002015</v>
      </c>
      <c r="C2381" s="174" t="s">
        <v>118</v>
      </c>
      <c r="D2381" s="174" t="s">
        <v>89</v>
      </c>
      <c r="E2381" s="174" t="s">
        <v>163</v>
      </c>
      <c r="F2381" s="176">
        <v>7.9550038333333327E-4</v>
      </c>
      <c r="G2381" s="174">
        <v>7.9223019700000018E-3</v>
      </c>
      <c r="H2381" s="174">
        <v>4.1016955100000004E-3</v>
      </c>
      <c r="I2381" s="174">
        <v>6.4191185666666675E-4</v>
      </c>
      <c r="J2381" s="174">
        <v>6.2317258666666671E-4</v>
      </c>
      <c r="K2381" s="174">
        <v>1.212541E-5</v>
      </c>
      <c r="L2381" s="174">
        <v>1.6902086666666667E-5</v>
      </c>
    </row>
    <row r="2382" spans="1:12" x14ac:dyDescent="0.25">
      <c r="A2382" s="173">
        <v>34041</v>
      </c>
      <c r="B2382" s="174">
        <v>2270002018</v>
      </c>
      <c r="C2382" s="174" t="s">
        <v>164</v>
      </c>
      <c r="D2382" s="174" t="s">
        <v>89</v>
      </c>
      <c r="E2382" s="174" t="s">
        <v>163</v>
      </c>
      <c r="F2382" s="176">
        <v>7.5214285666666666E-4</v>
      </c>
      <c r="G2382" s="174">
        <v>7.7216815500000006E-3</v>
      </c>
      <c r="H2382" s="174">
        <v>3.568544906666667E-3</v>
      </c>
      <c r="I2382" s="174">
        <v>4.6260276333333334E-4</v>
      </c>
      <c r="J2382" s="174">
        <v>4.4900760666666668E-4</v>
      </c>
      <c r="K2382" s="174">
        <v>1.2492846666666667E-5</v>
      </c>
      <c r="L2382" s="174">
        <v>1.8004396666666665E-5</v>
      </c>
    </row>
    <row r="2383" spans="1:12" x14ac:dyDescent="0.25">
      <c r="A2383" s="173">
        <v>34041</v>
      </c>
      <c r="B2383" s="174">
        <v>2270002021</v>
      </c>
      <c r="C2383" s="174" t="s">
        <v>91</v>
      </c>
      <c r="D2383" s="174" t="s">
        <v>89</v>
      </c>
      <c r="E2383" s="174" t="s">
        <v>163</v>
      </c>
      <c r="F2383" s="176">
        <v>5.6585246666666667E-5</v>
      </c>
      <c r="G2383" s="174">
        <v>5.5078756333333328E-4</v>
      </c>
      <c r="H2383" s="174">
        <v>2.8329366999999998E-4</v>
      </c>
      <c r="I2383" s="174">
        <v>4.4459836666666669E-5</v>
      </c>
      <c r="J2383" s="174">
        <v>4.3357526666666677E-5</v>
      </c>
      <c r="K2383" s="174">
        <v>1.1023100000000001E-6</v>
      </c>
      <c r="L2383" s="174">
        <v>1.1023100000000001E-6</v>
      </c>
    </row>
    <row r="2384" spans="1:12" x14ac:dyDescent="0.25">
      <c r="A2384" s="173">
        <v>34041</v>
      </c>
      <c r="B2384" s="174">
        <v>2270002024</v>
      </c>
      <c r="C2384" s="174" t="s">
        <v>119</v>
      </c>
      <c r="D2384" s="174" t="s">
        <v>89</v>
      </c>
      <c r="E2384" s="174" t="s">
        <v>163</v>
      </c>
      <c r="F2384" s="176">
        <v>3.7845976666666671E-5</v>
      </c>
      <c r="G2384" s="174">
        <v>4.5121222666666665E-4</v>
      </c>
      <c r="H2384" s="174">
        <v>2.2376893000000003E-4</v>
      </c>
      <c r="I2384" s="174">
        <v>3.012980666666667E-5</v>
      </c>
      <c r="J2384" s="174">
        <v>2.9762369999999999E-5</v>
      </c>
      <c r="K2384" s="174">
        <v>0</v>
      </c>
      <c r="L2384" s="174">
        <v>1.1023100000000001E-6</v>
      </c>
    </row>
    <row r="2385" spans="1:12" x14ac:dyDescent="0.25">
      <c r="A2385" s="173">
        <v>34041</v>
      </c>
      <c r="B2385" s="174">
        <v>2270002027</v>
      </c>
      <c r="C2385" s="174" t="s">
        <v>92</v>
      </c>
      <c r="D2385" s="174" t="s">
        <v>89</v>
      </c>
      <c r="E2385" s="174" t="s">
        <v>163</v>
      </c>
      <c r="F2385" s="176">
        <v>1.7379754333333332E-4</v>
      </c>
      <c r="G2385" s="174">
        <v>1.6755112000000003E-3</v>
      </c>
      <c r="H2385" s="174">
        <v>7.8668190333333339E-4</v>
      </c>
      <c r="I2385" s="174">
        <v>1.1721229666666667E-4</v>
      </c>
      <c r="J2385" s="174">
        <v>1.1390536666666668E-4</v>
      </c>
      <c r="K2385" s="174">
        <v>1.1023100000000001E-6</v>
      </c>
      <c r="L2385" s="174">
        <v>2.2046200000000002E-6</v>
      </c>
    </row>
    <row r="2386" spans="1:12" x14ac:dyDescent="0.25">
      <c r="A2386" s="173">
        <v>34041</v>
      </c>
      <c r="B2386" s="174">
        <v>2270002030</v>
      </c>
      <c r="C2386" s="174" t="s">
        <v>120</v>
      </c>
      <c r="D2386" s="174" t="s">
        <v>89</v>
      </c>
      <c r="E2386" s="174" t="s">
        <v>163</v>
      </c>
      <c r="F2386" s="176">
        <v>4.3724963333333333E-4</v>
      </c>
      <c r="G2386" s="174">
        <v>5.2260517099999996E-3</v>
      </c>
      <c r="H2386" s="174">
        <v>2.7230731366666666E-3</v>
      </c>
      <c r="I2386" s="174">
        <v>3.6229255333333332E-4</v>
      </c>
      <c r="J2386" s="174">
        <v>3.520043266666667E-4</v>
      </c>
      <c r="K2386" s="174">
        <v>5.5115500000000006E-6</v>
      </c>
      <c r="L2386" s="174">
        <v>7.7161700000000004E-6</v>
      </c>
    </row>
    <row r="2387" spans="1:12" x14ac:dyDescent="0.25">
      <c r="A2387" s="173">
        <v>34041</v>
      </c>
      <c r="B2387" s="174">
        <v>2270002033</v>
      </c>
      <c r="C2387" s="174" t="s">
        <v>121</v>
      </c>
      <c r="D2387" s="174" t="s">
        <v>89</v>
      </c>
      <c r="E2387" s="174" t="s">
        <v>163</v>
      </c>
      <c r="F2387" s="176">
        <v>5.2727161666666668E-4</v>
      </c>
      <c r="G2387" s="174">
        <v>6.2368699800000003E-3</v>
      </c>
      <c r="H2387" s="174">
        <v>1.9540281933333333E-3</v>
      </c>
      <c r="I2387" s="174">
        <v>3.3987891666666667E-4</v>
      </c>
      <c r="J2387" s="174">
        <v>3.2995812666666667E-4</v>
      </c>
      <c r="K2387" s="174">
        <v>5.5115500000000006E-6</v>
      </c>
      <c r="L2387" s="174">
        <v>6.6138600000000009E-6</v>
      </c>
    </row>
    <row r="2388" spans="1:12" x14ac:dyDescent="0.25">
      <c r="A2388" s="173">
        <v>34041</v>
      </c>
      <c r="B2388" s="174">
        <v>2270002036</v>
      </c>
      <c r="C2388" s="174" t="s">
        <v>165</v>
      </c>
      <c r="D2388" s="174" t="s">
        <v>89</v>
      </c>
      <c r="E2388" s="174" t="s">
        <v>163</v>
      </c>
      <c r="F2388" s="176">
        <v>2.7329939266666665E-3</v>
      </c>
      <c r="G2388" s="174">
        <v>2.1048609450000002E-2</v>
      </c>
      <c r="H2388" s="174">
        <v>8.3838024233333346E-3</v>
      </c>
      <c r="I2388" s="174">
        <v>1.4223473366666666E-3</v>
      </c>
      <c r="J2388" s="174">
        <v>1.3797246833333334E-3</v>
      </c>
      <c r="K2388" s="174">
        <v>4.4459836666666669E-5</v>
      </c>
      <c r="L2388" s="174">
        <v>6.7975783333333324E-5</v>
      </c>
    </row>
    <row r="2389" spans="1:12" x14ac:dyDescent="0.25">
      <c r="A2389" s="173">
        <v>34041</v>
      </c>
      <c r="B2389" s="174">
        <v>2270002039</v>
      </c>
      <c r="C2389" s="174" t="s">
        <v>93</v>
      </c>
      <c r="D2389" s="174" t="s">
        <v>89</v>
      </c>
      <c r="E2389" s="174" t="s">
        <v>163</v>
      </c>
      <c r="F2389" s="176">
        <v>3.2334426666666671E-5</v>
      </c>
      <c r="G2389" s="174">
        <v>3.7662258333333337E-4</v>
      </c>
      <c r="H2389" s="174">
        <v>2.0649940666666667E-4</v>
      </c>
      <c r="I2389" s="174">
        <v>2.7925186666666666E-5</v>
      </c>
      <c r="J2389" s="174">
        <v>2.6822876666666664E-5</v>
      </c>
      <c r="K2389" s="174">
        <v>0</v>
      </c>
      <c r="L2389" s="174">
        <v>1.1023100000000001E-6</v>
      </c>
    </row>
    <row r="2390" spans="1:12" x14ac:dyDescent="0.25">
      <c r="A2390" s="173">
        <v>34041</v>
      </c>
      <c r="B2390" s="174">
        <v>2270002042</v>
      </c>
      <c r="C2390" s="174" t="s">
        <v>122</v>
      </c>
      <c r="D2390" s="174" t="s">
        <v>89</v>
      </c>
      <c r="E2390" s="174" t="s">
        <v>163</v>
      </c>
      <c r="F2390" s="176">
        <v>2.9027496666666665E-5</v>
      </c>
      <c r="G2390" s="174">
        <v>2.5977772333333338E-4</v>
      </c>
      <c r="H2390" s="174">
        <v>1.2603077666666667E-4</v>
      </c>
      <c r="I2390" s="174">
        <v>1.9106706666666671E-5</v>
      </c>
      <c r="J2390" s="174">
        <v>1.873927E-5</v>
      </c>
      <c r="K2390" s="174">
        <v>0</v>
      </c>
      <c r="L2390" s="174">
        <v>0</v>
      </c>
    </row>
    <row r="2391" spans="1:12" x14ac:dyDescent="0.25">
      <c r="A2391" s="173">
        <v>34041</v>
      </c>
      <c r="B2391" s="174">
        <v>2270002045</v>
      </c>
      <c r="C2391" s="174" t="s">
        <v>123</v>
      </c>
      <c r="D2391" s="174" t="s">
        <v>89</v>
      </c>
      <c r="E2391" s="174" t="s">
        <v>163</v>
      </c>
      <c r="F2391" s="176">
        <v>7.1797124666666667E-4</v>
      </c>
      <c r="G2391" s="174">
        <v>7.5934461533333332E-3</v>
      </c>
      <c r="H2391" s="174">
        <v>2.022003976666666E-3</v>
      </c>
      <c r="I2391" s="174">
        <v>3.575158766666667E-4</v>
      </c>
      <c r="J2391" s="174">
        <v>3.4649277666666669E-4</v>
      </c>
      <c r="K2391" s="174">
        <v>1.1023100000000001E-5</v>
      </c>
      <c r="L2391" s="174">
        <v>1.5432340000000001E-5</v>
      </c>
    </row>
    <row r="2392" spans="1:12" x14ac:dyDescent="0.25">
      <c r="A2392" s="173">
        <v>34041</v>
      </c>
      <c r="B2392" s="174">
        <v>2270002048</v>
      </c>
      <c r="C2392" s="174" t="s">
        <v>166</v>
      </c>
      <c r="D2392" s="174" t="s">
        <v>89</v>
      </c>
      <c r="E2392" s="174" t="s">
        <v>163</v>
      </c>
      <c r="F2392" s="176">
        <v>6.9445530000000007E-4</v>
      </c>
      <c r="G2392" s="174">
        <v>5.2771254066666671E-3</v>
      </c>
      <c r="H2392" s="174">
        <v>2.0051018899999999E-3</v>
      </c>
      <c r="I2392" s="174">
        <v>3.6780410333333327E-4</v>
      </c>
      <c r="J2392" s="174">
        <v>3.5678100333333336E-4</v>
      </c>
      <c r="K2392" s="174">
        <v>1.1023100000000001E-5</v>
      </c>
      <c r="L2392" s="174">
        <v>1.6902086666666667E-5</v>
      </c>
    </row>
    <row r="2393" spans="1:12" x14ac:dyDescent="0.25">
      <c r="A2393" s="173">
        <v>34041</v>
      </c>
      <c r="B2393" s="174">
        <v>2270002051</v>
      </c>
      <c r="C2393" s="174" t="s">
        <v>167</v>
      </c>
      <c r="D2393" s="174" t="s">
        <v>89</v>
      </c>
      <c r="E2393" s="174" t="s">
        <v>163</v>
      </c>
      <c r="F2393" s="176">
        <v>2.8178717966666667E-3</v>
      </c>
      <c r="G2393" s="174">
        <v>2.7035989933333334E-2</v>
      </c>
      <c r="H2393" s="174">
        <v>8.9768452033333335E-3</v>
      </c>
      <c r="I2393" s="174">
        <v>9.4614941666666674E-4</v>
      </c>
      <c r="J2393" s="174">
        <v>9.1748935666666664E-4</v>
      </c>
      <c r="K2393" s="174">
        <v>3.6743666666666665E-5</v>
      </c>
      <c r="L2393" s="174">
        <v>5.805499333333333E-5</v>
      </c>
    </row>
    <row r="2394" spans="1:12" x14ac:dyDescent="0.25">
      <c r="A2394" s="173">
        <v>34041</v>
      </c>
      <c r="B2394" s="174">
        <v>2270002054</v>
      </c>
      <c r="C2394" s="174" t="s">
        <v>94</v>
      </c>
      <c r="D2394" s="174" t="s">
        <v>89</v>
      </c>
      <c r="E2394" s="174" t="s">
        <v>163</v>
      </c>
      <c r="F2394" s="176">
        <v>1.337469466666667E-4</v>
      </c>
      <c r="G2394" s="174">
        <v>1.6284793066666666E-3</v>
      </c>
      <c r="H2394" s="174">
        <v>5.3278316666666669E-4</v>
      </c>
      <c r="I2394" s="174">
        <v>7.8264009999999995E-5</v>
      </c>
      <c r="J2394" s="174">
        <v>7.6059390000000012E-5</v>
      </c>
      <c r="K2394" s="174">
        <v>2.2046200000000002E-6</v>
      </c>
      <c r="L2394" s="174">
        <v>2.5720566666666666E-6</v>
      </c>
    </row>
    <row r="2395" spans="1:12" x14ac:dyDescent="0.25">
      <c r="A2395" s="173">
        <v>34041</v>
      </c>
      <c r="B2395" s="174">
        <v>2270002057</v>
      </c>
      <c r="C2395" s="174" t="s">
        <v>124</v>
      </c>
      <c r="D2395" s="174" t="s">
        <v>89</v>
      </c>
      <c r="E2395" s="174" t="s">
        <v>163</v>
      </c>
      <c r="F2395" s="176">
        <v>1.1390536666666666E-3</v>
      </c>
      <c r="G2395" s="174">
        <v>1.1024937183333333E-2</v>
      </c>
      <c r="H2395" s="174">
        <v>7.2293164166666668E-3</v>
      </c>
      <c r="I2395" s="174">
        <v>1.0644640233333335E-3</v>
      </c>
      <c r="J2395" s="174">
        <v>1.0328644700000002E-3</v>
      </c>
      <c r="K2395" s="174">
        <v>1.5432340000000001E-5</v>
      </c>
      <c r="L2395" s="174">
        <v>2.2046200000000002E-5</v>
      </c>
    </row>
    <row r="2396" spans="1:12" x14ac:dyDescent="0.25">
      <c r="A2396" s="173">
        <v>34041</v>
      </c>
      <c r="B2396" s="174">
        <v>2270002060</v>
      </c>
      <c r="C2396" s="174" t="s">
        <v>125</v>
      </c>
      <c r="D2396" s="174" t="s">
        <v>89</v>
      </c>
      <c r="E2396" s="174" t="s">
        <v>163</v>
      </c>
      <c r="F2396" s="176">
        <v>3.5255548166666668E-3</v>
      </c>
      <c r="G2396" s="174">
        <v>3.7893008560000004E-2</v>
      </c>
      <c r="H2396" s="174">
        <v>1.5380898866666666E-2</v>
      </c>
      <c r="I2396" s="174">
        <v>2.3850314033333334E-3</v>
      </c>
      <c r="J2396" s="174">
        <v>2.3137486900000003E-3</v>
      </c>
      <c r="K2396" s="174">
        <v>5.2176006666666666E-5</v>
      </c>
      <c r="L2396" s="174">
        <v>7.3854770000000001E-5</v>
      </c>
    </row>
    <row r="2397" spans="1:12" x14ac:dyDescent="0.25">
      <c r="A2397" s="173">
        <v>34041</v>
      </c>
      <c r="B2397" s="174">
        <v>2270002066</v>
      </c>
      <c r="C2397" s="174" t="s">
        <v>126</v>
      </c>
      <c r="D2397" s="174" t="s">
        <v>89</v>
      </c>
      <c r="E2397" s="174" t="s">
        <v>163</v>
      </c>
      <c r="F2397" s="176">
        <v>6.1523595466666664E-3</v>
      </c>
      <c r="G2397" s="174">
        <v>3.2311278156666672E-2</v>
      </c>
      <c r="H2397" s="174">
        <v>3.0053012403333332E-2</v>
      </c>
      <c r="I2397" s="174">
        <v>4.7233983500000005E-3</v>
      </c>
      <c r="J2397" s="174">
        <v>4.5819352333333332E-3</v>
      </c>
      <c r="K2397" s="174">
        <v>3.3436736666666676E-5</v>
      </c>
      <c r="L2397" s="174">
        <v>4.482727333333334E-5</v>
      </c>
    </row>
    <row r="2398" spans="1:12" x14ac:dyDescent="0.25">
      <c r="A2398" s="173">
        <v>34041</v>
      </c>
      <c r="B2398" s="174">
        <v>2270002069</v>
      </c>
      <c r="C2398" s="174" t="s">
        <v>168</v>
      </c>
      <c r="D2398" s="174" t="s">
        <v>89</v>
      </c>
      <c r="E2398" s="174" t="s">
        <v>163</v>
      </c>
      <c r="F2398" s="176">
        <v>2.9714603233333332E-3</v>
      </c>
      <c r="G2398" s="174">
        <v>2.8847085263333332E-2</v>
      </c>
      <c r="H2398" s="174">
        <v>1.2334848900000001E-2</v>
      </c>
      <c r="I2398" s="174">
        <v>1.8144022600000002E-3</v>
      </c>
      <c r="J2398" s="174">
        <v>1.7596541966666667E-3</v>
      </c>
      <c r="K2398" s="174">
        <v>4.5929583333333331E-5</v>
      </c>
      <c r="L2398" s="174">
        <v>6.7975783333333324E-5</v>
      </c>
    </row>
    <row r="2399" spans="1:12" x14ac:dyDescent="0.25">
      <c r="A2399" s="173">
        <v>34041</v>
      </c>
      <c r="B2399" s="174">
        <v>2270002072</v>
      </c>
      <c r="C2399" s="174" t="s">
        <v>127</v>
      </c>
      <c r="D2399" s="174" t="s">
        <v>89</v>
      </c>
      <c r="E2399" s="174" t="s">
        <v>163</v>
      </c>
      <c r="F2399" s="176">
        <v>5.6052463499999998E-3</v>
      </c>
      <c r="G2399" s="174">
        <v>2.6323530236666667E-2</v>
      </c>
      <c r="H2399" s="174">
        <v>2.7069059233333331E-2</v>
      </c>
      <c r="I2399" s="174">
        <v>4.0693610833333338E-3</v>
      </c>
      <c r="J2399" s="174">
        <v>3.9470046733333332E-3</v>
      </c>
      <c r="K2399" s="174">
        <v>2.3515946666666668E-5</v>
      </c>
      <c r="L2399" s="174">
        <v>3.1232116666666665E-5</v>
      </c>
    </row>
    <row r="2400" spans="1:12" x14ac:dyDescent="0.25">
      <c r="A2400" s="173">
        <v>34041</v>
      </c>
      <c r="B2400" s="174">
        <v>2270002075</v>
      </c>
      <c r="C2400" s="174" t="s">
        <v>169</v>
      </c>
      <c r="D2400" s="174" t="s">
        <v>89</v>
      </c>
      <c r="E2400" s="174" t="s">
        <v>163</v>
      </c>
      <c r="F2400" s="176">
        <v>3.7772489333333332E-4</v>
      </c>
      <c r="G2400" s="174">
        <v>4.6969429099999989E-3</v>
      </c>
      <c r="H2400" s="174">
        <v>1.88054086E-3</v>
      </c>
      <c r="I2400" s="174">
        <v>2.2376893000000003E-4</v>
      </c>
      <c r="J2400" s="174">
        <v>2.1715507000000004E-4</v>
      </c>
      <c r="K2400" s="174">
        <v>5.5115500000000006E-6</v>
      </c>
      <c r="L2400" s="174">
        <v>7.7161700000000004E-6</v>
      </c>
    </row>
    <row r="2401" spans="1:12" x14ac:dyDescent="0.25">
      <c r="A2401" s="173">
        <v>34041</v>
      </c>
      <c r="B2401" s="174">
        <v>2270002078</v>
      </c>
      <c r="C2401" s="174" t="s">
        <v>128</v>
      </c>
      <c r="D2401" s="174" t="s">
        <v>89</v>
      </c>
      <c r="E2401" s="174" t="s">
        <v>163</v>
      </c>
      <c r="F2401" s="176">
        <v>2.0209016666666669E-5</v>
      </c>
      <c r="G2401" s="174">
        <v>8.5980180000000013E-5</v>
      </c>
      <c r="H2401" s="174">
        <v>8.7082489999999998E-5</v>
      </c>
      <c r="I2401" s="174">
        <v>1.3227720000000002E-5</v>
      </c>
      <c r="J2401" s="174">
        <v>1.2492846666666667E-5</v>
      </c>
      <c r="K2401" s="174">
        <v>0</v>
      </c>
      <c r="L2401" s="174">
        <v>0</v>
      </c>
    </row>
    <row r="2402" spans="1:12" x14ac:dyDescent="0.25">
      <c r="A2402" s="173">
        <v>34041</v>
      </c>
      <c r="B2402" s="174">
        <v>2270002081</v>
      </c>
      <c r="C2402" s="174" t="s">
        <v>129</v>
      </c>
      <c r="D2402" s="174" t="s">
        <v>89</v>
      </c>
      <c r="E2402" s="174" t="s">
        <v>163</v>
      </c>
      <c r="F2402" s="176">
        <v>3.6890641333333328E-4</v>
      </c>
      <c r="G2402" s="174">
        <v>4.5510705533333322E-3</v>
      </c>
      <c r="H2402" s="174">
        <v>2.01061344E-3</v>
      </c>
      <c r="I2402" s="174">
        <v>2.7888442999999998E-4</v>
      </c>
      <c r="J2402" s="174">
        <v>2.7080082333333339E-4</v>
      </c>
      <c r="K2402" s="174">
        <v>5.5115500000000006E-6</v>
      </c>
      <c r="L2402" s="174">
        <v>6.6138600000000009E-6</v>
      </c>
    </row>
    <row r="2403" spans="1:12" x14ac:dyDescent="0.25">
      <c r="A2403" s="173">
        <v>34041</v>
      </c>
      <c r="B2403" s="174">
        <v>2270003010</v>
      </c>
      <c r="C2403" s="174" t="s">
        <v>130</v>
      </c>
      <c r="D2403" s="174" t="s">
        <v>96</v>
      </c>
      <c r="E2403" s="174" t="s">
        <v>163</v>
      </c>
      <c r="F2403" s="176">
        <v>6.2317258666666671E-4</v>
      </c>
      <c r="G2403" s="174">
        <v>2.7105802900000003E-3</v>
      </c>
      <c r="H2403" s="174">
        <v>2.7039664299999999E-3</v>
      </c>
      <c r="I2403" s="174">
        <v>3.8323644333333333E-4</v>
      </c>
      <c r="J2403" s="174">
        <v>3.7111103333333336E-4</v>
      </c>
      <c r="K2403" s="174">
        <v>2.2046200000000002E-6</v>
      </c>
      <c r="L2403" s="174">
        <v>3.3069300000000005E-6</v>
      </c>
    </row>
    <row r="2404" spans="1:12" x14ac:dyDescent="0.25">
      <c r="A2404" s="173">
        <v>34041</v>
      </c>
      <c r="B2404" s="174">
        <v>2270003020</v>
      </c>
      <c r="C2404" s="174" t="s">
        <v>131</v>
      </c>
      <c r="D2404" s="174" t="s">
        <v>96</v>
      </c>
      <c r="E2404" s="174" t="s">
        <v>163</v>
      </c>
      <c r="F2404" s="176">
        <v>1.4432912266666667E-3</v>
      </c>
      <c r="G2404" s="174">
        <v>1.2220208660000001E-2</v>
      </c>
      <c r="H2404" s="174">
        <v>4.4739088533333332E-3</v>
      </c>
      <c r="I2404" s="174">
        <v>4.0822213666666667E-4</v>
      </c>
      <c r="J2404" s="174">
        <v>3.9646416333333337E-4</v>
      </c>
      <c r="K2404" s="174">
        <v>2.5720566666666669E-5</v>
      </c>
      <c r="L2404" s="174">
        <v>4.2255216666666665E-5</v>
      </c>
    </row>
    <row r="2405" spans="1:12" x14ac:dyDescent="0.25">
      <c r="A2405" s="173">
        <v>34041</v>
      </c>
      <c r="B2405" s="174">
        <v>2270003030</v>
      </c>
      <c r="C2405" s="174" t="s">
        <v>95</v>
      </c>
      <c r="D2405" s="174" t="s">
        <v>96</v>
      </c>
      <c r="E2405" s="174" t="s">
        <v>163</v>
      </c>
      <c r="F2405" s="176">
        <v>7.9035626999999998E-4</v>
      </c>
      <c r="G2405" s="174">
        <v>7.2524649266666671E-3</v>
      </c>
      <c r="H2405" s="174">
        <v>2.5900610633333332E-3</v>
      </c>
      <c r="I2405" s="174">
        <v>4.4129143666666665E-4</v>
      </c>
      <c r="J2405" s="174">
        <v>4.2806371666666662E-4</v>
      </c>
      <c r="K2405" s="174">
        <v>1.2492846666666667E-5</v>
      </c>
      <c r="L2405" s="174">
        <v>1.873927E-5</v>
      </c>
    </row>
    <row r="2406" spans="1:12" x14ac:dyDescent="0.25">
      <c r="A2406" s="173">
        <v>34041</v>
      </c>
      <c r="B2406" s="174">
        <v>2270003040</v>
      </c>
      <c r="C2406" s="174" t="s">
        <v>97</v>
      </c>
      <c r="D2406" s="174" t="s">
        <v>96</v>
      </c>
      <c r="E2406" s="174" t="s">
        <v>163</v>
      </c>
      <c r="F2406" s="176">
        <v>9.7076767333333341E-4</v>
      </c>
      <c r="G2406" s="174">
        <v>9.5864226333333327E-3</v>
      </c>
      <c r="H2406" s="174">
        <v>3.3359574966666666E-3</v>
      </c>
      <c r="I2406" s="174">
        <v>5.9524739999999995E-4</v>
      </c>
      <c r="J2406" s="174">
        <v>5.7724300333333335E-4</v>
      </c>
      <c r="K2406" s="174">
        <v>1.3227720000000002E-5</v>
      </c>
      <c r="L2406" s="174">
        <v>1.873927E-5</v>
      </c>
    </row>
    <row r="2407" spans="1:12" x14ac:dyDescent="0.25">
      <c r="A2407" s="173">
        <v>34041</v>
      </c>
      <c r="B2407" s="174">
        <v>2270003050</v>
      </c>
      <c r="C2407" s="174" t="s">
        <v>132</v>
      </c>
      <c r="D2407" s="174" t="s">
        <v>96</v>
      </c>
      <c r="E2407" s="174" t="s">
        <v>163</v>
      </c>
      <c r="F2407" s="176">
        <v>1.1353793E-4</v>
      </c>
      <c r="G2407" s="174">
        <v>6.4521878666666662E-4</v>
      </c>
      <c r="H2407" s="174">
        <v>4.2806371666666662E-4</v>
      </c>
      <c r="I2407" s="174">
        <v>6.9078093333333336E-5</v>
      </c>
      <c r="J2407" s="174">
        <v>6.6873473333333352E-5</v>
      </c>
      <c r="K2407" s="174">
        <v>3.6743666666666669E-7</v>
      </c>
      <c r="L2407" s="174">
        <v>1.1023100000000001E-6</v>
      </c>
    </row>
    <row r="2408" spans="1:12" x14ac:dyDescent="0.25">
      <c r="A2408" s="173">
        <v>34041</v>
      </c>
      <c r="B2408" s="174">
        <v>2270003060</v>
      </c>
      <c r="C2408" s="174" t="s">
        <v>133</v>
      </c>
      <c r="D2408" s="174" t="s">
        <v>96</v>
      </c>
      <c r="E2408" s="174" t="s">
        <v>163</v>
      </c>
      <c r="F2408" s="176">
        <v>2.0653615033333333E-3</v>
      </c>
      <c r="G2408" s="174">
        <v>3.229658069E-2</v>
      </c>
      <c r="H2408" s="174">
        <v>1.1969249416666666E-2</v>
      </c>
      <c r="I2408" s="174">
        <v>1.3551064266666666E-3</v>
      </c>
      <c r="J2408" s="174">
        <v>1.3139535200000002E-3</v>
      </c>
      <c r="K2408" s="174">
        <v>3.2334426666666671E-5</v>
      </c>
      <c r="L2408" s="174">
        <v>4.7766766666666671E-5</v>
      </c>
    </row>
    <row r="2409" spans="1:12" x14ac:dyDescent="0.25">
      <c r="A2409" s="173">
        <v>34041</v>
      </c>
      <c r="B2409" s="174">
        <v>2270003070</v>
      </c>
      <c r="C2409" s="174" t="s">
        <v>134</v>
      </c>
      <c r="D2409" s="174" t="s">
        <v>96</v>
      </c>
      <c r="E2409" s="174" t="s">
        <v>163</v>
      </c>
      <c r="F2409" s="176">
        <v>1.0031021000000001E-3</v>
      </c>
      <c r="G2409" s="174">
        <v>6.2703067166666668E-3</v>
      </c>
      <c r="H2409" s="174">
        <v>2.3574736533333333E-3</v>
      </c>
      <c r="I2409" s="174">
        <v>3.556786933333333E-4</v>
      </c>
      <c r="J2409" s="174">
        <v>3.4465559333333339E-4</v>
      </c>
      <c r="K2409" s="174">
        <v>1.6902086666666667E-5</v>
      </c>
      <c r="L2409" s="174">
        <v>2.6822876666666664E-5</v>
      </c>
    </row>
    <row r="2410" spans="1:12" x14ac:dyDescent="0.25">
      <c r="A2410" s="173">
        <v>34041</v>
      </c>
      <c r="B2410" s="174">
        <v>2270004031</v>
      </c>
      <c r="C2410" s="174" t="s">
        <v>103</v>
      </c>
      <c r="D2410" s="174" t="s">
        <v>100</v>
      </c>
      <c r="E2410" s="174" t="s">
        <v>163</v>
      </c>
      <c r="F2410" s="176">
        <v>0</v>
      </c>
      <c r="G2410" s="174">
        <v>3.3069300000000005E-6</v>
      </c>
      <c r="H2410" s="174">
        <v>2.2046200000000002E-6</v>
      </c>
      <c r="I2410" s="174">
        <v>0</v>
      </c>
      <c r="J2410" s="174">
        <v>0</v>
      </c>
      <c r="K2410" s="174">
        <v>0</v>
      </c>
      <c r="L2410" s="174">
        <v>0</v>
      </c>
    </row>
    <row r="2411" spans="1:12" x14ac:dyDescent="0.25">
      <c r="A2411" s="173">
        <v>34041</v>
      </c>
      <c r="B2411" s="174">
        <v>2270004036</v>
      </c>
      <c r="C2411" s="174" t="s">
        <v>104</v>
      </c>
      <c r="D2411" s="174" t="s">
        <v>100</v>
      </c>
      <c r="E2411" s="174" t="s">
        <v>163</v>
      </c>
      <c r="F2411" s="176">
        <v>0</v>
      </c>
      <c r="G2411" s="174">
        <v>0</v>
      </c>
      <c r="H2411" s="174">
        <v>0</v>
      </c>
      <c r="I2411" s="174">
        <v>0</v>
      </c>
      <c r="J2411" s="174">
        <v>0</v>
      </c>
      <c r="K2411" s="174">
        <v>0</v>
      </c>
      <c r="L2411" s="174">
        <v>0</v>
      </c>
    </row>
    <row r="2412" spans="1:12" x14ac:dyDescent="0.25">
      <c r="A2412" s="173">
        <v>34041</v>
      </c>
      <c r="B2412" s="174">
        <v>2270004046</v>
      </c>
      <c r="C2412" s="174" t="s">
        <v>137</v>
      </c>
      <c r="D2412" s="174" t="s">
        <v>100</v>
      </c>
      <c r="E2412" s="174" t="s">
        <v>163</v>
      </c>
      <c r="F2412" s="176">
        <v>1.7919886233333333E-3</v>
      </c>
      <c r="G2412" s="174">
        <v>1.8355666119999999E-2</v>
      </c>
      <c r="H2412" s="174">
        <v>7.9678641166666675E-3</v>
      </c>
      <c r="I2412" s="174">
        <v>1.2672890633333332E-3</v>
      </c>
      <c r="J2412" s="174">
        <v>1.2290756500000001E-3</v>
      </c>
      <c r="K2412" s="174">
        <v>1.5799776666666668E-5</v>
      </c>
      <c r="L2412" s="174">
        <v>2.0209016666666669E-5</v>
      </c>
    </row>
    <row r="2413" spans="1:12" x14ac:dyDescent="0.25">
      <c r="A2413" s="173">
        <v>34041</v>
      </c>
      <c r="B2413" s="174">
        <v>2270004056</v>
      </c>
      <c r="C2413" s="174" t="s">
        <v>139</v>
      </c>
      <c r="D2413" s="174" t="s">
        <v>100</v>
      </c>
      <c r="E2413" s="174" t="s">
        <v>163</v>
      </c>
      <c r="F2413" s="176">
        <v>4.4129143666666665E-4</v>
      </c>
      <c r="G2413" s="174">
        <v>3.90768895E-3</v>
      </c>
      <c r="H2413" s="174">
        <v>2.0197993566666663E-3</v>
      </c>
      <c r="I2413" s="174">
        <v>2.961539533333334E-4</v>
      </c>
      <c r="J2413" s="174">
        <v>2.8733547333333336E-4</v>
      </c>
      <c r="K2413" s="174">
        <v>3.3069300000000005E-6</v>
      </c>
      <c r="L2413" s="174">
        <v>4.4092400000000003E-6</v>
      </c>
    </row>
    <row r="2414" spans="1:12" x14ac:dyDescent="0.25">
      <c r="A2414" s="173">
        <v>34041</v>
      </c>
      <c r="B2414" s="174">
        <v>2270004066</v>
      </c>
      <c r="C2414" s="174" t="s">
        <v>140</v>
      </c>
      <c r="D2414" s="174" t="s">
        <v>100</v>
      </c>
      <c r="E2414" s="174" t="s">
        <v>163</v>
      </c>
      <c r="F2414" s="176">
        <v>2.1557509233333335E-3</v>
      </c>
      <c r="G2414" s="174">
        <v>2.2536360513333336E-2</v>
      </c>
      <c r="H2414" s="174">
        <v>8.5686230666666679E-3</v>
      </c>
      <c r="I2414" s="174">
        <v>1.4712164133333331E-3</v>
      </c>
      <c r="J2414" s="174">
        <v>1.4267565766666668E-3</v>
      </c>
      <c r="K2414" s="174">
        <v>2.094389E-5</v>
      </c>
      <c r="L2414" s="174">
        <v>2.7925186666666666E-5</v>
      </c>
    </row>
    <row r="2415" spans="1:12" x14ac:dyDescent="0.25">
      <c r="A2415" s="173">
        <v>34041</v>
      </c>
      <c r="B2415" s="174">
        <v>2270004071</v>
      </c>
      <c r="C2415" s="174" t="s">
        <v>105</v>
      </c>
      <c r="D2415" s="174" t="s">
        <v>100</v>
      </c>
      <c r="E2415" s="174" t="s">
        <v>163</v>
      </c>
      <c r="F2415" s="176">
        <v>1.6130469666666666E-4</v>
      </c>
      <c r="G2415" s="174">
        <v>1.8467366866666668E-3</v>
      </c>
      <c r="H2415" s="174">
        <v>6.2060052999999996E-4</v>
      </c>
      <c r="I2415" s="174">
        <v>1.0031021000000001E-4</v>
      </c>
      <c r="J2415" s="174">
        <v>9.7003279999999985E-5</v>
      </c>
      <c r="K2415" s="174">
        <v>2.2046200000000002E-6</v>
      </c>
      <c r="L2415" s="174">
        <v>3.3069300000000005E-6</v>
      </c>
    </row>
    <row r="2416" spans="1:12" x14ac:dyDescent="0.25">
      <c r="A2416" s="173">
        <v>34041</v>
      </c>
      <c r="B2416" s="174">
        <v>2270004076</v>
      </c>
      <c r="C2416" s="174" t="s">
        <v>141</v>
      </c>
      <c r="D2416" s="174" t="s">
        <v>100</v>
      </c>
      <c r="E2416" s="174" t="s">
        <v>163</v>
      </c>
      <c r="F2416" s="176">
        <v>7.7161700000000004E-6</v>
      </c>
      <c r="G2416" s="174">
        <v>7.1282713333333347E-5</v>
      </c>
      <c r="H2416" s="174">
        <v>3.5641356666666673E-5</v>
      </c>
      <c r="I2416" s="174">
        <v>5.5115500000000006E-6</v>
      </c>
      <c r="J2416" s="174">
        <v>5.5115500000000006E-6</v>
      </c>
      <c r="K2416" s="174">
        <v>0</v>
      </c>
      <c r="L2416" s="174">
        <v>0</v>
      </c>
    </row>
    <row r="2417" spans="1:12" x14ac:dyDescent="0.25">
      <c r="A2417" s="173">
        <v>34041</v>
      </c>
      <c r="B2417" s="174">
        <v>2270005010</v>
      </c>
      <c r="C2417" s="174" t="s">
        <v>142</v>
      </c>
      <c r="D2417" s="174" t="s">
        <v>107</v>
      </c>
      <c r="E2417" s="174" t="s">
        <v>163</v>
      </c>
      <c r="F2417" s="176">
        <v>1.1023100000000001E-6</v>
      </c>
      <c r="G2417" s="174">
        <v>5.5115500000000006E-6</v>
      </c>
      <c r="H2417" s="174">
        <v>5.5115500000000006E-6</v>
      </c>
      <c r="I2417" s="174">
        <v>0</v>
      </c>
      <c r="J2417" s="174">
        <v>0</v>
      </c>
      <c r="K2417" s="174">
        <v>0</v>
      </c>
      <c r="L2417" s="174">
        <v>0</v>
      </c>
    </row>
    <row r="2418" spans="1:12" x14ac:dyDescent="0.25">
      <c r="A2418" s="173">
        <v>34041</v>
      </c>
      <c r="B2418" s="174">
        <v>2270005015</v>
      </c>
      <c r="C2418" s="174" t="s">
        <v>143</v>
      </c>
      <c r="D2418" s="174" t="s">
        <v>107</v>
      </c>
      <c r="E2418" s="174" t="s">
        <v>163</v>
      </c>
      <c r="F2418" s="176">
        <v>1.9261764939999999E-2</v>
      </c>
      <c r="G2418" s="174">
        <v>0.20563593049999998</v>
      </c>
      <c r="H2418" s="174">
        <v>9.409685596666667E-2</v>
      </c>
      <c r="I2418" s="174">
        <v>1.553485483E-2</v>
      </c>
      <c r="J2418" s="174">
        <v>1.50685777E-2</v>
      </c>
      <c r="K2418" s="174">
        <v>2.1201095666666667E-4</v>
      </c>
      <c r="L2418" s="174">
        <v>2.8660059999999996E-4</v>
      </c>
    </row>
    <row r="2419" spans="1:12" x14ac:dyDescent="0.25">
      <c r="A2419" s="173">
        <v>34041</v>
      </c>
      <c r="B2419" s="174">
        <v>2270005020</v>
      </c>
      <c r="C2419" s="174" t="s">
        <v>170</v>
      </c>
      <c r="D2419" s="174" t="s">
        <v>107</v>
      </c>
      <c r="E2419" s="174" t="s">
        <v>163</v>
      </c>
      <c r="F2419" s="176">
        <v>2.1164352000000003E-3</v>
      </c>
      <c r="G2419" s="174">
        <v>2.2755720203333333E-2</v>
      </c>
      <c r="H2419" s="174">
        <v>8.6321896100000003E-3</v>
      </c>
      <c r="I2419" s="174">
        <v>1.7688401133333332E-3</v>
      </c>
      <c r="J2419" s="174">
        <v>1.7155617966666667E-3</v>
      </c>
      <c r="K2419" s="174">
        <v>1.9106706666666671E-5</v>
      </c>
      <c r="L2419" s="174">
        <v>2.5720566666666669E-5</v>
      </c>
    </row>
    <row r="2420" spans="1:12" x14ac:dyDescent="0.25">
      <c r="A2420" s="173">
        <v>34041</v>
      </c>
      <c r="B2420" s="174">
        <v>2270005025</v>
      </c>
      <c r="C2420" s="174" t="s">
        <v>144</v>
      </c>
      <c r="D2420" s="174" t="s">
        <v>107</v>
      </c>
      <c r="E2420" s="174" t="s">
        <v>163</v>
      </c>
      <c r="F2420" s="176">
        <v>1.6534650000000003E-5</v>
      </c>
      <c r="G2420" s="174">
        <v>1.2933770666666668E-4</v>
      </c>
      <c r="H2420" s="174">
        <v>8.267324999999999E-5</v>
      </c>
      <c r="I2420" s="174">
        <v>1.2492846666666667E-5</v>
      </c>
      <c r="J2420" s="174">
        <v>1.212541E-5</v>
      </c>
      <c r="K2420" s="174">
        <v>0</v>
      </c>
      <c r="L2420" s="174">
        <v>0</v>
      </c>
    </row>
    <row r="2421" spans="1:12" x14ac:dyDescent="0.25">
      <c r="A2421" s="173">
        <v>34041</v>
      </c>
      <c r="B2421" s="174">
        <v>2270005030</v>
      </c>
      <c r="C2421" s="174" t="s">
        <v>145</v>
      </c>
      <c r="D2421" s="174" t="s">
        <v>107</v>
      </c>
      <c r="E2421" s="174" t="s">
        <v>163</v>
      </c>
      <c r="F2421" s="176">
        <v>2.2046200000000002E-6</v>
      </c>
      <c r="G2421" s="174">
        <v>2.0209016666666669E-5</v>
      </c>
      <c r="H2421" s="174">
        <v>1.6902086666666667E-5</v>
      </c>
      <c r="I2421" s="174">
        <v>2.2046200000000002E-6</v>
      </c>
      <c r="J2421" s="174">
        <v>2.2046200000000002E-6</v>
      </c>
      <c r="K2421" s="174">
        <v>0</v>
      </c>
      <c r="L2421" s="174">
        <v>0</v>
      </c>
    </row>
    <row r="2422" spans="1:12" x14ac:dyDescent="0.25">
      <c r="A2422" s="173">
        <v>34041</v>
      </c>
      <c r="B2422" s="174">
        <v>2270005035</v>
      </c>
      <c r="C2422" s="174" t="s">
        <v>106</v>
      </c>
      <c r="D2422" s="174" t="s">
        <v>107</v>
      </c>
      <c r="E2422" s="174" t="s">
        <v>163</v>
      </c>
      <c r="F2422" s="176">
        <v>2.1384814E-4</v>
      </c>
      <c r="G2422" s="174">
        <v>1.8456343766666665E-3</v>
      </c>
      <c r="H2422" s="174">
        <v>8.517181933333334E-4</v>
      </c>
      <c r="I2422" s="174">
        <v>1.4183055333333335E-4</v>
      </c>
      <c r="J2422" s="174">
        <v>1.3815618666666667E-4</v>
      </c>
      <c r="K2422" s="174">
        <v>1.4697466666666668E-6</v>
      </c>
      <c r="L2422" s="174">
        <v>2.2046200000000002E-6</v>
      </c>
    </row>
    <row r="2423" spans="1:12" x14ac:dyDescent="0.25">
      <c r="A2423" s="173">
        <v>34041</v>
      </c>
      <c r="B2423" s="174">
        <v>2270005045</v>
      </c>
      <c r="C2423" s="174" t="s">
        <v>147</v>
      </c>
      <c r="D2423" s="174" t="s">
        <v>107</v>
      </c>
      <c r="E2423" s="174" t="s">
        <v>163</v>
      </c>
      <c r="F2423" s="176">
        <v>2.0392735E-4</v>
      </c>
      <c r="G2423" s="174">
        <v>1.7600216333333333E-3</v>
      </c>
      <c r="H2423" s="174">
        <v>1.1757973333333333E-3</v>
      </c>
      <c r="I2423" s="174">
        <v>1.8959732E-4</v>
      </c>
      <c r="J2423" s="174">
        <v>1.8408577E-4</v>
      </c>
      <c r="K2423" s="174">
        <v>1.1023100000000001E-6</v>
      </c>
      <c r="L2423" s="174">
        <v>2.2046200000000002E-6</v>
      </c>
    </row>
    <row r="2424" spans="1:12" x14ac:dyDescent="0.25">
      <c r="A2424" s="173">
        <v>34041</v>
      </c>
      <c r="B2424" s="174">
        <v>2270005055</v>
      </c>
      <c r="C2424" s="174" t="s">
        <v>148</v>
      </c>
      <c r="D2424" s="174" t="s">
        <v>107</v>
      </c>
      <c r="E2424" s="174" t="s">
        <v>163</v>
      </c>
      <c r="F2424" s="176">
        <v>4.4018912666666669E-4</v>
      </c>
      <c r="G2424" s="174">
        <v>4.4180584800000006E-3</v>
      </c>
      <c r="H2424" s="174">
        <v>1.9973857200000001E-3</v>
      </c>
      <c r="I2424" s="174">
        <v>3.6670179333333331E-4</v>
      </c>
      <c r="J2424" s="174">
        <v>3.556786933333333E-4</v>
      </c>
      <c r="K2424" s="174">
        <v>4.4092400000000003E-6</v>
      </c>
      <c r="L2424" s="174">
        <v>5.5115500000000006E-6</v>
      </c>
    </row>
    <row r="2425" spans="1:12" x14ac:dyDescent="0.25">
      <c r="A2425" s="173">
        <v>34041</v>
      </c>
      <c r="B2425" s="174">
        <v>2270005060</v>
      </c>
      <c r="C2425" s="174" t="s">
        <v>149</v>
      </c>
      <c r="D2425" s="174" t="s">
        <v>107</v>
      </c>
      <c r="E2425" s="174" t="s">
        <v>163</v>
      </c>
      <c r="F2425" s="176">
        <v>2.4728487666666668E-4</v>
      </c>
      <c r="G2425" s="174">
        <v>2.4842393033333333E-3</v>
      </c>
      <c r="H2425" s="174">
        <v>9.9979516999999991E-4</v>
      </c>
      <c r="I2425" s="174">
        <v>1.7049061333333334E-4</v>
      </c>
      <c r="J2425" s="174">
        <v>1.6608137333333335E-4</v>
      </c>
      <c r="K2425" s="174">
        <v>3.3069300000000005E-6</v>
      </c>
      <c r="L2425" s="174">
        <v>4.4092400000000003E-6</v>
      </c>
    </row>
    <row r="2426" spans="1:12" x14ac:dyDescent="0.25">
      <c r="A2426" s="173">
        <v>34041</v>
      </c>
      <c r="B2426" s="174">
        <v>2270006005</v>
      </c>
      <c r="C2426" s="174" t="s">
        <v>108</v>
      </c>
      <c r="D2426" s="174" t="s">
        <v>109</v>
      </c>
      <c r="E2426" s="174" t="s">
        <v>163</v>
      </c>
      <c r="F2426" s="176">
        <v>3.0071016800000002E-3</v>
      </c>
      <c r="G2426" s="174">
        <v>2.8252940173333338E-2</v>
      </c>
      <c r="H2426" s="174">
        <v>1.225658489E-2</v>
      </c>
      <c r="I2426" s="174">
        <v>2.0664638133333336E-3</v>
      </c>
      <c r="J2426" s="174">
        <v>2.0039995800000001E-3</v>
      </c>
      <c r="K2426" s="174">
        <v>2.425082E-5</v>
      </c>
      <c r="L2426" s="174">
        <v>3.1232116666666665E-5</v>
      </c>
    </row>
    <row r="2427" spans="1:12" x14ac:dyDescent="0.25">
      <c r="A2427" s="173">
        <v>34041</v>
      </c>
      <c r="B2427" s="174">
        <v>2270006010</v>
      </c>
      <c r="C2427" s="174" t="s">
        <v>110</v>
      </c>
      <c r="D2427" s="174" t="s">
        <v>109</v>
      </c>
      <c r="E2427" s="174" t="s">
        <v>163</v>
      </c>
      <c r="F2427" s="176">
        <v>7.0805045666666672E-4</v>
      </c>
      <c r="G2427" s="174">
        <v>6.6050415200000004E-3</v>
      </c>
      <c r="H2427" s="174">
        <v>3.0269432600000001E-3</v>
      </c>
      <c r="I2427" s="174">
        <v>5.1404389666666664E-4</v>
      </c>
      <c r="J2427" s="174">
        <v>4.9824411999999996E-4</v>
      </c>
      <c r="K2427" s="174">
        <v>5.5115500000000006E-6</v>
      </c>
      <c r="L2427" s="174">
        <v>7.7161700000000004E-6</v>
      </c>
    </row>
    <row r="2428" spans="1:12" x14ac:dyDescent="0.25">
      <c r="A2428" s="173">
        <v>34041</v>
      </c>
      <c r="B2428" s="174">
        <v>2270006015</v>
      </c>
      <c r="C2428" s="174" t="s">
        <v>111</v>
      </c>
      <c r="D2428" s="174" t="s">
        <v>109</v>
      </c>
      <c r="E2428" s="174" t="s">
        <v>163</v>
      </c>
      <c r="F2428" s="176">
        <v>1.1478721466666667E-3</v>
      </c>
      <c r="G2428" s="174">
        <v>1.2548697040000001E-2</v>
      </c>
      <c r="H2428" s="174">
        <v>5.6052463499999998E-3</v>
      </c>
      <c r="I2428" s="174">
        <v>8.1791402000000013E-4</v>
      </c>
      <c r="J2428" s="174">
        <v>7.9366320000000008E-4</v>
      </c>
      <c r="K2428" s="174">
        <v>1.4697466666666668E-5</v>
      </c>
      <c r="L2428" s="174">
        <v>2.0209016666666669E-5</v>
      </c>
    </row>
    <row r="2429" spans="1:12" x14ac:dyDescent="0.25">
      <c r="A2429" s="173">
        <v>34041</v>
      </c>
      <c r="B2429" s="174">
        <v>2270006025</v>
      </c>
      <c r="C2429" s="174" t="s">
        <v>150</v>
      </c>
      <c r="D2429" s="174" t="s">
        <v>109</v>
      </c>
      <c r="E2429" s="174" t="s">
        <v>163</v>
      </c>
      <c r="F2429" s="176">
        <v>1.8493087433333333E-3</v>
      </c>
      <c r="G2429" s="174">
        <v>8.9364271700000022E-3</v>
      </c>
      <c r="H2429" s="174">
        <v>8.4984426633333329E-3</v>
      </c>
      <c r="I2429" s="174">
        <v>1.2514892866666667E-3</v>
      </c>
      <c r="J2429" s="174">
        <v>1.21364331E-3</v>
      </c>
      <c r="K2429" s="174">
        <v>7.7161700000000004E-6</v>
      </c>
      <c r="L2429" s="174">
        <v>1.0288226666666667E-5</v>
      </c>
    </row>
    <row r="2430" spans="1:12" x14ac:dyDescent="0.25">
      <c r="A2430" s="173">
        <v>34041</v>
      </c>
      <c r="B2430" s="174">
        <v>2270006030</v>
      </c>
      <c r="C2430" s="174" t="s">
        <v>151</v>
      </c>
      <c r="D2430" s="174" t="s">
        <v>109</v>
      </c>
      <c r="E2430" s="174" t="s">
        <v>163</v>
      </c>
      <c r="F2430" s="176">
        <v>1.0802638E-4</v>
      </c>
      <c r="G2430" s="174">
        <v>9.4614941666666674E-4</v>
      </c>
      <c r="H2430" s="174">
        <v>3.7772489333333332E-4</v>
      </c>
      <c r="I2430" s="174">
        <v>5.9157303333333335E-5</v>
      </c>
      <c r="J2430" s="174">
        <v>5.7687556666666672E-5</v>
      </c>
      <c r="K2430" s="174">
        <v>1.1023100000000001E-6</v>
      </c>
      <c r="L2430" s="174">
        <v>1.1023100000000001E-6</v>
      </c>
    </row>
    <row r="2431" spans="1:12" x14ac:dyDescent="0.25">
      <c r="A2431" s="173">
        <v>34041</v>
      </c>
      <c r="B2431" s="174">
        <v>2270006035</v>
      </c>
      <c r="C2431" s="174" t="s">
        <v>112</v>
      </c>
      <c r="D2431" s="174" t="s">
        <v>109</v>
      </c>
      <c r="E2431" s="174" t="s">
        <v>163</v>
      </c>
      <c r="F2431" s="176">
        <v>5.2543443333333337E-5</v>
      </c>
      <c r="G2431" s="174">
        <v>5.7503838333333333E-4</v>
      </c>
      <c r="H2431" s="174">
        <v>2.5316386333333341E-4</v>
      </c>
      <c r="I2431" s="174">
        <v>3.7845976666666671E-5</v>
      </c>
      <c r="J2431" s="174">
        <v>3.6743666666666665E-5</v>
      </c>
      <c r="K2431" s="174">
        <v>1.1023100000000001E-6</v>
      </c>
      <c r="L2431" s="174">
        <v>1.1023100000000001E-6</v>
      </c>
    </row>
    <row r="2432" spans="1:12" x14ac:dyDescent="0.25">
      <c r="A2432" s="173">
        <v>34041</v>
      </c>
      <c r="B2432" s="174">
        <v>2270007015</v>
      </c>
      <c r="C2432" s="174" t="s">
        <v>153</v>
      </c>
      <c r="D2432" s="174" t="s">
        <v>114</v>
      </c>
      <c r="E2432" s="174" t="s">
        <v>163</v>
      </c>
      <c r="F2432" s="176">
        <v>1.3698038933333335E-3</v>
      </c>
      <c r="G2432" s="174">
        <v>8.7339695666666679E-3</v>
      </c>
      <c r="H2432" s="174">
        <v>3.1941269433333336E-3</v>
      </c>
      <c r="I2432" s="174">
        <v>5.1477876999999998E-4</v>
      </c>
      <c r="J2432" s="174">
        <v>4.9934643000000003E-4</v>
      </c>
      <c r="K2432" s="174">
        <v>2.241363666666667E-5</v>
      </c>
      <c r="L2432" s="174">
        <v>3.5641356666666673E-5</v>
      </c>
    </row>
    <row r="2433" spans="1:12" x14ac:dyDescent="0.25">
      <c r="A2433" s="173">
        <v>34041</v>
      </c>
      <c r="B2433" s="174">
        <v>2270010010</v>
      </c>
      <c r="C2433" s="174" t="s">
        <v>154</v>
      </c>
      <c r="D2433" s="174" t="s">
        <v>96</v>
      </c>
      <c r="E2433" s="174" t="s">
        <v>163</v>
      </c>
      <c r="F2433" s="176">
        <v>1.873927E-5</v>
      </c>
      <c r="G2433" s="174">
        <v>2.2854560666666669E-4</v>
      </c>
      <c r="H2433" s="174">
        <v>5.805499333333333E-5</v>
      </c>
      <c r="I2433" s="174">
        <v>8.8184800000000007E-6</v>
      </c>
      <c r="J2433" s="174">
        <v>8.8184800000000007E-6</v>
      </c>
      <c r="K2433" s="174">
        <v>0</v>
      </c>
      <c r="L2433" s="174">
        <v>0</v>
      </c>
    </row>
    <row r="2434" spans="1:12" x14ac:dyDescent="0.25">
      <c r="A2434" s="173">
        <v>34041</v>
      </c>
      <c r="B2434" s="174">
        <v>2282005010</v>
      </c>
      <c r="C2434" s="174" t="s">
        <v>171</v>
      </c>
      <c r="D2434" s="174" t="s">
        <v>172</v>
      </c>
      <c r="E2434" s="174" t="s">
        <v>84</v>
      </c>
      <c r="F2434" s="176">
        <v>0.29099257047666666</v>
      </c>
      <c r="G2434" s="174">
        <v>4.1221617323333341E-2</v>
      </c>
      <c r="H2434" s="174">
        <v>0.73412376253333333</v>
      </c>
      <c r="I2434" s="174">
        <v>3.5310663666666669E-3</v>
      </c>
      <c r="J2434" s="174">
        <v>3.2488750066666668E-3</v>
      </c>
      <c r="K2434" s="174">
        <v>4.115290666666666E-5</v>
      </c>
      <c r="L2434" s="174">
        <v>9.7003279999999985E-5</v>
      </c>
    </row>
    <row r="2435" spans="1:12" x14ac:dyDescent="0.25">
      <c r="A2435" s="173">
        <v>34041</v>
      </c>
      <c r="B2435" s="174">
        <v>2282005015</v>
      </c>
      <c r="C2435" s="174" t="s">
        <v>173</v>
      </c>
      <c r="D2435" s="174" t="s">
        <v>172</v>
      </c>
      <c r="E2435" s="174" t="s">
        <v>84</v>
      </c>
      <c r="F2435" s="176">
        <v>4.753417925666667E-2</v>
      </c>
      <c r="G2435" s="174">
        <v>1.8239556133333331E-2</v>
      </c>
      <c r="H2435" s="174">
        <v>0.35642348745666669</v>
      </c>
      <c r="I2435" s="174">
        <v>6.8306476333333333E-4</v>
      </c>
      <c r="J2435" s="174">
        <v>6.2868413666666671E-4</v>
      </c>
      <c r="K2435" s="174">
        <v>1.7636960000000001E-5</v>
      </c>
      <c r="L2435" s="174">
        <v>3.8948286666666662E-5</v>
      </c>
    </row>
    <row r="2436" spans="1:12" x14ac:dyDescent="0.25">
      <c r="A2436" s="173">
        <v>34041</v>
      </c>
      <c r="B2436" s="174">
        <v>2282010005</v>
      </c>
      <c r="C2436" s="174" t="s">
        <v>174</v>
      </c>
      <c r="D2436" s="174" t="s">
        <v>172</v>
      </c>
      <c r="E2436" s="174" t="s">
        <v>115</v>
      </c>
      <c r="F2436" s="176">
        <v>2.2301568483333329E-2</v>
      </c>
      <c r="G2436" s="174">
        <v>1.9342968443333334E-2</v>
      </c>
      <c r="H2436" s="174">
        <v>0.2205222596133333</v>
      </c>
      <c r="I2436" s="174">
        <v>1.9069962999999999E-4</v>
      </c>
      <c r="J2436" s="174">
        <v>1.7526729000000001E-4</v>
      </c>
      <c r="K2436" s="174">
        <v>1.433003E-5</v>
      </c>
      <c r="L2436" s="174">
        <v>3.1232116666666665E-5</v>
      </c>
    </row>
    <row r="2437" spans="1:12" x14ac:dyDescent="0.25">
      <c r="A2437" s="173">
        <v>34041</v>
      </c>
      <c r="B2437" s="174">
        <v>2282020005</v>
      </c>
      <c r="C2437" s="174" t="s">
        <v>174</v>
      </c>
      <c r="D2437" s="174" t="s">
        <v>172</v>
      </c>
      <c r="E2437" s="174" t="s">
        <v>163</v>
      </c>
      <c r="F2437" s="176">
        <v>1.1835135033333333E-3</v>
      </c>
      <c r="G2437" s="174">
        <v>2.1621443213333331E-2</v>
      </c>
      <c r="H2437" s="174">
        <v>4.3467757666666657E-3</v>
      </c>
      <c r="I2437" s="174">
        <v>4.7362586333333335E-4</v>
      </c>
      <c r="J2437" s="174">
        <v>4.592958333333333E-4</v>
      </c>
      <c r="K2437" s="174">
        <v>7.6059390000000012E-5</v>
      </c>
      <c r="L2437" s="174">
        <v>1.8004396666666665E-5</v>
      </c>
    </row>
    <row r="2438" spans="1:12" x14ac:dyDescent="0.25">
      <c r="A2438" s="173">
        <v>34041</v>
      </c>
      <c r="B2438" s="174">
        <v>2282020010</v>
      </c>
      <c r="C2438" s="174" t="s">
        <v>175</v>
      </c>
      <c r="D2438" s="174" t="s">
        <v>172</v>
      </c>
      <c r="E2438" s="174" t="s">
        <v>163</v>
      </c>
      <c r="F2438" s="176">
        <v>2.0209016666666669E-5</v>
      </c>
      <c r="G2438" s="174">
        <v>1.1574255000000002E-4</v>
      </c>
      <c r="H2438" s="174">
        <v>6.4668853333333341E-5</v>
      </c>
      <c r="I2438" s="174">
        <v>1.1023100000000001E-5</v>
      </c>
      <c r="J2438" s="174">
        <v>1.0288226666666667E-5</v>
      </c>
      <c r="K2438" s="174">
        <v>1.1023100000000001E-6</v>
      </c>
      <c r="L2438" s="174">
        <v>0</v>
      </c>
    </row>
    <row r="2439" spans="1:12" x14ac:dyDescent="0.25">
      <c r="A2439" s="173">
        <v>34041</v>
      </c>
      <c r="B2439" s="174">
        <v>2285002015</v>
      </c>
      <c r="C2439" s="174" t="s">
        <v>176</v>
      </c>
      <c r="D2439" s="174" t="s">
        <v>177</v>
      </c>
      <c r="E2439" s="174" t="s">
        <v>163</v>
      </c>
      <c r="F2439" s="176">
        <v>6.4668853333333341E-5</v>
      </c>
      <c r="G2439" s="174">
        <v>3.8544106333333335E-4</v>
      </c>
      <c r="H2439" s="174">
        <v>2.6418696333333332E-4</v>
      </c>
      <c r="I2439" s="174">
        <v>4.482727333333334E-5</v>
      </c>
      <c r="J2439" s="174">
        <v>4.3357526666666677E-5</v>
      </c>
      <c r="K2439" s="174">
        <v>0</v>
      </c>
      <c r="L2439" s="174">
        <v>0</v>
      </c>
    </row>
    <row r="2440" spans="1:12" x14ac:dyDescent="0.25">
      <c r="A2440" s="173">
        <v>34041</v>
      </c>
      <c r="B2440" s="174">
        <v>2285004015</v>
      </c>
      <c r="C2440" s="174" t="s">
        <v>176</v>
      </c>
      <c r="D2440" s="174" t="s">
        <v>177</v>
      </c>
      <c r="E2440" s="174" t="s">
        <v>115</v>
      </c>
      <c r="F2440" s="176">
        <v>1.212541E-5</v>
      </c>
      <c r="G2440" s="174">
        <v>4.4092400000000003E-6</v>
      </c>
      <c r="H2440" s="174">
        <v>5.9487996333333333E-4</v>
      </c>
      <c r="I2440" s="174">
        <v>0</v>
      </c>
      <c r="J2440" s="174">
        <v>0</v>
      </c>
      <c r="K2440" s="174">
        <v>0</v>
      </c>
      <c r="L2440" s="174">
        <v>0</v>
      </c>
    </row>
    <row r="2441" spans="1:12" ht="15.75" thickBot="1" x14ac:dyDescent="0.3">
      <c r="A2441" s="225">
        <v>34041</v>
      </c>
      <c r="B2441" s="226">
        <v>2285006015</v>
      </c>
      <c r="C2441" s="226" t="s">
        <v>176</v>
      </c>
      <c r="D2441" s="226" t="s">
        <v>177</v>
      </c>
      <c r="E2441" s="226" t="s">
        <v>156</v>
      </c>
      <c r="F2441" s="127">
        <v>0</v>
      </c>
      <c r="G2441" s="226">
        <v>0</v>
      </c>
      <c r="H2441" s="226">
        <v>2.2046200000000002E-6</v>
      </c>
      <c r="I2441" s="226">
        <v>0</v>
      </c>
      <c r="J2441" s="226">
        <v>0</v>
      </c>
      <c r="K2441" s="226">
        <v>0</v>
      </c>
      <c r="L2441" s="226">
        <v>0</v>
      </c>
    </row>
    <row r="2442" spans="1:12" x14ac:dyDescent="0.25">
      <c r="F2442">
        <f>SUM(F5:F2441)</f>
        <v>59.746088624676787</v>
      </c>
      <c r="G2442" s="154">
        <f t="shared" ref="G2442:L2442" si="0">SUM(G5:G2441)</f>
        <v>46.09029829415001</v>
      </c>
      <c r="H2442" s="154">
        <f t="shared" si="0"/>
        <v>941.9317044989134</v>
      </c>
      <c r="I2442" s="154">
        <f t="shared" si="0"/>
        <v>5.6639895522100003</v>
      </c>
      <c r="J2442" s="154">
        <f t="shared" si="0"/>
        <v>5.3473480652166616</v>
      </c>
      <c r="K2442" s="154">
        <f t="shared" si="0"/>
        <v>7.5192239466667213E-2</v>
      </c>
      <c r="L2442" s="154">
        <f t="shared" si="0"/>
        <v>0.11469388575333375</v>
      </c>
    </row>
    <row r="2443" spans="1:12" x14ac:dyDescent="0.25">
      <c r="F2443"/>
      <c r="G2443"/>
    </row>
    <row r="2444" spans="1:12" x14ac:dyDescent="0.25">
      <c r="F2444"/>
      <c r="G2444"/>
    </row>
    <row r="2445" spans="1:12" x14ac:dyDescent="0.25">
      <c r="F2445"/>
      <c r="G2445"/>
    </row>
    <row r="2446" spans="1:12" x14ac:dyDescent="0.25">
      <c r="F2446"/>
      <c r="G2446"/>
    </row>
    <row r="2447" spans="1:12" x14ac:dyDescent="0.25">
      <c r="F2447"/>
      <c r="G2447"/>
    </row>
    <row r="2448" spans="1:12" x14ac:dyDescent="0.25">
      <c r="F2448"/>
      <c r="G2448"/>
    </row>
    <row r="2449" spans="6:7" x14ac:dyDescent="0.25">
      <c r="F2449"/>
      <c r="G2449"/>
    </row>
    <row r="2450" spans="6:7" x14ac:dyDescent="0.25">
      <c r="F2450"/>
      <c r="G2450"/>
    </row>
    <row r="2451" spans="6:7" x14ac:dyDescent="0.25">
      <c r="F2451"/>
      <c r="G2451"/>
    </row>
    <row r="2452" spans="6:7" x14ac:dyDescent="0.25">
      <c r="F2452"/>
      <c r="G2452"/>
    </row>
    <row r="2453" spans="6:7" x14ac:dyDescent="0.25">
      <c r="F2453"/>
      <c r="G2453"/>
    </row>
    <row r="2454" spans="6:7" x14ac:dyDescent="0.25">
      <c r="F2454"/>
      <c r="G2454"/>
    </row>
    <row r="2455" spans="6:7" x14ac:dyDescent="0.25">
      <c r="F2455"/>
      <c r="G2455"/>
    </row>
    <row r="2456" spans="6:7" x14ac:dyDescent="0.25">
      <c r="F2456"/>
      <c r="G2456"/>
    </row>
    <row r="2457" spans="6:7" x14ac:dyDescent="0.25">
      <c r="F2457"/>
      <c r="G2457"/>
    </row>
    <row r="2458" spans="6:7" x14ac:dyDescent="0.25">
      <c r="F2458"/>
      <c r="G2458"/>
    </row>
    <row r="2459" spans="6:7" x14ac:dyDescent="0.25">
      <c r="F2459"/>
      <c r="G2459"/>
    </row>
    <row r="2460" spans="6:7" x14ac:dyDescent="0.25">
      <c r="F2460"/>
      <c r="G2460"/>
    </row>
    <row r="2461" spans="6:7" x14ac:dyDescent="0.25">
      <c r="F2461"/>
      <c r="G2461"/>
    </row>
    <row r="2462" spans="6:7" x14ac:dyDescent="0.25">
      <c r="F2462"/>
      <c r="G2462"/>
    </row>
    <row r="2463" spans="6:7" x14ac:dyDescent="0.25">
      <c r="F2463"/>
      <c r="G2463"/>
    </row>
    <row r="2464" spans="6:7" x14ac:dyDescent="0.25">
      <c r="F2464"/>
      <c r="G2464"/>
    </row>
    <row r="2465" spans="6:7" x14ac:dyDescent="0.25">
      <c r="F2465"/>
      <c r="G2465"/>
    </row>
    <row r="2466" spans="6:7" x14ac:dyDescent="0.25">
      <c r="F2466"/>
      <c r="G2466"/>
    </row>
    <row r="2467" spans="6:7" x14ac:dyDescent="0.25">
      <c r="F2467"/>
      <c r="G2467"/>
    </row>
    <row r="2468" spans="6:7" x14ac:dyDescent="0.25">
      <c r="F2468"/>
      <c r="G2468"/>
    </row>
    <row r="2469" spans="6:7" x14ac:dyDescent="0.25">
      <c r="F2469"/>
      <c r="G2469"/>
    </row>
    <row r="2470" spans="6:7" x14ac:dyDescent="0.25">
      <c r="F2470"/>
      <c r="G2470"/>
    </row>
    <row r="2471" spans="6:7" x14ac:dyDescent="0.25">
      <c r="F2471"/>
      <c r="G2471"/>
    </row>
    <row r="2472" spans="6:7" x14ac:dyDescent="0.25">
      <c r="F2472"/>
      <c r="G2472"/>
    </row>
    <row r="2473" spans="6:7" x14ac:dyDescent="0.25">
      <c r="F2473"/>
      <c r="G2473"/>
    </row>
    <row r="2474" spans="6:7" x14ac:dyDescent="0.25">
      <c r="F2474"/>
      <c r="G2474"/>
    </row>
    <row r="2475" spans="6:7" x14ac:dyDescent="0.25">
      <c r="F2475"/>
      <c r="G2475"/>
    </row>
    <row r="2476" spans="6:7" x14ac:dyDescent="0.25">
      <c r="F2476"/>
      <c r="G2476"/>
    </row>
    <row r="2477" spans="6:7" x14ac:dyDescent="0.25">
      <c r="F2477"/>
      <c r="G2477"/>
    </row>
    <row r="2478" spans="6:7" x14ac:dyDescent="0.25">
      <c r="F2478"/>
      <c r="G2478"/>
    </row>
    <row r="2479" spans="6:7" x14ac:dyDescent="0.25">
      <c r="F2479"/>
      <c r="G2479"/>
    </row>
    <row r="2480" spans="6:7" x14ac:dyDescent="0.25">
      <c r="F2480"/>
      <c r="G2480"/>
    </row>
    <row r="2481" spans="6:7" x14ac:dyDescent="0.25">
      <c r="F2481"/>
      <c r="G2481"/>
    </row>
    <row r="2482" spans="6:7" x14ac:dyDescent="0.25">
      <c r="F2482"/>
      <c r="G2482"/>
    </row>
    <row r="2483" spans="6:7" x14ac:dyDescent="0.25">
      <c r="F2483"/>
      <c r="G2483"/>
    </row>
    <row r="2484" spans="6:7" x14ac:dyDescent="0.25">
      <c r="F2484"/>
      <c r="G2484"/>
    </row>
    <row r="2485" spans="6:7" x14ac:dyDescent="0.25">
      <c r="F2485"/>
      <c r="G2485"/>
    </row>
    <row r="2486" spans="6:7" x14ac:dyDescent="0.25">
      <c r="F2486"/>
      <c r="G2486"/>
    </row>
    <row r="2487" spans="6:7" x14ac:dyDescent="0.25">
      <c r="F2487"/>
      <c r="G2487"/>
    </row>
    <row r="2488" spans="6:7" x14ac:dyDescent="0.25">
      <c r="F2488"/>
      <c r="G2488"/>
    </row>
    <row r="2489" spans="6:7" x14ac:dyDescent="0.25">
      <c r="F2489"/>
      <c r="G2489"/>
    </row>
    <row r="2490" spans="6:7" x14ac:dyDescent="0.25">
      <c r="F2490"/>
      <c r="G2490"/>
    </row>
    <row r="2491" spans="6:7" x14ac:dyDescent="0.25">
      <c r="F2491"/>
      <c r="G2491"/>
    </row>
    <row r="2492" spans="6:7" x14ac:dyDescent="0.25">
      <c r="F2492"/>
      <c r="G2492"/>
    </row>
    <row r="2493" spans="6:7" x14ac:dyDescent="0.25">
      <c r="F2493"/>
      <c r="G2493"/>
    </row>
    <row r="2494" spans="6:7" x14ac:dyDescent="0.25">
      <c r="F2494"/>
      <c r="G2494"/>
    </row>
    <row r="2495" spans="6:7" x14ac:dyDescent="0.25">
      <c r="F2495"/>
      <c r="G2495"/>
    </row>
    <row r="2496" spans="6:7" x14ac:dyDescent="0.25">
      <c r="F2496"/>
      <c r="G2496"/>
    </row>
    <row r="2497" spans="6:7" x14ac:dyDescent="0.25">
      <c r="F2497"/>
      <c r="G2497"/>
    </row>
    <row r="2498" spans="6:7" x14ac:dyDescent="0.25">
      <c r="F2498"/>
      <c r="G2498"/>
    </row>
    <row r="2499" spans="6:7" x14ac:dyDescent="0.25">
      <c r="F2499"/>
      <c r="G2499"/>
    </row>
    <row r="2500" spans="6:7" x14ac:dyDescent="0.25">
      <c r="F2500"/>
      <c r="G2500"/>
    </row>
    <row r="2501" spans="6:7" x14ac:dyDescent="0.25">
      <c r="F2501"/>
      <c r="G2501"/>
    </row>
    <row r="2502" spans="6:7" x14ac:dyDescent="0.25">
      <c r="F2502"/>
      <c r="G2502"/>
    </row>
    <row r="2503" spans="6:7" x14ac:dyDescent="0.25">
      <c r="F2503"/>
      <c r="G2503"/>
    </row>
    <row r="2504" spans="6:7" x14ac:dyDescent="0.25">
      <c r="F2504"/>
      <c r="G2504"/>
    </row>
    <row r="2505" spans="6:7" x14ac:dyDescent="0.25">
      <c r="F2505"/>
      <c r="G2505"/>
    </row>
    <row r="2506" spans="6:7" x14ac:dyDescent="0.25">
      <c r="F2506"/>
      <c r="G2506"/>
    </row>
    <row r="2507" spans="6:7" x14ac:dyDescent="0.25">
      <c r="F2507"/>
      <c r="G2507"/>
    </row>
    <row r="2508" spans="6:7" x14ac:dyDescent="0.25">
      <c r="F2508"/>
      <c r="G2508"/>
    </row>
    <row r="2509" spans="6:7" x14ac:dyDescent="0.25">
      <c r="F2509"/>
      <c r="G2509"/>
    </row>
    <row r="2510" spans="6:7" x14ac:dyDescent="0.25">
      <c r="F2510"/>
      <c r="G2510"/>
    </row>
    <row r="2511" spans="6:7" x14ac:dyDescent="0.25">
      <c r="F2511"/>
      <c r="G2511"/>
    </row>
    <row r="2512" spans="6:7" x14ac:dyDescent="0.25">
      <c r="F2512"/>
      <c r="G2512"/>
    </row>
    <row r="2513" spans="6:7" x14ac:dyDescent="0.25">
      <c r="F2513"/>
      <c r="G2513"/>
    </row>
    <row r="2514" spans="6:7" x14ac:dyDescent="0.25">
      <c r="F2514"/>
      <c r="G2514"/>
    </row>
    <row r="2515" spans="6:7" x14ac:dyDescent="0.25">
      <c r="F2515"/>
      <c r="G2515"/>
    </row>
    <row r="2516" spans="6:7" x14ac:dyDescent="0.25">
      <c r="F2516"/>
      <c r="G2516"/>
    </row>
    <row r="2517" spans="6:7" x14ac:dyDescent="0.25">
      <c r="F2517"/>
      <c r="G2517"/>
    </row>
    <row r="2518" spans="6:7" x14ac:dyDescent="0.25">
      <c r="F2518"/>
      <c r="G2518"/>
    </row>
    <row r="2519" spans="6:7" x14ac:dyDescent="0.25">
      <c r="F2519"/>
      <c r="G2519"/>
    </row>
    <row r="2520" spans="6:7" x14ac:dyDescent="0.25">
      <c r="F2520"/>
      <c r="G2520"/>
    </row>
    <row r="2521" spans="6:7" x14ac:dyDescent="0.25">
      <c r="F2521"/>
      <c r="G2521"/>
    </row>
    <row r="2522" spans="6:7" x14ac:dyDescent="0.25">
      <c r="F2522"/>
      <c r="G2522"/>
    </row>
    <row r="2523" spans="6:7" x14ac:dyDescent="0.25">
      <c r="F2523"/>
      <c r="G2523"/>
    </row>
    <row r="2524" spans="6:7" x14ac:dyDescent="0.25">
      <c r="F2524"/>
      <c r="G2524"/>
    </row>
    <row r="2525" spans="6:7" x14ac:dyDescent="0.25">
      <c r="F2525"/>
      <c r="G2525"/>
    </row>
    <row r="2526" spans="6:7" x14ac:dyDescent="0.25">
      <c r="F2526"/>
      <c r="G2526"/>
    </row>
    <row r="2527" spans="6:7" x14ac:dyDescent="0.25">
      <c r="F2527"/>
      <c r="G2527"/>
    </row>
    <row r="2528" spans="6:7" x14ac:dyDescent="0.25">
      <c r="F2528"/>
      <c r="G2528"/>
    </row>
    <row r="2529" spans="6:7" x14ac:dyDescent="0.25">
      <c r="F2529"/>
      <c r="G2529"/>
    </row>
    <row r="2530" spans="6:7" x14ac:dyDescent="0.25">
      <c r="F2530"/>
      <c r="G2530"/>
    </row>
    <row r="2531" spans="6:7" x14ac:dyDescent="0.25">
      <c r="F2531"/>
      <c r="G2531"/>
    </row>
    <row r="2532" spans="6:7" x14ac:dyDescent="0.25">
      <c r="F2532"/>
      <c r="G2532"/>
    </row>
    <row r="2533" spans="6:7" x14ac:dyDescent="0.25">
      <c r="F2533"/>
      <c r="G2533"/>
    </row>
    <row r="2534" spans="6:7" x14ac:dyDescent="0.25">
      <c r="F2534"/>
      <c r="G2534"/>
    </row>
    <row r="2535" spans="6:7" x14ac:dyDescent="0.25">
      <c r="F2535"/>
      <c r="G2535"/>
    </row>
    <row r="2536" spans="6:7" x14ac:dyDescent="0.25">
      <c r="F2536"/>
      <c r="G2536"/>
    </row>
    <row r="2537" spans="6:7" x14ac:dyDescent="0.25">
      <c r="F2537"/>
      <c r="G2537"/>
    </row>
    <row r="2538" spans="6:7" x14ac:dyDescent="0.25">
      <c r="F2538"/>
      <c r="G2538"/>
    </row>
    <row r="2539" spans="6:7" x14ac:dyDescent="0.25">
      <c r="F2539"/>
      <c r="G2539"/>
    </row>
    <row r="2540" spans="6:7" x14ac:dyDescent="0.25">
      <c r="F2540"/>
      <c r="G2540"/>
    </row>
    <row r="2541" spans="6:7" x14ac:dyDescent="0.25">
      <c r="F2541"/>
      <c r="G2541"/>
    </row>
    <row r="2542" spans="6:7" x14ac:dyDescent="0.25">
      <c r="F2542"/>
      <c r="G2542"/>
    </row>
    <row r="2543" spans="6:7" x14ac:dyDescent="0.25">
      <c r="F2543"/>
      <c r="G2543"/>
    </row>
    <row r="2544" spans="6:7" x14ac:dyDescent="0.25">
      <c r="F2544"/>
      <c r="G2544"/>
    </row>
    <row r="2545" spans="6:7" x14ac:dyDescent="0.25">
      <c r="F2545"/>
      <c r="G2545"/>
    </row>
    <row r="2546" spans="6:7" x14ac:dyDescent="0.25">
      <c r="F2546"/>
      <c r="G2546"/>
    </row>
    <row r="2547" spans="6:7" x14ac:dyDescent="0.25">
      <c r="F2547"/>
      <c r="G2547"/>
    </row>
    <row r="2548" spans="6:7" x14ac:dyDescent="0.25">
      <c r="F2548"/>
      <c r="G2548"/>
    </row>
    <row r="2549" spans="6:7" x14ac:dyDescent="0.25">
      <c r="F2549"/>
      <c r="G2549"/>
    </row>
    <row r="2550" spans="6:7" x14ac:dyDescent="0.25">
      <c r="F2550"/>
      <c r="G2550"/>
    </row>
    <row r="2551" spans="6:7" x14ac:dyDescent="0.25">
      <c r="F2551"/>
      <c r="G2551"/>
    </row>
    <row r="2552" spans="6:7" x14ac:dyDescent="0.25">
      <c r="F2552"/>
      <c r="G2552"/>
    </row>
    <row r="2553" spans="6:7" x14ac:dyDescent="0.25">
      <c r="F2553"/>
      <c r="G2553"/>
    </row>
    <row r="2554" spans="6:7" x14ac:dyDescent="0.25">
      <c r="F2554"/>
      <c r="G2554"/>
    </row>
    <row r="2555" spans="6:7" x14ac:dyDescent="0.25">
      <c r="F2555"/>
      <c r="G2555"/>
    </row>
    <row r="2556" spans="6:7" x14ac:dyDescent="0.25">
      <c r="F2556"/>
      <c r="G2556"/>
    </row>
    <row r="2557" spans="6:7" x14ac:dyDescent="0.25">
      <c r="F2557"/>
      <c r="G2557"/>
    </row>
    <row r="2558" spans="6:7" x14ac:dyDescent="0.25">
      <c r="F2558"/>
      <c r="G2558"/>
    </row>
    <row r="2559" spans="6:7" x14ac:dyDescent="0.25">
      <c r="F2559"/>
      <c r="G2559"/>
    </row>
    <row r="2560" spans="6:7" x14ac:dyDescent="0.25">
      <c r="F2560"/>
      <c r="G2560"/>
    </row>
    <row r="2561" spans="6:7" x14ac:dyDescent="0.25">
      <c r="F2561"/>
      <c r="G2561"/>
    </row>
    <row r="2562" spans="6:7" x14ac:dyDescent="0.25">
      <c r="F2562"/>
      <c r="G2562"/>
    </row>
    <row r="2563" spans="6:7" x14ac:dyDescent="0.25">
      <c r="F2563"/>
      <c r="G2563"/>
    </row>
    <row r="2564" spans="6:7" x14ac:dyDescent="0.25">
      <c r="F2564"/>
      <c r="G2564"/>
    </row>
    <row r="2565" spans="6:7" x14ac:dyDescent="0.25">
      <c r="F2565"/>
      <c r="G2565"/>
    </row>
    <row r="2566" spans="6:7" x14ac:dyDescent="0.25">
      <c r="F2566"/>
      <c r="G2566"/>
    </row>
    <row r="2567" spans="6:7" x14ac:dyDescent="0.25">
      <c r="F2567"/>
      <c r="G2567"/>
    </row>
    <row r="2568" spans="6:7" x14ac:dyDescent="0.25">
      <c r="F2568"/>
      <c r="G2568"/>
    </row>
    <row r="2569" spans="6:7" x14ac:dyDescent="0.25">
      <c r="F2569"/>
      <c r="G2569"/>
    </row>
    <row r="2570" spans="6:7" x14ac:dyDescent="0.25">
      <c r="F2570"/>
      <c r="G2570"/>
    </row>
    <row r="2571" spans="6:7" x14ac:dyDescent="0.25">
      <c r="F2571"/>
      <c r="G2571"/>
    </row>
    <row r="2572" spans="6:7" x14ac:dyDescent="0.25">
      <c r="F2572"/>
      <c r="G2572"/>
    </row>
    <row r="2573" spans="6:7" x14ac:dyDescent="0.25">
      <c r="F2573"/>
      <c r="G2573"/>
    </row>
    <row r="2574" spans="6:7" x14ac:dyDescent="0.25">
      <c r="F2574"/>
      <c r="G2574"/>
    </row>
    <row r="2575" spans="6:7" x14ac:dyDescent="0.25">
      <c r="F2575"/>
      <c r="G2575"/>
    </row>
    <row r="2576" spans="6:7" x14ac:dyDescent="0.25">
      <c r="F2576"/>
      <c r="G2576"/>
    </row>
    <row r="2577" spans="6:7" x14ac:dyDescent="0.25">
      <c r="F2577"/>
      <c r="G2577"/>
    </row>
    <row r="2578" spans="6:7" x14ac:dyDescent="0.25">
      <c r="F2578"/>
      <c r="G2578"/>
    </row>
    <row r="2579" spans="6:7" x14ac:dyDescent="0.25">
      <c r="F2579"/>
      <c r="G2579"/>
    </row>
    <row r="2580" spans="6:7" x14ac:dyDescent="0.25">
      <c r="F2580"/>
      <c r="G2580"/>
    </row>
    <row r="2581" spans="6:7" x14ac:dyDescent="0.25">
      <c r="F2581"/>
      <c r="G2581"/>
    </row>
    <row r="2582" spans="6:7" x14ac:dyDescent="0.25">
      <c r="F2582"/>
      <c r="G2582"/>
    </row>
    <row r="2583" spans="6:7" x14ac:dyDescent="0.25">
      <c r="F2583"/>
      <c r="G2583"/>
    </row>
    <row r="2584" spans="6:7" x14ac:dyDescent="0.25">
      <c r="F2584"/>
      <c r="G2584"/>
    </row>
    <row r="2585" spans="6:7" x14ac:dyDescent="0.25">
      <c r="F2585"/>
      <c r="G2585"/>
    </row>
    <row r="2586" spans="6:7" x14ac:dyDescent="0.25">
      <c r="F2586"/>
      <c r="G2586"/>
    </row>
    <row r="2587" spans="6:7" x14ac:dyDescent="0.25">
      <c r="F2587"/>
      <c r="G2587"/>
    </row>
    <row r="2588" spans="6:7" x14ac:dyDescent="0.25">
      <c r="F2588"/>
      <c r="G2588"/>
    </row>
    <row r="2589" spans="6:7" x14ac:dyDescent="0.25">
      <c r="F2589"/>
      <c r="G2589"/>
    </row>
    <row r="2590" spans="6:7" x14ac:dyDescent="0.25">
      <c r="F2590"/>
      <c r="G2590"/>
    </row>
    <row r="2591" spans="6:7" x14ac:dyDescent="0.25">
      <c r="F2591"/>
      <c r="G2591"/>
    </row>
    <row r="2592" spans="6:7" x14ac:dyDescent="0.25">
      <c r="F2592"/>
      <c r="G2592"/>
    </row>
    <row r="2593" spans="6:7" x14ac:dyDescent="0.25">
      <c r="F2593"/>
      <c r="G2593"/>
    </row>
    <row r="2594" spans="6:7" x14ac:dyDescent="0.25">
      <c r="F2594"/>
      <c r="G2594"/>
    </row>
    <row r="2595" spans="6:7" x14ac:dyDescent="0.25">
      <c r="F2595"/>
      <c r="G2595"/>
    </row>
    <row r="2596" spans="6:7" x14ac:dyDescent="0.25">
      <c r="F2596"/>
      <c r="G2596"/>
    </row>
    <row r="2597" spans="6:7" x14ac:dyDescent="0.25">
      <c r="F2597"/>
      <c r="G2597"/>
    </row>
    <row r="2598" spans="6:7" x14ac:dyDescent="0.25">
      <c r="F2598"/>
      <c r="G2598"/>
    </row>
    <row r="2599" spans="6:7" x14ac:dyDescent="0.25">
      <c r="F2599"/>
      <c r="G2599"/>
    </row>
    <row r="2600" spans="6:7" x14ac:dyDescent="0.25">
      <c r="F2600"/>
      <c r="G2600"/>
    </row>
    <row r="2601" spans="6:7" x14ac:dyDescent="0.25">
      <c r="F2601"/>
      <c r="G2601"/>
    </row>
    <row r="2602" spans="6:7" x14ac:dyDescent="0.25">
      <c r="F2602"/>
      <c r="G2602"/>
    </row>
    <row r="2603" spans="6:7" x14ac:dyDescent="0.25">
      <c r="F2603"/>
      <c r="G2603"/>
    </row>
    <row r="2604" spans="6:7" x14ac:dyDescent="0.25">
      <c r="F2604"/>
      <c r="G2604"/>
    </row>
    <row r="2605" spans="6:7" x14ac:dyDescent="0.25">
      <c r="F2605"/>
      <c r="G2605"/>
    </row>
    <row r="2606" spans="6:7" x14ac:dyDescent="0.25">
      <c r="F2606"/>
      <c r="G2606"/>
    </row>
    <row r="2607" spans="6:7" x14ac:dyDescent="0.25">
      <c r="F2607"/>
      <c r="G2607"/>
    </row>
    <row r="2608" spans="6:7" x14ac:dyDescent="0.25">
      <c r="F2608"/>
      <c r="G2608"/>
    </row>
    <row r="2609" spans="6:7" x14ac:dyDescent="0.25">
      <c r="F2609"/>
      <c r="G2609"/>
    </row>
    <row r="2610" spans="6:7" x14ac:dyDescent="0.25">
      <c r="F2610"/>
      <c r="G2610"/>
    </row>
    <row r="2611" spans="6:7" x14ac:dyDescent="0.25">
      <c r="F2611"/>
      <c r="G2611"/>
    </row>
    <row r="2612" spans="6:7" x14ac:dyDescent="0.25">
      <c r="F2612"/>
      <c r="G2612"/>
    </row>
    <row r="2613" spans="6:7" x14ac:dyDescent="0.25">
      <c r="F2613"/>
      <c r="G2613"/>
    </row>
    <row r="2614" spans="6:7" x14ac:dyDescent="0.25">
      <c r="F2614"/>
      <c r="G2614"/>
    </row>
    <row r="2615" spans="6:7" x14ac:dyDescent="0.25">
      <c r="F2615"/>
      <c r="G2615"/>
    </row>
    <row r="2616" spans="6:7" x14ac:dyDescent="0.25">
      <c r="F2616"/>
      <c r="G2616"/>
    </row>
    <row r="2617" spans="6:7" x14ac:dyDescent="0.25">
      <c r="F2617"/>
      <c r="G2617"/>
    </row>
    <row r="2618" spans="6:7" x14ac:dyDescent="0.25">
      <c r="F2618"/>
      <c r="G2618"/>
    </row>
    <row r="2619" spans="6:7" x14ac:dyDescent="0.25">
      <c r="F2619"/>
      <c r="G2619"/>
    </row>
    <row r="2620" spans="6:7" x14ac:dyDescent="0.25">
      <c r="F2620"/>
      <c r="G2620"/>
    </row>
    <row r="2621" spans="6:7" x14ac:dyDescent="0.25">
      <c r="F2621"/>
      <c r="G2621"/>
    </row>
    <row r="2622" spans="6:7" x14ac:dyDescent="0.25">
      <c r="F2622"/>
      <c r="G2622"/>
    </row>
    <row r="2623" spans="6:7" x14ac:dyDescent="0.25">
      <c r="F2623"/>
      <c r="G2623"/>
    </row>
    <row r="2624" spans="6:7" x14ac:dyDescent="0.25">
      <c r="F2624"/>
      <c r="G2624"/>
    </row>
    <row r="2625" spans="6:7" x14ac:dyDescent="0.25">
      <c r="F2625"/>
      <c r="G2625"/>
    </row>
    <row r="2626" spans="6:7" x14ac:dyDescent="0.25">
      <c r="F2626"/>
      <c r="G2626"/>
    </row>
    <row r="2627" spans="6:7" x14ac:dyDescent="0.25">
      <c r="F2627"/>
      <c r="G2627"/>
    </row>
    <row r="2628" spans="6:7" x14ac:dyDescent="0.25">
      <c r="F2628"/>
      <c r="G2628"/>
    </row>
    <row r="2629" spans="6:7" x14ac:dyDescent="0.25">
      <c r="F2629"/>
      <c r="G2629"/>
    </row>
    <row r="2630" spans="6:7" x14ac:dyDescent="0.25">
      <c r="F2630"/>
      <c r="G2630"/>
    </row>
    <row r="2631" spans="6:7" x14ac:dyDescent="0.25">
      <c r="F2631"/>
      <c r="G2631"/>
    </row>
    <row r="2632" spans="6:7" x14ac:dyDescent="0.25">
      <c r="F2632"/>
      <c r="G2632"/>
    </row>
    <row r="2633" spans="6:7" x14ac:dyDescent="0.25">
      <c r="F2633"/>
      <c r="G2633"/>
    </row>
    <row r="2634" spans="6:7" x14ac:dyDescent="0.25">
      <c r="F2634"/>
      <c r="G2634"/>
    </row>
    <row r="2635" spans="6:7" x14ac:dyDescent="0.25">
      <c r="F2635"/>
      <c r="G2635"/>
    </row>
    <row r="2636" spans="6:7" x14ac:dyDescent="0.25">
      <c r="F2636"/>
      <c r="G2636"/>
    </row>
    <row r="2637" spans="6:7" x14ac:dyDescent="0.25">
      <c r="F2637"/>
      <c r="G2637"/>
    </row>
    <row r="2638" spans="6:7" x14ac:dyDescent="0.25">
      <c r="F2638"/>
      <c r="G2638"/>
    </row>
    <row r="2639" spans="6:7" x14ac:dyDescent="0.25">
      <c r="F2639"/>
      <c r="G2639"/>
    </row>
    <row r="2640" spans="6:7" x14ac:dyDescent="0.25">
      <c r="F2640"/>
      <c r="G2640"/>
    </row>
    <row r="2641" spans="6:7" x14ac:dyDescent="0.25">
      <c r="F2641"/>
      <c r="G2641"/>
    </row>
    <row r="2642" spans="6:7" x14ac:dyDescent="0.25">
      <c r="F2642"/>
      <c r="G2642"/>
    </row>
    <row r="2643" spans="6:7" x14ac:dyDescent="0.25">
      <c r="F2643"/>
      <c r="G2643"/>
    </row>
    <row r="2644" spans="6:7" x14ac:dyDescent="0.25">
      <c r="F2644"/>
      <c r="G2644"/>
    </row>
    <row r="2645" spans="6:7" x14ac:dyDescent="0.25">
      <c r="F2645"/>
      <c r="G2645"/>
    </row>
    <row r="2646" spans="6:7" x14ac:dyDescent="0.25">
      <c r="F2646"/>
      <c r="G2646"/>
    </row>
    <row r="2647" spans="6:7" x14ac:dyDescent="0.25">
      <c r="F2647"/>
      <c r="G2647"/>
    </row>
    <row r="2648" spans="6:7" x14ac:dyDescent="0.25">
      <c r="F2648"/>
      <c r="G2648"/>
    </row>
    <row r="2649" spans="6:7" x14ac:dyDescent="0.25">
      <c r="F2649"/>
      <c r="G2649"/>
    </row>
    <row r="2650" spans="6:7" x14ac:dyDescent="0.25">
      <c r="F2650"/>
      <c r="G2650"/>
    </row>
    <row r="2651" spans="6:7" x14ac:dyDescent="0.25">
      <c r="F2651"/>
      <c r="G2651"/>
    </row>
    <row r="2652" spans="6:7" x14ac:dyDescent="0.25">
      <c r="F2652"/>
      <c r="G2652"/>
    </row>
    <row r="2653" spans="6:7" x14ac:dyDescent="0.25">
      <c r="F2653"/>
      <c r="G2653"/>
    </row>
    <row r="2654" spans="6:7" x14ac:dyDescent="0.25">
      <c r="F2654"/>
      <c r="G2654"/>
    </row>
    <row r="2655" spans="6:7" x14ac:dyDescent="0.25">
      <c r="F2655"/>
      <c r="G2655"/>
    </row>
    <row r="2656" spans="6:7" x14ac:dyDescent="0.25">
      <c r="F2656"/>
      <c r="G2656"/>
    </row>
    <row r="2657" spans="6:7" x14ac:dyDescent="0.25">
      <c r="F2657"/>
      <c r="G2657"/>
    </row>
    <row r="2658" spans="6:7" x14ac:dyDescent="0.25">
      <c r="F2658"/>
      <c r="G2658"/>
    </row>
    <row r="2659" spans="6:7" x14ac:dyDescent="0.25">
      <c r="F2659"/>
      <c r="G2659"/>
    </row>
    <row r="2660" spans="6:7" x14ac:dyDescent="0.25">
      <c r="F2660"/>
      <c r="G2660"/>
    </row>
    <row r="2661" spans="6:7" x14ac:dyDescent="0.25">
      <c r="F2661"/>
      <c r="G2661"/>
    </row>
    <row r="2662" spans="6:7" x14ac:dyDescent="0.25">
      <c r="F2662"/>
      <c r="G2662"/>
    </row>
    <row r="2663" spans="6:7" x14ac:dyDescent="0.25">
      <c r="F2663"/>
      <c r="G2663"/>
    </row>
    <row r="2664" spans="6:7" x14ac:dyDescent="0.25">
      <c r="F2664"/>
      <c r="G2664"/>
    </row>
    <row r="2665" spans="6:7" x14ac:dyDescent="0.25">
      <c r="F2665"/>
      <c r="G2665"/>
    </row>
    <row r="2666" spans="6:7" x14ac:dyDescent="0.25">
      <c r="F2666"/>
      <c r="G2666"/>
    </row>
    <row r="2667" spans="6:7" x14ac:dyDescent="0.25">
      <c r="F2667"/>
      <c r="G2667"/>
    </row>
    <row r="2668" spans="6:7" x14ac:dyDescent="0.25">
      <c r="F2668"/>
      <c r="G2668"/>
    </row>
    <row r="2669" spans="6:7" x14ac:dyDescent="0.25">
      <c r="F2669"/>
      <c r="G2669"/>
    </row>
    <row r="2670" spans="6:7" x14ac:dyDescent="0.25">
      <c r="F2670"/>
      <c r="G2670"/>
    </row>
    <row r="2671" spans="6:7" x14ac:dyDescent="0.25">
      <c r="F2671"/>
      <c r="G2671"/>
    </row>
    <row r="2672" spans="6:7" x14ac:dyDescent="0.25">
      <c r="F2672"/>
      <c r="G2672"/>
    </row>
    <row r="2673" spans="6:7" x14ac:dyDescent="0.25">
      <c r="F2673"/>
      <c r="G2673"/>
    </row>
    <row r="2674" spans="6:7" x14ac:dyDescent="0.25">
      <c r="F2674"/>
      <c r="G2674"/>
    </row>
    <row r="2675" spans="6:7" x14ac:dyDescent="0.25">
      <c r="F2675"/>
      <c r="G2675"/>
    </row>
    <row r="2676" spans="6:7" x14ac:dyDescent="0.25">
      <c r="F2676"/>
      <c r="G2676"/>
    </row>
    <row r="2677" spans="6:7" x14ac:dyDescent="0.25">
      <c r="F2677"/>
      <c r="G2677"/>
    </row>
    <row r="2678" spans="6:7" x14ac:dyDescent="0.25">
      <c r="F2678"/>
      <c r="G2678"/>
    </row>
    <row r="2679" spans="6:7" x14ac:dyDescent="0.25">
      <c r="F2679"/>
      <c r="G2679"/>
    </row>
    <row r="2680" spans="6:7" x14ac:dyDescent="0.25">
      <c r="F2680"/>
      <c r="G2680"/>
    </row>
    <row r="2681" spans="6:7" x14ac:dyDescent="0.25">
      <c r="F2681"/>
      <c r="G2681"/>
    </row>
    <row r="2682" spans="6:7" x14ac:dyDescent="0.25">
      <c r="F2682"/>
      <c r="G2682"/>
    </row>
    <row r="2683" spans="6:7" x14ac:dyDescent="0.25">
      <c r="F2683"/>
      <c r="G2683"/>
    </row>
    <row r="2684" spans="6:7" x14ac:dyDescent="0.25">
      <c r="F2684"/>
      <c r="G2684"/>
    </row>
    <row r="2685" spans="6:7" x14ac:dyDescent="0.25">
      <c r="F2685"/>
      <c r="G2685"/>
    </row>
    <row r="2686" spans="6:7" x14ac:dyDescent="0.25">
      <c r="F2686"/>
      <c r="G2686"/>
    </row>
    <row r="2687" spans="6:7" x14ac:dyDescent="0.25">
      <c r="F2687"/>
      <c r="G2687"/>
    </row>
    <row r="2688" spans="6:7" x14ac:dyDescent="0.25">
      <c r="F2688"/>
      <c r="G2688"/>
    </row>
    <row r="2689" spans="6:7" x14ac:dyDescent="0.25">
      <c r="F2689"/>
      <c r="G2689"/>
    </row>
    <row r="2690" spans="6:7" x14ac:dyDescent="0.25">
      <c r="F2690"/>
      <c r="G2690"/>
    </row>
    <row r="2691" spans="6:7" x14ac:dyDescent="0.25">
      <c r="F2691"/>
      <c r="G2691"/>
    </row>
    <row r="2692" spans="6:7" x14ac:dyDescent="0.25">
      <c r="F2692"/>
      <c r="G2692"/>
    </row>
    <row r="2693" spans="6:7" x14ac:dyDescent="0.25">
      <c r="F2693"/>
      <c r="G2693"/>
    </row>
    <row r="2694" spans="6:7" x14ac:dyDescent="0.25">
      <c r="F2694"/>
      <c r="G2694"/>
    </row>
    <row r="2695" spans="6:7" x14ac:dyDescent="0.25">
      <c r="F2695"/>
      <c r="G2695"/>
    </row>
    <row r="2696" spans="6:7" x14ac:dyDescent="0.25">
      <c r="F2696"/>
      <c r="G2696"/>
    </row>
    <row r="2697" spans="6:7" x14ac:dyDescent="0.25">
      <c r="F2697"/>
      <c r="G2697"/>
    </row>
    <row r="2698" spans="6:7" x14ac:dyDescent="0.25">
      <c r="F2698"/>
      <c r="G2698"/>
    </row>
    <row r="2699" spans="6:7" x14ac:dyDescent="0.25">
      <c r="F2699"/>
      <c r="G2699"/>
    </row>
    <row r="2700" spans="6:7" x14ac:dyDescent="0.25">
      <c r="F2700"/>
      <c r="G2700"/>
    </row>
    <row r="2701" spans="6:7" x14ac:dyDescent="0.25">
      <c r="F2701"/>
      <c r="G2701"/>
    </row>
    <row r="2702" spans="6:7" x14ac:dyDescent="0.25">
      <c r="F2702"/>
      <c r="G2702"/>
    </row>
    <row r="2703" spans="6:7" x14ac:dyDescent="0.25">
      <c r="F2703"/>
      <c r="G2703"/>
    </row>
    <row r="2704" spans="6:7" x14ac:dyDescent="0.25">
      <c r="F2704"/>
      <c r="G2704"/>
    </row>
    <row r="2705" spans="6:7" x14ac:dyDescent="0.25">
      <c r="F2705"/>
      <c r="G2705"/>
    </row>
    <row r="2706" spans="6:7" x14ac:dyDescent="0.25">
      <c r="F2706"/>
      <c r="G2706"/>
    </row>
    <row r="2707" spans="6:7" x14ac:dyDescent="0.25">
      <c r="F2707"/>
      <c r="G2707"/>
    </row>
    <row r="2708" spans="6:7" x14ac:dyDescent="0.25">
      <c r="F2708"/>
      <c r="G2708"/>
    </row>
    <row r="2709" spans="6:7" x14ac:dyDescent="0.25">
      <c r="F2709"/>
      <c r="G2709"/>
    </row>
    <row r="2710" spans="6:7" x14ac:dyDescent="0.25">
      <c r="F2710"/>
      <c r="G2710"/>
    </row>
    <row r="2711" spans="6:7" x14ac:dyDescent="0.25">
      <c r="F2711"/>
      <c r="G2711"/>
    </row>
    <row r="2712" spans="6:7" x14ac:dyDescent="0.25">
      <c r="F2712"/>
      <c r="G2712"/>
    </row>
    <row r="2713" spans="6:7" x14ac:dyDescent="0.25">
      <c r="F2713"/>
      <c r="G2713"/>
    </row>
    <row r="2714" spans="6:7" x14ac:dyDescent="0.25">
      <c r="F2714"/>
      <c r="G2714"/>
    </row>
    <row r="2715" spans="6:7" x14ac:dyDescent="0.25">
      <c r="F2715"/>
      <c r="G2715"/>
    </row>
    <row r="2716" spans="6:7" x14ac:dyDescent="0.25">
      <c r="F2716"/>
      <c r="G2716"/>
    </row>
    <row r="2717" spans="6:7" x14ac:dyDescent="0.25">
      <c r="F2717"/>
      <c r="G2717"/>
    </row>
    <row r="2718" spans="6:7" x14ac:dyDescent="0.25">
      <c r="F2718"/>
      <c r="G2718"/>
    </row>
    <row r="2719" spans="6:7" x14ac:dyDescent="0.25">
      <c r="F2719"/>
      <c r="G2719"/>
    </row>
    <row r="2720" spans="6:7" x14ac:dyDescent="0.25">
      <c r="F2720"/>
      <c r="G2720"/>
    </row>
    <row r="2721" spans="6:7" x14ac:dyDescent="0.25">
      <c r="F2721"/>
      <c r="G2721"/>
    </row>
    <row r="2722" spans="6:7" x14ac:dyDescent="0.25">
      <c r="F2722"/>
      <c r="G2722"/>
    </row>
    <row r="2723" spans="6:7" x14ac:dyDescent="0.25">
      <c r="F2723"/>
      <c r="G2723"/>
    </row>
    <row r="2724" spans="6:7" x14ac:dyDescent="0.25">
      <c r="F2724"/>
      <c r="G2724"/>
    </row>
    <row r="2725" spans="6:7" x14ac:dyDescent="0.25">
      <c r="F2725"/>
      <c r="G2725"/>
    </row>
    <row r="2726" spans="6:7" x14ac:dyDescent="0.25">
      <c r="F2726"/>
      <c r="G2726"/>
    </row>
    <row r="2727" spans="6:7" x14ac:dyDescent="0.25">
      <c r="F2727"/>
      <c r="G2727"/>
    </row>
    <row r="2728" spans="6:7" x14ac:dyDescent="0.25">
      <c r="F2728"/>
      <c r="G2728"/>
    </row>
    <row r="2729" spans="6:7" x14ac:dyDescent="0.25">
      <c r="F2729"/>
      <c r="G2729"/>
    </row>
    <row r="2730" spans="6:7" x14ac:dyDescent="0.25">
      <c r="F2730"/>
      <c r="G2730"/>
    </row>
    <row r="2731" spans="6:7" x14ac:dyDescent="0.25">
      <c r="F2731"/>
      <c r="G2731"/>
    </row>
    <row r="2732" spans="6:7" x14ac:dyDescent="0.25">
      <c r="F2732"/>
      <c r="G2732"/>
    </row>
    <row r="2733" spans="6:7" x14ac:dyDescent="0.25">
      <c r="F2733"/>
      <c r="G2733"/>
    </row>
    <row r="2734" spans="6:7" x14ac:dyDescent="0.25">
      <c r="F2734"/>
      <c r="G2734"/>
    </row>
    <row r="2735" spans="6:7" x14ac:dyDescent="0.25">
      <c r="F2735"/>
      <c r="G2735"/>
    </row>
    <row r="2736" spans="6:7" x14ac:dyDescent="0.25">
      <c r="F2736"/>
      <c r="G2736"/>
    </row>
    <row r="2737" spans="6:7" x14ac:dyDescent="0.25">
      <c r="F2737"/>
      <c r="G2737"/>
    </row>
    <row r="2738" spans="6:7" x14ac:dyDescent="0.25">
      <c r="F2738"/>
      <c r="G2738"/>
    </row>
    <row r="2739" spans="6:7" x14ac:dyDescent="0.25">
      <c r="F2739"/>
      <c r="G2739"/>
    </row>
    <row r="2740" spans="6:7" x14ac:dyDescent="0.25">
      <c r="F2740"/>
      <c r="G2740"/>
    </row>
    <row r="2741" spans="6:7" x14ac:dyDescent="0.25">
      <c r="F2741"/>
      <c r="G2741"/>
    </row>
    <row r="2742" spans="6:7" x14ac:dyDescent="0.25">
      <c r="F2742"/>
      <c r="G2742"/>
    </row>
    <row r="2743" spans="6:7" x14ac:dyDescent="0.25">
      <c r="F2743"/>
      <c r="G2743"/>
    </row>
    <row r="2744" spans="6:7" x14ac:dyDescent="0.25">
      <c r="F2744"/>
      <c r="G2744"/>
    </row>
    <row r="2745" spans="6:7" x14ac:dyDescent="0.25">
      <c r="F2745"/>
      <c r="G2745"/>
    </row>
    <row r="2746" spans="6:7" x14ac:dyDescent="0.25">
      <c r="F2746"/>
      <c r="G2746"/>
    </row>
    <row r="2747" spans="6:7" x14ac:dyDescent="0.25">
      <c r="F2747"/>
      <c r="G2747"/>
    </row>
    <row r="2748" spans="6:7" x14ac:dyDescent="0.25">
      <c r="F2748"/>
      <c r="G2748"/>
    </row>
    <row r="2749" spans="6:7" x14ac:dyDescent="0.25">
      <c r="F2749"/>
      <c r="G2749"/>
    </row>
    <row r="2750" spans="6:7" x14ac:dyDescent="0.25">
      <c r="F2750"/>
      <c r="G2750"/>
    </row>
    <row r="2751" spans="6:7" x14ac:dyDescent="0.25">
      <c r="F2751"/>
      <c r="G2751"/>
    </row>
    <row r="2752" spans="6:7" x14ac:dyDescent="0.25">
      <c r="F2752"/>
      <c r="G2752"/>
    </row>
    <row r="2753" spans="6:7" x14ac:dyDescent="0.25">
      <c r="F2753"/>
      <c r="G2753"/>
    </row>
    <row r="2754" spans="6:7" x14ac:dyDescent="0.25">
      <c r="F2754"/>
      <c r="G2754"/>
    </row>
    <row r="2755" spans="6:7" x14ac:dyDescent="0.25">
      <c r="F2755"/>
      <c r="G2755"/>
    </row>
    <row r="2756" spans="6:7" x14ac:dyDescent="0.25">
      <c r="F2756"/>
      <c r="G2756"/>
    </row>
    <row r="2757" spans="6:7" x14ac:dyDescent="0.25">
      <c r="F2757"/>
      <c r="G2757"/>
    </row>
    <row r="2758" spans="6:7" x14ac:dyDescent="0.25">
      <c r="F2758"/>
      <c r="G2758"/>
    </row>
    <row r="2759" spans="6:7" x14ac:dyDescent="0.25">
      <c r="F2759"/>
      <c r="G2759"/>
    </row>
    <row r="2760" spans="6:7" x14ac:dyDescent="0.25">
      <c r="F2760"/>
      <c r="G2760"/>
    </row>
    <row r="2761" spans="6:7" x14ac:dyDescent="0.25">
      <c r="F2761"/>
      <c r="G2761"/>
    </row>
    <row r="2762" spans="6:7" x14ac:dyDescent="0.25">
      <c r="F2762"/>
      <c r="G2762"/>
    </row>
    <row r="2763" spans="6:7" x14ac:dyDescent="0.25">
      <c r="F2763"/>
      <c r="G2763"/>
    </row>
    <row r="2764" spans="6:7" x14ac:dyDescent="0.25">
      <c r="F2764"/>
      <c r="G2764"/>
    </row>
    <row r="2765" spans="6:7" x14ac:dyDescent="0.25">
      <c r="F2765"/>
      <c r="G2765"/>
    </row>
    <row r="2766" spans="6:7" x14ac:dyDescent="0.25">
      <c r="F2766"/>
      <c r="G2766"/>
    </row>
    <row r="2767" spans="6:7" x14ac:dyDescent="0.25">
      <c r="F2767"/>
      <c r="G2767"/>
    </row>
    <row r="2768" spans="6:7" x14ac:dyDescent="0.25">
      <c r="F2768"/>
      <c r="G2768"/>
    </row>
    <row r="2769" spans="6:7" x14ac:dyDescent="0.25">
      <c r="F2769"/>
      <c r="G2769"/>
    </row>
    <row r="2770" spans="6:7" x14ac:dyDescent="0.25">
      <c r="F2770"/>
      <c r="G2770"/>
    </row>
    <row r="2771" spans="6:7" x14ac:dyDescent="0.25">
      <c r="F2771"/>
      <c r="G2771"/>
    </row>
    <row r="2772" spans="6:7" x14ac:dyDescent="0.25">
      <c r="F2772"/>
      <c r="G2772"/>
    </row>
    <row r="2773" spans="6:7" x14ac:dyDescent="0.25">
      <c r="F2773"/>
      <c r="G2773"/>
    </row>
    <row r="2774" spans="6:7" x14ac:dyDescent="0.25">
      <c r="F2774"/>
      <c r="G2774"/>
    </row>
    <row r="2775" spans="6:7" x14ac:dyDescent="0.25">
      <c r="F2775"/>
      <c r="G2775"/>
    </row>
    <row r="2776" spans="6:7" x14ac:dyDescent="0.25">
      <c r="F2776"/>
      <c r="G2776"/>
    </row>
    <row r="2777" spans="6:7" x14ac:dyDescent="0.25">
      <c r="F2777"/>
      <c r="G2777"/>
    </row>
    <row r="2778" spans="6:7" x14ac:dyDescent="0.25">
      <c r="F2778"/>
      <c r="G2778"/>
    </row>
    <row r="2779" spans="6:7" x14ac:dyDescent="0.25">
      <c r="F2779"/>
      <c r="G2779"/>
    </row>
    <row r="2780" spans="6:7" x14ac:dyDescent="0.25">
      <c r="F2780"/>
      <c r="G2780"/>
    </row>
    <row r="2781" spans="6:7" x14ac:dyDescent="0.25">
      <c r="F2781"/>
      <c r="G2781"/>
    </row>
    <row r="2782" spans="6:7" x14ac:dyDescent="0.25">
      <c r="F2782"/>
      <c r="G2782"/>
    </row>
    <row r="2783" spans="6:7" x14ac:dyDescent="0.25">
      <c r="F2783"/>
      <c r="G2783"/>
    </row>
    <row r="2784" spans="6:7" x14ac:dyDescent="0.25">
      <c r="F2784"/>
    </row>
    <row r="2785" spans="6:6" x14ac:dyDescent="0.25">
      <c r="F2785"/>
    </row>
    <row r="2786" spans="6:6" x14ac:dyDescent="0.25">
      <c r="F2786"/>
    </row>
    <row r="2787" spans="6:6" x14ac:dyDescent="0.25">
      <c r="F2787"/>
    </row>
    <row r="2788" spans="6:6" x14ac:dyDescent="0.25">
      <c r="F2788"/>
    </row>
    <row r="2789" spans="6:6" x14ac:dyDescent="0.25">
      <c r="F2789"/>
    </row>
    <row r="2790" spans="6:6" x14ac:dyDescent="0.25">
      <c r="F2790"/>
    </row>
    <row r="2791" spans="6:6" x14ac:dyDescent="0.25">
      <c r="F2791"/>
    </row>
    <row r="2792" spans="6:6" x14ac:dyDescent="0.25">
      <c r="F2792"/>
    </row>
    <row r="2793" spans="6:6" x14ac:dyDescent="0.25">
      <c r="F2793"/>
    </row>
    <row r="2794" spans="6:6" x14ac:dyDescent="0.25">
      <c r="F2794"/>
    </row>
    <row r="2795" spans="6:6" x14ac:dyDescent="0.25">
      <c r="F2795"/>
    </row>
    <row r="2796" spans="6:6" x14ac:dyDescent="0.25">
      <c r="F2796"/>
    </row>
    <row r="2797" spans="6:6" x14ac:dyDescent="0.25">
      <c r="F2797"/>
    </row>
    <row r="2798" spans="6:6" x14ac:dyDescent="0.25">
      <c r="F2798"/>
    </row>
    <row r="2799" spans="6:6" x14ac:dyDescent="0.25">
      <c r="F2799"/>
    </row>
    <row r="2800" spans="6:6" x14ac:dyDescent="0.25">
      <c r="F2800"/>
    </row>
    <row r="2801" spans="6:6" x14ac:dyDescent="0.25">
      <c r="F2801"/>
    </row>
    <row r="2802" spans="6:6" x14ac:dyDescent="0.25">
      <c r="F2802"/>
    </row>
    <row r="2803" spans="6:6" x14ac:dyDescent="0.25">
      <c r="F2803"/>
    </row>
    <row r="2804" spans="6:6" x14ac:dyDescent="0.25">
      <c r="F2804"/>
    </row>
    <row r="2805" spans="6:6" x14ac:dyDescent="0.25">
      <c r="F2805"/>
    </row>
    <row r="2806" spans="6:6" x14ac:dyDescent="0.25">
      <c r="F2806"/>
    </row>
    <row r="2807" spans="6:6" x14ac:dyDescent="0.25">
      <c r="F2807"/>
    </row>
    <row r="2808" spans="6:6" x14ac:dyDescent="0.25">
      <c r="F2808"/>
    </row>
    <row r="2809" spans="6:6" x14ac:dyDescent="0.25">
      <c r="F2809"/>
    </row>
    <row r="2810" spans="6:6" x14ac:dyDescent="0.25">
      <c r="F2810"/>
    </row>
    <row r="2811" spans="6:6" x14ac:dyDescent="0.25">
      <c r="F2811"/>
    </row>
    <row r="2812" spans="6:6" x14ac:dyDescent="0.25">
      <c r="F2812"/>
    </row>
    <row r="2813" spans="6:6" x14ac:dyDescent="0.25">
      <c r="F2813"/>
    </row>
    <row r="2814" spans="6:6" x14ac:dyDescent="0.25">
      <c r="F2814"/>
    </row>
    <row r="2815" spans="6:6" x14ac:dyDescent="0.25">
      <c r="F2815"/>
    </row>
    <row r="2816" spans="6:6" x14ac:dyDescent="0.25">
      <c r="F2816"/>
    </row>
    <row r="2817" spans="6:6" x14ac:dyDescent="0.25">
      <c r="F2817"/>
    </row>
    <row r="2818" spans="6:6" x14ac:dyDescent="0.25">
      <c r="F2818"/>
    </row>
    <row r="2819" spans="6:6" x14ac:dyDescent="0.25">
      <c r="F2819"/>
    </row>
    <row r="2820" spans="6:6" x14ac:dyDescent="0.25">
      <c r="F2820"/>
    </row>
    <row r="2821" spans="6:6" x14ac:dyDescent="0.25">
      <c r="F2821"/>
    </row>
    <row r="2822" spans="6:6" x14ac:dyDescent="0.25">
      <c r="F2822"/>
    </row>
    <row r="2823" spans="6:6" x14ac:dyDescent="0.25">
      <c r="F2823"/>
    </row>
    <row r="2824" spans="6:6" x14ac:dyDescent="0.25">
      <c r="F2824"/>
    </row>
    <row r="2825" spans="6:6" x14ac:dyDescent="0.25">
      <c r="F2825"/>
    </row>
    <row r="2826" spans="6:6" x14ac:dyDescent="0.25">
      <c r="F2826"/>
    </row>
    <row r="2827" spans="6:6" x14ac:dyDescent="0.25">
      <c r="F2827"/>
    </row>
    <row r="2828" spans="6:6" x14ac:dyDescent="0.25">
      <c r="F2828"/>
    </row>
    <row r="2829" spans="6:6" x14ac:dyDescent="0.25">
      <c r="F2829"/>
    </row>
    <row r="2830" spans="6:6" x14ac:dyDescent="0.25">
      <c r="F2830"/>
    </row>
    <row r="2831" spans="6:6" x14ac:dyDescent="0.25">
      <c r="F2831"/>
    </row>
    <row r="2832" spans="6:6" x14ac:dyDescent="0.25">
      <c r="F2832"/>
    </row>
    <row r="2833" spans="6:6" x14ac:dyDescent="0.25">
      <c r="F2833"/>
    </row>
    <row r="2834" spans="6:6" x14ac:dyDescent="0.25">
      <c r="F2834"/>
    </row>
    <row r="2835" spans="6:6" x14ac:dyDescent="0.25">
      <c r="F2835"/>
    </row>
  </sheetData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71"/>
  <sheetViews>
    <sheetView workbookViewId="0"/>
  </sheetViews>
  <sheetFormatPr defaultRowHeight="15" x14ac:dyDescent="0.25"/>
  <cols>
    <col min="1" max="3" width="9.140625" style="23"/>
    <col min="4" max="4" width="14.42578125" style="23" customWidth="1"/>
    <col min="5" max="5" width="12" style="23" customWidth="1"/>
    <col min="6" max="7" width="9.140625" style="23"/>
    <col min="8" max="8" width="7.5703125" style="23" customWidth="1"/>
    <col min="9" max="11" width="10.42578125" style="23" customWidth="1"/>
    <col min="12" max="16384" width="9.140625" style="23"/>
  </cols>
  <sheetData>
    <row r="1" spans="1:14" s="154" customFormat="1" x14ac:dyDescent="0.25">
      <c r="A1" s="81" t="s">
        <v>548</v>
      </c>
    </row>
    <row r="2" spans="1:14" s="154" customFormat="1" x14ac:dyDescent="0.25">
      <c r="A2" s="81" t="s">
        <v>556</v>
      </c>
    </row>
    <row r="3" spans="1:14" s="154" customFormat="1" ht="15.75" thickBot="1" x14ac:dyDescent="0.3">
      <c r="A3" s="219" t="s">
        <v>532</v>
      </c>
      <c r="B3" s="81"/>
    </row>
    <row r="4" spans="1:14" ht="15.75" thickBot="1" x14ac:dyDescent="0.3">
      <c r="A4" s="220" t="s">
        <v>206</v>
      </c>
      <c r="B4" s="32" t="s">
        <v>5</v>
      </c>
      <c r="C4" s="32" t="s">
        <v>252</v>
      </c>
      <c r="D4" s="32" t="s">
        <v>11</v>
      </c>
      <c r="E4" s="32" t="s">
        <v>207</v>
      </c>
      <c r="F4" s="32" t="s">
        <v>208</v>
      </c>
      <c r="G4" s="32" t="s">
        <v>209</v>
      </c>
      <c r="H4" s="32" t="s">
        <v>63</v>
      </c>
      <c r="I4" s="32" t="s">
        <v>50</v>
      </c>
      <c r="J4" s="32" t="s">
        <v>61</v>
      </c>
      <c r="K4" s="32" t="s">
        <v>211</v>
      </c>
      <c r="L4" s="32" t="s">
        <v>212</v>
      </c>
      <c r="M4" s="32" t="s">
        <v>15</v>
      </c>
      <c r="N4" s="221" t="s">
        <v>210</v>
      </c>
    </row>
    <row r="5" spans="1:14" x14ac:dyDescent="0.25">
      <c r="A5" s="130">
        <v>34003</v>
      </c>
      <c r="B5" s="174" t="s">
        <v>18</v>
      </c>
      <c r="C5" s="24" t="s">
        <v>53</v>
      </c>
      <c r="D5" s="24">
        <v>2260001010</v>
      </c>
      <c r="E5" s="24" t="s">
        <v>82</v>
      </c>
      <c r="F5" s="24" t="s">
        <v>83</v>
      </c>
      <c r="G5" s="24" t="s">
        <v>84</v>
      </c>
      <c r="H5" s="24">
        <v>0.26283553127333331</v>
      </c>
      <c r="I5" s="24">
        <v>2.8542480266666669E-3</v>
      </c>
      <c r="J5" s="24">
        <v>0.26897319335333331</v>
      </c>
      <c r="K5" s="24">
        <v>9.6253709200000009E-3</v>
      </c>
      <c r="L5" s="24">
        <v>8.8552236666666669E-3</v>
      </c>
      <c r="M5" s="24">
        <v>9.9207900000000009E-6</v>
      </c>
      <c r="N5" s="113">
        <v>3.2334426666666671E-5</v>
      </c>
    </row>
    <row r="6" spans="1:14" x14ac:dyDescent="0.25">
      <c r="A6" s="128">
        <v>34003</v>
      </c>
      <c r="B6" s="174" t="s">
        <v>18</v>
      </c>
      <c r="C6" s="157" t="s">
        <v>53</v>
      </c>
      <c r="D6" s="157">
        <v>2260001020</v>
      </c>
      <c r="E6" s="157" t="s">
        <v>85</v>
      </c>
      <c r="F6" s="157" t="s">
        <v>83</v>
      </c>
      <c r="G6" s="157" t="s">
        <v>84</v>
      </c>
      <c r="H6" s="157">
        <v>0</v>
      </c>
      <c r="I6" s="157">
        <v>0</v>
      </c>
      <c r="J6" s="157">
        <v>0</v>
      </c>
      <c r="K6" s="157">
        <v>0</v>
      </c>
      <c r="L6" s="157">
        <v>0</v>
      </c>
      <c r="M6" s="157">
        <v>0</v>
      </c>
      <c r="N6" s="126">
        <v>0</v>
      </c>
    </row>
    <row r="7" spans="1:14" x14ac:dyDescent="0.25">
      <c r="A7" s="128">
        <v>34003</v>
      </c>
      <c r="B7" s="157" t="s">
        <v>18</v>
      </c>
      <c r="C7" s="157" t="s">
        <v>53</v>
      </c>
      <c r="D7" s="157">
        <v>2260001030</v>
      </c>
      <c r="E7" s="157" t="s">
        <v>86</v>
      </c>
      <c r="F7" s="157" t="s">
        <v>83</v>
      </c>
      <c r="G7" s="157" t="s">
        <v>84</v>
      </c>
      <c r="H7" s="157">
        <v>0.19260111475</v>
      </c>
      <c r="I7" s="157">
        <v>4.1417461066666668E-3</v>
      </c>
      <c r="J7" s="157">
        <v>0.41173777069333334</v>
      </c>
      <c r="K7" s="157">
        <v>6.5326564966666665E-3</v>
      </c>
      <c r="L7" s="157">
        <v>6.009794120000001E-3</v>
      </c>
      <c r="M7" s="157">
        <v>1.2492846666666667E-5</v>
      </c>
      <c r="N7" s="126">
        <v>3.3436736666666676E-5</v>
      </c>
    </row>
    <row r="8" spans="1:14" x14ac:dyDescent="0.25">
      <c r="A8" s="128">
        <v>34003</v>
      </c>
      <c r="B8" s="157" t="s">
        <v>18</v>
      </c>
      <c r="C8" s="157" t="s">
        <v>53</v>
      </c>
      <c r="D8" s="157">
        <v>2260001060</v>
      </c>
      <c r="E8" s="157" t="s">
        <v>87</v>
      </c>
      <c r="F8" s="157" t="s">
        <v>83</v>
      </c>
      <c r="G8" s="157" t="s">
        <v>84</v>
      </c>
      <c r="H8" s="157">
        <v>4.3225249466666664E-3</v>
      </c>
      <c r="I8" s="157">
        <v>1.1735927133333332E-3</v>
      </c>
      <c r="J8" s="157">
        <v>0.13221106140000002</v>
      </c>
      <c r="K8" s="157">
        <v>6.6873473333333352E-5</v>
      </c>
      <c r="L8" s="157">
        <v>6.1361923333333346E-5</v>
      </c>
      <c r="M8" s="157">
        <v>3.3069300000000005E-6</v>
      </c>
      <c r="N8" s="126">
        <v>6.6138600000000009E-6</v>
      </c>
    </row>
    <row r="9" spans="1:14" x14ac:dyDescent="0.25">
      <c r="A9" s="128">
        <v>34003</v>
      </c>
      <c r="B9" s="157" t="s">
        <v>18</v>
      </c>
      <c r="C9" s="157" t="s">
        <v>53</v>
      </c>
      <c r="D9" s="157">
        <v>2260002006</v>
      </c>
      <c r="E9" s="157" t="s">
        <v>88</v>
      </c>
      <c r="F9" s="157" t="s">
        <v>89</v>
      </c>
      <c r="G9" s="157" t="s">
        <v>84</v>
      </c>
      <c r="H9" s="157">
        <v>2.3848844286666671E-2</v>
      </c>
      <c r="I9" s="157">
        <v>5.9745201999999997E-4</v>
      </c>
      <c r="J9" s="157">
        <v>9.9515444490000007E-2</v>
      </c>
      <c r="K9" s="157">
        <v>3.6265998999999998E-3</v>
      </c>
      <c r="L9" s="157">
        <v>3.3359574966666666E-3</v>
      </c>
      <c r="M9" s="157">
        <v>1.4697466666666668E-6</v>
      </c>
      <c r="N9" s="126">
        <v>4.4092400000000003E-6</v>
      </c>
    </row>
    <row r="10" spans="1:14" x14ac:dyDescent="0.25">
      <c r="A10" s="128">
        <v>34003</v>
      </c>
      <c r="B10" s="157" t="s">
        <v>18</v>
      </c>
      <c r="C10" s="157" t="s">
        <v>53</v>
      </c>
      <c r="D10" s="157">
        <v>2260002009</v>
      </c>
      <c r="E10" s="157" t="s">
        <v>90</v>
      </c>
      <c r="F10" s="157" t="s">
        <v>89</v>
      </c>
      <c r="G10" s="157" t="s">
        <v>84</v>
      </c>
      <c r="H10" s="157">
        <v>8.2746737333333324E-4</v>
      </c>
      <c r="I10" s="157">
        <v>4.0050596666666668E-5</v>
      </c>
      <c r="J10" s="157">
        <v>3.7305844766666665E-3</v>
      </c>
      <c r="K10" s="157">
        <v>1.282353966666667E-4</v>
      </c>
      <c r="L10" s="157">
        <v>1.1794717E-4</v>
      </c>
      <c r="M10" s="157">
        <v>0</v>
      </c>
      <c r="N10" s="126">
        <v>0</v>
      </c>
    </row>
    <row r="11" spans="1:14" x14ac:dyDescent="0.25">
      <c r="A11" s="128">
        <v>34003</v>
      </c>
      <c r="B11" s="157" t="s">
        <v>18</v>
      </c>
      <c r="C11" s="157" t="s">
        <v>53</v>
      </c>
      <c r="D11" s="157">
        <v>2260002021</v>
      </c>
      <c r="E11" s="157" t="s">
        <v>91</v>
      </c>
      <c r="F11" s="157" t="s">
        <v>89</v>
      </c>
      <c r="G11" s="157" t="s">
        <v>84</v>
      </c>
      <c r="H11" s="157">
        <v>9.8803719666666666E-4</v>
      </c>
      <c r="I11" s="157">
        <v>4.7766766666666671E-5</v>
      </c>
      <c r="J11" s="157">
        <v>4.5014666033333329E-3</v>
      </c>
      <c r="K11" s="157">
        <v>1.5469083666666666E-4</v>
      </c>
      <c r="L11" s="157">
        <v>1.4183055333333335E-4</v>
      </c>
      <c r="M11" s="157">
        <v>0</v>
      </c>
      <c r="N11" s="126">
        <v>0</v>
      </c>
    </row>
    <row r="12" spans="1:14" x14ac:dyDescent="0.25">
      <c r="A12" s="128">
        <v>34003</v>
      </c>
      <c r="B12" s="157" t="s">
        <v>18</v>
      </c>
      <c r="C12" s="157" t="s">
        <v>53</v>
      </c>
      <c r="D12" s="157">
        <v>2260002027</v>
      </c>
      <c r="E12" s="157" t="s">
        <v>92</v>
      </c>
      <c r="F12" s="157" t="s">
        <v>89</v>
      </c>
      <c r="G12" s="157" t="s">
        <v>84</v>
      </c>
      <c r="H12" s="157">
        <v>8.083606666666666E-6</v>
      </c>
      <c r="I12" s="157">
        <v>0</v>
      </c>
      <c r="J12" s="157">
        <v>3.2334426666666671E-5</v>
      </c>
      <c r="K12" s="157">
        <v>1.1023100000000001E-6</v>
      </c>
      <c r="L12" s="157">
        <v>1.1023100000000001E-6</v>
      </c>
      <c r="M12" s="157">
        <v>0</v>
      </c>
      <c r="N12" s="126">
        <v>0</v>
      </c>
    </row>
    <row r="13" spans="1:14" x14ac:dyDescent="0.25">
      <c r="A13" s="128">
        <v>34003</v>
      </c>
      <c r="B13" s="157" t="s">
        <v>18</v>
      </c>
      <c r="C13" s="157" t="s">
        <v>53</v>
      </c>
      <c r="D13" s="157">
        <v>2260002039</v>
      </c>
      <c r="E13" s="157" t="s">
        <v>93</v>
      </c>
      <c r="F13" s="157" t="s">
        <v>89</v>
      </c>
      <c r="G13" s="157" t="s">
        <v>84</v>
      </c>
      <c r="H13" s="157">
        <v>6.0886092849999997E-2</v>
      </c>
      <c r="I13" s="157">
        <v>1.5715266233333333E-3</v>
      </c>
      <c r="J13" s="157">
        <v>0.25920929880999993</v>
      </c>
      <c r="K13" s="157">
        <v>9.4548803066666666E-3</v>
      </c>
      <c r="L13" s="157">
        <v>8.6983282100000017E-3</v>
      </c>
      <c r="M13" s="157">
        <v>4.4092400000000003E-6</v>
      </c>
      <c r="N13" s="126">
        <v>1.1390536666666669E-5</v>
      </c>
    </row>
    <row r="14" spans="1:14" x14ac:dyDescent="0.25">
      <c r="A14" s="128">
        <v>34003</v>
      </c>
      <c r="B14" s="157" t="s">
        <v>18</v>
      </c>
      <c r="C14" s="157" t="s">
        <v>53</v>
      </c>
      <c r="D14" s="157">
        <v>2260002054</v>
      </c>
      <c r="E14" s="157" t="s">
        <v>94</v>
      </c>
      <c r="F14" s="157" t="s">
        <v>89</v>
      </c>
      <c r="G14" s="157" t="s">
        <v>84</v>
      </c>
      <c r="H14" s="157">
        <v>2.0172273E-4</v>
      </c>
      <c r="I14" s="157">
        <v>9.185916666666668E-6</v>
      </c>
      <c r="J14" s="157">
        <v>9.185916666666666E-4</v>
      </c>
      <c r="K14" s="157">
        <v>3.1232116666666665E-5</v>
      </c>
      <c r="L14" s="157">
        <v>2.9027496666666665E-5</v>
      </c>
      <c r="M14" s="157">
        <v>0</v>
      </c>
      <c r="N14" s="126">
        <v>0</v>
      </c>
    </row>
    <row r="15" spans="1:14" x14ac:dyDescent="0.25">
      <c r="A15" s="128">
        <v>34003</v>
      </c>
      <c r="B15" s="157" t="s">
        <v>18</v>
      </c>
      <c r="C15" s="157" t="s">
        <v>53</v>
      </c>
      <c r="D15" s="157">
        <v>2260003030</v>
      </c>
      <c r="E15" s="157" t="s">
        <v>95</v>
      </c>
      <c r="F15" s="157" t="s">
        <v>96</v>
      </c>
      <c r="G15" s="157" t="s">
        <v>84</v>
      </c>
      <c r="H15" s="157">
        <v>2.2597355000000002E-4</v>
      </c>
      <c r="I15" s="157">
        <v>9.9207900000000009E-6</v>
      </c>
      <c r="J15" s="157">
        <v>9.4284248666666665E-4</v>
      </c>
      <c r="K15" s="157">
        <v>3.2334426666666671E-5</v>
      </c>
      <c r="L15" s="157">
        <v>3.012980666666667E-5</v>
      </c>
      <c r="M15" s="157">
        <v>0</v>
      </c>
      <c r="N15" s="126">
        <v>0</v>
      </c>
    </row>
    <row r="16" spans="1:14" x14ac:dyDescent="0.25">
      <c r="A16" s="128">
        <v>34003</v>
      </c>
      <c r="B16" s="157" t="s">
        <v>18</v>
      </c>
      <c r="C16" s="157" t="s">
        <v>53</v>
      </c>
      <c r="D16" s="157">
        <v>2260003040</v>
      </c>
      <c r="E16" s="157" t="s">
        <v>97</v>
      </c>
      <c r="F16" s="157" t="s">
        <v>96</v>
      </c>
      <c r="G16" s="157" t="s">
        <v>84</v>
      </c>
      <c r="H16" s="157">
        <v>1.7636960000000001E-5</v>
      </c>
      <c r="I16" s="157">
        <v>1.1023100000000001E-6</v>
      </c>
      <c r="J16" s="157">
        <v>7.495708E-5</v>
      </c>
      <c r="K16" s="157">
        <v>2.2046200000000002E-6</v>
      </c>
      <c r="L16" s="157">
        <v>2.2046200000000002E-6</v>
      </c>
      <c r="M16" s="157">
        <v>0</v>
      </c>
      <c r="N16" s="126">
        <v>0</v>
      </c>
    </row>
    <row r="17" spans="1:14" x14ac:dyDescent="0.25">
      <c r="A17" s="128">
        <v>34003</v>
      </c>
      <c r="B17" s="157" t="s">
        <v>18</v>
      </c>
      <c r="C17" s="157" t="s">
        <v>53</v>
      </c>
      <c r="D17" s="157">
        <v>2260004015</v>
      </c>
      <c r="E17" s="157" t="s">
        <v>98</v>
      </c>
      <c r="F17" s="157" t="s">
        <v>99</v>
      </c>
      <c r="G17" s="157" t="s">
        <v>84</v>
      </c>
      <c r="H17" s="157">
        <v>6.4022164800000003E-3</v>
      </c>
      <c r="I17" s="157">
        <v>2.7631237333333334E-4</v>
      </c>
      <c r="J17" s="157">
        <v>2.3823858593333334E-2</v>
      </c>
      <c r="K17" s="157">
        <v>8.5245306666666663E-4</v>
      </c>
      <c r="L17" s="157">
        <v>7.8447728333333336E-4</v>
      </c>
      <c r="M17" s="157">
        <v>1.1023100000000001E-6</v>
      </c>
      <c r="N17" s="126">
        <v>2.2046200000000002E-6</v>
      </c>
    </row>
    <row r="18" spans="1:14" x14ac:dyDescent="0.25">
      <c r="A18" s="128">
        <v>34003</v>
      </c>
      <c r="B18" s="157" t="s">
        <v>18</v>
      </c>
      <c r="C18" s="157" t="s">
        <v>53</v>
      </c>
      <c r="D18" s="157">
        <v>2260004016</v>
      </c>
      <c r="E18" s="157" t="s">
        <v>98</v>
      </c>
      <c r="F18" s="157" t="s">
        <v>100</v>
      </c>
      <c r="G18" s="157" t="s">
        <v>84</v>
      </c>
      <c r="H18" s="157">
        <v>5.7270516049999998E-2</v>
      </c>
      <c r="I18" s="157">
        <v>2.7293195599999999E-3</v>
      </c>
      <c r="J18" s="157">
        <v>0.23799718004333328</v>
      </c>
      <c r="K18" s="157">
        <v>8.4984426633333329E-3</v>
      </c>
      <c r="L18" s="157">
        <v>7.8186848300000004E-3</v>
      </c>
      <c r="M18" s="157">
        <v>7.7161700000000004E-6</v>
      </c>
      <c r="N18" s="126">
        <v>1.7636960000000001E-5</v>
      </c>
    </row>
    <row r="19" spans="1:14" x14ac:dyDescent="0.25">
      <c r="A19" s="128">
        <v>34003</v>
      </c>
      <c r="B19" s="157" t="s">
        <v>18</v>
      </c>
      <c r="C19" s="157" t="s">
        <v>53</v>
      </c>
      <c r="D19" s="157">
        <v>2260004020</v>
      </c>
      <c r="E19" s="157" t="s">
        <v>101</v>
      </c>
      <c r="F19" s="157" t="s">
        <v>99</v>
      </c>
      <c r="G19" s="157" t="s">
        <v>84</v>
      </c>
      <c r="H19" s="157">
        <v>8.0548731193333334E-2</v>
      </c>
      <c r="I19" s="157">
        <v>2.3692316266666668E-3</v>
      </c>
      <c r="J19" s="157">
        <v>0.21187757715666669</v>
      </c>
      <c r="K19" s="157">
        <v>7.32595226E-3</v>
      </c>
      <c r="L19" s="157">
        <v>6.7395233400000002E-3</v>
      </c>
      <c r="M19" s="157">
        <v>6.6138600000000009E-6</v>
      </c>
      <c r="N19" s="126">
        <v>1.5432340000000001E-5</v>
      </c>
    </row>
    <row r="20" spans="1:14" x14ac:dyDescent="0.25">
      <c r="A20" s="128">
        <v>34003</v>
      </c>
      <c r="B20" s="157" t="s">
        <v>18</v>
      </c>
      <c r="C20" s="157" t="s">
        <v>53</v>
      </c>
      <c r="D20" s="157">
        <v>2260004021</v>
      </c>
      <c r="E20" s="157" t="s">
        <v>101</v>
      </c>
      <c r="F20" s="157" t="s">
        <v>100</v>
      </c>
      <c r="G20" s="157" t="s">
        <v>84</v>
      </c>
      <c r="H20" s="157">
        <v>0.84554195040333335</v>
      </c>
      <c r="I20" s="157">
        <v>1.8908658303333332E-2</v>
      </c>
      <c r="J20" s="157">
        <v>3.0129733179333336</v>
      </c>
      <c r="K20" s="157">
        <v>0.10956667450666667</v>
      </c>
      <c r="L20" s="157">
        <v>0.10080073795</v>
      </c>
      <c r="M20" s="157">
        <v>5.1073696666666667E-5</v>
      </c>
      <c r="N20" s="126">
        <v>1.3815618666666667E-4</v>
      </c>
    </row>
    <row r="21" spans="1:14" x14ac:dyDescent="0.25">
      <c r="A21" s="128">
        <v>34003</v>
      </c>
      <c r="B21" s="157" t="s">
        <v>18</v>
      </c>
      <c r="C21" s="157" t="s">
        <v>53</v>
      </c>
      <c r="D21" s="157">
        <v>2260004025</v>
      </c>
      <c r="E21" s="157" t="s">
        <v>102</v>
      </c>
      <c r="F21" s="157" t="s">
        <v>99</v>
      </c>
      <c r="G21" s="157" t="s">
        <v>84</v>
      </c>
      <c r="H21" s="157">
        <v>0.13063255348</v>
      </c>
      <c r="I21" s="157">
        <v>5.3061529033333332E-3</v>
      </c>
      <c r="J21" s="157">
        <v>0.43398900035333332</v>
      </c>
      <c r="K21" s="157">
        <v>1.6889961256666666E-2</v>
      </c>
      <c r="L21" s="157">
        <v>1.5538896633333332E-2</v>
      </c>
      <c r="M21" s="157">
        <v>1.433003E-5</v>
      </c>
      <c r="N21" s="126">
        <v>3.4539046666666668E-5</v>
      </c>
    </row>
    <row r="22" spans="1:14" x14ac:dyDescent="0.25">
      <c r="A22" s="128">
        <v>34003</v>
      </c>
      <c r="B22" s="157" t="s">
        <v>18</v>
      </c>
      <c r="C22" s="157" t="s">
        <v>53</v>
      </c>
      <c r="D22" s="157">
        <v>2260004026</v>
      </c>
      <c r="E22" s="157" t="s">
        <v>102</v>
      </c>
      <c r="F22" s="157" t="s">
        <v>100</v>
      </c>
      <c r="G22" s="157" t="s">
        <v>84</v>
      </c>
      <c r="H22" s="157">
        <v>0.67408167170666677</v>
      </c>
      <c r="I22" s="157">
        <v>2.6518639106666669E-2</v>
      </c>
      <c r="J22" s="157">
        <v>2.6307473254333336</v>
      </c>
      <c r="K22" s="157">
        <v>9.1388112859999995E-2</v>
      </c>
      <c r="L22" s="157">
        <v>8.4077592940000001E-2</v>
      </c>
      <c r="M22" s="157">
        <v>7.1282713333333347E-5</v>
      </c>
      <c r="N22" s="126">
        <v>1.7600216333333335E-4</v>
      </c>
    </row>
    <row r="23" spans="1:14" x14ac:dyDescent="0.25">
      <c r="A23" s="128">
        <v>34003</v>
      </c>
      <c r="B23" s="157" t="s">
        <v>18</v>
      </c>
      <c r="C23" s="157" t="s">
        <v>53</v>
      </c>
      <c r="D23" s="157">
        <v>2260004030</v>
      </c>
      <c r="E23" s="157" t="s">
        <v>103</v>
      </c>
      <c r="F23" s="157" t="s">
        <v>99</v>
      </c>
      <c r="G23" s="157" t="s">
        <v>84</v>
      </c>
      <c r="H23" s="157">
        <v>7.915541135333333E-2</v>
      </c>
      <c r="I23" s="157">
        <v>3.3918078700000006E-3</v>
      </c>
      <c r="J23" s="157">
        <v>0.2962638168966667</v>
      </c>
      <c r="K23" s="157">
        <v>1.0574827266666668E-2</v>
      </c>
      <c r="L23" s="157">
        <v>9.7289880600000007E-3</v>
      </c>
      <c r="M23" s="157">
        <v>8.8184800000000007E-6</v>
      </c>
      <c r="N23" s="126">
        <v>2.2046200000000002E-5</v>
      </c>
    </row>
    <row r="24" spans="1:14" x14ac:dyDescent="0.25">
      <c r="A24" s="128">
        <v>34003</v>
      </c>
      <c r="B24" s="157" t="s">
        <v>18</v>
      </c>
      <c r="C24" s="157" t="s">
        <v>53</v>
      </c>
      <c r="D24" s="157">
        <v>2260004031</v>
      </c>
      <c r="E24" s="157" t="s">
        <v>103</v>
      </c>
      <c r="F24" s="157" t="s">
        <v>100</v>
      </c>
      <c r="G24" s="157" t="s">
        <v>84</v>
      </c>
      <c r="H24" s="157">
        <v>0.67368116574000003</v>
      </c>
      <c r="I24" s="157">
        <v>2.4584819930000001E-2</v>
      </c>
      <c r="J24" s="157">
        <v>2.9315309807666665</v>
      </c>
      <c r="K24" s="157">
        <v>0.10391145677000001</v>
      </c>
      <c r="L24" s="157">
        <v>9.5598202186666661E-2</v>
      </c>
      <c r="M24" s="157">
        <v>6.6873473333333352E-5</v>
      </c>
      <c r="N24" s="126">
        <v>1.6938830333333333E-4</v>
      </c>
    </row>
    <row r="25" spans="1:14" x14ac:dyDescent="0.25">
      <c r="A25" s="128">
        <v>34003</v>
      </c>
      <c r="B25" s="157" t="s">
        <v>18</v>
      </c>
      <c r="C25" s="157" t="s">
        <v>53</v>
      </c>
      <c r="D25" s="157">
        <v>2260004035</v>
      </c>
      <c r="E25" s="157" t="s">
        <v>104</v>
      </c>
      <c r="F25" s="157" t="s">
        <v>99</v>
      </c>
      <c r="G25" s="157" t="s">
        <v>84</v>
      </c>
      <c r="H25" s="157">
        <v>4.883600736666667E-3</v>
      </c>
      <c r="I25" s="157">
        <v>0</v>
      </c>
      <c r="J25" s="157">
        <v>0</v>
      </c>
      <c r="K25" s="157">
        <v>0</v>
      </c>
      <c r="L25" s="157">
        <v>0</v>
      </c>
      <c r="M25" s="157">
        <v>0</v>
      </c>
      <c r="N25" s="126">
        <v>0</v>
      </c>
    </row>
    <row r="26" spans="1:14" x14ac:dyDescent="0.25">
      <c r="A26" s="128">
        <v>34003</v>
      </c>
      <c r="B26" s="157" t="s">
        <v>18</v>
      </c>
      <c r="C26" s="157" t="s">
        <v>53</v>
      </c>
      <c r="D26" s="157">
        <v>2260004036</v>
      </c>
      <c r="E26" s="157" t="s">
        <v>104</v>
      </c>
      <c r="F26" s="157" t="s">
        <v>100</v>
      </c>
      <c r="G26" s="157" t="s">
        <v>84</v>
      </c>
      <c r="H26" s="157">
        <v>9.7554435000000007E-4</v>
      </c>
      <c r="I26" s="157">
        <v>0</v>
      </c>
      <c r="J26" s="157">
        <v>0</v>
      </c>
      <c r="K26" s="157">
        <v>0</v>
      </c>
      <c r="L26" s="157">
        <v>0</v>
      </c>
      <c r="M26" s="157">
        <v>0</v>
      </c>
      <c r="N26" s="126">
        <v>0</v>
      </c>
    </row>
    <row r="27" spans="1:14" x14ac:dyDescent="0.25">
      <c r="A27" s="128">
        <v>34003</v>
      </c>
      <c r="B27" s="157" t="s">
        <v>18</v>
      </c>
      <c r="C27" s="157" t="s">
        <v>53</v>
      </c>
      <c r="D27" s="157">
        <v>2260004071</v>
      </c>
      <c r="E27" s="157" t="s">
        <v>105</v>
      </c>
      <c r="F27" s="157" t="s">
        <v>100</v>
      </c>
      <c r="G27" s="157" t="s">
        <v>84</v>
      </c>
      <c r="H27" s="157">
        <v>2.1384814E-4</v>
      </c>
      <c r="I27" s="157">
        <v>1.1023100000000001E-5</v>
      </c>
      <c r="J27" s="157">
        <v>1.0365388366666665E-3</v>
      </c>
      <c r="K27" s="157">
        <v>3.5641356666666673E-5</v>
      </c>
      <c r="L27" s="157">
        <v>3.2334426666666671E-5</v>
      </c>
      <c r="M27" s="157">
        <v>0</v>
      </c>
      <c r="N27" s="126">
        <v>0</v>
      </c>
    </row>
    <row r="28" spans="1:14" x14ac:dyDescent="0.25">
      <c r="A28" s="128">
        <v>34003</v>
      </c>
      <c r="B28" s="157" t="s">
        <v>18</v>
      </c>
      <c r="C28" s="157" t="s">
        <v>53</v>
      </c>
      <c r="D28" s="157">
        <v>2260005035</v>
      </c>
      <c r="E28" s="157" t="s">
        <v>106</v>
      </c>
      <c r="F28" s="157" t="s">
        <v>107</v>
      </c>
      <c r="G28" s="157" t="s">
        <v>84</v>
      </c>
      <c r="H28" s="157">
        <v>2.2046200000000002E-6</v>
      </c>
      <c r="I28" s="157">
        <v>0</v>
      </c>
      <c r="J28" s="157">
        <v>7.7161700000000004E-6</v>
      </c>
      <c r="K28" s="157">
        <v>0</v>
      </c>
      <c r="L28" s="157">
        <v>0</v>
      </c>
      <c r="M28" s="157">
        <v>0</v>
      </c>
      <c r="N28" s="126">
        <v>0</v>
      </c>
    </row>
    <row r="29" spans="1:14" x14ac:dyDescent="0.25">
      <c r="A29" s="128">
        <v>34003</v>
      </c>
      <c r="B29" s="157" t="s">
        <v>18</v>
      </c>
      <c r="C29" s="157" t="s">
        <v>53</v>
      </c>
      <c r="D29" s="157">
        <v>2260006005</v>
      </c>
      <c r="E29" s="157" t="s">
        <v>108</v>
      </c>
      <c r="F29" s="157" t="s">
        <v>109</v>
      </c>
      <c r="G29" s="157" t="s">
        <v>84</v>
      </c>
      <c r="H29" s="157">
        <v>4.0137679156666668E-2</v>
      </c>
      <c r="I29" s="157">
        <v>1.5491129866666666E-3</v>
      </c>
      <c r="J29" s="157">
        <v>0.14241587994333335</v>
      </c>
      <c r="K29" s="157">
        <v>4.9545160133333327E-3</v>
      </c>
      <c r="L29" s="157">
        <v>4.5584192866666672E-3</v>
      </c>
      <c r="M29" s="157">
        <v>4.4092400000000003E-6</v>
      </c>
      <c r="N29" s="126">
        <v>9.9207900000000009E-6</v>
      </c>
    </row>
    <row r="30" spans="1:14" x14ac:dyDescent="0.25">
      <c r="A30" s="128">
        <v>34003</v>
      </c>
      <c r="B30" s="157" t="s">
        <v>18</v>
      </c>
      <c r="C30" s="157" t="s">
        <v>53</v>
      </c>
      <c r="D30" s="157">
        <v>2260006010</v>
      </c>
      <c r="E30" s="157" t="s">
        <v>110</v>
      </c>
      <c r="F30" s="157" t="s">
        <v>109</v>
      </c>
      <c r="G30" s="157" t="s">
        <v>84</v>
      </c>
      <c r="H30" s="157">
        <v>0.28387275018666669</v>
      </c>
      <c r="I30" s="157">
        <v>1.0556822869999998E-2</v>
      </c>
      <c r="J30" s="157">
        <v>0.92379456986666675</v>
      </c>
      <c r="K30" s="157">
        <v>3.6646663386666667E-2</v>
      </c>
      <c r="L30" s="157">
        <v>3.371525366E-2</v>
      </c>
      <c r="M30" s="157">
        <v>2.7925186666666666E-5</v>
      </c>
      <c r="N30" s="126">
        <v>6.7975783333333324E-5</v>
      </c>
    </row>
    <row r="31" spans="1:14" x14ac:dyDescent="0.25">
      <c r="A31" s="128">
        <v>34003</v>
      </c>
      <c r="B31" s="157" t="s">
        <v>18</v>
      </c>
      <c r="C31" s="157" t="s">
        <v>53</v>
      </c>
      <c r="D31" s="157">
        <v>2260006015</v>
      </c>
      <c r="E31" s="157" t="s">
        <v>111</v>
      </c>
      <c r="F31" s="157" t="s">
        <v>109</v>
      </c>
      <c r="G31" s="157" t="s">
        <v>84</v>
      </c>
      <c r="H31" s="157">
        <v>1.0692407E-4</v>
      </c>
      <c r="I31" s="157">
        <v>4.4092400000000003E-6</v>
      </c>
      <c r="J31" s="157">
        <v>3.9425954333333329E-4</v>
      </c>
      <c r="K31" s="157">
        <v>1.3595156666666667E-5</v>
      </c>
      <c r="L31" s="157">
        <v>1.2492846666666667E-5</v>
      </c>
      <c r="M31" s="157">
        <v>0</v>
      </c>
      <c r="N31" s="126">
        <v>0</v>
      </c>
    </row>
    <row r="32" spans="1:14" x14ac:dyDescent="0.25">
      <c r="A32" s="128">
        <v>34003</v>
      </c>
      <c r="B32" s="157" t="s">
        <v>18</v>
      </c>
      <c r="C32" s="157" t="s">
        <v>53</v>
      </c>
      <c r="D32" s="157">
        <v>2260006035</v>
      </c>
      <c r="E32" s="157" t="s">
        <v>112</v>
      </c>
      <c r="F32" s="157" t="s">
        <v>109</v>
      </c>
      <c r="G32" s="157" t="s">
        <v>84</v>
      </c>
      <c r="H32" s="157">
        <v>1.7611239433333334E-3</v>
      </c>
      <c r="I32" s="157">
        <v>6.3566543333333329E-5</v>
      </c>
      <c r="J32" s="157">
        <v>6.2115168500000003E-3</v>
      </c>
      <c r="K32" s="157">
        <v>2.1274583000000001E-4</v>
      </c>
      <c r="L32" s="157">
        <v>1.9621117999999999E-4</v>
      </c>
      <c r="M32" s="157">
        <v>0</v>
      </c>
      <c r="N32" s="126">
        <v>0</v>
      </c>
    </row>
    <row r="33" spans="1:14" x14ac:dyDescent="0.25">
      <c r="A33" s="128">
        <v>34003</v>
      </c>
      <c r="B33" s="157" t="s">
        <v>18</v>
      </c>
      <c r="C33" s="157" t="s">
        <v>53</v>
      </c>
      <c r="D33" s="157">
        <v>2260007005</v>
      </c>
      <c r="E33" s="157" t="s">
        <v>113</v>
      </c>
      <c r="F33" s="157" t="s">
        <v>114</v>
      </c>
      <c r="G33" s="157" t="s">
        <v>84</v>
      </c>
      <c r="H33" s="157">
        <v>1.7049061333333334E-4</v>
      </c>
      <c r="I33" s="157">
        <v>3.6743666666666665E-6</v>
      </c>
      <c r="J33" s="157">
        <v>6.6542780333333324E-4</v>
      </c>
      <c r="K33" s="157">
        <v>2.4618256666666667E-5</v>
      </c>
      <c r="L33" s="157">
        <v>2.241363666666667E-5</v>
      </c>
      <c r="M33" s="157">
        <v>0</v>
      </c>
      <c r="N33" s="126">
        <v>0</v>
      </c>
    </row>
    <row r="34" spans="1:14" x14ac:dyDescent="0.25">
      <c r="A34" s="128">
        <v>34003</v>
      </c>
      <c r="B34" s="157" t="s">
        <v>18</v>
      </c>
      <c r="C34" s="157" t="s">
        <v>53</v>
      </c>
      <c r="D34" s="157">
        <v>2265001010</v>
      </c>
      <c r="E34" s="157" t="s">
        <v>82</v>
      </c>
      <c r="F34" s="157" t="s">
        <v>83</v>
      </c>
      <c r="G34" s="157" t="s">
        <v>115</v>
      </c>
      <c r="H34" s="157">
        <v>1.1665379293333333E-2</v>
      </c>
      <c r="I34" s="157">
        <v>1.7512031533333334E-3</v>
      </c>
      <c r="J34" s="157">
        <v>0.10478154679666668</v>
      </c>
      <c r="K34" s="157">
        <v>2.3626177666666664E-4</v>
      </c>
      <c r="L34" s="157">
        <v>2.1752250666666668E-4</v>
      </c>
      <c r="M34" s="157">
        <v>4.4092400000000003E-6</v>
      </c>
      <c r="N34" s="126">
        <v>1.0288226666666667E-5</v>
      </c>
    </row>
    <row r="35" spans="1:14" x14ac:dyDescent="0.25">
      <c r="A35" s="128">
        <v>34003</v>
      </c>
      <c r="B35" s="157" t="s">
        <v>18</v>
      </c>
      <c r="C35" s="157" t="s">
        <v>53</v>
      </c>
      <c r="D35" s="157">
        <v>2265001030</v>
      </c>
      <c r="E35" s="157" t="s">
        <v>86</v>
      </c>
      <c r="F35" s="157" t="s">
        <v>83</v>
      </c>
      <c r="G35" s="157" t="s">
        <v>115</v>
      </c>
      <c r="H35" s="157">
        <v>0.13290367951666668</v>
      </c>
      <c r="I35" s="157">
        <v>1.4229352353333335E-2</v>
      </c>
      <c r="J35" s="157">
        <v>1.3568958432333336</v>
      </c>
      <c r="K35" s="157">
        <v>2.3453482433333337E-3</v>
      </c>
      <c r="L35" s="157">
        <v>2.1579555433333332E-3</v>
      </c>
      <c r="M35" s="157">
        <v>5.0338823333333326E-5</v>
      </c>
      <c r="N35" s="126">
        <v>1.1059843666666665E-4</v>
      </c>
    </row>
    <row r="36" spans="1:14" x14ac:dyDescent="0.25">
      <c r="A36" s="128">
        <v>34003</v>
      </c>
      <c r="B36" s="157" t="s">
        <v>18</v>
      </c>
      <c r="C36" s="157" t="s">
        <v>53</v>
      </c>
      <c r="D36" s="157">
        <v>2265001050</v>
      </c>
      <c r="E36" s="157" t="s">
        <v>116</v>
      </c>
      <c r="F36" s="157" t="s">
        <v>83</v>
      </c>
      <c r="G36" s="157" t="s">
        <v>115</v>
      </c>
      <c r="H36" s="157">
        <v>2.6095719503333337E-2</v>
      </c>
      <c r="I36" s="157">
        <v>8.9761103300000002E-3</v>
      </c>
      <c r="J36" s="157">
        <v>1.2907939869</v>
      </c>
      <c r="K36" s="157">
        <v>6.4191185666666675E-4</v>
      </c>
      <c r="L36" s="157">
        <v>5.9083816000000001E-4</v>
      </c>
      <c r="M36" s="157">
        <v>3.012980666666667E-5</v>
      </c>
      <c r="N36" s="126">
        <v>6.4668853333333341E-5</v>
      </c>
    </row>
    <row r="37" spans="1:14" x14ac:dyDescent="0.25">
      <c r="A37" s="128">
        <v>34003</v>
      </c>
      <c r="B37" s="157" t="s">
        <v>18</v>
      </c>
      <c r="C37" s="157" t="s">
        <v>53</v>
      </c>
      <c r="D37" s="157">
        <v>2265001060</v>
      </c>
      <c r="E37" s="157" t="s">
        <v>87</v>
      </c>
      <c r="F37" s="157" t="s">
        <v>83</v>
      </c>
      <c r="G37" s="157" t="s">
        <v>115</v>
      </c>
      <c r="H37" s="157">
        <v>5.5273497766666667E-3</v>
      </c>
      <c r="I37" s="157">
        <v>1.7523054633333335E-3</v>
      </c>
      <c r="J37" s="157">
        <v>0.15246453790333334</v>
      </c>
      <c r="K37" s="157">
        <v>5.4748063333333341E-5</v>
      </c>
      <c r="L37" s="157">
        <v>5.0338823333333326E-5</v>
      </c>
      <c r="M37" s="157">
        <v>3.3069300000000005E-6</v>
      </c>
      <c r="N37" s="126">
        <v>6.6138600000000009E-6</v>
      </c>
    </row>
    <row r="38" spans="1:14" x14ac:dyDescent="0.25">
      <c r="A38" s="128">
        <v>34003</v>
      </c>
      <c r="B38" s="157" t="s">
        <v>18</v>
      </c>
      <c r="C38" s="157" t="s">
        <v>53</v>
      </c>
      <c r="D38" s="157">
        <v>2265002003</v>
      </c>
      <c r="E38" s="157" t="s">
        <v>117</v>
      </c>
      <c r="F38" s="157" t="s">
        <v>89</v>
      </c>
      <c r="G38" s="157" t="s">
        <v>115</v>
      </c>
      <c r="H38" s="157">
        <v>1.0122880166666666E-3</v>
      </c>
      <c r="I38" s="157">
        <v>4.5672377666666661E-4</v>
      </c>
      <c r="J38" s="157">
        <v>5.1298200469999999E-2</v>
      </c>
      <c r="K38" s="157">
        <v>2.9027496666666665E-5</v>
      </c>
      <c r="L38" s="157">
        <v>2.6822876666666664E-5</v>
      </c>
      <c r="M38" s="157">
        <v>1.1023100000000001E-6</v>
      </c>
      <c r="N38" s="126">
        <v>3.3069300000000005E-6</v>
      </c>
    </row>
    <row r="39" spans="1:14" x14ac:dyDescent="0.25">
      <c r="A39" s="128">
        <v>34003</v>
      </c>
      <c r="B39" s="157" t="s">
        <v>18</v>
      </c>
      <c r="C39" s="157" t="s">
        <v>53</v>
      </c>
      <c r="D39" s="157">
        <v>2265002006</v>
      </c>
      <c r="E39" s="157" t="s">
        <v>88</v>
      </c>
      <c r="F39" s="157" t="s">
        <v>89</v>
      </c>
      <c r="G39" s="157" t="s">
        <v>115</v>
      </c>
      <c r="H39" s="157">
        <v>9.9207900000000009E-6</v>
      </c>
      <c r="I39" s="157">
        <v>3.3069300000000005E-6</v>
      </c>
      <c r="J39" s="157">
        <v>4.6407250999999997E-4</v>
      </c>
      <c r="K39" s="157">
        <v>0</v>
      </c>
      <c r="L39" s="157">
        <v>0</v>
      </c>
      <c r="M39" s="157">
        <v>0</v>
      </c>
      <c r="N39" s="126">
        <v>0</v>
      </c>
    </row>
    <row r="40" spans="1:14" x14ac:dyDescent="0.25">
      <c r="A40" s="128">
        <v>34003</v>
      </c>
      <c r="B40" s="157" t="s">
        <v>18</v>
      </c>
      <c r="C40" s="157" t="s">
        <v>53</v>
      </c>
      <c r="D40" s="157">
        <v>2265002009</v>
      </c>
      <c r="E40" s="157" t="s">
        <v>90</v>
      </c>
      <c r="F40" s="157" t="s">
        <v>89</v>
      </c>
      <c r="G40" s="157" t="s">
        <v>115</v>
      </c>
      <c r="H40" s="157">
        <v>2.6161490666666664E-3</v>
      </c>
      <c r="I40" s="157">
        <v>8.0137937E-4</v>
      </c>
      <c r="J40" s="157">
        <v>9.0071587283333351E-2</v>
      </c>
      <c r="K40" s="157">
        <v>9.2594040000000004E-5</v>
      </c>
      <c r="L40" s="157">
        <v>8.4877870000000001E-5</v>
      </c>
      <c r="M40" s="157">
        <v>2.5720566666666666E-6</v>
      </c>
      <c r="N40" s="126">
        <v>5.8789866666666671E-6</v>
      </c>
    </row>
    <row r="41" spans="1:14" x14ac:dyDescent="0.25">
      <c r="A41" s="128">
        <v>34003</v>
      </c>
      <c r="B41" s="157" t="s">
        <v>18</v>
      </c>
      <c r="C41" s="157" t="s">
        <v>53</v>
      </c>
      <c r="D41" s="157">
        <v>2265002015</v>
      </c>
      <c r="E41" s="157" t="s">
        <v>118</v>
      </c>
      <c r="F41" s="157" t="s">
        <v>89</v>
      </c>
      <c r="G41" s="157" t="s">
        <v>115</v>
      </c>
      <c r="H41" s="157">
        <v>1.7666354933333333E-3</v>
      </c>
      <c r="I41" s="157">
        <v>7.5140798333333343E-4</v>
      </c>
      <c r="J41" s="157">
        <v>9.3044517353333342E-2</v>
      </c>
      <c r="K41" s="157">
        <v>5.1073696666666667E-5</v>
      </c>
      <c r="L41" s="157">
        <v>4.7031893333333337E-5</v>
      </c>
      <c r="M41" s="157">
        <v>2.2046200000000002E-6</v>
      </c>
      <c r="N41" s="126">
        <v>5.5115500000000006E-6</v>
      </c>
    </row>
    <row r="42" spans="1:14" x14ac:dyDescent="0.25">
      <c r="A42" s="128">
        <v>34003</v>
      </c>
      <c r="B42" s="157" t="s">
        <v>18</v>
      </c>
      <c r="C42" s="157" t="s">
        <v>53</v>
      </c>
      <c r="D42" s="157">
        <v>2265002021</v>
      </c>
      <c r="E42" s="157" t="s">
        <v>91</v>
      </c>
      <c r="F42" s="157" t="s">
        <v>89</v>
      </c>
      <c r="G42" s="157" t="s">
        <v>115</v>
      </c>
      <c r="H42" s="157">
        <v>4.6050837433333344E-3</v>
      </c>
      <c r="I42" s="157">
        <v>1.6086377266666667E-3</v>
      </c>
      <c r="J42" s="157">
        <v>0.19776066042333332</v>
      </c>
      <c r="K42" s="157">
        <v>1.2382615666666668E-4</v>
      </c>
      <c r="L42" s="157">
        <v>1.1353793E-4</v>
      </c>
      <c r="M42" s="157">
        <v>5.5115500000000006E-6</v>
      </c>
      <c r="N42" s="126">
        <v>1.1023100000000001E-5</v>
      </c>
    </row>
    <row r="43" spans="1:14" x14ac:dyDescent="0.25">
      <c r="A43" s="128">
        <v>34003</v>
      </c>
      <c r="B43" s="157" t="s">
        <v>18</v>
      </c>
      <c r="C43" s="157" t="s">
        <v>53</v>
      </c>
      <c r="D43" s="157">
        <v>2265002024</v>
      </c>
      <c r="E43" s="157" t="s">
        <v>119</v>
      </c>
      <c r="F43" s="157" t="s">
        <v>89</v>
      </c>
      <c r="G43" s="157" t="s">
        <v>115</v>
      </c>
      <c r="H43" s="157">
        <v>1.8500436166666665E-3</v>
      </c>
      <c r="I43" s="157">
        <v>6.3860492666666677E-4</v>
      </c>
      <c r="J43" s="157">
        <v>8.4372644583333337E-2</v>
      </c>
      <c r="K43" s="157">
        <v>5.4748063333333341E-5</v>
      </c>
      <c r="L43" s="157">
        <v>5.0338823333333326E-5</v>
      </c>
      <c r="M43" s="157">
        <v>2.2046200000000002E-6</v>
      </c>
      <c r="N43" s="126">
        <v>4.4092400000000003E-6</v>
      </c>
    </row>
    <row r="44" spans="1:14" x14ac:dyDescent="0.25">
      <c r="A44" s="128">
        <v>34003</v>
      </c>
      <c r="B44" s="157" t="s">
        <v>18</v>
      </c>
      <c r="C44" s="157" t="s">
        <v>53</v>
      </c>
      <c r="D44" s="157">
        <v>2265002027</v>
      </c>
      <c r="E44" s="157" t="s">
        <v>92</v>
      </c>
      <c r="F44" s="157" t="s">
        <v>89</v>
      </c>
      <c r="G44" s="157" t="s">
        <v>115</v>
      </c>
      <c r="H44" s="157">
        <v>9.3328913333333332E-5</v>
      </c>
      <c r="I44" s="157">
        <v>3.3436736666666676E-5</v>
      </c>
      <c r="J44" s="157">
        <v>4.1149232300000003E-3</v>
      </c>
      <c r="K44" s="157">
        <v>3.3069300000000005E-6</v>
      </c>
      <c r="L44" s="157">
        <v>3.3069300000000005E-6</v>
      </c>
      <c r="M44" s="157">
        <v>0</v>
      </c>
      <c r="N44" s="126">
        <v>0</v>
      </c>
    </row>
    <row r="45" spans="1:14" x14ac:dyDescent="0.25">
      <c r="A45" s="128">
        <v>34003</v>
      </c>
      <c r="B45" s="157" t="s">
        <v>18</v>
      </c>
      <c r="C45" s="157" t="s">
        <v>53</v>
      </c>
      <c r="D45" s="157">
        <v>2265002030</v>
      </c>
      <c r="E45" s="157" t="s">
        <v>120</v>
      </c>
      <c r="F45" s="157" t="s">
        <v>89</v>
      </c>
      <c r="G45" s="157" t="s">
        <v>115</v>
      </c>
      <c r="H45" s="157">
        <v>3.2529168099999996E-3</v>
      </c>
      <c r="I45" s="157">
        <v>1.4359424933333333E-3</v>
      </c>
      <c r="J45" s="157">
        <v>0.14973227884999998</v>
      </c>
      <c r="K45" s="157">
        <v>1.1133330999999998E-4</v>
      </c>
      <c r="L45" s="157">
        <v>1.0251482999999999E-4</v>
      </c>
      <c r="M45" s="157">
        <v>4.4092400000000003E-6</v>
      </c>
      <c r="N45" s="126">
        <v>9.9207900000000009E-6</v>
      </c>
    </row>
    <row r="46" spans="1:14" x14ac:dyDescent="0.25">
      <c r="A46" s="128">
        <v>34003</v>
      </c>
      <c r="B46" s="157" t="s">
        <v>18</v>
      </c>
      <c r="C46" s="157" t="s">
        <v>53</v>
      </c>
      <c r="D46" s="157">
        <v>2265002033</v>
      </c>
      <c r="E46" s="157" t="s">
        <v>121</v>
      </c>
      <c r="F46" s="157" t="s">
        <v>89</v>
      </c>
      <c r="G46" s="157" t="s">
        <v>115</v>
      </c>
      <c r="H46" s="157">
        <v>1.4454958466666669E-3</v>
      </c>
      <c r="I46" s="157">
        <v>7.6647288666666666E-4</v>
      </c>
      <c r="J46" s="157">
        <v>4.2391903106666663E-2</v>
      </c>
      <c r="K46" s="157">
        <v>5.3278316666666678E-5</v>
      </c>
      <c r="L46" s="157">
        <v>4.8869076666666663E-5</v>
      </c>
      <c r="M46" s="157">
        <v>1.1023100000000001E-6</v>
      </c>
      <c r="N46" s="126">
        <v>3.3069300000000005E-6</v>
      </c>
    </row>
    <row r="47" spans="1:14" x14ac:dyDescent="0.25">
      <c r="A47" s="128">
        <v>34003</v>
      </c>
      <c r="B47" s="157" t="s">
        <v>18</v>
      </c>
      <c r="C47" s="157" t="s">
        <v>53</v>
      </c>
      <c r="D47" s="157">
        <v>2265002039</v>
      </c>
      <c r="E47" s="157" t="s">
        <v>93</v>
      </c>
      <c r="F47" s="157" t="s">
        <v>89</v>
      </c>
      <c r="G47" s="157" t="s">
        <v>115</v>
      </c>
      <c r="H47" s="157">
        <v>7.2245397400000008E-3</v>
      </c>
      <c r="I47" s="157">
        <v>2.8009697100000001E-3</v>
      </c>
      <c r="J47" s="157">
        <v>0.37844286458000004</v>
      </c>
      <c r="K47" s="157">
        <v>1.9731348999999998E-4</v>
      </c>
      <c r="L47" s="157">
        <v>1.8151371333333336E-4</v>
      </c>
      <c r="M47" s="157">
        <v>9.9207900000000009E-6</v>
      </c>
      <c r="N47" s="126">
        <v>2.094389E-5</v>
      </c>
    </row>
    <row r="48" spans="1:14" x14ac:dyDescent="0.25">
      <c r="A48" s="128">
        <v>34003</v>
      </c>
      <c r="B48" s="157" t="s">
        <v>18</v>
      </c>
      <c r="C48" s="157" t="s">
        <v>53</v>
      </c>
      <c r="D48" s="157">
        <v>2265002042</v>
      </c>
      <c r="E48" s="157" t="s">
        <v>122</v>
      </c>
      <c r="F48" s="157" t="s">
        <v>89</v>
      </c>
      <c r="G48" s="157" t="s">
        <v>115</v>
      </c>
      <c r="H48" s="157">
        <v>5.4902386733333341E-3</v>
      </c>
      <c r="I48" s="157">
        <v>1.6038610499999998E-3</v>
      </c>
      <c r="J48" s="157">
        <v>0.17716657013000001</v>
      </c>
      <c r="K48" s="157">
        <v>1.1059843666666665E-4</v>
      </c>
      <c r="L48" s="157">
        <v>1.0141251999999999E-4</v>
      </c>
      <c r="M48" s="157">
        <v>4.4092400000000003E-6</v>
      </c>
      <c r="N48" s="126">
        <v>9.9207900000000009E-6</v>
      </c>
    </row>
    <row r="49" spans="1:14" x14ac:dyDescent="0.25">
      <c r="A49" s="128">
        <v>34003</v>
      </c>
      <c r="B49" s="157" t="s">
        <v>18</v>
      </c>
      <c r="C49" s="157" t="s">
        <v>53</v>
      </c>
      <c r="D49" s="157">
        <v>2265002045</v>
      </c>
      <c r="E49" s="157" t="s">
        <v>123</v>
      </c>
      <c r="F49" s="157" t="s">
        <v>89</v>
      </c>
      <c r="G49" s="157" t="s">
        <v>115</v>
      </c>
      <c r="H49" s="157">
        <v>1.6938830333333333E-4</v>
      </c>
      <c r="I49" s="157">
        <v>2.583079766666667E-4</v>
      </c>
      <c r="J49" s="157">
        <v>5.3755984333333333E-3</v>
      </c>
      <c r="K49" s="157">
        <v>5.5115500000000006E-6</v>
      </c>
      <c r="L49" s="157">
        <v>5.5115500000000006E-6</v>
      </c>
      <c r="M49" s="157">
        <v>0</v>
      </c>
      <c r="N49" s="126">
        <v>1.1023100000000001E-6</v>
      </c>
    </row>
    <row r="50" spans="1:14" x14ac:dyDescent="0.25">
      <c r="A50" s="128">
        <v>34003</v>
      </c>
      <c r="B50" s="157" t="s">
        <v>18</v>
      </c>
      <c r="C50" s="157" t="s">
        <v>53</v>
      </c>
      <c r="D50" s="157">
        <v>2265002054</v>
      </c>
      <c r="E50" s="157" t="s">
        <v>94</v>
      </c>
      <c r="F50" s="157" t="s">
        <v>89</v>
      </c>
      <c r="G50" s="157" t="s">
        <v>115</v>
      </c>
      <c r="H50" s="157">
        <v>4.7950485000000003E-4</v>
      </c>
      <c r="I50" s="157">
        <v>1.9915067333333333E-4</v>
      </c>
      <c r="J50" s="157">
        <v>2.2929150309999997E-2</v>
      </c>
      <c r="K50" s="157">
        <v>1.433003E-5</v>
      </c>
      <c r="L50" s="157">
        <v>1.3227720000000002E-5</v>
      </c>
      <c r="M50" s="157">
        <v>1.1023100000000001E-6</v>
      </c>
      <c r="N50" s="126">
        <v>1.1023100000000001E-6</v>
      </c>
    </row>
    <row r="51" spans="1:14" x14ac:dyDescent="0.25">
      <c r="A51" s="128">
        <v>34003</v>
      </c>
      <c r="B51" s="157" t="s">
        <v>18</v>
      </c>
      <c r="C51" s="157" t="s">
        <v>53</v>
      </c>
      <c r="D51" s="157">
        <v>2265002057</v>
      </c>
      <c r="E51" s="157" t="s">
        <v>124</v>
      </c>
      <c r="F51" s="157" t="s">
        <v>89</v>
      </c>
      <c r="G51" s="157" t="s">
        <v>115</v>
      </c>
      <c r="H51" s="157">
        <v>1.2162153666666665E-4</v>
      </c>
      <c r="I51" s="157">
        <v>2.5353130000000003E-4</v>
      </c>
      <c r="J51" s="157">
        <v>3.5527451299999999E-3</v>
      </c>
      <c r="K51" s="157">
        <v>8.8184800000000007E-6</v>
      </c>
      <c r="L51" s="157">
        <v>7.7161700000000004E-6</v>
      </c>
      <c r="M51" s="157">
        <v>3.6743666666666669E-7</v>
      </c>
      <c r="N51" s="126">
        <v>1.1023100000000001E-6</v>
      </c>
    </row>
    <row r="52" spans="1:14" x14ac:dyDescent="0.25">
      <c r="A52" s="128">
        <v>34003</v>
      </c>
      <c r="B52" s="157" t="s">
        <v>18</v>
      </c>
      <c r="C52" s="157" t="s">
        <v>53</v>
      </c>
      <c r="D52" s="157">
        <v>2265002060</v>
      </c>
      <c r="E52" s="157" t="s">
        <v>125</v>
      </c>
      <c r="F52" s="157" t="s">
        <v>89</v>
      </c>
      <c r="G52" s="157" t="s">
        <v>115</v>
      </c>
      <c r="H52" s="157">
        <v>1.4844441333333334E-4</v>
      </c>
      <c r="I52" s="157">
        <v>3.916874866666667E-4</v>
      </c>
      <c r="J52" s="157">
        <v>4.5297592266666667E-3</v>
      </c>
      <c r="K52" s="157">
        <v>2.1311326666666668E-5</v>
      </c>
      <c r="L52" s="157">
        <v>1.9841580000000002E-5</v>
      </c>
      <c r="M52" s="157">
        <v>1.1023100000000001E-6</v>
      </c>
      <c r="N52" s="126">
        <v>3.3069300000000005E-6</v>
      </c>
    </row>
    <row r="53" spans="1:14" x14ac:dyDescent="0.25">
      <c r="A53" s="128">
        <v>34003</v>
      </c>
      <c r="B53" s="157" t="s">
        <v>18</v>
      </c>
      <c r="C53" s="157" t="s">
        <v>53</v>
      </c>
      <c r="D53" s="157">
        <v>2265002066</v>
      </c>
      <c r="E53" s="157" t="s">
        <v>126</v>
      </c>
      <c r="F53" s="157" t="s">
        <v>89</v>
      </c>
      <c r="G53" s="157" t="s">
        <v>115</v>
      </c>
      <c r="H53" s="157">
        <v>2.2832514466666668E-3</v>
      </c>
      <c r="I53" s="157">
        <v>8.9360597333333332E-4</v>
      </c>
      <c r="J53" s="157">
        <v>0.12734252556666667</v>
      </c>
      <c r="K53" s="157">
        <v>6.025961333333334E-5</v>
      </c>
      <c r="L53" s="157">
        <v>5.5482936666666662E-5</v>
      </c>
      <c r="M53" s="157">
        <v>3.3069300000000005E-6</v>
      </c>
      <c r="N53" s="126">
        <v>6.6138600000000009E-6</v>
      </c>
    </row>
    <row r="54" spans="1:14" x14ac:dyDescent="0.25">
      <c r="A54" s="128">
        <v>34003</v>
      </c>
      <c r="B54" s="157" t="s">
        <v>18</v>
      </c>
      <c r="C54" s="157" t="s">
        <v>53</v>
      </c>
      <c r="D54" s="157">
        <v>2265002072</v>
      </c>
      <c r="E54" s="157" t="s">
        <v>127</v>
      </c>
      <c r="F54" s="157" t="s">
        <v>89</v>
      </c>
      <c r="G54" s="157" t="s">
        <v>115</v>
      </c>
      <c r="H54" s="157">
        <v>1.2099689433333336E-3</v>
      </c>
      <c r="I54" s="157">
        <v>1.1261933833333333E-3</v>
      </c>
      <c r="J54" s="157">
        <v>5.3150448706666666E-2</v>
      </c>
      <c r="K54" s="157">
        <v>3.5641356666666673E-5</v>
      </c>
      <c r="L54" s="157">
        <v>3.2334426666666671E-5</v>
      </c>
      <c r="M54" s="157">
        <v>2.2046200000000002E-6</v>
      </c>
      <c r="N54" s="126">
        <v>4.4092400000000003E-6</v>
      </c>
    </row>
    <row r="55" spans="1:14" x14ac:dyDescent="0.25">
      <c r="A55" s="128">
        <v>34003</v>
      </c>
      <c r="B55" s="157" t="s">
        <v>18</v>
      </c>
      <c r="C55" s="157" t="s">
        <v>53</v>
      </c>
      <c r="D55" s="157">
        <v>2265002078</v>
      </c>
      <c r="E55" s="157" t="s">
        <v>128</v>
      </c>
      <c r="F55" s="157" t="s">
        <v>89</v>
      </c>
      <c r="G55" s="157" t="s">
        <v>115</v>
      </c>
      <c r="H55" s="157">
        <v>9.0830344000000004E-4</v>
      </c>
      <c r="I55" s="157">
        <v>2.7961930333333333E-4</v>
      </c>
      <c r="J55" s="157">
        <v>2.9530517463333336E-2</v>
      </c>
      <c r="K55" s="157">
        <v>1.433003E-5</v>
      </c>
      <c r="L55" s="157">
        <v>1.3227720000000002E-5</v>
      </c>
      <c r="M55" s="157">
        <v>1.1023100000000001E-6</v>
      </c>
      <c r="N55" s="126">
        <v>1.1023100000000001E-6</v>
      </c>
    </row>
    <row r="56" spans="1:14" x14ac:dyDescent="0.25">
      <c r="A56" s="128">
        <v>34003</v>
      </c>
      <c r="B56" s="157" t="s">
        <v>18</v>
      </c>
      <c r="C56" s="157" t="s">
        <v>53</v>
      </c>
      <c r="D56" s="157">
        <v>2265002081</v>
      </c>
      <c r="E56" s="157" t="s">
        <v>129</v>
      </c>
      <c r="F56" s="157" t="s">
        <v>89</v>
      </c>
      <c r="G56" s="157" t="s">
        <v>115</v>
      </c>
      <c r="H56" s="157">
        <v>2.3920127000000001E-4</v>
      </c>
      <c r="I56" s="157">
        <v>4.4643554999999999E-4</v>
      </c>
      <c r="J56" s="157">
        <v>5.9730504533333333E-3</v>
      </c>
      <c r="K56" s="157">
        <v>7.7161700000000004E-6</v>
      </c>
      <c r="L56" s="157">
        <v>6.6138600000000009E-6</v>
      </c>
      <c r="M56" s="157">
        <v>0</v>
      </c>
      <c r="N56" s="126">
        <v>1.1023100000000001E-6</v>
      </c>
    </row>
    <row r="57" spans="1:14" x14ac:dyDescent="0.25">
      <c r="A57" s="128">
        <v>34003</v>
      </c>
      <c r="B57" s="157" t="s">
        <v>18</v>
      </c>
      <c r="C57" s="157" t="s">
        <v>53</v>
      </c>
      <c r="D57" s="157">
        <v>2265003010</v>
      </c>
      <c r="E57" s="157" t="s">
        <v>130</v>
      </c>
      <c r="F57" s="157" t="s">
        <v>96</v>
      </c>
      <c r="G57" s="157" t="s">
        <v>115</v>
      </c>
      <c r="H57" s="157">
        <v>3.0056319333333329E-3</v>
      </c>
      <c r="I57" s="157">
        <v>4.1281509499999994E-3</v>
      </c>
      <c r="J57" s="157">
        <v>8.9737219916666666E-2</v>
      </c>
      <c r="K57" s="157">
        <v>5.0338823333333326E-5</v>
      </c>
      <c r="L57" s="157">
        <v>4.6664456666666666E-5</v>
      </c>
      <c r="M57" s="157">
        <v>3.3069300000000005E-6</v>
      </c>
      <c r="N57" s="126">
        <v>6.6138600000000009E-6</v>
      </c>
    </row>
    <row r="58" spans="1:14" x14ac:dyDescent="0.25">
      <c r="A58" s="128">
        <v>34003</v>
      </c>
      <c r="B58" s="157" t="s">
        <v>18</v>
      </c>
      <c r="C58" s="157" t="s">
        <v>53</v>
      </c>
      <c r="D58" s="157">
        <v>2265003020</v>
      </c>
      <c r="E58" s="157" t="s">
        <v>131</v>
      </c>
      <c r="F58" s="157" t="s">
        <v>96</v>
      </c>
      <c r="G58" s="157" t="s">
        <v>115</v>
      </c>
      <c r="H58" s="157">
        <v>1.5605035233333335E-3</v>
      </c>
      <c r="I58" s="157">
        <v>3.659301763333333E-3</v>
      </c>
      <c r="J58" s="157">
        <v>4.5848012393333332E-2</v>
      </c>
      <c r="K58" s="157">
        <v>1.5175134333333333E-4</v>
      </c>
      <c r="L58" s="157">
        <v>1.3925849666666666E-4</v>
      </c>
      <c r="M58" s="157">
        <v>8.8184800000000007E-6</v>
      </c>
      <c r="N58" s="126">
        <v>1.9106706666666671E-5</v>
      </c>
    </row>
    <row r="59" spans="1:14" x14ac:dyDescent="0.25">
      <c r="A59" s="128">
        <v>34003</v>
      </c>
      <c r="B59" s="157" t="s">
        <v>18</v>
      </c>
      <c r="C59" s="157" t="s">
        <v>53</v>
      </c>
      <c r="D59" s="157">
        <v>2265003030</v>
      </c>
      <c r="E59" s="157" t="s">
        <v>95</v>
      </c>
      <c r="F59" s="157" t="s">
        <v>96</v>
      </c>
      <c r="G59" s="157" t="s">
        <v>115</v>
      </c>
      <c r="H59" s="157">
        <v>1.0571152899999999E-3</v>
      </c>
      <c r="I59" s="157">
        <v>7.1613406333333326E-4</v>
      </c>
      <c r="J59" s="157">
        <v>4.5535691226666668E-2</v>
      </c>
      <c r="K59" s="157">
        <v>4.7031893333333337E-5</v>
      </c>
      <c r="L59" s="157">
        <v>4.3357526666666677E-5</v>
      </c>
      <c r="M59" s="157">
        <v>2.2046200000000002E-6</v>
      </c>
      <c r="N59" s="126">
        <v>5.5115500000000006E-6</v>
      </c>
    </row>
    <row r="60" spans="1:14" x14ac:dyDescent="0.25">
      <c r="A60" s="128">
        <v>34003</v>
      </c>
      <c r="B60" s="157" t="s">
        <v>18</v>
      </c>
      <c r="C60" s="157" t="s">
        <v>53</v>
      </c>
      <c r="D60" s="157">
        <v>2265003040</v>
      </c>
      <c r="E60" s="157" t="s">
        <v>97</v>
      </c>
      <c r="F60" s="157" t="s">
        <v>96</v>
      </c>
      <c r="G60" s="157" t="s">
        <v>115</v>
      </c>
      <c r="H60" s="157">
        <v>4.2997438733333336E-3</v>
      </c>
      <c r="I60" s="157">
        <v>1.34702282E-3</v>
      </c>
      <c r="J60" s="157">
        <v>0.13816537258333336</v>
      </c>
      <c r="K60" s="157">
        <v>1.6167213333333335E-4</v>
      </c>
      <c r="L60" s="157">
        <v>1.4917928666666666E-4</v>
      </c>
      <c r="M60" s="157">
        <v>4.4092400000000003E-6</v>
      </c>
      <c r="N60" s="126">
        <v>9.185916666666668E-6</v>
      </c>
    </row>
    <row r="61" spans="1:14" x14ac:dyDescent="0.25">
      <c r="A61" s="128">
        <v>34003</v>
      </c>
      <c r="B61" s="157" t="s">
        <v>18</v>
      </c>
      <c r="C61" s="157" t="s">
        <v>53</v>
      </c>
      <c r="D61" s="157">
        <v>2265003050</v>
      </c>
      <c r="E61" s="157" t="s">
        <v>132</v>
      </c>
      <c r="F61" s="157" t="s">
        <v>96</v>
      </c>
      <c r="G61" s="157" t="s">
        <v>115</v>
      </c>
      <c r="H61" s="157">
        <v>1.7269523333333331E-4</v>
      </c>
      <c r="I61" s="157">
        <v>2.1311326666666666E-4</v>
      </c>
      <c r="J61" s="157">
        <v>5.9300603633333331E-3</v>
      </c>
      <c r="K61" s="157">
        <v>3.3069300000000005E-6</v>
      </c>
      <c r="L61" s="157">
        <v>3.3069300000000005E-6</v>
      </c>
      <c r="M61" s="157">
        <v>0</v>
      </c>
      <c r="N61" s="126">
        <v>0</v>
      </c>
    </row>
    <row r="62" spans="1:14" x14ac:dyDescent="0.25">
      <c r="A62" s="128">
        <v>34003</v>
      </c>
      <c r="B62" s="157" t="s">
        <v>18</v>
      </c>
      <c r="C62" s="157" t="s">
        <v>53</v>
      </c>
      <c r="D62" s="157">
        <v>2265003060</v>
      </c>
      <c r="E62" s="157" t="s">
        <v>133</v>
      </c>
      <c r="F62" s="157" t="s">
        <v>96</v>
      </c>
      <c r="G62" s="157" t="s">
        <v>115</v>
      </c>
      <c r="H62" s="157">
        <v>5.7687556666666672E-5</v>
      </c>
      <c r="I62" s="157">
        <v>2.0209016666666669E-5</v>
      </c>
      <c r="J62" s="157">
        <v>2.9516187433333333E-3</v>
      </c>
      <c r="K62" s="157">
        <v>1.1023100000000001E-6</v>
      </c>
      <c r="L62" s="157">
        <v>1.1023100000000001E-6</v>
      </c>
      <c r="M62" s="157">
        <v>0</v>
      </c>
      <c r="N62" s="126">
        <v>0</v>
      </c>
    </row>
    <row r="63" spans="1:14" x14ac:dyDescent="0.25">
      <c r="A63" s="128">
        <v>34003</v>
      </c>
      <c r="B63" s="157" t="s">
        <v>18</v>
      </c>
      <c r="C63" s="157" t="s">
        <v>53</v>
      </c>
      <c r="D63" s="157">
        <v>2265003070</v>
      </c>
      <c r="E63" s="157" t="s">
        <v>134</v>
      </c>
      <c r="F63" s="157" t="s">
        <v>96</v>
      </c>
      <c r="G63" s="157" t="s">
        <v>115</v>
      </c>
      <c r="H63" s="157">
        <v>8.0101193333333335E-5</v>
      </c>
      <c r="I63" s="157">
        <v>2.3442459333333332E-4</v>
      </c>
      <c r="J63" s="157">
        <v>2.5555220166666669E-3</v>
      </c>
      <c r="K63" s="157">
        <v>1.5432340000000001E-5</v>
      </c>
      <c r="L63" s="157">
        <v>1.433003E-5</v>
      </c>
      <c r="M63" s="157">
        <v>1.1023100000000001E-6</v>
      </c>
      <c r="N63" s="126">
        <v>2.2046200000000002E-6</v>
      </c>
    </row>
    <row r="64" spans="1:14" x14ac:dyDescent="0.25">
      <c r="A64" s="128">
        <v>34003</v>
      </c>
      <c r="B64" s="157" t="s">
        <v>18</v>
      </c>
      <c r="C64" s="157" t="s">
        <v>53</v>
      </c>
      <c r="D64" s="157">
        <v>2265004010</v>
      </c>
      <c r="E64" s="157" t="s">
        <v>135</v>
      </c>
      <c r="F64" s="157" t="s">
        <v>99</v>
      </c>
      <c r="G64" s="157" t="s">
        <v>115</v>
      </c>
      <c r="H64" s="157">
        <v>0.31134452000666668</v>
      </c>
      <c r="I64" s="157">
        <v>3.9567050013333334E-2</v>
      </c>
      <c r="J64" s="157">
        <v>3.5993067044</v>
      </c>
      <c r="K64" s="157">
        <v>5.4101374800000004E-3</v>
      </c>
      <c r="L64" s="157">
        <v>4.977664523333333E-3</v>
      </c>
      <c r="M64" s="157">
        <v>1.2933770666666668E-4</v>
      </c>
      <c r="N64" s="126">
        <v>2.8329366999999998E-4</v>
      </c>
    </row>
    <row r="65" spans="1:14" x14ac:dyDescent="0.25">
      <c r="A65" s="128">
        <v>34003</v>
      </c>
      <c r="B65" s="157" t="s">
        <v>18</v>
      </c>
      <c r="C65" s="157" t="s">
        <v>53</v>
      </c>
      <c r="D65" s="157">
        <v>2265004011</v>
      </c>
      <c r="E65" s="157" t="s">
        <v>135</v>
      </c>
      <c r="F65" s="157" t="s">
        <v>100</v>
      </c>
      <c r="G65" s="157" t="s">
        <v>115</v>
      </c>
      <c r="H65" s="157">
        <v>0.3450068627866667</v>
      </c>
      <c r="I65" s="157">
        <v>6.039997414E-2</v>
      </c>
      <c r="J65" s="157">
        <v>5.5903725137333327</v>
      </c>
      <c r="K65" s="157">
        <v>9.1047131633333334E-3</v>
      </c>
      <c r="L65" s="157">
        <v>8.3760862533333331E-3</v>
      </c>
      <c r="M65" s="157">
        <v>2.094389E-4</v>
      </c>
      <c r="N65" s="126">
        <v>4.5598890333333332E-4</v>
      </c>
    </row>
    <row r="66" spans="1:14" x14ac:dyDescent="0.25">
      <c r="A66" s="128">
        <v>34003</v>
      </c>
      <c r="B66" s="157" t="s">
        <v>18</v>
      </c>
      <c r="C66" s="157" t="s">
        <v>53</v>
      </c>
      <c r="D66" s="157">
        <v>2265004015</v>
      </c>
      <c r="E66" s="157" t="s">
        <v>98</v>
      </c>
      <c r="F66" s="157" t="s">
        <v>99</v>
      </c>
      <c r="G66" s="157" t="s">
        <v>115</v>
      </c>
      <c r="H66" s="157">
        <v>2.719031333333333E-2</v>
      </c>
      <c r="I66" s="157">
        <v>3.3150136066666669E-3</v>
      </c>
      <c r="J66" s="157">
        <v>0.30157878828000001</v>
      </c>
      <c r="K66" s="157">
        <v>4.537842833333334E-4</v>
      </c>
      <c r="L66" s="157">
        <v>4.1777549E-4</v>
      </c>
      <c r="M66" s="157">
        <v>1.1023100000000001E-5</v>
      </c>
      <c r="N66" s="126">
        <v>2.3515946666666668E-5</v>
      </c>
    </row>
    <row r="67" spans="1:14" x14ac:dyDescent="0.25">
      <c r="A67" s="128">
        <v>34003</v>
      </c>
      <c r="B67" s="157" t="s">
        <v>18</v>
      </c>
      <c r="C67" s="157" t="s">
        <v>53</v>
      </c>
      <c r="D67" s="157">
        <v>2265004016</v>
      </c>
      <c r="E67" s="157" t="s">
        <v>98</v>
      </c>
      <c r="F67" s="157" t="s">
        <v>100</v>
      </c>
      <c r="G67" s="157" t="s">
        <v>115</v>
      </c>
      <c r="H67" s="157">
        <v>0.20865883195666665</v>
      </c>
      <c r="I67" s="157">
        <v>3.1324343270000006E-2</v>
      </c>
      <c r="J67" s="157">
        <v>2.8904001203000007</v>
      </c>
      <c r="K67" s="157">
        <v>4.43459313E-3</v>
      </c>
      <c r="L67" s="157">
        <v>4.0792818733333333E-3</v>
      </c>
      <c r="M67" s="157">
        <v>1.0802638E-4</v>
      </c>
      <c r="N67" s="126">
        <v>2.3515946666666666E-4</v>
      </c>
    </row>
    <row r="68" spans="1:14" x14ac:dyDescent="0.25">
      <c r="A68" s="128">
        <v>34003</v>
      </c>
      <c r="B68" s="157" t="s">
        <v>18</v>
      </c>
      <c r="C68" s="157" t="s">
        <v>53</v>
      </c>
      <c r="D68" s="157">
        <v>2265004025</v>
      </c>
      <c r="E68" s="157" t="s">
        <v>102</v>
      </c>
      <c r="F68" s="157" t="s">
        <v>99</v>
      </c>
      <c r="G68" s="157" t="s">
        <v>115</v>
      </c>
      <c r="H68" s="157">
        <v>2.0095111300000002E-3</v>
      </c>
      <c r="I68" s="157">
        <v>2.0907146333333333E-4</v>
      </c>
      <c r="J68" s="157">
        <v>1.9320187370000002E-2</v>
      </c>
      <c r="K68" s="157">
        <v>3.012980666666667E-5</v>
      </c>
      <c r="L68" s="157">
        <v>2.6822876666666664E-5</v>
      </c>
      <c r="M68" s="157">
        <v>1.1023100000000001E-6</v>
      </c>
      <c r="N68" s="126">
        <v>1.1023100000000001E-6</v>
      </c>
    </row>
    <row r="69" spans="1:14" x14ac:dyDescent="0.25">
      <c r="A69" s="128">
        <v>34003</v>
      </c>
      <c r="B69" s="157" t="s">
        <v>18</v>
      </c>
      <c r="C69" s="157" t="s">
        <v>53</v>
      </c>
      <c r="D69" s="157">
        <v>2265004026</v>
      </c>
      <c r="E69" s="157" t="s">
        <v>102</v>
      </c>
      <c r="F69" s="157" t="s">
        <v>100</v>
      </c>
      <c r="G69" s="157" t="s">
        <v>115</v>
      </c>
      <c r="H69" s="157">
        <v>9.2858594400000005E-3</v>
      </c>
      <c r="I69" s="157">
        <v>1.38670598E-3</v>
      </c>
      <c r="J69" s="157">
        <v>0.16175701120333333</v>
      </c>
      <c r="K69" s="157">
        <v>1.5799776666666665E-4</v>
      </c>
      <c r="L69" s="157">
        <v>1.4513748333333333E-4</v>
      </c>
      <c r="M69" s="157">
        <v>4.4092400000000003E-6</v>
      </c>
      <c r="N69" s="126">
        <v>1.0288226666666667E-5</v>
      </c>
    </row>
    <row r="70" spans="1:14" x14ac:dyDescent="0.25">
      <c r="A70" s="128">
        <v>34003</v>
      </c>
      <c r="B70" s="157" t="s">
        <v>18</v>
      </c>
      <c r="C70" s="157" t="s">
        <v>53</v>
      </c>
      <c r="D70" s="157">
        <v>2265004030</v>
      </c>
      <c r="E70" s="157" t="s">
        <v>103</v>
      </c>
      <c r="F70" s="157" t="s">
        <v>99</v>
      </c>
      <c r="G70" s="157" t="s">
        <v>115</v>
      </c>
      <c r="H70" s="157">
        <v>2.5529499599999997E-3</v>
      </c>
      <c r="I70" s="157">
        <v>3.9866878333333339E-4</v>
      </c>
      <c r="J70" s="157">
        <v>3.6850958173333337E-2</v>
      </c>
      <c r="K70" s="157">
        <v>5.6585246666666667E-5</v>
      </c>
      <c r="L70" s="157">
        <v>5.2176006666666666E-5</v>
      </c>
      <c r="M70" s="157">
        <v>1.1023100000000001E-6</v>
      </c>
      <c r="N70" s="126">
        <v>3.3069300000000005E-6</v>
      </c>
    </row>
    <row r="71" spans="1:14" x14ac:dyDescent="0.25">
      <c r="A71" s="128">
        <v>34003</v>
      </c>
      <c r="B71" s="157" t="s">
        <v>18</v>
      </c>
      <c r="C71" s="157" t="s">
        <v>53</v>
      </c>
      <c r="D71" s="157">
        <v>2265004031</v>
      </c>
      <c r="E71" s="157" t="s">
        <v>103</v>
      </c>
      <c r="F71" s="157" t="s">
        <v>100</v>
      </c>
      <c r="G71" s="157" t="s">
        <v>115</v>
      </c>
      <c r="H71" s="157">
        <v>0.21703418333666666</v>
      </c>
      <c r="I71" s="157">
        <v>6.2316523793333328E-2</v>
      </c>
      <c r="J71" s="157">
        <v>6.9691051180666674</v>
      </c>
      <c r="K71" s="157">
        <v>3.8209738966666663E-3</v>
      </c>
      <c r="L71" s="157">
        <v>3.5152665900000002E-3</v>
      </c>
      <c r="M71" s="157">
        <v>1.9915067333333333E-4</v>
      </c>
      <c r="N71" s="126">
        <v>4.313706466666666E-4</v>
      </c>
    </row>
    <row r="72" spans="1:14" x14ac:dyDescent="0.25">
      <c r="A72" s="128">
        <v>34003</v>
      </c>
      <c r="B72" s="157" t="s">
        <v>18</v>
      </c>
      <c r="C72" s="157" t="s">
        <v>53</v>
      </c>
      <c r="D72" s="157">
        <v>2265004035</v>
      </c>
      <c r="E72" s="157" t="s">
        <v>104</v>
      </c>
      <c r="F72" s="157" t="s">
        <v>99</v>
      </c>
      <c r="G72" s="157" t="s">
        <v>115</v>
      </c>
      <c r="H72" s="157">
        <v>1.1342035026666667E-2</v>
      </c>
      <c r="I72" s="157">
        <v>0</v>
      </c>
      <c r="J72" s="157">
        <v>0</v>
      </c>
      <c r="K72" s="157">
        <v>0</v>
      </c>
      <c r="L72" s="157">
        <v>0</v>
      </c>
      <c r="M72" s="157">
        <v>0</v>
      </c>
      <c r="N72" s="126">
        <v>0</v>
      </c>
    </row>
    <row r="73" spans="1:14" x14ac:dyDescent="0.25">
      <c r="A73" s="128">
        <v>34003</v>
      </c>
      <c r="B73" s="157" t="s">
        <v>18</v>
      </c>
      <c r="C73" s="157" t="s">
        <v>53</v>
      </c>
      <c r="D73" s="157">
        <v>2265004036</v>
      </c>
      <c r="E73" s="157" t="s">
        <v>104</v>
      </c>
      <c r="F73" s="157" t="s">
        <v>100</v>
      </c>
      <c r="G73" s="157" t="s">
        <v>115</v>
      </c>
      <c r="H73" s="157">
        <v>2.3027255900000001E-3</v>
      </c>
      <c r="I73" s="157">
        <v>0</v>
      </c>
      <c r="J73" s="157">
        <v>0</v>
      </c>
      <c r="K73" s="157">
        <v>0</v>
      </c>
      <c r="L73" s="157">
        <v>0</v>
      </c>
      <c r="M73" s="157">
        <v>0</v>
      </c>
      <c r="N73" s="126">
        <v>0</v>
      </c>
    </row>
    <row r="74" spans="1:14" x14ac:dyDescent="0.25">
      <c r="A74" s="128">
        <v>34003</v>
      </c>
      <c r="B74" s="157" t="s">
        <v>18</v>
      </c>
      <c r="C74" s="157" t="s">
        <v>53</v>
      </c>
      <c r="D74" s="157">
        <v>2265004040</v>
      </c>
      <c r="E74" s="157" t="s">
        <v>136</v>
      </c>
      <c r="F74" s="157" t="s">
        <v>99</v>
      </c>
      <c r="G74" s="157" t="s">
        <v>115</v>
      </c>
      <c r="H74" s="157">
        <v>3.9058150230000005E-2</v>
      </c>
      <c r="I74" s="157">
        <v>8.0354724633333336E-3</v>
      </c>
      <c r="J74" s="157">
        <v>1.0874229360133334</v>
      </c>
      <c r="K74" s="157">
        <v>4.5121222666666665E-4</v>
      </c>
      <c r="L74" s="157">
        <v>4.1483599666666669E-4</v>
      </c>
      <c r="M74" s="157">
        <v>2.5720566666666669E-5</v>
      </c>
      <c r="N74" s="126">
        <v>5.5850373333333332E-5</v>
      </c>
    </row>
    <row r="75" spans="1:14" x14ac:dyDescent="0.25">
      <c r="A75" s="128">
        <v>34003</v>
      </c>
      <c r="B75" s="157" t="s">
        <v>18</v>
      </c>
      <c r="C75" s="157" t="s">
        <v>53</v>
      </c>
      <c r="D75" s="157">
        <v>2265004041</v>
      </c>
      <c r="E75" s="157" t="s">
        <v>136</v>
      </c>
      <c r="F75" s="157" t="s">
        <v>100</v>
      </c>
      <c r="G75" s="157" t="s">
        <v>115</v>
      </c>
      <c r="H75" s="157">
        <v>2.049084059E-2</v>
      </c>
      <c r="I75" s="157">
        <v>6.5429447233333335E-3</v>
      </c>
      <c r="J75" s="157">
        <v>0.97296127023333334</v>
      </c>
      <c r="K75" s="157">
        <v>4.2549166000000003E-4</v>
      </c>
      <c r="L75" s="157">
        <v>3.9132004999999992E-4</v>
      </c>
      <c r="M75" s="157">
        <v>2.3148510000000001E-5</v>
      </c>
      <c r="N75" s="126">
        <v>4.9971386666666669E-5</v>
      </c>
    </row>
    <row r="76" spans="1:14" x14ac:dyDescent="0.25">
      <c r="A76" s="128">
        <v>34003</v>
      </c>
      <c r="B76" s="157" t="s">
        <v>18</v>
      </c>
      <c r="C76" s="157" t="s">
        <v>53</v>
      </c>
      <c r="D76" s="157">
        <v>2265004046</v>
      </c>
      <c r="E76" s="157" t="s">
        <v>137</v>
      </c>
      <c r="F76" s="157" t="s">
        <v>100</v>
      </c>
      <c r="G76" s="157" t="s">
        <v>115</v>
      </c>
      <c r="H76" s="157">
        <v>2.8825406500000001E-2</v>
      </c>
      <c r="I76" s="157">
        <v>1.0053802073333335E-2</v>
      </c>
      <c r="J76" s="157">
        <v>1.1486768329666666</v>
      </c>
      <c r="K76" s="157">
        <v>4.537842833333334E-4</v>
      </c>
      <c r="L76" s="157">
        <v>4.1777549E-4</v>
      </c>
      <c r="M76" s="157">
        <v>2.5720566666666669E-5</v>
      </c>
      <c r="N76" s="126">
        <v>5.6952683333333338E-5</v>
      </c>
    </row>
    <row r="77" spans="1:14" x14ac:dyDescent="0.25">
      <c r="A77" s="128">
        <v>34003</v>
      </c>
      <c r="B77" s="157" t="s">
        <v>18</v>
      </c>
      <c r="C77" s="157" t="s">
        <v>53</v>
      </c>
      <c r="D77" s="157">
        <v>2265004051</v>
      </c>
      <c r="E77" s="157" t="s">
        <v>138</v>
      </c>
      <c r="F77" s="157" t="s">
        <v>100</v>
      </c>
      <c r="G77" s="157" t="s">
        <v>115</v>
      </c>
      <c r="H77" s="157">
        <v>2.419496962666667E-2</v>
      </c>
      <c r="I77" s="157">
        <v>3.6640784399999998E-3</v>
      </c>
      <c r="J77" s="157">
        <v>0.33482886711999998</v>
      </c>
      <c r="K77" s="157">
        <v>5.1294158666666679E-4</v>
      </c>
      <c r="L77" s="157">
        <v>4.7178868E-4</v>
      </c>
      <c r="M77" s="157">
        <v>1.212541E-5</v>
      </c>
      <c r="N77" s="126">
        <v>2.6822876666666664E-5</v>
      </c>
    </row>
    <row r="78" spans="1:14" x14ac:dyDescent="0.25">
      <c r="A78" s="128">
        <v>34003</v>
      </c>
      <c r="B78" s="157" t="s">
        <v>18</v>
      </c>
      <c r="C78" s="157" t="s">
        <v>53</v>
      </c>
      <c r="D78" s="157">
        <v>2265004055</v>
      </c>
      <c r="E78" s="157" t="s">
        <v>139</v>
      </c>
      <c r="F78" s="157" t="s">
        <v>99</v>
      </c>
      <c r="G78" s="157" t="s">
        <v>115</v>
      </c>
      <c r="H78" s="157">
        <v>0.42101370934333332</v>
      </c>
      <c r="I78" s="157">
        <v>0.10746861114</v>
      </c>
      <c r="J78" s="157">
        <v>14.570774503999999</v>
      </c>
      <c r="K78" s="157">
        <v>6.0366169966666675E-3</v>
      </c>
      <c r="L78" s="157">
        <v>5.5538052166666683E-3</v>
      </c>
      <c r="M78" s="157">
        <v>3.4355328333333333E-4</v>
      </c>
      <c r="N78" s="126">
        <v>7.4773361666666662E-4</v>
      </c>
    </row>
    <row r="79" spans="1:14" x14ac:dyDescent="0.25">
      <c r="A79" s="128">
        <v>34003</v>
      </c>
      <c r="B79" s="157" t="s">
        <v>18</v>
      </c>
      <c r="C79" s="157" t="s">
        <v>53</v>
      </c>
      <c r="D79" s="157">
        <v>2265004056</v>
      </c>
      <c r="E79" s="157" t="s">
        <v>139</v>
      </c>
      <c r="F79" s="157" t="s">
        <v>100</v>
      </c>
      <c r="G79" s="157" t="s">
        <v>115</v>
      </c>
      <c r="H79" s="157">
        <v>0.26662380330666668</v>
      </c>
      <c r="I79" s="157">
        <v>8.8921510516666677E-2</v>
      </c>
      <c r="J79" s="157">
        <v>13.230328800333332</v>
      </c>
      <c r="K79" s="157">
        <v>5.7691231033333333E-3</v>
      </c>
      <c r="L79" s="157">
        <v>5.3076226499999997E-3</v>
      </c>
      <c r="M79" s="157">
        <v>3.1342347666666665E-4</v>
      </c>
      <c r="N79" s="126">
        <v>6.8122757999999992E-4</v>
      </c>
    </row>
    <row r="80" spans="1:14" x14ac:dyDescent="0.25">
      <c r="A80" s="128">
        <v>34003</v>
      </c>
      <c r="B80" s="157" t="s">
        <v>18</v>
      </c>
      <c r="C80" s="157" t="s">
        <v>53</v>
      </c>
      <c r="D80" s="157">
        <v>2265004066</v>
      </c>
      <c r="E80" s="157" t="s">
        <v>140</v>
      </c>
      <c r="F80" s="157" t="s">
        <v>100</v>
      </c>
      <c r="G80" s="157" t="s">
        <v>115</v>
      </c>
      <c r="H80" s="157">
        <v>2.7768658646666666E-2</v>
      </c>
      <c r="I80" s="157">
        <v>1.4931891260000002E-2</v>
      </c>
      <c r="J80" s="157">
        <v>1.3670223977666669</v>
      </c>
      <c r="K80" s="157">
        <v>9.597445733333334E-4</v>
      </c>
      <c r="L80" s="157">
        <v>8.8295031000000003E-4</v>
      </c>
      <c r="M80" s="157">
        <v>5.2543443333333337E-5</v>
      </c>
      <c r="N80" s="126">
        <v>1.1353793E-4</v>
      </c>
    </row>
    <row r="81" spans="1:14" x14ac:dyDescent="0.25">
      <c r="A81" s="128">
        <v>34003</v>
      </c>
      <c r="B81" s="157" t="s">
        <v>18</v>
      </c>
      <c r="C81" s="157" t="s">
        <v>53</v>
      </c>
      <c r="D81" s="157">
        <v>2265004071</v>
      </c>
      <c r="E81" s="157" t="s">
        <v>105</v>
      </c>
      <c r="F81" s="157" t="s">
        <v>100</v>
      </c>
      <c r="G81" s="157" t="s">
        <v>115</v>
      </c>
      <c r="H81" s="157">
        <v>0.7738421964533333</v>
      </c>
      <c r="I81" s="157">
        <v>0.28527819543666666</v>
      </c>
      <c r="J81" s="157">
        <v>36.718423767666671</v>
      </c>
      <c r="K81" s="157">
        <v>2.3071348300000002E-2</v>
      </c>
      <c r="L81" s="157">
        <v>2.1225346486666668E-2</v>
      </c>
      <c r="M81" s="157">
        <v>1.01192058E-3</v>
      </c>
      <c r="N81" s="126">
        <v>2.1976387033333339E-3</v>
      </c>
    </row>
    <row r="82" spans="1:14" x14ac:dyDescent="0.25">
      <c r="A82" s="128">
        <v>34003</v>
      </c>
      <c r="B82" s="157" t="s">
        <v>18</v>
      </c>
      <c r="C82" s="157" t="s">
        <v>53</v>
      </c>
      <c r="D82" s="157">
        <v>2265004075</v>
      </c>
      <c r="E82" s="157" t="s">
        <v>141</v>
      </c>
      <c r="F82" s="157" t="s">
        <v>99</v>
      </c>
      <c r="G82" s="157" t="s">
        <v>115</v>
      </c>
      <c r="H82" s="157">
        <v>2.0244658023333334E-2</v>
      </c>
      <c r="I82" s="157">
        <v>4.4026261400000001E-3</v>
      </c>
      <c r="J82" s="157">
        <v>0.43668561805</v>
      </c>
      <c r="K82" s="157">
        <v>3.7331565333333338E-4</v>
      </c>
      <c r="L82" s="157">
        <v>3.4355328333333333E-4</v>
      </c>
      <c r="M82" s="157">
        <v>1.212541E-5</v>
      </c>
      <c r="N82" s="126">
        <v>2.6822876666666664E-5</v>
      </c>
    </row>
    <row r="83" spans="1:14" x14ac:dyDescent="0.25">
      <c r="A83" s="128">
        <v>34003</v>
      </c>
      <c r="B83" s="157" t="s">
        <v>18</v>
      </c>
      <c r="C83" s="157" t="s">
        <v>53</v>
      </c>
      <c r="D83" s="157">
        <v>2265004076</v>
      </c>
      <c r="E83" s="157" t="s">
        <v>141</v>
      </c>
      <c r="F83" s="157" t="s">
        <v>100</v>
      </c>
      <c r="G83" s="157" t="s">
        <v>115</v>
      </c>
      <c r="H83" s="157">
        <v>4.455390045333333E-2</v>
      </c>
      <c r="I83" s="157">
        <v>1.1318886516666668E-2</v>
      </c>
      <c r="J83" s="157">
        <v>1.10888307453</v>
      </c>
      <c r="K83" s="157">
        <v>9.4872147333333338E-4</v>
      </c>
      <c r="L83" s="157">
        <v>8.7266208333333336E-4</v>
      </c>
      <c r="M83" s="157">
        <v>3.1232116666666665E-5</v>
      </c>
      <c r="N83" s="126">
        <v>6.7975783333333324E-5</v>
      </c>
    </row>
    <row r="84" spans="1:14" x14ac:dyDescent="0.25">
      <c r="A84" s="128">
        <v>34003</v>
      </c>
      <c r="B84" s="157" t="s">
        <v>18</v>
      </c>
      <c r="C84" s="157" t="s">
        <v>53</v>
      </c>
      <c r="D84" s="157">
        <v>2265005010</v>
      </c>
      <c r="E84" s="157" t="s">
        <v>142</v>
      </c>
      <c r="F84" s="157" t="s">
        <v>107</v>
      </c>
      <c r="G84" s="157" t="s">
        <v>115</v>
      </c>
      <c r="H84" s="157">
        <v>0</v>
      </c>
      <c r="I84" s="157">
        <v>0</v>
      </c>
      <c r="J84" s="157">
        <v>2.5720566666666669E-5</v>
      </c>
      <c r="K84" s="157">
        <v>0</v>
      </c>
      <c r="L84" s="157">
        <v>0</v>
      </c>
      <c r="M84" s="157">
        <v>0</v>
      </c>
      <c r="N84" s="126">
        <v>0</v>
      </c>
    </row>
    <row r="85" spans="1:14" x14ac:dyDescent="0.25">
      <c r="A85" s="128">
        <v>34003</v>
      </c>
      <c r="B85" s="157" t="s">
        <v>18</v>
      </c>
      <c r="C85" s="157" t="s">
        <v>53</v>
      </c>
      <c r="D85" s="157">
        <v>2265005015</v>
      </c>
      <c r="E85" s="157" t="s">
        <v>143</v>
      </c>
      <c r="F85" s="157" t="s">
        <v>107</v>
      </c>
      <c r="G85" s="157" t="s">
        <v>115</v>
      </c>
      <c r="H85" s="157">
        <v>1.1023100000000001E-6</v>
      </c>
      <c r="I85" s="157">
        <v>1.1023100000000001E-6</v>
      </c>
      <c r="J85" s="157">
        <v>2.7925186666666666E-5</v>
      </c>
      <c r="K85" s="157">
        <v>0</v>
      </c>
      <c r="L85" s="157">
        <v>0</v>
      </c>
      <c r="M85" s="157">
        <v>0</v>
      </c>
      <c r="N85" s="126">
        <v>0</v>
      </c>
    </row>
    <row r="86" spans="1:14" x14ac:dyDescent="0.25">
      <c r="A86" s="128">
        <v>34003</v>
      </c>
      <c r="B86" s="157" t="s">
        <v>18</v>
      </c>
      <c r="C86" s="157" t="s">
        <v>53</v>
      </c>
      <c r="D86" s="157">
        <v>2265005025</v>
      </c>
      <c r="E86" s="157" t="s">
        <v>144</v>
      </c>
      <c r="F86" s="157" t="s">
        <v>107</v>
      </c>
      <c r="G86" s="157" t="s">
        <v>115</v>
      </c>
      <c r="H86" s="157">
        <v>1.1023100000000001E-6</v>
      </c>
      <c r="I86" s="157">
        <v>2.2046200000000002E-6</v>
      </c>
      <c r="J86" s="157">
        <v>2.6088003333333333E-5</v>
      </c>
      <c r="K86" s="157">
        <v>0</v>
      </c>
      <c r="L86" s="157">
        <v>0</v>
      </c>
      <c r="M86" s="157">
        <v>0</v>
      </c>
      <c r="N86" s="126">
        <v>0</v>
      </c>
    </row>
    <row r="87" spans="1:14" x14ac:dyDescent="0.25">
      <c r="A87" s="128">
        <v>34003</v>
      </c>
      <c r="B87" s="157" t="s">
        <v>18</v>
      </c>
      <c r="C87" s="157" t="s">
        <v>53</v>
      </c>
      <c r="D87" s="157">
        <v>2265005030</v>
      </c>
      <c r="E87" s="157" t="s">
        <v>145</v>
      </c>
      <c r="F87" s="157" t="s">
        <v>107</v>
      </c>
      <c r="G87" s="157" t="s">
        <v>115</v>
      </c>
      <c r="H87" s="157">
        <v>0</v>
      </c>
      <c r="I87" s="157">
        <v>0</v>
      </c>
      <c r="J87" s="157">
        <v>2.1311326666666668E-5</v>
      </c>
      <c r="K87" s="157">
        <v>0</v>
      </c>
      <c r="L87" s="157">
        <v>0</v>
      </c>
      <c r="M87" s="157">
        <v>0</v>
      </c>
      <c r="N87" s="126">
        <v>0</v>
      </c>
    </row>
    <row r="88" spans="1:14" x14ac:dyDescent="0.25">
      <c r="A88" s="128">
        <v>34003</v>
      </c>
      <c r="B88" s="157" t="s">
        <v>18</v>
      </c>
      <c r="C88" s="157" t="s">
        <v>53</v>
      </c>
      <c r="D88" s="157">
        <v>2265005035</v>
      </c>
      <c r="E88" s="157" t="s">
        <v>106</v>
      </c>
      <c r="F88" s="157" t="s">
        <v>107</v>
      </c>
      <c r="G88" s="157" t="s">
        <v>115</v>
      </c>
      <c r="H88" s="157">
        <v>5.5115500000000006E-6</v>
      </c>
      <c r="I88" s="157">
        <v>3.3069300000000005E-6</v>
      </c>
      <c r="J88" s="157">
        <v>1.7894165666666666E-4</v>
      </c>
      <c r="K88" s="157">
        <v>0</v>
      </c>
      <c r="L88" s="157">
        <v>0</v>
      </c>
      <c r="M88" s="157">
        <v>0</v>
      </c>
      <c r="N88" s="126">
        <v>0</v>
      </c>
    </row>
    <row r="89" spans="1:14" x14ac:dyDescent="0.25">
      <c r="A89" s="128">
        <v>34003</v>
      </c>
      <c r="B89" s="157" t="s">
        <v>18</v>
      </c>
      <c r="C89" s="157" t="s">
        <v>53</v>
      </c>
      <c r="D89" s="157">
        <v>2265005040</v>
      </c>
      <c r="E89" s="157" t="s">
        <v>146</v>
      </c>
      <c r="F89" s="157" t="s">
        <v>107</v>
      </c>
      <c r="G89" s="157" t="s">
        <v>115</v>
      </c>
      <c r="H89" s="157">
        <v>2.094389E-5</v>
      </c>
      <c r="I89" s="157">
        <v>5.8789866666666671E-6</v>
      </c>
      <c r="J89" s="157">
        <v>6.5844650666666655E-4</v>
      </c>
      <c r="K89" s="157">
        <v>0</v>
      </c>
      <c r="L89" s="157">
        <v>0</v>
      </c>
      <c r="M89" s="157">
        <v>0</v>
      </c>
      <c r="N89" s="126">
        <v>0</v>
      </c>
    </row>
    <row r="90" spans="1:14" x14ac:dyDescent="0.25">
      <c r="A90" s="128">
        <v>34003</v>
      </c>
      <c r="B90" s="157" t="s">
        <v>18</v>
      </c>
      <c r="C90" s="157" t="s">
        <v>53</v>
      </c>
      <c r="D90" s="157">
        <v>2265005045</v>
      </c>
      <c r="E90" s="157" t="s">
        <v>147</v>
      </c>
      <c r="F90" s="157" t="s">
        <v>107</v>
      </c>
      <c r="G90" s="157" t="s">
        <v>115</v>
      </c>
      <c r="H90" s="157">
        <v>2.2046200000000002E-6</v>
      </c>
      <c r="I90" s="157">
        <v>3.3069300000000005E-6</v>
      </c>
      <c r="J90" s="157">
        <v>4.115290666666666E-5</v>
      </c>
      <c r="K90" s="157">
        <v>0</v>
      </c>
      <c r="L90" s="157">
        <v>0</v>
      </c>
      <c r="M90" s="157">
        <v>0</v>
      </c>
      <c r="N90" s="126">
        <v>0</v>
      </c>
    </row>
    <row r="91" spans="1:14" x14ac:dyDescent="0.25">
      <c r="A91" s="128">
        <v>34003</v>
      </c>
      <c r="B91" s="157" t="s">
        <v>18</v>
      </c>
      <c r="C91" s="157" t="s">
        <v>53</v>
      </c>
      <c r="D91" s="157">
        <v>2265005055</v>
      </c>
      <c r="E91" s="157" t="s">
        <v>148</v>
      </c>
      <c r="F91" s="157" t="s">
        <v>107</v>
      </c>
      <c r="G91" s="157" t="s">
        <v>115</v>
      </c>
      <c r="H91" s="157">
        <v>2.9394933333333336E-6</v>
      </c>
      <c r="I91" s="157">
        <v>3.6743666666666665E-6</v>
      </c>
      <c r="J91" s="157">
        <v>8.4877870000000001E-5</v>
      </c>
      <c r="K91" s="157">
        <v>0</v>
      </c>
      <c r="L91" s="157">
        <v>0</v>
      </c>
      <c r="M91" s="157">
        <v>0</v>
      </c>
      <c r="N91" s="126">
        <v>0</v>
      </c>
    </row>
    <row r="92" spans="1:14" x14ac:dyDescent="0.25">
      <c r="A92" s="128">
        <v>34003</v>
      </c>
      <c r="B92" s="157" t="s">
        <v>18</v>
      </c>
      <c r="C92" s="157" t="s">
        <v>53</v>
      </c>
      <c r="D92" s="157">
        <v>2265005060</v>
      </c>
      <c r="E92" s="157" t="s">
        <v>149</v>
      </c>
      <c r="F92" s="157" t="s">
        <v>107</v>
      </c>
      <c r="G92" s="157" t="s">
        <v>115</v>
      </c>
      <c r="H92" s="157">
        <v>0</v>
      </c>
      <c r="I92" s="157">
        <v>1.1023100000000001E-6</v>
      </c>
      <c r="J92" s="157">
        <v>1.6534650000000003E-5</v>
      </c>
      <c r="K92" s="157">
        <v>0</v>
      </c>
      <c r="L92" s="157">
        <v>0</v>
      </c>
      <c r="M92" s="157">
        <v>0</v>
      </c>
      <c r="N92" s="126">
        <v>0</v>
      </c>
    </row>
    <row r="93" spans="1:14" x14ac:dyDescent="0.25">
      <c r="A93" s="128">
        <v>34003</v>
      </c>
      <c r="B93" s="157" t="s">
        <v>18</v>
      </c>
      <c r="C93" s="157" t="s">
        <v>53</v>
      </c>
      <c r="D93" s="157">
        <v>2265006005</v>
      </c>
      <c r="E93" s="157" t="s">
        <v>108</v>
      </c>
      <c r="F93" s="157" t="s">
        <v>109</v>
      </c>
      <c r="G93" s="157" t="s">
        <v>115</v>
      </c>
      <c r="H93" s="157">
        <v>0.94152228672333338</v>
      </c>
      <c r="I93" s="157">
        <v>0.28186654598666666</v>
      </c>
      <c r="J93" s="157">
        <v>35.240777212666671</v>
      </c>
      <c r="K93" s="157">
        <v>1.726327691E-2</v>
      </c>
      <c r="L93" s="157">
        <v>1.5882449916666666E-2</v>
      </c>
      <c r="M93" s="157">
        <v>8.5686230666666679E-4</v>
      </c>
      <c r="N93" s="126">
        <v>1.8636387733333333E-3</v>
      </c>
    </row>
    <row r="94" spans="1:14" x14ac:dyDescent="0.25">
      <c r="A94" s="128">
        <v>34003</v>
      </c>
      <c r="B94" s="157" t="s">
        <v>18</v>
      </c>
      <c r="C94" s="157" t="s">
        <v>53</v>
      </c>
      <c r="D94" s="157">
        <v>2265006010</v>
      </c>
      <c r="E94" s="157" t="s">
        <v>110</v>
      </c>
      <c r="F94" s="157" t="s">
        <v>109</v>
      </c>
      <c r="G94" s="157" t="s">
        <v>115</v>
      </c>
      <c r="H94" s="157">
        <v>0.21650764659333332</v>
      </c>
      <c r="I94" s="157">
        <v>7.1532202830000002E-2</v>
      </c>
      <c r="J94" s="157">
        <v>6.9012983556000007</v>
      </c>
      <c r="K94" s="157">
        <v>6.2669997866666672E-3</v>
      </c>
      <c r="L94" s="157">
        <v>5.7658161733333329E-3</v>
      </c>
      <c r="M94" s="157">
        <v>2.142155766666667E-4</v>
      </c>
      <c r="N94" s="126">
        <v>4.6480738333333336E-4</v>
      </c>
    </row>
    <row r="95" spans="1:14" x14ac:dyDescent="0.25">
      <c r="A95" s="128">
        <v>34003</v>
      </c>
      <c r="B95" s="157" t="s">
        <v>18</v>
      </c>
      <c r="C95" s="157" t="s">
        <v>53</v>
      </c>
      <c r="D95" s="157">
        <v>2265006015</v>
      </c>
      <c r="E95" s="157" t="s">
        <v>111</v>
      </c>
      <c r="F95" s="157" t="s">
        <v>109</v>
      </c>
      <c r="G95" s="157" t="s">
        <v>115</v>
      </c>
      <c r="H95" s="157">
        <v>8.9931226476666667E-2</v>
      </c>
      <c r="I95" s="157">
        <v>3.5994095866666666E-2</v>
      </c>
      <c r="J95" s="157">
        <v>3.2971304641000003</v>
      </c>
      <c r="K95" s="157">
        <v>2.9501489966666668E-3</v>
      </c>
      <c r="L95" s="157">
        <v>2.7142546566666665E-3</v>
      </c>
      <c r="M95" s="157">
        <v>1.1353793E-4</v>
      </c>
      <c r="N95" s="126">
        <v>2.4544769333333338E-4</v>
      </c>
    </row>
    <row r="96" spans="1:14" x14ac:dyDescent="0.25">
      <c r="A96" s="128">
        <v>34003</v>
      </c>
      <c r="B96" s="157" t="s">
        <v>18</v>
      </c>
      <c r="C96" s="157" t="s">
        <v>53</v>
      </c>
      <c r="D96" s="157">
        <v>2265006025</v>
      </c>
      <c r="E96" s="157" t="s">
        <v>150</v>
      </c>
      <c r="F96" s="157" t="s">
        <v>109</v>
      </c>
      <c r="G96" s="157" t="s">
        <v>115</v>
      </c>
      <c r="H96" s="157">
        <v>0.20599822305333335</v>
      </c>
      <c r="I96" s="157">
        <v>7.3922378346666665E-2</v>
      </c>
      <c r="J96" s="157">
        <v>9.0577951753666657</v>
      </c>
      <c r="K96" s="157">
        <v>4.7873323300000005E-3</v>
      </c>
      <c r="L96" s="157">
        <v>4.4048307599999998E-3</v>
      </c>
      <c r="M96" s="157">
        <v>2.4397794666666667E-4</v>
      </c>
      <c r="N96" s="126">
        <v>5.2837392666666664E-4</v>
      </c>
    </row>
    <row r="97" spans="1:14" x14ac:dyDescent="0.25">
      <c r="A97" s="128">
        <v>34003</v>
      </c>
      <c r="B97" s="157" t="s">
        <v>18</v>
      </c>
      <c r="C97" s="157" t="s">
        <v>53</v>
      </c>
      <c r="D97" s="157">
        <v>2265006030</v>
      </c>
      <c r="E97" s="157" t="s">
        <v>151</v>
      </c>
      <c r="F97" s="157" t="s">
        <v>109</v>
      </c>
      <c r="G97" s="157" t="s">
        <v>115</v>
      </c>
      <c r="H97" s="157">
        <v>0.41461406492000002</v>
      </c>
      <c r="I97" s="157">
        <v>0.11288021836666666</v>
      </c>
      <c r="J97" s="157">
        <v>13.922138556333332</v>
      </c>
      <c r="K97" s="157">
        <v>1.0748624810000001E-2</v>
      </c>
      <c r="L97" s="157">
        <v>9.8884555733333331E-3</v>
      </c>
      <c r="M97" s="157">
        <v>3.8470618999999996E-4</v>
      </c>
      <c r="N97" s="126">
        <v>8.3702072666666679E-4</v>
      </c>
    </row>
    <row r="98" spans="1:14" x14ac:dyDescent="0.25">
      <c r="A98" s="128">
        <v>34003</v>
      </c>
      <c r="B98" s="157" t="s">
        <v>18</v>
      </c>
      <c r="C98" s="157" t="s">
        <v>53</v>
      </c>
      <c r="D98" s="157">
        <v>2265006035</v>
      </c>
      <c r="E98" s="157" t="s">
        <v>112</v>
      </c>
      <c r="F98" s="157" t="s">
        <v>109</v>
      </c>
      <c r="G98" s="157" t="s">
        <v>115</v>
      </c>
      <c r="H98" s="157">
        <v>1.4716940810000001E-2</v>
      </c>
      <c r="I98" s="157">
        <v>5.2539768966666676E-3</v>
      </c>
      <c r="J98" s="157">
        <v>0.70980276212999993</v>
      </c>
      <c r="K98" s="157">
        <v>4.2659397000000004E-4</v>
      </c>
      <c r="L98" s="157">
        <v>3.9242235999999999E-4</v>
      </c>
      <c r="M98" s="157">
        <v>1.8004396666666665E-5</v>
      </c>
      <c r="N98" s="126">
        <v>3.8948286666666662E-5</v>
      </c>
    </row>
    <row r="99" spans="1:14" x14ac:dyDescent="0.25">
      <c r="A99" s="128">
        <v>34003</v>
      </c>
      <c r="B99" s="157" t="s">
        <v>18</v>
      </c>
      <c r="C99" s="157" t="s">
        <v>53</v>
      </c>
      <c r="D99" s="157">
        <v>2265007010</v>
      </c>
      <c r="E99" s="157" t="s">
        <v>152</v>
      </c>
      <c r="F99" s="157" t="s">
        <v>114</v>
      </c>
      <c r="G99" s="157" t="s">
        <v>115</v>
      </c>
      <c r="H99" s="157">
        <v>3.196699E-5</v>
      </c>
      <c r="I99" s="157">
        <v>9.185916666666668E-6</v>
      </c>
      <c r="J99" s="157">
        <v>1.0380085833333332E-3</v>
      </c>
      <c r="K99" s="157">
        <v>0</v>
      </c>
      <c r="L99" s="157">
        <v>0</v>
      </c>
      <c r="M99" s="157">
        <v>0</v>
      </c>
      <c r="N99" s="126">
        <v>0</v>
      </c>
    </row>
    <row r="100" spans="1:14" x14ac:dyDescent="0.25">
      <c r="A100" s="128">
        <v>34003</v>
      </c>
      <c r="B100" s="157" t="s">
        <v>18</v>
      </c>
      <c r="C100" s="157" t="s">
        <v>53</v>
      </c>
      <c r="D100" s="157">
        <v>2265007015</v>
      </c>
      <c r="E100" s="157" t="s">
        <v>153</v>
      </c>
      <c r="F100" s="157" t="s">
        <v>114</v>
      </c>
      <c r="G100" s="157" t="s">
        <v>115</v>
      </c>
      <c r="H100" s="157">
        <v>0</v>
      </c>
      <c r="I100" s="157">
        <v>0</v>
      </c>
      <c r="J100" s="157">
        <v>8.8184800000000007E-6</v>
      </c>
      <c r="K100" s="157">
        <v>0</v>
      </c>
      <c r="L100" s="157">
        <v>0</v>
      </c>
      <c r="M100" s="157">
        <v>0</v>
      </c>
      <c r="N100" s="126">
        <v>0</v>
      </c>
    </row>
    <row r="101" spans="1:14" x14ac:dyDescent="0.25">
      <c r="A101" s="128">
        <v>34003</v>
      </c>
      <c r="B101" s="157" t="s">
        <v>18</v>
      </c>
      <c r="C101" s="157" t="s">
        <v>53</v>
      </c>
      <c r="D101" s="157">
        <v>2265010010</v>
      </c>
      <c r="E101" s="157" t="s">
        <v>154</v>
      </c>
      <c r="F101" s="157" t="s">
        <v>96</v>
      </c>
      <c r="G101" s="157" t="s">
        <v>115</v>
      </c>
      <c r="H101" s="157">
        <v>1.8408577000000002E-4</v>
      </c>
      <c r="I101" s="157">
        <v>7.0547840000000005E-5</v>
      </c>
      <c r="J101" s="157">
        <v>9.9116040833333325E-3</v>
      </c>
      <c r="K101" s="157">
        <v>5.5115500000000006E-6</v>
      </c>
      <c r="L101" s="157">
        <v>4.4092400000000003E-6</v>
      </c>
      <c r="M101" s="157">
        <v>0</v>
      </c>
      <c r="N101" s="126">
        <v>0</v>
      </c>
    </row>
    <row r="102" spans="1:14" x14ac:dyDescent="0.25">
      <c r="A102" s="128">
        <v>34003</v>
      </c>
      <c r="B102" s="157" t="s">
        <v>18</v>
      </c>
      <c r="C102" s="157" t="s">
        <v>53</v>
      </c>
      <c r="D102" s="157">
        <v>2267001060</v>
      </c>
      <c r="E102" s="157" t="s">
        <v>155</v>
      </c>
      <c r="F102" s="157" t="s">
        <v>83</v>
      </c>
      <c r="G102" s="157" t="s">
        <v>156</v>
      </c>
      <c r="H102" s="157">
        <v>7.7161699999999997E-5</v>
      </c>
      <c r="I102" s="157">
        <v>3.5237176333333331E-4</v>
      </c>
      <c r="J102" s="157">
        <v>1.7052735699999999E-3</v>
      </c>
      <c r="K102" s="157">
        <v>3.3069300000000005E-6</v>
      </c>
      <c r="L102" s="157">
        <v>3.3069300000000005E-6</v>
      </c>
      <c r="M102" s="157">
        <v>0</v>
      </c>
      <c r="N102" s="126">
        <v>0</v>
      </c>
    </row>
    <row r="103" spans="1:14" x14ac:dyDescent="0.25">
      <c r="A103" s="128">
        <v>34003</v>
      </c>
      <c r="B103" s="157" t="s">
        <v>18</v>
      </c>
      <c r="C103" s="157" t="s">
        <v>53</v>
      </c>
      <c r="D103" s="157">
        <v>2267002003</v>
      </c>
      <c r="E103" s="157" t="s">
        <v>117</v>
      </c>
      <c r="F103" s="157" t="s">
        <v>89</v>
      </c>
      <c r="G103" s="157" t="s">
        <v>156</v>
      </c>
      <c r="H103" s="157">
        <v>2.425082E-5</v>
      </c>
      <c r="I103" s="157">
        <v>1.3705387666666669E-4</v>
      </c>
      <c r="J103" s="157">
        <v>8.4253227666666658E-4</v>
      </c>
      <c r="K103" s="157">
        <v>4.7766766666666677E-6</v>
      </c>
      <c r="L103" s="157">
        <v>4.7766766666666677E-6</v>
      </c>
      <c r="M103" s="157">
        <v>0</v>
      </c>
      <c r="N103" s="126">
        <v>0</v>
      </c>
    </row>
    <row r="104" spans="1:14" x14ac:dyDescent="0.25">
      <c r="A104" s="128">
        <v>34003</v>
      </c>
      <c r="B104" s="157" t="s">
        <v>18</v>
      </c>
      <c r="C104" s="157" t="s">
        <v>53</v>
      </c>
      <c r="D104" s="157">
        <v>2267002015</v>
      </c>
      <c r="E104" s="157" t="s">
        <v>118</v>
      </c>
      <c r="F104" s="157" t="s">
        <v>89</v>
      </c>
      <c r="G104" s="157" t="s">
        <v>156</v>
      </c>
      <c r="H104" s="157">
        <v>2.0209016666666669E-5</v>
      </c>
      <c r="I104" s="157">
        <v>1.4917928666666666E-4</v>
      </c>
      <c r="J104" s="157">
        <v>8.5502512333333327E-4</v>
      </c>
      <c r="K104" s="157">
        <v>8.8184800000000007E-6</v>
      </c>
      <c r="L104" s="157">
        <v>8.8184800000000007E-6</v>
      </c>
      <c r="M104" s="157">
        <v>0</v>
      </c>
      <c r="N104" s="126">
        <v>0</v>
      </c>
    </row>
    <row r="105" spans="1:14" x14ac:dyDescent="0.25">
      <c r="A105" s="128">
        <v>34003</v>
      </c>
      <c r="B105" s="157" t="s">
        <v>18</v>
      </c>
      <c r="C105" s="157" t="s">
        <v>53</v>
      </c>
      <c r="D105" s="157">
        <v>2267002021</v>
      </c>
      <c r="E105" s="157" t="s">
        <v>91</v>
      </c>
      <c r="F105" s="157" t="s">
        <v>89</v>
      </c>
      <c r="G105" s="157" t="s">
        <v>156</v>
      </c>
      <c r="H105" s="157">
        <v>1.5799776666666668E-5</v>
      </c>
      <c r="I105" s="157">
        <v>7.5691953333333341E-5</v>
      </c>
      <c r="J105" s="157">
        <v>4.4129143666666665E-4</v>
      </c>
      <c r="K105" s="157">
        <v>1.1023100000000001E-6</v>
      </c>
      <c r="L105" s="157">
        <v>1.1023100000000001E-6</v>
      </c>
      <c r="M105" s="157">
        <v>0</v>
      </c>
      <c r="N105" s="126">
        <v>0</v>
      </c>
    </row>
    <row r="106" spans="1:14" x14ac:dyDescent="0.25">
      <c r="A106" s="128">
        <v>34003</v>
      </c>
      <c r="B106" s="157" t="s">
        <v>18</v>
      </c>
      <c r="C106" s="157" t="s">
        <v>53</v>
      </c>
      <c r="D106" s="157">
        <v>2267002024</v>
      </c>
      <c r="E106" s="157" t="s">
        <v>119</v>
      </c>
      <c r="F106" s="157" t="s">
        <v>89</v>
      </c>
      <c r="G106" s="157" t="s">
        <v>156</v>
      </c>
      <c r="H106" s="157">
        <v>4.4092400000000003E-6</v>
      </c>
      <c r="I106" s="157">
        <v>2.241363666666667E-5</v>
      </c>
      <c r="J106" s="157">
        <v>1.3925849666666666E-4</v>
      </c>
      <c r="K106" s="157">
        <v>1.1023100000000001E-6</v>
      </c>
      <c r="L106" s="157">
        <v>1.1023100000000001E-6</v>
      </c>
      <c r="M106" s="157">
        <v>0</v>
      </c>
      <c r="N106" s="126">
        <v>0</v>
      </c>
    </row>
    <row r="107" spans="1:14" x14ac:dyDescent="0.25">
      <c r="A107" s="128">
        <v>34003</v>
      </c>
      <c r="B107" s="157" t="s">
        <v>18</v>
      </c>
      <c r="C107" s="157" t="s">
        <v>53</v>
      </c>
      <c r="D107" s="157">
        <v>2267002030</v>
      </c>
      <c r="E107" s="157" t="s">
        <v>120</v>
      </c>
      <c r="F107" s="157" t="s">
        <v>89</v>
      </c>
      <c r="G107" s="157" t="s">
        <v>156</v>
      </c>
      <c r="H107" s="157">
        <v>7.6794263333333326E-5</v>
      </c>
      <c r="I107" s="157">
        <v>4.2990090000000002E-4</v>
      </c>
      <c r="J107" s="157">
        <v>2.6606089033333336E-3</v>
      </c>
      <c r="K107" s="157">
        <v>1.5432340000000001E-5</v>
      </c>
      <c r="L107" s="157">
        <v>1.5432340000000001E-5</v>
      </c>
      <c r="M107" s="157">
        <v>1.1023100000000001E-6</v>
      </c>
      <c r="N107" s="126">
        <v>0</v>
      </c>
    </row>
    <row r="108" spans="1:14" x14ac:dyDescent="0.25">
      <c r="A108" s="128">
        <v>34003</v>
      </c>
      <c r="B108" s="157" t="s">
        <v>18</v>
      </c>
      <c r="C108" s="157" t="s">
        <v>53</v>
      </c>
      <c r="D108" s="157">
        <v>2267002033</v>
      </c>
      <c r="E108" s="157" t="s">
        <v>121</v>
      </c>
      <c r="F108" s="157" t="s">
        <v>89</v>
      </c>
      <c r="G108" s="157" t="s">
        <v>156</v>
      </c>
      <c r="H108" s="157">
        <v>1.0692407E-4</v>
      </c>
      <c r="I108" s="157">
        <v>4.9236513333333334E-4</v>
      </c>
      <c r="J108" s="157">
        <v>2.4151612099999999E-3</v>
      </c>
      <c r="K108" s="157">
        <v>4.7766766666666677E-6</v>
      </c>
      <c r="L108" s="157">
        <v>4.7766766666666677E-6</v>
      </c>
      <c r="M108" s="157">
        <v>0</v>
      </c>
      <c r="N108" s="126">
        <v>0</v>
      </c>
    </row>
    <row r="109" spans="1:14" x14ac:dyDescent="0.25">
      <c r="A109" s="128">
        <v>34003</v>
      </c>
      <c r="B109" s="157" t="s">
        <v>18</v>
      </c>
      <c r="C109" s="157" t="s">
        <v>53</v>
      </c>
      <c r="D109" s="157">
        <v>2267002039</v>
      </c>
      <c r="E109" s="157" t="s">
        <v>93</v>
      </c>
      <c r="F109" s="157" t="s">
        <v>89</v>
      </c>
      <c r="G109" s="157" t="s">
        <v>156</v>
      </c>
      <c r="H109" s="157">
        <v>2.9027496666666665E-5</v>
      </c>
      <c r="I109" s="157">
        <v>2.3736408666666668E-4</v>
      </c>
      <c r="J109" s="157">
        <v>1.2672890633333332E-3</v>
      </c>
      <c r="K109" s="157">
        <v>1.4697466666666668E-5</v>
      </c>
      <c r="L109" s="157">
        <v>1.4697466666666668E-5</v>
      </c>
      <c r="M109" s="157">
        <v>1.1023100000000001E-6</v>
      </c>
      <c r="N109" s="126">
        <v>0</v>
      </c>
    </row>
    <row r="110" spans="1:14" x14ac:dyDescent="0.25">
      <c r="A110" s="128">
        <v>34003</v>
      </c>
      <c r="B110" s="157" t="s">
        <v>18</v>
      </c>
      <c r="C110" s="157" t="s">
        <v>53</v>
      </c>
      <c r="D110" s="157">
        <v>2267002045</v>
      </c>
      <c r="E110" s="157" t="s">
        <v>123</v>
      </c>
      <c r="F110" s="157" t="s">
        <v>89</v>
      </c>
      <c r="G110" s="157" t="s">
        <v>156</v>
      </c>
      <c r="H110" s="157">
        <v>6.4668853333333341E-5</v>
      </c>
      <c r="I110" s="157">
        <v>3.0203293999999997E-4</v>
      </c>
      <c r="J110" s="157">
        <v>1.7787609033333334E-3</v>
      </c>
      <c r="K110" s="157">
        <v>5.5115500000000006E-6</v>
      </c>
      <c r="L110" s="157">
        <v>5.5115500000000006E-6</v>
      </c>
      <c r="M110" s="157">
        <v>0</v>
      </c>
      <c r="N110" s="126">
        <v>0</v>
      </c>
    </row>
    <row r="111" spans="1:14" x14ac:dyDescent="0.25">
      <c r="A111" s="128">
        <v>34003</v>
      </c>
      <c r="B111" s="157" t="s">
        <v>18</v>
      </c>
      <c r="C111" s="157" t="s">
        <v>53</v>
      </c>
      <c r="D111" s="157">
        <v>2267002054</v>
      </c>
      <c r="E111" s="157" t="s">
        <v>94</v>
      </c>
      <c r="F111" s="157" t="s">
        <v>89</v>
      </c>
      <c r="G111" s="157" t="s">
        <v>156</v>
      </c>
      <c r="H111" s="157">
        <v>9.185916666666668E-6</v>
      </c>
      <c r="I111" s="157">
        <v>4.482727333333334E-5</v>
      </c>
      <c r="J111" s="157">
        <v>2.7410775333333337E-4</v>
      </c>
      <c r="K111" s="157">
        <v>1.1023100000000001E-6</v>
      </c>
      <c r="L111" s="157">
        <v>1.1023100000000001E-6</v>
      </c>
      <c r="M111" s="157">
        <v>0</v>
      </c>
      <c r="N111" s="126">
        <v>0</v>
      </c>
    </row>
    <row r="112" spans="1:14" x14ac:dyDescent="0.25">
      <c r="A112" s="128">
        <v>34003</v>
      </c>
      <c r="B112" s="157" t="s">
        <v>18</v>
      </c>
      <c r="C112" s="157" t="s">
        <v>53</v>
      </c>
      <c r="D112" s="157">
        <v>2267002057</v>
      </c>
      <c r="E112" s="157" t="s">
        <v>124</v>
      </c>
      <c r="F112" s="157" t="s">
        <v>89</v>
      </c>
      <c r="G112" s="157" t="s">
        <v>156</v>
      </c>
      <c r="H112" s="157">
        <v>5.805499333333333E-5</v>
      </c>
      <c r="I112" s="157">
        <v>3.0864679999999999E-4</v>
      </c>
      <c r="J112" s="157">
        <v>1.9448422766666668E-3</v>
      </c>
      <c r="K112" s="157">
        <v>9.9207900000000009E-6</v>
      </c>
      <c r="L112" s="157">
        <v>9.9207900000000009E-6</v>
      </c>
      <c r="M112" s="157">
        <v>0</v>
      </c>
      <c r="N112" s="126">
        <v>0</v>
      </c>
    </row>
    <row r="113" spans="1:14" x14ac:dyDescent="0.25">
      <c r="A113" s="128">
        <v>34003</v>
      </c>
      <c r="B113" s="157" t="s">
        <v>18</v>
      </c>
      <c r="C113" s="157" t="s">
        <v>53</v>
      </c>
      <c r="D113" s="157">
        <v>2267002060</v>
      </c>
      <c r="E113" s="157" t="s">
        <v>125</v>
      </c>
      <c r="F113" s="157" t="s">
        <v>89</v>
      </c>
      <c r="G113" s="157" t="s">
        <v>156</v>
      </c>
      <c r="H113" s="157">
        <v>6.9078093333333336E-5</v>
      </c>
      <c r="I113" s="157">
        <v>4.7509561000000003E-4</v>
      </c>
      <c r="J113" s="157">
        <v>2.8432249266666667E-3</v>
      </c>
      <c r="K113" s="157">
        <v>2.425082E-5</v>
      </c>
      <c r="L113" s="157">
        <v>2.425082E-5</v>
      </c>
      <c r="M113" s="157">
        <v>1.1023100000000001E-6</v>
      </c>
      <c r="N113" s="126">
        <v>0</v>
      </c>
    </row>
    <row r="114" spans="1:14" x14ac:dyDescent="0.25">
      <c r="A114" s="128">
        <v>34003</v>
      </c>
      <c r="B114" s="157" t="s">
        <v>18</v>
      </c>
      <c r="C114" s="157" t="s">
        <v>53</v>
      </c>
      <c r="D114" s="157">
        <v>2267002066</v>
      </c>
      <c r="E114" s="157" t="s">
        <v>126</v>
      </c>
      <c r="F114" s="157" t="s">
        <v>89</v>
      </c>
      <c r="G114" s="157" t="s">
        <v>156</v>
      </c>
      <c r="H114" s="157">
        <v>5.5115500000000006E-6</v>
      </c>
      <c r="I114" s="157">
        <v>4.4459836666666669E-5</v>
      </c>
      <c r="J114" s="157">
        <v>2.5720566666666663E-4</v>
      </c>
      <c r="K114" s="157">
        <v>2.2046200000000002E-6</v>
      </c>
      <c r="L114" s="157">
        <v>2.2046200000000002E-6</v>
      </c>
      <c r="M114" s="157">
        <v>0</v>
      </c>
      <c r="N114" s="126">
        <v>0</v>
      </c>
    </row>
    <row r="115" spans="1:14" x14ac:dyDescent="0.25">
      <c r="A115" s="128">
        <v>34003</v>
      </c>
      <c r="B115" s="157" t="s">
        <v>18</v>
      </c>
      <c r="C115" s="157" t="s">
        <v>53</v>
      </c>
      <c r="D115" s="157">
        <v>2267002072</v>
      </c>
      <c r="E115" s="157" t="s">
        <v>127</v>
      </c>
      <c r="F115" s="157" t="s">
        <v>89</v>
      </c>
      <c r="G115" s="157" t="s">
        <v>156</v>
      </c>
      <c r="H115" s="157">
        <v>2.1495045000000001E-4</v>
      </c>
      <c r="I115" s="157">
        <v>1.0343342166666666E-3</v>
      </c>
      <c r="J115" s="157">
        <v>5.856940466666666E-3</v>
      </c>
      <c r="K115" s="157">
        <v>1.9841580000000002E-5</v>
      </c>
      <c r="L115" s="157">
        <v>1.9841580000000002E-5</v>
      </c>
      <c r="M115" s="157">
        <v>1.1023100000000001E-6</v>
      </c>
      <c r="N115" s="126">
        <v>0</v>
      </c>
    </row>
    <row r="116" spans="1:14" x14ac:dyDescent="0.25">
      <c r="A116" s="128">
        <v>34003</v>
      </c>
      <c r="B116" s="157" t="s">
        <v>18</v>
      </c>
      <c r="C116" s="157" t="s">
        <v>53</v>
      </c>
      <c r="D116" s="157">
        <v>2267002081</v>
      </c>
      <c r="E116" s="157" t="s">
        <v>129</v>
      </c>
      <c r="F116" s="157" t="s">
        <v>89</v>
      </c>
      <c r="G116" s="157" t="s">
        <v>156</v>
      </c>
      <c r="H116" s="157">
        <v>1.1390536666666668E-4</v>
      </c>
      <c r="I116" s="157">
        <v>5.3057854666666666E-4</v>
      </c>
      <c r="J116" s="157">
        <v>2.9699905766666667E-3</v>
      </c>
      <c r="K116" s="157">
        <v>7.7161700000000004E-6</v>
      </c>
      <c r="L116" s="157">
        <v>7.7161700000000004E-6</v>
      </c>
      <c r="M116" s="157">
        <v>0</v>
      </c>
      <c r="N116" s="126">
        <v>0</v>
      </c>
    </row>
    <row r="117" spans="1:14" x14ac:dyDescent="0.25">
      <c r="A117" s="128">
        <v>34003</v>
      </c>
      <c r="B117" s="157" t="s">
        <v>18</v>
      </c>
      <c r="C117" s="157" t="s">
        <v>53</v>
      </c>
      <c r="D117" s="157">
        <v>2267003010</v>
      </c>
      <c r="E117" s="157" t="s">
        <v>130</v>
      </c>
      <c r="F117" s="157" t="s">
        <v>96</v>
      </c>
      <c r="G117" s="157" t="s">
        <v>156</v>
      </c>
      <c r="H117" s="157">
        <v>2.5614010033333332E-3</v>
      </c>
      <c r="I117" s="157">
        <v>1.2092708136666666E-2</v>
      </c>
      <c r="J117" s="157">
        <v>6.589498949E-2</v>
      </c>
      <c r="K117" s="157">
        <v>1.9290425000000001E-4</v>
      </c>
      <c r="L117" s="157">
        <v>1.9290425000000001E-4</v>
      </c>
      <c r="M117" s="157">
        <v>9.9207900000000009E-6</v>
      </c>
      <c r="N117" s="126">
        <v>0</v>
      </c>
    </row>
    <row r="118" spans="1:14" x14ac:dyDescent="0.25">
      <c r="A118" s="128">
        <v>34003</v>
      </c>
      <c r="B118" s="157" t="s">
        <v>18</v>
      </c>
      <c r="C118" s="157" t="s">
        <v>53</v>
      </c>
      <c r="D118" s="157">
        <v>2267003020</v>
      </c>
      <c r="E118" s="157" t="s">
        <v>131</v>
      </c>
      <c r="F118" s="157" t="s">
        <v>96</v>
      </c>
      <c r="G118" s="157" t="s">
        <v>156</v>
      </c>
      <c r="H118" s="157">
        <v>5.3143467409999999E-2</v>
      </c>
      <c r="I118" s="157">
        <v>0.36315382487999998</v>
      </c>
      <c r="J118" s="157">
        <v>2.1672443422666667</v>
      </c>
      <c r="K118" s="157">
        <v>1.837771232E-2</v>
      </c>
      <c r="L118" s="157">
        <v>1.837771232E-2</v>
      </c>
      <c r="M118" s="157">
        <v>8.6715053333333335E-4</v>
      </c>
      <c r="N118" s="126">
        <v>0</v>
      </c>
    </row>
    <row r="119" spans="1:14" x14ac:dyDescent="0.25">
      <c r="A119" s="128">
        <v>34003</v>
      </c>
      <c r="B119" s="157" t="s">
        <v>18</v>
      </c>
      <c r="C119" s="157" t="s">
        <v>53</v>
      </c>
      <c r="D119" s="157">
        <v>2267003030</v>
      </c>
      <c r="E119" s="157" t="s">
        <v>95</v>
      </c>
      <c r="F119" s="157" t="s">
        <v>96</v>
      </c>
      <c r="G119" s="157" t="s">
        <v>156</v>
      </c>
      <c r="H119" s="157">
        <v>3.3106043666666663E-4</v>
      </c>
      <c r="I119" s="157">
        <v>2.4890159799999998E-3</v>
      </c>
      <c r="J119" s="157">
        <v>1.394752843E-2</v>
      </c>
      <c r="K119" s="157">
        <v>1.4183055333333335E-4</v>
      </c>
      <c r="L119" s="157">
        <v>1.4183055333333335E-4</v>
      </c>
      <c r="M119" s="157">
        <v>6.6138600000000009E-6</v>
      </c>
      <c r="N119" s="126">
        <v>0</v>
      </c>
    </row>
    <row r="120" spans="1:14" x14ac:dyDescent="0.25">
      <c r="A120" s="128">
        <v>34003</v>
      </c>
      <c r="B120" s="157" t="s">
        <v>18</v>
      </c>
      <c r="C120" s="157" t="s">
        <v>53</v>
      </c>
      <c r="D120" s="157">
        <v>2267003040</v>
      </c>
      <c r="E120" s="157" t="s">
        <v>157</v>
      </c>
      <c r="F120" s="157" t="s">
        <v>96</v>
      </c>
      <c r="G120" s="157" t="s">
        <v>156</v>
      </c>
      <c r="H120" s="157">
        <v>1.0582176000000001E-4</v>
      </c>
      <c r="I120" s="157">
        <v>7.7492393000000003E-4</v>
      </c>
      <c r="J120" s="157">
        <v>4.5095502100000002E-3</v>
      </c>
      <c r="K120" s="157">
        <v>4.2622653333333336E-5</v>
      </c>
      <c r="L120" s="157">
        <v>4.2622653333333336E-5</v>
      </c>
      <c r="M120" s="157">
        <v>2.2046200000000002E-6</v>
      </c>
      <c r="N120" s="126">
        <v>0</v>
      </c>
    </row>
    <row r="121" spans="1:14" x14ac:dyDescent="0.25">
      <c r="A121" s="128">
        <v>34003</v>
      </c>
      <c r="B121" s="157" t="s">
        <v>18</v>
      </c>
      <c r="C121" s="157" t="s">
        <v>53</v>
      </c>
      <c r="D121" s="157">
        <v>2267003050</v>
      </c>
      <c r="E121" s="157" t="s">
        <v>158</v>
      </c>
      <c r="F121" s="157" t="s">
        <v>96</v>
      </c>
      <c r="G121" s="157" t="s">
        <v>156</v>
      </c>
      <c r="H121" s="157">
        <v>1.0912869000000001E-4</v>
      </c>
      <c r="I121" s="157">
        <v>5.239646866666667E-4</v>
      </c>
      <c r="J121" s="157">
        <v>3.2007408033333331E-3</v>
      </c>
      <c r="K121" s="157">
        <v>1.0288226666666667E-5</v>
      </c>
      <c r="L121" s="157">
        <v>1.0288226666666667E-5</v>
      </c>
      <c r="M121" s="157">
        <v>0</v>
      </c>
      <c r="N121" s="126">
        <v>0</v>
      </c>
    </row>
    <row r="122" spans="1:14" x14ac:dyDescent="0.25">
      <c r="A122" s="128">
        <v>34003</v>
      </c>
      <c r="B122" s="157" t="s">
        <v>18</v>
      </c>
      <c r="C122" s="157" t="s">
        <v>53</v>
      </c>
      <c r="D122" s="157">
        <v>2267003070</v>
      </c>
      <c r="E122" s="157" t="s">
        <v>134</v>
      </c>
      <c r="F122" s="157" t="s">
        <v>96</v>
      </c>
      <c r="G122" s="157" t="s">
        <v>156</v>
      </c>
      <c r="H122" s="157">
        <v>1.6571393666666668E-4</v>
      </c>
      <c r="I122" s="157">
        <v>1.3830316133333334E-3</v>
      </c>
      <c r="J122" s="157">
        <v>7.1624429433333331E-3</v>
      </c>
      <c r="K122" s="157">
        <v>8.6715053333333354E-5</v>
      </c>
      <c r="L122" s="157">
        <v>8.6715053333333354E-5</v>
      </c>
      <c r="M122" s="157">
        <v>4.4092400000000003E-6</v>
      </c>
      <c r="N122" s="126">
        <v>0</v>
      </c>
    </row>
    <row r="123" spans="1:14" x14ac:dyDescent="0.25">
      <c r="A123" s="128">
        <v>34003</v>
      </c>
      <c r="B123" s="157" t="s">
        <v>18</v>
      </c>
      <c r="C123" s="157" t="s">
        <v>53</v>
      </c>
      <c r="D123" s="157">
        <v>2267004066</v>
      </c>
      <c r="E123" s="157" t="s">
        <v>140</v>
      </c>
      <c r="F123" s="157" t="s">
        <v>100</v>
      </c>
      <c r="G123" s="157" t="s">
        <v>156</v>
      </c>
      <c r="H123" s="157">
        <v>7.7235187333333339E-4</v>
      </c>
      <c r="I123" s="157">
        <v>5.5313915800000004E-3</v>
      </c>
      <c r="J123" s="157">
        <v>3.2638664226666669E-2</v>
      </c>
      <c r="K123" s="157">
        <v>2.9762369999999997E-4</v>
      </c>
      <c r="L123" s="157">
        <v>2.9762369999999997E-4</v>
      </c>
      <c r="M123" s="157">
        <v>1.433003E-5</v>
      </c>
      <c r="N123" s="126">
        <v>0</v>
      </c>
    </row>
    <row r="124" spans="1:14" x14ac:dyDescent="0.25">
      <c r="A124" s="128">
        <v>34003</v>
      </c>
      <c r="B124" s="157" t="s">
        <v>18</v>
      </c>
      <c r="C124" s="157" t="s">
        <v>53</v>
      </c>
      <c r="D124" s="157">
        <v>2267005055</v>
      </c>
      <c r="E124" s="157" t="s">
        <v>148</v>
      </c>
      <c r="F124" s="157" t="s">
        <v>107</v>
      </c>
      <c r="G124" s="157" t="s">
        <v>156</v>
      </c>
      <c r="H124" s="157">
        <v>0</v>
      </c>
      <c r="I124" s="157">
        <v>0</v>
      </c>
      <c r="J124" s="157">
        <v>0</v>
      </c>
      <c r="K124" s="157">
        <v>0</v>
      </c>
      <c r="L124" s="157">
        <v>0</v>
      </c>
      <c r="M124" s="157">
        <v>0</v>
      </c>
      <c r="N124" s="126">
        <v>0</v>
      </c>
    </row>
    <row r="125" spans="1:14" x14ac:dyDescent="0.25">
      <c r="A125" s="128">
        <v>34003</v>
      </c>
      <c r="B125" s="157" t="s">
        <v>18</v>
      </c>
      <c r="C125" s="157" t="s">
        <v>53</v>
      </c>
      <c r="D125" s="157">
        <v>2267006005</v>
      </c>
      <c r="E125" s="157" t="s">
        <v>108</v>
      </c>
      <c r="F125" s="157" t="s">
        <v>109</v>
      </c>
      <c r="G125" s="157" t="s">
        <v>156</v>
      </c>
      <c r="H125" s="157">
        <v>2.4491123579999999E-2</v>
      </c>
      <c r="I125" s="157">
        <v>0.14933654956</v>
      </c>
      <c r="J125" s="157">
        <v>0.55996943819666667</v>
      </c>
      <c r="K125" s="157">
        <v>1.7901514400000002E-3</v>
      </c>
      <c r="L125" s="157">
        <v>1.7901514400000002E-3</v>
      </c>
      <c r="M125" s="157">
        <v>9.3328913333333332E-5</v>
      </c>
      <c r="N125" s="126">
        <v>0</v>
      </c>
    </row>
    <row r="126" spans="1:14" x14ac:dyDescent="0.25">
      <c r="A126" s="128">
        <v>34003</v>
      </c>
      <c r="B126" s="157" t="s">
        <v>18</v>
      </c>
      <c r="C126" s="157" t="s">
        <v>53</v>
      </c>
      <c r="D126" s="157">
        <v>2267006010</v>
      </c>
      <c r="E126" s="157" t="s">
        <v>110</v>
      </c>
      <c r="F126" s="157" t="s">
        <v>109</v>
      </c>
      <c r="G126" s="157" t="s">
        <v>156</v>
      </c>
      <c r="H126" s="157">
        <v>3.1985361833333334E-3</v>
      </c>
      <c r="I126" s="157">
        <v>2.0399716296666665E-2</v>
      </c>
      <c r="J126" s="157">
        <v>8.7842716463333345E-2</v>
      </c>
      <c r="K126" s="157">
        <v>4.2108241999999998E-4</v>
      </c>
      <c r="L126" s="157">
        <v>4.2108241999999998E-4</v>
      </c>
      <c r="M126" s="157">
        <v>2.094389E-5</v>
      </c>
      <c r="N126" s="126">
        <v>0</v>
      </c>
    </row>
    <row r="127" spans="1:14" x14ac:dyDescent="0.25">
      <c r="A127" s="128">
        <v>34003</v>
      </c>
      <c r="B127" s="157" t="s">
        <v>18</v>
      </c>
      <c r="C127" s="157" t="s">
        <v>53</v>
      </c>
      <c r="D127" s="157">
        <v>2267006015</v>
      </c>
      <c r="E127" s="157" t="s">
        <v>111</v>
      </c>
      <c r="F127" s="157" t="s">
        <v>109</v>
      </c>
      <c r="G127" s="157" t="s">
        <v>156</v>
      </c>
      <c r="H127" s="157">
        <v>1.8368158966666666E-3</v>
      </c>
      <c r="I127" s="157">
        <v>1.3251235946666667E-2</v>
      </c>
      <c r="J127" s="157">
        <v>7.208629732333334E-2</v>
      </c>
      <c r="K127" s="157">
        <v>5.1073696666666666E-4</v>
      </c>
      <c r="L127" s="157">
        <v>5.1073696666666666E-4</v>
      </c>
      <c r="M127" s="157">
        <v>2.4618256666666667E-5</v>
      </c>
      <c r="N127" s="126">
        <v>0</v>
      </c>
    </row>
    <row r="128" spans="1:14" x14ac:dyDescent="0.25">
      <c r="A128" s="128">
        <v>34003</v>
      </c>
      <c r="B128" s="157" t="s">
        <v>18</v>
      </c>
      <c r="C128" s="157" t="s">
        <v>53</v>
      </c>
      <c r="D128" s="157">
        <v>2267006025</v>
      </c>
      <c r="E128" s="157" t="s">
        <v>150</v>
      </c>
      <c r="F128" s="157" t="s">
        <v>109</v>
      </c>
      <c r="G128" s="157" t="s">
        <v>156</v>
      </c>
      <c r="H128" s="157">
        <v>2.9582326033333333E-3</v>
      </c>
      <c r="I128" s="157">
        <v>1.7063023926666667E-2</v>
      </c>
      <c r="J128" s="157">
        <v>0.10365278135666667</v>
      </c>
      <c r="K128" s="157">
        <v>6.3640030666666663E-4</v>
      </c>
      <c r="L128" s="157">
        <v>6.3640030666666663E-4</v>
      </c>
      <c r="M128" s="157">
        <v>3.012980666666667E-5</v>
      </c>
      <c r="N128" s="126">
        <v>0</v>
      </c>
    </row>
    <row r="129" spans="1:14" x14ac:dyDescent="0.25">
      <c r="A129" s="128">
        <v>34003</v>
      </c>
      <c r="B129" s="157" t="s">
        <v>18</v>
      </c>
      <c r="C129" s="157" t="s">
        <v>53</v>
      </c>
      <c r="D129" s="157">
        <v>2267006030</v>
      </c>
      <c r="E129" s="157" t="s">
        <v>151</v>
      </c>
      <c r="F129" s="157" t="s">
        <v>109</v>
      </c>
      <c r="G129" s="157" t="s">
        <v>156</v>
      </c>
      <c r="H129" s="157">
        <v>9.8105589999999997E-5</v>
      </c>
      <c r="I129" s="157">
        <v>4.6701200333333333E-4</v>
      </c>
      <c r="J129" s="157">
        <v>2.7028641200000001E-3</v>
      </c>
      <c r="K129" s="157">
        <v>8.083606666666666E-6</v>
      </c>
      <c r="L129" s="157">
        <v>8.083606666666666E-6</v>
      </c>
      <c r="M129" s="157">
        <v>0</v>
      </c>
      <c r="N129" s="126">
        <v>0</v>
      </c>
    </row>
    <row r="130" spans="1:14" x14ac:dyDescent="0.25">
      <c r="A130" s="128">
        <v>34003</v>
      </c>
      <c r="B130" s="157" t="s">
        <v>18</v>
      </c>
      <c r="C130" s="157" t="s">
        <v>53</v>
      </c>
      <c r="D130" s="157">
        <v>2267006035</v>
      </c>
      <c r="E130" s="157" t="s">
        <v>112</v>
      </c>
      <c r="F130" s="157" t="s">
        <v>109</v>
      </c>
      <c r="G130" s="157" t="s">
        <v>156</v>
      </c>
      <c r="H130" s="157">
        <v>2.5720566666666669E-5</v>
      </c>
      <c r="I130" s="157">
        <v>1.9069962999999999E-4</v>
      </c>
      <c r="J130" s="157">
        <v>1.0240459900000001E-3</v>
      </c>
      <c r="K130" s="157">
        <v>8.083606666666666E-6</v>
      </c>
      <c r="L130" s="157">
        <v>8.083606666666666E-6</v>
      </c>
      <c r="M130" s="157">
        <v>0</v>
      </c>
      <c r="N130" s="126">
        <v>0</v>
      </c>
    </row>
    <row r="131" spans="1:14" x14ac:dyDescent="0.25">
      <c r="A131" s="128">
        <v>34003</v>
      </c>
      <c r="B131" s="157" t="s">
        <v>18</v>
      </c>
      <c r="C131" s="157" t="s">
        <v>53</v>
      </c>
      <c r="D131" s="157">
        <v>2268002081</v>
      </c>
      <c r="E131" s="157" t="s">
        <v>129</v>
      </c>
      <c r="F131" s="157" t="s">
        <v>89</v>
      </c>
      <c r="G131" s="157" t="s">
        <v>159</v>
      </c>
      <c r="H131" s="157">
        <v>1.5432340000000001E-5</v>
      </c>
      <c r="I131" s="157">
        <v>2.0209016666666669E-5</v>
      </c>
      <c r="J131" s="157">
        <v>1.1353793E-4</v>
      </c>
      <c r="K131" s="157">
        <v>0</v>
      </c>
      <c r="L131" s="157">
        <v>0</v>
      </c>
      <c r="M131" s="157">
        <v>0</v>
      </c>
      <c r="N131" s="126">
        <v>0</v>
      </c>
    </row>
    <row r="132" spans="1:14" x14ac:dyDescent="0.25">
      <c r="A132" s="128">
        <v>34003</v>
      </c>
      <c r="B132" s="157" t="s">
        <v>18</v>
      </c>
      <c r="C132" s="157" t="s">
        <v>53</v>
      </c>
      <c r="D132" s="157">
        <v>2268003020</v>
      </c>
      <c r="E132" s="157" t="s">
        <v>131</v>
      </c>
      <c r="F132" s="157" t="s">
        <v>96</v>
      </c>
      <c r="G132" s="157" t="s">
        <v>159</v>
      </c>
      <c r="H132" s="157">
        <v>1.3737722093333335E-2</v>
      </c>
      <c r="I132" s="157">
        <v>2.605934327333333E-2</v>
      </c>
      <c r="J132" s="157">
        <v>0.15041607848666669</v>
      </c>
      <c r="K132" s="157">
        <v>1.2650844433333335E-3</v>
      </c>
      <c r="L132" s="157">
        <v>1.2650844433333335E-3</v>
      </c>
      <c r="M132" s="157">
        <v>5.8789866666666664E-5</v>
      </c>
      <c r="N132" s="126">
        <v>0</v>
      </c>
    </row>
    <row r="133" spans="1:14" x14ac:dyDescent="0.25">
      <c r="A133" s="128">
        <v>34003</v>
      </c>
      <c r="B133" s="157" t="s">
        <v>18</v>
      </c>
      <c r="C133" s="157" t="s">
        <v>53</v>
      </c>
      <c r="D133" s="157">
        <v>2268003030</v>
      </c>
      <c r="E133" s="157" t="s">
        <v>95</v>
      </c>
      <c r="F133" s="157" t="s">
        <v>96</v>
      </c>
      <c r="G133" s="157" t="s">
        <v>159</v>
      </c>
      <c r="H133" s="157">
        <v>1.5432340000000001E-5</v>
      </c>
      <c r="I133" s="157">
        <v>3.012980666666667E-5</v>
      </c>
      <c r="J133" s="157">
        <v>1.7269523333333337E-4</v>
      </c>
      <c r="K133" s="157">
        <v>1.1023100000000001E-6</v>
      </c>
      <c r="L133" s="157">
        <v>1.1023100000000001E-6</v>
      </c>
      <c r="M133" s="157">
        <v>0</v>
      </c>
      <c r="N133" s="126">
        <v>0</v>
      </c>
    </row>
    <row r="134" spans="1:14" x14ac:dyDescent="0.25">
      <c r="A134" s="128">
        <v>34003</v>
      </c>
      <c r="B134" s="157" t="s">
        <v>18</v>
      </c>
      <c r="C134" s="157" t="s">
        <v>53</v>
      </c>
      <c r="D134" s="157">
        <v>2268003040</v>
      </c>
      <c r="E134" s="157" t="s">
        <v>160</v>
      </c>
      <c r="F134" s="157" t="s">
        <v>96</v>
      </c>
      <c r="G134" s="157" t="s">
        <v>159</v>
      </c>
      <c r="H134" s="157">
        <v>9.185916666666668E-6</v>
      </c>
      <c r="I134" s="157">
        <v>1.873927E-5</v>
      </c>
      <c r="J134" s="157">
        <v>1.0692407E-4</v>
      </c>
      <c r="K134" s="157">
        <v>1.1023100000000001E-6</v>
      </c>
      <c r="L134" s="157">
        <v>1.1023100000000001E-6</v>
      </c>
      <c r="M134" s="157">
        <v>0</v>
      </c>
      <c r="N134" s="126">
        <v>0</v>
      </c>
    </row>
    <row r="135" spans="1:14" x14ac:dyDescent="0.25">
      <c r="A135" s="128">
        <v>34003</v>
      </c>
      <c r="B135" s="157" t="s">
        <v>18</v>
      </c>
      <c r="C135" s="157" t="s">
        <v>53</v>
      </c>
      <c r="D135" s="157">
        <v>2268003060</v>
      </c>
      <c r="E135" s="157" t="s">
        <v>133</v>
      </c>
      <c r="F135" s="157" t="s">
        <v>96</v>
      </c>
      <c r="G135" s="157" t="s">
        <v>159</v>
      </c>
      <c r="H135" s="157">
        <v>2.2046200000000002E-5</v>
      </c>
      <c r="I135" s="157">
        <v>4.115290666666666E-5</v>
      </c>
      <c r="J135" s="157">
        <v>2.2413636666666667E-4</v>
      </c>
      <c r="K135" s="157">
        <v>2.2046200000000002E-6</v>
      </c>
      <c r="L135" s="157">
        <v>2.2046200000000002E-6</v>
      </c>
      <c r="M135" s="157">
        <v>0</v>
      </c>
      <c r="N135" s="126">
        <v>0</v>
      </c>
    </row>
    <row r="136" spans="1:14" x14ac:dyDescent="0.25">
      <c r="A136" s="128">
        <v>34003</v>
      </c>
      <c r="B136" s="157" t="s">
        <v>18</v>
      </c>
      <c r="C136" s="157" t="s">
        <v>53</v>
      </c>
      <c r="D136" s="157">
        <v>2268003070</v>
      </c>
      <c r="E136" s="157" t="s">
        <v>134</v>
      </c>
      <c r="F136" s="157" t="s">
        <v>96</v>
      </c>
      <c r="G136" s="157" t="s">
        <v>159</v>
      </c>
      <c r="H136" s="157">
        <v>4.2255216666666665E-5</v>
      </c>
      <c r="I136" s="157">
        <v>9.7003279999999985E-5</v>
      </c>
      <c r="J136" s="157">
        <v>4.7803510333333334E-4</v>
      </c>
      <c r="K136" s="157">
        <v>5.5115500000000006E-6</v>
      </c>
      <c r="L136" s="157">
        <v>5.5115500000000006E-6</v>
      </c>
      <c r="M136" s="157">
        <v>0</v>
      </c>
      <c r="N136" s="126">
        <v>0</v>
      </c>
    </row>
    <row r="137" spans="1:14" x14ac:dyDescent="0.25">
      <c r="A137" s="128">
        <v>34003</v>
      </c>
      <c r="B137" s="157" t="s">
        <v>18</v>
      </c>
      <c r="C137" s="157" t="s">
        <v>53</v>
      </c>
      <c r="D137" s="157">
        <v>2268005055</v>
      </c>
      <c r="E137" s="157" t="s">
        <v>148</v>
      </c>
      <c r="F137" s="157" t="s">
        <v>107</v>
      </c>
      <c r="G137" s="157" t="s">
        <v>159</v>
      </c>
      <c r="H137" s="157">
        <v>0</v>
      </c>
      <c r="I137" s="157">
        <v>0</v>
      </c>
      <c r="J137" s="157">
        <v>0</v>
      </c>
      <c r="K137" s="157">
        <v>0</v>
      </c>
      <c r="L137" s="157">
        <v>0</v>
      </c>
      <c r="M137" s="157">
        <v>0</v>
      </c>
      <c r="N137" s="126">
        <v>0</v>
      </c>
    </row>
    <row r="138" spans="1:14" x14ac:dyDescent="0.25">
      <c r="A138" s="128">
        <v>34003</v>
      </c>
      <c r="B138" s="157" t="s">
        <v>18</v>
      </c>
      <c r="C138" s="157" t="s">
        <v>53</v>
      </c>
      <c r="D138" s="157">
        <v>2268006005</v>
      </c>
      <c r="E138" s="157" t="s">
        <v>108</v>
      </c>
      <c r="F138" s="157" t="s">
        <v>109</v>
      </c>
      <c r="G138" s="157" t="s">
        <v>159</v>
      </c>
      <c r="H138" s="157">
        <v>2.6792746859999998E-2</v>
      </c>
      <c r="I138" s="157">
        <v>4.540819070333333E-2</v>
      </c>
      <c r="J138" s="157">
        <v>0.16203699794333334</v>
      </c>
      <c r="K138" s="157">
        <v>4.7142124333333333E-4</v>
      </c>
      <c r="L138" s="157">
        <v>4.7142124333333333E-4</v>
      </c>
      <c r="M138" s="157">
        <v>2.3515946666666668E-5</v>
      </c>
      <c r="N138" s="126">
        <v>0</v>
      </c>
    </row>
    <row r="139" spans="1:14" x14ac:dyDescent="0.25">
      <c r="A139" s="128">
        <v>34003</v>
      </c>
      <c r="B139" s="157" t="s">
        <v>18</v>
      </c>
      <c r="C139" s="157" t="s">
        <v>53</v>
      </c>
      <c r="D139" s="157">
        <v>2268006010</v>
      </c>
      <c r="E139" s="157" t="s">
        <v>110</v>
      </c>
      <c r="F139" s="157" t="s">
        <v>109</v>
      </c>
      <c r="G139" s="157" t="s">
        <v>159</v>
      </c>
      <c r="H139" s="157">
        <v>9.2189859666666658E-4</v>
      </c>
      <c r="I139" s="157">
        <v>1.59283795E-3</v>
      </c>
      <c r="J139" s="157">
        <v>6.3761284766666671E-3</v>
      </c>
      <c r="K139" s="157">
        <v>2.425082E-5</v>
      </c>
      <c r="L139" s="157">
        <v>2.425082E-5</v>
      </c>
      <c r="M139" s="157">
        <v>1.1023100000000001E-6</v>
      </c>
      <c r="N139" s="126">
        <v>0</v>
      </c>
    </row>
    <row r="140" spans="1:14" x14ac:dyDescent="0.25">
      <c r="A140" s="128">
        <v>34003</v>
      </c>
      <c r="B140" s="157" t="s">
        <v>18</v>
      </c>
      <c r="C140" s="157" t="s">
        <v>53</v>
      </c>
      <c r="D140" s="157">
        <v>2268006015</v>
      </c>
      <c r="E140" s="157" t="s">
        <v>111</v>
      </c>
      <c r="F140" s="157" t="s">
        <v>109</v>
      </c>
      <c r="G140" s="157" t="s">
        <v>159</v>
      </c>
      <c r="H140" s="157">
        <v>4.9052794999999993E-4</v>
      </c>
      <c r="I140" s="157">
        <v>9.7076767333333341E-4</v>
      </c>
      <c r="J140" s="157">
        <v>5.1327227966666668E-3</v>
      </c>
      <c r="K140" s="157">
        <v>3.4539046666666668E-5</v>
      </c>
      <c r="L140" s="157">
        <v>3.4539046666666668E-5</v>
      </c>
      <c r="M140" s="157">
        <v>1.1023100000000001E-6</v>
      </c>
      <c r="N140" s="126">
        <v>0</v>
      </c>
    </row>
    <row r="141" spans="1:14" x14ac:dyDescent="0.25">
      <c r="A141" s="128">
        <v>34003</v>
      </c>
      <c r="B141" s="157" t="s">
        <v>18</v>
      </c>
      <c r="C141" s="157" t="s">
        <v>53</v>
      </c>
      <c r="D141" s="157">
        <v>2268006020</v>
      </c>
      <c r="E141" s="157" t="s">
        <v>161</v>
      </c>
      <c r="F141" s="157" t="s">
        <v>109</v>
      </c>
      <c r="G141" s="157" t="s">
        <v>159</v>
      </c>
      <c r="H141" s="157">
        <v>1.0656398206666667E-2</v>
      </c>
      <c r="I141" s="157">
        <v>2.2118585023333331E-2</v>
      </c>
      <c r="J141" s="157">
        <v>0.11521086914333334</v>
      </c>
      <c r="K141" s="157">
        <v>1.3617202866666666E-3</v>
      </c>
      <c r="L141" s="157">
        <v>1.3617202866666666E-3</v>
      </c>
      <c r="M141" s="157">
        <v>5.805499333333333E-5</v>
      </c>
      <c r="N141" s="126">
        <v>0</v>
      </c>
    </row>
    <row r="142" spans="1:14" x14ac:dyDescent="0.25">
      <c r="A142" s="128">
        <v>34003</v>
      </c>
      <c r="B142" s="157" t="s">
        <v>18</v>
      </c>
      <c r="C142" s="157" t="s">
        <v>53</v>
      </c>
      <c r="D142" s="157">
        <v>2268010010</v>
      </c>
      <c r="E142" s="157" t="s">
        <v>154</v>
      </c>
      <c r="F142" s="157" t="s">
        <v>96</v>
      </c>
      <c r="G142" s="157" t="s">
        <v>159</v>
      </c>
      <c r="H142" s="157">
        <v>2.3515946666666668E-5</v>
      </c>
      <c r="I142" s="157">
        <v>5.2543443333333337E-5</v>
      </c>
      <c r="J142" s="157">
        <v>2.6639158333333334E-4</v>
      </c>
      <c r="K142" s="157">
        <v>3.3069300000000005E-6</v>
      </c>
      <c r="L142" s="157">
        <v>3.3069300000000005E-6</v>
      </c>
      <c r="M142" s="157">
        <v>0</v>
      </c>
      <c r="N142" s="126">
        <v>0</v>
      </c>
    </row>
    <row r="143" spans="1:14" x14ac:dyDescent="0.25">
      <c r="A143" s="128">
        <v>34003</v>
      </c>
      <c r="B143" s="157" t="s">
        <v>18</v>
      </c>
      <c r="C143" s="157" t="s">
        <v>53</v>
      </c>
      <c r="D143" s="157">
        <v>2270001060</v>
      </c>
      <c r="E143" s="157" t="s">
        <v>162</v>
      </c>
      <c r="F143" s="157" t="s">
        <v>83</v>
      </c>
      <c r="G143" s="157" t="s">
        <v>163</v>
      </c>
      <c r="H143" s="157">
        <v>1.2228292266666665E-3</v>
      </c>
      <c r="I143" s="157">
        <v>5.3888261533333341E-3</v>
      </c>
      <c r="J143" s="157">
        <v>4.6521156366666665E-3</v>
      </c>
      <c r="K143" s="157">
        <v>6.7755321333333332E-4</v>
      </c>
      <c r="L143" s="157">
        <v>6.5771163333333332E-4</v>
      </c>
      <c r="M143" s="157">
        <v>4.4092400000000003E-6</v>
      </c>
      <c r="N143" s="126">
        <v>5.8789866666666671E-6</v>
      </c>
    </row>
    <row r="144" spans="1:14" x14ac:dyDescent="0.25">
      <c r="A144" s="128">
        <v>34003</v>
      </c>
      <c r="B144" s="157" t="s">
        <v>18</v>
      </c>
      <c r="C144" s="157" t="s">
        <v>53</v>
      </c>
      <c r="D144" s="157">
        <v>2270002003</v>
      </c>
      <c r="E144" s="157" t="s">
        <v>117</v>
      </c>
      <c r="F144" s="157" t="s">
        <v>89</v>
      </c>
      <c r="G144" s="157" t="s">
        <v>163</v>
      </c>
      <c r="H144" s="157">
        <v>2.8266902766666668E-3</v>
      </c>
      <c r="I144" s="157">
        <v>2.7037827116666666E-2</v>
      </c>
      <c r="J144" s="157">
        <v>1.22466641E-2</v>
      </c>
      <c r="K144" s="157">
        <v>2.0172273E-3</v>
      </c>
      <c r="L144" s="157">
        <v>1.9562328133333334E-3</v>
      </c>
      <c r="M144" s="157">
        <v>4.4459836666666669E-5</v>
      </c>
      <c r="N144" s="126">
        <v>6.4668853333333341E-5</v>
      </c>
    </row>
    <row r="145" spans="1:14" x14ac:dyDescent="0.25">
      <c r="A145" s="128">
        <v>34003</v>
      </c>
      <c r="B145" s="157" t="s">
        <v>18</v>
      </c>
      <c r="C145" s="157" t="s">
        <v>53</v>
      </c>
      <c r="D145" s="157">
        <v>2270002006</v>
      </c>
      <c r="E145" s="157" t="s">
        <v>88</v>
      </c>
      <c r="F145" s="157" t="s">
        <v>89</v>
      </c>
      <c r="G145" s="157" t="s">
        <v>163</v>
      </c>
      <c r="H145" s="157">
        <v>1.4697466666666668E-5</v>
      </c>
      <c r="I145" s="157">
        <v>1.0141251999999999E-4</v>
      </c>
      <c r="J145" s="157">
        <v>9.8105589999999997E-5</v>
      </c>
      <c r="K145" s="157">
        <v>9.9207900000000009E-6</v>
      </c>
      <c r="L145" s="157">
        <v>9.185916666666668E-6</v>
      </c>
      <c r="M145" s="157">
        <v>0</v>
      </c>
      <c r="N145" s="126">
        <v>0</v>
      </c>
    </row>
    <row r="146" spans="1:14" x14ac:dyDescent="0.25">
      <c r="A146" s="128">
        <v>34003</v>
      </c>
      <c r="B146" s="157" t="s">
        <v>18</v>
      </c>
      <c r="C146" s="157" t="s">
        <v>53</v>
      </c>
      <c r="D146" s="157">
        <v>2270002009</v>
      </c>
      <c r="E146" s="157" t="s">
        <v>90</v>
      </c>
      <c r="F146" s="157" t="s">
        <v>89</v>
      </c>
      <c r="G146" s="157" t="s">
        <v>163</v>
      </c>
      <c r="H146" s="157">
        <v>2.2854560666666669E-4</v>
      </c>
      <c r="I146" s="157">
        <v>1.660446296666667E-3</v>
      </c>
      <c r="J146" s="157">
        <v>1.3698038933333335E-3</v>
      </c>
      <c r="K146" s="157">
        <v>1.4587235666666668E-4</v>
      </c>
      <c r="L146" s="157">
        <v>1.4146311666666665E-4</v>
      </c>
      <c r="M146" s="157">
        <v>1.1023100000000001E-6</v>
      </c>
      <c r="N146" s="126">
        <v>2.2046200000000002E-6</v>
      </c>
    </row>
    <row r="147" spans="1:14" x14ac:dyDescent="0.25">
      <c r="A147" s="128">
        <v>34003</v>
      </c>
      <c r="B147" s="157" t="s">
        <v>18</v>
      </c>
      <c r="C147" s="157" t="s">
        <v>53</v>
      </c>
      <c r="D147" s="157">
        <v>2270002015</v>
      </c>
      <c r="E147" s="157" t="s">
        <v>118</v>
      </c>
      <c r="F147" s="157" t="s">
        <v>89</v>
      </c>
      <c r="G147" s="157" t="s">
        <v>163</v>
      </c>
      <c r="H147" s="157">
        <v>7.6522360199999988E-3</v>
      </c>
      <c r="I147" s="157">
        <v>7.6215550583333333E-2</v>
      </c>
      <c r="J147" s="157">
        <v>3.9459758506666671E-2</v>
      </c>
      <c r="K147" s="157">
        <v>6.1791824233333346E-3</v>
      </c>
      <c r="L147" s="157">
        <v>5.993994343333333E-3</v>
      </c>
      <c r="M147" s="157">
        <v>1.1243562000000001E-4</v>
      </c>
      <c r="N147" s="126">
        <v>1.6130469666666666E-4</v>
      </c>
    </row>
    <row r="148" spans="1:14" x14ac:dyDescent="0.25">
      <c r="A148" s="128">
        <v>34003</v>
      </c>
      <c r="B148" s="157" t="s">
        <v>18</v>
      </c>
      <c r="C148" s="157" t="s">
        <v>53</v>
      </c>
      <c r="D148" s="157">
        <v>2270002018</v>
      </c>
      <c r="E148" s="157" t="s">
        <v>164</v>
      </c>
      <c r="F148" s="157" t="s">
        <v>89</v>
      </c>
      <c r="G148" s="157" t="s">
        <v>163</v>
      </c>
      <c r="H148" s="157">
        <v>7.2348279666666669E-3</v>
      </c>
      <c r="I148" s="157">
        <v>7.4286508083333327E-2</v>
      </c>
      <c r="J148" s="157">
        <v>3.433071007666666E-2</v>
      </c>
      <c r="K148" s="157">
        <v>4.4525975266666669E-3</v>
      </c>
      <c r="L148" s="157">
        <v>4.3188505799999994E-3</v>
      </c>
      <c r="M148" s="157">
        <v>1.2162153666666665E-4</v>
      </c>
      <c r="N148" s="126">
        <v>1.7526729000000001E-4</v>
      </c>
    </row>
    <row r="149" spans="1:14" x14ac:dyDescent="0.25">
      <c r="A149" s="128">
        <v>34003</v>
      </c>
      <c r="B149" s="157" t="s">
        <v>18</v>
      </c>
      <c r="C149" s="157" t="s">
        <v>53</v>
      </c>
      <c r="D149" s="157">
        <v>2270002021</v>
      </c>
      <c r="E149" s="157" t="s">
        <v>91</v>
      </c>
      <c r="F149" s="157" t="s">
        <v>89</v>
      </c>
      <c r="G149" s="157" t="s">
        <v>163</v>
      </c>
      <c r="H149" s="157">
        <v>5.4380626666666659E-4</v>
      </c>
      <c r="I149" s="157">
        <v>5.2977018600000002E-3</v>
      </c>
      <c r="J149" s="157">
        <v>2.7249103199999997E-3</v>
      </c>
      <c r="K149" s="157">
        <v>4.2916602666666668E-4</v>
      </c>
      <c r="L149" s="157">
        <v>4.1667317999999993E-4</v>
      </c>
      <c r="M149" s="157">
        <v>6.6138600000000009E-6</v>
      </c>
      <c r="N149" s="126">
        <v>9.9207900000000009E-6</v>
      </c>
    </row>
    <row r="150" spans="1:14" x14ac:dyDescent="0.25">
      <c r="A150" s="128">
        <v>34003</v>
      </c>
      <c r="B150" s="157" t="s">
        <v>18</v>
      </c>
      <c r="C150" s="157" t="s">
        <v>53</v>
      </c>
      <c r="D150" s="157">
        <v>2270002024</v>
      </c>
      <c r="E150" s="157" t="s">
        <v>119</v>
      </c>
      <c r="F150" s="157" t="s">
        <v>89</v>
      </c>
      <c r="G150" s="157" t="s">
        <v>163</v>
      </c>
      <c r="H150" s="157">
        <v>3.6339486333333333E-4</v>
      </c>
      <c r="I150" s="157">
        <v>4.3412642166666673E-3</v>
      </c>
      <c r="J150" s="157">
        <v>2.1520765566666669E-3</v>
      </c>
      <c r="K150" s="157">
        <v>2.9321445999999998E-4</v>
      </c>
      <c r="L150" s="157">
        <v>2.8402854333333332E-4</v>
      </c>
      <c r="M150" s="157">
        <v>4.4092400000000003E-6</v>
      </c>
      <c r="N150" s="126">
        <v>5.5115500000000006E-6</v>
      </c>
    </row>
    <row r="151" spans="1:14" x14ac:dyDescent="0.25">
      <c r="A151" s="128">
        <v>34003</v>
      </c>
      <c r="B151" s="157" t="s">
        <v>18</v>
      </c>
      <c r="C151" s="157" t="s">
        <v>53</v>
      </c>
      <c r="D151" s="157">
        <v>2270002027</v>
      </c>
      <c r="E151" s="157" t="s">
        <v>92</v>
      </c>
      <c r="F151" s="157" t="s">
        <v>89</v>
      </c>
      <c r="G151" s="157" t="s">
        <v>163</v>
      </c>
      <c r="H151" s="157">
        <v>1.6718368333333332E-3</v>
      </c>
      <c r="I151" s="157">
        <v>1.6120916313333331E-2</v>
      </c>
      <c r="J151" s="157">
        <v>7.5688278966666673E-3</v>
      </c>
      <c r="K151" s="157">
        <v>1.1291328766666669E-3</v>
      </c>
      <c r="L151" s="157">
        <v>1.09569614E-3</v>
      </c>
      <c r="M151" s="157">
        <v>1.433003E-5</v>
      </c>
      <c r="N151" s="126">
        <v>1.8004396666666665E-5</v>
      </c>
    </row>
    <row r="152" spans="1:14" x14ac:dyDescent="0.25">
      <c r="A152" s="128">
        <v>34003</v>
      </c>
      <c r="B152" s="157" t="s">
        <v>18</v>
      </c>
      <c r="C152" s="157" t="s">
        <v>53</v>
      </c>
      <c r="D152" s="157">
        <v>2270002030</v>
      </c>
      <c r="E152" s="157" t="s">
        <v>120</v>
      </c>
      <c r="F152" s="157" t="s">
        <v>89</v>
      </c>
      <c r="G152" s="157" t="s">
        <v>163</v>
      </c>
      <c r="H152" s="157">
        <v>4.2075172699999998E-3</v>
      </c>
      <c r="I152" s="157">
        <v>5.027672653666667E-2</v>
      </c>
      <c r="J152" s="157">
        <v>2.6196397149999998E-2</v>
      </c>
      <c r="K152" s="157">
        <v>3.4884437133333329E-3</v>
      </c>
      <c r="L152" s="157">
        <v>3.3837242633333333E-3</v>
      </c>
      <c r="M152" s="157">
        <v>5.4748063333333341E-5</v>
      </c>
      <c r="N152" s="126">
        <v>7.6794263333333326E-5</v>
      </c>
    </row>
    <row r="153" spans="1:14" x14ac:dyDescent="0.25">
      <c r="A153" s="128">
        <v>34003</v>
      </c>
      <c r="B153" s="157" t="s">
        <v>18</v>
      </c>
      <c r="C153" s="157" t="s">
        <v>53</v>
      </c>
      <c r="D153" s="157">
        <v>2270002033</v>
      </c>
      <c r="E153" s="157" t="s">
        <v>121</v>
      </c>
      <c r="F153" s="157" t="s">
        <v>89</v>
      </c>
      <c r="G153" s="157" t="s">
        <v>163</v>
      </c>
      <c r="H153" s="157">
        <v>5.0731980566666671E-3</v>
      </c>
      <c r="I153" s="157">
        <v>6.0003509976666668E-2</v>
      </c>
      <c r="J153" s="157">
        <v>1.8798059866666664E-2</v>
      </c>
      <c r="K153" s="157">
        <v>3.2701863333333332E-3</v>
      </c>
      <c r="L153" s="157">
        <v>3.1720807433333331E-3</v>
      </c>
      <c r="M153" s="157">
        <v>4.9971386666666669E-5</v>
      </c>
      <c r="N153" s="126">
        <v>6.577116333333334E-5</v>
      </c>
    </row>
    <row r="154" spans="1:14" x14ac:dyDescent="0.25">
      <c r="A154" s="128">
        <v>34003</v>
      </c>
      <c r="B154" s="157" t="s">
        <v>18</v>
      </c>
      <c r="C154" s="157" t="s">
        <v>53</v>
      </c>
      <c r="D154" s="157">
        <v>2270002036</v>
      </c>
      <c r="E154" s="157" t="s">
        <v>165</v>
      </c>
      <c r="F154" s="157" t="s">
        <v>89</v>
      </c>
      <c r="G154" s="157" t="s">
        <v>163</v>
      </c>
      <c r="H154" s="157">
        <v>2.6292298120000002E-2</v>
      </c>
      <c r="I154" s="157">
        <v>0.20250279804333335</v>
      </c>
      <c r="J154" s="157">
        <v>8.0658227320000012E-2</v>
      </c>
      <c r="K154" s="157">
        <v>1.3686648396666666E-2</v>
      </c>
      <c r="L154" s="157">
        <v>1.3275486766666669E-2</v>
      </c>
      <c r="M154" s="157">
        <v>4.2806371666666662E-4</v>
      </c>
      <c r="N154" s="126">
        <v>6.5293495666666655E-4</v>
      </c>
    </row>
    <row r="155" spans="1:14" x14ac:dyDescent="0.25">
      <c r="A155" s="128">
        <v>34003</v>
      </c>
      <c r="B155" s="157" t="s">
        <v>18</v>
      </c>
      <c r="C155" s="157" t="s">
        <v>53</v>
      </c>
      <c r="D155" s="157">
        <v>2270002039</v>
      </c>
      <c r="E155" s="157" t="s">
        <v>93</v>
      </c>
      <c r="F155" s="157" t="s">
        <v>89</v>
      </c>
      <c r="G155" s="157" t="s">
        <v>163</v>
      </c>
      <c r="H155" s="157">
        <v>3.1011654666666667E-4</v>
      </c>
      <c r="I155" s="157">
        <v>3.6254975900000003E-3</v>
      </c>
      <c r="J155" s="157">
        <v>1.9874649300000002E-3</v>
      </c>
      <c r="K155" s="157">
        <v>2.6528927333333333E-4</v>
      </c>
      <c r="L155" s="157">
        <v>2.5720566666666663E-4</v>
      </c>
      <c r="M155" s="157">
        <v>3.6743666666666665E-6</v>
      </c>
      <c r="N155" s="126">
        <v>5.5115500000000006E-6</v>
      </c>
    </row>
    <row r="156" spans="1:14" x14ac:dyDescent="0.25">
      <c r="A156" s="128">
        <v>34003</v>
      </c>
      <c r="B156" s="157" t="s">
        <v>18</v>
      </c>
      <c r="C156" s="157" t="s">
        <v>53</v>
      </c>
      <c r="D156" s="157">
        <v>2270002042</v>
      </c>
      <c r="E156" s="157" t="s">
        <v>122</v>
      </c>
      <c r="F156" s="157" t="s">
        <v>89</v>
      </c>
      <c r="G156" s="157" t="s">
        <v>163</v>
      </c>
      <c r="H156" s="157">
        <v>2.7961930333333333E-4</v>
      </c>
      <c r="I156" s="157">
        <v>2.5007739533333337E-3</v>
      </c>
      <c r="J156" s="157">
        <v>1.2114386900000001E-3</v>
      </c>
      <c r="K156" s="157">
        <v>1.8592295333333332E-4</v>
      </c>
      <c r="L156" s="157">
        <v>1.8041140333333334E-4</v>
      </c>
      <c r="M156" s="157">
        <v>2.2046200000000002E-6</v>
      </c>
      <c r="N156" s="126">
        <v>2.2046200000000002E-6</v>
      </c>
    </row>
    <row r="157" spans="1:14" x14ac:dyDescent="0.25">
      <c r="A157" s="128">
        <v>34003</v>
      </c>
      <c r="B157" s="157" t="s">
        <v>18</v>
      </c>
      <c r="C157" s="157" t="s">
        <v>53</v>
      </c>
      <c r="D157" s="157">
        <v>2270002045</v>
      </c>
      <c r="E157" s="157" t="s">
        <v>123</v>
      </c>
      <c r="F157" s="157" t="s">
        <v>89</v>
      </c>
      <c r="G157" s="157" t="s">
        <v>163</v>
      </c>
      <c r="H157" s="157">
        <v>6.9092790799999996E-3</v>
      </c>
      <c r="I157" s="157">
        <v>7.3057064996666671E-2</v>
      </c>
      <c r="J157" s="157">
        <v>1.9453199443333336E-2</v>
      </c>
      <c r="K157" s="157">
        <v>3.4384723266666661E-3</v>
      </c>
      <c r="L157" s="157">
        <v>3.3348551866666672E-3</v>
      </c>
      <c r="M157" s="157">
        <v>1.0582176000000001E-4</v>
      </c>
      <c r="N157" s="126">
        <v>1.4917928666666666E-4</v>
      </c>
    </row>
    <row r="158" spans="1:14" x14ac:dyDescent="0.25">
      <c r="A158" s="128">
        <v>34003</v>
      </c>
      <c r="B158" s="157" t="s">
        <v>18</v>
      </c>
      <c r="C158" s="157" t="s">
        <v>53</v>
      </c>
      <c r="D158" s="157">
        <v>2270002048</v>
      </c>
      <c r="E158" s="157" t="s">
        <v>166</v>
      </c>
      <c r="F158" s="157" t="s">
        <v>89</v>
      </c>
      <c r="G158" s="157" t="s">
        <v>163</v>
      </c>
      <c r="H158" s="157">
        <v>6.6796311633333339E-3</v>
      </c>
      <c r="I158" s="157">
        <v>5.0767989360000008E-2</v>
      </c>
      <c r="J158" s="157">
        <v>1.9289690126666665E-2</v>
      </c>
      <c r="K158" s="157">
        <v>3.5420894666666671E-3</v>
      </c>
      <c r="L158" s="157">
        <v>3.4359002700000002E-3</v>
      </c>
      <c r="M158" s="157">
        <v>1.0802638E-4</v>
      </c>
      <c r="N158" s="126">
        <v>1.6277444333333331E-4</v>
      </c>
    </row>
    <row r="159" spans="1:14" x14ac:dyDescent="0.25">
      <c r="A159" s="128">
        <v>34003</v>
      </c>
      <c r="B159" s="157" t="s">
        <v>18</v>
      </c>
      <c r="C159" s="157" t="s">
        <v>53</v>
      </c>
      <c r="D159" s="157">
        <v>2270002051</v>
      </c>
      <c r="E159" s="157" t="s">
        <v>167</v>
      </c>
      <c r="F159" s="157" t="s">
        <v>89</v>
      </c>
      <c r="G159" s="157" t="s">
        <v>163</v>
      </c>
      <c r="H159" s="157">
        <v>2.7111681886666666E-2</v>
      </c>
      <c r="I159" s="157">
        <v>0.26010106759999996</v>
      </c>
      <c r="J159" s="157">
        <v>8.6363416443333327E-2</v>
      </c>
      <c r="K159" s="157">
        <v>9.0992016133333332E-3</v>
      </c>
      <c r="L159" s="157">
        <v>8.8261961699999999E-3</v>
      </c>
      <c r="M159" s="157">
        <v>3.5347407333333338E-4</v>
      </c>
      <c r="N159" s="126">
        <v>5.5813629666666669E-4</v>
      </c>
    </row>
    <row r="160" spans="1:14" x14ac:dyDescent="0.25">
      <c r="A160" s="128">
        <v>34003</v>
      </c>
      <c r="B160" s="157" t="s">
        <v>18</v>
      </c>
      <c r="C160" s="157" t="s">
        <v>53</v>
      </c>
      <c r="D160" s="157">
        <v>2270002054</v>
      </c>
      <c r="E160" s="157" t="s">
        <v>94</v>
      </c>
      <c r="F160" s="157" t="s">
        <v>89</v>
      </c>
      <c r="G160" s="157" t="s">
        <v>163</v>
      </c>
      <c r="H160" s="157">
        <v>1.2838237133333335E-3</v>
      </c>
      <c r="I160" s="157">
        <v>1.5669704086666666E-2</v>
      </c>
      <c r="J160" s="157">
        <v>5.125006626666667E-3</v>
      </c>
      <c r="K160" s="157">
        <v>7.5581722333333337E-4</v>
      </c>
      <c r="L160" s="157">
        <v>7.3340358666666662E-4</v>
      </c>
      <c r="M160" s="157">
        <v>1.9106706666666671E-5</v>
      </c>
      <c r="N160" s="126">
        <v>2.6455440000000004E-5</v>
      </c>
    </row>
    <row r="161" spans="1:14" x14ac:dyDescent="0.25">
      <c r="A161" s="128">
        <v>34003</v>
      </c>
      <c r="B161" s="157" t="s">
        <v>18</v>
      </c>
      <c r="C161" s="157" t="s">
        <v>53</v>
      </c>
      <c r="D161" s="157">
        <v>2270002057</v>
      </c>
      <c r="E161" s="157" t="s">
        <v>124</v>
      </c>
      <c r="F161" s="157" t="s">
        <v>89</v>
      </c>
      <c r="G161" s="157" t="s">
        <v>163</v>
      </c>
      <c r="H161" s="157">
        <v>1.0955859089999999E-2</v>
      </c>
      <c r="I161" s="157">
        <v>0.10606353332666667</v>
      </c>
      <c r="J161" s="157">
        <v>6.9552086633333343E-2</v>
      </c>
      <c r="K161" s="157">
        <v>1.024266452E-2</v>
      </c>
      <c r="L161" s="157">
        <v>9.9351200299999994E-3</v>
      </c>
      <c r="M161" s="157">
        <v>1.4917928666666666E-4</v>
      </c>
      <c r="N161" s="126">
        <v>2.094389E-4</v>
      </c>
    </row>
    <row r="162" spans="1:14" x14ac:dyDescent="0.25">
      <c r="A162" s="128">
        <v>34003</v>
      </c>
      <c r="B162" s="157" t="s">
        <v>18</v>
      </c>
      <c r="C162" s="157" t="s">
        <v>53</v>
      </c>
      <c r="D162" s="157">
        <v>2270002060</v>
      </c>
      <c r="E162" s="157" t="s">
        <v>125</v>
      </c>
      <c r="F162" s="157" t="s">
        <v>89</v>
      </c>
      <c r="G162" s="157" t="s">
        <v>163</v>
      </c>
      <c r="H162" s="157">
        <v>3.392065075666667E-2</v>
      </c>
      <c r="I162" s="157">
        <v>0.36455522832666665</v>
      </c>
      <c r="J162" s="157">
        <v>0.14797446183666665</v>
      </c>
      <c r="K162" s="157">
        <v>2.2945684960000001E-2</v>
      </c>
      <c r="L162" s="157">
        <v>2.2257476083333338E-2</v>
      </c>
      <c r="M162" s="157">
        <v>5.0155105000000005E-4</v>
      </c>
      <c r="N162" s="126">
        <v>7.1098994999999998E-4</v>
      </c>
    </row>
    <row r="163" spans="1:14" x14ac:dyDescent="0.25">
      <c r="A163" s="128">
        <v>34003</v>
      </c>
      <c r="B163" s="157" t="s">
        <v>18</v>
      </c>
      <c r="C163" s="157" t="s">
        <v>53</v>
      </c>
      <c r="D163" s="157">
        <v>2270002066</v>
      </c>
      <c r="E163" s="157" t="s">
        <v>126</v>
      </c>
      <c r="F163" s="157" t="s">
        <v>89</v>
      </c>
      <c r="G163" s="157" t="s">
        <v>163</v>
      </c>
      <c r="H163" s="157">
        <v>5.918412621E-2</v>
      </c>
      <c r="I163" s="157">
        <v>0.31085252230999999</v>
      </c>
      <c r="J163" s="157">
        <v>0.28912966657666667</v>
      </c>
      <c r="K163" s="157">
        <v>4.5440525129999999E-2</v>
      </c>
      <c r="L163" s="157">
        <v>4.407733509666667E-2</v>
      </c>
      <c r="M163" s="157">
        <v>3.2444657666666667E-4</v>
      </c>
      <c r="N163" s="126">
        <v>4.3247295666666666E-4</v>
      </c>
    </row>
    <row r="164" spans="1:14" x14ac:dyDescent="0.25">
      <c r="A164" s="128">
        <v>34003</v>
      </c>
      <c r="B164" s="157" t="s">
        <v>18</v>
      </c>
      <c r="C164" s="157" t="s">
        <v>53</v>
      </c>
      <c r="D164" s="157">
        <v>2270002069</v>
      </c>
      <c r="E164" s="157" t="s">
        <v>168</v>
      </c>
      <c r="F164" s="157" t="s">
        <v>89</v>
      </c>
      <c r="G164" s="157" t="s">
        <v>163</v>
      </c>
      <c r="H164" s="157">
        <v>2.8584000609999997E-2</v>
      </c>
      <c r="I164" s="157">
        <v>0.27752491433333332</v>
      </c>
      <c r="J164" s="157">
        <v>0.11867065279666666</v>
      </c>
      <c r="K164" s="157">
        <v>1.7452874230000002E-2</v>
      </c>
      <c r="L164" s="157">
        <v>1.6929276980000001E-2</v>
      </c>
      <c r="M164" s="157">
        <v>4.4459836666666663E-4</v>
      </c>
      <c r="N164" s="126">
        <v>6.5073033666666663E-4</v>
      </c>
    </row>
    <row r="165" spans="1:14" x14ac:dyDescent="0.25">
      <c r="A165" s="128">
        <v>34003</v>
      </c>
      <c r="B165" s="157" t="s">
        <v>18</v>
      </c>
      <c r="C165" s="157" t="s">
        <v>53</v>
      </c>
      <c r="D165" s="157">
        <v>2270002072</v>
      </c>
      <c r="E165" s="157" t="s">
        <v>127</v>
      </c>
      <c r="F165" s="157" t="s">
        <v>89</v>
      </c>
      <c r="G165" s="157" t="s">
        <v>163</v>
      </c>
      <c r="H165" s="157">
        <v>5.3924637763333338E-2</v>
      </c>
      <c r="I165" s="157">
        <v>0.25324433196333335</v>
      </c>
      <c r="J165" s="157">
        <v>0.2604207375</v>
      </c>
      <c r="K165" s="157">
        <v>3.9148907086666677E-2</v>
      </c>
      <c r="L165" s="157">
        <v>3.7974212063333332E-2</v>
      </c>
      <c r="M165" s="157">
        <v>2.2744329666666665E-4</v>
      </c>
      <c r="N165" s="126">
        <v>2.9652139000000007E-4</v>
      </c>
    </row>
    <row r="166" spans="1:14" x14ac:dyDescent="0.25">
      <c r="A166" s="128">
        <v>34003</v>
      </c>
      <c r="B166" s="157" t="s">
        <v>18</v>
      </c>
      <c r="C166" s="157" t="s">
        <v>53</v>
      </c>
      <c r="D166" s="157">
        <v>2270002075</v>
      </c>
      <c r="E166" s="157" t="s">
        <v>169</v>
      </c>
      <c r="F166" s="157" t="s">
        <v>89</v>
      </c>
      <c r="G166" s="157" t="s">
        <v>163</v>
      </c>
      <c r="H166" s="157">
        <v>3.6313765766666666E-3</v>
      </c>
      <c r="I166" s="157">
        <v>4.5186258956666669E-2</v>
      </c>
      <c r="J166" s="157">
        <v>1.8093683776666668E-2</v>
      </c>
      <c r="K166" s="157">
        <v>2.1509742466666662E-3</v>
      </c>
      <c r="L166" s="157">
        <v>2.0866728300000001E-3</v>
      </c>
      <c r="M166" s="157">
        <v>4.9236513333333334E-5</v>
      </c>
      <c r="N166" s="126">
        <v>7.0180403333333334E-5</v>
      </c>
    </row>
    <row r="167" spans="1:14" x14ac:dyDescent="0.25">
      <c r="A167" s="128">
        <v>34003</v>
      </c>
      <c r="B167" s="157" t="s">
        <v>18</v>
      </c>
      <c r="C167" s="157" t="s">
        <v>53</v>
      </c>
      <c r="D167" s="157">
        <v>2270002078</v>
      </c>
      <c r="E167" s="157" t="s">
        <v>128</v>
      </c>
      <c r="F167" s="157" t="s">
        <v>89</v>
      </c>
      <c r="G167" s="157" t="s">
        <v>163</v>
      </c>
      <c r="H167" s="157">
        <v>1.9290425000000001E-4</v>
      </c>
      <c r="I167" s="157">
        <v>8.2820224666666669E-4</v>
      </c>
      <c r="J167" s="157">
        <v>8.3591841666666661E-4</v>
      </c>
      <c r="K167" s="157">
        <v>1.2566334E-4</v>
      </c>
      <c r="L167" s="157">
        <v>1.2162153666666665E-4</v>
      </c>
      <c r="M167" s="157">
        <v>1.1023100000000001E-6</v>
      </c>
      <c r="N167" s="126">
        <v>1.1023100000000001E-6</v>
      </c>
    </row>
    <row r="168" spans="1:14" x14ac:dyDescent="0.25">
      <c r="A168" s="128">
        <v>34003</v>
      </c>
      <c r="B168" s="157" t="s">
        <v>18</v>
      </c>
      <c r="C168" s="157" t="s">
        <v>53</v>
      </c>
      <c r="D168" s="157">
        <v>2270002081</v>
      </c>
      <c r="E168" s="157" t="s">
        <v>129</v>
      </c>
      <c r="F168" s="157" t="s">
        <v>89</v>
      </c>
      <c r="G168" s="157" t="s">
        <v>163</v>
      </c>
      <c r="H168" s="157">
        <v>3.5512753833333334E-3</v>
      </c>
      <c r="I168" s="157">
        <v>4.3785222946666667E-2</v>
      </c>
      <c r="J168" s="157">
        <v>1.9345173063333332E-2</v>
      </c>
      <c r="K168" s="157">
        <v>2.6841248500000005E-3</v>
      </c>
      <c r="L168" s="157">
        <v>2.6036562199999998E-3</v>
      </c>
      <c r="M168" s="157">
        <v>4.9236513333333334E-5</v>
      </c>
      <c r="N168" s="126">
        <v>6.6873473333333352E-5</v>
      </c>
    </row>
    <row r="169" spans="1:14" x14ac:dyDescent="0.25">
      <c r="A169" s="128">
        <v>34003</v>
      </c>
      <c r="B169" s="157" t="s">
        <v>18</v>
      </c>
      <c r="C169" s="157" t="s">
        <v>53</v>
      </c>
      <c r="D169" s="157">
        <v>2270003010</v>
      </c>
      <c r="E169" s="157" t="s">
        <v>130</v>
      </c>
      <c r="F169" s="157" t="s">
        <v>96</v>
      </c>
      <c r="G169" s="157" t="s">
        <v>163</v>
      </c>
      <c r="H169" s="157">
        <v>5.6621990333333332E-3</v>
      </c>
      <c r="I169" s="157">
        <v>2.4627075146666667E-2</v>
      </c>
      <c r="J169" s="157">
        <v>2.4568285280000001E-2</v>
      </c>
      <c r="K169" s="157">
        <v>3.4796252333333332E-3</v>
      </c>
      <c r="L169" s="157">
        <v>3.3749057833333336E-3</v>
      </c>
      <c r="M169" s="157">
        <v>2.094389E-5</v>
      </c>
      <c r="N169" s="126">
        <v>2.6822876666666664E-5</v>
      </c>
    </row>
    <row r="170" spans="1:14" x14ac:dyDescent="0.25">
      <c r="A170" s="128">
        <v>34003</v>
      </c>
      <c r="B170" s="157" t="s">
        <v>18</v>
      </c>
      <c r="C170" s="157" t="s">
        <v>53</v>
      </c>
      <c r="D170" s="157">
        <v>2270003020</v>
      </c>
      <c r="E170" s="157" t="s">
        <v>131</v>
      </c>
      <c r="F170" s="157" t="s">
        <v>96</v>
      </c>
      <c r="G170" s="157" t="s">
        <v>163</v>
      </c>
      <c r="H170" s="157">
        <v>1.3116019253333333E-2</v>
      </c>
      <c r="I170" s="157">
        <v>0.11102907244</v>
      </c>
      <c r="J170" s="157">
        <v>4.065245792666667E-2</v>
      </c>
      <c r="K170" s="157">
        <v>3.7114777700000003E-3</v>
      </c>
      <c r="L170" s="157">
        <v>3.6001444599999999E-3</v>
      </c>
      <c r="M170" s="157">
        <v>2.3626177666666664E-4</v>
      </c>
      <c r="N170" s="126">
        <v>3.8544106333333335E-4</v>
      </c>
    </row>
    <row r="171" spans="1:14" x14ac:dyDescent="0.25">
      <c r="A171" s="128">
        <v>34003</v>
      </c>
      <c r="B171" s="157" t="s">
        <v>18</v>
      </c>
      <c r="C171" s="157" t="s">
        <v>53</v>
      </c>
      <c r="D171" s="157">
        <v>2270003030</v>
      </c>
      <c r="E171" s="157" t="s">
        <v>95</v>
      </c>
      <c r="F171" s="157" t="s">
        <v>96</v>
      </c>
      <c r="G171" s="157" t="s">
        <v>163</v>
      </c>
      <c r="H171" s="157">
        <v>7.1797124666666658E-3</v>
      </c>
      <c r="I171" s="157">
        <v>6.5897194110000001E-2</v>
      </c>
      <c r="J171" s="157">
        <v>2.3529541823333333E-2</v>
      </c>
      <c r="K171" s="157">
        <v>4.0113060899999997E-3</v>
      </c>
      <c r="L171" s="157">
        <v>3.8907868633333335E-3</v>
      </c>
      <c r="M171" s="157">
        <v>1.1353793E-4</v>
      </c>
      <c r="N171" s="126">
        <v>1.6828599333333335E-4</v>
      </c>
    </row>
    <row r="172" spans="1:14" x14ac:dyDescent="0.25">
      <c r="A172" s="128">
        <v>34003</v>
      </c>
      <c r="B172" s="157" t="s">
        <v>18</v>
      </c>
      <c r="C172" s="157" t="s">
        <v>53</v>
      </c>
      <c r="D172" s="157">
        <v>2270003040</v>
      </c>
      <c r="E172" s="157" t="s">
        <v>97</v>
      </c>
      <c r="F172" s="157" t="s">
        <v>96</v>
      </c>
      <c r="G172" s="157" t="s">
        <v>163</v>
      </c>
      <c r="H172" s="157">
        <v>8.8239915500000002E-3</v>
      </c>
      <c r="I172" s="157">
        <v>8.7100494396666672E-2</v>
      </c>
      <c r="J172" s="157">
        <v>3.0309115760000001E-2</v>
      </c>
      <c r="K172" s="157">
        <v>5.4064631133333334E-3</v>
      </c>
      <c r="L172" s="157">
        <v>5.2440561066666664E-3</v>
      </c>
      <c r="M172" s="157">
        <v>1.2162153666666665E-4</v>
      </c>
      <c r="N172" s="126">
        <v>1.7049061333333334E-4</v>
      </c>
    </row>
    <row r="173" spans="1:14" x14ac:dyDescent="0.25">
      <c r="A173" s="128">
        <v>34003</v>
      </c>
      <c r="B173" s="157" t="s">
        <v>18</v>
      </c>
      <c r="C173" s="157" t="s">
        <v>53</v>
      </c>
      <c r="D173" s="157">
        <v>2270003050</v>
      </c>
      <c r="E173" s="157" t="s">
        <v>132</v>
      </c>
      <c r="F173" s="157" t="s">
        <v>96</v>
      </c>
      <c r="G173" s="157" t="s">
        <v>163</v>
      </c>
      <c r="H173" s="157">
        <v>1.0299249766666666E-3</v>
      </c>
      <c r="I173" s="157">
        <v>5.8591450866666665E-3</v>
      </c>
      <c r="J173" s="157">
        <v>3.8922566100000004E-3</v>
      </c>
      <c r="K173" s="157">
        <v>6.2647951666666669E-4</v>
      </c>
      <c r="L173" s="157">
        <v>6.0737281000000003E-4</v>
      </c>
      <c r="M173" s="157">
        <v>4.7766766666666677E-6</v>
      </c>
      <c r="N173" s="126">
        <v>6.6138600000000009E-6</v>
      </c>
    </row>
    <row r="174" spans="1:14" x14ac:dyDescent="0.25">
      <c r="A174" s="128">
        <v>34003</v>
      </c>
      <c r="B174" s="157" t="s">
        <v>18</v>
      </c>
      <c r="C174" s="157" t="s">
        <v>53</v>
      </c>
      <c r="D174" s="157">
        <v>2270003060</v>
      </c>
      <c r="E174" s="157" t="s">
        <v>133</v>
      </c>
      <c r="F174" s="157" t="s">
        <v>96</v>
      </c>
      <c r="G174" s="157" t="s">
        <v>163</v>
      </c>
      <c r="H174" s="157">
        <v>1.7191994196666668E-2</v>
      </c>
      <c r="I174" s="157">
        <v>0.26883797666000003</v>
      </c>
      <c r="J174" s="157">
        <v>9.9634861406666664E-2</v>
      </c>
      <c r="K174" s="157">
        <v>1.1278101046666664E-2</v>
      </c>
      <c r="L174" s="157">
        <v>1.093932444E-2</v>
      </c>
      <c r="M174" s="157">
        <v>2.7337287999999998E-4</v>
      </c>
      <c r="N174" s="126">
        <v>3.9572929000000003E-4</v>
      </c>
    </row>
    <row r="175" spans="1:14" x14ac:dyDescent="0.25">
      <c r="A175" s="128">
        <v>34003</v>
      </c>
      <c r="B175" s="157" t="s">
        <v>18</v>
      </c>
      <c r="C175" s="157" t="s">
        <v>53</v>
      </c>
      <c r="D175" s="157">
        <v>2270003070</v>
      </c>
      <c r="E175" s="157" t="s">
        <v>134</v>
      </c>
      <c r="F175" s="157" t="s">
        <v>96</v>
      </c>
      <c r="G175" s="157" t="s">
        <v>163</v>
      </c>
      <c r="H175" s="157">
        <v>9.1157362633333336E-3</v>
      </c>
      <c r="I175" s="157">
        <v>5.6967380800000002E-2</v>
      </c>
      <c r="J175" s="157">
        <v>2.1419720483333331E-2</v>
      </c>
      <c r="K175" s="157">
        <v>3.2297683000000002E-3</v>
      </c>
      <c r="L175" s="157">
        <v>3.1331324566666666E-3</v>
      </c>
      <c r="M175" s="157">
        <v>1.5248621666666667E-4</v>
      </c>
      <c r="N175" s="126">
        <v>2.4287563666666669E-4</v>
      </c>
    </row>
    <row r="176" spans="1:14" x14ac:dyDescent="0.25">
      <c r="A176" s="128">
        <v>34003</v>
      </c>
      <c r="B176" s="157" t="s">
        <v>18</v>
      </c>
      <c r="C176" s="157" t="s">
        <v>53</v>
      </c>
      <c r="D176" s="157">
        <v>2270004031</v>
      </c>
      <c r="E176" s="157" t="s">
        <v>103</v>
      </c>
      <c r="F176" s="157" t="s">
        <v>100</v>
      </c>
      <c r="G176" s="157" t="s">
        <v>163</v>
      </c>
      <c r="H176" s="157">
        <v>6.6138600000000009E-6</v>
      </c>
      <c r="I176" s="157">
        <v>4.2255216666666665E-5</v>
      </c>
      <c r="J176" s="157">
        <v>2.5720566666666669E-5</v>
      </c>
      <c r="K176" s="157">
        <v>3.3069300000000005E-6</v>
      </c>
      <c r="L176" s="157">
        <v>3.3069300000000005E-6</v>
      </c>
      <c r="M176" s="157">
        <v>0</v>
      </c>
      <c r="N176" s="126">
        <v>0</v>
      </c>
    </row>
    <row r="177" spans="1:14" x14ac:dyDescent="0.25">
      <c r="A177" s="128">
        <v>34003</v>
      </c>
      <c r="B177" s="157" t="s">
        <v>18</v>
      </c>
      <c r="C177" s="157" t="s">
        <v>53</v>
      </c>
      <c r="D177" s="157">
        <v>2270004036</v>
      </c>
      <c r="E177" s="157" t="s">
        <v>104</v>
      </c>
      <c r="F177" s="157" t="s">
        <v>100</v>
      </c>
      <c r="G177" s="157" t="s">
        <v>163</v>
      </c>
      <c r="H177" s="157">
        <v>0</v>
      </c>
      <c r="I177" s="157">
        <v>0</v>
      </c>
      <c r="J177" s="157">
        <v>0</v>
      </c>
      <c r="K177" s="157">
        <v>0</v>
      </c>
      <c r="L177" s="157">
        <v>0</v>
      </c>
      <c r="M177" s="157">
        <v>0</v>
      </c>
      <c r="N177" s="126">
        <v>0</v>
      </c>
    </row>
    <row r="178" spans="1:14" x14ac:dyDescent="0.25">
      <c r="A178" s="128">
        <v>34003</v>
      </c>
      <c r="B178" s="157" t="s">
        <v>18</v>
      </c>
      <c r="C178" s="157" t="s">
        <v>53</v>
      </c>
      <c r="D178" s="157">
        <v>2270004046</v>
      </c>
      <c r="E178" s="157" t="s">
        <v>137</v>
      </c>
      <c r="F178" s="157" t="s">
        <v>100</v>
      </c>
      <c r="G178" s="157" t="s">
        <v>163</v>
      </c>
      <c r="H178" s="157">
        <v>2.3150714619999999E-2</v>
      </c>
      <c r="I178" s="157">
        <v>0.23717779627666669</v>
      </c>
      <c r="J178" s="157">
        <v>0.10295171219666667</v>
      </c>
      <c r="K178" s="157">
        <v>1.6369670936666664E-2</v>
      </c>
      <c r="L178" s="157">
        <v>1.5878040676666667E-2</v>
      </c>
      <c r="M178" s="157">
        <v>2.0502965999999998E-4</v>
      </c>
      <c r="N178" s="126">
        <v>2.6308465333333336E-4</v>
      </c>
    </row>
    <row r="179" spans="1:14" x14ac:dyDescent="0.25">
      <c r="A179" s="128">
        <v>34003</v>
      </c>
      <c r="B179" s="157" t="s">
        <v>18</v>
      </c>
      <c r="C179" s="157" t="s">
        <v>53</v>
      </c>
      <c r="D179" s="157">
        <v>2270004056</v>
      </c>
      <c r="E179" s="157" t="s">
        <v>139</v>
      </c>
      <c r="F179" s="157" t="s">
        <v>100</v>
      </c>
      <c r="G179" s="157" t="s">
        <v>163</v>
      </c>
      <c r="H179" s="157">
        <v>5.7051891233333334E-3</v>
      </c>
      <c r="I179" s="157">
        <v>5.0488370056666669E-2</v>
      </c>
      <c r="J179" s="157">
        <v>2.6101965926666665E-2</v>
      </c>
      <c r="K179" s="157">
        <v>3.825383136666667E-3</v>
      </c>
      <c r="L179" s="157">
        <v>3.71037546E-3</v>
      </c>
      <c r="M179" s="157">
        <v>4.4459836666666669E-5</v>
      </c>
      <c r="N179" s="126">
        <v>5.438062666666667E-5</v>
      </c>
    </row>
    <row r="180" spans="1:14" x14ac:dyDescent="0.25">
      <c r="A180" s="128">
        <v>34003</v>
      </c>
      <c r="B180" s="157" t="s">
        <v>18</v>
      </c>
      <c r="C180" s="157" t="s">
        <v>53</v>
      </c>
      <c r="D180" s="157">
        <v>2270004066</v>
      </c>
      <c r="E180" s="157" t="s">
        <v>140</v>
      </c>
      <c r="F180" s="157" t="s">
        <v>100</v>
      </c>
      <c r="G180" s="157" t="s">
        <v>163</v>
      </c>
      <c r="H180" s="157">
        <v>2.7855006263333332E-2</v>
      </c>
      <c r="I180" s="157">
        <v>0.29119943732000003</v>
      </c>
      <c r="J180" s="157">
        <v>0.11072152795000001</v>
      </c>
      <c r="K180" s="157">
        <v>1.9004191836666667E-2</v>
      </c>
      <c r="L180" s="157">
        <v>1.8433562693333336E-2</v>
      </c>
      <c r="M180" s="157">
        <v>2.6859620333333331E-4</v>
      </c>
      <c r="N180" s="126">
        <v>3.5861818666666672E-4</v>
      </c>
    </row>
    <row r="181" spans="1:14" x14ac:dyDescent="0.25">
      <c r="A181" s="128">
        <v>34003</v>
      </c>
      <c r="B181" s="157" t="s">
        <v>18</v>
      </c>
      <c r="C181" s="157" t="s">
        <v>53</v>
      </c>
      <c r="D181" s="157">
        <v>2270004071</v>
      </c>
      <c r="E181" s="157" t="s">
        <v>105</v>
      </c>
      <c r="F181" s="157" t="s">
        <v>100</v>
      </c>
      <c r="G181" s="157" t="s">
        <v>163</v>
      </c>
      <c r="H181" s="157">
        <v>2.0818961533333336E-3</v>
      </c>
      <c r="I181" s="157">
        <v>2.3859499950000002E-2</v>
      </c>
      <c r="J181" s="157">
        <v>8.019305249999999E-3</v>
      </c>
      <c r="K181" s="157">
        <v>1.2959491233333334E-3</v>
      </c>
      <c r="L181" s="157">
        <v>1.2570008366666668E-3</v>
      </c>
      <c r="M181" s="157">
        <v>2.9027496666666665E-5</v>
      </c>
      <c r="N181" s="126">
        <v>4.2255216666666665E-5</v>
      </c>
    </row>
    <row r="182" spans="1:14" x14ac:dyDescent="0.25">
      <c r="A182" s="128">
        <v>34003</v>
      </c>
      <c r="B182" s="157" t="s">
        <v>18</v>
      </c>
      <c r="C182" s="157" t="s">
        <v>53</v>
      </c>
      <c r="D182" s="157">
        <v>2270004076</v>
      </c>
      <c r="E182" s="157" t="s">
        <v>141</v>
      </c>
      <c r="F182" s="157" t="s">
        <v>100</v>
      </c>
      <c r="G182" s="157" t="s">
        <v>163</v>
      </c>
      <c r="H182" s="157">
        <v>1.0251482999999999E-4</v>
      </c>
      <c r="I182" s="157">
        <v>9.2483808999999995E-4</v>
      </c>
      <c r="J182" s="157">
        <v>4.6701200333333333E-4</v>
      </c>
      <c r="K182" s="157">
        <v>7.6794263333333326E-5</v>
      </c>
      <c r="L182" s="157">
        <v>7.4589643333333329E-5</v>
      </c>
      <c r="M182" s="157">
        <v>1.1023100000000001E-6</v>
      </c>
      <c r="N182" s="126">
        <v>1.1023100000000001E-6</v>
      </c>
    </row>
    <row r="183" spans="1:14" x14ac:dyDescent="0.25">
      <c r="A183" s="128">
        <v>34003</v>
      </c>
      <c r="B183" s="157" t="s">
        <v>18</v>
      </c>
      <c r="C183" s="157" t="s">
        <v>53</v>
      </c>
      <c r="D183" s="157">
        <v>2270005010</v>
      </c>
      <c r="E183" s="157" t="s">
        <v>142</v>
      </c>
      <c r="F183" s="157" t="s">
        <v>107</v>
      </c>
      <c r="G183" s="157" t="s">
        <v>163</v>
      </c>
      <c r="H183" s="157">
        <v>0</v>
      </c>
      <c r="I183" s="157">
        <v>0</v>
      </c>
      <c r="J183" s="157">
        <v>0</v>
      </c>
      <c r="K183" s="157">
        <v>0</v>
      </c>
      <c r="L183" s="157">
        <v>0</v>
      </c>
      <c r="M183" s="157">
        <v>0</v>
      </c>
      <c r="N183" s="126">
        <v>0</v>
      </c>
    </row>
    <row r="184" spans="1:14" x14ac:dyDescent="0.25">
      <c r="A184" s="128">
        <v>34003</v>
      </c>
      <c r="B184" s="157" t="s">
        <v>18</v>
      </c>
      <c r="C184" s="157" t="s">
        <v>53</v>
      </c>
      <c r="D184" s="157">
        <v>2270005015</v>
      </c>
      <c r="E184" s="157" t="s">
        <v>143</v>
      </c>
      <c r="F184" s="157" t="s">
        <v>107</v>
      </c>
      <c r="G184" s="157" t="s">
        <v>163</v>
      </c>
      <c r="H184" s="157">
        <v>1.7379754333333332E-4</v>
      </c>
      <c r="I184" s="157">
        <v>1.8555551666666666E-3</v>
      </c>
      <c r="J184" s="157">
        <v>8.4914613666666665E-4</v>
      </c>
      <c r="K184" s="157">
        <v>1.4036080666666667E-4</v>
      </c>
      <c r="L184" s="157">
        <v>1.3595156666666665E-4</v>
      </c>
      <c r="M184" s="157">
        <v>2.2046200000000002E-6</v>
      </c>
      <c r="N184" s="126">
        <v>2.2046200000000002E-6</v>
      </c>
    </row>
    <row r="185" spans="1:14" x14ac:dyDescent="0.25">
      <c r="A185" s="128">
        <v>34003</v>
      </c>
      <c r="B185" s="157" t="s">
        <v>18</v>
      </c>
      <c r="C185" s="157" t="s">
        <v>53</v>
      </c>
      <c r="D185" s="157">
        <v>2270005020</v>
      </c>
      <c r="E185" s="157" t="s">
        <v>170</v>
      </c>
      <c r="F185" s="157" t="s">
        <v>107</v>
      </c>
      <c r="G185" s="157" t="s">
        <v>163</v>
      </c>
      <c r="H185" s="157">
        <v>1.9106706666666671E-5</v>
      </c>
      <c r="I185" s="157">
        <v>2.0502965999999998E-4</v>
      </c>
      <c r="J185" s="157">
        <v>7.7896573333333325E-5</v>
      </c>
      <c r="K185" s="157">
        <v>1.5799776666666668E-5</v>
      </c>
      <c r="L185" s="157">
        <v>1.5432340000000001E-5</v>
      </c>
      <c r="M185" s="157">
        <v>0</v>
      </c>
      <c r="N185" s="126">
        <v>0</v>
      </c>
    </row>
    <row r="186" spans="1:14" x14ac:dyDescent="0.25">
      <c r="A186" s="128">
        <v>34003</v>
      </c>
      <c r="B186" s="157" t="s">
        <v>18</v>
      </c>
      <c r="C186" s="157" t="s">
        <v>53</v>
      </c>
      <c r="D186" s="157">
        <v>2270005025</v>
      </c>
      <c r="E186" s="157" t="s">
        <v>144</v>
      </c>
      <c r="F186" s="157" t="s">
        <v>107</v>
      </c>
      <c r="G186" s="157" t="s">
        <v>163</v>
      </c>
      <c r="H186" s="157">
        <v>0</v>
      </c>
      <c r="I186" s="157">
        <v>1.1023100000000001E-6</v>
      </c>
      <c r="J186" s="157">
        <v>1.1023100000000001E-6</v>
      </c>
      <c r="K186" s="157">
        <v>0</v>
      </c>
      <c r="L186" s="157">
        <v>0</v>
      </c>
      <c r="M186" s="157">
        <v>0</v>
      </c>
      <c r="N186" s="126">
        <v>0</v>
      </c>
    </row>
    <row r="187" spans="1:14" x14ac:dyDescent="0.25">
      <c r="A187" s="128">
        <v>34003</v>
      </c>
      <c r="B187" s="157" t="s">
        <v>18</v>
      </c>
      <c r="C187" s="157" t="s">
        <v>53</v>
      </c>
      <c r="D187" s="157">
        <v>2270005030</v>
      </c>
      <c r="E187" s="157" t="s">
        <v>145</v>
      </c>
      <c r="F187" s="157" t="s">
        <v>107</v>
      </c>
      <c r="G187" s="157" t="s">
        <v>163</v>
      </c>
      <c r="H187" s="157">
        <v>0</v>
      </c>
      <c r="I187" s="157">
        <v>0</v>
      </c>
      <c r="J187" s="157">
        <v>0</v>
      </c>
      <c r="K187" s="157">
        <v>0</v>
      </c>
      <c r="L187" s="157">
        <v>0</v>
      </c>
      <c r="M187" s="157">
        <v>0</v>
      </c>
      <c r="N187" s="126">
        <v>0</v>
      </c>
    </row>
    <row r="188" spans="1:14" x14ac:dyDescent="0.25">
      <c r="A188" s="128">
        <v>34003</v>
      </c>
      <c r="B188" s="157" t="s">
        <v>18</v>
      </c>
      <c r="C188" s="157" t="s">
        <v>53</v>
      </c>
      <c r="D188" s="157">
        <v>2270005035</v>
      </c>
      <c r="E188" s="157" t="s">
        <v>106</v>
      </c>
      <c r="F188" s="157" t="s">
        <v>107</v>
      </c>
      <c r="G188" s="157" t="s">
        <v>163</v>
      </c>
      <c r="H188" s="157">
        <v>2.2046200000000002E-6</v>
      </c>
      <c r="I188" s="157">
        <v>1.6534650000000003E-5</v>
      </c>
      <c r="J188" s="157">
        <v>7.7161700000000004E-6</v>
      </c>
      <c r="K188" s="157">
        <v>1.1023100000000001E-6</v>
      </c>
      <c r="L188" s="157">
        <v>1.1023100000000001E-6</v>
      </c>
      <c r="M188" s="157">
        <v>0</v>
      </c>
      <c r="N188" s="126">
        <v>0</v>
      </c>
    </row>
    <row r="189" spans="1:14" x14ac:dyDescent="0.25">
      <c r="A189" s="128">
        <v>34003</v>
      </c>
      <c r="B189" s="157" t="s">
        <v>18</v>
      </c>
      <c r="C189" s="157" t="s">
        <v>53</v>
      </c>
      <c r="D189" s="157">
        <v>2270005045</v>
      </c>
      <c r="E189" s="157" t="s">
        <v>147</v>
      </c>
      <c r="F189" s="157" t="s">
        <v>107</v>
      </c>
      <c r="G189" s="157" t="s">
        <v>163</v>
      </c>
      <c r="H189" s="157">
        <v>2.2046200000000002E-6</v>
      </c>
      <c r="I189" s="157">
        <v>1.5799776666666668E-5</v>
      </c>
      <c r="J189" s="157">
        <v>1.1023100000000001E-5</v>
      </c>
      <c r="K189" s="157">
        <v>2.2046200000000002E-6</v>
      </c>
      <c r="L189" s="157">
        <v>1.4697466666666668E-6</v>
      </c>
      <c r="M189" s="157">
        <v>0</v>
      </c>
      <c r="N189" s="126">
        <v>0</v>
      </c>
    </row>
    <row r="190" spans="1:14" x14ac:dyDescent="0.25">
      <c r="A190" s="128">
        <v>34003</v>
      </c>
      <c r="B190" s="157" t="s">
        <v>18</v>
      </c>
      <c r="C190" s="157" t="s">
        <v>53</v>
      </c>
      <c r="D190" s="157">
        <v>2270005055</v>
      </c>
      <c r="E190" s="157" t="s">
        <v>148</v>
      </c>
      <c r="F190" s="157" t="s">
        <v>107</v>
      </c>
      <c r="G190" s="157" t="s">
        <v>163</v>
      </c>
      <c r="H190" s="157">
        <v>4.4092400000000003E-6</v>
      </c>
      <c r="I190" s="157">
        <v>4.0050596666666668E-5</v>
      </c>
      <c r="J190" s="157">
        <v>1.8004396666666665E-5</v>
      </c>
      <c r="K190" s="157">
        <v>3.3069300000000005E-6</v>
      </c>
      <c r="L190" s="157">
        <v>3.3069300000000005E-6</v>
      </c>
      <c r="M190" s="157">
        <v>0</v>
      </c>
      <c r="N190" s="126">
        <v>0</v>
      </c>
    </row>
    <row r="191" spans="1:14" x14ac:dyDescent="0.25">
      <c r="A191" s="128">
        <v>34003</v>
      </c>
      <c r="B191" s="157" t="s">
        <v>18</v>
      </c>
      <c r="C191" s="157" t="s">
        <v>53</v>
      </c>
      <c r="D191" s="157">
        <v>2270005060</v>
      </c>
      <c r="E191" s="157" t="s">
        <v>149</v>
      </c>
      <c r="F191" s="157" t="s">
        <v>107</v>
      </c>
      <c r="G191" s="157" t="s">
        <v>163</v>
      </c>
      <c r="H191" s="157">
        <v>2.2046200000000002E-6</v>
      </c>
      <c r="I191" s="157">
        <v>2.241363666666667E-5</v>
      </c>
      <c r="J191" s="157">
        <v>8.8184800000000007E-6</v>
      </c>
      <c r="K191" s="157">
        <v>1.1023100000000001E-6</v>
      </c>
      <c r="L191" s="157">
        <v>1.1023100000000001E-6</v>
      </c>
      <c r="M191" s="157">
        <v>0</v>
      </c>
      <c r="N191" s="126">
        <v>0</v>
      </c>
    </row>
    <row r="192" spans="1:14" x14ac:dyDescent="0.25">
      <c r="A192" s="128">
        <v>34003</v>
      </c>
      <c r="B192" s="157" t="s">
        <v>18</v>
      </c>
      <c r="C192" s="157" t="s">
        <v>53</v>
      </c>
      <c r="D192" s="157">
        <v>2270006005</v>
      </c>
      <c r="E192" s="157" t="s">
        <v>108</v>
      </c>
      <c r="F192" s="157" t="s">
        <v>109</v>
      </c>
      <c r="G192" s="157" t="s">
        <v>163</v>
      </c>
      <c r="H192" s="157">
        <v>8.4947315530000012E-2</v>
      </c>
      <c r="I192" s="157">
        <v>0.79796661823999993</v>
      </c>
      <c r="J192" s="157">
        <v>0.34617384164000004</v>
      </c>
      <c r="K192" s="157">
        <v>5.8361802950000007E-2</v>
      </c>
      <c r="L192" s="157">
        <v>5.6610599796666668E-2</v>
      </c>
      <c r="M192" s="157">
        <v>6.786555233333335E-4</v>
      </c>
      <c r="N192" s="126">
        <v>8.8625724000000001E-4</v>
      </c>
    </row>
    <row r="193" spans="1:14" x14ac:dyDescent="0.25">
      <c r="A193" s="128">
        <v>34003</v>
      </c>
      <c r="B193" s="157" t="s">
        <v>18</v>
      </c>
      <c r="C193" s="157" t="s">
        <v>53</v>
      </c>
      <c r="D193" s="157">
        <v>2270006010</v>
      </c>
      <c r="E193" s="157" t="s">
        <v>110</v>
      </c>
      <c r="F193" s="157" t="s">
        <v>109</v>
      </c>
      <c r="G193" s="157" t="s">
        <v>163</v>
      </c>
      <c r="H193" s="157">
        <v>1.9999577766666665E-2</v>
      </c>
      <c r="I193" s="157">
        <v>0.18655347465333336</v>
      </c>
      <c r="J193" s="157">
        <v>8.5485610246666677E-2</v>
      </c>
      <c r="K193" s="157">
        <v>1.451852501E-2</v>
      </c>
      <c r="L193" s="157">
        <v>1.4083479996666669E-2</v>
      </c>
      <c r="M193" s="157">
        <v>1.6020238666666667E-4</v>
      </c>
      <c r="N193" s="126">
        <v>2.094389E-4</v>
      </c>
    </row>
    <row r="194" spans="1:14" x14ac:dyDescent="0.25">
      <c r="A194" s="128">
        <v>34003</v>
      </c>
      <c r="B194" s="157" t="s">
        <v>18</v>
      </c>
      <c r="C194" s="157" t="s">
        <v>53</v>
      </c>
      <c r="D194" s="157">
        <v>2270006015</v>
      </c>
      <c r="E194" s="157" t="s">
        <v>111</v>
      </c>
      <c r="F194" s="157" t="s">
        <v>109</v>
      </c>
      <c r="G194" s="157" t="s">
        <v>163</v>
      </c>
      <c r="H194" s="157">
        <v>3.2413425550000007E-2</v>
      </c>
      <c r="I194" s="157">
        <v>0.35443492021666662</v>
      </c>
      <c r="J194" s="157">
        <v>0.15831743656666666</v>
      </c>
      <c r="K194" s="157">
        <v>2.3104785036666669E-2</v>
      </c>
      <c r="L194" s="157">
        <v>2.2411799483333331E-2</v>
      </c>
      <c r="M194" s="157">
        <v>4.1814292666666667E-4</v>
      </c>
      <c r="N194" s="126">
        <v>5.7944762333333327E-4</v>
      </c>
    </row>
    <row r="195" spans="1:14" x14ac:dyDescent="0.25">
      <c r="A195" s="128">
        <v>34003</v>
      </c>
      <c r="B195" s="157" t="s">
        <v>18</v>
      </c>
      <c r="C195" s="157" t="s">
        <v>53</v>
      </c>
      <c r="D195" s="157">
        <v>2270006025</v>
      </c>
      <c r="E195" s="157" t="s">
        <v>150</v>
      </c>
      <c r="F195" s="157" t="s">
        <v>109</v>
      </c>
      <c r="G195" s="157" t="s">
        <v>163</v>
      </c>
      <c r="H195" s="157">
        <v>5.2232959350000004E-2</v>
      </c>
      <c r="I195" s="157">
        <v>0.25240400430666665</v>
      </c>
      <c r="J195" s="157">
        <v>0.24004233252999999</v>
      </c>
      <c r="K195" s="157">
        <v>3.5341528346666672E-2</v>
      </c>
      <c r="L195" s="157">
        <v>3.4281473563333338E-2</v>
      </c>
      <c r="M195" s="157">
        <v>2.2744329666666665E-4</v>
      </c>
      <c r="N195" s="126">
        <v>2.9541908E-4</v>
      </c>
    </row>
    <row r="196" spans="1:14" x14ac:dyDescent="0.25">
      <c r="A196" s="128">
        <v>34003</v>
      </c>
      <c r="B196" s="157" t="s">
        <v>18</v>
      </c>
      <c r="C196" s="157" t="s">
        <v>53</v>
      </c>
      <c r="D196" s="157">
        <v>2270006030</v>
      </c>
      <c r="E196" s="157" t="s">
        <v>151</v>
      </c>
      <c r="F196" s="157" t="s">
        <v>109</v>
      </c>
      <c r="G196" s="157" t="s">
        <v>163</v>
      </c>
      <c r="H196" s="157">
        <v>3.0493568966666663E-3</v>
      </c>
      <c r="I196" s="157">
        <v>2.6730650063333333E-2</v>
      </c>
      <c r="J196" s="157">
        <v>1.0665216686666668E-2</v>
      </c>
      <c r="K196" s="157">
        <v>1.6766135100000001E-3</v>
      </c>
      <c r="L196" s="157">
        <v>1.6262746866666667E-3</v>
      </c>
      <c r="M196" s="157">
        <v>2.2046200000000002E-5</v>
      </c>
      <c r="N196" s="126">
        <v>2.7925186666666666E-5</v>
      </c>
    </row>
    <row r="197" spans="1:14" x14ac:dyDescent="0.25">
      <c r="A197" s="128">
        <v>34003</v>
      </c>
      <c r="B197" s="157" t="s">
        <v>18</v>
      </c>
      <c r="C197" s="157" t="s">
        <v>53</v>
      </c>
      <c r="D197" s="157">
        <v>2270006035</v>
      </c>
      <c r="E197" s="157" t="s">
        <v>112</v>
      </c>
      <c r="F197" s="157" t="s">
        <v>109</v>
      </c>
      <c r="G197" s="157" t="s">
        <v>163</v>
      </c>
      <c r="H197" s="157">
        <v>1.4822395133333333E-3</v>
      </c>
      <c r="I197" s="157">
        <v>1.6252458639999998E-2</v>
      </c>
      <c r="J197" s="157">
        <v>7.1510524066666671E-3</v>
      </c>
      <c r="K197" s="157">
        <v>1.0644640233333335E-3</v>
      </c>
      <c r="L197" s="157">
        <v>1.0332319066666668E-3</v>
      </c>
      <c r="M197" s="157">
        <v>1.8004396666666665E-5</v>
      </c>
      <c r="N197" s="126">
        <v>2.5353129999999998E-5</v>
      </c>
    </row>
    <row r="198" spans="1:14" x14ac:dyDescent="0.25">
      <c r="A198" s="128">
        <v>34003</v>
      </c>
      <c r="B198" s="157" t="s">
        <v>18</v>
      </c>
      <c r="C198" s="157" t="s">
        <v>53</v>
      </c>
      <c r="D198" s="157">
        <v>2270007015</v>
      </c>
      <c r="E198" s="157" t="s">
        <v>153</v>
      </c>
      <c r="F198" s="157" t="s">
        <v>114</v>
      </c>
      <c r="G198" s="157" t="s">
        <v>163</v>
      </c>
      <c r="H198" s="157">
        <v>1.433003E-5</v>
      </c>
      <c r="I198" s="157">
        <v>9.1491729999999992E-5</v>
      </c>
      <c r="J198" s="157">
        <v>3.3436736666666676E-5</v>
      </c>
      <c r="K198" s="157">
        <v>5.5115500000000006E-6</v>
      </c>
      <c r="L198" s="157">
        <v>5.5115500000000006E-6</v>
      </c>
      <c r="M198" s="157">
        <v>0</v>
      </c>
      <c r="N198" s="126">
        <v>0</v>
      </c>
    </row>
    <row r="199" spans="1:14" x14ac:dyDescent="0.25">
      <c r="A199" s="128">
        <v>34003</v>
      </c>
      <c r="B199" s="157" t="s">
        <v>18</v>
      </c>
      <c r="C199" s="157" t="s">
        <v>53</v>
      </c>
      <c r="D199" s="157">
        <v>2270010010</v>
      </c>
      <c r="E199" s="157" t="s">
        <v>154</v>
      </c>
      <c r="F199" s="157" t="s">
        <v>96</v>
      </c>
      <c r="G199" s="157" t="s">
        <v>163</v>
      </c>
      <c r="H199" s="157">
        <v>5.5482936666666662E-5</v>
      </c>
      <c r="I199" s="157">
        <v>6.8673913000000004E-4</v>
      </c>
      <c r="J199" s="157">
        <v>1.7379754333333332E-4</v>
      </c>
      <c r="K199" s="157">
        <v>2.5720566666666669E-5</v>
      </c>
      <c r="L199" s="157">
        <v>2.5353129999999998E-5</v>
      </c>
      <c r="M199" s="157">
        <v>1.1023100000000001E-6</v>
      </c>
      <c r="N199" s="126">
        <v>1.1023100000000001E-6</v>
      </c>
    </row>
    <row r="200" spans="1:14" x14ac:dyDescent="0.25">
      <c r="A200" s="128">
        <v>34003</v>
      </c>
      <c r="B200" s="157" t="s">
        <v>18</v>
      </c>
      <c r="C200" s="157" t="s">
        <v>53</v>
      </c>
      <c r="D200" s="157">
        <v>2282005010</v>
      </c>
      <c r="E200" s="157" t="s">
        <v>171</v>
      </c>
      <c r="F200" s="157" t="s">
        <v>172</v>
      </c>
      <c r="G200" s="157" t="s">
        <v>84</v>
      </c>
      <c r="H200" s="157">
        <v>0.74681649474666667</v>
      </c>
      <c r="I200" s="157">
        <v>0.10463898136999999</v>
      </c>
      <c r="J200" s="157">
        <v>1.8635432398000003</v>
      </c>
      <c r="K200" s="157">
        <v>8.9643523566666668E-3</v>
      </c>
      <c r="L200" s="157">
        <v>8.2467485466666685E-3</v>
      </c>
      <c r="M200" s="157">
        <v>1.0471945E-4</v>
      </c>
      <c r="N200" s="126">
        <v>2.4544769333333338E-4</v>
      </c>
    </row>
    <row r="201" spans="1:14" x14ac:dyDescent="0.25">
      <c r="A201" s="128">
        <v>34003</v>
      </c>
      <c r="B201" s="157" t="s">
        <v>18</v>
      </c>
      <c r="C201" s="157" t="s">
        <v>53</v>
      </c>
      <c r="D201" s="157">
        <v>2282005015</v>
      </c>
      <c r="E201" s="157" t="s">
        <v>173</v>
      </c>
      <c r="F201" s="157" t="s">
        <v>172</v>
      </c>
      <c r="G201" s="157" t="s">
        <v>84</v>
      </c>
      <c r="H201" s="157">
        <v>0.12115195260666667</v>
      </c>
      <c r="I201" s="157">
        <v>4.6299959493333327E-2</v>
      </c>
      <c r="J201" s="157">
        <v>0.90476686208333323</v>
      </c>
      <c r="K201" s="157">
        <v>1.7339336299999999E-3</v>
      </c>
      <c r="L201" s="157">
        <v>1.59504257E-3</v>
      </c>
      <c r="M201" s="157">
        <v>4.4459836666666669E-5</v>
      </c>
      <c r="N201" s="126">
        <v>9.9207900000000009E-5</v>
      </c>
    </row>
    <row r="202" spans="1:14" x14ac:dyDescent="0.25">
      <c r="A202" s="128">
        <v>34003</v>
      </c>
      <c r="B202" s="157" t="s">
        <v>18</v>
      </c>
      <c r="C202" s="157" t="s">
        <v>53</v>
      </c>
      <c r="D202" s="157">
        <v>2282010005</v>
      </c>
      <c r="E202" s="157" t="s">
        <v>174</v>
      </c>
      <c r="F202" s="157" t="s">
        <v>172</v>
      </c>
      <c r="G202" s="157" t="s">
        <v>115</v>
      </c>
      <c r="H202" s="157">
        <v>5.7389198093333336E-2</v>
      </c>
      <c r="I202" s="157">
        <v>4.8431092160000001E-2</v>
      </c>
      <c r="J202" s="157">
        <v>0.56260616371666672</v>
      </c>
      <c r="K202" s="157">
        <v>4.8391409000000002E-4</v>
      </c>
      <c r="L202" s="157">
        <v>4.457006766666667E-4</v>
      </c>
      <c r="M202" s="157">
        <v>3.6743666666666665E-5</v>
      </c>
      <c r="N202" s="126">
        <v>7.8998883333333323E-5</v>
      </c>
    </row>
    <row r="203" spans="1:14" x14ac:dyDescent="0.25">
      <c r="A203" s="128">
        <v>34003</v>
      </c>
      <c r="B203" s="157" t="s">
        <v>18</v>
      </c>
      <c r="C203" s="157" t="s">
        <v>53</v>
      </c>
      <c r="D203" s="157">
        <v>2282020005</v>
      </c>
      <c r="E203" s="157" t="s">
        <v>174</v>
      </c>
      <c r="F203" s="157" t="s">
        <v>172</v>
      </c>
      <c r="G203" s="157" t="s">
        <v>163</v>
      </c>
      <c r="H203" s="157">
        <v>3.0048970600000005E-3</v>
      </c>
      <c r="I203" s="157">
        <v>5.488548464666667E-2</v>
      </c>
      <c r="J203" s="157">
        <v>1.103522541E-2</v>
      </c>
      <c r="K203" s="157">
        <v>1.20262021E-3</v>
      </c>
      <c r="L203" s="157">
        <v>1.1669788533333334E-3</v>
      </c>
      <c r="M203" s="157">
        <v>1.9290425000000001E-4</v>
      </c>
      <c r="N203" s="126">
        <v>4.5562146666666661E-5</v>
      </c>
    </row>
    <row r="204" spans="1:14" x14ac:dyDescent="0.25">
      <c r="A204" s="128">
        <v>34003</v>
      </c>
      <c r="B204" s="157" t="s">
        <v>18</v>
      </c>
      <c r="C204" s="157" t="s">
        <v>53</v>
      </c>
      <c r="D204" s="157">
        <v>2282020010</v>
      </c>
      <c r="E204" s="157" t="s">
        <v>175</v>
      </c>
      <c r="F204" s="157" t="s">
        <v>172</v>
      </c>
      <c r="G204" s="157" t="s">
        <v>163</v>
      </c>
      <c r="H204" s="157">
        <v>5.1441133333333338E-5</v>
      </c>
      <c r="I204" s="157">
        <v>2.9394933333333332E-4</v>
      </c>
      <c r="J204" s="157">
        <v>1.6277444333333331E-4</v>
      </c>
      <c r="K204" s="157">
        <v>2.7557749999999995E-5</v>
      </c>
      <c r="L204" s="157">
        <v>2.6822876666666664E-5</v>
      </c>
      <c r="M204" s="157">
        <v>1.1023100000000001E-6</v>
      </c>
      <c r="N204" s="126">
        <v>0</v>
      </c>
    </row>
    <row r="205" spans="1:14" x14ac:dyDescent="0.25">
      <c r="A205" s="128">
        <v>34003</v>
      </c>
      <c r="B205" s="157" t="s">
        <v>18</v>
      </c>
      <c r="C205" s="157" t="s">
        <v>53</v>
      </c>
      <c r="D205" s="157">
        <v>2285002015</v>
      </c>
      <c r="E205" s="157" t="s">
        <v>176</v>
      </c>
      <c r="F205" s="157" t="s">
        <v>177</v>
      </c>
      <c r="G205" s="157" t="s">
        <v>163</v>
      </c>
      <c r="H205" s="157">
        <v>3.3914404333333328E-4</v>
      </c>
      <c r="I205" s="157">
        <v>2.0062042000000002E-3</v>
      </c>
      <c r="J205" s="157">
        <v>1.3731108233333332E-3</v>
      </c>
      <c r="K205" s="157">
        <v>2.3405715666666667E-4</v>
      </c>
      <c r="L205" s="157">
        <v>2.2744329666666665E-4</v>
      </c>
      <c r="M205" s="157">
        <v>2.2046200000000002E-6</v>
      </c>
      <c r="N205" s="126">
        <v>2.2046200000000002E-6</v>
      </c>
    </row>
    <row r="206" spans="1:14" x14ac:dyDescent="0.25">
      <c r="A206" s="128">
        <v>34003</v>
      </c>
      <c r="B206" s="157" t="s">
        <v>18</v>
      </c>
      <c r="C206" s="157" t="s">
        <v>53</v>
      </c>
      <c r="D206" s="157">
        <v>2285004015</v>
      </c>
      <c r="E206" s="157" t="s">
        <v>176</v>
      </c>
      <c r="F206" s="157" t="s">
        <v>177</v>
      </c>
      <c r="G206" s="157" t="s">
        <v>115</v>
      </c>
      <c r="H206" s="157">
        <v>6.5036289999999999E-5</v>
      </c>
      <c r="I206" s="157">
        <v>2.3883383333333336E-5</v>
      </c>
      <c r="J206" s="157">
        <v>3.1107188200000004E-3</v>
      </c>
      <c r="K206" s="157">
        <v>1.4697466666666668E-6</v>
      </c>
      <c r="L206" s="157">
        <v>1.1023100000000001E-6</v>
      </c>
      <c r="M206" s="157">
        <v>0</v>
      </c>
      <c r="N206" s="126">
        <v>0</v>
      </c>
    </row>
    <row r="207" spans="1:14" x14ac:dyDescent="0.25">
      <c r="A207" s="128">
        <v>34003</v>
      </c>
      <c r="B207" s="157" t="s">
        <v>18</v>
      </c>
      <c r="C207" s="157" t="s">
        <v>53</v>
      </c>
      <c r="D207" s="157">
        <v>2285006015</v>
      </c>
      <c r="E207" s="157" t="s">
        <v>176</v>
      </c>
      <c r="F207" s="157" t="s">
        <v>177</v>
      </c>
      <c r="G207" s="157" t="s">
        <v>156</v>
      </c>
      <c r="H207" s="157">
        <v>0</v>
      </c>
      <c r="I207" s="157">
        <v>1.4697466666666668E-6</v>
      </c>
      <c r="J207" s="157">
        <v>1.1023100000000001E-5</v>
      </c>
      <c r="K207" s="157">
        <v>0</v>
      </c>
      <c r="L207" s="157">
        <v>0</v>
      </c>
      <c r="M207" s="157">
        <v>0</v>
      </c>
      <c r="N207" s="126">
        <v>0</v>
      </c>
    </row>
    <row r="208" spans="1:14" x14ac:dyDescent="0.25">
      <c r="A208" s="128">
        <v>34003</v>
      </c>
      <c r="B208" s="157" t="s">
        <v>18</v>
      </c>
      <c r="C208" s="157" t="s">
        <v>53</v>
      </c>
      <c r="D208" s="157">
        <v>2265008005</v>
      </c>
      <c r="E208" s="157" t="s">
        <v>192</v>
      </c>
      <c r="F208" s="157" t="s">
        <v>178</v>
      </c>
      <c r="G208" s="157"/>
      <c r="H208" s="157">
        <v>3.5299999999999997E-5</v>
      </c>
      <c r="I208" s="157">
        <v>9.7899999999999994E-5</v>
      </c>
      <c r="J208" s="157">
        <v>1.0610000000000001E-3</v>
      </c>
      <c r="K208" s="157">
        <v>3.0199999999999999E-6</v>
      </c>
      <c r="L208" s="157">
        <v>2.8600000000000001E-6</v>
      </c>
      <c r="M208" s="157">
        <v>3.2399999999999999E-6</v>
      </c>
      <c r="N208" s="126"/>
    </row>
    <row r="209" spans="1:14" x14ac:dyDescent="0.25">
      <c r="A209" s="128">
        <v>34003</v>
      </c>
      <c r="B209" s="157" t="s">
        <v>18</v>
      </c>
      <c r="C209" s="157" t="s">
        <v>53</v>
      </c>
      <c r="D209" s="157">
        <v>2267008005</v>
      </c>
      <c r="E209" s="157" t="s">
        <v>156</v>
      </c>
      <c r="F209" s="157" t="s">
        <v>178</v>
      </c>
      <c r="G209" s="157"/>
      <c r="H209" s="157">
        <v>3.4699999999999998E-6</v>
      </c>
      <c r="I209" s="157">
        <v>9.6199999999999994E-6</v>
      </c>
      <c r="J209" s="157">
        <v>1.0399999999999999E-4</v>
      </c>
      <c r="K209" s="157">
        <v>2.9700000000000003E-7</v>
      </c>
      <c r="L209" s="157">
        <v>2.8099999999999999E-7</v>
      </c>
      <c r="M209" s="157">
        <v>3.1800000000000002E-7</v>
      </c>
      <c r="N209" s="126"/>
    </row>
    <row r="210" spans="1:14" x14ac:dyDescent="0.25">
      <c r="A210" s="128">
        <v>34003</v>
      </c>
      <c r="B210" s="157" t="s">
        <v>18</v>
      </c>
      <c r="C210" s="157" t="s">
        <v>53</v>
      </c>
      <c r="D210" s="157">
        <v>2268008005</v>
      </c>
      <c r="E210" s="157" t="s">
        <v>159</v>
      </c>
      <c r="F210" s="157" t="s">
        <v>178</v>
      </c>
      <c r="G210" s="157"/>
      <c r="H210" s="157">
        <v>2.74E-6</v>
      </c>
      <c r="I210" s="157">
        <v>7.61E-6</v>
      </c>
      <c r="J210" s="157">
        <v>8.2399999999999997E-5</v>
      </c>
      <c r="K210" s="157">
        <v>2.35E-7</v>
      </c>
      <c r="L210" s="157">
        <v>2.22E-7</v>
      </c>
      <c r="M210" s="157">
        <v>2.5199999999999998E-7</v>
      </c>
      <c r="N210" s="126"/>
    </row>
    <row r="211" spans="1:14" x14ac:dyDescent="0.25">
      <c r="A211" s="128">
        <v>34003</v>
      </c>
      <c r="B211" s="157" t="s">
        <v>18</v>
      </c>
      <c r="C211" s="157" t="s">
        <v>53</v>
      </c>
      <c r="D211" s="157">
        <v>2270008005</v>
      </c>
      <c r="E211" s="157" t="s">
        <v>193</v>
      </c>
      <c r="F211" s="157" t="s">
        <v>178</v>
      </c>
      <c r="G211" s="157"/>
      <c r="H211" s="157">
        <v>1.6799999999999999E-4</v>
      </c>
      <c r="I211" s="157">
        <v>4.66E-4</v>
      </c>
      <c r="J211" s="157">
        <v>5.045E-3</v>
      </c>
      <c r="K211" s="157">
        <v>1.4399999999999999E-5</v>
      </c>
      <c r="L211" s="157">
        <v>1.36E-5</v>
      </c>
      <c r="M211" s="157">
        <v>1.5400000000000002E-5</v>
      </c>
      <c r="N211" s="126"/>
    </row>
    <row r="212" spans="1:14" x14ac:dyDescent="0.25">
      <c r="A212" s="128">
        <v>34003</v>
      </c>
      <c r="B212" s="157" t="s">
        <v>18</v>
      </c>
      <c r="C212" s="157" t="s">
        <v>53</v>
      </c>
      <c r="D212" s="157">
        <v>2275001000</v>
      </c>
      <c r="E212" s="157" t="s">
        <v>190</v>
      </c>
      <c r="F212" s="157"/>
      <c r="G212" s="157"/>
      <c r="H212" s="157">
        <v>4.078E-3</v>
      </c>
      <c r="I212" s="157">
        <v>8.3829999999999998E-3</v>
      </c>
      <c r="J212" s="157">
        <v>9.7450000000000002E-3</v>
      </c>
      <c r="K212" s="157">
        <v>5.2300000000000003E-4</v>
      </c>
      <c r="L212" s="157">
        <v>5.1000000000000004E-4</v>
      </c>
      <c r="M212" s="157">
        <v>7.9199999999999995E-4</v>
      </c>
      <c r="N212" s="126"/>
    </row>
    <row r="213" spans="1:14" x14ac:dyDescent="0.25">
      <c r="A213" s="128">
        <v>34003</v>
      </c>
      <c r="B213" s="157" t="s">
        <v>18</v>
      </c>
      <c r="C213" s="157" t="s">
        <v>53</v>
      </c>
      <c r="D213" s="157">
        <v>2275020000</v>
      </c>
      <c r="E213" s="157" t="s">
        <v>187</v>
      </c>
      <c r="F213" s="157" t="s">
        <v>186</v>
      </c>
      <c r="G213" s="157"/>
      <c r="H213" s="157">
        <v>5.7600000000000001E-4</v>
      </c>
      <c r="I213" s="157">
        <v>3.6310000000000001E-3</v>
      </c>
      <c r="J213" s="157">
        <v>3.496E-3</v>
      </c>
      <c r="K213" s="157">
        <v>1.3200000000000001E-4</v>
      </c>
      <c r="L213" s="157">
        <v>1.3200000000000001E-4</v>
      </c>
      <c r="M213" s="157">
        <v>4.6900000000000002E-4</v>
      </c>
      <c r="N213" s="126"/>
    </row>
    <row r="214" spans="1:14" x14ac:dyDescent="0.25">
      <c r="A214" s="128">
        <v>34003</v>
      </c>
      <c r="B214" s="157" t="s">
        <v>18</v>
      </c>
      <c r="C214" s="157" t="s">
        <v>53</v>
      </c>
      <c r="D214" s="157">
        <v>2275050011</v>
      </c>
      <c r="E214" s="157" t="s">
        <v>185</v>
      </c>
      <c r="F214" s="157" t="s">
        <v>182</v>
      </c>
      <c r="G214" s="157"/>
      <c r="H214" s="157">
        <v>7.9070000000000008E-3</v>
      </c>
      <c r="I214" s="157">
        <v>3.4269999999999999E-3</v>
      </c>
      <c r="J214" s="157">
        <v>0.63024500000000006</v>
      </c>
      <c r="K214" s="157">
        <v>1.2324999999999999E-2</v>
      </c>
      <c r="L214" s="157">
        <v>8.5050000000000004E-3</v>
      </c>
      <c r="M214" s="157">
        <v>5.2800000000000004E-4</v>
      </c>
      <c r="N214" s="126"/>
    </row>
    <row r="215" spans="1:14" x14ac:dyDescent="0.25">
      <c r="A215" s="128">
        <v>34003</v>
      </c>
      <c r="B215" s="157" t="s">
        <v>18</v>
      </c>
      <c r="C215" s="157" t="s">
        <v>53</v>
      </c>
      <c r="D215" s="157">
        <v>2275050012</v>
      </c>
      <c r="E215" s="157" t="s">
        <v>185</v>
      </c>
      <c r="F215" s="157" t="s">
        <v>184</v>
      </c>
      <c r="G215" s="157"/>
      <c r="H215" s="157">
        <v>1.4787E-2</v>
      </c>
      <c r="I215" s="157">
        <v>8.0020000000000004E-3</v>
      </c>
      <c r="J215" s="157">
        <v>0.198046</v>
      </c>
      <c r="K215" s="157">
        <v>4.8339999999999998E-3</v>
      </c>
      <c r="L215" s="157">
        <v>4.7190000000000001E-3</v>
      </c>
      <c r="M215" s="157">
        <v>1.7960000000000001E-3</v>
      </c>
      <c r="N215" s="126"/>
    </row>
    <row r="216" spans="1:14" x14ac:dyDescent="0.25">
      <c r="A216" s="128">
        <v>34003</v>
      </c>
      <c r="B216" s="157" t="s">
        <v>18</v>
      </c>
      <c r="C216" s="157" t="s">
        <v>53</v>
      </c>
      <c r="D216" s="157">
        <v>2275060011</v>
      </c>
      <c r="E216" s="157" t="s">
        <v>183</v>
      </c>
      <c r="F216" s="157" t="s">
        <v>182</v>
      </c>
      <c r="G216" s="157"/>
      <c r="H216" s="157">
        <v>1.8619999999999999E-3</v>
      </c>
      <c r="I216" s="157">
        <v>1.6900000000000001E-3</v>
      </c>
      <c r="J216" s="157">
        <v>0.300707</v>
      </c>
      <c r="K216" s="157">
        <v>6.4419999999999998E-3</v>
      </c>
      <c r="L216" s="157">
        <v>4.4460000000000003E-3</v>
      </c>
      <c r="M216" s="157">
        <v>1.6200000000000001E-4</v>
      </c>
      <c r="N216" s="126"/>
    </row>
    <row r="217" spans="1:14" x14ac:dyDescent="0.25">
      <c r="A217" s="128">
        <v>34003</v>
      </c>
      <c r="B217" s="157" t="s">
        <v>18</v>
      </c>
      <c r="C217" s="157" t="s">
        <v>53</v>
      </c>
      <c r="D217" s="157">
        <v>2275060012</v>
      </c>
      <c r="E217" s="157" t="s">
        <v>183</v>
      </c>
      <c r="F217" s="157" t="s">
        <v>184</v>
      </c>
      <c r="G217" s="157"/>
      <c r="H217" s="157">
        <v>4.1052999999999999E-2</v>
      </c>
      <c r="I217" s="157">
        <v>3.0374000000000002E-2</v>
      </c>
      <c r="J217" s="157">
        <v>0.14511399999999999</v>
      </c>
      <c r="K217" s="157">
        <v>2.2790000000000001E-2</v>
      </c>
      <c r="L217" s="157">
        <v>2.2246999999999999E-2</v>
      </c>
      <c r="M217" s="157">
        <v>6.3619999999999996E-3</v>
      </c>
      <c r="N217" s="126"/>
    </row>
    <row r="218" spans="1:14" x14ac:dyDescent="0.25">
      <c r="A218" s="128">
        <v>34003</v>
      </c>
      <c r="B218" s="157" t="s">
        <v>18</v>
      </c>
      <c r="C218" s="157" t="s">
        <v>53</v>
      </c>
      <c r="D218" s="157">
        <v>2275070000</v>
      </c>
      <c r="E218" s="157"/>
      <c r="F218" s="157" t="s">
        <v>181</v>
      </c>
      <c r="G218" s="157"/>
      <c r="H218" s="157">
        <v>2.3499999999999999E-5</v>
      </c>
      <c r="I218" s="157">
        <v>1.3899999999999999E-4</v>
      </c>
      <c r="J218" s="157">
        <v>5.5500000000000005E-4</v>
      </c>
      <c r="K218" s="157">
        <v>3.0700000000000001E-5</v>
      </c>
      <c r="L218" s="157">
        <v>3.0700000000000001E-5</v>
      </c>
      <c r="M218" s="157">
        <v>2.8200000000000001E-5</v>
      </c>
      <c r="N218" s="126"/>
    </row>
    <row r="219" spans="1:14" x14ac:dyDescent="0.25">
      <c r="A219" s="128">
        <v>34003</v>
      </c>
      <c r="B219" s="157" t="s">
        <v>228</v>
      </c>
      <c r="C219" s="157" t="s">
        <v>53</v>
      </c>
      <c r="D219" s="157">
        <v>2280002100</v>
      </c>
      <c r="E219" s="157" t="s">
        <v>194</v>
      </c>
      <c r="F219" s="157" t="s">
        <v>163</v>
      </c>
      <c r="G219" s="157"/>
      <c r="H219" s="157"/>
      <c r="I219" s="157"/>
      <c r="J219" s="157"/>
      <c r="K219" s="157"/>
      <c r="L219" s="157"/>
      <c r="M219" s="157"/>
      <c r="N219" s="126"/>
    </row>
    <row r="220" spans="1:14" x14ac:dyDescent="0.25">
      <c r="A220" s="128">
        <v>34003</v>
      </c>
      <c r="B220" s="157" t="s">
        <v>228</v>
      </c>
      <c r="C220" s="157" t="s">
        <v>53</v>
      </c>
      <c r="D220" s="157">
        <v>2280002200</v>
      </c>
      <c r="E220" s="157" t="s">
        <v>194</v>
      </c>
      <c r="F220" s="157" t="s">
        <v>163</v>
      </c>
      <c r="G220" s="157"/>
      <c r="H220" s="157">
        <v>2.4704E-2</v>
      </c>
      <c r="I220" s="157">
        <v>0.38743100000000003</v>
      </c>
      <c r="J220" s="157">
        <v>8.5875999999999994E-2</v>
      </c>
      <c r="K220" s="157">
        <v>1.7781000000000002E-2</v>
      </c>
      <c r="L220" s="157">
        <v>1.7208000000000001E-2</v>
      </c>
      <c r="M220" s="157">
        <v>9.7070000000000004E-3</v>
      </c>
      <c r="N220" s="126"/>
    </row>
    <row r="221" spans="1:14" x14ac:dyDescent="0.25">
      <c r="A221" s="128">
        <v>34003</v>
      </c>
      <c r="B221" s="157" t="s">
        <v>228</v>
      </c>
      <c r="C221" s="157" t="s">
        <v>53</v>
      </c>
      <c r="D221" s="157">
        <v>2280003100</v>
      </c>
      <c r="E221" s="157" t="s">
        <v>194</v>
      </c>
      <c r="F221" s="157" t="s">
        <v>197</v>
      </c>
      <c r="G221" s="157"/>
      <c r="H221" s="157"/>
      <c r="I221" s="157"/>
      <c r="J221" s="157"/>
      <c r="K221" s="157"/>
      <c r="L221" s="157"/>
      <c r="M221" s="157"/>
      <c r="N221" s="126"/>
    </row>
    <row r="222" spans="1:14" x14ac:dyDescent="0.25">
      <c r="A222" s="128">
        <v>34003</v>
      </c>
      <c r="B222" s="157" t="s">
        <v>228</v>
      </c>
      <c r="C222" s="157" t="s">
        <v>53</v>
      </c>
      <c r="D222" s="157">
        <v>2280003200</v>
      </c>
      <c r="E222" s="157" t="s">
        <v>194</v>
      </c>
      <c r="F222" s="157" t="s">
        <v>197</v>
      </c>
      <c r="G222" s="157"/>
      <c r="H222" s="157"/>
      <c r="I222" s="157"/>
      <c r="J222" s="157"/>
      <c r="K222" s="157"/>
      <c r="L222" s="157"/>
      <c r="M222" s="157"/>
      <c r="N222" s="126"/>
    </row>
    <row r="223" spans="1:14" x14ac:dyDescent="0.25">
      <c r="A223" s="128">
        <v>34003</v>
      </c>
      <c r="B223" s="157" t="s">
        <v>228</v>
      </c>
      <c r="C223" s="157" t="s">
        <v>53</v>
      </c>
      <c r="D223" s="157">
        <v>2285002006</v>
      </c>
      <c r="E223" s="157" t="s">
        <v>177</v>
      </c>
      <c r="F223" s="157" t="s">
        <v>163</v>
      </c>
      <c r="G223" s="157" t="s">
        <v>467</v>
      </c>
      <c r="H223" s="157">
        <v>1.9192423842173973E-2</v>
      </c>
      <c r="I223" s="157">
        <v>0.45169831908993613</v>
      </c>
      <c r="J223" s="157">
        <v>0.10549136883728476</v>
      </c>
      <c r="K223" s="157">
        <v>1.1490571275094867E-2</v>
      </c>
      <c r="L223" s="157">
        <v>1.1145854136842021E-2</v>
      </c>
      <c r="M223" s="157">
        <v>5.7179684447190016E-3</v>
      </c>
      <c r="N223" s="126">
        <v>3.300566387458525E-4</v>
      </c>
    </row>
    <row r="224" spans="1:14" x14ac:dyDescent="0.25">
      <c r="A224" s="128">
        <v>34003</v>
      </c>
      <c r="B224" s="157" t="s">
        <v>228</v>
      </c>
      <c r="C224" s="157" t="s">
        <v>53</v>
      </c>
      <c r="D224" s="157">
        <v>2285002007</v>
      </c>
      <c r="E224" s="157" t="s">
        <v>177</v>
      </c>
      <c r="F224" s="157" t="s">
        <v>163</v>
      </c>
      <c r="G224" s="157" t="s">
        <v>467</v>
      </c>
      <c r="H224" s="157">
        <v>2.0062680457171261E-3</v>
      </c>
      <c r="I224" s="157">
        <v>4.2155470069165896E-2</v>
      </c>
      <c r="J224" s="157">
        <v>6.7808664760894283E-3</v>
      </c>
      <c r="K224" s="157">
        <v>1.0122499515264939E-3</v>
      </c>
      <c r="L224" s="157">
        <v>9.8188245298069928E-4</v>
      </c>
      <c r="M224" s="157">
        <v>3.6754457701593945E-4</v>
      </c>
      <c r="N224" s="126">
        <v>2.2211081998778073E-5</v>
      </c>
    </row>
    <row r="225" spans="1:14" x14ac:dyDescent="0.25">
      <c r="A225" s="128">
        <v>34003</v>
      </c>
      <c r="B225" s="157" t="s">
        <v>228</v>
      </c>
      <c r="C225" s="157" t="s">
        <v>53</v>
      </c>
      <c r="D225" s="157">
        <v>2285002009</v>
      </c>
      <c r="E225" s="157" t="s">
        <v>177</v>
      </c>
      <c r="F225" s="157" t="s">
        <v>163</v>
      </c>
      <c r="G225" s="157" t="s">
        <v>467</v>
      </c>
      <c r="H225" s="157">
        <v>5.9483376314023763E-2</v>
      </c>
      <c r="I225" s="157">
        <v>1.375394968242013</v>
      </c>
      <c r="J225" s="157">
        <v>0.32695103245067281</v>
      </c>
      <c r="K225" s="157">
        <v>3.4384874206050325E-2</v>
      </c>
      <c r="L225" s="157">
        <v>3.3353327979868806E-2</v>
      </c>
      <c r="M225" s="157">
        <v>1.7721788115242401E-2</v>
      </c>
      <c r="N225" s="126">
        <v>1.0229496497633347E-3</v>
      </c>
    </row>
    <row r="226" spans="1:14" x14ac:dyDescent="0.25">
      <c r="A226" s="128">
        <v>34003</v>
      </c>
      <c r="B226" s="157" t="s">
        <v>228</v>
      </c>
      <c r="C226" s="157" t="s">
        <v>53</v>
      </c>
      <c r="D226" s="157">
        <v>2285002010</v>
      </c>
      <c r="E226" s="157" t="s">
        <v>177</v>
      </c>
      <c r="F226" s="157" t="s">
        <v>163</v>
      </c>
      <c r="G226" s="157" t="s">
        <v>201</v>
      </c>
      <c r="H226" s="157">
        <v>3.5851233928852735E-4</v>
      </c>
      <c r="I226" s="157">
        <v>6.8966505475914121E-3</v>
      </c>
      <c r="J226" s="157">
        <v>6.7790873905776189E-4</v>
      </c>
      <c r="K226" s="157">
        <v>1.5713887323626007E-4</v>
      </c>
      <c r="L226" s="157">
        <v>1.5242470703917229E-4</v>
      </c>
      <c r="M226" s="157">
        <v>3.6744814491036437E-5</v>
      </c>
      <c r="N226" s="126">
        <v>2.4240117706145755E-6</v>
      </c>
    </row>
    <row r="227" spans="1:14" x14ac:dyDescent="0.25">
      <c r="A227" s="128">
        <v>34013</v>
      </c>
      <c r="B227" s="157" t="s">
        <v>229</v>
      </c>
      <c r="C227" s="157" t="s">
        <v>53</v>
      </c>
      <c r="D227" s="157">
        <v>2260001010</v>
      </c>
      <c r="E227" s="157" t="s">
        <v>82</v>
      </c>
      <c r="F227" s="157" t="s">
        <v>83</v>
      </c>
      <c r="G227" s="157" t="s">
        <v>84</v>
      </c>
      <c r="H227" s="157">
        <v>0.10520740589333333</v>
      </c>
      <c r="I227" s="157">
        <v>1.1412582866666668E-3</v>
      </c>
      <c r="J227" s="157">
        <v>0.10758949780333334</v>
      </c>
      <c r="K227" s="157">
        <v>3.8496339566666663E-3</v>
      </c>
      <c r="L227" s="157">
        <v>3.5420894666666671E-3</v>
      </c>
      <c r="M227" s="157">
        <v>4.4092400000000003E-6</v>
      </c>
      <c r="N227" s="126">
        <v>1.3227720000000002E-5</v>
      </c>
    </row>
    <row r="228" spans="1:14" x14ac:dyDescent="0.25">
      <c r="A228" s="128">
        <v>34013</v>
      </c>
      <c r="B228" s="157" t="s">
        <v>229</v>
      </c>
      <c r="C228" s="157" t="s">
        <v>53</v>
      </c>
      <c r="D228" s="157">
        <v>2260001020</v>
      </c>
      <c r="E228" s="157" t="s">
        <v>85</v>
      </c>
      <c r="F228" s="157" t="s">
        <v>83</v>
      </c>
      <c r="G228" s="157" t="s">
        <v>84</v>
      </c>
      <c r="H228" s="157">
        <v>0</v>
      </c>
      <c r="I228" s="157">
        <v>0</v>
      </c>
      <c r="J228" s="157">
        <v>0</v>
      </c>
      <c r="K228" s="157">
        <v>0</v>
      </c>
      <c r="L228" s="157">
        <v>0</v>
      </c>
      <c r="M228" s="157">
        <v>0</v>
      </c>
      <c r="N228" s="126">
        <v>0</v>
      </c>
    </row>
    <row r="229" spans="1:14" x14ac:dyDescent="0.25">
      <c r="A229" s="128">
        <v>34013</v>
      </c>
      <c r="B229" s="157" t="s">
        <v>229</v>
      </c>
      <c r="C229" s="157" t="s">
        <v>53</v>
      </c>
      <c r="D229" s="157">
        <v>2260001030</v>
      </c>
      <c r="E229" s="157" t="s">
        <v>86</v>
      </c>
      <c r="F229" s="157" t="s">
        <v>83</v>
      </c>
      <c r="G229" s="157" t="s">
        <v>84</v>
      </c>
      <c r="H229" s="157">
        <v>7.716280231E-2</v>
      </c>
      <c r="I229" s="157">
        <v>1.6564044933333334E-3</v>
      </c>
      <c r="J229" s="157">
        <v>0.16469503479</v>
      </c>
      <c r="K229" s="157">
        <v>2.6135770100000001E-3</v>
      </c>
      <c r="L229" s="157">
        <v>2.4041381100000001E-3</v>
      </c>
      <c r="M229" s="157">
        <v>4.7766766666666677E-6</v>
      </c>
      <c r="N229" s="126">
        <v>1.3595156666666667E-5</v>
      </c>
    </row>
    <row r="230" spans="1:14" x14ac:dyDescent="0.25">
      <c r="A230" s="128">
        <v>34013</v>
      </c>
      <c r="B230" s="157" t="s">
        <v>229</v>
      </c>
      <c r="C230" s="157" t="s">
        <v>53</v>
      </c>
      <c r="D230" s="157">
        <v>2260001060</v>
      </c>
      <c r="E230" s="157" t="s">
        <v>87</v>
      </c>
      <c r="F230" s="157" t="s">
        <v>83</v>
      </c>
      <c r="G230" s="157" t="s">
        <v>84</v>
      </c>
      <c r="H230" s="157">
        <v>1.7504682799999998E-3</v>
      </c>
      <c r="I230" s="157">
        <v>4.692166233333333E-4</v>
      </c>
      <c r="J230" s="157">
        <v>5.2884791996666659E-2</v>
      </c>
      <c r="K230" s="157">
        <v>2.6822876666666664E-5</v>
      </c>
      <c r="L230" s="157">
        <v>2.4618256666666667E-5</v>
      </c>
      <c r="M230" s="157">
        <v>1.1023100000000001E-6</v>
      </c>
      <c r="N230" s="126">
        <v>2.5720566666666666E-6</v>
      </c>
    </row>
    <row r="231" spans="1:14" x14ac:dyDescent="0.25">
      <c r="A231" s="128">
        <v>34013</v>
      </c>
      <c r="B231" s="157" t="s">
        <v>229</v>
      </c>
      <c r="C231" s="157" t="s">
        <v>53</v>
      </c>
      <c r="D231" s="157">
        <v>2260002006</v>
      </c>
      <c r="E231" s="157" t="s">
        <v>88</v>
      </c>
      <c r="F231" s="157" t="s">
        <v>89</v>
      </c>
      <c r="G231" s="157" t="s">
        <v>84</v>
      </c>
      <c r="H231" s="157">
        <v>1.9331945343333334E-2</v>
      </c>
      <c r="I231" s="157">
        <v>4.8464896333333331E-4</v>
      </c>
      <c r="J231" s="157">
        <v>8.0638385739999999E-2</v>
      </c>
      <c r="K231" s="157">
        <v>2.93875846E-3</v>
      </c>
      <c r="L231" s="157">
        <v>2.7039664299999999E-3</v>
      </c>
      <c r="M231" s="157">
        <v>1.1023100000000001E-6</v>
      </c>
      <c r="N231" s="126">
        <v>3.3069300000000005E-6</v>
      </c>
    </row>
    <row r="232" spans="1:14" x14ac:dyDescent="0.25">
      <c r="A232" s="128">
        <v>34013</v>
      </c>
      <c r="B232" s="157" t="s">
        <v>229</v>
      </c>
      <c r="C232" s="157" t="s">
        <v>53</v>
      </c>
      <c r="D232" s="157">
        <v>2260002009</v>
      </c>
      <c r="E232" s="157" t="s">
        <v>90</v>
      </c>
      <c r="F232" s="157" t="s">
        <v>89</v>
      </c>
      <c r="G232" s="157" t="s">
        <v>84</v>
      </c>
      <c r="H232" s="157">
        <v>6.7167422666666659E-4</v>
      </c>
      <c r="I232" s="157">
        <v>3.2334426666666671E-5</v>
      </c>
      <c r="J232" s="157">
        <v>3.0229014566666664E-3</v>
      </c>
      <c r="K232" s="157">
        <v>1.0361714E-4</v>
      </c>
      <c r="L232" s="157">
        <v>9.5900970000000014E-5</v>
      </c>
      <c r="M232" s="157">
        <v>0</v>
      </c>
      <c r="N232" s="126">
        <v>0</v>
      </c>
    </row>
    <row r="233" spans="1:14" x14ac:dyDescent="0.25">
      <c r="A233" s="128">
        <v>34013</v>
      </c>
      <c r="B233" s="157" t="s">
        <v>229</v>
      </c>
      <c r="C233" s="157" t="s">
        <v>53</v>
      </c>
      <c r="D233" s="157">
        <v>2260002021</v>
      </c>
      <c r="E233" s="157" t="s">
        <v>91</v>
      </c>
      <c r="F233" s="157" t="s">
        <v>89</v>
      </c>
      <c r="G233" s="157" t="s">
        <v>84</v>
      </c>
      <c r="H233" s="157">
        <v>8.0101193333333327E-4</v>
      </c>
      <c r="I233" s="157">
        <v>3.8948286666666662E-5</v>
      </c>
      <c r="J233" s="157">
        <v>3.647911226666667E-3</v>
      </c>
      <c r="K233" s="157">
        <v>1.2492846666666666E-4</v>
      </c>
      <c r="L233" s="157">
        <v>1.1500767666666667E-4</v>
      </c>
      <c r="M233" s="157">
        <v>0</v>
      </c>
      <c r="N233" s="126">
        <v>0</v>
      </c>
    </row>
    <row r="234" spans="1:14" x14ac:dyDescent="0.25">
      <c r="A234" s="128">
        <v>34013</v>
      </c>
      <c r="B234" s="157" t="s">
        <v>229</v>
      </c>
      <c r="C234" s="157" t="s">
        <v>53</v>
      </c>
      <c r="D234" s="157">
        <v>2260002027</v>
      </c>
      <c r="E234" s="157" t="s">
        <v>92</v>
      </c>
      <c r="F234" s="157" t="s">
        <v>89</v>
      </c>
      <c r="G234" s="157" t="s">
        <v>84</v>
      </c>
      <c r="H234" s="157">
        <v>6.6138600000000009E-6</v>
      </c>
      <c r="I234" s="157">
        <v>0</v>
      </c>
      <c r="J234" s="157">
        <v>2.6455440000000004E-5</v>
      </c>
      <c r="K234" s="157">
        <v>1.1023100000000001E-6</v>
      </c>
      <c r="L234" s="157">
        <v>1.1023100000000001E-6</v>
      </c>
      <c r="M234" s="157">
        <v>0</v>
      </c>
      <c r="N234" s="126">
        <v>0</v>
      </c>
    </row>
    <row r="235" spans="1:14" x14ac:dyDescent="0.25">
      <c r="A235" s="128">
        <v>34013</v>
      </c>
      <c r="B235" s="157" t="s">
        <v>229</v>
      </c>
      <c r="C235" s="157" t="s">
        <v>53</v>
      </c>
      <c r="D235" s="157">
        <v>2260002039</v>
      </c>
      <c r="E235" s="157" t="s">
        <v>93</v>
      </c>
      <c r="F235" s="157" t="s">
        <v>89</v>
      </c>
      <c r="G235" s="157" t="s">
        <v>84</v>
      </c>
      <c r="H235" s="157">
        <v>4.9343804840000005E-2</v>
      </c>
      <c r="I235" s="157">
        <v>1.2739029233333331E-3</v>
      </c>
      <c r="J235" s="157">
        <v>0.21003965895000001</v>
      </c>
      <c r="K235" s="157">
        <v>7.6614219366666668E-3</v>
      </c>
      <c r="L235" s="157">
        <v>7.0485375766666664E-3</v>
      </c>
      <c r="M235" s="157">
        <v>3.3069300000000005E-6</v>
      </c>
      <c r="N235" s="126">
        <v>9.185916666666668E-6</v>
      </c>
    </row>
    <row r="236" spans="1:14" x14ac:dyDescent="0.25">
      <c r="A236" s="128">
        <v>34013</v>
      </c>
      <c r="B236" s="157" t="s">
        <v>229</v>
      </c>
      <c r="C236" s="157" t="s">
        <v>53</v>
      </c>
      <c r="D236" s="157">
        <v>2260002054</v>
      </c>
      <c r="E236" s="157" t="s">
        <v>94</v>
      </c>
      <c r="F236" s="157" t="s">
        <v>89</v>
      </c>
      <c r="G236" s="157" t="s">
        <v>84</v>
      </c>
      <c r="H236" s="157">
        <v>1.6350931666666668E-4</v>
      </c>
      <c r="I236" s="157">
        <v>7.7161700000000004E-6</v>
      </c>
      <c r="J236" s="157">
        <v>7.4442668666666663E-4</v>
      </c>
      <c r="K236" s="157">
        <v>2.5720566666666669E-5</v>
      </c>
      <c r="L236" s="157">
        <v>2.3515946666666668E-5</v>
      </c>
      <c r="M236" s="157">
        <v>0</v>
      </c>
      <c r="N236" s="126">
        <v>0</v>
      </c>
    </row>
    <row r="237" spans="1:14" x14ac:dyDescent="0.25">
      <c r="A237" s="128">
        <v>34013</v>
      </c>
      <c r="B237" s="157" t="s">
        <v>229</v>
      </c>
      <c r="C237" s="157" t="s">
        <v>53</v>
      </c>
      <c r="D237" s="157">
        <v>2260003030</v>
      </c>
      <c r="E237" s="157" t="s">
        <v>95</v>
      </c>
      <c r="F237" s="157" t="s">
        <v>96</v>
      </c>
      <c r="G237" s="157" t="s">
        <v>84</v>
      </c>
      <c r="H237" s="157">
        <v>1.3044001666666664E-4</v>
      </c>
      <c r="I237" s="157">
        <v>5.5115500000000006E-6</v>
      </c>
      <c r="J237" s="157">
        <v>5.4601088666666672E-4</v>
      </c>
      <c r="K237" s="157">
        <v>1.873927E-5</v>
      </c>
      <c r="L237" s="157">
        <v>1.6902086666666667E-5</v>
      </c>
      <c r="M237" s="157">
        <v>0</v>
      </c>
      <c r="N237" s="126">
        <v>0</v>
      </c>
    </row>
    <row r="238" spans="1:14" x14ac:dyDescent="0.25">
      <c r="A238" s="128">
        <v>34013</v>
      </c>
      <c r="B238" s="157" t="s">
        <v>229</v>
      </c>
      <c r="C238" s="157" t="s">
        <v>53</v>
      </c>
      <c r="D238" s="157">
        <v>2260003040</v>
      </c>
      <c r="E238" s="157" t="s">
        <v>97</v>
      </c>
      <c r="F238" s="157" t="s">
        <v>96</v>
      </c>
      <c r="G238" s="157" t="s">
        <v>84</v>
      </c>
      <c r="H238" s="157">
        <v>9.9207900000000009E-6</v>
      </c>
      <c r="I238" s="157">
        <v>0</v>
      </c>
      <c r="J238" s="157">
        <v>4.3357526666666677E-5</v>
      </c>
      <c r="K238" s="157">
        <v>1.1023100000000001E-6</v>
      </c>
      <c r="L238" s="157">
        <v>1.1023100000000001E-6</v>
      </c>
      <c r="M238" s="157">
        <v>0</v>
      </c>
      <c r="N238" s="126">
        <v>0</v>
      </c>
    </row>
    <row r="239" spans="1:14" x14ac:dyDescent="0.25">
      <c r="A239" s="128">
        <v>34013</v>
      </c>
      <c r="B239" s="157" t="s">
        <v>229</v>
      </c>
      <c r="C239" s="157" t="s">
        <v>53</v>
      </c>
      <c r="D239" s="157">
        <v>2260004015</v>
      </c>
      <c r="E239" s="157" t="s">
        <v>98</v>
      </c>
      <c r="F239" s="157" t="s">
        <v>99</v>
      </c>
      <c r="G239" s="157" t="s">
        <v>84</v>
      </c>
      <c r="H239" s="157">
        <v>5.6636687799999997E-3</v>
      </c>
      <c r="I239" s="157">
        <v>2.432430733333333E-4</v>
      </c>
      <c r="J239" s="157">
        <v>2.0986880089999996E-2</v>
      </c>
      <c r="K239" s="157">
        <v>7.5104054666666681E-4</v>
      </c>
      <c r="L239" s="157">
        <v>6.9114837000000008E-4</v>
      </c>
      <c r="M239" s="157">
        <v>1.1023100000000001E-6</v>
      </c>
      <c r="N239" s="126">
        <v>1.1023100000000001E-6</v>
      </c>
    </row>
    <row r="240" spans="1:14" x14ac:dyDescent="0.25">
      <c r="A240" s="128">
        <v>34013</v>
      </c>
      <c r="B240" s="157" t="s">
        <v>229</v>
      </c>
      <c r="C240" s="157" t="s">
        <v>53</v>
      </c>
      <c r="D240" s="157">
        <v>2260004016</v>
      </c>
      <c r="E240" s="157" t="s">
        <v>98</v>
      </c>
      <c r="F240" s="157" t="s">
        <v>100</v>
      </c>
      <c r="G240" s="157" t="s">
        <v>84</v>
      </c>
      <c r="H240" s="157">
        <v>1.3299737586666666E-2</v>
      </c>
      <c r="I240" s="157">
        <v>6.3419568666666672E-4</v>
      </c>
      <c r="J240" s="157">
        <v>5.5256228243333337E-2</v>
      </c>
      <c r="K240" s="157">
        <v>1.9727674633333333E-3</v>
      </c>
      <c r="L240" s="157">
        <v>1.8155045700000002E-3</v>
      </c>
      <c r="M240" s="157">
        <v>2.2046200000000002E-6</v>
      </c>
      <c r="N240" s="126">
        <v>4.4092400000000003E-6</v>
      </c>
    </row>
    <row r="241" spans="1:14" x14ac:dyDescent="0.25">
      <c r="A241" s="128">
        <v>34013</v>
      </c>
      <c r="B241" s="157" t="s">
        <v>229</v>
      </c>
      <c r="C241" s="157" t="s">
        <v>53</v>
      </c>
      <c r="D241" s="157">
        <v>2260004020</v>
      </c>
      <c r="E241" s="157" t="s">
        <v>101</v>
      </c>
      <c r="F241" s="157" t="s">
        <v>99</v>
      </c>
      <c r="G241" s="157" t="s">
        <v>84</v>
      </c>
      <c r="H241" s="157">
        <v>7.1287122573333334E-2</v>
      </c>
      <c r="I241" s="157">
        <v>2.0866728300000001E-3</v>
      </c>
      <c r="J241" s="157">
        <v>0.1866427617633333</v>
      </c>
      <c r="K241" s="157">
        <v>6.453290176666667E-3</v>
      </c>
      <c r="L241" s="157">
        <v>5.9370416599999996E-3</v>
      </c>
      <c r="M241" s="157">
        <v>5.5115500000000006E-6</v>
      </c>
      <c r="N241" s="126">
        <v>1.3595156666666667E-5</v>
      </c>
    </row>
    <row r="242" spans="1:14" x14ac:dyDescent="0.25">
      <c r="A242" s="128">
        <v>34013</v>
      </c>
      <c r="B242" s="157" t="s">
        <v>229</v>
      </c>
      <c r="C242" s="157" t="s">
        <v>53</v>
      </c>
      <c r="D242" s="157">
        <v>2260004021</v>
      </c>
      <c r="E242" s="157" t="s">
        <v>101</v>
      </c>
      <c r="F242" s="157" t="s">
        <v>100</v>
      </c>
      <c r="G242" s="157" t="s">
        <v>84</v>
      </c>
      <c r="H242" s="157">
        <v>0.19634345719999999</v>
      </c>
      <c r="I242" s="157">
        <v>4.3901332933333334E-3</v>
      </c>
      <c r="J242" s="157">
        <v>0.69952886549333337</v>
      </c>
      <c r="K242" s="157">
        <v>2.5438375306666667E-2</v>
      </c>
      <c r="L242" s="157">
        <v>2.3403511046666669E-2</v>
      </c>
      <c r="M242" s="157">
        <v>1.212541E-5</v>
      </c>
      <c r="N242" s="126">
        <v>3.2334426666666671E-5</v>
      </c>
    </row>
    <row r="243" spans="1:14" x14ac:dyDescent="0.25">
      <c r="A243" s="128">
        <v>34013</v>
      </c>
      <c r="B243" s="157" t="s">
        <v>229</v>
      </c>
      <c r="C243" s="157" t="s">
        <v>53</v>
      </c>
      <c r="D243" s="157">
        <v>2260004025</v>
      </c>
      <c r="E243" s="157" t="s">
        <v>102</v>
      </c>
      <c r="F243" s="157" t="s">
        <v>99</v>
      </c>
      <c r="G243" s="157" t="s">
        <v>84</v>
      </c>
      <c r="H243" s="157">
        <v>0.11552980416999999</v>
      </c>
      <c r="I243" s="157">
        <v>4.674161836666667E-3</v>
      </c>
      <c r="J243" s="157">
        <v>0.3823002147066667</v>
      </c>
      <c r="K243" s="157">
        <v>1.4878245506666667E-2</v>
      </c>
      <c r="L243" s="157">
        <v>1.3688118143333332E-2</v>
      </c>
      <c r="M243" s="157">
        <v>1.2492846666666667E-5</v>
      </c>
      <c r="N243" s="126">
        <v>3.012980666666667E-5</v>
      </c>
    </row>
    <row r="244" spans="1:14" x14ac:dyDescent="0.25">
      <c r="A244" s="128">
        <v>34013</v>
      </c>
      <c r="B244" s="157" t="s">
        <v>229</v>
      </c>
      <c r="C244" s="157" t="s">
        <v>53</v>
      </c>
      <c r="D244" s="157">
        <v>2260004026</v>
      </c>
      <c r="E244" s="157" t="s">
        <v>102</v>
      </c>
      <c r="F244" s="157" t="s">
        <v>100</v>
      </c>
      <c r="G244" s="157" t="s">
        <v>84</v>
      </c>
      <c r="H244" s="157">
        <v>0.15654308490333332</v>
      </c>
      <c r="I244" s="157">
        <v>6.1567687866666667E-3</v>
      </c>
      <c r="J244" s="157">
        <v>0.61078776637999999</v>
      </c>
      <c r="K244" s="157">
        <v>2.1217997753333332E-2</v>
      </c>
      <c r="L244" s="157">
        <v>1.9520440353333331E-2</v>
      </c>
      <c r="M244" s="157">
        <v>1.6534650000000003E-5</v>
      </c>
      <c r="N244" s="126">
        <v>4.115290666666666E-5</v>
      </c>
    </row>
    <row r="245" spans="1:14" x14ac:dyDescent="0.25">
      <c r="A245" s="128">
        <v>34013</v>
      </c>
      <c r="B245" s="157" t="s">
        <v>229</v>
      </c>
      <c r="C245" s="157" t="s">
        <v>53</v>
      </c>
      <c r="D245" s="157">
        <v>2260004030</v>
      </c>
      <c r="E245" s="157" t="s">
        <v>103</v>
      </c>
      <c r="F245" s="157" t="s">
        <v>99</v>
      </c>
      <c r="G245" s="157" t="s">
        <v>84</v>
      </c>
      <c r="H245" s="157">
        <v>7.0372205273333335E-2</v>
      </c>
      <c r="I245" s="157">
        <v>2.9879949733333335E-3</v>
      </c>
      <c r="J245" s="157">
        <v>0.26097813892333338</v>
      </c>
      <c r="K245" s="157">
        <v>9.3156218100000007E-3</v>
      </c>
      <c r="L245" s="157">
        <v>8.5700928133333344E-3</v>
      </c>
      <c r="M245" s="157">
        <v>7.7161700000000004E-6</v>
      </c>
      <c r="N245" s="126">
        <v>1.9106706666666671E-5</v>
      </c>
    </row>
    <row r="246" spans="1:14" x14ac:dyDescent="0.25">
      <c r="A246" s="128">
        <v>34013</v>
      </c>
      <c r="B246" s="157" t="s">
        <v>229</v>
      </c>
      <c r="C246" s="157" t="s">
        <v>53</v>
      </c>
      <c r="D246" s="157">
        <v>2260004031</v>
      </c>
      <c r="E246" s="157" t="s">
        <v>103</v>
      </c>
      <c r="F246" s="157" t="s">
        <v>100</v>
      </c>
      <c r="G246" s="157" t="s">
        <v>84</v>
      </c>
      <c r="H246" s="157">
        <v>0.15645232804666664</v>
      </c>
      <c r="I246" s="157">
        <v>5.7077611799999997E-3</v>
      </c>
      <c r="J246" s="157">
        <v>0.6806213095000001</v>
      </c>
      <c r="K246" s="157">
        <v>2.4125524096666667E-2</v>
      </c>
      <c r="L246" s="157">
        <v>2.2195379286666664E-2</v>
      </c>
      <c r="M246" s="157">
        <v>1.5432340000000001E-5</v>
      </c>
      <c r="N246" s="126">
        <v>3.8948286666666662E-5</v>
      </c>
    </row>
    <row r="247" spans="1:14" x14ac:dyDescent="0.25">
      <c r="A247" s="128">
        <v>34013</v>
      </c>
      <c r="B247" s="157" t="s">
        <v>229</v>
      </c>
      <c r="C247" s="157" t="s">
        <v>53</v>
      </c>
      <c r="D247" s="157">
        <v>2260004035</v>
      </c>
      <c r="E247" s="157" t="s">
        <v>104</v>
      </c>
      <c r="F247" s="157" t="s">
        <v>99</v>
      </c>
      <c r="G247" s="157" t="s">
        <v>84</v>
      </c>
      <c r="H247" s="157">
        <v>4.4999968566666673E-3</v>
      </c>
      <c r="I247" s="157">
        <v>0</v>
      </c>
      <c r="J247" s="157">
        <v>0</v>
      </c>
      <c r="K247" s="157">
        <v>0</v>
      </c>
      <c r="L247" s="157">
        <v>0</v>
      </c>
      <c r="M247" s="157">
        <v>0</v>
      </c>
      <c r="N247" s="126">
        <v>0</v>
      </c>
    </row>
    <row r="248" spans="1:14" x14ac:dyDescent="0.25">
      <c r="A248" s="128">
        <v>34013</v>
      </c>
      <c r="B248" s="157" t="s">
        <v>229</v>
      </c>
      <c r="C248" s="157" t="s">
        <v>53</v>
      </c>
      <c r="D248" s="157">
        <v>2260004036</v>
      </c>
      <c r="E248" s="157" t="s">
        <v>104</v>
      </c>
      <c r="F248" s="157" t="s">
        <v>100</v>
      </c>
      <c r="G248" s="157" t="s">
        <v>84</v>
      </c>
      <c r="H248" s="157">
        <v>2.3662921333333334E-4</v>
      </c>
      <c r="I248" s="157">
        <v>0</v>
      </c>
      <c r="J248" s="157">
        <v>0</v>
      </c>
      <c r="K248" s="157">
        <v>0</v>
      </c>
      <c r="L248" s="157">
        <v>0</v>
      </c>
      <c r="M248" s="157">
        <v>0</v>
      </c>
      <c r="N248" s="126">
        <v>0</v>
      </c>
    </row>
    <row r="249" spans="1:14" x14ac:dyDescent="0.25">
      <c r="A249" s="128">
        <v>34013</v>
      </c>
      <c r="B249" s="157" t="s">
        <v>229</v>
      </c>
      <c r="C249" s="157" t="s">
        <v>53</v>
      </c>
      <c r="D249" s="157">
        <v>2260004071</v>
      </c>
      <c r="E249" s="157" t="s">
        <v>105</v>
      </c>
      <c r="F249" s="157" t="s">
        <v>100</v>
      </c>
      <c r="G249" s="157" t="s">
        <v>84</v>
      </c>
      <c r="H249" s="157">
        <v>4.9971386666666669E-5</v>
      </c>
      <c r="I249" s="157">
        <v>2.2046200000000002E-6</v>
      </c>
      <c r="J249" s="157">
        <v>2.4067101666666666E-4</v>
      </c>
      <c r="K249" s="157">
        <v>8.083606666666666E-6</v>
      </c>
      <c r="L249" s="157">
        <v>7.7161700000000004E-6</v>
      </c>
      <c r="M249" s="157">
        <v>0</v>
      </c>
      <c r="N249" s="126">
        <v>0</v>
      </c>
    </row>
    <row r="250" spans="1:14" x14ac:dyDescent="0.25">
      <c r="A250" s="128">
        <v>34013</v>
      </c>
      <c r="B250" s="157" t="s">
        <v>229</v>
      </c>
      <c r="C250" s="157" t="s">
        <v>53</v>
      </c>
      <c r="D250" s="157">
        <v>2260005035</v>
      </c>
      <c r="E250" s="157" t="s">
        <v>106</v>
      </c>
      <c r="F250" s="157" t="s">
        <v>107</v>
      </c>
      <c r="G250" s="157" t="s">
        <v>84</v>
      </c>
      <c r="H250" s="157">
        <v>1.1023100000000001E-6</v>
      </c>
      <c r="I250" s="157">
        <v>0</v>
      </c>
      <c r="J250" s="157">
        <v>3.3069300000000005E-6</v>
      </c>
      <c r="K250" s="157">
        <v>0</v>
      </c>
      <c r="L250" s="157">
        <v>0</v>
      </c>
      <c r="M250" s="157">
        <v>0</v>
      </c>
      <c r="N250" s="126">
        <v>0</v>
      </c>
    </row>
    <row r="251" spans="1:14" x14ac:dyDescent="0.25">
      <c r="A251" s="128">
        <v>34013</v>
      </c>
      <c r="B251" s="157" t="s">
        <v>229</v>
      </c>
      <c r="C251" s="157" t="s">
        <v>53</v>
      </c>
      <c r="D251" s="157">
        <v>2260006005</v>
      </c>
      <c r="E251" s="157" t="s">
        <v>108</v>
      </c>
      <c r="F251" s="157" t="s">
        <v>109</v>
      </c>
      <c r="G251" s="157" t="s">
        <v>84</v>
      </c>
      <c r="H251" s="157">
        <v>1.4853627249999999E-2</v>
      </c>
      <c r="I251" s="157">
        <v>5.7283376333333331E-4</v>
      </c>
      <c r="J251" s="157">
        <v>5.2646325599999995E-2</v>
      </c>
      <c r="K251" s="157">
        <v>1.8313043466666667E-3</v>
      </c>
      <c r="L251" s="157">
        <v>1.6850645533333332E-3</v>
      </c>
      <c r="M251" s="157">
        <v>1.1023100000000001E-6</v>
      </c>
      <c r="N251" s="126">
        <v>3.3069300000000005E-6</v>
      </c>
    </row>
    <row r="252" spans="1:14" x14ac:dyDescent="0.25">
      <c r="A252" s="128">
        <v>34013</v>
      </c>
      <c r="B252" s="157" t="s">
        <v>229</v>
      </c>
      <c r="C252" s="157" t="s">
        <v>53</v>
      </c>
      <c r="D252" s="157">
        <v>2260006010</v>
      </c>
      <c r="E252" s="157" t="s">
        <v>110</v>
      </c>
      <c r="F252" s="157" t="s">
        <v>109</v>
      </c>
      <c r="G252" s="157" t="s">
        <v>84</v>
      </c>
      <c r="H252" s="157">
        <v>0.10499906930333334</v>
      </c>
      <c r="I252" s="157">
        <v>3.9021773999999999E-3</v>
      </c>
      <c r="J252" s="157">
        <v>0.34149710774666664</v>
      </c>
      <c r="K252" s="157">
        <v>1.35473899E-2</v>
      </c>
      <c r="L252" s="157">
        <v>1.2463084296666668E-2</v>
      </c>
      <c r="M252" s="157">
        <v>9.9207900000000009E-6</v>
      </c>
      <c r="N252" s="126">
        <v>2.5353129999999998E-5</v>
      </c>
    </row>
    <row r="253" spans="1:14" x14ac:dyDescent="0.25">
      <c r="A253" s="128">
        <v>34013</v>
      </c>
      <c r="B253" s="157" t="s">
        <v>229</v>
      </c>
      <c r="C253" s="157" t="s">
        <v>53</v>
      </c>
      <c r="D253" s="157">
        <v>2260006015</v>
      </c>
      <c r="E253" s="157" t="s">
        <v>111</v>
      </c>
      <c r="F253" s="157" t="s">
        <v>109</v>
      </c>
      <c r="G253" s="157" t="s">
        <v>84</v>
      </c>
      <c r="H253" s="157">
        <v>3.9315723333333333E-5</v>
      </c>
      <c r="I253" s="157">
        <v>1.1023100000000001E-6</v>
      </c>
      <c r="J253" s="157">
        <v>1.4587235666666668E-4</v>
      </c>
      <c r="K253" s="157">
        <v>4.7766766666666677E-6</v>
      </c>
      <c r="L253" s="157">
        <v>4.4092400000000003E-6</v>
      </c>
      <c r="M253" s="157">
        <v>0</v>
      </c>
      <c r="N253" s="126">
        <v>0</v>
      </c>
    </row>
    <row r="254" spans="1:14" x14ac:dyDescent="0.25">
      <c r="A254" s="128">
        <v>34013</v>
      </c>
      <c r="B254" s="157" t="s">
        <v>229</v>
      </c>
      <c r="C254" s="157" t="s">
        <v>53</v>
      </c>
      <c r="D254" s="157">
        <v>2260006035</v>
      </c>
      <c r="E254" s="157" t="s">
        <v>112</v>
      </c>
      <c r="F254" s="157" t="s">
        <v>109</v>
      </c>
      <c r="G254" s="157" t="s">
        <v>84</v>
      </c>
      <c r="H254" s="157">
        <v>6.5073033666666663E-4</v>
      </c>
      <c r="I254" s="157">
        <v>2.3515946666666668E-5</v>
      </c>
      <c r="J254" s="157">
        <v>2.2961117300000001E-3</v>
      </c>
      <c r="K254" s="157">
        <v>7.8998883333333323E-5</v>
      </c>
      <c r="L254" s="157">
        <v>7.2385023333333318E-5</v>
      </c>
      <c r="M254" s="157">
        <v>0</v>
      </c>
      <c r="N254" s="126">
        <v>0</v>
      </c>
    </row>
    <row r="255" spans="1:14" x14ac:dyDescent="0.25">
      <c r="A255" s="128">
        <v>34013</v>
      </c>
      <c r="B255" s="157" t="s">
        <v>229</v>
      </c>
      <c r="C255" s="157" t="s">
        <v>53</v>
      </c>
      <c r="D255" s="157">
        <v>2260007005</v>
      </c>
      <c r="E255" s="157" t="s">
        <v>113</v>
      </c>
      <c r="F255" s="157" t="s">
        <v>114</v>
      </c>
      <c r="G255" s="157" t="s">
        <v>84</v>
      </c>
      <c r="H255" s="157">
        <v>0</v>
      </c>
      <c r="I255" s="157">
        <v>0</v>
      </c>
      <c r="J255" s="157">
        <v>0</v>
      </c>
      <c r="K255" s="157">
        <v>0</v>
      </c>
      <c r="L255" s="157">
        <v>0</v>
      </c>
      <c r="M255" s="157">
        <v>0</v>
      </c>
      <c r="N255" s="126">
        <v>0</v>
      </c>
    </row>
    <row r="256" spans="1:14" x14ac:dyDescent="0.25">
      <c r="A256" s="128">
        <v>34013</v>
      </c>
      <c r="B256" s="157" t="s">
        <v>229</v>
      </c>
      <c r="C256" s="157" t="s">
        <v>53</v>
      </c>
      <c r="D256" s="157">
        <v>2265001010</v>
      </c>
      <c r="E256" s="157" t="s">
        <v>82</v>
      </c>
      <c r="F256" s="157" t="s">
        <v>83</v>
      </c>
      <c r="G256" s="157" t="s">
        <v>115</v>
      </c>
      <c r="H256" s="157">
        <v>4.7013521500000001E-3</v>
      </c>
      <c r="I256" s="157">
        <v>6.9592504666666664E-4</v>
      </c>
      <c r="J256" s="157">
        <v>4.2010871283333334E-2</v>
      </c>
      <c r="K256" s="157">
        <v>9.4798660000000001E-5</v>
      </c>
      <c r="L256" s="157">
        <v>8.7082489999999998E-5</v>
      </c>
      <c r="M256" s="157">
        <v>2.2046200000000002E-6</v>
      </c>
      <c r="N256" s="126">
        <v>4.4092400000000003E-6</v>
      </c>
    </row>
    <row r="257" spans="1:14" x14ac:dyDescent="0.25">
      <c r="A257" s="128">
        <v>34013</v>
      </c>
      <c r="B257" s="157" t="s">
        <v>229</v>
      </c>
      <c r="C257" s="157" t="s">
        <v>53</v>
      </c>
      <c r="D257" s="157">
        <v>2265001030</v>
      </c>
      <c r="E257" s="157" t="s">
        <v>86</v>
      </c>
      <c r="F257" s="157" t="s">
        <v>83</v>
      </c>
      <c r="G257" s="157" t="s">
        <v>115</v>
      </c>
      <c r="H257" s="157">
        <v>5.356932650666666E-2</v>
      </c>
      <c r="I257" s="157">
        <v>5.6530131166666669E-3</v>
      </c>
      <c r="J257" s="157">
        <v>0.54402599379333327</v>
      </c>
      <c r="K257" s="157">
        <v>9.384332466666666E-4</v>
      </c>
      <c r="L257" s="157">
        <v>8.6274129333333319E-4</v>
      </c>
      <c r="M257" s="157">
        <v>2.0209016666666669E-5</v>
      </c>
      <c r="N257" s="126">
        <v>4.4459836666666669E-5</v>
      </c>
    </row>
    <row r="258" spans="1:14" x14ac:dyDescent="0.25">
      <c r="A258" s="128">
        <v>34013</v>
      </c>
      <c r="B258" s="157" t="s">
        <v>229</v>
      </c>
      <c r="C258" s="157" t="s">
        <v>53</v>
      </c>
      <c r="D258" s="157">
        <v>2265001050</v>
      </c>
      <c r="E258" s="157" t="s">
        <v>116</v>
      </c>
      <c r="F258" s="157" t="s">
        <v>83</v>
      </c>
      <c r="G258" s="157" t="s">
        <v>115</v>
      </c>
      <c r="H258" s="157">
        <v>2.4504351300000001E-2</v>
      </c>
      <c r="I258" s="157">
        <v>8.357346983333333E-3</v>
      </c>
      <c r="J258" s="157">
        <v>1.2129451803333333</v>
      </c>
      <c r="K258" s="157">
        <v>6.0186125999999991E-4</v>
      </c>
      <c r="L258" s="157">
        <v>5.5372705666666675E-4</v>
      </c>
      <c r="M258" s="157">
        <v>2.7925186666666666E-5</v>
      </c>
      <c r="N258" s="126">
        <v>6.1361923333333346E-5</v>
      </c>
    </row>
    <row r="259" spans="1:14" x14ac:dyDescent="0.25">
      <c r="A259" s="128">
        <v>34013</v>
      </c>
      <c r="B259" s="157" t="s">
        <v>229</v>
      </c>
      <c r="C259" s="157" t="s">
        <v>53</v>
      </c>
      <c r="D259" s="157">
        <v>2265001060</v>
      </c>
      <c r="E259" s="157" t="s">
        <v>87</v>
      </c>
      <c r="F259" s="157" t="s">
        <v>83</v>
      </c>
      <c r="G259" s="157" t="s">
        <v>115</v>
      </c>
      <c r="H259" s="157">
        <v>2.2369544266666662E-3</v>
      </c>
      <c r="I259" s="157">
        <v>6.9629248333333326E-4</v>
      </c>
      <c r="J259" s="157">
        <v>6.1128601050000002E-2</v>
      </c>
      <c r="K259" s="157">
        <v>2.2046200000000002E-5</v>
      </c>
      <c r="L259" s="157">
        <v>2.0209016666666669E-5</v>
      </c>
      <c r="M259" s="157">
        <v>1.1023100000000001E-6</v>
      </c>
      <c r="N259" s="126">
        <v>2.2046200000000002E-6</v>
      </c>
    </row>
    <row r="260" spans="1:14" x14ac:dyDescent="0.25">
      <c r="A260" s="128">
        <v>34013</v>
      </c>
      <c r="B260" s="157" t="s">
        <v>229</v>
      </c>
      <c r="C260" s="157" t="s">
        <v>53</v>
      </c>
      <c r="D260" s="157">
        <v>2265002003</v>
      </c>
      <c r="E260" s="157" t="s">
        <v>117</v>
      </c>
      <c r="F260" s="157" t="s">
        <v>89</v>
      </c>
      <c r="G260" s="157" t="s">
        <v>115</v>
      </c>
      <c r="H260" s="157">
        <v>8.2158838666666672E-4</v>
      </c>
      <c r="I260" s="157">
        <v>3.6743666666666665E-4</v>
      </c>
      <c r="J260" s="157">
        <v>4.166401107E-2</v>
      </c>
      <c r="K260" s="157">
        <v>2.3515946666666668E-5</v>
      </c>
      <c r="L260" s="157">
        <v>2.2046200000000002E-5</v>
      </c>
      <c r="M260" s="157">
        <v>1.1023100000000001E-6</v>
      </c>
      <c r="N260" s="126">
        <v>2.2046200000000002E-6</v>
      </c>
    </row>
    <row r="261" spans="1:14" x14ac:dyDescent="0.25">
      <c r="A261" s="128">
        <v>34013</v>
      </c>
      <c r="B261" s="157" t="s">
        <v>229</v>
      </c>
      <c r="C261" s="157" t="s">
        <v>53</v>
      </c>
      <c r="D261" s="157">
        <v>2265002006</v>
      </c>
      <c r="E261" s="157" t="s">
        <v>88</v>
      </c>
      <c r="F261" s="157" t="s">
        <v>89</v>
      </c>
      <c r="G261" s="157" t="s">
        <v>115</v>
      </c>
      <c r="H261" s="157">
        <v>7.7161700000000004E-6</v>
      </c>
      <c r="I261" s="157">
        <v>2.2046200000000002E-6</v>
      </c>
      <c r="J261" s="157">
        <v>3.7699001999999998E-4</v>
      </c>
      <c r="K261" s="157">
        <v>0</v>
      </c>
      <c r="L261" s="157">
        <v>0</v>
      </c>
      <c r="M261" s="157">
        <v>0</v>
      </c>
      <c r="N261" s="126">
        <v>0</v>
      </c>
    </row>
    <row r="262" spans="1:14" x14ac:dyDescent="0.25">
      <c r="A262" s="128">
        <v>34013</v>
      </c>
      <c r="B262" s="157" t="s">
        <v>229</v>
      </c>
      <c r="C262" s="157" t="s">
        <v>53</v>
      </c>
      <c r="D262" s="157">
        <v>2265002009</v>
      </c>
      <c r="E262" s="157" t="s">
        <v>90</v>
      </c>
      <c r="F262" s="157" t="s">
        <v>89</v>
      </c>
      <c r="G262" s="157" t="s">
        <v>115</v>
      </c>
      <c r="H262" s="157">
        <v>2.1245188066666668E-3</v>
      </c>
      <c r="I262" s="157">
        <v>6.4521878666666673E-4</v>
      </c>
      <c r="J262" s="157">
        <v>7.3156272896666666E-2</v>
      </c>
      <c r="K262" s="157">
        <v>7.4589643333333329E-5</v>
      </c>
      <c r="L262" s="157">
        <v>6.9078093333333336E-5</v>
      </c>
      <c r="M262" s="157">
        <v>2.2046200000000002E-6</v>
      </c>
      <c r="N262" s="126">
        <v>4.7766766666666677E-6</v>
      </c>
    </row>
    <row r="263" spans="1:14" x14ac:dyDescent="0.25">
      <c r="A263" s="128">
        <v>34013</v>
      </c>
      <c r="B263" s="157" t="s">
        <v>229</v>
      </c>
      <c r="C263" s="157" t="s">
        <v>53</v>
      </c>
      <c r="D263" s="157">
        <v>2265002015</v>
      </c>
      <c r="E263" s="157" t="s">
        <v>118</v>
      </c>
      <c r="F263" s="157" t="s">
        <v>89</v>
      </c>
      <c r="G263" s="157" t="s">
        <v>115</v>
      </c>
      <c r="H263" s="157">
        <v>1.4348401833333333E-3</v>
      </c>
      <c r="I263" s="157">
        <v>6.0480075333333328E-4</v>
      </c>
      <c r="J263" s="157">
        <v>7.557069923333333E-2</v>
      </c>
      <c r="K263" s="157">
        <v>4.115290666666666E-5</v>
      </c>
      <c r="L263" s="157">
        <v>3.7845976666666671E-5</v>
      </c>
      <c r="M263" s="157">
        <v>2.2046200000000002E-6</v>
      </c>
      <c r="N263" s="126">
        <v>4.4092400000000003E-6</v>
      </c>
    </row>
    <row r="264" spans="1:14" x14ac:dyDescent="0.25">
      <c r="A264" s="128">
        <v>34013</v>
      </c>
      <c r="B264" s="157" t="s">
        <v>229</v>
      </c>
      <c r="C264" s="157" t="s">
        <v>53</v>
      </c>
      <c r="D264" s="157">
        <v>2265002021</v>
      </c>
      <c r="E264" s="157" t="s">
        <v>91</v>
      </c>
      <c r="F264" s="157" t="s">
        <v>89</v>
      </c>
      <c r="G264" s="157" t="s">
        <v>115</v>
      </c>
      <c r="H264" s="157">
        <v>3.7548352966666671E-3</v>
      </c>
      <c r="I264" s="157">
        <v>1.2941119400000001E-3</v>
      </c>
      <c r="J264" s="157">
        <v>0.16062199934000002</v>
      </c>
      <c r="K264" s="157">
        <v>1.0031021000000001E-4</v>
      </c>
      <c r="L264" s="157">
        <v>9.2226603333333334E-5</v>
      </c>
      <c r="M264" s="157">
        <v>4.4092400000000003E-6</v>
      </c>
      <c r="N264" s="126">
        <v>8.8184800000000007E-6</v>
      </c>
    </row>
    <row r="265" spans="1:14" x14ac:dyDescent="0.25">
      <c r="A265" s="128">
        <v>34013</v>
      </c>
      <c r="B265" s="157" t="s">
        <v>229</v>
      </c>
      <c r="C265" s="157" t="s">
        <v>53</v>
      </c>
      <c r="D265" s="157">
        <v>2265002024</v>
      </c>
      <c r="E265" s="157" t="s">
        <v>119</v>
      </c>
      <c r="F265" s="157" t="s">
        <v>89</v>
      </c>
      <c r="G265" s="157" t="s">
        <v>115</v>
      </c>
      <c r="H265" s="157">
        <v>1.5035508400000001E-3</v>
      </c>
      <c r="I265" s="157">
        <v>5.1404389666666664E-4</v>
      </c>
      <c r="J265" s="157">
        <v>6.8527673206666667E-2</v>
      </c>
      <c r="K265" s="157">
        <v>4.4459836666666669E-5</v>
      </c>
      <c r="L265" s="157">
        <v>4.115290666666666E-5</v>
      </c>
      <c r="M265" s="157">
        <v>2.2046200000000002E-6</v>
      </c>
      <c r="N265" s="126">
        <v>3.6743666666666665E-6</v>
      </c>
    </row>
    <row r="266" spans="1:14" x14ac:dyDescent="0.25">
      <c r="A266" s="128">
        <v>34013</v>
      </c>
      <c r="B266" s="157" t="s">
        <v>229</v>
      </c>
      <c r="C266" s="157" t="s">
        <v>53</v>
      </c>
      <c r="D266" s="157">
        <v>2265002027</v>
      </c>
      <c r="E266" s="157" t="s">
        <v>92</v>
      </c>
      <c r="F266" s="157" t="s">
        <v>89</v>
      </c>
      <c r="G266" s="157" t="s">
        <v>115</v>
      </c>
      <c r="H266" s="157">
        <v>7.532451666666667E-5</v>
      </c>
      <c r="I266" s="157">
        <v>2.6455440000000004E-5</v>
      </c>
      <c r="J266" s="157">
        <v>3.34220392E-3</v>
      </c>
      <c r="K266" s="157">
        <v>3.3069300000000005E-6</v>
      </c>
      <c r="L266" s="157">
        <v>2.2046200000000002E-6</v>
      </c>
      <c r="M266" s="157">
        <v>0</v>
      </c>
      <c r="N266" s="126">
        <v>0</v>
      </c>
    </row>
    <row r="267" spans="1:14" x14ac:dyDescent="0.25">
      <c r="A267" s="128">
        <v>34013</v>
      </c>
      <c r="B267" s="157" t="s">
        <v>229</v>
      </c>
      <c r="C267" s="157" t="s">
        <v>53</v>
      </c>
      <c r="D267" s="157">
        <v>2265002030</v>
      </c>
      <c r="E267" s="157" t="s">
        <v>120</v>
      </c>
      <c r="F267" s="157" t="s">
        <v>89</v>
      </c>
      <c r="G267" s="157" t="s">
        <v>115</v>
      </c>
      <c r="H267" s="157">
        <v>2.6429719433333338E-3</v>
      </c>
      <c r="I267" s="157">
        <v>1.1552208799999999E-3</v>
      </c>
      <c r="J267" s="157">
        <v>0.12161308562333334</v>
      </c>
      <c r="K267" s="157">
        <v>9.0389420000000007E-5</v>
      </c>
      <c r="L267" s="157">
        <v>8.3408123333333331E-5</v>
      </c>
      <c r="M267" s="157">
        <v>3.3069300000000005E-6</v>
      </c>
      <c r="N267" s="126">
        <v>7.7161700000000004E-6</v>
      </c>
    </row>
    <row r="268" spans="1:14" x14ac:dyDescent="0.25">
      <c r="A268" s="128">
        <v>34013</v>
      </c>
      <c r="B268" s="157" t="s">
        <v>229</v>
      </c>
      <c r="C268" s="157" t="s">
        <v>53</v>
      </c>
      <c r="D268" s="157">
        <v>2265002033</v>
      </c>
      <c r="E268" s="157" t="s">
        <v>121</v>
      </c>
      <c r="F268" s="157" t="s">
        <v>89</v>
      </c>
      <c r="G268" s="157" t="s">
        <v>115</v>
      </c>
      <c r="H268" s="157">
        <v>1.1798391366666667E-3</v>
      </c>
      <c r="I268" s="157">
        <v>6.1655872666666674E-4</v>
      </c>
      <c r="J268" s="157">
        <v>3.443065285E-2</v>
      </c>
      <c r="K268" s="157">
        <v>4.3357526666666677E-5</v>
      </c>
      <c r="L268" s="157">
        <v>4.0050596666666668E-5</v>
      </c>
      <c r="M268" s="157">
        <v>1.1023100000000001E-6</v>
      </c>
      <c r="N268" s="126">
        <v>2.5720566666666666E-6</v>
      </c>
    </row>
    <row r="269" spans="1:14" x14ac:dyDescent="0.25">
      <c r="A269" s="128">
        <v>34013</v>
      </c>
      <c r="B269" s="157" t="s">
        <v>229</v>
      </c>
      <c r="C269" s="157" t="s">
        <v>53</v>
      </c>
      <c r="D269" s="157">
        <v>2265002039</v>
      </c>
      <c r="E269" s="157" t="s">
        <v>93</v>
      </c>
      <c r="F269" s="157" t="s">
        <v>89</v>
      </c>
      <c r="G269" s="157" t="s">
        <v>115</v>
      </c>
      <c r="H269" s="157">
        <v>5.8646566366666666E-3</v>
      </c>
      <c r="I269" s="157">
        <v>2.2542239500000002E-3</v>
      </c>
      <c r="J269" s="157">
        <v>0.30737252964</v>
      </c>
      <c r="K269" s="157">
        <v>1.6020238666666667E-4</v>
      </c>
      <c r="L269" s="157">
        <v>1.4697466666666666E-4</v>
      </c>
      <c r="M269" s="157">
        <v>7.7161700000000004E-6</v>
      </c>
      <c r="N269" s="126">
        <v>1.6902086666666667E-5</v>
      </c>
    </row>
    <row r="270" spans="1:14" x14ac:dyDescent="0.25">
      <c r="A270" s="128">
        <v>34013</v>
      </c>
      <c r="B270" s="157" t="s">
        <v>229</v>
      </c>
      <c r="C270" s="157" t="s">
        <v>53</v>
      </c>
      <c r="D270" s="157">
        <v>2265002042</v>
      </c>
      <c r="E270" s="157" t="s">
        <v>122</v>
      </c>
      <c r="F270" s="157" t="s">
        <v>89</v>
      </c>
      <c r="G270" s="157" t="s">
        <v>115</v>
      </c>
      <c r="H270" s="157">
        <v>4.5055084066666666E-3</v>
      </c>
      <c r="I270" s="157">
        <v>1.2908050100000001E-3</v>
      </c>
      <c r="J270" s="157">
        <v>0.14389481252666667</v>
      </c>
      <c r="K270" s="157">
        <v>9.0021983333333336E-5</v>
      </c>
      <c r="L270" s="157">
        <v>8.267324999999999E-5</v>
      </c>
      <c r="M270" s="157">
        <v>3.3069300000000005E-6</v>
      </c>
      <c r="N270" s="126">
        <v>7.7161700000000004E-6</v>
      </c>
    </row>
    <row r="271" spans="1:14" x14ac:dyDescent="0.25">
      <c r="A271" s="128">
        <v>34013</v>
      </c>
      <c r="B271" s="157" t="s">
        <v>229</v>
      </c>
      <c r="C271" s="157" t="s">
        <v>53</v>
      </c>
      <c r="D271" s="157">
        <v>2265002045</v>
      </c>
      <c r="E271" s="157" t="s">
        <v>123</v>
      </c>
      <c r="F271" s="157" t="s">
        <v>89</v>
      </c>
      <c r="G271" s="157" t="s">
        <v>115</v>
      </c>
      <c r="H271" s="157">
        <v>1.3778875E-4</v>
      </c>
      <c r="I271" s="157">
        <v>2.0760171666666665E-4</v>
      </c>
      <c r="J271" s="157">
        <v>4.3658824733333332E-3</v>
      </c>
      <c r="K271" s="157">
        <v>4.4092400000000003E-6</v>
      </c>
      <c r="L271" s="157">
        <v>4.4092400000000003E-6</v>
      </c>
      <c r="M271" s="157">
        <v>0</v>
      </c>
      <c r="N271" s="126">
        <v>1.1023100000000001E-6</v>
      </c>
    </row>
    <row r="272" spans="1:14" x14ac:dyDescent="0.25">
      <c r="A272" s="128">
        <v>34013</v>
      </c>
      <c r="B272" s="157" t="s">
        <v>229</v>
      </c>
      <c r="C272" s="157" t="s">
        <v>53</v>
      </c>
      <c r="D272" s="157">
        <v>2265002054</v>
      </c>
      <c r="E272" s="157" t="s">
        <v>94</v>
      </c>
      <c r="F272" s="157" t="s">
        <v>89</v>
      </c>
      <c r="G272" s="157" t="s">
        <v>115</v>
      </c>
      <c r="H272" s="157">
        <v>3.9021773999999991E-4</v>
      </c>
      <c r="I272" s="157">
        <v>1.6056982333333334E-4</v>
      </c>
      <c r="J272" s="157">
        <v>1.8623160013333334E-2</v>
      </c>
      <c r="K272" s="157">
        <v>1.212541E-5</v>
      </c>
      <c r="L272" s="157">
        <v>1.1023100000000001E-5</v>
      </c>
      <c r="M272" s="157">
        <v>0</v>
      </c>
      <c r="N272" s="126">
        <v>1.1023100000000001E-6</v>
      </c>
    </row>
    <row r="273" spans="1:14" x14ac:dyDescent="0.25">
      <c r="A273" s="128">
        <v>34013</v>
      </c>
      <c r="B273" s="157" t="s">
        <v>229</v>
      </c>
      <c r="C273" s="157" t="s">
        <v>53</v>
      </c>
      <c r="D273" s="157">
        <v>2265002057</v>
      </c>
      <c r="E273" s="157" t="s">
        <v>124</v>
      </c>
      <c r="F273" s="157" t="s">
        <v>89</v>
      </c>
      <c r="G273" s="157" t="s">
        <v>115</v>
      </c>
      <c r="H273" s="157">
        <v>9.9207899999999996E-5</v>
      </c>
      <c r="I273" s="157">
        <v>2.0392735E-4</v>
      </c>
      <c r="J273" s="157">
        <v>2.8854801433333328E-3</v>
      </c>
      <c r="K273" s="157">
        <v>6.9812966666666665E-6</v>
      </c>
      <c r="L273" s="157">
        <v>6.6138600000000009E-6</v>
      </c>
      <c r="M273" s="157">
        <v>0</v>
      </c>
      <c r="N273" s="126">
        <v>1.1023100000000001E-6</v>
      </c>
    </row>
    <row r="274" spans="1:14" x14ac:dyDescent="0.25">
      <c r="A274" s="128">
        <v>34013</v>
      </c>
      <c r="B274" s="157" t="s">
        <v>229</v>
      </c>
      <c r="C274" s="157" t="s">
        <v>53</v>
      </c>
      <c r="D274" s="157">
        <v>2265002060</v>
      </c>
      <c r="E274" s="157" t="s">
        <v>125</v>
      </c>
      <c r="F274" s="157" t="s">
        <v>89</v>
      </c>
      <c r="G274" s="157" t="s">
        <v>115</v>
      </c>
      <c r="H274" s="157">
        <v>1.2088666333333335E-4</v>
      </c>
      <c r="I274" s="157">
        <v>3.1526066000000001E-4</v>
      </c>
      <c r="J274" s="157">
        <v>3.6791433433333333E-3</v>
      </c>
      <c r="K274" s="157">
        <v>1.6902086666666667E-5</v>
      </c>
      <c r="L274" s="157">
        <v>1.5799776666666668E-5</v>
      </c>
      <c r="M274" s="157">
        <v>1.1023100000000001E-6</v>
      </c>
      <c r="N274" s="126">
        <v>2.2046200000000002E-6</v>
      </c>
    </row>
    <row r="275" spans="1:14" x14ac:dyDescent="0.25">
      <c r="A275" s="128">
        <v>34013</v>
      </c>
      <c r="B275" s="157" t="s">
        <v>229</v>
      </c>
      <c r="C275" s="157" t="s">
        <v>53</v>
      </c>
      <c r="D275" s="157">
        <v>2265002066</v>
      </c>
      <c r="E275" s="157" t="s">
        <v>126</v>
      </c>
      <c r="F275" s="157" t="s">
        <v>89</v>
      </c>
      <c r="G275" s="157" t="s">
        <v>115</v>
      </c>
      <c r="H275" s="157">
        <v>1.8540854199999999E-3</v>
      </c>
      <c r="I275" s="157">
        <v>7.1944099333333346E-4</v>
      </c>
      <c r="J275" s="157">
        <v>0.10342791011666667</v>
      </c>
      <c r="K275" s="157">
        <v>4.8869076666666663E-5</v>
      </c>
      <c r="L275" s="157">
        <v>4.482727333333334E-5</v>
      </c>
      <c r="M275" s="157">
        <v>2.2046200000000002E-6</v>
      </c>
      <c r="N275" s="126">
        <v>5.5115500000000006E-6</v>
      </c>
    </row>
    <row r="276" spans="1:14" x14ac:dyDescent="0.25">
      <c r="A276" s="128">
        <v>34013</v>
      </c>
      <c r="B276" s="157" t="s">
        <v>229</v>
      </c>
      <c r="C276" s="157" t="s">
        <v>53</v>
      </c>
      <c r="D276" s="157">
        <v>2265002072</v>
      </c>
      <c r="E276" s="157" t="s">
        <v>127</v>
      </c>
      <c r="F276" s="157" t="s">
        <v>89</v>
      </c>
      <c r="G276" s="157" t="s">
        <v>115</v>
      </c>
      <c r="H276" s="157">
        <v>9.8583257666666675E-4</v>
      </c>
      <c r="I276" s="157">
        <v>9.0609882000000001E-4</v>
      </c>
      <c r="J276" s="157">
        <v>4.3169399093333338E-2</v>
      </c>
      <c r="K276" s="157">
        <v>2.9027496666666665E-5</v>
      </c>
      <c r="L276" s="157">
        <v>2.6822876666666664E-5</v>
      </c>
      <c r="M276" s="157">
        <v>2.2046200000000002E-6</v>
      </c>
      <c r="N276" s="126">
        <v>3.3069300000000005E-6</v>
      </c>
    </row>
    <row r="277" spans="1:14" x14ac:dyDescent="0.25">
      <c r="A277" s="128">
        <v>34013</v>
      </c>
      <c r="B277" s="157" t="s">
        <v>229</v>
      </c>
      <c r="C277" s="157" t="s">
        <v>53</v>
      </c>
      <c r="D277" s="157">
        <v>2265002078</v>
      </c>
      <c r="E277" s="157" t="s">
        <v>128</v>
      </c>
      <c r="F277" s="157" t="s">
        <v>89</v>
      </c>
      <c r="G277" s="157" t="s">
        <v>115</v>
      </c>
      <c r="H277" s="157">
        <v>7.455289966666667E-4</v>
      </c>
      <c r="I277" s="157">
        <v>2.2523867666666668E-4</v>
      </c>
      <c r="J277" s="157">
        <v>2.3984795853333334E-2</v>
      </c>
      <c r="K277" s="157">
        <v>1.1390536666666669E-5</v>
      </c>
      <c r="L277" s="157">
        <v>1.0288226666666667E-5</v>
      </c>
      <c r="M277" s="157">
        <v>1.1023100000000001E-6</v>
      </c>
      <c r="N277" s="126">
        <v>1.1023100000000001E-6</v>
      </c>
    </row>
    <row r="278" spans="1:14" x14ac:dyDescent="0.25">
      <c r="A278" s="128">
        <v>34013</v>
      </c>
      <c r="B278" s="157" t="s">
        <v>229</v>
      </c>
      <c r="C278" s="157" t="s">
        <v>53</v>
      </c>
      <c r="D278" s="157">
        <v>2265002081</v>
      </c>
      <c r="E278" s="157" t="s">
        <v>129</v>
      </c>
      <c r="F278" s="157" t="s">
        <v>89</v>
      </c>
      <c r="G278" s="157" t="s">
        <v>115</v>
      </c>
      <c r="H278" s="157">
        <v>1.9474143333333334E-4</v>
      </c>
      <c r="I278" s="157">
        <v>3.5935306E-4</v>
      </c>
      <c r="J278" s="157">
        <v>4.8512663099999995E-3</v>
      </c>
      <c r="K278" s="157">
        <v>5.8789866666666671E-6</v>
      </c>
      <c r="L278" s="157">
        <v>5.5115500000000006E-6</v>
      </c>
      <c r="M278" s="157">
        <v>0</v>
      </c>
      <c r="N278" s="126">
        <v>1.1023100000000001E-6</v>
      </c>
    </row>
    <row r="279" spans="1:14" x14ac:dyDescent="0.25">
      <c r="A279" s="128">
        <v>34013</v>
      </c>
      <c r="B279" s="157" t="s">
        <v>229</v>
      </c>
      <c r="C279" s="157" t="s">
        <v>53</v>
      </c>
      <c r="D279" s="157">
        <v>2265003010</v>
      </c>
      <c r="E279" s="157" t="s">
        <v>130</v>
      </c>
      <c r="F279" s="157" t="s">
        <v>96</v>
      </c>
      <c r="G279" s="157" t="s">
        <v>115</v>
      </c>
      <c r="H279" s="157">
        <v>1.7497334066666665E-3</v>
      </c>
      <c r="I279" s="157">
        <v>2.3736408666666666E-3</v>
      </c>
      <c r="J279" s="157">
        <v>5.2081575443333333E-2</v>
      </c>
      <c r="K279" s="157">
        <v>2.9027496666666665E-5</v>
      </c>
      <c r="L279" s="157">
        <v>2.6822876666666664E-5</v>
      </c>
      <c r="M279" s="157">
        <v>2.2046200000000002E-6</v>
      </c>
      <c r="N279" s="126">
        <v>4.4092400000000003E-6</v>
      </c>
    </row>
    <row r="280" spans="1:14" x14ac:dyDescent="0.25">
      <c r="A280" s="128">
        <v>34013</v>
      </c>
      <c r="B280" s="157" t="s">
        <v>229</v>
      </c>
      <c r="C280" s="157" t="s">
        <v>53</v>
      </c>
      <c r="D280" s="157">
        <v>2265003020</v>
      </c>
      <c r="E280" s="157" t="s">
        <v>131</v>
      </c>
      <c r="F280" s="157" t="s">
        <v>96</v>
      </c>
      <c r="G280" s="157" t="s">
        <v>115</v>
      </c>
      <c r="H280" s="157">
        <v>9.0536394666666667E-4</v>
      </c>
      <c r="I280" s="157">
        <v>2.1043097899999998E-3</v>
      </c>
      <c r="J280" s="157">
        <v>2.6609028526666665E-2</v>
      </c>
      <c r="K280" s="157">
        <v>8.7817363333333326E-5</v>
      </c>
      <c r="L280" s="157">
        <v>8.0468630000000006E-5</v>
      </c>
      <c r="M280" s="157">
        <v>5.5115500000000006E-6</v>
      </c>
      <c r="N280" s="126">
        <v>1.1023100000000001E-5</v>
      </c>
    </row>
    <row r="281" spans="1:14" x14ac:dyDescent="0.25">
      <c r="A281" s="128">
        <v>34013</v>
      </c>
      <c r="B281" s="157" t="s">
        <v>229</v>
      </c>
      <c r="C281" s="157" t="s">
        <v>53</v>
      </c>
      <c r="D281" s="157">
        <v>2265003030</v>
      </c>
      <c r="E281" s="157" t="s">
        <v>95</v>
      </c>
      <c r="F281" s="157" t="s">
        <v>96</v>
      </c>
      <c r="G281" s="157" t="s">
        <v>115</v>
      </c>
      <c r="H281" s="157">
        <v>6.1398666999999999E-4</v>
      </c>
      <c r="I281" s="157">
        <v>4.1189650333333332E-4</v>
      </c>
      <c r="J281" s="157">
        <v>2.6427882249999996E-2</v>
      </c>
      <c r="K281" s="157">
        <v>2.7557749999999995E-5</v>
      </c>
      <c r="L281" s="157">
        <v>2.5353129999999998E-5</v>
      </c>
      <c r="M281" s="157">
        <v>1.1023100000000001E-6</v>
      </c>
      <c r="N281" s="126">
        <v>3.3069300000000005E-6</v>
      </c>
    </row>
    <row r="282" spans="1:14" x14ac:dyDescent="0.25">
      <c r="A282" s="128">
        <v>34013</v>
      </c>
      <c r="B282" s="157" t="s">
        <v>229</v>
      </c>
      <c r="C282" s="157" t="s">
        <v>53</v>
      </c>
      <c r="D282" s="157">
        <v>2265003040</v>
      </c>
      <c r="E282" s="157" t="s">
        <v>97</v>
      </c>
      <c r="F282" s="157" t="s">
        <v>96</v>
      </c>
      <c r="G282" s="157" t="s">
        <v>115</v>
      </c>
      <c r="H282" s="157">
        <v>2.4956298399999998E-3</v>
      </c>
      <c r="I282" s="157">
        <v>7.7492393000000003E-4</v>
      </c>
      <c r="J282" s="157">
        <v>8.0187540949999997E-2</v>
      </c>
      <c r="K282" s="157">
        <v>9.3696350000000003E-5</v>
      </c>
      <c r="L282" s="157">
        <v>8.5980180000000013E-5</v>
      </c>
      <c r="M282" s="157">
        <v>2.2046200000000002E-6</v>
      </c>
      <c r="N282" s="126">
        <v>5.5115500000000006E-6</v>
      </c>
    </row>
    <row r="283" spans="1:14" x14ac:dyDescent="0.25">
      <c r="A283" s="128">
        <v>34013</v>
      </c>
      <c r="B283" s="157" t="s">
        <v>229</v>
      </c>
      <c r="C283" s="157" t="s">
        <v>53</v>
      </c>
      <c r="D283" s="157">
        <v>2265003050</v>
      </c>
      <c r="E283" s="157" t="s">
        <v>132</v>
      </c>
      <c r="F283" s="157" t="s">
        <v>96</v>
      </c>
      <c r="G283" s="157" t="s">
        <v>115</v>
      </c>
      <c r="H283" s="157">
        <v>1.0104508333333335E-4</v>
      </c>
      <c r="I283" s="157">
        <v>1.2272384666666664E-4</v>
      </c>
      <c r="J283" s="157">
        <v>3.4417792566666665E-3</v>
      </c>
      <c r="K283" s="157">
        <v>2.2046200000000002E-6</v>
      </c>
      <c r="L283" s="157">
        <v>2.2046200000000002E-6</v>
      </c>
      <c r="M283" s="157">
        <v>0</v>
      </c>
      <c r="N283" s="126">
        <v>0</v>
      </c>
    </row>
    <row r="284" spans="1:14" x14ac:dyDescent="0.25">
      <c r="A284" s="128">
        <v>34013</v>
      </c>
      <c r="B284" s="157" t="s">
        <v>229</v>
      </c>
      <c r="C284" s="157" t="s">
        <v>53</v>
      </c>
      <c r="D284" s="157">
        <v>2265003060</v>
      </c>
      <c r="E284" s="157" t="s">
        <v>133</v>
      </c>
      <c r="F284" s="157" t="s">
        <v>96</v>
      </c>
      <c r="G284" s="157" t="s">
        <v>115</v>
      </c>
      <c r="H284" s="157">
        <v>5.1441133333333331E-5</v>
      </c>
      <c r="I284" s="157">
        <v>1.8004396666666665E-5</v>
      </c>
      <c r="J284" s="157">
        <v>2.633051153333333E-3</v>
      </c>
      <c r="K284" s="157">
        <v>1.1023100000000001E-6</v>
      </c>
      <c r="L284" s="157">
        <v>1.1023100000000001E-6</v>
      </c>
      <c r="M284" s="157">
        <v>0</v>
      </c>
      <c r="N284" s="126">
        <v>0</v>
      </c>
    </row>
    <row r="285" spans="1:14" x14ac:dyDescent="0.25">
      <c r="A285" s="128">
        <v>34013</v>
      </c>
      <c r="B285" s="157" t="s">
        <v>229</v>
      </c>
      <c r="C285" s="157" t="s">
        <v>53</v>
      </c>
      <c r="D285" s="157">
        <v>2265003070</v>
      </c>
      <c r="E285" s="157" t="s">
        <v>134</v>
      </c>
      <c r="F285" s="157" t="s">
        <v>96</v>
      </c>
      <c r="G285" s="157" t="s">
        <v>115</v>
      </c>
      <c r="H285" s="157">
        <v>4.6664456666666666E-5</v>
      </c>
      <c r="I285" s="157">
        <v>1.3448181999999999E-4</v>
      </c>
      <c r="J285" s="157">
        <v>1.4833418233333336E-3</v>
      </c>
      <c r="K285" s="157">
        <v>8.8184800000000007E-6</v>
      </c>
      <c r="L285" s="157">
        <v>8.083606666666666E-6</v>
      </c>
      <c r="M285" s="157">
        <v>0</v>
      </c>
      <c r="N285" s="126">
        <v>1.1023100000000001E-6</v>
      </c>
    </row>
    <row r="286" spans="1:14" x14ac:dyDescent="0.25">
      <c r="A286" s="128">
        <v>34013</v>
      </c>
      <c r="B286" s="157" t="s">
        <v>229</v>
      </c>
      <c r="C286" s="157" t="s">
        <v>53</v>
      </c>
      <c r="D286" s="157">
        <v>2265004010</v>
      </c>
      <c r="E286" s="157" t="s">
        <v>135</v>
      </c>
      <c r="F286" s="157" t="s">
        <v>99</v>
      </c>
      <c r="G286" s="157" t="s">
        <v>115</v>
      </c>
      <c r="H286" s="157">
        <v>0.27655267691333335</v>
      </c>
      <c r="I286" s="157">
        <v>3.4617310676666666E-2</v>
      </c>
      <c r="J286" s="157">
        <v>3.1780368916999997</v>
      </c>
      <c r="K286" s="157">
        <v>4.7660210033333332E-3</v>
      </c>
      <c r="L286" s="157">
        <v>4.3846217433333341E-3</v>
      </c>
      <c r="M286" s="157">
        <v>1.1390536666666668E-4</v>
      </c>
      <c r="N286" s="126">
        <v>2.4985693333333332E-4</v>
      </c>
    </row>
    <row r="287" spans="1:14" x14ac:dyDescent="0.25">
      <c r="A287" s="128">
        <v>34013</v>
      </c>
      <c r="B287" s="157" t="s">
        <v>229</v>
      </c>
      <c r="C287" s="157" t="s">
        <v>53</v>
      </c>
      <c r="D287" s="157">
        <v>2265004011</v>
      </c>
      <c r="E287" s="157" t="s">
        <v>135</v>
      </c>
      <c r="F287" s="157" t="s">
        <v>100</v>
      </c>
      <c r="G287" s="157" t="s">
        <v>115</v>
      </c>
      <c r="H287" s="157">
        <v>8.0181661963333331E-2</v>
      </c>
      <c r="I287" s="157">
        <v>1.3927319413333333E-2</v>
      </c>
      <c r="J287" s="157">
        <v>1.3009609594666667</v>
      </c>
      <c r="K287" s="157">
        <v>2.1142305799999998E-3</v>
      </c>
      <c r="L287" s="157">
        <v>1.9448422766666668E-3</v>
      </c>
      <c r="M287" s="157">
        <v>4.8869076666666663E-5</v>
      </c>
      <c r="N287" s="126">
        <v>1.0582176000000001E-4</v>
      </c>
    </row>
    <row r="288" spans="1:14" x14ac:dyDescent="0.25">
      <c r="A288" s="128">
        <v>34013</v>
      </c>
      <c r="B288" s="157" t="s">
        <v>229</v>
      </c>
      <c r="C288" s="157" t="s">
        <v>53</v>
      </c>
      <c r="D288" s="157">
        <v>2265004015</v>
      </c>
      <c r="E288" s="157" t="s">
        <v>98</v>
      </c>
      <c r="F288" s="157" t="s">
        <v>99</v>
      </c>
      <c r="G288" s="157" t="s">
        <v>115</v>
      </c>
      <c r="H288" s="157">
        <v>2.4114133560000001E-2</v>
      </c>
      <c r="I288" s="157">
        <v>2.90017761E-3</v>
      </c>
      <c r="J288" s="157">
        <v>0.26628135233333333</v>
      </c>
      <c r="K288" s="157">
        <v>4.0013853000000002E-4</v>
      </c>
      <c r="L288" s="157">
        <v>3.6780410333333327E-4</v>
      </c>
      <c r="M288" s="157">
        <v>9.9207900000000009E-6</v>
      </c>
      <c r="N288" s="126">
        <v>2.094389E-5</v>
      </c>
    </row>
    <row r="289" spans="1:14" x14ac:dyDescent="0.25">
      <c r="A289" s="128">
        <v>34013</v>
      </c>
      <c r="B289" s="157" t="s">
        <v>229</v>
      </c>
      <c r="C289" s="157" t="s">
        <v>53</v>
      </c>
      <c r="D289" s="157">
        <v>2265004016</v>
      </c>
      <c r="E289" s="157" t="s">
        <v>98</v>
      </c>
      <c r="F289" s="157" t="s">
        <v>100</v>
      </c>
      <c r="G289" s="157" t="s">
        <v>115</v>
      </c>
      <c r="H289" s="157">
        <v>4.8478858926666667E-2</v>
      </c>
      <c r="I289" s="157">
        <v>7.2234374300000001E-3</v>
      </c>
      <c r="J289" s="157">
        <v>0.67263911535333332</v>
      </c>
      <c r="K289" s="157">
        <v>1.02955754E-3</v>
      </c>
      <c r="L289" s="157">
        <v>9.472517266666667E-4</v>
      </c>
      <c r="M289" s="157">
        <v>2.4618256666666667E-5</v>
      </c>
      <c r="N289" s="126">
        <v>5.4748063333333341E-5</v>
      </c>
    </row>
    <row r="290" spans="1:14" x14ac:dyDescent="0.25">
      <c r="A290" s="128">
        <v>34013</v>
      </c>
      <c r="B290" s="157" t="s">
        <v>229</v>
      </c>
      <c r="C290" s="157" t="s">
        <v>53</v>
      </c>
      <c r="D290" s="157">
        <v>2265004025</v>
      </c>
      <c r="E290" s="157" t="s">
        <v>102</v>
      </c>
      <c r="F290" s="157" t="s">
        <v>99</v>
      </c>
      <c r="G290" s="157" t="s">
        <v>115</v>
      </c>
      <c r="H290" s="157">
        <v>1.7798632133333332E-3</v>
      </c>
      <c r="I290" s="157">
        <v>1.8298345999999998E-4</v>
      </c>
      <c r="J290" s="157">
        <v>1.7058614686666664E-2</v>
      </c>
      <c r="K290" s="157">
        <v>2.5720566666666669E-5</v>
      </c>
      <c r="L290" s="157">
        <v>2.425082E-5</v>
      </c>
      <c r="M290" s="157">
        <v>1.1023100000000001E-6</v>
      </c>
      <c r="N290" s="126">
        <v>1.1023100000000001E-6</v>
      </c>
    </row>
    <row r="291" spans="1:14" x14ac:dyDescent="0.25">
      <c r="A291" s="128">
        <v>34013</v>
      </c>
      <c r="B291" s="157" t="s">
        <v>229</v>
      </c>
      <c r="C291" s="157" t="s">
        <v>53</v>
      </c>
      <c r="D291" s="157">
        <v>2265004026</v>
      </c>
      <c r="E291" s="157" t="s">
        <v>102</v>
      </c>
      <c r="F291" s="157" t="s">
        <v>100</v>
      </c>
      <c r="G291" s="157" t="s">
        <v>115</v>
      </c>
      <c r="H291" s="157">
        <v>2.1575881066666666E-3</v>
      </c>
      <c r="I291" s="157">
        <v>3.2003733666666662E-4</v>
      </c>
      <c r="J291" s="157">
        <v>3.764278419E-2</v>
      </c>
      <c r="K291" s="157">
        <v>3.6743666666666665E-5</v>
      </c>
      <c r="L291" s="157">
        <v>3.3436736666666676E-5</v>
      </c>
      <c r="M291" s="157">
        <v>1.1023100000000001E-6</v>
      </c>
      <c r="N291" s="126">
        <v>2.2046200000000002E-6</v>
      </c>
    </row>
    <row r="292" spans="1:14" x14ac:dyDescent="0.25">
      <c r="A292" s="128">
        <v>34013</v>
      </c>
      <c r="B292" s="157" t="s">
        <v>229</v>
      </c>
      <c r="C292" s="157" t="s">
        <v>53</v>
      </c>
      <c r="D292" s="157">
        <v>2265004030</v>
      </c>
      <c r="E292" s="157" t="s">
        <v>103</v>
      </c>
      <c r="F292" s="157" t="s">
        <v>99</v>
      </c>
      <c r="G292" s="157" t="s">
        <v>115</v>
      </c>
      <c r="H292" s="157">
        <v>2.28398632E-3</v>
      </c>
      <c r="I292" s="157">
        <v>3.4906483333333339E-4</v>
      </c>
      <c r="J292" s="157">
        <v>3.2538354016666667E-2</v>
      </c>
      <c r="K292" s="157">
        <v>4.9971386666666669E-5</v>
      </c>
      <c r="L292" s="157">
        <v>4.5929583333333331E-5</v>
      </c>
      <c r="M292" s="157">
        <v>1.1023100000000001E-6</v>
      </c>
      <c r="N292" s="126">
        <v>2.2046200000000002E-6</v>
      </c>
    </row>
    <row r="293" spans="1:14" x14ac:dyDescent="0.25">
      <c r="A293" s="128">
        <v>34013</v>
      </c>
      <c r="B293" s="157" t="s">
        <v>229</v>
      </c>
      <c r="C293" s="157" t="s">
        <v>53</v>
      </c>
      <c r="D293" s="157">
        <v>2265004031</v>
      </c>
      <c r="E293" s="157" t="s">
        <v>103</v>
      </c>
      <c r="F293" s="157" t="s">
        <v>100</v>
      </c>
      <c r="G293" s="157" t="s">
        <v>115</v>
      </c>
      <c r="H293" s="157">
        <v>5.044758458666667E-2</v>
      </c>
      <c r="I293" s="157">
        <v>1.436971316E-2</v>
      </c>
      <c r="J293" s="157">
        <v>1.6218140055333332</v>
      </c>
      <c r="K293" s="157">
        <v>8.8699211333333335E-4</v>
      </c>
      <c r="L293" s="157">
        <v>8.1607683666666672E-4</v>
      </c>
      <c r="M293" s="157">
        <v>4.5929583333333331E-5</v>
      </c>
      <c r="N293" s="126">
        <v>1.0031021000000001E-4</v>
      </c>
    </row>
    <row r="294" spans="1:14" x14ac:dyDescent="0.25">
      <c r="A294" s="128">
        <v>34013</v>
      </c>
      <c r="B294" s="157" t="s">
        <v>229</v>
      </c>
      <c r="C294" s="157" t="s">
        <v>53</v>
      </c>
      <c r="D294" s="157">
        <v>2265004035</v>
      </c>
      <c r="E294" s="157" t="s">
        <v>104</v>
      </c>
      <c r="F294" s="157" t="s">
        <v>99</v>
      </c>
      <c r="G294" s="157" t="s">
        <v>115</v>
      </c>
      <c r="H294" s="157">
        <v>1.0460921899999998E-2</v>
      </c>
      <c r="I294" s="157">
        <v>0</v>
      </c>
      <c r="J294" s="157">
        <v>0</v>
      </c>
      <c r="K294" s="157">
        <v>0</v>
      </c>
      <c r="L294" s="157">
        <v>0</v>
      </c>
      <c r="M294" s="157">
        <v>0</v>
      </c>
      <c r="N294" s="126">
        <v>0</v>
      </c>
    </row>
    <row r="295" spans="1:14" x14ac:dyDescent="0.25">
      <c r="A295" s="128">
        <v>34013</v>
      </c>
      <c r="B295" s="157" t="s">
        <v>229</v>
      </c>
      <c r="C295" s="157" t="s">
        <v>53</v>
      </c>
      <c r="D295" s="157">
        <v>2265004036</v>
      </c>
      <c r="E295" s="157" t="s">
        <v>104</v>
      </c>
      <c r="F295" s="157" t="s">
        <v>100</v>
      </c>
      <c r="G295" s="157" t="s">
        <v>115</v>
      </c>
      <c r="H295" s="157">
        <v>5.5960604333333338E-4</v>
      </c>
      <c r="I295" s="157">
        <v>0</v>
      </c>
      <c r="J295" s="157">
        <v>0</v>
      </c>
      <c r="K295" s="157">
        <v>0</v>
      </c>
      <c r="L295" s="157">
        <v>0</v>
      </c>
      <c r="M295" s="157">
        <v>0</v>
      </c>
      <c r="N295" s="126">
        <v>0</v>
      </c>
    </row>
    <row r="296" spans="1:14" x14ac:dyDescent="0.25">
      <c r="A296" s="128">
        <v>34013</v>
      </c>
      <c r="B296" s="157" t="s">
        <v>229</v>
      </c>
      <c r="C296" s="157" t="s">
        <v>53</v>
      </c>
      <c r="D296" s="157">
        <v>2265004040</v>
      </c>
      <c r="E296" s="157" t="s">
        <v>136</v>
      </c>
      <c r="F296" s="157" t="s">
        <v>99</v>
      </c>
      <c r="G296" s="157" t="s">
        <v>115</v>
      </c>
      <c r="H296" s="157">
        <v>3.5024797939999998E-2</v>
      </c>
      <c r="I296" s="157">
        <v>7.0301657433333338E-3</v>
      </c>
      <c r="J296" s="157">
        <v>0.96014691648333328</v>
      </c>
      <c r="K296" s="157">
        <v>3.9683160000000004E-4</v>
      </c>
      <c r="L296" s="157">
        <v>3.655994833333333E-4</v>
      </c>
      <c r="M296" s="157">
        <v>2.241363666666667E-5</v>
      </c>
      <c r="N296" s="126">
        <v>4.9236513333333334E-5</v>
      </c>
    </row>
    <row r="297" spans="1:14" x14ac:dyDescent="0.25">
      <c r="A297" s="128">
        <v>34013</v>
      </c>
      <c r="B297" s="157" t="s">
        <v>229</v>
      </c>
      <c r="C297" s="157" t="s">
        <v>53</v>
      </c>
      <c r="D297" s="157">
        <v>2265004041</v>
      </c>
      <c r="E297" s="157" t="s">
        <v>136</v>
      </c>
      <c r="F297" s="157" t="s">
        <v>100</v>
      </c>
      <c r="G297" s="157" t="s">
        <v>115</v>
      </c>
      <c r="H297" s="157">
        <v>4.7682256233333329E-3</v>
      </c>
      <c r="I297" s="157">
        <v>1.5090623900000002E-3</v>
      </c>
      <c r="J297" s="157">
        <v>0.22642255760666666</v>
      </c>
      <c r="K297" s="157">
        <v>9.9207900000000009E-5</v>
      </c>
      <c r="L297" s="157">
        <v>9.1124293333333321E-5</v>
      </c>
      <c r="M297" s="157">
        <v>5.5115500000000006E-6</v>
      </c>
      <c r="N297" s="126">
        <v>1.1390536666666669E-5</v>
      </c>
    </row>
    <row r="298" spans="1:14" x14ac:dyDescent="0.25">
      <c r="A298" s="128">
        <v>34013</v>
      </c>
      <c r="B298" s="157" t="s">
        <v>229</v>
      </c>
      <c r="C298" s="157" t="s">
        <v>53</v>
      </c>
      <c r="D298" s="157">
        <v>2265004046</v>
      </c>
      <c r="E298" s="157" t="s">
        <v>137</v>
      </c>
      <c r="F298" s="157" t="s">
        <v>100</v>
      </c>
      <c r="G298" s="157" t="s">
        <v>115</v>
      </c>
      <c r="H298" s="157">
        <v>6.7354815366666666E-3</v>
      </c>
      <c r="I298" s="157">
        <v>2.3181579300000001E-3</v>
      </c>
      <c r="J298" s="157">
        <v>0.26731384936666663</v>
      </c>
      <c r="K298" s="157">
        <v>1.0582176000000001E-4</v>
      </c>
      <c r="L298" s="157">
        <v>9.7003279999999985E-5</v>
      </c>
      <c r="M298" s="157">
        <v>5.8789866666666671E-6</v>
      </c>
      <c r="N298" s="126">
        <v>1.3227720000000002E-5</v>
      </c>
    </row>
    <row r="299" spans="1:14" x14ac:dyDescent="0.25">
      <c r="A299" s="128">
        <v>34013</v>
      </c>
      <c r="B299" s="157" t="s">
        <v>229</v>
      </c>
      <c r="C299" s="157" t="s">
        <v>53</v>
      </c>
      <c r="D299" s="157">
        <v>2265004051</v>
      </c>
      <c r="E299" s="157" t="s">
        <v>138</v>
      </c>
      <c r="F299" s="157" t="s">
        <v>100</v>
      </c>
      <c r="G299" s="157" t="s">
        <v>115</v>
      </c>
      <c r="H299" s="157">
        <v>5.6258228033333338E-3</v>
      </c>
      <c r="I299" s="157">
        <v>8.4510433333333333E-4</v>
      </c>
      <c r="J299" s="157">
        <v>7.7919354406666669E-2</v>
      </c>
      <c r="K299" s="157">
        <v>1.1904948000000001E-4</v>
      </c>
      <c r="L299" s="157">
        <v>1.0949612666666668E-4</v>
      </c>
      <c r="M299" s="157">
        <v>3.3069300000000005E-6</v>
      </c>
      <c r="N299" s="126">
        <v>6.6138600000000009E-6</v>
      </c>
    </row>
    <row r="300" spans="1:14" x14ac:dyDescent="0.25">
      <c r="A300" s="128">
        <v>34013</v>
      </c>
      <c r="B300" s="157" t="s">
        <v>229</v>
      </c>
      <c r="C300" s="157" t="s">
        <v>53</v>
      </c>
      <c r="D300" s="157">
        <v>2265004055</v>
      </c>
      <c r="E300" s="157" t="s">
        <v>139</v>
      </c>
      <c r="F300" s="157" t="s">
        <v>99</v>
      </c>
      <c r="G300" s="157" t="s">
        <v>115</v>
      </c>
      <c r="H300" s="157">
        <v>0.37558898399000001</v>
      </c>
      <c r="I300" s="157">
        <v>9.4024103506666665E-2</v>
      </c>
      <c r="J300" s="157">
        <v>12.865353959333333</v>
      </c>
      <c r="K300" s="157">
        <v>5.3175434400000001E-3</v>
      </c>
      <c r="L300" s="157">
        <v>4.89205178E-3</v>
      </c>
      <c r="M300" s="157">
        <v>3.0313525000000003E-4</v>
      </c>
      <c r="N300" s="126">
        <v>6.5844650666666666E-4</v>
      </c>
    </row>
    <row r="301" spans="1:14" x14ac:dyDescent="0.25">
      <c r="A301" s="128">
        <v>34013</v>
      </c>
      <c r="B301" s="157" t="s">
        <v>229</v>
      </c>
      <c r="C301" s="157" t="s">
        <v>53</v>
      </c>
      <c r="D301" s="157">
        <v>2265004056</v>
      </c>
      <c r="E301" s="157" t="s">
        <v>139</v>
      </c>
      <c r="F301" s="157" t="s">
        <v>100</v>
      </c>
      <c r="G301" s="157" t="s">
        <v>115</v>
      </c>
      <c r="H301" s="157">
        <v>6.2017062909999997E-2</v>
      </c>
      <c r="I301" s="157">
        <v>2.0504068310000002E-2</v>
      </c>
      <c r="J301" s="157">
        <v>3.0788914559333338</v>
      </c>
      <c r="K301" s="157">
        <v>1.3396740866666666E-3</v>
      </c>
      <c r="L301" s="157">
        <v>1.2327500166666666E-3</v>
      </c>
      <c r="M301" s="157">
        <v>7.2385023333333318E-5</v>
      </c>
      <c r="N301" s="126">
        <v>1.5836520333333332E-4</v>
      </c>
    </row>
    <row r="302" spans="1:14" x14ac:dyDescent="0.25">
      <c r="A302" s="128">
        <v>34013</v>
      </c>
      <c r="B302" s="157" t="s">
        <v>229</v>
      </c>
      <c r="C302" s="157" t="s">
        <v>53</v>
      </c>
      <c r="D302" s="157">
        <v>2265004066</v>
      </c>
      <c r="E302" s="157" t="s">
        <v>140</v>
      </c>
      <c r="F302" s="157" t="s">
        <v>100</v>
      </c>
      <c r="G302" s="157" t="s">
        <v>115</v>
      </c>
      <c r="H302" s="157">
        <v>6.4683550800000008E-3</v>
      </c>
      <c r="I302" s="157">
        <v>3.4432490033333338E-3</v>
      </c>
      <c r="J302" s="157">
        <v>0.318126666</v>
      </c>
      <c r="K302" s="157">
        <v>2.2303405666666666E-4</v>
      </c>
      <c r="L302" s="157">
        <v>2.0502965999999998E-4</v>
      </c>
      <c r="M302" s="157">
        <v>1.212541E-5</v>
      </c>
      <c r="N302" s="126">
        <v>2.6455440000000004E-5</v>
      </c>
    </row>
    <row r="303" spans="1:14" x14ac:dyDescent="0.25">
      <c r="A303" s="128">
        <v>34013</v>
      </c>
      <c r="B303" s="157" t="s">
        <v>229</v>
      </c>
      <c r="C303" s="157" t="s">
        <v>53</v>
      </c>
      <c r="D303" s="157">
        <v>2265004071</v>
      </c>
      <c r="E303" s="157" t="s">
        <v>105</v>
      </c>
      <c r="F303" s="157" t="s">
        <v>100</v>
      </c>
      <c r="G303" s="157" t="s">
        <v>115</v>
      </c>
      <c r="H303" s="157">
        <v>0.18010238909666665</v>
      </c>
      <c r="I303" s="157">
        <v>6.5782186433333348E-2</v>
      </c>
      <c r="J303" s="157">
        <v>8.544916052933333</v>
      </c>
      <c r="K303" s="157">
        <v>5.3564917266666666E-3</v>
      </c>
      <c r="L303" s="157">
        <v>4.927693136666667E-3</v>
      </c>
      <c r="M303" s="157">
        <v>2.3515946666666666E-4</v>
      </c>
      <c r="N303" s="126">
        <v>5.1036953000000004E-4</v>
      </c>
    </row>
    <row r="304" spans="1:14" x14ac:dyDescent="0.25">
      <c r="A304" s="128">
        <v>34013</v>
      </c>
      <c r="B304" s="157" t="s">
        <v>229</v>
      </c>
      <c r="C304" s="157" t="s">
        <v>53</v>
      </c>
      <c r="D304" s="157">
        <v>2265004075</v>
      </c>
      <c r="E304" s="157" t="s">
        <v>141</v>
      </c>
      <c r="F304" s="157" t="s">
        <v>99</v>
      </c>
      <c r="G304" s="157" t="s">
        <v>115</v>
      </c>
      <c r="H304" s="157">
        <v>1.8138143613333334E-2</v>
      </c>
      <c r="I304" s="157">
        <v>3.8518385766666669E-3</v>
      </c>
      <c r="J304" s="157">
        <v>0.38557481028000001</v>
      </c>
      <c r="K304" s="157">
        <v>3.2885581666666666E-4</v>
      </c>
      <c r="L304" s="157">
        <v>3.0313525000000003E-4</v>
      </c>
      <c r="M304" s="157">
        <v>1.1023100000000001E-5</v>
      </c>
      <c r="N304" s="126">
        <v>2.3515946666666668E-5</v>
      </c>
    </row>
    <row r="305" spans="1:14" x14ac:dyDescent="0.25">
      <c r="A305" s="128">
        <v>34013</v>
      </c>
      <c r="B305" s="157" t="s">
        <v>229</v>
      </c>
      <c r="C305" s="157" t="s">
        <v>53</v>
      </c>
      <c r="D305" s="157">
        <v>2265004076</v>
      </c>
      <c r="E305" s="157" t="s">
        <v>141</v>
      </c>
      <c r="F305" s="157" t="s">
        <v>100</v>
      </c>
      <c r="G305" s="157" t="s">
        <v>115</v>
      </c>
      <c r="H305" s="157">
        <v>1.0489581959999999E-2</v>
      </c>
      <c r="I305" s="157">
        <v>2.6099026433333335E-3</v>
      </c>
      <c r="J305" s="157">
        <v>0.25805334305666666</v>
      </c>
      <c r="K305" s="157">
        <v>2.2046200000000002E-4</v>
      </c>
      <c r="L305" s="157">
        <v>2.0282503999999999E-4</v>
      </c>
      <c r="M305" s="157">
        <v>6.9812966666666665E-6</v>
      </c>
      <c r="N305" s="126">
        <v>1.5799776666666668E-5</v>
      </c>
    </row>
    <row r="306" spans="1:14" x14ac:dyDescent="0.25">
      <c r="A306" s="128">
        <v>34013</v>
      </c>
      <c r="B306" s="157" t="s">
        <v>229</v>
      </c>
      <c r="C306" s="157" t="s">
        <v>53</v>
      </c>
      <c r="D306" s="157">
        <v>2265005010</v>
      </c>
      <c r="E306" s="157" t="s">
        <v>142</v>
      </c>
      <c r="F306" s="157" t="s">
        <v>107</v>
      </c>
      <c r="G306" s="157" t="s">
        <v>115</v>
      </c>
      <c r="H306" s="157">
        <v>0</v>
      </c>
      <c r="I306" s="157">
        <v>0</v>
      </c>
      <c r="J306" s="157">
        <v>1.0288226666666667E-5</v>
      </c>
      <c r="K306" s="157">
        <v>0</v>
      </c>
      <c r="L306" s="157">
        <v>0</v>
      </c>
      <c r="M306" s="157">
        <v>0</v>
      </c>
      <c r="N306" s="126">
        <v>0</v>
      </c>
    </row>
    <row r="307" spans="1:14" x14ac:dyDescent="0.25">
      <c r="A307" s="128">
        <v>34013</v>
      </c>
      <c r="B307" s="157" t="s">
        <v>229</v>
      </c>
      <c r="C307" s="157" t="s">
        <v>53</v>
      </c>
      <c r="D307" s="157">
        <v>2265005015</v>
      </c>
      <c r="E307" s="157" t="s">
        <v>143</v>
      </c>
      <c r="F307" s="157" t="s">
        <v>107</v>
      </c>
      <c r="G307" s="157" t="s">
        <v>115</v>
      </c>
      <c r="H307" s="157">
        <v>0</v>
      </c>
      <c r="I307" s="157">
        <v>0</v>
      </c>
      <c r="J307" s="157">
        <v>1.1023100000000001E-5</v>
      </c>
      <c r="K307" s="157">
        <v>0</v>
      </c>
      <c r="L307" s="157">
        <v>0</v>
      </c>
      <c r="M307" s="157">
        <v>0</v>
      </c>
      <c r="N307" s="126">
        <v>0</v>
      </c>
    </row>
    <row r="308" spans="1:14" x14ac:dyDescent="0.25">
      <c r="A308" s="128">
        <v>34013</v>
      </c>
      <c r="B308" s="157" t="s">
        <v>229</v>
      </c>
      <c r="C308" s="157" t="s">
        <v>53</v>
      </c>
      <c r="D308" s="157">
        <v>2265005025</v>
      </c>
      <c r="E308" s="157" t="s">
        <v>144</v>
      </c>
      <c r="F308" s="157" t="s">
        <v>107</v>
      </c>
      <c r="G308" s="157" t="s">
        <v>115</v>
      </c>
      <c r="H308" s="157">
        <v>3.6743666666666669E-7</v>
      </c>
      <c r="I308" s="157">
        <v>1.1023100000000001E-6</v>
      </c>
      <c r="J308" s="157">
        <v>1.0655663333333334E-5</v>
      </c>
      <c r="K308" s="157">
        <v>0</v>
      </c>
      <c r="L308" s="157">
        <v>0</v>
      </c>
      <c r="M308" s="157">
        <v>0</v>
      </c>
      <c r="N308" s="126">
        <v>0</v>
      </c>
    </row>
    <row r="309" spans="1:14" x14ac:dyDescent="0.25">
      <c r="A309" s="128">
        <v>34013</v>
      </c>
      <c r="B309" s="157" t="s">
        <v>229</v>
      </c>
      <c r="C309" s="157" t="s">
        <v>53</v>
      </c>
      <c r="D309" s="157">
        <v>2265005030</v>
      </c>
      <c r="E309" s="157" t="s">
        <v>145</v>
      </c>
      <c r="F309" s="157" t="s">
        <v>107</v>
      </c>
      <c r="G309" s="157" t="s">
        <v>115</v>
      </c>
      <c r="H309" s="157">
        <v>0</v>
      </c>
      <c r="I309" s="157">
        <v>0</v>
      </c>
      <c r="J309" s="157">
        <v>8.8184800000000007E-6</v>
      </c>
      <c r="K309" s="157">
        <v>0</v>
      </c>
      <c r="L309" s="157">
        <v>0</v>
      </c>
      <c r="M309" s="157">
        <v>0</v>
      </c>
      <c r="N309" s="126">
        <v>0</v>
      </c>
    </row>
    <row r="310" spans="1:14" x14ac:dyDescent="0.25">
      <c r="A310" s="128">
        <v>34013</v>
      </c>
      <c r="B310" s="157" t="s">
        <v>229</v>
      </c>
      <c r="C310" s="157" t="s">
        <v>53</v>
      </c>
      <c r="D310" s="157">
        <v>2265005035</v>
      </c>
      <c r="E310" s="157" t="s">
        <v>106</v>
      </c>
      <c r="F310" s="157" t="s">
        <v>107</v>
      </c>
      <c r="G310" s="157" t="s">
        <v>115</v>
      </c>
      <c r="H310" s="157">
        <v>2.2046200000000002E-6</v>
      </c>
      <c r="I310" s="157">
        <v>1.1023100000000001E-6</v>
      </c>
      <c r="J310" s="157">
        <v>7.2017586666666661E-5</v>
      </c>
      <c r="K310" s="157">
        <v>0</v>
      </c>
      <c r="L310" s="157">
        <v>0</v>
      </c>
      <c r="M310" s="157">
        <v>0</v>
      </c>
      <c r="N310" s="126">
        <v>0</v>
      </c>
    </row>
    <row r="311" spans="1:14" x14ac:dyDescent="0.25">
      <c r="A311" s="128">
        <v>34013</v>
      </c>
      <c r="B311" s="157" t="s">
        <v>229</v>
      </c>
      <c r="C311" s="157" t="s">
        <v>53</v>
      </c>
      <c r="D311" s="157">
        <v>2265005040</v>
      </c>
      <c r="E311" s="157" t="s">
        <v>146</v>
      </c>
      <c r="F311" s="157" t="s">
        <v>107</v>
      </c>
      <c r="G311" s="157" t="s">
        <v>115</v>
      </c>
      <c r="H311" s="157">
        <v>8.4510433333333333E-6</v>
      </c>
      <c r="I311" s="157">
        <v>2.2046200000000002E-6</v>
      </c>
      <c r="J311" s="157">
        <v>2.6565671E-4</v>
      </c>
      <c r="K311" s="157">
        <v>0</v>
      </c>
      <c r="L311" s="157">
        <v>0</v>
      </c>
      <c r="M311" s="157">
        <v>0</v>
      </c>
      <c r="N311" s="126">
        <v>0</v>
      </c>
    </row>
    <row r="312" spans="1:14" x14ac:dyDescent="0.25">
      <c r="A312" s="128">
        <v>34013</v>
      </c>
      <c r="B312" s="157" t="s">
        <v>229</v>
      </c>
      <c r="C312" s="157" t="s">
        <v>53</v>
      </c>
      <c r="D312" s="157">
        <v>2265005045</v>
      </c>
      <c r="E312" s="157" t="s">
        <v>147</v>
      </c>
      <c r="F312" s="157" t="s">
        <v>107</v>
      </c>
      <c r="G312" s="157" t="s">
        <v>115</v>
      </c>
      <c r="H312" s="157">
        <v>1.1023100000000001E-6</v>
      </c>
      <c r="I312" s="157">
        <v>1.1023100000000001E-6</v>
      </c>
      <c r="J312" s="157">
        <v>1.6534650000000003E-5</v>
      </c>
      <c r="K312" s="157">
        <v>0</v>
      </c>
      <c r="L312" s="157">
        <v>0</v>
      </c>
      <c r="M312" s="157">
        <v>0</v>
      </c>
      <c r="N312" s="126">
        <v>0</v>
      </c>
    </row>
    <row r="313" spans="1:14" x14ac:dyDescent="0.25">
      <c r="A313" s="128">
        <v>34013</v>
      </c>
      <c r="B313" s="157" t="s">
        <v>229</v>
      </c>
      <c r="C313" s="157" t="s">
        <v>53</v>
      </c>
      <c r="D313" s="157">
        <v>2265005055</v>
      </c>
      <c r="E313" s="157" t="s">
        <v>148</v>
      </c>
      <c r="F313" s="157" t="s">
        <v>107</v>
      </c>
      <c r="G313" s="157" t="s">
        <v>115</v>
      </c>
      <c r="H313" s="157">
        <v>1.1023100000000001E-6</v>
      </c>
      <c r="I313" s="157">
        <v>1.1023100000000001E-6</v>
      </c>
      <c r="J313" s="157">
        <v>3.4171609999999997E-5</v>
      </c>
      <c r="K313" s="157">
        <v>0</v>
      </c>
      <c r="L313" s="157">
        <v>0</v>
      </c>
      <c r="M313" s="157">
        <v>0</v>
      </c>
      <c r="N313" s="126">
        <v>0</v>
      </c>
    </row>
    <row r="314" spans="1:14" x14ac:dyDescent="0.25">
      <c r="A314" s="128">
        <v>34013</v>
      </c>
      <c r="B314" s="157" t="s">
        <v>229</v>
      </c>
      <c r="C314" s="157" t="s">
        <v>53</v>
      </c>
      <c r="D314" s="157">
        <v>2265005060</v>
      </c>
      <c r="E314" s="157" t="s">
        <v>149</v>
      </c>
      <c r="F314" s="157" t="s">
        <v>107</v>
      </c>
      <c r="G314" s="157" t="s">
        <v>115</v>
      </c>
      <c r="H314" s="157">
        <v>0</v>
      </c>
      <c r="I314" s="157">
        <v>0</v>
      </c>
      <c r="J314" s="157">
        <v>6.6138600000000009E-6</v>
      </c>
      <c r="K314" s="157">
        <v>0</v>
      </c>
      <c r="L314" s="157">
        <v>0</v>
      </c>
      <c r="M314" s="157">
        <v>0</v>
      </c>
      <c r="N314" s="126">
        <v>0</v>
      </c>
    </row>
    <row r="315" spans="1:14" x14ac:dyDescent="0.25">
      <c r="A315" s="128">
        <v>34013</v>
      </c>
      <c r="B315" s="157" t="s">
        <v>229</v>
      </c>
      <c r="C315" s="157" t="s">
        <v>53</v>
      </c>
      <c r="D315" s="157">
        <v>2265006005</v>
      </c>
      <c r="E315" s="157" t="s">
        <v>108</v>
      </c>
      <c r="F315" s="157" t="s">
        <v>109</v>
      </c>
      <c r="G315" s="157" t="s">
        <v>115</v>
      </c>
      <c r="H315" s="157">
        <v>0.35153474260666667</v>
      </c>
      <c r="I315" s="157">
        <v>0.10348669998333333</v>
      </c>
      <c r="J315" s="157">
        <v>13.057854029000003</v>
      </c>
      <c r="K315" s="157">
        <v>6.3820074633333329E-3</v>
      </c>
      <c r="L315" s="157">
        <v>5.8712704966666666E-3</v>
      </c>
      <c r="M315" s="157">
        <v>3.1673040666666663E-4</v>
      </c>
      <c r="N315" s="126">
        <v>6.8894374999999995E-4</v>
      </c>
    </row>
    <row r="316" spans="1:14" x14ac:dyDescent="0.25">
      <c r="A316" s="128">
        <v>34013</v>
      </c>
      <c r="B316" s="157" t="s">
        <v>229</v>
      </c>
      <c r="C316" s="157" t="s">
        <v>53</v>
      </c>
      <c r="D316" s="157">
        <v>2265006010</v>
      </c>
      <c r="E316" s="157" t="s">
        <v>110</v>
      </c>
      <c r="F316" s="157" t="s">
        <v>109</v>
      </c>
      <c r="G316" s="157" t="s">
        <v>115</v>
      </c>
      <c r="H316" s="157">
        <v>8.0348845646666667E-2</v>
      </c>
      <c r="I316" s="157">
        <v>2.6263270623333335E-2</v>
      </c>
      <c r="J316" s="157">
        <v>2.5571534354666667</v>
      </c>
      <c r="K316" s="157">
        <v>2.3170556199999998E-3</v>
      </c>
      <c r="L316" s="157">
        <v>2.1311326666666667E-3</v>
      </c>
      <c r="M316" s="157">
        <v>7.8998883333333323E-5</v>
      </c>
      <c r="N316" s="126">
        <v>1.7159292333333333E-4</v>
      </c>
    </row>
    <row r="317" spans="1:14" x14ac:dyDescent="0.25">
      <c r="A317" s="128">
        <v>34013</v>
      </c>
      <c r="B317" s="157" t="s">
        <v>229</v>
      </c>
      <c r="C317" s="157" t="s">
        <v>53</v>
      </c>
      <c r="D317" s="157">
        <v>2265006015</v>
      </c>
      <c r="E317" s="157" t="s">
        <v>111</v>
      </c>
      <c r="F317" s="157" t="s">
        <v>109</v>
      </c>
      <c r="G317" s="157" t="s">
        <v>115</v>
      </c>
      <c r="H317" s="157">
        <v>3.3338998513333329E-2</v>
      </c>
      <c r="I317" s="157">
        <v>1.3215227153333333E-2</v>
      </c>
      <c r="J317" s="157">
        <v>1.221690173</v>
      </c>
      <c r="K317" s="157">
        <v>1.0909194633333334E-3</v>
      </c>
      <c r="L317" s="157">
        <v>1.0031021000000001E-3</v>
      </c>
      <c r="M317" s="157">
        <v>4.2255216666666665E-5</v>
      </c>
      <c r="N317" s="126">
        <v>9.0389420000000007E-5</v>
      </c>
    </row>
    <row r="318" spans="1:14" x14ac:dyDescent="0.25">
      <c r="A318" s="128">
        <v>34013</v>
      </c>
      <c r="B318" s="157" t="s">
        <v>229</v>
      </c>
      <c r="C318" s="157" t="s">
        <v>53</v>
      </c>
      <c r="D318" s="157">
        <v>2265006025</v>
      </c>
      <c r="E318" s="157" t="s">
        <v>150</v>
      </c>
      <c r="F318" s="157" t="s">
        <v>109</v>
      </c>
      <c r="G318" s="157" t="s">
        <v>115</v>
      </c>
      <c r="H318" s="157">
        <v>7.6316595666666667E-2</v>
      </c>
      <c r="I318" s="157">
        <v>2.7140341946666664E-2</v>
      </c>
      <c r="J318" s="157">
        <v>3.3562032570000002</v>
      </c>
      <c r="K318" s="157">
        <v>1.7699424233333331E-3</v>
      </c>
      <c r="L318" s="157">
        <v>1.6284793066666666E-3</v>
      </c>
      <c r="M318" s="157">
        <v>9.0389420000000007E-5</v>
      </c>
      <c r="N318" s="126">
        <v>1.9510887000000001E-4</v>
      </c>
    </row>
    <row r="319" spans="1:14" x14ac:dyDescent="0.25">
      <c r="A319" s="128">
        <v>34013</v>
      </c>
      <c r="B319" s="157" t="s">
        <v>229</v>
      </c>
      <c r="C319" s="157" t="s">
        <v>53</v>
      </c>
      <c r="D319" s="157">
        <v>2265006030</v>
      </c>
      <c r="E319" s="157" t="s">
        <v>151</v>
      </c>
      <c r="F319" s="157" t="s">
        <v>109</v>
      </c>
      <c r="G319" s="157" t="s">
        <v>115</v>
      </c>
      <c r="H319" s="157">
        <v>0.15410661236666667</v>
      </c>
      <c r="I319" s="157">
        <v>4.1443549069999995E-2</v>
      </c>
      <c r="J319" s="157">
        <v>5.1586050354666675</v>
      </c>
      <c r="K319" s="157">
        <v>3.973460113333333E-3</v>
      </c>
      <c r="L319" s="157">
        <v>3.6556273966666664E-3</v>
      </c>
      <c r="M319" s="157">
        <v>1.4256542666666669E-4</v>
      </c>
      <c r="N319" s="126">
        <v>3.0974911E-4</v>
      </c>
    </row>
    <row r="320" spans="1:14" x14ac:dyDescent="0.25">
      <c r="A320" s="128">
        <v>34013</v>
      </c>
      <c r="B320" s="157" t="s">
        <v>229</v>
      </c>
      <c r="C320" s="157" t="s">
        <v>53</v>
      </c>
      <c r="D320" s="157">
        <v>2265006035</v>
      </c>
      <c r="E320" s="157" t="s">
        <v>112</v>
      </c>
      <c r="F320" s="157" t="s">
        <v>109</v>
      </c>
      <c r="G320" s="157" t="s">
        <v>115</v>
      </c>
      <c r="H320" s="157">
        <v>5.4560670633333336E-3</v>
      </c>
      <c r="I320" s="157">
        <v>1.9290425000000001E-3</v>
      </c>
      <c r="J320" s="157">
        <v>0.26300455214000001</v>
      </c>
      <c r="K320" s="157">
        <v>1.5726289333333333E-4</v>
      </c>
      <c r="L320" s="157">
        <v>1.4477004666666664E-4</v>
      </c>
      <c r="M320" s="157">
        <v>6.6138600000000009E-6</v>
      </c>
      <c r="N320" s="126">
        <v>1.433003E-5</v>
      </c>
    </row>
    <row r="321" spans="1:14" x14ac:dyDescent="0.25">
      <c r="A321" s="128">
        <v>34013</v>
      </c>
      <c r="B321" s="157" t="s">
        <v>229</v>
      </c>
      <c r="C321" s="157" t="s">
        <v>53</v>
      </c>
      <c r="D321" s="157">
        <v>2265007010</v>
      </c>
      <c r="E321" s="157" t="s">
        <v>152</v>
      </c>
      <c r="F321" s="157" t="s">
        <v>114</v>
      </c>
      <c r="G321" s="157" t="s">
        <v>115</v>
      </c>
      <c r="H321" s="157">
        <v>0</v>
      </c>
      <c r="I321" s="157">
        <v>0</v>
      </c>
      <c r="J321" s="157">
        <v>0</v>
      </c>
      <c r="K321" s="157">
        <v>0</v>
      </c>
      <c r="L321" s="157">
        <v>0</v>
      </c>
      <c r="M321" s="157">
        <v>0</v>
      </c>
      <c r="N321" s="126">
        <v>0</v>
      </c>
    </row>
    <row r="322" spans="1:14" x14ac:dyDescent="0.25">
      <c r="A322" s="128">
        <v>34013</v>
      </c>
      <c r="B322" s="157" t="s">
        <v>229</v>
      </c>
      <c r="C322" s="157" t="s">
        <v>53</v>
      </c>
      <c r="D322" s="157">
        <v>2265007015</v>
      </c>
      <c r="E322" s="157" t="s">
        <v>153</v>
      </c>
      <c r="F322" s="157" t="s">
        <v>114</v>
      </c>
      <c r="G322" s="157" t="s">
        <v>115</v>
      </c>
      <c r="H322" s="157">
        <v>0</v>
      </c>
      <c r="I322" s="157">
        <v>0</v>
      </c>
      <c r="J322" s="157">
        <v>0</v>
      </c>
      <c r="K322" s="157">
        <v>0</v>
      </c>
      <c r="L322" s="157">
        <v>0</v>
      </c>
      <c r="M322" s="157">
        <v>0</v>
      </c>
      <c r="N322" s="126">
        <v>0</v>
      </c>
    </row>
    <row r="323" spans="1:14" x14ac:dyDescent="0.25">
      <c r="A323" s="128">
        <v>34013</v>
      </c>
      <c r="B323" s="157" t="s">
        <v>229</v>
      </c>
      <c r="C323" s="157" t="s">
        <v>53</v>
      </c>
      <c r="D323" s="157">
        <v>2265010010</v>
      </c>
      <c r="E323" s="157" t="s">
        <v>154</v>
      </c>
      <c r="F323" s="157" t="s">
        <v>96</v>
      </c>
      <c r="G323" s="157" t="s">
        <v>115</v>
      </c>
      <c r="H323" s="157">
        <v>0</v>
      </c>
      <c r="I323" s="157">
        <v>0</v>
      </c>
      <c r="J323" s="157">
        <v>0</v>
      </c>
      <c r="K323" s="157">
        <v>0</v>
      </c>
      <c r="L323" s="157">
        <v>0</v>
      </c>
      <c r="M323" s="157">
        <v>0</v>
      </c>
      <c r="N323" s="126">
        <v>0</v>
      </c>
    </row>
    <row r="324" spans="1:14" x14ac:dyDescent="0.25">
      <c r="A324" s="128">
        <v>34013</v>
      </c>
      <c r="B324" s="157" t="s">
        <v>229</v>
      </c>
      <c r="C324" s="157" t="s">
        <v>53</v>
      </c>
      <c r="D324" s="157">
        <v>2267001060</v>
      </c>
      <c r="E324" s="157" t="s">
        <v>155</v>
      </c>
      <c r="F324" s="157" t="s">
        <v>83</v>
      </c>
      <c r="G324" s="157" t="s">
        <v>156</v>
      </c>
      <c r="H324" s="157">
        <v>3.1232116666666665E-5</v>
      </c>
      <c r="I324" s="157">
        <v>1.4146311666666665E-4</v>
      </c>
      <c r="J324" s="157">
        <v>6.8196245333333337E-4</v>
      </c>
      <c r="K324" s="157">
        <v>1.1023100000000001E-6</v>
      </c>
      <c r="L324" s="157">
        <v>1.1023100000000001E-6</v>
      </c>
      <c r="M324" s="157">
        <v>0</v>
      </c>
      <c r="N324" s="126">
        <v>0</v>
      </c>
    </row>
    <row r="325" spans="1:14" x14ac:dyDescent="0.25">
      <c r="A325" s="128">
        <v>34013</v>
      </c>
      <c r="B325" s="157" t="s">
        <v>229</v>
      </c>
      <c r="C325" s="157" t="s">
        <v>53</v>
      </c>
      <c r="D325" s="157">
        <v>2267002003</v>
      </c>
      <c r="E325" s="157" t="s">
        <v>117</v>
      </c>
      <c r="F325" s="157" t="s">
        <v>89</v>
      </c>
      <c r="G325" s="157" t="s">
        <v>156</v>
      </c>
      <c r="H325" s="157">
        <v>1.9841580000000002E-5</v>
      </c>
      <c r="I325" s="157">
        <v>1.1133330999999998E-4</v>
      </c>
      <c r="J325" s="157">
        <v>6.8306476333333333E-4</v>
      </c>
      <c r="K325" s="157">
        <v>4.4092400000000003E-6</v>
      </c>
      <c r="L325" s="157">
        <v>4.4092400000000003E-6</v>
      </c>
      <c r="M325" s="157">
        <v>0</v>
      </c>
      <c r="N325" s="126">
        <v>0</v>
      </c>
    </row>
    <row r="326" spans="1:14" x14ac:dyDescent="0.25">
      <c r="A326" s="128">
        <v>34013</v>
      </c>
      <c r="B326" s="157" t="s">
        <v>229</v>
      </c>
      <c r="C326" s="157" t="s">
        <v>53</v>
      </c>
      <c r="D326" s="157">
        <v>2267002015</v>
      </c>
      <c r="E326" s="157" t="s">
        <v>118</v>
      </c>
      <c r="F326" s="157" t="s">
        <v>89</v>
      </c>
      <c r="G326" s="157" t="s">
        <v>156</v>
      </c>
      <c r="H326" s="157">
        <v>1.6534650000000003E-5</v>
      </c>
      <c r="I326" s="157">
        <v>1.2125409999999999E-4</v>
      </c>
      <c r="J326" s="157">
        <v>6.9298555333333338E-4</v>
      </c>
      <c r="K326" s="157">
        <v>6.6138600000000009E-6</v>
      </c>
      <c r="L326" s="157">
        <v>6.6138600000000009E-6</v>
      </c>
      <c r="M326" s="157">
        <v>0</v>
      </c>
      <c r="N326" s="126">
        <v>0</v>
      </c>
    </row>
    <row r="327" spans="1:14" x14ac:dyDescent="0.25">
      <c r="A327" s="128">
        <v>34013</v>
      </c>
      <c r="B327" s="157" t="s">
        <v>229</v>
      </c>
      <c r="C327" s="157" t="s">
        <v>53</v>
      </c>
      <c r="D327" s="157">
        <v>2267002021</v>
      </c>
      <c r="E327" s="157" t="s">
        <v>91</v>
      </c>
      <c r="F327" s="157" t="s">
        <v>89</v>
      </c>
      <c r="G327" s="157" t="s">
        <v>156</v>
      </c>
      <c r="H327" s="157">
        <v>1.3227720000000002E-5</v>
      </c>
      <c r="I327" s="157">
        <v>6.1361923333333346E-5</v>
      </c>
      <c r="J327" s="157">
        <v>3.5788331333333332E-4</v>
      </c>
      <c r="K327" s="157">
        <v>1.1023100000000001E-6</v>
      </c>
      <c r="L327" s="157">
        <v>1.1023100000000001E-6</v>
      </c>
      <c r="M327" s="157">
        <v>0</v>
      </c>
      <c r="N327" s="126">
        <v>0</v>
      </c>
    </row>
    <row r="328" spans="1:14" x14ac:dyDescent="0.25">
      <c r="A328" s="128">
        <v>34013</v>
      </c>
      <c r="B328" s="157" t="s">
        <v>229</v>
      </c>
      <c r="C328" s="157" t="s">
        <v>53</v>
      </c>
      <c r="D328" s="157">
        <v>2267002024</v>
      </c>
      <c r="E328" s="157" t="s">
        <v>119</v>
      </c>
      <c r="F328" s="157" t="s">
        <v>89</v>
      </c>
      <c r="G328" s="157" t="s">
        <v>156</v>
      </c>
      <c r="H328" s="157">
        <v>3.3069300000000005E-6</v>
      </c>
      <c r="I328" s="157">
        <v>1.873927E-5</v>
      </c>
      <c r="J328" s="157">
        <v>1.1243562000000001E-4</v>
      </c>
      <c r="K328" s="157">
        <v>1.1023100000000001E-6</v>
      </c>
      <c r="L328" s="157">
        <v>1.1023100000000001E-6</v>
      </c>
      <c r="M328" s="157">
        <v>0</v>
      </c>
      <c r="N328" s="126">
        <v>0</v>
      </c>
    </row>
    <row r="329" spans="1:14" x14ac:dyDescent="0.25">
      <c r="A329" s="128">
        <v>34013</v>
      </c>
      <c r="B329" s="157" t="s">
        <v>229</v>
      </c>
      <c r="C329" s="157" t="s">
        <v>53</v>
      </c>
      <c r="D329" s="157">
        <v>2267002030</v>
      </c>
      <c r="E329" s="157" t="s">
        <v>120</v>
      </c>
      <c r="F329" s="157" t="s">
        <v>89</v>
      </c>
      <c r="G329" s="157" t="s">
        <v>156</v>
      </c>
      <c r="H329" s="157">
        <v>6.2464233333333331E-5</v>
      </c>
      <c r="I329" s="157">
        <v>3.4796252333333337E-4</v>
      </c>
      <c r="J329" s="157">
        <v>2.1557509233333335E-3</v>
      </c>
      <c r="K329" s="157">
        <v>1.212541E-5</v>
      </c>
      <c r="L329" s="157">
        <v>1.212541E-5</v>
      </c>
      <c r="M329" s="157">
        <v>1.1023100000000001E-6</v>
      </c>
      <c r="N329" s="126">
        <v>0</v>
      </c>
    </row>
    <row r="330" spans="1:14" x14ac:dyDescent="0.25">
      <c r="A330" s="128">
        <v>34013</v>
      </c>
      <c r="B330" s="157" t="s">
        <v>229</v>
      </c>
      <c r="C330" s="157" t="s">
        <v>53</v>
      </c>
      <c r="D330" s="157">
        <v>2267002033</v>
      </c>
      <c r="E330" s="157" t="s">
        <v>121</v>
      </c>
      <c r="F330" s="157" t="s">
        <v>89</v>
      </c>
      <c r="G330" s="157" t="s">
        <v>156</v>
      </c>
      <c r="H330" s="157">
        <v>8.7082489999999998E-5</v>
      </c>
      <c r="I330" s="157">
        <v>3.9903622000000001E-4</v>
      </c>
      <c r="J330" s="157">
        <v>1.9569676866666667E-3</v>
      </c>
      <c r="K330" s="157">
        <v>4.4092400000000003E-6</v>
      </c>
      <c r="L330" s="157">
        <v>4.4092400000000003E-6</v>
      </c>
      <c r="M330" s="157">
        <v>0</v>
      </c>
      <c r="N330" s="126">
        <v>0</v>
      </c>
    </row>
    <row r="331" spans="1:14" x14ac:dyDescent="0.25">
      <c r="A331" s="128">
        <v>34013</v>
      </c>
      <c r="B331" s="157" t="s">
        <v>229</v>
      </c>
      <c r="C331" s="157" t="s">
        <v>53</v>
      </c>
      <c r="D331" s="157">
        <v>2267002039</v>
      </c>
      <c r="E331" s="157" t="s">
        <v>93</v>
      </c>
      <c r="F331" s="157" t="s">
        <v>89</v>
      </c>
      <c r="G331" s="157" t="s">
        <v>156</v>
      </c>
      <c r="H331" s="157">
        <v>2.3515946666666668E-5</v>
      </c>
      <c r="I331" s="157">
        <v>1.9253681333333337E-4</v>
      </c>
      <c r="J331" s="157">
        <v>1.0266180466666668E-3</v>
      </c>
      <c r="K331" s="157">
        <v>1.212541E-5</v>
      </c>
      <c r="L331" s="157">
        <v>1.212541E-5</v>
      </c>
      <c r="M331" s="157">
        <v>3.6743666666666669E-7</v>
      </c>
      <c r="N331" s="126">
        <v>0</v>
      </c>
    </row>
    <row r="332" spans="1:14" x14ac:dyDescent="0.25">
      <c r="A332" s="128">
        <v>34013</v>
      </c>
      <c r="B332" s="157" t="s">
        <v>229</v>
      </c>
      <c r="C332" s="157" t="s">
        <v>53</v>
      </c>
      <c r="D332" s="157">
        <v>2267002045</v>
      </c>
      <c r="E332" s="157" t="s">
        <v>123</v>
      </c>
      <c r="F332" s="157" t="s">
        <v>89</v>
      </c>
      <c r="G332" s="157" t="s">
        <v>156</v>
      </c>
      <c r="H332" s="157">
        <v>5.2176006666666666E-5</v>
      </c>
      <c r="I332" s="157">
        <v>2.4508025666666666E-4</v>
      </c>
      <c r="J332" s="157">
        <v>1.4410866066666666E-3</v>
      </c>
      <c r="K332" s="157">
        <v>4.4092400000000003E-6</v>
      </c>
      <c r="L332" s="157">
        <v>4.4092400000000003E-6</v>
      </c>
      <c r="M332" s="157">
        <v>0</v>
      </c>
      <c r="N332" s="126">
        <v>0</v>
      </c>
    </row>
    <row r="333" spans="1:14" x14ac:dyDescent="0.25">
      <c r="A333" s="128">
        <v>34013</v>
      </c>
      <c r="B333" s="157" t="s">
        <v>229</v>
      </c>
      <c r="C333" s="157" t="s">
        <v>53</v>
      </c>
      <c r="D333" s="157">
        <v>2267002054</v>
      </c>
      <c r="E333" s="157" t="s">
        <v>94</v>
      </c>
      <c r="F333" s="157" t="s">
        <v>89</v>
      </c>
      <c r="G333" s="157" t="s">
        <v>156</v>
      </c>
      <c r="H333" s="157">
        <v>7.7161700000000004E-6</v>
      </c>
      <c r="I333" s="157">
        <v>3.6743666666666665E-5</v>
      </c>
      <c r="J333" s="157">
        <v>2.2193174666666665E-4</v>
      </c>
      <c r="K333" s="157">
        <v>1.1023100000000001E-6</v>
      </c>
      <c r="L333" s="157">
        <v>1.1023100000000001E-6</v>
      </c>
      <c r="M333" s="157">
        <v>0</v>
      </c>
      <c r="N333" s="126">
        <v>0</v>
      </c>
    </row>
    <row r="334" spans="1:14" x14ac:dyDescent="0.25">
      <c r="A334" s="128">
        <v>34013</v>
      </c>
      <c r="B334" s="157" t="s">
        <v>229</v>
      </c>
      <c r="C334" s="157" t="s">
        <v>53</v>
      </c>
      <c r="D334" s="157">
        <v>2267002057</v>
      </c>
      <c r="E334" s="157" t="s">
        <v>124</v>
      </c>
      <c r="F334" s="157" t="s">
        <v>89</v>
      </c>
      <c r="G334" s="157" t="s">
        <v>156</v>
      </c>
      <c r="H334" s="157">
        <v>4.6664456666666666E-5</v>
      </c>
      <c r="I334" s="157">
        <v>2.4985693333333332E-4</v>
      </c>
      <c r="J334" s="157">
        <v>1.5759358633333333E-3</v>
      </c>
      <c r="K334" s="157">
        <v>7.7161700000000004E-6</v>
      </c>
      <c r="L334" s="157">
        <v>7.7161700000000004E-6</v>
      </c>
      <c r="M334" s="157">
        <v>0</v>
      </c>
      <c r="N334" s="126">
        <v>0</v>
      </c>
    </row>
    <row r="335" spans="1:14" x14ac:dyDescent="0.25">
      <c r="A335" s="128">
        <v>34013</v>
      </c>
      <c r="B335" s="157" t="s">
        <v>229</v>
      </c>
      <c r="C335" s="157" t="s">
        <v>53</v>
      </c>
      <c r="D335" s="157">
        <v>2267002060</v>
      </c>
      <c r="E335" s="157" t="s">
        <v>125</v>
      </c>
      <c r="F335" s="157" t="s">
        <v>89</v>
      </c>
      <c r="G335" s="157" t="s">
        <v>156</v>
      </c>
      <c r="H335" s="157">
        <v>5.6585246666666667E-5</v>
      </c>
      <c r="I335" s="157">
        <v>3.8544106333333335E-4</v>
      </c>
      <c r="J335" s="157">
        <v>2.3038278999999999E-3</v>
      </c>
      <c r="K335" s="157">
        <v>1.9841580000000002E-5</v>
      </c>
      <c r="L335" s="157">
        <v>1.9841580000000002E-5</v>
      </c>
      <c r="M335" s="157">
        <v>1.1023100000000001E-6</v>
      </c>
      <c r="N335" s="126">
        <v>0</v>
      </c>
    </row>
    <row r="336" spans="1:14" x14ac:dyDescent="0.25">
      <c r="A336" s="128">
        <v>34013</v>
      </c>
      <c r="B336" s="157" t="s">
        <v>229</v>
      </c>
      <c r="C336" s="157" t="s">
        <v>53</v>
      </c>
      <c r="D336" s="157">
        <v>2267002066</v>
      </c>
      <c r="E336" s="157" t="s">
        <v>126</v>
      </c>
      <c r="F336" s="157" t="s">
        <v>89</v>
      </c>
      <c r="G336" s="157" t="s">
        <v>156</v>
      </c>
      <c r="H336" s="157">
        <v>4.4092400000000003E-6</v>
      </c>
      <c r="I336" s="157">
        <v>3.600879333333333E-5</v>
      </c>
      <c r="J336" s="157">
        <v>2.0833658999999997E-4</v>
      </c>
      <c r="K336" s="157">
        <v>2.2046200000000002E-6</v>
      </c>
      <c r="L336" s="157">
        <v>2.2046200000000002E-6</v>
      </c>
      <c r="M336" s="157">
        <v>0</v>
      </c>
      <c r="N336" s="126">
        <v>0</v>
      </c>
    </row>
    <row r="337" spans="1:14" x14ac:dyDescent="0.25">
      <c r="A337" s="128">
        <v>34013</v>
      </c>
      <c r="B337" s="157" t="s">
        <v>229</v>
      </c>
      <c r="C337" s="157" t="s">
        <v>53</v>
      </c>
      <c r="D337" s="157">
        <v>2267002072</v>
      </c>
      <c r="E337" s="157" t="s">
        <v>127</v>
      </c>
      <c r="F337" s="157" t="s">
        <v>89</v>
      </c>
      <c r="G337" s="157" t="s">
        <v>156</v>
      </c>
      <c r="H337" s="157">
        <v>1.7379754333333332E-4</v>
      </c>
      <c r="I337" s="157">
        <v>8.3812303666666664E-4</v>
      </c>
      <c r="J337" s="157">
        <v>4.7458119866666667E-3</v>
      </c>
      <c r="K337" s="157">
        <v>1.5799776666666668E-5</v>
      </c>
      <c r="L337" s="157">
        <v>1.5799776666666668E-5</v>
      </c>
      <c r="M337" s="157">
        <v>1.1023100000000001E-6</v>
      </c>
      <c r="N337" s="126">
        <v>0</v>
      </c>
    </row>
    <row r="338" spans="1:14" x14ac:dyDescent="0.25">
      <c r="A338" s="128">
        <v>34013</v>
      </c>
      <c r="B338" s="157" t="s">
        <v>229</v>
      </c>
      <c r="C338" s="157" t="s">
        <v>53</v>
      </c>
      <c r="D338" s="157">
        <v>2267002081</v>
      </c>
      <c r="E338" s="157" t="s">
        <v>129</v>
      </c>
      <c r="F338" s="157" t="s">
        <v>89</v>
      </c>
      <c r="G338" s="157" t="s">
        <v>156</v>
      </c>
      <c r="H338" s="157">
        <v>9.2594040000000004E-5</v>
      </c>
      <c r="I338" s="157">
        <v>4.3026833666666664E-4</v>
      </c>
      <c r="J338" s="157">
        <v>2.4063427300000002E-3</v>
      </c>
      <c r="K338" s="157">
        <v>6.6138600000000009E-6</v>
      </c>
      <c r="L338" s="157">
        <v>6.6138600000000009E-6</v>
      </c>
      <c r="M338" s="157">
        <v>0</v>
      </c>
      <c r="N338" s="126">
        <v>0</v>
      </c>
    </row>
    <row r="339" spans="1:14" x14ac:dyDescent="0.25">
      <c r="A339" s="128">
        <v>34013</v>
      </c>
      <c r="B339" s="157" t="s">
        <v>229</v>
      </c>
      <c r="C339" s="157" t="s">
        <v>53</v>
      </c>
      <c r="D339" s="157">
        <v>2267003010</v>
      </c>
      <c r="E339" s="157" t="s">
        <v>130</v>
      </c>
      <c r="F339" s="157" t="s">
        <v>96</v>
      </c>
      <c r="G339" s="157" t="s">
        <v>156</v>
      </c>
      <c r="H339" s="157">
        <v>1.4833418233333336E-3</v>
      </c>
      <c r="I339" s="157">
        <v>7.0018731199999991E-3</v>
      </c>
      <c r="J339" s="157">
        <v>3.8154623466666669E-2</v>
      </c>
      <c r="K339" s="157">
        <v>1.1170074666666666E-4</v>
      </c>
      <c r="L339" s="157">
        <v>1.1170074666666666E-4</v>
      </c>
      <c r="M339" s="157">
        <v>5.5115500000000006E-6</v>
      </c>
      <c r="N339" s="126">
        <v>0</v>
      </c>
    </row>
    <row r="340" spans="1:14" x14ac:dyDescent="0.25">
      <c r="A340" s="128">
        <v>34013</v>
      </c>
      <c r="B340" s="157" t="s">
        <v>229</v>
      </c>
      <c r="C340" s="157" t="s">
        <v>53</v>
      </c>
      <c r="D340" s="157">
        <v>2267003020</v>
      </c>
      <c r="E340" s="157" t="s">
        <v>131</v>
      </c>
      <c r="F340" s="157" t="s">
        <v>96</v>
      </c>
      <c r="G340" s="157" t="s">
        <v>156</v>
      </c>
      <c r="H340" s="157">
        <v>3.077098365E-2</v>
      </c>
      <c r="I340" s="157">
        <v>0.21027371610666667</v>
      </c>
      <c r="J340" s="157">
        <v>1.2548807271</v>
      </c>
      <c r="K340" s="157">
        <v>1.0640965866666666E-2</v>
      </c>
      <c r="L340" s="157">
        <v>1.0640965866666666E-2</v>
      </c>
      <c r="M340" s="157">
        <v>5.0155105000000005E-4</v>
      </c>
      <c r="N340" s="126">
        <v>0</v>
      </c>
    </row>
    <row r="341" spans="1:14" x14ac:dyDescent="0.25">
      <c r="A341" s="128">
        <v>34013</v>
      </c>
      <c r="B341" s="157" t="s">
        <v>229</v>
      </c>
      <c r="C341" s="157" t="s">
        <v>53</v>
      </c>
      <c r="D341" s="157">
        <v>2267003030</v>
      </c>
      <c r="E341" s="157" t="s">
        <v>95</v>
      </c>
      <c r="F341" s="157" t="s">
        <v>96</v>
      </c>
      <c r="G341" s="157" t="s">
        <v>156</v>
      </c>
      <c r="H341" s="157">
        <v>1.9180194000000003E-4</v>
      </c>
      <c r="I341" s="157">
        <v>1.4410866066666666E-3</v>
      </c>
      <c r="J341" s="157">
        <v>8.0758904966666666E-3</v>
      </c>
      <c r="K341" s="157">
        <v>8.2305813333333319E-5</v>
      </c>
      <c r="L341" s="157">
        <v>8.2305813333333319E-5</v>
      </c>
      <c r="M341" s="157">
        <v>3.6743666666666665E-6</v>
      </c>
      <c r="N341" s="126">
        <v>0</v>
      </c>
    </row>
    <row r="342" spans="1:14" x14ac:dyDescent="0.25">
      <c r="A342" s="128">
        <v>34013</v>
      </c>
      <c r="B342" s="157" t="s">
        <v>229</v>
      </c>
      <c r="C342" s="157" t="s">
        <v>53</v>
      </c>
      <c r="D342" s="157">
        <v>2267003040</v>
      </c>
      <c r="E342" s="157" t="s">
        <v>157</v>
      </c>
      <c r="F342" s="157" t="s">
        <v>96</v>
      </c>
      <c r="G342" s="157" t="s">
        <v>156</v>
      </c>
      <c r="H342" s="157">
        <v>6.1361923333333346E-5</v>
      </c>
      <c r="I342" s="157">
        <v>4.4900760666666668E-4</v>
      </c>
      <c r="J342" s="157">
        <v>2.61137239E-3</v>
      </c>
      <c r="K342" s="157">
        <v>2.4618256666666667E-5</v>
      </c>
      <c r="L342" s="157">
        <v>2.4618256666666667E-5</v>
      </c>
      <c r="M342" s="157">
        <v>1.1023100000000001E-6</v>
      </c>
      <c r="N342" s="126">
        <v>0</v>
      </c>
    </row>
    <row r="343" spans="1:14" x14ac:dyDescent="0.25">
      <c r="A343" s="128">
        <v>34013</v>
      </c>
      <c r="B343" s="157" t="s">
        <v>229</v>
      </c>
      <c r="C343" s="157" t="s">
        <v>53</v>
      </c>
      <c r="D343" s="157">
        <v>2267003050</v>
      </c>
      <c r="E343" s="157" t="s">
        <v>158</v>
      </c>
      <c r="F343" s="157" t="s">
        <v>96</v>
      </c>
      <c r="G343" s="157" t="s">
        <v>156</v>
      </c>
      <c r="H343" s="157">
        <v>6.3566543333333329E-5</v>
      </c>
      <c r="I343" s="157">
        <v>3.0313525000000003E-4</v>
      </c>
      <c r="J343" s="157">
        <v>1.8533505466666667E-3</v>
      </c>
      <c r="K343" s="157">
        <v>5.8789866666666671E-6</v>
      </c>
      <c r="L343" s="157">
        <v>5.8789866666666671E-6</v>
      </c>
      <c r="M343" s="157">
        <v>0</v>
      </c>
      <c r="N343" s="126">
        <v>0</v>
      </c>
    </row>
    <row r="344" spans="1:14" x14ac:dyDescent="0.25">
      <c r="A344" s="128">
        <v>34013</v>
      </c>
      <c r="B344" s="157" t="s">
        <v>229</v>
      </c>
      <c r="C344" s="157" t="s">
        <v>53</v>
      </c>
      <c r="D344" s="157">
        <v>2267003070</v>
      </c>
      <c r="E344" s="157" t="s">
        <v>134</v>
      </c>
      <c r="F344" s="157" t="s">
        <v>96</v>
      </c>
      <c r="G344" s="157" t="s">
        <v>156</v>
      </c>
      <c r="H344" s="157">
        <v>9.5900970000000014E-5</v>
      </c>
      <c r="I344" s="157">
        <v>8.0027706000000004E-4</v>
      </c>
      <c r="J344" s="157">
        <v>4.147257656666666E-3</v>
      </c>
      <c r="K344" s="157">
        <v>4.9971386666666669E-5</v>
      </c>
      <c r="L344" s="157">
        <v>4.9971386666666669E-5</v>
      </c>
      <c r="M344" s="157">
        <v>2.2046200000000002E-6</v>
      </c>
      <c r="N344" s="126">
        <v>0</v>
      </c>
    </row>
    <row r="345" spans="1:14" x14ac:dyDescent="0.25">
      <c r="A345" s="128">
        <v>34013</v>
      </c>
      <c r="B345" s="157" t="s">
        <v>229</v>
      </c>
      <c r="C345" s="157" t="s">
        <v>53</v>
      </c>
      <c r="D345" s="157">
        <v>2267004066</v>
      </c>
      <c r="E345" s="157" t="s">
        <v>140</v>
      </c>
      <c r="F345" s="157" t="s">
        <v>100</v>
      </c>
      <c r="G345" s="157" t="s">
        <v>156</v>
      </c>
      <c r="H345" s="157">
        <v>1.7930909333333336E-4</v>
      </c>
      <c r="I345" s="157">
        <v>1.2841911500000001E-3</v>
      </c>
      <c r="J345" s="157">
        <v>7.5780138133333336E-3</v>
      </c>
      <c r="K345" s="157">
        <v>6.9078093333333336E-5</v>
      </c>
      <c r="L345" s="157">
        <v>6.9078093333333336E-5</v>
      </c>
      <c r="M345" s="157">
        <v>3.3069300000000005E-6</v>
      </c>
      <c r="N345" s="126">
        <v>0</v>
      </c>
    </row>
    <row r="346" spans="1:14" x14ac:dyDescent="0.25">
      <c r="A346" s="128">
        <v>34013</v>
      </c>
      <c r="B346" s="157" t="s">
        <v>229</v>
      </c>
      <c r="C346" s="157" t="s">
        <v>53</v>
      </c>
      <c r="D346" s="157">
        <v>2267005055</v>
      </c>
      <c r="E346" s="157" t="s">
        <v>148</v>
      </c>
      <c r="F346" s="157" t="s">
        <v>107</v>
      </c>
      <c r="G346" s="157" t="s">
        <v>156</v>
      </c>
      <c r="H346" s="157">
        <v>0</v>
      </c>
      <c r="I346" s="157">
        <v>0</v>
      </c>
      <c r="J346" s="157">
        <v>0</v>
      </c>
      <c r="K346" s="157">
        <v>0</v>
      </c>
      <c r="L346" s="157">
        <v>0</v>
      </c>
      <c r="M346" s="157">
        <v>0</v>
      </c>
      <c r="N346" s="126">
        <v>0</v>
      </c>
    </row>
    <row r="347" spans="1:14" x14ac:dyDescent="0.25">
      <c r="A347" s="128">
        <v>34013</v>
      </c>
      <c r="B347" s="157" t="s">
        <v>229</v>
      </c>
      <c r="C347" s="157" t="s">
        <v>53</v>
      </c>
      <c r="D347" s="157">
        <v>2267006005</v>
      </c>
      <c r="E347" s="157" t="s">
        <v>108</v>
      </c>
      <c r="F347" s="157" t="s">
        <v>109</v>
      </c>
      <c r="G347" s="157" t="s">
        <v>156</v>
      </c>
      <c r="H347" s="157">
        <v>9.0536394666666676E-3</v>
      </c>
      <c r="I347" s="157">
        <v>5.5205154546666663E-2</v>
      </c>
      <c r="J347" s="157">
        <v>0.20700316233666669</v>
      </c>
      <c r="K347" s="157">
        <v>6.6212087333333326E-4</v>
      </c>
      <c r="L347" s="157">
        <v>6.6212087333333326E-4</v>
      </c>
      <c r="M347" s="157">
        <v>3.4539046666666668E-5</v>
      </c>
      <c r="N347" s="126">
        <v>0</v>
      </c>
    </row>
    <row r="348" spans="1:14" x14ac:dyDescent="0.25">
      <c r="A348" s="128">
        <v>34013</v>
      </c>
      <c r="B348" s="157" t="s">
        <v>229</v>
      </c>
      <c r="C348" s="157" t="s">
        <v>53</v>
      </c>
      <c r="D348" s="157">
        <v>2267006010</v>
      </c>
      <c r="E348" s="157" t="s">
        <v>110</v>
      </c>
      <c r="F348" s="157" t="s">
        <v>109</v>
      </c>
      <c r="G348" s="157" t="s">
        <v>156</v>
      </c>
      <c r="H348" s="157">
        <v>1.1824111933333335E-3</v>
      </c>
      <c r="I348" s="157">
        <v>7.540902710000001E-3</v>
      </c>
      <c r="J348" s="157">
        <v>3.2472582853333334E-2</v>
      </c>
      <c r="K348" s="157">
        <v>1.5579314666666665E-4</v>
      </c>
      <c r="L348" s="157">
        <v>1.5579314666666665E-4</v>
      </c>
      <c r="M348" s="157">
        <v>7.7161700000000004E-6</v>
      </c>
      <c r="N348" s="126">
        <v>0</v>
      </c>
    </row>
    <row r="349" spans="1:14" x14ac:dyDescent="0.25">
      <c r="A349" s="128">
        <v>34013</v>
      </c>
      <c r="B349" s="157" t="s">
        <v>229</v>
      </c>
      <c r="C349" s="157" t="s">
        <v>53</v>
      </c>
      <c r="D349" s="157">
        <v>2267006015</v>
      </c>
      <c r="E349" s="157" t="s">
        <v>111</v>
      </c>
      <c r="F349" s="157" t="s">
        <v>109</v>
      </c>
      <c r="G349" s="157" t="s">
        <v>156</v>
      </c>
      <c r="H349" s="157">
        <v>6.7902296000000011E-4</v>
      </c>
      <c r="I349" s="157">
        <v>4.89866564E-3</v>
      </c>
      <c r="J349" s="157">
        <v>2.6647976813333335E-2</v>
      </c>
      <c r="K349" s="157">
        <v>1.8849500999999999E-4</v>
      </c>
      <c r="L349" s="157">
        <v>1.8849500999999999E-4</v>
      </c>
      <c r="M349" s="157">
        <v>8.8184800000000007E-6</v>
      </c>
      <c r="N349" s="126">
        <v>0</v>
      </c>
    </row>
    <row r="350" spans="1:14" x14ac:dyDescent="0.25">
      <c r="A350" s="128">
        <v>34013</v>
      </c>
      <c r="B350" s="157" t="s">
        <v>229</v>
      </c>
      <c r="C350" s="157" t="s">
        <v>53</v>
      </c>
      <c r="D350" s="157">
        <v>2267006025</v>
      </c>
      <c r="E350" s="157" t="s">
        <v>150</v>
      </c>
      <c r="F350" s="157" t="s">
        <v>109</v>
      </c>
      <c r="G350" s="157" t="s">
        <v>156</v>
      </c>
      <c r="H350" s="157">
        <v>1.0934915199999999E-3</v>
      </c>
      <c r="I350" s="157">
        <v>6.3074178200000003E-3</v>
      </c>
      <c r="J350" s="157">
        <v>3.8317397910000002E-2</v>
      </c>
      <c r="K350" s="157">
        <v>2.3515946666666666E-4</v>
      </c>
      <c r="L350" s="157">
        <v>2.3515946666666666E-4</v>
      </c>
      <c r="M350" s="157">
        <v>1.1023100000000001E-5</v>
      </c>
      <c r="N350" s="126">
        <v>0</v>
      </c>
    </row>
    <row r="351" spans="1:14" x14ac:dyDescent="0.25">
      <c r="A351" s="128">
        <v>34013</v>
      </c>
      <c r="B351" s="157" t="s">
        <v>229</v>
      </c>
      <c r="C351" s="157" t="s">
        <v>53</v>
      </c>
      <c r="D351" s="157">
        <v>2267006030</v>
      </c>
      <c r="E351" s="157" t="s">
        <v>151</v>
      </c>
      <c r="F351" s="157" t="s">
        <v>109</v>
      </c>
      <c r="G351" s="157" t="s">
        <v>156</v>
      </c>
      <c r="H351" s="157">
        <v>3.600879333333333E-5</v>
      </c>
      <c r="I351" s="157">
        <v>1.7269523333333337E-4</v>
      </c>
      <c r="J351" s="157">
        <v>9.9869286000000006E-4</v>
      </c>
      <c r="K351" s="157">
        <v>3.3069300000000005E-6</v>
      </c>
      <c r="L351" s="157">
        <v>3.3069300000000005E-6</v>
      </c>
      <c r="M351" s="157">
        <v>0</v>
      </c>
      <c r="N351" s="126">
        <v>0</v>
      </c>
    </row>
    <row r="352" spans="1:14" x14ac:dyDescent="0.25">
      <c r="A352" s="128">
        <v>34013</v>
      </c>
      <c r="B352" s="157" t="s">
        <v>229</v>
      </c>
      <c r="C352" s="157" t="s">
        <v>53</v>
      </c>
      <c r="D352" s="157">
        <v>2267006035</v>
      </c>
      <c r="E352" s="157" t="s">
        <v>112</v>
      </c>
      <c r="F352" s="157" t="s">
        <v>109</v>
      </c>
      <c r="G352" s="157" t="s">
        <v>156</v>
      </c>
      <c r="H352" s="157">
        <v>9.9207900000000009E-6</v>
      </c>
      <c r="I352" s="157">
        <v>7.0180403333333334E-5</v>
      </c>
      <c r="J352" s="157">
        <v>3.7882720333333339E-4</v>
      </c>
      <c r="K352" s="157">
        <v>3.3069300000000005E-6</v>
      </c>
      <c r="L352" s="157">
        <v>3.3069300000000005E-6</v>
      </c>
      <c r="M352" s="157">
        <v>0</v>
      </c>
      <c r="N352" s="126">
        <v>0</v>
      </c>
    </row>
    <row r="353" spans="1:14" x14ac:dyDescent="0.25">
      <c r="A353" s="128">
        <v>34013</v>
      </c>
      <c r="B353" s="157" t="s">
        <v>229</v>
      </c>
      <c r="C353" s="157" t="s">
        <v>53</v>
      </c>
      <c r="D353" s="157">
        <v>2268002081</v>
      </c>
      <c r="E353" s="157" t="s">
        <v>129</v>
      </c>
      <c r="F353" s="157" t="s">
        <v>89</v>
      </c>
      <c r="G353" s="157" t="s">
        <v>159</v>
      </c>
      <c r="H353" s="157">
        <v>1.2492846666666667E-5</v>
      </c>
      <c r="I353" s="157">
        <v>1.6534650000000003E-5</v>
      </c>
      <c r="J353" s="157">
        <v>9.1491729999999992E-5</v>
      </c>
      <c r="K353" s="157">
        <v>0</v>
      </c>
      <c r="L353" s="157">
        <v>0</v>
      </c>
      <c r="M353" s="157">
        <v>0</v>
      </c>
      <c r="N353" s="126">
        <v>0</v>
      </c>
    </row>
    <row r="354" spans="1:14" x14ac:dyDescent="0.25">
      <c r="A354" s="128">
        <v>34013</v>
      </c>
      <c r="B354" s="157" t="s">
        <v>229</v>
      </c>
      <c r="C354" s="157" t="s">
        <v>53</v>
      </c>
      <c r="D354" s="157">
        <v>2268003020</v>
      </c>
      <c r="E354" s="157" t="s">
        <v>131</v>
      </c>
      <c r="F354" s="157" t="s">
        <v>96</v>
      </c>
      <c r="G354" s="157" t="s">
        <v>159</v>
      </c>
      <c r="H354" s="157">
        <v>7.9546363966666676E-3</v>
      </c>
      <c r="I354" s="157">
        <v>1.5088786716666665E-2</v>
      </c>
      <c r="J354" s="157">
        <v>8.7093880536666668E-2</v>
      </c>
      <c r="K354" s="157">
        <v>7.3230127666666677E-4</v>
      </c>
      <c r="L354" s="157">
        <v>7.3230127666666677E-4</v>
      </c>
      <c r="M354" s="157">
        <v>3.3436736666666676E-5</v>
      </c>
      <c r="N354" s="126">
        <v>0</v>
      </c>
    </row>
    <row r="355" spans="1:14" x14ac:dyDescent="0.25">
      <c r="A355" s="128">
        <v>34013</v>
      </c>
      <c r="B355" s="157" t="s">
        <v>229</v>
      </c>
      <c r="C355" s="157" t="s">
        <v>53</v>
      </c>
      <c r="D355" s="157">
        <v>2268003030</v>
      </c>
      <c r="E355" s="157" t="s">
        <v>95</v>
      </c>
      <c r="F355" s="157" t="s">
        <v>96</v>
      </c>
      <c r="G355" s="157" t="s">
        <v>159</v>
      </c>
      <c r="H355" s="157">
        <v>8.8184800000000007E-6</v>
      </c>
      <c r="I355" s="157">
        <v>1.7636960000000001E-5</v>
      </c>
      <c r="J355" s="157">
        <v>1.0031021000000001E-4</v>
      </c>
      <c r="K355" s="157">
        <v>1.1023100000000001E-6</v>
      </c>
      <c r="L355" s="157">
        <v>1.1023100000000001E-6</v>
      </c>
      <c r="M355" s="157">
        <v>0</v>
      </c>
      <c r="N355" s="126">
        <v>0</v>
      </c>
    </row>
    <row r="356" spans="1:14" x14ac:dyDescent="0.25">
      <c r="A356" s="128">
        <v>34013</v>
      </c>
      <c r="B356" s="157" t="s">
        <v>229</v>
      </c>
      <c r="C356" s="157" t="s">
        <v>53</v>
      </c>
      <c r="D356" s="157">
        <v>2268003040</v>
      </c>
      <c r="E356" s="157" t="s">
        <v>160</v>
      </c>
      <c r="F356" s="157" t="s">
        <v>96</v>
      </c>
      <c r="G356" s="157" t="s">
        <v>159</v>
      </c>
      <c r="H356" s="157">
        <v>5.5115500000000006E-6</v>
      </c>
      <c r="I356" s="157">
        <v>1.1023100000000001E-5</v>
      </c>
      <c r="J356" s="157">
        <v>6.2096796666666674E-5</v>
      </c>
      <c r="K356" s="157">
        <v>1.1023100000000001E-6</v>
      </c>
      <c r="L356" s="157">
        <v>1.1023100000000001E-6</v>
      </c>
      <c r="M356" s="157">
        <v>0</v>
      </c>
      <c r="N356" s="126">
        <v>0</v>
      </c>
    </row>
    <row r="357" spans="1:14" x14ac:dyDescent="0.25">
      <c r="A357" s="128">
        <v>34013</v>
      </c>
      <c r="B357" s="157" t="s">
        <v>229</v>
      </c>
      <c r="C357" s="157" t="s">
        <v>53</v>
      </c>
      <c r="D357" s="157">
        <v>2268003060</v>
      </c>
      <c r="E357" s="157" t="s">
        <v>133</v>
      </c>
      <c r="F357" s="157" t="s">
        <v>96</v>
      </c>
      <c r="G357" s="157" t="s">
        <v>159</v>
      </c>
      <c r="H357" s="157">
        <v>1.9106706666666671E-5</v>
      </c>
      <c r="I357" s="157">
        <v>3.6743666666666665E-5</v>
      </c>
      <c r="J357" s="157">
        <v>1.9951811E-4</v>
      </c>
      <c r="K357" s="157">
        <v>2.2046200000000002E-6</v>
      </c>
      <c r="L357" s="157">
        <v>2.2046200000000002E-6</v>
      </c>
      <c r="M357" s="157">
        <v>0</v>
      </c>
      <c r="N357" s="126">
        <v>0</v>
      </c>
    </row>
    <row r="358" spans="1:14" x14ac:dyDescent="0.25">
      <c r="A358" s="128">
        <v>34013</v>
      </c>
      <c r="B358" s="157" t="s">
        <v>229</v>
      </c>
      <c r="C358" s="157" t="s">
        <v>53</v>
      </c>
      <c r="D358" s="157">
        <v>2268003070</v>
      </c>
      <c r="E358" s="157" t="s">
        <v>134</v>
      </c>
      <c r="F358" s="157" t="s">
        <v>96</v>
      </c>
      <c r="G358" s="157" t="s">
        <v>159</v>
      </c>
      <c r="H358" s="157">
        <v>2.4618256666666667E-5</v>
      </c>
      <c r="I358" s="157">
        <v>5.5850373333333332E-5</v>
      </c>
      <c r="J358" s="157">
        <v>2.7631237333333334E-4</v>
      </c>
      <c r="K358" s="157">
        <v>3.3069300000000005E-6</v>
      </c>
      <c r="L358" s="157">
        <v>3.3069300000000005E-6</v>
      </c>
      <c r="M358" s="157">
        <v>0</v>
      </c>
      <c r="N358" s="126">
        <v>0</v>
      </c>
    </row>
    <row r="359" spans="1:14" x14ac:dyDescent="0.25">
      <c r="A359" s="128">
        <v>34013</v>
      </c>
      <c r="B359" s="157" t="s">
        <v>229</v>
      </c>
      <c r="C359" s="157" t="s">
        <v>53</v>
      </c>
      <c r="D359" s="157">
        <v>2268005055</v>
      </c>
      <c r="E359" s="157" t="s">
        <v>148</v>
      </c>
      <c r="F359" s="157" t="s">
        <v>107</v>
      </c>
      <c r="G359" s="157" t="s">
        <v>159</v>
      </c>
      <c r="H359" s="157">
        <v>0</v>
      </c>
      <c r="I359" s="157">
        <v>0</v>
      </c>
      <c r="J359" s="157">
        <v>0</v>
      </c>
      <c r="K359" s="157">
        <v>0</v>
      </c>
      <c r="L359" s="157">
        <v>0</v>
      </c>
      <c r="M359" s="157">
        <v>0</v>
      </c>
      <c r="N359" s="126">
        <v>0</v>
      </c>
    </row>
    <row r="360" spans="1:14" x14ac:dyDescent="0.25">
      <c r="A360" s="128">
        <v>34013</v>
      </c>
      <c r="B360" s="157" t="s">
        <v>229</v>
      </c>
      <c r="C360" s="157" t="s">
        <v>53</v>
      </c>
      <c r="D360" s="157">
        <v>2268006005</v>
      </c>
      <c r="E360" s="157" t="s">
        <v>108</v>
      </c>
      <c r="F360" s="157" t="s">
        <v>109</v>
      </c>
      <c r="G360" s="157" t="s">
        <v>159</v>
      </c>
      <c r="H360" s="157">
        <v>9.9042553500000002E-3</v>
      </c>
      <c r="I360" s="157">
        <v>1.6786344116666668E-2</v>
      </c>
      <c r="J360" s="157">
        <v>5.989989283666667E-2</v>
      </c>
      <c r="K360" s="157">
        <v>1.7416498E-4</v>
      </c>
      <c r="L360" s="157">
        <v>1.7416498E-4</v>
      </c>
      <c r="M360" s="157">
        <v>8.8184800000000007E-6</v>
      </c>
      <c r="N360" s="126">
        <v>0</v>
      </c>
    </row>
    <row r="361" spans="1:14" x14ac:dyDescent="0.25">
      <c r="A361" s="128">
        <v>34013</v>
      </c>
      <c r="B361" s="157" t="s">
        <v>229</v>
      </c>
      <c r="C361" s="157" t="s">
        <v>53</v>
      </c>
      <c r="D361" s="157">
        <v>2268006010</v>
      </c>
      <c r="E361" s="157" t="s">
        <v>110</v>
      </c>
      <c r="F361" s="157" t="s">
        <v>109</v>
      </c>
      <c r="G361" s="157" t="s">
        <v>159</v>
      </c>
      <c r="H361" s="157">
        <v>3.4098122666666669E-4</v>
      </c>
      <c r="I361" s="157">
        <v>5.8863353999999998E-4</v>
      </c>
      <c r="J361" s="157">
        <v>2.3571062166666667E-3</v>
      </c>
      <c r="K361" s="157">
        <v>8.8184800000000007E-6</v>
      </c>
      <c r="L361" s="157">
        <v>8.8184800000000007E-6</v>
      </c>
      <c r="M361" s="157">
        <v>0</v>
      </c>
      <c r="N361" s="126">
        <v>0</v>
      </c>
    </row>
    <row r="362" spans="1:14" x14ac:dyDescent="0.25">
      <c r="A362" s="128">
        <v>34013</v>
      </c>
      <c r="B362" s="157" t="s">
        <v>229</v>
      </c>
      <c r="C362" s="157" t="s">
        <v>53</v>
      </c>
      <c r="D362" s="157">
        <v>2268006015</v>
      </c>
      <c r="E362" s="157" t="s">
        <v>111</v>
      </c>
      <c r="F362" s="157" t="s">
        <v>109</v>
      </c>
      <c r="G362" s="157" t="s">
        <v>159</v>
      </c>
      <c r="H362" s="157">
        <v>1.8151371333333336E-4</v>
      </c>
      <c r="I362" s="157">
        <v>3.5898562333333333E-4</v>
      </c>
      <c r="J362" s="157">
        <v>1.8970755100000002E-3</v>
      </c>
      <c r="K362" s="157">
        <v>1.2492846666666667E-5</v>
      </c>
      <c r="L362" s="157">
        <v>1.2492846666666667E-5</v>
      </c>
      <c r="M362" s="157">
        <v>1.1023100000000001E-6</v>
      </c>
      <c r="N362" s="126">
        <v>0</v>
      </c>
    </row>
    <row r="363" spans="1:14" x14ac:dyDescent="0.25">
      <c r="A363" s="128">
        <v>34013</v>
      </c>
      <c r="B363" s="157" t="s">
        <v>229</v>
      </c>
      <c r="C363" s="157" t="s">
        <v>53</v>
      </c>
      <c r="D363" s="157">
        <v>2268006020</v>
      </c>
      <c r="E363" s="157" t="s">
        <v>161</v>
      </c>
      <c r="F363" s="157" t="s">
        <v>109</v>
      </c>
      <c r="G363" s="157" t="s">
        <v>159</v>
      </c>
      <c r="H363" s="157">
        <v>3.93965594E-3</v>
      </c>
      <c r="I363" s="157">
        <v>8.1765681433333334E-3</v>
      </c>
      <c r="J363" s="157">
        <v>4.2589584033333329E-2</v>
      </c>
      <c r="K363" s="157">
        <v>5.0375567000000008E-4</v>
      </c>
      <c r="L363" s="157">
        <v>5.0375567000000008E-4</v>
      </c>
      <c r="M363" s="157">
        <v>2.1311326666666668E-5</v>
      </c>
      <c r="N363" s="126">
        <v>0</v>
      </c>
    </row>
    <row r="364" spans="1:14" x14ac:dyDescent="0.25">
      <c r="A364" s="128">
        <v>34013</v>
      </c>
      <c r="B364" s="157" t="s">
        <v>229</v>
      </c>
      <c r="C364" s="157" t="s">
        <v>53</v>
      </c>
      <c r="D364" s="157">
        <v>2268010010</v>
      </c>
      <c r="E364" s="157" t="s">
        <v>154</v>
      </c>
      <c r="F364" s="157" t="s">
        <v>96</v>
      </c>
      <c r="G364" s="157" t="s">
        <v>159</v>
      </c>
      <c r="H364" s="157">
        <v>0</v>
      </c>
      <c r="I364" s="157">
        <v>0</v>
      </c>
      <c r="J364" s="157">
        <v>0</v>
      </c>
      <c r="K364" s="157">
        <v>0</v>
      </c>
      <c r="L364" s="157">
        <v>0</v>
      </c>
      <c r="M364" s="157">
        <v>0</v>
      </c>
      <c r="N364" s="126">
        <v>0</v>
      </c>
    </row>
    <row r="365" spans="1:14" x14ac:dyDescent="0.25">
      <c r="A365" s="128">
        <v>34013</v>
      </c>
      <c r="B365" s="157" t="s">
        <v>229</v>
      </c>
      <c r="C365" s="157" t="s">
        <v>53</v>
      </c>
      <c r="D365" s="157">
        <v>2270001060</v>
      </c>
      <c r="E365" s="157" t="s">
        <v>162</v>
      </c>
      <c r="F365" s="157" t="s">
        <v>83</v>
      </c>
      <c r="G365" s="157" t="s">
        <v>163</v>
      </c>
      <c r="H365" s="157">
        <v>4.8905820333333336E-4</v>
      </c>
      <c r="I365" s="157">
        <v>2.1557509233333335E-3</v>
      </c>
      <c r="J365" s="157">
        <v>1.8610667166666667E-3</v>
      </c>
      <c r="K365" s="157">
        <v>2.7080082333333339E-4</v>
      </c>
      <c r="L365" s="157">
        <v>2.6308465333333336E-4</v>
      </c>
      <c r="M365" s="157">
        <v>2.2046200000000002E-6</v>
      </c>
      <c r="N365" s="126">
        <v>2.2046200000000002E-6</v>
      </c>
    </row>
    <row r="366" spans="1:14" x14ac:dyDescent="0.25">
      <c r="A366" s="128">
        <v>34013</v>
      </c>
      <c r="B366" s="157" t="s">
        <v>229</v>
      </c>
      <c r="C366" s="157" t="s">
        <v>53</v>
      </c>
      <c r="D366" s="157">
        <v>2270002003</v>
      </c>
      <c r="E366" s="157" t="s">
        <v>117</v>
      </c>
      <c r="F366" s="157" t="s">
        <v>89</v>
      </c>
      <c r="G366" s="157" t="s">
        <v>163</v>
      </c>
      <c r="H366" s="157">
        <v>2.29060018E-3</v>
      </c>
      <c r="I366" s="157">
        <v>2.1908778686666668E-2</v>
      </c>
      <c r="J366" s="157">
        <v>9.9237294933333334E-3</v>
      </c>
      <c r="K366" s="157">
        <v>1.6339908566666665E-3</v>
      </c>
      <c r="L366" s="157">
        <v>1.5851217800000002E-3</v>
      </c>
      <c r="M366" s="157">
        <v>3.5641356666666673E-5</v>
      </c>
      <c r="N366" s="126">
        <v>5.2176006666666666E-5</v>
      </c>
    </row>
    <row r="367" spans="1:14" x14ac:dyDescent="0.25">
      <c r="A367" s="128">
        <v>34013</v>
      </c>
      <c r="B367" s="157" t="s">
        <v>229</v>
      </c>
      <c r="C367" s="157" t="s">
        <v>53</v>
      </c>
      <c r="D367" s="157">
        <v>2270002006</v>
      </c>
      <c r="E367" s="157" t="s">
        <v>88</v>
      </c>
      <c r="F367" s="157" t="s">
        <v>89</v>
      </c>
      <c r="G367" s="157" t="s">
        <v>163</v>
      </c>
      <c r="H367" s="157">
        <v>1.212541E-5</v>
      </c>
      <c r="I367" s="157">
        <v>8.267324999999999E-5</v>
      </c>
      <c r="J367" s="157">
        <v>7.9366319999999994E-5</v>
      </c>
      <c r="K367" s="157">
        <v>7.7161700000000004E-6</v>
      </c>
      <c r="L367" s="157">
        <v>7.7161700000000004E-6</v>
      </c>
      <c r="M367" s="157">
        <v>0</v>
      </c>
      <c r="N367" s="126">
        <v>0</v>
      </c>
    </row>
    <row r="368" spans="1:14" x14ac:dyDescent="0.25">
      <c r="A368" s="128">
        <v>34013</v>
      </c>
      <c r="B368" s="157" t="s">
        <v>229</v>
      </c>
      <c r="C368" s="157" t="s">
        <v>53</v>
      </c>
      <c r="D368" s="157">
        <v>2270002009</v>
      </c>
      <c r="E368" s="157" t="s">
        <v>90</v>
      </c>
      <c r="F368" s="157" t="s">
        <v>89</v>
      </c>
      <c r="G368" s="157" t="s">
        <v>163</v>
      </c>
      <c r="H368" s="157">
        <v>1.8518808000000001E-4</v>
      </c>
      <c r="I368" s="157">
        <v>1.3451856366666667E-3</v>
      </c>
      <c r="J368" s="157">
        <v>1.11002617E-3</v>
      </c>
      <c r="K368" s="157">
        <v>1.1794717E-4</v>
      </c>
      <c r="L368" s="157">
        <v>1.1464024E-4</v>
      </c>
      <c r="M368" s="157">
        <v>1.1023100000000001E-6</v>
      </c>
      <c r="N368" s="126">
        <v>1.1023100000000001E-6</v>
      </c>
    </row>
    <row r="369" spans="1:14" x14ac:dyDescent="0.25">
      <c r="A369" s="128">
        <v>34013</v>
      </c>
      <c r="B369" s="157" t="s">
        <v>229</v>
      </c>
      <c r="C369" s="157" t="s">
        <v>53</v>
      </c>
      <c r="D369" s="157">
        <v>2270002015</v>
      </c>
      <c r="E369" s="157" t="s">
        <v>118</v>
      </c>
      <c r="F369" s="157" t="s">
        <v>89</v>
      </c>
      <c r="G369" s="157" t="s">
        <v>163</v>
      </c>
      <c r="H369" s="157">
        <v>6.2004937500000001E-3</v>
      </c>
      <c r="I369" s="157">
        <v>6.1757652623333333E-2</v>
      </c>
      <c r="J369" s="157">
        <v>3.1974706169999999E-2</v>
      </c>
      <c r="K369" s="157">
        <v>5.0066920199999991E-3</v>
      </c>
      <c r="L369" s="157">
        <v>4.856410423333333E-3</v>
      </c>
      <c r="M369" s="157">
        <v>9.1491729999999992E-5</v>
      </c>
      <c r="N369" s="126">
        <v>1.3044001666666664E-4</v>
      </c>
    </row>
    <row r="370" spans="1:14" x14ac:dyDescent="0.25">
      <c r="A370" s="128">
        <v>34013</v>
      </c>
      <c r="B370" s="157" t="s">
        <v>229</v>
      </c>
      <c r="C370" s="157" t="s">
        <v>53</v>
      </c>
      <c r="D370" s="157">
        <v>2270002018</v>
      </c>
      <c r="E370" s="157" t="s">
        <v>164</v>
      </c>
      <c r="F370" s="157" t="s">
        <v>89</v>
      </c>
      <c r="G370" s="157" t="s">
        <v>163</v>
      </c>
      <c r="H370" s="157">
        <v>5.8624520166666661E-3</v>
      </c>
      <c r="I370" s="157">
        <v>6.0194944480000005E-2</v>
      </c>
      <c r="J370" s="157">
        <v>2.7818262596666667E-2</v>
      </c>
      <c r="K370" s="157">
        <v>3.6078606299999997E-3</v>
      </c>
      <c r="L370" s="157">
        <v>3.4994668133333331E-3</v>
      </c>
      <c r="M370" s="157">
        <v>9.8105589999999997E-5</v>
      </c>
      <c r="N370" s="126">
        <v>1.4183055333333335E-4</v>
      </c>
    </row>
    <row r="371" spans="1:14" x14ac:dyDescent="0.25">
      <c r="A371" s="128">
        <v>34013</v>
      </c>
      <c r="B371" s="157" t="s">
        <v>229</v>
      </c>
      <c r="C371" s="157" t="s">
        <v>53</v>
      </c>
      <c r="D371" s="157">
        <v>2270002021</v>
      </c>
      <c r="E371" s="157" t="s">
        <v>91</v>
      </c>
      <c r="F371" s="157" t="s">
        <v>89</v>
      </c>
      <c r="G371" s="157" t="s">
        <v>163</v>
      </c>
      <c r="H371" s="157">
        <v>4.4055656333333331E-4</v>
      </c>
      <c r="I371" s="157">
        <v>4.2931300133333336E-3</v>
      </c>
      <c r="J371" s="157">
        <v>2.20792693E-3</v>
      </c>
      <c r="K371" s="157">
        <v>3.4796252333333337E-4</v>
      </c>
      <c r="L371" s="157">
        <v>3.376742966666667E-4</v>
      </c>
      <c r="M371" s="157">
        <v>5.5115500000000006E-6</v>
      </c>
      <c r="N371" s="126">
        <v>7.7161700000000004E-6</v>
      </c>
    </row>
    <row r="372" spans="1:14" x14ac:dyDescent="0.25">
      <c r="A372" s="128">
        <v>34013</v>
      </c>
      <c r="B372" s="157" t="s">
        <v>229</v>
      </c>
      <c r="C372" s="157" t="s">
        <v>53</v>
      </c>
      <c r="D372" s="157">
        <v>2270002024</v>
      </c>
      <c r="E372" s="157" t="s">
        <v>119</v>
      </c>
      <c r="F372" s="157" t="s">
        <v>89</v>
      </c>
      <c r="G372" s="157" t="s">
        <v>163</v>
      </c>
      <c r="H372" s="157">
        <v>2.9431676999999999E-4</v>
      </c>
      <c r="I372" s="157">
        <v>3.5174712099999999E-3</v>
      </c>
      <c r="J372" s="157">
        <v>1.7434869833333332E-3</v>
      </c>
      <c r="K372" s="157">
        <v>2.3736408666666668E-4</v>
      </c>
      <c r="L372" s="157">
        <v>2.3075022666666669E-4</v>
      </c>
      <c r="M372" s="157">
        <v>3.3069300000000005E-6</v>
      </c>
      <c r="N372" s="126">
        <v>4.4092400000000003E-6</v>
      </c>
    </row>
    <row r="373" spans="1:14" x14ac:dyDescent="0.25">
      <c r="A373" s="128">
        <v>34013</v>
      </c>
      <c r="B373" s="157" t="s">
        <v>229</v>
      </c>
      <c r="C373" s="157" t="s">
        <v>53</v>
      </c>
      <c r="D373" s="157">
        <v>2270002027</v>
      </c>
      <c r="E373" s="157" t="s">
        <v>92</v>
      </c>
      <c r="F373" s="157" t="s">
        <v>89</v>
      </c>
      <c r="G373" s="157" t="s">
        <v>163</v>
      </c>
      <c r="H373" s="157">
        <v>1.3551064266666666E-3</v>
      </c>
      <c r="I373" s="157">
        <v>1.3062740936666666E-2</v>
      </c>
      <c r="J373" s="157">
        <v>6.1332528399999997E-3</v>
      </c>
      <c r="K373" s="157">
        <v>9.149173E-4</v>
      </c>
      <c r="L373" s="157">
        <v>8.8735954999999997E-4</v>
      </c>
      <c r="M373" s="157">
        <v>1.1390536666666669E-5</v>
      </c>
      <c r="N373" s="126">
        <v>1.433003E-5</v>
      </c>
    </row>
    <row r="374" spans="1:14" x14ac:dyDescent="0.25">
      <c r="A374" s="128">
        <v>34013</v>
      </c>
      <c r="B374" s="157" t="s">
        <v>229</v>
      </c>
      <c r="C374" s="157" t="s">
        <v>53</v>
      </c>
      <c r="D374" s="157">
        <v>2270002030</v>
      </c>
      <c r="E374" s="157" t="s">
        <v>120</v>
      </c>
      <c r="F374" s="157" t="s">
        <v>89</v>
      </c>
      <c r="G374" s="157" t="s">
        <v>163</v>
      </c>
      <c r="H374" s="157">
        <v>3.4094448299999999E-3</v>
      </c>
      <c r="I374" s="157">
        <v>4.0740275290000003E-2</v>
      </c>
      <c r="J374" s="157">
        <v>2.1226816233333334E-2</v>
      </c>
      <c r="K374" s="157">
        <v>2.8263228400000006E-3</v>
      </c>
      <c r="L374" s="157">
        <v>2.7418124066666666E-3</v>
      </c>
      <c r="M374" s="157">
        <v>4.4459836666666669E-5</v>
      </c>
      <c r="N374" s="126">
        <v>6.2096796666666674E-5</v>
      </c>
    </row>
    <row r="375" spans="1:14" x14ac:dyDescent="0.25">
      <c r="A375" s="128">
        <v>34013</v>
      </c>
      <c r="B375" s="157" t="s">
        <v>229</v>
      </c>
      <c r="C375" s="157" t="s">
        <v>53</v>
      </c>
      <c r="D375" s="157">
        <v>2270002033</v>
      </c>
      <c r="E375" s="157" t="s">
        <v>121</v>
      </c>
      <c r="F375" s="157" t="s">
        <v>89</v>
      </c>
      <c r="G375" s="157" t="s">
        <v>163</v>
      </c>
      <c r="H375" s="157">
        <v>4.1105139900000009E-3</v>
      </c>
      <c r="I375" s="157">
        <v>4.8621424353333331E-2</v>
      </c>
      <c r="J375" s="157">
        <v>1.5232454453333334E-2</v>
      </c>
      <c r="K375" s="157">
        <v>2.6503206766666666E-3</v>
      </c>
      <c r="L375" s="157">
        <v>2.5702194833333337E-3</v>
      </c>
      <c r="M375" s="157">
        <v>4.0050596666666668E-5</v>
      </c>
      <c r="N375" s="126">
        <v>5.3278316666666678E-5</v>
      </c>
    </row>
    <row r="376" spans="1:14" x14ac:dyDescent="0.25">
      <c r="A376" s="128">
        <v>34013</v>
      </c>
      <c r="B376" s="157" t="s">
        <v>229</v>
      </c>
      <c r="C376" s="157" t="s">
        <v>53</v>
      </c>
      <c r="D376" s="157">
        <v>2270002036</v>
      </c>
      <c r="E376" s="157" t="s">
        <v>165</v>
      </c>
      <c r="F376" s="157" t="s">
        <v>89</v>
      </c>
      <c r="G376" s="157" t="s">
        <v>163</v>
      </c>
      <c r="H376" s="157">
        <v>2.1304712806666664E-2</v>
      </c>
      <c r="I376" s="157">
        <v>0.1640898666</v>
      </c>
      <c r="J376" s="157">
        <v>6.5357797083333322E-2</v>
      </c>
      <c r="K376" s="157">
        <v>1.1089973473333334E-2</v>
      </c>
      <c r="L376" s="157">
        <v>1.0757810726666669E-2</v>
      </c>
      <c r="M376" s="157">
        <v>3.4649277666666669E-4</v>
      </c>
      <c r="N376" s="126">
        <v>5.294762366666667E-4</v>
      </c>
    </row>
    <row r="377" spans="1:14" x14ac:dyDescent="0.25">
      <c r="A377" s="128">
        <v>34013</v>
      </c>
      <c r="B377" s="157" t="s">
        <v>229</v>
      </c>
      <c r="C377" s="157" t="s">
        <v>53</v>
      </c>
      <c r="D377" s="157">
        <v>2270002039</v>
      </c>
      <c r="E377" s="157" t="s">
        <v>93</v>
      </c>
      <c r="F377" s="157" t="s">
        <v>89</v>
      </c>
      <c r="G377" s="157" t="s">
        <v>163</v>
      </c>
      <c r="H377" s="157">
        <v>2.5169411666666662E-4</v>
      </c>
      <c r="I377" s="157">
        <v>2.9380235866666667E-3</v>
      </c>
      <c r="J377" s="157">
        <v>1.6104749100000002E-3</v>
      </c>
      <c r="K377" s="157">
        <v>2.1495045000000001E-4</v>
      </c>
      <c r="L377" s="157">
        <v>2.0833658999999997E-4</v>
      </c>
      <c r="M377" s="157">
        <v>3.3069300000000005E-6</v>
      </c>
      <c r="N377" s="126">
        <v>4.4092400000000003E-6</v>
      </c>
    </row>
    <row r="378" spans="1:14" x14ac:dyDescent="0.25">
      <c r="A378" s="128">
        <v>34013</v>
      </c>
      <c r="B378" s="157" t="s">
        <v>229</v>
      </c>
      <c r="C378" s="157" t="s">
        <v>53</v>
      </c>
      <c r="D378" s="157">
        <v>2270002042</v>
      </c>
      <c r="E378" s="157" t="s">
        <v>122</v>
      </c>
      <c r="F378" s="157" t="s">
        <v>89</v>
      </c>
      <c r="G378" s="157" t="s">
        <v>163</v>
      </c>
      <c r="H378" s="157">
        <v>2.2634098666666667E-4</v>
      </c>
      <c r="I378" s="157">
        <v>2.0264132166666667E-3</v>
      </c>
      <c r="J378" s="157">
        <v>9.817907733333331E-4</v>
      </c>
      <c r="K378" s="157">
        <v>1.5064903333333334E-4</v>
      </c>
      <c r="L378" s="157">
        <v>1.4587235666666668E-4</v>
      </c>
      <c r="M378" s="157">
        <v>1.1023100000000001E-6</v>
      </c>
      <c r="N378" s="126">
        <v>2.2046200000000002E-6</v>
      </c>
    </row>
    <row r="379" spans="1:14" x14ac:dyDescent="0.25">
      <c r="A379" s="128">
        <v>34013</v>
      </c>
      <c r="B379" s="157" t="s">
        <v>229</v>
      </c>
      <c r="C379" s="157" t="s">
        <v>53</v>
      </c>
      <c r="D379" s="157">
        <v>2270002045</v>
      </c>
      <c r="E379" s="157" t="s">
        <v>123</v>
      </c>
      <c r="F379" s="157" t="s">
        <v>89</v>
      </c>
      <c r="G379" s="157" t="s">
        <v>163</v>
      </c>
      <c r="H379" s="157">
        <v>5.5986324900000007E-3</v>
      </c>
      <c r="I379" s="157">
        <v>5.9198456240000003E-2</v>
      </c>
      <c r="J379" s="157">
        <v>1.5763032999999999E-2</v>
      </c>
      <c r="K379" s="157">
        <v>2.7862722433333333E-3</v>
      </c>
      <c r="L379" s="157">
        <v>2.7028641200000001E-3</v>
      </c>
      <c r="M379" s="157">
        <v>8.5612743333333342E-5</v>
      </c>
      <c r="N379" s="126">
        <v>1.2051922666666668E-4</v>
      </c>
    </row>
    <row r="380" spans="1:14" x14ac:dyDescent="0.25">
      <c r="A380" s="128">
        <v>34013</v>
      </c>
      <c r="B380" s="157" t="s">
        <v>229</v>
      </c>
      <c r="C380" s="157" t="s">
        <v>53</v>
      </c>
      <c r="D380" s="157">
        <v>2270002048</v>
      </c>
      <c r="E380" s="157" t="s">
        <v>166</v>
      </c>
      <c r="F380" s="157" t="s">
        <v>89</v>
      </c>
      <c r="G380" s="157" t="s">
        <v>163</v>
      </c>
      <c r="H380" s="157">
        <v>5.412342100000001E-3</v>
      </c>
      <c r="I380" s="157">
        <v>4.1137474326666673E-2</v>
      </c>
      <c r="J380" s="157">
        <v>1.56307558E-2</v>
      </c>
      <c r="K380" s="157">
        <v>2.8700478033333332E-3</v>
      </c>
      <c r="L380" s="157">
        <v>2.7840676233333336E-3</v>
      </c>
      <c r="M380" s="157">
        <v>8.7082489999999998E-5</v>
      </c>
      <c r="N380" s="126">
        <v>1.3154232666666668E-4</v>
      </c>
    </row>
    <row r="381" spans="1:14" x14ac:dyDescent="0.25">
      <c r="A381" s="128">
        <v>34013</v>
      </c>
      <c r="B381" s="157" t="s">
        <v>229</v>
      </c>
      <c r="C381" s="157" t="s">
        <v>53</v>
      </c>
      <c r="D381" s="157">
        <v>2270002051</v>
      </c>
      <c r="E381" s="157" t="s">
        <v>167</v>
      </c>
      <c r="F381" s="157" t="s">
        <v>89</v>
      </c>
      <c r="G381" s="157" t="s">
        <v>163</v>
      </c>
      <c r="H381" s="157">
        <v>2.1969038300000004E-2</v>
      </c>
      <c r="I381" s="157">
        <v>0.21076277431000001</v>
      </c>
      <c r="J381" s="157">
        <v>6.9980885223333331E-2</v>
      </c>
      <c r="K381" s="157">
        <v>7.3729841533333338E-3</v>
      </c>
      <c r="L381" s="157">
        <v>7.1517872799999995E-3</v>
      </c>
      <c r="M381" s="157">
        <v>2.8623316333333329E-4</v>
      </c>
      <c r="N381" s="126">
        <v>4.5231453666666667E-4</v>
      </c>
    </row>
    <row r="382" spans="1:14" x14ac:dyDescent="0.25">
      <c r="A382" s="128">
        <v>34013</v>
      </c>
      <c r="B382" s="157" t="s">
        <v>229</v>
      </c>
      <c r="C382" s="157" t="s">
        <v>53</v>
      </c>
      <c r="D382" s="157">
        <v>2270002054</v>
      </c>
      <c r="E382" s="157" t="s">
        <v>94</v>
      </c>
      <c r="F382" s="157" t="s">
        <v>89</v>
      </c>
      <c r="G382" s="157" t="s">
        <v>163</v>
      </c>
      <c r="H382" s="157">
        <v>1.0398457666666667E-3</v>
      </c>
      <c r="I382" s="157">
        <v>1.2697141453333333E-2</v>
      </c>
      <c r="J382" s="157">
        <v>4.152769206666667E-3</v>
      </c>
      <c r="K382" s="157">
        <v>6.1214948666666669E-4</v>
      </c>
      <c r="L382" s="157">
        <v>5.9414508999999999E-4</v>
      </c>
      <c r="M382" s="157">
        <v>1.5432340000000001E-5</v>
      </c>
      <c r="N382" s="126">
        <v>2.1311326666666668E-5</v>
      </c>
    </row>
    <row r="383" spans="1:14" x14ac:dyDescent="0.25">
      <c r="A383" s="128">
        <v>34013</v>
      </c>
      <c r="B383" s="157" t="s">
        <v>229</v>
      </c>
      <c r="C383" s="157" t="s">
        <v>53</v>
      </c>
      <c r="D383" s="157">
        <v>2270002057</v>
      </c>
      <c r="E383" s="157" t="s">
        <v>124</v>
      </c>
      <c r="F383" s="157" t="s">
        <v>89</v>
      </c>
      <c r="G383" s="157" t="s">
        <v>163</v>
      </c>
      <c r="H383" s="157">
        <v>8.8776373033333331E-3</v>
      </c>
      <c r="I383" s="157">
        <v>8.5944538643333332E-2</v>
      </c>
      <c r="J383" s="157">
        <v>5.6358905679999995E-2</v>
      </c>
      <c r="K383" s="157">
        <v>8.3000268633333322E-3</v>
      </c>
      <c r="L383" s="157">
        <v>8.0505373666666675E-3</v>
      </c>
      <c r="M383" s="157">
        <v>1.2051922666666668E-4</v>
      </c>
      <c r="N383" s="126">
        <v>1.6938830333333333E-4</v>
      </c>
    </row>
    <row r="384" spans="1:14" x14ac:dyDescent="0.25">
      <c r="A384" s="128">
        <v>34013</v>
      </c>
      <c r="B384" s="157" t="s">
        <v>229</v>
      </c>
      <c r="C384" s="157" t="s">
        <v>53</v>
      </c>
      <c r="D384" s="157">
        <v>2270002060</v>
      </c>
      <c r="E384" s="157" t="s">
        <v>125</v>
      </c>
      <c r="F384" s="157" t="s">
        <v>89</v>
      </c>
      <c r="G384" s="157" t="s">
        <v>163</v>
      </c>
      <c r="H384" s="157">
        <v>2.7486099850000001E-2</v>
      </c>
      <c r="I384" s="157">
        <v>0.29540254534999999</v>
      </c>
      <c r="J384" s="157">
        <v>0.11990523999666665</v>
      </c>
      <c r="K384" s="157">
        <v>1.8593030206666666E-2</v>
      </c>
      <c r="L384" s="157">
        <v>1.8035628783333337E-2</v>
      </c>
      <c r="M384" s="157">
        <v>4.0601751666666659E-4</v>
      </c>
      <c r="N384" s="126">
        <v>5.761406933333334E-4</v>
      </c>
    </row>
    <row r="385" spans="1:14" x14ac:dyDescent="0.25">
      <c r="A385" s="128">
        <v>34013</v>
      </c>
      <c r="B385" s="157" t="s">
        <v>229</v>
      </c>
      <c r="C385" s="157" t="s">
        <v>53</v>
      </c>
      <c r="D385" s="157">
        <v>2270002066</v>
      </c>
      <c r="E385" s="157" t="s">
        <v>126</v>
      </c>
      <c r="F385" s="157" t="s">
        <v>89</v>
      </c>
      <c r="G385" s="157" t="s">
        <v>163</v>
      </c>
      <c r="H385" s="157">
        <v>4.7957466296666668E-2</v>
      </c>
      <c r="I385" s="157">
        <v>0.25188702091666665</v>
      </c>
      <c r="J385" s="157">
        <v>0.23428459996333337</v>
      </c>
      <c r="K385" s="157">
        <v>3.682046093E-2</v>
      </c>
      <c r="L385" s="157">
        <v>3.5715946310000003E-2</v>
      </c>
      <c r="M385" s="157">
        <v>2.6308465333333336E-4</v>
      </c>
      <c r="N385" s="126">
        <v>3.501671433333334E-4</v>
      </c>
    </row>
    <row r="386" spans="1:14" x14ac:dyDescent="0.25">
      <c r="A386" s="128">
        <v>34013</v>
      </c>
      <c r="B386" s="157" t="s">
        <v>229</v>
      </c>
      <c r="C386" s="157" t="s">
        <v>53</v>
      </c>
      <c r="D386" s="157">
        <v>2270002069</v>
      </c>
      <c r="E386" s="157" t="s">
        <v>168</v>
      </c>
      <c r="F386" s="157" t="s">
        <v>89</v>
      </c>
      <c r="G386" s="157" t="s">
        <v>163</v>
      </c>
      <c r="H386" s="157">
        <v>2.3162472593333334E-2</v>
      </c>
      <c r="I386" s="157">
        <v>0.2248807933533333</v>
      </c>
      <c r="J386" s="157">
        <v>9.6159645413333328E-2</v>
      </c>
      <c r="K386" s="157">
        <v>1.4142637299999998E-2</v>
      </c>
      <c r="L386" s="157">
        <v>1.3717880513333334E-2</v>
      </c>
      <c r="M386" s="157">
        <v>3.6008793333333335E-4</v>
      </c>
      <c r="N386" s="126">
        <v>5.2727161666666668E-4</v>
      </c>
    </row>
    <row r="387" spans="1:14" x14ac:dyDescent="0.25">
      <c r="A387" s="128">
        <v>34013</v>
      </c>
      <c r="B387" s="157" t="s">
        <v>229</v>
      </c>
      <c r="C387" s="157" t="s">
        <v>53</v>
      </c>
      <c r="D387" s="157">
        <v>2270002072</v>
      </c>
      <c r="E387" s="157" t="s">
        <v>127</v>
      </c>
      <c r="F387" s="157" t="s">
        <v>89</v>
      </c>
      <c r="G387" s="157" t="s">
        <v>163</v>
      </c>
      <c r="H387" s="157">
        <v>4.3695200963333326E-2</v>
      </c>
      <c r="I387" s="157">
        <v>0.20520602960000001</v>
      </c>
      <c r="J387" s="157">
        <v>0.21102144972333337</v>
      </c>
      <c r="K387" s="157">
        <v>3.172264461666667E-2</v>
      </c>
      <c r="L387" s="157">
        <v>3.0770616213333334E-2</v>
      </c>
      <c r="M387" s="157">
        <v>1.8408577E-4</v>
      </c>
      <c r="N387" s="126">
        <v>2.4067101666666666E-4</v>
      </c>
    </row>
    <row r="388" spans="1:14" x14ac:dyDescent="0.25">
      <c r="A388" s="128">
        <v>34013</v>
      </c>
      <c r="B388" s="157" t="s">
        <v>229</v>
      </c>
      <c r="C388" s="157" t="s">
        <v>53</v>
      </c>
      <c r="D388" s="157">
        <v>2270002075</v>
      </c>
      <c r="E388" s="157" t="s">
        <v>169</v>
      </c>
      <c r="F388" s="157" t="s">
        <v>89</v>
      </c>
      <c r="G388" s="157" t="s">
        <v>163</v>
      </c>
      <c r="H388" s="157">
        <v>2.9424328266666661E-3</v>
      </c>
      <c r="I388" s="157">
        <v>3.6614328960000005E-2</v>
      </c>
      <c r="J388" s="157">
        <v>1.4661825310000001E-2</v>
      </c>
      <c r="K388" s="157">
        <v>1.743119546666667E-3</v>
      </c>
      <c r="L388" s="157">
        <v>1.6909435399999999E-3</v>
      </c>
      <c r="M388" s="157">
        <v>4.0050596666666668E-5</v>
      </c>
      <c r="N388" s="126">
        <v>5.6952683333333338E-5</v>
      </c>
    </row>
    <row r="389" spans="1:14" x14ac:dyDescent="0.25">
      <c r="A389" s="128">
        <v>34013</v>
      </c>
      <c r="B389" s="157" t="s">
        <v>229</v>
      </c>
      <c r="C389" s="157" t="s">
        <v>53</v>
      </c>
      <c r="D389" s="157">
        <v>2270002078</v>
      </c>
      <c r="E389" s="157" t="s">
        <v>128</v>
      </c>
      <c r="F389" s="157" t="s">
        <v>89</v>
      </c>
      <c r="G389" s="157" t="s">
        <v>163</v>
      </c>
      <c r="H389" s="157">
        <v>1.5616058333333335E-4</v>
      </c>
      <c r="I389" s="157">
        <v>6.7093935333333336E-4</v>
      </c>
      <c r="J389" s="157">
        <v>6.7755321333333332E-4</v>
      </c>
      <c r="K389" s="157">
        <v>1.0141251999999999E-4</v>
      </c>
      <c r="L389" s="157">
        <v>9.8840463333333339E-5</v>
      </c>
      <c r="M389" s="157">
        <v>1.1023100000000001E-6</v>
      </c>
      <c r="N389" s="126">
        <v>1.1023100000000001E-6</v>
      </c>
    </row>
    <row r="390" spans="1:14" x14ac:dyDescent="0.25">
      <c r="A390" s="128">
        <v>34013</v>
      </c>
      <c r="B390" s="157" t="s">
        <v>229</v>
      </c>
      <c r="C390" s="157" t="s">
        <v>53</v>
      </c>
      <c r="D390" s="157">
        <v>2270002081</v>
      </c>
      <c r="E390" s="157" t="s">
        <v>129</v>
      </c>
      <c r="F390" s="157" t="s">
        <v>89</v>
      </c>
      <c r="G390" s="157" t="s">
        <v>163</v>
      </c>
      <c r="H390" s="157">
        <v>2.8777639733333338E-3</v>
      </c>
      <c r="I390" s="157">
        <v>3.5479684533333333E-2</v>
      </c>
      <c r="J390" s="157">
        <v>1.5675215636666667E-2</v>
      </c>
      <c r="K390" s="157">
        <v>2.1744901933333336E-3</v>
      </c>
      <c r="L390" s="157">
        <v>2.1098213399999999E-3</v>
      </c>
      <c r="M390" s="157">
        <v>4.0050596666666668E-5</v>
      </c>
      <c r="N390" s="126">
        <v>5.438062666666667E-5</v>
      </c>
    </row>
    <row r="391" spans="1:14" x14ac:dyDescent="0.25">
      <c r="A391" s="128">
        <v>34013</v>
      </c>
      <c r="B391" s="157" t="s">
        <v>229</v>
      </c>
      <c r="C391" s="157" t="s">
        <v>53</v>
      </c>
      <c r="D391" s="157">
        <v>2270003010</v>
      </c>
      <c r="E391" s="157" t="s">
        <v>130</v>
      </c>
      <c r="F391" s="157" t="s">
        <v>96</v>
      </c>
      <c r="G391" s="157" t="s">
        <v>163</v>
      </c>
      <c r="H391" s="157">
        <v>3.2790048133333333E-3</v>
      </c>
      <c r="I391" s="157">
        <v>1.4259482160000002E-2</v>
      </c>
      <c r="J391" s="157">
        <v>1.422531055E-2</v>
      </c>
      <c r="K391" s="157">
        <v>2.0150226800000003E-3</v>
      </c>
      <c r="L391" s="157">
        <v>1.9547630666666665E-3</v>
      </c>
      <c r="M391" s="157">
        <v>1.212541E-5</v>
      </c>
      <c r="N391" s="126">
        <v>1.5432340000000001E-5</v>
      </c>
    </row>
    <row r="392" spans="1:14" x14ac:dyDescent="0.25">
      <c r="A392" s="128">
        <v>34013</v>
      </c>
      <c r="B392" s="157" t="s">
        <v>229</v>
      </c>
      <c r="C392" s="157" t="s">
        <v>53</v>
      </c>
      <c r="D392" s="157">
        <v>2270003020</v>
      </c>
      <c r="E392" s="157" t="s">
        <v>131</v>
      </c>
      <c r="F392" s="157" t="s">
        <v>96</v>
      </c>
      <c r="G392" s="157" t="s">
        <v>163</v>
      </c>
      <c r="H392" s="157">
        <v>7.5945484633333331E-3</v>
      </c>
      <c r="I392" s="157">
        <v>6.4287821510000009E-2</v>
      </c>
      <c r="J392" s="157">
        <v>2.3538360303333328E-2</v>
      </c>
      <c r="K392" s="157">
        <v>2.1487696266666665E-3</v>
      </c>
      <c r="L392" s="157">
        <v>2.0844682100000004E-3</v>
      </c>
      <c r="M392" s="157">
        <v>1.3705387666666669E-4</v>
      </c>
      <c r="N392" s="126">
        <v>2.2303405666666666E-4</v>
      </c>
    </row>
    <row r="393" spans="1:14" x14ac:dyDescent="0.25">
      <c r="A393" s="128">
        <v>34013</v>
      </c>
      <c r="B393" s="157" t="s">
        <v>229</v>
      </c>
      <c r="C393" s="157" t="s">
        <v>53</v>
      </c>
      <c r="D393" s="157">
        <v>2270003030</v>
      </c>
      <c r="E393" s="157" t="s">
        <v>95</v>
      </c>
      <c r="F393" s="157" t="s">
        <v>96</v>
      </c>
      <c r="G393" s="157" t="s">
        <v>163</v>
      </c>
      <c r="H393" s="157">
        <v>4.1571784466666664E-3</v>
      </c>
      <c r="I393" s="157">
        <v>3.815572577666667E-2</v>
      </c>
      <c r="J393" s="157">
        <v>1.3624184163333332E-2</v>
      </c>
      <c r="K393" s="157">
        <v>2.32256717E-3</v>
      </c>
      <c r="L393" s="157">
        <v>2.2527542033333337E-3</v>
      </c>
      <c r="M393" s="157">
        <v>6.577116333333334E-5</v>
      </c>
      <c r="N393" s="126">
        <v>9.7003279999999985E-5</v>
      </c>
    </row>
    <row r="394" spans="1:14" x14ac:dyDescent="0.25">
      <c r="A394" s="128">
        <v>34013</v>
      </c>
      <c r="B394" s="157" t="s">
        <v>229</v>
      </c>
      <c r="C394" s="157" t="s">
        <v>53</v>
      </c>
      <c r="D394" s="157">
        <v>2270003040</v>
      </c>
      <c r="E394" s="157" t="s">
        <v>97</v>
      </c>
      <c r="F394" s="157" t="s">
        <v>96</v>
      </c>
      <c r="G394" s="157" t="s">
        <v>163</v>
      </c>
      <c r="H394" s="157">
        <v>5.1092068499999999E-3</v>
      </c>
      <c r="I394" s="157">
        <v>5.0432887119999999E-2</v>
      </c>
      <c r="J394" s="157">
        <v>1.7549877509999999E-2</v>
      </c>
      <c r="K394" s="157">
        <v>3.1305603999999998E-3</v>
      </c>
      <c r="L394" s="157">
        <v>3.0361291766666664E-3</v>
      </c>
      <c r="M394" s="157">
        <v>7.0180403333333334E-5</v>
      </c>
      <c r="N394" s="126">
        <v>9.9207900000000009E-5</v>
      </c>
    </row>
    <row r="395" spans="1:14" x14ac:dyDescent="0.25">
      <c r="A395" s="128">
        <v>34013</v>
      </c>
      <c r="B395" s="157" t="s">
        <v>229</v>
      </c>
      <c r="C395" s="157" t="s">
        <v>53</v>
      </c>
      <c r="D395" s="157">
        <v>2270003050</v>
      </c>
      <c r="E395" s="157" t="s">
        <v>132</v>
      </c>
      <c r="F395" s="157" t="s">
        <v>96</v>
      </c>
      <c r="G395" s="157" t="s">
        <v>163</v>
      </c>
      <c r="H395" s="157">
        <v>5.9634970999999991E-4</v>
      </c>
      <c r="I395" s="157">
        <v>3.3925427433333329E-3</v>
      </c>
      <c r="J395" s="157">
        <v>2.2538565133333336E-3</v>
      </c>
      <c r="K395" s="157">
        <v>3.6229255333333332E-4</v>
      </c>
      <c r="L395" s="157">
        <v>3.520043266666667E-4</v>
      </c>
      <c r="M395" s="157">
        <v>3.3069300000000005E-6</v>
      </c>
      <c r="N395" s="126">
        <v>3.6743666666666665E-6</v>
      </c>
    </row>
    <row r="396" spans="1:14" x14ac:dyDescent="0.25">
      <c r="A396" s="128">
        <v>34013</v>
      </c>
      <c r="B396" s="157" t="s">
        <v>229</v>
      </c>
      <c r="C396" s="157" t="s">
        <v>53</v>
      </c>
      <c r="D396" s="157">
        <v>2270003060</v>
      </c>
      <c r="E396" s="157" t="s">
        <v>133</v>
      </c>
      <c r="F396" s="157" t="s">
        <v>96</v>
      </c>
      <c r="G396" s="157" t="s">
        <v>163</v>
      </c>
      <c r="H396" s="157">
        <v>1.5301532546666668E-2</v>
      </c>
      <c r="I396" s="157">
        <v>0.23927218527666669</v>
      </c>
      <c r="J396" s="157">
        <v>8.8677532569999995E-2</v>
      </c>
      <c r="K396" s="157">
        <v>1.003763486E-2</v>
      </c>
      <c r="L396" s="157">
        <v>9.7367042299999988E-3</v>
      </c>
      <c r="M396" s="157">
        <v>2.432430733333333E-4</v>
      </c>
      <c r="N396" s="126">
        <v>3.5237176333333331E-4</v>
      </c>
    </row>
    <row r="397" spans="1:14" x14ac:dyDescent="0.25">
      <c r="A397" s="128">
        <v>34013</v>
      </c>
      <c r="B397" s="157" t="s">
        <v>229</v>
      </c>
      <c r="C397" s="157" t="s">
        <v>53</v>
      </c>
      <c r="D397" s="157">
        <v>2270003070</v>
      </c>
      <c r="E397" s="157" t="s">
        <v>134</v>
      </c>
      <c r="F397" s="157" t="s">
        <v>96</v>
      </c>
      <c r="G397" s="157" t="s">
        <v>163</v>
      </c>
      <c r="H397" s="157">
        <v>5.278227716666666E-3</v>
      </c>
      <c r="I397" s="157">
        <v>3.2985524440000004E-2</v>
      </c>
      <c r="J397" s="157">
        <v>1.2402824683333332E-2</v>
      </c>
      <c r="K397" s="157">
        <v>1.8702526333333332E-3</v>
      </c>
      <c r="L397" s="157">
        <v>1.8144022600000002E-3</v>
      </c>
      <c r="M397" s="157">
        <v>8.8184799999999996E-5</v>
      </c>
      <c r="N397" s="126">
        <v>1.4036080666666667E-4</v>
      </c>
    </row>
    <row r="398" spans="1:14" x14ac:dyDescent="0.25">
      <c r="A398" s="128">
        <v>34013</v>
      </c>
      <c r="B398" s="157" t="s">
        <v>229</v>
      </c>
      <c r="C398" s="157" t="s">
        <v>53</v>
      </c>
      <c r="D398" s="157">
        <v>2270004031</v>
      </c>
      <c r="E398" s="157" t="s">
        <v>103</v>
      </c>
      <c r="F398" s="157" t="s">
        <v>100</v>
      </c>
      <c r="G398" s="157" t="s">
        <v>163</v>
      </c>
      <c r="H398" s="157">
        <v>1.1023100000000001E-6</v>
      </c>
      <c r="I398" s="157">
        <v>9.9207900000000009E-6</v>
      </c>
      <c r="J398" s="157">
        <v>5.5115500000000006E-6</v>
      </c>
      <c r="K398" s="157">
        <v>1.1023100000000001E-6</v>
      </c>
      <c r="L398" s="157">
        <v>1.1023100000000001E-6</v>
      </c>
      <c r="M398" s="157">
        <v>0</v>
      </c>
      <c r="N398" s="126">
        <v>0</v>
      </c>
    </row>
    <row r="399" spans="1:14" x14ac:dyDescent="0.25">
      <c r="A399" s="128">
        <v>34013</v>
      </c>
      <c r="B399" s="157" t="s">
        <v>229</v>
      </c>
      <c r="C399" s="157" t="s">
        <v>53</v>
      </c>
      <c r="D399" s="157">
        <v>2270004036</v>
      </c>
      <c r="E399" s="157" t="s">
        <v>104</v>
      </c>
      <c r="F399" s="157" t="s">
        <v>100</v>
      </c>
      <c r="G399" s="157" t="s">
        <v>163</v>
      </c>
      <c r="H399" s="157">
        <v>0</v>
      </c>
      <c r="I399" s="157">
        <v>0</v>
      </c>
      <c r="J399" s="157">
        <v>0</v>
      </c>
      <c r="K399" s="157">
        <v>0</v>
      </c>
      <c r="L399" s="157">
        <v>0</v>
      </c>
      <c r="M399" s="157">
        <v>0</v>
      </c>
      <c r="N399" s="126">
        <v>0</v>
      </c>
    </row>
    <row r="400" spans="1:14" x14ac:dyDescent="0.25">
      <c r="A400" s="128">
        <v>34013</v>
      </c>
      <c r="B400" s="157" t="s">
        <v>229</v>
      </c>
      <c r="C400" s="157" t="s">
        <v>53</v>
      </c>
      <c r="D400" s="157">
        <v>2270004046</v>
      </c>
      <c r="E400" s="157" t="s">
        <v>137</v>
      </c>
      <c r="F400" s="157" t="s">
        <v>100</v>
      </c>
      <c r="G400" s="157" t="s">
        <v>163</v>
      </c>
      <c r="H400" s="157">
        <v>5.3752309966666675E-3</v>
      </c>
      <c r="I400" s="157">
        <v>5.506589605E-2</v>
      </c>
      <c r="J400" s="157">
        <v>2.3902857476666664E-2</v>
      </c>
      <c r="K400" s="157">
        <v>3.8007648799999998E-3</v>
      </c>
      <c r="L400" s="157">
        <v>3.6868595133333335E-3</v>
      </c>
      <c r="M400" s="157">
        <v>4.7766766666666671E-5</v>
      </c>
      <c r="N400" s="126">
        <v>6.1361923333333346E-5</v>
      </c>
    </row>
    <row r="401" spans="1:14" x14ac:dyDescent="0.25">
      <c r="A401" s="128">
        <v>34013</v>
      </c>
      <c r="B401" s="157" t="s">
        <v>229</v>
      </c>
      <c r="C401" s="157" t="s">
        <v>53</v>
      </c>
      <c r="D401" s="157">
        <v>2270004056</v>
      </c>
      <c r="E401" s="157" t="s">
        <v>139</v>
      </c>
      <c r="F401" s="157" t="s">
        <v>100</v>
      </c>
      <c r="G401" s="157" t="s">
        <v>163</v>
      </c>
      <c r="H401" s="157">
        <v>1.3242417466666665E-3</v>
      </c>
      <c r="I401" s="157">
        <v>1.1721964539999999E-2</v>
      </c>
      <c r="J401" s="157">
        <v>6.059765506666666E-3</v>
      </c>
      <c r="K401" s="157">
        <v>8.880944233333332E-4</v>
      </c>
      <c r="L401" s="157">
        <v>8.6163898333333335E-4</v>
      </c>
      <c r="M401" s="157">
        <v>1.0288226666666667E-5</v>
      </c>
      <c r="N401" s="126">
        <v>1.2492846666666667E-5</v>
      </c>
    </row>
    <row r="402" spans="1:14" x14ac:dyDescent="0.25">
      <c r="A402" s="128">
        <v>34013</v>
      </c>
      <c r="B402" s="157" t="s">
        <v>229</v>
      </c>
      <c r="C402" s="157" t="s">
        <v>53</v>
      </c>
      <c r="D402" s="157">
        <v>2270004066</v>
      </c>
      <c r="E402" s="157" t="s">
        <v>140</v>
      </c>
      <c r="F402" s="157" t="s">
        <v>100</v>
      </c>
      <c r="G402" s="157" t="s">
        <v>163</v>
      </c>
      <c r="H402" s="157">
        <v>6.4668853333333326E-3</v>
      </c>
      <c r="I402" s="157">
        <v>6.760797922999999E-2</v>
      </c>
      <c r="J402" s="157">
        <v>2.5706236636666668E-2</v>
      </c>
      <c r="K402" s="157">
        <v>4.4125469300000005E-3</v>
      </c>
      <c r="L402" s="157">
        <v>4.2799022933333345E-3</v>
      </c>
      <c r="M402" s="157">
        <v>6.2464233333333331E-5</v>
      </c>
      <c r="N402" s="126">
        <v>8.3408123333333331E-5</v>
      </c>
    </row>
    <row r="403" spans="1:14" x14ac:dyDescent="0.25">
      <c r="A403" s="128">
        <v>34013</v>
      </c>
      <c r="B403" s="157" t="s">
        <v>229</v>
      </c>
      <c r="C403" s="157" t="s">
        <v>53</v>
      </c>
      <c r="D403" s="157">
        <v>2270004071</v>
      </c>
      <c r="E403" s="157" t="s">
        <v>105</v>
      </c>
      <c r="F403" s="157" t="s">
        <v>100</v>
      </c>
      <c r="G403" s="157" t="s">
        <v>163</v>
      </c>
      <c r="H403" s="157">
        <v>4.835466533333333E-4</v>
      </c>
      <c r="I403" s="157">
        <v>5.5394751866666668E-3</v>
      </c>
      <c r="J403" s="157">
        <v>1.8614341533333334E-3</v>
      </c>
      <c r="K403" s="157">
        <v>3.0093062999999996E-4</v>
      </c>
      <c r="L403" s="157">
        <v>2.9211215000000002E-4</v>
      </c>
      <c r="M403" s="157">
        <v>6.6138600000000009E-6</v>
      </c>
      <c r="N403" s="126">
        <v>9.9207900000000009E-6</v>
      </c>
    </row>
    <row r="404" spans="1:14" x14ac:dyDescent="0.25">
      <c r="A404" s="128">
        <v>34013</v>
      </c>
      <c r="B404" s="157" t="s">
        <v>229</v>
      </c>
      <c r="C404" s="157" t="s">
        <v>53</v>
      </c>
      <c r="D404" s="157">
        <v>2270004076</v>
      </c>
      <c r="E404" s="157" t="s">
        <v>141</v>
      </c>
      <c r="F404" s="157" t="s">
        <v>100</v>
      </c>
      <c r="G404" s="157" t="s">
        <v>163</v>
      </c>
      <c r="H404" s="157">
        <v>2.3515946666666668E-5</v>
      </c>
      <c r="I404" s="157">
        <v>2.1495045000000001E-4</v>
      </c>
      <c r="J404" s="157">
        <v>1.0802638E-4</v>
      </c>
      <c r="K404" s="157">
        <v>1.7636960000000001E-5</v>
      </c>
      <c r="L404" s="157">
        <v>1.6902086666666667E-5</v>
      </c>
      <c r="M404" s="157">
        <v>0</v>
      </c>
      <c r="N404" s="126">
        <v>0</v>
      </c>
    </row>
    <row r="405" spans="1:14" x14ac:dyDescent="0.25">
      <c r="A405" s="128">
        <v>34013</v>
      </c>
      <c r="B405" s="157" t="s">
        <v>229</v>
      </c>
      <c r="C405" s="157" t="s">
        <v>53</v>
      </c>
      <c r="D405" s="157">
        <v>2270005010</v>
      </c>
      <c r="E405" s="157" t="s">
        <v>142</v>
      </c>
      <c r="F405" s="157" t="s">
        <v>107</v>
      </c>
      <c r="G405" s="157" t="s">
        <v>163</v>
      </c>
      <c r="H405" s="157">
        <v>0</v>
      </c>
      <c r="I405" s="157">
        <v>0</v>
      </c>
      <c r="J405" s="157">
        <v>0</v>
      </c>
      <c r="K405" s="157">
        <v>0</v>
      </c>
      <c r="L405" s="157">
        <v>0</v>
      </c>
      <c r="M405" s="157">
        <v>0</v>
      </c>
      <c r="N405" s="126">
        <v>0</v>
      </c>
    </row>
    <row r="406" spans="1:14" x14ac:dyDescent="0.25">
      <c r="A406" s="128">
        <v>34013</v>
      </c>
      <c r="B406" s="157" t="s">
        <v>229</v>
      </c>
      <c r="C406" s="157" t="s">
        <v>53</v>
      </c>
      <c r="D406" s="157">
        <v>2270005015</v>
      </c>
      <c r="E406" s="157" t="s">
        <v>143</v>
      </c>
      <c r="F406" s="157" t="s">
        <v>107</v>
      </c>
      <c r="G406" s="157" t="s">
        <v>163</v>
      </c>
      <c r="H406" s="157">
        <v>7.0180403333333334E-5</v>
      </c>
      <c r="I406" s="157">
        <v>7.4663130666666677E-4</v>
      </c>
      <c r="J406" s="157">
        <v>3.4208353666666664E-4</v>
      </c>
      <c r="K406" s="157">
        <v>5.6585246666666667E-5</v>
      </c>
      <c r="L406" s="157">
        <v>5.4748063333333341E-5</v>
      </c>
      <c r="M406" s="157">
        <v>1.1023100000000001E-6</v>
      </c>
      <c r="N406" s="126">
        <v>1.1023100000000001E-6</v>
      </c>
    </row>
    <row r="407" spans="1:14" x14ac:dyDescent="0.25">
      <c r="A407" s="128">
        <v>34013</v>
      </c>
      <c r="B407" s="157" t="s">
        <v>229</v>
      </c>
      <c r="C407" s="157" t="s">
        <v>53</v>
      </c>
      <c r="D407" s="157">
        <v>2270005020</v>
      </c>
      <c r="E407" s="157" t="s">
        <v>170</v>
      </c>
      <c r="F407" s="157" t="s">
        <v>107</v>
      </c>
      <c r="G407" s="157" t="s">
        <v>163</v>
      </c>
      <c r="H407" s="157">
        <v>7.7161700000000004E-6</v>
      </c>
      <c r="I407" s="157">
        <v>8.267324999999999E-5</v>
      </c>
      <c r="J407" s="157">
        <v>3.1232116666666665E-5</v>
      </c>
      <c r="K407" s="157">
        <v>6.6138600000000009E-6</v>
      </c>
      <c r="L407" s="157">
        <v>6.6138600000000009E-6</v>
      </c>
      <c r="M407" s="157">
        <v>0</v>
      </c>
      <c r="N407" s="126">
        <v>0</v>
      </c>
    </row>
    <row r="408" spans="1:14" x14ac:dyDescent="0.25">
      <c r="A408" s="128">
        <v>34013</v>
      </c>
      <c r="B408" s="157" t="s">
        <v>229</v>
      </c>
      <c r="C408" s="157" t="s">
        <v>53</v>
      </c>
      <c r="D408" s="157">
        <v>2270005025</v>
      </c>
      <c r="E408" s="157" t="s">
        <v>144</v>
      </c>
      <c r="F408" s="157" t="s">
        <v>107</v>
      </c>
      <c r="G408" s="157" t="s">
        <v>163</v>
      </c>
      <c r="H408" s="157">
        <v>0</v>
      </c>
      <c r="I408" s="157">
        <v>0</v>
      </c>
      <c r="J408" s="157">
        <v>0</v>
      </c>
      <c r="K408" s="157">
        <v>0</v>
      </c>
      <c r="L408" s="157">
        <v>0</v>
      </c>
      <c r="M408" s="157">
        <v>0</v>
      </c>
      <c r="N408" s="126">
        <v>0</v>
      </c>
    </row>
    <row r="409" spans="1:14" x14ac:dyDescent="0.25">
      <c r="A409" s="128">
        <v>34013</v>
      </c>
      <c r="B409" s="157" t="s">
        <v>229</v>
      </c>
      <c r="C409" s="157" t="s">
        <v>53</v>
      </c>
      <c r="D409" s="157">
        <v>2270005030</v>
      </c>
      <c r="E409" s="157" t="s">
        <v>145</v>
      </c>
      <c r="F409" s="157" t="s">
        <v>107</v>
      </c>
      <c r="G409" s="157" t="s">
        <v>163</v>
      </c>
      <c r="H409" s="157">
        <v>0</v>
      </c>
      <c r="I409" s="157">
        <v>0</v>
      </c>
      <c r="J409" s="157">
        <v>0</v>
      </c>
      <c r="K409" s="157">
        <v>0</v>
      </c>
      <c r="L409" s="157">
        <v>0</v>
      </c>
      <c r="M409" s="157">
        <v>0</v>
      </c>
      <c r="N409" s="126">
        <v>0</v>
      </c>
    </row>
    <row r="410" spans="1:14" x14ac:dyDescent="0.25">
      <c r="A410" s="128">
        <v>34013</v>
      </c>
      <c r="B410" s="157" t="s">
        <v>229</v>
      </c>
      <c r="C410" s="157" t="s">
        <v>53</v>
      </c>
      <c r="D410" s="157">
        <v>2270005035</v>
      </c>
      <c r="E410" s="157" t="s">
        <v>106</v>
      </c>
      <c r="F410" s="157" t="s">
        <v>107</v>
      </c>
      <c r="G410" s="157" t="s">
        <v>163</v>
      </c>
      <c r="H410" s="157">
        <v>1.1023100000000001E-6</v>
      </c>
      <c r="I410" s="157">
        <v>6.6138600000000009E-6</v>
      </c>
      <c r="J410" s="157">
        <v>3.3069300000000005E-6</v>
      </c>
      <c r="K410" s="157">
        <v>0</v>
      </c>
      <c r="L410" s="157">
        <v>0</v>
      </c>
      <c r="M410" s="157">
        <v>0</v>
      </c>
      <c r="N410" s="126">
        <v>0</v>
      </c>
    </row>
    <row r="411" spans="1:14" x14ac:dyDescent="0.25">
      <c r="A411" s="128">
        <v>34013</v>
      </c>
      <c r="B411" s="157" t="s">
        <v>229</v>
      </c>
      <c r="C411" s="157" t="s">
        <v>53</v>
      </c>
      <c r="D411" s="157">
        <v>2270005045</v>
      </c>
      <c r="E411" s="157" t="s">
        <v>147</v>
      </c>
      <c r="F411" s="157" t="s">
        <v>107</v>
      </c>
      <c r="G411" s="157" t="s">
        <v>163</v>
      </c>
      <c r="H411" s="157">
        <v>1.1023100000000001E-6</v>
      </c>
      <c r="I411" s="157">
        <v>6.6138600000000009E-6</v>
      </c>
      <c r="J411" s="157">
        <v>4.4092400000000003E-6</v>
      </c>
      <c r="K411" s="157">
        <v>1.1023100000000001E-6</v>
      </c>
      <c r="L411" s="157">
        <v>1.1023100000000001E-6</v>
      </c>
      <c r="M411" s="157">
        <v>0</v>
      </c>
      <c r="N411" s="126">
        <v>0</v>
      </c>
    </row>
    <row r="412" spans="1:14" x14ac:dyDescent="0.25">
      <c r="A412" s="128">
        <v>34013</v>
      </c>
      <c r="B412" s="157" t="s">
        <v>229</v>
      </c>
      <c r="C412" s="157" t="s">
        <v>53</v>
      </c>
      <c r="D412" s="157">
        <v>2270005055</v>
      </c>
      <c r="E412" s="157" t="s">
        <v>148</v>
      </c>
      <c r="F412" s="157" t="s">
        <v>107</v>
      </c>
      <c r="G412" s="157" t="s">
        <v>163</v>
      </c>
      <c r="H412" s="157">
        <v>1.1023100000000001E-6</v>
      </c>
      <c r="I412" s="157">
        <v>1.5799776666666668E-5</v>
      </c>
      <c r="J412" s="157">
        <v>7.7161700000000004E-6</v>
      </c>
      <c r="K412" s="157">
        <v>1.1023100000000001E-6</v>
      </c>
      <c r="L412" s="157">
        <v>1.1023100000000001E-6</v>
      </c>
      <c r="M412" s="157">
        <v>0</v>
      </c>
      <c r="N412" s="126">
        <v>0</v>
      </c>
    </row>
    <row r="413" spans="1:14" x14ac:dyDescent="0.25">
      <c r="A413" s="128">
        <v>34013</v>
      </c>
      <c r="B413" s="157" t="s">
        <v>229</v>
      </c>
      <c r="C413" s="157" t="s">
        <v>53</v>
      </c>
      <c r="D413" s="157">
        <v>2270005060</v>
      </c>
      <c r="E413" s="157" t="s">
        <v>149</v>
      </c>
      <c r="F413" s="157" t="s">
        <v>107</v>
      </c>
      <c r="G413" s="157" t="s">
        <v>163</v>
      </c>
      <c r="H413" s="157">
        <v>1.1023100000000001E-6</v>
      </c>
      <c r="I413" s="157">
        <v>8.8184800000000007E-6</v>
      </c>
      <c r="J413" s="157">
        <v>3.3069300000000005E-6</v>
      </c>
      <c r="K413" s="157">
        <v>1.1023100000000001E-6</v>
      </c>
      <c r="L413" s="157">
        <v>1.1023100000000001E-6</v>
      </c>
      <c r="M413" s="157">
        <v>0</v>
      </c>
      <c r="N413" s="126">
        <v>0</v>
      </c>
    </row>
    <row r="414" spans="1:14" x14ac:dyDescent="0.25">
      <c r="A414" s="128">
        <v>34013</v>
      </c>
      <c r="B414" s="157" t="s">
        <v>229</v>
      </c>
      <c r="C414" s="157" t="s">
        <v>53</v>
      </c>
      <c r="D414" s="157">
        <v>2270006005</v>
      </c>
      <c r="E414" s="157" t="s">
        <v>108</v>
      </c>
      <c r="F414" s="157" t="s">
        <v>109</v>
      </c>
      <c r="G414" s="157" t="s">
        <v>163</v>
      </c>
      <c r="H414" s="157">
        <v>3.1402607280000001E-2</v>
      </c>
      <c r="I414" s="157">
        <v>0.29498330011333335</v>
      </c>
      <c r="J414" s="157">
        <v>0.12796937251999999</v>
      </c>
      <c r="K414" s="157">
        <v>2.157441132E-2</v>
      </c>
      <c r="L414" s="157">
        <v>2.0926987913333334E-2</v>
      </c>
      <c r="M414" s="157">
        <v>2.5095924333333334E-4</v>
      </c>
      <c r="N414" s="126">
        <v>3.2775350666666665E-4</v>
      </c>
    </row>
    <row r="415" spans="1:14" x14ac:dyDescent="0.25">
      <c r="A415" s="128">
        <v>34013</v>
      </c>
      <c r="B415" s="157" t="s">
        <v>229</v>
      </c>
      <c r="C415" s="157" t="s">
        <v>53</v>
      </c>
      <c r="D415" s="157">
        <v>2270006010</v>
      </c>
      <c r="E415" s="157" t="s">
        <v>110</v>
      </c>
      <c r="F415" s="157" t="s">
        <v>109</v>
      </c>
      <c r="G415" s="157" t="s">
        <v>163</v>
      </c>
      <c r="H415" s="157">
        <v>7.3931931699999995E-3</v>
      </c>
      <c r="I415" s="157">
        <v>6.8963085656666659E-2</v>
      </c>
      <c r="J415" s="157">
        <v>3.1601023080000006E-2</v>
      </c>
      <c r="K415" s="157">
        <v>5.3667799533333336E-3</v>
      </c>
      <c r="L415" s="157">
        <v>5.2062101299999997E-3</v>
      </c>
      <c r="M415" s="157">
        <v>5.9157303333333335E-5</v>
      </c>
      <c r="N415" s="126">
        <v>7.7161699999999997E-5</v>
      </c>
    </row>
    <row r="416" spans="1:14" x14ac:dyDescent="0.25">
      <c r="A416" s="128">
        <v>34013</v>
      </c>
      <c r="B416" s="157" t="s">
        <v>229</v>
      </c>
      <c r="C416" s="157" t="s">
        <v>53</v>
      </c>
      <c r="D416" s="157">
        <v>2270006015</v>
      </c>
      <c r="E416" s="157" t="s">
        <v>111</v>
      </c>
      <c r="F416" s="157" t="s">
        <v>109</v>
      </c>
      <c r="G416" s="157" t="s">
        <v>163</v>
      </c>
      <c r="H416" s="157">
        <v>1.1982477136666668E-2</v>
      </c>
      <c r="I416" s="157">
        <v>0.13102313865666668</v>
      </c>
      <c r="J416" s="157">
        <v>5.8524577393333332E-2</v>
      </c>
      <c r="K416" s="157">
        <v>8.5410653166666656E-3</v>
      </c>
      <c r="L416" s="157">
        <v>8.2845945233333343E-3</v>
      </c>
      <c r="M416" s="157">
        <v>1.5469083666666666E-4</v>
      </c>
      <c r="N416" s="126">
        <v>2.142155766666667E-4</v>
      </c>
    </row>
    <row r="417" spans="1:14" x14ac:dyDescent="0.25">
      <c r="A417" s="128">
        <v>34013</v>
      </c>
      <c r="B417" s="157" t="s">
        <v>229</v>
      </c>
      <c r="C417" s="157" t="s">
        <v>53</v>
      </c>
      <c r="D417" s="157">
        <v>2270006025</v>
      </c>
      <c r="E417" s="157" t="s">
        <v>150</v>
      </c>
      <c r="F417" s="157" t="s">
        <v>109</v>
      </c>
      <c r="G417" s="157" t="s">
        <v>163</v>
      </c>
      <c r="H417" s="157">
        <v>1.9308796833333336E-2</v>
      </c>
      <c r="I417" s="157">
        <v>9.3306132260000008E-2</v>
      </c>
      <c r="J417" s="157">
        <v>8.8735587563333329E-2</v>
      </c>
      <c r="K417" s="157">
        <v>1.3064945556666666E-2</v>
      </c>
      <c r="L417" s="157">
        <v>1.2672523196666667E-2</v>
      </c>
      <c r="M417" s="157">
        <v>8.3775560000000002E-5</v>
      </c>
      <c r="N417" s="126">
        <v>1.0912869000000001E-4</v>
      </c>
    </row>
    <row r="418" spans="1:14" x14ac:dyDescent="0.25">
      <c r="A418" s="128">
        <v>34013</v>
      </c>
      <c r="B418" s="157" t="s">
        <v>229</v>
      </c>
      <c r="C418" s="157" t="s">
        <v>53</v>
      </c>
      <c r="D418" s="157">
        <v>2270006030</v>
      </c>
      <c r="E418" s="157" t="s">
        <v>151</v>
      </c>
      <c r="F418" s="157" t="s">
        <v>109</v>
      </c>
      <c r="G418" s="157" t="s">
        <v>163</v>
      </c>
      <c r="H418" s="157">
        <v>1.1269282566666668E-3</v>
      </c>
      <c r="I418" s="157">
        <v>9.8814742766666665E-3</v>
      </c>
      <c r="J418" s="157">
        <v>3.9422279966666663E-3</v>
      </c>
      <c r="K418" s="157">
        <v>6.1986565666666672E-4</v>
      </c>
      <c r="L418" s="157">
        <v>6.0075894999999995E-4</v>
      </c>
      <c r="M418" s="157">
        <v>7.7161700000000004E-6</v>
      </c>
      <c r="N418" s="126">
        <v>1.0288226666666667E-5</v>
      </c>
    </row>
    <row r="419" spans="1:14" x14ac:dyDescent="0.25">
      <c r="A419" s="128">
        <v>34013</v>
      </c>
      <c r="B419" s="157" t="s">
        <v>229</v>
      </c>
      <c r="C419" s="157" t="s">
        <v>53</v>
      </c>
      <c r="D419" s="157">
        <v>2270006035</v>
      </c>
      <c r="E419" s="157" t="s">
        <v>112</v>
      </c>
      <c r="F419" s="157" t="s">
        <v>109</v>
      </c>
      <c r="G419" s="157" t="s">
        <v>163</v>
      </c>
      <c r="H419" s="157">
        <v>5.4821550666666675E-4</v>
      </c>
      <c r="I419" s="157">
        <v>6.0075895000000004E-3</v>
      </c>
      <c r="J419" s="157">
        <v>2.643706816666667E-3</v>
      </c>
      <c r="K419" s="157">
        <v>3.9352467E-4</v>
      </c>
      <c r="L419" s="157">
        <v>3.8213413333333337E-4</v>
      </c>
      <c r="M419" s="157">
        <v>6.6138600000000009E-6</v>
      </c>
      <c r="N419" s="126">
        <v>9.185916666666668E-6</v>
      </c>
    </row>
    <row r="420" spans="1:14" x14ac:dyDescent="0.25">
      <c r="A420" s="128">
        <v>34013</v>
      </c>
      <c r="B420" s="157" t="s">
        <v>229</v>
      </c>
      <c r="C420" s="157" t="s">
        <v>53</v>
      </c>
      <c r="D420" s="157">
        <v>2270007015</v>
      </c>
      <c r="E420" s="157" t="s">
        <v>153</v>
      </c>
      <c r="F420" s="157" t="s">
        <v>114</v>
      </c>
      <c r="G420" s="157" t="s">
        <v>163</v>
      </c>
      <c r="H420" s="157">
        <v>0</v>
      </c>
      <c r="I420" s="157">
        <v>0</v>
      </c>
      <c r="J420" s="157">
        <v>0</v>
      </c>
      <c r="K420" s="157">
        <v>0</v>
      </c>
      <c r="L420" s="157">
        <v>0</v>
      </c>
      <c r="M420" s="157">
        <v>0</v>
      </c>
      <c r="N420" s="126">
        <v>0</v>
      </c>
    </row>
    <row r="421" spans="1:14" x14ac:dyDescent="0.25">
      <c r="A421" s="128">
        <v>34013</v>
      </c>
      <c r="B421" s="157" t="s">
        <v>229</v>
      </c>
      <c r="C421" s="157" t="s">
        <v>53</v>
      </c>
      <c r="D421" s="157">
        <v>2270010010</v>
      </c>
      <c r="E421" s="157" t="s">
        <v>154</v>
      </c>
      <c r="F421" s="157" t="s">
        <v>96</v>
      </c>
      <c r="G421" s="157" t="s">
        <v>163</v>
      </c>
      <c r="H421" s="157">
        <v>0</v>
      </c>
      <c r="I421" s="157">
        <v>0</v>
      </c>
      <c r="J421" s="157">
        <v>0</v>
      </c>
      <c r="K421" s="157">
        <v>0</v>
      </c>
      <c r="L421" s="157">
        <v>0</v>
      </c>
      <c r="M421" s="157">
        <v>0</v>
      </c>
      <c r="N421" s="126">
        <v>0</v>
      </c>
    </row>
    <row r="422" spans="1:14" x14ac:dyDescent="0.25">
      <c r="A422" s="128">
        <v>34013</v>
      </c>
      <c r="B422" s="157" t="s">
        <v>229</v>
      </c>
      <c r="C422" s="157" t="s">
        <v>53</v>
      </c>
      <c r="D422" s="157">
        <v>2282005010</v>
      </c>
      <c r="E422" s="157" t="s">
        <v>171</v>
      </c>
      <c r="F422" s="157" t="s">
        <v>172</v>
      </c>
      <c r="G422" s="157" t="s">
        <v>84</v>
      </c>
      <c r="H422" s="157">
        <v>0.2060937565866667</v>
      </c>
      <c r="I422" s="157">
        <v>2.8538071026666667E-2</v>
      </c>
      <c r="J422" s="157">
        <v>0.50823949964333337</v>
      </c>
      <c r="K422" s="157">
        <v>2.4445561433333336E-3</v>
      </c>
      <c r="L422" s="157">
        <v>2.2490798366666663E-3</v>
      </c>
      <c r="M422" s="157">
        <v>2.9027496666666665E-5</v>
      </c>
      <c r="N422" s="126">
        <v>6.6873473333333352E-5</v>
      </c>
    </row>
    <row r="423" spans="1:14" x14ac:dyDescent="0.25">
      <c r="A423" s="128">
        <v>34013</v>
      </c>
      <c r="B423" s="157" t="s">
        <v>229</v>
      </c>
      <c r="C423" s="157" t="s">
        <v>53</v>
      </c>
      <c r="D423" s="157">
        <v>2282005015</v>
      </c>
      <c r="E423" s="157" t="s">
        <v>173</v>
      </c>
      <c r="F423" s="157" t="s">
        <v>172</v>
      </c>
      <c r="G423" s="157" t="s">
        <v>84</v>
      </c>
      <c r="H423" s="157">
        <v>3.3149033756666661E-2</v>
      </c>
      <c r="I423" s="157">
        <v>1.2626961050000001E-2</v>
      </c>
      <c r="J423" s="157">
        <v>0.24675429812000002</v>
      </c>
      <c r="K423" s="157">
        <v>4.7252355333333328E-4</v>
      </c>
      <c r="L423" s="157">
        <v>4.3467757666666669E-4</v>
      </c>
      <c r="M423" s="157">
        <v>1.212541E-5</v>
      </c>
      <c r="N423" s="126">
        <v>2.6822876666666664E-5</v>
      </c>
    </row>
    <row r="424" spans="1:14" x14ac:dyDescent="0.25">
      <c r="A424" s="128">
        <v>34013</v>
      </c>
      <c r="B424" s="157" t="s">
        <v>229</v>
      </c>
      <c r="C424" s="157" t="s">
        <v>53</v>
      </c>
      <c r="D424" s="157">
        <v>2282010005</v>
      </c>
      <c r="E424" s="157" t="s">
        <v>174</v>
      </c>
      <c r="F424" s="157" t="s">
        <v>172</v>
      </c>
      <c r="G424" s="157" t="s">
        <v>115</v>
      </c>
      <c r="H424" s="157">
        <v>1.7818473713333335E-2</v>
      </c>
      <c r="I424" s="157">
        <v>1.4575845130000001E-2</v>
      </c>
      <c r="J424" s="157">
        <v>0.17088487287666668</v>
      </c>
      <c r="K424" s="157">
        <v>1.4697466666666666E-4</v>
      </c>
      <c r="L424" s="157">
        <v>1.3484925666666666E-4</v>
      </c>
      <c r="M424" s="157">
        <v>1.1023100000000001E-5</v>
      </c>
      <c r="N424" s="126">
        <v>2.3515946666666668E-5</v>
      </c>
    </row>
    <row r="425" spans="1:14" x14ac:dyDescent="0.25">
      <c r="A425" s="128">
        <v>34013</v>
      </c>
      <c r="B425" s="157" t="s">
        <v>229</v>
      </c>
      <c r="C425" s="157" t="s">
        <v>53</v>
      </c>
      <c r="D425" s="157">
        <v>2282020005</v>
      </c>
      <c r="E425" s="157" t="s">
        <v>174</v>
      </c>
      <c r="F425" s="157" t="s">
        <v>172</v>
      </c>
      <c r="G425" s="157" t="s">
        <v>163</v>
      </c>
      <c r="H425" s="157">
        <v>9.1050806000000006E-4</v>
      </c>
      <c r="I425" s="157">
        <v>1.6631653279999999E-2</v>
      </c>
      <c r="J425" s="157">
        <v>3.3436736666666664E-3</v>
      </c>
      <c r="K425" s="157">
        <v>3.6449717333333329E-4</v>
      </c>
      <c r="L425" s="157">
        <v>3.5347407333333338E-4</v>
      </c>
      <c r="M425" s="157">
        <v>5.8789866666666664E-5</v>
      </c>
      <c r="N425" s="126">
        <v>1.3595156666666667E-5</v>
      </c>
    </row>
    <row r="426" spans="1:14" x14ac:dyDescent="0.25">
      <c r="A426" s="128">
        <v>34013</v>
      </c>
      <c r="B426" s="157" t="s">
        <v>229</v>
      </c>
      <c r="C426" s="157" t="s">
        <v>53</v>
      </c>
      <c r="D426" s="157">
        <v>2282020010</v>
      </c>
      <c r="E426" s="157" t="s">
        <v>175</v>
      </c>
      <c r="F426" s="157" t="s">
        <v>172</v>
      </c>
      <c r="G426" s="157" t="s">
        <v>163</v>
      </c>
      <c r="H426" s="157">
        <v>1.433003E-5</v>
      </c>
      <c r="I426" s="157">
        <v>8.0101193333333335E-5</v>
      </c>
      <c r="J426" s="157">
        <v>4.4459836666666669E-5</v>
      </c>
      <c r="K426" s="157">
        <v>7.7161700000000004E-6</v>
      </c>
      <c r="L426" s="157">
        <v>7.7161700000000004E-6</v>
      </c>
      <c r="M426" s="157">
        <v>0</v>
      </c>
      <c r="N426" s="126">
        <v>0</v>
      </c>
    </row>
    <row r="427" spans="1:14" x14ac:dyDescent="0.25">
      <c r="A427" s="128">
        <v>34013</v>
      </c>
      <c r="B427" s="157" t="s">
        <v>229</v>
      </c>
      <c r="C427" s="157" t="s">
        <v>53</v>
      </c>
      <c r="D427" s="157">
        <v>2285002015</v>
      </c>
      <c r="E427" s="157" t="s">
        <v>176</v>
      </c>
      <c r="F427" s="157" t="s">
        <v>177</v>
      </c>
      <c r="G427" s="157" t="s">
        <v>163</v>
      </c>
      <c r="H427" s="157">
        <v>1.2272384666666669E-4</v>
      </c>
      <c r="I427" s="157">
        <v>7.2568741666666659E-4</v>
      </c>
      <c r="J427" s="157">
        <v>4.9677437333333328E-4</v>
      </c>
      <c r="K427" s="157">
        <v>8.4877870000000001E-5</v>
      </c>
      <c r="L427" s="157">
        <v>8.2305813333333319E-5</v>
      </c>
      <c r="M427" s="157">
        <v>1.1023100000000001E-6</v>
      </c>
      <c r="N427" s="126">
        <v>1.1023100000000001E-6</v>
      </c>
    </row>
    <row r="428" spans="1:14" x14ac:dyDescent="0.25">
      <c r="A428" s="128">
        <v>34013</v>
      </c>
      <c r="B428" s="157" t="s">
        <v>229</v>
      </c>
      <c r="C428" s="157" t="s">
        <v>53</v>
      </c>
      <c r="D428" s="157">
        <v>2285004015</v>
      </c>
      <c r="E428" s="157" t="s">
        <v>176</v>
      </c>
      <c r="F428" s="157" t="s">
        <v>177</v>
      </c>
      <c r="G428" s="157" t="s">
        <v>115</v>
      </c>
      <c r="H428" s="157">
        <v>2.3883383333333336E-5</v>
      </c>
      <c r="I428" s="157">
        <v>8.4510433333333333E-6</v>
      </c>
      <c r="J428" s="157">
        <v>1.1272956933333332E-3</v>
      </c>
      <c r="K428" s="157">
        <v>1.1023100000000001E-6</v>
      </c>
      <c r="L428" s="157">
        <v>3.6743666666666669E-7</v>
      </c>
      <c r="M428" s="157">
        <v>0</v>
      </c>
      <c r="N428" s="126">
        <v>0</v>
      </c>
    </row>
    <row r="429" spans="1:14" x14ac:dyDescent="0.25">
      <c r="A429" s="128">
        <v>34013</v>
      </c>
      <c r="B429" s="157" t="s">
        <v>229</v>
      </c>
      <c r="C429" s="157" t="s">
        <v>53</v>
      </c>
      <c r="D429" s="157">
        <v>2285006015</v>
      </c>
      <c r="E429" s="157" t="s">
        <v>176</v>
      </c>
      <c r="F429" s="157" t="s">
        <v>177</v>
      </c>
      <c r="G429" s="157" t="s">
        <v>156</v>
      </c>
      <c r="H429" s="157">
        <v>0</v>
      </c>
      <c r="I429" s="157">
        <v>1.1023100000000001E-6</v>
      </c>
      <c r="J429" s="157">
        <v>4.4092400000000003E-6</v>
      </c>
      <c r="K429" s="157">
        <v>0</v>
      </c>
      <c r="L429" s="157">
        <v>0</v>
      </c>
      <c r="M429" s="157">
        <v>0</v>
      </c>
      <c r="N429" s="126">
        <v>0</v>
      </c>
    </row>
    <row r="430" spans="1:14" x14ac:dyDescent="0.25">
      <c r="A430" s="128">
        <v>34013</v>
      </c>
      <c r="B430" s="157" t="s">
        <v>229</v>
      </c>
      <c r="C430" s="157" t="s">
        <v>53</v>
      </c>
      <c r="D430" s="157">
        <v>2265008005</v>
      </c>
      <c r="E430" s="157" t="s">
        <v>192</v>
      </c>
      <c r="F430" s="157" t="s">
        <v>178</v>
      </c>
      <c r="G430" s="157"/>
      <c r="H430" s="157">
        <v>1.5842999999999999E-2</v>
      </c>
      <c r="I430" s="157">
        <v>4.9890999999999998E-2</v>
      </c>
      <c r="J430" s="157">
        <v>0.46673399999999998</v>
      </c>
      <c r="K430" s="157">
        <v>1.902E-3</v>
      </c>
      <c r="L430" s="157">
        <v>1.8109999999999999E-3</v>
      </c>
      <c r="M430" s="157">
        <v>1.531E-3</v>
      </c>
      <c r="N430" s="126"/>
    </row>
    <row r="431" spans="1:14" x14ac:dyDescent="0.25">
      <c r="A431" s="128">
        <v>34013</v>
      </c>
      <c r="B431" s="157" t="s">
        <v>229</v>
      </c>
      <c r="C431" s="157" t="s">
        <v>53</v>
      </c>
      <c r="D431" s="157">
        <v>2267008005</v>
      </c>
      <c r="E431" s="157" t="s">
        <v>156</v>
      </c>
      <c r="F431" s="157" t="s">
        <v>178</v>
      </c>
      <c r="G431" s="157"/>
      <c r="H431" s="157">
        <v>1.5560000000000001E-3</v>
      </c>
      <c r="I431" s="157">
        <v>4.901E-3</v>
      </c>
      <c r="J431" s="157">
        <v>4.5849000000000001E-2</v>
      </c>
      <c r="K431" s="157">
        <v>1.8699999999999999E-4</v>
      </c>
      <c r="L431" s="157">
        <v>1.7799999999999999E-4</v>
      </c>
      <c r="M431" s="157">
        <v>1.4999999999999999E-4</v>
      </c>
      <c r="N431" s="126"/>
    </row>
    <row r="432" spans="1:14" x14ac:dyDescent="0.25">
      <c r="A432" s="128">
        <v>34013</v>
      </c>
      <c r="B432" s="157" t="s">
        <v>229</v>
      </c>
      <c r="C432" s="157" t="s">
        <v>53</v>
      </c>
      <c r="D432" s="157">
        <v>2268008005</v>
      </c>
      <c r="E432" s="157" t="s">
        <v>159</v>
      </c>
      <c r="F432" s="157" t="s">
        <v>178</v>
      </c>
      <c r="G432" s="157"/>
      <c r="H432" s="157">
        <v>1.2310000000000001E-3</v>
      </c>
      <c r="I432" s="157">
        <v>3.8760000000000001E-3</v>
      </c>
      <c r="J432" s="157">
        <v>3.6256999999999998E-2</v>
      </c>
      <c r="K432" s="157">
        <v>1.4799999999999999E-4</v>
      </c>
      <c r="L432" s="157">
        <v>1.4100000000000001E-4</v>
      </c>
      <c r="M432" s="157">
        <v>1.1900000000000001E-4</v>
      </c>
      <c r="N432" s="126"/>
    </row>
    <row r="433" spans="1:14" x14ac:dyDescent="0.25">
      <c r="A433" s="128">
        <v>34013</v>
      </c>
      <c r="B433" s="157" t="s">
        <v>229</v>
      </c>
      <c r="C433" s="157" t="s">
        <v>53</v>
      </c>
      <c r="D433" s="157">
        <v>2270008005</v>
      </c>
      <c r="E433" s="157" t="s">
        <v>193</v>
      </c>
      <c r="F433" s="157" t="s">
        <v>178</v>
      </c>
      <c r="G433" s="157"/>
      <c r="H433" s="157">
        <v>7.5325000000000003E-2</v>
      </c>
      <c r="I433" s="157">
        <v>0.23721400000000001</v>
      </c>
      <c r="J433" s="157">
        <v>2.2191480000000001</v>
      </c>
      <c r="K433" s="157">
        <v>9.0430000000000007E-3</v>
      </c>
      <c r="L433" s="157">
        <v>8.6119999999999999E-3</v>
      </c>
      <c r="M433" s="157">
        <v>7.2810000000000001E-3</v>
      </c>
      <c r="N433" s="126"/>
    </row>
    <row r="434" spans="1:14" x14ac:dyDescent="0.25">
      <c r="A434" s="128">
        <v>34013</v>
      </c>
      <c r="B434" s="157" t="s">
        <v>229</v>
      </c>
      <c r="C434" s="157" t="s">
        <v>53</v>
      </c>
      <c r="D434" s="157">
        <v>2275001000</v>
      </c>
      <c r="E434" s="157" t="s">
        <v>190</v>
      </c>
      <c r="F434" s="157"/>
      <c r="G434" s="157"/>
      <c r="H434" s="157">
        <v>1.6327000000000001E-2</v>
      </c>
      <c r="I434" s="157">
        <v>3.3515000000000003E-2</v>
      </c>
      <c r="J434" s="157">
        <v>3.8984999999999999E-2</v>
      </c>
      <c r="K434" s="157">
        <v>2.0899999999999998E-3</v>
      </c>
      <c r="L434" s="157">
        <v>2.0400000000000001E-3</v>
      </c>
      <c r="M434" s="157">
        <v>3.1670000000000001E-3</v>
      </c>
      <c r="N434" s="126"/>
    </row>
    <row r="435" spans="1:14" x14ac:dyDescent="0.25">
      <c r="A435" s="128">
        <v>34013</v>
      </c>
      <c r="B435" s="157" t="s">
        <v>229</v>
      </c>
      <c r="C435" s="157" t="s">
        <v>53</v>
      </c>
      <c r="D435" s="157">
        <v>2275020000</v>
      </c>
      <c r="E435" s="157" t="s">
        <v>187</v>
      </c>
      <c r="F435" s="157" t="s">
        <v>186</v>
      </c>
      <c r="G435" s="157"/>
      <c r="H435" s="157">
        <v>0.98404400000000003</v>
      </c>
      <c r="I435" s="157">
        <v>7.174658</v>
      </c>
      <c r="J435" s="157">
        <v>5.5247739999999999</v>
      </c>
      <c r="K435" s="157">
        <v>0.10402699999999999</v>
      </c>
      <c r="L435" s="157">
        <v>0.10402699999999999</v>
      </c>
      <c r="M435" s="157">
        <v>0.74515200000000004</v>
      </c>
      <c r="N435" s="126"/>
    </row>
    <row r="436" spans="1:14" x14ac:dyDescent="0.25">
      <c r="A436" s="128">
        <v>34013</v>
      </c>
      <c r="B436" s="157" t="s">
        <v>229</v>
      </c>
      <c r="C436" s="157" t="s">
        <v>53</v>
      </c>
      <c r="D436" s="157">
        <v>2275050011</v>
      </c>
      <c r="E436" s="157" t="s">
        <v>185</v>
      </c>
      <c r="F436" s="157" t="s">
        <v>182</v>
      </c>
      <c r="G436" s="157"/>
      <c r="H436" s="157">
        <v>5.4599999999999996E-3</v>
      </c>
      <c r="I436" s="157">
        <v>2.3579999999999999E-3</v>
      </c>
      <c r="J436" s="157">
        <v>0.43589899999999998</v>
      </c>
      <c r="K436" s="157">
        <v>8.5880000000000001E-3</v>
      </c>
      <c r="L436" s="157">
        <v>5.9259999999999998E-3</v>
      </c>
      <c r="M436" s="157">
        <v>3.6299999999999999E-4</v>
      </c>
      <c r="N436" s="126"/>
    </row>
    <row r="437" spans="1:14" x14ac:dyDescent="0.25">
      <c r="A437" s="128">
        <v>34013</v>
      </c>
      <c r="B437" s="157" t="s">
        <v>229</v>
      </c>
      <c r="C437" s="157" t="s">
        <v>53</v>
      </c>
      <c r="D437" s="157">
        <v>2275050012</v>
      </c>
      <c r="E437" s="157" t="s">
        <v>185</v>
      </c>
      <c r="F437" s="157" t="s">
        <v>184</v>
      </c>
      <c r="G437" s="157"/>
      <c r="H437" s="157">
        <v>9.9679999999999994E-3</v>
      </c>
      <c r="I437" s="157">
        <v>4.7190000000000001E-3</v>
      </c>
      <c r="J437" s="157">
        <v>0.138072</v>
      </c>
      <c r="K437" s="157">
        <v>3.408E-3</v>
      </c>
      <c r="L437" s="157">
        <v>3.326E-3</v>
      </c>
      <c r="M437" s="157">
        <v>1.073E-3</v>
      </c>
      <c r="N437" s="126"/>
    </row>
    <row r="438" spans="1:14" x14ac:dyDescent="0.25">
      <c r="A438" s="128">
        <v>34013</v>
      </c>
      <c r="B438" s="157" t="s">
        <v>229</v>
      </c>
      <c r="C438" s="157" t="s">
        <v>53</v>
      </c>
      <c r="D438" s="157">
        <v>2275060011</v>
      </c>
      <c r="E438" s="157" t="s">
        <v>183</v>
      </c>
      <c r="F438" s="157" t="s">
        <v>182</v>
      </c>
      <c r="G438" s="157"/>
      <c r="H438" s="157">
        <v>2.859E-3</v>
      </c>
      <c r="I438" s="157">
        <v>2.66E-3</v>
      </c>
      <c r="J438" s="157">
        <v>0.473721</v>
      </c>
      <c r="K438" s="157">
        <v>1.0159E-2</v>
      </c>
      <c r="L438" s="157">
        <v>7.0099999999999997E-3</v>
      </c>
      <c r="M438" s="157">
        <v>2.5300000000000002E-4</v>
      </c>
      <c r="N438" s="126"/>
    </row>
    <row r="439" spans="1:14" x14ac:dyDescent="0.25">
      <c r="A439" s="128">
        <v>34013</v>
      </c>
      <c r="B439" s="157" t="s">
        <v>229</v>
      </c>
      <c r="C439" s="157" t="s">
        <v>53</v>
      </c>
      <c r="D439" s="157">
        <v>2275060012</v>
      </c>
      <c r="E439" s="157" t="s">
        <v>183</v>
      </c>
      <c r="F439" s="157" t="s">
        <v>184</v>
      </c>
      <c r="G439" s="157"/>
      <c r="H439" s="157">
        <v>0.10943899999999999</v>
      </c>
      <c r="I439" s="157">
        <v>0.123131</v>
      </c>
      <c r="J439" s="157">
        <v>0.37800899999999998</v>
      </c>
      <c r="K439" s="157">
        <v>2.0323000000000001E-2</v>
      </c>
      <c r="L439" s="157">
        <v>1.9962000000000001E-2</v>
      </c>
      <c r="M439" s="157">
        <v>2.6817000000000001E-2</v>
      </c>
      <c r="N439" s="126"/>
    </row>
    <row r="440" spans="1:14" x14ac:dyDescent="0.25">
      <c r="A440" s="128">
        <v>34013</v>
      </c>
      <c r="B440" s="157" t="s">
        <v>229</v>
      </c>
      <c r="C440" s="157" t="s">
        <v>53</v>
      </c>
      <c r="D440" s="157">
        <v>2275070000</v>
      </c>
      <c r="E440" s="157"/>
      <c r="F440" s="157" t="s">
        <v>181</v>
      </c>
      <c r="G440" s="157"/>
      <c r="H440" s="157">
        <v>1.1703E-2</v>
      </c>
      <c r="I440" s="157">
        <v>0.184091</v>
      </c>
      <c r="J440" s="157">
        <v>0.122336</v>
      </c>
      <c r="K440" s="157">
        <v>1.9909E-2</v>
      </c>
      <c r="L440" s="157">
        <v>1.9909E-2</v>
      </c>
      <c r="M440" s="157">
        <v>2.4124E-2</v>
      </c>
      <c r="N440" s="126"/>
    </row>
    <row r="441" spans="1:14" x14ac:dyDescent="0.25">
      <c r="A441" s="128">
        <v>34013</v>
      </c>
      <c r="B441" s="157" t="s">
        <v>229</v>
      </c>
      <c r="C441" s="157" t="s">
        <v>53</v>
      </c>
      <c r="D441" s="157">
        <v>2280002100</v>
      </c>
      <c r="E441" s="157" t="s">
        <v>194</v>
      </c>
      <c r="F441" s="157" t="s">
        <v>163</v>
      </c>
      <c r="G441" s="157" t="s">
        <v>463</v>
      </c>
      <c r="H441" s="157">
        <v>2.7899999999999999E-3</v>
      </c>
      <c r="I441" s="157">
        <v>6.9883000000000001E-2</v>
      </c>
      <c r="J441" s="157">
        <v>1.7245E-2</v>
      </c>
      <c r="K441" s="157">
        <v>2.2260000000000001E-3</v>
      </c>
      <c r="L441" s="157">
        <v>2.16E-3</v>
      </c>
      <c r="M441" s="157">
        <v>6.8800000000000003E-4</v>
      </c>
      <c r="N441" s="126"/>
    </row>
    <row r="442" spans="1:14" x14ac:dyDescent="0.25">
      <c r="A442" s="128">
        <v>34013</v>
      </c>
      <c r="B442" s="157" t="s">
        <v>229</v>
      </c>
      <c r="C442" s="157" t="s">
        <v>53</v>
      </c>
      <c r="D442" s="157">
        <v>2280002200</v>
      </c>
      <c r="E442" s="157" t="s">
        <v>194</v>
      </c>
      <c r="F442" s="157" t="s">
        <v>163</v>
      </c>
      <c r="G442" s="157" t="s">
        <v>465</v>
      </c>
      <c r="H442" s="157">
        <v>4.666E-3</v>
      </c>
      <c r="I442" s="157">
        <v>7.3383000000000004E-2</v>
      </c>
      <c r="J442" s="157">
        <v>1.3863E-2</v>
      </c>
      <c r="K442" s="157">
        <v>3.4589999999999998E-3</v>
      </c>
      <c r="L442" s="157">
        <v>3.3549999999999999E-3</v>
      </c>
      <c r="M442" s="157">
        <v>1.8109999999999999E-3</v>
      </c>
      <c r="N442" s="126"/>
    </row>
    <row r="443" spans="1:14" x14ac:dyDescent="0.25">
      <c r="A443" s="128">
        <v>34013</v>
      </c>
      <c r="B443" s="157" t="s">
        <v>229</v>
      </c>
      <c r="C443" s="157" t="s">
        <v>53</v>
      </c>
      <c r="D443" s="157">
        <v>2280003100</v>
      </c>
      <c r="E443" s="157" t="s">
        <v>194</v>
      </c>
      <c r="F443" s="157" t="s">
        <v>197</v>
      </c>
      <c r="G443" s="157" t="s">
        <v>463</v>
      </c>
      <c r="H443" s="157">
        <v>1.6740999999999999E-2</v>
      </c>
      <c r="I443" s="157">
        <v>0.41535100000000003</v>
      </c>
      <c r="J443" s="157">
        <v>9.9843000000000001E-2</v>
      </c>
      <c r="K443" s="157">
        <v>1.6854000000000001E-2</v>
      </c>
      <c r="L443" s="157">
        <v>1.5506000000000001E-2</v>
      </c>
      <c r="M443" s="157">
        <v>9.6238000000000004E-2</v>
      </c>
      <c r="N443" s="126"/>
    </row>
    <row r="444" spans="1:14" x14ac:dyDescent="0.25">
      <c r="A444" s="128">
        <v>34013</v>
      </c>
      <c r="B444" s="157" t="s">
        <v>229</v>
      </c>
      <c r="C444" s="157" t="s">
        <v>53</v>
      </c>
      <c r="D444" s="157">
        <v>2280003200</v>
      </c>
      <c r="E444" s="157" t="s">
        <v>194</v>
      </c>
      <c r="F444" s="157" t="s">
        <v>197</v>
      </c>
      <c r="G444" s="157" t="s">
        <v>465</v>
      </c>
      <c r="H444" s="157">
        <v>7.1699999999999997E-4</v>
      </c>
      <c r="I444" s="157">
        <v>2.1479999999999999E-2</v>
      </c>
      <c r="J444" s="157">
        <v>2.1749999999999999E-3</v>
      </c>
      <c r="K444" s="157">
        <v>4.2400000000000001E-4</v>
      </c>
      <c r="L444" s="157">
        <v>3.8999999999999999E-4</v>
      </c>
      <c r="M444" s="157">
        <v>1.2199999999999999E-3</v>
      </c>
      <c r="N444" s="126"/>
    </row>
    <row r="445" spans="1:14" x14ac:dyDescent="0.25">
      <c r="A445" s="128">
        <v>34013</v>
      </c>
      <c r="B445" s="157" t="s">
        <v>33</v>
      </c>
      <c r="C445" s="157" t="s">
        <v>53</v>
      </c>
      <c r="D445" s="157">
        <v>2285002006</v>
      </c>
      <c r="E445" s="157" t="s">
        <v>177</v>
      </c>
      <c r="F445" s="157" t="s">
        <v>163</v>
      </c>
      <c r="G445" s="157" t="s">
        <v>467</v>
      </c>
      <c r="H445" s="157">
        <v>2.1608911776676573E-3</v>
      </c>
      <c r="I445" s="157">
        <v>5.0857094482454464E-2</v>
      </c>
      <c r="J445" s="157">
        <v>1.1877362135972526E-2</v>
      </c>
      <c r="K445" s="157">
        <v>1.2937331052554205E-3</v>
      </c>
      <c r="L445" s="157">
        <v>1.2549211120977579E-3</v>
      </c>
      <c r="M445" s="157">
        <v>6.4379088686151943E-4</v>
      </c>
      <c r="N445" s="126">
        <v>3.7161355160847989E-5</v>
      </c>
    </row>
    <row r="446" spans="1:14" x14ac:dyDescent="0.25">
      <c r="A446" s="128">
        <v>34013</v>
      </c>
      <c r="B446" s="157" t="s">
        <v>33</v>
      </c>
      <c r="C446" s="157" t="s">
        <v>53</v>
      </c>
      <c r="D446" s="157">
        <v>2285002007</v>
      </c>
      <c r="E446" s="157" t="s">
        <v>177</v>
      </c>
      <c r="F446" s="157" t="s">
        <v>163</v>
      </c>
      <c r="G446" s="157" t="s">
        <v>467</v>
      </c>
      <c r="H446" s="157">
        <v>3.380878118961002E-3</v>
      </c>
      <c r="I446" s="157">
        <v>6.503746838043177E-2</v>
      </c>
      <c r="J446" s="157">
        <v>6.3928812801288554E-3</v>
      </c>
      <c r="K446" s="157">
        <v>1.4818663681617369E-3</v>
      </c>
      <c r="L446" s="157">
        <v>1.4374103771168847E-3</v>
      </c>
      <c r="M446" s="157">
        <v>3.4651454269206438E-4</v>
      </c>
      <c r="N446" s="126">
        <v>2.2859152830383459E-5</v>
      </c>
    </row>
    <row r="447" spans="1:14" x14ac:dyDescent="0.25">
      <c r="A447" s="128">
        <v>34013</v>
      </c>
      <c r="B447" s="157" t="s">
        <v>33</v>
      </c>
      <c r="C447" s="157" t="s">
        <v>53</v>
      </c>
      <c r="D447" s="157">
        <v>2285002009</v>
      </c>
      <c r="E447" s="157" t="s">
        <v>177</v>
      </c>
      <c r="F447" s="157" t="s">
        <v>163</v>
      </c>
      <c r="G447" s="157" t="s">
        <v>467</v>
      </c>
      <c r="H447" s="157">
        <v>1.1559679932116885E-2</v>
      </c>
      <c r="I447" s="157">
        <v>0.2672868723723299</v>
      </c>
      <c r="J447" s="157">
        <v>6.3537907946793842E-2</v>
      </c>
      <c r="K447" s="157">
        <v>6.6821718093082452E-3</v>
      </c>
      <c r="L447" s="157">
        <v>6.4817066550289975E-3</v>
      </c>
      <c r="M447" s="157">
        <v>3.4439571377978058E-3</v>
      </c>
      <c r="N447" s="126">
        <v>1.9879454178103488E-4</v>
      </c>
    </row>
    <row r="448" spans="1:14" x14ac:dyDescent="0.25">
      <c r="A448" s="128">
        <v>34013</v>
      </c>
      <c r="B448" s="157" t="s">
        <v>229</v>
      </c>
      <c r="C448" s="157" t="s">
        <v>53</v>
      </c>
      <c r="D448" s="157">
        <v>2285002010</v>
      </c>
      <c r="E448" s="157" t="s">
        <v>177</v>
      </c>
      <c r="F448" s="157" t="s">
        <v>163</v>
      </c>
      <c r="G448" s="157" t="s">
        <v>201</v>
      </c>
      <c r="H448" s="157">
        <v>5.6760384273292989E-2</v>
      </c>
      <c r="I448" s="157">
        <v>0.78765643178698441</v>
      </c>
      <c r="J448" s="157">
        <v>0.10485188037382477</v>
      </c>
      <c r="K448" s="157">
        <v>2.4342877616828799E-2</v>
      </c>
      <c r="L448" s="157">
        <v>2.2930852686728169E-2</v>
      </c>
      <c r="M448" s="157">
        <v>2.688783838191476E-3</v>
      </c>
      <c r="N448" s="126">
        <v>1.6518238577279133E-4</v>
      </c>
    </row>
    <row r="449" spans="1:14" x14ac:dyDescent="0.25">
      <c r="A449" s="128">
        <v>34017</v>
      </c>
      <c r="B449" s="157" t="s">
        <v>35</v>
      </c>
      <c r="C449" s="157" t="s">
        <v>53</v>
      </c>
      <c r="D449" s="157">
        <v>2260001010</v>
      </c>
      <c r="E449" s="157" t="s">
        <v>82</v>
      </c>
      <c r="F449" s="157" t="s">
        <v>83</v>
      </c>
      <c r="G449" s="157" t="s">
        <v>84</v>
      </c>
      <c r="H449" s="157">
        <v>5.2583861366666672E-2</v>
      </c>
      <c r="I449" s="157">
        <v>5.7062914333333339E-4</v>
      </c>
      <c r="J449" s="157">
        <v>5.3794197746666661E-2</v>
      </c>
      <c r="K449" s="157">
        <v>1.9250006966666667E-3</v>
      </c>
      <c r="L449" s="157">
        <v>1.7710447333333336E-3</v>
      </c>
      <c r="M449" s="157">
        <v>2.2046200000000002E-6</v>
      </c>
      <c r="N449" s="126">
        <v>6.6138600000000009E-6</v>
      </c>
    </row>
    <row r="450" spans="1:14" x14ac:dyDescent="0.25">
      <c r="A450" s="128">
        <v>34017</v>
      </c>
      <c r="B450" s="157" t="s">
        <v>35</v>
      </c>
      <c r="C450" s="157" t="s">
        <v>53</v>
      </c>
      <c r="D450" s="157">
        <v>2260001020</v>
      </c>
      <c r="E450" s="157" t="s">
        <v>85</v>
      </c>
      <c r="F450" s="157" t="s">
        <v>83</v>
      </c>
      <c r="G450" s="157" t="s">
        <v>84</v>
      </c>
      <c r="H450" s="157">
        <v>0</v>
      </c>
      <c r="I450" s="157">
        <v>0</v>
      </c>
      <c r="J450" s="157">
        <v>0</v>
      </c>
      <c r="K450" s="157">
        <v>0</v>
      </c>
      <c r="L450" s="157">
        <v>0</v>
      </c>
      <c r="M450" s="157">
        <v>0</v>
      </c>
      <c r="N450" s="126">
        <v>0</v>
      </c>
    </row>
    <row r="451" spans="1:14" x14ac:dyDescent="0.25">
      <c r="A451" s="128">
        <v>34017</v>
      </c>
      <c r="B451" s="157" t="s">
        <v>35</v>
      </c>
      <c r="C451" s="157" t="s">
        <v>53</v>
      </c>
      <c r="D451" s="157">
        <v>2260001030</v>
      </c>
      <c r="E451" s="157" t="s">
        <v>86</v>
      </c>
      <c r="F451" s="157" t="s">
        <v>83</v>
      </c>
      <c r="G451" s="157" t="s">
        <v>84</v>
      </c>
      <c r="H451" s="157">
        <v>3.8541166840000002E-2</v>
      </c>
      <c r="I451" s="157">
        <v>8.2820224666666669E-4</v>
      </c>
      <c r="J451" s="157">
        <v>8.2347701113333338E-2</v>
      </c>
      <c r="K451" s="157">
        <v>1.3062373499999997E-3</v>
      </c>
      <c r="L451" s="157">
        <v>1.2015178999999999E-3</v>
      </c>
      <c r="M451" s="157">
        <v>2.2046200000000002E-6</v>
      </c>
      <c r="N451" s="126">
        <v>6.6138600000000009E-6</v>
      </c>
    </row>
    <row r="452" spans="1:14" x14ac:dyDescent="0.25">
      <c r="A452" s="128">
        <v>34017</v>
      </c>
      <c r="B452" s="157" t="s">
        <v>35</v>
      </c>
      <c r="C452" s="157" t="s">
        <v>53</v>
      </c>
      <c r="D452" s="157">
        <v>2260001060</v>
      </c>
      <c r="E452" s="157" t="s">
        <v>87</v>
      </c>
      <c r="F452" s="157" t="s">
        <v>83</v>
      </c>
      <c r="G452" s="157" t="s">
        <v>84</v>
      </c>
      <c r="H452" s="157">
        <v>8.6568078666666678E-4</v>
      </c>
      <c r="I452" s="157">
        <v>2.3515946666666666E-4</v>
      </c>
      <c r="J452" s="157">
        <v>2.6441844843333329E-2</v>
      </c>
      <c r="K452" s="157">
        <v>1.3227720000000002E-5</v>
      </c>
      <c r="L452" s="157">
        <v>1.212541E-5</v>
      </c>
      <c r="M452" s="157">
        <v>1.1023100000000001E-6</v>
      </c>
      <c r="N452" s="126">
        <v>1.1023100000000001E-6</v>
      </c>
    </row>
    <row r="453" spans="1:14" x14ac:dyDescent="0.25">
      <c r="A453" s="128">
        <v>34017</v>
      </c>
      <c r="B453" s="157" t="s">
        <v>35</v>
      </c>
      <c r="C453" s="157" t="s">
        <v>53</v>
      </c>
      <c r="D453" s="157">
        <v>2260002006</v>
      </c>
      <c r="E453" s="157" t="s">
        <v>88</v>
      </c>
      <c r="F453" s="157" t="s">
        <v>89</v>
      </c>
      <c r="G453" s="157" t="s">
        <v>84</v>
      </c>
      <c r="H453" s="157">
        <v>2.3083106273333334E-2</v>
      </c>
      <c r="I453" s="157">
        <v>5.7871275000000004E-4</v>
      </c>
      <c r="J453" s="157">
        <v>9.6317643180000009E-2</v>
      </c>
      <c r="K453" s="157">
        <v>3.5097550400000001E-3</v>
      </c>
      <c r="L453" s="157">
        <v>3.2290334266666665E-3</v>
      </c>
      <c r="M453" s="157">
        <v>1.1023100000000001E-6</v>
      </c>
      <c r="N453" s="126">
        <v>4.4092400000000003E-6</v>
      </c>
    </row>
    <row r="454" spans="1:14" x14ac:dyDescent="0.25">
      <c r="A454" s="128">
        <v>34017</v>
      </c>
      <c r="B454" s="157" t="s">
        <v>35</v>
      </c>
      <c r="C454" s="157" t="s">
        <v>53</v>
      </c>
      <c r="D454" s="157">
        <v>2260002009</v>
      </c>
      <c r="E454" s="157" t="s">
        <v>90</v>
      </c>
      <c r="F454" s="157" t="s">
        <v>89</v>
      </c>
      <c r="G454" s="157" t="s">
        <v>84</v>
      </c>
      <c r="H454" s="157">
        <v>8.0101193333333327E-4</v>
      </c>
      <c r="I454" s="157">
        <v>3.8948286666666662E-5</v>
      </c>
      <c r="J454" s="157">
        <v>3.6111675599999997E-3</v>
      </c>
      <c r="K454" s="157">
        <v>1.2382615666666668E-4</v>
      </c>
      <c r="L454" s="157">
        <v>1.1390536666666668E-4</v>
      </c>
      <c r="M454" s="157">
        <v>0</v>
      </c>
      <c r="N454" s="126">
        <v>0</v>
      </c>
    </row>
    <row r="455" spans="1:14" x14ac:dyDescent="0.25">
      <c r="A455" s="128">
        <v>34017</v>
      </c>
      <c r="B455" s="157" t="s">
        <v>35</v>
      </c>
      <c r="C455" s="157" t="s">
        <v>53</v>
      </c>
      <c r="D455" s="157">
        <v>2260002021</v>
      </c>
      <c r="E455" s="157" t="s">
        <v>91</v>
      </c>
      <c r="F455" s="157" t="s">
        <v>89</v>
      </c>
      <c r="G455" s="157" t="s">
        <v>84</v>
      </c>
      <c r="H455" s="157">
        <v>9.5643764333333341E-4</v>
      </c>
      <c r="I455" s="157">
        <v>4.6664456666666666E-5</v>
      </c>
      <c r="J455" s="157">
        <v>4.3566965566666669E-3</v>
      </c>
      <c r="K455" s="157">
        <v>1.4954672333333333E-4</v>
      </c>
      <c r="L455" s="157">
        <v>1.3705387666666669E-4</v>
      </c>
      <c r="M455" s="157">
        <v>0</v>
      </c>
      <c r="N455" s="126">
        <v>0</v>
      </c>
    </row>
    <row r="456" spans="1:14" x14ac:dyDescent="0.25">
      <c r="A456" s="128">
        <v>34017</v>
      </c>
      <c r="B456" s="157" t="s">
        <v>35</v>
      </c>
      <c r="C456" s="157" t="s">
        <v>53</v>
      </c>
      <c r="D456" s="157">
        <v>2260002027</v>
      </c>
      <c r="E456" s="157" t="s">
        <v>92</v>
      </c>
      <c r="F456" s="157" t="s">
        <v>89</v>
      </c>
      <c r="G456" s="157" t="s">
        <v>84</v>
      </c>
      <c r="H456" s="157">
        <v>7.7161700000000004E-6</v>
      </c>
      <c r="I456" s="157">
        <v>0</v>
      </c>
      <c r="J456" s="157">
        <v>3.1232116666666665E-5</v>
      </c>
      <c r="K456" s="157">
        <v>1.1023100000000001E-6</v>
      </c>
      <c r="L456" s="157">
        <v>1.1023100000000001E-6</v>
      </c>
      <c r="M456" s="157">
        <v>0</v>
      </c>
      <c r="N456" s="126">
        <v>0</v>
      </c>
    </row>
    <row r="457" spans="1:14" x14ac:dyDescent="0.25">
      <c r="A457" s="128">
        <v>34017</v>
      </c>
      <c r="B457" s="157" t="s">
        <v>35</v>
      </c>
      <c r="C457" s="157" t="s">
        <v>53</v>
      </c>
      <c r="D457" s="157">
        <v>2260002039</v>
      </c>
      <c r="E457" s="157" t="s">
        <v>93</v>
      </c>
      <c r="F457" s="157" t="s">
        <v>89</v>
      </c>
      <c r="G457" s="157" t="s">
        <v>84</v>
      </c>
      <c r="H457" s="157">
        <v>5.8930227473333326E-2</v>
      </c>
      <c r="I457" s="157">
        <v>1.5211877999999999E-3</v>
      </c>
      <c r="J457" s="157">
        <v>0.25088024445000001</v>
      </c>
      <c r="K457" s="157">
        <v>9.1513776199999997E-3</v>
      </c>
      <c r="L457" s="157">
        <v>8.4190763433333333E-3</v>
      </c>
      <c r="M457" s="157">
        <v>4.4092400000000003E-6</v>
      </c>
      <c r="N457" s="126">
        <v>1.1023100000000001E-5</v>
      </c>
    </row>
    <row r="458" spans="1:14" x14ac:dyDescent="0.25">
      <c r="A458" s="128">
        <v>34017</v>
      </c>
      <c r="B458" s="157" t="s">
        <v>35</v>
      </c>
      <c r="C458" s="157" t="s">
        <v>53</v>
      </c>
      <c r="D458" s="157">
        <v>2260002054</v>
      </c>
      <c r="E458" s="157" t="s">
        <v>94</v>
      </c>
      <c r="F458" s="157" t="s">
        <v>89</v>
      </c>
      <c r="G458" s="157" t="s">
        <v>84</v>
      </c>
      <c r="H458" s="157">
        <v>1.9510887000000001E-4</v>
      </c>
      <c r="I458" s="157">
        <v>8.8184800000000007E-6</v>
      </c>
      <c r="J458" s="157">
        <v>8.8919673333333327E-4</v>
      </c>
      <c r="K458" s="157">
        <v>3.012980666666667E-5</v>
      </c>
      <c r="L458" s="157">
        <v>2.7925186666666666E-5</v>
      </c>
      <c r="M458" s="157">
        <v>0</v>
      </c>
      <c r="N458" s="126">
        <v>0</v>
      </c>
    </row>
    <row r="459" spans="1:14" x14ac:dyDescent="0.25">
      <c r="A459" s="128">
        <v>34017</v>
      </c>
      <c r="B459" s="157" t="s">
        <v>35</v>
      </c>
      <c r="C459" s="157" t="s">
        <v>53</v>
      </c>
      <c r="D459" s="157">
        <v>2260003030</v>
      </c>
      <c r="E459" s="157" t="s">
        <v>95</v>
      </c>
      <c r="F459" s="157" t="s">
        <v>96</v>
      </c>
      <c r="G459" s="157" t="s">
        <v>84</v>
      </c>
      <c r="H459" s="157">
        <v>6.1361923333333346E-5</v>
      </c>
      <c r="I459" s="157">
        <v>2.2046200000000002E-6</v>
      </c>
      <c r="J459" s="157">
        <v>2.5536848333333333E-4</v>
      </c>
      <c r="K459" s="157">
        <v>8.8184800000000007E-6</v>
      </c>
      <c r="L459" s="157">
        <v>7.7161700000000004E-6</v>
      </c>
      <c r="M459" s="157">
        <v>0</v>
      </c>
      <c r="N459" s="126">
        <v>0</v>
      </c>
    </row>
    <row r="460" spans="1:14" x14ac:dyDescent="0.25">
      <c r="A460" s="128">
        <v>34017</v>
      </c>
      <c r="B460" s="157" t="s">
        <v>35</v>
      </c>
      <c r="C460" s="157" t="s">
        <v>53</v>
      </c>
      <c r="D460" s="157">
        <v>2260003040</v>
      </c>
      <c r="E460" s="157" t="s">
        <v>97</v>
      </c>
      <c r="F460" s="157" t="s">
        <v>96</v>
      </c>
      <c r="G460" s="157" t="s">
        <v>84</v>
      </c>
      <c r="H460" s="157">
        <v>4.4092400000000003E-6</v>
      </c>
      <c r="I460" s="157">
        <v>0</v>
      </c>
      <c r="J460" s="157">
        <v>2.0209016666666669E-5</v>
      </c>
      <c r="K460" s="157">
        <v>1.1023100000000001E-6</v>
      </c>
      <c r="L460" s="157">
        <v>1.1023100000000001E-6</v>
      </c>
      <c r="M460" s="157">
        <v>0</v>
      </c>
      <c r="N460" s="126">
        <v>0</v>
      </c>
    </row>
    <row r="461" spans="1:14" x14ac:dyDescent="0.25">
      <c r="A461" s="128">
        <v>34017</v>
      </c>
      <c r="B461" s="157" t="s">
        <v>35</v>
      </c>
      <c r="C461" s="157" t="s">
        <v>53</v>
      </c>
      <c r="D461" s="157">
        <v>2260004015</v>
      </c>
      <c r="E461" s="157" t="s">
        <v>98</v>
      </c>
      <c r="F461" s="157" t="s">
        <v>99</v>
      </c>
      <c r="G461" s="157" t="s">
        <v>84</v>
      </c>
      <c r="H461" s="157">
        <v>4.5106525200000001E-3</v>
      </c>
      <c r="I461" s="157">
        <v>1.9400655999999997E-4</v>
      </c>
      <c r="J461" s="157">
        <v>1.675878636666667E-2</v>
      </c>
      <c r="K461" s="157">
        <v>5.9965664000000011E-4</v>
      </c>
      <c r="L461" s="157">
        <v>5.5188987333333335E-4</v>
      </c>
      <c r="M461" s="157">
        <v>0</v>
      </c>
      <c r="N461" s="126">
        <v>1.1023100000000001E-6</v>
      </c>
    </row>
    <row r="462" spans="1:14" x14ac:dyDescent="0.25">
      <c r="A462" s="128">
        <v>34017</v>
      </c>
      <c r="B462" s="157" t="s">
        <v>35</v>
      </c>
      <c r="C462" s="157" t="s">
        <v>53</v>
      </c>
      <c r="D462" s="157">
        <v>2260004016</v>
      </c>
      <c r="E462" s="157" t="s">
        <v>98</v>
      </c>
      <c r="F462" s="157" t="s">
        <v>100</v>
      </c>
      <c r="G462" s="157" t="s">
        <v>84</v>
      </c>
      <c r="H462" s="157">
        <v>2.0896123233333334E-3</v>
      </c>
      <c r="I462" s="157">
        <v>9.9207900000000009E-5</v>
      </c>
      <c r="J462" s="157">
        <v>8.6832633066666678E-3</v>
      </c>
      <c r="K462" s="157">
        <v>3.0974911E-4</v>
      </c>
      <c r="L462" s="157">
        <v>2.8513085333333339E-4</v>
      </c>
      <c r="M462" s="157">
        <v>0</v>
      </c>
      <c r="N462" s="126">
        <v>1.1023100000000001E-6</v>
      </c>
    </row>
    <row r="463" spans="1:14" x14ac:dyDescent="0.25">
      <c r="A463" s="128">
        <v>34017</v>
      </c>
      <c r="B463" s="157" t="s">
        <v>35</v>
      </c>
      <c r="C463" s="157" t="s">
        <v>53</v>
      </c>
      <c r="D463" s="157">
        <v>2260004020</v>
      </c>
      <c r="E463" s="157" t="s">
        <v>101</v>
      </c>
      <c r="F463" s="157" t="s">
        <v>99</v>
      </c>
      <c r="G463" s="157" t="s">
        <v>84</v>
      </c>
      <c r="H463" s="157">
        <v>5.6926595329999996E-2</v>
      </c>
      <c r="I463" s="157">
        <v>1.6663252833333331E-3</v>
      </c>
      <c r="J463" s="157">
        <v>0.14904517228333333</v>
      </c>
      <c r="K463" s="157">
        <v>5.1529318133333333E-3</v>
      </c>
      <c r="L463" s="157">
        <v>4.7410353099999998E-3</v>
      </c>
      <c r="M463" s="157">
        <v>4.4092400000000003E-6</v>
      </c>
      <c r="N463" s="126">
        <v>1.1023100000000001E-5</v>
      </c>
    </row>
    <row r="464" spans="1:14" x14ac:dyDescent="0.25">
      <c r="A464" s="128">
        <v>34017</v>
      </c>
      <c r="B464" s="157" t="s">
        <v>35</v>
      </c>
      <c r="C464" s="157" t="s">
        <v>53</v>
      </c>
      <c r="D464" s="157">
        <v>2260004021</v>
      </c>
      <c r="E464" s="157" t="s">
        <v>101</v>
      </c>
      <c r="F464" s="157" t="s">
        <v>100</v>
      </c>
      <c r="G464" s="157" t="s">
        <v>84</v>
      </c>
      <c r="H464" s="157">
        <v>3.0854024336666671E-2</v>
      </c>
      <c r="I464" s="157">
        <v>6.9004606000000002E-4</v>
      </c>
      <c r="J464" s="157">
        <v>0.10992566012999999</v>
      </c>
      <c r="K464" s="157">
        <v>3.9977109333333332E-3</v>
      </c>
      <c r="L464" s="157">
        <v>3.678041033333333E-3</v>
      </c>
      <c r="M464" s="157">
        <v>2.2046200000000002E-6</v>
      </c>
      <c r="N464" s="126">
        <v>5.5115500000000006E-6</v>
      </c>
    </row>
    <row r="465" spans="1:14" x14ac:dyDescent="0.25">
      <c r="A465" s="128">
        <v>34017</v>
      </c>
      <c r="B465" s="157" t="s">
        <v>35</v>
      </c>
      <c r="C465" s="157" t="s">
        <v>53</v>
      </c>
      <c r="D465" s="157">
        <v>2260004025</v>
      </c>
      <c r="E465" s="157" t="s">
        <v>102</v>
      </c>
      <c r="F465" s="157" t="s">
        <v>99</v>
      </c>
      <c r="G465" s="157" t="s">
        <v>84</v>
      </c>
      <c r="H465" s="157">
        <v>9.2013490066666662E-2</v>
      </c>
      <c r="I465" s="157">
        <v>3.7324216600000001E-3</v>
      </c>
      <c r="J465" s="157">
        <v>0.30528879630333328</v>
      </c>
      <c r="K465" s="157">
        <v>1.1881064616666668E-2</v>
      </c>
      <c r="L465" s="157">
        <v>1.0930505960000001E-2</v>
      </c>
      <c r="M465" s="157">
        <v>9.9207900000000009E-6</v>
      </c>
      <c r="N465" s="126">
        <v>2.425082E-5</v>
      </c>
    </row>
    <row r="466" spans="1:14" x14ac:dyDescent="0.25">
      <c r="A466" s="128">
        <v>34017</v>
      </c>
      <c r="B466" s="157" t="s">
        <v>35</v>
      </c>
      <c r="C466" s="157" t="s">
        <v>53</v>
      </c>
      <c r="D466" s="157">
        <v>2260004026</v>
      </c>
      <c r="E466" s="157" t="s">
        <v>102</v>
      </c>
      <c r="F466" s="157" t="s">
        <v>100</v>
      </c>
      <c r="G466" s="157" t="s">
        <v>84</v>
      </c>
      <c r="H466" s="157">
        <v>2.4597680213333334E-2</v>
      </c>
      <c r="I466" s="157">
        <v>9.6746074333333321E-4</v>
      </c>
      <c r="J466" s="157">
        <v>9.5981071193333337E-2</v>
      </c>
      <c r="K466" s="157">
        <v>3.3344877500000002E-3</v>
      </c>
      <c r="L466" s="157">
        <v>3.0673612933333331E-3</v>
      </c>
      <c r="M466" s="157">
        <v>2.2046200000000002E-6</v>
      </c>
      <c r="N466" s="126">
        <v>6.6138600000000009E-6</v>
      </c>
    </row>
    <row r="467" spans="1:14" x14ac:dyDescent="0.25">
      <c r="A467" s="128">
        <v>34017</v>
      </c>
      <c r="B467" s="157" t="s">
        <v>35</v>
      </c>
      <c r="C467" s="157" t="s">
        <v>53</v>
      </c>
      <c r="D467" s="157">
        <v>2260004030</v>
      </c>
      <c r="E467" s="157" t="s">
        <v>103</v>
      </c>
      <c r="F467" s="157" t="s">
        <v>99</v>
      </c>
      <c r="G467" s="157" t="s">
        <v>84</v>
      </c>
      <c r="H467" s="157">
        <v>5.5739040023333332E-2</v>
      </c>
      <c r="I467" s="157">
        <v>2.3861337133333333E-3</v>
      </c>
      <c r="J467" s="157">
        <v>0.20840566809333336</v>
      </c>
      <c r="K467" s="157">
        <v>7.4387553166666669E-3</v>
      </c>
      <c r="L467" s="157">
        <v>6.8435079166666657E-3</v>
      </c>
      <c r="M467" s="157">
        <v>6.6138600000000009E-6</v>
      </c>
      <c r="N467" s="126">
        <v>1.5432340000000001E-5</v>
      </c>
    </row>
    <row r="468" spans="1:14" x14ac:dyDescent="0.25">
      <c r="A468" s="128">
        <v>34017</v>
      </c>
      <c r="B468" s="157" t="s">
        <v>35</v>
      </c>
      <c r="C468" s="157" t="s">
        <v>53</v>
      </c>
      <c r="D468" s="157">
        <v>2260004031</v>
      </c>
      <c r="E468" s="157" t="s">
        <v>103</v>
      </c>
      <c r="F468" s="157" t="s">
        <v>100</v>
      </c>
      <c r="G468" s="157" t="s">
        <v>84</v>
      </c>
      <c r="H468" s="157">
        <v>2.4582247873333334E-2</v>
      </c>
      <c r="I468" s="157">
        <v>8.9728033999999992E-4</v>
      </c>
      <c r="J468" s="157">
        <v>0.10695493468</v>
      </c>
      <c r="K468" s="157">
        <v>3.7908440899999999E-3</v>
      </c>
      <c r="L468" s="157">
        <v>3.4877088400000005E-3</v>
      </c>
      <c r="M468" s="157">
        <v>2.2046200000000002E-6</v>
      </c>
      <c r="N468" s="126">
        <v>6.6138600000000009E-6</v>
      </c>
    </row>
    <row r="469" spans="1:14" x14ac:dyDescent="0.25">
      <c r="A469" s="128">
        <v>34017</v>
      </c>
      <c r="B469" s="157" t="s">
        <v>35</v>
      </c>
      <c r="C469" s="157" t="s">
        <v>53</v>
      </c>
      <c r="D469" s="157">
        <v>2260004035</v>
      </c>
      <c r="E469" s="157" t="s">
        <v>104</v>
      </c>
      <c r="F469" s="157" t="s">
        <v>99</v>
      </c>
      <c r="G469" s="157" t="s">
        <v>84</v>
      </c>
      <c r="H469" s="157">
        <v>3.4748485566666668E-3</v>
      </c>
      <c r="I469" s="157">
        <v>0</v>
      </c>
      <c r="J469" s="157">
        <v>0</v>
      </c>
      <c r="K469" s="157">
        <v>0</v>
      </c>
      <c r="L469" s="157">
        <v>0</v>
      </c>
      <c r="M469" s="157">
        <v>0</v>
      </c>
      <c r="N469" s="126">
        <v>0</v>
      </c>
    </row>
    <row r="470" spans="1:14" x14ac:dyDescent="0.25">
      <c r="A470" s="128">
        <v>34017</v>
      </c>
      <c r="B470" s="157" t="s">
        <v>35</v>
      </c>
      <c r="C470" s="157" t="s">
        <v>53</v>
      </c>
      <c r="D470" s="157">
        <v>2260004036</v>
      </c>
      <c r="E470" s="157" t="s">
        <v>104</v>
      </c>
      <c r="F470" s="157" t="s">
        <v>100</v>
      </c>
      <c r="G470" s="157" t="s">
        <v>84</v>
      </c>
      <c r="H470" s="157">
        <v>3.600879333333333E-5</v>
      </c>
      <c r="I470" s="157">
        <v>0</v>
      </c>
      <c r="J470" s="157">
        <v>0</v>
      </c>
      <c r="K470" s="157">
        <v>0</v>
      </c>
      <c r="L470" s="157">
        <v>0</v>
      </c>
      <c r="M470" s="157">
        <v>0</v>
      </c>
      <c r="N470" s="126">
        <v>0</v>
      </c>
    </row>
    <row r="471" spans="1:14" x14ac:dyDescent="0.25">
      <c r="A471" s="128">
        <v>34017</v>
      </c>
      <c r="B471" s="157" t="s">
        <v>35</v>
      </c>
      <c r="C471" s="157" t="s">
        <v>53</v>
      </c>
      <c r="D471" s="157">
        <v>2260004071</v>
      </c>
      <c r="E471" s="157" t="s">
        <v>105</v>
      </c>
      <c r="F471" s="157" t="s">
        <v>100</v>
      </c>
      <c r="G471" s="157" t="s">
        <v>84</v>
      </c>
      <c r="H471" s="157">
        <v>7.7161700000000004E-6</v>
      </c>
      <c r="I471" s="157">
        <v>0</v>
      </c>
      <c r="J471" s="157">
        <v>3.7845976666666671E-5</v>
      </c>
      <c r="K471" s="157">
        <v>1.1023100000000001E-6</v>
      </c>
      <c r="L471" s="157">
        <v>1.1023100000000001E-6</v>
      </c>
      <c r="M471" s="157">
        <v>0</v>
      </c>
      <c r="N471" s="126">
        <v>0</v>
      </c>
    </row>
    <row r="472" spans="1:14" x14ac:dyDescent="0.25">
      <c r="A472" s="128">
        <v>34017</v>
      </c>
      <c r="B472" s="157" t="s">
        <v>35</v>
      </c>
      <c r="C472" s="157" t="s">
        <v>53</v>
      </c>
      <c r="D472" s="157">
        <v>2260005035</v>
      </c>
      <c r="E472" s="157" t="s">
        <v>106</v>
      </c>
      <c r="F472" s="157" t="s">
        <v>107</v>
      </c>
      <c r="G472" s="157" t="s">
        <v>84</v>
      </c>
      <c r="H472" s="157">
        <v>0</v>
      </c>
      <c r="I472" s="157">
        <v>0</v>
      </c>
      <c r="J472" s="157">
        <v>0</v>
      </c>
      <c r="K472" s="157">
        <v>0</v>
      </c>
      <c r="L472" s="157">
        <v>0</v>
      </c>
      <c r="M472" s="157">
        <v>0</v>
      </c>
      <c r="N472" s="126">
        <v>0</v>
      </c>
    </row>
    <row r="473" spans="1:14" x14ac:dyDescent="0.25">
      <c r="A473" s="128">
        <v>34017</v>
      </c>
      <c r="B473" s="157" t="s">
        <v>35</v>
      </c>
      <c r="C473" s="157" t="s">
        <v>53</v>
      </c>
      <c r="D473" s="157">
        <v>2260006005</v>
      </c>
      <c r="E473" s="157" t="s">
        <v>108</v>
      </c>
      <c r="F473" s="157" t="s">
        <v>109</v>
      </c>
      <c r="G473" s="157" t="s">
        <v>84</v>
      </c>
      <c r="H473" s="157">
        <v>1.0330114446666667E-2</v>
      </c>
      <c r="I473" s="157">
        <v>3.9903622000000001E-4</v>
      </c>
      <c r="J473" s="157">
        <v>3.6646663386666667E-2</v>
      </c>
      <c r="K473" s="157">
        <v>1.2750052333333334E-3</v>
      </c>
      <c r="L473" s="157">
        <v>1.1724904033333333E-3</v>
      </c>
      <c r="M473" s="157">
        <v>1.1023100000000001E-6</v>
      </c>
      <c r="N473" s="126">
        <v>2.2046200000000002E-6</v>
      </c>
    </row>
    <row r="474" spans="1:14" x14ac:dyDescent="0.25">
      <c r="A474" s="128">
        <v>34017</v>
      </c>
      <c r="B474" s="157" t="s">
        <v>35</v>
      </c>
      <c r="C474" s="157" t="s">
        <v>53</v>
      </c>
      <c r="D474" s="157">
        <v>2260006010</v>
      </c>
      <c r="E474" s="157" t="s">
        <v>110</v>
      </c>
      <c r="F474" s="157" t="s">
        <v>109</v>
      </c>
      <c r="G474" s="157" t="s">
        <v>84</v>
      </c>
      <c r="H474" s="157">
        <v>7.3056330123333332E-2</v>
      </c>
      <c r="I474" s="157">
        <v>2.71609184E-3</v>
      </c>
      <c r="J474" s="157">
        <v>0.23770874226000002</v>
      </c>
      <c r="K474" s="157">
        <v>9.4302620500000007E-3</v>
      </c>
      <c r="L474" s="157">
        <v>8.675547136666668E-3</v>
      </c>
      <c r="M474" s="157">
        <v>6.9812966666666665E-6</v>
      </c>
      <c r="N474" s="126">
        <v>1.7636960000000001E-5</v>
      </c>
    </row>
    <row r="475" spans="1:14" x14ac:dyDescent="0.25">
      <c r="A475" s="128">
        <v>34017</v>
      </c>
      <c r="B475" s="157" t="s">
        <v>35</v>
      </c>
      <c r="C475" s="157" t="s">
        <v>53</v>
      </c>
      <c r="D475" s="157">
        <v>2260006015</v>
      </c>
      <c r="E475" s="157" t="s">
        <v>111</v>
      </c>
      <c r="F475" s="157" t="s">
        <v>109</v>
      </c>
      <c r="G475" s="157" t="s">
        <v>84</v>
      </c>
      <c r="H475" s="157">
        <v>2.7557749999999995E-5</v>
      </c>
      <c r="I475" s="157">
        <v>1.1023100000000001E-6</v>
      </c>
      <c r="J475" s="157">
        <v>1.0141251999999999E-4</v>
      </c>
      <c r="K475" s="157">
        <v>3.3069300000000005E-6</v>
      </c>
      <c r="L475" s="157">
        <v>3.3069300000000005E-6</v>
      </c>
      <c r="M475" s="157">
        <v>0</v>
      </c>
      <c r="N475" s="126">
        <v>0</v>
      </c>
    </row>
    <row r="476" spans="1:14" x14ac:dyDescent="0.25">
      <c r="A476" s="128">
        <v>34017</v>
      </c>
      <c r="B476" s="157" t="s">
        <v>35</v>
      </c>
      <c r="C476" s="157" t="s">
        <v>53</v>
      </c>
      <c r="D476" s="157">
        <v>2260006035</v>
      </c>
      <c r="E476" s="157" t="s">
        <v>112</v>
      </c>
      <c r="F476" s="157" t="s">
        <v>109</v>
      </c>
      <c r="G476" s="157" t="s">
        <v>84</v>
      </c>
      <c r="H476" s="157">
        <v>4.5341684666666662E-4</v>
      </c>
      <c r="I476" s="157">
        <v>1.6534650000000003E-5</v>
      </c>
      <c r="J476" s="157">
        <v>1.5983495000000002E-3</v>
      </c>
      <c r="K476" s="157">
        <v>5.4748063333333341E-5</v>
      </c>
      <c r="L476" s="157">
        <v>5.0338823333333326E-5</v>
      </c>
      <c r="M476" s="157">
        <v>0</v>
      </c>
      <c r="N476" s="126">
        <v>0</v>
      </c>
    </row>
    <row r="477" spans="1:14" x14ac:dyDescent="0.25">
      <c r="A477" s="128">
        <v>34017</v>
      </c>
      <c r="B477" s="157" t="s">
        <v>35</v>
      </c>
      <c r="C477" s="157" t="s">
        <v>53</v>
      </c>
      <c r="D477" s="157">
        <v>2260007005</v>
      </c>
      <c r="E477" s="157" t="s">
        <v>113</v>
      </c>
      <c r="F477" s="157" t="s">
        <v>114</v>
      </c>
      <c r="G477" s="157" t="s">
        <v>84</v>
      </c>
      <c r="H477" s="157">
        <v>0</v>
      </c>
      <c r="I477" s="157">
        <v>0</v>
      </c>
      <c r="J477" s="157">
        <v>0</v>
      </c>
      <c r="K477" s="157">
        <v>0</v>
      </c>
      <c r="L477" s="157">
        <v>0</v>
      </c>
      <c r="M477" s="157">
        <v>0</v>
      </c>
      <c r="N477" s="126">
        <v>0</v>
      </c>
    </row>
    <row r="478" spans="1:14" x14ac:dyDescent="0.25">
      <c r="A478" s="128">
        <v>34017</v>
      </c>
      <c r="B478" s="157" t="s">
        <v>35</v>
      </c>
      <c r="C478" s="157" t="s">
        <v>53</v>
      </c>
      <c r="D478" s="157">
        <v>2265001010</v>
      </c>
      <c r="E478" s="157" t="s">
        <v>82</v>
      </c>
      <c r="F478" s="157" t="s">
        <v>83</v>
      </c>
      <c r="G478" s="157" t="s">
        <v>115</v>
      </c>
      <c r="H478" s="157">
        <v>2.34130644E-3</v>
      </c>
      <c r="I478" s="157">
        <v>3.4722765000000003E-4</v>
      </c>
      <c r="J478" s="157">
        <v>2.1015540149999998E-2</v>
      </c>
      <c r="K478" s="157">
        <v>4.7031893333333337E-5</v>
      </c>
      <c r="L478" s="157">
        <v>4.3357526666666677E-5</v>
      </c>
      <c r="M478" s="157">
        <v>1.1023100000000001E-6</v>
      </c>
      <c r="N478" s="126">
        <v>2.2046200000000002E-6</v>
      </c>
    </row>
    <row r="479" spans="1:14" x14ac:dyDescent="0.25">
      <c r="A479" s="128">
        <v>34017</v>
      </c>
      <c r="B479" s="157" t="s">
        <v>35</v>
      </c>
      <c r="C479" s="157" t="s">
        <v>53</v>
      </c>
      <c r="D479" s="157">
        <v>2265001030</v>
      </c>
      <c r="E479" s="157" t="s">
        <v>86</v>
      </c>
      <c r="F479" s="157" t="s">
        <v>83</v>
      </c>
      <c r="G479" s="157" t="s">
        <v>115</v>
      </c>
      <c r="H479" s="157">
        <v>2.6651651179999999E-2</v>
      </c>
      <c r="I479" s="157">
        <v>2.8230159100000002E-3</v>
      </c>
      <c r="J479" s="157">
        <v>0.27214637640666667</v>
      </c>
      <c r="K479" s="157">
        <v>4.692166233333333E-4</v>
      </c>
      <c r="L479" s="157">
        <v>4.313706466666666E-4</v>
      </c>
      <c r="M479" s="157">
        <v>9.9207900000000009E-6</v>
      </c>
      <c r="N479" s="126">
        <v>2.241363666666667E-5</v>
      </c>
    </row>
    <row r="480" spans="1:14" x14ac:dyDescent="0.25">
      <c r="A480" s="128">
        <v>34017</v>
      </c>
      <c r="B480" s="157" t="s">
        <v>35</v>
      </c>
      <c r="C480" s="157" t="s">
        <v>53</v>
      </c>
      <c r="D480" s="157">
        <v>2265001050</v>
      </c>
      <c r="E480" s="157" t="s">
        <v>116</v>
      </c>
      <c r="F480" s="157" t="s">
        <v>83</v>
      </c>
      <c r="G480" s="157" t="s">
        <v>115</v>
      </c>
      <c r="H480" s="157">
        <v>0</v>
      </c>
      <c r="I480" s="157">
        <v>0</v>
      </c>
      <c r="J480" s="157">
        <v>0</v>
      </c>
      <c r="K480" s="157">
        <v>0</v>
      </c>
      <c r="L480" s="157">
        <v>0</v>
      </c>
      <c r="M480" s="157">
        <v>0</v>
      </c>
      <c r="N480" s="126">
        <v>0</v>
      </c>
    </row>
    <row r="481" spans="1:14" x14ac:dyDescent="0.25">
      <c r="A481" s="128">
        <v>34017</v>
      </c>
      <c r="B481" s="157" t="s">
        <v>35</v>
      </c>
      <c r="C481" s="157" t="s">
        <v>53</v>
      </c>
      <c r="D481" s="157">
        <v>2265001060</v>
      </c>
      <c r="E481" s="157" t="s">
        <v>87</v>
      </c>
      <c r="F481" s="157" t="s">
        <v>83</v>
      </c>
      <c r="G481" s="157" t="s">
        <v>115</v>
      </c>
      <c r="H481" s="157">
        <v>1.1155377200000002E-3</v>
      </c>
      <c r="I481" s="157">
        <v>3.4759508666666665E-4</v>
      </c>
      <c r="J481" s="157">
        <v>3.057918171E-2</v>
      </c>
      <c r="K481" s="157">
        <v>1.1023100000000001E-5</v>
      </c>
      <c r="L481" s="157">
        <v>9.9207900000000009E-6</v>
      </c>
      <c r="M481" s="157">
        <v>1.1023100000000001E-6</v>
      </c>
      <c r="N481" s="126">
        <v>1.1023100000000001E-6</v>
      </c>
    </row>
    <row r="482" spans="1:14" x14ac:dyDescent="0.25">
      <c r="A482" s="128">
        <v>34017</v>
      </c>
      <c r="B482" s="157" t="s">
        <v>35</v>
      </c>
      <c r="C482" s="157" t="s">
        <v>53</v>
      </c>
      <c r="D482" s="157">
        <v>2265002003</v>
      </c>
      <c r="E482" s="157" t="s">
        <v>117</v>
      </c>
      <c r="F482" s="157" t="s">
        <v>89</v>
      </c>
      <c r="G482" s="157" t="s">
        <v>115</v>
      </c>
      <c r="H482" s="157">
        <v>9.8032102666666663E-4</v>
      </c>
      <c r="I482" s="157">
        <v>4.3835194333333334E-4</v>
      </c>
      <c r="J482" s="157">
        <v>4.9790240389999997E-2</v>
      </c>
      <c r="K482" s="157">
        <v>2.7925186666666666E-5</v>
      </c>
      <c r="L482" s="157">
        <v>2.5720566666666669E-5</v>
      </c>
      <c r="M482" s="157">
        <v>1.1023100000000001E-6</v>
      </c>
      <c r="N482" s="126">
        <v>3.3069300000000005E-6</v>
      </c>
    </row>
    <row r="483" spans="1:14" x14ac:dyDescent="0.25">
      <c r="A483" s="128">
        <v>34017</v>
      </c>
      <c r="B483" s="157" t="s">
        <v>35</v>
      </c>
      <c r="C483" s="157" t="s">
        <v>53</v>
      </c>
      <c r="D483" s="157">
        <v>2265002006</v>
      </c>
      <c r="E483" s="157" t="s">
        <v>88</v>
      </c>
      <c r="F483" s="157" t="s">
        <v>89</v>
      </c>
      <c r="G483" s="157" t="s">
        <v>115</v>
      </c>
      <c r="H483" s="157">
        <v>9.9207900000000009E-6</v>
      </c>
      <c r="I483" s="157">
        <v>3.3069300000000005E-6</v>
      </c>
      <c r="J483" s="157">
        <v>4.5047735333333337E-4</v>
      </c>
      <c r="K483" s="157">
        <v>0</v>
      </c>
      <c r="L483" s="157">
        <v>0</v>
      </c>
      <c r="M483" s="157">
        <v>0</v>
      </c>
      <c r="N483" s="126">
        <v>0</v>
      </c>
    </row>
    <row r="484" spans="1:14" x14ac:dyDescent="0.25">
      <c r="A484" s="128">
        <v>34017</v>
      </c>
      <c r="B484" s="157" t="s">
        <v>35</v>
      </c>
      <c r="C484" s="157" t="s">
        <v>53</v>
      </c>
      <c r="D484" s="157">
        <v>2265002009</v>
      </c>
      <c r="E484" s="157" t="s">
        <v>90</v>
      </c>
      <c r="F484" s="157" t="s">
        <v>89</v>
      </c>
      <c r="G484" s="157" t="s">
        <v>115</v>
      </c>
      <c r="H484" s="157">
        <v>2.5331083799999998E-3</v>
      </c>
      <c r="I484" s="157">
        <v>7.6977981666666664E-4</v>
      </c>
      <c r="J484" s="157">
        <v>8.7423838663333323E-2</v>
      </c>
      <c r="K484" s="157">
        <v>8.9287110000000009E-5</v>
      </c>
      <c r="L484" s="157">
        <v>8.2305813333333319E-5</v>
      </c>
      <c r="M484" s="157">
        <v>2.2046200000000002E-6</v>
      </c>
      <c r="N484" s="126">
        <v>5.5115500000000006E-6</v>
      </c>
    </row>
    <row r="485" spans="1:14" x14ac:dyDescent="0.25">
      <c r="A485" s="128">
        <v>34017</v>
      </c>
      <c r="B485" s="157" t="s">
        <v>35</v>
      </c>
      <c r="C485" s="157" t="s">
        <v>53</v>
      </c>
      <c r="D485" s="157">
        <v>2265002015</v>
      </c>
      <c r="E485" s="157" t="s">
        <v>118</v>
      </c>
      <c r="F485" s="157" t="s">
        <v>89</v>
      </c>
      <c r="G485" s="157" t="s">
        <v>115</v>
      </c>
      <c r="H485" s="157">
        <v>1.71078512E-3</v>
      </c>
      <c r="I485" s="157">
        <v>7.2164561333333337E-4</v>
      </c>
      <c r="J485" s="157">
        <v>9.0309318806666664E-2</v>
      </c>
      <c r="K485" s="157">
        <v>4.9236513333333334E-5</v>
      </c>
      <c r="L485" s="157">
        <v>4.5562146666666661E-5</v>
      </c>
      <c r="M485" s="157">
        <v>2.2046200000000002E-6</v>
      </c>
      <c r="N485" s="126">
        <v>5.5115500000000006E-6</v>
      </c>
    </row>
    <row r="486" spans="1:14" x14ac:dyDescent="0.25">
      <c r="A486" s="128">
        <v>34017</v>
      </c>
      <c r="B486" s="157" t="s">
        <v>35</v>
      </c>
      <c r="C486" s="157" t="s">
        <v>53</v>
      </c>
      <c r="D486" s="157">
        <v>2265002021</v>
      </c>
      <c r="E486" s="157" t="s">
        <v>91</v>
      </c>
      <c r="F486" s="157" t="s">
        <v>89</v>
      </c>
      <c r="G486" s="157" t="s">
        <v>115</v>
      </c>
      <c r="H486" s="157">
        <v>4.4603136966666667E-3</v>
      </c>
      <c r="I486" s="157">
        <v>1.5443363099999999E-3</v>
      </c>
      <c r="J486" s="157">
        <v>0.19194744492000002</v>
      </c>
      <c r="K486" s="157">
        <v>1.1941691666666667E-4</v>
      </c>
      <c r="L486" s="157">
        <v>1.1023100000000001E-4</v>
      </c>
      <c r="M486" s="157">
        <v>4.7766766666666677E-6</v>
      </c>
      <c r="N486" s="126">
        <v>1.1023100000000001E-5</v>
      </c>
    </row>
    <row r="487" spans="1:14" x14ac:dyDescent="0.25">
      <c r="A487" s="128">
        <v>34017</v>
      </c>
      <c r="B487" s="157" t="s">
        <v>35</v>
      </c>
      <c r="C487" s="157" t="s">
        <v>53</v>
      </c>
      <c r="D487" s="157">
        <v>2265002024</v>
      </c>
      <c r="E487" s="157" t="s">
        <v>119</v>
      </c>
      <c r="F487" s="157" t="s">
        <v>89</v>
      </c>
      <c r="G487" s="157" t="s">
        <v>115</v>
      </c>
      <c r="H487" s="157">
        <v>1.7912537500000001E-3</v>
      </c>
      <c r="I487" s="157">
        <v>6.1325179666666665E-4</v>
      </c>
      <c r="J487" s="157">
        <v>8.1892447083333333E-2</v>
      </c>
      <c r="K487" s="157">
        <v>5.3278316666666678E-5</v>
      </c>
      <c r="L487" s="157">
        <v>4.8869076666666663E-5</v>
      </c>
      <c r="M487" s="157">
        <v>2.2046200000000002E-6</v>
      </c>
      <c r="N487" s="126">
        <v>4.4092400000000003E-6</v>
      </c>
    </row>
    <row r="488" spans="1:14" x14ac:dyDescent="0.25">
      <c r="A488" s="128">
        <v>34017</v>
      </c>
      <c r="B488" s="157" t="s">
        <v>35</v>
      </c>
      <c r="C488" s="157" t="s">
        <v>53</v>
      </c>
      <c r="D488" s="157">
        <v>2265002027</v>
      </c>
      <c r="E488" s="157" t="s">
        <v>92</v>
      </c>
      <c r="F488" s="157" t="s">
        <v>89</v>
      </c>
      <c r="G488" s="157" t="s">
        <v>115</v>
      </c>
      <c r="H488" s="157">
        <v>9.0021983333333336E-5</v>
      </c>
      <c r="I488" s="157">
        <v>3.1599553333333336E-5</v>
      </c>
      <c r="J488" s="157">
        <v>3.994036566666667E-3</v>
      </c>
      <c r="K488" s="157">
        <v>3.3069300000000005E-6</v>
      </c>
      <c r="L488" s="157">
        <v>3.3069300000000005E-6</v>
      </c>
      <c r="M488" s="157">
        <v>0</v>
      </c>
      <c r="N488" s="126">
        <v>0</v>
      </c>
    </row>
    <row r="489" spans="1:14" x14ac:dyDescent="0.25">
      <c r="A489" s="128">
        <v>34017</v>
      </c>
      <c r="B489" s="157" t="s">
        <v>35</v>
      </c>
      <c r="C489" s="157" t="s">
        <v>53</v>
      </c>
      <c r="D489" s="157">
        <v>2265002030</v>
      </c>
      <c r="E489" s="157" t="s">
        <v>120</v>
      </c>
      <c r="F489" s="157" t="s">
        <v>89</v>
      </c>
      <c r="G489" s="157" t="s">
        <v>115</v>
      </c>
      <c r="H489" s="157">
        <v>3.1492996699999999E-3</v>
      </c>
      <c r="I489" s="157">
        <v>1.3786223733333334E-3</v>
      </c>
      <c r="J489" s="157">
        <v>0.14533075502000001</v>
      </c>
      <c r="K489" s="157">
        <v>1.0802638E-4</v>
      </c>
      <c r="L489" s="157">
        <v>9.9207900000000009E-5</v>
      </c>
      <c r="M489" s="157">
        <v>4.4092400000000003E-6</v>
      </c>
      <c r="N489" s="126">
        <v>9.9207900000000009E-6</v>
      </c>
    </row>
    <row r="490" spans="1:14" x14ac:dyDescent="0.25">
      <c r="A490" s="128">
        <v>34017</v>
      </c>
      <c r="B490" s="157" t="s">
        <v>35</v>
      </c>
      <c r="C490" s="157" t="s">
        <v>53</v>
      </c>
      <c r="D490" s="157">
        <v>2265002033</v>
      </c>
      <c r="E490" s="157" t="s">
        <v>121</v>
      </c>
      <c r="F490" s="157" t="s">
        <v>89</v>
      </c>
      <c r="G490" s="157" t="s">
        <v>115</v>
      </c>
      <c r="H490" s="157">
        <v>1.3991988266666665E-3</v>
      </c>
      <c r="I490" s="157">
        <v>7.3560820666666675E-4</v>
      </c>
      <c r="J490" s="157">
        <v>4.1145557933333334E-2</v>
      </c>
      <c r="K490" s="157">
        <v>5.1441133333333338E-5</v>
      </c>
      <c r="L490" s="157">
        <v>4.7766766666666671E-5</v>
      </c>
      <c r="M490" s="157">
        <v>1.1023100000000001E-6</v>
      </c>
      <c r="N490" s="126">
        <v>3.3069300000000005E-6</v>
      </c>
    </row>
    <row r="491" spans="1:14" x14ac:dyDescent="0.25">
      <c r="A491" s="128">
        <v>34017</v>
      </c>
      <c r="B491" s="157" t="s">
        <v>35</v>
      </c>
      <c r="C491" s="157" t="s">
        <v>53</v>
      </c>
      <c r="D491" s="157">
        <v>2265002039</v>
      </c>
      <c r="E491" s="157" t="s">
        <v>93</v>
      </c>
      <c r="F491" s="157" t="s">
        <v>89</v>
      </c>
      <c r="G491" s="157" t="s">
        <v>115</v>
      </c>
      <c r="H491" s="157">
        <v>6.9948918233333325E-3</v>
      </c>
      <c r="I491" s="157">
        <v>2.6892689633333335E-3</v>
      </c>
      <c r="J491" s="157">
        <v>0.36731835206000002</v>
      </c>
      <c r="K491" s="157">
        <v>1.9069962999999999E-4</v>
      </c>
      <c r="L491" s="157">
        <v>1.7600216333333335E-4</v>
      </c>
      <c r="M491" s="157">
        <v>9.185916666666668E-6</v>
      </c>
      <c r="N491" s="126">
        <v>2.0209016666666669E-5</v>
      </c>
    </row>
    <row r="492" spans="1:14" x14ac:dyDescent="0.25">
      <c r="A492" s="128">
        <v>34017</v>
      </c>
      <c r="B492" s="157" t="s">
        <v>35</v>
      </c>
      <c r="C492" s="157" t="s">
        <v>53</v>
      </c>
      <c r="D492" s="157">
        <v>2265002042</v>
      </c>
      <c r="E492" s="157" t="s">
        <v>122</v>
      </c>
      <c r="F492" s="157" t="s">
        <v>89</v>
      </c>
      <c r="G492" s="157" t="s">
        <v>115</v>
      </c>
      <c r="H492" s="157">
        <v>5.3256270466666665E-3</v>
      </c>
      <c r="I492" s="157">
        <v>1.5399270699999999E-3</v>
      </c>
      <c r="J492" s="157">
        <v>0.17195852281666668</v>
      </c>
      <c r="K492" s="157">
        <v>1.0692407E-4</v>
      </c>
      <c r="L492" s="157">
        <v>9.8105589999999997E-5</v>
      </c>
      <c r="M492" s="157">
        <v>4.4092400000000003E-6</v>
      </c>
      <c r="N492" s="126">
        <v>9.9207900000000009E-6</v>
      </c>
    </row>
    <row r="493" spans="1:14" x14ac:dyDescent="0.25">
      <c r="A493" s="128">
        <v>34017</v>
      </c>
      <c r="B493" s="157" t="s">
        <v>35</v>
      </c>
      <c r="C493" s="157" t="s">
        <v>53</v>
      </c>
      <c r="D493" s="157">
        <v>2265002045</v>
      </c>
      <c r="E493" s="157" t="s">
        <v>123</v>
      </c>
      <c r="F493" s="157" t="s">
        <v>89</v>
      </c>
      <c r="G493" s="157" t="s">
        <v>115</v>
      </c>
      <c r="H493" s="157">
        <v>1.6387675333333332E-4</v>
      </c>
      <c r="I493" s="157">
        <v>2.4801975000000002E-4</v>
      </c>
      <c r="J493" s="157">
        <v>5.2172332299999999E-3</v>
      </c>
      <c r="K493" s="157">
        <v>5.5115500000000006E-6</v>
      </c>
      <c r="L493" s="157">
        <v>5.5115500000000006E-6</v>
      </c>
      <c r="M493" s="157">
        <v>0</v>
      </c>
      <c r="N493" s="126">
        <v>1.1023100000000001E-6</v>
      </c>
    </row>
    <row r="494" spans="1:14" x14ac:dyDescent="0.25">
      <c r="A494" s="128">
        <v>34017</v>
      </c>
      <c r="B494" s="157" t="s">
        <v>35</v>
      </c>
      <c r="C494" s="157" t="s">
        <v>53</v>
      </c>
      <c r="D494" s="157">
        <v>2265002054</v>
      </c>
      <c r="E494" s="157" t="s">
        <v>94</v>
      </c>
      <c r="F494" s="157" t="s">
        <v>89</v>
      </c>
      <c r="G494" s="157" t="s">
        <v>115</v>
      </c>
      <c r="H494" s="157">
        <v>4.6443994666666675E-4</v>
      </c>
      <c r="I494" s="157">
        <v>1.9106706666666669E-4</v>
      </c>
      <c r="J494" s="157">
        <v>2.2255271463333334E-2</v>
      </c>
      <c r="K494" s="157">
        <v>1.433003E-5</v>
      </c>
      <c r="L494" s="157">
        <v>1.3227720000000002E-5</v>
      </c>
      <c r="M494" s="157">
        <v>1.1023100000000001E-6</v>
      </c>
      <c r="N494" s="126">
        <v>1.1023100000000001E-6</v>
      </c>
    </row>
    <row r="495" spans="1:14" x14ac:dyDescent="0.25">
      <c r="A495" s="128">
        <v>34017</v>
      </c>
      <c r="B495" s="157" t="s">
        <v>35</v>
      </c>
      <c r="C495" s="157" t="s">
        <v>53</v>
      </c>
      <c r="D495" s="157">
        <v>2265002057</v>
      </c>
      <c r="E495" s="157" t="s">
        <v>124</v>
      </c>
      <c r="F495" s="157" t="s">
        <v>89</v>
      </c>
      <c r="G495" s="157" t="s">
        <v>115</v>
      </c>
      <c r="H495" s="157">
        <v>1.1794717E-4</v>
      </c>
      <c r="I495" s="157">
        <v>2.4361051E-4</v>
      </c>
      <c r="J495" s="157">
        <v>3.4480256799999998E-3</v>
      </c>
      <c r="K495" s="157">
        <v>8.8184800000000007E-6</v>
      </c>
      <c r="L495" s="157">
        <v>7.7161700000000004E-6</v>
      </c>
      <c r="M495" s="157">
        <v>0</v>
      </c>
      <c r="N495" s="126">
        <v>1.1023100000000001E-6</v>
      </c>
    </row>
    <row r="496" spans="1:14" x14ac:dyDescent="0.25">
      <c r="A496" s="128">
        <v>34017</v>
      </c>
      <c r="B496" s="157" t="s">
        <v>35</v>
      </c>
      <c r="C496" s="157" t="s">
        <v>53</v>
      </c>
      <c r="D496" s="157">
        <v>2265002060</v>
      </c>
      <c r="E496" s="157" t="s">
        <v>125</v>
      </c>
      <c r="F496" s="157" t="s">
        <v>89</v>
      </c>
      <c r="G496" s="157" t="s">
        <v>115</v>
      </c>
      <c r="H496" s="157">
        <v>1.4330029999999998E-4</v>
      </c>
      <c r="I496" s="157">
        <v>3.7625514666666664E-4</v>
      </c>
      <c r="J496" s="157">
        <v>4.39711459E-3</v>
      </c>
      <c r="K496" s="157">
        <v>2.0209016666666669E-5</v>
      </c>
      <c r="L496" s="157">
        <v>1.9106706666666671E-5</v>
      </c>
      <c r="M496" s="157">
        <v>1.1023100000000001E-6</v>
      </c>
      <c r="N496" s="126">
        <v>2.5720566666666666E-6</v>
      </c>
    </row>
    <row r="497" spans="1:14" x14ac:dyDescent="0.25">
      <c r="A497" s="128">
        <v>34017</v>
      </c>
      <c r="B497" s="157" t="s">
        <v>35</v>
      </c>
      <c r="C497" s="157" t="s">
        <v>53</v>
      </c>
      <c r="D497" s="157">
        <v>2265002066</v>
      </c>
      <c r="E497" s="157" t="s">
        <v>126</v>
      </c>
      <c r="F497" s="157" t="s">
        <v>89</v>
      </c>
      <c r="G497" s="157" t="s">
        <v>115</v>
      </c>
      <c r="H497" s="157">
        <v>2.2108664233333329E-3</v>
      </c>
      <c r="I497" s="157">
        <v>8.5833205333333325E-4</v>
      </c>
      <c r="J497" s="157">
        <v>0.12359908080666666</v>
      </c>
      <c r="K497" s="157">
        <v>5.805499333333333E-5</v>
      </c>
      <c r="L497" s="157">
        <v>5.3645753333333328E-5</v>
      </c>
      <c r="M497" s="157">
        <v>3.3069300000000005E-6</v>
      </c>
      <c r="N497" s="126">
        <v>6.6138600000000009E-6</v>
      </c>
    </row>
    <row r="498" spans="1:14" x14ac:dyDescent="0.25">
      <c r="A498" s="128">
        <v>34017</v>
      </c>
      <c r="B498" s="157" t="s">
        <v>35</v>
      </c>
      <c r="C498" s="157" t="s">
        <v>53</v>
      </c>
      <c r="D498" s="157">
        <v>2265002072</v>
      </c>
      <c r="E498" s="157" t="s">
        <v>127</v>
      </c>
      <c r="F498" s="157" t="s">
        <v>89</v>
      </c>
      <c r="G498" s="157" t="s">
        <v>115</v>
      </c>
      <c r="H498" s="157">
        <v>1.1710206566666666E-3</v>
      </c>
      <c r="I498" s="157">
        <v>1.0817335466666667E-3</v>
      </c>
      <c r="J498" s="157">
        <v>5.1588108000000001E-2</v>
      </c>
      <c r="K498" s="157">
        <v>3.4539046666666668E-5</v>
      </c>
      <c r="L498" s="157">
        <v>3.1232116666666665E-5</v>
      </c>
      <c r="M498" s="157">
        <v>2.2046200000000002E-6</v>
      </c>
      <c r="N498" s="126">
        <v>4.4092400000000003E-6</v>
      </c>
    </row>
    <row r="499" spans="1:14" x14ac:dyDescent="0.25">
      <c r="A499" s="128">
        <v>34017</v>
      </c>
      <c r="B499" s="157" t="s">
        <v>35</v>
      </c>
      <c r="C499" s="157" t="s">
        <v>53</v>
      </c>
      <c r="D499" s="157">
        <v>2265002078</v>
      </c>
      <c r="E499" s="157" t="s">
        <v>128</v>
      </c>
      <c r="F499" s="157" t="s">
        <v>89</v>
      </c>
      <c r="G499" s="157" t="s">
        <v>115</v>
      </c>
      <c r="H499" s="157">
        <v>8.825828733333333E-4</v>
      </c>
      <c r="I499" s="157">
        <v>2.6859620333333337E-4</v>
      </c>
      <c r="J499" s="157">
        <v>2.8662632056666665E-2</v>
      </c>
      <c r="K499" s="157">
        <v>1.3595156666666667E-5</v>
      </c>
      <c r="L499" s="157">
        <v>1.2492846666666667E-5</v>
      </c>
      <c r="M499" s="157">
        <v>1.1023100000000001E-6</v>
      </c>
      <c r="N499" s="126">
        <v>1.1023100000000001E-6</v>
      </c>
    </row>
    <row r="500" spans="1:14" x14ac:dyDescent="0.25">
      <c r="A500" s="128">
        <v>34017</v>
      </c>
      <c r="B500" s="157" t="s">
        <v>35</v>
      </c>
      <c r="C500" s="157" t="s">
        <v>53</v>
      </c>
      <c r="D500" s="157">
        <v>2265002081</v>
      </c>
      <c r="E500" s="157" t="s">
        <v>129</v>
      </c>
      <c r="F500" s="157" t="s">
        <v>89</v>
      </c>
      <c r="G500" s="157" t="s">
        <v>115</v>
      </c>
      <c r="H500" s="157">
        <v>2.3148510000000003E-4</v>
      </c>
      <c r="I500" s="157">
        <v>4.2916602666666663E-4</v>
      </c>
      <c r="J500" s="157">
        <v>5.7974157266666672E-3</v>
      </c>
      <c r="K500" s="157">
        <v>6.9812966666666665E-6</v>
      </c>
      <c r="L500" s="157">
        <v>6.6138600000000009E-6</v>
      </c>
      <c r="M500" s="157">
        <v>0</v>
      </c>
      <c r="N500" s="126">
        <v>1.1023100000000001E-6</v>
      </c>
    </row>
    <row r="501" spans="1:14" x14ac:dyDescent="0.25">
      <c r="A501" s="128">
        <v>34017</v>
      </c>
      <c r="B501" s="157" t="s">
        <v>35</v>
      </c>
      <c r="C501" s="157" t="s">
        <v>53</v>
      </c>
      <c r="D501" s="157">
        <v>2265003010</v>
      </c>
      <c r="E501" s="157" t="s">
        <v>130</v>
      </c>
      <c r="F501" s="157" t="s">
        <v>96</v>
      </c>
      <c r="G501" s="157" t="s">
        <v>115</v>
      </c>
      <c r="H501" s="157">
        <v>8.1387221666666659E-4</v>
      </c>
      <c r="I501" s="157">
        <v>1.1092912966666664E-3</v>
      </c>
      <c r="J501" s="157">
        <v>2.4378687960000003E-2</v>
      </c>
      <c r="K501" s="157">
        <v>1.3595156666666667E-5</v>
      </c>
      <c r="L501" s="157">
        <v>1.2492846666666667E-5</v>
      </c>
      <c r="M501" s="157">
        <v>1.1023100000000001E-6</v>
      </c>
      <c r="N501" s="126">
        <v>2.2046200000000002E-6</v>
      </c>
    </row>
    <row r="502" spans="1:14" x14ac:dyDescent="0.25">
      <c r="A502" s="128">
        <v>34017</v>
      </c>
      <c r="B502" s="157" t="s">
        <v>35</v>
      </c>
      <c r="C502" s="157" t="s">
        <v>53</v>
      </c>
      <c r="D502" s="157">
        <v>2265003020</v>
      </c>
      <c r="E502" s="157" t="s">
        <v>131</v>
      </c>
      <c r="F502" s="157" t="s">
        <v>96</v>
      </c>
      <c r="G502" s="157" t="s">
        <v>115</v>
      </c>
      <c r="H502" s="157">
        <v>4.2291960333333333E-4</v>
      </c>
      <c r="I502" s="157">
        <v>9.8326052E-4</v>
      </c>
      <c r="J502" s="157">
        <v>1.2455368126666666E-2</v>
      </c>
      <c r="K502" s="157">
        <v>4.115290666666666E-5</v>
      </c>
      <c r="L502" s="157">
        <v>3.7845976666666671E-5</v>
      </c>
      <c r="M502" s="157">
        <v>2.2046200000000002E-6</v>
      </c>
      <c r="N502" s="126">
        <v>5.5115500000000006E-6</v>
      </c>
    </row>
    <row r="503" spans="1:14" x14ac:dyDescent="0.25">
      <c r="A503" s="128">
        <v>34017</v>
      </c>
      <c r="B503" s="157" t="s">
        <v>35</v>
      </c>
      <c r="C503" s="157" t="s">
        <v>53</v>
      </c>
      <c r="D503" s="157">
        <v>2265003030</v>
      </c>
      <c r="E503" s="157" t="s">
        <v>95</v>
      </c>
      <c r="F503" s="157" t="s">
        <v>96</v>
      </c>
      <c r="G503" s="157" t="s">
        <v>115</v>
      </c>
      <c r="H503" s="157">
        <v>2.8660059999999996E-4</v>
      </c>
      <c r="I503" s="157">
        <v>1.9253681333333331E-4</v>
      </c>
      <c r="J503" s="157">
        <v>1.2370490256666667E-2</v>
      </c>
      <c r="K503" s="157">
        <v>1.2492846666666667E-5</v>
      </c>
      <c r="L503" s="157">
        <v>1.212541E-5</v>
      </c>
      <c r="M503" s="157">
        <v>1.1023100000000001E-6</v>
      </c>
      <c r="N503" s="126">
        <v>1.1023100000000001E-6</v>
      </c>
    </row>
    <row r="504" spans="1:14" x14ac:dyDescent="0.25">
      <c r="A504" s="128">
        <v>34017</v>
      </c>
      <c r="B504" s="157" t="s">
        <v>35</v>
      </c>
      <c r="C504" s="157" t="s">
        <v>53</v>
      </c>
      <c r="D504" s="157">
        <v>2265003040</v>
      </c>
      <c r="E504" s="157" t="s">
        <v>97</v>
      </c>
      <c r="F504" s="157" t="s">
        <v>96</v>
      </c>
      <c r="G504" s="157" t="s">
        <v>115</v>
      </c>
      <c r="H504" s="157">
        <v>1.1658765433333333E-3</v>
      </c>
      <c r="I504" s="157">
        <v>3.619251166666667E-4</v>
      </c>
      <c r="J504" s="157">
        <v>3.7534757810000006E-2</v>
      </c>
      <c r="K504" s="157">
        <v>4.3724963333333327E-5</v>
      </c>
      <c r="L504" s="157">
        <v>4.0050596666666668E-5</v>
      </c>
      <c r="M504" s="157">
        <v>1.1023100000000001E-6</v>
      </c>
      <c r="N504" s="126">
        <v>2.2046200000000002E-6</v>
      </c>
    </row>
    <row r="505" spans="1:14" x14ac:dyDescent="0.25">
      <c r="A505" s="128">
        <v>34017</v>
      </c>
      <c r="B505" s="157" t="s">
        <v>35</v>
      </c>
      <c r="C505" s="157" t="s">
        <v>53</v>
      </c>
      <c r="D505" s="157">
        <v>2265003050</v>
      </c>
      <c r="E505" s="157" t="s">
        <v>132</v>
      </c>
      <c r="F505" s="157" t="s">
        <v>96</v>
      </c>
      <c r="G505" s="157" t="s">
        <v>115</v>
      </c>
      <c r="H505" s="157">
        <v>4.7031893333333337E-5</v>
      </c>
      <c r="I505" s="157">
        <v>5.7320120000000002E-5</v>
      </c>
      <c r="J505" s="157">
        <v>1.6108423466666664E-3</v>
      </c>
      <c r="K505" s="157">
        <v>1.1023100000000001E-6</v>
      </c>
      <c r="L505" s="157">
        <v>1.1023100000000001E-6</v>
      </c>
      <c r="M505" s="157">
        <v>0</v>
      </c>
      <c r="N505" s="126">
        <v>0</v>
      </c>
    </row>
    <row r="506" spans="1:14" x14ac:dyDescent="0.25">
      <c r="A506" s="128">
        <v>34017</v>
      </c>
      <c r="B506" s="157" t="s">
        <v>35</v>
      </c>
      <c r="C506" s="157" t="s">
        <v>53</v>
      </c>
      <c r="D506" s="157">
        <v>2265003060</v>
      </c>
      <c r="E506" s="157" t="s">
        <v>133</v>
      </c>
      <c r="F506" s="157" t="s">
        <v>96</v>
      </c>
      <c r="G506" s="157" t="s">
        <v>115</v>
      </c>
      <c r="H506" s="157">
        <v>3.8948286666666662E-5</v>
      </c>
      <c r="I506" s="157">
        <v>1.3595156666666667E-5</v>
      </c>
      <c r="J506" s="157">
        <v>2.0164924266666668E-3</v>
      </c>
      <c r="K506" s="157">
        <v>1.1023100000000001E-6</v>
      </c>
      <c r="L506" s="157">
        <v>1.1023100000000001E-6</v>
      </c>
      <c r="M506" s="157">
        <v>0</v>
      </c>
      <c r="N506" s="126">
        <v>0</v>
      </c>
    </row>
    <row r="507" spans="1:14" x14ac:dyDescent="0.25">
      <c r="A507" s="128">
        <v>34017</v>
      </c>
      <c r="B507" s="157" t="s">
        <v>35</v>
      </c>
      <c r="C507" s="157" t="s">
        <v>53</v>
      </c>
      <c r="D507" s="157">
        <v>2265003070</v>
      </c>
      <c r="E507" s="157" t="s">
        <v>134</v>
      </c>
      <c r="F507" s="157" t="s">
        <v>96</v>
      </c>
      <c r="G507" s="157" t="s">
        <v>115</v>
      </c>
      <c r="H507" s="157">
        <v>2.2046200000000002E-5</v>
      </c>
      <c r="I507" s="157">
        <v>6.2831670000000001E-5</v>
      </c>
      <c r="J507" s="157">
        <v>6.9445530000000007E-4</v>
      </c>
      <c r="K507" s="157">
        <v>4.4092400000000003E-6</v>
      </c>
      <c r="L507" s="157">
        <v>3.6743666666666665E-6</v>
      </c>
      <c r="M507" s="157">
        <v>0</v>
      </c>
      <c r="N507" s="126">
        <v>3.6743666666666669E-7</v>
      </c>
    </row>
    <row r="508" spans="1:14" x14ac:dyDescent="0.25">
      <c r="A508" s="128">
        <v>34017</v>
      </c>
      <c r="B508" s="157" t="s">
        <v>35</v>
      </c>
      <c r="C508" s="157" t="s">
        <v>53</v>
      </c>
      <c r="D508" s="157">
        <v>2265004010</v>
      </c>
      <c r="E508" s="157" t="s">
        <v>135</v>
      </c>
      <c r="F508" s="157" t="s">
        <v>99</v>
      </c>
      <c r="G508" s="157" t="s">
        <v>115</v>
      </c>
      <c r="H508" s="157">
        <v>0.21963012338666665</v>
      </c>
      <c r="I508" s="157">
        <v>2.7611395753333334E-2</v>
      </c>
      <c r="J508" s="157">
        <v>2.5390865745666669</v>
      </c>
      <c r="K508" s="157">
        <v>3.8062764299999999E-3</v>
      </c>
      <c r="L508" s="157">
        <v>3.5016714333333337E-3</v>
      </c>
      <c r="M508" s="157">
        <v>9.1491729999999992E-5</v>
      </c>
      <c r="N508" s="126">
        <v>1.9951811E-4</v>
      </c>
    </row>
    <row r="509" spans="1:14" x14ac:dyDescent="0.25">
      <c r="A509" s="128">
        <v>34017</v>
      </c>
      <c r="B509" s="157" t="s">
        <v>35</v>
      </c>
      <c r="C509" s="157" t="s">
        <v>53</v>
      </c>
      <c r="D509" s="157">
        <v>2265004011</v>
      </c>
      <c r="E509" s="157" t="s">
        <v>135</v>
      </c>
      <c r="F509" s="157" t="s">
        <v>100</v>
      </c>
      <c r="G509" s="157" t="s">
        <v>115</v>
      </c>
      <c r="H509" s="157">
        <v>1.2597933553333334E-2</v>
      </c>
      <c r="I509" s="157">
        <v>2.186248166666667E-3</v>
      </c>
      <c r="J509" s="157">
        <v>0.20453692743000004</v>
      </c>
      <c r="K509" s="157">
        <v>3.321627466666667E-4</v>
      </c>
      <c r="L509" s="157">
        <v>3.0533987E-4</v>
      </c>
      <c r="M509" s="157">
        <v>7.7161700000000004E-6</v>
      </c>
      <c r="N509" s="126">
        <v>1.6534650000000003E-5</v>
      </c>
    </row>
    <row r="510" spans="1:14" x14ac:dyDescent="0.25">
      <c r="A510" s="128">
        <v>34017</v>
      </c>
      <c r="B510" s="157" t="s">
        <v>35</v>
      </c>
      <c r="C510" s="157" t="s">
        <v>53</v>
      </c>
      <c r="D510" s="157">
        <v>2265004015</v>
      </c>
      <c r="E510" s="157" t="s">
        <v>98</v>
      </c>
      <c r="F510" s="157" t="s">
        <v>99</v>
      </c>
      <c r="G510" s="157" t="s">
        <v>115</v>
      </c>
      <c r="H510" s="157">
        <v>1.9178356816666665E-2</v>
      </c>
      <c r="I510" s="157">
        <v>2.3133812533333332E-3</v>
      </c>
      <c r="J510" s="157">
        <v>0.21274546256333335</v>
      </c>
      <c r="K510" s="157">
        <v>3.1893502666666666E-4</v>
      </c>
      <c r="L510" s="157">
        <v>2.9321445999999998E-4</v>
      </c>
      <c r="M510" s="157">
        <v>7.7161700000000004E-6</v>
      </c>
      <c r="N510" s="126">
        <v>1.6902086666666667E-5</v>
      </c>
    </row>
    <row r="511" spans="1:14" x14ac:dyDescent="0.25">
      <c r="A511" s="128">
        <v>34017</v>
      </c>
      <c r="B511" s="157" t="s">
        <v>35</v>
      </c>
      <c r="C511" s="157" t="s">
        <v>53</v>
      </c>
      <c r="D511" s="157">
        <v>2265004016</v>
      </c>
      <c r="E511" s="157" t="s">
        <v>98</v>
      </c>
      <c r="F511" s="157" t="s">
        <v>100</v>
      </c>
      <c r="G511" s="157" t="s">
        <v>115</v>
      </c>
      <c r="H511" s="157">
        <v>7.61806441E-3</v>
      </c>
      <c r="I511" s="157">
        <v>1.1339095533333331E-3</v>
      </c>
      <c r="J511" s="157">
        <v>0.10575231447</v>
      </c>
      <c r="K511" s="157">
        <v>1.6167213333333335E-4</v>
      </c>
      <c r="L511" s="157">
        <v>1.4917928666666666E-4</v>
      </c>
      <c r="M511" s="157">
        <v>4.4092400000000003E-6</v>
      </c>
      <c r="N511" s="126">
        <v>8.8184800000000007E-6</v>
      </c>
    </row>
    <row r="512" spans="1:14" x14ac:dyDescent="0.25">
      <c r="A512" s="128">
        <v>34017</v>
      </c>
      <c r="B512" s="157" t="s">
        <v>35</v>
      </c>
      <c r="C512" s="157" t="s">
        <v>53</v>
      </c>
      <c r="D512" s="157">
        <v>2265004025</v>
      </c>
      <c r="E512" s="157" t="s">
        <v>102</v>
      </c>
      <c r="F512" s="157" t="s">
        <v>99</v>
      </c>
      <c r="G512" s="157" t="s">
        <v>115</v>
      </c>
      <c r="H512" s="157">
        <v>1.4172032233333333E-3</v>
      </c>
      <c r="I512" s="157">
        <v>1.4587235666666668E-4</v>
      </c>
      <c r="J512" s="157">
        <v>1.3629328276666667E-2</v>
      </c>
      <c r="K512" s="157">
        <v>2.094389E-5</v>
      </c>
      <c r="L512" s="157">
        <v>1.9106706666666671E-5</v>
      </c>
      <c r="M512" s="157">
        <v>0</v>
      </c>
      <c r="N512" s="126">
        <v>1.1023100000000001E-6</v>
      </c>
    </row>
    <row r="513" spans="1:14" x14ac:dyDescent="0.25">
      <c r="A513" s="128">
        <v>34017</v>
      </c>
      <c r="B513" s="157" t="s">
        <v>35</v>
      </c>
      <c r="C513" s="157" t="s">
        <v>53</v>
      </c>
      <c r="D513" s="157">
        <v>2265004026</v>
      </c>
      <c r="E513" s="157" t="s">
        <v>102</v>
      </c>
      <c r="F513" s="157" t="s">
        <v>100</v>
      </c>
      <c r="G513" s="157" t="s">
        <v>115</v>
      </c>
      <c r="H513" s="157">
        <v>3.3877660666666666E-4</v>
      </c>
      <c r="I513" s="157">
        <v>5.0338823333333339E-5</v>
      </c>
      <c r="J513" s="157">
        <v>5.917934953333333E-3</v>
      </c>
      <c r="K513" s="157">
        <v>5.5115500000000006E-6</v>
      </c>
      <c r="L513" s="157">
        <v>5.5115500000000006E-6</v>
      </c>
      <c r="M513" s="157">
        <v>0</v>
      </c>
      <c r="N513" s="126">
        <v>0</v>
      </c>
    </row>
    <row r="514" spans="1:14" x14ac:dyDescent="0.25">
      <c r="A514" s="128">
        <v>34017</v>
      </c>
      <c r="B514" s="157" t="s">
        <v>35</v>
      </c>
      <c r="C514" s="157" t="s">
        <v>53</v>
      </c>
      <c r="D514" s="157">
        <v>2265004030</v>
      </c>
      <c r="E514" s="157" t="s">
        <v>103</v>
      </c>
      <c r="F514" s="157" t="s">
        <v>99</v>
      </c>
      <c r="G514" s="157" t="s">
        <v>115</v>
      </c>
      <c r="H514" s="157">
        <v>1.7997047933333333E-3</v>
      </c>
      <c r="I514" s="157">
        <v>2.7814955666666664E-4</v>
      </c>
      <c r="J514" s="157">
        <v>2.5996144166666669E-2</v>
      </c>
      <c r="K514" s="157">
        <v>4.0050596666666668E-5</v>
      </c>
      <c r="L514" s="157">
        <v>3.6743666666666665E-5</v>
      </c>
      <c r="M514" s="157">
        <v>1.1023100000000001E-6</v>
      </c>
      <c r="N514" s="126">
        <v>2.2046200000000002E-6</v>
      </c>
    </row>
    <row r="515" spans="1:14" x14ac:dyDescent="0.25">
      <c r="A515" s="128">
        <v>34017</v>
      </c>
      <c r="B515" s="157" t="s">
        <v>35</v>
      </c>
      <c r="C515" s="157" t="s">
        <v>53</v>
      </c>
      <c r="D515" s="157">
        <v>2265004031</v>
      </c>
      <c r="E515" s="157" t="s">
        <v>103</v>
      </c>
      <c r="F515" s="157" t="s">
        <v>100</v>
      </c>
      <c r="G515" s="157" t="s">
        <v>115</v>
      </c>
      <c r="H515" s="157">
        <v>7.9278135200000002E-3</v>
      </c>
      <c r="I515" s="157">
        <v>2.2556936966666667E-3</v>
      </c>
      <c r="J515" s="157">
        <v>0.25498120508666666</v>
      </c>
      <c r="K515" s="157">
        <v>1.3925849666666666E-4</v>
      </c>
      <c r="L515" s="157">
        <v>1.282353966666667E-4</v>
      </c>
      <c r="M515" s="157">
        <v>7.7161700000000004E-6</v>
      </c>
      <c r="N515" s="126">
        <v>1.5799776666666668E-5</v>
      </c>
    </row>
    <row r="516" spans="1:14" x14ac:dyDescent="0.25">
      <c r="A516" s="128">
        <v>34017</v>
      </c>
      <c r="B516" s="157" t="s">
        <v>35</v>
      </c>
      <c r="C516" s="157" t="s">
        <v>53</v>
      </c>
      <c r="D516" s="157">
        <v>2265004035</v>
      </c>
      <c r="E516" s="157" t="s">
        <v>104</v>
      </c>
      <c r="F516" s="157" t="s">
        <v>99</v>
      </c>
      <c r="G516" s="157" t="s">
        <v>115</v>
      </c>
      <c r="H516" s="157">
        <v>8.0593558466666663E-3</v>
      </c>
      <c r="I516" s="157">
        <v>0</v>
      </c>
      <c r="J516" s="157">
        <v>0</v>
      </c>
      <c r="K516" s="157">
        <v>0</v>
      </c>
      <c r="L516" s="157">
        <v>0</v>
      </c>
      <c r="M516" s="157">
        <v>0</v>
      </c>
      <c r="N516" s="126">
        <v>0</v>
      </c>
    </row>
    <row r="517" spans="1:14" x14ac:dyDescent="0.25">
      <c r="A517" s="128">
        <v>34017</v>
      </c>
      <c r="B517" s="157" t="s">
        <v>35</v>
      </c>
      <c r="C517" s="157" t="s">
        <v>53</v>
      </c>
      <c r="D517" s="157">
        <v>2265004036</v>
      </c>
      <c r="E517" s="157" t="s">
        <v>104</v>
      </c>
      <c r="F517" s="157" t="s">
        <v>100</v>
      </c>
      <c r="G517" s="157" t="s">
        <v>115</v>
      </c>
      <c r="H517" s="157">
        <v>8.5245306666666671E-5</v>
      </c>
      <c r="I517" s="157">
        <v>0</v>
      </c>
      <c r="J517" s="157">
        <v>0</v>
      </c>
      <c r="K517" s="157">
        <v>0</v>
      </c>
      <c r="L517" s="157">
        <v>0</v>
      </c>
      <c r="M517" s="157">
        <v>0</v>
      </c>
      <c r="N517" s="126">
        <v>0</v>
      </c>
    </row>
    <row r="518" spans="1:14" x14ac:dyDescent="0.25">
      <c r="A518" s="128">
        <v>34017</v>
      </c>
      <c r="B518" s="157" t="s">
        <v>35</v>
      </c>
      <c r="C518" s="157" t="s">
        <v>53</v>
      </c>
      <c r="D518" s="157">
        <v>2265004040</v>
      </c>
      <c r="E518" s="157" t="s">
        <v>136</v>
      </c>
      <c r="F518" s="157" t="s">
        <v>99</v>
      </c>
      <c r="G518" s="157" t="s">
        <v>115</v>
      </c>
      <c r="H518" s="157">
        <v>2.756436386E-2</v>
      </c>
      <c r="I518" s="157">
        <v>5.6078184066666661E-3</v>
      </c>
      <c r="J518" s="157">
        <v>0.76710891953666671</v>
      </c>
      <c r="K518" s="157">
        <v>3.1746528000000003E-4</v>
      </c>
      <c r="L518" s="157">
        <v>2.9211215000000002E-4</v>
      </c>
      <c r="M518" s="157">
        <v>1.8004396666666665E-5</v>
      </c>
      <c r="N518" s="126">
        <v>3.8948286666666662E-5</v>
      </c>
    </row>
    <row r="519" spans="1:14" x14ac:dyDescent="0.25">
      <c r="A519" s="128">
        <v>34017</v>
      </c>
      <c r="B519" s="157" t="s">
        <v>35</v>
      </c>
      <c r="C519" s="157" t="s">
        <v>53</v>
      </c>
      <c r="D519" s="157">
        <v>2265004041</v>
      </c>
      <c r="E519" s="157" t="s">
        <v>136</v>
      </c>
      <c r="F519" s="157" t="s">
        <v>100</v>
      </c>
      <c r="G519" s="157" t="s">
        <v>115</v>
      </c>
      <c r="H519" s="157">
        <v>7.4883592666666679E-4</v>
      </c>
      <c r="I519" s="157">
        <v>2.3699664999999998E-4</v>
      </c>
      <c r="J519" s="157">
        <v>3.5597999140000003E-2</v>
      </c>
      <c r="K519" s="157">
        <v>1.5432340000000001E-5</v>
      </c>
      <c r="L519" s="157">
        <v>1.433003E-5</v>
      </c>
      <c r="M519" s="157">
        <v>1.1023100000000001E-6</v>
      </c>
      <c r="N519" s="126">
        <v>2.2046200000000002E-6</v>
      </c>
    </row>
    <row r="520" spans="1:14" x14ac:dyDescent="0.25">
      <c r="A520" s="128">
        <v>34017</v>
      </c>
      <c r="B520" s="157" t="s">
        <v>35</v>
      </c>
      <c r="C520" s="157" t="s">
        <v>53</v>
      </c>
      <c r="D520" s="157">
        <v>2265004046</v>
      </c>
      <c r="E520" s="157" t="s">
        <v>137</v>
      </c>
      <c r="F520" s="157" t="s">
        <v>100</v>
      </c>
      <c r="G520" s="157" t="s">
        <v>115</v>
      </c>
      <c r="H520" s="157">
        <v>1.0560129799999998E-3</v>
      </c>
      <c r="I520" s="157">
        <v>3.6412973666666667E-4</v>
      </c>
      <c r="J520" s="157">
        <v>4.2026671059999993E-2</v>
      </c>
      <c r="K520" s="157">
        <v>1.6534650000000003E-5</v>
      </c>
      <c r="L520" s="157">
        <v>1.5432340000000001E-5</v>
      </c>
      <c r="M520" s="157">
        <v>1.1023100000000001E-6</v>
      </c>
      <c r="N520" s="126">
        <v>2.2046200000000002E-6</v>
      </c>
    </row>
    <row r="521" spans="1:14" x14ac:dyDescent="0.25">
      <c r="A521" s="128">
        <v>34017</v>
      </c>
      <c r="B521" s="157" t="s">
        <v>35</v>
      </c>
      <c r="C521" s="157" t="s">
        <v>53</v>
      </c>
      <c r="D521" s="157">
        <v>2265004051</v>
      </c>
      <c r="E521" s="157" t="s">
        <v>138</v>
      </c>
      <c r="F521" s="157" t="s">
        <v>100</v>
      </c>
      <c r="G521" s="157" t="s">
        <v>115</v>
      </c>
      <c r="H521" s="157">
        <v>8.8368518333333326E-4</v>
      </c>
      <c r="I521" s="157">
        <v>1.3227720000000002E-4</v>
      </c>
      <c r="J521" s="157">
        <v>1.2250338466666668E-2</v>
      </c>
      <c r="K521" s="157">
        <v>1.873927E-5</v>
      </c>
      <c r="L521" s="157">
        <v>1.6902086666666667E-5</v>
      </c>
      <c r="M521" s="157">
        <v>0</v>
      </c>
      <c r="N521" s="126">
        <v>1.1023100000000001E-6</v>
      </c>
    </row>
    <row r="522" spans="1:14" x14ac:dyDescent="0.25">
      <c r="A522" s="128">
        <v>34017</v>
      </c>
      <c r="B522" s="157" t="s">
        <v>35</v>
      </c>
      <c r="C522" s="157" t="s">
        <v>53</v>
      </c>
      <c r="D522" s="157">
        <v>2265004055</v>
      </c>
      <c r="E522" s="157" t="s">
        <v>139</v>
      </c>
      <c r="F522" s="157" t="s">
        <v>99</v>
      </c>
      <c r="G522" s="157" t="s">
        <v>115</v>
      </c>
      <c r="H522" s="157">
        <v>0.29704719187</v>
      </c>
      <c r="I522" s="157">
        <v>7.4996028286666669E-2</v>
      </c>
      <c r="J522" s="157">
        <v>10.278754149399999</v>
      </c>
      <c r="K522" s="157">
        <v>4.2464655566666664E-3</v>
      </c>
      <c r="L522" s="157">
        <v>3.9065866400000001E-3</v>
      </c>
      <c r="M522" s="157">
        <v>2.4177332666666665E-4</v>
      </c>
      <c r="N522" s="126">
        <v>5.258018700000001E-4</v>
      </c>
    </row>
    <row r="523" spans="1:14" x14ac:dyDescent="0.25">
      <c r="A523" s="128">
        <v>34017</v>
      </c>
      <c r="B523" s="157" t="s">
        <v>35</v>
      </c>
      <c r="C523" s="157" t="s">
        <v>53</v>
      </c>
      <c r="D523" s="157">
        <v>2265004056</v>
      </c>
      <c r="E523" s="157" t="s">
        <v>139</v>
      </c>
      <c r="F523" s="157" t="s">
        <v>100</v>
      </c>
      <c r="G523" s="157" t="s">
        <v>115</v>
      </c>
      <c r="H523" s="157">
        <v>9.7425832166666646E-3</v>
      </c>
      <c r="I523" s="157">
        <v>3.2183777633333333E-3</v>
      </c>
      <c r="J523" s="157">
        <v>0.48406326928666665</v>
      </c>
      <c r="K523" s="157">
        <v>2.1054120999999999E-4</v>
      </c>
      <c r="L523" s="157">
        <v>1.9400655999999997E-4</v>
      </c>
      <c r="M523" s="157">
        <v>1.1390536666666669E-5</v>
      </c>
      <c r="N523" s="126">
        <v>2.4618256666666667E-5</v>
      </c>
    </row>
    <row r="524" spans="1:14" x14ac:dyDescent="0.25">
      <c r="A524" s="128">
        <v>34017</v>
      </c>
      <c r="B524" s="157" t="s">
        <v>35</v>
      </c>
      <c r="C524" s="157" t="s">
        <v>53</v>
      </c>
      <c r="D524" s="157">
        <v>2265004066</v>
      </c>
      <c r="E524" s="157" t="s">
        <v>140</v>
      </c>
      <c r="F524" s="157" t="s">
        <v>100</v>
      </c>
      <c r="G524" s="157" t="s">
        <v>115</v>
      </c>
      <c r="H524" s="157">
        <v>1.01522751E-3</v>
      </c>
      <c r="I524" s="157">
        <v>5.4049933666666661E-4</v>
      </c>
      <c r="J524" s="157">
        <v>5.0015846503333329E-2</v>
      </c>
      <c r="K524" s="157">
        <v>3.4539046666666668E-5</v>
      </c>
      <c r="L524" s="157">
        <v>3.2334426666666671E-5</v>
      </c>
      <c r="M524" s="157">
        <v>2.2046200000000002E-6</v>
      </c>
      <c r="N524" s="126">
        <v>4.4092400000000003E-6</v>
      </c>
    </row>
    <row r="525" spans="1:14" x14ac:dyDescent="0.25">
      <c r="A525" s="128">
        <v>34017</v>
      </c>
      <c r="B525" s="157" t="s">
        <v>35</v>
      </c>
      <c r="C525" s="157" t="s">
        <v>53</v>
      </c>
      <c r="D525" s="157">
        <v>2265004071</v>
      </c>
      <c r="E525" s="157" t="s">
        <v>105</v>
      </c>
      <c r="F525" s="157" t="s">
        <v>100</v>
      </c>
      <c r="G525" s="157" t="s">
        <v>115</v>
      </c>
      <c r="H525" s="157">
        <v>2.8278293303333337E-2</v>
      </c>
      <c r="I525" s="157">
        <v>1.0324970333333332E-2</v>
      </c>
      <c r="J525" s="157">
        <v>1.3434329637666667</v>
      </c>
      <c r="K525" s="157">
        <v>8.4142996666666673E-4</v>
      </c>
      <c r="L525" s="157">
        <v>7.7455649333333331E-4</v>
      </c>
      <c r="M525" s="157">
        <v>3.6743666666666665E-5</v>
      </c>
      <c r="N525" s="126">
        <v>8.0101193333333335E-5</v>
      </c>
    </row>
    <row r="526" spans="1:14" x14ac:dyDescent="0.25">
      <c r="A526" s="128">
        <v>34017</v>
      </c>
      <c r="B526" s="157" t="s">
        <v>35</v>
      </c>
      <c r="C526" s="157" t="s">
        <v>53</v>
      </c>
      <c r="D526" s="157">
        <v>2265004075</v>
      </c>
      <c r="E526" s="157" t="s">
        <v>141</v>
      </c>
      <c r="F526" s="157" t="s">
        <v>99</v>
      </c>
      <c r="G526" s="157" t="s">
        <v>115</v>
      </c>
      <c r="H526" s="157">
        <v>1.42859376E-2</v>
      </c>
      <c r="I526" s="157">
        <v>3.07213797E-3</v>
      </c>
      <c r="J526" s="157">
        <v>0.30805485953</v>
      </c>
      <c r="K526" s="157">
        <v>2.6308465333333336E-4</v>
      </c>
      <c r="L526" s="157">
        <v>2.4177332666666665E-4</v>
      </c>
      <c r="M526" s="157">
        <v>8.8184800000000007E-6</v>
      </c>
      <c r="N526" s="126">
        <v>1.873927E-5</v>
      </c>
    </row>
    <row r="527" spans="1:14" x14ac:dyDescent="0.25">
      <c r="A527" s="128">
        <v>34017</v>
      </c>
      <c r="B527" s="157" t="s">
        <v>35</v>
      </c>
      <c r="C527" s="157" t="s">
        <v>53</v>
      </c>
      <c r="D527" s="157">
        <v>2265004076</v>
      </c>
      <c r="E527" s="157" t="s">
        <v>141</v>
      </c>
      <c r="F527" s="157" t="s">
        <v>100</v>
      </c>
      <c r="G527" s="157" t="s">
        <v>115</v>
      </c>
      <c r="H527" s="157">
        <v>1.6306839266666668E-3</v>
      </c>
      <c r="I527" s="157">
        <v>4.0969188333333335E-4</v>
      </c>
      <c r="J527" s="157">
        <v>4.0570886986666665E-2</v>
      </c>
      <c r="K527" s="157">
        <v>3.4539046666666668E-5</v>
      </c>
      <c r="L527" s="157">
        <v>3.2334426666666671E-5</v>
      </c>
      <c r="M527" s="157">
        <v>1.1023100000000001E-6</v>
      </c>
      <c r="N527" s="126">
        <v>2.2046200000000002E-6</v>
      </c>
    </row>
    <row r="528" spans="1:14" x14ac:dyDescent="0.25">
      <c r="A528" s="128">
        <v>34017</v>
      </c>
      <c r="B528" s="157" t="s">
        <v>35</v>
      </c>
      <c r="C528" s="157" t="s">
        <v>53</v>
      </c>
      <c r="D528" s="157">
        <v>2265005010</v>
      </c>
      <c r="E528" s="157" t="s">
        <v>142</v>
      </c>
      <c r="F528" s="157" t="s">
        <v>107</v>
      </c>
      <c r="G528" s="157" t="s">
        <v>115</v>
      </c>
      <c r="H528" s="157">
        <v>0</v>
      </c>
      <c r="I528" s="157">
        <v>0</v>
      </c>
      <c r="J528" s="157">
        <v>0</v>
      </c>
      <c r="K528" s="157">
        <v>0</v>
      </c>
      <c r="L528" s="157">
        <v>0</v>
      </c>
      <c r="M528" s="157">
        <v>0</v>
      </c>
      <c r="N528" s="126">
        <v>0</v>
      </c>
    </row>
    <row r="529" spans="1:14" x14ac:dyDescent="0.25">
      <c r="A529" s="128">
        <v>34017</v>
      </c>
      <c r="B529" s="157" t="s">
        <v>35</v>
      </c>
      <c r="C529" s="157" t="s">
        <v>53</v>
      </c>
      <c r="D529" s="157">
        <v>2265005015</v>
      </c>
      <c r="E529" s="157" t="s">
        <v>143</v>
      </c>
      <c r="F529" s="157" t="s">
        <v>107</v>
      </c>
      <c r="G529" s="157" t="s">
        <v>115</v>
      </c>
      <c r="H529" s="157">
        <v>0</v>
      </c>
      <c r="I529" s="157">
        <v>0</v>
      </c>
      <c r="J529" s="157">
        <v>0</v>
      </c>
      <c r="K529" s="157">
        <v>0</v>
      </c>
      <c r="L529" s="157">
        <v>0</v>
      </c>
      <c r="M529" s="157">
        <v>0</v>
      </c>
      <c r="N529" s="126">
        <v>0</v>
      </c>
    </row>
    <row r="530" spans="1:14" x14ac:dyDescent="0.25">
      <c r="A530" s="128">
        <v>34017</v>
      </c>
      <c r="B530" s="157" t="s">
        <v>35</v>
      </c>
      <c r="C530" s="157" t="s">
        <v>53</v>
      </c>
      <c r="D530" s="157">
        <v>2265005025</v>
      </c>
      <c r="E530" s="157" t="s">
        <v>144</v>
      </c>
      <c r="F530" s="157" t="s">
        <v>107</v>
      </c>
      <c r="G530" s="157" t="s">
        <v>115</v>
      </c>
      <c r="H530" s="157">
        <v>0</v>
      </c>
      <c r="I530" s="157">
        <v>0</v>
      </c>
      <c r="J530" s="157">
        <v>0</v>
      </c>
      <c r="K530" s="157">
        <v>0</v>
      </c>
      <c r="L530" s="157">
        <v>0</v>
      </c>
      <c r="M530" s="157">
        <v>0</v>
      </c>
      <c r="N530" s="126">
        <v>0</v>
      </c>
    </row>
    <row r="531" spans="1:14" x14ac:dyDescent="0.25">
      <c r="A531" s="128">
        <v>34017</v>
      </c>
      <c r="B531" s="157" t="s">
        <v>35</v>
      </c>
      <c r="C531" s="157" t="s">
        <v>53</v>
      </c>
      <c r="D531" s="157">
        <v>2265005030</v>
      </c>
      <c r="E531" s="157" t="s">
        <v>145</v>
      </c>
      <c r="F531" s="157" t="s">
        <v>107</v>
      </c>
      <c r="G531" s="157" t="s">
        <v>115</v>
      </c>
      <c r="H531" s="157">
        <v>0</v>
      </c>
      <c r="I531" s="157">
        <v>0</v>
      </c>
      <c r="J531" s="157">
        <v>0</v>
      </c>
      <c r="K531" s="157">
        <v>0</v>
      </c>
      <c r="L531" s="157">
        <v>0</v>
      </c>
      <c r="M531" s="157">
        <v>0</v>
      </c>
      <c r="N531" s="126">
        <v>0</v>
      </c>
    </row>
    <row r="532" spans="1:14" x14ac:dyDescent="0.25">
      <c r="A532" s="128">
        <v>34017</v>
      </c>
      <c r="B532" s="157" t="s">
        <v>35</v>
      </c>
      <c r="C532" s="157" t="s">
        <v>53</v>
      </c>
      <c r="D532" s="157">
        <v>2265005035</v>
      </c>
      <c r="E532" s="157" t="s">
        <v>106</v>
      </c>
      <c r="F532" s="157" t="s">
        <v>107</v>
      </c>
      <c r="G532" s="157" t="s">
        <v>115</v>
      </c>
      <c r="H532" s="157">
        <v>0</v>
      </c>
      <c r="I532" s="157">
        <v>0</v>
      </c>
      <c r="J532" s="157">
        <v>0</v>
      </c>
      <c r="K532" s="157">
        <v>0</v>
      </c>
      <c r="L532" s="157">
        <v>0</v>
      </c>
      <c r="M532" s="157">
        <v>0</v>
      </c>
      <c r="N532" s="126">
        <v>0</v>
      </c>
    </row>
    <row r="533" spans="1:14" x14ac:dyDescent="0.25">
      <c r="A533" s="128">
        <v>34017</v>
      </c>
      <c r="B533" s="157" t="s">
        <v>35</v>
      </c>
      <c r="C533" s="157" t="s">
        <v>53</v>
      </c>
      <c r="D533" s="157">
        <v>2265005040</v>
      </c>
      <c r="E533" s="157" t="s">
        <v>146</v>
      </c>
      <c r="F533" s="157" t="s">
        <v>107</v>
      </c>
      <c r="G533" s="157" t="s">
        <v>115</v>
      </c>
      <c r="H533" s="157">
        <v>0</v>
      </c>
      <c r="I533" s="157">
        <v>0</v>
      </c>
      <c r="J533" s="157">
        <v>0</v>
      </c>
      <c r="K533" s="157">
        <v>0</v>
      </c>
      <c r="L533" s="157">
        <v>0</v>
      </c>
      <c r="M533" s="157">
        <v>0</v>
      </c>
      <c r="N533" s="126">
        <v>0</v>
      </c>
    </row>
    <row r="534" spans="1:14" x14ac:dyDescent="0.25">
      <c r="A534" s="128">
        <v>34017</v>
      </c>
      <c r="B534" s="157" t="s">
        <v>35</v>
      </c>
      <c r="C534" s="157" t="s">
        <v>53</v>
      </c>
      <c r="D534" s="157">
        <v>2265005045</v>
      </c>
      <c r="E534" s="157" t="s">
        <v>147</v>
      </c>
      <c r="F534" s="157" t="s">
        <v>107</v>
      </c>
      <c r="G534" s="157" t="s">
        <v>115</v>
      </c>
      <c r="H534" s="157">
        <v>0</v>
      </c>
      <c r="I534" s="157">
        <v>0</v>
      </c>
      <c r="J534" s="157">
        <v>0</v>
      </c>
      <c r="K534" s="157">
        <v>0</v>
      </c>
      <c r="L534" s="157">
        <v>0</v>
      </c>
      <c r="M534" s="157">
        <v>0</v>
      </c>
      <c r="N534" s="126">
        <v>0</v>
      </c>
    </row>
    <row r="535" spans="1:14" x14ac:dyDescent="0.25">
      <c r="A535" s="128">
        <v>34017</v>
      </c>
      <c r="B535" s="157" t="s">
        <v>35</v>
      </c>
      <c r="C535" s="157" t="s">
        <v>53</v>
      </c>
      <c r="D535" s="157">
        <v>2265005055</v>
      </c>
      <c r="E535" s="157" t="s">
        <v>148</v>
      </c>
      <c r="F535" s="157" t="s">
        <v>107</v>
      </c>
      <c r="G535" s="157" t="s">
        <v>115</v>
      </c>
      <c r="H535" s="157">
        <v>0</v>
      </c>
      <c r="I535" s="157">
        <v>0</v>
      </c>
      <c r="J535" s="157">
        <v>0</v>
      </c>
      <c r="K535" s="157">
        <v>0</v>
      </c>
      <c r="L535" s="157">
        <v>0</v>
      </c>
      <c r="M535" s="157">
        <v>0</v>
      </c>
      <c r="N535" s="126">
        <v>0</v>
      </c>
    </row>
    <row r="536" spans="1:14" x14ac:dyDescent="0.25">
      <c r="A536" s="128">
        <v>34017</v>
      </c>
      <c r="B536" s="157" t="s">
        <v>35</v>
      </c>
      <c r="C536" s="157" t="s">
        <v>53</v>
      </c>
      <c r="D536" s="157">
        <v>2265005060</v>
      </c>
      <c r="E536" s="157" t="s">
        <v>149</v>
      </c>
      <c r="F536" s="157" t="s">
        <v>107</v>
      </c>
      <c r="G536" s="157" t="s">
        <v>115</v>
      </c>
      <c r="H536" s="157">
        <v>0</v>
      </c>
      <c r="I536" s="157">
        <v>0</v>
      </c>
      <c r="J536" s="157">
        <v>0</v>
      </c>
      <c r="K536" s="157">
        <v>0</v>
      </c>
      <c r="L536" s="157">
        <v>0</v>
      </c>
      <c r="M536" s="157">
        <v>0</v>
      </c>
      <c r="N536" s="126">
        <v>0</v>
      </c>
    </row>
    <row r="537" spans="1:14" x14ac:dyDescent="0.25">
      <c r="A537" s="128">
        <v>34017</v>
      </c>
      <c r="B537" s="157" t="s">
        <v>35</v>
      </c>
      <c r="C537" s="157" t="s">
        <v>53</v>
      </c>
      <c r="D537" s="157">
        <v>2265006005</v>
      </c>
      <c r="E537" s="157" t="s">
        <v>108</v>
      </c>
      <c r="F537" s="157" t="s">
        <v>109</v>
      </c>
      <c r="G537" s="157" t="s">
        <v>115</v>
      </c>
      <c r="H537" s="157">
        <v>0.24277789851333334</v>
      </c>
      <c r="I537" s="157">
        <v>7.1951080630000011E-2</v>
      </c>
      <c r="J537" s="157">
        <v>9.0937341557333315</v>
      </c>
      <c r="K537" s="157">
        <v>4.4423092999999999E-3</v>
      </c>
      <c r="L537" s="157">
        <v>4.0869980433333323E-3</v>
      </c>
      <c r="M537" s="157">
        <v>2.2046200000000002E-4</v>
      </c>
      <c r="N537" s="126">
        <v>4.7950485000000003E-4</v>
      </c>
    </row>
    <row r="538" spans="1:14" x14ac:dyDescent="0.25">
      <c r="A538" s="128">
        <v>34017</v>
      </c>
      <c r="B538" s="157" t="s">
        <v>35</v>
      </c>
      <c r="C538" s="157" t="s">
        <v>53</v>
      </c>
      <c r="D538" s="157">
        <v>2265006010</v>
      </c>
      <c r="E538" s="157" t="s">
        <v>110</v>
      </c>
      <c r="F538" s="157" t="s">
        <v>109</v>
      </c>
      <c r="G538" s="157" t="s">
        <v>115</v>
      </c>
      <c r="H538" s="157">
        <v>5.5765495463333335E-2</v>
      </c>
      <c r="I538" s="157">
        <v>1.8260132586666668E-2</v>
      </c>
      <c r="J538" s="157">
        <v>1.7808516179666667</v>
      </c>
      <c r="K538" s="157">
        <v>1.6126795299999999E-3</v>
      </c>
      <c r="L538" s="157">
        <v>1.4837092600000002E-3</v>
      </c>
      <c r="M538" s="157">
        <v>5.4748063333333341E-5</v>
      </c>
      <c r="N538" s="126">
        <v>1.1941691666666667E-4</v>
      </c>
    </row>
    <row r="539" spans="1:14" x14ac:dyDescent="0.25">
      <c r="A539" s="128">
        <v>34017</v>
      </c>
      <c r="B539" s="157" t="s">
        <v>35</v>
      </c>
      <c r="C539" s="157" t="s">
        <v>53</v>
      </c>
      <c r="D539" s="157">
        <v>2265006015</v>
      </c>
      <c r="E539" s="157" t="s">
        <v>111</v>
      </c>
      <c r="F539" s="157" t="s">
        <v>109</v>
      </c>
      <c r="G539" s="157" t="s">
        <v>115</v>
      </c>
      <c r="H539" s="157">
        <v>2.3164677213333332E-2</v>
      </c>
      <c r="I539" s="157">
        <v>9.1877538500000008E-3</v>
      </c>
      <c r="J539" s="157">
        <v>0.85080952245666663</v>
      </c>
      <c r="K539" s="157">
        <v>7.5912415333333335E-4</v>
      </c>
      <c r="L539" s="157">
        <v>6.9886454000000001E-4</v>
      </c>
      <c r="M539" s="157">
        <v>2.9027496666666665E-5</v>
      </c>
      <c r="N539" s="126">
        <v>6.3566543333333329E-5</v>
      </c>
    </row>
    <row r="540" spans="1:14" x14ac:dyDescent="0.25">
      <c r="A540" s="128">
        <v>34017</v>
      </c>
      <c r="B540" s="157" t="s">
        <v>35</v>
      </c>
      <c r="C540" s="157" t="s">
        <v>53</v>
      </c>
      <c r="D540" s="157">
        <v>2265006025</v>
      </c>
      <c r="E540" s="157" t="s">
        <v>150</v>
      </c>
      <c r="F540" s="157" t="s">
        <v>109</v>
      </c>
      <c r="G540" s="157" t="s">
        <v>115</v>
      </c>
      <c r="H540" s="157">
        <v>5.3065203400000004E-2</v>
      </c>
      <c r="I540" s="157">
        <v>1.8870077453333332E-2</v>
      </c>
      <c r="J540" s="157">
        <v>2.3373234265333336</v>
      </c>
      <c r="K540" s="157">
        <v>1.2316477066666666E-3</v>
      </c>
      <c r="L540" s="157">
        <v>1.1335421166666667E-3</v>
      </c>
      <c r="M540" s="157">
        <v>6.2464233333333331E-5</v>
      </c>
      <c r="N540" s="126">
        <v>1.3595156666666665E-4</v>
      </c>
    </row>
    <row r="541" spans="1:14" x14ac:dyDescent="0.25">
      <c r="A541" s="128">
        <v>34017</v>
      </c>
      <c r="B541" s="157" t="s">
        <v>35</v>
      </c>
      <c r="C541" s="157" t="s">
        <v>53</v>
      </c>
      <c r="D541" s="157">
        <v>2265006030</v>
      </c>
      <c r="E541" s="157" t="s">
        <v>151</v>
      </c>
      <c r="F541" s="157" t="s">
        <v>109</v>
      </c>
      <c r="G541" s="157" t="s">
        <v>115</v>
      </c>
      <c r="H541" s="157">
        <v>0.10682375978999999</v>
      </c>
      <c r="I541" s="157">
        <v>2.8814383400000001E-2</v>
      </c>
      <c r="J541" s="157">
        <v>3.5925532184666662</v>
      </c>
      <c r="K541" s="157">
        <v>2.7660632266666668E-3</v>
      </c>
      <c r="L541" s="157">
        <v>2.5444989166666671E-3</v>
      </c>
      <c r="M541" s="157">
        <v>9.9207900000000009E-5</v>
      </c>
      <c r="N541" s="126">
        <v>2.1531788666666666E-4</v>
      </c>
    </row>
    <row r="542" spans="1:14" x14ac:dyDescent="0.25">
      <c r="A542" s="128">
        <v>34017</v>
      </c>
      <c r="B542" s="157" t="s">
        <v>35</v>
      </c>
      <c r="C542" s="157" t="s">
        <v>53</v>
      </c>
      <c r="D542" s="157">
        <v>2265006035</v>
      </c>
      <c r="E542" s="157" t="s">
        <v>112</v>
      </c>
      <c r="F542" s="157" t="s">
        <v>109</v>
      </c>
      <c r="G542" s="157" t="s">
        <v>115</v>
      </c>
      <c r="H542" s="157">
        <v>3.787904596666667E-3</v>
      </c>
      <c r="I542" s="157">
        <v>1.3411438333333333E-3</v>
      </c>
      <c r="J542" s="157">
        <v>0.18316166678333332</v>
      </c>
      <c r="K542" s="157">
        <v>1.0949612666666668E-4</v>
      </c>
      <c r="L542" s="157">
        <v>1.0141251999999999E-4</v>
      </c>
      <c r="M542" s="157">
        <v>4.4092400000000003E-6</v>
      </c>
      <c r="N542" s="126">
        <v>9.9207900000000009E-6</v>
      </c>
    </row>
    <row r="543" spans="1:14" x14ac:dyDescent="0.25">
      <c r="A543" s="128">
        <v>34017</v>
      </c>
      <c r="B543" s="157" t="s">
        <v>35</v>
      </c>
      <c r="C543" s="157" t="s">
        <v>53</v>
      </c>
      <c r="D543" s="157">
        <v>2265007010</v>
      </c>
      <c r="E543" s="157" t="s">
        <v>152</v>
      </c>
      <c r="F543" s="157" t="s">
        <v>114</v>
      </c>
      <c r="G543" s="157" t="s">
        <v>115</v>
      </c>
      <c r="H543" s="157">
        <v>0</v>
      </c>
      <c r="I543" s="157">
        <v>0</v>
      </c>
      <c r="J543" s="157">
        <v>0</v>
      </c>
      <c r="K543" s="157">
        <v>0</v>
      </c>
      <c r="L543" s="157">
        <v>0</v>
      </c>
      <c r="M543" s="157">
        <v>0</v>
      </c>
      <c r="N543" s="126">
        <v>0</v>
      </c>
    </row>
    <row r="544" spans="1:14" x14ac:dyDescent="0.25">
      <c r="A544" s="128">
        <v>34017</v>
      </c>
      <c r="B544" s="157" t="s">
        <v>35</v>
      </c>
      <c r="C544" s="157" t="s">
        <v>53</v>
      </c>
      <c r="D544" s="157">
        <v>2265007015</v>
      </c>
      <c r="E544" s="157" t="s">
        <v>153</v>
      </c>
      <c r="F544" s="157" t="s">
        <v>114</v>
      </c>
      <c r="G544" s="157" t="s">
        <v>115</v>
      </c>
      <c r="H544" s="157">
        <v>0</v>
      </c>
      <c r="I544" s="157">
        <v>0</v>
      </c>
      <c r="J544" s="157">
        <v>0</v>
      </c>
      <c r="K544" s="157">
        <v>0</v>
      </c>
      <c r="L544" s="157">
        <v>0</v>
      </c>
      <c r="M544" s="157">
        <v>0</v>
      </c>
      <c r="N544" s="126">
        <v>0</v>
      </c>
    </row>
    <row r="545" spans="1:14" x14ac:dyDescent="0.25">
      <c r="A545" s="128">
        <v>34017</v>
      </c>
      <c r="B545" s="157" t="s">
        <v>35</v>
      </c>
      <c r="C545" s="157" t="s">
        <v>53</v>
      </c>
      <c r="D545" s="157">
        <v>2265010010</v>
      </c>
      <c r="E545" s="157" t="s">
        <v>154</v>
      </c>
      <c r="F545" s="157" t="s">
        <v>96</v>
      </c>
      <c r="G545" s="157" t="s">
        <v>115</v>
      </c>
      <c r="H545" s="157">
        <v>0</v>
      </c>
      <c r="I545" s="157">
        <v>0</v>
      </c>
      <c r="J545" s="157">
        <v>0</v>
      </c>
      <c r="K545" s="157">
        <v>0</v>
      </c>
      <c r="L545" s="157">
        <v>0</v>
      </c>
      <c r="M545" s="157">
        <v>0</v>
      </c>
      <c r="N545" s="126">
        <v>0</v>
      </c>
    </row>
    <row r="546" spans="1:14" x14ac:dyDescent="0.25">
      <c r="A546" s="128">
        <v>34017</v>
      </c>
      <c r="B546" s="157" t="s">
        <v>35</v>
      </c>
      <c r="C546" s="157" t="s">
        <v>53</v>
      </c>
      <c r="D546" s="157">
        <v>2267001060</v>
      </c>
      <c r="E546" s="157" t="s">
        <v>155</v>
      </c>
      <c r="F546" s="157" t="s">
        <v>83</v>
      </c>
      <c r="G546" s="157" t="s">
        <v>156</v>
      </c>
      <c r="H546" s="157">
        <v>1.5432340000000001E-5</v>
      </c>
      <c r="I546" s="157">
        <v>7.0180403333333334E-5</v>
      </c>
      <c r="J546" s="157">
        <v>3.4098122666666669E-4</v>
      </c>
      <c r="K546" s="157">
        <v>1.1023100000000001E-6</v>
      </c>
      <c r="L546" s="157">
        <v>1.1023100000000001E-6</v>
      </c>
      <c r="M546" s="157">
        <v>0</v>
      </c>
      <c r="N546" s="126">
        <v>0</v>
      </c>
    </row>
    <row r="547" spans="1:14" x14ac:dyDescent="0.25">
      <c r="A547" s="128">
        <v>34017</v>
      </c>
      <c r="B547" s="157" t="s">
        <v>35</v>
      </c>
      <c r="C547" s="157" t="s">
        <v>53</v>
      </c>
      <c r="D547" s="157">
        <v>2267002003</v>
      </c>
      <c r="E547" s="157" t="s">
        <v>117</v>
      </c>
      <c r="F547" s="157" t="s">
        <v>89</v>
      </c>
      <c r="G547" s="157" t="s">
        <v>156</v>
      </c>
      <c r="H547" s="157">
        <v>2.3515946666666668E-5</v>
      </c>
      <c r="I547" s="157">
        <v>1.3264463666666667E-4</v>
      </c>
      <c r="J547" s="157">
        <v>8.1570939999999999E-4</v>
      </c>
      <c r="K547" s="157">
        <v>4.4092400000000003E-6</v>
      </c>
      <c r="L547" s="157">
        <v>4.4092400000000003E-6</v>
      </c>
      <c r="M547" s="157">
        <v>0</v>
      </c>
      <c r="N547" s="126">
        <v>0</v>
      </c>
    </row>
    <row r="548" spans="1:14" x14ac:dyDescent="0.25">
      <c r="A548" s="128">
        <v>34017</v>
      </c>
      <c r="B548" s="157" t="s">
        <v>35</v>
      </c>
      <c r="C548" s="157" t="s">
        <v>53</v>
      </c>
      <c r="D548" s="157">
        <v>2267002015</v>
      </c>
      <c r="E548" s="157" t="s">
        <v>118</v>
      </c>
      <c r="F548" s="157" t="s">
        <v>89</v>
      </c>
      <c r="G548" s="157" t="s">
        <v>156</v>
      </c>
      <c r="H548" s="157">
        <v>1.9106706666666671E-5</v>
      </c>
      <c r="I548" s="157">
        <v>1.4477004666666664E-4</v>
      </c>
      <c r="J548" s="157">
        <v>8.2783481000000007E-4</v>
      </c>
      <c r="K548" s="157">
        <v>8.083606666666666E-6</v>
      </c>
      <c r="L548" s="157">
        <v>8.083606666666666E-6</v>
      </c>
      <c r="M548" s="157">
        <v>0</v>
      </c>
      <c r="N548" s="126">
        <v>0</v>
      </c>
    </row>
    <row r="549" spans="1:14" x14ac:dyDescent="0.25">
      <c r="A549" s="128">
        <v>34017</v>
      </c>
      <c r="B549" s="157" t="s">
        <v>35</v>
      </c>
      <c r="C549" s="157" t="s">
        <v>53</v>
      </c>
      <c r="D549" s="157">
        <v>2267002021</v>
      </c>
      <c r="E549" s="157" t="s">
        <v>91</v>
      </c>
      <c r="F549" s="157" t="s">
        <v>89</v>
      </c>
      <c r="G549" s="157" t="s">
        <v>156</v>
      </c>
      <c r="H549" s="157">
        <v>1.5432340000000001E-5</v>
      </c>
      <c r="I549" s="157">
        <v>7.348733333333333E-5</v>
      </c>
      <c r="J549" s="157">
        <v>4.2696140666666666E-4</v>
      </c>
      <c r="K549" s="157">
        <v>1.1023100000000001E-6</v>
      </c>
      <c r="L549" s="157">
        <v>1.1023100000000001E-6</v>
      </c>
      <c r="M549" s="157">
        <v>0</v>
      </c>
      <c r="N549" s="126">
        <v>0</v>
      </c>
    </row>
    <row r="550" spans="1:14" x14ac:dyDescent="0.25">
      <c r="A550" s="128">
        <v>34017</v>
      </c>
      <c r="B550" s="157" t="s">
        <v>35</v>
      </c>
      <c r="C550" s="157" t="s">
        <v>53</v>
      </c>
      <c r="D550" s="157">
        <v>2267002024</v>
      </c>
      <c r="E550" s="157" t="s">
        <v>119</v>
      </c>
      <c r="F550" s="157" t="s">
        <v>89</v>
      </c>
      <c r="G550" s="157" t="s">
        <v>156</v>
      </c>
      <c r="H550" s="157">
        <v>3.6743666666666665E-6</v>
      </c>
      <c r="I550" s="157">
        <v>2.2046200000000002E-5</v>
      </c>
      <c r="J550" s="157">
        <v>1.3484925666666666E-4</v>
      </c>
      <c r="K550" s="157">
        <v>1.1023100000000001E-6</v>
      </c>
      <c r="L550" s="157">
        <v>1.1023100000000001E-6</v>
      </c>
      <c r="M550" s="157">
        <v>0</v>
      </c>
      <c r="N550" s="126">
        <v>0</v>
      </c>
    </row>
    <row r="551" spans="1:14" x14ac:dyDescent="0.25">
      <c r="A551" s="128">
        <v>34017</v>
      </c>
      <c r="B551" s="157" t="s">
        <v>35</v>
      </c>
      <c r="C551" s="157" t="s">
        <v>53</v>
      </c>
      <c r="D551" s="157">
        <v>2267002030</v>
      </c>
      <c r="E551" s="157" t="s">
        <v>120</v>
      </c>
      <c r="F551" s="157" t="s">
        <v>89</v>
      </c>
      <c r="G551" s="157" t="s">
        <v>156</v>
      </c>
      <c r="H551" s="157">
        <v>7.4589643333333329E-5</v>
      </c>
      <c r="I551" s="157">
        <v>4.1593830666666664E-4</v>
      </c>
      <c r="J551" s="157">
        <v>2.5757310333333334E-3</v>
      </c>
      <c r="K551" s="157">
        <v>1.4697466666666668E-5</v>
      </c>
      <c r="L551" s="157">
        <v>1.4697466666666668E-5</v>
      </c>
      <c r="M551" s="157">
        <v>1.1023100000000001E-6</v>
      </c>
      <c r="N551" s="126">
        <v>0</v>
      </c>
    </row>
    <row r="552" spans="1:14" x14ac:dyDescent="0.25">
      <c r="A552" s="128">
        <v>34017</v>
      </c>
      <c r="B552" s="157" t="s">
        <v>35</v>
      </c>
      <c r="C552" s="157" t="s">
        <v>53</v>
      </c>
      <c r="D552" s="157">
        <v>2267002033</v>
      </c>
      <c r="E552" s="157" t="s">
        <v>121</v>
      </c>
      <c r="F552" s="157" t="s">
        <v>89</v>
      </c>
      <c r="G552" s="157" t="s">
        <v>156</v>
      </c>
      <c r="H552" s="157">
        <v>1.0361714E-4</v>
      </c>
      <c r="I552" s="157">
        <v>4.7619792000000005E-4</v>
      </c>
      <c r="J552" s="157">
        <v>2.3372646366666668E-3</v>
      </c>
      <c r="K552" s="157">
        <v>4.4092400000000003E-6</v>
      </c>
      <c r="L552" s="157">
        <v>4.4092400000000003E-6</v>
      </c>
      <c r="M552" s="157">
        <v>0</v>
      </c>
      <c r="N552" s="126">
        <v>0</v>
      </c>
    </row>
    <row r="553" spans="1:14" x14ac:dyDescent="0.25">
      <c r="A553" s="128">
        <v>34017</v>
      </c>
      <c r="B553" s="157" t="s">
        <v>35</v>
      </c>
      <c r="C553" s="157" t="s">
        <v>53</v>
      </c>
      <c r="D553" s="157">
        <v>2267002039</v>
      </c>
      <c r="E553" s="157" t="s">
        <v>93</v>
      </c>
      <c r="F553" s="157" t="s">
        <v>89</v>
      </c>
      <c r="G553" s="157" t="s">
        <v>156</v>
      </c>
      <c r="H553" s="157">
        <v>2.7925186666666666E-5</v>
      </c>
      <c r="I553" s="157">
        <v>2.2964791666666665E-4</v>
      </c>
      <c r="J553" s="157">
        <v>1.2261361566666667E-3</v>
      </c>
      <c r="K553" s="157">
        <v>1.433003E-5</v>
      </c>
      <c r="L553" s="157">
        <v>1.433003E-5</v>
      </c>
      <c r="M553" s="157">
        <v>1.1023100000000001E-6</v>
      </c>
      <c r="N553" s="126">
        <v>0</v>
      </c>
    </row>
    <row r="554" spans="1:14" x14ac:dyDescent="0.25">
      <c r="A554" s="128">
        <v>34017</v>
      </c>
      <c r="B554" s="157" t="s">
        <v>35</v>
      </c>
      <c r="C554" s="157" t="s">
        <v>53</v>
      </c>
      <c r="D554" s="157">
        <v>2267002045</v>
      </c>
      <c r="E554" s="157" t="s">
        <v>123</v>
      </c>
      <c r="F554" s="157" t="s">
        <v>89</v>
      </c>
      <c r="G554" s="157" t="s">
        <v>156</v>
      </c>
      <c r="H554" s="157">
        <v>6.2464233333333331E-5</v>
      </c>
      <c r="I554" s="157">
        <v>2.9284702333333331E-4</v>
      </c>
      <c r="J554" s="157">
        <v>1.72180822E-3</v>
      </c>
      <c r="K554" s="157">
        <v>5.5115500000000006E-6</v>
      </c>
      <c r="L554" s="157">
        <v>5.5115500000000006E-6</v>
      </c>
      <c r="M554" s="157">
        <v>0</v>
      </c>
      <c r="N554" s="126">
        <v>0</v>
      </c>
    </row>
    <row r="555" spans="1:14" x14ac:dyDescent="0.25">
      <c r="A555" s="128">
        <v>34017</v>
      </c>
      <c r="B555" s="157" t="s">
        <v>35</v>
      </c>
      <c r="C555" s="157" t="s">
        <v>53</v>
      </c>
      <c r="D555" s="157">
        <v>2267002054</v>
      </c>
      <c r="E555" s="157" t="s">
        <v>94</v>
      </c>
      <c r="F555" s="157" t="s">
        <v>89</v>
      </c>
      <c r="G555" s="157" t="s">
        <v>156</v>
      </c>
      <c r="H555" s="157">
        <v>8.8184800000000007E-6</v>
      </c>
      <c r="I555" s="157">
        <v>4.3357526666666677E-5</v>
      </c>
      <c r="J555" s="157">
        <v>2.6528927333333333E-4</v>
      </c>
      <c r="K555" s="157">
        <v>1.1023100000000001E-6</v>
      </c>
      <c r="L555" s="157">
        <v>1.1023100000000001E-6</v>
      </c>
      <c r="M555" s="157">
        <v>0</v>
      </c>
      <c r="N555" s="126">
        <v>0</v>
      </c>
    </row>
    <row r="556" spans="1:14" x14ac:dyDescent="0.25">
      <c r="A556" s="128">
        <v>34017</v>
      </c>
      <c r="B556" s="157" t="s">
        <v>35</v>
      </c>
      <c r="C556" s="157" t="s">
        <v>53</v>
      </c>
      <c r="D556" s="157">
        <v>2267002057</v>
      </c>
      <c r="E556" s="157" t="s">
        <v>124</v>
      </c>
      <c r="F556" s="157" t="s">
        <v>89</v>
      </c>
      <c r="G556" s="157" t="s">
        <v>156</v>
      </c>
      <c r="H556" s="157">
        <v>5.5850373333333332E-5</v>
      </c>
      <c r="I556" s="157">
        <v>2.9872600999999999E-4</v>
      </c>
      <c r="J556" s="157">
        <v>1.8823780433333333E-3</v>
      </c>
      <c r="K556" s="157">
        <v>9.185916666666668E-6</v>
      </c>
      <c r="L556" s="157">
        <v>9.185916666666668E-6</v>
      </c>
      <c r="M556" s="157">
        <v>0</v>
      </c>
      <c r="N556" s="126">
        <v>0</v>
      </c>
    </row>
    <row r="557" spans="1:14" x14ac:dyDescent="0.25">
      <c r="A557" s="128">
        <v>34017</v>
      </c>
      <c r="B557" s="157" t="s">
        <v>35</v>
      </c>
      <c r="C557" s="157" t="s">
        <v>53</v>
      </c>
      <c r="D557" s="157">
        <v>2267002060</v>
      </c>
      <c r="E557" s="157" t="s">
        <v>125</v>
      </c>
      <c r="F557" s="157" t="s">
        <v>89</v>
      </c>
      <c r="G557" s="157" t="s">
        <v>156</v>
      </c>
      <c r="H557" s="157">
        <v>6.6873473333333352E-5</v>
      </c>
      <c r="I557" s="157">
        <v>4.6039814333333337E-4</v>
      </c>
      <c r="J557" s="157">
        <v>2.7517331966666662E-3</v>
      </c>
      <c r="K557" s="157">
        <v>2.3515946666666668E-5</v>
      </c>
      <c r="L557" s="157">
        <v>2.3515946666666668E-5</v>
      </c>
      <c r="M557" s="157">
        <v>1.1023100000000001E-6</v>
      </c>
      <c r="N557" s="126">
        <v>0</v>
      </c>
    </row>
    <row r="558" spans="1:14" x14ac:dyDescent="0.25">
      <c r="A558" s="128">
        <v>34017</v>
      </c>
      <c r="B558" s="157" t="s">
        <v>35</v>
      </c>
      <c r="C558" s="157" t="s">
        <v>53</v>
      </c>
      <c r="D558" s="157">
        <v>2267002066</v>
      </c>
      <c r="E558" s="157" t="s">
        <v>126</v>
      </c>
      <c r="F558" s="157" t="s">
        <v>89</v>
      </c>
      <c r="G558" s="157" t="s">
        <v>156</v>
      </c>
      <c r="H558" s="157">
        <v>5.5115500000000006E-6</v>
      </c>
      <c r="I558" s="157">
        <v>4.3357526666666677E-5</v>
      </c>
      <c r="J558" s="157">
        <v>2.4875462333333337E-4</v>
      </c>
      <c r="K558" s="157">
        <v>2.2046200000000002E-6</v>
      </c>
      <c r="L558" s="157">
        <v>2.2046200000000002E-6</v>
      </c>
      <c r="M558" s="157">
        <v>0</v>
      </c>
      <c r="N558" s="126">
        <v>0</v>
      </c>
    </row>
    <row r="559" spans="1:14" x14ac:dyDescent="0.25">
      <c r="A559" s="128">
        <v>34017</v>
      </c>
      <c r="B559" s="157" t="s">
        <v>35</v>
      </c>
      <c r="C559" s="157" t="s">
        <v>53</v>
      </c>
      <c r="D559" s="157">
        <v>2267002072</v>
      </c>
      <c r="E559" s="157" t="s">
        <v>127</v>
      </c>
      <c r="F559" s="157" t="s">
        <v>89</v>
      </c>
      <c r="G559" s="157" t="s">
        <v>156</v>
      </c>
      <c r="H559" s="157">
        <v>2.0760171666666665E-4</v>
      </c>
      <c r="I559" s="157">
        <v>1.0008974800000002E-3</v>
      </c>
      <c r="J559" s="157">
        <v>5.6684454566666665E-3</v>
      </c>
      <c r="K559" s="157">
        <v>1.9106706666666671E-5</v>
      </c>
      <c r="L559" s="157">
        <v>1.9106706666666671E-5</v>
      </c>
      <c r="M559" s="157">
        <v>1.1023100000000001E-6</v>
      </c>
      <c r="N559" s="126">
        <v>0</v>
      </c>
    </row>
    <row r="560" spans="1:14" x14ac:dyDescent="0.25">
      <c r="A560" s="128">
        <v>34017</v>
      </c>
      <c r="B560" s="157" t="s">
        <v>35</v>
      </c>
      <c r="C560" s="157" t="s">
        <v>53</v>
      </c>
      <c r="D560" s="157">
        <v>2267002081</v>
      </c>
      <c r="E560" s="157" t="s">
        <v>129</v>
      </c>
      <c r="F560" s="157" t="s">
        <v>89</v>
      </c>
      <c r="G560" s="157" t="s">
        <v>156</v>
      </c>
      <c r="H560" s="157">
        <v>1.1023100000000001E-4</v>
      </c>
      <c r="I560" s="157">
        <v>5.1367646000000002E-4</v>
      </c>
      <c r="J560" s="157">
        <v>2.8744570433333334E-3</v>
      </c>
      <c r="K560" s="157">
        <v>7.7161700000000004E-6</v>
      </c>
      <c r="L560" s="157">
        <v>7.7161700000000004E-6</v>
      </c>
      <c r="M560" s="157">
        <v>0</v>
      </c>
      <c r="N560" s="126">
        <v>0</v>
      </c>
    </row>
    <row r="561" spans="1:14" x14ac:dyDescent="0.25">
      <c r="A561" s="128">
        <v>34017</v>
      </c>
      <c r="B561" s="157" t="s">
        <v>35</v>
      </c>
      <c r="C561" s="157" t="s">
        <v>53</v>
      </c>
      <c r="D561" s="157">
        <v>2267003010</v>
      </c>
      <c r="E561" s="157" t="s">
        <v>130</v>
      </c>
      <c r="F561" s="157" t="s">
        <v>96</v>
      </c>
      <c r="G561" s="157" t="s">
        <v>156</v>
      </c>
      <c r="H561" s="157">
        <v>6.9408786333333323E-4</v>
      </c>
      <c r="I561" s="157">
        <v>3.2756978833333333E-3</v>
      </c>
      <c r="J561" s="157">
        <v>1.7850808139999997E-2</v>
      </c>
      <c r="K561" s="157">
        <v>5.2543443333333337E-5</v>
      </c>
      <c r="L561" s="157">
        <v>5.2543443333333337E-5</v>
      </c>
      <c r="M561" s="157">
        <v>2.2046200000000002E-6</v>
      </c>
      <c r="N561" s="126">
        <v>0</v>
      </c>
    </row>
    <row r="562" spans="1:14" x14ac:dyDescent="0.25">
      <c r="A562" s="128">
        <v>34017</v>
      </c>
      <c r="B562" s="157" t="s">
        <v>35</v>
      </c>
      <c r="C562" s="157" t="s">
        <v>53</v>
      </c>
      <c r="D562" s="157">
        <v>2267003020</v>
      </c>
      <c r="E562" s="157" t="s">
        <v>131</v>
      </c>
      <c r="F562" s="157" t="s">
        <v>96</v>
      </c>
      <c r="G562" s="157" t="s">
        <v>156</v>
      </c>
      <c r="H562" s="157">
        <v>1.4396536036666666E-2</v>
      </c>
      <c r="I562" s="157">
        <v>9.8378595443333328E-2</v>
      </c>
      <c r="J562" s="157">
        <v>0.58710573834000002</v>
      </c>
      <c r="K562" s="157">
        <v>4.9787668333333328E-3</v>
      </c>
      <c r="L562" s="157">
        <v>4.9787668333333328E-3</v>
      </c>
      <c r="M562" s="157">
        <v>2.3515946666666666E-4</v>
      </c>
      <c r="N562" s="126">
        <v>0</v>
      </c>
    </row>
    <row r="563" spans="1:14" x14ac:dyDescent="0.25">
      <c r="A563" s="128">
        <v>34017</v>
      </c>
      <c r="B563" s="157" t="s">
        <v>35</v>
      </c>
      <c r="C563" s="157" t="s">
        <v>53</v>
      </c>
      <c r="D563" s="157">
        <v>2267003030</v>
      </c>
      <c r="E563" s="157" t="s">
        <v>95</v>
      </c>
      <c r="F563" s="157" t="s">
        <v>96</v>
      </c>
      <c r="G563" s="157" t="s">
        <v>156</v>
      </c>
      <c r="H563" s="157">
        <v>8.9287110000000009E-5</v>
      </c>
      <c r="I563" s="157">
        <v>6.7424628333333323E-4</v>
      </c>
      <c r="J563" s="157">
        <v>3.7783512433333336E-3</v>
      </c>
      <c r="K563" s="157">
        <v>3.8948286666666662E-5</v>
      </c>
      <c r="L563" s="157">
        <v>3.8948286666666662E-5</v>
      </c>
      <c r="M563" s="157">
        <v>2.2046200000000002E-6</v>
      </c>
      <c r="N563" s="126">
        <v>0</v>
      </c>
    </row>
    <row r="564" spans="1:14" x14ac:dyDescent="0.25">
      <c r="A564" s="128">
        <v>34017</v>
      </c>
      <c r="B564" s="157" t="s">
        <v>35</v>
      </c>
      <c r="C564" s="157" t="s">
        <v>53</v>
      </c>
      <c r="D564" s="157">
        <v>2267003040</v>
      </c>
      <c r="E564" s="157" t="s">
        <v>157</v>
      </c>
      <c r="F564" s="157" t="s">
        <v>96</v>
      </c>
      <c r="G564" s="157" t="s">
        <v>156</v>
      </c>
      <c r="H564" s="157">
        <v>2.9027496666666665E-5</v>
      </c>
      <c r="I564" s="157">
        <v>2.0980633666666665E-4</v>
      </c>
      <c r="J564" s="157">
        <v>1.2217269166666666E-3</v>
      </c>
      <c r="K564" s="157">
        <v>1.1390536666666669E-5</v>
      </c>
      <c r="L564" s="157">
        <v>1.1390536666666669E-5</v>
      </c>
      <c r="M564" s="157">
        <v>3.6743666666666669E-7</v>
      </c>
      <c r="N564" s="126">
        <v>0</v>
      </c>
    </row>
    <row r="565" spans="1:14" x14ac:dyDescent="0.25">
      <c r="A565" s="128">
        <v>34017</v>
      </c>
      <c r="B565" s="157" t="s">
        <v>35</v>
      </c>
      <c r="C565" s="157" t="s">
        <v>53</v>
      </c>
      <c r="D565" s="157">
        <v>2267003050</v>
      </c>
      <c r="E565" s="157" t="s">
        <v>158</v>
      </c>
      <c r="F565" s="157" t="s">
        <v>96</v>
      </c>
      <c r="G565" s="157" t="s">
        <v>156</v>
      </c>
      <c r="H565" s="157">
        <v>2.9762369999999999E-5</v>
      </c>
      <c r="I565" s="157">
        <v>1.4183055333333335E-4</v>
      </c>
      <c r="J565" s="157">
        <v>8.6715053333333335E-4</v>
      </c>
      <c r="K565" s="157">
        <v>3.3069300000000005E-6</v>
      </c>
      <c r="L565" s="157">
        <v>3.3069300000000005E-6</v>
      </c>
      <c r="M565" s="157">
        <v>0</v>
      </c>
      <c r="N565" s="126">
        <v>0</v>
      </c>
    </row>
    <row r="566" spans="1:14" x14ac:dyDescent="0.25">
      <c r="A566" s="128">
        <v>34017</v>
      </c>
      <c r="B566" s="157" t="s">
        <v>35</v>
      </c>
      <c r="C566" s="157" t="s">
        <v>53</v>
      </c>
      <c r="D566" s="157">
        <v>2267003070</v>
      </c>
      <c r="E566" s="157" t="s">
        <v>134</v>
      </c>
      <c r="F566" s="157" t="s">
        <v>96</v>
      </c>
      <c r="G566" s="157" t="s">
        <v>156</v>
      </c>
      <c r="H566" s="157">
        <v>4.482727333333334E-5</v>
      </c>
      <c r="I566" s="157">
        <v>3.7441796333333334E-4</v>
      </c>
      <c r="J566" s="157">
        <v>1.9404330366666665E-3</v>
      </c>
      <c r="K566" s="157">
        <v>2.3515946666666668E-5</v>
      </c>
      <c r="L566" s="157">
        <v>2.3515946666666668E-5</v>
      </c>
      <c r="M566" s="157">
        <v>1.1023100000000001E-6</v>
      </c>
      <c r="N566" s="126">
        <v>0</v>
      </c>
    </row>
    <row r="567" spans="1:14" x14ac:dyDescent="0.25">
      <c r="A567" s="128">
        <v>34017</v>
      </c>
      <c r="B567" s="157" t="s">
        <v>35</v>
      </c>
      <c r="C567" s="157" t="s">
        <v>53</v>
      </c>
      <c r="D567" s="157">
        <v>2267004066</v>
      </c>
      <c r="E567" s="157" t="s">
        <v>140</v>
      </c>
      <c r="F567" s="157" t="s">
        <v>100</v>
      </c>
      <c r="G567" s="157" t="s">
        <v>156</v>
      </c>
      <c r="H567" s="157">
        <v>2.7925186666666666E-5</v>
      </c>
      <c r="I567" s="157">
        <v>2.0172273E-4</v>
      </c>
      <c r="J567" s="157">
        <v>1.1904947999999999E-3</v>
      </c>
      <c r="K567" s="157">
        <v>1.1023100000000001E-5</v>
      </c>
      <c r="L567" s="157">
        <v>1.1023100000000001E-5</v>
      </c>
      <c r="M567" s="157">
        <v>0</v>
      </c>
      <c r="N567" s="126">
        <v>0</v>
      </c>
    </row>
    <row r="568" spans="1:14" x14ac:dyDescent="0.25">
      <c r="A568" s="128">
        <v>34017</v>
      </c>
      <c r="B568" s="157" t="s">
        <v>35</v>
      </c>
      <c r="C568" s="157" t="s">
        <v>53</v>
      </c>
      <c r="D568" s="157">
        <v>2267005055</v>
      </c>
      <c r="E568" s="157" t="s">
        <v>148</v>
      </c>
      <c r="F568" s="157" t="s">
        <v>107</v>
      </c>
      <c r="G568" s="157" t="s">
        <v>156</v>
      </c>
      <c r="H568" s="157">
        <v>0</v>
      </c>
      <c r="I568" s="157">
        <v>0</v>
      </c>
      <c r="J568" s="157">
        <v>0</v>
      </c>
      <c r="K568" s="157">
        <v>0</v>
      </c>
      <c r="L568" s="157">
        <v>0</v>
      </c>
      <c r="M568" s="157">
        <v>0</v>
      </c>
      <c r="N568" s="126">
        <v>0</v>
      </c>
    </row>
    <row r="569" spans="1:14" x14ac:dyDescent="0.25">
      <c r="A569" s="128">
        <v>34017</v>
      </c>
      <c r="B569" s="157" t="s">
        <v>35</v>
      </c>
      <c r="C569" s="157" t="s">
        <v>53</v>
      </c>
      <c r="D569" s="157">
        <v>2267006005</v>
      </c>
      <c r="E569" s="157" t="s">
        <v>108</v>
      </c>
      <c r="F569" s="157" t="s">
        <v>109</v>
      </c>
      <c r="G569" s="157" t="s">
        <v>156</v>
      </c>
      <c r="H569" s="157">
        <v>6.3019062700000001E-3</v>
      </c>
      <c r="I569" s="157">
        <v>3.8426894036666666E-2</v>
      </c>
      <c r="J569" s="157">
        <v>0.14409028883333333</v>
      </c>
      <c r="K569" s="157">
        <v>4.6039814333333337E-4</v>
      </c>
      <c r="L569" s="157">
        <v>4.6039814333333337E-4</v>
      </c>
      <c r="M569" s="157">
        <v>2.3515946666666668E-5</v>
      </c>
      <c r="N569" s="126">
        <v>0</v>
      </c>
    </row>
    <row r="570" spans="1:14" x14ac:dyDescent="0.25">
      <c r="A570" s="128">
        <v>34017</v>
      </c>
      <c r="B570" s="157" t="s">
        <v>35</v>
      </c>
      <c r="C570" s="157" t="s">
        <v>53</v>
      </c>
      <c r="D570" s="157">
        <v>2267006010</v>
      </c>
      <c r="E570" s="157" t="s">
        <v>110</v>
      </c>
      <c r="F570" s="157" t="s">
        <v>109</v>
      </c>
      <c r="G570" s="157" t="s">
        <v>156</v>
      </c>
      <c r="H570" s="157">
        <v>8.2269069666666668E-4</v>
      </c>
      <c r="I570" s="157">
        <v>5.2495676566666665E-3</v>
      </c>
      <c r="J570" s="157">
        <v>2.2603233986666665E-2</v>
      </c>
      <c r="K570" s="157">
        <v>1.0802638E-4</v>
      </c>
      <c r="L570" s="157">
        <v>1.0802638E-4</v>
      </c>
      <c r="M570" s="157">
        <v>5.5115500000000006E-6</v>
      </c>
      <c r="N570" s="126">
        <v>0</v>
      </c>
    </row>
    <row r="571" spans="1:14" x14ac:dyDescent="0.25">
      <c r="A571" s="128">
        <v>34017</v>
      </c>
      <c r="B571" s="157" t="s">
        <v>35</v>
      </c>
      <c r="C571" s="157" t="s">
        <v>53</v>
      </c>
      <c r="D571" s="157">
        <v>2267006015</v>
      </c>
      <c r="E571" s="157" t="s">
        <v>111</v>
      </c>
      <c r="F571" s="157" t="s">
        <v>109</v>
      </c>
      <c r="G571" s="157" t="s">
        <v>156</v>
      </c>
      <c r="H571" s="157">
        <v>4.7252355333333328E-4</v>
      </c>
      <c r="I571" s="157">
        <v>3.4094448299999999E-3</v>
      </c>
      <c r="J571" s="157">
        <v>1.8549305243333331E-2</v>
      </c>
      <c r="K571" s="157">
        <v>1.3154232666666668E-4</v>
      </c>
      <c r="L571" s="157">
        <v>1.3154232666666668E-4</v>
      </c>
      <c r="M571" s="157">
        <v>6.6138600000000009E-6</v>
      </c>
      <c r="N571" s="126">
        <v>0</v>
      </c>
    </row>
    <row r="572" spans="1:14" x14ac:dyDescent="0.25">
      <c r="A572" s="128">
        <v>34017</v>
      </c>
      <c r="B572" s="157" t="s">
        <v>35</v>
      </c>
      <c r="C572" s="157" t="s">
        <v>53</v>
      </c>
      <c r="D572" s="157">
        <v>2267006025</v>
      </c>
      <c r="E572" s="157" t="s">
        <v>150</v>
      </c>
      <c r="F572" s="157" t="s">
        <v>109</v>
      </c>
      <c r="G572" s="157" t="s">
        <v>156</v>
      </c>
      <c r="H572" s="157">
        <v>7.6132877333333338E-4</v>
      </c>
      <c r="I572" s="157">
        <v>4.39050073E-3</v>
      </c>
      <c r="J572" s="157">
        <v>2.6671492759999998E-2</v>
      </c>
      <c r="K572" s="157">
        <v>1.6387675333333332E-4</v>
      </c>
      <c r="L572" s="157">
        <v>1.6387675333333332E-4</v>
      </c>
      <c r="M572" s="157">
        <v>7.7161700000000004E-6</v>
      </c>
      <c r="N572" s="126">
        <v>0</v>
      </c>
    </row>
    <row r="573" spans="1:14" x14ac:dyDescent="0.25">
      <c r="A573" s="128">
        <v>34017</v>
      </c>
      <c r="B573" s="157" t="s">
        <v>35</v>
      </c>
      <c r="C573" s="157" t="s">
        <v>53</v>
      </c>
      <c r="D573" s="157">
        <v>2267006030</v>
      </c>
      <c r="E573" s="157" t="s">
        <v>151</v>
      </c>
      <c r="F573" s="157" t="s">
        <v>109</v>
      </c>
      <c r="G573" s="157" t="s">
        <v>156</v>
      </c>
      <c r="H573" s="157">
        <v>2.5353129999999998E-5</v>
      </c>
      <c r="I573" s="157">
        <v>1.2015179000000001E-4</v>
      </c>
      <c r="J573" s="157">
        <v>6.9555760999999992E-4</v>
      </c>
      <c r="K573" s="157">
        <v>2.2046200000000002E-6</v>
      </c>
      <c r="L573" s="157">
        <v>2.2046200000000002E-6</v>
      </c>
      <c r="M573" s="157">
        <v>0</v>
      </c>
      <c r="N573" s="126">
        <v>0</v>
      </c>
    </row>
    <row r="574" spans="1:14" x14ac:dyDescent="0.25">
      <c r="A574" s="128">
        <v>34017</v>
      </c>
      <c r="B574" s="157" t="s">
        <v>35</v>
      </c>
      <c r="C574" s="157" t="s">
        <v>53</v>
      </c>
      <c r="D574" s="157">
        <v>2267006035</v>
      </c>
      <c r="E574" s="157" t="s">
        <v>112</v>
      </c>
      <c r="F574" s="157" t="s">
        <v>109</v>
      </c>
      <c r="G574" s="157" t="s">
        <v>156</v>
      </c>
      <c r="H574" s="157">
        <v>6.6138600000000009E-6</v>
      </c>
      <c r="I574" s="157">
        <v>4.9236513333333334E-5</v>
      </c>
      <c r="J574" s="157">
        <v>2.6308465333333336E-4</v>
      </c>
      <c r="K574" s="157">
        <v>2.2046200000000002E-6</v>
      </c>
      <c r="L574" s="157">
        <v>2.2046200000000002E-6</v>
      </c>
      <c r="M574" s="157">
        <v>0</v>
      </c>
      <c r="N574" s="126">
        <v>0</v>
      </c>
    </row>
    <row r="575" spans="1:14" x14ac:dyDescent="0.25">
      <c r="A575" s="128">
        <v>34017</v>
      </c>
      <c r="B575" s="157" t="s">
        <v>35</v>
      </c>
      <c r="C575" s="157" t="s">
        <v>53</v>
      </c>
      <c r="D575" s="157">
        <v>2268002081</v>
      </c>
      <c r="E575" s="157" t="s">
        <v>129</v>
      </c>
      <c r="F575" s="157" t="s">
        <v>89</v>
      </c>
      <c r="G575" s="157" t="s">
        <v>159</v>
      </c>
      <c r="H575" s="157">
        <v>1.5432340000000001E-5</v>
      </c>
      <c r="I575" s="157">
        <v>1.9841580000000002E-5</v>
      </c>
      <c r="J575" s="157">
        <v>1.0949612666666668E-4</v>
      </c>
      <c r="K575" s="157">
        <v>0</v>
      </c>
      <c r="L575" s="157">
        <v>0</v>
      </c>
      <c r="M575" s="157">
        <v>0</v>
      </c>
      <c r="N575" s="126">
        <v>0</v>
      </c>
    </row>
    <row r="576" spans="1:14" x14ac:dyDescent="0.25">
      <c r="A576" s="128">
        <v>34017</v>
      </c>
      <c r="B576" s="157" t="s">
        <v>35</v>
      </c>
      <c r="C576" s="157" t="s">
        <v>53</v>
      </c>
      <c r="D576" s="157">
        <v>2268003020</v>
      </c>
      <c r="E576" s="157" t="s">
        <v>131</v>
      </c>
      <c r="F576" s="157" t="s">
        <v>96</v>
      </c>
      <c r="G576" s="157" t="s">
        <v>159</v>
      </c>
      <c r="H576" s="157">
        <v>3.7213985600000003E-3</v>
      </c>
      <c r="I576" s="157">
        <v>7.0595606766666666E-3</v>
      </c>
      <c r="J576" s="157">
        <v>4.0747256586666669E-2</v>
      </c>
      <c r="K576" s="157">
        <v>3.4245097333333326E-4</v>
      </c>
      <c r="L576" s="157">
        <v>3.4245097333333326E-4</v>
      </c>
      <c r="M576" s="157">
        <v>1.5799776666666668E-5</v>
      </c>
      <c r="N576" s="126">
        <v>0</v>
      </c>
    </row>
    <row r="577" spans="1:14" x14ac:dyDescent="0.25">
      <c r="A577" s="128">
        <v>34017</v>
      </c>
      <c r="B577" s="157" t="s">
        <v>35</v>
      </c>
      <c r="C577" s="157" t="s">
        <v>53</v>
      </c>
      <c r="D577" s="157">
        <v>2268003030</v>
      </c>
      <c r="E577" s="157" t="s">
        <v>95</v>
      </c>
      <c r="F577" s="157" t="s">
        <v>96</v>
      </c>
      <c r="G577" s="157" t="s">
        <v>159</v>
      </c>
      <c r="H577" s="157">
        <v>4.4092400000000003E-6</v>
      </c>
      <c r="I577" s="157">
        <v>8.083606666666666E-6</v>
      </c>
      <c r="J577" s="157">
        <v>4.6664456666666666E-5</v>
      </c>
      <c r="K577" s="157">
        <v>0</v>
      </c>
      <c r="L577" s="157">
        <v>0</v>
      </c>
      <c r="M577" s="157">
        <v>0</v>
      </c>
      <c r="N577" s="126">
        <v>0</v>
      </c>
    </row>
    <row r="578" spans="1:14" x14ac:dyDescent="0.25">
      <c r="A578" s="128">
        <v>34017</v>
      </c>
      <c r="B578" s="157" t="s">
        <v>35</v>
      </c>
      <c r="C578" s="157" t="s">
        <v>53</v>
      </c>
      <c r="D578" s="157">
        <v>2268003040</v>
      </c>
      <c r="E578" s="157" t="s">
        <v>160</v>
      </c>
      <c r="F578" s="157" t="s">
        <v>96</v>
      </c>
      <c r="G578" s="157" t="s">
        <v>159</v>
      </c>
      <c r="H578" s="157">
        <v>2.2046200000000002E-6</v>
      </c>
      <c r="I578" s="157">
        <v>5.5115500000000006E-6</v>
      </c>
      <c r="J578" s="157">
        <v>2.9027496666666665E-5</v>
      </c>
      <c r="K578" s="157">
        <v>0</v>
      </c>
      <c r="L578" s="157">
        <v>0</v>
      </c>
      <c r="M578" s="157">
        <v>0</v>
      </c>
      <c r="N578" s="126">
        <v>0</v>
      </c>
    </row>
    <row r="579" spans="1:14" x14ac:dyDescent="0.25">
      <c r="A579" s="128">
        <v>34017</v>
      </c>
      <c r="B579" s="157" t="s">
        <v>35</v>
      </c>
      <c r="C579" s="157" t="s">
        <v>53</v>
      </c>
      <c r="D579" s="157">
        <v>2268003060</v>
      </c>
      <c r="E579" s="157" t="s">
        <v>133</v>
      </c>
      <c r="F579" s="157" t="s">
        <v>96</v>
      </c>
      <c r="G579" s="157" t="s">
        <v>159</v>
      </c>
      <c r="H579" s="157">
        <v>1.4697466666666668E-5</v>
      </c>
      <c r="I579" s="157">
        <v>2.7925186666666666E-5</v>
      </c>
      <c r="J579" s="157">
        <v>1.5248621666666667E-4</v>
      </c>
      <c r="K579" s="157">
        <v>1.1023100000000001E-6</v>
      </c>
      <c r="L579" s="157">
        <v>1.1023100000000001E-6</v>
      </c>
      <c r="M579" s="157">
        <v>0</v>
      </c>
      <c r="N579" s="126">
        <v>0</v>
      </c>
    </row>
    <row r="580" spans="1:14" x14ac:dyDescent="0.25">
      <c r="A580" s="128">
        <v>34017</v>
      </c>
      <c r="B580" s="157" t="s">
        <v>35</v>
      </c>
      <c r="C580" s="157" t="s">
        <v>53</v>
      </c>
      <c r="D580" s="157">
        <v>2268003070</v>
      </c>
      <c r="E580" s="157" t="s">
        <v>134</v>
      </c>
      <c r="F580" s="157" t="s">
        <v>96</v>
      </c>
      <c r="G580" s="157" t="s">
        <v>159</v>
      </c>
      <c r="H580" s="157">
        <v>1.1390536666666669E-5</v>
      </c>
      <c r="I580" s="157">
        <v>2.5720566666666669E-5</v>
      </c>
      <c r="J580" s="157">
        <v>1.2933770666666668E-4</v>
      </c>
      <c r="K580" s="157">
        <v>1.1023100000000001E-6</v>
      </c>
      <c r="L580" s="157">
        <v>1.1023100000000001E-6</v>
      </c>
      <c r="M580" s="157">
        <v>0</v>
      </c>
      <c r="N580" s="126">
        <v>0</v>
      </c>
    </row>
    <row r="581" spans="1:14" x14ac:dyDescent="0.25">
      <c r="A581" s="128">
        <v>34017</v>
      </c>
      <c r="B581" s="157" t="s">
        <v>35</v>
      </c>
      <c r="C581" s="157" t="s">
        <v>53</v>
      </c>
      <c r="D581" s="157">
        <v>2268005055</v>
      </c>
      <c r="E581" s="157" t="s">
        <v>148</v>
      </c>
      <c r="F581" s="157" t="s">
        <v>107</v>
      </c>
      <c r="G581" s="157" t="s">
        <v>159</v>
      </c>
      <c r="H581" s="157">
        <v>0</v>
      </c>
      <c r="I581" s="157">
        <v>0</v>
      </c>
      <c r="J581" s="157">
        <v>0</v>
      </c>
      <c r="K581" s="157">
        <v>0</v>
      </c>
      <c r="L581" s="157">
        <v>0</v>
      </c>
      <c r="M581" s="157">
        <v>0</v>
      </c>
      <c r="N581" s="126">
        <v>0</v>
      </c>
    </row>
    <row r="582" spans="1:14" x14ac:dyDescent="0.25">
      <c r="A582" s="128">
        <v>34017</v>
      </c>
      <c r="B582" s="157" t="s">
        <v>35</v>
      </c>
      <c r="C582" s="157" t="s">
        <v>53</v>
      </c>
      <c r="D582" s="157">
        <v>2268006005</v>
      </c>
      <c r="E582" s="157" t="s">
        <v>108</v>
      </c>
      <c r="F582" s="157" t="s">
        <v>109</v>
      </c>
      <c r="G582" s="157" t="s">
        <v>159</v>
      </c>
      <c r="H582" s="157">
        <v>6.8945816133333332E-3</v>
      </c>
      <c r="I582" s="157">
        <v>1.1684118563333333E-2</v>
      </c>
      <c r="J582" s="157">
        <v>4.169450831333333E-2</v>
      </c>
      <c r="K582" s="157">
        <v>1.2162153666666665E-4</v>
      </c>
      <c r="L582" s="157">
        <v>1.2162153666666665E-4</v>
      </c>
      <c r="M582" s="157">
        <v>5.8789866666666671E-6</v>
      </c>
      <c r="N582" s="126">
        <v>0</v>
      </c>
    </row>
    <row r="583" spans="1:14" x14ac:dyDescent="0.25">
      <c r="A583" s="128">
        <v>34017</v>
      </c>
      <c r="B583" s="157" t="s">
        <v>35</v>
      </c>
      <c r="C583" s="157" t="s">
        <v>53</v>
      </c>
      <c r="D583" s="157">
        <v>2268006010</v>
      </c>
      <c r="E583" s="157" t="s">
        <v>110</v>
      </c>
      <c r="F583" s="157" t="s">
        <v>109</v>
      </c>
      <c r="G583" s="157" t="s">
        <v>159</v>
      </c>
      <c r="H583" s="157">
        <v>2.3736408666666668E-4</v>
      </c>
      <c r="I583" s="157">
        <v>4.1005931999999997E-4</v>
      </c>
      <c r="J583" s="157">
        <v>1.6406047166666667E-3</v>
      </c>
      <c r="K583" s="157">
        <v>6.6138600000000009E-6</v>
      </c>
      <c r="L583" s="157">
        <v>6.6138600000000009E-6</v>
      </c>
      <c r="M583" s="157">
        <v>0</v>
      </c>
      <c r="N583" s="126">
        <v>0</v>
      </c>
    </row>
    <row r="584" spans="1:14" x14ac:dyDescent="0.25">
      <c r="A584" s="128">
        <v>34017</v>
      </c>
      <c r="B584" s="157" t="s">
        <v>35</v>
      </c>
      <c r="C584" s="157" t="s">
        <v>53</v>
      </c>
      <c r="D584" s="157">
        <v>2268006015</v>
      </c>
      <c r="E584" s="157" t="s">
        <v>111</v>
      </c>
      <c r="F584" s="157" t="s">
        <v>109</v>
      </c>
      <c r="G584" s="157" t="s">
        <v>159</v>
      </c>
      <c r="H584" s="157">
        <v>1.2603077666666667E-4</v>
      </c>
      <c r="I584" s="157">
        <v>2.4985693333333332E-4</v>
      </c>
      <c r="J584" s="157">
        <v>1.3209348166666665E-3</v>
      </c>
      <c r="K584" s="157">
        <v>8.8184800000000007E-6</v>
      </c>
      <c r="L584" s="157">
        <v>8.8184800000000007E-6</v>
      </c>
      <c r="M584" s="157">
        <v>0</v>
      </c>
      <c r="N584" s="126">
        <v>0</v>
      </c>
    </row>
    <row r="585" spans="1:14" x14ac:dyDescent="0.25">
      <c r="A585" s="128">
        <v>34017</v>
      </c>
      <c r="B585" s="157" t="s">
        <v>35</v>
      </c>
      <c r="C585" s="157" t="s">
        <v>53</v>
      </c>
      <c r="D585" s="157">
        <v>2268006020</v>
      </c>
      <c r="E585" s="157" t="s">
        <v>161</v>
      </c>
      <c r="F585" s="157" t="s">
        <v>109</v>
      </c>
      <c r="G585" s="157" t="s">
        <v>159</v>
      </c>
      <c r="H585" s="157">
        <v>2.7418124066666666E-3</v>
      </c>
      <c r="I585" s="157">
        <v>5.6919614033333335E-3</v>
      </c>
      <c r="J585" s="157">
        <v>2.9645892576666666E-2</v>
      </c>
      <c r="K585" s="157">
        <v>3.501671433333334E-4</v>
      </c>
      <c r="L585" s="157">
        <v>3.501671433333334E-4</v>
      </c>
      <c r="M585" s="157">
        <v>1.4697466666666668E-5</v>
      </c>
      <c r="N585" s="126">
        <v>0</v>
      </c>
    </row>
    <row r="586" spans="1:14" x14ac:dyDescent="0.25">
      <c r="A586" s="128">
        <v>34017</v>
      </c>
      <c r="B586" s="157" t="s">
        <v>35</v>
      </c>
      <c r="C586" s="157" t="s">
        <v>53</v>
      </c>
      <c r="D586" s="157">
        <v>2268010010</v>
      </c>
      <c r="E586" s="157" t="s">
        <v>154</v>
      </c>
      <c r="F586" s="157" t="s">
        <v>96</v>
      </c>
      <c r="G586" s="157" t="s">
        <v>159</v>
      </c>
      <c r="H586" s="157">
        <v>0</v>
      </c>
      <c r="I586" s="157">
        <v>0</v>
      </c>
      <c r="J586" s="157">
        <v>0</v>
      </c>
      <c r="K586" s="157">
        <v>0</v>
      </c>
      <c r="L586" s="157">
        <v>0</v>
      </c>
      <c r="M586" s="157">
        <v>0</v>
      </c>
      <c r="N586" s="126">
        <v>0</v>
      </c>
    </row>
    <row r="587" spans="1:14" x14ac:dyDescent="0.25">
      <c r="A587" s="128">
        <v>34017</v>
      </c>
      <c r="B587" s="157" t="s">
        <v>35</v>
      </c>
      <c r="C587" s="157" t="s">
        <v>53</v>
      </c>
      <c r="D587" s="157">
        <v>2270001060</v>
      </c>
      <c r="E587" s="157" t="s">
        <v>162</v>
      </c>
      <c r="F587" s="157" t="s">
        <v>83</v>
      </c>
      <c r="G587" s="157" t="s">
        <v>163</v>
      </c>
      <c r="H587" s="157">
        <v>2.4434538333333337E-4</v>
      </c>
      <c r="I587" s="157">
        <v>1.0776917433333334E-3</v>
      </c>
      <c r="J587" s="157">
        <v>9.3071707666666668E-4</v>
      </c>
      <c r="K587" s="157">
        <v>1.3595156666666665E-4</v>
      </c>
      <c r="L587" s="157">
        <v>1.3154232666666668E-4</v>
      </c>
      <c r="M587" s="157">
        <v>1.1023100000000001E-6</v>
      </c>
      <c r="N587" s="126">
        <v>1.1023100000000001E-6</v>
      </c>
    </row>
    <row r="588" spans="1:14" x14ac:dyDescent="0.25">
      <c r="A588" s="128">
        <v>34017</v>
      </c>
      <c r="B588" s="157" t="s">
        <v>35</v>
      </c>
      <c r="C588" s="157" t="s">
        <v>53</v>
      </c>
      <c r="D588" s="157">
        <v>2270002003</v>
      </c>
      <c r="E588" s="157" t="s">
        <v>117</v>
      </c>
      <c r="F588" s="157" t="s">
        <v>89</v>
      </c>
      <c r="G588" s="157" t="s">
        <v>163</v>
      </c>
      <c r="H588" s="157">
        <v>2.7359334199999999E-3</v>
      </c>
      <c r="I588" s="157">
        <v>2.6168839400000001E-2</v>
      </c>
      <c r="J588" s="157">
        <v>1.185313943E-2</v>
      </c>
      <c r="K588" s="157">
        <v>1.9518235733333334E-3</v>
      </c>
      <c r="L588" s="157">
        <v>1.8934011433333333E-3</v>
      </c>
      <c r="M588" s="157">
        <v>4.2622653333333336E-5</v>
      </c>
      <c r="N588" s="126">
        <v>6.2464233333333331E-5</v>
      </c>
    </row>
    <row r="589" spans="1:14" x14ac:dyDescent="0.25">
      <c r="A589" s="128">
        <v>34017</v>
      </c>
      <c r="B589" s="157" t="s">
        <v>35</v>
      </c>
      <c r="C589" s="157" t="s">
        <v>53</v>
      </c>
      <c r="D589" s="157">
        <v>2270002006</v>
      </c>
      <c r="E589" s="157" t="s">
        <v>88</v>
      </c>
      <c r="F589" s="157" t="s">
        <v>89</v>
      </c>
      <c r="G589" s="157" t="s">
        <v>163</v>
      </c>
      <c r="H589" s="157">
        <v>1.433003E-5</v>
      </c>
      <c r="I589" s="157">
        <v>9.8105589999999997E-5</v>
      </c>
      <c r="J589" s="157">
        <v>9.4798660000000001E-5</v>
      </c>
      <c r="K589" s="157">
        <v>9.185916666666668E-6</v>
      </c>
      <c r="L589" s="157">
        <v>8.8184800000000007E-6</v>
      </c>
      <c r="M589" s="157">
        <v>0</v>
      </c>
      <c r="N589" s="126">
        <v>0</v>
      </c>
    </row>
    <row r="590" spans="1:14" x14ac:dyDescent="0.25">
      <c r="A590" s="128">
        <v>34017</v>
      </c>
      <c r="B590" s="157" t="s">
        <v>35</v>
      </c>
      <c r="C590" s="157" t="s">
        <v>53</v>
      </c>
      <c r="D590" s="157">
        <v>2270002009</v>
      </c>
      <c r="E590" s="157" t="s">
        <v>90</v>
      </c>
      <c r="F590" s="157" t="s">
        <v>89</v>
      </c>
      <c r="G590" s="157" t="s">
        <v>163</v>
      </c>
      <c r="H590" s="157">
        <v>2.2082943666666666E-4</v>
      </c>
      <c r="I590" s="157">
        <v>1.60716798E-3</v>
      </c>
      <c r="J590" s="157">
        <v>1.3260789300000003E-3</v>
      </c>
      <c r="K590" s="157">
        <v>1.4072824333333334E-4</v>
      </c>
      <c r="L590" s="157">
        <v>1.3705387666666669E-4</v>
      </c>
      <c r="M590" s="157">
        <v>1.1023100000000001E-6</v>
      </c>
      <c r="N590" s="126">
        <v>2.2046200000000002E-6</v>
      </c>
    </row>
    <row r="591" spans="1:14" x14ac:dyDescent="0.25">
      <c r="A591" s="128">
        <v>34017</v>
      </c>
      <c r="B591" s="157" t="s">
        <v>35</v>
      </c>
      <c r="C591" s="157" t="s">
        <v>53</v>
      </c>
      <c r="D591" s="157">
        <v>2270002015</v>
      </c>
      <c r="E591" s="157" t="s">
        <v>118</v>
      </c>
      <c r="F591" s="157" t="s">
        <v>89</v>
      </c>
      <c r="G591" s="157" t="s">
        <v>163</v>
      </c>
      <c r="H591" s="157">
        <v>7.4060534533333328E-3</v>
      </c>
      <c r="I591" s="157">
        <v>7.3766217763333336E-2</v>
      </c>
      <c r="J591" s="157">
        <v>3.8191734569999997E-2</v>
      </c>
      <c r="K591" s="157">
        <v>5.9807666233333339E-3</v>
      </c>
      <c r="L591" s="157">
        <v>5.8010900933333333E-3</v>
      </c>
      <c r="M591" s="157">
        <v>1.0912869000000001E-4</v>
      </c>
      <c r="N591" s="126">
        <v>1.5616058333333335E-4</v>
      </c>
    </row>
    <row r="592" spans="1:14" x14ac:dyDescent="0.25">
      <c r="A592" s="128">
        <v>34017</v>
      </c>
      <c r="B592" s="157" t="s">
        <v>35</v>
      </c>
      <c r="C592" s="157" t="s">
        <v>53</v>
      </c>
      <c r="D592" s="157">
        <v>2270002018</v>
      </c>
      <c r="E592" s="157" t="s">
        <v>164</v>
      </c>
      <c r="F592" s="157" t="s">
        <v>89</v>
      </c>
      <c r="G592" s="157" t="s">
        <v>163</v>
      </c>
      <c r="H592" s="157">
        <v>7.0026079933333332E-3</v>
      </c>
      <c r="I592" s="157">
        <v>7.190000693333333E-2</v>
      </c>
      <c r="J592" s="157">
        <v>3.3228032639999995E-2</v>
      </c>
      <c r="K592" s="157">
        <v>4.3089297899999999E-3</v>
      </c>
      <c r="L592" s="157">
        <v>4.1795920833333326E-3</v>
      </c>
      <c r="M592" s="157">
        <v>1.1794717E-4</v>
      </c>
      <c r="N592" s="126">
        <v>1.6938830333333333E-4</v>
      </c>
    </row>
    <row r="593" spans="1:14" x14ac:dyDescent="0.25">
      <c r="A593" s="128">
        <v>34017</v>
      </c>
      <c r="B593" s="157" t="s">
        <v>35</v>
      </c>
      <c r="C593" s="157" t="s">
        <v>53</v>
      </c>
      <c r="D593" s="157">
        <v>2270002021</v>
      </c>
      <c r="E593" s="157" t="s">
        <v>91</v>
      </c>
      <c r="F593" s="157" t="s">
        <v>89</v>
      </c>
      <c r="G593" s="157" t="s">
        <v>163</v>
      </c>
      <c r="H593" s="157">
        <v>5.2616930666666672E-4</v>
      </c>
      <c r="I593" s="157">
        <v>5.1279461199999999E-3</v>
      </c>
      <c r="J593" s="157">
        <v>2.6370929566666666E-3</v>
      </c>
      <c r="K593" s="157">
        <v>4.1557087000000003E-4</v>
      </c>
      <c r="L593" s="157">
        <v>4.0344546E-4</v>
      </c>
      <c r="M593" s="157">
        <v>6.6138600000000009E-6</v>
      </c>
      <c r="N593" s="126">
        <v>9.185916666666668E-6</v>
      </c>
    </row>
    <row r="594" spans="1:14" x14ac:dyDescent="0.25">
      <c r="A594" s="128">
        <v>34017</v>
      </c>
      <c r="B594" s="157" t="s">
        <v>35</v>
      </c>
      <c r="C594" s="157" t="s">
        <v>53</v>
      </c>
      <c r="D594" s="157">
        <v>2270002024</v>
      </c>
      <c r="E594" s="157" t="s">
        <v>119</v>
      </c>
      <c r="F594" s="157" t="s">
        <v>89</v>
      </c>
      <c r="G594" s="157" t="s">
        <v>163</v>
      </c>
      <c r="H594" s="157">
        <v>3.5126945333333336E-4</v>
      </c>
      <c r="I594" s="157">
        <v>4.2016382833333331E-3</v>
      </c>
      <c r="J594" s="157">
        <v>2.0829984633333339E-3</v>
      </c>
      <c r="K594" s="157">
        <v>2.8329366999999998E-4</v>
      </c>
      <c r="L594" s="157">
        <v>2.7521006333333328E-4</v>
      </c>
      <c r="M594" s="157">
        <v>4.4092400000000003E-6</v>
      </c>
      <c r="N594" s="126">
        <v>5.5115500000000006E-6</v>
      </c>
    </row>
    <row r="595" spans="1:14" x14ac:dyDescent="0.25">
      <c r="A595" s="128">
        <v>34017</v>
      </c>
      <c r="B595" s="157" t="s">
        <v>35</v>
      </c>
      <c r="C595" s="157" t="s">
        <v>53</v>
      </c>
      <c r="D595" s="157">
        <v>2270002027</v>
      </c>
      <c r="E595" s="157" t="s">
        <v>92</v>
      </c>
      <c r="F595" s="157" t="s">
        <v>89</v>
      </c>
      <c r="G595" s="157" t="s">
        <v>163</v>
      </c>
      <c r="H595" s="157">
        <v>1.6181910800000001E-3</v>
      </c>
      <c r="I595" s="157">
        <v>1.5602830613333334E-2</v>
      </c>
      <c r="J595" s="157">
        <v>7.32595226E-3</v>
      </c>
      <c r="K595" s="157">
        <v>1.0931240833333333E-3</v>
      </c>
      <c r="L595" s="157">
        <v>1.0600547833333333E-3</v>
      </c>
      <c r="M595" s="157">
        <v>1.3595156666666667E-5</v>
      </c>
      <c r="N595" s="126">
        <v>1.6902086666666667E-5</v>
      </c>
    </row>
    <row r="596" spans="1:14" x14ac:dyDescent="0.25">
      <c r="A596" s="128">
        <v>34017</v>
      </c>
      <c r="B596" s="157" t="s">
        <v>35</v>
      </c>
      <c r="C596" s="157" t="s">
        <v>53</v>
      </c>
      <c r="D596" s="157">
        <v>2270002030</v>
      </c>
      <c r="E596" s="157" t="s">
        <v>120</v>
      </c>
      <c r="F596" s="157" t="s">
        <v>89</v>
      </c>
      <c r="G596" s="157" t="s">
        <v>163</v>
      </c>
      <c r="H596" s="157">
        <v>4.0726680133333333E-3</v>
      </c>
      <c r="I596" s="157">
        <v>4.8661474950000005E-2</v>
      </c>
      <c r="J596" s="157">
        <v>2.5354232309999999E-2</v>
      </c>
      <c r="K596" s="157">
        <v>3.3760080933333335E-3</v>
      </c>
      <c r="L596" s="157">
        <v>3.2745955733333334E-3</v>
      </c>
      <c r="M596" s="157">
        <v>5.3278316666666678E-5</v>
      </c>
      <c r="N596" s="126">
        <v>7.3854770000000001E-5</v>
      </c>
    </row>
    <row r="597" spans="1:14" x14ac:dyDescent="0.25">
      <c r="A597" s="128">
        <v>34017</v>
      </c>
      <c r="B597" s="157" t="s">
        <v>35</v>
      </c>
      <c r="C597" s="157" t="s">
        <v>53</v>
      </c>
      <c r="D597" s="157">
        <v>2270002033</v>
      </c>
      <c r="E597" s="157" t="s">
        <v>121</v>
      </c>
      <c r="F597" s="157" t="s">
        <v>89</v>
      </c>
      <c r="G597" s="157" t="s">
        <v>163</v>
      </c>
      <c r="H597" s="157">
        <v>4.9096887400000002E-3</v>
      </c>
      <c r="I597" s="157">
        <v>5.8075202350000001E-2</v>
      </c>
      <c r="J597" s="157">
        <v>1.8193993986666667E-2</v>
      </c>
      <c r="K597" s="157">
        <v>3.1654668833333336E-3</v>
      </c>
      <c r="L597" s="157">
        <v>3.0706682233333331E-3</v>
      </c>
      <c r="M597" s="157">
        <v>4.8134203333333329E-5</v>
      </c>
      <c r="N597" s="126">
        <v>6.3566543333333329E-5</v>
      </c>
    </row>
    <row r="598" spans="1:14" x14ac:dyDescent="0.25">
      <c r="A598" s="128">
        <v>34017</v>
      </c>
      <c r="B598" s="157" t="s">
        <v>35</v>
      </c>
      <c r="C598" s="157" t="s">
        <v>53</v>
      </c>
      <c r="D598" s="157">
        <v>2270002036</v>
      </c>
      <c r="E598" s="157" t="s">
        <v>165</v>
      </c>
      <c r="F598" s="157" t="s">
        <v>89</v>
      </c>
      <c r="G598" s="157" t="s">
        <v>163</v>
      </c>
      <c r="H598" s="157">
        <v>2.5447561223333331E-2</v>
      </c>
      <c r="I598" s="157">
        <v>0.19599586211333334</v>
      </c>
      <c r="J598" s="157">
        <v>7.8065961636666667E-2</v>
      </c>
      <c r="K598" s="157">
        <v>1.3246459270000002E-2</v>
      </c>
      <c r="L598" s="157">
        <v>1.2848892796666666E-2</v>
      </c>
      <c r="M598" s="157">
        <v>4.1373368666666673E-4</v>
      </c>
      <c r="N598" s="126">
        <v>6.3199106666666669E-4</v>
      </c>
    </row>
    <row r="599" spans="1:14" x14ac:dyDescent="0.25">
      <c r="A599" s="128">
        <v>34017</v>
      </c>
      <c r="B599" s="157" t="s">
        <v>35</v>
      </c>
      <c r="C599" s="157" t="s">
        <v>53</v>
      </c>
      <c r="D599" s="157">
        <v>2270002039</v>
      </c>
      <c r="E599" s="157" t="s">
        <v>93</v>
      </c>
      <c r="F599" s="157" t="s">
        <v>89</v>
      </c>
      <c r="G599" s="157" t="s">
        <v>163</v>
      </c>
      <c r="H599" s="157">
        <v>2.9982832000000005E-4</v>
      </c>
      <c r="I599" s="157">
        <v>3.5086527300000002E-3</v>
      </c>
      <c r="J599" s="157">
        <v>1.9235309500000002E-3</v>
      </c>
      <c r="K599" s="157">
        <v>2.564707933333334E-4</v>
      </c>
      <c r="L599" s="157">
        <v>2.4875462333333337E-4</v>
      </c>
      <c r="M599" s="157">
        <v>3.3069300000000005E-6</v>
      </c>
      <c r="N599" s="126">
        <v>5.5115500000000006E-6</v>
      </c>
    </row>
    <row r="600" spans="1:14" x14ac:dyDescent="0.25">
      <c r="A600" s="128">
        <v>34017</v>
      </c>
      <c r="B600" s="157" t="s">
        <v>35</v>
      </c>
      <c r="C600" s="157" t="s">
        <v>53</v>
      </c>
      <c r="D600" s="157">
        <v>2270002042</v>
      </c>
      <c r="E600" s="157" t="s">
        <v>122</v>
      </c>
      <c r="F600" s="157" t="s">
        <v>89</v>
      </c>
      <c r="G600" s="157" t="s">
        <v>163</v>
      </c>
      <c r="H600" s="157">
        <v>2.7080082333333339E-4</v>
      </c>
      <c r="I600" s="157">
        <v>2.4199378866666663E-3</v>
      </c>
      <c r="J600" s="157">
        <v>1.1724904033333333E-3</v>
      </c>
      <c r="K600" s="157">
        <v>1.7967652999999997E-4</v>
      </c>
      <c r="L600" s="157">
        <v>1.7489985333333334E-4</v>
      </c>
      <c r="M600" s="157">
        <v>2.2046200000000002E-6</v>
      </c>
      <c r="N600" s="126">
        <v>2.2046200000000002E-6</v>
      </c>
    </row>
    <row r="601" spans="1:14" x14ac:dyDescent="0.25">
      <c r="A601" s="128">
        <v>34017</v>
      </c>
      <c r="B601" s="157" t="s">
        <v>35</v>
      </c>
      <c r="C601" s="157" t="s">
        <v>53</v>
      </c>
      <c r="D601" s="157">
        <v>2270002045</v>
      </c>
      <c r="E601" s="157" t="s">
        <v>123</v>
      </c>
      <c r="F601" s="157" t="s">
        <v>89</v>
      </c>
      <c r="G601" s="157" t="s">
        <v>163</v>
      </c>
      <c r="H601" s="157">
        <v>6.6873473333333329E-3</v>
      </c>
      <c r="I601" s="157">
        <v>7.0708777260000008E-2</v>
      </c>
      <c r="J601" s="157">
        <v>1.8828189673333336E-2</v>
      </c>
      <c r="K601" s="157">
        <v>3.3278738899999998E-3</v>
      </c>
      <c r="L601" s="157">
        <v>3.2279311166666671E-3</v>
      </c>
      <c r="M601" s="157">
        <v>1.0251482999999999E-4</v>
      </c>
      <c r="N601" s="126">
        <v>1.4477004666666664E-4</v>
      </c>
    </row>
    <row r="602" spans="1:14" x14ac:dyDescent="0.25">
      <c r="A602" s="128">
        <v>34017</v>
      </c>
      <c r="B602" s="157" t="s">
        <v>35</v>
      </c>
      <c r="C602" s="157" t="s">
        <v>53</v>
      </c>
      <c r="D602" s="157">
        <v>2270002048</v>
      </c>
      <c r="E602" s="157" t="s">
        <v>166</v>
      </c>
      <c r="F602" s="157" t="s">
        <v>89</v>
      </c>
      <c r="G602" s="157" t="s">
        <v>163</v>
      </c>
      <c r="H602" s="157">
        <v>6.4654155866666662E-3</v>
      </c>
      <c r="I602" s="157">
        <v>4.9136570560000002E-2</v>
      </c>
      <c r="J602" s="157">
        <v>1.8669824470000002E-2</v>
      </c>
      <c r="K602" s="157">
        <v>3.4281841000000004E-3</v>
      </c>
      <c r="L602" s="157">
        <v>3.3256692700000001E-3</v>
      </c>
      <c r="M602" s="157">
        <v>1.0471945E-4</v>
      </c>
      <c r="N602" s="126">
        <v>1.5726289333333333E-4</v>
      </c>
    </row>
    <row r="603" spans="1:14" x14ac:dyDescent="0.25">
      <c r="A603" s="128">
        <v>34017</v>
      </c>
      <c r="B603" s="157" t="s">
        <v>35</v>
      </c>
      <c r="C603" s="157" t="s">
        <v>53</v>
      </c>
      <c r="D603" s="157">
        <v>2270002051</v>
      </c>
      <c r="E603" s="157" t="s">
        <v>167</v>
      </c>
      <c r="F603" s="157" t="s">
        <v>89</v>
      </c>
      <c r="G603" s="157" t="s">
        <v>163</v>
      </c>
      <c r="H603" s="157">
        <v>2.6240856986666668E-2</v>
      </c>
      <c r="I603" s="157">
        <v>0.25174298574333331</v>
      </c>
      <c r="J603" s="157">
        <v>8.3588534736666678E-2</v>
      </c>
      <c r="K603" s="157">
        <v>8.8063545900000009E-3</v>
      </c>
      <c r="L603" s="157">
        <v>8.5421676266666663E-3</v>
      </c>
      <c r="M603" s="157">
        <v>3.4208353666666664E-4</v>
      </c>
      <c r="N603" s="126">
        <v>5.3976446333333337E-4</v>
      </c>
    </row>
    <row r="604" spans="1:14" x14ac:dyDescent="0.25">
      <c r="A604" s="128">
        <v>34017</v>
      </c>
      <c r="B604" s="157" t="s">
        <v>35</v>
      </c>
      <c r="C604" s="157" t="s">
        <v>53</v>
      </c>
      <c r="D604" s="157">
        <v>2270002054</v>
      </c>
      <c r="E604" s="157" t="s">
        <v>94</v>
      </c>
      <c r="F604" s="157" t="s">
        <v>89</v>
      </c>
      <c r="G604" s="157" t="s">
        <v>163</v>
      </c>
      <c r="H604" s="157">
        <v>1.2426708066666668E-3</v>
      </c>
      <c r="I604" s="157">
        <v>1.5165948416666667E-2</v>
      </c>
      <c r="J604" s="157">
        <v>4.960762436666666E-3</v>
      </c>
      <c r="K604" s="157">
        <v>7.311989666666666E-4</v>
      </c>
      <c r="L604" s="157">
        <v>7.0915276666666668E-4</v>
      </c>
      <c r="M604" s="157">
        <v>1.8004396666666665E-5</v>
      </c>
      <c r="N604" s="126">
        <v>2.5720566666666669E-5</v>
      </c>
    </row>
    <row r="605" spans="1:14" x14ac:dyDescent="0.25">
      <c r="A605" s="128">
        <v>34017</v>
      </c>
      <c r="B605" s="157" t="s">
        <v>35</v>
      </c>
      <c r="C605" s="157" t="s">
        <v>53</v>
      </c>
      <c r="D605" s="157">
        <v>2270002057</v>
      </c>
      <c r="E605" s="157" t="s">
        <v>124</v>
      </c>
      <c r="F605" s="157" t="s">
        <v>89</v>
      </c>
      <c r="G605" s="157" t="s">
        <v>163</v>
      </c>
      <c r="H605" s="157">
        <v>1.0603854763333332E-2</v>
      </c>
      <c r="I605" s="157">
        <v>0.10265555824333333</v>
      </c>
      <c r="J605" s="157">
        <v>6.7317336826666671E-2</v>
      </c>
      <c r="K605" s="157">
        <v>9.9138087033333339E-3</v>
      </c>
      <c r="L605" s="157">
        <v>9.6161850033333329E-3</v>
      </c>
      <c r="M605" s="157">
        <v>1.4403517333333332E-4</v>
      </c>
      <c r="N605" s="126">
        <v>2.0282503999999999E-4</v>
      </c>
    </row>
    <row r="606" spans="1:14" x14ac:dyDescent="0.25">
      <c r="A606" s="128">
        <v>34017</v>
      </c>
      <c r="B606" s="157" t="s">
        <v>35</v>
      </c>
      <c r="C606" s="157" t="s">
        <v>53</v>
      </c>
      <c r="D606" s="157">
        <v>2270002060</v>
      </c>
      <c r="E606" s="157" t="s">
        <v>125</v>
      </c>
      <c r="F606" s="157" t="s">
        <v>89</v>
      </c>
      <c r="G606" s="157" t="s">
        <v>163</v>
      </c>
      <c r="H606" s="157">
        <v>3.2830466166666662E-2</v>
      </c>
      <c r="I606" s="157">
        <v>0.35284097995666669</v>
      </c>
      <c r="J606" s="157">
        <v>0.14321946393333332</v>
      </c>
      <c r="K606" s="157">
        <v>2.2208607006666669E-2</v>
      </c>
      <c r="L606" s="157">
        <v>2.1542076893333335E-2</v>
      </c>
      <c r="M606" s="157">
        <v>4.8501639999999998E-4</v>
      </c>
      <c r="N606" s="126">
        <v>6.8784143999999988E-4</v>
      </c>
    </row>
    <row r="607" spans="1:14" x14ac:dyDescent="0.25">
      <c r="A607" s="128">
        <v>34017</v>
      </c>
      <c r="B607" s="157" t="s">
        <v>35</v>
      </c>
      <c r="C607" s="157" t="s">
        <v>53</v>
      </c>
      <c r="D607" s="157">
        <v>2270002066</v>
      </c>
      <c r="E607" s="157" t="s">
        <v>126</v>
      </c>
      <c r="F607" s="157" t="s">
        <v>89</v>
      </c>
      <c r="G607" s="157" t="s">
        <v>163</v>
      </c>
      <c r="H607" s="157">
        <v>5.7282641460000006E-2</v>
      </c>
      <c r="I607" s="157">
        <v>0.30086485883666669</v>
      </c>
      <c r="J607" s="157">
        <v>0.27983976533333332</v>
      </c>
      <c r="K607" s="157">
        <v>4.3980331816666669E-2</v>
      </c>
      <c r="L607" s="157">
        <v>4.2660866746666672E-2</v>
      </c>
      <c r="M607" s="157">
        <v>3.1415835000000005E-4</v>
      </c>
      <c r="N607" s="126">
        <v>4.1887780000000001E-4</v>
      </c>
    </row>
    <row r="608" spans="1:14" x14ac:dyDescent="0.25">
      <c r="A608" s="128">
        <v>34017</v>
      </c>
      <c r="B608" s="157" t="s">
        <v>35</v>
      </c>
      <c r="C608" s="157" t="s">
        <v>53</v>
      </c>
      <c r="D608" s="157">
        <v>2270002069</v>
      </c>
      <c r="E608" s="157" t="s">
        <v>168</v>
      </c>
      <c r="F608" s="157" t="s">
        <v>89</v>
      </c>
      <c r="G608" s="157" t="s">
        <v>163</v>
      </c>
      <c r="H608" s="157">
        <v>2.7665776380000003E-2</v>
      </c>
      <c r="I608" s="157">
        <v>0.2686072264333334</v>
      </c>
      <c r="J608" s="157">
        <v>0.11485739506999999</v>
      </c>
      <c r="K608" s="157">
        <v>1.6892165876666667E-2</v>
      </c>
      <c r="L608" s="157">
        <v>1.6385103276666667E-2</v>
      </c>
      <c r="M608" s="157">
        <v>4.3026833666666664E-4</v>
      </c>
      <c r="N608" s="126">
        <v>6.2978644666666667E-4</v>
      </c>
    </row>
    <row r="609" spans="1:14" x14ac:dyDescent="0.25">
      <c r="A609" s="128">
        <v>34017</v>
      </c>
      <c r="B609" s="157" t="s">
        <v>35</v>
      </c>
      <c r="C609" s="157" t="s">
        <v>53</v>
      </c>
      <c r="D609" s="157">
        <v>2270002072</v>
      </c>
      <c r="E609" s="157" t="s">
        <v>127</v>
      </c>
      <c r="F609" s="157" t="s">
        <v>89</v>
      </c>
      <c r="G609" s="157" t="s">
        <v>163</v>
      </c>
      <c r="H609" s="157">
        <v>5.2191439006666673E-2</v>
      </c>
      <c r="I609" s="157">
        <v>0.24510671210666665</v>
      </c>
      <c r="J609" s="157">
        <v>0.25205273485333335</v>
      </c>
      <c r="K609" s="157">
        <v>3.7890436503333333E-2</v>
      </c>
      <c r="L609" s="157">
        <v>3.675358745666666E-2</v>
      </c>
      <c r="M609" s="157">
        <v>2.1972712666666668E-4</v>
      </c>
      <c r="N609" s="126">
        <v>2.8733547333333336E-4</v>
      </c>
    </row>
    <row r="610" spans="1:14" x14ac:dyDescent="0.25">
      <c r="A610" s="128">
        <v>34017</v>
      </c>
      <c r="B610" s="157" t="s">
        <v>35</v>
      </c>
      <c r="C610" s="157" t="s">
        <v>53</v>
      </c>
      <c r="D610" s="157">
        <v>2270002075</v>
      </c>
      <c r="E610" s="157" t="s">
        <v>169</v>
      </c>
      <c r="F610" s="157" t="s">
        <v>89</v>
      </c>
      <c r="G610" s="157" t="s">
        <v>163</v>
      </c>
      <c r="H610" s="157">
        <v>3.5141642800000004E-3</v>
      </c>
      <c r="I610" s="157">
        <v>4.373414925E-2</v>
      </c>
      <c r="J610" s="157">
        <v>1.7512031533333337E-2</v>
      </c>
      <c r="K610" s="157">
        <v>2.0818961533333336E-3</v>
      </c>
      <c r="L610" s="157">
        <v>2.0194319200000001E-3</v>
      </c>
      <c r="M610" s="157">
        <v>4.7766766666666671E-5</v>
      </c>
      <c r="N610" s="126">
        <v>6.7975783333333324E-5</v>
      </c>
    </row>
    <row r="611" spans="1:14" x14ac:dyDescent="0.25">
      <c r="A611" s="128">
        <v>34017</v>
      </c>
      <c r="B611" s="157" t="s">
        <v>35</v>
      </c>
      <c r="C611" s="157" t="s">
        <v>53</v>
      </c>
      <c r="D611" s="157">
        <v>2270002078</v>
      </c>
      <c r="E611" s="157" t="s">
        <v>128</v>
      </c>
      <c r="F611" s="157" t="s">
        <v>89</v>
      </c>
      <c r="G611" s="157" t="s">
        <v>163</v>
      </c>
      <c r="H611" s="157">
        <v>1.8629039000000002E-4</v>
      </c>
      <c r="I611" s="157">
        <v>8.0137936999999989E-4</v>
      </c>
      <c r="J611" s="157">
        <v>8.0946297666666665E-4</v>
      </c>
      <c r="K611" s="157">
        <v>1.2162153666666665E-4</v>
      </c>
      <c r="L611" s="157">
        <v>1.1794717E-4</v>
      </c>
      <c r="M611" s="157">
        <v>1.1023100000000001E-6</v>
      </c>
      <c r="N611" s="126">
        <v>1.1023100000000001E-6</v>
      </c>
    </row>
    <row r="612" spans="1:14" x14ac:dyDescent="0.25">
      <c r="A612" s="128">
        <v>34017</v>
      </c>
      <c r="B612" s="157" t="s">
        <v>35</v>
      </c>
      <c r="C612" s="157" t="s">
        <v>53</v>
      </c>
      <c r="D612" s="157">
        <v>2270002081</v>
      </c>
      <c r="E612" s="157" t="s">
        <v>129</v>
      </c>
      <c r="F612" s="157" t="s">
        <v>89</v>
      </c>
      <c r="G612" s="157" t="s">
        <v>163</v>
      </c>
      <c r="H612" s="157">
        <v>3.4373700166666671E-3</v>
      </c>
      <c r="I612" s="157">
        <v>4.2378675386666669E-2</v>
      </c>
      <c r="J612" s="157">
        <v>1.8723470223333333E-2</v>
      </c>
      <c r="K612" s="157">
        <v>2.5981446700000001E-3</v>
      </c>
      <c r="L612" s="157">
        <v>2.5198806599999999E-3</v>
      </c>
      <c r="M612" s="157">
        <v>4.7766766666666671E-5</v>
      </c>
      <c r="N612" s="126">
        <v>6.4668853333333341E-5</v>
      </c>
    </row>
    <row r="613" spans="1:14" x14ac:dyDescent="0.25">
      <c r="A613" s="128">
        <v>34017</v>
      </c>
      <c r="B613" s="157" t="s">
        <v>35</v>
      </c>
      <c r="C613" s="157" t="s">
        <v>53</v>
      </c>
      <c r="D613" s="157">
        <v>2270003010</v>
      </c>
      <c r="E613" s="157" t="s">
        <v>130</v>
      </c>
      <c r="F613" s="157" t="s">
        <v>96</v>
      </c>
      <c r="G613" s="157" t="s">
        <v>163</v>
      </c>
      <c r="H613" s="157">
        <v>1.5336806466666666E-3</v>
      </c>
      <c r="I613" s="157">
        <v>6.6715475566666666E-3</v>
      </c>
      <c r="J613" s="157">
        <v>6.6550129066666663E-3</v>
      </c>
      <c r="K613" s="157">
        <v>9.4284248666666665E-4</v>
      </c>
      <c r="L613" s="157">
        <v>9.1418242666666677E-4</v>
      </c>
      <c r="M613" s="157">
        <v>5.5115500000000006E-6</v>
      </c>
      <c r="N613" s="126">
        <v>6.9812966666666665E-6</v>
      </c>
    </row>
    <row r="614" spans="1:14" x14ac:dyDescent="0.25">
      <c r="A614" s="128">
        <v>34017</v>
      </c>
      <c r="B614" s="157" t="s">
        <v>35</v>
      </c>
      <c r="C614" s="157" t="s">
        <v>53</v>
      </c>
      <c r="D614" s="157">
        <v>2270003020</v>
      </c>
      <c r="E614" s="157" t="s">
        <v>131</v>
      </c>
      <c r="F614" s="157" t="s">
        <v>96</v>
      </c>
      <c r="G614" s="157" t="s">
        <v>163</v>
      </c>
      <c r="H614" s="157">
        <v>3.5531125666666669E-3</v>
      </c>
      <c r="I614" s="157">
        <v>3.0077630660000004E-2</v>
      </c>
      <c r="J614" s="157">
        <v>1.1012811773333334E-2</v>
      </c>
      <c r="K614" s="157">
        <v>1.00530672E-3</v>
      </c>
      <c r="L614" s="157">
        <v>9.7517691333333324E-4</v>
      </c>
      <c r="M614" s="157">
        <v>6.3566543333333329E-5</v>
      </c>
      <c r="N614" s="126">
        <v>1.0471945E-4</v>
      </c>
    </row>
    <row r="615" spans="1:14" x14ac:dyDescent="0.25">
      <c r="A615" s="128">
        <v>34017</v>
      </c>
      <c r="B615" s="157" t="s">
        <v>35</v>
      </c>
      <c r="C615" s="157" t="s">
        <v>53</v>
      </c>
      <c r="D615" s="157">
        <v>2270003030</v>
      </c>
      <c r="E615" s="157" t="s">
        <v>95</v>
      </c>
      <c r="F615" s="157" t="s">
        <v>96</v>
      </c>
      <c r="G615" s="157" t="s">
        <v>163</v>
      </c>
      <c r="H615" s="157">
        <v>1.9448422766666668E-3</v>
      </c>
      <c r="I615" s="157">
        <v>1.7851910449999998E-2</v>
      </c>
      <c r="J615" s="157">
        <v>6.374291293333334E-3</v>
      </c>
      <c r="K615" s="157">
        <v>1.0865102233333333E-3</v>
      </c>
      <c r="L615" s="157">
        <v>1.0541757966666667E-3</v>
      </c>
      <c r="M615" s="157">
        <v>3.1232116666666665E-5</v>
      </c>
      <c r="N615" s="126">
        <v>4.5562146666666661E-5</v>
      </c>
    </row>
    <row r="616" spans="1:14" x14ac:dyDescent="0.25">
      <c r="A616" s="128">
        <v>34017</v>
      </c>
      <c r="B616" s="157" t="s">
        <v>35</v>
      </c>
      <c r="C616" s="157" t="s">
        <v>53</v>
      </c>
      <c r="D616" s="157">
        <v>2270003040</v>
      </c>
      <c r="E616" s="157" t="s">
        <v>97</v>
      </c>
      <c r="F616" s="157" t="s">
        <v>96</v>
      </c>
      <c r="G616" s="157" t="s">
        <v>163</v>
      </c>
      <c r="H616" s="157">
        <v>2.3905429533333336E-3</v>
      </c>
      <c r="I616" s="157">
        <v>2.3595312986666669E-2</v>
      </c>
      <c r="J616" s="157">
        <v>8.2107397533333331E-3</v>
      </c>
      <c r="K616" s="157">
        <v>1.4646025533333335E-3</v>
      </c>
      <c r="L616" s="157">
        <v>1.4208775900000001E-3</v>
      </c>
      <c r="M616" s="157">
        <v>3.3436736666666676E-5</v>
      </c>
      <c r="N616" s="126">
        <v>4.6664456666666666E-5</v>
      </c>
    </row>
    <row r="617" spans="1:14" x14ac:dyDescent="0.25">
      <c r="A617" s="128">
        <v>34017</v>
      </c>
      <c r="B617" s="157" t="s">
        <v>35</v>
      </c>
      <c r="C617" s="157" t="s">
        <v>53</v>
      </c>
      <c r="D617" s="157">
        <v>2270003050</v>
      </c>
      <c r="E617" s="157" t="s">
        <v>132</v>
      </c>
      <c r="F617" s="157" t="s">
        <v>96</v>
      </c>
      <c r="G617" s="157" t="s">
        <v>163</v>
      </c>
      <c r="H617" s="157">
        <v>2.7888442999999998E-4</v>
      </c>
      <c r="I617" s="157">
        <v>1.5873264000000002E-3</v>
      </c>
      <c r="J617" s="157">
        <v>1.0545432333333334E-3</v>
      </c>
      <c r="K617" s="157">
        <v>1.6938830333333333E-4</v>
      </c>
      <c r="L617" s="157">
        <v>1.6497906333333334E-4</v>
      </c>
      <c r="M617" s="157">
        <v>1.1023100000000001E-6</v>
      </c>
      <c r="N617" s="126">
        <v>2.2046200000000002E-6</v>
      </c>
    </row>
    <row r="618" spans="1:14" x14ac:dyDescent="0.25">
      <c r="A618" s="128">
        <v>34017</v>
      </c>
      <c r="B618" s="157" t="s">
        <v>35</v>
      </c>
      <c r="C618" s="157" t="s">
        <v>53</v>
      </c>
      <c r="D618" s="157">
        <v>2270003060</v>
      </c>
      <c r="E618" s="157" t="s">
        <v>133</v>
      </c>
      <c r="F618" s="157" t="s">
        <v>96</v>
      </c>
      <c r="G618" s="157" t="s">
        <v>163</v>
      </c>
      <c r="H618" s="157">
        <v>1.1712778623333331E-2</v>
      </c>
      <c r="I618" s="157">
        <v>0.18314954137333336</v>
      </c>
      <c r="J618" s="157">
        <v>6.7877677743333337E-2</v>
      </c>
      <c r="K618" s="157">
        <v>7.6827332633333341E-3</v>
      </c>
      <c r="L618" s="157">
        <v>7.4530853466666666E-3</v>
      </c>
      <c r="M618" s="157">
        <v>1.8629039000000002E-4</v>
      </c>
      <c r="N618" s="126">
        <v>2.6969851333333332E-4</v>
      </c>
    </row>
    <row r="619" spans="1:14" x14ac:dyDescent="0.25">
      <c r="A619" s="128">
        <v>34017</v>
      </c>
      <c r="B619" s="157" t="s">
        <v>35</v>
      </c>
      <c r="C619" s="157" t="s">
        <v>53</v>
      </c>
      <c r="D619" s="157">
        <v>2270003070</v>
      </c>
      <c r="E619" s="157" t="s">
        <v>134</v>
      </c>
      <c r="F619" s="157" t="s">
        <v>96</v>
      </c>
      <c r="G619" s="157" t="s">
        <v>163</v>
      </c>
      <c r="H619" s="157">
        <v>2.4695418366666665E-3</v>
      </c>
      <c r="I619" s="157">
        <v>1.5432340000000001E-2</v>
      </c>
      <c r="J619" s="157">
        <v>5.8025598399999998E-3</v>
      </c>
      <c r="K619" s="157">
        <v>8.7486670333333327E-4</v>
      </c>
      <c r="L619" s="157">
        <v>8.4841126333333331E-4</v>
      </c>
      <c r="M619" s="157">
        <v>4.115290666666666E-5</v>
      </c>
      <c r="N619" s="126">
        <v>6.577116333333334E-5</v>
      </c>
    </row>
    <row r="620" spans="1:14" x14ac:dyDescent="0.25">
      <c r="A620" s="128">
        <v>34017</v>
      </c>
      <c r="B620" s="157" t="s">
        <v>35</v>
      </c>
      <c r="C620" s="157" t="s">
        <v>53</v>
      </c>
      <c r="D620" s="157">
        <v>2270004031</v>
      </c>
      <c r="E620" s="157" t="s">
        <v>103</v>
      </c>
      <c r="F620" s="157" t="s">
        <v>100</v>
      </c>
      <c r="G620" s="157" t="s">
        <v>163</v>
      </c>
      <c r="H620" s="157">
        <v>0</v>
      </c>
      <c r="I620" s="157">
        <v>1.1023100000000001E-6</v>
      </c>
      <c r="J620" s="157">
        <v>1.1023100000000001E-6</v>
      </c>
      <c r="K620" s="157">
        <v>0</v>
      </c>
      <c r="L620" s="157">
        <v>0</v>
      </c>
      <c r="M620" s="157">
        <v>0</v>
      </c>
      <c r="N620" s="126">
        <v>0</v>
      </c>
    </row>
    <row r="621" spans="1:14" x14ac:dyDescent="0.25">
      <c r="A621" s="128">
        <v>34017</v>
      </c>
      <c r="B621" s="157" t="s">
        <v>35</v>
      </c>
      <c r="C621" s="157" t="s">
        <v>53</v>
      </c>
      <c r="D621" s="157">
        <v>2270004036</v>
      </c>
      <c r="E621" s="157" t="s">
        <v>104</v>
      </c>
      <c r="F621" s="157" t="s">
        <v>100</v>
      </c>
      <c r="G621" s="157" t="s">
        <v>163</v>
      </c>
      <c r="H621" s="157">
        <v>0</v>
      </c>
      <c r="I621" s="157">
        <v>0</v>
      </c>
      <c r="J621" s="157">
        <v>0</v>
      </c>
      <c r="K621" s="157">
        <v>0</v>
      </c>
      <c r="L621" s="157">
        <v>0</v>
      </c>
      <c r="M621" s="157">
        <v>0</v>
      </c>
      <c r="N621" s="126">
        <v>0</v>
      </c>
    </row>
    <row r="622" spans="1:14" x14ac:dyDescent="0.25">
      <c r="A622" s="128">
        <v>34017</v>
      </c>
      <c r="B622" s="157" t="s">
        <v>35</v>
      </c>
      <c r="C622" s="157" t="s">
        <v>53</v>
      </c>
      <c r="D622" s="157">
        <v>2270004046</v>
      </c>
      <c r="E622" s="157" t="s">
        <v>137</v>
      </c>
      <c r="F622" s="157" t="s">
        <v>100</v>
      </c>
      <c r="G622" s="157" t="s">
        <v>163</v>
      </c>
      <c r="H622" s="157">
        <v>8.4473689666666671E-4</v>
      </c>
      <c r="I622" s="157">
        <v>8.6535009366666676E-3</v>
      </c>
      <c r="J622" s="157">
        <v>3.7559376066666661E-3</v>
      </c>
      <c r="K622" s="157">
        <v>5.9745201999999997E-4</v>
      </c>
      <c r="L622" s="157">
        <v>5.7944762333333327E-4</v>
      </c>
      <c r="M622" s="157">
        <v>7.7161700000000004E-6</v>
      </c>
      <c r="N622" s="126">
        <v>9.9207900000000009E-6</v>
      </c>
    </row>
    <row r="623" spans="1:14" x14ac:dyDescent="0.25">
      <c r="A623" s="128">
        <v>34017</v>
      </c>
      <c r="B623" s="157" t="s">
        <v>35</v>
      </c>
      <c r="C623" s="157" t="s">
        <v>53</v>
      </c>
      <c r="D623" s="157">
        <v>2270004056</v>
      </c>
      <c r="E623" s="157" t="s">
        <v>139</v>
      </c>
      <c r="F623" s="157" t="s">
        <v>100</v>
      </c>
      <c r="G623" s="157" t="s">
        <v>163</v>
      </c>
      <c r="H623" s="157">
        <v>2.0833658999999997E-4</v>
      </c>
      <c r="I623" s="157">
        <v>1.8423274466666667E-3</v>
      </c>
      <c r="J623" s="157">
        <v>9.5202840333333347E-4</v>
      </c>
      <c r="K623" s="157">
        <v>1.3925849666666666E-4</v>
      </c>
      <c r="L623" s="157">
        <v>1.3521669333333333E-4</v>
      </c>
      <c r="M623" s="157">
        <v>1.4697466666666668E-6</v>
      </c>
      <c r="N623" s="126">
        <v>2.2046200000000002E-6</v>
      </c>
    </row>
    <row r="624" spans="1:14" x14ac:dyDescent="0.25">
      <c r="A624" s="128">
        <v>34017</v>
      </c>
      <c r="B624" s="157" t="s">
        <v>35</v>
      </c>
      <c r="C624" s="157" t="s">
        <v>53</v>
      </c>
      <c r="D624" s="157">
        <v>2270004066</v>
      </c>
      <c r="E624" s="157" t="s">
        <v>140</v>
      </c>
      <c r="F624" s="157" t="s">
        <v>100</v>
      </c>
      <c r="G624" s="157" t="s">
        <v>163</v>
      </c>
      <c r="H624" s="157">
        <v>1.01632982E-3</v>
      </c>
      <c r="I624" s="157">
        <v>1.062406378E-2</v>
      </c>
      <c r="J624" s="157">
        <v>4.0392312766666669E-3</v>
      </c>
      <c r="K624" s="157">
        <v>6.9335299E-4</v>
      </c>
      <c r="L624" s="157">
        <v>6.7240910000000004E-4</v>
      </c>
      <c r="M624" s="157">
        <v>9.9207900000000009E-6</v>
      </c>
      <c r="N624" s="126">
        <v>1.3227720000000002E-5</v>
      </c>
    </row>
    <row r="625" spans="1:14" x14ac:dyDescent="0.25">
      <c r="A625" s="128">
        <v>34017</v>
      </c>
      <c r="B625" s="157" t="s">
        <v>35</v>
      </c>
      <c r="C625" s="157" t="s">
        <v>53</v>
      </c>
      <c r="D625" s="157">
        <v>2270004071</v>
      </c>
      <c r="E625" s="157" t="s">
        <v>105</v>
      </c>
      <c r="F625" s="157" t="s">
        <v>100</v>
      </c>
      <c r="G625" s="157" t="s">
        <v>163</v>
      </c>
      <c r="H625" s="157">
        <v>7.5691953333333341E-5</v>
      </c>
      <c r="I625" s="157">
        <v>8.7045746333333333E-4</v>
      </c>
      <c r="J625" s="157">
        <v>2.9211215000000002E-4</v>
      </c>
      <c r="K625" s="157">
        <v>4.7031893333333337E-5</v>
      </c>
      <c r="L625" s="157">
        <v>4.5929583333333331E-5</v>
      </c>
      <c r="M625" s="157">
        <v>1.1023100000000001E-6</v>
      </c>
      <c r="N625" s="126">
        <v>1.1023100000000001E-6</v>
      </c>
    </row>
    <row r="626" spans="1:14" x14ac:dyDescent="0.25">
      <c r="A626" s="128">
        <v>34017</v>
      </c>
      <c r="B626" s="157" t="s">
        <v>35</v>
      </c>
      <c r="C626" s="157" t="s">
        <v>53</v>
      </c>
      <c r="D626" s="157">
        <v>2270004076</v>
      </c>
      <c r="E626" s="157" t="s">
        <v>141</v>
      </c>
      <c r="F626" s="157" t="s">
        <v>100</v>
      </c>
      <c r="G626" s="157" t="s">
        <v>163</v>
      </c>
      <c r="H626" s="157">
        <v>3.3069300000000005E-6</v>
      </c>
      <c r="I626" s="157">
        <v>3.3436736666666676E-5</v>
      </c>
      <c r="J626" s="157">
        <v>1.6902086666666667E-5</v>
      </c>
      <c r="K626" s="157">
        <v>3.3069300000000005E-6</v>
      </c>
      <c r="L626" s="157">
        <v>2.5720566666666666E-6</v>
      </c>
      <c r="M626" s="157">
        <v>0</v>
      </c>
      <c r="N626" s="126">
        <v>0</v>
      </c>
    </row>
    <row r="627" spans="1:14" x14ac:dyDescent="0.25">
      <c r="A627" s="128">
        <v>34017</v>
      </c>
      <c r="B627" s="157" t="s">
        <v>35</v>
      </c>
      <c r="C627" s="157" t="s">
        <v>53</v>
      </c>
      <c r="D627" s="157">
        <v>2270005010</v>
      </c>
      <c r="E627" s="157" t="s">
        <v>142</v>
      </c>
      <c r="F627" s="157" t="s">
        <v>107</v>
      </c>
      <c r="G627" s="157" t="s">
        <v>163</v>
      </c>
      <c r="H627" s="157">
        <v>0</v>
      </c>
      <c r="I627" s="157">
        <v>0</v>
      </c>
      <c r="J627" s="157">
        <v>0</v>
      </c>
      <c r="K627" s="157">
        <v>0</v>
      </c>
      <c r="L627" s="157">
        <v>0</v>
      </c>
      <c r="M627" s="157">
        <v>0</v>
      </c>
      <c r="N627" s="126">
        <v>0</v>
      </c>
    </row>
    <row r="628" spans="1:14" x14ac:dyDescent="0.25">
      <c r="A628" s="128">
        <v>34017</v>
      </c>
      <c r="B628" s="157" t="s">
        <v>35</v>
      </c>
      <c r="C628" s="157" t="s">
        <v>53</v>
      </c>
      <c r="D628" s="157">
        <v>2270005015</v>
      </c>
      <c r="E628" s="157" t="s">
        <v>143</v>
      </c>
      <c r="F628" s="157" t="s">
        <v>107</v>
      </c>
      <c r="G628" s="157" t="s">
        <v>163</v>
      </c>
      <c r="H628" s="157">
        <v>0</v>
      </c>
      <c r="I628" s="157">
        <v>0</v>
      </c>
      <c r="J628" s="157">
        <v>0</v>
      </c>
      <c r="K628" s="157">
        <v>0</v>
      </c>
      <c r="L628" s="157">
        <v>0</v>
      </c>
      <c r="M628" s="157">
        <v>0</v>
      </c>
      <c r="N628" s="126">
        <v>0</v>
      </c>
    </row>
    <row r="629" spans="1:14" x14ac:dyDescent="0.25">
      <c r="A629" s="128">
        <v>34017</v>
      </c>
      <c r="B629" s="157" t="s">
        <v>35</v>
      </c>
      <c r="C629" s="157" t="s">
        <v>53</v>
      </c>
      <c r="D629" s="157">
        <v>2270005020</v>
      </c>
      <c r="E629" s="157" t="s">
        <v>170</v>
      </c>
      <c r="F629" s="157" t="s">
        <v>107</v>
      </c>
      <c r="G629" s="157" t="s">
        <v>163</v>
      </c>
      <c r="H629" s="157">
        <v>0</v>
      </c>
      <c r="I629" s="157">
        <v>0</v>
      </c>
      <c r="J629" s="157">
        <v>0</v>
      </c>
      <c r="K629" s="157">
        <v>0</v>
      </c>
      <c r="L629" s="157">
        <v>0</v>
      </c>
      <c r="M629" s="157">
        <v>0</v>
      </c>
      <c r="N629" s="126">
        <v>0</v>
      </c>
    </row>
    <row r="630" spans="1:14" x14ac:dyDescent="0.25">
      <c r="A630" s="128">
        <v>34017</v>
      </c>
      <c r="B630" s="157" t="s">
        <v>35</v>
      </c>
      <c r="C630" s="157" t="s">
        <v>53</v>
      </c>
      <c r="D630" s="157">
        <v>2270005025</v>
      </c>
      <c r="E630" s="157" t="s">
        <v>144</v>
      </c>
      <c r="F630" s="157" t="s">
        <v>107</v>
      </c>
      <c r="G630" s="157" t="s">
        <v>163</v>
      </c>
      <c r="H630" s="157">
        <v>0</v>
      </c>
      <c r="I630" s="157">
        <v>0</v>
      </c>
      <c r="J630" s="157">
        <v>0</v>
      </c>
      <c r="K630" s="157">
        <v>0</v>
      </c>
      <c r="L630" s="157">
        <v>0</v>
      </c>
      <c r="M630" s="157">
        <v>0</v>
      </c>
      <c r="N630" s="126">
        <v>0</v>
      </c>
    </row>
    <row r="631" spans="1:14" x14ac:dyDescent="0.25">
      <c r="A631" s="128">
        <v>34017</v>
      </c>
      <c r="B631" s="157" t="s">
        <v>35</v>
      </c>
      <c r="C631" s="157" t="s">
        <v>53</v>
      </c>
      <c r="D631" s="157">
        <v>2270005030</v>
      </c>
      <c r="E631" s="157" t="s">
        <v>145</v>
      </c>
      <c r="F631" s="157" t="s">
        <v>107</v>
      </c>
      <c r="G631" s="157" t="s">
        <v>163</v>
      </c>
      <c r="H631" s="157">
        <v>0</v>
      </c>
      <c r="I631" s="157">
        <v>0</v>
      </c>
      <c r="J631" s="157">
        <v>0</v>
      </c>
      <c r="K631" s="157">
        <v>0</v>
      </c>
      <c r="L631" s="157">
        <v>0</v>
      </c>
      <c r="M631" s="157">
        <v>0</v>
      </c>
      <c r="N631" s="126">
        <v>0</v>
      </c>
    </row>
    <row r="632" spans="1:14" x14ac:dyDescent="0.25">
      <c r="A632" s="128">
        <v>34017</v>
      </c>
      <c r="B632" s="157" t="s">
        <v>35</v>
      </c>
      <c r="C632" s="157" t="s">
        <v>53</v>
      </c>
      <c r="D632" s="157">
        <v>2270005035</v>
      </c>
      <c r="E632" s="157" t="s">
        <v>106</v>
      </c>
      <c r="F632" s="157" t="s">
        <v>107</v>
      </c>
      <c r="G632" s="157" t="s">
        <v>163</v>
      </c>
      <c r="H632" s="157">
        <v>0</v>
      </c>
      <c r="I632" s="157">
        <v>0</v>
      </c>
      <c r="J632" s="157">
        <v>0</v>
      </c>
      <c r="K632" s="157">
        <v>0</v>
      </c>
      <c r="L632" s="157">
        <v>0</v>
      </c>
      <c r="M632" s="157">
        <v>0</v>
      </c>
      <c r="N632" s="126">
        <v>0</v>
      </c>
    </row>
    <row r="633" spans="1:14" x14ac:dyDescent="0.25">
      <c r="A633" s="128">
        <v>34017</v>
      </c>
      <c r="B633" s="157" t="s">
        <v>35</v>
      </c>
      <c r="C633" s="157" t="s">
        <v>53</v>
      </c>
      <c r="D633" s="157">
        <v>2270005045</v>
      </c>
      <c r="E633" s="157" t="s">
        <v>147</v>
      </c>
      <c r="F633" s="157" t="s">
        <v>107</v>
      </c>
      <c r="G633" s="157" t="s">
        <v>163</v>
      </c>
      <c r="H633" s="157">
        <v>0</v>
      </c>
      <c r="I633" s="157">
        <v>0</v>
      </c>
      <c r="J633" s="157">
        <v>0</v>
      </c>
      <c r="K633" s="157">
        <v>0</v>
      </c>
      <c r="L633" s="157">
        <v>0</v>
      </c>
      <c r="M633" s="157">
        <v>0</v>
      </c>
      <c r="N633" s="126">
        <v>0</v>
      </c>
    </row>
    <row r="634" spans="1:14" x14ac:dyDescent="0.25">
      <c r="A634" s="128">
        <v>34017</v>
      </c>
      <c r="B634" s="157" t="s">
        <v>35</v>
      </c>
      <c r="C634" s="157" t="s">
        <v>53</v>
      </c>
      <c r="D634" s="157">
        <v>2270005055</v>
      </c>
      <c r="E634" s="157" t="s">
        <v>148</v>
      </c>
      <c r="F634" s="157" t="s">
        <v>107</v>
      </c>
      <c r="G634" s="157" t="s">
        <v>163</v>
      </c>
      <c r="H634" s="157">
        <v>0</v>
      </c>
      <c r="I634" s="157">
        <v>0</v>
      </c>
      <c r="J634" s="157">
        <v>0</v>
      </c>
      <c r="K634" s="157">
        <v>0</v>
      </c>
      <c r="L634" s="157">
        <v>0</v>
      </c>
      <c r="M634" s="157">
        <v>0</v>
      </c>
      <c r="N634" s="126">
        <v>0</v>
      </c>
    </row>
    <row r="635" spans="1:14" x14ac:dyDescent="0.25">
      <c r="A635" s="128">
        <v>34017</v>
      </c>
      <c r="B635" s="157" t="s">
        <v>35</v>
      </c>
      <c r="C635" s="157" t="s">
        <v>53</v>
      </c>
      <c r="D635" s="157">
        <v>2270005060</v>
      </c>
      <c r="E635" s="157" t="s">
        <v>149</v>
      </c>
      <c r="F635" s="157" t="s">
        <v>107</v>
      </c>
      <c r="G635" s="157" t="s">
        <v>163</v>
      </c>
      <c r="H635" s="157">
        <v>0</v>
      </c>
      <c r="I635" s="157">
        <v>0</v>
      </c>
      <c r="J635" s="157">
        <v>0</v>
      </c>
      <c r="K635" s="157">
        <v>0</v>
      </c>
      <c r="L635" s="157">
        <v>0</v>
      </c>
      <c r="M635" s="157">
        <v>0</v>
      </c>
      <c r="N635" s="126">
        <v>0</v>
      </c>
    </row>
    <row r="636" spans="1:14" x14ac:dyDescent="0.25">
      <c r="A636" s="128">
        <v>34017</v>
      </c>
      <c r="B636" s="157" t="s">
        <v>35</v>
      </c>
      <c r="C636" s="157" t="s">
        <v>53</v>
      </c>
      <c r="D636" s="157">
        <v>2270006005</v>
      </c>
      <c r="E636" s="157" t="s">
        <v>108</v>
      </c>
      <c r="F636" s="157" t="s">
        <v>109</v>
      </c>
      <c r="G636" s="157" t="s">
        <v>163</v>
      </c>
      <c r="H636" s="157">
        <v>2.1858807300000001E-2</v>
      </c>
      <c r="I636" s="157">
        <v>0.20533132550333333</v>
      </c>
      <c r="J636" s="157">
        <v>8.9076568789999991E-2</v>
      </c>
      <c r="K636" s="157">
        <v>1.5017504003333335E-2</v>
      </c>
      <c r="L636" s="157">
        <v>1.456702665E-2</v>
      </c>
      <c r="M636" s="157">
        <v>1.7489985333333334E-4</v>
      </c>
      <c r="N636" s="126">
        <v>2.2817816999999999E-4</v>
      </c>
    </row>
    <row r="637" spans="1:14" x14ac:dyDescent="0.25">
      <c r="A637" s="128">
        <v>34017</v>
      </c>
      <c r="B637" s="157" t="s">
        <v>35</v>
      </c>
      <c r="C637" s="157" t="s">
        <v>53</v>
      </c>
      <c r="D637" s="157">
        <v>2270006010</v>
      </c>
      <c r="E637" s="157" t="s">
        <v>110</v>
      </c>
      <c r="F637" s="157" t="s">
        <v>109</v>
      </c>
      <c r="G637" s="157" t="s">
        <v>163</v>
      </c>
      <c r="H637" s="157">
        <v>5.1459505166666667E-3</v>
      </c>
      <c r="I637" s="157">
        <v>4.800376331666667E-2</v>
      </c>
      <c r="J637" s="157">
        <v>2.199696348666667E-2</v>
      </c>
      <c r="K637" s="157">
        <v>3.7360960266666667E-3</v>
      </c>
      <c r="L637" s="157">
        <v>3.6236604066666664E-3</v>
      </c>
      <c r="M637" s="157">
        <v>4.115290666666666E-5</v>
      </c>
      <c r="N637" s="126">
        <v>5.3645753333333328E-5</v>
      </c>
    </row>
    <row r="638" spans="1:14" x14ac:dyDescent="0.25">
      <c r="A638" s="128">
        <v>34017</v>
      </c>
      <c r="B638" s="157" t="s">
        <v>35</v>
      </c>
      <c r="C638" s="157" t="s">
        <v>53</v>
      </c>
      <c r="D638" s="157">
        <v>2270006015</v>
      </c>
      <c r="E638" s="157" t="s">
        <v>111</v>
      </c>
      <c r="F638" s="157" t="s">
        <v>109</v>
      </c>
      <c r="G638" s="157" t="s">
        <v>163</v>
      </c>
      <c r="H638" s="157">
        <v>8.3404448966666669E-3</v>
      </c>
      <c r="I638" s="157">
        <v>9.1202189906666661E-2</v>
      </c>
      <c r="J638" s="157">
        <v>4.0738070670000001E-2</v>
      </c>
      <c r="K638" s="157">
        <v>5.9451252666666669E-3</v>
      </c>
      <c r="L638" s="157">
        <v>5.7669184833333336E-3</v>
      </c>
      <c r="M638" s="157">
        <v>1.0802638E-4</v>
      </c>
      <c r="N638" s="126">
        <v>1.4917928666666666E-4</v>
      </c>
    </row>
    <row r="639" spans="1:14" x14ac:dyDescent="0.25">
      <c r="A639" s="128">
        <v>34017</v>
      </c>
      <c r="B639" s="157" t="s">
        <v>35</v>
      </c>
      <c r="C639" s="157" t="s">
        <v>53</v>
      </c>
      <c r="D639" s="157">
        <v>2270006025</v>
      </c>
      <c r="E639" s="157" t="s">
        <v>150</v>
      </c>
      <c r="F639" s="157" t="s">
        <v>109</v>
      </c>
      <c r="G639" s="157" t="s">
        <v>163</v>
      </c>
      <c r="H639" s="157">
        <v>1.3440465829999998E-2</v>
      </c>
      <c r="I639" s="157">
        <v>6.4948472636666671E-2</v>
      </c>
      <c r="J639" s="157">
        <v>6.1767573413333332E-2</v>
      </c>
      <c r="K639" s="157">
        <v>9.0936900633333331E-3</v>
      </c>
      <c r="L639" s="157">
        <v>8.8214194933333347E-3</v>
      </c>
      <c r="M639" s="157">
        <v>5.805499333333333E-5</v>
      </c>
      <c r="N639" s="126">
        <v>7.5691953333333341E-5</v>
      </c>
    </row>
    <row r="640" spans="1:14" x14ac:dyDescent="0.25">
      <c r="A640" s="128">
        <v>34017</v>
      </c>
      <c r="B640" s="157" t="s">
        <v>35</v>
      </c>
      <c r="C640" s="157" t="s">
        <v>53</v>
      </c>
      <c r="D640" s="157">
        <v>2270006030</v>
      </c>
      <c r="E640" s="157" t="s">
        <v>151</v>
      </c>
      <c r="F640" s="157" t="s">
        <v>109</v>
      </c>
      <c r="G640" s="157" t="s">
        <v>163</v>
      </c>
      <c r="H640" s="157">
        <v>7.8447728333333336E-4</v>
      </c>
      <c r="I640" s="157">
        <v>6.8780469633333329E-3</v>
      </c>
      <c r="J640" s="157">
        <v>2.7440170266666668E-3</v>
      </c>
      <c r="K640" s="157">
        <v>4.313706466666666E-4</v>
      </c>
      <c r="L640" s="157">
        <v>4.1814292666666667E-4</v>
      </c>
      <c r="M640" s="157">
        <v>5.5115500000000006E-6</v>
      </c>
      <c r="N640" s="126">
        <v>7.7161700000000004E-6</v>
      </c>
    </row>
    <row r="641" spans="1:14" x14ac:dyDescent="0.25">
      <c r="A641" s="128">
        <v>34017</v>
      </c>
      <c r="B641" s="157" t="s">
        <v>35</v>
      </c>
      <c r="C641" s="157" t="s">
        <v>53</v>
      </c>
      <c r="D641" s="157">
        <v>2270006035</v>
      </c>
      <c r="E641" s="157" t="s">
        <v>112</v>
      </c>
      <c r="F641" s="157" t="s">
        <v>109</v>
      </c>
      <c r="G641" s="157" t="s">
        <v>163</v>
      </c>
      <c r="H641" s="157">
        <v>3.8139925999999998E-4</v>
      </c>
      <c r="I641" s="157">
        <v>4.1817967033333332E-3</v>
      </c>
      <c r="J641" s="157">
        <v>1.8401228266666668E-3</v>
      </c>
      <c r="K641" s="157">
        <v>2.7410775333333337E-4</v>
      </c>
      <c r="L641" s="157">
        <v>2.6528927333333333E-4</v>
      </c>
      <c r="M641" s="157">
        <v>4.4092400000000003E-6</v>
      </c>
      <c r="N641" s="126">
        <v>6.6138600000000009E-6</v>
      </c>
    </row>
    <row r="642" spans="1:14" x14ac:dyDescent="0.25">
      <c r="A642" s="128">
        <v>34017</v>
      </c>
      <c r="B642" s="157" t="s">
        <v>35</v>
      </c>
      <c r="C642" s="157" t="s">
        <v>53</v>
      </c>
      <c r="D642" s="157">
        <v>2270007015</v>
      </c>
      <c r="E642" s="157" t="s">
        <v>153</v>
      </c>
      <c r="F642" s="157" t="s">
        <v>114</v>
      </c>
      <c r="G642" s="157" t="s">
        <v>163</v>
      </c>
      <c r="H642" s="157">
        <v>0</v>
      </c>
      <c r="I642" s="157">
        <v>0</v>
      </c>
      <c r="J642" s="157">
        <v>0</v>
      </c>
      <c r="K642" s="157">
        <v>0</v>
      </c>
      <c r="L642" s="157">
        <v>0</v>
      </c>
      <c r="M642" s="157">
        <v>0</v>
      </c>
      <c r="N642" s="126">
        <v>0</v>
      </c>
    </row>
    <row r="643" spans="1:14" x14ac:dyDescent="0.25">
      <c r="A643" s="128">
        <v>34017</v>
      </c>
      <c r="B643" s="157" t="s">
        <v>35</v>
      </c>
      <c r="C643" s="157" t="s">
        <v>53</v>
      </c>
      <c r="D643" s="157">
        <v>2270010010</v>
      </c>
      <c r="E643" s="157" t="s">
        <v>154</v>
      </c>
      <c r="F643" s="157" t="s">
        <v>96</v>
      </c>
      <c r="G643" s="157" t="s">
        <v>163</v>
      </c>
      <c r="H643" s="157">
        <v>0</v>
      </c>
      <c r="I643" s="157">
        <v>0</v>
      </c>
      <c r="J643" s="157">
        <v>0</v>
      </c>
      <c r="K643" s="157">
        <v>0</v>
      </c>
      <c r="L643" s="157">
        <v>0</v>
      </c>
      <c r="M643" s="157">
        <v>0</v>
      </c>
      <c r="N643" s="126">
        <v>0</v>
      </c>
    </row>
    <row r="644" spans="1:14" x14ac:dyDescent="0.25">
      <c r="A644" s="128">
        <v>34017</v>
      </c>
      <c r="B644" s="157" t="s">
        <v>35</v>
      </c>
      <c r="C644" s="157" t="s">
        <v>53</v>
      </c>
      <c r="D644" s="157">
        <v>2282005010</v>
      </c>
      <c r="E644" s="157" t="s">
        <v>171</v>
      </c>
      <c r="F644" s="157" t="s">
        <v>172</v>
      </c>
      <c r="G644" s="157" t="s">
        <v>84</v>
      </c>
      <c r="H644" s="157">
        <v>0.95911074508333327</v>
      </c>
      <c r="I644" s="157">
        <v>0.13317741983333331</v>
      </c>
      <c r="J644" s="157">
        <v>2.371788985866667</v>
      </c>
      <c r="K644" s="157">
        <v>1.1408541063333333E-2</v>
      </c>
      <c r="L644" s="157">
        <v>1.0495828383333334E-2</v>
      </c>
      <c r="M644" s="157">
        <v>1.337469466666667E-4</v>
      </c>
      <c r="N644" s="126">
        <v>3.1232116666666669E-4</v>
      </c>
    </row>
    <row r="645" spans="1:14" x14ac:dyDescent="0.25">
      <c r="A645" s="128">
        <v>34017</v>
      </c>
      <c r="B645" s="157" t="s">
        <v>35</v>
      </c>
      <c r="C645" s="157" t="s">
        <v>53</v>
      </c>
      <c r="D645" s="157">
        <v>2282005015</v>
      </c>
      <c r="E645" s="157" t="s">
        <v>173</v>
      </c>
      <c r="F645" s="157" t="s">
        <v>172</v>
      </c>
      <c r="G645" s="157" t="s">
        <v>84</v>
      </c>
      <c r="H645" s="157">
        <v>0.15464086528000001</v>
      </c>
      <c r="I645" s="157">
        <v>5.8927655416666669E-2</v>
      </c>
      <c r="J645" s="157">
        <v>1.1515171184000002</v>
      </c>
      <c r="K645" s="157">
        <v>2.2068246200000001E-3</v>
      </c>
      <c r="L645" s="157">
        <v>2.0297201466666667E-3</v>
      </c>
      <c r="M645" s="157">
        <v>5.6585246666666667E-5</v>
      </c>
      <c r="N645" s="126">
        <v>1.2713308666666666E-4</v>
      </c>
    </row>
    <row r="646" spans="1:14" x14ac:dyDescent="0.25">
      <c r="A646" s="128">
        <v>34017</v>
      </c>
      <c r="B646" s="157" t="s">
        <v>35</v>
      </c>
      <c r="C646" s="157" t="s">
        <v>53</v>
      </c>
      <c r="D646" s="157">
        <v>2282010005</v>
      </c>
      <c r="E646" s="157" t="s">
        <v>174</v>
      </c>
      <c r="F646" s="157" t="s">
        <v>172</v>
      </c>
      <c r="G646" s="157" t="s">
        <v>115</v>
      </c>
      <c r="H646" s="157">
        <v>9.3560765870000007E-2</v>
      </c>
      <c r="I646" s="157">
        <v>7.7162434873333338E-2</v>
      </c>
      <c r="J646" s="157">
        <v>0.90613482879333329</v>
      </c>
      <c r="K646" s="157">
        <v>7.7786342333333329E-4</v>
      </c>
      <c r="L646" s="157">
        <v>7.1539919000000003E-4</v>
      </c>
      <c r="M646" s="157">
        <v>5.805499333333333E-5</v>
      </c>
      <c r="N646" s="126">
        <v>1.2676565000000002E-4</v>
      </c>
    </row>
    <row r="647" spans="1:14" x14ac:dyDescent="0.25">
      <c r="A647" s="128">
        <v>34017</v>
      </c>
      <c r="B647" s="157" t="s">
        <v>35</v>
      </c>
      <c r="C647" s="157" t="s">
        <v>53</v>
      </c>
      <c r="D647" s="157">
        <v>2282020005</v>
      </c>
      <c r="E647" s="157" t="s">
        <v>174</v>
      </c>
      <c r="F647" s="157" t="s">
        <v>172</v>
      </c>
      <c r="G647" s="157" t="s">
        <v>163</v>
      </c>
      <c r="H647" s="157">
        <v>4.8259131799999995E-3</v>
      </c>
      <c r="I647" s="157">
        <v>8.8149158643333322E-2</v>
      </c>
      <c r="J647" s="157">
        <v>1.7722572743333335E-2</v>
      </c>
      <c r="K647" s="157">
        <v>1.9323494300000001E-3</v>
      </c>
      <c r="L647" s="157">
        <v>1.8746618733333335E-3</v>
      </c>
      <c r="M647" s="157">
        <v>3.1011654666666667E-4</v>
      </c>
      <c r="N647" s="126">
        <v>7.348733333333333E-5</v>
      </c>
    </row>
    <row r="648" spans="1:14" x14ac:dyDescent="0.25">
      <c r="A648" s="128">
        <v>34017</v>
      </c>
      <c r="B648" s="157" t="s">
        <v>35</v>
      </c>
      <c r="C648" s="157" t="s">
        <v>53</v>
      </c>
      <c r="D648" s="157">
        <v>2282020010</v>
      </c>
      <c r="E648" s="157" t="s">
        <v>175</v>
      </c>
      <c r="F648" s="157" t="s">
        <v>172</v>
      </c>
      <c r="G648" s="157" t="s">
        <v>163</v>
      </c>
      <c r="H648" s="157">
        <v>6.577116333333334E-5</v>
      </c>
      <c r="I648" s="157">
        <v>3.7441796333333334E-4</v>
      </c>
      <c r="J648" s="157">
        <v>2.0723428000000001E-4</v>
      </c>
      <c r="K648" s="157">
        <v>3.4539046666666668E-5</v>
      </c>
      <c r="L648" s="157">
        <v>3.3436736666666676E-5</v>
      </c>
      <c r="M648" s="157">
        <v>2.2046200000000002E-6</v>
      </c>
      <c r="N648" s="126">
        <v>0</v>
      </c>
    </row>
    <row r="649" spans="1:14" x14ac:dyDescent="0.25">
      <c r="A649" s="128">
        <v>34017</v>
      </c>
      <c r="B649" s="157" t="s">
        <v>35</v>
      </c>
      <c r="C649" s="157" t="s">
        <v>53</v>
      </c>
      <c r="D649" s="157">
        <v>2285002015</v>
      </c>
      <c r="E649" s="157" t="s">
        <v>176</v>
      </c>
      <c r="F649" s="157" t="s">
        <v>177</v>
      </c>
      <c r="G649" s="157" t="s">
        <v>163</v>
      </c>
      <c r="H649" s="157">
        <v>2.0209016666666669E-5</v>
      </c>
      <c r="I649" s="157">
        <v>1.2051922666666668E-4</v>
      </c>
      <c r="J649" s="157">
        <v>8.2305813333333319E-5</v>
      </c>
      <c r="K649" s="157">
        <v>1.433003E-5</v>
      </c>
      <c r="L649" s="157">
        <v>1.3595156666666667E-5</v>
      </c>
      <c r="M649" s="157">
        <v>0</v>
      </c>
      <c r="N649" s="126">
        <v>0</v>
      </c>
    </row>
    <row r="650" spans="1:14" x14ac:dyDescent="0.25">
      <c r="A650" s="128">
        <v>34017</v>
      </c>
      <c r="B650" s="157" t="s">
        <v>35</v>
      </c>
      <c r="C650" s="157" t="s">
        <v>53</v>
      </c>
      <c r="D650" s="157">
        <v>2285004015</v>
      </c>
      <c r="E650" s="157" t="s">
        <v>176</v>
      </c>
      <c r="F650" s="157" t="s">
        <v>177</v>
      </c>
      <c r="G650" s="157" t="s">
        <v>115</v>
      </c>
      <c r="H650" s="157">
        <v>4.4092400000000003E-6</v>
      </c>
      <c r="I650" s="157">
        <v>1.1023100000000001E-6</v>
      </c>
      <c r="J650" s="157">
        <v>1.8702526333333331E-4</v>
      </c>
      <c r="K650" s="157">
        <v>0</v>
      </c>
      <c r="L650" s="157">
        <v>0</v>
      </c>
      <c r="M650" s="157">
        <v>0</v>
      </c>
      <c r="N650" s="126">
        <v>0</v>
      </c>
    </row>
    <row r="651" spans="1:14" x14ac:dyDescent="0.25">
      <c r="A651" s="128">
        <v>34017</v>
      </c>
      <c r="B651" s="157" t="s">
        <v>35</v>
      </c>
      <c r="C651" s="157" t="s">
        <v>53</v>
      </c>
      <c r="D651" s="157">
        <v>2285006015</v>
      </c>
      <c r="E651" s="157" t="s">
        <v>176</v>
      </c>
      <c r="F651" s="157" t="s">
        <v>177</v>
      </c>
      <c r="G651" s="157" t="s">
        <v>156</v>
      </c>
      <c r="H651" s="157">
        <v>0</v>
      </c>
      <c r="I651" s="157">
        <v>0</v>
      </c>
      <c r="J651" s="157">
        <v>1.1023100000000001E-6</v>
      </c>
      <c r="K651" s="157">
        <v>0</v>
      </c>
      <c r="L651" s="157">
        <v>0</v>
      </c>
      <c r="M651" s="157">
        <v>0</v>
      </c>
      <c r="N651" s="126">
        <v>0</v>
      </c>
    </row>
    <row r="652" spans="1:14" x14ac:dyDescent="0.25">
      <c r="A652" s="128">
        <v>34017</v>
      </c>
      <c r="B652" s="157" t="s">
        <v>35</v>
      </c>
      <c r="C652" s="157" t="s">
        <v>53</v>
      </c>
      <c r="D652" s="157">
        <v>2265008005</v>
      </c>
      <c r="E652" s="157" t="s">
        <v>192</v>
      </c>
      <c r="F652" s="157" t="s">
        <v>178</v>
      </c>
      <c r="G652" s="157"/>
      <c r="H652" s="157">
        <v>0</v>
      </c>
      <c r="I652" s="157">
        <v>0</v>
      </c>
      <c r="J652" s="157">
        <v>0</v>
      </c>
      <c r="K652" s="157">
        <v>0</v>
      </c>
      <c r="L652" s="157">
        <v>0</v>
      </c>
      <c r="M652" s="157">
        <v>0</v>
      </c>
      <c r="N652" s="126"/>
    </row>
    <row r="653" spans="1:14" x14ac:dyDescent="0.25">
      <c r="A653" s="128">
        <v>34017</v>
      </c>
      <c r="B653" s="157" t="s">
        <v>35</v>
      </c>
      <c r="C653" s="157" t="s">
        <v>53</v>
      </c>
      <c r="D653" s="157">
        <v>2267008005</v>
      </c>
      <c r="E653" s="157" t="s">
        <v>156</v>
      </c>
      <c r="F653" s="157" t="s">
        <v>178</v>
      </c>
      <c r="G653" s="157"/>
      <c r="H653" s="157">
        <v>0</v>
      </c>
      <c r="I653" s="157">
        <v>0</v>
      </c>
      <c r="J653" s="157">
        <v>0</v>
      </c>
      <c r="K653" s="157">
        <v>0</v>
      </c>
      <c r="L653" s="157">
        <v>0</v>
      </c>
      <c r="M653" s="157">
        <v>0</v>
      </c>
      <c r="N653" s="126"/>
    </row>
    <row r="654" spans="1:14" x14ac:dyDescent="0.25">
      <c r="A654" s="128">
        <v>34017</v>
      </c>
      <c r="B654" s="157" t="s">
        <v>35</v>
      </c>
      <c r="C654" s="157" t="s">
        <v>53</v>
      </c>
      <c r="D654" s="157">
        <v>2268008005</v>
      </c>
      <c r="E654" s="157" t="s">
        <v>159</v>
      </c>
      <c r="F654" s="157" t="s">
        <v>178</v>
      </c>
      <c r="G654" s="157"/>
      <c r="H654" s="157">
        <v>0</v>
      </c>
      <c r="I654" s="157">
        <v>0</v>
      </c>
      <c r="J654" s="157">
        <v>0</v>
      </c>
      <c r="K654" s="157">
        <v>0</v>
      </c>
      <c r="L654" s="157">
        <v>0</v>
      </c>
      <c r="M654" s="157">
        <v>0</v>
      </c>
      <c r="N654" s="126"/>
    </row>
    <row r="655" spans="1:14" x14ac:dyDescent="0.25">
      <c r="A655" s="128">
        <v>34017</v>
      </c>
      <c r="B655" s="157" t="s">
        <v>35</v>
      </c>
      <c r="C655" s="157" t="s">
        <v>53</v>
      </c>
      <c r="D655" s="157">
        <v>2270008005</v>
      </c>
      <c r="E655" s="157" t="s">
        <v>193</v>
      </c>
      <c r="F655" s="157" t="s">
        <v>178</v>
      </c>
      <c r="G655" s="157"/>
      <c r="H655" s="157">
        <v>0</v>
      </c>
      <c r="I655" s="157">
        <v>0</v>
      </c>
      <c r="J655" s="157">
        <v>0</v>
      </c>
      <c r="K655" s="157">
        <v>0</v>
      </c>
      <c r="L655" s="157">
        <v>0</v>
      </c>
      <c r="M655" s="157">
        <v>0</v>
      </c>
      <c r="N655" s="126"/>
    </row>
    <row r="656" spans="1:14" x14ac:dyDescent="0.25">
      <c r="A656" s="128">
        <v>34017</v>
      </c>
      <c r="B656" s="157" t="s">
        <v>35</v>
      </c>
      <c r="C656" s="157" t="s">
        <v>53</v>
      </c>
      <c r="D656" s="157">
        <v>2275001000</v>
      </c>
      <c r="E656" s="157" t="s">
        <v>190</v>
      </c>
      <c r="F656" s="157"/>
      <c r="G656" s="157"/>
      <c r="H656" s="157">
        <v>0</v>
      </c>
      <c r="I656" s="157">
        <v>0</v>
      </c>
      <c r="J656" s="157">
        <v>0</v>
      </c>
      <c r="K656" s="157">
        <v>0</v>
      </c>
      <c r="L656" s="157">
        <v>0</v>
      </c>
      <c r="M656" s="157">
        <v>0</v>
      </c>
      <c r="N656" s="126"/>
    </row>
    <row r="657" spans="1:14" x14ac:dyDescent="0.25">
      <c r="A657" s="128">
        <v>34017</v>
      </c>
      <c r="B657" s="157" t="s">
        <v>35</v>
      </c>
      <c r="C657" s="157" t="s">
        <v>53</v>
      </c>
      <c r="D657" s="157">
        <v>2275020000</v>
      </c>
      <c r="E657" s="157" t="s">
        <v>187</v>
      </c>
      <c r="F657" s="157" t="s">
        <v>186</v>
      </c>
      <c r="G657" s="157"/>
      <c r="H657" s="157">
        <v>0</v>
      </c>
      <c r="I657" s="157">
        <v>0</v>
      </c>
      <c r="J657" s="157">
        <v>0</v>
      </c>
      <c r="K657" s="157">
        <v>0</v>
      </c>
      <c r="L657" s="157">
        <v>0</v>
      </c>
      <c r="M657" s="157">
        <v>0</v>
      </c>
      <c r="N657" s="126"/>
    </row>
    <row r="658" spans="1:14" x14ac:dyDescent="0.25">
      <c r="A658" s="128">
        <v>34017</v>
      </c>
      <c r="B658" s="157" t="s">
        <v>35</v>
      </c>
      <c r="C658" s="157" t="s">
        <v>53</v>
      </c>
      <c r="D658" s="157">
        <v>2275050012</v>
      </c>
      <c r="E658" s="157" t="s">
        <v>185</v>
      </c>
      <c r="F658" s="157" t="s">
        <v>184</v>
      </c>
      <c r="G658" s="157"/>
      <c r="H658" s="157">
        <v>4.0800000000000002E-5</v>
      </c>
      <c r="I658" s="157">
        <v>1.7600000000000001E-5</v>
      </c>
      <c r="J658" s="157">
        <v>3.2590000000000002E-3</v>
      </c>
      <c r="K658" s="157">
        <v>6.4200000000000002E-5</v>
      </c>
      <c r="L658" s="157">
        <v>4.4299999999999999E-5</v>
      </c>
      <c r="M658" s="157">
        <v>2.7099999999999999E-6</v>
      </c>
      <c r="N658" s="126"/>
    </row>
    <row r="659" spans="1:14" x14ac:dyDescent="0.25">
      <c r="A659" s="128">
        <v>34017</v>
      </c>
      <c r="B659" s="157" t="s">
        <v>35</v>
      </c>
      <c r="C659" s="157" t="s">
        <v>53</v>
      </c>
      <c r="D659" s="157">
        <v>2275050012</v>
      </c>
      <c r="E659" s="157" t="s">
        <v>185</v>
      </c>
      <c r="F659" s="157" t="s">
        <v>184</v>
      </c>
      <c r="G659" s="157"/>
      <c r="H659" s="157">
        <v>3.4299999999999999E-4</v>
      </c>
      <c r="I659" s="157">
        <v>1.6100000000000001E-4</v>
      </c>
      <c r="J659" s="157">
        <v>4.7619999999999997E-3</v>
      </c>
      <c r="K659" s="157">
        <v>1.18E-4</v>
      </c>
      <c r="L659" s="157">
        <v>1.15E-4</v>
      </c>
      <c r="M659" s="157">
        <v>3.6600000000000002E-5</v>
      </c>
      <c r="N659" s="126"/>
    </row>
    <row r="660" spans="1:14" x14ac:dyDescent="0.25">
      <c r="A660" s="128">
        <v>34017</v>
      </c>
      <c r="B660" s="157" t="s">
        <v>35</v>
      </c>
      <c r="C660" s="157" t="s">
        <v>53</v>
      </c>
      <c r="D660" s="157">
        <v>2275060011</v>
      </c>
      <c r="E660" s="157" t="s">
        <v>183</v>
      </c>
      <c r="F660" s="157" t="s">
        <v>182</v>
      </c>
      <c r="G660" s="157"/>
      <c r="H660" s="157">
        <v>0</v>
      </c>
      <c r="I660" s="157">
        <v>0</v>
      </c>
      <c r="J660" s="157">
        <v>0</v>
      </c>
      <c r="K660" s="157">
        <v>0</v>
      </c>
      <c r="L660" s="157">
        <v>0</v>
      </c>
      <c r="M660" s="157">
        <v>0</v>
      </c>
      <c r="N660" s="126"/>
    </row>
    <row r="661" spans="1:14" x14ac:dyDescent="0.25">
      <c r="A661" s="128">
        <v>34017</v>
      </c>
      <c r="B661" s="157" t="s">
        <v>35</v>
      </c>
      <c r="C661" s="157" t="s">
        <v>53</v>
      </c>
      <c r="D661" s="157">
        <v>2275060012</v>
      </c>
      <c r="E661" s="157" t="s">
        <v>183</v>
      </c>
      <c r="F661" s="157" t="s">
        <v>184</v>
      </c>
      <c r="G661" s="157"/>
      <c r="H661" s="157">
        <v>0</v>
      </c>
      <c r="I661" s="157">
        <v>0</v>
      </c>
      <c r="J661" s="157">
        <v>0</v>
      </c>
      <c r="K661" s="157">
        <v>0</v>
      </c>
      <c r="L661" s="157">
        <v>0</v>
      </c>
      <c r="M661" s="157">
        <v>0</v>
      </c>
      <c r="N661" s="126"/>
    </row>
    <row r="662" spans="1:14" x14ac:dyDescent="0.25">
      <c r="A662" s="128">
        <v>34017</v>
      </c>
      <c r="B662" s="157" t="s">
        <v>35</v>
      </c>
      <c r="C662" s="157" t="s">
        <v>53</v>
      </c>
      <c r="D662" s="157">
        <v>2275070000</v>
      </c>
      <c r="E662" s="157"/>
      <c r="F662" s="157" t="s">
        <v>181</v>
      </c>
      <c r="G662" s="157"/>
      <c r="H662" s="157">
        <v>0</v>
      </c>
      <c r="I662" s="157">
        <v>0</v>
      </c>
      <c r="J662" s="157">
        <v>0</v>
      </c>
      <c r="K662" s="157">
        <v>0</v>
      </c>
      <c r="L662" s="157">
        <v>0</v>
      </c>
      <c r="M662" s="157">
        <v>0</v>
      </c>
      <c r="N662" s="126"/>
    </row>
    <row r="663" spans="1:14" x14ac:dyDescent="0.25">
      <c r="A663" s="128">
        <v>34017</v>
      </c>
      <c r="B663" s="157" t="s">
        <v>230</v>
      </c>
      <c r="C663" s="157" t="s">
        <v>53</v>
      </c>
      <c r="D663" s="157">
        <v>2280002100</v>
      </c>
      <c r="E663" s="157" t="s">
        <v>194</v>
      </c>
      <c r="F663" s="157" t="s">
        <v>163</v>
      </c>
      <c r="G663" s="157" t="s">
        <v>463</v>
      </c>
      <c r="H663" s="157">
        <v>2.3861E-2</v>
      </c>
      <c r="I663" s="157">
        <v>0.476989</v>
      </c>
      <c r="J663" s="157">
        <v>0.120522</v>
      </c>
      <c r="K663" s="157">
        <v>1.856E-2</v>
      </c>
      <c r="L663" s="157">
        <v>1.8003000000000002E-2</v>
      </c>
      <c r="M663" s="157">
        <v>6.8120000000000003E-3</v>
      </c>
      <c r="N663" s="126"/>
    </row>
    <row r="664" spans="1:14" x14ac:dyDescent="0.25">
      <c r="A664" s="128">
        <v>34017</v>
      </c>
      <c r="B664" s="157" t="s">
        <v>230</v>
      </c>
      <c r="C664" s="157" t="s">
        <v>53</v>
      </c>
      <c r="D664" s="157">
        <v>2280002200</v>
      </c>
      <c r="E664" s="157" t="s">
        <v>194</v>
      </c>
      <c r="F664" s="157" t="s">
        <v>163</v>
      </c>
      <c r="G664" s="157" t="s">
        <v>465</v>
      </c>
      <c r="H664" s="157">
        <v>0.11511299999999999</v>
      </c>
      <c r="I664" s="157">
        <v>2.4490949999999998</v>
      </c>
      <c r="J664" s="157">
        <v>0.55490200000000001</v>
      </c>
      <c r="K664" s="157">
        <v>9.1526999999999997E-2</v>
      </c>
      <c r="L664" s="157">
        <v>8.6929999999999993E-2</v>
      </c>
      <c r="M664" s="157">
        <v>6.1316000000000002E-2</v>
      </c>
      <c r="N664" s="126"/>
    </row>
    <row r="665" spans="1:14" x14ac:dyDescent="0.25">
      <c r="A665" s="128">
        <v>34017</v>
      </c>
      <c r="B665" s="157" t="s">
        <v>230</v>
      </c>
      <c r="C665" s="157" t="s">
        <v>53</v>
      </c>
      <c r="D665" s="157">
        <v>2280003100</v>
      </c>
      <c r="E665" s="157" t="s">
        <v>194</v>
      </c>
      <c r="F665" s="157" t="s">
        <v>197</v>
      </c>
      <c r="G665" s="157" t="s">
        <v>463</v>
      </c>
      <c r="H665" s="157">
        <v>7.8287999999999996E-2</v>
      </c>
      <c r="I665" s="157">
        <v>0.97300335154175754</v>
      </c>
      <c r="J665" s="157">
        <v>0.40132600000000002</v>
      </c>
      <c r="K665" s="157">
        <v>3.7241999999999997E-2</v>
      </c>
      <c r="L665" s="157">
        <v>3.4262000000000001E-2</v>
      </c>
      <c r="M665" s="157">
        <v>0.18098800000000001</v>
      </c>
      <c r="N665" s="126"/>
    </row>
    <row r="666" spans="1:14" x14ac:dyDescent="0.25">
      <c r="A666" s="128">
        <v>34017</v>
      </c>
      <c r="B666" s="157" t="s">
        <v>230</v>
      </c>
      <c r="C666" s="157" t="s">
        <v>53</v>
      </c>
      <c r="D666" s="157">
        <v>2280003200</v>
      </c>
      <c r="E666" s="157" t="s">
        <v>194</v>
      </c>
      <c r="F666" s="157" t="s">
        <v>197</v>
      </c>
      <c r="G666" s="157" t="s">
        <v>465</v>
      </c>
      <c r="H666" s="157">
        <v>3.1784E-2</v>
      </c>
      <c r="I666" s="157">
        <v>0.92723100000000003</v>
      </c>
      <c r="J666" s="157">
        <v>9.4866000000000006E-2</v>
      </c>
      <c r="K666" s="157">
        <v>1.7957000000000001E-2</v>
      </c>
      <c r="L666" s="157">
        <v>1.6521000000000001E-2</v>
      </c>
      <c r="M666" s="157">
        <v>4.8676999999999998E-2</v>
      </c>
      <c r="N666" s="126"/>
    </row>
    <row r="667" spans="1:14" x14ac:dyDescent="0.25">
      <c r="A667" s="128">
        <v>34017</v>
      </c>
      <c r="B667" s="157" t="s">
        <v>35</v>
      </c>
      <c r="C667" s="157" t="s">
        <v>53</v>
      </c>
      <c r="D667" s="157">
        <v>2285002006</v>
      </c>
      <c r="E667" s="157" t="s">
        <v>177</v>
      </c>
      <c r="F667" s="157" t="s">
        <v>163</v>
      </c>
      <c r="G667" s="157" t="s">
        <v>467</v>
      </c>
      <c r="H667" s="157">
        <v>4.9622655379706121E-3</v>
      </c>
      <c r="I667" s="157">
        <v>0.11678811497763113</v>
      </c>
      <c r="J667" s="157">
        <v>2.727514713302151E-2</v>
      </c>
      <c r="K667" s="157">
        <v>2.9709257318871079E-3</v>
      </c>
      <c r="L667" s="157">
        <v>2.8817979599304951E-3</v>
      </c>
      <c r="M667" s="157">
        <v>1.4783999141412521E-3</v>
      </c>
      <c r="N667" s="126">
        <v>8.5337250651371552E-5</v>
      </c>
    </row>
    <row r="668" spans="1:14" x14ac:dyDescent="0.25">
      <c r="A668" s="128">
        <v>34017</v>
      </c>
      <c r="B668" s="157" t="s">
        <v>35</v>
      </c>
      <c r="C668" s="157" t="s">
        <v>53</v>
      </c>
      <c r="D668" s="157">
        <v>2285002007</v>
      </c>
      <c r="E668" s="157" t="s">
        <v>177</v>
      </c>
      <c r="F668" s="157" t="s">
        <v>163</v>
      </c>
      <c r="G668" s="157" t="s">
        <v>467</v>
      </c>
      <c r="H668" s="157">
        <v>6.1717120480720648E-3</v>
      </c>
      <c r="I668" s="157">
        <v>0.11872434114926657</v>
      </c>
      <c r="J668" s="157">
        <v>1.1670051693727068E-2</v>
      </c>
      <c r="K668" s="157">
        <v>2.7051115704896196E-3</v>
      </c>
      <c r="L668" s="157">
        <v>2.6239582233749301E-3</v>
      </c>
      <c r="M668" s="157">
        <v>6.3255400008978074E-4</v>
      </c>
      <c r="N668" s="126">
        <v>4.1728836109405328E-5</v>
      </c>
    </row>
    <row r="669" spans="1:14" x14ac:dyDescent="0.25">
      <c r="A669" s="128">
        <v>34017</v>
      </c>
      <c r="B669" s="157" t="s">
        <v>35</v>
      </c>
      <c r="C669" s="157" t="s">
        <v>53</v>
      </c>
      <c r="D669" s="157">
        <v>2285002009</v>
      </c>
      <c r="E669" s="157" t="s">
        <v>177</v>
      </c>
      <c r="F669" s="157" t="s">
        <v>163</v>
      </c>
      <c r="G669" s="157" t="s">
        <v>467</v>
      </c>
      <c r="H669" s="157">
        <v>2.424064008361904E-2</v>
      </c>
      <c r="I669" s="157">
        <v>0.56050036941354575</v>
      </c>
      <c r="J669" s="157">
        <v>0.13323894495773431</v>
      </c>
      <c r="K669" s="157">
        <v>1.401250923533864E-2</v>
      </c>
      <c r="L669" s="157">
        <v>1.3592133958278482E-2</v>
      </c>
      <c r="M669" s="157">
        <v>7.2219755158462523E-3</v>
      </c>
      <c r="N669" s="126">
        <v>4.1687200391365541E-4</v>
      </c>
    </row>
    <row r="670" spans="1:14" x14ac:dyDescent="0.25">
      <c r="A670" s="128">
        <v>34017</v>
      </c>
      <c r="B670" s="157" t="s">
        <v>35</v>
      </c>
      <c r="C670" s="157" t="s">
        <v>53</v>
      </c>
      <c r="D670" s="157">
        <v>2285002010</v>
      </c>
      <c r="E670" s="157" t="s">
        <v>177</v>
      </c>
      <c r="F670" s="157" t="s">
        <v>163</v>
      </c>
      <c r="G670" s="157" t="s">
        <v>201</v>
      </c>
      <c r="H670" s="157">
        <v>1.2279407608229192E-2</v>
      </c>
      <c r="I670" s="157">
        <v>0.23008386619788743</v>
      </c>
      <c r="J670" s="157">
        <v>3.5657873767659297E-2</v>
      </c>
      <c r="K670" s="157">
        <v>5.6726582150034574E-3</v>
      </c>
      <c r="L670" s="157">
        <v>5.4800691716560841E-3</v>
      </c>
      <c r="M670" s="157">
        <v>2.0794730855919759E-3</v>
      </c>
      <c r="N670" s="126">
        <v>1.3650364574372415E-4</v>
      </c>
    </row>
    <row r="671" spans="1:14" x14ac:dyDescent="0.25">
      <c r="A671" s="128">
        <v>34019</v>
      </c>
      <c r="B671" s="157" t="s">
        <v>55</v>
      </c>
      <c r="C671" s="157" t="s">
        <v>53</v>
      </c>
      <c r="D671" s="157">
        <v>2260001010</v>
      </c>
      <c r="E671" s="157" t="s">
        <v>82</v>
      </c>
      <c r="F671" s="157" t="s">
        <v>83</v>
      </c>
      <c r="G671" s="157" t="s">
        <v>84</v>
      </c>
      <c r="H671" s="157">
        <v>0.10518352251</v>
      </c>
      <c r="I671" s="157">
        <v>1.1412582866666668E-3</v>
      </c>
      <c r="J671" s="157">
        <v>0.10758949780333334</v>
      </c>
      <c r="K671" s="157">
        <v>3.8496339566666663E-3</v>
      </c>
      <c r="L671" s="157">
        <v>3.5420894666666671E-3</v>
      </c>
      <c r="M671" s="157">
        <v>4.4092400000000003E-6</v>
      </c>
      <c r="N671" s="126">
        <v>1.3227720000000002E-5</v>
      </c>
    </row>
    <row r="672" spans="1:14" x14ac:dyDescent="0.25">
      <c r="A672" s="128">
        <v>34019</v>
      </c>
      <c r="B672" s="157" t="s">
        <v>55</v>
      </c>
      <c r="C672" s="157" t="s">
        <v>53</v>
      </c>
      <c r="D672" s="157">
        <v>2260001020</v>
      </c>
      <c r="E672" s="157" t="s">
        <v>85</v>
      </c>
      <c r="F672" s="157" t="s">
        <v>83</v>
      </c>
      <c r="G672" s="157" t="s">
        <v>84</v>
      </c>
      <c r="H672" s="157">
        <v>0</v>
      </c>
      <c r="I672" s="157">
        <v>0</v>
      </c>
      <c r="J672" s="157">
        <v>0</v>
      </c>
      <c r="K672" s="157">
        <v>0</v>
      </c>
      <c r="L672" s="157">
        <v>0</v>
      </c>
      <c r="M672" s="157">
        <v>0</v>
      </c>
      <c r="N672" s="126">
        <v>0</v>
      </c>
    </row>
    <row r="673" spans="1:14" x14ac:dyDescent="0.25">
      <c r="A673" s="128">
        <v>34019</v>
      </c>
      <c r="B673" s="157" t="s">
        <v>55</v>
      </c>
      <c r="C673" s="157" t="s">
        <v>53</v>
      </c>
      <c r="D673" s="157">
        <v>2260001030</v>
      </c>
      <c r="E673" s="157" t="s">
        <v>86</v>
      </c>
      <c r="F673" s="157" t="s">
        <v>83</v>
      </c>
      <c r="G673" s="157" t="s">
        <v>84</v>
      </c>
      <c r="H673" s="157">
        <v>7.7152881519999994E-2</v>
      </c>
      <c r="I673" s="157">
        <v>1.6564044933333334E-3</v>
      </c>
      <c r="J673" s="157">
        <v>0.16469503479</v>
      </c>
      <c r="K673" s="157">
        <v>2.6135770100000001E-3</v>
      </c>
      <c r="L673" s="157">
        <v>2.4041381100000001E-3</v>
      </c>
      <c r="M673" s="157">
        <v>4.7766766666666677E-6</v>
      </c>
      <c r="N673" s="126">
        <v>1.3595156666666667E-5</v>
      </c>
    </row>
    <row r="674" spans="1:14" x14ac:dyDescent="0.25">
      <c r="A674" s="128">
        <v>34019</v>
      </c>
      <c r="B674" s="157" t="s">
        <v>55</v>
      </c>
      <c r="C674" s="157" t="s">
        <v>53</v>
      </c>
      <c r="D674" s="157">
        <v>2260001060</v>
      </c>
      <c r="E674" s="157" t="s">
        <v>87</v>
      </c>
      <c r="F674" s="157" t="s">
        <v>83</v>
      </c>
      <c r="G674" s="157" t="s">
        <v>84</v>
      </c>
      <c r="H674" s="157">
        <v>1.7611239433333334E-3</v>
      </c>
      <c r="I674" s="157">
        <v>4.692166233333333E-4</v>
      </c>
      <c r="J674" s="157">
        <v>5.2884791996666659E-2</v>
      </c>
      <c r="K674" s="157">
        <v>2.6822876666666664E-5</v>
      </c>
      <c r="L674" s="157">
        <v>2.4618256666666667E-5</v>
      </c>
      <c r="M674" s="157">
        <v>1.1023100000000001E-6</v>
      </c>
      <c r="N674" s="126">
        <v>2.5720566666666666E-6</v>
      </c>
    </row>
    <row r="675" spans="1:14" x14ac:dyDescent="0.25">
      <c r="A675" s="128">
        <v>34019</v>
      </c>
      <c r="B675" s="157" t="s">
        <v>55</v>
      </c>
      <c r="C675" s="157" t="s">
        <v>53</v>
      </c>
      <c r="D675" s="157">
        <v>2260002006</v>
      </c>
      <c r="E675" s="157" t="s">
        <v>88</v>
      </c>
      <c r="F675" s="157" t="s">
        <v>89</v>
      </c>
      <c r="G675" s="157" t="s">
        <v>84</v>
      </c>
      <c r="H675" s="157">
        <v>7.9634548766666664E-3</v>
      </c>
      <c r="I675" s="157">
        <v>1.9951811E-4</v>
      </c>
      <c r="J675" s="157">
        <v>3.321186542666666E-2</v>
      </c>
      <c r="K675" s="157">
        <v>1.21033638E-3</v>
      </c>
      <c r="L675" s="157">
        <v>1.1133331E-3</v>
      </c>
      <c r="M675" s="157">
        <v>3.6743666666666669E-7</v>
      </c>
      <c r="N675" s="126">
        <v>1.1023100000000001E-6</v>
      </c>
    </row>
    <row r="676" spans="1:14" x14ac:dyDescent="0.25">
      <c r="A676" s="128">
        <v>34019</v>
      </c>
      <c r="B676" s="157" t="s">
        <v>55</v>
      </c>
      <c r="C676" s="157" t="s">
        <v>53</v>
      </c>
      <c r="D676" s="157">
        <v>2260002009</v>
      </c>
      <c r="E676" s="157" t="s">
        <v>90</v>
      </c>
      <c r="F676" s="157" t="s">
        <v>89</v>
      </c>
      <c r="G676" s="157" t="s">
        <v>84</v>
      </c>
      <c r="H676" s="157">
        <v>2.7667981000000001E-4</v>
      </c>
      <c r="I676" s="157">
        <v>1.3227720000000002E-5</v>
      </c>
      <c r="J676" s="157">
        <v>1.2448754266666667E-3</v>
      </c>
      <c r="K676" s="157">
        <v>4.2622653333333336E-5</v>
      </c>
      <c r="L676" s="157">
        <v>3.8948286666666662E-5</v>
      </c>
      <c r="M676" s="157">
        <v>0</v>
      </c>
      <c r="N676" s="126">
        <v>0</v>
      </c>
    </row>
    <row r="677" spans="1:14" x14ac:dyDescent="0.25">
      <c r="A677" s="128">
        <v>34019</v>
      </c>
      <c r="B677" s="157" t="s">
        <v>55</v>
      </c>
      <c r="C677" s="157" t="s">
        <v>53</v>
      </c>
      <c r="D677" s="157">
        <v>2260002021</v>
      </c>
      <c r="E677" s="157" t="s">
        <v>91</v>
      </c>
      <c r="F677" s="157" t="s">
        <v>89</v>
      </c>
      <c r="G677" s="157" t="s">
        <v>84</v>
      </c>
      <c r="H677" s="157">
        <v>3.2995812666666667E-4</v>
      </c>
      <c r="I677" s="157">
        <v>1.5799776666666668E-5</v>
      </c>
      <c r="J677" s="157">
        <v>1.5024485300000002E-3</v>
      </c>
      <c r="K677" s="157">
        <v>5.1441133333333338E-5</v>
      </c>
      <c r="L677" s="157">
        <v>4.7766766666666671E-5</v>
      </c>
      <c r="M677" s="157">
        <v>0</v>
      </c>
      <c r="N677" s="126">
        <v>0</v>
      </c>
    </row>
    <row r="678" spans="1:14" x14ac:dyDescent="0.25">
      <c r="A678" s="128">
        <v>34019</v>
      </c>
      <c r="B678" s="157" t="s">
        <v>55</v>
      </c>
      <c r="C678" s="157" t="s">
        <v>53</v>
      </c>
      <c r="D678" s="157">
        <v>2260002027</v>
      </c>
      <c r="E678" s="157" t="s">
        <v>92</v>
      </c>
      <c r="F678" s="157" t="s">
        <v>89</v>
      </c>
      <c r="G678" s="157" t="s">
        <v>84</v>
      </c>
      <c r="H678" s="157">
        <v>2.5720566666666666E-6</v>
      </c>
      <c r="I678" s="157">
        <v>0</v>
      </c>
      <c r="J678" s="157">
        <v>1.1023100000000001E-5</v>
      </c>
      <c r="K678" s="157">
        <v>0</v>
      </c>
      <c r="L678" s="157">
        <v>0</v>
      </c>
      <c r="M678" s="157">
        <v>0</v>
      </c>
      <c r="N678" s="126">
        <v>0</v>
      </c>
    </row>
    <row r="679" spans="1:14" x14ac:dyDescent="0.25">
      <c r="A679" s="128">
        <v>34019</v>
      </c>
      <c r="B679" s="157" t="s">
        <v>55</v>
      </c>
      <c r="C679" s="157" t="s">
        <v>53</v>
      </c>
      <c r="D679" s="157">
        <v>2260002039</v>
      </c>
      <c r="E679" s="157" t="s">
        <v>93</v>
      </c>
      <c r="F679" s="157" t="s">
        <v>89</v>
      </c>
      <c r="G679" s="157" t="s">
        <v>84</v>
      </c>
      <c r="H679" s="157">
        <v>2.0324024343333334E-2</v>
      </c>
      <c r="I679" s="157">
        <v>5.2469956000000004E-4</v>
      </c>
      <c r="J679" s="157">
        <v>8.6507451616666675E-2</v>
      </c>
      <c r="K679" s="157">
        <v>3.1551786566666666E-3</v>
      </c>
      <c r="L679" s="157">
        <v>2.9031171033333334E-3</v>
      </c>
      <c r="M679" s="157">
        <v>1.1023100000000001E-6</v>
      </c>
      <c r="N679" s="126">
        <v>3.6743666666666665E-6</v>
      </c>
    </row>
    <row r="680" spans="1:14" x14ac:dyDescent="0.25">
      <c r="A680" s="128">
        <v>34019</v>
      </c>
      <c r="B680" s="157" t="s">
        <v>55</v>
      </c>
      <c r="C680" s="157" t="s">
        <v>53</v>
      </c>
      <c r="D680" s="157">
        <v>2260002054</v>
      </c>
      <c r="E680" s="157" t="s">
        <v>94</v>
      </c>
      <c r="F680" s="157" t="s">
        <v>89</v>
      </c>
      <c r="G680" s="157" t="s">
        <v>84</v>
      </c>
      <c r="H680" s="157">
        <v>6.6873473333333352E-5</v>
      </c>
      <c r="I680" s="157">
        <v>3.3069300000000005E-6</v>
      </c>
      <c r="J680" s="157">
        <v>3.0644218000000002E-4</v>
      </c>
      <c r="K680" s="157">
        <v>1.0288226666666667E-5</v>
      </c>
      <c r="L680" s="157">
        <v>9.9207900000000009E-6</v>
      </c>
      <c r="M680" s="157">
        <v>0</v>
      </c>
      <c r="N680" s="126">
        <v>0</v>
      </c>
    </row>
    <row r="681" spans="1:14" x14ac:dyDescent="0.25">
      <c r="A681" s="128">
        <v>34019</v>
      </c>
      <c r="B681" s="157" t="s">
        <v>55</v>
      </c>
      <c r="C681" s="157" t="s">
        <v>53</v>
      </c>
      <c r="D681" s="157">
        <v>2260003030</v>
      </c>
      <c r="E681" s="157" t="s">
        <v>95</v>
      </c>
      <c r="F681" s="157" t="s">
        <v>96</v>
      </c>
      <c r="G681" s="157" t="s">
        <v>84</v>
      </c>
      <c r="H681" s="157">
        <v>1.9841580000000002E-5</v>
      </c>
      <c r="I681" s="157">
        <v>1.1023100000000001E-6</v>
      </c>
      <c r="J681" s="157">
        <v>8.1570939999999991E-5</v>
      </c>
      <c r="K681" s="157">
        <v>3.3069300000000005E-6</v>
      </c>
      <c r="L681" s="157">
        <v>2.2046200000000002E-6</v>
      </c>
      <c r="M681" s="157">
        <v>0</v>
      </c>
      <c r="N681" s="126">
        <v>0</v>
      </c>
    </row>
    <row r="682" spans="1:14" x14ac:dyDescent="0.25">
      <c r="A682" s="128">
        <v>34019</v>
      </c>
      <c r="B682" s="157" t="s">
        <v>55</v>
      </c>
      <c r="C682" s="157" t="s">
        <v>53</v>
      </c>
      <c r="D682" s="157">
        <v>2260003040</v>
      </c>
      <c r="E682" s="157" t="s">
        <v>97</v>
      </c>
      <c r="F682" s="157" t="s">
        <v>96</v>
      </c>
      <c r="G682" s="157" t="s">
        <v>84</v>
      </c>
      <c r="H682" s="157">
        <v>1.1023100000000001E-6</v>
      </c>
      <c r="I682" s="157">
        <v>0</v>
      </c>
      <c r="J682" s="157">
        <v>6.6138600000000009E-6</v>
      </c>
      <c r="K682" s="157">
        <v>0</v>
      </c>
      <c r="L682" s="157">
        <v>0</v>
      </c>
      <c r="M682" s="157">
        <v>0</v>
      </c>
      <c r="N682" s="126">
        <v>0</v>
      </c>
    </row>
    <row r="683" spans="1:14" x14ac:dyDescent="0.25">
      <c r="A683" s="128">
        <v>34019</v>
      </c>
      <c r="B683" s="157" t="s">
        <v>55</v>
      </c>
      <c r="C683" s="157" t="s">
        <v>53</v>
      </c>
      <c r="D683" s="157">
        <v>2260004015</v>
      </c>
      <c r="E683" s="157" t="s">
        <v>98</v>
      </c>
      <c r="F683" s="157" t="s">
        <v>99</v>
      </c>
      <c r="G683" s="157" t="s">
        <v>84</v>
      </c>
      <c r="H683" s="157">
        <v>8.6531334999999994E-4</v>
      </c>
      <c r="I683" s="157">
        <v>3.6743666666666665E-5</v>
      </c>
      <c r="J683" s="157">
        <v>3.2077220999999997E-3</v>
      </c>
      <c r="K683" s="157">
        <v>1.1464024E-4</v>
      </c>
      <c r="L683" s="157">
        <v>1.0582176000000001E-4</v>
      </c>
      <c r="M683" s="157">
        <v>0</v>
      </c>
      <c r="N683" s="126">
        <v>0</v>
      </c>
    </row>
    <row r="684" spans="1:14" x14ac:dyDescent="0.25">
      <c r="A684" s="128">
        <v>34019</v>
      </c>
      <c r="B684" s="157" t="s">
        <v>55</v>
      </c>
      <c r="C684" s="157" t="s">
        <v>53</v>
      </c>
      <c r="D684" s="157">
        <v>2260004016</v>
      </c>
      <c r="E684" s="157" t="s">
        <v>98</v>
      </c>
      <c r="F684" s="157" t="s">
        <v>100</v>
      </c>
      <c r="G684" s="157" t="s">
        <v>84</v>
      </c>
      <c r="H684" s="157">
        <v>1.551280863E-2</v>
      </c>
      <c r="I684" s="157">
        <v>7.3891513666666674E-4</v>
      </c>
      <c r="J684" s="157">
        <v>6.4466028293333325E-2</v>
      </c>
      <c r="K684" s="157">
        <v>2.3016232800000002E-3</v>
      </c>
      <c r="L684" s="157">
        <v>2.1175375099999998E-3</v>
      </c>
      <c r="M684" s="157">
        <v>2.2046200000000002E-6</v>
      </c>
      <c r="N684" s="126">
        <v>4.4092400000000003E-6</v>
      </c>
    </row>
    <row r="685" spans="1:14" x14ac:dyDescent="0.25">
      <c r="A685" s="128">
        <v>34019</v>
      </c>
      <c r="B685" s="157" t="s">
        <v>55</v>
      </c>
      <c r="C685" s="157" t="s">
        <v>53</v>
      </c>
      <c r="D685" s="157">
        <v>2260004020</v>
      </c>
      <c r="E685" s="157" t="s">
        <v>101</v>
      </c>
      <c r="F685" s="157" t="s">
        <v>99</v>
      </c>
      <c r="G685" s="157" t="s">
        <v>84</v>
      </c>
      <c r="H685" s="157">
        <v>1.0823214453333334E-2</v>
      </c>
      <c r="I685" s="157">
        <v>3.1893502666666666E-4</v>
      </c>
      <c r="J685" s="157">
        <v>2.8529252546666665E-2</v>
      </c>
      <c r="K685" s="157">
        <v>9.8620001333333336E-4</v>
      </c>
      <c r="L685" s="157">
        <v>9.0720113000000008E-4</v>
      </c>
      <c r="M685" s="157">
        <v>1.1023100000000001E-6</v>
      </c>
      <c r="N685" s="126">
        <v>2.2046200000000002E-6</v>
      </c>
    </row>
    <row r="686" spans="1:14" x14ac:dyDescent="0.25">
      <c r="A686" s="128">
        <v>34019</v>
      </c>
      <c r="B686" s="157" t="s">
        <v>55</v>
      </c>
      <c r="C686" s="157" t="s">
        <v>53</v>
      </c>
      <c r="D686" s="157">
        <v>2260004021</v>
      </c>
      <c r="E686" s="157" t="s">
        <v>101</v>
      </c>
      <c r="F686" s="157" t="s">
        <v>100</v>
      </c>
      <c r="G686" s="157" t="s">
        <v>84</v>
      </c>
      <c r="H686" s="157">
        <v>0.22901298610666668</v>
      </c>
      <c r="I686" s="157">
        <v>5.1216996966666666E-3</v>
      </c>
      <c r="J686" s="157">
        <v>0.81611725469999996</v>
      </c>
      <c r="K686" s="157">
        <v>2.9678227003333335E-2</v>
      </c>
      <c r="L686" s="157">
        <v>2.7303483826666669E-2</v>
      </c>
      <c r="M686" s="157">
        <v>1.3595156666666667E-5</v>
      </c>
      <c r="N686" s="126">
        <v>3.7845976666666671E-5</v>
      </c>
    </row>
    <row r="687" spans="1:14" x14ac:dyDescent="0.25">
      <c r="A687" s="128">
        <v>34019</v>
      </c>
      <c r="B687" s="157" t="s">
        <v>55</v>
      </c>
      <c r="C687" s="157" t="s">
        <v>53</v>
      </c>
      <c r="D687" s="157">
        <v>2260004025</v>
      </c>
      <c r="E687" s="157" t="s">
        <v>102</v>
      </c>
      <c r="F687" s="157" t="s">
        <v>99</v>
      </c>
      <c r="G687" s="157" t="s">
        <v>84</v>
      </c>
      <c r="H687" s="157">
        <v>1.7655331833333333E-2</v>
      </c>
      <c r="I687" s="157">
        <v>7.1429687999999996E-4</v>
      </c>
      <c r="J687" s="157">
        <v>5.8436392593333331E-2</v>
      </c>
      <c r="K687" s="157">
        <v>2.2736980933333335E-3</v>
      </c>
      <c r="L687" s="157">
        <v>2.0921843800000002E-3</v>
      </c>
      <c r="M687" s="157">
        <v>2.2046200000000002E-6</v>
      </c>
      <c r="N687" s="126">
        <v>4.4092400000000003E-6</v>
      </c>
    </row>
    <row r="688" spans="1:14" x14ac:dyDescent="0.25">
      <c r="A688" s="128">
        <v>34019</v>
      </c>
      <c r="B688" s="157" t="s">
        <v>55</v>
      </c>
      <c r="C688" s="157" t="s">
        <v>53</v>
      </c>
      <c r="D688" s="157">
        <v>2260004026</v>
      </c>
      <c r="E688" s="157" t="s">
        <v>102</v>
      </c>
      <c r="F688" s="157" t="s">
        <v>100</v>
      </c>
      <c r="G688" s="157" t="s">
        <v>84</v>
      </c>
      <c r="H688" s="157">
        <v>0.18259765149999999</v>
      </c>
      <c r="I688" s="157">
        <v>7.1833868333333337E-3</v>
      </c>
      <c r="J688" s="157">
        <v>0.71258572744333337</v>
      </c>
      <c r="K688" s="157">
        <v>2.4754208233333335E-2</v>
      </c>
      <c r="L688" s="157">
        <v>2.27737246E-2</v>
      </c>
      <c r="M688" s="157">
        <v>1.9106706666666671E-5</v>
      </c>
      <c r="N688" s="126">
        <v>4.7766766666666671E-5</v>
      </c>
    </row>
    <row r="689" spans="1:14" x14ac:dyDescent="0.25">
      <c r="A689" s="128">
        <v>34019</v>
      </c>
      <c r="B689" s="157" t="s">
        <v>55</v>
      </c>
      <c r="C689" s="157" t="s">
        <v>53</v>
      </c>
      <c r="D689" s="157">
        <v>2260004030</v>
      </c>
      <c r="E689" s="157" t="s">
        <v>103</v>
      </c>
      <c r="F689" s="157" t="s">
        <v>99</v>
      </c>
      <c r="G689" s="157" t="s">
        <v>84</v>
      </c>
      <c r="H689" s="157">
        <v>1.0796391576666668E-2</v>
      </c>
      <c r="I689" s="157">
        <v>4.5672377666666661E-4</v>
      </c>
      <c r="J689" s="157">
        <v>3.989112915333333E-2</v>
      </c>
      <c r="K689" s="157">
        <v>1.4241845200000001E-3</v>
      </c>
      <c r="L689" s="157">
        <v>1.3099117166666665E-3</v>
      </c>
      <c r="M689" s="157">
        <v>1.1023100000000001E-6</v>
      </c>
      <c r="N689" s="126">
        <v>3.3069300000000005E-6</v>
      </c>
    </row>
    <row r="690" spans="1:14" x14ac:dyDescent="0.25">
      <c r="A690" s="128">
        <v>34019</v>
      </c>
      <c r="B690" s="157" t="s">
        <v>55</v>
      </c>
      <c r="C690" s="157" t="s">
        <v>53</v>
      </c>
      <c r="D690" s="157">
        <v>2260004031</v>
      </c>
      <c r="E690" s="157" t="s">
        <v>103</v>
      </c>
      <c r="F690" s="157" t="s">
        <v>100</v>
      </c>
      <c r="G690" s="157" t="s">
        <v>84</v>
      </c>
      <c r="H690" s="157">
        <v>0.18250432258666668</v>
      </c>
      <c r="I690" s="157">
        <v>6.6594221466666674E-3</v>
      </c>
      <c r="J690" s="157">
        <v>0.79405782698000005</v>
      </c>
      <c r="K690" s="157">
        <v>2.8146016103333334E-2</v>
      </c>
      <c r="L690" s="157">
        <v>2.5894364210000003E-2</v>
      </c>
      <c r="M690" s="157">
        <v>1.8004396666666665E-5</v>
      </c>
      <c r="N690" s="126">
        <v>4.5562146666666661E-5</v>
      </c>
    </row>
    <row r="691" spans="1:14" x14ac:dyDescent="0.25">
      <c r="A691" s="128">
        <v>34019</v>
      </c>
      <c r="B691" s="157" t="s">
        <v>55</v>
      </c>
      <c r="C691" s="157" t="s">
        <v>53</v>
      </c>
      <c r="D691" s="157">
        <v>2260004035</v>
      </c>
      <c r="E691" s="157" t="s">
        <v>104</v>
      </c>
      <c r="F691" s="157" t="s">
        <v>99</v>
      </c>
      <c r="G691" s="157" t="s">
        <v>84</v>
      </c>
      <c r="H691" s="157">
        <v>6.9151580666666681E-4</v>
      </c>
      <c r="I691" s="157">
        <v>0</v>
      </c>
      <c r="J691" s="157">
        <v>0</v>
      </c>
      <c r="K691" s="157">
        <v>0</v>
      </c>
      <c r="L691" s="157">
        <v>0</v>
      </c>
      <c r="M691" s="157">
        <v>0</v>
      </c>
      <c r="N691" s="126">
        <v>0</v>
      </c>
    </row>
    <row r="692" spans="1:14" x14ac:dyDescent="0.25">
      <c r="A692" s="128">
        <v>34019</v>
      </c>
      <c r="B692" s="157" t="s">
        <v>55</v>
      </c>
      <c r="C692" s="157" t="s">
        <v>53</v>
      </c>
      <c r="D692" s="157">
        <v>2260004036</v>
      </c>
      <c r="E692" s="157" t="s">
        <v>104</v>
      </c>
      <c r="F692" s="157" t="s">
        <v>100</v>
      </c>
      <c r="G692" s="157" t="s">
        <v>84</v>
      </c>
      <c r="H692" s="157">
        <v>2.7704724666666669E-4</v>
      </c>
      <c r="I692" s="157">
        <v>0</v>
      </c>
      <c r="J692" s="157">
        <v>0</v>
      </c>
      <c r="K692" s="157">
        <v>0</v>
      </c>
      <c r="L692" s="157">
        <v>0</v>
      </c>
      <c r="M692" s="157">
        <v>0</v>
      </c>
      <c r="N692" s="126">
        <v>0</v>
      </c>
    </row>
    <row r="693" spans="1:14" x14ac:dyDescent="0.25">
      <c r="A693" s="128">
        <v>34019</v>
      </c>
      <c r="B693" s="157" t="s">
        <v>55</v>
      </c>
      <c r="C693" s="157" t="s">
        <v>53</v>
      </c>
      <c r="D693" s="157">
        <v>2260004071</v>
      </c>
      <c r="E693" s="157" t="s">
        <v>105</v>
      </c>
      <c r="F693" s="157" t="s">
        <v>100</v>
      </c>
      <c r="G693" s="157" t="s">
        <v>84</v>
      </c>
      <c r="H693" s="157">
        <v>5.805499333333333E-5</v>
      </c>
      <c r="I693" s="157">
        <v>3.3069300000000005E-6</v>
      </c>
      <c r="J693" s="157">
        <v>2.8072161333333334E-4</v>
      </c>
      <c r="K693" s="157">
        <v>9.9207900000000009E-6</v>
      </c>
      <c r="L693" s="157">
        <v>8.8184800000000007E-6</v>
      </c>
      <c r="M693" s="157">
        <v>0</v>
      </c>
      <c r="N693" s="126">
        <v>0</v>
      </c>
    </row>
    <row r="694" spans="1:14" x14ac:dyDescent="0.25">
      <c r="A694" s="128">
        <v>34019</v>
      </c>
      <c r="B694" s="157" t="s">
        <v>55</v>
      </c>
      <c r="C694" s="157" t="s">
        <v>53</v>
      </c>
      <c r="D694" s="157">
        <v>2260005035</v>
      </c>
      <c r="E694" s="157" t="s">
        <v>106</v>
      </c>
      <c r="F694" s="157" t="s">
        <v>107</v>
      </c>
      <c r="G694" s="157" t="s">
        <v>84</v>
      </c>
      <c r="H694" s="157">
        <v>2.3699664999999998E-4</v>
      </c>
      <c r="I694" s="157">
        <v>1.2492846666666667E-5</v>
      </c>
      <c r="J694" s="157">
        <v>9.9979516999999991E-4</v>
      </c>
      <c r="K694" s="157">
        <v>4.115290666666666E-5</v>
      </c>
      <c r="L694" s="157">
        <v>3.7845976666666671E-5</v>
      </c>
      <c r="M694" s="157">
        <v>0</v>
      </c>
      <c r="N694" s="126">
        <v>0</v>
      </c>
    </row>
    <row r="695" spans="1:14" x14ac:dyDescent="0.25">
      <c r="A695" s="128">
        <v>34019</v>
      </c>
      <c r="B695" s="157" t="s">
        <v>55</v>
      </c>
      <c r="C695" s="157" t="s">
        <v>53</v>
      </c>
      <c r="D695" s="157">
        <v>2260006005</v>
      </c>
      <c r="E695" s="157" t="s">
        <v>108</v>
      </c>
      <c r="F695" s="157" t="s">
        <v>109</v>
      </c>
      <c r="G695" s="157" t="s">
        <v>84</v>
      </c>
      <c r="H695" s="157">
        <v>2.3865011500000003E-3</v>
      </c>
      <c r="I695" s="157">
        <v>9.2226603333333334E-5</v>
      </c>
      <c r="J695" s="157">
        <v>8.4572897566666666E-3</v>
      </c>
      <c r="K695" s="157">
        <v>2.9431676999999999E-4</v>
      </c>
      <c r="L695" s="157">
        <v>2.7080082333333339E-4</v>
      </c>
      <c r="M695" s="157">
        <v>0</v>
      </c>
      <c r="N695" s="126">
        <v>1.1023100000000001E-6</v>
      </c>
    </row>
    <row r="696" spans="1:14" x14ac:dyDescent="0.25">
      <c r="A696" s="128">
        <v>34019</v>
      </c>
      <c r="B696" s="157" t="s">
        <v>55</v>
      </c>
      <c r="C696" s="157" t="s">
        <v>53</v>
      </c>
      <c r="D696" s="157">
        <v>2260006010</v>
      </c>
      <c r="E696" s="157" t="s">
        <v>110</v>
      </c>
      <c r="F696" s="157" t="s">
        <v>109</v>
      </c>
      <c r="G696" s="157" t="s">
        <v>84</v>
      </c>
      <c r="H696" s="157">
        <v>1.686718018333333E-2</v>
      </c>
      <c r="I696" s="157">
        <v>6.2647951666666669E-4</v>
      </c>
      <c r="J696" s="157">
        <v>5.4856089713333334E-2</v>
      </c>
      <c r="K696" s="157">
        <v>2.1759599399999996E-3</v>
      </c>
      <c r="L696" s="157">
        <v>2.0017949600000004E-3</v>
      </c>
      <c r="M696" s="157">
        <v>1.4697466666666668E-6</v>
      </c>
      <c r="N696" s="126">
        <v>4.4092400000000003E-6</v>
      </c>
    </row>
    <row r="697" spans="1:14" x14ac:dyDescent="0.25">
      <c r="A697" s="128">
        <v>34019</v>
      </c>
      <c r="B697" s="157" t="s">
        <v>55</v>
      </c>
      <c r="C697" s="157" t="s">
        <v>53</v>
      </c>
      <c r="D697" s="157">
        <v>2260006015</v>
      </c>
      <c r="E697" s="157" t="s">
        <v>111</v>
      </c>
      <c r="F697" s="157" t="s">
        <v>109</v>
      </c>
      <c r="G697" s="157" t="s">
        <v>84</v>
      </c>
      <c r="H697" s="157">
        <v>6.6138600000000009E-6</v>
      </c>
      <c r="I697" s="157">
        <v>0</v>
      </c>
      <c r="J697" s="157">
        <v>2.3515946666666668E-5</v>
      </c>
      <c r="K697" s="157">
        <v>1.1023100000000001E-6</v>
      </c>
      <c r="L697" s="157">
        <v>1.1023100000000001E-6</v>
      </c>
      <c r="M697" s="157">
        <v>0</v>
      </c>
      <c r="N697" s="126">
        <v>0</v>
      </c>
    </row>
    <row r="698" spans="1:14" x14ac:dyDescent="0.25">
      <c r="A698" s="128">
        <v>34019</v>
      </c>
      <c r="B698" s="157" t="s">
        <v>55</v>
      </c>
      <c r="C698" s="157" t="s">
        <v>53</v>
      </c>
      <c r="D698" s="157">
        <v>2260006035</v>
      </c>
      <c r="E698" s="157" t="s">
        <v>112</v>
      </c>
      <c r="F698" s="157" t="s">
        <v>109</v>
      </c>
      <c r="G698" s="157" t="s">
        <v>84</v>
      </c>
      <c r="H698" s="157">
        <v>1.0471945E-4</v>
      </c>
      <c r="I698" s="157">
        <v>3.6743666666666665E-6</v>
      </c>
      <c r="J698" s="157">
        <v>3.6890641333333328E-4</v>
      </c>
      <c r="K698" s="157">
        <v>1.2492846666666667E-5</v>
      </c>
      <c r="L698" s="157">
        <v>1.1390536666666669E-5</v>
      </c>
      <c r="M698" s="157">
        <v>0</v>
      </c>
      <c r="N698" s="126">
        <v>0</v>
      </c>
    </row>
    <row r="699" spans="1:14" x14ac:dyDescent="0.25">
      <c r="A699" s="128">
        <v>34019</v>
      </c>
      <c r="B699" s="157" t="s">
        <v>55</v>
      </c>
      <c r="C699" s="157" t="s">
        <v>53</v>
      </c>
      <c r="D699" s="157">
        <v>2260007005</v>
      </c>
      <c r="E699" s="157" t="s">
        <v>113</v>
      </c>
      <c r="F699" s="157" t="s">
        <v>114</v>
      </c>
      <c r="G699" s="157" t="s">
        <v>84</v>
      </c>
      <c r="H699" s="157">
        <v>1.3907110396666667E-2</v>
      </c>
      <c r="I699" s="157">
        <v>3.1121885666666668E-4</v>
      </c>
      <c r="J699" s="157">
        <v>5.4185517796666673E-2</v>
      </c>
      <c r="K699" s="157">
        <v>1.98526031E-3</v>
      </c>
      <c r="L699" s="157">
        <v>1.8268951066666664E-3</v>
      </c>
      <c r="M699" s="157">
        <v>1.1023100000000001E-6</v>
      </c>
      <c r="N699" s="126">
        <v>2.2046200000000002E-6</v>
      </c>
    </row>
    <row r="700" spans="1:14" x14ac:dyDescent="0.25">
      <c r="A700" s="128">
        <v>34019</v>
      </c>
      <c r="B700" s="157" t="s">
        <v>55</v>
      </c>
      <c r="C700" s="157" t="s">
        <v>53</v>
      </c>
      <c r="D700" s="157">
        <v>2265001010</v>
      </c>
      <c r="E700" s="157" t="s">
        <v>82</v>
      </c>
      <c r="F700" s="157" t="s">
        <v>83</v>
      </c>
      <c r="G700" s="157" t="s">
        <v>115</v>
      </c>
      <c r="H700" s="157">
        <v>4.6903290499999998E-3</v>
      </c>
      <c r="I700" s="157">
        <v>7.0437609000000001E-4</v>
      </c>
      <c r="J700" s="157">
        <v>4.182237627333333E-2</v>
      </c>
      <c r="K700" s="157">
        <v>9.4798660000000001E-5</v>
      </c>
      <c r="L700" s="157">
        <v>8.7082489999999998E-5</v>
      </c>
      <c r="M700" s="157">
        <v>2.2046200000000002E-6</v>
      </c>
      <c r="N700" s="126">
        <v>4.4092400000000003E-6</v>
      </c>
    </row>
    <row r="701" spans="1:14" x14ac:dyDescent="0.25">
      <c r="A701" s="128">
        <v>34019</v>
      </c>
      <c r="B701" s="157" t="s">
        <v>55</v>
      </c>
      <c r="C701" s="157" t="s">
        <v>53</v>
      </c>
      <c r="D701" s="157">
        <v>2265001030</v>
      </c>
      <c r="E701" s="157" t="s">
        <v>86</v>
      </c>
      <c r="F701" s="157" t="s">
        <v>83</v>
      </c>
      <c r="G701" s="157" t="s">
        <v>115</v>
      </c>
      <c r="H701" s="157">
        <v>5.3532215403333333E-2</v>
      </c>
      <c r="I701" s="157">
        <v>5.7235609566666677E-3</v>
      </c>
      <c r="J701" s="157">
        <v>0.54159025613</v>
      </c>
      <c r="K701" s="157">
        <v>9.384332466666666E-4</v>
      </c>
      <c r="L701" s="157">
        <v>8.6274129333333319E-4</v>
      </c>
      <c r="M701" s="157">
        <v>2.0209016666666669E-5</v>
      </c>
      <c r="N701" s="126">
        <v>4.4459836666666669E-5</v>
      </c>
    </row>
    <row r="702" spans="1:14" x14ac:dyDescent="0.25">
      <c r="A702" s="128">
        <v>34019</v>
      </c>
      <c r="B702" s="157" t="s">
        <v>55</v>
      </c>
      <c r="C702" s="157" t="s">
        <v>53</v>
      </c>
      <c r="D702" s="157">
        <v>2265001050</v>
      </c>
      <c r="E702" s="157" t="s">
        <v>116</v>
      </c>
      <c r="F702" s="157" t="s">
        <v>83</v>
      </c>
      <c r="G702" s="157" t="s">
        <v>115</v>
      </c>
      <c r="H702" s="157">
        <v>8.1717914666666665E-3</v>
      </c>
      <c r="I702" s="157">
        <v>2.8204438533333334E-3</v>
      </c>
      <c r="J702" s="157">
        <v>0.40250482213333338</v>
      </c>
      <c r="K702" s="157">
        <v>2.0062042000000002E-4</v>
      </c>
      <c r="L702" s="157">
        <v>1.8482064333333334E-4</v>
      </c>
      <c r="M702" s="157">
        <v>9.185916666666668E-6</v>
      </c>
      <c r="N702" s="126">
        <v>2.0209016666666669E-5</v>
      </c>
    </row>
    <row r="703" spans="1:14" x14ac:dyDescent="0.25">
      <c r="A703" s="128">
        <v>34019</v>
      </c>
      <c r="B703" s="157" t="s">
        <v>55</v>
      </c>
      <c r="C703" s="157" t="s">
        <v>53</v>
      </c>
      <c r="D703" s="157">
        <v>2265001060</v>
      </c>
      <c r="E703" s="157" t="s">
        <v>87</v>
      </c>
      <c r="F703" s="157" t="s">
        <v>83</v>
      </c>
      <c r="G703" s="157" t="s">
        <v>115</v>
      </c>
      <c r="H703" s="157">
        <v>2.2119687333333332E-3</v>
      </c>
      <c r="I703" s="157">
        <v>7.0474352666666674E-4</v>
      </c>
      <c r="J703" s="157">
        <v>6.0854493296666666E-2</v>
      </c>
      <c r="K703" s="157">
        <v>2.2046200000000002E-5</v>
      </c>
      <c r="L703" s="157">
        <v>2.0209016666666669E-5</v>
      </c>
      <c r="M703" s="157">
        <v>1.1023100000000001E-6</v>
      </c>
      <c r="N703" s="126">
        <v>2.2046200000000002E-6</v>
      </c>
    </row>
    <row r="704" spans="1:14" x14ac:dyDescent="0.25">
      <c r="A704" s="128">
        <v>34019</v>
      </c>
      <c r="B704" s="157" t="s">
        <v>55</v>
      </c>
      <c r="C704" s="157" t="s">
        <v>53</v>
      </c>
      <c r="D704" s="157">
        <v>2265002003</v>
      </c>
      <c r="E704" s="157" t="s">
        <v>117</v>
      </c>
      <c r="F704" s="157" t="s">
        <v>89</v>
      </c>
      <c r="G704" s="157" t="s">
        <v>115</v>
      </c>
      <c r="H704" s="157">
        <v>3.3840916999999999E-4</v>
      </c>
      <c r="I704" s="157">
        <v>1.5322109000000001E-4</v>
      </c>
      <c r="J704" s="157">
        <v>1.7083232943333332E-2</v>
      </c>
      <c r="K704" s="157">
        <v>9.9207900000000009E-6</v>
      </c>
      <c r="L704" s="157">
        <v>8.8184800000000007E-6</v>
      </c>
      <c r="M704" s="157">
        <v>0</v>
      </c>
      <c r="N704" s="126">
        <v>1.1023100000000001E-6</v>
      </c>
    </row>
    <row r="705" spans="1:14" x14ac:dyDescent="0.25">
      <c r="A705" s="128">
        <v>34019</v>
      </c>
      <c r="B705" s="157" t="s">
        <v>55</v>
      </c>
      <c r="C705" s="157" t="s">
        <v>53</v>
      </c>
      <c r="D705" s="157">
        <v>2265002006</v>
      </c>
      <c r="E705" s="157" t="s">
        <v>88</v>
      </c>
      <c r="F705" s="157" t="s">
        <v>89</v>
      </c>
      <c r="G705" s="157" t="s">
        <v>115</v>
      </c>
      <c r="H705" s="157">
        <v>3.3069300000000005E-6</v>
      </c>
      <c r="I705" s="157">
        <v>1.1023100000000001E-6</v>
      </c>
      <c r="J705" s="157">
        <v>1.5469083666666666E-4</v>
      </c>
      <c r="K705" s="157">
        <v>0</v>
      </c>
      <c r="L705" s="157">
        <v>0</v>
      </c>
      <c r="M705" s="157">
        <v>0</v>
      </c>
      <c r="N705" s="126">
        <v>0</v>
      </c>
    </row>
    <row r="706" spans="1:14" x14ac:dyDescent="0.25">
      <c r="A706" s="128">
        <v>34019</v>
      </c>
      <c r="B706" s="157" t="s">
        <v>55</v>
      </c>
      <c r="C706" s="157" t="s">
        <v>53</v>
      </c>
      <c r="D706" s="157">
        <v>2265002009</v>
      </c>
      <c r="E706" s="157" t="s">
        <v>90</v>
      </c>
      <c r="F706" s="157" t="s">
        <v>89</v>
      </c>
      <c r="G706" s="157" t="s">
        <v>115</v>
      </c>
      <c r="H706" s="157">
        <v>8.7523414000000011E-4</v>
      </c>
      <c r="I706" s="157">
        <v>2.6933107666666671E-4</v>
      </c>
      <c r="J706" s="157">
        <v>2.9995324846666668E-2</v>
      </c>
      <c r="K706" s="157">
        <v>3.1232116666666665E-5</v>
      </c>
      <c r="L706" s="157">
        <v>2.7925186666666666E-5</v>
      </c>
      <c r="M706" s="157">
        <v>1.1023100000000001E-6</v>
      </c>
      <c r="N706" s="126">
        <v>2.2046200000000002E-6</v>
      </c>
    </row>
    <row r="707" spans="1:14" x14ac:dyDescent="0.25">
      <c r="A707" s="128">
        <v>34019</v>
      </c>
      <c r="B707" s="157" t="s">
        <v>55</v>
      </c>
      <c r="C707" s="157" t="s">
        <v>53</v>
      </c>
      <c r="D707" s="157">
        <v>2265002015</v>
      </c>
      <c r="E707" s="157" t="s">
        <v>118</v>
      </c>
      <c r="F707" s="157" t="s">
        <v>89</v>
      </c>
      <c r="G707" s="157" t="s">
        <v>115</v>
      </c>
      <c r="H707" s="157">
        <v>5.9120559666666662E-4</v>
      </c>
      <c r="I707" s="157">
        <v>2.5242899000000002E-4</v>
      </c>
      <c r="J707" s="157">
        <v>3.0985934100000001E-2</v>
      </c>
      <c r="K707" s="157">
        <v>1.6902086666666667E-5</v>
      </c>
      <c r="L707" s="157">
        <v>1.5799776666666668E-5</v>
      </c>
      <c r="M707" s="157">
        <v>1.1023100000000001E-6</v>
      </c>
      <c r="N707" s="126">
        <v>2.2046200000000002E-6</v>
      </c>
    </row>
    <row r="708" spans="1:14" x14ac:dyDescent="0.25">
      <c r="A708" s="128">
        <v>34019</v>
      </c>
      <c r="B708" s="157" t="s">
        <v>55</v>
      </c>
      <c r="C708" s="157" t="s">
        <v>53</v>
      </c>
      <c r="D708" s="157">
        <v>2265002021</v>
      </c>
      <c r="E708" s="157" t="s">
        <v>91</v>
      </c>
      <c r="F708" s="157" t="s">
        <v>89</v>
      </c>
      <c r="G708" s="157" t="s">
        <v>115</v>
      </c>
      <c r="H708" s="157">
        <v>1.5505827333333333E-3</v>
      </c>
      <c r="I708" s="157">
        <v>5.3976446333333337E-4</v>
      </c>
      <c r="J708" s="157">
        <v>6.5858245823333328E-2</v>
      </c>
      <c r="K708" s="157">
        <v>4.115290666666666E-5</v>
      </c>
      <c r="L708" s="157">
        <v>3.7845976666666671E-5</v>
      </c>
      <c r="M708" s="157">
        <v>2.2046200000000002E-6</v>
      </c>
      <c r="N708" s="126">
        <v>3.3069300000000005E-6</v>
      </c>
    </row>
    <row r="709" spans="1:14" x14ac:dyDescent="0.25">
      <c r="A709" s="128">
        <v>34019</v>
      </c>
      <c r="B709" s="157" t="s">
        <v>55</v>
      </c>
      <c r="C709" s="157" t="s">
        <v>53</v>
      </c>
      <c r="D709" s="157">
        <v>2265002024</v>
      </c>
      <c r="E709" s="157" t="s">
        <v>119</v>
      </c>
      <c r="F709" s="157" t="s">
        <v>89</v>
      </c>
      <c r="G709" s="157" t="s">
        <v>115</v>
      </c>
      <c r="H709" s="157">
        <v>6.2023309333333334E-4</v>
      </c>
      <c r="I709" s="157">
        <v>2.1458301333333334E-4</v>
      </c>
      <c r="J709" s="157">
        <v>2.8097514463333334E-2</v>
      </c>
      <c r="K709" s="157">
        <v>1.8004396666666665E-5</v>
      </c>
      <c r="L709" s="157">
        <v>1.6902086666666667E-5</v>
      </c>
      <c r="M709" s="157">
        <v>1.1023100000000001E-6</v>
      </c>
      <c r="N709" s="126">
        <v>1.1023100000000001E-6</v>
      </c>
    </row>
    <row r="710" spans="1:14" x14ac:dyDescent="0.25">
      <c r="A710" s="128">
        <v>34019</v>
      </c>
      <c r="B710" s="157" t="s">
        <v>55</v>
      </c>
      <c r="C710" s="157" t="s">
        <v>53</v>
      </c>
      <c r="D710" s="157">
        <v>2265002027</v>
      </c>
      <c r="E710" s="157" t="s">
        <v>92</v>
      </c>
      <c r="F710" s="157" t="s">
        <v>89</v>
      </c>
      <c r="G710" s="157" t="s">
        <v>115</v>
      </c>
      <c r="H710" s="157">
        <v>3.1232116666666665E-5</v>
      </c>
      <c r="I710" s="157">
        <v>1.1390536666666669E-5</v>
      </c>
      <c r="J710" s="157">
        <v>1.3705387666666667E-3</v>
      </c>
      <c r="K710" s="157">
        <v>1.1023100000000001E-6</v>
      </c>
      <c r="L710" s="157">
        <v>1.1023100000000001E-6</v>
      </c>
      <c r="M710" s="157">
        <v>0</v>
      </c>
      <c r="N710" s="126">
        <v>0</v>
      </c>
    </row>
    <row r="711" spans="1:14" x14ac:dyDescent="0.25">
      <c r="A711" s="128">
        <v>34019</v>
      </c>
      <c r="B711" s="157" t="s">
        <v>55</v>
      </c>
      <c r="C711" s="157" t="s">
        <v>53</v>
      </c>
      <c r="D711" s="157">
        <v>2265002030</v>
      </c>
      <c r="E711" s="157" t="s">
        <v>120</v>
      </c>
      <c r="F711" s="157" t="s">
        <v>89</v>
      </c>
      <c r="G711" s="157" t="s">
        <v>115</v>
      </c>
      <c r="H711" s="157">
        <v>1.0898171533333335E-3</v>
      </c>
      <c r="I711" s="157">
        <v>4.8207690666666661E-4</v>
      </c>
      <c r="J711" s="157">
        <v>4.9863727723333334E-2</v>
      </c>
      <c r="K711" s="157">
        <v>3.7111103333333336E-5</v>
      </c>
      <c r="L711" s="157">
        <v>3.4539046666666668E-5</v>
      </c>
      <c r="M711" s="157">
        <v>1.1023100000000001E-6</v>
      </c>
      <c r="N711" s="126">
        <v>3.3069300000000005E-6</v>
      </c>
    </row>
    <row r="712" spans="1:14" x14ac:dyDescent="0.25">
      <c r="A712" s="128">
        <v>34019</v>
      </c>
      <c r="B712" s="157" t="s">
        <v>55</v>
      </c>
      <c r="C712" s="157" t="s">
        <v>53</v>
      </c>
      <c r="D712" s="157">
        <v>2265002033</v>
      </c>
      <c r="E712" s="157" t="s">
        <v>121</v>
      </c>
      <c r="F712" s="157" t="s">
        <v>89</v>
      </c>
      <c r="G712" s="157" t="s">
        <v>115</v>
      </c>
      <c r="H712" s="157">
        <v>4.8832333000000002E-4</v>
      </c>
      <c r="I712" s="157">
        <v>2.5683823000000001E-4</v>
      </c>
      <c r="J712" s="157">
        <v>1.4117651606666668E-2</v>
      </c>
      <c r="K712" s="157">
        <v>1.7636960000000001E-5</v>
      </c>
      <c r="L712" s="157">
        <v>1.6534650000000003E-5</v>
      </c>
      <c r="M712" s="157">
        <v>0</v>
      </c>
      <c r="N712" s="126">
        <v>1.1023100000000001E-6</v>
      </c>
    </row>
    <row r="713" spans="1:14" x14ac:dyDescent="0.25">
      <c r="A713" s="128">
        <v>34019</v>
      </c>
      <c r="B713" s="157" t="s">
        <v>55</v>
      </c>
      <c r="C713" s="157" t="s">
        <v>53</v>
      </c>
      <c r="D713" s="157">
        <v>2265002039</v>
      </c>
      <c r="E713" s="157" t="s">
        <v>93</v>
      </c>
      <c r="F713" s="157" t="s">
        <v>89</v>
      </c>
      <c r="G713" s="157" t="s">
        <v>115</v>
      </c>
      <c r="H713" s="157">
        <v>2.4162635200000002E-3</v>
      </c>
      <c r="I713" s="157">
        <v>9.3990299333333339E-4</v>
      </c>
      <c r="J713" s="157">
        <v>0.12602857204666668</v>
      </c>
      <c r="K713" s="157">
        <v>6.577116333333334E-5</v>
      </c>
      <c r="L713" s="157">
        <v>6.025961333333334E-5</v>
      </c>
      <c r="M713" s="157">
        <v>3.3069300000000005E-6</v>
      </c>
      <c r="N713" s="126">
        <v>6.6138600000000009E-6</v>
      </c>
    </row>
    <row r="714" spans="1:14" x14ac:dyDescent="0.25">
      <c r="A714" s="128">
        <v>34019</v>
      </c>
      <c r="B714" s="157" t="s">
        <v>55</v>
      </c>
      <c r="C714" s="157" t="s">
        <v>53</v>
      </c>
      <c r="D714" s="157">
        <v>2265002042</v>
      </c>
      <c r="E714" s="157" t="s">
        <v>122</v>
      </c>
      <c r="F714" s="157" t="s">
        <v>89</v>
      </c>
      <c r="G714" s="157" t="s">
        <v>115</v>
      </c>
      <c r="H714" s="157">
        <v>1.8621690266666668E-3</v>
      </c>
      <c r="I714" s="157">
        <v>5.382947166666668E-4</v>
      </c>
      <c r="J714" s="157">
        <v>5.8999673003333329E-2</v>
      </c>
      <c r="K714" s="157">
        <v>3.6743666666666665E-5</v>
      </c>
      <c r="L714" s="157">
        <v>3.4539046666666668E-5</v>
      </c>
      <c r="M714" s="157">
        <v>1.1023100000000001E-6</v>
      </c>
      <c r="N714" s="126">
        <v>3.3069300000000005E-6</v>
      </c>
    </row>
    <row r="715" spans="1:14" x14ac:dyDescent="0.25">
      <c r="A715" s="128">
        <v>34019</v>
      </c>
      <c r="B715" s="157" t="s">
        <v>55</v>
      </c>
      <c r="C715" s="157" t="s">
        <v>53</v>
      </c>
      <c r="D715" s="157">
        <v>2265002045</v>
      </c>
      <c r="E715" s="157" t="s">
        <v>123</v>
      </c>
      <c r="F715" s="157" t="s">
        <v>89</v>
      </c>
      <c r="G715" s="157" t="s">
        <v>115</v>
      </c>
      <c r="H715" s="157">
        <v>5.6952683333333338E-5</v>
      </c>
      <c r="I715" s="157">
        <v>8.6347616666666656E-5</v>
      </c>
      <c r="J715" s="157">
        <v>1.79015144E-3</v>
      </c>
      <c r="K715" s="157">
        <v>2.2046200000000002E-6</v>
      </c>
      <c r="L715" s="157">
        <v>2.2046200000000002E-6</v>
      </c>
      <c r="M715" s="157">
        <v>0</v>
      </c>
      <c r="N715" s="126">
        <v>0</v>
      </c>
    </row>
    <row r="716" spans="1:14" x14ac:dyDescent="0.25">
      <c r="A716" s="128">
        <v>34019</v>
      </c>
      <c r="B716" s="157" t="s">
        <v>55</v>
      </c>
      <c r="C716" s="157" t="s">
        <v>53</v>
      </c>
      <c r="D716" s="157">
        <v>2265002054</v>
      </c>
      <c r="E716" s="157" t="s">
        <v>94</v>
      </c>
      <c r="F716" s="157" t="s">
        <v>89</v>
      </c>
      <c r="G716" s="157" t="s">
        <v>115</v>
      </c>
      <c r="H716" s="157">
        <v>1.6130469666666666E-4</v>
      </c>
      <c r="I716" s="157">
        <v>6.6873473333333352E-5</v>
      </c>
      <c r="J716" s="157">
        <v>7.6357013700000002E-3</v>
      </c>
      <c r="K716" s="157">
        <v>4.4092400000000003E-6</v>
      </c>
      <c r="L716" s="157">
        <v>4.4092400000000003E-6</v>
      </c>
      <c r="M716" s="157">
        <v>0</v>
      </c>
      <c r="N716" s="126">
        <v>0</v>
      </c>
    </row>
    <row r="717" spans="1:14" x14ac:dyDescent="0.25">
      <c r="A717" s="128">
        <v>34019</v>
      </c>
      <c r="B717" s="157" t="s">
        <v>55</v>
      </c>
      <c r="C717" s="157" t="s">
        <v>53</v>
      </c>
      <c r="D717" s="157">
        <v>2265002057</v>
      </c>
      <c r="E717" s="157" t="s">
        <v>124</v>
      </c>
      <c r="F717" s="157" t="s">
        <v>89</v>
      </c>
      <c r="G717" s="157" t="s">
        <v>115</v>
      </c>
      <c r="H717" s="157">
        <v>4.0785469999999996E-5</v>
      </c>
      <c r="I717" s="157">
        <v>8.5245306666666671E-5</v>
      </c>
      <c r="J717" s="157">
        <v>1.1831460666666667E-3</v>
      </c>
      <c r="K717" s="157">
        <v>3.3069300000000005E-6</v>
      </c>
      <c r="L717" s="157">
        <v>2.2046200000000002E-6</v>
      </c>
      <c r="M717" s="157">
        <v>0</v>
      </c>
      <c r="N717" s="126">
        <v>0</v>
      </c>
    </row>
    <row r="718" spans="1:14" x14ac:dyDescent="0.25">
      <c r="A718" s="128">
        <v>34019</v>
      </c>
      <c r="B718" s="157" t="s">
        <v>55</v>
      </c>
      <c r="C718" s="157" t="s">
        <v>53</v>
      </c>
      <c r="D718" s="157">
        <v>2265002060</v>
      </c>
      <c r="E718" s="157" t="s">
        <v>125</v>
      </c>
      <c r="F718" s="157" t="s">
        <v>89</v>
      </c>
      <c r="G718" s="157" t="s">
        <v>115</v>
      </c>
      <c r="H718" s="157">
        <v>4.9971386666666669E-5</v>
      </c>
      <c r="I718" s="157">
        <v>1.3154232666666668E-4</v>
      </c>
      <c r="J718" s="157">
        <v>1.5086949533333332E-3</v>
      </c>
      <c r="K718" s="157">
        <v>6.9812966666666665E-6</v>
      </c>
      <c r="L718" s="157">
        <v>6.6138600000000009E-6</v>
      </c>
      <c r="M718" s="157">
        <v>0</v>
      </c>
      <c r="N718" s="126">
        <v>1.1023100000000001E-6</v>
      </c>
    </row>
    <row r="719" spans="1:14" x14ac:dyDescent="0.25">
      <c r="A719" s="128">
        <v>34019</v>
      </c>
      <c r="B719" s="157" t="s">
        <v>55</v>
      </c>
      <c r="C719" s="157" t="s">
        <v>53</v>
      </c>
      <c r="D719" s="157">
        <v>2265002066</v>
      </c>
      <c r="E719" s="157" t="s">
        <v>126</v>
      </c>
      <c r="F719" s="157" t="s">
        <v>89</v>
      </c>
      <c r="G719" s="157" t="s">
        <v>115</v>
      </c>
      <c r="H719" s="157">
        <v>7.6390082999999991E-4</v>
      </c>
      <c r="I719" s="157">
        <v>2.9982832E-4</v>
      </c>
      <c r="J719" s="157">
        <v>4.2407702883333336E-2</v>
      </c>
      <c r="K719" s="157">
        <v>2.0209016666666669E-5</v>
      </c>
      <c r="L719" s="157">
        <v>1.873927E-5</v>
      </c>
      <c r="M719" s="157">
        <v>1.1023100000000001E-6</v>
      </c>
      <c r="N719" s="126">
        <v>2.2046200000000002E-6</v>
      </c>
    </row>
    <row r="720" spans="1:14" x14ac:dyDescent="0.25">
      <c r="A720" s="128">
        <v>34019</v>
      </c>
      <c r="B720" s="157" t="s">
        <v>55</v>
      </c>
      <c r="C720" s="157" t="s">
        <v>53</v>
      </c>
      <c r="D720" s="157">
        <v>2265002072</v>
      </c>
      <c r="E720" s="157" t="s">
        <v>127</v>
      </c>
      <c r="F720" s="157" t="s">
        <v>89</v>
      </c>
      <c r="G720" s="157" t="s">
        <v>115</v>
      </c>
      <c r="H720" s="157">
        <v>4.0711982666666666E-4</v>
      </c>
      <c r="I720" s="157">
        <v>3.7809232999999999E-4</v>
      </c>
      <c r="J720" s="157">
        <v>1.7699791669999999E-2</v>
      </c>
      <c r="K720" s="157">
        <v>1.212541E-5</v>
      </c>
      <c r="L720" s="157">
        <v>1.1023100000000001E-5</v>
      </c>
      <c r="M720" s="157">
        <v>1.1023100000000001E-6</v>
      </c>
      <c r="N720" s="126">
        <v>1.1023100000000001E-6</v>
      </c>
    </row>
    <row r="721" spans="1:14" x14ac:dyDescent="0.25">
      <c r="A721" s="128">
        <v>34019</v>
      </c>
      <c r="B721" s="157" t="s">
        <v>55</v>
      </c>
      <c r="C721" s="157" t="s">
        <v>53</v>
      </c>
      <c r="D721" s="157">
        <v>2265002078</v>
      </c>
      <c r="E721" s="157" t="s">
        <v>128</v>
      </c>
      <c r="F721" s="157" t="s">
        <v>89</v>
      </c>
      <c r="G721" s="157" t="s">
        <v>115</v>
      </c>
      <c r="H721" s="157">
        <v>3.071770533333333E-4</v>
      </c>
      <c r="I721" s="157">
        <v>9.4063786666666674E-5</v>
      </c>
      <c r="J721" s="157">
        <v>9.8344423833333344E-3</v>
      </c>
      <c r="K721" s="157">
        <v>4.4092400000000003E-6</v>
      </c>
      <c r="L721" s="157">
        <v>4.4092400000000003E-6</v>
      </c>
      <c r="M721" s="157">
        <v>0</v>
      </c>
      <c r="N721" s="126">
        <v>0</v>
      </c>
    </row>
    <row r="722" spans="1:14" x14ac:dyDescent="0.25">
      <c r="A722" s="128">
        <v>34019</v>
      </c>
      <c r="B722" s="157" t="s">
        <v>55</v>
      </c>
      <c r="C722" s="157" t="s">
        <v>53</v>
      </c>
      <c r="D722" s="157">
        <v>2265002081</v>
      </c>
      <c r="E722" s="157" t="s">
        <v>129</v>
      </c>
      <c r="F722" s="157" t="s">
        <v>89</v>
      </c>
      <c r="G722" s="157" t="s">
        <v>115</v>
      </c>
      <c r="H722" s="157">
        <v>8.0836066666666663E-5</v>
      </c>
      <c r="I722" s="157">
        <v>1.4991416E-4</v>
      </c>
      <c r="J722" s="157">
        <v>1.9893021133333333E-3</v>
      </c>
      <c r="K722" s="157">
        <v>2.2046200000000002E-6</v>
      </c>
      <c r="L722" s="157">
        <v>2.2046200000000002E-6</v>
      </c>
      <c r="M722" s="157">
        <v>0</v>
      </c>
      <c r="N722" s="126">
        <v>0</v>
      </c>
    </row>
    <row r="723" spans="1:14" x14ac:dyDescent="0.25">
      <c r="A723" s="128">
        <v>34019</v>
      </c>
      <c r="B723" s="157" t="s">
        <v>55</v>
      </c>
      <c r="C723" s="157" t="s">
        <v>53</v>
      </c>
      <c r="D723" s="157">
        <v>2265003010</v>
      </c>
      <c r="E723" s="157" t="s">
        <v>130</v>
      </c>
      <c r="F723" s="157" t="s">
        <v>96</v>
      </c>
      <c r="G723" s="157" t="s">
        <v>115</v>
      </c>
      <c r="H723" s="157">
        <v>2.6308465333333336E-4</v>
      </c>
      <c r="I723" s="157">
        <v>3.5898562333333333E-4</v>
      </c>
      <c r="J723" s="157">
        <v>7.7510764833333334E-3</v>
      </c>
      <c r="K723" s="157">
        <v>4.4092400000000003E-6</v>
      </c>
      <c r="L723" s="157">
        <v>4.4092400000000003E-6</v>
      </c>
      <c r="M723" s="157">
        <v>0</v>
      </c>
      <c r="N723" s="126">
        <v>1.1023100000000001E-6</v>
      </c>
    </row>
    <row r="724" spans="1:14" x14ac:dyDescent="0.25">
      <c r="A724" s="128">
        <v>34019</v>
      </c>
      <c r="B724" s="157" t="s">
        <v>55</v>
      </c>
      <c r="C724" s="157" t="s">
        <v>53</v>
      </c>
      <c r="D724" s="157">
        <v>2265003020</v>
      </c>
      <c r="E724" s="157" t="s">
        <v>131</v>
      </c>
      <c r="F724" s="157" t="s">
        <v>96</v>
      </c>
      <c r="G724" s="157" t="s">
        <v>115</v>
      </c>
      <c r="H724" s="157">
        <v>1.3558413E-4</v>
      </c>
      <c r="I724" s="157">
        <v>3.1856758999999999E-4</v>
      </c>
      <c r="J724" s="157">
        <v>3.9598649566666665E-3</v>
      </c>
      <c r="K724" s="157">
        <v>1.3227720000000002E-5</v>
      </c>
      <c r="L724" s="157">
        <v>1.212541E-5</v>
      </c>
      <c r="M724" s="157">
        <v>1.1023100000000001E-6</v>
      </c>
      <c r="N724" s="126">
        <v>2.2046200000000002E-6</v>
      </c>
    </row>
    <row r="725" spans="1:14" x14ac:dyDescent="0.25">
      <c r="A725" s="128">
        <v>34019</v>
      </c>
      <c r="B725" s="157" t="s">
        <v>55</v>
      </c>
      <c r="C725" s="157" t="s">
        <v>53</v>
      </c>
      <c r="D725" s="157">
        <v>2265003030</v>
      </c>
      <c r="E725" s="157" t="s">
        <v>95</v>
      </c>
      <c r="F725" s="157" t="s">
        <v>96</v>
      </c>
      <c r="G725" s="157" t="s">
        <v>115</v>
      </c>
      <c r="H725" s="157">
        <v>9.1491730000000019E-5</v>
      </c>
      <c r="I725" s="157">
        <v>6.2464233333333331E-5</v>
      </c>
      <c r="J725" s="157">
        <v>3.93304208E-3</v>
      </c>
      <c r="K725" s="157">
        <v>4.4092400000000003E-6</v>
      </c>
      <c r="L725" s="157">
        <v>3.3069300000000005E-6</v>
      </c>
      <c r="M725" s="157">
        <v>0</v>
      </c>
      <c r="N725" s="126">
        <v>0</v>
      </c>
    </row>
    <row r="726" spans="1:14" x14ac:dyDescent="0.25">
      <c r="A726" s="128">
        <v>34019</v>
      </c>
      <c r="B726" s="157" t="s">
        <v>55</v>
      </c>
      <c r="C726" s="157" t="s">
        <v>53</v>
      </c>
      <c r="D726" s="157">
        <v>2265003040</v>
      </c>
      <c r="E726" s="157" t="s">
        <v>97</v>
      </c>
      <c r="F726" s="157" t="s">
        <v>96</v>
      </c>
      <c r="G726" s="157" t="s">
        <v>115</v>
      </c>
      <c r="H726" s="157">
        <v>3.7294821666666666E-4</v>
      </c>
      <c r="I726" s="157">
        <v>1.1721229666666667E-4</v>
      </c>
      <c r="J726" s="157">
        <v>1.1933608059999998E-2</v>
      </c>
      <c r="K726" s="157">
        <v>1.433003E-5</v>
      </c>
      <c r="L726" s="157">
        <v>1.3227720000000002E-5</v>
      </c>
      <c r="M726" s="157">
        <v>0</v>
      </c>
      <c r="N726" s="126">
        <v>1.1023100000000001E-6</v>
      </c>
    </row>
    <row r="727" spans="1:14" x14ac:dyDescent="0.25">
      <c r="A727" s="128">
        <v>34019</v>
      </c>
      <c r="B727" s="157" t="s">
        <v>55</v>
      </c>
      <c r="C727" s="157" t="s">
        <v>53</v>
      </c>
      <c r="D727" s="157">
        <v>2265003050</v>
      </c>
      <c r="E727" s="157" t="s">
        <v>132</v>
      </c>
      <c r="F727" s="157" t="s">
        <v>96</v>
      </c>
      <c r="G727" s="157" t="s">
        <v>115</v>
      </c>
      <c r="H727" s="157">
        <v>1.5432340000000001E-5</v>
      </c>
      <c r="I727" s="157">
        <v>1.8739270000000003E-5</v>
      </c>
      <c r="J727" s="157">
        <v>5.1220671333333334E-4</v>
      </c>
      <c r="K727" s="157">
        <v>0</v>
      </c>
      <c r="L727" s="157">
        <v>0</v>
      </c>
      <c r="M727" s="157">
        <v>0</v>
      </c>
      <c r="N727" s="126">
        <v>0</v>
      </c>
    </row>
    <row r="728" spans="1:14" x14ac:dyDescent="0.25">
      <c r="A728" s="128">
        <v>34019</v>
      </c>
      <c r="B728" s="157" t="s">
        <v>55</v>
      </c>
      <c r="C728" s="157" t="s">
        <v>53</v>
      </c>
      <c r="D728" s="157">
        <v>2265003060</v>
      </c>
      <c r="E728" s="157" t="s">
        <v>133</v>
      </c>
      <c r="F728" s="157" t="s">
        <v>96</v>
      </c>
      <c r="G728" s="157" t="s">
        <v>115</v>
      </c>
      <c r="H728" s="157">
        <v>8.083606666666666E-6</v>
      </c>
      <c r="I728" s="157">
        <v>3.3069300000000005E-6</v>
      </c>
      <c r="J728" s="157">
        <v>4.1740805333333333E-4</v>
      </c>
      <c r="K728" s="157">
        <v>0</v>
      </c>
      <c r="L728" s="157">
        <v>0</v>
      </c>
      <c r="M728" s="157">
        <v>0</v>
      </c>
      <c r="N728" s="126">
        <v>0</v>
      </c>
    </row>
    <row r="729" spans="1:14" x14ac:dyDescent="0.25">
      <c r="A729" s="128">
        <v>34019</v>
      </c>
      <c r="B729" s="157" t="s">
        <v>55</v>
      </c>
      <c r="C729" s="157" t="s">
        <v>53</v>
      </c>
      <c r="D729" s="157">
        <v>2265003070</v>
      </c>
      <c r="E729" s="157" t="s">
        <v>134</v>
      </c>
      <c r="F729" s="157" t="s">
        <v>96</v>
      </c>
      <c r="G729" s="157" t="s">
        <v>115</v>
      </c>
      <c r="H729" s="157">
        <v>6.6138600000000009E-6</v>
      </c>
      <c r="I729" s="157">
        <v>2.0209016666666669E-5</v>
      </c>
      <c r="J729" s="157">
        <v>2.2046200000000002E-4</v>
      </c>
      <c r="K729" s="157">
        <v>1.1023100000000001E-6</v>
      </c>
      <c r="L729" s="157">
        <v>1.1023100000000001E-6</v>
      </c>
      <c r="M729" s="157">
        <v>0</v>
      </c>
      <c r="N729" s="126">
        <v>0</v>
      </c>
    </row>
    <row r="730" spans="1:14" x14ac:dyDescent="0.25">
      <c r="A730" s="128">
        <v>34019</v>
      </c>
      <c r="B730" s="157" t="s">
        <v>55</v>
      </c>
      <c r="C730" s="157" t="s">
        <v>53</v>
      </c>
      <c r="D730" s="157">
        <v>2265004010</v>
      </c>
      <c r="E730" s="157" t="s">
        <v>135</v>
      </c>
      <c r="F730" s="157" t="s">
        <v>99</v>
      </c>
      <c r="G730" s="157" t="s">
        <v>115</v>
      </c>
      <c r="H730" s="157">
        <v>4.2248970243333329E-2</v>
      </c>
      <c r="I730" s="157">
        <v>5.3572265999999999E-3</v>
      </c>
      <c r="J730" s="157">
        <v>0.48360066652333328</v>
      </c>
      <c r="K730" s="157">
        <v>7.2862690999999995E-4</v>
      </c>
      <c r="L730" s="157">
        <v>6.6983704333333329E-4</v>
      </c>
      <c r="M730" s="157">
        <v>1.7636960000000001E-5</v>
      </c>
      <c r="N730" s="126">
        <v>3.7845976666666671E-5</v>
      </c>
    </row>
    <row r="731" spans="1:14" x14ac:dyDescent="0.25">
      <c r="A731" s="128">
        <v>34019</v>
      </c>
      <c r="B731" s="157" t="s">
        <v>55</v>
      </c>
      <c r="C731" s="157" t="s">
        <v>53</v>
      </c>
      <c r="D731" s="157">
        <v>2265004011</v>
      </c>
      <c r="E731" s="157" t="s">
        <v>135</v>
      </c>
      <c r="F731" s="157" t="s">
        <v>100</v>
      </c>
      <c r="G731" s="157" t="s">
        <v>115</v>
      </c>
      <c r="H731" s="157">
        <v>9.3439144333333335E-2</v>
      </c>
      <c r="I731" s="157">
        <v>1.6451609313333334E-2</v>
      </c>
      <c r="J731" s="157">
        <v>1.5109951068666667</v>
      </c>
      <c r="K731" s="157">
        <v>2.466234906666667E-3</v>
      </c>
      <c r="L731" s="157">
        <v>2.2692888533333332E-3</v>
      </c>
      <c r="M731" s="157">
        <v>5.6952683333333338E-5</v>
      </c>
      <c r="N731" s="126">
        <v>1.2382615666666668E-4</v>
      </c>
    </row>
    <row r="732" spans="1:14" x14ac:dyDescent="0.25">
      <c r="A732" s="128">
        <v>34019</v>
      </c>
      <c r="B732" s="157" t="s">
        <v>55</v>
      </c>
      <c r="C732" s="157" t="s">
        <v>53</v>
      </c>
      <c r="D732" s="157">
        <v>2265004015</v>
      </c>
      <c r="E732" s="157" t="s">
        <v>98</v>
      </c>
      <c r="F732" s="157" t="s">
        <v>99</v>
      </c>
      <c r="G732" s="157" t="s">
        <v>115</v>
      </c>
      <c r="H732" s="157">
        <v>3.6809805266666668E-3</v>
      </c>
      <c r="I732" s="157">
        <v>4.4864017000000007E-4</v>
      </c>
      <c r="J732" s="157">
        <v>4.0519813290000005E-2</v>
      </c>
      <c r="K732" s="157">
        <v>6.1361923333333346E-5</v>
      </c>
      <c r="L732" s="157">
        <v>5.5850373333333332E-5</v>
      </c>
      <c r="M732" s="157">
        <v>1.1023100000000001E-6</v>
      </c>
      <c r="N732" s="126">
        <v>3.3069300000000005E-6</v>
      </c>
    </row>
    <row r="733" spans="1:14" x14ac:dyDescent="0.25">
      <c r="A733" s="128">
        <v>34019</v>
      </c>
      <c r="B733" s="157" t="s">
        <v>55</v>
      </c>
      <c r="C733" s="157" t="s">
        <v>53</v>
      </c>
      <c r="D733" s="157">
        <v>2265004016</v>
      </c>
      <c r="E733" s="157" t="s">
        <v>98</v>
      </c>
      <c r="F733" s="157" t="s">
        <v>100</v>
      </c>
      <c r="G733" s="157" t="s">
        <v>115</v>
      </c>
      <c r="H733" s="157">
        <v>5.6497429303333339E-2</v>
      </c>
      <c r="I733" s="157">
        <v>8.5318793999999993E-3</v>
      </c>
      <c r="J733" s="157">
        <v>0.78123171525666668</v>
      </c>
      <c r="K733" s="157">
        <v>1.2015178999999999E-3</v>
      </c>
      <c r="L733" s="157">
        <v>1.1045146200000001E-3</v>
      </c>
      <c r="M733" s="157">
        <v>2.9027496666666665E-5</v>
      </c>
      <c r="N733" s="126">
        <v>6.3566543333333329E-5</v>
      </c>
    </row>
    <row r="734" spans="1:14" x14ac:dyDescent="0.25">
      <c r="A734" s="128">
        <v>34019</v>
      </c>
      <c r="B734" s="157" t="s">
        <v>55</v>
      </c>
      <c r="C734" s="157" t="s">
        <v>53</v>
      </c>
      <c r="D734" s="157">
        <v>2265004025</v>
      </c>
      <c r="E734" s="157" t="s">
        <v>102</v>
      </c>
      <c r="F734" s="157" t="s">
        <v>99</v>
      </c>
      <c r="G734" s="157" t="s">
        <v>115</v>
      </c>
      <c r="H734" s="157">
        <v>2.7153569666666662E-4</v>
      </c>
      <c r="I734" s="157">
        <v>2.829262333333333E-5</v>
      </c>
      <c r="J734" s="157">
        <v>2.5959400499999999E-3</v>
      </c>
      <c r="K734" s="157">
        <v>4.4092400000000003E-6</v>
      </c>
      <c r="L734" s="157">
        <v>3.3069300000000005E-6</v>
      </c>
      <c r="M734" s="157">
        <v>0</v>
      </c>
      <c r="N734" s="126">
        <v>0</v>
      </c>
    </row>
    <row r="735" spans="1:14" x14ac:dyDescent="0.25">
      <c r="A735" s="128">
        <v>34019</v>
      </c>
      <c r="B735" s="157" t="s">
        <v>55</v>
      </c>
      <c r="C735" s="157" t="s">
        <v>53</v>
      </c>
      <c r="D735" s="157">
        <v>2265004026</v>
      </c>
      <c r="E735" s="157" t="s">
        <v>102</v>
      </c>
      <c r="F735" s="157" t="s">
        <v>100</v>
      </c>
      <c r="G735" s="157" t="s">
        <v>115</v>
      </c>
      <c r="H735" s="157">
        <v>2.5140016733333336E-3</v>
      </c>
      <c r="I735" s="157">
        <v>3.7772489333333338E-4</v>
      </c>
      <c r="J735" s="157">
        <v>4.372018665666666E-2</v>
      </c>
      <c r="K735" s="157">
        <v>4.2622653333333336E-5</v>
      </c>
      <c r="L735" s="157">
        <v>3.8948286666666662E-5</v>
      </c>
      <c r="M735" s="157">
        <v>1.1023100000000001E-6</v>
      </c>
      <c r="N735" s="126">
        <v>3.3069300000000005E-6</v>
      </c>
    </row>
    <row r="736" spans="1:14" x14ac:dyDescent="0.25">
      <c r="A736" s="128">
        <v>34019</v>
      </c>
      <c r="B736" s="157" t="s">
        <v>55</v>
      </c>
      <c r="C736" s="157" t="s">
        <v>53</v>
      </c>
      <c r="D736" s="157">
        <v>2265004030</v>
      </c>
      <c r="E736" s="157" t="s">
        <v>103</v>
      </c>
      <c r="F736" s="157" t="s">
        <v>99</v>
      </c>
      <c r="G736" s="157" t="s">
        <v>115</v>
      </c>
      <c r="H736" s="157">
        <v>3.5090201666666669E-4</v>
      </c>
      <c r="I736" s="157">
        <v>5.4013189999999999E-5</v>
      </c>
      <c r="J736" s="157">
        <v>4.9515765199999997E-3</v>
      </c>
      <c r="K736" s="157">
        <v>7.7161700000000004E-6</v>
      </c>
      <c r="L736" s="157">
        <v>6.9812966666666665E-6</v>
      </c>
      <c r="M736" s="157">
        <v>0</v>
      </c>
      <c r="N736" s="126">
        <v>0</v>
      </c>
    </row>
    <row r="737" spans="1:14" x14ac:dyDescent="0.25">
      <c r="A737" s="128">
        <v>34019</v>
      </c>
      <c r="B737" s="157" t="s">
        <v>55</v>
      </c>
      <c r="C737" s="157" t="s">
        <v>53</v>
      </c>
      <c r="D737" s="157">
        <v>2265004031</v>
      </c>
      <c r="E737" s="157" t="s">
        <v>103</v>
      </c>
      <c r="F737" s="157" t="s">
        <v>100</v>
      </c>
      <c r="G737" s="157" t="s">
        <v>115</v>
      </c>
      <c r="H737" s="157">
        <v>5.8751653253333334E-2</v>
      </c>
      <c r="I737" s="157">
        <v>1.6973369380000002E-2</v>
      </c>
      <c r="J737" s="157">
        <v>1.8836456998333333</v>
      </c>
      <c r="K737" s="157">
        <v>1.0354365266666667E-3</v>
      </c>
      <c r="L737" s="157">
        <v>9.5202840333333347E-4</v>
      </c>
      <c r="M737" s="157">
        <v>5.3645753333333328E-5</v>
      </c>
      <c r="N737" s="126">
        <v>1.1684485999999999E-4</v>
      </c>
    </row>
    <row r="738" spans="1:14" x14ac:dyDescent="0.25">
      <c r="A738" s="128">
        <v>34019</v>
      </c>
      <c r="B738" s="157" t="s">
        <v>55</v>
      </c>
      <c r="C738" s="157" t="s">
        <v>53</v>
      </c>
      <c r="D738" s="157">
        <v>2265004035</v>
      </c>
      <c r="E738" s="157" t="s">
        <v>104</v>
      </c>
      <c r="F738" s="157" t="s">
        <v>99</v>
      </c>
      <c r="G738" s="157" t="s">
        <v>115</v>
      </c>
      <c r="H738" s="157">
        <v>1.6130469666666668E-3</v>
      </c>
      <c r="I738" s="157">
        <v>0</v>
      </c>
      <c r="J738" s="157">
        <v>0</v>
      </c>
      <c r="K738" s="157">
        <v>0</v>
      </c>
      <c r="L738" s="157">
        <v>0</v>
      </c>
      <c r="M738" s="157">
        <v>0</v>
      </c>
      <c r="N738" s="126">
        <v>0</v>
      </c>
    </row>
    <row r="739" spans="1:14" x14ac:dyDescent="0.25">
      <c r="A739" s="128">
        <v>34019</v>
      </c>
      <c r="B739" s="157" t="s">
        <v>55</v>
      </c>
      <c r="C739" s="157" t="s">
        <v>53</v>
      </c>
      <c r="D739" s="157">
        <v>2265004036</v>
      </c>
      <c r="E739" s="157" t="s">
        <v>104</v>
      </c>
      <c r="F739" s="157" t="s">
        <v>100</v>
      </c>
      <c r="G739" s="157" t="s">
        <v>115</v>
      </c>
      <c r="H739" s="157">
        <v>6.5660932333333336E-4</v>
      </c>
      <c r="I739" s="157">
        <v>0</v>
      </c>
      <c r="J739" s="157">
        <v>0</v>
      </c>
      <c r="K739" s="157">
        <v>0</v>
      </c>
      <c r="L739" s="157">
        <v>0</v>
      </c>
      <c r="M739" s="157">
        <v>0</v>
      </c>
      <c r="N739" s="126">
        <v>0</v>
      </c>
    </row>
    <row r="740" spans="1:14" x14ac:dyDescent="0.25">
      <c r="A740" s="128">
        <v>34019</v>
      </c>
      <c r="B740" s="157" t="s">
        <v>55</v>
      </c>
      <c r="C740" s="157" t="s">
        <v>53</v>
      </c>
      <c r="D740" s="157">
        <v>2265004040</v>
      </c>
      <c r="E740" s="157" t="s">
        <v>136</v>
      </c>
      <c r="F740" s="157" t="s">
        <v>99</v>
      </c>
      <c r="G740" s="157" t="s">
        <v>115</v>
      </c>
      <c r="H740" s="157">
        <v>5.3781704900000005E-3</v>
      </c>
      <c r="I740" s="157">
        <v>1.08797997E-3</v>
      </c>
      <c r="J740" s="157">
        <v>0.14610567895000001</v>
      </c>
      <c r="K740" s="157">
        <v>6.025961333333334E-5</v>
      </c>
      <c r="L740" s="157">
        <v>5.5850373333333332E-5</v>
      </c>
      <c r="M740" s="157">
        <v>3.3069300000000005E-6</v>
      </c>
      <c r="N740" s="126">
        <v>7.7161700000000004E-6</v>
      </c>
    </row>
    <row r="741" spans="1:14" x14ac:dyDescent="0.25">
      <c r="A741" s="128">
        <v>34019</v>
      </c>
      <c r="B741" s="157" t="s">
        <v>55</v>
      </c>
      <c r="C741" s="157" t="s">
        <v>53</v>
      </c>
      <c r="D741" s="157">
        <v>2265004041</v>
      </c>
      <c r="E741" s="157" t="s">
        <v>136</v>
      </c>
      <c r="F741" s="157" t="s">
        <v>100</v>
      </c>
      <c r="G741" s="157" t="s">
        <v>115</v>
      </c>
      <c r="H741" s="157">
        <v>5.5534377799999991E-3</v>
      </c>
      <c r="I741" s="157">
        <v>1.7820678333333336E-3</v>
      </c>
      <c r="J741" s="157">
        <v>0.26297699439</v>
      </c>
      <c r="K741" s="157">
        <v>1.1500767666666667E-4</v>
      </c>
      <c r="L741" s="157">
        <v>1.0582176000000001E-4</v>
      </c>
      <c r="M741" s="157">
        <v>6.6138600000000009E-6</v>
      </c>
      <c r="N741" s="126">
        <v>1.3595156666666667E-5</v>
      </c>
    </row>
    <row r="742" spans="1:14" x14ac:dyDescent="0.25">
      <c r="A742" s="128">
        <v>34019</v>
      </c>
      <c r="B742" s="157" t="s">
        <v>55</v>
      </c>
      <c r="C742" s="157" t="s">
        <v>53</v>
      </c>
      <c r="D742" s="157">
        <v>2265004046</v>
      </c>
      <c r="E742" s="157" t="s">
        <v>137</v>
      </c>
      <c r="F742" s="157" t="s">
        <v>100</v>
      </c>
      <c r="G742" s="157" t="s">
        <v>115</v>
      </c>
      <c r="H742" s="157">
        <v>7.822726633333334E-3</v>
      </c>
      <c r="I742" s="157">
        <v>2.7381380399999996E-3</v>
      </c>
      <c r="J742" s="157">
        <v>0.31046965330333332</v>
      </c>
      <c r="K742" s="157">
        <v>1.2272384666666669E-4</v>
      </c>
      <c r="L742" s="157">
        <v>1.1280305666666666E-4</v>
      </c>
      <c r="M742" s="157">
        <v>6.9812966666666665E-6</v>
      </c>
      <c r="N742" s="126">
        <v>1.5432340000000001E-5</v>
      </c>
    </row>
    <row r="743" spans="1:14" x14ac:dyDescent="0.25">
      <c r="A743" s="128">
        <v>34019</v>
      </c>
      <c r="B743" s="157" t="s">
        <v>55</v>
      </c>
      <c r="C743" s="157" t="s">
        <v>53</v>
      </c>
      <c r="D743" s="157">
        <v>2265004051</v>
      </c>
      <c r="E743" s="157" t="s">
        <v>138</v>
      </c>
      <c r="F743" s="157" t="s">
        <v>100</v>
      </c>
      <c r="G743" s="157" t="s">
        <v>115</v>
      </c>
      <c r="H743" s="157">
        <v>6.5565398800000001E-3</v>
      </c>
      <c r="I743" s="157">
        <v>9.9795798666666683E-4</v>
      </c>
      <c r="J743" s="157">
        <v>9.0498916126666662E-2</v>
      </c>
      <c r="K743" s="157">
        <v>1.3925849666666666E-4</v>
      </c>
      <c r="L743" s="157">
        <v>1.282353966666667E-4</v>
      </c>
      <c r="M743" s="157">
        <v>3.3069300000000005E-6</v>
      </c>
      <c r="N743" s="126">
        <v>7.7161700000000004E-6</v>
      </c>
    </row>
    <row r="744" spans="1:14" x14ac:dyDescent="0.25">
      <c r="A744" s="128">
        <v>34019</v>
      </c>
      <c r="B744" s="157" t="s">
        <v>55</v>
      </c>
      <c r="C744" s="157" t="s">
        <v>53</v>
      </c>
      <c r="D744" s="157">
        <v>2265004055</v>
      </c>
      <c r="E744" s="157" t="s">
        <v>139</v>
      </c>
      <c r="F744" s="157" t="s">
        <v>99</v>
      </c>
      <c r="G744" s="157" t="s">
        <v>115</v>
      </c>
      <c r="H744" s="157">
        <v>5.7514493996666666E-2</v>
      </c>
      <c r="I744" s="157">
        <v>1.4550859436666667E-2</v>
      </c>
      <c r="J744" s="157">
        <v>1.9577172574666666</v>
      </c>
      <c r="K744" s="157">
        <v>8.1276990666666674E-4</v>
      </c>
      <c r="L744" s="157">
        <v>7.4773361666666662E-4</v>
      </c>
      <c r="M744" s="157">
        <v>4.6664456666666666E-5</v>
      </c>
      <c r="N744" s="126">
        <v>1.0031021000000001E-4</v>
      </c>
    </row>
    <row r="745" spans="1:14" x14ac:dyDescent="0.25">
      <c r="A745" s="128">
        <v>34019</v>
      </c>
      <c r="B745" s="157" t="s">
        <v>55</v>
      </c>
      <c r="C745" s="157" t="s">
        <v>53</v>
      </c>
      <c r="D745" s="157">
        <v>2265004056</v>
      </c>
      <c r="E745" s="157" t="s">
        <v>139</v>
      </c>
      <c r="F745" s="157" t="s">
        <v>100</v>
      </c>
      <c r="G745" s="157" t="s">
        <v>115</v>
      </c>
      <c r="H745" s="157">
        <v>7.219873294333333E-2</v>
      </c>
      <c r="I745" s="157">
        <v>2.421995532E-2</v>
      </c>
      <c r="J745" s="157">
        <v>3.5759561042333332</v>
      </c>
      <c r="K745" s="157">
        <v>1.5627081433333334E-3</v>
      </c>
      <c r="L745" s="157">
        <v>1.4377796766666666E-3</v>
      </c>
      <c r="M745" s="157">
        <v>8.4877870000000001E-5</v>
      </c>
      <c r="N745" s="126">
        <v>1.8482064333333334E-4</v>
      </c>
    </row>
    <row r="746" spans="1:14" x14ac:dyDescent="0.25">
      <c r="A746" s="128">
        <v>34019</v>
      </c>
      <c r="B746" s="157" t="s">
        <v>55</v>
      </c>
      <c r="C746" s="157" t="s">
        <v>53</v>
      </c>
      <c r="D746" s="157">
        <v>2265004066</v>
      </c>
      <c r="E746" s="157" t="s">
        <v>140</v>
      </c>
      <c r="F746" s="157" t="s">
        <v>100</v>
      </c>
      <c r="G746" s="157" t="s">
        <v>115</v>
      </c>
      <c r="H746" s="157">
        <v>7.5265726800000004E-3</v>
      </c>
      <c r="I746" s="157">
        <v>4.0671564633333332E-3</v>
      </c>
      <c r="J746" s="157">
        <v>0.36948622839333334</v>
      </c>
      <c r="K746" s="157">
        <v>2.5977772333333338E-4</v>
      </c>
      <c r="L746" s="157">
        <v>2.3956870666666668E-4</v>
      </c>
      <c r="M746" s="157">
        <v>1.433003E-5</v>
      </c>
      <c r="N746" s="126">
        <v>3.012980666666667E-5</v>
      </c>
    </row>
    <row r="747" spans="1:14" x14ac:dyDescent="0.25">
      <c r="A747" s="128">
        <v>34019</v>
      </c>
      <c r="B747" s="157" t="s">
        <v>55</v>
      </c>
      <c r="C747" s="157" t="s">
        <v>53</v>
      </c>
      <c r="D747" s="157">
        <v>2265004071</v>
      </c>
      <c r="E747" s="157" t="s">
        <v>105</v>
      </c>
      <c r="F747" s="157" t="s">
        <v>100</v>
      </c>
      <c r="G747" s="157" t="s">
        <v>115</v>
      </c>
      <c r="H747" s="157">
        <v>0.20972807265666668</v>
      </c>
      <c r="I747" s="157">
        <v>7.7702934210000005E-2</v>
      </c>
      <c r="J747" s="157">
        <v>9.9244386461000005</v>
      </c>
      <c r="K747" s="157">
        <v>6.249362826666667E-3</v>
      </c>
      <c r="L747" s="157">
        <v>5.7489140866666668E-3</v>
      </c>
      <c r="M747" s="157">
        <v>2.7410775333333337E-4</v>
      </c>
      <c r="N747" s="126">
        <v>5.9524739999999995E-4</v>
      </c>
    </row>
    <row r="748" spans="1:14" x14ac:dyDescent="0.25">
      <c r="A748" s="128">
        <v>34019</v>
      </c>
      <c r="B748" s="157" t="s">
        <v>55</v>
      </c>
      <c r="C748" s="157" t="s">
        <v>53</v>
      </c>
      <c r="D748" s="157">
        <v>2265004075</v>
      </c>
      <c r="E748" s="157" t="s">
        <v>141</v>
      </c>
      <c r="F748" s="157" t="s">
        <v>99</v>
      </c>
      <c r="G748" s="157" t="s">
        <v>115</v>
      </c>
      <c r="H748" s="157">
        <v>2.7840676233333327E-3</v>
      </c>
      <c r="I748" s="157">
        <v>5.959822733333334E-4</v>
      </c>
      <c r="J748" s="157">
        <v>5.8672654370000001E-2</v>
      </c>
      <c r="K748" s="157">
        <v>5.0338823333333326E-5</v>
      </c>
      <c r="L748" s="157">
        <v>4.6664456666666666E-5</v>
      </c>
      <c r="M748" s="157">
        <v>1.4697466666666668E-6</v>
      </c>
      <c r="N748" s="126">
        <v>3.3069300000000005E-6</v>
      </c>
    </row>
    <row r="749" spans="1:14" x14ac:dyDescent="0.25">
      <c r="A749" s="128">
        <v>34019</v>
      </c>
      <c r="B749" s="157" t="s">
        <v>55</v>
      </c>
      <c r="C749" s="157" t="s">
        <v>53</v>
      </c>
      <c r="D749" s="157">
        <v>2265004076</v>
      </c>
      <c r="E749" s="157" t="s">
        <v>141</v>
      </c>
      <c r="F749" s="157" t="s">
        <v>100</v>
      </c>
      <c r="G749" s="157" t="s">
        <v>115</v>
      </c>
      <c r="H749" s="157">
        <v>1.2270180046666667E-2</v>
      </c>
      <c r="I749" s="157">
        <v>3.0831610700000002E-3</v>
      </c>
      <c r="J749" s="157">
        <v>0.29971404719666667</v>
      </c>
      <c r="K749" s="157">
        <v>2.5720566666666663E-4</v>
      </c>
      <c r="L749" s="157">
        <v>2.3626177666666664E-4</v>
      </c>
      <c r="M749" s="157">
        <v>8.8184800000000007E-6</v>
      </c>
      <c r="N749" s="126">
        <v>1.8004396666666665E-5</v>
      </c>
    </row>
    <row r="750" spans="1:14" x14ac:dyDescent="0.25">
      <c r="A750" s="128">
        <v>34019</v>
      </c>
      <c r="B750" s="157" t="s">
        <v>55</v>
      </c>
      <c r="C750" s="157" t="s">
        <v>53</v>
      </c>
      <c r="D750" s="157">
        <v>2265005010</v>
      </c>
      <c r="E750" s="157" t="s">
        <v>142</v>
      </c>
      <c r="F750" s="157" t="s">
        <v>107</v>
      </c>
      <c r="G750" s="157" t="s">
        <v>115</v>
      </c>
      <c r="H750" s="157">
        <v>6.0627049999999997E-5</v>
      </c>
      <c r="I750" s="157">
        <v>2.3515946666666668E-5</v>
      </c>
      <c r="J750" s="157">
        <v>3.4425141299999997E-3</v>
      </c>
      <c r="K750" s="157">
        <v>1.1023100000000001E-6</v>
      </c>
      <c r="L750" s="157">
        <v>1.1023100000000001E-6</v>
      </c>
      <c r="M750" s="157">
        <v>0</v>
      </c>
      <c r="N750" s="126">
        <v>0</v>
      </c>
    </row>
    <row r="751" spans="1:14" x14ac:dyDescent="0.25">
      <c r="A751" s="128">
        <v>34019</v>
      </c>
      <c r="B751" s="157" t="s">
        <v>55</v>
      </c>
      <c r="C751" s="157" t="s">
        <v>53</v>
      </c>
      <c r="D751" s="157">
        <v>2265005015</v>
      </c>
      <c r="E751" s="157" t="s">
        <v>143</v>
      </c>
      <c r="F751" s="157" t="s">
        <v>107</v>
      </c>
      <c r="G751" s="157" t="s">
        <v>115</v>
      </c>
      <c r="H751" s="157">
        <v>7.6794263333333326E-5</v>
      </c>
      <c r="I751" s="157">
        <v>9.8840463333333325E-5</v>
      </c>
      <c r="J751" s="157">
        <v>3.69494312E-3</v>
      </c>
      <c r="K751" s="157">
        <v>5.5115500000000006E-6</v>
      </c>
      <c r="L751" s="157">
        <v>4.7766766666666677E-6</v>
      </c>
      <c r="M751" s="157">
        <v>0</v>
      </c>
      <c r="N751" s="126">
        <v>1.1023100000000001E-6</v>
      </c>
    </row>
    <row r="752" spans="1:14" x14ac:dyDescent="0.25">
      <c r="A752" s="128">
        <v>34019</v>
      </c>
      <c r="B752" s="157" t="s">
        <v>55</v>
      </c>
      <c r="C752" s="157" t="s">
        <v>53</v>
      </c>
      <c r="D752" s="157">
        <v>2265005025</v>
      </c>
      <c r="E752" s="157" t="s">
        <v>144</v>
      </c>
      <c r="F752" s="157" t="s">
        <v>107</v>
      </c>
      <c r="G752" s="157" t="s">
        <v>115</v>
      </c>
      <c r="H752" s="157">
        <v>1.8518807999999998E-4</v>
      </c>
      <c r="I752" s="157">
        <v>2.7153569666666668E-4</v>
      </c>
      <c r="J752" s="157">
        <v>3.4594162166666667E-3</v>
      </c>
      <c r="K752" s="157">
        <v>3.3069300000000005E-6</v>
      </c>
      <c r="L752" s="157">
        <v>3.3069300000000005E-6</v>
      </c>
      <c r="M752" s="157">
        <v>0</v>
      </c>
      <c r="N752" s="126">
        <v>0</v>
      </c>
    </row>
    <row r="753" spans="1:14" x14ac:dyDescent="0.25">
      <c r="A753" s="128">
        <v>34019</v>
      </c>
      <c r="B753" s="157" t="s">
        <v>55</v>
      </c>
      <c r="C753" s="157" t="s">
        <v>53</v>
      </c>
      <c r="D753" s="157">
        <v>2265005030</v>
      </c>
      <c r="E753" s="157" t="s">
        <v>145</v>
      </c>
      <c r="F753" s="157" t="s">
        <v>107</v>
      </c>
      <c r="G753" s="157" t="s">
        <v>115</v>
      </c>
      <c r="H753" s="157">
        <v>5.5850373333333332E-5</v>
      </c>
      <c r="I753" s="157">
        <v>2.241363666666667E-5</v>
      </c>
      <c r="J753" s="157">
        <v>2.8582898300000006E-3</v>
      </c>
      <c r="K753" s="157">
        <v>1.1023100000000001E-6</v>
      </c>
      <c r="L753" s="157">
        <v>1.1023100000000001E-6</v>
      </c>
      <c r="M753" s="157">
        <v>0</v>
      </c>
      <c r="N753" s="126">
        <v>0</v>
      </c>
    </row>
    <row r="754" spans="1:14" x14ac:dyDescent="0.25">
      <c r="A754" s="128">
        <v>34019</v>
      </c>
      <c r="B754" s="157" t="s">
        <v>55</v>
      </c>
      <c r="C754" s="157" t="s">
        <v>53</v>
      </c>
      <c r="D754" s="157">
        <v>2265005035</v>
      </c>
      <c r="E754" s="157" t="s">
        <v>106</v>
      </c>
      <c r="F754" s="157" t="s">
        <v>107</v>
      </c>
      <c r="G754" s="157" t="s">
        <v>115</v>
      </c>
      <c r="H754" s="157">
        <v>7.3230127666666677E-4</v>
      </c>
      <c r="I754" s="157">
        <v>4.4864017000000007E-4</v>
      </c>
      <c r="J754" s="157">
        <v>2.3739348159999996E-2</v>
      </c>
      <c r="K754" s="157">
        <v>1.6534650000000003E-5</v>
      </c>
      <c r="L754" s="157">
        <v>1.5432340000000001E-5</v>
      </c>
      <c r="M754" s="157">
        <v>1.1023100000000001E-6</v>
      </c>
      <c r="N754" s="126">
        <v>1.1023100000000001E-6</v>
      </c>
    </row>
    <row r="755" spans="1:14" x14ac:dyDescent="0.25">
      <c r="A755" s="128">
        <v>34019</v>
      </c>
      <c r="B755" s="157" t="s">
        <v>55</v>
      </c>
      <c r="C755" s="157" t="s">
        <v>53</v>
      </c>
      <c r="D755" s="157">
        <v>2265005040</v>
      </c>
      <c r="E755" s="157" t="s">
        <v>146</v>
      </c>
      <c r="F755" s="157" t="s">
        <v>107</v>
      </c>
      <c r="G755" s="157" t="s">
        <v>115</v>
      </c>
      <c r="H755" s="157">
        <v>2.726380066666667E-3</v>
      </c>
      <c r="I755" s="157">
        <v>7.8153779E-4</v>
      </c>
      <c r="J755" s="157">
        <v>8.7377909079999996E-2</v>
      </c>
      <c r="K755" s="157">
        <v>2.4618256666666667E-5</v>
      </c>
      <c r="L755" s="157">
        <v>2.3148510000000001E-5</v>
      </c>
      <c r="M755" s="157">
        <v>1.1023100000000001E-6</v>
      </c>
      <c r="N755" s="126">
        <v>3.3069300000000005E-6</v>
      </c>
    </row>
    <row r="756" spans="1:14" x14ac:dyDescent="0.25">
      <c r="A756" s="128">
        <v>34019</v>
      </c>
      <c r="B756" s="157" t="s">
        <v>55</v>
      </c>
      <c r="C756" s="157" t="s">
        <v>53</v>
      </c>
      <c r="D756" s="157">
        <v>2265005045</v>
      </c>
      <c r="E756" s="157" t="s">
        <v>147</v>
      </c>
      <c r="F756" s="157" t="s">
        <v>107</v>
      </c>
      <c r="G756" s="157" t="s">
        <v>115</v>
      </c>
      <c r="H756" s="157">
        <v>2.6749389333333335E-4</v>
      </c>
      <c r="I756" s="157">
        <v>4.3284039333333339E-4</v>
      </c>
      <c r="J756" s="157">
        <v>5.5008943366666669E-3</v>
      </c>
      <c r="K756" s="157">
        <v>4.7766766666666677E-6</v>
      </c>
      <c r="L756" s="157">
        <v>4.4092400000000003E-6</v>
      </c>
      <c r="M756" s="157">
        <v>0</v>
      </c>
      <c r="N756" s="126">
        <v>1.1023100000000001E-6</v>
      </c>
    </row>
    <row r="757" spans="1:14" x14ac:dyDescent="0.25">
      <c r="A757" s="128">
        <v>34019</v>
      </c>
      <c r="B757" s="157" t="s">
        <v>55</v>
      </c>
      <c r="C757" s="157" t="s">
        <v>53</v>
      </c>
      <c r="D757" s="157">
        <v>2265005055</v>
      </c>
      <c r="E757" s="157" t="s">
        <v>148</v>
      </c>
      <c r="F757" s="157" t="s">
        <v>107</v>
      </c>
      <c r="G757" s="157" t="s">
        <v>115</v>
      </c>
      <c r="H757" s="157">
        <v>3.7184590666666665E-4</v>
      </c>
      <c r="I757" s="157">
        <v>5.0706260000000006E-4</v>
      </c>
      <c r="J757" s="157">
        <v>1.1284714906666667E-2</v>
      </c>
      <c r="K757" s="157">
        <v>7.7161700000000004E-6</v>
      </c>
      <c r="L757" s="157">
        <v>6.6138600000000009E-6</v>
      </c>
      <c r="M757" s="157">
        <v>0</v>
      </c>
      <c r="N757" s="126">
        <v>1.1023100000000001E-6</v>
      </c>
    </row>
    <row r="758" spans="1:14" x14ac:dyDescent="0.25">
      <c r="A758" s="128">
        <v>34019</v>
      </c>
      <c r="B758" s="157" t="s">
        <v>55</v>
      </c>
      <c r="C758" s="157" t="s">
        <v>53</v>
      </c>
      <c r="D758" s="157">
        <v>2265005060</v>
      </c>
      <c r="E758" s="157" t="s">
        <v>149</v>
      </c>
      <c r="F758" s="157" t="s">
        <v>107</v>
      </c>
      <c r="G758" s="157" t="s">
        <v>115</v>
      </c>
      <c r="H758" s="157">
        <v>6.9078093333333336E-5</v>
      </c>
      <c r="I758" s="157">
        <v>1.4330030000000003E-4</v>
      </c>
      <c r="J758" s="157">
        <v>2.2038851266666664E-3</v>
      </c>
      <c r="K758" s="157">
        <v>9.9207900000000009E-6</v>
      </c>
      <c r="L758" s="157">
        <v>8.8184800000000007E-6</v>
      </c>
      <c r="M758" s="157">
        <v>3.6743666666666669E-7</v>
      </c>
      <c r="N758" s="126">
        <v>1.1023100000000001E-6</v>
      </c>
    </row>
    <row r="759" spans="1:14" x14ac:dyDescent="0.25">
      <c r="A759" s="128">
        <v>34019</v>
      </c>
      <c r="B759" s="157" t="s">
        <v>55</v>
      </c>
      <c r="C759" s="157" t="s">
        <v>53</v>
      </c>
      <c r="D759" s="157">
        <v>2265006005</v>
      </c>
      <c r="E759" s="157" t="s">
        <v>108</v>
      </c>
      <c r="F759" s="157" t="s">
        <v>109</v>
      </c>
      <c r="G759" s="157" t="s">
        <v>115</v>
      </c>
      <c r="H759" s="157">
        <v>5.6578632806666668E-2</v>
      </c>
      <c r="I759" s="157">
        <v>1.6830803953333334E-2</v>
      </c>
      <c r="J759" s="157">
        <v>2.0881352279333334</v>
      </c>
      <c r="K759" s="157">
        <v>1.0251482999999999E-3</v>
      </c>
      <c r="L759" s="157">
        <v>9.4284248666666665E-4</v>
      </c>
      <c r="M759" s="157">
        <v>5.1073696666666667E-5</v>
      </c>
      <c r="N759" s="126">
        <v>1.1059843666666665E-4</v>
      </c>
    </row>
    <row r="760" spans="1:14" x14ac:dyDescent="0.25">
      <c r="A760" s="128">
        <v>34019</v>
      </c>
      <c r="B760" s="157" t="s">
        <v>55</v>
      </c>
      <c r="C760" s="157" t="s">
        <v>53</v>
      </c>
      <c r="D760" s="157">
        <v>2265006010</v>
      </c>
      <c r="E760" s="157" t="s">
        <v>110</v>
      </c>
      <c r="F760" s="157" t="s">
        <v>109</v>
      </c>
      <c r="G760" s="157" t="s">
        <v>115</v>
      </c>
      <c r="H760" s="157">
        <v>1.2911724466666668E-2</v>
      </c>
      <c r="I760" s="157">
        <v>4.2714512499999998E-3</v>
      </c>
      <c r="J760" s="157">
        <v>0.40892504300999999</v>
      </c>
      <c r="K760" s="157">
        <v>3.7221334333333332E-4</v>
      </c>
      <c r="L760" s="157">
        <v>3.4208353666666664E-4</v>
      </c>
      <c r="M760" s="157">
        <v>1.2492846666666667E-5</v>
      </c>
      <c r="N760" s="126">
        <v>2.7925186666666666E-5</v>
      </c>
    </row>
    <row r="761" spans="1:14" x14ac:dyDescent="0.25">
      <c r="A761" s="128">
        <v>34019</v>
      </c>
      <c r="B761" s="157" t="s">
        <v>55</v>
      </c>
      <c r="C761" s="157" t="s">
        <v>53</v>
      </c>
      <c r="D761" s="157">
        <v>2265006015</v>
      </c>
      <c r="E761" s="157" t="s">
        <v>111</v>
      </c>
      <c r="F761" s="157" t="s">
        <v>109</v>
      </c>
      <c r="G761" s="157" t="s">
        <v>115</v>
      </c>
      <c r="H761" s="157">
        <v>5.3531847966666662E-3</v>
      </c>
      <c r="I761" s="157">
        <v>2.1491370633333336E-3</v>
      </c>
      <c r="J761" s="157">
        <v>0.19536570823000002</v>
      </c>
      <c r="K761" s="157">
        <v>1.7489985333333334E-4</v>
      </c>
      <c r="L761" s="157">
        <v>1.6130469666666666E-4</v>
      </c>
      <c r="M761" s="157">
        <v>6.6138600000000009E-6</v>
      </c>
      <c r="N761" s="126">
        <v>1.4697466666666668E-5</v>
      </c>
    </row>
    <row r="762" spans="1:14" x14ac:dyDescent="0.25">
      <c r="A762" s="128">
        <v>34019</v>
      </c>
      <c r="B762" s="157" t="s">
        <v>55</v>
      </c>
      <c r="C762" s="157" t="s">
        <v>53</v>
      </c>
      <c r="D762" s="157">
        <v>2265006025</v>
      </c>
      <c r="E762" s="157" t="s">
        <v>150</v>
      </c>
      <c r="F762" s="157" t="s">
        <v>109</v>
      </c>
      <c r="G762" s="157" t="s">
        <v>115</v>
      </c>
      <c r="H762" s="157">
        <v>1.2247398973333332E-2</v>
      </c>
      <c r="I762" s="157">
        <v>4.4136492400000003E-3</v>
      </c>
      <c r="J762" s="157">
        <v>0.53670445077333329</v>
      </c>
      <c r="K762" s="157">
        <v>2.8439597999999999E-4</v>
      </c>
      <c r="L762" s="157">
        <v>2.6161490666666668E-4</v>
      </c>
      <c r="M762" s="157">
        <v>1.433003E-5</v>
      </c>
      <c r="N762" s="126">
        <v>3.1232116666666665E-5</v>
      </c>
    </row>
    <row r="763" spans="1:14" x14ac:dyDescent="0.25">
      <c r="A763" s="128">
        <v>34019</v>
      </c>
      <c r="B763" s="157" t="s">
        <v>55</v>
      </c>
      <c r="C763" s="157" t="s">
        <v>53</v>
      </c>
      <c r="D763" s="157">
        <v>2265006030</v>
      </c>
      <c r="E763" s="157" t="s">
        <v>151</v>
      </c>
      <c r="F763" s="157" t="s">
        <v>109</v>
      </c>
      <c r="G763" s="157" t="s">
        <v>115</v>
      </c>
      <c r="H763" s="157">
        <v>2.4773314939999999E-2</v>
      </c>
      <c r="I763" s="157">
        <v>6.7402582133333326E-3</v>
      </c>
      <c r="J763" s="157">
        <v>0.82493426495333333</v>
      </c>
      <c r="K763" s="157">
        <v>6.3860492666666666E-4</v>
      </c>
      <c r="L763" s="157">
        <v>5.871637933333333E-4</v>
      </c>
      <c r="M763" s="157">
        <v>2.3148510000000001E-5</v>
      </c>
      <c r="N763" s="126">
        <v>4.9971386666666669E-5</v>
      </c>
    </row>
    <row r="764" spans="1:14" x14ac:dyDescent="0.25">
      <c r="A764" s="128">
        <v>34019</v>
      </c>
      <c r="B764" s="157" t="s">
        <v>55</v>
      </c>
      <c r="C764" s="157" t="s">
        <v>53</v>
      </c>
      <c r="D764" s="157">
        <v>2265006035</v>
      </c>
      <c r="E764" s="157" t="s">
        <v>112</v>
      </c>
      <c r="F764" s="157" t="s">
        <v>109</v>
      </c>
      <c r="G764" s="157" t="s">
        <v>115</v>
      </c>
      <c r="H764" s="157">
        <v>8.7743875999999991E-4</v>
      </c>
      <c r="I764" s="157">
        <v>3.1379091333333338E-4</v>
      </c>
      <c r="J764" s="157">
        <v>4.2057903176666661E-2</v>
      </c>
      <c r="K764" s="157">
        <v>2.5353129999999998E-5</v>
      </c>
      <c r="L764" s="157">
        <v>2.3515946666666668E-5</v>
      </c>
      <c r="M764" s="157">
        <v>1.1023100000000001E-6</v>
      </c>
      <c r="N764" s="126">
        <v>2.2046200000000002E-6</v>
      </c>
    </row>
    <row r="765" spans="1:14" x14ac:dyDescent="0.25">
      <c r="A765" s="128">
        <v>34019</v>
      </c>
      <c r="B765" s="157" t="s">
        <v>55</v>
      </c>
      <c r="C765" s="157" t="s">
        <v>53</v>
      </c>
      <c r="D765" s="157">
        <v>2265007010</v>
      </c>
      <c r="E765" s="157" t="s">
        <v>152</v>
      </c>
      <c r="F765" s="157" t="s">
        <v>114</v>
      </c>
      <c r="G765" s="157" t="s">
        <v>115</v>
      </c>
      <c r="H765" s="157">
        <v>2.5915308099999997E-3</v>
      </c>
      <c r="I765" s="157">
        <v>7.6941238000000003E-4</v>
      </c>
      <c r="J765" s="157">
        <v>8.4294380573333327E-2</v>
      </c>
      <c r="K765" s="157">
        <v>3.2334426666666671E-5</v>
      </c>
      <c r="L765" s="157">
        <v>3.012980666666667E-5</v>
      </c>
      <c r="M765" s="157">
        <v>2.2046200000000002E-6</v>
      </c>
      <c r="N765" s="126">
        <v>4.4092400000000003E-6</v>
      </c>
    </row>
    <row r="766" spans="1:14" x14ac:dyDescent="0.25">
      <c r="A766" s="128">
        <v>34019</v>
      </c>
      <c r="B766" s="157" t="s">
        <v>55</v>
      </c>
      <c r="C766" s="157" t="s">
        <v>53</v>
      </c>
      <c r="D766" s="157">
        <v>2265007015</v>
      </c>
      <c r="E766" s="157" t="s">
        <v>153</v>
      </c>
      <c r="F766" s="157" t="s">
        <v>114</v>
      </c>
      <c r="G766" s="157" t="s">
        <v>115</v>
      </c>
      <c r="H766" s="157">
        <v>2.2046200000000002E-5</v>
      </c>
      <c r="I766" s="157">
        <v>6.6138600000000009E-6</v>
      </c>
      <c r="J766" s="157">
        <v>7.4736618E-4</v>
      </c>
      <c r="K766" s="157">
        <v>1.1023100000000001E-6</v>
      </c>
      <c r="L766" s="157">
        <v>1.1023100000000001E-6</v>
      </c>
      <c r="M766" s="157">
        <v>0</v>
      </c>
      <c r="N766" s="126">
        <v>0</v>
      </c>
    </row>
    <row r="767" spans="1:14" x14ac:dyDescent="0.25">
      <c r="A767" s="128">
        <v>34019</v>
      </c>
      <c r="B767" s="157" t="s">
        <v>55</v>
      </c>
      <c r="C767" s="157" t="s">
        <v>53</v>
      </c>
      <c r="D767" s="157">
        <v>2265010010</v>
      </c>
      <c r="E767" s="157" t="s">
        <v>154</v>
      </c>
      <c r="F767" s="157" t="s">
        <v>96</v>
      </c>
      <c r="G767" s="157" t="s">
        <v>115</v>
      </c>
      <c r="H767" s="157">
        <v>0</v>
      </c>
      <c r="I767" s="157">
        <v>0</v>
      </c>
      <c r="J767" s="157">
        <v>0</v>
      </c>
      <c r="K767" s="157">
        <v>0</v>
      </c>
      <c r="L767" s="157">
        <v>0</v>
      </c>
      <c r="M767" s="157">
        <v>0</v>
      </c>
      <c r="N767" s="126">
        <v>0</v>
      </c>
    </row>
    <row r="768" spans="1:14" x14ac:dyDescent="0.25">
      <c r="A768" s="128">
        <v>34019</v>
      </c>
      <c r="B768" s="157" t="s">
        <v>55</v>
      </c>
      <c r="C768" s="157" t="s">
        <v>53</v>
      </c>
      <c r="D768" s="157">
        <v>2267001060</v>
      </c>
      <c r="E768" s="157" t="s">
        <v>155</v>
      </c>
      <c r="F768" s="157" t="s">
        <v>83</v>
      </c>
      <c r="G768" s="157" t="s">
        <v>156</v>
      </c>
      <c r="H768" s="157">
        <v>3.1232116666666665E-5</v>
      </c>
      <c r="I768" s="157">
        <v>1.4146311666666665E-4</v>
      </c>
      <c r="J768" s="157">
        <v>6.8196245333333337E-4</v>
      </c>
      <c r="K768" s="157">
        <v>1.1023100000000001E-6</v>
      </c>
      <c r="L768" s="157">
        <v>1.1023100000000001E-6</v>
      </c>
      <c r="M768" s="157">
        <v>0</v>
      </c>
      <c r="N768" s="126">
        <v>0</v>
      </c>
    </row>
    <row r="769" spans="1:14" x14ac:dyDescent="0.25">
      <c r="A769" s="128">
        <v>34019</v>
      </c>
      <c r="B769" s="157" t="s">
        <v>55</v>
      </c>
      <c r="C769" s="157" t="s">
        <v>53</v>
      </c>
      <c r="D769" s="157">
        <v>2267002003</v>
      </c>
      <c r="E769" s="157" t="s">
        <v>117</v>
      </c>
      <c r="F769" s="157" t="s">
        <v>89</v>
      </c>
      <c r="G769" s="157" t="s">
        <v>156</v>
      </c>
      <c r="H769" s="157">
        <v>8.083606666666666E-6</v>
      </c>
      <c r="I769" s="157">
        <v>4.5562146666666661E-5</v>
      </c>
      <c r="J769" s="157">
        <v>2.8108905000000001E-4</v>
      </c>
      <c r="K769" s="157">
        <v>1.4697466666666668E-6</v>
      </c>
      <c r="L769" s="157">
        <v>1.4697466666666668E-6</v>
      </c>
      <c r="M769" s="157">
        <v>0</v>
      </c>
      <c r="N769" s="126">
        <v>0</v>
      </c>
    </row>
    <row r="770" spans="1:14" x14ac:dyDescent="0.25">
      <c r="A770" s="128">
        <v>34019</v>
      </c>
      <c r="B770" s="157" t="s">
        <v>55</v>
      </c>
      <c r="C770" s="157" t="s">
        <v>53</v>
      </c>
      <c r="D770" s="157">
        <v>2267002015</v>
      </c>
      <c r="E770" s="157" t="s">
        <v>118</v>
      </c>
      <c r="F770" s="157" t="s">
        <v>89</v>
      </c>
      <c r="G770" s="157" t="s">
        <v>156</v>
      </c>
      <c r="H770" s="157">
        <v>6.6138600000000009E-6</v>
      </c>
      <c r="I770" s="157">
        <v>4.9971386666666669E-5</v>
      </c>
      <c r="J770" s="157">
        <v>2.8549829000000006E-4</v>
      </c>
      <c r="K770" s="157">
        <v>3.3069300000000005E-6</v>
      </c>
      <c r="L770" s="157">
        <v>3.3069300000000005E-6</v>
      </c>
      <c r="M770" s="157">
        <v>0</v>
      </c>
      <c r="N770" s="126">
        <v>0</v>
      </c>
    </row>
    <row r="771" spans="1:14" x14ac:dyDescent="0.25">
      <c r="A771" s="128">
        <v>34019</v>
      </c>
      <c r="B771" s="157" t="s">
        <v>55</v>
      </c>
      <c r="C771" s="157" t="s">
        <v>53</v>
      </c>
      <c r="D771" s="157">
        <v>2267002021</v>
      </c>
      <c r="E771" s="157" t="s">
        <v>91</v>
      </c>
      <c r="F771" s="157" t="s">
        <v>89</v>
      </c>
      <c r="G771" s="157" t="s">
        <v>156</v>
      </c>
      <c r="H771" s="157">
        <v>5.5115500000000006E-6</v>
      </c>
      <c r="I771" s="157">
        <v>2.5720566666666669E-5</v>
      </c>
      <c r="J771" s="157">
        <v>1.4734210333333336E-4</v>
      </c>
      <c r="K771" s="157">
        <v>0</v>
      </c>
      <c r="L771" s="157">
        <v>0</v>
      </c>
      <c r="M771" s="157">
        <v>0</v>
      </c>
      <c r="N771" s="126">
        <v>0</v>
      </c>
    </row>
    <row r="772" spans="1:14" x14ac:dyDescent="0.25">
      <c r="A772" s="128">
        <v>34019</v>
      </c>
      <c r="B772" s="157" t="s">
        <v>55</v>
      </c>
      <c r="C772" s="157" t="s">
        <v>53</v>
      </c>
      <c r="D772" s="157">
        <v>2267002024</v>
      </c>
      <c r="E772" s="157" t="s">
        <v>119</v>
      </c>
      <c r="F772" s="157" t="s">
        <v>89</v>
      </c>
      <c r="G772" s="157" t="s">
        <v>156</v>
      </c>
      <c r="H772" s="157">
        <v>1.1023100000000001E-6</v>
      </c>
      <c r="I772" s="157">
        <v>7.7161700000000004E-6</v>
      </c>
      <c r="J772" s="157">
        <v>4.6664456666666666E-5</v>
      </c>
      <c r="K772" s="157">
        <v>0</v>
      </c>
      <c r="L772" s="157">
        <v>0</v>
      </c>
      <c r="M772" s="157">
        <v>0</v>
      </c>
      <c r="N772" s="126">
        <v>0</v>
      </c>
    </row>
    <row r="773" spans="1:14" x14ac:dyDescent="0.25">
      <c r="A773" s="128">
        <v>34019</v>
      </c>
      <c r="B773" s="157" t="s">
        <v>55</v>
      </c>
      <c r="C773" s="157" t="s">
        <v>53</v>
      </c>
      <c r="D773" s="157">
        <v>2267002030</v>
      </c>
      <c r="E773" s="157" t="s">
        <v>120</v>
      </c>
      <c r="F773" s="157" t="s">
        <v>89</v>
      </c>
      <c r="G773" s="157" t="s">
        <v>156</v>
      </c>
      <c r="H773" s="157">
        <v>2.5720566666666669E-5</v>
      </c>
      <c r="I773" s="157">
        <v>1.4366773666666668E-4</v>
      </c>
      <c r="J773" s="157">
        <v>8.880944233333332E-4</v>
      </c>
      <c r="K773" s="157">
        <v>5.5115500000000006E-6</v>
      </c>
      <c r="L773" s="157">
        <v>5.5115500000000006E-6</v>
      </c>
      <c r="M773" s="157">
        <v>0</v>
      </c>
      <c r="N773" s="126">
        <v>0</v>
      </c>
    </row>
    <row r="774" spans="1:14" x14ac:dyDescent="0.25">
      <c r="A774" s="128">
        <v>34019</v>
      </c>
      <c r="B774" s="157" t="s">
        <v>55</v>
      </c>
      <c r="C774" s="157" t="s">
        <v>53</v>
      </c>
      <c r="D774" s="157">
        <v>2267002033</v>
      </c>
      <c r="E774" s="157" t="s">
        <v>121</v>
      </c>
      <c r="F774" s="157" t="s">
        <v>89</v>
      </c>
      <c r="G774" s="157" t="s">
        <v>156</v>
      </c>
      <c r="H774" s="157">
        <v>3.5641356666666673E-5</v>
      </c>
      <c r="I774" s="157">
        <v>1.6387675333333332E-4</v>
      </c>
      <c r="J774" s="157">
        <v>8.0578861000000005E-4</v>
      </c>
      <c r="K774" s="157">
        <v>1.4697466666666668E-6</v>
      </c>
      <c r="L774" s="157">
        <v>1.4697466666666668E-6</v>
      </c>
      <c r="M774" s="157">
        <v>0</v>
      </c>
      <c r="N774" s="126">
        <v>0</v>
      </c>
    </row>
    <row r="775" spans="1:14" x14ac:dyDescent="0.25">
      <c r="A775" s="128">
        <v>34019</v>
      </c>
      <c r="B775" s="157" t="s">
        <v>55</v>
      </c>
      <c r="C775" s="157" t="s">
        <v>53</v>
      </c>
      <c r="D775" s="157">
        <v>2267002039</v>
      </c>
      <c r="E775" s="157" t="s">
        <v>93</v>
      </c>
      <c r="F775" s="157" t="s">
        <v>89</v>
      </c>
      <c r="G775" s="157" t="s">
        <v>156</v>
      </c>
      <c r="H775" s="157">
        <v>9.9207900000000009E-6</v>
      </c>
      <c r="I775" s="157">
        <v>7.8998883333333323E-5</v>
      </c>
      <c r="J775" s="157">
        <v>4.2255216666666672E-4</v>
      </c>
      <c r="K775" s="157">
        <v>4.7766766666666677E-6</v>
      </c>
      <c r="L775" s="157">
        <v>4.7766766666666677E-6</v>
      </c>
      <c r="M775" s="157">
        <v>0</v>
      </c>
      <c r="N775" s="126">
        <v>0</v>
      </c>
    </row>
    <row r="776" spans="1:14" x14ac:dyDescent="0.25">
      <c r="A776" s="128">
        <v>34019</v>
      </c>
      <c r="B776" s="157" t="s">
        <v>55</v>
      </c>
      <c r="C776" s="157" t="s">
        <v>53</v>
      </c>
      <c r="D776" s="157">
        <v>2267002045</v>
      </c>
      <c r="E776" s="157" t="s">
        <v>123</v>
      </c>
      <c r="F776" s="157" t="s">
        <v>89</v>
      </c>
      <c r="G776" s="157" t="s">
        <v>156</v>
      </c>
      <c r="H776" s="157">
        <v>2.1311326666666668E-5</v>
      </c>
      <c r="I776" s="157">
        <v>1.0141251999999999E-4</v>
      </c>
      <c r="J776" s="157">
        <v>5.9377765333333337E-4</v>
      </c>
      <c r="K776" s="157">
        <v>2.2046200000000002E-6</v>
      </c>
      <c r="L776" s="157">
        <v>2.2046200000000002E-6</v>
      </c>
      <c r="M776" s="157">
        <v>0</v>
      </c>
      <c r="N776" s="126">
        <v>0</v>
      </c>
    </row>
    <row r="777" spans="1:14" x14ac:dyDescent="0.25">
      <c r="A777" s="128">
        <v>34019</v>
      </c>
      <c r="B777" s="157" t="s">
        <v>55</v>
      </c>
      <c r="C777" s="157" t="s">
        <v>53</v>
      </c>
      <c r="D777" s="157">
        <v>2267002054</v>
      </c>
      <c r="E777" s="157" t="s">
        <v>94</v>
      </c>
      <c r="F777" s="157" t="s">
        <v>89</v>
      </c>
      <c r="G777" s="157" t="s">
        <v>156</v>
      </c>
      <c r="H777" s="157">
        <v>3.3069300000000005E-6</v>
      </c>
      <c r="I777" s="157">
        <v>1.4697466666666668E-5</v>
      </c>
      <c r="J777" s="157">
        <v>9.1491729999999992E-5</v>
      </c>
      <c r="K777" s="157">
        <v>0</v>
      </c>
      <c r="L777" s="157">
        <v>0</v>
      </c>
      <c r="M777" s="157">
        <v>0</v>
      </c>
      <c r="N777" s="126">
        <v>0</v>
      </c>
    </row>
    <row r="778" spans="1:14" x14ac:dyDescent="0.25">
      <c r="A778" s="128">
        <v>34019</v>
      </c>
      <c r="B778" s="157" t="s">
        <v>55</v>
      </c>
      <c r="C778" s="157" t="s">
        <v>53</v>
      </c>
      <c r="D778" s="157">
        <v>2267002057</v>
      </c>
      <c r="E778" s="157" t="s">
        <v>124</v>
      </c>
      <c r="F778" s="157" t="s">
        <v>89</v>
      </c>
      <c r="G778" s="157" t="s">
        <v>156</v>
      </c>
      <c r="H778" s="157">
        <v>1.9106706666666671E-5</v>
      </c>
      <c r="I778" s="157">
        <v>1.0251482999999999E-4</v>
      </c>
      <c r="J778" s="157">
        <v>6.4889315333333333E-4</v>
      </c>
      <c r="K778" s="157">
        <v>3.3069300000000005E-6</v>
      </c>
      <c r="L778" s="157">
        <v>3.3069300000000005E-6</v>
      </c>
      <c r="M778" s="157">
        <v>0</v>
      </c>
      <c r="N778" s="126">
        <v>0</v>
      </c>
    </row>
    <row r="779" spans="1:14" x14ac:dyDescent="0.25">
      <c r="A779" s="128">
        <v>34019</v>
      </c>
      <c r="B779" s="157" t="s">
        <v>55</v>
      </c>
      <c r="C779" s="157" t="s">
        <v>53</v>
      </c>
      <c r="D779" s="157">
        <v>2267002060</v>
      </c>
      <c r="E779" s="157" t="s">
        <v>125</v>
      </c>
      <c r="F779" s="157" t="s">
        <v>89</v>
      </c>
      <c r="G779" s="157" t="s">
        <v>156</v>
      </c>
      <c r="H779" s="157">
        <v>2.3515946666666668E-5</v>
      </c>
      <c r="I779" s="157">
        <v>1.5836520333333332E-4</v>
      </c>
      <c r="J779" s="157">
        <v>9.4872147333333338E-4</v>
      </c>
      <c r="K779" s="157">
        <v>7.7161700000000004E-6</v>
      </c>
      <c r="L779" s="157">
        <v>7.7161700000000004E-6</v>
      </c>
      <c r="M779" s="157">
        <v>0</v>
      </c>
      <c r="N779" s="126">
        <v>0</v>
      </c>
    </row>
    <row r="780" spans="1:14" x14ac:dyDescent="0.25">
      <c r="A780" s="128">
        <v>34019</v>
      </c>
      <c r="B780" s="157" t="s">
        <v>55</v>
      </c>
      <c r="C780" s="157" t="s">
        <v>53</v>
      </c>
      <c r="D780" s="157">
        <v>2267002066</v>
      </c>
      <c r="E780" s="157" t="s">
        <v>126</v>
      </c>
      <c r="F780" s="157" t="s">
        <v>89</v>
      </c>
      <c r="G780" s="157" t="s">
        <v>156</v>
      </c>
      <c r="H780" s="157">
        <v>2.2046200000000002E-6</v>
      </c>
      <c r="I780" s="157">
        <v>1.4697466666666668E-5</v>
      </c>
      <c r="J780" s="157">
        <v>8.5980180000000013E-5</v>
      </c>
      <c r="K780" s="157">
        <v>1.1023100000000001E-6</v>
      </c>
      <c r="L780" s="157">
        <v>1.1023100000000001E-6</v>
      </c>
      <c r="M780" s="157">
        <v>0</v>
      </c>
      <c r="N780" s="126">
        <v>0</v>
      </c>
    </row>
    <row r="781" spans="1:14" x14ac:dyDescent="0.25">
      <c r="A781" s="128">
        <v>34019</v>
      </c>
      <c r="B781" s="157" t="s">
        <v>55</v>
      </c>
      <c r="C781" s="157" t="s">
        <v>53</v>
      </c>
      <c r="D781" s="157">
        <v>2267002072</v>
      </c>
      <c r="E781" s="157" t="s">
        <v>127</v>
      </c>
      <c r="F781" s="157" t="s">
        <v>89</v>
      </c>
      <c r="G781" s="157" t="s">
        <v>156</v>
      </c>
      <c r="H781" s="157">
        <v>7.1282713333333347E-5</v>
      </c>
      <c r="I781" s="157">
        <v>3.4539046666666673E-4</v>
      </c>
      <c r="J781" s="157">
        <v>1.9547630666666665E-3</v>
      </c>
      <c r="K781" s="157">
        <v>6.6138600000000009E-6</v>
      </c>
      <c r="L781" s="157">
        <v>6.6138600000000009E-6</v>
      </c>
      <c r="M781" s="157">
        <v>0</v>
      </c>
      <c r="N781" s="126">
        <v>0</v>
      </c>
    </row>
    <row r="782" spans="1:14" x14ac:dyDescent="0.25">
      <c r="A782" s="128">
        <v>34019</v>
      </c>
      <c r="B782" s="157" t="s">
        <v>55</v>
      </c>
      <c r="C782" s="157" t="s">
        <v>53</v>
      </c>
      <c r="D782" s="157">
        <v>2267002081</v>
      </c>
      <c r="E782" s="157" t="s">
        <v>129</v>
      </c>
      <c r="F782" s="157" t="s">
        <v>89</v>
      </c>
      <c r="G782" s="157" t="s">
        <v>156</v>
      </c>
      <c r="H782" s="157">
        <v>3.7845976666666671E-5</v>
      </c>
      <c r="I782" s="157">
        <v>1.7710447333333331E-4</v>
      </c>
      <c r="J782" s="157">
        <v>9.9097669000000003E-4</v>
      </c>
      <c r="K782" s="157">
        <v>2.2046200000000002E-6</v>
      </c>
      <c r="L782" s="157">
        <v>2.2046200000000002E-6</v>
      </c>
      <c r="M782" s="157">
        <v>0</v>
      </c>
      <c r="N782" s="126">
        <v>0</v>
      </c>
    </row>
    <row r="783" spans="1:14" x14ac:dyDescent="0.25">
      <c r="A783" s="128">
        <v>34019</v>
      </c>
      <c r="B783" s="157" t="s">
        <v>55</v>
      </c>
      <c r="C783" s="157" t="s">
        <v>53</v>
      </c>
      <c r="D783" s="157">
        <v>2267003010</v>
      </c>
      <c r="E783" s="157" t="s">
        <v>130</v>
      </c>
      <c r="F783" s="157" t="s">
        <v>96</v>
      </c>
      <c r="G783" s="157" t="s">
        <v>156</v>
      </c>
      <c r="H783" s="157">
        <v>2.2193174666666665E-4</v>
      </c>
      <c r="I783" s="157">
        <v>1.0464596266666667E-3</v>
      </c>
      <c r="J783" s="157">
        <v>5.7040868133333327E-3</v>
      </c>
      <c r="K783" s="157">
        <v>1.6902086666666667E-5</v>
      </c>
      <c r="L783" s="157">
        <v>1.6902086666666667E-5</v>
      </c>
      <c r="M783" s="157">
        <v>1.1023100000000001E-6</v>
      </c>
      <c r="N783" s="126">
        <v>0</v>
      </c>
    </row>
    <row r="784" spans="1:14" x14ac:dyDescent="0.25">
      <c r="A784" s="128">
        <v>34019</v>
      </c>
      <c r="B784" s="157" t="s">
        <v>55</v>
      </c>
      <c r="C784" s="157" t="s">
        <v>53</v>
      </c>
      <c r="D784" s="157">
        <v>2267003020</v>
      </c>
      <c r="E784" s="157" t="s">
        <v>131</v>
      </c>
      <c r="F784" s="157" t="s">
        <v>96</v>
      </c>
      <c r="G784" s="157" t="s">
        <v>156</v>
      </c>
      <c r="H784" s="157">
        <v>4.59993963E-3</v>
      </c>
      <c r="I784" s="157">
        <v>3.1434941706666671E-2</v>
      </c>
      <c r="J784" s="157">
        <v>0.18759809709666667</v>
      </c>
      <c r="K784" s="157">
        <v>1.5906333299999999E-3</v>
      </c>
      <c r="L784" s="157">
        <v>1.5906333299999999E-3</v>
      </c>
      <c r="M784" s="157">
        <v>7.495708E-5</v>
      </c>
      <c r="N784" s="126">
        <v>0</v>
      </c>
    </row>
    <row r="785" spans="1:14" x14ac:dyDescent="0.25">
      <c r="A785" s="128">
        <v>34019</v>
      </c>
      <c r="B785" s="157" t="s">
        <v>55</v>
      </c>
      <c r="C785" s="157" t="s">
        <v>53</v>
      </c>
      <c r="D785" s="157">
        <v>2267003030</v>
      </c>
      <c r="E785" s="157" t="s">
        <v>95</v>
      </c>
      <c r="F785" s="157" t="s">
        <v>96</v>
      </c>
      <c r="G785" s="157" t="s">
        <v>156</v>
      </c>
      <c r="H785" s="157">
        <v>2.9027496666666665E-5</v>
      </c>
      <c r="I785" s="157">
        <v>2.1531788666666666E-4</v>
      </c>
      <c r="J785" s="157">
        <v>1.20702945E-3</v>
      </c>
      <c r="K785" s="157">
        <v>1.212541E-5</v>
      </c>
      <c r="L785" s="157">
        <v>1.212541E-5</v>
      </c>
      <c r="M785" s="157">
        <v>1.1023100000000001E-6</v>
      </c>
      <c r="N785" s="126">
        <v>0</v>
      </c>
    </row>
    <row r="786" spans="1:14" x14ac:dyDescent="0.25">
      <c r="A786" s="128">
        <v>34019</v>
      </c>
      <c r="B786" s="157" t="s">
        <v>55</v>
      </c>
      <c r="C786" s="157" t="s">
        <v>53</v>
      </c>
      <c r="D786" s="157">
        <v>2267003040</v>
      </c>
      <c r="E786" s="157" t="s">
        <v>157</v>
      </c>
      <c r="F786" s="157" t="s">
        <v>96</v>
      </c>
      <c r="G786" s="157" t="s">
        <v>156</v>
      </c>
      <c r="H786" s="157">
        <v>8.8184800000000007E-6</v>
      </c>
      <c r="I786" s="157">
        <v>6.6873473333333352E-5</v>
      </c>
      <c r="J786" s="157">
        <v>3.9021774000000002E-4</v>
      </c>
      <c r="K786" s="157">
        <v>3.3069300000000005E-6</v>
      </c>
      <c r="L786" s="157">
        <v>3.3069300000000005E-6</v>
      </c>
      <c r="M786" s="157">
        <v>0</v>
      </c>
      <c r="N786" s="126">
        <v>0</v>
      </c>
    </row>
    <row r="787" spans="1:14" x14ac:dyDescent="0.25">
      <c r="A787" s="128">
        <v>34019</v>
      </c>
      <c r="B787" s="157" t="s">
        <v>55</v>
      </c>
      <c r="C787" s="157" t="s">
        <v>53</v>
      </c>
      <c r="D787" s="157">
        <v>2267003050</v>
      </c>
      <c r="E787" s="157" t="s">
        <v>158</v>
      </c>
      <c r="F787" s="157" t="s">
        <v>96</v>
      </c>
      <c r="G787" s="157" t="s">
        <v>156</v>
      </c>
      <c r="H787" s="157">
        <v>9.185916666666668E-6</v>
      </c>
      <c r="I787" s="157">
        <v>4.5562146666666661E-5</v>
      </c>
      <c r="J787" s="157">
        <v>2.7741468333333336E-4</v>
      </c>
      <c r="K787" s="157">
        <v>1.1023100000000001E-6</v>
      </c>
      <c r="L787" s="157">
        <v>1.1023100000000001E-6</v>
      </c>
      <c r="M787" s="157">
        <v>0</v>
      </c>
      <c r="N787" s="126">
        <v>0</v>
      </c>
    </row>
    <row r="788" spans="1:14" x14ac:dyDescent="0.25">
      <c r="A788" s="128">
        <v>34019</v>
      </c>
      <c r="B788" s="157" t="s">
        <v>55</v>
      </c>
      <c r="C788" s="157" t="s">
        <v>53</v>
      </c>
      <c r="D788" s="157">
        <v>2267003070</v>
      </c>
      <c r="E788" s="157" t="s">
        <v>134</v>
      </c>
      <c r="F788" s="157" t="s">
        <v>96</v>
      </c>
      <c r="G788" s="157" t="s">
        <v>156</v>
      </c>
      <c r="H788" s="157">
        <v>1.433003E-5</v>
      </c>
      <c r="I788" s="157">
        <v>1.1941691666666667E-4</v>
      </c>
      <c r="J788" s="157">
        <v>6.1986565666666672E-4</v>
      </c>
      <c r="K788" s="157">
        <v>7.7161700000000004E-6</v>
      </c>
      <c r="L788" s="157">
        <v>7.7161700000000004E-6</v>
      </c>
      <c r="M788" s="157">
        <v>0</v>
      </c>
      <c r="N788" s="126">
        <v>0</v>
      </c>
    </row>
    <row r="789" spans="1:14" x14ac:dyDescent="0.25">
      <c r="A789" s="128">
        <v>34019</v>
      </c>
      <c r="B789" s="157" t="s">
        <v>55</v>
      </c>
      <c r="C789" s="157" t="s">
        <v>53</v>
      </c>
      <c r="D789" s="157">
        <v>2267004066</v>
      </c>
      <c r="E789" s="157" t="s">
        <v>140</v>
      </c>
      <c r="F789" s="157" t="s">
        <v>100</v>
      </c>
      <c r="G789" s="157" t="s">
        <v>156</v>
      </c>
      <c r="H789" s="157">
        <v>2.094389E-4</v>
      </c>
      <c r="I789" s="157">
        <v>1.49803929E-3</v>
      </c>
      <c r="J789" s="157">
        <v>8.8408936366666663E-3</v>
      </c>
      <c r="K789" s="157">
        <v>8.0468630000000006E-5</v>
      </c>
      <c r="L789" s="157">
        <v>8.0468630000000006E-5</v>
      </c>
      <c r="M789" s="157">
        <v>3.6743666666666665E-6</v>
      </c>
      <c r="N789" s="126">
        <v>0</v>
      </c>
    </row>
    <row r="790" spans="1:14" x14ac:dyDescent="0.25">
      <c r="A790" s="128">
        <v>34019</v>
      </c>
      <c r="B790" s="157" t="s">
        <v>55</v>
      </c>
      <c r="C790" s="157" t="s">
        <v>53</v>
      </c>
      <c r="D790" s="157">
        <v>2267005055</v>
      </c>
      <c r="E790" s="157" t="s">
        <v>148</v>
      </c>
      <c r="F790" s="157" t="s">
        <v>107</v>
      </c>
      <c r="G790" s="157" t="s">
        <v>156</v>
      </c>
      <c r="H790" s="157">
        <v>1.1023100000000001E-6</v>
      </c>
      <c r="I790" s="157">
        <v>4.4092400000000003E-6</v>
      </c>
      <c r="J790" s="157">
        <v>2.3148510000000001E-5</v>
      </c>
      <c r="K790" s="157">
        <v>0</v>
      </c>
      <c r="L790" s="157">
        <v>0</v>
      </c>
      <c r="M790" s="157">
        <v>0</v>
      </c>
      <c r="N790" s="126">
        <v>0</v>
      </c>
    </row>
    <row r="791" spans="1:14" x14ac:dyDescent="0.25">
      <c r="A791" s="128">
        <v>34019</v>
      </c>
      <c r="B791" s="157" t="s">
        <v>55</v>
      </c>
      <c r="C791" s="157" t="s">
        <v>53</v>
      </c>
      <c r="D791" s="157">
        <v>2267006005</v>
      </c>
      <c r="E791" s="157" t="s">
        <v>108</v>
      </c>
      <c r="F791" s="157" t="s">
        <v>109</v>
      </c>
      <c r="G791" s="157" t="s">
        <v>156</v>
      </c>
      <c r="H791" s="157">
        <v>1.4543143266666668E-3</v>
      </c>
      <c r="I791" s="157">
        <v>8.8677165133333336E-3</v>
      </c>
      <c r="J791" s="157">
        <v>3.3251548586666665E-2</v>
      </c>
      <c r="K791" s="157">
        <v>1.0618919666666666E-4</v>
      </c>
      <c r="L791" s="157">
        <v>1.0618919666666666E-4</v>
      </c>
      <c r="M791" s="157">
        <v>5.5115500000000006E-6</v>
      </c>
      <c r="N791" s="126">
        <v>0</v>
      </c>
    </row>
    <row r="792" spans="1:14" x14ac:dyDescent="0.25">
      <c r="A792" s="128">
        <v>34019</v>
      </c>
      <c r="B792" s="157" t="s">
        <v>55</v>
      </c>
      <c r="C792" s="157" t="s">
        <v>53</v>
      </c>
      <c r="D792" s="157">
        <v>2267006010</v>
      </c>
      <c r="E792" s="157" t="s">
        <v>110</v>
      </c>
      <c r="F792" s="157" t="s">
        <v>109</v>
      </c>
      <c r="G792" s="157" t="s">
        <v>156</v>
      </c>
      <c r="H792" s="157">
        <v>1.8959732E-4</v>
      </c>
      <c r="I792" s="157">
        <v>1.2114386900000001E-3</v>
      </c>
      <c r="J792" s="157">
        <v>5.21613092E-3</v>
      </c>
      <c r="K792" s="157">
        <v>2.4618256666666667E-5</v>
      </c>
      <c r="L792" s="157">
        <v>2.4618256666666667E-5</v>
      </c>
      <c r="M792" s="157">
        <v>1.1023100000000001E-6</v>
      </c>
      <c r="N792" s="126">
        <v>0</v>
      </c>
    </row>
    <row r="793" spans="1:14" x14ac:dyDescent="0.25">
      <c r="A793" s="128">
        <v>34019</v>
      </c>
      <c r="B793" s="157" t="s">
        <v>55</v>
      </c>
      <c r="C793" s="157" t="s">
        <v>53</v>
      </c>
      <c r="D793" s="157">
        <v>2267006015</v>
      </c>
      <c r="E793" s="157" t="s">
        <v>111</v>
      </c>
      <c r="F793" s="157" t="s">
        <v>109</v>
      </c>
      <c r="G793" s="157" t="s">
        <v>156</v>
      </c>
      <c r="H793" s="157">
        <v>1.0912869000000001E-4</v>
      </c>
      <c r="I793" s="157">
        <v>7.8704934E-4</v>
      </c>
      <c r="J793" s="157">
        <v>4.2810046033333327E-3</v>
      </c>
      <c r="K793" s="157">
        <v>3.012980666666667E-5</v>
      </c>
      <c r="L793" s="157">
        <v>3.012980666666667E-5</v>
      </c>
      <c r="M793" s="157">
        <v>1.1023100000000001E-6</v>
      </c>
      <c r="N793" s="126">
        <v>0</v>
      </c>
    </row>
    <row r="794" spans="1:14" x14ac:dyDescent="0.25">
      <c r="A794" s="128">
        <v>34019</v>
      </c>
      <c r="B794" s="157" t="s">
        <v>55</v>
      </c>
      <c r="C794" s="157" t="s">
        <v>53</v>
      </c>
      <c r="D794" s="157">
        <v>2267006025</v>
      </c>
      <c r="E794" s="157" t="s">
        <v>150</v>
      </c>
      <c r="F794" s="157" t="s">
        <v>109</v>
      </c>
      <c r="G794" s="157" t="s">
        <v>156</v>
      </c>
      <c r="H794" s="157">
        <v>1.7600216333333335E-4</v>
      </c>
      <c r="I794" s="157">
        <v>1.0130228899999998E-3</v>
      </c>
      <c r="J794" s="157">
        <v>6.154564166666667E-3</v>
      </c>
      <c r="K794" s="157">
        <v>3.7845976666666671E-5</v>
      </c>
      <c r="L794" s="157">
        <v>3.7845976666666671E-5</v>
      </c>
      <c r="M794" s="157">
        <v>2.2046200000000002E-6</v>
      </c>
      <c r="N794" s="126">
        <v>0</v>
      </c>
    </row>
    <row r="795" spans="1:14" x14ac:dyDescent="0.25">
      <c r="A795" s="128">
        <v>34019</v>
      </c>
      <c r="B795" s="157" t="s">
        <v>55</v>
      </c>
      <c r="C795" s="157" t="s">
        <v>53</v>
      </c>
      <c r="D795" s="157">
        <v>2267006030</v>
      </c>
      <c r="E795" s="157" t="s">
        <v>151</v>
      </c>
      <c r="F795" s="157" t="s">
        <v>109</v>
      </c>
      <c r="G795" s="157" t="s">
        <v>156</v>
      </c>
      <c r="H795" s="157">
        <v>5.5115500000000006E-6</v>
      </c>
      <c r="I795" s="157">
        <v>2.7925186666666666E-5</v>
      </c>
      <c r="J795" s="157">
        <v>1.6056982333333334E-4</v>
      </c>
      <c r="K795" s="157">
        <v>0</v>
      </c>
      <c r="L795" s="157">
        <v>0</v>
      </c>
      <c r="M795" s="157">
        <v>0</v>
      </c>
      <c r="N795" s="126">
        <v>0</v>
      </c>
    </row>
    <row r="796" spans="1:14" x14ac:dyDescent="0.25">
      <c r="A796" s="128">
        <v>34019</v>
      </c>
      <c r="B796" s="157" t="s">
        <v>55</v>
      </c>
      <c r="C796" s="157" t="s">
        <v>53</v>
      </c>
      <c r="D796" s="157">
        <v>2267006035</v>
      </c>
      <c r="E796" s="157" t="s">
        <v>112</v>
      </c>
      <c r="F796" s="157" t="s">
        <v>109</v>
      </c>
      <c r="G796" s="157" t="s">
        <v>156</v>
      </c>
      <c r="H796" s="157">
        <v>1.1023100000000001E-6</v>
      </c>
      <c r="I796" s="157">
        <v>1.1390536666666669E-5</v>
      </c>
      <c r="J796" s="157">
        <v>6.0994486666666668E-5</v>
      </c>
      <c r="K796" s="157">
        <v>0</v>
      </c>
      <c r="L796" s="157">
        <v>0</v>
      </c>
      <c r="M796" s="157">
        <v>0</v>
      </c>
      <c r="N796" s="126">
        <v>0</v>
      </c>
    </row>
    <row r="797" spans="1:14" x14ac:dyDescent="0.25">
      <c r="A797" s="128">
        <v>34019</v>
      </c>
      <c r="B797" s="157" t="s">
        <v>55</v>
      </c>
      <c r="C797" s="157" t="s">
        <v>53</v>
      </c>
      <c r="D797" s="157">
        <v>2268002081</v>
      </c>
      <c r="E797" s="157" t="s">
        <v>129</v>
      </c>
      <c r="F797" s="157" t="s">
        <v>89</v>
      </c>
      <c r="G797" s="157" t="s">
        <v>159</v>
      </c>
      <c r="H797" s="157">
        <v>5.5115500000000006E-6</v>
      </c>
      <c r="I797" s="157">
        <v>6.6138600000000009E-6</v>
      </c>
      <c r="J797" s="157">
        <v>3.7845976666666671E-5</v>
      </c>
      <c r="K797" s="157">
        <v>0</v>
      </c>
      <c r="L797" s="157">
        <v>0</v>
      </c>
      <c r="M797" s="157">
        <v>0</v>
      </c>
      <c r="N797" s="126">
        <v>0</v>
      </c>
    </row>
    <row r="798" spans="1:14" x14ac:dyDescent="0.25">
      <c r="A798" s="128">
        <v>34019</v>
      </c>
      <c r="B798" s="157" t="s">
        <v>55</v>
      </c>
      <c r="C798" s="157" t="s">
        <v>53</v>
      </c>
      <c r="D798" s="157">
        <v>2268003020</v>
      </c>
      <c r="E798" s="157" t="s">
        <v>131</v>
      </c>
      <c r="F798" s="157" t="s">
        <v>96</v>
      </c>
      <c r="G798" s="157" t="s">
        <v>159</v>
      </c>
      <c r="H798" s="157">
        <v>1.1890250533333332E-3</v>
      </c>
      <c r="I798" s="157">
        <v>2.2556936966666671E-3</v>
      </c>
      <c r="J798" s="157">
        <v>1.3020118283333333E-2</v>
      </c>
      <c r="K798" s="157">
        <v>1.0949612666666668E-4</v>
      </c>
      <c r="L798" s="157">
        <v>1.0949612666666668E-4</v>
      </c>
      <c r="M798" s="157">
        <v>5.5115500000000006E-6</v>
      </c>
      <c r="N798" s="126">
        <v>0</v>
      </c>
    </row>
    <row r="799" spans="1:14" x14ac:dyDescent="0.25">
      <c r="A799" s="128">
        <v>34019</v>
      </c>
      <c r="B799" s="157" t="s">
        <v>55</v>
      </c>
      <c r="C799" s="157" t="s">
        <v>53</v>
      </c>
      <c r="D799" s="157">
        <v>2268003030</v>
      </c>
      <c r="E799" s="157" t="s">
        <v>95</v>
      </c>
      <c r="F799" s="157" t="s">
        <v>96</v>
      </c>
      <c r="G799" s="157" t="s">
        <v>159</v>
      </c>
      <c r="H799" s="157">
        <v>1.1023100000000001E-6</v>
      </c>
      <c r="I799" s="157">
        <v>2.2046200000000002E-6</v>
      </c>
      <c r="J799" s="157">
        <v>1.4697466666666668E-5</v>
      </c>
      <c r="K799" s="157">
        <v>0</v>
      </c>
      <c r="L799" s="157">
        <v>0</v>
      </c>
      <c r="M799" s="157">
        <v>0</v>
      </c>
      <c r="N799" s="126">
        <v>0</v>
      </c>
    </row>
    <row r="800" spans="1:14" x14ac:dyDescent="0.25">
      <c r="A800" s="128">
        <v>34019</v>
      </c>
      <c r="B800" s="157" t="s">
        <v>55</v>
      </c>
      <c r="C800" s="157" t="s">
        <v>53</v>
      </c>
      <c r="D800" s="157">
        <v>2268003040</v>
      </c>
      <c r="E800" s="157" t="s">
        <v>160</v>
      </c>
      <c r="F800" s="157" t="s">
        <v>96</v>
      </c>
      <c r="G800" s="157" t="s">
        <v>159</v>
      </c>
      <c r="H800" s="157">
        <v>1.1023100000000001E-6</v>
      </c>
      <c r="I800" s="157">
        <v>1.4697466666666668E-6</v>
      </c>
      <c r="J800" s="157">
        <v>9.185916666666668E-6</v>
      </c>
      <c r="K800" s="157">
        <v>0</v>
      </c>
      <c r="L800" s="157">
        <v>0</v>
      </c>
      <c r="M800" s="157">
        <v>0</v>
      </c>
      <c r="N800" s="126">
        <v>0</v>
      </c>
    </row>
    <row r="801" spans="1:14" x14ac:dyDescent="0.25">
      <c r="A801" s="128">
        <v>34019</v>
      </c>
      <c r="B801" s="157" t="s">
        <v>55</v>
      </c>
      <c r="C801" s="157" t="s">
        <v>53</v>
      </c>
      <c r="D801" s="157">
        <v>2268003060</v>
      </c>
      <c r="E801" s="157" t="s">
        <v>133</v>
      </c>
      <c r="F801" s="157" t="s">
        <v>96</v>
      </c>
      <c r="G801" s="157" t="s">
        <v>159</v>
      </c>
      <c r="H801" s="157">
        <v>3.3069300000000005E-6</v>
      </c>
      <c r="I801" s="157">
        <v>5.5115500000000006E-6</v>
      </c>
      <c r="J801" s="157">
        <v>3.1232116666666665E-5</v>
      </c>
      <c r="K801" s="157">
        <v>0</v>
      </c>
      <c r="L801" s="157">
        <v>0</v>
      </c>
      <c r="M801" s="157">
        <v>0</v>
      </c>
      <c r="N801" s="126">
        <v>0</v>
      </c>
    </row>
    <row r="802" spans="1:14" x14ac:dyDescent="0.25">
      <c r="A802" s="128">
        <v>34019</v>
      </c>
      <c r="B802" s="157" t="s">
        <v>55</v>
      </c>
      <c r="C802" s="157" t="s">
        <v>53</v>
      </c>
      <c r="D802" s="157">
        <v>2268003070</v>
      </c>
      <c r="E802" s="157" t="s">
        <v>134</v>
      </c>
      <c r="F802" s="157" t="s">
        <v>96</v>
      </c>
      <c r="G802" s="157" t="s">
        <v>159</v>
      </c>
      <c r="H802" s="157">
        <v>3.3069300000000005E-6</v>
      </c>
      <c r="I802" s="157">
        <v>8.083606666666666E-6</v>
      </c>
      <c r="J802" s="157">
        <v>4.115290666666666E-5</v>
      </c>
      <c r="K802" s="157">
        <v>0</v>
      </c>
      <c r="L802" s="157">
        <v>0</v>
      </c>
      <c r="M802" s="157">
        <v>0</v>
      </c>
      <c r="N802" s="126">
        <v>0</v>
      </c>
    </row>
    <row r="803" spans="1:14" x14ac:dyDescent="0.25">
      <c r="A803" s="128">
        <v>34019</v>
      </c>
      <c r="B803" s="157" t="s">
        <v>55</v>
      </c>
      <c r="C803" s="157" t="s">
        <v>53</v>
      </c>
      <c r="D803" s="157">
        <v>2268005055</v>
      </c>
      <c r="E803" s="157" t="s">
        <v>148</v>
      </c>
      <c r="F803" s="157" t="s">
        <v>107</v>
      </c>
      <c r="G803" s="157" t="s">
        <v>159</v>
      </c>
      <c r="H803" s="157">
        <v>1.1023100000000001E-6</v>
      </c>
      <c r="I803" s="157">
        <v>2.2046200000000002E-6</v>
      </c>
      <c r="J803" s="157">
        <v>8.8184800000000007E-6</v>
      </c>
      <c r="K803" s="157">
        <v>0</v>
      </c>
      <c r="L803" s="157">
        <v>0</v>
      </c>
      <c r="M803" s="157">
        <v>0</v>
      </c>
      <c r="N803" s="126">
        <v>0</v>
      </c>
    </row>
    <row r="804" spans="1:14" x14ac:dyDescent="0.25">
      <c r="A804" s="128">
        <v>34019</v>
      </c>
      <c r="B804" s="157" t="s">
        <v>55</v>
      </c>
      <c r="C804" s="157" t="s">
        <v>53</v>
      </c>
      <c r="D804" s="157">
        <v>2268006005</v>
      </c>
      <c r="E804" s="157" t="s">
        <v>108</v>
      </c>
      <c r="F804" s="157" t="s">
        <v>109</v>
      </c>
      <c r="G804" s="157" t="s">
        <v>159</v>
      </c>
      <c r="H804" s="157">
        <v>1.5906333299999999E-3</v>
      </c>
      <c r="I804" s="157">
        <v>2.6962502599999997E-3</v>
      </c>
      <c r="J804" s="157">
        <v>9.6220639899999988E-3</v>
      </c>
      <c r="K804" s="157">
        <v>2.7925186666666666E-5</v>
      </c>
      <c r="L804" s="157">
        <v>2.7925186666666666E-5</v>
      </c>
      <c r="M804" s="157">
        <v>1.1023100000000001E-6</v>
      </c>
      <c r="N804" s="126">
        <v>0</v>
      </c>
    </row>
    <row r="805" spans="1:14" x14ac:dyDescent="0.25">
      <c r="A805" s="128">
        <v>34019</v>
      </c>
      <c r="B805" s="157" t="s">
        <v>55</v>
      </c>
      <c r="C805" s="157" t="s">
        <v>53</v>
      </c>
      <c r="D805" s="157">
        <v>2268006010</v>
      </c>
      <c r="E805" s="157" t="s">
        <v>110</v>
      </c>
      <c r="F805" s="157" t="s">
        <v>109</v>
      </c>
      <c r="G805" s="157" t="s">
        <v>159</v>
      </c>
      <c r="H805" s="157">
        <v>5.4748063333333341E-5</v>
      </c>
      <c r="I805" s="157">
        <v>9.4798660000000001E-5</v>
      </c>
      <c r="J805" s="157">
        <v>3.7882720333333339E-4</v>
      </c>
      <c r="K805" s="157">
        <v>1.1023100000000001E-6</v>
      </c>
      <c r="L805" s="157">
        <v>1.1023100000000001E-6</v>
      </c>
      <c r="M805" s="157">
        <v>0</v>
      </c>
      <c r="N805" s="126">
        <v>0</v>
      </c>
    </row>
    <row r="806" spans="1:14" x14ac:dyDescent="0.25">
      <c r="A806" s="128">
        <v>34019</v>
      </c>
      <c r="B806" s="157" t="s">
        <v>55</v>
      </c>
      <c r="C806" s="157" t="s">
        <v>53</v>
      </c>
      <c r="D806" s="157">
        <v>2268006015</v>
      </c>
      <c r="E806" s="157" t="s">
        <v>111</v>
      </c>
      <c r="F806" s="157" t="s">
        <v>109</v>
      </c>
      <c r="G806" s="157" t="s">
        <v>159</v>
      </c>
      <c r="H806" s="157">
        <v>2.9027496666666665E-5</v>
      </c>
      <c r="I806" s="157">
        <v>5.7687556666666672E-5</v>
      </c>
      <c r="J806" s="157">
        <v>3.0460499666666666E-4</v>
      </c>
      <c r="K806" s="157">
        <v>2.2046200000000002E-6</v>
      </c>
      <c r="L806" s="157">
        <v>2.2046200000000002E-6</v>
      </c>
      <c r="M806" s="157">
        <v>0</v>
      </c>
      <c r="N806" s="126">
        <v>0</v>
      </c>
    </row>
    <row r="807" spans="1:14" x14ac:dyDescent="0.25">
      <c r="A807" s="128">
        <v>34019</v>
      </c>
      <c r="B807" s="157" t="s">
        <v>55</v>
      </c>
      <c r="C807" s="157" t="s">
        <v>53</v>
      </c>
      <c r="D807" s="157">
        <v>2268006020</v>
      </c>
      <c r="E807" s="157" t="s">
        <v>161</v>
      </c>
      <c r="F807" s="157" t="s">
        <v>109</v>
      </c>
      <c r="G807" s="157" t="s">
        <v>159</v>
      </c>
      <c r="H807" s="157">
        <v>6.3309337666666665E-4</v>
      </c>
      <c r="I807" s="157">
        <v>1.3132186466666667E-3</v>
      </c>
      <c r="J807" s="157">
        <v>6.8413032966666669E-3</v>
      </c>
      <c r="K807" s="157">
        <v>8.1203503333333334E-5</v>
      </c>
      <c r="L807" s="157">
        <v>8.1203503333333334E-5</v>
      </c>
      <c r="M807" s="157">
        <v>3.3069300000000005E-6</v>
      </c>
      <c r="N807" s="126">
        <v>0</v>
      </c>
    </row>
    <row r="808" spans="1:14" x14ac:dyDescent="0.25">
      <c r="A808" s="128">
        <v>34019</v>
      </c>
      <c r="B808" s="157" t="s">
        <v>55</v>
      </c>
      <c r="C808" s="157" t="s">
        <v>53</v>
      </c>
      <c r="D808" s="157">
        <v>2268010010</v>
      </c>
      <c r="E808" s="157" t="s">
        <v>154</v>
      </c>
      <c r="F808" s="157" t="s">
        <v>96</v>
      </c>
      <c r="G808" s="157" t="s">
        <v>159</v>
      </c>
      <c r="H808" s="157">
        <v>0</v>
      </c>
      <c r="I808" s="157">
        <v>0</v>
      </c>
      <c r="J808" s="157">
        <v>0</v>
      </c>
      <c r="K808" s="157">
        <v>0</v>
      </c>
      <c r="L808" s="157">
        <v>0</v>
      </c>
      <c r="M808" s="157">
        <v>0</v>
      </c>
      <c r="N808" s="126">
        <v>0</v>
      </c>
    </row>
    <row r="809" spans="1:14" x14ac:dyDescent="0.25">
      <c r="A809" s="128">
        <v>34019</v>
      </c>
      <c r="B809" s="157" t="s">
        <v>55</v>
      </c>
      <c r="C809" s="157" t="s">
        <v>53</v>
      </c>
      <c r="D809" s="157">
        <v>2270001060</v>
      </c>
      <c r="E809" s="157" t="s">
        <v>162</v>
      </c>
      <c r="F809" s="157" t="s">
        <v>83</v>
      </c>
      <c r="G809" s="157" t="s">
        <v>163</v>
      </c>
      <c r="H809" s="157">
        <v>4.8905820333333336E-4</v>
      </c>
      <c r="I809" s="157">
        <v>2.1557509233333335E-3</v>
      </c>
      <c r="J809" s="157">
        <v>1.8610667166666667E-3</v>
      </c>
      <c r="K809" s="157">
        <v>2.7080082333333339E-4</v>
      </c>
      <c r="L809" s="157">
        <v>2.6308465333333336E-4</v>
      </c>
      <c r="M809" s="157">
        <v>2.2046200000000002E-6</v>
      </c>
      <c r="N809" s="126">
        <v>2.2046200000000002E-6</v>
      </c>
    </row>
    <row r="810" spans="1:14" x14ac:dyDescent="0.25">
      <c r="A810" s="128">
        <v>34019</v>
      </c>
      <c r="B810" s="157" t="s">
        <v>55</v>
      </c>
      <c r="C810" s="157" t="s">
        <v>53</v>
      </c>
      <c r="D810" s="157">
        <v>2270002003</v>
      </c>
      <c r="E810" s="157" t="s">
        <v>117</v>
      </c>
      <c r="F810" s="157" t="s">
        <v>89</v>
      </c>
      <c r="G810" s="157" t="s">
        <v>163</v>
      </c>
      <c r="H810" s="157">
        <v>9.4320992333333327E-4</v>
      </c>
      <c r="I810" s="157">
        <v>9.0235096599999998E-3</v>
      </c>
      <c r="J810" s="157">
        <v>4.0869980433333323E-3</v>
      </c>
      <c r="K810" s="157">
        <v>6.7314397333333338E-4</v>
      </c>
      <c r="L810" s="157">
        <v>6.5293495666666655E-4</v>
      </c>
      <c r="M810" s="157">
        <v>1.4697466666666668E-5</v>
      </c>
      <c r="N810" s="126">
        <v>2.1311326666666668E-5</v>
      </c>
    </row>
    <row r="811" spans="1:14" x14ac:dyDescent="0.25">
      <c r="A811" s="128">
        <v>34019</v>
      </c>
      <c r="B811" s="157" t="s">
        <v>55</v>
      </c>
      <c r="C811" s="157" t="s">
        <v>53</v>
      </c>
      <c r="D811" s="157">
        <v>2270002006</v>
      </c>
      <c r="E811" s="157" t="s">
        <v>88</v>
      </c>
      <c r="F811" s="157" t="s">
        <v>89</v>
      </c>
      <c r="G811" s="157" t="s">
        <v>163</v>
      </c>
      <c r="H811" s="157">
        <v>5.5115500000000006E-6</v>
      </c>
      <c r="I811" s="157">
        <v>3.4539046666666668E-5</v>
      </c>
      <c r="J811" s="157">
        <v>3.2334426666666671E-5</v>
      </c>
      <c r="K811" s="157">
        <v>3.3069300000000005E-6</v>
      </c>
      <c r="L811" s="157">
        <v>3.3069300000000005E-6</v>
      </c>
      <c r="M811" s="157">
        <v>0</v>
      </c>
      <c r="N811" s="126">
        <v>0</v>
      </c>
    </row>
    <row r="812" spans="1:14" x14ac:dyDescent="0.25">
      <c r="A812" s="128">
        <v>34019</v>
      </c>
      <c r="B812" s="157" t="s">
        <v>55</v>
      </c>
      <c r="C812" s="157" t="s">
        <v>53</v>
      </c>
      <c r="D812" s="157">
        <v>2270002009</v>
      </c>
      <c r="E812" s="157" t="s">
        <v>90</v>
      </c>
      <c r="F812" s="157" t="s">
        <v>89</v>
      </c>
      <c r="G812" s="157" t="s">
        <v>163</v>
      </c>
      <c r="H812" s="157">
        <v>7.6059390000000012E-5</v>
      </c>
      <c r="I812" s="157">
        <v>5.5409449333333337E-4</v>
      </c>
      <c r="J812" s="157">
        <v>4.5709121333333338E-4</v>
      </c>
      <c r="K812" s="157">
        <v>4.8869076666666663E-5</v>
      </c>
      <c r="L812" s="157">
        <v>4.7031893333333337E-5</v>
      </c>
      <c r="M812" s="157">
        <v>0</v>
      </c>
      <c r="N812" s="126">
        <v>1.1023100000000001E-6</v>
      </c>
    </row>
    <row r="813" spans="1:14" x14ac:dyDescent="0.25">
      <c r="A813" s="128">
        <v>34019</v>
      </c>
      <c r="B813" s="157" t="s">
        <v>55</v>
      </c>
      <c r="C813" s="157" t="s">
        <v>53</v>
      </c>
      <c r="D813" s="157">
        <v>2270002015</v>
      </c>
      <c r="E813" s="157" t="s">
        <v>118</v>
      </c>
      <c r="F813" s="157" t="s">
        <v>89</v>
      </c>
      <c r="G813" s="157" t="s">
        <v>163</v>
      </c>
      <c r="H813" s="157">
        <v>2.5536848333333334E-3</v>
      </c>
      <c r="I813" s="157">
        <v>2.5435435813333334E-2</v>
      </c>
      <c r="J813" s="157">
        <v>1.316929757E-2</v>
      </c>
      <c r="K813" s="157">
        <v>2.0620545733333333E-3</v>
      </c>
      <c r="L813" s="157">
        <v>2.000325213333333E-3</v>
      </c>
      <c r="M813" s="157">
        <v>3.7845976666666671E-5</v>
      </c>
      <c r="N813" s="126">
        <v>5.3645753333333328E-5</v>
      </c>
    </row>
    <row r="814" spans="1:14" x14ac:dyDescent="0.25">
      <c r="A814" s="128">
        <v>34019</v>
      </c>
      <c r="B814" s="157" t="s">
        <v>55</v>
      </c>
      <c r="C814" s="157" t="s">
        <v>53</v>
      </c>
      <c r="D814" s="157">
        <v>2270002018</v>
      </c>
      <c r="E814" s="157" t="s">
        <v>164</v>
      </c>
      <c r="F814" s="157" t="s">
        <v>89</v>
      </c>
      <c r="G814" s="157" t="s">
        <v>163</v>
      </c>
      <c r="H814" s="157">
        <v>2.4144263366666671E-3</v>
      </c>
      <c r="I814" s="157">
        <v>2.4792054210000001E-2</v>
      </c>
      <c r="J814" s="157">
        <v>1.1457777576666666E-2</v>
      </c>
      <c r="K814" s="157">
        <v>1.4859138799999999E-3</v>
      </c>
      <c r="L814" s="157">
        <v>1.4410866066666666E-3</v>
      </c>
      <c r="M814" s="157">
        <v>4.0418033333333338E-5</v>
      </c>
      <c r="N814" s="126">
        <v>5.805499333333333E-5</v>
      </c>
    </row>
    <row r="815" spans="1:14" x14ac:dyDescent="0.25">
      <c r="A815" s="128">
        <v>34019</v>
      </c>
      <c r="B815" s="157" t="s">
        <v>55</v>
      </c>
      <c r="C815" s="157" t="s">
        <v>53</v>
      </c>
      <c r="D815" s="157">
        <v>2270002021</v>
      </c>
      <c r="E815" s="157" t="s">
        <v>91</v>
      </c>
      <c r="F815" s="157" t="s">
        <v>89</v>
      </c>
      <c r="G815" s="157" t="s">
        <v>163</v>
      </c>
      <c r="H815" s="157">
        <v>1.8151371333333336E-4</v>
      </c>
      <c r="I815" s="157">
        <v>1.7677378033333334E-3</v>
      </c>
      <c r="J815" s="157">
        <v>9.0940575E-4</v>
      </c>
      <c r="K815" s="157">
        <v>1.4366773666666668E-4</v>
      </c>
      <c r="L815" s="157">
        <v>1.3925849666666666E-4</v>
      </c>
      <c r="M815" s="157">
        <v>2.2046200000000002E-6</v>
      </c>
      <c r="N815" s="126">
        <v>3.3069300000000005E-6</v>
      </c>
    </row>
    <row r="816" spans="1:14" x14ac:dyDescent="0.25">
      <c r="A816" s="128">
        <v>34019</v>
      </c>
      <c r="B816" s="157" t="s">
        <v>55</v>
      </c>
      <c r="C816" s="157" t="s">
        <v>53</v>
      </c>
      <c r="D816" s="157">
        <v>2270002024</v>
      </c>
      <c r="E816" s="157" t="s">
        <v>119</v>
      </c>
      <c r="F816" s="157" t="s">
        <v>89</v>
      </c>
      <c r="G816" s="157" t="s">
        <v>163</v>
      </c>
      <c r="H816" s="157">
        <v>1.2125409999999999E-4</v>
      </c>
      <c r="I816" s="157">
        <v>1.4488027766666666E-3</v>
      </c>
      <c r="J816" s="157">
        <v>7.1797124666666667E-4</v>
      </c>
      <c r="K816" s="157">
        <v>9.8105589999999997E-5</v>
      </c>
      <c r="L816" s="157">
        <v>9.4798660000000001E-5</v>
      </c>
      <c r="M816" s="157">
        <v>1.1023100000000001E-6</v>
      </c>
      <c r="N816" s="126">
        <v>2.2046200000000002E-6</v>
      </c>
    </row>
    <row r="817" spans="1:14" x14ac:dyDescent="0.25">
      <c r="A817" s="128">
        <v>34019</v>
      </c>
      <c r="B817" s="157" t="s">
        <v>55</v>
      </c>
      <c r="C817" s="157" t="s">
        <v>53</v>
      </c>
      <c r="D817" s="157">
        <v>2270002027</v>
      </c>
      <c r="E817" s="157" t="s">
        <v>92</v>
      </c>
      <c r="F817" s="157" t="s">
        <v>89</v>
      </c>
      <c r="G817" s="157" t="s">
        <v>163</v>
      </c>
      <c r="H817" s="157">
        <v>5.5813629666666669E-4</v>
      </c>
      <c r="I817" s="157">
        <v>5.3800076733333327E-3</v>
      </c>
      <c r="J817" s="157">
        <v>2.5257596466666666E-3</v>
      </c>
      <c r="K817" s="157">
        <v>3.7662258333333337E-4</v>
      </c>
      <c r="L817" s="157">
        <v>3.655994833333333E-4</v>
      </c>
      <c r="M817" s="157">
        <v>4.4092400000000003E-6</v>
      </c>
      <c r="N817" s="126">
        <v>5.8789866666666671E-6</v>
      </c>
    </row>
    <row r="818" spans="1:14" x14ac:dyDescent="0.25">
      <c r="A818" s="128">
        <v>34019</v>
      </c>
      <c r="B818" s="157" t="s">
        <v>55</v>
      </c>
      <c r="C818" s="157" t="s">
        <v>53</v>
      </c>
      <c r="D818" s="157">
        <v>2270002030</v>
      </c>
      <c r="E818" s="157" t="s">
        <v>120</v>
      </c>
      <c r="F818" s="157" t="s">
        <v>89</v>
      </c>
      <c r="G818" s="157" t="s">
        <v>163</v>
      </c>
      <c r="H818" s="157">
        <v>1.4043429399999998E-3</v>
      </c>
      <c r="I818" s="157">
        <v>1.6779362820000001E-2</v>
      </c>
      <c r="J818" s="157">
        <v>8.7427880466666667E-3</v>
      </c>
      <c r="K818" s="157">
        <v>1.1636719233333332E-3</v>
      </c>
      <c r="L818" s="157">
        <v>1.1291328766666669E-3</v>
      </c>
      <c r="M818" s="157">
        <v>1.8004396666666665E-5</v>
      </c>
      <c r="N818" s="126">
        <v>2.5720566666666669E-5</v>
      </c>
    </row>
    <row r="819" spans="1:14" x14ac:dyDescent="0.25">
      <c r="A819" s="128">
        <v>34019</v>
      </c>
      <c r="B819" s="157" t="s">
        <v>55</v>
      </c>
      <c r="C819" s="157" t="s">
        <v>53</v>
      </c>
      <c r="D819" s="157">
        <v>2270002033</v>
      </c>
      <c r="E819" s="157" t="s">
        <v>121</v>
      </c>
      <c r="F819" s="157" t="s">
        <v>89</v>
      </c>
      <c r="G819" s="157" t="s">
        <v>163</v>
      </c>
      <c r="H819" s="157">
        <v>1.6931481600000002E-3</v>
      </c>
      <c r="I819" s="157">
        <v>2.002529833333333E-2</v>
      </c>
      <c r="J819" s="157">
        <v>6.2736136466666663E-3</v>
      </c>
      <c r="K819" s="157">
        <v>1.0912869E-3</v>
      </c>
      <c r="L819" s="157">
        <v>1.0589524733333334E-3</v>
      </c>
      <c r="M819" s="157">
        <v>1.6534650000000003E-5</v>
      </c>
      <c r="N819" s="126">
        <v>2.2046200000000002E-5</v>
      </c>
    </row>
    <row r="820" spans="1:14" x14ac:dyDescent="0.25">
      <c r="A820" s="128">
        <v>34019</v>
      </c>
      <c r="B820" s="157" t="s">
        <v>55</v>
      </c>
      <c r="C820" s="157" t="s">
        <v>53</v>
      </c>
      <c r="D820" s="157">
        <v>2270002036</v>
      </c>
      <c r="E820" s="157" t="s">
        <v>165</v>
      </c>
      <c r="F820" s="157" t="s">
        <v>89</v>
      </c>
      <c r="G820" s="157" t="s">
        <v>163</v>
      </c>
      <c r="H820" s="157">
        <v>8.7747550366666666E-3</v>
      </c>
      <c r="I820" s="157">
        <v>6.7582258663333339E-2</v>
      </c>
      <c r="J820" s="157">
        <v>2.6918777636666669E-2</v>
      </c>
      <c r="K820" s="157">
        <v>4.5676052033333326E-3</v>
      </c>
      <c r="L820" s="157">
        <v>4.4305513266666664E-3</v>
      </c>
      <c r="M820" s="157">
        <v>1.4256542666666669E-4</v>
      </c>
      <c r="N820" s="126">
        <v>2.1825738000000002E-4</v>
      </c>
    </row>
    <row r="821" spans="1:14" x14ac:dyDescent="0.25">
      <c r="A821" s="128">
        <v>34019</v>
      </c>
      <c r="B821" s="157" t="s">
        <v>55</v>
      </c>
      <c r="C821" s="157" t="s">
        <v>53</v>
      </c>
      <c r="D821" s="157">
        <v>2270002039</v>
      </c>
      <c r="E821" s="157" t="s">
        <v>93</v>
      </c>
      <c r="F821" s="157" t="s">
        <v>89</v>
      </c>
      <c r="G821" s="157" t="s">
        <v>163</v>
      </c>
      <c r="H821" s="157">
        <v>1.0361714E-4</v>
      </c>
      <c r="I821" s="157">
        <v>1.21033638E-3</v>
      </c>
      <c r="J821" s="157">
        <v>6.6322318333333333E-4</v>
      </c>
      <c r="K821" s="157">
        <v>8.8184799999999996E-5</v>
      </c>
      <c r="L821" s="157">
        <v>8.5980180000000013E-5</v>
      </c>
      <c r="M821" s="157">
        <v>1.1023100000000001E-6</v>
      </c>
      <c r="N821" s="126">
        <v>2.2046200000000002E-6</v>
      </c>
    </row>
    <row r="822" spans="1:14" x14ac:dyDescent="0.25">
      <c r="A822" s="128">
        <v>34019</v>
      </c>
      <c r="B822" s="157" t="s">
        <v>55</v>
      </c>
      <c r="C822" s="157" t="s">
        <v>53</v>
      </c>
      <c r="D822" s="157">
        <v>2270002042</v>
      </c>
      <c r="E822" s="157" t="s">
        <v>122</v>
      </c>
      <c r="F822" s="157" t="s">
        <v>89</v>
      </c>
      <c r="G822" s="157" t="s">
        <v>163</v>
      </c>
      <c r="H822" s="157">
        <v>9.3328913333333332E-5</v>
      </c>
      <c r="I822" s="157">
        <v>8.3481610666666665E-4</v>
      </c>
      <c r="J822" s="157">
        <v>4.0454777000000001E-4</v>
      </c>
      <c r="K822" s="157">
        <v>6.2464233333333331E-5</v>
      </c>
      <c r="L822" s="157">
        <v>6.025961333333334E-5</v>
      </c>
      <c r="M822" s="157">
        <v>1.1023100000000001E-6</v>
      </c>
      <c r="N822" s="126">
        <v>1.1023100000000001E-6</v>
      </c>
    </row>
    <row r="823" spans="1:14" x14ac:dyDescent="0.25">
      <c r="A823" s="128">
        <v>34019</v>
      </c>
      <c r="B823" s="157" t="s">
        <v>55</v>
      </c>
      <c r="C823" s="157" t="s">
        <v>53</v>
      </c>
      <c r="D823" s="157">
        <v>2270002045</v>
      </c>
      <c r="E823" s="157" t="s">
        <v>123</v>
      </c>
      <c r="F823" s="157" t="s">
        <v>89</v>
      </c>
      <c r="G823" s="157" t="s">
        <v>163</v>
      </c>
      <c r="H823" s="157">
        <v>2.3060325200000001E-3</v>
      </c>
      <c r="I823" s="157">
        <v>2.4381994889999998E-2</v>
      </c>
      <c r="J823" s="157">
        <v>6.4922384633333344E-3</v>
      </c>
      <c r="K823" s="157">
        <v>1.1478721466666667E-3</v>
      </c>
      <c r="L823" s="157">
        <v>1.1133331E-3</v>
      </c>
      <c r="M823" s="157">
        <v>3.5641356666666673E-5</v>
      </c>
      <c r="N823" s="126">
        <v>4.9971386666666669E-5</v>
      </c>
    </row>
    <row r="824" spans="1:14" x14ac:dyDescent="0.25">
      <c r="A824" s="128">
        <v>34019</v>
      </c>
      <c r="B824" s="157" t="s">
        <v>55</v>
      </c>
      <c r="C824" s="157" t="s">
        <v>53</v>
      </c>
      <c r="D824" s="157">
        <v>2270002048</v>
      </c>
      <c r="E824" s="157" t="s">
        <v>166</v>
      </c>
      <c r="F824" s="157" t="s">
        <v>89</v>
      </c>
      <c r="G824" s="157" t="s">
        <v>163</v>
      </c>
      <c r="H824" s="157">
        <v>2.2292382566666664E-3</v>
      </c>
      <c r="I824" s="157">
        <v>1.6943239573333334E-2</v>
      </c>
      <c r="J824" s="157">
        <v>6.4378578366666673E-3</v>
      </c>
      <c r="K824" s="157">
        <v>1.1824111933333335E-3</v>
      </c>
      <c r="L824" s="157">
        <v>1.1467698366666667E-3</v>
      </c>
      <c r="M824" s="157">
        <v>3.5641356666666673E-5</v>
      </c>
      <c r="N824" s="126">
        <v>5.438062666666667E-5</v>
      </c>
    </row>
    <row r="825" spans="1:14" x14ac:dyDescent="0.25">
      <c r="A825" s="128">
        <v>34019</v>
      </c>
      <c r="B825" s="157" t="s">
        <v>55</v>
      </c>
      <c r="C825" s="157" t="s">
        <v>53</v>
      </c>
      <c r="D825" s="157">
        <v>2270002051</v>
      </c>
      <c r="E825" s="157" t="s">
        <v>167</v>
      </c>
      <c r="F825" s="157" t="s">
        <v>89</v>
      </c>
      <c r="G825" s="157" t="s">
        <v>163</v>
      </c>
      <c r="H825" s="157">
        <v>9.0481279166666675E-3</v>
      </c>
      <c r="I825" s="157">
        <v>8.6805075316666661E-2</v>
      </c>
      <c r="J825" s="157">
        <v>2.8822467006666668E-2</v>
      </c>
      <c r="K825" s="157">
        <v>3.0361291766666664E-3</v>
      </c>
      <c r="L825" s="157">
        <v>2.9457397566666666E-3</v>
      </c>
      <c r="M825" s="157">
        <v>1.1794717E-4</v>
      </c>
      <c r="N825" s="126">
        <v>1.8629039000000002E-4</v>
      </c>
    </row>
    <row r="826" spans="1:14" x14ac:dyDescent="0.25">
      <c r="A826" s="128">
        <v>34019</v>
      </c>
      <c r="B826" s="157" t="s">
        <v>55</v>
      </c>
      <c r="C826" s="157" t="s">
        <v>53</v>
      </c>
      <c r="D826" s="157">
        <v>2270002054</v>
      </c>
      <c r="E826" s="157" t="s">
        <v>94</v>
      </c>
      <c r="F826" s="157" t="s">
        <v>89</v>
      </c>
      <c r="G826" s="157" t="s">
        <v>163</v>
      </c>
      <c r="H826" s="157">
        <v>4.2806371666666662E-4</v>
      </c>
      <c r="I826" s="157">
        <v>5.2297260766666675E-3</v>
      </c>
      <c r="J826" s="157">
        <v>1.71078512E-3</v>
      </c>
      <c r="K826" s="157">
        <v>2.5206155333333335E-4</v>
      </c>
      <c r="L826" s="157">
        <v>2.4434538333333337E-4</v>
      </c>
      <c r="M826" s="157">
        <v>6.6138600000000009E-6</v>
      </c>
      <c r="N826" s="126">
        <v>8.8184800000000007E-6</v>
      </c>
    </row>
    <row r="827" spans="1:14" x14ac:dyDescent="0.25">
      <c r="A827" s="128">
        <v>34019</v>
      </c>
      <c r="B827" s="157" t="s">
        <v>55</v>
      </c>
      <c r="C827" s="157" t="s">
        <v>53</v>
      </c>
      <c r="D827" s="157">
        <v>2270002057</v>
      </c>
      <c r="E827" s="157" t="s">
        <v>124</v>
      </c>
      <c r="F827" s="157" t="s">
        <v>89</v>
      </c>
      <c r="G827" s="157" t="s">
        <v>163</v>
      </c>
      <c r="H827" s="157">
        <v>3.6567297066666671E-3</v>
      </c>
      <c r="I827" s="157">
        <v>3.5397378720000004E-2</v>
      </c>
      <c r="J827" s="157">
        <v>2.3212076543333335E-2</v>
      </c>
      <c r="K827" s="157">
        <v>3.4182633100000004E-3</v>
      </c>
      <c r="L827" s="157">
        <v>3.3157484800000001E-3</v>
      </c>
      <c r="M827" s="157">
        <v>4.9971386666666669E-5</v>
      </c>
      <c r="N827" s="126">
        <v>7.0180403333333334E-5</v>
      </c>
    </row>
    <row r="828" spans="1:14" x14ac:dyDescent="0.25">
      <c r="A828" s="128">
        <v>34019</v>
      </c>
      <c r="B828" s="157" t="s">
        <v>55</v>
      </c>
      <c r="C828" s="157" t="s">
        <v>53</v>
      </c>
      <c r="D828" s="157">
        <v>2270002060</v>
      </c>
      <c r="E828" s="157" t="s">
        <v>125</v>
      </c>
      <c r="F828" s="157" t="s">
        <v>89</v>
      </c>
      <c r="G828" s="157" t="s">
        <v>163</v>
      </c>
      <c r="H828" s="157">
        <v>1.1320723699999998E-2</v>
      </c>
      <c r="I828" s="157">
        <v>0.12166526163000002</v>
      </c>
      <c r="J828" s="157">
        <v>4.9384957746666659E-2</v>
      </c>
      <c r="K828" s="157">
        <v>7.6581150066666664E-3</v>
      </c>
      <c r="L828" s="157">
        <v>7.4284670900000007E-3</v>
      </c>
      <c r="M828" s="157">
        <v>1.6718368333333336E-4</v>
      </c>
      <c r="N828" s="126">
        <v>2.3736408666666668E-4</v>
      </c>
    </row>
    <row r="829" spans="1:14" x14ac:dyDescent="0.25">
      <c r="A829" s="128">
        <v>34019</v>
      </c>
      <c r="B829" s="157" t="s">
        <v>55</v>
      </c>
      <c r="C829" s="157" t="s">
        <v>53</v>
      </c>
      <c r="D829" s="157">
        <v>2270002066</v>
      </c>
      <c r="E829" s="157" t="s">
        <v>126</v>
      </c>
      <c r="F829" s="157" t="s">
        <v>89</v>
      </c>
      <c r="G829" s="157" t="s">
        <v>163</v>
      </c>
      <c r="H829" s="157">
        <v>1.9751925453333333E-2</v>
      </c>
      <c r="I829" s="157">
        <v>0.10374317077666667</v>
      </c>
      <c r="J829" s="157">
        <v>9.6493645343333337E-2</v>
      </c>
      <c r="K829" s="157">
        <v>1.5164846106666666E-2</v>
      </c>
      <c r="L829" s="157">
        <v>1.4709959513333334E-2</v>
      </c>
      <c r="M829" s="157">
        <v>1.0802638E-4</v>
      </c>
      <c r="N829" s="126">
        <v>1.4403517333333332E-4</v>
      </c>
    </row>
    <row r="830" spans="1:14" x14ac:dyDescent="0.25">
      <c r="A830" s="128">
        <v>34019</v>
      </c>
      <c r="B830" s="157" t="s">
        <v>55</v>
      </c>
      <c r="C830" s="157" t="s">
        <v>53</v>
      </c>
      <c r="D830" s="157">
        <v>2270002069</v>
      </c>
      <c r="E830" s="157" t="s">
        <v>168</v>
      </c>
      <c r="F830" s="157" t="s">
        <v>89</v>
      </c>
      <c r="G830" s="157" t="s">
        <v>163</v>
      </c>
      <c r="H830" s="157">
        <v>9.5393907400000005E-3</v>
      </c>
      <c r="I830" s="157">
        <v>9.2619760566666667E-2</v>
      </c>
      <c r="J830" s="157">
        <v>3.960489599E-2</v>
      </c>
      <c r="K830" s="157">
        <v>5.8246060400000002E-3</v>
      </c>
      <c r="L830" s="157">
        <v>5.6497061866666656E-3</v>
      </c>
      <c r="M830" s="157">
        <v>1.4844441333333334E-4</v>
      </c>
      <c r="N830" s="126">
        <v>2.1715507000000004E-4</v>
      </c>
    </row>
    <row r="831" spans="1:14" x14ac:dyDescent="0.25">
      <c r="A831" s="128">
        <v>34019</v>
      </c>
      <c r="B831" s="157" t="s">
        <v>55</v>
      </c>
      <c r="C831" s="157" t="s">
        <v>53</v>
      </c>
      <c r="D831" s="157">
        <v>2270002072</v>
      </c>
      <c r="E831" s="157" t="s">
        <v>127</v>
      </c>
      <c r="F831" s="157" t="s">
        <v>89</v>
      </c>
      <c r="G831" s="157" t="s">
        <v>163</v>
      </c>
      <c r="H831" s="157">
        <v>1.7996680496666667E-2</v>
      </c>
      <c r="I831" s="157">
        <v>8.4517047193333319E-2</v>
      </c>
      <c r="J831" s="157">
        <v>8.6911999386666661E-2</v>
      </c>
      <c r="K831" s="157">
        <v>1.3064945556666666E-2</v>
      </c>
      <c r="L831" s="157">
        <v>1.2673625506666668E-2</v>
      </c>
      <c r="M831" s="157">
        <v>7.5691953333333341E-5</v>
      </c>
      <c r="N831" s="126">
        <v>9.9207900000000009E-5</v>
      </c>
    </row>
    <row r="832" spans="1:14" x14ac:dyDescent="0.25">
      <c r="A832" s="128">
        <v>34019</v>
      </c>
      <c r="B832" s="157" t="s">
        <v>55</v>
      </c>
      <c r="C832" s="157" t="s">
        <v>53</v>
      </c>
      <c r="D832" s="157">
        <v>2270002075</v>
      </c>
      <c r="E832" s="157" t="s">
        <v>169</v>
      </c>
      <c r="F832" s="157" t="s">
        <v>89</v>
      </c>
      <c r="G832" s="157" t="s">
        <v>163</v>
      </c>
      <c r="H832" s="157">
        <v>1.2118061266666669E-3</v>
      </c>
      <c r="I832" s="157">
        <v>1.5079968236666666E-2</v>
      </c>
      <c r="J832" s="157">
        <v>6.0388216166666663E-3</v>
      </c>
      <c r="K832" s="157">
        <v>7.1797124666666667E-4</v>
      </c>
      <c r="L832" s="157">
        <v>6.9665991999999998E-4</v>
      </c>
      <c r="M832" s="157">
        <v>1.6534650000000003E-5</v>
      </c>
      <c r="N832" s="126">
        <v>2.3515946666666668E-5</v>
      </c>
    </row>
    <row r="833" spans="1:14" x14ac:dyDescent="0.25">
      <c r="A833" s="128">
        <v>34019</v>
      </c>
      <c r="B833" s="157" t="s">
        <v>55</v>
      </c>
      <c r="C833" s="157" t="s">
        <v>53</v>
      </c>
      <c r="D833" s="157">
        <v>2270002078</v>
      </c>
      <c r="E833" s="157" t="s">
        <v>128</v>
      </c>
      <c r="F833" s="157" t="s">
        <v>89</v>
      </c>
      <c r="G833" s="157" t="s">
        <v>163</v>
      </c>
      <c r="H833" s="157">
        <v>6.4668853333333341E-5</v>
      </c>
      <c r="I833" s="157">
        <v>2.7631237333333334E-4</v>
      </c>
      <c r="J833" s="157">
        <v>2.7888442999999998E-4</v>
      </c>
      <c r="K833" s="157">
        <v>4.2255216666666665E-5</v>
      </c>
      <c r="L833" s="157">
        <v>4.0418033333333338E-5</v>
      </c>
      <c r="M833" s="157">
        <v>0</v>
      </c>
      <c r="N833" s="126">
        <v>0</v>
      </c>
    </row>
    <row r="834" spans="1:14" x14ac:dyDescent="0.25">
      <c r="A834" s="128">
        <v>34019</v>
      </c>
      <c r="B834" s="157" t="s">
        <v>55</v>
      </c>
      <c r="C834" s="157" t="s">
        <v>53</v>
      </c>
      <c r="D834" s="157">
        <v>2270002081</v>
      </c>
      <c r="E834" s="157" t="s">
        <v>129</v>
      </c>
      <c r="F834" s="157" t="s">
        <v>89</v>
      </c>
      <c r="G834" s="157" t="s">
        <v>163</v>
      </c>
      <c r="H834" s="157">
        <v>1.18498325E-3</v>
      </c>
      <c r="I834" s="157">
        <v>1.4612956233333335E-2</v>
      </c>
      <c r="J834" s="157">
        <v>6.4565971066666665E-3</v>
      </c>
      <c r="K834" s="157">
        <v>8.9617802999999996E-4</v>
      </c>
      <c r="L834" s="157">
        <v>8.6935515333333338E-4</v>
      </c>
      <c r="M834" s="157">
        <v>1.6534650000000003E-5</v>
      </c>
      <c r="N834" s="126">
        <v>2.241363666666667E-5</v>
      </c>
    </row>
    <row r="835" spans="1:14" x14ac:dyDescent="0.25">
      <c r="A835" s="128">
        <v>34019</v>
      </c>
      <c r="B835" s="157" t="s">
        <v>55</v>
      </c>
      <c r="C835" s="157" t="s">
        <v>53</v>
      </c>
      <c r="D835" s="157">
        <v>2270003010</v>
      </c>
      <c r="E835" s="157" t="s">
        <v>130</v>
      </c>
      <c r="F835" s="157" t="s">
        <v>96</v>
      </c>
      <c r="G835" s="157" t="s">
        <v>163</v>
      </c>
      <c r="H835" s="157">
        <v>4.9016051333333332E-4</v>
      </c>
      <c r="I835" s="157">
        <v>2.13186754E-3</v>
      </c>
      <c r="J835" s="157">
        <v>2.1267234266666669E-3</v>
      </c>
      <c r="K835" s="157">
        <v>3.0093062999999996E-4</v>
      </c>
      <c r="L835" s="157">
        <v>2.9211215000000002E-4</v>
      </c>
      <c r="M835" s="157">
        <v>2.2046200000000002E-6</v>
      </c>
      <c r="N835" s="126">
        <v>2.2046200000000002E-6</v>
      </c>
    </row>
    <row r="836" spans="1:14" x14ac:dyDescent="0.25">
      <c r="A836" s="128">
        <v>34019</v>
      </c>
      <c r="B836" s="157" t="s">
        <v>55</v>
      </c>
      <c r="C836" s="157" t="s">
        <v>53</v>
      </c>
      <c r="D836" s="157">
        <v>2270003020</v>
      </c>
      <c r="E836" s="157" t="s">
        <v>131</v>
      </c>
      <c r="F836" s="157" t="s">
        <v>96</v>
      </c>
      <c r="G836" s="157" t="s">
        <v>163</v>
      </c>
      <c r="H836" s="157">
        <v>1.1357467366666667E-3</v>
      </c>
      <c r="I836" s="157">
        <v>9.6106734533333345E-3</v>
      </c>
      <c r="J836" s="157">
        <v>3.5185735200000002E-3</v>
      </c>
      <c r="K836" s="157">
        <v>3.2113964666666668E-4</v>
      </c>
      <c r="L836" s="157">
        <v>3.1195372999999997E-4</v>
      </c>
      <c r="M836" s="157">
        <v>2.0209016666666669E-5</v>
      </c>
      <c r="N836" s="126">
        <v>3.3436736666666676E-5</v>
      </c>
    </row>
    <row r="837" spans="1:14" x14ac:dyDescent="0.25">
      <c r="A837" s="128">
        <v>34019</v>
      </c>
      <c r="B837" s="157" t="s">
        <v>55</v>
      </c>
      <c r="C837" s="157" t="s">
        <v>53</v>
      </c>
      <c r="D837" s="157">
        <v>2270003030</v>
      </c>
      <c r="E837" s="157" t="s">
        <v>95</v>
      </c>
      <c r="F837" s="157" t="s">
        <v>96</v>
      </c>
      <c r="G837" s="157" t="s">
        <v>163</v>
      </c>
      <c r="H837" s="157">
        <v>6.2170284000000013E-4</v>
      </c>
      <c r="I837" s="157">
        <v>5.7040868133333327E-3</v>
      </c>
      <c r="J837" s="157">
        <v>2.0363340066666667E-3</v>
      </c>
      <c r="K837" s="157">
        <v>3.4759508666666665E-4</v>
      </c>
      <c r="L837" s="157">
        <v>3.3657198666666669E-4</v>
      </c>
      <c r="M837" s="157">
        <v>9.9207900000000009E-6</v>
      </c>
      <c r="N837" s="126">
        <v>1.4697466666666668E-5</v>
      </c>
    </row>
    <row r="838" spans="1:14" x14ac:dyDescent="0.25">
      <c r="A838" s="128">
        <v>34019</v>
      </c>
      <c r="B838" s="157" t="s">
        <v>55</v>
      </c>
      <c r="C838" s="157" t="s">
        <v>53</v>
      </c>
      <c r="D838" s="157">
        <v>2270003040</v>
      </c>
      <c r="E838" s="157" t="s">
        <v>97</v>
      </c>
      <c r="F838" s="157" t="s">
        <v>96</v>
      </c>
      <c r="G838" s="157" t="s">
        <v>163</v>
      </c>
      <c r="H838" s="157">
        <v>7.6353339333333329E-4</v>
      </c>
      <c r="I838" s="157">
        <v>7.5398004000000003E-3</v>
      </c>
      <c r="J838" s="157">
        <v>2.6234977999999996E-3</v>
      </c>
      <c r="K838" s="157">
        <v>4.6811431333333334E-4</v>
      </c>
      <c r="L838" s="157">
        <v>4.537842833333334E-4</v>
      </c>
      <c r="M838" s="157">
        <v>1.0288226666666667E-5</v>
      </c>
      <c r="N838" s="126">
        <v>1.4697466666666668E-5</v>
      </c>
    </row>
    <row r="839" spans="1:14" x14ac:dyDescent="0.25">
      <c r="A839" s="128">
        <v>34019</v>
      </c>
      <c r="B839" s="157" t="s">
        <v>55</v>
      </c>
      <c r="C839" s="157" t="s">
        <v>53</v>
      </c>
      <c r="D839" s="157">
        <v>2270003050</v>
      </c>
      <c r="E839" s="157" t="s">
        <v>132</v>
      </c>
      <c r="F839" s="157" t="s">
        <v>96</v>
      </c>
      <c r="G839" s="157" t="s">
        <v>163</v>
      </c>
      <c r="H839" s="157">
        <v>8.9287110000000009E-5</v>
      </c>
      <c r="I839" s="157">
        <v>5.0706260000000006E-4</v>
      </c>
      <c r="J839" s="157">
        <v>3.3657198666666669E-4</v>
      </c>
      <c r="K839" s="157">
        <v>5.438062666666667E-5</v>
      </c>
      <c r="L839" s="157">
        <v>5.2543443333333337E-5</v>
      </c>
      <c r="M839" s="157">
        <v>0</v>
      </c>
      <c r="N839" s="126">
        <v>1.1023100000000001E-6</v>
      </c>
    </row>
    <row r="840" spans="1:14" x14ac:dyDescent="0.25">
      <c r="A840" s="128">
        <v>34019</v>
      </c>
      <c r="B840" s="157" t="s">
        <v>55</v>
      </c>
      <c r="C840" s="157" t="s">
        <v>53</v>
      </c>
      <c r="D840" s="157">
        <v>2270003060</v>
      </c>
      <c r="E840" s="157" t="s">
        <v>133</v>
      </c>
      <c r="F840" s="157" t="s">
        <v>96</v>
      </c>
      <c r="G840" s="157" t="s">
        <v>163</v>
      </c>
      <c r="H840" s="157">
        <v>2.4353702266666668E-3</v>
      </c>
      <c r="I840" s="157">
        <v>3.8085545373333335E-2</v>
      </c>
      <c r="J840" s="157">
        <v>1.4114712113333332E-2</v>
      </c>
      <c r="K840" s="157">
        <v>1.5972471900000003E-3</v>
      </c>
      <c r="L840" s="157">
        <v>1.5494804233333332E-3</v>
      </c>
      <c r="M840" s="157">
        <v>3.8948286666666662E-5</v>
      </c>
      <c r="N840" s="126">
        <v>5.5850373333333332E-5</v>
      </c>
    </row>
    <row r="841" spans="1:14" x14ac:dyDescent="0.25">
      <c r="A841" s="128">
        <v>34019</v>
      </c>
      <c r="B841" s="157" t="s">
        <v>55</v>
      </c>
      <c r="C841" s="157" t="s">
        <v>53</v>
      </c>
      <c r="D841" s="157">
        <v>2270003070</v>
      </c>
      <c r="E841" s="157" t="s">
        <v>134</v>
      </c>
      <c r="F841" s="157" t="s">
        <v>96</v>
      </c>
      <c r="G841" s="157" t="s">
        <v>163</v>
      </c>
      <c r="H841" s="157">
        <v>7.8925395999999992E-4</v>
      </c>
      <c r="I841" s="157">
        <v>4.9310000666666666E-3</v>
      </c>
      <c r="J841" s="157">
        <v>1.8544528566666668E-3</v>
      </c>
      <c r="K841" s="157">
        <v>2.7961930333333333E-4</v>
      </c>
      <c r="L841" s="157">
        <v>2.7080082333333339E-4</v>
      </c>
      <c r="M841" s="157">
        <v>1.3227720000000002E-5</v>
      </c>
      <c r="N841" s="126">
        <v>2.094389E-5</v>
      </c>
    </row>
    <row r="842" spans="1:14" x14ac:dyDescent="0.25">
      <c r="A842" s="128">
        <v>34019</v>
      </c>
      <c r="B842" s="157" t="s">
        <v>55</v>
      </c>
      <c r="C842" s="157" t="s">
        <v>53</v>
      </c>
      <c r="D842" s="157">
        <v>2270004031</v>
      </c>
      <c r="E842" s="157" t="s">
        <v>103</v>
      </c>
      <c r="F842" s="157" t="s">
        <v>100</v>
      </c>
      <c r="G842" s="157" t="s">
        <v>163</v>
      </c>
      <c r="H842" s="157">
        <v>1.4697466666666668E-6</v>
      </c>
      <c r="I842" s="157">
        <v>1.1390536666666669E-5</v>
      </c>
      <c r="J842" s="157">
        <v>6.6138600000000009E-6</v>
      </c>
      <c r="K842" s="157">
        <v>1.1023100000000001E-6</v>
      </c>
      <c r="L842" s="157">
        <v>1.1023100000000001E-6</v>
      </c>
      <c r="M842" s="157">
        <v>0</v>
      </c>
      <c r="N842" s="126">
        <v>0</v>
      </c>
    </row>
    <row r="843" spans="1:14" x14ac:dyDescent="0.25">
      <c r="A843" s="128">
        <v>34019</v>
      </c>
      <c r="B843" s="157" t="s">
        <v>55</v>
      </c>
      <c r="C843" s="157" t="s">
        <v>53</v>
      </c>
      <c r="D843" s="157">
        <v>2270004036</v>
      </c>
      <c r="E843" s="157" t="s">
        <v>104</v>
      </c>
      <c r="F843" s="157" t="s">
        <v>100</v>
      </c>
      <c r="G843" s="157" t="s">
        <v>163</v>
      </c>
      <c r="H843" s="157">
        <v>0</v>
      </c>
      <c r="I843" s="157">
        <v>0</v>
      </c>
      <c r="J843" s="157">
        <v>0</v>
      </c>
      <c r="K843" s="157">
        <v>0</v>
      </c>
      <c r="L843" s="157">
        <v>0</v>
      </c>
      <c r="M843" s="157">
        <v>0</v>
      </c>
      <c r="N843" s="126">
        <v>0</v>
      </c>
    </row>
    <row r="844" spans="1:14" x14ac:dyDescent="0.25">
      <c r="A844" s="128">
        <v>34019</v>
      </c>
      <c r="B844" s="157" t="s">
        <v>55</v>
      </c>
      <c r="C844" s="157" t="s">
        <v>53</v>
      </c>
      <c r="D844" s="157">
        <v>2270004046</v>
      </c>
      <c r="E844" s="157" t="s">
        <v>137</v>
      </c>
      <c r="F844" s="157" t="s">
        <v>100</v>
      </c>
      <c r="G844" s="157" t="s">
        <v>163</v>
      </c>
      <c r="H844" s="157">
        <v>6.2706741533333334E-3</v>
      </c>
      <c r="I844" s="157">
        <v>6.4244096546666671E-2</v>
      </c>
      <c r="J844" s="157">
        <v>2.7886238380000001E-2</v>
      </c>
      <c r="K844" s="157">
        <v>4.4338582566666668E-3</v>
      </c>
      <c r="L844" s="157">
        <v>4.3012136200000009E-3</v>
      </c>
      <c r="M844" s="157">
        <v>5.5482936666666662E-5</v>
      </c>
      <c r="N844" s="126">
        <v>7.1282713333333347E-5</v>
      </c>
    </row>
    <row r="845" spans="1:14" x14ac:dyDescent="0.25">
      <c r="A845" s="128">
        <v>34019</v>
      </c>
      <c r="B845" s="157" t="s">
        <v>55</v>
      </c>
      <c r="C845" s="157" t="s">
        <v>53</v>
      </c>
      <c r="D845" s="157">
        <v>2270004056</v>
      </c>
      <c r="E845" s="157" t="s">
        <v>139</v>
      </c>
      <c r="F845" s="157" t="s">
        <v>100</v>
      </c>
      <c r="G845" s="157" t="s">
        <v>163</v>
      </c>
      <c r="H845" s="157">
        <v>1.5450711833333332E-3</v>
      </c>
      <c r="I845" s="157">
        <v>1.3675625296666667E-2</v>
      </c>
      <c r="J845" s="157">
        <v>7.0698489033333327E-3</v>
      </c>
      <c r="K845" s="157">
        <v>1.0365388366666665E-3</v>
      </c>
      <c r="L845" s="157">
        <v>1.00530672E-3</v>
      </c>
      <c r="M845" s="157">
        <v>1.212541E-5</v>
      </c>
      <c r="N845" s="126">
        <v>1.4697466666666668E-5</v>
      </c>
    </row>
    <row r="846" spans="1:14" x14ac:dyDescent="0.25">
      <c r="A846" s="128">
        <v>34019</v>
      </c>
      <c r="B846" s="157" t="s">
        <v>55</v>
      </c>
      <c r="C846" s="157" t="s">
        <v>53</v>
      </c>
      <c r="D846" s="157">
        <v>2270004066</v>
      </c>
      <c r="E846" s="157" t="s">
        <v>140</v>
      </c>
      <c r="F846" s="157" t="s">
        <v>100</v>
      </c>
      <c r="G846" s="157" t="s">
        <v>163</v>
      </c>
      <c r="H846" s="157">
        <v>7.5445770766666663E-3</v>
      </c>
      <c r="I846" s="157">
        <v>7.8876159486666667E-2</v>
      </c>
      <c r="J846" s="157">
        <v>2.9990548170000002E-2</v>
      </c>
      <c r="K846" s="157">
        <v>5.1470528266666675E-3</v>
      </c>
      <c r="L846" s="157">
        <v>4.9930968633333335E-3</v>
      </c>
      <c r="M846" s="157">
        <v>7.2752459999999989E-5</v>
      </c>
      <c r="N846" s="126">
        <v>9.7003279999999985E-5</v>
      </c>
    </row>
    <row r="847" spans="1:14" x14ac:dyDescent="0.25">
      <c r="A847" s="128">
        <v>34019</v>
      </c>
      <c r="B847" s="157" t="s">
        <v>55</v>
      </c>
      <c r="C847" s="157" t="s">
        <v>53</v>
      </c>
      <c r="D847" s="157">
        <v>2270004071</v>
      </c>
      <c r="E847" s="157" t="s">
        <v>105</v>
      </c>
      <c r="F847" s="157" t="s">
        <v>100</v>
      </c>
      <c r="G847" s="157" t="s">
        <v>163</v>
      </c>
      <c r="H847" s="157">
        <v>5.6401528333333343E-4</v>
      </c>
      <c r="I847" s="157">
        <v>6.4632109666666673E-3</v>
      </c>
      <c r="J847" s="157">
        <v>2.172285573333333E-3</v>
      </c>
      <c r="K847" s="157">
        <v>3.5090201666666663E-4</v>
      </c>
      <c r="L847" s="157">
        <v>3.4024635333333329E-4</v>
      </c>
      <c r="M847" s="157">
        <v>7.7161700000000004E-6</v>
      </c>
      <c r="N847" s="126">
        <v>1.1390536666666669E-5</v>
      </c>
    </row>
    <row r="848" spans="1:14" x14ac:dyDescent="0.25">
      <c r="A848" s="128">
        <v>34019</v>
      </c>
      <c r="B848" s="157" t="s">
        <v>55</v>
      </c>
      <c r="C848" s="157" t="s">
        <v>53</v>
      </c>
      <c r="D848" s="157">
        <v>2270004076</v>
      </c>
      <c r="E848" s="157" t="s">
        <v>141</v>
      </c>
      <c r="F848" s="157" t="s">
        <v>100</v>
      </c>
      <c r="G848" s="157" t="s">
        <v>163</v>
      </c>
      <c r="H848" s="157">
        <v>2.7925186666666666E-5</v>
      </c>
      <c r="I848" s="157">
        <v>2.5059180666666666E-4</v>
      </c>
      <c r="J848" s="157">
        <v>1.2603077666666667E-4</v>
      </c>
      <c r="K848" s="157">
        <v>2.094389E-5</v>
      </c>
      <c r="L848" s="157">
        <v>2.0209016666666669E-5</v>
      </c>
      <c r="M848" s="157">
        <v>0</v>
      </c>
      <c r="N848" s="126">
        <v>0</v>
      </c>
    </row>
    <row r="849" spans="1:14" x14ac:dyDescent="0.25">
      <c r="A849" s="128">
        <v>34019</v>
      </c>
      <c r="B849" s="157" t="s">
        <v>55</v>
      </c>
      <c r="C849" s="157" t="s">
        <v>53</v>
      </c>
      <c r="D849" s="157">
        <v>2270005010</v>
      </c>
      <c r="E849" s="157" t="s">
        <v>142</v>
      </c>
      <c r="F849" s="157" t="s">
        <v>107</v>
      </c>
      <c r="G849" s="157" t="s">
        <v>163</v>
      </c>
      <c r="H849" s="157">
        <v>1.1023100000000001E-6</v>
      </c>
      <c r="I849" s="157">
        <v>6.6138600000000009E-6</v>
      </c>
      <c r="J849" s="157">
        <v>6.6138600000000009E-6</v>
      </c>
      <c r="K849" s="157">
        <v>1.1023100000000001E-6</v>
      </c>
      <c r="L849" s="157">
        <v>3.6743666666666669E-7</v>
      </c>
      <c r="M849" s="157">
        <v>0</v>
      </c>
      <c r="N849" s="126">
        <v>0</v>
      </c>
    </row>
    <row r="850" spans="1:14" x14ac:dyDescent="0.25">
      <c r="A850" s="128">
        <v>34019</v>
      </c>
      <c r="B850" s="157" t="s">
        <v>55</v>
      </c>
      <c r="C850" s="157" t="s">
        <v>53</v>
      </c>
      <c r="D850" s="157">
        <v>2270005015</v>
      </c>
      <c r="E850" s="157" t="s">
        <v>143</v>
      </c>
      <c r="F850" s="157" t="s">
        <v>107</v>
      </c>
      <c r="G850" s="157" t="s">
        <v>163</v>
      </c>
      <c r="H850" s="157">
        <v>2.3112501206666667E-2</v>
      </c>
      <c r="I850" s="157">
        <v>0.24674070296333336</v>
      </c>
      <c r="J850" s="157">
        <v>0.11290593893333334</v>
      </c>
      <c r="K850" s="157">
        <v>1.8639694663333334E-2</v>
      </c>
      <c r="L850" s="157">
        <v>1.8080456056666666E-2</v>
      </c>
      <c r="M850" s="157">
        <v>2.5426617333333332E-4</v>
      </c>
      <c r="N850" s="126">
        <v>3.4428815666666667E-4</v>
      </c>
    </row>
    <row r="851" spans="1:14" x14ac:dyDescent="0.25">
      <c r="A851" s="128">
        <v>34019</v>
      </c>
      <c r="B851" s="157" t="s">
        <v>55</v>
      </c>
      <c r="C851" s="157" t="s">
        <v>53</v>
      </c>
      <c r="D851" s="157">
        <v>2270005020</v>
      </c>
      <c r="E851" s="157" t="s">
        <v>170</v>
      </c>
      <c r="F851" s="157" t="s">
        <v>107</v>
      </c>
      <c r="G851" s="157" t="s">
        <v>163</v>
      </c>
      <c r="H851" s="157">
        <v>2.5400896766666664E-3</v>
      </c>
      <c r="I851" s="157">
        <v>2.7304218700000004E-2</v>
      </c>
      <c r="J851" s="157">
        <v>1.035730476E-2</v>
      </c>
      <c r="K851" s="157">
        <v>2.1223141866666666E-3</v>
      </c>
      <c r="L851" s="157">
        <v>2.0587476433333329E-3</v>
      </c>
      <c r="M851" s="157">
        <v>2.3515946666666668E-5</v>
      </c>
      <c r="N851" s="126">
        <v>3.1232116666666665E-5</v>
      </c>
    </row>
    <row r="852" spans="1:14" x14ac:dyDescent="0.25">
      <c r="A852" s="128">
        <v>34019</v>
      </c>
      <c r="B852" s="157" t="s">
        <v>55</v>
      </c>
      <c r="C852" s="157" t="s">
        <v>53</v>
      </c>
      <c r="D852" s="157">
        <v>2270005025</v>
      </c>
      <c r="E852" s="157" t="s">
        <v>144</v>
      </c>
      <c r="F852" s="157" t="s">
        <v>107</v>
      </c>
      <c r="G852" s="157" t="s">
        <v>163</v>
      </c>
      <c r="H852" s="157">
        <v>1.9841580000000002E-5</v>
      </c>
      <c r="I852" s="157">
        <v>1.5579314666666665E-4</v>
      </c>
      <c r="J852" s="157">
        <v>9.9207900000000009E-5</v>
      </c>
      <c r="K852" s="157">
        <v>1.5432340000000001E-5</v>
      </c>
      <c r="L852" s="157">
        <v>1.4697466666666668E-5</v>
      </c>
      <c r="M852" s="157">
        <v>0</v>
      </c>
      <c r="N852" s="126">
        <v>0</v>
      </c>
    </row>
    <row r="853" spans="1:14" x14ac:dyDescent="0.25">
      <c r="A853" s="128">
        <v>34019</v>
      </c>
      <c r="B853" s="157" t="s">
        <v>55</v>
      </c>
      <c r="C853" s="157" t="s">
        <v>53</v>
      </c>
      <c r="D853" s="157">
        <v>2270005030</v>
      </c>
      <c r="E853" s="157" t="s">
        <v>145</v>
      </c>
      <c r="F853" s="157" t="s">
        <v>107</v>
      </c>
      <c r="G853" s="157" t="s">
        <v>163</v>
      </c>
      <c r="H853" s="157">
        <v>3.3069300000000005E-6</v>
      </c>
      <c r="I853" s="157">
        <v>2.425082E-5</v>
      </c>
      <c r="J853" s="157">
        <v>2.094389E-5</v>
      </c>
      <c r="K853" s="157">
        <v>3.3069300000000005E-6</v>
      </c>
      <c r="L853" s="157">
        <v>3.3069300000000005E-6</v>
      </c>
      <c r="M853" s="157">
        <v>0</v>
      </c>
      <c r="N853" s="126">
        <v>0</v>
      </c>
    </row>
    <row r="854" spans="1:14" x14ac:dyDescent="0.25">
      <c r="A854" s="128">
        <v>34019</v>
      </c>
      <c r="B854" s="157" t="s">
        <v>55</v>
      </c>
      <c r="C854" s="157" t="s">
        <v>53</v>
      </c>
      <c r="D854" s="157">
        <v>2270005035</v>
      </c>
      <c r="E854" s="157" t="s">
        <v>106</v>
      </c>
      <c r="F854" s="157" t="s">
        <v>107</v>
      </c>
      <c r="G854" s="157" t="s">
        <v>163</v>
      </c>
      <c r="H854" s="157">
        <v>2.564707933333334E-4</v>
      </c>
      <c r="I854" s="157">
        <v>2.2149082266666666E-3</v>
      </c>
      <c r="J854" s="157">
        <v>1.0218413699999999E-3</v>
      </c>
      <c r="K854" s="157">
        <v>1.7049061333333334E-4</v>
      </c>
      <c r="L854" s="157">
        <v>1.6497906333333334E-4</v>
      </c>
      <c r="M854" s="157">
        <v>2.2046200000000002E-6</v>
      </c>
      <c r="N854" s="126">
        <v>2.2046200000000002E-6</v>
      </c>
    </row>
    <row r="855" spans="1:14" x14ac:dyDescent="0.25">
      <c r="A855" s="128">
        <v>34019</v>
      </c>
      <c r="B855" s="157" t="s">
        <v>55</v>
      </c>
      <c r="C855" s="157" t="s">
        <v>53</v>
      </c>
      <c r="D855" s="157">
        <v>2270005045</v>
      </c>
      <c r="E855" s="157" t="s">
        <v>147</v>
      </c>
      <c r="F855" s="157" t="s">
        <v>107</v>
      </c>
      <c r="G855" s="157" t="s">
        <v>163</v>
      </c>
      <c r="H855" s="157">
        <v>2.4508025666666666E-4</v>
      </c>
      <c r="I855" s="157">
        <v>2.1120259600000001E-3</v>
      </c>
      <c r="J855" s="157">
        <v>1.4109568000000002E-3</v>
      </c>
      <c r="K855" s="157">
        <v>2.2744329666666665E-4</v>
      </c>
      <c r="L855" s="157">
        <v>2.2082943666666666E-4</v>
      </c>
      <c r="M855" s="157">
        <v>2.2046200000000002E-6</v>
      </c>
      <c r="N855" s="126">
        <v>2.2046200000000002E-6</v>
      </c>
    </row>
    <row r="856" spans="1:14" x14ac:dyDescent="0.25">
      <c r="A856" s="128">
        <v>34019</v>
      </c>
      <c r="B856" s="157" t="s">
        <v>55</v>
      </c>
      <c r="C856" s="157" t="s">
        <v>53</v>
      </c>
      <c r="D856" s="157">
        <v>2270005055</v>
      </c>
      <c r="E856" s="157" t="s">
        <v>148</v>
      </c>
      <c r="F856" s="157" t="s">
        <v>107</v>
      </c>
      <c r="G856" s="157" t="s">
        <v>163</v>
      </c>
      <c r="H856" s="157">
        <v>5.2837392666666664E-4</v>
      </c>
      <c r="I856" s="157">
        <v>5.3006413533333331E-3</v>
      </c>
      <c r="J856" s="157">
        <v>2.3971568133333335E-3</v>
      </c>
      <c r="K856" s="157">
        <v>4.4018912666666669E-4</v>
      </c>
      <c r="L856" s="157">
        <v>4.2696140666666666E-4</v>
      </c>
      <c r="M856" s="157">
        <v>5.5115500000000006E-6</v>
      </c>
      <c r="N856" s="126">
        <v>6.6138600000000009E-6</v>
      </c>
    </row>
    <row r="857" spans="1:14" x14ac:dyDescent="0.25">
      <c r="A857" s="128">
        <v>34019</v>
      </c>
      <c r="B857" s="157" t="s">
        <v>55</v>
      </c>
      <c r="C857" s="157" t="s">
        <v>53</v>
      </c>
      <c r="D857" s="157">
        <v>2270005060</v>
      </c>
      <c r="E857" s="157" t="s">
        <v>149</v>
      </c>
      <c r="F857" s="157" t="s">
        <v>107</v>
      </c>
      <c r="G857" s="157" t="s">
        <v>163</v>
      </c>
      <c r="H857" s="157">
        <v>2.9652139000000007E-4</v>
      </c>
      <c r="I857" s="157">
        <v>2.9813811133333327E-3</v>
      </c>
      <c r="J857" s="157">
        <v>1.2004155900000001E-3</v>
      </c>
      <c r="K857" s="157">
        <v>2.0502965999999998E-4</v>
      </c>
      <c r="L857" s="157">
        <v>1.9841580000000002E-4</v>
      </c>
      <c r="M857" s="157">
        <v>3.3069300000000005E-6</v>
      </c>
      <c r="N857" s="126">
        <v>4.7766766666666677E-6</v>
      </c>
    </row>
    <row r="858" spans="1:14" x14ac:dyDescent="0.25">
      <c r="A858" s="128">
        <v>34019</v>
      </c>
      <c r="B858" s="157" t="s">
        <v>55</v>
      </c>
      <c r="C858" s="157" t="s">
        <v>53</v>
      </c>
      <c r="D858" s="157">
        <v>2270006005</v>
      </c>
      <c r="E858" s="157" t="s">
        <v>108</v>
      </c>
      <c r="F858" s="157" t="s">
        <v>109</v>
      </c>
      <c r="G858" s="157" t="s">
        <v>163</v>
      </c>
      <c r="H858" s="157">
        <v>5.0445379966666667E-3</v>
      </c>
      <c r="I858" s="157">
        <v>4.7384265096666663E-2</v>
      </c>
      <c r="J858" s="157">
        <v>2.0555876880000001E-2</v>
      </c>
      <c r="K858" s="157">
        <v>3.4652952033333334E-3</v>
      </c>
      <c r="L858" s="157">
        <v>3.3616780633333328E-3</v>
      </c>
      <c r="M858" s="157">
        <v>4.0050596666666668E-5</v>
      </c>
      <c r="N858" s="126">
        <v>5.2543443333333337E-5</v>
      </c>
    </row>
    <row r="859" spans="1:14" x14ac:dyDescent="0.25">
      <c r="A859" s="128">
        <v>34019</v>
      </c>
      <c r="B859" s="157" t="s">
        <v>55</v>
      </c>
      <c r="C859" s="157" t="s">
        <v>53</v>
      </c>
      <c r="D859" s="157">
        <v>2270006010</v>
      </c>
      <c r="E859" s="157" t="s">
        <v>110</v>
      </c>
      <c r="F859" s="157" t="s">
        <v>109</v>
      </c>
      <c r="G859" s="157" t="s">
        <v>163</v>
      </c>
      <c r="H859" s="157">
        <v>1.1879227433333334E-3</v>
      </c>
      <c r="I859" s="157">
        <v>1.1077480626666665E-2</v>
      </c>
      <c r="J859" s="157">
        <v>5.0757701133333335E-3</v>
      </c>
      <c r="K859" s="157">
        <v>8.6237385666666658E-4</v>
      </c>
      <c r="L859" s="157">
        <v>8.3591841666666661E-4</v>
      </c>
      <c r="M859" s="157">
        <v>9.9207900000000009E-6</v>
      </c>
      <c r="N859" s="126">
        <v>1.2492846666666667E-5</v>
      </c>
    </row>
    <row r="860" spans="1:14" x14ac:dyDescent="0.25">
      <c r="A860" s="128">
        <v>34019</v>
      </c>
      <c r="B860" s="157" t="s">
        <v>55</v>
      </c>
      <c r="C860" s="157" t="s">
        <v>53</v>
      </c>
      <c r="D860" s="157">
        <v>2270006015</v>
      </c>
      <c r="E860" s="157" t="s">
        <v>111</v>
      </c>
      <c r="F860" s="157" t="s">
        <v>109</v>
      </c>
      <c r="G860" s="157" t="s">
        <v>163</v>
      </c>
      <c r="H860" s="157">
        <v>1.9246332599999999E-3</v>
      </c>
      <c r="I860" s="157">
        <v>2.104640483E-2</v>
      </c>
      <c r="J860" s="157">
        <v>9.4012345533333336E-3</v>
      </c>
      <c r="K860" s="157">
        <v>1.3720085133333334E-3</v>
      </c>
      <c r="L860" s="157">
        <v>1.3308556066666665E-3</v>
      </c>
      <c r="M860" s="157">
        <v>2.4618256666666667E-5</v>
      </c>
      <c r="N860" s="126">
        <v>3.4539046666666668E-5</v>
      </c>
    </row>
    <row r="861" spans="1:14" x14ac:dyDescent="0.25">
      <c r="A861" s="128">
        <v>34019</v>
      </c>
      <c r="B861" s="157" t="s">
        <v>55</v>
      </c>
      <c r="C861" s="157" t="s">
        <v>53</v>
      </c>
      <c r="D861" s="157">
        <v>2270006025</v>
      </c>
      <c r="E861" s="157" t="s">
        <v>150</v>
      </c>
      <c r="F861" s="157" t="s">
        <v>109</v>
      </c>
      <c r="G861" s="157" t="s">
        <v>163</v>
      </c>
      <c r="H861" s="157">
        <v>3.1019003400000003E-3</v>
      </c>
      <c r="I861" s="157">
        <v>1.4987741633333334E-2</v>
      </c>
      <c r="J861" s="157">
        <v>1.425397061E-2</v>
      </c>
      <c r="K861" s="157">
        <v>2.0987982400000002E-3</v>
      </c>
      <c r="L861" s="157">
        <v>2.0352316966666668E-3</v>
      </c>
      <c r="M861" s="157">
        <v>1.3595156666666667E-5</v>
      </c>
      <c r="N861" s="126">
        <v>1.7636960000000001E-5</v>
      </c>
    </row>
    <row r="862" spans="1:14" x14ac:dyDescent="0.25">
      <c r="A862" s="128">
        <v>34019</v>
      </c>
      <c r="B862" s="157" t="s">
        <v>55</v>
      </c>
      <c r="C862" s="157" t="s">
        <v>53</v>
      </c>
      <c r="D862" s="157">
        <v>2270006030</v>
      </c>
      <c r="E862" s="157" t="s">
        <v>151</v>
      </c>
      <c r="F862" s="157" t="s">
        <v>109</v>
      </c>
      <c r="G862" s="157" t="s">
        <v>163</v>
      </c>
      <c r="H862" s="157">
        <v>1.8077884000000001E-4</v>
      </c>
      <c r="I862" s="157">
        <v>1.5873264000000002E-3</v>
      </c>
      <c r="J862" s="157">
        <v>6.3309337666666665E-4</v>
      </c>
      <c r="K862" s="157">
        <v>9.9207900000000009E-5</v>
      </c>
      <c r="L862" s="157">
        <v>9.7003279999999985E-5</v>
      </c>
      <c r="M862" s="157">
        <v>1.1023100000000001E-6</v>
      </c>
      <c r="N862" s="126">
        <v>2.2046200000000002E-6</v>
      </c>
    </row>
    <row r="863" spans="1:14" x14ac:dyDescent="0.25">
      <c r="A863" s="128">
        <v>34019</v>
      </c>
      <c r="B863" s="157" t="s">
        <v>55</v>
      </c>
      <c r="C863" s="157" t="s">
        <v>53</v>
      </c>
      <c r="D863" s="157">
        <v>2270006035</v>
      </c>
      <c r="E863" s="157" t="s">
        <v>112</v>
      </c>
      <c r="F863" s="157" t="s">
        <v>109</v>
      </c>
      <c r="G863" s="157" t="s">
        <v>163</v>
      </c>
      <c r="H863" s="157">
        <v>8.8184799999999996E-5</v>
      </c>
      <c r="I863" s="157">
        <v>9.652561233333334E-4</v>
      </c>
      <c r="J863" s="157">
        <v>4.2475678666666663E-4</v>
      </c>
      <c r="K863" s="157">
        <v>6.3566543333333329E-5</v>
      </c>
      <c r="L863" s="157">
        <v>6.1361923333333346E-5</v>
      </c>
      <c r="M863" s="157">
        <v>1.1023100000000001E-6</v>
      </c>
      <c r="N863" s="126">
        <v>1.1023100000000001E-6</v>
      </c>
    </row>
    <row r="864" spans="1:14" x14ac:dyDescent="0.25">
      <c r="A864" s="128">
        <v>34019</v>
      </c>
      <c r="B864" s="157" t="s">
        <v>55</v>
      </c>
      <c r="C864" s="157" t="s">
        <v>53</v>
      </c>
      <c r="D864" s="157">
        <v>2270007015</v>
      </c>
      <c r="E864" s="157" t="s">
        <v>153</v>
      </c>
      <c r="F864" s="157" t="s">
        <v>114</v>
      </c>
      <c r="G864" s="157" t="s">
        <v>163</v>
      </c>
      <c r="H864" s="157">
        <v>1.1680811633333335E-3</v>
      </c>
      <c r="I864" s="157">
        <v>7.4505132900000012E-3</v>
      </c>
      <c r="J864" s="157">
        <v>2.7249103199999997E-3</v>
      </c>
      <c r="K864" s="157">
        <v>4.3908681666666674E-4</v>
      </c>
      <c r="L864" s="157">
        <v>4.258590966666667E-4</v>
      </c>
      <c r="M864" s="157">
        <v>1.9106706666666671E-5</v>
      </c>
      <c r="N864" s="126">
        <v>3.012980666666667E-5</v>
      </c>
    </row>
    <row r="865" spans="1:14" x14ac:dyDescent="0.25">
      <c r="A865" s="128">
        <v>34019</v>
      </c>
      <c r="B865" s="157" t="s">
        <v>55</v>
      </c>
      <c r="C865" s="157" t="s">
        <v>53</v>
      </c>
      <c r="D865" s="157">
        <v>2270010010</v>
      </c>
      <c r="E865" s="157" t="s">
        <v>154</v>
      </c>
      <c r="F865" s="157" t="s">
        <v>96</v>
      </c>
      <c r="G865" s="157" t="s">
        <v>163</v>
      </c>
      <c r="H865" s="157">
        <v>0</v>
      </c>
      <c r="I865" s="157">
        <v>0</v>
      </c>
      <c r="J865" s="157">
        <v>0</v>
      </c>
      <c r="K865" s="157">
        <v>0</v>
      </c>
      <c r="L865" s="157">
        <v>0</v>
      </c>
      <c r="M865" s="157">
        <v>0</v>
      </c>
      <c r="N865" s="126">
        <v>0</v>
      </c>
    </row>
    <row r="866" spans="1:14" x14ac:dyDescent="0.25">
      <c r="A866" s="128">
        <v>34019</v>
      </c>
      <c r="B866" s="157" t="s">
        <v>55</v>
      </c>
      <c r="C866" s="157" t="s">
        <v>53</v>
      </c>
      <c r="D866" s="157">
        <v>2282005010</v>
      </c>
      <c r="E866" s="157" t="s">
        <v>171</v>
      </c>
      <c r="F866" s="157" t="s">
        <v>172</v>
      </c>
      <c r="G866" s="157" t="s">
        <v>84</v>
      </c>
      <c r="H866" s="157">
        <v>0.45281572028</v>
      </c>
      <c r="I866" s="157">
        <v>6.341736404666666E-2</v>
      </c>
      <c r="J866" s="157">
        <v>1.1294231516333335</v>
      </c>
      <c r="K866" s="157">
        <v>5.4325511166666667E-3</v>
      </c>
      <c r="L866" s="157">
        <v>4.9978735400000003E-3</v>
      </c>
      <c r="M866" s="157">
        <v>6.3566543333333329E-5</v>
      </c>
      <c r="N866" s="126">
        <v>1.4844441333333334E-4</v>
      </c>
    </row>
    <row r="867" spans="1:14" x14ac:dyDescent="0.25">
      <c r="A867" s="128">
        <v>34019</v>
      </c>
      <c r="B867" s="157" t="s">
        <v>55</v>
      </c>
      <c r="C867" s="157" t="s">
        <v>53</v>
      </c>
      <c r="D867" s="157">
        <v>2282005015</v>
      </c>
      <c r="E867" s="157" t="s">
        <v>173</v>
      </c>
      <c r="F867" s="157" t="s">
        <v>172</v>
      </c>
      <c r="G867" s="157" t="s">
        <v>84</v>
      </c>
      <c r="H867" s="157">
        <v>7.3371590783333329E-2</v>
      </c>
      <c r="I867" s="157">
        <v>2.8061138233333335E-2</v>
      </c>
      <c r="J867" s="157">
        <v>0.54834337462666671</v>
      </c>
      <c r="K867" s="157">
        <v>1.050868866666667E-3</v>
      </c>
      <c r="L867" s="157">
        <v>9.6635843333333336E-4</v>
      </c>
      <c r="M867" s="157">
        <v>2.6822876666666664E-5</v>
      </c>
      <c r="N867" s="126">
        <v>6.025961333333334E-5</v>
      </c>
    </row>
    <row r="868" spans="1:14" x14ac:dyDescent="0.25">
      <c r="A868" s="128">
        <v>34019</v>
      </c>
      <c r="B868" s="157" t="s">
        <v>55</v>
      </c>
      <c r="C868" s="157" t="s">
        <v>53</v>
      </c>
      <c r="D868" s="157">
        <v>2282010005</v>
      </c>
      <c r="E868" s="157" t="s">
        <v>174</v>
      </c>
      <c r="F868" s="157" t="s">
        <v>172</v>
      </c>
      <c r="G868" s="157" t="s">
        <v>115</v>
      </c>
      <c r="H868" s="157">
        <v>3.507403445333334E-2</v>
      </c>
      <c r="I868" s="157">
        <v>2.951508512333333E-2</v>
      </c>
      <c r="J868" s="157">
        <v>0.34024010691000001</v>
      </c>
      <c r="K868" s="157">
        <v>2.9321445999999998E-4</v>
      </c>
      <c r="L868" s="157">
        <v>2.6969851333333332E-4</v>
      </c>
      <c r="M868" s="157">
        <v>2.2046200000000002E-5</v>
      </c>
      <c r="N868" s="126">
        <v>4.7766766666666671E-5</v>
      </c>
    </row>
    <row r="869" spans="1:14" x14ac:dyDescent="0.25">
      <c r="A869" s="128">
        <v>34019</v>
      </c>
      <c r="B869" s="157" t="s">
        <v>55</v>
      </c>
      <c r="C869" s="157" t="s">
        <v>53</v>
      </c>
      <c r="D869" s="157">
        <v>2282020005</v>
      </c>
      <c r="E869" s="157" t="s">
        <v>174</v>
      </c>
      <c r="F869" s="157" t="s">
        <v>172</v>
      </c>
      <c r="G869" s="157" t="s">
        <v>163</v>
      </c>
      <c r="H869" s="157">
        <v>1.8210161200000001E-3</v>
      </c>
      <c r="I869" s="157">
        <v>3.3264041433333329E-2</v>
      </c>
      <c r="J869" s="157">
        <v>6.6873473333333329E-3</v>
      </c>
      <c r="K869" s="157">
        <v>7.2899434666666657E-4</v>
      </c>
      <c r="L869" s="157">
        <v>7.0768302E-4</v>
      </c>
      <c r="M869" s="157">
        <v>1.1721229666666667E-4</v>
      </c>
      <c r="N869" s="126">
        <v>2.7925186666666666E-5</v>
      </c>
    </row>
    <row r="870" spans="1:14" x14ac:dyDescent="0.25">
      <c r="A870" s="128">
        <v>34019</v>
      </c>
      <c r="B870" s="157" t="s">
        <v>55</v>
      </c>
      <c r="C870" s="157" t="s">
        <v>53</v>
      </c>
      <c r="D870" s="157">
        <v>2282020010</v>
      </c>
      <c r="E870" s="157" t="s">
        <v>175</v>
      </c>
      <c r="F870" s="157" t="s">
        <v>172</v>
      </c>
      <c r="G870" s="157" t="s">
        <v>163</v>
      </c>
      <c r="H870" s="157">
        <v>3.1232116666666665E-5</v>
      </c>
      <c r="I870" s="157">
        <v>1.7820678333333332E-4</v>
      </c>
      <c r="J870" s="157">
        <v>9.9207900000000009E-5</v>
      </c>
      <c r="K870" s="157">
        <v>1.6534650000000003E-5</v>
      </c>
      <c r="L870" s="157">
        <v>1.5799776666666668E-5</v>
      </c>
      <c r="M870" s="157">
        <v>1.1023100000000001E-6</v>
      </c>
      <c r="N870" s="126">
        <v>0</v>
      </c>
    </row>
    <row r="871" spans="1:14" x14ac:dyDescent="0.25">
      <c r="A871" s="128">
        <v>34019</v>
      </c>
      <c r="B871" s="157" t="s">
        <v>55</v>
      </c>
      <c r="C871" s="157" t="s">
        <v>53</v>
      </c>
      <c r="D871" s="157">
        <v>2285002015</v>
      </c>
      <c r="E871" s="157" t="s">
        <v>176</v>
      </c>
      <c r="F871" s="157" t="s">
        <v>177</v>
      </c>
      <c r="G871" s="157" t="s">
        <v>163</v>
      </c>
      <c r="H871" s="157">
        <v>2.0282503999999999E-4</v>
      </c>
      <c r="I871" s="157">
        <v>1.1971086600000001E-3</v>
      </c>
      <c r="J871" s="157">
        <v>8.193837666666667E-4</v>
      </c>
      <c r="K871" s="157">
        <v>1.3962593333333333E-4</v>
      </c>
      <c r="L871" s="157">
        <v>1.3595156666666665E-4</v>
      </c>
      <c r="M871" s="157">
        <v>1.1023100000000001E-6</v>
      </c>
      <c r="N871" s="126">
        <v>1.1023100000000001E-6</v>
      </c>
    </row>
    <row r="872" spans="1:14" x14ac:dyDescent="0.25">
      <c r="A872" s="128">
        <v>34019</v>
      </c>
      <c r="B872" s="157" t="s">
        <v>55</v>
      </c>
      <c r="C872" s="157" t="s">
        <v>53</v>
      </c>
      <c r="D872" s="157">
        <v>2285004015</v>
      </c>
      <c r="E872" s="157" t="s">
        <v>176</v>
      </c>
      <c r="F872" s="157" t="s">
        <v>177</v>
      </c>
      <c r="G872" s="157" t="s">
        <v>115</v>
      </c>
      <c r="H872" s="157">
        <v>3.9315723333333333E-5</v>
      </c>
      <c r="I872" s="157">
        <v>1.4697466666666668E-5</v>
      </c>
      <c r="J872" s="157">
        <v>1.8522482366666669E-3</v>
      </c>
      <c r="K872" s="157">
        <v>1.1023100000000001E-6</v>
      </c>
      <c r="L872" s="157">
        <v>1.1023100000000001E-6</v>
      </c>
      <c r="M872" s="157">
        <v>0</v>
      </c>
      <c r="N872" s="126">
        <v>0</v>
      </c>
    </row>
    <row r="873" spans="1:14" x14ac:dyDescent="0.25">
      <c r="A873" s="128">
        <v>34019</v>
      </c>
      <c r="B873" s="157" t="s">
        <v>55</v>
      </c>
      <c r="C873" s="157" t="s">
        <v>53</v>
      </c>
      <c r="D873" s="157">
        <v>2285006015</v>
      </c>
      <c r="E873" s="157" t="s">
        <v>176</v>
      </c>
      <c r="F873" s="157" t="s">
        <v>177</v>
      </c>
      <c r="G873" s="157" t="s">
        <v>156</v>
      </c>
      <c r="H873" s="157">
        <v>0</v>
      </c>
      <c r="I873" s="157">
        <v>1.1023100000000001E-6</v>
      </c>
      <c r="J873" s="157">
        <v>6.6138600000000009E-6</v>
      </c>
      <c r="K873" s="157">
        <v>0</v>
      </c>
      <c r="L873" s="157">
        <v>0</v>
      </c>
      <c r="M873" s="157">
        <v>0</v>
      </c>
      <c r="N873" s="126">
        <v>0</v>
      </c>
    </row>
    <row r="874" spans="1:14" x14ac:dyDescent="0.25">
      <c r="A874" s="128">
        <v>34019</v>
      </c>
      <c r="B874" s="157" t="s">
        <v>55</v>
      </c>
      <c r="C874" s="157" t="s">
        <v>53</v>
      </c>
      <c r="D874" s="157">
        <v>2265008005</v>
      </c>
      <c r="E874" s="157" t="s">
        <v>192</v>
      </c>
      <c r="F874" s="157" t="s">
        <v>178</v>
      </c>
      <c r="G874" s="157"/>
      <c r="H874" s="157">
        <v>0</v>
      </c>
      <c r="I874" s="157">
        <v>0</v>
      </c>
      <c r="J874" s="157">
        <v>0</v>
      </c>
      <c r="K874" s="157">
        <v>0</v>
      </c>
      <c r="L874" s="157">
        <v>0</v>
      </c>
      <c r="M874" s="157">
        <v>0</v>
      </c>
      <c r="N874" s="126"/>
    </row>
    <row r="875" spans="1:14" x14ac:dyDescent="0.25">
      <c r="A875" s="128">
        <v>34019</v>
      </c>
      <c r="B875" s="157" t="s">
        <v>55</v>
      </c>
      <c r="C875" s="157" t="s">
        <v>53</v>
      </c>
      <c r="D875" s="157">
        <v>2267008005</v>
      </c>
      <c r="E875" s="157" t="s">
        <v>156</v>
      </c>
      <c r="F875" s="157" t="s">
        <v>178</v>
      </c>
      <c r="G875" s="157"/>
      <c r="H875" s="157">
        <v>0</v>
      </c>
      <c r="I875" s="157">
        <v>0</v>
      </c>
      <c r="J875" s="157">
        <v>0</v>
      </c>
      <c r="K875" s="157">
        <v>0</v>
      </c>
      <c r="L875" s="157">
        <v>0</v>
      </c>
      <c r="M875" s="157">
        <v>0</v>
      </c>
      <c r="N875" s="126"/>
    </row>
    <row r="876" spans="1:14" x14ac:dyDescent="0.25">
      <c r="A876" s="128">
        <v>34019</v>
      </c>
      <c r="B876" s="157" t="s">
        <v>55</v>
      </c>
      <c r="C876" s="157" t="s">
        <v>53</v>
      </c>
      <c r="D876" s="157">
        <v>2268008005</v>
      </c>
      <c r="E876" s="157" t="s">
        <v>159</v>
      </c>
      <c r="F876" s="157" t="s">
        <v>178</v>
      </c>
      <c r="G876" s="157"/>
      <c r="H876" s="157">
        <v>0</v>
      </c>
      <c r="I876" s="157">
        <v>0</v>
      </c>
      <c r="J876" s="157">
        <v>0</v>
      </c>
      <c r="K876" s="157">
        <v>0</v>
      </c>
      <c r="L876" s="157">
        <v>0</v>
      </c>
      <c r="M876" s="157">
        <v>0</v>
      </c>
      <c r="N876" s="126"/>
    </row>
    <row r="877" spans="1:14" x14ac:dyDescent="0.25">
      <c r="A877" s="128">
        <v>34019</v>
      </c>
      <c r="B877" s="157" t="s">
        <v>55</v>
      </c>
      <c r="C877" s="157" t="s">
        <v>53</v>
      </c>
      <c r="D877" s="157">
        <v>2270008005</v>
      </c>
      <c r="E877" s="157" t="s">
        <v>193</v>
      </c>
      <c r="F877" s="157" t="s">
        <v>178</v>
      </c>
      <c r="G877" s="157"/>
      <c r="H877" s="157">
        <v>0</v>
      </c>
      <c r="I877" s="157">
        <v>0</v>
      </c>
      <c r="J877" s="157">
        <v>0</v>
      </c>
      <c r="K877" s="157">
        <v>0</v>
      </c>
      <c r="L877" s="157">
        <v>0</v>
      </c>
      <c r="M877" s="157">
        <v>0</v>
      </c>
      <c r="N877" s="126"/>
    </row>
    <row r="878" spans="1:14" x14ac:dyDescent="0.25">
      <c r="A878" s="128">
        <v>34019</v>
      </c>
      <c r="B878" s="157" t="s">
        <v>55</v>
      </c>
      <c r="C878" s="157" t="s">
        <v>53</v>
      </c>
      <c r="D878" s="157">
        <v>2275001000</v>
      </c>
      <c r="E878" s="157" t="s">
        <v>190</v>
      </c>
      <c r="F878" s="157"/>
      <c r="G878" s="157"/>
      <c r="H878" s="157">
        <v>0</v>
      </c>
      <c r="I878" s="157">
        <v>0</v>
      </c>
      <c r="J878" s="157">
        <v>0</v>
      </c>
      <c r="K878" s="157">
        <v>0</v>
      </c>
      <c r="L878" s="157">
        <v>0</v>
      </c>
      <c r="M878" s="157">
        <v>0</v>
      </c>
      <c r="N878" s="126"/>
    </row>
    <row r="879" spans="1:14" x14ac:dyDescent="0.25">
      <c r="A879" s="128">
        <v>34019</v>
      </c>
      <c r="B879" s="157" t="s">
        <v>55</v>
      </c>
      <c r="C879" s="157" t="s">
        <v>53</v>
      </c>
      <c r="D879" s="157">
        <v>2275020000</v>
      </c>
      <c r="E879" s="157" t="s">
        <v>187</v>
      </c>
      <c r="F879" s="157" t="s">
        <v>186</v>
      </c>
      <c r="G879" s="157"/>
      <c r="H879" s="157">
        <v>0</v>
      </c>
      <c r="I879" s="157">
        <v>0</v>
      </c>
      <c r="J879" s="157">
        <v>0</v>
      </c>
      <c r="K879" s="157">
        <v>0</v>
      </c>
      <c r="L879" s="157">
        <v>0</v>
      </c>
      <c r="M879" s="157">
        <v>0</v>
      </c>
      <c r="N879" s="126"/>
    </row>
    <row r="880" spans="1:14" x14ac:dyDescent="0.25">
      <c r="A880" s="128">
        <v>34019</v>
      </c>
      <c r="B880" s="157" t="s">
        <v>55</v>
      </c>
      <c r="C880" s="157" t="s">
        <v>53</v>
      </c>
      <c r="D880" s="157">
        <v>2275050011</v>
      </c>
      <c r="E880" s="157" t="s">
        <v>185</v>
      </c>
      <c r="F880" s="157" t="s">
        <v>182</v>
      </c>
      <c r="G880" s="157"/>
      <c r="H880" s="157">
        <v>5.3639999999999998E-3</v>
      </c>
      <c r="I880" s="157">
        <v>2.4120000000000001E-3</v>
      </c>
      <c r="J880" s="157">
        <v>0.41952099999999998</v>
      </c>
      <c r="K880" s="157">
        <v>7.5199999999999998E-3</v>
      </c>
      <c r="L880" s="157">
        <v>5.1919999999999996E-3</v>
      </c>
      <c r="M880" s="157">
        <v>3.79E-4</v>
      </c>
      <c r="N880" s="126"/>
    </row>
    <row r="881" spans="1:14" x14ac:dyDescent="0.25">
      <c r="A881" s="128">
        <v>34019</v>
      </c>
      <c r="B881" s="157" t="s">
        <v>55</v>
      </c>
      <c r="C881" s="157" t="s">
        <v>53</v>
      </c>
      <c r="D881" s="157">
        <v>2275050012</v>
      </c>
      <c r="E881" s="157" t="s">
        <v>185</v>
      </c>
      <c r="F881" s="157" t="s">
        <v>184</v>
      </c>
      <c r="G881" s="157"/>
      <c r="H881" s="157">
        <v>8.3490000000000005E-3</v>
      </c>
      <c r="I881" s="157">
        <v>3.9199999999999999E-3</v>
      </c>
      <c r="J881" s="157">
        <v>0.115967</v>
      </c>
      <c r="K881" s="157">
        <v>2.8660000000000001E-3</v>
      </c>
      <c r="L881" s="157">
        <v>2.797E-3</v>
      </c>
      <c r="M881" s="157">
        <v>8.9099999999999997E-4</v>
      </c>
      <c r="N881" s="126"/>
    </row>
    <row r="882" spans="1:14" x14ac:dyDescent="0.25">
      <c r="A882" s="128">
        <v>34019</v>
      </c>
      <c r="B882" s="157" t="s">
        <v>55</v>
      </c>
      <c r="C882" s="157" t="s">
        <v>53</v>
      </c>
      <c r="D882" s="157">
        <v>2275060011</v>
      </c>
      <c r="E882" s="157" t="s">
        <v>183</v>
      </c>
      <c r="F882" s="157" t="s">
        <v>182</v>
      </c>
      <c r="G882" s="157"/>
      <c r="H882" s="157">
        <v>2.5299999999999999E-6</v>
      </c>
      <c r="I882" s="157">
        <v>2.3599999999999999E-6</v>
      </c>
      <c r="J882" s="157">
        <v>4.2000000000000002E-4</v>
      </c>
      <c r="K882" s="157">
        <v>9.0100000000000001E-6</v>
      </c>
      <c r="L882" s="157">
        <v>6.2199999999999997E-6</v>
      </c>
      <c r="M882" s="157">
        <v>2.2399999999999999E-7</v>
      </c>
      <c r="N882" s="126"/>
    </row>
    <row r="883" spans="1:14" x14ac:dyDescent="0.25">
      <c r="A883" s="128">
        <v>34019</v>
      </c>
      <c r="B883" s="157" t="s">
        <v>55</v>
      </c>
      <c r="C883" s="157" t="s">
        <v>53</v>
      </c>
      <c r="D883" s="157">
        <v>2275060012</v>
      </c>
      <c r="E883" s="157" t="s">
        <v>183</v>
      </c>
      <c r="F883" s="157" t="s">
        <v>184</v>
      </c>
      <c r="G883" s="157"/>
      <c r="H883" s="157">
        <v>5.3900000000000002E-5</v>
      </c>
      <c r="I883" s="157">
        <v>4.1499999999999999E-5</v>
      </c>
      <c r="J883" s="157">
        <v>1.93E-4</v>
      </c>
      <c r="K883" s="157">
        <v>3.2299999999999999E-5</v>
      </c>
      <c r="L883" s="157">
        <v>3.15E-5</v>
      </c>
      <c r="M883" s="157">
        <v>8.6999999999999997E-6</v>
      </c>
      <c r="N883" s="126"/>
    </row>
    <row r="884" spans="1:14" x14ac:dyDescent="0.25">
      <c r="A884" s="128">
        <v>34019</v>
      </c>
      <c r="B884" s="157" t="s">
        <v>55</v>
      </c>
      <c r="C884" s="157" t="s">
        <v>53</v>
      </c>
      <c r="D884" s="157">
        <v>2275070000</v>
      </c>
      <c r="E884" s="157"/>
      <c r="F884" s="157" t="s">
        <v>181</v>
      </c>
      <c r="G884" s="157"/>
      <c r="H884" s="157">
        <v>0</v>
      </c>
      <c r="I884" s="157">
        <v>0</v>
      </c>
      <c r="J884" s="157">
        <v>0</v>
      </c>
      <c r="K884" s="157">
        <v>0</v>
      </c>
      <c r="L884" s="157">
        <v>0</v>
      </c>
      <c r="M884" s="157">
        <v>0</v>
      </c>
      <c r="N884" s="126"/>
    </row>
    <row r="885" spans="1:14" x14ac:dyDescent="0.25">
      <c r="A885" s="128">
        <v>34019</v>
      </c>
      <c r="B885" s="157" t="s">
        <v>55</v>
      </c>
      <c r="C885" s="157" t="s">
        <v>53</v>
      </c>
      <c r="D885" s="157">
        <v>2280002100</v>
      </c>
      <c r="E885" s="157" t="s">
        <v>194</v>
      </c>
      <c r="F885" s="157" t="s">
        <v>163</v>
      </c>
      <c r="G885" s="157" t="s">
        <v>463</v>
      </c>
      <c r="H885" s="157"/>
      <c r="I885" s="157"/>
      <c r="J885" s="157"/>
      <c r="K885" s="157"/>
      <c r="L885" s="157"/>
      <c r="M885" s="157"/>
      <c r="N885" s="126"/>
    </row>
    <row r="886" spans="1:14" x14ac:dyDescent="0.25">
      <c r="A886" s="128">
        <v>34019</v>
      </c>
      <c r="B886" s="157" t="s">
        <v>55</v>
      </c>
      <c r="C886" s="157" t="s">
        <v>53</v>
      </c>
      <c r="D886" s="157">
        <v>2280002200</v>
      </c>
      <c r="E886" s="157" t="s">
        <v>194</v>
      </c>
      <c r="F886" s="157" t="s">
        <v>163</v>
      </c>
      <c r="G886" s="157" t="s">
        <v>465</v>
      </c>
      <c r="H886" s="157"/>
      <c r="I886" s="157"/>
      <c r="J886" s="157"/>
      <c r="K886" s="157"/>
      <c r="L886" s="157"/>
      <c r="M886" s="157"/>
      <c r="N886" s="126"/>
    </row>
    <row r="887" spans="1:14" x14ac:dyDescent="0.25">
      <c r="A887" s="128">
        <v>34019</v>
      </c>
      <c r="B887" s="157" t="s">
        <v>55</v>
      </c>
      <c r="C887" s="157" t="s">
        <v>53</v>
      </c>
      <c r="D887" s="157">
        <v>2280003100</v>
      </c>
      <c r="E887" s="157" t="s">
        <v>194</v>
      </c>
      <c r="F887" s="157" t="s">
        <v>197</v>
      </c>
      <c r="G887" s="157" t="s">
        <v>463</v>
      </c>
      <c r="H887" s="157"/>
      <c r="I887" s="157"/>
      <c r="J887" s="157"/>
      <c r="K887" s="157"/>
      <c r="L887" s="157"/>
      <c r="M887" s="157"/>
      <c r="N887" s="126"/>
    </row>
    <row r="888" spans="1:14" x14ac:dyDescent="0.25">
      <c r="A888" s="128">
        <v>34019</v>
      </c>
      <c r="B888" s="157" t="s">
        <v>55</v>
      </c>
      <c r="C888" s="157" t="s">
        <v>53</v>
      </c>
      <c r="D888" s="157">
        <v>2280003200</v>
      </c>
      <c r="E888" s="157" t="s">
        <v>194</v>
      </c>
      <c r="F888" s="157" t="s">
        <v>197</v>
      </c>
      <c r="G888" s="157" t="s">
        <v>465</v>
      </c>
      <c r="H888" s="157"/>
      <c r="I888" s="157"/>
      <c r="J888" s="157"/>
      <c r="K888" s="157"/>
      <c r="L888" s="157"/>
      <c r="M888" s="157"/>
      <c r="N888" s="126"/>
    </row>
    <row r="889" spans="1:14" x14ac:dyDescent="0.25">
      <c r="A889" s="128">
        <v>34019</v>
      </c>
      <c r="B889" s="157" t="s">
        <v>55</v>
      </c>
      <c r="C889" s="157" t="s">
        <v>53</v>
      </c>
      <c r="D889" s="157">
        <v>2285002006</v>
      </c>
      <c r="E889" s="157" t="s">
        <v>177</v>
      </c>
      <c r="F889" s="157" t="s">
        <v>163</v>
      </c>
      <c r="G889" s="157" t="s">
        <v>467</v>
      </c>
      <c r="H889" s="174">
        <v>1.0048090398126317E-2</v>
      </c>
      <c r="I889" s="174">
        <v>0.23648422837160904</v>
      </c>
      <c r="J889" s="174">
        <v>5.5229439440050175E-2</v>
      </c>
      <c r="K889" s="174">
        <v>6.0158268620847926E-3</v>
      </c>
      <c r="L889" s="174">
        <v>5.8353520562222485E-3</v>
      </c>
      <c r="M889" s="174">
        <v>2.9936116614889346E-3</v>
      </c>
      <c r="N889" s="174">
        <v>1.7279938010395592E-4</v>
      </c>
    </row>
    <row r="890" spans="1:14" x14ac:dyDescent="0.25">
      <c r="A890" s="128">
        <v>34019</v>
      </c>
      <c r="B890" s="157" t="s">
        <v>55</v>
      </c>
      <c r="C890" s="157" t="s">
        <v>53</v>
      </c>
      <c r="D890" s="157">
        <v>2285002007</v>
      </c>
      <c r="E890" s="157" t="s">
        <v>177</v>
      </c>
      <c r="F890" s="157" t="s">
        <v>163</v>
      </c>
      <c r="G890" s="157" t="s">
        <v>467</v>
      </c>
      <c r="H890" s="174">
        <v>2.2261909068201882E-4</v>
      </c>
      <c r="I890" s="174">
        <v>4.2824915781234296E-3</v>
      </c>
      <c r="J890" s="174">
        <v>4.2094904558634362E-4</v>
      </c>
      <c r="K890" s="174">
        <v>9.7575757476230083E-5</v>
      </c>
      <c r="L890" s="174">
        <v>9.4648484751943168E-5</v>
      </c>
      <c r="M890" s="174">
        <v>2.281678004586263E-5</v>
      </c>
      <c r="N890" s="174">
        <v>1.5051958804197172E-6</v>
      </c>
    </row>
    <row r="891" spans="1:14" x14ac:dyDescent="0.25">
      <c r="A891" s="128">
        <v>34019</v>
      </c>
      <c r="B891" s="157" t="s">
        <v>55</v>
      </c>
      <c r="C891" s="157" t="s">
        <v>53</v>
      </c>
      <c r="D891" s="157">
        <v>2285002009</v>
      </c>
      <c r="E891" s="157" t="s">
        <v>177</v>
      </c>
      <c r="F891" s="157" t="s">
        <v>163</v>
      </c>
      <c r="G891" s="157" t="s">
        <v>467</v>
      </c>
      <c r="H891" s="174">
        <v>1.4517416173842732E-2</v>
      </c>
      <c r="I891" s="174">
        <v>0.33567666118964162</v>
      </c>
      <c r="J891" s="174">
        <v>7.9795137745651959E-2</v>
      </c>
      <c r="K891" s="174">
        <v>8.3919165297410402E-3</v>
      </c>
      <c r="L891" s="174">
        <v>8.1401590338488084E-3</v>
      </c>
      <c r="M891" s="174">
        <v>4.3251508128159004E-3</v>
      </c>
      <c r="N891" s="174">
        <v>2.4965942941943984E-4</v>
      </c>
    </row>
    <row r="892" spans="1:14" x14ac:dyDescent="0.25">
      <c r="A892" s="128">
        <v>34019</v>
      </c>
      <c r="B892" s="157" t="s">
        <v>55</v>
      </c>
      <c r="C892" s="157" t="s">
        <v>53</v>
      </c>
      <c r="D892" s="157">
        <v>2285002010</v>
      </c>
      <c r="E892" s="157" t="s">
        <v>177</v>
      </c>
      <c r="F892" s="157" t="s">
        <v>163</v>
      </c>
      <c r="G892" s="157" t="s">
        <v>201</v>
      </c>
      <c r="H892" s="174">
        <v>0</v>
      </c>
      <c r="I892" s="174">
        <v>0</v>
      </c>
      <c r="J892" s="174">
        <v>0</v>
      </c>
      <c r="K892" s="174">
        <v>0</v>
      </c>
      <c r="L892" s="174">
        <v>0</v>
      </c>
      <c r="M892" s="174">
        <v>0</v>
      </c>
      <c r="N892" s="174">
        <v>0</v>
      </c>
    </row>
    <row r="893" spans="1:14" x14ac:dyDescent="0.25">
      <c r="A893" s="128">
        <v>34023</v>
      </c>
      <c r="B893" s="157" t="s">
        <v>231</v>
      </c>
      <c r="C893" s="157" t="s">
        <v>53</v>
      </c>
      <c r="D893" s="157">
        <v>2260001010</v>
      </c>
      <c r="E893" s="157" t="s">
        <v>82</v>
      </c>
      <c r="F893" s="157" t="s">
        <v>83</v>
      </c>
      <c r="G893" s="157" t="s">
        <v>84</v>
      </c>
      <c r="H893" s="157">
        <v>5.2618767849999998E-2</v>
      </c>
      <c r="I893" s="157">
        <v>5.7062914333333339E-4</v>
      </c>
      <c r="J893" s="157">
        <v>5.3794197746666661E-2</v>
      </c>
      <c r="K893" s="157">
        <v>1.9250006966666667E-3</v>
      </c>
      <c r="L893" s="157">
        <v>1.7710447333333336E-3</v>
      </c>
      <c r="M893" s="157">
        <v>2.2046200000000002E-6</v>
      </c>
      <c r="N893" s="126">
        <v>6.6138600000000009E-6</v>
      </c>
    </row>
    <row r="894" spans="1:14" x14ac:dyDescent="0.25">
      <c r="A894" s="128">
        <v>34023</v>
      </c>
      <c r="B894" s="157" t="s">
        <v>231</v>
      </c>
      <c r="C894" s="157" t="s">
        <v>53</v>
      </c>
      <c r="D894" s="157">
        <v>2260001020</v>
      </c>
      <c r="E894" s="157" t="s">
        <v>85</v>
      </c>
      <c r="F894" s="157" t="s">
        <v>83</v>
      </c>
      <c r="G894" s="157" t="s">
        <v>84</v>
      </c>
      <c r="H894" s="157">
        <v>0</v>
      </c>
      <c r="I894" s="157">
        <v>0</v>
      </c>
      <c r="J894" s="157">
        <v>0</v>
      </c>
      <c r="K894" s="157">
        <v>0</v>
      </c>
      <c r="L894" s="157">
        <v>0</v>
      </c>
      <c r="M894" s="157">
        <v>0</v>
      </c>
      <c r="N894" s="126">
        <v>0</v>
      </c>
    </row>
    <row r="895" spans="1:14" x14ac:dyDescent="0.25">
      <c r="A895" s="128">
        <v>34023</v>
      </c>
      <c r="B895" s="157" t="s">
        <v>231</v>
      </c>
      <c r="C895" s="157" t="s">
        <v>53</v>
      </c>
      <c r="D895" s="157">
        <v>2260001030</v>
      </c>
      <c r="E895" s="157" t="s">
        <v>86</v>
      </c>
      <c r="F895" s="157" t="s">
        <v>83</v>
      </c>
      <c r="G895" s="157" t="s">
        <v>84</v>
      </c>
      <c r="H895" s="157">
        <v>3.8613184426666669E-2</v>
      </c>
      <c r="I895" s="157">
        <v>8.2820224666666669E-4</v>
      </c>
      <c r="J895" s="157">
        <v>8.2347701113333338E-2</v>
      </c>
      <c r="K895" s="157">
        <v>1.3062373499999997E-3</v>
      </c>
      <c r="L895" s="157">
        <v>1.2015178999999999E-3</v>
      </c>
      <c r="M895" s="157">
        <v>2.2046200000000002E-6</v>
      </c>
      <c r="N895" s="126">
        <v>6.6138600000000009E-6</v>
      </c>
    </row>
    <row r="896" spans="1:14" x14ac:dyDescent="0.25">
      <c r="A896" s="128">
        <v>34023</v>
      </c>
      <c r="B896" s="157" t="s">
        <v>231</v>
      </c>
      <c r="C896" s="157" t="s">
        <v>53</v>
      </c>
      <c r="D896" s="157">
        <v>2260001060</v>
      </c>
      <c r="E896" s="157" t="s">
        <v>87</v>
      </c>
      <c r="F896" s="157" t="s">
        <v>83</v>
      </c>
      <c r="G896" s="157" t="s">
        <v>84</v>
      </c>
      <c r="H896" s="157">
        <v>8.8368518333333326E-4</v>
      </c>
      <c r="I896" s="157">
        <v>2.3515946666666666E-4</v>
      </c>
      <c r="J896" s="157">
        <v>2.6441844843333329E-2</v>
      </c>
      <c r="K896" s="157">
        <v>1.3227720000000002E-5</v>
      </c>
      <c r="L896" s="157">
        <v>1.212541E-5</v>
      </c>
      <c r="M896" s="157">
        <v>1.1023100000000001E-6</v>
      </c>
      <c r="N896" s="126">
        <v>1.1023100000000001E-6</v>
      </c>
    </row>
    <row r="897" spans="1:14" x14ac:dyDescent="0.25">
      <c r="A897" s="128">
        <v>34023</v>
      </c>
      <c r="B897" s="157" t="s">
        <v>231</v>
      </c>
      <c r="C897" s="157" t="s">
        <v>53</v>
      </c>
      <c r="D897" s="157">
        <v>2260002006</v>
      </c>
      <c r="E897" s="157" t="s">
        <v>88</v>
      </c>
      <c r="F897" s="157" t="s">
        <v>89</v>
      </c>
      <c r="G897" s="157" t="s">
        <v>84</v>
      </c>
      <c r="H897" s="157">
        <v>3.1705742530000004E-2</v>
      </c>
      <c r="I897" s="157">
        <v>7.9476550999999993E-4</v>
      </c>
      <c r="J897" s="157">
        <v>0.13221216371</v>
      </c>
      <c r="K897" s="157">
        <v>4.8181970100000006E-3</v>
      </c>
      <c r="L897" s="157">
        <v>4.4327559466666661E-3</v>
      </c>
      <c r="M897" s="157">
        <v>2.2046200000000002E-6</v>
      </c>
      <c r="N897" s="126">
        <v>5.8789866666666671E-6</v>
      </c>
    </row>
    <row r="898" spans="1:14" x14ac:dyDescent="0.25">
      <c r="A898" s="128">
        <v>34023</v>
      </c>
      <c r="B898" s="157" t="s">
        <v>231</v>
      </c>
      <c r="C898" s="157" t="s">
        <v>53</v>
      </c>
      <c r="D898" s="157">
        <v>2260002009</v>
      </c>
      <c r="E898" s="157" t="s">
        <v>90</v>
      </c>
      <c r="F898" s="157" t="s">
        <v>89</v>
      </c>
      <c r="G898" s="157" t="s">
        <v>84</v>
      </c>
      <c r="H898" s="157">
        <v>1.1015751266666666E-3</v>
      </c>
      <c r="I898" s="157">
        <v>5.3278316666666678E-5</v>
      </c>
      <c r="J898" s="157">
        <v>4.9563531966666666E-3</v>
      </c>
      <c r="K898" s="157">
        <v>1.7049061333333334E-4</v>
      </c>
      <c r="L898" s="157">
        <v>1.5616058333333335E-4</v>
      </c>
      <c r="M898" s="157">
        <v>0</v>
      </c>
      <c r="N898" s="126">
        <v>0</v>
      </c>
    </row>
    <row r="899" spans="1:14" x14ac:dyDescent="0.25">
      <c r="A899" s="128">
        <v>34023</v>
      </c>
      <c r="B899" s="157" t="s">
        <v>231</v>
      </c>
      <c r="C899" s="157" t="s">
        <v>53</v>
      </c>
      <c r="D899" s="157">
        <v>2260002021</v>
      </c>
      <c r="E899" s="157" t="s">
        <v>91</v>
      </c>
      <c r="F899" s="157" t="s">
        <v>89</v>
      </c>
      <c r="G899" s="157" t="s">
        <v>84</v>
      </c>
      <c r="H899" s="157">
        <v>1.3146883933333334E-3</v>
      </c>
      <c r="I899" s="157">
        <v>6.3566543333333329E-5</v>
      </c>
      <c r="J899" s="157">
        <v>5.9807666233333339E-3</v>
      </c>
      <c r="K899" s="157">
        <v>2.0502965999999998E-4</v>
      </c>
      <c r="L899" s="157">
        <v>1.8849500999999999E-4</v>
      </c>
      <c r="M899" s="157">
        <v>0</v>
      </c>
      <c r="N899" s="126">
        <v>0</v>
      </c>
    </row>
    <row r="900" spans="1:14" x14ac:dyDescent="0.25">
      <c r="A900" s="128">
        <v>34023</v>
      </c>
      <c r="B900" s="157" t="s">
        <v>231</v>
      </c>
      <c r="C900" s="157" t="s">
        <v>53</v>
      </c>
      <c r="D900" s="157">
        <v>2260002027</v>
      </c>
      <c r="E900" s="157" t="s">
        <v>92</v>
      </c>
      <c r="F900" s="157" t="s">
        <v>89</v>
      </c>
      <c r="G900" s="157" t="s">
        <v>84</v>
      </c>
      <c r="H900" s="157">
        <v>1.1023100000000001E-5</v>
      </c>
      <c r="I900" s="157">
        <v>0</v>
      </c>
      <c r="J900" s="157">
        <v>4.3357526666666677E-5</v>
      </c>
      <c r="K900" s="157">
        <v>1.1023100000000001E-6</v>
      </c>
      <c r="L900" s="157">
        <v>1.1023100000000001E-6</v>
      </c>
      <c r="M900" s="157">
        <v>0</v>
      </c>
      <c r="N900" s="126">
        <v>0</v>
      </c>
    </row>
    <row r="901" spans="1:14" x14ac:dyDescent="0.25">
      <c r="A901" s="128">
        <v>34023</v>
      </c>
      <c r="B901" s="157" t="s">
        <v>231</v>
      </c>
      <c r="C901" s="157" t="s">
        <v>53</v>
      </c>
      <c r="D901" s="157">
        <v>2260002039</v>
      </c>
      <c r="E901" s="157" t="s">
        <v>93</v>
      </c>
      <c r="F901" s="157" t="s">
        <v>89</v>
      </c>
      <c r="G901" s="157" t="s">
        <v>84</v>
      </c>
      <c r="H901" s="157">
        <v>8.091175862000001E-2</v>
      </c>
      <c r="I901" s="157">
        <v>2.0885100133333332E-3</v>
      </c>
      <c r="J901" s="157">
        <v>0.34437487171999998</v>
      </c>
      <c r="K901" s="157">
        <v>1.2561189886666666E-2</v>
      </c>
      <c r="L901" s="157">
        <v>1.1556618040000001E-2</v>
      </c>
      <c r="M901" s="157">
        <v>5.5115500000000006E-6</v>
      </c>
      <c r="N901" s="126">
        <v>1.5432340000000001E-5</v>
      </c>
    </row>
    <row r="902" spans="1:14" x14ac:dyDescent="0.25">
      <c r="A902" s="128">
        <v>34023</v>
      </c>
      <c r="B902" s="157" t="s">
        <v>231</v>
      </c>
      <c r="C902" s="157" t="s">
        <v>53</v>
      </c>
      <c r="D902" s="157">
        <v>2260002054</v>
      </c>
      <c r="E902" s="157" t="s">
        <v>94</v>
      </c>
      <c r="F902" s="157" t="s">
        <v>89</v>
      </c>
      <c r="G902" s="157" t="s">
        <v>84</v>
      </c>
      <c r="H902" s="157">
        <v>2.6786133000000003E-4</v>
      </c>
      <c r="I902" s="157">
        <v>1.2492846666666667E-5</v>
      </c>
      <c r="J902" s="157">
        <v>1.2206246066666666E-3</v>
      </c>
      <c r="K902" s="157">
        <v>4.2255216666666665E-5</v>
      </c>
      <c r="L902" s="157">
        <v>3.8948286666666662E-5</v>
      </c>
      <c r="M902" s="157">
        <v>0</v>
      </c>
      <c r="N902" s="126">
        <v>0</v>
      </c>
    </row>
    <row r="903" spans="1:14" x14ac:dyDescent="0.25">
      <c r="A903" s="128">
        <v>34023</v>
      </c>
      <c r="B903" s="157" t="s">
        <v>231</v>
      </c>
      <c r="C903" s="157" t="s">
        <v>53</v>
      </c>
      <c r="D903" s="157">
        <v>2260003030</v>
      </c>
      <c r="E903" s="157" t="s">
        <v>95</v>
      </c>
      <c r="F903" s="157" t="s">
        <v>96</v>
      </c>
      <c r="G903" s="157" t="s">
        <v>84</v>
      </c>
      <c r="H903" s="157">
        <v>2.0172273E-4</v>
      </c>
      <c r="I903" s="157">
        <v>8.8184800000000007E-6</v>
      </c>
      <c r="J903" s="157">
        <v>8.4253227666666658E-4</v>
      </c>
      <c r="K903" s="157">
        <v>2.9027496666666665E-5</v>
      </c>
      <c r="L903" s="157">
        <v>2.6822876666666664E-5</v>
      </c>
      <c r="M903" s="157">
        <v>0</v>
      </c>
      <c r="N903" s="126">
        <v>0</v>
      </c>
    </row>
    <row r="904" spans="1:14" x14ac:dyDescent="0.25">
      <c r="A904" s="128">
        <v>34023</v>
      </c>
      <c r="B904" s="157" t="s">
        <v>231</v>
      </c>
      <c r="C904" s="157" t="s">
        <v>53</v>
      </c>
      <c r="D904" s="157">
        <v>2260003040</v>
      </c>
      <c r="E904" s="157" t="s">
        <v>97</v>
      </c>
      <c r="F904" s="157" t="s">
        <v>96</v>
      </c>
      <c r="G904" s="157" t="s">
        <v>84</v>
      </c>
      <c r="H904" s="157">
        <v>1.5432340000000001E-5</v>
      </c>
      <c r="I904" s="157">
        <v>1.1023100000000001E-6</v>
      </c>
      <c r="J904" s="157">
        <v>6.6873473333333352E-5</v>
      </c>
      <c r="K904" s="157">
        <v>2.2046200000000002E-6</v>
      </c>
      <c r="L904" s="157">
        <v>2.2046200000000002E-6</v>
      </c>
      <c r="M904" s="157">
        <v>0</v>
      </c>
      <c r="N904" s="126">
        <v>0</v>
      </c>
    </row>
    <row r="905" spans="1:14" x14ac:dyDescent="0.25">
      <c r="A905" s="128">
        <v>34023</v>
      </c>
      <c r="B905" s="157" t="s">
        <v>231</v>
      </c>
      <c r="C905" s="157" t="s">
        <v>53</v>
      </c>
      <c r="D905" s="157">
        <v>2260004015</v>
      </c>
      <c r="E905" s="157" t="s">
        <v>98</v>
      </c>
      <c r="F905" s="157" t="s">
        <v>99</v>
      </c>
      <c r="G905" s="157" t="s">
        <v>84</v>
      </c>
      <c r="H905" s="157">
        <v>5.2076798766666661E-3</v>
      </c>
      <c r="I905" s="157">
        <v>2.2303405666666666E-4</v>
      </c>
      <c r="J905" s="157">
        <v>1.9256253389999999E-2</v>
      </c>
      <c r="K905" s="157">
        <v>6.8894374999999995E-4</v>
      </c>
      <c r="L905" s="157">
        <v>6.3419568666666672E-4</v>
      </c>
      <c r="M905" s="157">
        <v>1.1023100000000001E-6</v>
      </c>
      <c r="N905" s="126">
        <v>1.1023100000000001E-6</v>
      </c>
    </row>
    <row r="906" spans="1:14" x14ac:dyDescent="0.25">
      <c r="A906" s="128">
        <v>34023</v>
      </c>
      <c r="B906" s="157" t="s">
        <v>231</v>
      </c>
      <c r="C906" s="157" t="s">
        <v>53</v>
      </c>
      <c r="D906" s="157">
        <v>2260004016</v>
      </c>
      <c r="E906" s="157" t="s">
        <v>98</v>
      </c>
      <c r="F906" s="157" t="s">
        <v>100</v>
      </c>
      <c r="G906" s="157" t="s">
        <v>84</v>
      </c>
      <c r="H906" s="157">
        <v>4.3225249466666671E-2</v>
      </c>
      <c r="I906" s="157">
        <v>2.0594825166666661E-3</v>
      </c>
      <c r="J906" s="157">
        <v>0.17958320108666667</v>
      </c>
      <c r="K906" s="157">
        <v>6.4121372699999998E-3</v>
      </c>
      <c r="L906" s="157">
        <v>5.8991956833333329E-3</v>
      </c>
      <c r="M906" s="157">
        <v>5.5115500000000006E-6</v>
      </c>
      <c r="N906" s="126">
        <v>1.3227720000000002E-5</v>
      </c>
    </row>
    <row r="907" spans="1:14" x14ac:dyDescent="0.25">
      <c r="A907" s="128">
        <v>34023</v>
      </c>
      <c r="B907" s="157" t="s">
        <v>231</v>
      </c>
      <c r="C907" s="157" t="s">
        <v>53</v>
      </c>
      <c r="D907" s="157">
        <v>2260004020</v>
      </c>
      <c r="E907" s="157" t="s">
        <v>101</v>
      </c>
      <c r="F907" s="157" t="s">
        <v>99</v>
      </c>
      <c r="G907" s="157" t="s">
        <v>84</v>
      </c>
      <c r="H907" s="157">
        <v>6.5362206323333324E-2</v>
      </c>
      <c r="I907" s="157">
        <v>1.9147124699999999E-3</v>
      </c>
      <c r="J907" s="157">
        <v>0.17125047236000002</v>
      </c>
      <c r="K907" s="157">
        <v>5.9205070099999993E-3</v>
      </c>
      <c r="L907" s="157">
        <v>5.4468811466666664E-3</v>
      </c>
      <c r="M907" s="157">
        <v>5.5115500000000006E-6</v>
      </c>
      <c r="N907" s="126">
        <v>1.2492846666666667E-5</v>
      </c>
    </row>
    <row r="908" spans="1:14" x14ac:dyDescent="0.25">
      <c r="A908" s="128">
        <v>34023</v>
      </c>
      <c r="B908" s="157" t="s">
        <v>231</v>
      </c>
      <c r="C908" s="157" t="s">
        <v>53</v>
      </c>
      <c r="D908" s="157">
        <v>2260004021</v>
      </c>
      <c r="E908" s="157" t="s">
        <v>101</v>
      </c>
      <c r="F908" s="157" t="s">
        <v>100</v>
      </c>
      <c r="G908" s="157" t="s">
        <v>84</v>
      </c>
      <c r="H908" s="157">
        <v>0.63810043612333334</v>
      </c>
      <c r="I908" s="157">
        <v>1.4267565766666665E-2</v>
      </c>
      <c r="J908" s="157">
        <v>2.2734666082333335</v>
      </c>
      <c r="K908" s="157">
        <v>8.2674352309999991E-2</v>
      </c>
      <c r="L908" s="157">
        <v>7.6060492310000005E-2</v>
      </c>
      <c r="M908" s="157">
        <v>3.8213413333333341E-5</v>
      </c>
      <c r="N908" s="126">
        <v>1.0398457666666667E-4</v>
      </c>
    </row>
    <row r="909" spans="1:14" x14ac:dyDescent="0.25">
      <c r="A909" s="128">
        <v>34023</v>
      </c>
      <c r="B909" s="157" t="s">
        <v>231</v>
      </c>
      <c r="C909" s="157" t="s">
        <v>53</v>
      </c>
      <c r="D909" s="157">
        <v>2260004025</v>
      </c>
      <c r="E909" s="157" t="s">
        <v>102</v>
      </c>
      <c r="F909" s="157" t="s">
        <v>99</v>
      </c>
      <c r="G909" s="157" t="s">
        <v>84</v>
      </c>
      <c r="H909" s="157">
        <v>0.10622777751666668</v>
      </c>
      <c r="I909" s="157">
        <v>4.2887207733333333E-3</v>
      </c>
      <c r="J909" s="157">
        <v>0.35077231152333338</v>
      </c>
      <c r="K909" s="157">
        <v>1.3651007040000001E-2</v>
      </c>
      <c r="L909" s="157">
        <v>1.2558985266666668E-2</v>
      </c>
      <c r="M909" s="157">
        <v>1.1390536666666669E-5</v>
      </c>
      <c r="N909" s="126">
        <v>2.7925186666666666E-5</v>
      </c>
    </row>
    <row r="910" spans="1:14" x14ac:dyDescent="0.25">
      <c r="A910" s="128">
        <v>34023</v>
      </c>
      <c r="B910" s="157" t="s">
        <v>231</v>
      </c>
      <c r="C910" s="157" t="s">
        <v>53</v>
      </c>
      <c r="D910" s="157">
        <v>2260004026</v>
      </c>
      <c r="E910" s="157" t="s">
        <v>102</v>
      </c>
      <c r="F910" s="157" t="s">
        <v>100</v>
      </c>
      <c r="G910" s="157" t="s">
        <v>84</v>
      </c>
      <c r="H910" s="157">
        <v>0.50878771514999999</v>
      </c>
      <c r="I910" s="157">
        <v>2.0009498556666668E-2</v>
      </c>
      <c r="J910" s="157">
        <v>1.9850618942</v>
      </c>
      <c r="K910" s="157">
        <v>6.8957941543333331E-2</v>
      </c>
      <c r="L910" s="157">
        <v>6.3441614866666676E-2</v>
      </c>
      <c r="M910" s="157">
        <v>5.3645753333333328E-5</v>
      </c>
      <c r="N910" s="126">
        <v>1.3264463666666667E-4</v>
      </c>
    </row>
    <row r="911" spans="1:14" x14ac:dyDescent="0.25">
      <c r="A911" s="128">
        <v>34023</v>
      </c>
      <c r="B911" s="157" t="s">
        <v>231</v>
      </c>
      <c r="C911" s="157" t="s">
        <v>53</v>
      </c>
      <c r="D911" s="157">
        <v>2260004030</v>
      </c>
      <c r="E911" s="157" t="s">
        <v>103</v>
      </c>
      <c r="F911" s="157" t="s">
        <v>99</v>
      </c>
      <c r="G911" s="157" t="s">
        <v>84</v>
      </c>
      <c r="H911" s="157">
        <v>6.5021225096666677E-2</v>
      </c>
      <c r="I911" s="157">
        <v>2.7418124066666666E-3</v>
      </c>
      <c r="J911" s="157">
        <v>0.23945590361000002</v>
      </c>
      <c r="K911" s="157">
        <v>8.5473117399999989E-3</v>
      </c>
      <c r="L911" s="157">
        <v>7.863144666666667E-3</v>
      </c>
      <c r="M911" s="157">
        <v>7.7161700000000004E-6</v>
      </c>
      <c r="N911" s="126">
        <v>1.8004396666666665E-5</v>
      </c>
    </row>
    <row r="912" spans="1:14" x14ac:dyDescent="0.25">
      <c r="A912" s="128">
        <v>34023</v>
      </c>
      <c r="B912" s="157" t="s">
        <v>231</v>
      </c>
      <c r="C912" s="157" t="s">
        <v>53</v>
      </c>
      <c r="D912" s="157">
        <v>2260004031</v>
      </c>
      <c r="E912" s="157" t="s">
        <v>103</v>
      </c>
      <c r="F912" s="157" t="s">
        <v>100</v>
      </c>
      <c r="G912" s="157" t="s">
        <v>84</v>
      </c>
      <c r="H912" s="157">
        <v>0.50851544457999998</v>
      </c>
      <c r="I912" s="157">
        <v>1.8550774990000001E-2</v>
      </c>
      <c r="J912" s="157">
        <v>2.2120201744666663</v>
      </c>
      <c r="K912" s="157">
        <v>7.8406942863333343E-2</v>
      </c>
      <c r="L912" s="157">
        <v>7.2134431526666667E-2</v>
      </c>
      <c r="M912" s="157">
        <v>5.0338823333333326E-5</v>
      </c>
      <c r="N912" s="126">
        <v>1.2713308666666666E-4</v>
      </c>
    </row>
    <row r="913" spans="1:14" x14ac:dyDescent="0.25">
      <c r="A913" s="128">
        <v>34023</v>
      </c>
      <c r="B913" s="157" t="s">
        <v>231</v>
      </c>
      <c r="C913" s="157" t="s">
        <v>53</v>
      </c>
      <c r="D913" s="157">
        <v>2260004035</v>
      </c>
      <c r="E913" s="157" t="s">
        <v>104</v>
      </c>
      <c r="F913" s="157" t="s">
        <v>99</v>
      </c>
      <c r="G913" s="157" t="s">
        <v>84</v>
      </c>
      <c r="H913" s="157">
        <v>4.242056316666667E-3</v>
      </c>
      <c r="I913" s="157">
        <v>0</v>
      </c>
      <c r="J913" s="157">
        <v>0</v>
      </c>
      <c r="K913" s="157">
        <v>0</v>
      </c>
      <c r="L913" s="157">
        <v>0</v>
      </c>
      <c r="M913" s="157">
        <v>0</v>
      </c>
      <c r="N913" s="126">
        <v>0</v>
      </c>
    </row>
    <row r="914" spans="1:14" x14ac:dyDescent="0.25">
      <c r="A914" s="128">
        <v>34023</v>
      </c>
      <c r="B914" s="157" t="s">
        <v>231</v>
      </c>
      <c r="C914" s="157" t="s">
        <v>53</v>
      </c>
      <c r="D914" s="157">
        <v>2260004036</v>
      </c>
      <c r="E914" s="157" t="s">
        <v>104</v>
      </c>
      <c r="F914" s="157" t="s">
        <v>100</v>
      </c>
      <c r="G914" s="157" t="s">
        <v>84</v>
      </c>
      <c r="H914" s="157">
        <v>7.9035627000000009E-4</v>
      </c>
      <c r="I914" s="157">
        <v>0</v>
      </c>
      <c r="J914" s="157">
        <v>0</v>
      </c>
      <c r="K914" s="157">
        <v>0</v>
      </c>
      <c r="L914" s="157">
        <v>0</v>
      </c>
      <c r="M914" s="157">
        <v>0</v>
      </c>
      <c r="N914" s="126">
        <v>0</v>
      </c>
    </row>
    <row r="915" spans="1:14" x14ac:dyDescent="0.25">
      <c r="A915" s="128">
        <v>34023</v>
      </c>
      <c r="B915" s="157" t="s">
        <v>231</v>
      </c>
      <c r="C915" s="157" t="s">
        <v>53</v>
      </c>
      <c r="D915" s="157">
        <v>2260004071</v>
      </c>
      <c r="E915" s="157" t="s">
        <v>105</v>
      </c>
      <c r="F915" s="157" t="s">
        <v>100</v>
      </c>
      <c r="G915" s="157" t="s">
        <v>84</v>
      </c>
      <c r="H915" s="157">
        <v>1.6167213333333335E-4</v>
      </c>
      <c r="I915" s="157">
        <v>8.8184800000000007E-6</v>
      </c>
      <c r="J915" s="157">
        <v>7.8227266333333323E-4</v>
      </c>
      <c r="K915" s="157">
        <v>2.6822876666666664E-5</v>
      </c>
      <c r="L915" s="157">
        <v>2.4618256666666667E-5</v>
      </c>
      <c r="M915" s="157">
        <v>0</v>
      </c>
      <c r="N915" s="126">
        <v>0</v>
      </c>
    </row>
    <row r="916" spans="1:14" x14ac:dyDescent="0.25">
      <c r="A916" s="128">
        <v>34023</v>
      </c>
      <c r="B916" s="157" t="s">
        <v>231</v>
      </c>
      <c r="C916" s="157" t="s">
        <v>53</v>
      </c>
      <c r="D916" s="157">
        <v>2260005035</v>
      </c>
      <c r="E916" s="157" t="s">
        <v>106</v>
      </c>
      <c r="F916" s="157" t="s">
        <v>107</v>
      </c>
      <c r="G916" s="157" t="s">
        <v>84</v>
      </c>
      <c r="H916" s="157">
        <v>6.5036289999999999E-5</v>
      </c>
      <c r="I916" s="157">
        <v>3.3069300000000005E-6</v>
      </c>
      <c r="J916" s="157">
        <v>2.7410775333333337E-4</v>
      </c>
      <c r="K916" s="157">
        <v>1.1023100000000001E-5</v>
      </c>
      <c r="L916" s="157">
        <v>1.0288226666666667E-5</v>
      </c>
      <c r="M916" s="157">
        <v>0</v>
      </c>
      <c r="N916" s="126">
        <v>0</v>
      </c>
    </row>
    <row r="917" spans="1:14" x14ac:dyDescent="0.25">
      <c r="A917" s="128">
        <v>34023</v>
      </c>
      <c r="B917" s="157" t="s">
        <v>231</v>
      </c>
      <c r="C917" s="157" t="s">
        <v>53</v>
      </c>
      <c r="D917" s="157">
        <v>2260006005</v>
      </c>
      <c r="E917" s="157" t="s">
        <v>108</v>
      </c>
      <c r="F917" s="157" t="s">
        <v>109</v>
      </c>
      <c r="G917" s="157" t="s">
        <v>84</v>
      </c>
      <c r="H917" s="157">
        <v>1.9920946320000001E-2</v>
      </c>
      <c r="I917" s="157">
        <v>7.6794263333333334E-4</v>
      </c>
      <c r="J917" s="157">
        <v>7.0552616676666666E-2</v>
      </c>
      <c r="K917" s="157">
        <v>2.4544769333333335E-3</v>
      </c>
      <c r="L917" s="157">
        <v>2.2582657533333338E-3</v>
      </c>
      <c r="M917" s="157">
        <v>2.2046200000000002E-6</v>
      </c>
      <c r="N917" s="126">
        <v>4.7766766666666677E-6</v>
      </c>
    </row>
    <row r="918" spans="1:14" x14ac:dyDescent="0.25">
      <c r="A918" s="128">
        <v>34023</v>
      </c>
      <c r="B918" s="157" t="s">
        <v>231</v>
      </c>
      <c r="C918" s="157" t="s">
        <v>53</v>
      </c>
      <c r="D918" s="157">
        <v>2260006010</v>
      </c>
      <c r="E918" s="157" t="s">
        <v>110</v>
      </c>
      <c r="F918" s="157" t="s">
        <v>109</v>
      </c>
      <c r="G918" s="157" t="s">
        <v>84</v>
      </c>
      <c r="H918" s="157">
        <v>0.14076094519666668</v>
      </c>
      <c r="I918" s="157">
        <v>5.2297260766666675E-3</v>
      </c>
      <c r="J918" s="157">
        <v>0.45764751244666674</v>
      </c>
      <c r="K918" s="157">
        <v>1.8155045700000001E-2</v>
      </c>
      <c r="L918" s="157">
        <v>1.6702568556666669E-2</v>
      </c>
      <c r="M918" s="157">
        <v>1.3595156666666667E-5</v>
      </c>
      <c r="N918" s="126">
        <v>3.3436736666666676E-5</v>
      </c>
    </row>
    <row r="919" spans="1:14" x14ac:dyDescent="0.25">
      <c r="A919" s="128">
        <v>34023</v>
      </c>
      <c r="B919" s="157" t="s">
        <v>231</v>
      </c>
      <c r="C919" s="157" t="s">
        <v>53</v>
      </c>
      <c r="D919" s="157">
        <v>2260006015</v>
      </c>
      <c r="E919" s="157" t="s">
        <v>111</v>
      </c>
      <c r="F919" s="157" t="s">
        <v>109</v>
      </c>
      <c r="G919" s="157" t="s">
        <v>84</v>
      </c>
      <c r="H919" s="157">
        <v>5.2543443333333337E-5</v>
      </c>
      <c r="I919" s="157">
        <v>2.2046200000000002E-6</v>
      </c>
      <c r="J919" s="157">
        <v>1.9510887000000001E-4</v>
      </c>
      <c r="K919" s="157">
        <v>6.6138600000000009E-6</v>
      </c>
      <c r="L919" s="157">
        <v>6.6138600000000009E-6</v>
      </c>
      <c r="M919" s="157">
        <v>0</v>
      </c>
      <c r="N919" s="126">
        <v>0</v>
      </c>
    </row>
    <row r="920" spans="1:14" x14ac:dyDescent="0.25">
      <c r="A920" s="128">
        <v>34023</v>
      </c>
      <c r="B920" s="157" t="s">
        <v>231</v>
      </c>
      <c r="C920" s="157" t="s">
        <v>53</v>
      </c>
      <c r="D920" s="157">
        <v>2260006035</v>
      </c>
      <c r="E920" s="157" t="s">
        <v>112</v>
      </c>
      <c r="F920" s="157" t="s">
        <v>109</v>
      </c>
      <c r="G920" s="157" t="s">
        <v>84</v>
      </c>
      <c r="H920" s="157">
        <v>8.7266208333333336E-4</v>
      </c>
      <c r="I920" s="157">
        <v>3.1232116666666665E-5</v>
      </c>
      <c r="J920" s="157">
        <v>3.0772820833333335E-3</v>
      </c>
      <c r="K920" s="157">
        <v>1.0582176000000001E-4</v>
      </c>
      <c r="L920" s="157">
        <v>9.7003279999999985E-5</v>
      </c>
      <c r="M920" s="157">
        <v>0</v>
      </c>
      <c r="N920" s="126">
        <v>0</v>
      </c>
    </row>
    <row r="921" spans="1:14" x14ac:dyDescent="0.25">
      <c r="A921" s="128">
        <v>34023</v>
      </c>
      <c r="B921" s="157" t="s">
        <v>231</v>
      </c>
      <c r="C921" s="157" t="s">
        <v>53</v>
      </c>
      <c r="D921" s="157">
        <v>2260007005</v>
      </c>
      <c r="E921" s="157" t="s">
        <v>113</v>
      </c>
      <c r="F921" s="157" t="s">
        <v>114</v>
      </c>
      <c r="G921" s="157" t="s">
        <v>84</v>
      </c>
      <c r="H921" s="157">
        <v>4.3405293433333332E-3</v>
      </c>
      <c r="I921" s="157">
        <v>9.7003279999999985E-5</v>
      </c>
      <c r="J921" s="157">
        <v>1.690906796333333E-2</v>
      </c>
      <c r="K921" s="157">
        <v>6.1949822E-4</v>
      </c>
      <c r="L921" s="157">
        <v>5.6952683333333332E-4</v>
      </c>
      <c r="M921" s="157">
        <v>0</v>
      </c>
      <c r="N921" s="126">
        <v>1.1023100000000001E-6</v>
      </c>
    </row>
    <row r="922" spans="1:14" x14ac:dyDescent="0.25">
      <c r="A922" s="128">
        <v>34023</v>
      </c>
      <c r="B922" s="157" t="s">
        <v>231</v>
      </c>
      <c r="C922" s="157" t="s">
        <v>53</v>
      </c>
      <c r="D922" s="157">
        <v>2265001010</v>
      </c>
      <c r="E922" s="157" t="s">
        <v>82</v>
      </c>
      <c r="F922" s="157" t="s">
        <v>83</v>
      </c>
      <c r="G922" s="157" t="s">
        <v>115</v>
      </c>
      <c r="H922" s="157">
        <v>2.358208526666667E-3</v>
      </c>
      <c r="I922" s="157">
        <v>3.4906483333333339E-4</v>
      </c>
      <c r="J922" s="157">
        <v>2.0987614963333335E-2</v>
      </c>
      <c r="K922" s="157">
        <v>4.7031893333333337E-5</v>
      </c>
      <c r="L922" s="157">
        <v>4.3357526666666677E-5</v>
      </c>
      <c r="M922" s="157">
        <v>1.1023100000000001E-6</v>
      </c>
      <c r="N922" s="126">
        <v>2.2046200000000002E-6</v>
      </c>
    </row>
    <row r="923" spans="1:14" x14ac:dyDescent="0.25">
      <c r="A923" s="128">
        <v>34023</v>
      </c>
      <c r="B923" s="157" t="s">
        <v>231</v>
      </c>
      <c r="C923" s="157" t="s">
        <v>53</v>
      </c>
      <c r="D923" s="157">
        <v>2265001030</v>
      </c>
      <c r="E923" s="157" t="s">
        <v>86</v>
      </c>
      <c r="F923" s="157" t="s">
        <v>83</v>
      </c>
      <c r="G923" s="157" t="s">
        <v>115</v>
      </c>
      <c r="H923" s="157">
        <v>2.6891954760000003E-2</v>
      </c>
      <c r="I923" s="157">
        <v>2.8329367000000001E-3</v>
      </c>
      <c r="J923" s="157">
        <v>0.27178592103666666</v>
      </c>
      <c r="K923" s="157">
        <v>4.692166233333333E-4</v>
      </c>
      <c r="L923" s="157">
        <v>4.313706466666666E-4</v>
      </c>
      <c r="M923" s="157">
        <v>9.9207900000000009E-6</v>
      </c>
      <c r="N923" s="126">
        <v>2.241363666666667E-5</v>
      </c>
    </row>
    <row r="924" spans="1:14" x14ac:dyDescent="0.25">
      <c r="A924" s="128">
        <v>34023</v>
      </c>
      <c r="B924" s="157" t="s">
        <v>231</v>
      </c>
      <c r="C924" s="157" t="s">
        <v>53</v>
      </c>
      <c r="D924" s="157">
        <v>2265001050</v>
      </c>
      <c r="E924" s="157" t="s">
        <v>116</v>
      </c>
      <c r="F924" s="157" t="s">
        <v>83</v>
      </c>
      <c r="G924" s="157" t="s">
        <v>115</v>
      </c>
      <c r="H924" s="157">
        <v>1.4720615176666667E-2</v>
      </c>
      <c r="I924" s="157">
        <v>5.0257987266666667E-3</v>
      </c>
      <c r="J924" s="157">
        <v>0.72715973539000001</v>
      </c>
      <c r="K924" s="157">
        <v>3.611902433333333E-4</v>
      </c>
      <c r="L924" s="157">
        <v>3.321627466666667E-4</v>
      </c>
      <c r="M924" s="157">
        <v>1.6902086666666667E-5</v>
      </c>
      <c r="N924" s="126">
        <v>3.6743666666666665E-5</v>
      </c>
    </row>
    <row r="925" spans="1:14" x14ac:dyDescent="0.25">
      <c r="A925" s="128">
        <v>34023</v>
      </c>
      <c r="B925" s="157" t="s">
        <v>231</v>
      </c>
      <c r="C925" s="157" t="s">
        <v>53</v>
      </c>
      <c r="D925" s="157">
        <v>2265001060</v>
      </c>
      <c r="E925" s="157" t="s">
        <v>87</v>
      </c>
      <c r="F925" s="157" t="s">
        <v>83</v>
      </c>
      <c r="G925" s="157" t="s">
        <v>115</v>
      </c>
      <c r="H925" s="157">
        <v>1.11994696E-3</v>
      </c>
      <c r="I925" s="157">
        <v>3.4906483333333339E-4</v>
      </c>
      <c r="J925" s="157">
        <v>3.0538763676666667E-2</v>
      </c>
      <c r="K925" s="157">
        <v>1.1023100000000001E-5</v>
      </c>
      <c r="L925" s="157">
        <v>9.9207900000000009E-6</v>
      </c>
      <c r="M925" s="157">
        <v>1.1023100000000001E-6</v>
      </c>
      <c r="N925" s="126">
        <v>1.1023100000000001E-6</v>
      </c>
    </row>
    <row r="926" spans="1:14" x14ac:dyDescent="0.25">
      <c r="A926" s="128">
        <v>34023</v>
      </c>
      <c r="B926" s="157" t="s">
        <v>231</v>
      </c>
      <c r="C926" s="157" t="s">
        <v>53</v>
      </c>
      <c r="D926" s="157">
        <v>2265002003</v>
      </c>
      <c r="E926" s="157" t="s">
        <v>117</v>
      </c>
      <c r="F926" s="157" t="s">
        <v>89</v>
      </c>
      <c r="G926" s="157" t="s">
        <v>115</v>
      </c>
      <c r="H926" s="157">
        <v>1.3492274399999999E-3</v>
      </c>
      <c r="I926" s="157">
        <v>6.0369844333333332E-4</v>
      </c>
      <c r="J926" s="157">
        <v>6.8255035199999994E-2</v>
      </c>
      <c r="K926" s="157">
        <v>3.8948286666666662E-5</v>
      </c>
      <c r="L926" s="157">
        <v>3.5641356666666673E-5</v>
      </c>
      <c r="M926" s="157">
        <v>2.2046200000000002E-6</v>
      </c>
      <c r="N926" s="126">
        <v>4.4092400000000003E-6</v>
      </c>
    </row>
    <row r="927" spans="1:14" x14ac:dyDescent="0.25">
      <c r="A927" s="128">
        <v>34023</v>
      </c>
      <c r="B927" s="157" t="s">
        <v>231</v>
      </c>
      <c r="C927" s="157" t="s">
        <v>53</v>
      </c>
      <c r="D927" s="157">
        <v>2265002006</v>
      </c>
      <c r="E927" s="157" t="s">
        <v>88</v>
      </c>
      <c r="F927" s="157" t="s">
        <v>89</v>
      </c>
      <c r="G927" s="157" t="s">
        <v>115</v>
      </c>
      <c r="H927" s="157">
        <v>1.3227720000000002E-5</v>
      </c>
      <c r="I927" s="157">
        <v>4.4092400000000003E-6</v>
      </c>
      <c r="J927" s="157">
        <v>6.1729359999999997E-4</v>
      </c>
      <c r="K927" s="157">
        <v>0</v>
      </c>
      <c r="L927" s="157">
        <v>0</v>
      </c>
      <c r="M927" s="157">
        <v>0</v>
      </c>
      <c r="N927" s="126">
        <v>0</v>
      </c>
    </row>
    <row r="928" spans="1:14" x14ac:dyDescent="0.25">
      <c r="A928" s="128">
        <v>34023</v>
      </c>
      <c r="B928" s="157" t="s">
        <v>231</v>
      </c>
      <c r="C928" s="157" t="s">
        <v>53</v>
      </c>
      <c r="D928" s="157">
        <v>2265002009</v>
      </c>
      <c r="E928" s="157" t="s">
        <v>90</v>
      </c>
      <c r="F928" s="157" t="s">
        <v>89</v>
      </c>
      <c r="G928" s="157" t="s">
        <v>115</v>
      </c>
      <c r="H928" s="157">
        <v>3.489178586666667E-3</v>
      </c>
      <c r="I928" s="157">
        <v>1.0600547833333335E-3</v>
      </c>
      <c r="J928" s="157">
        <v>0.11984498038333334</v>
      </c>
      <c r="K928" s="157">
        <v>1.2272384666666669E-4</v>
      </c>
      <c r="L928" s="157">
        <v>1.1280305666666666E-4</v>
      </c>
      <c r="M928" s="157">
        <v>3.3069300000000005E-6</v>
      </c>
      <c r="N928" s="126">
        <v>7.7161700000000004E-6</v>
      </c>
    </row>
    <row r="929" spans="1:14" x14ac:dyDescent="0.25">
      <c r="A929" s="128">
        <v>34023</v>
      </c>
      <c r="B929" s="157" t="s">
        <v>231</v>
      </c>
      <c r="C929" s="157" t="s">
        <v>53</v>
      </c>
      <c r="D929" s="157">
        <v>2265002015</v>
      </c>
      <c r="E929" s="157" t="s">
        <v>118</v>
      </c>
      <c r="F929" s="157" t="s">
        <v>89</v>
      </c>
      <c r="G929" s="157" t="s">
        <v>115</v>
      </c>
      <c r="H929" s="157">
        <v>2.3560039066666664E-3</v>
      </c>
      <c r="I929" s="157">
        <v>9.9391618333333339E-4</v>
      </c>
      <c r="J929" s="157">
        <v>0.12380043610000001</v>
      </c>
      <c r="K929" s="157">
        <v>6.7975783333333324E-5</v>
      </c>
      <c r="L929" s="157">
        <v>6.2464233333333331E-5</v>
      </c>
      <c r="M929" s="157">
        <v>3.3069300000000005E-6</v>
      </c>
      <c r="N929" s="126">
        <v>7.7161700000000004E-6</v>
      </c>
    </row>
    <row r="930" spans="1:14" x14ac:dyDescent="0.25">
      <c r="A930" s="128">
        <v>34023</v>
      </c>
      <c r="B930" s="157" t="s">
        <v>231</v>
      </c>
      <c r="C930" s="157" t="s">
        <v>53</v>
      </c>
      <c r="D930" s="157">
        <v>2265002021</v>
      </c>
      <c r="E930" s="157" t="s">
        <v>91</v>
      </c>
      <c r="F930" s="157" t="s">
        <v>89</v>
      </c>
      <c r="G930" s="157" t="s">
        <v>115</v>
      </c>
      <c r="H930" s="157">
        <v>6.1865311566666669E-3</v>
      </c>
      <c r="I930" s="157">
        <v>2.1267234266666669E-3</v>
      </c>
      <c r="J930" s="157">
        <v>0.26313131779000004</v>
      </c>
      <c r="K930" s="157">
        <v>1.6387675333333332E-4</v>
      </c>
      <c r="L930" s="157">
        <v>1.5138390666666668E-4</v>
      </c>
      <c r="M930" s="157">
        <v>6.6138600000000009E-6</v>
      </c>
      <c r="N930" s="126">
        <v>1.4697466666666668E-5</v>
      </c>
    </row>
    <row r="931" spans="1:14" x14ac:dyDescent="0.25">
      <c r="A931" s="128">
        <v>34023</v>
      </c>
      <c r="B931" s="157" t="s">
        <v>231</v>
      </c>
      <c r="C931" s="157" t="s">
        <v>53</v>
      </c>
      <c r="D931" s="157">
        <v>2265002024</v>
      </c>
      <c r="E931" s="157" t="s">
        <v>119</v>
      </c>
      <c r="F931" s="157" t="s">
        <v>89</v>
      </c>
      <c r="G931" s="157" t="s">
        <v>115</v>
      </c>
      <c r="H931" s="157">
        <v>2.4706441466666664E-3</v>
      </c>
      <c r="I931" s="157">
        <v>8.4473689666666671E-4</v>
      </c>
      <c r="J931" s="157">
        <v>0.11226182245666666</v>
      </c>
      <c r="K931" s="157">
        <v>7.2752459999999989E-5</v>
      </c>
      <c r="L931" s="157">
        <v>6.6873473333333352E-5</v>
      </c>
      <c r="M931" s="157">
        <v>3.3069300000000005E-6</v>
      </c>
      <c r="N931" s="126">
        <v>6.6138600000000009E-6</v>
      </c>
    </row>
    <row r="932" spans="1:14" x14ac:dyDescent="0.25">
      <c r="A932" s="128">
        <v>34023</v>
      </c>
      <c r="B932" s="157" t="s">
        <v>231</v>
      </c>
      <c r="C932" s="157" t="s">
        <v>53</v>
      </c>
      <c r="D932" s="157">
        <v>2265002027</v>
      </c>
      <c r="E932" s="157" t="s">
        <v>92</v>
      </c>
      <c r="F932" s="157" t="s">
        <v>89</v>
      </c>
      <c r="G932" s="157" t="s">
        <v>115</v>
      </c>
      <c r="H932" s="157">
        <v>1.2419359333333335E-4</v>
      </c>
      <c r="I932" s="157">
        <v>4.4092399999999998E-5</v>
      </c>
      <c r="J932" s="157">
        <v>5.4751737700000002E-3</v>
      </c>
      <c r="K932" s="157">
        <v>4.4092400000000003E-6</v>
      </c>
      <c r="L932" s="157">
        <v>4.4092400000000003E-6</v>
      </c>
      <c r="M932" s="157">
        <v>0</v>
      </c>
      <c r="N932" s="126">
        <v>0</v>
      </c>
    </row>
    <row r="933" spans="1:14" x14ac:dyDescent="0.25">
      <c r="A933" s="128">
        <v>34023</v>
      </c>
      <c r="B933" s="157" t="s">
        <v>231</v>
      </c>
      <c r="C933" s="157" t="s">
        <v>53</v>
      </c>
      <c r="D933" s="157">
        <v>2265002030</v>
      </c>
      <c r="E933" s="157" t="s">
        <v>120</v>
      </c>
      <c r="F933" s="157" t="s">
        <v>89</v>
      </c>
      <c r="G933" s="157" t="s">
        <v>115</v>
      </c>
      <c r="H933" s="157">
        <v>4.3419990900000005E-3</v>
      </c>
      <c r="I933" s="157">
        <v>1.8989126933333332E-3</v>
      </c>
      <c r="J933" s="157">
        <v>0.19922710016</v>
      </c>
      <c r="K933" s="157">
        <v>1.480769766666667E-4</v>
      </c>
      <c r="L933" s="157">
        <v>1.3595156666666665E-4</v>
      </c>
      <c r="M933" s="157">
        <v>5.8789866666666671E-6</v>
      </c>
      <c r="N933" s="126">
        <v>1.3227720000000002E-5</v>
      </c>
    </row>
    <row r="934" spans="1:14" x14ac:dyDescent="0.25">
      <c r="A934" s="128">
        <v>34023</v>
      </c>
      <c r="B934" s="157" t="s">
        <v>231</v>
      </c>
      <c r="C934" s="157" t="s">
        <v>53</v>
      </c>
      <c r="D934" s="157">
        <v>2265002033</v>
      </c>
      <c r="E934" s="157" t="s">
        <v>121</v>
      </c>
      <c r="F934" s="157" t="s">
        <v>89</v>
      </c>
      <c r="G934" s="157" t="s">
        <v>115</v>
      </c>
      <c r="H934" s="157">
        <v>1.9470468966666665E-3</v>
      </c>
      <c r="I934" s="157">
        <v>1.0137577633333335E-3</v>
      </c>
      <c r="J934" s="157">
        <v>5.6404835263333335E-2</v>
      </c>
      <c r="K934" s="157">
        <v>7.0547840000000005E-5</v>
      </c>
      <c r="L934" s="157">
        <v>6.4668853333333341E-5</v>
      </c>
      <c r="M934" s="157">
        <v>2.2046200000000002E-6</v>
      </c>
      <c r="N934" s="126">
        <v>4.4092400000000003E-6</v>
      </c>
    </row>
    <row r="935" spans="1:14" x14ac:dyDescent="0.25">
      <c r="A935" s="128">
        <v>34023</v>
      </c>
      <c r="B935" s="157" t="s">
        <v>231</v>
      </c>
      <c r="C935" s="157" t="s">
        <v>53</v>
      </c>
      <c r="D935" s="157">
        <v>2265002039</v>
      </c>
      <c r="E935" s="157" t="s">
        <v>93</v>
      </c>
      <c r="F935" s="157" t="s">
        <v>89</v>
      </c>
      <c r="G935" s="157" t="s">
        <v>115</v>
      </c>
      <c r="H935" s="157">
        <v>9.6275755399999989E-3</v>
      </c>
      <c r="I935" s="157">
        <v>3.7041290366666667E-3</v>
      </c>
      <c r="J935" s="157">
        <v>0.50353851493000001</v>
      </c>
      <c r="K935" s="157">
        <v>2.6198234333333335E-4</v>
      </c>
      <c r="L935" s="157">
        <v>2.4177332666666665E-4</v>
      </c>
      <c r="M935" s="157">
        <v>1.2492846666666667E-5</v>
      </c>
      <c r="N935" s="126">
        <v>2.7557749999999995E-5</v>
      </c>
    </row>
    <row r="936" spans="1:14" x14ac:dyDescent="0.25">
      <c r="A936" s="128">
        <v>34023</v>
      </c>
      <c r="B936" s="157" t="s">
        <v>231</v>
      </c>
      <c r="C936" s="157" t="s">
        <v>53</v>
      </c>
      <c r="D936" s="157">
        <v>2265002042</v>
      </c>
      <c r="E936" s="157" t="s">
        <v>122</v>
      </c>
      <c r="F936" s="157" t="s">
        <v>89</v>
      </c>
      <c r="G936" s="157" t="s">
        <v>115</v>
      </c>
      <c r="H936" s="157">
        <v>7.45271791E-3</v>
      </c>
      <c r="I936" s="157">
        <v>2.1208444399999997E-3</v>
      </c>
      <c r="J936" s="157">
        <v>0.23572936093666666</v>
      </c>
      <c r="K936" s="157">
        <v>1.4697466666666666E-4</v>
      </c>
      <c r="L936" s="157">
        <v>1.3521669333333333E-4</v>
      </c>
      <c r="M936" s="157">
        <v>5.8789866666666671E-6</v>
      </c>
      <c r="N936" s="126">
        <v>1.3227720000000002E-5</v>
      </c>
    </row>
    <row r="937" spans="1:14" x14ac:dyDescent="0.25">
      <c r="A937" s="128">
        <v>34023</v>
      </c>
      <c r="B937" s="157" t="s">
        <v>231</v>
      </c>
      <c r="C937" s="157" t="s">
        <v>53</v>
      </c>
      <c r="D937" s="157">
        <v>2265002045</v>
      </c>
      <c r="E937" s="157" t="s">
        <v>123</v>
      </c>
      <c r="F937" s="157" t="s">
        <v>89</v>
      </c>
      <c r="G937" s="157" t="s">
        <v>115</v>
      </c>
      <c r="H937" s="157">
        <v>2.2781073333333332E-4</v>
      </c>
      <c r="I937" s="157">
        <v>3.4134866333333336E-4</v>
      </c>
      <c r="J937" s="157">
        <v>7.152154716666667E-3</v>
      </c>
      <c r="K937" s="157">
        <v>7.7161700000000004E-6</v>
      </c>
      <c r="L937" s="157">
        <v>6.6138600000000009E-6</v>
      </c>
      <c r="M937" s="157">
        <v>0</v>
      </c>
      <c r="N937" s="126">
        <v>1.1023100000000001E-6</v>
      </c>
    </row>
    <row r="938" spans="1:14" x14ac:dyDescent="0.25">
      <c r="A938" s="128">
        <v>34023</v>
      </c>
      <c r="B938" s="157" t="s">
        <v>231</v>
      </c>
      <c r="C938" s="157" t="s">
        <v>53</v>
      </c>
      <c r="D938" s="157">
        <v>2265002054</v>
      </c>
      <c r="E938" s="157" t="s">
        <v>94</v>
      </c>
      <c r="F938" s="157" t="s">
        <v>89</v>
      </c>
      <c r="G938" s="157" t="s">
        <v>115</v>
      </c>
      <c r="H938" s="157">
        <v>6.4154442000000002E-4</v>
      </c>
      <c r="I938" s="157">
        <v>2.6345208999999998E-4</v>
      </c>
      <c r="J938" s="157">
        <v>3.0508633869999999E-2</v>
      </c>
      <c r="K938" s="157">
        <v>1.9106706666666671E-5</v>
      </c>
      <c r="L938" s="157">
        <v>1.7636960000000001E-5</v>
      </c>
      <c r="M938" s="157">
        <v>1.1023100000000001E-6</v>
      </c>
      <c r="N938" s="126">
        <v>2.2046200000000002E-6</v>
      </c>
    </row>
    <row r="939" spans="1:14" x14ac:dyDescent="0.25">
      <c r="A939" s="128">
        <v>34023</v>
      </c>
      <c r="B939" s="157" t="s">
        <v>231</v>
      </c>
      <c r="C939" s="157" t="s">
        <v>53</v>
      </c>
      <c r="D939" s="157">
        <v>2265002057</v>
      </c>
      <c r="E939" s="157" t="s">
        <v>124</v>
      </c>
      <c r="F939" s="157" t="s">
        <v>89</v>
      </c>
      <c r="G939" s="157" t="s">
        <v>115</v>
      </c>
      <c r="H939" s="157">
        <v>1.6314187999999998E-4</v>
      </c>
      <c r="I939" s="157">
        <v>3.3510224000000001E-4</v>
      </c>
      <c r="J939" s="157">
        <v>4.7270727166666667E-3</v>
      </c>
      <c r="K939" s="157">
        <v>1.1390536666666669E-5</v>
      </c>
      <c r="L939" s="157">
        <v>1.1023100000000001E-5</v>
      </c>
      <c r="M939" s="157">
        <v>1.1023100000000001E-6</v>
      </c>
      <c r="N939" s="126">
        <v>1.1023100000000001E-6</v>
      </c>
    </row>
    <row r="940" spans="1:14" x14ac:dyDescent="0.25">
      <c r="A940" s="128">
        <v>34023</v>
      </c>
      <c r="B940" s="157" t="s">
        <v>231</v>
      </c>
      <c r="C940" s="157" t="s">
        <v>53</v>
      </c>
      <c r="D940" s="157">
        <v>2265002060</v>
      </c>
      <c r="E940" s="157" t="s">
        <v>125</v>
      </c>
      <c r="F940" s="157" t="s">
        <v>89</v>
      </c>
      <c r="G940" s="157" t="s">
        <v>115</v>
      </c>
      <c r="H940" s="157">
        <v>1.9841580000000002E-4</v>
      </c>
      <c r="I940" s="157">
        <v>5.1845313666666669E-4</v>
      </c>
      <c r="J940" s="157">
        <v>6.0270636433333337E-3</v>
      </c>
      <c r="K940" s="157">
        <v>2.7925186666666666E-5</v>
      </c>
      <c r="L940" s="157">
        <v>2.5720566666666669E-5</v>
      </c>
      <c r="M940" s="157">
        <v>2.2046200000000002E-6</v>
      </c>
      <c r="N940" s="126">
        <v>3.3069300000000005E-6</v>
      </c>
    </row>
    <row r="941" spans="1:14" x14ac:dyDescent="0.25">
      <c r="A941" s="128">
        <v>34023</v>
      </c>
      <c r="B941" s="157" t="s">
        <v>231</v>
      </c>
      <c r="C941" s="157" t="s">
        <v>53</v>
      </c>
      <c r="D941" s="157">
        <v>2265002066</v>
      </c>
      <c r="E941" s="157" t="s">
        <v>126</v>
      </c>
      <c r="F941" s="157" t="s">
        <v>89</v>
      </c>
      <c r="G941" s="157" t="s">
        <v>115</v>
      </c>
      <c r="H941" s="157">
        <v>3.0449476566666665E-3</v>
      </c>
      <c r="I941" s="157">
        <v>1.1820437566666668E-3</v>
      </c>
      <c r="J941" s="157">
        <v>0.16943607010000003</v>
      </c>
      <c r="K941" s="157">
        <v>8.0101193333333335E-5</v>
      </c>
      <c r="L941" s="157">
        <v>7.348733333333333E-5</v>
      </c>
      <c r="M941" s="157">
        <v>4.4092400000000003E-6</v>
      </c>
      <c r="N941" s="126">
        <v>8.8184800000000007E-6</v>
      </c>
    </row>
    <row r="942" spans="1:14" x14ac:dyDescent="0.25">
      <c r="A942" s="128">
        <v>34023</v>
      </c>
      <c r="B942" s="157" t="s">
        <v>231</v>
      </c>
      <c r="C942" s="157" t="s">
        <v>53</v>
      </c>
      <c r="D942" s="157">
        <v>2265002072</v>
      </c>
      <c r="E942" s="157" t="s">
        <v>127</v>
      </c>
      <c r="F942" s="157" t="s">
        <v>89</v>
      </c>
      <c r="G942" s="157" t="s">
        <v>115</v>
      </c>
      <c r="H942" s="157">
        <v>1.6229677566666669E-3</v>
      </c>
      <c r="I942" s="157">
        <v>1.4899556833333335E-3</v>
      </c>
      <c r="J942" s="157">
        <v>7.0719432923333339E-2</v>
      </c>
      <c r="K942" s="157">
        <v>4.7031893333333337E-5</v>
      </c>
      <c r="L942" s="157">
        <v>4.3357526666666677E-5</v>
      </c>
      <c r="M942" s="157">
        <v>3.3069300000000005E-6</v>
      </c>
      <c r="N942" s="126">
        <v>5.8789866666666671E-6</v>
      </c>
    </row>
    <row r="943" spans="1:14" x14ac:dyDescent="0.25">
      <c r="A943" s="128">
        <v>34023</v>
      </c>
      <c r="B943" s="157" t="s">
        <v>231</v>
      </c>
      <c r="C943" s="157" t="s">
        <v>53</v>
      </c>
      <c r="D943" s="157">
        <v>2265002078</v>
      </c>
      <c r="E943" s="157" t="s">
        <v>128</v>
      </c>
      <c r="F943" s="157" t="s">
        <v>89</v>
      </c>
      <c r="G943" s="157" t="s">
        <v>115</v>
      </c>
      <c r="H943" s="157">
        <v>1.2312802700000002E-3</v>
      </c>
      <c r="I943" s="157">
        <v>3.6964128666666668E-4</v>
      </c>
      <c r="J943" s="157">
        <v>3.9291839949999997E-2</v>
      </c>
      <c r="K943" s="157">
        <v>1.873927E-5</v>
      </c>
      <c r="L943" s="157">
        <v>1.6902086666666667E-5</v>
      </c>
      <c r="M943" s="157">
        <v>1.1023100000000001E-6</v>
      </c>
      <c r="N943" s="126">
        <v>2.2046200000000002E-6</v>
      </c>
    </row>
    <row r="944" spans="1:14" x14ac:dyDescent="0.25">
      <c r="A944" s="128">
        <v>34023</v>
      </c>
      <c r="B944" s="157" t="s">
        <v>231</v>
      </c>
      <c r="C944" s="157" t="s">
        <v>53</v>
      </c>
      <c r="D944" s="157">
        <v>2265002081</v>
      </c>
      <c r="E944" s="157" t="s">
        <v>129</v>
      </c>
      <c r="F944" s="157" t="s">
        <v>89</v>
      </c>
      <c r="G944" s="157" t="s">
        <v>115</v>
      </c>
      <c r="H944" s="157">
        <v>3.2113964666666668E-4</v>
      </c>
      <c r="I944" s="157">
        <v>5.9047072333333328E-4</v>
      </c>
      <c r="J944" s="157">
        <v>7.9472876633333352E-3</v>
      </c>
      <c r="K944" s="157">
        <v>9.9207900000000009E-6</v>
      </c>
      <c r="L944" s="157">
        <v>8.8184800000000007E-6</v>
      </c>
      <c r="M944" s="157">
        <v>1.1023100000000001E-6</v>
      </c>
      <c r="N944" s="126">
        <v>1.1023100000000001E-6</v>
      </c>
    </row>
    <row r="945" spans="1:14" x14ac:dyDescent="0.25">
      <c r="A945" s="128">
        <v>34023</v>
      </c>
      <c r="B945" s="157" t="s">
        <v>231</v>
      </c>
      <c r="C945" s="157" t="s">
        <v>53</v>
      </c>
      <c r="D945" s="157">
        <v>2265003010</v>
      </c>
      <c r="E945" s="157" t="s">
        <v>130</v>
      </c>
      <c r="F945" s="157" t="s">
        <v>96</v>
      </c>
      <c r="G945" s="157" t="s">
        <v>115</v>
      </c>
      <c r="H945" s="157">
        <v>2.7171941499999999E-3</v>
      </c>
      <c r="I945" s="157">
        <v>3.6728969199999999E-3</v>
      </c>
      <c r="J945" s="157">
        <v>8.0330106376666668E-2</v>
      </c>
      <c r="K945" s="157">
        <v>4.5562146666666661E-5</v>
      </c>
      <c r="L945" s="157">
        <v>4.152034333333333E-5</v>
      </c>
      <c r="M945" s="157">
        <v>3.3069300000000005E-6</v>
      </c>
      <c r="N945" s="126">
        <v>5.8789866666666671E-6</v>
      </c>
    </row>
    <row r="946" spans="1:14" x14ac:dyDescent="0.25">
      <c r="A946" s="128">
        <v>34023</v>
      </c>
      <c r="B946" s="157" t="s">
        <v>231</v>
      </c>
      <c r="C946" s="157" t="s">
        <v>53</v>
      </c>
      <c r="D946" s="157">
        <v>2265003020</v>
      </c>
      <c r="E946" s="157" t="s">
        <v>131</v>
      </c>
      <c r="F946" s="157" t="s">
        <v>96</v>
      </c>
      <c r="G946" s="157" t="s">
        <v>115</v>
      </c>
      <c r="H946" s="157">
        <v>1.3999337000000004E-3</v>
      </c>
      <c r="I946" s="157">
        <v>3.2558563033333334E-3</v>
      </c>
      <c r="J946" s="157">
        <v>4.1041573356666666E-2</v>
      </c>
      <c r="K946" s="157">
        <v>1.3595156666666665E-4</v>
      </c>
      <c r="L946" s="157">
        <v>1.2492846666666666E-4</v>
      </c>
      <c r="M946" s="157">
        <v>8.083606666666666E-6</v>
      </c>
      <c r="N946" s="126">
        <v>1.7636960000000001E-5</v>
      </c>
    </row>
    <row r="947" spans="1:14" x14ac:dyDescent="0.25">
      <c r="A947" s="128">
        <v>34023</v>
      </c>
      <c r="B947" s="157" t="s">
        <v>231</v>
      </c>
      <c r="C947" s="157" t="s">
        <v>53</v>
      </c>
      <c r="D947" s="157">
        <v>2265003030</v>
      </c>
      <c r="E947" s="157" t="s">
        <v>95</v>
      </c>
      <c r="F947" s="157" t="s">
        <v>96</v>
      </c>
      <c r="G947" s="157" t="s">
        <v>115</v>
      </c>
      <c r="H947" s="157">
        <v>9.4982378333333345E-4</v>
      </c>
      <c r="I947" s="157">
        <v>6.3787005333333332E-4</v>
      </c>
      <c r="J947" s="157">
        <v>4.0762321490000003E-2</v>
      </c>
      <c r="K947" s="157">
        <v>4.2255216666666665E-5</v>
      </c>
      <c r="L947" s="157">
        <v>3.8948286666666662E-5</v>
      </c>
      <c r="M947" s="157">
        <v>2.2046200000000002E-6</v>
      </c>
      <c r="N947" s="126">
        <v>4.4092400000000003E-6</v>
      </c>
    </row>
    <row r="948" spans="1:14" x14ac:dyDescent="0.25">
      <c r="A948" s="128">
        <v>34023</v>
      </c>
      <c r="B948" s="157" t="s">
        <v>231</v>
      </c>
      <c r="C948" s="157" t="s">
        <v>53</v>
      </c>
      <c r="D948" s="157">
        <v>2265003040</v>
      </c>
      <c r="E948" s="157" t="s">
        <v>97</v>
      </c>
      <c r="F948" s="157" t="s">
        <v>96</v>
      </c>
      <c r="G948" s="157" t="s">
        <v>115</v>
      </c>
      <c r="H948" s="157">
        <v>3.8566152533333329E-3</v>
      </c>
      <c r="I948" s="157">
        <v>1.1982109699999999E-3</v>
      </c>
      <c r="J948" s="157">
        <v>0.12368138662000001</v>
      </c>
      <c r="K948" s="157">
        <v>1.4477004666666664E-4</v>
      </c>
      <c r="L948" s="157">
        <v>1.3337951000000001E-4</v>
      </c>
      <c r="M948" s="157">
        <v>3.6743666666666665E-6</v>
      </c>
      <c r="N948" s="126">
        <v>8.8184800000000007E-6</v>
      </c>
    </row>
    <row r="949" spans="1:14" x14ac:dyDescent="0.25">
      <c r="A949" s="128">
        <v>34023</v>
      </c>
      <c r="B949" s="157" t="s">
        <v>231</v>
      </c>
      <c r="C949" s="157" t="s">
        <v>53</v>
      </c>
      <c r="D949" s="157">
        <v>2265003050</v>
      </c>
      <c r="E949" s="157" t="s">
        <v>132</v>
      </c>
      <c r="F949" s="157" t="s">
        <v>96</v>
      </c>
      <c r="G949" s="157" t="s">
        <v>115</v>
      </c>
      <c r="H949" s="157">
        <v>1.5652801999999999E-4</v>
      </c>
      <c r="I949" s="157">
        <v>1.8996475666666667E-4</v>
      </c>
      <c r="J949" s="157">
        <v>5.3087249600000004E-3</v>
      </c>
      <c r="K949" s="157">
        <v>3.3069300000000005E-6</v>
      </c>
      <c r="L949" s="157">
        <v>3.3069300000000005E-6</v>
      </c>
      <c r="M949" s="157">
        <v>0</v>
      </c>
      <c r="N949" s="126">
        <v>0</v>
      </c>
    </row>
    <row r="950" spans="1:14" x14ac:dyDescent="0.25">
      <c r="A950" s="128">
        <v>34023</v>
      </c>
      <c r="B950" s="157" t="s">
        <v>231</v>
      </c>
      <c r="C950" s="157" t="s">
        <v>53</v>
      </c>
      <c r="D950" s="157">
        <v>2265003060</v>
      </c>
      <c r="E950" s="157" t="s">
        <v>133</v>
      </c>
      <c r="F950" s="157" t="s">
        <v>96</v>
      </c>
      <c r="G950" s="157" t="s">
        <v>115</v>
      </c>
      <c r="H950" s="157">
        <v>4.9971386666666669E-5</v>
      </c>
      <c r="I950" s="157">
        <v>1.6902086666666667E-5</v>
      </c>
      <c r="J950" s="157">
        <v>2.5437640433333335E-3</v>
      </c>
      <c r="K950" s="157">
        <v>1.1023100000000001E-6</v>
      </c>
      <c r="L950" s="157">
        <v>1.1023100000000001E-6</v>
      </c>
      <c r="M950" s="157">
        <v>0</v>
      </c>
      <c r="N950" s="126">
        <v>0</v>
      </c>
    </row>
    <row r="951" spans="1:14" x14ac:dyDescent="0.25">
      <c r="A951" s="128">
        <v>34023</v>
      </c>
      <c r="B951" s="157" t="s">
        <v>231</v>
      </c>
      <c r="C951" s="157" t="s">
        <v>53</v>
      </c>
      <c r="D951" s="157">
        <v>2265003070</v>
      </c>
      <c r="E951" s="157" t="s">
        <v>134</v>
      </c>
      <c r="F951" s="157" t="s">
        <v>96</v>
      </c>
      <c r="G951" s="157" t="s">
        <v>115</v>
      </c>
      <c r="H951" s="157">
        <v>7.2017586666666661E-5</v>
      </c>
      <c r="I951" s="157">
        <v>2.0833658999999999E-4</v>
      </c>
      <c r="J951" s="157">
        <v>2.2876606866666666E-3</v>
      </c>
      <c r="K951" s="157">
        <v>1.3595156666666667E-5</v>
      </c>
      <c r="L951" s="157">
        <v>1.2492846666666667E-5</v>
      </c>
      <c r="M951" s="157">
        <v>1.1023100000000001E-6</v>
      </c>
      <c r="N951" s="126">
        <v>2.2046200000000002E-6</v>
      </c>
    </row>
    <row r="952" spans="1:14" x14ac:dyDescent="0.25">
      <c r="A952" s="128">
        <v>34023</v>
      </c>
      <c r="B952" s="157" t="s">
        <v>231</v>
      </c>
      <c r="C952" s="157" t="s">
        <v>53</v>
      </c>
      <c r="D952" s="157">
        <v>2265004010</v>
      </c>
      <c r="E952" s="157" t="s">
        <v>135</v>
      </c>
      <c r="F952" s="157" t="s">
        <v>99</v>
      </c>
      <c r="G952" s="157" t="s">
        <v>115</v>
      </c>
      <c r="H952" s="157">
        <v>0.25487170896</v>
      </c>
      <c r="I952" s="157">
        <v>3.1833977926666666E-2</v>
      </c>
      <c r="J952" s="157">
        <v>2.9135118866333336</v>
      </c>
      <c r="K952" s="157">
        <v>4.3732312066666673E-3</v>
      </c>
      <c r="L952" s="157">
        <v>4.0234315000000007E-3</v>
      </c>
      <c r="M952" s="157">
        <v>1.0471945E-4</v>
      </c>
      <c r="N952" s="126">
        <v>2.2928048000000001E-4</v>
      </c>
    </row>
    <row r="953" spans="1:14" x14ac:dyDescent="0.25">
      <c r="A953" s="128">
        <v>34023</v>
      </c>
      <c r="B953" s="157" t="s">
        <v>231</v>
      </c>
      <c r="C953" s="157" t="s">
        <v>53</v>
      </c>
      <c r="D953" s="157">
        <v>2265004011</v>
      </c>
      <c r="E953" s="157" t="s">
        <v>135</v>
      </c>
      <c r="F953" s="157" t="s">
        <v>100</v>
      </c>
      <c r="G953" s="157" t="s">
        <v>115</v>
      </c>
      <c r="H953" s="157">
        <v>0.2606033535233333</v>
      </c>
      <c r="I953" s="157">
        <v>4.5366670360000007E-2</v>
      </c>
      <c r="J953" s="157">
        <v>4.2245994006333332</v>
      </c>
      <c r="K953" s="157">
        <v>6.8699633566666673E-3</v>
      </c>
      <c r="L953" s="157">
        <v>6.3206455399999993E-3</v>
      </c>
      <c r="M953" s="157">
        <v>1.5836520333333332E-4</v>
      </c>
      <c r="N953" s="126">
        <v>3.4428815666666667E-4</v>
      </c>
    </row>
    <row r="954" spans="1:14" x14ac:dyDescent="0.25">
      <c r="A954" s="128">
        <v>34023</v>
      </c>
      <c r="B954" s="157" t="s">
        <v>231</v>
      </c>
      <c r="C954" s="157" t="s">
        <v>53</v>
      </c>
      <c r="D954" s="157">
        <v>2265004015</v>
      </c>
      <c r="E954" s="157" t="s">
        <v>98</v>
      </c>
      <c r="F954" s="157" t="s">
        <v>99</v>
      </c>
      <c r="G954" s="157" t="s">
        <v>115</v>
      </c>
      <c r="H954" s="157">
        <v>2.2195746723333337E-2</v>
      </c>
      <c r="I954" s="157">
        <v>2.6668553266666665E-3</v>
      </c>
      <c r="J954" s="157">
        <v>0.24411720516333335</v>
      </c>
      <c r="K954" s="157">
        <v>3.6670179333333331E-4</v>
      </c>
      <c r="L954" s="157">
        <v>3.376742966666667E-4</v>
      </c>
      <c r="M954" s="157">
        <v>8.8184800000000007E-6</v>
      </c>
      <c r="N954" s="126">
        <v>1.9106706666666671E-5</v>
      </c>
    </row>
    <row r="955" spans="1:14" x14ac:dyDescent="0.25">
      <c r="A955" s="128">
        <v>34023</v>
      </c>
      <c r="B955" s="157" t="s">
        <v>231</v>
      </c>
      <c r="C955" s="157" t="s">
        <v>53</v>
      </c>
      <c r="D955" s="157">
        <v>2265004016</v>
      </c>
      <c r="E955" s="157" t="s">
        <v>98</v>
      </c>
      <c r="F955" s="157" t="s">
        <v>100</v>
      </c>
      <c r="G955" s="157" t="s">
        <v>115</v>
      </c>
      <c r="H955" s="157">
        <v>0.15753883827000001</v>
      </c>
      <c r="I955" s="157">
        <v>2.3528072076666667E-2</v>
      </c>
      <c r="J955" s="157">
        <v>2.1842529855666668</v>
      </c>
      <c r="K955" s="157">
        <v>3.3458782866666674E-3</v>
      </c>
      <c r="L955" s="157">
        <v>3.0783843933333333E-3</v>
      </c>
      <c r="M955" s="157">
        <v>8.1203503333333334E-5</v>
      </c>
      <c r="N955" s="126">
        <v>1.7710447333333331E-4</v>
      </c>
    </row>
    <row r="956" spans="1:14" x14ac:dyDescent="0.25">
      <c r="A956" s="128">
        <v>34023</v>
      </c>
      <c r="B956" s="157" t="s">
        <v>231</v>
      </c>
      <c r="C956" s="157" t="s">
        <v>53</v>
      </c>
      <c r="D956" s="157">
        <v>2265004025</v>
      </c>
      <c r="E956" s="157" t="s">
        <v>102</v>
      </c>
      <c r="F956" s="157" t="s">
        <v>99</v>
      </c>
      <c r="G956" s="157" t="s">
        <v>115</v>
      </c>
      <c r="H956" s="157">
        <v>1.6358280400000003E-3</v>
      </c>
      <c r="I956" s="157">
        <v>1.6828599333333335E-4</v>
      </c>
      <c r="J956" s="157">
        <v>1.5638839406666667E-2</v>
      </c>
      <c r="K956" s="157">
        <v>2.425082E-5</v>
      </c>
      <c r="L956" s="157">
        <v>2.2046200000000002E-5</v>
      </c>
      <c r="M956" s="157">
        <v>1.1023100000000001E-6</v>
      </c>
      <c r="N956" s="126">
        <v>1.1023100000000001E-6</v>
      </c>
    </row>
    <row r="957" spans="1:14" x14ac:dyDescent="0.25">
      <c r="A957" s="128">
        <v>34023</v>
      </c>
      <c r="B957" s="157" t="s">
        <v>231</v>
      </c>
      <c r="C957" s="157" t="s">
        <v>53</v>
      </c>
      <c r="D957" s="157">
        <v>2265004026</v>
      </c>
      <c r="E957" s="157" t="s">
        <v>102</v>
      </c>
      <c r="F957" s="157" t="s">
        <v>100</v>
      </c>
      <c r="G957" s="157" t="s">
        <v>115</v>
      </c>
      <c r="H957" s="157">
        <v>7.012161346666667E-3</v>
      </c>
      <c r="I957" s="157">
        <v>1.04168295E-3</v>
      </c>
      <c r="J957" s="157">
        <v>0.12223809539333334</v>
      </c>
      <c r="K957" s="157">
        <v>1.1941691666666667E-4</v>
      </c>
      <c r="L957" s="157">
        <v>1.0949612666666668E-4</v>
      </c>
      <c r="M957" s="157">
        <v>3.3069300000000005E-6</v>
      </c>
      <c r="N957" s="126">
        <v>7.7161700000000004E-6</v>
      </c>
    </row>
    <row r="958" spans="1:14" x14ac:dyDescent="0.25">
      <c r="A958" s="128">
        <v>34023</v>
      </c>
      <c r="B958" s="157" t="s">
        <v>231</v>
      </c>
      <c r="C958" s="157" t="s">
        <v>53</v>
      </c>
      <c r="D958" s="157">
        <v>2265004030</v>
      </c>
      <c r="E958" s="157" t="s">
        <v>103</v>
      </c>
      <c r="F958" s="157" t="s">
        <v>99</v>
      </c>
      <c r="G958" s="157" t="s">
        <v>115</v>
      </c>
      <c r="H958" s="157">
        <v>2.1190072566666671E-3</v>
      </c>
      <c r="I958" s="157">
        <v>3.2077220999999996E-4</v>
      </c>
      <c r="J958" s="157">
        <v>2.9829610909999998E-2</v>
      </c>
      <c r="K958" s="157">
        <v>4.5562146666666661E-5</v>
      </c>
      <c r="L958" s="157">
        <v>4.2255216666666665E-5</v>
      </c>
      <c r="M958" s="157">
        <v>1.1023100000000001E-6</v>
      </c>
      <c r="N958" s="126">
        <v>2.2046200000000002E-6</v>
      </c>
    </row>
    <row r="959" spans="1:14" x14ac:dyDescent="0.25">
      <c r="A959" s="128">
        <v>34023</v>
      </c>
      <c r="B959" s="157" t="s">
        <v>231</v>
      </c>
      <c r="C959" s="157" t="s">
        <v>53</v>
      </c>
      <c r="D959" s="157">
        <v>2265004031</v>
      </c>
      <c r="E959" s="157" t="s">
        <v>103</v>
      </c>
      <c r="F959" s="157" t="s">
        <v>100</v>
      </c>
      <c r="G959" s="157" t="s">
        <v>115</v>
      </c>
      <c r="H959" s="157">
        <v>0.16392635728333335</v>
      </c>
      <c r="I959" s="157">
        <v>4.6806287219999999E-2</v>
      </c>
      <c r="J959" s="157">
        <v>5.2664954639000001</v>
      </c>
      <c r="K959" s="157">
        <v>2.8832755233333331E-3</v>
      </c>
      <c r="L959" s="157">
        <v>2.6525252966666667E-3</v>
      </c>
      <c r="M959" s="157">
        <v>1.5028159666666664E-4</v>
      </c>
      <c r="N959" s="126">
        <v>3.2554888666666662E-4</v>
      </c>
    </row>
    <row r="960" spans="1:14" x14ac:dyDescent="0.25">
      <c r="A960" s="128">
        <v>34023</v>
      </c>
      <c r="B960" s="157" t="s">
        <v>231</v>
      </c>
      <c r="C960" s="157" t="s">
        <v>53</v>
      </c>
      <c r="D960" s="157">
        <v>2265004035</v>
      </c>
      <c r="E960" s="157" t="s">
        <v>104</v>
      </c>
      <c r="F960" s="157" t="s">
        <v>99</v>
      </c>
      <c r="G960" s="157" t="s">
        <v>115</v>
      </c>
      <c r="H960" s="157">
        <v>9.8825765866666655E-3</v>
      </c>
      <c r="I960" s="157">
        <v>0</v>
      </c>
      <c r="J960" s="157">
        <v>0</v>
      </c>
      <c r="K960" s="157">
        <v>0</v>
      </c>
      <c r="L960" s="157">
        <v>0</v>
      </c>
      <c r="M960" s="157">
        <v>0</v>
      </c>
      <c r="N960" s="126">
        <v>0</v>
      </c>
    </row>
    <row r="961" spans="1:14" x14ac:dyDescent="0.25">
      <c r="A961" s="128">
        <v>34023</v>
      </c>
      <c r="B961" s="157" t="s">
        <v>231</v>
      </c>
      <c r="C961" s="157" t="s">
        <v>53</v>
      </c>
      <c r="D961" s="157">
        <v>2265004036</v>
      </c>
      <c r="E961" s="157" t="s">
        <v>104</v>
      </c>
      <c r="F961" s="157" t="s">
        <v>100</v>
      </c>
      <c r="G961" s="157" t="s">
        <v>115</v>
      </c>
      <c r="H961" s="157">
        <v>1.8691503233333332E-3</v>
      </c>
      <c r="I961" s="157">
        <v>0</v>
      </c>
      <c r="J961" s="157">
        <v>0</v>
      </c>
      <c r="K961" s="157">
        <v>0</v>
      </c>
      <c r="L961" s="157">
        <v>0</v>
      </c>
      <c r="M961" s="157">
        <v>0</v>
      </c>
      <c r="N961" s="126">
        <v>0</v>
      </c>
    </row>
    <row r="962" spans="1:14" x14ac:dyDescent="0.25">
      <c r="A962" s="128">
        <v>34023</v>
      </c>
      <c r="B962" s="157" t="s">
        <v>231</v>
      </c>
      <c r="C962" s="157" t="s">
        <v>53</v>
      </c>
      <c r="D962" s="157">
        <v>2265004040</v>
      </c>
      <c r="E962" s="157" t="s">
        <v>136</v>
      </c>
      <c r="F962" s="157" t="s">
        <v>99</v>
      </c>
      <c r="G962" s="157" t="s">
        <v>115</v>
      </c>
      <c r="H962" s="157">
        <v>3.2531005283333331E-2</v>
      </c>
      <c r="I962" s="157">
        <v>6.4650481499999995E-3</v>
      </c>
      <c r="J962" s="157">
        <v>0.88022944148333337</v>
      </c>
      <c r="K962" s="157">
        <v>3.6449717333333329E-4</v>
      </c>
      <c r="L962" s="157">
        <v>3.3546967666666668E-4</v>
      </c>
      <c r="M962" s="157">
        <v>2.094389E-5</v>
      </c>
      <c r="N962" s="126">
        <v>4.482727333333334E-5</v>
      </c>
    </row>
    <row r="963" spans="1:14" x14ac:dyDescent="0.25">
      <c r="A963" s="128">
        <v>34023</v>
      </c>
      <c r="B963" s="157" t="s">
        <v>231</v>
      </c>
      <c r="C963" s="157" t="s">
        <v>53</v>
      </c>
      <c r="D963" s="157">
        <v>2265004041</v>
      </c>
      <c r="E963" s="157" t="s">
        <v>136</v>
      </c>
      <c r="F963" s="157" t="s">
        <v>100</v>
      </c>
      <c r="G963" s="157" t="s">
        <v>115</v>
      </c>
      <c r="H963" s="157">
        <v>1.550509246E-2</v>
      </c>
      <c r="I963" s="157">
        <v>4.9144654166666671E-3</v>
      </c>
      <c r="J963" s="157">
        <v>0.7352591418333333</v>
      </c>
      <c r="K963" s="157">
        <v>3.2113964666666668E-4</v>
      </c>
      <c r="L963" s="157">
        <v>2.9541908E-4</v>
      </c>
      <c r="M963" s="157">
        <v>1.7636960000000001E-5</v>
      </c>
      <c r="N963" s="126">
        <v>3.7845976666666671E-5</v>
      </c>
    </row>
    <row r="964" spans="1:14" x14ac:dyDescent="0.25">
      <c r="A964" s="128">
        <v>34023</v>
      </c>
      <c r="B964" s="157" t="s">
        <v>231</v>
      </c>
      <c r="C964" s="157" t="s">
        <v>53</v>
      </c>
      <c r="D964" s="157">
        <v>2265004046</v>
      </c>
      <c r="E964" s="157" t="s">
        <v>137</v>
      </c>
      <c r="F964" s="157" t="s">
        <v>100</v>
      </c>
      <c r="G964" s="157" t="s">
        <v>115</v>
      </c>
      <c r="H964" s="157">
        <v>2.192053666E-2</v>
      </c>
      <c r="I964" s="157">
        <v>7.5511909366666671E-3</v>
      </c>
      <c r="J964" s="157">
        <v>0.86804487418000009</v>
      </c>
      <c r="K964" s="157">
        <v>3.4245097333333326E-4</v>
      </c>
      <c r="L964" s="157">
        <v>3.1526065999999995E-4</v>
      </c>
      <c r="M964" s="157">
        <v>1.9841580000000002E-5</v>
      </c>
      <c r="N964" s="126">
        <v>4.2622653333333336E-5</v>
      </c>
    </row>
    <row r="965" spans="1:14" x14ac:dyDescent="0.25">
      <c r="A965" s="128">
        <v>34023</v>
      </c>
      <c r="B965" s="157" t="s">
        <v>231</v>
      </c>
      <c r="C965" s="157" t="s">
        <v>53</v>
      </c>
      <c r="D965" s="157">
        <v>2265004051</v>
      </c>
      <c r="E965" s="157" t="s">
        <v>138</v>
      </c>
      <c r="F965" s="157" t="s">
        <v>100</v>
      </c>
      <c r="G965" s="157" t="s">
        <v>115</v>
      </c>
      <c r="H965" s="157">
        <v>1.8291364703333333E-2</v>
      </c>
      <c r="I965" s="157">
        <v>2.7521006333333328E-3</v>
      </c>
      <c r="J965" s="157">
        <v>0.25302754432999996</v>
      </c>
      <c r="K965" s="157">
        <v>3.8691081000000004E-4</v>
      </c>
      <c r="L965" s="157">
        <v>3.556786933333333E-4</v>
      </c>
      <c r="M965" s="157">
        <v>9.185916666666668E-6</v>
      </c>
      <c r="N965" s="126">
        <v>2.0209016666666669E-5</v>
      </c>
    </row>
    <row r="966" spans="1:14" x14ac:dyDescent="0.25">
      <c r="A966" s="128">
        <v>34023</v>
      </c>
      <c r="B966" s="157" t="s">
        <v>231</v>
      </c>
      <c r="C966" s="157" t="s">
        <v>53</v>
      </c>
      <c r="D966" s="157">
        <v>2265004055</v>
      </c>
      <c r="E966" s="157" t="s">
        <v>139</v>
      </c>
      <c r="F966" s="157" t="s">
        <v>99</v>
      </c>
      <c r="G966" s="157" t="s">
        <v>115</v>
      </c>
      <c r="H966" s="157">
        <v>0.34738748494999999</v>
      </c>
      <c r="I966" s="157">
        <v>8.6464461526666689E-2</v>
      </c>
      <c r="J966" s="157">
        <v>11.794496537999999</v>
      </c>
      <c r="K966" s="157">
        <v>4.8795589333333333E-3</v>
      </c>
      <c r="L966" s="157">
        <v>4.4886063200000005E-3</v>
      </c>
      <c r="M966" s="157">
        <v>2.7778212000000003E-4</v>
      </c>
      <c r="N966" s="126">
        <v>6.0406587999999994E-4</v>
      </c>
    </row>
    <row r="967" spans="1:14" x14ac:dyDescent="0.25">
      <c r="A967" s="128">
        <v>34023</v>
      </c>
      <c r="B967" s="157" t="s">
        <v>231</v>
      </c>
      <c r="C967" s="157" t="s">
        <v>53</v>
      </c>
      <c r="D967" s="157">
        <v>2265004056</v>
      </c>
      <c r="E967" s="157" t="s">
        <v>139</v>
      </c>
      <c r="F967" s="157" t="s">
        <v>100</v>
      </c>
      <c r="G967" s="157" t="s">
        <v>115</v>
      </c>
      <c r="H967" s="157">
        <v>0.20156656941666665</v>
      </c>
      <c r="I967" s="157">
        <v>6.6789330336666661E-2</v>
      </c>
      <c r="J967" s="157">
        <v>9.9980472335333328</v>
      </c>
      <c r="K967" s="157">
        <v>4.3533896266666665E-3</v>
      </c>
      <c r="L967" s="157">
        <v>4.0046922299999997E-3</v>
      </c>
      <c r="M967" s="157">
        <v>2.3626177666666664E-4</v>
      </c>
      <c r="N967" s="126">
        <v>5.1404389666666664E-4</v>
      </c>
    </row>
    <row r="968" spans="1:14" x14ac:dyDescent="0.25">
      <c r="A968" s="128">
        <v>34023</v>
      </c>
      <c r="B968" s="157" t="s">
        <v>231</v>
      </c>
      <c r="C968" s="157" t="s">
        <v>53</v>
      </c>
      <c r="D968" s="157">
        <v>2265004066</v>
      </c>
      <c r="E968" s="157" t="s">
        <v>140</v>
      </c>
      <c r="F968" s="157" t="s">
        <v>100</v>
      </c>
      <c r="G968" s="157" t="s">
        <v>115</v>
      </c>
      <c r="H968" s="157">
        <v>2.1033911983333334E-2</v>
      </c>
      <c r="I968" s="157">
        <v>1.1215636813333332E-2</v>
      </c>
      <c r="J968" s="157">
        <v>1.0330496580800002</v>
      </c>
      <c r="K968" s="157">
        <v>7.2421767000000001E-4</v>
      </c>
      <c r="L968" s="157">
        <v>6.6653011333333342E-4</v>
      </c>
      <c r="M968" s="157">
        <v>3.9315723333333333E-5</v>
      </c>
      <c r="N968" s="126">
        <v>8.5612743333333342E-5</v>
      </c>
    </row>
    <row r="969" spans="1:14" x14ac:dyDescent="0.25">
      <c r="A969" s="128">
        <v>34023</v>
      </c>
      <c r="B969" s="157" t="s">
        <v>231</v>
      </c>
      <c r="C969" s="157" t="s">
        <v>53</v>
      </c>
      <c r="D969" s="157">
        <v>2265004071</v>
      </c>
      <c r="E969" s="157" t="s">
        <v>105</v>
      </c>
      <c r="F969" s="157" t="s">
        <v>100</v>
      </c>
      <c r="G969" s="157" t="s">
        <v>115</v>
      </c>
      <c r="H969" s="157">
        <v>0.58564334040666666</v>
      </c>
      <c r="I969" s="157">
        <v>0.2142751014066667</v>
      </c>
      <c r="J969" s="157">
        <v>27.747788244000002</v>
      </c>
      <c r="K969" s="157">
        <v>1.7408414393333335E-2</v>
      </c>
      <c r="L969" s="157">
        <v>1.6016196863333335E-2</v>
      </c>
      <c r="M969" s="157">
        <v>7.6353339333333329E-4</v>
      </c>
      <c r="N969" s="126">
        <v>1.6582416766666667E-3</v>
      </c>
    </row>
    <row r="970" spans="1:14" x14ac:dyDescent="0.25">
      <c r="A970" s="128">
        <v>34023</v>
      </c>
      <c r="B970" s="157" t="s">
        <v>231</v>
      </c>
      <c r="C970" s="157" t="s">
        <v>53</v>
      </c>
      <c r="D970" s="157">
        <v>2265004075</v>
      </c>
      <c r="E970" s="157" t="s">
        <v>141</v>
      </c>
      <c r="F970" s="157" t="s">
        <v>99</v>
      </c>
      <c r="G970" s="157" t="s">
        <v>115</v>
      </c>
      <c r="H970" s="157">
        <v>1.6835948066666665E-2</v>
      </c>
      <c r="I970" s="157">
        <v>3.5424569033333333E-3</v>
      </c>
      <c r="J970" s="157">
        <v>0.35348142206666666</v>
      </c>
      <c r="K970" s="157">
        <v>3.0203293999999997E-4</v>
      </c>
      <c r="L970" s="157">
        <v>2.7778212000000003E-4</v>
      </c>
      <c r="M970" s="157">
        <v>9.9207900000000009E-6</v>
      </c>
      <c r="N970" s="126">
        <v>2.1311326666666668E-5</v>
      </c>
    </row>
    <row r="971" spans="1:14" x14ac:dyDescent="0.25">
      <c r="A971" s="128">
        <v>34023</v>
      </c>
      <c r="B971" s="157" t="s">
        <v>231</v>
      </c>
      <c r="C971" s="157" t="s">
        <v>53</v>
      </c>
      <c r="D971" s="157">
        <v>2265004076</v>
      </c>
      <c r="E971" s="157" t="s">
        <v>141</v>
      </c>
      <c r="F971" s="157" t="s">
        <v>100</v>
      </c>
      <c r="G971" s="157" t="s">
        <v>115</v>
      </c>
      <c r="H971" s="157">
        <v>3.4403462536666672E-2</v>
      </c>
      <c r="I971" s="157">
        <v>8.5021170300000008E-3</v>
      </c>
      <c r="J971" s="157">
        <v>0.83797348994333343</v>
      </c>
      <c r="K971" s="157">
        <v>7.1576662666666664E-4</v>
      </c>
      <c r="L971" s="157">
        <v>6.5881394333333328E-4</v>
      </c>
      <c r="M971" s="157">
        <v>2.3515946666666668E-5</v>
      </c>
      <c r="N971" s="126">
        <v>5.1073696666666667E-5</v>
      </c>
    </row>
    <row r="972" spans="1:14" x14ac:dyDescent="0.25">
      <c r="A972" s="128">
        <v>34023</v>
      </c>
      <c r="B972" s="157" t="s">
        <v>231</v>
      </c>
      <c r="C972" s="157" t="s">
        <v>53</v>
      </c>
      <c r="D972" s="157">
        <v>2265005010</v>
      </c>
      <c r="E972" s="157" t="s">
        <v>142</v>
      </c>
      <c r="F972" s="157" t="s">
        <v>107</v>
      </c>
      <c r="G972" s="157" t="s">
        <v>115</v>
      </c>
      <c r="H972" s="157">
        <v>1.6534650000000003E-5</v>
      </c>
      <c r="I972" s="157">
        <v>6.6138600000000009E-6</v>
      </c>
      <c r="J972" s="157">
        <v>9.4651685333333336E-4</v>
      </c>
      <c r="K972" s="157">
        <v>0</v>
      </c>
      <c r="L972" s="157">
        <v>0</v>
      </c>
      <c r="M972" s="157">
        <v>0</v>
      </c>
      <c r="N972" s="126">
        <v>0</v>
      </c>
    </row>
    <row r="973" spans="1:14" x14ac:dyDescent="0.25">
      <c r="A973" s="128">
        <v>34023</v>
      </c>
      <c r="B973" s="157" t="s">
        <v>231</v>
      </c>
      <c r="C973" s="157" t="s">
        <v>53</v>
      </c>
      <c r="D973" s="157">
        <v>2265005015</v>
      </c>
      <c r="E973" s="157" t="s">
        <v>143</v>
      </c>
      <c r="F973" s="157" t="s">
        <v>107</v>
      </c>
      <c r="G973" s="157" t="s">
        <v>115</v>
      </c>
      <c r="H973" s="157">
        <v>2.094389E-5</v>
      </c>
      <c r="I973" s="157">
        <v>2.6822876666666664E-5</v>
      </c>
      <c r="J973" s="157">
        <v>1.0159623833333332E-3</v>
      </c>
      <c r="K973" s="157">
        <v>1.1023100000000001E-6</v>
      </c>
      <c r="L973" s="157">
        <v>1.1023100000000001E-6</v>
      </c>
      <c r="M973" s="157">
        <v>0</v>
      </c>
      <c r="N973" s="126">
        <v>0</v>
      </c>
    </row>
    <row r="974" spans="1:14" x14ac:dyDescent="0.25">
      <c r="A974" s="128">
        <v>34023</v>
      </c>
      <c r="B974" s="157" t="s">
        <v>231</v>
      </c>
      <c r="C974" s="157" t="s">
        <v>53</v>
      </c>
      <c r="D974" s="157">
        <v>2265005025</v>
      </c>
      <c r="E974" s="157" t="s">
        <v>144</v>
      </c>
      <c r="F974" s="157" t="s">
        <v>107</v>
      </c>
      <c r="G974" s="157" t="s">
        <v>115</v>
      </c>
      <c r="H974" s="157">
        <v>5.0706259999999997E-5</v>
      </c>
      <c r="I974" s="157">
        <v>7.3854770000000001E-5</v>
      </c>
      <c r="J974" s="157">
        <v>9.509260933333333E-4</v>
      </c>
      <c r="K974" s="157">
        <v>1.1023100000000001E-6</v>
      </c>
      <c r="L974" s="157">
        <v>1.1023100000000001E-6</v>
      </c>
      <c r="M974" s="157">
        <v>0</v>
      </c>
      <c r="N974" s="126">
        <v>0</v>
      </c>
    </row>
    <row r="975" spans="1:14" x14ac:dyDescent="0.25">
      <c r="A975" s="128">
        <v>34023</v>
      </c>
      <c r="B975" s="157" t="s">
        <v>231</v>
      </c>
      <c r="C975" s="157" t="s">
        <v>53</v>
      </c>
      <c r="D975" s="157">
        <v>2265005030</v>
      </c>
      <c r="E975" s="157" t="s">
        <v>145</v>
      </c>
      <c r="F975" s="157" t="s">
        <v>107</v>
      </c>
      <c r="G975" s="157" t="s">
        <v>115</v>
      </c>
      <c r="H975" s="157">
        <v>1.5432340000000001E-5</v>
      </c>
      <c r="I975" s="157">
        <v>5.8789866666666671E-6</v>
      </c>
      <c r="J975" s="157">
        <v>7.8594702999999994E-4</v>
      </c>
      <c r="K975" s="157">
        <v>0</v>
      </c>
      <c r="L975" s="157">
        <v>0</v>
      </c>
      <c r="M975" s="157">
        <v>0</v>
      </c>
      <c r="N975" s="126">
        <v>0</v>
      </c>
    </row>
    <row r="976" spans="1:14" x14ac:dyDescent="0.25">
      <c r="A976" s="128">
        <v>34023</v>
      </c>
      <c r="B976" s="157" t="s">
        <v>231</v>
      </c>
      <c r="C976" s="157" t="s">
        <v>53</v>
      </c>
      <c r="D976" s="157">
        <v>2265005035</v>
      </c>
      <c r="E976" s="157" t="s">
        <v>106</v>
      </c>
      <c r="F976" s="157" t="s">
        <v>107</v>
      </c>
      <c r="G976" s="157" t="s">
        <v>115</v>
      </c>
      <c r="H976" s="157">
        <v>2.013552933333333E-4</v>
      </c>
      <c r="I976" s="157">
        <v>1.2162153666666667E-4</v>
      </c>
      <c r="J976" s="157">
        <v>6.5267775100000007E-3</v>
      </c>
      <c r="K976" s="157">
        <v>4.4092400000000003E-6</v>
      </c>
      <c r="L976" s="157">
        <v>4.4092400000000003E-6</v>
      </c>
      <c r="M976" s="157">
        <v>0</v>
      </c>
      <c r="N976" s="126">
        <v>0</v>
      </c>
    </row>
    <row r="977" spans="1:14" x14ac:dyDescent="0.25">
      <c r="A977" s="128">
        <v>34023</v>
      </c>
      <c r="B977" s="157" t="s">
        <v>231</v>
      </c>
      <c r="C977" s="157" t="s">
        <v>53</v>
      </c>
      <c r="D977" s="157">
        <v>2265005040</v>
      </c>
      <c r="E977" s="157" t="s">
        <v>146</v>
      </c>
      <c r="F977" s="157" t="s">
        <v>107</v>
      </c>
      <c r="G977" s="157" t="s">
        <v>115</v>
      </c>
      <c r="H977" s="157">
        <v>7.5140798333333321E-4</v>
      </c>
      <c r="I977" s="157">
        <v>2.1201095666666667E-4</v>
      </c>
      <c r="J977" s="157">
        <v>2.4023009266666669E-2</v>
      </c>
      <c r="K977" s="157">
        <v>6.6138600000000009E-6</v>
      </c>
      <c r="L977" s="157">
        <v>6.6138600000000009E-6</v>
      </c>
      <c r="M977" s="157">
        <v>0</v>
      </c>
      <c r="N977" s="126">
        <v>1.1023100000000001E-6</v>
      </c>
    </row>
    <row r="978" spans="1:14" x14ac:dyDescent="0.25">
      <c r="A978" s="128">
        <v>34023</v>
      </c>
      <c r="B978" s="157" t="s">
        <v>231</v>
      </c>
      <c r="C978" s="157" t="s">
        <v>53</v>
      </c>
      <c r="D978" s="157">
        <v>2265005045</v>
      </c>
      <c r="E978" s="157" t="s">
        <v>147</v>
      </c>
      <c r="F978" s="157" t="s">
        <v>107</v>
      </c>
      <c r="G978" s="157" t="s">
        <v>115</v>
      </c>
      <c r="H978" s="157">
        <v>7.311989666666666E-5</v>
      </c>
      <c r="I978" s="157">
        <v>1.1721229666666667E-4</v>
      </c>
      <c r="J978" s="157">
        <v>1.51236932E-3</v>
      </c>
      <c r="K978" s="157">
        <v>1.1023100000000001E-6</v>
      </c>
      <c r="L978" s="157">
        <v>1.1023100000000001E-6</v>
      </c>
      <c r="M978" s="157">
        <v>0</v>
      </c>
      <c r="N978" s="126">
        <v>0</v>
      </c>
    </row>
    <row r="979" spans="1:14" x14ac:dyDescent="0.25">
      <c r="A979" s="128">
        <v>34023</v>
      </c>
      <c r="B979" s="157" t="s">
        <v>231</v>
      </c>
      <c r="C979" s="157" t="s">
        <v>53</v>
      </c>
      <c r="D979" s="157">
        <v>2265005055</v>
      </c>
      <c r="E979" s="157" t="s">
        <v>148</v>
      </c>
      <c r="F979" s="157" t="s">
        <v>107</v>
      </c>
      <c r="G979" s="157" t="s">
        <v>115</v>
      </c>
      <c r="H979" s="157">
        <v>1.0214739333333333E-4</v>
      </c>
      <c r="I979" s="157">
        <v>1.3778875000000003E-4</v>
      </c>
      <c r="J979" s="157">
        <v>3.1026352133333331E-3</v>
      </c>
      <c r="K979" s="157">
        <v>2.2046200000000002E-6</v>
      </c>
      <c r="L979" s="157">
        <v>2.2046200000000002E-6</v>
      </c>
      <c r="M979" s="157">
        <v>0</v>
      </c>
      <c r="N979" s="126">
        <v>0</v>
      </c>
    </row>
    <row r="980" spans="1:14" x14ac:dyDescent="0.25">
      <c r="A980" s="128">
        <v>34023</v>
      </c>
      <c r="B980" s="157" t="s">
        <v>231</v>
      </c>
      <c r="C980" s="157" t="s">
        <v>53</v>
      </c>
      <c r="D980" s="157">
        <v>2265005060</v>
      </c>
      <c r="E980" s="157" t="s">
        <v>149</v>
      </c>
      <c r="F980" s="157" t="s">
        <v>107</v>
      </c>
      <c r="G980" s="157" t="s">
        <v>115</v>
      </c>
      <c r="H980" s="157">
        <v>1.873927E-5</v>
      </c>
      <c r="I980" s="157">
        <v>3.8948286666666662E-5</v>
      </c>
      <c r="J980" s="157">
        <v>6.0590306333333334E-4</v>
      </c>
      <c r="K980" s="157">
        <v>2.2046200000000002E-6</v>
      </c>
      <c r="L980" s="157">
        <v>2.2046200000000002E-6</v>
      </c>
      <c r="M980" s="157">
        <v>0</v>
      </c>
      <c r="N980" s="126">
        <v>0</v>
      </c>
    </row>
    <row r="981" spans="1:14" x14ac:dyDescent="0.25">
      <c r="A981" s="128">
        <v>34023</v>
      </c>
      <c r="B981" s="157" t="s">
        <v>231</v>
      </c>
      <c r="C981" s="157" t="s">
        <v>53</v>
      </c>
      <c r="D981" s="157">
        <v>2265006005</v>
      </c>
      <c r="E981" s="157" t="s">
        <v>108</v>
      </c>
      <c r="F981" s="157" t="s">
        <v>109</v>
      </c>
      <c r="G981" s="157" t="s">
        <v>115</v>
      </c>
      <c r="H981" s="157">
        <v>0.47422037586000004</v>
      </c>
      <c r="I981" s="157">
        <v>0.13899835150666665</v>
      </c>
      <c r="J981" s="157">
        <v>17.484437039666663</v>
      </c>
      <c r="K981" s="157">
        <v>8.5520884166666658E-3</v>
      </c>
      <c r="L981" s="157">
        <v>7.8679213433333339E-3</v>
      </c>
      <c r="M981" s="157">
        <v>4.2438935000000002E-4</v>
      </c>
      <c r="N981" s="126">
        <v>9.2300090666666676E-4</v>
      </c>
    </row>
    <row r="982" spans="1:14" x14ac:dyDescent="0.25">
      <c r="A982" s="128">
        <v>34023</v>
      </c>
      <c r="B982" s="157" t="s">
        <v>231</v>
      </c>
      <c r="C982" s="157" t="s">
        <v>53</v>
      </c>
      <c r="D982" s="157">
        <v>2265006010</v>
      </c>
      <c r="E982" s="157" t="s">
        <v>110</v>
      </c>
      <c r="F982" s="157" t="s">
        <v>109</v>
      </c>
      <c r="G982" s="157" t="s">
        <v>115</v>
      </c>
      <c r="H982" s="157">
        <v>0.10794223700333333</v>
      </c>
      <c r="I982" s="157">
        <v>3.5275022310000001E-2</v>
      </c>
      <c r="J982" s="157">
        <v>3.4240320656666667</v>
      </c>
      <c r="K982" s="157">
        <v>3.1052072700000002E-3</v>
      </c>
      <c r="L982" s="157">
        <v>2.856452646666667E-3</v>
      </c>
      <c r="M982" s="157">
        <v>1.0582176000000001E-4</v>
      </c>
      <c r="N982" s="126">
        <v>2.3075022666666669E-4</v>
      </c>
    </row>
    <row r="983" spans="1:14" x14ac:dyDescent="0.25">
      <c r="A983" s="128">
        <v>34023</v>
      </c>
      <c r="B983" s="157" t="s">
        <v>231</v>
      </c>
      <c r="C983" s="157" t="s">
        <v>53</v>
      </c>
      <c r="D983" s="157">
        <v>2265006015</v>
      </c>
      <c r="E983" s="157" t="s">
        <v>111</v>
      </c>
      <c r="F983" s="157" t="s">
        <v>109</v>
      </c>
      <c r="G983" s="157" t="s">
        <v>115</v>
      </c>
      <c r="H983" s="157">
        <v>4.4744600083333336E-2</v>
      </c>
      <c r="I983" s="157">
        <v>1.7749763056666663E-2</v>
      </c>
      <c r="J983" s="157">
        <v>1.6358500861999998</v>
      </c>
      <c r="K983" s="157">
        <v>1.4612956233333331E-3</v>
      </c>
      <c r="L983" s="157">
        <v>1.3451856366666667E-3</v>
      </c>
      <c r="M983" s="157">
        <v>5.5850373333333332E-5</v>
      </c>
      <c r="N983" s="126">
        <v>1.2162153666666665E-4</v>
      </c>
    </row>
    <row r="984" spans="1:14" x14ac:dyDescent="0.25">
      <c r="A984" s="128">
        <v>34023</v>
      </c>
      <c r="B984" s="157" t="s">
        <v>231</v>
      </c>
      <c r="C984" s="157" t="s">
        <v>53</v>
      </c>
      <c r="D984" s="157">
        <v>2265006025</v>
      </c>
      <c r="E984" s="157" t="s">
        <v>150</v>
      </c>
      <c r="F984" s="157" t="s">
        <v>109</v>
      </c>
      <c r="G984" s="157" t="s">
        <v>115</v>
      </c>
      <c r="H984" s="157">
        <v>0.10235719967000001</v>
      </c>
      <c r="I984" s="157">
        <v>3.6453391699999997E-2</v>
      </c>
      <c r="J984" s="157">
        <v>4.4939598722333329</v>
      </c>
      <c r="K984" s="157">
        <v>2.3718036833333335E-3</v>
      </c>
      <c r="L984" s="157">
        <v>2.1822063633333334E-3</v>
      </c>
      <c r="M984" s="157">
        <v>1.2051922666666668E-4</v>
      </c>
      <c r="N984" s="126">
        <v>2.6198234333333335E-4</v>
      </c>
    </row>
    <row r="985" spans="1:14" x14ac:dyDescent="0.25">
      <c r="A985" s="128">
        <v>34023</v>
      </c>
      <c r="B985" s="157" t="s">
        <v>231</v>
      </c>
      <c r="C985" s="157" t="s">
        <v>53</v>
      </c>
      <c r="D985" s="157">
        <v>2265006030</v>
      </c>
      <c r="E985" s="157" t="s">
        <v>151</v>
      </c>
      <c r="F985" s="157" t="s">
        <v>109</v>
      </c>
      <c r="G985" s="157" t="s">
        <v>115</v>
      </c>
      <c r="H985" s="157">
        <v>0.20724640540999997</v>
      </c>
      <c r="I985" s="157">
        <v>5.5664817816666663E-2</v>
      </c>
      <c r="J985" s="157">
        <v>6.9073831068000002</v>
      </c>
      <c r="K985" s="157">
        <v>5.3252596100000008E-3</v>
      </c>
      <c r="L985" s="157">
        <v>4.89866564E-3</v>
      </c>
      <c r="M985" s="157">
        <v>1.9069962999999999E-4</v>
      </c>
      <c r="N985" s="126">
        <v>4.1483599666666669E-4</v>
      </c>
    </row>
    <row r="986" spans="1:14" x14ac:dyDescent="0.25">
      <c r="A986" s="128">
        <v>34023</v>
      </c>
      <c r="B986" s="157" t="s">
        <v>231</v>
      </c>
      <c r="C986" s="157" t="s">
        <v>53</v>
      </c>
      <c r="D986" s="157">
        <v>2265006035</v>
      </c>
      <c r="E986" s="157" t="s">
        <v>112</v>
      </c>
      <c r="F986" s="157" t="s">
        <v>109</v>
      </c>
      <c r="G986" s="157" t="s">
        <v>115</v>
      </c>
      <c r="H986" s="157">
        <v>7.3281568799999997E-3</v>
      </c>
      <c r="I986" s="157">
        <v>2.5904285000000003E-3</v>
      </c>
      <c r="J986" s="157">
        <v>0.35216379417999999</v>
      </c>
      <c r="K986" s="157">
        <v>2.1164352000000003E-4</v>
      </c>
      <c r="L986" s="157">
        <v>1.9400655999999997E-4</v>
      </c>
      <c r="M986" s="157">
        <v>8.8184800000000007E-6</v>
      </c>
      <c r="N986" s="126">
        <v>1.9106706666666671E-5</v>
      </c>
    </row>
    <row r="987" spans="1:14" x14ac:dyDescent="0.25">
      <c r="A987" s="128">
        <v>34023</v>
      </c>
      <c r="B987" s="157" t="s">
        <v>231</v>
      </c>
      <c r="C987" s="157" t="s">
        <v>53</v>
      </c>
      <c r="D987" s="157">
        <v>2265007010</v>
      </c>
      <c r="E987" s="157" t="s">
        <v>152</v>
      </c>
      <c r="F987" s="157" t="s">
        <v>114</v>
      </c>
      <c r="G987" s="157" t="s">
        <v>115</v>
      </c>
      <c r="H987" s="157">
        <v>8.1387221666666669E-4</v>
      </c>
      <c r="I987" s="157">
        <v>2.3773152333333332E-4</v>
      </c>
      <c r="J987" s="157">
        <v>2.6401059373333331E-2</v>
      </c>
      <c r="K987" s="157">
        <v>9.9207900000000009E-6</v>
      </c>
      <c r="L987" s="157">
        <v>9.185916666666668E-6</v>
      </c>
      <c r="M987" s="157">
        <v>1.1023100000000001E-6</v>
      </c>
      <c r="N987" s="126">
        <v>1.1023100000000001E-6</v>
      </c>
    </row>
    <row r="988" spans="1:14" x14ac:dyDescent="0.25">
      <c r="A988" s="128">
        <v>34023</v>
      </c>
      <c r="B988" s="157" t="s">
        <v>231</v>
      </c>
      <c r="C988" s="157" t="s">
        <v>53</v>
      </c>
      <c r="D988" s="157">
        <v>2265007015</v>
      </c>
      <c r="E988" s="157" t="s">
        <v>153</v>
      </c>
      <c r="F988" s="157" t="s">
        <v>114</v>
      </c>
      <c r="G988" s="157" t="s">
        <v>115</v>
      </c>
      <c r="H988" s="157">
        <v>6.6138600000000009E-6</v>
      </c>
      <c r="I988" s="157">
        <v>2.2046200000000002E-6</v>
      </c>
      <c r="J988" s="157">
        <v>2.3442459333333334E-4</v>
      </c>
      <c r="K988" s="157">
        <v>0</v>
      </c>
      <c r="L988" s="157">
        <v>0</v>
      </c>
      <c r="M988" s="157">
        <v>0</v>
      </c>
      <c r="N988" s="126">
        <v>0</v>
      </c>
    </row>
    <row r="989" spans="1:14" x14ac:dyDescent="0.25">
      <c r="A989" s="128">
        <v>34023</v>
      </c>
      <c r="B989" s="157" t="s">
        <v>231</v>
      </c>
      <c r="C989" s="157" t="s">
        <v>53</v>
      </c>
      <c r="D989" s="157">
        <v>2265010010</v>
      </c>
      <c r="E989" s="157" t="s">
        <v>154</v>
      </c>
      <c r="F989" s="157" t="s">
        <v>96</v>
      </c>
      <c r="G989" s="157" t="s">
        <v>115</v>
      </c>
      <c r="H989" s="157">
        <v>8.6163898333333335E-4</v>
      </c>
      <c r="I989" s="157">
        <v>3.2775350666666665E-4</v>
      </c>
      <c r="J989" s="157">
        <v>4.6324210313333336E-2</v>
      </c>
      <c r="K989" s="157">
        <v>2.4618256666666667E-5</v>
      </c>
      <c r="L989" s="157">
        <v>2.241363666666667E-5</v>
      </c>
      <c r="M989" s="157">
        <v>1.1023100000000001E-6</v>
      </c>
      <c r="N989" s="126">
        <v>2.2046200000000002E-6</v>
      </c>
    </row>
    <row r="990" spans="1:14" x14ac:dyDescent="0.25">
      <c r="A990" s="128">
        <v>34023</v>
      </c>
      <c r="B990" s="157" t="s">
        <v>231</v>
      </c>
      <c r="C990" s="157" t="s">
        <v>53</v>
      </c>
      <c r="D990" s="157">
        <v>2267001060</v>
      </c>
      <c r="E990" s="157" t="s">
        <v>155</v>
      </c>
      <c r="F990" s="157" t="s">
        <v>83</v>
      </c>
      <c r="G990" s="157" t="s">
        <v>156</v>
      </c>
      <c r="H990" s="157">
        <v>1.5432340000000001E-5</v>
      </c>
      <c r="I990" s="157">
        <v>7.0180403333333334E-5</v>
      </c>
      <c r="J990" s="157">
        <v>3.4098122666666669E-4</v>
      </c>
      <c r="K990" s="157">
        <v>1.1023100000000001E-6</v>
      </c>
      <c r="L990" s="157">
        <v>1.1023100000000001E-6</v>
      </c>
      <c r="M990" s="157">
        <v>0</v>
      </c>
      <c r="N990" s="126">
        <v>0</v>
      </c>
    </row>
    <row r="991" spans="1:14" x14ac:dyDescent="0.25">
      <c r="A991" s="128">
        <v>34023</v>
      </c>
      <c r="B991" s="157" t="s">
        <v>231</v>
      </c>
      <c r="C991" s="157" t="s">
        <v>53</v>
      </c>
      <c r="D991" s="157">
        <v>2267002003</v>
      </c>
      <c r="E991" s="157" t="s">
        <v>117</v>
      </c>
      <c r="F991" s="157" t="s">
        <v>89</v>
      </c>
      <c r="G991" s="157" t="s">
        <v>156</v>
      </c>
      <c r="H991" s="157">
        <v>3.2334426666666671E-5</v>
      </c>
      <c r="I991" s="157">
        <v>1.8188115E-4</v>
      </c>
      <c r="J991" s="157">
        <v>1.11994696E-3</v>
      </c>
      <c r="K991" s="157">
        <v>6.6138600000000009E-6</v>
      </c>
      <c r="L991" s="157">
        <v>6.6138600000000009E-6</v>
      </c>
      <c r="M991" s="157">
        <v>0</v>
      </c>
      <c r="N991" s="126">
        <v>0</v>
      </c>
    </row>
    <row r="992" spans="1:14" x14ac:dyDescent="0.25">
      <c r="A992" s="128">
        <v>34023</v>
      </c>
      <c r="B992" s="157" t="s">
        <v>231</v>
      </c>
      <c r="C992" s="157" t="s">
        <v>53</v>
      </c>
      <c r="D992" s="157">
        <v>2267002015</v>
      </c>
      <c r="E992" s="157" t="s">
        <v>118</v>
      </c>
      <c r="F992" s="157" t="s">
        <v>89</v>
      </c>
      <c r="G992" s="157" t="s">
        <v>156</v>
      </c>
      <c r="H992" s="157">
        <v>2.6822876666666664E-5</v>
      </c>
      <c r="I992" s="157">
        <v>1.9841580000000002E-4</v>
      </c>
      <c r="J992" s="157">
        <v>1.1357467366666667E-3</v>
      </c>
      <c r="K992" s="157">
        <v>1.1023100000000001E-5</v>
      </c>
      <c r="L992" s="157">
        <v>1.1023100000000001E-5</v>
      </c>
      <c r="M992" s="157">
        <v>0</v>
      </c>
      <c r="N992" s="126">
        <v>0</v>
      </c>
    </row>
    <row r="993" spans="1:14" x14ac:dyDescent="0.25">
      <c r="A993" s="128">
        <v>34023</v>
      </c>
      <c r="B993" s="157" t="s">
        <v>231</v>
      </c>
      <c r="C993" s="157" t="s">
        <v>53</v>
      </c>
      <c r="D993" s="157">
        <v>2267002021</v>
      </c>
      <c r="E993" s="157" t="s">
        <v>91</v>
      </c>
      <c r="F993" s="157" t="s">
        <v>89</v>
      </c>
      <c r="G993" s="157" t="s">
        <v>156</v>
      </c>
      <c r="H993" s="157">
        <v>2.1311326666666668E-5</v>
      </c>
      <c r="I993" s="157">
        <v>1.0141251999999999E-4</v>
      </c>
      <c r="J993" s="157">
        <v>5.8642891999999996E-4</v>
      </c>
      <c r="K993" s="157">
        <v>2.2046200000000002E-6</v>
      </c>
      <c r="L993" s="157">
        <v>2.2046200000000002E-6</v>
      </c>
      <c r="M993" s="157">
        <v>0</v>
      </c>
      <c r="N993" s="126">
        <v>0</v>
      </c>
    </row>
    <row r="994" spans="1:14" x14ac:dyDescent="0.25">
      <c r="A994" s="128">
        <v>34023</v>
      </c>
      <c r="B994" s="157" t="s">
        <v>231</v>
      </c>
      <c r="C994" s="157" t="s">
        <v>53</v>
      </c>
      <c r="D994" s="157">
        <v>2267002024</v>
      </c>
      <c r="E994" s="157" t="s">
        <v>119</v>
      </c>
      <c r="F994" s="157" t="s">
        <v>89</v>
      </c>
      <c r="G994" s="157" t="s">
        <v>156</v>
      </c>
      <c r="H994" s="157">
        <v>5.5115500000000006E-6</v>
      </c>
      <c r="I994" s="157">
        <v>3.012980666666667E-5</v>
      </c>
      <c r="J994" s="157">
        <v>1.8482064333333334E-4</v>
      </c>
      <c r="K994" s="157">
        <v>1.1023100000000001E-6</v>
      </c>
      <c r="L994" s="157">
        <v>1.1023100000000001E-6</v>
      </c>
      <c r="M994" s="157">
        <v>0</v>
      </c>
      <c r="N994" s="126">
        <v>0</v>
      </c>
    </row>
    <row r="995" spans="1:14" x14ac:dyDescent="0.25">
      <c r="A995" s="128">
        <v>34023</v>
      </c>
      <c r="B995" s="157" t="s">
        <v>231</v>
      </c>
      <c r="C995" s="157" t="s">
        <v>53</v>
      </c>
      <c r="D995" s="157">
        <v>2267002030</v>
      </c>
      <c r="E995" s="157" t="s">
        <v>120</v>
      </c>
      <c r="F995" s="157" t="s">
        <v>89</v>
      </c>
      <c r="G995" s="157" t="s">
        <v>156</v>
      </c>
      <c r="H995" s="157">
        <v>1.0251482999999999E-4</v>
      </c>
      <c r="I995" s="157">
        <v>5.7062914333333339E-4</v>
      </c>
      <c r="J995" s="157">
        <v>3.5351081700000001E-3</v>
      </c>
      <c r="K995" s="157">
        <v>2.0209016666666669E-5</v>
      </c>
      <c r="L995" s="157">
        <v>2.0209016666666669E-5</v>
      </c>
      <c r="M995" s="157">
        <v>1.1023100000000001E-6</v>
      </c>
      <c r="N995" s="126">
        <v>0</v>
      </c>
    </row>
    <row r="996" spans="1:14" x14ac:dyDescent="0.25">
      <c r="A996" s="128">
        <v>34023</v>
      </c>
      <c r="B996" s="157" t="s">
        <v>231</v>
      </c>
      <c r="C996" s="157" t="s">
        <v>53</v>
      </c>
      <c r="D996" s="157">
        <v>2267002033</v>
      </c>
      <c r="E996" s="157" t="s">
        <v>121</v>
      </c>
      <c r="F996" s="157" t="s">
        <v>89</v>
      </c>
      <c r="G996" s="157" t="s">
        <v>156</v>
      </c>
      <c r="H996" s="157">
        <v>1.4256542666666669E-4</v>
      </c>
      <c r="I996" s="157">
        <v>6.5403726666666672E-4</v>
      </c>
      <c r="J996" s="157">
        <v>3.20882441E-3</v>
      </c>
      <c r="K996" s="157">
        <v>6.6138600000000009E-6</v>
      </c>
      <c r="L996" s="157">
        <v>6.6138600000000009E-6</v>
      </c>
      <c r="M996" s="157">
        <v>0</v>
      </c>
      <c r="N996" s="126">
        <v>0</v>
      </c>
    </row>
    <row r="997" spans="1:14" x14ac:dyDescent="0.25">
      <c r="A997" s="128">
        <v>34023</v>
      </c>
      <c r="B997" s="157" t="s">
        <v>231</v>
      </c>
      <c r="C997" s="157" t="s">
        <v>53</v>
      </c>
      <c r="D997" s="157">
        <v>2267002039</v>
      </c>
      <c r="E997" s="157" t="s">
        <v>93</v>
      </c>
      <c r="F997" s="157" t="s">
        <v>89</v>
      </c>
      <c r="G997" s="157" t="s">
        <v>156</v>
      </c>
      <c r="H997" s="157">
        <v>3.8948286666666662E-5</v>
      </c>
      <c r="I997" s="157">
        <v>3.1526065999999995E-4</v>
      </c>
      <c r="J997" s="157">
        <v>1.6832273700000001E-3</v>
      </c>
      <c r="K997" s="157">
        <v>1.9841580000000002E-5</v>
      </c>
      <c r="L997" s="157">
        <v>1.9841580000000002E-5</v>
      </c>
      <c r="M997" s="157">
        <v>1.1023100000000001E-6</v>
      </c>
      <c r="N997" s="126">
        <v>0</v>
      </c>
    </row>
    <row r="998" spans="1:14" x14ac:dyDescent="0.25">
      <c r="A998" s="128">
        <v>34023</v>
      </c>
      <c r="B998" s="157" t="s">
        <v>231</v>
      </c>
      <c r="C998" s="157" t="s">
        <v>53</v>
      </c>
      <c r="D998" s="157">
        <v>2267002045</v>
      </c>
      <c r="E998" s="157" t="s">
        <v>123</v>
      </c>
      <c r="F998" s="157" t="s">
        <v>89</v>
      </c>
      <c r="G998" s="157" t="s">
        <v>156</v>
      </c>
      <c r="H998" s="157">
        <v>8.5612743333333342E-5</v>
      </c>
      <c r="I998" s="157">
        <v>4.0124084000000003E-4</v>
      </c>
      <c r="J998" s="157">
        <v>2.3629852033333334E-3</v>
      </c>
      <c r="K998" s="157">
        <v>6.6138600000000009E-6</v>
      </c>
      <c r="L998" s="157">
        <v>6.6138600000000009E-6</v>
      </c>
      <c r="M998" s="157">
        <v>0</v>
      </c>
      <c r="N998" s="126">
        <v>0</v>
      </c>
    </row>
    <row r="999" spans="1:14" x14ac:dyDescent="0.25">
      <c r="A999" s="128">
        <v>34023</v>
      </c>
      <c r="B999" s="157" t="s">
        <v>231</v>
      </c>
      <c r="C999" s="157" t="s">
        <v>53</v>
      </c>
      <c r="D999" s="157">
        <v>2267002054</v>
      </c>
      <c r="E999" s="157" t="s">
        <v>94</v>
      </c>
      <c r="F999" s="157" t="s">
        <v>89</v>
      </c>
      <c r="G999" s="157" t="s">
        <v>156</v>
      </c>
      <c r="H999" s="157">
        <v>1.2492846666666667E-5</v>
      </c>
      <c r="I999" s="157">
        <v>5.989217666666667E-5</v>
      </c>
      <c r="J999" s="157">
        <v>3.6339486333333333E-4</v>
      </c>
      <c r="K999" s="157">
        <v>1.1023100000000001E-6</v>
      </c>
      <c r="L999" s="157">
        <v>1.1023100000000001E-6</v>
      </c>
      <c r="M999" s="157">
        <v>0</v>
      </c>
      <c r="N999" s="126">
        <v>0</v>
      </c>
    </row>
    <row r="1000" spans="1:14" x14ac:dyDescent="0.25">
      <c r="A1000" s="128">
        <v>34023</v>
      </c>
      <c r="B1000" s="157" t="s">
        <v>231</v>
      </c>
      <c r="C1000" s="157" t="s">
        <v>53</v>
      </c>
      <c r="D1000" s="157">
        <v>2267002057</v>
      </c>
      <c r="E1000" s="157" t="s">
        <v>124</v>
      </c>
      <c r="F1000" s="157" t="s">
        <v>89</v>
      </c>
      <c r="G1000" s="157" t="s">
        <v>156</v>
      </c>
      <c r="H1000" s="157">
        <v>7.6794263333333326E-5</v>
      </c>
      <c r="I1000" s="157">
        <v>4.1005931999999997E-4</v>
      </c>
      <c r="J1000" s="157">
        <v>2.5834472033333332E-3</v>
      </c>
      <c r="K1000" s="157">
        <v>1.2492846666666667E-5</v>
      </c>
      <c r="L1000" s="157">
        <v>1.2492846666666667E-5</v>
      </c>
      <c r="M1000" s="157">
        <v>1.1023100000000001E-6</v>
      </c>
      <c r="N1000" s="126">
        <v>0</v>
      </c>
    </row>
    <row r="1001" spans="1:14" x14ac:dyDescent="0.25">
      <c r="A1001" s="128">
        <v>34023</v>
      </c>
      <c r="B1001" s="157" t="s">
        <v>231</v>
      </c>
      <c r="C1001" s="157" t="s">
        <v>53</v>
      </c>
      <c r="D1001" s="157">
        <v>2267002060</v>
      </c>
      <c r="E1001" s="157" t="s">
        <v>125</v>
      </c>
      <c r="F1001" s="157" t="s">
        <v>89</v>
      </c>
      <c r="G1001" s="157" t="s">
        <v>156</v>
      </c>
      <c r="H1001" s="157">
        <v>9.2594040000000004E-5</v>
      </c>
      <c r="I1001" s="157">
        <v>6.3162363000000008E-4</v>
      </c>
      <c r="J1001" s="157">
        <v>3.7768814966666667E-3</v>
      </c>
      <c r="K1001" s="157">
        <v>3.2334426666666671E-5</v>
      </c>
      <c r="L1001" s="157">
        <v>3.2334426666666671E-5</v>
      </c>
      <c r="M1001" s="157">
        <v>1.1023100000000001E-6</v>
      </c>
      <c r="N1001" s="126">
        <v>0</v>
      </c>
    </row>
    <row r="1002" spans="1:14" x14ac:dyDescent="0.25">
      <c r="A1002" s="128">
        <v>34023</v>
      </c>
      <c r="B1002" s="157" t="s">
        <v>231</v>
      </c>
      <c r="C1002" s="157" t="s">
        <v>53</v>
      </c>
      <c r="D1002" s="157">
        <v>2267002066</v>
      </c>
      <c r="E1002" s="157" t="s">
        <v>126</v>
      </c>
      <c r="F1002" s="157" t="s">
        <v>89</v>
      </c>
      <c r="G1002" s="157" t="s">
        <v>156</v>
      </c>
      <c r="H1002" s="157">
        <v>7.7161700000000004E-6</v>
      </c>
      <c r="I1002" s="157">
        <v>5.9157303333333335E-5</v>
      </c>
      <c r="J1002" s="157">
        <v>3.4208353666666664E-4</v>
      </c>
      <c r="K1002" s="157">
        <v>3.3069300000000005E-6</v>
      </c>
      <c r="L1002" s="157">
        <v>3.3069300000000005E-6</v>
      </c>
      <c r="M1002" s="157">
        <v>0</v>
      </c>
      <c r="N1002" s="126">
        <v>0</v>
      </c>
    </row>
    <row r="1003" spans="1:14" x14ac:dyDescent="0.25">
      <c r="A1003" s="128">
        <v>34023</v>
      </c>
      <c r="B1003" s="157" t="s">
        <v>231</v>
      </c>
      <c r="C1003" s="157" t="s">
        <v>53</v>
      </c>
      <c r="D1003" s="157">
        <v>2267002072</v>
      </c>
      <c r="E1003" s="157" t="s">
        <v>127</v>
      </c>
      <c r="F1003" s="157" t="s">
        <v>89</v>
      </c>
      <c r="G1003" s="157" t="s">
        <v>156</v>
      </c>
      <c r="H1003" s="157">
        <v>2.8513085333333339E-4</v>
      </c>
      <c r="I1003" s="157">
        <v>1.3742131333333333E-3</v>
      </c>
      <c r="J1003" s="157">
        <v>7.7808388533333328E-3</v>
      </c>
      <c r="K1003" s="157">
        <v>2.6455440000000004E-5</v>
      </c>
      <c r="L1003" s="157">
        <v>2.6455440000000004E-5</v>
      </c>
      <c r="M1003" s="157">
        <v>1.1023100000000001E-6</v>
      </c>
      <c r="N1003" s="126">
        <v>0</v>
      </c>
    </row>
    <row r="1004" spans="1:14" x14ac:dyDescent="0.25">
      <c r="A1004" s="128">
        <v>34023</v>
      </c>
      <c r="B1004" s="157" t="s">
        <v>231</v>
      </c>
      <c r="C1004" s="157" t="s">
        <v>53</v>
      </c>
      <c r="D1004" s="157">
        <v>2267002081</v>
      </c>
      <c r="E1004" s="157" t="s">
        <v>129</v>
      </c>
      <c r="F1004" s="157" t="s">
        <v>89</v>
      </c>
      <c r="G1004" s="157" t="s">
        <v>156</v>
      </c>
      <c r="H1004" s="157">
        <v>1.5175134333333333E-4</v>
      </c>
      <c r="I1004" s="157">
        <v>7.0437609000000001E-4</v>
      </c>
      <c r="J1004" s="157">
        <v>3.9455349266666667E-3</v>
      </c>
      <c r="K1004" s="157">
        <v>1.0288226666666667E-5</v>
      </c>
      <c r="L1004" s="157">
        <v>1.0288226666666667E-5</v>
      </c>
      <c r="M1004" s="157">
        <v>0</v>
      </c>
      <c r="N1004" s="126">
        <v>0</v>
      </c>
    </row>
    <row r="1005" spans="1:14" x14ac:dyDescent="0.25">
      <c r="A1005" s="128">
        <v>34023</v>
      </c>
      <c r="B1005" s="157" t="s">
        <v>231</v>
      </c>
      <c r="C1005" s="157" t="s">
        <v>53</v>
      </c>
      <c r="D1005" s="157">
        <v>2267003010</v>
      </c>
      <c r="E1005" s="157" t="s">
        <v>130</v>
      </c>
      <c r="F1005" s="157" t="s">
        <v>96</v>
      </c>
      <c r="G1005" s="157" t="s">
        <v>156</v>
      </c>
      <c r="H1005" s="157">
        <v>2.2894978700000001E-3</v>
      </c>
      <c r="I1005" s="157">
        <v>1.0808884423333333E-2</v>
      </c>
      <c r="J1005" s="157">
        <v>5.8898627920000002E-2</v>
      </c>
      <c r="K1005" s="157">
        <v>1.7269523333333337E-4</v>
      </c>
      <c r="L1005" s="157">
        <v>1.7269523333333337E-4</v>
      </c>
      <c r="M1005" s="157">
        <v>8.8184800000000007E-6</v>
      </c>
      <c r="N1005" s="126">
        <v>0</v>
      </c>
    </row>
    <row r="1006" spans="1:14" x14ac:dyDescent="0.25">
      <c r="A1006" s="128">
        <v>34023</v>
      </c>
      <c r="B1006" s="157" t="s">
        <v>231</v>
      </c>
      <c r="C1006" s="157" t="s">
        <v>53</v>
      </c>
      <c r="D1006" s="157">
        <v>2267003020</v>
      </c>
      <c r="E1006" s="157" t="s">
        <v>131</v>
      </c>
      <c r="F1006" s="157" t="s">
        <v>96</v>
      </c>
      <c r="G1006" s="157" t="s">
        <v>156</v>
      </c>
      <c r="H1006" s="157">
        <v>4.7501109956666669E-2</v>
      </c>
      <c r="I1006" s="157">
        <v>0.32459722569999999</v>
      </c>
      <c r="J1006" s="157">
        <v>1.9371444785000003</v>
      </c>
      <c r="K1006" s="157">
        <v>1.6426256183333331E-2</v>
      </c>
      <c r="L1006" s="157">
        <v>1.6426256183333331E-2</v>
      </c>
      <c r="M1006" s="157">
        <v>7.7455649333333331E-4</v>
      </c>
      <c r="N1006" s="126">
        <v>0</v>
      </c>
    </row>
    <row r="1007" spans="1:14" x14ac:dyDescent="0.25">
      <c r="A1007" s="128">
        <v>34023</v>
      </c>
      <c r="B1007" s="157" t="s">
        <v>231</v>
      </c>
      <c r="C1007" s="157" t="s">
        <v>53</v>
      </c>
      <c r="D1007" s="157">
        <v>2267003030</v>
      </c>
      <c r="E1007" s="157" t="s">
        <v>95</v>
      </c>
      <c r="F1007" s="157" t="s">
        <v>96</v>
      </c>
      <c r="G1007" s="157" t="s">
        <v>156</v>
      </c>
      <c r="H1007" s="157">
        <v>2.9541908E-4</v>
      </c>
      <c r="I1007" s="157">
        <v>2.224829016666667E-3</v>
      </c>
      <c r="J1007" s="157">
        <v>1.2466391226666665E-2</v>
      </c>
      <c r="K1007" s="157">
        <v>1.2713308666666666E-4</v>
      </c>
      <c r="L1007" s="157">
        <v>1.2713308666666666E-4</v>
      </c>
      <c r="M1007" s="157">
        <v>5.5115500000000006E-6</v>
      </c>
      <c r="N1007" s="126">
        <v>0</v>
      </c>
    </row>
    <row r="1008" spans="1:14" x14ac:dyDescent="0.25">
      <c r="A1008" s="128">
        <v>34023</v>
      </c>
      <c r="B1008" s="157" t="s">
        <v>231</v>
      </c>
      <c r="C1008" s="157" t="s">
        <v>53</v>
      </c>
      <c r="D1008" s="157">
        <v>2267003040</v>
      </c>
      <c r="E1008" s="157" t="s">
        <v>157</v>
      </c>
      <c r="F1008" s="157" t="s">
        <v>96</v>
      </c>
      <c r="G1008" s="157" t="s">
        <v>156</v>
      </c>
      <c r="H1008" s="157">
        <v>9.4431223333333344E-5</v>
      </c>
      <c r="I1008" s="157">
        <v>6.9298555333333338E-4</v>
      </c>
      <c r="J1008" s="157">
        <v>4.0304127966666664E-3</v>
      </c>
      <c r="K1008" s="157">
        <v>3.8213413333333341E-5</v>
      </c>
      <c r="L1008" s="157">
        <v>3.8213413333333341E-5</v>
      </c>
      <c r="M1008" s="157">
        <v>2.2046200000000002E-6</v>
      </c>
      <c r="N1008" s="126">
        <v>0</v>
      </c>
    </row>
    <row r="1009" spans="1:14" x14ac:dyDescent="0.25">
      <c r="A1009" s="128">
        <v>34023</v>
      </c>
      <c r="B1009" s="157" t="s">
        <v>231</v>
      </c>
      <c r="C1009" s="157" t="s">
        <v>53</v>
      </c>
      <c r="D1009" s="157">
        <v>2267003050</v>
      </c>
      <c r="E1009" s="157" t="s">
        <v>158</v>
      </c>
      <c r="F1009" s="157" t="s">
        <v>96</v>
      </c>
      <c r="G1009" s="157" t="s">
        <v>156</v>
      </c>
      <c r="H1009" s="157">
        <v>9.8105589999999997E-5</v>
      </c>
      <c r="I1009" s="157">
        <v>4.6811431333333334E-4</v>
      </c>
      <c r="J1009" s="157">
        <v>2.8608618866666664E-3</v>
      </c>
      <c r="K1009" s="157">
        <v>9.185916666666668E-6</v>
      </c>
      <c r="L1009" s="157">
        <v>9.185916666666668E-6</v>
      </c>
      <c r="M1009" s="157">
        <v>0</v>
      </c>
      <c r="N1009" s="126">
        <v>0</v>
      </c>
    </row>
    <row r="1010" spans="1:14" x14ac:dyDescent="0.25">
      <c r="A1010" s="128">
        <v>34023</v>
      </c>
      <c r="B1010" s="157" t="s">
        <v>231</v>
      </c>
      <c r="C1010" s="157" t="s">
        <v>53</v>
      </c>
      <c r="D1010" s="157">
        <v>2267003070</v>
      </c>
      <c r="E1010" s="157" t="s">
        <v>134</v>
      </c>
      <c r="F1010" s="157" t="s">
        <v>96</v>
      </c>
      <c r="G1010" s="157" t="s">
        <v>156</v>
      </c>
      <c r="H1010" s="157">
        <v>1.480769766666667E-4</v>
      </c>
      <c r="I1010" s="157">
        <v>1.2360569466666666E-3</v>
      </c>
      <c r="J1010" s="157">
        <v>6.4022164800000003E-3</v>
      </c>
      <c r="K1010" s="157">
        <v>7.7161699999999997E-5</v>
      </c>
      <c r="L1010" s="157">
        <v>7.7161699999999997E-5</v>
      </c>
      <c r="M1010" s="157">
        <v>3.3069300000000005E-6</v>
      </c>
      <c r="N1010" s="126">
        <v>0</v>
      </c>
    </row>
    <row r="1011" spans="1:14" x14ac:dyDescent="0.25">
      <c r="A1011" s="128">
        <v>34023</v>
      </c>
      <c r="B1011" s="157" t="s">
        <v>231</v>
      </c>
      <c r="C1011" s="157" t="s">
        <v>53</v>
      </c>
      <c r="D1011" s="157">
        <v>2267004066</v>
      </c>
      <c r="E1011" s="157" t="s">
        <v>140</v>
      </c>
      <c r="F1011" s="157" t="s">
        <v>100</v>
      </c>
      <c r="G1011" s="157" t="s">
        <v>156</v>
      </c>
      <c r="H1011" s="157">
        <v>5.8275455333333336E-4</v>
      </c>
      <c r="I1011" s="157">
        <v>4.1737130966666668E-3</v>
      </c>
      <c r="J1011" s="157">
        <v>2.4628177456666667E-2</v>
      </c>
      <c r="K1011" s="157">
        <v>2.2523867666666668E-4</v>
      </c>
      <c r="L1011" s="157">
        <v>2.2523867666666668E-4</v>
      </c>
      <c r="M1011" s="157">
        <v>1.0288226666666667E-5</v>
      </c>
      <c r="N1011" s="126">
        <v>0</v>
      </c>
    </row>
    <row r="1012" spans="1:14" x14ac:dyDescent="0.25">
      <c r="A1012" s="128">
        <v>34023</v>
      </c>
      <c r="B1012" s="157" t="s">
        <v>231</v>
      </c>
      <c r="C1012" s="157" t="s">
        <v>53</v>
      </c>
      <c r="D1012" s="157">
        <v>2267005055</v>
      </c>
      <c r="E1012" s="157" t="s">
        <v>148</v>
      </c>
      <c r="F1012" s="157" t="s">
        <v>107</v>
      </c>
      <c r="G1012" s="157" t="s">
        <v>156</v>
      </c>
      <c r="H1012" s="157">
        <v>0</v>
      </c>
      <c r="I1012" s="157">
        <v>1.1023100000000001E-6</v>
      </c>
      <c r="J1012" s="157">
        <v>6.6138600000000009E-6</v>
      </c>
      <c r="K1012" s="157">
        <v>0</v>
      </c>
      <c r="L1012" s="157">
        <v>0</v>
      </c>
      <c r="M1012" s="157">
        <v>0</v>
      </c>
      <c r="N1012" s="126">
        <v>0</v>
      </c>
    </row>
    <row r="1013" spans="1:14" x14ac:dyDescent="0.25">
      <c r="A1013" s="128">
        <v>34023</v>
      </c>
      <c r="B1013" s="157" t="s">
        <v>231</v>
      </c>
      <c r="C1013" s="157" t="s">
        <v>53</v>
      </c>
      <c r="D1013" s="157">
        <v>2267006005</v>
      </c>
      <c r="E1013" s="157" t="s">
        <v>108</v>
      </c>
      <c r="F1013" s="157" t="s">
        <v>109</v>
      </c>
      <c r="G1013" s="157" t="s">
        <v>156</v>
      </c>
      <c r="H1013" s="157">
        <v>1.2133126169999999E-2</v>
      </c>
      <c r="I1013" s="157">
        <v>7.3981168213333337E-2</v>
      </c>
      <c r="J1013" s="157">
        <v>0.2774091717833333</v>
      </c>
      <c r="K1013" s="157">
        <v>8.8699211333333335E-4</v>
      </c>
      <c r="L1013" s="157">
        <v>8.8699211333333335E-4</v>
      </c>
      <c r="M1013" s="157">
        <v>4.5929583333333331E-5</v>
      </c>
      <c r="N1013" s="126">
        <v>0</v>
      </c>
    </row>
    <row r="1014" spans="1:14" x14ac:dyDescent="0.25">
      <c r="A1014" s="128">
        <v>34023</v>
      </c>
      <c r="B1014" s="157" t="s">
        <v>231</v>
      </c>
      <c r="C1014" s="157" t="s">
        <v>53</v>
      </c>
      <c r="D1014" s="157">
        <v>2267006010</v>
      </c>
      <c r="E1014" s="157" t="s">
        <v>110</v>
      </c>
      <c r="F1014" s="157" t="s">
        <v>109</v>
      </c>
      <c r="G1014" s="157" t="s">
        <v>156</v>
      </c>
      <c r="H1014" s="157">
        <v>1.5847543433333332E-3</v>
      </c>
      <c r="I1014" s="157">
        <v>1.0105610643333332E-2</v>
      </c>
      <c r="J1014" s="157">
        <v>4.3516994179999997E-2</v>
      </c>
      <c r="K1014" s="157">
        <v>2.0833658999999997E-4</v>
      </c>
      <c r="L1014" s="157">
        <v>2.0833658999999997E-4</v>
      </c>
      <c r="M1014" s="157">
        <v>1.0288226666666667E-5</v>
      </c>
      <c r="N1014" s="126">
        <v>0</v>
      </c>
    </row>
    <row r="1015" spans="1:14" x14ac:dyDescent="0.25">
      <c r="A1015" s="128">
        <v>34023</v>
      </c>
      <c r="B1015" s="157" t="s">
        <v>231</v>
      </c>
      <c r="C1015" s="157" t="s">
        <v>53</v>
      </c>
      <c r="D1015" s="157">
        <v>2267006015</v>
      </c>
      <c r="E1015" s="157" t="s">
        <v>111</v>
      </c>
      <c r="F1015" s="157" t="s">
        <v>109</v>
      </c>
      <c r="G1015" s="157" t="s">
        <v>156</v>
      </c>
      <c r="H1015" s="157">
        <v>9.1050806000000006E-4</v>
      </c>
      <c r="I1015" s="157">
        <v>6.5646234866666665E-3</v>
      </c>
      <c r="J1015" s="157">
        <v>3.571153707E-2</v>
      </c>
      <c r="K1015" s="157">
        <v>2.5316386333333341E-4</v>
      </c>
      <c r="L1015" s="157">
        <v>2.5316386333333341E-4</v>
      </c>
      <c r="M1015" s="157">
        <v>1.212541E-5</v>
      </c>
      <c r="N1015" s="126">
        <v>0</v>
      </c>
    </row>
    <row r="1016" spans="1:14" x14ac:dyDescent="0.25">
      <c r="A1016" s="128">
        <v>34023</v>
      </c>
      <c r="B1016" s="157" t="s">
        <v>231</v>
      </c>
      <c r="C1016" s="157" t="s">
        <v>53</v>
      </c>
      <c r="D1016" s="157">
        <v>2267006025</v>
      </c>
      <c r="E1016" s="157" t="s">
        <v>150</v>
      </c>
      <c r="F1016" s="157" t="s">
        <v>109</v>
      </c>
      <c r="G1016" s="157" t="s">
        <v>156</v>
      </c>
      <c r="H1016" s="157">
        <v>1.4657048633333334E-3</v>
      </c>
      <c r="I1016" s="157">
        <v>8.4528805166666672E-3</v>
      </c>
      <c r="J1016" s="157">
        <v>5.1350009039999998E-2</v>
      </c>
      <c r="K1016" s="157">
        <v>3.1526065999999995E-4</v>
      </c>
      <c r="L1016" s="157">
        <v>3.1526065999999995E-4</v>
      </c>
      <c r="M1016" s="157">
        <v>1.5432340000000001E-5</v>
      </c>
      <c r="N1016" s="126">
        <v>0</v>
      </c>
    </row>
    <row r="1017" spans="1:14" x14ac:dyDescent="0.25">
      <c r="A1017" s="128">
        <v>34023</v>
      </c>
      <c r="B1017" s="157" t="s">
        <v>231</v>
      </c>
      <c r="C1017" s="157" t="s">
        <v>53</v>
      </c>
      <c r="D1017" s="157">
        <v>2267006030</v>
      </c>
      <c r="E1017" s="157" t="s">
        <v>151</v>
      </c>
      <c r="F1017" s="157" t="s">
        <v>109</v>
      </c>
      <c r="G1017" s="157" t="s">
        <v>156</v>
      </c>
      <c r="H1017" s="157">
        <v>4.8869076666666663E-5</v>
      </c>
      <c r="I1017" s="157">
        <v>2.3185253666666667E-4</v>
      </c>
      <c r="J1017" s="157">
        <v>1.3385717766666669E-3</v>
      </c>
      <c r="K1017" s="157">
        <v>4.4092400000000003E-6</v>
      </c>
      <c r="L1017" s="157">
        <v>4.4092400000000003E-6</v>
      </c>
      <c r="M1017" s="157">
        <v>0</v>
      </c>
      <c r="N1017" s="126">
        <v>0</v>
      </c>
    </row>
    <row r="1018" spans="1:14" x14ac:dyDescent="0.25">
      <c r="A1018" s="128">
        <v>34023</v>
      </c>
      <c r="B1018" s="157" t="s">
        <v>231</v>
      </c>
      <c r="C1018" s="157" t="s">
        <v>53</v>
      </c>
      <c r="D1018" s="157">
        <v>2267006035</v>
      </c>
      <c r="E1018" s="157" t="s">
        <v>112</v>
      </c>
      <c r="F1018" s="157" t="s">
        <v>109</v>
      </c>
      <c r="G1018" s="157" t="s">
        <v>156</v>
      </c>
      <c r="H1018" s="157">
        <v>1.2492846666666667E-5</v>
      </c>
      <c r="I1018" s="157">
        <v>9.4798660000000001E-5</v>
      </c>
      <c r="J1018" s="157">
        <v>5.0706260000000006E-4</v>
      </c>
      <c r="K1018" s="157">
        <v>4.4092400000000003E-6</v>
      </c>
      <c r="L1018" s="157">
        <v>4.4092400000000003E-6</v>
      </c>
      <c r="M1018" s="157">
        <v>0</v>
      </c>
      <c r="N1018" s="126">
        <v>0</v>
      </c>
    </row>
    <row r="1019" spans="1:14" x14ac:dyDescent="0.25">
      <c r="A1019" s="128">
        <v>34023</v>
      </c>
      <c r="B1019" s="157" t="s">
        <v>231</v>
      </c>
      <c r="C1019" s="157" t="s">
        <v>53</v>
      </c>
      <c r="D1019" s="157">
        <v>2268002081</v>
      </c>
      <c r="E1019" s="157" t="s">
        <v>129</v>
      </c>
      <c r="F1019" s="157" t="s">
        <v>89</v>
      </c>
      <c r="G1019" s="157" t="s">
        <v>159</v>
      </c>
      <c r="H1019" s="157">
        <v>2.094389E-5</v>
      </c>
      <c r="I1019" s="157">
        <v>2.6822876666666664E-5</v>
      </c>
      <c r="J1019" s="157">
        <v>1.5064903333333334E-4</v>
      </c>
      <c r="K1019" s="157">
        <v>0</v>
      </c>
      <c r="L1019" s="157">
        <v>0</v>
      </c>
      <c r="M1019" s="157">
        <v>0</v>
      </c>
      <c r="N1019" s="126">
        <v>0</v>
      </c>
    </row>
    <row r="1020" spans="1:14" x14ac:dyDescent="0.25">
      <c r="A1020" s="128">
        <v>34023</v>
      </c>
      <c r="B1020" s="157" t="s">
        <v>231</v>
      </c>
      <c r="C1020" s="157" t="s">
        <v>53</v>
      </c>
      <c r="D1020" s="157">
        <v>2268003020</v>
      </c>
      <c r="E1020" s="157" t="s">
        <v>131</v>
      </c>
      <c r="F1020" s="157" t="s">
        <v>96</v>
      </c>
      <c r="G1020" s="157" t="s">
        <v>159</v>
      </c>
      <c r="H1020" s="157">
        <v>1.2278998526666668E-2</v>
      </c>
      <c r="I1020" s="157">
        <v>2.3292177736666669E-2</v>
      </c>
      <c r="J1020" s="157">
        <v>0.13444654607999998</v>
      </c>
      <c r="K1020" s="157">
        <v>1.1302351866666668E-3</v>
      </c>
      <c r="L1020" s="157">
        <v>1.1302351866666668E-3</v>
      </c>
      <c r="M1020" s="157">
        <v>5.2543443333333337E-5</v>
      </c>
      <c r="N1020" s="126">
        <v>0</v>
      </c>
    </row>
    <row r="1021" spans="1:14" x14ac:dyDescent="0.25">
      <c r="A1021" s="128">
        <v>34023</v>
      </c>
      <c r="B1021" s="157" t="s">
        <v>231</v>
      </c>
      <c r="C1021" s="157" t="s">
        <v>53</v>
      </c>
      <c r="D1021" s="157">
        <v>2268003030</v>
      </c>
      <c r="E1021" s="157" t="s">
        <v>95</v>
      </c>
      <c r="F1021" s="157" t="s">
        <v>96</v>
      </c>
      <c r="G1021" s="157" t="s">
        <v>159</v>
      </c>
      <c r="H1021" s="157">
        <v>1.3595156666666667E-5</v>
      </c>
      <c r="I1021" s="157">
        <v>2.6822876666666664E-5</v>
      </c>
      <c r="J1021" s="157">
        <v>1.5469083666666666E-4</v>
      </c>
      <c r="K1021" s="157">
        <v>1.1023100000000001E-6</v>
      </c>
      <c r="L1021" s="157">
        <v>1.1023100000000001E-6</v>
      </c>
      <c r="M1021" s="157">
        <v>0</v>
      </c>
      <c r="N1021" s="126">
        <v>0</v>
      </c>
    </row>
    <row r="1022" spans="1:14" x14ac:dyDescent="0.25">
      <c r="A1022" s="128">
        <v>34023</v>
      </c>
      <c r="B1022" s="157" t="s">
        <v>231</v>
      </c>
      <c r="C1022" s="157" t="s">
        <v>53</v>
      </c>
      <c r="D1022" s="157">
        <v>2268003040</v>
      </c>
      <c r="E1022" s="157" t="s">
        <v>160</v>
      </c>
      <c r="F1022" s="157" t="s">
        <v>96</v>
      </c>
      <c r="G1022" s="157" t="s">
        <v>159</v>
      </c>
      <c r="H1022" s="157">
        <v>8.8184800000000007E-6</v>
      </c>
      <c r="I1022" s="157">
        <v>1.6902086666666667E-5</v>
      </c>
      <c r="J1022" s="157">
        <v>9.5900970000000014E-5</v>
      </c>
      <c r="K1022" s="157">
        <v>1.1023100000000001E-6</v>
      </c>
      <c r="L1022" s="157">
        <v>1.1023100000000001E-6</v>
      </c>
      <c r="M1022" s="157">
        <v>0</v>
      </c>
      <c r="N1022" s="126">
        <v>0</v>
      </c>
    </row>
    <row r="1023" spans="1:14" x14ac:dyDescent="0.25">
      <c r="A1023" s="128">
        <v>34023</v>
      </c>
      <c r="B1023" s="157" t="s">
        <v>231</v>
      </c>
      <c r="C1023" s="157" t="s">
        <v>53</v>
      </c>
      <c r="D1023" s="157">
        <v>2268003060</v>
      </c>
      <c r="E1023" s="157" t="s">
        <v>133</v>
      </c>
      <c r="F1023" s="157" t="s">
        <v>96</v>
      </c>
      <c r="G1023" s="157" t="s">
        <v>159</v>
      </c>
      <c r="H1023" s="157">
        <v>1.873927E-5</v>
      </c>
      <c r="I1023" s="157">
        <v>3.5641356666666673E-5</v>
      </c>
      <c r="J1023" s="157">
        <v>1.9290425000000001E-4</v>
      </c>
      <c r="K1023" s="157">
        <v>2.2046200000000002E-6</v>
      </c>
      <c r="L1023" s="157">
        <v>2.2046200000000002E-6</v>
      </c>
      <c r="M1023" s="157">
        <v>0</v>
      </c>
      <c r="N1023" s="126">
        <v>0</v>
      </c>
    </row>
    <row r="1024" spans="1:14" x14ac:dyDescent="0.25">
      <c r="A1024" s="128">
        <v>34023</v>
      </c>
      <c r="B1024" s="157" t="s">
        <v>231</v>
      </c>
      <c r="C1024" s="157" t="s">
        <v>53</v>
      </c>
      <c r="D1024" s="157">
        <v>2268003070</v>
      </c>
      <c r="E1024" s="157" t="s">
        <v>134</v>
      </c>
      <c r="F1024" s="157" t="s">
        <v>96</v>
      </c>
      <c r="G1024" s="157" t="s">
        <v>159</v>
      </c>
      <c r="H1024" s="157">
        <v>3.7845976666666671E-5</v>
      </c>
      <c r="I1024" s="157">
        <v>8.5980180000000013E-5</v>
      </c>
      <c r="J1024" s="157">
        <v>4.2696140666666666E-4</v>
      </c>
      <c r="K1024" s="157">
        <v>5.5115500000000006E-6</v>
      </c>
      <c r="L1024" s="157">
        <v>5.5115500000000006E-6</v>
      </c>
      <c r="M1024" s="157">
        <v>0</v>
      </c>
      <c r="N1024" s="126">
        <v>0</v>
      </c>
    </row>
    <row r="1025" spans="1:14" x14ac:dyDescent="0.25">
      <c r="A1025" s="128">
        <v>34023</v>
      </c>
      <c r="B1025" s="157" t="s">
        <v>231</v>
      </c>
      <c r="C1025" s="157" t="s">
        <v>53</v>
      </c>
      <c r="D1025" s="157">
        <v>2268005055</v>
      </c>
      <c r="E1025" s="157" t="s">
        <v>148</v>
      </c>
      <c r="F1025" s="157" t="s">
        <v>107</v>
      </c>
      <c r="G1025" s="157" t="s">
        <v>159</v>
      </c>
      <c r="H1025" s="157">
        <v>0</v>
      </c>
      <c r="I1025" s="157">
        <v>0</v>
      </c>
      <c r="J1025" s="157">
        <v>2.2046200000000002E-6</v>
      </c>
      <c r="K1025" s="157">
        <v>0</v>
      </c>
      <c r="L1025" s="157">
        <v>0</v>
      </c>
      <c r="M1025" s="157">
        <v>0</v>
      </c>
      <c r="N1025" s="126">
        <v>0</v>
      </c>
    </row>
    <row r="1026" spans="1:14" x14ac:dyDescent="0.25">
      <c r="A1026" s="128">
        <v>34023</v>
      </c>
      <c r="B1026" s="157" t="s">
        <v>231</v>
      </c>
      <c r="C1026" s="157" t="s">
        <v>53</v>
      </c>
      <c r="D1026" s="157">
        <v>2268006005</v>
      </c>
      <c r="E1026" s="157" t="s">
        <v>108</v>
      </c>
      <c r="F1026" s="157" t="s">
        <v>109</v>
      </c>
      <c r="G1026" s="157" t="s">
        <v>159</v>
      </c>
      <c r="H1026" s="157">
        <v>1.3273282146666667E-2</v>
      </c>
      <c r="I1026" s="157">
        <v>2.2495207606666665E-2</v>
      </c>
      <c r="J1026" s="157">
        <v>8.0272786256666673E-2</v>
      </c>
      <c r="K1026" s="157">
        <v>2.3405715666666667E-4</v>
      </c>
      <c r="L1026" s="157">
        <v>2.3405715666666667E-4</v>
      </c>
      <c r="M1026" s="157">
        <v>1.1390536666666669E-5</v>
      </c>
      <c r="N1026" s="126">
        <v>0</v>
      </c>
    </row>
    <row r="1027" spans="1:14" x14ac:dyDescent="0.25">
      <c r="A1027" s="128">
        <v>34023</v>
      </c>
      <c r="B1027" s="157" t="s">
        <v>231</v>
      </c>
      <c r="C1027" s="157" t="s">
        <v>53</v>
      </c>
      <c r="D1027" s="157">
        <v>2268006010</v>
      </c>
      <c r="E1027" s="157" t="s">
        <v>110</v>
      </c>
      <c r="F1027" s="157" t="s">
        <v>109</v>
      </c>
      <c r="G1027" s="157" t="s">
        <v>159</v>
      </c>
      <c r="H1027" s="157">
        <v>4.5709121333333338E-4</v>
      </c>
      <c r="I1027" s="157">
        <v>7.8925395999999992E-4</v>
      </c>
      <c r="J1027" s="157">
        <v>3.1588530233333332E-3</v>
      </c>
      <c r="K1027" s="157">
        <v>1.212541E-5</v>
      </c>
      <c r="L1027" s="157">
        <v>1.212541E-5</v>
      </c>
      <c r="M1027" s="157">
        <v>1.1023100000000001E-6</v>
      </c>
      <c r="N1027" s="126">
        <v>0</v>
      </c>
    </row>
    <row r="1028" spans="1:14" x14ac:dyDescent="0.25">
      <c r="A1028" s="128">
        <v>34023</v>
      </c>
      <c r="B1028" s="157" t="s">
        <v>231</v>
      </c>
      <c r="C1028" s="157" t="s">
        <v>53</v>
      </c>
      <c r="D1028" s="157">
        <v>2268006015</v>
      </c>
      <c r="E1028" s="157" t="s">
        <v>111</v>
      </c>
      <c r="F1028" s="157" t="s">
        <v>109</v>
      </c>
      <c r="G1028" s="157" t="s">
        <v>159</v>
      </c>
      <c r="H1028" s="157">
        <v>2.4287563666666669E-4</v>
      </c>
      <c r="I1028" s="157">
        <v>4.8060716000000004E-4</v>
      </c>
      <c r="J1028" s="157">
        <v>2.5433966066666668E-3</v>
      </c>
      <c r="K1028" s="157">
        <v>1.6902086666666667E-5</v>
      </c>
      <c r="L1028" s="157">
        <v>1.6902086666666667E-5</v>
      </c>
      <c r="M1028" s="157">
        <v>1.1023100000000001E-6</v>
      </c>
      <c r="N1028" s="126">
        <v>0</v>
      </c>
    </row>
    <row r="1029" spans="1:14" x14ac:dyDescent="0.25">
      <c r="A1029" s="128">
        <v>34023</v>
      </c>
      <c r="B1029" s="157" t="s">
        <v>231</v>
      </c>
      <c r="C1029" s="157" t="s">
        <v>53</v>
      </c>
      <c r="D1029" s="157">
        <v>2268006020</v>
      </c>
      <c r="E1029" s="157" t="s">
        <v>161</v>
      </c>
      <c r="F1029" s="157" t="s">
        <v>109</v>
      </c>
      <c r="G1029" s="157" t="s">
        <v>159</v>
      </c>
      <c r="H1029" s="157">
        <v>5.2796974633333334E-3</v>
      </c>
      <c r="I1029" s="157">
        <v>1.0957328836666667E-2</v>
      </c>
      <c r="J1029" s="157">
        <v>5.7075407180000003E-2</v>
      </c>
      <c r="K1029" s="157">
        <v>6.7424628333333323E-4</v>
      </c>
      <c r="L1029" s="157">
        <v>6.7424628333333323E-4</v>
      </c>
      <c r="M1029" s="157">
        <v>2.9027496666666665E-5</v>
      </c>
      <c r="N1029" s="126">
        <v>0</v>
      </c>
    </row>
    <row r="1030" spans="1:14" x14ac:dyDescent="0.25">
      <c r="A1030" s="128">
        <v>34023</v>
      </c>
      <c r="B1030" s="157" t="s">
        <v>231</v>
      </c>
      <c r="C1030" s="157" t="s">
        <v>53</v>
      </c>
      <c r="D1030" s="157">
        <v>2268010010</v>
      </c>
      <c r="E1030" s="157" t="s">
        <v>154</v>
      </c>
      <c r="F1030" s="157" t="s">
        <v>96</v>
      </c>
      <c r="G1030" s="157" t="s">
        <v>159</v>
      </c>
      <c r="H1030" s="157">
        <v>1.1170074666666666E-4</v>
      </c>
      <c r="I1030" s="157">
        <v>2.4618256666666667E-4</v>
      </c>
      <c r="J1030" s="157">
        <v>1.2437731166666669E-3</v>
      </c>
      <c r="K1030" s="157">
        <v>1.4697466666666668E-5</v>
      </c>
      <c r="L1030" s="157">
        <v>1.4697466666666668E-5</v>
      </c>
      <c r="M1030" s="157">
        <v>1.1023100000000001E-6</v>
      </c>
      <c r="N1030" s="126">
        <v>0</v>
      </c>
    </row>
    <row r="1031" spans="1:14" x14ac:dyDescent="0.25">
      <c r="A1031" s="128">
        <v>34023</v>
      </c>
      <c r="B1031" s="157" t="s">
        <v>231</v>
      </c>
      <c r="C1031" s="157" t="s">
        <v>53</v>
      </c>
      <c r="D1031" s="157">
        <v>2270001060</v>
      </c>
      <c r="E1031" s="157" t="s">
        <v>162</v>
      </c>
      <c r="F1031" s="157" t="s">
        <v>83</v>
      </c>
      <c r="G1031" s="157" t="s">
        <v>163</v>
      </c>
      <c r="H1031" s="157">
        <v>2.4434538333333337E-4</v>
      </c>
      <c r="I1031" s="157">
        <v>1.0776917433333334E-3</v>
      </c>
      <c r="J1031" s="157">
        <v>9.3071707666666668E-4</v>
      </c>
      <c r="K1031" s="157">
        <v>1.3595156666666665E-4</v>
      </c>
      <c r="L1031" s="157">
        <v>1.3154232666666668E-4</v>
      </c>
      <c r="M1031" s="157">
        <v>1.1023100000000001E-6</v>
      </c>
      <c r="N1031" s="126">
        <v>1.1023100000000001E-6</v>
      </c>
    </row>
    <row r="1032" spans="1:14" x14ac:dyDescent="0.25">
      <c r="A1032" s="128">
        <v>34023</v>
      </c>
      <c r="B1032" s="157" t="s">
        <v>231</v>
      </c>
      <c r="C1032" s="157" t="s">
        <v>53</v>
      </c>
      <c r="D1032" s="157">
        <v>2270002003</v>
      </c>
      <c r="E1032" s="157" t="s">
        <v>117</v>
      </c>
      <c r="F1032" s="157" t="s">
        <v>89</v>
      </c>
      <c r="G1032" s="157" t="s">
        <v>163</v>
      </c>
      <c r="H1032" s="157">
        <v>3.7552027333333337E-3</v>
      </c>
      <c r="I1032" s="157">
        <v>3.5921343406666667E-2</v>
      </c>
      <c r="J1032" s="157">
        <v>1.6270463036666669E-2</v>
      </c>
      <c r="K1032" s="157">
        <v>2.6793481733333332E-3</v>
      </c>
      <c r="L1032" s="157">
        <v>2.5992469800000004E-3</v>
      </c>
      <c r="M1032" s="157">
        <v>5.8789866666666664E-5</v>
      </c>
      <c r="N1032" s="126">
        <v>8.5612743333333342E-5</v>
      </c>
    </row>
    <row r="1033" spans="1:14" x14ac:dyDescent="0.25">
      <c r="A1033" s="128">
        <v>34023</v>
      </c>
      <c r="B1033" s="157" t="s">
        <v>231</v>
      </c>
      <c r="C1033" s="157" t="s">
        <v>53</v>
      </c>
      <c r="D1033" s="157">
        <v>2270002006</v>
      </c>
      <c r="E1033" s="157" t="s">
        <v>88</v>
      </c>
      <c r="F1033" s="157" t="s">
        <v>89</v>
      </c>
      <c r="G1033" s="157" t="s">
        <v>163</v>
      </c>
      <c r="H1033" s="157">
        <v>2.0209016666666669E-5</v>
      </c>
      <c r="I1033" s="157">
        <v>1.3521669333333333E-4</v>
      </c>
      <c r="J1033" s="157">
        <v>1.3044001666666664E-4</v>
      </c>
      <c r="K1033" s="157">
        <v>1.2492846666666667E-5</v>
      </c>
      <c r="L1033" s="157">
        <v>1.212541E-5</v>
      </c>
      <c r="M1033" s="157">
        <v>0</v>
      </c>
      <c r="N1033" s="126">
        <v>0</v>
      </c>
    </row>
    <row r="1034" spans="1:14" x14ac:dyDescent="0.25">
      <c r="A1034" s="128">
        <v>34023</v>
      </c>
      <c r="B1034" s="157" t="s">
        <v>231</v>
      </c>
      <c r="C1034" s="157" t="s">
        <v>53</v>
      </c>
      <c r="D1034" s="157">
        <v>2270002009</v>
      </c>
      <c r="E1034" s="157" t="s">
        <v>90</v>
      </c>
      <c r="F1034" s="157" t="s">
        <v>89</v>
      </c>
      <c r="G1034" s="157" t="s">
        <v>163</v>
      </c>
      <c r="H1034" s="157">
        <v>3.0313525000000003E-4</v>
      </c>
      <c r="I1034" s="157">
        <v>2.2057223099999999E-3</v>
      </c>
      <c r="J1034" s="157">
        <v>1.8202812466666665E-3</v>
      </c>
      <c r="K1034" s="157">
        <v>1.9363912333333335E-4</v>
      </c>
      <c r="L1034" s="157">
        <v>1.8739270000000001E-4</v>
      </c>
      <c r="M1034" s="157">
        <v>2.2046200000000002E-6</v>
      </c>
      <c r="N1034" s="126">
        <v>2.2046200000000002E-6</v>
      </c>
    </row>
    <row r="1035" spans="1:14" x14ac:dyDescent="0.25">
      <c r="A1035" s="128">
        <v>34023</v>
      </c>
      <c r="B1035" s="157" t="s">
        <v>231</v>
      </c>
      <c r="C1035" s="157" t="s">
        <v>53</v>
      </c>
      <c r="D1035" s="157">
        <v>2270002015</v>
      </c>
      <c r="E1035" s="157" t="s">
        <v>118</v>
      </c>
      <c r="F1035" s="157" t="s">
        <v>89</v>
      </c>
      <c r="G1035" s="157" t="s">
        <v>163</v>
      </c>
      <c r="H1035" s="157">
        <v>1.0165870256666666E-2</v>
      </c>
      <c r="I1035" s="157">
        <v>0.10125672685333333</v>
      </c>
      <c r="J1035" s="157">
        <v>5.2425128726666666E-2</v>
      </c>
      <c r="K1035" s="157">
        <v>8.2089025700000009E-3</v>
      </c>
      <c r="L1035" s="157">
        <v>7.9627200033333331E-3</v>
      </c>
      <c r="M1035" s="157">
        <v>1.4954672333333333E-4</v>
      </c>
      <c r="N1035" s="126">
        <v>2.142155766666667E-4</v>
      </c>
    </row>
    <row r="1036" spans="1:14" x14ac:dyDescent="0.25">
      <c r="A1036" s="128">
        <v>34023</v>
      </c>
      <c r="B1036" s="157" t="s">
        <v>231</v>
      </c>
      <c r="C1036" s="157" t="s">
        <v>53</v>
      </c>
      <c r="D1036" s="157">
        <v>2270002018</v>
      </c>
      <c r="E1036" s="157" t="s">
        <v>164</v>
      </c>
      <c r="F1036" s="157" t="s">
        <v>89</v>
      </c>
      <c r="G1036" s="157" t="s">
        <v>163</v>
      </c>
      <c r="H1036" s="157">
        <v>9.6121431999999993E-3</v>
      </c>
      <c r="I1036" s="157">
        <v>9.8694223540000015E-2</v>
      </c>
      <c r="J1036" s="157">
        <v>4.5611015743333337E-2</v>
      </c>
      <c r="K1036" s="157">
        <v>5.91499546E-3</v>
      </c>
      <c r="L1036" s="157">
        <v>5.7378909866666666E-3</v>
      </c>
      <c r="M1036" s="157">
        <v>1.6167213333333335E-4</v>
      </c>
      <c r="N1036" s="126">
        <v>2.3295484666666666E-4</v>
      </c>
    </row>
    <row r="1037" spans="1:14" x14ac:dyDescent="0.25">
      <c r="A1037" s="128">
        <v>34023</v>
      </c>
      <c r="B1037" s="157" t="s">
        <v>231</v>
      </c>
      <c r="C1037" s="157" t="s">
        <v>53</v>
      </c>
      <c r="D1037" s="157">
        <v>2270002021</v>
      </c>
      <c r="E1037" s="157" t="s">
        <v>91</v>
      </c>
      <c r="F1037" s="157" t="s">
        <v>89</v>
      </c>
      <c r="G1037" s="157" t="s">
        <v>163</v>
      </c>
      <c r="H1037" s="157">
        <v>7.2238048666666661E-4</v>
      </c>
      <c r="I1037" s="157">
        <v>7.0386167866666668E-3</v>
      </c>
      <c r="J1037" s="157">
        <v>3.6199860400000002E-3</v>
      </c>
      <c r="K1037" s="157">
        <v>5.7062914333333339E-4</v>
      </c>
      <c r="L1037" s="157">
        <v>5.529921833333333E-4</v>
      </c>
      <c r="M1037" s="157">
        <v>9.185916666666668E-6</v>
      </c>
      <c r="N1037" s="126">
        <v>1.3227720000000002E-5</v>
      </c>
    </row>
    <row r="1038" spans="1:14" x14ac:dyDescent="0.25">
      <c r="A1038" s="128">
        <v>34023</v>
      </c>
      <c r="B1038" s="157" t="s">
        <v>231</v>
      </c>
      <c r="C1038" s="157" t="s">
        <v>53</v>
      </c>
      <c r="D1038" s="157">
        <v>2270002024</v>
      </c>
      <c r="E1038" s="157" t="s">
        <v>119</v>
      </c>
      <c r="F1038" s="157" t="s">
        <v>89</v>
      </c>
      <c r="G1038" s="157" t="s">
        <v>163</v>
      </c>
      <c r="H1038" s="157">
        <v>4.8244434333333334E-4</v>
      </c>
      <c r="I1038" s="157">
        <v>5.7676533566666669E-3</v>
      </c>
      <c r="J1038" s="157">
        <v>2.8586572666666667E-3</v>
      </c>
      <c r="K1038" s="157">
        <v>3.8911543000000001E-4</v>
      </c>
      <c r="L1038" s="157">
        <v>3.7772489333333332E-4</v>
      </c>
      <c r="M1038" s="157">
        <v>5.5115500000000006E-6</v>
      </c>
      <c r="N1038" s="126">
        <v>7.7161700000000004E-6</v>
      </c>
    </row>
    <row r="1039" spans="1:14" x14ac:dyDescent="0.25">
      <c r="A1039" s="128">
        <v>34023</v>
      </c>
      <c r="B1039" s="157" t="s">
        <v>231</v>
      </c>
      <c r="C1039" s="157" t="s">
        <v>53</v>
      </c>
      <c r="D1039" s="157">
        <v>2270002027</v>
      </c>
      <c r="E1039" s="157" t="s">
        <v>92</v>
      </c>
      <c r="F1039" s="157" t="s">
        <v>89</v>
      </c>
      <c r="G1039" s="157" t="s">
        <v>163</v>
      </c>
      <c r="H1039" s="157">
        <v>2.2215220866666665E-3</v>
      </c>
      <c r="I1039" s="157">
        <v>2.1417515863333337E-2</v>
      </c>
      <c r="J1039" s="157">
        <v>1.0055639256666667E-2</v>
      </c>
      <c r="K1039" s="157">
        <v>1.5002439100000001E-3</v>
      </c>
      <c r="L1039" s="157">
        <v>1.4554166366666668E-3</v>
      </c>
      <c r="M1039" s="157">
        <v>1.873927E-5</v>
      </c>
      <c r="N1039" s="126">
        <v>2.3515946666666668E-5</v>
      </c>
    </row>
    <row r="1040" spans="1:14" x14ac:dyDescent="0.25">
      <c r="A1040" s="128">
        <v>34023</v>
      </c>
      <c r="B1040" s="157" t="s">
        <v>231</v>
      </c>
      <c r="C1040" s="157" t="s">
        <v>53</v>
      </c>
      <c r="D1040" s="157">
        <v>2270002030</v>
      </c>
      <c r="E1040" s="157" t="s">
        <v>120</v>
      </c>
      <c r="F1040" s="157" t="s">
        <v>89</v>
      </c>
      <c r="G1040" s="157" t="s">
        <v>163</v>
      </c>
      <c r="H1040" s="157">
        <v>5.5905488833333334E-3</v>
      </c>
      <c r="I1040" s="157">
        <v>6.6796311633333327E-2</v>
      </c>
      <c r="J1040" s="157">
        <v>3.4803233629999999E-2</v>
      </c>
      <c r="K1040" s="157">
        <v>4.6341112399999997E-3</v>
      </c>
      <c r="L1040" s="157">
        <v>4.4952201799999996E-3</v>
      </c>
      <c r="M1040" s="157">
        <v>7.348733333333333E-5</v>
      </c>
      <c r="N1040" s="126">
        <v>1.0141251999999999E-4</v>
      </c>
    </row>
    <row r="1041" spans="1:14" x14ac:dyDescent="0.25">
      <c r="A1041" s="128">
        <v>34023</v>
      </c>
      <c r="B1041" s="157" t="s">
        <v>231</v>
      </c>
      <c r="C1041" s="157" t="s">
        <v>53</v>
      </c>
      <c r="D1041" s="157">
        <v>2270002033</v>
      </c>
      <c r="E1041" s="157" t="s">
        <v>121</v>
      </c>
      <c r="F1041" s="157" t="s">
        <v>89</v>
      </c>
      <c r="G1041" s="157" t="s">
        <v>163</v>
      </c>
      <c r="H1041" s="157">
        <v>6.7398907766666669E-3</v>
      </c>
      <c r="I1041" s="157">
        <v>7.9718691763333335E-2</v>
      </c>
      <c r="J1041" s="157">
        <v>2.4973935360000005E-2</v>
      </c>
      <c r="K1041" s="157">
        <v>4.3453060200000001E-3</v>
      </c>
      <c r="L1041" s="157">
        <v>4.2152334399999996E-3</v>
      </c>
      <c r="M1041" s="157">
        <v>6.577116333333334E-5</v>
      </c>
      <c r="N1041" s="126">
        <v>8.7082489999999998E-5</v>
      </c>
    </row>
    <row r="1042" spans="1:14" x14ac:dyDescent="0.25">
      <c r="A1042" s="128">
        <v>34023</v>
      </c>
      <c r="B1042" s="157" t="s">
        <v>231</v>
      </c>
      <c r="C1042" s="157" t="s">
        <v>53</v>
      </c>
      <c r="D1042" s="157">
        <v>2270002036</v>
      </c>
      <c r="E1042" s="157" t="s">
        <v>165</v>
      </c>
      <c r="F1042" s="157" t="s">
        <v>89</v>
      </c>
      <c r="G1042" s="157" t="s">
        <v>163</v>
      </c>
      <c r="H1042" s="157">
        <v>3.4930366716666668E-2</v>
      </c>
      <c r="I1042" s="157">
        <v>0.26903749477</v>
      </c>
      <c r="J1042" s="157">
        <v>0.10715922946666667</v>
      </c>
      <c r="K1042" s="157">
        <v>1.8182970886666667E-2</v>
      </c>
      <c r="L1042" s="157">
        <v>1.7637694873333335E-2</v>
      </c>
      <c r="M1042" s="157">
        <v>5.6842452333333337E-4</v>
      </c>
      <c r="N1042" s="126">
        <v>8.6715053333333335E-4</v>
      </c>
    </row>
    <row r="1043" spans="1:14" x14ac:dyDescent="0.25">
      <c r="A1043" s="128">
        <v>34023</v>
      </c>
      <c r="B1043" s="157" t="s">
        <v>231</v>
      </c>
      <c r="C1043" s="157" t="s">
        <v>53</v>
      </c>
      <c r="D1043" s="157">
        <v>2270002039</v>
      </c>
      <c r="E1043" s="157" t="s">
        <v>93</v>
      </c>
      <c r="F1043" s="157" t="s">
        <v>89</v>
      </c>
      <c r="G1043" s="157" t="s">
        <v>163</v>
      </c>
      <c r="H1043" s="157">
        <v>4.1226394000000005E-4</v>
      </c>
      <c r="I1043" s="157">
        <v>4.81599239E-3</v>
      </c>
      <c r="J1043" s="157">
        <v>2.6403998866666666E-3</v>
      </c>
      <c r="K1043" s="157">
        <v>3.5237176333333331E-4</v>
      </c>
      <c r="L1043" s="157">
        <v>3.4208353666666664E-4</v>
      </c>
      <c r="M1043" s="157">
        <v>5.5115500000000006E-6</v>
      </c>
      <c r="N1043" s="126">
        <v>6.9812966666666665E-6</v>
      </c>
    </row>
    <row r="1044" spans="1:14" x14ac:dyDescent="0.25">
      <c r="A1044" s="128">
        <v>34023</v>
      </c>
      <c r="B1044" s="157" t="s">
        <v>231</v>
      </c>
      <c r="C1044" s="157" t="s">
        <v>53</v>
      </c>
      <c r="D1044" s="157">
        <v>2270002042</v>
      </c>
      <c r="E1044" s="157" t="s">
        <v>122</v>
      </c>
      <c r="F1044" s="157" t="s">
        <v>89</v>
      </c>
      <c r="G1044" s="157" t="s">
        <v>163</v>
      </c>
      <c r="H1044" s="157">
        <v>3.7111103333333336E-4</v>
      </c>
      <c r="I1044" s="157">
        <v>3.3223623400000005E-3</v>
      </c>
      <c r="J1044" s="157">
        <v>1.6093726E-3</v>
      </c>
      <c r="K1044" s="157">
        <v>2.4728487666666668E-4</v>
      </c>
      <c r="L1044" s="157">
        <v>2.3956870666666668E-4</v>
      </c>
      <c r="M1044" s="157">
        <v>2.2046200000000002E-6</v>
      </c>
      <c r="N1044" s="126">
        <v>3.3069300000000005E-6</v>
      </c>
    </row>
    <row r="1045" spans="1:14" x14ac:dyDescent="0.25">
      <c r="A1045" s="128">
        <v>34023</v>
      </c>
      <c r="B1045" s="157" t="s">
        <v>231</v>
      </c>
      <c r="C1045" s="157" t="s">
        <v>53</v>
      </c>
      <c r="D1045" s="157">
        <v>2270002045</v>
      </c>
      <c r="E1045" s="157" t="s">
        <v>123</v>
      </c>
      <c r="F1045" s="157" t="s">
        <v>89</v>
      </c>
      <c r="G1045" s="157" t="s">
        <v>163</v>
      </c>
      <c r="H1045" s="157">
        <v>9.1793028066666661E-3</v>
      </c>
      <c r="I1045" s="157">
        <v>9.7060232683333317E-2</v>
      </c>
      <c r="J1045" s="157">
        <v>2.5844392823333336E-2</v>
      </c>
      <c r="K1045" s="157">
        <v>4.5683400766666667E-3</v>
      </c>
      <c r="L1045" s="157">
        <v>4.4312861999999996E-3</v>
      </c>
      <c r="M1045" s="157">
        <v>1.4036080666666667E-4</v>
      </c>
      <c r="N1045" s="126">
        <v>1.9841580000000002E-4</v>
      </c>
    </row>
    <row r="1046" spans="1:14" x14ac:dyDescent="0.25">
      <c r="A1046" s="128">
        <v>34023</v>
      </c>
      <c r="B1046" s="157" t="s">
        <v>231</v>
      </c>
      <c r="C1046" s="157" t="s">
        <v>53</v>
      </c>
      <c r="D1046" s="157">
        <v>2270002048</v>
      </c>
      <c r="E1046" s="157" t="s">
        <v>166</v>
      </c>
      <c r="F1046" s="157" t="s">
        <v>89</v>
      </c>
      <c r="G1046" s="157" t="s">
        <v>163</v>
      </c>
      <c r="H1046" s="157">
        <v>8.874330373333331E-3</v>
      </c>
      <c r="I1046" s="157">
        <v>6.7448511716666673E-2</v>
      </c>
      <c r="J1046" s="157">
        <v>2.5627972626666665E-2</v>
      </c>
      <c r="K1046" s="157">
        <v>4.7057613899999995E-3</v>
      </c>
      <c r="L1046" s="157">
        <v>4.5650331466666671E-3</v>
      </c>
      <c r="M1046" s="157">
        <v>1.4293286333333334E-4</v>
      </c>
      <c r="N1046" s="126">
        <v>2.1605276E-4</v>
      </c>
    </row>
    <row r="1047" spans="1:14" x14ac:dyDescent="0.25">
      <c r="A1047" s="128">
        <v>34023</v>
      </c>
      <c r="B1047" s="157" t="s">
        <v>231</v>
      </c>
      <c r="C1047" s="157" t="s">
        <v>53</v>
      </c>
      <c r="D1047" s="157">
        <v>2270002051</v>
      </c>
      <c r="E1047" s="157" t="s">
        <v>167</v>
      </c>
      <c r="F1047" s="157" t="s">
        <v>89</v>
      </c>
      <c r="G1047" s="157" t="s">
        <v>163</v>
      </c>
      <c r="H1047" s="157">
        <v>3.6019448996666668E-2</v>
      </c>
      <c r="I1047" s="157">
        <v>0.34555985497000002</v>
      </c>
      <c r="J1047" s="157">
        <v>0.11473908046333332</v>
      </c>
      <c r="K1047" s="157">
        <v>1.2088298896666667E-2</v>
      </c>
      <c r="L1047" s="157">
        <v>1.172527147E-2</v>
      </c>
      <c r="M1047" s="157">
        <v>4.692166233333333E-4</v>
      </c>
      <c r="N1047" s="126">
        <v>7.4111975666666665E-4</v>
      </c>
    </row>
    <row r="1048" spans="1:14" x14ac:dyDescent="0.25">
      <c r="A1048" s="128">
        <v>34023</v>
      </c>
      <c r="B1048" s="157" t="s">
        <v>231</v>
      </c>
      <c r="C1048" s="157" t="s">
        <v>53</v>
      </c>
      <c r="D1048" s="157">
        <v>2270002054</v>
      </c>
      <c r="E1048" s="157" t="s">
        <v>94</v>
      </c>
      <c r="F1048" s="157" t="s">
        <v>89</v>
      </c>
      <c r="G1048" s="157" t="s">
        <v>163</v>
      </c>
      <c r="H1048" s="157">
        <v>1.7052735699999999E-3</v>
      </c>
      <c r="I1048" s="157">
        <v>2.0818594096666667E-2</v>
      </c>
      <c r="J1048" s="157">
        <v>6.8089688700000003E-3</v>
      </c>
      <c r="K1048" s="157">
        <v>1.00420441E-3</v>
      </c>
      <c r="L1048" s="157">
        <v>9.7407460333333339E-4</v>
      </c>
      <c r="M1048" s="157">
        <v>2.5353129999999998E-5</v>
      </c>
      <c r="N1048" s="126">
        <v>3.4906483333333332E-5</v>
      </c>
    </row>
    <row r="1049" spans="1:14" x14ac:dyDescent="0.25">
      <c r="A1049" s="128">
        <v>34023</v>
      </c>
      <c r="B1049" s="157" t="s">
        <v>231</v>
      </c>
      <c r="C1049" s="157" t="s">
        <v>53</v>
      </c>
      <c r="D1049" s="157">
        <v>2270002057</v>
      </c>
      <c r="E1049" s="157" t="s">
        <v>124</v>
      </c>
      <c r="F1049" s="157" t="s">
        <v>89</v>
      </c>
      <c r="G1049" s="157" t="s">
        <v>163</v>
      </c>
      <c r="H1049" s="157">
        <v>1.4555268676666669E-2</v>
      </c>
      <c r="I1049" s="157">
        <v>0.14091232910333332</v>
      </c>
      <c r="J1049" s="157">
        <v>9.240444267999999E-2</v>
      </c>
      <c r="K1049" s="157">
        <v>1.3607649513333334E-2</v>
      </c>
      <c r="L1049" s="157">
        <v>1.3199794813333332E-2</v>
      </c>
      <c r="M1049" s="157">
        <v>1.9804836333333332E-4</v>
      </c>
      <c r="N1049" s="126">
        <v>2.7778212000000003E-4</v>
      </c>
    </row>
    <row r="1050" spans="1:14" x14ac:dyDescent="0.25">
      <c r="A1050" s="128">
        <v>34023</v>
      </c>
      <c r="B1050" s="157" t="s">
        <v>231</v>
      </c>
      <c r="C1050" s="157" t="s">
        <v>53</v>
      </c>
      <c r="D1050" s="157">
        <v>2270002060</v>
      </c>
      <c r="E1050" s="157" t="s">
        <v>125</v>
      </c>
      <c r="F1050" s="157" t="s">
        <v>89</v>
      </c>
      <c r="G1050" s="157" t="s">
        <v>163</v>
      </c>
      <c r="H1050" s="157">
        <v>4.5066107166666668E-2</v>
      </c>
      <c r="I1050" s="157">
        <v>0.48433333523666672</v>
      </c>
      <c r="J1050" s="157">
        <v>0.19659257925999998</v>
      </c>
      <c r="K1050" s="157">
        <v>3.0485117923333332E-2</v>
      </c>
      <c r="L1050" s="157">
        <v>2.9570568059999996E-2</v>
      </c>
      <c r="M1050" s="157">
        <v>6.6616267666666669E-4</v>
      </c>
      <c r="N1050" s="126">
        <v>9.4504710666666657E-4</v>
      </c>
    </row>
    <row r="1051" spans="1:14" x14ac:dyDescent="0.25">
      <c r="A1051" s="128">
        <v>34023</v>
      </c>
      <c r="B1051" s="157" t="s">
        <v>231</v>
      </c>
      <c r="C1051" s="157" t="s">
        <v>53</v>
      </c>
      <c r="D1051" s="157">
        <v>2270002066</v>
      </c>
      <c r="E1051" s="157" t="s">
        <v>126</v>
      </c>
      <c r="F1051" s="157" t="s">
        <v>89</v>
      </c>
      <c r="G1051" s="157" t="s">
        <v>163</v>
      </c>
      <c r="H1051" s="157">
        <v>7.8629976920000011E-2</v>
      </c>
      <c r="I1051" s="157">
        <v>0.41298705536000008</v>
      </c>
      <c r="J1051" s="157">
        <v>0.38412674237666672</v>
      </c>
      <c r="K1051" s="157">
        <v>6.0370211770000008E-2</v>
      </c>
      <c r="L1051" s="157">
        <v>5.8558749003333334E-2</v>
      </c>
      <c r="M1051" s="157">
        <v>4.3100320999999998E-4</v>
      </c>
      <c r="N1051" s="126">
        <v>5.7430350999999999E-4</v>
      </c>
    </row>
    <row r="1052" spans="1:14" x14ac:dyDescent="0.25">
      <c r="A1052" s="128">
        <v>34023</v>
      </c>
      <c r="B1052" s="157" t="s">
        <v>231</v>
      </c>
      <c r="C1052" s="157" t="s">
        <v>53</v>
      </c>
      <c r="D1052" s="157">
        <v>2270002069</v>
      </c>
      <c r="E1052" s="157" t="s">
        <v>168</v>
      </c>
      <c r="F1052" s="157" t="s">
        <v>89</v>
      </c>
      <c r="G1052" s="157" t="s">
        <v>163</v>
      </c>
      <c r="H1052" s="157">
        <v>3.7976416683333333E-2</v>
      </c>
      <c r="I1052" s="157">
        <v>0.36870799753333333</v>
      </c>
      <c r="J1052" s="157">
        <v>0.15766192955333336</v>
      </c>
      <c r="K1052" s="157">
        <v>2.3187090849999998E-2</v>
      </c>
      <c r="L1052" s="157">
        <v>2.2491533240000004E-2</v>
      </c>
      <c r="M1052" s="157">
        <v>5.9083816000000001E-4</v>
      </c>
      <c r="N1052" s="126">
        <v>8.6384360333333337E-4</v>
      </c>
    </row>
    <row r="1053" spans="1:14" x14ac:dyDescent="0.25">
      <c r="A1053" s="128">
        <v>34023</v>
      </c>
      <c r="B1053" s="157" t="s">
        <v>231</v>
      </c>
      <c r="C1053" s="157" t="s">
        <v>53</v>
      </c>
      <c r="D1053" s="157">
        <v>2270002072</v>
      </c>
      <c r="E1053" s="157" t="s">
        <v>127</v>
      </c>
      <c r="F1053" s="157" t="s">
        <v>89</v>
      </c>
      <c r="G1053" s="157" t="s">
        <v>163</v>
      </c>
      <c r="H1053" s="157">
        <v>7.1641698956666666E-2</v>
      </c>
      <c r="I1053" s="157">
        <v>0.33645036512999998</v>
      </c>
      <c r="J1053" s="157">
        <v>0.34598534663000002</v>
      </c>
      <c r="K1053" s="157">
        <v>5.2011027603333336E-2</v>
      </c>
      <c r="L1053" s="157">
        <v>5.0450524079999996E-2</v>
      </c>
      <c r="M1053" s="157">
        <v>3.0203293999999997E-4</v>
      </c>
      <c r="N1053" s="126">
        <v>3.9462697999999996E-4</v>
      </c>
    </row>
    <row r="1054" spans="1:14" x14ac:dyDescent="0.25">
      <c r="A1054" s="128">
        <v>34023</v>
      </c>
      <c r="B1054" s="157" t="s">
        <v>231</v>
      </c>
      <c r="C1054" s="157" t="s">
        <v>53</v>
      </c>
      <c r="D1054" s="157">
        <v>2270002075</v>
      </c>
      <c r="E1054" s="157" t="s">
        <v>169</v>
      </c>
      <c r="F1054" s="157" t="s">
        <v>89</v>
      </c>
      <c r="G1054" s="157" t="s">
        <v>163</v>
      </c>
      <c r="H1054" s="157">
        <v>4.8240759966666664E-3</v>
      </c>
      <c r="I1054" s="157">
        <v>6.0032170036666666E-2</v>
      </c>
      <c r="J1054" s="157">
        <v>2.4038809043333335E-2</v>
      </c>
      <c r="K1054" s="157">
        <v>2.8579223933333335E-3</v>
      </c>
      <c r="L1054" s="157">
        <v>2.7719422133333331E-3</v>
      </c>
      <c r="M1054" s="157">
        <v>6.577116333333334E-5</v>
      </c>
      <c r="N1054" s="126">
        <v>9.2594040000000004E-5</v>
      </c>
    </row>
    <row r="1055" spans="1:14" x14ac:dyDescent="0.25">
      <c r="A1055" s="128">
        <v>34023</v>
      </c>
      <c r="B1055" s="157" t="s">
        <v>231</v>
      </c>
      <c r="C1055" s="157" t="s">
        <v>53</v>
      </c>
      <c r="D1055" s="157">
        <v>2270002078</v>
      </c>
      <c r="E1055" s="157" t="s">
        <v>128</v>
      </c>
      <c r="F1055" s="157" t="s">
        <v>89</v>
      </c>
      <c r="G1055" s="157" t="s">
        <v>163</v>
      </c>
      <c r="H1055" s="157">
        <v>2.5610335666666667E-4</v>
      </c>
      <c r="I1055" s="157">
        <v>1.1001053799999999E-3</v>
      </c>
      <c r="J1055" s="157">
        <v>1.1111284800000001E-3</v>
      </c>
      <c r="K1055" s="157">
        <v>1.6718368333333336E-4</v>
      </c>
      <c r="L1055" s="157">
        <v>1.6167213333333335E-4</v>
      </c>
      <c r="M1055" s="157">
        <v>1.1023100000000001E-6</v>
      </c>
      <c r="N1055" s="126">
        <v>1.1023100000000001E-6</v>
      </c>
    </row>
    <row r="1056" spans="1:14" x14ac:dyDescent="0.25">
      <c r="A1056" s="128">
        <v>34023</v>
      </c>
      <c r="B1056" s="157" t="s">
        <v>231</v>
      </c>
      <c r="C1056" s="157" t="s">
        <v>53</v>
      </c>
      <c r="D1056" s="157">
        <v>2270002081</v>
      </c>
      <c r="E1056" s="157" t="s">
        <v>129</v>
      </c>
      <c r="F1056" s="157" t="s">
        <v>89</v>
      </c>
      <c r="G1056" s="157" t="s">
        <v>163</v>
      </c>
      <c r="H1056" s="157">
        <v>4.7178868000000004E-3</v>
      </c>
      <c r="I1056" s="157">
        <v>5.8171103320000001E-2</v>
      </c>
      <c r="J1056" s="157">
        <v>2.5700725086666668E-2</v>
      </c>
      <c r="K1056" s="157">
        <v>3.566340286666666E-3</v>
      </c>
      <c r="L1056" s="157">
        <v>3.4594162166666667E-3</v>
      </c>
      <c r="M1056" s="157">
        <v>6.577116333333334E-5</v>
      </c>
      <c r="N1056" s="126">
        <v>8.9287110000000009E-5</v>
      </c>
    </row>
    <row r="1057" spans="1:14" x14ac:dyDescent="0.25">
      <c r="A1057" s="128">
        <v>34023</v>
      </c>
      <c r="B1057" s="157" t="s">
        <v>231</v>
      </c>
      <c r="C1057" s="157" t="s">
        <v>53</v>
      </c>
      <c r="D1057" s="157">
        <v>2270003010</v>
      </c>
      <c r="E1057" s="157" t="s">
        <v>130</v>
      </c>
      <c r="F1057" s="157" t="s">
        <v>96</v>
      </c>
      <c r="G1057" s="157" t="s">
        <v>163</v>
      </c>
      <c r="H1057" s="157">
        <v>5.0610726466666671E-3</v>
      </c>
      <c r="I1057" s="157">
        <v>2.201239582666667E-2</v>
      </c>
      <c r="J1057" s="157">
        <v>2.1959852383333336E-2</v>
      </c>
      <c r="K1057" s="157">
        <v>3.1107188200000004E-3</v>
      </c>
      <c r="L1057" s="157">
        <v>3.0170224700000001E-3</v>
      </c>
      <c r="M1057" s="157">
        <v>1.873927E-5</v>
      </c>
      <c r="N1057" s="126">
        <v>2.3515946666666668E-5</v>
      </c>
    </row>
    <row r="1058" spans="1:14" x14ac:dyDescent="0.25">
      <c r="A1058" s="128">
        <v>34023</v>
      </c>
      <c r="B1058" s="157" t="s">
        <v>231</v>
      </c>
      <c r="C1058" s="157" t="s">
        <v>53</v>
      </c>
      <c r="D1058" s="157">
        <v>2270003020</v>
      </c>
      <c r="E1058" s="157" t="s">
        <v>131</v>
      </c>
      <c r="F1058" s="157" t="s">
        <v>96</v>
      </c>
      <c r="G1058" s="157" t="s">
        <v>163</v>
      </c>
      <c r="H1058" s="157">
        <v>1.172306685E-2</v>
      </c>
      <c r="I1058" s="157">
        <v>9.9240234426666671E-2</v>
      </c>
      <c r="J1058" s="157">
        <v>3.6335811966666666E-2</v>
      </c>
      <c r="K1058" s="157">
        <v>3.3172182266666666E-3</v>
      </c>
      <c r="L1058" s="157">
        <v>3.2176428900000001E-3</v>
      </c>
      <c r="M1058" s="157">
        <v>2.1164352000000003E-4</v>
      </c>
      <c r="N1058" s="126">
        <v>3.4428815666666667E-4</v>
      </c>
    </row>
    <row r="1059" spans="1:14" x14ac:dyDescent="0.25">
      <c r="A1059" s="128">
        <v>34023</v>
      </c>
      <c r="B1059" s="157" t="s">
        <v>231</v>
      </c>
      <c r="C1059" s="157" t="s">
        <v>53</v>
      </c>
      <c r="D1059" s="157">
        <v>2270003030</v>
      </c>
      <c r="E1059" s="157" t="s">
        <v>95</v>
      </c>
      <c r="F1059" s="157" t="s">
        <v>96</v>
      </c>
      <c r="G1059" s="157" t="s">
        <v>163</v>
      </c>
      <c r="H1059" s="157">
        <v>6.4176488199999999E-3</v>
      </c>
      <c r="I1059" s="157">
        <v>5.8900832540000003E-2</v>
      </c>
      <c r="J1059" s="157">
        <v>2.1031707363333332E-2</v>
      </c>
      <c r="K1059" s="157">
        <v>3.5854469933333335E-3</v>
      </c>
      <c r="L1059" s="157">
        <v>3.4774206133333335E-3</v>
      </c>
      <c r="M1059" s="157">
        <v>1.0141251999999999E-4</v>
      </c>
      <c r="N1059" s="126">
        <v>1.5028159666666664E-4</v>
      </c>
    </row>
    <row r="1060" spans="1:14" x14ac:dyDescent="0.25">
      <c r="A1060" s="128">
        <v>34023</v>
      </c>
      <c r="B1060" s="157" t="s">
        <v>231</v>
      </c>
      <c r="C1060" s="157" t="s">
        <v>53</v>
      </c>
      <c r="D1060" s="157">
        <v>2270003040</v>
      </c>
      <c r="E1060" s="157" t="s">
        <v>97</v>
      </c>
      <c r="F1060" s="157" t="s">
        <v>96</v>
      </c>
      <c r="G1060" s="157" t="s">
        <v>163</v>
      </c>
      <c r="H1060" s="157">
        <v>7.886660613333334E-3</v>
      </c>
      <c r="I1060" s="157">
        <v>7.7852848370000005E-2</v>
      </c>
      <c r="J1060" s="157">
        <v>2.7091472870000004E-2</v>
      </c>
      <c r="K1060" s="157">
        <v>4.8325270399999995E-3</v>
      </c>
      <c r="L1060" s="157">
        <v>4.6870221199999994E-3</v>
      </c>
      <c r="M1060" s="157">
        <v>1.0912869000000001E-4</v>
      </c>
      <c r="N1060" s="126">
        <v>1.5285365333333331E-4</v>
      </c>
    </row>
    <row r="1061" spans="1:14" x14ac:dyDescent="0.25">
      <c r="A1061" s="128">
        <v>34023</v>
      </c>
      <c r="B1061" s="157" t="s">
        <v>231</v>
      </c>
      <c r="C1061" s="157" t="s">
        <v>53</v>
      </c>
      <c r="D1061" s="157">
        <v>2270003050</v>
      </c>
      <c r="E1061" s="157" t="s">
        <v>132</v>
      </c>
      <c r="F1061" s="157" t="s">
        <v>96</v>
      </c>
      <c r="G1061" s="157" t="s">
        <v>163</v>
      </c>
      <c r="H1061" s="157">
        <v>9.2079628666666673E-4</v>
      </c>
      <c r="I1061" s="157">
        <v>5.2370748099999998E-3</v>
      </c>
      <c r="J1061" s="157">
        <v>3.4796252333333332E-3</v>
      </c>
      <c r="K1061" s="157">
        <v>5.5960604333333338E-4</v>
      </c>
      <c r="L1061" s="157">
        <v>5.4307139333333336E-4</v>
      </c>
      <c r="M1061" s="157">
        <v>4.4092400000000003E-6</v>
      </c>
      <c r="N1061" s="126">
        <v>5.5115500000000006E-6</v>
      </c>
    </row>
    <row r="1062" spans="1:14" x14ac:dyDescent="0.25">
      <c r="A1062" s="128">
        <v>34023</v>
      </c>
      <c r="B1062" s="157" t="s">
        <v>231</v>
      </c>
      <c r="C1062" s="157" t="s">
        <v>53</v>
      </c>
      <c r="D1062" s="157">
        <v>2270003060</v>
      </c>
      <c r="E1062" s="157" t="s">
        <v>133</v>
      </c>
      <c r="F1062" s="157" t="s">
        <v>96</v>
      </c>
      <c r="G1062" s="157" t="s">
        <v>163</v>
      </c>
      <c r="H1062" s="157">
        <v>1.4794837383333335E-2</v>
      </c>
      <c r="I1062" s="157">
        <v>0.23135098561666667</v>
      </c>
      <c r="J1062" s="157">
        <v>8.5742081039999987E-2</v>
      </c>
      <c r="K1062" s="157">
        <v>9.7054721133333337E-3</v>
      </c>
      <c r="L1062" s="157">
        <v>9.4137274000000003E-3</v>
      </c>
      <c r="M1062" s="157">
        <v>2.3515946666666666E-4</v>
      </c>
      <c r="N1062" s="126">
        <v>3.4098122666666669E-4</v>
      </c>
    </row>
    <row r="1063" spans="1:14" x14ac:dyDescent="0.25">
      <c r="A1063" s="128">
        <v>34023</v>
      </c>
      <c r="B1063" s="157" t="s">
        <v>231</v>
      </c>
      <c r="C1063" s="157" t="s">
        <v>53</v>
      </c>
      <c r="D1063" s="157">
        <v>2270003070</v>
      </c>
      <c r="E1063" s="157" t="s">
        <v>134</v>
      </c>
      <c r="F1063" s="157" t="s">
        <v>96</v>
      </c>
      <c r="G1063" s="157" t="s">
        <v>163</v>
      </c>
      <c r="H1063" s="157">
        <v>8.1475406466666664E-3</v>
      </c>
      <c r="I1063" s="157">
        <v>5.0919740703333334E-2</v>
      </c>
      <c r="J1063" s="157">
        <v>1.9145654953333337E-2</v>
      </c>
      <c r="K1063" s="157">
        <v>2.8869498900000001E-3</v>
      </c>
      <c r="L1063" s="157">
        <v>2.8006022733333331E-3</v>
      </c>
      <c r="M1063" s="157">
        <v>1.3595156666666665E-4</v>
      </c>
      <c r="N1063" s="126">
        <v>2.1715507000000004E-4</v>
      </c>
    </row>
    <row r="1064" spans="1:14" x14ac:dyDescent="0.25">
      <c r="A1064" s="128">
        <v>34023</v>
      </c>
      <c r="B1064" s="157" t="s">
        <v>231</v>
      </c>
      <c r="C1064" s="157" t="s">
        <v>53</v>
      </c>
      <c r="D1064" s="157">
        <v>2270004031</v>
      </c>
      <c r="E1064" s="157" t="s">
        <v>103</v>
      </c>
      <c r="F1064" s="157" t="s">
        <v>100</v>
      </c>
      <c r="G1064" s="157" t="s">
        <v>163</v>
      </c>
      <c r="H1064" s="157">
        <v>4.4092400000000003E-6</v>
      </c>
      <c r="I1064" s="157">
        <v>3.2334426666666671E-5</v>
      </c>
      <c r="J1064" s="157">
        <v>1.9106706666666671E-5</v>
      </c>
      <c r="K1064" s="157">
        <v>2.2046200000000002E-6</v>
      </c>
      <c r="L1064" s="157">
        <v>2.2046200000000002E-6</v>
      </c>
      <c r="M1064" s="157">
        <v>0</v>
      </c>
      <c r="N1064" s="126">
        <v>0</v>
      </c>
    </row>
    <row r="1065" spans="1:14" x14ac:dyDescent="0.25">
      <c r="A1065" s="128">
        <v>34023</v>
      </c>
      <c r="B1065" s="157" t="s">
        <v>231</v>
      </c>
      <c r="C1065" s="157" t="s">
        <v>53</v>
      </c>
      <c r="D1065" s="157">
        <v>2270004036</v>
      </c>
      <c r="E1065" s="157" t="s">
        <v>104</v>
      </c>
      <c r="F1065" s="157" t="s">
        <v>100</v>
      </c>
      <c r="G1065" s="157" t="s">
        <v>163</v>
      </c>
      <c r="H1065" s="157">
        <v>0</v>
      </c>
      <c r="I1065" s="157">
        <v>0</v>
      </c>
      <c r="J1065" s="157">
        <v>0</v>
      </c>
      <c r="K1065" s="157">
        <v>0</v>
      </c>
      <c r="L1065" s="157">
        <v>0</v>
      </c>
      <c r="M1065" s="157">
        <v>0</v>
      </c>
      <c r="N1065" s="126">
        <v>0</v>
      </c>
    </row>
    <row r="1066" spans="1:14" x14ac:dyDescent="0.25">
      <c r="A1066" s="128">
        <v>34023</v>
      </c>
      <c r="B1066" s="157" t="s">
        <v>231</v>
      </c>
      <c r="C1066" s="157" t="s">
        <v>53</v>
      </c>
      <c r="D1066" s="157">
        <v>2270004046</v>
      </c>
      <c r="E1066" s="157" t="s">
        <v>137</v>
      </c>
      <c r="F1066" s="157" t="s">
        <v>100</v>
      </c>
      <c r="G1066" s="157" t="s">
        <v>163</v>
      </c>
      <c r="H1066" s="157">
        <v>1.7468674006666667E-2</v>
      </c>
      <c r="I1066" s="157">
        <v>0.17896480517666666</v>
      </c>
      <c r="J1066" s="157">
        <v>7.7683460066666668E-2</v>
      </c>
      <c r="K1066" s="157">
        <v>1.2351750986666667E-2</v>
      </c>
      <c r="L1066" s="157">
        <v>1.1981374826666667E-2</v>
      </c>
      <c r="M1066" s="157">
        <v>1.5395596333333332E-4</v>
      </c>
      <c r="N1066" s="126">
        <v>1.9841580000000002E-4</v>
      </c>
    </row>
    <row r="1067" spans="1:14" x14ac:dyDescent="0.25">
      <c r="A1067" s="128">
        <v>34023</v>
      </c>
      <c r="B1067" s="157" t="s">
        <v>231</v>
      </c>
      <c r="C1067" s="157" t="s">
        <v>53</v>
      </c>
      <c r="D1067" s="157">
        <v>2270004056</v>
      </c>
      <c r="E1067" s="157" t="s">
        <v>139</v>
      </c>
      <c r="F1067" s="157" t="s">
        <v>100</v>
      </c>
      <c r="G1067" s="157" t="s">
        <v>163</v>
      </c>
      <c r="H1067" s="157">
        <v>4.3045205499999996E-3</v>
      </c>
      <c r="I1067" s="157">
        <v>3.8096568473333335E-2</v>
      </c>
      <c r="J1067" s="157">
        <v>1.9695340206666665E-2</v>
      </c>
      <c r="K1067" s="157">
        <v>2.8865824533333335E-3</v>
      </c>
      <c r="L1067" s="157">
        <v>2.7998673999999999E-3</v>
      </c>
      <c r="M1067" s="157">
        <v>3.3436736666666676E-5</v>
      </c>
      <c r="N1067" s="126">
        <v>4.115290666666666E-5</v>
      </c>
    </row>
    <row r="1068" spans="1:14" x14ac:dyDescent="0.25">
      <c r="A1068" s="128">
        <v>34023</v>
      </c>
      <c r="B1068" s="157" t="s">
        <v>231</v>
      </c>
      <c r="C1068" s="157" t="s">
        <v>53</v>
      </c>
      <c r="D1068" s="157">
        <v>2270004066</v>
      </c>
      <c r="E1068" s="157" t="s">
        <v>140</v>
      </c>
      <c r="F1068" s="157" t="s">
        <v>100</v>
      </c>
      <c r="G1068" s="157" t="s">
        <v>163</v>
      </c>
      <c r="H1068" s="157">
        <v>2.1018112206666665E-2</v>
      </c>
      <c r="I1068" s="157">
        <v>0.21972749410333337</v>
      </c>
      <c r="J1068" s="157">
        <v>8.3546279520000002E-2</v>
      </c>
      <c r="K1068" s="157">
        <v>1.433995079E-2</v>
      </c>
      <c r="L1068" s="157">
        <v>1.3909682453333334E-2</v>
      </c>
      <c r="M1068" s="157">
        <v>2.0282503999999999E-4</v>
      </c>
      <c r="N1068" s="126">
        <v>2.7080082333333339E-4</v>
      </c>
    </row>
    <row r="1069" spans="1:14" x14ac:dyDescent="0.25">
      <c r="A1069" s="128">
        <v>34023</v>
      </c>
      <c r="B1069" s="157" t="s">
        <v>231</v>
      </c>
      <c r="C1069" s="157" t="s">
        <v>53</v>
      </c>
      <c r="D1069" s="157">
        <v>2270004071</v>
      </c>
      <c r="E1069" s="157" t="s">
        <v>105</v>
      </c>
      <c r="F1069" s="157" t="s">
        <v>100</v>
      </c>
      <c r="G1069" s="157" t="s">
        <v>163</v>
      </c>
      <c r="H1069" s="157">
        <v>1.5715266233333333E-3</v>
      </c>
      <c r="I1069" s="157">
        <v>1.8003294356666668E-2</v>
      </c>
      <c r="J1069" s="157">
        <v>6.0509470266666664E-3</v>
      </c>
      <c r="K1069" s="157">
        <v>9.7774896999999988E-4</v>
      </c>
      <c r="L1069" s="157">
        <v>9.4835403666666655E-4</v>
      </c>
      <c r="M1069" s="157">
        <v>2.2046200000000002E-5</v>
      </c>
      <c r="N1069" s="126">
        <v>3.2334426666666671E-5</v>
      </c>
    </row>
    <row r="1070" spans="1:14" x14ac:dyDescent="0.25">
      <c r="A1070" s="128">
        <v>34023</v>
      </c>
      <c r="B1070" s="157" t="s">
        <v>231</v>
      </c>
      <c r="C1070" s="157" t="s">
        <v>53</v>
      </c>
      <c r="D1070" s="157">
        <v>2270004076</v>
      </c>
      <c r="E1070" s="157" t="s">
        <v>141</v>
      </c>
      <c r="F1070" s="157" t="s">
        <v>100</v>
      </c>
      <c r="G1070" s="157" t="s">
        <v>163</v>
      </c>
      <c r="H1070" s="157">
        <v>7.7161699999999997E-5</v>
      </c>
      <c r="I1070" s="157">
        <v>6.9776223000000005E-4</v>
      </c>
      <c r="J1070" s="157">
        <v>3.520043266666667E-4</v>
      </c>
      <c r="K1070" s="157">
        <v>5.805499333333333E-5</v>
      </c>
      <c r="L1070" s="157">
        <v>5.5850373333333332E-5</v>
      </c>
      <c r="M1070" s="157">
        <v>1.1023100000000001E-6</v>
      </c>
      <c r="N1070" s="126">
        <v>1.1023100000000001E-6</v>
      </c>
    </row>
    <row r="1071" spans="1:14" x14ac:dyDescent="0.25">
      <c r="A1071" s="128">
        <v>34023</v>
      </c>
      <c r="B1071" s="157" t="s">
        <v>231</v>
      </c>
      <c r="C1071" s="157" t="s">
        <v>53</v>
      </c>
      <c r="D1071" s="157">
        <v>2270005010</v>
      </c>
      <c r="E1071" s="157" t="s">
        <v>142</v>
      </c>
      <c r="F1071" s="157" t="s">
        <v>107</v>
      </c>
      <c r="G1071" s="157" t="s">
        <v>163</v>
      </c>
      <c r="H1071" s="157">
        <v>0</v>
      </c>
      <c r="I1071" s="157">
        <v>2.2046200000000002E-6</v>
      </c>
      <c r="J1071" s="157">
        <v>2.2046200000000002E-6</v>
      </c>
      <c r="K1071" s="157">
        <v>0</v>
      </c>
      <c r="L1071" s="157">
        <v>0</v>
      </c>
      <c r="M1071" s="157">
        <v>0</v>
      </c>
      <c r="N1071" s="126">
        <v>0</v>
      </c>
    </row>
    <row r="1072" spans="1:14" x14ac:dyDescent="0.25">
      <c r="A1072" s="128">
        <v>34023</v>
      </c>
      <c r="B1072" s="157" t="s">
        <v>231</v>
      </c>
      <c r="C1072" s="157" t="s">
        <v>53</v>
      </c>
      <c r="D1072" s="157">
        <v>2270005015</v>
      </c>
      <c r="E1072" s="157" t="s">
        <v>143</v>
      </c>
      <c r="F1072" s="157" t="s">
        <v>107</v>
      </c>
      <c r="G1072" s="157" t="s">
        <v>163</v>
      </c>
      <c r="H1072" s="157">
        <v>6.3309337666666672E-3</v>
      </c>
      <c r="I1072" s="157">
        <v>6.758997483333333E-2</v>
      </c>
      <c r="J1072" s="157">
        <v>3.0928981416666668E-2</v>
      </c>
      <c r="K1072" s="157">
        <v>5.1058999199999995E-3</v>
      </c>
      <c r="L1072" s="157">
        <v>4.9530462666666671E-3</v>
      </c>
      <c r="M1072" s="157">
        <v>7.0180403333333334E-5</v>
      </c>
      <c r="N1072" s="126">
        <v>9.4431223333333344E-5</v>
      </c>
    </row>
    <row r="1073" spans="1:14" x14ac:dyDescent="0.25">
      <c r="A1073" s="128">
        <v>34023</v>
      </c>
      <c r="B1073" s="157" t="s">
        <v>231</v>
      </c>
      <c r="C1073" s="157" t="s">
        <v>53</v>
      </c>
      <c r="D1073" s="157">
        <v>2270005020</v>
      </c>
      <c r="E1073" s="157" t="s">
        <v>170</v>
      </c>
      <c r="F1073" s="157" t="s">
        <v>107</v>
      </c>
      <c r="G1073" s="157" t="s">
        <v>163</v>
      </c>
      <c r="H1073" s="157">
        <v>6.9555760999999992E-4</v>
      </c>
      <c r="I1073" s="157">
        <v>7.4795407866666665E-3</v>
      </c>
      <c r="J1073" s="157">
        <v>2.8373459399999999E-3</v>
      </c>
      <c r="K1073" s="157">
        <v>5.8165224333333329E-4</v>
      </c>
      <c r="L1073" s="157">
        <v>5.6401528333333343E-4</v>
      </c>
      <c r="M1073" s="157">
        <v>6.6138600000000009E-6</v>
      </c>
      <c r="N1073" s="126">
        <v>8.8184800000000007E-6</v>
      </c>
    </row>
    <row r="1074" spans="1:14" x14ac:dyDescent="0.25">
      <c r="A1074" s="128">
        <v>34023</v>
      </c>
      <c r="B1074" s="157" t="s">
        <v>231</v>
      </c>
      <c r="C1074" s="157" t="s">
        <v>53</v>
      </c>
      <c r="D1074" s="157">
        <v>2270005025</v>
      </c>
      <c r="E1074" s="157" t="s">
        <v>144</v>
      </c>
      <c r="F1074" s="157" t="s">
        <v>107</v>
      </c>
      <c r="G1074" s="157" t="s">
        <v>163</v>
      </c>
      <c r="H1074" s="157">
        <v>5.5115500000000006E-6</v>
      </c>
      <c r="I1074" s="157">
        <v>4.2622653333333336E-5</v>
      </c>
      <c r="J1074" s="157">
        <v>2.6822876666666664E-5</v>
      </c>
      <c r="K1074" s="157">
        <v>4.4092400000000003E-6</v>
      </c>
      <c r="L1074" s="157">
        <v>4.4092400000000003E-6</v>
      </c>
      <c r="M1074" s="157">
        <v>0</v>
      </c>
      <c r="N1074" s="126">
        <v>0</v>
      </c>
    </row>
    <row r="1075" spans="1:14" x14ac:dyDescent="0.25">
      <c r="A1075" s="128">
        <v>34023</v>
      </c>
      <c r="B1075" s="157" t="s">
        <v>231</v>
      </c>
      <c r="C1075" s="157" t="s">
        <v>53</v>
      </c>
      <c r="D1075" s="157">
        <v>2270005030</v>
      </c>
      <c r="E1075" s="157" t="s">
        <v>145</v>
      </c>
      <c r="F1075" s="157" t="s">
        <v>107</v>
      </c>
      <c r="G1075" s="157" t="s">
        <v>163</v>
      </c>
      <c r="H1075" s="157">
        <v>1.1023100000000001E-6</v>
      </c>
      <c r="I1075" s="157">
        <v>6.6138600000000009E-6</v>
      </c>
      <c r="J1075" s="157">
        <v>5.5115500000000006E-6</v>
      </c>
      <c r="K1075" s="157">
        <v>1.1023100000000001E-6</v>
      </c>
      <c r="L1075" s="157">
        <v>1.1023100000000001E-6</v>
      </c>
      <c r="M1075" s="157">
        <v>0</v>
      </c>
      <c r="N1075" s="126">
        <v>0</v>
      </c>
    </row>
    <row r="1076" spans="1:14" x14ac:dyDescent="0.25">
      <c r="A1076" s="128">
        <v>34023</v>
      </c>
      <c r="B1076" s="157" t="s">
        <v>231</v>
      </c>
      <c r="C1076" s="157" t="s">
        <v>53</v>
      </c>
      <c r="D1076" s="157">
        <v>2270005035</v>
      </c>
      <c r="E1076" s="157" t="s">
        <v>106</v>
      </c>
      <c r="F1076" s="157" t="s">
        <v>107</v>
      </c>
      <c r="G1076" s="157" t="s">
        <v>163</v>
      </c>
      <c r="H1076" s="157">
        <v>7.0180403333333334E-5</v>
      </c>
      <c r="I1076" s="157">
        <v>6.0663793666666669E-4</v>
      </c>
      <c r="J1076" s="157">
        <v>2.7998674E-4</v>
      </c>
      <c r="K1076" s="157">
        <v>4.6664456666666666E-5</v>
      </c>
      <c r="L1076" s="157">
        <v>4.5562146666666661E-5</v>
      </c>
      <c r="M1076" s="157">
        <v>3.6743666666666669E-7</v>
      </c>
      <c r="N1076" s="126">
        <v>1.1023100000000001E-6</v>
      </c>
    </row>
    <row r="1077" spans="1:14" x14ac:dyDescent="0.25">
      <c r="A1077" s="128">
        <v>34023</v>
      </c>
      <c r="B1077" s="157" t="s">
        <v>231</v>
      </c>
      <c r="C1077" s="157" t="s">
        <v>53</v>
      </c>
      <c r="D1077" s="157">
        <v>2270005045</v>
      </c>
      <c r="E1077" s="157" t="s">
        <v>147</v>
      </c>
      <c r="F1077" s="157" t="s">
        <v>107</v>
      </c>
      <c r="G1077" s="157" t="s">
        <v>163</v>
      </c>
      <c r="H1077" s="157">
        <v>6.6873473333333352E-5</v>
      </c>
      <c r="I1077" s="157">
        <v>5.7834531333333331E-4</v>
      </c>
      <c r="J1077" s="157">
        <v>3.8654337333333331E-4</v>
      </c>
      <c r="K1077" s="157">
        <v>6.2464233333333331E-5</v>
      </c>
      <c r="L1077" s="157">
        <v>6.025961333333334E-5</v>
      </c>
      <c r="M1077" s="157">
        <v>0</v>
      </c>
      <c r="N1077" s="126">
        <v>1.1023100000000001E-6</v>
      </c>
    </row>
    <row r="1078" spans="1:14" x14ac:dyDescent="0.25">
      <c r="A1078" s="128">
        <v>34023</v>
      </c>
      <c r="B1078" s="157" t="s">
        <v>231</v>
      </c>
      <c r="C1078" s="157" t="s">
        <v>53</v>
      </c>
      <c r="D1078" s="157">
        <v>2270005055</v>
      </c>
      <c r="E1078" s="157" t="s">
        <v>148</v>
      </c>
      <c r="F1078" s="157" t="s">
        <v>107</v>
      </c>
      <c r="G1078" s="157" t="s">
        <v>163</v>
      </c>
      <c r="H1078" s="157">
        <v>1.4477004666666664E-4</v>
      </c>
      <c r="I1078" s="157">
        <v>1.4521097066666668E-3</v>
      </c>
      <c r="J1078" s="157">
        <v>6.5660932333333336E-4</v>
      </c>
      <c r="K1078" s="157">
        <v>1.2051922666666668E-4</v>
      </c>
      <c r="L1078" s="157">
        <v>1.1684485999999999E-4</v>
      </c>
      <c r="M1078" s="157">
        <v>1.1023100000000001E-6</v>
      </c>
      <c r="N1078" s="126">
        <v>2.2046200000000002E-6</v>
      </c>
    </row>
    <row r="1079" spans="1:14" x14ac:dyDescent="0.25">
      <c r="A1079" s="128">
        <v>34023</v>
      </c>
      <c r="B1079" s="157" t="s">
        <v>231</v>
      </c>
      <c r="C1079" s="157" t="s">
        <v>53</v>
      </c>
      <c r="D1079" s="157">
        <v>2270005060</v>
      </c>
      <c r="E1079" s="157" t="s">
        <v>149</v>
      </c>
      <c r="F1079" s="157" t="s">
        <v>107</v>
      </c>
      <c r="G1079" s="157" t="s">
        <v>163</v>
      </c>
      <c r="H1079" s="157">
        <v>8.1203503333333334E-5</v>
      </c>
      <c r="I1079" s="157">
        <v>8.1681170999999995E-4</v>
      </c>
      <c r="J1079" s="157">
        <v>3.2885581666666666E-4</v>
      </c>
      <c r="K1079" s="157">
        <v>5.5850373333333332E-5</v>
      </c>
      <c r="L1079" s="157">
        <v>5.438062666666667E-5</v>
      </c>
      <c r="M1079" s="157">
        <v>1.1023100000000001E-6</v>
      </c>
      <c r="N1079" s="126">
        <v>1.1023100000000001E-6</v>
      </c>
    </row>
    <row r="1080" spans="1:14" x14ac:dyDescent="0.25">
      <c r="A1080" s="128">
        <v>34023</v>
      </c>
      <c r="B1080" s="157" t="s">
        <v>231</v>
      </c>
      <c r="C1080" s="157" t="s">
        <v>53</v>
      </c>
      <c r="D1080" s="157">
        <v>2270006005</v>
      </c>
      <c r="E1080" s="157" t="s">
        <v>108</v>
      </c>
      <c r="F1080" s="157" t="s">
        <v>109</v>
      </c>
      <c r="G1080" s="157" t="s">
        <v>163</v>
      </c>
      <c r="H1080" s="157">
        <v>4.2083256306666671E-2</v>
      </c>
      <c r="I1080" s="157">
        <v>0.39531261682000002</v>
      </c>
      <c r="J1080" s="157">
        <v>0.17149481774333331</v>
      </c>
      <c r="K1080" s="157">
        <v>2.8912488990000002E-2</v>
      </c>
      <c r="L1080" s="157">
        <v>2.8045338456666666E-2</v>
      </c>
      <c r="M1080" s="157">
        <v>3.3657198666666669E-4</v>
      </c>
      <c r="N1080" s="126">
        <v>4.3908681666666674E-4</v>
      </c>
    </row>
    <row r="1081" spans="1:14" x14ac:dyDescent="0.25">
      <c r="A1081" s="128">
        <v>34023</v>
      </c>
      <c r="B1081" s="157" t="s">
        <v>231</v>
      </c>
      <c r="C1081" s="157" t="s">
        <v>53</v>
      </c>
      <c r="D1081" s="157">
        <v>2270006010</v>
      </c>
      <c r="E1081" s="157" t="s">
        <v>110</v>
      </c>
      <c r="F1081" s="157" t="s">
        <v>109</v>
      </c>
      <c r="G1081" s="157" t="s">
        <v>163</v>
      </c>
      <c r="H1081" s="157">
        <v>9.9082971533333338E-3</v>
      </c>
      <c r="I1081" s="157">
        <v>9.2419140146666676E-2</v>
      </c>
      <c r="J1081" s="157">
        <v>4.2349647890000001E-2</v>
      </c>
      <c r="K1081" s="157">
        <v>7.1922053133333342E-3</v>
      </c>
      <c r="L1081" s="157">
        <v>6.9768874266666657E-3</v>
      </c>
      <c r="M1081" s="157">
        <v>7.8998883333333323E-5</v>
      </c>
      <c r="N1081" s="126">
        <v>1.0361714E-4</v>
      </c>
    </row>
    <row r="1082" spans="1:14" x14ac:dyDescent="0.25">
      <c r="A1082" s="128">
        <v>34023</v>
      </c>
      <c r="B1082" s="157" t="s">
        <v>231</v>
      </c>
      <c r="C1082" s="157" t="s">
        <v>53</v>
      </c>
      <c r="D1082" s="157">
        <v>2270006015</v>
      </c>
      <c r="E1082" s="157" t="s">
        <v>111</v>
      </c>
      <c r="F1082" s="157" t="s">
        <v>109</v>
      </c>
      <c r="G1082" s="157" t="s">
        <v>163</v>
      </c>
      <c r="H1082" s="157">
        <v>1.6057349770000003E-2</v>
      </c>
      <c r="I1082" s="157">
        <v>0.17558732733666668</v>
      </c>
      <c r="J1082" s="157">
        <v>7.8430458809999992E-2</v>
      </c>
      <c r="K1082" s="157">
        <v>1.144638704E-2</v>
      </c>
      <c r="L1082" s="157">
        <v>1.1103201193333334E-2</v>
      </c>
      <c r="M1082" s="157">
        <v>2.0723428000000001E-4</v>
      </c>
      <c r="N1082" s="126">
        <v>2.8733547333333336E-4</v>
      </c>
    </row>
    <row r="1083" spans="1:14" x14ac:dyDescent="0.25">
      <c r="A1083" s="128">
        <v>34023</v>
      </c>
      <c r="B1083" s="157" t="s">
        <v>231</v>
      </c>
      <c r="C1083" s="157" t="s">
        <v>53</v>
      </c>
      <c r="D1083" s="157">
        <v>2270006025</v>
      </c>
      <c r="E1083" s="157" t="s">
        <v>150</v>
      </c>
      <c r="F1083" s="157" t="s">
        <v>109</v>
      </c>
      <c r="G1083" s="157" t="s">
        <v>163</v>
      </c>
      <c r="H1083" s="157">
        <v>2.5876359813333333E-2</v>
      </c>
      <c r="I1083" s="157">
        <v>0.12504126972333332</v>
      </c>
      <c r="J1083" s="157">
        <v>0.11891683536333335</v>
      </c>
      <c r="K1083" s="157">
        <v>1.7508357166666665E-2</v>
      </c>
      <c r="L1083" s="157">
        <v>1.6983657606666664E-2</v>
      </c>
      <c r="M1083" s="157">
        <v>1.1243562000000001E-4</v>
      </c>
      <c r="N1083" s="126">
        <v>1.4623979333333335E-4</v>
      </c>
    </row>
    <row r="1084" spans="1:14" x14ac:dyDescent="0.25">
      <c r="A1084" s="128">
        <v>34023</v>
      </c>
      <c r="B1084" s="157" t="s">
        <v>231</v>
      </c>
      <c r="C1084" s="157" t="s">
        <v>53</v>
      </c>
      <c r="D1084" s="157">
        <v>2270006030</v>
      </c>
      <c r="E1084" s="157" t="s">
        <v>151</v>
      </c>
      <c r="F1084" s="157" t="s">
        <v>109</v>
      </c>
      <c r="G1084" s="157" t="s">
        <v>163</v>
      </c>
      <c r="H1084" s="157">
        <v>1.5101647000000001E-3</v>
      </c>
      <c r="I1084" s="157">
        <v>1.3242050030000001E-2</v>
      </c>
      <c r="J1084" s="157">
        <v>5.2830043933333329E-3</v>
      </c>
      <c r="K1084" s="157">
        <v>8.3040686666666682E-4</v>
      </c>
      <c r="L1084" s="157">
        <v>8.0578861000000005E-4</v>
      </c>
      <c r="M1084" s="157">
        <v>1.1023100000000001E-5</v>
      </c>
      <c r="N1084" s="126">
        <v>1.433003E-5</v>
      </c>
    </row>
    <row r="1085" spans="1:14" x14ac:dyDescent="0.25">
      <c r="A1085" s="128">
        <v>34023</v>
      </c>
      <c r="B1085" s="157" t="s">
        <v>231</v>
      </c>
      <c r="C1085" s="157" t="s">
        <v>53</v>
      </c>
      <c r="D1085" s="157">
        <v>2270006035</v>
      </c>
      <c r="E1085" s="157" t="s">
        <v>112</v>
      </c>
      <c r="F1085" s="157" t="s">
        <v>109</v>
      </c>
      <c r="G1085" s="157" t="s">
        <v>163</v>
      </c>
      <c r="H1085" s="157">
        <v>7.3450589666666669E-4</v>
      </c>
      <c r="I1085" s="157">
        <v>8.0516396766666665E-3</v>
      </c>
      <c r="J1085" s="157">
        <v>3.5431917766666665E-3</v>
      </c>
      <c r="K1085" s="157">
        <v>5.2727161666666668E-4</v>
      </c>
      <c r="L1085" s="157">
        <v>5.1147184E-4</v>
      </c>
      <c r="M1085" s="157">
        <v>8.8184800000000007E-6</v>
      </c>
      <c r="N1085" s="126">
        <v>1.2492846666666667E-5</v>
      </c>
    </row>
    <row r="1086" spans="1:14" x14ac:dyDescent="0.25">
      <c r="A1086" s="128">
        <v>34023</v>
      </c>
      <c r="B1086" s="157" t="s">
        <v>231</v>
      </c>
      <c r="C1086" s="157" t="s">
        <v>53</v>
      </c>
      <c r="D1086" s="157">
        <v>2270007015</v>
      </c>
      <c r="E1086" s="157" t="s">
        <v>153</v>
      </c>
      <c r="F1086" s="157" t="s">
        <v>114</v>
      </c>
      <c r="G1086" s="157" t="s">
        <v>163</v>
      </c>
      <c r="H1086" s="157">
        <v>3.6449717333333329E-4</v>
      </c>
      <c r="I1086" s="157">
        <v>2.3247717900000001E-3</v>
      </c>
      <c r="J1086" s="157">
        <v>8.5024844666666672E-4</v>
      </c>
      <c r="K1086" s="157">
        <v>1.3705387666666669E-4</v>
      </c>
      <c r="L1086" s="157">
        <v>1.3264463666666667E-4</v>
      </c>
      <c r="M1086" s="157">
        <v>5.8789866666666671E-6</v>
      </c>
      <c r="N1086" s="126">
        <v>9.9207900000000009E-6</v>
      </c>
    </row>
    <row r="1087" spans="1:14" x14ac:dyDescent="0.25">
      <c r="A1087" s="128">
        <v>34023</v>
      </c>
      <c r="B1087" s="157" t="s">
        <v>231</v>
      </c>
      <c r="C1087" s="157" t="s">
        <v>53</v>
      </c>
      <c r="D1087" s="157">
        <v>2270010010</v>
      </c>
      <c r="E1087" s="157" t="s">
        <v>154</v>
      </c>
      <c r="F1087" s="157" t="s">
        <v>96</v>
      </c>
      <c r="G1087" s="157" t="s">
        <v>163</v>
      </c>
      <c r="H1087" s="157">
        <v>2.575731033333333E-4</v>
      </c>
      <c r="I1087" s="157">
        <v>3.2044151700000001E-3</v>
      </c>
      <c r="J1087" s="157">
        <v>8.1240247000000001E-4</v>
      </c>
      <c r="K1087" s="157">
        <v>1.2125409999999999E-4</v>
      </c>
      <c r="L1087" s="157">
        <v>1.1721229666666667E-4</v>
      </c>
      <c r="M1087" s="157">
        <v>3.3069300000000005E-6</v>
      </c>
      <c r="N1087" s="126">
        <v>5.5115500000000006E-6</v>
      </c>
    </row>
    <row r="1088" spans="1:14" x14ac:dyDescent="0.25">
      <c r="A1088" s="128">
        <v>34023</v>
      </c>
      <c r="B1088" s="157" t="s">
        <v>231</v>
      </c>
      <c r="C1088" s="157" t="s">
        <v>53</v>
      </c>
      <c r="D1088" s="157">
        <v>2282005010</v>
      </c>
      <c r="E1088" s="157" t="s">
        <v>171</v>
      </c>
      <c r="F1088" s="157" t="s">
        <v>172</v>
      </c>
      <c r="G1088" s="157" t="s">
        <v>84</v>
      </c>
      <c r="H1088" s="157">
        <v>0.48136701902666673</v>
      </c>
      <c r="I1088" s="157">
        <v>6.6588342479999993E-2</v>
      </c>
      <c r="J1088" s="157">
        <v>1.1858908185666666</v>
      </c>
      <c r="K1088" s="157">
        <v>5.7044542500000002E-3</v>
      </c>
      <c r="L1088" s="157">
        <v>5.2484653466666675E-3</v>
      </c>
      <c r="M1088" s="157">
        <v>6.6873473333333352E-5</v>
      </c>
      <c r="N1088" s="126">
        <v>1.5616058333333335E-4</v>
      </c>
    </row>
    <row r="1089" spans="1:14" x14ac:dyDescent="0.25">
      <c r="A1089" s="128">
        <v>34023</v>
      </c>
      <c r="B1089" s="157" t="s">
        <v>231</v>
      </c>
      <c r="C1089" s="157" t="s">
        <v>53</v>
      </c>
      <c r="D1089" s="157">
        <v>2282005015</v>
      </c>
      <c r="E1089" s="157" t="s">
        <v>173</v>
      </c>
      <c r="F1089" s="157" t="s">
        <v>172</v>
      </c>
      <c r="G1089" s="157" t="s">
        <v>84</v>
      </c>
      <c r="H1089" s="157">
        <v>7.7335864979999988E-2</v>
      </c>
      <c r="I1089" s="157">
        <v>2.946364399E-2</v>
      </c>
      <c r="J1089" s="157">
        <v>0.57576076381999997</v>
      </c>
      <c r="K1089" s="157">
        <v>1.1034123100000001E-3</v>
      </c>
      <c r="L1089" s="157">
        <v>1.01522751E-3</v>
      </c>
      <c r="M1089" s="157">
        <v>2.7925186666666666E-5</v>
      </c>
      <c r="N1089" s="126">
        <v>6.3566543333333329E-5</v>
      </c>
    </row>
    <row r="1090" spans="1:14" x14ac:dyDescent="0.25">
      <c r="A1090" s="128">
        <v>34023</v>
      </c>
      <c r="B1090" s="157" t="s">
        <v>231</v>
      </c>
      <c r="C1090" s="157" t="s">
        <v>53</v>
      </c>
      <c r="D1090" s="157">
        <v>2282010005</v>
      </c>
      <c r="E1090" s="157" t="s">
        <v>174</v>
      </c>
      <c r="F1090" s="157" t="s">
        <v>172</v>
      </c>
      <c r="G1090" s="157" t="s">
        <v>115</v>
      </c>
      <c r="H1090" s="157">
        <v>5.555348450666666E-2</v>
      </c>
      <c r="I1090" s="157">
        <v>4.5287304039999997E-2</v>
      </c>
      <c r="J1090" s="157">
        <v>0.52930133681333336</v>
      </c>
      <c r="K1090" s="157">
        <v>4.5488659333333331E-4</v>
      </c>
      <c r="L1090" s="157">
        <v>4.1814292666666667E-4</v>
      </c>
      <c r="M1090" s="157">
        <v>3.4539046666666668E-5</v>
      </c>
      <c r="N1090" s="126">
        <v>7.3854770000000001E-5</v>
      </c>
    </row>
    <row r="1091" spans="1:14" x14ac:dyDescent="0.25">
      <c r="A1091" s="128">
        <v>34023</v>
      </c>
      <c r="B1091" s="157" t="s">
        <v>231</v>
      </c>
      <c r="C1091" s="157" t="s">
        <v>53</v>
      </c>
      <c r="D1091" s="157">
        <v>2282020005</v>
      </c>
      <c r="E1091" s="157" t="s">
        <v>174</v>
      </c>
      <c r="F1091" s="157" t="s">
        <v>172</v>
      </c>
      <c r="G1091" s="157" t="s">
        <v>163</v>
      </c>
      <c r="H1091" s="157">
        <v>2.8222810366666669E-3</v>
      </c>
      <c r="I1091" s="157">
        <v>5.1559447940000003E-2</v>
      </c>
      <c r="J1091" s="157">
        <v>1.0366490676666666E-2</v>
      </c>
      <c r="K1091" s="157">
        <v>1.1302351866666668E-3</v>
      </c>
      <c r="L1091" s="157">
        <v>1.0964310133333335E-3</v>
      </c>
      <c r="M1091" s="157">
        <v>1.8151371333333336E-4</v>
      </c>
      <c r="N1091" s="126">
        <v>4.3357526666666677E-5</v>
      </c>
    </row>
    <row r="1092" spans="1:14" x14ac:dyDescent="0.25">
      <c r="A1092" s="128">
        <v>34023</v>
      </c>
      <c r="B1092" s="157" t="s">
        <v>231</v>
      </c>
      <c r="C1092" s="157" t="s">
        <v>53</v>
      </c>
      <c r="D1092" s="157">
        <v>2282020010</v>
      </c>
      <c r="E1092" s="157" t="s">
        <v>175</v>
      </c>
      <c r="F1092" s="157" t="s">
        <v>172</v>
      </c>
      <c r="G1092" s="157" t="s">
        <v>163</v>
      </c>
      <c r="H1092" s="157">
        <v>3.2334426666666671E-5</v>
      </c>
      <c r="I1092" s="157">
        <v>1.8702526333333336E-4</v>
      </c>
      <c r="J1092" s="157">
        <v>1.0361714E-4</v>
      </c>
      <c r="K1092" s="157">
        <v>1.7636960000000001E-5</v>
      </c>
      <c r="L1092" s="157">
        <v>1.6902086666666667E-5</v>
      </c>
      <c r="M1092" s="157">
        <v>1.1023100000000001E-6</v>
      </c>
      <c r="N1092" s="126">
        <v>0</v>
      </c>
    </row>
    <row r="1093" spans="1:14" x14ac:dyDescent="0.25">
      <c r="A1093" s="128">
        <v>34023</v>
      </c>
      <c r="B1093" s="157" t="s">
        <v>231</v>
      </c>
      <c r="C1093" s="157" t="s">
        <v>53</v>
      </c>
      <c r="D1093" s="157">
        <v>2285002015</v>
      </c>
      <c r="E1093" s="157" t="s">
        <v>176</v>
      </c>
      <c r="F1093" s="157" t="s">
        <v>177</v>
      </c>
      <c r="G1093" s="157" t="s">
        <v>163</v>
      </c>
      <c r="H1093" s="157">
        <v>3.8433875333333334E-4</v>
      </c>
      <c r="I1093" s="157">
        <v>2.2725957833333336E-3</v>
      </c>
      <c r="J1093" s="157">
        <v>1.5557268466666666E-3</v>
      </c>
      <c r="K1093" s="157">
        <v>2.6528927333333333E-4</v>
      </c>
      <c r="L1093" s="157">
        <v>2.575731033333333E-4</v>
      </c>
      <c r="M1093" s="157">
        <v>2.2046200000000002E-6</v>
      </c>
      <c r="N1093" s="126">
        <v>3.3069300000000005E-6</v>
      </c>
    </row>
    <row r="1094" spans="1:14" x14ac:dyDescent="0.25">
      <c r="A1094" s="128">
        <v>34023</v>
      </c>
      <c r="B1094" s="157" t="s">
        <v>231</v>
      </c>
      <c r="C1094" s="157" t="s">
        <v>53</v>
      </c>
      <c r="D1094" s="157">
        <v>2285004015</v>
      </c>
      <c r="E1094" s="157" t="s">
        <v>176</v>
      </c>
      <c r="F1094" s="157" t="s">
        <v>177</v>
      </c>
      <c r="G1094" s="157" t="s">
        <v>115</v>
      </c>
      <c r="H1094" s="157">
        <v>7.4589643333333329E-5</v>
      </c>
      <c r="I1094" s="157">
        <v>2.6822876666666664E-5</v>
      </c>
      <c r="J1094" s="157">
        <v>3.5288617466666668E-3</v>
      </c>
      <c r="K1094" s="157">
        <v>2.2046200000000002E-6</v>
      </c>
      <c r="L1094" s="157">
        <v>2.2046200000000002E-6</v>
      </c>
      <c r="M1094" s="157">
        <v>0</v>
      </c>
      <c r="N1094" s="126">
        <v>0</v>
      </c>
    </row>
    <row r="1095" spans="1:14" x14ac:dyDescent="0.25">
      <c r="A1095" s="128">
        <v>34023</v>
      </c>
      <c r="B1095" s="157" t="s">
        <v>231</v>
      </c>
      <c r="C1095" s="157" t="s">
        <v>53</v>
      </c>
      <c r="D1095" s="157">
        <v>2285006015</v>
      </c>
      <c r="E1095" s="157" t="s">
        <v>176</v>
      </c>
      <c r="F1095" s="157" t="s">
        <v>177</v>
      </c>
      <c r="G1095" s="157" t="s">
        <v>156</v>
      </c>
      <c r="H1095" s="157">
        <v>0</v>
      </c>
      <c r="I1095" s="157">
        <v>2.2046200000000002E-6</v>
      </c>
      <c r="J1095" s="157">
        <v>1.212541E-5</v>
      </c>
      <c r="K1095" s="157">
        <v>0</v>
      </c>
      <c r="L1095" s="157">
        <v>0</v>
      </c>
      <c r="M1095" s="157">
        <v>0</v>
      </c>
      <c r="N1095" s="126">
        <v>0</v>
      </c>
    </row>
    <row r="1096" spans="1:14" x14ac:dyDescent="0.25">
      <c r="A1096" s="128">
        <v>34023</v>
      </c>
      <c r="B1096" s="157" t="s">
        <v>231</v>
      </c>
      <c r="C1096" s="157" t="s">
        <v>53</v>
      </c>
      <c r="D1096" s="157">
        <v>2265008005</v>
      </c>
      <c r="E1096" s="157" t="s">
        <v>192</v>
      </c>
      <c r="F1096" s="157" t="s">
        <v>178</v>
      </c>
      <c r="G1096" s="157"/>
      <c r="H1096" s="157">
        <v>0</v>
      </c>
      <c r="I1096" s="157">
        <v>0</v>
      </c>
      <c r="J1096" s="157">
        <v>0</v>
      </c>
      <c r="K1096" s="157">
        <v>0</v>
      </c>
      <c r="L1096" s="157">
        <v>0</v>
      </c>
      <c r="M1096" s="157">
        <v>0</v>
      </c>
      <c r="N1096" s="126"/>
    </row>
    <row r="1097" spans="1:14" x14ac:dyDescent="0.25">
      <c r="A1097" s="128">
        <v>34023</v>
      </c>
      <c r="B1097" s="157" t="s">
        <v>231</v>
      </c>
      <c r="C1097" s="157" t="s">
        <v>53</v>
      </c>
      <c r="D1097" s="157">
        <v>2267008005</v>
      </c>
      <c r="E1097" s="157" t="s">
        <v>156</v>
      </c>
      <c r="F1097" s="157" t="s">
        <v>178</v>
      </c>
      <c r="G1097" s="157"/>
      <c r="H1097" s="157">
        <v>0</v>
      </c>
      <c r="I1097" s="157">
        <v>0</v>
      </c>
      <c r="J1097" s="157">
        <v>0</v>
      </c>
      <c r="K1097" s="157">
        <v>0</v>
      </c>
      <c r="L1097" s="157">
        <v>0</v>
      </c>
      <c r="M1097" s="157">
        <v>0</v>
      </c>
      <c r="N1097" s="126"/>
    </row>
    <row r="1098" spans="1:14" x14ac:dyDescent="0.25">
      <c r="A1098" s="128">
        <v>34023</v>
      </c>
      <c r="B1098" s="157" t="s">
        <v>231</v>
      </c>
      <c r="C1098" s="157" t="s">
        <v>53</v>
      </c>
      <c r="D1098" s="157">
        <v>2268008005</v>
      </c>
      <c r="E1098" s="157" t="s">
        <v>159</v>
      </c>
      <c r="F1098" s="157" t="s">
        <v>178</v>
      </c>
      <c r="G1098" s="157"/>
      <c r="H1098" s="157">
        <v>0</v>
      </c>
      <c r="I1098" s="157">
        <v>0</v>
      </c>
      <c r="J1098" s="157">
        <v>0</v>
      </c>
      <c r="K1098" s="157">
        <v>0</v>
      </c>
      <c r="L1098" s="157">
        <v>0</v>
      </c>
      <c r="M1098" s="157">
        <v>0</v>
      </c>
      <c r="N1098" s="126"/>
    </row>
    <row r="1099" spans="1:14" x14ac:dyDescent="0.25">
      <c r="A1099" s="128">
        <v>34023</v>
      </c>
      <c r="B1099" s="157" t="s">
        <v>231</v>
      </c>
      <c r="C1099" s="157" t="s">
        <v>53</v>
      </c>
      <c r="D1099" s="157">
        <v>2270008005</v>
      </c>
      <c r="E1099" s="157" t="s">
        <v>193</v>
      </c>
      <c r="F1099" s="157" t="s">
        <v>178</v>
      </c>
      <c r="G1099" s="157"/>
      <c r="H1099" s="157">
        <v>0</v>
      </c>
      <c r="I1099" s="157">
        <v>0</v>
      </c>
      <c r="J1099" s="157">
        <v>0</v>
      </c>
      <c r="K1099" s="157">
        <v>0</v>
      </c>
      <c r="L1099" s="157">
        <v>0</v>
      </c>
      <c r="M1099" s="157">
        <v>0</v>
      </c>
      <c r="N1099" s="126"/>
    </row>
    <row r="1100" spans="1:14" x14ac:dyDescent="0.25">
      <c r="A1100" s="128">
        <v>34023</v>
      </c>
      <c r="B1100" s="157" t="s">
        <v>231</v>
      </c>
      <c r="C1100" s="157" t="s">
        <v>53</v>
      </c>
      <c r="D1100" s="157">
        <v>2275001000</v>
      </c>
      <c r="E1100" s="157" t="s">
        <v>190</v>
      </c>
      <c r="F1100" s="157"/>
      <c r="G1100" s="157"/>
      <c r="H1100" s="157">
        <v>0</v>
      </c>
      <c r="I1100" s="157">
        <v>0</v>
      </c>
      <c r="J1100" s="157">
        <v>0</v>
      </c>
      <c r="K1100" s="157">
        <v>0</v>
      </c>
      <c r="L1100" s="157">
        <v>0</v>
      </c>
      <c r="M1100" s="157">
        <v>0</v>
      </c>
      <c r="N1100" s="126"/>
    </row>
    <row r="1101" spans="1:14" x14ac:dyDescent="0.25">
      <c r="A1101" s="128">
        <v>34023</v>
      </c>
      <c r="B1101" s="157" t="s">
        <v>231</v>
      </c>
      <c r="C1101" s="157" t="s">
        <v>53</v>
      </c>
      <c r="D1101" s="157">
        <v>2275020000</v>
      </c>
      <c r="E1101" s="157" t="s">
        <v>187</v>
      </c>
      <c r="F1101" s="157" t="s">
        <v>186</v>
      </c>
      <c r="G1101" s="157"/>
      <c r="H1101" s="157">
        <v>0</v>
      </c>
      <c r="I1101" s="157">
        <v>0</v>
      </c>
      <c r="J1101" s="157">
        <v>0</v>
      </c>
      <c r="K1101" s="157">
        <v>0</v>
      </c>
      <c r="L1101" s="157">
        <v>0</v>
      </c>
      <c r="M1101" s="157">
        <v>0</v>
      </c>
      <c r="N1101" s="126"/>
    </row>
    <row r="1102" spans="1:14" x14ac:dyDescent="0.25">
      <c r="A1102" s="128">
        <v>34023</v>
      </c>
      <c r="B1102" s="157" t="s">
        <v>231</v>
      </c>
      <c r="C1102" s="157" t="s">
        <v>53</v>
      </c>
      <c r="D1102" s="157">
        <v>2275050011</v>
      </c>
      <c r="E1102" s="157" t="s">
        <v>185</v>
      </c>
      <c r="F1102" s="157" t="s">
        <v>182</v>
      </c>
      <c r="G1102" s="157"/>
      <c r="H1102" s="157">
        <v>1.1386887671232875E-3</v>
      </c>
      <c r="I1102" s="157">
        <v>4.9187671232876718E-4</v>
      </c>
      <c r="J1102" s="157">
        <v>9.0914027397260247E-2</v>
      </c>
      <c r="K1102" s="157">
        <v>1.7911917808219183E-3</v>
      </c>
      <c r="L1102" s="157">
        <v>1.2359210958904111E-3</v>
      </c>
      <c r="M1102" s="157">
        <v>7.5673424657534254E-5</v>
      </c>
      <c r="N1102" s="126"/>
    </row>
    <row r="1103" spans="1:14" x14ac:dyDescent="0.25">
      <c r="A1103" s="128">
        <v>34023</v>
      </c>
      <c r="B1103" s="157" t="s">
        <v>231</v>
      </c>
      <c r="C1103" s="157" t="s">
        <v>53</v>
      </c>
      <c r="D1103" s="157">
        <v>2275050012</v>
      </c>
      <c r="E1103" s="157" t="s">
        <v>185</v>
      </c>
      <c r="F1103" s="157" t="s">
        <v>184</v>
      </c>
      <c r="G1103" s="157"/>
      <c r="H1103" s="157">
        <v>2.5108054794520554E-3</v>
      </c>
      <c r="I1103" s="157">
        <v>1.1789369863013698E-3</v>
      </c>
      <c r="J1103" s="157">
        <v>3.487523287671232E-2</v>
      </c>
      <c r="K1103" s="157">
        <v>8.6195616438356133E-4</v>
      </c>
      <c r="L1103" s="157">
        <v>8.4126958904109613E-4</v>
      </c>
      <c r="M1103" s="157">
        <v>2.6793479452054793E-4</v>
      </c>
      <c r="N1103" s="126"/>
    </row>
    <row r="1104" spans="1:14" x14ac:dyDescent="0.25">
      <c r="A1104" s="128">
        <v>34023</v>
      </c>
      <c r="B1104" s="157" t="s">
        <v>231</v>
      </c>
      <c r="C1104" s="157" t="s">
        <v>53</v>
      </c>
      <c r="D1104" s="157">
        <v>2275060011</v>
      </c>
      <c r="E1104" s="157" t="s">
        <v>183</v>
      </c>
      <c r="F1104" s="157" t="s">
        <v>182</v>
      </c>
      <c r="G1104" s="157"/>
      <c r="H1104" s="157">
        <v>0</v>
      </c>
      <c r="I1104" s="157">
        <v>0</v>
      </c>
      <c r="J1104" s="157">
        <v>0</v>
      </c>
      <c r="K1104" s="157">
        <v>0</v>
      </c>
      <c r="L1104" s="157">
        <v>0</v>
      </c>
      <c r="M1104" s="157">
        <v>0</v>
      </c>
      <c r="N1104" s="126"/>
    </row>
    <row r="1105" spans="1:14" x14ac:dyDescent="0.25">
      <c r="A1105" s="128">
        <v>34023</v>
      </c>
      <c r="B1105" s="157" t="s">
        <v>231</v>
      </c>
      <c r="C1105" s="157" t="s">
        <v>53</v>
      </c>
      <c r="D1105" s="157">
        <v>2275060012</v>
      </c>
      <c r="E1105" s="157" t="s">
        <v>183</v>
      </c>
      <c r="F1105" s="157" t="s">
        <v>184</v>
      </c>
      <c r="G1105" s="157"/>
      <c r="H1105" s="157">
        <v>0</v>
      </c>
      <c r="I1105" s="157">
        <v>0</v>
      </c>
      <c r="J1105" s="157">
        <v>0</v>
      </c>
      <c r="K1105" s="157">
        <v>0</v>
      </c>
      <c r="L1105" s="157">
        <v>0</v>
      </c>
      <c r="M1105" s="157">
        <v>0</v>
      </c>
      <c r="N1105" s="126"/>
    </row>
    <row r="1106" spans="1:14" x14ac:dyDescent="0.25">
      <c r="A1106" s="128">
        <v>34023</v>
      </c>
      <c r="B1106" s="157" t="s">
        <v>231</v>
      </c>
      <c r="C1106" s="157" t="s">
        <v>53</v>
      </c>
      <c r="D1106" s="157">
        <v>2275070000</v>
      </c>
      <c r="E1106" s="157"/>
      <c r="F1106" s="157" t="s">
        <v>181</v>
      </c>
      <c r="G1106" s="157"/>
      <c r="H1106" s="157">
        <v>0</v>
      </c>
      <c r="I1106" s="157">
        <v>0</v>
      </c>
      <c r="J1106" s="157">
        <v>0</v>
      </c>
      <c r="K1106" s="157">
        <v>0</v>
      </c>
      <c r="L1106" s="157">
        <v>0</v>
      </c>
      <c r="M1106" s="157">
        <v>0</v>
      </c>
      <c r="N1106" s="126"/>
    </row>
    <row r="1107" spans="1:14" x14ac:dyDescent="0.25">
      <c r="A1107" s="128">
        <v>34023</v>
      </c>
      <c r="B1107" s="157" t="s">
        <v>231</v>
      </c>
      <c r="C1107" s="157" t="s">
        <v>53</v>
      </c>
      <c r="D1107" s="157">
        <v>2280002100</v>
      </c>
      <c r="E1107" s="157" t="s">
        <v>194</v>
      </c>
      <c r="F1107" s="157" t="s">
        <v>163</v>
      </c>
      <c r="G1107" s="157" t="s">
        <v>463</v>
      </c>
      <c r="H1107" s="157">
        <v>1.3927999999999999E-2</v>
      </c>
      <c r="I1107" s="157">
        <v>0.22459799999999999</v>
      </c>
      <c r="J1107" s="157">
        <v>4.8772000000000003E-2</v>
      </c>
      <c r="K1107" s="157">
        <v>9.9559999999999996E-3</v>
      </c>
      <c r="L1107" s="157">
        <v>9.6570000000000007E-3</v>
      </c>
      <c r="M1107" s="157">
        <v>5.1720000000000004E-3</v>
      </c>
      <c r="N1107" s="126"/>
    </row>
    <row r="1108" spans="1:14" x14ac:dyDescent="0.25">
      <c r="A1108" s="128">
        <v>34023</v>
      </c>
      <c r="B1108" s="157" t="s">
        <v>231</v>
      </c>
      <c r="C1108" s="157" t="s">
        <v>53</v>
      </c>
      <c r="D1108" s="157">
        <v>2280002200</v>
      </c>
      <c r="E1108" s="157" t="s">
        <v>194</v>
      </c>
      <c r="F1108" s="157" t="s">
        <v>163</v>
      </c>
      <c r="G1108" s="157" t="s">
        <v>465</v>
      </c>
      <c r="H1108" s="157">
        <v>2.4712000000000001E-2</v>
      </c>
      <c r="I1108" s="157">
        <v>0.38055899999999998</v>
      </c>
      <c r="J1108" s="157">
        <v>8.2848000000000005E-2</v>
      </c>
      <c r="K1108" s="157">
        <v>1.7864999999999999E-2</v>
      </c>
      <c r="L1108" s="157">
        <v>1.7329000000000001E-2</v>
      </c>
      <c r="M1108" s="157">
        <v>9.3779999999999992E-3</v>
      </c>
      <c r="N1108" s="126"/>
    </row>
    <row r="1109" spans="1:14" x14ac:dyDescent="0.25">
      <c r="A1109" s="128">
        <v>34023</v>
      </c>
      <c r="B1109" s="157" t="s">
        <v>231</v>
      </c>
      <c r="C1109" s="157" t="s">
        <v>53</v>
      </c>
      <c r="D1109" s="157">
        <v>2280003100</v>
      </c>
      <c r="E1109" s="157" t="s">
        <v>194</v>
      </c>
      <c r="F1109" s="157" t="s">
        <v>197</v>
      </c>
      <c r="G1109" s="157" t="s">
        <v>463</v>
      </c>
      <c r="H1109" s="157">
        <v>7.0049999999999999E-3</v>
      </c>
      <c r="I1109" s="157">
        <v>0.14269499999999999</v>
      </c>
      <c r="J1109" s="157">
        <v>4.0142999999999998E-2</v>
      </c>
      <c r="K1109" s="157">
        <v>5.8469999999999998E-3</v>
      </c>
      <c r="L1109" s="157">
        <v>5.3800000000000002E-3</v>
      </c>
      <c r="M1109" s="157">
        <v>4.1141999999999998E-2</v>
      </c>
      <c r="N1109" s="126"/>
    </row>
    <row r="1110" spans="1:14" x14ac:dyDescent="0.25">
      <c r="A1110" s="128">
        <v>34023</v>
      </c>
      <c r="B1110" s="157" t="s">
        <v>231</v>
      </c>
      <c r="C1110" s="157" t="s">
        <v>53</v>
      </c>
      <c r="D1110" s="157">
        <v>2280003200</v>
      </c>
      <c r="E1110" s="157" t="s">
        <v>194</v>
      </c>
      <c r="F1110" s="157" t="s">
        <v>197</v>
      </c>
      <c r="G1110" s="157" t="s">
        <v>465</v>
      </c>
      <c r="H1110" s="157">
        <v>4.75E-4</v>
      </c>
      <c r="I1110" s="157">
        <v>1.6639000000000001E-2</v>
      </c>
      <c r="J1110" s="157">
        <v>1.7570000000000001E-3</v>
      </c>
      <c r="K1110" s="157">
        <v>3.7500000000000001E-4</v>
      </c>
      <c r="L1110" s="157">
        <v>3.4499999999999998E-4</v>
      </c>
      <c r="M1110" s="157">
        <v>1.3439999999999999E-3</v>
      </c>
      <c r="N1110" s="126"/>
    </row>
    <row r="1111" spans="1:14" x14ac:dyDescent="0.25">
      <c r="A1111" s="128">
        <v>34023</v>
      </c>
      <c r="B1111" s="157" t="s">
        <v>231</v>
      </c>
      <c r="C1111" s="157" t="s">
        <v>53</v>
      </c>
      <c r="D1111" s="157">
        <v>2285002006</v>
      </c>
      <c r="E1111" s="157" t="s">
        <v>177</v>
      </c>
      <c r="F1111" s="157" t="s">
        <v>163</v>
      </c>
      <c r="G1111" s="157" t="s">
        <v>467</v>
      </c>
      <c r="H1111" s="157">
        <v>5.4949039963778654E-3</v>
      </c>
      <c r="I1111" s="157">
        <v>0.1293238894229895</v>
      </c>
      <c r="J1111" s="157">
        <v>3.0202800280681362E-2</v>
      </c>
      <c r="K1111" s="157">
        <v>3.2898182397076287E-3</v>
      </c>
      <c r="L1111" s="157">
        <v>3.1911236925163998E-3</v>
      </c>
      <c r="M1111" s="157">
        <v>1.6370880466388235E-3</v>
      </c>
      <c r="N1111" s="126">
        <v>9.4497159826697314E-5</v>
      </c>
    </row>
    <row r="1112" spans="1:14" x14ac:dyDescent="0.25">
      <c r="A1112" s="128">
        <v>34023</v>
      </c>
      <c r="B1112" s="157" t="s">
        <v>231</v>
      </c>
      <c r="C1112" s="157" t="s">
        <v>53</v>
      </c>
      <c r="D1112" s="157">
        <v>2285002007</v>
      </c>
      <c r="E1112" s="157" t="s">
        <v>177</v>
      </c>
      <c r="F1112" s="157" t="s">
        <v>163</v>
      </c>
      <c r="G1112" s="157" t="s">
        <v>467</v>
      </c>
      <c r="H1112" s="157">
        <v>6.3421014111079048E-3</v>
      </c>
      <c r="I1112" s="157">
        <v>0.12200209693367531</v>
      </c>
      <c r="J1112" s="157">
        <v>1.1992239874121942E-2</v>
      </c>
      <c r="K1112" s="157">
        <v>2.779794613678679E-3</v>
      </c>
      <c r="L1112" s="157">
        <v>2.696400775268319E-3</v>
      </c>
      <c r="M1112" s="157">
        <v>6.500176264420081E-4</v>
      </c>
      <c r="N1112" s="126">
        <v>4.2880890798529988E-5</v>
      </c>
    </row>
    <row r="1113" spans="1:14" x14ac:dyDescent="0.25">
      <c r="A1113" s="128">
        <v>34023</v>
      </c>
      <c r="B1113" s="157" t="s">
        <v>231</v>
      </c>
      <c r="C1113" s="157" t="s">
        <v>53</v>
      </c>
      <c r="D1113" s="157">
        <v>2285002009</v>
      </c>
      <c r="E1113" s="157" t="s">
        <v>177</v>
      </c>
      <c r="F1113" s="157" t="s">
        <v>163</v>
      </c>
      <c r="G1113" s="157" t="s">
        <v>467</v>
      </c>
      <c r="H1113" s="157">
        <v>1.4497853280246283E-2</v>
      </c>
      <c r="I1113" s="157">
        <v>0.33522432127412033</v>
      </c>
      <c r="J1113" s="157">
        <v>7.9687610085733732E-2</v>
      </c>
      <c r="K1113" s="157">
        <v>8.3806080318530058E-3</v>
      </c>
      <c r="L1113" s="157">
        <v>8.1291897908974155E-3</v>
      </c>
      <c r="M1113" s="157">
        <v>4.3193224709039161E-3</v>
      </c>
      <c r="N1113" s="126">
        <v>2.4932300172496601E-4</v>
      </c>
    </row>
    <row r="1114" spans="1:14" x14ac:dyDescent="0.25">
      <c r="A1114" s="128">
        <v>34023</v>
      </c>
      <c r="B1114" s="157" t="s">
        <v>231</v>
      </c>
      <c r="C1114" s="157" t="s">
        <v>53</v>
      </c>
      <c r="D1114" s="157">
        <v>2285002010</v>
      </c>
      <c r="E1114" s="157" t="s">
        <v>177</v>
      </c>
      <c r="F1114" s="157" t="s">
        <v>163</v>
      </c>
      <c r="G1114" s="157" t="s">
        <v>201</v>
      </c>
      <c r="H1114" s="157">
        <v>1.2760645944597047E-2</v>
      </c>
      <c r="I1114" s="157">
        <v>0.24547471926928349</v>
      </c>
      <c r="J1114" s="157">
        <v>2.4129025570030504E-2</v>
      </c>
      <c r="K1114" s="157">
        <v>5.5930948694267145E-3</v>
      </c>
      <c r="L1114" s="157">
        <v>5.4253020233439144E-3</v>
      </c>
      <c r="M1114" s="157">
        <v>1.3078700971646579E-3</v>
      </c>
      <c r="N1114" s="126">
        <v>8.6278636968906781E-5</v>
      </c>
    </row>
    <row r="1115" spans="1:14" x14ac:dyDescent="0.25">
      <c r="A1115" s="128">
        <v>34025</v>
      </c>
      <c r="B1115" s="157" t="s">
        <v>232</v>
      </c>
      <c r="C1115" s="157" t="s">
        <v>53</v>
      </c>
      <c r="D1115" s="157">
        <v>2260001010</v>
      </c>
      <c r="E1115" s="157" t="s">
        <v>82</v>
      </c>
      <c r="F1115" s="157" t="s">
        <v>83</v>
      </c>
      <c r="G1115" s="157" t="s">
        <v>84</v>
      </c>
      <c r="H1115" s="157">
        <v>0.21036888220333336</v>
      </c>
      <c r="I1115" s="157">
        <v>2.2836188833333334E-3</v>
      </c>
      <c r="J1115" s="157">
        <v>0.21517862817000002</v>
      </c>
      <c r="K1115" s="157">
        <v>7.7003702233333334E-3</v>
      </c>
      <c r="L1115" s="157">
        <v>7.0841789333333342E-3</v>
      </c>
      <c r="M1115" s="157">
        <v>8.083606666666666E-6</v>
      </c>
      <c r="N1115" s="126">
        <v>2.5720566666666669E-5</v>
      </c>
    </row>
    <row r="1116" spans="1:14" x14ac:dyDescent="0.25">
      <c r="A1116" s="128">
        <v>34025</v>
      </c>
      <c r="B1116" s="157" t="s">
        <v>232</v>
      </c>
      <c r="C1116" s="157" t="s">
        <v>53</v>
      </c>
      <c r="D1116" s="157">
        <v>2260001020</v>
      </c>
      <c r="E1116" s="157" t="s">
        <v>85</v>
      </c>
      <c r="F1116" s="157" t="s">
        <v>83</v>
      </c>
      <c r="G1116" s="157" t="s">
        <v>84</v>
      </c>
      <c r="H1116" s="157">
        <v>0</v>
      </c>
      <c r="I1116" s="157">
        <v>0</v>
      </c>
      <c r="J1116" s="157">
        <v>0</v>
      </c>
      <c r="K1116" s="157">
        <v>0</v>
      </c>
      <c r="L1116" s="157">
        <v>0</v>
      </c>
      <c r="M1116" s="157">
        <v>0</v>
      </c>
      <c r="N1116" s="126">
        <v>0</v>
      </c>
    </row>
    <row r="1117" spans="1:14" x14ac:dyDescent="0.25">
      <c r="A1117" s="128">
        <v>34025</v>
      </c>
      <c r="B1117" s="157" t="s">
        <v>232</v>
      </c>
      <c r="C1117" s="157" t="s">
        <v>53</v>
      </c>
      <c r="D1117" s="157">
        <v>2260001030</v>
      </c>
      <c r="E1117" s="157" t="s">
        <v>86</v>
      </c>
      <c r="F1117" s="157" t="s">
        <v>83</v>
      </c>
      <c r="G1117" s="157" t="s">
        <v>84</v>
      </c>
      <c r="H1117" s="157">
        <v>0.15426093576666666</v>
      </c>
      <c r="I1117" s="157">
        <v>3.3135438600000004E-3</v>
      </c>
      <c r="J1117" s="157">
        <v>0.3293908044533333</v>
      </c>
      <c r="K1117" s="157">
        <v>5.2260517099999996E-3</v>
      </c>
      <c r="L1117" s="157">
        <v>4.8082762200000002E-3</v>
      </c>
      <c r="M1117" s="157">
        <v>9.9207900000000009E-6</v>
      </c>
      <c r="N1117" s="126">
        <v>2.6822876666666664E-5</v>
      </c>
    </row>
    <row r="1118" spans="1:14" x14ac:dyDescent="0.25">
      <c r="A1118" s="128">
        <v>34025</v>
      </c>
      <c r="B1118" s="157" t="s">
        <v>232</v>
      </c>
      <c r="C1118" s="157" t="s">
        <v>53</v>
      </c>
      <c r="D1118" s="157">
        <v>2260001060</v>
      </c>
      <c r="E1118" s="157" t="s">
        <v>87</v>
      </c>
      <c r="F1118" s="157" t="s">
        <v>83</v>
      </c>
      <c r="G1118" s="157" t="s">
        <v>84</v>
      </c>
      <c r="H1118" s="157">
        <v>3.4950575733333333E-3</v>
      </c>
      <c r="I1118" s="157">
        <v>9.3880068333333344E-4</v>
      </c>
      <c r="J1118" s="157">
        <v>0.10576921655666667</v>
      </c>
      <c r="K1118" s="157">
        <v>5.3645753333333328E-5</v>
      </c>
      <c r="L1118" s="157">
        <v>4.9236513333333334E-5</v>
      </c>
      <c r="M1118" s="157">
        <v>2.2046200000000002E-6</v>
      </c>
      <c r="N1118" s="126">
        <v>5.5115500000000006E-6</v>
      </c>
    </row>
    <row r="1119" spans="1:14" x14ac:dyDescent="0.25">
      <c r="A1119" s="128">
        <v>34025</v>
      </c>
      <c r="B1119" s="157" t="s">
        <v>232</v>
      </c>
      <c r="C1119" s="157" t="s">
        <v>53</v>
      </c>
      <c r="D1119" s="157">
        <v>2260002006</v>
      </c>
      <c r="E1119" s="157" t="s">
        <v>88</v>
      </c>
      <c r="F1119" s="157" t="s">
        <v>89</v>
      </c>
      <c r="G1119" s="157" t="s">
        <v>84</v>
      </c>
      <c r="H1119" s="157">
        <v>2.7043338666666666E-2</v>
      </c>
      <c r="I1119" s="157">
        <v>6.7755321333333332E-4</v>
      </c>
      <c r="J1119" s="157">
        <v>0.11280893565333333</v>
      </c>
      <c r="K1119" s="157">
        <v>4.1105139900000009E-3</v>
      </c>
      <c r="L1119" s="157">
        <v>3.7816581733333336E-3</v>
      </c>
      <c r="M1119" s="157">
        <v>2.2046200000000002E-6</v>
      </c>
      <c r="N1119" s="126">
        <v>5.5115500000000006E-6</v>
      </c>
    </row>
    <row r="1120" spans="1:14" x14ac:dyDescent="0.25">
      <c r="A1120" s="128">
        <v>34025</v>
      </c>
      <c r="B1120" s="157" t="s">
        <v>232</v>
      </c>
      <c r="C1120" s="157" t="s">
        <v>53</v>
      </c>
      <c r="D1120" s="157">
        <v>2260002009</v>
      </c>
      <c r="E1120" s="157" t="s">
        <v>90</v>
      </c>
      <c r="F1120" s="157" t="s">
        <v>89</v>
      </c>
      <c r="G1120" s="157" t="s">
        <v>84</v>
      </c>
      <c r="H1120" s="157">
        <v>9.3880068333333322E-4</v>
      </c>
      <c r="I1120" s="157">
        <v>4.5562146666666661E-5</v>
      </c>
      <c r="J1120" s="157">
        <v>4.228828596666667E-3</v>
      </c>
      <c r="K1120" s="157">
        <v>1.4513748333333333E-4</v>
      </c>
      <c r="L1120" s="157">
        <v>1.337469466666667E-4</v>
      </c>
      <c r="M1120" s="157">
        <v>0</v>
      </c>
      <c r="N1120" s="126">
        <v>0</v>
      </c>
    </row>
    <row r="1121" spans="1:14" x14ac:dyDescent="0.25">
      <c r="A1121" s="128">
        <v>34025</v>
      </c>
      <c r="B1121" s="157" t="s">
        <v>232</v>
      </c>
      <c r="C1121" s="157" t="s">
        <v>53</v>
      </c>
      <c r="D1121" s="157">
        <v>2260002021</v>
      </c>
      <c r="E1121" s="157" t="s">
        <v>91</v>
      </c>
      <c r="F1121" s="157" t="s">
        <v>89</v>
      </c>
      <c r="G1121" s="157" t="s">
        <v>84</v>
      </c>
      <c r="H1121" s="157">
        <v>1.1206818333333334E-3</v>
      </c>
      <c r="I1121" s="157">
        <v>5.438062666666667E-5</v>
      </c>
      <c r="J1121" s="157">
        <v>5.1025929899999999E-3</v>
      </c>
      <c r="K1121" s="157">
        <v>1.7489985333333334E-4</v>
      </c>
      <c r="L1121" s="157">
        <v>1.6056982333333334E-4</v>
      </c>
      <c r="M1121" s="157">
        <v>0</v>
      </c>
      <c r="N1121" s="126">
        <v>0</v>
      </c>
    </row>
    <row r="1122" spans="1:14" x14ac:dyDescent="0.25">
      <c r="A1122" s="128">
        <v>34025</v>
      </c>
      <c r="B1122" s="157" t="s">
        <v>232</v>
      </c>
      <c r="C1122" s="157" t="s">
        <v>53</v>
      </c>
      <c r="D1122" s="157">
        <v>2260002027</v>
      </c>
      <c r="E1122" s="157" t="s">
        <v>92</v>
      </c>
      <c r="F1122" s="157" t="s">
        <v>89</v>
      </c>
      <c r="G1122" s="157" t="s">
        <v>84</v>
      </c>
      <c r="H1122" s="157">
        <v>9.185916666666668E-6</v>
      </c>
      <c r="I1122" s="157">
        <v>0</v>
      </c>
      <c r="J1122" s="157">
        <v>3.6743666666666665E-5</v>
      </c>
      <c r="K1122" s="157">
        <v>1.1023100000000001E-6</v>
      </c>
      <c r="L1122" s="157">
        <v>1.1023100000000001E-6</v>
      </c>
      <c r="M1122" s="157">
        <v>0</v>
      </c>
      <c r="N1122" s="126">
        <v>0</v>
      </c>
    </row>
    <row r="1123" spans="1:14" x14ac:dyDescent="0.25">
      <c r="A1123" s="128">
        <v>34025</v>
      </c>
      <c r="B1123" s="157" t="s">
        <v>232</v>
      </c>
      <c r="C1123" s="157" t="s">
        <v>53</v>
      </c>
      <c r="D1123" s="157">
        <v>2260002039</v>
      </c>
      <c r="E1123" s="157" t="s">
        <v>93</v>
      </c>
      <c r="F1123" s="157" t="s">
        <v>89</v>
      </c>
      <c r="G1123" s="157" t="s">
        <v>84</v>
      </c>
      <c r="H1123" s="157">
        <v>6.9027754509999997E-2</v>
      </c>
      <c r="I1123" s="157">
        <v>1.7820678333333336E-3</v>
      </c>
      <c r="J1123" s="157">
        <v>0.29383432565666667</v>
      </c>
      <c r="K1123" s="157">
        <v>1.0717760129999998E-2</v>
      </c>
      <c r="L1123" s="157">
        <v>9.8605303866666667E-3</v>
      </c>
      <c r="M1123" s="157">
        <v>4.4092400000000003E-6</v>
      </c>
      <c r="N1123" s="126">
        <v>1.3227720000000002E-5</v>
      </c>
    </row>
    <row r="1124" spans="1:14" x14ac:dyDescent="0.25">
      <c r="A1124" s="128">
        <v>34025</v>
      </c>
      <c r="B1124" s="157" t="s">
        <v>232</v>
      </c>
      <c r="C1124" s="157" t="s">
        <v>53</v>
      </c>
      <c r="D1124" s="157">
        <v>2260002054</v>
      </c>
      <c r="E1124" s="157" t="s">
        <v>94</v>
      </c>
      <c r="F1124" s="157" t="s">
        <v>89</v>
      </c>
      <c r="G1124" s="157" t="s">
        <v>84</v>
      </c>
      <c r="H1124" s="157">
        <v>2.2854560666666669E-4</v>
      </c>
      <c r="I1124" s="157">
        <v>1.1023100000000001E-5</v>
      </c>
      <c r="J1124" s="157">
        <v>1.0413155133333334E-3</v>
      </c>
      <c r="K1124" s="157">
        <v>3.5641356666666673E-5</v>
      </c>
      <c r="L1124" s="157">
        <v>3.2334426666666671E-5</v>
      </c>
      <c r="M1124" s="157">
        <v>0</v>
      </c>
      <c r="N1124" s="126">
        <v>0</v>
      </c>
    </row>
    <row r="1125" spans="1:14" x14ac:dyDescent="0.25">
      <c r="A1125" s="128">
        <v>34025</v>
      </c>
      <c r="B1125" s="157" t="s">
        <v>232</v>
      </c>
      <c r="C1125" s="157" t="s">
        <v>53</v>
      </c>
      <c r="D1125" s="157">
        <v>2260003030</v>
      </c>
      <c r="E1125" s="157" t="s">
        <v>95</v>
      </c>
      <c r="F1125" s="157" t="s">
        <v>96</v>
      </c>
      <c r="G1125" s="157" t="s">
        <v>84</v>
      </c>
      <c r="H1125" s="157">
        <v>5.438062666666667E-5</v>
      </c>
      <c r="I1125" s="157">
        <v>2.2046200000000002E-6</v>
      </c>
      <c r="J1125" s="157">
        <v>2.2597355000000002E-4</v>
      </c>
      <c r="K1125" s="157">
        <v>7.7161700000000004E-6</v>
      </c>
      <c r="L1125" s="157">
        <v>6.9812966666666665E-6</v>
      </c>
      <c r="M1125" s="157">
        <v>0</v>
      </c>
      <c r="N1125" s="126">
        <v>0</v>
      </c>
    </row>
    <row r="1126" spans="1:14" x14ac:dyDescent="0.25">
      <c r="A1126" s="128">
        <v>34025</v>
      </c>
      <c r="B1126" s="157" t="s">
        <v>232</v>
      </c>
      <c r="C1126" s="157" t="s">
        <v>53</v>
      </c>
      <c r="D1126" s="157">
        <v>2260003040</v>
      </c>
      <c r="E1126" s="157" t="s">
        <v>97</v>
      </c>
      <c r="F1126" s="157" t="s">
        <v>96</v>
      </c>
      <c r="G1126" s="157" t="s">
        <v>84</v>
      </c>
      <c r="H1126" s="157">
        <v>4.4092400000000003E-6</v>
      </c>
      <c r="I1126" s="157">
        <v>0</v>
      </c>
      <c r="J1126" s="157">
        <v>1.8004396666666665E-5</v>
      </c>
      <c r="K1126" s="157">
        <v>1.1023100000000001E-6</v>
      </c>
      <c r="L1126" s="157">
        <v>1.1023100000000001E-6</v>
      </c>
      <c r="M1126" s="157">
        <v>0</v>
      </c>
      <c r="N1126" s="126">
        <v>0</v>
      </c>
    </row>
    <row r="1127" spans="1:14" x14ac:dyDescent="0.25">
      <c r="A1127" s="128">
        <v>34025</v>
      </c>
      <c r="B1127" s="157" t="s">
        <v>232</v>
      </c>
      <c r="C1127" s="157" t="s">
        <v>53</v>
      </c>
      <c r="D1127" s="157">
        <v>2260004015</v>
      </c>
      <c r="E1127" s="157" t="s">
        <v>98</v>
      </c>
      <c r="F1127" s="157" t="s">
        <v>99</v>
      </c>
      <c r="G1127" s="157" t="s">
        <v>84</v>
      </c>
      <c r="H1127" s="157">
        <v>4.6186789000000001E-3</v>
      </c>
      <c r="I1127" s="157">
        <v>1.9841580000000002E-4</v>
      </c>
      <c r="J1127" s="157">
        <v>1.7132836893333333E-2</v>
      </c>
      <c r="K1127" s="157">
        <v>6.1288436000000003E-4</v>
      </c>
      <c r="L1127" s="157">
        <v>5.6401528333333343E-4</v>
      </c>
      <c r="M1127" s="157">
        <v>0</v>
      </c>
      <c r="N1127" s="126">
        <v>1.1023100000000001E-6</v>
      </c>
    </row>
    <row r="1128" spans="1:14" x14ac:dyDescent="0.25">
      <c r="A1128" s="128">
        <v>34025</v>
      </c>
      <c r="B1128" s="157" t="s">
        <v>232</v>
      </c>
      <c r="C1128" s="157" t="s">
        <v>53</v>
      </c>
      <c r="D1128" s="157">
        <v>2260004016</v>
      </c>
      <c r="E1128" s="157" t="s">
        <v>98</v>
      </c>
      <c r="F1128" s="157" t="s">
        <v>100</v>
      </c>
      <c r="G1128" s="157" t="s">
        <v>84</v>
      </c>
      <c r="H1128" s="157">
        <v>3.897694672666667E-2</v>
      </c>
      <c r="I1128" s="157">
        <v>1.8570249133333333E-3</v>
      </c>
      <c r="J1128" s="157">
        <v>0.16195322238333332</v>
      </c>
      <c r="K1128" s="157">
        <v>5.7830856966666665E-3</v>
      </c>
      <c r="L1128" s="157">
        <v>5.3201154966666664E-3</v>
      </c>
      <c r="M1128" s="157">
        <v>4.7766766666666677E-6</v>
      </c>
      <c r="N1128" s="126">
        <v>1.212541E-5</v>
      </c>
    </row>
    <row r="1129" spans="1:14" x14ac:dyDescent="0.25">
      <c r="A1129" s="128">
        <v>34025</v>
      </c>
      <c r="B1129" s="157" t="s">
        <v>232</v>
      </c>
      <c r="C1129" s="157" t="s">
        <v>53</v>
      </c>
      <c r="D1129" s="157">
        <v>2260004020</v>
      </c>
      <c r="E1129" s="157" t="s">
        <v>101</v>
      </c>
      <c r="F1129" s="157" t="s">
        <v>99</v>
      </c>
      <c r="G1129" s="157" t="s">
        <v>84</v>
      </c>
      <c r="H1129" s="157">
        <v>5.8049849220000005E-2</v>
      </c>
      <c r="I1129" s="157">
        <v>1.7041712600000005E-3</v>
      </c>
      <c r="J1129" s="157">
        <v>0.15237010668000003</v>
      </c>
      <c r="K1129" s="157">
        <v>5.2683069266666665E-3</v>
      </c>
      <c r="L1129" s="157">
        <v>4.8461221966666669E-3</v>
      </c>
      <c r="M1129" s="157">
        <v>4.4092400000000003E-6</v>
      </c>
      <c r="N1129" s="126">
        <v>1.1023100000000001E-5</v>
      </c>
    </row>
    <row r="1130" spans="1:14" x14ac:dyDescent="0.25">
      <c r="A1130" s="128">
        <v>34025</v>
      </c>
      <c r="B1130" s="157" t="s">
        <v>232</v>
      </c>
      <c r="C1130" s="157" t="s">
        <v>53</v>
      </c>
      <c r="D1130" s="157">
        <v>2260004021</v>
      </c>
      <c r="E1130" s="157" t="s">
        <v>101</v>
      </c>
      <c r="F1130" s="157" t="s">
        <v>100</v>
      </c>
      <c r="G1130" s="157" t="s">
        <v>84</v>
      </c>
      <c r="H1130" s="157">
        <v>0.57542198721333337</v>
      </c>
      <c r="I1130" s="157">
        <v>1.286726463E-2</v>
      </c>
      <c r="J1130" s="157">
        <v>2.0502855768999999</v>
      </c>
      <c r="K1130" s="157">
        <v>7.4558411216666662E-2</v>
      </c>
      <c r="L1130" s="157">
        <v>6.8593444369999992E-2</v>
      </c>
      <c r="M1130" s="157">
        <v>3.4539046666666668E-5</v>
      </c>
      <c r="N1130" s="126">
        <v>9.3696350000000003E-5</v>
      </c>
    </row>
    <row r="1131" spans="1:14" x14ac:dyDescent="0.25">
      <c r="A1131" s="128">
        <v>34025</v>
      </c>
      <c r="B1131" s="157" t="s">
        <v>232</v>
      </c>
      <c r="C1131" s="157" t="s">
        <v>53</v>
      </c>
      <c r="D1131" s="157">
        <v>2260004025</v>
      </c>
      <c r="E1131" s="157" t="s">
        <v>102</v>
      </c>
      <c r="F1131" s="157" t="s">
        <v>99</v>
      </c>
      <c r="G1131" s="157" t="s">
        <v>84</v>
      </c>
      <c r="H1131" s="157">
        <v>9.4219212376666681E-2</v>
      </c>
      <c r="I1131" s="157">
        <v>3.8161972199999999E-3</v>
      </c>
      <c r="J1131" s="157">
        <v>0.31209960235666662</v>
      </c>
      <c r="K1131" s="157">
        <v>1.2146353890000001E-2</v>
      </c>
      <c r="L1131" s="157">
        <v>1.1174483906666666E-2</v>
      </c>
      <c r="M1131" s="157">
        <v>9.9207900000000009E-6</v>
      </c>
      <c r="N1131" s="126">
        <v>2.4618256666666667E-5</v>
      </c>
    </row>
    <row r="1132" spans="1:14" x14ac:dyDescent="0.25">
      <c r="A1132" s="128">
        <v>34025</v>
      </c>
      <c r="B1132" s="157" t="s">
        <v>232</v>
      </c>
      <c r="C1132" s="157" t="s">
        <v>53</v>
      </c>
      <c r="D1132" s="157">
        <v>2260004026</v>
      </c>
      <c r="E1132" s="157" t="s">
        <v>102</v>
      </c>
      <c r="F1132" s="157" t="s">
        <v>100</v>
      </c>
      <c r="G1132" s="157" t="s">
        <v>84</v>
      </c>
      <c r="H1132" s="157">
        <v>0.45877223608333334</v>
      </c>
      <c r="I1132" s="157">
        <v>1.8045549573333333E-2</v>
      </c>
      <c r="J1132" s="157">
        <v>1.7901918580333334</v>
      </c>
      <c r="K1132" s="157">
        <v>6.2189023270000005E-2</v>
      </c>
      <c r="L1132" s="157">
        <v>5.7213563366666664E-2</v>
      </c>
      <c r="M1132" s="157">
        <v>4.8869076666666663E-5</v>
      </c>
      <c r="N1132" s="126">
        <v>1.1941691666666667E-4</v>
      </c>
    </row>
    <row r="1133" spans="1:14" x14ac:dyDescent="0.25">
      <c r="A1133" s="128">
        <v>34025</v>
      </c>
      <c r="B1133" s="157" t="s">
        <v>232</v>
      </c>
      <c r="C1133" s="157" t="s">
        <v>53</v>
      </c>
      <c r="D1133" s="157">
        <v>2260004030</v>
      </c>
      <c r="E1133" s="157" t="s">
        <v>103</v>
      </c>
      <c r="F1133" s="157" t="s">
        <v>99</v>
      </c>
      <c r="G1133" s="157" t="s">
        <v>84</v>
      </c>
      <c r="H1133" s="157">
        <v>5.7363844963333334E-2</v>
      </c>
      <c r="I1133" s="157">
        <v>2.4386771566666664E-3</v>
      </c>
      <c r="J1133" s="157">
        <v>0.21305557910999998</v>
      </c>
      <c r="K1133" s="157">
        <v>7.6048366899999992E-3</v>
      </c>
      <c r="L1133" s="157">
        <v>6.9963615700000007E-3</v>
      </c>
      <c r="M1133" s="157">
        <v>6.6138600000000009E-6</v>
      </c>
      <c r="N1133" s="126">
        <v>1.5799776666666668E-5</v>
      </c>
    </row>
    <row r="1134" spans="1:14" x14ac:dyDescent="0.25">
      <c r="A1134" s="128">
        <v>34025</v>
      </c>
      <c r="B1134" s="157" t="s">
        <v>232</v>
      </c>
      <c r="C1134" s="157" t="s">
        <v>53</v>
      </c>
      <c r="D1134" s="157">
        <v>2260004031</v>
      </c>
      <c r="E1134" s="157" t="s">
        <v>103</v>
      </c>
      <c r="F1134" s="157" t="s">
        <v>100</v>
      </c>
      <c r="G1134" s="157" t="s">
        <v>84</v>
      </c>
      <c r="H1134" s="157">
        <v>0.45851172348666669</v>
      </c>
      <c r="I1134" s="157">
        <v>1.6729391433333331E-2</v>
      </c>
      <c r="J1134" s="157">
        <v>1.9948687788333332</v>
      </c>
      <c r="K1134" s="157">
        <v>7.0709879570000009E-2</v>
      </c>
      <c r="L1134" s="157">
        <v>6.5053559523333346E-2</v>
      </c>
      <c r="M1134" s="157">
        <v>4.5562146666666661E-5</v>
      </c>
      <c r="N1134" s="126">
        <v>1.1500767666666667E-4</v>
      </c>
    </row>
    <row r="1135" spans="1:14" x14ac:dyDescent="0.25">
      <c r="A1135" s="128">
        <v>34025</v>
      </c>
      <c r="B1135" s="157" t="s">
        <v>232</v>
      </c>
      <c r="C1135" s="157" t="s">
        <v>53</v>
      </c>
      <c r="D1135" s="157">
        <v>2260004035</v>
      </c>
      <c r="E1135" s="157" t="s">
        <v>104</v>
      </c>
      <c r="F1135" s="157" t="s">
        <v>99</v>
      </c>
      <c r="G1135" s="157" t="s">
        <v>84</v>
      </c>
      <c r="H1135" s="157">
        <v>3.637623E-3</v>
      </c>
      <c r="I1135" s="157">
        <v>0</v>
      </c>
      <c r="J1135" s="157">
        <v>0</v>
      </c>
      <c r="K1135" s="157">
        <v>0</v>
      </c>
      <c r="L1135" s="157">
        <v>0</v>
      </c>
      <c r="M1135" s="157">
        <v>0</v>
      </c>
      <c r="N1135" s="126">
        <v>0</v>
      </c>
    </row>
    <row r="1136" spans="1:14" x14ac:dyDescent="0.25">
      <c r="A1136" s="128">
        <v>34025</v>
      </c>
      <c r="B1136" s="157" t="s">
        <v>232</v>
      </c>
      <c r="C1136" s="157" t="s">
        <v>53</v>
      </c>
      <c r="D1136" s="157">
        <v>2260004036</v>
      </c>
      <c r="E1136" s="157" t="s">
        <v>104</v>
      </c>
      <c r="F1136" s="157" t="s">
        <v>100</v>
      </c>
      <c r="G1136" s="157" t="s">
        <v>84</v>
      </c>
      <c r="H1136" s="157">
        <v>6.8710656666666665E-4</v>
      </c>
      <c r="I1136" s="157">
        <v>0</v>
      </c>
      <c r="J1136" s="157">
        <v>0</v>
      </c>
      <c r="K1136" s="157">
        <v>0</v>
      </c>
      <c r="L1136" s="157">
        <v>0</v>
      </c>
      <c r="M1136" s="157">
        <v>0</v>
      </c>
      <c r="N1136" s="126">
        <v>0</v>
      </c>
    </row>
    <row r="1137" spans="1:14" x14ac:dyDescent="0.25">
      <c r="A1137" s="128">
        <v>34025</v>
      </c>
      <c r="B1137" s="157" t="s">
        <v>232</v>
      </c>
      <c r="C1137" s="157" t="s">
        <v>53</v>
      </c>
      <c r="D1137" s="157">
        <v>2260004071</v>
      </c>
      <c r="E1137" s="157" t="s">
        <v>105</v>
      </c>
      <c r="F1137" s="157" t="s">
        <v>100</v>
      </c>
      <c r="G1137" s="157" t="s">
        <v>84</v>
      </c>
      <c r="H1137" s="157">
        <v>1.4587235666666668E-4</v>
      </c>
      <c r="I1137" s="157">
        <v>7.7161700000000004E-6</v>
      </c>
      <c r="J1137" s="157">
        <v>7.0547840000000008E-4</v>
      </c>
      <c r="K1137" s="157">
        <v>2.4618256666666667E-5</v>
      </c>
      <c r="L1137" s="157">
        <v>2.241363666666667E-5</v>
      </c>
      <c r="M1137" s="157">
        <v>0</v>
      </c>
      <c r="N1137" s="126">
        <v>0</v>
      </c>
    </row>
    <row r="1138" spans="1:14" x14ac:dyDescent="0.25">
      <c r="A1138" s="128">
        <v>34025</v>
      </c>
      <c r="B1138" s="157" t="s">
        <v>232</v>
      </c>
      <c r="C1138" s="157" t="s">
        <v>53</v>
      </c>
      <c r="D1138" s="157">
        <v>2260005035</v>
      </c>
      <c r="E1138" s="157" t="s">
        <v>106</v>
      </c>
      <c r="F1138" s="157" t="s">
        <v>107</v>
      </c>
      <c r="G1138" s="157" t="s">
        <v>84</v>
      </c>
      <c r="H1138" s="157">
        <v>1.1206818333333332E-4</v>
      </c>
      <c r="I1138" s="157">
        <v>5.8789866666666671E-6</v>
      </c>
      <c r="J1138" s="157">
        <v>4.7362586333333335E-4</v>
      </c>
      <c r="K1138" s="157">
        <v>1.9106706666666671E-5</v>
      </c>
      <c r="L1138" s="157">
        <v>1.8004396666666665E-5</v>
      </c>
      <c r="M1138" s="157">
        <v>0</v>
      </c>
      <c r="N1138" s="126">
        <v>0</v>
      </c>
    </row>
    <row r="1139" spans="1:14" x14ac:dyDescent="0.25">
      <c r="A1139" s="128">
        <v>34025</v>
      </c>
      <c r="B1139" s="157" t="s">
        <v>232</v>
      </c>
      <c r="C1139" s="157" t="s">
        <v>53</v>
      </c>
      <c r="D1139" s="157">
        <v>2260006005</v>
      </c>
      <c r="E1139" s="157" t="s">
        <v>108</v>
      </c>
      <c r="F1139" s="157" t="s">
        <v>109</v>
      </c>
      <c r="G1139" s="157" t="s">
        <v>84</v>
      </c>
      <c r="H1139" s="157">
        <v>1.3349708973333332E-2</v>
      </c>
      <c r="I1139" s="157">
        <v>5.1477876999999998E-4</v>
      </c>
      <c r="J1139" s="157">
        <v>4.7326210103333329E-2</v>
      </c>
      <c r="K1139" s="157">
        <v>1.6461162666666666E-3</v>
      </c>
      <c r="L1139" s="157">
        <v>1.5145739399999999E-3</v>
      </c>
      <c r="M1139" s="157">
        <v>1.1023100000000001E-6</v>
      </c>
      <c r="N1139" s="126">
        <v>3.3069300000000005E-6</v>
      </c>
    </row>
    <row r="1140" spans="1:14" x14ac:dyDescent="0.25">
      <c r="A1140" s="128">
        <v>34025</v>
      </c>
      <c r="B1140" s="157" t="s">
        <v>232</v>
      </c>
      <c r="C1140" s="157" t="s">
        <v>53</v>
      </c>
      <c r="D1140" s="157">
        <v>2260006010</v>
      </c>
      <c r="E1140" s="157" t="s">
        <v>110</v>
      </c>
      <c r="F1140" s="157" t="s">
        <v>109</v>
      </c>
      <c r="G1140" s="157" t="s">
        <v>84</v>
      </c>
      <c r="H1140" s="157">
        <v>9.4375740396666671E-2</v>
      </c>
      <c r="I1140" s="157">
        <v>3.5082852933333332E-3</v>
      </c>
      <c r="J1140" s="157">
        <v>0.30698708857666662</v>
      </c>
      <c r="K1140" s="157">
        <v>1.2177953443333334E-2</v>
      </c>
      <c r="L1140" s="157">
        <v>1.1203511403333333E-2</v>
      </c>
      <c r="M1140" s="157">
        <v>9.185916666666668E-6</v>
      </c>
      <c r="N1140" s="126">
        <v>2.241363666666667E-5</v>
      </c>
    </row>
    <row r="1141" spans="1:14" x14ac:dyDescent="0.25">
      <c r="A1141" s="128">
        <v>34025</v>
      </c>
      <c r="B1141" s="157" t="s">
        <v>232</v>
      </c>
      <c r="C1141" s="157" t="s">
        <v>53</v>
      </c>
      <c r="D1141" s="157">
        <v>2260006015</v>
      </c>
      <c r="E1141" s="157" t="s">
        <v>111</v>
      </c>
      <c r="F1141" s="157" t="s">
        <v>109</v>
      </c>
      <c r="G1141" s="157" t="s">
        <v>84</v>
      </c>
      <c r="H1141" s="157">
        <v>3.5641356666666673E-5</v>
      </c>
      <c r="I1141" s="157">
        <v>1.1023100000000001E-6</v>
      </c>
      <c r="J1141" s="157">
        <v>1.3117489000000001E-4</v>
      </c>
      <c r="K1141" s="157">
        <v>4.4092400000000003E-6</v>
      </c>
      <c r="L1141" s="157">
        <v>4.4092400000000003E-6</v>
      </c>
      <c r="M1141" s="157">
        <v>0</v>
      </c>
      <c r="N1141" s="126">
        <v>0</v>
      </c>
    </row>
    <row r="1142" spans="1:14" x14ac:dyDescent="0.25">
      <c r="A1142" s="128">
        <v>34025</v>
      </c>
      <c r="B1142" s="157" t="s">
        <v>232</v>
      </c>
      <c r="C1142" s="157" t="s">
        <v>53</v>
      </c>
      <c r="D1142" s="157">
        <v>2260006035</v>
      </c>
      <c r="E1142" s="157" t="s">
        <v>112</v>
      </c>
      <c r="F1142" s="157" t="s">
        <v>109</v>
      </c>
      <c r="G1142" s="157" t="s">
        <v>84</v>
      </c>
      <c r="H1142" s="157">
        <v>5.8495917333333328E-4</v>
      </c>
      <c r="I1142" s="157">
        <v>2.1311326666666668E-5</v>
      </c>
      <c r="J1142" s="157">
        <v>2.064259193333333E-3</v>
      </c>
      <c r="K1142" s="157">
        <v>7.0547840000000005E-5</v>
      </c>
      <c r="L1142" s="157">
        <v>6.4668853333333341E-5</v>
      </c>
      <c r="M1142" s="157">
        <v>0</v>
      </c>
      <c r="N1142" s="126">
        <v>0</v>
      </c>
    </row>
    <row r="1143" spans="1:14" x14ac:dyDescent="0.25">
      <c r="A1143" s="128">
        <v>34025</v>
      </c>
      <c r="B1143" s="157" t="s">
        <v>232</v>
      </c>
      <c r="C1143" s="157" t="s">
        <v>53</v>
      </c>
      <c r="D1143" s="157">
        <v>2260007005</v>
      </c>
      <c r="E1143" s="157" t="s">
        <v>113</v>
      </c>
      <c r="F1143" s="157" t="s">
        <v>114</v>
      </c>
      <c r="G1143" s="157" t="s">
        <v>84</v>
      </c>
      <c r="H1143" s="157">
        <v>5.9928920333333332E-3</v>
      </c>
      <c r="I1143" s="157">
        <v>1.337469466666667E-4</v>
      </c>
      <c r="J1143" s="157">
        <v>2.3345456053333335E-2</v>
      </c>
      <c r="K1143" s="157">
        <v>8.5575999666666661E-4</v>
      </c>
      <c r="L1143" s="157">
        <v>7.8704934E-4</v>
      </c>
      <c r="M1143" s="157">
        <v>0</v>
      </c>
      <c r="N1143" s="126">
        <v>1.1023100000000001E-6</v>
      </c>
    </row>
    <row r="1144" spans="1:14" x14ac:dyDescent="0.25">
      <c r="A1144" s="128">
        <v>34025</v>
      </c>
      <c r="B1144" s="157" t="s">
        <v>232</v>
      </c>
      <c r="C1144" s="157" t="s">
        <v>53</v>
      </c>
      <c r="D1144" s="157">
        <v>2265001010</v>
      </c>
      <c r="E1144" s="157" t="s">
        <v>82</v>
      </c>
      <c r="F1144" s="157" t="s">
        <v>83</v>
      </c>
      <c r="G1144" s="157" t="s">
        <v>115</v>
      </c>
      <c r="H1144" s="157">
        <v>9.3821278466666679E-3</v>
      </c>
      <c r="I1144" s="157">
        <v>1.39772908E-3</v>
      </c>
      <c r="J1144" s="157">
        <v>8.390453027E-2</v>
      </c>
      <c r="K1144" s="157">
        <v>1.8922988333333333E-4</v>
      </c>
      <c r="L1144" s="157">
        <v>1.7379754333333332E-4</v>
      </c>
      <c r="M1144" s="157">
        <v>3.6743666666666665E-6</v>
      </c>
      <c r="N1144" s="126">
        <v>8.8184800000000007E-6</v>
      </c>
    </row>
    <row r="1145" spans="1:14" x14ac:dyDescent="0.25">
      <c r="A1145" s="128">
        <v>34025</v>
      </c>
      <c r="B1145" s="157" t="s">
        <v>232</v>
      </c>
      <c r="C1145" s="157" t="s">
        <v>53</v>
      </c>
      <c r="D1145" s="157">
        <v>2265001030</v>
      </c>
      <c r="E1145" s="157" t="s">
        <v>86</v>
      </c>
      <c r="F1145" s="157" t="s">
        <v>83</v>
      </c>
      <c r="G1145" s="157" t="s">
        <v>115</v>
      </c>
      <c r="H1145" s="157">
        <v>0.10693068386</v>
      </c>
      <c r="I1145" s="157">
        <v>1.135489531E-2</v>
      </c>
      <c r="J1145" s="157">
        <v>1.0865443949433333</v>
      </c>
      <c r="K1145" s="157">
        <v>1.87613162E-3</v>
      </c>
      <c r="L1145" s="157">
        <v>1.7262174600000001E-3</v>
      </c>
      <c r="M1145" s="157">
        <v>4.0050596666666668E-5</v>
      </c>
      <c r="N1145" s="126">
        <v>8.8184799999999996E-5</v>
      </c>
    </row>
    <row r="1146" spans="1:14" x14ac:dyDescent="0.25">
      <c r="A1146" s="128">
        <v>34025</v>
      </c>
      <c r="B1146" s="157" t="s">
        <v>232</v>
      </c>
      <c r="C1146" s="157" t="s">
        <v>53</v>
      </c>
      <c r="D1146" s="157">
        <v>2265001050</v>
      </c>
      <c r="E1146" s="157" t="s">
        <v>116</v>
      </c>
      <c r="F1146" s="157" t="s">
        <v>83</v>
      </c>
      <c r="G1146" s="157" t="s">
        <v>115</v>
      </c>
      <c r="H1146" s="157">
        <v>3.7568194546666669E-2</v>
      </c>
      <c r="I1146" s="157">
        <v>1.2869836686666665E-2</v>
      </c>
      <c r="J1146" s="157">
        <v>1.8572747702666668</v>
      </c>
      <c r="K1146" s="157">
        <v>9.2300090666666676E-4</v>
      </c>
      <c r="L1146" s="157">
        <v>8.4914613666666665E-4</v>
      </c>
      <c r="M1146" s="157">
        <v>4.3357526666666677E-5</v>
      </c>
      <c r="N1146" s="126">
        <v>9.3696350000000003E-5</v>
      </c>
    </row>
    <row r="1147" spans="1:14" x14ac:dyDescent="0.25">
      <c r="A1147" s="128">
        <v>34025</v>
      </c>
      <c r="B1147" s="157" t="s">
        <v>232</v>
      </c>
      <c r="C1147" s="157" t="s">
        <v>53</v>
      </c>
      <c r="D1147" s="157">
        <v>2265001060</v>
      </c>
      <c r="E1147" s="157" t="s">
        <v>87</v>
      </c>
      <c r="F1147" s="157" t="s">
        <v>83</v>
      </c>
      <c r="G1147" s="157" t="s">
        <v>115</v>
      </c>
      <c r="H1147" s="157">
        <v>4.4518626533333336E-3</v>
      </c>
      <c r="I1147" s="157">
        <v>1.3984639533333332E-3</v>
      </c>
      <c r="J1147" s="157">
        <v>0.12208744636000002</v>
      </c>
      <c r="K1147" s="157">
        <v>4.3724963333333327E-5</v>
      </c>
      <c r="L1147" s="157">
        <v>4.0050596666666668E-5</v>
      </c>
      <c r="M1147" s="157">
        <v>2.2046200000000002E-6</v>
      </c>
      <c r="N1147" s="126">
        <v>5.5115500000000006E-6</v>
      </c>
    </row>
    <row r="1148" spans="1:14" x14ac:dyDescent="0.25">
      <c r="A1148" s="128">
        <v>34025</v>
      </c>
      <c r="B1148" s="157" t="s">
        <v>232</v>
      </c>
      <c r="C1148" s="157" t="s">
        <v>53</v>
      </c>
      <c r="D1148" s="157">
        <v>2265002003</v>
      </c>
      <c r="E1148" s="157" t="s">
        <v>117</v>
      </c>
      <c r="F1148" s="157" t="s">
        <v>89</v>
      </c>
      <c r="G1148" s="157" t="s">
        <v>115</v>
      </c>
      <c r="H1148" s="157">
        <v>1.14970933E-3</v>
      </c>
      <c r="I1148" s="157">
        <v>5.1624851666666677E-4</v>
      </c>
      <c r="J1148" s="157">
        <v>5.8206009803333326E-2</v>
      </c>
      <c r="K1148" s="157">
        <v>3.3436736666666676E-5</v>
      </c>
      <c r="L1148" s="157">
        <v>3.012980666666667E-5</v>
      </c>
      <c r="M1148" s="157">
        <v>1.4697466666666668E-6</v>
      </c>
      <c r="N1148" s="126">
        <v>3.3069300000000005E-6</v>
      </c>
    </row>
    <row r="1149" spans="1:14" x14ac:dyDescent="0.25">
      <c r="A1149" s="128">
        <v>34025</v>
      </c>
      <c r="B1149" s="157" t="s">
        <v>232</v>
      </c>
      <c r="C1149" s="157" t="s">
        <v>53</v>
      </c>
      <c r="D1149" s="157">
        <v>2265002006</v>
      </c>
      <c r="E1149" s="157" t="s">
        <v>88</v>
      </c>
      <c r="F1149" s="157" t="s">
        <v>89</v>
      </c>
      <c r="G1149" s="157" t="s">
        <v>115</v>
      </c>
      <c r="H1149" s="157">
        <v>1.1023100000000001E-5</v>
      </c>
      <c r="I1149" s="157">
        <v>3.6743666666666665E-6</v>
      </c>
      <c r="J1149" s="157">
        <v>5.2653674333333334E-4</v>
      </c>
      <c r="K1149" s="157">
        <v>0</v>
      </c>
      <c r="L1149" s="157">
        <v>0</v>
      </c>
      <c r="M1149" s="157">
        <v>0</v>
      </c>
      <c r="N1149" s="126">
        <v>0</v>
      </c>
    </row>
    <row r="1150" spans="1:14" x14ac:dyDescent="0.25">
      <c r="A1150" s="128">
        <v>34025</v>
      </c>
      <c r="B1150" s="157" t="s">
        <v>232</v>
      </c>
      <c r="C1150" s="157" t="s">
        <v>53</v>
      </c>
      <c r="D1150" s="157">
        <v>2265002009</v>
      </c>
      <c r="E1150" s="157" t="s">
        <v>90</v>
      </c>
      <c r="F1150" s="157" t="s">
        <v>89</v>
      </c>
      <c r="G1150" s="157" t="s">
        <v>115</v>
      </c>
      <c r="H1150" s="157">
        <v>2.9714603233333332E-3</v>
      </c>
      <c r="I1150" s="157">
        <v>9.0646625666666663E-4</v>
      </c>
      <c r="J1150" s="157">
        <v>0.10220030421333333</v>
      </c>
      <c r="K1150" s="157">
        <v>1.0471945E-4</v>
      </c>
      <c r="L1150" s="157">
        <v>9.6635843333333328E-5</v>
      </c>
      <c r="M1150" s="157">
        <v>3.3069300000000005E-6</v>
      </c>
      <c r="N1150" s="126">
        <v>6.6138600000000009E-6</v>
      </c>
    </row>
    <row r="1151" spans="1:14" x14ac:dyDescent="0.25">
      <c r="A1151" s="128">
        <v>34025</v>
      </c>
      <c r="B1151" s="157" t="s">
        <v>232</v>
      </c>
      <c r="C1151" s="157" t="s">
        <v>53</v>
      </c>
      <c r="D1151" s="157">
        <v>2265002015</v>
      </c>
      <c r="E1151" s="157" t="s">
        <v>118</v>
      </c>
      <c r="F1151" s="157" t="s">
        <v>89</v>
      </c>
      <c r="G1151" s="157" t="s">
        <v>115</v>
      </c>
      <c r="H1151" s="157">
        <v>2.0065716366666664E-3</v>
      </c>
      <c r="I1151" s="157">
        <v>8.4988100999999988E-4</v>
      </c>
      <c r="J1151" s="157">
        <v>0.10557337281333333</v>
      </c>
      <c r="K1151" s="157">
        <v>5.805499333333333E-5</v>
      </c>
      <c r="L1151" s="157">
        <v>5.3278316666666678E-5</v>
      </c>
      <c r="M1151" s="157">
        <v>3.3069300000000005E-6</v>
      </c>
      <c r="N1151" s="126">
        <v>6.6138600000000009E-6</v>
      </c>
    </row>
    <row r="1152" spans="1:14" x14ac:dyDescent="0.25">
      <c r="A1152" s="128">
        <v>34025</v>
      </c>
      <c r="B1152" s="157" t="s">
        <v>232</v>
      </c>
      <c r="C1152" s="157" t="s">
        <v>53</v>
      </c>
      <c r="D1152" s="157">
        <v>2265002021</v>
      </c>
      <c r="E1152" s="157" t="s">
        <v>91</v>
      </c>
      <c r="F1152" s="157" t="s">
        <v>89</v>
      </c>
      <c r="G1152" s="157" t="s">
        <v>115</v>
      </c>
      <c r="H1152" s="157">
        <v>5.2484653466666675E-3</v>
      </c>
      <c r="I1152" s="157">
        <v>1.8184440633333334E-3</v>
      </c>
      <c r="J1152" s="157">
        <v>0.22439063284000002</v>
      </c>
      <c r="K1152" s="157">
        <v>1.4036080666666667E-4</v>
      </c>
      <c r="L1152" s="157">
        <v>1.2933770666666668E-4</v>
      </c>
      <c r="M1152" s="157">
        <v>5.5115500000000006E-6</v>
      </c>
      <c r="N1152" s="126">
        <v>1.2492846666666667E-5</v>
      </c>
    </row>
    <row r="1153" spans="1:14" x14ac:dyDescent="0.25">
      <c r="A1153" s="128">
        <v>34025</v>
      </c>
      <c r="B1153" s="157" t="s">
        <v>232</v>
      </c>
      <c r="C1153" s="157" t="s">
        <v>53</v>
      </c>
      <c r="D1153" s="157">
        <v>2265002024</v>
      </c>
      <c r="E1153" s="157" t="s">
        <v>119</v>
      </c>
      <c r="F1153" s="157" t="s">
        <v>89</v>
      </c>
      <c r="G1153" s="157" t="s">
        <v>115</v>
      </c>
      <c r="H1153" s="157">
        <v>2.1024726066666668E-3</v>
      </c>
      <c r="I1153" s="157">
        <v>7.2201304999999999E-4</v>
      </c>
      <c r="J1153" s="157">
        <v>9.5734153753333343E-2</v>
      </c>
      <c r="K1153" s="157">
        <v>6.2464233333333331E-5</v>
      </c>
      <c r="L1153" s="157">
        <v>5.6952683333333338E-5</v>
      </c>
      <c r="M1153" s="157">
        <v>2.2046200000000002E-6</v>
      </c>
      <c r="N1153" s="126">
        <v>5.5115500000000006E-6</v>
      </c>
    </row>
    <row r="1154" spans="1:14" x14ac:dyDescent="0.25">
      <c r="A1154" s="128">
        <v>34025</v>
      </c>
      <c r="B1154" s="157" t="s">
        <v>232</v>
      </c>
      <c r="C1154" s="157" t="s">
        <v>53</v>
      </c>
      <c r="D1154" s="157">
        <v>2265002027</v>
      </c>
      <c r="E1154" s="157" t="s">
        <v>92</v>
      </c>
      <c r="F1154" s="157" t="s">
        <v>89</v>
      </c>
      <c r="G1154" s="157" t="s">
        <v>115</v>
      </c>
      <c r="H1154" s="157">
        <v>1.0582176000000001E-4</v>
      </c>
      <c r="I1154" s="157">
        <v>3.747854E-5</v>
      </c>
      <c r="J1154" s="157">
        <v>4.6690177233333335E-3</v>
      </c>
      <c r="K1154" s="157">
        <v>4.4092400000000003E-6</v>
      </c>
      <c r="L1154" s="157">
        <v>3.3069300000000005E-6</v>
      </c>
      <c r="M1154" s="157">
        <v>0</v>
      </c>
      <c r="N1154" s="126">
        <v>0</v>
      </c>
    </row>
    <row r="1155" spans="1:14" x14ac:dyDescent="0.25">
      <c r="A1155" s="128">
        <v>34025</v>
      </c>
      <c r="B1155" s="157" t="s">
        <v>232</v>
      </c>
      <c r="C1155" s="157" t="s">
        <v>53</v>
      </c>
      <c r="D1155" s="157">
        <v>2265002030</v>
      </c>
      <c r="E1155" s="157" t="s">
        <v>120</v>
      </c>
      <c r="F1155" s="157" t="s">
        <v>89</v>
      </c>
      <c r="G1155" s="157" t="s">
        <v>115</v>
      </c>
      <c r="H1155" s="157">
        <v>3.6960454299999998E-3</v>
      </c>
      <c r="I1155" s="157">
        <v>1.6240700666666664E-3</v>
      </c>
      <c r="J1155" s="157">
        <v>0.16989463106000002</v>
      </c>
      <c r="K1155" s="157">
        <v>1.2603077666666667E-4</v>
      </c>
      <c r="L1155" s="157">
        <v>1.1610998666666666E-4</v>
      </c>
      <c r="M1155" s="157">
        <v>5.5115500000000006E-6</v>
      </c>
      <c r="N1155" s="126">
        <v>1.1023100000000001E-5</v>
      </c>
    </row>
    <row r="1156" spans="1:14" x14ac:dyDescent="0.25">
      <c r="A1156" s="128">
        <v>34025</v>
      </c>
      <c r="B1156" s="157" t="s">
        <v>232</v>
      </c>
      <c r="C1156" s="157" t="s">
        <v>53</v>
      </c>
      <c r="D1156" s="157">
        <v>2265002033</v>
      </c>
      <c r="E1156" s="157" t="s">
        <v>121</v>
      </c>
      <c r="F1156" s="157" t="s">
        <v>89</v>
      </c>
      <c r="G1156" s="157" t="s">
        <v>115</v>
      </c>
      <c r="H1156" s="157">
        <v>1.6497906333333334E-3</v>
      </c>
      <c r="I1156" s="157">
        <v>8.6678309666666674E-4</v>
      </c>
      <c r="J1156" s="157">
        <v>4.8100399160000008E-2</v>
      </c>
      <c r="K1156" s="157">
        <v>6.025961333333334E-5</v>
      </c>
      <c r="L1156" s="157">
        <v>5.5482936666666662E-5</v>
      </c>
      <c r="M1156" s="157">
        <v>2.2046200000000002E-6</v>
      </c>
      <c r="N1156" s="126">
        <v>3.6743666666666665E-6</v>
      </c>
    </row>
    <row r="1157" spans="1:14" x14ac:dyDescent="0.25">
      <c r="A1157" s="128">
        <v>34025</v>
      </c>
      <c r="B1157" s="157" t="s">
        <v>232</v>
      </c>
      <c r="C1157" s="157" t="s">
        <v>53</v>
      </c>
      <c r="D1157" s="157">
        <v>2265002039</v>
      </c>
      <c r="E1157" s="157" t="s">
        <v>93</v>
      </c>
      <c r="F1157" s="157" t="s">
        <v>89</v>
      </c>
      <c r="G1157" s="157" t="s">
        <v>115</v>
      </c>
      <c r="H1157" s="157">
        <v>8.2026561466666675E-3</v>
      </c>
      <c r="I1157" s="157">
        <v>3.1669366300000001E-3</v>
      </c>
      <c r="J1157" s="157">
        <v>0.42940265587999998</v>
      </c>
      <c r="K1157" s="157">
        <v>2.2413636666666667E-4</v>
      </c>
      <c r="L1157" s="157">
        <v>2.0613197000000002E-4</v>
      </c>
      <c r="M1157" s="157">
        <v>1.1023100000000001E-5</v>
      </c>
      <c r="N1157" s="126">
        <v>2.3515946666666668E-5</v>
      </c>
    </row>
    <row r="1158" spans="1:14" x14ac:dyDescent="0.25">
      <c r="A1158" s="128">
        <v>34025</v>
      </c>
      <c r="B1158" s="157" t="s">
        <v>232</v>
      </c>
      <c r="C1158" s="157" t="s">
        <v>53</v>
      </c>
      <c r="D1158" s="157">
        <v>2265002042</v>
      </c>
      <c r="E1158" s="157" t="s">
        <v>122</v>
      </c>
      <c r="F1158" s="157" t="s">
        <v>89</v>
      </c>
      <c r="G1158" s="157" t="s">
        <v>115</v>
      </c>
      <c r="H1158" s="157">
        <v>6.2886785500000002E-3</v>
      </c>
      <c r="I1158" s="157">
        <v>1.8129325133333333E-3</v>
      </c>
      <c r="J1158" s="157">
        <v>0.20102276315000001</v>
      </c>
      <c r="K1158" s="157">
        <v>1.2566334E-4</v>
      </c>
      <c r="L1158" s="157">
        <v>1.1574255000000002E-4</v>
      </c>
      <c r="M1158" s="157">
        <v>5.5115500000000006E-6</v>
      </c>
      <c r="N1158" s="126">
        <v>1.1023100000000001E-5</v>
      </c>
    </row>
    <row r="1159" spans="1:14" x14ac:dyDescent="0.25">
      <c r="A1159" s="128">
        <v>34025</v>
      </c>
      <c r="B1159" s="157" t="s">
        <v>232</v>
      </c>
      <c r="C1159" s="157" t="s">
        <v>53</v>
      </c>
      <c r="D1159" s="157">
        <v>2265002045</v>
      </c>
      <c r="E1159" s="157" t="s">
        <v>123</v>
      </c>
      <c r="F1159" s="157" t="s">
        <v>89</v>
      </c>
      <c r="G1159" s="157" t="s">
        <v>115</v>
      </c>
      <c r="H1159" s="157">
        <v>1.9327168666666666E-4</v>
      </c>
      <c r="I1159" s="157">
        <v>2.9137727666666673E-4</v>
      </c>
      <c r="J1159" s="157">
        <v>6.0990812300000001E-3</v>
      </c>
      <c r="K1159" s="157">
        <v>6.6138600000000009E-6</v>
      </c>
      <c r="L1159" s="157">
        <v>5.5115500000000006E-6</v>
      </c>
      <c r="M1159" s="157">
        <v>0</v>
      </c>
      <c r="N1159" s="126">
        <v>1.1023100000000001E-6</v>
      </c>
    </row>
    <row r="1160" spans="1:14" x14ac:dyDescent="0.25">
      <c r="A1160" s="128">
        <v>34025</v>
      </c>
      <c r="B1160" s="157" t="s">
        <v>232</v>
      </c>
      <c r="C1160" s="157" t="s">
        <v>53</v>
      </c>
      <c r="D1160" s="157">
        <v>2265002054</v>
      </c>
      <c r="E1160" s="157" t="s">
        <v>94</v>
      </c>
      <c r="F1160" s="157" t="s">
        <v>89</v>
      </c>
      <c r="G1160" s="157" t="s">
        <v>115</v>
      </c>
      <c r="H1160" s="157">
        <v>5.4564345E-4</v>
      </c>
      <c r="I1160" s="157">
        <v>2.2523867666666663E-4</v>
      </c>
      <c r="J1160" s="157">
        <v>2.6016720619999999E-2</v>
      </c>
      <c r="K1160" s="157">
        <v>1.6534650000000003E-5</v>
      </c>
      <c r="L1160" s="157">
        <v>1.5432340000000001E-5</v>
      </c>
      <c r="M1160" s="157">
        <v>1.1023100000000001E-6</v>
      </c>
      <c r="N1160" s="126">
        <v>1.1023100000000001E-6</v>
      </c>
    </row>
    <row r="1161" spans="1:14" x14ac:dyDescent="0.25">
      <c r="A1161" s="128">
        <v>34025</v>
      </c>
      <c r="B1161" s="157" t="s">
        <v>232</v>
      </c>
      <c r="C1161" s="157" t="s">
        <v>53</v>
      </c>
      <c r="D1161" s="157">
        <v>2265002057</v>
      </c>
      <c r="E1161" s="157" t="s">
        <v>124</v>
      </c>
      <c r="F1161" s="157" t="s">
        <v>89</v>
      </c>
      <c r="G1161" s="157" t="s">
        <v>115</v>
      </c>
      <c r="H1161" s="157">
        <v>1.3889105999999999E-4</v>
      </c>
      <c r="I1161" s="157">
        <v>2.8660059999999996E-4</v>
      </c>
      <c r="J1161" s="157">
        <v>4.0311476699999996E-3</v>
      </c>
      <c r="K1161" s="157">
        <v>9.9207900000000009E-6</v>
      </c>
      <c r="L1161" s="157">
        <v>8.8184800000000007E-6</v>
      </c>
      <c r="M1161" s="157">
        <v>1.1023100000000001E-6</v>
      </c>
      <c r="N1161" s="126">
        <v>1.1023100000000001E-6</v>
      </c>
    </row>
    <row r="1162" spans="1:14" x14ac:dyDescent="0.25">
      <c r="A1162" s="128">
        <v>34025</v>
      </c>
      <c r="B1162" s="157" t="s">
        <v>232</v>
      </c>
      <c r="C1162" s="157" t="s">
        <v>53</v>
      </c>
      <c r="D1162" s="157">
        <v>2265002060</v>
      </c>
      <c r="E1162" s="157" t="s">
        <v>125</v>
      </c>
      <c r="F1162" s="157" t="s">
        <v>89</v>
      </c>
      <c r="G1162" s="157" t="s">
        <v>115</v>
      </c>
      <c r="H1162" s="157">
        <v>1.6865342999999999E-4</v>
      </c>
      <c r="I1162" s="157">
        <v>4.4312862000000001E-4</v>
      </c>
      <c r="J1162" s="157">
        <v>5.1397040933333334E-3</v>
      </c>
      <c r="K1162" s="157">
        <v>2.425082E-5</v>
      </c>
      <c r="L1162" s="157">
        <v>2.241363666666667E-5</v>
      </c>
      <c r="M1162" s="157">
        <v>1.1023100000000001E-6</v>
      </c>
      <c r="N1162" s="126">
        <v>3.3069300000000005E-6</v>
      </c>
    </row>
    <row r="1163" spans="1:14" x14ac:dyDescent="0.25">
      <c r="A1163" s="128">
        <v>34025</v>
      </c>
      <c r="B1163" s="157" t="s">
        <v>232</v>
      </c>
      <c r="C1163" s="157" t="s">
        <v>53</v>
      </c>
      <c r="D1163" s="157">
        <v>2265002066</v>
      </c>
      <c r="E1163" s="157" t="s">
        <v>126</v>
      </c>
      <c r="F1163" s="157" t="s">
        <v>89</v>
      </c>
      <c r="G1163" s="157" t="s">
        <v>115</v>
      </c>
      <c r="H1163" s="157">
        <v>2.593000556666667E-3</v>
      </c>
      <c r="I1163" s="157">
        <v>1.0104508333333333E-3</v>
      </c>
      <c r="J1163" s="157">
        <v>0.14448969248999999</v>
      </c>
      <c r="K1163" s="157">
        <v>6.7975783333333324E-5</v>
      </c>
      <c r="L1163" s="157">
        <v>6.2464233333333331E-5</v>
      </c>
      <c r="M1163" s="157">
        <v>3.3069300000000005E-6</v>
      </c>
      <c r="N1163" s="126">
        <v>7.7161700000000004E-6</v>
      </c>
    </row>
    <row r="1164" spans="1:14" x14ac:dyDescent="0.25">
      <c r="A1164" s="128">
        <v>34025</v>
      </c>
      <c r="B1164" s="157" t="s">
        <v>232</v>
      </c>
      <c r="C1164" s="157" t="s">
        <v>53</v>
      </c>
      <c r="D1164" s="157">
        <v>2265002072</v>
      </c>
      <c r="E1164" s="157" t="s">
        <v>127</v>
      </c>
      <c r="F1164" s="157" t="s">
        <v>89</v>
      </c>
      <c r="G1164" s="157" t="s">
        <v>115</v>
      </c>
      <c r="H1164" s="157">
        <v>1.3778874999999999E-3</v>
      </c>
      <c r="I1164" s="157">
        <v>1.2735354866666665E-3</v>
      </c>
      <c r="J1164" s="157">
        <v>6.0307747536666671E-2</v>
      </c>
      <c r="K1164" s="157">
        <v>4.0050596666666668E-5</v>
      </c>
      <c r="L1164" s="157">
        <v>3.6743666666666665E-5</v>
      </c>
      <c r="M1164" s="157">
        <v>2.2046200000000002E-6</v>
      </c>
      <c r="N1164" s="126">
        <v>5.5115500000000006E-6</v>
      </c>
    </row>
    <row r="1165" spans="1:14" x14ac:dyDescent="0.25">
      <c r="A1165" s="128">
        <v>34025</v>
      </c>
      <c r="B1165" s="157" t="s">
        <v>232</v>
      </c>
      <c r="C1165" s="157" t="s">
        <v>53</v>
      </c>
      <c r="D1165" s="157">
        <v>2265002078</v>
      </c>
      <c r="E1165" s="157" t="s">
        <v>128</v>
      </c>
      <c r="F1165" s="157" t="s">
        <v>89</v>
      </c>
      <c r="G1165" s="157" t="s">
        <v>115</v>
      </c>
      <c r="H1165" s="157">
        <v>1.0398457666666667E-3</v>
      </c>
      <c r="I1165" s="157">
        <v>3.1599553333333335E-4</v>
      </c>
      <c r="J1165" s="157">
        <v>3.3506549633333334E-2</v>
      </c>
      <c r="K1165" s="157">
        <v>1.5799776666666668E-5</v>
      </c>
      <c r="L1165" s="157">
        <v>1.4697466666666668E-5</v>
      </c>
      <c r="M1165" s="157">
        <v>1.1023100000000001E-6</v>
      </c>
      <c r="N1165" s="126">
        <v>2.2046200000000002E-6</v>
      </c>
    </row>
    <row r="1166" spans="1:14" x14ac:dyDescent="0.25">
      <c r="A1166" s="128">
        <v>34025</v>
      </c>
      <c r="B1166" s="157" t="s">
        <v>232</v>
      </c>
      <c r="C1166" s="157" t="s">
        <v>53</v>
      </c>
      <c r="D1166" s="157">
        <v>2265002081</v>
      </c>
      <c r="E1166" s="157" t="s">
        <v>129</v>
      </c>
      <c r="F1166" s="157" t="s">
        <v>89</v>
      </c>
      <c r="G1166" s="157" t="s">
        <v>115</v>
      </c>
      <c r="H1166" s="157">
        <v>2.7263800666666669E-4</v>
      </c>
      <c r="I1166" s="157">
        <v>5.0485798000000004E-4</v>
      </c>
      <c r="J1166" s="157">
        <v>6.7770018800000003E-3</v>
      </c>
      <c r="K1166" s="157">
        <v>8.8184800000000007E-6</v>
      </c>
      <c r="L1166" s="157">
        <v>7.7161700000000004E-6</v>
      </c>
      <c r="M1166" s="157">
        <v>3.6743666666666669E-7</v>
      </c>
      <c r="N1166" s="126">
        <v>1.1023100000000001E-6</v>
      </c>
    </row>
    <row r="1167" spans="1:14" x14ac:dyDescent="0.25">
      <c r="A1167" s="128">
        <v>34025</v>
      </c>
      <c r="B1167" s="157" t="s">
        <v>232</v>
      </c>
      <c r="C1167" s="157" t="s">
        <v>53</v>
      </c>
      <c r="D1167" s="157">
        <v>2265003010</v>
      </c>
      <c r="E1167" s="157" t="s">
        <v>130</v>
      </c>
      <c r="F1167" s="157" t="s">
        <v>96</v>
      </c>
      <c r="G1167" s="157" t="s">
        <v>115</v>
      </c>
      <c r="H1167" s="157">
        <v>7.238502333333334E-4</v>
      </c>
      <c r="I1167" s="157">
        <v>9.8620001333333336E-4</v>
      </c>
      <c r="J1167" s="157">
        <v>2.150937503E-2</v>
      </c>
      <c r="K1167" s="157">
        <v>1.212541E-5</v>
      </c>
      <c r="L1167" s="157">
        <v>1.1023100000000001E-5</v>
      </c>
      <c r="M1167" s="157">
        <v>1.1023100000000001E-6</v>
      </c>
      <c r="N1167" s="126">
        <v>1.4697466666666668E-6</v>
      </c>
    </row>
    <row r="1168" spans="1:14" x14ac:dyDescent="0.25">
      <c r="A1168" s="128">
        <v>34025</v>
      </c>
      <c r="B1168" s="157" t="s">
        <v>232</v>
      </c>
      <c r="C1168" s="157" t="s">
        <v>53</v>
      </c>
      <c r="D1168" s="157">
        <v>2265003020</v>
      </c>
      <c r="E1168" s="157" t="s">
        <v>131</v>
      </c>
      <c r="F1168" s="157" t="s">
        <v>96</v>
      </c>
      <c r="G1168" s="157" t="s">
        <v>115</v>
      </c>
      <c r="H1168" s="157">
        <v>3.7405052666666662E-4</v>
      </c>
      <c r="I1168" s="157">
        <v>8.7376439333333332E-4</v>
      </c>
      <c r="J1168" s="157">
        <v>1.0989295826666667E-2</v>
      </c>
      <c r="K1168" s="157">
        <v>3.6743666666666665E-5</v>
      </c>
      <c r="L1168" s="157">
        <v>3.3436736666666676E-5</v>
      </c>
      <c r="M1168" s="157">
        <v>2.2046200000000002E-6</v>
      </c>
      <c r="N1168" s="126">
        <v>4.4092400000000003E-6</v>
      </c>
    </row>
    <row r="1169" spans="1:14" x14ac:dyDescent="0.25">
      <c r="A1169" s="128">
        <v>34025</v>
      </c>
      <c r="B1169" s="157" t="s">
        <v>232</v>
      </c>
      <c r="C1169" s="157" t="s">
        <v>53</v>
      </c>
      <c r="D1169" s="157">
        <v>2265003030</v>
      </c>
      <c r="E1169" s="157" t="s">
        <v>95</v>
      </c>
      <c r="F1169" s="157" t="s">
        <v>96</v>
      </c>
      <c r="G1169" s="157" t="s">
        <v>115</v>
      </c>
      <c r="H1169" s="157">
        <v>2.538987366666667E-4</v>
      </c>
      <c r="I1169" s="157">
        <v>1.7085805000000001E-4</v>
      </c>
      <c r="J1169" s="157">
        <v>1.0914338746666669E-2</v>
      </c>
      <c r="K1169" s="157">
        <v>1.1023100000000001E-5</v>
      </c>
      <c r="L1169" s="157">
        <v>1.0288226666666667E-5</v>
      </c>
      <c r="M1169" s="157">
        <v>1.1023100000000001E-6</v>
      </c>
      <c r="N1169" s="126">
        <v>1.1023100000000001E-6</v>
      </c>
    </row>
    <row r="1170" spans="1:14" x14ac:dyDescent="0.25">
      <c r="A1170" s="128">
        <v>34025</v>
      </c>
      <c r="B1170" s="157" t="s">
        <v>232</v>
      </c>
      <c r="C1170" s="157" t="s">
        <v>53</v>
      </c>
      <c r="D1170" s="157">
        <v>2265003040</v>
      </c>
      <c r="E1170" s="157" t="s">
        <v>97</v>
      </c>
      <c r="F1170" s="157" t="s">
        <v>96</v>
      </c>
      <c r="G1170" s="157" t="s">
        <v>115</v>
      </c>
      <c r="H1170" s="157">
        <v>1.0313947233333333E-3</v>
      </c>
      <c r="I1170" s="157">
        <v>3.2187451999999997E-4</v>
      </c>
      <c r="J1170" s="157">
        <v>3.3117066766666668E-2</v>
      </c>
      <c r="K1170" s="157">
        <v>3.8948286666666662E-5</v>
      </c>
      <c r="L1170" s="157">
        <v>3.5641356666666673E-5</v>
      </c>
      <c r="M1170" s="157">
        <v>1.1023100000000001E-6</v>
      </c>
      <c r="N1170" s="126">
        <v>2.2046200000000002E-6</v>
      </c>
    </row>
    <row r="1171" spans="1:14" x14ac:dyDescent="0.25">
      <c r="A1171" s="128">
        <v>34025</v>
      </c>
      <c r="B1171" s="157" t="s">
        <v>232</v>
      </c>
      <c r="C1171" s="157" t="s">
        <v>53</v>
      </c>
      <c r="D1171" s="157">
        <v>2265003050</v>
      </c>
      <c r="E1171" s="157" t="s">
        <v>132</v>
      </c>
      <c r="F1171" s="157" t="s">
        <v>96</v>
      </c>
      <c r="G1171" s="157" t="s">
        <v>115</v>
      </c>
      <c r="H1171" s="157">
        <v>4.1887780000000001E-5</v>
      </c>
      <c r="I1171" s="157">
        <v>5.1073696666666667E-5</v>
      </c>
      <c r="J1171" s="157">
        <v>1.4216124633333333E-3</v>
      </c>
      <c r="K1171" s="157">
        <v>1.1023100000000001E-6</v>
      </c>
      <c r="L1171" s="157">
        <v>1.1023100000000001E-6</v>
      </c>
      <c r="M1171" s="157">
        <v>0</v>
      </c>
      <c r="N1171" s="126">
        <v>0</v>
      </c>
    </row>
    <row r="1172" spans="1:14" x14ac:dyDescent="0.25">
      <c r="A1172" s="128">
        <v>34025</v>
      </c>
      <c r="B1172" s="157" t="s">
        <v>232</v>
      </c>
      <c r="C1172" s="157" t="s">
        <v>53</v>
      </c>
      <c r="D1172" s="157">
        <v>2265003060</v>
      </c>
      <c r="E1172" s="157" t="s">
        <v>133</v>
      </c>
      <c r="F1172" s="157" t="s">
        <v>96</v>
      </c>
      <c r="G1172" s="157" t="s">
        <v>115</v>
      </c>
      <c r="H1172" s="157">
        <v>4.0418033333333332E-5</v>
      </c>
      <c r="I1172" s="157">
        <v>1.3595156666666667E-5</v>
      </c>
      <c r="J1172" s="157">
        <v>2.0749148566666666E-3</v>
      </c>
      <c r="K1172" s="157">
        <v>1.1023100000000001E-6</v>
      </c>
      <c r="L1172" s="157">
        <v>1.1023100000000001E-6</v>
      </c>
      <c r="M1172" s="157">
        <v>0</v>
      </c>
      <c r="N1172" s="126">
        <v>0</v>
      </c>
    </row>
    <row r="1173" spans="1:14" x14ac:dyDescent="0.25">
      <c r="A1173" s="128">
        <v>34025</v>
      </c>
      <c r="B1173" s="157" t="s">
        <v>232</v>
      </c>
      <c r="C1173" s="157" t="s">
        <v>53</v>
      </c>
      <c r="D1173" s="157">
        <v>2265003070</v>
      </c>
      <c r="E1173" s="157" t="s">
        <v>134</v>
      </c>
      <c r="F1173" s="157" t="s">
        <v>96</v>
      </c>
      <c r="G1173" s="157" t="s">
        <v>115</v>
      </c>
      <c r="H1173" s="157">
        <v>1.9106706666666671E-5</v>
      </c>
      <c r="I1173" s="157">
        <v>5.5850373333333332E-5</v>
      </c>
      <c r="J1173" s="157">
        <v>6.1251692333333331E-4</v>
      </c>
      <c r="K1173" s="157">
        <v>3.3069300000000005E-6</v>
      </c>
      <c r="L1173" s="157">
        <v>3.3069300000000005E-6</v>
      </c>
      <c r="M1173" s="157">
        <v>0</v>
      </c>
      <c r="N1173" s="126">
        <v>0</v>
      </c>
    </row>
    <row r="1174" spans="1:14" x14ac:dyDescent="0.25">
      <c r="A1174" s="128">
        <v>34025</v>
      </c>
      <c r="B1174" s="157" t="s">
        <v>232</v>
      </c>
      <c r="C1174" s="157" t="s">
        <v>53</v>
      </c>
      <c r="D1174" s="157">
        <v>2265004010</v>
      </c>
      <c r="E1174" s="157" t="s">
        <v>135</v>
      </c>
      <c r="F1174" s="157" t="s">
        <v>99</v>
      </c>
      <c r="G1174" s="157" t="s">
        <v>115</v>
      </c>
      <c r="H1174" s="157">
        <v>0.22529967115333335</v>
      </c>
      <c r="I1174" s="157">
        <v>2.8381910443333335E-2</v>
      </c>
      <c r="J1174" s="157">
        <v>2.5908620752666667</v>
      </c>
      <c r="K1174" s="157">
        <v>3.8907868633333335E-3</v>
      </c>
      <c r="L1174" s="157">
        <v>3.5799354433333334E-3</v>
      </c>
      <c r="M1174" s="157">
        <v>9.3328913333333332E-5</v>
      </c>
      <c r="N1174" s="126">
        <v>2.0392735E-4</v>
      </c>
    </row>
    <row r="1175" spans="1:14" x14ac:dyDescent="0.25">
      <c r="A1175" s="128">
        <v>34025</v>
      </c>
      <c r="B1175" s="157" t="s">
        <v>232</v>
      </c>
      <c r="C1175" s="157" t="s">
        <v>53</v>
      </c>
      <c r="D1175" s="157">
        <v>2265004011</v>
      </c>
      <c r="E1175" s="157" t="s">
        <v>135</v>
      </c>
      <c r="F1175" s="157" t="s">
        <v>100</v>
      </c>
      <c r="G1175" s="157" t="s">
        <v>115</v>
      </c>
      <c r="H1175" s="157">
        <v>0.23491585615666669</v>
      </c>
      <c r="I1175" s="157">
        <v>4.0996378646666665E-2</v>
      </c>
      <c r="J1175" s="157">
        <v>3.8077792459666662</v>
      </c>
      <c r="K1175" s="157">
        <v>6.1957170733333332E-3</v>
      </c>
      <c r="L1175" s="157">
        <v>5.700045009999999E-3</v>
      </c>
      <c r="M1175" s="157">
        <v>1.4256542666666669E-4</v>
      </c>
      <c r="N1175" s="126">
        <v>3.1011654666666667E-4</v>
      </c>
    </row>
    <row r="1176" spans="1:14" x14ac:dyDescent="0.25">
      <c r="A1176" s="128">
        <v>34025</v>
      </c>
      <c r="B1176" s="157" t="s">
        <v>232</v>
      </c>
      <c r="C1176" s="157" t="s">
        <v>53</v>
      </c>
      <c r="D1176" s="157">
        <v>2265004015</v>
      </c>
      <c r="E1176" s="157" t="s">
        <v>98</v>
      </c>
      <c r="F1176" s="157" t="s">
        <v>99</v>
      </c>
      <c r="G1176" s="157" t="s">
        <v>115</v>
      </c>
      <c r="H1176" s="157">
        <v>1.9649410623333335E-2</v>
      </c>
      <c r="I1176" s="157">
        <v>2.3784175433333335E-3</v>
      </c>
      <c r="J1176" s="157">
        <v>0.21708341984999999</v>
      </c>
      <c r="K1176" s="157">
        <v>3.2665119666666669E-4</v>
      </c>
      <c r="L1176" s="157">
        <v>2.9982832000000005E-4</v>
      </c>
      <c r="M1176" s="157">
        <v>7.7161700000000004E-6</v>
      </c>
      <c r="N1176" s="126">
        <v>1.6902086666666667E-5</v>
      </c>
    </row>
    <row r="1177" spans="1:14" x14ac:dyDescent="0.25">
      <c r="A1177" s="128">
        <v>34025</v>
      </c>
      <c r="B1177" s="157" t="s">
        <v>232</v>
      </c>
      <c r="C1177" s="157" t="s">
        <v>53</v>
      </c>
      <c r="D1177" s="157">
        <v>2265004016</v>
      </c>
      <c r="E1177" s="157" t="s">
        <v>98</v>
      </c>
      <c r="F1177" s="157" t="s">
        <v>100</v>
      </c>
      <c r="G1177" s="157" t="s">
        <v>115</v>
      </c>
      <c r="H1177" s="157">
        <v>0.14204329916333333</v>
      </c>
      <c r="I1177" s="157">
        <v>2.1261355280000001E-2</v>
      </c>
      <c r="J1177" s="157">
        <v>1.9687403574666666</v>
      </c>
      <c r="K1177" s="157">
        <v>3.0173899066666663E-3</v>
      </c>
      <c r="L1177" s="157">
        <v>2.7763514533333338E-3</v>
      </c>
      <c r="M1177" s="157">
        <v>7.348733333333333E-5</v>
      </c>
      <c r="N1177" s="126">
        <v>1.5946751333333333E-4</v>
      </c>
    </row>
    <row r="1178" spans="1:14" x14ac:dyDescent="0.25">
      <c r="A1178" s="128">
        <v>34025</v>
      </c>
      <c r="B1178" s="157" t="s">
        <v>232</v>
      </c>
      <c r="C1178" s="157" t="s">
        <v>53</v>
      </c>
      <c r="D1178" s="157">
        <v>2265004025</v>
      </c>
      <c r="E1178" s="157" t="s">
        <v>102</v>
      </c>
      <c r="F1178" s="157" t="s">
        <v>99</v>
      </c>
      <c r="G1178" s="157" t="s">
        <v>115</v>
      </c>
      <c r="H1178" s="157">
        <v>1.4502725233333333E-3</v>
      </c>
      <c r="I1178" s="157">
        <v>1.4991416000000003E-4</v>
      </c>
      <c r="J1178" s="157">
        <v>1.3907110396666667E-2</v>
      </c>
      <c r="K1178" s="157">
        <v>2.1311326666666668E-5</v>
      </c>
      <c r="L1178" s="157">
        <v>1.9841580000000002E-5</v>
      </c>
      <c r="M1178" s="157">
        <v>0</v>
      </c>
      <c r="N1178" s="126">
        <v>1.1023100000000001E-6</v>
      </c>
    </row>
    <row r="1179" spans="1:14" x14ac:dyDescent="0.25">
      <c r="A1179" s="128">
        <v>34025</v>
      </c>
      <c r="B1179" s="157" t="s">
        <v>232</v>
      </c>
      <c r="C1179" s="157" t="s">
        <v>53</v>
      </c>
      <c r="D1179" s="157">
        <v>2265004026</v>
      </c>
      <c r="E1179" s="157" t="s">
        <v>102</v>
      </c>
      <c r="F1179" s="157" t="s">
        <v>100</v>
      </c>
      <c r="G1179" s="157" t="s">
        <v>115</v>
      </c>
      <c r="H1179" s="157">
        <v>6.3221152866666666E-3</v>
      </c>
      <c r="I1179" s="157">
        <v>9.4137273999999997E-4</v>
      </c>
      <c r="J1179" s="157">
        <v>0.11017772168333334</v>
      </c>
      <c r="K1179" s="157">
        <v>1.0729150666666666E-4</v>
      </c>
      <c r="L1179" s="157">
        <v>9.9207900000000009E-5</v>
      </c>
      <c r="M1179" s="157">
        <v>3.3069300000000005E-6</v>
      </c>
      <c r="N1179" s="126">
        <v>6.9812966666666665E-6</v>
      </c>
    </row>
    <row r="1180" spans="1:14" x14ac:dyDescent="0.25">
      <c r="A1180" s="128">
        <v>34025</v>
      </c>
      <c r="B1180" s="157" t="s">
        <v>232</v>
      </c>
      <c r="C1180" s="157" t="s">
        <v>53</v>
      </c>
      <c r="D1180" s="157">
        <v>2265004030</v>
      </c>
      <c r="E1180" s="157" t="s">
        <v>103</v>
      </c>
      <c r="F1180" s="157" t="s">
        <v>99</v>
      </c>
      <c r="G1180" s="157" t="s">
        <v>115</v>
      </c>
      <c r="H1180" s="157">
        <v>1.8595969700000001E-3</v>
      </c>
      <c r="I1180" s="157">
        <v>2.8623316333333329E-4</v>
      </c>
      <c r="J1180" s="157">
        <v>2.6525987840000001E-2</v>
      </c>
      <c r="K1180" s="157">
        <v>4.115290666666666E-5</v>
      </c>
      <c r="L1180" s="157">
        <v>3.7845976666666671E-5</v>
      </c>
      <c r="M1180" s="157">
        <v>1.1023100000000001E-6</v>
      </c>
      <c r="N1180" s="126">
        <v>2.2046200000000002E-6</v>
      </c>
    </row>
    <row r="1181" spans="1:14" x14ac:dyDescent="0.25">
      <c r="A1181" s="128">
        <v>34025</v>
      </c>
      <c r="B1181" s="157" t="s">
        <v>232</v>
      </c>
      <c r="C1181" s="157" t="s">
        <v>53</v>
      </c>
      <c r="D1181" s="157">
        <v>2265004031</v>
      </c>
      <c r="E1181" s="157" t="s">
        <v>103</v>
      </c>
      <c r="F1181" s="157" t="s">
        <v>100</v>
      </c>
      <c r="G1181" s="157" t="s">
        <v>115</v>
      </c>
      <c r="H1181" s="157">
        <v>0.14777898553000002</v>
      </c>
      <c r="I1181" s="157">
        <v>4.2297471883333326E-2</v>
      </c>
      <c r="J1181" s="157">
        <v>4.7468702042666671</v>
      </c>
      <c r="K1181" s="157">
        <v>2.6003492900000002E-3</v>
      </c>
      <c r="L1181" s="157">
        <v>2.3920127E-3</v>
      </c>
      <c r="M1181" s="157">
        <v>1.3521669333333333E-4</v>
      </c>
      <c r="N1181" s="126">
        <v>2.9321445999999998E-4</v>
      </c>
    </row>
    <row r="1182" spans="1:14" x14ac:dyDescent="0.25">
      <c r="A1182" s="128">
        <v>34025</v>
      </c>
      <c r="B1182" s="157" t="s">
        <v>232</v>
      </c>
      <c r="C1182" s="157" t="s">
        <v>53</v>
      </c>
      <c r="D1182" s="157">
        <v>2265004035</v>
      </c>
      <c r="E1182" s="157" t="s">
        <v>104</v>
      </c>
      <c r="F1182" s="157" t="s">
        <v>99</v>
      </c>
      <c r="G1182" s="157" t="s">
        <v>115</v>
      </c>
      <c r="H1182" s="157">
        <v>8.460596686666667E-3</v>
      </c>
      <c r="I1182" s="157">
        <v>0</v>
      </c>
      <c r="J1182" s="157">
        <v>0</v>
      </c>
      <c r="K1182" s="157">
        <v>0</v>
      </c>
      <c r="L1182" s="157">
        <v>0</v>
      </c>
      <c r="M1182" s="157">
        <v>0</v>
      </c>
      <c r="N1182" s="126">
        <v>0</v>
      </c>
    </row>
    <row r="1183" spans="1:14" x14ac:dyDescent="0.25">
      <c r="A1183" s="128">
        <v>34025</v>
      </c>
      <c r="B1183" s="157" t="s">
        <v>232</v>
      </c>
      <c r="C1183" s="157" t="s">
        <v>53</v>
      </c>
      <c r="D1183" s="157">
        <v>2265004036</v>
      </c>
      <c r="E1183" s="157" t="s">
        <v>104</v>
      </c>
      <c r="F1183" s="157" t="s">
        <v>100</v>
      </c>
      <c r="G1183" s="157" t="s">
        <v>115</v>
      </c>
      <c r="H1183" s="157">
        <v>1.6240700666666668E-3</v>
      </c>
      <c r="I1183" s="157">
        <v>0</v>
      </c>
      <c r="J1183" s="157">
        <v>0</v>
      </c>
      <c r="K1183" s="157">
        <v>0</v>
      </c>
      <c r="L1183" s="157">
        <v>0</v>
      </c>
      <c r="M1183" s="157">
        <v>0</v>
      </c>
      <c r="N1183" s="126">
        <v>0</v>
      </c>
    </row>
    <row r="1184" spans="1:14" x14ac:dyDescent="0.25">
      <c r="A1184" s="128">
        <v>34025</v>
      </c>
      <c r="B1184" s="157" t="s">
        <v>232</v>
      </c>
      <c r="C1184" s="157" t="s">
        <v>53</v>
      </c>
      <c r="D1184" s="157">
        <v>2265004040</v>
      </c>
      <c r="E1184" s="157" t="s">
        <v>136</v>
      </c>
      <c r="F1184" s="157" t="s">
        <v>99</v>
      </c>
      <c r="G1184" s="157" t="s">
        <v>115</v>
      </c>
      <c r="H1184" s="157">
        <v>2.8498020430000003E-2</v>
      </c>
      <c r="I1184" s="157">
        <v>5.7643464266666673E-3</v>
      </c>
      <c r="J1184" s="157">
        <v>0.78275143330999997</v>
      </c>
      <c r="K1184" s="157">
        <v>3.2444657666666667E-4</v>
      </c>
      <c r="L1184" s="157">
        <v>2.9872600999999999E-4</v>
      </c>
      <c r="M1184" s="157">
        <v>1.873927E-5</v>
      </c>
      <c r="N1184" s="126">
        <v>4.0050596666666668E-5</v>
      </c>
    </row>
    <row r="1185" spans="1:14" x14ac:dyDescent="0.25">
      <c r="A1185" s="128">
        <v>34025</v>
      </c>
      <c r="B1185" s="157" t="s">
        <v>232</v>
      </c>
      <c r="C1185" s="157" t="s">
        <v>53</v>
      </c>
      <c r="D1185" s="157">
        <v>2265004041</v>
      </c>
      <c r="E1185" s="157" t="s">
        <v>136</v>
      </c>
      <c r="F1185" s="157" t="s">
        <v>100</v>
      </c>
      <c r="G1185" s="157" t="s">
        <v>115</v>
      </c>
      <c r="H1185" s="157">
        <v>1.3965165389999999E-2</v>
      </c>
      <c r="I1185" s="157">
        <v>4.4412069900000009E-3</v>
      </c>
      <c r="J1185" s="157">
        <v>0.66271391611333341</v>
      </c>
      <c r="K1185" s="157">
        <v>2.8954009333333327E-4</v>
      </c>
      <c r="L1185" s="157">
        <v>2.6639158333333334E-4</v>
      </c>
      <c r="M1185" s="157">
        <v>1.5799776666666668E-5</v>
      </c>
      <c r="N1185" s="126">
        <v>3.4539046666666668E-5</v>
      </c>
    </row>
    <row r="1186" spans="1:14" x14ac:dyDescent="0.25">
      <c r="A1186" s="128">
        <v>34025</v>
      </c>
      <c r="B1186" s="157" t="s">
        <v>232</v>
      </c>
      <c r="C1186" s="157" t="s">
        <v>53</v>
      </c>
      <c r="D1186" s="157">
        <v>2265004046</v>
      </c>
      <c r="E1186" s="157" t="s">
        <v>137</v>
      </c>
      <c r="F1186" s="157" t="s">
        <v>100</v>
      </c>
      <c r="G1186" s="157" t="s">
        <v>115</v>
      </c>
      <c r="H1186" s="157">
        <v>1.9693870459999999E-2</v>
      </c>
      <c r="I1186" s="157">
        <v>6.8236663366666658E-3</v>
      </c>
      <c r="J1186" s="157">
        <v>0.78239795923666655</v>
      </c>
      <c r="K1186" s="157">
        <v>3.0864679999999999E-4</v>
      </c>
      <c r="L1186" s="157">
        <v>2.8402854333333332E-4</v>
      </c>
      <c r="M1186" s="157">
        <v>1.7636960000000001E-5</v>
      </c>
      <c r="N1186" s="126">
        <v>3.8948286666666662E-5</v>
      </c>
    </row>
    <row r="1187" spans="1:14" x14ac:dyDescent="0.25">
      <c r="A1187" s="128">
        <v>34025</v>
      </c>
      <c r="B1187" s="157" t="s">
        <v>232</v>
      </c>
      <c r="C1187" s="157" t="s">
        <v>53</v>
      </c>
      <c r="D1187" s="157">
        <v>2265004051</v>
      </c>
      <c r="E1187" s="157" t="s">
        <v>138</v>
      </c>
      <c r="F1187" s="157" t="s">
        <v>100</v>
      </c>
      <c r="G1187" s="157" t="s">
        <v>115</v>
      </c>
      <c r="H1187" s="157">
        <v>1.6481004246666667E-2</v>
      </c>
      <c r="I1187" s="157">
        <v>2.4875462333333333E-3</v>
      </c>
      <c r="J1187" s="157">
        <v>0.22806206001333332</v>
      </c>
      <c r="K1187" s="157">
        <v>3.4906483333333333E-4</v>
      </c>
      <c r="L1187" s="157">
        <v>3.2113964666666668E-4</v>
      </c>
      <c r="M1187" s="157">
        <v>8.8184800000000007E-6</v>
      </c>
      <c r="N1187" s="126">
        <v>1.873927E-5</v>
      </c>
    </row>
    <row r="1188" spans="1:14" x14ac:dyDescent="0.25">
      <c r="A1188" s="128">
        <v>34025</v>
      </c>
      <c r="B1188" s="157" t="s">
        <v>232</v>
      </c>
      <c r="C1188" s="157" t="s">
        <v>53</v>
      </c>
      <c r="D1188" s="157">
        <v>2265004055</v>
      </c>
      <c r="E1188" s="157" t="s">
        <v>139</v>
      </c>
      <c r="F1188" s="157" t="s">
        <v>99</v>
      </c>
      <c r="G1188" s="157" t="s">
        <v>115</v>
      </c>
      <c r="H1188" s="157">
        <v>0.30581643535666669</v>
      </c>
      <c r="I1188" s="157">
        <v>7.7088212666666669E-2</v>
      </c>
      <c r="J1188" s="157">
        <v>10.488354721533332</v>
      </c>
      <c r="K1188" s="157">
        <v>4.3412642166666673E-3</v>
      </c>
      <c r="L1188" s="157">
        <v>3.9936691300000013E-3</v>
      </c>
      <c r="M1188" s="157">
        <v>2.4728487666666668E-4</v>
      </c>
      <c r="N1188" s="126">
        <v>5.3719240666666663E-4</v>
      </c>
    </row>
    <row r="1189" spans="1:14" x14ac:dyDescent="0.25">
      <c r="A1189" s="128">
        <v>34025</v>
      </c>
      <c r="B1189" s="157" t="s">
        <v>232</v>
      </c>
      <c r="C1189" s="157" t="s">
        <v>53</v>
      </c>
      <c r="D1189" s="157">
        <v>2265004056</v>
      </c>
      <c r="E1189" s="157" t="s">
        <v>139</v>
      </c>
      <c r="F1189" s="157" t="s">
        <v>100</v>
      </c>
      <c r="G1189" s="157" t="s">
        <v>115</v>
      </c>
      <c r="H1189" s="157">
        <v>0.18163349768666667</v>
      </c>
      <c r="I1189" s="157">
        <v>6.0355514303333337E-2</v>
      </c>
      <c r="J1189" s="157">
        <v>9.0115826658000007</v>
      </c>
      <c r="K1189" s="157">
        <v>3.92642822E-3</v>
      </c>
      <c r="L1189" s="157">
        <v>3.61226987E-3</v>
      </c>
      <c r="M1189" s="157">
        <v>2.1311326666666666E-4</v>
      </c>
      <c r="N1189" s="126">
        <v>4.6370507333333335E-4</v>
      </c>
    </row>
    <row r="1190" spans="1:14" x14ac:dyDescent="0.25">
      <c r="A1190" s="128">
        <v>34025</v>
      </c>
      <c r="B1190" s="157" t="s">
        <v>232</v>
      </c>
      <c r="C1190" s="157" t="s">
        <v>53</v>
      </c>
      <c r="D1190" s="157">
        <v>2265004066</v>
      </c>
      <c r="E1190" s="157" t="s">
        <v>140</v>
      </c>
      <c r="F1190" s="157" t="s">
        <v>100</v>
      </c>
      <c r="G1190" s="157" t="s">
        <v>115</v>
      </c>
      <c r="H1190" s="157">
        <v>1.8935113743333332E-2</v>
      </c>
      <c r="I1190" s="157">
        <v>1.0135005576666667E-2</v>
      </c>
      <c r="J1190" s="157">
        <v>0.93112272674666663</v>
      </c>
      <c r="K1190" s="157">
        <v>6.5293495666666655E-4</v>
      </c>
      <c r="L1190" s="157">
        <v>6.0075894999999995E-4</v>
      </c>
      <c r="M1190" s="157">
        <v>3.5641356666666673E-5</v>
      </c>
      <c r="N1190" s="126">
        <v>7.6794263333333326E-5</v>
      </c>
    </row>
    <row r="1191" spans="1:14" x14ac:dyDescent="0.25">
      <c r="A1191" s="128">
        <v>34025</v>
      </c>
      <c r="B1191" s="157" t="s">
        <v>232</v>
      </c>
      <c r="C1191" s="157" t="s">
        <v>53</v>
      </c>
      <c r="D1191" s="157">
        <v>2265004071</v>
      </c>
      <c r="E1191" s="157" t="s">
        <v>105</v>
      </c>
      <c r="F1191" s="157" t="s">
        <v>100</v>
      </c>
      <c r="G1191" s="157" t="s">
        <v>115</v>
      </c>
      <c r="H1191" s="157">
        <v>0.52743622829333336</v>
      </c>
      <c r="I1191" s="157">
        <v>0.19363361178333335</v>
      </c>
      <c r="J1191" s="157">
        <v>25.010054384333333</v>
      </c>
      <c r="K1191" s="157">
        <v>1.5699466456666668E-2</v>
      </c>
      <c r="L1191" s="157">
        <v>1.444356793E-2</v>
      </c>
      <c r="M1191" s="157">
        <v>6.8894374999999995E-4</v>
      </c>
      <c r="N1191" s="126">
        <v>1.4954672333333332E-3</v>
      </c>
    </row>
    <row r="1192" spans="1:14" x14ac:dyDescent="0.25">
      <c r="A1192" s="128">
        <v>34025</v>
      </c>
      <c r="B1192" s="157" t="s">
        <v>232</v>
      </c>
      <c r="C1192" s="157" t="s">
        <v>53</v>
      </c>
      <c r="D1192" s="157">
        <v>2265004075</v>
      </c>
      <c r="E1192" s="157" t="s">
        <v>141</v>
      </c>
      <c r="F1192" s="157" t="s">
        <v>99</v>
      </c>
      <c r="G1192" s="157" t="s">
        <v>115</v>
      </c>
      <c r="H1192" s="157">
        <v>1.4760665773333332E-2</v>
      </c>
      <c r="I1192" s="157">
        <v>3.1577507133333329E-3</v>
      </c>
      <c r="J1192" s="157">
        <v>0.31433655678333333</v>
      </c>
      <c r="K1192" s="157">
        <v>2.6859620333333331E-4</v>
      </c>
      <c r="L1192" s="157">
        <v>2.4728487666666668E-4</v>
      </c>
      <c r="M1192" s="157">
        <v>8.8184800000000007E-6</v>
      </c>
      <c r="N1192" s="126">
        <v>1.9106706666666671E-5</v>
      </c>
    </row>
    <row r="1193" spans="1:14" x14ac:dyDescent="0.25">
      <c r="A1193" s="128">
        <v>34025</v>
      </c>
      <c r="B1193" s="157" t="s">
        <v>232</v>
      </c>
      <c r="C1193" s="157" t="s">
        <v>53</v>
      </c>
      <c r="D1193" s="157">
        <v>2265004076</v>
      </c>
      <c r="E1193" s="157" t="s">
        <v>141</v>
      </c>
      <c r="F1193" s="157" t="s">
        <v>100</v>
      </c>
      <c r="G1193" s="157" t="s">
        <v>115</v>
      </c>
      <c r="H1193" s="157">
        <v>3.0658915466666669E-2</v>
      </c>
      <c r="I1193" s="157">
        <v>7.6831007000000007E-3</v>
      </c>
      <c r="J1193" s="157">
        <v>0.75529362608333328</v>
      </c>
      <c r="K1193" s="157">
        <v>6.4558622333333324E-4</v>
      </c>
      <c r="L1193" s="157">
        <v>5.9414508999999999E-4</v>
      </c>
      <c r="M1193" s="157">
        <v>2.1311326666666668E-5</v>
      </c>
      <c r="N1193" s="126">
        <v>4.5929583333333331E-5</v>
      </c>
    </row>
    <row r="1194" spans="1:14" x14ac:dyDescent="0.25">
      <c r="A1194" s="128">
        <v>34025</v>
      </c>
      <c r="B1194" s="157" t="s">
        <v>232</v>
      </c>
      <c r="C1194" s="157" t="s">
        <v>53</v>
      </c>
      <c r="D1194" s="157">
        <v>2265005010</v>
      </c>
      <c r="E1194" s="157" t="s">
        <v>142</v>
      </c>
      <c r="F1194" s="157" t="s">
        <v>107</v>
      </c>
      <c r="G1194" s="157" t="s">
        <v>115</v>
      </c>
      <c r="H1194" s="157">
        <v>2.8660060000000001E-5</v>
      </c>
      <c r="I1194" s="157">
        <v>1.1023100000000001E-5</v>
      </c>
      <c r="J1194" s="157">
        <v>1.6336234199999999E-3</v>
      </c>
      <c r="K1194" s="157">
        <v>1.1023100000000001E-6</v>
      </c>
      <c r="L1194" s="157">
        <v>1.1023100000000001E-6</v>
      </c>
      <c r="M1194" s="157">
        <v>0</v>
      </c>
      <c r="N1194" s="126">
        <v>0</v>
      </c>
    </row>
    <row r="1195" spans="1:14" x14ac:dyDescent="0.25">
      <c r="A1195" s="128">
        <v>34025</v>
      </c>
      <c r="B1195" s="157" t="s">
        <v>232</v>
      </c>
      <c r="C1195" s="157" t="s">
        <v>53</v>
      </c>
      <c r="D1195" s="157">
        <v>2265005015</v>
      </c>
      <c r="E1195" s="157" t="s">
        <v>143</v>
      </c>
      <c r="F1195" s="157" t="s">
        <v>107</v>
      </c>
      <c r="G1195" s="157" t="s">
        <v>115</v>
      </c>
      <c r="H1195" s="157">
        <v>3.6376230000000001E-5</v>
      </c>
      <c r="I1195" s="157">
        <v>4.6297020000000002E-5</v>
      </c>
      <c r="J1195" s="157">
        <v>1.7530403366666667E-3</v>
      </c>
      <c r="K1195" s="157">
        <v>2.2046200000000002E-6</v>
      </c>
      <c r="L1195" s="157">
        <v>2.2046200000000002E-6</v>
      </c>
      <c r="M1195" s="157">
        <v>0</v>
      </c>
      <c r="N1195" s="126">
        <v>0</v>
      </c>
    </row>
    <row r="1196" spans="1:14" x14ac:dyDescent="0.25">
      <c r="A1196" s="128">
        <v>34025</v>
      </c>
      <c r="B1196" s="157" t="s">
        <v>232</v>
      </c>
      <c r="C1196" s="157" t="s">
        <v>53</v>
      </c>
      <c r="D1196" s="157">
        <v>2265005025</v>
      </c>
      <c r="E1196" s="157" t="s">
        <v>144</v>
      </c>
      <c r="F1196" s="157" t="s">
        <v>107</v>
      </c>
      <c r="G1196" s="157" t="s">
        <v>115</v>
      </c>
      <c r="H1196" s="157">
        <v>8.5980180000000013E-5</v>
      </c>
      <c r="I1196" s="157">
        <v>1.2750052333333336E-4</v>
      </c>
      <c r="J1196" s="157">
        <v>1.6417070266666665E-3</v>
      </c>
      <c r="K1196" s="157">
        <v>1.1023100000000001E-6</v>
      </c>
      <c r="L1196" s="157">
        <v>1.1023100000000001E-6</v>
      </c>
      <c r="M1196" s="157">
        <v>0</v>
      </c>
      <c r="N1196" s="126">
        <v>0</v>
      </c>
    </row>
    <row r="1197" spans="1:14" x14ac:dyDescent="0.25">
      <c r="A1197" s="128">
        <v>34025</v>
      </c>
      <c r="B1197" s="157" t="s">
        <v>232</v>
      </c>
      <c r="C1197" s="157" t="s">
        <v>53</v>
      </c>
      <c r="D1197" s="157">
        <v>2265005030</v>
      </c>
      <c r="E1197" s="157" t="s">
        <v>145</v>
      </c>
      <c r="F1197" s="157" t="s">
        <v>107</v>
      </c>
      <c r="G1197" s="157" t="s">
        <v>115</v>
      </c>
      <c r="H1197" s="157">
        <v>2.6455440000000004E-5</v>
      </c>
      <c r="I1197" s="157">
        <v>1.0288226666666667E-5</v>
      </c>
      <c r="J1197" s="157">
        <v>1.3562087366666669E-3</v>
      </c>
      <c r="K1197" s="157">
        <v>1.1023100000000001E-6</v>
      </c>
      <c r="L1197" s="157">
        <v>0</v>
      </c>
      <c r="M1197" s="157">
        <v>0</v>
      </c>
      <c r="N1197" s="126">
        <v>0</v>
      </c>
    </row>
    <row r="1198" spans="1:14" x14ac:dyDescent="0.25">
      <c r="A1198" s="128">
        <v>34025</v>
      </c>
      <c r="B1198" s="157" t="s">
        <v>232</v>
      </c>
      <c r="C1198" s="157" t="s">
        <v>53</v>
      </c>
      <c r="D1198" s="157">
        <v>2265005035</v>
      </c>
      <c r="E1198" s="157" t="s">
        <v>106</v>
      </c>
      <c r="F1198" s="157" t="s">
        <v>107</v>
      </c>
      <c r="G1198" s="157" t="s">
        <v>115</v>
      </c>
      <c r="H1198" s="157">
        <v>3.4502303000000001E-4</v>
      </c>
      <c r="I1198" s="157">
        <v>2.1054121000000002E-4</v>
      </c>
      <c r="J1198" s="157">
        <v>1.1264505889999998E-2</v>
      </c>
      <c r="K1198" s="157">
        <v>7.7161700000000004E-6</v>
      </c>
      <c r="L1198" s="157">
        <v>6.9812966666666665E-6</v>
      </c>
      <c r="M1198" s="157">
        <v>0</v>
      </c>
      <c r="N1198" s="126">
        <v>1.1023100000000001E-6</v>
      </c>
    </row>
    <row r="1199" spans="1:14" x14ac:dyDescent="0.25">
      <c r="A1199" s="128">
        <v>34025</v>
      </c>
      <c r="B1199" s="157" t="s">
        <v>232</v>
      </c>
      <c r="C1199" s="157" t="s">
        <v>53</v>
      </c>
      <c r="D1199" s="157">
        <v>2265005040</v>
      </c>
      <c r="E1199" s="157" t="s">
        <v>146</v>
      </c>
      <c r="F1199" s="157" t="s">
        <v>107</v>
      </c>
      <c r="G1199" s="157" t="s">
        <v>115</v>
      </c>
      <c r="H1199" s="157">
        <v>1.2948468133333333E-3</v>
      </c>
      <c r="I1199" s="157">
        <v>3.6633435666666669E-4</v>
      </c>
      <c r="J1199" s="157">
        <v>4.146228834E-2</v>
      </c>
      <c r="K1199" s="157">
        <v>1.212541E-5</v>
      </c>
      <c r="L1199" s="157">
        <v>1.1023100000000001E-5</v>
      </c>
      <c r="M1199" s="157">
        <v>1.1023100000000001E-6</v>
      </c>
      <c r="N1199" s="126">
        <v>1.1023100000000001E-6</v>
      </c>
    </row>
    <row r="1200" spans="1:14" x14ac:dyDescent="0.25">
      <c r="A1200" s="128">
        <v>34025</v>
      </c>
      <c r="B1200" s="157" t="s">
        <v>232</v>
      </c>
      <c r="C1200" s="157" t="s">
        <v>53</v>
      </c>
      <c r="D1200" s="157">
        <v>2265005045</v>
      </c>
      <c r="E1200" s="157" t="s">
        <v>147</v>
      </c>
      <c r="F1200" s="157" t="s">
        <v>107</v>
      </c>
      <c r="G1200" s="157" t="s">
        <v>115</v>
      </c>
      <c r="H1200" s="157">
        <v>1.2529590333333333E-4</v>
      </c>
      <c r="I1200" s="157">
        <v>2.0245760333333334E-4</v>
      </c>
      <c r="J1200" s="157">
        <v>2.6102700799999997E-3</v>
      </c>
      <c r="K1200" s="157">
        <v>2.2046200000000002E-6</v>
      </c>
      <c r="L1200" s="157">
        <v>2.2046200000000002E-6</v>
      </c>
      <c r="M1200" s="157">
        <v>0</v>
      </c>
      <c r="N1200" s="126">
        <v>0</v>
      </c>
    </row>
    <row r="1201" spans="1:14" x14ac:dyDescent="0.25">
      <c r="A1201" s="128">
        <v>34025</v>
      </c>
      <c r="B1201" s="157" t="s">
        <v>232</v>
      </c>
      <c r="C1201" s="157" t="s">
        <v>53</v>
      </c>
      <c r="D1201" s="157">
        <v>2265005055</v>
      </c>
      <c r="E1201" s="157" t="s">
        <v>148</v>
      </c>
      <c r="F1201" s="157" t="s">
        <v>107</v>
      </c>
      <c r="G1201" s="157" t="s">
        <v>115</v>
      </c>
      <c r="H1201" s="157">
        <v>1.7489985333333331E-4</v>
      </c>
      <c r="I1201" s="157">
        <v>2.3809896000000002E-4</v>
      </c>
      <c r="J1201" s="157">
        <v>5.3550219799999993E-3</v>
      </c>
      <c r="K1201" s="157">
        <v>3.3069300000000005E-6</v>
      </c>
      <c r="L1201" s="157">
        <v>3.3069300000000005E-6</v>
      </c>
      <c r="M1201" s="157">
        <v>0</v>
      </c>
      <c r="N1201" s="126">
        <v>0</v>
      </c>
    </row>
    <row r="1202" spans="1:14" x14ac:dyDescent="0.25">
      <c r="A1202" s="128">
        <v>34025</v>
      </c>
      <c r="B1202" s="157" t="s">
        <v>232</v>
      </c>
      <c r="C1202" s="157" t="s">
        <v>53</v>
      </c>
      <c r="D1202" s="157">
        <v>2265005060</v>
      </c>
      <c r="E1202" s="157" t="s">
        <v>149</v>
      </c>
      <c r="F1202" s="157" t="s">
        <v>107</v>
      </c>
      <c r="G1202" s="157" t="s">
        <v>115</v>
      </c>
      <c r="H1202" s="157">
        <v>3.2701863333333335E-5</v>
      </c>
      <c r="I1202" s="157">
        <v>6.7240909999999996E-5</v>
      </c>
      <c r="J1202" s="157">
        <v>1.0457247533333335E-3</v>
      </c>
      <c r="K1202" s="157">
        <v>4.4092400000000003E-6</v>
      </c>
      <c r="L1202" s="157">
        <v>4.4092400000000003E-6</v>
      </c>
      <c r="M1202" s="157">
        <v>0</v>
      </c>
      <c r="N1202" s="126">
        <v>3.6743666666666669E-7</v>
      </c>
    </row>
    <row r="1203" spans="1:14" x14ac:dyDescent="0.25">
      <c r="A1203" s="128">
        <v>34025</v>
      </c>
      <c r="B1203" s="157" t="s">
        <v>232</v>
      </c>
      <c r="C1203" s="157" t="s">
        <v>53</v>
      </c>
      <c r="D1203" s="157">
        <v>2265006005</v>
      </c>
      <c r="E1203" s="157" t="s">
        <v>108</v>
      </c>
      <c r="F1203" s="157" t="s">
        <v>109</v>
      </c>
      <c r="G1203" s="157" t="s">
        <v>115</v>
      </c>
      <c r="H1203" s="157">
        <v>0.31540322542666666</v>
      </c>
      <c r="I1203" s="157">
        <v>9.3428856106666666E-2</v>
      </c>
      <c r="J1203" s="157">
        <v>11.722001283666666</v>
      </c>
      <c r="K1203" s="157">
        <v>5.7367886766666668E-3</v>
      </c>
      <c r="L1203" s="157">
        <v>5.2774928433333345E-3</v>
      </c>
      <c r="M1203" s="157">
        <v>2.8439597999999999E-4</v>
      </c>
      <c r="N1203" s="126">
        <v>6.1949822E-4</v>
      </c>
    </row>
    <row r="1204" spans="1:14" x14ac:dyDescent="0.25">
      <c r="A1204" s="128">
        <v>34025</v>
      </c>
      <c r="B1204" s="157" t="s">
        <v>232</v>
      </c>
      <c r="C1204" s="157" t="s">
        <v>53</v>
      </c>
      <c r="D1204" s="157">
        <v>2265006010</v>
      </c>
      <c r="E1204" s="157" t="s">
        <v>110</v>
      </c>
      <c r="F1204" s="157" t="s">
        <v>109</v>
      </c>
      <c r="G1204" s="157" t="s">
        <v>115</v>
      </c>
      <c r="H1204" s="157">
        <v>7.217484955999999E-2</v>
      </c>
      <c r="I1204" s="157">
        <v>2.3710688100000002E-2</v>
      </c>
      <c r="J1204" s="157">
        <v>2.2955532262666662</v>
      </c>
      <c r="K1204" s="157">
        <v>2.0829984633333339E-3</v>
      </c>
      <c r="L1204" s="157">
        <v>1.9158147799999998E-3</v>
      </c>
      <c r="M1204" s="157">
        <v>7.1282713333333347E-5</v>
      </c>
      <c r="N1204" s="126">
        <v>1.5469083666666666E-4</v>
      </c>
    </row>
    <row r="1205" spans="1:14" x14ac:dyDescent="0.25">
      <c r="A1205" s="128">
        <v>34025</v>
      </c>
      <c r="B1205" s="157" t="s">
        <v>232</v>
      </c>
      <c r="C1205" s="157" t="s">
        <v>53</v>
      </c>
      <c r="D1205" s="157">
        <v>2265006015</v>
      </c>
      <c r="E1205" s="157" t="s">
        <v>111</v>
      </c>
      <c r="F1205" s="157" t="s">
        <v>109</v>
      </c>
      <c r="G1205" s="157" t="s">
        <v>115</v>
      </c>
      <c r="H1205" s="157">
        <v>2.9950497573333335E-2</v>
      </c>
      <c r="I1205" s="157">
        <v>1.1930668566666669E-2</v>
      </c>
      <c r="J1205" s="157">
        <v>1.0967117349466668</v>
      </c>
      <c r="K1205" s="157">
        <v>9.8068846333333325E-4</v>
      </c>
      <c r="L1205" s="157">
        <v>9.0168958000000007E-4</v>
      </c>
      <c r="M1205" s="157">
        <v>3.7845976666666671E-5</v>
      </c>
      <c r="N1205" s="126">
        <v>8.1570939999999991E-5</v>
      </c>
    </row>
    <row r="1206" spans="1:14" x14ac:dyDescent="0.25">
      <c r="A1206" s="128">
        <v>34025</v>
      </c>
      <c r="B1206" s="157" t="s">
        <v>232</v>
      </c>
      <c r="C1206" s="157" t="s">
        <v>53</v>
      </c>
      <c r="D1206" s="157">
        <v>2265006025</v>
      </c>
      <c r="E1206" s="157" t="s">
        <v>150</v>
      </c>
      <c r="F1206" s="157" t="s">
        <v>109</v>
      </c>
      <c r="G1206" s="157" t="s">
        <v>115</v>
      </c>
      <c r="H1206" s="157">
        <v>6.8564049436666663E-2</v>
      </c>
      <c r="I1206" s="157">
        <v>2.4502514116666669E-2</v>
      </c>
      <c r="J1206" s="157">
        <v>3.0128557382000003</v>
      </c>
      <c r="K1206" s="157">
        <v>1.5906333299999999E-3</v>
      </c>
      <c r="L1206" s="157">
        <v>1.4635002433333333E-3</v>
      </c>
      <c r="M1206" s="157">
        <v>8.1203503333333334E-5</v>
      </c>
      <c r="N1206" s="126">
        <v>1.7600216333333335E-4</v>
      </c>
    </row>
    <row r="1207" spans="1:14" x14ac:dyDescent="0.25">
      <c r="A1207" s="128">
        <v>34025</v>
      </c>
      <c r="B1207" s="157" t="s">
        <v>232</v>
      </c>
      <c r="C1207" s="157" t="s">
        <v>53</v>
      </c>
      <c r="D1207" s="157">
        <v>2265006030</v>
      </c>
      <c r="E1207" s="157" t="s">
        <v>151</v>
      </c>
      <c r="F1207" s="157" t="s">
        <v>109</v>
      </c>
      <c r="G1207" s="157" t="s">
        <v>115</v>
      </c>
      <c r="H1207" s="157">
        <v>0.13838656945666669</v>
      </c>
      <c r="I1207" s="157">
        <v>3.7415708329999998E-2</v>
      </c>
      <c r="J1207" s="157">
        <v>4.6308704486000005</v>
      </c>
      <c r="K1207" s="157">
        <v>3.5722192733333331E-3</v>
      </c>
      <c r="L1207" s="157">
        <v>3.2859861099999998E-3</v>
      </c>
      <c r="M1207" s="157">
        <v>1.282353966666667E-4</v>
      </c>
      <c r="N1207" s="126">
        <v>2.7851699333333331E-4</v>
      </c>
    </row>
    <row r="1208" spans="1:14" x14ac:dyDescent="0.25">
      <c r="A1208" s="128">
        <v>34025</v>
      </c>
      <c r="B1208" s="157" t="s">
        <v>232</v>
      </c>
      <c r="C1208" s="157" t="s">
        <v>53</v>
      </c>
      <c r="D1208" s="157">
        <v>2265006035</v>
      </c>
      <c r="E1208" s="157" t="s">
        <v>112</v>
      </c>
      <c r="F1208" s="157" t="s">
        <v>109</v>
      </c>
      <c r="G1208" s="157" t="s">
        <v>115</v>
      </c>
      <c r="H1208" s="157">
        <v>4.9034423166666669E-3</v>
      </c>
      <c r="I1208" s="157">
        <v>1.7412823633333333E-3</v>
      </c>
      <c r="J1208" s="157">
        <v>0.23609900222333335</v>
      </c>
      <c r="K1208" s="157">
        <v>1.4146311666666665E-4</v>
      </c>
      <c r="L1208" s="157">
        <v>1.3044001666666664E-4</v>
      </c>
      <c r="M1208" s="157">
        <v>5.8789866666666671E-6</v>
      </c>
      <c r="N1208" s="126">
        <v>1.3227720000000002E-5</v>
      </c>
    </row>
    <row r="1209" spans="1:14" x14ac:dyDescent="0.25">
      <c r="A1209" s="128">
        <v>34025</v>
      </c>
      <c r="B1209" s="157" t="s">
        <v>232</v>
      </c>
      <c r="C1209" s="157" t="s">
        <v>53</v>
      </c>
      <c r="D1209" s="157">
        <v>2265007010</v>
      </c>
      <c r="E1209" s="157" t="s">
        <v>152</v>
      </c>
      <c r="F1209" s="157" t="s">
        <v>114</v>
      </c>
      <c r="G1209" s="157" t="s">
        <v>115</v>
      </c>
      <c r="H1209" s="157">
        <v>1.1188446500000001E-3</v>
      </c>
      <c r="I1209" s="157">
        <v>3.2848837999999999E-4</v>
      </c>
      <c r="J1209" s="157">
        <v>3.6430610626666672E-2</v>
      </c>
      <c r="K1209" s="157">
        <v>1.433003E-5</v>
      </c>
      <c r="L1209" s="157">
        <v>1.3227720000000002E-5</v>
      </c>
      <c r="M1209" s="157">
        <v>1.1023100000000001E-6</v>
      </c>
      <c r="N1209" s="126">
        <v>2.2046200000000002E-6</v>
      </c>
    </row>
    <row r="1210" spans="1:14" x14ac:dyDescent="0.25">
      <c r="A1210" s="128">
        <v>34025</v>
      </c>
      <c r="B1210" s="157" t="s">
        <v>232</v>
      </c>
      <c r="C1210" s="157" t="s">
        <v>53</v>
      </c>
      <c r="D1210" s="157">
        <v>2265007015</v>
      </c>
      <c r="E1210" s="157" t="s">
        <v>153</v>
      </c>
      <c r="F1210" s="157" t="s">
        <v>114</v>
      </c>
      <c r="G1210" s="157" t="s">
        <v>115</v>
      </c>
      <c r="H1210" s="157">
        <v>9.185916666666668E-6</v>
      </c>
      <c r="I1210" s="157">
        <v>3.3069300000000005E-6</v>
      </c>
      <c r="J1210" s="157">
        <v>3.2297682999999998E-4</v>
      </c>
      <c r="K1210" s="157">
        <v>0</v>
      </c>
      <c r="L1210" s="157">
        <v>0</v>
      </c>
      <c r="M1210" s="157">
        <v>0</v>
      </c>
      <c r="N1210" s="126">
        <v>0</v>
      </c>
    </row>
    <row r="1211" spans="1:14" x14ac:dyDescent="0.25">
      <c r="A1211" s="128">
        <v>34025</v>
      </c>
      <c r="B1211" s="157" t="s">
        <v>232</v>
      </c>
      <c r="C1211" s="157" t="s">
        <v>53</v>
      </c>
      <c r="D1211" s="157">
        <v>2265010010</v>
      </c>
      <c r="E1211" s="157" t="s">
        <v>154</v>
      </c>
      <c r="F1211" s="157" t="s">
        <v>96</v>
      </c>
      <c r="G1211" s="157" t="s">
        <v>115</v>
      </c>
      <c r="H1211" s="157">
        <v>6.1361923333333346E-5</v>
      </c>
      <c r="I1211" s="157">
        <v>2.3515946666666668E-5</v>
      </c>
      <c r="J1211" s="157">
        <v>3.30693E-3</v>
      </c>
      <c r="K1211" s="157">
        <v>2.2046200000000002E-6</v>
      </c>
      <c r="L1211" s="157">
        <v>1.1023100000000001E-6</v>
      </c>
      <c r="M1211" s="157">
        <v>0</v>
      </c>
      <c r="N1211" s="126">
        <v>0</v>
      </c>
    </row>
    <row r="1212" spans="1:14" x14ac:dyDescent="0.25">
      <c r="A1212" s="128">
        <v>34025</v>
      </c>
      <c r="B1212" s="157" t="s">
        <v>232</v>
      </c>
      <c r="C1212" s="157" t="s">
        <v>53</v>
      </c>
      <c r="D1212" s="157">
        <v>2267001060</v>
      </c>
      <c r="E1212" s="157" t="s">
        <v>155</v>
      </c>
      <c r="F1212" s="157" t="s">
        <v>83</v>
      </c>
      <c r="G1212" s="157" t="s">
        <v>156</v>
      </c>
      <c r="H1212" s="157">
        <v>6.1361923333333346E-5</v>
      </c>
      <c r="I1212" s="157">
        <v>2.818239233333334E-4</v>
      </c>
      <c r="J1212" s="157">
        <v>1.3642923433333334E-3</v>
      </c>
      <c r="K1212" s="157">
        <v>2.2046200000000002E-6</v>
      </c>
      <c r="L1212" s="157">
        <v>2.2046200000000002E-6</v>
      </c>
      <c r="M1212" s="157">
        <v>0</v>
      </c>
      <c r="N1212" s="126">
        <v>0</v>
      </c>
    </row>
    <row r="1213" spans="1:14" x14ac:dyDescent="0.25">
      <c r="A1213" s="128">
        <v>34025</v>
      </c>
      <c r="B1213" s="157" t="s">
        <v>232</v>
      </c>
      <c r="C1213" s="157" t="s">
        <v>53</v>
      </c>
      <c r="D1213" s="157">
        <v>2267002003</v>
      </c>
      <c r="E1213" s="157" t="s">
        <v>117</v>
      </c>
      <c r="F1213" s="157" t="s">
        <v>89</v>
      </c>
      <c r="G1213" s="157" t="s">
        <v>156</v>
      </c>
      <c r="H1213" s="157">
        <v>2.7557749999999995E-5</v>
      </c>
      <c r="I1213" s="157">
        <v>1.5505827333333334E-4</v>
      </c>
      <c r="J1213" s="157">
        <v>9.5533533333333335E-4</v>
      </c>
      <c r="K1213" s="157">
        <v>5.5115500000000006E-6</v>
      </c>
      <c r="L1213" s="157">
        <v>5.5115500000000006E-6</v>
      </c>
      <c r="M1213" s="157">
        <v>0</v>
      </c>
      <c r="N1213" s="126">
        <v>0</v>
      </c>
    </row>
    <row r="1214" spans="1:14" x14ac:dyDescent="0.25">
      <c r="A1214" s="128">
        <v>34025</v>
      </c>
      <c r="B1214" s="157" t="s">
        <v>232</v>
      </c>
      <c r="C1214" s="157" t="s">
        <v>53</v>
      </c>
      <c r="D1214" s="157">
        <v>2267002015</v>
      </c>
      <c r="E1214" s="157" t="s">
        <v>118</v>
      </c>
      <c r="F1214" s="157" t="s">
        <v>89</v>
      </c>
      <c r="G1214" s="157" t="s">
        <v>156</v>
      </c>
      <c r="H1214" s="157">
        <v>2.241363666666667E-5</v>
      </c>
      <c r="I1214" s="157">
        <v>1.6938830333333333E-4</v>
      </c>
      <c r="J1214" s="157">
        <v>9.6966536333333334E-4</v>
      </c>
      <c r="K1214" s="157">
        <v>9.9207900000000009E-6</v>
      </c>
      <c r="L1214" s="157">
        <v>9.9207900000000009E-6</v>
      </c>
      <c r="M1214" s="157">
        <v>0</v>
      </c>
      <c r="N1214" s="126">
        <v>0</v>
      </c>
    </row>
    <row r="1215" spans="1:14" x14ac:dyDescent="0.25">
      <c r="A1215" s="128">
        <v>34025</v>
      </c>
      <c r="B1215" s="157" t="s">
        <v>232</v>
      </c>
      <c r="C1215" s="157" t="s">
        <v>53</v>
      </c>
      <c r="D1215" s="157">
        <v>2267002021</v>
      </c>
      <c r="E1215" s="157" t="s">
        <v>91</v>
      </c>
      <c r="F1215" s="157" t="s">
        <v>89</v>
      </c>
      <c r="G1215" s="157" t="s">
        <v>156</v>
      </c>
      <c r="H1215" s="157">
        <v>1.8004396666666665E-5</v>
      </c>
      <c r="I1215" s="157">
        <v>8.5980180000000013E-5</v>
      </c>
      <c r="J1215" s="157">
        <v>5.004487400000001E-4</v>
      </c>
      <c r="K1215" s="157">
        <v>1.1023100000000001E-6</v>
      </c>
      <c r="L1215" s="157">
        <v>1.1023100000000001E-6</v>
      </c>
      <c r="M1215" s="157">
        <v>0</v>
      </c>
      <c r="N1215" s="126">
        <v>0</v>
      </c>
    </row>
    <row r="1216" spans="1:14" x14ac:dyDescent="0.25">
      <c r="A1216" s="128">
        <v>34025</v>
      </c>
      <c r="B1216" s="157" t="s">
        <v>232</v>
      </c>
      <c r="C1216" s="157" t="s">
        <v>53</v>
      </c>
      <c r="D1216" s="157">
        <v>2267002024</v>
      </c>
      <c r="E1216" s="157" t="s">
        <v>119</v>
      </c>
      <c r="F1216" s="157" t="s">
        <v>89</v>
      </c>
      <c r="G1216" s="157" t="s">
        <v>156</v>
      </c>
      <c r="H1216" s="157">
        <v>4.4092400000000003E-6</v>
      </c>
      <c r="I1216" s="157">
        <v>2.5720566666666669E-5</v>
      </c>
      <c r="J1216" s="157">
        <v>1.5726289333333333E-4</v>
      </c>
      <c r="K1216" s="157">
        <v>1.1023100000000001E-6</v>
      </c>
      <c r="L1216" s="157">
        <v>1.1023100000000001E-6</v>
      </c>
      <c r="M1216" s="157">
        <v>0</v>
      </c>
      <c r="N1216" s="126">
        <v>0</v>
      </c>
    </row>
    <row r="1217" spans="1:14" x14ac:dyDescent="0.25">
      <c r="A1217" s="128">
        <v>34025</v>
      </c>
      <c r="B1217" s="157" t="s">
        <v>232</v>
      </c>
      <c r="C1217" s="157" t="s">
        <v>53</v>
      </c>
      <c r="D1217" s="157">
        <v>2267002030</v>
      </c>
      <c r="E1217" s="157" t="s">
        <v>120</v>
      </c>
      <c r="F1217" s="157" t="s">
        <v>89</v>
      </c>
      <c r="G1217" s="157" t="s">
        <v>156</v>
      </c>
      <c r="H1217" s="157">
        <v>8.7082489999999998E-5</v>
      </c>
      <c r="I1217" s="157">
        <v>4.8722102E-4</v>
      </c>
      <c r="J1217" s="157">
        <v>3.0159201599999999E-3</v>
      </c>
      <c r="K1217" s="157">
        <v>1.6902086666666667E-5</v>
      </c>
      <c r="L1217" s="157">
        <v>1.6902086666666667E-5</v>
      </c>
      <c r="M1217" s="157">
        <v>1.1023100000000001E-6</v>
      </c>
      <c r="N1217" s="126">
        <v>0</v>
      </c>
    </row>
    <row r="1218" spans="1:14" x14ac:dyDescent="0.25">
      <c r="A1218" s="128">
        <v>34025</v>
      </c>
      <c r="B1218" s="157" t="s">
        <v>232</v>
      </c>
      <c r="C1218" s="157" t="s">
        <v>53</v>
      </c>
      <c r="D1218" s="157">
        <v>2267002033</v>
      </c>
      <c r="E1218" s="157" t="s">
        <v>121</v>
      </c>
      <c r="F1218" s="157" t="s">
        <v>89</v>
      </c>
      <c r="G1218" s="157" t="s">
        <v>156</v>
      </c>
      <c r="H1218" s="157">
        <v>1.2162153666666665E-4</v>
      </c>
      <c r="I1218" s="157">
        <v>5.5813629666666669E-4</v>
      </c>
      <c r="J1218" s="157">
        <v>2.7374031666666664E-3</v>
      </c>
      <c r="K1218" s="157">
        <v>5.5115500000000006E-6</v>
      </c>
      <c r="L1218" s="157">
        <v>5.5115500000000006E-6</v>
      </c>
      <c r="M1218" s="157">
        <v>0</v>
      </c>
      <c r="N1218" s="126">
        <v>0</v>
      </c>
    </row>
    <row r="1219" spans="1:14" x14ac:dyDescent="0.25">
      <c r="A1219" s="128">
        <v>34025</v>
      </c>
      <c r="B1219" s="157" t="s">
        <v>232</v>
      </c>
      <c r="C1219" s="157" t="s">
        <v>53</v>
      </c>
      <c r="D1219" s="157">
        <v>2267002039</v>
      </c>
      <c r="E1219" s="157" t="s">
        <v>93</v>
      </c>
      <c r="F1219" s="157" t="s">
        <v>89</v>
      </c>
      <c r="G1219" s="157" t="s">
        <v>156</v>
      </c>
      <c r="H1219" s="157">
        <v>3.3436736666666676E-5</v>
      </c>
      <c r="I1219" s="157">
        <v>2.6969851333333332E-4</v>
      </c>
      <c r="J1219" s="157">
        <v>1.4366773666666666E-3</v>
      </c>
      <c r="K1219" s="157">
        <v>1.6534650000000003E-5</v>
      </c>
      <c r="L1219" s="157">
        <v>1.6534650000000003E-5</v>
      </c>
      <c r="M1219" s="157">
        <v>1.1023100000000001E-6</v>
      </c>
      <c r="N1219" s="126">
        <v>0</v>
      </c>
    </row>
    <row r="1220" spans="1:14" x14ac:dyDescent="0.25">
      <c r="A1220" s="128">
        <v>34025</v>
      </c>
      <c r="B1220" s="157" t="s">
        <v>232</v>
      </c>
      <c r="C1220" s="157" t="s">
        <v>53</v>
      </c>
      <c r="D1220" s="157">
        <v>2267002045</v>
      </c>
      <c r="E1220" s="157" t="s">
        <v>123</v>
      </c>
      <c r="F1220" s="157" t="s">
        <v>89</v>
      </c>
      <c r="G1220" s="157" t="s">
        <v>156</v>
      </c>
      <c r="H1220" s="157">
        <v>7.2752459999999989E-5</v>
      </c>
      <c r="I1220" s="157">
        <v>3.4318584666666666E-4</v>
      </c>
      <c r="J1220" s="157">
        <v>2.0161249900000002E-3</v>
      </c>
      <c r="K1220" s="157">
        <v>5.8789866666666671E-6</v>
      </c>
      <c r="L1220" s="157">
        <v>5.8789866666666671E-6</v>
      </c>
      <c r="M1220" s="157">
        <v>0</v>
      </c>
      <c r="N1220" s="126">
        <v>0</v>
      </c>
    </row>
    <row r="1221" spans="1:14" x14ac:dyDescent="0.25">
      <c r="A1221" s="128">
        <v>34025</v>
      </c>
      <c r="B1221" s="157" t="s">
        <v>232</v>
      </c>
      <c r="C1221" s="157" t="s">
        <v>53</v>
      </c>
      <c r="D1221" s="157">
        <v>2267002054</v>
      </c>
      <c r="E1221" s="157" t="s">
        <v>94</v>
      </c>
      <c r="F1221" s="157" t="s">
        <v>89</v>
      </c>
      <c r="G1221" s="157" t="s">
        <v>156</v>
      </c>
      <c r="H1221" s="157">
        <v>1.1023100000000001E-5</v>
      </c>
      <c r="I1221" s="157">
        <v>5.1073696666666667E-5</v>
      </c>
      <c r="J1221" s="157">
        <v>3.1011654666666667E-4</v>
      </c>
      <c r="K1221" s="157">
        <v>1.1023100000000001E-6</v>
      </c>
      <c r="L1221" s="157">
        <v>1.1023100000000001E-6</v>
      </c>
      <c r="M1221" s="157">
        <v>0</v>
      </c>
      <c r="N1221" s="126">
        <v>0</v>
      </c>
    </row>
    <row r="1222" spans="1:14" x14ac:dyDescent="0.25">
      <c r="A1222" s="128">
        <v>34025</v>
      </c>
      <c r="B1222" s="157" t="s">
        <v>232</v>
      </c>
      <c r="C1222" s="157" t="s">
        <v>53</v>
      </c>
      <c r="D1222" s="157">
        <v>2267002057</v>
      </c>
      <c r="E1222" s="157" t="s">
        <v>124</v>
      </c>
      <c r="F1222" s="157" t="s">
        <v>89</v>
      </c>
      <c r="G1222" s="157" t="s">
        <v>156</v>
      </c>
      <c r="H1222" s="157">
        <v>6.577116333333334E-5</v>
      </c>
      <c r="I1222" s="157">
        <v>3.4979970666666667E-4</v>
      </c>
      <c r="J1222" s="157">
        <v>2.20462E-3</v>
      </c>
      <c r="K1222" s="157">
        <v>1.1023100000000001E-5</v>
      </c>
      <c r="L1222" s="157">
        <v>1.1023100000000001E-5</v>
      </c>
      <c r="M1222" s="157">
        <v>0</v>
      </c>
      <c r="N1222" s="126">
        <v>0</v>
      </c>
    </row>
    <row r="1223" spans="1:14" x14ac:dyDescent="0.25">
      <c r="A1223" s="128">
        <v>34025</v>
      </c>
      <c r="B1223" s="157" t="s">
        <v>232</v>
      </c>
      <c r="C1223" s="157" t="s">
        <v>53</v>
      </c>
      <c r="D1223" s="157">
        <v>2267002060</v>
      </c>
      <c r="E1223" s="157" t="s">
        <v>125</v>
      </c>
      <c r="F1223" s="157" t="s">
        <v>89</v>
      </c>
      <c r="G1223" s="157" t="s">
        <v>156</v>
      </c>
      <c r="H1223" s="157">
        <v>7.8998883333333323E-5</v>
      </c>
      <c r="I1223" s="157">
        <v>5.3866215333333331E-4</v>
      </c>
      <c r="J1223" s="157">
        <v>3.222419566666667E-3</v>
      </c>
      <c r="K1223" s="157">
        <v>2.7557749999999995E-5</v>
      </c>
      <c r="L1223" s="157">
        <v>2.7557749999999995E-5</v>
      </c>
      <c r="M1223" s="157">
        <v>1.1023100000000001E-6</v>
      </c>
      <c r="N1223" s="126">
        <v>0</v>
      </c>
    </row>
    <row r="1224" spans="1:14" x14ac:dyDescent="0.25">
      <c r="A1224" s="128">
        <v>34025</v>
      </c>
      <c r="B1224" s="157" t="s">
        <v>232</v>
      </c>
      <c r="C1224" s="157" t="s">
        <v>53</v>
      </c>
      <c r="D1224" s="157">
        <v>2267002066</v>
      </c>
      <c r="E1224" s="157" t="s">
        <v>126</v>
      </c>
      <c r="F1224" s="157" t="s">
        <v>89</v>
      </c>
      <c r="G1224" s="157" t="s">
        <v>156</v>
      </c>
      <c r="H1224" s="157">
        <v>6.6138600000000009E-6</v>
      </c>
      <c r="I1224" s="157">
        <v>5.0338823333333326E-5</v>
      </c>
      <c r="J1224" s="157">
        <v>2.9174471333333335E-4</v>
      </c>
      <c r="K1224" s="157">
        <v>3.3069300000000005E-6</v>
      </c>
      <c r="L1224" s="157">
        <v>3.3069300000000005E-6</v>
      </c>
      <c r="M1224" s="157">
        <v>0</v>
      </c>
      <c r="N1224" s="126">
        <v>0</v>
      </c>
    </row>
    <row r="1225" spans="1:14" x14ac:dyDescent="0.25">
      <c r="A1225" s="128">
        <v>34025</v>
      </c>
      <c r="B1225" s="157" t="s">
        <v>232</v>
      </c>
      <c r="C1225" s="157" t="s">
        <v>53</v>
      </c>
      <c r="D1225" s="157">
        <v>2267002072</v>
      </c>
      <c r="E1225" s="157" t="s">
        <v>127</v>
      </c>
      <c r="F1225" s="157" t="s">
        <v>89</v>
      </c>
      <c r="G1225" s="157" t="s">
        <v>156</v>
      </c>
      <c r="H1225" s="157">
        <v>2.432430733333333E-4</v>
      </c>
      <c r="I1225" s="157">
        <v>1.1724904033333333E-3</v>
      </c>
      <c r="J1225" s="157">
        <v>6.6392131299999992E-3</v>
      </c>
      <c r="K1225" s="157">
        <v>2.241363666666667E-5</v>
      </c>
      <c r="L1225" s="157">
        <v>2.241363666666667E-5</v>
      </c>
      <c r="M1225" s="157">
        <v>1.1023100000000001E-6</v>
      </c>
      <c r="N1225" s="126">
        <v>0</v>
      </c>
    </row>
    <row r="1226" spans="1:14" x14ac:dyDescent="0.25">
      <c r="A1226" s="128">
        <v>34025</v>
      </c>
      <c r="B1226" s="157" t="s">
        <v>232</v>
      </c>
      <c r="C1226" s="157" t="s">
        <v>53</v>
      </c>
      <c r="D1226" s="157">
        <v>2267002081</v>
      </c>
      <c r="E1226" s="157" t="s">
        <v>129</v>
      </c>
      <c r="F1226" s="157" t="s">
        <v>89</v>
      </c>
      <c r="G1226" s="157" t="s">
        <v>156</v>
      </c>
      <c r="H1226" s="157">
        <v>1.2933770666666668E-4</v>
      </c>
      <c r="I1226" s="157">
        <v>6.0186125999999991E-4</v>
      </c>
      <c r="J1226" s="157">
        <v>3.3668221766666672E-3</v>
      </c>
      <c r="K1226" s="157">
        <v>8.8184800000000007E-6</v>
      </c>
      <c r="L1226" s="157">
        <v>8.8184800000000007E-6</v>
      </c>
      <c r="M1226" s="157">
        <v>0</v>
      </c>
      <c r="N1226" s="126">
        <v>0</v>
      </c>
    </row>
    <row r="1227" spans="1:14" x14ac:dyDescent="0.25">
      <c r="A1227" s="128">
        <v>34025</v>
      </c>
      <c r="B1227" s="157" t="s">
        <v>232</v>
      </c>
      <c r="C1227" s="157" t="s">
        <v>53</v>
      </c>
      <c r="D1227" s="157">
        <v>2267003010</v>
      </c>
      <c r="E1227" s="157" t="s">
        <v>130</v>
      </c>
      <c r="F1227" s="157" t="s">
        <v>96</v>
      </c>
      <c r="G1227" s="157" t="s">
        <v>156</v>
      </c>
      <c r="H1227" s="157">
        <v>6.1325179666666676E-4</v>
      </c>
      <c r="I1227" s="157">
        <v>2.8957683699999998E-3</v>
      </c>
      <c r="J1227" s="157">
        <v>1.5779935086666665E-2</v>
      </c>
      <c r="K1227" s="157">
        <v>4.5929583333333331E-5</v>
      </c>
      <c r="L1227" s="157">
        <v>4.5929583333333331E-5</v>
      </c>
      <c r="M1227" s="157">
        <v>2.2046200000000002E-6</v>
      </c>
      <c r="N1227" s="126">
        <v>0</v>
      </c>
    </row>
    <row r="1228" spans="1:14" x14ac:dyDescent="0.25">
      <c r="A1228" s="128">
        <v>34025</v>
      </c>
      <c r="B1228" s="157" t="s">
        <v>232</v>
      </c>
      <c r="C1228" s="157" t="s">
        <v>53</v>
      </c>
      <c r="D1228" s="157">
        <v>2267003020</v>
      </c>
      <c r="E1228" s="157" t="s">
        <v>131</v>
      </c>
      <c r="F1228" s="157" t="s">
        <v>96</v>
      </c>
      <c r="G1228" s="157" t="s">
        <v>156</v>
      </c>
      <c r="H1228" s="157">
        <v>1.272616895E-2</v>
      </c>
      <c r="I1228" s="157">
        <v>8.696233820999999E-2</v>
      </c>
      <c r="J1228" s="157">
        <v>0.5189793059733333</v>
      </c>
      <c r="K1228" s="157">
        <v>4.4004215199999995E-3</v>
      </c>
      <c r="L1228" s="157">
        <v>4.4004215199999995E-3</v>
      </c>
      <c r="M1228" s="157">
        <v>2.0723428000000001E-4</v>
      </c>
      <c r="N1228" s="126">
        <v>0</v>
      </c>
    </row>
    <row r="1229" spans="1:14" x14ac:dyDescent="0.25">
      <c r="A1229" s="128">
        <v>34025</v>
      </c>
      <c r="B1229" s="157" t="s">
        <v>232</v>
      </c>
      <c r="C1229" s="157" t="s">
        <v>53</v>
      </c>
      <c r="D1229" s="157">
        <v>2267003030</v>
      </c>
      <c r="E1229" s="157" t="s">
        <v>95</v>
      </c>
      <c r="F1229" s="157" t="s">
        <v>96</v>
      </c>
      <c r="G1229" s="157" t="s">
        <v>156</v>
      </c>
      <c r="H1229" s="157">
        <v>7.8998883333333323E-5</v>
      </c>
      <c r="I1229" s="157">
        <v>5.9634970999999991E-4</v>
      </c>
      <c r="J1229" s="157">
        <v>3.3399993000000003E-3</v>
      </c>
      <c r="K1229" s="157">
        <v>3.4539046666666668E-5</v>
      </c>
      <c r="L1229" s="157">
        <v>3.4539046666666668E-5</v>
      </c>
      <c r="M1229" s="157">
        <v>1.1023100000000001E-6</v>
      </c>
      <c r="N1229" s="126">
        <v>0</v>
      </c>
    </row>
    <row r="1230" spans="1:14" x14ac:dyDescent="0.25">
      <c r="A1230" s="128">
        <v>34025</v>
      </c>
      <c r="B1230" s="157" t="s">
        <v>232</v>
      </c>
      <c r="C1230" s="157" t="s">
        <v>53</v>
      </c>
      <c r="D1230" s="157">
        <v>2267003040</v>
      </c>
      <c r="E1230" s="157" t="s">
        <v>157</v>
      </c>
      <c r="F1230" s="157" t="s">
        <v>96</v>
      </c>
      <c r="G1230" s="157" t="s">
        <v>156</v>
      </c>
      <c r="H1230" s="157">
        <v>2.5353129999999998E-5</v>
      </c>
      <c r="I1230" s="157">
        <v>1.8592295333333332E-4</v>
      </c>
      <c r="J1230" s="157">
        <v>1.0798963633333334E-3</v>
      </c>
      <c r="K1230" s="157">
        <v>1.0288226666666667E-5</v>
      </c>
      <c r="L1230" s="157">
        <v>1.0288226666666667E-5</v>
      </c>
      <c r="M1230" s="157">
        <v>0</v>
      </c>
      <c r="N1230" s="126">
        <v>0</v>
      </c>
    </row>
    <row r="1231" spans="1:14" x14ac:dyDescent="0.25">
      <c r="A1231" s="128">
        <v>34025</v>
      </c>
      <c r="B1231" s="157" t="s">
        <v>232</v>
      </c>
      <c r="C1231" s="157" t="s">
        <v>53</v>
      </c>
      <c r="D1231" s="157">
        <v>2267003050</v>
      </c>
      <c r="E1231" s="157" t="s">
        <v>158</v>
      </c>
      <c r="F1231" s="157" t="s">
        <v>96</v>
      </c>
      <c r="G1231" s="157" t="s">
        <v>156</v>
      </c>
      <c r="H1231" s="157">
        <v>2.6455440000000004E-5</v>
      </c>
      <c r="I1231" s="157">
        <v>1.2566334E-4</v>
      </c>
      <c r="J1231" s="157">
        <v>7.6684032333333328E-4</v>
      </c>
      <c r="K1231" s="157">
        <v>2.2046200000000002E-6</v>
      </c>
      <c r="L1231" s="157">
        <v>2.2046200000000002E-6</v>
      </c>
      <c r="M1231" s="157">
        <v>0</v>
      </c>
      <c r="N1231" s="126">
        <v>0</v>
      </c>
    </row>
    <row r="1232" spans="1:14" x14ac:dyDescent="0.25">
      <c r="A1232" s="128">
        <v>34025</v>
      </c>
      <c r="B1232" s="157" t="s">
        <v>232</v>
      </c>
      <c r="C1232" s="157" t="s">
        <v>53</v>
      </c>
      <c r="D1232" s="157">
        <v>2267003070</v>
      </c>
      <c r="E1232" s="157" t="s">
        <v>134</v>
      </c>
      <c r="F1232" s="157" t="s">
        <v>96</v>
      </c>
      <c r="G1232" s="157" t="s">
        <v>156</v>
      </c>
      <c r="H1232" s="157">
        <v>4.0050596666666668E-5</v>
      </c>
      <c r="I1232" s="157">
        <v>3.3106043666666663E-4</v>
      </c>
      <c r="J1232" s="157">
        <v>1.71519436E-3</v>
      </c>
      <c r="K1232" s="157">
        <v>2.094389E-5</v>
      </c>
      <c r="L1232" s="157">
        <v>2.094389E-5</v>
      </c>
      <c r="M1232" s="157">
        <v>1.1023100000000001E-6</v>
      </c>
      <c r="N1232" s="126">
        <v>0</v>
      </c>
    </row>
    <row r="1233" spans="1:14" x14ac:dyDescent="0.25">
      <c r="A1233" s="128">
        <v>34025</v>
      </c>
      <c r="B1233" s="157" t="s">
        <v>232</v>
      </c>
      <c r="C1233" s="157" t="s">
        <v>53</v>
      </c>
      <c r="D1233" s="157">
        <v>2267004066</v>
      </c>
      <c r="E1233" s="157" t="s">
        <v>140</v>
      </c>
      <c r="F1233" s="157" t="s">
        <v>100</v>
      </c>
      <c r="G1233" s="157" t="s">
        <v>156</v>
      </c>
      <c r="H1233" s="157">
        <v>5.2506699666666665E-4</v>
      </c>
      <c r="I1233" s="157">
        <v>3.764021213333333E-3</v>
      </c>
      <c r="J1233" s="157">
        <v>2.2210076753333335E-2</v>
      </c>
      <c r="K1233" s="157">
        <v>2.0282503999999999E-4</v>
      </c>
      <c r="L1233" s="157">
        <v>2.0282503999999999E-4</v>
      </c>
      <c r="M1233" s="157">
        <v>9.9207900000000009E-6</v>
      </c>
      <c r="N1233" s="126">
        <v>0</v>
      </c>
    </row>
    <row r="1234" spans="1:14" x14ac:dyDescent="0.25">
      <c r="A1234" s="128">
        <v>34025</v>
      </c>
      <c r="B1234" s="157" t="s">
        <v>232</v>
      </c>
      <c r="C1234" s="157" t="s">
        <v>53</v>
      </c>
      <c r="D1234" s="157">
        <v>2267005055</v>
      </c>
      <c r="E1234" s="157" t="s">
        <v>148</v>
      </c>
      <c r="F1234" s="157" t="s">
        <v>107</v>
      </c>
      <c r="G1234" s="157" t="s">
        <v>156</v>
      </c>
      <c r="H1234" s="157">
        <v>0</v>
      </c>
      <c r="I1234" s="157">
        <v>2.2046200000000002E-6</v>
      </c>
      <c r="J1234" s="157">
        <v>1.1023100000000001E-5</v>
      </c>
      <c r="K1234" s="157">
        <v>0</v>
      </c>
      <c r="L1234" s="157">
        <v>0</v>
      </c>
      <c r="M1234" s="157">
        <v>0</v>
      </c>
      <c r="N1234" s="126">
        <v>0</v>
      </c>
    </row>
    <row r="1235" spans="1:14" x14ac:dyDescent="0.25">
      <c r="A1235" s="128">
        <v>34025</v>
      </c>
      <c r="B1235" s="157" t="s">
        <v>232</v>
      </c>
      <c r="C1235" s="157" t="s">
        <v>53</v>
      </c>
      <c r="D1235" s="157">
        <v>2267006005</v>
      </c>
      <c r="E1235" s="157" t="s">
        <v>108</v>
      </c>
      <c r="F1235" s="157" t="s">
        <v>109</v>
      </c>
      <c r="G1235" s="157" t="s">
        <v>156</v>
      </c>
      <c r="H1235" s="157">
        <v>8.1387221666666676E-3</v>
      </c>
      <c r="I1235" s="157">
        <v>4.9625996200000001E-2</v>
      </c>
      <c r="J1235" s="157">
        <v>0.18608425803000003</v>
      </c>
      <c r="K1235" s="157">
        <v>5.9524739999999995E-4</v>
      </c>
      <c r="L1235" s="157">
        <v>5.9524739999999995E-4</v>
      </c>
      <c r="M1235" s="157">
        <v>3.1232116666666665E-5</v>
      </c>
      <c r="N1235" s="126">
        <v>0</v>
      </c>
    </row>
    <row r="1236" spans="1:14" x14ac:dyDescent="0.25">
      <c r="A1236" s="128">
        <v>34025</v>
      </c>
      <c r="B1236" s="157" t="s">
        <v>232</v>
      </c>
      <c r="C1236" s="157" t="s">
        <v>53</v>
      </c>
      <c r="D1236" s="157">
        <v>2267006010</v>
      </c>
      <c r="E1236" s="157" t="s">
        <v>110</v>
      </c>
      <c r="F1236" s="157" t="s">
        <v>109</v>
      </c>
      <c r="G1236" s="157" t="s">
        <v>156</v>
      </c>
      <c r="H1236" s="157">
        <v>1.0629942766666666E-3</v>
      </c>
      <c r="I1236" s="157">
        <v>6.7788390633333334E-3</v>
      </c>
      <c r="J1236" s="157">
        <v>2.919137342E-2</v>
      </c>
      <c r="K1236" s="157">
        <v>1.4036080666666667E-4</v>
      </c>
      <c r="L1236" s="157">
        <v>1.4036080666666667E-4</v>
      </c>
      <c r="M1236" s="157">
        <v>6.6138600000000009E-6</v>
      </c>
      <c r="N1236" s="126">
        <v>0</v>
      </c>
    </row>
    <row r="1237" spans="1:14" x14ac:dyDescent="0.25">
      <c r="A1237" s="128">
        <v>34025</v>
      </c>
      <c r="B1237" s="157" t="s">
        <v>232</v>
      </c>
      <c r="C1237" s="157" t="s">
        <v>53</v>
      </c>
      <c r="D1237" s="157">
        <v>2267006015</v>
      </c>
      <c r="E1237" s="157" t="s">
        <v>111</v>
      </c>
      <c r="F1237" s="157" t="s">
        <v>109</v>
      </c>
      <c r="G1237" s="157" t="s">
        <v>156</v>
      </c>
      <c r="H1237" s="157">
        <v>6.1067974000000001E-4</v>
      </c>
      <c r="I1237" s="157">
        <v>4.4037284500000008E-3</v>
      </c>
      <c r="J1237" s="157">
        <v>2.3955033483333332E-2</v>
      </c>
      <c r="K1237" s="157">
        <v>1.6938830333333333E-4</v>
      </c>
      <c r="L1237" s="157">
        <v>1.6938830333333333E-4</v>
      </c>
      <c r="M1237" s="157">
        <v>8.083606666666666E-6</v>
      </c>
      <c r="N1237" s="126">
        <v>0</v>
      </c>
    </row>
    <row r="1238" spans="1:14" x14ac:dyDescent="0.25">
      <c r="A1238" s="128">
        <v>34025</v>
      </c>
      <c r="B1238" s="157" t="s">
        <v>232</v>
      </c>
      <c r="C1238" s="157" t="s">
        <v>53</v>
      </c>
      <c r="D1238" s="157">
        <v>2267006025</v>
      </c>
      <c r="E1238" s="157" t="s">
        <v>150</v>
      </c>
      <c r="F1238" s="157" t="s">
        <v>109</v>
      </c>
      <c r="G1238" s="157" t="s">
        <v>156</v>
      </c>
      <c r="H1238" s="157">
        <v>9.8289308333333338E-4</v>
      </c>
      <c r="I1238" s="157">
        <v>5.6699152033333339E-3</v>
      </c>
      <c r="J1238" s="157">
        <v>3.4445350316666672E-2</v>
      </c>
      <c r="K1238" s="157">
        <v>2.1164352000000003E-4</v>
      </c>
      <c r="L1238" s="157">
        <v>2.1164352000000003E-4</v>
      </c>
      <c r="M1238" s="157">
        <v>9.9207900000000009E-6</v>
      </c>
      <c r="N1238" s="126">
        <v>0</v>
      </c>
    </row>
    <row r="1239" spans="1:14" x14ac:dyDescent="0.25">
      <c r="A1239" s="128">
        <v>34025</v>
      </c>
      <c r="B1239" s="157" t="s">
        <v>232</v>
      </c>
      <c r="C1239" s="157" t="s">
        <v>53</v>
      </c>
      <c r="D1239" s="157">
        <v>2267006030</v>
      </c>
      <c r="E1239" s="157" t="s">
        <v>151</v>
      </c>
      <c r="F1239" s="157" t="s">
        <v>109</v>
      </c>
      <c r="G1239" s="157" t="s">
        <v>156</v>
      </c>
      <c r="H1239" s="157">
        <v>3.2334426666666671E-5</v>
      </c>
      <c r="I1239" s="157">
        <v>1.5505827333333334E-4</v>
      </c>
      <c r="J1239" s="157">
        <v>8.9838265000000009E-4</v>
      </c>
      <c r="K1239" s="157">
        <v>2.5720566666666666E-6</v>
      </c>
      <c r="L1239" s="157">
        <v>2.5720566666666666E-6</v>
      </c>
      <c r="M1239" s="157">
        <v>0</v>
      </c>
      <c r="N1239" s="126">
        <v>0</v>
      </c>
    </row>
    <row r="1240" spans="1:14" x14ac:dyDescent="0.25">
      <c r="A1240" s="128">
        <v>34025</v>
      </c>
      <c r="B1240" s="157" t="s">
        <v>232</v>
      </c>
      <c r="C1240" s="157" t="s">
        <v>53</v>
      </c>
      <c r="D1240" s="157">
        <v>2267006035</v>
      </c>
      <c r="E1240" s="157" t="s">
        <v>112</v>
      </c>
      <c r="F1240" s="157" t="s">
        <v>109</v>
      </c>
      <c r="G1240" s="157" t="s">
        <v>156</v>
      </c>
      <c r="H1240" s="157">
        <v>8.8184800000000007E-6</v>
      </c>
      <c r="I1240" s="157">
        <v>6.3566543333333329E-5</v>
      </c>
      <c r="J1240" s="157">
        <v>3.3987891666666667E-4</v>
      </c>
      <c r="K1240" s="157">
        <v>2.5720566666666666E-6</v>
      </c>
      <c r="L1240" s="157">
        <v>2.5720566666666666E-6</v>
      </c>
      <c r="M1240" s="157">
        <v>0</v>
      </c>
      <c r="N1240" s="126">
        <v>0</v>
      </c>
    </row>
    <row r="1241" spans="1:14" x14ac:dyDescent="0.25">
      <c r="A1241" s="128">
        <v>34025</v>
      </c>
      <c r="B1241" s="157" t="s">
        <v>232</v>
      </c>
      <c r="C1241" s="157" t="s">
        <v>53</v>
      </c>
      <c r="D1241" s="157">
        <v>2268002081</v>
      </c>
      <c r="E1241" s="157" t="s">
        <v>129</v>
      </c>
      <c r="F1241" s="157" t="s">
        <v>89</v>
      </c>
      <c r="G1241" s="157" t="s">
        <v>159</v>
      </c>
      <c r="H1241" s="157">
        <v>1.7636960000000001E-5</v>
      </c>
      <c r="I1241" s="157">
        <v>2.3148510000000001E-5</v>
      </c>
      <c r="J1241" s="157">
        <v>1.282353966666667E-4</v>
      </c>
      <c r="K1241" s="157">
        <v>0</v>
      </c>
      <c r="L1241" s="157">
        <v>0</v>
      </c>
      <c r="M1241" s="157">
        <v>0</v>
      </c>
      <c r="N1241" s="126">
        <v>0</v>
      </c>
    </row>
    <row r="1242" spans="1:14" x14ac:dyDescent="0.25">
      <c r="A1242" s="128">
        <v>34025</v>
      </c>
      <c r="B1242" s="157" t="s">
        <v>232</v>
      </c>
      <c r="C1242" s="157" t="s">
        <v>53</v>
      </c>
      <c r="D1242" s="157">
        <v>2268003020</v>
      </c>
      <c r="E1242" s="157" t="s">
        <v>131</v>
      </c>
      <c r="F1242" s="157" t="s">
        <v>96</v>
      </c>
      <c r="G1242" s="157" t="s">
        <v>159</v>
      </c>
      <c r="H1242" s="157">
        <v>3.2900279133333335E-3</v>
      </c>
      <c r="I1242" s="157">
        <v>6.2405443466666656E-3</v>
      </c>
      <c r="J1242" s="157">
        <v>3.6019081559999999E-2</v>
      </c>
      <c r="K1242" s="157">
        <v>3.0313525000000003E-4</v>
      </c>
      <c r="L1242" s="157">
        <v>3.0313525000000003E-4</v>
      </c>
      <c r="M1242" s="157">
        <v>1.433003E-5</v>
      </c>
      <c r="N1242" s="126">
        <v>0</v>
      </c>
    </row>
    <row r="1243" spans="1:14" x14ac:dyDescent="0.25">
      <c r="A1243" s="128">
        <v>34025</v>
      </c>
      <c r="B1243" s="157" t="s">
        <v>232</v>
      </c>
      <c r="C1243" s="157" t="s">
        <v>53</v>
      </c>
      <c r="D1243" s="157">
        <v>2268003030</v>
      </c>
      <c r="E1243" s="157" t="s">
        <v>95</v>
      </c>
      <c r="F1243" s="157" t="s">
        <v>96</v>
      </c>
      <c r="G1243" s="157" t="s">
        <v>159</v>
      </c>
      <c r="H1243" s="157">
        <v>3.3069300000000005E-6</v>
      </c>
      <c r="I1243" s="157">
        <v>6.9812966666666665E-6</v>
      </c>
      <c r="J1243" s="157">
        <v>4.115290666666666E-5</v>
      </c>
      <c r="K1243" s="157">
        <v>0</v>
      </c>
      <c r="L1243" s="157">
        <v>0</v>
      </c>
      <c r="M1243" s="157">
        <v>0</v>
      </c>
      <c r="N1243" s="126">
        <v>0</v>
      </c>
    </row>
    <row r="1244" spans="1:14" x14ac:dyDescent="0.25">
      <c r="A1244" s="128">
        <v>34025</v>
      </c>
      <c r="B1244" s="157" t="s">
        <v>232</v>
      </c>
      <c r="C1244" s="157" t="s">
        <v>53</v>
      </c>
      <c r="D1244" s="157">
        <v>2268003040</v>
      </c>
      <c r="E1244" s="157" t="s">
        <v>160</v>
      </c>
      <c r="F1244" s="157" t="s">
        <v>96</v>
      </c>
      <c r="G1244" s="157" t="s">
        <v>159</v>
      </c>
      <c r="H1244" s="157">
        <v>2.2046200000000002E-6</v>
      </c>
      <c r="I1244" s="157">
        <v>4.4092400000000003E-6</v>
      </c>
      <c r="J1244" s="157">
        <v>2.5720566666666669E-5</v>
      </c>
      <c r="K1244" s="157">
        <v>0</v>
      </c>
      <c r="L1244" s="157">
        <v>0</v>
      </c>
      <c r="M1244" s="157">
        <v>0</v>
      </c>
      <c r="N1244" s="126">
        <v>0</v>
      </c>
    </row>
    <row r="1245" spans="1:14" x14ac:dyDescent="0.25">
      <c r="A1245" s="128">
        <v>34025</v>
      </c>
      <c r="B1245" s="157" t="s">
        <v>232</v>
      </c>
      <c r="C1245" s="157" t="s">
        <v>53</v>
      </c>
      <c r="D1245" s="157">
        <v>2268003060</v>
      </c>
      <c r="E1245" s="157" t="s">
        <v>133</v>
      </c>
      <c r="F1245" s="157" t="s">
        <v>96</v>
      </c>
      <c r="G1245" s="157" t="s">
        <v>159</v>
      </c>
      <c r="H1245" s="157">
        <v>1.5432340000000001E-5</v>
      </c>
      <c r="I1245" s="157">
        <v>2.9027496666666665E-5</v>
      </c>
      <c r="J1245" s="157">
        <v>1.5726289333333333E-4</v>
      </c>
      <c r="K1245" s="157">
        <v>1.1023100000000001E-6</v>
      </c>
      <c r="L1245" s="157">
        <v>1.1023100000000001E-6</v>
      </c>
      <c r="M1245" s="157">
        <v>0</v>
      </c>
      <c r="N1245" s="126">
        <v>0</v>
      </c>
    </row>
    <row r="1246" spans="1:14" x14ac:dyDescent="0.25">
      <c r="A1246" s="128">
        <v>34025</v>
      </c>
      <c r="B1246" s="157" t="s">
        <v>232</v>
      </c>
      <c r="C1246" s="157" t="s">
        <v>53</v>
      </c>
      <c r="D1246" s="157">
        <v>2268003070</v>
      </c>
      <c r="E1246" s="157" t="s">
        <v>134</v>
      </c>
      <c r="F1246" s="157" t="s">
        <v>96</v>
      </c>
      <c r="G1246" s="157" t="s">
        <v>159</v>
      </c>
      <c r="H1246" s="157">
        <v>9.9207900000000009E-6</v>
      </c>
      <c r="I1246" s="157">
        <v>2.3148510000000001E-5</v>
      </c>
      <c r="J1246" s="157">
        <v>1.1464024E-4</v>
      </c>
      <c r="K1246" s="157">
        <v>1.1023100000000001E-6</v>
      </c>
      <c r="L1246" s="157">
        <v>1.1023100000000001E-6</v>
      </c>
      <c r="M1246" s="157">
        <v>0</v>
      </c>
      <c r="N1246" s="126">
        <v>0</v>
      </c>
    </row>
    <row r="1247" spans="1:14" x14ac:dyDescent="0.25">
      <c r="A1247" s="128">
        <v>34025</v>
      </c>
      <c r="B1247" s="157" t="s">
        <v>232</v>
      </c>
      <c r="C1247" s="157" t="s">
        <v>53</v>
      </c>
      <c r="D1247" s="157">
        <v>2268005055</v>
      </c>
      <c r="E1247" s="157" t="s">
        <v>148</v>
      </c>
      <c r="F1247" s="157" t="s">
        <v>107</v>
      </c>
      <c r="G1247" s="157" t="s">
        <v>159</v>
      </c>
      <c r="H1247" s="157">
        <v>1.1023100000000001E-6</v>
      </c>
      <c r="I1247" s="157">
        <v>1.1023100000000001E-6</v>
      </c>
      <c r="J1247" s="157">
        <v>4.4092400000000003E-6</v>
      </c>
      <c r="K1247" s="157">
        <v>0</v>
      </c>
      <c r="L1247" s="157">
        <v>0</v>
      </c>
      <c r="M1247" s="157">
        <v>0</v>
      </c>
      <c r="N1247" s="126">
        <v>0</v>
      </c>
    </row>
    <row r="1248" spans="1:14" x14ac:dyDescent="0.25">
      <c r="A1248" s="128">
        <v>34025</v>
      </c>
      <c r="B1248" s="157" t="s">
        <v>232</v>
      </c>
      <c r="C1248" s="157" t="s">
        <v>53</v>
      </c>
      <c r="D1248" s="157">
        <v>2268006005</v>
      </c>
      <c r="E1248" s="157" t="s">
        <v>108</v>
      </c>
      <c r="F1248" s="157" t="s">
        <v>109</v>
      </c>
      <c r="G1248" s="157" t="s">
        <v>159</v>
      </c>
      <c r="H1248" s="157">
        <v>8.9033578700000015E-3</v>
      </c>
      <c r="I1248" s="157">
        <v>1.5089889026666666E-2</v>
      </c>
      <c r="J1248" s="157">
        <v>5.3846741189999998E-2</v>
      </c>
      <c r="K1248" s="157">
        <v>1.5689545666666669E-4</v>
      </c>
      <c r="L1248" s="157">
        <v>1.5689545666666669E-4</v>
      </c>
      <c r="M1248" s="157">
        <v>7.7161700000000004E-6</v>
      </c>
      <c r="N1248" s="126">
        <v>0</v>
      </c>
    </row>
    <row r="1249" spans="1:14" x14ac:dyDescent="0.25">
      <c r="A1249" s="128">
        <v>34025</v>
      </c>
      <c r="B1249" s="157" t="s">
        <v>232</v>
      </c>
      <c r="C1249" s="157" t="s">
        <v>53</v>
      </c>
      <c r="D1249" s="157">
        <v>2268006010</v>
      </c>
      <c r="E1249" s="157" t="s">
        <v>110</v>
      </c>
      <c r="F1249" s="157" t="s">
        <v>109</v>
      </c>
      <c r="G1249" s="157" t="s">
        <v>159</v>
      </c>
      <c r="H1249" s="157">
        <v>3.0644218000000002E-4</v>
      </c>
      <c r="I1249" s="157">
        <v>5.294762366666667E-4</v>
      </c>
      <c r="J1249" s="157">
        <v>2.11863982E-3</v>
      </c>
      <c r="K1249" s="157">
        <v>7.7161700000000004E-6</v>
      </c>
      <c r="L1249" s="157">
        <v>7.7161700000000004E-6</v>
      </c>
      <c r="M1249" s="157">
        <v>0</v>
      </c>
      <c r="N1249" s="126">
        <v>0</v>
      </c>
    </row>
    <row r="1250" spans="1:14" x14ac:dyDescent="0.25">
      <c r="A1250" s="128">
        <v>34025</v>
      </c>
      <c r="B1250" s="157" t="s">
        <v>232</v>
      </c>
      <c r="C1250" s="157" t="s">
        <v>53</v>
      </c>
      <c r="D1250" s="157">
        <v>2268006015</v>
      </c>
      <c r="E1250" s="157" t="s">
        <v>111</v>
      </c>
      <c r="F1250" s="157" t="s">
        <v>109</v>
      </c>
      <c r="G1250" s="157" t="s">
        <v>159</v>
      </c>
      <c r="H1250" s="157">
        <v>1.6277444333333331E-4</v>
      </c>
      <c r="I1250" s="157">
        <v>3.2224195666666664E-4</v>
      </c>
      <c r="J1250" s="157">
        <v>1.7052735699999999E-3</v>
      </c>
      <c r="K1250" s="157">
        <v>1.1390536666666669E-5</v>
      </c>
      <c r="L1250" s="157">
        <v>1.1390536666666669E-5</v>
      </c>
      <c r="M1250" s="157">
        <v>0</v>
      </c>
      <c r="N1250" s="126">
        <v>0</v>
      </c>
    </row>
    <row r="1251" spans="1:14" x14ac:dyDescent="0.25">
      <c r="A1251" s="128">
        <v>34025</v>
      </c>
      <c r="B1251" s="157" t="s">
        <v>232</v>
      </c>
      <c r="C1251" s="157" t="s">
        <v>53</v>
      </c>
      <c r="D1251" s="157">
        <v>2268006020</v>
      </c>
      <c r="E1251" s="157" t="s">
        <v>161</v>
      </c>
      <c r="F1251" s="157" t="s">
        <v>109</v>
      </c>
      <c r="G1251" s="157" t="s">
        <v>159</v>
      </c>
      <c r="H1251" s="157">
        <v>3.5409871566666668E-3</v>
      </c>
      <c r="I1251" s="157">
        <v>7.3505705166666659E-3</v>
      </c>
      <c r="J1251" s="157">
        <v>3.8286165793333334E-2</v>
      </c>
      <c r="K1251" s="157">
        <v>4.5231453666666667E-4</v>
      </c>
      <c r="L1251" s="157">
        <v>4.5231453666666667E-4</v>
      </c>
      <c r="M1251" s="157">
        <v>1.9106706666666671E-5</v>
      </c>
      <c r="N1251" s="126">
        <v>0</v>
      </c>
    </row>
    <row r="1252" spans="1:14" x14ac:dyDescent="0.25">
      <c r="A1252" s="128">
        <v>34025</v>
      </c>
      <c r="B1252" s="157" t="s">
        <v>232</v>
      </c>
      <c r="C1252" s="157" t="s">
        <v>53</v>
      </c>
      <c r="D1252" s="157">
        <v>2268010010</v>
      </c>
      <c r="E1252" s="157" t="s">
        <v>154</v>
      </c>
      <c r="F1252" s="157" t="s">
        <v>96</v>
      </c>
      <c r="G1252" s="157" t="s">
        <v>159</v>
      </c>
      <c r="H1252" s="157">
        <v>7.7161700000000004E-6</v>
      </c>
      <c r="I1252" s="157">
        <v>1.7636960000000001E-5</v>
      </c>
      <c r="J1252" s="157">
        <v>8.8919673333333338E-5</v>
      </c>
      <c r="K1252" s="157">
        <v>1.1023100000000001E-6</v>
      </c>
      <c r="L1252" s="157">
        <v>1.1023100000000001E-6</v>
      </c>
      <c r="M1252" s="157">
        <v>0</v>
      </c>
      <c r="N1252" s="126">
        <v>0</v>
      </c>
    </row>
    <row r="1253" spans="1:14" x14ac:dyDescent="0.25">
      <c r="A1253" s="128">
        <v>34025</v>
      </c>
      <c r="B1253" s="157" t="s">
        <v>232</v>
      </c>
      <c r="C1253" s="157" t="s">
        <v>53</v>
      </c>
      <c r="D1253" s="157">
        <v>2270001060</v>
      </c>
      <c r="E1253" s="157" t="s">
        <v>162</v>
      </c>
      <c r="F1253" s="157" t="s">
        <v>83</v>
      </c>
      <c r="G1253" s="157" t="s">
        <v>163</v>
      </c>
      <c r="H1253" s="157">
        <v>9.7848384333333333E-4</v>
      </c>
      <c r="I1253" s="157">
        <v>4.3111344100000004E-3</v>
      </c>
      <c r="J1253" s="157">
        <v>3.7213985600000003E-3</v>
      </c>
      <c r="K1253" s="157">
        <v>5.4270395666666663E-4</v>
      </c>
      <c r="L1253" s="157">
        <v>5.2616930666666672E-4</v>
      </c>
      <c r="M1253" s="157">
        <v>3.3069300000000005E-6</v>
      </c>
      <c r="N1253" s="126">
        <v>4.4092400000000003E-6</v>
      </c>
    </row>
    <row r="1254" spans="1:14" x14ac:dyDescent="0.25">
      <c r="A1254" s="128">
        <v>34025</v>
      </c>
      <c r="B1254" s="157" t="s">
        <v>232</v>
      </c>
      <c r="C1254" s="157" t="s">
        <v>53</v>
      </c>
      <c r="D1254" s="157">
        <v>2270002003</v>
      </c>
      <c r="E1254" s="157" t="s">
        <v>117</v>
      </c>
      <c r="F1254" s="157" t="s">
        <v>89</v>
      </c>
      <c r="G1254" s="157" t="s">
        <v>163</v>
      </c>
      <c r="H1254" s="157">
        <v>3.2044151700000001E-3</v>
      </c>
      <c r="I1254" s="157">
        <v>3.0649362113333332E-2</v>
      </c>
      <c r="J1254" s="157">
        <v>1.3882859576666665E-2</v>
      </c>
      <c r="K1254" s="157">
        <v>2.2861909400000002E-3</v>
      </c>
      <c r="L1254" s="157">
        <v>2.2178477200000004E-3</v>
      </c>
      <c r="M1254" s="157">
        <v>4.9971386666666669E-5</v>
      </c>
      <c r="N1254" s="126">
        <v>7.2752459999999989E-5</v>
      </c>
    </row>
    <row r="1255" spans="1:14" x14ac:dyDescent="0.25">
      <c r="A1255" s="128">
        <v>34025</v>
      </c>
      <c r="B1255" s="157" t="s">
        <v>232</v>
      </c>
      <c r="C1255" s="157" t="s">
        <v>53</v>
      </c>
      <c r="D1255" s="157">
        <v>2270002006</v>
      </c>
      <c r="E1255" s="157" t="s">
        <v>88</v>
      </c>
      <c r="F1255" s="157" t="s">
        <v>89</v>
      </c>
      <c r="G1255" s="157" t="s">
        <v>163</v>
      </c>
      <c r="H1255" s="157">
        <v>1.6902086666666667E-5</v>
      </c>
      <c r="I1255" s="157">
        <v>1.1574255000000002E-4</v>
      </c>
      <c r="J1255" s="157">
        <v>1.1133330999999998E-4</v>
      </c>
      <c r="K1255" s="157">
        <v>1.1023100000000001E-5</v>
      </c>
      <c r="L1255" s="157">
        <v>1.0288226666666667E-5</v>
      </c>
      <c r="M1255" s="157">
        <v>0</v>
      </c>
      <c r="N1255" s="126">
        <v>0</v>
      </c>
    </row>
    <row r="1256" spans="1:14" x14ac:dyDescent="0.25">
      <c r="A1256" s="128">
        <v>34025</v>
      </c>
      <c r="B1256" s="157" t="s">
        <v>232</v>
      </c>
      <c r="C1256" s="157" t="s">
        <v>53</v>
      </c>
      <c r="D1256" s="157">
        <v>2270002009</v>
      </c>
      <c r="E1256" s="157" t="s">
        <v>90</v>
      </c>
      <c r="F1256" s="157" t="s">
        <v>89</v>
      </c>
      <c r="G1256" s="157" t="s">
        <v>163</v>
      </c>
      <c r="H1256" s="157">
        <v>2.5867541333333337E-4</v>
      </c>
      <c r="I1256" s="157">
        <v>1.8823780433333333E-3</v>
      </c>
      <c r="J1256" s="157">
        <v>1.5527873533333332E-3</v>
      </c>
      <c r="K1256" s="157">
        <v>1.6497906333333334E-4</v>
      </c>
      <c r="L1256" s="157">
        <v>1.6020238666666667E-4</v>
      </c>
      <c r="M1256" s="157">
        <v>1.4697466666666668E-6</v>
      </c>
      <c r="N1256" s="126">
        <v>2.2046200000000002E-6</v>
      </c>
    </row>
    <row r="1257" spans="1:14" x14ac:dyDescent="0.25">
      <c r="A1257" s="128">
        <v>34025</v>
      </c>
      <c r="B1257" s="157" t="s">
        <v>232</v>
      </c>
      <c r="C1257" s="157" t="s">
        <v>53</v>
      </c>
      <c r="D1257" s="157">
        <v>2270002015</v>
      </c>
      <c r="E1257" s="157" t="s">
        <v>118</v>
      </c>
      <c r="F1257" s="157" t="s">
        <v>89</v>
      </c>
      <c r="G1257" s="157" t="s">
        <v>163</v>
      </c>
      <c r="H1257" s="157">
        <v>8.6744448266666673E-3</v>
      </c>
      <c r="I1257" s="157">
        <v>8.6396118306666672E-2</v>
      </c>
      <c r="J1257" s="157">
        <v>4.4730637490000003E-2</v>
      </c>
      <c r="K1257" s="157">
        <v>7.0040777400000006E-3</v>
      </c>
      <c r="L1257" s="157">
        <v>6.7942714033333339E-3</v>
      </c>
      <c r="M1257" s="157">
        <v>1.2786796E-4</v>
      </c>
      <c r="N1257" s="126">
        <v>1.8261602333333334E-4</v>
      </c>
    </row>
    <row r="1258" spans="1:14" x14ac:dyDescent="0.25">
      <c r="A1258" s="128">
        <v>34025</v>
      </c>
      <c r="B1258" s="157" t="s">
        <v>232</v>
      </c>
      <c r="C1258" s="157" t="s">
        <v>53</v>
      </c>
      <c r="D1258" s="157">
        <v>2270002018</v>
      </c>
      <c r="E1258" s="157" t="s">
        <v>164</v>
      </c>
      <c r="F1258" s="157" t="s">
        <v>89</v>
      </c>
      <c r="G1258" s="157" t="s">
        <v>163</v>
      </c>
      <c r="H1258" s="157">
        <v>8.2019212733333343E-3</v>
      </c>
      <c r="I1258" s="157">
        <v>8.4210237576666666E-2</v>
      </c>
      <c r="J1258" s="157">
        <v>3.8917054549999996E-2</v>
      </c>
      <c r="K1258" s="157">
        <v>5.0467426166666664E-3</v>
      </c>
      <c r="L1258" s="157">
        <v>4.8953587100000005E-3</v>
      </c>
      <c r="M1258" s="157">
        <v>1.3815618666666667E-4</v>
      </c>
      <c r="N1258" s="126">
        <v>1.9841580000000002E-4</v>
      </c>
    </row>
    <row r="1259" spans="1:14" x14ac:dyDescent="0.25">
      <c r="A1259" s="128">
        <v>34025</v>
      </c>
      <c r="B1259" s="157" t="s">
        <v>232</v>
      </c>
      <c r="C1259" s="157" t="s">
        <v>53</v>
      </c>
      <c r="D1259" s="157">
        <v>2270002021</v>
      </c>
      <c r="E1259" s="157" t="s">
        <v>91</v>
      </c>
      <c r="F1259" s="157" t="s">
        <v>89</v>
      </c>
      <c r="G1259" s="157" t="s">
        <v>163</v>
      </c>
      <c r="H1259" s="157">
        <v>6.1655872666666663E-4</v>
      </c>
      <c r="I1259" s="157">
        <v>6.0053848799999998E-3</v>
      </c>
      <c r="J1259" s="157">
        <v>3.0886726199999999E-3</v>
      </c>
      <c r="K1259" s="157">
        <v>4.8685358333333339E-4</v>
      </c>
      <c r="L1259" s="157">
        <v>4.7252355333333328E-4</v>
      </c>
      <c r="M1259" s="157">
        <v>7.7161700000000004E-6</v>
      </c>
      <c r="N1259" s="126">
        <v>1.1023100000000001E-5</v>
      </c>
    </row>
    <row r="1260" spans="1:14" x14ac:dyDescent="0.25">
      <c r="A1260" s="128">
        <v>34025</v>
      </c>
      <c r="B1260" s="157" t="s">
        <v>232</v>
      </c>
      <c r="C1260" s="157" t="s">
        <v>53</v>
      </c>
      <c r="D1260" s="157">
        <v>2270002024</v>
      </c>
      <c r="E1260" s="157" t="s">
        <v>119</v>
      </c>
      <c r="F1260" s="157" t="s">
        <v>89</v>
      </c>
      <c r="G1260" s="157" t="s">
        <v>163</v>
      </c>
      <c r="H1260" s="157">
        <v>4.1116163000000003E-4</v>
      </c>
      <c r="I1260" s="157">
        <v>4.9207118400000005E-3</v>
      </c>
      <c r="J1260" s="157">
        <v>2.4386771566666664E-3</v>
      </c>
      <c r="K1260" s="157">
        <v>3.321627466666667E-4</v>
      </c>
      <c r="L1260" s="157">
        <v>3.2224195666666664E-4</v>
      </c>
      <c r="M1260" s="157">
        <v>4.7766766666666677E-6</v>
      </c>
      <c r="N1260" s="126">
        <v>6.6138600000000009E-6</v>
      </c>
    </row>
    <row r="1261" spans="1:14" x14ac:dyDescent="0.25">
      <c r="A1261" s="128">
        <v>34025</v>
      </c>
      <c r="B1261" s="157" t="s">
        <v>232</v>
      </c>
      <c r="C1261" s="157" t="s">
        <v>53</v>
      </c>
      <c r="D1261" s="157">
        <v>2270002027</v>
      </c>
      <c r="E1261" s="157" t="s">
        <v>92</v>
      </c>
      <c r="F1261" s="157" t="s">
        <v>89</v>
      </c>
      <c r="G1261" s="157" t="s">
        <v>163</v>
      </c>
      <c r="H1261" s="157">
        <v>1.8956057633333333E-3</v>
      </c>
      <c r="I1261" s="157">
        <v>1.8274462616666667E-2</v>
      </c>
      <c r="J1261" s="157">
        <v>8.5800136033333339E-3</v>
      </c>
      <c r="K1261" s="157">
        <v>1.2805167833333331E-3</v>
      </c>
      <c r="L1261" s="157">
        <v>1.2415684966666665E-3</v>
      </c>
      <c r="M1261" s="157">
        <v>1.5799776666666668E-5</v>
      </c>
      <c r="N1261" s="126">
        <v>2.0209016666666669E-5</v>
      </c>
    </row>
    <row r="1262" spans="1:14" x14ac:dyDescent="0.25">
      <c r="A1262" s="128">
        <v>34025</v>
      </c>
      <c r="B1262" s="157" t="s">
        <v>232</v>
      </c>
      <c r="C1262" s="157" t="s">
        <v>53</v>
      </c>
      <c r="D1262" s="157">
        <v>2270002030</v>
      </c>
      <c r="E1262" s="157" t="s">
        <v>120</v>
      </c>
      <c r="F1262" s="157" t="s">
        <v>89</v>
      </c>
      <c r="G1262" s="157" t="s">
        <v>163</v>
      </c>
      <c r="H1262" s="157">
        <v>4.7700628066666669E-3</v>
      </c>
      <c r="I1262" s="157">
        <v>5.6993101366666667E-2</v>
      </c>
      <c r="J1262" s="157">
        <v>2.9695496526666667E-2</v>
      </c>
      <c r="K1262" s="157">
        <v>3.9543534066666672E-3</v>
      </c>
      <c r="L1262" s="157">
        <v>3.8353039266666666E-3</v>
      </c>
      <c r="M1262" s="157">
        <v>6.2464233333333331E-5</v>
      </c>
      <c r="N1262" s="126">
        <v>8.6715053333333354E-5</v>
      </c>
    </row>
    <row r="1263" spans="1:14" x14ac:dyDescent="0.25">
      <c r="A1263" s="128">
        <v>34025</v>
      </c>
      <c r="B1263" s="157" t="s">
        <v>232</v>
      </c>
      <c r="C1263" s="157" t="s">
        <v>53</v>
      </c>
      <c r="D1263" s="157">
        <v>2270002033</v>
      </c>
      <c r="E1263" s="157" t="s">
        <v>121</v>
      </c>
      <c r="F1263" s="157" t="s">
        <v>89</v>
      </c>
      <c r="G1263" s="157" t="s">
        <v>163</v>
      </c>
      <c r="H1263" s="157">
        <v>5.7511187066666665E-3</v>
      </c>
      <c r="I1263" s="157">
        <v>6.8019140860000007E-2</v>
      </c>
      <c r="J1263" s="157">
        <v>2.1309122046666667E-2</v>
      </c>
      <c r="K1263" s="157">
        <v>3.7070685299999996E-3</v>
      </c>
      <c r="L1263" s="157">
        <v>3.5964700933333337E-3</v>
      </c>
      <c r="M1263" s="157">
        <v>5.5850373333333332E-5</v>
      </c>
      <c r="N1263" s="126">
        <v>7.4589643333333329E-5</v>
      </c>
    </row>
    <row r="1264" spans="1:14" x14ac:dyDescent="0.25">
      <c r="A1264" s="128">
        <v>34025</v>
      </c>
      <c r="B1264" s="157" t="s">
        <v>232</v>
      </c>
      <c r="C1264" s="157" t="s">
        <v>53</v>
      </c>
      <c r="D1264" s="157">
        <v>2270002036</v>
      </c>
      <c r="E1264" s="157" t="s">
        <v>165</v>
      </c>
      <c r="F1264" s="157" t="s">
        <v>89</v>
      </c>
      <c r="G1264" s="157" t="s">
        <v>163</v>
      </c>
      <c r="H1264" s="157">
        <v>2.9804257779999999E-2</v>
      </c>
      <c r="I1264" s="157">
        <v>0.22955311800666664</v>
      </c>
      <c r="J1264" s="157">
        <v>9.1432572696666672E-2</v>
      </c>
      <c r="K1264" s="157">
        <v>1.5514645813333333E-2</v>
      </c>
      <c r="L1264" s="157">
        <v>1.5048736120000001E-2</v>
      </c>
      <c r="M1264" s="157">
        <v>4.8501639999999998E-4</v>
      </c>
      <c r="N1264" s="126">
        <v>7.4001744666666669E-4</v>
      </c>
    </row>
    <row r="1265" spans="1:14" x14ac:dyDescent="0.25">
      <c r="A1265" s="128">
        <v>34025</v>
      </c>
      <c r="B1265" s="157" t="s">
        <v>232</v>
      </c>
      <c r="C1265" s="157" t="s">
        <v>53</v>
      </c>
      <c r="D1265" s="157">
        <v>2270002039</v>
      </c>
      <c r="E1265" s="157" t="s">
        <v>93</v>
      </c>
      <c r="F1265" s="157" t="s">
        <v>89</v>
      </c>
      <c r="G1265" s="157" t="s">
        <v>163</v>
      </c>
      <c r="H1265" s="157">
        <v>3.5126945333333336E-4</v>
      </c>
      <c r="I1265" s="157">
        <v>4.1094116800000002E-3</v>
      </c>
      <c r="J1265" s="157">
        <v>2.2527542033333337E-3</v>
      </c>
      <c r="K1265" s="157">
        <v>3.0093062999999996E-4</v>
      </c>
      <c r="L1265" s="157">
        <v>2.9174471333333335E-4</v>
      </c>
      <c r="M1265" s="157">
        <v>4.4092400000000003E-6</v>
      </c>
      <c r="N1265" s="126">
        <v>6.6138600000000009E-6</v>
      </c>
    </row>
    <row r="1266" spans="1:14" x14ac:dyDescent="0.25">
      <c r="A1266" s="128">
        <v>34025</v>
      </c>
      <c r="B1266" s="157" t="s">
        <v>232</v>
      </c>
      <c r="C1266" s="157" t="s">
        <v>53</v>
      </c>
      <c r="D1266" s="157">
        <v>2270002042</v>
      </c>
      <c r="E1266" s="157" t="s">
        <v>122</v>
      </c>
      <c r="F1266" s="157" t="s">
        <v>89</v>
      </c>
      <c r="G1266" s="157" t="s">
        <v>163</v>
      </c>
      <c r="H1266" s="157">
        <v>3.1673040666666663E-4</v>
      </c>
      <c r="I1266" s="157">
        <v>2.8344064466666666E-3</v>
      </c>
      <c r="J1266" s="157">
        <v>1.3731108233333332E-3</v>
      </c>
      <c r="K1266" s="157">
        <v>2.1054120999999999E-4</v>
      </c>
      <c r="L1266" s="157">
        <v>2.0429478666666667E-4</v>
      </c>
      <c r="M1266" s="157">
        <v>2.2046200000000002E-6</v>
      </c>
      <c r="N1266" s="126">
        <v>3.3069300000000005E-6</v>
      </c>
    </row>
    <row r="1267" spans="1:14" x14ac:dyDescent="0.25">
      <c r="A1267" s="128">
        <v>34025</v>
      </c>
      <c r="B1267" s="157" t="s">
        <v>232</v>
      </c>
      <c r="C1267" s="157" t="s">
        <v>53</v>
      </c>
      <c r="D1267" s="157">
        <v>2270002045</v>
      </c>
      <c r="E1267" s="157" t="s">
        <v>123</v>
      </c>
      <c r="F1267" s="157" t="s">
        <v>89</v>
      </c>
      <c r="G1267" s="157" t="s">
        <v>163</v>
      </c>
      <c r="H1267" s="157">
        <v>7.8319125500000003E-3</v>
      </c>
      <c r="I1267" s="157">
        <v>8.2815815426666675E-2</v>
      </c>
      <c r="J1267" s="157">
        <v>2.2051711550000002E-2</v>
      </c>
      <c r="K1267" s="157">
        <v>3.8977681600000005E-3</v>
      </c>
      <c r="L1267" s="157">
        <v>3.7805558633333333E-3</v>
      </c>
      <c r="M1267" s="157">
        <v>1.1941691666666667E-4</v>
      </c>
      <c r="N1267" s="126">
        <v>1.6938830333333333E-4</v>
      </c>
    </row>
    <row r="1268" spans="1:14" x14ac:dyDescent="0.25">
      <c r="A1268" s="128">
        <v>34025</v>
      </c>
      <c r="B1268" s="157" t="s">
        <v>232</v>
      </c>
      <c r="C1268" s="157" t="s">
        <v>53</v>
      </c>
      <c r="D1268" s="157">
        <v>2270002048</v>
      </c>
      <c r="E1268" s="157" t="s">
        <v>166</v>
      </c>
      <c r="F1268" s="157" t="s">
        <v>89</v>
      </c>
      <c r="G1268" s="157" t="s">
        <v>163</v>
      </c>
      <c r="H1268" s="157">
        <v>7.5721348266666669E-3</v>
      </c>
      <c r="I1268" s="157">
        <v>5.7549033043333336E-2</v>
      </c>
      <c r="J1268" s="157">
        <v>2.186652347E-2</v>
      </c>
      <c r="K1268" s="157">
        <v>4.01571533E-3</v>
      </c>
      <c r="L1268" s="157">
        <v>3.8951961033333337E-3</v>
      </c>
      <c r="M1268" s="157">
        <v>1.2235640999999999E-4</v>
      </c>
      <c r="N1268" s="126">
        <v>1.8408577E-4</v>
      </c>
    </row>
    <row r="1269" spans="1:14" x14ac:dyDescent="0.25">
      <c r="A1269" s="128">
        <v>34025</v>
      </c>
      <c r="B1269" s="157" t="s">
        <v>232</v>
      </c>
      <c r="C1269" s="157" t="s">
        <v>53</v>
      </c>
      <c r="D1269" s="157">
        <v>2270002051</v>
      </c>
      <c r="E1269" s="157" t="s">
        <v>167</v>
      </c>
      <c r="F1269" s="157" t="s">
        <v>89</v>
      </c>
      <c r="G1269" s="157" t="s">
        <v>163</v>
      </c>
      <c r="H1269" s="157">
        <v>3.0733872546666669E-2</v>
      </c>
      <c r="I1269" s="157">
        <v>0.29484624623666672</v>
      </c>
      <c r="J1269" s="157">
        <v>9.7899458029999997E-2</v>
      </c>
      <c r="K1269" s="157">
        <v>1.031431467E-2</v>
      </c>
      <c r="L1269" s="157">
        <v>1.0004565559999999E-2</v>
      </c>
      <c r="M1269" s="157">
        <v>4.0013853000000002E-4</v>
      </c>
      <c r="N1269" s="126">
        <v>6.3199106666666669E-4</v>
      </c>
    </row>
    <row r="1270" spans="1:14" x14ac:dyDescent="0.25">
      <c r="A1270" s="128">
        <v>34025</v>
      </c>
      <c r="B1270" s="157" t="s">
        <v>232</v>
      </c>
      <c r="C1270" s="157" t="s">
        <v>53</v>
      </c>
      <c r="D1270" s="157">
        <v>2270002054</v>
      </c>
      <c r="E1270" s="157" t="s">
        <v>94</v>
      </c>
      <c r="F1270" s="157" t="s">
        <v>89</v>
      </c>
      <c r="G1270" s="157" t="s">
        <v>163</v>
      </c>
      <c r="H1270" s="157">
        <v>1.4546817633333334E-3</v>
      </c>
      <c r="I1270" s="157">
        <v>1.7762990776666668E-2</v>
      </c>
      <c r="J1270" s="157">
        <v>5.8099085733333338E-3</v>
      </c>
      <c r="K1270" s="157">
        <v>8.5612743333333323E-4</v>
      </c>
      <c r="L1270" s="157">
        <v>8.3040686666666682E-4</v>
      </c>
      <c r="M1270" s="157">
        <v>2.1311326666666668E-5</v>
      </c>
      <c r="N1270" s="126">
        <v>3.012980666666667E-5</v>
      </c>
    </row>
    <row r="1271" spans="1:14" x14ac:dyDescent="0.25">
      <c r="A1271" s="128">
        <v>34025</v>
      </c>
      <c r="B1271" s="157" t="s">
        <v>232</v>
      </c>
      <c r="C1271" s="157" t="s">
        <v>53</v>
      </c>
      <c r="D1271" s="157">
        <v>2270002057</v>
      </c>
      <c r="E1271" s="157" t="s">
        <v>124</v>
      </c>
      <c r="F1271" s="157" t="s">
        <v>89</v>
      </c>
      <c r="G1271" s="157" t="s">
        <v>163</v>
      </c>
      <c r="H1271" s="157">
        <v>1.2419359333333333E-2</v>
      </c>
      <c r="I1271" s="157">
        <v>0.12023189119333333</v>
      </c>
      <c r="J1271" s="157">
        <v>7.8842722749999997E-2</v>
      </c>
      <c r="K1271" s="157">
        <v>1.161063123E-2</v>
      </c>
      <c r="L1271" s="157">
        <v>1.1262668706666666E-2</v>
      </c>
      <c r="M1271" s="157">
        <v>1.6865342999999999E-4</v>
      </c>
      <c r="N1271" s="126">
        <v>2.3736408666666668E-4</v>
      </c>
    </row>
    <row r="1272" spans="1:14" x14ac:dyDescent="0.25">
      <c r="A1272" s="128">
        <v>34025</v>
      </c>
      <c r="B1272" s="157" t="s">
        <v>232</v>
      </c>
      <c r="C1272" s="157" t="s">
        <v>53</v>
      </c>
      <c r="D1272" s="157">
        <v>2270002060</v>
      </c>
      <c r="E1272" s="157" t="s">
        <v>125</v>
      </c>
      <c r="F1272" s="157" t="s">
        <v>89</v>
      </c>
      <c r="G1272" s="157" t="s">
        <v>163</v>
      </c>
      <c r="H1272" s="157">
        <v>3.8452247166666668E-2</v>
      </c>
      <c r="I1272" s="157">
        <v>0.41325344694333338</v>
      </c>
      <c r="J1272" s="157">
        <v>0.16774108475666669</v>
      </c>
      <c r="K1272" s="157">
        <v>2.6011576506666672E-2</v>
      </c>
      <c r="L1272" s="157">
        <v>2.5230406153333333E-2</v>
      </c>
      <c r="M1272" s="157">
        <v>5.6842452333333337E-4</v>
      </c>
      <c r="N1272" s="126">
        <v>8.0578861000000005E-4</v>
      </c>
    </row>
    <row r="1273" spans="1:14" x14ac:dyDescent="0.25">
      <c r="A1273" s="128">
        <v>34025</v>
      </c>
      <c r="B1273" s="157" t="s">
        <v>232</v>
      </c>
      <c r="C1273" s="157" t="s">
        <v>53</v>
      </c>
      <c r="D1273" s="157">
        <v>2270002066</v>
      </c>
      <c r="E1273" s="157" t="s">
        <v>126</v>
      </c>
      <c r="F1273" s="157" t="s">
        <v>89</v>
      </c>
      <c r="G1273" s="157" t="s">
        <v>163</v>
      </c>
      <c r="H1273" s="157">
        <v>6.708989353E-2</v>
      </c>
      <c r="I1273" s="157">
        <v>0.35237764232000002</v>
      </c>
      <c r="J1273" s="157">
        <v>0.32775240435666664</v>
      </c>
      <c r="K1273" s="157">
        <v>5.1510211426666674E-2</v>
      </c>
      <c r="L1273" s="157">
        <v>4.9964772806666669E-2</v>
      </c>
      <c r="M1273" s="157">
        <v>3.6780410333333327E-4</v>
      </c>
      <c r="N1273" s="126">
        <v>4.9016051333333332E-4</v>
      </c>
    </row>
    <row r="1274" spans="1:14" x14ac:dyDescent="0.25">
      <c r="A1274" s="128">
        <v>34025</v>
      </c>
      <c r="B1274" s="157" t="s">
        <v>232</v>
      </c>
      <c r="C1274" s="157" t="s">
        <v>53</v>
      </c>
      <c r="D1274" s="157">
        <v>2270002069</v>
      </c>
      <c r="E1274" s="157" t="s">
        <v>168</v>
      </c>
      <c r="F1274" s="157" t="s">
        <v>89</v>
      </c>
      <c r="G1274" s="157" t="s">
        <v>163</v>
      </c>
      <c r="H1274" s="157">
        <v>3.2402402450000006E-2</v>
      </c>
      <c r="I1274" s="157">
        <v>0.31459706937999998</v>
      </c>
      <c r="J1274" s="157">
        <v>0.13452297290666668</v>
      </c>
      <c r="K1274" s="157">
        <v>1.9784259879999998E-2</v>
      </c>
      <c r="L1274" s="157">
        <v>1.9190482226666666E-2</v>
      </c>
      <c r="M1274" s="157">
        <v>5.0375567000000008E-4</v>
      </c>
      <c r="N1274" s="126">
        <v>7.3781282666666656E-4</v>
      </c>
    </row>
    <row r="1275" spans="1:14" x14ac:dyDescent="0.25">
      <c r="A1275" s="128">
        <v>34025</v>
      </c>
      <c r="B1275" s="157" t="s">
        <v>232</v>
      </c>
      <c r="C1275" s="157" t="s">
        <v>53</v>
      </c>
      <c r="D1275" s="157">
        <v>2270002072</v>
      </c>
      <c r="E1275" s="157" t="s">
        <v>127</v>
      </c>
      <c r="F1275" s="157" t="s">
        <v>89</v>
      </c>
      <c r="G1275" s="157" t="s">
        <v>163</v>
      </c>
      <c r="H1275" s="157">
        <v>6.1127866176666663E-2</v>
      </c>
      <c r="I1275" s="157">
        <v>0.28707312355333331</v>
      </c>
      <c r="J1275" s="157">
        <v>0.29520853879000003</v>
      </c>
      <c r="K1275" s="157">
        <v>4.4378265726666664E-2</v>
      </c>
      <c r="L1275" s="157">
        <v>4.3046675246666666E-2</v>
      </c>
      <c r="M1275" s="157">
        <v>2.575731033333333E-4</v>
      </c>
      <c r="N1275" s="126">
        <v>3.3657198666666669E-4</v>
      </c>
    </row>
    <row r="1276" spans="1:14" x14ac:dyDescent="0.25">
      <c r="A1276" s="128">
        <v>34025</v>
      </c>
      <c r="B1276" s="157" t="s">
        <v>232</v>
      </c>
      <c r="C1276" s="157" t="s">
        <v>53</v>
      </c>
      <c r="D1276" s="157">
        <v>2270002075</v>
      </c>
      <c r="E1276" s="157" t="s">
        <v>169</v>
      </c>
      <c r="F1276" s="157" t="s">
        <v>89</v>
      </c>
      <c r="G1276" s="157" t="s">
        <v>163</v>
      </c>
      <c r="H1276" s="157">
        <v>4.1160255400000002E-3</v>
      </c>
      <c r="I1276" s="157">
        <v>5.1221773643333336E-2</v>
      </c>
      <c r="J1276" s="157">
        <v>2.0511049606666668E-2</v>
      </c>
      <c r="K1276" s="157">
        <v>2.4386771566666664E-3</v>
      </c>
      <c r="L1276" s="157">
        <v>2.3651898233333335E-3</v>
      </c>
      <c r="M1276" s="157">
        <v>5.5850373333333332E-5</v>
      </c>
      <c r="N1276" s="126">
        <v>7.8998883333333323E-5</v>
      </c>
    </row>
    <row r="1277" spans="1:14" x14ac:dyDescent="0.25">
      <c r="A1277" s="128">
        <v>34025</v>
      </c>
      <c r="B1277" s="157" t="s">
        <v>232</v>
      </c>
      <c r="C1277" s="157" t="s">
        <v>53</v>
      </c>
      <c r="D1277" s="157">
        <v>2270002078</v>
      </c>
      <c r="E1277" s="157" t="s">
        <v>128</v>
      </c>
      <c r="F1277" s="157" t="s">
        <v>89</v>
      </c>
      <c r="G1277" s="157" t="s">
        <v>163</v>
      </c>
      <c r="H1277" s="157">
        <v>2.1825738000000002E-4</v>
      </c>
      <c r="I1277" s="157">
        <v>9.384332466666666E-4</v>
      </c>
      <c r="J1277" s="157">
        <v>9.4835403666666655E-4</v>
      </c>
      <c r="K1277" s="157">
        <v>1.4256542666666669E-4</v>
      </c>
      <c r="L1277" s="157">
        <v>1.3815618666666667E-4</v>
      </c>
      <c r="M1277" s="157">
        <v>1.1023100000000001E-6</v>
      </c>
      <c r="N1277" s="126">
        <v>1.1023100000000001E-6</v>
      </c>
    </row>
    <row r="1278" spans="1:14" x14ac:dyDescent="0.25">
      <c r="A1278" s="128">
        <v>34025</v>
      </c>
      <c r="B1278" s="157" t="s">
        <v>232</v>
      </c>
      <c r="C1278" s="157" t="s">
        <v>53</v>
      </c>
      <c r="D1278" s="157">
        <v>2270002081</v>
      </c>
      <c r="E1278" s="157" t="s">
        <v>129</v>
      </c>
      <c r="F1278" s="157" t="s">
        <v>89</v>
      </c>
      <c r="G1278" s="157" t="s">
        <v>163</v>
      </c>
      <c r="H1278" s="157">
        <v>4.0256361200000012E-3</v>
      </c>
      <c r="I1278" s="157">
        <v>4.9634447243333331E-2</v>
      </c>
      <c r="J1278" s="157">
        <v>2.192898770333333E-2</v>
      </c>
      <c r="K1278" s="157">
        <v>3.0427430366666668E-3</v>
      </c>
      <c r="L1278" s="157">
        <v>2.9512513066666662E-3</v>
      </c>
      <c r="M1278" s="157">
        <v>5.5850373333333332E-5</v>
      </c>
      <c r="N1278" s="126">
        <v>7.6059390000000012E-5</v>
      </c>
    </row>
    <row r="1279" spans="1:14" x14ac:dyDescent="0.25">
      <c r="A1279" s="128">
        <v>34025</v>
      </c>
      <c r="B1279" s="157" t="s">
        <v>232</v>
      </c>
      <c r="C1279" s="157" t="s">
        <v>53</v>
      </c>
      <c r="D1279" s="157">
        <v>2270003010</v>
      </c>
      <c r="E1279" s="157" t="s">
        <v>130</v>
      </c>
      <c r="F1279" s="157" t="s">
        <v>96</v>
      </c>
      <c r="G1279" s="157" t="s">
        <v>163</v>
      </c>
      <c r="H1279" s="157">
        <v>1.3562087366666669E-3</v>
      </c>
      <c r="I1279" s="157">
        <v>5.8973585000000007E-3</v>
      </c>
      <c r="J1279" s="157">
        <v>5.8826610333333335E-3</v>
      </c>
      <c r="K1279" s="157">
        <v>8.337137966666668E-4</v>
      </c>
      <c r="L1279" s="157">
        <v>8.0799323000000018E-4</v>
      </c>
      <c r="M1279" s="157">
        <v>4.7766766666666677E-6</v>
      </c>
      <c r="N1279" s="126">
        <v>6.6138600000000009E-6</v>
      </c>
    </row>
    <row r="1280" spans="1:14" x14ac:dyDescent="0.25">
      <c r="A1280" s="128">
        <v>34025</v>
      </c>
      <c r="B1280" s="157" t="s">
        <v>232</v>
      </c>
      <c r="C1280" s="157" t="s">
        <v>53</v>
      </c>
      <c r="D1280" s="157">
        <v>2270003020</v>
      </c>
      <c r="E1280" s="157" t="s">
        <v>131</v>
      </c>
      <c r="F1280" s="157" t="s">
        <v>96</v>
      </c>
      <c r="G1280" s="157" t="s">
        <v>163</v>
      </c>
      <c r="H1280" s="157">
        <v>3.1408486266666668E-3</v>
      </c>
      <c r="I1280" s="157">
        <v>2.6587717199999999E-2</v>
      </c>
      <c r="J1280" s="157">
        <v>9.7344996100000008E-3</v>
      </c>
      <c r="K1280" s="157">
        <v>8.8846185999999982E-4</v>
      </c>
      <c r="L1280" s="157">
        <v>8.6163898333333335E-4</v>
      </c>
      <c r="M1280" s="157">
        <v>5.6952683333333338E-5</v>
      </c>
      <c r="N1280" s="126">
        <v>9.2594040000000004E-5</v>
      </c>
    </row>
    <row r="1281" spans="1:14" x14ac:dyDescent="0.25">
      <c r="A1281" s="128">
        <v>34025</v>
      </c>
      <c r="B1281" s="157" t="s">
        <v>232</v>
      </c>
      <c r="C1281" s="157" t="s">
        <v>53</v>
      </c>
      <c r="D1281" s="157">
        <v>2270003030</v>
      </c>
      <c r="E1281" s="157" t="s">
        <v>95</v>
      </c>
      <c r="F1281" s="157" t="s">
        <v>96</v>
      </c>
      <c r="G1281" s="157" t="s">
        <v>163</v>
      </c>
      <c r="H1281" s="157">
        <v>1.7196036000000001E-3</v>
      </c>
      <c r="I1281" s="157">
        <v>1.5779935086666665E-2</v>
      </c>
      <c r="J1281" s="157">
        <v>5.6342738466666669E-3</v>
      </c>
      <c r="K1281" s="157">
        <v>9.6084688333333325E-4</v>
      </c>
      <c r="L1281" s="157">
        <v>9.3181938666666664E-4</v>
      </c>
      <c r="M1281" s="157">
        <v>2.6822876666666664E-5</v>
      </c>
      <c r="N1281" s="126">
        <v>4.0050596666666668E-5</v>
      </c>
    </row>
    <row r="1282" spans="1:14" x14ac:dyDescent="0.25">
      <c r="A1282" s="128">
        <v>34025</v>
      </c>
      <c r="B1282" s="157" t="s">
        <v>232</v>
      </c>
      <c r="C1282" s="157" t="s">
        <v>53</v>
      </c>
      <c r="D1282" s="157">
        <v>2270003040</v>
      </c>
      <c r="E1282" s="157" t="s">
        <v>97</v>
      </c>
      <c r="F1282" s="157" t="s">
        <v>96</v>
      </c>
      <c r="G1282" s="157" t="s">
        <v>163</v>
      </c>
      <c r="H1282" s="157">
        <v>2.1131282699999999E-3</v>
      </c>
      <c r="I1282" s="157">
        <v>2.085754238333333E-2</v>
      </c>
      <c r="J1282" s="157">
        <v>7.2579764766666664E-3</v>
      </c>
      <c r="K1282" s="157">
        <v>1.2948468133333333E-3</v>
      </c>
      <c r="L1282" s="157">
        <v>1.2558985266666667E-3</v>
      </c>
      <c r="M1282" s="157">
        <v>2.9027496666666665E-5</v>
      </c>
      <c r="N1282" s="126">
        <v>4.115290666666666E-5</v>
      </c>
    </row>
    <row r="1283" spans="1:14" x14ac:dyDescent="0.25">
      <c r="A1283" s="128">
        <v>34025</v>
      </c>
      <c r="B1283" s="157" t="s">
        <v>232</v>
      </c>
      <c r="C1283" s="157" t="s">
        <v>53</v>
      </c>
      <c r="D1283" s="157">
        <v>2270003050</v>
      </c>
      <c r="E1283" s="157" t="s">
        <v>132</v>
      </c>
      <c r="F1283" s="157" t="s">
        <v>96</v>
      </c>
      <c r="G1283" s="157" t="s">
        <v>163</v>
      </c>
      <c r="H1283" s="157">
        <v>2.4655000333333334E-4</v>
      </c>
      <c r="I1283" s="157">
        <v>1.4032406299999999E-3</v>
      </c>
      <c r="J1283" s="157">
        <v>9.3181938666666664E-4</v>
      </c>
      <c r="K1283" s="157">
        <v>1.5028159666666664E-4</v>
      </c>
      <c r="L1283" s="157">
        <v>1.4587235666666668E-4</v>
      </c>
      <c r="M1283" s="157">
        <v>1.1023100000000001E-6</v>
      </c>
      <c r="N1283" s="126">
        <v>1.1023100000000001E-6</v>
      </c>
    </row>
    <row r="1284" spans="1:14" x14ac:dyDescent="0.25">
      <c r="A1284" s="128">
        <v>34025</v>
      </c>
      <c r="B1284" s="157" t="s">
        <v>232</v>
      </c>
      <c r="C1284" s="157" t="s">
        <v>53</v>
      </c>
      <c r="D1284" s="157">
        <v>2270003060</v>
      </c>
      <c r="E1284" s="157" t="s">
        <v>133</v>
      </c>
      <c r="F1284" s="157" t="s">
        <v>96</v>
      </c>
      <c r="G1284" s="157" t="s">
        <v>163</v>
      </c>
      <c r="H1284" s="157">
        <v>1.2073968866666666E-2</v>
      </c>
      <c r="I1284" s="157">
        <v>0.18880071730666667</v>
      </c>
      <c r="J1284" s="157">
        <v>6.9972066743333339E-2</v>
      </c>
      <c r="K1284" s="157">
        <v>7.9200973500000004E-3</v>
      </c>
      <c r="L1284" s="157">
        <v>7.6827332633333341E-3</v>
      </c>
      <c r="M1284" s="157">
        <v>1.9180194000000003E-4</v>
      </c>
      <c r="N1284" s="126">
        <v>2.7851699333333331E-4</v>
      </c>
    </row>
    <row r="1285" spans="1:14" x14ac:dyDescent="0.25">
      <c r="A1285" s="128">
        <v>34025</v>
      </c>
      <c r="B1285" s="157" t="s">
        <v>232</v>
      </c>
      <c r="C1285" s="157" t="s">
        <v>53</v>
      </c>
      <c r="D1285" s="157">
        <v>2270003070</v>
      </c>
      <c r="E1285" s="157" t="s">
        <v>134</v>
      </c>
      <c r="F1285" s="157" t="s">
        <v>96</v>
      </c>
      <c r="G1285" s="157" t="s">
        <v>163</v>
      </c>
      <c r="H1285" s="157">
        <v>2.1825738E-3</v>
      </c>
      <c r="I1285" s="157">
        <v>1.3642188559999999E-2</v>
      </c>
      <c r="J1285" s="157">
        <v>5.1290484300000007E-3</v>
      </c>
      <c r="K1285" s="157">
        <v>7.7345418333333324E-4</v>
      </c>
      <c r="L1285" s="157">
        <v>7.5030567333333326E-4</v>
      </c>
      <c r="M1285" s="157">
        <v>3.6743666666666665E-5</v>
      </c>
      <c r="N1285" s="126">
        <v>5.805499333333333E-5</v>
      </c>
    </row>
    <row r="1286" spans="1:14" x14ac:dyDescent="0.25">
      <c r="A1286" s="128">
        <v>34025</v>
      </c>
      <c r="B1286" s="157" t="s">
        <v>232</v>
      </c>
      <c r="C1286" s="157" t="s">
        <v>53</v>
      </c>
      <c r="D1286" s="157">
        <v>2270004031</v>
      </c>
      <c r="E1286" s="157" t="s">
        <v>103</v>
      </c>
      <c r="F1286" s="157" t="s">
        <v>100</v>
      </c>
      <c r="G1286" s="157" t="s">
        <v>163</v>
      </c>
      <c r="H1286" s="157">
        <v>4.4092400000000003E-6</v>
      </c>
      <c r="I1286" s="157">
        <v>2.9027496666666665E-5</v>
      </c>
      <c r="J1286" s="157">
        <v>1.7636960000000001E-5</v>
      </c>
      <c r="K1286" s="157">
        <v>2.2046200000000002E-6</v>
      </c>
      <c r="L1286" s="157">
        <v>2.2046200000000002E-6</v>
      </c>
      <c r="M1286" s="157">
        <v>0</v>
      </c>
      <c r="N1286" s="126">
        <v>0</v>
      </c>
    </row>
    <row r="1287" spans="1:14" x14ac:dyDescent="0.25">
      <c r="A1287" s="128">
        <v>34025</v>
      </c>
      <c r="B1287" s="157" t="s">
        <v>232</v>
      </c>
      <c r="C1287" s="157" t="s">
        <v>53</v>
      </c>
      <c r="D1287" s="157">
        <v>2270004036</v>
      </c>
      <c r="E1287" s="157" t="s">
        <v>104</v>
      </c>
      <c r="F1287" s="157" t="s">
        <v>100</v>
      </c>
      <c r="G1287" s="157" t="s">
        <v>163</v>
      </c>
      <c r="H1287" s="157">
        <v>0</v>
      </c>
      <c r="I1287" s="157">
        <v>0</v>
      </c>
      <c r="J1287" s="157">
        <v>0</v>
      </c>
      <c r="K1287" s="157">
        <v>0</v>
      </c>
      <c r="L1287" s="157">
        <v>0</v>
      </c>
      <c r="M1287" s="157">
        <v>0</v>
      </c>
      <c r="N1287" s="126">
        <v>0</v>
      </c>
    </row>
    <row r="1288" spans="1:14" x14ac:dyDescent="0.25">
      <c r="A1288" s="128">
        <v>34025</v>
      </c>
      <c r="B1288" s="157" t="s">
        <v>232</v>
      </c>
      <c r="C1288" s="157" t="s">
        <v>53</v>
      </c>
      <c r="D1288" s="157">
        <v>2270004046</v>
      </c>
      <c r="E1288" s="157" t="s">
        <v>137</v>
      </c>
      <c r="F1288" s="157" t="s">
        <v>100</v>
      </c>
      <c r="G1288" s="157" t="s">
        <v>163</v>
      </c>
      <c r="H1288" s="157">
        <v>1.575421452E-2</v>
      </c>
      <c r="I1288" s="157">
        <v>0.16139582095999999</v>
      </c>
      <c r="J1288" s="157">
        <v>7.0056944613333338E-2</v>
      </c>
      <c r="K1288" s="157">
        <v>1.113884255E-2</v>
      </c>
      <c r="L1288" s="157">
        <v>1.080484262E-2</v>
      </c>
      <c r="M1288" s="157">
        <v>1.3925849666666666E-4</v>
      </c>
      <c r="N1288" s="126">
        <v>1.7930909333333336E-4</v>
      </c>
    </row>
    <row r="1289" spans="1:14" x14ac:dyDescent="0.25">
      <c r="A1289" s="128">
        <v>34025</v>
      </c>
      <c r="B1289" s="157" t="s">
        <v>232</v>
      </c>
      <c r="C1289" s="157" t="s">
        <v>53</v>
      </c>
      <c r="D1289" s="157">
        <v>2270004056</v>
      </c>
      <c r="E1289" s="157" t="s">
        <v>139</v>
      </c>
      <c r="F1289" s="157" t="s">
        <v>100</v>
      </c>
      <c r="G1289" s="157" t="s">
        <v>163</v>
      </c>
      <c r="H1289" s="157">
        <v>3.8819683833333334E-3</v>
      </c>
      <c r="I1289" s="157">
        <v>3.4356430643333331E-2</v>
      </c>
      <c r="J1289" s="157">
        <v>1.7761888466666667E-2</v>
      </c>
      <c r="K1289" s="157">
        <v>2.6036562199999998E-3</v>
      </c>
      <c r="L1289" s="157">
        <v>2.52539221E-3</v>
      </c>
      <c r="M1289" s="157">
        <v>3.012980666666667E-5</v>
      </c>
      <c r="N1289" s="126">
        <v>3.6743666666666665E-5</v>
      </c>
    </row>
    <row r="1290" spans="1:14" x14ac:dyDescent="0.25">
      <c r="A1290" s="128">
        <v>34025</v>
      </c>
      <c r="B1290" s="157" t="s">
        <v>232</v>
      </c>
      <c r="C1290" s="157" t="s">
        <v>53</v>
      </c>
      <c r="D1290" s="157">
        <v>2270004066</v>
      </c>
      <c r="E1290" s="157" t="s">
        <v>140</v>
      </c>
      <c r="F1290" s="157" t="s">
        <v>100</v>
      </c>
      <c r="G1290" s="157" t="s">
        <v>163</v>
      </c>
      <c r="H1290" s="157">
        <v>1.895422045E-2</v>
      </c>
      <c r="I1290" s="157">
        <v>0.19815712458666668</v>
      </c>
      <c r="J1290" s="157">
        <v>7.5344358246666673E-2</v>
      </c>
      <c r="K1290" s="157">
        <v>1.2931933483333333E-2</v>
      </c>
      <c r="L1290" s="157">
        <v>1.25442878E-2</v>
      </c>
      <c r="M1290" s="157">
        <v>1.8298345999999998E-4</v>
      </c>
      <c r="N1290" s="126">
        <v>2.4397794666666667E-4</v>
      </c>
    </row>
    <row r="1291" spans="1:14" x14ac:dyDescent="0.25">
      <c r="A1291" s="128">
        <v>34025</v>
      </c>
      <c r="B1291" s="157" t="s">
        <v>232</v>
      </c>
      <c r="C1291" s="157" t="s">
        <v>53</v>
      </c>
      <c r="D1291" s="157">
        <v>2270004071</v>
      </c>
      <c r="E1291" s="157" t="s">
        <v>105</v>
      </c>
      <c r="F1291" s="157" t="s">
        <v>100</v>
      </c>
      <c r="G1291" s="157" t="s">
        <v>163</v>
      </c>
      <c r="H1291" s="157">
        <v>1.4168357866666669E-3</v>
      </c>
      <c r="I1291" s="157">
        <v>1.6235923990000001E-2</v>
      </c>
      <c r="J1291" s="157">
        <v>5.4568019366666659E-3</v>
      </c>
      <c r="K1291" s="157">
        <v>8.8184799999999986E-4</v>
      </c>
      <c r="L1291" s="157">
        <v>8.5502512333333327E-4</v>
      </c>
      <c r="M1291" s="157">
        <v>1.9841580000000002E-5</v>
      </c>
      <c r="N1291" s="126">
        <v>2.9027496666666665E-5</v>
      </c>
    </row>
    <row r="1292" spans="1:14" x14ac:dyDescent="0.25">
      <c r="A1292" s="128">
        <v>34025</v>
      </c>
      <c r="B1292" s="157" t="s">
        <v>232</v>
      </c>
      <c r="C1292" s="157" t="s">
        <v>53</v>
      </c>
      <c r="D1292" s="157">
        <v>2270004076</v>
      </c>
      <c r="E1292" s="157" t="s">
        <v>141</v>
      </c>
      <c r="F1292" s="157" t="s">
        <v>100</v>
      </c>
      <c r="G1292" s="157" t="s">
        <v>163</v>
      </c>
      <c r="H1292" s="157">
        <v>7.0180403333333334E-5</v>
      </c>
      <c r="I1292" s="157">
        <v>6.2941901000000005E-4</v>
      </c>
      <c r="J1292" s="157">
        <v>3.1746528000000003E-4</v>
      </c>
      <c r="K1292" s="157">
        <v>5.2176006666666666E-5</v>
      </c>
      <c r="L1292" s="157">
        <v>5.0338823333333326E-5</v>
      </c>
      <c r="M1292" s="157">
        <v>0</v>
      </c>
      <c r="N1292" s="126">
        <v>1.1023100000000001E-6</v>
      </c>
    </row>
    <row r="1293" spans="1:14" x14ac:dyDescent="0.25">
      <c r="A1293" s="128">
        <v>34025</v>
      </c>
      <c r="B1293" s="157" t="s">
        <v>232</v>
      </c>
      <c r="C1293" s="157" t="s">
        <v>53</v>
      </c>
      <c r="D1293" s="157">
        <v>2270005010</v>
      </c>
      <c r="E1293" s="157" t="s">
        <v>142</v>
      </c>
      <c r="F1293" s="157" t="s">
        <v>107</v>
      </c>
      <c r="G1293" s="157" t="s">
        <v>163</v>
      </c>
      <c r="H1293" s="157">
        <v>0</v>
      </c>
      <c r="I1293" s="157">
        <v>3.3069300000000005E-6</v>
      </c>
      <c r="J1293" s="157">
        <v>3.3069300000000005E-6</v>
      </c>
      <c r="K1293" s="157">
        <v>0</v>
      </c>
      <c r="L1293" s="157">
        <v>0</v>
      </c>
      <c r="M1293" s="157">
        <v>0</v>
      </c>
      <c r="N1293" s="126">
        <v>0</v>
      </c>
    </row>
    <row r="1294" spans="1:14" x14ac:dyDescent="0.25">
      <c r="A1294" s="128">
        <v>34025</v>
      </c>
      <c r="B1294" s="157" t="s">
        <v>232</v>
      </c>
      <c r="C1294" s="157" t="s">
        <v>53</v>
      </c>
      <c r="D1294" s="157">
        <v>2270005015</v>
      </c>
      <c r="E1294" s="157" t="s">
        <v>143</v>
      </c>
      <c r="F1294" s="157" t="s">
        <v>107</v>
      </c>
      <c r="G1294" s="157" t="s">
        <v>163</v>
      </c>
      <c r="H1294" s="157">
        <v>1.0932710579999999E-2</v>
      </c>
      <c r="I1294" s="157">
        <v>0.11671993153333333</v>
      </c>
      <c r="J1294" s="157">
        <v>5.340985899333333E-2</v>
      </c>
      <c r="K1294" s="157">
        <v>8.8173776900000011E-3</v>
      </c>
      <c r="L1294" s="157">
        <v>8.5531907266666665E-3</v>
      </c>
      <c r="M1294" s="157">
        <v>1.2051922666666668E-4</v>
      </c>
      <c r="N1294" s="126">
        <v>1.6277444333333331E-4</v>
      </c>
    </row>
    <row r="1295" spans="1:14" x14ac:dyDescent="0.25">
      <c r="A1295" s="128">
        <v>34025</v>
      </c>
      <c r="B1295" s="157" t="s">
        <v>232</v>
      </c>
      <c r="C1295" s="157" t="s">
        <v>53</v>
      </c>
      <c r="D1295" s="157">
        <v>2270005020</v>
      </c>
      <c r="E1295" s="157" t="s">
        <v>170</v>
      </c>
      <c r="F1295" s="157" t="s">
        <v>107</v>
      </c>
      <c r="G1295" s="157" t="s">
        <v>163</v>
      </c>
      <c r="H1295" s="157">
        <v>1.2015178999999999E-3</v>
      </c>
      <c r="I1295" s="157">
        <v>1.2916501143333333E-2</v>
      </c>
      <c r="J1295" s="157">
        <v>4.8994005133333332E-3</v>
      </c>
      <c r="K1295" s="157">
        <v>1.00420441E-3</v>
      </c>
      <c r="L1295" s="157">
        <v>9.7407460333333339E-4</v>
      </c>
      <c r="M1295" s="157">
        <v>1.1023100000000001E-5</v>
      </c>
      <c r="N1295" s="126">
        <v>1.4697466666666668E-5</v>
      </c>
    </row>
    <row r="1296" spans="1:14" x14ac:dyDescent="0.25">
      <c r="A1296" s="128">
        <v>34025</v>
      </c>
      <c r="B1296" s="157" t="s">
        <v>232</v>
      </c>
      <c r="C1296" s="157" t="s">
        <v>53</v>
      </c>
      <c r="D1296" s="157">
        <v>2270005025</v>
      </c>
      <c r="E1296" s="157" t="s">
        <v>144</v>
      </c>
      <c r="F1296" s="157" t="s">
        <v>107</v>
      </c>
      <c r="G1296" s="157" t="s">
        <v>163</v>
      </c>
      <c r="H1296" s="157">
        <v>9.185916666666668E-6</v>
      </c>
      <c r="I1296" s="157">
        <v>7.348733333333333E-5</v>
      </c>
      <c r="J1296" s="157">
        <v>4.6664456666666666E-5</v>
      </c>
      <c r="K1296" s="157">
        <v>6.9812966666666665E-6</v>
      </c>
      <c r="L1296" s="157">
        <v>6.6138600000000009E-6</v>
      </c>
      <c r="M1296" s="157">
        <v>0</v>
      </c>
      <c r="N1296" s="126">
        <v>0</v>
      </c>
    </row>
    <row r="1297" spans="1:14" x14ac:dyDescent="0.25">
      <c r="A1297" s="128">
        <v>34025</v>
      </c>
      <c r="B1297" s="157" t="s">
        <v>232</v>
      </c>
      <c r="C1297" s="157" t="s">
        <v>53</v>
      </c>
      <c r="D1297" s="157">
        <v>2270005030</v>
      </c>
      <c r="E1297" s="157" t="s">
        <v>145</v>
      </c>
      <c r="F1297" s="157" t="s">
        <v>107</v>
      </c>
      <c r="G1297" s="157" t="s">
        <v>163</v>
      </c>
      <c r="H1297" s="157">
        <v>1.1023100000000001E-6</v>
      </c>
      <c r="I1297" s="157">
        <v>1.1390536666666669E-5</v>
      </c>
      <c r="J1297" s="157">
        <v>9.9207900000000009E-6</v>
      </c>
      <c r="K1297" s="157">
        <v>1.1023100000000001E-6</v>
      </c>
      <c r="L1297" s="157">
        <v>1.1023100000000001E-6</v>
      </c>
      <c r="M1297" s="157">
        <v>0</v>
      </c>
      <c r="N1297" s="126">
        <v>0</v>
      </c>
    </row>
    <row r="1298" spans="1:14" x14ac:dyDescent="0.25">
      <c r="A1298" s="128">
        <v>34025</v>
      </c>
      <c r="B1298" s="157" t="s">
        <v>232</v>
      </c>
      <c r="C1298" s="157" t="s">
        <v>53</v>
      </c>
      <c r="D1298" s="157">
        <v>2270005035</v>
      </c>
      <c r="E1298" s="157" t="s">
        <v>106</v>
      </c>
      <c r="F1298" s="157" t="s">
        <v>107</v>
      </c>
      <c r="G1298" s="157" t="s">
        <v>163</v>
      </c>
      <c r="H1298" s="157">
        <v>1.2162153666666665E-4</v>
      </c>
      <c r="I1298" s="157">
        <v>1.0475619366666666E-3</v>
      </c>
      <c r="J1298" s="157">
        <v>4.835466533333333E-4</v>
      </c>
      <c r="K1298" s="157">
        <v>8.0468630000000006E-5</v>
      </c>
      <c r="L1298" s="157">
        <v>7.7896573333333325E-5</v>
      </c>
      <c r="M1298" s="157">
        <v>1.1023100000000001E-6</v>
      </c>
      <c r="N1298" s="126">
        <v>1.1023100000000001E-6</v>
      </c>
    </row>
    <row r="1299" spans="1:14" x14ac:dyDescent="0.25">
      <c r="A1299" s="128">
        <v>34025</v>
      </c>
      <c r="B1299" s="157" t="s">
        <v>232</v>
      </c>
      <c r="C1299" s="157" t="s">
        <v>53</v>
      </c>
      <c r="D1299" s="157">
        <v>2270005045</v>
      </c>
      <c r="E1299" s="157" t="s">
        <v>147</v>
      </c>
      <c r="F1299" s="157" t="s">
        <v>107</v>
      </c>
      <c r="G1299" s="157" t="s">
        <v>163</v>
      </c>
      <c r="H1299" s="157">
        <v>1.1574255000000002E-4</v>
      </c>
      <c r="I1299" s="157">
        <v>9.9869286000000006E-4</v>
      </c>
      <c r="J1299" s="157">
        <v>6.6763242333333327E-4</v>
      </c>
      <c r="K1299" s="157">
        <v>1.0802638E-4</v>
      </c>
      <c r="L1299" s="157">
        <v>1.0471945E-4</v>
      </c>
      <c r="M1299" s="157">
        <v>1.1023100000000001E-6</v>
      </c>
      <c r="N1299" s="126">
        <v>1.1023100000000001E-6</v>
      </c>
    </row>
    <row r="1300" spans="1:14" x14ac:dyDescent="0.25">
      <c r="A1300" s="128">
        <v>34025</v>
      </c>
      <c r="B1300" s="157" t="s">
        <v>232</v>
      </c>
      <c r="C1300" s="157" t="s">
        <v>53</v>
      </c>
      <c r="D1300" s="157">
        <v>2270005055</v>
      </c>
      <c r="E1300" s="157" t="s">
        <v>148</v>
      </c>
      <c r="F1300" s="157" t="s">
        <v>107</v>
      </c>
      <c r="G1300" s="157" t="s">
        <v>163</v>
      </c>
      <c r="H1300" s="157">
        <v>2.4985693333333332E-4</v>
      </c>
      <c r="I1300" s="157">
        <v>2.5077552500000003E-3</v>
      </c>
      <c r="J1300" s="157">
        <v>1.1335421166666667E-3</v>
      </c>
      <c r="K1300" s="157">
        <v>2.0833658999999997E-4</v>
      </c>
      <c r="L1300" s="157">
        <v>2.0172273E-4</v>
      </c>
      <c r="M1300" s="157">
        <v>2.2046200000000002E-6</v>
      </c>
      <c r="N1300" s="126">
        <v>3.3069300000000005E-6</v>
      </c>
    </row>
    <row r="1301" spans="1:14" x14ac:dyDescent="0.25">
      <c r="A1301" s="128">
        <v>34025</v>
      </c>
      <c r="B1301" s="157" t="s">
        <v>232</v>
      </c>
      <c r="C1301" s="157" t="s">
        <v>53</v>
      </c>
      <c r="D1301" s="157">
        <v>2270005060</v>
      </c>
      <c r="E1301" s="157" t="s">
        <v>149</v>
      </c>
      <c r="F1301" s="157" t="s">
        <v>107</v>
      </c>
      <c r="G1301" s="157" t="s">
        <v>163</v>
      </c>
      <c r="H1301" s="157">
        <v>1.4036080666666667E-4</v>
      </c>
      <c r="I1301" s="157">
        <v>1.4098544899999999E-3</v>
      </c>
      <c r="J1301" s="157">
        <v>5.673222133333333E-4</v>
      </c>
      <c r="K1301" s="157">
        <v>9.7003279999999985E-5</v>
      </c>
      <c r="L1301" s="157">
        <v>9.3696350000000003E-5</v>
      </c>
      <c r="M1301" s="157">
        <v>2.2046200000000002E-6</v>
      </c>
      <c r="N1301" s="126">
        <v>2.2046200000000002E-6</v>
      </c>
    </row>
    <row r="1302" spans="1:14" x14ac:dyDescent="0.25">
      <c r="A1302" s="128">
        <v>34025</v>
      </c>
      <c r="B1302" s="157" t="s">
        <v>232</v>
      </c>
      <c r="C1302" s="157" t="s">
        <v>53</v>
      </c>
      <c r="D1302" s="157">
        <v>2270006005</v>
      </c>
      <c r="E1302" s="157" t="s">
        <v>108</v>
      </c>
      <c r="F1302" s="157" t="s">
        <v>109</v>
      </c>
      <c r="G1302" s="157" t="s">
        <v>163</v>
      </c>
      <c r="H1302" s="157">
        <v>2.8228689353333333E-2</v>
      </c>
      <c r="I1302" s="157">
        <v>0.26517316334666668</v>
      </c>
      <c r="J1302" s="157">
        <v>0.11503780647333334</v>
      </c>
      <c r="K1302" s="157">
        <v>1.9394409576666664E-2</v>
      </c>
      <c r="L1302" s="157">
        <v>1.8812389896666667E-2</v>
      </c>
      <c r="M1302" s="157">
        <v>2.2523867666666668E-4</v>
      </c>
      <c r="N1302" s="126">
        <v>2.9431676999999999E-4</v>
      </c>
    </row>
    <row r="1303" spans="1:14" x14ac:dyDescent="0.25">
      <c r="A1303" s="128">
        <v>34025</v>
      </c>
      <c r="B1303" s="157" t="s">
        <v>232</v>
      </c>
      <c r="C1303" s="157" t="s">
        <v>53</v>
      </c>
      <c r="D1303" s="157">
        <v>2270006010</v>
      </c>
      <c r="E1303" s="157" t="s">
        <v>110</v>
      </c>
      <c r="F1303" s="157" t="s">
        <v>109</v>
      </c>
      <c r="G1303" s="157" t="s">
        <v>163</v>
      </c>
      <c r="H1303" s="157">
        <v>6.6461944266666675E-3</v>
      </c>
      <c r="I1303" s="157">
        <v>6.1993914399999996E-2</v>
      </c>
      <c r="J1303" s="157">
        <v>2.840763101E-2</v>
      </c>
      <c r="K1303" s="157">
        <v>4.8248108699999997E-3</v>
      </c>
      <c r="L1303" s="157">
        <v>4.6800408233333328E-3</v>
      </c>
      <c r="M1303" s="157">
        <v>5.3278316666666678E-5</v>
      </c>
      <c r="N1303" s="126">
        <v>6.9078093333333336E-5</v>
      </c>
    </row>
    <row r="1304" spans="1:14" x14ac:dyDescent="0.25">
      <c r="A1304" s="128">
        <v>34025</v>
      </c>
      <c r="B1304" s="157" t="s">
        <v>232</v>
      </c>
      <c r="C1304" s="157" t="s">
        <v>53</v>
      </c>
      <c r="D1304" s="157">
        <v>2270006015</v>
      </c>
      <c r="E1304" s="157" t="s">
        <v>111</v>
      </c>
      <c r="F1304" s="157" t="s">
        <v>109</v>
      </c>
      <c r="G1304" s="157" t="s">
        <v>163</v>
      </c>
      <c r="H1304" s="157">
        <v>1.0771038446666667E-2</v>
      </c>
      <c r="I1304" s="157">
        <v>0.11778292580999999</v>
      </c>
      <c r="J1304" s="157">
        <v>5.2610316806666668E-2</v>
      </c>
      <c r="K1304" s="157">
        <v>7.6783240233333329E-3</v>
      </c>
      <c r="L1304" s="157">
        <v>7.4475737966666665E-3</v>
      </c>
      <c r="M1304" s="157">
        <v>1.3925849666666666E-4</v>
      </c>
      <c r="N1304" s="126">
        <v>1.9253681333333337E-4</v>
      </c>
    </row>
    <row r="1305" spans="1:14" x14ac:dyDescent="0.25">
      <c r="A1305" s="128">
        <v>34025</v>
      </c>
      <c r="B1305" s="157" t="s">
        <v>232</v>
      </c>
      <c r="C1305" s="157" t="s">
        <v>53</v>
      </c>
      <c r="D1305" s="157">
        <v>2270006025</v>
      </c>
      <c r="E1305" s="157" t="s">
        <v>150</v>
      </c>
      <c r="F1305" s="157" t="s">
        <v>109</v>
      </c>
      <c r="G1305" s="157" t="s">
        <v>163</v>
      </c>
      <c r="H1305" s="157">
        <v>1.7358075569999999E-2</v>
      </c>
      <c r="I1305" s="157">
        <v>8.3876972519999995E-2</v>
      </c>
      <c r="J1305" s="157">
        <v>7.9768663150000016E-2</v>
      </c>
      <c r="K1305" s="157">
        <v>1.1744378176666667E-2</v>
      </c>
      <c r="L1305" s="157">
        <v>1.1392006413333334E-2</v>
      </c>
      <c r="M1305" s="157">
        <v>7.5691953333333341E-5</v>
      </c>
      <c r="N1305" s="126">
        <v>9.8105589999999997E-5</v>
      </c>
    </row>
    <row r="1306" spans="1:14" x14ac:dyDescent="0.25">
      <c r="A1306" s="128">
        <v>34025</v>
      </c>
      <c r="B1306" s="157" t="s">
        <v>232</v>
      </c>
      <c r="C1306" s="157" t="s">
        <v>53</v>
      </c>
      <c r="D1306" s="157">
        <v>2270006030</v>
      </c>
      <c r="E1306" s="157" t="s">
        <v>151</v>
      </c>
      <c r="F1306" s="157" t="s">
        <v>109</v>
      </c>
      <c r="G1306" s="157" t="s">
        <v>163</v>
      </c>
      <c r="H1306" s="157">
        <v>1.0130228899999998E-3</v>
      </c>
      <c r="I1306" s="157">
        <v>8.8831488533333332E-3</v>
      </c>
      <c r="J1306" s="157">
        <v>3.5442940866666668E-3</v>
      </c>
      <c r="K1306" s="157">
        <v>5.5740142333333335E-4</v>
      </c>
      <c r="L1306" s="157">
        <v>5.4049933666666661E-4</v>
      </c>
      <c r="M1306" s="157">
        <v>7.7161700000000004E-6</v>
      </c>
      <c r="N1306" s="126">
        <v>9.185916666666668E-6</v>
      </c>
    </row>
    <row r="1307" spans="1:14" x14ac:dyDescent="0.25">
      <c r="A1307" s="128">
        <v>34025</v>
      </c>
      <c r="B1307" s="157" t="s">
        <v>232</v>
      </c>
      <c r="C1307" s="157" t="s">
        <v>53</v>
      </c>
      <c r="D1307" s="157">
        <v>2270006035</v>
      </c>
      <c r="E1307" s="157" t="s">
        <v>112</v>
      </c>
      <c r="F1307" s="157" t="s">
        <v>109</v>
      </c>
      <c r="G1307" s="157" t="s">
        <v>163</v>
      </c>
      <c r="H1307" s="157">
        <v>4.9273257000000006E-4</v>
      </c>
      <c r="I1307" s="157">
        <v>5.4009515633333333E-3</v>
      </c>
      <c r="J1307" s="157">
        <v>2.3762129233333329E-3</v>
      </c>
      <c r="K1307" s="157">
        <v>3.5420894666666661E-4</v>
      </c>
      <c r="L1307" s="157">
        <v>3.4318584666666666E-4</v>
      </c>
      <c r="M1307" s="157">
        <v>5.8789866666666671E-6</v>
      </c>
      <c r="N1307" s="126">
        <v>8.083606666666666E-6</v>
      </c>
    </row>
    <row r="1308" spans="1:14" x14ac:dyDescent="0.25">
      <c r="A1308" s="128">
        <v>34025</v>
      </c>
      <c r="B1308" s="157" t="s">
        <v>232</v>
      </c>
      <c r="C1308" s="157" t="s">
        <v>53</v>
      </c>
      <c r="D1308" s="157">
        <v>2270007015</v>
      </c>
      <c r="E1308" s="157" t="s">
        <v>153</v>
      </c>
      <c r="F1308" s="157" t="s">
        <v>114</v>
      </c>
      <c r="G1308" s="157" t="s">
        <v>163</v>
      </c>
      <c r="H1308" s="157">
        <v>5.0375567000000008E-4</v>
      </c>
      <c r="I1308" s="157">
        <v>3.2099267200000003E-3</v>
      </c>
      <c r="J1308" s="157">
        <v>1.1735927133333332E-3</v>
      </c>
      <c r="K1308" s="157">
        <v>1.8922988333333333E-4</v>
      </c>
      <c r="L1308" s="157">
        <v>1.8371833333333333E-4</v>
      </c>
      <c r="M1308" s="157">
        <v>8.8184800000000007E-6</v>
      </c>
      <c r="N1308" s="126">
        <v>1.3227720000000002E-5</v>
      </c>
    </row>
    <row r="1309" spans="1:14" x14ac:dyDescent="0.25">
      <c r="A1309" s="128">
        <v>34025</v>
      </c>
      <c r="B1309" s="157" t="s">
        <v>232</v>
      </c>
      <c r="C1309" s="157" t="s">
        <v>53</v>
      </c>
      <c r="D1309" s="157">
        <v>2270010010</v>
      </c>
      <c r="E1309" s="157" t="s">
        <v>154</v>
      </c>
      <c r="F1309" s="157" t="s">
        <v>96</v>
      </c>
      <c r="G1309" s="157" t="s">
        <v>163</v>
      </c>
      <c r="H1309" s="157">
        <v>1.873927E-5</v>
      </c>
      <c r="I1309" s="157">
        <v>2.2854560666666669E-4</v>
      </c>
      <c r="J1309" s="157">
        <v>5.805499333333333E-5</v>
      </c>
      <c r="K1309" s="157">
        <v>8.8184800000000007E-6</v>
      </c>
      <c r="L1309" s="157">
        <v>8.8184800000000007E-6</v>
      </c>
      <c r="M1309" s="157">
        <v>0</v>
      </c>
      <c r="N1309" s="126">
        <v>0</v>
      </c>
    </row>
    <row r="1310" spans="1:14" x14ac:dyDescent="0.25">
      <c r="A1310" s="128">
        <v>34025</v>
      </c>
      <c r="B1310" s="157" t="s">
        <v>232</v>
      </c>
      <c r="C1310" s="157" t="s">
        <v>53</v>
      </c>
      <c r="D1310" s="157">
        <v>2282005010</v>
      </c>
      <c r="E1310" s="157" t="s">
        <v>171</v>
      </c>
      <c r="F1310" s="157" t="s">
        <v>172</v>
      </c>
      <c r="G1310" s="157" t="s">
        <v>84</v>
      </c>
      <c r="H1310" s="157">
        <v>1.6173569987666667</v>
      </c>
      <c r="I1310" s="157">
        <v>0.22513285490666668</v>
      </c>
      <c r="J1310" s="157">
        <v>4.0094431860999995</v>
      </c>
      <c r="K1310" s="157">
        <v>1.9286383196666663E-2</v>
      </c>
      <c r="L1310" s="157">
        <v>1.7743516633333335E-2</v>
      </c>
      <c r="M1310" s="157">
        <v>2.2523867666666668E-4</v>
      </c>
      <c r="N1310" s="126">
        <v>5.2837392666666664E-4</v>
      </c>
    </row>
    <row r="1311" spans="1:14" x14ac:dyDescent="0.25">
      <c r="A1311" s="128">
        <v>34025</v>
      </c>
      <c r="B1311" s="157" t="s">
        <v>232</v>
      </c>
      <c r="C1311" s="157" t="s">
        <v>53</v>
      </c>
      <c r="D1311" s="157">
        <v>2282005015</v>
      </c>
      <c r="E1311" s="157" t="s">
        <v>173</v>
      </c>
      <c r="F1311" s="157" t="s">
        <v>172</v>
      </c>
      <c r="G1311" s="157" t="s">
        <v>84</v>
      </c>
      <c r="H1311" s="157">
        <v>0.26108432811999999</v>
      </c>
      <c r="I1311" s="157">
        <v>9.9615754700000003E-2</v>
      </c>
      <c r="J1311" s="157">
        <v>1.9466206701333333</v>
      </c>
      <c r="K1311" s="157">
        <v>3.7305844766666665E-3</v>
      </c>
      <c r="L1311" s="157">
        <v>3.431858466666667E-3</v>
      </c>
      <c r="M1311" s="157">
        <v>9.5533533333333343E-5</v>
      </c>
      <c r="N1311" s="126">
        <v>2.142155766666667E-4</v>
      </c>
    </row>
    <row r="1312" spans="1:14" x14ac:dyDescent="0.25">
      <c r="A1312" s="128">
        <v>34025</v>
      </c>
      <c r="B1312" s="157" t="s">
        <v>232</v>
      </c>
      <c r="C1312" s="157" t="s">
        <v>53</v>
      </c>
      <c r="D1312" s="157">
        <v>2282010005</v>
      </c>
      <c r="E1312" s="157" t="s">
        <v>174</v>
      </c>
      <c r="F1312" s="157" t="s">
        <v>172</v>
      </c>
      <c r="G1312" s="157" t="s">
        <v>115</v>
      </c>
      <c r="H1312" s="157">
        <v>0.50143089820999998</v>
      </c>
      <c r="I1312" s="157">
        <v>0.41573621650000003</v>
      </c>
      <c r="J1312" s="157">
        <v>4.8464087972666663</v>
      </c>
      <c r="K1312" s="157">
        <v>4.1659969266666678E-3</v>
      </c>
      <c r="L1312" s="157">
        <v>3.8327318700000002E-3</v>
      </c>
      <c r="M1312" s="157">
        <v>3.1305603999999998E-4</v>
      </c>
      <c r="N1312" s="126">
        <v>6.786555233333335E-4</v>
      </c>
    </row>
    <row r="1313" spans="1:14" x14ac:dyDescent="0.25">
      <c r="A1313" s="128">
        <v>34025</v>
      </c>
      <c r="B1313" s="157" t="s">
        <v>232</v>
      </c>
      <c r="C1313" s="157" t="s">
        <v>53</v>
      </c>
      <c r="D1313" s="157">
        <v>2282020005</v>
      </c>
      <c r="E1313" s="157" t="s">
        <v>174</v>
      </c>
      <c r="F1313" s="157" t="s">
        <v>172</v>
      </c>
      <c r="G1313" s="157" t="s">
        <v>163</v>
      </c>
      <c r="H1313" s="157">
        <v>2.5858722853333335E-2</v>
      </c>
      <c r="I1313" s="157">
        <v>0.47234718373333334</v>
      </c>
      <c r="J1313" s="157">
        <v>9.4966945993333329E-2</v>
      </c>
      <c r="K1313" s="157">
        <v>1.0353997830000001E-2</v>
      </c>
      <c r="L1313" s="157">
        <v>1.004314641E-2</v>
      </c>
      <c r="M1313" s="157">
        <v>1.6630183533333333E-3</v>
      </c>
      <c r="N1313" s="126">
        <v>3.9352467E-4</v>
      </c>
    </row>
    <row r="1314" spans="1:14" x14ac:dyDescent="0.25">
      <c r="A1314" s="128">
        <v>34025</v>
      </c>
      <c r="B1314" s="157" t="s">
        <v>232</v>
      </c>
      <c r="C1314" s="157" t="s">
        <v>53</v>
      </c>
      <c r="D1314" s="157">
        <v>2282020010</v>
      </c>
      <c r="E1314" s="157" t="s">
        <v>175</v>
      </c>
      <c r="F1314" s="157" t="s">
        <v>172</v>
      </c>
      <c r="G1314" s="157" t="s">
        <v>163</v>
      </c>
      <c r="H1314" s="157">
        <v>1.1133330999999998E-4</v>
      </c>
      <c r="I1314" s="157">
        <v>6.3199106666666669E-4</v>
      </c>
      <c r="J1314" s="157">
        <v>3.5090201666666663E-4</v>
      </c>
      <c r="K1314" s="157">
        <v>5.9157303333333335E-5</v>
      </c>
      <c r="L1314" s="157">
        <v>5.6952683333333338E-5</v>
      </c>
      <c r="M1314" s="157">
        <v>3.3069300000000005E-6</v>
      </c>
      <c r="N1314" s="126">
        <v>1.1023100000000001E-6</v>
      </c>
    </row>
    <row r="1315" spans="1:14" x14ac:dyDescent="0.25">
      <c r="A1315" s="128">
        <v>34025</v>
      </c>
      <c r="B1315" s="157" t="s">
        <v>232</v>
      </c>
      <c r="C1315" s="157" t="s">
        <v>53</v>
      </c>
      <c r="D1315" s="157">
        <v>2285002015</v>
      </c>
      <c r="E1315" s="157" t="s">
        <v>176</v>
      </c>
      <c r="F1315" s="157" t="s">
        <v>177</v>
      </c>
      <c r="G1315" s="157" t="s">
        <v>163</v>
      </c>
      <c r="H1315" s="157">
        <v>0</v>
      </c>
      <c r="I1315" s="157">
        <v>0</v>
      </c>
      <c r="J1315" s="157">
        <v>0</v>
      </c>
      <c r="K1315" s="157">
        <v>0</v>
      </c>
      <c r="L1315" s="157">
        <v>0</v>
      </c>
      <c r="M1315" s="157">
        <v>0</v>
      </c>
      <c r="N1315" s="126">
        <v>0</v>
      </c>
    </row>
    <row r="1316" spans="1:14" x14ac:dyDescent="0.25">
      <c r="A1316" s="128">
        <v>34025</v>
      </c>
      <c r="B1316" s="157" t="s">
        <v>232</v>
      </c>
      <c r="C1316" s="157" t="s">
        <v>53</v>
      </c>
      <c r="D1316" s="157">
        <v>2285004015</v>
      </c>
      <c r="E1316" s="157" t="s">
        <v>176</v>
      </c>
      <c r="F1316" s="157" t="s">
        <v>177</v>
      </c>
      <c r="G1316" s="157" t="s">
        <v>115</v>
      </c>
      <c r="H1316" s="157">
        <v>0</v>
      </c>
      <c r="I1316" s="157">
        <v>0</v>
      </c>
      <c r="J1316" s="157">
        <v>0</v>
      </c>
      <c r="K1316" s="157">
        <v>0</v>
      </c>
      <c r="L1316" s="157">
        <v>0</v>
      </c>
      <c r="M1316" s="157">
        <v>0</v>
      </c>
      <c r="N1316" s="126">
        <v>0</v>
      </c>
    </row>
    <row r="1317" spans="1:14" x14ac:dyDescent="0.25">
      <c r="A1317" s="128">
        <v>34025</v>
      </c>
      <c r="B1317" s="157" t="s">
        <v>232</v>
      </c>
      <c r="C1317" s="157" t="s">
        <v>53</v>
      </c>
      <c r="D1317" s="157">
        <v>2285006015</v>
      </c>
      <c r="E1317" s="157" t="s">
        <v>176</v>
      </c>
      <c r="F1317" s="157" t="s">
        <v>177</v>
      </c>
      <c r="G1317" s="157" t="s">
        <v>156</v>
      </c>
      <c r="H1317" s="157">
        <v>0</v>
      </c>
      <c r="I1317" s="157">
        <v>0</v>
      </c>
      <c r="J1317" s="157">
        <v>0</v>
      </c>
      <c r="K1317" s="157">
        <v>0</v>
      </c>
      <c r="L1317" s="157">
        <v>0</v>
      </c>
      <c r="M1317" s="157">
        <v>0</v>
      </c>
      <c r="N1317" s="126">
        <v>0</v>
      </c>
    </row>
    <row r="1318" spans="1:14" x14ac:dyDescent="0.25">
      <c r="A1318" s="128">
        <v>34025</v>
      </c>
      <c r="B1318" s="157" t="s">
        <v>232</v>
      </c>
      <c r="C1318" s="157" t="s">
        <v>53</v>
      </c>
      <c r="D1318" s="157">
        <v>2265008005</v>
      </c>
      <c r="E1318" s="157" t="s">
        <v>192</v>
      </c>
      <c r="F1318" s="157" t="s">
        <v>178</v>
      </c>
      <c r="G1318" s="157"/>
      <c r="H1318" s="157">
        <v>2.35E-7</v>
      </c>
      <c r="I1318" s="157">
        <v>9.1900000000000001E-7</v>
      </c>
      <c r="J1318" s="157">
        <v>6.2099999999999998E-6</v>
      </c>
      <c r="K1318" s="157">
        <v>4.2599999999999998E-8</v>
      </c>
      <c r="L1318" s="157">
        <v>4.0900000000000002E-8</v>
      </c>
      <c r="M1318" s="157">
        <v>1.9499999999999999E-8</v>
      </c>
      <c r="N1318" s="126"/>
    </row>
    <row r="1319" spans="1:14" x14ac:dyDescent="0.25">
      <c r="A1319" s="128">
        <v>34025</v>
      </c>
      <c r="B1319" s="157" t="s">
        <v>232</v>
      </c>
      <c r="C1319" s="157" t="s">
        <v>53</v>
      </c>
      <c r="D1319" s="157">
        <v>2267008005</v>
      </c>
      <c r="E1319" s="157" t="s">
        <v>156</v>
      </c>
      <c r="F1319" s="157" t="s">
        <v>178</v>
      </c>
      <c r="G1319" s="157"/>
      <c r="H1319" s="157">
        <v>2.3099999999999998E-8</v>
      </c>
      <c r="I1319" s="157">
        <v>9.0299999999999995E-8</v>
      </c>
      <c r="J1319" s="157">
        <v>6.0999999999999998E-7</v>
      </c>
      <c r="K1319" s="157">
        <v>4.18E-9</v>
      </c>
      <c r="L1319" s="157">
        <v>4.0199999999999998E-9</v>
      </c>
      <c r="M1319" s="157">
        <v>1.92E-9</v>
      </c>
      <c r="N1319" s="126"/>
    </row>
    <row r="1320" spans="1:14" x14ac:dyDescent="0.25">
      <c r="A1320" s="128">
        <v>34025</v>
      </c>
      <c r="B1320" s="157" t="s">
        <v>232</v>
      </c>
      <c r="C1320" s="157" t="s">
        <v>53</v>
      </c>
      <c r="D1320" s="157">
        <v>2268008005</v>
      </c>
      <c r="E1320" s="157" t="s">
        <v>159</v>
      </c>
      <c r="F1320" s="157" t="s">
        <v>178</v>
      </c>
      <c r="G1320" s="157"/>
      <c r="H1320" s="157">
        <v>1.8299999999999998E-8</v>
      </c>
      <c r="I1320" s="157">
        <v>7.1400000000000004E-8</v>
      </c>
      <c r="J1320" s="157">
        <v>4.8299999999999997E-7</v>
      </c>
      <c r="K1320" s="157">
        <v>3.3099999999999999E-9</v>
      </c>
      <c r="L1320" s="157">
        <v>3.1800000000000002E-9</v>
      </c>
      <c r="M1320" s="157">
        <v>1.5199999999999999E-9</v>
      </c>
      <c r="N1320" s="126"/>
    </row>
    <row r="1321" spans="1:14" x14ac:dyDescent="0.25">
      <c r="A1321" s="128">
        <v>34025</v>
      </c>
      <c r="B1321" s="157" t="s">
        <v>232</v>
      </c>
      <c r="C1321" s="157" t="s">
        <v>53</v>
      </c>
      <c r="D1321" s="157">
        <v>2270008005</v>
      </c>
      <c r="E1321" s="157" t="s">
        <v>193</v>
      </c>
      <c r="F1321" s="157" t="s">
        <v>178</v>
      </c>
      <c r="G1321" s="157"/>
      <c r="H1321" s="157">
        <v>1.1200000000000001E-6</v>
      </c>
      <c r="I1321" s="157">
        <v>4.3699999999999997E-6</v>
      </c>
      <c r="J1321" s="157">
        <v>2.9499999999999999E-5</v>
      </c>
      <c r="K1321" s="157">
        <v>2.0200000000000001E-7</v>
      </c>
      <c r="L1321" s="157">
        <v>1.9399999999999999E-7</v>
      </c>
      <c r="M1321" s="157">
        <v>9.2799999999999997E-8</v>
      </c>
      <c r="N1321" s="126"/>
    </row>
    <row r="1322" spans="1:14" x14ac:dyDescent="0.25">
      <c r="A1322" s="128">
        <v>34025</v>
      </c>
      <c r="B1322" s="157" t="s">
        <v>232</v>
      </c>
      <c r="C1322" s="157" t="s">
        <v>53</v>
      </c>
      <c r="D1322" s="157">
        <v>2275001000</v>
      </c>
      <c r="E1322" s="157" t="s">
        <v>190</v>
      </c>
      <c r="F1322" s="157"/>
      <c r="G1322" s="157"/>
      <c r="H1322" s="157">
        <v>0</v>
      </c>
      <c r="I1322" s="157">
        <v>0</v>
      </c>
      <c r="J1322" s="157">
        <v>0</v>
      </c>
      <c r="K1322" s="157">
        <v>0</v>
      </c>
      <c r="L1322" s="157">
        <v>0</v>
      </c>
      <c r="M1322" s="157">
        <v>0</v>
      </c>
      <c r="N1322" s="126"/>
    </row>
    <row r="1323" spans="1:14" x14ac:dyDescent="0.25">
      <c r="A1323" s="128">
        <v>34025</v>
      </c>
      <c r="B1323" s="157" t="s">
        <v>232</v>
      </c>
      <c r="C1323" s="157" t="s">
        <v>53</v>
      </c>
      <c r="D1323" s="157">
        <v>2275020000</v>
      </c>
      <c r="E1323" s="157" t="s">
        <v>187</v>
      </c>
      <c r="F1323" s="157" t="s">
        <v>186</v>
      </c>
      <c r="G1323" s="157"/>
      <c r="H1323" s="157">
        <v>6.2600000000000002E-6</v>
      </c>
      <c r="I1323" s="157">
        <v>3.3099999999999998E-5</v>
      </c>
      <c r="J1323" s="157">
        <v>3.1099999999999997E-5</v>
      </c>
      <c r="K1323" s="157">
        <v>1.5600000000000001E-6</v>
      </c>
      <c r="L1323" s="157">
        <v>1.5600000000000001E-6</v>
      </c>
      <c r="M1323" s="157">
        <v>4.1300000000000003E-6</v>
      </c>
      <c r="N1323" s="126"/>
    </row>
    <row r="1324" spans="1:14" x14ac:dyDescent="0.25">
      <c r="A1324" s="128">
        <v>34025</v>
      </c>
      <c r="B1324" s="157" t="s">
        <v>232</v>
      </c>
      <c r="C1324" s="157" t="s">
        <v>53</v>
      </c>
      <c r="D1324" s="157">
        <v>2275050011</v>
      </c>
      <c r="E1324" s="157" t="s">
        <v>185</v>
      </c>
      <c r="F1324" s="157" t="s">
        <v>182</v>
      </c>
      <c r="G1324" s="157"/>
      <c r="H1324" s="157">
        <v>4.8409999999999998E-3</v>
      </c>
      <c r="I1324" s="157">
        <v>2.2680000000000001E-3</v>
      </c>
      <c r="J1324" s="157">
        <v>0.37013699999999999</v>
      </c>
      <c r="K1324" s="157">
        <v>5.901E-3</v>
      </c>
      <c r="L1324" s="157">
        <v>4.0769999999999999E-3</v>
      </c>
      <c r="M1324" s="157">
        <v>3.6400000000000001E-4</v>
      </c>
      <c r="N1324" s="126"/>
    </row>
    <row r="1325" spans="1:14" x14ac:dyDescent="0.25">
      <c r="A1325" s="128">
        <v>34025</v>
      </c>
      <c r="B1325" s="157" t="s">
        <v>232</v>
      </c>
      <c r="C1325" s="157" t="s">
        <v>53</v>
      </c>
      <c r="D1325" s="157">
        <v>2275050012</v>
      </c>
      <c r="E1325" s="157" t="s">
        <v>185</v>
      </c>
      <c r="F1325" s="157" t="s">
        <v>184</v>
      </c>
      <c r="G1325" s="157"/>
      <c r="H1325" s="157">
        <v>6.8479999999999999E-3</v>
      </c>
      <c r="I1325" s="157">
        <v>3.2230000000000002E-3</v>
      </c>
      <c r="J1325" s="157">
        <v>9.5120999999999997E-2</v>
      </c>
      <c r="K1325" s="157">
        <v>2.3509999999999998E-3</v>
      </c>
      <c r="L1325" s="157">
        <v>2.294E-3</v>
      </c>
      <c r="M1325" s="157">
        <v>7.3200000000000001E-4</v>
      </c>
      <c r="N1325" s="126"/>
    </row>
    <row r="1326" spans="1:14" x14ac:dyDescent="0.25">
      <c r="A1326" s="128">
        <v>34025</v>
      </c>
      <c r="B1326" s="157" t="s">
        <v>232</v>
      </c>
      <c r="C1326" s="157" t="s">
        <v>53</v>
      </c>
      <c r="D1326" s="157">
        <v>2275060011</v>
      </c>
      <c r="E1326" s="157" t="s">
        <v>183</v>
      </c>
      <c r="F1326" s="157" t="s">
        <v>182</v>
      </c>
      <c r="G1326" s="157"/>
      <c r="H1326" s="157">
        <v>2.41E-4</v>
      </c>
      <c r="I1326" s="157">
        <v>2.24E-4</v>
      </c>
      <c r="J1326" s="157">
        <v>3.9968999999999998E-2</v>
      </c>
      <c r="K1326" s="157">
        <v>8.5700000000000001E-4</v>
      </c>
      <c r="L1326" s="157">
        <v>5.9199999999999997E-4</v>
      </c>
      <c r="M1326" s="157">
        <v>2.1299999999999999E-5</v>
      </c>
      <c r="N1326" s="126"/>
    </row>
    <row r="1327" spans="1:14" x14ac:dyDescent="0.25">
      <c r="A1327" s="128">
        <v>34025</v>
      </c>
      <c r="B1327" s="157" t="s">
        <v>232</v>
      </c>
      <c r="C1327" s="157" t="s">
        <v>53</v>
      </c>
      <c r="D1327" s="157">
        <v>2275060012</v>
      </c>
      <c r="E1327" s="157" t="s">
        <v>183</v>
      </c>
      <c r="F1327" s="157" t="s">
        <v>184</v>
      </c>
      <c r="G1327" s="157"/>
      <c r="H1327" s="157">
        <v>5.1390000000000003E-3</v>
      </c>
      <c r="I1327" s="157">
        <v>3.954E-3</v>
      </c>
      <c r="J1327" s="157">
        <v>1.8429000000000001E-2</v>
      </c>
      <c r="K1327" s="157">
        <v>3.0699999999999998E-3</v>
      </c>
      <c r="L1327" s="157">
        <v>2.9970000000000001E-3</v>
      </c>
      <c r="M1327" s="157">
        <v>8.2899999999999998E-4</v>
      </c>
      <c r="N1327" s="126"/>
    </row>
    <row r="1328" spans="1:14" x14ac:dyDescent="0.25">
      <c r="A1328" s="128">
        <v>34025</v>
      </c>
      <c r="B1328" s="157" t="s">
        <v>232</v>
      </c>
      <c r="C1328" s="157" t="s">
        <v>53</v>
      </c>
      <c r="D1328" s="157">
        <v>2275070000</v>
      </c>
      <c r="E1328" s="157"/>
      <c r="F1328" s="157" t="s">
        <v>181</v>
      </c>
      <c r="G1328" s="157"/>
      <c r="H1328" s="157">
        <v>5.6799999999999999E-8</v>
      </c>
      <c r="I1328" s="157">
        <v>4.6199999999999998E-7</v>
      </c>
      <c r="J1328" s="157">
        <v>2.7E-6</v>
      </c>
      <c r="K1328" s="157">
        <v>8.1100000000000005E-8</v>
      </c>
      <c r="L1328" s="157">
        <v>8.1100000000000005E-8</v>
      </c>
      <c r="M1328" s="157">
        <v>8.6700000000000002E-8</v>
      </c>
      <c r="N1328" s="126"/>
    </row>
    <row r="1329" spans="1:14" x14ac:dyDescent="0.25">
      <c r="A1329" s="128">
        <v>34025</v>
      </c>
      <c r="B1329" s="157" t="s">
        <v>232</v>
      </c>
      <c r="C1329" s="157" t="s">
        <v>53</v>
      </c>
      <c r="D1329" s="157">
        <v>2280002100</v>
      </c>
      <c r="E1329" s="157" t="s">
        <v>194</v>
      </c>
      <c r="F1329" s="157" t="s">
        <v>163</v>
      </c>
      <c r="G1329" s="157" t="s">
        <v>463</v>
      </c>
      <c r="H1329" s="157">
        <v>0</v>
      </c>
      <c r="I1329" s="157">
        <v>1.8100000000000001E-4</v>
      </c>
      <c r="J1329" s="157">
        <v>5.94E-5</v>
      </c>
      <c r="K1329" s="157">
        <v>0</v>
      </c>
      <c r="L1329" s="157">
        <v>0</v>
      </c>
      <c r="M1329" s="157">
        <v>3.2799999999999999E-6</v>
      </c>
      <c r="N1329" s="126"/>
    </row>
    <row r="1330" spans="1:14" x14ac:dyDescent="0.25">
      <c r="A1330" s="128">
        <v>34025</v>
      </c>
      <c r="B1330" s="157" t="s">
        <v>232</v>
      </c>
      <c r="C1330" s="157" t="s">
        <v>53</v>
      </c>
      <c r="D1330" s="157">
        <v>2280002200</v>
      </c>
      <c r="E1330" s="157" t="s">
        <v>194</v>
      </c>
      <c r="F1330" s="157" t="s">
        <v>163</v>
      </c>
      <c r="G1330" s="157" t="s">
        <v>465</v>
      </c>
      <c r="H1330" s="157">
        <v>2.7729999999999999E-3</v>
      </c>
      <c r="I1330" s="157">
        <v>7.5159000000000004E-2</v>
      </c>
      <c r="J1330" s="157">
        <v>1.6517E-2</v>
      </c>
      <c r="K1330" s="157">
        <v>2.7030000000000001E-3</v>
      </c>
      <c r="L1330" s="157">
        <v>2.4919999999999999E-3</v>
      </c>
      <c r="M1330" s="157">
        <v>2.238E-3</v>
      </c>
      <c r="N1330" s="126"/>
    </row>
    <row r="1331" spans="1:14" x14ac:dyDescent="0.25">
      <c r="A1331" s="128">
        <v>34025</v>
      </c>
      <c r="B1331" s="157" t="s">
        <v>232</v>
      </c>
      <c r="C1331" s="157" t="s">
        <v>53</v>
      </c>
      <c r="D1331" s="157">
        <v>2280003100</v>
      </c>
      <c r="E1331" s="157" t="s">
        <v>194</v>
      </c>
      <c r="F1331" s="157" t="s">
        <v>197</v>
      </c>
      <c r="G1331" s="157" t="s">
        <v>463</v>
      </c>
      <c r="H1331" s="157">
        <v>7.0126999999999995E-2</v>
      </c>
      <c r="I1331" s="157">
        <v>0.47456700000000002</v>
      </c>
      <c r="J1331" s="157">
        <v>0.33415600000000001</v>
      </c>
      <c r="K1331" s="157">
        <v>1.6301E-2</v>
      </c>
      <c r="L1331" s="157">
        <v>1.4997E-2</v>
      </c>
      <c r="M1331" s="157">
        <v>4.4734999999999997E-2</v>
      </c>
      <c r="N1331" s="126"/>
    </row>
    <row r="1332" spans="1:14" x14ac:dyDescent="0.25">
      <c r="A1332" s="128">
        <v>34025</v>
      </c>
      <c r="B1332" s="157" t="s">
        <v>232</v>
      </c>
      <c r="C1332" s="157" t="s">
        <v>53</v>
      </c>
      <c r="D1332" s="157">
        <v>2280003200</v>
      </c>
      <c r="E1332" s="157" t="s">
        <v>194</v>
      </c>
      <c r="F1332" s="157" t="s">
        <v>197</v>
      </c>
      <c r="G1332" s="157" t="s">
        <v>465</v>
      </c>
      <c r="H1332" s="157">
        <v>3.7434000000000002E-2</v>
      </c>
      <c r="I1332" s="157">
        <v>1.114881</v>
      </c>
      <c r="J1332" s="157">
        <v>0.113719</v>
      </c>
      <c r="K1332" s="157">
        <v>2.1711999999999999E-2</v>
      </c>
      <c r="L1332" s="157">
        <v>1.9975E-2</v>
      </c>
      <c r="M1332" s="157">
        <v>6.1219000000000003E-2</v>
      </c>
      <c r="N1332" s="126"/>
    </row>
    <row r="1333" spans="1:14" x14ac:dyDescent="0.25">
      <c r="A1333" s="128">
        <v>34025</v>
      </c>
      <c r="B1333" s="157" t="s">
        <v>232</v>
      </c>
      <c r="C1333" s="157" t="s">
        <v>53</v>
      </c>
      <c r="D1333" s="157">
        <v>2285002007</v>
      </c>
      <c r="E1333" s="157" t="s">
        <v>177</v>
      </c>
      <c r="F1333" s="157" t="s">
        <v>163</v>
      </c>
      <c r="G1333" s="157" t="s">
        <v>467</v>
      </c>
      <c r="H1333" s="157">
        <v>1.9507636697000653E-3</v>
      </c>
      <c r="I1333" s="157">
        <v>4.5911692957142619E-2</v>
      </c>
      <c r="J1333" s="157">
        <v>1.0722393976236536E-2</v>
      </c>
      <c r="K1333" s="157">
        <v>1.1679290313659088E-3</v>
      </c>
      <c r="L1333" s="157">
        <v>1.1328911604249314E-3</v>
      </c>
      <c r="M1333" s="157">
        <v>5.8118793114281958E-4</v>
      </c>
      <c r="N1333" s="126">
        <v>3.354774285433851E-5</v>
      </c>
    </row>
    <row r="1334" spans="1:14" x14ac:dyDescent="0.25">
      <c r="A1334" s="128">
        <v>34025</v>
      </c>
      <c r="B1334" s="157" t="s">
        <v>232</v>
      </c>
      <c r="C1334" s="157" t="s">
        <v>53</v>
      </c>
      <c r="D1334" s="157">
        <v>2285002009</v>
      </c>
      <c r="E1334" s="157" t="s">
        <v>177</v>
      </c>
      <c r="F1334" s="157" t="s">
        <v>163</v>
      </c>
      <c r="G1334" s="157" t="s">
        <v>467</v>
      </c>
      <c r="H1334" s="157">
        <v>5.605084344533775E-4</v>
      </c>
      <c r="I1334" s="157">
        <v>1.0782420513262916E-2</v>
      </c>
      <c r="J1334" s="157">
        <v>1.0598618914640209E-3</v>
      </c>
      <c r="K1334" s="157">
        <v>2.456754040996615E-4</v>
      </c>
      <c r="L1334" s="157">
        <v>2.3830514197667162E-4</v>
      </c>
      <c r="M1334" s="157">
        <v>5.7447892827128968E-5</v>
      </c>
      <c r="N1334" s="126">
        <v>3.7897692596579876E-6</v>
      </c>
    </row>
    <row r="1335" spans="1:14" x14ac:dyDescent="0.25">
      <c r="A1335" s="128">
        <v>34025</v>
      </c>
      <c r="B1335" s="157" t="s">
        <v>232</v>
      </c>
      <c r="C1335" s="157" t="s">
        <v>53</v>
      </c>
      <c r="D1335" s="157">
        <v>2285002009</v>
      </c>
      <c r="E1335" s="157" t="s">
        <v>177</v>
      </c>
      <c r="F1335" s="157" t="s">
        <v>163</v>
      </c>
      <c r="G1335" s="157" t="s">
        <v>467</v>
      </c>
      <c r="H1335" s="157">
        <v>3.659296702355281E-2</v>
      </c>
      <c r="I1335" s="157">
        <v>0.84611509695650422</v>
      </c>
      <c r="J1335" s="157">
        <v>0.20113364590508903</v>
      </c>
      <c r="K1335" s="157">
        <v>2.1152877423912603E-2</v>
      </c>
      <c r="L1335" s="157">
        <v>2.0518291101195227E-2</v>
      </c>
      <c r="M1335" s="157">
        <v>1.0902084721552146E-2</v>
      </c>
      <c r="N1335" s="126">
        <v>6.2929788320908542E-4</v>
      </c>
    </row>
    <row r="1336" spans="1:14" x14ac:dyDescent="0.25">
      <c r="A1336" s="128">
        <v>34025</v>
      </c>
      <c r="B1336" s="157" t="s">
        <v>232</v>
      </c>
      <c r="C1336" s="157" t="s">
        <v>53</v>
      </c>
      <c r="D1336" s="157">
        <v>2285002010</v>
      </c>
      <c r="E1336" s="157" t="s">
        <v>177</v>
      </c>
      <c r="F1336" s="157" t="s">
        <v>163</v>
      </c>
      <c r="G1336" s="157" t="s">
        <v>201</v>
      </c>
      <c r="H1336" s="157">
        <v>0</v>
      </c>
      <c r="I1336" s="157">
        <v>0</v>
      </c>
      <c r="J1336" s="157">
        <v>0</v>
      </c>
      <c r="K1336" s="157">
        <v>0</v>
      </c>
      <c r="L1336" s="157">
        <v>0</v>
      </c>
      <c r="M1336" s="157">
        <v>0</v>
      </c>
      <c r="N1336" s="126">
        <v>0</v>
      </c>
    </row>
    <row r="1337" spans="1:14" x14ac:dyDescent="0.25">
      <c r="A1337" s="128">
        <v>34027</v>
      </c>
      <c r="B1337" s="157" t="s">
        <v>458</v>
      </c>
      <c r="C1337" s="157" t="s">
        <v>53</v>
      </c>
      <c r="D1337" s="157">
        <v>2260001010</v>
      </c>
      <c r="E1337" s="157" t="s">
        <v>82</v>
      </c>
      <c r="F1337" s="157" t="s">
        <v>83</v>
      </c>
      <c r="G1337" s="157" t="s">
        <v>84</v>
      </c>
      <c r="H1337" s="157">
        <v>0.36802603508000004</v>
      </c>
      <c r="I1337" s="157">
        <v>3.9958737500000001E-3</v>
      </c>
      <c r="J1337" s="157">
        <v>0.37656232372000004</v>
      </c>
      <c r="K1337" s="157">
        <v>1.3475004876666667E-2</v>
      </c>
      <c r="L1337" s="157">
        <v>1.2396945696666667E-2</v>
      </c>
      <c r="M1337" s="157">
        <v>1.433003E-5</v>
      </c>
      <c r="N1337" s="126">
        <v>4.5562146666666661E-5</v>
      </c>
    </row>
    <row r="1338" spans="1:14" x14ac:dyDescent="0.25">
      <c r="A1338" s="128">
        <v>34027</v>
      </c>
      <c r="B1338" s="157" t="s">
        <v>458</v>
      </c>
      <c r="C1338" s="157" t="s">
        <v>53</v>
      </c>
      <c r="D1338" s="157">
        <v>2260001020</v>
      </c>
      <c r="E1338" s="157" t="s">
        <v>85</v>
      </c>
      <c r="F1338" s="157" t="s">
        <v>83</v>
      </c>
      <c r="G1338" s="157" t="s">
        <v>84</v>
      </c>
      <c r="H1338" s="157">
        <v>0</v>
      </c>
      <c r="I1338" s="157">
        <v>0</v>
      </c>
      <c r="J1338" s="157">
        <v>0</v>
      </c>
      <c r="K1338" s="157">
        <v>0</v>
      </c>
      <c r="L1338" s="157">
        <v>0</v>
      </c>
      <c r="M1338" s="157">
        <v>0</v>
      </c>
      <c r="N1338" s="126">
        <v>0</v>
      </c>
    </row>
    <row r="1339" spans="1:14" x14ac:dyDescent="0.25">
      <c r="A1339" s="128">
        <v>34027</v>
      </c>
      <c r="B1339" s="157" t="s">
        <v>458</v>
      </c>
      <c r="C1339" s="157" t="s">
        <v>53</v>
      </c>
      <c r="D1339" s="157">
        <v>2260001030</v>
      </c>
      <c r="E1339" s="157" t="s">
        <v>86</v>
      </c>
      <c r="F1339" s="157" t="s">
        <v>83</v>
      </c>
      <c r="G1339" s="157" t="s">
        <v>84</v>
      </c>
      <c r="H1339" s="157">
        <v>0.26983446490000002</v>
      </c>
      <c r="I1339" s="157">
        <v>5.7981505999999995E-3</v>
      </c>
      <c r="J1339" s="157">
        <v>0.57643354035666661</v>
      </c>
      <c r="K1339" s="157">
        <v>9.1458660699999996E-3</v>
      </c>
      <c r="L1339" s="157">
        <v>8.4139322299999989E-3</v>
      </c>
      <c r="M1339" s="157">
        <v>1.7636960000000001E-5</v>
      </c>
      <c r="N1339" s="126">
        <v>4.7766766666666671E-5</v>
      </c>
    </row>
    <row r="1340" spans="1:14" x14ac:dyDescent="0.25">
      <c r="A1340" s="128">
        <v>34027</v>
      </c>
      <c r="B1340" s="157" t="s">
        <v>458</v>
      </c>
      <c r="C1340" s="157" t="s">
        <v>53</v>
      </c>
      <c r="D1340" s="157">
        <v>2260001060</v>
      </c>
      <c r="E1340" s="157" t="s">
        <v>87</v>
      </c>
      <c r="F1340" s="157" t="s">
        <v>83</v>
      </c>
      <c r="G1340" s="157" t="s">
        <v>84</v>
      </c>
      <c r="H1340" s="157">
        <v>6.1259041066666665E-3</v>
      </c>
      <c r="I1340" s="157">
        <v>1.6431767733333334E-3</v>
      </c>
      <c r="J1340" s="157">
        <v>0.18509585339666668</v>
      </c>
      <c r="K1340" s="157">
        <v>9.3696350000000003E-5</v>
      </c>
      <c r="L1340" s="157">
        <v>8.6715053333333354E-5</v>
      </c>
      <c r="M1340" s="157">
        <v>4.4092400000000003E-6</v>
      </c>
      <c r="N1340" s="126">
        <v>9.9207900000000009E-6</v>
      </c>
    </row>
    <row r="1341" spans="1:14" x14ac:dyDescent="0.25">
      <c r="A1341" s="128">
        <v>34027</v>
      </c>
      <c r="B1341" s="157" t="s">
        <v>458</v>
      </c>
      <c r="C1341" s="157" t="s">
        <v>53</v>
      </c>
      <c r="D1341" s="157">
        <v>2260002006</v>
      </c>
      <c r="E1341" s="157" t="s">
        <v>88</v>
      </c>
      <c r="F1341" s="157" t="s">
        <v>89</v>
      </c>
      <c r="G1341" s="157" t="s">
        <v>84</v>
      </c>
      <c r="H1341" s="157">
        <v>1.4528078363333334E-2</v>
      </c>
      <c r="I1341" s="157">
        <v>3.6449717333333329E-4</v>
      </c>
      <c r="J1341" s="157">
        <v>6.0599859686666667E-2</v>
      </c>
      <c r="K1341" s="157">
        <v>2.20792693E-3</v>
      </c>
      <c r="L1341" s="157">
        <v>2.0319247666666664E-3</v>
      </c>
      <c r="M1341" s="157">
        <v>1.1023100000000001E-6</v>
      </c>
      <c r="N1341" s="126">
        <v>2.5720566666666666E-6</v>
      </c>
    </row>
    <row r="1342" spans="1:14" x14ac:dyDescent="0.25">
      <c r="A1342" s="128">
        <v>34027</v>
      </c>
      <c r="B1342" s="157" t="s">
        <v>458</v>
      </c>
      <c r="C1342" s="157" t="s">
        <v>53</v>
      </c>
      <c r="D1342" s="157">
        <v>2260002009</v>
      </c>
      <c r="E1342" s="157" t="s">
        <v>90</v>
      </c>
      <c r="F1342" s="157" t="s">
        <v>89</v>
      </c>
      <c r="G1342" s="157" t="s">
        <v>84</v>
      </c>
      <c r="H1342" s="157">
        <v>5.0449054333333342E-4</v>
      </c>
      <c r="I1342" s="157">
        <v>2.4618256666666667E-5</v>
      </c>
      <c r="J1342" s="157">
        <v>2.2714934733333333E-3</v>
      </c>
      <c r="K1342" s="157">
        <v>7.7896573333333325E-5</v>
      </c>
      <c r="L1342" s="157">
        <v>7.1650150000000017E-5</v>
      </c>
      <c r="M1342" s="157">
        <v>0</v>
      </c>
      <c r="N1342" s="126">
        <v>0</v>
      </c>
    </row>
    <row r="1343" spans="1:14" x14ac:dyDescent="0.25">
      <c r="A1343" s="128">
        <v>34027</v>
      </c>
      <c r="B1343" s="157" t="s">
        <v>458</v>
      </c>
      <c r="C1343" s="157" t="s">
        <v>53</v>
      </c>
      <c r="D1343" s="157">
        <v>2260002021</v>
      </c>
      <c r="E1343" s="157" t="s">
        <v>91</v>
      </c>
      <c r="F1343" s="157" t="s">
        <v>89</v>
      </c>
      <c r="G1343" s="157" t="s">
        <v>84</v>
      </c>
      <c r="H1343" s="157">
        <v>6.0222869666666675E-4</v>
      </c>
      <c r="I1343" s="157">
        <v>2.9027496666666665E-5</v>
      </c>
      <c r="J1343" s="157">
        <v>2.7407100966666668E-3</v>
      </c>
      <c r="K1343" s="157">
        <v>9.3696350000000003E-5</v>
      </c>
      <c r="L1343" s="157">
        <v>8.6715053333333354E-5</v>
      </c>
      <c r="M1343" s="157">
        <v>0</v>
      </c>
      <c r="N1343" s="126">
        <v>0</v>
      </c>
    </row>
    <row r="1344" spans="1:14" x14ac:dyDescent="0.25">
      <c r="A1344" s="128">
        <v>34027</v>
      </c>
      <c r="B1344" s="157" t="s">
        <v>458</v>
      </c>
      <c r="C1344" s="157" t="s">
        <v>53</v>
      </c>
      <c r="D1344" s="157">
        <v>2260002027</v>
      </c>
      <c r="E1344" s="157" t="s">
        <v>92</v>
      </c>
      <c r="F1344" s="157" t="s">
        <v>89</v>
      </c>
      <c r="G1344" s="157" t="s">
        <v>84</v>
      </c>
      <c r="H1344" s="157">
        <v>4.7766766666666677E-6</v>
      </c>
      <c r="I1344" s="157">
        <v>0</v>
      </c>
      <c r="J1344" s="157">
        <v>1.9841580000000002E-5</v>
      </c>
      <c r="K1344" s="157">
        <v>1.1023100000000001E-6</v>
      </c>
      <c r="L1344" s="157">
        <v>1.1023100000000001E-6</v>
      </c>
      <c r="M1344" s="157">
        <v>0</v>
      </c>
      <c r="N1344" s="126">
        <v>0</v>
      </c>
    </row>
    <row r="1345" spans="1:14" x14ac:dyDescent="0.25">
      <c r="A1345" s="128">
        <v>34027</v>
      </c>
      <c r="B1345" s="157" t="s">
        <v>458</v>
      </c>
      <c r="C1345" s="157" t="s">
        <v>53</v>
      </c>
      <c r="D1345" s="157">
        <v>2260002039</v>
      </c>
      <c r="E1345" s="157" t="s">
        <v>93</v>
      </c>
      <c r="F1345" s="157" t="s">
        <v>89</v>
      </c>
      <c r="G1345" s="157" t="s">
        <v>84</v>
      </c>
      <c r="H1345" s="157">
        <v>3.7081708400000003E-2</v>
      </c>
      <c r="I1345" s="157">
        <v>9.5717251666666665E-4</v>
      </c>
      <c r="J1345" s="157">
        <v>0.15784564788666666</v>
      </c>
      <c r="K1345" s="157">
        <v>5.7577325666666665E-3</v>
      </c>
      <c r="L1345" s="157">
        <v>5.2973344233333336E-3</v>
      </c>
      <c r="M1345" s="157">
        <v>2.2046200000000002E-6</v>
      </c>
      <c r="N1345" s="126">
        <v>6.9812966666666665E-6</v>
      </c>
    </row>
    <row r="1346" spans="1:14" x14ac:dyDescent="0.25">
      <c r="A1346" s="128">
        <v>34027</v>
      </c>
      <c r="B1346" s="157" t="s">
        <v>458</v>
      </c>
      <c r="C1346" s="157" t="s">
        <v>53</v>
      </c>
      <c r="D1346" s="157">
        <v>2260002054</v>
      </c>
      <c r="E1346" s="157" t="s">
        <v>94</v>
      </c>
      <c r="F1346" s="157" t="s">
        <v>89</v>
      </c>
      <c r="G1346" s="157" t="s">
        <v>84</v>
      </c>
      <c r="H1346" s="157">
        <v>1.2272384666666669E-4</v>
      </c>
      <c r="I1346" s="157">
        <v>5.5115500000000006E-6</v>
      </c>
      <c r="J1346" s="157">
        <v>5.5960604333333338E-4</v>
      </c>
      <c r="K1346" s="157">
        <v>1.9106706666666671E-5</v>
      </c>
      <c r="L1346" s="157">
        <v>1.7636960000000001E-5</v>
      </c>
      <c r="M1346" s="157">
        <v>0</v>
      </c>
      <c r="N1346" s="126">
        <v>0</v>
      </c>
    </row>
    <row r="1347" spans="1:14" x14ac:dyDescent="0.25">
      <c r="A1347" s="128">
        <v>34027</v>
      </c>
      <c r="B1347" s="157" t="s">
        <v>458</v>
      </c>
      <c r="C1347" s="157" t="s">
        <v>53</v>
      </c>
      <c r="D1347" s="157">
        <v>2260003030</v>
      </c>
      <c r="E1347" s="157" t="s">
        <v>95</v>
      </c>
      <c r="F1347" s="157" t="s">
        <v>96</v>
      </c>
      <c r="G1347" s="157" t="s">
        <v>84</v>
      </c>
      <c r="H1347" s="157">
        <v>1.5028159666666664E-4</v>
      </c>
      <c r="I1347" s="157">
        <v>6.6138600000000009E-6</v>
      </c>
      <c r="J1347" s="157">
        <v>6.2758182666666675E-4</v>
      </c>
      <c r="K1347" s="157">
        <v>2.1311326666666668E-5</v>
      </c>
      <c r="L1347" s="157">
        <v>1.9841580000000002E-5</v>
      </c>
      <c r="M1347" s="157">
        <v>0</v>
      </c>
      <c r="N1347" s="126">
        <v>0</v>
      </c>
    </row>
    <row r="1348" spans="1:14" x14ac:dyDescent="0.25">
      <c r="A1348" s="128">
        <v>34027</v>
      </c>
      <c r="B1348" s="157" t="s">
        <v>458</v>
      </c>
      <c r="C1348" s="157" t="s">
        <v>53</v>
      </c>
      <c r="D1348" s="157">
        <v>2260003040</v>
      </c>
      <c r="E1348" s="157" t="s">
        <v>97</v>
      </c>
      <c r="F1348" s="157" t="s">
        <v>96</v>
      </c>
      <c r="G1348" s="157" t="s">
        <v>84</v>
      </c>
      <c r="H1348" s="157">
        <v>1.1390536666666669E-5</v>
      </c>
      <c r="I1348" s="157">
        <v>0</v>
      </c>
      <c r="J1348" s="157">
        <v>4.9971386666666669E-5</v>
      </c>
      <c r="K1348" s="157">
        <v>2.2046200000000002E-6</v>
      </c>
      <c r="L1348" s="157">
        <v>1.1023100000000001E-6</v>
      </c>
      <c r="M1348" s="157">
        <v>0</v>
      </c>
      <c r="N1348" s="126">
        <v>0</v>
      </c>
    </row>
    <row r="1349" spans="1:14" x14ac:dyDescent="0.25">
      <c r="A1349" s="128">
        <v>34027</v>
      </c>
      <c r="B1349" s="157" t="s">
        <v>458</v>
      </c>
      <c r="C1349" s="157" t="s">
        <v>53</v>
      </c>
      <c r="D1349" s="157">
        <v>2260004015</v>
      </c>
      <c r="E1349" s="157" t="s">
        <v>98</v>
      </c>
      <c r="F1349" s="157" t="s">
        <v>99</v>
      </c>
      <c r="G1349" s="157" t="s">
        <v>84</v>
      </c>
      <c r="H1349" s="157">
        <v>3.3337528766666669E-3</v>
      </c>
      <c r="I1349" s="157">
        <v>1.4366773666666668E-4</v>
      </c>
      <c r="J1349" s="157">
        <v>1.2384085413333334E-2</v>
      </c>
      <c r="K1349" s="157">
        <v>4.4349605666666668E-4</v>
      </c>
      <c r="L1349" s="157">
        <v>4.078547E-4</v>
      </c>
      <c r="M1349" s="157">
        <v>0</v>
      </c>
      <c r="N1349" s="126">
        <v>1.1023100000000001E-6</v>
      </c>
    </row>
    <row r="1350" spans="1:14" x14ac:dyDescent="0.25">
      <c r="A1350" s="128">
        <v>34027</v>
      </c>
      <c r="B1350" s="157" t="s">
        <v>458</v>
      </c>
      <c r="C1350" s="157" t="s">
        <v>53</v>
      </c>
      <c r="D1350" s="157">
        <v>2260004016</v>
      </c>
      <c r="E1350" s="157" t="s">
        <v>98</v>
      </c>
      <c r="F1350" s="157" t="s">
        <v>100</v>
      </c>
      <c r="G1350" s="157" t="s">
        <v>84</v>
      </c>
      <c r="H1350" s="157">
        <v>4.4602402093333333E-2</v>
      </c>
      <c r="I1350" s="157">
        <v>2.1256211166666666E-3</v>
      </c>
      <c r="J1350" s="157">
        <v>0.18537216576999996</v>
      </c>
      <c r="K1350" s="157">
        <v>6.6193715500000002E-3</v>
      </c>
      <c r="L1350" s="157">
        <v>6.0898953133333338E-3</v>
      </c>
      <c r="M1350" s="157">
        <v>5.5115500000000006E-6</v>
      </c>
      <c r="N1350" s="126">
        <v>1.3595156666666667E-5</v>
      </c>
    </row>
    <row r="1351" spans="1:14" x14ac:dyDescent="0.25">
      <c r="A1351" s="128">
        <v>34027</v>
      </c>
      <c r="B1351" s="157" t="s">
        <v>458</v>
      </c>
      <c r="C1351" s="157" t="s">
        <v>53</v>
      </c>
      <c r="D1351" s="157">
        <v>2260004020</v>
      </c>
      <c r="E1351" s="157" t="s">
        <v>101</v>
      </c>
      <c r="F1351" s="157" t="s">
        <v>99</v>
      </c>
      <c r="G1351" s="157" t="s">
        <v>84</v>
      </c>
      <c r="H1351" s="157">
        <v>4.1706266286666661E-2</v>
      </c>
      <c r="I1351" s="157">
        <v>1.2316477066666666E-3</v>
      </c>
      <c r="J1351" s="157">
        <v>0.11013730365</v>
      </c>
      <c r="K1351" s="157">
        <v>3.8073787400000002E-3</v>
      </c>
      <c r="L1351" s="157">
        <v>3.5031411800000001E-3</v>
      </c>
      <c r="M1351" s="157">
        <v>3.3069300000000005E-6</v>
      </c>
      <c r="N1351" s="126">
        <v>7.7161700000000004E-6</v>
      </c>
    </row>
    <row r="1352" spans="1:14" x14ac:dyDescent="0.25">
      <c r="A1352" s="128">
        <v>34027</v>
      </c>
      <c r="B1352" s="157" t="s">
        <v>458</v>
      </c>
      <c r="C1352" s="157" t="s">
        <v>53</v>
      </c>
      <c r="D1352" s="157">
        <v>2260004021</v>
      </c>
      <c r="E1352" s="157" t="s">
        <v>101</v>
      </c>
      <c r="F1352" s="157" t="s">
        <v>100</v>
      </c>
      <c r="G1352" s="157" t="s">
        <v>84</v>
      </c>
      <c r="H1352" s="157">
        <v>0.65848692469999992</v>
      </c>
      <c r="I1352" s="157">
        <v>1.4727596473333333E-2</v>
      </c>
      <c r="J1352" s="157">
        <v>2.3467555257666666</v>
      </c>
      <c r="K1352" s="157">
        <v>8.5339370453333341E-2</v>
      </c>
      <c r="L1352" s="157">
        <v>7.851202974999999E-2</v>
      </c>
      <c r="M1352" s="157">
        <v>4.0050596666666668E-5</v>
      </c>
      <c r="N1352" s="126">
        <v>1.0729150666666666E-4</v>
      </c>
    </row>
    <row r="1353" spans="1:14" x14ac:dyDescent="0.25">
      <c r="A1353" s="128">
        <v>34027</v>
      </c>
      <c r="B1353" s="157" t="s">
        <v>458</v>
      </c>
      <c r="C1353" s="157" t="s">
        <v>53</v>
      </c>
      <c r="D1353" s="157">
        <v>2260004025</v>
      </c>
      <c r="E1353" s="157" t="s">
        <v>102</v>
      </c>
      <c r="F1353" s="157" t="s">
        <v>99</v>
      </c>
      <c r="G1353" s="157" t="s">
        <v>84</v>
      </c>
      <c r="H1353" s="157">
        <v>6.8033103453333341E-2</v>
      </c>
      <c r="I1353" s="157">
        <v>2.758347056666667E-3</v>
      </c>
      <c r="J1353" s="157">
        <v>0.22559325305</v>
      </c>
      <c r="K1353" s="157">
        <v>8.7795317133333318E-3</v>
      </c>
      <c r="L1353" s="157">
        <v>8.0773602433333331E-3</v>
      </c>
      <c r="M1353" s="157">
        <v>7.7161700000000004E-6</v>
      </c>
      <c r="N1353" s="126">
        <v>1.8004396666666665E-5</v>
      </c>
    </row>
    <row r="1354" spans="1:14" x14ac:dyDescent="0.25">
      <c r="A1354" s="128">
        <v>34027</v>
      </c>
      <c r="B1354" s="157" t="s">
        <v>458</v>
      </c>
      <c r="C1354" s="157" t="s">
        <v>53</v>
      </c>
      <c r="D1354" s="157">
        <v>2260004026</v>
      </c>
      <c r="E1354" s="157" t="s">
        <v>102</v>
      </c>
      <c r="F1354" s="157" t="s">
        <v>100</v>
      </c>
      <c r="G1354" s="157" t="s">
        <v>84</v>
      </c>
      <c r="H1354" s="157">
        <v>0.52500306268666663</v>
      </c>
      <c r="I1354" s="157">
        <v>2.0654717343333337E-2</v>
      </c>
      <c r="J1354" s="157">
        <v>2.0490473153333331</v>
      </c>
      <c r="K1354" s="157">
        <v>7.1181300813333334E-2</v>
      </c>
      <c r="L1354" s="157">
        <v>6.5486767353333322E-2</v>
      </c>
      <c r="M1354" s="157">
        <v>5.5850373333333332E-5</v>
      </c>
      <c r="N1354" s="126">
        <v>1.3705387666666669E-4</v>
      </c>
    </row>
    <row r="1355" spans="1:14" x14ac:dyDescent="0.25">
      <c r="A1355" s="128">
        <v>34027</v>
      </c>
      <c r="B1355" s="157" t="s">
        <v>458</v>
      </c>
      <c r="C1355" s="157" t="s">
        <v>53</v>
      </c>
      <c r="D1355" s="157">
        <v>2260004030</v>
      </c>
      <c r="E1355" s="157" t="s">
        <v>103</v>
      </c>
      <c r="F1355" s="157" t="s">
        <v>99</v>
      </c>
      <c r="G1355" s="157" t="s">
        <v>84</v>
      </c>
      <c r="H1355" s="157">
        <v>4.149278558333333E-2</v>
      </c>
      <c r="I1355" s="157">
        <v>1.7633285633333331E-3</v>
      </c>
      <c r="J1355" s="157">
        <v>0.15400189291666666</v>
      </c>
      <c r="K1355" s="157">
        <v>5.4968525333333332E-3</v>
      </c>
      <c r="L1355" s="157">
        <v>5.0570308433333343E-3</v>
      </c>
      <c r="M1355" s="157">
        <v>4.4092400000000003E-6</v>
      </c>
      <c r="N1355" s="126">
        <v>1.1390536666666669E-5</v>
      </c>
    </row>
    <row r="1356" spans="1:14" x14ac:dyDescent="0.25">
      <c r="A1356" s="128">
        <v>34027</v>
      </c>
      <c r="B1356" s="157" t="s">
        <v>458</v>
      </c>
      <c r="C1356" s="157" t="s">
        <v>53</v>
      </c>
      <c r="D1356" s="157">
        <v>2260004031</v>
      </c>
      <c r="E1356" s="157" t="s">
        <v>103</v>
      </c>
      <c r="F1356" s="157" t="s">
        <v>100</v>
      </c>
      <c r="G1356" s="157" t="s">
        <v>84</v>
      </c>
      <c r="H1356" s="157">
        <v>0.52472968980666668</v>
      </c>
      <c r="I1356" s="157">
        <v>1.9148227010000001E-2</v>
      </c>
      <c r="J1356" s="157">
        <v>2.2833249339999999</v>
      </c>
      <c r="K1356" s="157">
        <v>8.0934907129999997E-2</v>
      </c>
      <c r="L1356" s="157">
        <v>7.4460305626666667E-2</v>
      </c>
      <c r="M1356" s="157">
        <v>5.2176006666666666E-5</v>
      </c>
      <c r="N1356" s="126">
        <v>1.3154232666666668E-4</v>
      </c>
    </row>
    <row r="1357" spans="1:14" x14ac:dyDescent="0.25">
      <c r="A1357" s="128">
        <v>34027</v>
      </c>
      <c r="B1357" s="157" t="s">
        <v>458</v>
      </c>
      <c r="C1357" s="157" t="s">
        <v>53</v>
      </c>
      <c r="D1357" s="157">
        <v>2260004035</v>
      </c>
      <c r="E1357" s="157" t="s">
        <v>104</v>
      </c>
      <c r="F1357" s="157" t="s">
        <v>99</v>
      </c>
      <c r="G1357" s="157" t="s">
        <v>84</v>
      </c>
      <c r="H1357" s="157">
        <v>2.6128421366666669E-3</v>
      </c>
      <c r="I1357" s="157">
        <v>0</v>
      </c>
      <c r="J1357" s="157">
        <v>0</v>
      </c>
      <c r="K1357" s="157">
        <v>0</v>
      </c>
      <c r="L1357" s="157">
        <v>0</v>
      </c>
      <c r="M1357" s="157">
        <v>0</v>
      </c>
      <c r="N1357" s="126">
        <v>0</v>
      </c>
    </row>
    <row r="1358" spans="1:14" x14ac:dyDescent="0.25">
      <c r="A1358" s="128">
        <v>34027</v>
      </c>
      <c r="B1358" s="157" t="s">
        <v>458</v>
      </c>
      <c r="C1358" s="157" t="s">
        <v>53</v>
      </c>
      <c r="D1358" s="157">
        <v>2260004036</v>
      </c>
      <c r="E1358" s="157" t="s">
        <v>104</v>
      </c>
      <c r="F1358" s="157" t="s">
        <v>100</v>
      </c>
      <c r="G1358" s="157" t="s">
        <v>84</v>
      </c>
      <c r="H1358" s="157">
        <v>7.8080291666666665E-4</v>
      </c>
      <c r="I1358" s="157">
        <v>0</v>
      </c>
      <c r="J1358" s="157">
        <v>0</v>
      </c>
      <c r="K1358" s="157">
        <v>0</v>
      </c>
      <c r="L1358" s="157">
        <v>0</v>
      </c>
      <c r="M1358" s="157">
        <v>0</v>
      </c>
      <c r="N1358" s="126">
        <v>0</v>
      </c>
    </row>
    <row r="1359" spans="1:14" x14ac:dyDescent="0.25">
      <c r="A1359" s="128">
        <v>34027</v>
      </c>
      <c r="B1359" s="157" t="s">
        <v>458</v>
      </c>
      <c r="C1359" s="157" t="s">
        <v>53</v>
      </c>
      <c r="D1359" s="157">
        <v>2260004071</v>
      </c>
      <c r="E1359" s="157" t="s">
        <v>105</v>
      </c>
      <c r="F1359" s="157" t="s">
        <v>100</v>
      </c>
      <c r="G1359" s="157" t="s">
        <v>84</v>
      </c>
      <c r="H1359" s="157">
        <v>1.6681624666666666E-4</v>
      </c>
      <c r="I1359" s="157">
        <v>8.8184800000000007E-6</v>
      </c>
      <c r="J1359" s="157">
        <v>8.0689092E-4</v>
      </c>
      <c r="K1359" s="157">
        <v>2.7925186666666666E-5</v>
      </c>
      <c r="L1359" s="157">
        <v>2.5720566666666669E-5</v>
      </c>
      <c r="M1359" s="157">
        <v>0</v>
      </c>
      <c r="N1359" s="126">
        <v>0</v>
      </c>
    </row>
    <row r="1360" spans="1:14" x14ac:dyDescent="0.25">
      <c r="A1360" s="128">
        <v>34027</v>
      </c>
      <c r="B1360" s="157" t="s">
        <v>458</v>
      </c>
      <c r="C1360" s="157" t="s">
        <v>53</v>
      </c>
      <c r="D1360" s="157">
        <v>2260005035</v>
      </c>
      <c r="E1360" s="157" t="s">
        <v>106</v>
      </c>
      <c r="F1360" s="157" t="s">
        <v>107</v>
      </c>
      <c r="G1360" s="157" t="s">
        <v>84</v>
      </c>
      <c r="H1360" s="157">
        <v>3.2334426666666671E-5</v>
      </c>
      <c r="I1360" s="157">
        <v>2.2046200000000002E-6</v>
      </c>
      <c r="J1360" s="157">
        <v>1.3595156666666665E-4</v>
      </c>
      <c r="K1360" s="157">
        <v>5.5115500000000006E-6</v>
      </c>
      <c r="L1360" s="157">
        <v>5.5115500000000006E-6</v>
      </c>
      <c r="M1360" s="157">
        <v>0</v>
      </c>
      <c r="N1360" s="126">
        <v>0</v>
      </c>
    </row>
    <row r="1361" spans="1:14" x14ac:dyDescent="0.25">
      <c r="A1361" s="128">
        <v>34027</v>
      </c>
      <c r="B1361" s="157" t="s">
        <v>458</v>
      </c>
      <c r="C1361" s="157" t="s">
        <v>53</v>
      </c>
      <c r="D1361" s="157">
        <v>2260006005</v>
      </c>
      <c r="E1361" s="157" t="s">
        <v>108</v>
      </c>
      <c r="F1361" s="157" t="s">
        <v>109</v>
      </c>
      <c r="G1361" s="157" t="s">
        <v>84</v>
      </c>
      <c r="H1361" s="157">
        <v>1.4469655933333332E-2</v>
      </c>
      <c r="I1361" s="157">
        <v>5.5813629666666669E-4</v>
      </c>
      <c r="J1361" s="157">
        <v>5.1296363286666667E-2</v>
      </c>
      <c r="K1361" s="157">
        <v>1.7846398900000001E-3</v>
      </c>
      <c r="L1361" s="157">
        <v>1.6417070266666665E-3</v>
      </c>
      <c r="M1361" s="157">
        <v>1.1023100000000001E-6</v>
      </c>
      <c r="N1361" s="126">
        <v>3.3069300000000005E-6</v>
      </c>
    </row>
    <row r="1362" spans="1:14" x14ac:dyDescent="0.25">
      <c r="A1362" s="128">
        <v>34027</v>
      </c>
      <c r="B1362" s="157" t="s">
        <v>458</v>
      </c>
      <c r="C1362" s="157" t="s">
        <v>53</v>
      </c>
      <c r="D1362" s="157">
        <v>2260006010</v>
      </c>
      <c r="E1362" s="157" t="s">
        <v>110</v>
      </c>
      <c r="F1362" s="157" t="s">
        <v>109</v>
      </c>
      <c r="G1362" s="157" t="s">
        <v>84</v>
      </c>
      <c r="H1362" s="157">
        <v>0.10228407977333333</v>
      </c>
      <c r="I1362" s="157">
        <v>3.8026020633333333E-3</v>
      </c>
      <c r="J1362" s="157">
        <v>0.33274109197999996</v>
      </c>
      <c r="K1362" s="157">
        <v>1.3199794813333332E-2</v>
      </c>
      <c r="L1362" s="157">
        <v>1.214414927E-2</v>
      </c>
      <c r="M1362" s="157">
        <v>9.9207900000000009E-6</v>
      </c>
      <c r="N1362" s="126">
        <v>2.4618256666666667E-5</v>
      </c>
    </row>
    <row r="1363" spans="1:14" x14ac:dyDescent="0.25">
      <c r="A1363" s="128">
        <v>34027</v>
      </c>
      <c r="B1363" s="157" t="s">
        <v>458</v>
      </c>
      <c r="C1363" s="157" t="s">
        <v>53</v>
      </c>
      <c r="D1363" s="157">
        <v>2260006015</v>
      </c>
      <c r="E1363" s="157" t="s">
        <v>111</v>
      </c>
      <c r="F1363" s="157" t="s">
        <v>109</v>
      </c>
      <c r="G1363" s="157" t="s">
        <v>84</v>
      </c>
      <c r="H1363" s="157">
        <v>3.8213413333333341E-5</v>
      </c>
      <c r="I1363" s="157">
        <v>1.1023100000000001E-6</v>
      </c>
      <c r="J1363" s="157">
        <v>1.4183055333333335E-4</v>
      </c>
      <c r="K1363" s="157">
        <v>4.7766766666666677E-6</v>
      </c>
      <c r="L1363" s="157">
        <v>4.4092400000000003E-6</v>
      </c>
      <c r="M1363" s="157">
        <v>0</v>
      </c>
      <c r="N1363" s="126">
        <v>0</v>
      </c>
    </row>
    <row r="1364" spans="1:14" x14ac:dyDescent="0.25">
      <c r="A1364" s="128">
        <v>34027</v>
      </c>
      <c r="B1364" s="157" t="s">
        <v>458</v>
      </c>
      <c r="C1364" s="157" t="s">
        <v>53</v>
      </c>
      <c r="D1364" s="157">
        <v>2260006035</v>
      </c>
      <c r="E1364" s="157" t="s">
        <v>112</v>
      </c>
      <c r="F1364" s="157" t="s">
        <v>109</v>
      </c>
      <c r="G1364" s="157" t="s">
        <v>84</v>
      </c>
      <c r="H1364" s="157">
        <v>6.3419568666666672E-4</v>
      </c>
      <c r="I1364" s="157">
        <v>2.3148510000000001E-5</v>
      </c>
      <c r="J1364" s="157">
        <v>2.2369544266666666E-3</v>
      </c>
      <c r="K1364" s="157">
        <v>7.6794263333333326E-5</v>
      </c>
      <c r="L1364" s="157">
        <v>7.0180403333333334E-5</v>
      </c>
      <c r="M1364" s="157">
        <v>0</v>
      </c>
      <c r="N1364" s="126">
        <v>0</v>
      </c>
    </row>
    <row r="1365" spans="1:14" x14ac:dyDescent="0.25">
      <c r="A1365" s="128">
        <v>34027</v>
      </c>
      <c r="B1365" s="157" t="s">
        <v>458</v>
      </c>
      <c r="C1365" s="157" t="s">
        <v>53</v>
      </c>
      <c r="D1365" s="157">
        <v>2260007005</v>
      </c>
      <c r="E1365" s="157" t="s">
        <v>113</v>
      </c>
      <c r="F1365" s="157" t="s">
        <v>114</v>
      </c>
      <c r="G1365" s="157" t="s">
        <v>84</v>
      </c>
      <c r="H1365" s="157">
        <v>7.9186276033333339E-3</v>
      </c>
      <c r="I1365" s="157">
        <v>1.7710447333333331E-4</v>
      </c>
      <c r="J1365" s="157">
        <v>3.0854391773333333E-2</v>
      </c>
      <c r="K1365" s="157">
        <v>1.1302351866666668E-3</v>
      </c>
      <c r="L1365" s="157">
        <v>1.0398457666666667E-3</v>
      </c>
      <c r="M1365" s="157">
        <v>0</v>
      </c>
      <c r="N1365" s="126">
        <v>1.1023100000000001E-6</v>
      </c>
    </row>
    <row r="1366" spans="1:14" x14ac:dyDescent="0.25">
      <c r="A1366" s="128">
        <v>34027</v>
      </c>
      <c r="B1366" s="157" t="s">
        <v>458</v>
      </c>
      <c r="C1366" s="157" t="s">
        <v>53</v>
      </c>
      <c r="D1366" s="157">
        <v>2265001010</v>
      </c>
      <c r="E1366" s="157" t="s">
        <v>82</v>
      </c>
      <c r="F1366" s="157" t="s">
        <v>83</v>
      </c>
      <c r="G1366" s="157" t="s">
        <v>115</v>
      </c>
      <c r="H1366" s="157">
        <v>1.6360485019999999E-2</v>
      </c>
      <c r="I1366" s="157">
        <v>2.4724813300000003E-3</v>
      </c>
      <c r="J1366" s="157">
        <v>0.14624420257333334</v>
      </c>
      <c r="K1366" s="157">
        <v>3.3106043666666663E-4</v>
      </c>
      <c r="L1366" s="157">
        <v>3.0423755999999994E-4</v>
      </c>
      <c r="M1366" s="157">
        <v>6.6138600000000009E-6</v>
      </c>
      <c r="N1366" s="126">
        <v>1.4697466666666668E-5</v>
      </c>
    </row>
    <row r="1367" spans="1:14" x14ac:dyDescent="0.25">
      <c r="A1367" s="128">
        <v>34027</v>
      </c>
      <c r="B1367" s="157" t="s">
        <v>458</v>
      </c>
      <c r="C1367" s="157" t="s">
        <v>53</v>
      </c>
      <c r="D1367" s="157">
        <v>2265001030</v>
      </c>
      <c r="E1367" s="157" t="s">
        <v>86</v>
      </c>
      <c r="F1367" s="157" t="s">
        <v>83</v>
      </c>
      <c r="G1367" s="157" t="s">
        <v>115</v>
      </c>
      <c r="H1367" s="157">
        <v>0.18669604007999999</v>
      </c>
      <c r="I1367" s="157">
        <v>2.0087395130000001E-2</v>
      </c>
      <c r="J1367" s="157">
        <v>1.8938236955000001</v>
      </c>
      <c r="K1367" s="157">
        <v>3.2834140533333331E-3</v>
      </c>
      <c r="L1367" s="157">
        <v>3.0206968366666663E-3</v>
      </c>
      <c r="M1367" s="157">
        <v>7.0547840000000005E-5</v>
      </c>
      <c r="N1367" s="126">
        <v>1.5505827333333334E-4</v>
      </c>
    </row>
    <row r="1368" spans="1:14" x14ac:dyDescent="0.25">
      <c r="A1368" s="128">
        <v>34027</v>
      </c>
      <c r="B1368" s="157" t="s">
        <v>458</v>
      </c>
      <c r="C1368" s="157" t="s">
        <v>53</v>
      </c>
      <c r="D1368" s="157">
        <v>2265001050</v>
      </c>
      <c r="E1368" s="157" t="s">
        <v>116</v>
      </c>
      <c r="F1368" s="157" t="s">
        <v>83</v>
      </c>
      <c r="G1368" s="157" t="s">
        <v>115</v>
      </c>
      <c r="H1368" s="157">
        <v>3.1028189316666666E-2</v>
      </c>
      <c r="I1368" s="157">
        <v>1.0747889936666666E-2</v>
      </c>
      <c r="J1368" s="157">
        <v>1.5281139811666666</v>
      </c>
      <c r="K1368" s="157">
        <v>7.6243108333333334E-4</v>
      </c>
      <c r="L1368" s="157">
        <v>7.0106916000000003E-4</v>
      </c>
      <c r="M1368" s="157">
        <v>3.5641356666666673E-5</v>
      </c>
      <c r="N1368" s="126">
        <v>7.7161699999999997E-5</v>
      </c>
    </row>
    <row r="1369" spans="1:14" x14ac:dyDescent="0.25">
      <c r="A1369" s="128">
        <v>34027</v>
      </c>
      <c r="B1369" s="157" t="s">
        <v>458</v>
      </c>
      <c r="C1369" s="157" t="s">
        <v>53</v>
      </c>
      <c r="D1369" s="157">
        <v>2265001060</v>
      </c>
      <c r="E1369" s="157" t="s">
        <v>87</v>
      </c>
      <c r="F1369" s="157" t="s">
        <v>83</v>
      </c>
      <c r="G1369" s="157" t="s">
        <v>115</v>
      </c>
      <c r="H1369" s="157">
        <v>7.7033097166666663E-3</v>
      </c>
      <c r="I1369" s="157">
        <v>2.4743185133333334E-3</v>
      </c>
      <c r="J1369" s="157">
        <v>0.21279543395</v>
      </c>
      <c r="K1369" s="157">
        <v>7.6794263333333326E-5</v>
      </c>
      <c r="L1369" s="157">
        <v>7.0180403333333334E-5</v>
      </c>
      <c r="M1369" s="157">
        <v>4.4092400000000003E-6</v>
      </c>
      <c r="N1369" s="126">
        <v>9.185916666666668E-6</v>
      </c>
    </row>
    <row r="1370" spans="1:14" x14ac:dyDescent="0.25">
      <c r="A1370" s="128">
        <v>34027</v>
      </c>
      <c r="B1370" s="157" t="s">
        <v>458</v>
      </c>
      <c r="C1370" s="157" t="s">
        <v>53</v>
      </c>
      <c r="D1370" s="157">
        <v>2265002003</v>
      </c>
      <c r="E1370" s="157" t="s">
        <v>117</v>
      </c>
      <c r="F1370" s="157" t="s">
        <v>89</v>
      </c>
      <c r="G1370" s="157" t="s">
        <v>115</v>
      </c>
      <c r="H1370" s="157">
        <v>6.1729359999999997E-4</v>
      </c>
      <c r="I1370" s="157">
        <v>2.7998674E-4</v>
      </c>
      <c r="J1370" s="157">
        <v>3.1142094683333333E-2</v>
      </c>
      <c r="K1370" s="157">
        <v>1.7636960000000001E-5</v>
      </c>
      <c r="L1370" s="157">
        <v>1.6534650000000003E-5</v>
      </c>
      <c r="M1370" s="157">
        <v>1.1023100000000001E-6</v>
      </c>
      <c r="N1370" s="126">
        <v>2.2046200000000002E-6</v>
      </c>
    </row>
    <row r="1371" spans="1:14" x14ac:dyDescent="0.25">
      <c r="A1371" s="128">
        <v>34027</v>
      </c>
      <c r="B1371" s="157" t="s">
        <v>458</v>
      </c>
      <c r="C1371" s="157" t="s">
        <v>53</v>
      </c>
      <c r="D1371" s="157">
        <v>2265002006</v>
      </c>
      <c r="E1371" s="157" t="s">
        <v>88</v>
      </c>
      <c r="F1371" s="157" t="s">
        <v>89</v>
      </c>
      <c r="G1371" s="157" t="s">
        <v>115</v>
      </c>
      <c r="H1371" s="157">
        <v>5.8789866666666671E-6</v>
      </c>
      <c r="I1371" s="157">
        <v>2.2046200000000002E-6</v>
      </c>
      <c r="J1371" s="157">
        <v>2.818239233333334E-4</v>
      </c>
      <c r="K1371" s="157">
        <v>0</v>
      </c>
      <c r="L1371" s="157">
        <v>0</v>
      </c>
      <c r="M1371" s="157">
        <v>0</v>
      </c>
      <c r="N1371" s="126">
        <v>0</v>
      </c>
    </row>
    <row r="1372" spans="1:14" x14ac:dyDescent="0.25">
      <c r="A1372" s="128">
        <v>34027</v>
      </c>
      <c r="B1372" s="157" t="s">
        <v>458</v>
      </c>
      <c r="C1372" s="157" t="s">
        <v>53</v>
      </c>
      <c r="D1372" s="157">
        <v>2265002009</v>
      </c>
      <c r="E1372" s="157" t="s">
        <v>90</v>
      </c>
      <c r="F1372" s="157" t="s">
        <v>89</v>
      </c>
      <c r="G1372" s="157" t="s">
        <v>115</v>
      </c>
      <c r="H1372" s="157">
        <v>1.5957774433333332E-3</v>
      </c>
      <c r="I1372" s="157">
        <v>4.9236513333333334E-4</v>
      </c>
      <c r="J1372" s="157">
        <v>5.4680822423333331E-2</v>
      </c>
      <c r="K1372" s="157">
        <v>5.6585246666666667E-5</v>
      </c>
      <c r="L1372" s="157">
        <v>5.1441133333333338E-5</v>
      </c>
      <c r="M1372" s="157">
        <v>2.2046200000000002E-6</v>
      </c>
      <c r="N1372" s="126">
        <v>3.3069300000000005E-6</v>
      </c>
    </row>
    <row r="1373" spans="1:14" x14ac:dyDescent="0.25">
      <c r="A1373" s="128">
        <v>34027</v>
      </c>
      <c r="B1373" s="157" t="s">
        <v>458</v>
      </c>
      <c r="C1373" s="157" t="s">
        <v>53</v>
      </c>
      <c r="D1373" s="157">
        <v>2265002015</v>
      </c>
      <c r="E1373" s="157" t="s">
        <v>118</v>
      </c>
      <c r="F1373" s="157" t="s">
        <v>89</v>
      </c>
      <c r="G1373" s="157" t="s">
        <v>115</v>
      </c>
      <c r="H1373" s="157">
        <v>1.0780591800000001E-3</v>
      </c>
      <c r="I1373" s="157">
        <v>4.6150045333333338E-4</v>
      </c>
      <c r="J1373" s="157">
        <v>5.6485671329999994E-2</v>
      </c>
      <c r="K1373" s="157">
        <v>3.1232116666666665E-5</v>
      </c>
      <c r="L1373" s="157">
        <v>2.9027496666666665E-5</v>
      </c>
      <c r="M1373" s="157">
        <v>1.1023100000000001E-6</v>
      </c>
      <c r="N1373" s="126">
        <v>3.3069300000000005E-6</v>
      </c>
    </row>
    <row r="1374" spans="1:14" x14ac:dyDescent="0.25">
      <c r="A1374" s="128">
        <v>34027</v>
      </c>
      <c r="B1374" s="157" t="s">
        <v>458</v>
      </c>
      <c r="C1374" s="157" t="s">
        <v>53</v>
      </c>
      <c r="D1374" s="157">
        <v>2265002021</v>
      </c>
      <c r="E1374" s="157" t="s">
        <v>91</v>
      </c>
      <c r="F1374" s="157" t="s">
        <v>89</v>
      </c>
      <c r="G1374" s="157" t="s">
        <v>115</v>
      </c>
      <c r="H1374" s="157">
        <v>2.8204438533333334E-3</v>
      </c>
      <c r="I1374" s="157">
        <v>9.8730232333333321E-4</v>
      </c>
      <c r="J1374" s="157">
        <v>0.12005699134000002</v>
      </c>
      <c r="K1374" s="157">
        <v>7.5691953333333341E-5</v>
      </c>
      <c r="L1374" s="157">
        <v>6.9078093333333336E-5</v>
      </c>
      <c r="M1374" s="157">
        <v>3.3069300000000005E-6</v>
      </c>
      <c r="N1374" s="126">
        <v>6.6138600000000009E-6</v>
      </c>
    </row>
    <row r="1375" spans="1:14" x14ac:dyDescent="0.25">
      <c r="A1375" s="128">
        <v>34027</v>
      </c>
      <c r="B1375" s="157" t="s">
        <v>458</v>
      </c>
      <c r="C1375" s="157" t="s">
        <v>53</v>
      </c>
      <c r="D1375" s="157">
        <v>2265002024</v>
      </c>
      <c r="E1375" s="157" t="s">
        <v>119</v>
      </c>
      <c r="F1375" s="157" t="s">
        <v>89</v>
      </c>
      <c r="G1375" s="157" t="s">
        <v>115</v>
      </c>
      <c r="H1375" s="157">
        <v>1.1298677499999999E-3</v>
      </c>
      <c r="I1375" s="157">
        <v>3.9242235999999999E-4</v>
      </c>
      <c r="J1375" s="157">
        <v>5.1221038770000005E-2</v>
      </c>
      <c r="K1375" s="157">
        <v>3.3436736666666676E-5</v>
      </c>
      <c r="L1375" s="157">
        <v>3.1232116666666665E-5</v>
      </c>
      <c r="M1375" s="157">
        <v>1.1023100000000001E-6</v>
      </c>
      <c r="N1375" s="126">
        <v>3.3069300000000005E-6</v>
      </c>
    </row>
    <row r="1376" spans="1:14" x14ac:dyDescent="0.25">
      <c r="A1376" s="128">
        <v>34027</v>
      </c>
      <c r="B1376" s="157" t="s">
        <v>458</v>
      </c>
      <c r="C1376" s="157" t="s">
        <v>53</v>
      </c>
      <c r="D1376" s="157">
        <v>2265002027</v>
      </c>
      <c r="E1376" s="157" t="s">
        <v>92</v>
      </c>
      <c r="F1376" s="157" t="s">
        <v>89</v>
      </c>
      <c r="G1376" s="157" t="s">
        <v>115</v>
      </c>
      <c r="H1376" s="157">
        <v>5.6585246666666667E-5</v>
      </c>
      <c r="I1376" s="157">
        <v>2.0209016666666669E-5</v>
      </c>
      <c r="J1376" s="157">
        <v>2.4982018966666669E-3</v>
      </c>
      <c r="K1376" s="157">
        <v>2.2046200000000002E-6</v>
      </c>
      <c r="L1376" s="157">
        <v>2.2046200000000002E-6</v>
      </c>
      <c r="M1376" s="157">
        <v>0</v>
      </c>
      <c r="N1376" s="126">
        <v>0</v>
      </c>
    </row>
    <row r="1377" spans="1:14" x14ac:dyDescent="0.25">
      <c r="A1377" s="128">
        <v>34027</v>
      </c>
      <c r="B1377" s="157" t="s">
        <v>458</v>
      </c>
      <c r="C1377" s="157" t="s">
        <v>53</v>
      </c>
      <c r="D1377" s="157">
        <v>2265002030</v>
      </c>
      <c r="E1377" s="157" t="s">
        <v>120</v>
      </c>
      <c r="F1377" s="157" t="s">
        <v>89</v>
      </c>
      <c r="G1377" s="157" t="s">
        <v>115</v>
      </c>
      <c r="H1377" s="157">
        <v>1.98526031E-3</v>
      </c>
      <c r="I1377" s="157">
        <v>8.8148056333333346E-4</v>
      </c>
      <c r="J1377" s="157">
        <v>9.0899789529999997E-2</v>
      </c>
      <c r="K1377" s="157">
        <v>6.7975783333333324E-5</v>
      </c>
      <c r="L1377" s="157">
        <v>6.2464233333333331E-5</v>
      </c>
      <c r="M1377" s="157">
        <v>2.5720566666666666E-6</v>
      </c>
      <c r="N1377" s="126">
        <v>5.8789866666666671E-6</v>
      </c>
    </row>
    <row r="1378" spans="1:14" x14ac:dyDescent="0.25">
      <c r="A1378" s="128">
        <v>34027</v>
      </c>
      <c r="B1378" s="157" t="s">
        <v>458</v>
      </c>
      <c r="C1378" s="157" t="s">
        <v>53</v>
      </c>
      <c r="D1378" s="157">
        <v>2265002033</v>
      </c>
      <c r="E1378" s="157" t="s">
        <v>121</v>
      </c>
      <c r="F1378" s="157" t="s">
        <v>89</v>
      </c>
      <c r="G1378" s="157" t="s">
        <v>115</v>
      </c>
      <c r="H1378" s="157">
        <v>8.8699211333333335E-4</v>
      </c>
      <c r="I1378" s="157">
        <v>4.7068636999999998E-4</v>
      </c>
      <c r="J1378" s="157">
        <v>2.5735264133333335E-2</v>
      </c>
      <c r="K1378" s="157">
        <v>3.2334426666666671E-5</v>
      </c>
      <c r="L1378" s="157">
        <v>3.012980666666667E-5</v>
      </c>
      <c r="M1378" s="157">
        <v>1.1023100000000001E-6</v>
      </c>
      <c r="N1378" s="126">
        <v>2.2046200000000002E-6</v>
      </c>
    </row>
    <row r="1379" spans="1:14" x14ac:dyDescent="0.25">
      <c r="A1379" s="128">
        <v>34027</v>
      </c>
      <c r="B1379" s="157" t="s">
        <v>458</v>
      </c>
      <c r="C1379" s="157" t="s">
        <v>53</v>
      </c>
      <c r="D1379" s="157">
        <v>2265002039</v>
      </c>
      <c r="E1379" s="157" t="s">
        <v>93</v>
      </c>
      <c r="F1379" s="157" t="s">
        <v>89</v>
      </c>
      <c r="G1379" s="157" t="s">
        <v>115</v>
      </c>
      <c r="H1379" s="157">
        <v>4.4055656333333339E-3</v>
      </c>
      <c r="I1379" s="157">
        <v>1.7196036000000001E-3</v>
      </c>
      <c r="J1379" s="157">
        <v>0.22974602225666665</v>
      </c>
      <c r="K1379" s="157">
        <v>1.2015179000000001E-4</v>
      </c>
      <c r="L1379" s="157">
        <v>1.1059843666666665E-4</v>
      </c>
      <c r="M1379" s="157">
        <v>5.5115500000000006E-6</v>
      </c>
      <c r="N1379" s="126">
        <v>1.2492846666666667E-5</v>
      </c>
    </row>
    <row r="1380" spans="1:14" x14ac:dyDescent="0.25">
      <c r="A1380" s="128">
        <v>34027</v>
      </c>
      <c r="B1380" s="157" t="s">
        <v>458</v>
      </c>
      <c r="C1380" s="157" t="s">
        <v>53</v>
      </c>
      <c r="D1380" s="157">
        <v>2265002042</v>
      </c>
      <c r="E1380" s="157" t="s">
        <v>122</v>
      </c>
      <c r="F1380" s="157" t="s">
        <v>89</v>
      </c>
      <c r="G1380" s="157" t="s">
        <v>115</v>
      </c>
      <c r="H1380" s="157">
        <v>3.3767429666666667E-3</v>
      </c>
      <c r="I1380" s="157">
        <v>9.8473026666666668E-4</v>
      </c>
      <c r="J1380" s="157">
        <v>0.10755422388333334</v>
      </c>
      <c r="K1380" s="157">
        <v>6.7975783333333324E-5</v>
      </c>
      <c r="L1380" s="157">
        <v>6.2464233333333331E-5</v>
      </c>
      <c r="M1380" s="157">
        <v>2.5720566666666666E-6</v>
      </c>
      <c r="N1380" s="126">
        <v>5.8789866666666671E-6</v>
      </c>
    </row>
    <row r="1381" spans="1:14" x14ac:dyDescent="0.25">
      <c r="A1381" s="128">
        <v>34027</v>
      </c>
      <c r="B1381" s="157" t="s">
        <v>458</v>
      </c>
      <c r="C1381" s="157" t="s">
        <v>53</v>
      </c>
      <c r="D1381" s="157">
        <v>2265002045</v>
      </c>
      <c r="E1381" s="157" t="s">
        <v>123</v>
      </c>
      <c r="F1381" s="157" t="s">
        <v>89</v>
      </c>
      <c r="G1381" s="157" t="s">
        <v>115</v>
      </c>
      <c r="H1381" s="157">
        <v>1.0361714E-4</v>
      </c>
      <c r="I1381" s="157">
        <v>1.5836520333333332E-4</v>
      </c>
      <c r="J1381" s="157">
        <v>3.2632050366666666E-3</v>
      </c>
      <c r="K1381" s="157">
        <v>3.3069300000000005E-6</v>
      </c>
      <c r="L1381" s="157">
        <v>3.3069300000000005E-6</v>
      </c>
      <c r="M1381" s="157">
        <v>0</v>
      </c>
      <c r="N1381" s="126">
        <v>0</v>
      </c>
    </row>
    <row r="1382" spans="1:14" x14ac:dyDescent="0.25">
      <c r="A1382" s="128">
        <v>34027</v>
      </c>
      <c r="B1382" s="157" t="s">
        <v>458</v>
      </c>
      <c r="C1382" s="157" t="s">
        <v>53</v>
      </c>
      <c r="D1382" s="157">
        <v>2265002054</v>
      </c>
      <c r="E1382" s="157" t="s">
        <v>94</v>
      </c>
      <c r="F1382" s="157" t="s">
        <v>89</v>
      </c>
      <c r="G1382" s="157" t="s">
        <v>115</v>
      </c>
      <c r="H1382" s="157">
        <v>2.9321445999999998E-4</v>
      </c>
      <c r="I1382" s="157">
        <v>1.2235640999999999E-4</v>
      </c>
      <c r="J1382" s="157">
        <v>1.3919970679999999E-2</v>
      </c>
      <c r="K1382" s="157">
        <v>8.8184800000000007E-6</v>
      </c>
      <c r="L1382" s="157">
        <v>8.083606666666666E-6</v>
      </c>
      <c r="M1382" s="157">
        <v>0</v>
      </c>
      <c r="N1382" s="126">
        <v>1.1023100000000001E-6</v>
      </c>
    </row>
    <row r="1383" spans="1:14" x14ac:dyDescent="0.25">
      <c r="A1383" s="128">
        <v>34027</v>
      </c>
      <c r="B1383" s="157" t="s">
        <v>458</v>
      </c>
      <c r="C1383" s="157" t="s">
        <v>53</v>
      </c>
      <c r="D1383" s="157">
        <v>2265002057</v>
      </c>
      <c r="E1383" s="157" t="s">
        <v>124</v>
      </c>
      <c r="F1383" s="157" t="s">
        <v>89</v>
      </c>
      <c r="G1383" s="157" t="s">
        <v>115</v>
      </c>
      <c r="H1383" s="157">
        <v>7.4589643333333329E-5</v>
      </c>
      <c r="I1383" s="157">
        <v>1.5579314666666668E-4</v>
      </c>
      <c r="J1383" s="157">
        <v>2.1568532333333334E-3</v>
      </c>
      <c r="K1383" s="157">
        <v>5.5115500000000006E-6</v>
      </c>
      <c r="L1383" s="157">
        <v>4.7766766666666677E-6</v>
      </c>
      <c r="M1383" s="157">
        <v>0</v>
      </c>
      <c r="N1383" s="126">
        <v>1.1023100000000001E-6</v>
      </c>
    </row>
    <row r="1384" spans="1:14" x14ac:dyDescent="0.25">
      <c r="A1384" s="128">
        <v>34027</v>
      </c>
      <c r="B1384" s="157" t="s">
        <v>458</v>
      </c>
      <c r="C1384" s="157" t="s">
        <v>53</v>
      </c>
      <c r="D1384" s="157">
        <v>2265002060</v>
      </c>
      <c r="E1384" s="157" t="s">
        <v>125</v>
      </c>
      <c r="F1384" s="157" t="s">
        <v>89</v>
      </c>
      <c r="G1384" s="157" t="s">
        <v>115</v>
      </c>
      <c r="H1384" s="157">
        <v>9.0389420000000007E-5</v>
      </c>
      <c r="I1384" s="157">
        <v>2.4103845333333331E-4</v>
      </c>
      <c r="J1384" s="157">
        <v>2.7498960133333331E-3</v>
      </c>
      <c r="K1384" s="157">
        <v>1.3227720000000002E-5</v>
      </c>
      <c r="L1384" s="157">
        <v>1.212541E-5</v>
      </c>
      <c r="M1384" s="157">
        <v>1.1023100000000001E-6</v>
      </c>
      <c r="N1384" s="126">
        <v>2.2046200000000002E-6</v>
      </c>
    </row>
    <row r="1385" spans="1:14" x14ac:dyDescent="0.25">
      <c r="A1385" s="128">
        <v>34027</v>
      </c>
      <c r="B1385" s="157" t="s">
        <v>458</v>
      </c>
      <c r="C1385" s="157" t="s">
        <v>53</v>
      </c>
      <c r="D1385" s="157">
        <v>2265002066</v>
      </c>
      <c r="E1385" s="157" t="s">
        <v>126</v>
      </c>
      <c r="F1385" s="157" t="s">
        <v>89</v>
      </c>
      <c r="G1385" s="157" t="s">
        <v>115</v>
      </c>
      <c r="H1385" s="157">
        <v>1.3929524033333333E-3</v>
      </c>
      <c r="I1385" s="157">
        <v>5.4858294333333336E-4</v>
      </c>
      <c r="J1385" s="157">
        <v>7.7307204919999997E-2</v>
      </c>
      <c r="K1385" s="157">
        <v>3.6743666666666665E-5</v>
      </c>
      <c r="L1385" s="157">
        <v>3.3436736666666676E-5</v>
      </c>
      <c r="M1385" s="157">
        <v>2.2046200000000002E-6</v>
      </c>
      <c r="N1385" s="126">
        <v>4.4092400000000003E-6</v>
      </c>
    </row>
    <row r="1386" spans="1:14" x14ac:dyDescent="0.25">
      <c r="A1386" s="128">
        <v>34027</v>
      </c>
      <c r="B1386" s="157" t="s">
        <v>458</v>
      </c>
      <c r="C1386" s="157" t="s">
        <v>53</v>
      </c>
      <c r="D1386" s="157">
        <v>2265002072</v>
      </c>
      <c r="E1386" s="157" t="s">
        <v>127</v>
      </c>
      <c r="F1386" s="157" t="s">
        <v>89</v>
      </c>
      <c r="G1386" s="157" t="s">
        <v>115</v>
      </c>
      <c r="H1386" s="157">
        <v>7.4111975666666665E-4</v>
      </c>
      <c r="I1386" s="157">
        <v>6.915158066666667E-4</v>
      </c>
      <c r="J1386" s="157">
        <v>3.2266818320000001E-2</v>
      </c>
      <c r="K1386" s="157">
        <v>2.1311326666666668E-5</v>
      </c>
      <c r="L1386" s="157">
        <v>1.9841580000000002E-5</v>
      </c>
      <c r="M1386" s="157">
        <v>1.1023100000000001E-6</v>
      </c>
      <c r="N1386" s="126">
        <v>3.3069300000000005E-6</v>
      </c>
    </row>
    <row r="1387" spans="1:14" x14ac:dyDescent="0.25">
      <c r="A1387" s="128">
        <v>34027</v>
      </c>
      <c r="B1387" s="157" t="s">
        <v>458</v>
      </c>
      <c r="C1387" s="157" t="s">
        <v>53</v>
      </c>
      <c r="D1387" s="157">
        <v>2265002078</v>
      </c>
      <c r="E1387" s="157" t="s">
        <v>128</v>
      </c>
      <c r="F1387" s="157" t="s">
        <v>89</v>
      </c>
      <c r="G1387" s="157" t="s">
        <v>115</v>
      </c>
      <c r="H1387" s="157">
        <v>5.5740142333333335E-4</v>
      </c>
      <c r="I1387" s="157">
        <v>1.7159292333333333E-4</v>
      </c>
      <c r="J1387" s="157">
        <v>1.7927602403333333E-2</v>
      </c>
      <c r="K1387" s="157">
        <v>8.8184800000000007E-6</v>
      </c>
      <c r="L1387" s="157">
        <v>7.7161700000000004E-6</v>
      </c>
      <c r="M1387" s="157">
        <v>0</v>
      </c>
      <c r="N1387" s="126">
        <v>1.1023100000000001E-6</v>
      </c>
    </row>
    <row r="1388" spans="1:14" x14ac:dyDescent="0.25">
      <c r="A1388" s="128">
        <v>34027</v>
      </c>
      <c r="B1388" s="157" t="s">
        <v>458</v>
      </c>
      <c r="C1388" s="157" t="s">
        <v>53</v>
      </c>
      <c r="D1388" s="157">
        <v>2265002081</v>
      </c>
      <c r="E1388" s="157" t="s">
        <v>129</v>
      </c>
      <c r="F1388" s="157" t="s">
        <v>89</v>
      </c>
      <c r="G1388" s="157" t="s">
        <v>115</v>
      </c>
      <c r="H1388" s="157">
        <v>1.4660723000000002E-4</v>
      </c>
      <c r="I1388" s="157">
        <v>2.7447518999999999E-4</v>
      </c>
      <c r="J1388" s="157">
        <v>3.6262324633333336E-3</v>
      </c>
      <c r="K1388" s="157">
        <v>4.4092400000000003E-6</v>
      </c>
      <c r="L1388" s="157">
        <v>4.4092400000000003E-6</v>
      </c>
      <c r="M1388" s="157">
        <v>0</v>
      </c>
      <c r="N1388" s="126">
        <v>1.1023100000000001E-6</v>
      </c>
    </row>
    <row r="1389" spans="1:14" x14ac:dyDescent="0.25">
      <c r="A1389" s="128">
        <v>34027</v>
      </c>
      <c r="B1389" s="157" t="s">
        <v>458</v>
      </c>
      <c r="C1389" s="157" t="s">
        <v>53</v>
      </c>
      <c r="D1389" s="157">
        <v>2265003010</v>
      </c>
      <c r="E1389" s="157" t="s">
        <v>130</v>
      </c>
      <c r="F1389" s="157" t="s">
        <v>96</v>
      </c>
      <c r="G1389" s="157" t="s">
        <v>115</v>
      </c>
      <c r="H1389" s="157">
        <v>2.0153901166666669E-3</v>
      </c>
      <c r="I1389" s="157">
        <v>2.7701050300000005E-3</v>
      </c>
      <c r="J1389" s="157">
        <v>5.9536130536666669E-2</v>
      </c>
      <c r="K1389" s="157">
        <v>3.3436736666666676E-5</v>
      </c>
      <c r="L1389" s="157">
        <v>3.1232116666666665E-5</v>
      </c>
      <c r="M1389" s="157">
        <v>2.2046200000000002E-6</v>
      </c>
      <c r="N1389" s="126">
        <v>4.4092400000000003E-6</v>
      </c>
    </row>
    <row r="1390" spans="1:14" x14ac:dyDescent="0.25">
      <c r="A1390" s="128">
        <v>34027</v>
      </c>
      <c r="B1390" s="157" t="s">
        <v>458</v>
      </c>
      <c r="C1390" s="157" t="s">
        <v>53</v>
      </c>
      <c r="D1390" s="157">
        <v>2265003020</v>
      </c>
      <c r="E1390" s="157" t="s">
        <v>131</v>
      </c>
      <c r="F1390" s="157" t="s">
        <v>96</v>
      </c>
      <c r="G1390" s="157" t="s">
        <v>115</v>
      </c>
      <c r="H1390" s="157">
        <v>1.0398457666666667E-3</v>
      </c>
      <c r="I1390" s="157">
        <v>2.4552118066666667E-3</v>
      </c>
      <c r="J1390" s="157">
        <v>3.0417509576666668E-2</v>
      </c>
      <c r="K1390" s="157">
        <v>1.0141251999999999E-4</v>
      </c>
      <c r="L1390" s="157">
        <v>9.2594040000000004E-5</v>
      </c>
      <c r="M1390" s="157">
        <v>5.8789866666666671E-6</v>
      </c>
      <c r="N1390" s="126">
        <v>1.3227720000000002E-5</v>
      </c>
    </row>
    <row r="1391" spans="1:14" x14ac:dyDescent="0.25">
      <c r="A1391" s="128">
        <v>34027</v>
      </c>
      <c r="B1391" s="157" t="s">
        <v>458</v>
      </c>
      <c r="C1391" s="157" t="s">
        <v>53</v>
      </c>
      <c r="D1391" s="157">
        <v>2265003030</v>
      </c>
      <c r="E1391" s="157" t="s">
        <v>95</v>
      </c>
      <c r="F1391" s="157" t="s">
        <v>96</v>
      </c>
      <c r="G1391" s="157" t="s">
        <v>115</v>
      </c>
      <c r="H1391" s="157">
        <v>7.0511096333333335E-4</v>
      </c>
      <c r="I1391" s="157">
        <v>4.8097459666666666E-4</v>
      </c>
      <c r="J1391" s="157">
        <v>3.0210275296666669E-2</v>
      </c>
      <c r="K1391" s="157">
        <v>3.1232116666666665E-5</v>
      </c>
      <c r="L1391" s="157">
        <v>2.9027496666666665E-5</v>
      </c>
      <c r="M1391" s="157">
        <v>1.1023100000000001E-6</v>
      </c>
      <c r="N1391" s="126">
        <v>3.3069300000000005E-6</v>
      </c>
    </row>
    <row r="1392" spans="1:14" x14ac:dyDescent="0.25">
      <c r="A1392" s="128">
        <v>34027</v>
      </c>
      <c r="B1392" s="157" t="s">
        <v>458</v>
      </c>
      <c r="C1392" s="157" t="s">
        <v>53</v>
      </c>
      <c r="D1392" s="157">
        <v>2265003040</v>
      </c>
      <c r="E1392" s="157" t="s">
        <v>97</v>
      </c>
      <c r="F1392" s="157" t="s">
        <v>96</v>
      </c>
      <c r="G1392" s="157" t="s">
        <v>115</v>
      </c>
      <c r="H1392" s="157">
        <v>2.8634339433333332E-3</v>
      </c>
      <c r="I1392" s="157">
        <v>9.038942000000001E-4</v>
      </c>
      <c r="J1392" s="157">
        <v>9.1665527543333333E-2</v>
      </c>
      <c r="K1392" s="157">
        <v>1.0802638E-4</v>
      </c>
      <c r="L1392" s="157">
        <v>9.9207900000000009E-5</v>
      </c>
      <c r="M1392" s="157">
        <v>3.3069300000000005E-6</v>
      </c>
      <c r="N1392" s="126">
        <v>6.6138600000000009E-6</v>
      </c>
    </row>
    <row r="1393" spans="1:14" x14ac:dyDescent="0.25">
      <c r="A1393" s="128">
        <v>34027</v>
      </c>
      <c r="B1393" s="157" t="s">
        <v>458</v>
      </c>
      <c r="C1393" s="157" t="s">
        <v>53</v>
      </c>
      <c r="D1393" s="157">
        <v>2265003050</v>
      </c>
      <c r="E1393" s="157" t="s">
        <v>132</v>
      </c>
      <c r="F1393" s="157" t="s">
        <v>96</v>
      </c>
      <c r="G1393" s="157" t="s">
        <v>115</v>
      </c>
      <c r="H1393" s="157">
        <v>1.1574255000000002E-4</v>
      </c>
      <c r="I1393" s="157">
        <v>1.4330030000000003E-4</v>
      </c>
      <c r="J1393" s="157">
        <v>3.9345118266666665E-3</v>
      </c>
      <c r="K1393" s="157">
        <v>2.2046200000000002E-6</v>
      </c>
      <c r="L1393" s="157">
        <v>2.2046200000000002E-6</v>
      </c>
      <c r="M1393" s="157">
        <v>0</v>
      </c>
      <c r="N1393" s="126">
        <v>0</v>
      </c>
    </row>
    <row r="1394" spans="1:14" x14ac:dyDescent="0.25">
      <c r="A1394" s="128">
        <v>34027</v>
      </c>
      <c r="B1394" s="157" t="s">
        <v>458</v>
      </c>
      <c r="C1394" s="157" t="s">
        <v>53</v>
      </c>
      <c r="D1394" s="157">
        <v>2265003060</v>
      </c>
      <c r="E1394" s="157" t="s">
        <v>133</v>
      </c>
      <c r="F1394" s="157" t="s">
        <v>96</v>
      </c>
      <c r="G1394" s="157" t="s">
        <v>115</v>
      </c>
      <c r="H1394" s="157">
        <v>3.0864680000000001E-5</v>
      </c>
      <c r="I1394" s="157">
        <v>1.0655663333333334E-5</v>
      </c>
      <c r="J1394" s="157">
        <v>1.5744661166666666E-3</v>
      </c>
      <c r="K1394" s="157">
        <v>1.1023100000000001E-6</v>
      </c>
      <c r="L1394" s="157">
        <v>1.1023100000000001E-6</v>
      </c>
      <c r="M1394" s="157">
        <v>0</v>
      </c>
      <c r="N1394" s="126">
        <v>0</v>
      </c>
    </row>
    <row r="1395" spans="1:14" x14ac:dyDescent="0.25">
      <c r="A1395" s="128">
        <v>34027</v>
      </c>
      <c r="B1395" s="157" t="s">
        <v>458</v>
      </c>
      <c r="C1395" s="157" t="s">
        <v>53</v>
      </c>
      <c r="D1395" s="157">
        <v>2265003070</v>
      </c>
      <c r="E1395" s="157" t="s">
        <v>134</v>
      </c>
      <c r="F1395" s="157" t="s">
        <v>96</v>
      </c>
      <c r="G1395" s="157" t="s">
        <v>115</v>
      </c>
      <c r="H1395" s="157">
        <v>5.3278316666666678E-5</v>
      </c>
      <c r="I1395" s="157">
        <v>1.5689545666666669E-4</v>
      </c>
      <c r="J1395" s="157">
        <v>1.6953527799999999E-3</v>
      </c>
      <c r="K1395" s="157">
        <v>1.0288226666666667E-5</v>
      </c>
      <c r="L1395" s="157">
        <v>9.9207900000000009E-6</v>
      </c>
      <c r="M1395" s="157">
        <v>1.1023100000000001E-6</v>
      </c>
      <c r="N1395" s="126">
        <v>1.1023100000000001E-6</v>
      </c>
    </row>
    <row r="1396" spans="1:14" x14ac:dyDescent="0.25">
      <c r="A1396" s="128">
        <v>34027</v>
      </c>
      <c r="B1396" s="157" t="s">
        <v>458</v>
      </c>
      <c r="C1396" s="157" t="s">
        <v>53</v>
      </c>
      <c r="D1396" s="157">
        <v>2265004010</v>
      </c>
      <c r="E1396" s="157" t="s">
        <v>135</v>
      </c>
      <c r="F1396" s="157" t="s">
        <v>99</v>
      </c>
      <c r="G1396" s="157" t="s">
        <v>115</v>
      </c>
      <c r="H1396" s="157">
        <v>0.1624694709</v>
      </c>
      <c r="I1396" s="157">
        <v>2.0739595213333333E-2</v>
      </c>
      <c r="J1396" s="157">
        <v>1.8652297741000001</v>
      </c>
      <c r="K1396" s="157">
        <v>2.8119928099999999E-3</v>
      </c>
      <c r="L1396" s="157">
        <v>2.5871215699999998E-3</v>
      </c>
      <c r="M1396" s="157">
        <v>6.6873473333333352E-5</v>
      </c>
      <c r="N1396" s="126">
        <v>1.4734210333333336E-4</v>
      </c>
    </row>
    <row r="1397" spans="1:14" x14ac:dyDescent="0.25">
      <c r="A1397" s="128">
        <v>34027</v>
      </c>
      <c r="B1397" s="157" t="s">
        <v>458</v>
      </c>
      <c r="C1397" s="157" t="s">
        <v>53</v>
      </c>
      <c r="D1397" s="157">
        <v>2265004011</v>
      </c>
      <c r="E1397" s="157" t="s">
        <v>135</v>
      </c>
      <c r="F1397" s="157" t="s">
        <v>100</v>
      </c>
      <c r="G1397" s="157" t="s">
        <v>115</v>
      </c>
      <c r="H1397" s="157">
        <v>0.26857231995000003</v>
      </c>
      <c r="I1397" s="157">
        <v>4.7437175976666662E-2</v>
      </c>
      <c r="J1397" s="157">
        <v>4.3408857568999997</v>
      </c>
      <c r="K1397" s="157">
        <v>7.0918951033333332E-3</v>
      </c>
      <c r="L1397" s="157">
        <v>6.5245728900000001E-3</v>
      </c>
      <c r="M1397" s="157">
        <v>1.6277444333333331E-4</v>
      </c>
      <c r="N1397" s="126">
        <v>3.5531125666666668E-4</v>
      </c>
    </row>
    <row r="1398" spans="1:14" x14ac:dyDescent="0.25">
      <c r="A1398" s="128">
        <v>34027</v>
      </c>
      <c r="B1398" s="157" t="s">
        <v>458</v>
      </c>
      <c r="C1398" s="157" t="s">
        <v>53</v>
      </c>
      <c r="D1398" s="157">
        <v>2265004015</v>
      </c>
      <c r="E1398" s="157" t="s">
        <v>98</v>
      </c>
      <c r="F1398" s="157" t="s">
        <v>99</v>
      </c>
      <c r="G1398" s="157" t="s">
        <v>115</v>
      </c>
      <c r="H1398" s="157">
        <v>1.4166520683333331E-2</v>
      </c>
      <c r="I1398" s="157">
        <v>1.7376079966666669E-3</v>
      </c>
      <c r="J1398" s="157">
        <v>0.15628404205333335</v>
      </c>
      <c r="K1398" s="157">
        <v>2.3626177666666664E-4</v>
      </c>
      <c r="L1398" s="157">
        <v>2.1715507000000004E-4</v>
      </c>
      <c r="M1398" s="157">
        <v>5.5115500000000006E-6</v>
      </c>
      <c r="N1398" s="126">
        <v>1.212541E-5</v>
      </c>
    </row>
    <row r="1399" spans="1:14" x14ac:dyDescent="0.25">
      <c r="A1399" s="128">
        <v>34027</v>
      </c>
      <c r="B1399" s="157" t="s">
        <v>458</v>
      </c>
      <c r="C1399" s="157" t="s">
        <v>53</v>
      </c>
      <c r="D1399" s="157">
        <v>2265004016</v>
      </c>
      <c r="E1399" s="157" t="s">
        <v>98</v>
      </c>
      <c r="F1399" s="157" t="s">
        <v>100</v>
      </c>
      <c r="G1399" s="157" t="s">
        <v>115</v>
      </c>
      <c r="H1399" s="157">
        <v>0.16241472283666666</v>
      </c>
      <c r="I1399" s="157">
        <v>2.4601722016666671E-2</v>
      </c>
      <c r="J1399" s="157">
        <v>2.2443766473333331</v>
      </c>
      <c r="K1399" s="157">
        <v>3.4539046666666666E-3</v>
      </c>
      <c r="L1399" s="157">
        <v>3.1775922933333332E-3</v>
      </c>
      <c r="M1399" s="157">
        <v>8.3775560000000002E-5</v>
      </c>
      <c r="N1399" s="126">
        <v>1.8298345999999998E-4</v>
      </c>
    </row>
    <row r="1400" spans="1:14" x14ac:dyDescent="0.25">
      <c r="A1400" s="128">
        <v>34027</v>
      </c>
      <c r="B1400" s="157" t="s">
        <v>458</v>
      </c>
      <c r="C1400" s="157" t="s">
        <v>53</v>
      </c>
      <c r="D1400" s="157">
        <v>2265004025</v>
      </c>
      <c r="E1400" s="157" t="s">
        <v>102</v>
      </c>
      <c r="F1400" s="157" t="s">
        <v>99</v>
      </c>
      <c r="G1400" s="157" t="s">
        <v>115</v>
      </c>
      <c r="H1400" s="157">
        <v>1.0453573166666664E-3</v>
      </c>
      <c r="I1400" s="157">
        <v>1.0949612666666667E-4</v>
      </c>
      <c r="J1400" s="157">
        <v>1.0012281729999999E-2</v>
      </c>
      <c r="K1400" s="157">
        <v>1.5432340000000001E-5</v>
      </c>
      <c r="L1400" s="157">
        <v>1.433003E-5</v>
      </c>
      <c r="M1400" s="157">
        <v>0</v>
      </c>
      <c r="N1400" s="126">
        <v>1.1023100000000001E-6</v>
      </c>
    </row>
    <row r="1401" spans="1:14" x14ac:dyDescent="0.25">
      <c r="A1401" s="128">
        <v>34027</v>
      </c>
      <c r="B1401" s="157" t="s">
        <v>458</v>
      </c>
      <c r="C1401" s="157" t="s">
        <v>53</v>
      </c>
      <c r="D1401" s="157">
        <v>2265004026</v>
      </c>
      <c r="E1401" s="157" t="s">
        <v>102</v>
      </c>
      <c r="F1401" s="157" t="s">
        <v>100</v>
      </c>
      <c r="G1401" s="157" t="s">
        <v>115</v>
      </c>
      <c r="H1401" s="157">
        <v>7.2282141066666661E-3</v>
      </c>
      <c r="I1401" s="157">
        <v>1.0890822800000001E-3</v>
      </c>
      <c r="J1401" s="157">
        <v>0.12560308038666665</v>
      </c>
      <c r="K1401" s="157">
        <v>1.2272384666666669E-4</v>
      </c>
      <c r="L1401" s="157">
        <v>1.1353793E-4</v>
      </c>
      <c r="M1401" s="157">
        <v>3.6743666666666665E-6</v>
      </c>
      <c r="N1401" s="126">
        <v>8.083606666666666E-6</v>
      </c>
    </row>
    <row r="1402" spans="1:14" x14ac:dyDescent="0.25">
      <c r="A1402" s="128">
        <v>34027</v>
      </c>
      <c r="B1402" s="157" t="s">
        <v>458</v>
      </c>
      <c r="C1402" s="157" t="s">
        <v>53</v>
      </c>
      <c r="D1402" s="157">
        <v>2265004030</v>
      </c>
      <c r="E1402" s="157" t="s">
        <v>103</v>
      </c>
      <c r="F1402" s="157" t="s">
        <v>99</v>
      </c>
      <c r="G1402" s="157" t="s">
        <v>115</v>
      </c>
      <c r="H1402" s="157">
        <v>1.3444507633333335E-3</v>
      </c>
      <c r="I1402" s="157">
        <v>2.0907146333333333E-4</v>
      </c>
      <c r="J1402" s="157">
        <v>1.9096785876666664E-2</v>
      </c>
      <c r="K1402" s="157">
        <v>2.9027496666666665E-5</v>
      </c>
      <c r="L1402" s="157">
        <v>2.6822876666666664E-5</v>
      </c>
      <c r="M1402" s="157">
        <v>1.1023100000000001E-6</v>
      </c>
      <c r="N1402" s="126">
        <v>1.1023100000000001E-6</v>
      </c>
    </row>
    <row r="1403" spans="1:14" x14ac:dyDescent="0.25">
      <c r="A1403" s="128">
        <v>34027</v>
      </c>
      <c r="B1403" s="157" t="s">
        <v>458</v>
      </c>
      <c r="C1403" s="157" t="s">
        <v>53</v>
      </c>
      <c r="D1403" s="157">
        <v>2265004031</v>
      </c>
      <c r="E1403" s="157" t="s">
        <v>103</v>
      </c>
      <c r="F1403" s="157" t="s">
        <v>100</v>
      </c>
      <c r="G1403" s="157" t="s">
        <v>115</v>
      </c>
      <c r="H1403" s="157">
        <v>0.16886286890000002</v>
      </c>
      <c r="I1403" s="157">
        <v>4.8942564000000001E-2</v>
      </c>
      <c r="J1403" s="157">
        <v>5.4114602520000004</v>
      </c>
      <c r="K1403" s="157">
        <v>2.9758695633333335E-3</v>
      </c>
      <c r="L1403" s="157">
        <v>2.7385054766666667E-3</v>
      </c>
      <c r="M1403" s="157">
        <v>1.5505827333333334E-4</v>
      </c>
      <c r="N1403" s="126">
        <v>3.3657198666666669E-4</v>
      </c>
    </row>
    <row r="1404" spans="1:14" x14ac:dyDescent="0.25">
      <c r="A1404" s="128">
        <v>34027</v>
      </c>
      <c r="B1404" s="157" t="s">
        <v>458</v>
      </c>
      <c r="C1404" s="157" t="s">
        <v>53</v>
      </c>
      <c r="D1404" s="157">
        <v>2265004035</v>
      </c>
      <c r="E1404" s="157" t="s">
        <v>104</v>
      </c>
      <c r="F1404" s="157" t="s">
        <v>99</v>
      </c>
      <c r="G1404" s="157" t="s">
        <v>115</v>
      </c>
      <c r="H1404" s="157">
        <v>6.0924673700000001E-3</v>
      </c>
      <c r="I1404" s="157">
        <v>0</v>
      </c>
      <c r="J1404" s="157">
        <v>0</v>
      </c>
      <c r="K1404" s="157">
        <v>0</v>
      </c>
      <c r="L1404" s="157">
        <v>0</v>
      </c>
      <c r="M1404" s="157">
        <v>0</v>
      </c>
      <c r="N1404" s="126">
        <v>0</v>
      </c>
    </row>
    <row r="1405" spans="1:14" x14ac:dyDescent="0.25">
      <c r="A1405" s="128">
        <v>34027</v>
      </c>
      <c r="B1405" s="157" t="s">
        <v>458</v>
      </c>
      <c r="C1405" s="157" t="s">
        <v>53</v>
      </c>
      <c r="D1405" s="157">
        <v>2265004036</v>
      </c>
      <c r="E1405" s="157" t="s">
        <v>104</v>
      </c>
      <c r="F1405" s="157" t="s">
        <v>100</v>
      </c>
      <c r="G1405" s="157" t="s">
        <v>115</v>
      </c>
      <c r="H1405" s="157">
        <v>1.84857387E-3</v>
      </c>
      <c r="I1405" s="157">
        <v>0</v>
      </c>
      <c r="J1405" s="157">
        <v>0</v>
      </c>
      <c r="K1405" s="157">
        <v>0</v>
      </c>
      <c r="L1405" s="157">
        <v>0</v>
      </c>
      <c r="M1405" s="157">
        <v>0</v>
      </c>
      <c r="N1405" s="126">
        <v>0</v>
      </c>
    </row>
    <row r="1406" spans="1:14" x14ac:dyDescent="0.25">
      <c r="A1406" s="128">
        <v>34027</v>
      </c>
      <c r="B1406" s="157" t="s">
        <v>458</v>
      </c>
      <c r="C1406" s="157" t="s">
        <v>53</v>
      </c>
      <c r="D1406" s="157">
        <v>2265004040</v>
      </c>
      <c r="E1406" s="157" t="s">
        <v>136</v>
      </c>
      <c r="F1406" s="157" t="s">
        <v>99</v>
      </c>
      <c r="G1406" s="157" t="s">
        <v>115</v>
      </c>
      <c r="H1406" s="157">
        <v>2.0585639249999999E-2</v>
      </c>
      <c r="I1406" s="157">
        <v>4.2119265099999992E-3</v>
      </c>
      <c r="J1406" s="157">
        <v>0.56352328563666676</v>
      </c>
      <c r="K1406" s="157">
        <v>2.3405715666666667E-4</v>
      </c>
      <c r="L1406" s="157">
        <v>2.1531788666666666E-4</v>
      </c>
      <c r="M1406" s="157">
        <v>1.3227720000000002E-5</v>
      </c>
      <c r="N1406" s="126">
        <v>2.9027496666666665E-5</v>
      </c>
    </row>
    <row r="1407" spans="1:14" x14ac:dyDescent="0.25">
      <c r="A1407" s="128">
        <v>34027</v>
      </c>
      <c r="B1407" s="157" t="s">
        <v>458</v>
      </c>
      <c r="C1407" s="157" t="s">
        <v>53</v>
      </c>
      <c r="D1407" s="157">
        <v>2265004041</v>
      </c>
      <c r="E1407" s="157" t="s">
        <v>136</v>
      </c>
      <c r="F1407" s="157" t="s">
        <v>100</v>
      </c>
      <c r="G1407" s="157" t="s">
        <v>115</v>
      </c>
      <c r="H1407" s="157">
        <v>1.5953365193333336E-2</v>
      </c>
      <c r="I1407" s="157">
        <v>5.1386017833333327E-3</v>
      </c>
      <c r="J1407" s="157">
        <v>0.75549828830666665</v>
      </c>
      <c r="K1407" s="157">
        <v>3.3106043666666663E-4</v>
      </c>
      <c r="L1407" s="157">
        <v>3.0460499666666666E-4</v>
      </c>
      <c r="M1407" s="157">
        <v>1.8004396666666665E-5</v>
      </c>
      <c r="N1407" s="126">
        <v>3.8948286666666662E-5</v>
      </c>
    </row>
    <row r="1408" spans="1:14" x14ac:dyDescent="0.25">
      <c r="A1408" s="128">
        <v>34027</v>
      </c>
      <c r="B1408" s="157" t="s">
        <v>458</v>
      </c>
      <c r="C1408" s="157" t="s">
        <v>53</v>
      </c>
      <c r="D1408" s="157">
        <v>2265004046</v>
      </c>
      <c r="E1408" s="157" t="s">
        <v>137</v>
      </c>
      <c r="F1408" s="157" t="s">
        <v>100</v>
      </c>
      <c r="G1408" s="157" t="s">
        <v>115</v>
      </c>
      <c r="H1408" s="157">
        <v>2.243164106333333E-2</v>
      </c>
      <c r="I1408" s="157">
        <v>7.8962139666666677E-3</v>
      </c>
      <c r="J1408" s="157">
        <v>0.89193854573999998</v>
      </c>
      <c r="K1408" s="157">
        <v>3.5347407333333338E-4</v>
      </c>
      <c r="L1408" s="157">
        <v>3.2554888666666662E-4</v>
      </c>
      <c r="M1408" s="157">
        <v>2.0209016666666669E-5</v>
      </c>
      <c r="N1408" s="126">
        <v>4.4459836666666669E-5</v>
      </c>
    </row>
    <row r="1409" spans="1:14" x14ac:dyDescent="0.25">
      <c r="A1409" s="128">
        <v>34027</v>
      </c>
      <c r="B1409" s="157" t="s">
        <v>458</v>
      </c>
      <c r="C1409" s="157" t="s">
        <v>53</v>
      </c>
      <c r="D1409" s="157">
        <v>2265004051</v>
      </c>
      <c r="E1409" s="157" t="s">
        <v>138</v>
      </c>
      <c r="F1409" s="157" t="s">
        <v>100</v>
      </c>
      <c r="G1409" s="157" t="s">
        <v>115</v>
      </c>
      <c r="H1409" s="157">
        <v>1.884178483E-2</v>
      </c>
      <c r="I1409" s="157">
        <v>2.87813141E-3</v>
      </c>
      <c r="J1409" s="157">
        <v>0.25999230634666665</v>
      </c>
      <c r="K1409" s="157">
        <v>3.9903622000000001E-4</v>
      </c>
      <c r="L1409" s="157">
        <v>3.6780410333333327E-4</v>
      </c>
      <c r="M1409" s="157">
        <v>9.9207900000000009E-6</v>
      </c>
      <c r="N1409" s="126">
        <v>2.1311326666666668E-5</v>
      </c>
    </row>
    <row r="1410" spans="1:14" x14ac:dyDescent="0.25">
      <c r="A1410" s="128">
        <v>34027</v>
      </c>
      <c r="B1410" s="157" t="s">
        <v>458</v>
      </c>
      <c r="C1410" s="157" t="s">
        <v>53</v>
      </c>
      <c r="D1410" s="157">
        <v>2265004055</v>
      </c>
      <c r="E1410" s="157" t="s">
        <v>139</v>
      </c>
      <c r="F1410" s="157" t="s">
        <v>99</v>
      </c>
      <c r="G1410" s="157" t="s">
        <v>115</v>
      </c>
      <c r="H1410" s="157">
        <v>0.22070009896000001</v>
      </c>
      <c r="I1410" s="157">
        <v>5.6329878183333328E-2</v>
      </c>
      <c r="J1410" s="157">
        <v>7.5508381974666667</v>
      </c>
      <c r="K1410" s="157">
        <v>3.1375416966666664E-3</v>
      </c>
      <c r="L1410" s="157">
        <v>2.8865824533333335E-3</v>
      </c>
      <c r="M1410" s="157">
        <v>1.7857422000000002E-4</v>
      </c>
      <c r="N1410" s="126">
        <v>3.8874799333333334E-4</v>
      </c>
    </row>
    <row r="1411" spans="1:14" x14ac:dyDescent="0.25">
      <c r="A1411" s="128">
        <v>34027</v>
      </c>
      <c r="B1411" s="157" t="s">
        <v>458</v>
      </c>
      <c r="C1411" s="157" t="s">
        <v>53</v>
      </c>
      <c r="D1411" s="157">
        <v>2265004056</v>
      </c>
      <c r="E1411" s="157" t="s">
        <v>139</v>
      </c>
      <c r="F1411" s="157" t="s">
        <v>100</v>
      </c>
      <c r="G1411" s="157" t="s">
        <v>115</v>
      </c>
      <c r="H1411" s="157">
        <v>0.20744959788666664</v>
      </c>
      <c r="I1411" s="157">
        <v>6.9837584923333335E-2</v>
      </c>
      <c r="J1411" s="157">
        <v>10.273257296866667</v>
      </c>
      <c r="K1411" s="157">
        <v>4.4937504333333331E-3</v>
      </c>
      <c r="L1411" s="157">
        <v>4.1340299366666678E-3</v>
      </c>
      <c r="M1411" s="157">
        <v>2.4397794666666667E-4</v>
      </c>
      <c r="N1411" s="126">
        <v>5.3057854666666666E-4</v>
      </c>
    </row>
    <row r="1412" spans="1:14" x14ac:dyDescent="0.25">
      <c r="A1412" s="128">
        <v>34027</v>
      </c>
      <c r="B1412" s="157" t="s">
        <v>458</v>
      </c>
      <c r="C1412" s="157" t="s">
        <v>53</v>
      </c>
      <c r="D1412" s="157">
        <v>2265004066</v>
      </c>
      <c r="E1412" s="157" t="s">
        <v>140</v>
      </c>
      <c r="F1412" s="157" t="s">
        <v>100</v>
      </c>
      <c r="G1412" s="157" t="s">
        <v>115</v>
      </c>
      <c r="H1412" s="157">
        <v>2.1611522423333335E-2</v>
      </c>
      <c r="I1412" s="157">
        <v>1.1727476089999999E-2</v>
      </c>
      <c r="J1412" s="157">
        <v>1.0614859491499999</v>
      </c>
      <c r="K1412" s="157">
        <v>7.4773361666666662E-4</v>
      </c>
      <c r="L1412" s="157">
        <v>6.8784143999999988E-4</v>
      </c>
      <c r="M1412" s="157">
        <v>4.115290666666666E-5</v>
      </c>
      <c r="N1412" s="126">
        <v>8.8184799999999996E-5</v>
      </c>
    </row>
    <row r="1413" spans="1:14" x14ac:dyDescent="0.25">
      <c r="A1413" s="128">
        <v>34027</v>
      </c>
      <c r="B1413" s="157" t="s">
        <v>458</v>
      </c>
      <c r="C1413" s="157" t="s">
        <v>53</v>
      </c>
      <c r="D1413" s="157">
        <v>2265004071</v>
      </c>
      <c r="E1413" s="157" t="s">
        <v>105</v>
      </c>
      <c r="F1413" s="157" t="s">
        <v>100</v>
      </c>
      <c r="G1413" s="157" t="s">
        <v>115</v>
      </c>
      <c r="H1413" s="157">
        <v>0.60243703325666675</v>
      </c>
      <c r="I1413" s="157">
        <v>0.22405332598000002</v>
      </c>
      <c r="J1413" s="157">
        <v>28.511615586666665</v>
      </c>
      <c r="K1413" s="157">
        <v>1.7969857620000002E-2</v>
      </c>
      <c r="L1413" s="157">
        <v>1.6532077943333334E-2</v>
      </c>
      <c r="M1413" s="157">
        <v>7.8815164999999996E-4</v>
      </c>
      <c r="N1413" s="126">
        <v>1.7118874300000003E-3</v>
      </c>
    </row>
    <row r="1414" spans="1:14" x14ac:dyDescent="0.25">
      <c r="A1414" s="128">
        <v>34027</v>
      </c>
      <c r="B1414" s="157" t="s">
        <v>458</v>
      </c>
      <c r="C1414" s="157" t="s">
        <v>53</v>
      </c>
      <c r="D1414" s="157">
        <v>2265004075</v>
      </c>
      <c r="E1414" s="157" t="s">
        <v>141</v>
      </c>
      <c r="F1414" s="157" t="s">
        <v>99</v>
      </c>
      <c r="G1414" s="157" t="s">
        <v>115</v>
      </c>
      <c r="H1414" s="157">
        <v>1.066154232E-2</v>
      </c>
      <c r="I1414" s="157">
        <v>2.3075022666666665E-3</v>
      </c>
      <c r="J1414" s="157">
        <v>0.22629909888666666</v>
      </c>
      <c r="K1414" s="157">
        <v>1.9400655999999997E-4</v>
      </c>
      <c r="L1414" s="157">
        <v>1.7857422000000002E-4</v>
      </c>
      <c r="M1414" s="157">
        <v>6.6138600000000009E-6</v>
      </c>
      <c r="N1414" s="126">
        <v>1.3595156666666667E-5</v>
      </c>
    </row>
    <row r="1415" spans="1:14" x14ac:dyDescent="0.25">
      <c r="A1415" s="128">
        <v>34027</v>
      </c>
      <c r="B1415" s="157" t="s">
        <v>458</v>
      </c>
      <c r="C1415" s="157" t="s">
        <v>53</v>
      </c>
      <c r="D1415" s="157">
        <v>2265004076</v>
      </c>
      <c r="E1415" s="157" t="s">
        <v>141</v>
      </c>
      <c r="F1415" s="157" t="s">
        <v>100</v>
      </c>
      <c r="G1415" s="157" t="s">
        <v>115</v>
      </c>
      <c r="H1415" s="157">
        <v>3.504757901333333E-2</v>
      </c>
      <c r="I1415" s="157">
        <v>8.8897627133333341E-3</v>
      </c>
      <c r="J1415" s="157">
        <v>0.86103932669333327</v>
      </c>
      <c r="K1415" s="157">
        <v>7.3891513666666674E-4</v>
      </c>
      <c r="L1415" s="157">
        <v>6.7975783333333335E-4</v>
      </c>
      <c r="M1415" s="157">
        <v>2.425082E-5</v>
      </c>
      <c r="N1415" s="126">
        <v>5.2543443333333337E-5</v>
      </c>
    </row>
    <row r="1416" spans="1:14" x14ac:dyDescent="0.25">
      <c r="A1416" s="128">
        <v>34027</v>
      </c>
      <c r="B1416" s="157" t="s">
        <v>458</v>
      </c>
      <c r="C1416" s="157" t="s">
        <v>53</v>
      </c>
      <c r="D1416" s="157">
        <v>2265005010</v>
      </c>
      <c r="E1416" s="157" t="s">
        <v>142</v>
      </c>
      <c r="F1416" s="157" t="s">
        <v>107</v>
      </c>
      <c r="G1416" s="157" t="s">
        <v>115</v>
      </c>
      <c r="H1416" s="157">
        <v>8.083606666666666E-6</v>
      </c>
      <c r="I1416" s="157">
        <v>3.3069300000000005E-6</v>
      </c>
      <c r="J1416" s="157">
        <v>4.6848175000000001E-4</v>
      </c>
      <c r="K1416" s="157">
        <v>0</v>
      </c>
      <c r="L1416" s="157">
        <v>0</v>
      </c>
      <c r="M1416" s="157">
        <v>0</v>
      </c>
      <c r="N1416" s="126">
        <v>0</v>
      </c>
    </row>
    <row r="1417" spans="1:14" x14ac:dyDescent="0.25">
      <c r="A1417" s="128">
        <v>34027</v>
      </c>
      <c r="B1417" s="157" t="s">
        <v>458</v>
      </c>
      <c r="C1417" s="157" t="s">
        <v>53</v>
      </c>
      <c r="D1417" s="157">
        <v>2265005015</v>
      </c>
      <c r="E1417" s="157" t="s">
        <v>143</v>
      </c>
      <c r="F1417" s="157" t="s">
        <v>107</v>
      </c>
      <c r="G1417" s="157" t="s">
        <v>115</v>
      </c>
      <c r="H1417" s="157">
        <v>1.0288226666666667E-5</v>
      </c>
      <c r="I1417" s="157">
        <v>1.3595156666666667E-5</v>
      </c>
      <c r="J1417" s="157">
        <v>5.0265336000000001E-4</v>
      </c>
      <c r="K1417" s="157">
        <v>1.1023100000000001E-6</v>
      </c>
      <c r="L1417" s="157">
        <v>1.1023100000000001E-6</v>
      </c>
      <c r="M1417" s="157">
        <v>0</v>
      </c>
      <c r="N1417" s="126">
        <v>0</v>
      </c>
    </row>
    <row r="1418" spans="1:14" x14ac:dyDescent="0.25">
      <c r="A1418" s="128">
        <v>34027</v>
      </c>
      <c r="B1418" s="157" t="s">
        <v>458</v>
      </c>
      <c r="C1418" s="157" t="s">
        <v>53</v>
      </c>
      <c r="D1418" s="157">
        <v>2265005025</v>
      </c>
      <c r="E1418" s="157" t="s">
        <v>144</v>
      </c>
      <c r="F1418" s="157" t="s">
        <v>107</v>
      </c>
      <c r="G1418" s="157" t="s">
        <v>115</v>
      </c>
      <c r="H1418" s="157">
        <v>2.4985693333333338E-5</v>
      </c>
      <c r="I1418" s="157">
        <v>3.7111103333333336E-5</v>
      </c>
      <c r="J1418" s="157">
        <v>4.7068636999999998E-4</v>
      </c>
      <c r="K1418" s="157">
        <v>0</v>
      </c>
      <c r="L1418" s="157">
        <v>0</v>
      </c>
      <c r="M1418" s="157">
        <v>0</v>
      </c>
      <c r="N1418" s="126">
        <v>0</v>
      </c>
    </row>
    <row r="1419" spans="1:14" x14ac:dyDescent="0.25">
      <c r="A1419" s="128">
        <v>34027</v>
      </c>
      <c r="B1419" s="157" t="s">
        <v>458</v>
      </c>
      <c r="C1419" s="157" t="s">
        <v>53</v>
      </c>
      <c r="D1419" s="157">
        <v>2265005030</v>
      </c>
      <c r="E1419" s="157" t="s">
        <v>145</v>
      </c>
      <c r="F1419" s="157" t="s">
        <v>107</v>
      </c>
      <c r="G1419" s="157" t="s">
        <v>115</v>
      </c>
      <c r="H1419" s="157">
        <v>7.7161700000000004E-6</v>
      </c>
      <c r="I1419" s="157">
        <v>3.3069300000000005E-6</v>
      </c>
      <c r="J1419" s="157">
        <v>3.8874799333333334E-4</v>
      </c>
      <c r="K1419" s="157">
        <v>0</v>
      </c>
      <c r="L1419" s="157">
        <v>0</v>
      </c>
      <c r="M1419" s="157">
        <v>0</v>
      </c>
      <c r="N1419" s="126">
        <v>0</v>
      </c>
    </row>
    <row r="1420" spans="1:14" x14ac:dyDescent="0.25">
      <c r="A1420" s="128">
        <v>34027</v>
      </c>
      <c r="B1420" s="157" t="s">
        <v>458</v>
      </c>
      <c r="C1420" s="157" t="s">
        <v>53</v>
      </c>
      <c r="D1420" s="157">
        <v>2265005035</v>
      </c>
      <c r="E1420" s="157" t="s">
        <v>106</v>
      </c>
      <c r="F1420" s="157" t="s">
        <v>107</v>
      </c>
      <c r="G1420" s="157" t="s">
        <v>115</v>
      </c>
      <c r="H1420" s="157">
        <v>9.8840463333333339E-5</v>
      </c>
      <c r="I1420" s="157">
        <v>6.1361923333333346E-5</v>
      </c>
      <c r="J1420" s="157">
        <v>3.2297683000000002E-3</v>
      </c>
      <c r="K1420" s="157">
        <v>2.2046200000000002E-6</v>
      </c>
      <c r="L1420" s="157">
        <v>2.2046200000000002E-6</v>
      </c>
      <c r="M1420" s="157">
        <v>0</v>
      </c>
      <c r="N1420" s="126">
        <v>0</v>
      </c>
    </row>
    <row r="1421" spans="1:14" x14ac:dyDescent="0.25">
      <c r="A1421" s="128">
        <v>34027</v>
      </c>
      <c r="B1421" s="157" t="s">
        <v>458</v>
      </c>
      <c r="C1421" s="157" t="s">
        <v>53</v>
      </c>
      <c r="D1421" s="157">
        <v>2265005040</v>
      </c>
      <c r="E1421" s="157" t="s">
        <v>146</v>
      </c>
      <c r="F1421" s="157" t="s">
        <v>107</v>
      </c>
      <c r="G1421" s="157" t="s">
        <v>115</v>
      </c>
      <c r="H1421" s="157">
        <v>3.7074359666666663E-4</v>
      </c>
      <c r="I1421" s="157">
        <v>1.0655663333333333E-4</v>
      </c>
      <c r="J1421" s="157">
        <v>1.1888780786666666E-2</v>
      </c>
      <c r="K1421" s="157">
        <v>3.3069300000000005E-6</v>
      </c>
      <c r="L1421" s="157">
        <v>3.3069300000000005E-6</v>
      </c>
      <c r="M1421" s="157">
        <v>0</v>
      </c>
      <c r="N1421" s="126">
        <v>0</v>
      </c>
    </row>
    <row r="1422" spans="1:14" x14ac:dyDescent="0.25">
      <c r="A1422" s="128">
        <v>34027</v>
      </c>
      <c r="B1422" s="157" t="s">
        <v>458</v>
      </c>
      <c r="C1422" s="157" t="s">
        <v>53</v>
      </c>
      <c r="D1422" s="157">
        <v>2265005045</v>
      </c>
      <c r="E1422" s="157" t="s">
        <v>147</v>
      </c>
      <c r="F1422" s="157" t="s">
        <v>107</v>
      </c>
      <c r="G1422" s="157" t="s">
        <v>115</v>
      </c>
      <c r="H1422" s="157">
        <v>3.6376230000000001E-5</v>
      </c>
      <c r="I1422" s="157">
        <v>5.9157303333333335E-5</v>
      </c>
      <c r="J1422" s="157">
        <v>7.4846849000000007E-4</v>
      </c>
      <c r="K1422" s="157">
        <v>1.1023100000000001E-6</v>
      </c>
      <c r="L1422" s="157">
        <v>1.1023100000000001E-6</v>
      </c>
      <c r="M1422" s="157">
        <v>0</v>
      </c>
      <c r="N1422" s="126">
        <v>0</v>
      </c>
    </row>
    <row r="1423" spans="1:14" x14ac:dyDescent="0.25">
      <c r="A1423" s="128">
        <v>34027</v>
      </c>
      <c r="B1423" s="157" t="s">
        <v>458</v>
      </c>
      <c r="C1423" s="157" t="s">
        <v>53</v>
      </c>
      <c r="D1423" s="157">
        <v>2265005055</v>
      </c>
      <c r="E1423" s="157" t="s">
        <v>148</v>
      </c>
      <c r="F1423" s="157" t="s">
        <v>107</v>
      </c>
      <c r="G1423" s="157" t="s">
        <v>115</v>
      </c>
      <c r="H1423" s="157">
        <v>5.0338823333333339E-5</v>
      </c>
      <c r="I1423" s="157">
        <v>6.9445529999999993E-5</v>
      </c>
      <c r="J1423" s="157">
        <v>1.5355178300000001E-3</v>
      </c>
      <c r="K1423" s="157">
        <v>1.1023100000000001E-6</v>
      </c>
      <c r="L1423" s="157">
        <v>1.1023100000000001E-6</v>
      </c>
      <c r="M1423" s="157">
        <v>0</v>
      </c>
      <c r="N1423" s="126">
        <v>0</v>
      </c>
    </row>
    <row r="1424" spans="1:14" x14ac:dyDescent="0.25">
      <c r="A1424" s="128">
        <v>34027</v>
      </c>
      <c r="B1424" s="157" t="s">
        <v>458</v>
      </c>
      <c r="C1424" s="157" t="s">
        <v>53</v>
      </c>
      <c r="D1424" s="157">
        <v>2265005060</v>
      </c>
      <c r="E1424" s="157" t="s">
        <v>149</v>
      </c>
      <c r="F1424" s="157" t="s">
        <v>107</v>
      </c>
      <c r="G1424" s="157" t="s">
        <v>115</v>
      </c>
      <c r="H1424" s="157">
        <v>9.185916666666668E-6</v>
      </c>
      <c r="I1424" s="157">
        <v>1.9474143333333335E-5</v>
      </c>
      <c r="J1424" s="157">
        <v>2.9982832E-4</v>
      </c>
      <c r="K1424" s="157">
        <v>1.1023100000000001E-6</v>
      </c>
      <c r="L1424" s="157">
        <v>1.1023100000000001E-6</v>
      </c>
      <c r="M1424" s="157">
        <v>0</v>
      </c>
      <c r="N1424" s="126">
        <v>0</v>
      </c>
    </row>
    <row r="1425" spans="1:14" x14ac:dyDescent="0.25">
      <c r="A1425" s="128">
        <v>34027</v>
      </c>
      <c r="B1425" s="157" t="s">
        <v>458</v>
      </c>
      <c r="C1425" s="157" t="s">
        <v>53</v>
      </c>
      <c r="D1425" s="157">
        <v>2265006005</v>
      </c>
      <c r="E1425" s="157" t="s">
        <v>108</v>
      </c>
      <c r="F1425" s="157" t="s">
        <v>109</v>
      </c>
      <c r="G1425" s="157" t="s">
        <v>115</v>
      </c>
      <c r="H1425" s="157">
        <v>0.34155222324666673</v>
      </c>
      <c r="I1425" s="157">
        <v>0.10237299944666667</v>
      </c>
      <c r="J1425" s="157">
        <v>12.654445312666667</v>
      </c>
      <c r="K1425" s="157">
        <v>6.2181307099999994E-3</v>
      </c>
      <c r="L1425" s="157">
        <v>5.7209889000000005E-3</v>
      </c>
      <c r="M1425" s="157">
        <v>3.0864679999999999E-4</v>
      </c>
      <c r="N1425" s="126">
        <v>6.7093935333333336E-4</v>
      </c>
    </row>
    <row r="1426" spans="1:14" x14ac:dyDescent="0.25">
      <c r="A1426" s="128">
        <v>34027</v>
      </c>
      <c r="B1426" s="157" t="s">
        <v>458</v>
      </c>
      <c r="C1426" s="157" t="s">
        <v>53</v>
      </c>
      <c r="D1426" s="157">
        <v>2265006010</v>
      </c>
      <c r="E1426" s="157" t="s">
        <v>110</v>
      </c>
      <c r="F1426" s="157" t="s">
        <v>109</v>
      </c>
      <c r="G1426" s="157" t="s">
        <v>115</v>
      </c>
      <c r="H1426" s="157">
        <v>7.817435545333333E-2</v>
      </c>
      <c r="I1426" s="157">
        <v>2.5979976953333334E-2</v>
      </c>
      <c r="J1426" s="157">
        <v>2.4781508777666663</v>
      </c>
      <c r="K1426" s="157">
        <v>2.2571634433333331E-3</v>
      </c>
      <c r="L1426" s="157">
        <v>2.0763846033333335E-3</v>
      </c>
      <c r="M1426" s="157">
        <v>7.7161699999999997E-5</v>
      </c>
      <c r="N1426" s="126">
        <v>1.6718368333333336E-4</v>
      </c>
    </row>
    <row r="1427" spans="1:14" x14ac:dyDescent="0.25">
      <c r="A1427" s="128">
        <v>34027</v>
      </c>
      <c r="B1427" s="157" t="s">
        <v>458</v>
      </c>
      <c r="C1427" s="157" t="s">
        <v>53</v>
      </c>
      <c r="D1427" s="157">
        <v>2265006015</v>
      </c>
      <c r="E1427" s="157" t="s">
        <v>111</v>
      </c>
      <c r="F1427" s="157" t="s">
        <v>109</v>
      </c>
      <c r="G1427" s="157" t="s">
        <v>115</v>
      </c>
      <c r="H1427" s="157">
        <v>3.2428857889999996E-2</v>
      </c>
      <c r="I1427" s="157">
        <v>1.3073029163333333E-2</v>
      </c>
      <c r="J1427" s="157">
        <v>1.1839434042333334</v>
      </c>
      <c r="K1427" s="157">
        <v>1.0622594033333332E-3</v>
      </c>
      <c r="L1427" s="157">
        <v>9.7738153333333327E-4</v>
      </c>
      <c r="M1427" s="157">
        <v>4.115290666666666E-5</v>
      </c>
      <c r="N1427" s="126">
        <v>8.8184799999999996E-5</v>
      </c>
    </row>
    <row r="1428" spans="1:14" x14ac:dyDescent="0.25">
      <c r="A1428" s="128">
        <v>34027</v>
      </c>
      <c r="B1428" s="157" t="s">
        <v>458</v>
      </c>
      <c r="C1428" s="157" t="s">
        <v>53</v>
      </c>
      <c r="D1428" s="157">
        <v>2265006025</v>
      </c>
      <c r="E1428" s="157" t="s">
        <v>150</v>
      </c>
      <c r="F1428" s="157" t="s">
        <v>109</v>
      </c>
      <c r="G1428" s="157" t="s">
        <v>115</v>
      </c>
      <c r="H1428" s="157">
        <v>7.4215592806666661E-2</v>
      </c>
      <c r="I1428" s="157">
        <v>2.684859723333333E-2</v>
      </c>
      <c r="J1428" s="157">
        <v>3.2525126296666667</v>
      </c>
      <c r="K1428" s="157">
        <v>1.7243802766666665E-3</v>
      </c>
      <c r="L1428" s="157">
        <v>1.5862240900000001E-3</v>
      </c>
      <c r="M1428" s="157">
        <v>8.7817363333333326E-5</v>
      </c>
      <c r="N1428" s="126">
        <v>1.9069962999999999E-4</v>
      </c>
    </row>
    <row r="1429" spans="1:14" x14ac:dyDescent="0.25">
      <c r="A1429" s="128">
        <v>34027</v>
      </c>
      <c r="B1429" s="157" t="s">
        <v>458</v>
      </c>
      <c r="C1429" s="157" t="s">
        <v>53</v>
      </c>
      <c r="D1429" s="157">
        <v>2265006030</v>
      </c>
      <c r="E1429" s="157" t="s">
        <v>151</v>
      </c>
      <c r="F1429" s="157" t="s">
        <v>109</v>
      </c>
      <c r="G1429" s="157" t="s">
        <v>115</v>
      </c>
      <c r="H1429" s="157">
        <v>0.14987815120666667</v>
      </c>
      <c r="I1429" s="157">
        <v>4.0997480956666665E-2</v>
      </c>
      <c r="J1429" s="157">
        <v>4.9992293813000002</v>
      </c>
      <c r="K1429" s="157">
        <v>3.8716801566666664E-3</v>
      </c>
      <c r="L1429" s="157">
        <v>3.5619310466666666E-3</v>
      </c>
      <c r="M1429" s="157">
        <v>1.3852362333333332E-4</v>
      </c>
      <c r="N1429" s="126">
        <v>3.0203293999999997E-4</v>
      </c>
    </row>
    <row r="1430" spans="1:14" x14ac:dyDescent="0.25">
      <c r="A1430" s="128">
        <v>34027</v>
      </c>
      <c r="B1430" s="157" t="s">
        <v>458</v>
      </c>
      <c r="C1430" s="157" t="s">
        <v>53</v>
      </c>
      <c r="D1430" s="157">
        <v>2265006035</v>
      </c>
      <c r="E1430" s="157" t="s">
        <v>112</v>
      </c>
      <c r="F1430" s="157" t="s">
        <v>109</v>
      </c>
      <c r="G1430" s="157" t="s">
        <v>115</v>
      </c>
      <c r="H1430" s="157">
        <v>5.3146039466666671E-3</v>
      </c>
      <c r="I1430" s="157">
        <v>1.9080986099999999E-3</v>
      </c>
      <c r="J1430" s="157">
        <v>0.2548790576933333</v>
      </c>
      <c r="K1430" s="157">
        <v>1.5358852666666665E-4</v>
      </c>
      <c r="L1430" s="157">
        <v>1.4146311666666665E-4</v>
      </c>
      <c r="M1430" s="157">
        <v>6.6138600000000009E-6</v>
      </c>
      <c r="N1430" s="126">
        <v>1.433003E-5</v>
      </c>
    </row>
    <row r="1431" spans="1:14" x14ac:dyDescent="0.25">
      <c r="A1431" s="128">
        <v>34027</v>
      </c>
      <c r="B1431" s="157" t="s">
        <v>458</v>
      </c>
      <c r="C1431" s="157" t="s">
        <v>53</v>
      </c>
      <c r="D1431" s="157">
        <v>2265007010</v>
      </c>
      <c r="E1431" s="157" t="s">
        <v>152</v>
      </c>
      <c r="F1431" s="157" t="s">
        <v>114</v>
      </c>
      <c r="G1431" s="157" t="s">
        <v>115</v>
      </c>
      <c r="H1431" s="157">
        <v>1.4712164133333335E-3</v>
      </c>
      <c r="I1431" s="157">
        <v>4.3945425333333335E-4</v>
      </c>
      <c r="J1431" s="157">
        <v>4.7955629113333335E-2</v>
      </c>
      <c r="K1431" s="157">
        <v>1.873927E-5</v>
      </c>
      <c r="L1431" s="157">
        <v>1.6902086666666667E-5</v>
      </c>
      <c r="M1431" s="157">
        <v>1.1023100000000001E-6</v>
      </c>
      <c r="N1431" s="126">
        <v>2.2046200000000002E-6</v>
      </c>
    </row>
    <row r="1432" spans="1:14" x14ac:dyDescent="0.25">
      <c r="A1432" s="128">
        <v>34027</v>
      </c>
      <c r="B1432" s="157" t="s">
        <v>458</v>
      </c>
      <c r="C1432" s="157" t="s">
        <v>53</v>
      </c>
      <c r="D1432" s="157">
        <v>2265007015</v>
      </c>
      <c r="E1432" s="157" t="s">
        <v>153</v>
      </c>
      <c r="F1432" s="157" t="s">
        <v>114</v>
      </c>
      <c r="G1432" s="157" t="s">
        <v>115</v>
      </c>
      <c r="H1432" s="157">
        <v>1.2492846666666667E-5</v>
      </c>
      <c r="I1432" s="157">
        <v>3.6743666666666665E-6</v>
      </c>
      <c r="J1432" s="157">
        <v>4.2512422333333336E-4</v>
      </c>
      <c r="K1432" s="157">
        <v>0</v>
      </c>
      <c r="L1432" s="157">
        <v>0</v>
      </c>
      <c r="M1432" s="157">
        <v>0</v>
      </c>
      <c r="N1432" s="126">
        <v>0</v>
      </c>
    </row>
    <row r="1433" spans="1:14" x14ac:dyDescent="0.25">
      <c r="A1433" s="128">
        <v>34027</v>
      </c>
      <c r="B1433" s="157" t="s">
        <v>458</v>
      </c>
      <c r="C1433" s="157" t="s">
        <v>53</v>
      </c>
      <c r="D1433" s="157">
        <v>2265010010</v>
      </c>
      <c r="E1433" s="157" t="s">
        <v>154</v>
      </c>
      <c r="F1433" s="157" t="s">
        <v>96</v>
      </c>
      <c r="G1433" s="157" t="s">
        <v>115</v>
      </c>
      <c r="H1433" s="157">
        <v>1.0802638E-4</v>
      </c>
      <c r="I1433" s="157">
        <v>4.9383488000000013E-4</v>
      </c>
      <c r="J1433" s="157">
        <v>2.3872360233333331E-3</v>
      </c>
      <c r="K1433" s="157">
        <v>4.4092400000000003E-6</v>
      </c>
      <c r="L1433" s="157">
        <v>4.4092400000000003E-6</v>
      </c>
      <c r="M1433" s="157">
        <v>0</v>
      </c>
      <c r="N1433" s="126">
        <v>0</v>
      </c>
    </row>
    <row r="1434" spans="1:14" x14ac:dyDescent="0.25">
      <c r="A1434" s="128">
        <v>34027</v>
      </c>
      <c r="B1434" s="157" t="s">
        <v>458</v>
      </c>
      <c r="C1434" s="157" t="s">
        <v>53</v>
      </c>
      <c r="D1434" s="157">
        <v>2267001060</v>
      </c>
      <c r="E1434" s="157" t="s">
        <v>155</v>
      </c>
      <c r="F1434" s="157" t="s">
        <v>83</v>
      </c>
      <c r="G1434" s="157" t="s">
        <v>156</v>
      </c>
      <c r="H1434" s="157">
        <v>1.4697466666666668E-5</v>
      </c>
      <c r="I1434" s="157">
        <v>8.3408123333333331E-5</v>
      </c>
      <c r="J1434" s="157">
        <v>5.1294158666666679E-4</v>
      </c>
      <c r="K1434" s="157">
        <v>3.3069300000000005E-6</v>
      </c>
      <c r="L1434" s="157">
        <v>3.3069300000000005E-6</v>
      </c>
      <c r="M1434" s="157">
        <v>0</v>
      </c>
      <c r="N1434" s="126">
        <v>0</v>
      </c>
    </row>
    <row r="1435" spans="1:14" x14ac:dyDescent="0.25">
      <c r="A1435" s="128">
        <v>34027</v>
      </c>
      <c r="B1435" s="157" t="s">
        <v>458</v>
      </c>
      <c r="C1435" s="157" t="s">
        <v>53</v>
      </c>
      <c r="D1435" s="157">
        <v>2267002003</v>
      </c>
      <c r="E1435" s="157" t="s">
        <v>117</v>
      </c>
      <c r="F1435" s="157" t="s">
        <v>89</v>
      </c>
      <c r="G1435" s="157" t="s">
        <v>156</v>
      </c>
      <c r="H1435" s="157">
        <v>1.212541E-5</v>
      </c>
      <c r="I1435" s="157">
        <v>9.1124293333333321E-5</v>
      </c>
      <c r="J1435" s="157">
        <v>5.2065775666666671E-4</v>
      </c>
      <c r="K1435" s="157">
        <v>5.5115500000000006E-6</v>
      </c>
      <c r="L1435" s="157">
        <v>5.5115500000000006E-6</v>
      </c>
      <c r="M1435" s="157">
        <v>0</v>
      </c>
      <c r="N1435" s="126">
        <v>0</v>
      </c>
    </row>
    <row r="1436" spans="1:14" x14ac:dyDescent="0.25">
      <c r="A1436" s="128">
        <v>34027</v>
      </c>
      <c r="B1436" s="157" t="s">
        <v>458</v>
      </c>
      <c r="C1436" s="157" t="s">
        <v>53</v>
      </c>
      <c r="D1436" s="157">
        <v>2267002015</v>
      </c>
      <c r="E1436" s="157" t="s">
        <v>118</v>
      </c>
      <c r="F1436" s="157" t="s">
        <v>89</v>
      </c>
      <c r="G1436" s="157" t="s">
        <v>156</v>
      </c>
      <c r="H1436" s="157">
        <v>9.9207900000000009E-6</v>
      </c>
      <c r="I1436" s="157">
        <v>4.6664456666666666E-5</v>
      </c>
      <c r="J1436" s="157">
        <v>2.6859620333333331E-4</v>
      </c>
      <c r="K1436" s="157">
        <v>1.1023100000000001E-6</v>
      </c>
      <c r="L1436" s="157">
        <v>1.1023100000000001E-6</v>
      </c>
      <c r="M1436" s="157">
        <v>0</v>
      </c>
      <c r="N1436" s="126">
        <v>0</v>
      </c>
    </row>
    <row r="1437" spans="1:14" x14ac:dyDescent="0.25">
      <c r="A1437" s="128">
        <v>34027</v>
      </c>
      <c r="B1437" s="157" t="s">
        <v>458</v>
      </c>
      <c r="C1437" s="157" t="s">
        <v>53</v>
      </c>
      <c r="D1437" s="157">
        <v>2267002021</v>
      </c>
      <c r="E1437" s="157" t="s">
        <v>91</v>
      </c>
      <c r="F1437" s="157" t="s">
        <v>89</v>
      </c>
      <c r="G1437" s="157" t="s">
        <v>156</v>
      </c>
      <c r="H1437" s="157">
        <v>2.2046200000000002E-6</v>
      </c>
      <c r="I1437" s="157">
        <v>1.3595156666666667E-5</v>
      </c>
      <c r="J1437" s="157">
        <v>8.451043333333333E-5</v>
      </c>
      <c r="K1437" s="157">
        <v>0</v>
      </c>
      <c r="L1437" s="157">
        <v>0</v>
      </c>
      <c r="M1437" s="157">
        <v>0</v>
      </c>
      <c r="N1437" s="126">
        <v>0</v>
      </c>
    </row>
    <row r="1438" spans="1:14" x14ac:dyDescent="0.25">
      <c r="A1438" s="128">
        <v>34027</v>
      </c>
      <c r="B1438" s="157" t="s">
        <v>458</v>
      </c>
      <c r="C1438" s="157" t="s">
        <v>53</v>
      </c>
      <c r="D1438" s="157">
        <v>2267002024</v>
      </c>
      <c r="E1438" s="157" t="s">
        <v>119</v>
      </c>
      <c r="F1438" s="157" t="s">
        <v>89</v>
      </c>
      <c r="G1438" s="157" t="s">
        <v>156</v>
      </c>
      <c r="H1438" s="157">
        <v>4.6664456666666666E-5</v>
      </c>
      <c r="I1438" s="157">
        <v>2.6198234333333335E-4</v>
      </c>
      <c r="J1438" s="157">
        <v>1.6203957E-3</v>
      </c>
      <c r="K1438" s="157">
        <v>9.185916666666668E-6</v>
      </c>
      <c r="L1438" s="157">
        <v>9.185916666666668E-6</v>
      </c>
      <c r="M1438" s="157">
        <v>0</v>
      </c>
      <c r="N1438" s="126">
        <v>0</v>
      </c>
    </row>
    <row r="1439" spans="1:14" x14ac:dyDescent="0.25">
      <c r="A1439" s="128">
        <v>34027</v>
      </c>
      <c r="B1439" s="157" t="s">
        <v>458</v>
      </c>
      <c r="C1439" s="157" t="s">
        <v>53</v>
      </c>
      <c r="D1439" s="157">
        <v>2267002030</v>
      </c>
      <c r="E1439" s="157" t="s">
        <v>120</v>
      </c>
      <c r="F1439" s="157" t="s">
        <v>89</v>
      </c>
      <c r="G1439" s="157" t="s">
        <v>156</v>
      </c>
      <c r="H1439" s="157">
        <v>6.577116333333334E-5</v>
      </c>
      <c r="I1439" s="157">
        <v>2.9982832000000005E-4</v>
      </c>
      <c r="J1439" s="157">
        <v>1.4701141033333337E-3</v>
      </c>
      <c r="K1439" s="157">
        <v>3.3069300000000005E-6</v>
      </c>
      <c r="L1439" s="157">
        <v>3.3069300000000005E-6</v>
      </c>
      <c r="M1439" s="157">
        <v>0</v>
      </c>
      <c r="N1439" s="126">
        <v>0</v>
      </c>
    </row>
    <row r="1440" spans="1:14" x14ac:dyDescent="0.25">
      <c r="A1440" s="128">
        <v>34027</v>
      </c>
      <c r="B1440" s="157" t="s">
        <v>458</v>
      </c>
      <c r="C1440" s="157" t="s">
        <v>53</v>
      </c>
      <c r="D1440" s="157">
        <v>2267002033</v>
      </c>
      <c r="E1440" s="157" t="s">
        <v>121</v>
      </c>
      <c r="F1440" s="157" t="s">
        <v>89</v>
      </c>
      <c r="G1440" s="157" t="s">
        <v>156</v>
      </c>
      <c r="H1440" s="157">
        <v>1.7636960000000001E-5</v>
      </c>
      <c r="I1440" s="157">
        <v>1.4477004666666664E-4</v>
      </c>
      <c r="J1440" s="157">
        <v>7.7124956333333332E-4</v>
      </c>
      <c r="K1440" s="157">
        <v>8.8184800000000007E-6</v>
      </c>
      <c r="L1440" s="157">
        <v>8.8184800000000007E-6</v>
      </c>
      <c r="M1440" s="157">
        <v>0</v>
      </c>
      <c r="N1440" s="126">
        <v>0</v>
      </c>
    </row>
    <row r="1441" spans="1:14" x14ac:dyDescent="0.25">
      <c r="A1441" s="128">
        <v>34027</v>
      </c>
      <c r="B1441" s="157" t="s">
        <v>458</v>
      </c>
      <c r="C1441" s="157" t="s">
        <v>53</v>
      </c>
      <c r="D1441" s="157">
        <v>2267002039</v>
      </c>
      <c r="E1441" s="157" t="s">
        <v>93</v>
      </c>
      <c r="F1441" s="157" t="s">
        <v>89</v>
      </c>
      <c r="G1441" s="157" t="s">
        <v>156</v>
      </c>
      <c r="H1441" s="157">
        <v>3.8948286666666662E-5</v>
      </c>
      <c r="I1441" s="157">
        <v>1.8408577E-4</v>
      </c>
      <c r="J1441" s="157">
        <v>1.0832032933333336E-3</v>
      </c>
      <c r="K1441" s="157">
        <v>3.3069300000000005E-6</v>
      </c>
      <c r="L1441" s="157">
        <v>3.3069300000000005E-6</v>
      </c>
      <c r="M1441" s="157">
        <v>0</v>
      </c>
      <c r="N1441" s="126">
        <v>0</v>
      </c>
    </row>
    <row r="1442" spans="1:14" x14ac:dyDescent="0.25">
      <c r="A1442" s="128">
        <v>34027</v>
      </c>
      <c r="B1442" s="157" t="s">
        <v>458</v>
      </c>
      <c r="C1442" s="157" t="s">
        <v>53</v>
      </c>
      <c r="D1442" s="157">
        <v>2267002045</v>
      </c>
      <c r="E1442" s="157" t="s">
        <v>123</v>
      </c>
      <c r="F1442" s="157" t="s">
        <v>89</v>
      </c>
      <c r="G1442" s="157" t="s">
        <v>156</v>
      </c>
      <c r="H1442" s="157">
        <v>5.5115500000000006E-6</v>
      </c>
      <c r="I1442" s="157">
        <v>2.7557749999999995E-5</v>
      </c>
      <c r="J1442" s="157">
        <v>1.6718368333333336E-4</v>
      </c>
      <c r="K1442" s="157">
        <v>0</v>
      </c>
      <c r="L1442" s="157">
        <v>0</v>
      </c>
      <c r="M1442" s="157">
        <v>0</v>
      </c>
      <c r="N1442" s="126">
        <v>0</v>
      </c>
    </row>
    <row r="1443" spans="1:14" x14ac:dyDescent="0.25">
      <c r="A1443" s="128">
        <v>34027</v>
      </c>
      <c r="B1443" s="157" t="s">
        <v>458</v>
      </c>
      <c r="C1443" s="157" t="s">
        <v>53</v>
      </c>
      <c r="D1443" s="157">
        <v>2267002054</v>
      </c>
      <c r="E1443" s="157" t="s">
        <v>94</v>
      </c>
      <c r="F1443" s="157" t="s">
        <v>89</v>
      </c>
      <c r="G1443" s="157" t="s">
        <v>156</v>
      </c>
      <c r="H1443" s="157">
        <v>3.5641356666666673E-5</v>
      </c>
      <c r="I1443" s="157">
        <v>1.8739270000000001E-4</v>
      </c>
      <c r="J1443" s="157">
        <v>1.1838809399999999E-3</v>
      </c>
      <c r="K1443" s="157">
        <v>5.5115500000000006E-6</v>
      </c>
      <c r="L1443" s="157">
        <v>5.5115500000000006E-6</v>
      </c>
      <c r="M1443" s="157">
        <v>0</v>
      </c>
      <c r="N1443" s="126">
        <v>0</v>
      </c>
    </row>
    <row r="1444" spans="1:14" x14ac:dyDescent="0.25">
      <c r="A1444" s="128">
        <v>34027</v>
      </c>
      <c r="B1444" s="157" t="s">
        <v>458</v>
      </c>
      <c r="C1444" s="157" t="s">
        <v>53</v>
      </c>
      <c r="D1444" s="157">
        <v>2267002057</v>
      </c>
      <c r="E1444" s="157" t="s">
        <v>124</v>
      </c>
      <c r="F1444" s="157" t="s">
        <v>89</v>
      </c>
      <c r="G1444" s="157" t="s">
        <v>156</v>
      </c>
      <c r="H1444" s="157">
        <v>4.2255216666666665E-5</v>
      </c>
      <c r="I1444" s="157">
        <v>2.8954009333333327E-4</v>
      </c>
      <c r="J1444" s="157">
        <v>1.7309941366666665E-3</v>
      </c>
      <c r="K1444" s="157">
        <v>1.4697466666666668E-5</v>
      </c>
      <c r="L1444" s="157">
        <v>1.4697466666666668E-5</v>
      </c>
      <c r="M1444" s="157">
        <v>1.1023100000000001E-6</v>
      </c>
      <c r="N1444" s="126">
        <v>0</v>
      </c>
    </row>
    <row r="1445" spans="1:14" x14ac:dyDescent="0.25">
      <c r="A1445" s="128">
        <v>34027</v>
      </c>
      <c r="B1445" s="157" t="s">
        <v>458</v>
      </c>
      <c r="C1445" s="157" t="s">
        <v>53</v>
      </c>
      <c r="D1445" s="157">
        <v>2267002060</v>
      </c>
      <c r="E1445" s="157" t="s">
        <v>125</v>
      </c>
      <c r="F1445" s="157" t="s">
        <v>89</v>
      </c>
      <c r="G1445" s="157" t="s">
        <v>156</v>
      </c>
      <c r="H1445" s="157">
        <v>3.3069300000000005E-6</v>
      </c>
      <c r="I1445" s="157">
        <v>2.6822876666666664E-5</v>
      </c>
      <c r="J1445" s="157">
        <v>1.5689545666666669E-4</v>
      </c>
      <c r="K1445" s="157">
        <v>1.1023100000000001E-6</v>
      </c>
      <c r="L1445" s="157">
        <v>1.1023100000000001E-6</v>
      </c>
      <c r="M1445" s="157">
        <v>0</v>
      </c>
      <c r="N1445" s="126">
        <v>0</v>
      </c>
    </row>
    <row r="1446" spans="1:14" x14ac:dyDescent="0.25">
      <c r="A1446" s="128">
        <v>34027</v>
      </c>
      <c r="B1446" s="157" t="s">
        <v>458</v>
      </c>
      <c r="C1446" s="157" t="s">
        <v>53</v>
      </c>
      <c r="D1446" s="157">
        <v>2267002066</v>
      </c>
      <c r="E1446" s="157" t="s">
        <v>126</v>
      </c>
      <c r="F1446" s="157" t="s">
        <v>89</v>
      </c>
      <c r="G1446" s="157" t="s">
        <v>156</v>
      </c>
      <c r="H1446" s="157">
        <v>1.3044001666666664E-4</v>
      </c>
      <c r="I1446" s="157">
        <v>6.2978644666666667E-4</v>
      </c>
      <c r="J1446" s="157">
        <v>3.566340286666666E-3</v>
      </c>
      <c r="K1446" s="157">
        <v>1.212541E-5</v>
      </c>
      <c r="L1446" s="157">
        <v>1.212541E-5</v>
      </c>
      <c r="M1446" s="157">
        <v>1.1023100000000001E-6</v>
      </c>
      <c r="N1446" s="126">
        <v>0</v>
      </c>
    </row>
    <row r="1447" spans="1:14" x14ac:dyDescent="0.25">
      <c r="A1447" s="128">
        <v>34027</v>
      </c>
      <c r="B1447" s="157" t="s">
        <v>458</v>
      </c>
      <c r="C1447" s="157" t="s">
        <v>53</v>
      </c>
      <c r="D1447" s="157">
        <v>2267002072</v>
      </c>
      <c r="E1447" s="157" t="s">
        <v>127</v>
      </c>
      <c r="F1447" s="157" t="s">
        <v>89</v>
      </c>
      <c r="G1447" s="157" t="s">
        <v>156</v>
      </c>
      <c r="H1447" s="157">
        <v>6.9078093333333336E-5</v>
      </c>
      <c r="I1447" s="157">
        <v>3.2297682999999998E-4</v>
      </c>
      <c r="J1447" s="157">
        <v>1.80889071E-3</v>
      </c>
      <c r="K1447" s="157">
        <v>4.4092400000000003E-6</v>
      </c>
      <c r="L1447" s="157">
        <v>4.4092400000000003E-6</v>
      </c>
      <c r="M1447" s="157">
        <v>0</v>
      </c>
      <c r="N1447" s="126">
        <v>0</v>
      </c>
    </row>
    <row r="1448" spans="1:14" x14ac:dyDescent="0.25">
      <c r="A1448" s="128">
        <v>34027</v>
      </c>
      <c r="B1448" s="157" t="s">
        <v>458</v>
      </c>
      <c r="C1448" s="157" t="s">
        <v>53</v>
      </c>
      <c r="D1448" s="157">
        <v>2267002081</v>
      </c>
      <c r="E1448" s="157" t="s">
        <v>129</v>
      </c>
      <c r="F1448" s="157" t="s">
        <v>89</v>
      </c>
      <c r="G1448" s="157" t="s">
        <v>156</v>
      </c>
      <c r="H1448" s="157">
        <v>1.7049061333333333E-3</v>
      </c>
      <c r="I1448" s="157">
        <v>8.0472304366666653E-3</v>
      </c>
      <c r="J1448" s="157">
        <v>4.3852096420000007E-2</v>
      </c>
      <c r="K1448" s="157">
        <v>1.282353966666667E-4</v>
      </c>
      <c r="L1448" s="157">
        <v>1.282353966666667E-4</v>
      </c>
      <c r="M1448" s="157">
        <v>6.6138600000000009E-6</v>
      </c>
      <c r="N1448" s="126">
        <v>0</v>
      </c>
    </row>
    <row r="1449" spans="1:14" x14ac:dyDescent="0.25">
      <c r="A1449" s="128">
        <v>34027</v>
      </c>
      <c r="B1449" s="157" t="s">
        <v>458</v>
      </c>
      <c r="C1449" s="157" t="s">
        <v>53</v>
      </c>
      <c r="D1449" s="157">
        <v>2267003010</v>
      </c>
      <c r="E1449" s="157" t="s">
        <v>130</v>
      </c>
      <c r="F1449" s="157" t="s">
        <v>96</v>
      </c>
      <c r="G1449" s="157" t="s">
        <v>156</v>
      </c>
      <c r="H1449" s="157">
        <v>3.5366146603333336E-2</v>
      </c>
      <c r="I1449" s="157">
        <v>0.24167411876666667</v>
      </c>
      <c r="J1449" s="157">
        <v>1.4422734270999999</v>
      </c>
      <c r="K1449" s="157">
        <v>1.223012945E-2</v>
      </c>
      <c r="L1449" s="157">
        <v>1.223012945E-2</v>
      </c>
      <c r="M1449" s="157">
        <v>5.7724300333333335E-4</v>
      </c>
      <c r="N1449" s="126">
        <v>0</v>
      </c>
    </row>
    <row r="1450" spans="1:14" x14ac:dyDescent="0.25">
      <c r="A1450" s="128">
        <v>34027</v>
      </c>
      <c r="B1450" s="157" t="s">
        <v>458</v>
      </c>
      <c r="C1450" s="157" t="s">
        <v>53</v>
      </c>
      <c r="D1450" s="157">
        <v>2267003020</v>
      </c>
      <c r="E1450" s="157" t="s">
        <v>131</v>
      </c>
      <c r="F1450" s="157" t="s">
        <v>96</v>
      </c>
      <c r="G1450" s="157" t="s">
        <v>156</v>
      </c>
      <c r="H1450" s="157">
        <v>2.1972712666666668E-4</v>
      </c>
      <c r="I1450" s="157">
        <v>1.6564044933333334E-3</v>
      </c>
      <c r="J1450" s="157">
        <v>9.2818176366666668E-3</v>
      </c>
      <c r="K1450" s="157">
        <v>9.4798660000000001E-5</v>
      </c>
      <c r="L1450" s="157">
        <v>9.4798660000000001E-5</v>
      </c>
      <c r="M1450" s="157">
        <v>4.4092400000000003E-6</v>
      </c>
      <c r="N1450" s="126">
        <v>0</v>
      </c>
    </row>
    <row r="1451" spans="1:14" x14ac:dyDescent="0.25">
      <c r="A1451" s="128">
        <v>34027</v>
      </c>
      <c r="B1451" s="157" t="s">
        <v>458</v>
      </c>
      <c r="C1451" s="157" t="s">
        <v>53</v>
      </c>
      <c r="D1451" s="157">
        <v>2267003030</v>
      </c>
      <c r="E1451" s="157" t="s">
        <v>95</v>
      </c>
      <c r="F1451" s="157" t="s">
        <v>96</v>
      </c>
      <c r="G1451" s="157" t="s">
        <v>156</v>
      </c>
      <c r="H1451" s="157">
        <v>7.0180403333333334E-5</v>
      </c>
      <c r="I1451" s="157">
        <v>5.1588107999999994E-4</v>
      </c>
      <c r="J1451" s="157">
        <v>3.0004878200000002E-3</v>
      </c>
      <c r="K1451" s="157">
        <v>2.8660060000000001E-5</v>
      </c>
      <c r="L1451" s="157">
        <v>2.8660060000000001E-5</v>
      </c>
      <c r="M1451" s="157">
        <v>1.1023100000000001E-6</v>
      </c>
      <c r="N1451" s="126">
        <v>0</v>
      </c>
    </row>
    <row r="1452" spans="1:14" x14ac:dyDescent="0.25">
      <c r="A1452" s="128">
        <v>34027</v>
      </c>
      <c r="B1452" s="157" t="s">
        <v>458</v>
      </c>
      <c r="C1452" s="157" t="s">
        <v>53</v>
      </c>
      <c r="D1452" s="157">
        <v>2267003040</v>
      </c>
      <c r="E1452" s="157" t="s">
        <v>157</v>
      </c>
      <c r="F1452" s="157" t="s">
        <v>96</v>
      </c>
      <c r="G1452" s="157" t="s">
        <v>156</v>
      </c>
      <c r="H1452" s="157">
        <v>7.2752459999999989E-5</v>
      </c>
      <c r="I1452" s="157">
        <v>3.4869739666666672E-4</v>
      </c>
      <c r="J1452" s="157">
        <v>2.1300303566666665E-3</v>
      </c>
      <c r="K1452" s="157">
        <v>6.6138600000000009E-6</v>
      </c>
      <c r="L1452" s="157">
        <v>6.6138600000000009E-6</v>
      </c>
      <c r="M1452" s="157">
        <v>0</v>
      </c>
      <c r="N1452" s="126">
        <v>0</v>
      </c>
    </row>
    <row r="1453" spans="1:14" x14ac:dyDescent="0.25">
      <c r="A1453" s="128">
        <v>34027</v>
      </c>
      <c r="B1453" s="157" t="s">
        <v>458</v>
      </c>
      <c r="C1453" s="157" t="s">
        <v>53</v>
      </c>
      <c r="D1453" s="157">
        <v>2267003050</v>
      </c>
      <c r="E1453" s="157" t="s">
        <v>158</v>
      </c>
      <c r="F1453" s="157" t="s">
        <v>96</v>
      </c>
      <c r="G1453" s="157" t="s">
        <v>156</v>
      </c>
      <c r="H1453" s="157">
        <v>1.1023100000000001E-4</v>
      </c>
      <c r="I1453" s="157">
        <v>9.2042885000000001E-4</v>
      </c>
      <c r="J1453" s="157">
        <v>4.7667558766666665E-3</v>
      </c>
      <c r="K1453" s="157">
        <v>5.7687556666666672E-5</v>
      </c>
      <c r="L1453" s="157">
        <v>5.7687556666666672E-5</v>
      </c>
      <c r="M1453" s="157">
        <v>2.2046200000000002E-6</v>
      </c>
      <c r="N1453" s="126">
        <v>0</v>
      </c>
    </row>
    <row r="1454" spans="1:14" x14ac:dyDescent="0.25">
      <c r="A1454" s="128">
        <v>34027</v>
      </c>
      <c r="B1454" s="157" t="s">
        <v>458</v>
      </c>
      <c r="C1454" s="157" t="s">
        <v>53</v>
      </c>
      <c r="D1454" s="157">
        <v>2267003070</v>
      </c>
      <c r="E1454" s="157" t="s">
        <v>134</v>
      </c>
      <c r="F1454" s="157" t="s">
        <v>96</v>
      </c>
      <c r="G1454" s="157" t="s">
        <v>156</v>
      </c>
      <c r="H1454" s="157">
        <v>6.014938233333333E-4</v>
      </c>
      <c r="I1454" s="157">
        <v>4.30782748E-3</v>
      </c>
      <c r="J1454" s="157">
        <v>2.5421840656666667E-2</v>
      </c>
      <c r="K1454" s="157">
        <v>2.3185253666666667E-4</v>
      </c>
      <c r="L1454" s="157">
        <v>2.3185253666666667E-4</v>
      </c>
      <c r="M1454" s="157">
        <v>1.1023100000000001E-5</v>
      </c>
      <c r="N1454" s="126">
        <v>0</v>
      </c>
    </row>
    <row r="1455" spans="1:14" x14ac:dyDescent="0.25">
      <c r="A1455" s="128">
        <v>34027</v>
      </c>
      <c r="B1455" s="157" t="s">
        <v>458</v>
      </c>
      <c r="C1455" s="157" t="s">
        <v>53</v>
      </c>
      <c r="D1455" s="157">
        <v>2267004066</v>
      </c>
      <c r="E1455" s="157" t="s">
        <v>140</v>
      </c>
      <c r="F1455" s="157" t="s">
        <v>100</v>
      </c>
      <c r="G1455" s="157" t="s">
        <v>156</v>
      </c>
      <c r="H1455" s="157">
        <v>0</v>
      </c>
      <c r="I1455" s="157">
        <v>1.1023100000000001E-6</v>
      </c>
      <c r="J1455" s="157">
        <v>3.3069300000000005E-6</v>
      </c>
      <c r="K1455" s="157">
        <v>0</v>
      </c>
      <c r="L1455" s="157">
        <v>0</v>
      </c>
      <c r="M1455" s="157">
        <v>0</v>
      </c>
      <c r="N1455" s="126">
        <v>0</v>
      </c>
    </row>
    <row r="1456" spans="1:14" x14ac:dyDescent="0.25">
      <c r="A1456" s="128">
        <v>34027</v>
      </c>
      <c r="B1456" s="157" t="s">
        <v>458</v>
      </c>
      <c r="C1456" s="157" t="s">
        <v>53</v>
      </c>
      <c r="D1456" s="157">
        <v>2267005055</v>
      </c>
      <c r="E1456" s="157" t="s">
        <v>148</v>
      </c>
      <c r="F1456" s="157" t="s">
        <v>107</v>
      </c>
      <c r="G1456" s="157" t="s">
        <v>156</v>
      </c>
      <c r="H1456" s="157">
        <v>8.8217869300000005E-3</v>
      </c>
      <c r="I1456" s="157">
        <v>5.3789421069999989E-2</v>
      </c>
      <c r="J1456" s="157">
        <v>0.20169517225</v>
      </c>
      <c r="K1456" s="157">
        <v>6.4521878666666662E-4</v>
      </c>
      <c r="L1456" s="157">
        <v>6.4521878666666662E-4</v>
      </c>
      <c r="M1456" s="157">
        <v>3.3436736666666676E-5</v>
      </c>
      <c r="N1456" s="126">
        <v>0</v>
      </c>
    </row>
    <row r="1457" spans="1:14" x14ac:dyDescent="0.25">
      <c r="A1457" s="128">
        <v>34027</v>
      </c>
      <c r="B1457" s="157" t="s">
        <v>458</v>
      </c>
      <c r="C1457" s="157" t="s">
        <v>53</v>
      </c>
      <c r="D1457" s="157">
        <v>2267006005</v>
      </c>
      <c r="E1457" s="157" t="s">
        <v>108</v>
      </c>
      <c r="F1457" s="157" t="s">
        <v>109</v>
      </c>
      <c r="G1457" s="157" t="s">
        <v>156</v>
      </c>
      <c r="H1457" s="157">
        <v>1.1522813866666668E-3</v>
      </c>
      <c r="I1457" s="157">
        <v>7.3472635866666663E-3</v>
      </c>
      <c r="J1457" s="157">
        <v>3.1639971366666665E-2</v>
      </c>
      <c r="K1457" s="157">
        <v>1.5175134333333333E-4</v>
      </c>
      <c r="L1457" s="157">
        <v>1.5175134333333333E-4</v>
      </c>
      <c r="M1457" s="157">
        <v>7.7161700000000004E-6</v>
      </c>
      <c r="N1457" s="126">
        <v>0</v>
      </c>
    </row>
    <row r="1458" spans="1:14" x14ac:dyDescent="0.25">
      <c r="A1458" s="128">
        <v>34027</v>
      </c>
      <c r="B1458" s="157" t="s">
        <v>458</v>
      </c>
      <c r="C1458" s="157" t="s">
        <v>53</v>
      </c>
      <c r="D1458" s="157">
        <v>2267006010</v>
      </c>
      <c r="E1458" s="157" t="s">
        <v>110</v>
      </c>
      <c r="F1458" s="157" t="s">
        <v>109</v>
      </c>
      <c r="G1458" s="157" t="s">
        <v>156</v>
      </c>
      <c r="H1458" s="157">
        <v>6.6212087333333326E-4</v>
      </c>
      <c r="I1458" s="157">
        <v>4.7726348633333332E-3</v>
      </c>
      <c r="J1458" s="157">
        <v>2.596491205E-2</v>
      </c>
      <c r="K1458" s="157">
        <v>1.8408577E-4</v>
      </c>
      <c r="L1458" s="157">
        <v>1.8408577E-4</v>
      </c>
      <c r="M1458" s="157">
        <v>8.8184800000000007E-6</v>
      </c>
      <c r="N1458" s="126">
        <v>0</v>
      </c>
    </row>
    <row r="1459" spans="1:14" x14ac:dyDescent="0.25">
      <c r="A1459" s="128">
        <v>34027</v>
      </c>
      <c r="B1459" s="157" t="s">
        <v>458</v>
      </c>
      <c r="C1459" s="157" t="s">
        <v>53</v>
      </c>
      <c r="D1459" s="157">
        <v>2267006015</v>
      </c>
      <c r="E1459" s="157" t="s">
        <v>111</v>
      </c>
      <c r="F1459" s="157" t="s">
        <v>109</v>
      </c>
      <c r="G1459" s="157" t="s">
        <v>156</v>
      </c>
      <c r="H1459" s="157">
        <v>1.0655663333333334E-3</v>
      </c>
      <c r="I1459" s="157">
        <v>6.1457456866666664E-3</v>
      </c>
      <c r="J1459" s="157">
        <v>3.733450482666667E-2</v>
      </c>
      <c r="K1459" s="157">
        <v>2.2928048000000001E-4</v>
      </c>
      <c r="L1459" s="157">
        <v>2.2928048000000001E-4</v>
      </c>
      <c r="M1459" s="157">
        <v>1.1023100000000001E-5</v>
      </c>
      <c r="N1459" s="126">
        <v>0</v>
      </c>
    </row>
    <row r="1460" spans="1:14" x14ac:dyDescent="0.25">
      <c r="A1460" s="128">
        <v>34027</v>
      </c>
      <c r="B1460" s="157" t="s">
        <v>458</v>
      </c>
      <c r="C1460" s="157" t="s">
        <v>53</v>
      </c>
      <c r="D1460" s="157">
        <v>2267006025</v>
      </c>
      <c r="E1460" s="157" t="s">
        <v>150</v>
      </c>
      <c r="F1460" s="157" t="s">
        <v>109</v>
      </c>
      <c r="G1460" s="157" t="s">
        <v>156</v>
      </c>
      <c r="H1460" s="157">
        <v>3.5641356666666673E-5</v>
      </c>
      <c r="I1460" s="157">
        <v>1.6828599333333335E-4</v>
      </c>
      <c r="J1460" s="157">
        <v>9.7297229333333333E-4</v>
      </c>
      <c r="K1460" s="157">
        <v>3.3069300000000005E-6</v>
      </c>
      <c r="L1460" s="157">
        <v>3.3069300000000005E-6</v>
      </c>
      <c r="M1460" s="157">
        <v>0</v>
      </c>
      <c r="N1460" s="126">
        <v>0</v>
      </c>
    </row>
    <row r="1461" spans="1:14" x14ac:dyDescent="0.25">
      <c r="A1461" s="128">
        <v>34027</v>
      </c>
      <c r="B1461" s="157" t="s">
        <v>458</v>
      </c>
      <c r="C1461" s="157" t="s">
        <v>53</v>
      </c>
      <c r="D1461" s="157">
        <v>2267006030</v>
      </c>
      <c r="E1461" s="157" t="s">
        <v>151</v>
      </c>
      <c r="F1461" s="157" t="s">
        <v>109</v>
      </c>
      <c r="G1461" s="157" t="s">
        <v>156</v>
      </c>
      <c r="H1461" s="157">
        <v>9.185916666666668E-6</v>
      </c>
      <c r="I1461" s="157">
        <v>6.9078093333333336E-5</v>
      </c>
      <c r="J1461" s="157">
        <v>3.6890641333333328E-4</v>
      </c>
      <c r="K1461" s="157">
        <v>3.3069300000000005E-6</v>
      </c>
      <c r="L1461" s="157">
        <v>3.3069300000000005E-6</v>
      </c>
      <c r="M1461" s="157">
        <v>0</v>
      </c>
      <c r="N1461" s="126">
        <v>0</v>
      </c>
    </row>
    <row r="1462" spans="1:14" x14ac:dyDescent="0.25">
      <c r="A1462" s="128">
        <v>34027</v>
      </c>
      <c r="B1462" s="157" t="s">
        <v>458</v>
      </c>
      <c r="C1462" s="157" t="s">
        <v>53</v>
      </c>
      <c r="D1462" s="157">
        <v>2267006035</v>
      </c>
      <c r="E1462" s="157" t="s">
        <v>112</v>
      </c>
      <c r="F1462" s="157" t="s">
        <v>109</v>
      </c>
      <c r="G1462" s="157" t="s">
        <v>156</v>
      </c>
      <c r="H1462" s="157">
        <v>9.9207900000000009E-6</v>
      </c>
      <c r="I1462" s="157">
        <v>1.2492846666666667E-5</v>
      </c>
      <c r="J1462" s="157">
        <v>6.9078093333333336E-5</v>
      </c>
      <c r="K1462" s="157">
        <v>0</v>
      </c>
      <c r="L1462" s="157">
        <v>0</v>
      </c>
      <c r="M1462" s="157">
        <v>0</v>
      </c>
      <c r="N1462" s="126">
        <v>0</v>
      </c>
    </row>
    <row r="1463" spans="1:14" x14ac:dyDescent="0.25">
      <c r="A1463" s="128">
        <v>34027</v>
      </c>
      <c r="B1463" s="157" t="s">
        <v>458</v>
      </c>
      <c r="C1463" s="157" t="s">
        <v>53</v>
      </c>
      <c r="D1463" s="157">
        <v>2268002081</v>
      </c>
      <c r="E1463" s="157" t="s">
        <v>129</v>
      </c>
      <c r="F1463" s="157" t="s">
        <v>89</v>
      </c>
      <c r="G1463" s="157" t="s">
        <v>159</v>
      </c>
      <c r="H1463" s="157">
        <v>1.0288226666666667E-5</v>
      </c>
      <c r="I1463" s="157">
        <v>2.0209016666666669E-5</v>
      </c>
      <c r="J1463" s="157">
        <v>1.1500767666666667E-4</v>
      </c>
      <c r="K1463" s="157">
        <v>1.1023100000000001E-6</v>
      </c>
      <c r="L1463" s="157">
        <v>1.1023100000000001E-6</v>
      </c>
      <c r="M1463" s="157">
        <v>0</v>
      </c>
      <c r="N1463" s="126">
        <v>0</v>
      </c>
    </row>
    <row r="1464" spans="1:14" x14ac:dyDescent="0.25">
      <c r="A1464" s="128">
        <v>34027</v>
      </c>
      <c r="B1464" s="157" t="s">
        <v>458</v>
      </c>
      <c r="C1464" s="157" t="s">
        <v>53</v>
      </c>
      <c r="D1464" s="157">
        <v>2268003020</v>
      </c>
      <c r="E1464" s="157" t="s">
        <v>131</v>
      </c>
      <c r="F1464" s="157" t="s">
        <v>96</v>
      </c>
      <c r="G1464" s="157" t="s">
        <v>159</v>
      </c>
      <c r="H1464" s="157">
        <v>6.6138600000000009E-6</v>
      </c>
      <c r="I1464" s="157">
        <v>1.2492846666666667E-5</v>
      </c>
      <c r="J1464" s="157">
        <v>7.1282713333333347E-5</v>
      </c>
      <c r="K1464" s="157">
        <v>1.1023100000000001E-6</v>
      </c>
      <c r="L1464" s="157">
        <v>1.1023100000000001E-6</v>
      </c>
      <c r="M1464" s="157">
        <v>0</v>
      </c>
      <c r="N1464" s="126">
        <v>0</v>
      </c>
    </row>
    <row r="1465" spans="1:14" x14ac:dyDescent="0.25">
      <c r="A1465" s="128">
        <v>34027</v>
      </c>
      <c r="B1465" s="157" t="s">
        <v>458</v>
      </c>
      <c r="C1465" s="157" t="s">
        <v>53</v>
      </c>
      <c r="D1465" s="157">
        <v>2268003030</v>
      </c>
      <c r="E1465" s="157" t="s">
        <v>95</v>
      </c>
      <c r="F1465" s="157" t="s">
        <v>96</v>
      </c>
      <c r="G1465" s="157" t="s">
        <v>159</v>
      </c>
      <c r="H1465" s="157">
        <v>1.1390536666666669E-5</v>
      </c>
      <c r="I1465" s="157">
        <v>2.241363666666667E-5</v>
      </c>
      <c r="J1465" s="157">
        <v>1.1941691666666667E-4</v>
      </c>
      <c r="K1465" s="157">
        <v>1.1023100000000001E-6</v>
      </c>
      <c r="L1465" s="157">
        <v>1.1023100000000001E-6</v>
      </c>
      <c r="M1465" s="157">
        <v>0</v>
      </c>
      <c r="N1465" s="126">
        <v>0</v>
      </c>
    </row>
    <row r="1466" spans="1:14" x14ac:dyDescent="0.25">
      <c r="A1466" s="128">
        <v>34027</v>
      </c>
      <c r="B1466" s="157" t="s">
        <v>458</v>
      </c>
      <c r="C1466" s="157" t="s">
        <v>53</v>
      </c>
      <c r="D1466" s="157">
        <v>2268003040</v>
      </c>
      <c r="E1466" s="157" t="s">
        <v>160</v>
      </c>
      <c r="F1466" s="157" t="s">
        <v>96</v>
      </c>
      <c r="G1466" s="157" t="s">
        <v>159</v>
      </c>
      <c r="H1466" s="157">
        <v>2.7925186666666666E-5</v>
      </c>
      <c r="I1466" s="157">
        <v>6.4668853333333341E-5</v>
      </c>
      <c r="J1466" s="157">
        <v>3.1783271666666665E-4</v>
      </c>
      <c r="K1466" s="157">
        <v>3.6743666666666665E-6</v>
      </c>
      <c r="L1466" s="157">
        <v>3.6743666666666665E-6</v>
      </c>
      <c r="M1466" s="157">
        <v>0</v>
      </c>
      <c r="N1466" s="126">
        <v>0</v>
      </c>
    </row>
    <row r="1467" spans="1:14" x14ac:dyDescent="0.25">
      <c r="A1467" s="128">
        <v>34027</v>
      </c>
      <c r="B1467" s="157" t="s">
        <v>458</v>
      </c>
      <c r="C1467" s="157" t="s">
        <v>53</v>
      </c>
      <c r="D1467" s="157">
        <v>2268003060</v>
      </c>
      <c r="E1467" s="157" t="s">
        <v>133</v>
      </c>
      <c r="F1467" s="157" t="s">
        <v>96</v>
      </c>
      <c r="G1467" s="157" t="s">
        <v>159</v>
      </c>
      <c r="H1467" s="157">
        <v>0</v>
      </c>
      <c r="I1467" s="157">
        <v>0</v>
      </c>
      <c r="J1467" s="157">
        <v>1.1023100000000001E-6</v>
      </c>
      <c r="K1467" s="157">
        <v>0</v>
      </c>
      <c r="L1467" s="157">
        <v>0</v>
      </c>
      <c r="M1467" s="157">
        <v>0</v>
      </c>
      <c r="N1467" s="126">
        <v>0</v>
      </c>
    </row>
    <row r="1468" spans="1:14" x14ac:dyDescent="0.25">
      <c r="A1468" s="128">
        <v>34027</v>
      </c>
      <c r="B1468" s="157" t="s">
        <v>458</v>
      </c>
      <c r="C1468" s="157" t="s">
        <v>53</v>
      </c>
      <c r="D1468" s="157">
        <v>2268003070</v>
      </c>
      <c r="E1468" s="157" t="s">
        <v>134</v>
      </c>
      <c r="F1468" s="157" t="s">
        <v>96</v>
      </c>
      <c r="G1468" s="157" t="s">
        <v>159</v>
      </c>
      <c r="H1468" s="157">
        <v>9.6499891766666668E-3</v>
      </c>
      <c r="I1468" s="157">
        <v>1.6355340906666668E-2</v>
      </c>
      <c r="J1468" s="157">
        <v>5.8364007570000008E-2</v>
      </c>
      <c r="K1468" s="157">
        <v>1.6938830333333333E-4</v>
      </c>
      <c r="L1468" s="157">
        <v>1.6938830333333333E-4</v>
      </c>
      <c r="M1468" s="157">
        <v>8.8184800000000007E-6</v>
      </c>
      <c r="N1468" s="126">
        <v>0</v>
      </c>
    </row>
    <row r="1469" spans="1:14" x14ac:dyDescent="0.25">
      <c r="A1469" s="128">
        <v>34027</v>
      </c>
      <c r="B1469" s="157" t="s">
        <v>458</v>
      </c>
      <c r="C1469" s="157" t="s">
        <v>53</v>
      </c>
      <c r="D1469" s="157">
        <v>2268005055</v>
      </c>
      <c r="E1469" s="157" t="s">
        <v>148</v>
      </c>
      <c r="F1469" s="157" t="s">
        <v>107</v>
      </c>
      <c r="G1469" s="157" t="s">
        <v>159</v>
      </c>
      <c r="H1469" s="157">
        <v>3.321627466666667E-4</v>
      </c>
      <c r="I1469" s="157">
        <v>5.7393607333333337E-4</v>
      </c>
      <c r="J1469" s="157">
        <v>2.2968466033333333E-3</v>
      </c>
      <c r="K1469" s="157">
        <v>8.8184800000000007E-6</v>
      </c>
      <c r="L1469" s="157">
        <v>8.8184800000000007E-6</v>
      </c>
      <c r="M1469" s="157">
        <v>0</v>
      </c>
      <c r="N1469" s="126">
        <v>0</v>
      </c>
    </row>
    <row r="1470" spans="1:14" x14ac:dyDescent="0.25">
      <c r="A1470" s="128">
        <v>34027</v>
      </c>
      <c r="B1470" s="157" t="s">
        <v>458</v>
      </c>
      <c r="C1470" s="157" t="s">
        <v>53</v>
      </c>
      <c r="D1470" s="157">
        <v>2268006005</v>
      </c>
      <c r="E1470" s="157" t="s">
        <v>108</v>
      </c>
      <c r="F1470" s="157" t="s">
        <v>109</v>
      </c>
      <c r="G1470" s="157" t="s">
        <v>159</v>
      </c>
      <c r="H1470" s="157">
        <v>1.7710447333333331E-4</v>
      </c>
      <c r="I1470" s="157">
        <v>3.4979970666666667E-4</v>
      </c>
      <c r="J1470" s="157">
        <v>1.8489413066666667E-3</v>
      </c>
      <c r="K1470" s="157">
        <v>1.212541E-5</v>
      </c>
      <c r="L1470" s="157">
        <v>1.212541E-5</v>
      </c>
      <c r="M1470" s="157">
        <v>1.1023100000000001E-6</v>
      </c>
      <c r="N1470" s="126">
        <v>0</v>
      </c>
    </row>
    <row r="1471" spans="1:14" x14ac:dyDescent="0.25">
      <c r="A1471" s="128">
        <v>34027</v>
      </c>
      <c r="B1471" s="157" t="s">
        <v>458</v>
      </c>
      <c r="C1471" s="157" t="s">
        <v>53</v>
      </c>
      <c r="D1471" s="157">
        <v>2268006010</v>
      </c>
      <c r="E1471" s="157" t="s">
        <v>110</v>
      </c>
      <c r="F1471" s="157" t="s">
        <v>109</v>
      </c>
      <c r="G1471" s="157" t="s">
        <v>159</v>
      </c>
      <c r="H1471" s="157">
        <v>3.838610856666667E-3</v>
      </c>
      <c r="I1471" s="157">
        <v>7.9667618066666668E-3</v>
      </c>
      <c r="J1471" s="157">
        <v>4.1498297133333341E-2</v>
      </c>
      <c r="K1471" s="157">
        <v>4.9052794999999993E-4</v>
      </c>
      <c r="L1471" s="157">
        <v>4.9052794999999993E-4</v>
      </c>
      <c r="M1471" s="157">
        <v>2.094389E-5</v>
      </c>
      <c r="N1471" s="126">
        <v>0</v>
      </c>
    </row>
    <row r="1472" spans="1:14" x14ac:dyDescent="0.25">
      <c r="A1472" s="128">
        <v>34027</v>
      </c>
      <c r="B1472" s="157" t="s">
        <v>458</v>
      </c>
      <c r="C1472" s="157" t="s">
        <v>53</v>
      </c>
      <c r="D1472" s="157">
        <v>2268006015</v>
      </c>
      <c r="E1472" s="157" t="s">
        <v>111</v>
      </c>
      <c r="F1472" s="157" t="s">
        <v>109</v>
      </c>
      <c r="G1472" s="157" t="s">
        <v>159</v>
      </c>
      <c r="H1472" s="157">
        <v>1.5799776666666668E-5</v>
      </c>
      <c r="I1472" s="157">
        <v>3.5641356666666673E-5</v>
      </c>
      <c r="J1472" s="157">
        <v>1.7747190999999998E-4</v>
      </c>
      <c r="K1472" s="157">
        <v>2.2046200000000002E-6</v>
      </c>
      <c r="L1472" s="157">
        <v>2.2046200000000002E-6</v>
      </c>
      <c r="M1472" s="157">
        <v>0</v>
      </c>
      <c r="N1472" s="126">
        <v>0</v>
      </c>
    </row>
    <row r="1473" spans="1:14" x14ac:dyDescent="0.25">
      <c r="A1473" s="128">
        <v>34027</v>
      </c>
      <c r="B1473" s="157" t="s">
        <v>458</v>
      </c>
      <c r="C1473" s="157" t="s">
        <v>53</v>
      </c>
      <c r="D1473" s="157">
        <v>2268006020</v>
      </c>
      <c r="E1473" s="157" t="s">
        <v>161</v>
      </c>
      <c r="F1473" s="157" t="s">
        <v>109</v>
      </c>
      <c r="G1473" s="157" t="s">
        <v>159</v>
      </c>
      <c r="H1473" s="157">
        <v>1.7118874300000003E-3</v>
      </c>
      <c r="I1473" s="157">
        <v>7.5445770766666663E-3</v>
      </c>
      <c r="J1473" s="157">
        <v>6.51244748E-3</v>
      </c>
      <c r="K1473" s="157">
        <v>9.4872147333333338E-4</v>
      </c>
      <c r="L1473" s="157">
        <v>9.2042885000000001E-4</v>
      </c>
      <c r="M1473" s="157">
        <v>6.6138600000000009E-6</v>
      </c>
      <c r="N1473" s="126">
        <v>8.083606666666666E-6</v>
      </c>
    </row>
    <row r="1474" spans="1:14" x14ac:dyDescent="0.25">
      <c r="A1474" s="128">
        <v>34027</v>
      </c>
      <c r="B1474" s="157" t="s">
        <v>458</v>
      </c>
      <c r="C1474" s="157" t="s">
        <v>53</v>
      </c>
      <c r="D1474" s="157">
        <v>2268010010</v>
      </c>
      <c r="E1474" s="157" t="s">
        <v>154</v>
      </c>
      <c r="F1474" s="157" t="s">
        <v>96</v>
      </c>
      <c r="G1474" s="157" t="s">
        <v>159</v>
      </c>
      <c r="H1474" s="157">
        <v>1.7210733466666666E-3</v>
      </c>
      <c r="I1474" s="157">
        <v>1.6464469596666666E-2</v>
      </c>
      <c r="J1474" s="157">
        <v>7.457494586666666E-3</v>
      </c>
      <c r="K1474" s="157">
        <v>1.2283407766666666E-3</v>
      </c>
      <c r="L1474" s="157">
        <v>1.1912296733333333E-3</v>
      </c>
      <c r="M1474" s="157">
        <v>2.6822876666666664E-5</v>
      </c>
      <c r="N1474" s="126">
        <v>3.8948286666666662E-5</v>
      </c>
    </row>
    <row r="1475" spans="1:14" x14ac:dyDescent="0.25">
      <c r="A1475" s="128">
        <v>34027</v>
      </c>
      <c r="B1475" s="157" t="s">
        <v>458</v>
      </c>
      <c r="C1475" s="157" t="s">
        <v>53</v>
      </c>
      <c r="D1475" s="157">
        <v>2270001060</v>
      </c>
      <c r="E1475" s="157" t="s">
        <v>162</v>
      </c>
      <c r="F1475" s="157" t="s">
        <v>83</v>
      </c>
      <c r="G1475" s="157" t="s">
        <v>163</v>
      </c>
      <c r="H1475" s="157">
        <v>8.8184800000000007E-6</v>
      </c>
      <c r="I1475" s="157">
        <v>6.2464233333333331E-5</v>
      </c>
      <c r="J1475" s="157">
        <v>5.989217666666667E-5</v>
      </c>
      <c r="K1475" s="157">
        <v>5.5115500000000006E-6</v>
      </c>
      <c r="L1475" s="157">
        <v>5.5115500000000006E-6</v>
      </c>
      <c r="M1475" s="157">
        <v>0</v>
      </c>
      <c r="N1475" s="126">
        <v>0</v>
      </c>
    </row>
    <row r="1476" spans="1:14" x14ac:dyDescent="0.25">
      <c r="A1476" s="128">
        <v>34027</v>
      </c>
      <c r="B1476" s="157" t="s">
        <v>458</v>
      </c>
      <c r="C1476" s="157" t="s">
        <v>53</v>
      </c>
      <c r="D1476" s="157">
        <v>2270002003</v>
      </c>
      <c r="E1476" s="157" t="s">
        <v>117</v>
      </c>
      <c r="F1476" s="157" t="s">
        <v>89</v>
      </c>
      <c r="G1476" s="157" t="s">
        <v>163</v>
      </c>
      <c r="H1476" s="157">
        <v>1.3925849666666666E-4</v>
      </c>
      <c r="I1476" s="157">
        <v>1.0108182699999999E-3</v>
      </c>
      <c r="J1476" s="157">
        <v>8.3444867000000004E-4</v>
      </c>
      <c r="K1476" s="157">
        <v>8.8919673333333338E-5</v>
      </c>
      <c r="L1476" s="157">
        <v>8.5980180000000013E-5</v>
      </c>
      <c r="M1476" s="157">
        <v>1.1023100000000001E-6</v>
      </c>
      <c r="N1476" s="126">
        <v>1.1023100000000001E-6</v>
      </c>
    </row>
    <row r="1477" spans="1:14" x14ac:dyDescent="0.25">
      <c r="A1477" s="128">
        <v>34027</v>
      </c>
      <c r="B1477" s="157" t="s">
        <v>458</v>
      </c>
      <c r="C1477" s="157" t="s">
        <v>53</v>
      </c>
      <c r="D1477" s="157">
        <v>2270002006</v>
      </c>
      <c r="E1477" s="157" t="s">
        <v>88</v>
      </c>
      <c r="F1477" s="157" t="s">
        <v>89</v>
      </c>
      <c r="G1477" s="157" t="s">
        <v>163</v>
      </c>
      <c r="H1477" s="157">
        <v>4.6598318066666672E-3</v>
      </c>
      <c r="I1477" s="157">
        <v>4.6411292803333337E-2</v>
      </c>
      <c r="J1477" s="157">
        <v>2.4028888253333335E-2</v>
      </c>
      <c r="K1477" s="157">
        <v>3.7625514666666665E-3</v>
      </c>
      <c r="L1477" s="157">
        <v>3.6501158466666662E-3</v>
      </c>
      <c r="M1477" s="157">
        <v>6.9078093333333336E-5</v>
      </c>
      <c r="N1477" s="126">
        <v>9.8105589999999997E-5</v>
      </c>
    </row>
    <row r="1478" spans="1:14" x14ac:dyDescent="0.25">
      <c r="A1478" s="128">
        <v>34027</v>
      </c>
      <c r="B1478" s="157" t="s">
        <v>458</v>
      </c>
      <c r="C1478" s="157" t="s">
        <v>53</v>
      </c>
      <c r="D1478" s="157">
        <v>2270002009</v>
      </c>
      <c r="E1478" s="157" t="s">
        <v>90</v>
      </c>
      <c r="F1478" s="157" t="s">
        <v>89</v>
      </c>
      <c r="G1478" s="157" t="s">
        <v>163</v>
      </c>
      <c r="H1478" s="157">
        <v>4.4059330699999996E-3</v>
      </c>
      <c r="I1478" s="157">
        <v>4.5236597779999999E-2</v>
      </c>
      <c r="J1478" s="157">
        <v>2.0905676586666668E-2</v>
      </c>
      <c r="K1478" s="157">
        <v>2.7116826000000006E-3</v>
      </c>
      <c r="L1478" s="157">
        <v>2.63011166E-3</v>
      </c>
      <c r="M1478" s="157">
        <v>7.3854770000000001E-5</v>
      </c>
      <c r="N1478" s="126">
        <v>1.0692407E-4</v>
      </c>
    </row>
    <row r="1479" spans="1:14" x14ac:dyDescent="0.25">
      <c r="A1479" s="128">
        <v>34027</v>
      </c>
      <c r="B1479" s="157" t="s">
        <v>458</v>
      </c>
      <c r="C1479" s="157" t="s">
        <v>53</v>
      </c>
      <c r="D1479" s="157">
        <v>2270002015</v>
      </c>
      <c r="E1479" s="157" t="s">
        <v>118</v>
      </c>
      <c r="F1479" s="157" t="s">
        <v>89</v>
      </c>
      <c r="G1479" s="157" t="s">
        <v>163</v>
      </c>
      <c r="H1479" s="157">
        <v>3.3106043666666663E-4</v>
      </c>
      <c r="I1479" s="157">
        <v>3.2264613700000006E-3</v>
      </c>
      <c r="J1479" s="157">
        <v>1.6593439866666667E-3</v>
      </c>
      <c r="K1479" s="157">
        <v>2.6161490666666668E-4</v>
      </c>
      <c r="L1479" s="157">
        <v>2.5389873666666665E-4</v>
      </c>
      <c r="M1479" s="157">
        <v>4.4092400000000003E-6</v>
      </c>
      <c r="N1479" s="126">
        <v>5.5115500000000006E-6</v>
      </c>
    </row>
    <row r="1480" spans="1:14" x14ac:dyDescent="0.25">
      <c r="A1480" s="128">
        <v>34027</v>
      </c>
      <c r="B1480" s="157" t="s">
        <v>458</v>
      </c>
      <c r="C1480" s="157" t="s">
        <v>53</v>
      </c>
      <c r="D1480" s="157">
        <v>2270002018</v>
      </c>
      <c r="E1480" s="157" t="s">
        <v>164</v>
      </c>
      <c r="F1480" s="157" t="s">
        <v>89</v>
      </c>
      <c r="G1480" s="157" t="s">
        <v>163</v>
      </c>
      <c r="H1480" s="157">
        <v>2.2082943666666666E-4</v>
      </c>
      <c r="I1480" s="157">
        <v>2.643706816666667E-3</v>
      </c>
      <c r="J1480" s="157">
        <v>1.31064659E-3</v>
      </c>
      <c r="K1480" s="157">
        <v>1.7820678333333332E-4</v>
      </c>
      <c r="L1480" s="157">
        <v>1.7269523333333337E-4</v>
      </c>
      <c r="M1480" s="157">
        <v>2.2046200000000002E-6</v>
      </c>
      <c r="N1480" s="126">
        <v>3.3069300000000005E-6</v>
      </c>
    </row>
    <row r="1481" spans="1:14" x14ac:dyDescent="0.25">
      <c r="A1481" s="128">
        <v>34027</v>
      </c>
      <c r="B1481" s="157" t="s">
        <v>458</v>
      </c>
      <c r="C1481" s="157" t="s">
        <v>53</v>
      </c>
      <c r="D1481" s="157">
        <v>2270002021</v>
      </c>
      <c r="E1481" s="157" t="s">
        <v>91</v>
      </c>
      <c r="F1481" s="157" t="s">
        <v>89</v>
      </c>
      <c r="G1481" s="157" t="s">
        <v>163</v>
      </c>
      <c r="H1481" s="157">
        <v>1.01853444E-3</v>
      </c>
      <c r="I1481" s="157">
        <v>9.8168054233333333E-3</v>
      </c>
      <c r="J1481" s="157">
        <v>4.6087581100000006E-3</v>
      </c>
      <c r="K1481" s="157">
        <v>6.8784143999999988E-4</v>
      </c>
      <c r="L1481" s="157">
        <v>6.6653011333333342E-4</v>
      </c>
      <c r="M1481" s="157">
        <v>8.8184800000000007E-6</v>
      </c>
      <c r="N1481" s="126">
        <v>1.1023100000000001E-5</v>
      </c>
    </row>
    <row r="1482" spans="1:14" x14ac:dyDescent="0.25">
      <c r="A1482" s="128">
        <v>34027</v>
      </c>
      <c r="B1482" s="157" t="s">
        <v>458</v>
      </c>
      <c r="C1482" s="157" t="s">
        <v>53</v>
      </c>
      <c r="D1482" s="157">
        <v>2270002024</v>
      </c>
      <c r="E1482" s="157" t="s">
        <v>119</v>
      </c>
      <c r="F1482" s="157" t="s">
        <v>89</v>
      </c>
      <c r="G1482" s="157" t="s">
        <v>163</v>
      </c>
      <c r="H1482" s="157">
        <v>2.5625033133333335E-3</v>
      </c>
      <c r="I1482" s="157">
        <v>3.0615925376666669E-2</v>
      </c>
      <c r="J1482" s="157">
        <v>1.5952630320000005E-2</v>
      </c>
      <c r="K1482" s="157">
        <v>2.1241513700000002E-3</v>
      </c>
      <c r="L1482" s="157">
        <v>2.0605848266666664E-3</v>
      </c>
      <c r="M1482" s="157">
        <v>3.3436736666666676E-5</v>
      </c>
      <c r="N1482" s="126">
        <v>4.6664456666666666E-5</v>
      </c>
    </row>
    <row r="1483" spans="1:14" x14ac:dyDescent="0.25">
      <c r="A1483" s="128">
        <v>34027</v>
      </c>
      <c r="B1483" s="157" t="s">
        <v>458</v>
      </c>
      <c r="C1483" s="157" t="s">
        <v>53</v>
      </c>
      <c r="D1483" s="157">
        <v>2270002027</v>
      </c>
      <c r="E1483" s="157" t="s">
        <v>92</v>
      </c>
      <c r="F1483" s="157" t="s">
        <v>89</v>
      </c>
      <c r="G1483" s="157" t="s">
        <v>163</v>
      </c>
      <c r="H1483" s="157">
        <v>3.0894074933333336E-3</v>
      </c>
      <c r="I1483" s="157">
        <v>3.6538637006666659E-2</v>
      </c>
      <c r="J1483" s="157">
        <v>1.1446754476666668E-2</v>
      </c>
      <c r="K1483" s="157">
        <v>1.9915067333333334E-3</v>
      </c>
      <c r="L1483" s="157">
        <v>1.9316145566666669E-3</v>
      </c>
      <c r="M1483" s="157">
        <v>3.012980666666667E-5</v>
      </c>
      <c r="N1483" s="126">
        <v>4.0050596666666668E-5</v>
      </c>
    </row>
    <row r="1484" spans="1:14" x14ac:dyDescent="0.25">
      <c r="A1484" s="128">
        <v>34027</v>
      </c>
      <c r="B1484" s="157" t="s">
        <v>458</v>
      </c>
      <c r="C1484" s="157" t="s">
        <v>53</v>
      </c>
      <c r="D1484" s="157">
        <v>2270002030</v>
      </c>
      <c r="E1484" s="157" t="s">
        <v>120</v>
      </c>
      <c r="F1484" s="157" t="s">
        <v>89</v>
      </c>
      <c r="G1484" s="157" t="s">
        <v>163</v>
      </c>
      <c r="H1484" s="157">
        <v>1.6010685313333332E-2</v>
      </c>
      <c r="I1484" s="157">
        <v>0.12331358251666667</v>
      </c>
      <c r="J1484" s="157">
        <v>4.9116361543333341E-2</v>
      </c>
      <c r="K1484" s="157">
        <v>8.3345659099999993E-3</v>
      </c>
      <c r="L1484" s="157">
        <v>8.0839741033333322E-3</v>
      </c>
      <c r="M1484" s="157">
        <v>2.6051259666666667E-4</v>
      </c>
      <c r="N1484" s="126">
        <v>3.9793391000000005E-4</v>
      </c>
    </row>
    <row r="1485" spans="1:14" x14ac:dyDescent="0.25">
      <c r="A1485" s="128">
        <v>34027</v>
      </c>
      <c r="B1485" s="157" t="s">
        <v>458</v>
      </c>
      <c r="C1485" s="157" t="s">
        <v>53</v>
      </c>
      <c r="D1485" s="157">
        <v>2270002033</v>
      </c>
      <c r="E1485" s="157" t="s">
        <v>121</v>
      </c>
      <c r="F1485" s="157" t="s">
        <v>89</v>
      </c>
      <c r="G1485" s="157" t="s">
        <v>163</v>
      </c>
      <c r="H1485" s="157">
        <v>1.8849500999999999E-4</v>
      </c>
      <c r="I1485" s="157">
        <v>2.20792693E-3</v>
      </c>
      <c r="J1485" s="157">
        <v>1.21033638E-3</v>
      </c>
      <c r="K1485" s="157">
        <v>1.6167213333333335E-4</v>
      </c>
      <c r="L1485" s="157">
        <v>1.5689545666666669E-4</v>
      </c>
      <c r="M1485" s="157">
        <v>2.2046200000000002E-6</v>
      </c>
      <c r="N1485" s="126">
        <v>3.3069300000000005E-6</v>
      </c>
    </row>
    <row r="1486" spans="1:14" x14ac:dyDescent="0.25">
      <c r="A1486" s="128">
        <v>34027</v>
      </c>
      <c r="B1486" s="157" t="s">
        <v>458</v>
      </c>
      <c r="C1486" s="157" t="s">
        <v>53</v>
      </c>
      <c r="D1486" s="157">
        <v>2270002036</v>
      </c>
      <c r="E1486" s="157" t="s">
        <v>165</v>
      </c>
      <c r="F1486" s="157" t="s">
        <v>89</v>
      </c>
      <c r="G1486" s="157" t="s">
        <v>163</v>
      </c>
      <c r="H1486" s="157">
        <v>1.7049061333333334E-4</v>
      </c>
      <c r="I1486" s="157">
        <v>1.5226575466666668E-3</v>
      </c>
      <c r="J1486" s="157">
        <v>7.3781282666666656E-4</v>
      </c>
      <c r="K1486" s="157">
        <v>1.1353793E-4</v>
      </c>
      <c r="L1486" s="157">
        <v>1.1023100000000001E-4</v>
      </c>
      <c r="M1486" s="157">
        <v>1.1023100000000001E-6</v>
      </c>
      <c r="N1486" s="126">
        <v>1.1023100000000001E-6</v>
      </c>
    </row>
    <row r="1487" spans="1:14" x14ac:dyDescent="0.25">
      <c r="A1487" s="128">
        <v>34027</v>
      </c>
      <c r="B1487" s="157" t="s">
        <v>458</v>
      </c>
      <c r="C1487" s="157" t="s">
        <v>53</v>
      </c>
      <c r="D1487" s="157">
        <v>2270002039</v>
      </c>
      <c r="E1487" s="157" t="s">
        <v>93</v>
      </c>
      <c r="F1487" s="157" t="s">
        <v>89</v>
      </c>
      <c r="G1487" s="157" t="s">
        <v>163</v>
      </c>
      <c r="H1487" s="157">
        <v>4.2075172699999998E-3</v>
      </c>
      <c r="I1487" s="157">
        <v>4.4487761853333335E-2</v>
      </c>
      <c r="J1487" s="157">
        <v>1.1845790696666665E-2</v>
      </c>
      <c r="K1487" s="157">
        <v>2.0940215633333333E-3</v>
      </c>
      <c r="L1487" s="157">
        <v>2.0308224566666666E-3</v>
      </c>
      <c r="M1487" s="157">
        <v>6.4301416666666671E-5</v>
      </c>
      <c r="N1487" s="126">
        <v>9.1124293333333321E-5</v>
      </c>
    </row>
    <row r="1488" spans="1:14" x14ac:dyDescent="0.25">
      <c r="A1488" s="128">
        <v>34027</v>
      </c>
      <c r="B1488" s="157" t="s">
        <v>458</v>
      </c>
      <c r="C1488" s="157" t="s">
        <v>53</v>
      </c>
      <c r="D1488" s="157">
        <v>2270002042</v>
      </c>
      <c r="E1488" s="157" t="s">
        <v>122</v>
      </c>
      <c r="F1488" s="157" t="s">
        <v>89</v>
      </c>
      <c r="G1488" s="157" t="s">
        <v>163</v>
      </c>
      <c r="H1488" s="157">
        <v>4.0678913366666665E-3</v>
      </c>
      <c r="I1488" s="157">
        <v>3.0914651386666669E-2</v>
      </c>
      <c r="J1488" s="157">
        <v>1.1746215359999999E-2</v>
      </c>
      <c r="K1488" s="157">
        <v>2.1568532333333334E-3</v>
      </c>
      <c r="L1488" s="157">
        <v>2.0921843800000002E-3</v>
      </c>
      <c r="M1488" s="157">
        <v>6.577116333333334E-5</v>
      </c>
      <c r="N1488" s="126">
        <v>9.9207900000000009E-5</v>
      </c>
    </row>
    <row r="1489" spans="1:14" x14ac:dyDescent="0.25">
      <c r="A1489" s="128">
        <v>34027</v>
      </c>
      <c r="B1489" s="157" t="s">
        <v>458</v>
      </c>
      <c r="C1489" s="157" t="s">
        <v>53</v>
      </c>
      <c r="D1489" s="157">
        <v>2270002045</v>
      </c>
      <c r="E1489" s="157" t="s">
        <v>123</v>
      </c>
      <c r="F1489" s="157" t="s">
        <v>89</v>
      </c>
      <c r="G1489" s="157" t="s">
        <v>163</v>
      </c>
      <c r="H1489" s="157">
        <v>1.6510031743333337E-2</v>
      </c>
      <c r="I1489" s="157">
        <v>0.15838871927999998</v>
      </c>
      <c r="J1489" s="157">
        <v>5.2590475226666676E-2</v>
      </c>
      <c r="K1489" s="157">
        <v>5.5405774966666667E-3</v>
      </c>
      <c r="L1489" s="157">
        <v>5.3744961233333334E-3</v>
      </c>
      <c r="M1489" s="157">
        <v>2.1531788666666666E-4</v>
      </c>
      <c r="N1489" s="126">
        <v>3.3987891666666667E-4</v>
      </c>
    </row>
    <row r="1490" spans="1:14" x14ac:dyDescent="0.25">
      <c r="A1490" s="128">
        <v>34027</v>
      </c>
      <c r="B1490" s="157" t="s">
        <v>458</v>
      </c>
      <c r="C1490" s="157" t="s">
        <v>53</v>
      </c>
      <c r="D1490" s="157">
        <v>2270002048</v>
      </c>
      <c r="E1490" s="157" t="s">
        <v>166</v>
      </c>
      <c r="F1490" s="157" t="s">
        <v>89</v>
      </c>
      <c r="G1490" s="157" t="s">
        <v>163</v>
      </c>
      <c r="H1490" s="157">
        <v>7.8153779E-4</v>
      </c>
      <c r="I1490" s="157">
        <v>9.541962796666666E-3</v>
      </c>
      <c r="J1490" s="157">
        <v>3.1206396099999999E-3</v>
      </c>
      <c r="K1490" s="157">
        <v>4.6039814333333337E-4</v>
      </c>
      <c r="L1490" s="157">
        <v>4.4606811333333332E-4</v>
      </c>
      <c r="M1490" s="157">
        <v>1.1390536666666669E-5</v>
      </c>
      <c r="N1490" s="126">
        <v>1.5799776666666668E-5</v>
      </c>
    </row>
    <row r="1491" spans="1:14" x14ac:dyDescent="0.25">
      <c r="A1491" s="128">
        <v>34027</v>
      </c>
      <c r="B1491" s="157" t="s">
        <v>458</v>
      </c>
      <c r="C1491" s="157" t="s">
        <v>53</v>
      </c>
      <c r="D1491" s="157">
        <v>2270002051</v>
      </c>
      <c r="E1491" s="157" t="s">
        <v>167</v>
      </c>
      <c r="F1491" s="157" t="s">
        <v>89</v>
      </c>
      <c r="G1491" s="157" t="s">
        <v>163</v>
      </c>
      <c r="H1491" s="157">
        <v>6.6715475566666666E-3</v>
      </c>
      <c r="I1491" s="157">
        <v>6.4587649829999996E-2</v>
      </c>
      <c r="J1491" s="157">
        <v>4.235405712999999E-2</v>
      </c>
      <c r="K1491" s="157">
        <v>6.237237416666667E-3</v>
      </c>
      <c r="L1491" s="157">
        <v>6.0498447166666665E-3</v>
      </c>
      <c r="M1491" s="157">
        <v>9.0389420000000007E-5</v>
      </c>
      <c r="N1491" s="126">
        <v>1.2713308666666666E-4</v>
      </c>
    </row>
    <row r="1492" spans="1:14" x14ac:dyDescent="0.25">
      <c r="A1492" s="128">
        <v>34027</v>
      </c>
      <c r="B1492" s="157" t="s">
        <v>458</v>
      </c>
      <c r="C1492" s="157" t="s">
        <v>53</v>
      </c>
      <c r="D1492" s="157">
        <v>2270002054</v>
      </c>
      <c r="E1492" s="157" t="s">
        <v>94</v>
      </c>
      <c r="F1492" s="157" t="s">
        <v>89</v>
      </c>
      <c r="G1492" s="157" t="s">
        <v>163</v>
      </c>
      <c r="H1492" s="157">
        <v>2.065618709E-2</v>
      </c>
      <c r="I1492" s="157">
        <v>0.22199568064666667</v>
      </c>
      <c r="J1492" s="157">
        <v>9.0108698386666672E-2</v>
      </c>
      <c r="K1492" s="157">
        <v>1.3973248996666666E-2</v>
      </c>
      <c r="L1492" s="157">
        <v>1.3554003760000001E-2</v>
      </c>
      <c r="M1492" s="157">
        <v>3.0533987E-4</v>
      </c>
      <c r="N1492" s="126">
        <v>4.3247295666666666E-4</v>
      </c>
    </row>
    <row r="1493" spans="1:14" x14ac:dyDescent="0.25">
      <c r="A1493" s="128">
        <v>34027</v>
      </c>
      <c r="B1493" s="157" t="s">
        <v>458</v>
      </c>
      <c r="C1493" s="157" t="s">
        <v>53</v>
      </c>
      <c r="D1493" s="157">
        <v>2270002057</v>
      </c>
      <c r="E1493" s="157" t="s">
        <v>124</v>
      </c>
      <c r="F1493" s="157" t="s">
        <v>89</v>
      </c>
      <c r="G1493" s="157" t="s">
        <v>163</v>
      </c>
      <c r="H1493" s="157">
        <v>3.6040392886666668E-2</v>
      </c>
      <c r="I1493" s="157">
        <v>0.18929418475000001</v>
      </c>
      <c r="J1493" s="157">
        <v>0.17606572987666666</v>
      </c>
      <c r="K1493" s="157">
        <v>2.7670920493333334E-2</v>
      </c>
      <c r="L1493" s="157">
        <v>2.6840881063333332E-2</v>
      </c>
      <c r="M1493" s="157">
        <v>1.9731348999999998E-4</v>
      </c>
      <c r="N1493" s="126">
        <v>2.6308465333333336E-4</v>
      </c>
    </row>
    <row r="1494" spans="1:14" x14ac:dyDescent="0.25">
      <c r="A1494" s="128">
        <v>34027</v>
      </c>
      <c r="B1494" s="157" t="s">
        <v>458</v>
      </c>
      <c r="C1494" s="157" t="s">
        <v>53</v>
      </c>
      <c r="D1494" s="157">
        <v>2270002060</v>
      </c>
      <c r="E1494" s="157" t="s">
        <v>125</v>
      </c>
      <c r="F1494" s="157" t="s">
        <v>89</v>
      </c>
      <c r="G1494" s="157" t="s">
        <v>163</v>
      </c>
      <c r="H1494" s="157">
        <v>1.7406209773333334E-2</v>
      </c>
      <c r="I1494" s="157">
        <v>0.16899845303000002</v>
      </c>
      <c r="J1494" s="157">
        <v>7.2264504106666669E-2</v>
      </c>
      <c r="K1494" s="157">
        <v>1.0628105583333334E-2</v>
      </c>
      <c r="L1494" s="157">
        <v>1.0309537993333335E-2</v>
      </c>
      <c r="M1494" s="157">
        <v>2.7080082333333339E-4</v>
      </c>
      <c r="N1494" s="126">
        <v>3.9572929000000003E-4</v>
      </c>
    </row>
    <row r="1495" spans="1:14" x14ac:dyDescent="0.25">
      <c r="A1495" s="128">
        <v>34027</v>
      </c>
      <c r="B1495" s="157" t="s">
        <v>458</v>
      </c>
      <c r="C1495" s="157" t="s">
        <v>53</v>
      </c>
      <c r="D1495" s="157">
        <v>2270002066</v>
      </c>
      <c r="E1495" s="157" t="s">
        <v>126</v>
      </c>
      <c r="F1495" s="157" t="s">
        <v>89</v>
      </c>
      <c r="G1495" s="157" t="s">
        <v>163</v>
      </c>
      <c r="H1495" s="157">
        <v>3.2837080026666667E-2</v>
      </c>
      <c r="I1495" s="157">
        <v>0.15421353643666669</v>
      </c>
      <c r="J1495" s="157">
        <v>0.15858346071333332</v>
      </c>
      <c r="K1495" s="157">
        <v>2.3839290933333337E-2</v>
      </c>
      <c r="L1495" s="157">
        <v>2.3124626616666668E-2</v>
      </c>
      <c r="M1495" s="157">
        <v>1.3815618666666667E-4</v>
      </c>
      <c r="N1495" s="126">
        <v>1.8077884000000001E-4</v>
      </c>
    </row>
    <row r="1496" spans="1:14" x14ac:dyDescent="0.25">
      <c r="A1496" s="128">
        <v>34027</v>
      </c>
      <c r="B1496" s="157" t="s">
        <v>458</v>
      </c>
      <c r="C1496" s="157" t="s">
        <v>53</v>
      </c>
      <c r="D1496" s="157">
        <v>2270002069</v>
      </c>
      <c r="E1496" s="157" t="s">
        <v>168</v>
      </c>
      <c r="F1496" s="157" t="s">
        <v>89</v>
      </c>
      <c r="G1496" s="157" t="s">
        <v>163</v>
      </c>
      <c r="H1496" s="157">
        <v>2.21123386E-3</v>
      </c>
      <c r="I1496" s="157">
        <v>2.7516229656666669E-2</v>
      </c>
      <c r="J1496" s="157">
        <v>1.1018323323333334E-2</v>
      </c>
      <c r="K1496" s="157">
        <v>1.3099117166666665E-3</v>
      </c>
      <c r="L1496" s="157">
        <v>1.2705959933333334E-3</v>
      </c>
      <c r="M1496" s="157">
        <v>3.012980666666667E-5</v>
      </c>
      <c r="N1496" s="126">
        <v>4.2255216666666665E-5</v>
      </c>
    </row>
    <row r="1497" spans="1:14" x14ac:dyDescent="0.25">
      <c r="A1497" s="128">
        <v>34027</v>
      </c>
      <c r="B1497" s="157" t="s">
        <v>458</v>
      </c>
      <c r="C1497" s="157" t="s">
        <v>53</v>
      </c>
      <c r="D1497" s="157">
        <v>2270002072</v>
      </c>
      <c r="E1497" s="157" t="s">
        <v>127</v>
      </c>
      <c r="F1497" s="157" t="s">
        <v>89</v>
      </c>
      <c r="G1497" s="157" t="s">
        <v>163</v>
      </c>
      <c r="H1497" s="157">
        <v>1.1721229666666667E-4</v>
      </c>
      <c r="I1497" s="157">
        <v>5.0412310666666669E-4</v>
      </c>
      <c r="J1497" s="157">
        <v>5.0926721999999998E-4</v>
      </c>
      <c r="K1497" s="157">
        <v>7.6794263333333326E-5</v>
      </c>
      <c r="L1497" s="157">
        <v>7.4589643333333329E-5</v>
      </c>
      <c r="M1497" s="157">
        <v>0</v>
      </c>
      <c r="N1497" s="126">
        <v>1.1023100000000001E-6</v>
      </c>
    </row>
    <row r="1498" spans="1:14" x14ac:dyDescent="0.25">
      <c r="A1498" s="128">
        <v>34027</v>
      </c>
      <c r="B1498" s="157" t="s">
        <v>458</v>
      </c>
      <c r="C1498" s="157" t="s">
        <v>53</v>
      </c>
      <c r="D1498" s="157">
        <v>2270002075</v>
      </c>
      <c r="E1498" s="157" t="s">
        <v>169</v>
      </c>
      <c r="F1498" s="157" t="s">
        <v>89</v>
      </c>
      <c r="G1498" s="157" t="s">
        <v>163</v>
      </c>
      <c r="H1498" s="157">
        <v>2.1623647833333335E-3</v>
      </c>
      <c r="I1498" s="157">
        <v>2.6663409153333331E-2</v>
      </c>
      <c r="J1498" s="157">
        <v>1.1780019533333333E-2</v>
      </c>
      <c r="K1498" s="157">
        <v>1.63472573E-3</v>
      </c>
      <c r="L1498" s="157">
        <v>1.5858566533333335E-3</v>
      </c>
      <c r="M1498" s="157">
        <v>3.012980666666667E-5</v>
      </c>
      <c r="N1498" s="126">
        <v>4.115290666666666E-5</v>
      </c>
    </row>
    <row r="1499" spans="1:14" x14ac:dyDescent="0.25">
      <c r="A1499" s="128">
        <v>34027</v>
      </c>
      <c r="B1499" s="157" t="s">
        <v>458</v>
      </c>
      <c r="C1499" s="157" t="s">
        <v>53</v>
      </c>
      <c r="D1499" s="157">
        <v>2270002078</v>
      </c>
      <c r="E1499" s="157" t="s">
        <v>128</v>
      </c>
      <c r="F1499" s="157" t="s">
        <v>89</v>
      </c>
      <c r="G1499" s="157" t="s">
        <v>163</v>
      </c>
      <c r="H1499" s="157">
        <v>3.7684304533333337E-3</v>
      </c>
      <c r="I1499" s="157">
        <v>1.6388777643333335E-2</v>
      </c>
      <c r="J1499" s="157">
        <v>1.6349461919999999E-2</v>
      </c>
      <c r="K1499" s="157">
        <v>2.31595331E-3</v>
      </c>
      <c r="L1499" s="157">
        <v>2.2461403433333333E-3</v>
      </c>
      <c r="M1499" s="157">
        <v>1.3595156666666667E-5</v>
      </c>
      <c r="N1499" s="126">
        <v>1.7636960000000001E-5</v>
      </c>
    </row>
    <row r="1500" spans="1:14" x14ac:dyDescent="0.25">
      <c r="A1500" s="128">
        <v>34027</v>
      </c>
      <c r="B1500" s="157" t="s">
        <v>458</v>
      </c>
      <c r="C1500" s="157" t="s">
        <v>53</v>
      </c>
      <c r="D1500" s="157">
        <v>2270002081</v>
      </c>
      <c r="E1500" s="157" t="s">
        <v>129</v>
      </c>
      <c r="F1500" s="157" t="s">
        <v>89</v>
      </c>
      <c r="G1500" s="157" t="s">
        <v>163</v>
      </c>
      <c r="H1500" s="157">
        <v>8.7280905800000003E-3</v>
      </c>
      <c r="I1500" s="157">
        <v>7.3888574173333332E-2</v>
      </c>
      <c r="J1500" s="157">
        <v>2.7053626893333332E-2</v>
      </c>
      <c r="K1500" s="157">
        <v>2.4699092733333331E-3</v>
      </c>
      <c r="L1500" s="157">
        <v>2.39531963E-3</v>
      </c>
      <c r="M1500" s="157">
        <v>1.5726289333333333E-4</v>
      </c>
      <c r="N1500" s="126">
        <v>2.564707933333334E-4</v>
      </c>
    </row>
    <row r="1501" spans="1:14" x14ac:dyDescent="0.25">
      <c r="A1501" s="128">
        <v>34027</v>
      </c>
      <c r="B1501" s="157" t="s">
        <v>458</v>
      </c>
      <c r="C1501" s="157" t="s">
        <v>53</v>
      </c>
      <c r="D1501" s="157">
        <v>2270003010</v>
      </c>
      <c r="E1501" s="157" t="s">
        <v>130</v>
      </c>
      <c r="F1501" s="157" t="s">
        <v>96</v>
      </c>
      <c r="G1501" s="157" t="s">
        <v>163</v>
      </c>
      <c r="H1501" s="157">
        <v>4.7781464133333324E-3</v>
      </c>
      <c r="I1501" s="157">
        <v>4.3853566166666663E-2</v>
      </c>
      <c r="J1501" s="157">
        <v>1.565868098666667E-2</v>
      </c>
      <c r="K1501" s="157">
        <v>2.6694273833333336E-3</v>
      </c>
      <c r="L1501" s="157">
        <v>2.58932619E-3</v>
      </c>
      <c r="M1501" s="157">
        <v>7.5691953333333341E-5</v>
      </c>
      <c r="N1501" s="126">
        <v>1.1170074666666666E-4</v>
      </c>
    </row>
    <row r="1502" spans="1:14" x14ac:dyDescent="0.25">
      <c r="A1502" s="128">
        <v>34027</v>
      </c>
      <c r="B1502" s="157" t="s">
        <v>458</v>
      </c>
      <c r="C1502" s="157" t="s">
        <v>53</v>
      </c>
      <c r="D1502" s="157">
        <v>2270003020</v>
      </c>
      <c r="E1502" s="157" t="s">
        <v>131</v>
      </c>
      <c r="F1502" s="157" t="s">
        <v>96</v>
      </c>
      <c r="G1502" s="157" t="s">
        <v>163</v>
      </c>
      <c r="H1502" s="157">
        <v>5.8716379333333332E-3</v>
      </c>
      <c r="I1502" s="157">
        <v>5.7963869040000005E-2</v>
      </c>
      <c r="J1502" s="157">
        <v>2.017006838E-2</v>
      </c>
      <c r="K1502" s="157">
        <v>3.5979398400000002E-3</v>
      </c>
      <c r="L1502" s="157">
        <v>3.4895460233333336E-3</v>
      </c>
      <c r="M1502" s="157">
        <v>8.1203503333333334E-5</v>
      </c>
      <c r="N1502" s="126">
        <v>1.1353793E-4</v>
      </c>
    </row>
    <row r="1503" spans="1:14" x14ac:dyDescent="0.25">
      <c r="A1503" s="128">
        <v>34027</v>
      </c>
      <c r="B1503" s="157" t="s">
        <v>458</v>
      </c>
      <c r="C1503" s="157" t="s">
        <v>53</v>
      </c>
      <c r="D1503" s="157">
        <v>2270003030</v>
      </c>
      <c r="E1503" s="157" t="s">
        <v>95</v>
      </c>
      <c r="F1503" s="157" t="s">
        <v>96</v>
      </c>
      <c r="G1503" s="157" t="s">
        <v>163</v>
      </c>
      <c r="H1503" s="157">
        <v>6.8563682000000008E-4</v>
      </c>
      <c r="I1503" s="157">
        <v>3.8988704699999994E-3</v>
      </c>
      <c r="J1503" s="157">
        <v>2.5904284999999998E-3</v>
      </c>
      <c r="K1503" s="157">
        <v>4.1704061666666671E-4</v>
      </c>
      <c r="L1503" s="157">
        <v>4.0454777000000001E-4</v>
      </c>
      <c r="M1503" s="157">
        <v>3.3069300000000005E-6</v>
      </c>
      <c r="N1503" s="126">
        <v>4.4092400000000003E-6</v>
      </c>
    </row>
    <row r="1504" spans="1:14" x14ac:dyDescent="0.25">
      <c r="A1504" s="128">
        <v>34027</v>
      </c>
      <c r="B1504" s="157" t="s">
        <v>458</v>
      </c>
      <c r="C1504" s="157" t="s">
        <v>53</v>
      </c>
      <c r="D1504" s="157">
        <v>2270003040</v>
      </c>
      <c r="E1504" s="157" t="s">
        <v>97</v>
      </c>
      <c r="F1504" s="157" t="s">
        <v>96</v>
      </c>
      <c r="G1504" s="157" t="s">
        <v>163</v>
      </c>
      <c r="H1504" s="157">
        <v>9.1987769499999993E-3</v>
      </c>
      <c r="I1504" s="157">
        <v>0.14384594345000001</v>
      </c>
      <c r="J1504" s="157">
        <v>5.3311385966666673E-2</v>
      </c>
      <c r="K1504" s="157">
        <v>6.034412376666666E-3</v>
      </c>
      <c r="L1504" s="157">
        <v>5.8536335366666664E-3</v>
      </c>
      <c r="M1504" s="157">
        <v>1.4623979333333335E-4</v>
      </c>
      <c r="N1504" s="126">
        <v>2.1201095666666667E-4</v>
      </c>
    </row>
    <row r="1505" spans="1:14" x14ac:dyDescent="0.25">
      <c r="A1505" s="128">
        <v>34027</v>
      </c>
      <c r="B1505" s="157" t="s">
        <v>458</v>
      </c>
      <c r="C1505" s="157" t="s">
        <v>53</v>
      </c>
      <c r="D1505" s="157">
        <v>2270003050</v>
      </c>
      <c r="E1505" s="157" t="s">
        <v>132</v>
      </c>
      <c r="F1505" s="157" t="s">
        <v>96</v>
      </c>
      <c r="G1505" s="157" t="s">
        <v>163</v>
      </c>
      <c r="H1505" s="157">
        <v>6.066379366666666E-3</v>
      </c>
      <c r="I1505" s="157">
        <v>3.791138039333334E-2</v>
      </c>
      <c r="J1505" s="157">
        <v>1.4254338046666667E-2</v>
      </c>
      <c r="K1505" s="157">
        <v>2.1498719366666668E-3</v>
      </c>
      <c r="L1505" s="157">
        <v>2.0852030833333336E-3</v>
      </c>
      <c r="M1505" s="157">
        <v>1.0141251999999999E-4</v>
      </c>
      <c r="N1505" s="126">
        <v>1.6167213333333335E-4</v>
      </c>
    </row>
    <row r="1506" spans="1:14" x14ac:dyDescent="0.25">
      <c r="A1506" s="128">
        <v>34027</v>
      </c>
      <c r="B1506" s="157" t="s">
        <v>458</v>
      </c>
      <c r="C1506" s="157" t="s">
        <v>53</v>
      </c>
      <c r="D1506" s="157">
        <v>2270003060</v>
      </c>
      <c r="E1506" s="157" t="s">
        <v>133</v>
      </c>
      <c r="F1506" s="157" t="s">
        <v>96</v>
      </c>
      <c r="G1506" s="157" t="s">
        <v>163</v>
      </c>
      <c r="H1506" s="157">
        <v>4.4092400000000003E-6</v>
      </c>
      <c r="I1506" s="157">
        <v>3.3436736666666676E-5</v>
      </c>
      <c r="J1506" s="157">
        <v>1.9841580000000002E-5</v>
      </c>
      <c r="K1506" s="157">
        <v>2.5720566666666666E-6</v>
      </c>
      <c r="L1506" s="157">
        <v>2.2046200000000002E-6</v>
      </c>
      <c r="M1506" s="157">
        <v>0</v>
      </c>
      <c r="N1506" s="126">
        <v>0</v>
      </c>
    </row>
    <row r="1507" spans="1:14" x14ac:dyDescent="0.25">
      <c r="A1507" s="128">
        <v>34027</v>
      </c>
      <c r="B1507" s="157" t="s">
        <v>458</v>
      </c>
      <c r="C1507" s="157" t="s">
        <v>53</v>
      </c>
      <c r="D1507" s="157">
        <v>2270003070</v>
      </c>
      <c r="E1507" s="157" t="s">
        <v>134</v>
      </c>
      <c r="F1507" s="157" t="s">
        <v>96</v>
      </c>
      <c r="G1507" s="157" t="s">
        <v>163</v>
      </c>
      <c r="H1507" s="157">
        <v>0</v>
      </c>
      <c r="I1507" s="157">
        <v>0</v>
      </c>
      <c r="J1507" s="157">
        <v>0</v>
      </c>
      <c r="K1507" s="157">
        <v>0</v>
      </c>
      <c r="L1507" s="157">
        <v>0</v>
      </c>
      <c r="M1507" s="157">
        <v>0</v>
      </c>
      <c r="N1507" s="126">
        <v>0</v>
      </c>
    </row>
    <row r="1508" spans="1:14" x14ac:dyDescent="0.25">
      <c r="A1508" s="128">
        <v>34027</v>
      </c>
      <c r="B1508" s="157" t="s">
        <v>458</v>
      </c>
      <c r="C1508" s="157" t="s">
        <v>53</v>
      </c>
      <c r="D1508" s="157">
        <v>2270004031</v>
      </c>
      <c r="E1508" s="157" t="s">
        <v>103</v>
      </c>
      <c r="F1508" s="157" t="s">
        <v>100</v>
      </c>
      <c r="G1508" s="157" t="s">
        <v>163</v>
      </c>
      <c r="H1508" s="157">
        <v>1.803158698E-2</v>
      </c>
      <c r="I1508" s="157">
        <v>0.18473356084333334</v>
      </c>
      <c r="J1508" s="157">
        <v>8.0187173513333335E-2</v>
      </c>
      <c r="K1508" s="157">
        <v>1.2749684896666667E-2</v>
      </c>
      <c r="L1508" s="157">
        <v>1.2367183326666668E-2</v>
      </c>
      <c r="M1508" s="157">
        <v>1.5946751333333333E-4</v>
      </c>
      <c r="N1508" s="126">
        <v>2.0502965999999998E-4</v>
      </c>
    </row>
    <row r="1509" spans="1:14" x14ac:dyDescent="0.25">
      <c r="A1509" s="128">
        <v>34027</v>
      </c>
      <c r="B1509" s="157" t="s">
        <v>458</v>
      </c>
      <c r="C1509" s="157" t="s">
        <v>53</v>
      </c>
      <c r="D1509" s="157">
        <v>2270004036</v>
      </c>
      <c r="E1509" s="157" t="s">
        <v>104</v>
      </c>
      <c r="F1509" s="157" t="s">
        <v>100</v>
      </c>
      <c r="G1509" s="157" t="s">
        <v>163</v>
      </c>
      <c r="H1509" s="157">
        <v>4.4437790466666663E-3</v>
      </c>
      <c r="I1509" s="157">
        <v>3.9324909249999998E-2</v>
      </c>
      <c r="J1509" s="157">
        <v>2.0330638203333334E-2</v>
      </c>
      <c r="K1509" s="157">
        <v>2.97954393E-3</v>
      </c>
      <c r="L1509" s="157">
        <v>2.8902568200000005E-3</v>
      </c>
      <c r="M1509" s="157">
        <v>3.4539046666666668E-5</v>
      </c>
      <c r="N1509" s="126">
        <v>4.2255216666666665E-5</v>
      </c>
    </row>
    <row r="1510" spans="1:14" x14ac:dyDescent="0.25">
      <c r="A1510" s="128">
        <v>34027</v>
      </c>
      <c r="B1510" s="157" t="s">
        <v>458</v>
      </c>
      <c r="C1510" s="157" t="s">
        <v>53</v>
      </c>
      <c r="D1510" s="157">
        <v>2270004046</v>
      </c>
      <c r="E1510" s="157" t="s">
        <v>137</v>
      </c>
      <c r="F1510" s="157" t="s">
        <v>100</v>
      </c>
      <c r="G1510" s="157" t="s">
        <v>163</v>
      </c>
      <c r="H1510" s="157">
        <v>2.1695665419999996E-2</v>
      </c>
      <c r="I1510" s="157">
        <v>0.22681020329000001</v>
      </c>
      <c r="J1510" s="157">
        <v>8.6238855413333329E-2</v>
      </c>
      <c r="K1510" s="157">
        <v>1.4801451243333333E-2</v>
      </c>
      <c r="L1510" s="157">
        <v>1.4357587749999999E-2</v>
      </c>
      <c r="M1510" s="157">
        <v>2.094389E-4</v>
      </c>
      <c r="N1510" s="126">
        <v>2.7961930333333333E-4</v>
      </c>
    </row>
    <row r="1511" spans="1:14" x14ac:dyDescent="0.25">
      <c r="A1511" s="128">
        <v>34027</v>
      </c>
      <c r="B1511" s="157" t="s">
        <v>458</v>
      </c>
      <c r="C1511" s="157" t="s">
        <v>53</v>
      </c>
      <c r="D1511" s="157">
        <v>2270004056</v>
      </c>
      <c r="E1511" s="157" t="s">
        <v>139</v>
      </c>
      <c r="F1511" s="157" t="s">
        <v>100</v>
      </c>
      <c r="G1511" s="157" t="s">
        <v>163</v>
      </c>
      <c r="H1511" s="157">
        <v>1.6218654466666667E-3</v>
      </c>
      <c r="I1511" s="157">
        <v>1.8583844290000002E-2</v>
      </c>
      <c r="J1511" s="157">
        <v>6.2460558966666658E-3</v>
      </c>
      <c r="K1511" s="157">
        <v>1.0097159600000001E-3</v>
      </c>
      <c r="L1511" s="157">
        <v>9.7885128000000017E-4</v>
      </c>
      <c r="M1511" s="157">
        <v>2.241363666666667E-5</v>
      </c>
      <c r="N1511" s="126">
        <v>3.3436736666666676E-5</v>
      </c>
    </row>
    <row r="1512" spans="1:14" x14ac:dyDescent="0.25">
      <c r="A1512" s="128">
        <v>34027</v>
      </c>
      <c r="B1512" s="157" t="s">
        <v>458</v>
      </c>
      <c r="C1512" s="157" t="s">
        <v>53</v>
      </c>
      <c r="D1512" s="157">
        <v>2270004066</v>
      </c>
      <c r="E1512" s="157" t="s">
        <v>140</v>
      </c>
      <c r="F1512" s="157" t="s">
        <v>100</v>
      </c>
      <c r="G1512" s="157" t="s">
        <v>163</v>
      </c>
      <c r="H1512" s="157">
        <v>8.0101193333333335E-5</v>
      </c>
      <c r="I1512" s="157">
        <v>7.2017586666666669E-4</v>
      </c>
      <c r="J1512" s="157">
        <v>3.6339486333333333E-4</v>
      </c>
      <c r="K1512" s="157">
        <v>5.9157303333333335E-5</v>
      </c>
      <c r="L1512" s="157">
        <v>5.805499333333333E-5</v>
      </c>
      <c r="M1512" s="157">
        <v>1.1023100000000001E-6</v>
      </c>
      <c r="N1512" s="126">
        <v>1.1023100000000001E-6</v>
      </c>
    </row>
    <row r="1513" spans="1:14" x14ac:dyDescent="0.25">
      <c r="A1513" s="128">
        <v>34027</v>
      </c>
      <c r="B1513" s="157" t="s">
        <v>458</v>
      </c>
      <c r="C1513" s="157" t="s">
        <v>53</v>
      </c>
      <c r="D1513" s="157">
        <v>2270004071</v>
      </c>
      <c r="E1513" s="157" t="s">
        <v>105</v>
      </c>
      <c r="F1513" s="157" t="s">
        <v>100</v>
      </c>
      <c r="G1513" s="157" t="s">
        <v>163</v>
      </c>
      <c r="H1513" s="157">
        <v>0</v>
      </c>
      <c r="I1513" s="157">
        <v>1.1023100000000001E-6</v>
      </c>
      <c r="J1513" s="157">
        <v>1.1023100000000001E-6</v>
      </c>
      <c r="K1513" s="157">
        <v>0</v>
      </c>
      <c r="L1513" s="157">
        <v>0</v>
      </c>
      <c r="M1513" s="157">
        <v>0</v>
      </c>
      <c r="N1513" s="126">
        <v>0</v>
      </c>
    </row>
    <row r="1514" spans="1:14" x14ac:dyDescent="0.25">
      <c r="A1514" s="128">
        <v>34027</v>
      </c>
      <c r="B1514" s="157" t="s">
        <v>458</v>
      </c>
      <c r="C1514" s="157" t="s">
        <v>53</v>
      </c>
      <c r="D1514" s="157">
        <v>2270004076</v>
      </c>
      <c r="E1514" s="157" t="s">
        <v>141</v>
      </c>
      <c r="F1514" s="157" t="s">
        <v>100</v>
      </c>
      <c r="G1514" s="157" t="s">
        <v>163</v>
      </c>
      <c r="H1514" s="157">
        <v>3.1474624866666668E-3</v>
      </c>
      <c r="I1514" s="157">
        <v>3.3602818040000003E-2</v>
      </c>
      <c r="J1514" s="157">
        <v>1.5376489626666665E-2</v>
      </c>
      <c r="K1514" s="157">
        <v>2.538987366666667E-3</v>
      </c>
      <c r="L1514" s="157">
        <v>2.4621931033333333E-3</v>
      </c>
      <c r="M1514" s="157">
        <v>3.4539046666666668E-5</v>
      </c>
      <c r="N1514" s="126">
        <v>4.6664456666666666E-5</v>
      </c>
    </row>
    <row r="1515" spans="1:14" x14ac:dyDescent="0.25">
      <c r="A1515" s="128">
        <v>34027</v>
      </c>
      <c r="B1515" s="157" t="s">
        <v>458</v>
      </c>
      <c r="C1515" s="157" t="s">
        <v>53</v>
      </c>
      <c r="D1515" s="157">
        <v>2270005010</v>
      </c>
      <c r="E1515" s="157" t="s">
        <v>142</v>
      </c>
      <c r="F1515" s="157" t="s">
        <v>107</v>
      </c>
      <c r="G1515" s="157" t="s">
        <v>163</v>
      </c>
      <c r="H1515" s="157">
        <v>3.4575790333333335E-4</v>
      </c>
      <c r="I1515" s="157">
        <v>3.7180916299999998E-3</v>
      </c>
      <c r="J1515" s="157">
        <v>1.4109568000000002E-3</v>
      </c>
      <c r="K1515" s="157">
        <v>2.8880522000000004E-4</v>
      </c>
      <c r="L1515" s="157">
        <v>2.8072161333333334E-4</v>
      </c>
      <c r="M1515" s="157">
        <v>3.3069300000000005E-6</v>
      </c>
      <c r="N1515" s="126">
        <v>4.4092400000000003E-6</v>
      </c>
    </row>
    <row r="1516" spans="1:14" x14ac:dyDescent="0.25">
      <c r="A1516" s="128">
        <v>34027</v>
      </c>
      <c r="B1516" s="157" t="s">
        <v>458</v>
      </c>
      <c r="C1516" s="157" t="s">
        <v>53</v>
      </c>
      <c r="D1516" s="157">
        <v>2270005015</v>
      </c>
      <c r="E1516" s="157" t="s">
        <v>143</v>
      </c>
      <c r="F1516" s="157" t="s">
        <v>107</v>
      </c>
      <c r="G1516" s="157" t="s">
        <v>163</v>
      </c>
      <c r="H1516" s="157">
        <v>2.5720566666666666E-6</v>
      </c>
      <c r="I1516" s="157">
        <v>2.1311326666666668E-5</v>
      </c>
      <c r="J1516" s="157">
        <v>1.3595156666666667E-5</v>
      </c>
      <c r="K1516" s="157">
        <v>2.2046200000000002E-6</v>
      </c>
      <c r="L1516" s="157">
        <v>2.2046200000000002E-6</v>
      </c>
      <c r="M1516" s="157">
        <v>0</v>
      </c>
      <c r="N1516" s="126">
        <v>0</v>
      </c>
    </row>
    <row r="1517" spans="1:14" x14ac:dyDescent="0.25">
      <c r="A1517" s="128">
        <v>34027</v>
      </c>
      <c r="B1517" s="157" t="s">
        <v>458</v>
      </c>
      <c r="C1517" s="157" t="s">
        <v>53</v>
      </c>
      <c r="D1517" s="157">
        <v>2270005020</v>
      </c>
      <c r="E1517" s="157" t="s">
        <v>170</v>
      </c>
      <c r="F1517" s="157" t="s">
        <v>107</v>
      </c>
      <c r="G1517" s="157" t="s">
        <v>163</v>
      </c>
      <c r="H1517" s="157">
        <v>0</v>
      </c>
      <c r="I1517" s="157">
        <v>3.3069300000000005E-6</v>
      </c>
      <c r="J1517" s="157">
        <v>3.3069300000000005E-6</v>
      </c>
      <c r="K1517" s="157">
        <v>0</v>
      </c>
      <c r="L1517" s="157">
        <v>0</v>
      </c>
      <c r="M1517" s="157">
        <v>0</v>
      </c>
      <c r="N1517" s="126">
        <v>0</v>
      </c>
    </row>
    <row r="1518" spans="1:14" x14ac:dyDescent="0.25">
      <c r="A1518" s="128">
        <v>34027</v>
      </c>
      <c r="B1518" s="157" t="s">
        <v>458</v>
      </c>
      <c r="C1518" s="157" t="s">
        <v>53</v>
      </c>
      <c r="D1518" s="157">
        <v>2270005025</v>
      </c>
      <c r="E1518" s="157" t="s">
        <v>144</v>
      </c>
      <c r="F1518" s="157" t="s">
        <v>107</v>
      </c>
      <c r="G1518" s="157" t="s">
        <v>163</v>
      </c>
      <c r="H1518" s="157">
        <v>3.4539046666666668E-5</v>
      </c>
      <c r="I1518" s="157">
        <v>3.0203293999999997E-4</v>
      </c>
      <c r="J1518" s="157">
        <v>1.3925849666666666E-4</v>
      </c>
      <c r="K1518" s="157">
        <v>2.3515946666666668E-5</v>
      </c>
      <c r="L1518" s="157">
        <v>2.241363666666667E-5</v>
      </c>
      <c r="M1518" s="157">
        <v>0</v>
      </c>
      <c r="N1518" s="126">
        <v>0</v>
      </c>
    </row>
    <row r="1519" spans="1:14" x14ac:dyDescent="0.25">
      <c r="A1519" s="128">
        <v>34027</v>
      </c>
      <c r="B1519" s="157" t="s">
        <v>458</v>
      </c>
      <c r="C1519" s="157" t="s">
        <v>53</v>
      </c>
      <c r="D1519" s="157">
        <v>2270005030</v>
      </c>
      <c r="E1519" s="157" t="s">
        <v>145</v>
      </c>
      <c r="F1519" s="157" t="s">
        <v>107</v>
      </c>
      <c r="G1519" s="157" t="s">
        <v>163</v>
      </c>
      <c r="H1519" s="157">
        <v>3.3436736666666676E-5</v>
      </c>
      <c r="I1519" s="157">
        <v>2.8770290999999997E-4</v>
      </c>
      <c r="J1519" s="157">
        <v>1.9180194000000003E-4</v>
      </c>
      <c r="K1519" s="157">
        <v>3.1232116666666665E-5</v>
      </c>
      <c r="L1519" s="157">
        <v>3.012980666666667E-5</v>
      </c>
      <c r="M1519" s="157">
        <v>0</v>
      </c>
      <c r="N1519" s="126">
        <v>0</v>
      </c>
    </row>
    <row r="1520" spans="1:14" x14ac:dyDescent="0.25">
      <c r="A1520" s="128">
        <v>34027</v>
      </c>
      <c r="B1520" s="157" t="s">
        <v>458</v>
      </c>
      <c r="C1520" s="157" t="s">
        <v>53</v>
      </c>
      <c r="D1520" s="157">
        <v>2270005035</v>
      </c>
      <c r="E1520" s="157" t="s">
        <v>106</v>
      </c>
      <c r="F1520" s="157" t="s">
        <v>107</v>
      </c>
      <c r="G1520" s="157" t="s">
        <v>163</v>
      </c>
      <c r="H1520" s="157">
        <v>7.2385023333333318E-5</v>
      </c>
      <c r="I1520" s="157">
        <v>7.2201304999999999E-4</v>
      </c>
      <c r="J1520" s="157">
        <v>3.2665119666666669E-4</v>
      </c>
      <c r="K1520" s="157">
        <v>6.025961333333334E-5</v>
      </c>
      <c r="L1520" s="157">
        <v>5.805499333333333E-5</v>
      </c>
      <c r="M1520" s="157">
        <v>1.1023100000000001E-6</v>
      </c>
      <c r="N1520" s="126">
        <v>1.1023100000000001E-6</v>
      </c>
    </row>
    <row r="1521" spans="1:14" x14ac:dyDescent="0.25">
      <c r="A1521" s="128">
        <v>34027</v>
      </c>
      <c r="B1521" s="157" t="s">
        <v>458</v>
      </c>
      <c r="C1521" s="157" t="s">
        <v>53</v>
      </c>
      <c r="D1521" s="157">
        <v>2270005045</v>
      </c>
      <c r="E1521" s="157" t="s">
        <v>147</v>
      </c>
      <c r="F1521" s="157" t="s">
        <v>107</v>
      </c>
      <c r="G1521" s="157" t="s">
        <v>163</v>
      </c>
      <c r="H1521" s="157">
        <v>4.0050596666666668E-5</v>
      </c>
      <c r="I1521" s="157">
        <v>4.0565007999999997E-4</v>
      </c>
      <c r="J1521" s="157">
        <v>1.6387675333333332E-4</v>
      </c>
      <c r="K1521" s="157">
        <v>2.7925186666666666E-5</v>
      </c>
      <c r="L1521" s="157">
        <v>2.6822876666666664E-5</v>
      </c>
      <c r="M1521" s="157">
        <v>0</v>
      </c>
      <c r="N1521" s="126">
        <v>1.1023100000000001E-6</v>
      </c>
    </row>
    <row r="1522" spans="1:14" x14ac:dyDescent="0.25">
      <c r="A1522" s="128">
        <v>34027</v>
      </c>
      <c r="B1522" s="157" t="s">
        <v>458</v>
      </c>
      <c r="C1522" s="157" t="s">
        <v>53</v>
      </c>
      <c r="D1522" s="157">
        <v>2270005055</v>
      </c>
      <c r="E1522" s="157" t="s">
        <v>148</v>
      </c>
      <c r="F1522" s="157" t="s">
        <v>107</v>
      </c>
      <c r="G1522" s="157" t="s">
        <v>163</v>
      </c>
      <c r="H1522" s="157">
        <v>3.0596818669999998E-2</v>
      </c>
      <c r="I1522" s="157">
        <v>0.28741888145666672</v>
      </c>
      <c r="J1522" s="157">
        <v>0.12468816308666668</v>
      </c>
      <c r="K1522" s="157">
        <v>2.1021419136666667E-2</v>
      </c>
      <c r="L1522" s="157">
        <v>2.0390897816666666E-2</v>
      </c>
      <c r="M1522" s="157">
        <v>2.4434538333333337E-4</v>
      </c>
      <c r="N1522" s="126">
        <v>3.1893502666666666E-4</v>
      </c>
    </row>
    <row r="1523" spans="1:14" x14ac:dyDescent="0.25">
      <c r="A1523" s="128">
        <v>34027</v>
      </c>
      <c r="B1523" s="157" t="s">
        <v>458</v>
      </c>
      <c r="C1523" s="157" t="s">
        <v>53</v>
      </c>
      <c r="D1523" s="157">
        <v>2270005060</v>
      </c>
      <c r="E1523" s="157" t="s">
        <v>149</v>
      </c>
      <c r="F1523" s="157" t="s">
        <v>107</v>
      </c>
      <c r="G1523" s="157" t="s">
        <v>163</v>
      </c>
      <c r="H1523" s="157">
        <v>7.2035958500000002E-3</v>
      </c>
      <c r="I1523" s="157">
        <v>6.7194612979999999E-2</v>
      </c>
      <c r="J1523" s="157">
        <v>3.0790825230000003E-2</v>
      </c>
      <c r="K1523" s="157">
        <v>5.2293586400000008E-3</v>
      </c>
      <c r="L1523" s="157">
        <v>5.072463183333333E-3</v>
      </c>
      <c r="M1523" s="157">
        <v>5.7687556666666672E-5</v>
      </c>
      <c r="N1523" s="126">
        <v>7.5691953333333341E-5</v>
      </c>
    </row>
    <row r="1524" spans="1:14" x14ac:dyDescent="0.25">
      <c r="A1524" s="128">
        <v>34027</v>
      </c>
      <c r="B1524" s="157" t="s">
        <v>458</v>
      </c>
      <c r="C1524" s="157" t="s">
        <v>53</v>
      </c>
      <c r="D1524" s="157">
        <v>2270006005</v>
      </c>
      <c r="E1524" s="157" t="s">
        <v>108</v>
      </c>
      <c r="F1524" s="157" t="s">
        <v>109</v>
      </c>
      <c r="G1524" s="157" t="s">
        <v>163</v>
      </c>
      <c r="H1524" s="157">
        <v>1.1674932646666665E-2</v>
      </c>
      <c r="I1524" s="157">
        <v>0.1276636652133333</v>
      </c>
      <c r="J1524" s="157">
        <v>5.7023966046666673E-2</v>
      </c>
      <c r="K1524" s="157">
        <v>8.3224404999999984E-3</v>
      </c>
      <c r="L1524" s="157">
        <v>8.0725835666666679E-3</v>
      </c>
      <c r="M1524" s="157">
        <v>1.5064903333333334E-4</v>
      </c>
      <c r="N1524" s="126">
        <v>2.0833658999999997E-4</v>
      </c>
    </row>
    <row r="1525" spans="1:14" x14ac:dyDescent="0.25">
      <c r="A1525" s="128">
        <v>34027</v>
      </c>
      <c r="B1525" s="157" t="s">
        <v>458</v>
      </c>
      <c r="C1525" s="157" t="s">
        <v>53</v>
      </c>
      <c r="D1525" s="157">
        <v>2270006010</v>
      </c>
      <c r="E1525" s="157" t="s">
        <v>110</v>
      </c>
      <c r="F1525" s="157" t="s">
        <v>109</v>
      </c>
      <c r="G1525" s="157" t="s">
        <v>163</v>
      </c>
      <c r="H1525" s="157">
        <v>1.8813859643333333E-2</v>
      </c>
      <c r="I1525" s="157">
        <v>9.0913384686666668E-2</v>
      </c>
      <c r="J1525" s="157">
        <v>8.6460787159999997E-2</v>
      </c>
      <c r="K1525" s="157">
        <v>1.272947588E-2</v>
      </c>
      <c r="L1525" s="157">
        <v>1.234807662E-2</v>
      </c>
      <c r="M1525" s="157">
        <v>8.1570939999999991E-5</v>
      </c>
      <c r="N1525" s="126">
        <v>1.0618919666666666E-4</v>
      </c>
    </row>
    <row r="1526" spans="1:14" x14ac:dyDescent="0.25">
      <c r="A1526" s="128">
        <v>34027</v>
      </c>
      <c r="B1526" s="157" t="s">
        <v>458</v>
      </c>
      <c r="C1526" s="157" t="s">
        <v>53</v>
      </c>
      <c r="D1526" s="157">
        <v>2270006015</v>
      </c>
      <c r="E1526" s="157" t="s">
        <v>111</v>
      </c>
      <c r="F1526" s="157" t="s">
        <v>109</v>
      </c>
      <c r="G1526" s="157" t="s">
        <v>163</v>
      </c>
      <c r="H1526" s="157">
        <v>1.09790076E-3</v>
      </c>
      <c r="I1526" s="157">
        <v>9.6286778499999996E-3</v>
      </c>
      <c r="J1526" s="157">
        <v>3.8415503500000003E-3</v>
      </c>
      <c r="K1526" s="157">
        <v>6.0406587999999994E-4</v>
      </c>
      <c r="L1526" s="157">
        <v>5.8606148333333334E-4</v>
      </c>
      <c r="M1526" s="157">
        <v>7.7161700000000004E-6</v>
      </c>
      <c r="N1526" s="126">
        <v>9.9207900000000009E-6</v>
      </c>
    </row>
    <row r="1527" spans="1:14" x14ac:dyDescent="0.25">
      <c r="A1527" s="128">
        <v>34027</v>
      </c>
      <c r="B1527" s="157" t="s">
        <v>458</v>
      </c>
      <c r="C1527" s="157" t="s">
        <v>53</v>
      </c>
      <c r="D1527" s="157">
        <v>2270006025</v>
      </c>
      <c r="E1527" s="157" t="s">
        <v>150</v>
      </c>
      <c r="F1527" s="157" t="s">
        <v>109</v>
      </c>
      <c r="G1527" s="157" t="s">
        <v>163</v>
      </c>
      <c r="H1527" s="157">
        <v>5.3388547666666664E-4</v>
      </c>
      <c r="I1527" s="157">
        <v>5.8536335366666664E-3</v>
      </c>
      <c r="J1527" s="157">
        <v>2.5757310333333334E-3</v>
      </c>
      <c r="K1527" s="157">
        <v>3.8360388000000005E-4</v>
      </c>
      <c r="L1527" s="157">
        <v>3.7221334333333332E-4</v>
      </c>
      <c r="M1527" s="157">
        <v>6.6138600000000009E-6</v>
      </c>
      <c r="N1527" s="126">
        <v>8.8184800000000007E-6</v>
      </c>
    </row>
    <row r="1528" spans="1:14" x14ac:dyDescent="0.25">
      <c r="A1528" s="128">
        <v>34027</v>
      </c>
      <c r="B1528" s="157" t="s">
        <v>458</v>
      </c>
      <c r="C1528" s="157" t="s">
        <v>53</v>
      </c>
      <c r="D1528" s="157">
        <v>2270006030</v>
      </c>
      <c r="E1528" s="157" t="s">
        <v>151</v>
      </c>
      <c r="F1528" s="157" t="s">
        <v>109</v>
      </c>
      <c r="G1528" s="157" t="s">
        <v>163</v>
      </c>
      <c r="H1528" s="157">
        <v>6.6542780333333324E-4</v>
      </c>
      <c r="I1528" s="157">
        <v>4.242056316666667E-3</v>
      </c>
      <c r="J1528" s="157">
        <v>1.5513176066666665E-3</v>
      </c>
      <c r="K1528" s="157">
        <v>2.4985693333333332E-4</v>
      </c>
      <c r="L1528" s="157">
        <v>2.4214076333333332E-4</v>
      </c>
      <c r="M1528" s="157">
        <v>1.1023100000000001E-5</v>
      </c>
      <c r="N1528" s="126">
        <v>1.7636960000000001E-5</v>
      </c>
    </row>
    <row r="1529" spans="1:14" x14ac:dyDescent="0.25">
      <c r="A1529" s="128">
        <v>34027</v>
      </c>
      <c r="B1529" s="157" t="s">
        <v>458</v>
      </c>
      <c r="C1529" s="157" t="s">
        <v>53</v>
      </c>
      <c r="D1529" s="157">
        <v>2270006035</v>
      </c>
      <c r="E1529" s="157" t="s">
        <v>112</v>
      </c>
      <c r="F1529" s="157" t="s">
        <v>109</v>
      </c>
      <c r="G1529" s="157" t="s">
        <v>163</v>
      </c>
      <c r="H1529" s="157">
        <v>3.6743666666666665E-5</v>
      </c>
      <c r="I1529" s="157">
        <v>4.5782608666666667E-4</v>
      </c>
      <c r="J1529" s="157">
        <v>1.1610998666666666E-4</v>
      </c>
      <c r="K1529" s="157">
        <v>1.7636960000000001E-5</v>
      </c>
      <c r="L1529" s="157">
        <v>1.6902086666666667E-5</v>
      </c>
      <c r="M1529" s="157">
        <v>0</v>
      </c>
      <c r="N1529" s="126">
        <v>1.1023100000000001E-6</v>
      </c>
    </row>
    <row r="1530" spans="1:14" x14ac:dyDescent="0.25">
      <c r="A1530" s="128">
        <v>34027</v>
      </c>
      <c r="B1530" s="157" t="s">
        <v>458</v>
      </c>
      <c r="C1530" s="157" t="s">
        <v>53</v>
      </c>
      <c r="D1530" s="157">
        <v>2270007015</v>
      </c>
      <c r="E1530" s="157" t="s">
        <v>153</v>
      </c>
      <c r="F1530" s="157" t="s">
        <v>114</v>
      </c>
      <c r="G1530" s="157" t="s">
        <v>163</v>
      </c>
      <c r="H1530" s="157">
        <v>0.72088134506666668</v>
      </c>
      <c r="I1530" s="157">
        <v>0.10146837037333332</v>
      </c>
      <c r="J1530" s="157">
        <v>1.8070755728666665</v>
      </c>
      <c r="K1530" s="157">
        <v>8.6924492233333341E-3</v>
      </c>
      <c r="L1530" s="157">
        <v>7.9968916133333345E-3</v>
      </c>
      <c r="M1530" s="157">
        <v>1.0141251999999999E-4</v>
      </c>
      <c r="N1530" s="126">
        <v>2.3846639666666667E-4</v>
      </c>
    </row>
    <row r="1531" spans="1:14" x14ac:dyDescent="0.25">
      <c r="A1531" s="128">
        <v>34027</v>
      </c>
      <c r="B1531" s="157" t="s">
        <v>458</v>
      </c>
      <c r="C1531" s="157" t="s">
        <v>53</v>
      </c>
      <c r="D1531" s="157">
        <v>2270010010</v>
      </c>
      <c r="E1531" s="157" t="s">
        <v>154</v>
      </c>
      <c r="F1531" s="157" t="s">
        <v>96</v>
      </c>
      <c r="G1531" s="157" t="s">
        <v>163</v>
      </c>
      <c r="H1531" s="157">
        <v>5.5522619826666668E-2</v>
      </c>
      <c r="I1531" s="157">
        <v>4.7355237599999996E-2</v>
      </c>
      <c r="J1531" s="157">
        <v>0.5438834283666667</v>
      </c>
      <c r="K1531" s="157">
        <v>4.692166233333333E-4</v>
      </c>
      <c r="L1531" s="157">
        <v>4.313706466666666E-4</v>
      </c>
      <c r="M1531" s="157">
        <v>3.5641356666666673E-5</v>
      </c>
      <c r="N1531" s="126">
        <v>7.6794263333333326E-5</v>
      </c>
    </row>
    <row r="1532" spans="1:14" x14ac:dyDescent="0.25">
      <c r="A1532" s="128">
        <v>34027</v>
      </c>
      <c r="B1532" s="157" t="s">
        <v>458</v>
      </c>
      <c r="C1532" s="157" t="s">
        <v>53</v>
      </c>
      <c r="D1532" s="157">
        <v>2282005010</v>
      </c>
      <c r="E1532" s="157" t="s">
        <v>171</v>
      </c>
      <c r="F1532" s="157" t="s">
        <v>172</v>
      </c>
      <c r="G1532" s="157" t="s">
        <v>84</v>
      </c>
      <c r="H1532" s="157">
        <v>2.91340533E-3</v>
      </c>
      <c r="I1532" s="157">
        <v>5.3222466293333333E-2</v>
      </c>
      <c r="J1532" s="157">
        <v>1.0700858043333332E-2</v>
      </c>
      <c r="K1532" s="157">
        <v>1.1669788533333334E-3</v>
      </c>
      <c r="L1532" s="157">
        <v>1.1313374966666666E-3</v>
      </c>
      <c r="M1532" s="157">
        <v>1.8739270000000001E-4</v>
      </c>
      <c r="N1532" s="126">
        <v>4.4459836666666669E-5</v>
      </c>
    </row>
    <row r="1533" spans="1:14" x14ac:dyDescent="0.25">
      <c r="A1533" s="128">
        <v>34027</v>
      </c>
      <c r="B1533" s="157" t="s">
        <v>458</v>
      </c>
      <c r="C1533" s="157" t="s">
        <v>53</v>
      </c>
      <c r="D1533" s="157">
        <v>2282005015</v>
      </c>
      <c r="E1533" s="157" t="s">
        <v>173</v>
      </c>
      <c r="F1533" s="157" t="s">
        <v>172</v>
      </c>
      <c r="G1533" s="157" t="s">
        <v>84</v>
      </c>
      <c r="H1533" s="157">
        <v>4.9971386666666669E-5</v>
      </c>
      <c r="I1533" s="157">
        <v>2.8513085333333339E-4</v>
      </c>
      <c r="J1533" s="157">
        <v>1.5836520333333332E-4</v>
      </c>
      <c r="K1533" s="157">
        <v>2.6822876666666664E-5</v>
      </c>
      <c r="L1533" s="157">
        <v>2.5720566666666669E-5</v>
      </c>
      <c r="M1533" s="157">
        <v>1.1023100000000001E-6</v>
      </c>
      <c r="N1533" s="126">
        <v>0</v>
      </c>
    </row>
    <row r="1534" spans="1:14" x14ac:dyDescent="0.25">
      <c r="A1534" s="128">
        <v>34027</v>
      </c>
      <c r="B1534" s="157" t="s">
        <v>458</v>
      </c>
      <c r="C1534" s="157" t="s">
        <v>53</v>
      </c>
      <c r="D1534" s="157">
        <v>2282010005</v>
      </c>
      <c r="E1534" s="157" t="s">
        <v>174</v>
      </c>
      <c r="F1534" s="157" t="s">
        <v>172</v>
      </c>
      <c r="G1534" s="157" t="s">
        <v>115</v>
      </c>
      <c r="H1534" s="157">
        <v>1.1243562000000001E-4</v>
      </c>
      <c r="I1534" s="157">
        <v>6.6322318333333333E-4</v>
      </c>
      <c r="J1534" s="157">
        <v>4.537842833333334E-4</v>
      </c>
      <c r="K1534" s="157">
        <v>7.7161699999999997E-5</v>
      </c>
      <c r="L1534" s="157">
        <v>7.495708E-5</v>
      </c>
      <c r="M1534" s="157">
        <v>1.1023100000000001E-6</v>
      </c>
      <c r="N1534" s="126">
        <v>1.1023100000000001E-6</v>
      </c>
    </row>
    <row r="1535" spans="1:14" x14ac:dyDescent="0.25">
      <c r="A1535" s="128">
        <v>34027</v>
      </c>
      <c r="B1535" s="157" t="s">
        <v>458</v>
      </c>
      <c r="C1535" s="157" t="s">
        <v>53</v>
      </c>
      <c r="D1535" s="157">
        <v>2282020005</v>
      </c>
      <c r="E1535" s="157" t="s">
        <v>174</v>
      </c>
      <c r="F1535" s="157" t="s">
        <v>172</v>
      </c>
      <c r="G1535" s="157" t="s">
        <v>163</v>
      </c>
      <c r="H1535" s="157">
        <v>2.2046200000000002E-5</v>
      </c>
      <c r="I1535" s="157">
        <v>8.083606666666666E-6</v>
      </c>
      <c r="J1535" s="157">
        <v>1.0255157366666665E-3</v>
      </c>
      <c r="K1535" s="157">
        <v>3.6743666666666669E-7</v>
      </c>
      <c r="L1535" s="157">
        <v>0</v>
      </c>
      <c r="M1535" s="157">
        <v>0</v>
      </c>
      <c r="N1535" s="126">
        <v>0</v>
      </c>
    </row>
    <row r="1536" spans="1:14" x14ac:dyDescent="0.25">
      <c r="A1536" s="128">
        <v>34027</v>
      </c>
      <c r="B1536" s="157" t="s">
        <v>458</v>
      </c>
      <c r="C1536" s="157" t="s">
        <v>53</v>
      </c>
      <c r="D1536" s="157">
        <v>2282020010</v>
      </c>
      <c r="E1536" s="157" t="s">
        <v>175</v>
      </c>
      <c r="F1536" s="157" t="s">
        <v>172</v>
      </c>
      <c r="G1536" s="157" t="s">
        <v>163</v>
      </c>
      <c r="H1536" s="157">
        <v>0</v>
      </c>
      <c r="I1536" s="157">
        <v>3.6743666666666669E-7</v>
      </c>
      <c r="J1536" s="157">
        <v>3.3069300000000005E-6</v>
      </c>
      <c r="K1536" s="157">
        <v>0</v>
      </c>
      <c r="L1536" s="157">
        <v>0</v>
      </c>
      <c r="M1536" s="157">
        <v>0</v>
      </c>
      <c r="N1536" s="126">
        <v>0</v>
      </c>
    </row>
    <row r="1537" spans="1:14" x14ac:dyDescent="0.25">
      <c r="A1537" s="128">
        <v>34027</v>
      </c>
      <c r="B1537" s="157" t="s">
        <v>458</v>
      </c>
      <c r="C1537" s="157" t="s">
        <v>53</v>
      </c>
      <c r="D1537" s="157">
        <v>2285002015</v>
      </c>
      <c r="E1537" s="157" t="s">
        <v>176</v>
      </c>
      <c r="F1537" s="157" t="s">
        <v>177</v>
      </c>
      <c r="G1537" s="157" t="s">
        <v>163</v>
      </c>
      <c r="H1537" s="157">
        <v>0.31462572944</v>
      </c>
      <c r="I1537" s="157">
        <v>3.4094448300000003E-3</v>
      </c>
      <c r="J1537" s="157">
        <v>0.32131785345000002</v>
      </c>
      <c r="K1537" s="157">
        <v>1.1498195609999998E-2</v>
      </c>
      <c r="L1537" s="157">
        <v>1.0578501633333334E-2</v>
      </c>
      <c r="M1537" s="157">
        <v>1.212541E-5</v>
      </c>
      <c r="N1537" s="126">
        <v>3.8948286666666662E-5</v>
      </c>
    </row>
    <row r="1538" spans="1:14" x14ac:dyDescent="0.25">
      <c r="A1538" s="128">
        <v>34027</v>
      </c>
      <c r="B1538" s="157" t="s">
        <v>458</v>
      </c>
      <c r="C1538" s="157" t="s">
        <v>53</v>
      </c>
      <c r="D1538" s="157">
        <v>2285004015</v>
      </c>
      <c r="E1538" s="157" t="s">
        <v>176</v>
      </c>
      <c r="F1538" s="157" t="s">
        <v>177</v>
      </c>
      <c r="G1538" s="157" t="s">
        <v>115</v>
      </c>
      <c r="H1538" s="157">
        <v>0</v>
      </c>
      <c r="I1538" s="157">
        <v>0</v>
      </c>
      <c r="J1538" s="157">
        <v>0</v>
      </c>
      <c r="K1538" s="157">
        <v>0</v>
      </c>
      <c r="L1538" s="157">
        <v>0</v>
      </c>
      <c r="M1538" s="157">
        <v>0</v>
      </c>
      <c r="N1538" s="126">
        <v>0</v>
      </c>
    </row>
    <row r="1539" spans="1:14" x14ac:dyDescent="0.25">
      <c r="A1539" s="128">
        <v>34027</v>
      </c>
      <c r="B1539" s="157" t="s">
        <v>458</v>
      </c>
      <c r="C1539" s="157" t="s">
        <v>53</v>
      </c>
      <c r="D1539" s="157">
        <v>2285006015</v>
      </c>
      <c r="E1539" s="157" t="s">
        <v>176</v>
      </c>
      <c r="F1539" s="157" t="s">
        <v>177</v>
      </c>
      <c r="G1539" s="157" t="s">
        <v>156</v>
      </c>
      <c r="H1539" s="157">
        <v>0.23123046639</v>
      </c>
      <c r="I1539" s="157">
        <v>4.9475347166666661E-3</v>
      </c>
      <c r="J1539" s="157">
        <v>0.49186652177666668</v>
      </c>
      <c r="K1539" s="157">
        <v>7.8043547999999997E-3</v>
      </c>
      <c r="L1539" s="157">
        <v>7.1793450300000001E-3</v>
      </c>
      <c r="M1539" s="157">
        <v>1.5064903333333335E-5</v>
      </c>
      <c r="N1539" s="126">
        <v>4.0785469999999996E-5</v>
      </c>
    </row>
    <row r="1540" spans="1:14" x14ac:dyDescent="0.25">
      <c r="A1540" s="128">
        <v>34027</v>
      </c>
      <c r="B1540" s="157" t="s">
        <v>458</v>
      </c>
      <c r="C1540" s="157" t="s">
        <v>53</v>
      </c>
      <c r="D1540" s="157">
        <v>2265008005</v>
      </c>
      <c r="E1540" s="157" t="s">
        <v>192</v>
      </c>
      <c r="F1540" s="157" t="s">
        <v>178</v>
      </c>
      <c r="G1540" s="157"/>
      <c r="H1540" s="157">
        <v>1.56E-5</v>
      </c>
      <c r="I1540" s="157">
        <v>3.7700000000000002E-5</v>
      </c>
      <c r="J1540" s="157">
        <v>5.0299999999999997E-4</v>
      </c>
      <c r="K1540" s="157">
        <v>1.1799999999999999E-6</v>
      </c>
      <c r="L1540" s="157">
        <v>1.1000000000000001E-6</v>
      </c>
      <c r="M1540" s="157">
        <v>1.6899999999999999E-6</v>
      </c>
      <c r="N1540" s="126"/>
    </row>
    <row r="1541" spans="1:14" x14ac:dyDescent="0.25">
      <c r="A1541" s="128">
        <v>34027</v>
      </c>
      <c r="B1541" s="157" t="s">
        <v>458</v>
      </c>
      <c r="C1541" s="157" t="s">
        <v>53</v>
      </c>
      <c r="D1541" s="157">
        <v>2267008005</v>
      </c>
      <c r="E1541" s="157" t="s">
        <v>156</v>
      </c>
      <c r="F1541" s="157" t="s">
        <v>178</v>
      </c>
      <c r="G1541" s="157"/>
      <c r="H1541" s="157">
        <v>1.5400000000000001E-6</v>
      </c>
      <c r="I1541" s="157">
        <v>3.7100000000000001E-6</v>
      </c>
      <c r="J1541" s="157">
        <v>4.9400000000000001E-5</v>
      </c>
      <c r="K1541" s="157">
        <v>1.1600000000000001E-7</v>
      </c>
      <c r="L1541" s="157">
        <v>1.09E-7</v>
      </c>
      <c r="M1541" s="157">
        <v>1.66E-7</v>
      </c>
      <c r="N1541" s="126"/>
    </row>
    <row r="1542" spans="1:14" x14ac:dyDescent="0.25">
      <c r="A1542" s="128">
        <v>34027</v>
      </c>
      <c r="B1542" s="157" t="s">
        <v>458</v>
      </c>
      <c r="C1542" s="157" t="s">
        <v>53</v>
      </c>
      <c r="D1542" s="157">
        <v>2268008005</v>
      </c>
      <c r="E1542" s="157" t="s">
        <v>159</v>
      </c>
      <c r="F1542" s="157" t="s">
        <v>178</v>
      </c>
      <c r="G1542" s="157"/>
      <c r="H1542" s="157">
        <v>1.2100000000000001E-6</v>
      </c>
      <c r="I1542" s="157">
        <v>2.9299999999999999E-6</v>
      </c>
      <c r="J1542" s="157">
        <v>3.9100000000000002E-5</v>
      </c>
      <c r="K1542" s="157">
        <v>9.1500000000000005E-8</v>
      </c>
      <c r="L1542" s="157">
        <v>8.5800000000000001E-8</v>
      </c>
      <c r="M1542" s="157">
        <v>1.3199999999999999E-7</v>
      </c>
      <c r="N1542" s="126"/>
    </row>
    <row r="1543" spans="1:14" x14ac:dyDescent="0.25">
      <c r="A1543" s="128">
        <v>34027</v>
      </c>
      <c r="B1543" s="157" t="s">
        <v>458</v>
      </c>
      <c r="C1543" s="157" t="s">
        <v>53</v>
      </c>
      <c r="D1543" s="157">
        <v>2270008005</v>
      </c>
      <c r="E1543" s="157" t="s">
        <v>193</v>
      </c>
      <c r="F1543" s="157" t="s">
        <v>178</v>
      </c>
      <c r="G1543" s="157"/>
      <c r="H1543" s="157">
        <v>7.4300000000000004E-5</v>
      </c>
      <c r="I1543" s="157">
        <v>1.7899999999999999E-4</v>
      </c>
      <c r="J1543" s="157">
        <v>2.392E-3</v>
      </c>
      <c r="K1543" s="157">
        <v>5.5999999999999997E-6</v>
      </c>
      <c r="L1543" s="157">
        <v>5.2499999999999997E-6</v>
      </c>
      <c r="M1543" s="157">
        <v>8.0600000000000008E-6</v>
      </c>
      <c r="N1543" s="126"/>
    </row>
    <row r="1544" spans="1:14" x14ac:dyDescent="0.25">
      <c r="A1544" s="128">
        <v>34027</v>
      </c>
      <c r="B1544" s="157" t="s">
        <v>458</v>
      </c>
      <c r="C1544" s="157" t="s">
        <v>53</v>
      </c>
      <c r="D1544" s="157">
        <v>2275001000</v>
      </c>
      <c r="E1544" s="157" t="s">
        <v>190</v>
      </c>
      <c r="F1544" s="157"/>
      <c r="G1544" s="157"/>
      <c r="H1544" s="157">
        <v>1.637E-3</v>
      </c>
      <c r="I1544" s="157">
        <v>3.3649999999999999E-3</v>
      </c>
      <c r="J1544" s="157">
        <v>3.9119999999999997E-3</v>
      </c>
      <c r="K1544" s="157">
        <v>2.1000000000000001E-4</v>
      </c>
      <c r="L1544" s="157">
        <v>2.05E-4</v>
      </c>
      <c r="M1544" s="157">
        <v>3.1799999999999998E-4</v>
      </c>
      <c r="N1544" s="126"/>
    </row>
    <row r="1545" spans="1:14" x14ac:dyDescent="0.25">
      <c r="A1545" s="128">
        <v>34027</v>
      </c>
      <c r="B1545" s="157" t="s">
        <v>458</v>
      </c>
      <c r="C1545" s="157" t="s">
        <v>53</v>
      </c>
      <c r="D1545" s="157">
        <v>2275020000</v>
      </c>
      <c r="E1545" s="157" t="s">
        <v>187</v>
      </c>
      <c r="F1545" s="157" t="s">
        <v>186</v>
      </c>
      <c r="G1545" s="157"/>
      <c r="H1545" s="157">
        <v>4.6200000000000001E-4</v>
      </c>
      <c r="I1545" s="157">
        <v>2.1120000000000002E-3</v>
      </c>
      <c r="J1545" s="157">
        <v>2.8509999999999998E-3</v>
      </c>
      <c r="K1545" s="157">
        <v>3.2799999999999998E-5</v>
      </c>
      <c r="L1545" s="157">
        <v>3.2799999999999998E-5</v>
      </c>
      <c r="M1545" s="157">
        <v>2.4000000000000001E-4</v>
      </c>
      <c r="N1545" s="126"/>
    </row>
    <row r="1546" spans="1:14" x14ac:dyDescent="0.25">
      <c r="A1546" s="128">
        <v>34027</v>
      </c>
      <c r="B1546" s="157" t="s">
        <v>458</v>
      </c>
      <c r="C1546" s="157" t="s">
        <v>53</v>
      </c>
      <c r="D1546" s="157">
        <v>2275050011</v>
      </c>
      <c r="E1546" s="157" t="s">
        <v>185</v>
      </c>
      <c r="F1546" s="157" t="s">
        <v>182</v>
      </c>
      <c r="G1546" s="157"/>
      <c r="H1546" s="157">
        <v>6.5449999999999996E-3</v>
      </c>
      <c r="I1546" s="157">
        <v>2.8270000000000001E-3</v>
      </c>
      <c r="J1546" s="157">
        <v>0.52254900000000004</v>
      </c>
      <c r="K1546" s="157">
        <v>1.0295E-2</v>
      </c>
      <c r="L1546" s="157">
        <v>7.1040000000000001E-3</v>
      </c>
      <c r="M1546" s="157">
        <v>4.35E-4</v>
      </c>
      <c r="N1546" s="126"/>
    </row>
    <row r="1547" spans="1:14" x14ac:dyDescent="0.25">
      <c r="A1547" s="128">
        <v>34027</v>
      </c>
      <c r="B1547" s="157" t="s">
        <v>458</v>
      </c>
      <c r="C1547" s="157" t="s">
        <v>53</v>
      </c>
      <c r="D1547" s="157">
        <v>2275050012</v>
      </c>
      <c r="E1547" s="157" t="s">
        <v>185</v>
      </c>
      <c r="F1547" s="157" t="s">
        <v>184</v>
      </c>
      <c r="G1547" s="157"/>
      <c r="H1547" s="157">
        <v>1.1861999999999999E-2</v>
      </c>
      <c r="I1547" s="157">
        <v>5.6030000000000003E-3</v>
      </c>
      <c r="J1547" s="157">
        <v>0.16452600000000001</v>
      </c>
      <c r="K1547" s="157">
        <v>4.0639999999999999E-3</v>
      </c>
      <c r="L1547" s="157">
        <v>3.9659999999999999E-3</v>
      </c>
      <c r="M1547" s="157">
        <v>1.276E-3</v>
      </c>
      <c r="N1547" s="126"/>
    </row>
    <row r="1548" spans="1:14" x14ac:dyDescent="0.25">
      <c r="A1548" s="128">
        <v>34027</v>
      </c>
      <c r="B1548" s="157" t="s">
        <v>458</v>
      </c>
      <c r="C1548" s="157" t="s">
        <v>53</v>
      </c>
      <c r="D1548" s="157">
        <v>2275060011</v>
      </c>
      <c r="E1548" s="157" t="s">
        <v>183</v>
      </c>
      <c r="F1548" s="157" t="s">
        <v>182</v>
      </c>
      <c r="G1548" s="157"/>
      <c r="H1548" s="157">
        <v>2.8299999999999999E-4</v>
      </c>
      <c r="I1548" s="157">
        <v>2.63E-4</v>
      </c>
      <c r="J1548" s="157">
        <v>4.6848000000000001E-2</v>
      </c>
      <c r="K1548" s="157">
        <v>1.005E-3</v>
      </c>
      <c r="L1548" s="157">
        <v>6.9300000000000004E-4</v>
      </c>
      <c r="M1548" s="157">
        <v>2.5000000000000001E-5</v>
      </c>
      <c r="N1548" s="126"/>
    </row>
    <row r="1549" spans="1:14" x14ac:dyDescent="0.25">
      <c r="A1549" s="128">
        <v>34027</v>
      </c>
      <c r="B1549" s="157" t="s">
        <v>458</v>
      </c>
      <c r="C1549" s="157" t="s">
        <v>53</v>
      </c>
      <c r="D1549" s="157">
        <v>2275060012</v>
      </c>
      <c r="E1549" s="157" t="s">
        <v>183</v>
      </c>
      <c r="F1549" s="157" t="s">
        <v>184</v>
      </c>
      <c r="G1549" s="157"/>
      <c r="H1549" s="157">
        <v>6.1269999999999996E-3</v>
      </c>
      <c r="I1549" s="157">
        <v>4.6449999999999998E-3</v>
      </c>
      <c r="J1549" s="157">
        <v>2.1866E-2</v>
      </c>
      <c r="K1549" s="157">
        <v>3.591E-3</v>
      </c>
      <c r="L1549" s="157">
        <v>3.5049999999999999E-3</v>
      </c>
      <c r="M1549" s="157">
        <v>9.7499999999999996E-4</v>
      </c>
      <c r="N1549" s="126"/>
    </row>
    <row r="1550" spans="1:14" x14ac:dyDescent="0.25">
      <c r="A1550" s="128">
        <v>34027</v>
      </c>
      <c r="B1550" s="157" t="s">
        <v>458</v>
      </c>
      <c r="C1550" s="157" t="s">
        <v>53</v>
      </c>
      <c r="D1550" s="157">
        <v>2275070000</v>
      </c>
      <c r="E1550" s="157"/>
      <c r="F1550" s="157" t="s">
        <v>181</v>
      </c>
      <c r="G1550" s="157"/>
      <c r="H1550" s="157">
        <v>2.0999999999999999E-5</v>
      </c>
      <c r="I1550" s="157">
        <v>1.37E-4</v>
      </c>
      <c r="J1550" s="157">
        <v>2.0699999999999999E-4</v>
      </c>
      <c r="K1550" s="157">
        <v>2.7500000000000001E-5</v>
      </c>
      <c r="L1550" s="157">
        <v>2.7500000000000001E-5</v>
      </c>
      <c r="M1550" s="157">
        <v>2.9799999999999999E-5</v>
      </c>
      <c r="N1550" s="126"/>
    </row>
    <row r="1551" spans="1:14" x14ac:dyDescent="0.25">
      <c r="A1551" s="128">
        <v>34027</v>
      </c>
      <c r="B1551" s="157" t="s">
        <v>458</v>
      </c>
      <c r="C1551" s="157" t="s">
        <v>53</v>
      </c>
      <c r="D1551" s="157">
        <v>2280002100</v>
      </c>
      <c r="E1551" s="157" t="s">
        <v>194</v>
      </c>
      <c r="F1551" s="157" t="s">
        <v>163</v>
      </c>
      <c r="G1551" s="157" t="s">
        <v>463</v>
      </c>
      <c r="H1551" s="157"/>
      <c r="I1551" s="157"/>
      <c r="J1551" s="157"/>
      <c r="K1551" s="157"/>
      <c r="L1551" s="157"/>
      <c r="M1551" s="157"/>
      <c r="N1551" s="126"/>
    </row>
    <row r="1552" spans="1:14" x14ac:dyDescent="0.25">
      <c r="A1552" s="128">
        <v>34027</v>
      </c>
      <c r="B1552" s="157" t="s">
        <v>458</v>
      </c>
      <c r="C1552" s="157" t="s">
        <v>53</v>
      </c>
      <c r="D1552" s="157">
        <v>2280002200</v>
      </c>
      <c r="E1552" s="157" t="s">
        <v>194</v>
      </c>
      <c r="F1552" s="157" t="s">
        <v>163</v>
      </c>
      <c r="G1552" s="157" t="s">
        <v>465</v>
      </c>
      <c r="H1552" s="157"/>
      <c r="I1552" s="157"/>
      <c r="J1552" s="157"/>
      <c r="K1552" s="157"/>
      <c r="L1552" s="157"/>
      <c r="M1552" s="157"/>
      <c r="N1552" s="126"/>
    </row>
    <row r="1553" spans="1:14" x14ac:dyDescent="0.25">
      <c r="A1553" s="128">
        <v>34027</v>
      </c>
      <c r="B1553" s="157" t="s">
        <v>458</v>
      </c>
      <c r="C1553" s="157" t="s">
        <v>53</v>
      </c>
      <c r="D1553" s="157">
        <v>2280003100</v>
      </c>
      <c r="E1553" s="157" t="s">
        <v>194</v>
      </c>
      <c r="F1553" s="157" t="s">
        <v>197</v>
      </c>
      <c r="G1553" s="157" t="s">
        <v>463</v>
      </c>
      <c r="H1553" s="157"/>
      <c r="I1553" s="157"/>
      <c r="J1553" s="157"/>
      <c r="K1553" s="157"/>
      <c r="L1553" s="157"/>
      <c r="M1553" s="157"/>
      <c r="N1553" s="126"/>
    </row>
    <row r="1554" spans="1:14" x14ac:dyDescent="0.25">
      <c r="A1554" s="128">
        <v>34027</v>
      </c>
      <c r="B1554" s="157" t="s">
        <v>458</v>
      </c>
      <c r="C1554" s="157" t="s">
        <v>53</v>
      </c>
      <c r="D1554" s="157">
        <v>2280003200</v>
      </c>
      <c r="E1554" s="157" t="s">
        <v>194</v>
      </c>
      <c r="F1554" s="157" t="s">
        <v>197</v>
      </c>
      <c r="G1554" s="157" t="s">
        <v>465</v>
      </c>
      <c r="H1554" s="157"/>
      <c r="I1554" s="157"/>
      <c r="J1554" s="157"/>
      <c r="K1554" s="157"/>
      <c r="L1554" s="157"/>
      <c r="M1554" s="157"/>
      <c r="N1554" s="126"/>
    </row>
    <row r="1555" spans="1:14" x14ac:dyDescent="0.25">
      <c r="A1555" s="128">
        <v>34027</v>
      </c>
      <c r="B1555" s="157" t="s">
        <v>458</v>
      </c>
      <c r="C1555" s="157" t="s">
        <v>53</v>
      </c>
      <c r="D1555" s="157">
        <v>2285002006</v>
      </c>
      <c r="E1555" s="157" t="s">
        <v>177</v>
      </c>
      <c r="F1555" s="157" t="s">
        <v>163</v>
      </c>
      <c r="G1555" s="157" t="s">
        <v>467</v>
      </c>
      <c r="H1555" s="157">
        <v>2.7244427385693712E-4</v>
      </c>
      <c r="I1555" s="157">
        <v>6.4120416242806951E-3</v>
      </c>
      <c r="J1555" s="157">
        <v>1.4974929491653444E-3</v>
      </c>
      <c r="K1555" s="157">
        <v>1.6311333956503524E-4</v>
      </c>
      <c r="L1555" s="157">
        <v>1.5821993937808421E-4</v>
      </c>
      <c r="M1555" s="157">
        <v>8.116889110353713E-5</v>
      </c>
      <c r="N1555" s="126">
        <v>4.6852884249657923E-6</v>
      </c>
    </row>
    <row r="1556" spans="1:14" x14ac:dyDescent="0.25">
      <c r="A1556" s="128">
        <v>34027</v>
      </c>
      <c r="B1556" s="157" t="s">
        <v>458</v>
      </c>
      <c r="C1556" s="157" t="s">
        <v>53</v>
      </c>
      <c r="D1556" s="157">
        <v>2285002007</v>
      </c>
      <c r="E1556" s="157" t="s">
        <v>177</v>
      </c>
      <c r="F1556" s="157" t="s">
        <v>163</v>
      </c>
      <c r="G1556" s="157" t="s">
        <v>467</v>
      </c>
      <c r="H1556" s="157">
        <v>1.0082895516557774E-3</v>
      </c>
      <c r="I1556" s="157">
        <v>2.1047262715337519E-2</v>
      </c>
      <c r="J1556" s="157">
        <v>3.291428640605653E-3</v>
      </c>
      <c r="K1556" s="157">
        <v>5.0354681747149437E-4</v>
      </c>
      <c r="L1556" s="157">
        <v>4.8844041294734953E-4</v>
      </c>
      <c r="M1556" s="157">
        <v>1.7840592374961833E-4</v>
      </c>
      <c r="N1556" s="126">
        <v>1.0825629081153769E-5</v>
      </c>
    </row>
    <row r="1557" spans="1:14" x14ac:dyDescent="0.25">
      <c r="A1557" s="128">
        <v>34027</v>
      </c>
      <c r="B1557" s="157" t="s">
        <v>458</v>
      </c>
      <c r="C1557" s="157" t="s">
        <v>53</v>
      </c>
      <c r="D1557" s="157">
        <v>2285002009</v>
      </c>
      <c r="E1557" s="157" t="s">
        <v>177</v>
      </c>
      <c r="F1557" s="157" t="s">
        <v>163</v>
      </c>
      <c r="G1557" s="157" t="s">
        <v>467</v>
      </c>
      <c r="H1557" s="157">
        <v>1.9619450319253686E-2</v>
      </c>
      <c r="I1557" s="157">
        <v>0.45364763940633657</v>
      </c>
      <c r="J1557" s="157">
        <v>0.10783852456744916</v>
      </c>
      <c r="K1557" s="157">
        <v>1.1341190985158414E-2</v>
      </c>
      <c r="L1557" s="157">
        <v>1.1000955255603663E-2</v>
      </c>
      <c r="M1557" s="157">
        <v>5.8451917668528031E-3</v>
      </c>
      <c r="N1557" s="126">
        <v>3.3740031377301095E-4</v>
      </c>
    </row>
    <row r="1558" spans="1:14" x14ac:dyDescent="0.25">
      <c r="A1558" s="128">
        <v>34027</v>
      </c>
      <c r="B1558" s="157" t="s">
        <v>458</v>
      </c>
      <c r="C1558" s="157" t="s">
        <v>53</v>
      </c>
      <c r="D1558" s="157">
        <v>2285002010</v>
      </c>
      <c r="E1558" s="157" t="s">
        <v>177</v>
      </c>
      <c r="F1558" s="157" t="s">
        <v>163</v>
      </c>
      <c r="G1558" s="157" t="s">
        <v>201</v>
      </c>
      <c r="H1558" s="157">
        <v>2.2805098515500593E-4</v>
      </c>
      <c r="I1558" s="157">
        <v>5.2730728637352215E-3</v>
      </c>
      <c r="J1558" s="157">
        <v>1.2534847493222013E-3</v>
      </c>
      <c r="K1558" s="157">
        <v>1.3182682159338052E-4</v>
      </c>
      <c r="L1558" s="157">
        <v>1.2787201694557909E-4</v>
      </c>
      <c r="M1558" s="157">
        <v>6.794286889590177E-5</v>
      </c>
      <c r="N1558" s="126">
        <v>3.9218465703920996E-6</v>
      </c>
    </row>
    <row r="1559" spans="1:14" x14ac:dyDescent="0.25">
      <c r="A1559" s="128">
        <v>34031</v>
      </c>
      <c r="B1559" s="157" t="s">
        <v>43</v>
      </c>
      <c r="C1559" s="157" t="s">
        <v>53</v>
      </c>
      <c r="D1559" s="157">
        <v>2260001010</v>
      </c>
      <c r="E1559" s="157" t="s">
        <v>82</v>
      </c>
      <c r="F1559" s="157" t="s">
        <v>83</v>
      </c>
      <c r="G1559" s="157" t="s">
        <v>84</v>
      </c>
      <c r="H1559" s="157">
        <v>0.21029833436333334</v>
      </c>
      <c r="I1559" s="157">
        <v>2.2836188833333334E-3</v>
      </c>
      <c r="J1559" s="157">
        <v>0.21517862817000002</v>
      </c>
      <c r="K1559" s="157">
        <v>7.7003702233333334E-3</v>
      </c>
      <c r="L1559" s="157">
        <v>7.0841789333333342E-3</v>
      </c>
      <c r="M1559" s="157">
        <v>8.083606666666666E-6</v>
      </c>
      <c r="N1559" s="126">
        <v>2.5720566666666669E-5</v>
      </c>
    </row>
    <row r="1560" spans="1:14" x14ac:dyDescent="0.25">
      <c r="A1560" s="128">
        <v>34031</v>
      </c>
      <c r="B1560" s="157" t="s">
        <v>43</v>
      </c>
      <c r="C1560" s="157" t="s">
        <v>53</v>
      </c>
      <c r="D1560" s="157">
        <v>2260001020</v>
      </c>
      <c r="E1560" s="157" t="s">
        <v>85</v>
      </c>
      <c r="F1560" s="157" t="s">
        <v>83</v>
      </c>
      <c r="G1560" s="157" t="s">
        <v>84</v>
      </c>
      <c r="H1560" s="157">
        <v>0</v>
      </c>
      <c r="I1560" s="157">
        <v>0</v>
      </c>
      <c r="J1560" s="157">
        <v>0</v>
      </c>
      <c r="K1560" s="157">
        <v>0</v>
      </c>
      <c r="L1560" s="157">
        <v>0</v>
      </c>
      <c r="M1560" s="157">
        <v>0</v>
      </c>
      <c r="N1560" s="126">
        <v>0</v>
      </c>
    </row>
    <row r="1561" spans="1:14" x14ac:dyDescent="0.25">
      <c r="A1561" s="128">
        <v>34031</v>
      </c>
      <c r="B1561" s="157" t="s">
        <v>43</v>
      </c>
      <c r="C1561" s="157" t="s">
        <v>53</v>
      </c>
      <c r="D1561" s="157">
        <v>2260001030</v>
      </c>
      <c r="E1561" s="157" t="s">
        <v>86</v>
      </c>
      <c r="F1561" s="157" t="s">
        <v>83</v>
      </c>
      <c r="G1561" s="157" t="s">
        <v>84</v>
      </c>
      <c r="H1561" s="157">
        <v>0.15415364426</v>
      </c>
      <c r="I1561" s="157">
        <v>3.3135438600000004E-3</v>
      </c>
      <c r="J1561" s="157">
        <v>0.3293908044533333</v>
      </c>
      <c r="K1561" s="157">
        <v>5.2260517099999996E-3</v>
      </c>
      <c r="L1561" s="157">
        <v>4.8082762200000002E-3</v>
      </c>
      <c r="M1561" s="157">
        <v>9.9207900000000009E-6</v>
      </c>
      <c r="N1561" s="126">
        <v>2.6822876666666664E-5</v>
      </c>
    </row>
    <row r="1562" spans="1:14" x14ac:dyDescent="0.25">
      <c r="A1562" s="128">
        <v>34031</v>
      </c>
      <c r="B1562" s="157" t="s">
        <v>43</v>
      </c>
      <c r="C1562" s="157" t="s">
        <v>53</v>
      </c>
      <c r="D1562" s="157">
        <v>2260001060</v>
      </c>
      <c r="E1562" s="157" t="s">
        <v>87</v>
      </c>
      <c r="F1562" s="157" t="s">
        <v>83</v>
      </c>
      <c r="G1562" s="157" t="s">
        <v>84</v>
      </c>
      <c r="H1562" s="157">
        <v>3.4799926699999998E-3</v>
      </c>
      <c r="I1562" s="157">
        <v>9.3880068333333344E-4</v>
      </c>
      <c r="J1562" s="157">
        <v>0.10576921655666667</v>
      </c>
      <c r="K1562" s="157">
        <v>5.3645753333333328E-5</v>
      </c>
      <c r="L1562" s="157">
        <v>4.9236513333333334E-5</v>
      </c>
      <c r="M1562" s="157">
        <v>2.2046200000000002E-6</v>
      </c>
      <c r="N1562" s="126">
        <v>5.5115500000000006E-6</v>
      </c>
    </row>
    <row r="1563" spans="1:14" x14ac:dyDescent="0.25">
      <c r="A1563" s="128">
        <v>34031</v>
      </c>
      <c r="B1563" s="157" t="s">
        <v>43</v>
      </c>
      <c r="C1563" s="157" t="s">
        <v>53</v>
      </c>
      <c r="D1563" s="157">
        <v>2260002006</v>
      </c>
      <c r="E1563" s="157" t="s">
        <v>88</v>
      </c>
      <c r="F1563" s="157" t="s">
        <v>89</v>
      </c>
      <c r="G1563" s="157" t="s">
        <v>84</v>
      </c>
      <c r="H1563" s="157">
        <v>1.0412052823333334E-2</v>
      </c>
      <c r="I1563" s="157">
        <v>2.6088003333333328E-4</v>
      </c>
      <c r="J1563" s="157">
        <v>4.3437627859999994E-2</v>
      </c>
      <c r="K1563" s="157">
        <v>1.5829171600000001E-3</v>
      </c>
      <c r="L1563" s="157">
        <v>1.4565189466666667E-3</v>
      </c>
      <c r="M1563" s="157">
        <v>1.1023100000000001E-6</v>
      </c>
      <c r="N1563" s="126">
        <v>2.2046200000000002E-6</v>
      </c>
    </row>
    <row r="1564" spans="1:14" x14ac:dyDescent="0.25">
      <c r="A1564" s="128">
        <v>34031</v>
      </c>
      <c r="B1564" s="157" t="s">
        <v>43</v>
      </c>
      <c r="C1564" s="157" t="s">
        <v>53</v>
      </c>
      <c r="D1564" s="157">
        <v>2260002009</v>
      </c>
      <c r="E1564" s="157" t="s">
        <v>90</v>
      </c>
      <c r="F1564" s="157" t="s">
        <v>89</v>
      </c>
      <c r="G1564" s="157" t="s">
        <v>84</v>
      </c>
      <c r="H1564" s="157">
        <v>3.611902433333333E-4</v>
      </c>
      <c r="I1564" s="157">
        <v>1.7636960000000001E-5</v>
      </c>
      <c r="J1564" s="157">
        <v>1.6284793066666666E-3</v>
      </c>
      <c r="K1564" s="157">
        <v>5.5850373333333332E-5</v>
      </c>
      <c r="L1564" s="157">
        <v>5.1441133333333338E-5</v>
      </c>
      <c r="M1564" s="157">
        <v>0</v>
      </c>
      <c r="N1564" s="126">
        <v>0</v>
      </c>
    </row>
    <row r="1565" spans="1:14" x14ac:dyDescent="0.25">
      <c r="A1565" s="128">
        <v>34031</v>
      </c>
      <c r="B1565" s="157" t="s">
        <v>43</v>
      </c>
      <c r="C1565" s="157" t="s">
        <v>53</v>
      </c>
      <c r="D1565" s="157">
        <v>2260002021</v>
      </c>
      <c r="E1565" s="157" t="s">
        <v>91</v>
      </c>
      <c r="F1565" s="157" t="s">
        <v>89</v>
      </c>
      <c r="G1565" s="157" t="s">
        <v>84</v>
      </c>
      <c r="H1565" s="157">
        <v>4.313706466666666E-4</v>
      </c>
      <c r="I1565" s="157">
        <v>2.094389E-5</v>
      </c>
      <c r="J1565" s="157">
        <v>1.9650512933333335E-3</v>
      </c>
      <c r="K1565" s="157">
        <v>6.6873473333333352E-5</v>
      </c>
      <c r="L1565" s="157">
        <v>6.2096796666666674E-5</v>
      </c>
      <c r="M1565" s="157">
        <v>0</v>
      </c>
      <c r="N1565" s="126">
        <v>0</v>
      </c>
    </row>
    <row r="1566" spans="1:14" x14ac:dyDescent="0.25">
      <c r="A1566" s="128">
        <v>34031</v>
      </c>
      <c r="B1566" s="157" t="s">
        <v>43</v>
      </c>
      <c r="C1566" s="157" t="s">
        <v>53</v>
      </c>
      <c r="D1566" s="157">
        <v>2260002027</v>
      </c>
      <c r="E1566" s="157" t="s">
        <v>92</v>
      </c>
      <c r="F1566" s="157" t="s">
        <v>89</v>
      </c>
      <c r="G1566" s="157" t="s">
        <v>84</v>
      </c>
      <c r="H1566" s="157">
        <v>3.3069300000000005E-6</v>
      </c>
      <c r="I1566" s="157">
        <v>0</v>
      </c>
      <c r="J1566" s="157">
        <v>1.433003E-5</v>
      </c>
      <c r="K1566" s="157">
        <v>0</v>
      </c>
      <c r="L1566" s="157">
        <v>0</v>
      </c>
      <c r="M1566" s="157">
        <v>0</v>
      </c>
      <c r="N1566" s="126">
        <v>0</v>
      </c>
    </row>
    <row r="1567" spans="1:14" x14ac:dyDescent="0.25">
      <c r="A1567" s="128">
        <v>34031</v>
      </c>
      <c r="B1567" s="157" t="s">
        <v>43</v>
      </c>
      <c r="C1567" s="157" t="s">
        <v>53</v>
      </c>
      <c r="D1567" s="157">
        <v>2260002039</v>
      </c>
      <c r="E1567" s="157" t="s">
        <v>93</v>
      </c>
      <c r="F1567" s="157" t="s">
        <v>89</v>
      </c>
      <c r="G1567" s="157" t="s">
        <v>84</v>
      </c>
      <c r="H1567" s="157">
        <v>2.6578163846666669E-2</v>
      </c>
      <c r="I1567" s="157">
        <v>6.8637169333333331E-4</v>
      </c>
      <c r="J1567" s="157">
        <v>0.11314330301999999</v>
      </c>
      <c r="K1567" s="157">
        <v>4.1270486400000004E-3</v>
      </c>
      <c r="L1567" s="157">
        <v>3.7970905133333337E-3</v>
      </c>
      <c r="M1567" s="157">
        <v>2.2046200000000002E-6</v>
      </c>
      <c r="N1567" s="126">
        <v>5.5115500000000006E-6</v>
      </c>
    </row>
    <row r="1568" spans="1:14" x14ac:dyDescent="0.25">
      <c r="A1568" s="128">
        <v>34031</v>
      </c>
      <c r="B1568" s="157" t="s">
        <v>43</v>
      </c>
      <c r="C1568" s="157" t="s">
        <v>53</v>
      </c>
      <c r="D1568" s="157">
        <v>2260002054</v>
      </c>
      <c r="E1568" s="157" t="s">
        <v>94</v>
      </c>
      <c r="F1568" s="157" t="s">
        <v>89</v>
      </c>
      <c r="G1568" s="157" t="s">
        <v>84</v>
      </c>
      <c r="H1568" s="157">
        <v>8.7817363333333326E-5</v>
      </c>
      <c r="I1568" s="157">
        <v>4.4092400000000003E-6</v>
      </c>
      <c r="J1568" s="157">
        <v>4.0124084000000003E-4</v>
      </c>
      <c r="K1568" s="157">
        <v>1.3595156666666667E-5</v>
      </c>
      <c r="L1568" s="157">
        <v>1.2492846666666667E-5</v>
      </c>
      <c r="M1568" s="157">
        <v>0</v>
      </c>
      <c r="N1568" s="126">
        <v>0</v>
      </c>
    </row>
    <row r="1569" spans="1:14" x14ac:dyDescent="0.25">
      <c r="A1569" s="128">
        <v>34031</v>
      </c>
      <c r="B1569" s="157" t="s">
        <v>43</v>
      </c>
      <c r="C1569" s="157" t="s">
        <v>53</v>
      </c>
      <c r="D1569" s="157">
        <v>2260003030</v>
      </c>
      <c r="E1569" s="157" t="s">
        <v>95</v>
      </c>
      <c r="F1569" s="157" t="s">
        <v>96</v>
      </c>
      <c r="G1569" s="157" t="s">
        <v>84</v>
      </c>
      <c r="H1569" s="157">
        <v>1.1537511333333334E-4</v>
      </c>
      <c r="I1569" s="157">
        <v>4.7766766666666677E-6</v>
      </c>
      <c r="J1569" s="157">
        <v>4.8170947E-4</v>
      </c>
      <c r="K1569" s="157">
        <v>1.6534650000000003E-5</v>
      </c>
      <c r="L1569" s="157">
        <v>1.5432340000000001E-5</v>
      </c>
      <c r="M1569" s="157">
        <v>0</v>
      </c>
      <c r="N1569" s="126">
        <v>0</v>
      </c>
    </row>
    <row r="1570" spans="1:14" x14ac:dyDescent="0.25">
      <c r="A1570" s="128">
        <v>34031</v>
      </c>
      <c r="B1570" s="157" t="s">
        <v>43</v>
      </c>
      <c r="C1570" s="157" t="s">
        <v>53</v>
      </c>
      <c r="D1570" s="157">
        <v>2260003040</v>
      </c>
      <c r="E1570" s="157" t="s">
        <v>97</v>
      </c>
      <c r="F1570" s="157" t="s">
        <v>96</v>
      </c>
      <c r="G1570" s="157" t="s">
        <v>84</v>
      </c>
      <c r="H1570" s="157">
        <v>8.8184800000000007E-6</v>
      </c>
      <c r="I1570" s="157">
        <v>0</v>
      </c>
      <c r="J1570" s="157">
        <v>3.8213413333333341E-5</v>
      </c>
      <c r="K1570" s="157">
        <v>1.1023100000000001E-6</v>
      </c>
      <c r="L1570" s="157">
        <v>1.1023100000000001E-6</v>
      </c>
      <c r="M1570" s="157">
        <v>0</v>
      </c>
      <c r="N1570" s="126">
        <v>0</v>
      </c>
    </row>
    <row r="1571" spans="1:14" x14ac:dyDescent="0.25">
      <c r="A1571" s="128">
        <v>34031</v>
      </c>
      <c r="B1571" s="157" t="s">
        <v>43</v>
      </c>
      <c r="C1571" s="157" t="s">
        <v>53</v>
      </c>
      <c r="D1571" s="157">
        <v>2260004015</v>
      </c>
      <c r="E1571" s="157" t="s">
        <v>98</v>
      </c>
      <c r="F1571" s="157" t="s">
        <v>99</v>
      </c>
      <c r="G1571" s="157" t="s">
        <v>84</v>
      </c>
      <c r="H1571" s="157">
        <v>3.1790620399999997E-3</v>
      </c>
      <c r="I1571" s="157">
        <v>1.3705387666666669E-4</v>
      </c>
      <c r="J1571" s="157">
        <v>1.1815293453333334E-2</v>
      </c>
      <c r="K1571" s="157">
        <v>4.2255216666666672E-4</v>
      </c>
      <c r="L1571" s="157">
        <v>3.8911543000000001E-4</v>
      </c>
      <c r="M1571" s="157">
        <v>0</v>
      </c>
      <c r="N1571" s="126">
        <v>1.1023100000000001E-6</v>
      </c>
    </row>
    <row r="1572" spans="1:14" x14ac:dyDescent="0.25">
      <c r="A1572" s="128">
        <v>34031</v>
      </c>
      <c r="B1572" s="157" t="s">
        <v>43</v>
      </c>
      <c r="C1572" s="157" t="s">
        <v>53</v>
      </c>
      <c r="D1572" s="157">
        <v>2260004016</v>
      </c>
      <c r="E1572" s="157" t="s">
        <v>98</v>
      </c>
      <c r="F1572" s="157" t="s">
        <v>100</v>
      </c>
      <c r="G1572" s="157" t="s">
        <v>84</v>
      </c>
      <c r="H1572" s="157">
        <v>1.5322843873333332E-2</v>
      </c>
      <c r="I1572" s="157">
        <v>7.3009665666666675E-4</v>
      </c>
      <c r="J1572" s="157">
        <v>6.367603946E-2</v>
      </c>
      <c r="K1572" s="157">
        <v>2.2736980933333335E-3</v>
      </c>
      <c r="L1572" s="157">
        <v>2.0918169433333331E-3</v>
      </c>
      <c r="M1572" s="157">
        <v>2.2046200000000002E-6</v>
      </c>
      <c r="N1572" s="126">
        <v>4.4092400000000003E-6</v>
      </c>
    </row>
    <row r="1573" spans="1:14" x14ac:dyDescent="0.25">
      <c r="A1573" s="128">
        <v>34031</v>
      </c>
      <c r="B1573" s="157" t="s">
        <v>43</v>
      </c>
      <c r="C1573" s="157" t="s">
        <v>53</v>
      </c>
      <c r="D1573" s="157">
        <v>2260004020</v>
      </c>
      <c r="E1573" s="157" t="s">
        <v>101</v>
      </c>
      <c r="F1573" s="157" t="s">
        <v>99</v>
      </c>
      <c r="G1573" s="157" t="s">
        <v>84</v>
      </c>
      <c r="H1573" s="157">
        <v>3.9904356873333331E-2</v>
      </c>
      <c r="I1573" s="157">
        <v>1.1746950233333334E-3</v>
      </c>
      <c r="J1573" s="157">
        <v>0.10507476125666666</v>
      </c>
      <c r="K1573" s="157">
        <v>3.6324788866666669E-3</v>
      </c>
      <c r="L1573" s="157">
        <v>3.342571356666667E-3</v>
      </c>
      <c r="M1573" s="157">
        <v>3.3069300000000005E-6</v>
      </c>
      <c r="N1573" s="126">
        <v>7.7161700000000004E-6</v>
      </c>
    </row>
    <row r="1574" spans="1:14" x14ac:dyDescent="0.25">
      <c r="A1574" s="128">
        <v>34031</v>
      </c>
      <c r="B1574" s="157" t="s">
        <v>43</v>
      </c>
      <c r="C1574" s="157" t="s">
        <v>53</v>
      </c>
      <c r="D1574" s="157">
        <v>2260004021</v>
      </c>
      <c r="E1574" s="157" t="s">
        <v>101</v>
      </c>
      <c r="F1574" s="157" t="s">
        <v>100</v>
      </c>
      <c r="G1574" s="157" t="s">
        <v>84</v>
      </c>
      <c r="H1574" s="157">
        <v>0.22621716050999999</v>
      </c>
      <c r="I1574" s="157">
        <v>5.0588680266666665E-3</v>
      </c>
      <c r="J1574" s="157">
        <v>0.80612407967666666</v>
      </c>
      <c r="K1574" s="157">
        <v>2.9314097266666669E-2</v>
      </c>
      <c r="L1574" s="157">
        <v>2.6969116459999998E-2</v>
      </c>
      <c r="M1574" s="157">
        <v>1.3595156666666667E-5</v>
      </c>
      <c r="N1574" s="126">
        <v>3.6743666666666665E-5</v>
      </c>
    </row>
    <row r="1575" spans="1:14" x14ac:dyDescent="0.25">
      <c r="A1575" s="128">
        <v>34031</v>
      </c>
      <c r="B1575" s="157" t="s">
        <v>43</v>
      </c>
      <c r="C1575" s="157" t="s">
        <v>53</v>
      </c>
      <c r="D1575" s="157">
        <v>2260004025</v>
      </c>
      <c r="E1575" s="157" t="s">
        <v>102</v>
      </c>
      <c r="F1575" s="157" t="s">
        <v>99</v>
      </c>
      <c r="G1575" s="157" t="s">
        <v>84</v>
      </c>
      <c r="H1575" s="157">
        <v>6.4863227330000009E-2</v>
      </c>
      <c r="I1575" s="157">
        <v>2.6315814066666665E-3</v>
      </c>
      <c r="J1575" s="157">
        <v>0.2152245577533333</v>
      </c>
      <c r="K1575" s="157">
        <v>8.3760862533333331E-3</v>
      </c>
      <c r="L1575" s="157">
        <v>7.7058817733333335E-3</v>
      </c>
      <c r="M1575" s="157">
        <v>6.9812966666666665E-6</v>
      </c>
      <c r="N1575" s="126">
        <v>1.6902086666666667E-5</v>
      </c>
    </row>
    <row r="1576" spans="1:14" x14ac:dyDescent="0.25">
      <c r="A1576" s="128">
        <v>34031</v>
      </c>
      <c r="B1576" s="157" t="s">
        <v>43</v>
      </c>
      <c r="C1576" s="157" t="s">
        <v>53</v>
      </c>
      <c r="D1576" s="157">
        <v>2260004026</v>
      </c>
      <c r="E1576" s="157" t="s">
        <v>102</v>
      </c>
      <c r="F1576" s="157" t="s">
        <v>100</v>
      </c>
      <c r="G1576" s="157" t="s">
        <v>84</v>
      </c>
      <c r="H1576" s="157">
        <v>0.18035261346666664</v>
      </c>
      <c r="I1576" s="157">
        <v>7.0952020333333345E-3</v>
      </c>
      <c r="J1576" s="157">
        <v>0.70386020892000012</v>
      </c>
      <c r="K1576" s="157">
        <v>2.4451072983333336E-2</v>
      </c>
      <c r="L1576" s="157">
        <v>2.2495207606666665E-2</v>
      </c>
      <c r="M1576" s="157">
        <v>1.9106706666666671E-5</v>
      </c>
      <c r="N1576" s="126">
        <v>4.7031893333333337E-5</v>
      </c>
    </row>
    <row r="1577" spans="1:14" x14ac:dyDescent="0.25">
      <c r="A1577" s="128">
        <v>34031</v>
      </c>
      <c r="B1577" s="157" t="s">
        <v>43</v>
      </c>
      <c r="C1577" s="157" t="s">
        <v>53</v>
      </c>
      <c r="D1577" s="157">
        <v>2260004030</v>
      </c>
      <c r="E1577" s="157" t="s">
        <v>103</v>
      </c>
      <c r="F1577" s="157" t="s">
        <v>99</v>
      </c>
      <c r="G1577" s="157" t="s">
        <v>84</v>
      </c>
      <c r="H1577" s="157">
        <v>3.9431098446666667E-2</v>
      </c>
      <c r="I1577" s="157">
        <v>1.6817576233333334E-3</v>
      </c>
      <c r="J1577" s="157">
        <v>0.14692432784333334</v>
      </c>
      <c r="K1577" s="157">
        <v>5.2440561066666664E-3</v>
      </c>
      <c r="L1577" s="157">
        <v>4.8248108699999997E-3</v>
      </c>
      <c r="M1577" s="157">
        <v>4.4092400000000003E-6</v>
      </c>
      <c r="N1577" s="126">
        <v>1.1023100000000001E-5</v>
      </c>
    </row>
    <row r="1578" spans="1:14" x14ac:dyDescent="0.25">
      <c r="A1578" s="128">
        <v>34031</v>
      </c>
      <c r="B1578" s="157" t="s">
        <v>43</v>
      </c>
      <c r="C1578" s="157" t="s">
        <v>53</v>
      </c>
      <c r="D1578" s="157">
        <v>2260004031</v>
      </c>
      <c r="E1578" s="157" t="s">
        <v>103</v>
      </c>
      <c r="F1578" s="157" t="s">
        <v>100</v>
      </c>
      <c r="G1578" s="157" t="s">
        <v>84</v>
      </c>
      <c r="H1578" s="157">
        <v>0.18025156838333334</v>
      </c>
      <c r="I1578" s="157">
        <v>6.5778512066666664E-3</v>
      </c>
      <c r="J1578" s="157">
        <v>0.78433471790666676</v>
      </c>
      <c r="K1578" s="157">
        <v>2.7801360510000001E-2</v>
      </c>
      <c r="L1578" s="157">
        <v>2.5576898929999998E-2</v>
      </c>
      <c r="M1578" s="157">
        <v>1.8004396666666665E-5</v>
      </c>
      <c r="N1578" s="126">
        <v>4.5562146666666661E-5</v>
      </c>
    </row>
    <row r="1579" spans="1:14" x14ac:dyDescent="0.25">
      <c r="A1579" s="128">
        <v>34031</v>
      </c>
      <c r="B1579" s="157" t="s">
        <v>43</v>
      </c>
      <c r="C1579" s="157" t="s">
        <v>53</v>
      </c>
      <c r="D1579" s="157">
        <v>2260004035</v>
      </c>
      <c r="E1579" s="157" t="s">
        <v>104</v>
      </c>
      <c r="F1579" s="157" t="s">
        <v>99</v>
      </c>
      <c r="G1579" s="157" t="s">
        <v>84</v>
      </c>
      <c r="H1579" s="157">
        <v>2.4636628499999998E-3</v>
      </c>
      <c r="I1579" s="157">
        <v>0</v>
      </c>
      <c r="J1579" s="157">
        <v>0</v>
      </c>
      <c r="K1579" s="157">
        <v>0</v>
      </c>
      <c r="L1579" s="157">
        <v>0</v>
      </c>
      <c r="M1579" s="157">
        <v>0</v>
      </c>
      <c r="N1579" s="126">
        <v>0</v>
      </c>
    </row>
    <row r="1580" spans="1:14" x14ac:dyDescent="0.25">
      <c r="A1580" s="128">
        <v>34031</v>
      </c>
      <c r="B1580" s="157" t="s">
        <v>43</v>
      </c>
      <c r="C1580" s="157" t="s">
        <v>53</v>
      </c>
      <c r="D1580" s="157">
        <v>2260004036</v>
      </c>
      <c r="E1580" s="157" t="s">
        <v>104</v>
      </c>
      <c r="F1580" s="157" t="s">
        <v>100</v>
      </c>
      <c r="G1580" s="157" t="s">
        <v>84</v>
      </c>
      <c r="H1580" s="157">
        <v>2.6528927333333333E-4</v>
      </c>
      <c r="I1580" s="157">
        <v>0</v>
      </c>
      <c r="J1580" s="157">
        <v>0</v>
      </c>
      <c r="K1580" s="157">
        <v>0</v>
      </c>
      <c r="L1580" s="157">
        <v>0</v>
      </c>
      <c r="M1580" s="157">
        <v>0</v>
      </c>
      <c r="N1580" s="126">
        <v>0</v>
      </c>
    </row>
    <row r="1581" spans="1:14" x14ac:dyDescent="0.25">
      <c r="A1581" s="128">
        <v>34031</v>
      </c>
      <c r="B1581" s="157" t="s">
        <v>43</v>
      </c>
      <c r="C1581" s="157" t="s">
        <v>53</v>
      </c>
      <c r="D1581" s="157">
        <v>2260004071</v>
      </c>
      <c r="E1581" s="157" t="s">
        <v>105</v>
      </c>
      <c r="F1581" s="157" t="s">
        <v>100</v>
      </c>
      <c r="G1581" s="157" t="s">
        <v>84</v>
      </c>
      <c r="H1581" s="157">
        <v>5.6952683333333338E-5</v>
      </c>
      <c r="I1581" s="157">
        <v>3.3069300000000005E-6</v>
      </c>
      <c r="J1581" s="157">
        <v>2.7741468333333336E-4</v>
      </c>
      <c r="K1581" s="157">
        <v>9.9207900000000009E-6</v>
      </c>
      <c r="L1581" s="157">
        <v>8.8184800000000007E-6</v>
      </c>
      <c r="M1581" s="157">
        <v>0</v>
      </c>
      <c r="N1581" s="126">
        <v>0</v>
      </c>
    </row>
    <row r="1582" spans="1:14" x14ac:dyDescent="0.25">
      <c r="A1582" s="128">
        <v>34031</v>
      </c>
      <c r="B1582" s="157" t="s">
        <v>43</v>
      </c>
      <c r="C1582" s="157" t="s">
        <v>53</v>
      </c>
      <c r="D1582" s="157">
        <v>2260005035</v>
      </c>
      <c r="E1582" s="157" t="s">
        <v>106</v>
      </c>
      <c r="F1582" s="157" t="s">
        <v>107</v>
      </c>
      <c r="G1582" s="157" t="s">
        <v>84</v>
      </c>
      <c r="H1582" s="157">
        <v>1.1023100000000001E-6</v>
      </c>
      <c r="I1582" s="157">
        <v>0</v>
      </c>
      <c r="J1582" s="157">
        <v>3.3069300000000005E-6</v>
      </c>
      <c r="K1582" s="157">
        <v>0</v>
      </c>
      <c r="L1582" s="157">
        <v>0</v>
      </c>
      <c r="M1582" s="157">
        <v>0</v>
      </c>
      <c r="N1582" s="126">
        <v>0</v>
      </c>
    </row>
    <row r="1583" spans="1:14" x14ac:dyDescent="0.25">
      <c r="A1583" s="128">
        <v>34031</v>
      </c>
      <c r="B1583" s="157" t="s">
        <v>43</v>
      </c>
      <c r="C1583" s="157" t="s">
        <v>53</v>
      </c>
      <c r="D1583" s="157">
        <v>2260006005</v>
      </c>
      <c r="E1583" s="157" t="s">
        <v>108</v>
      </c>
      <c r="F1583" s="157" t="s">
        <v>109</v>
      </c>
      <c r="G1583" s="157" t="s">
        <v>84</v>
      </c>
      <c r="H1583" s="157">
        <v>1.0422708486666666E-2</v>
      </c>
      <c r="I1583" s="157">
        <v>4.0234314999999999E-4</v>
      </c>
      <c r="J1583" s="157">
        <v>3.6964128666666665E-2</v>
      </c>
      <c r="K1583" s="157">
        <v>1.2860283333333332E-3</v>
      </c>
      <c r="L1583" s="157">
        <v>1.1827786300000001E-3</v>
      </c>
      <c r="M1583" s="157">
        <v>1.1023100000000001E-6</v>
      </c>
      <c r="N1583" s="126">
        <v>2.2046200000000002E-6</v>
      </c>
    </row>
    <row r="1584" spans="1:14" x14ac:dyDescent="0.25">
      <c r="A1584" s="128">
        <v>34031</v>
      </c>
      <c r="B1584" s="157" t="s">
        <v>43</v>
      </c>
      <c r="C1584" s="157" t="s">
        <v>53</v>
      </c>
      <c r="D1584" s="157">
        <v>2260006010</v>
      </c>
      <c r="E1584" s="157" t="s">
        <v>110</v>
      </c>
      <c r="F1584" s="157" t="s">
        <v>109</v>
      </c>
      <c r="G1584" s="157" t="s">
        <v>84</v>
      </c>
      <c r="H1584" s="157">
        <v>7.3694200176666669E-2</v>
      </c>
      <c r="I1584" s="157">
        <v>2.7396077866666669E-3</v>
      </c>
      <c r="J1584" s="157">
        <v>0.23976932708666668</v>
      </c>
      <c r="K1584" s="157">
        <v>9.5114655533333325E-3</v>
      </c>
      <c r="L1584" s="157">
        <v>8.7505042166666647E-3</v>
      </c>
      <c r="M1584" s="157">
        <v>6.9812966666666665E-6</v>
      </c>
      <c r="N1584" s="126">
        <v>1.7636960000000001E-5</v>
      </c>
    </row>
    <row r="1585" spans="1:14" x14ac:dyDescent="0.25">
      <c r="A1585" s="128">
        <v>34031</v>
      </c>
      <c r="B1585" s="157" t="s">
        <v>43</v>
      </c>
      <c r="C1585" s="157" t="s">
        <v>53</v>
      </c>
      <c r="D1585" s="157">
        <v>2260006015</v>
      </c>
      <c r="E1585" s="157" t="s">
        <v>111</v>
      </c>
      <c r="F1585" s="157" t="s">
        <v>109</v>
      </c>
      <c r="G1585" s="157" t="s">
        <v>84</v>
      </c>
      <c r="H1585" s="157">
        <v>2.7925186666666666E-5</v>
      </c>
      <c r="I1585" s="157">
        <v>1.1023100000000001E-6</v>
      </c>
      <c r="J1585" s="157">
        <v>1.0251482999999999E-4</v>
      </c>
      <c r="K1585" s="157">
        <v>3.3069300000000005E-6</v>
      </c>
      <c r="L1585" s="157">
        <v>3.3069300000000005E-6</v>
      </c>
      <c r="M1585" s="157">
        <v>0</v>
      </c>
      <c r="N1585" s="126">
        <v>0</v>
      </c>
    </row>
    <row r="1586" spans="1:14" x14ac:dyDescent="0.25">
      <c r="A1586" s="128">
        <v>34031</v>
      </c>
      <c r="B1586" s="157" t="s">
        <v>43</v>
      </c>
      <c r="C1586" s="157" t="s">
        <v>53</v>
      </c>
      <c r="D1586" s="157">
        <v>2260006035</v>
      </c>
      <c r="E1586" s="157" t="s">
        <v>112</v>
      </c>
      <c r="F1586" s="157" t="s">
        <v>109</v>
      </c>
      <c r="G1586" s="157" t="s">
        <v>84</v>
      </c>
      <c r="H1586" s="157">
        <v>4.5709121333333338E-4</v>
      </c>
      <c r="I1586" s="157">
        <v>1.6534650000000003E-5</v>
      </c>
      <c r="J1586" s="157">
        <v>1.6119446566666667E-3</v>
      </c>
      <c r="K1586" s="157">
        <v>5.5482936666666662E-5</v>
      </c>
      <c r="L1586" s="157">
        <v>5.1073696666666667E-5</v>
      </c>
      <c r="M1586" s="157">
        <v>0</v>
      </c>
      <c r="N1586" s="126">
        <v>0</v>
      </c>
    </row>
    <row r="1587" spans="1:14" x14ac:dyDescent="0.25">
      <c r="A1587" s="128">
        <v>34031</v>
      </c>
      <c r="B1587" s="157" t="s">
        <v>43</v>
      </c>
      <c r="C1587" s="157" t="s">
        <v>53</v>
      </c>
      <c r="D1587" s="157">
        <v>2260007005</v>
      </c>
      <c r="E1587" s="157" t="s">
        <v>113</v>
      </c>
      <c r="F1587" s="157" t="s">
        <v>114</v>
      </c>
      <c r="G1587" s="157" t="s">
        <v>84</v>
      </c>
      <c r="H1587" s="157">
        <v>3.7845976666666671E-5</v>
      </c>
      <c r="I1587" s="157">
        <v>1.1023100000000001E-6</v>
      </c>
      <c r="J1587" s="157">
        <v>1.4623979333333335E-4</v>
      </c>
      <c r="K1587" s="157">
        <v>5.5115500000000006E-6</v>
      </c>
      <c r="L1587" s="157">
        <v>4.7766766666666677E-6</v>
      </c>
      <c r="M1587" s="157">
        <v>0</v>
      </c>
      <c r="N1587" s="126">
        <v>0</v>
      </c>
    </row>
    <row r="1588" spans="1:14" x14ac:dyDescent="0.25">
      <c r="A1588" s="128">
        <v>34031</v>
      </c>
      <c r="B1588" s="157" t="s">
        <v>43</v>
      </c>
      <c r="C1588" s="157" t="s">
        <v>53</v>
      </c>
      <c r="D1588" s="157">
        <v>2265001010</v>
      </c>
      <c r="E1588" s="157" t="s">
        <v>82</v>
      </c>
      <c r="F1588" s="157" t="s">
        <v>83</v>
      </c>
      <c r="G1588" s="157" t="s">
        <v>115</v>
      </c>
      <c r="H1588" s="157">
        <v>9.3468539266666657E-3</v>
      </c>
      <c r="I1588" s="157">
        <v>1.4047103766666666E-3</v>
      </c>
      <c r="J1588" s="157">
        <v>8.3743225573333316E-2</v>
      </c>
      <c r="K1588" s="157">
        <v>1.8922988333333333E-4</v>
      </c>
      <c r="L1588" s="157">
        <v>1.7379754333333332E-4</v>
      </c>
      <c r="M1588" s="157">
        <v>3.6743666666666665E-6</v>
      </c>
      <c r="N1588" s="126">
        <v>8.8184800000000007E-6</v>
      </c>
    </row>
    <row r="1589" spans="1:14" x14ac:dyDescent="0.25">
      <c r="A1589" s="128">
        <v>34031</v>
      </c>
      <c r="B1589" s="157" t="s">
        <v>43</v>
      </c>
      <c r="C1589" s="157" t="s">
        <v>53</v>
      </c>
      <c r="D1589" s="157">
        <v>2265001030</v>
      </c>
      <c r="E1589" s="157" t="s">
        <v>86</v>
      </c>
      <c r="F1589" s="157" t="s">
        <v>83</v>
      </c>
      <c r="G1589" s="157" t="s">
        <v>115</v>
      </c>
      <c r="H1589" s="157">
        <v>0.10656104257333333</v>
      </c>
      <c r="I1589" s="157">
        <v>1.1411480556666668E-2</v>
      </c>
      <c r="J1589" s="157">
        <v>1.0844551500566668</v>
      </c>
      <c r="K1589" s="157">
        <v>1.87613162E-3</v>
      </c>
      <c r="L1589" s="157">
        <v>1.7262174600000001E-3</v>
      </c>
      <c r="M1589" s="157">
        <v>4.0050596666666668E-5</v>
      </c>
      <c r="N1589" s="126">
        <v>8.8184799999999996E-5</v>
      </c>
    </row>
    <row r="1590" spans="1:14" x14ac:dyDescent="0.25">
      <c r="A1590" s="128">
        <v>34031</v>
      </c>
      <c r="B1590" s="157" t="s">
        <v>43</v>
      </c>
      <c r="C1590" s="157" t="s">
        <v>53</v>
      </c>
      <c r="D1590" s="157">
        <v>2265001050</v>
      </c>
      <c r="E1590" s="157" t="s">
        <v>116</v>
      </c>
      <c r="F1590" s="157" t="s">
        <v>83</v>
      </c>
      <c r="G1590" s="157" t="s">
        <v>115</v>
      </c>
      <c r="H1590" s="157">
        <v>1.142434084E-2</v>
      </c>
      <c r="I1590" s="157">
        <v>3.9367164466666662E-3</v>
      </c>
      <c r="J1590" s="157">
        <v>0.56416997417000003</v>
      </c>
      <c r="K1590" s="157">
        <v>2.8072161333333334E-4</v>
      </c>
      <c r="L1590" s="157">
        <v>2.5867541333333337E-4</v>
      </c>
      <c r="M1590" s="157">
        <v>1.3227720000000002E-5</v>
      </c>
      <c r="N1590" s="126">
        <v>2.8660060000000001E-5</v>
      </c>
    </row>
    <row r="1591" spans="1:14" x14ac:dyDescent="0.25">
      <c r="A1591" s="128">
        <v>34031</v>
      </c>
      <c r="B1591" s="157" t="s">
        <v>43</v>
      </c>
      <c r="C1591" s="157" t="s">
        <v>53</v>
      </c>
      <c r="D1591" s="157">
        <v>2265001060</v>
      </c>
      <c r="E1591" s="157" t="s">
        <v>87</v>
      </c>
      <c r="F1591" s="157" t="s">
        <v>83</v>
      </c>
      <c r="G1591" s="157" t="s">
        <v>115</v>
      </c>
      <c r="H1591" s="157">
        <v>4.419528226666667E-3</v>
      </c>
      <c r="I1591" s="157">
        <v>1.4054452499999998E-3</v>
      </c>
      <c r="J1591" s="157">
        <v>0.12185265432999999</v>
      </c>
      <c r="K1591" s="157">
        <v>4.3724963333333327E-5</v>
      </c>
      <c r="L1591" s="157">
        <v>4.0050596666666668E-5</v>
      </c>
      <c r="M1591" s="157">
        <v>2.2046200000000002E-6</v>
      </c>
      <c r="N1591" s="126">
        <v>5.5115500000000006E-6</v>
      </c>
    </row>
    <row r="1592" spans="1:14" x14ac:dyDescent="0.25">
      <c r="A1592" s="128">
        <v>34031</v>
      </c>
      <c r="B1592" s="157" t="s">
        <v>43</v>
      </c>
      <c r="C1592" s="157" t="s">
        <v>53</v>
      </c>
      <c r="D1592" s="157">
        <v>2265002003</v>
      </c>
      <c r="E1592" s="157" t="s">
        <v>117</v>
      </c>
      <c r="F1592" s="157" t="s">
        <v>89</v>
      </c>
      <c r="G1592" s="157" t="s">
        <v>115</v>
      </c>
      <c r="H1592" s="157">
        <v>4.4239374666666672E-4</v>
      </c>
      <c r="I1592" s="157">
        <v>1.9951811E-4</v>
      </c>
      <c r="J1592" s="157">
        <v>2.236917683E-2</v>
      </c>
      <c r="K1592" s="157">
        <v>1.2492846666666667E-5</v>
      </c>
      <c r="L1592" s="157">
        <v>1.212541E-5</v>
      </c>
      <c r="M1592" s="157">
        <v>1.1023100000000001E-6</v>
      </c>
      <c r="N1592" s="126">
        <v>1.1023100000000001E-6</v>
      </c>
    </row>
    <row r="1593" spans="1:14" x14ac:dyDescent="0.25">
      <c r="A1593" s="128">
        <v>34031</v>
      </c>
      <c r="B1593" s="157" t="s">
        <v>43</v>
      </c>
      <c r="C1593" s="157" t="s">
        <v>53</v>
      </c>
      <c r="D1593" s="157">
        <v>2265002006</v>
      </c>
      <c r="E1593" s="157" t="s">
        <v>88</v>
      </c>
      <c r="F1593" s="157" t="s">
        <v>89</v>
      </c>
      <c r="G1593" s="157" t="s">
        <v>115</v>
      </c>
      <c r="H1593" s="157">
        <v>4.4092400000000003E-6</v>
      </c>
      <c r="I1593" s="157">
        <v>1.1023100000000001E-6</v>
      </c>
      <c r="J1593" s="157">
        <v>2.0245760333333332E-4</v>
      </c>
      <c r="K1593" s="157">
        <v>0</v>
      </c>
      <c r="L1593" s="157">
        <v>0</v>
      </c>
      <c r="M1593" s="157">
        <v>0</v>
      </c>
      <c r="N1593" s="126">
        <v>0</v>
      </c>
    </row>
    <row r="1594" spans="1:14" x14ac:dyDescent="0.25">
      <c r="A1594" s="128">
        <v>34031</v>
      </c>
      <c r="B1594" s="157" t="s">
        <v>43</v>
      </c>
      <c r="C1594" s="157" t="s">
        <v>53</v>
      </c>
      <c r="D1594" s="157">
        <v>2265002009</v>
      </c>
      <c r="E1594" s="157" t="s">
        <v>90</v>
      </c>
      <c r="F1594" s="157" t="s">
        <v>89</v>
      </c>
      <c r="G1594" s="157" t="s">
        <v>115</v>
      </c>
      <c r="H1594" s="157">
        <v>1.1430954700000001E-3</v>
      </c>
      <c r="I1594" s="157">
        <v>3.5090201666666669E-4</v>
      </c>
      <c r="J1594" s="157">
        <v>3.9277142483333333E-2</v>
      </c>
      <c r="K1594" s="157">
        <v>4.0050596666666668E-5</v>
      </c>
      <c r="L1594" s="157">
        <v>3.6743666666666665E-5</v>
      </c>
      <c r="M1594" s="157">
        <v>1.1023100000000001E-6</v>
      </c>
      <c r="N1594" s="126">
        <v>2.2046200000000002E-6</v>
      </c>
    </row>
    <row r="1595" spans="1:14" x14ac:dyDescent="0.25">
      <c r="A1595" s="128">
        <v>34031</v>
      </c>
      <c r="B1595" s="157" t="s">
        <v>43</v>
      </c>
      <c r="C1595" s="157" t="s">
        <v>53</v>
      </c>
      <c r="D1595" s="157">
        <v>2265002015</v>
      </c>
      <c r="E1595" s="157" t="s">
        <v>118</v>
      </c>
      <c r="F1595" s="157" t="s">
        <v>89</v>
      </c>
      <c r="G1595" s="157" t="s">
        <v>115</v>
      </c>
      <c r="H1595" s="157">
        <v>7.7235187333333339E-4</v>
      </c>
      <c r="I1595" s="157">
        <v>3.2885581666666666E-4</v>
      </c>
      <c r="J1595" s="157">
        <v>4.0573826479999998E-2</v>
      </c>
      <c r="K1595" s="157">
        <v>2.241363666666667E-5</v>
      </c>
      <c r="L1595" s="157">
        <v>2.0209016666666669E-5</v>
      </c>
      <c r="M1595" s="157">
        <v>1.1023100000000001E-6</v>
      </c>
      <c r="N1595" s="126">
        <v>2.2046200000000002E-6</v>
      </c>
    </row>
    <row r="1596" spans="1:14" x14ac:dyDescent="0.25">
      <c r="A1596" s="128">
        <v>34031</v>
      </c>
      <c r="B1596" s="157" t="s">
        <v>43</v>
      </c>
      <c r="C1596" s="157" t="s">
        <v>53</v>
      </c>
      <c r="D1596" s="157">
        <v>2265002021</v>
      </c>
      <c r="E1596" s="157" t="s">
        <v>91</v>
      </c>
      <c r="F1596" s="157" t="s">
        <v>89</v>
      </c>
      <c r="G1596" s="157" t="s">
        <v>115</v>
      </c>
      <c r="H1596" s="157">
        <v>2.0161249900000002E-3</v>
      </c>
      <c r="I1596" s="157">
        <v>7.0364121666666656E-4</v>
      </c>
      <c r="J1596" s="157">
        <v>8.6237018230000004E-2</v>
      </c>
      <c r="K1596" s="157">
        <v>5.3645753333333328E-5</v>
      </c>
      <c r="L1596" s="157">
        <v>4.9971386666666669E-5</v>
      </c>
      <c r="M1596" s="157">
        <v>2.2046200000000002E-6</v>
      </c>
      <c r="N1596" s="126">
        <v>4.7766766666666677E-6</v>
      </c>
    </row>
    <row r="1597" spans="1:14" x14ac:dyDescent="0.25">
      <c r="A1597" s="128">
        <v>34031</v>
      </c>
      <c r="B1597" s="157" t="s">
        <v>43</v>
      </c>
      <c r="C1597" s="157" t="s">
        <v>53</v>
      </c>
      <c r="D1597" s="157">
        <v>2265002024</v>
      </c>
      <c r="E1597" s="157" t="s">
        <v>119</v>
      </c>
      <c r="F1597" s="157" t="s">
        <v>89</v>
      </c>
      <c r="G1597" s="157" t="s">
        <v>115</v>
      </c>
      <c r="H1597" s="157">
        <v>8.0909554000000003E-4</v>
      </c>
      <c r="I1597" s="157">
        <v>2.7961930333333333E-4</v>
      </c>
      <c r="J1597" s="157">
        <v>3.6792168306666671E-2</v>
      </c>
      <c r="K1597" s="157">
        <v>2.3515946666666668E-5</v>
      </c>
      <c r="L1597" s="157">
        <v>2.2046200000000002E-5</v>
      </c>
      <c r="M1597" s="157">
        <v>1.1023100000000001E-6</v>
      </c>
      <c r="N1597" s="126">
        <v>2.2046200000000002E-6</v>
      </c>
    </row>
    <row r="1598" spans="1:14" x14ac:dyDescent="0.25">
      <c r="A1598" s="128">
        <v>34031</v>
      </c>
      <c r="B1598" s="157" t="s">
        <v>43</v>
      </c>
      <c r="C1598" s="157" t="s">
        <v>53</v>
      </c>
      <c r="D1598" s="157">
        <v>2265002027</v>
      </c>
      <c r="E1598" s="157" t="s">
        <v>92</v>
      </c>
      <c r="F1598" s="157" t="s">
        <v>89</v>
      </c>
      <c r="G1598" s="157" t="s">
        <v>115</v>
      </c>
      <c r="H1598" s="157">
        <v>4.0785469999999996E-5</v>
      </c>
      <c r="I1598" s="157">
        <v>1.4697466666666668E-5</v>
      </c>
      <c r="J1598" s="157">
        <v>1.7941932433333332E-3</v>
      </c>
      <c r="K1598" s="157">
        <v>1.1023100000000001E-6</v>
      </c>
      <c r="L1598" s="157">
        <v>1.1023100000000001E-6</v>
      </c>
      <c r="M1598" s="157">
        <v>0</v>
      </c>
      <c r="N1598" s="126">
        <v>0</v>
      </c>
    </row>
    <row r="1599" spans="1:14" x14ac:dyDescent="0.25">
      <c r="A1599" s="128">
        <v>34031</v>
      </c>
      <c r="B1599" s="157" t="s">
        <v>43</v>
      </c>
      <c r="C1599" s="157" t="s">
        <v>53</v>
      </c>
      <c r="D1599" s="157">
        <v>2265002030</v>
      </c>
      <c r="E1599" s="157" t="s">
        <v>120</v>
      </c>
      <c r="F1599" s="157" t="s">
        <v>89</v>
      </c>
      <c r="G1599" s="157" t="s">
        <v>115</v>
      </c>
      <c r="H1599" s="157">
        <v>1.4216124633333333E-3</v>
      </c>
      <c r="I1599" s="157">
        <v>6.2831669999999999E-4</v>
      </c>
      <c r="J1599" s="157">
        <v>6.5293495666666659E-2</v>
      </c>
      <c r="K1599" s="157">
        <v>4.8869076666666663E-5</v>
      </c>
      <c r="L1599" s="157">
        <v>4.482727333333334E-5</v>
      </c>
      <c r="M1599" s="157">
        <v>2.2046200000000002E-6</v>
      </c>
      <c r="N1599" s="126">
        <v>4.4092400000000003E-6</v>
      </c>
    </row>
    <row r="1600" spans="1:14" x14ac:dyDescent="0.25">
      <c r="A1600" s="128">
        <v>34031</v>
      </c>
      <c r="B1600" s="157" t="s">
        <v>43</v>
      </c>
      <c r="C1600" s="157" t="s">
        <v>53</v>
      </c>
      <c r="D1600" s="157">
        <v>2265002033</v>
      </c>
      <c r="E1600" s="157" t="s">
        <v>121</v>
      </c>
      <c r="F1600" s="157" t="s">
        <v>89</v>
      </c>
      <c r="G1600" s="157" t="s">
        <v>115</v>
      </c>
      <c r="H1600" s="157">
        <v>6.3346081333333327E-4</v>
      </c>
      <c r="I1600" s="157">
        <v>3.3546967666666668E-4</v>
      </c>
      <c r="J1600" s="157">
        <v>1.84857387E-2</v>
      </c>
      <c r="K1600" s="157">
        <v>2.3515946666666668E-5</v>
      </c>
      <c r="L1600" s="157">
        <v>2.1311326666666668E-5</v>
      </c>
      <c r="M1600" s="157">
        <v>1.1023100000000001E-6</v>
      </c>
      <c r="N1600" s="126">
        <v>1.1023100000000001E-6</v>
      </c>
    </row>
    <row r="1601" spans="1:14" x14ac:dyDescent="0.25">
      <c r="A1601" s="128">
        <v>34031</v>
      </c>
      <c r="B1601" s="157" t="s">
        <v>43</v>
      </c>
      <c r="C1601" s="157" t="s">
        <v>53</v>
      </c>
      <c r="D1601" s="157">
        <v>2265002039</v>
      </c>
      <c r="E1601" s="157" t="s">
        <v>93</v>
      </c>
      <c r="F1601" s="157" t="s">
        <v>89</v>
      </c>
      <c r="G1601" s="157" t="s">
        <v>115</v>
      </c>
      <c r="H1601" s="157">
        <v>3.1555460933333332E-3</v>
      </c>
      <c r="I1601" s="157">
        <v>1.2257687200000001E-3</v>
      </c>
      <c r="J1601" s="157">
        <v>0.16502683009999999</v>
      </c>
      <c r="K1601" s="157">
        <v>8.5980180000000013E-5</v>
      </c>
      <c r="L1601" s="157">
        <v>7.9366319999999994E-5</v>
      </c>
      <c r="M1601" s="157">
        <v>4.4092400000000003E-6</v>
      </c>
      <c r="N1601" s="126">
        <v>8.8184800000000007E-6</v>
      </c>
    </row>
    <row r="1602" spans="1:14" x14ac:dyDescent="0.25">
      <c r="A1602" s="128">
        <v>34031</v>
      </c>
      <c r="B1602" s="157" t="s">
        <v>43</v>
      </c>
      <c r="C1602" s="157" t="s">
        <v>53</v>
      </c>
      <c r="D1602" s="157">
        <v>2265002042</v>
      </c>
      <c r="E1602" s="157" t="s">
        <v>122</v>
      </c>
      <c r="F1602" s="157" t="s">
        <v>89</v>
      </c>
      <c r="G1602" s="157" t="s">
        <v>115</v>
      </c>
      <c r="H1602" s="157">
        <v>2.4096496600000002E-3</v>
      </c>
      <c r="I1602" s="157">
        <v>7.0180403333333337E-4</v>
      </c>
      <c r="J1602" s="157">
        <v>7.7256498660000006E-2</v>
      </c>
      <c r="K1602" s="157">
        <v>4.8134203333333329E-5</v>
      </c>
      <c r="L1602" s="157">
        <v>4.4459836666666669E-5</v>
      </c>
      <c r="M1602" s="157">
        <v>2.2046200000000002E-6</v>
      </c>
      <c r="N1602" s="126">
        <v>4.4092400000000003E-6</v>
      </c>
    </row>
    <row r="1603" spans="1:14" x14ac:dyDescent="0.25">
      <c r="A1603" s="128">
        <v>34031</v>
      </c>
      <c r="B1603" s="157" t="s">
        <v>43</v>
      </c>
      <c r="C1603" s="157" t="s">
        <v>53</v>
      </c>
      <c r="D1603" s="157">
        <v>2265002045</v>
      </c>
      <c r="E1603" s="157" t="s">
        <v>123</v>
      </c>
      <c r="F1603" s="157" t="s">
        <v>89</v>
      </c>
      <c r="G1603" s="157" t="s">
        <v>115</v>
      </c>
      <c r="H1603" s="157">
        <v>7.4222206666666672E-5</v>
      </c>
      <c r="I1603" s="157">
        <v>1.1280305666666666E-4</v>
      </c>
      <c r="J1603" s="157">
        <v>2.3438784966666663E-3</v>
      </c>
      <c r="K1603" s="157">
        <v>2.2046200000000002E-6</v>
      </c>
      <c r="L1603" s="157">
        <v>2.2046200000000002E-6</v>
      </c>
      <c r="M1603" s="157">
        <v>0</v>
      </c>
      <c r="N1603" s="126">
        <v>0</v>
      </c>
    </row>
    <row r="1604" spans="1:14" x14ac:dyDescent="0.25">
      <c r="A1604" s="128">
        <v>34031</v>
      </c>
      <c r="B1604" s="157" t="s">
        <v>43</v>
      </c>
      <c r="C1604" s="157" t="s">
        <v>53</v>
      </c>
      <c r="D1604" s="157">
        <v>2265002054</v>
      </c>
      <c r="E1604" s="157" t="s">
        <v>94</v>
      </c>
      <c r="F1604" s="157" t="s">
        <v>89</v>
      </c>
      <c r="G1604" s="157" t="s">
        <v>115</v>
      </c>
      <c r="H1604" s="157">
        <v>2.0980633666666665E-4</v>
      </c>
      <c r="I1604" s="157">
        <v>8.7449926666666655E-5</v>
      </c>
      <c r="J1604" s="157">
        <v>9.9986865733333336E-3</v>
      </c>
      <c r="K1604" s="157">
        <v>6.6138600000000009E-6</v>
      </c>
      <c r="L1604" s="157">
        <v>5.5115500000000006E-6</v>
      </c>
      <c r="M1604" s="157">
        <v>0</v>
      </c>
      <c r="N1604" s="126">
        <v>1.1023100000000001E-6</v>
      </c>
    </row>
    <row r="1605" spans="1:14" x14ac:dyDescent="0.25">
      <c r="A1605" s="128">
        <v>34031</v>
      </c>
      <c r="B1605" s="157" t="s">
        <v>43</v>
      </c>
      <c r="C1605" s="157" t="s">
        <v>53</v>
      </c>
      <c r="D1605" s="157">
        <v>2265002057</v>
      </c>
      <c r="E1605" s="157" t="s">
        <v>124</v>
      </c>
      <c r="F1605" s="157" t="s">
        <v>89</v>
      </c>
      <c r="G1605" s="157" t="s">
        <v>115</v>
      </c>
      <c r="H1605" s="157">
        <v>5.3278316666666678E-5</v>
      </c>
      <c r="I1605" s="157">
        <v>1.1059843666666668E-4</v>
      </c>
      <c r="J1605" s="157">
        <v>1.5494804233333332E-3</v>
      </c>
      <c r="K1605" s="157">
        <v>3.6743666666666665E-6</v>
      </c>
      <c r="L1605" s="157">
        <v>3.3069300000000005E-6</v>
      </c>
      <c r="M1605" s="157">
        <v>0</v>
      </c>
      <c r="N1605" s="126">
        <v>0</v>
      </c>
    </row>
    <row r="1606" spans="1:14" x14ac:dyDescent="0.25">
      <c r="A1606" s="128">
        <v>34031</v>
      </c>
      <c r="B1606" s="157" t="s">
        <v>43</v>
      </c>
      <c r="C1606" s="157" t="s">
        <v>53</v>
      </c>
      <c r="D1606" s="157">
        <v>2265002060</v>
      </c>
      <c r="E1606" s="157" t="s">
        <v>125</v>
      </c>
      <c r="F1606" s="157" t="s">
        <v>89</v>
      </c>
      <c r="G1606" s="157" t="s">
        <v>115</v>
      </c>
      <c r="H1606" s="157">
        <v>6.4668853333333328E-5</v>
      </c>
      <c r="I1606" s="157">
        <v>1.7159292333333333E-4</v>
      </c>
      <c r="J1606" s="157">
        <v>1.9753395200000005E-3</v>
      </c>
      <c r="K1606" s="157">
        <v>9.185916666666668E-6</v>
      </c>
      <c r="L1606" s="157">
        <v>8.8184800000000007E-6</v>
      </c>
      <c r="M1606" s="157">
        <v>1.1023100000000001E-6</v>
      </c>
      <c r="N1606" s="126">
        <v>1.1023100000000001E-6</v>
      </c>
    </row>
    <row r="1607" spans="1:14" x14ac:dyDescent="0.25">
      <c r="A1607" s="128">
        <v>34031</v>
      </c>
      <c r="B1607" s="157" t="s">
        <v>43</v>
      </c>
      <c r="C1607" s="157" t="s">
        <v>53</v>
      </c>
      <c r="D1607" s="157">
        <v>2265002066</v>
      </c>
      <c r="E1607" s="157" t="s">
        <v>126</v>
      </c>
      <c r="F1607" s="157" t="s">
        <v>89</v>
      </c>
      <c r="G1607" s="157" t="s">
        <v>115</v>
      </c>
      <c r="H1607" s="157">
        <v>9.9759054999999999E-4</v>
      </c>
      <c r="I1607" s="157">
        <v>3.9132004999999998E-4</v>
      </c>
      <c r="J1607" s="157">
        <v>5.5529968559999997E-2</v>
      </c>
      <c r="K1607" s="157">
        <v>2.6455440000000004E-5</v>
      </c>
      <c r="L1607" s="157">
        <v>2.425082E-5</v>
      </c>
      <c r="M1607" s="157">
        <v>1.1023100000000001E-6</v>
      </c>
      <c r="N1607" s="126">
        <v>3.3069300000000005E-6</v>
      </c>
    </row>
    <row r="1608" spans="1:14" x14ac:dyDescent="0.25">
      <c r="A1608" s="128">
        <v>34031</v>
      </c>
      <c r="B1608" s="157" t="s">
        <v>43</v>
      </c>
      <c r="C1608" s="157" t="s">
        <v>53</v>
      </c>
      <c r="D1608" s="157">
        <v>2265002072</v>
      </c>
      <c r="E1608" s="157" t="s">
        <v>127</v>
      </c>
      <c r="F1608" s="157" t="s">
        <v>89</v>
      </c>
      <c r="G1608" s="157" t="s">
        <v>115</v>
      </c>
      <c r="H1608" s="157">
        <v>5.2984367333333332E-4</v>
      </c>
      <c r="I1608" s="157">
        <v>4.9310000666666668E-4</v>
      </c>
      <c r="J1608" s="157">
        <v>2.3177170060000002E-2</v>
      </c>
      <c r="K1608" s="157">
        <v>1.5432340000000001E-5</v>
      </c>
      <c r="L1608" s="157">
        <v>1.433003E-5</v>
      </c>
      <c r="M1608" s="157">
        <v>1.1023100000000001E-6</v>
      </c>
      <c r="N1608" s="126">
        <v>2.2046200000000002E-6</v>
      </c>
    </row>
    <row r="1609" spans="1:14" x14ac:dyDescent="0.25">
      <c r="A1609" s="128">
        <v>34031</v>
      </c>
      <c r="B1609" s="157" t="s">
        <v>43</v>
      </c>
      <c r="C1609" s="157" t="s">
        <v>53</v>
      </c>
      <c r="D1609" s="157">
        <v>2265002078</v>
      </c>
      <c r="E1609" s="157" t="s">
        <v>128</v>
      </c>
      <c r="F1609" s="157" t="s">
        <v>89</v>
      </c>
      <c r="G1609" s="157" t="s">
        <v>115</v>
      </c>
      <c r="H1609" s="157">
        <v>3.9866878333333334E-4</v>
      </c>
      <c r="I1609" s="157">
        <v>1.2235640999999999E-4</v>
      </c>
      <c r="J1609" s="157">
        <v>1.2877185419999999E-2</v>
      </c>
      <c r="K1609" s="157">
        <v>6.6138600000000009E-6</v>
      </c>
      <c r="L1609" s="157">
        <v>5.5115500000000006E-6</v>
      </c>
      <c r="M1609" s="157">
        <v>0</v>
      </c>
      <c r="N1609" s="126">
        <v>1.1023100000000001E-6</v>
      </c>
    </row>
    <row r="1610" spans="1:14" x14ac:dyDescent="0.25">
      <c r="A1610" s="128">
        <v>34031</v>
      </c>
      <c r="B1610" s="157" t="s">
        <v>43</v>
      </c>
      <c r="C1610" s="157" t="s">
        <v>53</v>
      </c>
      <c r="D1610" s="157">
        <v>2265002081</v>
      </c>
      <c r="E1610" s="157" t="s">
        <v>129</v>
      </c>
      <c r="F1610" s="157" t="s">
        <v>89</v>
      </c>
      <c r="G1610" s="157" t="s">
        <v>115</v>
      </c>
      <c r="H1610" s="157">
        <v>1.0471945E-4</v>
      </c>
      <c r="I1610" s="157">
        <v>1.9547630666666665E-4</v>
      </c>
      <c r="J1610" s="157">
        <v>2.6047585299999996E-3</v>
      </c>
      <c r="K1610" s="157">
        <v>3.3069300000000005E-6</v>
      </c>
      <c r="L1610" s="157">
        <v>3.3069300000000005E-6</v>
      </c>
      <c r="M1610" s="157">
        <v>0</v>
      </c>
      <c r="N1610" s="126">
        <v>0</v>
      </c>
    </row>
    <row r="1611" spans="1:14" x14ac:dyDescent="0.25">
      <c r="A1611" s="128">
        <v>34031</v>
      </c>
      <c r="B1611" s="157" t="s">
        <v>43</v>
      </c>
      <c r="C1611" s="157" t="s">
        <v>53</v>
      </c>
      <c r="D1611" s="157">
        <v>2265003010</v>
      </c>
      <c r="E1611" s="157" t="s">
        <v>130</v>
      </c>
      <c r="F1611" s="157" t="s">
        <v>96</v>
      </c>
      <c r="G1611" s="157" t="s">
        <v>115</v>
      </c>
      <c r="H1611" s="157">
        <v>1.5406619433333331E-3</v>
      </c>
      <c r="I1611" s="157">
        <v>2.1134957066666665E-3</v>
      </c>
      <c r="J1611" s="157">
        <v>4.5786650470000002E-2</v>
      </c>
      <c r="K1611" s="157">
        <v>2.5720566666666669E-5</v>
      </c>
      <c r="L1611" s="157">
        <v>2.3515946666666668E-5</v>
      </c>
      <c r="M1611" s="157">
        <v>1.1023100000000001E-6</v>
      </c>
      <c r="N1611" s="126">
        <v>3.3069300000000005E-6</v>
      </c>
    </row>
    <row r="1612" spans="1:14" x14ac:dyDescent="0.25">
      <c r="A1612" s="128">
        <v>34031</v>
      </c>
      <c r="B1612" s="157" t="s">
        <v>43</v>
      </c>
      <c r="C1612" s="157" t="s">
        <v>53</v>
      </c>
      <c r="D1612" s="157">
        <v>2265003020</v>
      </c>
      <c r="E1612" s="157" t="s">
        <v>131</v>
      </c>
      <c r="F1612" s="157" t="s">
        <v>96</v>
      </c>
      <c r="G1612" s="157" t="s">
        <v>115</v>
      </c>
      <c r="H1612" s="157">
        <v>7.977050033333334E-4</v>
      </c>
      <c r="I1612" s="157">
        <v>1.8735595633333334E-3</v>
      </c>
      <c r="J1612" s="157">
        <v>2.3392855383333331E-2</v>
      </c>
      <c r="K1612" s="157">
        <v>7.7896573333333325E-5</v>
      </c>
      <c r="L1612" s="157">
        <v>7.1282713333333347E-5</v>
      </c>
      <c r="M1612" s="157">
        <v>4.4092400000000003E-6</v>
      </c>
      <c r="N1612" s="126">
        <v>9.9207900000000009E-6</v>
      </c>
    </row>
    <row r="1613" spans="1:14" x14ac:dyDescent="0.25">
      <c r="A1613" s="128">
        <v>34031</v>
      </c>
      <c r="B1613" s="157" t="s">
        <v>43</v>
      </c>
      <c r="C1613" s="157" t="s">
        <v>53</v>
      </c>
      <c r="D1613" s="157">
        <v>2265003030</v>
      </c>
      <c r="E1613" s="157" t="s">
        <v>95</v>
      </c>
      <c r="F1613" s="157" t="s">
        <v>96</v>
      </c>
      <c r="G1613" s="157" t="s">
        <v>115</v>
      </c>
      <c r="H1613" s="157">
        <v>5.4049933666666661E-4</v>
      </c>
      <c r="I1613" s="157">
        <v>3.6670179333333336E-4</v>
      </c>
      <c r="J1613" s="157">
        <v>2.323375530666667E-2</v>
      </c>
      <c r="K1613" s="157">
        <v>2.425082E-5</v>
      </c>
      <c r="L1613" s="157">
        <v>2.241363666666667E-5</v>
      </c>
      <c r="M1613" s="157">
        <v>1.1023100000000001E-6</v>
      </c>
      <c r="N1613" s="126">
        <v>2.2046200000000002E-6</v>
      </c>
    </row>
    <row r="1614" spans="1:14" x14ac:dyDescent="0.25">
      <c r="A1614" s="128">
        <v>34031</v>
      </c>
      <c r="B1614" s="157" t="s">
        <v>43</v>
      </c>
      <c r="C1614" s="157" t="s">
        <v>53</v>
      </c>
      <c r="D1614" s="157">
        <v>2265003040</v>
      </c>
      <c r="E1614" s="157" t="s">
        <v>97</v>
      </c>
      <c r="F1614" s="157" t="s">
        <v>96</v>
      </c>
      <c r="G1614" s="157" t="s">
        <v>115</v>
      </c>
      <c r="H1614" s="157">
        <v>2.1969038299999998E-3</v>
      </c>
      <c r="I1614" s="157">
        <v>6.896786233333334E-4</v>
      </c>
      <c r="J1614" s="157">
        <v>7.0496766303333333E-2</v>
      </c>
      <c r="K1614" s="157">
        <v>8.267324999999999E-5</v>
      </c>
      <c r="L1614" s="157">
        <v>7.6059390000000012E-5</v>
      </c>
      <c r="M1614" s="157">
        <v>2.2046200000000002E-6</v>
      </c>
      <c r="N1614" s="126">
        <v>4.4092400000000003E-6</v>
      </c>
    </row>
    <row r="1615" spans="1:14" x14ac:dyDescent="0.25">
      <c r="A1615" s="128">
        <v>34031</v>
      </c>
      <c r="B1615" s="157" t="s">
        <v>43</v>
      </c>
      <c r="C1615" s="157" t="s">
        <v>53</v>
      </c>
      <c r="D1615" s="157">
        <v>2265003050</v>
      </c>
      <c r="E1615" s="157" t="s">
        <v>132</v>
      </c>
      <c r="F1615" s="157" t="s">
        <v>96</v>
      </c>
      <c r="G1615" s="157" t="s">
        <v>115</v>
      </c>
      <c r="H1615" s="157">
        <v>8.8919673333333338E-5</v>
      </c>
      <c r="I1615" s="157">
        <v>1.0912869E-4</v>
      </c>
      <c r="J1615" s="157">
        <v>3.0258409500000002E-3</v>
      </c>
      <c r="K1615" s="157">
        <v>2.2046200000000002E-6</v>
      </c>
      <c r="L1615" s="157">
        <v>1.4697466666666668E-6</v>
      </c>
      <c r="M1615" s="157">
        <v>0</v>
      </c>
      <c r="N1615" s="126">
        <v>0</v>
      </c>
    </row>
    <row r="1616" spans="1:14" x14ac:dyDescent="0.25">
      <c r="A1616" s="128">
        <v>34031</v>
      </c>
      <c r="B1616" s="157" t="s">
        <v>43</v>
      </c>
      <c r="C1616" s="157" t="s">
        <v>53</v>
      </c>
      <c r="D1616" s="157">
        <v>2265003060</v>
      </c>
      <c r="E1616" s="157" t="s">
        <v>133</v>
      </c>
      <c r="F1616" s="157" t="s">
        <v>96</v>
      </c>
      <c r="G1616" s="157" t="s">
        <v>115</v>
      </c>
      <c r="H1616" s="157">
        <v>3.196699E-5</v>
      </c>
      <c r="I1616" s="157">
        <v>1.1390536666666669E-5</v>
      </c>
      <c r="J1616" s="157">
        <v>1.63803266E-3</v>
      </c>
      <c r="K1616" s="157">
        <v>1.1023100000000001E-6</v>
      </c>
      <c r="L1616" s="157">
        <v>1.1023100000000001E-6</v>
      </c>
      <c r="M1616" s="157">
        <v>0</v>
      </c>
      <c r="N1616" s="126">
        <v>0</v>
      </c>
    </row>
    <row r="1617" spans="1:14" x14ac:dyDescent="0.25">
      <c r="A1617" s="128">
        <v>34031</v>
      </c>
      <c r="B1617" s="157" t="s">
        <v>43</v>
      </c>
      <c r="C1617" s="157" t="s">
        <v>53</v>
      </c>
      <c r="D1617" s="157">
        <v>2265003070</v>
      </c>
      <c r="E1617" s="157" t="s">
        <v>134</v>
      </c>
      <c r="F1617" s="157" t="s">
        <v>96</v>
      </c>
      <c r="G1617" s="157" t="s">
        <v>115</v>
      </c>
      <c r="H1617" s="157">
        <v>4.115290666666666E-5</v>
      </c>
      <c r="I1617" s="157">
        <v>1.1978435333333334E-4</v>
      </c>
      <c r="J1617" s="157">
        <v>1.3036652933333334E-3</v>
      </c>
      <c r="K1617" s="157">
        <v>7.7161700000000004E-6</v>
      </c>
      <c r="L1617" s="157">
        <v>7.7161700000000004E-6</v>
      </c>
      <c r="M1617" s="157">
        <v>0</v>
      </c>
      <c r="N1617" s="126">
        <v>1.1023100000000001E-6</v>
      </c>
    </row>
    <row r="1618" spans="1:14" x14ac:dyDescent="0.25">
      <c r="A1618" s="128">
        <v>34031</v>
      </c>
      <c r="B1618" s="157" t="s">
        <v>43</v>
      </c>
      <c r="C1618" s="157" t="s">
        <v>53</v>
      </c>
      <c r="D1618" s="157">
        <v>2265004010</v>
      </c>
      <c r="E1618" s="157" t="s">
        <v>135</v>
      </c>
      <c r="F1618" s="157" t="s">
        <v>99</v>
      </c>
      <c r="G1618" s="157" t="s">
        <v>115</v>
      </c>
      <c r="H1618" s="157">
        <v>0.15479188175</v>
      </c>
      <c r="I1618" s="157">
        <v>1.9670354513333335E-2</v>
      </c>
      <c r="J1618" s="157">
        <v>1.7832326075666665</v>
      </c>
      <c r="K1618" s="157">
        <v>2.6830225399999998E-3</v>
      </c>
      <c r="L1618" s="157">
        <v>2.4688069633333333E-3</v>
      </c>
      <c r="M1618" s="157">
        <v>6.4668853333333341E-5</v>
      </c>
      <c r="N1618" s="126">
        <v>1.4036080666666667E-4</v>
      </c>
    </row>
    <row r="1619" spans="1:14" x14ac:dyDescent="0.25">
      <c r="A1619" s="128">
        <v>34031</v>
      </c>
      <c r="B1619" s="157" t="s">
        <v>43</v>
      </c>
      <c r="C1619" s="157" t="s">
        <v>53</v>
      </c>
      <c r="D1619" s="157">
        <v>2265004011</v>
      </c>
      <c r="E1619" s="157" t="s">
        <v>135</v>
      </c>
      <c r="F1619" s="157" t="s">
        <v>100</v>
      </c>
      <c r="G1619" s="157" t="s">
        <v>115</v>
      </c>
      <c r="H1619" s="157">
        <v>9.2294946553333326E-2</v>
      </c>
      <c r="I1619" s="157">
        <v>1.6199547760000002E-2</v>
      </c>
      <c r="J1619" s="157">
        <v>1.4942473435999999</v>
      </c>
      <c r="K1619" s="157">
        <v>2.4361051000000001E-3</v>
      </c>
      <c r="L1619" s="157">
        <v>2.2413636666666669E-3</v>
      </c>
      <c r="M1619" s="157">
        <v>5.5850373333333332E-5</v>
      </c>
      <c r="N1619" s="126">
        <v>1.2162153666666665E-4</v>
      </c>
    </row>
    <row r="1620" spans="1:14" x14ac:dyDescent="0.25">
      <c r="A1620" s="128">
        <v>34031</v>
      </c>
      <c r="B1620" s="157" t="s">
        <v>43</v>
      </c>
      <c r="C1620" s="157" t="s">
        <v>53</v>
      </c>
      <c r="D1620" s="157">
        <v>2265004015</v>
      </c>
      <c r="E1620" s="157" t="s">
        <v>98</v>
      </c>
      <c r="F1620" s="157" t="s">
        <v>99</v>
      </c>
      <c r="G1620" s="157" t="s">
        <v>115</v>
      </c>
      <c r="H1620" s="157">
        <v>1.3506971866666667E-2</v>
      </c>
      <c r="I1620" s="157">
        <v>1.6479534499999999E-3</v>
      </c>
      <c r="J1620" s="157">
        <v>0.14941371126</v>
      </c>
      <c r="K1620" s="157">
        <v>2.2523867666666668E-4</v>
      </c>
      <c r="L1620" s="157">
        <v>2.0723428000000001E-4</v>
      </c>
      <c r="M1620" s="157">
        <v>5.5115500000000006E-6</v>
      </c>
      <c r="N1620" s="126">
        <v>1.212541E-5</v>
      </c>
    </row>
    <row r="1621" spans="1:14" x14ac:dyDescent="0.25">
      <c r="A1621" s="128">
        <v>34031</v>
      </c>
      <c r="B1621" s="157" t="s">
        <v>43</v>
      </c>
      <c r="C1621" s="157" t="s">
        <v>53</v>
      </c>
      <c r="D1621" s="157">
        <v>2265004016</v>
      </c>
      <c r="E1621" s="157" t="s">
        <v>98</v>
      </c>
      <c r="F1621" s="157" t="s">
        <v>100</v>
      </c>
      <c r="G1621" s="157" t="s">
        <v>115</v>
      </c>
      <c r="H1621" s="157">
        <v>5.5815099413333326E-2</v>
      </c>
      <c r="I1621" s="157">
        <v>8.401439383333334E-3</v>
      </c>
      <c r="J1621" s="157">
        <v>0.77257380507999995</v>
      </c>
      <c r="K1621" s="157">
        <v>1.1860855600000003E-3</v>
      </c>
      <c r="L1621" s="157">
        <v>1.0912869E-3</v>
      </c>
      <c r="M1621" s="157">
        <v>2.9027496666666665E-5</v>
      </c>
      <c r="N1621" s="126">
        <v>6.2464233333333331E-5</v>
      </c>
    </row>
    <row r="1622" spans="1:14" x14ac:dyDescent="0.25">
      <c r="A1622" s="128">
        <v>34031</v>
      </c>
      <c r="B1622" s="157" t="s">
        <v>43</v>
      </c>
      <c r="C1622" s="157" t="s">
        <v>53</v>
      </c>
      <c r="D1622" s="157">
        <v>2265004025</v>
      </c>
      <c r="E1622" s="157" t="s">
        <v>102</v>
      </c>
      <c r="F1622" s="157" t="s">
        <v>99</v>
      </c>
      <c r="G1622" s="157" t="s">
        <v>115</v>
      </c>
      <c r="H1622" s="157">
        <v>9.9759054999999999E-4</v>
      </c>
      <c r="I1622" s="157">
        <v>1.0398457666666666E-4</v>
      </c>
      <c r="J1622" s="157">
        <v>9.5720926033333337E-3</v>
      </c>
      <c r="K1622" s="157">
        <v>1.4697466666666668E-5</v>
      </c>
      <c r="L1622" s="157">
        <v>1.3595156666666667E-5</v>
      </c>
      <c r="M1622" s="157">
        <v>0</v>
      </c>
      <c r="N1622" s="126">
        <v>1.1023100000000001E-6</v>
      </c>
    </row>
    <row r="1623" spans="1:14" x14ac:dyDescent="0.25">
      <c r="A1623" s="128">
        <v>34031</v>
      </c>
      <c r="B1623" s="157" t="s">
        <v>43</v>
      </c>
      <c r="C1623" s="157" t="s">
        <v>53</v>
      </c>
      <c r="D1623" s="157">
        <v>2265004026</v>
      </c>
      <c r="E1623" s="157" t="s">
        <v>102</v>
      </c>
      <c r="F1623" s="157" t="s">
        <v>100</v>
      </c>
      <c r="G1623" s="157" t="s">
        <v>115</v>
      </c>
      <c r="H1623" s="157">
        <v>2.4842393033333333E-3</v>
      </c>
      <c r="I1623" s="157">
        <v>3.7221334333333332E-4</v>
      </c>
      <c r="J1623" s="157">
        <v>4.3235905130000002E-2</v>
      </c>
      <c r="K1623" s="157">
        <v>4.2255216666666665E-5</v>
      </c>
      <c r="L1623" s="157">
        <v>3.8948286666666662E-5</v>
      </c>
      <c r="M1623" s="157">
        <v>1.1023100000000001E-6</v>
      </c>
      <c r="N1623" s="126">
        <v>3.3069300000000005E-6</v>
      </c>
    </row>
    <row r="1624" spans="1:14" x14ac:dyDescent="0.25">
      <c r="A1624" s="128">
        <v>34031</v>
      </c>
      <c r="B1624" s="157" t="s">
        <v>43</v>
      </c>
      <c r="C1624" s="157" t="s">
        <v>53</v>
      </c>
      <c r="D1624" s="157">
        <v>2265004030</v>
      </c>
      <c r="E1624" s="157" t="s">
        <v>103</v>
      </c>
      <c r="F1624" s="157" t="s">
        <v>99</v>
      </c>
      <c r="G1624" s="157" t="s">
        <v>115</v>
      </c>
      <c r="H1624" s="157">
        <v>1.2750052333333334E-3</v>
      </c>
      <c r="I1624" s="157">
        <v>1.9841580000000002E-4</v>
      </c>
      <c r="J1624" s="157">
        <v>1.8257193093333336E-2</v>
      </c>
      <c r="K1624" s="157">
        <v>2.7925186666666666E-5</v>
      </c>
      <c r="L1624" s="157">
        <v>2.5720566666666669E-5</v>
      </c>
      <c r="M1624" s="157">
        <v>1.1023100000000001E-6</v>
      </c>
      <c r="N1624" s="126">
        <v>1.1023100000000001E-6</v>
      </c>
    </row>
    <row r="1625" spans="1:14" x14ac:dyDescent="0.25">
      <c r="A1625" s="128">
        <v>34031</v>
      </c>
      <c r="B1625" s="157" t="s">
        <v>43</v>
      </c>
      <c r="C1625" s="157" t="s">
        <v>53</v>
      </c>
      <c r="D1625" s="157">
        <v>2265004031</v>
      </c>
      <c r="E1625" s="157" t="s">
        <v>103</v>
      </c>
      <c r="F1625" s="157" t="s">
        <v>100</v>
      </c>
      <c r="G1625" s="157" t="s">
        <v>115</v>
      </c>
      <c r="H1625" s="157">
        <v>5.8048746910000004E-2</v>
      </c>
      <c r="I1625" s="157">
        <v>1.6713959093333331E-2</v>
      </c>
      <c r="J1625" s="157">
        <v>1.8627679484333335</v>
      </c>
      <c r="K1625" s="157">
        <v>1.0222088066666666E-3</v>
      </c>
      <c r="L1625" s="157">
        <v>9.4063786666666663E-4</v>
      </c>
      <c r="M1625" s="157">
        <v>5.3278316666666678E-5</v>
      </c>
      <c r="N1625" s="126">
        <v>1.1574255000000002E-4</v>
      </c>
    </row>
    <row r="1626" spans="1:14" x14ac:dyDescent="0.25">
      <c r="A1626" s="128">
        <v>34031</v>
      </c>
      <c r="B1626" s="157" t="s">
        <v>43</v>
      </c>
      <c r="C1626" s="157" t="s">
        <v>53</v>
      </c>
      <c r="D1626" s="157">
        <v>2265004035</v>
      </c>
      <c r="E1626" s="157" t="s">
        <v>104</v>
      </c>
      <c r="F1626" s="157" t="s">
        <v>99</v>
      </c>
      <c r="G1626" s="157" t="s">
        <v>115</v>
      </c>
      <c r="H1626" s="157">
        <v>5.7316445633333333E-3</v>
      </c>
      <c r="I1626" s="157">
        <v>0</v>
      </c>
      <c r="J1626" s="157">
        <v>0</v>
      </c>
      <c r="K1626" s="157">
        <v>0</v>
      </c>
      <c r="L1626" s="157">
        <v>0</v>
      </c>
      <c r="M1626" s="157">
        <v>0</v>
      </c>
      <c r="N1626" s="126">
        <v>0</v>
      </c>
    </row>
    <row r="1627" spans="1:14" x14ac:dyDescent="0.25">
      <c r="A1627" s="128">
        <v>34031</v>
      </c>
      <c r="B1627" s="157" t="s">
        <v>43</v>
      </c>
      <c r="C1627" s="157" t="s">
        <v>53</v>
      </c>
      <c r="D1627" s="157">
        <v>2265004036</v>
      </c>
      <c r="E1627" s="157" t="s">
        <v>104</v>
      </c>
      <c r="F1627" s="157" t="s">
        <v>100</v>
      </c>
      <c r="G1627" s="157" t="s">
        <v>115</v>
      </c>
      <c r="H1627" s="157">
        <v>6.268469533333333E-4</v>
      </c>
      <c r="I1627" s="157">
        <v>0</v>
      </c>
      <c r="J1627" s="157">
        <v>0</v>
      </c>
      <c r="K1627" s="157">
        <v>0</v>
      </c>
      <c r="L1627" s="157">
        <v>0</v>
      </c>
      <c r="M1627" s="157">
        <v>0</v>
      </c>
      <c r="N1627" s="126">
        <v>0</v>
      </c>
    </row>
    <row r="1628" spans="1:14" x14ac:dyDescent="0.25">
      <c r="A1628" s="128">
        <v>34031</v>
      </c>
      <c r="B1628" s="157" t="s">
        <v>43</v>
      </c>
      <c r="C1628" s="157" t="s">
        <v>53</v>
      </c>
      <c r="D1628" s="157">
        <v>2265004040</v>
      </c>
      <c r="E1628" s="157" t="s">
        <v>136</v>
      </c>
      <c r="F1628" s="157" t="s">
        <v>99</v>
      </c>
      <c r="G1628" s="157" t="s">
        <v>115</v>
      </c>
      <c r="H1628" s="157">
        <v>1.9518603169999999E-2</v>
      </c>
      <c r="I1628" s="157">
        <v>3.9947714400000002E-3</v>
      </c>
      <c r="J1628" s="157">
        <v>0.53875070557000004</v>
      </c>
      <c r="K1628" s="157">
        <v>2.2376893000000003E-4</v>
      </c>
      <c r="L1628" s="157">
        <v>2.0613197000000002E-4</v>
      </c>
      <c r="M1628" s="157">
        <v>1.2492846666666667E-5</v>
      </c>
      <c r="N1628" s="126">
        <v>2.7925186666666666E-5</v>
      </c>
    </row>
    <row r="1629" spans="1:14" x14ac:dyDescent="0.25">
      <c r="A1629" s="128">
        <v>34031</v>
      </c>
      <c r="B1629" s="157" t="s">
        <v>43</v>
      </c>
      <c r="C1629" s="157" t="s">
        <v>53</v>
      </c>
      <c r="D1629" s="157">
        <v>2265004041</v>
      </c>
      <c r="E1629" s="157" t="s">
        <v>136</v>
      </c>
      <c r="F1629" s="157" t="s">
        <v>100</v>
      </c>
      <c r="G1629" s="157" t="s">
        <v>115</v>
      </c>
      <c r="H1629" s="157">
        <v>5.4825225033333334E-3</v>
      </c>
      <c r="I1629" s="157">
        <v>1.75487752E-3</v>
      </c>
      <c r="J1629" s="157">
        <v>0.26006211931333328</v>
      </c>
      <c r="K1629" s="157">
        <v>1.1390536666666668E-4</v>
      </c>
      <c r="L1629" s="157">
        <v>1.0471945E-4</v>
      </c>
      <c r="M1629" s="157">
        <v>6.6138600000000009E-6</v>
      </c>
      <c r="N1629" s="126">
        <v>1.3227720000000002E-5</v>
      </c>
    </row>
    <row r="1630" spans="1:14" x14ac:dyDescent="0.25">
      <c r="A1630" s="128">
        <v>34031</v>
      </c>
      <c r="B1630" s="157" t="s">
        <v>43</v>
      </c>
      <c r="C1630" s="157" t="s">
        <v>53</v>
      </c>
      <c r="D1630" s="157">
        <v>2265004046</v>
      </c>
      <c r="E1630" s="157" t="s">
        <v>137</v>
      </c>
      <c r="F1630" s="157" t="s">
        <v>100</v>
      </c>
      <c r="G1630" s="157" t="s">
        <v>115</v>
      </c>
      <c r="H1630" s="157">
        <v>7.7150676899999998E-3</v>
      </c>
      <c r="I1630" s="157">
        <v>2.6966176966666667E-3</v>
      </c>
      <c r="J1630" s="157">
        <v>0.30702897635666665</v>
      </c>
      <c r="K1630" s="157">
        <v>1.2162153666666665E-4</v>
      </c>
      <c r="L1630" s="157">
        <v>1.1170074666666666E-4</v>
      </c>
      <c r="M1630" s="157">
        <v>6.6138600000000009E-6</v>
      </c>
      <c r="N1630" s="126">
        <v>1.5432340000000001E-5</v>
      </c>
    </row>
    <row r="1631" spans="1:14" x14ac:dyDescent="0.25">
      <c r="A1631" s="128">
        <v>34031</v>
      </c>
      <c r="B1631" s="157" t="s">
        <v>43</v>
      </c>
      <c r="C1631" s="157" t="s">
        <v>53</v>
      </c>
      <c r="D1631" s="157">
        <v>2265004051</v>
      </c>
      <c r="E1631" s="157" t="s">
        <v>138</v>
      </c>
      <c r="F1631" s="157" t="s">
        <v>100</v>
      </c>
      <c r="G1631" s="157" t="s">
        <v>115</v>
      </c>
      <c r="H1631" s="157">
        <v>6.4742340666666667E-3</v>
      </c>
      <c r="I1631" s="157">
        <v>9.8289308333333338E-4</v>
      </c>
      <c r="J1631" s="157">
        <v>8.9496181463333338E-2</v>
      </c>
      <c r="K1631" s="157">
        <v>1.3705387666666669E-4</v>
      </c>
      <c r="L1631" s="157">
        <v>1.2603077666666667E-4</v>
      </c>
      <c r="M1631" s="157">
        <v>3.3069300000000005E-6</v>
      </c>
      <c r="N1631" s="126">
        <v>6.9812966666666665E-6</v>
      </c>
    </row>
    <row r="1632" spans="1:14" x14ac:dyDescent="0.25">
      <c r="A1632" s="128">
        <v>34031</v>
      </c>
      <c r="B1632" s="157" t="s">
        <v>43</v>
      </c>
      <c r="C1632" s="157" t="s">
        <v>53</v>
      </c>
      <c r="D1632" s="157">
        <v>2265004055</v>
      </c>
      <c r="E1632" s="157" t="s">
        <v>139</v>
      </c>
      <c r="F1632" s="157" t="s">
        <v>99</v>
      </c>
      <c r="G1632" s="157" t="s">
        <v>115</v>
      </c>
      <c r="H1632" s="157">
        <v>0.20980670410333332</v>
      </c>
      <c r="I1632" s="157">
        <v>5.3427128516666665E-2</v>
      </c>
      <c r="J1632" s="157">
        <v>7.2189032615333337</v>
      </c>
      <c r="K1632" s="157">
        <v>2.9938739600000003E-3</v>
      </c>
      <c r="L1632" s="157">
        <v>2.7539378166666667E-3</v>
      </c>
      <c r="M1632" s="157">
        <v>1.7049061333333334E-4</v>
      </c>
      <c r="N1632" s="126">
        <v>3.7111103333333336E-4</v>
      </c>
    </row>
    <row r="1633" spans="1:14" x14ac:dyDescent="0.25">
      <c r="A1633" s="128">
        <v>34031</v>
      </c>
      <c r="B1633" s="157" t="s">
        <v>43</v>
      </c>
      <c r="C1633" s="157" t="s">
        <v>53</v>
      </c>
      <c r="D1633" s="157">
        <v>2265004056</v>
      </c>
      <c r="E1633" s="157" t="s">
        <v>139</v>
      </c>
      <c r="F1633" s="157" t="s">
        <v>100</v>
      </c>
      <c r="G1633" s="157" t="s">
        <v>115</v>
      </c>
      <c r="H1633" s="157">
        <v>7.1317252379999987E-2</v>
      </c>
      <c r="I1633" s="157">
        <v>2.3849211723333333E-2</v>
      </c>
      <c r="J1633" s="157">
        <v>3.5363280597333335</v>
      </c>
      <c r="K1633" s="157">
        <v>1.5436014366666667E-3</v>
      </c>
      <c r="L1633" s="157">
        <v>1.4201427166666669E-3</v>
      </c>
      <c r="M1633" s="157">
        <v>8.3775560000000002E-5</v>
      </c>
      <c r="N1633" s="126">
        <v>1.8261602333333334E-4</v>
      </c>
    </row>
    <row r="1634" spans="1:14" x14ac:dyDescent="0.25">
      <c r="A1634" s="128">
        <v>34031</v>
      </c>
      <c r="B1634" s="157" t="s">
        <v>43</v>
      </c>
      <c r="C1634" s="157" t="s">
        <v>53</v>
      </c>
      <c r="D1634" s="157">
        <v>2265004066</v>
      </c>
      <c r="E1634" s="157" t="s">
        <v>140</v>
      </c>
      <c r="F1634" s="157" t="s">
        <v>100</v>
      </c>
      <c r="G1634" s="157" t="s">
        <v>115</v>
      </c>
      <c r="H1634" s="157">
        <v>7.4299368366666672E-3</v>
      </c>
      <c r="I1634" s="157">
        <v>4.0050596666666672E-3</v>
      </c>
      <c r="J1634" s="157">
        <v>0.36539151417999999</v>
      </c>
      <c r="K1634" s="157">
        <v>2.564707933333334E-4</v>
      </c>
      <c r="L1634" s="157">
        <v>2.3626177666666664E-4</v>
      </c>
      <c r="M1634" s="157">
        <v>1.433003E-5</v>
      </c>
      <c r="N1634" s="126">
        <v>3.012980666666667E-5</v>
      </c>
    </row>
    <row r="1635" spans="1:14" x14ac:dyDescent="0.25">
      <c r="A1635" s="128">
        <v>34031</v>
      </c>
      <c r="B1635" s="157" t="s">
        <v>43</v>
      </c>
      <c r="C1635" s="157" t="s">
        <v>53</v>
      </c>
      <c r="D1635" s="157">
        <v>2265004071</v>
      </c>
      <c r="E1635" s="157" t="s">
        <v>105</v>
      </c>
      <c r="F1635" s="157" t="s">
        <v>100</v>
      </c>
      <c r="G1635" s="157" t="s">
        <v>115</v>
      </c>
      <c r="H1635" s="157">
        <v>0.20705092910333334</v>
      </c>
      <c r="I1635" s="157">
        <v>7.6514276593333333E-2</v>
      </c>
      <c r="J1635" s="157">
        <v>9.8144464799333324</v>
      </c>
      <c r="K1635" s="157">
        <v>6.1725685633333338E-3</v>
      </c>
      <c r="L1635" s="157">
        <v>5.6787336833333335E-3</v>
      </c>
      <c r="M1635" s="157">
        <v>2.7080082333333339E-4</v>
      </c>
      <c r="N1635" s="126">
        <v>5.8826610333333337E-4</v>
      </c>
    </row>
    <row r="1636" spans="1:14" x14ac:dyDescent="0.25">
      <c r="A1636" s="128">
        <v>34031</v>
      </c>
      <c r="B1636" s="157" t="s">
        <v>43</v>
      </c>
      <c r="C1636" s="157" t="s">
        <v>53</v>
      </c>
      <c r="D1636" s="157">
        <v>2265004075</v>
      </c>
      <c r="E1636" s="157" t="s">
        <v>141</v>
      </c>
      <c r="F1636" s="157" t="s">
        <v>99</v>
      </c>
      <c r="G1636" s="157" t="s">
        <v>115</v>
      </c>
      <c r="H1636" s="157">
        <v>1.0112959376666668E-2</v>
      </c>
      <c r="I1636" s="157">
        <v>2.1888202233333333E-3</v>
      </c>
      <c r="J1636" s="157">
        <v>0.21635038370000001</v>
      </c>
      <c r="K1636" s="157">
        <v>1.8518808000000001E-4</v>
      </c>
      <c r="L1636" s="157">
        <v>1.7049061333333334E-4</v>
      </c>
      <c r="M1636" s="157">
        <v>5.8789866666666671E-6</v>
      </c>
      <c r="N1636" s="126">
        <v>1.3227720000000002E-5</v>
      </c>
    </row>
    <row r="1637" spans="1:14" x14ac:dyDescent="0.25">
      <c r="A1637" s="128">
        <v>34031</v>
      </c>
      <c r="B1637" s="157" t="s">
        <v>43</v>
      </c>
      <c r="C1637" s="157" t="s">
        <v>53</v>
      </c>
      <c r="D1637" s="157">
        <v>2265004076</v>
      </c>
      <c r="E1637" s="157" t="s">
        <v>141</v>
      </c>
      <c r="F1637" s="157" t="s">
        <v>100</v>
      </c>
      <c r="G1637" s="157" t="s">
        <v>115</v>
      </c>
      <c r="H1637" s="157">
        <v>1.1987253813333335E-2</v>
      </c>
      <c r="I1637" s="157">
        <v>3.0357617400000002E-3</v>
      </c>
      <c r="J1637" s="157">
        <v>0.29639241973000002</v>
      </c>
      <c r="K1637" s="157">
        <v>2.5389873666666665E-4</v>
      </c>
      <c r="L1637" s="157">
        <v>2.3405715666666667E-4</v>
      </c>
      <c r="M1637" s="157">
        <v>8.083606666666666E-6</v>
      </c>
      <c r="N1637" s="126">
        <v>1.8004396666666665E-5</v>
      </c>
    </row>
    <row r="1638" spans="1:14" x14ac:dyDescent="0.25">
      <c r="A1638" s="128">
        <v>34031</v>
      </c>
      <c r="B1638" s="157" t="s">
        <v>43</v>
      </c>
      <c r="C1638" s="157" t="s">
        <v>53</v>
      </c>
      <c r="D1638" s="157">
        <v>2265005010</v>
      </c>
      <c r="E1638" s="157" t="s">
        <v>142</v>
      </c>
      <c r="F1638" s="157" t="s">
        <v>107</v>
      </c>
      <c r="G1638" s="157" t="s">
        <v>115</v>
      </c>
      <c r="H1638" s="157">
        <v>0</v>
      </c>
      <c r="I1638" s="157">
        <v>0</v>
      </c>
      <c r="J1638" s="157">
        <v>1.0288226666666667E-5</v>
      </c>
      <c r="K1638" s="157">
        <v>0</v>
      </c>
      <c r="L1638" s="157">
        <v>0</v>
      </c>
      <c r="M1638" s="157">
        <v>0</v>
      </c>
      <c r="N1638" s="126">
        <v>0</v>
      </c>
    </row>
    <row r="1639" spans="1:14" x14ac:dyDescent="0.25">
      <c r="A1639" s="128">
        <v>34031</v>
      </c>
      <c r="B1639" s="157" t="s">
        <v>43</v>
      </c>
      <c r="C1639" s="157" t="s">
        <v>53</v>
      </c>
      <c r="D1639" s="157">
        <v>2265005015</v>
      </c>
      <c r="E1639" s="157" t="s">
        <v>143</v>
      </c>
      <c r="F1639" s="157" t="s">
        <v>107</v>
      </c>
      <c r="G1639" s="157" t="s">
        <v>115</v>
      </c>
      <c r="H1639" s="157">
        <v>0</v>
      </c>
      <c r="I1639" s="157">
        <v>0</v>
      </c>
      <c r="J1639" s="157">
        <v>1.1023100000000001E-5</v>
      </c>
      <c r="K1639" s="157">
        <v>0</v>
      </c>
      <c r="L1639" s="157">
        <v>0</v>
      </c>
      <c r="M1639" s="157">
        <v>0</v>
      </c>
      <c r="N1639" s="126">
        <v>0</v>
      </c>
    </row>
    <row r="1640" spans="1:14" x14ac:dyDescent="0.25">
      <c r="A1640" s="128">
        <v>34031</v>
      </c>
      <c r="B1640" s="157" t="s">
        <v>43</v>
      </c>
      <c r="C1640" s="157" t="s">
        <v>53</v>
      </c>
      <c r="D1640" s="157">
        <v>2265005025</v>
      </c>
      <c r="E1640" s="157" t="s">
        <v>144</v>
      </c>
      <c r="F1640" s="157" t="s">
        <v>107</v>
      </c>
      <c r="G1640" s="157" t="s">
        <v>115</v>
      </c>
      <c r="H1640" s="157">
        <v>3.6743666666666669E-7</v>
      </c>
      <c r="I1640" s="157">
        <v>1.1023100000000001E-6</v>
      </c>
      <c r="J1640" s="157">
        <v>1.0288226666666667E-5</v>
      </c>
      <c r="K1640" s="157">
        <v>0</v>
      </c>
      <c r="L1640" s="157">
        <v>0</v>
      </c>
      <c r="M1640" s="157">
        <v>0</v>
      </c>
      <c r="N1640" s="126">
        <v>0</v>
      </c>
    </row>
    <row r="1641" spans="1:14" x14ac:dyDescent="0.25">
      <c r="A1641" s="128">
        <v>34031</v>
      </c>
      <c r="B1641" s="157" t="s">
        <v>43</v>
      </c>
      <c r="C1641" s="157" t="s">
        <v>53</v>
      </c>
      <c r="D1641" s="157">
        <v>2265005030</v>
      </c>
      <c r="E1641" s="157" t="s">
        <v>145</v>
      </c>
      <c r="F1641" s="157" t="s">
        <v>107</v>
      </c>
      <c r="G1641" s="157" t="s">
        <v>115</v>
      </c>
      <c r="H1641" s="157">
        <v>0</v>
      </c>
      <c r="I1641" s="157">
        <v>0</v>
      </c>
      <c r="J1641" s="157">
        <v>8.8184800000000007E-6</v>
      </c>
      <c r="K1641" s="157">
        <v>0</v>
      </c>
      <c r="L1641" s="157">
        <v>0</v>
      </c>
      <c r="M1641" s="157">
        <v>0</v>
      </c>
      <c r="N1641" s="126">
        <v>0</v>
      </c>
    </row>
    <row r="1642" spans="1:14" x14ac:dyDescent="0.25">
      <c r="A1642" s="128">
        <v>34031</v>
      </c>
      <c r="B1642" s="157" t="s">
        <v>43</v>
      </c>
      <c r="C1642" s="157" t="s">
        <v>53</v>
      </c>
      <c r="D1642" s="157">
        <v>2265005035</v>
      </c>
      <c r="E1642" s="157" t="s">
        <v>106</v>
      </c>
      <c r="F1642" s="157" t="s">
        <v>107</v>
      </c>
      <c r="G1642" s="157" t="s">
        <v>115</v>
      </c>
      <c r="H1642" s="157">
        <v>2.2046200000000002E-6</v>
      </c>
      <c r="I1642" s="157">
        <v>1.1023100000000001E-6</v>
      </c>
      <c r="J1642" s="157">
        <v>7.2017586666666661E-5</v>
      </c>
      <c r="K1642" s="157">
        <v>0</v>
      </c>
      <c r="L1642" s="157">
        <v>0</v>
      </c>
      <c r="M1642" s="157">
        <v>0</v>
      </c>
      <c r="N1642" s="126">
        <v>0</v>
      </c>
    </row>
    <row r="1643" spans="1:14" x14ac:dyDescent="0.25">
      <c r="A1643" s="128">
        <v>34031</v>
      </c>
      <c r="B1643" s="157" t="s">
        <v>43</v>
      </c>
      <c r="C1643" s="157" t="s">
        <v>53</v>
      </c>
      <c r="D1643" s="157">
        <v>2265005040</v>
      </c>
      <c r="E1643" s="157" t="s">
        <v>146</v>
      </c>
      <c r="F1643" s="157" t="s">
        <v>107</v>
      </c>
      <c r="G1643" s="157" t="s">
        <v>115</v>
      </c>
      <c r="H1643" s="157">
        <v>8.083606666666666E-6</v>
      </c>
      <c r="I1643" s="157">
        <v>2.2046200000000002E-6</v>
      </c>
      <c r="J1643" s="157">
        <v>2.6455440000000004E-4</v>
      </c>
      <c r="K1643" s="157">
        <v>0</v>
      </c>
      <c r="L1643" s="157">
        <v>0</v>
      </c>
      <c r="M1643" s="157">
        <v>0</v>
      </c>
      <c r="N1643" s="126">
        <v>0</v>
      </c>
    </row>
    <row r="1644" spans="1:14" x14ac:dyDescent="0.25">
      <c r="A1644" s="128">
        <v>34031</v>
      </c>
      <c r="B1644" s="157" t="s">
        <v>43</v>
      </c>
      <c r="C1644" s="157" t="s">
        <v>53</v>
      </c>
      <c r="D1644" s="157">
        <v>2265005045</v>
      </c>
      <c r="E1644" s="157" t="s">
        <v>147</v>
      </c>
      <c r="F1644" s="157" t="s">
        <v>107</v>
      </c>
      <c r="G1644" s="157" t="s">
        <v>115</v>
      </c>
      <c r="H1644" s="157">
        <v>1.1023100000000001E-6</v>
      </c>
      <c r="I1644" s="157">
        <v>1.1023100000000001E-6</v>
      </c>
      <c r="J1644" s="157">
        <v>1.6534650000000003E-5</v>
      </c>
      <c r="K1644" s="157">
        <v>0</v>
      </c>
      <c r="L1644" s="157">
        <v>0</v>
      </c>
      <c r="M1644" s="157">
        <v>0</v>
      </c>
      <c r="N1644" s="126">
        <v>0</v>
      </c>
    </row>
    <row r="1645" spans="1:14" x14ac:dyDescent="0.25">
      <c r="A1645" s="128">
        <v>34031</v>
      </c>
      <c r="B1645" s="157" t="s">
        <v>43</v>
      </c>
      <c r="C1645" s="157" t="s">
        <v>53</v>
      </c>
      <c r="D1645" s="157">
        <v>2265005055</v>
      </c>
      <c r="E1645" s="157" t="s">
        <v>148</v>
      </c>
      <c r="F1645" s="157" t="s">
        <v>107</v>
      </c>
      <c r="G1645" s="157" t="s">
        <v>115</v>
      </c>
      <c r="H1645" s="157">
        <v>1.1023100000000001E-6</v>
      </c>
      <c r="I1645" s="157">
        <v>1.1023100000000001E-6</v>
      </c>
      <c r="J1645" s="157">
        <v>3.4171609999999997E-5</v>
      </c>
      <c r="K1645" s="157">
        <v>0</v>
      </c>
      <c r="L1645" s="157">
        <v>0</v>
      </c>
      <c r="M1645" s="157">
        <v>0</v>
      </c>
      <c r="N1645" s="126">
        <v>0</v>
      </c>
    </row>
    <row r="1646" spans="1:14" x14ac:dyDescent="0.25">
      <c r="A1646" s="128">
        <v>34031</v>
      </c>
      <c r="B1646" s="157" t="s">
        <v>43</v>
      </c>
      <c r="C1646" s="157" t="s">
        <v>53</v>
      </c>
      <c r="D1646" s="157">
        <v>2265005060</v>
      </c>
      <c r="E1646" s="157" t="s">
        <v>149</v>
      </c>
      <c r="F1646" s="157" t="s">
        <v>107</v>
      </c>
      <c r="G1646" s="157" t="s">
        <v>115</v>
      </c>
      <c r="H1646" s="157">
        <v>0</v>
      </c>
      <c r="I1646" s="157">
        <v>0</v>
      </c>
      <c r="J1646" s="157">
        <v>6.6138600000000009E-6</v>
      </c>
      <c r="K1646" s="157">
        <v>0</v>
      </c>
      <c r="L1646" s="157">
        <v>0</v>
      </c>
      <c r="M1646" s="157">
        <v>0</v>
      </c>
      <c r="N1646" s="126">
        <v>0</v>
      </c>
    </row>
    <row r="1647" spans="1:14" x14ac:dyDescent="0.25">
      <c r="A1647" s="128">
        <v>34031</v>
      </c>
      <c r="B1647" s="157" t="s">
        <v>43</v>
      </c>
      <c r="C1647" s="157" t="s">
        <v>53</v>
      </c>
      <c r="D1647" s="157">
        <v>2265006005</v>
      </c>
      <c r="E1647" s="157" t="s">
        <v>108</v>
      </c>
      <c r="F1647" s="157" t="s">
        <v>109</v>
      </c>
      <c r="G1647" s="157" t="s">
        <v>115</v>
      </c>
      <c r="H1647" s="157">
        <v>0.2453521598</v>
      </c>
      <c r="I1647" s="157">
        <v>7.3337786609999997E-2</v>
      </c>
      <c r="J1647" s="157">
        <v>9.1377493940333334</v>
      </c>
      <c r="K1647" s="157">
        <v>4.4805227133333332E-3</v>
      </c>
      <c r="L1647" s="157">
        <v>4.1226394000000001E-3</v>
      </c>
      <c r="M1647" s="157">
        <v>2.2193174666666665E-4</v>
      </c>
      <c r="N1647" s="126">
        <v>4.835466533333333E-4</v>
      </c>
    </row>
    <row r="1648" spans="1:14" x14ac:dyDescent="0.25">
      <c r="A1648" s="128">
        <v>34031</v>
      </c>
      <c r="B1648" s="157" t="s">
        <v>43</v>
      </c>
      <c r="C1648" s="157" t="s">
        <v>53</v>
      </c>
      <c r="D1648" s="157">
        <v>2265006010</v>
      </c>
      <c r="E1648" s="157" t="s">
        <v>110</v>
      </c>
      <c r="F1648" s="157" t="s">
        <v>109</v>
      </c>
      <c r="G1648" s="157" t="s">
        <v>115</v>
      </c>
      <c r="H1648" s="157">
        <v>5.6272925500000008E-2</v>
      </c>
      <c r="I1648" s="157">
        <v>1.8611769476666668E-2</v>
      </c>
      <c r="J1648" s="157">
        <v>1.7894680078</v>
      </c>
      <c r="K1648" s="157">
        <v>1.6262746866666667E-3</v>
      </c>
      <c r="L1648" s="157">
        <v>1.4965695433333335E-3</v>
      </c>
      <c r="M1648" s="157">
        <v>5.5850373333333332E-5</v>
      </c>
      <c r="N1648" s="126">
        <v>1.2051922666666668E-4</v>
      </c>
    </row>
    <row r="1649" spans="1:14" x14ac:dyDescent="0.25">
      <c r="A1649" s="128">
        <v>34031</v>
      </c>
      <c r="B1649" s="157" t="s">
        <v>43</v>
      </c>
      <c r="C1649" s="157" t="s">
        <v>53</v>
      </c>
      <c r="D1649" s="157">
        <v>2265006015</v>
      </c>
      <c r="E1649" s="157" t="s">
        <v>111</v>
      </c>
      <c r="F1649" s="157" t="s">
        <v>109</v>
      </c>
      <c r="G1649" s="157" t="s">
        <v>115</v>
      </c>
      <c r="H1649" s="157">
        <v>2.3358683773333336E-2</v>
      </c>
      <c r="I1649" s="157">
        <v>9.36522576E-3</v>
      </c>
      <c r="J1649" s="157">
        <v>0.85492775261666676</v>
      </c>
      <c r="K1649" s="157">
        <v>7.6573801333333343E-4</v>
      </c>
      <c r="L1649" s="157">
        <v>7.0437609000000001E-4</v>
      </c>
      <c r="M1649" s="157">
        <v>2.9027496666666665E-5</v>
      </c>
      <c r="N1649" s="126">
        <v>6.3566543333333329E-5</v>
      </c>
    </row>
    <row r="1650" spans="1:14" x14ac:dyDescent="0.25">
      <c r="A1650" s="128">
        <v>34031</v>
      </c>
      <c r="B1650" s="157" t="s">
        <v>43</v>
      </c>
      <c r="C1650" s="157" t="s">
        <v>53</v>
      </c>
      <c r="D1650" s="157">
        <v>2265006025</v>
      </c>
      <c r="E1650" s="157" t="s">
        <v>150</v>
      </c>
      <c r="F1650" s="157" t="s">
        <v>109</v>
      </c>
      <c r="G1650" s="157" t="s">
        <v>115</v>
      </c>
      <c r="H1650" s="157">
        <v>5.3482611453333329E-2</v>
      </c>
      <c r="I1650" s="157">
        <v>1.9233472316666667E-2</v>
      </c>
      <c r="J1650" s="157">
        <v>2.3486368015000001</v>
      </c>
      <c r="K1650" s="157">
        <v>1.2426708066666668E-3</v>
      </c>
      <c r="L1650" s="157">
        <v>1.1434629066666667E-3</v>
      </c>
      <c r="M1650" s="157">
        <v>6.3566543333333329E-5</v>
      </c>
      <c r="N1650" s="126">
        <v>1.3705387666666669E-4</v>
      </c>
    </row>
    <row r="1651" spans="1:14" x14ac:dyDescent="0.25">
      <c r="A1651" s="128">
        <v>34031</v>
      </c>
      <c r="B1651" s="157" t="s">
        <v>43</v>
      </c>
      <c r="C1651" s="157" t="s">
        <v>53</v>
      </c>
      <c r="D1651" s="157">
        <v>2265006030</v>
      </c>
      <c r="E1651" s="157" t="s">
        <v>151</v>
      </c>
      <c r="F1651" s="157" t="s">
        <v>109</v>
      </c>
      <c r="G1651" s="157" t="s">
        <v>115</v>
      </c>
      <c r="H1651" s="157">
        <v>0.10783384318666667</v>
      </c>
      <c r="I1651" s="157">
        <v>2.9370315076666667E-2</v>
      </c>
      <c r="J1651" s="157">
        <v>3.6099403215333332</v>
      </c>
      <c r="K1651" s="157">
        <v>2.7895791733333337E-3</v>
      </c>
      <c r="L1651" s="157">
        <v>2.5669125533333333E-3</v>
      </c>
      <c r="M1651" s="157">
        <v>1.0031021000000001E-4</v>
      </c>
      <c r="N1651" s="126">
        <v>2.1715507000000004E-4</v>
      </c>
    </row>
    <row r="1652" spans="1:14" x14ac:dyDescent="0.25">
      <c r="A1652" s="128">
        <v>34031</v>
      </c>
      <c r="B1652" s="157" t="s">
        <v>43</v>
      </c>
      <c r="C1652" s="157" t="s">
        <v>53</v>
      </c>
      <c r="D1652" s="157">
        <v>2265006035</v>
      </c>
      <c r="E1652" s="157" t="s">
        <v>112</v>
      </c>
      <c r="F1652" s="157" t="s">
        <v>109</v>
      </c>
      <c r="G1652" s="157" t="s">
        <v>115</v>
      </c>
      <c r="H1652" s="157">
        <v>3.8246482633333329E-3</v>
      </c>
      <c r="I1652" s="157">
        <v>1.3668644000000001E-3</v>
      </c>
      <c r="J1652" s="157">
        <v>0.18404829146000001</v>
      </c>
      <c r="K1652" s="157">
        <v>1.1059843666666665E-4</v>
      </c>
      <c r="L1652" s="157">
        <v>1.0141251999999999E-4</v>
      </c>
      <c r="M1652" s="157">
        <v>4.4092400000000003E-6</v>
      </c>
      <c r="N1652" s="126">
        <v>9.9207900000000009E-6</v>
      </c>
    </row>
    <row r="1653" spans="1:14" x14ac:dyDescent="0.25">
      <c r="A1653" s="128">
        <v>34031</v>
      </c>
      <c r="B1653" s="157" t="s">
        <v>43</v>
      </c>
      <c r="C1653" s="157" t="s">
        <v>53</v>
      </c>
      <c r="D1653" s="157">
        <v>2265007010</v>
      </c>
      <c r="E1653" s="157" t="s">
        <v>152</v>
      </c>
      <c r="F1653" s="157" t="s">
        <v>114</v>
      </c>
      <c r="G1653" s="157" t="s">
        <v>115</v>
      </c>
      <c r="H1653" s="157">
        <v>6.6138600000000009E-6</v>
      </c>
      <c r="I1653" s="157">
        <v>2.2046200000000002E-6</v>
      </c>
      <c r="J1653" s="157">
        <v>2.2817816999999999E-4</v>
      </c>
      <c r="K1653" s="157">
        <v>0</v>
      </c>
      <c r="L1653" s="157">
        <v>0</v>
      </c>
      <c r="M1653" s="157">
        <v>0</v>
      </c>
      <c r="N1653" s="126">
        <v>0</v>
      </c>
    </row>
    <row r="1654" spans="1:14" x14ac:dyDescent="0.25">
      <c r="A1654" s="128">
        <v>34031</v>
      </c>
      <c r="B1654" s="157" t="s">
        <v>43</v>
      </c>
      <c r="C1654" s="157" t="s">
        <v>53</v>
      </c>
      <c r="D1654" s="157">
        <v>2265007015</v>
      </c>
      <c r="E1654" s="157" t="s">
        <v>153</v>
      </c>
      <c r="F1654" s="157" t="s">
        <v>114</v>
      </c>
      <c r="G1654" s="157" t="s">
        <v>115</v>
      </c>
      <c r="H1654" s="157">
        <v>0</v>
      </c>
      <c r="I1654" s="157">
        <v>0</v>
      </c>
      <c r="J1654" s="157">
        <v>2.2046200000000002E-6</v>
      </c>
      <c r="K1654" s="157">
        <v>0</v>
      </c>
      <c r="L1654" s="157">
        <v>0</v>
      </c>
      <c r="M1654" s="157">
        <v>0</v>
      </c>
      <c r="N1654" s="126">
        <v>0</v>
      </c>
    </row>
    <row r="1655" spans="1:14" x14ac:dyDescent="0.25">
      <c r="A1655" s="128">
        <v>34031</v>
      </c>
      <c r="B1655" s="157" t="s">
        <v>43</v>
      </c>
      <c r="C1655" s="157" t="s">
        <v>53</v>
      </c>
      <c r="D1655" s="157">
        <v>2265010010</v>
      </c>
      <c r="E1655" s="157" t="s">
        <v>154</v>
      </c>
      <c r="F1655" s="157" t="s">
        <v>96</v>
      </c>
      <c r="G1655" s="157" t="s">
        <v>115</v>
      </c>
      <c r="H1655" s="157">
        <v>0</v>
      </c>
      <c r="I1655" s="157">
        <v>0</v>
      </c>
      <c r="J1655" s="157">
        <v>0</v>
      </c>
      <c r="K1655" s="157">
        <v>0</v>
      </c>
      <c r="L1655" s="157">
        <v>0</v>
      </c>
      <c r="M1655" s="157">
        <v>0</v>
      </c>
      <c r="N1655" s="126">
        <v>0</v>
      </c>
    </row>
    <row r="1656" spans="1:14" x14ac:dyDescent="0.25">
      <c r="A1656" s="128">
        <v>34031</v>
      </c>
      <c r="B1656" s="157" t="s">
        <v>43</v>
      </c>
      <c r="C1656" s="157" t="s">
        <v>53</v>
      </c>
      <c r="D1656" s="157">
        <v>2267001060</v>
      </c>
      <c r="E1656" s="157" t="s">
        <v>155</v>
      </c>
      <c r="F1656" s="157" t="s">
        <v>83</v>
      </c>
      <c r="G1656" s="157" t="s">
        <v>156</v>
      </c>
      <c r="H1656" s="157">
        <v>6.1361923333333346E-5</v>
      </c>
      <c r="I1656" s="157">
        <v>2.818239233333334E-4</v>
      </c>
      <c r="J1656" s="157">
        <v>1.3642923433333334E-3</v>
      </c>
      <c r="K1656" s="157">
        <v>2.2046200000000002E-6</v>
      </c>
      <c r="L1656" s="157">
        <v>2.2046200000000002E-6</v>
      </c>
      <c r="M1656" s="157">
        <v>0</v>
      </c>
      <c r="N1656" s="126">
        <v>0</v>
      </c>
    </row>
    <row r="1657" spans="1:14" x14ac:dyDescent="0.25">
      <c r="A1657" s="128">
        <v>34031</v>
      </c>
      <c r="B1657" s="157" t="s">
        <v>43</v>
      </c>
      <c r="C1657" s="157" t="s">
        <v>53</v>
      </c>
      <c r="D1657" s="157">
        <v>2267002003</v>
      </c>
      <c r="E1657" s="157" t="s">
        <v>117</v>
      </c>
      <c r="F1657" s="157" t="s">
        <v>89</v>
      </c>
      <c r="G1657" s="157" t="s">
        <v>156</v>
      </c>
      <c r="H1657" s="157">
        <v>1.0288226666666667E-5</v>
      </c>
      <c r="I1657" s="157">
        <v>5.989217666666667E-5</v>
      </c>
      <c r="J1657" s="157">
        <v>3.6780410333333327E-4</v>
      </c>
      <c r="K1657" s="157">
        <v>2.2046200000000002E-6</v>
      </c>
      <c r="L1657" s="157">
        <v>2.2046200000000002E-6</v>
      </c>
      <c r="M1657" s="157">
        <v>0</v>
      </c>
      <c r="N1657" s="126">
        <v>0</v>
      </c>
    </row>
    <row r="1658" spans="1:14" x14ac:dyDescent="0.25">
      <c r="A1658" s="128">
        <v>34031</v>
      </c>
      <c r="B1658" s="157" t="s">
        <v>43</v>
      </c>
      <c r="C1658" s="157" t="s">
        <v>53</v>
      </c>
      <c r="D1658" s="157">
        <v>2267002015</v>
      </c>
      <c r="E1658" s="157" t="s">
        <v>118</v>
      </c>
      <c r="F1658" s="157" t="s">
        <v>89</v>
      </c>
      <c r="G1658" s="157" t="s">
        <v>156</v>
      </c>
      <c r="H1658" s="157">
        <v>8.8184800000000007E-6</v>
      </c>
      <c r="I1658" s="157">
        <v>6.4668853333333341E-5</v>
      </c>
      <c r="J1658" s="157">
        <v>3.7331565333333338E-4</v>
      </c>
      <c r="K1658" s="157">
        <v>3.3069300000000005E-6</v>
      </c>
      <c r="L1658" s="157">
        <v>3.3069300000000005E-6</v>
      </c>
      <c r="M1658" s="157">
        <v>0</v>
      </c>
      <c r="N1658" s="126">
        <v>0</v>
      </c>
    </row>
    <row r="1659" spans="1:14" x14ac:dyDescent="0.25">
      <c r="A1659" s="128">
        <v>34031</v>
      </c>
      <c r="B1659" s="157" t="s">
        <v>43</v>
      </c>
      <c r="C1659" s="157" t="s">
        <v>53</v>
      </c>
      <c r="D1659" s="157">
        <v>2267002021</v>
      </c>
      <c r="E1659" s="157" t="s">
        <v>91</v>
      </c>
      <c r="F1659" s="157" t="s">
        <v>89</v>
      </c>
      <c r="G1659" s="157" t="s">
        <v>156</v>
      </c>
      <c r="H1659" s="157">
        <v>6.9812966666666665E-6</v>
      </c>
      <c r="I1659" s="157">
        <v>3.3436736666666676E-5</v>
      </c>
      <c r="J1659" s="157">
        <v>1.9290425000000001E-4</v>
      </c>
      <c r="K1659" s="157">
        <v>1.1023100000000001E-6</v>
      </c>
      <c r="L1659" s="157">
        <v>1.1023100000000001E-6</v>
      </c>
      <c r="M1659" s="157">
        <v>0</v>
      </c>
      <c r="N1659" s="126">
        <v>0</v>
      </c>
    </row>
    <row r="1660" spans="1:14" x14ac:dyDescent="0.25">
      <c r="A1660" s="128">
        <v>34031</v>
      </c>
      <c r="B1660" s="157" t="s">
        <v>43</v>
      </c>
      <c r="C1660" s="157" t="s">
        <v>53</v>
      </c>
      <c r="D1660" s="157">
        <v>2267002024</v>
      </c>
      <c r="E1660" s="157" t="s">
        <v>119</v>
      </c>
      <c r="F1660" s="157" t="s">
        <v>89</v>
      </c>
      <c r="G1660" s="157" t="s">
        <v>156</v>
      </c>
      <c r="H1660" s="157">
        <v>2.2046200000000002E-6</v>
      </c>
      <c r="I1660" s="157">
        <v>9.9207900000000009E-6</v>
      </c>
      <c r="J1660" s="157">
        <v>6.025961333333334E-5</v>
      </c>
      <c r="K1660" s="157">
        <v>0</v>
      </c>
      <c r="L1660" s="157">
        <v>0</v>
      </c>
      <c r="M1660" s="157">
        <v>0</v>
      </c>
      <c r="N1660" s="126">
        <v>0</v>
      </c>
    </row>
    <row r="1661" spans="1:14" x14ac:dyDescent="0.25">
      <c r="A1661" s="128">
        <v>34031</v>
      </c>
      <c r="B1661" s="157" t="s">
        <v>43</v>
      </c>
      <c r="C1661" s="157" t="s">
        <v>53</v>
      </c>
      <c r="D1661" s="157">
        <v>2267002030</v>
      </c>
      <c r="E1661" s="157" t="s">
        <v>120</v>
      </c>
      <c r="F1661" s="157" t="s">
        <v>89</v>
      </c>
      <c r="G1661" s="157" t="s">
        <v>156</v>
      </c>
      <c r="H1661" s="157">
        <v>3.3436736666666676E-5</v>
      </c>
      <c r="I1661" s="157">
        <v>1.8739270000000001E-4</v>
      </c>
      <c r="J1661" s="157">
        <v>1.1614673033333335E-3</v>
      </c>
      <c r="K1661" s="157">
        <v>6.6138600000000009E-6</v>
      </c>
      <c r="L1661" s="157">
        <v>6.6138600000000009E-6</v>
      </c>
      <c r="M1661" s="157">
        <v>0</v>
      </c>
      <c r="N1661" s="126">
        <v>0</v>
      </c>
    </row>
    <row r="1662" spans="1:14" x14ac:dyDescent="0.25">
      <c r="A1662" s="128">
        <v>34031</v>
      </c>
      <c r="B1662" s="157" t="s">
        <v>43</v>
      </c>
      <c r="C1662" s="157" t="s">
        <v>53</v>
      </c>
      <c r="D1662" s="157">
        <v>2267002033</v>
      </c>
      <c r="E1662" s="157" t="s">
        <v>121</v>
      </c>
      <c r="F1662" s="157" t="s">
        <v>89</v>
      </c>
      <c r="G1662" s="157" t="s">
        <v>156</v>
      </c>
      <c r="H1662" s="157">
        <v>4.6664456666666666E-5</v>
      </c>
      <c r="I1662" s="157">
        <v>2.1495045000000001E-4</v>
      </c>
      <c r="J1662" s="157">
        <v>1.0541757966666667E-3</v>
      </c>
      <c r="K1662" s="157">
        <v>2.2046200000000002E-6</v>
      </c>
      <c r="L1662" s="157">
        <v>2.2046200000000002E-6</v>
      </c>
      <c r="M1662" s="157">
        <v>0</v>
      </c>
      <c r="N1662" s="126">
        <v>0</v>
      </c>
    </row>
    <row r="1663" spans="1:14" x14ac:dyDescent="0.25">
      <c r="A1663" s="128">
        <v>34031</v>
      </c>
      <c r="B1663" s="157" t="s">
        <v>43</v>
      </c>
      <c r="C1663" s="157" t="s">
        <v>53</v>
      </c>
      <c r="D1663" s="157">
        <v>2267002039</v>
      </c>
      <c r="E1663" s="157" t="s">
        <v>93</v>
      </c>
      <c r="F1663" s="157" t="s">
        <v>89</v>
      </c>
      <c r="G1663" s="157" t="s">
        <v>156</v>
      </c>
      <c r="H1663" s="157">
        <v>1.2492846666666667E-5</v>
      </c>
      <c r="I1663" s="157">
        <v>1.0361714E-4</v>
      </c>
      <c r="J1663" s="157">
        <v>5.529921833333333E-4</v>
      </c>
      <c r="K1663" s="157">
        <v>6.6138600000000009E-6</v>
      </c>
      <c r="L1663" s="157">
        <v>6.6138600000000009E-6</v>
      </c>
      <c r="M1663" s="157">
        <v>0</v>
      </c>
      <c r="N1663" s="126">
        <v>0</v>
      </c>
    </row>
    <row r="1664" spans="1:14" x14ac:dyDescent="0.25">
      <c r="A1664" s="128">
        <v>34031</v>
      </c>
      <c r="B1664" s="157" t="s">
        <v>43</v>
      </c>
      <c r="C1664" s="157" t="s">
        <v>53</v>
      </c>
      <c r="D1664" s="157">
        <v>2267002045</v>
      </c>
      <c r="E1664" s="157" t="s">
        <v>123</v>
      </c>
      <c r="F1664" s="157" t="s">
        <v>89</v>
      </c>
      <c r="G1664" s="157" t="s">
        <v>156</v>
      </c>
      <c r="H1664" s="157">
        <v>2.7925186666666666E-5</v>
      </c>
      <c r="I1664" s="157">
        <v>1.3154232666666668E-4</v>
      </c>
      <c r="J1664" s="157">
        <v>7.7676111333333322E-4</v>
      </c>
      <c r="K1664" s="157">
        <v>2.2046200000000002E-6</v>
      </c>
      <c r="L1664" s="157">
        <v>2.2046200000000002E-6</v>
      </c>
      <c r="M1664" s="157">
        <v>0</v>
      </c>
      <c r="N1664" s="126">
        <v>0</v>
      </c>
    </row>
    <row r="1665" spans="1:14" x14ac:dyDescent="0.25">
      <c r="A1665" s="128">
        <v>34031</v>
      </c>
      <c r="B1665" s="157" t="s">
        <v>43</v>
      </c>
      <c r="C1665" s="157" t="s">
        <v>53</v>
      </c>
      <c r="D1665" s="157">
        <v>2267002054</v>
      </c>
      <c r="E1665" s="157" t="s">
        <v>94</v>
      </c>
      <c r="F1665" s="157" t="s">
        <v>89</v>
      </c>
      <c r="G1665" s="157" t="s">
        <v>156</v>
      </c>
      <c r="H1665" s="157">
        <v>4.4092400000000003E-6</v>
      </c>
      <c r="I1665" s="157">
        <v>1.9841580000000002E-5</v>
      </c>
      <c r="J1665" s="157">
        <v>1.1941691666666667E-4</v>
      </c>
      <c r="K1665" s="157">
        <v>0</v>
      </c>
      <c r="L1665" s="157">
        <v>0</v>
      </c>
      <c r="M1665" s="157">
        <v>0</v>
      </c>
      <c r="N1665" s="126">
        <v>0</v>
      </c>
    </row>
    <row r="1666" spans="1:14" x14ac:dyDescent="0.25">
      <c r="A1666" s="128">
        <v>34031</v>
      </c>
      <c r="B1666" s="157" t="s">
        <v>43</v>
      </c>
      <c r="C1666" s="157" t="s">
        <v>53</v>
      </c>
      <c r="D1666" s="157">
        <v>2267002057</v>
      </c>
      <c r="E1666" s="157" t="s">
        <v>124</v>
      </c>
      <c r="F1666" s="157" t="s">
        <v>89</v>
      </c>
      <c r="G1666" s="157" t="s">
        <v>156</v>
      </c>
      <c r="H1666" s="157">
        <v>2.5353129999999998E-5</v>
      </c>
      <c r="I1666" s="157">
        <v>1.3484925666666666E-4</v>
      </c>
      <c r="J1666" s="157">
        <v>8.4914613666666665E-4</v>
      </c>
      <c r="K1666" s="157">
        <v>4.4092400000000003E-6</v>
      </c>
      <c r="L1666" s="157">
        <v>4.4092400000000003E-6</v>
      </c>
      <c r="M1666" s="157">
        <v>0</v>
      </c>
      <c r="N1666" s="126">
        <v>0</v>
      </c>
    </row>
    <row r="1667" spans="1:14" x14ac:dyDescent="0.25">
      <c r="A1667" s="128">
        <v>34031</v>
      </c>
      <c r="B1667" s="157" t="s">
        <v>43</v>
      </c>
      <c r="C1667" s="157" t="s">
        <v>53</v>
      </c>
      <c r="D1667" s="157">
        <v>2267002060</v>
      </c>
      <c r="E1667" s="157" t="s">
        <v>125</v>
      </c>
      <c r="F1667" s="157" t="s">
        <v>89</v>
      </c>
      <c r="G1667" s="157" t="s">
        <v>156</v>
      </c>
      <c r="H1667" s="157">
        <v>3.012980666666667E-5</v>
      </c>
      <c r="I1667" s="157">
        <v>2.0723428000000001E-4</v>
      </c>
      <c r="J1667" s="157">
        <v>1.2404661866666667E-3</v>
      </c>
      <c r="K1667" s="157">
        <v>1.0288226666666667E-5</v>
      </c>
      <c r="L1667" s="157">
        <v>1.0288226666666667E-5</v>
      </c>
      <c r="M1667" s="157">
        <v>0</v>
      </c>
      <c r="N1667" s="126">
        <v>0</v>
      </c>
    </row>
    <row r="1668" spans="1:14" x14ac:dyDescent="0.25">
      <c r="A1668" s="128">
        <v>34031</v>
      </c>
      <c r="B1668" s="157" t="s">
        <v>43</v>
      </c>
      <c r="C1668" s="157" t="s">
        <v>53</v>
      </c>
      <c r="D1668" s="157">
        <v>2267002066</v>
      </c>
      <c r="E1668" s="157" t="s">
        <v>126</v>
      </c>
      <c r="F1668" s="157" t="s">
        <v>89</v>
      </c>
      <c r="G1668" s="157" t="s">
        <v>156</v>
      </c>
      <c r="H1668" s="157">
        <v>2.2046200000000002E-6</v>
      </c>
      <c r="I1668" s="157">
        <v>1.9106706666666671E-5</v>
      </c>
      <c r="J1668" s="157">
        <v>1.1243562000000001E-4</v>
      </c>
      <c r="K1668" s="157">
        <v>1.1023100000000001E-6</v>
      </c>
      <c r="L1668" s="157">
        <v>1.1023100000000001E-6</v>
      </c>
      <c r="M1668" s="157">
        <v>0</v>
      </c>
      <c r="N1668" s="126">
        <v>0</v>
      </c>
    </row>
    <row r="1669" spans="1:14" x14ac:dyDescent="0.25">
      <c r="A1669" s="128">
        <v>34031</v>
      </c>
      <c r="B1669" s="157" t="s">
        <v>43</v>
      </c>
      <c r="C1669" s="157" t="s">
        <v>53</v>
      </c>
      <c r="D1669" s="157">
        <v>2267002072</v>
      </c>
      <c r="E1669" s="157" t="s">
        <v>127</v>
      </c>
      <c r="F1669" s="157" t="s">
        <v>89</v>
      </c>
      <c r="G1669" s="157" t="s">
        <v>156</v>
      </c>
      <c r="H1669" s="157">
        <v>9.3696350000000003E-5</v>
      </c>
      <c r="I1669" s="157">
        <v>4.5157966333333332E-4</v>
      </c>
      <c r="J1669" s="157">
        <v>2.5566243266666668E-3</v>
      </c>
      <c r="K1669" s="157">
        <v>8.8184800000000007E-6</v>
      </c>
      <c r="L1669" s="157">
        <v>8.8184800000000007E-6</v>
      </c>
      <c r="M1669" s="157">
        <v>0</v>
      </c>
      <c r="N1669" s="126">
        <v>0</v>
      </c>
    </row>
    <row r="1670" spans="1:14" x14ac:dyDescent="0.25">
      <c r="A1670" s="128">
        <v>34031</v>
      </c>
      <c r="B1670" s="157" t="s">
        <v>43</v>
      </c>
      <c r="C1670" s="157" t="s">
        <v>53</v>
      </c>
      <c r="D1670" s="157">
        <v>2267002081</v>
      </c>
      <c r="E1670" s="157" t="s">
        <v>129</v>
      </c>
      <c r="F1670" s="157" t="s">
        <v>89</v>
      </c>
      <c r="G1670" s="157" t="s">
        <v>156</v>
      </c>
      <c r="H1670" s="157">
        <v>4.9971386666666669E-5</v>
      </c>
      <c r="I1670" s="157">
        <v>2.3185253666666667E-4</v>
      </c>
      <c r="J1670" s="157">
        <v>1.29631656E-3</v>
      </c>
      <c r="K1670" s="157">
        <v>3.3069300000000005E-6</v>
      </c>
      <c r="L1670" s="157">
        <v>3.3069300000000005E-6</v>
      </c>
      <c r="M1670" s="157">
        <v>0</v>
      </c>
      <c r="N1670" s="126">
        <v>0</v>
      </c>
    </row>
    <row r="1671" spans="1:14" x14ac:dyDescent="0.25">
      <c r="A1671" s="128">
        <v>34031</v>
      </c>
      <c r="B1671" s="157" t="s">
        <v>43</v>
      </c>
      <c r="C1671" s="157" t="s">
        <v>53</v>
      </c>
      <c r="D1671" s="157">
        <v>2267003010</v>
      </c>
      <c r="E1671" s="157" t="s">
        <v>130</v>
      </c>
      <c r="F1671" s="157" t="s">
        <v>96</v>
      </c>
      <c r="G1671" s="157" t="s">
        <v>156</v>
      </c>
      <c r="H1671" s="157">
        <v>1.3084419700000001E-3</v>
      </c>
      <c r="I1671" s="157">
        <v>6.1758754933333333E-3</v>
      </c>
      <c r="J1671" s="157">
        <v>3.3654259173333333E-2</v>
      </c>
      <c r="K1671" s="157">
        <v>9.8840463333333339E-5</v>
      </c>
      <c r="L1671" s="157">
        <v>9.8840463333333339E-5</v>
      </c>
      <c r="M1671" s="157">
        <v>4.7766766666666677E-6</v>
      </c>
      <c r="N1671" s="126">
        <v>0</v>
      </c>
    </row>
    <row r="1672" spans="1:14" x14ac:dyDescent="0.25">
      <c r="A1672" s="128">
        <v>34031</v>
      </c>
      <c r="B1672" s="157" t="s">
        <v>43</v>
      </c>
      <c r="C1672" s="157" t="s">
        <v>53</v>
      </c>
      <c r="D1672" s="157">
        <v>2267003020</v>
      </c>
      <c r="E1672" s="157" t="s">
        <v>131</v>
      </c>
      <c r="F1672" s="157" t="s">
        <v>96</v>
      </c>
      <c r="G1672" s="157" t="s">
        <v>156</v>
      </c>
      <c r="H1672" s="157">
        <v>2.7141811693333334E-2</v>
      </c>
      <c r="I1672" s="157">
        <v>0.18547357829000002</v>
      </c>
      <c r="J1672" s="157">
        <v>1.1068772377666667</v>
      </c>
      <c r="K1672" s="157">
        <v>9.385802213333334E-3</v>
      </c>
      <c r="L1672" s="157">
        <v>9.385802213333334E-3</v>
      </c>
      <c r="M1672" s="157">
        <v>4.4239374666666672E-4</v>
      </c>
      <c r="N1672" s="126">
        <v>0</v>
      </c>
    </row>
    <row r="1673" spans="1:14" x14ac:dyDescent="0.25">
      <c r="A1673" s="128">
        <v>34031</v>
      </c>
      <c r="B1673" s="157" t="s">
        <v>43</v>
      </c>
      <c r="C1673" s="157" t="s">
        <v>53</v>
      </c>
      <c r="D1673" s="157">
        <v>2267003030</v>
      </c>
      <c r="E1673" s="157" t="s">
        <v>95</v>
      </c>
      <c r="F1673" s="157" t="s">
        <v>96</v>
      </c>
      <c r="G1673" s="157" t="s">
        <v>156</v>
      </c>
      <c r="H1673" s="157">
        <v>1.6938830333333333E-4</v>
      </c>
      <c r="I1673" s="157">
        <v>1.2716983033333334E-3</v>
      </c>
      <c r="J1673" s="157">
        <v>7.1231272199999999E-3</v>
      </c>
      <c r="K1673" s="157">
        <v>7.2385023333333318E-5</v>
      </c>
      <c r="L1673" s="157">
        <v>7.2385023333333318E-5</v>
      </c>
      <c r="M1673" s="157">
        <v>3.3069300000000005E-6</v>
      </c>
      <c r="N1673" s="126">
        <v>0</v>
      </c>
    </row>
    <row r="1674" spans="1:14" x14ac:dyDescent="0.25">
      <c r="A1674" s="128">
        <v>34031</v>
      </c>
      <c r="B1674" s="157" t="s">
        <v>43</v>
      </c>
      <c r="C1674" s="157" t="s">
        <v>53</v>
      </c>
      <c r="D1674" s="157">
        <v>2267003040</v>
      </c>
      <c r="E1674" s="157" t="s">
        <v>157</v>
      </c>
      <c r="F1674" s="157" t="s">
        <v>96</v>
      </c>
      <c r="G1674" s="157" t="s">
        <v>156</v>
      </c>
      <c r="H1674" s="157">
        <v>5.3645753333333328E-5</v>
      </c>
      <c r="I1674" s="157">
        <v>3.9572929000000003E-4</v>
      </c>
      <c r="J1674" s="157">
        <v>2.3027255900000001E-3</v>
      </c>
      <c r="K1674" s="157">
        <v>2.2046200000000002E-5</v>
      </c>
      <c r="L1674" s="157">
        <v>2.2046200000000002E-5</v>
      </c>
      <c r="M1674" s="157">
        <v>1.1023100000000001E-6</v>
      </c>
      <c r="N1674" s="126">
        <v>0</v>
      </c>
    </row>
    <row r="1675" spans="1:14" x14ac:dyDescent="0.25">
      <c r="A1675" s="128">
        <v>34031</v>
      </c>
      <c r="B1675" s="157" t="s">
        <v>43</v>
      </c>
      <c r="C1675" s="157" t="s">
        <v>53</v>
      </c>
      <c r="D1675" s="157">
        <v>2267003050</v>
      </c>
      <c r="E1675" s="157" t="s">
        <v>158</v>
      </c>
      <c r="F1675" s="157" t="s">
        <v>96</v>
      </c>
      <c r="G1675" s="157" t="s">
        <v>156</v>
      </c>
      <c r="H1675" s="157">
        <v>5.5850373333333332E-5</v>
      </c>
      <c r="I1675" s="157">
        <v>2.6749389333333341E-4</v>
      </c>
      <c r="J1675" s="157">
        <v>1.6350931666666666E-3</v>
      </c>
      <c r="K1675" s="157">
        <v>5.5115500000000006E-6</v>
      </c>
      <c r="L1675" s="157">
        <v>5.5115500000000006E-6</v>
      </c>
      <c r="M1675" s="157">
        <v>0</v>
      </c>
      <c r="N1675" s="126">
        <v>0</v>
      </c>
    </row>
    <row r="1676" spans="1:14" x14ac:dyDescent="0.25">
      <c r="A1676" s="128">
        <v>34031</v>
      </c>
      <c r="B1676" s="157" t="s">
        <v>43</v>
      </c>
      <c r="C1676" s="157" t="s">
        <v>53</v>
      </c>
      <c r="D1676" s="157">
        <v>2267003070</v>
      </c>
      <c r="E1676" s="157" t="s">
        <v>134</v>
      </c>
      <c r="F1676" s="157" t="s">
        <v>96</v>
      </c>
      <c r="G1676" s="157" t="s">
        <v>156</v>
      </c>
      <c r="H1676" s="157">
        <v>8.451043333333333E-5</v>
      </c>
      <c r="I1676" s="157">
        <v>7.0658071000000015E-4</v>
      </c>
      <c r="J1676" s="157">
        <v>3.6581994533333335E-3</v>
      </c>
      <c r="K1676" s="157">
        <v>4.4459836666666669E-5</v>
      </c>
      <c r="L1676" s="157">
        <v>4.4459836666666669E-5</v>
      </c>
      <c r="M1676" s="157">
        <v>2.2046200000000002E-6</v>
      </c>
      <c r="N1676" s="126">
        <v>0</v>
      </c>
    </row>
    <row r="1677" spans="1:14" x14ac:dyDescent="0.25">
      <c r="A1677" s="128">
        <v>34031</v>
      </c>
      <c r="B1677" s="157" t="s">
        <v>43</v>
      </c>
      <c r="C1677" s="157" t="s">
        <v>53</v>
      </c>
      <c r="D1677" s="157">
        <v>2267004066</v>
      </c>
      <c r="E1677" s="157" t="s">
        <v>140</v>
      </c>
      <c r="F1677" s="157" t="s">
        <v>100</v>
      </c>
      <c r="G1677" s="157" t="s">
        <v>156</v>
      </c>
      <c r="H1677" s="157">
        <v>2.0649940666666667E-4</v>
      </c>
      <c r="I1677" s="157">
        <v>1.4800348933333334E-3</v>
      </c>
      <c r="J1677" s="157">
        <v>8.7324998199999997E-3</v>
      </c>
      <c r="K1677" s="157">
        <v>8.0101193333333335E-5</v>
      </c>
      <c r="L1677" s="157">
        <v>8.0101193333333335E-5</v>
      </c>
      <c r="M1677" s="157">
        <v>3.3069300000000005E-6</v>
      </c>
      <c r="N1677" s="126">
        <v>0</v>
      </c>
    </row>
    <row r="1678" spans="1:14" x14ac:dyDescent="0.25">
      <c r="A1678" s="128">
        <v>34031</v>
      </c>
      <c r="B1678" s="157" t="s">
        <v>43</v>
      </c>
      <c r="C1678" s="157" t="s">
        <v>53</v>
      </c>
      <c r="D1678" s="157">
        <v>2267005055</v>
      </c>
      <c r="E1678" s="157" t="s">
        <v>148</v>
      </c>
      <c r="F1678" s="157" t="s">
        <v>107</v>
      </c>
      <c r="G1678" s="157" t="s">
        <v>156</v>
      </c>
      <c r="H1678" s="157">
        <v>0</v>
      </c>
      <c r="I1678" s="157">
        <v>0</v>
      </c>
      <c r="J1678" s="157">
        <v>0</v>
      </c>
      <c r="K1678" s="157">
        <v>0</v>
      </c>
      <c r="L1678" s="157">
        <v>0</v>
      </c>
      <c r="M1678" s="157">
        <v>0</v>
      </c>
      <c r="N1678" s="126">
        <v>0</v>
      </c>
    </row>
    <row r="1679" spans="1:14" x14ac:dyDescent="0.25">
      <c r="A1679" s="128">
        <v>34031</v>
      </c>
      <c r="B1679" s="157" t="s">
        <v>43</v>
      </c>
      <c r="C1679" s="157" t="s">
        <v>53</v>
      </c>
      <c r="D1679" s="157">
        <v>2267006005</v>
      </c>
      <c r="E1679" s="157" t="s">
        <v>108</v>
      </c>
      <c r="F1679" s="157" t="s">
        <v>109</v>
      </c>
      <c r="G1679" s="157" t="s">
        <v>156</v>
      </c>
      <c r="H1679" s="157">
        <v>6.3562868966666672E-3</v>
      </c>
      <c r="I1679" s="157">
        <v>3.875979165666666E-2</v>
      </c>
      <c r="J1679" s="157">
        <v>0.14533920606333334</v>
      </c>
      <c r="K1679" s="157">
        <v>4.6480738333333336E-4</v>
      </c>
      <c r="L1679" s="157">
        <v>4.6480738333333336E-4</v>
      </c>
      <c r="M1679" s="157">
        <v>2.425082E-5</v>
      </c>
      <c r="N1679" s="126">
        <v>0</v>
      </c>
    </row>
    <row r="1680" spans="1:14" x14ac:dyDescent="0.25">
      <c r="A1680" s="128">
        <v>34031</v>
      </c>
      <c r="B1680" s="157" t="s">
        <v>43</v>
      </c>
      <c r="C1680" s="157" t="s">
        <v>53</v>
      </c>
      <c r="D1680" s="157">
        <v>2267006010</v>
      </c>
      <c r="E1680" s="157" t="s">
        <v>110</v>
      </c>
      <c r="F1680" s="157" t="s">
        <v>109</v>
      </c>
      <c r="G1680" s="157" t="s">
        <v>156</v>
      </c>
      <c r="H1680" s="157">
        <v>8.3040686666666682E-4</v>
      </c>
      <c r="I1680" s="157">
        <v>5.2943949299999989E-3</v>
      </c>
      <c r="J1680" s="157">
        <v>2.2799445166666665E-2</v>
      </c>
      <c r="K1680" s="157">
        <v>1.0912869000000001E-4</v>
      </c>
      <c r="L1680" s="157">
        <v>1.0912869000000001E-4</v>
      </c>
      <c r="M1680" s="157">
        <v>5.5115500000000006E-6</v>
      </c>
      <c r="N1680" s="126">
        <v>0</v>
      </c>
    </row>
    <row r="1681" spans="1:14" x14ac:dyDescent="0.25">
      <c r="A1681" s="128">
        <v>34031</v>
      </c>
      <c r="B1681" s="157" t="s">
        <v>43</v>
      </c>
      <c r="C1681" s="157" t="s">
        <v>53</v>
      </c>
      <c r="D1681" s="157">
        <v>2267006015</v>
      </c>
      <c r="E1681" s="157" t="s">
        <v>111</v>
      </c>
      <c r="F1681" s="157" t="s">
        <v>109</v>
      </c>
      <c r="G1681" s="157" t="s">
        <v>156</v>
      </c>
      <c r="H1681" s="157">
        <v>4.7693279333333333E-4</v>
      </c>
      <c r="I1681" s="157">
        <v>3.4395746366666664E-3</v>
      </c>
      <c r="J1681" s="157">
        <v>1.870987506666667E-2</v>
      </c>
      <c r="K1681" s="157">
        <v>1.3264463666666667E-4</v>
      </c>
      <c r="L1681" s="157">
        <v>1.3264463666666667E-4</v>
      </c>
      <c r="M1681" s="157">
        <v>6.6138600000000009E-6</v>
      </c>
      <c r="N1681" s="126">
        <v>0</v>
      </c>
    </row>
    <row r="1682" spans="1:14" x14ac:dyDescent="0.25">
      <c r="A1682" s="128">
        <v>34031</v>
      </c>
      <c r="B1682" s="157" t="s">
        <v>43</v>
      </c>
      <c r="C1682" s="157" t="s">
        <v>53</v>
      </c>
      <c r="D1682" s="157">
        <v>2267006025</v>
      </c>
      <c r="E1682" s="157" t="s">
        <v>150</v>
      </c>
      <c r="F1682" s="157" t="s">
        <v>109</v>
      </c>
      <c r="G1682" s="157" t="s">
        <v>156</v>
      </c>
      <c r="H1682" s="157">
        <v>7.6794263333333334E-4</v>
      </c>
      <c r="I1682" s="157">
        <v>4.4290815799999999E-3</v>
      </c>
      <c r="J1682" s="157">
        <v>2.690297786E-2</v>
      </c>
      <c r="K1682" s="157">
        <v>1.6497906333333334E-4</v>
      </c>
      <c r="L1682" s="157">
        <v>1.6497906333333334E-4</v>
      </c>
      <c r="M1682" s="157">
        <v>7.7161700000000004E-6</v>
      </c>
      <c r="N1682" s="126">
        <v>0</v>
      </c>
    </row>
    <row r="1683" spans="1:14" x14ac:dyDescent="0.25">
      <c r="A1683" s="128">
        <v>34031</v>
      </c>
      <c r="B1683" s="157" t="s">
        <v>43</v>
      </c>
      <c r="C1683" s="157" t="s">
        <v>53</v>
      </c>
      <c r="D1683" s="157">
        <v>2267006030</v>
      </c>
      <c r="E1683" s="157" t="s">
        <v>151</v>
      </c>
      <c r="F1683" s="157" t="s">
        <v>109</v>
      </c>
      <c r="G1683" s="157" t="s">
        <v>156</v>
      </c>
      <c r="H1683" s="157">
        <v>2.5720566666666669E-5</v>
      </c>
      <c r="I1683" s="157">
        <v>1.2125409999999999E-4</v>
      </c>
      <c r="J1683" s="157">
        <v>7.0106916000000003E-4</v>
      </c>
      <c r="K1683" s="157">
        <v>2.2046200000000002E-6</v>
      </c>
      <c r="L1683" s="157">
        <v>2.2046200000000002E-6</v>
      </c>
      <c r="M1683" s="157">
        <v>0</v>
      </c>
      <c r="N1683" s="126">
        <v>0</v>
      </c>
    </row>
    <row r="1684" spans="1:14" x14ac:dyDescent="0.25">
      <c r="A1684" s="128">
        <v>34031</v>
      </c>
      <c r="B1684" s="157" t="s">
        <v>43</v>
      </c>
      <c r="C1684" s="157" t="s">
        <v>53</v>
      </c>
      <c r="D1684" s="157">
        <v>2267006035</v>
      </c>
      <c r="E1684" s="157" t="s">
        <v>112</v>
      </c>
      <c r="F1684" s="157" t="s">
        <v>109</v>
      </c>
      <c r="G1684" s="157" t="s">
        <v>156</v>
      </c>
      <c r="H1684" s="157">
        <v>6.6138600000000009E-6</v>
      </c>
      <c r="I1684" s="157">
        <v>4.9236513333333334E-5</v>
      </c>
      <c r="J1684" s="157">
        <v>2.6528927333333333E-4</v>
      </c>
      <c r="K1684" s="157">
        <v>2.2046200000000002E-6</v>
      </c>
      <c r="L1684" s="157">
        <v>2.2046200000000002E-6</v>
      </c>
      <c r="M1684" s="157">
        <v>0</v>
      </c>
      <c r="N1684" s="126">
        <v>0</v>
      </c>
    </row>
    <row r="1685" spans="1:14" x14ac:dyDescent="0.25">
      <c r="A1685" s="128">
        <v>34031</v>
      </c>
      <c r="B1685" s="157" t="s">
        <v>43</v>
      </c>
      <c r="C1685" s="157" t="s">
        <v>53</v>
      </c>
      <c r="D1685" s="157">
        <v>2268002081</v>
      </c>
      <c r="E1685" s="157" t="s">
        <v>129</v>
      </c>
      <c r="F1685" s="157" t="s">
        <v>89</v>
      </c>
      <c r="G1685" s="157" t="s">
        <v>159</v>
      </c>
      <c r="H1685" s="157">
        <v>6.6138600000000009E-6</v>
      </c>
      <c r="I1685" s="157">
        <v>8.8184800000000007E-6</v>
      </c>
      <c r="J1685" s="157">
        <v>4.9236513333333334E-5</v>
      </c>
      <c r="K1685" s="157">
        <v>0</v>
      </c>
      <c r="L1685" s="157">
        <v>0</v>
      </c>
      <c r="M1685" s="157">
        <v>0</v>
      </c>
      <c r="N1685" s="126">
        <v>0</v>
      </c>
    </row>
    <row r="1686" spans="1:14" x14ac:dyDescent="0.25">
      <c r="A1686" s="128">
        <v>34031</v>
      </c>
      <c r="B1686" s="157" t="s">
        <v>43</v>
      </c>
      <c r="C1686" s="157" t="s">
        <v>53</v>
      </c>
      <c r="D1686" s="157">
        <v>2268003020</v>
      </c>
      <c r="E1686" s="157" t="s">
        <v>131</v>
      </c>
      <c r="F1686" s="157" t="s">
        <v>96</v>
      </c>
      <c r="G1686" s="157" t="s">
        <v>159</v>
      </c>
      <c r="H1686" s="157">
        <v>7.0162031499999998E-3</v>
      </c>
      <c r="I1686" s="157">
        <v>1.3308923503333334E-2</v>
      </c>
      <c r="J1686" s="157">
        <v>7.6822188520000001E-2</v>
      </c>
      <c r="K1686" s="157">
        <v>6.4632109666666658E-4</v>
      </c>
      <c r="L1686" s="157">
        <v>6.4632109666666658E-4</v>
      </c>
      <c r="M1686" s="157">
        <v>3.012980666666667E-5</v>
      </c>
      <c r="N1686" s="126">
        <v>0</v>
      </c>
    </row>
    <row r="1687" spans="1:14" x14ac:dyDescent="0.25">
      <c r="A1687" s="128">
        <v>34031</v>
      </c>
      <c r="B1687" s="157" t="s">
        <v>43</v>
      </c>
      <c r="C1687" s="157" t="s">
        <v>53</v>
      </c>
      <c r="D1687" s="157">
        <v>2268003030</v>
      </c>
      <c r="E1687" s="157" t="s">
        <v>95</v>
      </c>
      <c r="F1687" s="157" t="s">
        <v>96</v>
      </c>
      <c r="G1687" s="157" t="s">
        <v>159</v>
      </c>
      <c r="H1687" s="157">
        <v>7.7161700000000004E-6</v>
      </c>
      <c r="I1687" s="157">
        <v>1.5432340000000001E-5</v>
      </c>
      <c r="J1687" s="157">
        <v>8.8184799999999996E-5</v>
      </c>
      <c r="K1687" s="157">
        <v>1.1023100000000001E-6</v>
      </c>
      <c r="L1687" s="157">
        <v>1.1023100000000001E-6</v>
      </c>
      <c r="M1687" s="157">
        <v>0</v>
      </c>
      <c r="N1687" s="126">
        <v>0</v>
      </c>
    </row>
    <row r="1688" spans="1:14" x14ac:dyDescent="0.25">
      <c r="A1688" s="128">
        <v>34031</v>
      </c>
      <c r="B1688" s="157" t="s">
        <v>43</v>
      </c>
      <c r="C1688" s="157" t="s">
        <v>53</v>
      </c>
      <c r="D1688" s="157">
        <v>2268003040</v>
      </c>
      <c r="E1688" s="157" t="s">
        <v>160</v>
      </c>
      <c r="F1688" s="157" t="s">
        <v>96</v>
      </c>
      <c r="G1688" s="157" t="s">
        <v>159</v>
      </c>
      <c r="H1688" s="157">
        <v>4.4092400000000003E-6</v>
      </c>
      <c r="I1688" s="157">
        <v>9.9207900000000009E-6</v>
      </c>
      <c r="J1688" s="157">
        <v>5.4748063333333341E-5</v>
      </c>
      <c r="K1688" s="157">
        <v>0</v>
      </c>
      <c r="L1688" s="157">
        <v>0</v>
      </c>
      <c r="M1688" s="157">
        <v>0</v>
      </c>
      <c r="N1688" s="126">
        <v>0</v>
      </c>
    </row>
    <row r="1689" spans="1:14" x14ac:dyDescent="0.25">
      <c r="A1689" s="128">
        <v>34031</v>
      </c>
      <c r="B1689" s="157" t="s">
        <v>43</v>
      </c>
      <c r="C1689" s="157" t="s">
        <v>53</v>
      </c>
      <c r="D1689" s="157">
        <v>2268003060</v>
      </c>
      <c r="E1689" s="157" t="s">
        <v>133</v>
      </c>
      <c r="F1689" s="157" t="s">
        <v>96</v>
      </c>
      <c r="G1689" s="157" t="s">
        <v>159</v>
      </c>
      <c r="H1689" s="157">
        <v>1.212541E-5</v>
      </c>
      <c r="I1689" s="157">
        <v>2.3148510000000001E-5</v>
      </c>
      <c r="J1689" s="157">
        <v>1.2456102999999999E-4</v>
      </c>
      <c r="K1689" s="157">
        <v>1.1023100000000001E-6</v>
      </c>
      <c r="L1689" s="157">
        <v>1.1023100000000001E-6</v>
      </c>
      <c r="M1689" s="157">
        <v>0</v>
      </c>
      <c r="N1689" s="126">
        <v>0</v>
      </c>
    </row>
    <row r="1690" spans="1:14" x14ac:dyDescent="0.25">
      <c r="A1690" s="128">
        <v>34031</v>
      </c>
      <c r="B1690" s="157" t="s">
        <v>43</v>
      </c>
      <c r="C1690" s="157" t="s">
        <v>53</v>
      </c>
      <c r="D1690" s="157">
        <v>2268003070</v>
      </c>
      <c r="E1690" s="157" t="s">
        <v>134</v>
      </c>
      <c r="F1690" s="157" t="s">
        <v>96</v>
      </c>
      <c r="G1690" s="157" t="s">
        <v>159</v>
      </c>
      <c r="H1690" s="157">
        <v>2.1311326666666668E-5</v>
      </c>
      <c r="I1690" s="157">
        <v>4.9236513333333334E-5</v>
      </c>
      <c r="J1690" s="157">
        <v>2.4397794666666667E-4</v>
      </c>
      <c r="K1690" s="157">
        <v>3.3069300000000005E-6</v>
      </c>
      <c r="L1690" s="157">
        <v>3.3069300000000005E-6</v>
      </c>
      <c r="M1690" s="157">
        <v>0</v>
      </c>
      <c r="N1690" s="126">
        <v>0</v>
      </c>
    </row>
    <row r="1691" spans="1:14" x14ac:dyDescent="0.25">
      <c r="A1691" s="128">
        <v>34031</v>
      </c>
      <c r="B1691" s="157" t="s">
        <v>43</v>
      </c>
      <c r="C1691" s="157" t="s">
        <v>53</v>
      </c>
      <c r="D1691" s="157">
        <v>2268005055</v>
      </c>
      <c r="E1691" s="157" t="s">
        <v>148</v>
      </c>
      <c r="F1691" s="157" t="s">
        <v>107</v>
      </c>
      <c r="G1691" s="157" t="s">
        <v>159</v>
      </c>
      <c r="H1691" s="157">
        <v>0</v>
      </c>
      <c r="I1691" s="157">
        <v>0</v>
      </c>
      <c r="J1691" s="157">
        <v>0</v>
      </c>
      <c r="K1691" s="157">
        <v>0</v>
      </c>
      <c r="L1691" s="157">
        <v>0</v>
      </c>
      <c r="M1691" s="157">
        <v>0</v>
      </c>
      <c r="N1691" s="126">
        <v>0</v>
      </c>
    </row>
    <row r="1692" spans="1:14" x14ac:dyDescent="0.25">
      <c r="A1692" s="128">
        <v>34031</v>
      </c>
      <c r="B1692" s="157" t="s">
        <v>43</v>
      </c>
      <c r="C1692" s="157" t="s">
        <v>53</v>
      </c>
      <c r="D1692" s="157">
        <v>2268006005</v>
      </c>
      <c r="E1692" s="157" t="s">
        <v>108</v>
      </c>
      <c r="F1692" s="157" t="s">
        <v>109</v>
      </c>
      <c r="G1692" s="157" t="s">
        <v>159</v>
      </c>
      <c r="H1692" s="157">
        <v>6.9537389166666672E-3</v>
      </c>
      <c r="I1692" s="157">
        <v>1.1785531083333333E-2</v>
      </c>
      <c r="J1692" s="157">
        <v>4.205680086666666E-2</v>
      </c>
      <c r="K1692" s="157">
        <v>1.2235640999999999E-4</v>
      </c>
      <c r="L1692" s="157">
        <v>1.2235640999999999E-4</v>
      </c>
      <c r="M1692" s="157">
        <v>5.8789866666666671E-6</v>
      </c>
      <c r="N1692" s="126">
        <v>0</v>
      </c>
    </row>
    <row r="1693" spans="1:14" x14ac:dyDescent="0.25">
      <c r="A1693" s="128">
        <v>34031</v>
      </c>
      <c r="B1693" s="157" t="s">
        <v>43</v>
      </c>
      <c r="C1693" s="157" t="s">
        <v>53</v>
      </c>
      <c r="D1693" s="157">
        <v>2268006010</v>
      </c>
      <c r="E1693" s="157" t="s">
        <v>110</v>
      </c>
      <c r="F1693" s="157" t="s">
        <v>109</v>
      </c>
      <c r="G1693" s="157" t="s">
        <v>159</v>
      </c>
      <c r="H1693" s="157">
        <v>2.3956870666666668E-4</v>
      </c>
      <c r="I1693" s="157">
        <v>4.1336624999999995E-4</v>
      </c>
      <c r="J1693" s="157">
        <v>1.6549347466666669E-3</v>
      </c>
      <c r="K1693" s="157">
        <v>6.6138600000000009E-6</v>
      </c>
      <c r="L1693" s="157">
        <v>6.6138600000000009E-6</v>
      </c>
      <c r="M1693" s="157">
        <v>0</v>
      </c>
      <c r="N1693" s="126">
        <v>0</v>
      </c>
    </row>
    <row r="1694" spans="1:14" x14ac:dyDescent="0.25">
      <c r="A1694" s="128">
        <v>34031</v>
      </c>
      <c r="B1694" s="157" t="s">
        <v>43</v>
      </c>
      <c r="C1694" s="157" t="s">
        <v>53</v>
      </c>
      <c r="D1694" s="157">
        <v>2268006015</v>
      </c>
      <c r="E1694" s="157" t="s">
        <v>111</v>
      </c>
      <c r="F1694" s="157" t="s">
        <v>109</v>
      </c>
      <c r="G1694" s="157" t="s">
        <v>159</v>
      </c>
      <c r="H1694" s="157">
        <v>1.2713308666666666E-4</v>
      </c>
      <c r="I1694" s="157">
        <v>2.5206155333333335E-4</v>
      </c>
      <c r="J1694" s="157">
        <v>1.3319579166666668E-3</v>
      </c>
      <c r="K1694" s="157">
        <v>8.8184800000000007E-6</v>
      </c>
      <c r="L1694" s="157">
        <v>8.8184800000000007E-6</v>
      </c>
      <c r="M1694" s="157">
        <v>0</v>
      </c>
      <c r="N1694" s="126">
        <v>0</v>
      </c>
    </row>
    <row r="1695" spans="1:14" x14ac:dyDescent="0.25">
      <c r="A1695" s="128">
        <v>34031</v>
      </c>
      <c r="B1695" s="157" t="s">
        <v>43</v>
      </c>
      <c r="C1695" s="157" t="s">
        <v>53</v>
      </c>
      <c r="D1695" s="157">
        <v>2268006020</v>
      </c>
      <c r="E1695" s="157" t="s">
        <v>161</v>
      </c>
      <c r="F1695" s="157" t="s">
        <v>109</v>
      </c>
      <c r="G1695" s="157" t="s">
        <v>159</v>
      </c>
      <c r="H1695" s="157">
        <v>2.7660632266666668E-3</v>
      </c>
      <c r="I1695" s="157">
        <v>5.7408304800000004E-3</v>
      </c>
      <c r="J1695" s="157">
        <v>2.9902730806666666E-2</v>
      </c>
      <c r="K1695" s="157">
        <v>3.5347407333333338E-4</v>
      </c>
      <c r="L1695" s="157">
        <v>3.5347407333333338E-4</v>
      </c>
      <c r="M1695" s="157">
        <v>1.4697466666666668E-5</v>
      </c>
      <c r="N1695" s="126">
        <v>0</v>
      </c>
    </row>
    <row r="1696" spans="1:14" x14ac:dyDescent="0.25">
      <c r="A1696" s="128">
        <v>34031</v>
      </c>
      <c r="B1696" s="157" t="s">
        <v>43</v>
      </c>
      <c r="C1696" s="157" t="s">
        <v>53</v>
      </c>
      <c r="D1696" s="157">
        <v>2268010010</v>
      </c>
      <c r="E1696" s="157" t="s">
        <v>154</v>
      </c>
      <c r="F1696" s="157" t="s">
        <v>96</v>
      </c>
      <c r="G1696" s="157" t="s">
        <v>159</v>
      </c>
      <c r="H1696" s="157">
        <v>0</v>
      </c>
      <c r="I1696" s="157">
        <v>0</v>
      </c>
      <c r="J1696" s="157">
        <v>0</v>
      </c>
      <c r="K1696" s="157">
        <v>0</v>
      </c>
      <c r="L1696" s="157">
        <v>0</v>
      </c>
      <c r="M1696" s="157">
        <v>0</v>
      </c>
      <c r="N1696" s="126">
        <v>0</v>
      </c>
    </row>
    <row r="1697" spans="1:14" x14ac:dyDescent="0.25">
      <c r="A1697" s="128">
        <v>34031</v>
      </c>
      <c r="B1697" s="157" t="s">
        <v>43</v>
      </c>
      <c r="C1697" s="157" t="s">
        <v>53</v>
      </c>
      <c r="D1697" s="157">
        <v>2270001060</v>
      </c>
      <c r="E1697" s="157" t="s">
        <v>162</v>
      </c>
      <c r="F1697" s="157" t="s">
        <v>83</v>
      </c>
      <c r="G1697" s="157" t="s">
        <v>163</v>
      </c>
      <c r="H1697" s="157">
        <v>9.7848384333333333E-4</v>
      </c>
      <c r="I1697" s="157">
        <v>4.3111344100000004E-3</v>
      </c>
      <c r="J1697" s="157">
        <v>3.7213985600000003E-3</v>
      </c>
      <c r="K1697" s="157">
        <v>5.4270395666666663E-4</v>
      </c>
      <c r="L1697" s="157">
        <v>5.2616930666666672E-4</v>
      </c>
      <c r="M1697" s="157">
        <v>3.3069300000000005E-6</v>
      </c>
      <c r="N1697" s="126">
        <v>4.4092400000000003E-6</v>
      </c>
    </row>
    <row r="1698" spans="1:14" x14ac:dyDescent="0.25">
      <c r="A1698" s="128">
        <v>34031</v>
      </c>
      <c r="B1698" s="157" t="s">
        <v>43</v>
      </c>
      <c r="C1698" s="157" t="s">
        <v>53</v>
      </c>
      <c r="D1698" s="157">
        <v>2270002003</v>
      </c>
      <c r="E1698" s="157" t="s">
        <v>117</v>
      </c>
      <c r="F1698" s="157" t="s">
        <v>89</v>
      </c>
      <c r="G1698" s="157" t="s">
        <v>163</v>
      </c>
      <c r="H1698" s="157">
        <v>1.2338523266666667E-3</v>
      </c>
      <c r="I1698" s="157">
        <v>1.1802065733333334E-2</v>
      </c>
      <c r="J1698" s="157">
        <v>5.3454686266666664E-3</v>
      </c>
      <c r="K1698" s="157">
        <v>8.8037825333333339E-4</v>
      </c>
      <c r="L1698" s="157">
        <v>8.5392281333333331E-4</v>
      </c>
      <c r="M1698" s="157">
        <v>1.9106706666666671E-5</v>
      </c>
      <c r="N1698" s="126">
        <v>2.7925186666666666E-5</v>
      </c>
    </row>
    <row r="1699" spans="1:14" x14ac:dyDescent="0.25">
      <c r="A1699" s="128">
        <v>34031</v>
      </c>
      <c r="B1699" s="157" t="s">
        <v>43</v>
      </c>
      <c r="C1699" s="157" t="s">
        <v>53</v>
      </c>
      <c r="D1699" s="157">
        <v>2270002006</v>
      </c>
      <c r="E1699" s="157" t="s">
        <v>88</v>
      </c>
      <c r="F1699" s="157" t="s">
        <v>89</v>
      </c>
      <c r="G1699" s="157" t="s">
        <v>163</v>
      </c>
      <c r="H1699" s="157">
        <v>6.6138600000000009E-6</v>
      </c>
      <c r="I1699" s="157">
        <v>4.4459836666666669E-5</v>
      </c>
      <c r="J1699" s="157">
        <v>4.2622653333333336E-5</v>
      </c>
      <c r="K1699" s="157">
        <v>4.4092400000000003E-6</v>
      </c>
      <c r="L1699" s="157">
        <v>4.4092400000000003E-6</v>
      </c>
      <c r="M1699" s="157">
        <v>0</v>
      </c>
      <c r="N1699" s="126">
        <v>0</v>
      </c>
    </row>
    <row r="1700" spans="1:14" x14ac:dyDescent="0.25">
      <c r="A1700" s="128">
        <v>34031</v>
      </c>
      <c r="B1700" s="157" t="s">
        <v>43</v>
      </c>
      <c r="C1700" s="157" t="s">
        <v>53</v>
      </c>
      <c r="D1700" s="157">
        <v>2270002009</v>
      </c>
      <c r="E1700" s="157" t="s">
        <v>90</v>
      </c>
      <c r="F1700" s="157" t="s">
        <v>89</v>
      </c>
      <c r="G1700" s="157" t="s">
        <v>163</v>
      </c>
      <c r="H1700" s="157">
        <v>9.9207900000000009E-5</v>
      </c>
      <c r="I1700" s="157">
        <v>7.2458510666666663E-4</v>
      </c>
      <c r="J1700" s="157">
        <v>5.9818689333333342E-4</v>
      </c>
      <c r="K1700" s="157">
        <v>6.3566543333333329E-5</v>
      </c>
      <c r="L1700" s="157">
        <v>6.1361923333333346E-5</v>
      </c>
      <c r="M1700" s="157">
        <v>1.1023100000000001E-6</v>
      </c>
      <c r="N1700" s="126">
        <v>1.1023100000000001E-6</v>
      </c>
    </row>
    <row r="1701" spans="1:14" x14ac:dyDescent="0.25">
      <c r="A1701" s="128">
        <v>34031</v>
      </c>
      <c r="B1701" s="157" t="s">
        <v>43</v>
      </c>
      <c r="C1701" s="157" t="s">
        <v>53</v>
      </c>
      <c r="D1701" s="157">
        <v>2270002015</v>
      </c>
      <c r="E1701" s="157" t="s">
        <v>118</v>
      </c>
      <c r="F1701" s="157" t="s">
        <v>89</v>
      </c>
      <c r="G1701" s="157" t="s">
        <v>163</v>
      </c>
      <c r="H1701" s="157">
        <v>3.3403667366666673E-3</v>
      </c>
      <c r="I1701" s="157">
        <v>3.3267348363333331E-2</v>
      </c>
      <c r="J1701" s="157">
        <v>1.7224328623333333E-2</v>
      </c>
      <c r="K1701" s="157">
        <v>2.69735257E-3</v>
      </c>
      <c r="L1701" s="157">
        <v>2.6157816299999998E-3</v>
      </c>
      <c r="M1701" s="157">
        <v>4.9236513333333334E-5</v>
      </c>
      <c r="N1701" s="126">
        <v>7.0180403333333334E-5</v>
      </c>
    </row>
    <row r="1702" spans="1:14" x14ac:dyDescent="0.25">
      <c r="A1702" s="128">
        <v>34031</v>
      </c>
      <c r="B1702" s="157" t="s">
        <v>43</v>
      </c>
      <c r="C1702" s="157" t="s">
        <v>53</v>
      </c>
      <c r="D1702" s="157">
        <v>2270002018</v>
      </c>
      <c r="E1702" s="157" t="s">
        <v>164</v>
      </c>
      <c r="F1702" s="157" t="s">
        <v>89</v>
      </c>
      <c r="G1702" s="157" t="s">
        <v>163</v>
      </c>
      <c r="H1702" s="157">
        <v>3.1577507133333329E-3</v>
      </c>
      <c r="I1702" s="157">
        <v>3.2425918396666663E-2</v>
      </c>
      <c r="J1702" s="157">
        <v>1.4985169576666667E-2</v>
      </c>
      <c r="K1702" s="157">
        <v>1.9437399666666667E-3</v>
      </c>
      <c r="L1702" s="157">
        <v>1.8849501000000001E-3</v>
      </c>
      <c r="M1702" s="157">
        <v>5.3278316666666678E-5</v>
      </c>
      <c r="N1702" s="126">
        <v>7.6794263333333326E-5</v>
      </c>
    </row>
    <row r="1703" spans="1:14" x14ac:dyDescent="0.25">
      <c r="A1703" s="128">
        <v>34031</v>
      </c>
      <c r="B1703" s="157" t="s">
        <v>43</v>
      </c>
      <c r="C1703" s="157" t="s">
        <v>53</v>
      </c>
      <c r="D1703" s="157">
        <v>2270002021</v>
      </c>
      <c r="E1703" s="157" t="s">
        <v>91</v>
      </c>
      <c r="F1703" s="157" t="s">
        <v>89</v>
      </c>
      <c r="G1703" s="157" t="s">
        <v>163</v>
      </c>
      <c r="H1703" s="157">
        <v>2.3736408666666668E-4</v>
      </c>
      <c r="I1703" s="157">
        <v>2.31264638E-3</v>
      </c>
      <c r="J1703" s="157">
        <v>1.18939249E-3</v>
      </c>
      <c r="K1703" s="157">
        <v>1.8739270000000001E-4</v>
      </c>
      <c r="L1703" s="157">
        <v>1.8188115E-4</v>
      </c>
      <c r="M1703" s="157">
        <v>3.3069300000000005E-6</v>
      </c>
      <c r="N1703" s="126">
        <v>4.4092400000000003E-6</v>
      </c>
    </row>
    <row r="1704" spans="1:14" x14ac:dyDescent="0.25">
      <c r="A1704" s="128">
        <v>34031</v>
      </c>
      <c r="B1704" s="157" t="s">
        <v>43</v>
      </c>
      <c r="C1704" s="157" t="s">
        <v>53</v>
      </c>
      <c r="D1704" s="157">
        <v>2270002024</v>
      </c>
      <c r="E1704" s="157" t="s">
        <v>119</v>
      </c>
      <c r="F1704" s="157" t="s">
        <v>89</v>
      </c>
      <c r="G1704" s="157" t="s">
        <v>163</v>
      </c>
      <c r="H1704" s="157">
        <v>1.5836520333333332E-4</v>
      </c>
      <c r="I1704" s="157">
        <v>1.89487089E-3</v>
      </c>
      <c r="J1704" s="157">
        <v>9.3953555666666678E-4</v>
      </c>
      <c r="K1704" s="157">
        <v>1.282353966666667E-4</v>
      </c>
      <c r="L1704" s="157">
        <v>1.2382615666666668E-4</v>
      </c>
      <c r="M1704" s="157">
        <v>2.2046200000000002E-6</v>
      </c>
      <c r="N1704" s="126">
        <v>2.2046200000000002E-6</v>
      </c>
    </row>
    <row r="1705" spans="1:14" x14ac:dyDescent="0.25">
      <c r="A1705" s="128">
        <v>34031</v>
      </c>
      <c r="B1705" s="157" t="s">
        <v>43</v>
      </c>
      <c r="C1705" s="157" t="s">
        <v>53</v>
      </c>
      <c r="D1705" s="157">
        <v>2270002027</v>
      </c>
      <c r="E1705" s="157" t="s">
        <v>92</v>
      </c>
      <c r="F1705" s="157" t="s">
        <v>89</v>
      </c>
      <c r="G1705" s="157" t="s">
        <v>163</v>
      </c>
      <c r="H1705" s="157">
        <v>7.3009665666666675E-4</v>
      </c>
      <c r="I1705" s="157">
        <v>7.0364121666666663E-3</v>
      </c>
      <c r="J1705" s="157">
        <v>3.3036230699999996E-3</v>
      </c>
      <c r="K1705" s="157">
        <v>4.9273257000000006E-4</v>
      </c>
      <c r="L1705" s="157">
        <v>4.7803510333333334E-4</v>
      </c>
      <c r="M1705" s="157">
        <v>6.6138600000000009E-6</v>
      </c>
      <c r="N1705" s="126">
        <v>7.7161700000000004E-6</v>
      </c>
    </row>
    <row r="1706" spans="1:14" x14ac:dyDescent="0.25">
      <c r="A1706" s="128">
        <v>34031</v>
      </c>
      <c r="B1706" s="157" t="s">
        <v>43</v>
      </c>
      <c r="C1706" s="157" t="s">
        <v>53</v>
      </c>
      <c r="D1706" s="157">
        <v>2270002030</v>
      </c>
      <c r="E1706" s="157" t="s">
        <v>120</v>
      </c>
      <c r="F1706" s="157" t="s">
        <v>89</v>
      </c>
      <c r="G1706" s="157" t="s">
        <v>163</v>
      </c>
      <c r="H1706" s="157">
        <v>1.8368158966666666E-3</v>
      </c>
      <c r="I1706" s="157">
        <v>2.1945522353333333E-2</v>
      </c>
      <c r="J1706" s="157">
        <v>1.1434261629999999E-2</v>
      </c>
      <c r="K1706" s="157">
        <v>1.5226575466666668E-3</v>
      </c>
      <c r="L1706" s="157">
        <v>1.4767279633333332E-3</v>
      </c>
      <c r="M1706" s="157">
        <v>2.425082E-5</v>
      </c>
      <c r="N1706" s="126">
        <v>3.3436736666666676E-5</v>
      </c>
    </row>
    <row r="1707" spans="1:14" x14ac:dyDescent="0.25">
      <c r="A1707" s="128">
        <v>34031</v>
      </c>
      <c r="B1707" s="157" t="s">
        <v>43</v>
      </c>
      <c r="C1707" s="157" t="s">
        <v>53</v>
      </c>
      <c r="D1707" s="157">
        <v>2270002033</v>
      </c>
      <c r="E1707" s="157" t="s">
        <v>121</v>
      </c>
      <c r="F1707" s="157" t="s">
        <v>89</v>
      </c>
      <c r="G1707" s="157" t="s">
        <v>163</v>
      </c>
      <c r="H1707" s="157">
        <v>2.21454079E-3</v>
      </c>
      <c r="I1707" s="157">
        <v>2.6190885600000002E-2</v>
      </c>
      <c r="J1707" s="157">
        <v>8.205228203333333E-3</v>
      </c>
      <c r="K1707" s="157">
        <v>1.4278588866666667E-3</v>
      </c>
      <c r="L1707" s="157">
        <v>1.3845013600000001E-3</v>
      </c>
      <c r="M1707" s="157">
        <v>2.1311326666666668E-5</v>
      </c>
      <c r="N1707" s="126">
        <v>2.9027496666666665E-5</v>
      </c>
    </row>
    <row r="1708" spans="1:14" x14ac:dyDescent="0.25">
      <c r="A1708" s="128">
        <v>34031</v>
      </c>
      <c r="B1708" s="157" t="s">
        <v>43</v>
      </c>
      <c r="C1708" s="157" t="s">
        <v>53</v>
      </c>
      <c r="D1708" s="157">
        <v>2270002036</v>
      </c>
      <c r="E1708" s="157" t="s">
        <v>165</v>
      </c>
      <c r="F1708" s="157" t="s">
        <v>89</v>
      </c>
      <c r="G1708" s="157" t="s">
        <v>163</v>
      </c>
      <c r="H1708" s="157">
        <v>1.1476516846666666E-2</v>
      </c>
      <c r="I1708" s="157">
        <v>8.8391299406666679E-2</v>
      </c>
      <c r="J1708" s="157">
        <v>3.5206679089999998E-2</v>
      </c>
      <c r="K1708" s="157">
        <v>5.9741527633333331E-3</v>
      </c>
      <c r="L1708" s="157">
        <v>5.7944762333333342E-3</v>
      </c>
      <c r="M1708" s="157">
        <v>1.8702526333333336E-4</v>
      </c>
      <c r="N1708" s="126">
        <v>2.8513085333333339E-4</v>
      </c>
    </row>
    <row r="1709" spans="1:14" x14ac:dyDescent="0.25">
      <c r="A1709" s="128">
        <v>34031</v>
      </c>
      <c r="B1709" s="157" t="s">
        <v>43</v>
      </c>
      <c r="C1709" s="157" t="s">
        <v>53</v>
      </c>
      <c r="D1709" s="157">
        <v>2270002039</v>
      </c>
      <c r="E1709" s="157" t="s">
        <v>93</v>
      </c>
      <c r="F1709" s="157" t="s">
        <v>89</v>
      </c>
      <c r="G1709" s="157" t="s">
        <v>163</v>
      </c>
      <c r="H1709" s="157">
        <v>1.3521669333333333E-4</v>
      </c>
      <c r="I1709" s="157">
        <v>1.5825497233333333E-3</v>
      </c>
      <c r="J1709" s="157">
        <v>8.6715053333333335E-4</v>
      </c>
      <c r="K1709" s="157">
        <v>1.1574255000000002E-4</v>
      </c>
      <c r="L1709" s="157">
        <v>1.1243562000000001E-4</v>
      </c>
      <c r="M1709" s="157">
        <v>2.2046200000000002E-6</v>
      </c>
      <c r="N1709" s="126">
        <v>2.2046200000000002E-6</v>
      </c>
    </row>
    <row r="1710" spans="1:14" x14ac:dyDescent="0.25">
      <c r="A1710" s="128">
        <v>34031</v>
      </c>
      <c r="B1710" s="157" t="s">
        <v>43</v>
      </c>
      <c r="C1710" s="157" t="s">
        <v>53</v>
      </c>
      <c r="D1710" s="157">
        <v>2270002042</v>
      </c>
      <c r="E1710" s="157" t="s">
        <v>122</v>
      </c>
      <c r="F1710" s="157" t="s">
        <v>89</v>
      </c>
      <c r="G1710" s="157" t="s">
        <v>163</v>
      </c>
      <c r="H1710" s="157">
        <v>1.2162153666666665E-4</v>
      </c>
      <c r="I1710" s="157">
        <v>1.0912869E-3</v>
      </c>
      <c r="J1710" s="157">
        <v>5.2837392666666664E-4</v>
      </c>
      <c r="K1710" s="157">
        <v>8.1203503333333334E-5</v>
      </c>
      <c r="L1710" s="157">
        <v>7.8998883333333323E-5</v>
      </c>
      <c r="M1710" s="157">
        <v>1.1023100000000001E-6</v>
      </c>
      <c r="N1710" s="126">
        <v>1.1023100000000001E-6</v>
      </c>
    </row>
    <row r="1711" spans="1:14" x14ac:dyDescent="0.25">
      <c r="A1711" s="128">
        <v>34031</v>
      </c>
      <c r="B1711" s="157" t="s">
        <v>43</v>
      </c>
      <c r="C1711" s="157" t="s">
        <v>53</v>
      </c>
      <c r="D1711" s="157">
        <v>2270002045</v>
      </c>
      <c r="E1711" s="157" t="s">
        <v>123</v>
      </c>
      <c r="F1711" s="157" t="s">
        <v>89</v>
      </c>
      <c r="G1711" s="157" t="s">
        <v>163</v>
      </c>
      <c r="H1711" s="157">
        <v>3.0159201599999999E-3</v>
      </c>
      <c r="I1711" s="157">
        <v>3.1888725989999998E-2</v>
      </c>
      <c r="J1711" s="157">
        <v>8.4907264933333348E-3</v>
      </c>
      <c r="K1711" s="157">
        <v>1.5009787833333333E-3</v>
      </c>
      <c r="L1711" s="157">
        <v>1.4557840733333334E-3</v>
      </c>
      <c r="M1711" s="157">
        <v>4.5929583333333331E-5</v>
      </c>
      <c r="N1711" s="126">
        <v>6.4668853333333341E-5</v>
      </c>
    </row>
    <row r="1712" spans="1:14" x14ac:dyDescent="0.25">
      <c r="A1712" s="128">
        <v>34031</v>
      </c>
      <c r="B1712" s="157" t="s">
        <v>43</v>
      </c>
      <c r="C1712" s="157" t="s">
        <v>53</v>
      </c>
      <c r="D1712" s="157">
        <v>2270002048</v>
      </c>
      <c r="E1712" s="157" t="s">
        <v>166</v>
      </c>
      <c r="F1712" s="157" t="s">
        <v>89</v>
      </c>
      <c r="G1712" s="157" t="s">
        <v>163</v>
      </c>
      <c r="H1712" s="157">
        <v>2.9156099500000001E-3</v>
      </c>
      <c r="I1712" s="157">
        <v>2.2159737929999996E-2</v>
      </c>
      <c r="J1712" s="157">
        <v>8.419443779999999E-3</v>
      </c>
      <c r="K1712" s="157">
        <v>1.5458060566666666E-3</v>
      </c>
      <c r="L1712" s="157">
        <v>1.4998764733333333E-3</v>
      </c>
      <c r="M1712" s="157">
        <v>4.7031893333333337E-5</v>
      </c>
      <c r="N1712" s="126">
        <v>7.1282713333333347E-5</v>
      </c>
    </row>
    <row r="1713" spans="1:14" x14ac:dyDescent="0.25">
      <c r="A1713" s="128">
        <v>34031</v>
      </c>
      <c r="B1713" s="157" t="s">
        <v>43</v>
      </c>
      <c r="C1713" s="157" t="s">
        <v>53</v>
      </c>
      <c r="D1713" s="157">
        <v>2270002051</v>
      </c>
      <c r="E1713" s="157" t="s">
        <v>167</v>
      </c>
      <c r="F1713" s="157" t="s">
        <v>89</v>
      </c>
      <c r="G1713" s="157" t="s">
        <v>163</v>
      </c>
      <c r="H1713" s="157">
        <v>1.1834400159999999E-2</v>
      </c>
      <c r="I1713" s="157">
        <v>0.11353241844999999</v>
      </c>
      <c r="J1713" s="157">
        <v>3.7696797380000001E-2</v>
      </c>
      <c r="K1713" s="157">
        <v>3.9712554933333333E-3</v>
      </c>
      <c r="L1713" s="157">
        <v>3.8522060133333335E-3</v>
      </c>
      <c r="M1713" s="157">
        <v>1.5395596333333332E-4</v>
      </c>
      <c r="N1713" s="126">
        <v>2.432430733333333E-4</v>
      </c>
    </row>
    <row r="1714" spans="1:14" x14ac:dyDescent="0.25">
      <c r="A1714" s="128">
        <v>34031</v>
      </c>
      <c r="B1714" s="157" t="s">
        <v>43</v>
      </c>
      <c r="C1714" s="157" t="s">
        <v>53</v>
      </c>
      <c r="D1714" s="157">
        <v>2270002054</v>
      </c>
      <c r="E1714" s="157" t="s">
        <v>94</v>
      </c>
      <c r="F1714" s="157" t="s">
        <v>89</v>
      </c>
      <c r="G1714" s="157" t="s">
        <v>163</v>
      </c>
      <c r="H1714" s="157">
        <v>5.6034091666666672E-4</v>
      </c>
      <c r="I1714" s="157">
        <v>6.8398335500000004E-3</v>
      </c>
      <c r="J1714" s="157">
        <v>2.2369544266666666E-3</v>
      </c>
      <c r="K1714" s="157">
        <v>3.2995812666666667E-4</v>
      </c>
      <c r="L1714" s="157">
        <v>3.2003733666666673E-4</v>
      </c>
      <c r="M1714" s="157">
        <v>8.083606666666666E-6</v>
      </c>
      <c r="N1714" s="126">
        <v>1.1390536666666669E-5</v>
      </c>
    </row>
    <row r="1715" spans="1:14" x14ac:dyDescent="0.25">
      <c r="A1715" s="128">
        <v>34031</v>
      </c>
      <c r="B1715" s="157" t="s">
        <v>43</v>
      </c>
      <c r="C1715" s="157" t="s">
        <v>53</v>
      </c>
      <c r="D1715" s="157">
        <v>2270002057</v>
      </c>
      <c r="E1715" s="157" t="s">
        <v>124</v>
      </c>
      <c r="F1715" s="157" t="s">
        <v>89</v>
      </c>
      <c r="G1715" s="157" t="s">
        <v>163</v>
      </c>
      <c r="H1715" s="157">
        <v>4.7825556533333327E-3</v>
      </c>
      <c r="I1715" s="157">
        <v>4.6296285126666663E-2</v>
      </c>
      <c r="J1715" s="157">
        <v>3.0359454583333334E-2</v>
      </c>
      <c r="K1715" s="157">
        <v>4.4706019233333337E-3</v>
      </c>
      <c r="L1715" s="157">
        <v>4.3368549766666662E-3</v>
      </c>
      <c r="M1715" s="157">
        <v>6.4668853333333341E-5</v>
      </c>
      <c r="N1715" s="126">
        <v>9.1491729999999992E-5</v>
      </c>
    </row>
    <row r="1716" spans="1:14" x14ac:dyDescent="0.25">
      <c r="A1716" s="128">
        <v>34031</v>
      </c>
      <c r="B1716" s="157" t="s">
        <v>43</v>
      </c>
      <c r="C1716" s="157" t="s">
        <v>53</v>
      </c>
      <c r="D1716" s="157">
        <v>2270002060</v>
      </c>
      <c r="E1716" s="157" t="s">
        <v>125</v>
      </c>
      <c r="F1716" s="157" t="s">
        <v>89</v>
      </c>
      <c r="G1716" s="157" t="s">
        <v>163</v>
      </c>
      <c r="H1716" s="157">
        <v>1.4805860483333331E-2</v>
      </c>
      <c r="I1716" s="157">
        <v>0.15912653210666666</v>
      </c>
      <c r="J1716" s="157">
        <v>6.4589854449999998E-2</v>
      </c>
      <c r="K1716" s="157">
        <v>1.001558866E-2</v>
      </c>
      <c r="L1716" s="157">
        <v>9.7153929033333333E-3</v>
      </c>
      <c r="M1716" s="157">
        <v>2.1862481666666666E-4</v>
      </c>
      <c r="N1716" s="126">
        <v>3.1011654666666667E-4</v>
      </c>
    </row>
    <row r="1717" spans="1:14" x14ac:dyDescent="0.25">
      <c r="A1717" s="128">
        <v>34031</v>
      </c>
      <c r="B1717" s="157" t="s">
        <v>43</v>
      </c>
      <c r="C1717" s="157" t="s">
        <v>53</v>
      </c>
      <c r="D1717" s="157">
        <v>2270002066</v>
      </c>
      <c r="E1717" s="157" t="s">
        <v>126</v>
      </c>
      <c r="F1717" s="157" t="s">
        <v>89</v>
      </c>
      <c r="G1717" s="157" t="s">
        <v>163</v>
      </c>
      <c r="H1717" s="157">
        <v>2.5833369723333333E-2</v>
      </c>
      <c r="I1717" s="157">
        <v>0.13568517508333333</v>
      </c>
      <c r="J1717" s="157">
        <v>0.12620383933666668</v>
      </c>
      <c r="K1717" s="157">
        <v>1.9834598703333334E-2</v>
      </c>
      <c r="L1717" s="157">
        <v>1.9239351303333336E-2</v>
      </c>
      <c r="M1717" s="157">
        <v>1.4146311666666665E-4</v>
      </c>
      <c r="N1717" s="126">
        <v>1.8849500999999999E-4</v>
      </c>
    </row>
    <row r="1718" spans="1:14" x14ac:dyDescent="0.25">
      <c r="A1718" s="128">
        <v>34031</v>
      </c>
      <c r="B1718" s="157" t="s">
        <v>43</v>
      </c>
      <c r="C1718" s="157" t="s">
        <v>53</v>
      </c>
      <c r="D1718" s="157">
        <v>2270002069</v>
      </c>
      <c r="E1718" s="157" t="s">
        <v>168</v>
      </c>
      <c r="F1718" s="157" t="s">
        <v>89</v>
      </c>
      <c r="G1718" s="157" t="s">
        <v>163</v>
      </c>
      <c r="H1718" s="157">
        <v>1.2476679453333334E-2</v>
      </c>
      <c r="I1718" s="157">
        <v>0.12113799001333332</v>
      </c>
      <c r="J1718" s="157">
        <v>5.1799016646666668E-2</v>
      </c>
      <c r="K1718" s="157">
        <v>7.61806441E-3</v>
      </c>
      <c r="L1718" s="157">
        <v>7.3895188033333342E-3</v>
      </c>
      <c r="M1718" s="157">
        <v>1.9400655999999997E-4</v>
      </c>
      <c r="N1718" s="126">
        <v>2.8402854333333332E-4</v>
      </c>
    </row>
    <row r="1719" spans="1:14" x14ac:dyDescent="0.25">
      <c r="A1719" s="128">
        <v>34031</v>
      </c>
      <c r="B1719" s="157" t="s">
        <v>43</v>
      </c>
      <c r="C1719" s="157" t="s">
        <v>53</v>
      </c>
      <c r="D1719" s="157">
        <v>2270002072</v>
      </c>
      <c r="E1719" s="157" t="s">
        <v>127</v>
      </c>
      <c r="F1719" s="157" t="s">
        <v>89</v>
      </c>
      <c r="G1719" s="157" t="s">
        <v>163</v>
      </c>
      <c r="H1719" s="157">
        <v>2.3537257993333335E-2</v>
      </c>
      <c r="I1719" s="157">
        <v>0.1105396468</v>
      </c>
      <c r="J1719" s="157">
        <v>0.11367241182</v>
      </c>
      <c r="K1719" s="157">
        <v>1.708837705666667E-2</v>
      </c>
      <c r="L1719" s="157">
        <v>1.6575802906666669E-2</v>
      </c>
      <c r="M1719" s="157">
        <v>9.9207900000000009E-5</v>
      </c>
      <c r="N1719" s="126">
        <v>1.2933770666666668E-4</v>
      </c>
    </row>
    <row r="1720" spans="1:14" x14ac:dyDescent="0.25">
      <c r="A1720" s="128">
        <v>34031</v>
      </c>
      <c r="B1720" s="157" t="s">
        <v>43</v>
      </c>
      <c r="C1720" s="157" t="s">
        <v>53</v>
      </c>
      <c r="D1720" s="157">
        <v>2270002075</v>
      </c>
      <c r="E1720" s="157" t="s">
        <v>169</v>
      </c>
      <c r="F1720" s="157" t="s">
        <v>89</v>
      </c>
      <c r="G1720" s="157" t="s">
        <v>163</v>
      </c>
      <c r="H1720" s="157">
        <v>1.5847543433333332E-3</v>
      </c>
      <c r="I1720" s="157">
        <v>1.9723265393333331E-2</v>
      </c>
      <c r="J1720" s="157">
        <v>7.8976837133333342E-3</v>
      </c>
      <c r="K1720" s="157">
        <v>9.3880068333333344E-4</v>
      </c>
      <c r="L1720" s="157">
        <v>9.1050806000000006E-4</v>
      </c>
      <c r="M1720" s="157">
        <v>2.1311326666666668E-5</v>
      </c>
      <c r="N1720" s="126">
        <v>3.012980666666667E-5</v>
      </c>
    </row>
    <row r="1721" spans="1:14" x14ac:dyDescent="0.25">
      <c r="A1721" s="128">
        <v>34031</v>
      </c>
      <c r="B1721" s="157" t="s">
        <v>43</v>
      </c>
      <c r="C1721" s="157" t="s">
        <v>53</v>
      </c>
      <c r="D1721" s="157">
        <v>2270002078</v>
      </c>
      <c r="E1721" s="157" t="s">
        <v>128</v>
      </c>
      <c r="F1721" s="157" t="s">
        <v>89</v>
      </c>
      <c r="G1721" s="157" t="s">
        <v>163</v>
      </c>
      <c r="H1721" s="157">
        <v>8.3775560000000002E-5</v>
      </c>
      <c r="I1721" s="157">
        <v>3.611902433333333E-4</v>
      </c>
      <c r="J1721" s="157">
        <v>3.6523204666666668E-4</v>
      </c>
      <c r="K1721" s="157">
        <v>5.4748063333333341E-5</v>
      </c>
      <c r="L1721" s="157">
        <v>5.3278316666666678E-5</v>
      </c>
      <c r="M1721" s="157">
        <v>0</v>
      </c>
      <c r="N1721" s="126">
        <v>0</v>
      </c>
    </row>
    <row r="1722" spans="1:14" x14ac:dyDescent="0.25">
      <c r="A1722" s="128">
        <v>34031</v>
      </c>
      <c r="B1722" s="157" t="s">
        <v>43</v>
      </c>
      <c r="C1722" s="157" t="s">
        <v>53</v>
      </c>
      <c r="D1722" s="157">
        <v>2270002081</v>
      </c>
      <c r="E1722" s="157" t="s">
        <v>129</v>
      </c>
      <c r="F1722" s="157" t="s">
        <v>89</v>
      </c>
      <c r="G1722" s="157" t="s">
        <v>163</v>
      </c>
      <c r="H1722" s="157">
        <v>1.5502152966666667E-3</v>
      </c>
      <c r="I1722" s="157">
        <v>1.9112218216666664E-2</v>
      </c>
      <c r="J1722" s="157">
        <v>8.4440620366666684E-3</v>
      </c>
      <c r="K1722" s="157">
        <v>1.1713880933333335E-3</v>
      </c>
      <c r="L1722" s="157">
        <v>1.1368490466666667E-3</v>
      </c>
      <c r="M1722" s="157">
        <v>2.1311326666666668E-5</v>
      </c>
      <c r="N1722" s="126">
        <v>2.9027496666666665E-5</v>
      </c>
    </row>
    <row r="1723" spans="1:14" x14ac:dyDescent="0.25">
      <c r="A1723" s="128">
        <v>34031</v>
      </c>
      <c r="B1723" s="157" t="s">
        <v>43</v>
      </c>
      <c r="C1723" s="157" t="s">
        <v>53</v>
      </c>
      <c r="D1723" s="157">
        <v>2270003010</v>
      </c>
      <c r="E1723" s="157" t="s">
        <v>130</v>
      </c>
      <c r="F1723" s="157" t="s">
        <v>96</v>
      </c>
      <c r="G1723" s="157" t="s">
        <v>163</v>
      </c>
      <c r="H1723" s="157">
        <v>2.8920940033333332E-3</v>
      </c>
      <c r="I1723" s="157">
        <v>1.2577724536666666E-2</v>
      </c>
      <c r="J1723" s="157">
        <v>1.254759473E-2</v>
      </c>
      <c r="K1723" s="157">
        <v>1.7776585933333333E-3</v>
      </c>
      <c r="L1723" s="157">
        <v>1.7240128399999999E-3</v>
      </c>
      <c r="M1723" s="157">
        <v>1.0288226666666667E-5</v>
      </c>
      <c r="N1723" s="126">
        <v>1.3595156666666667E-5</v>
      </c>
    </row>
    <row r="1724" spans="1:14" x14ac:dyDescent="0.25">
      <c r="A1724" s="128">
        <v>34031</v>
      </c>
      <c r="B1724" s="157" t="s">
        <v>43</v>
      </c>
      <c r="C1724" s="157" t="s">
        <v>53</v>
      </c>
      <c r="D1724" s="157">
        <v>2270003020</v>
      </c>
      <c r="E1724" s="157" t="s">
        <v>131</v>
      </c>
      <c r="F1724" s="157" t="s">
        <v>96</v>
      </c>
      <c r="G1724" s="157" t="s">
        <v>163</v>
      </c>
      <c r="H1724" s="157">
        <v>6.6987378699999997E-3</v>
      </c>
      <c r="I1724" s="157">
        <v>5.6705398456666667E-2</v>
      </c>
      <c r="J1724" s="157">
        <v>2.0762008849999999E-2</v>
      </c>
      <c r="K1724" s="157">
        <v>1.8956057633333333E-3</v>
      </c>
      <c r="L1724" s="157">
        <v>1.8390205166666665E-3</v>
      </c>
      <c r="M1724" s="157">
        <v>1.2051922666666668E-4</v>
      </c>
      <c r="N1724" s="126">
        <v>1.9694605333333334E-4</v>
      </c>
    </row>
    <row r="1725" spans="1:14" x14ac:dyDescent="0.25">
      <c r="A1725" s="128">
        <v>34031</v>
      </c>
      <c r="B1725" s="157" t="s">
        <v>43</v>
      </c>
      <c r="C1725" s="157" t="s">
        <v>53</v>
      </c>
      <c r="D1725" s="157">
        <v>2270003030</v>
      </c>
      <c r="E1725" s="157" t="s">
        <v>95</v>
      </c>
      <c r="F1725" s="157" t="s">
        <v>96</v>
      </c>
      <c r="G1725" s="157" t="s">
        <v>163</v>
      </c>
      <c r="H1725" s="157">
        <v>3.6670179333333336E-3</v>
      </c>
      <c r="I1725" s="157">
        <v>3.3655361483333333E-2</v>
      </c>
      <c r="J1725" s="157">
        <v>1.2017383620000001E-2</v>
      </c>
      <c r="K1725" s="157">
        <v>2.0484594166666668E-3</v>
      </c>
      <c r="L1725" s="157">
        <v>1.9870974933333331E-3</v>
      </c>
      <c r="M1725" s="157">
        <v>5.805499333333333E-5</v>
      </c>
      <c r="N1725" s="126">
        <v>8.5980180000000013E-5</v>
      </c>
    </row>
    <row r="1726" spans="1:14" x14ac:dyDescent="0.25">
      <c r="A1726" s="128">
        <v>34031</v>
      </c>
      <c r="B1726" s="157" t="s">
        <v>43</v>
      </c>
      <c r="C1726" s="157" t="s">
        <v>53</v>
      </c>
      <c r="D1726" s="157">
        <v>2270003040</v>
      </c>
      <c r="E1726" s="157" t="s">
        <v>97</v>
      </c>
      <c r="F1726" s="157" t="s">
        <v>96</v>
      </c>
      <c r="G1726" s="157" t="s">
        <v>163</v>
      </c>
      <c r="H1726" s="157">
        <v>4.5062432799999998E-3</v>
      </c>
      <c r="I1726" s="157">
        <v>4.4485189796666665E-2</v>
      </c>
      <c r="J1726" s="157">
        <v>1.5480106766666666E-2</v>
      </c>
      <c r="K1726" s="157">
        <v>2.7609191133333333E-3</v>
      </c>
      <c r="L1726" s="157">
        <v>2.6782458633333333E-3</v>
      </c>
      <c r="M1726" s="157">
        <v>6.2464233333333331E-5</v>
      </c>
      <c r="N1726" s="126">
        <v>8.7082489999999998E-5</v>
      </c>
    </row>
    <row r="1727" spans="1:14" x14ac:dyDescent="0.25">
      <c r="A1727" s="128">
        <v>34031</v>
      </c>
      <c r="B1727" s="157" t="s">
        <v>43</v>
      </c>
      <c r="C1727" s="157" t="s">
        <v>53</v>
      </c>
      <c r="D1727" s="157">
        <v>2270003050</v>
      </c>
      <c r="E1727" s="157" t="s">
        <v>132</v>
      </c>
      <c r="F1727" s="157" t="s">
        <v>96</v>
      </c>
      <c r="G1727" s="157" t="s">
        <v>163</v>
      </c>
      <c r="H1727" s="157">
        <v>5.2616930666666672E-4</v>
      </c>
      <c r="I1727" s="157">
        <v>2.9924042133333329E-3</v>
      </c>
      <c r="J1727" s="157">
        <v>1.9881998033333334E-3</v>
      </c>
      <c r="K1727" s="157">
        <v>3.2003733666666673E-4</v>
      </c>
      <c r="L1727" s="157">
        <v>3.1011654666666667E-4</v>
      </c>
      <c r="M1727" s="157">
        <v>2.2046200000000002E-6</v>
      </c>
      <c r="N1727" s="126">
        <v>3.3069300000000005E-6</v>
      </c>
    </row>
    <row r="1728" spans="1:14" x14ac:dyDescent="0.25">
      <c r="A1728" s="128">
        <v>34031</v>
      </c>
      <c r="B1728" s="157" t="s">
        <v>43</v>
      </c>
      <c r="C1728" s="157" t="s">
        <v>53</v>
      </c>
      <c r="D1728" s="157">
        <v>2270003060</v>
      </c>
      <c r="E1728" s="157" t="s">
        <v>133</v>
      </c>
      <c r="F1728" s="157" t="s">
        <v>96</v>
      </c>
      <c r="G1728" s="157" t="s">
        <v>163</v>
      </c>
      <c r="H1728" s="157">
        <v>9.5496789666666675E-3</v>
      </c>
      <c r="I1728" s="157">
        <v>0.14933397750333333</v>
      </c>
      <c r="J1728" s="157">
        <v>5.534551535333334E-2</v>
      </c>
      <c r="K1728" s="157">
        <v>6.2647951666666667E-3</v>
      </c>
      <c r="L1728" s="157">
        <v>6.0766675933333339E-3</v>
      </c>
      <c r="M1728" s="157">
        <v>1.5175134333333333E-4</v>
      </c>
      <c r="N1728" s="126">
        <v>2.1972712666666668E-4</v>
      </c>
    </row>
    <row r="1729" spans="1:14" x14ac:dyDescent="0.25">
      <c r="A1729" s="128">
        <v>34031</v>
      </c>
      <c r="B1729" s="157" t="s">
        <v>43</v>
      </c>
      <c r="C1729" s="157" t="s">
        <v>53</v>
      </c>
      <c r="D1729" s="157">
        <v>2270003070</v>
      </c>
      <c r="E1729" s="157" t="s">
        <v>134</v>
      </c>
      <c r="F1729" s="157" t="s">
        <v>96</v>
      </c>
      <c r="G1729" s="157" t="s">
        <v>163</v>
      </c>
      <c r="H1729" s="157">
        <v>4.6554225666666669E-3</v>
      </c>
      <c r="I1729" s="157">
        <v>2.9095472450000003E-2</v>
      </c>
      <c r="J1729" s="157">
        <v>1.093932444E-2</v>
      </c>
      <c r="K1729" s="157">
        <v>1.6494231966666668E-3</v>
      </c>
      <c r="L1729" s="157">
        <v>1.6001866833333335E-3</v>
      </c>
      <c r="M1729" s="157">
        <v>7.7896573333333325E-5</v>
      </c>
      <c r="N1729" s="126">
        <v>1.2382615666666668E-4</v>
      </c>
    </row>
    <row r="1730" spans="1:14" x14ac:dyDescent="0.25">
      <c r="A1730" s="128">
        <v>34031</v>
      </c>
      <c r="B1730" s="157" t="s">
        <v>43</v>
      </c>
      <c r="C1730" s="157" t="s">
        <v>53</v>
      </c>
      <c r="D1730" s="157">
        <v>2270004031</v>
      </c>
      <c r="E1730" s="157" t="s">
        <v>103</v>
      </c>
      <c r="F1730" s="157" t="s">
        <v>100</v>
      </c>
      <c r="G1730" s="157" t="s">
        <v>163</v>
      </c>
      <c r="H1730" s="157">
        <v>1.4697466666666668E-6</v>
      </c>
      <c r="I1730" s="157">
        <v>1.1023100000000001E-5</v>
      </c>
      <c r="J1730" s="157">
        <v>6.6138600000000009E-6</v>
      </c>
      <c r="K1730" s="157">
        <v>1.1023100000000001E-6</v>
      </c>
      <c r="L1730" s="157">
        <v>1.1023100000000001E-6</v>
      </c>
      <c r="M1730" s="157">
        <v>0</v>
      </c>
      <c r="N1730" s="126">
        <v>0</v>
      </c>
    </row>
    <row r="1731" spans="1:14" x14ac:dyDescent="0.25">
      <c r="A1731" s="128">
        <v>34031</v>
      </c>
      <c r="B1731" s="157" t="s">
        <v>43</v>
      </c>
      <c r="C1731" s="157" t="s">
        <v>53</v>
      </c>
      <c r="D1731" s="157">
        <v>2270004036</v>
      </c>
      <c r="E1731" s="157" t="s">
        <v>104</v>
      </c>
      <c r="F1731" s="157" t="s">
        <v>100</v>
      </c>
      <c r="G1731" s="157" t="s">
        <v>163</v>
      </c>
      <c r="H1731" s="157">
        <v>0</v>
      </c>
      <c r="I1731" s="157">
        <v>0</v>
      </c>
      <c r="J1731" s="157">
        <v>0</v>
      </c>
      <c r="K1731" s="157">
        <v>0</v>
      </c>
      <c r="L1731" s="157">
        <v>0</v>
      </c>
      <c r="M1731" s="157">
        <v>0</v>
      </c>
      <c r="N1731" s="126">
        <v>0</v>
      </c>
    </row>
    <row r="1732" spans="1:14" x14ac:dyDescent="0.25">
      <c r="A1732" s="128">
        <v>34031</v>
      </c>
      <c r="B1732" s="157" t="s">
        <v>43</v>
      </c>
      <c r="C1732" s="157" t="s">
        <v>53</v>
      </c>
      <c r="D1732" s="157">
        <v>2270004046</v>
      </c>
      <c r="E1732" s="157" t="s">
        <v>137</v>
      </c>
      <c r="F1732" s="157" t="s">
        <v>100</v>
      </c>
      <c r="G1732" s="157" t="s">
        <v>163</v>
      </c>
      <c r="H1732" s="157">
        <v>6.1938798900000001E-3</v>
      </c>
      <c r="I1732" s="157">
        <v>6.3457414643333335E-2</v>
      </c>
      <c r="J1732" s="157">
        <v>2.7544889716666663E-2</v>
      </c>
      <c r="K1732" s="157">
        <v>4.3798450666666664E-3</v>
      </c>
      <c r="L1732" s="157">
        <v>4.2486701766666661E-3</v>
      </c>
      <c r="M1732" s="157">
        <v>5.4748063333333341E-5</v>
      </c>
      <c r="N1732" s="126">
        <v>7.0180403333333334E-5</v>
      </c>
    </row>
    <row r="1733" spans="1:14" x14ac:dyDescent="0.25">
      <c r="A1733" s="128">
        <v>34031</v>
      </c>
      <c r="B1733" s="157" t="s">
        <v>43</v>
      </c>
      <c r="C1733" s="157" t="s">
        <v>53</v>
      </c>
      <c r="D1733" s="157">
        <v>2270004056</v>
      </c>
      <c r="E1733" s="157" t="s">
        <v>139</v>
      </c>
      <c r="F1733" s="157" t="s">
        <v>100</v>
      </c>
      <c r="G1733" s="157" t="s">
        <v>163</v>
      </c>
      <c r="H1733" s="157">
        <v>1.5259644766666667E-3</v>
      </c>
      <c r="I1733" s="157">
        <v>1.3508441613333333E-2</v>
      </c>
      <c r="J1733" s="157">
        <v>6.983868723333334E-3</v>
      </c>
      <c r="K1733" s="157">
        <v>1.0233111166666666E-3</v>
      </c>
      <c r="L1733" s="157">
        <v>9.9281387333333333E-4</v>
      </c>
      <c r="M1733" s="157">
        <v>1.212541E-5</v>
      </c>
      <c r="N1733" s="126">
        <v>1.433003E-5</v>
      </c>
    </row>
    <row r="1734" spans="1:14" x14ac:dyDescent="0.25">
      <c r="A1734" s="128">
        <v>34031</v>
      </c>
      <c r="B1734" s="157" t="s">
        <v>43</v>
      </c>
      <c r="C1734" s="157" t="s">
        <v>53</v>
      </c>
      <c r="D1734" s="157">
        <v>2270004066</v>
      </c>
      <c r="E1734" s="157" t="s">
        <v>140</v>
      </c>
      <c r="F1734" s="157" t="s">
        <v>100</v>
      </c>
      <c r="G1734" s="157" t="s">
        <v>163</v>
      </c>
      <c r="H1734" s="157">
        <v>7.45271791E-3</v>
      </c>
      <c r="I1734" s="157">
        <v>7.7910903363333339E-2</v>
      </c>
      <c r="J1734" s="157">
        <v>2.9623846376666665E-2</v>
      </c>
      <c r="K1734" s="157">
        <v>5.084588593333334E-3</v>
      </c>
      <c r="L1734" s="157">
        <v>4.9321023766666673E-3</v>
      </c>
      <c r="M1734" s="157">
        <v>7.2385023333333318E-5</v>
      </c>
      <c r="N1734" s="126">
        <v>9.5900970000000014E-5</v>
      </c>
    </row>
    <row r="1735" spans="1:14" x14ac:dyDescent="0.25">
      <c r="A1735" s="128">
        <v>34031</v>
      </c>
      <c r="B1735" s="157" t="s">
        <v>43</v>
      </c>
      <c r="C1735" s="157" t="s">
        <v>53</v>
      </c>
      <c r="D1735" s="157">
        <v>2270004071</v>
      </c>
      <c r="E1735" s="157" t="s">
        <v>105</v>
      </c>
      <c r="F1735" s="157" t="s">
        <v>100</v>
      </c>
      <c r="G1735" s="157" t="s">
        <v>163</v>
      </c>
      <c r="H1735" s="157">
        <v>5.5740142333333335E-4</v>
      </c>
      <c r="I1735" s="157">
        <v>6.3838446466666669E-3</v>
      </c>
      <c r="J1735" s="157">
        <v>2.1454626966666665E-3</v>
      </c>
      <c r="K1735" s="157">
        <v>3.4649277666666669E-4</v>
      </c>
      <c r="L1735" s="157">
        <v>3.3657198666666669E-4</v>
      </c>
      <c r="M1735" s="157">
        <v>7.7161700000000004E-6</v>
      </c>
      <c r="N1735" s="126">
        <v>1.1023100000000001E-5</v>
      </c>
    </row>
    <row r="1736" spans="1:14" x14ac:dyDescent="0.25">
      <c r="A1736" s="128">
        <v>34031</v>
      </c>
      <c r="B1736" s="157" t="s">
        <v>43</v>
      </c>
      <c r="C1736" s="157" t="s">
        <v>53</v>
      </c>
      <c r="D1736" s="157">
        <v>2270004076</v>
      </c>
      <c r="E1736" s="157" t="s">
        <v>141</v>
      </c>
      <c r="F1736" s="157" t="s">
        <v>100</v>
      </c>
      <c r="G1736" s="157" t="s">
        <v>163</v>
      </c>
      <c r="H1736" s="157">
        <v>2.7557749999999995E-5</v>
      </c>
      <c r="I1736" s="157">
        <v>2.4728487666666668E-4</v>
      </c>
      <c r="J1736" s="157">
        <v>1.2492846666666666E-4</v>
      </c>
      <c r="K1736" s="157">
        <v>2.0209016666666669E-5</v>
      </c>
      <c r="L1736" s="157">
        <v>1.9841580000000002E-5</v>
      </c>
      <c r="M1736" s="157">
        <v>0</v>
      </c>
      <c r="N1736" s="126">
        <v>0</v>
      </c>
    </row>
    <row r="1737" spans="1:14" x14ac:dyDescent="0.25">
      <c r="A1737" s="128">
        <v>34031</v>
      </c>
      <c r="B1737" s="157" t="s">
        <v>43</v>
      </c>
      <c r="C1737" s="157" t="s">
        <v>53</v>
      </c>
      <c r="D1737" s="157">
        <v>2270005010</v>
      </c>
      <c r="E1737" s="157" t="s">
        <v>142</v>
      </c>
      <c r="F1737" s="157" t="s">
        <v>107</v>
      </c>
      <c r="G1737" s="157" t="s">
        <v>163</v>
      </c>
      <c r="H1737" s="157">
        <v>0</v>
      </c>
      <c r="I1737" s="157">
        <v>0</v>
      </c>
      <c r="J1737" s="157">
        <v>0</v>
      </c>
      <c r="K1737" s="157">
        <v>0</v>
      </c>
      <c r="L1737" s="157">
        <v>0</v>
      </c>
      <c r="M1737" s="157">
        <v>0</v>
      </c>
      <c r="N1737" s="126">
        <v>0</v>
      </c>
    </row>
    <row r="1738" spans="1:14" x14ac:dyDescent="0.25">
      <c r="A1738" s="128">
        <v>34031</v>
      </c>
      <c r="B1738" s="157" t="s">
        <v>43</v>
      </c>
      <c r="C1738" s="157" t="s">
        <v>53</v>
      </c>
      <c r="D1738" s="157">
        <v>2270005015</v>
      </c>
      <c r="E1738" s="157" t="s">
        <v>143</v>
      </c>
      <c r="F1738" s="157" t="s">
        <v>107</v>
      </c>
      <c r="G1738" s="157" t="s">
        <v>163</v>
      </c>
      <c r="H1738" s="157">
        <v>7.0180403333333334E-5</v>
      </c>
      <c r="I1738" s="157">
        <v>7.4663130666666677E-4</v>
      </c>
      <c r="J1738" s="157">
        <v>3.4208353666666664E-4</v>
      </c>
      <c r="K1738" s="157">
        <v>5.6585246666666667E-5</v>
      </c>
      <c r="L1738" s="157">
        <v>5.4748063333333341E-5</v>
      </c>
      <c r="M1738" s="157">
        <v>1.1023100000000001E-6</v>
      </c>
      <c r="N1738" s="126">
        <v>1.1023100000000001E-6</v>
      </c>
    </row>
    <row r="1739" spans="1:14" x14ac:dyDescent="0.25">
      <c r="A1739" s="128">
        <v>34031</v>
      </c>
      <c r="B1739" s="157" t="s">
        <v>43</v>
      </c>
      <c r="C1739" s="157" t="s">
        <v>53</v>
      </c>
      <c r="D1739" s="157">
        <v>2270005020</v>
      </c>
      <c r="E1739" s="157" t="s">
        <v>170</v>
      </c>
      <c r="F1739" s="157" t="s">
        <v>107</v>
      </c>
      <c r="G1739" s="157" t="s">
        <v>163</v>
      </c>
      <c r="H1739" s="157">
        <v>7.7161700000000004E-6</v>
      </c>
      <c r="I1739" s="157">
        <v>8.267324999999999E-5</v>
      </c>
      <c r="J1739" s="157">
        <v>3.1232116666666665E-5</v>
      </c>
      <c r="K1739" s="157">
        <v>6.6138600000000009E-6</v>
      </c>
      <c r="L1739" s="157">
        <v>6.6138600000000009E-6</v>
      </c>
      <c r="M1739" s="157">
        <v>0</v>
      </c>
      <c r="N1739" s="126">
        <v>0</v>
      </c>
    </row>
    <row r="1740" spans="1:14" x14ac:dyDescent="0.25">
      <c r="A1740" s="128">
        <v>34031</v>
      </c>
      <c r="B1740" s="157" t="s">
        <v>43</v>
      </c>
      <c r="C1740" s="157" t="s">
        <v>53</v>
      </c>
      <c r="D1740" s="157">
        <v>2270005025</v>
      </c>
      <c r="E1740" s="157" t="s">
        <v>144</v>
      </c>
      <c r="F1740" s="157" t="s">
        <v>107</v>
      </c>
      <c r="G1740" s="157" t="s">
        <v>163</v>
      </c>
      <c r="H1740" s="157">
        <v>0</v>
      </c>
      <c r="I1740" s="157">
        <v>0</v>
      </c>
      <c r="J1740" s="157">
        <v>0</v>
      </c>
      <c r="K1740" s="157">
        <v>0</v>
      </c>
      <c r="L1740" s="157">
        <v>0</v>
      </c>
      <c r="M1740" s="157">
        <v>0</v>
      </c>
      <c r="N1740" s="126">
        <v>0</v>
      </c>
    </row>
    <row r="1741" spans="1:14" x14ac:dyDescent="0.25">
      <c r="A1741" s="128">
        <v>34031</v>
      </c>
      <c r="B1741" s="157" t="s">
        <v>43</v>
      </c>
      <c r="C1741" s="157" t="s">
        <v>53</v>
      </c>
      <c r="D1741" s="157">
        <v>2270005030</v>
      </c>
      <c r="E1741" s="157" t="s">
        <v>145</v>
      </c>
      <c r="F1741" s="157" t="s">
        <v>107</v>
      </c>
      <c r="G1741" s="157" t="s">
        <v>163</v>
      </c>
      <c r="H1741" s="157">
        <v>0</v>
      </c>
      <c r="I1741" s="157">
        <v>0</v>
      </c>
      <c r="J1741" s="157">
        <v>0</v>
      </c>
      <c r="K1741" s="157">
        <v>0</v>
      </c>
      <c r="L1741" s="157">
        <v>0</v>
      </c>
      <c r="M1741" s="157">
        <v>0</v>
      </c>
      <c r="N1741" s="126">
        <v>0</v>
      </c>
    </row>
    <row r="1742" spans="1:14" x14ac:dyDescent="0.25">
      <c r="A1742" s="128">
        <v>34031</v>
      </c>
      <c r="B1742" s="157" t="s">
        <v>43</v>
      </c>
      <c r="C1742" s="157" t="s">
        <v>53</v>
      </c>
      <c r="D1742" s="157">
        <v>2270005035</v>
      </c>
      <c r="E1742" s="157" t="s">
        <v>106</v>
      </c>
      <c r="F1742" s="157" t="s">
        <v>107</v>
      </c>
      <c r="G1742" s="157" t="s">
        <v>163</v>
      </c>
      <c r="H1742" s="157">
        <v>1.1023100000000001E-6</v>
      </c>
      <c r="I1742" s="157">
        <v>6.6138600000000009E-6</v>
      </c>
      <c r="J1742" s="157">
        <v>3.3069300000000005E-6</v>
      </c>
      <c r="K1742" s="157">
        <v>0</v>
      </c>
      <c r="L1742" s="157">
        <v>0</v>
      </c>
      <c r="M1742" s="157">
        <v>0</v>
      </c>
      <c r="N1742" s="126">
        <v>0</v>
      </c>
    </row>
    <row r="1743" spans="1:14" x14ac:dyDescent="0.25">
      <c r="A1743" s="128">
        <v>34031</v>
      </c>
      <c r="B1743" s="157" t="s">
        <v>43</v>
      </c>
      <c r="C1743" s="157" t="s">
        <v>53</v>
      </c>
      <c r="D1743" s="157">
        <v>2270005045</v>
      </c>
      <c r="E1743" s="157" t="s">
        <v>147</v>
      </c>
      <c r="F1743" s="157" t="s">
        <v>107</v>
      </c>
      <c r="G1743" s="157" t="s">
        <v>163</v>
      </c>
      <c r="H1743" s="157">
        <v>1.1023100000000001E-6</v>
      </c>
      <c r="I1743" s="157">
        <v>6.6138600000000009E-6</v>
      </c>
      <c r="J1743" s="157">
        <v>4.4092400000000003E-6</v>
      </c>
      <c r="K1743" s="157">
        <v>1.1023100000000001E-6</v>
      </c>
      <c r="L1743" s="157">
        <v>1.1023100000000001E-6</v>
      </c>
      <c r="M1743" s="157">
        <v>0</v>
      </c>
      <c r="N1743" s="126">
        <v>0</v>
      </c>
    </row>
    <row r="1744" spans="1:14" x14ac:dyDescent="0.25">
      <c r="A1744" s="128">
        <v>34031</v>
      </c>
      <c r="B1744" s="157" t="s">
        <v>43</v>
      </c>
      <c r="C1744" s="157" t="s">
        <v>53</v>
      </c>
      <c r="D1744" s="157">
        <v>2270005055</v>
      </c>
      <c r="E1744" s="157" t="s">
        <v>148</v>
      </c>
      <c r="F1744" s="157" t="s">
        <v>107</v>
      </c>
      <c r="G1744" s="157" t="s">
        <v>163</v>
      </c>
      <c r="H1744" s="157">
        <v>1.1023100000000001E-6</v>
      </c>
      <c r="I1744" s="157">
        <v>1.5799776666666668E-5</v>
      </c>
      <c r="J1744" s="157">
        <v>7.7161700000000004E-6</v>
      </c>
      <c r="K1744" s="157">
        <v>1.1023100000000001E-6</v>
      </c>
      <c r="L1744" s="157">
        <v>1.1023100000000001E-6</v>
      </c>
      <c r="M1744" s="157">
        <v>0</v>
      </c>
      <c r="N1744" s="126">
        <v>0</v>
      </c>
    </row>
    <row r="1745" spans="1:14" x14ac:dyDescent="0.25">
      <c r="A1745" s="128">
        <v>34031</v>
      </c>
      <c r="B1745" s="157" t="s">
        <v>43</v>
      </c>
      <c r="C1745" s="157" t="s">
        <v>53</v>
      </c>
      <c r="D1745" s="157">
        <v>2270005060</v>
      </c>
      <c r="E1745" s="157" t="s">
        <v>149</v>
      </c>
      <c r="F1745" s="157" t="s">
        <v>107</v>
      </c>
      <c r="G1745" s="157" t="s">
        <v>163</v>
      </c>
      <c r="H1745" s="157">
        <v>1.1023100000000001E-6</v>
      </c>
      <c r="I1745" s="157">
        <v>8.8184800000000007E-6</v>
      </c>
      <c r="J1745" s="157">
        <v>3.3069300000000005E-6</v>
      </c>
      <c r="K1745" s="157">
        <v>1.1023100000000001E-6</v>
      </c>
      <c r="L1745" s="157">
        <v>1.1023100000000001E-6</v>
      </c>
      <c r="M1745" s="157">
        <v>0</v>
      </c>
      <c r="N1745" s="126">
        <v>0</v>
      </c>
    </row>
    <row r="1746" spans="1:14" x14ac:dyDescent="0.25">
      <c r="A1746" s="128">
        <v>34031</v>
      </c>
      <c r="B1746" s="157" t="s">
        <v>43</v>
      </c>
      <c r="C1746" s="157" t="s">
        <v>53</v>
      </c>
      <c r="D1746" s="157">
        <v>2270006005</v>
      </c>
      <c r="E1746" s="157" t="s">
        <v>108</v>
      </c>
      <c r="F1746" s="157" t="s">
        <v>109</v>
      </c>
      <c r="G1746" s="157" t="s">
        <v>163</v>
      </c>
      <c r="H1746" s="157">
        <v>2.2048037183333331E-2</v>
      </c>
      <c r="I1746" s="157">
        <v>0.20711045384333335</v>
      </c>
      <c r="J1746" s="157">
        <v>8.9848920663333331E-2</v>
      </c>
      <c r="K1746" s="157">
        <v>1.514794402E-2</v>
      </c>
      <c r="L1746" s="157">
        <v>1.4693057426666668E-2</v>
      </c>
      <c r="M1746" s="157">
        <v>1.7600216333333335E-4</v>
      </c>
      <c r="N1746" s="126">
        <v>2.2964791666666665E-4</v>
      </c>
    </row>
    <row r="1747" spans="1:14" x14ac:dyDescent="0.25">
      <c r="A1747" s="128">
        <v>34031</v>
      </c>
      <c r="B1747" s="157" t="s">
        <v>43</v>
      </c>
      <c r="C1747" s="157" t="s">
        <v>53</v>
      </c>
      <c r="D1747" s="157">
        <v>2270006010</v>
      </c>
      <c r="E1747" s="157" t="s">
        <v>110</v>
      </c>
      <c r="F1747" s="157" t="s">
        <v>109</v>
      </c>
      <c r="G1747" s="157" t="s">
        <v>163</v>
      </c>
      <c r="H1747" s="157">
        <v>5.19077779E-3</v>
      </c>
      <c r="I1747" s="157">
        <v>4.8419701623333339E-2</v>
      </c>
      <c r="J1747" s="157">
        <v>2.2187663116666662E-2</v>
      </c>
      <c r="K1747" s="157">
        <v>3.7684304533333337E-3</v>
      </c>
      <c r="L1747" s="157">
        <v>3.6556273966666664E-3</v>
      </c>
      <c r="M1747" s="157">
        <v>4.152034333333333E-5</v>
      </c>
      <c r="N1747" s="126">
        <v>5.438062666666667E-5</v>
      </c>
    </row>
    <row r="1748" spans="1:14" x14ac:dyDescent="0.25">
      <c r="A1748" s="128">
        <v>34031</v>
      </c>
      <c r="B1748" s="157" t="s">
        <v>43</v>
      </c>
      <c r="C1748" s="157" t="s">
        <v>53</v>
      </c>
      <c r="D1748" s="157">
        <v>2270006015</v>
      </c>
      <c r="E1748" s="157" t="s">
        <v>111</v>
      </c>
      <c r="F1748" s="157" t="s">
        <v>109</v>
      </c>
      <c r="G1748" s="157" t="s">
        <v>163</v>
      </c>
      <c r="H1748" s="157">
        <v>8.4128299199999982E-3</v>
      </c>
      <c r="I1748" s="157">
        <v>9.199328105E-2</v>
      </c>
      <c r="J1748" s="157">
        <v>4.1090442433333339E-2</v>
      </c>
      <c r="K1748" s="157">
        <v>5.9965664000000002E-3</v>
      </c>
      <c r="L1748" s="157">
        <v>5.8168898699999987E-3</v>
      </c>
      <c r="M1748" s="157">
        <v>1.0839381666666667E-4</v>
      </c>
      <c r="N1748" s="126">
        <v>1.5028159666666664E-4</v>
      </c>
    </row>
    <row r="1749" spans="1:14" x14ac:dyDescent="0.25">
      <c r="A1749" s="128">
        <v>34031</v>
      </c>
      <c r="B1749" s="157" t="s">
        <v>43</v>
      </c>
      <c r="C1749" s="157" t="s">
        <v>53</v>
      </c>
      <c r="D1749" s="157">
        <v>2270006025</v>
      </c>
      <c r="E1749" s="157" t="s">
        <v>150</v>
      </c>
      <c r="F1749" s="157" t="s">
        <v>109</v>
      </c>
      <c r="G1749" s="157" t="s">
        <v>163</v>
      </c>
      <c r="H1749" s="157">
        <v>1.3557310689999999E-2</v>
      </c>
      <c r="I1749" s="157">
        <v>6.5511385610000014E-2</v>
      </c>
      <c r="J1749" s="157">
        <v>6.2302561199999995E-2</v>
      </c>
      <c r="K1749" s="157">
        <v>9.172688946666667E-3</v>
      </c>
      <c r="L1749" s="157">
        <v>8.8974788833333322E-3</v>
      </c>
      <c r="M1749" s="157">
        <v>5.9157303333333335E-5</v>
      </c>
      <c r="N1749" s="126">
        <v>7.6794263333333326E-5</v>
      </c>
    </row>
    <row r="1750" spans="1:14" x14ac:dyDescent="0.25">
      <c r="A1750" s="128">
        <v>34031</v>
      </c>
      <c r="B1750" s="157" t="s">
        <v>43</v>
      </c>
      <c r="C1750" s="157" t="s">
        <v>53</v>
      </c>
      <c r="D1750" s="157">
        <v>2270006030</v>
      </c>
      <c r="E1750" s="157" t="s">
        <v>151</v>
      </c>
      <c r="F1750" s="157" t="s">
        <v>109</v>
      </c>
      <c r="G1750" s="157" t="s">
        <v>163</v>
      </c>
      <c r="H1750" s="157">
        <v>7.9145858000000005E-4</v>
      </c>
      <c r="I1750" s="157">
        <v>6.9379391400000009E-3</v>
      </c>
      <c r="J1750" s="157">
        <v>2.7682678466666665E-3</v>
      </c>
      <c r="K1750" s="157">
        <v>4.3467757666666669E-4</v>
      </c>
      <c r="L1750" s="157">
        <v>4.2218473000000005E-4</v>
      </c>
      <c r="M1750" s="157">
        <v>5.5115500000000006E-6</v>
      </c>
      <c r="N1750" s="126">
        <v>7.7161700000000004E-6</v>
      </c>
    </row>
    <row r="1751" spans="1:14" x14ac:dyDescent="0.25">
      <c r="A1751" s="128">
        <v>34031</v>
      </c>
      <c r="B1751" s="157" t="s">
        <v>43</v>
      </c>
      <c r="C1751" s="157" t="s">
        <v>53</v>
      </c>
      <c r="D1751" s="157">
        <v>2270006035</v>
      </c>
      <c r="E1751" s="157" t="s">
        <v>112</v>
      </c>
      <c r="F1751" s="157" t="s">
        <v>109</v>
      </c>
      <c r="G1751" s="157" t="s">
        <v>163</v>
      </c>
      <c r="H1751" s="157">
        <v>3.8470618999999996E-4</v>
      </c>
      <c r="I1751" s="157">
        <v>4.21854037E-3</v>
      </c>
      <c r="J1751" s="157">
        <v>1.8559226033333335E-3</v>
      </c>
      <c r="K1751" s="157">
        <v>2.7631237333333334E-4</v>
      </c>
      <c r="L1751" s="157">
        <v>2.6859620333333331E-4</v>
      </c>
      <c r="M1751" s="157">
        <v>4.4092400000000003E-6</v>
      </c>
      <c r="N1751" s="126">
        <v>6.6138600000000009E-6</v>
      </c>
    </row>
    <row r="1752" spans="1:14" x14ac:dyDescent="0.25">
      <c r="A1752" s="128">
        <v>34031</v>
      </c>
      <c r="B1752" s="157" t="s">
        <v>43</v>
      </c>
      <c r="C1752" s="157" t="s">
        <v>53</v>
      </c>
      <c r="D1752" s="157">
        <v>2270007015</v>
      </c>
      <c r="E1752" s="157" t="s">
        <v>153</v>
      </c>
      <c r="F1752" s="157" t="s">
        <v>114</v>
      </c>
      <c r="G1752" s="157" t="s">
        <v>163</v>
      </c>
      <c r="H1752" s="157">
        <v>3.3069300000000005E-6</v>
      </c>
      <c r="I1752" s="157">
        <v>2.0209016666666669E-5</v>
      </c>
      <c r="J1752" s="157">
        <v>7.7161700000000004E-6</v>
      </c>
      <c r="K1752" s="157">
        <v>1.1023100000000001E-6</v>
      </c>
      <c r="L1752" s="157">
        <v>1.1023100000000001E-6</v>
      </c>
      <c r="M1752" s="157">
        <v>0</v>
      </c>
      <c r="N1752" s="126">
        <v>0</v>
      </c>
    </row>
    <row r="1753" spans="1:14" x14ac:dyDescent="0.25">
      <c r="A1753" s="128">
        <v>34031</v>
      </c>
      <c r="B1753" s="157" t="s">
        <v>43</v>
      </c>
      <c r="C1753" s="157" t="s">
        <v>53</v>
      </c>
      <c r="D1753" s="157">
        <v>2270010010</v>
      </c>
      <c r="E1753" s="157" t="s">
        <v>154</v>
      </c>
      <c r="F1753" s="157" t="s">
        <v>96</v>
      </c>
      <c r="G1753" s="157" t="s">
        <v>163</v>
      </c>
      <c r="H1753" s="157">
        <v>0</v>
      </c>
      <c r="I1753" s="157">
        <v>0</v>
      </c>
      <c r="J1753" s="157">
        <v>0</v>
      </c>
      <c r="K1753" s="157">
        <v>0</v>
      </c>
      <c r="L1753" s="157">
        <v>0</v>
      </c>
      <c r="M1753" s="157">
        <v>0</v>
      </c>
      <c r="N1753" s="126">
        <v>0</v>
      </c>
    </row>
    <row r="1754" spans="1:14" x14ac:dyDescent="0.25">
      <c r="A1754" s="128">
        <v>34031</v>
      </c>
      <c r="B1754" s="157" t="s">
        <v>43</v>
      </c>
      <c r="C1754" s="157" t="s">
        <v>53</v>
      </c>
      <c r="D1754" s="157">
        <v>2282005010</v>
      </c>
      <c r="E1754" s="157" t="s">
        <v>171</v>
      </c>
      <c r="F1754" s="157" t="s">
        <v>172</v>
      </c>
      <c r="G1754" s="157" t="s">
        <v>84</v>
      </c>
      <c r="H1754" s="157">
        <v>0.70125765501000004</v>
      </c>
      <c r="I1754" s="157">
        <v>9.8297391939999992E-2</v>
      </c>
      <c r="J1754" s="157">
        <v>1.7506042315666666</v>
      </c>
      <c r="K1754" s="157">
        <v>8.4205460899999997E-3</v>
      </c>
      <c r="L1754" s="157">
        <v>7.7474021166666672E-3</v>
      </c>
      <c r="M1754" s="157">
        <v>9.8105589999999997E-5</v>
      </c>
      <c r="N1754" s="126">
        <v>2.3075022666666669E-4</v>
      </c>
    </row>
    <row r="1755" spans="1:14" x14ac:dyDescent="0.25">
      <c r="A1755" s="128">
        <v>34031</v>
      </c>
      <c r="B1755" s="157" t="s">
        <v>43</v>
      </c>
      <c r="C1755" s="157" t="s">
        <v>53</v>
      </c>
      <c r="D1755" s="157">
        <v>2282005015</v>
      </c>
      <c r="E1755" s="157" t="s">
        <v>173</v>
      </c>
      <c r="F1755" s="157" t="s">
        <v>172</v>
      </c>
      <c r="G1755" s="157" t="s">
        <v>84</v>
      </c>
      <c r="H1755" s="157">
        <v>0.113758392</v>
      </c>
      <c r="I1755" s="157">
        <v>4.3494213106666672E-2</v>
      </c>
      <c r="J1755" s="157">
        <v>0.84993281857000003</v>
      </c>
      <c r="K1755" s="157">
        <v>1.6284793066666666E-3</v>
      </c>
      <c r="L1755" s="157">
        <v>1.49803929E-3</v>
      </c>
      <c r="M1755" s="157">
        <v>4.152034333333333E-5</v>
      </c>
      <c r="N1755" s="126">
        <v>9.3696350000000003E-5</v>
      </c>
    </row>
    <row r="1756" spans="1:14" x14ac:dyDescent="0.25">
      <c r="A1756" s="128">
        <v>34031</v>
      </c>
      <c r="B1756" s="157" t="s">
        <v>43</v>
      </c>
      <c r="C1756" s="157" t="s">
        <v>53</v>
      </c>
      <c r="D1756" s="157">
        <v>2282010005</v>
      </c>
      <c r="E1756" s="157" t="s">
        <v>174</v>
      </c>
      <c r="F1756" s="157" t="s">
        <v>172</v>
      </c>
      <c r="G1756" s="157" t="s">
        <v>115</v>
      </c>
      <c r="H1756" s="157">
        <v>5.4019803859999993E-2</v>
      </c>
      <c r="I1756" s="157">
        <v>4.5607341376666666E-2</v>
      </c>
      <c r="J1756" s="157">
        <v>0.52799215997000004</v>
      </c>
      <c r="K1756" s="157">
        <v>4.5488659333333331E-4</v>
      </c>
      <c r="L1756" s="157">
        <v>4.1814292666666667E-4</v>
      </c>
      <c r="M1756" s="157">
        <v>3.4539046666666668E-5</v>
      </c>
      <c r="N1756" s="126">
        <v>7.3854770000000001E-5</v>
      </c>
    </row>
    <row r="1757" spans="1:14" x14ac:dyDescent="0.25">
      <c r="A1757" s="128">
        <v>34031</v>
      </c>
      <c r="B1757" s="157" t="s">
        <v>43</v>
      </c>
      <c r="C1757" s="157" t="s">
        <v>53</v>
      </c>
      <c r="D1757" s="157">
        <v>2282020005</v>
      </c>
      <c r="E1757" s="157" t="s">
        <v>174</v>
      </c>
      <c r="F1757" s="157" t="s">
        <v>172</v>
      </c>
      <c r="G1757" s="157" t="s">
        <v>163</v>
      </c>
      <c r="H1757" s="157">
        <v>2.8222810366666669E-3</v>
      </c>
      <c r="I1757" s="157">
        <v>5.1559447940000003E-2</v>
      </c>
      <c r="J1757" s="157">
        <v>1.0366490676666666E-2</v>
      </c>
      <c r="K1757" s="157">
        <v>1.1302351866666668E-3</v>
      </c>
      <c r="L1757" s="157">
        <v>1.0964310133333335E-3</v>
      </c>
      <c r="M1757" s="157">
        <v>1.8151371333333336E-4</v>
      </c>
      <c r="N1757" s="126">
        <v>4.3357526666666677E-5</v>
      </c>
    </row>
    <row r="1758" spans="1:14" x14ac:dyDescent="0.25">
      <c r="A1758" s="128">
        <v>34031</v>
      </c>
      <c r="B1758" s="157" t="s">
        <v>43</v>
      </c>
      <c r="C1758" s="157" t="s">
        <v>53</v>
      </c>
      <c r="D1758" s="157">
        <v>2282020010</v>
      </c>
      <c r="E1758" s="157" t="s">
        <v>175</v>
      </c>
      <c r="F1758" s="157" t="s">
        <v>172</v>
      </c>
      <c r="G1758" s="157" t="s">
        <v>163</v>
      </c>
      <c r="H1758" s="157">
        <v>4.8134203333333329E-5</v>
      </c>
      <c r="I1758" s="157">
        <v>2.7631237333333334E-4</v>
      </c>
      <c r="J1758" s="157">
        <v>1.5285365333333331E-4</v>
      </c>
      <c r="K1758" s="157">
        <v>2.5720566666666669E-5</v>
      </c>
      <c r="L1758" s="157">
        <v>2.4618256666666667E-5</v>
      </c>
      <c r="M1758" s="157">
        <v>1.1023100000000001E-6</v>
      </c>
      <c r="N1758" s="126">
        <v>0</v>
      </c>
    </row>
    <row r="1759" spans="1:14" x14ac:dyDescent="0.25">
      <c r="A1759" s="128">
        <v>34031</v>
      </c>
      <c r="B1759" s="157" t="s">
        <v>43</v>
      </c>
      <c r="C1759" s="157" t="s">
        <v>53</v>
      </c>
      <c r="D1759" s="157">
        <v>2285002015</v>
      </c>
      <c r="E1759" s="157" t="s">
        <v>176</v>
      </c>
      <c r="F1759" s="157" t="s">
        <v>177</v>
      </c>
      <c r="G1759" s="157" t="s">
        <v>163</v>
      </c>
      <c r="H1759" s="157">
        <v>7.0180403333333334E-5</v>
      </c>
      <c r="I1759" s="157">
        <v>4.1373368666666673E-4</v>
      </c>
      <c r="J1759" s="157">
        <v>2.8329366999999998E-4</v>
      </c>
      <c r="K1759" s="157">
        <v>4.8134203333333329E-5</v>
      </c>
      <c r="L1759" s="157">
        <v>4.6664456666666666E-5</v>
      </c>
      <c r="M1759" s="157">
        <v>0</v>
      </c>
      <c r="N1759" s="126">
        <v>0</v>
      </c>
    </row>
    <row r="1760" spans="1:14" x14ac:dyDescent="0.25">
      <c r="A1760" s="128">
        <v>34031</v>
      </c>
      <c r="B1760" s="157" t="s">
        <v>43</v>
      </c>
      <c r="C1760" s="157" t="s">
        <v>53</v>
      </c>
      <c r="D1760" s="157">
        <v>2285004015</v>
      </c>
      <c r="E1760" s="157" t="s">
        <v>176</v>
      </c>
      <c r="F1760" s="157" t="s">
        <v>177</v>
      </c>
      <c r="G1760" s="157" t="s">
        <v>115</v>
      </c>
      <c r="H1760" s="157">
        <v>1.3227720000000002E-5</v>
      </c>
      <c r="I1760" s="157">
        <v>4.7766766666666677E-6</v>
      </c>
      <c r="J1760" s="157">
        <v>6.4080954666666668E-4</v>
      </c>
      <c r="K1760" s="157">
        <v>0</v>
      </c>
      <c r="L1760" s="157">
        <v>0</v>
      </c>
      <c r="M1760" s="157">
        <v>0</v>
      </c>
      <c r="N1760" s="126">
        <v>0</v>
      </c>
    </row>
    <row r="1761" spans="1:14" x14ac:dyDescent="0.25">
      <c r="A1761" s="128">
        <v>34031</v>
      </c>
      <c r="B1761" s="157" t="s">
        <v>43</v>
      </c>
      <c r="C1761" s="157" t="s">
        <v>53</v>
      </c>
      <c r="D1761" s="157">
        <v>2285006015</v>
      </c>
      <c r="E1761" s="157" t="s">
        <v>176</v>
      </c>
      <c r="F1761" s="157" t="s">
        <v>177</v>
      </c>
      <c r="G1761" s="157" t="s">
        <v>156</v>
      </c>
      <c r="H1761" s="157">
        <v>0</v>
      </c>
      <c r="I1761" s="157">
        <v>0</v>
      </c>
      <c r="J1761" s="157">
        <v>2.2046200000000002E-6</v>
      </c>
      <c r="K1761" s="157">
        <v>0</v>
      </c>
      <c r="L1761" s="157">
        <v>0</v>
      </c>
      <c r="M1761" s="157">
        <v>0</v>
      </c>
      <c r="N1761" s="126">
        <v>0</v>
      </c>
    </row>
    <row r="1762" spans="1:14" x14ac:dyDescent="0.25">
      <c r="A1762" s="128">
        <v>34031</v>
      </c>
      <c r="B1762" s="157" t="s">
        <v>43</v>
      </c>
      <c r="C1762" s="157" t="s">
        <v>53</v>
      </c>
      <c r="D1762" s="157">
        <v>2265008005</v>
      </c>
      <c r="E1762" s="157" t="s">
        <v>192</v>
      </c>
      <c r="F1762" s="157" t="s">
        <v>178</v>
      </c>
      <c r="G1762" s="157"/>
      <c r="H1762" s="157">
        <v>0</v>
      </c>
      <c r="I1762" s="157">
        <v>0</v>
      </c>
      <c r="J1762" s="157">
        <v>0</v>
      </c>
      <c r="K1762" s="157">
        <v>0</v>
      </c>
      <c r="L1762" s="157">
        <v>0</v>
      </c>
      <c r="M1762" s="157">
        <v>0</v>
      </c>
      <c r="N1762" s="126"/>
    </row>
    <row r="1763" spans="1:14" x14ac:dyDescent="0.25">
      <c r="A1763" s="128">
        <v>34031</v>
      </c>
      <c r="B1763" s="157" t="s">
        <v>43</v>
      </c>
      <c r="C1763" s="157" t="s">
        <v>53</v>
      </c>
      <c r="D1763" s="157">
        <v>2267008005</v>
      </c>
      <c r="E1763" s="157" t="s">
        <v>156</v>
      </c>
      <c r="F1763" s="157" t="s">
        <v>178</v>
      </c>
      <c r="G1763" s="157"/>
      <c r="H1763" s="157">
        <v>0</v>
      </c>
      <c r="I1763" s="157">
        <v>0</v>
      </c>
      <c r="J1763" s="157">
        <v>0</v>
      </c>
      <c r="K1763" s="157">
        <v>0</v>
      </c>
      <c r="L1763" s="157">
        <v>0</v>
      </c>
      <c r="M1763" s="157">
        <v>0</v>
      </c>
      <c r="N1763" s="126"/>
    </row>
    <row r="1764" spans="1:14" x14ac:dyDescent="0.25">
      <c r="A1764" s="128">
        <v>34031</v>
      </c>
      <c r="B1764" s="157" t="s">
        <v>43</v>
      </c>
      <c r="C1764" s="157" t="s">
        <v>53</v>
      </c>
      <c r="D1764" s="157">
        <v>2268008005</v>
      </c>
      <c r="E1764" s="157" t="s">
        <v>159</v>
      </c>
      <c r="F1764" s="157" t="s">
        <v>178</v>
      </c>
      <c r="G1764" s="157"/>
      <c r="H1764" s="157">
        <v>0</v>
      </c>
      <c r="I1764" s="157">
        <v>0</v>
      </c>
      <c r="J1764" s="157">
        <v>0</v>
      </c>
      <c r="K1764" s="157">
        <v>0</v>
      </c>
      <c r="L1764" s="157">
        <v>0</v>
      </c>
      <c r="M1764" s="157">
        <v>0</v>
      </c>
      <c r="N1764" s="126"/>
    </row>
    <row r="1765" spans="1:14" x14ac:dyDescent="0.25">
      <c r="A1765" s="128">
        <v>34031</v>
      </c>
      <c r="B1765" s="157" t="s">
        <v>43</v>
      </c>
      <c r="C1765" s="157" t="s">
        <v>53</v>
      </c>
      <c r="D1765" s="157">
        <v>2270008005</v>
      </c>
      <c r="E1765" s="157" t="s">
        <v>193</v>
      </c>
      <c r="F1765" s="157" t="s">
        <v>178</v>
      </c>
      <c r="G1765" s="157"/>
      <c r="H1765" s="157">
        <v>0</v>
      </c>
      <c r="I1765" s="157">
        <v>0</v>
      </c>
      <c r="J1765" s="157">
        <v>0</v>
      </c>
      <c r="K1765" s="157">
        <v>0</v>
      </c>
      <c r="L1765" s="157">
        <v>0</v>
      </c>
      <c r="M1765" s="157">
        <v>0</v>
      </c>
      <c r="N1765" s="126"/>
    </row>
    <row r="1766" spans="1:14" x14ac:dyDescent="0.25">
      <c r="A1766" s="128">
        <v>34031</v>
      </c>
      <c r="B1766" s="157" t="s">
        <v>43</v>
      </c>
      <c r="C1766" s="157" t="s">
        <v>53</v>
      </c>
      <c r="D1766" s="157">
        <v>2275001000</v>
      </c>
      <c r="E1766" s="157" t="s">
        <v>190</v>
      </c>
      <c r="F1766" s="157"/>
      <c r="G1766" s="157"/>
      <c r="H1766" s="157">
        <v>0</v>
      </c>
      <c r="I1766" s="157">
        <v>0</v>
      </c>
      <c r="J1766" s="157">
        <v>0</v>
      </c>
      <c r="K1766" s="157">
        <v>0</v>
      </c>
      <c r="L1766" s="157">
        <v>0</v>
      </c>
      <c r="M1766" s="157">
        <v>0</v>
      </c>
      <c r="N1766" s="126"/>
    </row>
    <row r="1767" spans="1:14" x14ac:dyDescent="0.25">
      <c r="A1767" s="128">
        <v>34031</v>
      </c>
      <c r="B1767" s="157" t="s">
        <v>43</v>
      </c>
      <c r="C1767" s="157" t="s">
        <v>53</v>
      </c>
      <c r="D1767" s="157">
        <v>2275020000</v>
      </c>
      <c r="E1767" s="157" t="s">
        <v>187</v>
      </c>
      <c r="F1767" s="157" t="s">
        <v>186</v>
      </c>
      <c r="G1767" s="157"/>
      <c r="H1767" s="157">
        <v>0</v>
      </c>
      <c r="I1767" s="157">
        <v>0</v>
      </c>
      <c r="J1767" s="157">
        <v>0</v>
      </c>
      <c r="K1767" s="157">
        <v>0</v>
      </c>
      <c r="L1767" s="157">
        <v>0</v>
      </c>
      <c r="M1767" s="157">
        <v>0</v>
      </c>
      <c r="N1767" s="126"/>
    </row>
    <row r="1768" spans="1:14" x14ac:dyDescent="0.25">
      <c r="A1768" s="128">
        <v>34031</v>
      </c>
      <c r="B1768" s="157" t="s">
        <v>43</v>
      </c>
      <c r="C1768" s="157" t="s">
        <v>53</v>
      </c>
      <c r="D1768" s="157">
        <v>2275050011</v>
      </c>
      <c r="E1768" s="157" t="s">
        <v>185</v>
      </c>
      <c r="F1768" s="157" t="s">
        <v>182</v>
      </c>
      <c r="G1768" s="157"/>
      <c r="H1768" s="157">
        <v>1.6869999999999999E-3</v>
      </c>
      <c r="I1768" s="157">
        <v>7.7300000000000003E-4</v>
      </c>
      <c r="J1768" s="157">
        <v>0.13064100000000001</v>
      </c>
      <c r="K1768" s="157">
        <v>2.2279999999999999E-3</v>
      </c>
      <c r="L1768" s="157">
        <v>1.539E-3</v>
      </c>
      <c r="M1768" s="157">
        <v>1.2300000000000001E-4</v>
      </c>
      <c r="N1768" s="126"/>
    </row>
    <row r="1769" spans="1:14" x14ac:dyDescent="0.25">
      <c r="A1769" s="128">
        <v>34031</v>
      </c>
      <c r="B1769" s="157" t="s">
        <v>43</v>
      </c>
      <c r="C1769" s="157" t="s">
        <v>53</v>
      </c>
      <c r="D1769" s="157">
        <v>2275050012</v>
      </c>
      <c r="E1769" s="157" t="s">
        <v>185</v>
      </c>
      <c r="F1769" s="157" t="s">
        <v>184</v>
      </c>
      <c r="G1769" s="157"/>
      <c r="H1769" s="157">
        <v>2.5720000000000001E-3</v>
      </c>
      <c r="I1769" s="157">
        <v>1.2080000000000001E-3</v>
      </c>
      <c r="J1769" s="157">
        <v>3.5721000000000003E-2</v>
      </c>
      <c r="K1769" s="157">
        <v>8.83E-4</v>
      </c>
      <c r="L1769" s="157">
        <v>8.6200000000000003E-4</v>
      </c>
      <c r="M1769" s="157">
        <v>2.7399999999999999E-4</v>
      </c>
      <c r="N1769" s="126"/>
    </row>
    <row r="1770" spans="1:14" x14ac:dyDescent="0.25">
      <c r="A1770" s="128">
        <v>34031</v>
      </c>
      <c r="B1770" s="157" t="s">
        <v>43</v>
      </c>
      <c r="C1770" s="157" t="s">
        <v>53</v>
      </c>
      <c r="D1770" s="157">
        <v>2275060011</v>
      </c>
      <c r="E1770" s="157" t="s">
        <v>183</v>
      </c>
      <c r="F1770" s="157" t="s">
        <v>182</v>
      </c>
      <c r="G1770" s="157"/>
      <c r="H1770" s="157">
        <v>0</v>
      </c>
      <c r="I1770" s="157">
        <v>0</v>
      </c>
      <c r="J1770" s="157">
        <v>0</v>
      </c>
      <c r="K1770" s="157">
        <v>0</v>
      </c>
      <c r="L1770" s="157">
        <v>0</v>
      </c>
      <c r="M1770" s="157">
        <v>0</v>
      </c>
      <c r="N1770" s="126"/>
    </row>
    <row r="1771" spans="1:14" x14ac:dyDescent="0.25">
      <c r="A1771" s="128">
        <v>34031</v>
      </c>
      <c r="B1771" s="157" t="s">
        <v>43</v>
      </c>
      <c r="C1771" s="157" t="s">
        <v>53</v>
      </c>
      <c r="D1771" s="157">
        <v>2275060012</v>
      </c>
      <c r="E1771" s="157" t="s">
        <v>183</v>
      </c>
      <c r="F1771" s="157" t="s">
        <v>184</v>
      </c>
      <c r="G1771" s="157"/>
      <c r="H1771" s="157">
        <v>0</v>
      </c>
      <c r="I1771" s="157">
        <v>0</v>
      </c>
      <c r="J1771" s="157">
        <v>0</v>
      </c>
      <c r="K1771" s="157">
        <v>0</v>
      </c>
      <c r="L1771" s="157">
        <v>0</v>
      </c>
      <c r="M1771" s="157">
        <v>0</v>
      </c>
      <c r="N1771" s="126"/>
    </row>
    <row r="1772" spans="1:14" x14ac:dyDescent="0.25">
      <c r="A1772" s="128">
        <v>34031</v>
      </c>
      <c r="B1772" s="157" t="s">
        <v>43</v>
      </c>
      <c r="C1772" s="157" t="s">
        <v>53</v>
      </c>
      <c r="D1772" s="157">
        <v>2275070000</v>
      </c>
      <c r="E1772" s="157"/>
      <c r="F1772" s="157" t="s">
        <v>181</v>
      </c>
      <c r="G1772" s="157"/>
      <c r="H1772" s="157">
        <v>0</v>
      </c>
      <c r="I1772" s="157">
        <v>0</v>
      </c>
      <c r="J1772" s="157">
        <v>0</v>
      </c>
      <c r="K1772" s="157">
        <v>0</v>
      </c>
      <c r="L1772" s="157">
        <v>0</v>
      </c>
      <c r="M1772" s="157">
        <v>0</v>
      </c>
      <c r="N1772" s="126"/>
    </row>
    <row r="1773" spans="1:14" x14ac:dyDescent="0.25">
      <c r="A1773" s="128">
        <v>34031</v>
      </c>
      <c r="B1773" s="157" t="s">
        <v>43</v>
      </c>
      <c r="C1773" s="157" t="s">
        <v>53</v>
      </c>
      <c r="D1773" s="157">
        <v>2280002100</v>
      </c>
      <c r="E1773" s="157" t="s">
        <v>194</v>
      </c>
      <c r="F1773" s="157" t="s">
        <v>163</v>
      </c>
      <c r="G1773" s="157" t="s">
        <v>463</v>
      </c>
      <c r="H1773" s="157"/>
      <c r="I1773" s="157"/>
      <c r="J1773" s="157"/>
      <c r="K1773" s="157"/>
      <c r="L1773" s="157"/>
      <c r="M1773" s="157"/>
      <c r="N1773" s="126"/>
    </row>
    <row r="1774" spans="1:14" x14ac:dyDescent="0.25">
      <c r="A1774" s="128">
        <v>34031</v>
      </c>
      <c r="B1774" s="157" t="s">
        <v>43</v>
      </c>
      <c r="C1774" s="157" t="s">
        <v>53</v>
      </c>
      <c r="D1774" s="157">
        <v>2280002200</v>
      </c>
      <c r="E1774" s="157" t="s">
        <v>194</v>
      </c>
      <c r="F1774" s="157" t="s">
        <v>163</v>
      </c>
      <c r="G1774" s="157" t="s">
        <v>465</v>
      </c>
      <c r="H1774" s="157"/>
      <c r="I1774" s="157"/>
      <c r="J1774" s="157"/>
      <c r="K1774" s="157"/>
      <c r="L1774" s="157"/>
      <c r="M1774" s="157"/>
      <c r="N1774" s="126"/>
    </row>
    <row r="1775" spans="1:14" x14ac:dyDescent="0.25">
      <c r="A1775" s="128">
        <v>34031</v>
      </c>
      <c r="B1775" s="157" t="s">
        <v>43</v>
      </c>
      <c r="C1775" s="157" t="s">
        <v>53</v>
      </c>
      <c r="D1775" s="157">
        <v>2280003100</v>
      </c>
      <c r="E1775" s="157" t="s">
        <v>194</v>
      </c>
      <c r="F1775" s="157" t="s">
        <v>197</v>
      </c>
      <c r="G1775" s="157" t="s">
        <v>463</v>
      </c>
      <c r="H1775" s="157"/>
      <c r="I1775" s="157"/>
      <c r="J1775" s="157"/>
      <c r="K1775" s="157"/>
      <c r="L1775" s="157"/>
      <c r="M1775" s="157"/>
      <c r="N1775" s="126"/>
    </row>
    <row r="1776" spans="1:14" x14ac:dyDescent="0.25">
      <c r="A1776" s="128">
        <v>34031</v>
      </c>
      <c r="B1776" s="157" t="s">
        <v>43</v>
      </c>
      <c r="C1776" s="157" t="s">
        <v>53</v>
      </c>
      <c r="D1776" s="157">
        <v>2280003200</v>
      </c>
      <c r="E1776" s="157" t="s">
        <v>194</v>
      </c>
      <c r="F1776" s="157" t="s">
        <v>197</v>
      </c>
      <c r="G1776" s="157" t="s">
        <v>465</v>
      </c>
      <c r="H1776" s="157"/>
      <c r="I1776" s="157"/>
      <c r="J1776" s="157"/>
      <c r="K1776" s="157"/>
      <c r="L1776" s="157"/>
      <c r="M1776" s="157"/>
      <c r="N1776" s="126"/>
    </row>
    <row r="1777" spans="1:14" x14ac:dyDescent="0.25">
      <c r="A1777" s="128">
        <v>34031</v>
      </c>
      <c r="B1777" s="157" t="s">
        <v>43</v>
      </c>
      <c r="C1777" s="157" t="s">
        <v>53</v>
      </c>
      <c r="D1777" s="157">
        <v>2285002006</v>
      </c>
      <c r="E1777" s="157" t="s">
        <v>177</v>
      </c>
      <c r="F1777" s="157" t="s">
        <v>163</v>
      </c>
      <c r="G1777" s="157" t="s">
        <v>467</v>
      </c>
      <c r="H1777" s="157">
        <v>9.8851462195879872E-4</v>
      </c>
      <c r="I1777" s="157">
        <v>2.3264929787213146E-2</v>
      </c>
      <c r="J1777" s="157">
        <v>5.4333814969716038E-3</v>
      </c>
      <c r="K1777" s="157">
        <v>5.9182716125366771E-4</v>
      </c>
      <c r="L1777" s="157">
        <v>5.7407234641605764E-4</v>
      </c>
      <c r="M1777" s="157">
        <v>2.945065960393825E-4</v>
      </c>
      <c r="N1777" s="126">
        <v>1.6999719064035174E-5</v>
      </c>
    </row>
    <row r="1778" spans="1:14" x14ac:dyDescent="0.25">
      <c r="A1778" s="128">
        <v>34031</v>
      </c>
      <c r="B1778" s="157" t="s">
        <v>43</v>
      </c>
      <c r="C1778" s="157" t="s">
        <v>53</v>
      </c>
      <c r="D1778" s="157">
        <v>2285002007</v>
      </c>
      <c r="E1778" s="157" t="s">
        <v>177</v>
      </c>
      <c r="F1778" s="157" t="s">
        <v>163</v>
      </c>
      <c r="G1778" s="157" t="s">
        <v>467</v>
      </c>
      <c r="H1778" s="157">
        <v>1.3045761938505894E-3</v>
      </c>
      <c r="I1778" s="157">
        <v>2.7989625891179492E-2</v>
      </c>
      <c r="J1778" s="157">
        <v>4.8941234171613491E-3</v>
      </c>
      <c r="K1778" s="157">
        <v>6.797848212134847E-4</v>
      </c>
      <c r="L1778" s="157">
        <v>6.593912765770802E-4</v>
      </c>
      <c r="M1778" s="157">
        <v>2.6527708922853728E-4</v>
      </c>
      <c r="N1778" s="126">
        <v>1.5846127062184234E-5</v>
      </c>
    </row>
    <row r="1779" spans="1:14" x14ac:dyDescent="0.25">
      <c r="A1779" s="128">
        <v>34031</v>
      </c>
      <c r="B1779" s="157" t="s">
        <v>43</v>
      </c>
      <c r="C1779" s="157" t="s">
        <v>53</v>
      </c>
      <c r="D1779" s="157">
        <v>2285002009</v>
      </c>
      <c r="E1779" s="157" t="s">
        <v>177</v>
      </c>
      <c r="F1779" s="157" t="s">
        <v>163</v>
      </c>
      <c r="G1779" s="157" t="s">
        <v>467</v>
      </c>
      <c r="H1779" s="157">
        <v>1.9355552323969356E-2</v>
      </c>
      <c r="I1779" s="157">
        <v>0.4475456997160428</v>
      </c>
      <c r="J1779" s="157">
        <v>0.10638800633249934</v>
      </c>
      <c r="K1779" s="157">
        <v>1.1188642492901071E-2</v>
      </c>
      <c r="L1779" s="157">
        <v>1.0852983218114036E-2</v>
      </c>
      <c r="M1779" s="157">
        <v>5.7665690549916467E-3</v>
      </c>
      <c r="N1779" s="126">
        <v>3.328619977160304E-4</v>
      </c>
    </row>
    <row r="1780" spans="1:14" x14ac:dyDescent="0.25">
      <c r="A1780" s="128">
        <v>34031</v>
      </c>
      <c r="B1780" s="157" t="s">
        <v>43</v>
      </c>
      <c r="C1780" s="157" t="s">
        <v>53</v>
      </c>
      <c r="D1780" s="157">
        <v>2285002010</v>
      </c>
      <c r="E1780" s="157" t="s">
        <v>177</v>
      </c>
      <c r="F1780" s="157" t="s">
        <v>163</v>
      </c>
      <c r="G1780" s="157" t="s">
        <v>201</v>
      </c>
      <c r="H1780" s="157">
        <v>0</v>
      </c>
      <c r="I1780" s="157">
        <v>0</v>
      </c>
      <c r="J1780" s="157">
        <v>0</v>
      </c>
      <c r="K1780" s="157">
        <v>0</v>
      </c>
      <c r="L1780" s="157">
        <v>0</v>
      </c>
      <c r="M1780" s="157">
        <v>0</v>
      </c>
      <c r="N1780" s="126">
        <v>0</v>
      </c>
    </row>
    <row r="1781" spans="1:14" x14ac:dyDescent="0.25">
      <c r="A1781" s="128">
        <v>34035</v>
      </c>
      <c r="B1781" s="157" t="s">
        <v>459</v>
      </c>
      <c r="C1781" s="157" t="s">
        <v>53</v>
      </c>
      <c r="D1781" s="157">
        <v>2260001010</v>
      </c>
      <c r="E1781" s="157" t="s">
        <v>82</v>
      </c>
      <c r="F1781" s="157" t="s">
        <v>83</v>
      </c>
      <c r="G1781" s="157" t="s">
        <v>84</v>
      </c>
      <c r="H1781" s="157">
        <v>0.15783058298333333</v>
      </c>
      <c r="I1781" s="157">
        <v>1.7122548666666665E-3</v>
      </c>
      <c r="J1781" s="157">
        <v>0.16138369555000001</v>
      </c>
      <c r="K1781" s="157">
        <v>5.7746346533333326E-3</v>
      </c>
      <c r="L1781" s="157">
        <v>5.3131341999999998E-3</v>
      </c>
      <c r="M1781" s="157">
        <v>5.8789866666666671E-6</v>
      </c>
      <c r="N1781" s="126">
        <v>1.9106706666666671E-5</v>
      </c>
    </row>
    <row r="1782" spans="1:14" x14ac:dyDescent="0.25">
      <c r="A1782" s="128">
        <v>34035</v>
      </c>
      <c r="B1782" s="157" t="s">
        <v>459</v>
      </c>
      <c r="C1782" s="157" t="s">
        <v>53</v>
      </c>
      <c r="D1782" s="157">
        <v>2260001020</v>
      </c>
      <c r="E1782" s="157" t="s">
        <v>85</v>
      </c>
      <c r="F1782" s="157" t="s">
        <v>83</v>
      </c>
      <c r="G1782" s="157" t="s">
        <v>84</v>
      </c>
      <c r="H1782" s="157">
        <v>0</v>
      </c>
      <c r="I1782" s="157">
        <v>0</v>
      </c>
      <c r="J1782" s="157">
        <v>0</v>
      </c>
      <c r="K1782" s="157">
        <v>0</v>
      </c>
      <c r="L1782" s="157">
        <v>0</v>
      </c>
      <c r="M1782" s="157">
        <v>0</v>
      </c>
      <c r="N1782" s="126">
        <v>0</v>
      </c>
    </row>
    <row r="1783" spans="1:14" x14ac:dyDescent="0.25">
      <c r="A1783" s="128">
        <v>34035</v>
      </c>
      <c r="B1783" s="157" t="s">
        <v>459</v>
      </c>
      <c r="C1783" s="157" t="s">
        <v>53</v>
      </c>
      <c r="D1783" s="157">
        <v>2260001030</v>
      </c>
      <c r="E1783" s="157" t="s">
        <v>86</v>
      </c>
      <c r="F1783" s="157" t="s">
        <v>83</v>
      </c>
      <c r="G1783" s="157" t="s">
        <v>84</v>
      </c>
      <c r="H1783" s="157">
        <v>0.11581162809333334</v>
      </c>
      <c r="I1783" s="157">
        <v>2.4853416133333336E-3</v>
      </c>
      <c r="J1783" s="157">
        <v>0.24704273590333334</v>
      </c>
      <c r="K1783" s="157">
        <v>3.9198143600000001E-3</v>
      </c>
      <c r="L1783" s="157">
        <v>3.60565601E-3</v>
      </c>
      <c r="M1783" s="157">
        <v>7.7161700000000004E-6</v>
      </c>
      <c r="N1783" s="126">
        <v>2.0209016666666669E-5</v>
      </c>
    </row>
    <row r="1784" spans="1:14" x14ac:dyDescent="0.25">
      <c r="A1784" s="128">
        <v>34035</v>
      </c>
      <c r="B1784" s="157" t="s">
        <v>459</v>
      </c>
      <c r="C1784" s="157" t="s">
        <v>53</v>
      </c>
      <c r="D1784" s="157">
        <v>2260001060</v>
      </c>
      <c r="E1784" s="157" t="s">
        <v>87</v>
      </c>
      <c r="F1784" s="157" t="s">
        <v>83</v>
      </c>
      <c r="G1784" s="157" t="s">
        <v>84</v>
      </c>
      <c r="H1784" s="157">
        <v>2.6521578600000001E-3</v>
      </c>
      <c r="I1784" s="157">
        <v>7.0437609000000001E-4</v>
      </c>
      <c r="J1784" s="157">
        <v>7.9326636840000006E-2</v>
      </c>
      <c r="K1784" s="157">
        <v>4.0050596666666668E-5</v>
      </c>
      <c r="L1784" s="157">
        <v>3.6743666666666665E-5</v>
      </c>
      <c r="M1784" s="157">
        <v>2.2046200000000002E-6</v>
      </c>
      <c r="N1784" s="126">
        <v>4.4092400000000003E-6</v>
      </c>
    </row>
    <row r="1785" spans="1:14" x14ac:dyDescent="0.25">
      <c r="A1785" s="128">
        <v>34035</v>
      </c>
      <c r="B1785" s="157" t="s">
        <v>459</v>
      </c>
      <c r="C1785" s="157" t="s">
        <v>53</v>
      </c>
      <c r="D1785" s="157">
        <v>2260002006</v>
      </c>
      <c r="E1785" s="157" t="s">
        <v>88</v>
      </c>
      <c r="F1785" s="157" t="s">
        <v>89</v>
      </c>
      <c r="G1785" s="157" t="s">
        <v>84</v>
      </c>
      <c r="H1785" s="157">
        <v>1.2579194283333333E-2</v>
      </c>
      <c r="I1785" s="157">
        <v>3.1526065999999995E-4</v>
      </c>
      <c r="J1785" s="157">
        <v>5.2454156223333333E-2</v>
      </c>
      <c r="K1785" s="157">
        <v>1.9114055399999999E-3</v>
      </c>
      <c r="L1785" s="157">
        <v>1.7585518866666669E-3</v>
      </c>
      <c r="M1785" s="157">
        <v>1.1023100000000001E-6</v>
      </c>
      <c r="N1785" s="126">
        <v>2.2046200000000002E-6</v>
      </c>
    </row>
    <row r="1786" spans="1:14" x14ac:dyDescent="0.25">
      <c r="A1786" s="128">
        <v>34035</v>
      </c>
      <c r="B1786" s="157" t="s">
        <v>459</v>
      </c>
      <c r="C1786" s="157" t="s">
        <v>53</v>
      </c>
      <c r="D1786" s="157">
        <v>2260002009</v>
      </c>
      <c r="E1786" s="157" t="s">
        <v>90</v>
      </c>
      <c r="F1786" s="157" t="s">
        <v>89</v>
      </c>
      <c r="G1786" s="157" t="s">
        <v>84</v>
      </c>
      <c r="H1786" s="157">
        <v>4.3688219666666666E-4</v>
      </c>
      <c r="I1786" s="157">
        <v>2.1311326666666668E-5</v>
      </c>
      <c r="J1786" s="157">
        <v>1.9661536033333334E-3</v>
      </c>
      <c r="K1786" s="157">
        <v>6.7975783333333324E-5</v>
      </c>
      <c r="L1786" s="157">
        <v>6.2464233333333331E-5</v>
      </c>
      <c r="M1786" s="157">
        <v>0</v>
      </c>
      <c r="N1786" s="126">
        <v>0</v>
      </c>
    </row>
    <row r="1787" spans="1:14" x14ac:dyDescent="0.25">
      <c r="A1787" s="128">
        <v>34035</v>
      </c>
      <c r="B1787" s="157" t="s">
        <v>459</v>
      </c>
      <c r="C1787" s="157" t="s">
        <v>53</v>
      </c>
      <c r="D1787" s="157">
        <v>2260002021</v>
      </c>
      <c r="E1787" s="157" t="s">
        <v>91</v>
      </c>
      <c r="F1787" s="157" t="s">
        <v>89</v>
      </c>
      <c r="G1787" s="157" t="s">
        <v>84</v>
      </c>
      <c r="H1787" s="157">
        <v>5.2139262999999995E-4</v>
      </c>
      <c r="I1787" s="157">
        <v>2.5353129999999998E-5</v>
      </c>
      <c r="J1787" s="157">
        <v>2.3729059933333334E-3</v>
      </c>
      <c r="K1787" s="157">
        <v>8.1203503333333334E-5</v>
      </c>
      <c r="L1787" s="157">
        <v>7.4589643333333329E-5</v>
      </c>
      <c r="M1787" s="157">
        <v>0</v>
      </c>
      <c r="N1787" s="126">
        <v>0</v>
      </c>
    </row>
    <row r="1788" spans="1:14" x14ac:dyDescent="0.25">
      <c r="A1788" s="128">
        <v>34035</v>
      </c>
      <c r="B1788" s="157" t="s">
        <v>459</v>
      </c>
      <c r="C1788" s="157" t="s">
        <v>53</v>
      </c>
      <c r="D1788" s="157">
        <v>2260002027</v>
      </c>
      <c r="E1788" s="157" t="s">
        <v>92</v>
      </c>
      <c r="F1788" s="157" t="s">
        <v>89</v>
      </c>
      <c r="G1788" s="157" t="s">
        <v>84</v>
      </c>
      <c r="H1788" s="157">
        <v>4.4092400000000003E-6</v>
      </c>
      <c r="I1788" s="157">
        <v>0</v>
      </c>
      <c r="J1788" s="157">
        <v>1.6902086666666667E-5</v>
      </c>
      <c r="K1788" s="157">
        <v>1.1023100000000001E-6</v>
      </c>
      <c r="L1788" s="157">
        <v>3.6743666666666669E-7</v>
      </c>
      <c r="M1788" s="157">
        <v>0</v>
      </c>
      <c r="N1788" s="126">
        <v>0</v>
      </c>
    </row>
    <row r="1789" spans="1:14" x14ac:dyDescent="0.25">
      <c r="A1789" s="128">
        <v>34035</v>
      </c>
      <c r="B1789" s="157" t="s">
        <v>459</v>
      </c>
      <c r="C1789" s="157" t="s">
        <v>53</v>
      </c>
      <c r="D1789" s="157">
        <v>2260002039</v>
      </c>
      <c r="E1789" s="157" t="s">
        <v>93</v>
      </c>
      <c r="F1789" s="157" t="s">
        <v>89</v>
      </c>
      <c r="G1789" s="157" t="s">
        <v>84</v>
      </c>
      <c r="H1789" s="157">
        <v>3.2100736946666673E-2</v>
      </c>
      <c r="I1789" s="157">
        <v>8.2820224666666669E-4</v>
      </c>
      <c r="J1789" s="157">
        <v>0.13662728269666666</v>
      </c>
      <c r="K1789" s="157">
        <v>4.9831760733333339E-3</v>
      </c>
      <c r="L1789" s="157">
        <v>4.5852421633333328E-3</v>
      </c>
      <c r="M1789" s="157">
        <v>2.2046200000000002E-6</v>
      </c>
      <c r="N1789" s="126">
        <v>5.8789866666666671E-6</v>
      </c>
    </row>
    <row r="1790" spans="1:14" x14ac:dyDescent="0.25">
      <c r="A1790" s="128">
        <v>34035</v>
      </c>
      <c r="B1790" s="157" t="s">
        <v>459</v>
      </c>
      <c r="C1790" s="157" t="s">
        <v>53</v>
      </c>
      <c r="D1790" s="157">
        <v>2260002054</v>
      </c>
      <c r="E1790" s="157" t="s">
        <v>94</v>
      </c>
      <c r="F1790" s="157" t="s">
        <v>89</v>
      </c>
      <c r="G1790" s="157" t="s">
        <v>84</v>
      </c>
      <c r="H1790" s="157">
        <v>1.0582176000000001E-4</v>
      </c>
      <c r="I1790" s="157">
        <v>4.7766766666666677E-6</v>
      </c>
      <c r="J1790" s="157">
        <v>4.8391409000000002E-4</v>
      </c>
      <c r="K1790" s="157">
        <v>1.6534650000000003E-5</v>
      </c>
      <c r="L1790" s="157">
        <v>1.5432340000000001E-5</v>
      </c>
      <c r="M1790" s="157">
        <v>0</v>
      </c>
      <c r="N1790" s="126">
        <v>0</v>
      </c>
    </row>
    <row r="1791" spans="1:14" x14ac:dyDescent="0.25">
      <c r="A1791" s="128">
        <v>34035</v>
      </c>
      <c r="B1791" s="157" t="s">
        <v>459</v>
      </c>
      <c r="C1791" s="157" t="s">
        <v>53</v>
      </c>
      <c r="D1791" s="157">
        <v>2260003030</v>
      </c>
      <c r="E1791" s="157" t="s">
        <v>95</v>
      </c>
      <c r="F1791" s="157" t="s">
        <v>96</v>
      </c>
      <c r="G1791" s="157" t="s">
        <v>84</v>
      </c>
      <c r="H1791" s="157">
        <v>8.3408123333333331E-5</v>
      </c>
      <c r="I1791" s="157">
        <v>3.3069300000000005E-6</v>
      </c>
      <c r="J1791" s="157">
        <v>3.4759508666666665E-4</v>
      </c>
      <c r="K1791" s="157">
        <v>1.212541E-5</v>
      </c>
      <c r="L1791" s="157">
        <v>1.1023100000000001E-5</v>
      </c>
      <c r="M1791" s="157">
        <v>0</v>
      </c>
      <c r="N1791" s="126">
        <v>0</v>
      </c>
    </row>
    <row r="1792" spans="1:14" x14ac:dyDescent="0.25">
      <c r="A1792" s="128">
        <v>34035</v>
      </c>
      <c r="B1792" s="157" t="s">
        <v>459</v>
      </c>
      <c r="C1792" s="157" t="s">
        <v>53</v>
      </c>
      <c r="D1792" s="157">
        <v>2260003040</v>
      </c>
      <c r="E1792" s="157" t="s">
        <v>97</v>
      </c>
      <c r="F1792" s="157" t="s">
        <v>96</v>
      </c>
      <c r="G1792" s="157" t="s">
        <v>84</v>
      </c>
      <c r="H1792" s="157">
        <v>6.6138600000000009E-6</v>
      </c>
      <c r="I1792" s="157">
        <v>0</v>
      </c>
      <c r="J1792" s="157">
        <v>2.7925186666666666E-5</v>
      </c>
      <c r="K1792" s="157">
        <v>1.1023100000000001E-6</v>
      </c>
      <c r="L1792" s="157">
        <v>1.1023100000000001E-6</v>
      </c>
      <c r="M1792" s="157">
        <v>0</v>
      </c>
      <c r="N1792" s="126">
        <v>0</v>
      </c>
    </row>
    <row r="1793" spans="1:14" x14ac:dyDescent="0.25">
      <c r="A1793" s="128">
        <v>34035</v>
      </c>
      <c r="B1793" s="157" t="s">
        <v>459</v>
      </c>
      <c r="C1793" s="157" t="s">
        <v>53</v>
      </c>
      <c r="D1793" s="157">
        <v>2260004015</v>
      </c>
      <c r="E1793" s="157" t="s">
        <v>98</v>
      </c>
      <c r="F1793" s="157" t="s">
        <v>99</v>
      </c>
      <c r="G1793" s="157" t="s">
        <v>84</v>
      </c>
      <c r="H1793" s="157">
        <v>2.1774296866666665E-3</v>
      </c>
      <c r="I1793" s="157">
        <v>9.3696350000000003E-5</v>
      </c>
      <c r="J1793" s="157">
        <v>8.0571512266666683E-3</v>
      </c>
      <c r="K1793" s="157">
        <v>2.8843778333333337E-4</v>
      </c>
      <c r="L1793" s="157">
        <v>2.6528927333333333E-4</v>
      </c>
      <c r="M1793" s="157">
        <v>0</v>
      </c>
      <c r="N1793" s="126">
        <v>1.1023100000000001E-6</v>
      </c>
    </row>
    <row r="1794" spans="1:14" x14ac:dyDescent="0.25">
      <c r="A1794" s="128">
        <v>34035</v>
      </c>
      <c r="B1794" s="157" t="s">
        <v>459</v>
      </c>
      <c r="C1794" s="157" t="s">
        <v>53</v>
      </c>
      <c r="D1794" s="157">
        <v>2260004016</v>
      </c>
      <c r="E1794" s="157" t="s">
        <v>98</v>
      </c>
      <c r="F1794" s="157" t="s">
        <v>100</v>
      </c>
      <c r="G1794" s="157" t="s">
        <v>84</v>
      </c>
      <c r="H1794" s="157">
        <v>4.0718963963333334E-2</v>
      </c>
      <c r="I1794" s="157">
        <v>1.9404330366666665E-3</v>
      </c>
      <c r="J1794" s="157">
        <v>0.16918988753333333</v>
      </c>
      <c r="K1794" s="157">
        <v>6.0410262366666669E-3</v>
      </c>
      <c r="L1794" s="157">
        <v>5.558214456666666E-3</v>
      </c>
      <c r="M1794" s="157">
        <v>5.5115500000000006E-6</v>
      </c>
      <c r="N1794" s="126">
        <v>1.2492846666666667E-5</v>
      </c>
    </row>
    <row r="1795" spans="1:14" x14ac:dyDescent="0.25">
      <c r="A1795" s="128">
        <v>34035</v>
      </c>
      <c r="B1795" s="157" t="s">
        <v>459</v>
      </c>
      <c r="C1795" s="157" t="s">
        <v>53</v>
      </c>
      <c r="D1795" s="157">
        <v>2260004020</v>
      </c>
      <c r="E1795" s="157" t="s">
        <v>101</v>
      </c>
      <c r="F1795" s="157" t="s">
        <v>99</v>
      </c>
      <c r="G1795" s="157" t="s">
        <v>84</v>
      </c>
      <c r="H1795" s="157">
        <v>2.7277763260000001E-2</v>
      </c>
      <c r="I1795" s="157">
        <v>8.0137936999999989E-4</v>
      </c>
      <c r="J1795" s="157">
        <v>7.1654926676666675E-2</v>
      </c>
      <c r="K1795" s="157">
        <v>2.4776254433333334E-3</v>
      </c>
      <c r="L1795" s="157">
        <v>2.2792096433333336E-3</v>
      </c>
      <c r="M1795" s="157">
        <v>2.2046200000000002E-6</v>
      </c>
      <c r="N1795" s="126">
        <v>5.5115500000000006E-6</v>
      </c>
    </row>
    <row r="1796" spans="1:14" x14ac:dyDescent="0.25">
      <c r="A1796" s="128">
        <v>34035</v>
      </c>
      <c r="B1796" s="157" t="s">
        <v>459</v>
      </c>
      <c r="C1796" s="157" t="s">
        <v>53</v>
      </c>
      <c r="D1796" s="157">
        <v>2260004021</v>
      </c>
      <c r="E1796" s="157" t="s">
        <v>101</v>
      </c>
      <c r="F1796" s="157" t="s">
        <v>100</v>
      </c>
      <c r="G1796" s="157" t="s">
        <v>84</v>
      </c>
      <c r="H1796" s="157">
        <v>0.60111462869333332</v>
      </c>
      <c r="I1796" s="157">
        <v>1.3441568139999999E-2</v>
      </c>
      <c r="J1796" s="157">
        <v>2.1418912122666662</v>
      </c>
      <c r="K1796" s="157">
        <v>7.7889592036666677E-2</v>
      </c>
      <c r="L1796" s="157">
        <v>7.1658233606666663E-2</v>
      </c>
      <c r="M1796" s="157">
        <v>3.600879333333333E-5</v>
      </c>
      <c r="N1796" s="126">
        <v>9.8105589999999997E-5</v>
      </c>
    </row>
    <row r="1797" spans="1:14" x14ac:dyDescent="0.25">
      <c r="A1797" s="128">
        <v>34035</v>
      </c>
      <c r="B1797" s="157" t="s">
        <v>459</v>
      </c>
      <c r="C1797" s="157" t="s">
        <v>53</v>
      </c>
      <c r="D1797" s="157">
        <v>2260004025</v>
      </c>
      <c r="E1797" s="157" t="s">
        <v>102</v>
      </c>
      <c r="F1797" s="157" t="s">
        <v>99</v>
      </c>
      <c r="G1797" s="157" t="s">
        <v>84</v>
      </c>
      <c r="H1797" s="157">
        <v>4.4422358126666672E-2</v>
      </c>
      <c r="I1797" s="157">
        <v>1.7945606799999998E-3</v>
      </c>
      <c r="J1797" s="157">
        <v>0.14677073931666665</v>
      </c>
      <c r="K1797" s="157">
        <v>5.71217042E-3</v>
      </c>
      <c r="L1797" s="157">
        <v>5.2550792066666666E-3</v>
      </c>
      <c r="M1797" s="157">
        <v>4.4092400000000003E-6</v>
      </c>
      <c r="N1797" s="126">
        <v>1.1390536666666669E-5</v>
      </c>
    </row>
    <row r="1798" spans="1:14" x14ac:dyDescent="0.25">
      <c r="A1798" s="128">
        <v>34035</v>
      </c>
      <c r="B1798" s="157" t="s">
        <v>459</v>
      </c>
      <c r="C1798" s="157" t="s">
        <v>53</v>
      </c>
      <c r="D1798" s="157">
        <v>2260004026</v>
      </c>
      <c r="E1798" s="157" t="s">
        <v>102</v>
      </c>
      <c r="F1798" s="157" t="s">
        <v>100</v>
      </c>
      <c r="G1798" s="157" t="s">
        <v>84</v>
      </c>
      <c r="H1798" s="157">
        <v>0.47929761572000001</v>
      </c>
      <c r="I1798" s="157">
        <v>1.8851705620000003E-2</v>
      </c>
      <c r="J1798" s="157">
        <v>1.8701717972666669</v>
      </c>
      <c r="K1798" s="157">
        <v>6.4967579343333318E-2</v>
      </c>
      <c r="L1798" s="157">
        <v>5.9769452820000006E-2</v>
      </c>
      <c r="M1798" s="157">
        <v>5.1073696666666667E-5</v>
      </c>
      <c r="N1798" s="126">
        <v>1.2492846666666666E-4</v>
      </c>
    </row>
    <row r="1799" spans="1:14" x14ac:dyDescent="0.25">
      <c r="A1799" s="128">
        <v>34035</v>
      </c>
      <c r="B1799" s="157" t="s">
        <v>459</v>
      </c>
      <c r="C1799" s="157" t="s">
        <v>53</v>
      </c>
      <c r="D1799" s="157">
        <v>2260004030</v>
      </c>
      <c r="E1799" s="157" t="s">
        <v>103</v>
      </c>
      <c r="F1799" s="157" t="s">
        <v>99</v>
      </c>
      <c r="G1799" s="157" t="s">
        <v>84</v>
      </c>
      <c r="H1799" s="157">
        <v>2.7203541053333332E-2</v>
      </c>
      <c r="I1799" s="157">
        <v>1.1467698366666667E-3</v>
      </c>
      <c r="J1799" s="157">
        <v>0.10019336513999999</v>
      </c>
      <c r="K1799" s="157">
        <v>3.5766285133333338E-3</v>
      </c>
      <c r="L1799" s="157">
        <v>3.2900279133333335E-3</v>
      </c>
      <c r="M1799" s="157">
        <v>3.3069300000000005E-6</v>
      </c>
      <c r="N1799" s="126">
        <v>7.7161700000000004E-6</v>
      </c>
    </row>
    <row r="1800" spans="1:14" x14ac:dyDescent="0.25">
      <c r="A1800" s="128">
        <v>34035</v>
      </c>
      <c r="B1800" s="157" t="s">
        <v>459</v>
      </c>
      <c r="C1800" s="157" t="s">
        <v>53</v>
      </c>
      <c r="D1800" s="157">
        <v>2260004031</v>
      </c>
      <c r="E1800" s="157" t="s">
        <v>103</v>
      </c>
      <c r="F1800" s="157" t="s">
        <v>100</v>
      </c>
      <c r="G1800" s="157" t="s">
        <v>84</v>
      </c>
      <c r="H1800" s="157">
        <v>0.47904996340666667</v>
      </c>
      <c r="I1800" s="157">
        <v>1.747712505E-2</v>
      </c>
      <c r="J1800" s="157">
        <v>2.0839978910666672</v>
      </c>
      <c r="K1800" s="157">
        <v>7.3869467466666658E-2</v>
      </c>
      <c r="L1800" s="157">
        <v>6.7959983556666673E-2</v>
      </c>
      <c r="M1800" s="157">
        <v>4.7031893333333337E-5</v>
      </c>
      <c r="N1800" s="126">
        <v>1.2015179000000001E-4</v>
      </c>
    </row>
    <row r="1801" spans="1:14" x14ac:dyDescent="0.25">
      <c r="A1801" s="128">
        <v>34035</v>
      </c>
      <c r="B1801" s="157" t="s">
        <v>459</v>
      </c>
      <c r="C1801" s="157" t="s">
        <v>53</v>
      </c>
      <c r="D1801" s="157">
        <v>2260004035</v>
      </c>
      <c r="E1801" s="157" t="s">
        <v>104</v>
      </c>
      <c r="F1801" s="157" t="s">
        <v>99</v>
      </c>
      <c r="G1801" s="157" t="s">
        <v>84</v>
      </c>
      <c r="H1801" s="157">
        <v>1.7673703666666665E-3</v>
      </c>
      <c r="I1801" s="157">
        <v>0</v>
      </c>
      <c r="J1801" s="157">
        <v>0</v>
      </c>
      <c r="K1801" s="157">
        <v>0</v>
      </c>
      <c r="L1801" s="157">
        <v>0</v>
      </c>
      <c r="M1801" s="157">
        <v>0</v>
      </c>
      <c r="N1801" s="126">
        <v>0</v>
      </c>
    </row>
    <row r="1802" spans="1:14" x14ac:dyDescent="0.25">
      <c r="A1802" s="128">
        <v>34035</v>
      </c>
      <c r="B1802" s="157" t="s">
        <v>459</v>
      </c>
      <c r="C1802" s="157" t="s">
        <v>53</v>
      </c>
      <c r="D1802" s="157">
        <v>2260004036</v>
      </c>
      <c r="E1802" s="157" t="s">
        <v>104</v>
      </c>
      <c r="F1802" s="157" t="s">
        <v>100</v>
      </c>
      <c r="G1802" s="157" t="s">
        <v>84</v>
      </c>
      <c r="H1802" s="157">
        <v>7.4111975666666665E-4</v>
      </c>
      <c r="I1802" s="157">
        <v>0</v>
      </c>
      <c r="J1802" s="157">
        <v>0</v>
      </c>
      <c r="K1802" s="157">
        <v>0</v>
      </c>
      <c r="L1802" s="157">
        <v>0</v>
      </c>
      <c r="M1802" s="157">
        <v>0</v>
      </c>
      <c r="N1802" s="126">
        <v>0</v>
      </c>
    </row>
    <row r="1803" spans="1:14" x14ac:dyDescent="0.25">
      <c r="A1803" s="128">
        <v>34035</v>
      </c>
      <c r="B1803" s="157" t="s">
        <v>459</v>
      </c>
      <c r="C1803" s="157" t="s">
        <v>53</v>
      </c>
      <c r="D1803" s="157">
        <v>2260004071</v>
      </c>
      <c r="E1803" s="157" t="s">
        <v>105</v>
      </c>
      <c r="F1803" s="157" t="s">
        <v>100</v>
      </c>
      <c r="G1803" s="157" t="s">
        <v>84</v>
      </c>
      <c r="H1803" s="157">
        <v>1.5248621666666667E-4</v>
      </c>
      <c r="I1803" s="157">
        <v>7.7161700000000004E-6</v>
      </c>
      <c r="J1803" s="157">
        <v>7.3671051666666671E-4</v>
      </c>
      <c r="K1803" s="157">
        <v>2.5720566666666669E-5</v>
      </c>
      <c r="L1803" s="157">
        <v>2.3515946666666668E-5</v>
      </c>
      <c r="M1803" s="157">
        <v>0</v>
      </c>
      <c r="N1803" s="126">
        <v>0</v>
      </c>
    </row>
    <row r="1804" spans="1:14" x14ac:dyDescent="0.25">
      <c r="A1804" s="128">
        <v>34035</v>
      </c>
      <c r="B1804" s="157" t="s">
        <v>459</v>
      </c>
      <c r="C1804" s="157" t="s">
        <v>53</v>
      </c>
      <c r="D1804" s="157">
        <v>2260005035</v>
      </c>
      <c r="E1804" s="157" t="s">
        <v>106</v>
      </c>
      <c r="F1804" s="157" t="s">
        <v>107</v>
      </c>
      <c r="G1804" s="157" t="s">
        <v>84</v>
      </c>
      <c r="H1804" s="157">
        <v>6.8710656666666665E-5</v>
      </c>
      <c r="I1804" s="157">
        <v>3.3069300000000005E-6</v>
      </c>
      <c r="J1804" s="157">
        <v>2.8880522000000004E-4</v>
      </c>
      <c r="K1804" s="157">
        <v>1.212541E-5</v>
      </c>
      <c r="L1804" s="157">
        <v>1.1023100000000001E-5</v>
      </c>
      <c r="M1804" s="157">
        <v>0</v>
      </c>
      <c r="N1804" s="126">
        <v>0</v>
      </c>
    </row>
    <row r="1805" spans="1:14" x14ac:dyDescent="0.25">
      <c r="A1805" s="128">
        <v>34035</v>
      </c>
      <c r="B1805" s="157" t="s">
        <v>459</v>
      </c>
      <c r="C1805" s="157" t="s">
        <v>53</v>
      </c>
      <c r="D1805" s="157">
        <v>2260006005</v>
      </c>
      <c r="E1805" s="157" t="s">
        <v>108</v>
      </c>
      <c r="F1805" s="157" t="s">
        <v>109</v>
      </c>
      <c r="G1805" s="157" t="s">
        <v>84</v>
      </c>
      <c r="H1805" s="157">
        <v>6.9386740133333333E-3</v>
      </c>
      <c r="I1805" s="157">
        <v>2.6749389333333341E-4</v>
      </c>
      <c r="J1805" s="157">
        <v>2.4576001449999999E-2</v>
      </c>
      <c r="K1805" s="157">
        <v>8.5502512333333327E-4</v>
      </c>
      <c r="L1805" s="157">
        <v>7.8668190333333339E-4</v>
      </c>
      <c r="M1805" s="157">
        <v>1.1023100000000001E-6</v>
      </c>
      <c r="N1805" s="126">
        <v>2.2046200000000002E-6</v>
      </c>
    </row>
    <row r="1806" spans="1:14" x14ac:dyDescent="0.25">
      <c r="A1806" s="128">
        <v>34035</v>
      </c>
      <c r="B1806" s="157" t="s">
        <v>459</v>
      </c>
      <c r="C1806" s="157" t="s">
        <v>53</v>
      </c>
      <c r="D1806" s="157">
        <v>2260006010</v>
      </c>
      <c r="E1806" s="157" t="s">
        <v>110</v>
      </c>
      <c r="F1806" s="157" t="s">
        <v>109</v>
      </c>
      <c r="G1806" s="157" t="s">
        <v>84</v>
      </c>
      <c r="H1806" s="157">
        <v>4.9030013926666664E-2</v>
      </c>
      <c r="I1806" s="157">
        <v>1.82211843E-3</v>
      </c>
      <c r="J1806" s="157">
        <v>0.15941717451000001</v>
      </c>
      <c r="K1806" s="157">
        <v>6.3239524700000006E-3</v>
      </c>
      <c r="L1806" s="157">
        <v>5.8179921799999994E-3</v>
      </c>
      <c r="M1806" s="157">
        <v>4.4092400000000003E-6</v>
      </c>
      <c r="N1806" s="126">
        <v>1.212541E-5</v>
      </c>
    </row>
    <row r="1807" spans="1:14" x14ac:dyDescent="0.25">
      <c r="A1807" s="128">
        <v>34035</v>
      </c>
      <c r="B1807" s="157" t="s">
        <v>459</v>
      </c>
      <c r="C1807" s="157" t="s">
        <v>53</v>
      </c>
      <c r="D1807" s="157">
        <v>2260006015</v>
      </c>
      <c r="E1807" s="157" t="s">
        <v>111</v>
      </c>
      <c r="F1807" s="157" t="s">
        <v>109</v>
      </c>
      <c r="G1807" s="157" t="s">
        <v>84</v>
      </c>
      <c r="H1807" s="157">
        <v>1.873927E-5</v>
      </c>
      <c r="I1807" s="157">
        <v>1.1023100000000001E-6</v>
      </c>
      <c r="J1807" s="157">
        <v>6.7975783333333324E-5</v>
      </c>
      <c r="K1807" s="157">
        <v>2.2046200000000002E-6</v>
      </c>
      <c r="L1807" s="157">
        <v>2.2046200000000002E-6</v>
      </c>
      <c r="M1807" s="157">
        <v>0</v>
      </c>
      <c r="N1807" s="126">
        <v>0</v>
      </c>
    </row>
    <row r="1808" spans="1:14" x14ac:dyDescent="0.25">
      <c r="A1808" s="128">
        <v>34035</v>
      </c>
      <c r="B1808" s="157" t="s">
        <v>459</v>
      </c>
      <c r="C1808" s="157" t="s">
        <v>53</v>
      </c>
      <c r="D1808" s="157">
        <v>2260006035</v>
      </c>
      <c r="E1808" s="157" t="s">
        <v>112</v>
      </c>
      <c r="F1808" s="157" t="s">
        <v>109</v>
      </c>
      <c r="G1808" s="157" t="s">
        <v>84</v>
      </c>
      <c r="H1808" s="157">
        <v>3.0423755999999994E-4</v>
      </c>
      <c r="I1808" s="157">
        <v>1.1023100000000001E-5</v>
      </c>
      <c r="J1808" s="157">
        <v>1.0721801933333333E-3</v>
      </c>
      <c r="K1808" s="157">
        <v>3.6743666666666665E-5</v>
      </c>
      <c r="L1808" s="157">
        <v>3.3436736666666676E-5</v>
      </c>
      <c r="M1808" s="157">
        <v>0</v>
      </c>
      <c r="N1808" s="126">
        <v>0</v>
      </c>
    </row>
    <row r="1809" spans="1:14" x14ac:dyDescent="0.25">
      <c r="A1809" s="128">
        <v>34035</v>
      </c>
      <c r="B1809" s="157" t="s">
        <v>459</v>
      </c>
      <c r="C1809" s="157" t="s">
        <v>53</v>
      </c>
      <c r="D1809" s="157">
        <v>2260007005</v>
      </c>
      <c r="E1809" s="157" t="s">
        <v>113</v>
      </c>
      <c r="F1809" s="157" t="s">
        <v>114</v>
      </c>
      <c r="G1809" s="157" t="s">
        <v>84</v>
      </c>
      <c r="H1809" s="157">
        <v>9.112429333333333E-4</v>
      </c>
      <c r="I1809" s="157">
        <v>2.0209016666666669E-5</v>
      </c>
      <c r="J1809" s="157">
        <v>3.5498056366666669E-3</v>
      </c>
      <c r="K1809" s="157">
        <v>1.3044001666666664E-4</v>
      </c>
      <c r="L1809" s="157">
        <v>1.1941691666666667E-4</v>
      </c>
      <c r="M1809" s="157">
        <v>0</v>
      </c>
      <c r="N1809" s="126">
        <v>0</v>
      </c>
    </row>
    <row r="1810" spans="1:14" x14ac:dyDescent="0.25">
      <c r="A1810" s="128">
        <v>34035</v>
      </c>
      <c r="B1810" s="157" t="s">
        <v>459</v>
      </c>
      <c r="C1810" s="157" t="s">
        <v>53</v>
      </c>
      <c r="D1810" s="157">
        <v>2265001010</v>
      </c>
      <c r="E1810" s="157" t="s">
        <v>82</v>
      </c>
      <c r="F1810" s="157" t="s">
        <v>83</v>
      </c>
      <c r="G1810" s="157" t="s">
        <v>115</v>
      </c>
      <c r="H1810" s="157">
        <v>7.0625001699999995E-3</v>
      </c>
      <c r="I1810" s="157">
        <v>1.0508688666666668E-3</v>
      </c>
      <c r="J1810" s="157">
        <v>6.2858125439999996E-2</v>
      </c>
      <c r="K1810" s="157">
        <v>1.4146311666666665E-4</v>
      </c>
      <c r="L1810" s="157">
        <v>1.3044001666666664E-4</v>
      </c>
      <c r="M1810" s="157">
        <v>3.3069300000000005E-6</v>
      </c>
      <c r="N1810" s="126">
        <v>6.6138600000000009E-6</v>
      </c>
    </row>
    <row r="1811" spans="1:14" x14ac:dyDescent="0.25">
      <c r="A1811" s="128">
        <v>34035</v>
      </c>
      <c r="B1811" s="157" t="s">
        <v>459</v>
      </c>
      <c r="C1811" s="157" t="s">
        <v>53</v>
      </c>
      <c r="D1811" s="157">
        <v>2265001030</v>
      </c>
      <c r="E1811" s="157" t="s">
        <v>86</v>
      </c>
      <c r="F1811" s="157" t="s">
        <v>83</v>
      </c>
      <c r="G1811" s="157" t="s">
        <v>115</v>
      </c>
      <c r="H1811" s="157">
        <v>8.0575921506666662E-2</v>
      </c>
      <c r="I1811" s="157">
        <v>8.5370235133333337E-3</v>
      </c>
      <c r="J1811" s="157">
        <v>0.81399163358333337</v>
      </c>
      <c r="K1811" s="157">
        <v>1.4076498700000002E-3</v>
      </c>
      <c r="L1811" s="157">
        <v>1.2948468133333333E-3</v>
      </c>
      <c r="M1811" s="157">
        <v>3.012980666666667E-5</v>
      </c>
      <c r="N1811" s="126">
        <v>6.6873473333333352E-5</v>
      </c>
    </row>
    <row r="1812" spans="1:14" x14ac:dyDescent="0.25">
      <c r="A1812" s="128">
        <v>34035</v>
      </c>
      <c r="B1812" s="157" t="s">
        <v>459</v>
      </c>
      <c r="C1812" s="157" t="s">
        <v>53</v>
      </c>
      <c r="D1812" s="157">
        <v>2265001050</v>
      </c>
      <c r="E1812" s="157" t="s">
        <v>116</v>
      </c>
      <c r="F1812" s="157" t="s">
        <v>83</v>
      </c>
      <c r="G1812" s="157" t="s">
        <v>115</v>
      </c>
      <c r="H1812" s="157">
        <v>2.4530439303333335E-2</v>
      </c>
      <c r="I1812" s="157">
        <v>8.4146671033333339E-3</v>
      </c>
      <c r="J1812" s="157">
        <v>1.2099028047333336</v>
      </c>
      <c r="K1812" s="157">
        <v>6.0186125999999991E-4</v>
      </c>
      <c r="L1812" s="157">
        <v>5.5372705666666675E-4</v>
      </c>
      <c r="M1812" s="157">
        <v>2.7925186666666666E-5</v>
      </c>
      <c r="N1812" s="126">
        <v>6.1361923333333346E-5</v>
      </c>
    </row>
    <row r="1813" spans="1:14" x14ac:dyDescent="0.25">
      <c r="A1813" s="128">
        <v>34035</v>
      </c>
      <c r="B1813" s="157" t="s">
        <v>459</v>
      </c>
      <c r="C1813" s="157" t="s">
        <v>53</v>
      </c>
      <c r="D1813" s="157">
        <v>2265001060</v>
      </c>
      <c r="E1813" s="157" t="s">
        <v>87</v>
      </c>
      <c r="F1813" s="157" t="s">
        <v>83</v>
      </c>
      <c r="G1813" s="157" t="s">
        <v>115</v>
      </c>
      <c r="H1813" s="157">
        <v>3.3429387933333332E-3</v>
      </c>
      <c r="I1813" s="157">
        <v>1.0516037400000002E-3</v>
      </c>
      <c r="J1813" s="157">
        <v>9.1462335066666678E-2</v>
      </c>
      <c r="K1813" s="157">
        <v>3.2334426666666671E-5</v>
      </c>
      <c r="L1813" s="157">
        <v>3.012980666666667E-5</v>
      </c>
      <c r="M1813" s="157">
        <v>2.2046200000000002E-6</v>
      </c>
      <c r="N1813" s="126">
        <v>4.4092400000000003E-6</v>
      </c>
    </row>
    <row r="1814" spans="1:14" x14ac:dyDescent="0.25">
      <c r="A1814" s="128">
        <v>34035</v>
      </c>
      <c r="B1814" s="157" t="s">
        <v>459</v>
      </c>
      <c r="C1814" s="157" t="s">
        <v>53</v>
      </c>
      <c r="D1814" s="157">
        <v>2265002003</v>
      </c>
      <c r="E1814" s="157" t="s">
        <v>117</v>
      </c>
      <c r="F1814" s="157" t="s">
        <v>89</v>
      </c>
      <c r="G1814" s="157" t="s">
        <v>115</v>
      </c>
      <c r="H1814" s="157">
        <v>5.3535522333333343E-4</v>
      </c>
      <c r="I1814" s="157">
        <v>2.4067101666666666E-4</v>
      </c>
      <c r="J1814" s="157">
        <v>2.7033785313333336E-2</v>
      </c>
      <c r="K1814" s="157">
        <v>1.5432340000000001E-5</v>
      </c>
      <c r="L1814" s="157">
        <v>1.433003E-5</v>
      </c>
      <c r="M1814" s="157">
        <v>1.1023100000000001E-6</v>
      </c>
      <c r="N1814" s="126">
        <v>2.2046200000000002E-6</v>
      </c>
    </row>
    <row r="1815" spans="1:14" x14ac:dyDescent="0.25">
      <c r="A1815" s="128">
        <v>34035</v>
      </c>
      <c r="B1815" s="157" t="s">
        <v>459</v>
      </c>
      <c r="C1815" s="157" t="s">
        <v>53</v>
      </c>
      <c r="D1815" s="157">
        <v>2265002006</v>
      </c>
      <c r="E1815" s="157" t="s">
        <v>88</v>
      </c>
      <c r="F1815" s="157" t="s">
        <v>89</v>
      </c>
      <c r="G1815" s="157" t="s">
        <v>115</v>
      </c>
      <c r="H1815" s="157">
        <v>5.5115500000000006E-6</v>
      </c>
      <c r="I1815" s="157">
        <v>2.2046200000000002E-6</v>
      </c>
      <c r="J1815" s="157">
        <v>2.4471281999999999E-4</v>
      </c>
      <c r="K1815" s="157">
        <v>0</v>
      </c>
      <c r="L1815" s="157">
        <v>0</v>
      </c>
      <c r="M1815" s="157">
        <v>0</v>
      </c>
      <c r="N1815" s="126">
        <v>0</v>
      </c>
    </row>
    <row r="1816" spans="1:14" x14ac:dyDescent="0.25">
      <c r="A1816" s="128">
        <v>34035</v>
      </c>
      <c r="B1816" s="157" t="s">
        <v>459</v>
      </c>
      <c r="C1816" s="157" t="s">
        <v>53</v>
      </c>
      <c r="D1816" s="157">
        <v>2265002009</v>
      </c>
      <c r="E1816" s="157" t="s">
        <v>90</v>
      </c>
      <c r="F1816" s="157" t="s">
        <v>89</v>
      </c>
      <c r="G1816" s="157" t="s">
        <v>115</v>
      </c>
      <c r="H1816" s="157">
        <v>1.3841339233333335E-3</v>
      </c>
      <c r="I1816" s="157">
        <v>4.2291960333333328E-4</v>
      </c>
      <c r="J1816" s="157">
        <v>4.7467673219999999E-2</v>
      </c>
      <c r="K1816" s="157">
        <v>4.8869076666666663E-5</v>
      </c>
      <c r="L1816" s="157">
        <v>4.482727333333334E-5</v>
      </c>
      <c r="M1816" s="157">
        <v>1.1023100000000001E-6</v>
      </c>
      <c r="N1816" s="126">
        <v>3.3069300000000005E-6</v>
      </c>
    </row>
    <row r="1817" spans="1:14" x14ac:dyDescent="0.25">
      <c r="A1817" s="128">
        <v>34035</v>
      </c>
      <c r="B1817" s="157" t="s">
        <v>459</v>
      </c>
      <c r="C1817" s="157" t="s">
        <v>53</v>
      </c>
      <c r="D1817" s="157">
        <v>2265002015</v>
      </c>
      <c r="E1817" s="157" t="s">
        <v>118</v>
      </c>
      <c r="F1817" s="157" t="s">
        <v>89</v>
      </c>
      <c r="G1817" s="157" t="s">
        <v>115</v>
      </c>
      <c r="H1817" s="157">
        <v>9.3475888E-4</v>
      </c>
      <c r="I1817" s="157">
        <v>3.9572928999999997E-4</v>
      </c>
      <c r="J1817" s="157">
        <v>4.9034055729999998E-2</v>
      </c>
      <c r="K1817" s="157">
        <v>2.6822876666666664E-5</v>
      </c>
      <c r="L1817" s="157">
        <v>2.4618256666666667E-5</v>
      </c>
      <c r="M1817" s="157">
        <v>1.1023100000000001E-6</v>
      </c>
      <c r="N1817" s="126">
        <v>3.3069300000000005E-6</v>
      </c>
    </row>
    <row r="1818" spans="1:14" x14ac:dyDescent="0.25">
      <c r="A1818" s="128">
        <v>34035</v>
      </c>
      <c r="B1818" s="157" t="s">
        <v>459</v>
      </c>
      <c r="C1818" s="157" t="s">
        <v>53</v>
      </c>
      <c r="D1818" s="157">
        <v>2265002021</v>
      </c>
      <c r="E1818" s="157" t="s">
        <v>91</v>
      </c>
      <c r="F1818" s="157" t="s">
        <v>89</v>
      </c>
      <c r="G1818" s="157" t="s">
        <v>115</v>
      </c>
      <c r="H1818" s="157">
        <v>2.4541094966666665E-3</v>
      </c>
      <c r="I1818" s="157">
        <v>8.4804382666666669E-4</v>
      </c>
      <c r="J1818" s="157">
        <v>0.10421973613333334</v>
      </c>
      <c r="K1818" s="157">
        <v>6.4668853333333341E-5</v>
      </c>
      <c r="L1818" s="157">
        <v>6.025961333333334E-5</v>
      </c>
      <c r="M1818" s="157">
        <v>2.5720566666666666E-6</v>
      </c>
      <c r="N1818" s="126">
        <v>5.5115500000000006E-6</v>
      </c>
    </row>
    <row r="1819" spans="1:14" x14ac:dyDescent="0.25">
      <c r="A1819" s="128">
        <v>34035</v>
      </c>
      <c r="B1819" s="157" t="s">
        <v>459</v>
      </c>
      <c r="C1819" s="157" t="s">
        <v>53</v>
      </c>
      <c r="D1819" s="157">
        <v>2265002024</v>
      </c>
      <c r="E1819" s="157" t="s">
        <v>119</v>
      </c>
      <c r="F1819" s="157" t="s">
        <v>89</v>
      </c>
      <c r="G1819" s="157" t="s">
        <v>115</v>
      </c>
      <c r="H1819" s="157">
        <v>9.7995359000000001E-4</v>
      </c>
      <c r="I1819" s="157">
        <v>3.3657198666666669E-4</v>
      </c>
      <c r="J1819" s="157">
        <v>4.4464245906666665E-2</v>
      </c>
      <c r="K1819" s="157">
        <v>2.9027496666666665E-5</v>
      </c>
      <c r="L1819" s="157">
        <v>2.6822876666666664E-5</v>
      </c>
      <c r="M1819" s="157">
        <v>1.1023100000000001E-6</v>
      </c>
      <c r="N1819" s="126">
        <v>2.2046200000000002E-6</v>
      </c>
    </row>
    <row r="1820" spans="1:14" x14ac:dyDescent="0.25">
      <c r="A1820" s="128">
        <v>34035</v>
      </c>
      <c r="B1820" s="157" t="s">
        <v>459</v>
      </c>
      <c r="C1820" s="157" t="s">
        <v>53</v>
      </c>
      <c r="D1820" s="157">
        <v>2265002027</v>
      </c>
      <c r="E1820" s="157" t="s">
        <v>92</v>
      </c>
      <c r="F1820" s="157" t="s">
        <v>89</v>
      </c>
      <c r="G1820" s="157" t="s">
        <v>115</v>
      </c>
      <c r="H1820" s="157">
        <v>4.9236513333333334E-5</v>
      </c>
      <c r="I1820" s="157">
        <v>1.7636960000000001E-5</v>
      </c>
      <c r="J1820" s="157">
        <v>2.1686112066666668E-3</v>
      </c>
      <c r="K1820" s="157">
        <v>2.2046200000000002E-6</v>
      </c>
      <c r="L1820" s="157">
        <v>2.2046200000000002E-6</v>
      </c>
      <c r="M1820" s="157">
        <v>0</v>
      </c>
      <c r="N1820" s="126">
        <v>0</v>
      </c>
    </row>
    <row r="1821" spans="1:14" x14ac:dyDescent="0.25">
      <c r="A1821" s="128">
        <v>34035</v>
      </c>
      <c r="B1821" s="157" t="s">
        <v>459</v>
      </c>
      <c r="C1821" s="157" t="s">
        <v>53</v>
      </c>
      <c r="D1821" s="157">
        <v>2265002030</v>
      </c>
      <c r="E1821" s="157" t="s">
        <v>120</v>
      </c>
      <c r="F1821" s="157" t="s">
        <v>89</v>
      </c>
      <c r="G1821" s="157" t="s">
        <v>115</v>
      </c>
      <c r="H1821" s="157">
        <v>1.7225430933333332E-3</v>
      </c>
      <c r="I1821" s="157">
        <v>7.5691953333333333E-4</v>
      </c>
      <c r="J1821" s="157">
        <v>7.8908861349999984E-2</v>
      </c>
      <c r="K1821" s="157">
        <v>5.9157303333333335E-5</v>
      </c>
      <c r="L1821" s="157">
        <v>5.438062666666667E-5</v>
      </c>
      <c r="M1821" s="157">
        <v>2.2046200000000002E-6</v>
      </c>
      <c r="N1821" s="126">
        <v>5.5115500000000006E-6</v>
      </c>
    </row>
    <row r="1822" spans="1:14" x14ac:dyDescent="0.25">
      <c r="A1822" s="128">
        <v>34035</v>
      </c>
      <c r="B1822" s="157" t="s">
        <v>459</v>
      </c>
      <c r="C1822" s="157" t="s">
        <v>53</v>
      </c>
      <c r="D1822" s="157">
        <v>2265002033</v>
      </c>
      <c r="E1822" s="157" t="s">
        <v>121</v>
      </c>
      <c r="F1822" s="157" t="s">
        <v>89</v>
      </c>
      <c r="G1822" s="157" t="s">
        <v>115</v>
      </c>
      <c r="H1822" s="157">
        <v>7.7235187333333339E-4</v>
      </c>
      <c r="I1822" s="157">
        <v>4.0381289666666667E-4</v>
      </c>
      <c r="J1822" s="157">
        <v>2.2340516769999999E-2</v>
      </c>
      <c r="K1822" s="157">
        <v>2.7925186666666666E-5</v>
      </c>
      <c r="L1822" s="157">
        <v>2.5720566666666669E-5</v>
      </c>
      <c r="M1822" s="157">
        <v>1.1023100000000001E-6</v>
      </c>
      <c r="N1822" s="126">
        <v>2.2046200000000002E-6</v>
      </c>
    </row>
    <row r="1823" spans="1:14" x14ac:dyDescent="0.25">
      <c r="A1823" s="128">
        <v>34035</v>
      </c>
      <c r="B1823" s="157" t="s">
        <v>459</v>
      </c>
      <c r="C1823" s="157" t="s">
        <v>53</v>
      </c>
      <c r="D1823" s="157">
        <v>2265002039</v>
      </c>
      <c r="E1823" s="157" t="s">
        <v>93</v>
      </c>
      <c r="F1823" s="157" t="s">
        <v>89</v>
      </c>
      <c r="G1823" s="157" t="s">
        <v>115</v>
      </c>
      <c r="H1823" s="157">
        <v>3.8187692766666666E-3</v>
      </c>
      <c r="I1823" s="157">
        <v>1.4759930899999997E-3</v>
      </c>
      <c r="J1823" s="157">
        <v>0.19943947855333333</v>
      </c>
      <c r="K1823" s="157">
        <v>1.0361714E-4</v>
      </c>
      <c r="L1823" s="157">
        <v>9.5900970000000014E-5</v>
      </c>
      <c r="M1823" s="157">
        <v>5.5115500000000006E-6</v>
      </c>
      <c r="N1823" s="126">
        <v>1.1023100000000001E-5</v>
      </c>
    </row>
    <row r="1824" spans="1:14" x14ac:dyDescent="0.25">
      <c r="A1824" s="128">
        <v>34035</v>
      </c>
      <c r="B1824" s="157" t="s">
        <v>459</v>
      </c>
      <c r="C1824" s="157" t="s">
        <v>53</v>
      </c>
      <c r="D1824" s="157">
        <v>2265002042</v>
      </c>
      <c r="E1824" s="157" t="s">
        <v>122</v>
      </c>
      <c r="F1824" s="157" t="s">
        <v>89</v>
      </c>
      <c r="G1824" s="157" t="s">
        <v>115</v>
      </c>
      <c r="H1824" s="157">
        <v>2.9545582366666667E-3</v>
      </c>
      <c r="I1824" s="157">
        <v>8.4510433333333333E-4</v>
      </c>
      <c r="J1824" s="157">
        <v>9.3366759310000005E-2</v>
      </c>
      <c r="K1824" s="157">
        <v>5.805499333333333E-5</v>
      </c>
      <c r="L1824" s="157">
        <v>5.3645753333333328E-5</v>
      </c>
      <c r="M1824" s="157">
        <v>2.2046200000000002E-6</v>
      </c>
      <c r="N1824" s="126">
        <v>5.5115500000000006E-6</v>
      </c>
    </row>
    <row r="1825" spans="1:14" x14ac:dyDescent="0.25">
      <c r="A1825" s="128">
        <v>34035</v>
      </c>
      <c r="B1825" s="157" t="s">
        <v>459</v>
      </c>
      <c r="C1825" s="157" t="s">
        <v>53</v>
      </c>
      <c r="D1825" s="157">
        <v>2265002045</v>
      </c>
      <c r="E1825" s="157" t="s">
        <v>123</v>
      </c>
      <c r="F1825" s="157" t="s">
        <v>89</v>
      </c>
      <c r="G1825" s="157" t="s">
        <v>115</v>
      </c>
      <c r="H1825" s="157">
        <v>9.0389420000000007E-5</v>
      </c>
      <c r="I1825" s="157">
        <v>1.3595156666666667E-4</v>
      </c>
      <c r="J1825" s="157">
        <v>2.8329367000000001E-3</v>
      </c>
      <c r="K1825" s="157">
        <v>3.3069300000000005E-6</v>
      </c>
      <c r="L1825" s="157">
        <v>2.5720566666666666E-6</v>
      </c>
      <c r="M1825" s="157">
        <v>0</v>
      </c>
      <c r="N1825" s="126">
        <v>0</v>
      </c>
    </row>
    <row r="1826" spans="1:14" x14ac:dyDescent="0.25">
      <c r="A1826" s="128">
        <v>34035</v>
      </c>
      <c r="B1826" s="157" t="s">
        <v>459</v>
      </c>
      <c r="C1826" s="157" t="s">
        <v>53</v>
      </c>
      <c r="D1826" s="157">
        <v>2265002054</v>
      </c>
      <c r="E1826" s="157" t="s">
        <v>94</v>
      </c>
      <c r="F1826" s="157" t="s">
        <v>89</v>
      </c>
      <c r="G1826" s="157" t="s">
        <v>115</v>
      </c>
      <c r="H1826" s="157">
        <v>2.5500104666666666E-4</v>
      </c>
      <c r="I1826" s="157">
        <v>1.0508688666666667E-4</v>
      </c>
      <c r="J1826" s="157">
        <v>1.2083522219999998E-2</v>
      </c>
      <c r="K1826" s="157">
        <v>7.7161700000000004E-6</v>
      </c>
      <c r="L1826" s="157">
        <v>6.9812966666666665E-6</v>
      </c>
      <c r="M1826" s="157">
        <v>0</v>
      </c>
      <c r="N1826" s="126">
        <v>1.1023100000000001E-6</v>
      </c>
    </row>
    <row r="1827" spans="1:14" x14ac:dyDescent="0.25">
      <c r="A1827" s="128">
        <v>34035</v>
      </c>
      <c r="B1827" s="157" t="s">
        <v>459</v>
      </c>
      <c r="C1827" s="157" t="s">
        <v>53</v>
      </c>
      <c r="D1827" s="157">
        <v>2265002057</v>
      </c>
      <c r="E1827" s="157" t="s">
        <v>124</v>
      </c>
      <c r="F1827" s="157" t="s">
        <v>89</v>
      </c>
      <c r="G1827" s="157" t="s">
        <v>115</v>
      </c>
      <c r="H1827" s="157">
        <v>6.4668853333333328E-5</v>
      </c>
      <c r="I1827" s="157">
        <v>1.3337950999999998E-4</v>
      </c>
      <c r="J1827" s="157">
        <v>1.8720898166666668E-3</v>
      </c>
      <c r="K1827" s="157">
        <v>4.4092400000000003E-6</v>
      </c>
      <c r="L1827" s="157">
        <v>4.4092400000000003E-6</v>
      </c>
      <c r="M1827" s="157">
        <v>0</v>
      </c>
      <c r="N1827" s="126">
        <v>1.1023100000000001E-6</v>
      </c>
    </row>
    <row r="1828" spans="1:14" x14ac:dyDescent="0.25">
      <c r="A1828" s="128">
        <v>34035</v>
      </c>
      <c r="B1828" s="157" t="s">
        <v>459</v>
      </c>
      <c r="C1828" s="157" t="s">
        <v>53</v>
      </c>
      <c r="D1828" s="157">
        <v>2265002060</v>
      </c>
      <c r="E1828" s="157" t="s">
        <v>125</v>
      </c>
      <c r="F1828" s="157" t="s">
        <v>89</v>
      </c>
      <c r="G1828" s="157" t="s">
        <v>115</v>
      </c>
      <c r="H1828" s="157">
        <v>7.8631446666666666E-5</v>
      </c>
      <c r="I1828" s="157">
        <v>2.0649940666666667E-4</v>
      </c>
      <c r="J1828" s="157">
        <v>2.3872360233333331E-3</v>
      </c>
      <c r="K1828" s="157">
        <v>1.1023100000000001E-5</v>
      </c>
      <c r="L1828" s="157">
        <v>1.0288226666666667E-5</v>
      </c>
      <c r="M1828" s="157">
        <v>1.1023100000000001E-6</v>
      </c>
      <c r="N1828" s="126">
        <v>1.1023100000000001E-6</v>
      </c>
    </row>
    <row r="1829" spans="1:14" x14ac:dyDescent="0.25">
      <c r="A1829" s="128">
        <v>34035</v>
      </c>
      <c r="B1829" s="157" t="s">
        <v>459</v>
      </c>
      <c r="C1829" s="157" t="s">
        <v>53</v>
      </c>
      <c r="D1829" s="157">
        <v>2265002066</v>
      </c>
      <c r="E1829" s="157" t="s">
        <v>126</v>
      </c>
      <c r="F1829" s="157" t="s">
        <v>89</v>
      </c>
      <c r="G1829" s="157" t="s">
        <v>115</v>
      </c>
      <c r="H1829" s="157">
        <v>1.2081317600000001E-3</v>
      </c>
      <c r="I1829" s="157">
        <v>4.7105380666666671E-4</v>
      </c>
      <c r="J1829" s="157">
        <v>6.7109367673333323E-2</v>
      </c>
      <c r="K1829" s="157">
        <v>3.1232116666666665E-5</v>
      </c>
      <c r="L1829" s="157">
        <v>2.9027496666666665E-5</v>
      </c>
      <c r="M1829" s="157">
        <v>1.4697466666666668E-6</v>
      </c>
      <c r="N1829" s="126">
        <v>3.3069300000000005E-6</v>
      </c>
    </row>
    <row r="1830" spans="1:14" x14ac:dyDescent="0.25">
      <c r="A1830" s="128">
        <v>34035</v>
      </c>
      <c r="B1830" s="157" t="s">
        <v>459</v>
      </c>
      <c r="C1830" s="157" t="s">
        <v>53</v>
      </c>
      <c r="D1830" s="157">
        <v>2265002072</v>
      </c>
      <c r="E1830" s="157" t="s">
        <v>127</v>
      </c>
      <c r="F1830" s="157" t="s">
        <v>89</v>
      </c>
      <c r="G1830" s="157" t="s">
        <v>115</v>
      </c>
      <c r="H1830" s="157">
        <v>6.4411647666666667E-4</v>
      </c>
      <c r="I1830" s="157">
        <v>5.9341021666666665E-4</v>
      </c>
      <c r="J1830" s="157">
        <v>2.8010431973333333E-2</v>
      </c>
      <c r="K1830" s="157">
        <v>1.873927E-5</v>
      </c>
      <c r="L1830" s="157">
        <v>1.6902086666666667E-5</v>
      </c>
      <c r="M1830" s="157">
        <v>1.1023100000000001E-6</v>
      </c>
      <c r="N1830" s="126">
        <v>2.2046200000000002E-6</v>
      </c>
    </row>
    <row r="1831" spans="1:14" x14ac:dyDescent="0.25">
      <c r="A1831" s="128">
        <v>34035</v>
      </c>
      <c r="B1831" s="157" t="s">
        <v>459</v>
      </c>
      <c r="C1831" s="157" t="s">
        <v>53</v>
      </c>
      <c r="D1831" s="157">
        <v>2265002078</v>
      </c>
      <c r="E1831" s="157" t="s">
        <v>128</v>
      </c>
      <c r="F1831" s="157" t="s">
        <v>89</v>
      </c>
      <c r="G1831" s="157" t="s">
        <v>115</v>
      </c>
      <c r="H1831" s="157">
        <v>4.8758845666666667E-4</v>
      </c>
      <c r="I1831" s="157">
        <v>1.4734210333333333E-4</v>
      </c>
      <c r="J1831" s="157">
        <v>1.5562412579999999E-2</v>
      </c>
      <c r="K1831" s="157">
        <v>7.7161700000000004E-6</v>
      </c>
      <c r="L1831" s="157">
        <v>6.6138600000000009E-6</v>
      </c>
      <c r="M1831" s="157">
        <v>0</v>
      </c>
      <c r="N1831" s="126">
        <v>1.1023100000000001E-6</v>
      </c>
    </row>
    <row r="1832" spans="1:14" x14ac:dyDescent="0.25">
      <c r="A1832" s="128">
        <v>34035</v>
      </c>
      <c r="B1832" s="157" t="s">
        <v>459</v>
      </c>
      <c r="C1832" s="157" t="s">
        <v>53</v>
      </c>
      <c r="D1832" s="157">
        <v>2265002081</v>
      </c>
      <c r="E1832" s="157" t="s">
        <v>129</v>
      </c>
      <c r="F1832" s="157" t="s">
        <v>89</v>
      </c>
      <c r="G1832" s="157" t="s">
        <v>115</v>
      </c>
      <c r="H1832" s="157">
        <v>1.2786796E-4</v>
      </c>
      <c r="I1832" s="157">
        <v>2.3552690333333335E-4</v>
      </c>
      <c r="J1832" s="157">
        <v>3.14819736E-3</v>
      </c>
      <c r="K1832" s="157">
        <v>4.4092400000000003E-6</v>
      </c>
      <c r="L1832" s="157">
        <v>3.3069300000000005E-6</v>
      </c>
      <c r="M1832" s="157">
        <v>0</v>
      </c>
      <c r="N1832" s="126">
        <v>3.6743666666666669E-7</v>
      </c>
    </row>
    <row r="1833" spans="1:14" x14ac:dyDescent="0.25">
      <c r="A1833" s="128">
        <v>34035</v>
      </c>
      <c r="B1833" s="157" t="s">
        <v>459</v>
      </c>
      <c r="C1833" s="157" t="s">
        <v>53</v>
      </c>
      <c r="D1833" s="157">
        <v>2265003010</v>
      </c>
      <c r="E1833" s="157" t="s">
        <v>130</v>
      </c>
      <c r="F1833" s="157" t="s">
        <v>96</v>
      </c>
      <c r="G1833" s="157" t="s">
        <v>115</v>
      </c>
      <c r="H1833" s="157">
        <v>1.1217841433333335E-3</v>
      </c>
      <c r="I1833" s="157">
        <v>1.5226575466666668E-3</v>
      </c>
      <c r="J1833" s="157">
        <v>3.3095388003333337E-2</v>
      </c>
      <c r="K1833" s="157">
        <v>1.873927E-5</v>
      </c>
      <c r="L1833" s="157">
        <v>1.6902086666666667E-5</v>
      </c>
      <c r="M1833" s="157">
        <v>1.1023100000000001E-6</v>
      </c>
      <c r="N1833" s="126">
        <v>2.2046200000000002E-6</v>
      </c>
    </row>
    <row r="1834" spans="1:14" x14ac:dyDescent="0.25">
      <c r="A1834" s="128">
        <v>34035</v>
      </c>
      <c r="B1834" s="157" t="s">
        <v>459</v>
      </c>
      <c r="C1834" s="157" t="s">
        <v>53</v>
      </c>
      <c r="D1834" s="157">
        <v>2265003020</v>
      </c>
      <c r="E1834" s="157" t="s">
        <v>131</v>
      </c>
      <c r="F1834" s="157" t="s">
        <v>96</v>
      </c>
      <c r="G1834" s="157" t="s">
        <v>115</v>
      </c>
      <c r="H1834" s="157">
        <v>5.7724300333333335E-4</v>
      </c>
      <c r="I1834" s="157">
        <v>1.3499623133333336E-3</v>
      </c>
      <c r="J1834" s="157">
        <v>1.6908700526666667E-2</v>
      </c>
      <c r="K1834" s="157">
        <v>5.5850373333333332E-5</v>
      </c>
      <c r="L1834" s="157">
        <v>5.1441133333333338E-5</v>
      </c>
      <c r="M1834" s="157">
        <v>3.3069300000000005E-6</v>
      </c>
      <c r="N1834" s="126">
        <v>6.9812966666666665E-6</v>
      </c>
    </row>
    <row r="1835" spans="1:14" x14ac:dyDescent="0.25">
      <c r="A1835" s="128">
        <v>34035</v>
      </c>
      <c r="B1835" s="157" t="s">
        <v>459</v>
      </c>
      <c r="C1835" s="157" t="s">
        <v>53</v>
      </c>
      <c r="D1835" s="157">
        <v>2265003030</v>
      </c>
      <c r="E1835" s="157" t="s">
        <v>95</v>
      </c>
      <c r="F1835" s="157" t="s">
        <v>96</v>
      </c>
      <c r="G1835" s="157" t="s">
        <v>115</v>
      </c>
      <c r="H1835" s="157">
        <v>3.9168748666666659E-4</v>
      </c>
      <c r="I1835" s="157">
        <v>2.6418696333333332E-4</v>
      </c>
      <c r="J1835" s="157">
        <v>1.679369285E-2</v>
      </c>
      <c r="K1835" s="157">
        <v>1.7636960000000001E-5</v>
      </c>
      <c r="L1835" s="157">
        <v>1.5799776666666668E-5</v>
      </c>
      <c r="M1835" s="157">
        <v>1.1023100000000001E-6</v>
      </c>
      <c r="N1835" s="126">
        <v>2.2046200000000002E-6</v>
      </c>
    </row>
    <row r="1836" spans="1:14" x14ac:dyDescent="0.25">
      <c r="A1836" s="128">
        <v>34035</v>
      </c>
      <c r="B1836" s="157" t="s">
        <v>459</v>
      </c>
      <c r="C1836" s="157" t="s">
        <v>53</v>
      </c>
      <c r="D1836" s="157">
        <v>2265003040</v>
      </c>
      <c r="E1836" s="157" t="s">
        <v>97</v>
      </c>
      <c r="F1836" s="157" t="s">
        <v>96</v>
      </c>
      <c r="G1836" s="157" t="s">
        <v>115</v>
      </c>
      <c r="H1836" s="157">
        <v>1.5910007666666665E-3</v>
      </c>
      <c r="I1836" s="157">
        <v>4.9677437333333328E-4</v>
      </c>
      <c r="J1836" s="157">
        <v>5.0955749496666668E-2</v>
      </c>
      <c r="K1836" s="157">
        <v>5.989217666666667E-5</v>
      </c>
      <c r="L1836" s="157">
        <v>5.4748063333333341E-5</v>
      </c>
      <c r="M1836" s="157">
        <v>1.1023100000000001E-6</v>
      </c>
      <c r="N1836" s="126">
        <v>3.3069300000000005E-6</v>
      </c>
    </row>
    <row r="1837" spans="1:14" x14ac:dyDescent="0.25">
      <c r="A1837" s="128">
        <v>34035</v>
      </c>
      <c r="B1837" s="157" t="s">
        <v>459</v>
      </c>
      <c r="C1837" s="157" t="s">
        <v>53</v>
      </c>
      <c r="D1837" s="157">
        <v>2265003050</v>
      </c>
      <c r="E1837" s="157" t="s">
        <v>132</v>
      </c>
      <c r="F1837" s="157" t="s">
        <v>96</v>
      </c>
      <c r="G1837" s="157" t="s">
        <v>115</v>
      </c>
      <c r="H1837" s="157">
        <v>6.4668853333333328E-5</v>
      </c>
      <c r="I1837" s="157">
        <v>7.8631446666666666E-5</v>
      </c>
      <c r="J1837" s="157">
        <v>2.1869830399999998E-3</v>
      </c>
      <c r="K1837" s="157">
        <v>1.1023100000000001E-6</v>
      </c>
      <c r="L1837" s="157">
        <v>1.1023100000000001E-6</v>
      </c>
      <c r="M1837" s="157">
        <v>0</v>
      </c>
      <c r="N1837" s="126">
        <v>0</v>
      </c>
    </row>
    <row r="1838" spans="1:14" x14ac:dyDescent="0.25">
      <c r="A1838" s="128">
        <v>34035</v>
      </c>
      <c r="B1838" s="157" t="s">
        <v>459</v>
      </c>
      <c r="C1838" s="157" t="s">
        <v>53</v>
      </c>
      <c r="D1838" s="157">
        <v>2265003060</v>
      </c>
      <c r="E1838" s="157" t="s">
        <v>133</v>
      </c>
      <c r="F1838" s="157" t="s">
        <v>96</v>
      </c>
      <c r="G1838" s="157" t="s">
        <v>115</v>
      </c>
      <c r="H1838" s="157">
        <v>1.9841580000000002E-5</v>
      </c>
      <c r="I1838" s="157">
        <v>6.9812966666666665E-6</v>
      </c>
      <c r="J1838" s="157">
        <v>1.0155949466666666E-3</v>
      </c>
      <c r="K1838" s="157">
        <v>0</v>
      </c>
      <c r="L1838" s="157">
        <v>0</v>
      </c>
      <c r="M1838" s="157">
        <v>0</v>
      </c>
      <c r="N1838" s="126">
        <v>0</v>
      </c>
    </row>
    <row r="1839" spans="1:14" x14ac:dyDescent="0.25">
      <c r="A1839" s="128">
        <v>34035</v>
      </c>
      <c r="B1839" s="157" t="s">
        <v>459</v>
      </c>
      <c r="C1839" s="157" t="s">
        <v>53</v>
      </c>
      <c r="D1839" s="157">
        <v>2265003070</v>
      </c>
      <c r="E1839" s="157" t="s">
        <v>134</v>
      </c>
      <c r="F1839" s="157" t="s">
        <v>96</v>
      </c>
      <c r="G1839" s="157" t="s">
        <v>115</v>
      </c>
      <c r="H1839" s="157">
        <v>2.9762369999999999E-5</v>
      </c>
      <c r="I1839" s="157">
        <v>8.6347616666666656E-5</v>
      </c>
      <c r="J1839" s="157">
        <v>9.4247505000000004E-4</v>
      </c>
      <c r="K1839" s="157">
        <v>5.5115500000000006E-6</v>
      </c>
      <c r="L1839" s="157">
        <v>5.5115500000000006E-6</v>
      </c>
      <c r="M1839" s="157">
        <v>0</v>
      </c>
      <c r="N1839" s="126">
        <v>1.1023100000000001E-6</v>
      </c>
    </row>
    <row r="1840" spans="1:14" x14ac:dyDescent="0.25">
      <c r="A1840" s="128">
        <v>34035</v>
      </c>
      <c r="B1840" s="157" t="s">
        <v>459</v>
      </c>
      <c r="C1840" s="157" t="s">
        <v>53</v>
      </c>
      <c r="D1840" s="157">
        <v>2265004010</v>
      </c>
      <c r="E1840" s="157" t="s">
        <v>135</v>
      </c>
      <c r="F1840" s="157" t="s">
        <v>99</v>
      </c>
      <c r="G1840" s="157" t="s">
        <v>115</v>
      </c>
      <c r="H1840" s="157">
        <v>0.10650739681999999</v>
      </c>
      <c r="I1840" s="157">
        <v>1.3380941090000001E-2</v>
      </c>
      <c r="J1840" s="157">
        <v>1.2170347504333332</v>
      </c>
      <c r="K1840" s="157">
        <v>1.8298346E-3</v>
      </c>
      <c r="L1840" s="157">
        <v>1.6832273700000001E-3</v>
      </c>
      <c r="M1840" s="157">
        <v>4.3724963333333327E-5</v>
      </c>
      <c r="N1840" s="126">
        <v>9.5900970000000014E-5</v>
      </c>
    </row>
    <row r="1841" spans="1:14" x14ac:dyDescent="0.25">
      <c r="A1841" s="128">
        <v>34035</v>
      </c>
      <c r="B1841" s="157" t="s">
        <v>459</v>
      </c>
      <c r="C1841" s="157" t="s">
        <v>53</v>
      </c>
      <c r="D1841" s="157">
        <v>2265004011</v>
      </c>
      <c r="E1841" s="157" t="s">
        <v>135</v>
      </c>
      <c r="F1841" s="157" t="s">
        <v>100</v>
      </c>
      <c r="G1841" s="157" t="s">
        <v>115</v>
      </c>
      <c r="H1841" s="157">
        <v>0.24539661963666667</v>
      </c>
      <c r="I1841" s="157">
        <v>4.2935709373333332E-2</v>
      </c>
      <c r="J1841" s="157">
        <v>3.9734270440333339</v>
      </c>
      <c r="K1841" s="157">
        <v>6.4723968833333327E-3</v>
      </c>
      <c r="L1841" s="157">
        <v>5.9550460566666664E-3</v>
      </c>
      <c r="M1841" s="157">
        <v>1.4917928666666666E-4</v>
      </c>
      <c r="N1841" s="126">
        <v>3.2444657666666667E-4</v>
      </c>
    </row>
    <row r="1842" spans="1:14" x14ac:dyDescent="0.25">
      <c r="A1842" s="128">
        <v>34035</v>
      </c>
      <c r="B1842" s="157" t="s">
        <v>459</v>
      </c>
      <c r="C1842" s="157" t="s">
        <v>53</v>
      </c>
      <c r="D1842" s="157">
        <v>2265004015</v>
      </c>
      <c r="E1842" s="157" t="s">
        <v>98</v>
      </c>
      <c r="F1842" s="157" t="s">
        <v>99</v>
      </c>
      <c r="G1842" s="157" t="s">
        <v>115</v>
      </c>
      <c r="H1842" s="157">
        <v>9.275203776666666E-3</v>
      </c>
      <c r="I1842" s="157">
        <v>1.1214167066666667E-3</v>
      </c>
      <c r="J1842" s="157">
        <v>0.10197286091666667</v>
      </c>
      <c r="K1842" s="157">
        <v>1.5358852666666665E-4</v>
      </c>
      <c r="L1842" s="157">
        <v>1.4146311666666665E-4</v>
      </c>
      <c r="M1842" s="157">
        <v>3.3069300000000005E-6</v>
      </c>
      <c r="N1842" s="126">
        <v>7.7161700000000004E-6</v>
      </c>
    </row>
    <row r="1843" spans="1:14" x14ac:dyDescent="0.25">
      <c r="A1843" s="128">
        <v>34035</v>
      </c>
      <c r="B1843" s="157" t="s">
        <v>459</v>
      </c>
      <c r="C1843" s="157" t="s">
        <v>53</v>
      </c>
      <c r="D1843" s="157">
        <v>2265004016</v>
      </c>
      <c r="E1843" s="157" t="s">
        <v>98</v>
      </c>
      <c r="F1843" s="157" t="s">
        <v>100</v>
      </c>
      <c r="G1843" s="157" t="s">
        <v>115</v>
      </c>
      <c r="H1843" s="157">
        <v>0.14835586109666665</v>
      </c>
      <c r="I1843" s="157">
        <v>2.2267396873333331E-2</v>
      </c>
      <c r="J1843" s="157">
        <v>2.0543861701000004</v>
      </c>
      <c r="K1843" s="157">
        <v>3.1522391633333337E-3</v>
      </c>
      <c r="L1843" s="157">
        <v>2.90017761E-3</v>
      </c>
      <c r="M1843" s="157">
        <v>7.6794263333333326E-5</v>
      </c>
      <c r="N1843" s="126">
        <v>1.6718368333333336E-4</v>
      </c>
    </row>
    <row r="1844" spans="1:14" x14ac:dyDescent="0.25">
      <c r="A1844" s="128">
        <v>34035</v>
      </c>
      <c r="B1844" s="157" t="s">
        <v>459</v>
      </c>
      <c r="C1844" s="157" t="s">
        <v>53</v>
      </c>
      <c r="D1844" s="157">
        <v>2265004025</v>
      </c>
      <c r="E1844" s="157" t="s">
        <v>102</v>
      </c>
      <c r="F1844" s="157" t="s">
        <v>99</v>
      </c>
      <c r="G1844" s="157" t="s">
        <v>115</v>
      </c>
      <c r="H1844" s="157">
        <v>6.8379963666666667E-4</v>
      </c>
      <c r="I1844" s="157">
        <v>7.0547840000000005E-5</v>
      </c>
      <c r="J1844" s="157">
        <v>6.5330239333333331E-3</v>
      </c>
      <c r="K1844" s="157">
        <v>9.9207900000000009E-6</v>
      </c>
      <c r="L1844" s="157">
        <v>9.185916666666668E-6</v>
      </c>
      <c r="M1844" s="157">
        <v>0</v>
      </c>
      <c r="N1844" s="126">
        <v>0</v>
      </c>
    </row>
    <row r="1845" spans="1:14" x14ac:dyDescent="0.25">
      <c r="A1845" s="128">
        <v>34035</v>
      </c>
      <c r="B1845" s="157" t="s">
        <v>459</v>
      </c>
      <c r="C1845" s="157" t="s">
        <v>53</v>
      </c>
      <c r="D1845" s="157">
        <v>2265004026</v>
      </c>
      <c r="E1845" s="157" t="s">
        <v>102</v>
      </c>
      <c r="F1845" s="157" t="s">
        <v>100</v>
      </c>
      <c r="G1845" s="157" t="s">
        <v>115</v>
      </c>
      <c r="H1845" s="157">
        <v>6.6032043366666656E-3</v>
      </c>
      <c r="I1845" s="157">
        <v>9.8583257666666675E-4</v>
      </c>
      <c r="J1845" s="157">
        <v>0.11497056556333334</v>
      </c>
      <c r="K1845" s="157">
        <v>1.1243562000000001E-4</v>
      </c>
      <c r="L1845" s="157">
        <v>1.0361714E-4</v>
      </c>
      <c r="M1845" s="157">
        <v>3.3069300000000005E-6</v>
      </c>
      <c r="N1845" s="126">
        <v>7.7161700000000004E-6</v>
      </c>
    </row>
    <row r="1846" spans="1:14" x14ac:dyDescent="0.25">
      <c r="A1846" s="128">
        <v>34035</v>
      </c>
      <c r="B1846" s="157" t="s">
        <v>459</v>
      </c>
      <c r="C1846" s="157" t="s">
        <v>53</v>
      </c>
      <c r="D1846" s="157">
        <v>2265004030</v>
      </c>
      <c r="E1846" s="157" t="s">
        <v>103</v>
      </c>
      <c r="F1846" s="157" t="s">
        <v>99</v>
      </c>
      <c r="G1846" s="157" t="s">
        <v>115</v>
      </c>
      <c r="H1846" s="157">
        <v>8.8625724000000001E-4</v>
      </c>
      <c r="I1846" s="157">
        <v>1.3484925666666669E-4</v>
      </c>
      <c r="J1846" s="157">
        <v>1.2460512239999999E-2</v>
      </c>
      <c r="K1846" s="157">
        <v>1.9106706666666671E-5</v>
      </c>
      <c r="L1846" s="157">
        <v>1.7636960000000001E-5</v>
      </c>
      <c r="M1846" s="157">
        <v>0</v>
      </c>
      <c r="N1846" s="126">
        <v>1.1023100000000001E-6</v>
      </c>
    </row>
    <row r="1847" spans="1:14" x14ac:dyDescent="0.25">
      <c r="A1847" s="128">
        <v>34035</v>
      </c>
      <c r="B1847" s="157" t="s">
        <v>459</v>
      </c>
      <c r="C1847" s="157" t="s">
        <v>53</v>
      </c>
      <c r="D1847" s="157">
        <v>2265004031</v>
      </c>
      <c r="E1847" s="157" t="s">
        <v>103</v>
      </c>
      <c r="F1847" s="157" t="s">
        <v>100</v>
      </c>
      <c r="G1847" s="157" t="s">
        <v>115</v>
      </c>
      <c r="H1847" s="157">
        <v>0.15432817667666668</v>
      </c>
      <c r="I1847" s="157">
        <v>4.4297797096666668E-2</v>
      </c>
      <c r="J1847" s="157">
        <v>4.9533769596666666</v>
      </c>
      <c r="K1847" s="157">
        <v>2.71609184E-3</v>
      </c>
      <c r="L1847" s="157">
        <v>2.4989367700000002E-3</v>
      </c>
      <c r="M1847" s="157">
        <v>1.4146311666666665E-4</v>
      </c>
      <c r="N1847" s="126">
        <v>3.0644218000000002E-4</v>
      </c>
    </row>
    <row r="1848" spans="1:14" x14ac:dyDescent="0.25">
      <c r="A1848" s="128">
        <v>34035</v>
      </c>
      <c r="B1848" s="157" t="s">
        <v>459</v>
      </c>
      <c r="C1848" s="157" t="s">
        <v>53</v>
      </c>
      <c r="D1848" s="157">
        <v>2265004035</v>
      </c>
      <c r="E1848" s="157" t="s">
        <v>104</v>
      </c>
      <c r="F1848" s="157" t="s">
        <v>99</v>
      </c>
      <c r="G1848" s="157" t="s">
        <v>115</v>
      </c>
      <c r="H1848" s="157">
        <v>4.1215370899999994E-3</v>
      </c>
      <c r="I1848" s="157">
        <v>0</v>
      </c>
      <c r="J1848" s="157">
        <v>0</v>
      </c>
      <c r="K1848" s="157">
        <v>0</v>
      </c>
      <c r="L1848" s="157">
        <v>0</v>
      </c>
      <c r="M1848" s="157">
        <v>0</v>
      </c>
      <c r="N1848" s="126">
        <v>0</v>
      </c>
    </row>
    <row r="1849" spans="1:14" x14ac:dyDescent="0.25">
      <c r="A1849" s="128">
        <v>34035</v>
      </c>
      <c r="B1849" s="157" t="s">
        <v>459</v>
      </c>
      <c r="C1849" s="157" t="s">
        <v>53</v>
      </c>
      <c r="D1849" s="157">
        <v>2265004036</v>
      </c>
      <c r="E1849" s="157" t="s">
        <v>104</v>
      </c>
      <c r="F1849" s="157" t="s">
        <v>100</v>
      </c>
      <c r="G1849" s="157" t="s">
        <v>115</v>
      </c>
      <c r="H1849" s="157">
        <v>1.7545100833333334E-3</v>
      </c>
      <c r="I1849" s="157">
        <v>0</v>
      </c>
      <c r="J1849" s="157">
        <v>0</v>
      </c>
      <c r="K1849" s="157">
        <v>0</v>
      </c>
      <c r="L1849" s="157">
        <v>0</v>
      </c>
      <c r="M1849" s="157">
        <v>0</v>
      </c>
      <c r="N1849" s="126">
        <v>0</v>
      </c>
    </row>
    <row r="1850" spans="1:14" x14ac:dyDescent="0.25">
      <c r="A1850" s="128">
        <v>34035</v>
      </c>
      <c r="B1850" s="157" t="s">
        <v>459</v>
      </c>
      <c r="C1850" s="157" t="s">
        <v>53</v>
      </c>
      <c r="D1850" s="157">
        <v>2265004040</v>
      </c>
      <c r="E1850" s="157" t="s">
        <v>136</v>
      </c>
      <c r="F1850" s="157" t="s">
        <v>99</v>
      </c>
      <c r="G1850" s="157" t="s">
        <v>115</v>
      </c>
      <c r="H1850" s="157">
        <v>1.3598463596666666E-2</v>
      </c>
      <c r="I1850" s="157">
        <v>2.7175615866666669E-3</v>
      </c>
      <c r="J1850" s="157">
        <v>0.36769019796666669</v>
      </c>
      <c r="K1850" s="157">
        <v>1.5248621666666667E-4</v>
      </c>
      <c r="L1850" s="157">
        <v>1.4036080666666667E-4</v>
      </c>
      <c r="M1850" s="157">
        <v>8.8184800000000007E-6</v>
      </c>
      <c r="N1850" s="126">
        <v>1.873927E-5</v>
      </c>
    </row>
    <row r="1851" spans="1:14" x14ac:dyDescent="0.25">
      <c r="A1851" s="128">
        <v>34035</v>
      </c>
      <c r="B1851" s="157" t="s">
        <v>459</v>
      </c>
      <c r="C1851" s="157" t="s">
        <v>53</v>
      </c>
      <c r="D1851" s="157">
        <v>2265004041</v>
      </c>
      <c r="E1851" s="157" t="s">
        <v>136</v>
      </c>
      <c r="F1851" s="157" t="s">
        <v>100</v>
      </c>
      <c r="G1851" s="157" t="s">
        <v>115</v>
      </c>
      <c r="H1851" s="157">
        <v>1.4594951836666667E-2</v>
      </c>
      <c r="I1851" s="157">
        <v>4.6513807633333333E-3</v>
      </c>
      <c r="J1851" s="157">
        <v>0.69154483416333346</v>
      </c>
      <c r="K1851" s="157">
        <v>3.0203293999999997E-4</v>
      </c>
      <c r="L1851" s="157">
        <v>2.7851699333333331E-4</v>
      </c>
      <c r="M1851" s="157">
        <v>1.6534650000000003E-5</v>
      </c>
      <c r="N1851" s="126">
        <v>3.5641356666666673E-5</v>
      </c>
    </row>
    <row r="1852" spans="1:14" x14ac:dyDescent="0.25">
      <c r="A1852" s="128">
        <v>34035</v>
      </c>
      <c r="B1852" s="157" t="s">
        <v>459</v>
      </c>
      <c r="C1852" s="157" t="s">
        <v>53</v>
      </c>
      <c r="D1852" s="157">
        <v>2265004046</v>
      </c>
      <c r="E1852" s="157" t="s">
        <v>137</v>
      </c>
      <c r="F1852" s="157" t="s">
        <v>100</v>
      </c>
      <c r="G1852" s="157" t="s">
        <v>115</v>
      </c>
      <c r="H1852" s="157">
        <v>2.0606215703333337E-2</v>
      </c>
      <c r="I1852" s="157">
        <v>7.1466431666666677E-3</v>
      </c>
      <c r="J1852" s="157">
        <v>0.81643582229</v>
      </c>
      <c r="K1852" s="157">
        <v>3.2224195666666664E-4</v>
      </c>
      <c r="L1852" s="157">
        <v>2.9652139000000007E-4</v>
      </c>
      <c r="M1852" s="157">
        <v>1.873927E-5</v>
      </c>
      <c r="N1852" s="126">
        <v>4.0050596666666668E-5</v>
      </c>
    </row>
    <row r="1853" spans="1:14" x14ac:dyDescent="0.25">
      <c r="A1853" s="128">
        <v>34035</v>
      </c>
      <c r="B1853" s="157" t="s">
        <v>459</v>
      </c>
      <c r="C1853" s="157" t="s">
        <v>53</v>
      </c>
      <c r="D1853" s="157">
        <v>2265004051</v>
      </c>
      <c r="E1853" s="157" t="s">
        <v>138</v>
      </c>
      <c r="F1853" s="157" t="s">
        <v>100</v>
      </c>
      <c r="G1853" s="157" t="s">
        <v>115</v>
      </c>
      <c r="H1853" s="157">
        <v>1.7223593749999998E-2</v>
      </c>
      <c r="I1853" s="157">
        <v>2.6047585299999996E-3</v>
      </c>
      <c r="J1853" s="157">
        <v>0.23798358488666668</v>
      </c>
      <c r="K1853" s="157">
        <v>3.6449717333333329E-4</v>
      </c>
      <c r="L1853" s="157">
        <v>3.3546967666666668E-4</v>
      </c>
      <c r="M1853" s="157">
        <v>8.8184800000000007E-6</v>
      </c>
      <c r="N1853" s="126">
        <v>1.9106706666666671E-5</v>
      </c>
    </row>
    <row r="1854" spans="1:14" x14ac:dyDescent="0.25">
      <c r="A1854" s="128">
        <v>34035</v>
      </c>
      <c r="B1854" s="157" t="s">
        <v>459</v>
      </c>
      <c r="C1854" s="157" t="s">
        <v>53</v>
      </c>
      <c r="D1854" s="157">
        <v>2265004055</v>
      </c>
      <c r="E1854" s="157" t="s">
        <v>139</v>
      </c>
      <c r="F1854" s="157" t="s">
        <v>99</v>
      </c>
      <c r="G1854" s="157" t="s">
        <v>115</v>
      </c>
      <c r="H1854" s="157">
        <v>0.14518818959333335</v>
      </c>
      <c r="I1854" s="157">
        <v>3.6343160699999995E-2</v>
      </c>
      <c r="J1854" s="157">
        <v>4.9268076142999995</v>
      </c>
      <c r="K1854" s="157">
        <v>2.0418455566666668E-3</v>
      </c>
      <c r="L1854" s="157">
        <v>1.8779688033333331E-3</v>
      </c>
      <c r="M1854" s="157">
        <v>1.1610998666666666E-4</v>
      </c>
      <c r="N1854" s="126">
        <v>2.5279642666666669E-4</v>
      </c>
    </row>
    <row r="1855" spans="1:14" x14ac:dyDescent="0.25">
      <c r="A1855" s="128">
        <v>34035</v>
      </c>
      <c r="B1855" s="157" t="s">
        <v>459</v>
      </c>
      <c r="C1855" s="157" t="s">
        <v>53</v>
      </c>
      <c r="D1855" s="157">
        <v>2265004056</v>
      </c>
      <c r="E1855" s="157" t="s">
        <v>139</v>
      </c>
      <c r="F1855" s="157" t="s">
        <v>100</v>
      </c>
      <c r="G1855" s="157" t="s">
        <v>115</v>
      </c>
      <c r="H1855" s="157">
        <v>0.18972298334000001</v>
      </c>
      <c r="I1855" s="157">
        <v>6.3210497203333341E-2</v>
      </c>
      <c r="J1855" s="157">
        <v>9.4036265660333331</v>
      </c>
      <c r="K1855" s="157">
        <v>4.1016955100000004E-3</v>
      </c>
      <c r="L1855" s="157">
        <v>3.7735745666666667E-3</v>
      </c>
      <c r="M1855" s="157">
        <v>2.2303405666666666E-4</v>
      </c>
      <c r="N1855" s="126">
        <v>4.8464896333333331E-4</v>
      </c>
    </row>
    <row r="1856" spans="1:14" x14ac:dyDescent="0.25">
      <c r="A1856" s="128">
        <v>34035</v>
      </c>
      <c r="B1856" s="157" t="s">
        <v>459</v>
      </c>
      <c r="C1856" s="157" t="s">
        <v>53</v>
      </c>
      <c r="D1856" s="157">
        <v>2265004066</v>
      </c>
      <c r="E1856" s="157" t="s">
        <v>140</v>
      </c>
      <c r="F1856" s="157" t="s">
        <v>100</v>
      </c>
      <c r="G1856" s="157" t="s">
        <v>115</v>
      </c>
      <c r="H1856" s="157">
        <v>1.9791608613333334E-2</v>
      </c>
      <c r="I1856" s="157">
        <v>1.0614142989999999E-2</v>
      </c>
      <c r="J1856" s="157">
        <v>0.97163078206333331</v>
      </c>
      <c r="K1856" s="157">
        <v>6.8232988999999999E-4</v>
      </c>
      <c r="L1856" s="157">
        <v>6.2758182666666675E-4</v>
      </c>
      <c r="M1856" s="157">
        <v>3.7111103333333336E-5</v>
      </c>
      <c r="N1856" s="126">
        <v>8.0468630000000006E-5</v>
      </c>
    </row>
    <row r="1857" spans="1:14" x14ac:dyDescent="0.25">
      <c r="A1857" s="128">
        <v>34035</v>
      </c>
      <c r="B1857" s="157" t="s">
        <v>459</v>
      </c>
      <c r="C1857" s="157" t="s">
        <v>53</v>
      </c>
      <c r="D1857" s="157">
        <v>2265004071</v>
      </c>
      <c r="E1857" s="157" t="s">
        <v>105</v>
      </c>
      <c r="F1857" s="157" t="s">
        <v>100</v>
      </c>
      <c r="G1857" s="157" t="s">
        <v>115</v>
      </c>
      <c r="H1857" s="157">
        <v>0.55123289657333341</v>
      </c>
      <c r="I1857" s="157">
        <v>0.20279233813666667</v>
      </c>
      <c r="J1857" s="157">
        <v>26.098071098000002</v>
      </c>
      <c r="K1857" s="157">
        <v>1.6400903053333332E-2</v>
      </c>
      <c r="L1857" s="157">
        <v>1.5088786716666665E-2</v>
      </c>
      <c r="M1857" s="157">
        <v>7.1980843000000007E-4</v>
      </c>
      <c r="N1857" s="126">
        <v>1.5623407066666668E-3</v>
      </c>
    </row>
    <row r="1858" spans="1:14" x14ac:dyDescent="0.25">
      <c r="A1858" s="128">
        <v>34035</v>
      </c>
      <c r="B1858" s="157" t="s">
        <v>459</v>
      </c>
      <c r="C1858" s="157" t="s">
        <v>53</v>
      </c>
      <c r="D1858" s="157">
        <v>2265004075</v>
      </c>
      <c r="E1858" s="157" t="s">
        <v>141</v>
      </c>
      <c r="F1858" s="157" t="s">
        <v>99</v>
      </c>
      <c r="G1858" s="157" t="s">
        <v>115</v>
      </c>
      <c r="H1858" s="157">
        <v>7.0375144766666661E-3</v>
      </c>
      <c r="I1858" s="157">
        <v>1.4888533733333337E-3</v>
      </c>
      <c r="J1858" s="157">
        <v>0.14765699655666667</v>
      </c>
      <c r="K1858" s="157">
        <v>1.2603077666666667E-4</v>
      </c>
      <c r="L1858" s="157">
        <v>1.1610998666666666E-4</v>
      </c>
      <c r="M1858" s="157">
        <v>4.4092400000000003E-6</v>
      </c>
      <c r="N1858" s="126">
        <v>8.8184800000000007E-6</v>
      </c>
    </row>
    <row r="1859" spans="1:14" x14ac:dyDescent="0.25">
      <c r="A1859" s="128">
        <v>34035</v>
      </c>
      <c r="B1859" s="157" t="s">
        <v>459</v>
      </c>
      <c r="C1859" s="157" t="s">
        <v>53</v>
      </c>
      <c r="D1859" s="157">
        <v>2265004076</v>
      </c>
      <c r="E1859" s="157" t="s">
        <v>141</v>
      </c>
      <c r="F1859" s="157" t="s">
        <v>100</v>
      </c>
      <c r="G1859" s="157" t="s">
        <v>115</v>
      </c>
      <c r="H1859" s="157">
        <v>3.2378151629999997E-2</v>
      </c>
      <c r="I1859" s="157">
        <v>8.0457606900000006E-3</v>
      </c>
      <c r="J1859" s="157">
        <v>0.78815238487333339</v>
      </c>
      <c r="K1859" s="157">
        <v>6.7424628333333323E-4</v>
      </c>
      <c r="L1859" s="157">
        <v>6.2060052999999996E-4</v>
      </c>
      <c r="M1859" s="157">
        <v>2.2046200000000002E-5</v>
      </c>
      <c r="N1859" s="126">
        <v>4.8134203333333329E-5</v>
      </c>
    </row>
    <row r="1860" spans="1:14" x14ac:dyDescent="0.25">
      <c r="A1860" s="128">
        <v>34035</v>
      </c>
      <c r="B1860" s="157" t="s">
        <v>459</v>
      </c>
      <c r="C1860" s="157" t="s">
        <v>53</v>
      </c>
      <c r="D1860" s="157">
        <v>2265005010</v>
      </c>
      <c r="E1860" s="157" t="s">
        <v>142</v>
      </c>
      <c r="F1860" s="157" t="s">
        <v>107</v>
      </c>
      <c r="G1860" s="157" t="s">
        <v>115</v>
      </c>
      <c r="H1860" s="157">
        <v>1.7636960000000001E-5</v>
      </c>
      <c r="I1860" s="157">
        <v>6.6138600000000009E-6</v>
      </c>
      <c r="J1860" s="157">
        <v>9.9575336666666669E-4</v>
      </c>
      <c r="K1860" s="157">
        <v>0</v>
      </c>
      <c r="L1860" s="157">
        <v>0</v>
      </c>
      <c r="M1860" s="157">
        <v>0</v>
      </c>
      <c r="N1860" s="126">
        <v>0</v>
      </c>
    </row>
    <row r="1861" spans="1:14" x14ac:dyDescent="0.25">
      <c r="A1861" s="128">
        <v>34035</v>
      </c>
      <c r="B1861" s="157" t="s">
        <v>459</v>
      </c>
      <c r="C1861" s="157" t="s">
        <v>53</v>
      </c>
      <c r="D1861" s="157">
        <v>2265005015</v>
      </c>
      <c r="E1861" s="157" t="s">
        <v>143</v>
      </c>
      <c r="F1861" s="157" t="s">
        <v>107</v>
      </c>
      <c r="G1861" s="157" t="s">
        <v>115</v>
      </c>
      <c r="H1861" s="157">
        <v>2.2046200000000002E-5</v>
      </c>
      <c r="I1861" s="157">
        <v>2.829262333333333E-5</v>
      </c>
      <c r="J1861" s="157">
        <v>1.0685058266666667E-3</v>
      </c>
      <c r="K1861" s="157">
        <v>1.1023100000000001E-6</v>
      </c>
      <c r="L1861" s="157">
        <v>1.1023100000000001E-6</v>
      </c>
      <c r="M1861" s="157">
        <v>0</v>
      </c>
      <c r="N1861" s="126">
        <v>0</v>
      </c>
    </row>
    <row r="1862" spans="1:14" x14ac:dyDescent="0.25">
      <c r="A1862" s="128">
        <v>34035</v>
      </c>
      <c r="B1862" s="157" t="s">
        <v>459</v>
      </c>
      <c r="C1862" s="157" t="s">
        <v>53</v>
      </c>
      <c r="D1862" s="157">
        <v>2265005025</v>
      </c>
      <c r="E1862" s="157" t="s">
        <v>144</v>
      </c>
      <c r="F1862" s="157" t="s">
        <v>107</v>
      </c>
      <c r="G1862" s="157" t="s">
        <v>115</v>
      </c>
      <c r="H1862" s="157">
        <v>5.3278316666666678E-5</v>
      </c>
      <c r="I1862" s="157">
        <v>7.8264009999999995E-5</v>
      </c>
      <c r="J1862" s="157">
        <v>1.0005300433333334E-3</v>
      </c>
      <c r="K1862" s="157">
        <v>1.1023100000000001E-6</v>
      </c>
      <c r="L1862" s="157">
        <v>1.1023100000000001E-6</v>
      </c>
      <c r="M1862" s="157">
        <v>0</v>
      </c>
      <c r="N1862" s="126">
        <v>0</v>
      </c>
    </row>
    <row r="1863" spans="1:14" x14ac:dyDescent="0.25">
      <c r="A1863" s="128">
        <v>34035</v>
      </c>
      <c r="B1863" s="157" t="s">
        <v>459</v>
      </c>
      <c r="C1863" s="157" t="s">
        <v>53</v>
      </c>
      <c r="D1863" s="157">
        <v>2265005030</v>
      </c>
      <c r="E1863" s="157" t="s">
        <v>145</v>
      </c>
      <c r="F1863" s="157" t="s">
        <v>107</v>
      </c>
      <c r="G1863" s="157" t="s">
        <v>115</v>
      </c>
      <c r="H1863" s="157">
        <v>1.6534650000000003E-5</v>
      </c>
      <c r="I1863" s="157">
        <v>6.6138600000000009E-6</v>
      </c>
      <c r="J1863" s="157">
        <v>8.2673250000000001E-4</v>
      </c>
      <c r="K1863" s="157">
        <v>0</v>
      </c>
      <c r="L1863" s="157">
        <v>0</v>
      </c>
      <c r="M1863" s="157">
        <v>0</v>
      </c>
      <c r="N1863" s="126">
        <v>0</v>
      </c>
    </row>
    <row r="1864" spans="1:14" x14ac:dyDescent="0.25">
      <c r="A1864" s="128">
        <v>34035</v>
      </c>
      <c r="B1864" s="157" t="s">
        <v>459</v>
      </c>
      <c r="C1864" s="157" t="s">
        <v>53</v>
      </c>
      <c r="D1864" s="157">
        <v>2265005035</v>
      </c>
      <c r="E1864" s="157" t="s">
        <v>106</v>
      </c>
      <c r="F1864" s="157" t="s">
        <v>107</v>
      </c>
      <c r="G1864" s="157" t="s">
        <v>115</v>
      </c>
      <c r="H1864" s="157">
        <v>2.1237839333333332E-4</v>
      </c>
      <c r="I1864" s="157">
        <v>1.2860283333333334E-4</v>
      </c>
      <c r="J1864" s="157">
        <v>6.8659215533333337E-3</v>
      </c>
      <c r="K1864" s="157">
        <v>4.4092400000000003E-6</v>
      </c>
      <c r="L1864" s="157">
        <v>4.4092400000000003E-6</v>
      </c>
      <c r="M1864" s="157">
        <v>0</v>
      </c>
      <c r="N1864" s="126">
        <v>0</v>
      </c>
    </row>
    <row r="1865" spans="1:14" x14ac:dyDescent="0.25">
      <c r="A1865" s="128">
        <v>34035</v>
      </c>
      <c r="B1865" s="157" t="s">
        <v>459</v>
      </c>
      <c r="C1865" s="157" t="s">
        <v>53</v>
      </c>
      <c r="D1865" s="157">
        <v>2265005040</v>
      </c>
      <c r="E1865" s="157" t="s">
        <v>146</v>
      </c>
      <c r="F1865" s="157" t="s">
        <v>107</v>
      </c>
      <c r="G1865" s="157" t="s">
        <v>115</v>
      </c>
      <c r="H1865" s="157">
        <v>7.8998883333333337E-4</v>
      </c>
      <c r="I1865" s="157">
        <v>2.2413636666666664E-4</v>
      </c>
      <c r="J1865" s="157">
        <v>2.5272293933333332E-2</v>
      </c>
      <c r="K1865" s="157">
        <v>6.9812966666666665E-6</v>
      </c>
      <c r="L1865" s="157">
        <v>6.6138600000000009E-6</v>
      </c>
      <c r="M1865" s="157">
        <v>0</v>
      </c>
      <c r="N1865" s="126">
        <v>1.1023100000000001E-6</v>
      </c>
    </row>
    <row r="1866" spans="1:14" x14ac:dyDescent="0.25">
      <c r="A1866" s="128">
        <v>34035</v>
      </c>
      <c r="B1866" s="157" t="s">
        <v>459</v>
      </c>
      <c r="C1866" s="157" t="s">
        <v>53</v>
      </c>
      <c r="D1866" s="157">
        <v>2265005045</v>
      </c>
      <c r="E1866" s="157" t="s">
        <v>147</v>
      </c>
      <c r="F1866" s="157" t="s">
        <v>107</v>
      </c>
      <c r="G1866" s="157" t="s">
        <v>115</v>
      </c>
      <c r="H1866" s="157">
        <v>7.7529136666666654E-5</v>
      </c>
      <c r="I1866" s="157">
        <v>1.2419359333333332E-4</v>
      </c>
      <c r="J1866" s="157">
        <v>1.5910007666666665E-3</v>
      </c>
      <c r="K1866" s="157">
        <v>1.1023100000000001E-6</v>
      </c>
      <c r="L1866" s="157">
        <v>1.1023100000000001E-6</v>
      </c>
      <c r="M1866" s="157">
        <v>0</v>
      </c>
      <c r="N1866" s="126">
        <v>0</v>
      </c>
    </row>
    <row r="1867" spans="1:14" x14ac:dyDescent="0.25">
      <c r="A1867" s="128">
        <v>34035</v>
      </c>
      <c r="B1867" s="157" t="s">
        <v>459</v>
      </c>
      <c r="C1867" s="157" t="s">
        <v>53</v>
      </c>
      <c r="D1867" s="157">
        <v>2265005055</v>
      </c>
      <c r="E1867" s="157" t="s">
        <v>148</v>
      </c>
      <c r="F1867" s="157" t="s">
        <v>107</v>
      </c>
      <c r="G1867" s="157" t="s">
        <v>115</v>
      </c>
      <c r="H1867" s="157">
        <v>1.0765894333333334E-4</v>
      </c>
      <c r="I1867" s="157">
        <v>1.4550491999999998E-4</v>
      </c>
      <c r="J1867" s="157">
        <v>3.2639399099999998E-3</v>
      </c>
      <c r="K1867" s="157">
        <v>2.2046200000000002E-6</v>
      </c>
      <c r="L1867" s="157">
        <v>2.2046200000000002E-6</v>
      </c>
      <c r="M1867" s="157">
        <v>0</v>
      </c>
      <c r="N1867" s="126">
        <v>0</v>
      </c>
    </row>
    <row r="1868" spans="1:14" x14ac:dyDescent="0.25">
      <c r="A1868" s="128">
        <v>34035</v>
      </c>
      <c r="B1868" s="157" t="s">
        <v>459</v>
      </c>
      <c r="C1868" s="157" t="s">
        <v>53</v>
      </c>
      <c r="D1868" s="157">
        <v>2265005060</v>
      </c>
      <c r="E1868" s="157" t="s">
        <v>149</v>
      </c>
      <c r="F1868" s="157" t="s">
        <v>107</v>
      </c>
      <c r="G1868" s="157" t="s">
        <v>115</v>
      </c>
      <c r="H1868" s="157">
        <v>1.9841580000000002E-5</v>
      </c>
      <c r="I1868" s="157">
        <v>4.1152906666666666E-5</v>
      </c>
      <c r="J1868" s="157">
        <v>6.375026166666667E-4</v>
      </c>
      <c r="K1868" s="157">
        <v>2.5720566666666666E-6</v>
      </c>
      <c r="L1868" s="157">
        <v>2.2046200000000002E-6</v>
      </c>
      <c r="M1868" s="157">
        <v>0</v>
      </c>
      <c r="N1868" s="126">
        <v>0</v>
      </c>
    </row>
    <row r="1869" spans="1:14" x14ac:dyDescent="0.25">
      <c r="A1869" s="128">
        <v>34035</v>
      </c>
      <c r="B1869" s="157" t="s">
        <v>459</v>
      </c>
      <c r="C1869" s="157" t="s">
        <v>53</v>
      </c>
      <c r="D1869" s="157">
        <v>2265006005</v>
      </c>
      <c r="E1869" s="157" t="s">
        <v>108</v>
      </c>
      <c r="F1869" s="157" t="s">
        <v>109</v>
      </c>
      <c r="G1869" s="157" t="s">
        <v>115</v>
      </c>
      <c r="H1869" s="157">
        <v>0.16506283889333331</v>
      </c>
      <c r="I1869" s="157">
        <v>4.8638693876666667E-2</v>
      </c>
      <c r="J1869" s="157">
        <v>6.0803309369000003</v>
      </c>
      <c r="K1869" s="157">
        <v>2.979176493333333E-3</v>
      </c>
      <c r="L1869" s="157">
        <v>2.7407100966666668E-3</v>
      </c>
      <c r="M1869" s="157">
        <v>1.480769766666667E-4</v>
      </c>
      <c r="N1869" s="126">
        <v>3.2187452000000002E-4</v>
      </c>
    </row>
    <row r="1870" spans="1:14" x14ac:dyDescent="0.25">
      <c r="A1870" s="128">
        <v>34035</v>
      </c>
      <c r="B1870" s="157" t="s">
        <v>459</v>
      </c>
      <c r="C1870" s="157" t="s">
        <v>53</v>
      </c>
      <c r="D1870" s="157">
        <v>2265006010</v>
      </c>
      <c r="E1870" s="157" t="s">
        <v>110</v>
      </c>
      <c r="F1870" s="157" t="s">
        <v>109</v>
      </c>
      <c r="G1870" s="157" t="s">
        <v>115</v>
      </c>
      <c r="H1870" s="157">
        <v>3.7583994323333335E-2</v>
      </c>
      <c r="I1870" s="157">
        <v>1.2343667379999999E-2</v>
      </c>
      <c r="J1870" s="157">
        <v>1.1907299594666667</v>
      </c>
      <c r="K1870" s="157">
        <v>1.0813661099999998E-3</v>
      </c>
      <c r="L1870" s="157">
        <v>9.9501849333333346E-4</v>
      </c>
      <c r="M1870" s="157">
        <v>3.6743666666666665E-5</v>
      </c>
      <c r="N1870" s="126">
        <v>8.0101193333333335E-5</v>
      </c>
    </row>
    <row r="1871" spans="1:14" x14ac:dyDescent="0.25">
      <c r="A1871" s="128">
        <v>34035</v>
      </c>
      <c r="B1871" s="157" t="s">
        <v>459</v>
      </c>
      <c r="C1871" s="157" t="s">
        <v>53</v>
      </c>
      <c r="D1871" s="157">
        <v>2265006015</v>
      </c>
      <c r="E1871" s="157" t="s">
        <v>111</v>
      </c>
      <c r="F1871" s="157" t="s">
        <v>109</v>
      </c>
      <c r="G1871" s="157" t="s">
        <v>115</v>
      </c>
      <c r="H1871" s="157">
        <v>1.557784492E-2</v>
      </c>
      <c r="I1871" s="157">
        <v>6.2107819766666662E-3</v>
      </c>
      <c r="J1871" s="157">
        <v>0.56887610299666669</v>
      </c>
      <c r="K1871" s="157">
        <v>5.0926721999999998E-4</v>
      </c>
      <c r="L1871" s="157">
        <v>4.6811431333333334E-4</v>
      </c>
      <c r="M1871" s="157">
        <v>1.9841580000000002E-5</v>
      </c>
      <c r="N1871" s="126">
        <v>4.2255216666666665E-5</v>
      </c>
    </row>
    <row r="1872" spans="1:14" x14ac:dyDescent="0.25">
      <c r="A1872" s="128">
        <v>34035</v>
      </c>
      <c r="B1872" s="157" t="s">
        <v>459</v>
      </c>
      <c r="C1872" s="157" t="s">
        <v>53</v>
      </c>
      <c r="D1872" s="157">
        <v>2265006025</v>
      </c>
      <c r="E1872" s="157" t="s">
        <v>150</v>
      </c>
      <c r="F1872" s="157" t="s">
        <v>109</v>
      </c>
      <c r="G1872" s="157" t="s">
        <v>115</v>
      </c>
      <c r="H1872" s="157">
        <v>3.5632538186666667E-2</v>
      </c>
      <c r="I1872" s="157">
        <v>1.2755931319999999E-2</v>
      </c>
      <c r="J1872" s="157">
        <v>1.5628000025000002</v>
      </c>
      <c r="K1872" s="157">
        <v>8.2599762666666666E-4</v>
      </c>
      <c r="L1872" s="157">
        <v>7.6022646333333331E-4</v>
      </c>
      <c r="M1872" s="157">
        <v>4.2255216666666665E-5</v>
      </c>
      <c r="N1872" s="126">
        <v>9.1491729999999992E-5</v>
      </c>
    </row>
    <row r="1873" spans="1:14" x14ac:dyDescent="0.25">
      <c r="A1873" s="128">
        <v>34035</v>
      </c>
      <c r="B1873" s="157" t="s">
        <v>459</v>
      </c>
      <c r="C1873" s="157" t="s">
        <v>53</v>
      </c>
      <c r="D1873" s="157">
        <v>2265006030</v>
      </c>
      <c r="E1873" s="157" t="s">
        <v>151</v>
      </c>
      <c r="F1873" s="157" t="s">
        <v>109</v>
      </c>
      <c r="G1873" s="157" t="s">
        <v>115</v>
      </c>
      <c r="H1873" s="157">
        <v>7.2153538233333328E-2</v>
      </c>
      <c r="I1873" s="157">
        <v>1.9478552573333335E-2</v>
      </c>
      <c r="J1873" s="157">
        <v>2.4020841390333332</v>
      </c>
      <c r="K1873" s="157">
        <v>1.8548202933333334E-3</v>
      </c>
      <c r="L1873" s="157">
        <v>1.7063758800000002E-3</v>
      </c>
      <c r="M1873" s="157">
        <v>6.6873473333333352E-5</v>
      </c>
      <c r="N1873" s="126">
        <v>1.4477004666666664E-4</v>
      </c>
    </row>
    <row r="1874" spans="1:14" x14ac:dyDescent="0.25">
      <c r="A1874" s="128">
        <v>34035</v>
      </c>
      <c r="B1874" s="157" t="s">
        <v>459</v>
      </c>
      <c r="C1874" s="157" t="s">
        <v>53</v>
      </c>
      <c r="D1874" s="157">
        <v>2265006035</v>
      </c>
      <c r="E1874" s="157" t="s">
        <v>112</v>
      </c>
      <c r="F1874" s="157" t="s">
        <v>109</v>
      </c>
      <c r="G1874" s="157" t="s">
        <v>115</v>
      </c>
      <c r="H1874" s="157">
        <v>2.5522150866666665E-3</v>
      </c>
      <c r="I1874" s="157">
        <v>9.0646625666666663E-4</v>
      </c>
      <c r="J1874" s="157">
        <v>0.12246737587333334</v>
      </c>
      <c r="K1874" s="157">
        <v>7.348733333333333E-5</v>
      </c>
      <c r="L1874" s="157">
        <v>6.7975783333333324E-5</v>
      </c>
      <c r="M1874" s="157">
        <v>3.3069300000000005E-6</v>
      </c>
      <c r="N1874" s="126">
        <v>6.6138600000000009E-6</v>
      </c>
    </row>
    <row r="1875" spans="1:14" x14ac:dyDescent="0.25">
      <c r="A1875" s="128">
        <v>34035</v>
      </c>
      <c r="B1875" s="157" t="s">
        <v>459</v>
      </c>
      <c r="C1875" s="157" t="s">
        <v>53</v>
      </c>
      <c r="D1875" s="157">
        <v>2265007010</v>
      </c>
      <c r="E1875" s="157" t="s">
        <v>152</v>
      </c>
      <c r="F1875" s="157" t="s">
        <v>114</v>
      </c>
      <c r="G1875" s="157" t="s">
        <v>115</v>
      </c>
      <c r="H1875" s="157">
        <v>1.7049061333333334E-4</v>
      </c>
      <c r="I1875" s="157">
        <v>5.0338823333333339E-5</v>
      </c>
      <c r="J1875" s="157">
        <v>5.5335962000000001E-3</v>
      </c>
      <c r="K1875" s="157">
        <v>2.2046200000000002E-6</v>
      </c>
      <c r="L1875" s="157">
        <v>2.2046200000000002E-6</v>
      </c>
      <c r="M1875" s="157">
        <v>0</v>
      </c>
      <c r="N1875" s="126">
        <v>0</v>
      </c>
    </row>
    <row r="1876" spans="1:14" x14ac:dyDescent="0.25">
      <c r="A1876" s="128">
        <v>34035</v>
      </c>
      <c r="B1876" s="157" t="s">
        <v>459</v>
      </c>
      <c r="C1876" s="157" t="s">
        <v>53</v>
      </c>
      <c r="D1876" s="157">
        <v>2265007015</v>
      </c>
      <c r="E1876" s="157" t="s">
        <v>153</v>
      </c>
      <c r="F1876" s="157" t="s">
        <v>114</v>
      </c>
      <c r="G1876" s="157" t="s">
        <v>115</v>
      </c>
      <c r="H1876" s="157">
        <v>1.1023100000000001E-6</v>
      </c>
      <c r="I1876" s="157">
        <v>0</v>
      </c>
      <c r="J1876" s="157">
        <v>4.8869076666666663E-5</v>
      </c>
      <c r="K1876" s="157">
        <v>0</v>
      </c>
      <c r="L1876" s="157">
        <v>0</v>
      </c>
      <c r="M1876" s="157">
        <v>0</v>
      </c>
      <c r="N1876" s="126">
        <v>0</v>
      </c>
    </row>
    <row r="1877" spans="1:14" x14ac:dyDescent="0.25">
      <c r="A1877" s="128">
        <v>34035</v>
      </c>
      <c r="B1877" s="157" t="s">
        <v>459</v>
      </c>
      <c r="C1877" s="157" t="s">
        <v>53</v>
      </c>
      <c r="D1877" s="157">
        <v>2265010010</v>
      </c>
      <c r="E1877" s="157" t="s">
        <v>154</v>
      </c>
      <c r="F1877" s="157" t="s">
        <v>96</v>
      </c>
      <c r="G1877" s="157" t="s">
        <v>115</v>
      </c>
      <c r="H1877" s="157">
        <v>0</v>
      </c>
      <c r="I1877" s="157">
        <v>0</v>
      </c>
      <c r="J1877" s="157">
        <v>0</v>
      </c>
      <c r="K1877" s="157">
        <v>0</v>
      </c>
      <c r="L1877" s="157">
        <v>0</v>
      </c>
      <c r="M1877" s="157">
        <v>0</v>
      </c>
      <c r="N1877" s="126">
        <v>0</v>
      </c>
    </row>
    <row r="1878" spans="1:14" x14ac:dyDescent="0.25">
      <c r="A1878" s="128">
        <v>34035</v>
      </c>
      <c r="B1878" s="157" t="s">
        <v>459</v>
      </c>
      <c r="C1878" s="157" t="s">
        <v>53</v>
      </c>
      <c r="D1878" s="157">
        <v>2267001060</v>
      </c>
      <c r="E1878" s="157" t="s">
        <v>155</v>
      </c>
      <c r="F1878" s="157" t="s">
        <v>83</v>
      </c>
      <c r="G1878" s="157" t="s">
        <v>156</v>
      </c>
      <c r="H1878" s="157">
        <v>4.6664456666666666E-5</v>
      </c>
      <c r="I1878" s="157">
        <v>2.1164352000000003E-4</v>
      </c>
      <c r="J1878" s="157">
        <v>1.02294368E-3</v>
      </c>
      <c r="K1878" s="157">
        <v>2.2046200000000002E-6</v>
      </c>
      <c r="L1878" s="157">
        <v>2.2046200000000002E-6</v>
      </c>
      <c r="M1878" s="157">
        <v>0</v>
      </c>
      <c r="N1878" s="126">
        <v>0</v>
      </c>
    </row>
    <row r="1879" spans="1:14" x14ac:dyDescent="0.25">
      <c r="A1879" s="128">
        <v>34035</v>
      </c>
      <c r="B1879" s="157" t="s">
        <v>459</v>
      </c>
      <c r="C1879" s="157" t="s">
        <v>53</v>
      </c>
      <c r="D1879" s="157">
        <v>2267002003</v>
      </c>
      <c r="E1879" s="157" t="s">
        <v>117</v>
      </c>
      <c r="F1879" s="157" t="s">
        <v>89</v>
      </c>
      <c r="G1879" s="157" t="s">
        <v>156</v>
      </c>
      <c r="H1879" s="157">
        <v>1.2492846666666667E-5</v>
      </c>
      <c r="I1879" s="157">
        <v>7.2385023333333318E-5</v>
      </c>
      <c r="J1879" s="157">
        <v>4.4459836666666663E-4</v>
      </c>
      <c r="K1879" s="157">
        <v>2.2046200000000002E-6</v>
      </c>
      <c r="L1879" s="157">
        <v>2.2046200000000002E-6</v>
      </c>
      <c r="M1879" s="157">
        <v>0</v>
      </c>
      <c r="N1879" s="126">
        <v>0</v>
      </c>
    </row>
    <row r="1880" spans="1:14" x14ac:dyDescent="0.25">
      <c r="A1880" s="128">
        <v>34035</v>
      </c>
      <c r="B1880" s="157" t="s">
        <v>459</v>
      </c>
      <c r="C1880" s="157" t="s">
        <v>53</v>
      </c>
      <c r="D1880" s="157">
        <v>2267002015</v>
      </c>
      <c r="E1880" s="157" t="s">
        <v>118</v>
      </c>
      <c r="F1880" s="157" t="s">
        <v>89</v>
      </c>
      <c r="G1880" s="157" t="s">
        <v>156</v>
      </c>
      <c r="H1880" s="157">
        <v>1.0288226666666667E-5</v>
      </c>
      <c r="I1880" s="157">
        <v>7.8998883333333323E-5</v>
      </c>
      <c r="J1880" s="157">
        <v>4.5047735333333337E-4</v>
      </c>
      <c r="K1880" s="157">
        <v>4.4092400000000003E-6</v>
      </c>
      <c r="L1880" s="157">
        <v>4.4092400000000003E-6</v>
      </c>
      <c r="M1880" s="157">
        <v>0</v>
      </c>
      <c r="N1880" s="126">
        <v>0</v>
      </c>
    </row>
    <row r="1881" spans="1:14" x14ac:dyDescent="0.25">
      <c r="A1881" s="128">
        <v>34035</v>
      </c>
      <c r="B1881" s="157" t="s">
        <v>459</v>
      </c>
      <c r="C1881" s="157" t="s">
        <v>53</v>
      </c>
      <c r="D1881" s="157">
        <v>2267002021</v>
      </c>
      <c r="E1881" s="157" t="s">
        <v>91</v>
      </c>
      <c r="F1881" s="157" t="s">
        <v>89</v>
      </c>
      <c r="G1881" s="157" t="s">
        <v>156</v>
      </c>
      <c r="H1881" s="157">
        <v>8.8184800000000007E-6</v>
      </c>
      <c r="I1881" s="157">
        <v>4.0050596666666668E-5</v>
      </c>
      <c r="J1881" s="157">
        <v>2.3295484666666666E-4</v>
      </c>
      <c r="K1881" s="157">
        <v>1.1023100000000001E-6</v>
      </c>
      <c r="L1881" s="157">
        <v>1.1023100000000001E-6</v>
      </c>
      <c r="M1881" s="157">
        <v>0</v>
      </c>
      <c r="N1881" s="126">
        <v>0</v>
      </c>
    </row>
    <row r="1882" spans="1:14" x14ac:dyDescent="0.25">
      <c r="A1882" s="128">
        <v>34035</v>
      </c>
      <c r="B1882" s="157" t="s">
        <v>459</v>
      </c>
      <c r="C1882" s="157" t="s">
        <v>53</v>
      </c>
      <c r="D1882" s="157">
        <v>2267002024</v>
      </c>
      <c r="E1882" s="157" t="s">
        <v>119</v>
      </c>
      <c r="F1882" s="157" t="s">
        <v>89</v>
      </c>
      <c r="G1882" s="157" t="s">
        <v>156</v>
      </c>
      <c r="H1882" s="157">
        <v>2.2046200000000002E-6</v>
      </c>
      <c r="I1882" s="157">
        <v>1.212541E-5</v>
      </c>
      <c r="J1882" s="157">
        <v>7.348733333333333E-5</v>
      </c>
      <c r="K1882" s="157">
        <v>0</v>
      </c>
      <c r="L1882" s="157">
        <v>0</v>
      </c>
      <c r="M1882" s="157">
        <v>0</v>
      </c>
      <c r="N1882" s="126">
        <v>0</v>
      </c>
    </row>
    <row r="1883" spans="1:14" x14ac:dyDescent="0.25">
      <c r="A1883" s="128">
        <v>34035</v>
      </c>
      <c r="B1883" s="157" t="s">
        <v>459</v>
      </c>
      <c r="C1883" s="157" t="s">
        <v>53</v>
      </c>
      <c r="D1883" s="157">
        <v>2267002030</v>
      </c>
      <c r="E1883" s="157" t="s">
        <v>120</v>
      </c>
      <c r="F1883" s="157" t="s">
        <v>89</v>
      </c>
      <c r="G1883" s="157" t="s">
        <v>156</v>
      </c>
      <c r="H1883" s="157">
        <v>4.0418033333333338E-5</v>
      </c>
      <c r="I1883" s="157">
        <v>2.2634098666666667E-4</v>
      </c>
      <c r="J1883" s="157">
        <v>1.4021383200000001E-3</v>
      </c>
      <c r="K1883" s="157">
        <v>7.7161700000000004E-6</v>
      </c>
      <c r="L1883" s="157">
        <v>7.7161700000000004E-6</v>
      </c>
      <c r="M1883" s="157">
        <v>0</v>
      </c>
      <c r="N1883" s="126">
        <v>0</v>
      </c>
    </row>
    <row r="1884" spans="1:14" x14ac:dyDescent="0.25">
      <c r="A1884" s="128">
        <v>34035</v>
      </c>
      <c r="B1884" s="157" t="s">
        <v>459</v>
      </c>
      <c r="C1884" s="157" t="s">
        <v>53</v>
      </c>
      <c r="D1884" s="157">
        <v>2267002033</v>
      </c>
      <c r="E1884" s="157" t="s">
        <v>121</v>
      </c>
      <c r="F1884" s="157" t="s">
        <v>89</v>
      </c>
      <c r="G1884" s="157" t="s">
        <v>156</v>
      </c>
      <c r="H1884" s="157">
        <v>5.6585246666666667E-5</v>
      </c>
      <c r="I1884" s="157">
        <v>2.5941028666666665E-4</v>
      </c>
      <c r="J1884" s="157">
        <v>1.2728006133333333E-3</v>
      </c>
      <c r="K1884" s="157">
        <v>2.2046200000000002E-6</v>
      </c>
      <c r="L1884" s="157">
        <v>2.2046200000000002E-6</v>
      </c>
      <c r="M1884" s="157">
        <v>0</v>
      </c>
      <c r="N1884" s="126">
        <v>0</v>
      </c>
    </row>
    <row r="1885" spans="1:14" x14ac:dyDescent="0.25">
      <c r="A1885" s="128">
        <v>34035</v>
      </c>
      <c r="B1885" s="157" t="s">
        <v>459</v>
      </c>
      <c r="C1885" s="157" t="s">
        <v>53</v>
      </c>
      <c r="D1885" s="157">
        <v>2267002039</v>
      </c>
      <c r="E1885" s="157" t="s">
        <v>93</v>
      </c>
      <c r="F1885" s="157" t="s">
        <v>89</v>
      </c>
      <c r="G1885" s="157" t="s">
        <v>156</v>
      </c>
      <c r="H1885" s="157">
        <v>1.5432340000000001E-5</v>
      </c>
      <c r="I1885" s="157">
        <v>1.2492846666666666E-4</v>
      </c>
      <c r="J1885" s="157">
        <v>6.6763242333333327E-4</v>
      </c>
      <c r="K1885" s="157">
        <v>7.7161700000000004E-6</v>
      </c>
      <c r="L1885" s="157">
        <v>7.7161700000000004E-6</v>
      </c>
      <c r="M1885" s="157">
        <v>0</v>
      </c>
      <c r="N1885" s="126">
        <v>0</v>
      </c>
    </row>
    <row r="1886" spans="1:14" x14ac:dyDescent="0.25">
      <c r="A1886" s="128">
        <v>34035</v>
      </c>
      <c r="B1886" s="157" t="s">
        <v>459</v>
      </c>
      <c r="C1886" s="157" t="s">
        <v>53</v>
      </c>
      <c r="D1886" s="157">
        <v>2267002045</v>
      </c>
      <c r="E1886" s="157" t="s">
        <v>123</v>
      </c>
      <c r="F1886" s="157" t="s">
        <v>89</v>
      </c>
      <c r="G1886" s="157" t="s">
        <v>156</v>
      </c>
      <c r="H1886" s="157">
        <v>3.3436736666666676E-5</v>
      </c>
      <c r="I1886" s="157">
        <v>1.5946751333333333E-4</v>
      </c>
      <c r="J1886" s="157">
        <v>9.3733093666666675E-4</v>
      </c>
      <c r="K1886" s="157">
        <v>2.5720566666666666E-6</v>
      </c>
      <c r="L1886" s="157">
        <v>2.5720566666666666E-6</v>
      </c>
      <c r="M1886" s="157">
        <v>0</v>
      </c>
      <c r="N1886" s="126">
        <v>0</v>
      </c>
    </row>
    <row r="1887" spans="1:14" x14ac:dyDescent="0.25">
      <c r="A1887" s="128">
        <v>34035</v>
      </c>
      <c r="B1887" s="157" t="s">
        <v>459</v>
      </c>
      <c r="C1887" s="157" t="s">
        <v>53</v>
      </c>
      <c r="D1887" s="157">
        <v>2267002054</v>
      </c>
      <c r="E1887" s="157" t="s">
        <v>94</v>
      </c>
      <c r="F1887" s="157" t="s">
        <v>89</v>
      </c>
      <c r="G1887" s="157" t="s">
        <v>156</v>
      </c>
      <c r="H1887" s="157">
        <v>4.7766766666666677E-6</v>
      </c>
      <c r="I1887" s="157">
        <v>2.3515946666666668E-5</v>
      </c>
      <c r="J1887" s="157">
        <v>1.4403517333333332E-4</v>
      </c>
      <c r="K1887" s="157">
        <v>0</v>
      </c>
      <c r="L1887" s="157">
        <v>0</v>
      </c>
      <c r="M1887" s="157">
        <v>0</v>
      </c>
      <c r="N1887" s="126">
        <v>0</v>
      </c>
    </row>
    <row r="1888" spans="1:14" x14ac:dyDescent="0.25">
      <c r="A1888" s="128">
        <v>34035</v>
      </c>
      <c r="B1888" s="157" t="s">
        <v>459</v>
      </c>
      <c r="C1888" s="157" t="s">
        <v>53</v>
      </c>
      <c r="D1888" s="157">
        <v>2267002057</v>
      </c>
      <c r="E1888" s="157" t="s">
        <v>124</v>
      </c>
      <c r="F1888" s="157" t="s">
        <v>89</v>
      </c>
      <c r="G1888" s="157" t="s">
        <v>156</v>
      </c>
      <c r="H1888" s="157">
        <v>3.012980666666667E-5</v>
      </c>
      <c r="I1888" s="157">
        <v>1.6277444333333331E-4</v>
      </c>
      <c r="J1888" s="157">
        <v>1.0251482999999999E-3</v>
      </c>
      <c r="K1888" s="157">
        <v>5.5115500000000006E-6</v>
      </c>
      <c r="L1888" s="157">
        <v>5.5115500000000006E-6</v>
      </c>
      <c r="M1888" s="157">
        <v>0</v>
      </c>
      <c r="N1888" s="126">
        <v>0</v>
      </c>
    </row>
    <row r="1889" spans="1:14" x14ac:dyDescent="0.25">
      <c r="A1889" s="128">
        <v>34035</v>
      </c>
      <c r="B1889" s="157" t="s">
        <v>459</v>
      </c>
      <c r="C1889" s="157" t="s">
        <v>53</v>
      </c>
      <c r="D1889" s="157">
        <v>2267002060</v>
      </c>
      <c r="E1889" s="157" t="s">
        <v>125</v>
      </c>
      <c r="F1889" s="157" t="s">
        <v>89</v>
      </c>
      <c r="G1889" s="157" t="s">
        <v>156</v>
      </c>
      <c r="H1889" s="157">
        <v>3.6743666666666665E-5</v>
      </c>
      <c r="I1889" s="157">
        <v>2.5059180666666666E-4</v>
      </c>
      <c r="J1889" s="157">
        <v>1.49803929E-3</v>
      </c>
      <c r="K1889" s="157">
        <v>1.2492846666666667E-5</v>
      </c>
      <c r="L1889" s="157">
        <v>1.2492846666666667E-5</v>
      </c>
      <c r="M1889" s="157">
        <v>1.1023100000000001E-6</v>
      </c>
      <c r="N1889" s="126">
        <v>0</v>
      </c>
    </row>
    <row r="1890" spans="1:14" x14ac:dyDescent="0.25">
      <c r="A1890" s="128">
        <v>34035</v>
      </c>
      <c r="B1890" s="157" t="s">
        <v>459</v>
      </c>
      <c r="C1890" s="157" t="s">
        <v>53</v>
      </c>
      <c r="D1890" s="157">
        <v>2267002066</v>
      </c>
      <c r="E1890" s="157" t="s">
        <v>126</v>
      </c>
      <c r="F1890" s="157" t="s">
        <v>89</v>
      </c>
      <c r="G1890" s="157" t="s">
        <v>156</v>
      </c>
      <c r="H1890" s="157">
        <v>3.3069300000000005E-6</v>
      </c>
      <c r="I1890" s="157">
        <v>2.3515946666666668E-5</v>
      </c>
      <c r="J1890" s="157">
        <v>1.3595156666666665E-4</v>
      </c>
      <c r="K1890" s="157">
        <v>1.1023100000000001E-6</v>
      </c>
      <c r="L1890" s="157">
        <v>1.1023100000000001E-6</v>
      </c>
      <c r="M1890" s="157">
        <v>0</v>
      </c>
      <c r="N1890" s="126">
        <v>0</v>
      </c>
    </row>
    <row r="1891" spans="1:14" x14ac:dyDescent="0.25">
      <c r="A1891" s="128">
        <v>34035</v>
      </c>
      <c r="B1891" s="157" t="s">
        <v>459</v>
      </c>
      <c r="C1891" s="157" t="s">
        <v>53</v>
      </c>
      <c r="D1891" s="157">
        <v>2267002072</v>
      </c>
      <c r="E1891" s="157" t="s">
        <v>127</v>
      </c>
      <c r="F1891" s="157" t="s">
        <v>89</v>
      </c>
      <c r="G1891" s="157" t="s">
        <v>156</v>
      </c>
      <c r="H1891" s="157">
        <v>1.1280305666666666E-4</v>
      </c>
      <c r="I1891" s="157">
        <v>5.4490857666666676E-4</v>
      </c>
      <c r="J1891" s="157">
        <v>3.0872028733333334E-3</v>
      </c>
      <c r="K1891" s="157">
        <v>1.0288226666666667E-5</v>
      </c>
      <c r="L1891" s="157">
        <v>1.0288226666666667E-5</v>
      </c>
      <c r="M1891" s="157">
        <v>0</v>
      </c>
      <c r="N1891" s="126">
        <v>0</v>
      </c>
    </row>
    <row r="1892" spans="1:14" x14ac:dyDescent="0.25">
      <c r="A1892" s="128">
        <v>34035</v>
      </c>
      <c r="B1892" s="157" t="s">
        <v>459</v>
      </c>
      <c r="C1892" s="157" t="s">
        <v>53</v>
      </c>
      <c r="D1892" s="157">
        <v>2267002081</v>
      </c>
      <c r="E1892" s="157" t="s">
        <v>129</v>
      </c>
      <c r="F1892" s="157" t="s">
        <v>89</v>
      </c>
      <c r="G1892" s="157" t="s">
        <v>156</v>
      </c>
      <c r="H1892" s="157">
        <v>6.025961333333334E-5</v>
      </c>
      <c r="I1892" s="157">
        <v>2.7961930333333333E-4</v>
      </c>
      <c r="J1892" s="157">
        <v>1.5649127633333333E-3</v>
      </c>
      <c r="K1892" s="157">
        <v>4.4092400000000003E-6</v>
      </c>
      <c r="L1892" s="157">
        <v>4.4092400000000003E-6</v>
      </c>
      <c r="M1892" s="157">
        <v>0</v>
      </c>
      <c r="N1892" s="126">
        <v>0</v>
      </c>
    </row>
    <row r="1893" spans="1:14" x14ac:dyDescent="0.25">
      <c r="A1893" s="128">
        <v>34035</v>
      </c>
      <c r="B1893" s="157" t="s">
        <v>459</v>
      </c>
      <c r="C1893" s="157" t="s">
        <v>53</v>
      </c>
      <c r="D1893" s="157">
        <v>2267003010</v>
      </c>
      <c r="E1893" s="157" t="s">
        <v>130</v>
      </c>
      <c r="F1893" s="157" t="s">
        <v>96</v>
      </c>
      <c r="G1893" s="157" t="s">
        <v>156</v>
      </c>
      <c r="H1893" s="157">
        <v>9.4504710666666657E-4</v>
      </c>
      <c r="I1893" s="157">
        <v>4.4603136966666667E-3</v>
      </c>
      <c r="J1893" s="157">
        <v>2.4306302936666666E-2</v>
      </c>
      <c r="K1893" s="157">
        <v>7.1282713333333347E-5</v>
      </c>
      <c r="L1893" s="157">
        <v>7.1282713333333347E-5</v>
      </c>
      <c r="M1893" s="157">
        <v>3.3069300000000005E-6</v>
      </c>
      <c r="N1893" s="126">
        <v>0</v>
      </c>
    </row>
    <row r="1894" spans="1:14" x14ac:dyDescent="0.25">
      <c r="A1894" s="128">
        <v>34035</v>
      </c>
      <c r="B1894" s="157" t="s">
        <v>459</v>
      </c>
      <c r="C1894" s="157" t="s">
        <v>53</v>
      </c>
      <c r="D1894" s="157">
        <v>2267003020</v>
      </c>
      <c r="E1894" s="157" t="s">
        <v>131</v>
      </c>
      <c r="F1894" s="157" t="s">
        <v>96</v>
      </c>
      <c r="G1894" s="157" t="s">
        <v>156</v>
      </c>
      <c r="H1894" s="157">
        <v>1.9602746166666667E-2</v>
      </c>
      <c r="I1894" s="157">
        <v>0.13395528325666667</v>
      </c>
      <c r="J1894" s="157">
        <v>0.79942350462333334</v>
      </c>
      <c r="K1894" s="157">
        <v>6.7788390633333334E-3</v>
      </c>
      <c r="L1894" s="157">
        <v>6.7788390633333334E-3</v>
      </c>
      <c r="M1894" s="157">
        <v>3.196699E-4</v>
      </c>
      <c r="N1894" s="126">
        <v>0</v>
      </c>
    </row>
    <row r="1895" spans="1:14" x14ac:dyDescent="0.25">
      <c r="A1895" s="128">
        <v>34035</v>
      </c>
      <c r="B1895" s="157" t="s">
        <v>459</v>
      </c>
      <c r="C1895" s="157" t="s">
        <v>53</v>
      </c>
      <c r="D1895" s="157">
        <v>2267003030</v>
      </c>
      <c r="E1895" s="157" t="s">
        <v>95</v>
      </c>
      <c r="F1895" s="157" t="s">
        <v>96</v>
      </c>
      <c r="G1895" s="157" t="s">
        <v>156</v>
      </c>
      <c r="H1895" s="157">
        <v>1.2162153666666665E-4</v>
      </c>
      <c r="I1895" s="157">
        <v>9.1822422999999999E-4</v>
      </c>
      <c r="J1895" s="157">
        <v>5.1448482066666669E-3</v>
      </c>
      <c r="K1895" s="157">
        <v>5.2543443333333337E-5</v>
      </c>
      <c r="L1895" s="157">
        <v>5.2543443333333337E-5</v>
      </c>
      <c r="M1895" s="157">
        <v>2.2046200000000002E-6</v>
      </c>
      <c r="N1895" s="126">
        <v>0</v>
      </c>
    </row>
    <row r="1896" spans="1:14" x14ac:dyDescent="0.25">
      <c r="A1896" s="128">
        <v>34035</v>
      </c>
      <c r="B1896" s="157" t="s">
        <v>459</v>
      </c>
      <c r="C1896" s="157" t="s">
        <v>53</v>
      </c>
      <c r="D1896" s="157">
        <v>2267003040</v>
      </c>
      <c r="E1896" s="157" t="s">
        <v>157</v>
      </c>
      <c r="F1896" s="157" t="s">
        <v>96</v>
      </c>
      <c r="G1896" s="157" t="s">
        <v>156</v>
      </c>
      <c r="H1896" s="157">
        <v>3.8948286666666662E-5</v>
      </c>
      <c r="I1896" s="157">
        <v>2.8549829000000006E-4</v>
      </c>
      <c r="J1896" s="157">
        <v>1.6630183533333333E-3</v>
      </c>
      <c r="K1896" s="157">
        <v>1.5799776666666668E-5</v>
      </c>
      <c r="L1896" s="157">
        <v>1.5799776666666668E-5</v>
      </c>
      <c r="M1896" s="157">
        <v>1.1023100000000001E-6</v>
      </c>
      <c r="N1896" s="126">
        <v>0</v>
      </c>
    </row>
    <row r="1897" spans="1:14" x14ac:dyDescent="0.25">
      <c r="A1897" s="128">
        <v>34035</v>
      </c>
      <c r="B1897" s="157" t="s">
        <v>459</v>
      </c>
      <c r="C1897" s="157" t="s">
        <v>53</v>
      </c>
      <c r="D1897" s="157">
        <v>2267003050</v>
      </c>
      <c r="E1897" s="157" t="s">
        <v>158</v>
      </c>
      <c r="F1897" s="157" t="s">
        <v>96</v>
      </c>
      <c r="G1897" s="157" t="s">
        <v>156</v>
      </c>
      <c r="H1897" s="157">
        <v>4.0050596666666668E-5</v>
      </c>
      <c r="I1897" s="157">
        <v>1.9290425000000001E-4</v>
      </c>
      <c r="J1897" s="157">
        <v>1.1805740100000002E-3</v>
      </c>
      <c r="K1897" s="157">
        <v>3.6743666666666665E-6</v>
      </c>
      <c r="L1897" s="157">
        <v>3.6743666666666665E-6</v>
      </c>
      <c r="M1897" s="157">
        <v>0</v>
      </c>
      <c r="N1897" s="126">
        <v>0</v>
      </c>
    </row>
    <row r="1898" spans="1:14" x14ac:dyDescent="0.25">
      <c r="A1898" s="128">
        <v>34035</v>
      </c>
      <c r="B1898" s="157" t="s">
        <v>459</v>
      </c>
      <c r="C1898" s="157" t="s">
        <v>53</v>
      </c>
      <c r="D1898" s="157">
        <v>2267003070</v>
      </c>
      <c r="E1898" s="157" t="s">
        <v>134</v>
      </c>
      <c r="F1898" s="157" t="s">
        <v>96</v>
      </c>
      <c r="G1898" s="157" t="s">
        <v>156</v>
      </c>
      <c r="H1898" s="157">
        <v>6.1361923333333346E-5</v>
      </c>
      <c r="I1898" s="157">
        <v>5.1036953000000004E-4</v>
      </c>
      <c r="J1898" s="157">
        <v>2.6415021966666665E-3</v>
      </c>
      <c r="K1898" s="157">
        <v>3.2334426666666671E-5</v>
      </c>
      <c r="L1898" s="157">
        <v>3.2334426666666671E-5</v>
      </c>
      <c r="M1898" s="157">
        <v>1.1023100000000001E-6</v>
      </c>
      <c r="N1898" s="126">
        <v>0</v>
      </c>
    </row>
    <row r="1899" spans="1:14" x14ac:dyDescent="0.25">
      <c r="A1899" s="128">
        <v>34035</v>
      </c>
      <c r="B1899" s="157" t="s">
        <v>459</v>
      </c>
      <c r="C1899" s="157" t="s">
        <v>53</v>
      </c>
      <c r="D1899" s="157">
        <v>2267004066</v>
      </c>
      <c r="E1899" s="157" t="s">
        <v>140</v>
      </c>
      <c r="F1899" s="157" t="s">
        <v>100</v>
      </c>
      <c r="G1899" s="157" t="s">
        <v>156</v>
      </c>
      <c r="H1899" s="157">
        <v>5.4858294333333336E-4</v>
      </c>
      <c r="I1899" s="157">
        <v>3.9319397700000001E-3</v>
      </c>
      <c r="J1899" s="157">
        <v>2.3202890626666667E-2</v>
      </c>
      <c r="K1899" s="157">
        <v>2.1164352000000003E-4</v>
      </c>
      <c r="L1899" s="157">
        <v>2.1164352000000003E-4</v>
      </c>
      <c r="M1899" s="157">
        <v>9.9207900000000009E-6</v>
      </c>
      <c r="N1899" s="126">
        <v>0</v>
      </c>
    </row>
    <row r="1900" spans="1:14" x14ac:dyDescent="0.25">
      <c r="A1900" s="128">
        <v>34035</v>
      </c>
      <c r="B1900" s="157" t="s">
        <v>459</v>
      </c>
      <c r="C1900" s="157" t="s">
        <v>53</v>
      </c>
      <c r="D1900" s="157">
        <v>2267005055</v>
      </c>
      <c r="E1900" s="157" t="s">
        <v>148</v>
      </c>
      <c r="F1900" s="157" t="s">
        <v>107</v>
      </c>
      <c r="G1900" s="157" t="s">
        <v>156</v>
      </c>
      <c r="H1900" s="157">
        <v>0</v>
      </c>
      <c r="I1900" s="157">
        <v>1.1023100000000001E-6</v>
      </c>
      <c r="J1900" s="157">
        <v>6.6138600000000009E-6</v>
      </c>
      <c r="K1900" s="157">
        <v>0</v>
      </c>
      <c r="L1900" s="157">
        <v>0</v>
      </c>
      <c r="M1900" s="157">
        <v>0</v>
      </c>
      <c r="N1900" s="126">
        <v>0</v>
      </c>
    </row>
    <row r="1901" spans="1:14" x14ac:dyDescent="0.25">
      <c r="A1901" s="128">
        <v>34035</v>
      </c>
      <c r="B1901" s="157" t="s">
        <v>459</v>
      </c>
      <c r="C1901" s="157" t="s">
        <v>53</v>
      </c>
      <c r="D1901" s="157">
        <v>2267006005</v>
      </c>
      <c r="E1901" s="157" t="s">
        <v>108</v>
      </c>
      <c r="F1901" s="157" t="s">
        <v>109</v>
      </c>
      <c r="G1901" s="157" t="s">
        <v>156</v>
      </c>
      <c r="H1901" s="157">
        <v>4.2262565399999999E-3</v>
      </c>
      <c r="I1901" s="157">
        <v>2.5770905489999999E-2</v>
      </c>
      <c r="J1901" s="157">
        <v>9.6632168966666668E-2</v>
      </c>
      <c r="K1901" s="157">
        <v>3.0864679999999999E-4</v>
      </c>
      <c r="L1901" s="157">
        <v>3.0864679999999999E-4</v>
      </c>
      <c r="M1901" s="157">
        <v>1.5799776666666668E-5</v>
      </c>
      <c r="N1901" s="126">
        <v>0</v>
      </c>
    </row>
    <row r="1902" spans="1:14" x14ac:dyDescent="0.25">
      <c r="A1902" s="128">
        <v>34035</v>
      </c>
      <c r="B1902" s="157" t="s">
        <v>459</v>
      </c>
      <c r="C1902" s="157" t="s">
        <v>53</v>
      </c>
      <c r="D1902" s="157">
        <v>2267006010</v>
      </c>
      <c r="E1902" s="157" t="s">
        <v>110</v>
      </c>
      <c r="F1902" s="157" t="s">
        <v>109</v>
      </c>
      <c r="G1902" s="157" t="s">
        <v>156</v>
      </c>
      <c r="H1902" s="157">
        <v>5.5188987333333335E-4</v>
      </c>
      <c r="I1902" s="157">
        <v>3.5200432666666667E-3</v>
      </c>
      <c r="J1902" s="157">
        <v>1.515896712E-2</v>
      </c>
      <c r="K1902" s="157">
        <v>7.2385023333333318E-5</v>
      </c>
      <c r="L1902" s="157">
        <v>7.2385023333333318E-5</v>
      </c>
      <c r="M1902" s="157">
        <v>3.3069300000000005E-6</v>
      </c>
      <c r="N1902" s="126">
        <v>0</v>
      </c>
    </row>
    <row r="1903" spans="1:14" x14ac:dyDescent="0.25">
      <c r="A1903" s="128">
        <v>34035</v>
      </c>
      <c r="B1903" s="157" t="s">
        <v>459</v>
      </c>
      <c r="C1903" s="157" t="s">
        <v>53</v>
      </c>
      <c r="D1903" s="157">
        <v>2267006015</v>
      </c>
      <c r="E1903" s="157" t="s">
        <v>111</v>
      </c>
      <c r="F1903" s="157" t="s">
        <v>109</v>
      </c>
      <c r="G1903" s="157" t="s">
        <v>156</v>
      </c>
      <c r="H1903" s="157">
        <v>3.1673040666666663E-4</v>
      </c>
      <c r="I1903" s="157">
        <v>2.2869258133333334E-3</v>
      </c>
      <c r="J1903" s="157">
        <v>1.2439568349999999E-2</v>
      </c>
      <c r="K1903" s="157">
        <v>8.8184799999999996E-5</v>
      </c>
      <c r="L1903" s="157">
        <v>8.8184799999999996E-5</v>
      </c>
      <c r="M1903" s="157">
        <v>4.4092400000000003E-6</v>
      </c>
      <c r="N1903" s="126">
        <v>0</v>
      </c>
    </row>
    <row r="1904" spans="1:14" x14ac:dyDescent="0.25">
      <c r="A1904" s="128">
        <v>34035</v>
      </c>
      <c r="B1904" s="157" t="s">
        <v>459</v>
      </c>
      <c r="C1904" s="157" t="s">
        <v>53</v>
      </c>
      <c r="D1904" s="157">
        <v>2267006025</v>
      </c>
      <c r="E1904" s="157" t="s">
        <v>150</v>
      </c>
      <c r="F1904" s="157" t="s">
        <v>109</v>
      </c>
      <c r="G1904" s="157" t="s">
        <v>156</v>
      </c>
      <c r="H1904" s="157">
        <v>5.1036953000000004E-4</v>
      </c>
      <c r="I1904" s="157">
        <v>2.9446374466666667E-3</v>
      </c>
      <c r="J1904" s="157">
        <v>1.7887551806666669E-2</v>
      </c>
      <c r="K1904" s="157">
        <v>1.1023100000000001E-4</v>
      </c>
      <c r="L1904" s="157">
        <v>1.1023100000000001E-4</v>
      </c>
      <c r="M1904" s="157">
        <v>5.5115500000000006E-6</v>
      </c>
      <c r="N1904" s="126">
        <v>0</v>
      </c>
    </row>
    <row r="1905" spans="1:14" x14ac:dyDescent="0.25">
      <c r="A1905" s="128">
        <v>34035</v>
      </c>
      <c r="B1905" s="157" t="s">
        <v>459</v>
      </c>
      <c r="C1905" s="157" t="s">
        <v>53</v>
      </c>
      <c r="D1905" s="157">
        <v>2267006030</v>
      </c>
      <c r="E1905" s="157" t="s">
        <v>151</v>
      </c>
      <c r="F1905" s="157" t="s">
        <v>109</v>
      </c>
      <c r="G1905" s="157" t="s">
        <v>156</v>
      </c>
      <c r="H1905" s="157">
        <v>1.6902086666666667E-5</v>
      </c>
      <c r="I1905" s="157">
        <v>8.0468630000000006E-5</v>
      </c>
      <c r="J1905" s="157">
        <v>4.6590969333333332E-4</v>
      </c>
      <c r="K1905" s="157">
        <v>1.1023100000000001E-6</v>
      </c>
      <c r="L1905" s="157">
        <v>1.1023100000000001E-6</v>
      </c>
      <c r="M1905" s="157">
        <v>0</v>
      </c>
      <c r="N1905" s="126">
        <v>0</v>
      </c>
    </row>
    <row r="1906" spans="1:14" x14ac:dyDescent="0.25">
      <c r="A1906" s="128">
        <v>34035</v>
      </c>
      <c r="B1906" s="157" t="s">
        <v>459</v>
      </c>
      <c r="C1906" s="157" t="s">
        <v>53</v>
      </c>
      <c r="D1906" s="157">
        <v>2267006035</v>
      </c>
      <c r="E1906" s="157" t="s">
        <v>112</v>
      </c>
      <c r="F1906" s="157" t="s">
        <v>109</v>
      </c>
      <c r="G1906" s="157" t="s">
        <v>156</v>
      </c>
      <c r="H1906" s="157">
        <v>4.4092400000000003E-6</v>
      </c>
      <c r="I1906" s="157">
        <v>3.3436736666666676E-5</v>
      </c>
      <c r="J1906" s="157">
        <v>1.7710447333333331E-4</v>
      </c>
      <c r="K1906" s="157">
        <v>1.1023100000000001E-6</v>
      </c>
      <c r="L1906" s="157">
        <v>1.1023100000000001E-6</v>
      </c>
      <c r="M1906" s="157">
        <v>0</v>
      </c>
      <c r="N1906" s="126">
        <v>0</v>
      </c>
    </row>
    <row r="1907" spans="1:14" x14ac:dyDescent="0.25">
      <c r="A1907" s="128">
        <v>34035</v>
      </c>
      <c r="B1907" s="157" t="s">
        <v>459</v>
      </c>
      <c r="C1907" s="157" t="s">
        <v>53</v>
      </c>
      <c r="D1907" s="157">
        <v>2268002081</v>
      </c>
      <c r="E1907" s="157" t="s">
        <v>129</v>
      </c>
      <c r="F1907" s="157" t="s">
        <v>89</v>
      </c>
      <c r="G1907" s="157" t="s">
        <v>159</v>
      </c>
      <c r="H1907" s="157">
        <v>8.083606666666666E-6</v>
      </c>
      <c r="I1907" s="157">
        <v>1.1023100000000001E-5</v>
      </c>
      <c r="J1907" s="157">
        <v>5.989217666666667E-5</v>
      </c>
      <c r="K1907" s="157">
        <v>0</v>
      </c>
      <c r="L1907" s="157">
        <v>0</v>
      </c>
      <c r="M1907" s="157">
        <v>0</v>
      </c>
      <c r="N1907" s="126">
        <v>0</v>
      </c>
    </row>
    <row r="1908" spans="1:14" x14ac:dyDescent="0.25">
      <c r="A1908" s="128">
        <v>34035</v>
      </c>
      <c r="B1908" s="157" t="s">
        <v>459</v>
      </c>
      <c r="C1908" s="157" t="s">
        <v>53</v>
      </c>
      <c r="D1908" s="157">
        <v>2268003020</v>
      </c>
      <c r="E1908" s="157" t="s">
        <v>131</v>
      </c>
      <c r="F1908" s="157" t="s">
        <v>96</v>
      </c>
      <c r="G1908" s="157" t="s">
        <v>159</v>
      </c>
      <c r="H1908" s="157">
        <v>5.0676865066666662E-3</v>
      </c>
      <c r="I1908" s="157">
        <v>9.6121431999999993E-3</v>
      </c>
      <c r="J1908" s="157">
        <v>5.5483671540000001E-2</v>
      </c>
      <c r="K1908" s="157">
        <v>4.6701200333333333E-4</v>
      </c>
      <c r="L1908" s="157">
        <v>4.6701200333333333E-4</v>
      </c>
      <c r="M1908" s="157">
        <v>2.1311326666666668E-5</v>
      </c>
      <c r="N1908" s="126">
        <v>0</v>
      </c>
    </row>
    <row r="1909" spans="1:14" x14ac:dyDescent="0.25">
      <c r="A1909" s="128">
        <v>34035</v>
      </c>
      <c r="B1909" s="157" t="s">
        <v>459</v>
      </c>
      <c r="C1909" s="157" t="s">
        <v>53</v>
      </c>
      <c r="D1909" s="157">
        <v>2268003030</v>
      </c>
      <c r="E1909" s="157" t="s">
        <v>95</v>
      </c>
      <c r="F1909" s="157" t="s">
        <v>96</v>
      </c>
      <c r="G1909" s="157" t="s">
        <v>159</v>
      </c>
      <c r="H1909" s="157">
        <v>5.5115500000000006E-6</v>
      </c>
      <c r="I1909" s="157">
        <v>1.1023100000000001E-5</v>
      </c>
      <c r="J1909" s="157">
        <v>6.3566543333333329E-5</v>
      </c>
      <c r="K1909" s="157">
        <v>3.6743666666666669E-7</v>
      </c>
      <c r="L1909" s="157">
        <v>3.6743666666666669E-7</v>
      </c>
      <c r="M1909" s="157">
        <v>0</v>
      </c>
      <c r="N1909" s="126">
        <v>0</v>
      </c>
    </row>
    <row r="1910" spans="1:14" x14ac:dyDescent="0.25">
      <c r="A1910" s="128">
        <v>34035</v>
      </c>
      <c r="B1910" s="157" t="s">
        <v>459</v>
      </c>
      <c r="C1910" s="157" t="s">
        <v>53</v>
      </c>
      <c r="D1910" s="157">
        <v>2268003040</v>
      </c>
      <c r="E1910" s="157" t="s">
        <v>160</v>
      </c>
      <c r="F1910" s="157" t="s">
        <v>96</v>
      </c>
      <c r="G1910" s="157" t="s">
        <v>159</v>
      </c>
      <c r="H1910" s="157">
        <v>3.3069300000000005E-6</v>
      </c>
      <c r="I1910" s="157">
        <v>6.6138600000000009E-6</v>
      </c>
      <c r="J1910" s="157">
        <v>3.9315723333333333E-5</v>
      </c>
      <c r="K1910" s="157">
        <v>0</v>
      </c>
      <c r="L1910" s="157">
        <v>0</v>
      </c>
      <c r="M1910" s="157">
        <v>0</v>
      </c>
      <c r="N1910" s="126">
        <v>0</v>
      </c>
    </row>
    <row r="1911" spans="1:14" x14ac:dyDescent="0.25">
      <c r="A1911" s="128">
        <v>34035</v>
      </c>
      <c r="B1911" s="157" t="s">
        <v>459</v>
      </c>
      <c r="C1911" s="157" t="s">
        <v>53</v>
      </c>
      <c r="D1911" s="157">
        <v>2268003060</v>
      </c>
      <c r="E1911" s="157" t="s">
        <v>133</v>
      </c>
      <c r="F1911" s="157" t="s">
        <v>96</v>
      </c>
      <c r="G1911" s="157" t="s">
        <v>159</v>
      </c>
      <c r="H1911" s="157">
        <v>7.7161700000000004E-6</v>
      </c>
      <c r="I1911" s="157">
        <v>1.433003E-5</v>
      </c>
      <c r="J1911" s="157">
        <v>7.6794263333333326E-5</v>
      </c>
      <c r="K1911" s="157">
        <v>1.1023100000000001E-6</v>
      </c>
      <c r="L1911" s="157">
        <v>1.1023100000000001E-6</v>
      </c>
      <c r="M1911" s="157">
        <v>0</v>
      </c>
      <c r="N1911" s="126">
        <v>0</v>
      </c>
    </row>
    <row r="1912" spans="1:14" x14ac:dyDescent="0.25">
      <c r="A1912" s="128">
        <v>34035</v>
      </c>
      <c r="B1912" s="157" t="s">
        <v>459</v>
      </c>
      <c r="C1912" s="157" t="s">
        <v>53</v>
      </c>
      <c r="D1912" s="157">
        <v>2268003070</v>
      </c>
      <c r="E1912" s="157" t="s">
        <v>134</v>
      </c>
      <c r="F1912" s="157" t="s">
        <v>96</v>
      </c>
      <c r="G1912" s="157" t="s">
        <v>159</v>
      </c>
      <c r="H1912" s="157">
        <v>1.5432340000000001E-5</v>
      </c>
      <c r="I1912" s="157">
        <v>3.5641356666666673E-5</v>
      </c>
      <c r="J1912" s="157">
        <v>1.7600216333333335E-4</v>
      </c>
      <c r="K1912" s="157">
        <v>2.2046200000000002E-6</v>
      </c>
      <c r="L1912" s="157">
        <v>2.2046200000000002E-6</v>
      </c>
      <c r="M1912" s="157">
        <v>0</v>
      </c>
      <c r="N1912" s="126">
        <v>0</v>
      </c>
    </row>
    <row r="1913" spans="1:14" x14ac:dyDescent="0.25">
      <c r="A1913" s="128">
        <v>34035</v>
      </c>
      <c r="B1913" s="157" t="s">
        <v>459</v>
      </c>
      <c r="C1913" s="157" t="s">
        <v>53</v>
      </c>
      <c r="D1913" s="157">
        <v>2268005055</v>
      </c>
      <c r="E1913" s="157" t="s">
        <v>148</v>
      </c>
      <c r="F1913" s="157" t="s">
        <v>107</v>
      </c>
      <c r="G1913" s="157" t="s">
        <v>159</v>
      </c>
      <c r="H1913" s="157">
        <v>0</v>
      </c>
      <c r="I1913" s="157">
        <v>1.1023100000000001E-6</v>
      </c>
      <c r="J1913" s="157">
        <v>2.2046200000000002E-6</v>
      </c>
      <c r="K1913" s="157">
        <v>0</v>
      </c>
      <c r="L1913" s="157">
        <v>0</v>
      </c>
      <c r="M1913" s="157">
        <v>0</v>
      </c>
      <c r="N1913" s="126">
        <v>0</v>
      </c>
    </row>
    <row r="1914" spans="1:14" x14ac:dyDescent="0.25">
      <c r="A1914" s="128">
        <v>34035</v>
      </c>
      <c r="B1914" s="157" t="s">
        <v>459</v>
      </c>
      <c r="C1914" s="157" t="s">
        <v>53</v>
      </c>
      <c r="D1914" s="157">
        <v>2268006005</v>
      </c>
      <c r="E1914" s="157" t="s">
        <v>108</v>
      </c>
      <c r="F1914" s="157" t="s">
        <v>109</v>
      </c>
      <c r="G1914" s="157" t="s">
        <v>159</v>
      </c>
      <c r="H1914" s="157">
        <v>4.6234555766666669E-3</v>
      </c>
      <c r="I1914" s="157">
        <v>7.8363217899999997E-3</v>
      </c>
      <c r="J1914" s="157">
        <v>2.7962297770000002E-2</v>
      </c>
      <c r="K1914" s="157">
        <v>8.1203503333333334E-5</v>
      </c>
      <c r="L1914" s="157">
        <v>8.1203503333333334E-5</v>
      </c>
      <c r="M1914" s="157">
        <v>4.4092400000000003E-6</v>
      </c>
      <c r="N1914" s="126">
        <v>0</v>
      </c>
    </row>
    <row r="1915" spans="1:14" x14ac:dyDescent="0.25">
      <c r="A1915" s="128">
        <v>34035</v>
      </c>
      <c r="B1915" s="157" t="s">
        <v>459</v>
      </c>
      <c r="C1915" s="157" t="s">
        <v>53</v>
      </c>
      <c r="D1915" s="157">
        <v>2268006010</v>
      </c>
      <c r="E1915" s="157" t="s">
        <v>110</v>
      </c>
      <c r="F1915" s="157" t="s">
        <v>109</v>
      </c>
      <c r="G1915" s="157" t="s">
        <v>159</v>
      </c>
      <c r="H1915" s="157">
        <v>1.5946751333333333E-4</v>
      </c>
      <c r="I1915" s="157">
        <v>2.7521006333333328E-4</v>
      </c>
      <c r="J1915" s="157">
        <v>1.1001053799999999E-3</v>
      </c>
      <c r="K1915" s="157">
        <v>4.4092400000000003E-6</v>
      </c>
      <c r="L1915" s="157">
        <v>4.4092400000000003E-6</v>
      </c>
      <c r="M1915" s="157">
        <v>0</v>
      </c>
      <c r="N1915" s="126">
        <v>0</v>
      </c>
    </row>
    <row r="1916" spans="1:14" x14ac:dyDescent="0.25">
      <c r="A1916" s="128">
        <v>34035</v>
      </c>
      <c r="B1916" s="157" t="s">
        <v>459</v>
      </c>
      <c r="C1916" s="157" t="s">
        <v>53</v>
      </c>
      <c r="D1916" s="157">
        <v>2268006015</v>
      </c>
      <c r="E1916" s="157" t="s">
        <v>111</v>
      </c>
      <c r="F1916" s="157" t="s">
        <v>109</v>
      </c>
      <c r="G1916" s="157" t="s">
        <v>159</v>
      </c>
      <c r="H1916" s="157">
        <v>8.451043333333333E-5</v>
      </c>
      <c r="I1916" s="157">
        <v>1.6718368333333336E-4</v>
      </c>
      <c r="J1916" s="157">
        <v>8.858898033333334E-4</v>
      </c>
      <c r="K1916" s="157">
        <v>5.5115500000000006E-6</v>
      </c>
      <c r="L1916" s="157">
        <v>5.5115500000000006E-6</v>
      </c>
      <c r="M1916" s="157">
        <v>0</v>
      </c>
      <c r="N1916" s="126">
        <v>0</v>
      </c>
    </row>
    <row r="1917" spans="1:14" x14ac:dyDescent="0.25">
      <c r="A1917" s="128">
        <v>34035</v>
      </c>
      <c r="B1917" s="157" t="s">
        <v>459</v>
      </c>
      <c r="C1917" s="157" t="s">
        <v>53</v>
      </c>
      <c r="D1917" s="157">
        <v>2268006020</v>
      </c>
      <c r="E1917" s="157" t="s">
        <v>161</v>
      </c>
      <c r="F1917" s="157" t="s">
        <v>109</v>
      </c>
      <c r="G1917" s="157" t="s">
        <v>159</v>
      </c>
      <c r="H1917" s="157">
        <v>1.8390205166666665E-3</v>
      </c>
      <c r="I1917" s="157">
        <v>3.8172995299999997E-3</v>
      </c>
      <c r="J1917" s="157">
        <v>1.9881630596666668E-2</v>
      </c>
      <c r="K1917" s="157">
        <v>2.3515946666666666E-4</v>
      </c>
      <c r="L1917" s="157">
        <v>2.3515946666666666E-4</v>
      </c>
      <c r="M1917" s="157">
        <v>9.9207900000000009E-6</v>
      </c>
      <c r="N1917" s="126">
        <v>0</v>
      </c>
    </row>
    <row r="1918" spans="1:14" x14ac:dyDescent="0.25">
      <c r="A1918" s="128">
        <v>34035</v>
      </c>
      <c r="B1918" s="157" t="s">
        <v>459</v>
      </c>
      <c r="C1918" s="157" t="s">
        <v>53</v>
      </c>
      <c r="D1918" s="157">
        <v>2268010010</v>
      </c>
      <c r="E1918" s="157" t="s">
        <v>154</v>
      </c>
      <c r="F1918" s="157" t="s">
        <v>96</v>
      </c>
      <c r="G1918" s="157" t="s">
        <v>159</v>
      </c>
      <c r="H1918" s="157">
        <v>0</v>
      </c>
      <c r="I1918" s="157">
        <v>0</v>
      </c>
      <c r="J1918" s="157">
        <v>0</v>
      </c>
      <c r="K1918" s="157">
        <v>0</v>
      </c>
      <c r="L1918" s="157">
        <v>0</v>
      </c>
      <c r="M1918" s="157">
        <v>0</v>
      </c>
      <c r="N1918" s="126">
        <v>0</v>
      </c>
    </row>
    <row r="1919" spans="1:14" x14ac:dyDescent="0.25">
      <c r="A1919" s="128">
        <v>34035</v>
      </c>
      <c r="B1919" s="157" t="s">
        <v>459</v>
      </c>
      <c r="C1919" s="157" t="s">
        <v>53</v>
      </c>
      <c r="D1919" s="157">
        <v>2270001060</v>
      </c>
      <c r="E1919" s="157" t="s">
        <v>162</v>
      </c>
      <c r="F1919" s="157" t="s">
        <v>83</v>
      </c>
      <c r="G1919" s="157" t="s">
        <v>163</v>
      </c>
      <c r="H1919" s="157">
        <v>7.3340358666666662E-4</v>
      </c>
      <c r="I1919" s="157">
        <v>3.2334426666666663E-3</v>
      </c>
      <c r="J1919" s="157">
        <v>2.7910489200000002E-3</v>
      </c>
      <c r="K1919" s="157">
        <v>4.0675238999999998E-4</v>
      </c>
      <c r="L1919" s="157">
        <v>3.9462697999999996E-4</v>
      </c>
      <c r="M1919" s="157">
        <v>2.5720566666666666E-6</v>
      </c>
      <c r="N1919" s="126">
        <v>3.3069300000000005E-6</v>
      </c>
    </row>
    <row r="1920" spans="1:14" x14ac:dyDescent="0.25">
      <c r="A1920" s="128">
        <v>34035</v>
      </c>
      <c r="B1920" s="157" t="s">
        <v>459</v>
      </c>
      <c r="C1920" s="157" t="s">
        <v>53</v>
      </c>
      <c r="D1920" s="157">
        <v>2270002003</v>
      </c>
      <c r="E1920" s="157" t="s">
        <v>117</v>
      </c>
      <c r="F1920" s="157" t="s">
        <v>89</v>
      </c>
      <c r="G1920" s="157" t="s">
        <v>163</v>
      </c>
      <c r="H1920" s="157">
        <v>1.4899556833333331E-3</v>
      </c>
      <c r="I1920" s="157">
        <v>1.425176599E-2</v>
      </c>
      <c r="J1920" s="157">
        <v>6.4554947966666667E-3</v>
      </c>
      <c r="K1920" s="157">
        <v>1.0633617133333335E-3</v>
      </c>
      <c r="L1920" s="157">
        <v>1.0310272866666666E-3</v>
      </c>
      <c r="M1920" s="157">
        <v>2.3515946666666668E-5</v>
      </c>
      <c r="N1920" s="126">
        <v>3.3436736666666676E-5</v>
      </c>
    </row>
    <row r="1921" spans="1:14" x14ac:dyDescent="0.25">
      <c r="A1921" s="128">
        <v>34035</v>
      </c>
      <c r="B1921" s="157" t="s">
        <v>459</v>
      </c>
      <c r="C1921" s="157" t="s">
        <v>53</v>
      </c>
      <c r="D1921" s="157">
        <v>2270002006</v>
      </c>
      <c r="E1921" s="157" t="s">
        <v>88</v>
      </c>
      <c r="F1921" s="157" t="s">
        <v>89</v>
      </c>
      <c r="G1921" s="157" t="s">
        <v>163</v>
      </c>
      <c r="H1921" s="157">
        <v>7.7161700000000004E-6</v>
      </c>
      <c r="I1921" s="157">
        <v>5.3645753333333328E-5</v>
      </c>
      <c r="J1921" s="157">
        <v>5.1441133333333338E-5</v>
      </c>
      <c r="K1921" s="157">
        <v>5.5115500000000006E-6</v>
      </c>
      <c r="L1921" s="157">
        <v>4.7766766666666677E-6</v>
      </c>
      <c r="M1921" s="157">
        <v>0</v>
      </c>
      <c r="N1921" s="126">
        <v>0</v>
      </c>
    </row>
    <row r="1922" spans="1:14" x14ac:dyDescent="0.25">
      <c r="A1922" s="128">
        <v>34035</v>
      </c>
      <c r="B1922" s="157" t="s">
        <v>459</v>
      </c>
      <c r="C1922" s="157" t="s">
        <v>53</v>
      </c>
      <c r="D1922" s="157">
        <v>2270002009</v>
      </c>
      <c r="E1922" s="157" t="s">
        <v>90</v>
      </c>
      <c r="F1922" s="157" t="s">
        <v>89</v>
      </c>
      <c r="G1922" s="157" t="s">
        <v>163</v>
      </c>
      <c r="H1922" s="157">
        <v>1.2051922666666668E-4</v>
      </c>
      <c r="I1922" s="157">
        <v>8.7486670333333327E-4</v>
      </c>
      <c r="J1922" s="157">
        <v>7.2238048666666661E-4</v>
      </c>
      <c r="K1922" s="157">
        <v>7.6794263333333326E-5</v>
      </c>
      <c r="L1922" s="157">
        <v>7.4589643333333329E-5</v>
      </c>
      <c r="M1922" s="157">
        <v>1.1023100000000001E-6</v>
      </c>
      <c r="N1922" s="126">
        <v>1.1023100000000001E-6</v>
      </c>
    </row>
    <row r="1923" spans="1:14" x14ac:dyDescent="0.25">
      <c r="A1923" s="128">
        <v>34035</v>
      </c>
      <c r="B1923" s="157" t="s">
        <v>459</v>
      </c>
      <c r="C1923" s="157" t="s">
        <v>53</v>
      </c>
      <c r="D1923" s="157">
        <v>2270002015</v>
      </c>
      <c r="E1923" s="157" t="s">
        <v>118</v>
      </c>
      <c r="F1923" s="157" t="s">
        <v>89</v>
      </c>
      <c r="G1923" s="157" t="s">
        <v>163</v>
      </c>
      <c r="H1923" s="157">
        <v>4.0333522900000002E-3</v>
      </c>
      <c r="I1923" s="157">
        <v>4.0172953076666663E-2</v>
      </c>
      <c r="J1923" s="157">
        <v>2.0798752516666668E-2</v>
      </c>
      <c r="K1923" s="157">
        <v>3.2569586133333332E-3</v>
      </c>
      <c r="L1923" s="157">
        <v>3.1588530233333332E-3</v>
      </c>
      <c r="M1923" s="157">
        <v>5.9157303333333335E-5</v>
      </c>
      <c r="N1923" s="126">
        <v>8.4877870000000001E-5</v>
      </c>
    </row>
    <row r="1924" spans="1:14" x14ac:dyDescent="0.25">
      <c r="A1924" s="128">
        <v>34035</v>
      </c>
      <c r="B1924" s="157" t="s">
        <v>459</v>
      </c>
      <c r="C1924" s="157" t="s">
        <v>53</v>
      </c>
      <c r="D1924" s="157">
        <v>2270002018</v>
      </c>
      <c r="E1924" s="157" t="s">
        <v>164</v>
      </c>
      <c r="F1924" s="157" t="s">
        <v>89</v>
      </c>
      <c r="G1924" s="157" t="s">
        <v>163</v>
      </c>
      <c r="H1924" s="157">
        <v>3.8139925999999998E-3</v>
      </c>
      <c r="I1924" s="157">
        <v>3.915588838333333E-2</v>
      </c>
      <c r="J1924" s="157">
        <v>1.8095888396666666E-2</v>
      </c>
      <c r="K1924" s="157">
        <v>2.3471854266666663E-3</v>
      </c>
      <c r="L1924" s="157">
        <v>2.2759027133333332E-3</v>
      </c>
      <c r="M1924" s="157">
        <v>6.4301416666666671E-5</v>
      </c>
      <c r="N1924" s="126">
        <v>9.2594040000000004E-5</v>
      </c>
    </row>
    <row r="1925" spans="1:14" x14ac:dyDescent="0.25">
      <c r="A1925" s="128">
        <v>34035</v>
      </c>
      <c r="B1925" s="157" t="s">
        <v>459</v>
      </c>
      <c r="C1925" s="157" t="s">
        <v>53</v>
      </c>
      <c r="D1925" s="157">
        <v>2270002021</v>
      </c>
      <c r="E1925" s="157" t="s">
        <v>91</v>
      </c>
      <c r="F1925" s="157" t="s">
        <v>89</v>
      </c>
      <c r="G1925" s="157" t="s">
        <v>163</v>
      </c>
      <c r="H1925" s="157">
        <v>2.8660059999999996E-4</v>
      </c>
      <c r="I1925" s="157">
        <v>2.79215123E-3</v>
      </c>
      <c r="J1925" s="157">
        <v>1.4366773666666666E-3</v>
      </c>
      <c r="K1925" s="157">
        <v>2.2634098666666667E-4</v>
      </c>
      <c r="L1925" s="157">
        <v>2.1935968999999998E-4</v>
      </c>
      <c r="M1925" s="157">
        <v>3.3069300000000005E-6</v>
      </c>
      <c r="N1925" s="126">
        <v>5.5115500000000006E-6</v>
      </c>
    </row>
    <row r="1926" spans="1:14" x14ac:dyDescent="0.25">
      <c r="A1926" s="128">
        <v>34035</v>
      </c>
      <c r="B1926" s="157" t="s">
        <v>459</v>
      </c>
      <c r="C1926" s="157" t="s">
        <v>53</v>
      </c>
      <c r="D1926" s="157">
        <v>2270002024</v>
      </c>
      <c r="E1926" s="157" t="s">
        <v>119</v>
      </c>
      <c r="F1926" s="157" t="s">
        <v>89</v>
      </c>
      <c r="G1926" s="157" t="s">
        <v>163</v>
      </c>
      <c r="H1926" s="157">
        <v>1.9143450333333333E-4</v>
      </c>
      <c r="I1926" s="157">
        <v>2.2880281233333332E-3</v>
      </c>
      <c r="J1926" s="157">
        <v>1.1346444266666666E-3</v>
      </c>
      <c r="K1926" s="157">
        <v>1.5469083666666666E-4</v>
      </c>
      <c r="L1926" s="157">
        <v>1.4954672333333333E-4</v>
      </c>
      <c r="M1926" s="157">
        <v>2.2046200000000002E-6</v>
      </c>
      <c r="N1926" s="126">
        <v>3.3069300000000005E-6</v>
      </c>
    </row>
    <row r="1927" spans="1:14" x14ac:dyDescent="0.25">
      <c r="A1927" s="128">
        <v>34035</v>
      </c>
      <c r="B1927" s="157" t="s">
        <v>459</v>
      </c>
      <c r="C1927" s="157" t="s">
        <v>53</v>
      </c>
      <c r="D1927" s="157">
        <v>2270002027</v>
      </c>
      <c r="E1927" s="157" t="s">
        <v>92</v>
      </c>
      <c r="F1927" s="157" t="s">
        <v>89</v>
      </c>
      <c r="G1927" s="157" t="s">
        <v>163</v>
      </c>
      <c r="H1927" s="157">
        <v>8.8148056333333324E-4</v>
      </c>
      <c r="I1927" s="157">
        <v>8.4973403533333321E-3</v>
      </c>
      <c r="J1927" s="157">
        <v>3.9899947633333334E-3</v>
      </c>
      <c r="K1927" s="157">
        <v>5.9524739999999995E-4</v>
      </c>
      <c r="L1927" s="157">
        <v>5.7724300333333335E-4</v>
      </c>
      <c r="M1927" s="157">
        <v>7.7161700000000004E-6</v>
      </c>
      <c r="N1927" s="126">
        <v>9.185916666666668E-6</v>
      </c>
    </row>
    <row r="1928" spans="1:14" x14ac:dyDescent="0.25">
      <c r="A1928" s="128">
        <v>34035</v>
      </c>
      <c r="B1928" s="157" t="s">
        <v>459</v>
      </c>
      <c r="C1928" s="157" t="s">
        <v>53</v>
      </c>
      <c r="D1928" s="157">
        <v>2270002030</v>
      </c>
      <c r="E1928" s="157" t="s">
        <v>120</v>
      </c>
      <c r="F1928" s="157" t="s">
        <v>89</v>
      </c>
      <c r="G1928" s="157" t="s">
        <v>163</v>
      </c>
      <c r="H1928" s="157">
        <v>2.2178477200000004E-3</v>
      </c>
      <c r="I1928" s="157">
        <v>2.6500634710000002E-2</v>
      </c>
      <c r="J1928" s="157">
        <v>1.3808269933333334E-2</v>
      </c>
      <c r="K1928" s="157">
        <v>1.8390205166666665E-3</v>
      </c>
      <c r="L1928" s="157">
        <v>1.783170143333333E-3</v>
      </c>
      <c r="M1928" s="157">
        <v>2.9027496666666665E-5</v>
      </c>
      <c r="N1928" s="126">
        <v>4.0050596666666668E-5</v>
      </c>
    </row>
    <row r="1929" spans="1:14" x14ac:dyDescent="0.25">
      <c r="A1929" s="128">
        <v>34035</v>
      </c>
      <c r="B1929" s="157" t="s">
        <v>459</v>
      </c>
      <c r="C1929" s="157" t="s">
        <v>53</v>
      </c>
      <c r="D1929" s="157">
        <v>2270002033</v>
      </c>
      <c r="E1929" s="157" t="s">
        <v>121</v>
      </c>
      <c r="F1929" s="157" t="s">
        <v>89</v>
      </c>
      <c r="G1929" s="157" t="s">
        <v>163</v>
      </c>
      <c r="H1929" s="157">
        <v>2.673836623333333E-3</v>
      </c>
      <c r="I1929" s="157">
        <v>3.1627845956666664E-2</v>
      </c>
      <c r="J1929" s="157">
        <v>9.9082971533333338E-3</v>
      </c>
      <c r="K1929" s="157">
        <v>1.7240128399999999E-3</v>
      </c>
      <c r="L1929" s="157">
        <v>1.6718368333333332E-3</v>
      </c>
      <c r="M1929" s="157">
        <v>2.5720566666666669E-5</v>
      </c>
      <c r="N1929" s="126">
        <v>3.4539046666666668E-5</v>
      </c>
    </row>
    <row r="1930" spans="1:14" x14ac:dyDescent="0.25">
      <c r="A1930" s="128">
        <v>34035</v>
      </c>
      <c r="B1930" s="157" t="s">
        <v>459</v>
      </c>
      <c r="C1930" s="157" t="s">
        <v>53</v>
      </c>
      <c r="D1930" s="157">
        <v>2270002036</v>
      </c>
      <c r="E1930" s="157" t="s">
        <v>165</v>
      </c>
      <c r="F1930" s="157" t="s">
        <v>89</v>
      </c>
      <c r="G1930" s="157" t="s">
        <v>163</v>
      </c>
      <c r="H1930" s="157">
        <v>1.3858241320000001E-2</v>
      </c>
      <c r="I1930" s="157">
        <v>0.10673777960999999</v>
      </c>
      <c r="J1930" s="157">
        <v>4.2514626953333336E-2</v>
      </c>
      <c r="K1930" s="157">
        <v>7.214251513333333E-3</v>
      </c>
      <c r="L1930" s="157">
        <v>6.9974638799999997E-3</v>
      </c>
      <c r="M1930" s="157">
        <v>2.2523867666666668E-4</v>
      </c>
      <c r="N1930" s="126">
        <v>3.4428815666666667E-4</v>
      </c>
    </row>
    <row r="1931" spans="1:14" x14ac:dyDescent="0.25">
      <c r="A1931" s="128">
        <v>34035</v>
      </c>
      <c r="B1931" s="157" t="s">
        <v>459</v>
      </c>
      <c r="C1931" s="157" t="s">
        <v>53</v>
      </c>
      <c r="D1931" s="157">
        <v>2270002039</v>
      </c>
      <c r="E1931" s="157" t="s">
        <v>93</v>
      </c>
      <c r="F1931" s="157" t="s">
        <v>89</v>
      </c>
      <c r="G1931" s="157" t="s">
        <v>163</v>
      </c>
      <c r="H1931" s="157">
        <v>1.6387675333333332E-4</v>
      </c>
      <c r="I1931" s="157">
        <v>1.9106706666666667E-3</v>
      </c>
      <c r="J1931" s="157">
        <v>1.0475619366666666E-3</v>
      </c>
      <c r="K1931" s="157">
        <v>1.3962593333333333E-4</v>
      </c>
      <c r="L1931" s="157">
        <v>1.3595156666666665E-4</v>
      </c>
      <c r="M1931" s="157">
        <v>2.2046200000000002E-6</v>
      </c>
      <c r="N1931" s="126">
        <v>3.3069300000000005E-6</v>
      </c>
    </row>
    <row r="1932" spans="1:14" x14ac:dyDescent="0.25">
      <c r="A1932" s="128">
        <v>34035</v>
      </c>
      <c r="B1932" s="157" t="s">
        <v>459</v>
      </c>
      <c r="C1932" s="157" t="s">
        <v>53</v>
      </c>
      <c r="D1932" s="157">
        <v>2270002042</v>
      </c>
      <c r="E1932" s="157" t="s">
        <v>122</v>
      </c>
      <c r="F1932" s="157" t="s">
        <v>89</v>
      </c>
      <c r="G1932" s="157" t="s">
        <v>163</v>
      </c>
      <c r="H1932" s="157">
        <v>1.4734210333333336E-4</v>
      </c>
      <c r="I1932" s="157">
        <v>1.3183627599999998E-3</v>
      </c>
      <c r="J1932" s="157">
        <v>6.3860492666666666E-4</v>
      </c>
      <c r="K1932" s="157">
        <v>9.8105589999999997E-5</v>
      </c>
      <c r="L1932" s="157">
        <v>9.4798660000000001E-5</v>
      </c>
      <c r="M1932" s="157">
        <v>1.1023100000000001E-6</v>
      </c>
      <c r="N1932" s="126">
        <v>1.1023100000000001E-6</v>
      </c>
    </row>
    <row r="1933" spans="1:14" x14ac:dyDescent="0.25">
      <c r="A1933" s="128">
        <v>34035</v>
      </c>
      <c r="B1933" s="157" t="s">
        <v>459</v>
      </c>
      <c r="C1933" s="157" t="s">
        <v>53</v>
      </c>
      <c r="D1933" s="157">
        <v>2270002045</v>
      </c>
      <c r="E1933" s="157" t="s">
        <v>123</v>
      </c>
      <c r="F1933" s="157" t="s">
        <v>89</v>
      </c>
      <c r="G1933" s="157" t="s">
        <v>163</v>
      </c>
      <c r="H1933" s="157">
        <v>3.6412973666666661E-3</v>
      </c>
      <c r="I1933" s="157">
        <v>3.8507730103333332E-2</v>
      </c>
      <c r="J1933" s="157">
        <v>1.0253687619999998E-2</v>
      </c>
      <c r="K1933" s="157">
        <v>1.81219764E-3</v>
      </c>
      <c r="L1933" s="157">
        <v>1.7578170133333336E-3</v>
      </c>
      <c r="M1933" s="157">
        <v>5.5482936666666662E-5</v>
      </c>
      <c r="N1933" s="126">
        <v>7.8998883333333323E-5</v>
      </c>
    </row>
    <row r="1934" spans="1:14" x14ac:dyDescent="0.25">
      <c r="A1934" s="128">
        <v>34035</v>
      </c>
      <c r="B1934" s="157" t="s">
        <v>459</v>
      </c>
      <c r="C1934" s="157" t="s">
        <v>53</v>
      </c>
      <c r="D1934" s="157">
        <v>2270002048</v>
      </c>
      <c r="E1934" s="157" t="s">
        <v>166</v>
      </c>
      <c r="F1934" s="157" t="s">
        <v>89</v>
      </c>
      <c r="G1934" s="157" t="s">
        <v>163</v>
      </c>
      <c r="H1934" s="157">
        <v>3.5207781400000003E-3</v>
      </c>
      <c r="I1934" s="157">
        <v>2.6759310123333335E-2</v>
      </c>
      <c r="J1934" s="157">
        <v>1.0168074876666667E-2</v>
      </c>
      <c r="K1934" s="157">
        <v>1.8669457033333333E-3</v>
      </c>
      <c r="L1934" s="157">
        <v>1.81109533E-3</v>
      </c>
      <c r="M1934" s="157">
        <v>5.6952683333333338E-5</v>
      </c>
      <c r="N1934" s="126">
        <v>8.5612743333333342E-5</v>
      </c>
    </row>
    <row r="1935" spans="1:14" x14ac:dyDescent="0.25">
      <c r="A1935" s="128">
        <v>34035</v>
      </c>
      <c r="B1935" s="157" t="s">
        <v>459</v>
      </c>
      <c r="C1935" s="157" t="s">
        <v>53</v>
      </c>
      <c r="D1935" s="157">
        <v>2270002051</v>
      </c>
      <c r="E1935" s="157" t="s">
        <v>167</v>
      </c>
      <c r="F1935" s="157" t="s">
        <v>89</v>
      </c>
      <c r="G1935" s="157" t="s">
        <v>163</v>
      </c>
      <c r="H1935" s="157">
        <v>1.4290714276666665E-2</v>
      </c>
      <c r="I1935" s="157">
        <v>0.13709760162999998</v>
      </c>
      <c r="J1935" s="157">
        <v>4.5521728633333335E-2</v>
      </c>
      <c r="K1935" s="157">
        <v>4.7957833733333335E-3</v>
      </c>
      <c r="L1935" s="157">
        <v>4.6521156366666665E-3</v>
      </c>
      <c r="M1935" s="157">
        <v>1.8629039000000002E-4</v>
      </c>
      <c r="N1935" s="126">
        <v>2.9431676999999999E-4</v>
      </c>
    </row>
    <row r="1936" spans="1:14" x14ac:dyDescent="0.25">
      <c r="A1936" s="128">
        <v>34035</v>
      </c>
      <c r="B1936" s="157" t="s">
        <v>459</v>
      </c>
      <c r="C1936" s="157" t="s">
        <v>53</v>
      </c>
      <c r="D1936" s="157">
        <v>2270002054</v>
      </c>
      <c r="E1936" s="157" t="s">
        <v>94</v>
      </c>
      <c r="F1936" s="157" t="s">
        <v>89</v>
      </c>
      <c r="G1936" s="157" t="s">
        <v>163</v>
      </c>
      <c r="H1936" s="157">
        <v>6.7645090333333336E-4</v>
      </c>
      <c r="I1936" s="157">
        <v>8.2599762666666649E-3</v>
      </c>
      <c r="J1936" s="157">
        <v>2.7017618099999998E-3</v>
      </c>
      <c r="K1936" s="157">
        <v>3.9793391000000005E-4</v>
      </c>
      <c r="L1936" s="157">
        <v>3.8654337333333331E-4</v>
      </c>
      <c r="M1936" s="157">
        <v>9.9207900000000009E-6</v>
      </c>
      <c r="N1936" s="126">
        <v>1.3595156666666667E-5</v>
      </c>
    </row>
    <row r="1937" spans="1:14" x14ac:dyDescent="0.25">
      <c r="A1937" s="128">
        <v>34035</v>
      </c>
      <c r="B1937" s="157" t="s">
        <v>459</v>
      </c>
      <c r="C1937" s="157" t="s">
        <v>53</v>
      </c>
      <c r="D1937" s="157">
        <v>2270002057</v>
      </c>
      <c r="E1937" s="157" t="s">
        <v>124</v>
      </c>
      <c r="F1937" s="157" t="s">
        <v>89</v>
      </c>
      <c r="G1937" s="157" t="s">
        <v>163</v>
      </c>
      <c r="H1937" s="157">
        <v>5.7746346533333326E-3</v>
      </c>
      <c r="I1937" s="157">
        <v>5.5905121396666667E-2</v>
      </c>
      <c r="J1937" s="157">
        <v>3.6660258543333331E-2</v>
      </c>
      <c r="K1937" s="157">
        <v>5.3987469433333336E-3</v>
      </c>
      <c r="L1937" s="157">
        <v>5.2370748099999998E-3</v>
      </c>
      <c r="M1937" s="157">
        <v>7.8264009999999995E-5</v>
      </c>
      <c r="N1937" s="126">
        <v>1.1023100000000001E-4</v>
      </c>
    </row>
    <row r="1938" spans="1:14" x14ac:dyDescent="0.25">
      <c r="A1938" s="128">
        <v>34035</v>
      </c>
      <c r="B1938" s="157" t="s">
        <v>459</v>
      </c>
      <c r="C1938" s="157" t="s">
        <v>53</v>
      </c>
      <c r="D1938" s="157">
        <v>2270002060</v>
      </c>
      <c r="E1938" s="157" t="s">
        <v>125</v>
      </c>
      <c r="F1938" s="157" t="s">
        <v>89</v>
      </c>
      <c r="G1938" s="157" t="s">
        <v>163</v>
      </c>
      <c r="H1938" s="157">
        <v>1.7879468199999998E-2</v>
      </c>
      <c r="I1938" s="157">
        <v>0.19215431176333334</v>
      </c>
      <c r="J1938" s="157">
        <v>7.7996516106666677E-2</v>
      </c>
      <c r="K1938" s="157">
        <v>1.2094912756666668E-2</v>
      </c>
      <c r="L1938" s="157">
        <v>1.1731885330000002E-2</v>
      </c>
      <c r="M1938" s="157">
        <v>2.6418696333333332E-4</v>
      </c>
      <c r="N1938" s="126">
        <v>3.7441796333333334E-4</v>
      </c>
    </row>
    <row r="1939" spans="1:14" x14ac:dyDescent="0.25">
      <c r="A1939" s="128">
        <v>34035</v>
      </c>
      <c r="B1939" s="157" t="s">
        <v>459</v>
      </c>
      <c r="C1939" s="157" t="s">
        <v>53</v>
      </c>
      <c r="D1939" s="157">
        <v>2270002066</v>
      </c>
      <c r="E1939" s="157" t="s">
        <v>126</v>
      </c>
      <c r="F1939" s="157" t="s">
        <v>89</v>
      </c>
      <c r="G1939" s="157" t="s">
        <v>163</v>
      </c>
      <c r="H1939" s="157">
        <v>3.1195372999999998E-2</v>
      </c>
      <c r="I1939" s="157">
        <v>0.16384882814666668</v>
      </c>
      <c r="J1939" s="157">
        <v>0.15239913417666667</v>
      </c>
      <c r="K1939" s="157">
        <v>2.3950991680000002E-2</v>
      </c>
      <c r="L1939" s="157">
        <v>2.3233020433333331E-2</v>
      </c>
      <c r="M1939" s="157">
        <v>1.7049061333333334E-4</v>
      </c>
      <c r="N1939" s="126">
        <v>2.2817816999999999E-4</v>
      </c>
    </row>
    <row r="1940" spans="1:14" x14ac:dyDescent="0.25">
      <c r="A1940" s="128">
        <v>34035</v>
      </c>
      <c r="B1940" s="157" t="s">
        <v>459</v>
      </c>
      <c r="C1940" s="157" t="s">
        <v>53</v>
      </c>
      <c r="D1940" s="157">
        <v>2270002069</v>
      </c>
      <c r="E1940" s="157" t="s">
        <v>168</v>
      </c>
      <c r="F1940" s="157" t="s">
        <v>89</v>
      </c>
      <c r="G1940" s="157" t="s">
        <v>163</v>
      </c>
      <c r="H1940" s="157">
        <v>1.5066740516666668E-2</v>
      </c>
      <c r="I1940" s="157">
        <v>0.14628131367666666</v>
      </c>
      <c r="J1940" s="157">
        <v>6.2550948386666666E-2</v>
      </c>
      <c r="K1940" s="157">
        <v>9.1995118233333326E-3</v>
      </c>
      <c r="L1940" s="157">
        <v>8.9231994500000005E-3</v>
      </c>
      <c r="M1940" s="157">
        <v>2.3405715666666667E-4</v>
      </c>
      <c r="N1940" s="126">
        <v>3.4318584666666666E-4</v>
      </c>
    </row>
    <row r="1941" spans="1:14" x14ac:dyDescent="0.25">
      <c r="A1941" s="128">
        <v>34035</v>
      </c>
      <c r="B1941" s="157" t="s">
        <v>459</v>
      </c>
      <c r="C1941" s="157" t="s">
        <v>53</v>
      </c>
      <c r="D1941" s="157">
        <v>2270002072</v>
      </c>
      <c r="E1941" s="157" t="s">
        <v>127</v>
      </c>
      <c r="F1941" s="157" t="s">
        <v>89</v>
      </c>
      <c r="G1941" s="157" t="s">
        <v>163</v>
      </c>
      <c r="H1941" s="157">
        <v>2.8423430786666665E-2</v>
      </c>
      <c r="I1941" s="157">
        <v>0.13348386201333332</v>
      </c>
      <c r="J1941" s="157">
        <v>0.13726662249666666</v>
      </c>
      <c r="K1941" s="157">
        <v>2.0634875763333331E-2</v>
      </c>
      <c r="L1941" s="157">
        <v>2.0016112416666666E-2</v>
      </c>
      <c r="M1941" s="157">
        <v>1.1941691666666667E-4</v>
      </c>
      <c r="N1941" s="126">
        <v>1.5616058333333335E-4</v>
      </c>
    </row>
    <row r="1942" spans="1:14" x14ac:dyDescent="0.25">
      <c r="A1942" s="128">
        <v>34035</v>
      </c>
      <c r="B1942" s="157" t="s">
        <v>459</v>
      </c>
      <c r="C1942" s="157" t="s">
        <v>53</v>
      </c>
      <c r="D1942" s="157">
        <v>2270002075</v>
      </c>
      <c r="E1942" s="157" t="s">
        <v>169</v>
      </c>
      <c r="F1942" s="157" t="s">
        <v>89</v>
      </c>
      <c r="G1942" s="157" t="s">
        <v>163</v>
      </c>
      <c r="H1942" s="157">
        <v>1.9136101600000001E-3</v>
      </c>
      <c r="I1942" s="157">
        <v>2.3817244733333329E-2</v>
      </c>
      <c r="J1942" s="157">
        <v>9.5371861200000008E-3</v>
      </c>
      <c r="K1942" s="157">
        <v>1.1335421166666667E-3</v>
      </c>
      <c r="L1942" s="157">
        <v>1.1001053799999999E-3</v>
      </c>
      <c r="M1942" s="157">
        <v>2.5720566666666669E-5</v>
      </c>
      <c r="N1942" s="126">
        <v>3.6743666666666665E-5</v>
      </c>
    </row>
    <row r="1943" spans="1:14" x14ac:dyDescent="0.25">
      <c r="A1943" s="128">
        <v>34035</v>
      </c>
      <c r="B1943" s="157" t="s">
        <v>459</v>
      </c>
      <c r="C1943" s="157" t="s">
        <v>53</v>
      </c>
      <c r="D1943" s="157">
        <v>2270002078</v>
      </c>
      <c r="E1943" s="157" t="s">
        <v>128</v>
      </c>
      <c r="F1943" s="157" t="s">
        <v>89</v>
      </c>
      <c r="G1943" s="157" t="s">
        <v>163</v>
      </c>
      <c r="H1943" s="157">
        <v>1.0141251999999999E-4</v>
      </c>
      <c r="I1943" s="157">
        <v>4.3688219666666666E-4</v>
      </c>
      <c r="J1943" s="157">
        <v>4.4129143666666665E-4</v>
      </c>
      <c r="K1943" s="157">
        <v>6.577116333333334E-5</v>
      </c>
      <c r="L1943" s="157">
        <v>6.4301416666666671E-5</v>
      </c>
      <c r="M1943" s="157">
        <v>0</v>
      </c>
      <c r="N1943" s="126">
        <v>0</v>
      </c>
    </row>
    <row r="1944" spans="1:14" x14ac:dyDescent="0.25">
      <c r="A1944" s="128">
        <v>34035</v>
      </c>
      <c r="B1944" s="157" t="s">
        <v>459</v>
      </c>
      <c r="C1944" s="157" t="s">
        <v>53</v>
      </c>
      <c r="D1944" s="157">
        <v>2270002081</v>
      </c>
      <c r="E1944" s="157" t="s">
        <v>129</v>
      </c>
      <c r="F1944" s="157" t="s">
        <v>89</v>
      </c>
      <c r="G1944" s="157" t="s">
        <v>163</v>
      </c>
      <c r="H1944" s="157">
        <v>1.8724572533333334E-3</v>
      </c>
      <c r="I1944" s="157">
        <v>2.3079064469999997E-2</v>
      </c>
      <c r="J1944" s="157">
        <v>1.0197102373333334E-2</v>
      </c>
      <c r="K1944" s="157">
        <v>1.4146311666666668E-3</v>
      </c>
      <c r="L1944" s="157">
        <v>1.3720085133333334E-3</v>
      </c>
      <c r="M1944" s="157">
        <v>2.5720566666666669E-5</v>
      </c>
      <c r="N1944" s="126">
        <v>3.5641356666666673E-5</v>
      </c>
    </row>
    <row r="1945" spans="1:14" x14ac:dyDescent="0.25">
      <c r="A1945" s="128">
        <v>34035</v>
      </c>
      <c r="B1945" s="157" t="s">
        <v>459</v>
      </c>
      <c r="C1945" s="157" t="s">
        <v>53</v>
      </c>
      <c r="D1945" s="157">
        <v>2270003010</v>
      </c>
      <c r="E1945" s="157" t="s">
        <v>130</v>
      </c>
      <c r="F1945" s="157" t="s">
        <v>96</v>
      </c>
      <c r="G1945" s="157" t="s">
        <v>163</v>
      </c>
      <c r="H1945" s="157">
        <v>2.0885100133333332E-3</v>
      </c>
      <c r="I1945" s="157">
        <v>9.0837692733333336E-3</v>
      </c>
      <c r="J1945" s="157">
        <v>9.0624579466666664E-3</v>
      </c>
      <c r="K1945" s="157">
        <v>1.2838237133333335E-3</v>
      </c>
      <c r="L1945" s="157">
        <v>1.2448754266666667E-3</v>
      </c>
      <c r="M1945" s="157">
        <v>7.7161700000000004E-6</v>
      </c>
      <c r="N1945" s="126">
        <v>9.9207900000000009E-6</v>
      </c>
    </row>
    <row r="1946" spans="1:14" x14ac:dyDescent="0.25">
      <c r="A1946" s="128">
        <v>34035</v>
      </c>
      <c r="B1946" s="157" t="s">
        <v>459</v>
      </c>
      <c r="C1946" s="157" t="s">
        <v>53</v>
      </c>
      <c r="D1946" s="157">
        <v>2270003020</v>
      </c>
      <c r="E1946" s="157" t="s">
        <v>131</v>
      </c>
      <c r="F1946" s="157" t="s">
        <v>96</v>
      </c>
      <c r="G1946" s="157" t="s">
        <v>163</v>
      </c>
      <c r="H1946" s="157">
        <v>4.8380385900000005E-3</v>
      </c>
      <c r="I1946" s="157">
        <v>4.0954490866666665E-2</v>
      </c>
      <c r="J1946" s="157">
        <v>1.4995090366666667E-2</v>
      </c>
      <c r="K1946" s="157">
        <v>1.3687015833333332E-3</v>
      </c>
      <c r="L1946" s="157">
        <v>1.3275486766666667E-3</v>
      </c>
      <c r="M1946" s="157">
        <v>8.7082489999999998E-5</v>
      </c>
      <c r="N1946" s="126">
        <v>1.4256542666666669E-4</v>
      </c>
    </row>
    <row r="1947" spans="1:14" x14ac:dyDescent="0.25">
      <c r="A1947" s="128">
        <v>34035</v>
      </c>
      <c r="B1947" s="157" t="s">
        <v>459</v>
      </c>
      <c r="C1947" s="157" t="s">
        <v>53</v>
      </c>
      <c r="D1947" s="157">
        <v>2270003030</v>
      </c>
      <c r="E1947" s="157" t="s">
        <v>95</v>
      </c>
      <c r="F1947" s="157" t="s">
        <v>96</v>
      </c>
      <c r="G1947" s="157" t="s">
        <v>163</v>
      </c>
      <c r="H1947" s="157">
        <v>2.6481160566666669E-3</v>
      </c>
      <c r="I1947" s="157">
        <v>2.4307405246666663E-2</v>
      </c>
      <c r="J1947" s="157">
        <v>8.6792215033333325E-3</v>
      </c>
      <c r="K1947" s="157">
        <v>1.4800348933333334E-3</v>
      </c>
      <c r="L1947" s="157">
        <v>1.4355750566666667E-3</v>
      </c>
      <c r="M1947" s="157">
        <v>4.2255216666666665E-5</v>
      </c>
      <c r="N1947" s="126">
        <v>6.2464233333333331E-5</v>
      </c>
    </row>
    <row r="1948" spans="1:14" x14ac:dyDescent="0.25">
      <c r="A1948" s="128">
        <v>34035</v>
      </c>
      <c r="B1948" s="157" t="s">
        <v>459</v>
      </c>
      <c r="C1948" s="157" t="s">
        <v>53</v>
      </c>
      <c r="D1948" s="157">
        <v>2270003040</v>
      </c>
      <c r="E1948" s="157" t="s">
        <v>97</v>
      </c>
      <c r="F1948" s="157" t="s">
        <v>96</v>
      </c>
      <c r="G1948" s="157" t="s">
        <v>163</v>
      </c>
      <c r="H1948" s="157">
        <v>3.2547539933333331E-3</v>
      </c>
      <c r="I1948" s="157">
        <v>3.2128294696666664E-2</v>
      </c>
      <c r="J1948" s="157">
        <v>1.1179995456666668E-2</v>
      </c>
      <c r="K1948" s="157">
        <v>1.9940787899999997E-3</v>
      </c>
      <c r="L1948" s="157">
        <v>1.9345540499999998E-3</v>
      </c>
      <c r="M1948" s="157">
        <v>4.482727333333334E-5</v>
      </c>
      <c r="N1948" s="126">
        <v>6.3199106666666659E-5</v>
      </c>
    </row>
    <row r="1949" spans="1:14" x14ac:dyDescent="0.25">
      <c r="A1949" s="128">
        <v>34035</v>
      </c>
      <c r="B1949" s="157" t="s">
        <v>459</v>
      </c>
      <c r="C1949" s="157" t="s">
        <v>53</v>
      </c>
      <c r="D1949" s="157">
        <v>2270003050</v>
      </c>
      <c r="E1949" s="157" t="s">
        <v>132</v>
      </c>
      <c r="F1949" s="157" t="s">
        <v>96</v>
      </c>
      <c r="G1949" s="157" t="s">
        <v>163</v>
      </c>
      <c r="H1949" s="157">
        <v>3.7992951333333335E-4</v>
      </c>
      <c r="I1949" s="157">
        <v>2.1612624733333332E-3</v>
      </c>
      <c r="J1949" s="157">
        <v>1.4355750566666667E-3</v>
      </c>
      <c r="K1949" s="157">
        <v>2.3075022666666669E-4</v>
      </c>
      <c r="L1949" s="157">
        <v>2.2413636666666667E-4</v>
      </c>
      <c r="M1949" s="157">
        <v>2.2046200000000002E-6</v>
      </c>
      <c r="N1949" s="126">
        <v>2.2046200000000002E-6</v>
      </c>
    </row>
    <row r="1950" spans="1:14" x14ac:dyDescent="0.25">
      <c r="A1950" s="128">
        <v>34035</v>
      </c>
      <c r="B1950" s="157" t="s">
        <v>459</v>
      </c>
      <c r="C1950" s="157" t="s">
        <v>53</v>
      </c>
      <c r="D1950" s="157">
        <v>2270003060</v>
      </c>
      <c r="E1950" s="157" t="s">
        <v>133</v>
      </c>
      <c r="F1950" s="157" t="s">
        <v>96</v>
      </c>
      <c r="G1950" s="157" t="s">
        <v>163</v>
      </c>
      <c r="H1950" s="157">
        <v>5.9160977699999999E-3</v>
      </c>
      <c r="I1950" s="157">
        <v>9.250732494666665E-2</v>
      </c>
      <c r="J1950" s="157">
        <v>3.4284780493333333E-2</v>
      </c>
      <c r="K1950" s="157">
        <v>3.8808660733333331E-3</v>
      </c>
      <c r="L1950" s="157">
        <v>3.764021213333333E-3</v>
      </c>
      <c r="M1950" s="157">
        <v>9.3696350000000003E-5</v>
      </c>
      <c r="N1950" s="126">
        <v>1.3595156666666665E-4</v>
      </c>
    </row>
    <row r="1951" spans="1:14" x14ac:dyDescent="0.25">
      <c r="A1951" s="128">
        <v>34035</v>
      </c>
      <c r="B1951" s="157" t="s">
        <v>459</v>
      </c>
      <c r="C1951" s="157" t="s">
        <v>53</v>
      </c>
      <c r="D1951" s="157">
        <v>2270003070</v>
      </c>
      <c r="E1951" s="157" t="s">
        <v>134</v>
      </c>
      <c r="F1951" s="157" t="s">
        <v>96</v>
      </c>
      <c r="G1951" s="157" t="s">
        <v>163</v>
      </c>
      <c r="H1951" s="157">
        <v>3.3624129366666665E-3</v>
      </c>
      <c r="I1951" s="157">
        <v>2.1013702966666669E-2</v>
      </c>
      <c r="J1951" s="157">
        <v>7.9009906433333346E-3</v>
      </c>
      <c r="K1951" s="157">
        <v>1.19159711E-3</v>
      </c>
      <c r="L1951" s="157">
        <v>1.1555883166666668E-3</v>
      </c>
      <c r="M1951" s="157">
        <v>5.5850373333333332E-5</v>
      </c>
      <c r="N1951" s="126">
        <v>8.9287110000000009E-5</v>
      </c>
    </row>
    <row r="1952" spans="1:14" x14ac:dyDescent="0.25">
      <c r="A1952" s="128">
        <v>34035</v>
      </c>
      <c r="B1952" s="157" t="s">
        <v>459</v>
      </c>
      <c r="C1952" s="157" t="s">
        <v>53</v>
      </c>
      <c r="D1952" s="157">
        <v>2270004031</v>
      </c>
      <c r="E1952" s="157" t="s">
        <v>103</v>
      </c>
      <c r="F1952" s="157" t="s">
        <v>100</v>
      </c>
      <c r="G1952" s="157" t="s">
        <v>163</v>
      </c>
      <c r="H1952" s="157">
        <v>4.4092400000000003E-6</v>
      </c>
      <c r="I1952" s="157">
        <v>3.012980666666667E-5</v>
      </c>
      <c r="J1952" s="157">
        <v>1.8004396666666665E-5</v>
      </c>
      <c r="K1952" s="157">
        <v>2.2046200000000002E-6</v>
      </c>
      <c r="L1952" s="157">
        <v>2.2046200000000002E-6</v>
      </c>
      <c r="M1952" s="157">
        <v>0</v>
      </c>
      <c r="N1952" s="126">
        <v>0</v>
      </c>
    </row>
    <row r="1953" spans="1:14" x14ac:dyDescent="0.25">
      <c r="A1953" s="128">
        <v>34035</v>
      </c>
      <c r="B1953" s="157" t="s">
        <v>459</v>
      </c>
      <c r="C1953" s="157" t="s">
        <v>53</v>
      </c>
      <c r="D1953" s="157">
        <v>2270004036</v>
      </c>
      <c r="E1953" s="157" t="s">
        <v>104</v>
      </c>
      <c r="F1953" s="157" t="s">
        <v>100</v>
      </c>
      <c r="G1953" s="157" t="s">
        <v>163</v>
      </c>
      <c r="H1953" s="157">
        <v>0</v>
      </c>
      <c r="I1953" s="157">
        <v>0</v>
      </c>
      <c r="J1953" s="157">
        <v>0</v>
      </c>
      <c r="K1953" s="157">
        <v>0</v>
      </c>
      <c r="L1953" s="157">
        <v>0</v>
      </c>
      <c r="M1953" s="157">
        <v>0</v>
      </c>
      <c r="N1953" s="126">
        <v>0</v>
      </c>
    </row>
    <row r="1954" spans="1:14" x14ac:dyDescent="0.25">
      <c r="A1954" s="128">
        <v>34035</v>
      </c>
      <c r="B1954" s="157" t="s">
        <v>459</v>
      </c>
      <c r="C1954" s="157" t="s">
        <v>53</v>
      </c>
      <c r="D1954" s="157">
        <v>2270004046</v>
      </c>
      <c r="E1954" s="157" t="s">
        <v>137</v>
      </c>
      <c r="F1954" s="157" t="s">
        <v>100</v>
      </c>
      <c r="G1954" s="157" t="s">
        <v>163</v>
      </c>
      <c r="H1954" s="157">
        <v>1.64574883E-2</v>
      </c>
      <c r="I1954" s="157">
        <v>0.16860713297999999</v>
      </c>
      <c r="J1954" s="157">
        <v>7.3187505013333334E-2</v>
      </c>
      <c r="K1954" s="157">
        <v>1.163708667E-2</v>
      </c>
      <c r="L1954" s="157">
        <v>1.1288021836666667E-2</v>
      </c>
      <c r="M1954" s="157">
        <v>1.4513748333333333E-4</v>
      </c>
      <c r="N1954" s="126">
        <v>1.8739270000000001E-4</v>
      </c>
    </row>
    <row r="1955" spans="1:14" x14ac:dyDescent="0.25">
      <c r="A1955" s="128">
        <v>34035</v>
      </c>
      <c r="B1955" s="157" t="s">
        <v>459</v>
      </c>
      <c r="C1955" s="157" t="s">
        <v>53</v>
      </c>
      <c r="D1955" s="157">
        <v>2270004056</v>
      </c>
      <c r="E1955" s="157" t="s">
        <v>139</v>
      </c>
      <c r="F1955" s="157" t="s">
        <v>100</v>
      </c>
      <c r="G1955" s="157" t="s">
        <v>163</v>
      </c>
      <c r="H1955" s="157">
        <v>4.0557659266666664E-3</v>
      </c>
      <c r="I1955" s="157">
        <v>3.5891948473333331E-2</v>
      </c>
      <c r="J1955" s="157">
        <v>1.8555184229999997E-2</v>
      </c>
      <c r="K1955" s="157">
        <v>2.7193987699999996E-3</v>
      </c>
      <c r="L1955" s="157">
        <v>2.6381952666666669E-3</v>
      </c>
      <c r="M1955" s="157">
        <v>3.1232116666666665E-5</v>
      </c>
      <c r="N1955" s="126">
        <v>3.8948286666666662E-5</v>
      </c>
    </row>
    <row r="1956" spans="1:14" x14ac:dyDescent="0.25">
      <c r="A1956" s="128">
        <v>34035</v>
      </c>
      <c r="B1956" s="157" t="s">
        <v>459</v>
      </c>
      <c r="C1956" s="157" t="s">
        <v>53</v>
      </c>
      <c r="D1956" s="157">
        <v>2270004066</v>
      </c>
      <c r="E1956" s="157" t="s">
        <v>140</v>
      </c>
      <c r="F1956" s="157" t="s">
        <v>100</v>
      </c>
      <c r="G1956" s="157" t="s">
        <v>163</v>
      </c>
      <c r="H1956" s="157">
        <v>1.9801529403333334E-2</v>
      </c>
      <c r="I1956" s="157">
        <v>0.20701051107000001</v>
      </c>
      <c r="J1956" s="157">
        <v>7.8711180423333346E-2</v>
      </c>
      <c r="K1956" s="157">
        <v>1.3509543923333334E-2</v>
      </c>
      <c r="L1956" s="157">
        <v>1.3103893843333334E-2</v>
      </c>
      <c r="M1956" s="157">
        <v>1.9143450333333333E-4</v>
      </c>
      <c r="N1956" s="126">
        <v>2.5500104666666671E-4</v>
      </c>
    </row>
    <row r="1957" spans="1:14" x14ac:dyDescent="0.25">
      <c r="A1957" s="128">
        <v>34035</v>
      </c>
      <c r="B1957" s="157" t="s">
        <v>459</v>
      </c>
      <c r="C1957" s="157" t="s">
        <v>53</v>
      </c>
      <c r="D1957" s="157">
        <v>2270004071</v>
      </c>
      <c r="E1957" s="157" t="s">
        <v>105</v>
      </c>
      <c r="F1957" s="157" t="s">
        <v>100</v>
      </c>
      <c r="G1957" s="157" t="s">
        <v>163</v>
      </c>
      <c r="H1957" s="157">
        <v>1.4800348933333334E-3</v>
      </c>
      <c r="I1957" s="157">
        <v>1.6961243970000001E-2</v>
      </c>
      <c r="J1957" s="157">
        <v>5.7007798833333331E-3</v>
      </c>
      <c r="K1957" s="157">
        <v>9.2153115999999997E-4</v>
      </c>
      <c r="L1957" s="157">
        <v>8.9360597333333332E-4</v>
      </c>
      <c r="M1957" s="157">
        <v>2.094389E-5</v>
      </c>
      <c r="N1957" s="126">
        <v>3.012980666666667E-5</v>
      </c>
    </row>
    <row r="1958" spans="1:14" x14ac:dyDescent="0.25">
      <c r="A1958" s="128">
        <v>34035</v>
      </c>
      <c r="B1958" s="157" t="s">
        <v>459</v>
      </c>
      <c r="C1958" s="157" t="s">
        <v>53</v>
      </c>
      <c r="D1958" s="157">
        <v>2270004076</v>
      </c>
      <c r="E1958" s="157" t="s">
        <v>141</v>
      </c>
      <c r="F1958" s="157" t="s">
        <v>100</v>
      </c>
      <c r="G1958" s="157" t="s">
        <v>163</v>
      </c>
      <c r="H1958" s="157">
        <v>7.2752459999999989E-5</v>
      </c>
      <c r="I1958" s="157">
        <v>6.5771163333333332E-4</v>
      </c>
      <c r="J1958" s="157">
        <v>3.321627466666667E-4</v>
      </c>
      <c r="K1958" s="157">
        <v>5.438062666666667E-5</v>
      </c>
      <c r="L1958" s="157">
        <v>5.2543443333333337E-5</v>
      </c>
      <c r="M1958" s="157">
        <v>3.6743666666666669E-7</v>
      </c>
      <c r="N1958" s="126">
        <v>1.1023100000000001E-6</v>
      </c>
    </row>
    <row r="1959" spans="1:14" x14ac:dyDescent="0.25">
      <c r="A1959" s="128">
        <v>34035</v>
      </c>
      <c r="B1959" s="157" t="s">
        <v>459</v>
      </c>
      <c r="C1959" s="157" t="s">
        <v>53</v>
      </c>
      <c r="D1959" s="157">
        <v>2270005010</v>
      </c>
      <c r="E1959" s="157" t="s">
        <v>142</v>
      </c>
      <c r="F1959" s="157" t="s">
        <v>107</v>
      </c>
      <c r="G1959" s="157" t="s">
        <v>163</v>
      </c>
      <c r="H1959" s="157">
        <v>0</v>
      </c>
      <c r="I1959" s="157">
        <v>2.2046200000000002E-6</v>
      </c>
      <c r="J1959" s="157">
        <v>2.2046200000000002E-6</v>
      </c>
      <c r="K1959" s="157">
        <v>0</v>
      </c>
      <c r="L1959" s="157">
        <v>0</v>
      </c>
      <c r="M1959" s="157">
        <v>0</v>
      </c>
      <c r="N1959" s="126">
        <v>0</v>
      </c>
    </row>
    <row r="1960" spans="1:14" x14ac:dyDescent="0.25">
      <c r="A1960" s="128">
        <v>34035</v>
      </c>
      <c r="B1960" s="157" t="s">
        <v>459</v>
      </c>
      <c r="C1960" s="157" t="s">
        <v>53</v>
      </c>
      <c r="D1960" s="157">
        <v>2270005015</v>
      </c>
      <c r="E1960" s="157" t="s">
        <v>143</v>
      </c>
      <c r="F1960" s="157" t="s">
        <v>107</v>
      </c>
      <c r="G1960" s="157" t="s">
        <v>163</v>
      </c>
      <c r="H1960" s="157">
        <v>6.6715475566666666E-3</v>
      </c>
      <c r="I1960" s="157">
        <v>7.1224658340000011E-2</v>
      </c>
      <c r="J1960" s="157">
        <v>3.2591999769999998E-2</v>
      </c>
      <c r="K1960" s="157">
        <v>5.3811099833333334E-3</v>
      </c>
      <c r="L1960" s="157">
        <v>5.2194378500000013E-3</v>
      </c>
      <c r="M1960" s="157">
        <v>7.348733333333333E-5</v>
      </c>
      <c r="N1960" s="126">
        <v>9.9207900000000009E-5</v>
      </c>
    </row>
    <row r="1961" spans="1:14" x14ac:dyDescent="0.25">
      <c r="A1961" s="128">
        <v>34035</v>
      </c>
      <c r="B1961" s="157" t="s">
        <v>459</v>
      </c>
      <c r="C1961" s="157" t="s">
        <v>53</v>
      </c>
      <c r="D1961" s="157">
        <v>2270005020</v>
      </c>
      <c r="E1961" s="157" t="s">
        <v>170</v>
      </c>
      <c r="F1961" s="157" t="s">
        <v>107</v>
      </c>
      <c r="G1961" s="157" t="s">
        <v>163</v>
      </c>
      <c r="H1961" s="157">
        <v>7.3340358666666662E-4</v>
      </c>
      <c r="I1961" s="157">
        <v>7.8818839366666671E-3</v>
      </c>
      <c r="J1961" s="157">
        <v>2.98946472E-3</v>
      </c>
      <c r="K1961" s="157">
        <v>6.1288436000000003E-4</v>
      </c>
      <c r="L1961" s="157">
        <v>5.9414508999999999E-4</v>
      </c>
      <c r="M1961" s="157">
        <v>6.6138600000000009E-6</v>
      </c>
      <c r="N1961" s="126">
        <v>8.8184800000000007E-6</v>
      </c>
    </row>
    <row r="1962" spans="1:14" x14ac:dyDescent="0.25">
      <c r="A1962" s="128">
        <v>34035</v>
      </c>
      <c r="B1962" s="157" t="s">
        <v>459</v>
      </c>
      <c r="C1962" s="157" t="s">
        <v>53</v>
      </c>
      <c r="D1962" s="157">
        <v>2270005025</v>
      </c>
      <c r="E1962" s="157" t="s">
        <v>144</v>
      </c>
      <c r="F1962" s="157" t="s">
        <v>107</v>
      </c>
      <c r="G1962" s="157" t="s">
        <v>163</v>
      </c>
      <c r="H1962" s="157">
        <v>5.5115500000000006E-6</v>
      </c>
      <c r="I1962" s="157">
        <v>4.482727333333334E-5</v>
      </c>
      <c r="J1962" s="157">
        <v>2.9027496666666665E-5</v>
      </c>
      <c r="K1962" s="157">
        <v>4.4092400000000003E-6</v>
      </c>
      <c r="L1962" s="157">
        <v>4.4092400000000003E-6</v>
      </c>
      <c r="M1962" s="157">
        <v>0</v>
      </c>
      <c r="N1962" s="126">
        <v>0</v>
      </c>
    </row>
    <row r="1963" spans="1:14" x14ac:dyDescent="0.25">
      <c r="A1963" s="128">
        <v>34035</v>
      </c>
      <c r="B1963" s="157" t="s">
        <v>459</v>
      </c>
      <c r="C1963" s="157" t="s">
        <v>53</v>
      </c>
      <c r="D1963" s="157">
        <v>2270005030</v>
      </c>
      <c r="E1963" s="157" t="s">
        <v>145</v>
      </c>
      <c r="F1963" s="157" t="s">
        <v>107</v>
      </c>
      <c r="G1963" s="157" t="s">
        <v>163</v>
      </c>
      <c r="H1963" s="157">
        <v>1.1023100000000001E-6</v>
      </c>
      <c r="I1963" s="157">
        <v>6.6138600000000009E-6</v>
      </c>
      <c r="J1963" s="157">
        <v>5.8789866666666671E-6</v>
      </c>
      <c r="K1963" s="157">
        <v>1.1023100000000001E-6</v>
      </c>
      <c r="L1963" s="157">
        <v>1.1023100000000001E-6</v>
      </c>
      <c r="M1963" s="157">
        <v>0</v>
      </c>
      <c r="N1963" s="126">
        <v>0</v>
      </c>
    </row>
    <row r="1964" spans="1:14" x14ac:dyDescent="0.25">
      <c r="A1964" s="128">
        <v>34035</v>
      </c>
      <c r="B1964" s="157" t="s">
        <v>459</v>
      </c>
      <c r="C1964" s="157" t="s">
        <v>53</v>
      </c>
      <c r="D1964" s="157">
        <v>2270005035</v>
      </c>
      <c r="E1964" s="157" t="s">
        <v>106</v>
      </c>
      <c r="F1964" s="157" t="s">
        <v>107</v>
      </c>
      <c r="G1964" s="157" t="s">
        <v>163</v>
      </c>
      <c r="H1964" s="157">
        <v>7.3854770000000001E-5</v>
      </c>
      <c r="I1964" s="157">
        <v>6.3970723666666662E-4</v>
      </c>
      <c r="J1964" s="157">
        <v>2.9505164333333333E-4</v>
      </c>
      <c r="K1964" s="157">
        <v>4.9236513333333334E-5</v>
      </c>
      <c r="L1964" s="157">
        <v>4.7766766666666671E-5</v>
      </c>
      <c r="M1964" s="157">
        <v>1.1023100000000001E-6</v>
      </c>
      <c r="N1964" s="126">
        <v>1.1023100000000001E-6</v>
      </c>
    </row>
    <row r="1965" spans="1:14" x14ac:dyDescent="0.25">
      <c r="A1965" s="128">
        <v>34035</v>
      </c>
      <c r="B1965" s="157" t="s">
        <v>459</v>
      </c>
      <c r="C1965" s="157" t="s">
        <v>53</v>
      </c>
      <c r="D1965" s="157">
        <v>2270005045</v>
      </c>
      <c r="E1965" s="157" t="s">
        <v>147</v>
      </c>
      <c r="F1965" s="157" t="s">
        <v>107</v>
      </c>
      <c r="G1965" s="157" t="s">
        <v>163</v>
      </c>
      <c r="H1965" s="157">
        <v>7.0547840000000005E-5</v>
      </c>
      <c r="I1965" s="157">
        <v>6.0957743000000005E-4</v>
      </c>
      <c r="J1965" s="157">
        <v>4.0711982666666666E-4</v>
      </c>
      <c r="K1965" s="157">
        <v>6.577116333333334E-5</v>
      </c>
      <c r="L1965" s="157">
        <v>6.3566543333333329E-5</v>
      </c>
      <c r="M1965" s="157">
        <v>0</v>
      </c>
      <c r="N1965" s="126">
        <v>1.1023100000000001E-6</v>
      </c>
    </row>
    <row r="1966" spans="1:14" x14ac:dyDescent="0.25">
      <c r="A1966" s="128">
        <v>34035</v>
      </c>
      <c r="B1966" s="157" t="s">
        <v>459</v>
      </c>
      <c r="C1966" s="157" t="s">
        <v>53</v>
      </c>
      <c r="D1966" s="157">
        <v>2270005055</v>
      </c>
      <c r="E1966" s="157" t="s">
        <v>148</v>
      </c>
      <c r="F1966" s="157" t="s">
        <v>107</v>
      </c>
      <c r="G1966" s="157" t="s">
        <v>163</v>
      </c>
      <c r="H1966" s="157">
        <v>1.5248621666666667E-4</v>
      </c>
      <c r="I1966" s="157">
        <v>1.5303737166666668E-3</v>
      </c>
      <c r="J1966" s="157">
        <v>6.9225068000000004E-4</v>
      </c>
      <c r="K1966" s="157">
        <v>1.2713308666666666E-4</v>
      </c>
      <c r="L1966" s="157">
        <v>1.2345871999999998E-4</v>
      </c>
      <c r="M1966" s="157">
        <v>1.1023100000000001E-6</v>
      </c>
      <c r="N1966" s="126">
        <v>2.2046200000000002E-6</v>
      </c>
    </row>
    <row r="1967" spans="1:14" x14ac:dyDescent="0.25">
      <c r="A1967" s="128">
        <v>34035</v>
      </c>
      <c r="B1967" s="157" t="s">
        <v>459</v>
      </c>
      <c r="C1967" s="157" t="s">
        <v>53</v>
      </c>
      <c r="D1967" s="157">
        <v>2270005060</v>
      </c>
      <c r="E1967" s="157" t="s">
        <v>149</v>
      </c>
      <c r="F1967" s="157" t="s">
        <v>107</v>
      </c>
      <c r="G1967" s="157" t="s">
        <v>163</v>
      </c>
      <c r="H1967" s="157">
        <v>8.5612743333333342E-5</v>
      </c>
      <c r="I1967" s="157">
        <v>8.6053667333333328E-4</v>
      </c>
      <c r="J1967" s="157">
        <v>3.4649277666666669E-4</v>
      </c>
      <c r="K1967" s="157">
        <v>5.9157303333333335E-5</v>
      </c>
      <c r="L1967" s="157">
        <v>5.6952683333333338E-5</v>
      </c>
      <c r="M1967" s="157">
        <v>1.1023100000000001E-6</v>
      </c>
      <c r="N1967" s="126">
        <v>1.1023100000000001E-6</v>
      </c>
    </row>
    <row r="1968" spans="1:14" x14ac:dyDescent="0.25">
      <c r="A1968" s="128">
        <v>34035</v>
      </c>
      <c r="B1968" s="157" t="s">
        <v>459</v>
      </c>
      <c r="C1968" s="157" t="s">
        <v>53</v>
      </c>
      <c r="D1968" s="157">
        <v>2270006005</v>
      </c>
      <c r="E1968" s="157" t="s">
        <v>108</v>
      </c>
      <c r="F1968" s="157" t="s">
        <v>109</v>
      </c>
      <c r="G1968" s="157" t="s">
        <v>163</v>
      </c>
      <c r="H1968" s="157">
        <v>1.4658885816666667E-2</v>
      </c>
      <c r="I1968" s="157">
        <v>0.13770350469333334</v>
      </c>
      <c r="J1968" s="157">
        <v>5.9738220703333324E-2</v>
      </c>
      <c r="K1968" s="157">
        <v>1.0071071596666667E-2</v>
      </c>
      <c r="L1968" s="157">
        <v>9.7690386566666679E-3</v>
      </c>
      <c r="M1968" s="157">
        <v>1.1721229666666667E-4</v>
      </c>
      <c r="N1968" s="126">
        <v>1.5285365333333331E-4</v>
      </c>
    </row>
    <row r="1969" spans="1:14" x14ac:dyDescent="0.25">
      <c r="A1969" s="128">
        <v>34035</v>
      </c>
      <c r="B1969" s="157" t="s">
        <v>459</v>
      </c>
      <c r="C1969" s="157" t="s">
        <v>53</v>
      </c>
      <c r="D1969" s="157">
        <v>2270006010</v>
      </c>
      <c r="E1969" s="157" t="s">
        <v>110</v>
      </c>
      <c r="F1969" s="157" t="s">
        <v>109</v>
      </c>
      <c r="G1969" s="157" t="s">
        <v>163</v>
      </c>
      <c r="H1969" s="157">
        <v>3.4517000466666669E-3</v>
      </c>
      <c r="I1969" s="157">
        <v>3.2192963550000002E-2</v>
      </c>
      <c r="J1969" s="157">
        <v>1.4752214729999999E-2</v>
      </c>
      <c r="K1969" s="157">
        <v>2.5055506300000001E-3</v>
      </c>
      <c r="L1969" s="157">
        <v>2.4298586766666667E-3</v>
      </c>
      <c r="M1969" s="157">
        <v>2.7925186666666666E-5</v>
      </c>
      <c r="N1969" s="126">
        <v>3.5641356666666673E-5</v>
      </c>
    </row>
    <row r="1970" spans="1:14" x14ac:dyDescent="0.25">
      <c r="A1970" s="128">
        <v>34035</v>
      </c>
      <c r="B1970" s="157" t="s">
        <v>459</v>
      </c>
      <c r="C1970" s="157" t="s">
        <v>53</v>
      </c>
      <c r="D1970" s="157">
        <v>2270006015</v>
      </c>
      <c r="E1970" s="157" t="s">
        <v>111</v>
      </c>
      <c r="F1970" s="157" t="s">
        <v>109</v>
      </c>
      <c r="G1970" s="157" t="s">
        <v>163</v>
      </c>
      <c r="H1970" s="157">
        <v>5.593855813333333E-3</v>
      </c>
      <c r="I1970" s="157">
        <v>6.1163874969999997E-2</v>
      </c>
      <c r="J1970" s="157">
        <v>2.7320018476666666E-2</v>
      </c>
      <c r="K1970" s="157">
        <v>3.9870552700000004E-3</v>
      </c>
      <c r="L1970" s="157">
        <v>3.8676383533333331E-3</v>
      </c>
      <c r="M1970" s="157">
        <v>7.2385023333333318E-5</v>
      </c>
      <c r="N1970" s="126">
        <v>1.0031021000000001E-4</v>
      </c>
    </row>
    <row r="1971" spans="1:14" x14ac:dyDescent="0.25">
      <c r="A1971" s="128">
        <v>34035</v>
      </c>
      <c r="B1971" s="157" t="s">
        <v>459</v>
      </c>
      <c r="C1971" s="157" t="s">
        <v>53</v>
      </c>
      <c r="D1971" s="157">
        <v>2270006025</v>
      </c>
      <c r="E1971" s="157" t="s">
        <v>150</v>
      </c>
      <c r="F1971" s="157" t="s">
        <v>109</v>
      </c>
      <c r="G1971" s="157" t="s">
        <v>163</v>
      </c>
      <c r="H1971" s="157">
        <v>9.0135888700000003E-3</v>
      </c>
      <c r="I1971" s="157">
        <v>4.3557044776666672E-2</v>
      </c>
      <c r="J1971" s="157">
        <v>4.1423707489999996E-2</v>
      </c>
      <c r="K1971" s="157">
        <v>6.0987137933333326E-3</v>
      </c>
      <c r="L1971" s="157">
        <v>5.9160977699999999E-3</v>
      </c>
      <c r="M1971" s="157">
        <v>3.8948286666666662E-5</v>
      </c>
      <c r="N1971" s="126">
        <v>5.1073696666666667E-5</v>
      </c>
    </row>
    <row r="1972" spans="1:14" x14ac:dyDescent="0.25">
      <c r="A1972" s="128">
        <v>34035</v>
      </c>
      <c r="B1972" s="157" t="s">
        <v>459</v>
      </c>
      <c r="C1972" s="157" t="s">
        <v>53</v>
      </c>
      <c r="D1972" s="157">
        <v>2270006030</v>
      </c>
      <c r="E1972" s="157" t="s">
        <v>151</v>
      </c>
      <c r="F1972" s="157" t="s">
        <v>109</v>
      </c>
      <c r="G1972" s="157" t="s">
        <v>163</v>
      </c>
      <c r="H1972" s="157">
        <v>5.2616930666666672E-4</v>
      </c>
      <c r="I1972" s="157">
        <v>4.61316735E-3</v>
      </c>
      <c r="J1972" s="157">
        <v>1.8401228266666668E-3</v>
      </c>
      <c r="K1972" s="157">
        <v>2.8954009333333327E-4</v>
      </c>
      <c r="L1972" s="157">
        <v>2.8072161333333334E-4</v>
      </c>
      <c r="M1972" s="157">
        <v>3.3069300000000005E-6</v>
      </c>
      <c r="N1972" s="126">
        <v>4.7766766666666677E-6</v>
      </c>
    </row>
    <row r="1973" spans="1:14" x14ac:dyDescent="0.25">
      <c r="A1973" s="128">
        <v>34035</v>
      </c>
      <c r="B1973" s="157" t="s">
        <v>459</v>
      </c>
      <c r="C1973" s="157" t="s">
        <v>53</v>
      </c>
      <c r="D1973" s="157">
        <v>2270006035</v>
      </c>
      <c r="E1973" s="157" t="s">
        <v>112</v>
      </c>
      <c r="F1973" s="157" t="s">
        <v>109</v>
      </c>
      <c r="G1973" s="157" t="s">
        <v>163</v>
      </c>
      <c r="H1973" s="157">
        <v>2.5536848333333333E-4</v>
      </c>
      <c r="I1973" s="157">
        <v>2.8042766400000001E-3</v>
      </c>
      <c r="J1973" s="157">
        <v>1.2338523266666667E-3</v>
      </c>
      <c r="K1973" s="157">
        <v>1.8371833333333333E-4</v>
      </c>
      <c r="L1973" s="157">
        <v>1.7820678333333332E-4</v>
      </c>
      <c r="M1973" s="157">
        <v>3.3069300000000005E-6</v>
      </c>
      <c r="N1973" s="126">
        <v>4.4092400000000003E-6</v>
      </c>
    </row>
    <row r="1974" spans="1:14" x14ac:dyDescent="0.25">
      <c r="A1974" s="128">
        <v>34035</v>
      </c>
      <c r="B1974" s="157" t="s">
        <v>459</v>
      </c>
      <c r="C1974" s="157" t="s">
        <v>53</v>
      </c>
      <c r="D1974" s="157">
        <v>2270007015</v>
      </c>
      <c r="E1974" s="157" t="s">
        <v>153</v>
      </c>
      <c r="F1974" s="157" t="s">
        <v>114</v>
      </c>
      <c r="G1974" s="157" t="s">
        <v>163</v>
      </c>
      <c r="H1974" s="157">
        <v>7.6794263333333326E-5</v>
      </c>
      <c r="I1974" s="157">
        <v>4.8832333000000002E-4</v>
      </c>
      <c r="J1974" s="157">
        <v>1.7857422000000002E-4</v>
      </c>
      <c r="K1974" s="157">
        <v>2.9027496666666665E-5</v>
      </c>
      <c r="L1974" s="157">
        <v>2.7925186666666666E-5</v>
      </c>
      <c r="M1974" s="157">
        <v>1.1023100000000001E-6</v>
      </c>
      <c r="N1974" s="126">
        <v>2.2046200000000002E-6</v>
      </c>
    </row>
    <row r="1975" spans="1:14" x14ac:dyDescent="0.25">
      <c r="A1975" s="128">
        <v>34035</v>
      </c>
      <c r="B1975" s="157" t="s">
        <v>459</v>
      </c>
      <c r="C1975" s="157" t="s">
        <v>53</v>
      </c>
      <c r="D1975" s="157">
        <v>2270010010</v>
      </c>
      <c r="E1975" s="157" t="s">
        <v>154</v>
      </c>
      <c r="F1975" s="157" t="s">
        <v>96</v>
      </c>
      <c r="G1975" s="157" t="s">
        <v>163</v>
      </c>
      <c r="H1975" s="157">
        <v>0</v>
      </c>
      <c r="I1975" s="157">
        <v>0</v>
      </c>
      <c r="J1975" s="157">
        <v>0</v>
      </c>
      <c r="K1975" s="157">
        <v>0</v>
      </c>
      <c r="L1975" s="157">
        <v>0</v>
      </c>
      <c r="M1975" s="157">
        <v>0</v>
      </c>
      <c r="N1975" s="126">
        <v>0</v>
      </c>
    </row>
    <row r="1976" spans="1:14" x14ac:dyDescent="0.25">
      <c r="A1976" s="128">
        <v>34035</v>
      </c>
      <c r="B1976" s="157" t="s">
        <v>459</v>
      </c>
      <c r="C1976" s="157" t="s">
        <v>53</v>
      </c>
      <c r="D1976" s="157">
        <v>2282005010</v>
      </c>
      <c r="E1976" s="157" t="s">
        <v>171</v>
      </c>
      <c r="F1976" s="157" t="s">
        <v>172</v>
      </c>
      <c r="G1976" s="157" t="s">
        <v>84</v>
      </c>
      <c r="H1976" s="157">
        <v>2.2809733393333333E-2</v>
      </c>
      <c r="I1976" s="157">
        <v>3.1709784333333328E-3</v>
      </c>
      <c r="J1976" s="157">
        <v>5.6471341299999998E-2</v>
      </c>
      <c r="K1976" s="157">
        <v>2.7190313333333329E-4</v>
      </c>
      <c r="L1976" s="157">
        <v>2.4985693333333332E-4</v>
      </c>
      <c r="M1976" s="157">
        <v>3.3069300000000005E-6</v>
      </c>
      <c r="N1976" s="126">
        <v>7.7161700000000004E-6</v>
      </c>
    </row>
    <row r="1977" spans="1:14" x14ac:dyDescent="0.25">
      <c r="A1977" s="128">
        <v>34035</v>
      </c>
      <c r="B1977" s="157" t="s">
        <v>459</v>
      </c>
      <c r="C1977" s="157" t="s">
        <v>53</v>
      </c>
      <c r="D1977" s="157">
        <v>2282005015</v>
      </c>
      <c r="E1977" s="157" t="s">
        <v>173</v>
      </c>
      <c r="F1977" s="157" t="s">
        <v>172</v>
      </c>
      <c r="G1977" s="157" t="s">
        <v>84</v>
      </c>
      <c r="H1977" s="157">
        <v>3.6765712866666665E-3</v>
      </c>
      <c r="I1977" s="157">
        <v>1.4032406299999999E-3</v>
      </c>
      <c r="J1977" s="157">
        <v>2.7417021756666663E-2</v>
      </c>
      <c r="K1977" s="157">
        <v>5.2543443333333337E-5</v>
      </c>
      <c r="L1977" s="157">
        <v>4.8134203333333329E-5</v>
      </c>
      <c r="M1977" s="157">
        <v>1.1023100000000001E-6</v>
      </c>
      <c r="N1977" s="126">
        <v>3.3069300000000005E-6</v>
      </c>
    </row>
    <row r="1978" spans="1:14" x14ac:dyDescent="0.25">
      <c r="A1978" s="128">
        <v>34035</v>
      </c>
      <c r="B1978" s="157" t="s">
        <v>459</v>
      </c>
      <c r="C1978" s="157" t="s">
        <v>53</v>
      </c>
      <c r="D1978" s="157">
        <v>2282010005</v>
      </c>
      <c r="E1978" s="157" t="s">
        <v>174</v>
      </c>
      <c r="F1978" s="157" t="s">
        <v>172</v>
      </c>
      <c r="G1978" s="157" t="s">
        <v>115</v>
      </c>
      <c r="H1978" s="157">
        <v>1.7780260300000001E-3</v>
      </c>
      <c r="I1978" s="157">
        <v>1.4679094833333333E-3</v>
      </c>
      <c r="J1978" s="157">
        <v>1.7045386966666669E-2</v>
      </c>
      <c r="K1978" s="157">
        <v>1.4697466666666668E-5</v>
      </c>
      <c r="L1978" s="157">
        <v>1.3595156666666667E-5</v>
      </c>
      <c r="M1978" s="157">
        <v>1.1023100000000001E-6</v>
      </c>
      <c r="N1978" s="126">
        <v>2.2046200000000002E-6</v>
      </c>
    </row>
    <row r="1979" spans="1:14" x14ac:dyDescent="0.25">
      <c r="A1979" s="128">
        <v>34035</v>
      </c>
      <c r="B1979" s="157" t="s">
        <v>459</v>
      </c>
      <c r="C1979" s="157" t="s">
        <v>53</v>
      </c>
      <c r="D1979" s="157">
        <v>2282020005</v>
      </c>
      <c r="E1979" s="157" t="s">
        <v>174</v>
      </c>
      <c r="F1979" s="157" t="s">
        <v>172</v>
      </c>
      <c r="G1979" s="157" t="s">
        <v>163</v>
      </c>
      <c r="H1979" s="157">
        <v>9.1124293333333321E-5</v>
      </c>
      <c r="I1979" s="157">
        <v>1.6630183533333333E-3</v>
      </c>
      <c r="J1979" s="157">
        <v>3.3436736666666672E-4</v>
      </c>
      <c r="K1979" s="157">
        <v>3.6743666666666665E-5</v>
      </c>
      <c r="L1979" s="157">
        <v>3.5641356666666673E-5</v>
      </c>
      <c r="M1979" s="157">
        <v>5.5115500000000006E-6</v>
      </c>
      <c r="N1979" s="126">
        <v>1.1023100000000001E-6</v>
      </c>
    </row>
    <row r="1980" spans="1:14" x14ac:dyDescent="0.25">
      <c r="A1980" s="128">
        <v>34035</v>
      </c>
      <c r="B1980" s="157" t="s">
        <v>459</v>
      </c>
      <c r="C1980" s="157" t="s">
        <v>53</v>
      </c>
      <c r="D1980" s="157">
        <v>2282020010</v>
      </c>
      <c r="E1980" s="157" t="s">
        <v>175</v>
      </c>
      <c r="F1980" s="157" t="s">
        <v>172</v>
      </c>
      <c r="G1980" s="157" t="s">
        <v>163</v>
      </c>
      <c r="H1980" s="157">
        <v>1.1023100000000001E-6</v>
      </c>
      <c r="I1980" s="157">
        <v>8.8184800000000007E-6</v>
      </c>
      <c r="J1980" s="157">
        <v>4.7766766666666677E-6</v>
      </c>
      <c r="K1980" s="157">
        <v>1.1023100000000001E-6</v>
      </c>
      <c r="L1980" s="157">
        <v>1.1023100000000001E-6</v>
      </c>
      <c r="M1980" s="157">
        <v>0</v>
      </c>
      <c r="N1980" s="126">
        <v>0</v>
      </c>
    </row>
    <row r="1981" spans="1:14" x14ac:dyDescent="0.25">
      <c r="A1981" s="128">
        <v>34035</v>
      </c>
      <c r="B1981" s="157" t="s">
        <v>459</v>
      </c>
      <c r="C1981" s="157" t="s">
        <v>53</v>
      </c>
      <c r="D1981" s="157">
        <v>2285002015</v>
      </c>
      <c r="E1981" s="157" t="s">
        <v>176</v>
      </c>
      <c r="F1981" s="157" t="s">
        <v>177</v>
      </c>
      <c r="G1981" s="157" t="s">
        <v>163</v>
      </c>
      <c r="H1981" s="157">
        <v>2.1862481666666666E-4</v>
      </c>
      <c r="I1981" s="157">
        <v>1.2948468133333333E-3</v>
      </c>
      <c r="J1981" s="157">
        <v>8.8625724000000001E-4</v>
      </c>
      <c r="K1981" s="157">
        <v>1.5138390666666668E-4</v>
      </c>
      <c r="L1981" s="157">
        <v>1.4697466666666666E-4</v>
      </c>
      <c r="M1981" s="157">
        <v>1.1023100000000001E-6</v>
      </c>
      <c r="N1981" s="126">
        <v>1.1023100000000001E-6</v>
      </c>
    </row>
    <row r="1982" spans="1:14" x14ac:dyDescent="0.25">
      <c r="A1982" s="128">
        <v>34035</v>
      </c>
      <c r="B1982" s="157" t="s">
        <v>459</v>
      </c>
      <c r="C1982" s="157" t="s">
        <v>53</v>
      </c>
      <c r="D1982" s="157">
        <v>2285004015</v>
      </c>
      <c r="E1982" s="157" t="s">
        <v>176</v>
      </c>
      <c r="F1982" s="157" t="s">
        <v>177</v>
      </c>
      <c r="G1982" s="157" t="s">
        <v>115</v>
      </c>
      <c r="H1982" s="157">
        <v>4.2622653333333336E-5</v>
      </c>
      <c r="I1982" s="157">
        <v>1.5432340000000001E-5</v>
      </c>
      <c r="J1982" s="157">
        <v>2.006939073333333E-3</v>
      </c>
      <c r="K1982" s="157">
        <v>1.1023100000000001E-6</v>
      </c>
      <c r="L1982" s="157">
        <v>1.1023100000000001E-6</v>
      </c>
      <c r="M1982" s="157">
        <v>0</v>
      </c>
      <c r="N1982" s="126">
        <v>0</v>
      </c>
    </row>
    <row r="1983" spans="1:14" x14ac:dyDescent="0.25">
      <c r="A1983" s="128">
        <v>34035</v>
      </c>
      <c r="B1983" s="157" t="s">
        <v>459</v>
      </c>
      <c r="C1983" s="157" t="s">
        <v>53</v>
      </c>
      <c r="D1983" s="157">
        <v>2285006015</v>
      </c>
      <c r="E1983" s="157" t="s">
        <v>176</v>
      </c>
      <c r="F1983" s="157" t="s">
        <v>177</v>
      </c>
      <c r="G1983" s="157" t="s">
        <v>156</v>
      </c>
      <c r="H1983" s="157">
        <v>0</v>
      </c>
      <c r="I1983" s="157">
        <v>1.1023100000000001E-6</v>
      </c>
      <c r="J1983" s="157">
        <v>6.9812966666666665E-6</v>
      </c>
      <c r="K1983" s="157">
        <v>0</v>
      </c>
      <c r="L1983" s="157">
        <v>0</v>
      </c>
      <c r="M1983" s="157">
        <v>0</v>
      </c>
      <c r="N1983" s="126">
        <v>0</v>
      </c>
    </row>
    <row r="1984" spans="1:14" x14ac:dyDescent="0.25">
      <c r="A1984" s="128">
        <v>34035</v>
      </c>
      <c r="B1984" s="157" t="s">
        <v>459</v>
      </c>
      <c r="C1984" s="157" t="s">
        <v>53</v>
      </c>
      <c r="D1984" s="157">
        <v>2265008005</v>
      </c>
      <c r="E1984" s="157" t="s">
        <v>192</v>
      </c>
      <c r="F1984" s="157" t="s">
        <v>178</v>
      </c>
      <c r="G1984" s="157"/>
      <c r="H1984" s="157">
        <v>5.8999999999999999E-8</v>
      </c>
      <c r="I1984" s="157">
        <v>2.2600000000000001E-7</v>
      </c>
      <c r="J1984" s="157">
        <v>1.5200000000000001E-6</v>
      </c>
      <c r="K1984" s="157">
        <v>9.4099999999999996E-9</v>
      </c>
      <c r="L1984" s="157">
        <v>9.0400000000000002E-9</v>
      </c>
      <c r="M1984" s="157">
        <v>4.6099999999999996E-9</v>
      </c>
      <c r="N1984" s="126"/>
    </row>
    <row r="1985" spans="1:14" x14ac:dyDescent="0.25">
      <c r="A1985" s="128">
        <v>34035</v>
      </c>
      <c r="B1985" s="157" t="s">
        <v>459</v>
      </c>
      <c r="C1985" s="157" t="s">
        <v>53</v>
      </c>
      <c r="D1985" s="157">
        <v>2267008005</v>
      </c>
      <c r="E1985" s="157" t="s">
        <v>156</v>
      </c>
      <c r="F1985" s="157" t="s">
        <v>178</v>
      </c>
      <c r="G1985" s="157"/>
      <c r="H1985" s="157">
        <v>5.7900000000000001E-9</v>
      </c>
      <c r="I1985" s="157">
        <v>2.22E-8</v>
      </c>
      <c r="J1985" s="157">
        <v>1.49E-7</v>
      </c>
      <c r="K1985" s="157">
        <v>9.2500000000000001E-10</v>
      </c>
      <c r="L1985" s="157">
        <v>8.8800000000000004E-10</v>
      </c>
      <c r="M1985" s="157">
        <v>4.5299999999999999E-10</v>
      </c>
      <c r="N1985" s="126"/>
    </row>
    <row r="1986" spans="1:14" x14ac:dyDescent="0.25">
      <c r="A1986" s="128">
        <v>34035</v>
      </c>
      <c r="B1986" s="157" t="s">
        <v>459</v>
      </c>
      <c r="C1986" s="157" t="s">
        <v>53</v>
      </c>
      <c r="D1986" s="157">
        <v>2268008005</v>
      </c>
      <c r="E1986" s="157" t="s">
        <v>159</v>
      </c>
      <c r="F1986" s="157" t="s">
        <v>178</v>
      </c>
      <c r="G1986" s="157"/>
      <c r="H1986" s="157">
        <v>4.5800000000000003E-9</v>
      </c>
      <c r="I1986" s="157">
        <v>1.7599999999999999E-8</v>
      </c>
      <c r="J1986" s="157">
        <v>1.18E-7</v>
      </c>
      <c r="K1986" s="157">
        <v>7.3099999999999996E-10</v>
      </c>
      <c r="L1986" s="157">
        <v>7.0199999999999995E-10</v>
      </c>
      <c r="M1986" s="157">
        <v>3.58E-10</v>
      </c>
      <c r="N1986" s="126"/>
    </row>
    <row r="1987" spans="1:14" x14ac:dyDescent="0.25">
      <c r="A1987" s="128">
        <v>34035</v>
      </c>
      <c r="B1987" s="157" t="s">
        <v>459</v>
      </c>
      <c r="C1987" s="157" t="s">
        <v>53</v>
      </c>
      <c r="D1987" s="157">
        <v>2270008005</v>
      </c>
      <c r="E1987" s="157" t="s">
        <v>193</v>
      </c>
      <c r="F1987" s="157" t="s">
        <v>178</v>
      </c>
      <c r="G1987" s="157"/>
      <c r="H1987" s="157">
        <v>2.8000000000000002E-7</v>
      </c>
      <c r="I1987" s="157">
        <v>1.08E-6</v>
      </c>
      <c r="J1987" s="157">
        <v>7.2099999999999996E-6</v>
      </c>
      <c r="K1987" s="157">
        <v>4.4799999999999997E-8</v>
      </c>
      <c r="L1987" s="157">
        <v>4.3000000000000001E-8</v>
      </c>
      <c r="M1987" s="157">
        <v>2.1900000000000001E-8</v>
      </c>
      <c r="N1987" s="126"/>
    </row>
    <row r="1988" spans="1:14" x14ac:dyDescent="0.25">
      <c r="A1988" s="128">
        <v>34035</v>
      </c>
      <c r="B1988" s="157" t="s">
        <v>459</v>
      </c>
      <c r="C1988" s="157" t="s">
        <v>53</v>
      </c>
      <c r="D1988" s="157">
        <v>2275001000</v>
      </c>
      <c r="E1988" s="157" t="s">
        <v>190</v>
      </c>
      <c r="F1988" s="157"/>
      <c r="G1988" s="157"/>
      <c r="H1988" s="157"/>
      <c r="I1988" s="157"/>
      <c r="J1988" s="157"/>
      <c r="K1988" s="157"/>
      <c r="L1988" s="157"/>
      <c r="M1988" s="157"/>
      <c r="N1988" s="126"/>
    </row>
    <row r="1989" spans="1:14" x14ac:dyDescent="0.25">
      <c r="A1989" s="128">
        <v>34035</v>
      </c>
      <c r="B1989" s="157" t="s">
        <v>459</v>
      </c>
      <c r="C1989" s="157" t="s">
        <v>53</v>
      </c>
      <c r="D1989" s="157">
        <v>2275020000</v>
      </c>
      <c r="E1989" s="157" t="s">
        <v>187</v>
      </c>
      <c r="F1989" s="157" t="s">
        <v>186</v>
      </c>
      <c r="G1989" s="157"/>
      <c r="H1989" s="157"/>
      <c r="I1989" s="157"/>
      <c r="J1989" s="157"/>
      <c r="K1989" s="157"/>
      <c r="L1989" s="157"/>
      <c r="M1989" s="157"/>
      <c r="N1989" s="126"/>
    </row>
    <row r="1990" spans="1:14" x14ac:dyDescent="0.25">
      <c r="A1990" s="128">
        <v>34035</v>
      </c>
      <c r="B1990" s="157" t="s">
        <v>459</v>
      </c>
      <c r="C1990" s="157" t="s">
        <v>53</v>
      </c>
      <c r="D1990" s="157">
        <v>2275050011</v>
      </c>
      <c r="E1990" s="157" t="s">
        <v>185</v>
      </c>
      <c r="F1990" s="157" t="s">
        <v>182</v>
      </c>
      <c r="G1990" s="157"/>
      <c r="H1990" s="157">
        <v>6.7609999999999996E-3</v>
      </c>
      <c r="I1990" s="157">
        <v>2.9199999999999999E-3</v>
      </c>
      <c r="J1990" s="157">
        <v>0.53978899999999996</v>
      </c>
      <c r="K1990" s="157">
        <v>1.0635E-2</v>
      </c>
      <c r="L1990" s="157">
        <v>7.3379999999999999E-3</v>
      </c>
      <c r="M1990" s="157">
        <v>4.4900000000000002E-4</v>
      </c>
      <c r="N1990" s="126"/>
    </row>
    <row r="1991" spans="1:14" x14ac:dyDescent="0.25">
      <c r="A1991" s="128">
        <v>34035</v>
      </c>
      <c r="B1991" s="157" t="s">
        <v>459</v>
      </c>
      <c r="C1991" s="157" t="s">
        <v>53</v>
      </c>
      <c r="D1991" s="157">
        <v>2275050012</v>
      </c>
      <c r="E1991" s="157" t="s">
        <v>185</v>
      </c>
      <c r="F1991" s="157" t="s">
        <v>184</v>
      </c>
      <c r="G1991" s="157"/>
      <c r="H1991" s="157">
        <v>1.2455000000000001E-2</v>
      </c>
      <c r="I1991" s="157">
        <v>5.8479999999999999E-3</v>
      </c>
      <c r="J1991" s="157">
        <v>0.17299800000000001</v>
      </c>
      <c r="K1991" s="157">
        <v>4.2760000000000003E-3</v>
      </c>
      <c r="L1991" s="157">
        <v>4.1729999999999996E-3</v>
      </c>
      <c r="M1991" s="157">
        <v>1.3290000000000001E-3</v>
      </c>
      <c r="N1991" s="126"/>
    </row>
    <row r="1992" spans="1:14" x14ac:dyDescent="0.25">
      <c r="A1992" s="128">
        <v>34035</v>
      </c>
      <c r="B1992" s="157" t="s">
        <v>459</v>
      </c>
      <c r="C1992" s="157" t="s">
        <v>53</v>
      </c>
      <c r="D1992" s="157">
        <v>2275060011</v>
      </c>
      <c r="E1992" s="157" t="s">
        <v>183</v>
      </c>
      <c r="F1992" s="157" t="s">
        <v>182</v>
      </c>
      <c r="G1992" s="157"/>
      <c r="H1992" s="157">
        <v>1.2899999999999999E-4</v>
      </c>
      <c r="I1992" s="157">
        <v>1.18E-4</v>
      </c>
      <c r="J1992" s="157">
        <v>2.1087000000000002E-2</v>
      </c>
      <c r="K1992" s="157">
        <v>4.5100000000000001E-4</v>
      </c>
      <c r="L1992" s="157">
        <v>3.1100000000000002E-4</v>
      </c>
      <c r="M1992" s="157">
        <v>1.13E-5</v>
      </c>
      <c r="N1992" s="126"/>
    </row>
    <row r="1993" spans="1:14" x14ac:dyDescent="0.25">
      <c r="A1993" s="128">
        <v>34035</v>
      </c>
      <c r="B1993" s="157" t="s">
        <v>459</v>
      </c>
      <c r="C1993" s="157" t="s">
        <v>53</v>
      </c>
      <c r="D1993" s="157">
        <v>2275060012</v>
      </c>
      <c r="E1993" s="157" t="s">
        <v>183</v>
      </c>
      <c r="F1993" s="157" t="s">
        <v>184</v>
      </c>
      <c r="G1993" s="157"/>
      <c r="H1993" s="157">
        <v>2.702E-3</v>
      </c>
      <c r="I1993" s="157">
        <v>2.0799999999999998E-3</v>
      </c>
      <c r="J1993" s="157">
        <v>9.6970000000000008E-3</v>
      </c>
      <c r="K1993" s="157">
        <v>1.616E-3</v>
      </c>
      <c r="L1993" s="157">
        <v>1.5770000000000001E-3</v>
      </c>
      <c r="M1993" s="157">
        <v>4.3600000000000003E-4</v>
      </c>
      <c r="N1993" s="126"/>
    </row>
    <row r="1994" spans="1:14" x14ac:dyDescent="0.25">
      <c r="A1994" s="128">
        <v>34035</v>
      </c>
      <c r="B1994" s="157" t="s">
        <v>459</v>
      </c>
      <c r="C1994" s="157" t="s">
        <v>53</v>
      </c>
      <c r="D1994" s="157">
        <v>2275070000</v>
      </c>
      <c r="E1994" s="157"/>
      <c r="F1994" s="157" t="s">
        <v>181</v>
      </c>
      <c r="G1994" s="157"/>
      <c r="H1994" s="157">
        <v>0</v>
      </c>
      <c r="I1994" s="157">
        <v>0</v>
      </c>
      <c r="J1994" s="157">
        <v>0</v>
      </c>
      <c r="K1994" s="157">
        <v>0</v>
      </c>
      <c r="L1994" s="157">
        <v>0</v>
      </c>
      <c r="M1994" s="157">
        <v>0</v>
      </c>
      <c r="N1994" s="126"/>
    </row>
    <row r="1995" spans="1:14" x14ac:dyDescent="0.25">
      <c r="A1995" s="128">
        <v>34035</v>
      </c>
      <c r="B1995" s="157" t="s">
        <v>459</v>
      </c>
      <c r="C1995" s="157" t="s">
        <v>53</v>
      </c>
      <c r="D1995" s="157">
        <v>2280002100</v>
      </c>
      <c r="E1995" s="157" t="s">
        <v>194</v>
      </c>
      <c r="F1995" s="157" t="s">
        <v>163</v>
      </c>
      <c r="G1995" s="157"/>
      <c r="H1995" s="157"/>
      <c r="I1995" s="157"/>
      <c r="J1995" s="157"/>
      <c r="K1995" s="157"/>
      <c r="L1995" s="157"/>
      <c r="M1995" s="157"/>
      <c r="N1995" s="126"/>
    </row>
    <row r="1996" spans="1:14" x14ac:dyDescent="0.25">
      <c r="A1996" s="128">
        <v>34035</v>
      </c>
      <c r="B1996" s="157" t="s">
        <v>459</v>
      </c>
      <c r="C1996" s="157" t="s">
        <v>53</v>
      </c>
      <c r="D1996" s="157">
        <v>2280002200</v>
      </c>
      <c r="E1996" s="157" t="s">
        <v>194</v>
      </c>
      <c r="F1996" s="157" t="s">
        <v>163</v>
      </c>
      <c r="G1996" s="157"/>
      <c r="H1996" s="157"/>
      <c r="I1996" s="157"/>
      <c r="J1996" s="157"/>
      <c r="K1996" s="157"/>
      <c r="L1996" s="157"/>
      <c r="M1996" s="157"/>
      <c r="N1996" s="126"/>
    </row>
    <row r="1997" spans="1:14" x14ac:dyDescent="0.25">
      <c r="A1997" s="128">
        <v>34035</v>
      </c>
      <c r="B1997" s="157" t="s">
        <v>459</v>
      </c>
      <c r="C1997" s="157" t="s">
        <v>53</v>
      </c>
      <c r="D1997" s="157">
        <v>2280003100</v>
      </c>
      <c r="E1997" s="157" t="s">
        <v>194</v>
      </c>
      <c r="F1997" s="157" t="s">
        <v>197</v>
      </c>
      <c r="G1997" s="157"/>
      <c r="H1997" s="157"/>
      <c r="I1997" s="157"/>
      <c r="J1997" s="157"/>
      <c r="K1997" s="157"/>
      <c r="L1997" s="157"/>
      <c r="M1997" s="157"/>
      <c r="N1997" s="126"/>
    </row>
    <row r="1998" spans="1:14" x14ac:dyDescent="0.25">
      <c r="A1998" s="128">
        <v>34035</v>
      </c>
      <c r="B1998" s="157" t="s">
        <v>459</v>
      </c>
      <c r="C1998" s="157" t="s">
        <v>53</v>
      </c>
      <c r="D1998" s="157">
        <v>2280003200</v>
      </c>
      <c r="E1998" s="157" t="s">
        <v>194</v>
      </c>
      <c r="F1998" s="157" t="s">
        <v>197</v>
      </c>
      <c r="G1998" s="157"/>
      <c r="H1998" s="157"/>
      <c r="I1998" s="157"/>
      <c r="J1998" s="157"/>
      <c r="K1998" s="157"/>
      <c r="L1998" s="157"/>
      <c r="M1998" s="157"/>
      <c r="N1998" s="126"/>
    </row>
    <row r="1999" spans="1:14" x14ac:dyDescent="0.25">
      <c r="A1999" s="128">
        <v>34035</v>
      </c>
      <c r="B1999" s="157" t="s">
        <v>459</v>
      </c>
      <c r="C1999" s="157" t="s">
        <v>53</v>
      </c>
      <c r="D1999" s="157">
        <v>2285002006</v>
      </c>
      <c r="E1999" s="157" t="s">
        <v>177</v>
      </c>
      <c r="F1999" s="157" t="s">
        <v>163</v>
      </c>
      <c r="G1999" s="157" t="s">
        <v>467</v>
      </c>
      <c r="H1999" s="157">
        <v>1.5094994556009477E-2</v>
      </c>
      <c r="I1999" s="157">
        <v>0.35526433366057225</v>
      </c>
      <c r="J1999" s="157">
        <v>8.2969803678763859E-2</v>
      </c>
      <c r="K1999" s="157">
        <v>9.0374260317163148E-3</v>
      </c>
      <c r="L1999" s="157">
        <v>8.7663032507648252E-3</v>
      </c>
      <c r="M1999" s="157">
        <v>4.4972278256382265E-3</v>
      </c>
      <c r="N1999" s="126">
        <v>2.5959218106133086E-4</v>
      </c>
    </row>
    <row r="2000" spans="1:14" x14ac:dyDescent="0.25">
      <c r="A2000" s="128">
        <v>34035</v>
      </c>
      <c r="B2000" s="157" t="s">
        <v>459</v>
      </c>
      <c r="C2000" s="157" t="s">
        <v>53</v>
      </c>
      <c r="D2000" s="157">
        <v>2285002007</v>
      </c>
      <c r="E2000" s="157" t="s">
        <v>177</v>
      </c>
      <c r="F2000" s="157" t="s">
        <v>163</v>
      </c>
      <c r="G2000" s="157" t="s">
        <v>467</v>
      </c>
      <c r="H2000" s="157">
        <v>0</v>
      </c>
      <c r="I2000" s="157">
        <v>0</v>
      </c>
      <c r="J2000" s="157">
        <v>0</v>
      </c>
      <c r="K2000" s="157">
        <v>0</v>
      </c>
      <c r="L2000" s="157">
        <v>0</v>
      </c>
      <c r="M2000" s="157">
        <v>0</v>
      </c>
      <c r="N2000" s="126">
        <v>0</v>
      </c>
    </row>
    <row r="2001" spans="1:14" x14ac:dyDescent="0.25">
      <c r="A2001" s="128">
        <v>34035</v>
      </c>
      <c r="B2001" s="157" t="s">
        <v>459</v>
      </c>
      <c r="C2001" s="157" t="s">
        <v>53</v>
      </c>
      <c r="D2001" s="157">
        <v>2285002009</v>
      </c>
      <c r="E2001" s="157" t="s">
        <v>177</v>
      </c>
      <c r="F2001" s="157" t="s">
        <v>163</v>
      </c>
      <c r="G2001" s="157" t="s">
        <v>467</v>
      </c>
      <c r="H2001" s="157">
        <v>1.4814993210641949E-2</v>
      </c>
      <c r="I2001" s="157">
        <v>0.342557339194826</v>
      </c>
      <c r="J2001" s="157">
        <v>8.1430773202884374E-2</v>
      </c>
      <c r="K2001" s="157">
        <v>8.5639334798706494E-3</v>
      </c>
      <c r="L2001" s="157">
        <v>8.3070154754745305E-3</v>
      </c>
      <c r="M2001" s="157">
        <v>4.4138074681859167E-3</v>
      </c>
      <c r="N2001" s="126">
        <v>2.5477693189549888E-4</v>
      </c>
    </row>
    <row r="2002" spans="1:14" x14ac:dyDescent="0.25">
      <c r="A2002" s="128">
        <v>34035</v>
      </c>
      <c r="B2002" s="157" t="s">
        <v>459</v>
      </c>
      <c r="C2002" s="157" t="s">
        <v>53</v>
      </c>
      <c r="D2002" s="157">
        <v>2285002010</v>
      </c>
      <c r="E2002" s="157" t="s">
        <v>177</v>
      </c>
      <c r="F2002" s="157" t="s">
        <v>163</v>
      </c>
      <c r="G2002" s="157" t="s">
        <v>201</v>
      </c>
      <c r="H2002" s="157">
        <v>2.3859086021397078E-3</v>
      </c>
      <c r="I2002" s="157">
        <v>4.5996395538108983E-2</v>
      </c>
      <c r="J2002" s="157">
        <v>4.6033811265901283E-3</v>
      </c>
      <c r="K2002" s="157">
        <v>1.0493243811293244E-3</v>
      </c>
      <c r="L2002" s="157">
        <v>1.0178446496954447E-3</v>
      </c>
      <c r="M2002" s="157">
        <v>2.4951793033852599E-4</v>
      </c>
      <c r="N2002" s="126">
        <v>1.6397796523043966E-5</v>
      </c>
    </row>
    <row r="2003" spans="1:14" x14ac:dyDescent="0.25">
      <c r="A2003" s="128">
        <v>34037</v>
      </c>
      <c r="B2003" s="157" t="s">
        <v>460</v>
      </c>
      <c r="C2003" s="157" t="s">
        <v>53</v>
      </c>
      <c r="D2003" s="157">
        <v>2260001010</v>
      </c>
      <c r="E2003" s="157" t="s">
        <v>82</v>
      </c>
      <c r="F2003" s="157" t="s">
        <v>83</v>
      </c>
      <c r="G2003" s="157" t="s">
        <v>84</v>
      </c>
      <c r="H2003" s="157">
        <v>0.57782024633666662</v>
      </c>
      <c r="I2003" s="157">
        <v>6.2794926333333339E-3</v>
      </c>
      <c r="J2003" s="157">
        <v>0.59174131932666674</v>
      </c>
      <c r="K2003" s="157">
        <v>2.1174640226666666E-2</v>
      </c>
      <c r="L2003" s="157">
        <v>1.9481124629999999E-2</v>
      </c>
      <c r="M2003" s="157">
        <v>2.241363666666667E-5</v>
      </c>
      <c r="N2003" s="126">
        <v>7.1282713333333347E-5</v>
      </c>
    </row>
    <row r="2004" spans="1:14" x14ac:dyDescent="0.25">
      <c r="A2004" s="128">
        <v>34037</v>
      </c>
      <c r="B2004" s="157" t="s">
        <v>460</v>
      </c>
      <c r="C2004" s="157" t="s">
        <v>53</v>
      </c>
      <c r="D2004" s="157">
        <v>2260001020</v>
      </c>
      <c r="E2004" s="157" t="s">
        <v>85</v>
      </c>
      <c r="F2004" s="157" t="s">
        <v>83</v>
      </c>
      <c r="G2004" s="157" t="s">
        <v>84</v>
      </c>
      <c r="H2004" s="157">
        <v>0</v>
      </c>
      <c r="I2004" s="157">
        <v>0</v>
      </c>
      <c r="J2004" s="157">
        <v>0</v>
      </c>
      <c r="K2004" s="157">
        <v>0</v>
      </c>
      <c r="L2004" s="157">
        <v>0</v>
      </c>
      <c r="M2004" s="157">
        <v>0</v>
      </c>
      <c r="N2004" s="126">
        <v>0</v>
      </c>
    </row>
    <row r="2005" spans="1:14" x14ac:dyDescent="0.25">
      <c r="A2005" s="128">
        <v>34037</v>
      </c>
      <c r="B2005" s="157" t="s">
        <v>460</v>
      </c>
      <c r="C2005" s="157" t="s">
        <v>53</v>
      </c>
      <c r="D2005" s="157">
        <v>2260001030</v>
      </c>
      <c r="E2005" s="157" t="s">
        <v>86</v>
      </c>
      <c r="F2005" s="157" t="s">
        <v>83</v>
      </c>
      <c r="G2005" s="157" t="s">
        <v>84</v>
      </c>
      <c r="H2005" s="157">
        <v>0.42324662196666668</v>
      </c>
      <c r="I2005" s="157">
        <v>9.1116944600000017E-3</v>
      </c>
      <c r="J2005" s="157">
        <v>0.90582360993666666</v>
      </c>
      <c r="K2005" s="157">
        <v>1.4372285216666668E-2</v>
      </c>
      <c r="L2005" s="157">
        <v>1.322220845E-2</v>
      </c>
      <c r="M2005" s="157">
        <v>2.7925186666666666E-5</v>
      </c>
      <c r="N2005" s="126">
        <v>7.4589643333333329E-5</v>
      </c>
    </row>
    <row r="2006" spans="1:14" x14ac:dyDescent="0.25">
      <c r="A2006" s="128">
        <v>34037</v>
      </c>
      <c r="B2006" s="157" t="s">
        <v>460</v>
      </c>
      <c r="C2006" s="157" t="s">
        <v>53</v>
      </c>
      <c r="D2006" s="157">
        <v>2260001060</v>
      </c>
      <c r="E2006" s="157" t="s">
        <v>87</v>
      </c>
      <c r="F2006" s="157" t="s">
        <v>83</v>
      </c>
      <c r="G2006" s="157" t="s">
        <v>84</v>
      </c>
      <c r="H2006" s="157">
        <v>9.5147724833333346E-3</v>
      </c>
      <c r="I2006" s="157">
        <v>2.5823448933333334E-3</v>
      </c>
      <c r="J2006" s="157">
        <v>0.29086506995333333</v>
      </c>
      <c r="K2006" s="157">
        <v>1.4734210333333336E-4</v>
      </c>
      <c r="L2006" s="157">
        <v>1.3595156666666665E-4</v>
      </c>
      <c r="M2006" s="157">
        <v>6.6138600000000009E-6</v>
      </c>
      <c r="N2006" s="126">
        <v>1.5432340000000001E-5</v>
      </c>
    </row>
    <row r="2007" spans="1:14" x14ac:dyDescent="0.25">
      <c r="A2007" s="128">
        <v>34037</v>
      </c>
      <c r="B2007" s="157" t="s">
        <v>460</v>
      </c>
      <c r="C2007" s="157" t="s">
        <v>53</v>
      </c>
      <c r="D2007" s="157">
        <v>2260002006</v>
      </c>
      <c r="E2007" s="157" t="s">
        <v>88</v>
      </c>
      <c r="F2007" s="157" t="s">
        <v>89</v>
      </c>
      <c r="G2007" s="157" t="s">
        <v>84</v>
      </c>
      <c r="H2007" s="157">
        <v>6.554702696666667E-3</v>
      </c>
      <c r="I2007" s="157">
        <v>1.6387675333333332E-4</v>
      </c>
      <c r="J2007" s="157">
        <v>2.7349045973333336E-2</v>
      </c>
      <c r="K2007" s="157">
        <v>9.9648823999999993E-4</v>
      </c>
      <c r="L2007" s="157">
        <v>9.1712192000000003E-4</v>
      </c>
      <c r="M2007" s="157">
        <v>0</v>
      </c>
      <c r="N2007" s="126">
        <v>1.1023100000000001E-6</v>
      </c>
    </row>
    <row r="2008" spans="1:14" x14ac:dyDescent="0.25">
      <c r="A2008" s="128">
        <v>34037</v>
      </c>
      <c r="B2008" s="157" t="s">
        <v>460</v>
      </c>
      <c r="C2008" s="157" t="s">
        <v>53</v>
      </c>
      <c r="D2008" s="157">
        <v>2260002009</v>
      </c>
      <c r="E2008" s="157" t="s">
        <v>90</v>
      </c>
      <c r="F2008" s="157" t="s">
        <v>89</v>
      </c>
      <c r="G2008" s="157" t="s">
        <v>84</v>
      </c>
      <c r="H2008" s="157">
        <v>2.2744329666666665E-4</v>
      </c>
      <c r="I2008" s="157">
        <v>1.1023100000000001E-5</v>
      </c>
      <c r="J2008" s="157">
        <v>1.025515736666667E-3</v>
      </c>
      <c r="K2008" s="157">
        <v>3.5641356666666673E-5</v>
      </c>
      <c r="L2008" s="157">
        <v>3.2334426666666671E-5</v>
      </c>
      <c r="M2008" s="157">
        <v>0</v>
      </c>
      <c r="N2008" s="126">
        <v>0</v>
      </c>
    </row>
    <row r="2009" spans="1:14" x14ac:dyDescent="0.25">
      <c r="A2009" s="128">
        <v>34037</v>
      </c>
      <c r="B2009" s="157" t="s">
        <v>460</v>
      </c>
      <c r="C2009" s="157" t="s">
        <v>53</v>
      </c>
      <c r="D2009" s="157">
        <v>2260002021</v>
      </c>
      <c r="E2009" s="157" t="s">
        <v>91</v>
      </c>
      <c r="F2009" s="157" t="s">
        <v>89</v>
      </c>
      <c r="G2009" s="157" t="s">
        <v>84</v>
      </c>
      <c r="H2009" s="157">
        <v>2.7153569666666668E-4</v>
      </c>
      <c r="I2009" s="157">
        <v>1.3227720000000002E-5</v>
      </c>
      <c r="J2009" s="157">
        <v>1.2371592566666667E-3</v>
      </c>
      <c r="K2009" s="157">
        <v>4.2255216666666665E-5</v>
      </c>
      <c r="L2009" s="157">
        <v>3.8948286666666662E-5</v>
      </c>
      <c r="M2009" s="157">
        <v>0</v>
      </c>
      <c r="N2009" s="126">
        <v>0</v>
      </c>
    </row>
    <row r="2010" spans="1:14" x14ac:dyDescent="0.25">
      <c r="A2010" s="128">
        <v>34037</v>
      </c>
      <c r="B2010" s="157" t="s">
        <v>460</v>
      </c>
      <c r="C2010" s="157" t="s">
        <v>53</v>
      </c>
      <c r="D2010" s="157">
        <v>2260002027</v>
      </c>
      <c r="E2010" s="157" t="s">
        <v>92</v>
      </c>
      <c r="F2010" s="157" t="s">
        <v>89</v>
      </c>
      <c r="G2010" s="157" t="s">
        <v>84</v>
      </c>
      <c r="H2010" s="157">
        <v>2.2046200000000002E-6</v>
      </c>
      <c r="I2010" s="157">
        <v>0</v>
      </c>
      <c r="J2010" s="157">
        <v>8.8184800000000007E-6</v>
      </c>
      <c r="K2010" s="157">
        <v>0</v>
      </c>
      <c r="L2010" s="157">
        <v>0</v>
      </c>
      <c r="M2010" s="157">
        <v>0</v>
      </c>
      <c r="N2010" s="126">
        <v>0</v>
      </c>
    </row>
    <row r="2011" spans="1:14" x14ac:dyDescent="0.25">
      <c r="A2011" s="128">
        <v>34037</v>
      </c>
      <c r="B2011" s="157" t="s">
        <v>460</v>
      </c>
      <c r="C2011" s="157" t="s">
        <v>53</v>
      </c>
      <c r="D2011" s="157">
        <v>2260002039</v>
      </c>
      <c r="E2011" s="157" t="s">
        <v>93</v>
      </c>
      <c r="F2011" s="157" t="s">
        <v>89</v>
      </c>
      <c r="G2011" s="157" t="s">
        <v>84</v>
      </c>
      <c r="H2011" s="157">
        <v>1.6733065799999999E-2</v>
      </c>
      <c r="I2011" s="157">
        <v>4.3210551999999999E-4</v>
      </c>
      <c r="J2011" s="157">
        <v>7.1237886059999991E-2</v>
      </c>
      <c r="K2011" s="157">
        <v>2.5981446700000001E-3</v>
      </c>
      <c r="L2011" s="157">
        <v>2.3905429533333336E-3</v>
      </c>
      <c r="M2011" s="157">
        <v>1.1023100000000001E-6</v>
      </c>
      <c r="N2011" s="126">
        <v>3.3069300000000005E-6</v>
      </c>
    </row>
    <row r="2012" spans="1:14" x14ac:dyDescent="0.25">
      <c r="A2012" s="128">
        <v>34037</v>
      </c>
      <c r="B2012" s="157" t="s">
        <v>460</v>
      </c>
      <c r="C2012" s="157" t="s">
        <v>53</v>
      </c>
      <c r="D2012" s="157">
        <v>2260002054</v>
      </c>
      <c r="E2012" s="157" t="s">
        <v>94</v>
      </c>
      <c r="F2012" s="157" t="s">
        <v>89</v>
      </c>
      <c r="G2012" s="157" t="s">
        <v>84</v>
      </c>
      <c r="H2012" s="157">
        <v>5.5482936666666662E-5</v>
      </c>
      <c r="I2012" s="157">
        <v>2.2046200000000002E-6</v>
      </c>
      <c r="J2012" s="157">
        <v>2.5279642666666669E-4</v>
      </c>
      <c r="K2012" s="157">
        <v>8.8184800000000007E-6</v>
      </c>
      <c r="L2012" s="157">
        <v>7.7161700000000004E-6</v>
      </c>
      <c r="M2012" s="157">
        <v>0</v>
      </c>
      <c r="N2012" s="126">
        <v>0</v>
      </c>
    </row>
    <row r="2013" spans="1:14" x14ac:dyDescent="0.25">
      <c r="A2013" s="128">
        <v>34037</v>
      </c>
      <c r="B2013" s="157" t="s">
        <v>460</v>
      </c>
      <c r="C2013" s="157" t="s">
        <v>53</v>
      </c>
      <c r="D2013" s="157">
        <v>2260003030</v>
      </c>
      <c r="E2013" s="157" t="s">
        <v>95</v>
      </c>
      <c r="F2013" s="157" t="s">
        <v>96</v>
      </c>
      <c r="G2013" s="157" t="s">
        <v>84</v>
      </c>
      <c r="H2013" s="157">
        <v>8.8184800000000007E-6</v>
      </c>
      <c r="I2013" s="157">
        <v>0</v>
      </c>
      <c r="J2013" s="157">
        <v>3.7845976666666671E-5</v>
      </c>
      <c r="K2013" s="157">
        <v>1.1023100000000001E-6</v>
      </c>
      <c r="L2013" s="157">
        <v>1.1023100000000001E-6</v>
      </c>
      <c r="M2013" s="157">
        <v>0</v>
      </c>
      <c r="N2013" s="126">
        <v>0</v>
      </c>
    </row>
    <row r="2014" spans="1:14" x14ac:dyDescent="0.25">
      <c r="A2014" s="128">
        <v>34037</v>
      </c>
      <c r="B2014" s="157" t="s">
        <v>460</v>
      </c>
      <c r="C2014" s="157" t="s">
        <v>53</v>
      </c>
      <c r="D2014" s="157">
        <v>2260003040</v>
      </c>
      <c r="E2014" s="157" t="s">
        <v>97</v>
      </c>
      <c r="F2014" s="157" t="s">
        <v>96</v>
      </c>
      <c r="G2014" s="157" t="s">
        <v>84</v>
      </c>
      <c r="H2014" s="157">
        <v>1.1023100000000001E-6</v>
      </c>
      <c r="I2014" s="157">
        <v>0</v>
      </c>
      <c r="J2014" s="157">
        <v>3.3069300000000005E-6</v>
      </c>
      <c r="K2014" s="157">
        <v>0</v>
      </c>
      <c r="L2014" s="157">
        <v>0</v>
      </c>
      <c r="M2014" s="157">
        <v>0</v>
      </c>
      <c r="N2014" s="126">
        <v>0</v>
      </c>
    </row>
    <row r="2015" spans="1:14" x14ac:dyDescent="0.25">
      <c r="A2015" s="128">
        <v>34037</v>
      </c>
      <c r="B2015" s="157" t="s">
        <v>460</v>
      </c>
      <c r="C2015" s="157" t="s">
        <v>53</v>
      </c>
      <c r="D2015" s="157">
        <v>2260004015</v>
      </c>
      <c r="E2015" s="157" t="s">
        <v>98</v>
      </c>
      <c r="F2015" s="157" t="s">
        <v>99</v>
      </c>
      <c r="G2015" s="157" t="s">
        <v>84</v>
      </c>
      <c r="H2015" s="157">
        <v>1.07695687E-3</v>
      </c>
      <c r="I2015" s="157">
        <v>4.6664456666666666E-5</v>
      </c>
      <c r="J2015" s="157">
        <v>4.0204920066666669E-3</v>
      </c>
      <c r="K2015" s="157">
        <v>1.4366773666666668E-4</v>
      </c>
      <c r="L2015" s="157">
        <v>1.3264463666666667E-4</v>
      </c>
      <c r="M2015" s="157">
        <v>0</v>
      </c>
      <c r="N2015" s="126">
        <v>0</v>
      </c>
    </row>
    <row r="2016" spans="1:14" x14ac:dyDescent="0.25">
      <c r="A2016" s="128">
        <v>34037</v>
      </c>
      <c r="B2016" s="157" t="s">
        <v>460</v>
      </c>
      <c r="C2016" s="157" t="s">
        <v>53</v>
      </c>
      <c r="D2016" s="157">
        <v>2260004016</v>
      </c>
      <c r="E2016" s="157" t="s">
        <v>98</v>
      </c>
      <c r="F2016" s="157" t="s">
        <v>100</v>
      </c>
      <c r="G2016" s="157" t="s">
        <v>84</v>
      </c>
      <c r="H2016" s="157">
        <v>5.8856005266666664E-3</v>
      </c>
      <c r="I2016" s="157">
        <v>2.8072161333333334E-4</v>
      </c>
      <c r="J2016" s="157">
        <v>2.447017969E-2</v>
      </c>
      <c r="K2016" s="157">
        <v>8.7376439333333332E-4</v>
      </c>
      <c r="L2016" s="157">
        <v>8.0358399000000002E-4</v>
      </c>
      <c r="M2016" s="157">
        <v>1.1023100000000001E-6</v>
      </c>
      <c r="N2016" s="126">
        <v>2.2046200000000002E-6</v>
      </c>
    </row>
    <row r="2017" spans="1:14" x14ac:dyDescent="0.25">
      <c r="A2017" s="128">
        <v>34037</v>
      </c>
      <c r="B2017" s="157" t="s">
        <v>460</v>
      </c>
      <c r="C2017" s="157" t="s">
        <v>53</v>
      </c>
      <c r="D2017" s="157">
        <v>2260004020</v>
      </c>
      <c r="E2017" s="157" t="s">
        <v>101</v>
      </c>
      <c r="F2017" s="157" t="s">
        <v>99</v>
      </c>
      <c r="G2017" s="157" t="s">
        <v>84</v>
      </c>
      <c r="H2017" s="157">
        <v>1.3433484533333333E-2</v>
      </c>
      <c r="I2017" s="157">
        <v>4.0013853000000002E-4</v>
      </c>
      <c r="J2017" s="157">
        <v>3.5756364343333326E-2</v>
      </c>
      <c r="K2017" s="157">
        <v>1.2360569466666666E-3</v>
      </c>
      <c r="L2017" s="157">
        <v>1.1368490466666667E-3</v>
      </c>
      <c r="M2017" s="157">
        <v>1.1023100000000001E-6</v>
      </c>
      <c r="N2017" s="126">
        <v>2.2046200000000002E-6</v>
      </c>
    </row>
    <row r="2018" spans="1:14" x14ac:dyDescent="0.25">
      <c r="A2018" s="128">
        <v>34037</v>
      </c>
      <c r="B2018" s="157" t="s">
        <v>460</v>
      </c>
      <c r="C2018" s="157" t="s">
        <v>53</v>
      </c>
      <c r="D2018" s="157">
        <v>2260004021</v>
      </c>
      <c r="E2018" s="157" t="s">
        <v>101</v>
      </c>
      <c r="F2018" s="157" t="s">
        <v>100</v>
      </c>
      <c r="G2018" s="157" t="s">
        <v>84</v>
      </c>
      <c r="H2018" s="157">
        <v>8.6901711160000006E-2</v>
      </c>
      <c r="I2018" s="157">
        <v>1.9437399666666667E-3</v>
      </c>
      <c r="J2018" s="157">
        <v>0.30979136521666667</v>
      </c>
      <c r="K2018" s="157">
        <v>1.1265608200000001E-2</v>
      </c>
      <c r="L2018" s="157">
        <v>1.0364286056666666E-2</v>
      </c>
      <c r="M2018" s="157">
        <v>5.5115500000000006E-6</v>
      </c>
      <c r="N2018" s="126">
        <v>1.433003E-5</v>
      </c>
    </row>
    <row r="2019" spans="1:14" x14ac:dyDescent="0.25">
      <c r="A2019" s="128">
        <v>34037</v>
      </c>
      <c r="B2019" s="157" t="s">
        <v>460</v>
      </c>
      <c r="C2019" s="157" t="s">
        <v>53</v>
      </c>
      <c r="D2019" s="157">
        <v>2260004025</v>
      </c>
      <c r="E2019" s="157" t="s">
        <v>102</v>
      </c>
      <c r="F2019" s="157" t="s">
        <v>99</v>
      </c>
      <c r="G2019" s="157" t="s">
        <v>84</v>
      </c>
      <c r="H2019" s="157">
        <v>2.1987410133333333E-2</v>
      </c>
      <c r="I2019" s="157">
        <v>8.9507572000000011E-4</v>
      </c>
      <c r="J2019" s="157">
        <v>7.3240048456666665E-2</v>
      </c>
      <c r="K2019" s="157">
        <v>2.8502062233333333E-3</v>
      </c>
      <c r="L2019" s="157">
        <v>2.6223954900000002E-3</v>
      </c>
      <c r="M2019" s="157">
        <v>2.2046200000000002E-6</v>
      </c>
      <c r="N2019" s="126">
        <v>5.5115500000000006E-6</v>
      </c>
    </row>
    <row r="2020" spans="1:14" x14ac:dyDescent="0.25">
      <c r="A2020" s="128">
        <v>34037</v>
      </c>
      <c r="B2020" s="157" t="s">
        <v>460</v>
      </c>
      <c r="C2020" s="157" t="s">
        <v>53</v>
      </c>
      <c r="D2020" s="157">
        <v>2260004026</v>
      </c>
      <c r="E2020" s="157" t="s">
        <v>102</v>
      </c>
      <c r="F2020" s="157" t="s">
        <v>100</v>
      </c>
      <c r="G2020" s="157" t="s">
        <v>84</v>
      </c>
      <c r="H2020" s="157">
        <v>6.9279081189999994E-2</v>
      </c>
      <c r="I2020" s="157">
        <v>2.726380066666667E-3</v>
      </c>
      <c r="J2020" s="157">
        <v>0.27049180909666665</v>
      </c>
      <c r="K2020" s="157">
        <v>9.3968253133333342E-3</v>
      </c>
      <c r="L2020" s="157">
        <v>8.6446824566666688E-3</v>
      </c>
      <c r="M2020" s="157">
        <v>7.7161700000000004E-6</v>
      </c>
      <c r="N2020" s="126">
        <v>1.8004396666666665E-5</v>
      </c>
    </row>
    <row r="2021" spans="1:14" x14ac:dyDescent="0.25">
      <c r="A2021" s="128">
        <v>34037</v>
      </c>
      <c r="B2021" s="157" t="s">
        <v>460</v>
      </c>
      <c r="C2021" s="157" t="s">
        <v>53</v>
      </c>
      <c r="D2021" s="157">
        <v>2260004030</v>
      </c>
      <c r="E2021" s="157" t="s">
        <v>103</v>
      </c>
      <c r="F2021" s="157" t="s">
        <v>99</v>
      </c>
      <c r="G2021" s="157" t="s">
        <v>84</v>
      </c>
      <c r="H2021" s="157">
        <v>1.3351178720000001E-2</v>
      </c>
      <c r="I2021" s="157">
        <v>5.7283376333333331E-4</v>
      </c>
      <c r="J2021" s="157">
        <v>4.9997842106666669E-2</v>
      </c>
      <c r="K2021" s="157">
        <v>1.7846398900000001E-3</v>
      </c>
      <c r="L2021" s="157">
        <v>1.6417070266666665E-3</v>
      </c>
      <c r="M2021" s="157">
        <v>1.1023100000000001E-6</v>
      </c>
      <c r="N2021" s="126">
        <v>3.3069300000000005E-6</v>
      </c>
    </row>
    <row r="2022" spans="1:14" x14ac:dyDescent="0.25">
      <c r="A2022" s="128">
        <v>34037</v>
      </c>
      <c r="B2022" s="157" t="s">
        <v>460</v>
      </c>
      <c r="C2022" s="157" t="s">
        <v>53</v>
      </c>
      <c r="D2022" s="157">
        <v>2260004031</v>
      </c>
      <c r="E2022" s="157" t="s">
        <v>103</v>
      </c>
      <c r="F2022" s="157" t="s">
        <v>100</v>
      </c>
      <c r="G2022" s="157" t="s">
        <v>84</v>
      </c>
      <c r="H2022" s="157">
        <v>6.9243807269999999E-2</v>
      </c>
      <c r="I2022" s="157">
        <v>2.5279642666666668E-3</v>
      </c>
      <c r="J2022" s="157">
        <v>0.30141785102000002</v>
      </c>
      <c r="K2022" s="157">
        <v>1.0683955956666666E-2</v>
      </c>
      <c r="L2022" s="157">
        <v>9.82929827E-3</v>
      </c>
      <c r="M2022" s="157">
        <v>6.6138600000000009E-6</v>
      </c>
      <c r="N2022" s="126">
        <v>1.7636960000000001E-5</v>
      </c>
    </row>
    <row r="2023" spans="1:14" x14ac:dyDescent="0.25">
      <c r="A2023" s="128">
        <v>34037</v>
      </c>
      <c r="B2023" s="157" t="s">
        <v>460</v>
      </c>
      <c r="C2023" s="157" t="s">
        <v>53</v>
      </c>
      <c r="D2023" s="157">
        <v>2260004035</v>
      </c>
      <c r="E2023" s="157" t="s">
        <v>104</v>
      </c>
      <c r="F2023" s="157" t="s">
        <v>99</v>
      </c>
      <c r="G2023" s="157" t="s">
        <v>84</v>
      </c>
      <c r="H2023" s="157">
        <v>8.0725835666666662E-4</v>
      </c>
      <c r="I2023" s="157">
        <v>0</v>
      </c>
      <c r="J2023" s="157">
        <v>0</v>
      </c>
      <c r="K2023" s="157">
        <v>0</v>
      </c>
      <c r="L2023" s="157">
        <v>0</v>
      </c>
      <c r="M2023" s="157">
        <v>0</v>
      </c>
      <c r="N2023" s="126">
        <v>0</v>
      </c>
    </row>
    <row r="2024" spans="1:14" x14ac:dyDescent="0.25">
      <c r="A2024" s="128">
        <v>34037</v>
      </c>
      <c r="B2024" s="157" t="s">
        <v>460</v>
      </c>
      <c r="C2024" s="157" t="s">
        <v>53</v>
      </c>
      <c r="D2024" s="157">
        <v>2260004036</v>
      </c>
      <c r="E2024" s="157" t="s">
        <v>104</v>
      </c>
      <c r="F2024" s="157" t="s">
        <v>100</v>
      </c>
      <c r="G2024" s="157" t="s">
        <v>84</v>
      </c>
      <c r="H2024" s="157">
        <v>9.8105589999999997E-5</v>
      </c>
      <c r="I2024" s="157">
        <v>0</v>
      </c>
      <c r="J2024" s="157">
        <v>0</v>
      </c>
      <c r="K2024" s="157">
        <v>0</v>
      </c>
      <c r="L2024" s="157">
        <v>0</v>
      </c>
      <c r="M2024" s="157">
        <v>0</v>
      </c>
      <c r="N2024" s="126">
        <v>0</v>
      </c>
    </row>
    <row r="2025" spans="1:14" x14ac:dyDescent="0.25">
      <c r="A2025" s="128">
        <v>34037</v>
      </c>
      <c r="B2025" s="157" t="s">
        <v>460</v>
      </c>
      <c r="C2025" s="157" t="s">
        <v>53</v>
      </c>
      <c r="D2025" s="157">
        <v>2260004071</v>
      </c>
      <c r="E2025" s="157" t="s">
        <v>105</v>
      </c>
      <c r="F2025" s="157" t="s">
        <v>100</v>
      </c>
      <c r="G2025" s="157" t="s">
        <v>84</v>
      </c>
      <c r="H2025" s="157">
        <v>2.2046200000000002E-5</v>
      </c>
      <c r="I2025" s="157">
        <v>1.1023100000000001E-6</v>
      </c>
      <c r="J2025" s="157">
        <v>1.0692407E-4</v>
      </c>
      <c r="K2025" s="157">
        <v>3.3069300000000005E-6</v>
      </c>
      <c r="L2025" s="157">
        <v>3.3069300000000005E-6</v>
      </c>
      <c r="M2025" s="157">
        <v>0</v>
      </c>
      <c r="N2025" s="126">
        <v>0</v>
      </c>
    </row>
    <row r="2026" spans="1:14" x14ac:dyDescent="0.25">
      <c r="A2026" s="128">
        <v>34037</v>
      </c>
      <c r="B2026" s="157" t="s">
        <v>460</v>
      </c>
      <c r="C2026" s="157" t="s">
        <v>53</v>
      </c>
      <c r="D2026" s="157">
        <v>2260005035</v>
      </c>
      <c r="E2026" s="157" t="s">
        <v>106</v>
      </c>
      <c r="F2026" s="157" t="s">
        <v>107</v>
      </c>
      <c r="G2026" s="157" t="s">
        <v>84</v>
      </c>
      <c r="H2026" s="157">
        <v>1.1904948000000001E-4</v>
      </c>
      <c r="I2026" s="157">
        <v>6.6138600000000009E-6</v>
      </c>
      <c r="J2026" s="157">
        <v>5.0375567000000008E-4</v>
      </c>
      <c r="K2026" s="157">
        <v>2.094389E-5</v>
      </c>
      <c r="L2026" s="157">
        <v>1.9106706666666671E-5</v>
      </c>
      <c r="M2026" s="157">
        <v>0</v>
      </c>
      <c r="N2026" s="126">
        <v>0</v>
      </c>
    </row>
    <row r="2027" spans="1:14" x14ac:dyDescent="0.25">
      <c r="A2027" s="128">
        <v>34037</v>
      </c>
      <c r="B2027" s="157" t="s">
        <v>460</v>
      </c>
      <c r="C2027" s="157" t="s">
        <v>53</v>
      </c>
      <c r="D2027" s="157">
        <v>2260006005</v>
      </c>
      <c r="E2027" s="157" t="s">
        <v>108</v>
      </c>
      <c r="F2027" s="157" t="s">
        <v>109</v>
      </c>
      <c r="G2027" s="157" t="s">
        <v>84</v>
      </c>
      <c r="H2027" s="157">
        <v>2.01392037E-3</v>
      </c>
      <c r="I2027" s="157">
        <v>7.7896573333333325E-5</v>
      </c>
      <c r="J2027" s="157">
        <v>7.1466431666666668E-3</v>
      </c>
      <c r="K2027" s="157">
        <v>2.4875462333333337E-4</v>
      </c>
      <c r="L2027" s="157">
        <v>2.2854560666666669E-4</v>
      </c>
      <c r="M2027" s="157">
        <v>0</v>
      </c>
      <c r="N2027" s="126">
        <v>0</v>
      </c>
    </row>
    <row r="2028" spans="1:14" x14ac:dyDescent="0.25">
      <c r="A2028" s="128">
        <v>34037</v>
      </c>
      <c r="B2028" s="157" t="s">
        <v>460</v>
      </c>
      <c r="C2028" s="157" t="s">
        <v>53</v>
      </c>
      <c r="D2028" s="157">
        <v>2260006010</v>
      </c>
      <c r="E2028" s="157" t="s">
        <v>110</v>
      </c>
      <c r="F2028" s="157" t="s">
        <v>109</v>
      </c>
      <c r="G2028" s="157" t="s">
        <v>84</v>
      </c>
      <c r="H2028" s="157">
        <v>1.4241110326666667E-2</v>
      </c>
      <c r="I2028" s="157">
        <v>5.294762366666667E-4</v>
      </c>
      <c r="J2028" s="157">
        <v>4.6356912176666674E-2</v>
      </c>
      <c r="K2028" s="157">
        <v>1.8390205166666665E-3</v>
      </c>
      <c r="L2028" s="157">
        <v>1.6920458499999997E-3</v>
      </c>
      <c r="M2028" s="157">
        <v>1.1023100000000001E-6</v>
      </c>
      <c r="N2028" s="126">
        <v>3.3069300000000005E-6</v>
      </c>
    </row>
    <row r="2029" spans="1:14" x14ac:dyDescent="0.25">
      <c r="A2029" s="128">
        <v>34037</v>
      </c>
      <c r="B2029" s="157" t="s">
        <v>460</v>
      </c>
      <c r="C2029" s="157" t="s">
        <v>53</v>
      </c>
      <c r="D2029" s="157">
        <v>2260006015</v>
      </c>
      <c r="E2029" s="157" t="s">
        <v>111</v>
      </c>
      <c r="F2029" s="157" t="s">
        <v>109</v>
      </c>
      <c r="G2029" s="157" t="s">
        <v>84</v>
      </c>
      <c r="H2029" s="157">
        <v>5.5115500000000006E-6</v>
      </c>
      <c r="I2029" s="157">
        <v>0</v>
      </c>
      <c r="J2029" s="157">
        <v>1.9841580000000002E-5</v>
      </c>
      <c r="K2029" s="157">
        <v>1.1023100000000001E-6</v>
      </c>
      <c r="L2029" s="157">
        <v>1.1023100000000001E-6</v>
      </c>
      <c r="M2029" s="157">
        <v>0</v>
      </c>
      <c r="N2029" s="126">
        <v>0</v>
      </c>
    </row>
    <row r="2030" spans="1:14" x14ac:dyDescent="0.25">
      <c r="A2030" s="128">
        <v>34037</v>
      </c>
      <c r="B2030" s="157" t="s">
        <v>460</v>
      </c>
      <c r="C2030" s="157" t="s">
        <v>53</v>
      </c>
      <c r="D2030" s="157">
        <v>2260006035</v>
      </c>
      <c r="E2030" s="157" t="s">
        <v>112</v>
      </c>
      <c r="F2030" s="157" t="s">
        <v>109</v>
      </c>
      <c r="G2030" s="157" t="s">
        <v>84</v>
      </c>
      <c r="H2030" s="157">
        <v>8.8184799999999996E-5</v>
      </c>
      <c r="I2030" s="157">
        <v>3.3069300000000005E-6</v>
      </c>
      <c r="J2030" s="157">
        <v>3.1195372999999997E-4</v>
      </c>
      <c r="K2030" s="157">
        <v>1.1023100000000001E-5</v>
      </c>
      <c r="L2030" s="157">
        <v>9.9207900000000009E-6</v>
      </c>
      <c r="M2030" s="157">
        <v>0</v>
      </c>
      <c r="N2030" s="126">
        <v>0</v>
      </c>
    </row>
    <row r="2031" spans="1:14" x14ac:dyDescent="0.25">
      <c r="A2031" s="128">
        <v>34037</v>
      </c>
      <c r="B2031" s="157" t="s">
        <v>460</v>
      </c>
      <c r="C2031" s="157" t="s">
        <v>53</v>
      </c>
      <c r="D2031" s="157">
        <v>2260007005</v>
      </c>
      <c r="E2031" s="157" t="s">
        <v>113</v>
      </c>
      <c r="F2031" s="157" t="s">
        <v>114</v>
      </c>
      <c r="G2031" s="157" t="s">
        <v>84</v>
      </c>
      <c r="H2031" s="157">
        <v>1.5648025323333332E-2</v>
      </c>
      <c r="I2031" s="157">
        <v>3.501671433333334E-4</v>
      </c>
      <c r="J2031" s="157">
        <v>6.098750537E-2</v>
      </c>
      <c r="K2031" s="157">
        <v>2.2347498066666665E-3</v>
      </c>
      <c r="L2031" s="157">
        <v>2.056175586666667E-3</v>
      </c>
      <c r="M2031" s="157">
        <v>1.1023100000000001E-6</v>
      </c>
      <c r="N2031" s="126">
        <v>2.2046200000000002E-6</v>
      </c>
    </row>
    <row r="2032" spans="1:14" x14ac:dyDescent="0.25">
      <c r="A2032" s="128">
        <v>34037</v>
      </c>
      <c r="B2032" s="157" t="s">
        <v>460</v>
      </c>
      <c r="C2032" s="157" t="s">
        <v>53</v>
      </c>
      <c r="D2032" s="157">
        <v>2265001010</v>
      </c>
      <c r="E2032" s="157" t="s">
        <v>82</v>
      </c>
      <c r="F2032" s="157" t="s">
        <v>83</v>
      </c>
      <c r="G2032" s="157" t="s">
        <v>115</v>
      </c>
      <c r="H2032" s="157">
        <v>2.5473649226666662E-2</v>
      </c>
      <c r="I2032" s="157">
        <v>3.9378187566666669E-3</v>
      </c>
      <c r="J2032" s="157">
        <v>0.22880354720666665</v>
      </c>
      <c r="K2032" s="157">
        <v>5.1955544666666676E-4</v>
      </c>
      <c r="L2032" s="157">
        <v>4.7803510333333334E-4</v>
      </c>
      <c r="M2032" s="157">
        <v>1.0288226666666667E-5</v>
      </c>
      <c r="N2032" s="126">
        <v>2.3515946666666668E-5</v>
      </c>
    </row>
    <row r="2033" spans="1:14" x14ac:dyDescent="0.25">
      <c r="A2033" s="128">
        <v>34037</v>
      </c>
      <c r="B2033" s="157" t="s">
        <v>460</v>
      </c>
      <c r="C2033" s="157" t="s">
        <v>53</v>
      </c>
      <c r="D2033" s="157">
        <v>2265001030</v>
      </c>
      <c r="E2033" s="157" t="s">
        <v>86</v>
      </c>
      <c r="F2033" s="157" t="s">
        <v>83</v>
      </c>
      <c r="G2033" s="157" t="s">
        <v>115</v>
      </c>
      <c r="H2033" s="157">
        <v>0.29081987524333336</v>
      </c>
      <c r="I2033" s="157">
        <v>3.1992710566666666E-2</v>
      </c>
      <c r="J2033" s="157">
        <v>2.9629504901333328</v>
      </c>
      <c r="K2033" s="157">
        <v>5.1602805466666665E-3</v>
      </c>
      <c r="L2033" s="157">
        <v>4.7469142966666666E-3</v>
      </c>
      <c r="M2033" s="157">
        <v>1.1133330999999998E-4</v>
      </c>
      <c r="N2033" s="126">
        <v>2.4397794666666667E-4</v>
      </c>
    </row>
    <row r="2034" spans="1:14" x14ac:dyDescent="0.25">
      <c r="A2034" s="128">
        <v>34037</v>
      </c>
      <c r="B2034" s="157" t="s">
        <v>460</v>
      </c>
      <c r="C2034" s="157" t="s">
        <v>53</v>
      </c>
      <c r="D2034" s="157">
        <v>2265001050</v>
      </c>
      <c r="E2034" s="157" t="s">
        <v>116</v>
      </c>
      <c r="F2034" s="157" t="s">
        <v>83</v>
      </c>
      <c r="G2034" s="157" t="s">
        <v>115</v>
      </c>
      <c r="H2034" s="157">
        <v>2.6095352066666664E-2</v>
      </c>
      <c r="I2034" s="157">
        <v>9.1734238200000002E-3</v>
      </c>
      <c r="J2034" s="157">
        <v>1.2811818437</v>
      </c>
      <c r="K2034" s="157">
        <v>6.4191185666666675E-4</v>
      </c>
      <c r="L2034" s="157">
        <v>5.9083816000000001E-4</v>
      </c>
      <c r="M2034" s="157">
        <v>3.012980666666667E-5</v>
      </c>
      <c r="N2034" s="126">
        <v>6.4668853333333341E-5</v>
      </c>
    </row>
    <row r="2035" spans="1:14" x14ac:dyDescent="0.25">
      <c r="A2035" s="128">
        <v>34037</v>
      </c>
      <c r="B2035" s="157" t="s">
        <v>460</v>
      </c>
      <c r="C2035" s="157" t="s">
        <v>53</v>
      </c>
      <c r="D2035" s="157">
        <v>2265001060</v>
      </c>
      <c r="E2035" s="157" t="s">
        <v>87</v>
      </c>
      <c r="F2035" s="157" t="s">
        <v>83</v>
      </c>
      <c r="G2035" s="157" t="s">
        <v>115</v>
      </c>
      <c r="H2035" s="157">
        <v>1.1892455153333334E-2</v>
      </c>
      <c r="I2035" s="157">
        <v>3.9403908133333332E-3</v>
      </c>
      <c r="J2035" s="157">
        <v>0.33292591262333332</v>
      </c>
      <c r="K2035" s="157">
        <v>1.2051922666666668E-4</v>
      </c>
      <c r="L2035" s="157">
        <v>1.1059843666666665E-4</v>
      </c>
      <c r="M2035" s="157">
        <v>6.6138600000000009E-6</v>
      </c>
      <c r="N2035" s="126">
        <v>1.4697466666666668E-5</v>
      </c>
    </row>
    <row r="2036" spans="1:14" x14ac:dyDescent="0.25">
      <c r="A2036" s="128">
        <v>34037</v>
      </c>
      <c r="B2036" s="157" t="s">
        <v>460</v>
      </c>
      <c r="C2036" s="157" t="s">
        <v>53</v>
      </c>
      <c r="D2036" s="157">
        <v>2265002003</v>
      </c>
      <c r="E2036" s="157" t="s">
        <v>117</v>
      </c>
      <c r="F2036" s="157" t="s">
        <v>89</v>
      </c>
      <c r="G2036" s="157" t="s">
        <v>115</v>
      </c>
      <c r="H2036" s="157">
        <v>2.7814955666666664E-4</v>
      </c>
      <c r="I2036" s="157">
        <v>1.2860283333333334E-4</v>
      </c>
      <c r="J2036" s="157">
        <v>1.3993090576666667E-2</v>
      </c>
      <c r="K2036" s="157">
        <v>7.7161700000000004E-6</v>
      </c>
      <c r="L2036" s="157">
        <v>7.7161700000000004E-6</v>
      </c>
      <c r="M2036" s="157">
        <v>0</v>
      </c>
      <c r="N2036" s="126">
        <v>1.1023100000000001E-6</v>
      </c>
    </row>
    <row r="2037" spans="1:14" x14ac:dyDescent="0.25">
      <c r="A2037" s="128">
        <v>34037</v>
      </c>
      <c r="B2037" s="157" t="s">
        <v>460</v>
      </c>
      <c r="C2037" s="157" t="s">
        <v>53</v>
      </c>
      <c r="D2037" s="157">
        <v>2265002006</v>
      </c>
      <c r="E2037" s="157" t="s">
        <v>88</v>
      </c>
      <c r="F2037" s="157" t="s">
        <v>89</v>
      </c>
      <c r="G2037" s="157" t="s">
        <v>115</v>
      </c>
      <c r="H2037" s="157">
        <v>2.5720566666666666E-6</v>
      </c>
      <c r="I2037" s="157">
        <v>1.1023100000000001E-6</v>
      </c>
      <c r="J2037" s="157">
        <v>1.2676565000000002E-4</v>
      </c>
      <c r="K2037" s="157">
        <v>0</v>
      </c>
      <c r="L2037" s="157">
        <v>0</v>
      </c>
      <c r="M2037" s="157">
        <v>0</v>
      </c>
      <c r="N2037" s="126">
        <v>0</v>
      </c>
    </row>
    <row r="2038" spans="1:14" x14ac:dyDescent="0.25">
      <c r="A2038" s="128">
        <v>34037</v>
      </c>
      <c r="B2038" s="157" t="s">
        <v>460</v>
      </c>
      <c r="C2038" s="157" t="s">
        <v>53</v>
      </c>
      <c r="D2038" s="157">
        <v>2265002009</v>
      </c>
      <c r="E2038" s="157" t="s">
        <v>90</v>
      </c>
      <c r="F2038" s="157" t="s">
        <v>89</v>
      </c>
      <c r="G2038" s="157" t="s">
        <v>115</v>
      </c>
      <c r="H2038" s="157">
        <v>7.1833868333333328E-4</v>
      </c>
      <c r="I2038" s="157">
        <v>2.2487124000000001E-4</v>
      </c>
      <c r="J2038" s="157">
        <v>2.4569755026666668E-2</v>
      </c>
      <c r="K2038" s="157">
        <v>2.5720566666666669E-5</v>
      </c>
      <c r="L2038" s="157">
        <v>2.3515946666666668E-5</v>
      </c>
      <c r="M2038" s="157">
        <v>1.1023100000000001E-6</v>
      </c>
      <c r="N2038" s="126">
        <v>1.4697466666666668E-6</v>
      </c>
    </row>
    <row r="2039" spans="1:14" x14ac:dyDescent="0.25">
      <c r="A2039" s="128">
        <v>34037</v>
      </c>
      <c r="B2039" s="157" t="s">
        <v>460</v>
      </c>
      <c r="C2039" s="157" t="s">
        <v>53</v>
      </c>
      <c r="D2039" s="157">
        <v>2265002015</v>
      </c>
      <c r="E2039" s="157" t="s">
        <v>118</v>
      </c>
      <c r="F2039" s="157" t="s">
        <v>89</v>
      </c>
      <c r="G2039" s="157" t="s">
        <v>115</v>
      </c>
      <c r="H2039" s="157">
        <v>4.853838366666667E-4</v>
      </c>
      <c r="I2039" s="157">
        <v>2.1127608333333333E-4</v>
      </c>
      <c r="J2039" s="157">
        <v>2.5380687750000002E-2</v>
      </c>
      <c r="K2039" s="157">
        <v>1.433003E-5</v>
      </c>
      <c r="L2039" s="157">
        <v>1.3227720000000002E-5</v>
      </c>
      <c r="M2039" s="157">
        <v>1.1023100000000001E-6</v>
      </c>
      <c r="N2039" s="126">
        <v>1.1023100000000001E-6</v>
      </c>
    </row>
    <row r="2040" spans="1:14" x14ac:dyDescent="0.25">
      <c r="A2040" s="128">
        <v>34037</v>
      </c>
      <c r="B2040" s="157" t="s">
        <v>460</v>
      </c>
      <c r="C2040" s="157" t="s">
        <v>53</v>
      </c>
      <c r="D2040" s="157">
        <v>2265002021</v>
      </c>
      <c r="E2040" s="157" t="s">
        <v>91</v>
      </c>
      <c r="F2040" s="157" t="s">
        <v>89</v>
      </c>
      <c r="G2040" s="157" t="s">
        <v>115</v>
      </c>
      <c r="H2040" s="157">
        <v>1.2658193166666665E-3</v>
      </c>
      <c r="I2040" s="157">
        <v>4.5157966333333332E-4</v>
      </c>
      <c r="J2040" s="157">
        <v>5.3945581653333331E-2</v>
      </c>
      <c r="K2040" s="157">
        <v>3.3804173333333333E-5</v>
      </c>
      <c r="L2040" s="157">
        <v>3.1232116666666665E-5</v>
      </c>
      <c r="M2040" s="157">
        <v>1.1023100000000001E-6</v>
      </c>
      <c r="N2040" s="126">
        <v>3.3069300000000005E-6</v>
      </c>
    </row>
    <row r="2041" spans="1:14" x14ac:dyDescent="0.25">
      <c r="A2041" s="128">
        <v>34037</v>
      </c>
      <c r="B2041" s="157" t="s">
        <v>460</v>
      </c>
      <c r="C2041" s="157" t="s">
        <v>53</v>
      </c>
      <c r="D2041" s="157">
        <v>2265002024</v>
      </c>
      <c r="E2041" s="157" t="s">
        <v>119</v>
      </c>
      <c r="F2041" s="157" t="s">
        <v>89</v>
      </c>
      <c r="G2041" s="157" t="s">
        <v>115</v>
      </c>
      <c r="H2041" s="157">
        <v>5.0853234666666663E-4</v>
      </c>
      <c r="I2041" s="157">
        <v>1.7930909333333333E-4</v>
      </c>
      <c r="J2041" s="157">
        <v>2.3015130489999997E-2</v>
      </c>
      <c r="K2041" s="157">
        <v>1.5432340000000001E-5</v>
      </c>
      <c r="L2041" s="157">
        <v>1.3595156666666667E-5</v>
      </c>
      <c r="M2041" s="157">
        <v>1.1023100000000001E-6</v>
      </c>
      <c r="N2041" s="126">
        <v>1.1023100000000001E-6</v>
      </c>
    </row>
    <row r="2042" spans="1:14" x14ac:dyDescent="0.25">
      <c r="A2042" s="128">
        <v>34037</v>
      </c>
      <c r="B2042" s="157" t="s">
        <v>460</v>
      </c>
      <c r="C2042" s="157" t="s">
        <v>53</v>
      </c>
      <c r="D2042" s="157">
        <v>2265002027</v>
      </c>
      <c r="E2042" s="157" t="s">
        <v>92</v>
      </c>
      <c r="F2042" s="157" t="s">
        <v>89</v>
      </c>
      <c r="G2042" s="157" t="s">
        <v>115</v>
      </c>
      <c r="H2042" s="157">
        <v>2.5720566666666669E-5</v>
      </c>
      <c r="I2042" s="157">
        <v>9.185916666666668E-6</v>
      </c>
      <c r="J2042" s="157">
        <v>1.1225190166666667E-3</v>
      </c>
      <c r="K2042" s="157">
        <v>1.1023100000000001E-6</v>
      </c>
      <c r="L2042" s="157">
        <v>1.1023100000000001E-6</v>
      </c>
      <c r="M2042" s="157">
        <v>0</v>
      </c>
      <c r="N2042" s="126">
        <v>0</v>
      </c>
    </row>
    <row r="2043" spans="1:14" x14ac:dyDescent="0.25">
      <c r="A2043" s="128">
        <v>34037</v>
      </c>
      <c r="B2043" s="157" t="s">
        <v>460</v>
      </c>
      <c r="C2043" s="157" t="s">
        <v>53</v>
      </c>
      <c r="D2043" s="157">
        <v>2265002030</v>
      </c>
      <c r="E2043" s="157" t="s">
        <v>120</v>
      </c>
      <c r="F2043" s="157" t="s">
        <v>89</v>
      </c>
      <c r="G2043" s="157" t="s">
        <v>115</v>
      </c>
      <c r="H2043" s="157">
        <v>8.9434084666666655E-4</v>
      </c>
      <c r="I2043" s="157">
        <v>4.0344546E-4</v>
      </c>
      <c r="J2043" s="157">
        <v>4.084425986666667E-2</v>
      </c>
      <c r="K2043" s="157">
        <v>3.0864680000000001E-5</v>
      </c>
      <c r="L2043" s="157">
        <v>2.7925186666666666E-5</v>
      </c>
      <c r="M2043" s="157">
        <v>1.1023100000000001E-6</v>
      </c>
      <c r="N2043" s="126">
        <v>2.5720566666666666E-6</v>
      </c>
    </row>
    <row r="2044" spans="1:14" x14ac:dyDescent="0.25">
      <c r="A2044" s="128">
        <v>34037</v>
      </c>
      <c r="B2044" s="157" t="s">
        <v>460</v>
      </c>
      <c r="C2044" s="157" t="s">
        <v>53</v>
      </c>
      <c r="D2044" s="157">
        <v>2265002033</v>
      </c>
      <c r="E2044" s="157" t="s">
        <v>121</v>
      </c>
      <c r="F2044" s="157" t="s">
        <v>89</v>
      </c>
      <c r="G2044" s="157" t="s">
        <v>115</v>
      </c>
      <c r="H2044" s="157">
        <v>3.9793391000000005E-4</v>
      </c>
      <c r="I2044" s="157">
        <v>2.1531788666666666E-4</v>
      </c>
      <c r="J2044" s="157">
        <v>1.1563599336666668E-2</v>
      </c>
      <c r="K2044" s="157">
        <v>1.4697466666666668E-5</v>
      </c>
      <c r="L2044" s="157">
        <v>1.3227720000000002E-5</v>
      </c>
      <c r="M2044" s="157">
        <v>0</v>
      </c>
      <c r="N2044" s="126">
        <v>1.1023100000000001E-6</v>
      </c>
    </row>
    <row r="2045" spans="1:14" x14ac:dyDescent="0.25">
      <c r="A2045" s="128">
        <v>34037</v>
      </c>
      <c r="B2045" s="157" t="s">
        <v>460</v>
      </c>
      <c r="C2045" s="157" t="s">
        <v>53</v>
      </c>
      <c r="D2045" s="157">
        <v>2265002039</v>
      </c>
      <c r="E2045" s="157" t="s">
        <v>93</v>
      </c>
      <c r="F2045" s="157" t="s">
        <v>89</v>
      </c>
      <c r="G2045" s="157" t="s">
        <v>115</v>
      </c>
      <c r="H2045" s="157">
        <v>1.98526031E-3</v>
      </c>
      <c r="I2045" s="157">
        <v>7.8668190333333339E-4</v>
      </c>
      <c r="J2045" s="157">
        <v>0.10323243380999998</v>
      </c>
      <c r="K2045" s="157">
        <v>5.438062666666667E-5</v>
      </c>
      <c r="L2045" s="157">
        <v>4.9971386666666669E-5</v>
      </c>
      <c r="M2045" s="157">
        <v>2.2046200000000002E-6</v>
      </c>
      <c r="N2045" s="126">
        <v>5.5115500000000006E-6</v>
      </c>
    </row>
    <row r="2046" spans="1:14" x14ac:dyDescent="0.25">
      <c r="A2046" s="128">
        <v>34037</v>
      </c>
      <c r="B2046" s="157" t="s">
        <v>460</v>
      </c>
      <c r="C2046" s="157" t="s">
        <v>53</v>
      </c>
      <c r="D2046" s="157">
        <v>2265002042</v>
      </c>
      <c r="E2046" s="157" t="s">
        <v>122</v>
      </c>
      <c r="F2046" s="157" t="s">
        <v>89</v>
      </c>
      <c r="G2046" s="157" t="s">
        <v>115</v>
      </c>
      <c r="H2046" s="157">
        <v>1.5046531499999999E-3</v>
      </c>
      <c r="I2046" s="157">
        <v>4.5047735333333337E-4</v>
      </c>
      <c r="J2046" s="157">
        <v>4.8327842456666666E-2</v>
      </c>
      <c r="K2046" s="157">
        <v>3.012980666666667E-5</v>
      </c>
      <c r="L2046" s="157">
        <v>2.7925186666666666E-5</v>
      </c>
      <c r="M2046" s="157">
        <v>1.1023100000000001E-6</v>
      </c>
      <c r="N2046" s="126">
        <v>2.5720566666666666E-6</v>
      </c>
    </row>
    <row r="2047" spans="1:14" x14ac:dyDescent="0.25">
      <c r="A2047" s="128">
        <v>34037</v>
      </c>
      <c r="B2047" s="157" t="s">
        <v>460</v>
      </c>
      <c r="C2047" s="157" t="s">
        <v>53</v>
      </c>
      <c r="D2047" s="157">
        <v>2265002045</v>
      </c>
      <c r="E2047" s="157" t="s">
        <v>123</v>
      </c>
      <c r="F2047" s="157" t="s">
        <v>89</v>
      </c>
      <c r="G2047" s="157" t="s">
        <v>115</v>
      </c>
      <c r="H2047" s="157">
        <v>4.6664456666666666E-5</v>
      </c>
      <c r="I2047" s="157">
        <v>7.2752459999999989E-5</v>
      </c>
      <c r="J2047" s="157">
        <v>1.4664397366666666E-3</v>
      </c>
      <c r="K2047" s="157">
        <v>1.1023100000000001E-6</v>
      </c>
      <c r="L2047" s="157">
        <v>1.1023100000000001E-6</v>
      </c>
      <c r="M2047" s="157">
        <v>0</v>
      </c>
      <c r="N2047" s="126">
        <v>0</v>
      </c>
    </row>
    <row r="2048" spans="1:14" x14ac:dyDescent="0.25">
      <c r="A2048" s="128">
        <v>34037</v>
      </c>
      <c r="B2048" s="157" t="s">
        <v>460</v>
      </c>
      <c r="C2048" s="157" t="s">
        <v>53</v>
      </c>
      <c r="D2048" s="157">
        <v>2265002054</v>
      </c>
      <c r="E2048" s="157" t="s">
        <v>94</v>
      </c>
      <c r="F2048" s="157" t="s">
        <v>89</v>
      </c>
      <c r="G2048" s="157" t="s">
        <v>115</v>
      </c>
      <c r="H2048" s="157">
        <v>1.3190976333333332E-4</v>
      </c>
      <c r="I2048" s="157">
        <v>5.5850373333333332E-5</v>
      </c>
      <c r="J2048" s="157">
        <v>6.2548743766666672E-3</v>
      </c>
      <c r="K2048" s="157">
        <v>4.4092400000000003E-6</v>
      </c>
      <c r="L2048" s="157">
        <v>3.3069300000000005E-6</v>
      </c>
      <c r="M2048" s="157">
        <v>0</v>
      </c>
      <c r="N2048" s="126">
        <v>0</v>
      </c>
    </row>
    <row r="2049" spans="1:14" x14ac:dyDescent="0.25">
      <c r="A2049" s="128">
        <v>34037</v>
      </c>
      <c r="B2049" s="157" t="s">
        <v>460</v>
      </c>
      <c r="C2049" s="157" t="s">
        <v>53</v>
      </c>
      <c r="D2049" s="157">
        <v>2265002057</v>
      </c>
      <c r="E2049" s="157" t="s">
        <v>124</v>
      </c>
      <c r="F2049" s="157" t="s">
        <v>89</v>
      </c>
      <c r="G2049" s="157" t="s">
        <v>115</v>
      </c>
      <c r="H2049" s="157">
        <v>3.3436736666666676E-5</v>
      </c>
      <c r="I2049" s="157">
        <v>7.1282713333333347E-5</v>
      </c>
      <c r="J2049" s="157">
        <v>9.6893049E-4</v>
      </c>
      <c r="K2049" s="157">
        <v>2.2046200000000002E-6</v>
      </c>
      <c r="L2049" s="157">
        <v>2.2046200000000002E-6</v>
      </c>
      <c r="M2049" s="157">
        <v>0</v>
      </c>
      <c r="N2049" s="126">
        <v>0</v>
      </c>
    </row>
    <row r="2050" spans="1:14" x14ac:dyDescent="0.25">
      <c r="A2050" s="128">
        <v>34037</v>
      </c>
      <c r="B2050" s="157" t="s">
        <v>460</v>
      </c>
      <c r="C2050" s="157" t="s">
        <v>53</v>
      </c>
      <c r="D2050" s="157">
        <v>2265002060</v>
      </c>
      <c r="E2050" s="157" t="s">
        <v>125</v>
      </c>
      <c r="F2050" s="157" t="s">
        <v>89</v>
      </c>
      <c r="G2050" s="157" t="s">
        <v>115</v>
      </c>
      <c r="H2050" s="157">
        <v>4.0785469999999996E-5</v>
      </c>
      <c r="I2050" s="157">
        <v>1.0986356333333334E-4</v>
      </c>
      <c r="J2050" s="157">
        <v>1.2356895099999998E-3</v>
      </c>
      <c r="K2050" s="157">
        <v>5.5115500000000006E-6</v>
      </c>
      <c r="L2050" s="157">
        <v>5.5115500000000006E-6</v>
      </c>
      <c r="M2050" s="157">
        <v>0</v>
      </c>
      <c r="N2050" s="126">
        <v>1.1023100000000001E-6</v>
      </c>
    </row>
    <row r="2051" spans="1:14" x14ac:dyDescent="0.25">
      <c r="A2051" s="128">
        <v>34037</v>
      </c>
      <c r="B2051" s="157" t="s">
        <v>460</v>
      </c>
      <c r="C2051" s="157" t="s">
        <v>53</v>
      </c>
      <c r="D2051" s="157">
        <v>2265002066</v>
      </c>
      <c r="E2051" s="157" t="s">
        <v>126</v>
      </c>
      <c r="F2051" s="157" t="s">
        <v>89</v>
      </c>
      <c r="G2051" s="157" t="s">
        <v>115</v>
      </c>
      <c r="H2051" s="157">
        <v>6.2758182666666665E-4</v>
      </c>
      <c r="I2051" s="157">
        <v>2.5095924333333334E-4</v>
      </c>
      <c r="J2051" s="157">
        <v>3.4736727593333336E-2</v>
      </c>
      <c r="K2051" s="157">
        <v>1.6534650000000003E-5</v>
      </c>
      <c r="L2051" s="157">
        <v>1.5432340000000001E-5</v>
      </c>
      <c r="M2051" s="157">
        <v>1.1023100000000001E-6</v>
      </c>
      <c r="N2051" s="126">
        <v>2.2046200000000002E-6</v>
      </c>
    </row>
    <row r="2052" spans="1:14" x14ac:dyDescent="0.25">
      <c r="A2052" s="128">
        <v>34037</v>
      </c>
      <c r="B2052" s="157" t="s">
        <v>460</v>
      </c>
      <c r="C2052" s="157" t="s">
        <v>53</v>
      </c>
      <c r="D2052" s="157">
        <v>2265002072</v>
      </c>
      <c r="E2052" s="157" t="s">
        <v>127</v>
      </c>
      <c r="F2052" s="157" t="s">
        <v>89</v>
      </c>
      <c r="G2052" s="157" t="s">
        <v>115</v>
      </c>
      <c r="H2052" s="157">
        <v>3.3326505666666671E-4</v>
      </c>
      <c r="I2052" s="157">
        <v>3.1636296999999996E-4</v>
      </c>
      <c r="J2052" s="157">
        <v>1.4498315993333335E-2</v>
      </c>
      <c r="K2052" s="157">
        <v>9.9207900000000009E-6</v>
      </c>
      <c r="L2052" s="157">
        <v>8.8184800000000007E-6</v>
      </c>
      <c r="M2052" s="157">
        <v>1.1023100000000001E-6</v>
      </c>
      <c r="N2052" s="126">
        <v>1.1023100000000001E-6</v>
      </c>
    </row>
    <row r="2053" spans="1:14" x14ac:dyDescent="0.25">
      <c r="A2053" s="128">
        <v>34037</v>
      </c>
      <c r="B2053" s="157" t="s">
        <v>460</v>
      </c>
      <c r="C2053" s="157" t="s">
        <v>53</v>
      </c>
      <c r="D2053" s="157">
        <v>2265002078</v>
      </c>
      <c r="E2053" s="157" t="s">
        <v>128</v>
      </c>
      <c r="F2053" s="157" t="s">
        <v>89</v>
      </c>
      <c r="G2053" s="157" t="s">
        <v>115</v>
      </c>
      <c r="H2053" s="157">
        <v>2.4838718666666669E-4</v>
      </c>
      <c r="I2053" s="157">
        <v>7.8631446666666666E-5</v>
      </c>
      <c r="J2053" s="157">
        <v>8.0553140433333326E-3</v>
      </c>
      <c r="K2053" s="157">
        <v>3.6743666666666665E-6</v>
      </c>
      <c r="L2053" s="157">
        <v>3.3069300000000005E-6</v>
      </c>
      <c r="M2053" s="157">
        <v>0</v>
      </c>
      <c r="N2053" s="126">
        <v>0</v>
      </c>
    </row>
    <row r="2054" spans="1:14" x14ac:dyDescent="0.25">
      <c r="A2054" s="128">
        <v>34037</v>
      </c>
      <c r="B2054" s="157" t="s">
        <v>460</v>
      </c>
      <c r="C2054" s="157" t="s">
        <v>53</v>
      </c>
      <c r="D2054" s="157">
        <v>2265002081</v>
      </c>
      <c r="E2054" s="157" t="s">
        <v>129</v>
      </c>
      <c r="F2054" s="157" t="s">
        <v>89</v>
      </c>
      <c r="G2054" s="157" t="s">
        <v>115</v>
      </c>
      <c r="H2054" s="157">
        <v>6.6138600000000011E-5</v>
      </c>
      <c r="I2054" s="157">
        <v>1.2529590333333333E-4</v>
      </c>
      <c r="J2054" s="157">
        <v>1.6292141800000003E-3</v>
      </c>
      <c r="K2054" s="157">
        <v>2.2046200000000002E-6</v>
      </c>
      <c r="L2054" s="157">
        <v>2.2046200000000002E-6</v>
      </c>
      <c r="M2054" s="157">
        <v>0</v>
      </c>
      <c r="N2054" s="126">
        <v>0</v>
      </c>
    </row>
    <row r="2055" spans="1:14" x14ac:dyDescent="0.25">
      <c r="A2055" s="128">
        <v>34037</v>
      </c>
      <c r="B2055" s="157" t="s">
        <v>460</v>
      </c>
      <c r="C2055" s="157" t="s">
        <v>53</v>
      </c>
      <c r="D2055" s="157">
        <v>2265003010</v>
      </c>
      <c r="E2055" s="157" t="s">
        <v>130</v>
      </c>
      <c r="F2055" s="157" t="s">
        <v>96</v>
      </c>
      <c r="G2055" s="157" t="s">
        <v>115</v>
      </c>
      <c r="H2055" s="157">
        <v>1.2015179000000001E-4</v>
      </c>
      <c r="I2055" s="157">
        <v>1.6755112E-4</v>
      </c>
      <c r="J2055" s="157">
        <v>3.5417220299999996E-3</v>
      </c>
      <c r="K2055" s="157">
        <v>2.2046200000000002E-6</v>
      </c>
      <c r="L2055" s="157">
        <v>2.2046200000000002E-6</v>
      </c>
      <c r="M2055" s="157">
        <v>0</v>
      </c>
      <c r="N2055" s="126">
        <v>0</v>
      </c>
    </row>
    <row r="2056" spans="1:14" x14ac:dyDescent="0.25">
      <c r="A2056" s="128">
        <v>34037</v>
      </c>
      <c r="B2056" s="157" t="s">
        <v>460</v>
      </c>
      <c r="C2056" s="157" t="s">
        <v>53</v>
      </c>
      <c r="D2056" s="157">
        <v>2265003020</v>
      </c>
      <c r="E2056" s="157" t="s">
        <v>131</v>
      </c>
      <c r="F2056" s="157" t="s">
        <v>96</v>
      </c>
      <c r="G2056" s="157" t="s">
        <v>115</v>
      </c>
      <c r="H2056" s="157">
        <v>6.2096796666666674E-5</v>
      </c>
      <c r="I2056" s="157">
        <v>1.4881185000000004E-4</v>
      </c>
      <c r="J2056" s="157">
        <v>1.8096255833333335E-3</v>
      </c>
      <c r="K2056" s="157">
        <v>5.8789866666666671E-6</v>
      </c>
      <c r="L2056" s="157">
        <v>5.5115500000000006E-6</v>
      </c>
      <c r="M2056" s="157">
        <v>0</v>
      </c>
      <c r="N2056" s="126">
        <v>1.1023100000000001E-6</v>
      </c>
    </row>
    <row r="2057" spans="1:14" x14ac:dyDescent="0.25">
      <c r="A2057" s="128">
        <v>34037</v>
      </c>
      <c r="B2057" s="157" t="s">
        <v>460</v>
      </c>
      <c r="C2057" s="157" t="s">
        <v>53</v>
      </c>
      <c r="D2057" s="157">
        <v>2265003030</v>
      </c>
      <c r="E2057" s="157" t="s">
        <v>95</v>
      </c>
      <c r="F2057" s="157" t="s">
        <v>96</v>
      </c>
      <c r="G2057" s="157" t="s">
        <v>115</v>
      </c>
      <c r="H2057" s="157">
        <v>4.2255216666666665E-5</v>
      </c>
      <c r="I2057" s="157">
        <v>2.9394933333333336E-5</v>
      </c>
      <c r="J2057" s="157">
        <v>1.7975001733333334E-3</v>
      </c>
      <c r="K2057" s="157">
        <v>2.2046200000000002E-6</v>
      </c>
      <c r="L2057" s="157">
        <v>2.2046200000000002E-6</v>
      </c>
      <c r="M2057" s="157">
        <v>0</v>
      </c>
      <c r="N2057" s="126">
        <v>0</v>
      </c>
    </row>
    <row r="2058" spans="1:14" x14ac:dyDescent="0.25">
      <c r="A2058" s="128">
        <v>34037</v>
      </c>
      <c r="B2058" s="157" t="s">
        <v>460</v>
      </c>
      <c r="C2058" s="157" t="s">
        <v>53</v>
      </c>
      <c r="D2058" s="157">
        <v>2265003040</v>
      </c>
      <c r="E2058" s="157" t="s">
        <v>97</v>
      </c>
      <c r="F2058" s="157" t="s">
        <v>96</v>
      </c>
      <c r="G2058" s="157" t="s">
        <v>115</v>
      </c>
      <c r="H2058" s="157">
        <v>1.7085804999999999E-4</v>
      </c>
      <c r="I2058" s="157">
        <v>5.4748063333333334E-5</v>
      </c>
      <c r="J2058" s="157">
        <v>5.452760133333334E-3</v>
      </c>
      <c r="K2058" s="157">
        <v>6.6138600000000009E-6</v>
      </c>
      <c r="L2058" s="157">
        <v>5.5115500000000006E-6</v>
      </c>
      <c r="M2058" s="157">
        <v>0</v>
      </c>
      <c r="N2058" s="126">
        <v>0</v>
      </c>
    </row>
    <row r="2059" spans="1:14" x14ac:dyDescent="0.25">
      <c r="A2059" s="128">
        <v>34037</v>
      </c>
      <c r="B2059" s="157" t="s">
        <v>460</v>
      </c>
      <c r="C2059" s="157" t="s">
        <v>53</v>
      </c>
      <c r="D2059" s="157">
        <v>2265003050</v>
      </c>
      <c r="E2059" s="157" t="s">
        <v>132</v>
      </c>
      <c r="F2059" s="157" t="s">
        <v>96</v>
      </c>
      <c r="G2059" s="157" t="s">
        <v>115</v>
      </c>
      <c r="H2059" s="157">
        <v>6.6138600000000009E-6</v>
      </c>
      <c r="I2059" s="157">
        <v>8.8184800000000007E-6</v>
      </c>
      <c r="J2059" s="157">
        <v>2.3405715666666667E-4</v>
      </c>
      <c r="K2059" s="157">
        <v>0</v>
      </c>
      <c r="L2059" s="157">
        <v>0</v>
      </c>
      <c r="M2059" s="157">
        <v>0</v>
      </c>
      <c r="N2059" s="126">
        <v>0</v>
      </c>
    </row>
    <row r="2060" spans="1:14" x14ac:dyDescent="0.25">
      <c r="A2060" s="128">
        <v>34037</v>
      </c>
      <c r="B2060" s="157" t="s">
        <v>460</v>
      </c>
      <c r="C2060" s="157" t="s">
        <v>53</v>
      </c>
      <c r="D2060" s="157">
        <v>2265003060</v>
      </c>
      <c r="E2060" s="157" t="s">
        <v>133</v>
      </c>
      <c r="F2060" s="157" t="s">
        <v>96</v>
      </c>
      <c r="G2060" s="157" t="s">
        <v>115</v>
      </c>
      <c r="H2060" s="157">
        <v>9.9207900000000009E-6</v>
      </c>
      <c r="I2060" s="157">
        <v>3.3069300000000005E-6</v>
      </c>
      <c r="J2060" s="157">
        <v>4.8758845666666673E-4</v>
      </c>
      <c r="K2060" s="157">
        <v>0</v>
      </c>
      <c r="L2060" s="157">
        <v>0</v>
      </c>
      <c r="M2060" s="157">
        <v>0</v>
      </c>
      <c r="N2060" s="126">
        <v>0</v>
      </c>
    </row>
    <row r="2061" spans="1:14" x14ac:dyDescent="0.25">
      <c r="A2061" s="128">
        <v>34037</v>
      </c>
      <c r="B2061" s="157" t="s">
        <v>460</v>
      </c>
      <c r="C2061" s="157" t="s">
        <v>53</v>
      </c>
      <c r="D2061" s="157">
        <v>2265003070</v>
      </c>
      <c r="E2061" s="157" t="s">
        <v>134</v>
      </c>
      <c r="F2061" s="157" t="s">
        <v>96</v>
      </c>
      <c r="G2061" s="157" t="s">
        <v>115</v>
      </c>
      <c r="H2061" s="157">
        <v>3.3069300000000005E-6</v>
      </c>
      <c r="I2061" s="157">
        <v>9.5533533333333353E-6</v>
      </c>
      <c r="J2061" s="157">
        <v>1.0067764666666668E-4</v>
      </c>
      <c r="K2061" s="157">
        <v>1.1023100000000001E-6</v>
      </c>
      <c r="L2061" s="157">
        <v>1.1023100000000001E-6</v>
      </c>
      <c r="M2061" s="157">
        <v>0</v>
      </c>
      <c r="N2061" s="126">
        <v>0</v>
      </c>
    </row>
    <row r="2062" spans="1:14" x14ac:dyDescent="0.25">
      <c r="A2062" s="128">
        <v>34037</v>
      </c>
      <c r="B2062" s="157" t="s">
        <v>460</v>
      </c>
      <c r="C2062" s="157" t="s">
        <v>53</v>
      </c>
      <c r="D2062" s="157">
        <v>2265004010</v>
      </c>
      <c r="E2062" s="157" t="s">
        <v>135</v>
      </c>
      <c r="F2062" s="157" t="s">
        <v>99</v>
      </c>
      <c r="G2062" s="157" t="s">
        <v>115</v>
      </c>
      <c r="H2062" s="157">
        <v>5.2249126563333338E-2</v>
      </c>
      <c r="I2062" s="157">
        <v>6.8240337733333342E-3</v>
      </c>
      <c r="J2062" s="157">
        <v>0.60290184063999996</v>
      </c>
      <c r="K2062" s="157">
        <v>9.1308011666666659E-4</v>
      </c>
      <c r="L2062" s="157">
        <v>8.4032765666666677E-4</v>
      </c>
      <c r="M2062" s="157">
        <v>2.2046200000000002E-5</v>
      </c>
      <c r="N2062" s="126">
        <v>4.7766766666666671E-5</v>
      </c>
    </row>
    <row r="2063" spans="1:14" x14ac:dyDescent="0.25">
      <c r="A2063" s="128">
        <v>34037</v>
      </c>
      <c r="B2063" s="157" t="s">
        <v>460</v>
      </c>
      <c r="C2063" s="157" t="s">
        <v>53</v>
      </c>
      <c r="D2063" s="157">
        <v>2265004011</v>
      </c>
      <c r="E2063" s="157" t="s">
        <v>135</v>
      </c>
      <c r="F2063" s="157" t="s">
        <v>100</v>
      </c>
      <c r="G2063" s="157" t="s">
        <v>115</v>
      </c>
      <c r="H2063" s="157">
        <v>3.5403625143333332E-2</v>
      </c>
      <c r="I2063" s="157">
        <v>6.3467335433333334E-3</v>
      </c>
      <c r="J2063" s="157">
        <v>0.57051964720666659</v>
      </c>
      <c r="K2063" s="157">
        <v>9.3622862666666669E-4</v>
      </c>
      <c r="L2063" s="157">
        <v>8.6127154666666662E-4</v>
      </c>
      <c r="M2063" s="157">
        <v>2.1311326666666668E-5</v>
      </c>
      <c r="N2063" s="126">
        <v>4.6664456666666666E-5</v>
      </c>
    </row>
    <row r="2064" spans="1:14" x14ac:dyDescent="0.25">
      <c r="A2064" s="128">
        <v>34037</v>
      </c>
      <c r="B2064" s="157" t="s">
        <v>460</v>
      </c>
      <c r="C2064" s="157" t="s">
        <v>53</v>
      </c>
      <c r="D2064" s="157">
        <v>2265004015</v>
      </c>
      <c r="E2064" s="157" t="s">
        <v>98</v>
      </c>
      <c r="F2064" s="157" t="s">
        <v>99</v>
      </c>
      <c r="G2064" s="157" t="s">
        <v>115</v>
      </c>
      <c r="H2064" s="157">
        <v>4.5624610899999999E-3</v>
      </c>
      <c r="I2064" s="157">
        <v>5.7173145333333335E-4</v>
      </c>
      <c r="J2064" s="157">
        <v>5.0515560369999997E-2</v>
      </c>
      <c r="K2064" s="157">
        <v>7.6794263333333326E-5</v>
      </c>
      <c r="L2064" s="157">
        <v>7.0180403333333334E-5</v>
      </c>
      <c r="M2064" s="157">
        <v>2.2046200000000002E-6</v>
      </c>
      <c r="N2064" s="126">
        <v>4.4092400000000003E-6</v>
      </c>
    </row>
    <row r="2065" spans="1:14" x14ac:dyDescent="0.25">
      <c r="A2065" s="128">
        <v>34037</v>
      </c>
      <c r="B2065" s="157" t="s">
        <v>460</v>
      </c>
      <c r="C2065" s="157" t="s">
        <v>53</v>
      </c>
      <c r="D2065" s="157">
        <v>2265004016</v>
      </c>
      <c r="E2065" s="157" t="s">
        <v>98</v>
      </c>
      <c r="F2065" s="157" t="s">
        <v>100</v>
      </c>
      <c r="G2065" s="157" t="s">
        <v>115</v>
      </c>
      <c r="H2065" s="157">
        <v>2.1417883299999999E-2</v>
      </c>
      <c r="I2065" s="157">
        <v>3.2911302233333338E-3</v>
      </c>
      <c r="J2065" s="157">
        <v>0.29497668625333334</v>
      </c>
      <c r="K2065" s="157">
        <v>4.5598890333333332E-4</v>
      </c>
      <c r="L2065" s="157">
        <v>4.1924523666666663E-4</v>
      </c>
      <c r="M2065" s="157">
        <v>1.1023100000000001E-5</v>
      </c>
      <c r="N2065" s="126">
        <v>2.425082E-5</v>
      </c>
    </row>
    <row r="2066" spans="1:14" x14ac:dyDescent="0.25">
      <c r="A2066" s="128">
        <v>34037</v>
      </c>
      <c r="B2066" s="157" t="s">
        <v>460</v>
      </c>
      <c r="C2066" s="157" t="s">
        <v>53</v>
      </c>
      <c r="D2066" s="157">
        <v>2265004025</v>
      </c>
      <c r="E2066" s="157" t="s">
        <v>102</v>
      </c>
      <c r="F2066" s="157" t="s">
        <v>99</v>
      </c>
      <c r="G2066" s="157" t="s">
        <v>115</v>
      </c>
      <c r="H2066" s="157">
        <v>3.3693942333333331E-4</v>
      </c>
      <c r="I2066" s="157">
        <v>3.600879333333333E-5</v>
      </c>
      <c r="J2066" s="157">
        <v>3.2360147233333331E-3</v>
      </c>
      <c r="K2066" s="157">
        <v>4.7766766666666677E-6</v>
      </c>
      <c r="L2066" s="157">
        <v>4.4092400000000003E-6</v>
      </c>
      <c r="M2066" s="157">
        <v>0</v>
      </c>
      <c r="N2066" s="126">
        <v>0</v>
      </c>
    </row>
    <row r="2067" spans="1:14" x14ac:dyDescent="0.25">
      <c r="A2067" s="128">
        <v>34037</v>
      </c>
      <c r="B2067" s="157" t="s">
        <v>460</v>
      </c>
      <c r="C2067" s="157" t="s">
        <v>53</v>
      </c>
      <c r="D2067" s="157">
        <v>2265004026</v>
      </c>
      <c r="E2067" s="157" t="s">
        <v>102</v>
      </c>
      <c r="F2067" s="157" t="s">
        <v>100</v>
      </c>
      <c r="G2067" s="157" t="s">
        <v>115</v>
      </c>
      <c r="H2067" s="157">
        <v>9.5313071333333332E-4</v>
      </c>
      <c r="I2067" s="157">
        <v>1.4550491999999998E-4</v>
      </c>
      <c r="J2067" s="157">
        <v>1.6507827123333332E-2</v>
      </c>
      <c r="K2067" s="157">
        <v>1.6534650000000003E-5</v>
      </c>
      <c r="L2067" s="157">
        <v>1.4697466666666668E-5</v>
      </c>
      <c r="M2067" s="157">
        <v>0</v>
      </c>
      <c r="N2067" s="126">
        <v>1.1023100000000001E-6</v>
      </c>
    </row>
    <row r="2068" spans="1:14" x14ac:dyDescent="0.25">
      <c r="A2068" s="128">
        <v>34037</v>
      </c>
      <c r="B2068" s="157" t="s">
        <v>460</v>
      </c>
      <c r="C2068" s="157" t="s">
        <v>53</v>
      </c>
      <c r="D2068" s="157">
        <v>2265004030</v>
      </c>
      <c r="E2068" s="157" t="s">
        <v>103</v>
      </c>
      <c r="F2068" s="157" t="s">
        <v>99</v>
      </c>
      <c r="G2068" s="157" t="s">
        <v>115</v>
      </c>
      <c r="H2068" s="157">
        <v>4.2990090000000002E-4</v>
      </c>
      <c r="I2068" s="157">
        <v>6.8710656666666665E-5</v>
      </c>
      <c r="J2068" s="157">
        <v>6.1729360000000004E-3</v>
      </c>
      <c r="K2068" s="157">
        <v>9.9207900000000009E-6</v>
      </c>
      <c r="L2068" s="157">
        <v>8.8184800000000007E-6</v>
      </c>
      <c r="M2068" s="157">
        <v>0</v>
      </c>
      <c r="N2068" s="126">
        <v>0</v>
      </c>
    </row>
    <row r="2069" spans="1:14" x14ac:dyDescent="0.25">
      <c r="A2069" s="128">
        <v>34037</v>
      </c>
      <c r="B2069" s="157" t="s">
        <v>460</v>
      </c>
      <c r="C2069" s="157" t="s">
        <v>53</v>
      </c>
      <c r="D2069" s="157">
        <v>2265004031</v>
      </c>
      <c r="E2069" s="157" t="s">
        <v>103</v>
      </c>
      <c r="F2069" s="157" t="s">
        <v>100</v>
      </c>
      <c r="G2069" s="157" t="s">
        <v>115</v>
      </c>
      <c r="H2069" s="157">
        <v>2.2250862223333334E-2</v>
      </c>
      <c r="I2069" s="157">
        <v>6.548088836666667E-3</v>
      </c>
      <c r="J2069" s="157">
        <v>0.71122400715666656</v>
      </c>
      <c r="K2069" s="157">
        <v>3.9242235999999999E-4</v>
      </c>
      <c r="L2069" s="157">
        <v>3.611902433333333E-4</v>
      </c>
      <c r="M2069" s="157">
        <v>2.0209016666666669E-5</v>
      </c>
      <c r="N2069" s="126">
        <v>4.4459836666666669E-5</v>
      </c>
    </row>
    <row r="2070" spans="1:14" x14ac:dyDescent="0.25">
      <c r="A2070" s="128">
        <v>34037</v>
      </c>
      <c r="B2070" s="157" t="s">
        <v>460</v>
      </c>
      <c r="C2070" s="157" t="s">
        <v>53</v>
      </c>
      <c r="D2070" s="157">
        <v>2265004035</v>
      </c>
      <c r="E2070" s="157" t="s">
        <v>104</v>
      </c>
      <c r="F2070" s="157" t="s">
        <v>99</v>
      </c>
      <c r="G2070" s="157" t="s">
        <v>115</v>
      </c>
      <c r="H2070" s="157">
        <v>1.8834803533333332E-3</v>
      </c>
      <c r="I2070" s="157">
        <v>0</v>
      </c>
      <c r="J2070" s="157">
        <v>0</v>
      </c>
      <c r="K2070" s="157">
        <v>0</v>
      </c>
      <c r="L2070" s="157">
        <v>0</v>
      </c>
      <c r="M2070" s="157">
        <v>0</v>
      </c>
      <c r="N2070" s="126">
        <v>0</v>
      </c>
    </row>
    <row r="2071" spans="1:14" x14ac:dyDescent="0.25">
      <c r="A2071" s="128">
        <v>34037</v>
      </c>
      <c r="B2071" s="157" t="s">
        <v>460</v>
      </c>
      <c r="C2071" s="157" t="s">
        <v>53</v>
      </c>
      <c r="D2071" s="157">
        <v>2265004036</v>
      </c>
      <c r="E2071" s="157" t="s">
        <v>104</v>
      </c>
      <c r="F2071" s="157" t="s">
        <v>100</v>
      </c>
      <c r="G2071" s="157" t="s">
        <v>115</v>
      </c>
      <c r="H2071" s="157">
        <v>2.3221997333333332E-4</v>
      </c>
      <c r="I2071" s="157">
        <v>0</v>
      </c>
      <c r="J2071" s="157">
        <v>0</v>
      </c>
      <c r="K2071" s="157">
        <v>0</v>
      </c>
      <c r="L2071" s="157">
        <v>0</v>
      </c>
      <c r="M2071" s="157">
        <v>0</v>
      </c>
      <c r="N2071" s="126">
        <v>0</v>
      </c>
    </row>
    <row r="2072" spans="1:14" x14ac:dyDescent="0.25">
      <c r="A2072" s="128">
        <v>34037</v>
      </c>
      <c r="B2072" s="157" t="s">
        <v>460</v>
      </c>
      <c r="C2072" s="157" t="s">
        <v>53</v>
      </c>
      <c r="D2072" s="157">
        <v>2265004040</v>
      </c>
      <c r="E2072" s="157" t="s">
        <v>136</v>
      </c>
      <c r="F2072" s="157" t="s">
        <v>99</v>
      </c>
      <c r="G2072" s="157" t="s">
        <v>115</v>
      </c>
      <c r="H2072" s="157">
        <v>6.5624188666666668E-3</v>
      </c>
      <c r="I2072" s="157">
        <v>1.3856036700000001E-3</v>
      </c>
      <c r="J2072" s="157">
        <v>0.18214827645666667</v>
      </c>
      <c r="K2072" s="157">
        <v>7.6059390000000012E-5</v>
      </c>
      <c r="L2072" s="157">
        <v>7.0180403333333334E-5</v>
      </c>
      <c r="M2072" s="157">
        <v>4.4092400000000003E-6</v>
      </c>
      <c r="N2072" s="126">
        <v>9.185916666666668E-6</v>
      </c>
    </row>
    <row r="2073" spans="1:14" x14ac:dyDescent="0.25">
      <c r="A2073" s="128">
        <v>34037</v>
      </c>
      <c r="B2073" s="157" t="s">
        <v>460</v>
      </c>
      <c r="C2073" s="157" t="s">
        <v>53</v>
      </c>
      <c r="D2073" s="157">
        <v>2265004041</v>
      </c>
      <c r="E2073" s="157" t="s">
        <v>136</v>
      </c>
      <c r="F2073" s="157" t="s">
        <v>100</v>
      </c>
      <c r="G2073" s="157" t="s">
        <v>115</v>
      </c>
      <c r="H2073" s="157">
        <v>2.0995331133333334E-3</v>
      </c>
      <c r="I2073" s="157">
        <v>6.8747400333333349E-4</v>
      </c>
      <c r="J2073" s="157">
        <v>9.9294247616666664E-2</v>
      </c>
      <c r="K2073" s="157">
        <v>4.3724963333333327E-5</v>
      </c>
      <c r="L2073" s="157">
        <v>4.0050596666666668E-5</v>
      </c>
      <c r="M2073" s="157">
        <v>2.2046200000000002E-6</v>
      </c>
      <c r="N2073" s="126">
        <v>5.5115500000000006E-6</v>
      </c>
    </row>
    <row r="2074" spans="1:14" x14ac:dyDescent="0.25">
      <c r="A2074" s="128">
        <v>34037</v>
      </c>
      <c r="B2074" s="157" t="s">
        <v>460</v>
      </c>
      <c r="C2074" s="157" t="s">
        <v>53</v>
      </c>
      <c r="D2074" s="157">
        <v>2265004046</v>
      </c>
      <c r="E2074" s="157" t="s">
        <v>137</v>
      </c>
      <c r="F2074" s="157" t="s">
        <v>100</v>
      </c>
      <c r="G2074" s="157" t="s">
        <v>115</v>
      </c>
      <c r="H2074" s="157">
        <v>2.9358189666666666E-3</v>
      </c>
      <c r="I2074" s="157">
        <v>1.0567478533333333E-3</v>
      </c>
      <c r="J2074" s="157">
        <v>0.11722662669666667</v>
      </c>
      <c r="K2074" s="157">
        <v>4.6664456666666666E-5</v>
      </c>
      <c r="L2074" s="157">
        <v>4.3357526666666677E-5</v>
      </c>
      <c r="M2074" s="157">
        <v>2.2046200000000002E-6</v>
      </c>
      <c r="N2074" s="126">
        <v>5.5115500000000006E-6</v>
      </c>
    </row>
    <row r="2075" spans="1:14" x14ac:dyDescent="0.25">
      <c r="A2075" s="128">
        <v>34037</v>
      </c>
      <c r="B2075" s="157" t="s">
        <v>460</v>
      </c>
      <c r="C2075" s="157" t="s">
        <v>53</v>
      </c>
      <c r="D2075" s="157">
        <v>2265004051</v>
      </c>
      <c r="E2075" s="157" t="s">
        <v>138</v>
      </c>
      <c r="F2075" s="157" t="s">
        <v>100</v>
      </c>
      <c r="G2075" s="157" t="s">
        <v>115</v>
      </c>
      <c r="H2075" s="157">
        <v>2.4820346833333332E-3</v>
      </c>
      <c r="I2075" s="157">
        <v>3.8470619000000001E-4</v>
      </c>
      <c r="J2075" s="157">
        <v>3.4170875126666667E-2</v>
      </c>
      <c r="K2075" s="157">
        <v>5.2543443333333337E-5</v>
      </c>
      <c r="L2075" s="157">
        <v>4.8869076666666663E-5</v>
      </c>
      <c r="M2075" s="157">
        <v>1.1023100000000001E-6</v>
      </c>
      <c r="N2075" s="126">
        <v>2.5720566666666666E-6</v>
      </c>
    </row>
    <row r="2076" spans="1:14" x14ac:dyDescent="0.25">
      <c r="A2076" s="128">
        <v>34037</v>
      </c>
      <c r="B2076" s="157" t="s">
        <v>460</v>
      </c>
      <c r="C2076" s="157" t="s">
        <v>53</v>
      </c>
      <c r="D2076" s="157">
        <v>2265004055</v>
      </c>
      <c r="E2076" s="157" t="s">
        <v>139</v>
      </c>
      <c r="F2076" s="157" t="s">
        <v>99</v>
      </c>
      <c r="G2076" s="157" t="s">
        <v>115</v>
      </c>
      <c r="H2076" s="157">
        <v>7.0697754160000001E-2</v>
      </c>
      <c r="I2076" s="157">
        <v>1.8534975213333332E-2</v>
      </c>
      <c r="J2076" s="157">
        <v>2.4406686633999999</v>
      </c>
      <c r="K2076" s="157">
        <v>1.01853444E-3</v>
      </c>
      <c r="L2076" s="157">
        <v>9.3733093666666675E-4</v>
      </c>
      <c r="M2076" s="157">
        <v>5.805499333333333E-5</v>
      </c>
      <c r="N2076" s="126">
        <v>1.2603077666666667E-4</v>
      </c>
    </row>
    <row r="2077" spans="1:14" x14ac:dyDescent="0.25">
      <c r="A2077" s="128">
        <v>34037</v>
      </c>
      <c r="B2077" s="157" t="s">
        <v>460</v>
      </c>
      <c r="C2077" s="157" t="s">
        <v>53</v>
      </c>
      <c r="D2077" s="157">
        <v>2265004056</v>
      </c>
      <c r="E2077" s="157" t="s">
        <v>139</v>
      </c>
      <c r="F2077" s="157" t="s">
        <v>100</v>
      </c>
      <c r="G2077" s="157" t="s">
        <v>115</v>
      </c>
      <c r="H2077" s="157">
        <v>2.7313037180000003E-2</v>
      </c>
      <c r="I2077" s="157">
        <v>9.343546996666667E-3</v>
      </c>
      <c r="J2077" s="157">
        <v>1.3502048215333335</v>
      </c>
      <c r="K2077" s="157">
        <v>5.9304278000000014E-4</v>
      </c>
      <c r="L2077" s="157">
        <v>5.4601088666666672E-4</v>
      </c>
      <c r="M2077" s="157">
        <v>3.2334426666666671E-5</v>
      </c>
      <c r="N2077" s="126">
        <v>7.0180403333333334E-5</v>
      </c>
    </row>
    <row r="2078" spans="1:14" x14ac:dyDescent="0.25">
      <c r="A2078" s="128">
        <v>34037</v>
      </c>
      <c r="B2078" s="157" t="s">
        <v>460</v>
      </c>
      <c r="C2078" s="157" t="s">
        <v>53</v>
      </c>
      <c r="D2078" s="157">
        <v>2265004066</v>
      </c>
      <c r="E2078" s="157" t="s">
        <v>140</v>
      </c>
      <c r="F2078" s="157" t="s">
        <v>100</v>
      </c>
      <c r="G2078" s="157" t="s">
        <v>115</v>
      </c>
      <c r="H2078" s="157">
        <v>2.8406528699999999E-3</v>
      </c>
      <c r="I2078" s="157">
        <v>1.5689545666666667E-3</v>
      </c>
      <c r="J2078" s="157">
        <v>0.13951019078333335</v>
      </c>
      <c r="K2078" s="157">
        <v>9.8840463333333339E-5</v>
      </c>
      <c r="L2078" s="157">
        <v>9.0389420000000007E-5</v>
      </c>
      <c r="M2078" s="157">
        <v>5.5115500000000006E-6</v>
      </c>
      <c r="N2078" s="126">
        <v>1.1390536666666669E-5</v>
      </c>
    </row>
    <row r="2079" spans="1:14" x14ac:dyDescent="0.25">
      <c r="A2079" s="128">
        <v>34037</v>
      </c>
      <c r="B2079" s="157" t="s">
        <v>460</v>
      </c>
      <c r="C2079" s="157" t="s">
        <v>53</v>
      </c>
      <c r="D2079" s="157">
        <v>2265004071</v>
      </c>
      <c r="E2079" s="157" t="s">
        <v>105</v>
      </c>
      <c r="F2079" s="157" t="s">
        <v>100</v>
      </c>
      <c r="G2079" s="157" t="s">
        <v>115</v>
      </c>
      <c r="H2079" s="157">
        <v>7.9274093396666676E-2</v>
      </c>
      <c r="I2079" s="157">
        <v>2.997621814E-2</v>
      </c>
      <c r="J2079" s="157">
        <v>3.7472587526000005</v>
      </c>
      <c r="K2079" s="157">
        <v>2.3718036833333335E-3</v>
      </c>
      <c r="L2079" s="157">
        <v>2.1822063633333334E-3</v>
      </c>
      <c r="M2079" s="157">
        <v>1.0361714E-4</v>
      </c>
      <c r="N2079" s="126">
        <v>2.2597355000000002E-4</v>
      </c>
    </row>
    <row r="2080" spans="1:14" x14ac:dyDescent="0.25">
      <c r="A2080" s="128">
        <v>34037</v>
      </c>
      <c r="B2080" s="157" t="s">
        <v>460</v>
      </c>
      <c r="C2080" s="157" t="s">
        <v>53</v>
      </c>
      <c r="D2080" s="157">
        <v>2265004075</v>
      </c>
      <c r="E2080" s="157" t="s">
        <v>141</v>
      </c>
      <c r="F2080" s="157" t="s">
        <v>99</v>
      </c>
      <c r="G2080" s="157" t="s">
        <v>115</v>
      </c>
      <c r="H2080" s="157">
        <v>3.4020960966666667E-3</v>
      </c>
      <c r="I2080" s="157">
        <v>7.5912415333333335E-4</v>
      </c>
      <c r="J2080" s="157">
        <v>7.314745441666666E-2</v>
      </c>
      <c r="K2080" s="157">
        <v>6.3199106666666659E-5</v>
      </c>
      <c r="L2080" s="157">
        <v>5.805499333333333E-5</v>
      </c>
      <c r="M2080" s="157">
        <v>2.2046200000000002E-6</v>
      </c>
      <c r="N2080" s="126">
        <v>4.4092400000000003E-6</v>
      </c>
    </row>
    <row r="2081" spans="1:14" x14ac:dyDescent="0.25">
      <c r="A2081" s="128">
        <v>34037</v>
      </c>
      <c r="B2081" s="157" t="s">
        <v>460</v>
      </c>
      <c r="C2081" s="157" t="s">
        <v>53</v>
      </c>
      <c r="D2081" s="157">
        <v>2265004076</v>
      </c>
      <c r="E2081" s="157" t="s">
        <v>141</v>
      </c>
      <c r="F2081" s="157" t="s">
        <v>100</v>
      </c>
      <c r="G2081" s="157" t="s">
        <v>115</v>
      </c>
      <c r="H2081" s="157">
        <v>4.559521596666667E-3</v>
      </c>
      <c r="I2081" s="157">
        <v>1.18939249E-3</v>
      </c>
      <c r="J2081" s="157">
        <v>0.11316571665666668</v>
      </c>
      <c r="K2081" s="157">
        <v>9.7738153333333327E-5</v>
      </c>
      <c r="L2081" s="157">
        <v>9.0021983333333336E-5</v>
      </c>
      <c r="M2081" s="157">
        <v>3.3069300000000005E-6</v>
      </c>
      <c r="N2081" s="126">
        <v>6.6138600000000009E-6</v>
      </c>
    </row>
    <row r="2082" spans="1:14" x14ac:dyDescent="0.25">
      <c r="A2082" s="128">
        <v>34037</v>
      </c>
      <c r="B2082" s="157" t="s">
        <v>460</v>
      </c>
      <c r="C2082" s="157" t="s">
        <v>53</v>
      </c>
      <c r="D2082" s="157">
        <v>2265005010</v>
      </c>
      <c r="E2082" s="157" t="s">
        <v>142</v>
      </c>
      <c r="F2082" s="157" t="s">
        <v>107</v>
      </c>
      <c r="G2082" s="157" t="s">
        <v>115</v>
      </c>
      <c r="H2082" s="157">
        <v>3.012980666666667E-5</v>
      </c>
      <c r="I2082" s="157">
        <v>1.212541E-5</v>
      </c>
      <c r="J2082" s="157">
        <v>1.7236454033333333E-3</v>
      </c>
      <c r="K2082" s="157">
        <v>1.1023100000000001E-6</v>
      </c>
      <c r="L2082" s="157">
        <v>1.1023100000000001E-6</v>
      </c>
      <c r="M2082" s="157">
        <v>0</v>
      </c>
      <c r="N2082" s="126">
        <v>0</v>
      </c>
    </row>
    <row r="2083" spans="1:14" x14ac:dyDescent="0.25">
      <c r="A2083" s="128">
        <v>34037</v>
      </c>
      <c r="B2083" s="157" t="s">
        <v>460</v>
      </c>
      <c r="C2083" s="157" t="s">
        <v>53</v>
      </c>
      <c r="D2083" s="157">
        <v>2265005015</v>
      </c>
      <c r="E2083" s="157" t="s">
        <v>143</v>
      </c>
      <c r="F2083" s="157" t="s">
        <v>107</v>
      </c>
      <c r="G2083" s="157" t="s">
        <v>115</v>
      </c>
      <c r="H2083" s="157">
        <v>3.8580849999999998E-5</v>
      </c>
      <c r="I2083" s="157">
        <v>5.0338823333333339E-5</v>
      </c>
      <c r="J2083" s="157">
        <v>1.8496761800000001E-3</v>
      </c>
      <c r="K2083" s="157">
        <v>2.2046200000000002E-6</v>
      </c>
      <c r="L2083" s="157">
        <v>2.2046200000000002E-6</v>
      </c>
      <c r="M2083" s="157">
        <v>0</v>
      </c>
      <c r="N2083" s="126">
        <v>0</v>
      </c>
    </row>
    <row r="2084" spans="1:14" x14ac:dyDescent="0.25">
      <c r="A2084" s="128">
        <v>34037</v>
      </c>
      <c r="B2084" s="157" t="s">
        <v>460</v>
      </c>
      <c r="C2084" s="157" t="s">
        <v>53</v>
      </c>
      <c r="D2084" s="157">
        <v>2265005025</v>
      </c>
      <c r="E2084" s="157" t="s">
        <v>144</v>
      </c>
      <c r="F2084" s="157" t="s">
        <v>107</v>
      </c>
      <c r="G2084" s="157" t="s">
        <v>115</v>
      </c>
      <c r="H2084" s="157">
        <v>9.1124293333333321E-5</v>
      </c>
      <c r="I2084" s="157">
        <v>1.3889105999999999E-4</v>
      </c>
      <c r="J2084" s="157">
        <v>1.7320964466666668E-3</v>
      </c>
      <c r="K2084" s="157">
        <v>1.1023100000000001E-6</v>
      </c>
      <c r="L2084" s="157">
        <v>1.1023100000000001E-6</v>
      </c>
      <c r="M2084" s="157">
        <v>0</v>
      </c>
      <c r="N2084" s="126">
        <v>0</v>
      </c>
    </row>
    <row r="2085" spans="1:14" x14ac:dyDescent="0.25">
      <c r="A2085" s="128">
        <v>34037</v>
      </c>
      <c r="B2085" s="157" t="s">
        <v>460</v>
      </c>
      <c r="C2085" s="157" t="s">
        <v>53</v>
      </c>
      <c r="D2085" s="157">
        <v>2265005030</v>
      </c>
      <c r="E2085" s="157" t="s">
        <v>145</v>
      </c>
      <c r="F2085" s="157" t="s">
        <v>107</v>
      </c>
      <c r="G2085" s="157" t="s">
        <v>115</v>
      </c>
      <c r="H2085" s="157">
        <v>2.7925186666666666E-5</v>
      </c>
      <c r="I2085" s="157">
        <v>1.1390536666666669E-5</v>
      </c>
      <c r="J2085" s="157">
        <v>1.4307983800000001E-3</v>
      </c>
      <c r="K2085" s="157">
        <v>1.1023100000000001E-6</v>
      </c>
      <c r="L2085" s="157">
        <v>3.6743666666666669E-7</v>
      </c>
      <c r="M2085" s="157">
        <v>0</v>
      </c>
      <c r="N2085" s="126">
        <v>0</v>
      </c>
    </row>
    <row r="2086" spans="1:14" x14ac:dyDescent="0.25">
      <c r="A2086" s="128">
        <v>34037</v>
      </c>
      <c r="B2086" s="157" t="s">
        <v>460</v>
      </c>
      <c r="C2086" s="157" t="s">
        <v>53</v>
      </c>
      <c r="D2086" s="157">
        <v>2265005035</v>
      </c>
      <c r="E2086" s="157" t="s">
        <v>106</v>
      </c>
      <c r="F2086" s="157" t="s">
        <v>107</v>
      </c>
      <c r="G2086" s="157" t="s">
        <v>115</v>
      </c>
      <c r="H2086" s="157">
        <v>3.6302742666666671E-4</v>
      </c>
      <c r="I2086" s="157">
        <v>2.2964791666666668E-4</v>
      </c>
      <c r="J2086" s="157">
        <v>1.1884371546666666E-2</v>
      </c>
      <c r="K2086" s="157">
        <v>8.083606666666666E-6</v>
      </c>
      <c r="L2086" s="157">
        <v>7.7161700000000004E-6</v>
      </c>
      <c r="M2086" s="157">
        <v>0</v>
      </c>
      <c r="N2086" s="126">
        <v>1.1023100000000001E-6</v>
      </c>
    </row>
    <row r="2087" spans="1:14" x14ac:dyDescent="0.25">
      <c r="A2087" s="128">
        <v>34037</v>
      </c>
      <c r="B2087" s="157" t="s">
        <v>460</v>
      </c>
      <c r="C2087" s="157" t="s">
        <v>53</v>
      </c>
      <c r="D2087" s="157">
        <v>2265005040</v>
      </c>
      <c r="E2087" s="157" t="s">
        <v>146</v>
      </c>
      <c r="F2087" s="157" t="s">
        <v>107</v>
      </c>
      <c r="G2087" s="157" t="s">
        <v>115</v>
      </c>
      <c r="H2087" s="157">
        <v>1.3576784833333334E-3</v>
      </c>
      <c r="I2087" s="157">
        <v>3.9940365666666673E-4</v>
      </c>
      <c r="J2087" s="157">
        <v>4.3742967729999999E-2</v>
      </c>
      <c r="K2087" s="157">
        <v>1.2492846666666667E-5</v>
      </c>
      <c r="L2087" s="157">
        <v>1.1390536666666669E-5</v>
      </c>
      <c r="M2087" s="157">
        <v>1.1023100000000001E-6</v>
      </c>
      <c r="N2087" s="126">
        <v>2.2046200000000002E-6</v>
      </c>
    </row>
    <row r="2088" spans="1:14" x14ac:dyDescent="0.25">
      <c r="A2088" s="128">
        <v>34037</v>
      </c>
      <c r="B2088" s="157" t="s">
        <v>460</v>
      </c>
      <c r="C2088" s="157" t="s">
        <v>53</v>
      </c>
      <c r="D2088" s="157">
        <v>2265005045</v>
      </c>
      <c r="E2088" s="157" t="s">
        <v>147</v>
      </c>
      <c r="F2088" s="157" t="s">
        <v>107</v>
      </c>
      <c r="G2088" s="157" t="s">
        <v>115</v>
      </c>
      <c r="H2088" s="157">
        <v>1.3264463666666667E-4</v>
      </c>
      <c r="I2088" s="157">
        <v>2.2119687333333336E-4</v>
      </c>
      <c r="J2088" s="157">
        <v>2.7539378166666667E-3</v>
      </c>
      <c r="K2088" s="157">
        <v>2.2046200000000002E-6</v>
      </c>
      <c r="L2088" s="157">
        <v>2.2046200000000002E-6</v>
      </c>
      <c r="M2088" s="157">
        <v>0</v>
      </c>
      <c r="N2088" s="126">
        <v>0</v>
      </c>
    </row>
    <row r="2089" spans="1:14" x14ac:dyDescent="0.25">
      <c r="A2089" s="128">
        <v>34037</v>
      </c>
      <c r="B2089" s="157" t="s">
        <v>460</v>
      </c>
      <c r="C2089" s="157" t="s">
        <v>53</v>
      </c>
      <c r="D2089" s="157">
        <v>2265005055</v>
      </c>
      <c r="E2089" s="157" t="s">
        <v>148</v>
      </c>
      <c r="F2089" s="157" t="s">
        <v>107</v>
      </c>
      <c r="G2089" s="157" t="s">
        <v>115</v>
      </c>
      <c r="H2089" s="157">
        <v>1.8592295333333332E-4</v>
      </c>
      <c r="I2089" s="157">
        <v>2.5941028666666665E-4</v>
      </c>
      <c r="J2089" s="157">
        <v>5.6493387499999999E-3</v>
      </c>
      <c r="K2089" s="157">
        <v>3.6743666666666665E-6</v>
      </c>
      <c r="L2089" s="157">
        <v>3.3069300000000005E-6</v>
      </c>
      <c r="M2089" s="157">
        <v>0</v>
      </c>
      <c r="N2089" s="126">
        <v>0</v>
      </c>
    </row>
    <row r="2090" spans="1:14" x14ac:dyDescent="0.25">
      <c r="A2090" s="128">
        <v>34037</v>
      </c>
      <c r="B2090" s="157" t="s">
        <v>460</v>
      </c>
      <c r="C2090" s="157" t="s">
        <v>53</v>
      </c>
      <c r="D2090" s="157">
        <v>2265005060</v>
      </c>
      <c r="E2090" s="157" t="s">
        <v>149</v>
      </c>
      <c r="F2090" s="157" t="s">
        <v>107</v>
      </c>
      <c r="G2090" s="157" t="s">
        <v>115</v>
      </c>
      <c r="H2090" s="157">
        <v>3.4539046666666668E-5</v>
      </c>
      <c r="I2090" s="157">
        <v>7.2752459999999989E-5</v>
      </c>
      <c r="J2090" s="157">
        <v>1.1034123099999999E-3</v>
      </c>
      <c r="K2090" s="157">
        <v>4.4092400000000003E-6</v>
      </c>
      <c r="L2090" s="157">
        <v>4.4092400000000003E-6</v>
      </c>
      <c r="M2090" s="157">
        <v>0</v>
      </c>
      <c r="N2090" s="126">
        <v>1.1023100000000001E-6</v>
      </c>
    </row>
    <row r="2091" spans="1:14" x14ac:dyDescent="0.25">
      <c r="A2091" s="128">
        <v>34037</v>
      </c>
      <c r="B2091" s="157" t="s">
        <v>460</v>
      </c>
      <c r="C2091" s="157" t="s">
        <v>53</v>
      </c>
      <c r="D2091" s="157">
        <v>2265006005</v>
      </c>
      <c r="E2091" s="157" t="s">
        <v>108</v>
      </c>
      <c r="F2091" s="157" t="s">
        <v>109</v>
      </c>
      <c r="G2091" s="157" t="s">
        <v>115</v>
      </c>
      <c r="H2091" s="157">
        <v>4.7099134243333333E-2</v>
      </c>
      <c r="I2091" s="157">
        <v>1.445459103E-2</v>
      </c>
      <c r="J2091" s="157">
        <v>1.7552633285000001</v>
      </c>
      <c r="K2091" s="157">
        <v>8.6604822333333339E-4</v>
      </c>
      <c r="L2091" s="157">
        <v>7.9697012999999995E-4</v>
      </c>
      <c r="M2091" s="157">
        <v>4.3357526666666677E-5</v>
      </c>
      <c r="N2091" s="126">
        <v>9.3696350000000003E-5</v>
      </c>
    </row>
    <row r="2092" spans="1:14" x14ac:dyDescent="0.25">
      <c r="A2092" s="128">
        <v>34037</v>
      </c>
      <c r="B2092" s="157" t="s">
        <v>460</v>
      </c>
      <c r="C2092" s="157" t="s">
        <v>53</v>
      </c>
      <c r="D2092" s="157">
        <v>2265006010</v>
      </c>
      <c r="E2092" s="157" t="s">
        <v>110</v>
      </c>
      <c r="F2092" s="157" t="s">
        <v>109</v>
      </c>
      <c r="G2092" s="157" t="s">
        <v>115</v>
      </c>
      <c r="H2092" s="157">
        <v>1.0847465273333334E-2</v>
      </c>
      <c r="I2092" s="157">
        <v>3.6684876800000001E-3</v>
      </c>
      <c r="J2092" s="157">
        <v>0.34373810397666671</v>
      </c>
      <c r="K2092" s="157">
        <v>3.1452578666666666E-4</v>
      </c>
      <c r="L2092" s="157">
        <v>2.8954009333333327E-4</v>
      </c>
      <c r="M2092" s="157">
        <v>1.1023100000000001E-5</v>
      </c>
      <c r="N2092" s="126">
        <v>2.3515946666666668E-5</v>
      </c>
    </row>
    <row r="2093" spans="1:14" x14ac:dyDescent="0.25">
      <c r="A2093" s="128">
        <v>34037</v>
      </c>
      <c r="B2093" s="157" t="s">
        <v>460</v>
      </c>
      <c r="C2093" s="157" t="s">
        <v>53</v>
      </c>
      <c r="D2093" s="157">
        <v>2265006015</v>
      </c>
      <c r="E2093" s="157" t="s">
        <v>111</v>
      </c>
      <c r="F2093" s="157" t="s">
        <v>109</v>
      </c>
      <c r="G2093" s="157" t="s">
        <v>115</v>
      </c>
      <c r="H2093" s="157">
        <v>4.5040386600000001E-3</v>
      </c>
      <c r="I2093" s="157">
        <v>1.8460018133333335E-3</v>
      </c>
      <c r="J2093" s="157">
        <v>0.16422214380000003</v>
      </c>
      <c r="K2093" s="157">
        <v>1.480769766666667E-4</v>
      </c>
      <c r="L2093" s="157">
        <v>1.3595156666666665E-4</v>
      </c>
      <c r="M2093" s="157">
        <v>5.5115500000000006E-6</v>
      </c>
      <c r="N2093" s="126">
        <v>1.212541E-5</v>
      </c>
    </row>
    <row r="2094" spans="1:14" x14ac:dyDescent="0.25">
      <c r="A2094" s="128">
        <v>34037</v>
      </c>
      <c r="B2094" s="157" t="s">
        <v>460</v>
      </c>
      <c r="C2094" s="157" t="s">
        <v>53</v>
      </c>
      <c r="D2094" s="157">
        <v>2265006025</v>
      </c>
      <c r="E2094" s="157" t="s">
        <v>150</v>
      </c>
      <c r="F2094" s="157" t="s">
        <v>109</v>
      </c>
      <c r="G2094" s="157" t="s">
        <v>115</v>
      </c>
      <c r="H2094" s="157">
        <v>1.0313212359999999E-2</v>
      </c>
      <c r="I2094" s="157">
        <v>3.7908440900000003E-3</v>
      </c>
      <c r="J2094" s="157">
        <v>0.45114755781333332</v>
      </c>
      <c r="K2094" s="157">
        <v>2.4067101666666666E-4</v>
      </c>
      <c r="L2094" s="157">
        <v>2.2082943666666666E-4</v>
      </c>
      <c r="M2094" s="157">
        <v>1.212541E-5</v>
      </c>
      <c r="N2094" s="126">
        <v>2.6822876666666664E-5</v>
      </c>
    </row>
    <row r="2095" spans="1:14" x14ac:dyDescent="0.25">
      <c r="A2095" s="128">
        <v>34037</v>
      </c>
      <c r="B2095" s="157" t="s">
        <v>460</v>
      </c>
      <c r="C2095" s="157" t="s">
        <v>53</v>
      </c>
      <c r="D2095" s="157">
        <v>2265006030</v>
      </c>
      <c r="E2095" s="157" t="s">
        <v>151</v>
      </c>
      <c r="F2095" s="157" t="s">
        <v>109</v>
      </c>
      <c r="G2095" s="157" t="s">
        <v>115</v>
      </c>
      <c r="H2095" s="157">
        <v>2.0763846033333335E-2</v>
      </c>
      <c r="I2095" s="157">
        <v>5.7889646833333324E-3</v>
      </c>
      <c r="J2095" s="157">
        <v>0.69343051913666676</v>
      </c>
      <c r="K2095" s="157">
        <v>5.3939702666666665E-4</v>
      </c>
      <c r="L2095" s="157">
        <v>4.9603950000000005E-4</v>
      </c>
      <c r="M2095" s="157">
        <v>1.9106706666666671E-5</v>
      </c>
      <c r="N2095" s="126">
        <v>4.2255216666666665E-5</v>
      </c>
    </row>
    <row r="2096" spans="1:14" x14ac:dyDescent="0.25">
      <c r="A2096" s="128">
        <v>34037</v>
      </c>
      <c r="B2096" s="157" t="s">
        <v>460</v>
      </c>
      <c r="C2096" s="157" t="s">
        <v>53</v>
      </c>
      <c r="D2096" s="157">
        <v>2265006035</v>
      </c>
      <c r="E2096" s="157" t="s">
        <v>112</v>
      </c>
      <c r="F2096" s="157" t="s">
        <v>109</v>
      </c>
      <c r="G2096" s="157" t="s">
        <v>115</v>
      </c>
      <c r="H2096" s="157">
        <v>7.3854770000000012E-4</v>
      </c>
      <c r="I2096" s="157">
        <v>2.6933107666666671E-4</v>
      </c>
      <c r="J2096" s="157">
        <v>3.5353653756666666E-2</v>
      </c>
      <c r="K2096" s="157">
        <v>2.1311326666666668E-5</v>
      </c>
      <c r="L2096" s="157">
        <v>1.9841580000000002E-5</v>
      </c>
      <c r="M2096" s="157">
        <v>1.1023100000000001E-6</v>
      </c>
      <c r="N2096" s="126">
        <v>2.2046200000000002E-6</v>
      </c>
    </row>
    <row r="2097" spans="1:14" x14ac:dyDescent="0.25">
      <c r="A2097" s="128">
        <v>34037</v>
      </c>
      <c r="B2097" s="157" t="s">
        <v>460</v>
      </c>
      <c r="C2097" s="157" t="s">
        <v>53</v>
      </c>
      <c r="D2097" s="157">
        <v>2265007010</v>
      </c>
      <c r="E2097" s="157" t="s">
        <v>152</v>
      </c>
      <c r="F2097" s="157" t="s">
        <v>114</v>
      </c>
      <c r="G2097" s="157" t="s">
        <v>115</v>
      </c>
      <c r="H2097" s="157">
        <v>2.8803360300000001E-3</v>
      </c>
      <c r="I2097" s="157">
        <v>8.8037825333333328E-4</v>
      </c>
      <c r="J2097" s="157">
        <v>9.437353577666667E-2</v>
      </c>
      <c r="K2097" s="157">
        <v>3.6743666666666665E-5</v>
      </c>
      <c r="L2097" s="157">
        <v>3.3436736666666676E-5</v>
      </c>
      <c r="M2097" s="157">
        <v>2.2046200000000002E-6</v>
      </c>
      <c r="N2097" s="126">
        <v>4.4092400000000003E-6</v>
      </c>
    </row>
    <row r="2098" spans="1:14" x14ac:dyDescent="0.25">
      <c r="A2098" s="128">
        <v>34037</v>
      </c>
      <c r="B2098" s="157" t="s">
        <v>460</v>
      </c>
      <c r="C2098" s="157" t="s">
        <v>53</v>
      </c>
      <c r="D2098" s="157">
        <v>2265007015</v>
      </c>
      <c r="E2098" s="157" t="s">
        <v>153</v>
      </c>
      <c r="F2098" s="157" t="s">
        <v>114</v>
      </c>
      <c r="G2098" s="157" t="s">
        <v>115</v>
      </c>
      <c r="H2098" s="157">
        <v>2.4618256666666667E-5</v>
      </c>
      <c r="I2098" s="157">
        <v>7.7161700000000004E-6</v>
      </c>
      <c r="J2098" s="157">
        <v>8.3665328999999995E-4</v>
      </c>
      <c r="K2098" s="157">
        <v>1.1023100000000001E-6</v>
      </c>
      <c r="L2098" s="157">
        <v>1.1023100000000001E-6</v>
      </c>
      <c r="M2098" s="157">
        <v>0</v>
      </c>
      <c r="N2098" s="126">
        <v>0</v>
      </c>
    </row>
    <row r="2099" spans="1:14" x14ac:dyDescent="0.25">
      <c r="A2099" s="128">
        <v>34037</v>
      </c>
      <c r="B2099" s="157" t="s">
        <v>460</v>
      </c>
      <c r="C2099" s="157" t="s">
        <v>53</v>
      </c>
      <c r="D2099" s="157">
        <v>2265010010</v>
      </c>
      <c r="E2099" s="157" t="s">
        <v>154</v>
      </c>
      <c r="F2099" s="157" t="s">
        <v>96</v>
      </c>
      <c r="G2099" s="157" t="s">
        <v>115</v>
      </c>
      <c r="H2099" s="157">
        <v>0</v>
      </c>
      <c r="I2099" s="157">
        <v>0</v>
      </c>
      <c r="J2099" s="157">
        <v>0</v>
      </c>
      <c r="K2099" s="157">
        <v>0</v>
      </c>
      <c r="L2099" s="157">
        <v>0</v>
      </c>
      <c r="M2099" s="157">
        <v>0</v>
      </c>
      <c r="N2099" s="126">
        <v>0</v>
      </c>
    </row>
    <row r="2100" spans="1:14" x14ac:dyDescent="0.25">
      <c r="A2100" s="128">
        <v>34037</v>
      </c>
      <c r="B2100" s="157" t="s">
        <v>460</v>
      </c>
      <c r="C2100" s="157" t="s">
        <v>53</v>
      </c>
      <c r="D2100" s="157">
        <v>2267001060</v>
      </c>
      <c r="E2100" s="157" t="s">
        <v>155</v>
      </c>
      <c r="F2100" s="157" t="s">
        <v>83</v>
      </c>
      <c r="G2100" s="157" t="s">
        <v>156</v>
      </c>
      <c r="H2100" s="157">
        <v>1.7049061333333334E-4</v>
      </c>
      <c r="I2100" s="157">
        <v>7.7565880333333326E-4</v>
      </c>
      <c r="J2100" s="157">
        <v>3.7507934933333335E-3</v>
      </c>
      <c r="K2100" s="157">
        <v>6.9812966666666665E-6</v>
      </c>
      <c r="L2100" s="157">
        <v>6.9812966666666665E-6</v>
      </c>
      <c r="M2100" s="157">
        <v>0</v>
      </c>
      <c r="N2100" s="126">
        <v>0</v>
      </c>
    </row>
    <row r="2101" spans="1:14" x14ac:dyDescent="0.25">
      <c r="A2101" s="128">
        <v>34037</v>
      </c>
      <c r="B2101" s="157" t="s">
        <v>460</v>
      </c>
      <c r="C2101" s="157" t="s">
        <v>53</v>
      </c>
      <c r="D2101" s="157">
        <v>2267002003</v>
      </c>
      <c r="E2101" s="157" t="s">
        <v>117</v>
      </c>
      <c r="F2101" s="157" t="s">
        <v>89</v>
      </c>
      <c r="G2101" s="157" t="s">
        <v>156</v>
      </c>
      <c r="H2101" s="157">
        <v>6.6138600000000009E-6</v>
      </c>
      <c r="I2101" s="157">
        <v>3.7845976666666671E-5</v>
      </c>
      <c r="J2101" s="157">
        <v>2.3185253666666667E-4</v>
      </c>
      <c r="K2101" s="157">
        <v>1.1023100000000001E-6</v>
      </c>
      <c r="L2101" s="157">
        <v>1.1023100000000001E-6</v>
      </c>
      <c r="M2101" s="157">
        <v>0</v>
      </c>
      <c r="N2101" s="126">
        <v>0</v>
      </c>
    </row>
    <row r="2102" spans="1:14" x14ac:dyDescent="0.25">
      <c r="A2102" s="128">
        <v>34037</v>
      </c>
      <c r="B2102" s="157" t="s">
        <v>460</v>
      </c>
      <c r="C2102" s="157" t="s">
        <v>53</v>
      </c>
      <c r="D2102" s="157">
        <v>2267002015</v>
      </c>
      <c r="E2102" s="157" t="s">
        <v>118</v>
      </c>
      <c r="F2102" s="157" t="s">
        <v>89</v>
      </c>
      <c r="G2102" s="157" t="s">
        <v>156</v>
      </c>
      <c r="H2102" s="157">
        <v>5.5115500000000006E-6</v>
      </c>
      <c r="I2102" s="157">
        <v>4.115290666666666E-5</v>
      </c>
      <c r="J2102" s="157">
        <v>2.3515946666666666E-4</v>
      </c>
      <c r="K2102" s="157">
        <v>2.2046200000000002E-6</v>
      </c>
      <c r="L2102" s="157">
        <v>2.2046200000000002E-6</v>
      </c>
      <c r="M2102" s="157">
        <v>0</v>
      </c>
      <c r="N2102" s="126">
        <v>0</v>
      </c>
    </row>
    <row r="2103" spans="1:14" x14ac:dyDescent="0.25">
      <c r="A2103" s="128">
        <v>34037</v>
      </c>
      <c r="B2103" s="157" t="s">
        <v>460</v>
      </c>
      <c r="C2103" s="157" t="s">
        <v>53</v>
      </c>
      <c r="D2103" s="157">
        <v>2267002021</v>
      </c>
      <c r="E2103" s="157" t="s">
        <v>91</v>
      </c>
      <c r="F2103" s="157" t="s">
        <v>89</v>
      </c>
      <c r="G2103" s="157" t="s">
        <v>156</v>
      </c>
      <c r="H2103" s="157">
        <v>4.4092400000000003E-6</v>
      </c>
      <c r="I2103" s="157">
        <v>2.094389E-5</v>
      </c>
      <c r="J2103" s="157">
        <v>1.2125409999999999E-4</v>
      </c>
      <c r="K2103" s="157">
        <v>0</v>
      </c>
      <c r="L2103" s="157">
        <v>0</v>
      </c>
      <c r="M2103" s="157">
        <v>0</v>
      </c>
      <c r="N2103" s="126">
        <v>0</v>
      </c>
    </row>
    <row r="2104" spans="1:14" x14ac:dyDescent="0.25">
      <c r="A2104" s="128">
        <v>34037</v>
      </c>
      <c r="B2104" s="157" t="s">
        <v>460</v>
      </c>
      <c r="C2104" s="157" t="s">
        <v>53</v>
      </c>
      <c r="D2104" s="157">
        <v>2267002024</v>
      </c>
      <c r="E2104" s="157" t="s">
        <v>119</v>
      </c>
      <c r="F2104" s="157" t="s">
        <v>89</v>
      </c>
      <c r="G2104" s="157" t="s">
        <v>156</v>
      </c>
      <c r="H2104" s="157">
        <v>1.1023100000000001E-6</v>
      </c>
      <c r="I2104" s="157">
        <v>6.6138600000000009E-6</v>
      </c>
      <c r="J2104" s="157">
        <v>3.7845976666666671E-5</v>
      </c>
      <c r="K2104" s="157">
        <v>0</v>
      </c>
      <c r="L2104" s="157">
        <v>0</v>
      </c>
      <c r="M2104" s="157">
        <v>0</v>
      </c>
      <c r="N2104" s="126">
        <v>0</v>
      </c>
    </row>
    <row r="2105" spans="1:14" x14ac:dyDescent="0.25">
      <c r="A2105" s="128">
        <v>34037</v>
      </c>
      <c r="B2105" s="157" t="s">
        <v>460</v>
      </c>
      <c r="C2105" s="157" t="s">
        <v>53</v>
      </c>
      <c r="D2105" s="157">
        <v>2267002030</v>
      </c>
      <c r="E2105" s="157" t="s">
        <v>120</v>
      </c>
      <c r="F2105" s="157" t="s">
        <v>89</v>
      </c>
      <c r="G2105" s="157" t="s">
        <v>156</v>
      </c>
      <c r="H2105" s="157">
        <v>2.1311326666666668E-5</v>
      </c>
      <c r="I2105" s="157">
        <v>1.1794717E-4</v>
      </c>
      <c r="J2105" s="157">
        <v>7.311989666666666E-4</v>
      </c>
      <c r="K2105" s="157">
        <v>4.4092400000000003E-6</v>
      </c>
      <c r="L2105" s="157">
        <v>4.4092400000000003E-6</v>
      </c>
      <c r="M2105" s="157">
        <v>0</v>
      </c>
      <c r="N2105" s="126">
        <v>0</v>
      </c>
    </row>
    <row r="2106" spans="1:14" x14ac:dyDescent="0.25">
      <c r="A2106" s="128">
        <v>34037</v>
      </c>
      <c r="B2106" s="157" t="s">
        <v>460</v>
      </c>
      <c r="C2106" s="157" t="s">
        <v>53</v>
      </c>
      <c r="D2106" s="157">
        <v>2267002033</v>
      </c>
      <c r="E2106" s="157" t="s">
        <v>121</v>
      </c>
      <c r="F2106" s="157" t="s">
        <v>89</v>
      </c>
      <c r="G2106" s="157" t="s">
        <v>156</v>
      </c>
      <c r="H2106" s="157">
        <v>2.9027496666666665E-5</v>
      </c>
      <c r="I2106" s="157">
        <v>1.3484925666666666E-4</v>
      </c>
      <c r="J2106" s="157">
        <v>6.6395805666666678E-4</v>
      </c>
      <c r="K2106" s="157">
        <v>1.1023100000000001E-6</v>
      </c>
      <c r="L2106" s="157">
        <v>1.1023100000000001E-6</v>
      </c>
      <c r="M2106" s="157">
        <v>0</v>
      </c>
      <c r="N2106" s="126">
        <v>0</v>
      </c>
    </row>
    <row r="2107" spans="1:14" x14ac:dyDescent="0.25">
      <c r="A2107" s="128">
        <v>34037</v>
      </c>
      <c r="B2107" s="157" t="s">
        <v>460</v>
      </c>
      <c r="C2107" s="157" t="s">
        <v>53</v>
      </c>
      <c r="D2107" s="157">
        <v>2267002039</v>
      </c>
      <c r="E2107" s="157" t="s">
        <v>93</v>
      </c>
      <c r="F2107" s="157" t="s">
        <v>89</v>
      </c>
      <c r="G2107" s="157" t="s">
        <v>156</v>
      </c>
      <c r="H2107" s="157">
        <v>7.7161700000000004E-6</v>
      </c>
      <c r="I2107" s="157">
        <v>6.577116333333334E-5</v>
      </c>
      <c r="J2107" s="157">
        <v>3.4796252333333337E-4</v>
      </c>
      <c r="K2107" s="157">
        <v>4.4092400000000003E-6</v>
      </c>
      <c r="L2107" s="157">
        <v>4.4092400000000003E-6</v>
      </c>
      <c r="M2107" s="157">
        <v>0</v>
      </c>
      <c r="N2107" s="126">
        <v>0</v>
      </c>
    </row>
    <row r="2108" spans="1:14" x14ac:dyDescent="0.25">
      <c r="A2108" s="128">
        <v>34037</v>
      </c>
      <c r="B2108" s="157" t="s">
        <v>460</v>
      </c>
      <c r="C2108" s="157" t="s">
        <v>53</v>
      </c>
      <c r="D2108" s="157">
        <v>2267002045</v>
      </c>
      <c r="E2108" s="157" t="s">
        <v>123</v>
      </c>
      <c r="F2108" s="157" t="s">
        <v>89</v>
      </c>
      <c r="G2108" s="157" t="s">
        <v>156</v>
      </c>
      <c r="H2108" s="157">
        <v>1.7636960000000001E-5</v>
      </c>
      <c r="I2108" s="157">
        <v>8.3408123333333331E-5</v>
      </c>
      <c r="J2108" s="157">
        <v>4.8905820333333336E-4</v>
      </c>
      <c r="K2108" s="157">
        <v>1.1023100000000001E-6</v>
      </c>
      <c r="L2108" s="157">
        <v>1.1023100000000001E-6</v>
      </c>
      <c r="M2108" s="157">
        <v>0</v>
      </c>
      <c r="N2108" s="126">
        <v>0</v>
      </c>
    </row>
    <row r="2109" spans="1:14" x14ac:dyDescent="0.25">
      <c r="A2109" s="128">
        <v>34037</v>
      </c>
      <c r="B2109" s="157" t="s">
        <v>460</v>
      </c>
      <c r="C2109" s="157" t="s">
        <v>53</v>
      </c>
      <c r="D2109" s="157">
        <v>2267002054</v>
      </c>
      <c r="E2109" s="157" t="s">
        <v>94</v>
      </c>
      <c r="F2109" s="157" t="s">
        <v>89</v>
      </c>
      <c r="G2109" s="157" t="s">
        <v>156</v>
      </c>
      <c r="H2109" s="157">
        <v>2.2046200000000002E-6</v>
      </c>
      <c r="I2109" s="157">
        <v>1.212541E-5</v>
      </c>
      <c r="J2109" s="157">
        <v>7.5691953333333341E-5</v>
      </c>
      <c r="K2109" s="157">
        <v>0</v>
      </c>
      <c r="L2109" s="157">
        <v>0</v>
      </c>
      <c r="M2109" s="157">
        <v>0</v>
      </c>
      <c r="N2109" s="126">
        <v>0</v>
      </c>
    </row>
    <row r="2110" spans="1:14" x14ac:dyDescent="0.25">
      <c r="A2110" s="128">
        <v>34037</v>
      </c>
      <c r="B2110" s="157" t="s">
        <v>460</v>
      </c>
      <c r="C2110" s="157" t="s">
        <v>53</v>
      </c>
      <c r="D2110" s="157">
        <v>2267002057</v>
      </c>
      <c r="E2110" s="157" t="s">
        <v>124</v>
      </c>
      <c r="F2110" s="157" t="s">
        <v>89</v>
      </c>
      <c r="G2110" s="157" t="s">
        <v>156</v>
      </c>
      <c r="H2110" s="157">
        <v>1.5799776666666668E-5</v>
      </c>
      <c r="I2110" s="157">
        <v>8.4877870000000001E-5</v>
      </c>
      <c r="J2110" s="157">
        <v>5.3388547666666664E-4</v>
      </c>
      <c r="K2110" s="157">
        <v>2.2046200000000002E-6</v>
      </c>
      <c r="L2110" s="157">
        <v>2.2046200000000002E-6</v>
      </c>
      <c r="M2110" s="157">
        <v>0</v>
      </c>
      <c r="N2110" s="126">
        <v>0</v>
      </c>
    </row>
    <row r="2111" spans="1:14" x14ac:dyDescent="0.25">
      <c r="A2111" s="128">
        <v>34037</v>
      </c>
      <c r="B2111" s="157" t="s">
        <v>460</v>
      </c>
      <c r="C2111" s="157" t="s">
        <v>53</v>
      </c>
      <c r="D2111" s="157">
        <v>2267002060</v>
      </c>
      <c r="E2111" s="157" t="s">
        <v>125</v>
      </c>
      <c r="F2111" s="157" t="s">
        <v>89</v>
      </c>
      <c r="G2111" s="157" t="s">
        <v>156</v>
      </c>
      <c r="H2111" s="157">
        <v>1.9106706666666671E-5</v>
      </c>
      <c r="I2111" s="157">
        <v>1.3044001666666664E-4</v>
      </c>
      <c r="J2111" s="157">
        <v>7.8117035333333338E-4</v>
      </c>
      <c r="K2111" s="157">
        <v>6.6138600000000009E-6</v>
      </c>
      <c r="L2111" s="157">
        <v>6.6138600000000009E-6</v>
      </c>
      <c r="M2111" s="157">
        <v>0</v>
      </c>
      <c r="N2111" s="126">
        <v>0</v>
      </c>
    </row>
    <row r="2112" spans="1:14" x14ac:dyDescent="0.25">
      <c r="A2112" s="128">
        <v>34037</v>
      </c>
      <c r="B2112" s="157" t="s">
        <v>460</v>
      </c>
      <c r="C2112" s="157" t="s">
        <v>53</v>
      </c>
      <c r="D2112" s="157">
        <v>2267002066</v>
      </c>
      <c r="E2112" s="157" t="s">
        <v>126</v>
      </c>
      <c r="F2112" s="157" t="s">
        <v>89</v>
      </c>
      <c r="G2112" s="157" t="s">
        <v>156</v>
      </c>
      <c r="H2112" s="157">
        <v>1.1023100000000001E-6</v>
      </c>
      <c r="I2112" s="157">
        <v>1.212541E-5</v>
      </c>
      <c r="J2112" s="157">
        <v>7.0547840000000005E-5</v>
      </c>
      <c r="K2112" s="157">
        <v>1.1023100000000001E-6</v>
      </c>
      <c r="L2112" s="157">
        <v>1.1023100000000001E-6</v>
      </c>
      <c r="M2112" s="157">
        <v>0</v>
      </c>
      <c r="N2112" s="126">
        <v>0</v>
      </c>
    </row>
    <row r="2113" spans="1:14" x14ac:dyDescent="0.25">
      <c r="A2113" s="128">
        <v>34037</v>
      </c>
      <c r="B2113" s="157" t="s">
        <v>460</v>
      </c>
      <c r="C2113" s="157" t="s">
        <v>53</v>
      </c>
      <c r="D2113" s="157">
        <v>2267002072</v>
      </c>
      <c r="E2113" s="157" t="s">
        <v>127</v>
      </c>
      <c r="F2113" s="157" t="s">
        <v>89</v>
      </c>
      <c r="G2113" s="157" t="s">
        <v>156</v>
      </c>
      <c r="H2113" s="157">
        <v>5.9157303333333335E-5</v>
      </c>
      <c r="I2113" s="157">
        <v>2.8439597999999999E-4</v>
      </c>
      <c r="J2113" s="157">
        <v>1.6093726E-3</v>
      </c>
      <c r="K2113" s="157">
        <v>5.5115500000000006E-6</v>
      </c>
      <c r="L2113" s="157">
        <v>5.5115500000000006E-6</v>
      </c>
      <c r="M2113" s="157">
        <v>0</v>
      </c>
      <c r="N2113" s="126">
        <v>0</v>
      </c>
    </row>
    <row r="2114" spans="1:14" x14ac:dyDescent="0.25">
      <c r="A2114" s="128">
        <v>34037</v>
      </c>
      <c r="B2114" s="157" t="s">
        <v>460</v>
      </c>
      <c r="C2114" s="157" t="s">
        <v>53</v>
      </c>
      <c r="D2114" s="157">
        <v>2267002081</v>
      </c>
      <c r="E2114" s="157" t="s">
        <v>129</v>
      </c>
      <c r="F2114" s="157" t="s">
        <v>89</v>
      </c>
      <c r="G2114" s="157" t="s">
        <v>156</v>
      </c>
      <c r="H2114" s="157">
        <v>3.1232116666666665E-5</v>
      </c>
      <c r="I2114" s="157">
        <v>1.4587235666666668E-4</v>
      </c>
      <c r="J2114" s="157">
        <v>8.1607683666666672E-4</v>
      </c>
      <c r="K2114" s="157">
        <v>2.2046200000000002E-6</v>
      </c>
      <c r="L2114" s="157">
        <v>2.2046200000000002E-6</v>
      </c>
      <c r="M2114" s="157">
        <v>0</v>
      </c>
      <c r="N2114" s="126">
        <v>0</v>
      </c>
    </row>
    <row r="2115" spans="1:14" x14ac:dyDescent="0.25">
      <c r="A2115" s="128">
        <v>34037</v>
      </c>
      <c r="B2115" s="157" t="s">
        <v>460</v>
      </c>
      <c r="C2115" s="157" t="s">
        <v>53</v>
      </c>
      <c r="D2115" s="157">
        <v>2267003010</v>
      </c>
      <c r="E2115" s="157" t="s">
        <v>130</v>
      </c>
      <c r="F2115" s="157" t="s">
        <v>96</v>
      </c>
      <c r="G2115" s="157" t="s">
        <v>156</v>
      </c>
      <c r="H2115" s="157">
        <v>1.0141251999999999E-4</v>
      </c>
      <c r="I2115" s="157">
        <v>4.8060716000000004E-4</v>
      </c>
      <c r="J2115" s="157">
        <v>2.6201908700000005E-3</v>
      </c>
      <c r="K2115" s="157">
        <v>7.7161700000000004E-6</v>
      </c>
      <c r="L2115" s="157">
        <v>7.7161700000000004E-6</v>
      </c>
      <c r="M2115" s="157">
        <v>0</v>
      </c>
      <c r="N2115" s="126">
        <v>0</v>
      </c>
    </row>
    <row r="2116" spans="1:14" x14ac:dyDescent="0.25">
      <c r="A2116" s="128">
        <v>34037</v>
      </c>
      <c r="B2116" s="157" t="s">
        <v>460</v>
      </c>
      <c r="C2116" s="157" t="s">
        <v>53</v>
      </c>
      <c r="D2116" s="157">
        <v>2267003020</v>
      </c>
      <c r="E2116" s="157" t="s">
        <v>131</v>
      </c>
      <c r="F2116" s="157" t="s">
        <v>96</v>
      </c>
      <c r="G2116" s="157" t="s">
        <v>156</v>
      </c>
      <c r="H2116" s="157">
        <v>2.1131282699999999E-3</v>
      </c>
      <c r="I2116" s="157">
        <v>1.4440261000000001E-2</v>
      </c>
      <c r="J2116" s="157">
        <v>8.617896323666667E-2</v>
      </c>
      <c r="K2116" s="157">
        <v>7.311989666666666E-4</v>
      </c>
      <c r="L2116" s="157">
        <v>7.311989666666666E-4</v>
      </c>
      <c r="M2116" s="157">
        <v>3.4539046666666668E-5</v>
      </c>
      <c r="N2116" s="126">
        <v>0</v>
      </c>
    </row>
    <row r="2117" spans="1:14" x14ac:dyDescent="0.25">
      <c r="A2117" s="128">
        <v>34037</v>
      </c>
      <c r="B2117" s="157" t="s">
        <v>460</v>
      </c>
      <c r="C2117" s="157" t="s">
        <v>53</v>
      </c>
      <c r="D2117" s="157">
        <v>2267003030</v>
      </c>
      <c r="E2117" s="157" t="s">
        <v>95</v>
      </c>
      <c r="F2117" s="157" t="s">
        <v>96</v>
      </c>
      <c r="G2117" s="157" t="s">
        <v>156</v>
      </c>
      <c r="H2117" s="157">
        <v>1.3227720000000002E-5</v>
      </c>
      <c r="I2117" s="157">
        <v>9.9207900000000009E-5</v>
      </c>
      <c r="J2117" s="157">
        <v>5.5482936666666671E-4</v>
      </c>
      <c r="K2117" s="157">
        <v>5.5115500000000006E-6</v>
      </c>
      <c r="L2117" s="157">
        <v>5.5115500000000006E-6</v>
      </c>
      <c r="M2117" s="157">
        <v>0</v>
      </c>
      <c r="N2117" s="126">
        <v>0</v>
      </c>
    </row>
    <row r="2118" spans="1:14" x14ac:dyDescent="0.25">
      <c r="A2118" s="128">
        <v>34037</v>
      </c>
      <c r="B2118" s="157" t="s">
        <v>460</v>
      </c>
      <c r="C2118" s="157" t="s">
        <v>53</v>
      </c>
      <c r="D2118" s="157">
        <v>2267003040</v>
      </c>
      <c r="E2118" s="157" t="s">
        <v>157</v>
      </c>
      <c r="F2118" s="157" t="s">
        <v>96</v>
      </c>
      <c r="G2118" s="157" t="s">
        <v>156</v>
      </c>
      <c r="H2118" s="157">
        <v>4.4092400000000003E-6</v>
      </c>
      <c r="I2118" s="157">
        <v>3.1232116666666665E-5</v>
      </c>
      <c r="J2118" s="157">
        <v>1.7930909333333336E-4</v>
      </c>
      <c r="K2118" s="157">
        <v>2.2046200000000002E-6</v>
      </c>
      <c r="L2118" s="157">
        <v>2.2046200000000002E-6</v>
      </c>
      <c r="M2118" s="157">
        <v>0</v>
      </c>
      <c r="N2118" s="126">
        <v>0</v>
      </c>
    </row>
    <row r="2119" spans="1:14" x14ac:dyDescent="0.25">
      <c r="A2119" s="128">
        <v>34037</v>
      </c>
      <c r="B2119" s="157" t="s">
        <v>460</v>
      </c>
      <c r="C2119" s="157" t="s">
        <v>53</v>
      </c>
      <c r="D2119" s="157">
        <v>2267003050</v>
      </c>
      <c r="E2119" s="157" t="s">
        <v>158</v>
      </c>
      <c r="F2119" s="157" t="s">
        <v>96</v>
      </c>
      <c r="G2119" s="157" t="s">
        <v>156</v>
      </c>
      <c r="H2119" s="157">
        <v>4.4092400000000003E-6</v>
      </c>
      <c r="I2119" s="157">
        <v>2.094389E-5</v>
      </c>
      <c r="J2119" s="157">
        <v>1.2713308666666666E-4</v>
      </c>
      <c r="K2119" s="157">
        <v>0</v>
      </c>
      <c r="L2119" s="157">
        <v>0</v>
      </c>
      <c r="M2119" s="157">
        <v>0</v>
      </c>
      <c r="N2119" s="126">
        <v>0</v>
      </c>
    </row>
    <row r="2120" spans="1:14" x14ac:dyDescent="0.25">
      <c r="A2120" s="128">
        <v>34037</v>
      </c>
      <c r="B2120" s="157" t="s">
        <v>460</v>
      </c>
      <c r="C2120" s="157" t="s">
        <v>53</v>
      </c>
      <c r="D2120" s="157">
        <v>2267003070</v>
      </c>
      <c r="E2120" s="157" t="s">
        <v>134</v>
      </c>
      <c r="F2120" s="157" t="s">
        <v>96</v>
      </c>
      <c r="G2120" s="157" t="s">
        <v>156</v>
      </c>
      <c r="H2120" s="157">
        <v>6.6138600000000009E-6</v>
      </c>
      <c r="I2120" s="157">
        <v>5.4748063333333341E-5</v>
      </c>
      <c r="J2120" s="157">
        <v>2.8513085333333339E-4</v>
      </c>
      <c r="K2120" s="157">
        <v>3.3069300000000005E-6</v>
      </c>
      <c r="L2120" s="157">
        <v>3.3069300000000005E-6</v>
      </c>
      <c r="M2120" s="157">
        <v>0</v>
      </c>
      <c r="N2120" s="126">
        <v>0</v>
      </c>
    </row>
    <row r="2121" spans="1:14" x14ac:dyDescent="0.25">
      <c r="A2121" s="128">
        <v>34037</v>
      </c>
      <c r="B2121" s="157" t="s">
        <v>460</v>
      </c>
      <c r="C2121" s="157" t="s">
        <v>53</v>
      </c>
      <c r="D2121" s="157">
        <v>2267004066</v>
      </c>
      <c r="E2121" s="157" t="s">
        <v>140</v>
      </c>
      <c r="F2121" s="157" t="s">
        <v>100</v>
      </c>
      <c r="G2121" s="157" t="s">
        <v>156</v>
      </c>
      <c r="H2121" s="157">
        <v>7.9366319999999994E-5</v>
      </c>
      <c r="I2121" s="157">
        <v>5.6842452333333337E-4</v>
      </c>
      <c r="J2121" s="157">
        <v>3.355799076666667E-3</v>
      </c>
      <c r="K2121" s="157">
        <v>3.012980666666667E-5</v>
      </c>
      <c r="L2121" s="157">
        <v>3.012980666666667E-5</v>
      </c>
      <c r="M2121" s="157">
        <v>1.1023100000000001E-6</v>
      </c>
      <c r="N2121" s="126">
        <v>0</v>
      </c>
    </row>
    <row r="2122" spans="1:14" x14ac:dyDescent="0.25">
      <c r="A2122" s="128">
        <v>34037</v>
      </c>
      <c r="B2122" s="157" t="s">
        <v>460</v>
      </c>
      <c r="C2122" s="157" t="s">
        <v>53</v>
      </c>
      <c r="D2122" s="157">
        <v>2267005055</v>
      </c>
      <c r="E2122" s="157" t="s">
        <v>148</v>
      </c>
      <c r="F2122" s="157" t="s">
        <v>107</v>
      </c>
      <c r="G2122" s="157" t="s">
        <v>156</v>
      </c>
      <c r="H2122" s="157">
        <v>0</v>
      </c>
      <c r="I2122" s="157">
        <v>2.2046200000000002E-6</v>
      </c>
      <c r="J2122" s="157">
        <v>1.1390536666666669E-5</v>
      </c>
      <c r="K2122" s="157">
        <v>0</v>
      </c>
      <c r="L2122" s="157">
        <v>0</v>
      </c>
      <c r="M2122" s="157">
        <v>0</v>
      </c>
      <c r="N2122" s="126">
        <v>0</v>
      </c>
    </row>
    <row r="2123" spans="1:14" x14ac:dyDescent="0.25">
      <c r="A2123" s="128">
        <v>34037</v>
      </c>
      <c r="B2123" s="157" t="s">
        <v>460</v>
      </c>
      <c r="C2123" s="157" t="s">
        <v>53</v>
      </c>
      <c r="D2123" s="157">
        <v>2267006005</v>
      </c>
      <c r="E2123" s="157" t="s">
        <v>108</v>
      </c>
      <c r="F2123" s="157" t="s">
        <v>109</v>
      </c>
      <c r="G2123" s="157" t="s">
        <v>156</v>
      </c>
      <c r="H2123" s="157">
        <v>1.2290756500000001E-3</v>
      </c>
      <c r="I2123" s="157">
        <v>7.4942382533333338E-3</v>
      </c>
      <c r="J2123" s="157">
        <v>2.8100086520000001E-2</v>
      </c>
      <c r="K2123" s="157">
        <v>9.0021983333333336E-5</v>
      </c>
      <c r="L2123" s="157">
        <v>9.0021983333333336E-5</v>
      </c>
      <c r="M2123" s="157">
        <v>4.4092400000000003E-6</v>
      </c>
      <c r="N2123" s="126">
        <v>0</v>
      </c>
    </row>
    <row r="2124" spans="1:14" x14ac:dyDescent="0.25">
      <c r="A2124" s="128">
        <v>34037</v>
      </c>
      <c r="B2124" s="157" t="s">
        <v>460</v>
      </c>
      <c r="C2124" s="157" t="s">
        <v>53</v>
      </c>
      <c r="D2124" s="157">
        <v>2267006010</v>
      </c>
      <c r="E2124" s="157" t="s">
        <v>110</v>
      </c>
      <c r="F2124" s="157" t="s">
        <v>109</v>
      </c>
      <c r="G2124" s="157" t="s">
        <v>156</v>
      </c>
      <c r="H2124" s="157">
        <v>1.6056982333333334E-4</v>
      </c>
      <c r="I2124" s="157">
        <v>1.0233111166666666E-3</v>
      </c>
      <c r="J2124" s="157">
        <v>4.4081376900000002E-3</v>
      </c>
      <c r="K2124" s="157">
        <v>2.1311326666666668E-5</v>
      </c>
      <c r="L2124" s="157">
        <v>2.1311326666666668E-5</v>
      </c>
      <c r="M2124" s="157">
        <v>1.1023100000000001E-6</v>
      </c>
      <c r="N2124" s="126">
        <v>0</v>
      </c>
    </row>
    <row r="2125" spans="1:14" x14ac:dyDescent="0.25">
      <c r="A2125" s="128">
        <v>34037</v>
      </c>
      <c r="B2125" s="157" t="s">
        <v>460</v>
      </c>
      <c r="C2125" s="157" t="s">
        <v>53</v>
      </c>
      <c r="D2125" s="157">
        <v>2267006015</v>
      </c>
      <c r="E2125" s="157" t="s">
        <v>111</v>
      </c>
      <c r="F2125" s="157" t="s">
        <v>109</v>
      </c>
      <c r="G2125" s="157" t="s">
        <v>156</v>
      </c>
      <c r="H2125" s="157">
        <v>9.2226603333333334E-5</v>
      </c>
      <c r="I2125" s="157">
        <v>6.6542780333333324E-4</v>
      </c>
      <c r="J2125" s="157">
        <v>3.6177814200000001E-3</v>
      </c>
      <c r="K2125" s="157">
        <v>2.5720566666666669E-5</v>
      </c>
      <c r="L2125" s="157">
        <v>2.5720566666666669E-5</v>
      </c>
      <c r="M2125" s="157">
        <v>1.1023100000000001E-6</v>
      </c>
      <c r="N2125" s="126">
        <v>0</v>
      </c>
    </row>
    <row r="2126" spans="1:14" x14ac:dyDescent="0.25">
      <c r="A2126" s="128">
        <v>34037</v>
      </c>
      <c r="B2126" s="157" t="s">
        <v>460</v>
      </c>
      <c r="C2126" s="157" t="s">
        <v>53</v>
      </c>
      <c r="D2126" s="157">
        <v>2267006025</v>
      </c>
      <c r="E2126" s="157" t="s">
        <v>150</v>
      </c>
      <c r="F2126" s="157" t="s">
        <v>109</v>
      </c>
      <c r="G2126" s="157" t="s">
        <v>156</v>
      </c>
      <c r="H2126" s="157">
        <v>1.4844441333333334E-4</v>
      </c>
      <c r="I2126" s="157">
        <v>8.5612743333333323E-4</v>
      </c>
      <c r="J2126" s="157">
        <v>5.2014334533333336E-3</v>
      </c>
      <c r="K2126" s="157">
        <v>3.2334426666666671E-5</v>
      </c>
      <c r="L2126" s="157">
        <v>3.2334426666666671E-5</v>
      </c>
      <c r="M2126" s="157">
        <v>1.1023100000000001E-6</v>
      </c>
      <c r="N2126" s="126">
        <v>0</v>
      </c>
    </row>
    <row r="2127" spans="1:14" x14ac:dyDescent="0.25">
      <c r="A2127" s="128">
        <v>34037</v>
      </c>
      <c r="B2127" s="157" t="s">
        <v>460</v>
      </c>
      <c r="C2127" s="157" t="s">
        <v>53</v>
      </c>
      <c r="D2127" s="157">
        <v>2267006030</v>
      </c>
      <c r="E2127" s="157" t="s">
        <v>151</v>
      </c>
      <c r="F2127" s="157" t="s">
        <v>109</v>
      </c>
      <c r="G2127" s="157" t="s">
        <v>156</v>
      </c>
      <c r="H2127" s="157">
        <v>4.7766766666666677E-6</v>
      </c>
      <c r="I2127" s="157">
        <v>2.3515946666666668E-5</v>
      </c>
      <c r="J2127" s="157">
        <v>1.3595156666666665E-4</v>
      </c>
      <c r="K2127" s="157">
        <v>0</v>
      </c>
      <c r="L2127" s="157">
        <v>0</v>
      </c>
      <c r="M2127" s="157">
        <v>0</v>
      </c>
      <c r="N2127" s="126">
        <v>0</v>
      </c>
    </row>
    <row r="2128" spans="1:14" x14ac:dyDescent="0.25">
      <c r="A2128" s="128">
        <v>34037</v>
      </c>
      <c r="B2128" s="157" t="s">
        <v>460</v>
      </c>
      <c r="C2128" s="157" t="s">
        <v>53</v>
      </c>
      <c r="D2128" s="157">
        <v>2267006035</v>
      </c>
      <c r="E2128" s="157" t="s">
        <v>112</v>
      </c>
      <c r="F2128" s="157" t="s">
        <v>109</v>
      </c>
      <c r="G2128" s="157" t="s">
        <v>156</v>
      </c>
      <c r="H2128" s="157">
        <v>1.1023100000000001E-6</v>
      </c>
      <c r="I2128" s="157">
        <v>9.9207900000000009E-6</v>
      </c>
      <c r="J2128" s="157">
        <v>5.1441133333333338E-5</v>
      </c>
      <c r="K2128" s="157">
        <v>0</v>
      </c>
      <c r="L2128" s="157">
        <v>0</v>
      </c>
      <c r="M2128" s="157">
        <v>0</v>
      </c>
      <c r="N2128" s="126">
        <v>0</v>
      </c>
    </row>
    <row r="2129" spans="1:14" x14ac:dyDescent="0.25">
      <c r="A2129" s="128">
        <v>34037</v>
      </c>
      <c r="B2129" s="157" t="s">
        <v>460</v>
      </c>
      <c r="C2129" s="157" t="s">
        <v>53</v>
      </c>
      <c r="D2129" s="157">
        <v>2268002081</v>
      </c>
      <c r="E2129" s="157" t="s">
        <v>129</v>
      </c>
      <c r="F2129" s="157" t="s">
        <v>89</v>
      </c>
      <c r="G2129" s="157" t="s">
        <v>159</v>
      </c>
      <c r="H2129" s="157">
        <v>4.4092400000000003E-6</v>
      </c>
      <c r="I2129" s="157">
        <v>5.5115500000000006E-6</v>
      </c>
      <c r="J2129" s="157">
        <v>3.1232116666666665E-5</v>
      </c>
      <c r="K2129" s="157">
        <v>0</v>
      </c>
      <c r="L2129" s="157">
        <v>0</v>
      </c>
      <c r="M2129" s="157">
        <v>0</v>
      </c>
      <c r="N2129" s="126">
        <v>0</v>
      </c>
    </row>
    <row r="2130" spans="1:14" x14ac:dyDescent="0.25">
      <c r="A2130" s="128">
        <v>34037</v>
      </c>
      <c r="B2130" s="157" t="s">
        <v>460</v>
      </c>
      <c r="C2130" s="157" t="s">
        <v>53</v>
      </c>
      <c r="D2130" s="157">
        <v>2268003020</v>
      </c>
      <c r="E2130" s="157" t="s">
        <v>131</v>
      </c>
      <c r="F2130" s="157" t="s">
        <v>96</v>
      </c>
      <c r="G2130" s="157" t="s">
        <v>159</v>
      </c>
      <c r="H2130" s="157">
        <v>5.4601088666666672E-4</v>
      </c>
      <c r="I2130" s="157">
        <v>1.0365388366666665E-3</v>
      </c>
      <c r="J2130" s="157">
        <v>5.9807666233333339E-3</v>
      </c>
      <c r="K2130" s="157">
        <v>5.0338823333333326E-5</v>
      </c>
      <c r="L2130" s="157">
        <v>5.0338823333333326E-5</v>
      </c>
      <c r="M2130" s="157">
        <v>2.2046200000000002E-6</v>
      </c>
      <c r="N2130" s="126">
        <v>0</v>
      </c>
    </row>
    <row r="2131" spans="1:14" x14ac:dyDescent="0.25">
      <c r="A2131" s="128">
        <v>34037</v>
      </c>
      <c r="B2131" s="157" t="s">
        <v>460</v>
      </c>
      <c r="C2131" s="157" t="s">
        <v>53</v>
      </c>
      <c r="D2131" s="157">
        <v>2268003030</v>
      </c>
      <c r="E2131" s="157" t="s">
        <v>95</v>
      </c>
      <c r="F2131" s="157" t="s">
        <v>96</v>
      </c>
      <c r="G2131" s="157" t="s">
        <v>159</v>
      </c>
      <c r="H2131" s="157">
        <v>1.1023100000000001E-6</v>
      </c>
      <c r="I2131" s="157">
        <v>1.1023100000000001E-6</v>
      </c>
      <c r="J2131" s="157">
        <v>6.6138600000000009E-6</v>
      </c>
      <c r="K2131" s="157">
        <v>0</v>
      </c>
      <c r="L2131" s="157">
        <v>0</v>
      </c>
      <c r="M2131" s="157">
        <v>0</v>
      </c>
      <c r="N2131" s="126">
        <v>0</v>
      </c>
    </row>
    <row r="2132" spans="1:14" x14ac:dyDescent="0.25">
      <c r="A2132" s="128">
        <v>34037</v>
      </c>
      <c r="B2132" s="157" t="s">
        <v>460</v>
      </c>
      <c r="C2132" s="157" t="s">
        <v>53</v>
      </c>
      <c r="D2132" s="157">
        <v>2268003040</v>
      </c>
      <c r="E2132" s="157" t="s">
        <v>160</v>
      </c>
      <c r="F2132" s="157" t="s">
        <v>96</v>
      </c>
      <c r="G2132" s="157" t="s">
        <v>159</v>
      </c>
      <c r="H2132" s="157">
        <v>0</v>
      </c>
      <c r="I2132" s="157">
        <v>1.1023100000000001E-6</v>
      </c>
      <c r="J2132" s="157">
        <v>4.4092400000000003E-6</v>
      </c>
      <c r="K2132" s="157">
        <v>0</v>
      </c>
      <c r="L2132" s="157">
        <v>0</v>
      </c>
      <c r="M2132" s="157">
        <v>0</v>
      </c>
      <c r="N2132" s="126">
        <v>0</v>
      </c>
    </row>
    <row r="2133" spans="1:14" x14ac:dyDescent="0.25">
      <c r="A2133" s="128">
        <v>34037</v>
      </c>
      <c r="B2133" s="157" t="s">
        <v>460</v>
      </c>
      <c r="C2133" s="157" t="s">
        <v>53</v>
      </c>
      <c r="D2133" s="157">
        <v>2268003060</v>
      </c>
      <c r="E2133" s="157" t="s">
        <v>133</v>
      </c>
      <c r="F2133" s="157" t="s">
        <v>96</v>
      </c>
      <c r="G2133" s="157" t="s">
        <v>159</v>
      </c>
      <c r="H2133" s="157">
        <v>3.3069300000000005E-6</v>
      </c>
      <c r="I2133" s="157">
        <v>6.6138600000000009E-6</v>
      </c>
      <c r="J2133" s="157">
        <v>3.7111103333333336E-5</v>
      </c>
      <c r="K2133" s="157">
        <v>0</v>
      </c>
      <c r="L2133" s="157">
        <v>0</v>
      </c>
      <c r="M2133" s="157">
        <v>0</v>
      </c>
      <c r="N2133" s="126">
        <v>0</v>
      </c>
    </row>
    <row r="2134" spans="1:14" x14ac:dyDescent="0.25">
      <c r="A2134" s="128">
        <v>34037</v>
      </c>
      <c r="B2134" s="157" t="s">
        <v>460</v>
      </c>
      <c r="C2134" s="157" t="s">
        <v>53</v>
      </c>
      <c r="D2134" s="157">
        <v>2268003070</v>
      </c>
      <c r="E2134" s="157" t="s">
        <v>134</v>
      </c>
      <c r="F2134" s="157" t="s">
        <v>96</v>
      </c>
      <c r="G2134" s="157" t="s">
        <v>159</v>
      </c>
      <c r="H2134" s="157">
        <v>1.4697466666666668E-6</v>
      </c>
      <c r="I2134" s="157">
        <v>3.6743666666666665E-6</v>
      </c>
      <c r="J2134" s="157">
        <v>1.9106706666666671E-5</v>
      </c>
      <c r="K2134" s="157">
        <v>0</v>
      </c>
      <c r="L2134" s="157">
        <v>0</v>
      </c>
      <c r="M2134" s="157">
        <v>0</v>
      </c>
      <c r="N2134" s="126">
        <v>0</v>
      </c>
    </row>
    <row r="2135" spans="1:14" x14ac:dyDescent="0.25">
      <c r="A2135" s="128">
        <v>34037</v>
      </c>
      <c r="B2135" s="157" t="s">
        <v>460</v>
      </c>
      <c r="C2135" s="157" t="s">
        <v>53</v>
      </c>
      <c r="D2135" s="157">
        <v>2268005055</v>
      </c>
      <c r="E2135" s="157" t="s">
        <v>148</v>
      </c>
      <c r="F2135" s="157" t="s">
        <v>107</v>
      </c>
      <c r="G2135" s="157" t="s">
        <v>159</v>
      </c>
      <c r="H2135" s="157">
        <v>1.1023100000000001E-6</v>
      </c>
      <c r="I2135" s="157">
        <v>1.1023100000000001E-6</v>
      </c>
      <c r="J2135" s="157">
        <v>4.4092400000000003E-6</v>
      </c>
      <c r="K2135" s="157">
        <v>0</v>
      </c>
      <c r="L2135" s="157">
        <v>0</v>
      </c>
      <c r="M2135" s="157">
        <v>0</v>
      </c>
      <c r="N2135" s="126">
        <v>0</v>
      </c>
    </row>
    <row r="2136" spans="1:14" x14ac:dyDescent="0.25">
      <c r="A2136" s="128">
        <v>34037</v>
      </c>
      <c r="B2136" s="157" t="s">
        <v>460</v>
      </c>
      <c r="C2136" s="157" t="s">
        <v>53</v>
      </c>
      <c r="D2136" s="157">
        <v>2268006005</v>
      </c>
      <c r="E2136" s="157" t="s">
        <v>108</v>
      </c>
      <c r="F2136" s="157" t="s">
        <v>109</v>
      </c>
      <c r="G2136" s="157" t="s">
        <v>159</v>
      </c>
      <c r="H2136" s="157">
        <v>1.3440833266666664E-3</v>
      </c>
      <c r="I2136" s="157">
        <v>2.2784747699999999E-3</v>
      </c>
      <c r="J2136" s="157">
        <v>8.1310059966666678E-3</v>
      </c>
      <c r="K2136" s="157">
        <v>2.3515946666666668E-5</v>
      </c>
      <c r="L2136" s="157">
        <v>2.3515946666666668E-5</v>
      </c>
      <c r="M2136" s="157">
        <v>1.1023100000000001E-6</v>
      </c>
      <c r="N2136" s="126">
        <v>0</v>
      </c>
    </row>
    <row r="2137" spans="1:14" x14ac:dyDescent="0.25">
      <c r="A2137" s="128">
        <v>34037</v>
      </c>
      <c r="B2137" s="157" t="s">
        <v>460</v>
      </c>
      <c r="C2137" s="157" t="s">
        <v>53</v>
      </c>
      <c r="D2137" s="157">
        <v>2268006010</v>
      </c>
      <c r="E2137" s="157" t="s">
        <v>110</v>
      </c>
      <c r="F2137" s="157" t="s">
        <v>109</v>
      </c>
      <c r="G2137" s="157" t="s">
        <v>159</v>
      </c>
      <c r="H2137" s="157">
        <v>4.6664456666666666E-5</v>
      </c>
      <c r="I2137" s="157">
        <v>8.0101193333333335E-5</v>
      </c>
      <c r="J2137" s="157">
        <v>3.2003733666666673E-4</v>
      </c>
      <c r="K2137" s="157">
        <v>1.1023100000000001E-6</v>
      </c>
      <c r="L2137" s="157">
        <v>1.1023100000000001E-6</v>
      </c>
      <c r="M2137" s="157">
        <v>0</v>
      </c>
      <c r="N2137" s="126">
        <v>0</v>
      </c>
    </row>
    <row r="2138" spans="1:14" x14ac:dyDescent="0.25">
      <c r="A2138" s="128">
        <v>34037</v>
      </c>
      <c r="B2138" s="157" t="s">
        <v>460</v>
      </c>
      <c r="C2138" s="157" t="s">
        <v>53</v>
      </c>
      <c r="D2138" s="157">
        <v>2268006015</v>
      </c>
      <c r="E2138" s="157" t="s">
        <v>111</v>
      </c>
      <c r="F2138" s="157" t="s">
        <v>109</v>
      </c>
      <c r="G2138" s="157" t="s">
        <v>159</v>
      </c>
      <c r="H2138" s="157">
        <v>2.4618256666666667E-5</v>
      </c>
      <c r="I2138" s="157">
        <v>4.8869076666666663E-5</v>
      </c>
      <c r="J2138" s="157">
        <v>2.575731033333333E-4</v>
      </c>
      <c r="K2138" s="157">
        <v>2.2046200000000002E-6</v>
      </c>
      <c r="L2138" s="157">
        <v>2.2046200000000002E-6</v>
      </c>
      <c r="M2138" s="157">
        <v>0</v>
      </c>
      <c r="N2138" s="126">
        <v>0</v>
      </c>
    </row>
    <row r="2139" spans="1:14" x14ac:dyDescent="0.25">
      <c r="A2139" s="128">
        <v>34037</v>
      </c>
      <c r="B2139" s="157" t="s">
        <v>460</v>
      </c>
      <c r="C2139" s="157" t="s">
        <v>53</v>
      </c>
      <c r="D2139" s="157">
        <v>2268006020</v>
      </c>
      <c r="E2139" s="157" t="s">
        <v>161</v>
      </c>
      <c r="F2139" s="157" t="s">
        <v>109</v>
      </c>
      <c r="G2139" s="157" t="s">
        <v>159</v>
      </c>
      <c r="H2139" s="157">
        <v>5.3498778666666682E-4</v>
      </c>
      <c r="I2139" s="157">
        <v>1.11002617E-3</v>
      </c>
      <c r="J2139" s="157">
        <v>5.7812485133333334E-3</v>
      </c>
      <c r="K2139" s="157">
        <v>6.7975783333333324E-5</v>
      </c>
      <c r="L2139" s="157">
        <v>6.7975783333333324E-5</v>
      </c>
      <c r="M2139" s="157">
        <v>3.3069300000000005E-6</v>
      </c>
      <c r="N2139" s="126">
        <v>0</v>
      </c>
    </row>
    <row r="2140" spans="1:14" x14ac:dyDescent="0.25">
      <c r="A2140" s="128">
        <v>34037</v>
      </c>
      <c r="B2140" s="157" t="s">
        <v>460</v>
      </c>
      <c r="C2140" s="157" t="s">
        <v>53</v>
      </c>
      <c r="D2140" s="157">
        <v>2268010010</v>
      </c>
      <c r="E2140" s="157" t="s">
        <v>154</v>
      </c>
      <c r="F2140" s="157" t="s">
        <v>96</v>
      </c>
      <c r="G2140" s="157" t="s">
        <v>159</v>
      </c>
      <c r="H2140" s="157">
        <v>0</v>
      </c>
      <c r="I2140" s="157">
        <v>0</v>
      </c>
      <c r="J2140" s="157">
        <v>0</v>
      </c>
      <c r="K2140" s="157">
        <v>0</v>
      </c>
      <c r="L2140" s="157">
        <v>0</v>
      </c>
      <c r="M2140" s="157">
        <v>0</v>
      </c>
      <c r="N2140" s="126">
        <v>0</v>
      </c>
    </row>
    <row r="2141" spans="1:14" x14ac:dyDescent="0.25">
      <c r="A2141" s="128">
        <v>34037</v>
      </c>
      <c r="B2141" s="157" t="s">
        <v>460</v>
      </c>
      <c r="C2141" s="157" t="s">
        <v>53</v>
      </c>
      <c r="D2141" s="157">
        <v>2270001060</v>
      </c>
      <c r="E2141" s="157" t="s">
        <v>162</v>
      </c>
      <c r="F2141" s="157" t="s">
        <v>83</v>
      </c>
      <c r="G2141" s="157" t="s">
        <v>163</v>
      </c>
      <c r="H2141" s="157">
        <v>2.6896364000000002E-3</v>
      </c>
      <c r="I2141" s="157">
        <v>1.185644636E-2</v>
      </c>
      <c r="J2141" s="157">
        <v>1.0233846039999999E-2</v>
      </c>
      <c r="K2141" s="157">
        <v>1.49142543E-3</v>
      </c>
      <c r="L2141" s="157">
        <v>1.4465981566666667E-3</v>
      </c>
      <c r="M2141" s="157">
        <v>9.9207900000000009E-6</v>
      </c>
      <c r="N2141" s="126">
        <v>1.3227720000000002E-5</v>
      </c>
    </row>
    <row r="2142" spans="1:14" x14ac:dyDescent="0.25">
      <c r="A2142" s="128">
        <v>34037</v>
      </c>
      <c r="B2142" s="157" t="s">
        <v>460</v>
      </c>
      <c r="C2142" s="157" t="s">
        <v>53</v>
      </c>
      <c r="D2142" s="157">
        <v>2270002003</v>
      </c>
      <c r="E2142" s="157" t="s">
        <v>117</v>
      </c>
      <c r="F2142" s="157" t="s">
        <v>89</v>
      </c>
      <c r="G2142" s="157" t="s">
        <v>163</v>
      </c>
      <c r="H2142" s="157">
        <v>7.7676111333333322E-4</v>
      </c>
      <c r="I2142" s="157">
        <v>7.4306717099999996E-3</v>
      </c>
      <c r="J2142" s="157">
        <v>3.3657198666666669E-3</v>
      </c>
      <c r="K2142" s="157">
        <v>5.5409449333333337E-4</v>
      </c>
      <c r="L2142" s="157">
        <v>5.3719240666666663E-4</v>
      </c>
      <c r="M2142" s="157">
        <v>1.212541E-5</v>
      </c>
      <c r="N2142" s="126">
        <v>1.7636960000000001E-5</v>
      </c>
    </row>
    <row r="2143" spans="1:14" x14ac:dyDescent="0.25">
      <c r="A2143" s="128">
        <v>34037</v>
      </c>
      <c r="B2143" s="157" t="s">
        <v>460</v>
      </c>
      <c r="C2143" s="157" t="s">
        <v>53</v>
      </c>
      <c r="D2143" s="157">
        <v>2270002006</v>
      </c>
      <c r="E2143" s="157" t="s">
        <v>88</v>
      </c>
      <c r="F2143" s="157" t="s">
        <v>89</v>
      </c>
      <c r="G2143" s="157" t="s">
        <v>163</v>
      </c>
      <c r="H2143" s="157">
        <v>4.4092400000000003E-6</v>
      </c>
      <c r="I2143" s="157">
        <v>2.7925186666666666E-5</v>
      </c>
      <c r="J2143" s="157">
        <v>2.6822876666666664E-5</v>
      </c>
      <c r="K2143" s="157">
        <v>2.2046200000000002E-6</v>
      </c>
      <c r="L2143" s="157">
        <v>2.2046200000000002E-6</v>
      </c>
      <c r="M2143" s="157">
        <v>0</v>
      </c>
      <c r="N2143" s="126">
        <v>0</v>
      </c>
    </row>
    <row r="2144" spans="1:14" x14ac:dyDescent="0.25">
      <c r="A2144" s="128">
        <v>34037</v>
      </c>
      <c r="B2144" s="157" t="s">
        <v>460</v>
      </c>
      <c r="C2144" s="157" t="s">
        <v>53</v>
      </c>
      <c r="D2144" s="157">
        <v>2270002009</v>
      </c>
      <c r="E2144" s="157" t="s">
        <v>90</v>
      </c>
      <c r="F2144" s="157" t="s">
        <v>89</v>
      </c>
      <c r="G2144" s="157" t="s">
        <v>163</v>
      </c>
      <c r="H2144" s="157">
        <v>6.2464233333333331E-5</v>
      </c>
      <c r="I2144" s="157">
        <v>4.5598890333333332E-4</v>
      </c>
      <c r="J2144" s="157">
        <v>3.7662258333333337E-4</v>
      </c>
      <c r="K2144" s="157">
        <v>4.0050596666666668E-5</v>
      </c>
      <c r="L2144" s="157">
        <v>3.8948286666666662E-5</v>
      </c>
      <c r="M2144" s="157">
        <v>0</v>
      </c>
      <c r="N2144" s="126">
        <v>0</v>
      </c>
    </row>
    <row r="2145" spans="1:14" x14ac:dyDescent="0.25">
      <c r="A2145" s="128">
        <v>34037</v>
      </c>
      <c r="B2145" s="157" t="s">
        <v>460</v>
      </c>
      <c r="C2145" s="157" t="s">
        <v>53</v>
      </c>
      <c r="D2145" s="157">
        <v>2270002015</v>
      </c>
      <c r="E2145" s="157" t="s">
        <v>118</v>
      </c>
      <c r="F2145" s="157" t="s">
        <v>89</v>
      </c>
      <c r="G2145" s="157" t="s">
        <v>163</v>
      </c>
      <c r="H2145" s="157">
        <v>2.1032074799999995E-3</v>
      </c>
      <c r="I2145" s="157">
        <v>2.0946094619999998E-2</v>
      </c>
      <c r="J2145" s="157">
        <v>1.0844525780000001E-2</v>
      </c>
      <c r="K2145" s="157">
        <v>1.6982922733333333E-3</v>
      </c>
      <c r="L2145" s="157">
        <v>1.6472185766666664E-3</v>
      </c>
      <c r="M2145" s="157">
        <v>3.1232116666666665E-5</v>
      </c>
      <c r="N2145" s="126">
        <v>4.4459836666666669E-5</v>
      </c>
    </row>
    <row r="2146" spans="1:14" x14ac:dyDescent="0.25">
      <c r="A2146" s="128">
        <v>34037</v>
      </c>
      <c r="B2146" s="157" t="s">
        <v>460</v>
      </c>
      <c r="C2146" s="157" t="s">
        <v>53</v>
      </c>
      <c r="D2146" s="157">
        <v>2270002018</v>
      </c>
      <c r="E2146" s="157" t="s">
        <v>164</v>
      </c>
      <c r="F2146" s="157" t="s">
        <v>89</v>
      </c>
      <c r="G2146" s="157" t="s">
        <v>163</v>
      </c>
      <c r="H2146" s="157">
        <v>1.9881998033333334E-3</v>
      </c>
      <c r="I2146" s="157">
        <v>2.0416250946666669E-2</v>
      </c>
      <c r="J2146" s="157">
        <v>9.4350387266666676E-3</v>
      </c>
      <c r="K2146" s="157">
        <v>1.2235640999999999E-3</v>
      </c>
      <c r="L2146" s="157">
        <v>1.1868204333333335E-3</v>
      </c>
      <c r="M2146" s="157">
        <v>3.3436736666666676E-5</v>
      </c>
      <c r="N2146" s="126">
        <v>4.8134203333333329E-5</v>
      </c>
    </row>
    <row r="2147" spans="1:14" x14ac:dyDescent="0.25">
      <c r="A2147" s="128">
        <v>34037</v>
      </c>
      <c r="B2147" s="157" t="s">
        <v>460</v>
      </c>
      <c r="C2147" s="157" t="s">
        <v>53</v>
      </c>
      <c r="D2147" s="157">
        <v>2270002021</v>
      </c>
      <c r="E2147" s="157" t="s">
        <v>91</v>
      </c>
      <c r="F2147" s="157" t="s">
        <v>89</v>
      </c>
      <c r="G2147" s="157" t="s">
        <v>163</v>
      </c>
      <c r="H2147" s="157">
        <v>1.4954672333333333E-4</v>
      </c>
      <c r="I2147" s="157">
        <v>1.4557840733333334E-3</v>
      </c>
      <c r="J2147" s="157">
        <v>7.4883592666666668E-4</v>
      </c>
      <c r="K2147" s="157">
        <v>1.1794717E-4</v>
      </c>
      <c r="L2147" s="157">
        <v>1.1464024E-4</v>
      </c>
      <c r="M2147" s="157">
        <v>2.2046200000000002E-6</v>
      </c>
      <c r="N2147" s="126">
        <v>2.2046200000000002E-6</v>
      </c>
    </row>
    <row r="2148" spans="1:14" x14ac:dyDescent="0.25">
      <c r="A2148" s="128">
        <v>34037</v>
      </c>
      <c r="B2148" s="157" t="s">
        <v>460</v>
      </c>
      <c r="C2148" s="157" t="s">
        <v>53</v>
      </c>
      <c r="D2148" s="157">
        <v>2270002024</v>
      </c>
      <c r="E2148" s="157" t="s">
        <v>119</v>
      </c>
      <c r="F2148" s="157" t="s">
        <v>89</v>
      </c>
      <c r="G2148" s="157" t="s">
        <v>163</v>
      </c>
      <c r="H2148" s="157">
        <v>9.9942773333333337E-5</v>
      </c>
      <c r="I2148" s="157">
        <v>1.1926994199999998E-3</v>
      </c>
      <c r="J2148" s="157">
        <v>5.9157303333333335E-4</v>
      </c>
      <c r="K2148" s="157">
        <v>8.0468630000000006E-5</v>
      </c>
      <c r="L2148" s="157">
        <v>7.7896573333333325E-5</v>
      </c>
      <c r="M2148" s="157">
        <v>1.1023100000000001E-6</v>
      </c>
      <c r="N2148" s="126">
        <v>1.1023100000000001E-6</v>
      </c>
    </row>
    <row r="2149" spans="1:14" x14ac:dyDescent="0.25">
      <c r="A2149" s="128">
        <v>34037</v>
      </c>
      <c r="B2149" s="157" t="s">
        <v>460</v>
      </c>
      <c r="C2149" s="157" t="s">
        <v>53</v>
      </c>
      <c r="D2149" s="157">
        <v>2270002027</v>
      </c>
      <c r="E2149" s="157" t="s">
        <v>92</v>
      </c>
      <c r="F2149" s="157" t="s">
        <v>89</v>
      </c>
      <c r="G2149" s="157" t="s">
        <v>163</v>
      </c>
      <c r="H2149" s="157">
        <v>4.592958333333333E-4</v>
      </c>
      <c r="I2149" s="157">
        <v>4.4305513266666664E-3</v>
      </c>
      <c r="J2149" s="157">
        <v>2.0800589700000001E-3</v>
      </c>
      <c r="K2149" s="157">
        <v>3.1011654666666667E-4</v>
      </c>
      <c r="L2149" s="157">
        <v>3.0093062999999996E-4</v>
      </c>
      <c r="M2149" s="157">
        <v>3.6743666666666665E-6</v>
      </c>
      <c r="N2149" s="126">
        <v>4.7766766666666677E-6</v>
      </c>
    </row>
    <row r="2150" spans="1:14" x14ac:dyDescent="0.25">
      <c r="A2150" s="128">
        <v>34037</v>
      </c>
      <c r="B2150" s="157" t="s">
        <v>460</v>
      </c>
      <c r="C2150" s="157" t="s">
        <v>53</v>
      </c>
      <c r="D2150" s="157">
        <v>2270002030</v>
      </c>
      <c r="E2150" s="157" t="s">
        <v>120</v>
      </c>
      <c r="F2150" s="157" t="s">
        <v>89</v>
      </c>
      <c r="G2150" s="157" t="s">
        <v>163</v>
      </c>
      <c r="H2150" s="157">
        <v>1.1566906266666666E-3</v>
      </c>
      <c r="I2150" s="157">
        <v>1.3817088413333333E-2</v>
      </c>
      <c r="J2150" s="157">
        <v>7.1991866099999991E-3</v>
      </c>
      <c r="K2150" s="157">
        <v>9.5864226333333344E-4</v>
      </c>
      <c r="L2150" s="157">
        <v>9.2961476666666672E-4</v>
      </c>
      <c r="M2150" s="157">
        <v>1.5432340000000001E-5</v>
      </c>
      <c r="N2150" s="126">
        <v>2.094389E-5</v>
      </c>
    </row>
    <row r="2151" spans="1:14" x14ac:dyDescent="0.25">
      <c r="A2151" s="128">
        <v>34037</v>
      </c>
      <c r="B2151" s="157" t="s">
        <v>460</v>
      </c>
      <c r="C2151" s="157" t="s">
        <v>53</v>
      </c>
      <c r="D2151" s="157">
        <v>2270002033</v>
      </c>
      <c r="E2151" s="157" t="s">
        <v>121</v>
      </c>
      <c r="F2151" s="157" t="s">
        <v>89</v>
      </c>
      <c r="G2151" s="157" t="s">
        <v>163</v>
      </c>
      <c r="H2151" s="157">
        <v>1.3944221500000002E-3</v>
      </c>
      <c r="I2151" s="157">
        <v>1.649092503666667E-2</v>
      </c>
      <c r="J2151" s="157">
        <v>5.1661595333333333E-3</v>
      </c>
      <c r="K2151" s="157">
        <v>8.9838265000000009E-4</v>
      </c>
      <c r="L2151" s="157">
        <v>8.7155977333333351E-4</v>
      </c>
      <c r="M2151" s="157">
        <v>1.3595156666666667E-5</v>
      </c>
      <c r="N2151" s="126">
        <v>1.8004396666666665E-5</v>
      </c>
    </row>
    <row r="2152" spans="1:14" x14ac:dyDescent="0.25">
      <c r="A2152" s="128">
        <v>34037</v>
      </c>
      <c r="B2152" s="157" t="s">
        <v>460</v>
      </c>
      <c r="C2152" s="157" t="s">
        <v>53</v>
      </c>
      <c r="D2152" s="157">
        <v>2270002036</v>
      </c>
      <c r="E2152" s="157" t="s">
        <v>165</v>
      </c>
      <c r="F2152" s="157" t="s">
        <v>89</v>
      </c>
      <c r="G2152" s="157" t="s">
        <v>163</v>
      </c>
      <c r="H2152" s="157">
        <v>7.2256420500000007E-3</v>
      </c>
      <c r="I2152" s="157">
        <v>5.5653059843333332E-2</v>
      </c>
      <c r="J2152" s="157">
        <v>2.2167454100000001E-2</v>
      </c>
      <c r="K2152" s="157">
        <v>3.7614491566666662E-3</v>
      </c>
      <c r="L2152" s="157">
        <v>3.6490135366666668E-3</v>
      </c>
      <c r="M2152" s="157">
        <v>1.1721229666666667E-4</v>
      </c>
      <c r="N2152" s="126">
        <v>1.7930909333333336E-4</v>
      </c>
    </row>
    <row r="2153" spans="1:14" x14ac:dyDescent="0.25">
      <c r="A2153" s="128">
        <v>34037</v>
      </c>
      <c r="B2153" s="157" t="s">
        <v>460</v>
      </c>
      <c r="C2153" s="157" t="s">
        <v>53</v>
      </c>
      <c r="D2153" s="157">
        <v>2270002039</v>
      </c>
      <c r="E2153" s="157" t="s">
        <v>93</v>
      </c>
      <c r="F2153" s="157" t="s">
        <v>89</v>
      </c>
      <c r="G2153" s="157" t="s">
        <v>163</v>
      </c>
      <c r="H2153" s="157">
        <v>8.4877870000000001E-5</v>
      </c>
      <c r="I2153" s="157">
        <v>9.9648823999999993E-4</v>
      </c>
      <c r="J2153" s="157">
        <v>5.4601088666666672E-4</v>
      </c>
      <c r="K2153" s="157">
        <v>7.2752459999999989E-5</v>
      </c>
      <c r="L2153" s="157">
        <v>7.0547840000000005E-5</v>
      </c>
      <c r="M2153" s="157">
        <v>1.1023100000000001E-6</v>
      </c>
      <c r="N2153" s="126">
        <v>1.1023100000000001E-6</v>
      </c>
    </row>
    <row r="2154" spans="1:14" x14ac:dyDescent="0.25">
      <c r="A2154" s="128">
        <v>34037</v>
      </c>
      <c r="B2154" s="157" t="s">
        <v>460</v>
      </c>
      <c r="C2154" s="157" t="s">
        <v>53</v>
      </c>
      <c r="D2154" s="157">
        <v>2270002042</v>
      </c>
      <c r="E2154" s="157" t="s">
        <v>122</v>
      </c>
      <c r="F2154" s="157" t="s">
        <v>89</v>
      </c>
      <c r="G2154" s="157" t="s">
        <v>163</v>
      </c>
      <c r="H2154" s="157">
        <v>7.6794263333333326E-5</v>
      </c>
      <c r="I2154" s="157">
        <v>6.8747400333333327E-4</v>
      </c>
      <c r="J2154" s="157">
        <v>3.3326505666666671E-4</v>
      </c>
      <c r="K2154" s="157">
        <v>5.1073696666666667E-5</v>
      </c>
      <c r="L2154" s="157">
        <v>4.9236513333333334E-5</v>
      </c>
      <c r="M2154" s="157">
        <v>3.6743666666666669E-7</v>
      </c>
      <c r="N2154" s="126">
        <v>1.1023100000000001E-6</v>
      </c>
    </row>
    <row r="2155" spans="1:14" x14ac:dyDescent="0.25">
      <c r="A2155" s="128">
        <v>34037</v>
      </c>
      <c r="B2155" s="157" t="s">
        <v>460</v>
      </c>
      <c r="C2155" s="157" t="s">
        <v>53</v>
      </c>
      <c r="D2155" s="157">
        <v>2270002045</v>
      </c>
      <c r="E2155" s="157" t="s">
        <v>123</v>
      </c>
      <c r="F2155" s="157" t="s">
        <v>89</v>
      </c>
      <c r="G2155" s="157" t="s">
        <v>163</v>
      </c>
      <c r="H2155" s="157">
        <v>1.8989126933333334E-3</v>
      </c>
      <c r="I2155" s="157">
        <v>2.0077841776666668E-2</v>
      </c>
      <c r="J2155" s="157">
        <v>5.3465709366666671E-3</v>
      </c>
      <c r="K2155" s="157">
        <v>9.4504710666666657E-4</v>
      </c>
      <c r="L2155" s="157">
        <v>9.1638704666666658E-4</v>
      </c>
      <c r="M2155" s="157">
        <v>2.9027496666666665E-5</v>
      </c>
      <c r="N2155" s="126">
        <v>4.115290666666666E-5</v>
      </c>
    </row>
    <row r="2156" spans="1:14" x14ac:dyDescent="0.25">
      <c r="A2156" s="128">
        <v>34037</v>
      </c>
      <c r="B2156" s="157" t="s">
        <v>460</v>
      </c>
      <c r="C2156" s="157" t="s">
        <v>53</v>
      </c>
      <c r="D2156" s="157">
        <v>2270002048</v>
      </c>
      <c r="E2156" s="157" t="s">
        <v>166</v>
      </c>
      <c r="F2156" s="157" t="s">
        <v>89</v>
      </c>
      <c r="G2156" s="157" t="s">
        <v>163</v>
      </c>
      <c r="H2156" s="157">
        <v>1.8357135866666667E-3</v>
      </c>
      <c r="I2156" s="157">
        <v>1.3952305106666667E-2</v>
      </c>
      <c r="J2156" s="157">
        <v>5.3010087899999997E-3</v>
      </c>
      <c r="K2156" s="157">
        <v>9.7333972999999994E-4</v>
      </c>
      <c r="L2156" s="157">
        <v>9.4394479666666672E-4</v>
      </c>
      <c r="M2156" s="157">
        <v>2.9762369999999999E-5</v>
      </c>
      <c r="N2156" s="126">
        <v>4.4459836666666669E-5</v>
      </c>
    </row>
    <row r="2157" spans="1:14" x14ac:dyDescent="0.25">
      <c r="A2157" s="128">
        <v>34037</v>
      </c>
      <c r="B2157" s="157" t="s">
        <v>460</v>
      </c>
      <c r="C2157" s="157" t="s">
        <v>53</v>
      </c>
      <c r="D2157" s="157">
        <v>2270002051</v>
      </c>
      <c r="E2157" s="157" t="s">
        <v>167</v>
      </c>
      <c r="F2157" s="157" t="s">
        <v>89</v>
      </c>
      <c r="G2157" s="157" t="s">
        <v>163</v>
      </c>
      <c r="H2157" s="157">
        <v>7.4508807266666669E-3</v>
      </c>
      <c r="I2157" s="157">
        <v>7.1482966316666674E-2</v>
      </c>
      <c r="J2157" s="157">
        <v>2.3734571483333331E-2</v>
      </c>
      <c r="K2157" s="157">
        <v>2.5007739533333337E-3</v>
      </c>
      <c r="L2157" s="157">
        <v>2.4254494366666665E-3</v>
      </c>
      <c r="M2157" s="157">
        <v>9.7003279999999985E-5</v>
      </c>
      <c r="N2157" s="126">
        <v>1.5358852666666665E-4</v>
      </c>
    </row>
    <row r="2158" spans="1:14" x14ac:dyDescent="0.25">
      <c r="A2158" s="128">
        <v>34037</v>
      </c>
      <c r="B2158" s="157" t="s">
        <v>460</v>
      </c>
      <c r="C2158" s="157" t="s">
        <v>53</v>
      </c>
      <c r="D2158" s="157">
        <v>2270002054</v>
      </c>
      <c r="E2158" s="157" t="s">
        <v>94</v>
      </c>
      <c r="F2158" s="157" t="s">
        <v>89</v>
      </c>
      <c r="G2158" s="157" t="s">
        <v>163</v>
      </c>
      <c r="H2158" s="157">
        <v>3.5237176333333331E-4</v>
      </c>
      <c r="I2158" s="157">
        <v>4.3067251700000002E-3</v>
      </c>
      <c r="J2158" s="157">
        <v>1.40875218E-3</v>
      </c>
      <c r="K2158" s="157">
        <v>2.0760171666666665E-4</v>
      </c>
      <c r="L2158" s="157">
        <v>2.0172273E-4</v>
      </c>
      <c r="M2158" s="157">
        <v>5.5115500000000006E-6</v>
      </c>
      <c r="N2158" s="126">
        <v>7.7161700000000004E-6</v>
      </c>
    </row>
    <row r="2159" spans="1:14" x14ac:dyDescent="0.25">
      <c r="A2159" s="128">
        <v>34037</v>
      </c>
      <c r="B2159" s="157" t="s">
        <v>460</v>
      </c>
      <c r="C2159" s="157" t="s">
        <v>53</v>
      </c>
      <c r="D2159" s="157">
        <v>2270002057</v>
      </c>
      <c r="E2159" s="157" t="s">
        <v>124</v>
      </c>
      <c r="F2159" s="157" t="s">
        <v>89</v>
      </c>
      <c r="G2159" s="157" t="s">
        <v>163</v>
      </c>
      <c r="H2159" s="157">
        <v>3.0107760466666668E-3</v>
      </c>
      <c r="I2159" s="157">
        <v>2.9149118203333334E-2</v>
      </c>
      <c r="J2159" s="157">
        <v>1.9114790273333331E-2</v>
      </c>
      <c r="K2159" s="157">
        <v>2.8152997400000004E-3</v>
      </c>
      <c r="L2159" s="157">
        <v>2.7307893066666664E-3</v>
      </c>
      <c r="M2159" s="157">
        <v>4.115290666666666E-5</v>
      </c>
      <c r="N2159" s="126">
        <v>5.7687556666666672E-5</v>
      </c>
    </row>
    <row r="2160" spans="1:14" x14ac:dyDescent="0.25">
      <c r="A2160" s="128">
        <v>34037</v>
      </c>
      <c r="B2160" s="157" t="s">
        <v>460</v>
      </c>
      <c r="C2160" s="157" t="s">
        <v>53</v>
      </c>
      <c r="D2160" s="157">
        <v>2270002060</v>
      </c>
      <c r="E2160" s="157" t="s">
        <v>125</v>
      </c>
      <c r="F2160" s="157" t="s">
        <v>89</v>
      </c>
      <c r="G2160" s="157" t="s">
        <v>163</v>
      </c>
      <c r="H2160" s="157">
        <v>9.3222356699999998E-3</v>
      </c>
      <c r="I2160" s="157">
        <v>0.10018969077333333</v>
      </c>
      <c r="J2160" s="157">
        <v>4.0667155393333335E-2</v>
      </c>
      <c r="K2160" s="157">
        <v>6.3063155099999995E-3</v>
      </c>
      <c r="L2160" s="157">
        <v>6.1167181899999994E-3</v>
      </c>
      <c r="M2160" s="157">
        <v>1.3815618666666667E-4</v>
      </c>
      <c r="N2160" s="126">
        <v>1.9510887000000001E-4</v>
      </c>
    </row>
    <row r="2161" spans="1:14" x14ac:dyDescent="0.25">
      <c r="A2161" s="128">
        <v>34037</v>
      </c>
      <c r="B2161" s="157" t="s">
        <v>460</v>
      </c>
      <c r="C2161" s="157" t="s">
        <v>53</v>
      </c>
      <c r="D2161" s="157">
        <v>2270002066</v>
      </c>
      <c r="E2161" s="157" t="s">
        <v>126</v>
      </c>
      <c r="F2161" s="157" t="s">
        <v>89</v>
      </c>
      <c r="G2161" s="157" t="s">
        <v>163</v>
      </c>
      <c r="H2161" s="157">
        <v>1.626568636E-2</v>
      </c>
      <c r="I2161" s="157">
        <v>8.5430862183333331E-2</v>
      </c>
      <c r="J2161" s="157">
        <v>7.9461118659999996E-2</v>
      </c>
      <c r="K2161" s="157">
        <v>1.2488437426666665E-2</v>
      </c>
      <c r="L2161" s="157">
        <v>1.211328459E-2</v>
      </c>
      <c r="M2161" s="157">
        <v>8.9287110000000009E-5</v>
      </c>
      <c r="N2161" s="126">
        <v>1.1904948000000001E-4</v>
      </c>
    </row>
    <row r="2162" spans="1:14" x14ac:dyDescent="0.25">
      <c r="A2162" s="128">
        <v>34037</v>
      </c>
      <c r="B2162" s="157" t="s">
        <v>460</v>
      </c>
      <c r="C2162" s="157" t="s">
        <v>53</v>
      </c>
      <c r="D2162" s="157">
        <v>2270002069</v>
      </c>
      <c r="E2162" s="157" t="s">
        <v>168</v>
      </c>
      <c r="F2162" s="157" t="s">
        <v>89</v>
      </c>
      <c r="G2162" s="157" t="s">
        <v>163</v>
      </c>
      <c r="H2162" s="157">
        <v>7.8554284966666655E-3</v>
      </c>
      <c r="I2162" s="157">
        <v>7.6271400956666666E-2</v>
      </c>
      <c r="J2162" s="157">
        <v>3.2614045969999998E-2</v>
      </c>
      <c r="K2162" s="157">
        <v>4.7968856833333342E-3</v>
      </c>
      <c r="L2162" s="157">
        <v>4.6524830733333331E-3</v>
      </c>
      <c r="M2162" s="157">
        <v>1.2235640999999999E-4</v>
      </c>
      <c r="N2162" s="126">
        <v>1.7857422000000002E-4</v>
      </c>
    </row>
    <row r="2163" spans="1:14" x14ac:dyDescent="0.25">
      <c r="A2163" s="128">
        <v>34037</v>
      </c>
      <c r="B2163" s="157" t="s">
        <v>460</v>
      </c>
      <c r="C2163" s="157" t="s">
        <v>53</v>
      </c>
      <c r="D2163" s="157">
        <v>2270002072</v>
      </c>
      <c r="E2163" s="157" t="s">
        <v>127</v>
      </c>
      <c r="F2163" s="157" t="s">
        <v>89</v>
      </c>
      <c r="G2163" s="157" t="s">
        <v>163</v>
      </c>
      <c r="H2163" s="157">
        <v>1.4820190513333333E-2</v>
      </c>
      <c r="I2163" s="157">
        <v>6.9598383653333332E-2</v>
      </c>
      <c r="J2163" s="157">
        <v>7.1570416243333337E-2</v>
      </c>
      <c r="K2163" s="157">
        <v>1.0758913036666666E-2</v>
      </c>
      <c r="L2163" s="157">
        <v>1.0436671080000001E-2</v>
      </c>
      <c r="M2163" s="157">
        <v>6.2464233333333331E-5</v>
      </c>
      <c r="N2163" s="126">
        <v>8.1570939999999991E-5</v>
      </c>
    </row>
    <row r="2164" spans="1:14" x14ac:dyDescent="0.25">
      <c r="A2164" s="128">
        <v>34037</v>
      </c>
      <c r="B2164" s="157" t="s">
        <v>460</v>
      </c>
      <c r="C2164" s="157" t="s">
        <v>53</v>
      </c>
      <c r="D2164" s="157">
        <v>2270002075</v>
      </c>
      <c r="E2164" s="157" t="s">
        <v>169</v>
      </c>
      <c r="F2164" s="157" t="s">
        <v>89</v>
      </c>
      <c r="G2164" s="157" t="s">
        <v>163</v>
      </c>
      <c r="H2164" s="157">
        <v>9.9759054999999999E-4</v>
      </c>
      <c r="I2164" s="157">
        <v>1.2418257023333332E-2</v>
      </c>
      <c r="J2164" s="157">
        <v>4.972887846666667E-3</v>
      </c>
      <c r="K2164" s="157">
        <v>5.9083816000000001E-4</v>
      </c>
      <c r="L2164" s="157">
        <v>5.7393607333333337E-4</v>
      </c>
      <c r="M2164" s="157">
        <v>1.3595156666666667E-5</v>
      </c>
      <c r="N2164" s="126">
        <v>1.9106706666666671E-5</v>
      </c>
    </row>
    <row r="2165" spans="1:14" x14ac:dyDescent="0.25">
      <c r="A2165" s="128">
        <v>34037</v>
      </c>
      <c r="B2165" s="157" t="s">
        <v>460</v>
      </c>
      <c r="C2165" s="157" t="s">
        <v>53</v>
      </c>
      <c r="D2165" s="157">
        <v>2270002078</v>
      </c>
      <c r="E2165" s="157" t="s">
        <v>128</v>
      </c>
      <c r="F2165" s="157" t="s">
        <v>89</v>
      </c>
      <c r="G2165" s="157" t="s">
        <v>163</v>
      </c>
      <c r="H2165" s="157">
        <v>5.3278316666666678E-5</v>
      </c>
      <c r="I2165" s="157">
        <v>2.2744329666666665E-4</v>
      </c>
      <c r="J2165" s="157">
        <v>2.2964791666666665E-4</v>
      </c>
      <c r="K2165" s="157">
        <v>3.4539046666666668E-5</v>
      </c>
      <c r="L2165" s="157">
        <v>3.3436736666666676E-5</v>
      </c>
      <c r="M2165" s="157">
        <v>0</v>
      </c>
      <c r="N2165" s="126">
        <v>0</v>
      </c>
    </row>
    <row r="2166" spans="1:14" x14ac:dyDescent="0.25">
      <c r="A2166" s="128">
        <v>34037</v>
      </c>
      <c r="B2166" s="157" t="s">
        <v>460</v>
      </c>
      <c r="C2166" s="157" t="s">
        <v>53</v>
      </c>
      <c r="D2166" s="157">
        <v>2270002081</v>
      </c>
      <c r="E2166" s="157" t="s">
        <v>129</v>
      </c>
      <c r="F2166" s="157" t="s">
        <v>89</v>
      </c>
      <c r="G2166" s="157" t="s">
        <v>163</v>
      </c>
      <c r="H2166" s="157">
        <v>9.7627922333333331E-4</v>
      </c>
      <c r="I2166" s="157">
        <v>1.2033550833333332E-2</v>
      </c>
      <c r="J2166" s="157">
        <v>5.3164411299999994E-3</v>
      </c>
      <c r="K2166" s="157">
        <v>7.3781282666666656E-4</v>
      </c>
      <c r="L2166" s="157">
        <v>7.1539919000000003E-4</v>
      </c>
      <c r="M2166" s="157">
        <v>1.3595156666666667E-5</v>
      </c>
      <c r="N2166" s="126">
        <v>1.873927E-5</v>
      </c>
    </row>
    <row r="2167" spans="1:14" x14ac:dyDescent="0.25">
      <c r="A2167" s="128">
        <v>34037</v>
      </c>
      <c r="B2167" s="157" t="s">
        <v>460</v>
      </c>
      <c r="C2167" s="157" t="s">
        <v>53</v>
      </c>
      <c r="D2167" s="157">
        <v>2270003010</v>
      </c>
      <c r="E2167" s="157" t="s">
        <v>130</v>
      </c>
      <c r="F2167" s="157" t="s">
        <v>96</v>
      </c>
      <c r="G2167" s="157" t="s">
        <v>163</v>
      </c>
      <c r="H2167" s="157">
        <v>2.2523867666666668E-4</v>
      </c>
      <c r="I2167" s="157">
        <v>9.795861533333334E-4</v>
      </c>
      <c r="J2167" s="157">
        <v>9.7738153333333327E-4</v>
      </c>
      <c r="K2167" s="157">
        <v>1.3815618666666667E-4</v>
      </c>
      <c r="L2167" s="157">
        <v>1.337469466666667E-4</v>
      </c>
      <c r="M2167" s="157">
        <v>1.1023100000000001E-6</v>
      </c>
      <c r="N2167" s="126">
        <v>1.1023100000000001E-6</v>
      </c>
    </row>
    <row r="2168" spans="1:14" x14ac:dyDescent="0.25">
      <c r="A2168" s="128">
        <v>34037</v>
      </c>
      <c r="B2168" s="157" t="s">
        <v>460</v>
      </c>
      <c r="C2168" s="157" t="s">
        <v>53</v>
      </c>
      <c r="D2168" s="157">
        <v>2270003020</v>
      </c>
      <c r="E2168" s="157" t="s">
        <v>131</v>
      </c>
      <c r="F2168" s="157" t="s">
        <v>96</v>
      </c>
      <c r="G2168" s="157" t="s">
        <v>163</v>
      </c>
      <c r="H2168" s="157">
        <v>5.2176006666666656E-4</v>
      </c>
      <c r="I2168" s="157">
        <v>4.4147515500000001E-3</v>
      </c>
      <c r="J2168" s="157">
        <v>1.616353896666667E-3</v>
      </c>
      <c r="K2168" s="157">
        <v>1.4734210333333336E-4</v>
      </c>
      <c r="L2168" s="157">
        <v>1.4293286333333334E-4</v>
      </c>
      <c r="M2168" s="157">
        <v>9.185916666666668E-6</v>
      </c>
      <c r="N2168" s="126">
        <v>1.5432340000000001E-5</v>
      </c>
    </row>
    <row r="2169" spans="1:14" x14ac:dyDescent="0.25">
      <c r="A2169" s="128">
        <v>34037</v>
      </c>
      <c r="B2169" s="157" t="s">
        <v>460</v>
      </c>
      <c r="C2169" s="157" t="s">
        <v>53</v>
      </c>
      <c r="D2169" s="157">
        <v>2270003030</v>
      </c>
      <c r="E2169" s="157" t="s">
        <v>95</v>
      </c>
      <c r="F2169" s="157" t="s">
        <v>96</v>
      </c>
      <c r="G2169" s="157" t="s">
        <v>163</v>
      </c>
      <c r="H2169" s="157">
        <v>2.8549829000000006E-4</v>
      </c>
      <c r="I2169" s="157">
        <v>2.6201908700000005E-3</v>
      </c>
      <c r="J2169" s="157">
        <v>9.3512631666666662E-4</v>
      </c>
      <c r="K2169" s="157">
        <v>1.5946751333333333E-4</v>
      </c>
      <c r="L2169" s="157">
        <v>1.5469083666666666E-4</v>
      </c>
      <c r="M2169" s="157">
        <v>4.4092400000000003E-6</v>
      </c>
      <c r="N2169" s="126">
        <v>6.6138600000000009E-6</v>
      </c>
    </row>
    <row r="2170" spans="1:14" x14ac:dyDescent="0.25">
      <c r="A2170" s="128">
        <v>34037</v>
      </c>
      <c r="B2170" s="157" t="s">
        <v>460</v>
      </c>
      <c r="C2170" s="157" t="s">
        <v>53</v>
      </c>
      <c r="D2170" s="157">
        <v>2270003040</v>
      </c>
      <c r="E2170" s="157" t="s">
        <v>97</v>
      </c>
      <c r="F2170" s="157" t="s">
        <v>96</v>
      </c>
      <c r="G2170" s="157" t="s">
        <v>163</v>
      </c>
      <c r="H2170" s="157">
        <v>3.5090201666666663E-4</v>
      </c>
      <c r="I2170" s="157">
        <v>3.4630905833333337E-3</v>
      </c>
      <c r="J2170" s="157">
        <v>1.2048248299999999E-3</v>
      </c>
      <c r="K2170" s="157">
        <v>2.1495045000000001E-4</v>
      </c>
      <c r="L2170" s="157">
        <v>2.0833658999999997E-4</v>
      </c>
      <c r="M2170" s="157">
        <v>4.4092400000000003E-6</v>
      </c>
      <c r="N2170" s="126">
        <v>6.6138600000000009E-6</v>
      </c>
    </row>
    <row r="2171" spans="1:14" x14ac:dyDescent="0.25">
      <c r="A2171" s="128">
        <v>34037</v>
      </c>
      <c r="B2171" s="157" t="s">
        <v>460</v>
      </c>
      <c r="C2171" s="157" t="s">
        <v>53</v>
      </c>
      <c r="D2171" s="157">
        <v>2270003050</v>
      </c>
      <c r="E2171" s="157" t="s">
        <v>132</v>
      </c>
      <c r="F2171" s="157" t="s">
        <v>96</v>
      </c>
      <c r="G2171" s="157" t="s">
        <v>163</v>
      </c>
      <c r="H2171" s="157">
        <v>4.115290666666666E-5</v>
      </c>
      <c r="I2171" s="157">
        <v>2.3295484666666666E-4</v>
      </c>
      <c r="J2171" s="157">
        <v>1.5505827333333334E-4</v>
      </c>
      <c r="K2171" s="157">
        <v>2.4618256666666667E-5</v>
      </c>
      <c r="L2171" s="157">
        <v>2.425082E-5</v>
      </c>
      <c r="M2171" s="157">
        <v>0</v>
      </c>
      <c r="N2171" s="126">
        <v>0</v>
      </c>
    </row>
    <row r="2172" spans="1:14" x14ac:dyDescent="0.25">
      <c r="A2172" s="128">
        <v>34037</v>
      </c>
      <c r="B2172" s="157" t="s">
        <v>460</v>
      </c>
      <c r="C2172" s="157" t="s">
        <v>53</v>
      </c>
      <c r="D2172" s="157">
        <v>2270003060</v>
      </c>
      <c r="E2172" s="157" t="s">
        <v>133</v>
      </c>
      <c r="F2172" s="157" t="s">
        <v>96</v>
      </c>
      <c r="G2172" s="157" t="s">
        <v>163</v>
      </c>
      <c r="H2172" s="157">
        <v>2.8601270133333336E-3</v>
      </c>
      <c r="I2172" s="157">
        <v>4.472622825E-2</v>
      </c>
      <c r="J2172" s="157">
        <v>1.6575802906666669E-2</v>
      </c>
      <c r="K2172" s="157">
        <v>1.87613162E-3</v>
      </c>
      <c r="L2172" s="157">
        <v>1.8199138099999998E-3</v>
      </c>
      <c r="M2172" s="157">
        <v>4.5562146666666661E-5</v>
      </c>
      <c r="N2172" s="126">
        <v>6.577116333333334E-5</v>
      </c>
    </row>
    <row r="2173" spans="1:14" x14ac:dyDescent="0.25">
      <c r="A2173" s="128">
        <v>34037</v>
      </c>
      <c r="B2173" s="157" t="s">
        <v>460</v>
      </c>
      <c r="C2173" s="157" t="s">
        <v>53</v>
      </c>
      <c r="D2173" s="157">
        <v>2270003070</v>
      </c>
      <c r="E2173" s="157" t="s">
        <v>134</v>
      </c>
      <c r="F2173" s="157" t="s">
        <v>96</v>
      </c>
      <c r="G2173" s="157" t="s">
        <v>163</v>
      </c>
      <c r="H2173" s="157">
        <v>3.6229255333333332E-4</v>
      </c>
      <c r="I2173" s="157">
        <v>2.2648796133333334E-3</v>
      </c>
      <c r="J2173" s="157">
        <v>8.517181933333334E-4</v>
      </c>
      <c r="K2173" s="157">
        <v>1.282353966666667E-4</v>
      </c>
      <c r="L2173" s="157">
        <v>1.2492846666666666E-4</v>
      </c>
      <c r="M2173" s="157">
        <v>5.8789866666666671E-6</v>
      </c>
      <c r="N2173" s="126">
        <v>9.9207900000000009E-6</v>
      </c>
    </row>
    <row r="2174" spans="1:14" x14ac:dyDescent="0.25">
      <c r="A2174" s="128">
        <v>34037</v>
      </c>
      <c r="B2174" s="157" t="s">
        <v>460</v>
      </c>
      <c r="C2174" s="157" t="s">
        <v>53</v>
      </c>
      <c r="D2174" s="157">
        <v>2270004031</v>
      </c>
      <c r="E2174" s="157" t="s">
        <v>103</v>
      </c>
      <c r="F2174" s="157" t="s">
        <v>100</v>
      </c>
      <c r="G2174" s="157" t="s">
        <v>163</v>
      </c>
      <c r="H2174" s="157">
        <v>1.1023100000000001E-6</v>
      </c>
      <c r="I2174" s="157">
        <v>4.4092400000000003E-6</v>
      </c>
      <c r="J2174" s="157">
        <v>2.2046200000000002E-6</v>
      </c>
      <c r="K2174" s="157">
        <v>0</v>
      </c>
      <c r="L2174" s="157">
        <v>0</v>
      </c>
      <c r="M2174" s="157">
        <v>0</v>
      </c>
      <c r="N2174" s="126">
        <v>0</v>
      </c>
    </row>
    <row r="2175" spans="1:14" x14ac:dyDescent="0.25">
      <c r="A2175" s="128">
        <v>34037</v>
      </c>
      <c r="B2175" s="157" t="s">
        <v>460</v>
      </c>
      <c r="C2175" s="157" t="s">
        <v>53</v>
      </c>
      <c r="D2175" s="157">
        <v>2270004036</v>
      </c>
      <c r="E2175" s="157" t="s">
        <v>104</v>
      </c>
      <c r="F2175" s="157" t="s">
        <v>100</v>
      </c>
      <c r="G2175" s="157" t="s">
        <v>163</v>
      </c>
      <c r="H2175" s="157">
        <v>0</v>
      </c>
      <c r="I2175" s="157">
        <v>0</v>
      </c>
      <c r="J2175" s="157">
        <v>0</v>
      </c>
      <c r="K2175" s="157">
        <v>0</v>
      </c>
      <c r="L2175" s="157">
        <v>0</v>
      </c>
      <c r="M2175" s="157">
        <v>0</v>
      </c>
      <c r="N2175" s="126">
        <v>0</v>
      </c>
    </row>
    <row r="2176" spans="1:14" x14ac:dyDescent="0.25">
      <c r="A2176" s="128">
        <v>34037</v>
      </c>
      <c r="B2176" s="157" t="s">
        <v>460</v>
      </c>
      <c r="C2176" s="157" t="s">
        <v>53</v>
      </c>
      <c r="D2176" s="157">
        <v>2270004046</v>
      </c>
      <c r="E2176" s="157" t="s">
        <v>137</v>
      </c>
      <c r="F2176" s="157" t="s">
        <v>100</v>
      </c>
      <c r="G2176" s="157" t="s">
        <v>163</v>
      </c>
      <c r="H2176" s="157">
        <v>2.3806221633333332E-3</v>
      </c>
      <c r="I2176" s="157">
        <v>2.4386404130000001E-2</v>
      </c>
      <c r="J2176" s="157">
        <v>1.0585115493333333E-2</v>
      </c>
      <c r="K2176" s="157">
        <v>1.6828599333333335E-3</v>
      </c>
      <c r="L2176" s="157">
        <v>1.6328885466666667E-3</v>
      </c>
      <c r="M2176" s="157">
        <v>2.094389E-5</v>
      </c>
      <c r="N2176" s="126">
        <v>2.6822876666666664E-5</v>
      </c>
    </row>
    <row r="2177" spans="1:14" x14ac:dyDescent="0.25">
      <c r="A2177" s="128">
        <v>34037</v>
      </c>
      <c r="B2177" s="157" t="s">
        <v>460</v>
      </c>
      <c r="C2177" s="157" t="s">
        <v>53</v>
      </c>
      <c r="D2177" s="157">
        <v>2270004056</v>
      </c>
      <c r="E2177" s="157" t="s">
        <v>139</v>
      </c>
      <c r="F2177" s="157" t="s">
        <v>100</v>
      </c>
      <c r="G2177" s="157" t="s">
        <v>163</v>
      </c>
      <c r="H2177" s="157">
        <v>5.8642891999999996E-4</v>
      </c>
      <c r="I2177" s="157">
        <v>5.1915126633333333E-3</v>
      </c>
      <c r="J2177" s="157">
        <v>2.6837574133333334E-3</v>
      </c>
      <c r="K2177" s="157">
        <v>3.9352467E-4</v>
      </c>
      <c r="L2177" s="157">
        <v>3.8139925999999998E-4</v>
      </c>
      <c r="M2177" s="157">
        <v>4.4092400000000003E-6</v>
      </c>
      <c r="N2177" s="126">
        <v>5.5115500000000006E-6</v>
      </c>
    </row>
    <row r="2178" spans="1:14" x14ac:dyDescent="0.25">
      <c r="A2178" s="128">
        <v>34037</v>
      </c>
      <c r="B2178" s="157" t="s">
        <v>460</v>
      </c>
      <c r="C2178" s="157" t="s">
        <v>53</v>
      </c>
      <c r="D2178" s="157">
        <v>2270004066</v>
      </c>
      <c r="E2178" s="157" t="s">
        <v>140</v>
      </c>
      <c r="F2178" s="157" t="s">
        <v>100</v>
      </c>
      <c r="G2178" s="157" t="s">
        <v>163</v>
      </c>
      <c r="H2178" s="157">
        <v>2.8641688166666664E-3</v>
      </c>
      <c r="I2178" s="157">
        <v>2.9940576783333336E-2</v>
      </c>
      <c r="J2178" s="157">
        <v>1.1384290243333333E-2</v>
      </c>
      <c r="K2178" s="157">
        <v>1.9540281933333333E-3</v>
      </c>
      <c r="L2178" s="157">
        <v>1.8956057633333333E-3</v>
      </c>
      <c r="M2178" s="157">
        <v>2.7925186666666666E-5</v>
      </c>
      <c r="N2178" s="126">
        <v>3.6743666666666665E-5</v>
      </c>
    </row>
    <row r="2179" spans="1:14" x14ac:dyDescent="0.25">
      <c r="A2179" s="128">
        <v>34037</v>
      </c>
      <c r="B2179" s="157" t="s">
        <v>460</v>
      </c>
      <c r="C2179" s="157" t="s">
        <v>53</v>
      </c>
      <c r="D2179" s="157">
        <v>2270004071</v>
      </c>
      <c r="E2179" s="157" t="s">
        <v>105</v>
      </c>
      <c r="F2179" s="157" t="s">
        <v>100</v>
      </c>
      <c r="G2179" s="157" t="s">
        <v>163</v>
      </c>
      <c r="H2179" s="157">
        <v>2.1384814E-4</v>
      </c>
      <c r="I2179" s="157">
        <v>2.453007186666667E-3</v>
      </c>
      <c r="J2179" s="157">
        <v>8.2452788000000009E-4</v>
      </c>
      <c r="K2179" s="157">
        <v>1.337469466666667E-4</v>
      </c>
      <c r="L2179" s="157">
        <v>1.2933770666666668E-4</v>
      </c>
      <c r="M2179" s="157">
        <v>3.3069300000000005E-6</v>
      </c>
      <c r="N2179" s="126">
        <v>4.4092400000000003E-6</v>
      </c>
    </row>
    <row r="2180" spans="1:14" x14ac:dyDescent="0.25">
      <c r="A2180" s="128">
        <v>34037</v>
      </c>
      <c r="B2180" s="157" t="s">
        <v>460</v>
      </c>
      <c r="C2180" s="157" t="s">
        <v>53</v>
      </c>
      <c r="D2180" s="157">
        <v>2270004076</v>
      </c>
      <c r="E2180" s="157" t="s">
        <v>141</v>
      </c>
      <c r="F2180" s="157" t="s">
        <v>100</v>
      </c>
      <c r="G2180" s="157" t="s">
        <v>163</v>
      </c>
      <c r="H2180" s="157">
        <v>1.0288226666666667E-5</v>
      </c>
      <c r="I2180" s="157">
        <v>9.4798660000000001E-5</v>
      </c>
      <c r="J2180" s="157">
        <v>4.7766766666666671E-5</v>
      </c>
      <c r="K2180" s="157">
        <v>7.7161700000000004E-6</v>
      </c>
      <c r="L2180" s="157">
        <v>7.7161700000000004E-6</v>
      </c>
      <c r="M2180" s="157">
        <v>0</v>
      </c>
      <c r="N2180" s="126">
        <v>0</v>
      </c>
    </row>
    <row r="2181" spans="1:14" x14ac:dyDescent="0.25">
      <c r="A2181" s="128">
        <v>34037</v>
      </c>
      <c r="B2181" s="157" t="s">
        <v>460</v>
      </c>
      <c r="C2181" s="157" t="s">
        <v>53</v>
      </c>
      <c r="D2181" s="157">
        <v>2270005010</v>
      </c>
      <c r="E2181" s="157" t="s">
        <v>142</v>
      </c>
      <c r="F2181" s="157" t="s">
        <v>107</v>
      </c>
      <c r="G2181" s="157" t="s">
        <v>163</v>
      </c>
      <c r="H2181" s="157">
        <v>0</v>
      </c>
      <c r="I2181" s="157">
        <v>3.3069300000000005E-6</v>
      </c>
      <c r="J2181" s="157">
        <v>3.3069300000000005E-6</v>
      </c>
      <c r="K2181" s="157">
        <v>0</v>
      </c>
      <c r="L2181" s="157">
        <v>0</v>
      </c>
      <c r="M2181" s="157">
        <v>0</v>
      </c>
      <c r="N2181" s="126">
        <v>0</v>
      </c>
    </row>
    <row r="2182" spans="1:14" x14ac:dyDescent="0.25">
      <c r="A2182" s="128">
        <v>34037</v>
      </c>
      <c r="B2182" s="157" t="s">
        <v>460</v>
      </c>
      <c r="C2182" s="157" t="s">
        <v>53</v>
      </c>
      <c r="D2182" s="157">
        <v>2270005015</v>
      </c>
      <c r="E2182" s="157" t="s">
        <v>143</v>
      </c>
      <c r="F2182" s="157" t="s">
        <v>107</v>
      </c>
      <c r="G2182" s="157" t="s">
        <v>163</v>
      </c>
      <c r="H2182" s="157">
        <v>1.1631575120000001E-2</v>
      </c>
      <c r="I2182" s="157">
        <v>0.12418183535999999</v>
      </c>
      <c r="J2182" s="157">
        <v>5.6824447936666668E-2</v>
      </c>
      <c r="K2182" s="157">
        <v>9.3813929733333329E-3</v>
      </c>
      <c r="L2182" s="157">
        <v>9.100303923333334E-3</v>
      </c>
      <c r="M2182" s="157">
        <v>1.282353966666667E-4</v>
      </c>
      <c r="N2182" s="126">
        <v>1.7306267000000001E-4</v>
      </c>
    </row>
    <row r="2183" spans="1:14" x14ac:dyDescent="0.25">
      <c r="A2183" s="128">
        <v>34037</v>
      </c>
      <c r="B2183" s="157" t="s">
        <v>460</v>
      </c>
      <c r="C2183" s="157" t="s">
        <v>53</v>
      </c>
      <c r="D2183" s="157">
        <v>2270005020</v>
      </c>
      <c r="E2183" s="157" t="s">
        <v>170</v>
      </c>
      <c r="F2183" s="157" t="s">
        <v>107</v>
      </c>
      <c r="G2183" s="157" t="s">
        <v>163</v>
      </c>
      <c r="H2183" s="157">
        <v>1.2783121633333334E-3</v>
      </c>
      <c r="I2183" s="157">
        <v>1.3741396459999999E-2</v>
      </c>
      <c r="J2183" s="157">
        <v>5.2128239900000005E-3</v>
      </c>
      <c r="K2183" s="157">
        <v>1.0677709533333333E-3</v>
      </c>
      <c r="L2183" s="157">
        <v>1.0365388366666665E-3</v>
      </c>
      <c r="M2183" s="157">
        <v>1.212541E-5</v>
      </c>
      <c r="N2183" s="126">
        <v>1.5432340000000001E-5</v>
      </c>
    </row>
    <row r="2184" spans="1:14" x14ac:dyDescent="0.25">
      <c r="A2184" s="128">
        <v>34037</v>
      </c>
      <c r="B2184" s="157" t="s">
        <v>460</v>
      </c>
      <c r="C2184" s="157" t="s">
        <v>53</v>
      </c>
      <c r="D2184" s="157">
        <v>2270005025</v>
      </c>
      <c r="E2184" s="157" t="s">
        <v>144</v>
      </c>
      <c r="F2184" s="157" t="s">
        <v>107</v>
      </c>
      <c r="G2184" s="157" t="s">
        <v>163</v>
      </c>
      <c r="H2184" s="157">
        <v>9.9207900000000009E-6</v>
      </c>
      <c r="I2184" s="157">
        <v>7.8264009999999995E-5</v>
      </c>
      <c r="J2184" s="157">
        <v>4.9971386666666669E-5</v>
      </c>
      <c r="K2184" s="157">
        <v>7.7161700000000004E-6</v>
      </c>
      <c r="L2184" s="157">
        <v>7.7161700000000004E-6</v>
      </c>
      <c r="M2184" s="157">
        <v>0</v>
      </c>
      <c r="N2184" s="126">
        <v>0</v>
      </c>
    </row>
    <row r="2185" spans="1:14" x14ac:dyDescent="0.25">
      <c r="A2185" s="128">
        <v>34037</v>
      </c>
      <c r="B2185" s="157" t="s">
        <v>460</v>
      </c>
      <c r="C2185" s="157" t="s">
        <v>53</v>
      </c>
      <c r="D2185" s="157">
        <v>2270005030</v>
      </c>
      <c r="E2185" s="157" t="s">
        <v>145</v>
      </c>
      <c r="F2185" s="157" t="s">
        <v>107</v>
      </c>
      <c r="G2185" s="157" t="s">
        <v>163</v>
      </c>
      <c r="H2185" s="157">
        <v>1.1023100000000001E-6</v>
      </c>
      <c r="I2185" s="157">
        <v>1.212541E-5</v>
      </c>
      <c r="J2185" s="157">
        <v>1.0288226666666667E-5</v>
      </c>
      <c r="K2185" s="157">
        <v>1.4697466666666668E-6</v>
      </c>
      <c r="L2185" s="157">
        <v>1.1023100000000001E-6</v>
      </c>
      <c r="M2185" s="157">
        <v>0</v>
      </c>
      <c r="N2185" s="126">
        <v>0</v>
      </c>
    </row>
    <row r="2186" spans="1:14" x14ac:dyDescent="0.25">
      <c r="A2186" s="128">
        <v>34037</v>
      </c>
      <c r="B2186" s="157" t="s">
        <v>460</v>
      </c>
      <c r="C2186" s="157" t="s">
        <v>53</v>
      </c>
      <c r="D2186" s="157">
        <v>2270005035</v>
      </c>
      <c r="E2186" s="157" t="s">
        <v>106</v>
      </c>
      <c r="F2186" s="157" t="s">
        <v>107</v>
      </c>
      <c r="G2186" s="157" t="s">
        <v>163</v>
      </c>
      <c r="H2186" s="157">
        <v>1.2933770666666668E-4</v>
      </c>
      <c r="I2186" s="157">
        <v>1.1148028466666667E-3</v>
      </c>
      <c r="J2186" s="157">
        <v>5.1404389666666664E-4</v>
      </c>
      <c r="K2186" s="157">
        <v>8.5612743333333342E-5</v>
      </c>
      <c r="L2186" s="157">
        <v>8.3408123333333331E-5</v>
      </c>
      <c r="M2186" s="157">
        <v>1.1023100000000001E-6</v>
      </c>
      <c r="N2186" s="126">
        <v>1.1023100000000001E-6</v>
      </c>
    </row>
    <row r="2187" spans="1:14" x14ac:dyDescent="0.25">
      <c r="A2187" s="128">
        <v>34037</v>
      </c>
      <c r="B2187" s="157" t="s">
        <v>460</v>
      </c>
      <c r="C2187" s="157" t="s">
        <v>53</v>
      </c>
      <c r="D2187" s="157">
        <v>2270005045</v>
      </c>
      <c r="E2187" s="157" t="s">
        <v>147</v>
      </c>
      <c r="F2187" s="157" t="s">
        <v>107</v>
      </c>
      <c r="G2187" s="157" t="s">
        <v>163</v>
      </c>
      <c r="H2187" s="157">
        <v>1.2345871999999998E-4</v>
      </c>
      <c r="I2187" s="157">
        <v>1.0629942766666666E-3</v>
      </c>
      <c r="J2187" s="157">
        <v>7.0988763999999991E-4</v>
      </c>
      <c r="K2187" s="157">
        <v>1.1464024E-4</v>
      </c>
      <c r="L2187" s="157">
        <v>1.1133330999999998E-4</v>
      </c>
      <c r="M2187" s="157">
        <v>1.1023100000000001E-6</v>
      </c>
      <c r="N2187" s="126">
        <v>1.1023100000000001E-6</v>
      </c>
    </row>
    <row r="2188" spans="1:14" x14ac:dyDescent="0.25">
      <c r="A2188" s="128">
        <v>34037</v>
      </c>
      <c r="B2188" s="157" t="s">
        <v>460</v>
      </c>
      <c r="C2188" s="157" t="s">
        <v>53</v>
      </c>
      <c r="D2188" s="157">
        <v>2270005055</v>
      </c>
      <c r="E2188" s="157" t="s">
        <v>148</v>
      </c>
      <c r="F2188" s="157" t="s">
        <v>107</v>
      </c>
      <c r="G2188" s="157" t="s">
        <v>163</v>
      </c>
      <c r="H2188" s="157">
        <v>2.6602414666666673E-4</v>
      </c>
      <c r="I2188" s="157">
        <v>2.6679576366666663E-3</v>
      </c>
      <c r="J2188" s="157">
        <v>1.2062945766666668E-3</v>
      </c>
      <c r="K2188" s="157">
        <v>2.2156431E-4</v>
      </c>
      <c r="L2188" s="157">
        <v>2.1495045000000001E-4</v>
      </c>
      <c r="M2188" s="157">
        <v>2.2046200000000002E-6</v>
      </c>
      <c r="N2188" s="126">
        <v>3.3069300000000005E-6</v>
      </c>
    </row>
    <row r="2189" spans="1:14" x14ac:dyDescent="0.25">
      <c r="A2189" s="128">
        <v>34037</v>
      </c>
      <c r="B2189" s="157" t="s">
        <v>460</v>
      </c>
      <c r="C2189" s="157" t="s">
        <v>53</v>
      </c>
      <c r="D2189" s="157">
        <v>2270005060</v>
      </c>
      <c r="E2189" s="157" t="s">
        <v>149</v>
      </c>
      <c r="F2189" s="157" t="s">
        <v>107</v>
      </c>
      <c r="G2189" s="157" t="s">
        <v>163</v>
      </c>
      <c r="H2189" s="157">
        <v>1.4954672333333333E-4</v>
      </c>
      <c r="I2189" s="157">
        <v>1.5002439100000001E-3</v>
      </c>
      <c r="J2189" s="157">
        <v>6.0406587999999994E-4</v>
      </c>
      <c r="K2189" s="157">
        <v>1.0361714E-4</v>
      </c>
      <c r="L2189" s="157">
        <v>1.0031021000000001E-4</v>
      </c>
      <c r="M2189" s="157">
        <v>2.2046200000000002E-6</v>
      </c>
      <c r="N2189" s="126">
        <v>2.2046200000000002E-6</v>
      </c>
    </row>
    <row r="2190" spans="1:14" x14ac:dyDescent="0.25">
      <c r="A2190" s="128">
        <v>34037</v>
      </c>
      <c r="B2190" s="157" t="s">
        <v>460</v>
      </c>
      <c r="C2190" s="157" t="s">
        <v>53</v>
      </c>
      <c r="D2190" s="157">
        <v>2270006005</v>
      </c>
      <c r="E2190" s="157" t="s">
        <v>108</v>
      </c>
      <c r="F2190" s="157" t="s">
        <v>109</v>
      </c>
      <c r="G2190" s="157" t="s">
        <v>163</v>
      </c>
      <c r="H2190" s="157">
        <v>4.2630002066666667E-3</v>
      </c>
      <c r="I2190" s="157">
        <v>4.0042880496666676E-2</v>
      </c>
      <c r="J2190" s="157">
        <v>1.7371303290000001E-2</v>
      </c>
      <c r="K2190" s="157">
        <v>2.92883767E-3</v>
      </c>
      <c r="L2190" s="157">
        <v>2.8410203066666661E-3</v>
      </c>
      <c r="M2190" s="157">
        <v>3.4539046666666668E-5</v>
      </c>
      <c r="N2190" s="126">
        <v>4.4459836666666669E-5</v>
      </c>
    </row>
    <row r="2191" spans="1:14" x14ac:dyDescent="0.25">
      <c r="A2191" s="128">
        <v>34037</v>
      </c>
      <c r="B2191" s="157" t="s">
        <v>460</v>
      </c>
      <c r="C2191" s="157" t="s">
        <v>53</v>
      </c>
      <c r="D2191" s="157">
        <v>2270006010</v>
      </c>
      <c r="E2191" s="157" t="s">
        <v>110</v>
      </c>
      <c r="F2191" s="157" t="s">
        <v>109</v>
      </c>
      <c r="G2191" s="157" t="s">
        <v>163</v>
      </c>
      <c r="H2191" s="157">
        <v>1.0031021000000001E-3</v>
      </c>
      <c r="I2191" s="157">
        <v>9.3611839566666664E-3</v>
      </c>
      <c r="J2191" s="157">
        <v>4.2898230833333341E-3</v>
      </c>
      <c r="K2191" s="157">
        <v>7.2862690999999995E-4</v>
      </c>
      <c r="L2191" s="157">
        <v>7.0658071000000015E-4</v>
      </c>
      <c r="M2191" s="157">
        <v>7.7161700000000004E-6</v>
      </c>
      <c r="N2191" s="126">
        <v>1.0288226666666667E-5</v>
      </c>
    </row>
    <row r="2192" spans="1:14" x14ac:dyDescent="0.25">
      <c r="A2192" s="128">
        <v>34037</v>
      </c>
      <c r="B2192" s="157" t="s">
        <v>460</v>
      </c>
      <c r="C2192" s="157" t="s">
        <v>53</v>
      </c>
      <c r="D2192" s="157">
        <v>2270006015</v>
      </c>
      <c r="E2192" s="157" t="s">
        <v>111</v>
      </c>
      <c r="F2192" s="157" t="s">
        <v>109</v>
      </c>
      <c r="G2192" s="157" t="s">
        <v>163</v>
      </c>
      <c r="H2192" s="157">
        <v>1.6262746866666667E-3</v>
      </c>
      <c r="I2192" s="157">
        <v>1.7786139286666669E-2</v>
      </c>
      <c r="J2192" s="157">
        <v>7.9447156066666663E-3</v>
      </c>
      <c r="K2192" s="157">
        <v>1.1592626833333332E-3</v>
      </c>
      <c r="L2192" s="157">
        <v>1.1247236366666667E-3</v>
      </c>
      <c r="M2192" s="157">
        <v>2.094389E-5</v>
      </c>
      <c r="N2192" s="126">
        <v>2.9027496666666665E-5</v>
      </c>
    </row>
    <row r="2193" spans="1:14" x14ac:dyDescent="0.25">
      <c r="A2193" s="128">
        <v>34037</v>
      </c>
      <c r="B2193" s="157" t="s">
        <v>460</v>
      </c>
      <c r="C2193" s="157" t="s">
        <v>53</v>
      </c>
      <c r="D2193" s="157">
        <v>2270006025</v>
      </c>
      <c r="E2193" s="157" t="s">
        <v>150</v>
      </c>
      <c r="F2193" s="157" t="s">
        <v>109</v>
      </c>
      <c r="G2193" s="157" t="s">
        <v>163</v>
      </c>
      <c r="H2193" s="157">
        <v>2.6212931799999999E-3</v>
      </c>
      <c r="I2193" s="157">
        <v>1.2665909336666668E-2</v>
      </c>
      <c r="J2193" s="157">
        <v>1.2045308806666669E-2</v>
      </c>
      <c r="K2193" s="157">
        <v>1.7732493533333333E-3</v>
      </c>
      <c r="L2193" s="157">
        <v>1.7199710366666663E-3</v>
      </c>
      <c r="M2193" s="157">
        <v>1.1390536666666669E-5</v>
      </c>
      <c r="N2193" s="126">
        <v>1.4697466666666668E-5</v>
      </c>
    </row>
    <row r="2194" spans="1:14" x14ac:dyDescent="0.25">
      <c r="A2194" s="128">
        <v>34037</v>
      </c>
      <c r="B2194" s="157" t="s">
        <v>460</v>
      </c>
      <c r="C2194" s="157" t="s">
        <v>53</v>
      </c>
      <c r="D2194" s="157">
        <v>2270006030</v>
      </c>
      <c r="E2194" s="157" t="s">
        <v>151</v>
      </c>
      <c r="F2194" s="157" t="s">
        <v>109</v>
      </c>
      <c r="G2194" s="157" t="s">
        <v>163</v>
      </c>
      <c r="H2194" s="157">
        <v>1.5285365333333331E-4</v>
      </c>
      <c r="I2194" s="157">
        <v>1.3418787066666667E-3</v>
      </c>
      <c r="J2194" s="157">
        <v>5.3498778666666682E-4</v>
      </c>
      <c r="K2194" s="157">
        <v>8.3775560000000002E-5</v>
      </c>
      <c r="L2194" s="157">
        <v>8.1570939999999991E-5</v>
      </c>
      <c r="M2194" s="157">
        <v>1.1023100000000001E-6</v>
      </c>
      <c r="N2194" s="126">
        <v>1.1023100000000001E-6</v>
      </c>
    </row>
    <row r="2195" spans="1:14" x14ac:dyDescent="0.25">
      <c r="A2195" s="128">
        <v>34037</v>
      </c>
      <c r="B2195" s="157" t="s">
        <v>460</v>
      </c>
      <c r="C2195" s="157" t="s">
        <v>53</v>
      </c>
      <c r="D2195" s="157">
        <v>2270006035</v>
      </c>
      <c r="E2195" s="157" t="s">
        <v>112</v>
      </c>
      <c r="F2195" s="157" t="s">
        <v>109</v>
      </c>
      <c r="G2195" s="157" t="s">
        <v>163</v>
      </c>
      <c r="H2195" s="157">
        <v>7.4589643333333329E-5</v>
      </c>
      <c r="I2195" s="157">
        <v>8.1570939999999999E-4</v>
      </c>
      <c r="J2195" s="157">
        <v>3.5898562333333333E-4</v>
      </c>
      <c r="K2195" s="157">
        <v>5.3645753333333328E-5</v>
      </c>
      <c r="L2195" s="157">
        <v>5.2176006666666666E-5</v>
      </c>
      <c r="M2195" s="157">
        <v>1.1023100000000001E-6</v>
      </c>
      <c r="N2195" s="126">
        <v>1.1023100000000001E-6</v>
      </c>
    </row>
    <row r="2196" spans="1:14" x14ac:dyDescent="0.25">
      <c r="A2196" s="128">
        <v>34037</v>
      </c>
      <c r="B2196" s="157" t="s">
        <v>460</v>
      </c>
      <c r="C2196" s="157" t="s">
        <v>53</v>
      </c>
      <c r="D2196" s="157">
        <v>2270007015</v>
      </c>
      <c r="E2196" s="157" t="s">
        <v>153</v>
      </c>
      <c r="F2196" s="157" t="s">
        <v>114</v>
      </c>
      <c r="G2196" s="157" t="s">
        <v>163</v>
      </c>
      <c r="H2196" s="157">
        <v>1.31505583E-3</v>
      </c>
      <c r="I2196" s="157">
        <v>8.3860070433333326E-3</v>
      </c>
      <c r="J2196" s="157">
        <v>3.0669938566666669E-3</v>
      </c>
      <c r="K2196" s="157">
        <v>4.9383488000000013E-4</v>
      </c>
      <c r="L2196" s="157">
        <v>4.7913741333333336E-4</v>
      </c>
      <c r="M2196" s="157">
        <v>2.2046200000000002E-5</v>
      </c>
      <c r="N2196" s="126">
        <v>3.4539046666666668E-5</v>
      </c>
    </row>
    <row r="2197" spans="1:14" x14ac:dyDescent="0.25">
      <c r="A2197" s="128">
        <v>34037</v>
      </c>
      <c r="B2197" s="157" t="s">
        <v>460</v>
      </c>
      <c r="C2197" s="157" t="s">
        <v>53</v>
      </c>
      <c r="D2197" s="157">
        <v>2270010010</v>
      </c>
      <c r="E2197" s="157" t="s">
        <v>154</v>
      </c>
      <c r="F2197" s="157" t="s">
        <v>96</v>
      </c>
      <c r="G2197" s="157" t="s">
        <v>163</v>
      </c>
      <c r="H2197" s="157">
        <v>0</v>
      </c>
      <c r="I2197" s="157">
        <v>0</v>
      </c>
      <c r="J2197" s="157">
        <v>0</v>
      </c>
      <c r="K2197" s="157">
        <v>0</v>
      </c>
      <c r="L2197" s="157">
        <v>0</v>
      </c>
      <c r="M2197" s="157">
        <v>0</v>
      </c>
      <c r="N2197" s="126">
        <v>0</v>
      </c>
    </row>
    <row r="2198" spans="1:14" x14ac:dyDescent="0.25">
      <c r="A2198" s="128">
        <v>34037</v>
      </c>
      <c r="B2198" s="157" t="s">
        <v>460</v>
      </c>
      <c r="C2198" s="157" t="s">
        <v>53</v>
      </c>
      <c r="D2198" s="157">
        <v>2282005010</v>
      </c>
      <c r="E2198" s="157" t="s">
        <v>171</v>
      </c>
      <c r="F2198" s="157" t="s">
        <v>172</v>
      </c>
      <c r="G2198" s="157" t="s">
        <v>84</v>
      </c>
      <c r="H2198" s="157">
        <v>0.84082663566000004</v>
      </c>
      <c r="I2198" s="157">
        <v>0.12049387353666667</v>
      </c>
      <c r="J2198" s="157">
        <v>2.1459036206666666</v>
      </c>
      <c r="K2198" s="157">
        <v>1.0322030840000001E-2</v>
      </c>
      <c r="L2198" s="157">
        <v>9.4960332133333328E-3</v>
      </c>
      <c r="M2198" s="157">
        <v>1.2051922666666668E-4</v>
      </c>
      <c r="N2198" s="126">
        <v>2.8292623333333331E-4</v>
      </c>
    </row>
    <row r="2199" spans="1:14" x14ac:dyDescent="0.25">
      <c r="A2199" s="128">
        <v>34037</v>
      </c>
      <c r="B2199" s="157" t="s">
        <v>460</v>
      </c>
      <c r="C2199" s="157" t="s">
        <v>53</v>
      </c>
      <c r="D2199" s="157">
        <v>2282005015</v>
      </c>
      <c r="E2199" s="157" t="s">
        <v>173</v>
      </c>
      <c r="F2199" s="157" t="s">
        <v>172</v>
      </c>
      <c r="G2199" s="157" t="s">
        <v>84</v>
      </c>
      <c r="H2199" s="157">
        <v>0.13849569814666665</v>
      </c>
      <c r="I2199" s="157">
        <v>5.3315060333333331E-2</v>
      </c>
      <c r="J2199" s="157">
        <v>1.0418530731766666</v>
      </c>
      <c r="K2199" s="157">
        <v>1.9962834100000003E-3</v>
      </c>
      <c r="L2199" s="157">
        <v>1.8368158966666666E-3</v>
      </c>
      <c r="M2199" s="157">
        <v>5.1073696666666667E-5</v>
      </c>
      <c r="N2199" s="126">
        <v>1.1464024E-4</v>
      </c>
    </row>
    <row r="2200" spans="1:14" x14ac:dyDescent="0.25">
      <c r="A2200" s="128">
        <v>34037</v>
      </c>
      <c r="B2200" s="157" t="s">
        <v>460</v>
      </c>
      <c r="C2200" s="157" t="s">
        <v>53</v>
      </c>
      <c r="D2200" s="157">
        <v>2282010005</v>
      </c>
      <c r="E2200" s="157" t="s">
        <v>174</v>
      </c>
      <c r="F2200" s="157" t="s">
        <v>172</v>
      </c>
      <c r="G2200" s="157" t="s">
        <v>115</v>
      </c>
      <c r="H2200" s="157">
        <v>6.371241569000001E-2</v>
      </c>
      <c r="I2200" s="157">
        <v>5.6993836240000005E-2</v>
      </c>
      <c r="J2200" s="157">
        <v>0.64302739438666656</v>
      </c>
      <c r="K2200" s="157">
        <v>5.5740142333333335E-4</v>
      </c>
      <c r="L2200" s="157">
        <v>5.1257414999999996E-4</v>
      </c>
      <c r="M2200" s="157">
        <v>4.2255216666666665E-5</v>
      </c>
      <c r="N2200" s="126">
        <v>9.0389420000000007E-5</v>
      </c>
    </row>
    <row r="2201" spans="1:14" x14ac:dyDescent="0.25">
      <c r="A2201" s="128">
        <v>34037</v>
      </c>
      <c r="B2201" s="157" t="s">
        <v>460</v>
      </c>
      <c r="C2201" s="157" t="s">
        <v>53</v>
      </c>
      <c r="D2201" s="157">
        <v>2282020005</v>
      </c>
      <c r="E2201" s="157" t="s">
        <v>174</v>
      </c>
      <c r="F2201" s="157" t="s">
        <v>172</v>
      </c>
      <c r="G2201" s="157" t="s">
        <v>163</v>
      </c>
      <c r="H2201" s="157">
        <v>3.4597836533333333E-3</v>
      </c>
      <c r="I2201" s="157">
        <v>6.320094385000001E-2</v>
      </c>
      <c r="J2201" s="157">
        <v>1.2707062243333333E-2</v>
      </c>
      <c r="K2201" s="157">
        <v>1.3852362333333335E-3</v>
      </c>
      <c r="L2201" s="157">
        <v>1.3440833266666664E-3</v>
      </c>
      <c r="M2201" s="157">
        <v>2.2266661999999996E-4</v>
      </c>
      <c r="N2201" s="126">
        <v>5.2543443333333337E-5</v>
      </c>
    </row>
    <row r="2202" spans="1:14" x14ac:dyDescent="0.25">
      <c r="A2202" s="128">
        <v>34037</v>
      </c>
      <c r="B2202" s="157" t="s">
        <v>460</v>
      </c>
      <c r="C2202" s="157" t="s">
        <v>53</v>
      </c>
      <c r="D2202" s="157">
        <v>2282020010</v>
      </c>
      <c r="E2202" s="157" t="s">
        <v>175</v>
      </c>
      <c r="F2202" s="157" t="s">
        <v>172</v>
      </c>
      <c r="G2202" s="157" t="s">
        <v>163</v>
      </c>
      <c r="H2202" s="157">
        <v>5.9157303333333335E-5</v>
      </c>
      <c r="I2202" s="157">
        <v>3.3877660666666666E-4</v>
      </c>
      <c r="J2202" s="157">
        <v>1.8739270000000001E-4</v>
      </c>
      <c r="K2202" s="157">
        <v>3.1232116666666665E-5</v>
      </c>
      <c r="L2202" s="157">
        <v>3.0864680000000001E-5</v>
      </c>
      <c r="M2202" s="157">
        <v>1.4697466666666668E-6</v>
      </c>
      <c r="N2202" s="126">
        <v>0</v>
      </c>
    </row>
    <row r="2203" spans="1:14" x14ac:dyDescent="0.25">
      <c r="A2203" s="128">
        <v>34037</v>
      </c>
      <c r="B2203" s="157" t="s">
        <v>460</v>
      </c>
      <c r="C2203" s="157" t="s">
        <v>53</v>
      </c>
      <c r="D2203" s="157">
        <v>2285002015</v>
      </c>
      <c r="E2203" s="157" t="s">
        <v>176</v>
      </c>
      <c r="F2203" s="157" t="s">
        <v>177</v>
      </c>
      <c r="G2203" s="157" t="s">
        <v>163</v>
      </c>
      <c r="H2203" s="157">
        <v>0</v>
      </c>
      <c r="I2203" s="157">
        <v>0</v>
      </c>
      <c r="J2203" s="157">
        <v>0</v>
      </c>
      <c r="K2203" s="157">
        <v>0</v>
      </c>
      <c r="L2203" s="157">
        <v>0</v>
      </c>
      <c r="M2203" s="157">
        <v>0</v>
      </c>
      <c r="N2203" s="126">
        <v>0</v>
      </c>
    </row>
    <row r="2204" spans="1:14" x14ac:dyDescent="0.25">
      <c r="A2204" s="128">
        <v>34037</v>
      </c>
      <c r="B2204" s="157" t="s">
        <v>460</v>
      </c>
      <c r="C2204" s="157" t="s">
        <v>53</v>
      </c>
      <c r="D2204" s="157">
        <v>2285004015</v>
      </c>
      <c r="E2204" s="157" t="s">
        <v>176</v>
      </c>
      <c r="F2204" s="157" t="s">
        <v>177</v>
      </c>
      <c r="G2204" s="157" t="s">
        <v>115</v>
      </c>
      <c r="H2204" s="157">
        <v>0</v>
      </c>
      <c r="I2204" s="157">
        <v>0</v>
      </c>
      <c r="J2204" s="157">
        <v>0</v>
      </c>
      <c r="K2204" s="157">
        <v>0</v>
      </c>
      <c r="L2204" s="157">
        <v>0</v>
      </c>
      <c r="M2204" s="157">
        <v>0</v>
      </c>
      <c r="N2204" s="126">
        <v>0</v>
      </c>
    </row>
    <row r="2205" spans="1:14" x14ac:dyDescent="0.25">
      <c r="A2205" s="128">
        <v>34037</v>
      </c>
      <c r="B2205" s="157" t="s">
        <v>460</v>
      </c>
      <c r="C2205" s="157" t="s">
        <v>53</v>
      </c>
      <c r="D2205" s="157">
        <v>2285006015</v>
      </c>
      <c r="E2205" s="157" t="s">
        <v>176</v>
      </c>
      <c r="F2205" s="157" t="s">
        <v>177</v>
      </c>
      <c r="G2205" s="157" t="s">
        <v>156</v>
      </c>
      <c r="H2205" s="157">
        <v>0</v>
      </c>
      <c r="I2205" s="157">
        <v>0</v>
      </c>
      <c r="J2205" s="157">
        <v>0</v>
      </c>
      <c r="K2205" s="157">
        <v>0</v>
      </c>
      <c r="L2205" s="157">
        <v>0</v>
      </c>
      <c r="M2205" s="157">
        <v>0</v>
      </c>
      <c r="N2205" s="126">
        <v>0</v>
      </c>
    </row>
    <row r="2206" spans="1:14" x14ac:dyDescent="0.25">
      <c r="A2206" s="128">
        <v>34037</v>
      </c>
      <c r="B2206" s="157" t="s">
        <v>460</v>
      </c>
      <c r="C2206" s="157" t="s">
        <v>53</v>
      </c>
      <c r="D2206" s="157">
        <v>2265008005</v>
      </c>
      <c r="E2206" s="157" t="s">
        <v>192</v>
      </c>
      <c r="F2206" s="157" t="s">
        <v>178</v>
      </c>
      <c r="G2206" s="157"/>
      <c r="H2206" s="157">
        <v>4.6800000000000004E-9</v>
      </c>
      <c r="I2206" s="157">
        <v>4.9199999999999997E-8</v>
      </c>
      <c r="J2206" s="157">
        <v>1.3000000000000001E-8</v>
      </c>
      <c r="K2206" s="157">
        <v>3.2299999999999998E-9</v>
      </c>
      <c r="L2206" s="157">
        <v>3.1300000000000002E-9</v>
      </c>
      <c r="M2206" s="157">
        <v>1.2500000000000001E-10</v>
      </c>
      <c r="N2206" s="126"/>
    </row>
    <row r="2207" spans="1:14" x14ac:dyDescent="0.25">
      <c r="A2207" s="128">
        <v>34037</v>
      </c>
      <c r="B2207" s="157" t="s">
        <v>460</v>
      </c>
      <c r="C2207" s="157" t="s">
        <v>53</v>
      </c>
      <c r="D2207" s="157">
        <v>2267008005</v>
      </c>
      <c r="E2207" s="157" t="s">
        <v>156</v>
      </c>
      <c r="F2207" s="157" t="s">
        <v>178</v>
      </c>
      <c r="G2207" s="157"/>
      <c r="H2207" s="157">
        <v>4.6000000000000001E-10</v>
      </c>
      <c r="I2207" s="157">
        <v>4.8300000000000001E-9</v>
      </c>
      <c r="J2207" s="157">
        <v>1.2799999999999999E-9</v>
      </c>
      <c r="K2207" s="157">
        <v>3.1699999999999999E-10</v>
      </c>
      <c r="L2207" s="157">
        <v>3.0800000000000002E-10</v>
      </c>
      <c r="M2207" s="157">
        <v>1.23E-11</v>
      </c>
      <c r="N2207" s="126"/>
    </row>
    <row r="2208" spans="1:14" x14ac:dyDescent="0.25">
      <c r="A2208" s="128">
        <v>34037</v>
      </c>
      <c r="B2208" s="157" t="s">
        <v>460</v>
      </c>
      <c r="C2208" s="157" t="s">
        <v>53</v>
      </c>
      <c r="D2208" s="157">
        <v>2268008005</v>
      </c>
      <c r="E2208" s="157" t="s">
        <v>159</v>
      </c>
      <c r="F2208" s="157" t="s">
        <v>178</v>
      </c>
      <c r="G2208" s="157"/>
      <c r="H2208" s="157">
        <v>3.6399999999999998E-10</v>
      </c>
      <c r="I2208" s="157">
        <v>3.8199999999999996E-9</v>
      </c>
      <c r="J2208" s="157">
        <v>1.01E-9</v>
      </c>
      <c r="K2208" s="157">
        <v>2.5100000000000001E-10</v>
      </c>
      <c r="L2208" s="157">
        <v>2.4299999999999999E-10</v>
      </c>
      <c r="M2208" s="157">
        <v>9.6899999999999993E-12</v>
      </c>
      <c r="N2208" s="126"/>
    </row>
    <row r="2209" spans="1:14" x14ac:dyDescent="0.25">
      <c r="A2209" s="128">
        <v>34037</v>
      </c>
      <c r="B2209" s="157" t="s">
        <v>460</v>
      </c>
      <c r="C2209" s="157" t="s">
        <v>53</v>
      </c>
      <c r="D2209" s="157">
        <v>2270008005</v>
      </c>
      <c r="E2209" s="157" t="s">
        <v>193</v>
      </c>
      <c r="F2209" s="157" t="s">
        <v>178</v>
      </c>
      <c r="G2209" s="157"/>
      <c r="H2209" s="157">
        <v>2.22E-8</v>
      </c>
      <c r="I2209" s="157">
        <v>2.34E-7</v>
      </c>
      <c r="J2209" s="157">
        <v>6.1799999999999998E-8</v>
      </c>
      <c r="K2209" s="157">
        <v>1.5399999999999999E-8</v>
      </c>
      <c r="L2209" s="157">
        <v>1.4899999999999999E-8</v>
      </c>
      <c r="M2209" s="157">
        <v>5.9300000000000002E-10</v>
      </c>
      <c r="N2209" s="126"/>
    </row>
    <row r="2210" spans="1:14" x14ac:dyDescent="0.25">
      <c r="A2210" s="128">
        <v>34037</v>
      </c>
      <c r="B2210" s="157" t="s">
        <v>460</v>
      </c>
      <c r="C2210" s="157" t="s">
        <v>53</v>
      </c>
      <c r="D2210" s="157">
        <v>2275001000</v>
      </c>
      <c r="E2210" s="157" t="s">
        <v>190</v>
      </c>
      <c r="F2210" s="157"/>
      <c r="G2210" s="157"/>
      <c r="H2210" s="157">
        <v>0</v>
      </c>
      <c r="I2210" s="157">
        <v>0</v>
      </c>
      <c r="J2210" s="157">
        <v>0</v>
      </c>
      <c r="K2210" s="157">
        <v>0</v>
      </c>
      <c r="L2210" s="157">
        <v>0</v>
      </c>
      <c r="M2210" s="157">
        <v>0</v>
      </c>
      <c r="N2210" s="126"/>
    </row>
    <row r="2211" spans="1:14" x14ac:dyDescent="0.25">
      <c r="A2211" s="128">
        <v>34037</v>
      </c>
      <c r="B2211" s="157" t="s">
        <v>460</v>
      </c>
      <c r="C2211" s="157" t="s">
        <v>53</v>
      </c>
      <c r="D2211" s="157">
        <v>2275020000</v>
      </c>
      <c r="E2211" s="157" t="s">
        <v>187</v>
      </c>
      <c r="F2211" s="157" t="s">
        <v>186</v>
      </c>
      <c r="G2211" s="157"/>
      <c r="H2211" s="157">
        <v>0</v>
      </c>
      <c r="I2211" s="157">
        <v>0</v>
      </c>
      <c r="J2211" s="157">
        <v>0</v>
      </c>
      <c r="K2211" s="157">
        <v>0</v>
      </c>
      <c r="L2211" s="157">
        <v>0</v>
      </c>
      <c r="M2211" s="157">
        <v>0</v>
      </c>
      <c r="N2211" s="126"/>
    </row>
    <row r="2212" spans="1:14" x14ac:dyDescent="0.25">
      <c r="A2212" s="128">
        <v>34037</v>
      </c>
      <c r="B2212" s="157" t="s">
        <v>460</v>
      </c>
      <c r="C2212" s="157" t="s">
        <v>53</v>
      </c>
      <c r="D2212" s="157">
        <v>2275050011</v>
      </c>
      <c r="E2212" s="157" t="s">
        <v>185</v>
      </c>
      <c r="F2212" s="157" t="s">
        <v>182</v>
      </c>
      <c r="G2212" s="157"/>
      <c r="H2212" s="157">
        <v>4.156E-3</v>
      </c>
      <c r="I2212" s="157">
        <v>1.7949999999999999E-3</v>
      </c>
      <c r="J2212" s="157">
        <v>0.331814</v>
      </c>
      <c r="K2212" s="157">
        <v>6.5370000000000003E-3</v>
      </c>
      <c r="L2212" s="157">
        <v>4.5110000000000003E-3</v>
      </c>
      <c r="M2212" s="157">
        <v>2.7599999999999999E-4</v>
      </c>
      <c r="N2212" s="126"/>
    </row>
    <row r="2213" spans="1:14" x14ac:dyDescent="0.25">
      <c r="A2213" s="128">
        <v>34037</v>
      </c>
      <c r="B2213" s="157" t="s">
        <v>460</v>
      </c>
      <c r="C2213" s="157" t="s">
        <v>53</v>
      </c>
      <c r="D2213" s="157">
        <v>2275050012</v>
      </c>
      <c r="E2213" s="157" t="s">
        <v>185</v>
      </c>
      <c r="F2213" s="157" t="s">
        <v>184</v>
      </c>
      <c r="G2213" s="157"/>
      <c r="H2213" s="157">
        <v>7.5900000000000004E-3</v>
      </c>
      <c r="I2213" s="157">
        <v>3.5639999999999999E-3</v>
      </c>
      <c r="J2213" s="157">
        <v>0.10542799999999999</v>
      </c>
      <c r="K2213" s="157">
        <v>2.6059999999999998E-3</v>
      </c>
      <c r="L2213" s="157">
        <v>2.5430000000000001E-3</v>
      </c>
      <c r="M2213" s="157">
        <v>8.0999999999999996E-4</v>
      </c>
      <c r="N2213" s="126"/>
    </row>
    <row r="2214" spans="1:14" x14ac:dyDescent="0.25">
      <c r="A2214" s="128">
        <v>34037</v>
      </c>
      <c r="B2214" s="157" t="s">
        <v>460</v>
      </c>
      <c r="C2214" s="157" t="s">
        <v>53</v>
      </c>
      <c r="D2214" s="157">
        <v>2275060011</v>
      </c>
      <c r="E2214" s="157" t="s">
        <v>183</v>
      </c>
      <c r="F2214" s="157" t="s">
        <v>182</v>
      </c>
      <c r="G2214" s="157"/>
      <c r="H2214" s="157">
        <v>0</v>
      </c>
      <c r="I2214" s="157">
        <v>0</v>
      </c>
      <c r="J2214" s="157">
        <v>0</v>
      </c>
      <c r="K2214" s="157">
        <v>0</v>
      </c>
      <c r="L2214" s="157">
        <v>0</v>
      </c>
      <c r="M2214" s="157">
        <v>0</v>
      </c>
      <c r="N2214" s="126"/>
    </row>
    <row r="2215" spans="1:14" x14ac:dyDescent="0.25">
      <c r="A2215" s="128">
        <v>34037</v>
      </c>
      <c r="B2215" s="157" t="s">
        <v>460</v>
      </c>
      <c r="C2215" s="157" t="s">
        <v>53</v>
      </c>
      <c r="D2215" s="157">
        <v>2275060012</v>
      </c>
      <c r="E2215" s="157" t="s">
        <v>183</v>
      </c>
      <c r="F2215" s="157" t="s">
        <v>184</v>
      </c>
      <c r="G2215" s="157"/>
      <c r="H2215" s="157">
        <v>4.63E-7</v>
      </c>
      <c r="I2215" s="157">
        <v>8.5899999999999995E-7</v>
      </c>
      <c r="J2215" s="157">
        <v>3.9199999999999997E-6</v>
      </c>
      <c r="K2215" s="157">
        <v>3.6500000000000003E-8</v>
      </c>
      <c r="L2215" s="157">
        <v>3.6500000000000003E-8</v>
      </c>
      <c r="M2215" s="157">
        <v>1.9399999999999999E-7</v>
      </c>
      <c r="N2215" s="126"/>
    </row>
    <row r="2216" spans="1:14" x14ac:dyDescent="0.25">
      <c r="A2216" s="128">
        <v>34037</v>
      </c>
      <c r="B2216" s="157" t="s">
        <v>460</v>
      </c>
      <c r="C2216" s="157" t="s">
        <v>53</v>
      </c>
      <c r="D2216" s="157">
        <v>2275070000</v>
      </c>
      <c r="E2216" s="157"/>
      <c r="F2216" s="157" t="s">
        <v>181</v>
      </c>
      <c r="G2216" s="157"/>
      <c r="H2216" s="157">
        <v>0</v>
      </c>
      <c r="I2216" s="157">
        <v>0</v>
      </c>
      <c r="J2216" s="157">
        <v>0</v>
      </c>
      <c r="K2216" s="157">
        <v>0</v>
      </c>
      <c r="L2216" s="157">
        <v>0</v>
      </c>
      <c r="M2216" s="157">
        <v>0</v>
      </c>
      <c r="N2216" s="126"/>
    </row>
    <row r="2217" spans="1:14" x14ac:dyDescent="0.25">
      <c r="A2217" s="128">
        <v>34037</v>
      </c>
      <c r="B2217" s="157" t="s">
        <v>460</v>
      </c>
      <c r="C2217" s="157" t="s">
        <v>53</v>
      </c>
      <c r="D2217" s="157">
        <v>2280002100</v>
      </c>
      <c r="E2217" s="157" t="s">
        <v>194</v>
      </c>
      <c r="F2217" s="157" t="s">
        <v>163</v>
      </c>
      <c r="G2217" s="157"/>
      <c r="H2217" s="157"/>
      <c r="I2217" s="157"/>
      <c r="J2217" s="157"/>
      <c r="K2217" s="157"/>
      <c r="L2217" s="157"/>
      <c r="M2217" s="157"/>
      <c r="N2217" s="126"/>
    </row>
    <row r="2218" spans="1:14" x14ac:dyDescent="0.25">
      <c r="A2218" s="128">
        <v>34037</v>
      </c>
      <c r="B2218" s="157" t="s">
        <v>460</v>
      </c>
      <c r="C2218" s="157" t="s">
        <v>53</v>
      </c>
      <c r="D2218" s="157">
        <v>2280002200</v>
      </c>
      <c r="E2218" s="157" t="s">
        <v>194</v>
      </c>
      <c r="F2218" s="157" t="s">
        <v>163</v>
      </c>
      <c r="G2218" s="157"/>
      <c r="H2218" s="157"/>
      <c r="I2218" s="157"/>
      <c r="J2218" s="157"/>
      <c r="K2218" s="157"/>
      <c r="L2218" s="157"/>
      <c r="M2218" s="157"/>
      <c r="N2218" s="126"/>
    </row>
    <row r="2219" spans="1:14" x14ac:dyDescent="0.25">
      <c r="A2219" s="128">
        <v>34037</v>
      </c>
      <c r="B2219" s="157" t="s">
        <v>460</v>
      </c>
      <c r="C2219" s="157" t="s">
        <v>53</v>
      </c>
      <c r="D2219" s="157">
        <v>2280003100</v>
      </c>
      <c r="E2219" s="157" t="s">
        <v>194</v>
      </c>
      <c r="F2219" s="157" t="s">
        <v>197</v>
      </c>
      <c r="G2219" s="157"/>
      <c r="H2219" s="157"/>
      <c r="I2219" s="157"/>
      <c r="J2219" s="157"/>
      <c r="K2219" s="157"/>
      <c r="L2219" s="157"/>
      <c r="M2219" s="157"/>
      <c r="N2219" s="126"/>
    </row>
    <row r="2220" spans="1:14" x14ac:dyDescent="0.25">
      <c r="A2220" s="128">
        <v>34037</v>
      </c>
      <c r="B2220" s="157" t="s">
        <v>460</v>
      </c>
      <c r="C2220" s="157" t="s">
        <v>53</v>
      </c>
      <c r="D2220" s="157">
        <v>2280003200</v>
      </c>
      <c r="E2220" s="157" t="s">
        <v>194</v>
      </c>
      <c r="F2220" s="157" t="s">
        <v>197</v>
      </c>
      <c r="G2220" s="157"/>
      <c r="H2220" s="157"/>
      <c r="I2220" s="157"/>
      <c r="J2220" s="157"/>
      <c r="K2220" s="157"/>
      <c r="L2220" s="157"/>
      <c r="M2220" s="157"/>
      <c r="N2220" s="126"/>
    </row>
    <row r="2221" spans="1:14" x14ac:dyDescent="0.25">
      <c r="A2221" s="128">
        <v>34037</v>
      </c>
      <c r="B2221" s="157" t="s">
        <v>460</v>
      </c>
      <c r="C2221" s="157" t="s">
        <v>53</v>
      </c>
      <c r="D2221" s="157">
        <v>2285002006</v>
      </c>
      <c r="E2221" s="157" t="s">
        <v>177</v>
      </c>
      <c r="F2221" s="157" t="s">
        <v>163</v>
      </c>
      <c r="G2221" s="157" t="s">
        <v>467</v>
      </c>
      <c r="H2221" s="157">
        <v>0</v>
      </c>
      <c r="I2221" s="157">
        <v>0</v>
      </c>
      <c r="J2221" s="157">
        <v>0</v>
      </c>
      <c r="K2221" s="157">
        <v>0</v>
      </c>
      <c r="L2221" s="157">
        <v>0</v>
      </c>
      <c r="M2221" s="157">
        <v>0</v>
      </c>
      <c r="N2221" s="126">
        <v>0</v>
      </c>
    </row>
    <row r="2222" spans="1:14" x14ac:dyDescent="0.25">
      <c r="A2222" s="128">
        <v>34037</v>
      </c>
      <c r="B2222" s="157" t="s">
        <v>460</v>
      </c>
      <c r="C2222" s="157" t="s">
        <v>53</v>
      </c>
      <c r="D2222" s="157">
        <v>2285002007</v>
      </c>
      <c r="E2222" s="157" t="s">
        <v>177</v>
      </c>
      <c r="F2222" s="157" t="s">
        <v>163</v>
      </c>
      <c r="G2222" s="157" t="s">
        <v>467</v>
      </c>
      <c r="H2222" s="157">
        <v>1.9501660470905803E-3</v>
      </c>
      <c r="I2222" s="157">
        <v>4.4048399285801135E-2</v>
      </c>
      <c r="J2222" s="157">
        <v>9.1679192023980949E-3</v>
      </c>
      <c r="K2222" s="157">
        <v>1.0985667708940839E-3</v>
      </c>
      <c r="L2222" s="157">
        <v>1.0656097677672614E-3</v>
      </c>
      <c r="M2222" s="157">
        <v>4.9693044351243438E-4</v>
      </c>
      <c r="N2222" s="126">
        <v>2.9047774030949976E-5</v>
      </c>
    </row>
    <row r="2223" spans="1:14" x14ac:dyDescent="0.25">
      <c r="A2223" s="128">
        <v>34037</v>
      </c>
      <c r="B2223" s="157" t="s">
        <v>460</v>
      </c>
      <c r="C2223" s="157" t="s">
        <v>53</v>
      </c>
      <c r="D2223" s="157">
        <v>2285002009</v>
      </c>
      <c r="E2223" s="157" t="s">
        <v>177</v>
      </c>
      <c r="F2223" s="157" t="s">
        <v>163</v>
      </c>
      <c r="G2223" s="157" t="s">
        <v>467</v>
      </c>
      <c r="H2223" s="157">
        <v>0</v>
      </c>
      <c r="I2223" s="157">
        <v>0</v>
      </c>
      <c r="J2223" s="157">
        <v>0</v>
      </c>
      <c r="K2223" s="157">
        <v>0</v>
      </c>
      <c r="L2223" s="157">
        <v>0</v>
      </c>
      <c r="M2223" s="157">
        <v>0</v>
      </c>
      <c r="N2223" s="126">
        <v>0</v>
      </c>
    </row>
    <row r="2224" spans="1:14" x14ac:dyDescent="0.25">
      <c r="A2224" s="128">
        <v>34037</v>
      </c>
      <c r="B2224" s="157" t="s">
        <v>460</v>
      </c>
      <c r="C2224" s="157" t="s">
        <v>53</v>
      </c>
      <c r="D2224" s="157">
        <v>2285002010</v>
      </c>
      <c r="E2224" s="157" t="s">
        <v>177</v>
      </c>
      <c r="F2224" s="157" t="s">
        <v>163</v>
      </c>
      <c r="G2224" s="157" t="s">
        <v>201</v>
      </c>
      <c r="H2224" s="157">
        <v>0</v>
      </c>
      <c r="I2224" s="157">
        <v>0</v>
      </c>
      <c r="J2224" s="157">
        <v>0</v>
      </c>
      <c r="K2224" s="157">
        <v>0</v>
      </c>
      <c r="L2224" s="157">
        <v>0</v>
      </c>
      <c r="M2224" s="157">
        <v>0</v>
      </c>
      <c r="N2224" s="126">
        <v>0</v>
      </c>
    </row>
    <row r="2225" spans="1:14" x14ac:dyDescent="0.25">
      <c r="A2225" s="128">
        <v>34039</v>
      </c>
      <c r="B2225" s="157" t="s">
        <v>233</v>
      </c>
      <c r="C2225" s="157" t="s">
        <v>53</v>
      </c>
      <c r="D2225" s="157">
        <v>2260001010</v>
      </c>
      <c r="E2225" s="157" t="s">
        <v>82</v>
      </c>
      <c r="F2225" s="157" t="s">
        <v>83</v>
      </c>
      <c r="G2225" s="157" t="s">
        <v>84</v>
      </c>
      <c r="H2225" s="157">
        <v>0.15788606591999998</v>
      </c>
      <c r="I2225" s="157">
        <v>1.7122548666666665E-3</v>
      </c>
      <c r="J2225" s="157">
        <v>0.16138369555000001</v>
      </c>
      <c r="K2225" s="157">
        <v>5.7746346533333326E-3</v>
      </c>
      <c r="L2225" s="157">
        <v>5.3131341999999998E-3</v>
      </c>
      <c r="M2225" s="157">
        <v>5.8789866666666671E-6</v>
      </c>
      <c r="N2225" s="126">
        <v>1.9106706666666671E-5</v>
      </c>
    </row>
    <row r="2226" spans="1:14" x14ac:dyDescent="0.25">
      <c r="A2226" s="128">
        <v>34039</v>
      </c>
      <c r="B2226" s="157" t="s">
        <v>233</v>
      </c>
      <c r="C2226" s="157" t="s">
        <v>53</v>
      </c>
      <c r="D2226" s="157">
        <v>2260001020</v>
      </c>
      <c r="E2226" s="157" t="s">
        <v>85</v>
      </c>
      <c r="F2226" s="157" t="s">
        <v>83</v>
      </c>
      <c r="G2226" s="157" t="s">
        <v>84</v>
      </c>
      <c r="H2226" s="157">
        <v>0</v>
      </c>
      <c r="I2226" s="157">
        <v>0</v>
      </c>
      <c r="J2226" s="157">
        <v>0</v>
      </c>
      <c r="K2226" s="157">
        <v>0</v>
      </c>
      <c r="L2226" s="157">
        <v>0</v>
      </c>
      <c r="M2226" s="157">
        <v>0</v>
      </c>
      <c r="N2226" s="126">
        <v>0</v>
      </c>
    </row>
    <row r="2227" spans="1:14" x14ac:dyDescent="0.25">
      <c r="A2227" s="128">
        <v>34039</v>
      </c>
      <c r="B2227" s="157" t="s">
        <v>233</v>
      </c>
      <c r="C2227" s="157" t="s">
        <v>53</v>
      </c>
      <c r="D2227" s="157">
        <v>2260001030</v>
      </c>
      <c r="E2227" s="157" t="s">
        <v>86</v>
      </c>
      <c r="F2227" s="157" t="s">
        <v>83</v>
      </c>
      <c r="G2227" s="157" t="s">
        <v>84</v>
      </c>
      <c r="H2227" s="157">
        <v>0.11589466878</v>
      </c>
      <c r="I2227" s="157">
        <v>2.4853416133333336E-3</v>
      </c>
      <c r="J2227" s="157">
        <v>0.24704273590333334</v>
      </c>
      <c r="K2227" s="157">
        <v>3.9198143600000001E-3</v>
      </c>
      <c r="L2227" s="157">
        <v>3.60565601E-3</v>
      </c>
      <c r="M2227" s="157">
        <v>7.7161700000000004E-6</v>
      </c>
      <c r="N2227" s="126">
        <v>2.0209016666666669E-5</v>
      </c>
    </row>
    <row r="2228" spans="1:14" x14ac:dyDescent="0.25">
      <c r="A2228" s="128">
        <v>34039</v>
      </c>
      <c r="B2228" s="157" t="s">
        <v>233</v>
      </c>
      <c r="C2228" s="157" t="s">
        <v>53</v>
      </c>
      <c r="D2228" s="157">
        <v>2260001060</v>
      </c>
      <c r="E2228" s="157" t="s">
        <v>87</v>
      </c>
      <c r="F2228" s="157" t="s">
        <v>83</v>
      </c>
      <c r="G2228" s="157" t="s">
        <v>84</v>
      </c>
      <c r="H2228" s="157">
        <v>2.6631809600000003E-3</v>
      </c>
      <c r="I2228" s="157">
        <v>7.0437609000000001E-4</v>
      </c>
      <c r="J2228" s="157">
        <v>7.9326636840000006E-2</v>
      </c>
      <c r="K2228" s="157">
        <v>4.0050596666666668E-5</v>
      </c>
      <c r="L2228" s="157">
        <v>3.6743666666666665E-5</v>
      </c>
      <c r="M2228" s="157">
        <v>2.2046200000000002E-6</v>
      </c>
      <c r="N2228" s="126">
        <v>4.4092400000000003E-6</v>
      </c>
    </row>
    <row r="2229" spans="1:14" x14ac:dyDescent="0.25">
      <c r="A2229" s="128">
        <v>34039</v>
      </c>
      <c r="B2229" s="157" t="s">
        <v>233</v>
      </c>
      <c r="C2229" s="157" t="s">
        <v>53</v>
      </c>
      <c r="D2229" s="157">
        <v>2260002006</v>
      </c>
      <c r="E2229" s="157" t="s">
        <v>88</v>
      </c>
      <c r="F2229" s="157" t="s">
        <v>89</v>
      </c>
      <c r="G2229" s="157" t="s">
        <v>84</v>
      </c>
      <c r="H2229" s="157">
        <v>8.6031621133333333E-3</v>
      </c>
      <c r="I2229" s="157">
        <v>2.1531788666666666E-4</v>
      </c>
      <c r="J2229" s="157">
        <v>3.5871004583333338E-2</v>
      </c>
      <c r="K2229" s="157">
        <v>1.3073396600000002E-3</v>
      </c>
      <c r="L2229" s="157">
        <v>1.20262021E-3</v>
      </c>
      <c r="M2229" s="157">
        <v>1.1023100000000001E-6</v>
      </c>
      <c r="N2229" s="126">
        <v>1.1023100000000001E-6</v>
      </c>
    </row>
    <row r="2230" spans="1:14" x14ac:dyDescent="0.25">
      <c r="A2230" s="128">
        <v>34039</v>
      </c>
      <c r="B2230" s="157" t="s">
        <v>233</v>
      </c>
      <c r="C2230" s="157" t="s">
        <v>53</v>
      </c>
      <c r="D2230" s="157">
        <v>2260002009</v>
      </c>
      <c r="E2230" s="157" t="s">
        <v>90</v>
      </c>
      <c r="F2230" s="157" t="s">
        <v>89</v>
      </c>
      <c r="G2230" s="157" t="s">
        <v>84</v>
      </c>
      <c r="H2230" s="157">
        <v>2.9872600999999999E-4</v>
      </c>
      <c r="I2230" s="157">
        <v>1.433003E-5</v>
      </c>
      <c r="J2230" s="157">
        <v>1.3451856366666667E-3</v>
      </c>
      <c r="K2230" s="157">
        <v>4.5929583333333331E-5</v>
      </c>
      <c r="L2230" s="157">
        <v>4.2255216666666665E-5</v>
      </c>
      <c r="M2230" s="157">
        <v>0</v>
      </c>
      <c r="N2230" s="126">
        <v>0</v>
      </c>
    </row>
    <row r="2231" spans="1:14" x14ac:dyDescent="0.25">
      <c r="A2231" s="128">
        <v>34039</v>
      </c>
      <c r="B2231" s="157" t="s">
        <v>233</v>
      </c>
      <c r="C2231" s="157" t="s">
        <v>53</v>
      </c>
      <c r="D2231" s="157">
        <v>2260002021</v>
      </c>
      <c r="E2231" s="157" t="s">
        <v>91</v>
      </c>
      <c r="F2231" s="157" t="s">
        <v>89</v>
      </c>
      <c r="G2231" s="157" t="s">
        <v>84</v>
      </c>
      <c r="H2231" s="157">
        <v>3.5678100333333336E-4</v>
      </c>
      <c r="I2231" s="157">
        <v>1.6902086666666667E-5</v>
      </c>
      <c r="J2231" s="157">
        <v>1.6226003199999999E-3</v>
      </c>
      <c r="K2231" s="157">
        <v>5.5850373333333332E-5</v>
      </c>
      <c r="L2231" s="157">
        <v>5.1073696666666667E-5</v>
      </c>
      <c r="M2231" s="157">
        <v>0</v>
      </c>
      <c r="N2231" s="126">
        <v>0</v>
      </c>
    </row>
    <row r="2232" spans="1:14" x14ac:dyDescent="0.25">
      <c r="A2232" s="128">
        <v>34039</v>
      </c>
      <c r="B2232" s="157" t="s">
        <v>233</v>
      </c>
      <c r="C2232" s="157" t="s">
        <v>53</v>
      </c>
      <c r="D2232" s="157">
        <v>2260002027</v>
      </c>
      <c r="E2232" s="157" t="s">
        <v>92</v>
      </c>
      <c r="F2232" s="157" t="s">
        <v>89</v>
      </c>
      <c r="G2232" s="157" t="s">
        <v>84</v>
      </c>
      <c r="H2232" s="157">
        <v>3.3069300000000005E-6</v>
      </c>
      <c r="I2232" s="157">
        <v>0</v>
      </c>
      <c r="J2232" s="157">
        <v>1.212541E-5</v>
      </c>
      <c r="K2232" s="157">
        <v>0</v>
      </c>
      <c r="L2232" s="157">
        <v>0</v>
      </c>
      <c r="M2232" s="157">
        <v>0</v>
      </c>
      <c r="N2232" s="126">
        <v>0</v>
      </c>
    </row>
    <row r="2233" spans="1:14" x14ac:dyDescent="0.25">
      <c r="A2233" s="128">
        <v>34039</v>
      </c>
      <c r="B2233" s="157" t="s">
        <v>233</v>
      </c>
      <c r="C2233" s="157" t="s">
        <v>53</v>
      </c>
      <c r="D2233" s="157">
        <v>2260002039</v>
      </c>
      <c r="E2233" s="157" t="s">
        <v>93</v>
      </c>
      <c r="F2233" s="157" t="s">
        <v>89</v>
      </c>
      <c r="G2233" s="157" t="s">
        <v>84</v>
      </c>
      <c r="H2233" s="157">
        <v>2.1953973396666663E-2</v>
      </c>
      <c r="I2233" s="157">
        <v>5.6621990333333334E-4</v>
      </c>
      <c r="J2233" s="157">
        <v>9.3434735093333332E-2</v>
      </c>
      <c r="K2233" s="157">
        <v>3.4083425200000009E-3</v>
      </c>
      <c r="L2233" s="157">
        <v>3.1353370766666667E-3</v>
      </c>
      <c r="M2233" s="157">
        <v>1.1023100000000001E-6</v>
      </c>
      <c r="N2233" s="126">
        <v>4.4092400000000003E-6</v>
      </c>
    </row>
    <row r="2234" spans="1:14" x14ac:dyDescent="0.25">
      <c r="A2234" s="128">
        <v>34039</v>
      </c>
      <c r="B2234" s="157" t="s">
        <v>233</v>
      </c>
      <c r="C2234" s="157" t="s">
        <v>53</v>
      </c>
      <c r="D2234" s="157">
        <v>2260002054</v>
      </c>
      <c r="E2234" s="157" t="s">
        <v>94</v>
      </c>
      <c r="F2234" s="157" t="s">
        <v>89</v>
      </c>
      <c r="G2234" s="157" t="s">
        <v>84</v>
      </c>
      <c r="H2234" s="157">
        <v>7.2385023333333318E-5</v>
      </c>
      <c r="I2234" s="157">
        <v>3.3069300000000005E-6</v>
      </c>
      <c r="J2234" s="157">
        <v>3.3106043666666663E-4</v>
      </c>
      <c r="K2234" s="157">
        <v>1.1390536666666669E-5</v>
      </c>
      <c r="L2234" s="157">
        <v>1.0288226666666667E-5</v>
      </c>
      <c r="M2234" s="157">
        <v>0</v>
      </c>
      <c r="N2234" s="126">
        <v>0</v>
      </c>
    </row>
    <row r="2235" spans="1:14" x14ac:dyDescent="0.25">
      <c r="A2235" s="128">
        <v>34039</v>
      </c>
      <c r="B2235" s="157" t="s">
        <v>233</v>
      </c>
      <c r="C2235" s="157" t="s">
        <v>53</v>
      </c>
      <c r="D2235" s="157">
        <v>2260003030</v>
      </c>
      <c r="E2235" s="157" t="s">
        <v>95</v>
      </c>
      <c r="F2235" s="157" t="s">
        <v>96</v>
      </c>
      <c r="G2235" s="157" t="s">
        <v>84</v>
      </c>
      <c r="H2235" s="157">
        <v>1.4477004666666664E-4</v>
      </c>
      <c r="I2235" s="157">
        <v>6.6138600000000009E-6</v>
      </c>
      <c r="J2235" s="157">
        <v>6.0516819E-4</v>
      </c>
      <c r="K2235" s="157">
        <v>2.094389E-5</v>
      </c>
      <c r="L2235" s="157">
        <v>1.9106706666666671E-5</v>
      </c>
      <c r="M2235" s="157">
        <v>0</v>
      </c>
      <c r="N2235" s="126">
        <v>0</v>
      </c>
    </row>
    <row r="2236" spans="1:14" x14ac:dyDescent="0.25">
      <c r="A2236" s="128">
        <v>34039</v>
      </c>
      <c r="B2236" s="157" t="s">
        <v>233</v>
      </c>
      <c r="C2236" s="157" t="s">
        <v>53</v>
      </c>
      <c r="D2236" s="157">
        <v>2260003040</v>
      </c>
      <c r="E2236" s="157" t="s">
        <v>97</v>
      </c>
      <c r="F2236" s="157" t="s">
        <v>96</v>
      </c>
      <c r="G2236" s="157" t="s">
        <v>84</v>
      </c>
      <c r="H2236" s="157">
        <v>1.1023100000000001E-5</v>
      </c>
      <c r="I2236" s="157">
        <v>0</v>
      </c>
      <c r="J2236" s="157">
        <v>4.8134203333333329E-5</v>
      </c>
      <c r="K2236" s="157">
        <v>1.4697466666666668E-6</v>
      </c>
      <c r="L2236" s="157">
        <v>1.1023100000000001E-6</v>
      </c>
      <c r="M2236" s="157">
        <v>0</v>
      </c>
      <c r="N2236" s="126">
        <v>0</v>
      </c>
    </row>
    <row r="2237" spans="1:14" x14ac:dyDescent="0.25">
      <c r="A2237" s="128">
        <v>34039</v>
      </c>
      <c r="B2237" s="157" t="s">
        <v>233</v>
      </c>
      <c r="C2237" s="157" t="s">
        <v>53</v>
      </c>
      <c r="D2237" s="157">
        <v>2260004015</v>
      </c>
      <c r="E2237" s="157" t="s">
        <v>98</v>
      </c>
      <c r="F2237" s="157" t="s">
        <v>99</v>
      </c>
      <c r="G2237" s="157" t="s">
        <v>84</v>
      </c>
      <c r="H2237" s="157">
        <v>3.6332137600000002E-3</v>
      </c>
      <c r="I2237" s="157">
        <v>1.5579314666666665E-4</v>
      </c>
      <c r="J2237" s="157">
        <v>1.3418052193333333E-2</v>
      </c>
      <c r="K2237" s="157">
        <v>4.8023972333333331E-4</v>
      </c>
      <c r="L2237" s="157">
        <v>4.4165887333333332E-4</v>
      </c>
      <c r="M2237" s="157">
        <v>0</v>
      </c>
      <c r="N2237" s="126">
        <v>1.1023100000000001E-6</v>
      </c>
    </row>
    <row r="2238" spans="1:14" x14ac:dyDescent="0.25">
      <c r="A2238" s="128">
        <v>34039</v>
      </c>
      <c r="B2238" s="157" t="s">
        <v>233</v>
      </c>
      <c r="C2238" s="157" t="s">
        <v>53</v>
      </c>
      <c r="D2238" s="157">
        <v>2260004016</v>
      </c>
      <c r="E2238" s="157" t="s">
        <v>98</v>
      </c>
      <c r="F2238" s="157" t="s">
        <v>100</v>
      </c>
      <c r="G2238" s="157" t="s">
        <v>84</v>
      </c>
      <c r="H2238" s="157">
        <v>2.536635772E-2</v>
      </c>
      <c r="I2238" s="157">
        <v>1.2081317599999999E-3</v>
      </c>
      <c r="J2238" s="157">
        <v>0.10538157087333333</v>
      </c>
      <c r="K2238" s="157">
        <v>3.7629189033333336E-3</v>
      </c>
      <c r="L2238" s="157">
        <v>3.461988273333333E-3</v>
      </c>
      <c r="M2238" s="157">
        <v>3.3069300000000005E-6</v>
      </c>
      <c r="N2238" s="126">
        <v>7.7161700000000004E-6</v>
      </c>
    </row>
    <row r="2239" spans="1:14" x14ac:dyDescent="0.25">
      <c r="A2239" s="128">
        <v>34039</v>
      </c>
      <c r="B2239" s="157" t="s">
        <v>233</v>
      </c>
      <c r="C2239" s="157" t="s">
        <v>53</v>
      </c>
      <c r="D2239" s="157">
        <v>2260004020</v>
      </c>
      <c r="E2239" s="157" t="s">
        <v>101</v>
      </c>
      <c r="F2239" s="157" t="s">
        <v>99</v>
      </c>
      <c r="G2239" s="157" t="s">
        <v>84</v>
      </c>
      <c r="H2239" s="157">
        <v>4.5580885936666669E-2</v>
      </c>
      <c r="I2239" s="157">
        <v>1.3341625366666665E-3</v>
      </c>
      <c r="J2239" s="157">
        <v>0.11932909930333335</v>
      </c>
      <c r="K2239" s="157">
        <v>4.1259463299999997E-3</v>
      </c>
      <c r="L2239" s="157">
        <v>3.7952533299999997E-3</v>
      </c>
      <c r="M2239" s="157">
        <v>3.3069300000000005E-6</v>
      </c>
      <c r="N2239" s="126">
        <v>8.8184800000000007E-6</v>
      </c>
    </row>
    <row r="2240" spans="1:14" x14ac:dyDescent="0.25">
      <c r="A2240" s="128">
        <v>34039</v>
      </c>
      <c r="B2240" s="157" t="s">
        <v>233</v>
      </c>
      <c r="C2240" s="157" t="s">
        <v>53</v>
      </c>
      <c r="D2240" s="157">
        <v>2260004021</v>
      </c>
      <c r="E2240" s="157" t="s">
        <v>101</v>
      </c>
      <c r="F2240" s="157" t="s">
        <v>100</v>
      </c>
      <c r="G2240" s="157" t="s">
        <v>84</v>
      </c>
      <c r="H2240" s="157">
        <v>0.37445544187333329</v>
      </c>
      <c r="I2240" s="157">
        <v>8.3724118866666669E-3</v>
      </c>
      <c r="J2240" s="157">
        <v>1.3341037468000001</v>
      </c>
      <c r="K2240" s="157">
        <v>4.8514500283333338E-2</v>
      </c>
      <c r="L2240" s="157">
        <v>4.4633634210000002E-2</v>
      </c>
      <c r="M2240" s="157">
        <v>2.241363666666667E-5</v>
      </c>
      <c r="N2240" s="126">
        <v>6.1361923333333346E-5</v>
      </c>
    </row>
    <row r="2241" spans="1:14" x14ac:dyDescent="0.25">
      <c r="A2241" s="128">
        <v>34039</v>
      </c>
      <c r="B2241" s="157" t="s">
        <v>233</v>
      </c>
      <c r="C2241" s="157" t="s">
        <v>53</v>
      </c>
      <c r="D2241" s="157">
        <v>2260004025</v>
      </c>
      <c r="E2241" s="157" t="s">
        <v>102</v>
      </c>
      <c r="F2241" s="157" t="s">
        <v>99</v>
      </c>
      <c r="G2241" s="157" t="s">
        <v>84</v>
      </c>
      <c r="H2241" s="157">
        <v>7.4107933863333322E-2</v>
      </c>
      <c r="I2241" s="157">
        <v>2.9883624100000001E-3</v>
      </c>
      <c r="J2241" s="157">
        <v>0.24442144272333333</v>
      </c>
      <c r="K2241" s="157">
        <v>9.5125678633333332E-3</v>
      </c>
      <c r="L2241" s="157">
        <v>8.7516065266666655E-3</v>
      </c>
      <c r="M2241" s="157">
        <v>7.7161700000000004E-6</v>
      </c>
      <c r="N2241" s="126">
        <v>1.9106706666666671E-5</v>
      </c>
    </row>
    <row r="2242" spans="1:14" x14ac:dyDescent="0.25">
      <c r="A2242" s="128">
        <v>34039</v>
      </c>
      <c r="B2242" s="157" t="s">
        <v>233</v>
      </c>
      <c r="C2242" s="157" t="s">
        <v>53</v>
      </c>
      <c r="D2242" s="157">
        <v>2260004026</v>
      </c>
      <c r="E2242" s="157" t="s">
        <v>102</v>
      </c>
      <c r="F2242" s="157" t="s">
        <v>100</v>
      </c>
      <c r="G2242" s="157" t="s">
        <v>84</v>
      </c>
      <c r="H2242" s="157">
        <v>0.29858050508000006</v>
      </c>
      <c r="I2242" s="157">
        <v>1.1741806119999998E-2</v>
      </c>
      <c r="J2242" s="157">
        <v>1.1648587437666669</v>
      </c>
      <c r="K2242" s="157">
        <v>4.0465432663333328E-2</v>
      </c>
      <c r="L2242" s="157">
        <v>3.7228315630000001E-2</v>
      </c>
      <c r="M2242" s="157">
        <v>3.1232116666666665E-5</v>
      </c>
      <c r="N2242" s="126">
        <v>7.7896573333333325E-5</v>
      </c>
    </row>
    <row r="2243" spans="1:14" x14ac:dyDescent="0.25">
      <c r="A2243" s="128">
        <v>34039</v>
      </c>
      <c r="B2243" s="157" t="s">
        <v>233</v>
      </c>
      <c r="C2243" s="157" t="s">
        <v>53</v>
      </c>
      <c r="D2243" s="157">
        <v>2260004030</v>
      </c>
      <c r="E2243" s="157" t="s">
        <v>103</v>
      </c>
      <c r="F2243" s="157" t="s">
        <v>99</v>
      </c>
      <c r="G2243" s="157" t="s">
        <v>84</v>
      </c>
      <c r="H2243" s="157">
        <v>4.5449343610000005E-2</v>
      </c>
      <c r="I2243" s="157">
        <v>1.9103032300000001E-3</v>
      </c>
      <c r="J2243" s="157">
        <v>0.16685482751666667</v>
      </c>
      <c r="K2243" s="157">
        <v>5.9561483666666672E-3</v>
      </c>
      <c r="L2243" s="157">
        <v>5.4792155733333339E-3</v>
      </c>
      <c r="M2243" s="157">
        <v>5.5115500000000006E-6</v>
      </c>
      <c r="N2243" s="126">
        <v>1.2492846666666667E-5</v>
      </c>
    </row>
    <row r="2244" spans="1:14" x14ac:dyDescent="0.25">
      <c r="A2244" s="128">
        <v>34039</v>
      </c>
      <c r="B2244" s="157" t="s">
        <v>233</v>
      </c>
      <c r="C2244" s="157" t="s">
        <v>53</v>
      </c>
      <c r="D2244" s="157">
        <v>2260004031</v>
      </c>
      <c r="E2244" s="157" t="s">
        <v>103</v>
      </c>
      <c r="F2244" s="157" t="s">
        <v>100</v>
      </c>
      <c r="G2244" s="157" t="s">
        <v>84</v>
      </c>
      <c r="H2244" s="157">
        <v>0.29842434449666672</v>
      </c>
      <c r="I2244" s="157">
        <v>1.0885678686666666E-2</v>
      </c>
      <c r="J2244" s="157">
        <v>1.2980398379666667</v>
      </c>
      <c r="K2244" s="157">
        <v>4.6010051963333333E-2</v>
      </c>
      <c r="L2244" s="157">
        <v>4.2329806309999995E-2</v>
      </c>
      <c r="M2244" s="157">
        <v>2.9027496666666665E-5</v>
      </c>
      <c r="N2244" s="126">
        <v>7.4589643333333329E-5</v>
      </c>
    </row>
    <row r="2245" spans="1:14" x14ac:dyDescent="0.25">
      <c r="A2245" s="128">
        <v>34039</v>
      </c>
      <c r="B2245" s="157" t="s">
        <v>233</v>
      </c>
      <c r="C2245" s="157" t="s">
        <v>53</v>
      </c>
      <c r="D2245" s="157">
        <v>2260004035</v>
      </c>
      <c r="E2245" s="157" t="s">
        <v>104</v>
      </c>
      <c r="F2245" s="157" t="s">
        <v>99</v>
      </c>
      <c r="G2245" s="157" t="s">
        <v>84</v>
      </c>
      <c r="H2245" s="157">
        <v>2.9964460166666666E-3</v>
      </c>
      <c r="I2245" s="157">
        <v>0</v>
      </c>
      <c r="J2245" s="157">
        <v>0</v>
      </c>
      <c r="K2245" s="157">
        <v>0</v>
      </c>
      <c r="L2245" s="157">
        <v>0</v>
      </c>
      <c r="M2245" s="157">
        <v>0</v>
      </c>
      <c r="N2245" s="126">
        <v>0</v>
      </c>
    </row>
    <row r="2246" spans="1:14" x14ac:dyDescent="0.25">
      <c r="A2246" s="128">
        <v>34039</v>
      </c>
      <c r="B2246" s="157" t="s">
        <v>233</v>
      </c>
      <c r="C2246" s="157" t="s">
        <v>53</v>
      </c>
      <c r="D2246" s="157">
        <v>2260004036</v>
      </c>
      <c r="E2246" s="157" t="s">
        <v>104</v>
      </c>
      <c r="F2246" s="157" t="s">
        <v>100</v>
      </c>
      <c r="G2246" s="157" t="s">
        <v>84</v>
      </c>
      <c r="H2246" s="157">
        <v>4.699514966666667E-4</v>
      </c>
      <c r="I2246" s="157">
        <v>0</v>
      </c>
      <c r="J2246" s="157">
        <v>0</v>
      </c>
      <c r="K2246" s="157">
        <v>0</v>
      </c>
      <c r="L2246" s="157">
        <v>0</v>
      </c>
      <c r="M2246" s="157">
        <v>0</v>
      </c>
      <c r="N2246" s="126">
        <v>0</v>
      </c>
    </row>
    <row r="2247" spans="1:14" x14ac:dyDescent="0.25">
      <c r="A2247" s="128">
        <v>34039</v>
      </c>
      <c r="B2247" s="157" t="s">
        <v>233</v>
      </c>
      <c r="C2247" s="157" t="s">
        <v>53</v>
      </c>
      <c r="D2247" s="157">
        <v>2260004071</v>
      </c>
      <c r="E2247" s="157" t="s">
        <v>105</v>
      </c>
      <c r="F2247" s="157" t="s">
        <v>100</v>
      </c>
      <c r="G2247" s="157" t="s">
        <v>84</v>
      </c>
      <c r="H2247" s="157">
        <v>9.4798660000000001E-5</v>
      </c>
      <c r="I2247" s="157">
        <v>4.7766766666666677E-6</v>
      </c>
      <c r="J2247" s="157">
        <v>4.5892839666666668E-4</v>
      </c>
      <c r="K2247" s="157">
        <v>1.5799776666666668E-5</v>
      </c>
      <c r="L2247" s="157">
        <v>1.433003E-5</v>
      </c>
      <c r="M2247" s="157">
        <v>0</v>
      </c>
      <c r="N2247" s="126">
        <v>0</v>
      </c>
    </row>
    <row r="2248" spans="1:14" x14ac:dyDescent="0.25">
      <c r="A2248" s="128">
        <v>34039</v>
      </c>
      <c r="B2248" s="157" t="s">
        <v>233</v>
      </c>
      <c r="C2248" s="157" t="s">
        <v>53</v>
      </c>
      <c r="D2248" s="157">
        <v>2260005035</v>
      </c>
      <c r="E2248" s="157" t="s">
        <v>106</v>
      </c>
      <c r="F2248" s="157" t="s">
        <v>107</v>
      </c>
      <c r="G2248" s="157" t="s">
        <v>84</v>
      </c>
      <c r="H2248" s="157">
        <v>0</v>
      </c>
      <c r="I2248" s="157">
        <v>0</v>
      </c>
      <c r="J2248" s="157">
        <v>2.2046200000000002E-6</v>
      </c>
      <c r="K2248" s="157">
        <v>0</v>
      </c>
      <c r="L2248" s="157">
        <v>0</v>
      </c>
      <c r="M2248" s="157">
        <v>0</v>
      </c>
      <c r="N2248" s="126">
        <v>0</v>
      </c>
    </row>
    <row r="2249" spans="1:14" x14ac:dyDescent="0.25">
      <c r="A2249" s="128">
        <v>34039</v>
      </c>
      <c r="B2249" s="157" t="s">
        <v>233</v>
      </c>
      <c r="C2249" s="157" t="s">
        <v>53</v>
      </c>
      <c r="D2249" s="157">
        <v>2260006005</v>
      </c>
      <c r="E2249" s="157" t="s">
        <v>108</v>
      </c>
      <c r="F2249" s="157" t="s">
        <v>109</v>
      </c>
      <c r="G2249" s="157" t="s">
        <v>84</v>
      </c>
      <c r="H2249" s="157">
        <v>1.16403936E-2</v>
      </c>
      <c r="I2249" s="157">
        <v>4.4827273333333334E-4</v>
      </c>
      <c r="J2249" s="157">
        <v>4.1212063969999997E-2</v>
      </c>
      <c r="K2249" s="157">
        <v>1.4333704366666668E-3</v>
      </c>
      <c r="L2249" s="157">
        <v>1.3187301966666668E-3</v>
      </c>
      <c r="M2249" s="157">
        <v>1.1023100000000001E-6</v>
      </c>
      <c r="N2249" s="126">
        <v>3.3069300000000005E-6</v>
      </c>
    </row>
    <row r="2250" spans="1:14" x14ac:dyDescent="0.25">
      <c r="A2250" s="128">
        <v>34039</v>
      </c>
      <c r="B2250" s="157" t="s">
        <v>233</v>
      </c>
      <c r="C2250" s="157" t="s">
        <v>53</v>
      </c>
      <c r="D2250" s="157">
        <v>2260006010</v>
      </c>
      <c r="E2250" s="157" t="s">
        <v>110</v>
      </c>
      <c r="F2250" s="157" t="s">
        <v>109</v>
      </c>
      <c r="G2250" s="157" t="s">
        <v>84</v>
      </c>
      <c r="H2250" s="157">
        <v>8.2237470113333336E-2</v>
      </c>
      <c r="I2250" s="157">
        <v>3.0548684466666664E-3</v>
      </c>
      <c r="J2250" s="157">
        <v>0.26732560734000005</v>
      </c>
      <c r="K2250" s="157">
        <v>1.0604957073333332E-2</v>
      </c>
      <c r="L2250" s="157">
        <v>9.7565458100000012E-3</v>
      </c>
      <c r="M2250" s="157">
        <v>7.7161700000000004E-6</v>
      </c>
      <c r="N2250" s="126">
        <v>1.9841580000000002E-5</v>
      </c>
    </row>
    <row r="2251" spans="1:14" x14ac:dyDescent="0.25">
      <c r="A2251" s="128">
        <v>34039</v>
      </c>
      <c r="B2251" s="157" t="s">
        <v>233</v>
      </c>
      <c r="C2251" s="157" t="s">
        <v>53</v>
      </c>
      <c r="D2251" s="157">
        <v>2260006015</v>
      </c>
      <c r="E2251" s="157" t="s">
        <v>111</v>
      </c>
      <c r="F2251" s="157" t="s">
        <v>109</v>
      </c>
      <c r="G2251" s="157" t="s">
        <v>84</v>
      </c>
      <c r="H2251" s="157">
        <v>3.1232116666666665E-5</v>
      </c>
      <c r="I2251" s="157">
        <v>1.1023100000000001E-6</v>
      </c>
      <c r="J2251" s="157">
        <v>1.1390536666666668E-4</v>
      </c>
      <c r="K2251" s="157">
        <v>4.4092400000000003E-6</v>
      </c>
      <c r="L2251" s="157">
        <v>3.3069300000000005E-6</v>
      </c>
      <c r="M2251" s="157">
        <v>0</v>
      </c>
      <c r="N2251" s="126">
        <v>0</v>
      </c>
    </row>
    <row r="2252" spans="1:14" x14ac:dyDescent="0.25">
      <c r="A2252" s="128">
        <v>34039</v>
      </c>
      <c r="B2252" s="157" t="s">
        <v>233</v>
      </c>
      <c r="C2252" s="157" t="s">
        <v>53</v>
      </c>
      <c r="D2252" s="157">
        <v>2260006035</v>
      </c>
      <c r="E2252" s="157" t="s">
        <v>112</v>
      </c>
      <c r="F2252" s="157" t="s">
        <v>109</v>
      </c>
      <c r="G2252" s="157" t="s">
        <v>84</v>
      </c>
      <c r="H2252" s="157">
        <v>5.0926721999999998E-4</v>
      </c>
      <c r="I2252" s="157">
        <v>1.873927E-5</v>
      </c>
      <c r="J2252" s="157">
        <v>1.7975001733333334E-3</v>
      </c>
      <c r="K2252" s="157">
        <v>6.1361923333333346E-5</v>
      </c>
      <c r="L2252" s="157">
        <v>5.6952683333333338E-5</v>
      </c>
      <c r="M2252" s="157">
        <v>0</v>
      </c>
      <c r="N2252" s="126">
        <v>0</v>
      </c>
    </row>
    <row r="2253" spans="1:14" x14ac:dyDescent="0.25">
      <c r="A2253" s="128">
        <v>34039</v>
      </c>
      <c r="B2253" s="157" t="s">
        <v>233</v>
      </c>
      <c r="C2253" s="157" t="s">
        <v>53</v>
      </c>
      <c r="D2253" s="157">
        <v>2260007005</v>
      </c>
      <c r="E2253" s="157" t="s">
        <v>113</v>
      </c>
      <c r="F2253" s="157" t="s">
        <v>114</v>
      </c>
      <c r="G2253" s="157" t="s">
        <v>84</v>
      </c>
      <c r="H2253" s="157">
        <v>0</v>
      </c>
      <c r="I2253" s="157">
        <v>0</v>
      </c>
      <c r="J2253" s="157">
        <v>0</v>
      </c>
      <c r="K2253" s="157">
        <v>0</v>
      </c>
      <c r="L2253" s="157">
        <v>0</v>
      </c>
      <c r="M2253" s="157">
        <v>0</v>
      </c>
      <c r="N2253" s="126">
        <v>0</v>
      </c>
    </row>
    <row r="2254" spans="1:14" x14ac:dyDescent="0.25">
      <c r="A2254" s="128">
        <v>34039</v>
      </c>
      <c r="B2254" s="157" t="s">
        <v>233</v>
      </c>
      <c r="C2254" s="157" t="s">
        <v>53</v>
      </c>
      <c r="D2254" s="157">
        <v>2265001010</v>
      </c>
      <c r="E2254" s="157" t="s">
        <v>82</v>
      </c>
      <c r="F2254" s="157" t="s">
        <v>83</v>
      </c>
      <c r="G2254" s="157" t="s">
        <v>115</v>
      </c>
      <c r="H2254" s="157">
        <v>7.0893230466666677E-3</v>
      </c>
      <c r="I2254" s="157">
        <v>1.0453573166666669E-3</v>
      </c>
      <c r="J2254" s="157">
        <v>6.2982686469999993E-2</v>
      </c>
      <c r="K2254" s="157">
        <v>1.4146311666666665E-4</v>
      </c>
      <c r="L2254" s="157">
        <v>1.3044001666666664E-4</v>
      </c>
      <c r="M2254" s="157">
        <v>3.3069300000000005E-6</v>
      </c>
      <c r="N2254" s="126">
        <v>6.6138600000000009E-6</v>
      </c>
    </row>
    <row r="2255" spans="1:14" x14ac:dyDescent="0.25">
      <c r="A2255" s="128">
        <v>34039</v>
      </c>
      <c r="B2255" s="157" t="s">
        <v>233</v>
      </c>
      <c r="C2255" s="157" t="s">
        <v>53</v>
      </c>
      <c r="D2255" s="157">
        <v>2265001030</v>
      </c>
      <c r="E2255" s="157" t="s">
        <v>86</v>
      </c>
      <c r="F2255" s="157" t="s">
        <v>83</v>
      </c>
      <c r="G2255" s="157" t="s">
        <v>115</v>
      </c>
      <c r="H2255" s="157">
        <v>8.0858112866666679E-2</v>
      </c>
      <c r="I2255" s="157">
        <v>8.4910939300000005E-3</v>
      </c>
      <c r="J2255" s="157">
        <v>0.81560762004333343</v>
      </c>
      <c r="K2255" s="157">
        <v>1.4076498700000002E-3</v>
      </c>
      <c r="L2255" s="157">
        <v>1.2948468133333333E-3</v>
      </c>
      <c r="M2255" s="157">
        <v>3.012980666666667E-5</v>
      </c>
      <c r="N2255" s="126">
        <v>6.6873473333333352E-5</v>
      </c>
    </row>
    <row r="2256" spans="1:14" x14ac:dyDescent="0.25">
      <c r="A2256" s="128">
        <v>34039</v>
      </c>
      <c r="B2256" s="157" t="s">
        <v>233</v>
      </c>
      <c r="C2256" s="157" t="s">
        <v>53</v>
      </c>
      <c r="D2256" s="157">
        <v>2265001050</v>
      </c>
      <c r="E2256" s="157" t="s">
        <v>116</v>
      </c>
      <c r="F2256" s="157" t="s">
        <v>83</v>
      </c>
      <c r="G2256" s="157" t="s">
        <v>115</v>
      </c>
      <c r="H2256" s="157">
        <v>1.3092503306666668E-2</v>
      </c>
      <c r="I2256" s="157">
        <v>4.4632531899999996E-3</v>
      </c>
      <c r="J2256" s="157">
        <v>0.64656140024666664</v>
      </c>
      <c r="K2256" s="157">
        <v>3.2113964666666668E-4</v>
      </c>
      <c r="L2256" s="157">
        <v>2.9541908E-4</v>
      </c>
      <c r="M2256" s="157">
        <v>1.4697466666666668E-5</v>
      </c>
      <c r="N2256" s="126">
        <v>3.2334426666666671E-5</v>
      </c>
    </row>
    <row r="2257" spans="1:14" x14ac:dyDescent="0.25">
      <c r="A2257" s="128">
        <v>34039</v>
      </c>
      <c r="B2257" s="157" t="s">
        <v>233</v>
      </c>
      <c r="C2257" s="157" t="s">
        <v>53</v>
      </c>
      <c r="D2257" s="157">
        <v>2265001060</v>
      </c>
      <c r="E2257" s="157" t="s">
        <v>87</v>
      </c>
      <c r="F2257" s="157" t="s">
        <v>83</v>
      </c>
      <c r="G2257" s="157" t="s">
        <v>115</v>
      </c>
      <c r="H2257" s="157">
        <v>3.3679244866666666E-3</v>
      </c>
      <c r="I2257" s="157">
        <v>1.0457247533333335E-3</v>
      </c>
      <c r="J2257" s="157">
        <v>9.1643848779999995E-2</v>
      </c>
      <c r="K2257" s="157">
        <v>3.2334426666666671E-5</v>
      </c>
      <c r="L2257" s="157">
        <v>3.012980666666667E-5</v>
      </c>
      <c r="M2257" s="157">
        <v>2.2046200000000002E-6</v>
      </c>
      <c r="N2257" s="126">
        <v>4.4092400000000003E-6</v>
      </c>
    </row>
    <row r="2258" spans="1:14" x14ac:dyDescent="0.25">
      <c r="A2258" s="128">
        <v>34039</v>
      </c>
      <c r="B2258" s="157" t="s">
        <v>233</v>
      </c>
      <c r="C2258" s="157" t="s">
        <v>53</v>
      </c>
      <c r="D2258" s="157">
        <v>2265002003</v>
      </c>
      <c r="E2258" s="157" t="s">
        <v>117</v>
      </c>
      <c r="F2258" s="157" t="s">
        <v>89</v>
      </c>
      <c r="G2258" s="157" t="s">
        <v>115</v>
      </c>
      <c r="H2258" s="157">
        <v>3.6633435666666669E-4</v>
      </c>
      <c r="I2258" s="157">
        <v>1.6387675333333332E-4</v>
      </c>
      <c r="J2258" s="157">
        <v>1.8524319550000001E-2</v>
      </c>
      <c r="K2258" s="157">
        <v>1.0288226666666667E-5</v>
      </c>
      <c r="L2258" s="157">
        <v>9.9207900000000009E-6</v>
      </c>
      <c r="M2258" s="157">
        <v>0</v>
      </c>
      <c r="N2258" s="126">
        <v>1.1023100000000001E-6</v>
      </c>
    </row>
    <row r="2259" spans="1:14" x14ac:dyDescent="0.25">
      <c r="A2259" s="128">
        <v>34039</v>
      </c>
      <c r="B2259" s="157" t="s">
        <v>233</v>
      </c>
      <c r="C2259" s="157" t="s">
        <v>53</v>
      </c>
      <c r="D2259" s="157">
        <v>2265002006</v>
      </c>
      <c r="E2259" s="157" t="s">
        <v>88</v>
      </c>
      <c r="F2259" s="157" t="s">
        <v>89</v>
      </c>
      <c r="G2259" s="157" t="s">
        <v>115</v>
      </c>
      <c r="H2259" s="157">
        <v>3.3069300000000005E-6</v>
      </c>
      <c r="I2259" s="157">
        <v>1.1023100000000001E-6</v>
      </c>
      <c r="J2259" s="157">
        <v>1.6791855666666665E-4</v>
      </c>
      <c r="K2259" s="157">
        <v>0</v>
      </c>
      <c r="L2259" s="157">
        <v>0</v>
      </c>
      <c r="M2259" s="157">
        <v>0</v>
      </c>
      <c r="N2259" s="126">
        <v>0</v>
      </c>
    </row>
    <row r="2260" spans="1:14" x14ac:dyDescent="0.25">
      <c r="A2260" s="128">
        <v>34039</v>
      </c>
      <c r="B2260" s="157" t="s">
        <v>233</v>
      </c>
      <c r="C2260" s="157" t="s">
        <v>53</v>
      </c>
      <c r="D2260" s="157">
        <v>2265002009</v>
      </c>
      <c r="E2260" s="157" t="s">
        <v>90</v>
      </c>
      <c r="F2260" s="157" t="s">
        <v>89</v>
      </c>
      <c r="G2260" s="157" t="s">
        <v>115</v>
      </c>
      <c r="H2260" s="157">
        <v>9.4761916333333332E-4</v>
      </c>
      <c r="I2260" s="157">
        <v>2.8733547333333336E-4</v>
      </c>
      <c r="J2260" s="157">
        <v>3.2525861170000003E-2</v>
      </c>
      <c r="K2260" s="157">
        <v>3.3436736666666676E-5</v>
      </c>
      <c r="L2260" s="157">
        <v>3.0864680000000001E-5</v>
      </c>
      <c r="M2260" s="157">
        <v>1.1023100000000001E-6</v>
      </c>
      <c r="N2260" s="126">
        <v>2.2046200000000002E-6</v>
      </c>
    </row>
    <row r="2261" spans="1:14" x14ac:dyDescent="0.25">
      <c r="A2261" s="128">
        <v>34039</v>
      </c>
      <c r="B2261" s="157" t="s">
        <v>233</v>
      </c>
      <c r="C2261" s="157" t="s">
        <v>53</v>
      </c>
      <c r="D2261" s="157">
        <v>2265002015</v>
      </c>
      <c r="E2261" s="157" t="s">
        <v>118</v>
      </c>
      <c r="F2261" s="157" t="s">
        <v>89</v>
      </c>
      <c r="G2261" s="157" t="s">
        <v>115</v>
      </c>
      <c r="H2261" s="157">
        <v>6.3970723666666662E-4</v>
      </c>
      <c r="I2261" s="157">
        <v>2.6933107666666671E-4</v>
      </c>
      <c r="J2261" s="157">
        <v>3.3599511110000001E-2</v>
      </c>
      <c r="K2261" s="157">
        <v>1.873927E-5</v>
      </c>
      <c r="L2261" s="157">
        <v>1.6902086666666667E-5</v>
      </c>
      <c r="M2261" s="157">
        <v>1.1023100000000001E-6</v>
      </c>
      <c r="N2261" s="126">
        <v>2.2046200000000002E-6</v>
      </c>
    </row>
    <row r="2262" spans="1:14" x14ac:dyDescent="0.25">
      <c r="A2262" s="128">
        <v>34039</v>
      </c>
      <c r="B2262" s="157" t="s">
        <v>233</v>
      </c>
      <c r="C2262" s="157" t="s">
        <v>53</v>
      </c>
      <c r="D2262" s="157">
        <v>2265002021</v>
      </c>
      <c r="E2262" s="157" t="s">
        <v>91</v>
      </c>
      <c r="F2262" s="157" t="s">
        <v>89</v>
      </c>
      <c r="G2262" s="157" t="s">
        <v>115</v>
      </c>
      <c r="H2262" s="157">
        <v>1.68212506E-3</v>
      </c>
      <c r="I2262" s="157">
        <v>5.765081299999999E-4</v>
      </c>
      <c r="J2262" s="157">
        <v>7.1413888223333347E-2</v>
      </c>
      <c r="K2262" s="157">
        <v>4.4459836666666669E-5</v>
      </c>
      <c r="L2262" s="157">
        <v>4.115290666666666E-5</v>
      </c>
      <c r="M2262" s="157">
        <v>2.2046200000000002E-6</v>
      </c>
      <c r="N2262" s="126">
        <v>4.4092400000000003E-6</v>
      </c>
    </row>
    <row r="2263" spans="1:14" x14ac:dyDescent="0.25">
      <c r="A2263" s="128">
        <v>34039</v>
      </c>
      <c r="B2263" s="157" t="s">
        <v>233</v>
      </c>
      <c r="C2263" s="157" t="s">
        <v>53</v>
      </c>
      <c r="D2263" s="157">
        <v>2265002024</v>
      </c>
      <c r="E2263" s="157" t="s">
        <v>119</v>
      </c>
      <c r="F2263" s="157" t="s">
        <v>89</v>
      </c>
      <c r="G2263" s="157" t="s">
        <v>115</v>
      </c>
      <c r="H2263" s="157">
        <v>6.7093935333333336E-4</v>
      </c>
      <c r="I2263" s="157">
        <v>2.2891304333333334E-4</v>
      </c>
      <c r="J2263" s="157">
        <v>3.0468215836666663E-2</v>
      </c>
      <c r="K2263" s="157">
        <v>1.9841580000000002E-5</v>
      </c>
      <c r="L2263" s="157">
        <v>1.8004396666666665E-5</v>
      </c>
      <c r="M2263" s="157">
        <v>1.1023100000000001E-6</v>
      </c>
      <c r="N2263" s="126">
        <v>2.2046200000000002E-6</v>
      </c>
    </row>
    <row r="2264" spans="1:14" x14ac:dyDescent="0.25">
      <c r="A2264" s="128">
        <v>34039</v>
      </c>
      <c r="B2264" s="157" t="s">
        <v>233</v>
      </c>
      <c r="C2264" s="157" t="s">
        <v>53</v>
      </c>
      <c r="D2264" s="157">
        <v>2265002027</v>
      </c>
      <c r="E2264" s="157" t="s">
        <v>92</v>
      </c>
      <c r="F2264" s="157" t="s">
        <v>89</v>
      </c>
      <c r="G2264" s="157" t="s">
        <v>115</v>
      </c>
      <c r="H2264" s="157">
        <v>3.3436736666666676E-5</v>
      </c>
      <c r="I2264" s="157">
        <v>1.1757973333333334E-5</v>
      </c>
      <c r="J2264" s="157">
        <v>1.4862813166666667E-3</v>
      </c>
      <c r="K2264" s="157">
        <v>1.1023100000000001E-6</v>
      </c>
      <c r="L2264" s="157">
        <v>1.1023100000000001E-6</v>
      </c>
      <c r="M2264" s="157">
        <v>0</v>
      </c>
      <c r="N2264" s="126">
        <v>0</v>
      </c>
    </row>
    <row r="2265" spans="1:14" x14ac:dyDescent="0.25">
      <c r="A2265" s="128">
        <v>34039</v>
      </c>
      <c r="B2265" s="157" t="s">
        <v>233</v>
      </c>
      <c r="C2265" s="157" t="s">
        <v>53</v>
      </c>
      <c r="D2265" s="157">
        <v>2265002030</v>
      </c>
      <c r="E2265" s="157" t="s">
        <v>120</v>
      </c>
      <c r="F2265" s="157" t="s">
        <v>89</v>
      </c>
      <c r="G2265" s="157" t="s">
        <v>115</v>
      </c>
      <c r="H2265" s="157">
        <v>1.1791042633333335E-3</v>
      </c>
      <c r="I2265" s="157">
        <v>5.1477876999999998E-4</v>
      </c>
      <c r="J2265" s="157">
        <v>5.4070510119999998E-2</v>
      </c>
      <c r="K2265" s="157">
        <v>4.0050596666666668E-5</v>
      </c>
      <c r="L2265" s="157">
        <v>3.6743666666666665E-5</v>
      </c>
      <c r="M2265" s="157">
        <v>1.4697466666666668E-6</v>
      </c>
      <c r="N2265" s="126">
        <v>3.3069300000000005E-6</v>
      </c>
    </row>
    <row r="2266" spans="1:14" x14ac:dyDescent="0.25">
      <c r="A2266" s="128">
        <v>34039</v>
      </c>
      <c r="B2266" s="157" t="s">
        <v>233</v>
      </c>
      <c r="C2266" s="157" t="s">
        <v>53</v>
      </c>
      <c r="D2266" s="157">
        <v>2265002033</v>
      </c>
      <c r="E2266" s="157" t="s">
        <v>121</v>
      </c>
      <c r="F2266" s="157" t="s">
        <v>89</v>
      </c>
      <c r="G2266" s="157" t="s">
        <v>115</v>
      </c>
      <c r="H2266" s="157">
        <v>5.2984367333333343E-4</v>
      </c>
      <c r="I2266" s="157">
        <v>2.7484262666666666E-4</v>
      </c>
      <c r="J2266" s="157">
        <v>1.5308513843333335E-2</v>
      </c>
      <c r="K2266" s="157">
        <v>1.9106706666666671E-5</v>
      </c>
      <c r="L2266" s="157">
        <v>1.7636960000000001E-5</v>
      </c>
      <c r="M2266" s="157">
        <v>1.1023100000000001E-6</v>
      </c>
      <c r="N2266" s="126">
        <v>1.1023100000000001E-6</v>
      </c>
    </row>
    <row r="2267" spans="1:14" x14ac:dyDescent="0.25">
      <c r="A2267" s="128">
        <v>34039</v>
      </c>
      <c r="B2267" s="157" t="s">
        <v>233</v>
      </c>
      <c r="C2267" s="157" t="s">
        <v>53</v>
      </c>
      <c r="D2267" s="157">
        <v>2265002039</v>
      </c>
      <c r="E2267" s="157" t="s">
        <v>93</v>
      </c>
      <c r="F2267" s="157" t="s">
        <v>89</v>
      </c>
      <c r="G2267" s="157" t="s">
        <v>115</v>
      </c>
      <c r="H2267" s="157">
        <v>2.6139444466666668E-3</v>
      </c>
      <c r="I2267" s="157">
        <v>1.0038369733333333E-3</v>
      </c>
      <c r="J2267" s="157">
        <v>0.13666071943333336</v>
      </c>
      <c r="K2267" s="157">
        <v>7.1282713333333347E-5</v>
      </c>
      <c r="L2267" s="157">
        <v>6.577116333333334E-5</v>
      </c>
      <c r="M2267" s="157">
        <v>3.3069300000000005E-6</v>
      </c>
      <c r="N2267" s="126">
        <v>7.7161700000000004E-6</v>
      </c>
    </row>
    <row r="2268" spans="1:14" x14ac:dyDescent="0.25">
      <c r="A2268" s="128">
        <v>34039</v>
      </c>
      <c r="B2268" s="157" t="s">
        <v>233</v>
      </c>
      <c r="C2268" s="157" t="s">
        <v>53</v>
      </c>
      <c r="D2268" s="157">
        <v>2265002042</v>
      </c>
      <c r="E2268" s="157" t="s">
        <v>122</v>
      </c>
      <c r="F2268" s="157" t="s">
        <v>89</v>
      </c>
      <c r="G2268" s="157" t="s">
        <v>115</v>
      </c>
      <c r="H2268" s="157">
        <v>2.0304550199999999E-3</v>
      </c>
      <c r="I2268" s="157">
        <v>5.7503838333333333E-4</v>
      </c>
      <c r="J2268" s="157">
        <v>6.3976970089999988E-2</v>
      </c>
      <c r="K2268" s="157">
        <v>4.0050596666666668E-5</v>
      </c>
      <c r="L2268" s="157">
        <v>3.6743666666666665E-5</v>
      </c>
      <c r="M2268" s="157">
        <v>1.4697466666666668E-6</v>
      </c>
      <c r="N2268" s="126">
        <v>3.3069300000000005E-6</v>
      </c>
    </row>
    <row r="2269" spans="1:14" x14ac:dyDescent="0.25">
      <c r="A2269" s="128">
        <v>34039</v>
      </c>
      <c r="B2269" s="157" t="s">
        <v>233</v>
      </c>
      <c r="C2269" s="157" t="s">
        <v>53</v>
      </c>
      <c r="D2269" s="157">
        <v>2265002045</v>
      </c>
      <c r="E2269" s="157" t="s">
        <v>123</v>
      </c>
      <c r="F2269" s="157" t="s">
        <v>89</v>
      </c>
      <c r="G2269" s="157" t="s">
        <v>115</v>
      </c>
      <c r="H2269" s="157">
        <v>6.1729360000000003E-5</v>
      </c>
      <c r="I2269" s="157">
        <v>9.222660333333332E-5</v>
      </c>
      <c r="J2269" s="157">
        <v>1.9411679100000002E-3</v>
      </c>
      <c r="K2269" s="157">
        <v>2.2046200000000002E-6</v>
      </c>
      <c r="L2269" s="157">
        <v>2.2046200000000002E-6</v>
      </c>
      <c r="M2269" s="157">
        <v>0</v>
      </c>
      <c r="N2269" s="126">
        <v>0</v>
      </c>
    </row>
    <row r="2270" spans="1:14" x14ac:dyDescent="0.25">
      <c r="A2270" s="128">
        <v>34039</v>
      </c>
      <c r="B2270" s="157" t="s">
        <v>233</v>
      </c>
      <c r="C2270" s="157" t="s">
        <v>53</v>
      </c>
      <c r="D2270" s="157">
        <v>2265002054</v>
      </c>
      <c r="E2270" s="157" t="s">
        <v>94</v>
      </c>
      <c r="F2270" s="157" t="s">
        <v>89</v>
      </c>
      <c r="G2270" s="157" t="s">
        <v>115</v>
      </c>
      <c r="H2270" s="157">
        <v>1.7453241666666669E-4</v>
      </c>
      <c r="I2270" s="157">
        <v>7.1650150000000017E-5</v>
      </c>
      <c r="J2270" s="157">
        <v>8.2798178466666674E-3</v>
      </c>
      <c r="K2270" s="157">
        <v>5.5115500000000006E-6</v>
      </c>
      <c r="L2270" s="157">
        <v>4.4092400000000003E-6</v>
      </c>
      <c r="M2270" s="157">
        <v>0</v>
      </c>
      <c r="N2270" s="126">
        <v>0</v>
      </c>
    </row>
    <row r="2271" spans="1:14" x14ac:dyDescent="0.25">
      <c r="A2271" s="128">
        <v>34039</v>
      </c>
      <c r="B2271" s="157" t="s">
        <v>233</v>
      </c>
      <c r="C2271" s="157" t="s">
        <v>53</v>
      </c>
      <c r="D2271" s="157">
        <v>2265002057</v>
      </c>
      <c r="E2271" s="157" t="s">
        <v>124</v>
      </c>
      <c r="F2271" s="157" t="s">
        <v>89</v>
      </c>
      <c r="G2271" s="157" t="s">
        <v>115</v>
      </c>
      <c r="H2271" s="157">
        <v>4.4459836666666669E-5</v>
      </c>
      <c r="I2271" s="157">
        <v>9.0756856666666678E-5</v>
      </c>
      <c r="J2271" s="157">
        <v>1.2827214033333334E-3</v>
      </c>
      <c r="K2271" s="157">
        <v>3.3069300000000005E-6</v>
      </c>
      <c r="L2271" s="157">
        <v>3.3069300000000005E-6</v>
      </c>
      <c r="M2271" s="157">
        <v>0</v>
      </c>
      <c r="N2271" s="126">
        <v>0</v>
      </c>
    </row>
    <row r="2272" spans="1:14" x14ac:dyDescent="0.25">
      <c r="A2272" s="128">
        <v>34039</v>
      </c>
      <c r="B2272" s="157" t="s">
        <v>233</v>
      </c>
      <c r="C2272" s="157" t="s">
        <v>53</v>
      </c>
      <c r="D2272" s="157">
        <v>2265002060</v>
      </c>
      <c r="E2272" s="157" t="s">
        <v>125</v>
      </c>
      <c r="F2272" s="157" t="s">
        <v>89</v>
      </c>
      <c r="G2272" s="157" t="s">
        <v>115</v>
      </c>
      <c r="H2272" s="157">
        <v>5.4013190000000006E-5</v>
      </c>
      <c r="I2272" s="157">
        <v>1.4072824333333334E-4</v>
      </c>
      <c r="J2272" s="157">
        <v>1.6358280399999998E-3</v>
      </c>
      <c r="K2272" s="157">
        <v>7.7161700000000004E-6</v>
      </c>
      <c r="L2272" s="157">
        <v>6.9812966666666665E-6</v>
      </c>
      <c r="M2272" s="157">
        <v>0</v>
      </c>
      <c r="N2272" s="126">
        <v>1.1023100000000001E-6</v>
      </c>
    </row>
    <row r="2273" spans="1:14" x14ac:dyDescent="0.25">
      <c r="A2273" s="128">
        <v>34039</v>
      </c>
      <c r="B2273" s="157" t="s">
        <v>233</v>
      </c>
      <c r="C2273" s="157" t="s">
        <v>53</v>
      </c>
      <c r="D2273" s="157">
        <v>2265002066</v>
      </c>
      <c r="E2273" s="157" t="s">
        <v>126</v>
      </c>
      <c r="F2273" s="157" t="s">
        <v>89</v>
      </c>
      <c r="G2273" s="157" t="s">
        <v>115</v>
      </c>
      <c r="H2273" s="157">
        <v>8.2673250000000001E-4</v>
      </c>
      <c r="I2273" s="157">
        <v>3.2040477333333334E-4</v>
      </c>
      <c r="J2273" s="157">
        <v>4.5984698833333337E-2</v>
      </c>
      <c r="K2273" s="157">
        <v>2.1311326666666668E-5</v>
      </c>
      <c r="L2273" s="157">
        <v>1.9841580000000002E-5</v>
      </c>
      <c r="M2273" s="157">
        <v>1.1023100000000001E-6</v>
      </c>
      <c r="N2273" s="126">
        <v>2.2046200000000002E-6</v>
      </c>
    </row>
    <row r="2274" spans="1:14" x14ac:dyDescent="0.25">
      <c r="A2274" s="128">
        <v>34039</v>
      </c>
      <c r="B2274" s="157" t="s">
        <v>233</v>
      </c>
      <c r="C2274" s="157" t="s">
        <v>53</v>
      </c>
      <c r="D2274" s="157">
        <v>2265002072</v>
      </c>
      <c r="E2274" s="157" t="s">
        <v>127</v>
      </c>
      <c r="F2274" s="157" t="s">
        <v>89</v>
      </c>
      <c r="G2274" s="157" t="s">
        <v>115</v>
      </c>
      <c r="H2274" s="157">
        <v>4.4092399999999993E-4</v>
      </c>
      <c r="I2274" s="157">
        <v>4.0344546E-4</v>
      </c>
      <c r="J2274" s="157">
        <v>1.9193421720000003E-2</v>
      </c>
      <c r="K2274" s="157">
        <v>1.3227720000000002E-5</v>
      </c>
      <c r="L2274" s="157">
        <v>1.212541E-5</v>
      </c>
      <c r="M2274" s="157">
        <v>1.1023100000000001E-6</v>
      </c>
      <c r="N2274" s="126">
        <v>1.4697466666666668E-6</v>
      </c>
    </row>
    <row r="2275" spans="1:14" x14ac:dyDescent="0.25">
      <c r="A2275" s="128">
        <v>34039</v>
      </c>
      <c r="B2275" s="157" t="s">
        <v>233</v>
      </c>
      <c r="C2275" s="157" t="s">
        <v>53</v>
      </c>
      <c r="D2275" s="157">
        <v>2265002078</v>
      </c>
      <c r="E2275" s="157" t="s">
        <v>128</v>
      </c>
      <c r="F2275" s="157" t="s">
        <v>89</v>
      </c>
      <c r="G2275" s="157" t="s">
        <v>115</v>
      </c>
      <c r="H2275" s="157">
        <v>3.3510224000000001E-4</v>
      </c>
      <c r="I2275" s="157">
        <v>9.9942773333333337E-5</v>
      </c>
      <c r="J2275" s="157">
        <v>1.0663746940000001E-2</v>
      </c>
      <c r="K2275" s="157">
        <v>5.5115500000000006E-6</v>
      </c>
      <c r="L2275" s="157">
        <v>4.4092400000000003E-6</v>
      </c>
      <c r="M2275" s="157">
        <v>0</v>
      </c>
      <c r="N2275" s="126">
        <v>3.6743666666666669E-7</v>
      </c>
    </row>
    <row r="2276" spans="1:14" x14ac:dyDescent="0.25">
      <c r="A2276" s="128">
        <v>34039</v>
      </c>
      <c r="B2276" s="157" t="s">
        <v>233</v>
      </c>
      <c r="C2276" s="157" t="s">
        <v>53</v>
      </c>
      <c r="D2276" s="157">
        <v>2265002081</v>
      </c>
      <c r="E2276" s="157" t="s">
        <v>129</v>
      </c>
      <c r="F2276" s="157" t="s">
        <v>89</v>
      </c>
      <c r="G2276" s="157" t="s">
        <v>115</v>
      </c>
      <c r="H2276" s="157">
        <v>8.7449926666666668E-5</v>
      </c>
      <c r="I2276" s="157">
        <v>1.6020238666666667E-4</v>
      </c>
      <c r="J2276" s="157">
        <v>2.1568532333333334E-3</v>
      </c>
      <c r="K2276" s="157">
        <v>2.2046200000000002E-6</v>
      </c>
      <c r="L2276" s="157">
        <v>2.2046200000000002E-6</v>
      </c>
      <c r="M2276" s="157">
        <v>0</v>
      </c>
      <c r="N2276" s="126">
        <v>0</v>
      </c>
    </row>
    <row r="2277" spans="1:14" x14ac:dyDescent="0.25">
      <c r="A2277" s="128">
        <v>34039</v>
      </c>
      <c r="B2277" s="157" t="s">
        <v>233</v>
      </c>
      <c r="C2277" s="157" t="s">
        <v>53</v>
      </c>
      <c r="D2277" s="157">
        <v>2265003010</v>
      </c>
      <c r="E2277" s="157" t="s">
        <v>130</v>
      </c>
      <c r="F2277" s="157" t="s">
        <v>96</v>
      </c>
      <c r="G2277" s="157" t="s">
        <v>115</v>
      </c>
      <c r="H2277" s="157">
        <v>1.9536607566666667E-3</v>
      </c>
      <c r="I2277" s="157">
        <v>2.633051153333333E-3</v>
      </c>
      <c r="J2277" s="157">
        <v>5.7655222240000005E-2</v>
      </c>
      <c r="K2277" s="157">
        <v>3.2334426666666671E-5</v>
      </c>
      <c r="L2277" s="157">
        <v>3.012980666666667E-5</v>
      </c>
      <c r="M2277" s="157">
        <v>2.2046200000000002E-6</v>
      </c>
      <c r="N2277" s="126">
        <v>4.4092400000000003E-6</v>
      </c>
    </row>
    <row r="2278" spans="1:14" x14ac:dyDescent="0.25">
      <c r="A2278" s="128">
        <v>34039</v>
      </c>
      <c r="B2278" s="157" t="s">
        <v>233</v>
      </c>
      <c r="C2278" s="157" t="s">
        <v>53</v>
      </c>
      <c r="D2278" s="157">
        <v>2265003020</v>
      </c>
      <c r="E2278" s="157" t="s">
        <v>131</v>
      </c>
      <c r="F2278" s="157" t="s">
        <v>96</v>
      </c>
      <c r="G2278" s="157" t="s">
        <v>115</v>
      </c>
      <c r="H2278" s="157">
        <v>1.00530672E-3</v>
      </c>
      <c r="I2278" s="157">
        <v>2.3339577066666668E-3</v>
      </c>
      <c r="J2278" s="157">
        <v>2.9456662693333333E-2</v>
      </c>
      <c r="K2278" s="157">
        <v>9.7003279999999985E-5</v>
      </c>
      <c r="L2278" s="157">
        <v>8.9287110000000009E-5</v>
      </c>
      <c r="M2278" s="157">
        <v>5.5115500000000006E-6</v>
      </c>
      <c r="N2278" s="126">
        <v>1.2492846666666667E-5</v>
      </c>
    </row>
    <row r="2279" spans="1:14" x14ac:dyDescent="0.25">
      <c r="A2279" s="128">
        <v>34039</v>
      </c>
      <c r="B2279" s="157" t="s">
        <v>233</v>
      </c>
      <c r="C2279" s="157" t="s">
        <v>53</v>
      </c>
      <c r="D2279" s="157">
        <v>2265003030</v>
      </c>
      <c r="E2279" s="157" t="s">
        <v>95</v>
      </c>
      <c r="F2279" s="157" t="s">
        <v>96</v>
      </c>
      <c r="G2279" s="157" t="s">
        <v>115</v>
      </c>
      <c r="H2279" s="157">
        <v>6.8196245333333337E-4</v>
      </c>
      <c r="I2279" s="157">
        <v>4.5709121333333338E-4</v>
      </c>
      <c r="J2279" s="157">
        <v>2.9256042273333335E-2</v>
      </c>
      <c r="K2279" s="157">
        <v>3.012980666666667E-5</v>
      </c>
      <c r="L2279" s="157">
        <v>2.7925186666666666E-5</v>
      </c>
      <c r="M2279" s="157">
        <v>1.1023100000000001E-6</v>
      </c>
      <c r="N2279" s="126">
        <v>3.3069300000000005E-6</v>
      </c>
    </row>
    <row r="2280" spans="1:14" x14ac:dyDescent="0.25">
      <c r="A2280" s="128">
        <v>34039</v>
      </c>
      <c r="B2280" s="157" t="s">
        <v>233</v>
      </c>
      <c r="C2280" s="157" t="s">
        <v>53</v>
      </c>
      <c r="D2280" s="157">
        <v>2265003040</v>
      </c>
      <c r="E2280" s="157" t="s">
        <v>97</v>
      </c>
      <c r="F2280" s="157" t="s">
        <v>96</v>
      </c>
      <c r="G2280" s="157" t="s">
        <v>115</v>
      </c>
      <c r="H2280" s="157">
        <v>2.7690027200000002E-3</v>
      </c>
      <c r="I2280" s="157">
        <v>8.5943436333333321E-4</v>
      </c>
      <c r="J2280" s="157">
        <v>8.8769391736666661E-2</v>
      </c>
      <c r="K2280" s="157">
        <v>1.0361714E-4</v>
      </c>
      <c r="L2280" s="157">
        <v>9.5900970000000014E-5</v>
      </c>
      <c r="M2280" s="157">
        <v>2.5720566666666666E-6</v>
      </c>
      <c r="N2280" s="126">
        <v>5.8789866666666671E-6</v>
      </c>
    </row>
    <row r="2281" spans="1:14" x14ac:dyDescent="0.25">
      <c r="A2281" s="128">
        <v>34039</v>
      </c>
      <c r="B2281" s="157" t="s">
        <v>233</v>
      </c>
      <c r="C2281" s="157" t="s">
        <v>53</v>
      </c>
      <c r="D2281" s="157">
        <v>2265003050</v>
      </c>
      <c r="E2281" s="157" t="s">
        <v>132</v>
      </c>
      <c r="F2281" s="157" t="s">
        <v>96</v>
      </c>
      <c r="G2281" s="157" t="s">
        <v>115</v>
      </c>
      <c r="H2281" s="157">
        <v>1.1206818333333334E-4</v>
      </c>
      <c r="I2281" s="157">
        <v>1.3631900333333335E-4</v>
      </c>
      <c r="J2281" s="157">
        <v>3.8103182333333336E-3</v>
      </c>
      <c r="K2281" s="157">
        <v>2.2046200000000002E-6</v>
      </c>
      <c r="L2281" s="157">
        <v>2.2046200000000002E-6</v>
      </c>
      <c r="M2281" s="157">
        <v>0</v>
      </c>
      <c r="N2281" s="126">
        <v>0</v>
      </c>
    </row>
    <row r="2282" spans="1:14" x14ac:dyDescent="0.25">
      <c r="A2282" s="128">
        <v>34039</v>
      </c>
      <c r="B2282" s="157" t="s">
        <v>233</v>
      </c>
      <c r="C2282" s="157" t="s">
        <v>53</v>
      </c>
      <c r="D2282" s="157">
        <v>2265003060</v>
      </c>
      <c r="E2282" s="157" t="s">
        <v>133</v>
      </c>
      <c r="F2282" s="157" t="s">
        <v>96</v>
      </c>
      <c r="G2282" s="157" t="s">
        <v>115</v>
      </c>
      <c r="H2282" s="157">
        <v>3.4171609999999997E-5</v>
      </c>
      <c r="I2282" s="157">
        <v>1.1390536666666669E-5</v>
      </c>
      <c r="J2282" s="157">
        <v>1.7497334066666665E-3</v>
      </c>
      <c r="K2282" s="157">
        <v>1.1023100000000001E-6</v>
      </c>
      <c r="L2282" s="157">
        <v>1.1023100000000001E-6</v>
      </c>
      <c r="M2282" s="157">
        <v>0</v>
      </c>
      <c r="N2282" s="126">
        <v>0</v>
      </c>
    </row>
    <row r="2283" spans="1:14" x14ac:dyDescent="0.25">
      <c r="A2283" s="128">
        <v>34039</v>
      </c>
      <c r="B2283" s="157" t="s">
        <v>233</v>
      </c>
      <c r="C2283" s="157" t="s">
        <v>53</v>
      </c>
      <c r="D2283" s="157">
        <v>2265003070</v>
      </c>
      <c r="E2283" s="157" t="s">
        <v>134</v>
      </c>
      <c r="F2283" s="157" t="s">
        <v>96</v>
      </c>
      <c r="G2283" s="157" t="s">
        <v>115</v>
      </c>
      <c r="H2283" s="157">
        <v>5.1441133333333331E-5</v>
      </c>
      <c r="I2283" s="157">
        <v>1.4917928666666668E-4</v>
      </c>
      <c r="J2283" s="157">
        <v>1.6417070266666665E-3</v>
      </c>
      <c r="K2283" s="157">
        <v>9.9207900000000009E-6</v>
      </c>
      <c r="L2283" s="157">
        <v>9.185916666666668E-6</v>
      </c>
      <c r="M2283" s="157">
        <v>1.1023100000000001E-6</v>
      </c>
      <c r="N2283" s="126">
        <v>1.1023100000000001E-6</v>
      </c>
    </row>
    <row r="2284" spans="1:14" x14ac:dyDescent="0.25">
      <c r="A2284" s="128">
        <v>34039</v>
      </c>
      <c r="B2284" s="157" t="s">
        <v>233</v>
      </c>
      <c r="C2284" s="157" t="s">
        <v>53</v>
      </c>
      <c r="D2284" s="157">
        <v>2265004010</v>
      </c>
      <c r="E2284" s="157" t="s">
        <v>135</v>
      </c>
      <c r="F2284" s="157" t="s">
        <v>99</v>
      </c>
      <c r="G2284" s="157" t="s">
        <v>115</v>
      </c>
      <c r="H2284" s="157">
        <v>0.17803739502999996</v>
      </c>
      <c r="I2284" s="157">
        <v>2.2162309986666667E-2</v>
      </c>
      <c r="J2284" s="157">
        <v>2.0307783642666668</v>
      </c>
      <c r="K2284" s="157">
        <v>3.0471522766666666E-3</v>
      </c>
      <c r="L2284" s="157">
        <v>2.8031743300000003E-3</v>
      </c>
      <c r="M2284" s="157">
        <v>7.348733333333333E-5</v>
      </c>
      <c r="N2284" s="126">
        <v>1.5946751333333333E-4</v>
      </c>
    </row>
    <row r="2285" spans="1:14" x14ac:dyDescent="0.25">
      <c r="A2285" s="128">
        <v>34039</v>
      </c>
      <c r="B2285" s="157" t="s">
        <v>233</v>
      </c>
      <c r="C2285" s="157" t="s">
        <v>53</v>
      </c>
      <c r="D2285" s="157">
        <v>2265004011</v>
      </c>
      <c r="E2285" s="157" t="s">
        <v>135</v>
      </c>
      <c r="F2285" s="157" t="s">
        <v>100</v>
      </c>
      <c r="G2285" s="157" t="s">
        <v>115</v>
      </c>
      <c r="H2285" s="157">
        <v>0.15295800534666668</v>
      </c>
      <c r="I2285" s="157">
        <v>2.6597637990000002E-2</v>
      </c>
      <c r="J2285" s="157">
        <v>2.4798116915000001</v>
      </c>
      <c r="K2285" s="157">
        <v>4.0315151066666662E-3</v>
      </c>
      <c r="L2285" s="157">
        <v>3.7092731500000006E-3</v>
      </c>
      <c r="M2285" s="157">
        <v>9.2594040000000004E-5</v>
      </c>
      <c r="N2285" s="126">
        <v>2.0172273E-4</v>
      </c>
    </row>
    <row r="2286" spans="1:14" x14ac:dyDescent="0.25">
      <c r="A2286" s="128">
        <v>34039</v>
      </c>
      <c r="B2286" s="157" t="s">
        <v>233</v>
      </c>
      <c r="C2286" s="157" t="s">
        <v>53</v>
      </c>
      <c r="D2286" s="157">
        <v>2265004015</v>
      </c>
      <c r="E2286" s="157" t="s">
        <v>98</v>
      </c>
      <c r="F2286" s="157" t="s">
        <v>99</v>
      </c>
      <c r="G2286" s="157" t="s">
        <v>115</v>
      </c>
      <c r="H2286" s="157">
        <v>1.5496273980000001E-2</v>
      </c>
      <c r="I2286" s="157">
        <v>1.8570249133333333E-3</v>
      </c>
      <c r="J2286" s="157">
        <v>0.17015477622</v>
      </c>
      <c r="K2286" s="157">
        <v>2.5536848333333333E-4</v>
      </c>
      <c r="L2286" s="157">
        <v>2.3515946666666666E-4</v>
      </c>
      <c r="M2286" s="157">
        <v>5.8789866666666671E-6</v>
      </c>
      <c r="N2286" s="126">
        <v>1.3227720000000002E-5</v>
      </c>
    </row>
    <row r="2287" spans="1:14" x14ac:dyDescent="0.25">
      <c r="A2287" s="128">
        <v>34039</v>
      </c>
      <c r="B2287" s="157" t="s">
        <v>233</v>
      </c>
      <c r="C2287" s="157" t="s">
        <v>53</v>
      </c>
      <c r="D2287" s="157">
        <v>2265004016</v>
      </c>
      <c r="E2287" s="157" t="s">
        <v>98</v>
      </c>
      <c r="F2287" s="157" t="s">
        <v>100</v>
      </c>
      <c r="G2287" s="157" t="s">
        <v>115</v>
      </c>
      <c r="H2287" s="157">
        <v>9.2457353559999997E-2</v>
      </c>
      <c r="I2287" s="157">
        <v>1.3793939903333332E-2</v>
      </c>
      <c r="J2287" s="157">
        <v>1.2821408533999998</v>
      </c>
      <c r="K2287" s="157">
        <v>1.9635815466666662E-3</v>
      </c>
      <c r="L2287" s="157">
        <v>1.8066860899999999E-3</v>
      </c>
      <c r="M2287" s="157">
        <v>4.7766766666666671E-5</v>
      </c>
      <c r="N2287" s="126">
        <v>1.0361714E-4</v>
      </c>
    </row>
    <row r="2288" spans="1:14" x14ac:dyDescent="0.25">
      <c r="A2288" s="128">
        <v>34039</v>
      </c>
      <c r="B2288" s="157" t="s">
        <v>233</v>
      </c>
      <c r="C2288" s="157" t="s">
        <v>53</v>
      </c>
      <c r="D2288" s="157">
        <v>2265004025</v>
      </c>
      <c r="E2288" s="157" t="s">
        <v>102</v>
      </c>
      <c r="F2288" s="157" t="s">
        <v>99</v>
      </c>
      <c r="G2288" s="157" t="s">
        <v>115</v>
      </c>
      <c r="H2288" s="157">
        <v>1.1416257233333336E-3</v>
      </c>
      <c r="I2288" s="157">
        <v>1.1684486E-4</v>
      </c>
      <c r="J2288" s="157">
        <v>1.0900743589999999E-2</v>
      </c>
      <c r="K2288" s="157">
        <v>1.6534650000000003E-5</v>
      </c>
      <c r="L2288" s="157">
        <v>1.5432340000000001E-5</v>
      </c>
      <c r="M2288" s="157">
        <v>0</v>
      </c>
      <c r="N2288" s="126">
        <v>1.1023100000000001E-6</v>
      </c>
    </row>
    <row r="2289" spans="1:14" x14ac:dyDescent="0.25">
      <c r="A2289" s="128">
        <v>34039</v>
      </c>
      <c r="B2289" s="157" t="s">
        <v>233</v>
      </c>
      <c r="C2289" s="157" t="s">
        <v>53</v>
      </c>
      <c r="D2289" s="157">
        <v>2265004026</v>
      </c>
      <c r="E2289" s="157" t="s">
        <v>102</v>
      </c>
      <c r="F2289" s="157" t="s">
        <v>100</v>
      </c>
      <c r="G2289" s="157" t="s">
        <v>115</v>
      </c>
      <c r="H2289" s="157">
        <v>4.1152906666666669E-3</v>
      </c>
      <c r="I2289" s="157">
        <v>6.1067974000000001E-4</v>
      </c>
      <c r="J2289" s="157">
        <v>7.1753032266666669E-2</v>
      </c>
      <c r="K2289" s="157">
        <v>7.0180403333333334E-5</v>
      </c>
      <c r="L2289" s="157">
        <v>6.4668853333333341E-5</v>
      </c>
      <c r="M2289" s="157">
        <v>2.2046200000000002E-6</v>
      </c>
      <c r="N2289" s="126">
        <v>4.4092400000000003E-6</v>
      </c>
    </row>
    <row r="2290" spans="1:14" x14ac:dyDescent="0.25">
      <c r="A2290" s="128">
        <v>34039</v>
      </c>
      <c r="B2290" s="157" t="s">
        <v>233</v>
      </c>
      <c r="C2290" s="157" t="s">
        <v>53</v>
      </c>
      <c r="D2290" s="157">
        <v>2265004030</v>
      </c>
      <c r="E2290" s="157" t="s">
        <v>103</v>
      </c>
      <c r="F2290" s="157" t="s">
        <v>99</v>
      </c>
      <c r="G2290" s="157" t="s">
        <v>115</v>
      </c>
      <c r="H2290" s="157">
        <v>1.4844441333333334E-3</v>
      </c>
      <c r="I2290" s="157">
        <v>2.2376893E-4</v>
      </c>
      <c r="J2290" s="157">
        <v>2.0791771220000001E-2</v>
      </c>
      <c r="K2290" s="157">
        <v>3.2334426666666671E-5</v>
      </c>
      <c r="L2290" s="157">
        <v>2.9027496666666665E-5</v>
      </c>
      <c r="M2290" s="157">
        <v>1.1023100000000001E-6</v>
      </c>
      <c r="N2290" s="126">
        <v>2.2046200000000002E-6</v>
      </c>
    </row>
    <row r="2291" spans="1:14" x14ac:dyDescent="0.25">
      <c r="A2291" s="128">
        <v>34039</v>
      </c>
      <c r="B2291" s="157" t="s">
        <v>233</v>
      </c>
      <c r="C2291" s="157" t="s">
        <v>53</v>
      </c>
      <c r="D2291" s="157">
        <v>2265004031</v>
      </c>
      <c r="E2291" s="157" t="s">
        <v>103</v>
      </c>
      <c r="F2291" s="157" t="s">
        <v>100</v>
      </c>
      <c r="G2291" s="157" t="s">
        <v>115</v>
      </c>
      <c r="H2291" s="157">
        <v>9.6213658603333349E-2</v>
      </c>
      <c r="I2291" s="157">
        <v>2.744200745E-2</v>
      </c>
      <c r="J2291" s="157">
        <v>3.0913953257000002</v>
      </c>
      <c r="K2291" s="157">
        <v>1.6920458499999997E-3</v>
      </c>
      <c r="L2291" s="157">
        <v>1.5568291566666666E-3</v>
      </c>
      <c r="M2291" s="157">
        <v>8.8184799999999996E-5</v>
      </c>
      <c r="N2291" s="126">
        <v>1.9069962999999999E-4</v>
      </c>
    </row>
    <row r="2292" spans="1:14" x14ac:dyDescent="0.25">
      <c r="A2292" s="128">
        <v>34039</v>
      </c>
      <c r="B2292" s="157" t="s">
        <v>233</v>
      </c>
      <c r="C2292" s="157" t="s">
        <v>53</v>
      </c>
      <c r="D2292" s="157">
        <v>2265004035</v>
      </c>
      <c r="E2292" s="157" t="s">
        <v>104</v>
      </c>
      <c r="F2292" s="157" t="s">
        <v>99</v>
      </c>
      <c r="G2292" s="157" t="s">
        <v>115</v>
      </c>
      <c r="H2292" s="157">
        <v>6.9835012866666657E-3</v>
      </c>
      <c r="I2292" s="157">
        <v>0</v>
      </c>
      <c r="J2292" s="157">
        <v>0</v>
      </c>
      <c r="K2292" s="157">
        <v>0</v>
      </c>
      <c r="L2292" s="157">
        <v>0</v>
      </c>
      <c r="M2292" s="157">
        <v>0</v>
      </c>
      <c r="N2292" s="126">
        <v>0</v>
      </c>
    </row>
    <row r="2293" spans="1:14" x14ac:dyDescent="0.25">
      <c r="A2293" s="128">
        <v>34039</v>
      </c>
      <c r="B2293" s="157" t="s">
        <v>233</v>
      </c>
      <c r="C2293" s="157" t="s">
        <v>53</v>
      </c>
      <c r="D2293" s="157">
        <v>2265004036</v>
      </c>
      <c r="E2293" s="157" t="s">
        <v>104</v>
      </c>
      <c r="F2293" s="157" t="s">
        <v>100</v>
      </c>
      <c r="G2293" s="157" t="s">
        <v>115</v>
      </c>
      <c r="H2293" s="157">
        <v>1.1118633533333333E-3</v>
      </c>
      <c r="I2293" s="157">
        <v>0</v>
      </c>
      <c r="J2293" s="157">
        <v>0</v>
      </c>
      <c r="K2293" s="157">
        <v>0</v>
      </c>
      <c r="L2293" s="157">
        <v>0</v>
      </c>
      <c r="M2293" s="157">
        <v>0</v>
      </c>
      <c r="N2293" s="126">
        <v>0</v>
      </c>
    </row>
    <row r="2294" spans="1:14" x14ac:dyDescent="0.25">
      <c r="A2294" s="128">
        <v>34039</v>
      </c>
      <c r="B2294" s="157" t="s">
        <v>233</v>
      </c>
      <c r="C2294" s="157" t="s">
        <v>53</v>
      </c>
      <c r="D2294" s="157">
        <v>2265004040</v>
      </c>
      <c r="E2294" s="157" t="s">
        <v>136</v>
      </c>
      <c r="F2294" s="157" t="s">
        <v>99</v>
      </c>
      <c r="G2294" s="157" t="s">
        <v>115</v>
      </c>
      <c r="H2294" s="157">
        <v>2.2799077729999995E-2</v>
      </c>
      <c r="I2294" s="157">
        <v>4.5010991666666672E-3</v>
      </c>
      <c r="J2294" s="157">
        <v>0.6135383972666667</v>
      </c>
      <c r="K2294" s="157">
        <v>2.5389873666666665E-4</v>
      </c>
      <c r="L2294" s="157">
        <v>2.3405715666666667E-4</v>
      </c>
      <c r="M2294" s="157">
        <v>1.433003E-5</v>
      </c>
      <c r="N2294" s="126">
        <v>3.1232116666666665E-5</v>
      </c>
    </row>
    <row r="2295" spans="1:14" x14ac:dyDescent="0.25">
      <c r="A2295" s="128">
        <v>34039</v>
      </c>
      <c r="B2295" s="157" t="s">
        <v>233</v>
      </c>
      <c r="C2295" s="157" t="s">
        <v>53</v>
      </c>
      <c r="D2295" s="157">
        <v>2265004041</v>
      </c>
      <c r="E2295" s="157" t="s">
        <v>136</v>
      </c>
      <c r="F2295" s="157" t="s">
        <v>100</v>
      </c>
      <c r="G2295" s="157" t="s">
        <v>115</v>
      </c>
      <c r="H2295" s="157">
        <v>9.1032434166666652E-3</v>
      </c>
      <c r="I2295" s="157">
        <v>2.8814383400000004E-3</v>
      </c>
      <c r="J2295" s="157">
        <v>0.43159184353999996</v>
      </c>
      <c r="K2295" s="157">
        <v>1.8849500999999999E-4</v>
      </c>
      <c r="L2295" s="157">
        <v>1.7306267000000001E-4</v>
      </c>
      <c r="M2295" s="157">
        <v>9.9207900000000009E-6</v>
      </c>
      <c r="N2295" s="126">
        <v>2.241363666666667E-5</v>
      </c>
    </row>
    <row r="2296" spans="1:14" x14ac:dyDescent="0.25">
      <c r="A2296" s="128">
        <v>34039</v>
      </c>
      <c r="B2296" s="157" t="s">
        <v>233</v>
      </c>
      <c r="C2296" s="157" t="s">
        <v>53</v>
      </c>
      <c r="D2296" s="157">
        <v>2265004046</v>
      </c>
      <c r="E2296" s="157" t="s">
        <v>137</v>
      </c>
      <c r="F2296" s="157" t="s">
        <v>100</v>
      </c>
      <c r="G2296" s="157" t="s">
        <v>115</v>
      </c>
      <c r="H2296" s="157">
        <v>1.2882696970000001E-2</v>
      </c>
      <c r="I2296" s="157">
        <v>4.4272443966666677E-3</v>
      </c>
      <c r="J2296" s="157">
        <v>0.50953581620333332</v>
      </c>
      <c r="K2296" s="157">
        <v>2.0062042000000002E-4</v>
      </c>
      <c r="L2296" s="157">
        <v>1.8482064333333334E-4</v>
      </c>
      <c r="M2296" s="157">
        <v>1.1390536666666669E-5</v>
      </c>
      <c r="N2296" s="126">
        <v>2.5353129999999998E-5</v>
      </c>
    </row>
    <row r="2297" spans="1:14" x14ac:dyDescent="0.25">
      <c r="A2297" s="128">
        <v>34039</v>
      </c>
      <c r="B2297" s="157" t="s">
        <v>233</v>
      </c>
      <c r="C2297" s="157" t="s">
        <v>53</v>
      </c>
      <c r="D2297" s="157">
        <v>2265004051</v>
      </c>
      <c r="E2297" s="157" t="s">
        <v>138</v>
      </c>
      <c r="F2297" s="157" t="s">
        <v>100</v>
      </c>
      <c r="G2297" s="157" t="s">
        <v>115</v>
      </c>
      <c r="H2297" s="157">
        <v>1.0737969146666665E-2</v>
      </c>
      <c r="I2297" s="157">
        <v>1.6134144033333334E-3</v>
      </c>
      <c r="J2297" s="157">
        <v>0.1485252494</v>
      </c>
      <c r="K2297" s="157">
        <v>2.2744329666666665E-4</v>
      </c>
      <c r="L2297" s="157">
        <v>2.0870402666666666E-4</v>
      </c>
      <c r="M2297" s="157">
        <v>5.5115500000000006E-6</v>
      </c>
      <c r="N2297" s="126">
        <v>1.212541E-5</v>
      </c>
    </row>
    <row r="2298" spans="1:14" x14ac:dyDescent="0.25">
      <c r="A2298" s="128">
        <v>34039</v>
      </c>
      <c r="B2298" s="157" t="s">
        <v>233</v>
      </c>
      <c r="C2298" s="157" t="s">
        <v>53</v>
      </c>
      <c r="D2298" s="157">
        <v>2265004055</v>
      </c>
      <c r="E2298" s="157" t="s">
        <v>139</v>
      </c>
      <c r="F2298" s="157" t="s">
        <v>99</v>
      </c>
      <c r="G2298" s="157" t="s">
        <v>115</v>
      </c>
      <c r="H2298" s="157">
        <v>0.24303069493999999</v>
      </c>
      <c r="I2298" s="157">
        <v>6.0194577043333336E-2</v>
      </c>
      <c r="J2298" s="157">
        <v>8.2210096081666659</v>
      </c>
      <c r="K2298" s="157">
        <v>3.3995240400000004E-3</v>
      </c>
      <c r="L2298" s="157">
        <v>3.1276209066666665E-3</v>
      </c>
      <c r="M2298" s="157">
        <v>1.9400655999999997E-4</v>
      </c>
      <c r="N2298" s="126">
        <v>4.2108241999999998E-4</v>
      </c>
    </row>
    <row r="2299" spans="1:14" x14ac:dyDescent="0.25">
      <c r="A2299" s="128">
        <v>34039</v>
      </c>
      <c r="B2299" s="157" t="s">
        <v>233</v>
      </c>
      <c r="C2299" s="157" t="s">
        <v>53</v>
      </c>
      <c r="D2299" s="157">
        <v>2265004056</v>
      </c>
      <c r="E2299" s="157" t="s">
        <v>139</v>
      </c>
      <c r="F2299" s="157" t="s">
        <v>100</v>
      </c>
      <c r="G2299" s="157" t="s">
        <v>115</v>
      </c>
      <c r="H2299" s="157">
        <v>0.11832746695</v>
      </c>
      <c r="I2299" s="157">
        <v>3.9156990693333338E-2</v>
      </c>
      <c r="J2299" s="157">
        <v>5.8687829504333342</v>
      </c>
      <c r="K2299" s="157">
        <v>2.5544197066666666E-3</v>
      </c>
      <c r="L2299" s="157">
        <v>2.3504923566666667E-3</v>
      </c>
      <c r="M2299" s="157">
        <v>1.3925849666666666E-4</v>
      </c>
      <c r="N2299" s="126">
        <v>3.0203293999999997E-4</v>
      </c>
    </row>
    <row r="2300" spans="1:14" x14ac:dyDescent="0.25">
      <c r="A2300" s="128">
        <v>34039</v>
      </c>
      <c r="B2300" s="157" t="s">
        <v>233</v>
      </c>
      <c r="C2300" s="157" t="s">
        <v>53</v>
      </c>
      <c r="D2300" s="157">
        <v>2265004066</v>
      </c>
      <c r="E2300" s="157" t="s">
        <v>140</v>
      </c>
      <c r="F2300" s="157" t="s">
        <v>100</v>
      </c>
      <c r="G2300" s="157" t="s">
        <v>115</v>
      </c>
      <c r="H2300" s="157">
        <v>1.2352118423333331E-2</v>
      </c>
      <c r="I2300" s="157">
        <v>6.5752791499999992E-3</v>
      </c>
      <c r="J2300" s="157">
        <v>0.60639248897333331</v>
      </c>
      <c r="K2300" s="157">
        <v>4.2475678666666663E-4</v>
      </c>
      <c r="L2300" s="157">
        <v>3.9095261333333331E-4</v>
      </c>
      <c r="M2300" s="157">
        <v>2.3148510000000001E-5</v>
      </c>
      <c r="N2300" s="126">
        <v>4.9971386666666669E-5</v>
      </c>
    </row>
    <row r="2301" spans="1:14" x14ac:dyDescent="0.25">
      <c r="A2301" s="128">
        <v>34039</v>
      </c>
      <c r="B2301" s="157" t="s">
        <v>233</v>
      </c>
      <c r="C2301" s="157" t="s">
        <v>53</v>
      </c>
      <c r="D2301" s="157">
        <v>2265004071</v>
      </c>
      <c r="E2301" s="157" t="s">
        <v>105</v>
      </c>
      <c r="F2301" s="157" t="s">
        <v>100</v>
      </c>
      <c r="G2301" s="157" t="s">
        <v>115</v>
      </c>
      <c r="H2301" s="157">
        <v>0.34386670680999992</v>
      </c>
      <c r="I2301" s="157">
        <v>0.12562549402333331</v>
      </c>
      <c r="J2301" s="157">
        <v>16.287769303666668</v>
      </c>
      <c r="K2301" s="157">
        <v>1.0215841643333334E-2</v>
      </c>
      <c r="L2301" s="157">
        <v>9.3979276233333315E-3</v>
      </c>
      <c r="M2301" s="157">
        <v>4.4827273333333334E-4</v>
      </c>
      <c r="N2301" s="126">
        <v>9.7297229333333333E-4</v>
      </c>
    </row>
    <row r="2302" spans="1:14" x14ac:dyDescent="0.25">
      <c r="A2302" s="128">
        <v>34039</v>
      </c>
      <c r="B2302" s="157" t="s">
        <v>233</v>
      </c>
      <c r="C2302" s="157" t="s">
        <v>53</v>
      </c>
      <c r="D2302" s="157">
        <v>2265004075</v>
      </c>
      <c r="E2302" s="157" t="s">
        <v>141</v>
      </c>
      <c r="F2302" s="157" t="s">
        <v>99</v>
      </c>
      <c r="G2302" s="157" t="s">
        <v>115</v>
      </c>
      <c r="H2302" s="157">
        <v>1.1795451873333335E-2</v>
      </c>
      <c r="I2302" s="157">
        <v>2.4662349066666665E-3</v>
      </c>
      <c r="J2302" s="157">
        <v>0.24638392196</v>
      </c>
      <c r="K2302" s="157">
        <v>2.1054120999999999E-4</v>
      </c>
      <c r="L2302" s="157">
        <v>1.9363912333333335E-4</v>
      </c>
      <c r="M2302" s="157">
        <v>6.6138600000000009E-6</v>
      </c>
      <c r="N2302" s="126">
        <v>1.4697466666666668E-5</v>
      </c>
    </row>
    <row r="2303" spans="1:14" x14ac:dyDescent="0.25">
      <c r="A2303" s="128">
        <v>34039</v>
      </c>
      <c r="B2303" s="157" t="s">
        <v>233</v>
      </c>
      <c r="C2303" s="157" t="s">
        <v>53</v>
      </c>
      <c r="D2303" s="157">
        <v>2265004076</v>
      </c>
      <c r="E2303" s="157" t="s">
        <v>141</v>
      </c>
      <c r="F2303" s="157" t="s">
        <v>100</v>
      </c>
      <c r="G2303" s="157" t="s">
        <v>115</v>
      </c>
      <c r="H2303" s="157">
        <v>2.0278829633333332E-2</v>
      </c>
      <c r="I2303" s="157">
        <v>4.9842783833333329E-3</v>
      </c>
      <c r="J2303" s="157">
        <v>0.49188415873666669</v>
      </c>
      <c r="K2303" s="157">
        <v>4.2034754666666669E-4</v>
      </c>
      <c r="L2303" s="157">
        <v>3.8654337333333331E-4</v>
      </c>
      <c r="M2303" s="157">
        <v>1.3595156666666667E-5</v>
      </c>
      <c r="N2303" s="126">
        <v>3.012980666666667E-5</v>
      </c>
    </row>
    <row r="2304" spans="1:14" x14ac:dyDescent="0.25">
      <c r="A2304" s="128">
        <v>34039</v>
      </c>
      <c r="B2304" s="157" t="s">
        <v>233</v>
      </c>
      <c r="C2304" s="157" t="s">
        <v>53</v>
      </c>
      <c r="D2304" s="157">
        <v>2265005010</v>
      </c>
      <c r="E2304" s="157" t="s">
        <v>142</v>
      </c>
      <c r="F2304" s="157" t="s">
        <v>107</v>
      </c>
      <c r="G2304" s="157" t="s">
        <v>115</v>
      </c>
      <c r="H2304" s="157">
        <v>0</v>
      </c>
      <c r="I2304" s="157">
        <v>0</v>
      </c>
      <c r="J2304" s="157">
        <v>6.6138600000000009E-6</v>
      </c>
      <c r="K2304" s="157">
        <v>0</v>
      </c>
      <c r="L2304" s="157">
        <v>0</v>
      </c>
      <c r="M2304" s="157">
        <v>0</v>
      </c>
      <c r="N2304" s="126">
        <v>0</v>
      </c>
    </row>
    <row r="2305" spans="1:14" x14ac:dyDescent="0.25">
      <c r="A2305" s="128">
        <v>34039</v>
      </c>
      <c r="B2305" s="157" t="s">
        <v>233</v>
      </c>
      <c r="C2305" s="157" t="s">
        <v>53</v>
      </c>
      <c r="D2305" s="157">
        <v>2265005015</v>
      </c>
      <c r="E2305" s="157" t="s">
        <v>143</v>
      </c>
      <c r="F2305" s="157" t="s">
        <v>107</v>
      </c>
      <c r="G2305" s="157" t="s">
        <v>115</v>
      </c>
      <c r="H2305" s="157">
        <v>0</v>
      </c>
      <c r="I2305" s="157">
        <v>0</v>
      </c>
      <c r="J2305" s="157">
        <v>6.6138600000000009E-6</v>
      </c>
      <c r="K2305" s="157">
        <v>0</v>
      </c>
      <c r="L2305" s="157">
        <v>0</v>
      </c>
      <c r="M2305" s="157">
        <v>0</v>
      </c>
      <c r="N2305" s="126">
        <v>0</v>
      </c>
    </row>
    <row r="2306" spans="1:14" x14ac:dyDescent="0.25">
      <c r="A2306" s="128">
        <v>34039</v>
      </c>
      <c r="B2306" s="157" t="s">
        <v>233</v>
      </c>
      <c r="C2306" s="157" t="s">
        <v>53</v>
      </c>
      <c r="D2306" s="157">
        <v>2265005025</v>
      </c>
      <c r="E2306" s="157" t="s">
        <v>144</v>
      </c>
      <c r="F2306" s="157" t="s">
        <v>107</v>
      </c>
      <c r="G2306" s="157" t="s">
        <v>115</v>
      </c>
      <c r="H2306" s="157">
        <v>0</v>
      </c>
      <c r="I2306" s="157">
        <v>0</v>
      </c>
      <c r="J2306" s="157">
        <v>6.6138600000000009E-6</v>
      </c>
      <c r="K2306" s="157">
        <v>0</v>
      </c>
      <c r="L2306" s="157">
        <v>0</v>
      </c>
      <c r="M2306" s="157">
        <v>0</v>
      </c>
      <c r="N2306" s="126">
        <v>0</v>
      </c>
    </row>
    <row r="2307" spans="1:14" x14ac:dyDescent="0.25">
      <c r="A2307" s="128">
        <v>34039</v>
      </c>
      <c r="B2307" s="157" t="s">
        <v>233</v>
      </c>
      <c r="C2307" s="157" t="s">
        <v>53</v>
      </c>
      <c r="D2307" s="157">
        <v>2265005030</v>
      </c>
      <c r="E2307" s="157" t="s">
        <v>145</v>
      </c>
      <c r="F2307" s="157" t="s">
        <v>107</v>
      </c>
      <c r="G2307" s="157" t="s">
        <v>115</v>
      </c>
      <c r="H2307" s="157">
        <v>0</v>
      </c>
      <c r="I2307" s="157">
        <v>0</v>
      </c>
      <c r="J2307" s="157">
        <v>5.5115500000000006E-6</v>
      </c>
      <c r="K2307" s="157">
        <v>0</v>
      </c>
      <c r="L2307" s="157">
        <v>0</v>
      </c>
      <c r="M2307" s="157">
        <v>0</v>
      </c>
      <c r="N2307" s="126">
        <v>0</v>
      </c>
    </row>
    <row r="2308" spans="1:14" x14ac:dyDescent="0.25">
      <c r="A2308" s="128">
        <v>34039</v>
      </c>
      <c r="B2308" s="157" t="s">
        <v>233</v>
      </c>
      <c r="C2308" s="157" t="s">
        <v>53</v>
      </c>
      <c r="D2308" s="157">
        <v>2265005035</v>
      </c>
      <c r="E2308" s="157" t="s">
        <v>106</v>
      </c>
      <c r="F2308" s="157" t="s">
        <v>107</v>
      </c>
      <c r="G2308" s="157" t="s">
        <v>115</v>
      </c>
      <c r="H2308" s="157">
        <v>1.1023100000000001E-6</v>
      </c>
      <c r="I2308" s="157">
        <v>1.1023100000000001E-6</v>
      </c>
      <c r="J2308" s="157">
        <v>4.4827273333333333E-5</v>
      </c>
      <c r="K2308" s="157">
        <v>0</v>
      </c>
      <c r="L2308" s="157">
        <v>0</v>
      </c>
      <c r="M2308" s="157">
        <v>0</v>
      </c>
      <c r="N2308" s="126">
        <v>0</v>
      </c>
    </row>
    <row r="2309" spans="1:14" x14ac:dyDescent="0.25">
      <c r="A2309" s="128">
        <v>34039</v>
      </c>
      <c r="B2309" s="157" t="s">
        <v>233</v>
      </c>
      <c r="C2309" s="157" t="s">
        <v>53</v>
      </c>
      <c r="D2309" s="157">
        <v>2265005040</v>
      </c>
      <c r="E2309" s="157" t="s">
        <v>146</v>
      </c>
      <c r="F2309" s="157" t="s">
        <v>107</v>
      </c>
      <c r="G2309" s="157" t="s">
        <v>115</v>
      </c>
      <c r="H2309" s="157">
        <v>5.5115500000000006E-6</v>
      </c>
      <c r="I2309" s="157">
        <v>1.1023100000000001E-6</v>
      </c>
      <c r="J2309" s="157">
        <v>1.6534650000000001E-4</v>
      </c>
      <c r="K2309" s="157">
        <v>0</v>
      </c>
      <c r="L2309" s="157">
        <v>0</v>
      </c>
      <c r="M2309" s="157">
        <v>0</v>
      </c>
      <c r="N2309" s="126">
        <v>0</v>
      </c>
    </row>
    <row r="2310" spans="1:14" x14ac:dyDescent="0.25">
      <c r="A2310" s="128">
        <v>34039</v>
      </c>
      <c r="B2310" s="157" t="s">
        <v>233</v>
      </c>
      <c r="C2310" s="157" t="s">
        <v>53</v>
      </c>
      <c r="D2310" s="157">
        <v>2265005045</v>
      </c>
      <c r="E2310" s="157" t="s">
        <v>147</v>
      </c>
      <c r="F2310" s="157" t="s">
        <v>107</v>
      </c>
      <c r="G2310" s="157" t="s">
        <v>115</v>
      </c>
      <c r="H2310" s="157">
        <v>0</v>
      </c>
      <c r="I2310" s="157">
        <v>1.1023100000000001E-6</v>
      </c>
      <c r="J2310" s="157">
        <v>1.0288226666666667E-5</v>
      </c>
      <c r="K2310" s="157">
        <v>0</v>
      </c>
      <c r="L2310" s="157">
        <v>0</v>
      </c>
      <c r="M2310" s="157">
        <v>0</v>
      </c>
      <c r="N2310" s="126">
        <v>0</v>
      </c>
    </row>
    <row r="2311" spans="1:14" x14ac:dyDescent="0.25">
      <c r="A2311" s="128">
        <v>34039</v>
      </c>
      <c r="B2311" s="157" t="s">
        <v>233</v>
      </c>
      <c r="C2311" s="157" t="s">
        <v>53</v>
      </c>
      <c r="D2311" s="157">
        <v>2265005055</v>
      </c>
      <c r="E2311" s="157" t="s">
        <v>148</v>
      </c>
      <c r="F2311" s="157" t="s">
        <v>107</v>
      </c>
      <c r="G2311" s="157" t="s">
        <v>115</v>
      </c>
      <c r="H2311" s="157">
        <v>1.1023100000000001E-6</v>
      </c>
      <c r="I2311" s="157">
        <v>1.1023100000000001E-6</v>
      </c>
      <c r="J2311" s="157">
        <v>2.1311326666666668E-5</v>
      </c>
      <c r="K2311" s="157">
        <v>0</v>
      </c>
      <c r="L2311" s="157">
        <v>0</v>
      </c>
      <c r="M2311" s="157">
        <v>0</v>
      </c>
      <c r="N2311" s="126">
        <v>0</v>
      </c>
    </row>
    <row r="2312" spans="1:14" x14ac:dyDescent="0.25">
      <c r="A2312" s="128">
        <v>34039</v>
      </c>
      <c r="B2312" s="157" t="s">
        <v>233</v>
      </c>
      <c r="C2312" s="157" t="s">
        <v>53</v>
      </c>
      <c r="D2312" s="157">
        <v>2265005060</v>
      </c>
      <c r="E2312" s="157" t="s">
        <v>149</v>
      </c>
      <c r="F2312" s="157" t="s">
        <v>107</v>
      </c>
      <c r="G2312" s="157" t="s">
        <v>115</v>
      </c>
      <c r="H2312" s="157">
        <v>0</v>
      </c>
      <c r="I2312" s="157">
        <v>0</v>
      </c>
      <c r="J2312" s="157">
        <v>4.4092400000000003E-6</v>
      </c>
      <c r="K2312" s="157">
        <v>0</v>
      </c>
      <c r="L2312" s="157">
        <v>0</v>
      </c>
      <c r="M2312" s="157">
        <v>0</v>
      </c>
      <c r="N2312" s="126">
        <v>0</v>
      </c>
    </row>
    <row r="2313" spans="1:14" x14ac:dyDescent="0.25">
      <c r="A2313" s="128">
        <v>34039</v>
      </c>
      <c r="B2313" s="157" t="s">
        <v>233</v>
      </c>
      <c r="C2313" s="157" t="s">
        <v>53</v>
      </c>
      <c r="D2313" s="157">
        <v>2265006005</v>
      </c>
      <c r="E2313" s="157" t="s">
        <v>108</v>
      </c>
      <c r="F2313" s="157" t="s">
        <v>109</v>
      </c>
      <c r="G2313" s="157" t="s">
        <v>115</v>
      </c>
      <c r="H2313" s="157">
        <v>0.27789749511333334</v>
      </c>
      <c r="I2313" s="157">
        <v>8.1119360336666668E-2</v>
      </c>
      <c r="J2313" s="157">
        <v>10.216337682833334</v>
      </c>
      <c r="K2313" s="157">
        <v>4.9956689199999989E-3</v>
      </c>
      <c r="L2313" s="157">
        <v>4.596265263333333E-3</v>
      </c>
      <c r="M2313" s="157">
        <v>2.4765231333333335E-4</v>
      </c>
      <c r="N2313" s="126">
        <v>5.3939702666666665E-4</v>
      </c>
    </row>
    <row r="2314" spans="1:14" x14ac:dyDescent="0.25">
      <c r="A2314" s="128">
        <v>34039</v>
      </c>
      <c r="B2314" s="157" t="s">
        <v>233</v>
      </c>
      <c r="C2314" s="157" t="s">
        <v>53</v>
      </c>
      <c r="D2314" s="157">
        <v>2265006010</v>
      </c>
      <c r="E2314" s="157" t="s">
        <v>110</v>
      </c>
      <c r="F2314" s="157" t="s">
        <v>109</v>
      </c>
      <c r="G2314" s="157" t="s">
        <v>115</v>
      </c>
      <c r="H2314" s="157">
        <v>6.3131130883333331E-2</v>
      </c>
      <c r="I2314" s="157">
        <v>2.058674156E-2</v>
      </c>
      <c r="J2314" s="157">
        <v>2.00069265</v>
      </c>
      <c r="K2314" s="157">
        <v>1.8132999499999999E-3</v>
      </c>
      <c r="L2314" s="157">
        <v>1.6685299033333335E-3</v>
      </c>
      <c r="M2314" s="157">
        <v>6.2096796666666674E-5</v>
      </c>
      <c r="N2314" s="126">
        <v>1.3484925666666666E-4</v>
      </c>
    </row>
    <row r="2315" spans="1:14" x14ac:dyDescent="0.25">
      <c r="A2315" s="128">
        <v>34039</v>
      </c>
      <c r="B2315" s="157" t="s">
        <v>233</v>
      </c>
      <c r="C2315" s="157" t="s">
        <v>53</v>
      </c>
      <c r="D2315" s="157">
        <v>2265006015</v>
      </c>
      <c r="E2315" s="157" t="s">
        <v>111</v>
      </c>
      <c r="F2315" s="157" t="s">
        <v>109</v>
      </c>
      <c r="G2315" s="157" t="s">
        <v>115</v>
      </c>
      <c r="H2315" s="157">
        <v>2.6159286046666664E-2</v>
      </c>
      <c r="I2315" s="157">
        <v>1.0358774506666666E-2</v>
      </c>
      <c r="J2315" s="157">
        <v>0.95584055874999996</v>
      </c>
      <c r="K2315" s="157">
        <v>8.5392281333333331E-4</v>
      </c>
      <c r="L2315" s="157">
        <v>7.8557959333333332E-4</v>
      </c>
      <c r="M2315" s="157">
        <v>3.2334426666666671E-5</v>
      </c>
      <c r="N2315" s="126">
        <v>7.1282713333333347E-5</v>
      </c>
    </row>
    <row r="2316" spans="1:14" x14ac:dyDescent="0.25">
      <c r="A2316" s="128">
        <v>34039</v>
      </c>
      <c r="B2316" s="157" t="s">
        <v>233</v>
      </c>
      <c r="C2316" s="157" t="s">
        <v>53</v>
      </c>
      <c r="D2316" s="157">
        <v>2265006025</v>
      </c>
      <c r="E2316" s="157" t="s">
        <v>150</v>
      </c>
      <c r="F2316" s="157" t="s">
        <v>109</v>
      </c>
      <c r="G2316" s="157" t="s">
        <v>115</v>
      </c>
      <c r="H2316" s="157">
        <v>5.9825670630000001E-2</v>
      </c>
      <c r="I2316" s="157">
        <v>2.1274583E-2</v>
      </c>
      <c r="J2316" s="157">
        <v>2.6258640921333334</v>
      </c>
      <c r="K2316" s="157">
        <v>1.3852362333333335E-3</v>
      </c>
      <c r="L2316" s="157">
        <v>1.2750052333333334E-3</v>
      </c>
      <c r="M2316" s="157">
        <v>7.0180403333333334E-5</v>
      </c>
      <c r="N2316" s="126">
        <v>1.5285365333333331E-4</v>
      </c>
    </row>
    <row r="2317" spans="1:14" x14ac:dyDescent="0.25">
      <c r="A2317" s="128">
        <v>34039</v>
      </c>
      <c r="B2317" s="157" t="s">
        <v>233</v>
      </c>
      <c r="C2317" s="157" t="s">
        <v>53</v>
      </c>
      <c r="D2317" s="157">
        <v>2265006030</v>
      </c>
      <c r="E2317" s="157" t="s">
        <v>151</v>
      </c>
      <c r="F2317" s="157" t="s">
        <v>109</v>
      </c>
      <c r="G2317" s="157" t="s">
        <v>115</v>
      </c>
      <c r="H2317" s="157">
        <v>0.12127026721333332</v>
      </c>
      <c r="I2317" s="157">
        <v>3.2486178009999998E-2</v>
      </c>
      <c r="J2317" s="157">
        <v>4.0360419264000003</v>
      </c>
      <c r="K2317" s="157">
        <v>3.1107188200000004E-3</v>
      </c>
      <c r="L2317" s="157">
        <v>2.8612293233333335E-3</v>
      </c>
      <c r="M2317" s="157">
        <v>1.1133330999999998E-4</v>
      </c>
      <c r="N2317" s="126">
        <v>2.4214076333333332E-4</v>
      </c>
    </row>
    <row r="2318" spans="1:14" x14ac:dyDescent="0.25">
      <c r="A2318" s="128">
        <v>34039</v>
      </c>
      <c r="B2318" s="157" t="s">
        <v>233</v>
      </c>
      <c r="C2318" s="157" t="s">
        <v>53</v>
      </c>
      <c r="D2318" s="157">
        <v>2265006035</v>
      </c>
      <c r="E2318" s="157" t="s">
        <v>112</v>
      </c>
      <c r="F2318" s="157" t="s">
        <v>109</v>
      </c>
      <c r="G2318" s="157" t="s">
        <v>115</v>
      </c>
      <c r="H2318" s="157">
        <v>4.2846789699999997E-3</v>
      </c>
      <c r="I2318" s="157">
        <v>1.5120018833333331E-3</v>
      </c>
      <c r="J2318" s="157">
        <v>0.20577224950333337</v>
      </c>
      <c r="K2318" s="157">
        <v>1.2345871999999998E-4</v>
      </c>
      <c r="L2318" s="157">
        <v>1.1353793E-4</v>
      </c>
      <c r="M2318" s="157">
        <v>5.5115500000000006E-6</v>
      </c>
      <c r="N2318" s="126">
        <v>1.1390536666666669E-5</v>
      </c>
    </row>
    <row r="2319" spans="1:14" x14ac:dyDescent="0.25">
      <c r="A2319" s="128">
        <v>34039</v>
      </c>
      <c r="B2319" s="157" t="s">
        <v>233</v>
      </c>
      <c r="C2319" s="157" t="s">
        <v>53</v>
      </c>
      <c r="D2319" s="157">
        <v>2265007010</v>
      </c>
      <c r="E2319" s="157" t="s">
        <v>152</v>
      </c>
      <c r="F2319" s="157" t="s">
        <v>114</v>
      </c>
      <c r="G2319" s="157" t="s">
        <v>115</v>
      </c>
      <c r="H2319" s="157">
        <v>0</v>
      </c>
      <c r="I2319" s="157">
        <v>0</v>
      </c>
      <c r="J2319" s="157">
        <v>0</v>
      </c>
      <c r="K2319" s="157">
        <v>0</v>
      </c>
      <c r="L2319" s="157">
        <v>0</v>
      </c>
      <c r="M2319" s="157">
        <v>0</v>
      </c>
      <c r="N2319" s="126">
        <v>0</v>
      </c>
    </row>
    <row r="2320" spans="1:14" x14ac:dyDescent="0.25">
      <c r="A2320" s="128">
        <v>34039</v>
      </c>
      <c r="B2320" s="157" t="s">
        <v>233</v>
      </c>
      <c r="C2320" s="157" t="s">
        <v>53</v>
      </c>
      <c r="D2320" s="157">
        <v>2265007015</v>
      </c>
      <c r="E2320" s="157" t="s">
        <v>153</v>
      </c>
      <c r="F2320" s="157" t="s">
        <v>114</v>
      </c>
      <c r="G2320" s="157" t="s">
        <v>115</v>
      </c>
      <c r="H2320" s="157">
        <v>0</v>
      </c>
      <c r="I2320" s="157">
        <v>0</v>
      </c>
      <c r="J2320" s="157">
        <v>0</v>
      </c>
      <c r="K2320" s="157">
        <v>0</v>
      </c>
      <c r="L2320" s="157">
        <v>0</v>
      </c>
      <c r="M2320" s="157">
        <v>0</v>
      </c>
      <c r="N2320" s="126">
        <v>0</v>
      </c>
    </row>
    <row r="2321" spans="1:14" x14ac:dyDescent="0.25">
      <c r="A2321" s="128">
        <v>34039</v>
      </c>
      <c r="B2321" s="157" t="s">
        <v>233</v>
      </c>
      <c r="C2321" s="157" t="s">
        <v>53</v>
      </c>
      <c r="D2321" s="157">
        <v>2265010010</v>
      </c>
      <c r="E2321" s="157" t="s">
        <v>154</v>
      </c>
      <c r="F2321" s="157" t="s">
        <v>96</v>
      </c>
      <c r="G2321" s="157" t="s">
        <v>115</v>
      </c>
      <c r="H2321" s="157">
        <v>0</v>
      </c>
      <c r="I2321" s="157">
        <v>0</v>
      </c>
      <c r="J2321" s="157">
        <v>0</v>
      </c>
      <c r="K2321" s="157">
        <v>0</v>
      </c>
      <c r="L2321" s="157">
        <v>0</v>
      </c>
      <c r="M2321" s="157">
        <v>0</v>
      </c>
      <c r="N2321" s="126">
        <v>0</v>
      </c>
    </row>
    <row r="2322" spans="1:14" x14ac:dyDescent="0.25">
      <c r="A2322" s="128">
        <v>34039</v>
      </c>
      <c r="B2322" s="157" t="s">
        <v>233</v>
      </c>
      <c r="C2322" s="157" t="s">
        <v>53</v>
      </c>
      <c r="D2322" s="157">
        <v>2267001060</v>
      </c>
      <c r="E2322" s="157" t="s">
        <v>155</v>
      </c>
      <c r="F2322" s="157" t="s">
        <v>83</v>
      </c>
      <c r="G2322" s="157" t="s">
        <v>156</v>
      </c>
      <c r="H2322" s="157">
        <v>4.6664456666666666E-5</v>
      </c>
      <c r="I2322" s="157">
        <v>2.1164352000000003E-4</v>
      </c>
      <c r="J2322" s="157">
        <v>1.02294368E-3</v>
      </c>
      <c r="K2322" s="157">
        <v>2.2046200000000002E-6</v>
      </c>
      <c r="L2322" s="157">
        <v>2.2046200000000002E-6</v>
      </c>
      <c r="M2322" s="157">
        <v>0</v>
      </c>
      <c r="N2322" s="126">
        <v>0</v>
      </c>
    </row>
    <row r="2323" spans="1:14" x14ac:dyDescent="0.25">
      <c r="A2323" s="128">
        <v>34039</v>
      </c>
      <c r="B2323" s="157" t="s">
        <v>233</v>
      </c>
      <c r="C2323" s="157" t="s">
        <v>53</v>
      </c>
      <c r="D2323" s="157">
        <v>2267002003</v>
      </c>
      <c r="E2323" s="157" t="s">
        <v>117</v>
      </c>
      <c r="F2323" s="157" t="s">
        <v>89</v>
      </c>
      <c r="G2323" s="157" t="s">
        <v>156</v>
      </c>
      <c r="H2323" s="157">
        <v>8.8184800000000007E-6</v>
      </c>
      <c r="I2323" s="157">
        <v>4.9236513333333334E-5</v>
      </c>
      <c r="J2323" s="157">
        <v>3.0423755999999994E-4</v>
      </c>
      <c r="K2323" s="157">
        <v>2.2046200000000002E-6</v>
      </c>
      <c r="L2323" s="157">
        <v>2.2046200000000002E-6</v>
      </c>
      <c r="M2323" s="157">
        <v>0</v>
      </c>
      <c r="N2323" s="126">
        <v>0</v>
      </c>
    </row>
    <row r="2324" spans="1:14" x14ac:dyDescent="0.25">
      <c r="A2324" s="128">
        <v>34039</v>
      </c>
      <c r="B2324" s="157" t="s">
        <v>233</v>
      </c>
      <c r="C2324" s="157" t="s">
        <v>53</v>
      </c>
      <c r="D2324" s="157">
        <v>2267002015</v>
      </c>
      <c r="E2324" s="157" t="s">
        <v>118</v>
      </c>
      <c r="F2324" s="157" t="s">
        <v>89</v>
      </c>
      <c r="G2324" s="157" t="s">
        <v>156</v>
      </c>
      <c r="H2324" s="157">
        <v>6.9812966666666665E-6</v>
      </c>
      <c r="I2324" s="157">
        <v>5.3645753333333328E-5</v>
      </c>
      <c r="J2324" s="157">
        <v>3.0864679999999999E-4</v>
      </c>
      <c r="K2324" s="157">
        <v>3.3069300000000005E-6</v>
      </c>
      <c r="L2324" s="157">
        <v>3.3069300000000005E-6</v>
      </c>
      <c r="M2324" s="157">
        <v>0</v>
      </c>
      <c r="N2324" s="126">
        <v>0</v>
      </c>
    </row>
    <row r="2325" spans="1:14" x14ac:dyDescent="0.25">
      <c r="A2325" s="128">
        <v>34039</v>
      </c>
      <c r="B2325" s="157" t="s">
        <v>233</v>
      </c>
      <c r="C2325" s="157" t="s">
        <v>53</v>
      </c>
      <c r="D2325" s="157">
        <v>2267002021</v>
      </c>
      <c r="E2325" s="157" t="s">
        <v>91</v>
      </c>
      <c r="F2325" s="157" t="s">
        <v>89</v>
      </c>
      <c r="G2325" s="157" t="s">
        <v>156</v>
      </c>
      <c r="H2325" s="157">
        <v>5.5115500000000006E-6</v>
      </c>
      <c r="I2325" s="157">
        <v>2.7557749999999995E-5</v>
      </c>
      <c r="J2325" s="157">
        <v>1.5946751333333333E-4</v>
      </c>
      <c r="K2325" s="157">
        <v>0</v>
      </c>
      <c r="L2325" s="157">
        <v>0</v>
      </c>
      <c r="M2325" s="157">
        <v>0</v>
      </c>
      <c r="N2325" s="126">
        <v>0</v>
      </c>
    </row>
    <row r="2326" spans="1:14" x14ac:dyDescent="0.25">
      <c r="A2326" s="128">
        <v>34039</v>
      </c>
      <c r="B2326" s="157" t="s">
        <v>233</v>
      </c>
      <c r="C2326" s="157" t="s">
        <v>53</v>
      </c>
      <c r="D2326" s="157">
        <v>2267002024</v>
      </c>
      <c r="E2326" s="157" t="s">
        <v>119</v>
      </c>
      <c r="F2326" s="157" t="s">
        <v>89</v>
      </c>
      <c r="G2326" s="157" t="s">
        <v>156</v>
      </c>
      <c r="H2326" s="157">
        <v>1.1023100000000001E-6</v>
      </c>
      <c r="I2326" s="157">
        <v>8.083606666666666E-6</v>
      </c>
      <c r="J2326" s="157">
        <v>4.9971386666666669E-5</v>
      </c>
      <c r="K2326" s="157">
        <v>0</v>
      </c>
      <c r="L2326" s="157">
        <v>0</v>
      </c>
      <c r="M2326" s="157">
        <v>0</v>
      </c>
      <c r="N2326" s="126">
        <v>0</v>
      </c>
    </row>
    <row r="2327" spans="1:14" x14ac:dyDescent="0.25">
      <c r="A2327" s="128">
        <v>34039</v>
      </c>
      <c r="B2327" s="157" t="s">
        <v>233</v>
      </c>
      <c r="C2327" s="157" t="s">
        <v>53</v>
      </c>
      <c r="D2327" s="157">
        <v>2267002030</v>
      </c>
      <c r="E2327" s="157" t="s">
        <v>120</v>
      </c>
      <c r="F2327" s="157" t="s">
        <v>89</v>
      </c>
      <c r="G2327" s="157" t="s">
        <v>156</v>
      </c>
      <c r="H2327" s="157">
        <v>2.7925186666666666E-5</v>
      </c>
      <c r="I2327" s="157">
        <v>1.5505827333333334E-4</v>
      </c>
      <c r="J2327" s="157">
        <v>9.5937713666666667E-4</v>
      </c>
      <c r="K2327" s="157">
        <v>5.5115500000000006E-6</v>
      </c>
      <c r="L2327" s="157">
        <v>5.5115500000000006E-6</v>
      </c>
      <c r="M2327" s="157">
        <v>0</v>
      </c>
      <c r="N2327" s="126">
        <v>0</v>
      </c>
    </row>
    <row r="2328" spans="1:14" x14ac:dyDescent="0.25">
      <c r="A2328" s="128">
        <v>34039</v>
      </c>
      <c r="B2328" s="157" t="s">
        <v>233</v>
      </c>
      <c r="C2328" s="157" t="s">
        <v>53</v>
      </c>
      <c r="D2328" s="157">
        <v>2267002033</v>
      </c>
      <c r="E2328" s="157" t="s">
        <v>121</v>
      </c>
      <c r="F2328" s="157" t="s">
        <v>89</v>
      </c>
      <c r="G2328" s="157" t="s">
        <v>156</v>
      </c>
      <c r="H2328" s="157">
        <v>3.8948286666666662E-5</v>
      </c>
      <c r="I2328" s="157">
        <v>1.7710447333333331E-4</v>
      </c>
      <c r="J2328" s="157">
        <v>8.7045746333333333E-4</v>
      </c>
      <c r="K2328" s="157">
        <v>2.2046200000000002E-6</v>
      </c>
      <c r="L2328" s="157">
        <v>2.2046200000000002E-6</v>
      </c>
      <c r="M2328" s="157">
        <v>0</v>
      </c>
      <c r="N2328" s="126">
        <v>0</v>
      </c>
    </row>
    <row r="2329" spans="1:14" x14ac:dyDescent="0.25">
      <c r="A2329" s="128">
        <v>34039</v>
      </c>
      <c r="B2329" s="157" t="s">
        <v>233</v>
      </c>
      <c r="C2329" s="157" t="s">
        <v>53</v>
      </c>
      <c r="D2329" s="157">
        <v>2267002039</v>
      </c>
      <c r="E2329" s="157" t="s">
        <v>93</v>
      </c>
      <c r="F2329" s="157" t="s">
        <v>89</v>
      </c>
      <c r="G2329" s="157" t="s">
        <v>156</v>
      </c>
      <c r="H2329" s="157">
        <v>1.0288226666666667E-5</v>
      </c>
      <c r="I2329" s="157">
        <v>8.5612743333333342E-5</v>
      </c>
      <c r="J2329" s="157">
        <v>4.5672377666666661E-4</v>
      </c>
      <c r="K2329" s="157">
        <v>5.5115500000000006E-6</v>
      </c>
      <c r="L2329" s="157">
        <v>5.5115500000000006E-6</v>
      </c>
      <c r="M2329" s="157">
        <v>0</v>
      </c>
      <c r="N2329" s="126">
        <v>0</v>
      </c>
    </row>
    <row r="2330" spans="1:14" x14ac:dyDescent="0.25">
      <c r="A2330" s="128">
        <v>34039</v>
      </c>
      <c r="B2330" s="157" t="s">
        <v>233</v>
      </c>
      <c r="C2330" s="157" t="s">
        <v>53</v>
      </c>
      <c r="D2330" s="157">
        <v>2267002045</v>
      </c>
      <c r="E2330" s="157" t="s">
        <v>123</v>
      </c>
      <c r="F2330" s="157" t="s">
        <v>89</v>
      </c>
      <c r="G2330" s="157" t="s">
        <v>156</v>
      </c>
      <c r="H2330" s="157">
        <v>2.3148510000000001E-5</v>
      </c>
      <c r="I2330" s="157">
        <v>1.0912869000000001E-4</v>
      </c>
      <c r="J2330" s="157">
        <v>6.4080954666666668E-4</v>
      </c>
      <c r="K2330" s="157">
        <v>2.2046200000000002E-6</v>
      </c>
      <c r="L2330" s="157">
        <v>2.2046200000000002E-6</v>
      </c>
      <c r="M2330" s="157">
        <v>0</v>
      </c>
      <c r="N2330" s="126">
        <v>0</v>
      </c>
    </row>
    <row r="2331" spans="1:14" x14ac:dyDescent="0.25">
      <c r="A2331" s="128">
        <v>34039</v>
      </c>
      <c r="B2331" s="157" t="s">
        <v>233</v>
      </c>
      <c r="C2331" s="157" t="s">
        <v>53</v>
      </c>
      <c r="D2331" s="157">
        <v>2267002054</v>
      </c>
      <c r="E2331" s="157" t="s">
        <v>94</v>
      </c>
      <c r="F2331" s="157" t="s">
        <v>89</v>
      </c>
      <c r="G2331" s="157" t="s">
        <v>156</v>
      </c>
      <c r="H2331" s="157">
        <v>3.3069300000000005E-6</v>
      </c>
      <c r="I2331" s="157">
        <v>1.6534650000000003E-5</v>
      </c>
      <c r="J2331" s="157">
        <v>9.8840463333333339E-5</v>
      </c>
      <c r="K2331" s="157">
        <v>0</v>
      </c>
      <c r="L2331" s="157">
        <v>0</v>
      </c>
      <c r="M2331" s="157">
        <v>0</v>
      </c>
      <c r="N2331" s="126">
        <v>0</v>
      </c>
    </row>
    <row r="2332" spans="1:14" x14ac:dyDescent="0.25">
      <c r="A2332" s="128">
        <v>34039</v>
      </c>
      <c r="B2332" s="157" t="s">
        <v>233</v>
      </c>
      <c r="C2332" s="157" t="s">
        <v>53</v>
      </c>
      <c r="D2332" s="157">
        <v>2267002057</v>
      </c>
      <c r="E2332" s="157" t="s">
        <v>124</v>
      </c>
      <c r="F2332" s="157" t="s">
        <v>89</v>
      </c>
      <c r="G2332" s="157" t="s">
        <v>156</v>
      </c>
      <c r="H2332" s="157">
        <v>2.094389E-5</v>
      </c>
      <c r="I2332" s="157">
        <v>1.1133330999999998E-4</v>
      </c>
      <c r="J2332" s="157">
        <v>7.0106916000000003E-4</v>
      </c>
      <c r="K2332" s="157">
        <v>3.3069300000000005E-6</v>
      </c>
      <c r="L2332" s="157">
        <v>3.3069300000000005E-6</v>
      </c>
      <c r="M2332" s="157">
        <v>0</v>
      </c>
      <c r="N2332" s="126">
        <v>0</v>
      </c>
    </row>
    <row r="2333" spans="1:14" x14ac:dyDescent="0.25">
      <c r="A2333" s="128">
        <v>34039</v>
      </c>
      <c r="B2333" s="157" t="s">
        <v>233</v>
      </c>
      <c r="C2333" s="157" t="s">
        <v>53</v>
      </c>
      <c r="D2333" s="157">
        <v>2267002060</v>
      </c>
      <c r="E2333" s="157" t="s">
        <v>125</v>
      </c>
      <c r="F2333" s="157" t="s">
        <v>89</v>
      </c>
      <c r="G2333" s="157" t="s">
        <v>156</v>
      </c>
      <c r="H2333" s="157">
        <v>2.4618256666666667E-5</v>
      </c>
      <c r="I2333" s="157">
        <v>1.7159292333333333E-4</v>
      </c>
      <c r="J2333" s="157">
        <v>1.0244134266666667E-3</v>
      </c>
      <c r="K2333" s="157">
        <v>8.8184800000000007E-6</v>
      </c>
      <c r="L2333" s="157">
        <v>8.8184800000000007E-6</v>
      </c>
      <c r="M2333" s="157">
        <v>0</v>
      </c>
      <c r="N2333" s="126">
        <v>0</v>
      </c>
    </row>
    <row r="2334" spans="1:14" x14ac:dyDescent="0.25">
      <c r="A2334" s="128">
        <v>34039</v>
      </c>
      <c r="B2334" s="157" t="s">
        <v>233</v>
      </c>
      <c r="C2334" s="157" t="s">
        <v>53</v>
      </c>
      <c r="D2334" s="157">
        <v>2267002066</v>
      </c>
      <c r="E2334" s="157" t="s">
        <v>126</v>
      </c>
      <c r="F2334" s="157" t="s">
        <v>89</v>
      </c>
      <c r="G2334" s="157" t="s">
        <v>156</v>
      </c>
      <c r="H2334" s="157">
        <v>2.2046200000000002E-6</v>
      </c>
      <c r="I2334" s="157">
        <v>1.5799776666666668E-5</v>
      </c>
      <c r="J2334" s="157">
        <v>9.2594040000000004E-5</v>
      </c>
      <c r="K2334" s="157">
        <v>1.1023100000000001E-6</v>
      </c>
      <c r="L2334" s="157">
        <v>1.1023100000000001E-6</v>
      </c>
      <c r="M2334" s="157">
        <v>0</v>
      </c>
      <c r="N2334" s="126">
        <v>0</v>
      </c>
    </row>
    <row r="2335" spans="1:14" x14ac:dyDescent="0.25">
      <c r="A2335" s="128">
        <v>34039</v>
      </c>
      <c r="B2335" s="157" t="s">
        <v>233</v>
      </c>
      <c r="C2335" s="157" t="s">
        <v>53</v>
      </c>
      <c r="D2335" s="157">
        <v>2267002072</v>
      </c>
      <c r="E2335" s="157" t="s">
        <v>127</v>
      </c>
      <c r="F2335" s="157" t="s">
        <v>89</v>
      </c>
      <c r="G2335" s="157" t="s">
        <v>156</v>
      </c>
      <c r="H2335" s="157">
        <v>7.7161699999999997E-5</v>
      </c>
      <c r="I2335" s="157">
        <v>3.7258078000000004E-4</v>
      </c>
      <c r="J2335" s="157">
        <v>2.1109236500000002E-3</v>
      </c>
      <c r="K2335" s="157">
        <v>6.9812966666666665E-6</v>
      </c>
      <c r="L2335" s="157">
        <v>6.9812966666666665E-6</v>
      </c>
      <c r="M2335" s="157">
        <v>0</v>
      </c>
      <c r="N2335" s="126">
        <v>0</v>
      </c>
    </row>
    <row r="2336" spans="1:14" x14ac:dyDescent="0.25">
      <c r="A2336" s="128">
        <v>34039</v>
      </c>
      <c r="B2336" s="157" t="s">
        <v>233</v>
      </c>
      <c r="C2336" s="157" t="s">
        <v>53</v>
      </c>
      <c r="D2336" s="157">
        <v>2267002081</v>
      </c>
      <c r="E2336" s="157" t="s">
        <v>129</v>
      </c>
      <c r="F2336" s="157" t="s">
        <v>89</v>
      </c>
      <c r="G2336" s="157" t="s">
        <v>156</v>
      </c>
      <c r="H2336" s="157">
        <v>4.115290666666666E-5</v>
      </c>
      <c r="I2336" s="157">
        <v>1.9143450333333333E-4</v>
      </c>
      <c r="J2336" s="157">
        <v>1.0703430100000003E-3</v>
      </c>
      <c r="K2336" s="157">
        <v>3.3069300000000005E-6</v>
      </c>
      <c r="L2336" s="157">
        <v>3.3069300000000005E-6</v>
      </c>
      <c r="M2336" s="157">
        <v>0</v>
      </c>
      <c r="N2336" s="126">
        <v>0</v>
      </c>
    </row>
    <row r="2337" spans="1:14" x14ac:dyDescent="0.25">
      <c r="A2337" s="128">
        <v>34039</v>
      </c>
      <c r="B2337" s="157" t="s">
        <v>233</v>
      </c>
      <c r="C2337" s="157" t="s">
        <v>53</v>
      </c>
      <c r="D2337" s="157">
        <v>2267003010</v>
      </c>
      <c r="E2337" s="157" t="s">
        <v>130</v>
      </c>
      <c r="F2337" s="157" t="s">
        <v>96</v>
      </c>
      <c r="G2337" s="157" t="s">
        <v>156</v>
      </c>
      <c r="H2337" s="157">
        <v>1.6428093366666668E-3</v>
      </c>
      <c r="I2337" s="157">
        <v>7.755118286666667E-3</v>
      </c>
      <c r="J2337" s="157">
        <v>4.225962590666666E-2</v>
      </c>
      <c r="K2337" s="157">
        <v>1.2382615666666668E-4</v>
      </c>
      <c r="L2337" s="157">
        <v>1.2382615666666668E-4</v>
      </c>
      <c r="M2337" s="157">
        <v>6.6138600000000009E-6</v>
      </c>
      <c r="N2337" s="126">
        <v>0</v>
      </c>
    </row>
    <row r="2338" spans="1:14" x14ac:dyDescent="0.25">
      <c r="A2338" s="128">
        <v>34039</v>
      </c>
      <c r="B2338" s="157" t="s">
        <v>233</v>
      </c>
      <c r="C2338" s="157" t="s">
        <v>53</v>
      </c>
      <c r="D2338" s="157">
        <v>2267003020</v>
      </c>
      <c r="E2338" s="157" t="s">
        <v>131</v>
      </c>
      <c r="F2338" s="157" t="s">
        <v>96</v>
      </c>
      <c r="G2338" s="157" t="s">
        <v>156</v>
      </c>
      <c r="H2338" s="157">
        <v>3.4081955453333333E-2</v>
      </c>
      <c r="I2338" s="157">
        <v>0.23290009860333336</v>
      </c>
      <c r="J2338" s="157">
        <v>1.3899100277333332</v>
      </c>
      <c r="K2338" s="157">
        <v>1.1786265956666667E-2</v>
      </c>
      <c r="L2338" s="157">
        <v>1.1786265956666667E-2</v>
      </c>
      <c r="M2338" s="157">
        <v>5.5593167666666667E-4</v>
      </c>
      <c r="N2338" s="126">
        <v>0</v>
      </c>
    </row>
    <row r="2339" spans="1:14" x14ac:dyDescent="0.25">
      <c r="A2339" s="128">
        <v>34039</v>
      </c>
      <c r="B2339" s="157" t="s">
        <v>233</v>
      </c>
      <c r="C2339" s="157" t="s">
        <v>53</v>
      </c>
      <c r="D2339" s="157">
        <v>2267003030</v>
      </c>
      <c r="E2339" s="157" t="s">
        <v>95</v>
      </c>
      <c r="F2339" s="157" t="s">
        <v>96</v>
      </c>
      <c r="G2339" s="157" t="s">
        <v>156</v>
      </c>
      <c r="H2339" s="157">
        <v>2.1201095666666667E-4</v>
      </c>
      <c r="I2339" s="157">
        <v>1.59614488E-3</v>
      </c>
      <c r="J2339" s="157">
        <v>8.944510776666666E-3</v>
      </c>
      <c r="K2339" s="157">
        <v>9.1124293333333321E-5</v>
      </c>
      <c r="L2339" s="157">
        <v>9.1124293333333321E-5</v>
      </c>
      <c r="M2339" s="157">
        <v>4.4092400000000003E-6</v>
      </c>
      <c r="N2339" s="126">
        <v>0</v>
      </c>
    </row>
    <row r="2340" spans="1:14" x14ac:dyDescent="0.25">
      <c r="A2340" s="128">
        <v>34039</v>
      </c>
      <c r="B2340" s="157" t="s">
        <v>233</v>
      </c>
      <c r="C2340" s="157" t="s">
        <v>53</v>
      </c>
      <c r="D2340" s="157">
        <v>2267003040</v>
      </c>
      <c r="E2340" s="157" t="s">
        <v>157</v>
      </c>
      <c r="F2340" s="157" t="s">
        <v>96</v>
      </c>
      <c r="G2340" s="157" t="s">
        <v>156</v>
      </c>
      <c r="H2340" s="157">
        <v>6.7975783333333324E-5</v>
      </c>
      <c r="I2340" s="157">
        <v>4.9714181000000011E-4</v>
      </c>
      <c r="J2340" s="157">
        <v>2.8920940033333332E-3</v>
      </c>
      <c r="K2340" s="157">
        <v>2.7925186666666666E-5</v>
      </c>
      <c r="L2340" s="157">
        <v>2.7925186666666666E-5</v>
      </c>
      <c r="M2340" s="157">
        <v>1.1023100000000001E-6</v>
      </c>
      <c r="N2340" s="126">
        <v>0</v>
      </c>
    </row>
    <row r="2341" spans="1:14" x14ac:dyDescent="0.25">
      <c r="A2341" s="128">
        <v>34039</v>
      </c>
      <c r="B2341" s="157" t="s">
        <v>233</v>
      </c>
      <c r="C2341" s="157" t="s">
        <v>53</v>
      </c>
      <c r="D2341" s="157">
        <v>2267003050</v>
      </c>
      <c r="E2341" s="157" t="s">
        <v>158</v>
      </c>
      <c r="F2341" s="157" t="s">
        <v>96</v>
      </c>
      <c r="G2341" s="157" t="s">
        <v>156</v>
      </c>
      <c r="H2341" s="157">
        <v>7.0180403333333334E-5</v>
      </c>
      <c r="I2341" s="157">
        <v>3.358371133333333E-4</v>
      </c>
      <c r="J2341" s="157">
        <v>2.052868656666667E-3</v>
      </c>
      <c r="K2341" s="157">
        <v>6.6138600000000009E-6</v>
      </c>
      <c r="L2341" s="157">
        <v>6.6138600000000009E-6</v>
      </c>
      <c r="M2341" s="157">
        <v>0</v>
      </c>
      <c r="N2341" s="126">
        <v>0</v>
      </c>
    </row>
    <row r="2342" spans="1:14" x14ac:dyDescent="0.25">
      <c r="A2342" s="128">
        <v>34039</v>
      </c>
      <c r="B2342" s="157" t="s">
        <v>233</v>
      </c>
      <c r="C2342" s="157" t="s">
        <v>53</v>
      </c>
      <c r="D2342" s="157">
        <v>2267003070</v>
      </c>
      <c r="E2342" s="157" t="s">
        <v>134</v>
      </c>
      <c r="F2342" s="157" t="s">
        <v>96</v>
      </c>
      <c r="G2342" s="157" t="s">
        <v>156</v>
      </c>
      <c r="H2342" s="157">
        <v>1.0582176000000001E-4</v>
      </c>
      <c r="I2342" s="157">
        <v>8.8699211333333335E-4</v>
      </c>
      <c r="J2342" s="157">
        <v>4.5933257700000001E-3</v>
      </c>
      <c r="K2342" s="157">
        <v>5.5482936666666662E-5</v>
      </c>
      <c r="L2342" s="157">
        <v>5.5482936666666662E-5</v>
      </c>
      <c r="M2342" s="157">
        <v>2.2046200000000002E-6</v>
      </c>
      <c r="N2342" s="126">
        <v>0</v>
      </c>
    </row>
    <row r="2343" spans="1:14" x14ac:dyDescent="0.25">
      <c r="A2343" s="128">
        <v>34039</v>
      </c>
      <c r="B2343" s="157" t="s">
        <v>233</v>
      </c>
      <c r="C2343" s="157" t="s">
        <v>53</v>
      </c>
      <c r="D2343" s="157">
        <v>2267004066</v>
      </c>
      <c r="E2343" s="157" t="s">
        <v>140</v>
      </c>
      <c r="F2343" s="157" t="s">
        <v>100</v>
      </c>
      <c r="G2343" s="157" t="s">
        <v>156</v>
      </c>
      <c r="H2343" s="157">
        <v>3.4208353666666664E-4</v>
      </c>
      <c r="I2343" s="157">
        <v>2.4489653833333334E-3</v>
      </c>
      <c r="J2343" s="157">
        <v>1.4452386409999999E-2</v>
      </c>
      <c r="K2343" s="157">
        <v>1.3154232666666668E-4</v>
      </c>
      <c r="L2343" s="157">
        <v>1.3154232666666668E-4</v>
      </c>
      <c r="M2343" s="157">
        <v>6.6138600000000009E-6</v>
      </c>
      <c r="N2343" s="126">
        <v>0</v>
      </c>
    </row>
    <row r="2344" spans="1:14" x14ac:dyDescent="0.25">
      <c r="A2344" s="128">
        <v>34039</v>
      </c>
      <c r="B2344" s="157" t="s">
        <v>233</v>
      </c>
      <c r="C2344" s="157" t="s">
        <v>53</v>
      </c>
      <c r="D2344" s="157">
        <v>2267005055</v>
      </c>
      <c r="E2344" s="157" t="s">
        <v>148</v>
      </c>
      <c r="F2344" s="157" t="s">
        <v>107</v>
      </c>
      <c r="G2344" s="157" t="s">
        <v>156</v>
      </c>
      <c r="H2344" s="157">
        <v>0</v>
      </c>
      <c r="I2344" s="157">
        <v>0</v>
      </c>
      <c r="J2344" s="157">
        <v>0</v>
      </c>
      <c r="K2344" s="157">
        <v>0</v>
      </c>
      <c r="L2344" s="157">
        <v>0</v>
      </c>
      <c r="M2344" s="157">
        <v>0</v>
      </c>
      <c r="N2344" s="126">
        <v>0</v>
      </c>
    </row>
    <row r="2345" spans="1:14" x14ac:dyDescent="0.25">
      <c r="A2345" s="128">
        <v>34039</v>
      </c>
      <c r="B2345" s="157" t="s">
        <v>233</v>
      </c>
      <c r="C2345" s="157" t="s">
        <v>53</v>
      </c>
      <c r="D2345" s="157">
        <v>2267006005</v>
      </c>
      <c r="E2345" s="157" t="s">
        <v>108</v>
      </c>
      <c r="F2345" s="157" t="s">
        <v>109</v>
      </c>
      <c r="G2345" s="157" t="s">
        <v>156</v>
      </c>
      <c r="H2345" s="157">
        <v>7.0874858633333329E-3</v>
      </c>
      <c r="I2345" s="157">
        <v>4.3214593803333333E-2</v>
      </c>
      <c r="J2345" s="157">
        <v>0.16204324436666664</v>
      </c>
      <c r="K2345" s="157">
        <v>5.1808569999999996E-4</v>
      </c>
      <c r="L2345" s="157">
        <v>5.1808569999999996E-4</v>
      </c>
      <c r="M2345" s="157">
        <v>2.6822876666666664E-5</v>
      </c>
      <c r="N2345" s="126">
        <v>0</v>
      </c>
    </row>
    <row r="2346" spans="1:14" x14ac:dyDescent="0.25">
      <c r="A2346" s="128">
        <v>34039</v>
      </c>
      <c r="B2346" s="157" t="s">
        <v>233</v>
      </c>
      <c r="C2346" s="157" t="s">
        <v>53</v>
      </c>
      <c r="D2346" s="157">
        <v>2267006010</v>
      </c>
      <c r="E2346" s="157" t="s">
        <v>110</v>
      </c>
      <c r="F2346" s="157" t="s">
        <v>109</v>
      </c>
      <c r="G2346" s="157" t="s">
        <v>156</v>
      </c>
      <c r="H2346" s="157">
        <v>9.2520552666666667E-4</v>
      </c>
      <c r="I2346" s="157">
        <v>5.9028700499999991E-3</v>
      </c>
      <c r="J2346" s="157">
        <v>2.5419636036666665E-2</v>
      </c>
      <c r="K2346" s="157">
        <v>1.2162153666666665E-4</v>
      </c>
      <c r="L2346" s="157">
        <v>1.2162153666666665E-4</v>
      </c>
      <c r="M2346" s="157">
        <v>5.8789866666666671E-6</v>
      </c>
      <c r="N2346" s="126">
        <v>0</v>
      </c>
    </row>
    <row r="2347" spans="1:14" x14ac:dyDescent="0.25">
      <c r="A2347" s="128">
        <v>34039</v>
      </c>
      <c r="B2347" s="157" t="s">
        <v>233</v>
      </c>
      <c r="C2347" s="157" t="s">
        <v>53</v>
      </c>
      <c r="D2347" s="157">
        <v>2267006015</v>
      </c>
      <c r="E2347" s="157" t="s">
        <v>111</v>
      </c>
      <c r="F2347" s="157" t="s">
        <v>109</v>
      </c>
      <c r="G2347" s="157" t="s">
        <v>156</v>
      </c>
      <c r="H2347" s="157">
        <v>5.3168085666666673E-4</v>
      </c>
      <c r="I2347" s="157">
        <v>3.8349364899999999E-3</v>
      </c>
      <c r="J2347" s="157">
        <v>2.0860114439999997E-2</v>
      </c>
      <c r="K2347" s="157">
        <v>1.480769766666667E-4</v>
      </c>
      <c r="L2347" s="157">
        <v>1.480769766666667E-4</v>
      </c>
      <c r="M2347" s="157">
        <v>6.9812966666666665E-6</v>
      </c>
      <c r="N2347" s="126">
        <v>0</v>
      </c>
    </row>
    <row r="2348" spans="1:14" x14ac:dyDescent="0.25">
      <c r="A2348" s="128">
        <v>34039</v>
      </c>
      <c r="B2348" s="157" t="s">
        <v>233</v>
      </c>
      <c r="C2348" s="157" t="s">
        <v>53</v>
      </c>
      <c r="D2348" s="157">
        <v>2267006025</v>
      </c>
      <c r="E2348" s="157" t="s">
        <v>150</v>
      </c>
      <c r="F2348" s="157" t="s">
        <v>109</v>
      </c>
      <c r="G2348" s="157" t="s">
        <v>156</v>
      </c>
      <c r="H2348" s="157">
        <v>8.5612743333333323E-4</v>
      </c>
      <c r="I2348" s="157">
        <v>4.9376139266666666E-3</v>
      </c>
      <c r="J2348" s="157">
        <v>2.9994957410000005E-2</v>
      </c>
      <c r="K2348" s="157">
        <v>1.8408577E-4</v>
      </c>
      <c r="L2348" s="157">
        <v>1.8408577E-4</v>
      </c>
      <c r="M2348" s="157">
        <v>8.8184800000000007E-6</v>
      </c>
      <c r="N2348" s="126">
        <v>0</v>
      </c>
    </row>
    <row r="2349" spans="1:14" x14ac:dyDescent="0.25">
      <c r="A2349" s="128">
        <v>34039</v>
      </c>
      <c r="B2349" s="157" t="s">
        <v>233</v>
      </c>
      <c r="C2349" s="157" t="s">
        <v>53</v>
      </c>
      <c r="D2349" s="157">
        <v>2267006030</v>
      </c>
      <c r="E2349" s="157" t="s">
        <v>151</v>
      </c>
      <c r="F2349" s="157" t="s">
        <v>109</v>
      </c>
      <c r="G2349" s="157" t="s">
        <v>156</v>
      </c>
      <c r="H2349" s="157">
        <v>2.7925186666666666E-5</v>
      </c>
      <c r="I2349" s="157">
        <v>1.3484925666666666E-4</v>
      </c>
      <c r="J2349" s="157">
        <v>7.8227266333333323E-4</v>
      </c>
      <c r="K2349" s="157">
        <v>2.2046200000000002E-6</v>
      </c>
      <c r="L2349" s="157">
        <v>2.2046200000000002E-6</v>
      </c>
      <c r="M2349" s="157">
        <v>0</v>
      </c>
      <c r="N2349" s="126">
        <v>0</v>
      </c>
    </row>
    <row r="2350" spans="1:14" x14ac:dyDescent="0.25">
      <c r="A2350" s="128">
        <v>34039</v>
      </c>
      <c r="B2350" s="157" t="s">
        <v>233</v>
      </c>
      <c r="C2350" s="157" t="s">
        <v>53</v>
      </c>
      <c r="D2350" s="157">
        <v>2267006035</v>
      </c>
      <c r="E2350" s="157" t="s">
        <v>112</v>
      </c>
      <c r="F2350" s="157" t="s">
        <v>109</v>
      </c>
      <c r="G2350" s="157" t="s">
        <v>156</v>
      </c>
      <c r="H2350" s="157">
        <v>7.7161700000000004E-6</v>
      </c>
      <c r="I2350" s="157">
        <v>5.5482936666666662E-5</v>
      </c>
      <c r="J2350" s="157">
        <v>2.9652139000000007E-4</v>
      </c>
      <c r="K2350" s="157">
        <v>2.2046200000000002E-6</v>
      </c>
      <c r="L2350" s="157">
        <v>2.2046200000000002E-6</v>
      </c>
      <c r="M2350" s="157">
        <v>0</v>
      </c>
      <c r="N2350" s="126">
        <v>0</v>
      </c>
    </row>
    <row r="2351" spans="1:14" x14ac:dyDescent="0.25">
      <c r="A2351" s="128">
        <v>34039</v>
      </c>
      <c r="B2351" s="157" t="s">
        <v>233</v>
      </c>
      <c r="C2351" s="157" t="s">
        <v>53</v>
      </c>
      <c r="D2351" s="157">
        <v>2268002081</v>
      </c>
      <c r="E2351" s="157" t="s">
        <v>129</v>
      </c>
      <c r="F2351" s="157" t="s">
        <v>89</v>
      </c>
      <c r="G2351" s="157" t="s">
        <v>159</v>
      </c>
      <c r="H2351" s="157">
        <v>5.5115500000000006E-6</v>
      </c>
      <c r="I2351" s="157">
        <v>7.7161700000000004E-6</v>
      </c>
      <c r="J2351" s="157">
        <v>4.115290666666666E-5</v>
      </c>
      <c r="K2351" s="157">
        <v>0</v>
      </c>
      <c r="L2351" s="157">
        <v>0</v>
      </c>
      <c r="M2351" s="157">
        <v>0</v>
      </c>
      <c r="N2351" s="126">
        <v>0</v>
      </c>
    </row>
    <row r="2352" spans="1:14" x14ac:dyDescent="0.25">
      <c r="A2352" s="128">
        <v>34039</v>
      </c>
      <c r="B2352" s="157" t="s">
        <v>233</v>
      </c>
      <c r="C2352" s="157" t="s">
        <v>53</v>
      </c>
      <c r="D2352" s="157">
        <v>2268003020</v>
      </c>
      <c r="E2352" s="157" t="s">
        <v>131</v>
      </c>
      <c r="F2352" s="157" t="s">
        <v>96</v>
      </c>
      <c r="G2352" s="157" t="s">
        <v>159</v>
      </c>
      <c r="H2352" s="157">
        <v>8.8103963933333345E-3</v>
      </c>
      <c r="I2352" s="157">
        <v>1.6712489346666668E-2</v>
      </c>
      <c r="J2352" s="157">
        <v>9.6466087593333319E-2</v>
      </c>
      <c r="K2352" s="157">
        <v>8.1130015999999994E-4</v>
      </c>
      <c r="L2352" s="157">
        <v>8.1130015999999994E-4</v>
      </c>
      <c r="M2352" s="157">
        <v>3.7845976666666671E-5</v>
      </c>
      <c r="N2352" s="126">
        <v>0</v>
      </c>
    </row>
    <row r="2353" spans="1:14" x14ac:dyDescent="0.25">
      <c r="A2353" s="128">
        <v>34039</v>
      </c>
      <c r="B2353" s="157" t="s">
        <v>233</v>
      </c>
      <c r="C2353" s="157" t="s">
        <v>53</v>
      </c>
      <c r="D2353" s="157">
        <v>2268003030</v>
      </c>
      <c r="E2353" s="157" t="s">
        <v>95</v>
      </c>
      <c r="F2353" s="157" t="s">
        <v>96</v>
      </c>
      <c r="G2353" s="157" t="s">
        <v>159</v>
      </c>
      <c r="H2353" s="157">
        <v>9.9207900000000009E-6</v>
      </c>
      <c r="I2353" s="157">
        <v>1.9106706666666671E-5</v>
      </c>
      <c r="J2353" s="157">
        <v>1.1133330999999998E-4</v>
      </c>
      <c r="K2353" s="157">
        <v>1.1023100000000001E-6</v>
      </c>
      <c r="L2353" s="157">
        <v>1.1023100000000001E-6</v>
      </c>
      <c r="M2353" s="157">
        <v>0</v>
      </c>
      <c r="N2353" s="126">
        <v>0</v>
      </c>
    </row>
    <row r="2354" spans="1:14" x14ac:dyDescent="0.25">
      <c r="A2354" s="128">
        <v>34039</v>
      </c>
      <c r="B2354" s="157" t="s">
        <v>233</v>
      </c>
      <c r="C2354" s="157" t="s">
        <v>53</v>
      </c>
      <c r="D2354" s="157">
        <v>2268003040</v>
      </c>
      <c r="E2354" s="157" t="s">
        <v>160</v>
      </c>
      <c r="F2354" s="157" t="s">
        <v>96</v>
      </c>
      <c r="G2354" s="157" t="s">
        <v>159</v>
      </c>
      <c r="H2354" s="157">
        <v>5.8789866666666671E-6</v>
      </c>
      <c r="I2354" s="157">
        <v>1.212541E-5</v>
      </c>
      <c r="J2354" s="157">
        <v>6.9078093333333336E-5</v>
      </c>
      <c r="K2354" s="157">
        <v>1.1023100000000001E-6</v>
      </c>
      <c r="L2354" s="157">
        <v>1.1023100000000001E-6</v>
      </c>
      <c r="M2354" s="157">
        <v>0</v>
      </c>
      <c r="N2354" s="126">
        <v>0</v>
      </c>
    </row>
    <row r="2355" spans="1:14" x14ac:dyDescent="0.25">
      <c r="A2355" s="128">
        <v>34039</v>
      </c>
      <c r="B2355" s="157" t="s">
        <v>233</v>
      </c>
      <c r="C2355" s="157" t="s">
        <v>53</v>
      </c>
      <c r="D2355" s="157">
        <v>2268003060</v>
      </c>
      <c r="E2355" s="157" t="s">
        <v>133</v>
      </c>
      <c r="F2355" s="157" t="s">
        <v>96</v>
      </c>
      <c r="G2355" s="157" t="s">
        <v>159</v>
      </c>
      <c r="H2355" s="157">
        <v>1.3227720000000002E-5</v>
      </c>
      <c r="I2355" s="157">
        <v>2.4618256666666667E-5</v>
      </c>
      <c r="J2355" s="157">
        <v>1.3264463666666667E-4</v>
      </c>
      <c r="K2355" s="157">
        <v>1.1023100000000001E-6</v>
      </c>
      <c r="L2355" s="157">
        <v>1.1023100000000001E-6</v>
      </c>
      <c r="M2355" s="157">
        <v>0</v>
      </c>
      <c r="N2355" s="126">
        <v>0</v>
      </c>
    </row>
    <row r="2356" spans="1:14" x14ac:dyDescent="0.25">
      <c r="A2356" s="128">
        <v>34039</v>
      </c>
      <c r="B2356" s="157" t="s">
        <v>233</v>
      </c>
      <c r="C2356" s="157" t="s">
        <v>53</v>
      </c>
      <c r="D2356" s="157">
        <v>2268003070</v>
      </c>
      <c r="E2356" s="157" t="s">
        <v>134</v>
      </c>
      <c r="F2356" s="157" t="s">
        <v>96</v>
      </c>
      <c r="G2356" s="157" t="s">
        <v>159</v>
      </c>
      <c r="H2356" s="157">
        <v>2.6822876666666664E-5</v>
      </c>
      <c r="I2356" s="157">
        <v>6.2096796666666674E-5</v>
      </c>
      <c r="J2356" s="157">
        <v>3.0644218000000002E-4</v>
      </c>
      <c r="K2356" s="157">
        <v>3.3069300000000005E-6</v>
      </c>
      <c r="L2356" s="157">
        <v>3.3069300000000005E-6</v>
      </c>
      <c r="M2356" s="157">
        <v>0</v>
      </c>
      <c r="N2356" s="126">
        <v>0</v>
      </c>
    </row>
    <row r="2357" spans="1:14" x14ac:dyDescent="0.25">
      <c r="A2357" s="128">
        <v>34039</v>
      </c>
      <c r="B2357" s="157" t="s">
        <v>233</v>
      </c>
      <c r="C2357" s="157" t="s">
        <v>53</v>
      </c>
      <c r="D2357" s="157">
        <v>2268005055</v>
      </c>
      <c r="E2357" s="157" t="s">
        <v>148</v>
      </c>
      <c r="F2357" s="157" t="s">
        <v>107</v>
      </c>
      <c r="G2357" s="157" t="s">
        <v>159</v>
      </c>
      <c r="H2357" s="157">
        <v>0</v>
      </c>
      <c r="I2357" s="157">
        <v>0</v>
      </c>
      <c r="J2357" s="157">
        <v>0</v>
      </c>
      <c r="K2357" s="157">
        <v>0</v>
      </c>
      <c r="L2357" s="157">
        <v>0</v>
      </c>
      <c r="M2357" s="157">
        <v>0</v>
      </c>
      <c r="N2357" s="126">
        <v>0</v>
      </c>
    </row>
    <row r="2358" spans="1:14" x14ac:dyDescent="0.25">
      <c r="A2358" s="128">
        <v>34039</v>
      </c>
      <c r="B2358" s="157" t="s">
        <v>233</v>
      </c>
      <c r="C2358" s="157" t="s">
        <v>53</v>
      </c>
      <c r="D2358" s="157">
        <v>2268006005</v>
      </c>
      <c r="E2358" s="157" t="s">
        <v>108</v>
      </c>
      <c r="F2358" s="157" t="s">
        <v>109</v>
      </c>
      <c r="G2358" s="157" t="s">
        <v>159</v>
      </c>
      <c r="H2358" s="157">
        <v>7.7529136666666665E-3</v>
      </c>
      <c r="I2358" s="157">
        <v>1.3139535200000002E-2</v>
      </c>
      <c r="J2358" s="157">
        <v>4.6889695343333336E-2</v>
      </c>
      <c r="K2358" s="157">
        <v>1.3631900333333335E-4</v>
      </c>
      <c r="L2358" s="157">
        <v>1.3631900333333335E-4</v>
      </c>
      <c r="M2358" s="157">
        <v>6.6138600000000009E-6</v>
      </c>
      <c r="N2358" s="126">
        <v>0</v>
      </c>
    </row>
    <row r="2359" spans="1:14" x14ac:dyDescent="0.25">
      <c r="A2359" s="128">
        <v>34039</v>
      </c>
      <c r="B2359" s="157" t="s">
        <v>233</v>
      </c>
      <c r="C2359" s="157" t="s">
        <v>53</v>
      </c>
      <c r="D2359" s="157">
        <v>2268006010</v>
      </c>
      <c r="E2359" s="157" t="s">
        <v>110</v>
      </c>
      <c r="F2359" s="157" t="s">
        <v>109</v>
      </c>
      <c r="G2359" s="157" t="s">
        <v>159</v>
      </c>
      <c r="H2359" s="157">
        <v>2.6639158333333334E-4</v>
      </c>
      <c r="I2359" s="157">
        <v>4.6113301666666676E-4</v>
      </c>
      <c r="J2359" s="157">
        <v>1.8448995033333332E-3</v>
      </c>
      <c r="K2359" s="157">
        <v>6.6138600000000009E-6</v>
      </c>
      <c r="L2359" s="157">
        <v>6.6138600000000009E-6</v>
      </c>
      <c r="M2359" s="157">
        <v>0</v>
      </c>
      <c r="N2359" s="126">
        <v>0</v>
      </c>
    </row>
    <row r="2360" spans="1:14" x14ac:dyDescent="0.25">
      <c r="A2360" s="128">
        <v>34039</v>
      </c>
      <c r="B2360" s="157" t="s">
        <v>233</v>
      </c>
      <c r="C2360" s="157" t="s">
        <v>53</v>
      </c>
      <c r="D2360" s="157">
        <v>2268006015</v>
      </c>
      <c r="E2360" s="157" t="s">
        <v>111</v>
      </c>
      <c r="F2360" s="157" t="s">
        <v>109</v>
      </c>
      <c r="G2360" s="157" t="s">
        <v>159</v>
      </c>
      <c r="H2360" s="157">
        <v>1.4183055333333335E-4</v>
      </c>
      <c r="I2360" s="157">
        <v>2.8072161333333334E-4</v>
      </c>
      <c r="J2360" s="157">
        <v>1.4855464433333333E-3</v>
      </c>
      <c r="K2360" s="157">
        <v>9.9207900000000009E-6</v>
      </c>
      <c r="L2360" s="157">
        <v>9.9207900000000009E-6</v>
      </c>
      <c r="M2360" s="157">
        <v>0</v>
      </c>
      <c r="N2360" s="126">
        <v>0</v>
      </c>
    </row>
    <row r="2361" spans="1:14" x14ac:dyDescent="0.25">
      <c r="A2361" s="128">
        <v>34039</v>
      </c>
      <c r="B2361" s="157" t="s">
        <v>233</v>
      </c>
      <c r="C2361" s="157" t="s">
        <v>53</v>
      </c>
      <c r="D2361" s="157">
        <v>2268006020</v>
      </c>
      <c r="E2361" s="157" t="s">
        <v>161</v>
      </c>
      <c r="F2361" s="157" t="s">
        <v>109</v>
      </c>
      <c r="G2361" s="157" t="s">
        <v>159</v>
      </c>
      <c r="H2361" s="157">
        <v>3.0838959433333334E-3</v>
      </c>
      <c r="I2361" s="157">
        <v>6.400746733333333E-3</v>
      </c>
      <c r="J2361" s="157">
        <v>3.3339733386666667E-2</v>
      </c>
      <c r="K2361" s="157">
        <v>3.9352467E-4</v>
      </c>
      <c r="L2361" s="157">
        <v>3.9352467E-4</v>
      </c>
      <c r="M2361" s="157">
        <v>1.6902086666666667E-5</v>
      </c>
      <c r="N2361" s="126">
        <v>0</v>
      </c>
    </row>
    <row r="2362" spans="1:14" x14ac:dyDescent="0.25">
      <c r="A2362" s="128">
        <v>34039</v>
      </c>
      <c r="B2362" s="157" t="s">
        <v>233</v>
      </c>
      <c r="C2362" s="157" t="s">
        <v>53</v>
      </c>
      <c r="D2362" s="157">
        <v>2268010010</v>
      </c>
      <c r="E2362" s="157" t="s">
        <v>154</v>
      </c>
      <c r="F2362" s="157" t="s">
        <v>96</v>
      </c>
      <c r="G2362" s="157" t="s">
        <v>159</v>
      </c>
      <c r="H2362" s="157">
        <v>0</v>
      </c>
      <c r="I2362" s="157">
        <v>0</v>
      </c>
      <c r="J2362" s="157">
        <v>0</v>
      </c>
      <c r="K2362" s="157">
        <v>0</v>
      </c>
      <c r="L2362" s="157">
        <v>0</v>
      </c>
      <c r="M2362" s="157">
        <v>0</v>
      </c>
      <c r="N2362" s="126">
        <v>0</v>
      </c>
    </row>
    <row r="2363" spans="1:14" x14ac:dyDescent="0.25">
      <c r="A2363" s="128">
        <v>34039</v>
      </c>
      <c r="B2363" s="157" t="s">
        <v>233</v>
      </c>
      <c r="C2363" s="157" t="s">
        <v>53</v>
      </c>
      <c r="D2363" s="157">
        <v>2270001060</v>
      </c>
      <c r="E2363" s="157" t="s">
        <v>162</v>
      </c>
      <c r="F2363" s="157" t="s">
        <v>83</v>
      </c>
      <c r="G2363" s="157" t="s">
        <v>163</v>
      </c>
      <c r="H2363" s="157">
        <v>7.3340358666666662E-4</v>
      </c>
      <c r="I2363" s="157">
        <v>3.2334426666666663E-3</v>
      </c>
      <c r="J2363" s="157">
        <v>2.7910489200000002E-3</v>
      </c>
      <c r="K2363" s="157">
        <v>4.0675238999999998E-4</v>
      </c>
      <c r="L2363" s="157">
        <v>3.9462697999999996E-4</v>
      </c>
      <c r="M2363" s="157">
        <v>2.5720566666666666E-6</v>
      </c>
      <c r="N2363" s="126">
        <v>3.3069300000000005E-6</v>
      </c>
    </row>
    <row r="2364" spans="1:14" x14ac:dyDescent="0.25">
      <c r="A2364" s="128">
        <v>34039</v>
      </c>
      <c r="B2364" s="157" t="s">
        <v>233</v>
      </c>
      <c r="C2364" s="157" t="s">
        <v>53</v>
      </c>
      <c r="D2364" s="157">
        <v>2270002003</v>
      </c>
      <c r="E2364" s="157" t="s">
        <v>117</v>
      </c>
      <c r="F2364" s="157" t="s">
        <v>89</v>
      </c>
      <c r="G2364" s="157" t="s">
        <v>163</v>
      </c>
      <c r="H2364" s="157">
        <v>1.0189018766666666E-3</v>
      </c>
      <c r="I2364" s="157">
        <v>9.7458901466666668E-3</v>
      </c>
      <c r="J2364" s="157">
        <v>4.4147515500000001E-3</v>
      </c>
      <c r="K2364" s="157">
        <v>7.2678972666666666E-4</v>
      </c>
      <c r="L2364" s="157">
        <v>7.0547840000000008E-4</v>
      </c>
      <c r="M2364" s="157">
        <v>1.5799776666666668E-5</v>
      </c>
      <c r="N2364" s="126">
        <v>2.3515946666666668E-5</v>
      </c>
    </row>
    <row r="2365" spans="1:14" x14ac:dyDescent="0.25">
      <c r="A2365" s="128">
        <v>34039</v>
      </c>
      <c r="B2365" s="157" t="s">
        <v>233</v>
      </c>
      <c r="C2365" s="157" t="s">
        <v>53</v>
      </c>
      <c r="D2365" s="157">
        <v>2270002006</v>
      </c>
      <c r="E2365" s="157" t="s">
        <v>88</v>
      </c>
      <c r="F2365" s="157" t="s">
        <v>89</v>
      </c>
      <c r="G2365" s="157" t="s">
        <v>163</v>
      </c>
      <c r="H2365" s="157">
        <v>5.5115500000000006E-6</v>
      </c>
      <c r="I2365" s="157">
        <v>3.6743666666666665E-5</v>
      </c>
      <c r="J2365" s="157">
        <v>3.5641356666666673E-5</v>
      </c>
      <c r="K2365" s="157">
        <v>3.3069300000000005E-6</v>
      </c>
      <c r="L2365" s="157">
        <v>3.3069300000000005E-6</v>
      </c>
      <c r="M2365" s="157">
        <v>0</v>
      </c>
      <c r="N2365" s="126">
        <v>0</v>
      </c>
    </row>
    <row r="2366" spans="1:14" x14ac:dyDescent="0.25">
      <c r="A2366" s="128">
        <v>34039</v>
      </c>
      <c r="B2366" s="157" t="s">
        <v>233</v>
      </c>
      <c r="C2366" s="157" t="s">
        <v>53</v>
      </c>
      <c r="D2366" s="157">
        <v>2270002009</v>
      </c>
      <c r="E2366" s="157" t="s">
        <v>90</v>
      </c>
      <c r="F2366" s="157" t="s">
        <v>89</v>
      </c>
      <c r="G2366" s="157" t="s">
        <v>163</v>
      </c>
      <c r="H2366" s="157">
        <v>8.2305813333333319E-5</v>
      </c>
      <c r="I2366" s="157">
        <v>5.9855433000000004E-4</v>
      </c>
      <c r="J2366" s="157">
        <v>4.9383488000000013E-4</v>
      </c>
      <c r="K2366" s="157">
        <v>5.2543443333333337E-5</v>
      </c>
      <c r="L2366" s="157">
        <v>5.1073696666666667E-5</v>
      </c>
      <c r="M2366" s="157">
        <v>0</v>
      </c>
      <c r="N2366" s="126">
        <v>1.1023100000000001E-6</v>
      </c>
    </row>
    <row r="2367" spans="1:14" x14ac:dyDescent="0.25">
      <c r="A2367" s="128">
        <v>34039</v>
      </c>
      <c r="B2367" s="157" t="s">
        <v>233</v>
      </c>
      <c r="C2367" s="157" t="s">
        <v>53</v>
      </c>
      <c r="D2367" s="157">
        <v>2270002015</v>
      </c>
      <c r="E2367" s="157" t="s">
        <v>118</v>
      </c>
      <c r="F2367" s="157" t="s">
        <v>89</v>
      </c>
      <c r="G2367" s="157" t="s">
        <v>163</v>
      </c>
      <c r="H2367" s="157">
        <v>2.758347056666667E-3</v>
      </c>
      <c r="I2367" s="157">
        <v>2.7472872130000003E-2</v>
      </c>
      <c r="J2367" s="157">
        <v>1.4223840803333332E-2</v>
      </c>
      <c r="K2367" s="157">
        <v>2.2270336366666667E-3</v>
      </c>
      <c r="L2367" s="157">
        <v>2.1601601633333338E-3</v>
      </c>
      <c r="M2367" s="157">
        <v>4.0418033333333338E-5</v>
      </c>
      <c r="N2367" s="126">
        <v>5.805499333333333E-5</v>
      </c>
    </row>
    <row r="2368" spans="1:14" x14ac:dyDescent="0.25">
      <c r="A2368" s="128">
        <v>34039</v>
      </c>
      <c r="B2368" s="157" t="s">
        <v>233</v>
      </c>
      <c r="C2368" s="157" t="s">
        <v>53</v>
      </c>
      <c r="D2368" s="157">
        <v>2270002018</v>
      </c>
      <c r="E2368" s="157" t="s">
        <v>164</v>
      </c>
      <c r="F2368" s="157" t="s">
        <v>89</v>
      </c>
      <c r="G2368" s="157" t="s">
        <v>163</v>
      </c>
      <c r="H2368" s="157">
        <v>2.60806546E-3</v>
      </c>
      <c r="I2368" s="157">
        <v>2.6777314520000001E-2</v>
      </c>
      <c r="J2368" s="157">
        <v>1.2374899496666668E-2</v>
      </c>
      <c r="K2368" s="157">
        <v>1.6049633600000001E-3</v>
      </c>
      <c r="L2368" s="157">
        <v>1.5568291566666666E-3</v>
      </c>
      <c r="M2368" s="157">
        <v>4.3724963333333327E-5</v>
      </c>
      <c r="N2368" s="126">
        <v>6.3566543333333329E-5</v>
      </c>
    </row>
    <row r="2369" spans="1:14" x14ac:dyDescent="0.25">
      <c r="A2369" s="128">
        <v>34039</v>
      </c>
      <c r="B2369" s="157" t="s">
        <v>233</v>
      </c>
      <c r="C2369" s="157" t="s">
        <v>53</v>
      </c>
      <c r="D2369" s="157">
        <v>2270002021</v>
      </c>
      <c r="E2369" s="157" t="s">
        <v>91</v>
      </c>
      <c r="F2369" s="157" t="s">
        <v>89</v>
      </c>
      <c r="G2369" s="157" t="s">
        <v>163</v>
      </c>
      <c r="H2369" s="157">
        <v>1.9621117999999999E-4</v>
      </c>
      <c r="I2369" s="157">
        <v>1.9095683566666668E-3</v>
      </c>
      <c r="J2369" s="157">
        <v>9.8215821000000015E-4</v>
      </c>
      <c r="K2369" s="157">
        <v>1.5469083666666666E-4</v>
      </c>
      <c r="L2369" s="157">
        <v>1.5028159666666664E-4</v>
      </c>
      <c r="M2369" s="157">
        <v>2.2046200000000002E-6</v>
      </c>
      <c r="N2369" s="126">
        <v>3.3069300000000005E-6</v>
      </c>
    </row>
    <row r="2370" spans="1:14" x14ac:dyDescent="0.25">
      <c r="A2370" s="128">
        <v>34039</v>
      </c>
      <c r="B2370" s="157" t="s">
        <v>233</v>
      </c>
      <c r="C2370" s="157" t="s">
        <v>53</v>
      </c>
      <c r="D2370" s="157">
        <v>2270002024</v>
      </c>
      <c r="E2370" s="157" t="s">
        <v>119</v>
      </c>
      <c r="F2370" s="157" t="s">
        <v>89</v>
      </c>
      <c r="G2370" s="157" t="s">
        <v>163</v>
      </c>
      <c r="H2370" s="157">
        <v>1.3044001666666664E-4</v>
      </c>
      <c r="I2370" s="157">
        <v>1.5649127633333333E-3</v>
      </c>
      <c r="J2370" s="157">
        <v>7.7565880333333326E-4</v>
      </c>
      <c r="K2370" s="157">
        <v>1.0582176000000001E-4</v>
      </c>
      <c r="L2370" s="157">
        <v>1.0251482999999999E-4</v>
      </c>
      <c r="M2370" s="157">
        <v>1.1023100000000001E-6</v>
      </c>
      <c r="N2370" s="126">
        <v>2.2046200000000002E-6</v>
      </c>
    </row>
    <row r="2371" spans="1:14" x14ac:dyDescent="0.25">
      <c r="A2371" s="128">
        <v>34039</v>
      </c>
      <c r="B2371" s="157" t="s">
        <v>233</v>
      </c>
      <c r="C2371" s="157" t="s">
        <v>53</v>
      </c>
      <c r="D2371" s="157">
        <v>2270002027</v>
      </c>
      <c r="E2371" s="157" t="s">
        <v>92</v>
      </c>
      <c r="F2371" s="157" t="s">
        <v>89</v>
      </c>
      <c r="G2371" s="157" t="s">
        <v>163</v>
      </c>
      <c r="H2371" s="157">
        <v>6.0296357000000009E-4</v>
      </c>
      <c r="I2371" s="157">
        <v>5.8110108833333328E-3</v>
      </c>
      <c r="J2371" s="157">
        <v>2.7285846866666667E-3</v>
      </c>
      <c r="K2371" s="157">
        <v>4.0675238999999998E-4</v>
      </c>
      <c r="L2371" s="157">
        <v>3.9462697999999996E-4</v>
      </c>
      <c r="M2371" s="157">
        <v>5.5115500000000006E-6</v>
      </c>
      <c r="N2371" s="126">
        <v>6.6138600000000009E-6</v>
      </c>
    </row>
    <row r="2372" spans="1:14" x14ac:dyDescent="0.25">
      <c r="A2372" s="128">
        <v>34039</v>
      </c>
      <c r="B2372" s="157" t="s">
        <v>233</v>
      </c>
      <c r="C2372" s="157" t="s">
        <v>53</v>
      </c>
      <c r="D2372" s="157">
        <v>2270002030</v>
      </c>
      <c r="E2372" s="157" t="s">
        <v>120</v>
      </c>
      <c r="F2372" s="157" t="s">
        <v>89</v>
      </c>
      <c r="G2372" s="157" t="s">
        <v>163</v>
      </c>
      <c r="H2372" s="157">
        <v>1.51677856E-3</v>
      </c>
      <c r="I2372" s="157">
        <v>1.8122711273333331E-2</v>
      </c>
      <c r="J2372" s="157">
        <v>9.4427548966666674E-3</v>
      </c>
      <c r="K2372" s="157">
        <v>1.2573682733333334E-3</v>
      </c>
      <c r="L2372" s="157">
        <v>1.2195222966666667E-3</v>
      </c>
      <c r="M2372" s="157">
        <v>1.9841580000000002E-5</v>
      </c>
      <c r="N2372" s="126">
        <v>2.7925186666666666E-5</v>
      </c>
    </row>
    <row r="2373" spans="1:14" x14ac:dyDescent="0.25">
      <c r="A2373" s="128">
        <v>34039</v>
      </c>
      <c r="B2373" s="157" t="s">
        <v>233</v>
      </c>
      <c r="C2373" s="157" t="s">
        <v>53</v>
      </c>
      <c r="D2373" s="157">
        <v>2270002033</v>
      </c>
      <c r="E2373" s="157" t="s">
        <v>121</v>
      </c>
      <c r="F2373" s="157" t="s">
        <v>89</v>
      </c>
      <c r="G2373" s="157" t="s">
        <v>163</v>
      </c>
      <c r="H2373" s="157">
        <v>1.8287322900000002E-3</v>
      </c>
      <c r="I2373" s="157">
        <v>2.1629159383333332E-2</v>
      </c>
      <c r="J2373" s="157">
        <v>6.7755321333333339E-3</v>
      </c>
      <c r="K2373" s="157">
        <v>1.1791042633333333E-3</v>
      </c>
      <c r="L2373" s="157">
        <v>1.1434629066666667E-3</v>
      </c>
      <c r="M2373" s="157">
        <v>1.8004396666666665E-5</v>
      </c>
      <c r="N2373" s="126">
        <v>2.3515946666666668E-5</v>
      </c>
    </row>
    <row r="2374" spans="1:14" x14ac:dyDescent="0.25">
      <c r="A2374" s="128">
        <v>34039</v>
      </c>
      <c r="B2374" s="157" t="s">
        <v>233</v>
      </c>
      <c r="C2374" s="157" t="s">
        <v>53</v>
      </c>
      <c r="D2374" s="157">
        <v>2270002036</v>
      </c>
      <c r="E2374" s="157" t="s">
        <v>165</v>
      </c>
      <c r="F2374" s="157" t="s">
        <v>89</v>
      </c>
      <c r="G2374" s="157" t="s">
        <v>163</v>
      </c>
      <c r="H2374" s="157">
        <v>9.4772939433333345E-3</v>
      </c>
      <c r="I2374" s="157">
        <v>7.299460076333332E-2</v>
      </c>
      <c r="J2374" s="157">
        <v>2.9074161123333331E-2</v>
      </c>
      <c r="K2374" s="157">
        <v>4.9332046866666663E-3</v>
      </c>
      <c r="L2374" s="157">
        <v>4.785862583333334E-3</v>
      </c>
      <c r="M2374" s="157">
        <v>1.5395596333333332E-4</v>
      </c>
      <c r="N2374" s="126">
        <v>2.3515946666666666E-4</v>
      </c>
    </row>
    <row r="2375" spans="1:14" x14ac:dyDescent="0.25">
      <c r="A2375" s="128">
        <v>34039</v>
      </c>
      <c r="B2375" s="157" t="s">
        <v>233</v>
      </c>
      <c r="C2375" s="157" t="s">
        <v>53</v>
      </c>
      <c r="D2375" s="157">
        <v>2270002039</v>
      </c>
      <c r="E2375" s="157" t="s">
        <v>93</v>
      </c>
      <c r="F2375" s="157" t="s">
        <v>89</v>
      </c>
      <c r="G2375" s="157" t="s">
        <v>163</v>
      </c>
      <c r="H2375" s="157">
        <v>1.1170074666666666E-4</v>
      </c>
      <c r="I2375" s="157">
        <v>1.3066047866666668E-3</v>
      </c>
      <c r="J2375" s="157">
        <v>7.1650149999999988E-4</v>
      </c>
      <c r="K2375" s="157">
        <v>9.5900970000000014E-5</v>
      </c>
      <c r="L2375" s="157">
        <v>9.2594040000000004E-5</v>
      </c>
      <c r="M2375" s="157">
        <v>1.1023100000000001E-6</v>
      </c>
      <c r="N2375" s="126">
        <v>2.2046200000000002E-6</v>
      </c>
    </row>
    <row r="2376" spans="1:14" x14ac:dyDescent="0.25">
      <c r="A2376" s="128">
        <v>34039</v>
      </c>
      <c r="B2376" s="157" t="s">
        <v>233</v>
      </c>
      <c r="C2376" s="157" t="s">
        <v>53</v>
      </c>
      <c r="D2376" s="157">
        <v>2270002042</v>
      </c>
      <c r="E2376" s="157" t="s">
        <v>122</v>
      </c>
      <c r="F2376" s="157" t="s">
        <v>89</v>
      </c>
      <c r="G2376" s="157" t="s">
        <v>163</v>
      </c>
      <c r="H2376" s="157">
        <v>1.0031021000000001E-4</v>
      </c>
      <c r="I2376" s="157">
        <v>9.0168958000000007E-4</v>
      </c>
      <c r="J2376" s="157">
        <v>4.3688219666666666E-4</v>
      </c>
      <c r="K2376" s="157">
        <v>6.6873473333333352E-5</v>
      </c>
      <c r="L2376" s="157">
        <v>6.4668853333333341E-5</v>
      </c>
      <c r="M2376" s="157">
        <v>1.1023100000000001E-6</v>
      </c>
      <c r="N2376" s="126">
        <v>1.1023100000000001E-6</v>
      </c>
    </row>
    <row r="2377" spans="1:14" x14ac:dyDescent="0.25">
      <c r="A2377" s="128">
        <v>34039</v>
      </c>
      <c r="B2377" s="157" t="s">
        <v>233</v>
      </c>
      <c r="C2377" s="157" t="s">
        <v>53</v>
      </c>
      <c r="D2377" s="157">
        <v>2270002045</v>
      </c>
      <c r="E2377" s="157" t="s">
        <v>123</v>
      </c>
      <c r="F2377" s="157" t="s">
        <v>89</v>
      </c>
      <c r="G2377" s="157" t="s">
        <v>163</v>
      </c>
      <c r="H2377" s="157">
        <v>2.4901182900000005E-3</v>
      </c>
      <c r="I2377" s="157">
        <v>2.6333818463333335E-2</v>
      </c>
      <c r="J2377" s="157">
        <v>7.0117939100000004E-3</v>
      </c>
      <c r="K2377" s="157">
        <v>1.2393638766666666E-3</v>
      </c>
      <c r="L2377" s="157">
        <v>1.20262021E-3</v>
      </c>
      <c r="M2377" s="157">
        <v>3.7845976666666671E-5</v>
      </c>
      <c r="N2377" s="126">
        <v>5.3645753333333328E-5</v>
      </c>
    </row>
    <row r="2378" spans="1:14" x14ac:dyDescent="0.25">
      <c r="A2378" s="128">
        <v>34039</v>
      </c>
      <c r="B2378" s="157" t="s">
        <v>233</v>
      </c>
      <c r="C2378" s="157" t="s">
        <v>53</v>
      </c>
      <c r="D2378" s="157">
        <v>2270002048</v>
      </c>
      <c r="E2378" s="157" t="s">
        <v>166</v>
      </c>
      <c r="F2378" s="157" t="s">
        <v>89</v>
      </c>
      <c r="G2378" s="157" t="s">
        <v>163</v>
      </c>
      <c r="H2378" s="157">
        <v>2.4074450399999997E-3</v>
      </c>
      <c r="I2378" s="157">
        <v>1.8299815746666667E-2</v>
      </c>
      <c r="J2378" s="157">
        <v>6.9537389166666672E-3</v>
      </c>
      <c r="K2378" s="157">
        <v>1.2772098533333333E-3</v>
      </c>
      <c r="L2378" s="157">
        <v>1.2382615666666668E-3</v>
      </c>
      <c r="M2378" s="157">
        <v>3.8948286666666662E-5</v>
      </c>
      <c r="N2378" s="126">
        <v>5.8789866666666664E-5</v>
      </c>
    </row>
    <row r="2379" spans="1:14" x14ac:dyDescent="0.25">
      <c r="A2379" s="128">
        <v>34039</v>
      </c>
      <c r="B2379" s="157" t="s">
        <v>233</v>
      </c>
      <c r="C2379" s="157" t="s">
        <v>53</v>
      </c>
      <c r="D2379" s="157">
        <v>2270002051</v>
      </c>
      <c r="E2379" s="157" t="s">
        <v>167</v>
      </c>
      <c r="F2379" s="157" t="s">
        <v>89</v>
      </c>
      <c r="G2379" s="157" t="s">
        <v>163</v>
      </c>
      <c r="H2379" s="157">
        <v>9.7727130233333324E-3</v>
      </c>
      <c r="I2379" s="157">
        <v>9.3756609613333319E-2</v>
      </c>
      <c r="J2379" s="157">
        <v>3.1130704146666664E-2</v>
      </c>
      <c r="K2379" s="157">
        <v>3.2801071233333336E-3</v>
      </c>
      <c r="L2379" s="157">
        <v>3.1812666599999998E-3</v>
      </c>
      <c r="M2379" s="157">
        <v>1.2713308666666666E-4</v>
      </c>
      <c r="N2379" s="126">
        <v>2.0062042000000002E-4</v>
      </c>
    </row>
    <row r="2380" spans="1:14" x14ac:dyDescent="0.25">
      <c r="A2380" s="128">
        <v>34039</v>
      </c>
      <c r="B2380" s="157" t="s">
        <v>233</v>
      </c>
      <c r="C2380" s="157" t="s">
        <v>53</v>
      </c>
      <c r="D2380" s="157">
        <v>2270002054</v>
      </c>
      <c r="E2380" s="157" t="s">
        <v>94</v>
      </c>
      <c r="F2380" s="157" t="s">
        <v>89</v>
      </c>
      <c r="G2380" s="157" t="s">
        <v>163</v>
      </c>
      <c r="H2380" s="157">
        <v>4.6260276333333334E-4</v>
      </c>
      <c r="I2380" s="157">
        <v>5.6486038766666675E-3</v>
      </c>
      <c r="J2380" s="157">
        <v>1.8478389966666668E-3</v>
      </c>
      <c r="K2380" s="157">
        <v>2.7227056999999997E-4</v>
      </c>
      <c r="L2380" s="157">
        <v>2.6418696333333332E-4</v>
      </c>
      <c r="M2380" s="157">
        <v>6.6138600000000009E-6</v>
      </c>
      <c r="N2380" s="126">
        <v>9.9207900000000009E-6</v>
      </c>
    </row>
    <row r="2381" spans="1:14" x14ac:dyDescent="0.25">
      <c r="A2381" s="128">
        <v>34039</v>
      </c>
      <c r="B2381" s="157" t="s">
        <v>233</v>
      </c>
      <c r="C2381" s="157" t="s">
        <v>53</v>
      </c>
      <c r="D2381" s="157">
        <v>2270002057</v>
      </c>
      <c r="E2381" s="157" t="s">
        <v>124</v>
      </c>
      <c r="F2381" s="157" t="s">
        <v>89</v>
      </c>
      <c r="G2381" s="157" t="s">
        <v>163</v>
      </c>
      <c r="H2381" s="157">
        <v>3.9488418566666671E-3</v>
      </c>
      <c r="I2381" s="157">
        <v>3.8231785166666664E-2</v>
      </c>
      <c r="J2381" s="157">
        <v>2.5070938639999998E-2</v>
      </c>
      <c r="K2381" s="157">
        <v>3.6923710633333332E-3</v>
      </c>
      <c r="L2381" s="157">
        <v>3.5810377533333332E-3</v>
      </c>
      <c r="M2381" s="157">
        <v>5.3645753333333328E-5</v>
      </c>
      <c r="N2381" s="126">
        <v>7.5691953333333341E-5</v>
      </c>
    </row>
    <row r="2382" spans="1:14" x14ac:dyDescent="0.25">
      <c r="A2382" s="128">
        <v>34039</v>
      </c>
      <c r="B2382" s="157" t="s">
        <v>233</v>
      </c>
      <c r="C2382" s="157" t="s">
        <v>53</v>
      </c>
      <c r="D2382" s="157">
        <v>2270002060</v>
      </c>
      <c r="E2382" s="157" t="s">
        <v>125</v>
      </c>
      <c r="F2382" s="157" t="s">
        <v>89</v>
      </c>
      <c r="G2382" s="157" t="s">
        <v>163</v>
      </c>
      <c r="H2382" s="157">
        <v>1.222682252E-2</v>
      </c>
      <c r="I2382" s="157">
        <v>0.13140857972</v>
      </c>
      <c r="J2382" s="157">
        <v>5.3339311153333326E-2</v>
      </c>
      <c r="K2382" s="157">
        <v>8.2709993666666651E-3</v>
      </c>
      <c r="L2382" s="157">
        <v>8.0226121799999994E-3</v>
      </c>
      <c r="M2382" s="157">
        <v>1.8077884000000001E-4</v>
      </c>
      <c r="N2382" s="126">
        <v>2.564707933333334E-4</v>
      </c>
    </row>
    <row r="2383" spans="1:14" x14ac:dyDescent="0.25">
      <c r="A2383" s="128">
        <v>34039</v>
      </c>
      <c r="B2383" s="157" t="s">
        <v>233</v>
      </c>
      <c r="C2383" s="157" t="s">
        <v>53</v>
      </c>
      <c r="D2383" s="157">
        <v>2270002066</v>
      </c>
      <c r="E2383" s="157" t="s">
        <v>126</v>
      </c>
      <c r="F2383" s="157" t="s">
        <v>89</v>
      </c>
      <c r="G2383" s="157" t="s">
        <v>163</v>
      </c>
      <c r="H2383" s="157">
        <v>2.1333740303333334E-2</v>
      </c>
      <c r="I2383" s="157">
        <v>0.11205091381</v>
      </c>
      <c r="J2383" s="157">
        <v>0.10422010357</v>
      </c>
      <c r="K2383" s="157">
        <v>1.6379591726666667E-2</v>
      </c>
      <c r="L2383" s="157">
        <v>1.588796146666667E-2</v>
      </c>
      <c r="M2383" s="157">
        <v>1.1684485999999999E-4</v>
      </c>
      <c r="N2383" s="126">
        <v>1.5616058333333335E-4</v>
      </c>
    </row>
    <row r="2384" spans="1:14" x14ac:dyDescent="0.25">
      <c r="A2384" s="128">
        <v>34039</v>
      </c>
      <c r="B2384" s="157" t="s">
        <v>233</v>
      </c>
      <c r="C2384" s="157" t="s">
        <v>53</v>
      </c>
      <c r="D2384" s="157">
        <v>2270002069</v>
      </c>
      <c r="E2384" s="157" t="s">
        <v>168</v>
      </c>
      <c r="F2384" s="157" t="s">
        <v>89</v>
      </c>
      <c r="G2384" s="157" t="s">
        <v>163</v>
      </c>
      <c r="H2384" s="157">
        <v>1.0304026443333334E-2</v>
      </c>
      <c r="I2384" s="157">
        <v>0.10003720455666666</v>
      </c>
      <c r="J2384" s="157">
        <v>4.2776609296666664E-2</v>
      </c>
      <c r="K2384" s="157">
        <v>6.2908831700000008E-3</v>
      </c>
      <c r="L2384" s="157">
        <v>6.1023881599999996E-3</v>
      </c>
      <c r="M2384" s="157">
        <v>1.6056982333333334E-4</v>
      </c>
      <c r="N2384" s="126">
        <v>2.3405715666666667E-4</v>
      </c>
    </row>
    <row r="2385" spans="1:14" x14ac:dyDescent="0.25">
      <c r="A2385" s="128">
        <v>34039</v>
      </c>
      <c r="B2385" s="157" t="s">
        <v>233</v>
      </c>
      <c r="C2385" s="157" t="s">
        <v>53</v>
      </c>
      <c r="D2385" s="157">
        <v>2270002072</v>
      </c>
      <c r="E2385" s="157" t="s">
        <v>127</v>
      </c>
      <c r="F2385" s="157" t="s">
        <v>89</v>
      </c>
      <c r="G2385" s="157" t="s">
        <v>163</v>
      </c>
      <c r="H2385" s="157">
        <v>1.9437767103333333E-2</v>
      </c>
      <c r="I2385" s="157">
        <v>9.1284495719999983E-2</v>
      </c>
      <c r="J2385" s="157">
        <v>9.3871617290000001E-2</v>
      </c>
      <c r="K2385" s="157">
        <v>1.4111405183333333E-2</v>
      </c>
      <c r="L2385" s="157">
        <v>1.3688118143333332E-2</v>
      </c>
      <c r="M2385" s="157">
        <v>8.1570939999999991E-5</v>
      </c>
      <c r="N2385" s="126">
        <v>1.0692407E-4</v>
      </c>
    </row>
    <row r="2386" spans="1:14" x14ac:dyDescent="0.25">
      <c r="A2386" s="128">
        <v>34039</v>
      </c>
      <c r="B2386" s="157" t="s">
        <v>233</v>
      </c>
      <c r="C2386" s="157" t="s">
        <v>53</v>
      </c>
      <c r="D2386" s="157">
        <v>2270002075</v>
      </c>
      <c r="E2386" s="157" t="s">
        <v>169</v>
      </c>
      <c r="F2386" s="157" t="s">
        <v>89</v>
      </c>
      <c r="G2386" s="157" t="s">
        <v>163</v>
      </c>
      <c r="H2386" s="157">
        <v>1.3088094066666667E-3</v>
      </c>
      <c r="I2386" s="157">
        <v>1.6288099996666666E-2</v>
      </c>
      <c r="J2386" s="157">
        <v>6.5223682699999995E-3</v>
      </c>
      <c r="K2386" s="157">
        <v>7.7565880333333326E-4</v>
      </c>
      <c r="L2386" s="157">
        <v>7.5214285666666666E-4</v>
      </c>
      <c r="M2386" s="157">
        <v>1.8004396666666665E-5</v>
      </c>
      <c r="N2386" s="126">
        <v>2.5353129999999998E-5</v>
      </c>
    </row>
    <row r="2387" spans="1:14" x14ac:dyDescent="0.25">
      <c r="A2387" s="128">
        <v>34039</v>
      </c>
      <c r="B2387" s="157" t="s">
        <v>233</v>
      </c>
      <c r="C2387" s="157" t="s">
        <v>53</v>
      </c>
      <c r="D2387" s="157">
        <v>2270002078</v>
      </c>
      <c r="E2387" s="157" t="s">
        <v>128</v>
      </c>
      <c r="F2387" s="157" t="s">
        <v>89</v>
      </c>
      <c r="G2387" s="157" t="s">
        <v>163</v>
      </c>
      <c r="H2387" s="157">
        <v>6.9078093333333336E-5</v>
      </c>
      <c r="I2387" s="157">
        <v>2.9872600999999999E-4</v>
      </c>
      <c r="J2387" s="157">
        <v>3.0203293999999997E-4</v>
      </c>
      <c r="K2387" s="157">
        <v>4.5562146666666661E-5</v>
      </c>
      <c r="L2387" s="157">
        <v>4.3724963333333327E-5</v>
      </c>
      <c r="M2387" s="157">
        <v>0</v>
      </c>
      <c r="N2387" s="126">
        <v>0</v>
      </c>
    </row>
    <row r="2388" spans="1:14" x14ac:dyDescent="0.25">
      <c r="A2388" s="128">
        <v>34039</v>
      </c>
      <c r="B2388" s="157" t="s">
        <v>233</v>
      </c>
      <c r="C2388" s="157" t="s">
        <v>53</v>
      </c>
      <c r="D2388" s="157">
        <v>2270002081</v>
      </c>
      <c r="E2388" s="157" t="s">
        <v>129</v>
      </c>
      <c r="F2388" s="157" t="s">
        <v>89</v>
      </c>
      <c r="G2388" s="157" t="s">
        <v>163</v>
      </c>
      <c r="H2388" s="157">
        <v>1.2805167833333331E-3</v>
      </c>
      <c r="I2388" s="157">
        <v>1.5783242016666667E-2</v>
      </c>
      <c r="J2388" s="157">
        <v>6.9728456233333338E-3</v>
      </c>
      <c r="K2388" s="157">
        <v>9.6746074333333321E-4</v>
      </c>
      <c r="L2388" s="157">
        <v>9.384332466666666E-4</v>
      </c>
      <c r="M2388" s="157">
        <v>1.7636960000000001E-5</v>
      </c>
      <c r="N2388" s="126">
        <v>2.425082E-5</v>
      </c>
    </row>
    <row r="2389" spans="1:14" x14ac:dyDescent="0.25">
      <c r="A2389" s="128">
        <v>34039</v>
      </c>
      <c r="B2389" s="157" t="s">
        <v>233</v>
      </c>
      <c r="C2389" s="157" t="s">
        <v>53</v>
      </c>
      <c r="D2389" s="157">
        <v>2270003010</v>
      </c>
      <c r="E2389" s="157" t="s">
        <v>130</v>
      </c>
      <c r="F2389" s="157" t="s">
        <v>96</v>
      </c>
      <c r="G2389" s="157" t="s">
        <v>163</v>
      </c>
      <c r="H2389" s="157">
        <v>3.6313765766666666E-3</v>
      </c>
      <c r="I2389" s="157">
        <v>1.5794265116666668E-2</v>
      </c>
      <c r="J2389" s="157">
        <v>1.5756419140000002E-2</v>
      </c>
      <c r="K2389" s="157">
        <v>2.2314428766666665E-3</v>
      </c>
      <c r="L2389" s="157">
        <v>2.1645694033333332E-3</v>
      </c>
      <c r="M2389" s="157">
        <v>1.3227720000000002E-5</v>
      </c>
      <c r="N2389" s="126">
        <v>1.6902086666666667E-5</v>
      </c>
    </row>
    <row r="2390" spans="1:14" x14ac:dyDescent="0.25">
      <c r="A2390" s="128">
        <v>34039</v>
      </c>
      <c r="B2390" s="157" t="s">
        <v>233</v>
      </c>
      <c r="C2390" s="157" t="s">
        <v>53</v>
      </c>
      <c r="D2390" s="157">
        <v>2270003020</v>
      </c>
      <c r="E2390" s="157" t="s">
        <v>131</v>
      </c>
      <c r="F2390" s="157" t="s">
        <v>96</v>
      </c>
      <c r="G2390" s="157" t="s">
        <v>163</v>
      </c>
      <c r="H2390" s="157">
        <v>8.411727610000001E-3</v>
      </c>
      <c r="I2390" s="157">
        <v>7.1205551633333336E-2</v>
      </c>
      <c r="J2390" s="157">
        <v>2.6071468683333335E-2</v>
      </c>
      <c r="K2390" s="157">
        <v>2.3806221633333332E-3</v>
      </c>
      <c r="L2390" s="157">
        <v>2.3086045766666668E-3</v>
      </c>
      <c r="M2390" s="157">
        <v>1.5175134333333333E-4</v>
      </c>
      <c r="N2390" s="126">
        <v>2.4728487666666668E-4</v>
      </c>
    </row>
    <row r="2391" spans="1:14" x14ac:dyDescent="0.25">
      <c r="A2391" s="128">
        <v>34039</v>
      </c>
      <c r="B2391" s="157" t="s">
        <v>233</v>
      </c>
      <c r="C2391" s="157" t="s">
        <v>53</v>
      </c>
      <c r="D2391" s="157">
        <v>2270003030</v>
      </c>
      <c r="E2391" s="157" t="s">
        <v>95</v>
      </c>
      <c r="F2391" s="157" t="s">
        <v>96</v>
      </c>
      <c r="G2391" s="157" t="s">
        <v>163</v>
      </c>
      <c r="H2391" s="157">
        <v>4.6043488699999994E-3</v>
      </c>
      <c r="I2391" s="157">
        <v>4.2261830526666662E-2</v>
      </c>
      <c r="J2391" s="157">
        <v>1.5090256463333333E-2</v>
      </c>
      <c r="K2391" s="157">
        <v>2.5724241033333334E-3</v>
      </c>
      <c r="L2391" s="157">
        <v>2.4952624033333336E-3</v>
      </c>
      <c r="M2391" s="157">
        <v>7.2752459999999989E-5</v>
      </c>
      <c r="N2391" s="126">
        <v>1.0802638E-4</v>
      </c>
    </row>
    <row r="2392" spans="1:14" x14ac:dyDescent="0.25">
      <c r="A2392" s="128">
        <v>34039</v>
      </c>
      <c r="B2392" s="157" t="s">
        <v>233</v>
      </c>
      <c r="C2392" s="157" t="s">
        <v>53</v>
      </c>
      <c r="D2392" s="157">
        <v>2270003040</v>
      </c>
      <c r="E2392" s="157" t="s">
        <v>97</v>
      </c>
      <c r="F2392" s="157" t="s">
        <v>96</v>
      </c>
      <c r="G2392" s="157" t="s">
        <v>163</v>
      </c>
      <c r="H2392" s="157">
        <v>5.658524666666667E-3</v>
      </c>
      <c r="I2392" s="157">
        <v>5.5859559250000003E-2</v>
      </c>
      <c r="J2392" s="157">
        <v>1.9437767103333333E-2</v>
      </c>
      <c r="K2392" s="157">
        <v>3.4671323866666665E-3</v>
      </c>
      <c r="L2392" s="157">
        <v>3.3627803733333335E-3</v>
      </c>
      <c r="M2392" s="157">
        <v>7.7896573333333325E-5</v>
      </c>
      <c r="N2392" s="126">
        <v>1.0949612666666668E-4</v>
      </c>
    </row>
    <row r="2393" spans="1:14" x14ac:dyDescent="0.25">
      <c r="A2393" s="128">
        <v>34039</v>
      </c>
      <c r="B2393" s="157" t="s">
        <v>233</v>
      </c>
      <c r="C2393" s="157" t="s">
        <v>53</v>
      </c>
      <c r="D2393" s="157">
        <v>2270003050</v>
      </c>
      <c r="E2393" s="157" t="s">
        <v>132</v>
      </c>
      <c r="F2393" s="157" t="s">
        <v>96</v>
      </c>
      <c r="G2393" s="157" t="s">
        <v>163</v>
      </c>
      <c r="H2393" s="157">
        <v>6.610185633333333E-4</v>
      </c>
      <c r="I2393" s="157">
        <v>3.7574073533333334E-3</v>
      </c>
      <c r="J2393" s="157">
        <v>2.496364713333333E-3</v>
      </c>
      <c r="K2393" s="157">
        <v>4.0234314999999999E-4</v>
      </c>
      <c r="L2393" s="157">
        <v>3.8985030333333329E-4</v>
      </c>
      <c r="M2393" s="157">
        <v>3.3069300000000005E-6</v>
      </c>
      <c r="N2393" s="126">
        <v>4.4092400000000003E-6</v>
      </c>
    </row>
    <row r="2394" spans="1:14" x14ac:dyDescent="0.25">
      <c r="A2394" s="128">
        <v>34039</v>
      </c>
      <c r="B2394" s="157" t="s">
        <v>233</v>
      </c>
      <c r="C2394" s="157" t="s">
        <v>53</v>
      </c>
      <c r="D2394" s="157">
        <v>2270003060</v>
      </c>
      <c r="E2394" s="157" t="s">
        <v>133</v>
      </c>
      <c r="F2394" s="157" t="s">
        <v>96</v>
      </c>
      <c r="G2394" s="157" t="s">
        <v>163</v>
      </c>
      <c r="H2394" s="157">
        <v>1.0173586426666667E-2</v>
      </c>
      <c r="I2394" s="157">
        <v>0.15908831869333331</v>
      </c>
      <c r="J2394" s="157">
        <v>5.8960357280000007E-2</v>
      </c>
      <c r="K2394" s="157">
        <v>6.6737521766666663E-3</v>
      </c>
      <c r="L2394" s="157">
        <v>6.4734991933333335E-3</v>
      </c>
      <c r="M2394" s="157">
        <v>1.6167213333333335E-4</v>
      </c>
      <c r="N2394" s="126">
        <v>2.3405715666666667E-4</v>
      </c>
    </row>
    <row r="2395" spans="1:14" x14ac:dyDescent="0.25">
      <c r="A2395" s="128">
        <v>34039</v>
      </c>
      <c r="B2395" s="157" t="s">
        <v>233</v>
      </c>
      <c r="C2395" s="157" t="s">
        <v>53</v>
      </c>
      <c r="D2395" s="157">
        <v>2270003070</v>
      </c>
      <c r="E2395" s="157" t="s">
        <v>134</v>
      </c>
      <c r="F2395" s="157" t="s">
        <v>96</v>
      </c>
      <c r="G2395" s="157" t="s">
        <v>163</v>
      </c>
      <c r="H2395" s="157">
        <v>5.8459173666666657E-3</v>
      </c>
      <c r="I2395" s="157">
        <v>3.6534962640000009E-2</v>
      </c>
      <c r="J2395" s="157">
        <v>1.3736987220000002E-2</v>
      </c>
      <c r="K2395" s="157">
        <v>2.0708730533333334E-3</v>
      </c>
      <c r="L2395" s="157">
        <v>2.0095111300000002E-3</v>
      </c>
      <c r="M2395" s="157">
        <v>9.8105589999999997E-5</v>
      </c>
      <c r="N2395" s="126">
        <v>1.5579314666666665E-4</v>
      </c>
    </row>
    <row r="2396" spans="1:14" x14ac:dyDescent="0.25">
      <c r="A2396" s="128">
        <v>34039</v>
      </c>
      <c r="B2396" s="157" t="s">
        <v>233</v>
      </c>
      <c r="C2396" s="157" t="s">
        <v>53</v>
      </c>
      <c r="D2396" s="157">
        <v>2270004031</v>
      </c>
      <c r="E2396" s="157" t="s">
        <v>103</v>
      </c>
      <c r="F2396" s="157" t="s">
        <v>100</v>
      </c>
      <c r="G2396" s="157" t="s">
        <v>163</v>
      </c>
      <c r="H2396" s="157">
        <v>2.5720566666666666E-6</v>
      </c>
      <c r="I2396" s="157">
        <v>1.873927E-5</v>
      </c>
      <c r="J2396" s="157">
        <v>1.1023100000000001E-5</v>
      </c>
      <c r="K2396" s="157">
        <v>1.1023100000000001E-6</v>
      </c>
      <c r="L2396" s="157">
        <v>1.1023100000000001E-6</v>
      </c>
      <c r="M2396" s="157">
        <v>0</v>
      </c>
      <c r="N2396" s="126">
        <v>0</v>
      </c>
    </row>
    <row r="2397" spans="1:14" x14ac:dyDescent="0.25">
      <c r="A2397" s="128">
        <v>34039</v>
      </c>
      <c r="B2397" s="157" t="s">
        <v>233</v>
      </c>
      <c r="C2397" s="157" t="s">
        <v>53</v>
      </c>
      <c r="D2397" s="157">
        <v>2270004036</v>
      </c>
      <c r="E2397" s="157" t="s">
        <v>104</v>
      </c>
      <c r="F2397" s="157" t="s">
        <v>100</v>
      </c>
      <c r="G2397" s="157" t="s">
        <v>163</v>
      </c>
      <c r="H2397" s="157">
        <v>0</v>
      </c>
      <c r="I2397" s="157">
        <v>0</v>
      </c>
      <c r="J2397" s="157">
        <v>0</v>
      </c>
      <c r="K2397" s="157">
        <v>0</v>
      </c>
      <c r="L2397" s="157">
        <v>0</v>
      </c>
      <c r="M2397" s="157">
        <v>0</v>
      </c>
      <c r="N2397" s="126">
        <v>0</v>
      </c>
    </row>
    <row r="2398" spans="1:14" x14ac:dyDescent="0.25">
      <c r="A2398" s="128">
        <v>34039</v>
      </c>
      <c r="B2398" s="157" t="s">
        <v>233</v>
      </c>
      <c r="C2398" s="157" t="s">
        <v>53</v>
      </c>
      <c r="D2398" s="157">
        <v>2270004046</v>
      </c>
      <c r="E2398" s="157" t="s">
        <v>137</v>
      </c>
      <c r="F2398" s="157" t="s">
        <v>100</v>
      </c>
      <c r="G2398" s="157" t="s">
        <v>163</v>
      </c>
      <c r="H2398" s="157">
        <v>1.0250748126666667E-2</v>
      </c>
      <c r="I2398" s="157">
        <v>0.10501927832000001</v>
      </c>
      <c r="J2398" s="157">
        <v>4.5585295176666672E-2</v>
      </c>
      <c r="K2398" s="157">
        <v>7.2480556866666669E-3</v>
      </c>
      <c r="L2398" s="157">
        <v>7.0305331800000004E-3</v>
      </c>
      <c r="M2398" s="157">
        <v>9.0389420000000007E-5</v>
      </c>
      <c r="N2398" s="126">
        <v>1.1684485999999999E-4</v>
      </c>
    </row>
    <row r="2399" spans="1:14" x14ac:dyDescent="0.25">
      <c r="A2399" s="128">
        <v>34039</v>
      </c>
      <c r="B2399" s="157" t="s">
        <v>233</v>
      </c>
      <c r="C2399" s="157" t="s">
        <v>53</v>
      </c>
      <c r="D2399" s="157">
        <v>2270004056</v>
      </c>
      <c r="E2399" s="157" t="s">
        <v>139</v>
      </c>
      <c r="F2399" s="157" t="s">
        <v>100</v>
      </c>
      <c r="G2399" s="157" t="s">
        <v>163</v>
      </c>
      <c r="H2399" s="157">
        <v>2.5257596466666666E-3</v>
      </c>
      <c r="I2399" s="157">
        <v>2.2355581673333336E-2</v>
      </c>
      <c r="J2399" s="157">
        <v>1.1557720350000002E-2</v>
      </c>
      <c r="K2399" s="157">
        <v>1.6938830333333335E-3</v>
      </c>
      <c r="L2399" s="157">
        <v>1.6428093366666668E-3</v>
      </c>
      <c r="M2399" s="157">
        <v>1.9841580000000002E-5</v>
      </c>
      <c r="N2399" s="126">
        <v>2.425082E-5</v>
      </c>
    </row>
    <row r="2400" spans="1:14" x14ac:dyDescent="0.25">
      <c r="A2400" s="128">
        <v>34039</v>
      </c>
      <c r="B2400" s="157" t="s">
        <v>233</v>
      </c>
      <c r="C2400" s="157" t="s">
        <v>53</v>
      </c>
      <c r="D2400" s="157">
        <v>2270004066</v>
      </c>
      <c r="E2400" s="157" t="s">
        <v>140</v>
      </c>
      <c r="F2400" s="157" t="s">
        <v>100</v>
      </c>
      <c r="G2400" s="157" t="s">
        <v>163</v>
      </c>
      <c r="H2400" s="157">
        <v>1.233374659E-2</v>
      </c>
      <c r="I2400" s="157">
        <v>0.12893867044666665</v>
      </c>
      <c r="J2400" s="157">
        <v>4.9025972123333338E-2</v>
      </c>
      <c r="K2400" s="157">
        <v>8.4146671033333339E-3</v>
      </c>
      <c r="L2400" s="157">
        <v>8.161870676666667E-3</v>
      </c>
      <c r="M2400" s="157">
        <v>1.1904948000000001E-4</v>
      </c>
      <c r="N2400" s="126">
        <v>1.5836520333333332E-4</v>
      </c>
    </row>
    <row r="2401" spans="1:14" x14ac:dyDescent="0.25">
      <c r="A2401" s="128">
        <v>34039</v>
      </c>
      <c r="B2401" s="157" t="s">
        <v>233</v>
      </c>
      <c r="C2401" s="157" t="s">
        <v>53</v>
      </c>
      <c r="D2401" s="157">
        <v>2270004071</v>
      </c>
      <c r="E2401" s="157" t="s">
        <v>105</v>
      </c>
      <c r="F2401" s="157" t="s">
        <v>100</v>
      </c>
      <c r="G2401" s="157" t="s">
        <v>163</v>
      </c>
      <c r="H2401" s="157">
        <v>9.2189859666666658E-4</v>
      </c>
      <c r="I2401" s="157">
        <v>1.0564906476666665E-2</v>
      </c>
      <c r="J2401" s="157">
        <v>3.5509079466666663E-3</v>
      </c>
      <c r="K2401" s="157">
        <v>5.7393607333333337E-4</v>
      </c>
      <c r="L2401" s="157">
        <v>5.5629911333333329E-4</v>
      </c>
      <c r="M2401" s="157">
        <v>1.3227720000000002E-5</v>
      </c>
      <c r="N2401" s="126">
        <v>1.873927E-5</v>
      </c>
    </row>
    <row r="2402" spans="1:14" x14ac:dyDescent="0.25">
      <c r="A2402" s="128">
        <v>34039</v>
      </c>
      <c r="B2402" s="157" t="s">
        <v>233</v>
      </c>
      <c r="C2402" s="157" t="s">
        <v>53</v>
      </c>
      <c r="D2402" s="157">
        <v>2270004076</v>
      </c>
      <c r="E2402" s="157" t="s">
        <v>141</v>
      </c>
      <c r="F2402" s="157" t="s">
        <v>100</v>
      </c>
      <c r="G2402" s="157" t="s">
        <v>163</v>
      </c>
      <c r="H2402" s="157">
        <v>4.5562146666666661E-5</v>
      </c>
      <c r="I2402" s="157">
        <v>4.0932444666666668E-4</v>
      </c>
      <c r="J2402" s="157">
        <v>2.0649940666666667E-4</v>
      </c>
      <c r="K2402" s="157">
        <v>3.3436736666666676E-5</v>
      </c>
      <c r="L2402" s="157">
        <v>3.2334426666666671E-5</v>
      </c>
      <c r="M2402" s="157">
        <v>0</v>
      </c>
      <c r="N2402" s="126">
        <v>0</v>
      </c>
    </row>
    <row r="2403" spans="1:14" x14ac:dyDescent="0.25">
      <c r="A2403" s="128">
        <v>34039</v>
      </c>
      <c r="B2403" s="157" t="s">
        <v>233</v>
      </c>
      <c r="C2403" s="157" t="s">
        <v>53</v>
      </c>
      <c r="D2403" s="157">
        <v>2270005010</v>
      </c>
      <c r="E2403" s="157" t="s">
        <v>142</v>
      </c>
      <c r="F2403" s="157" t="s">
        <v>107</v>
      </c>
      <c r="G2403" s="157" t="s">
        <v>163</v>
      </c>
      <c r="H2403" s="157">
        <v>0</v>
      </c>
      <c r="I2403" s="157">
        <v>0</v>
      </c>
      <c r="J2403" s="157">
        <v>0</v>
      </c>
      <c r="K2403" s="157">
        <v>0</v>
      </c>
      <c r="L2403" s="157">
        <v>0</v>
      </c>
      <c r="M2403" s="157">
        <v>0</v>
      </c>
      <c r="N2403" s="126">
        <v>0</v>
      </c>
    </row>
    <row r="2404" spans="1:14" x14ac:dyDescent="0.25">
      <c r="A2404" s="128">
        <v>34039</v>
      </c>
      <c r="B2404" s="157" t="s">
        <v>233</v>
      </c>
      <c r="C2404" s="157" t="s">
        <v>53</v>
      </c>
      <c r="D2404" s="157">
        <v>2270005015</v>
      </c>
      <c r="E2404" s="157" t="s">
        <v>143</v>
      </c>
      <c r="F2404" s="157" t="s">
        <v>107</v>
      </c>
      <c r="G2404" s="157" t="s">
        <v>163</v>
      </c>
      <c r="H2404" s="157">
        <v>4.3357526666666677E-5</v>
      </c>
      <c r="I2404" s="157">
        <v>4.6480738333333336E-4</v>
      </c>
      <c r="J2404" s="157">
        <v>2.1274583000000001E-4</v>
      </c>
      <c r="K2404" s="157">
        <v>3.5641356666666673E-5</v>
      </c>
      <c r="L2404" s="157">
        <v>3.4539046666666668E-5</v>
      </c>
      <c r="M2404" s="157">
        <v>0</v>
      </c>
      <c r="N2404" s="126">
        <v>1.1023100000000001E-6</v>
      </c>
    </row>
    <row r="2405" spans="1:14" x14ac:dyDescent="0.25">
      <c r="A2405" s="128">
        <v>34039</v>
      </c>
      <c r="B2405" s="157" t="s">
        <v>233</v>
      </c>
      <c r="C2405" s="157" t="s">
        <v>53</v>
      </c>
      <c r="D2405" s="157">
        <v>2270005020</v>
      </c>
      <c r="E2405" s="157" t="s">
        <v>170</v>
      </c>
      <c r="F2405" s="157" t="s">
        <v>107</v>
      </c>
      <c r="G2405" s="157" t="s">
        <v>163</v>
      </c>
      <c r="H2405" s="157">
        <v>4.4092400000000003E-6</v>
      </c>
      <c r="I2405" s="157">
        <v>5.1441133333333338E-5</v>
      </c>
      <c r="J2405" s="157">
        <v>1.9841580000000002E-5</v>
      </c>
      <c r="K2405" s="157">
        <v>4.4092400000000003E-6</v>
      </c>
      <c r="L2405" s="157">
        <v>3.6743666666666665E-6</v>
      </c>
      <c r="M2405" s="157">
        <v>0</v>
      </c>
      <c r="N2405" s="126">
        <v>0</v>
      </c>
    </row>
    <row r="2406" spans="1:14" x14ac:dyDescent="0.25">
      <c r="A2406" s="128">
        <v>34039</v>
      </c>
      <c r="B2406" s="157" t="s">
        <v>233</v>
      </c>
      <c r="C2406" s="157" t="s">
        <v>53</v>
      </c>
      <c r="D2406" s="157">
        <v>2270005025</v>
      </c>
      <c r="E2406" s="157" t="s">
        <v>144</v>
      </c>
      <c r="F2406" s="157" t="s">
        <v>107</v>
      </c>
      <c r="G2406" s="157" t="s">
        <v>163</v>
      </c>
      <c r="H2406" s="157">
        <v>0</v>
      </c>
      <c r="I2406" s="157">
        <v>0</v>
      </c>
      <c r="J2406" s="157">
        <v>0</v>
      </c>
      <c r="K2406" s="157">
        <v>0</v>
      </c>
      <c r="L2406" s="157">
        <v>0</v>
      </c>
      <c r="M2406" s="157">
        <v>0</v>
      </c>
      <c r="N2406" s="126">
        <v>0</v>
      </c>
    </row>
    <row r="2407" spans="1:14" x14ac:dyDescent="0.25">
      <c r="A2407" s="128">
        <v>34039</v>
      </c>
      <c r="B2407" s="157" t="s">
        <v>233</v>
      </c>
      <c r="C2407" s="157" t="s">
        <v>53</v>
      </c>
      <c r="D2407" s="157">
        <v>2270005030</v>
      </c>
      <c r="E2407" s="157" t="s">
        <v>145</v>
      </c>
      <c r="F2407" s="157" t="s">
        <v>107</v>
      </c>
      <c r="G2407" s="157" t="s">
        <v>163</v>
      </c>
      <c r="H2407" s="157">
        <v>0</v>
      </c>
      <c r="I2407" s="157">
        <v>0</v>
      </c>
      <c r="J2407" s="157">
        <v>0</v>
      </c>
      <c r="K2407" s="157">
        <v>0</v>
      </c>
      <c r="L2407" s="157">
        <v>0</v>
      </c>
      <c r="M2407" s="157">
        <v>0</v>
      </c>
      <c r="N2407" s="126">
        <v>0</v>
      </c>
    </row>
    <row r="2408" spans="1:14" x14ac:dyDescent="0.25">
      <c r="A2408" s="128">
        <v>34039</v>
      </c>
      <c r="B2408" s="157" t="s">
        <v>233</v>
      </c>
      <c r="C2408" s="157" t="s">
        <v>53</v>
      </c>
      <c r="D2408" s="157">
        <v>2270005035</v>
      </c>
      <c r="E2408" s="157" t="s">
        <v>106</v>
      </c>
      <c r="F2408" s="157" t="s">
        <v>107</v>
      </c>
      <c r="G2408" s="157" t="s">
        <v>163</v>
      </c>
      <c r="H2408" s="157">
        <v>0</v>
      </c>
      <c r="I2408" s="157">
        <v>4.4092400000000003E-6</v>
      </c>
      <c r="J2408" s="157">
        <v>2.2046200000000002E-6</v>
      </c>
      <c r="K2408" s="157">
        <v>0</v>
      </c>
      <c r="L2408" s="157">
        <v>0</v>
      </c>
      <c r="M2408" s="157">
        <v>0</v>
      </c>
      <c r="N2408" s="126">
        <v>0</v>
      </c>
    </row>
    <row r="2409" spans="1:14" x14ac:dyDescent="0.25">
      <c r="A2409" s="128">
        <v>34039</v>
      </c>
      <c r="B2409" s="157" t="s">
        <v>233</v>
      </c>
      <c r="C2409" s="157" t="s">
        <v>53</v>
      </c>
      <c r="D2409" s="157">
        <v>2270005045</v>
      </c>
      <c r="E2409" s="157" t="s">
        <v>147</v>
      </c>
      <c r="F2409" s="157" t="s">
        <v>107</v>
      </c>
      <c r="G2409" s="157" t="s">
        <v>163</v>
      </c>
      <c r="H2409" s="157">
        <v>0</v>
      </c>
      <c r="I2409" s="157">
        <v>4.4092400000000003E-6</v>
      </c>
      <c r="J2409" s="157">
        <v>2.2046200000000002E-6</v>
      </c>
      <c r="K2409" s="157">
        <v>0</v>
      </c>
      <c r="L2409" s="157">
        <v>0</v>
      </c>
      <c r="M2409" s="157">
        <v>0</v>
      </c>
      <c r="N2409" s="126">
        <v>0</v>
      </c>
    </row>
    <row r="2410" spans="1:14" x14ac:dyDescent="0.25">
      <c r="A2410" s="128">
        <v>34039</v>
      </c>
      <c r="B2410" s="157" t="s">
        <v>233</v>
      </c>
      <c r="C2410" s="157" t="s">
        <v>53</v>
      </c>
      <c r="D2410" s="157">
        <v>2270005055</v>
      </c>
      <c r="E2410" s="157" t="s">
        <v>148</v>
      </c>
      <c r="F2410" s="157" t="s">
        <v>107</v>
      </c>
      <c r="G2410" s="157" t="s">
        <v>163</v>
      </c>
      <c r="H2410" s="157">
        <v>1.1023100000000001E-6</v>
      </c>
      <c r="I2410" s="157">
        <v>9.9207900000000009E-6</v>
      </c>
      <c r="J2410" s="157">
        <v>4.4092400000000003E-6</v>
      </c>
      <c r="K2410" s="157">
        <v>1.1023100000000001E-6</v>
      </c>
      <c r="L2410" s="157">
        <v>1.1023100000000001E-6</v>
      </c>
      <c r="M2410" s="157">
        <v>0</v>
      </c>
      <c r="N2410" s="126">
        <v>0</v>
      </c>
    </row>
    <row r="2411" spans="1:14" x14ac:dyDescent="0.25">
      <c r="A2411" s="128">
        <v>34039</v>
      </c>
      <c r="B2411" s="157" t="s">
        <v>233</v>
      </c>
      <c r="C2411" s="157" t="s">
        <v>53</v>
      </c>
      <c r="D2411" s="157">
        <v>2270005060</v>
      </c>
      <c r="E2411" s="157" t="s">
        <v>149</v>
      </c>
      <c r="F2411" s="157" t="s">
        <v>107</v>
      </c>
      <c r="G2411" s="157" t="s">
        <v>163</v>
      </c>
      <c r="H2411" s="157">
        <v>1.1023100000000001E-6</v>
      </c>
      <c r="I2411" s="157">
        <v>5.5115500000000006E-6</v>
      </c>
      <c r="J2411" s="157">
        <v>2.2046200000000002E-6</v>
      </c>
      <c r="K2411" s="157">
        <v>0</v>
      </c>
      <c r="L2411" s="157">
        <v>0</v>
      </c>
      <c r="M2411" s="157">
        <v>0</v>
      </c>
      <c r="N2411" s="126">
        <v>0</v>
      </c>
    </row>
    <row r="2412" spans="1:14" x14ac:dyDescent="0.25">
      <c r="A2412" s="128">
        <v>34039</v>
      </c>
      <c r="B2412" s="157" t="s">
        <v>233</v>
      </c>
      <c r="C2412" s="157" t="s">
        <v>53</v>
      </c>
      <c r="D2412" s="157">
        <v>2270006005</v>
      </c>
      <c r="E2412" s="157" t="s">
        <v>108</v>
      </c>
      <c r="F2412" s="157" t="s">
        <v>109</v>
      </c>
      <c r="G2412" s="157" t="s">
        <v>163</v>
      </c>
      <c r="H2412" s="157">
        <v>2.4581512999999999E-2</v>
      </c>
      <c r="I2412" s="157">
        <v>0.23091410341999999</v>
      </c>
      <c r="J2412" s="157">
        <v>0.10017536074333333</v>
      </c>
      <c r="K2412" s="157">
        <v>1.6888858946666672E-2</v>
      </c>
      <c r="L2412" s="157">
        <v>1.6381796346666668E-2</v>
      </c>
      <c r="M2412" s="157">
        <v>1.9621117999999999E-4</v>
      </c>
      <c r="N2412" s="126">
        <v>2.564707933333334E-4</v>
      </c>
    </row>
    <row r="2413" spans="1:14" x14ac:dyDescent="0.25">
      <c r="A2413" s="128">
        <v>34039</v>
      </c>
      <c r="B2413" s="157" t="s">
        <v>233</v>
      </c>
      <c r="C2413" s="157" t="s">
        <v>53</v>
      </c>
      <c r="D2413" s="157">
        <v>2270006010</v>
      </c>
      <c r="E2413" s="157" t="s">
        <v>110</v>
      </c>
      <c r="F2413" s="157" t="s">
        <v>109</v>
      </c>
      <c r="G2413" s="157" t="s">
        <v>163</v>
      </c>
      <c r="H2413" s="157">
        <v>5.7878623733333334E-3</v>
      </c>
      <c r="I2413" s="157">
        <v>5.3984529939999998E-2</v>
      </c>
      <c r="J2413" s="157">
        <v>2.4737673583333331E-2</v>
      </c>
      <c r="K2413" s="157">
        <v>4.2016382833333331E-3</v>
      </c>
      <c r="L2413" s="157">
        <v>4.074872633333333E-3</v>
      </c>
      <c r="M2413" s="157">
        <v>4.6664456666666666E-5</v>
      </c>
      <c r="N2413" s="126">
        <v>6.025961333333334E-5</v>
      </c>
    </row>
    <row r="2414" spans="1:14" x14ac:dyDescent="0.25">
      <c r="A2414" s="128">
        <v>34039</v>
      </c>
      <c r="B2414" s="157" t="s">
        <v>233</v>
      </c>
      <c r="C2414" s="157" t="s">
        <v>53</v>
      </c>
      <c r="D2414" s="157">
        <v>2270006015</v>
      </c>
      <c r="E2414" s="157" t="s">
        <v>111</v>
      </c>
      <c r="F2414" s="157" t="s">
        <v>109</v>
      </c>
      <c r="G2414" s="157" t="s">
        <v>163</v>
      </c>
      <c r="H2414" s="157">
        <v>9.3799232266666664E-3</v>
      </c>
      <c r="I2414" s="157">
        <v>0.10256590369666668</v>
      </c>
      <c r="J2414" s="157">
        <v>4.581384078333333E-2</v>
      </c>
      <c r="K2414" s="157">
        <v>6.686245023333333E-3</v>
      </c>
      <c r="L2414" s="157">
        <v>6.4856246033333335E-3</v>
      </c>
      <c r="M2414" s="157">
        <v>1.2125409999999999E-4</v>
      </c>
      <c r="N2414" s="126">
        <v>1.6718368333333336E-4</v>
      </c>
    </row>
    <row r="2415" spans="1:14" x14ac:dyDescent="0.25">
      <c r="A2415" s="128">
        <v>34039</v>
      </c>
      <c r="B2415" s="157" t="s">
        <v>233</v>
      </c>
      <c r="C2415" s="157" t="s">
        <v>53</v>
      </c>
      <c r="D2415" s="157">
        <v>2270006025</v>
      </c>
      <c r="E2415" s="157" t="s">
        <v>150</v>
      </c>
      <c r="F2415" s="157" t="s">
        <v>109</v>
      </c>
      <c r="G2415" s="157" t="s">
        <v>163</v>
      </c>
      <c r="H2415" s="157">
        <v>1.5115609593333334E-2</v>
      </c>
      <c r="I2415" s="157">
        <v>7.3040162909999998E-2</v>
      </c>
      <c r="J2415" s="157">
        <v>6.9462799523333327E-2</v>
      </c>
      <c r="K2415" s="157">
        <v>1.022723218E-2</v>
      </c>
      <c r="L2415" s="157">
        <v>9.9204225633333348E-3</v>
      </c>
      <c r="M2415" s="157">
        <v>6.577116333333334E-5</v>
      </c>
      <c r="N2415" s="126">
        <v>8.5612743333333342E-5</v>
      </c>
    </row>
    <row r="2416" spans="1:14" x14ac:dyDescent="0.25">
      <c r="A2416" s="128">
        <v>34039</v>
      </c>
      <c r="B2416" s="157" t="s">
        <v>233</v>
      </c>
      <c r="C2416" s="157" t="s">
        <v>53</v>
      </c>
      <c r="D2416" s="157">
        <v>2270006030</v>
      </c>
      <c r="E2416" s="157" t="s">
        <v>151</v>
      </c>
      <c r="F2416" s="157" t="s">
        <v>109</v>
      </c>
      <c r="G2416" s="157" t="s">
        <v>163</v>
      </c>
      <c r="H2416" s="157">
        <v>8.825828733333333E-4</v>
      </c>
      <c r="I2416" s="157">
        <v>7.7352767066666663E-3</v>
      </c>
      <c r="J2416" s="157">
        <v>3.0861005633333331E-3</v>
      </c>
      <c r="K2416" s="157">
        <v>4.8501639999999998E-4</v>
      </c>
      <c r="L2416" s="157">
        <v>4.7031893333333331E-4</v>
      </c>
      <c r="M2416" s="157">
        <v>6.6138600000000009E-6</v>
      </c>
      <c r="N2416" s="126">
        <v>8.083606666666666E-6</v>
      </c>
    </row>
    <row r="2417" spans="1:14" x14ac:dyDescent="0.25">
      <c r="A2417" s="128">
        <v>34039</v>
      </c>
      <c r="B2417" s="157" t="s">
        <v>233</v>
      </c>
      <c r="C2417" s="157" t="s">
        <v>53</v>
      </c>
      <c r="D2417" s="157">
        <v>2270006035</v>
      </c>
      <c r="E2417" s="157" t="s">
        <v>112</v>
      </c>
      <c r="F2417" s="157" t="s">
        <v>109</v>
      </c>
      <c r="G2417" s="157" t="s">
        <v>163</v>
      </c>
      <c r="H2417" s="157">
        <v>4.2916602666666668E-4</v>
      </c>
      <c r="I2417" s="157">
        <v>4.7031893333333331E-3</v>
      </c>
      <c r="J2417" s="157">
        <v>2.0697707433333331E-3</v>
      </c>
      <c r="K2417" s="157">
        <v>3.0791192666666665E-4</v>
      </c>
      <c r="L2417" s="157">
        <v>2.9872600999999999E-4</v>
      </c>
      <c r="M2417" s="157">
        <v>5.5115500000000006E-6</v>
      </c>
      <c r="N2417" s="126">
        <v>7.7161700000000004E-6</v>
      </c>
    </row>
    <row r="2418" spans="1:14" x14ac:dyDescent="0.25">
      <c r="A2418" s="128">
        <v>34039</v>
      </c>
      <c r="B2418" s="157" t="s">
        <v>233</v>
      </c>
      <c r="C2418" s="157" t="s">
        <v>53</v>
      </c>
      <c r="D2418" s="157">
        <v>2270007015</v>
      </c>
      <c r="E2418" s="157" t="s">
        <v>153</v>
      </c>
      <c r="F2418" s="157" t="s">
        <v>114</v>
      </c>
      <c r="G2418" s="157" t="s">
        <v>163</v>
      </c>
      <c r="H2418" s="157">
        <v>0</v>
      </c>
      <c r="I2418" s="157">
        <v>0</v>
      </c>
      <c r="J2418" s="157">
        <v>0</v>
      </c>
      <c r="K2418" s="157">
        <v>0</v>
      </c>
      <c r="L2418" s="157">
        <v>0</v>
      </c>
      <c r="M2418" s="157">
        <v>0</v>
      </c>
      <c r="N2418" s="126">
        <v>0</v>
      </c>
    </row>
    <row r="2419" spans="1:14" x14ac:dyDescent="0.25">
      <c r="A2419" s="128">
        <v>34039</v>
      </c>
      <c r="B2419" s="157" t="s">
        <v>233</v>
      </c>
      <c r="C2419" s="157" t="s">
        <v>53</v>
      </c>
      <c r="D2419" s="157">
        <v>2270010010</v>
      </c>
      <c r="E2419" s="157" t="s">
        <v>154</v>
      </c>
      <c r="F2419" s="157" t="s">
        <v>96</v>
      </c>
      <c r="G2419" s="157" t="s">
        <v>163</v>
      </c>
      <c r="H2419" s="157">
        <v>0</v>
      </c>
      <c r="I2419" s="157">
        <v>0</v>
      </c>
      <c r="J2419" s="157">
        <v>0</v>
      </c>
      <c r="K2419" s="157">
        <v>0</v>
      </c>
      <c r="L2419" s="157">
        <v>0</v>
      </c>
      <c r="M2419" s="157">
        <v>0</v>
      </c>
      <c r="N2419" s="126">
        <v>0</v>
      </c>
    </row>
    <row r="2420" spans="1:14" x14ac:dyDescent="0.25">
      <c r="A2420" s="128">
        <v>34039</v>
      </c>
      <c r="B2420" s="157" t="s">
        <v>233</v>
      </c>
      <c r="C2420" s="157" t="s">
        <v>53</v>
      </c>
      <c r="D2420" s="157">
        <v>2282005010</v>
      </c>
      <c r="E2420" s="157" t="s">
        <v>171</v>
      </c>
      <c r="F2420" s="157" t="s">
        <v>172</v>
      </c>
      <c r="G2420" s="157" t="s">
        <v>84</v>
      </c>
      <c r="H2420" s="157">
        <v>0.13787803710999999</v>
      </c>
      <c r="I2420" s="157">
        <v>1.9025503163333332E-2</v>
      </c>
      <c r="J2420" s="157">
        <v>0.33882657805333333</v>
      </c>
      <c r="K2420" s="157">
        <v>1.6295816166666669E-3</v>
      </c>
      <c r="L2420" s="157">
        <v>1.4991416E-3</v>
      </c>
      <c r="M2420" s="157">
        <v>1.9106706666666671E-5</v>
      </c>
      <c r="N2420" s="126">
        <v>4.4459836666666669E-5</v>
      </c>
    </row>
    <row r="2421" spans="1:14" x14ac:dyDescent="0.25">
      <c r="A2421" s="128">
        <v>34039</v>
      </c>
      <c r="B2421" s="157" t="s">
        <v>233</v>
      </c>
      <c r="C2421" s="157" t="s">
        <v>53</v>
      </c>
      <c r="D2421" s="157">
        <v>2282005015</v>
      </c>
      <c r="E2421" s="157" t="s">
        <v>173</v>
      </c>
      <c r="F2421" s="157" t="s">
        <v>172</v>
      </c>
      <c r="G2421" s="157" t="s">
        <v>84</v>
      </c>
      <c r="H2421" s="157">
        <v>2.2109399106666667E-2</v>
      </c>
      <c r="I2421" s="157">
        <v>8.41834147E-3</v>
      </c>
      <c r="J2421" s="157">
        <v>0.16450323284999999</v>
      </c>
      <c r="K2421" s="157">
        <v>3.1526065999999995E-4</v>
      </c>
      <c r="L2421" s="157">
        <v>2.8990752999999994E-4</v>
      </c>
      <c r="M2421" s="157">
        <v>7.7161700000000004E-6</v>
      </c>
      <c r="N2421" s="126">
        <v>1.8004396666666665E-5</v>
      </c>
    </row>
    <row r="2422" spans="1:14" x14ac:dyDescent="0.25">
      <c r="A2422" s="128">
        <v>34039</v>
      </c>
      <c r="B2422" s="157" t="s">
        <v>233</v>
      </c>
      <c r="C2422" s="157" t="s">
        <v>53</v>
      </c>
      <c r="D2422" s="157">
        <v>2282010005</v>
      </c>
      <c r="E2422" s="157" t="s">
        <v>174</v>
      </c>
      <c r="F2422" s="157" t="s">
        <v>172</v>
      </c>
      <c r="G2422" s="157" t="s">
        <v>115</v>
      </c>
      <c r="H2422" s="157">
        <v>1.0814763409999999E-2</v>
      </c>
      <c r="I2422" s="157">
        <v>8.7571180766666673E-3</v>
      </c>
      <c r="J2422" s="157">
        <v>0.10247624914999999</v>
      </c>
      <c r="K2422" s="157">
        <v>8.8184799999999996E-5</v>
      </c>
      <c r="L2422" s="157">
        <v>8.1203503333333334E-5</v>
      </c>
      <c r="M2422" s="157">
        <v>6.6138600000000009E-6</v>
      </c>
      <c r="N2422" s="126">
        <v>1.433003E-5</v>
      </c>
    </row>
    <row r="2423" spans="1:14" x14ac:dyDescent="0.25">
      <c r="A2423" s="128">
        <v>34039</v>
      </c>
      <c r="B2423" s="157" t="s">
        <v>233</v>
      </c>
      <c r="C2423" s="157" t="s">
        <v>53</v>
      </c>
      <c r="D2423" s="157">
        <v>2282020005</v>
      </c>
      <c r="E2423" s="157" t="s">
        <v>174</v>
      </c>
      <c r="F2423" s="157" t="s">
        <v>172</v>
      </c>
      <c r="G2423" s="157" t="s">
        <v>163</v>
      </c>
      <c r="H2423" s="157">
        <v>5.4601088666666672E-4</v>
      </c>
      <c r="I2423" s="157">
        <v>9.9788449933333329E-3</v>
      </c>
      <c r="J2423" s="157">
        <v>2.0062042000000002E-3</v>
      </c>
      <c r="K2423" s="157">
        <v>2.1862481666666666E-4</v>
      </c>
      <c r="L2423" s="157">
        <v>2.1201095666666667E-4</v>
      </c>
      <c r="M2423" s="157">
        <v>3.5641356666666673E-5</v>
      </c>
      <c r="N2423" s="126">
        <v>8.083606666666666E-6</v>
      </c>
    </row>
    <row r="2424" spans="1:14" x14ac:dyDescent="0.25">
      <c r="A2424" s="128">
        <v>34039</v>
      </c>
      <c r="B2424" s="157" t="s">
        <v>233</v>
      </c>
      <c r="C2424" s="157" t="s">
        <v>53</v>
      </c>
      <c r="D2424" s="157">
        <v>2282020010</v>
      </c>
      <c r="E2424" s="157" t="s">
        <v>175</v>
      </c>
      <c r="F2424" s="157" t="s">
        <v>172</v>
      </c>
      <c r="G2424" s="157" t="s">
        <v>163</v>
      </c>
      <c r="H2424" s="157">
        <v>9.185916666666668E-6</v>
      </c>
      <c r="I2424" s="157">
        <v>5.3645753333333328E-5</v>
      </c>
      <c r="J2424" s="157">
        <v>2.9762369999999999E-5</v>
      </c>
      <c r="K2424" s="157">
        <v>4.7766766666666677E-6</v>
      </c>
      <c r="L2424" s="157">
        <v>4.4092400000000003E-6</v>
      </c>
      <c r="M2424" s="157">
        <v>0</v>
      </c>
      <c r="N2424" s="126">
        <v>0</v>
      </c>
    </row>
    <row r="2425" spans="1:14" x14ac:dyDescent="0.25">
      <c r="A2425" s="128">
        <v>34039</v>
      </c>
      <c r="B2425" s="157" t="s">
        <v>233</v>
      </c>
      <c r="C2425" s="157" t="s">
        <v>53</v>
      </c>
      <c r="D2425" s="157">
        <v>2285002015</v>
      </c>
      <c r="E2425" s="157" t="s">
        <v>176</v>
      </c>
      <c r="F2425" s="157" t="s">
        <v>177</v>
      </c>
      <c r="G2425" s="157" t="s">
        <v>163</v>
      </c>
      <c r="H2425" s="157">
        <v>4.1887780000000001E-4</v>
      </c>
      <c r="I2425" s="157">
        <v>2.4776254433333334E-3</v>
      </c>
      <c r="J2425" s="157">
        <v>1.6953527799999999E-3</v>
      </c>
      <c r="K2425" s="157">
        <v>2.8880522000000004E-4</v>
      </c>
      <c r="L2425" s="157">
        <v>2.8072161333333334E-4</v>
      </c>
      <c r="M2425" s="157">
        <v>2.2046200000000002E-6</v>
      </c>
      <c r="N2425" s="126">
        <v>3.3069300000000005E-6</v>
      </c>
    </row>
    <row r="2426" spans="1:14" x14ac:dyDescent="0.25">
      <c r="A2426" s="128">
        <v>34039</v>
      </c>
      <c r="B2426" s="157" t="s">
        <v>233</v>
      </c>
      <c r="C2426" s="157" t="s">
        <v>53</v>
      </c>
      <c r="D2426" s="157">
        <v>2285004015</v>
      </c>
      <c r="E2426" s="157" t="s">
        <v>176</v>
      </c>
      <c r="F2426" s="157" t="s">
        <v>177</v>
      </c>
      <c r="G2426" s="157" t="s">
        <v>115</v>
      </c>
      <c r="H2426" s="157">
        <v>8.1938376666666662E-5</v>
      </c>
      <c r="I2426" s="157">
        <v>2.9394933333333336E-5</v>
      </c>
      <c r="J2426" s="157">
        <v>3.8474293366666666E-3</v>
      </c>
      <c r="K2426" s="157">
        <v>2.2046200000000002E-6</v>
      </c>
      <c r="L2426" s="157">
        <v>2.2046200000000002E-6</v>
      </c>
      <c r="M2426" s="157">
        <v>0</v>
      </c>
      <c r="N2426" s="126">
        <v>0</v>
      </c>
    </row>
    <row r="2427" spans="1:14" x14ac:dyDescent="0.25">
      <c r="A2427" s="128">
        <v>34039</v>
      </c>
      <c r="B2427" s="157" t="s">
        <v>233</v>
      </c>
      <c r="C2427" s="157" t="s">
        <v>53</v>
      </c>
      <c r="D2427" s="157">
        <v>2285006015</v>
      </c>
      <c r="E2427" s="157" t="s">
        <v>176</v>
      </c>
      <c r="F2427" s="157" t="s">
        <v>177</v>
      </c>
      <c r="G2427" s="157" t="s">
        <v>156</v>
      </c>
      <c r="H2427" s="157">
        <v>0</v>
      </c>
      <c r="I2427" s="157">
        <v>2.2046200000000002E-6</v>
      </c>
      <c r="J2427" s="157">
        <v>1.3227720000000002E-5</v>
      </c>
      <c r="K2427" s="157">
        <v>0</v>
      </c>
      <c r="L2427" s="157">
        <v>0</v>
      </c>
      <c r="M2427" s="157">
        <v>0</v>
      </c>
      <c r="N2427" s="126">
        <v>0</v>
      </c>
    </row>
    <row r="2428" spans="1:14" x14ac:dyDescent="0.25">
      <c r="A2428" s="128">
        <v>34039</v>
      </c>
      <c r="B2428" s="157" t="s">
        <v>233</v>
      </c>
      <c r="C2428" s="157" t="s">
        <v>53</v>
      </c>
      <c r="D2428" s="157">
        <v>2265008005</v>
      </c>
      <c r="E2428" s="157" t="s">
        <v>192</v>
      </c>
      <c r="F2428" s="157" t="s">
        <v>178</v>
      </c>
      <c r="G2428" s="157"/>
      <c r="H2428" s="157">
        <v>0</v>
      </c>
      <c r="I2428" s="157">
        <v>0</v>
      </c>
      <c r="J2428" s="157">
        <v>0</v>
      </c>
      <c r="K2428" s="157">
        <v>0</v>
      </c>
      <c r="L2428" s="157">
        <v>0</v>
      </c>
      <c r="M2428" s="157">
        <v>0</v>
      </c>
      <c r="N2428" s="126"/>
    </row>
    <row r="2429" spans="1:14" x14ac:dyDescent="0.25">
      <c r="A2429" s="128">
        <v>34039</v>
      </c>
      <c r="B2429" s="157" t="s">
        <v>233</v>
      </c>
      <c r="C2429" s="157" t="s">
        <v>53</v>
      </c>
      <c r="D2429" s="157">
        <v>2267008005</v>
      </c>
      <c r="E2429" s="157" t="s">
        <v>156</v>
      </c>
      <c r="F2429" s="157" t="s">
        <v>178</v>
      </c>
      <c r="G2429" s="157"/>
      <c r="H2429" s="157">
        <v>0</v>
      </c>
      <c r="I2429" s="157">
        <v>0</v>
      </c>
      <c r="J2429" s="157">
        <v>0</v>
      </c>
      <c r="K2429" s="157">
        <v>0</v>
      </c>
      <c r="L2429" s="157">
        <v>0</v>
      </c>
      <c r="M2429" s="157">
        <v>0</v>
      </c>
      <c r="N2429" s="126"/>
    </row>
    <row r="2430" spans="1:14" x14ac:dyDescent="0.25">
      <c r="A2430" s="128">
        <v>34039</v>
      </c>
      <c r="B2430" s="157" t="s">
        <v>233</v>
      </c>
      <c r="C2430" s="157" t="s">
        <v>53</v>
      </c>
      <c r="D2430" s="157">
        <v>2268008005</v>
      </c>
      <c r="E2430" s="157" t="s">
        <v>159</v>
      </c>
      <c r="F2430" s="157" t="s">
        <v>178</v>
      </c>
      <c r="G2430" s="157"/>
      <c r="H2430" s="157">
        <v>0</v>
      </c>
      <c r="I2430" s="157">
        <v>0</v>
      </c>
      <c r="J2430" s="157">
        <v>0</v>
      </c>
      <c r="K2430" s="157">
        <v>0</v>
      </c>
      <c r="L2430" s="157">
        <v>0</v>
      </c>
      <c r="M2430" s="157">
        <v>0</v>
      </c>
      <c r="N2430" s="126"/>
    </row>
    <row r="2431" spans="1:14" x14ac:dyDescent="0.25">
      <c r="A2431" s="128">
        <v>34039</v>
      </c>
      <c r="B2431" s="157" t="s">
        <v>233</v>
      </c>
      <c r="C2431" s="157" t="s">
        <v>53</v>
      </c>
      <c r="D2431" s="157">
        <v>2270008005</v>
      </c>
      <c r="E2431" s="157" t="s">
        <v>193</v>
      </c>
      <c r="F2431" s="157" t="s">
        <v>178</v>
      </c>
      <c r="G2431" s="157"/>
      <c r="H2431" s="157">
        <v>0</v>
      </c>
      <c r="I2431" s="157">
        <v>0</v>
      </c>
      <c r="J2431" s="157">
        <v>0</v>
      </c>
      <c r="K2431" s="157">
        <v>0</v>
      </c>
      <c r="L2431" s="157">
        <v>0</v>
      </c>
      <c r="M2431" s="157">
        <v>0</v>
      </c>
      <c r="N2431" s="126"/>
    </row>
    <row r="2432" spans="1:14" x14ac:dyDescent="0.25">
      <c r="A2432" s="128">
        <v>34039</v>
      </c>
      <c r="B2432" s="157" t="s">
        <v>233</v>
      </c>
      <c r="C2432" s="157" t="s">
        <v>53</v>
      </c>
      <c r="D2432" s="157">
        <v>2275001000</v>
      </c>
      <c r="E2432" s="157" t="s">
        <v>190</v>
      </c>
      <c r="F2432" s="157"/>
      <c r="G2432" s="157"/>
      <c r="H2432" s="157">
        <v>3.7139999999999999E-3</v>
      </c>
      <c r="I2432" s="157">
        <v>7.633E-3</v>
      </c>
      <c r="J2432" s="157">
        <v>8.8730000000000007E-3</v>
      </c>
      <c r="K2432" s="157">
        <v>4.7600000000000002E-4</v>
      </c>
      <c r="L2432" s="157">
        <v>4.6500000000000003E-4</v>
      </c>
      <c r="M2432" s="157">
        <v>7.2099999999999996E-4</v>
      </c>
      <c r="N2432" s="126"/>
    </row>
    <row r="2433" spans="1:14" x14ac:dyDescent="0.25">
      <c r="A2433" s="128">
        <v>34039</v>
      </c>
      <c r="B2433" s="157" t="s">
        <v>233</v>
      </c>
      <c r="C2433" s="157" t="s">
        <v>53</v>
      </c>
      <c r="D2433" s="157">
        <v>2275020000</v>
      </c>
      <c r="E2433" s="157" t="s">
        <v>187</v>
      </c>
      <c r="F2433" s="157" t="s">
        <v>186</v>
      </c>
      <c r="G2433" s="157"/>
      <c r="H2433" s="157">
        <v>0</v>
      </c>
      <c r="I2433" s="157">
        <v>0</v>
      </c>
      <c r="J2433" s="157">
        <v>0</v>
      </c>
      <c r="K2433" s="157">
        <v>0</v>
      </c>
      <c r="L2433" s="157">
        <v>0</v>
      </c>
      <c r="M2433" s="157">
        <v>0</v>
      </c>
      <c r="N2433" s="126"/>
    </row>
    <row r="2434" spans="1:14" x14ac:dyDescent="0.25">
      <c r="A2434" s="128">
        <v>34039</v>
      </c>
      <c r="B2434" s="157" t="s">
        <v>233</v>
      </c>
      <c r="C2434" s="157" t="s">
        <v>53</v>
      </c>
      <c r="D2434" s="157">
        <v>2275050011</v>
      </c>
      <c r="E2434" s="157" t="s">
        <v>185</v>
      </c>
      <c r="F2434" s="157" t="s">
        <v>182</v>
      </c>
      <c r="G2434" s="157"/>
      <c r="H2434" s="157">
        <v>3.1710000000000002E-3</v>
      </c>
      <c r="I2434" s="157">
        <v>1.3699999999999999E-3</v>
      </c>
      <c r="J2434" s="157">
        <v>0.25319199999999997</v>
      </c>
      <c r="K2434" s="157">
        <v>4.9880000000000002E-3</v>
      </c>
      <c r="L2434" s="157">
        <v>3.4420000000000002E-3</v>
      </c>
      <c r="M2434" s="157">
        <v>2.1100000000000001E-4</v>
      </c>
      <c r="N2434" s="126"/>
    </row>
    <row r="2435" spans="1:14" x14ac:dyDescent="0.25">
      <c r="A2435" s="128">
        <v>34039</v>
      </c>
      <c r="B2435" s="157" t="s">
        <v>233</v>
      </c>
      <c r="C2435" s="157" t="s">
        <v>53</v>
      </c>
      <c r="D2435" s="157">
        <v>2275050012</v>
      </c>
      <c r="E2435" s="157" t="s">
        <v>185</v>
      </c>
      <c r="F2435" s="157" t="s">
        <v>184</v>
      </c>
      <c r="G2435" s="157"/>
      <c r="H2435" s="157">
        <v>5.7460000000000002E-3</v>
      </c>
      <c r="I2435" s="157">
        <v>2.6979999999999999E-3</v>
      </c>
      <c r="J2435" s="157">
        <v>7.9810000000000006E-2</v>
      </c>
      <c r="K2435" s="157">
        <v>1.9729999999999999E-3</v>
      </c>
      <c r="L2435" s="157">
        <v>1.9250000000000001E-3</v>
      </c>
      <c r="M2435" s="157">
        <v>6.1300000000000005E-4</v>
      </c>
      <c r="N2435" s="126"/>
    </row>
    <row r="2436" spans="1:14" x14ac:dyDescent="0.25">
      <c r="A2436" s="128">
        <v>34039</v>
      </c>
      <c r="B2436" s="157" t="s">
        <v>233</v>
      </c>
      <c r="C2436" s="157" t="s">
        <v>53</v>
      </c>
      <c r="D2436" s="157">
        <v>2275060011</v>
      </c>
      <c r="E2436" s="157" t="s">
        <v>183</v>
      </c>
      <c r="F2436" s="157" t="s">
        <v>182</v>
      </c>
      <c r="G2436" s="157"/>
      <c r="H2436" s="157">
        <v>0</v>
      </c>
      <c r="I2436" s="157">
        <v>0</v>
      </c>
      <c r="J2436" s="157">
        <v>0</v>
      </c>
      <c r="K2436" s="157">
        <v>0</v>
      </c>
      <c r="L2436" s="157">
        <v>0</v>
      </c>
      <c r="M2436" s="157">
        <v>0</v>
      </c>
      <c r="N2436" s="126"/>
    </row>
    <row r="2437" spans="1:14" x14ac:dyDescent="0.25">
      <c r="A2437" s="128">
        <v>34039</v>
      </c>
      <c r="B2437" s="157" t="s">
        <v>233</v>
      </c>
      <c r="C2437" s="157" t="s">
        <v>53</v>
      </c>
      <c r="D2437" s="157">
        <v>2275060012</v>
      </c>
      <c r="E2437" s="157" t="s">
        <v>183</v>
      </c>
      <c r="F2437" s="157" t="s">
        <v>184</v>
      </c>
      <c r="G2437" s="157"/>
      <c r="H2437" s="157">
        <v>0</v>
      </c>
      <c r="I2437" s="157">
        <v>0</v>
      </c>
      <c r="J2437" s="157">
        <v>0</v>
      </c>
      <c r="K2437" s="157">
        <v>0</v>
      </c>
      <c r="L2437" s="157">
        <v>0</v>
      </c>
      <c r="M2437" s="157">
        <v>0</v>
      </c>
      <c r="N2437" s="126"/>
    </row>
    <row r="2438" spans="1:14" x14ac:dyDescent="0.25">
      <c r="A2438" s="128">
        <v>34039</v>
      </c>
      <c r="B2438" s="157" t="s">
        <v>233</v>
      </c>
      <c r="C2438" s="157" t="s">
        <v>53</v>
      </c>
      <c r="D2438" s="157">
        <v>2275070000</v>
      </c>
      <c r="E2438" s="157"/>
      <c r="F2438" s="157" t="s">
        <v>181</v>
      </c>
      <c r="G2438" s="157"/>
      <c r="H2438" s="157">
        <v>0</v>
      </c>
      <c r="I2438" s="157">
        <v>0</v>
      </c>
      <c r="J2438" s="157">
        <v>0</v>
      </c>
      <c r="K2438" s="157">
        <v>0</v>
      </c>
      <c r="L2438" s="157">
        <v>0</v>
      </c>
      <c r="M2438" s="157">
        <v>0</v>
      </c>
      <c r="N2438" s="126"/>
    </row>
    <row r="2439" spans="1:14" x14ac:dyDescent="0.25">
      <c r="A2439" s="128">
        <v>34039</v>
      </c>
      <c r="B2439" s="157" t="s">
        <v>233</v>
      </c>
      <c r="C2439" s="157" t="s">
        <v>53</v>
      </c>
      <c r="D2439" s="157">
        <v>2280002100</v>
      </c>
      <c r="E2439" s="157" t="s">
        <v>194</v>
      </c>
      <c r="F2439" s="157" t="s">
        <v>163</v>
      </c>
      <c r="G2439" s="157"/>
      <c r="H2439" s="157">
        <v>6.1939000000000001E-2</v>
      </c>
      <c r="I2439" s="157">
        <v>1.0201499999999999</v>
      </c>
      <c r="J2439" s="157">
        <v>0.23557</v>
      </c>
      <c r="K2439" s="157">
        <v>4.5151999999999998E-2</v>
      </c>
      <c r="L2439" s="157">
        <v>4.3797999999999997E-2</v>
      </c>
      <c r="M2439" s="157">
        <v>2.2142999999999999E-2</v>
      </c>
      <c r="N2439" s="126"/>
    </row>
    <row r="2440" spans="1:14" x14ac:dyDescent="0.25">
      <c r="A2440" s="128">
        <v>34039</v>
      </c>
      <c r="B2440" s="157" t="s">
        <v>233</v>
      </c>
      <c r="C2440" s="157" t="s">
        <v>53</v>
      </c>
      <c r="D2440" s="157">
        <v>2280002200</v>
      </c>
      <c r="E2440" s="157" t="s">
        <v>194</v>
      </c>
      <c r="F2440" s="157" t="s">
        <v>163</v>
      </c>
      <c r="G2440" s="157"/>
      <c r="H2440" s="157">
        <v>0.105943</v>
      </c>
      <c r="I2440" s="157">
        <v>1.6246959999999999</v>
      </c>
      <c r="J2440" s="157">
        <v>0.35300999999999999</v>
      </c>
      <c r="K2440" s="157">
        <v>7.5857999999999995E-2</v>
      </c>
      <c r="L2440" s="157">
        <v>7.3581999999999995E-2</v>
      </c>
      <c r="M2440" s="157">
        <v>4.0001000000000002E-2</v>
      </c>
      <c r="N2440" s="126"/>
    </row>
    <row r="2441" spans="1:14" x14ac:dyDescent="0.25">
      <c r="A2441" s="128">
        <v>34039</v>
      </c>
      <c r="B2441" s="157" t="s">
        <v>233</v>
      </c>
      <c r="C2441" s="157" t="s">
        <v>53</v>
      </c>
      <c r="D2441" s="157">
        <v>2280003100</v>
      </c>
      <c r="E2441" s="157" t="s">
        <v>194</v>
      </c>
      <c r="F2441" s="157" t="s">
        <v>197</v>
      </c>
      <c r="G2441" s="157"/>
      <c r="H2441" s="157">
        <v>7.8840999999999994E-2</v>
      </c>
      <c r="I2441" s="157">
        <v>1.9061699999999999</v>
      </c>
      <c r="J2441" s="157">
        <v>0.46767599999999998</v>
      </c>
      <c r="K2441" s="157">
        <v>7.5600000000000001E-2</v>
      </c>
      <c r="L2441" s="157">
        <v>6.9552000000000003E-2</v>
      </c>
      <c r="M2441" s="157">
        <v>0.37917099999999998</v>
      </c>
      <c r="N2441" s="126"/>
    </row>
    <row r="2442" spans="1:14" x14ac:dyDescent="0.25">
      <c r="A2442" s="128">
        <v>34039</v>
      </c>
      <c r="B2442" s="157" t="s">
        <v>233</v>
      </c>
      <c r="C2442" s="157" t="s">
        <v>53</v>
      </c>
      <c r="D2442" s="157">
        <v>2280003200</v>
      </c>
      <c r="E2442" s="157" t="s">
        <v>194</v>
      </c>
      <c r="F2442" s="157" t="s">
        <v>197</v>
      </c>
      <c r="G2442" s="157"/>
      <c r="H2442" s="157">
        <v>5.2620000000000002E-3</v>
      </c>
      <c r="I2442" s="157">
        <v>0.16066</v>
      </c>
      <c r="J2442" s="157">
        <v>1.5741999999999999E-2</v>
      </c>
      <c r="K2442" s="157">
        <v>2.96E-3</v>
      </c>
      <c r="L2442" s="157">
        <v>2.7230000000000002E-3</v>
      </c>
      <c r="M2442" s="157">
        <v>8.0669999999999995E-3</v>
      </c>
      <c r="N2442" s="126"/>
    </row>
    <row r="2443" spans="1:14" x14ac:dyDescent="0.25">
      <c r="A2443" s="128">
        <v>34039</v>
      </c>
      <c r="B2443" s="157" t="s">
        <v>233</v>
      </c>
      <c r="C2443" s="157" t="s">
        <v>53</v>
      </c>
      <c r="D2443" s="157">
        <v>2285002006</v>
      </c>
      <c r="E2443" s="157" t="s">
        <v>177</v>
      </c>
      <c r="F2443" s="157" t="s">
        <v>163</v>
      </c>
      <c r="G2443" s="157" t="s">
        <v>467</v>
      </c>
      <c r="H2443" s="157">
        <v>4.4400219254088031E-3</v>
      </c>
      <c r="I2443" s="157">
        <v>0.10449698573363961</v>
      </c>
      <c r="J2443" s="157">
        <v>2.4404629369933518E-2</v>
      </c>
      <c r="K2443" s="157">
        <v>2.6582566546276749E-3</v>
      </c>
      <c r="L2443" s="157">
        <v>2.5785089549888443E-3</v>
      </c>
      <c r="M2443" s="157">
        <v>1.3228087016065135E-3</v>
      </c>
      <c r="N2443" s="126">
        <v>7.6356104091348658E-5</v>
      </c>
    </row>
    <row r="2444" spans="1:14" x14ac:dyDescent="0.25">
      <c r="A2444" s="128">
        <v>34039</v>
      </c>
      <c r="B2444" s="157" t="s">
        <v>233</v>
      </c>
      <c r="C2444" s="157" t="s">
        <v>53</v>
      </c>
      <c r="D2444" s="157">
        <v>2285002007</v>
      </c>
      <c r="E2444" s="157" t="s">
        <v>177</v>
      </c>
      <c r="F2444" s="157" t="s">
        <v>163</v>
      </c>
      <c r="G2444" s="157" t="s">
        <v>467</v>
      </c>
      <c r="H2444" s="157">
        <v>6.4989212246967763E-3</v>
      </c>
      <c r="I2444" s="157">
        <v>0.12501881723793928</v>
      </c>
      <c r="J2444" s="157">
        <v>1.228876947837567E-2</v>
      </c>
      <c r="K2444" s="157">
        <v>2.8485300130163395E-3</v>
      </c>
      <c r="L2444" s="157">
        <v>2.7630741126258491E-3</v>
      </c>
      <c r="M2444" s="157">
        <v>6.6609047618067371E-4</v>
      </c>
      <c r="N2444" s="126">
        <v>4.3941197606266052E-5</v>
      </c>
    </row>
    <row r="2445" spans="1:14" x14ac:dyDescent="0.25">
      <c r="A2445" s="128">
        <v>34039</v>
      </c>
      <c r="B2445" s="157" t="s">
        <v>233</v>
      </c>
      <c r="C2445" s="157" t="s">
        <v>53</v>
      </c>
      <c r="D2445" s="157">
        <v>2285002009</v>
      </c>
      <c r="E2445" s="157" t="s">
        <v>177</v>
      </c>
      <c r="F2445" s="157" t="s">
        <v>163</v>
      </c>
      <c r="G2445" s="157" t="s">
        <v>467</v>
      </c>
      <c r="H2445" s="157">
        <v>2.2223745187609011E-2</v>
      </c>
      <c r="I2445" s="157">
        <v>0.51386503592473043</v>
      </c>
      <c r="J2445" s="157">
        <v>0.1221530599683931</v>
      </c>
      <c r="K2445" s="157">
        <v>1.2846625898118262E-2</v>
      </c>
      <c r="L2445" s="157">
        <v>1.2461227121174711E-2</v>
      </c>
      <c r="M2445" s="157">
        <v>6.6210852131655543E-3</v>
      </c>
      <c r="N2445" s="126">
        <v>3.8218698676548618E-4</v>
      </c>
    </row>
    <row r="2446" spans="1:14" x14ac:dyDescent="0.25">
      <c r="A2446" s="128">
        <v>34039</v>
      </c>
      <c r="B2446" s="157" t="s">
        <v>233</v>
      </c>
      <c r="C2446" s="157" t="s">
        <v>53</v>
      </c>
      <c r="D2446" s="157">
        <v>2285002010</v>
      </c>
      <c r="E2446" s="157" t="s">
        <v>177</v>
      </c>
      <c r="F2446" s="157" t="s">
        <v>163</v>
      </c>
      <c r="G2446" s="157" t="s">
        <v>201</v>
      </c>
      <c r="H2446" s="157">
        <v>1.3372349359548272E-2</v>
      </c>
      <c r="I2446" s="157">
        <v>0.14285591772524625</v>
      </c>
      <c r="J2446" s="157">
        <v>2.3819122452224832E-2</v>
      </c>
      <c r="K2446" s="157">
        <v>5.7213460375828513E-3</v>
      </c>
      <c r="L2446" s="157">
        <v>5.2957075123795418E-3</v>
      </c>
      <c r="M2446" s="157">
        <v>8.0403732327271129E-4</v>
      </c>
      <c r="N2446" s="126">
        <v>1.1872710713214247E-5</v>
      </c>
    </row>
    <row r="2447" spans="1:14" x14ac:dyDescent="0.25">
      <c r="A2447" s="128">
        <v>34041</v>
      </c>
      <c r="B2447" s="157" t="s">
        <v>461</v>
      </c>
      <c r="C2447" s="157" t="s">
        <v>53</v>
      </c>
      <c r="D2447" s="157">
        <v>2260001010</v>
      </c>
      <c r="E2447" s="157" t="s">
        <v>82</v>
      </c>
      <c r="F2447" s="157" t="s">
        <v>83</v>
      </c>
      <c r="G2447" s="157" t="s">
        <v>84</v>
      </c>
      <c r="H2447" s="157">
        <v>0.31536905381666663</v>
      </c>
      <c r="I2447" s="157">
        <v>3.42487717E-3</v>
      </c>
      <c r="J2447" s="157">
        <v>0.32276812597333332</v>
      </c>
      <c r="K2447" s="157">
        <v>1.1550004179999998E-2</v>
      </c>
      <c r="L2447" s="157">
        <v>1.06262684E-2</v>
      </c>
      <c r="M2447" s="157">
        <v>1.212541E-5</v>
      </c>
      <c r="N2447" s="126">
        <v>3.8948286666666662E-5</v>
      </c>
    </row>
    <row r="2448" spans="1:14" x14ac:dyDescent="0.25">
      <c r="A2448" s="128">
        <v>34041</v>
      </c>
      <c r="B2448" s="157" t="s">
        <v>461</v>
      </c>
      <c r="C2448" s="157" t="s">
        <v>53</v>
      </c>
      <c r="D2448" s="157">
        <v>2260001020</v>
      </c>
      <c r="E2448" s="157" t="s">
        <v>85</v>
      </c>
      <c r="F2448" s="157" t="s">
        <v>83</v>
      </c>
      <c r="G2448" s="157" t="s">
        <v>84</v>
      </c>
      <c r="H2448" s="157">
        <v>0</v>
      </c>
      <c r="I2448" s="157">
        <v>0</v>
      </c>
      <c r="J2448" s="157">
        <v>0</v>
      </c>
      <c r="K2448" s="157">
        <v>0</v>
      </c>
      <c r="L2448" s="157">
        <v>0</v>
      </c>
      <c r="M2448" s="157">
        <v>0</v>
      </c>
      <c r="N2448" s="126">
        <v>0</v>
      </c>
    </row>
    <row r="2449" spans="1:14" x14ac:dyDescent="0.25">
      <c r="A2449" s="128">
        <v>34041</v>
      </c>
      <c r="B2449" s="157" t="s">
        <v>461</v>
      </c>
      <c r="C2449" s="157" t="s">
        <v>53</v>
      </c>
      <c r="D2449" s="157">
        <v>2260001030</v>
      </c>
      <c r="E2449" s="157" t="s">
        <v>86</v>
      </c>
      <c r="F2449" s="157" t="s">
        <v>83</v>
      </c>
      <c r="G2449" s="157" t="s">
        <v>84</v>
      </c>
      <c r="H2449" s="157">
        <v>0.23117351370666669</v>
      </c>
      <c r="I2449" s="157">
        <v>4.969948353333334E-3</v>
      </c>
      <c r="J2449" s="157">
        <v>0.49408583924333332</v>
      </c>
      <c r="K2449" s="157">
        <v>7.8396287200000001E-3</v>
      </c>
      <c r="L2449" s="157">
        <v>7.2124143299999999E-3</v>
      </c>
      <c r="M2449" s="157">
        <v>1.4697466666666668E-5</v>
      </c>
      <c r="N2449" s="126">
        <v>4.115290666666666E-5</v>
      </c>
    </row>
    <row r="2450" spans="1:14" x14ac:dyDescent="0.25">
      <c r="A2450" s="128">
        <v>34041</v>
      </c>
      <c r="B2450" s="157" t="s">
        <v>461</v>
      </c>
      <c r="C2450" s="157" t="s">
        <v>53</v>
      </c>
      <c r="D2450" s="157">
        <v>2260001060</v>
      </c>
      <c r="E2450" s="157" t="s">
        <v>87</v>
      </c>
      <c r="F2450" s="157" t="s">
        <v>83</v>
      </c>
      <c r="G2450" s="157" t="s">
        <v>84</v>
      </c>
      <c r="H2450" s="157">
        <v>5.2400143033333327E-3</v>
      </c>
      <c r="I2450" s="157">
        <v>1.40875218E-3</v>
      </c>
      <c r="J2450" s="157">
        <v>0.15865400855333336</v>
      </c>
      <c r="K2450" s="157">
        <v>8.0468630000000006E-5</v>
      </c>
      <c r="L2450" s="157">
        <v>7.3854770000000001E-5</v>
      </c>
      <c r="M2450" s="157">
        <v>3.6743666666666665E-6</v>
      </c>
      <c r="N2450" s="126">
        <v>8.083606666666666E-6</v>
      </c>
    </row>
    <row r="2451" spans="1:14" x14ac:dyDescent="0.25">
      <c r="A2451" s="128">
        <v>34041</v>
      </c>
      <c r="B2451" s="157" t="s">
        <v>461</v>
      </c>
      <c r="C2451" s="157" t="s">
        <v>53</v>
      </c>
      <c r="D2451" s="157">
        <v>2260002006</v>
      </c>
      <c r="E2451" s="157" t="s">
        <v>88</v>
      </c>
      <c r="F2451" s="157" t="s">
        <v>89</v>
      </c>
      <c r="G2451" s="157" t="s">
        <v>84</v>
      </c>
      <c r="H2451" s="157">
        <v>2.4798300633333335E-3</v>
      </c>
      <c r="I2451" s="157">
        <v>6.2464233333333331E-5</v>
      </c>
      <c r="J2451" s="157">
        <v>1.0344077040000002E-2</v>
      </c>
      <c r="K2451" s="157">
        <v>3.7662258333333337E-4</v>
      </c>
      <c r="L2451" s="157">
        <v>3.4686021333333342E-4</v>
      </c>
      <c r="M2451" s="157">
        <v>0</v>
      </c>
      <c r="N2451" s="126">
        <v>0</v>
      </c>
    </row>
    <row r="2452" spans="1:14" x14ac:dyDescent="0.25">
      <c r="A2452" s="128">
        <v>34041</v>
      </c>
      <c r="B2452" s="157" t="s">
        <v>461</v>
      </c>
      <c r="C2452" s="157" t="s">
        <v>53</v>
      </c>
      <c r="D2452" s="157">
        <v>2260002009</v>
      </c>
      <c r="E2452" s="157" t="s">
        <v>90</v>
      </c>
      <c r="F2452" s="157" t="s">
        <v>89</v>
      </c>
      <c r="G2452" s="157" t="s">
        <v>84</v>
      </c>
      <c r="H2452" s="157">
        <v>8.5980180000000013E-5</v>
      </c>
      <c r="I2452" s="157">
        <v>4.4092400000000003E-6</v>
      </c>
      <c r="J2452" s="157">
        <v>3.8801311999999994E-4</v>
      </c>
      <c r="K2452" s="157">
        <v>1.3227720000000002E-5</v>
      </c>
      <c r="L2452" s="157">
        <v>1.212541E-5</v>
      </c>
      <c r="M2452" s="157">
        <v>0</v>
      </c>
      <c r="N2452" s="126">
        <v>0</v>
      </c>
    </row>
    <row r="2453" spans="1:14" x14ac:dyDescent="0.25">
      <c r="A2453" s="128">
        <v>34041</v>
      </c>
      <c r="B2453" s="157" t="s">
        <v>461</v>
      </c>
      <c r="C2453" s="157" t="s">
        <v>53</v>
      </c>
      <c r="D2453" s="157">
        <v>2260002021</v>
      </c>
      <c r="E2453" s="157" t="s">
        <v>91</v>
      </c>
      <c r="F2453" s="157" t="s">
        <v>89</v>
      </c>
      <c r="G2453" s="157" t="s">
        <v>84</v>
      </c>
      <c r="H2453" s="157">
        <v>1.0251482999999999E-4</v>
      </c>
      <c r="I2453" s="157">
        <v>4.7766766666666677E-6</v>
      </c>
      <c r="J2453" s="157">
        <v>4.6811431333333334E-4</v>
      </c>
      <c r="K2453" s="157">
        <v>1.5799776666666668E-5</v>
      </c>
      <c r="L2453" s="157">
        <v>1.4697466666666668E-5</v>
      </c>
      <c r="M2453" s="157">
        <v>0</v>
      </c>
      <c r="N2453" s="126">
        <v>0</v>
      </c>
    </row>
    <row r="2454" spans="1:14" x14ac:dyDescent="0.25">
      <c r="A2454" s="128">
        <v>34041</v>
      </c>
      <c r="B2454" s="157" t="s">
        <v>461</v>
      </c>
      <c r="C2454" s="157" t="s">
        <v>53</v>
      </c>
      <c r="D2454" s="157">
        <v>2260002027</v>
      </c>
      <c r="E2454" s="157" t="s">
        <v>92</v>
      </c>
      <c r="F2454" s="157" t="s">
        <v>89</v>
      </c>
      <c r="G2454" s="157" t="s">
        <v>84</v>
      </c>
      <c r="H2454" s="157">
        <v>1.1023100000000001E-6</v>
      </c>
      <c r="I2454" s="157">
        <v>0</v>
      </c>
      <c r="J2454" s="157">
        <v>3.3069300000000005E-6</v>
      </c>
      <c r="K2454" s="157">
        <v>0</v>
      </c>
      <c r="L2454" s="157">
        <v>0</v>
      </c>
      <c r="M2454" s="157">
        <v>0</v>
      </c>
      <c r="N2454" s="126">
        <v>0</v>
      </c>
    </row>
    <row r="2455" spans="1:14" x14ac:dyDescent="0.25">
      <c r="A2455" s="128">
        <v>34041</v>
      </c>
      <c r="B2455" s="157" t="s">
        <v>461</v>
      </c>
      <c r="C2455" s="157" t="s">
        <v>53</v>
      </c>
      <c r="D2455" s="157">
        <v>2260002039</v>
      </c>
      <c r="E2455" s="157" t="s">
        <v>93</v>
      </c>
      <c r="F2455" s="157" t="s">
        <v>89</v>
      </c>
      <c r="G2455" s="157" t="s">
        <v>84</v>
      </c>
      <c r="H2455" s="157">
        <v>6.329464019999999E-3</v>
      </c>
      <c r="I2455" s="157">
        <v>1.6350931666666668E-4</v>
      </c>
      <c r="J2455" s="157">
        <v>2.6943395893333333E-2</v>
      </c>
      <c r="K2455" s="157">
        <v>9.8289308333333338E-4</v>
      </c>
      <c r="L2455" s="157">
        <v>9.0389419999999988E-4</v>
      </c>
      <c r="M2455" s="157">
        <v>0</v>
      </c>
      <c r="N2455" s="126">
        <v>1.1023100000000001E-6</v>
      </c>
    </row>
    <row r="2456" spans="1:14" x14ac:dyDescent="0.25">
      <c r="A2456" s="128">
        <v>34041</v>
      </c>
      <c r="B2456" s="157" t="s">
        <v>461</v>
      </c>
      <c r="C2456" s="157" t="s">
        <v>53</v>
      </c>
      <c r="D2456" s="157">
        <v>2260002054</v>
      </c>
      <c r="E2456" s="157" t="s">
        <v>94</v>
      </c>
      <c r="F2456" s="157" t="s">
        <v>89</v>
      </c>
      <c r="G2456" s="157" t="s">
        <v>84</v>
      </c>
      <c r="H2456" s="157">
        <v>2.094389E-5</v>
      </c>
      <c r="I2456" s="157">
        <v>1.1023100000000001E-6</v>
      </c>
      <c r="J2456" s="157">
        <v>9.5900970000000014E-5</v>
      </c>
      <c r="K2456" s="157">
        <v>3.3069300000000005E-6</v>
      </c>
      <c r="L2456" s="157">
        <v>3.3069300000000005E-6</v>
      </c>
      <c r="M2456" s="157">
        <v>0</v>
      </c>
      <c r="N2456" s="126">
        <v>0</v>
      </c>
    </row>
    <row r="2457" spans="1:14" x14ac:dyDescent="0.25">
      <c r="A2457" s="128">
        <v>34041</v>
      </c>
      <c r="B2457" s="157" t="s">
        <v>461</v>
      </c>
      <c r="C2457" s="157" t="s">
        <v>53</v>
      </c>
      <c r="D2457" s="157">
        <v>2260003030</v>
      </c>
      <c r="E2457" s="157" t="s">
        <v>95</v>
      </c>
      <c r="F2457" s="157" t="s">
        <v>96</v>
      </c>
      <c r="G2457" s="157" t="s">
        <v>84</v>
      </c>
      <c r="H2457" s="157">
        <v>2.4618256666666667E-5</v>
      </c>
      <c r="I2457" s="157">
        <v>1.1023100000000001E-6</v>
      </c>
      <c r="J2457" s="157">
        <v>1.0361714E-4</v>
      </c>
      <c r="K2457" s="157">
        <v>3.3069300000000005E-6</v>
      </c>
      <c r="L2457" s="157">
        <v>3.3069300000000005E-6</v>
      </c>
      <c r="M2457" s="157">
        <v>0</v>
      </c>
      <c r="N2457" s="126">
        <v>0</v>
      </c>
    </row>
    <row r="2458" spans="1:14" x14ac:dyDescent="0.25">
      <c r="A2458" s="128">
        <v>34041</v>
      </c>
      <c r="B2458" s="157" t="s">
        <v>461</v>
      </c>
      <c r="C2458" s="157" t="s">
        <v>53</v>
      </c>
      <c r="D2458" s="157">
        <v>2260003040</v>
      </c>
      <c r="E2458" s="157" t="s">
        <v>97</v>
      </c>
      <c r="F2458" s="157" t="s">
        <v>96</v>
      </c>
      <c r="G2458" s="157" t="s">
        <v>84</v>
      </c>
      <c r="H2458" s="157">
        <v>2.2046200000000002E-6</v>
      </c>
      <c r="I2458" s="157">
        <v>0</v>
      </c>
      <c r="J2458" s="157">
        <v>8.083606666666666E-6</v>
      </c>
      <c r="K2458" s="157">
        <v>0</v>
      </c>
      <c r="L2458" s="157">
        <v>0</v>
      </c>
      <c r="M2458" s="157">
        <v>0</v>
      </c>
      <c r="N2458" s="126">
        <v>0</v>
      </c>
    </row>
    <row r="2459" spans="1:14" x14ac:dyDescent="0.25">
      <c r="A2459" s="128">
        <v>34041</v>
      </c>
      <c r="B2459" s="157" t="s">
        <v>461</v>
      </c>
      <c r="C2459" s="157" t="s">
        <v>53</v>
      </c>
      <c r="D2459" s="157">
        <v>2260004015</v>
      </c>
      <c r="E2459" s="157" t="s">
        <v>98</v>
      </c>
      <c r="F2459" s="157" t="s">
        <v>99</v>
      </c>
      <c r="G2459" s="157" t="s">
        <v>84</v>
      </c>
      <c r="H2459" s="157">
        <v>7.9770500333333329E-4</v>
      </c>
      <c r="I2459" s="157">
        <v>3.4539046666666668E-5</v>
      </c>
      <c r="J2459" s="157">
        <v>2.9681533933333336E-3</v>
      </c>
      <c r="K2459" s="157">
        <v>1.0582176000000001E-4</v>
      </c>
      <c r="L2459" s="157">
        <v>9.8105589999999997E-5</v>
      </c>
      <c r="M2459" s="157">
        <v>0</v>
      </c>
      <c r="N2459" s="126">
        <v>0</v>
      </c>
    </row>
    <row r="2460" spans="1:14" x14ac:dyDescent="0.25">
      <c r="A2460" s="128">
        <v>34041</v>
      </c>
      <c r="B2460" s="157" t="s">
        <v>461</v>
      </c>
      <c r="C2460" s="157" t="s">
        <v>53</v>
      </c>
      <c r="D2460" s="157">
        <v>2260004016</v>
      </c>
      <c r="E2460" s="157" t="s">
        <v>98</v>
      </c>
      <c r="F2460" s="157" t="s">
        <v>100</v>
      </c>
      <c r="G2460" s="157" t="s">
        <v>84</v>
      </c>
      <c r="H2460" s="157">
        <v>4.4309187633333339E-3</v>
      </c>
      <c r="I2460" s="157">
        <v>2.1164352000000003E-4</v>
      </c>
      <c r="J2460" s="157">
        <v>1.8418865226666664E-2</v>
      </c>
      <c r="K2460" s="157">
        <v>6.5771163333333332E-4</v>
      </c>
      <c r="L2460" s="157">
        <v>6.0516819E-4</v>
      </c>
      <c r="M2460" s="157">
        <v>1.1023100000000001E-6</v>
      </c>
      <c r="N2460" s="126">
        <v>1.1023100000000001E-6</v>
      </c>
    </row>
    <row r="2461" spans="1:14" x14ac:dyDescent="0.25">
      <c r="A2461" s="128">
        <v>34041</v>
      </c>
      <c r="B2461" s="157" t="s">
        <v>461</v>
      </c>
      <c r="C2461" s="157" t="s">
        <v>53</v>
      </c>
      <c r="D2461" s="157">
        <v>2260004020</v>
      </c>
      <c r="E2461" s="157" t="s">
        <v>101</v>
      </c>
      <c r="F2461" s="157" t="s">
        <v>99</v>
      </c>
      <c r="G2461" s="157" t="s">
        <v>84</v>
      </c>
      <c r="H2461" s="157">
        <v>9.963780089999999E-3</v>
      </c>
      <c r="I2461" s="157">
        <v>2.9541908E-4</v>
      </c>
      <c r="J2461" s="157">
        <v>2.6393710640000002E-2</v>
      </c>
      <c r="K2461" s="157">
        <v>9.1271267999999998E-4</v>
      </c>
      <c r="L2461" s="157">
        <v>8.3922534666666659E-4</v>
      </c>
      <c r="M2461" s="157">
        <v>1.1023100000000001E-6</v>
      </c>
      <c r="N2461" s="126">
        <v>2.2046200000000002E-6</v>
      </c>
    </row>
    <row r="2462" spans="1:14" x14ac:dyDescent="0.25">
      <c r="A2462" s="128">
        <v>34041</v>
      </c>
      <c r="B2462" s="157" t="s">
        <v>461</v>
      </c>
      <c r="C2462" s="157" t="s">
        <v>53</v>
      </c>
      <c r="D2462" s="157">
        <v>2260004021</v>
      </c>
      <c r="E2462" s="157" t="s">
        <v>101</v>
      </c>
      <c r="F2462" s="157" t="s">
        <v>100</v>
      </c>
      <c r="G2462" s="157" t="s">
        <v>84</v>
      </c>
      <c r="H2462" s="157">
        <v>6.5420996190000011E-2</v>
      </c>
      <c r="I2462" s="157">
        <v>1.4635002433333333E-3</v>
      </c>
      <c r="J2462" s="157">
        <v>0.23317641097666666</v>
      </c>
      <c r="K2462" s="157">
        <v>8.4793359566666671E-3</v>
      </c>
      <c r="L2462" s="157">
        <v>7.8010478700000002E-3</v>
      </c>
      <c r="M2462" s="157">
        <v>4.4092400000000003E-6</v>
      </c>
      <c r="N2462" s="126">
        <v>1.1023100000000001E-5</v>
      </c>
    </row>
    <row r="2463" spans="1:14" x14ac:dyDescent="0.25">
      <c r="A2463" s="128">
        <v>34041</v>
      </c>
      <c r="B2463" s="157" t="s">
        <v>461</v>
      </c>
      <c r="C2463" s="157" t="s">
        <v>53</v>
      </c>
      <c r="D2463" s="157">
        <v>2260004025</v>
      </c>
      <c r="E2463" s="157" t="s">
        <v>102</v>
      </c>
      <c r="F2463" s="157" t="s">
        <v>99</v>
      </c>
      <c r="G2463" s="157" t="s">
        <v>84</v>
      </c>
      <c r="H2463" s="157">
        <v>1.6284058193333333E-2</v>
      </c>
      <c r="I2463" s="157">
        <v>6.610185633333333E-4</v>
      </c>
      <c r="J2463" s="157">
        <v>5.4062426513333338E-2</v>
      </c>
      <c r="K2463" s="157">
        <v>2.1043097899999998E-3</v>
      </c>
      <c r="L2463" s="157">
        <v>1.9360237966666667E-3</v>
      </c>
      <c r="M2463" s="157">
        <v>2.2046200000000002E-6</v>
      </c>
      <c r="N2463" s="126">
        <v>4.4092400000000003E-6</v>
      </c>
    </row>
    <row r="2464" spans="1:14" x14ac:dyDescent="0.25">
      <c r="A2464" s="128">
        <v>34041</v>
      </c>
      <c r="B2464" s="157" t="s">
        <v>461</v>
      </c>
      <c r="C2464" s="157" t="s">
        <v>53</v>
      </c>
      <c r="D2464" s="157">
        <v>2260004026</v>
      </c>
      <c r="E2464" s="157" t="s">
        <v>102</v>
      </c>
      <c r="F2464" s="157" t="s">
        <v>100</v>
      </c>
      <c r="G2464" s="157" t="s">
        <v>84</v>
      </c>
      <c r="H2464" s="157">
        <v>5.2158002270000003E-2</v>
      </c>
      <c r="I2464" s="157">
        <v>2.0521337833333334E-3</v>
      </c>
      <c r="J2464" s="157">
        <v>0.20359628956333334</v>
      </c>
      <c r="K2464" s="157">
        <v>7.0727883966666674E-3</v>
      </c>
      <c r="L2464" s="157">
        <v>6.5069359299999999E-3</v>
      </c>
      <c r="M2464" s="157">
        <v>5.5115500000000006E-6</v>
      </c>
      <c r="N2464" s="126">
        <v>1.3595156666666667E-5</v>
      </c>
    </row>
    <row r="2465" spans="1:14" x14ac:dyDescent="0.25">
      <c r="A2465" s="128">
        <v>34041</v>
      </c>
      <c r="B2465" s="157" t="s">
        <v>461</v>
      </c>
      <c r="C2465" s="157" t="s">
        <v>53</v>
      </c>
      <c r="D2465" s="157">
        <v>2260004030</v>
      </c>
      <c r="E2465" s="157" t="s">
        <v>103</v>
      </c>
      <c r="F2465" s="157" t="s">
        <v>99</v>
      </c>
      <c r="G2465" s="157" t="s">
        <v>84</v>
      </c>
      <c r="H2465" s="157">
        <v>9.9270364233333339E-3</v>
      </c>
      <c r="I2465" s="157">
        <v>4.2255216666666672E-4</v>
      </c>
      <c r="J2465" s="157">
        <v>3.69053388E-2</v>
      </c>
      <c r="K2465" s="157">
        <v>1.3172604499999999E-3</v>
      </c>
      <c r="L2465" s="157">
        <v>1.2118061266666669E-3</v>
      </c>
      <c r="M2465" s="157">
        <v>1.1023100000000001E-6</v>
      </c>
      <c r="N2465" s="126">
        <v>2.5720566666666666E-6</v>
      </c>
    </row>
    <row r="2466" spans="1:14" x14ac:dyDescent="0.25">
      <c r="A2466" s="128">
        <v>34041</v>
      </c>
      <c r="B2466" s="157" t="s">
        <v>461</v>
      </c>
      <c r="C2466" s="157" t="s">
        <v>53</v>
      </c>
      <c r="D2466" s="157">
        <v>2260004031</v>
      </c>
      <c r="E2466" s="157" t="s">
        <v>103</v>
      </c>
      <c r="F2466" s="157" t="s">
        <v>100</v>
      </c>
      <c r="G2466" s="157" t="s">
        <v>84</v>
      </c>
      <c r="H2466" s="157">
        <v>5.2131914266666669E-2</v>
      </c>
      <c r="I2466" s="157">
        <v>1.9025870599999998E-3</v>
      </c>
      <c r="J2466" s="157">
        <v>0.22687376983333332</v>
      </c>
      <c r="K2466" s="157">
        <v>8.0417188866666652E-3</v>
      </c>
      <c r="L2466" s="157">
        <v>7.398337283333333E-3</v>
      </c>
      <c r="M2466" s="157">
        <v>5.5115500000000006E-6</v>
      </c>
      <c r="N2466" s="126">
        <v>1.3227720000000002E-5</v>
      </c>
    </row>
    <row r="2467" spans="1:14" x14ac:dyDescent="0.25">
      <c r="A2467" s="128">
        <v>34041</v>
      </c>
      <c r="B2467" s="157" t="s">
        <v>461</v>
      </c>
      <c r="C2467" s="157" t="s">
        <v>53</v>
      </c>
      <c r="D2467" s="157">
        <v>2260004035</v>
      </c>
      <c r="E2467" s="157" t="s">
        <v>104</v>
      </c>
      <c r="F2467" s="157" t="s">
        <v>99</v>
      </c>
      <c r="G2467" s="157" t="s">
        <v>84</v>
      </c>
      <c r="H2467" s="157">
        <v>6.1913078333333338E-4</v>
      </c>
      <c r="I2467" s="157">
        <v>0</v>
      </c>
      <c r="J2467" s="157">
        <v>0</v>
      </c>
      <c r="K2467" s="157">
        <v>0</v>
      </c>
      <c r="L2467" s="157">
        <v>0</v>
      </c>
      <c r="M2467" s="157">
        <v>0</v>
      </c>
      <c r="N2467" s="126">
        <v>0</v>
      </c>
    </row>
    <row r="2468" spans="1:14" x14ac:dyDescent="0.25">
      <c r="A2468" s="128">
        <v>34041</v>
      </c>
      <c r="B2468" s="157" t="s">
        <v>461</v>
      </c>
      <c r="C2468" s="157" t="s">
        <v>53</v>
      </c>
      <c r="D2468" s="157">
        <v>2260004036</v>
      </c>
      <c r="E2468" s="157" t="s">
        <v>104</v>
      </c>
      <c r="F2468" s="157" t="s">
        <v>100</v>
      </c>
      <c r="G2468" s="157" t="s">
        <v>84</v>
      </c>
      <c r="H2468" s="157">
        <v>7.6794263333333326E-5</v>
      </c>
      <c r="I2468" s="157">
        <v>0</v>
      </c>
      <c r="J2468" s="157">
        <v>0</v>
      </c>
      <c r="K2468" s="157">
        <v>0</v>
      </c>
      <c r="L2468" s="157">
        <v>0</v>
      </c>
      <c r="M2468" s="157">
        <v>0</v>
      </c>
      <c r="N2468" s="126">
        <v>0</v>
      </c>
    </row>
    <row r="2469" spans="1:14" x14ac:dyDescent="0.25">
      <c r="A2469" s="128">
        <v>34041</v>
      </c>
      <c r="B2469" s="157" t="s">
        <v>461</v>
      </c>
      <c r="C2469" s="157" t="s">
        <v>53</v>
      </c>
      <c r="D2469" s="157">
        <v>2260004071</v>
      </c>
      <c r="E2469" s="157" t="s">
        <v>105</v>
      </c>
      <c r="F2469" s="157" t="s">
        <v>100</v>
      </c>
      <c r="G2469" s="157" t="s">
        <v>84</v>
      </c>
      <c r="H2469" s="157">
        <v>1.6534650000000003E-5</v>
      </c>
      <c r="I2469" s="157">
        <v>1.1023100000000001E-6</v>
      </c>
      <c r="J2469" s="157">
        <v>8.0101193333333335E-5</v>
      </c>
      <c r="K2469" s="157">
        <v>2.5720566666666666E-6</v>
      </c>
      <c r="L2469" s="157">
        <v>2.2046200000000002E-6</v>
      </c>
      <c r="M2469" s="157">
        <v>0</v>
      </c>
      <c r="N2469" s="126">
        <v>0</v>
      </c>
    </row>
    <row r="2470" spans="1:14" x14ac:dyDescent="0.25">
      <c r="A2470" s="128">
        <v>34041</v>
      </c>
      <c r="B2470" s="157" t="s">
        <v>461</v>
      </c>
      <c r="C2470" s="157" t="s">
        <v>53</v>
      </c>
      <c r="D2470" s="157">
        <v>2260005035</v>
      </c>
      <c r="E2470" s="157" t="s">
        <v>106</v>
      </c>
      <c r="F2470" s="157" t="s">
        <v>107</v>
      </c>
      <c r="G2470" s="157" t="s">
        <v>84</v>
      </c>
      <c r="H2470" s="157">
        <v>1.9731349000000003E-4</v>
      </c>
      <c r="I2470" s="157">
        <v>1.0288226666666667E-5</v>
      </c>
      <c r="J2470" s="157">
        <v>8.337137966666668E-4</v>
      </c>
      <c r="K2470" s="157">
        <v>3.4539046666666668E-5</v>
      </c>
      <c r="L2470" s="157">
        <v>3.1232116666666665E-5</v>
      </c>
      <c r="M2470" s="157">
        <v>0</v>
      </c>
      <c r="N2470" s="126">
        <v>0</v>
      </c>
    </row>
    <row r="2471" spans="1:14" x14ac:dyDescent="0.25">
      <c r="A2471" s="128">
        <v>34041</v>
      </c>
      <c r="B2471" s="157" t="s">
        <v>461</v>
      </c>
      <c r="C2471" s="157" t="s">
        <v>53</v>
      </c>
      <c r="D2471" s="157">
        <v>2260006005</v>
      </c>
      <c r="E2471" s="157" t="s">
        <v>108</v>
      </c>
      <c r="F2471" s="157" t="s">
        <v>109</v>
      </c>
      <c r="G2471" s="157" t="s">
        <v>84</v>
      </c>
      <c r="H2471" s="157">
        <v>1.4219799000000002E-3</v>
      </c>
      <c r="I2471" s="157">
        <v>5.4748063333333341E-5</v>
      </c>
      <c r="J2471" s="157">
        <v>5.0423333766666661E-3</v>
      </c>
      <c r="K2471" s="157">
        <v>1.7526729000000001E-4</v>
      </c>
      <c r="L2471" s="157">
        <v>1.6167213333333335E-4</v>
      </c>
      <c r="M2471" s="157">
        <v>0</v>
      </c>
      <c r="N2471" s="126">
        <v>0</v>
      </c>
    </row>
    <row r="2472" spans="1:14" x14ac:dyDescent="0.25">
      <c r="A2472" s="128">
        <v>34041</v>
      </c>
      <c r="B2472" s="157" t="s">
        <v>461</v>
      </c>
      <c r="C2472" s="157" t="s">
        <v>53</v>
      </c>
      <c r="D2472" s="157">
        <v>2260006010</v>
      </c>
      <c r="E2472" s="157" t="s">
        <v>110</v>
      </c>
      <c r="F2472" s="157" t="s">
        <v>109</v>
      </c>
      <c r="G2472" s="157" t="s">
        <v>84</v>
      </c>
      <c r="H2472" s="157">
        <v>1.0052699763333334E-2</v>
      </c>
      <c r="I2472" s="157">
        <v>3.7368309E-4</v>
      </c>
      <c r="J2472" s="157">
        <v>3.2707742320000004E-2</v>
      </c>
      <c r="K2472" s="157">
        <v>1.29741887E-3</v>
      </c>
      <c r="L2472" s="157">
        <v>1.1938017300000001E-3</v>
      </c>
      <c r="M2472" s="157">
        <v>1.1023100000000001E-6</v>
      </c>
      <c r="N2472" s="126">
        <v>2.2046200000000002E-6</v>
      </c>
    </row>
    <row r="2473" spans="1:14" x14ac:dyDescent="0.25">
      <c r="A2473" s="128">
        <v>34041</v>
      </c>
      <c r="B2473" s="157" t="s">
        <v>461</v>
      </c>
      <c r="C2473" s="157" t="s">
        <v>53</v>
      </c>
      <c r="D2473" s="157">
        <v>2260006015</v>
      </c>
      <c r="E2473" s="157" t="s">
        <v>111</v>
      </c>
      <c r="F2473" s="157" t="s">
        <v>109</v>
      </c>
      <c r="G2473" s="157" t="s">
        <v>84</v>
      </c>
      <c r="H2473" s="157">
        <v>3.3069300000000005E-6</v>
      </c>
      <c r="I2473" s="157">
        <v>0</v>
      </c>
      <c r="J2473" s="157">
        <v>1.433003E-5</v>
      </c>
      <c r="K2473" s="157">
        <v>0</v>
      </c>
      <c r="L2473" s="157">
        <v>0</v>
      </c>
      <c r="M2473" s="157">
        <v>0</v>
      </c>
      <c r="N2473" s="126">
        <v>0</v>
      </c>
    </row>
    <row r="2474" spans="1:14" x14ac:dyDescent="0.25">
      <c r="A2474" s="128">
        <v>34041</v>
      </c>
      <c r="B2474" s="157" t="s">
        <v>461</v>
      </c>
      <c r="C2474" s="157" t="s">
        <v>53</v>
      </c>
      <c r="D2474" s="157">
        <v>2260006035</v>
      </c>
      <c r="E2474" s="157" t="s">
        <v>112</v>
      </c>
      <c r="F2474" s="157" t="s">
        <v>109</v>
      </c>
      <c r="G2474" s="157" t="s">
        <v>84</v>
      </c>
      <c r="H2474" s="157">
        <v>6.2464233333333331E-5</v>
      </c>
      <c r="I2474" s="157">
        <v>2.2046200000000002E-6</v>
      </c>
      <c r="J2474" s="157">
        <v>2.1972712666666668E-4</v>
      </c>
      <c r="K2474" s="157">
        <v>7.7161700000000004E-6</v>
      </c>
      <c r="L2474" s="157">
        <v>6.6138600000000009E-6</v>
      </c>
      <c r="M2474" s="157">
        <v>0</v>
      </c>
      <c r="N2474" s="126">
        <v>0</v>
      </c>
    </row>
    <row r="2475" spans="1:14" x14ac:dyDescent="0.25">
      <c r="A2475" s="128">
        <v>34041</v>
      </c>
      <c r="B2475" s="157" t="s">
        <v>461</v>
      </c>
      <c r="C2475" s="157" t="s">
        <v>53</v>
      </c>
      <c r="D2475" s="157">
        <v>2260007005</v>
      </c>
      <c r="E2475" s="157" t="s">
        <v>113</v>
      </c>
      <c r="F2475" s="157" t="s">
        <v>114</v>
      </c>
      <c r="G2475" s="157" t="s">
        <v>84</v>
      </c>
      <c r="H2475" s="157">
        <v>1.6300592843333333E-2</v>
      </c>
      <c r="I2475" s="157">
        <v>3.6449717333333329E-4</v>
      </c>
      <c r="J2475" s="157">
        <v>6.3522083496666673E-2</v>
      </c>
      <c r="K2475" s="157">
        <v>2.3273438466666664E-3</v>
      </c>
      <c r="L2475" s="157">
        <v>2.1410534566666667E-3</v>
      </c>
      <c r="M2475" s="157">
        <v>1.1023100000000001E-6</v>
      </c>
      <c r="N2475" s="126">
        <v>2.5720566666666666E-6</v>
      </c>
    </row>
    <row r="2476" spans="1:14" x14ac:dyDescent="0.25">
      <c r="A2476" s="128">
        <v>34041</v>
      </c>
      <c r="B2476" s="157" t="s">
        <v>461</v>
      </c>
      <c r="C2476" s="157" t="s">
        <v>53</v>
      </c>
      <c r="D2476" s="157">
        <v>2265001010</v>
      </c>
      <c r="E2476" s="157" t="s">
        <v>82</v>
      </c>
      <c r="F2476" s="157" t="s">
        <v>83</v>
      </c>
      <c r="G2476" s="157" t="s">
        <v>115</v>
      </c>
      <c r="H2476" s="157">
        <v>1.3983904659999999E-2</v>
      </c>
      <c r="I2476" s="157">
        <v>2.1307652300000001E-3</v>
      </c>
      <c r="J2476" s="157">
        <v>0.12510740832333334</v>
      </c>
      <c r="K2476" s="157">
        <v>2.8329366999999998E-4</v>
      </c>
      <c r="L2476" s="157">
        <v>2.6088003333333328E-4</v>
      </c>
      <c r="M2476" s="157">
        <v>5.5115500000000006E-6</v>
      </c>
      <c r="N2476" s="126">
        <v>1.2492846666666667E-5</v>
      </c>
    </row>
    <row r="2477" spans="1:14" x14ac:dyDescent="0.25">
      <c r="A2477" s="128">
        <v>34041</v>
      </c>
      <c r="B2477" s="157" t="s">
        <v>461</v>
      </c>
      <c r="C2477" s="157" t="s">
        <v>53</v>
      </c>
      <c r="D2477" s="157">
        <v>2265001030</v>
      </c>
      <c r="E2477" s="157" t="s">
        <v>86</v>
      </c>
      <c r="F2477" s="157" t="s">
        <v>83</v>
      </c>
      <c r="G2477" s="157" t="s">
        <v>115</v>
      </c>
      <c r="H2477" s="157">
        <v>0.15964057600333334</v>
      </c>
      <c r="I2477" s="157">
        <v>1.731177855E-2</v>
      </c>
      <c r="J2477" s="157">
        <v>1.6201164481333332</v>
      </c>
      <c r="K2477" s="157">
        <v>2.8141974299999996E-3</v>
      </c>
      <c r="L2477" s="157">
        <v>2.58932619E-3</v>
      </c>
      <c r="M2477" s="157">
        <v>6.025961333333334E-5</v>
      </c>
      <c r="N2477" s="126">
        <v>1.3264463666666667E-4</v>
      </c>
    </row>
    <row r="2478" spans="1:14" x14ac:dyDescent="0.25">
      <c r="A2478" s="128">
        <v>34041</v>
      </c>
      <c r="B2478" s="157" t="s">
        <v>461</v>
      </c>
      <c r="C2478" s="157" t="s">
        <v>53</v>
      </c>
      <c r="D2478" s="157">
        <v>2265001050</v>
      </c>
      <c r="E2478" s="157" t="s">
        <v>116</v>
      </c>
      <c r="F2478" s="157" t="s">
        <v>83</v>
      </c>
      <c r="G2478" s="157" t="s">
        <v>115</v>
      </c>
      <c r="H2478" s="157">
        <v>1.1426912896666667E-2</v>
      </c>
      <c r="I2478" s="157">
        <v>3.9811762833333328E-3</v>
      </c>
      <c r="J2478" s="157">
        <v>0.56189186683666659</v>
      </c>
      <c r="K2478" s="157">
        <v>2.8072161333333334E-4</v>
      </c>
      <c r="L2478" s="157">
        <v>2.5867541333333337E-4</v>
      </c>
      <c r="M2478" s="157">
        <v>1.3227720000000002E-5</v>
      </c>
      <c r="N2478" s="126">
        <v>2.8660060000000001E-5</v>
      </c>
    </row>
    <row r="2479" spans="1:14" x14ac:dyDescent="0.25">
      <c r="A2479" s="128">
        <v>34041</v>
      </c>
      <c r="B2479" s="157" t="s">
        <v>461</v>
      </c>
      <c r="C2479" s="157" t="s">
        <v>53</v>
      </c>
      <c r="D2479" s="157">
        <v>2265001060</v>
      </c>
      <c r="E2479" s="157" t="s">
        <v>87</v>
      </c>
      <c r="F2479" s="157" t="s">
        <v>83</v>
      </c>
      <c r="G2479" s="157" t="s">
        <v>115</v>
      </c>
      <c r="H2479" s="157">
        <v>6.5605816833333337E-3</v>
      </c>
      <c r="I2479" s="157">
        <v>2.13186754E-3</v>
      </c>
      <c r="J2479" s="157">
        <v>0.18204098494999998</v>
      </c>
      <c r="K2479" s="157">
        <v>6.577116333333334E-5</v>
      </c>
      <c r="L2479" s="157">
        <v>6.025961333333334E-5</v>
      </c>
      <c r="M2479" s="157">
        <v>3.3069300000000005E-6</v>
      </c>
      <c r="N2479" s="126">
        <v>7.7161700000000004E-6</v>
      </c>
    </row>
    <row r="2480" spans="1:14" x14ac:dyDescent="0.25">
      <c r="A2480" s="128">
        <v>34041</v>
      </c>
      <c r="B2480" s="157" t="s">
        <v>461</v>
      </c>
      <c r="C2480" s="157" t="s">
        <v>53</v>
      </c>
      <c r="D2480" s="157">
        <v>2265002003</v>
      </c>
      <c r="E2480" s="157" t="s">
        <v>117</v>
      </c>
      <c r="F2480" s="157" t="s">
        <v>89</v>
      </c>
      <c r="G2480" s="157" t="s">
        <v>115</v>
      </c>
      <c r="H2480" s="157">
        <v>1.0508688666666667E-4</v>
      </c>
      <c r="I2480" s="157">
        <v>4.8134203333333342E-5</v>
      </c>
      <c r="J2480" s="157">
        <v>5.3054180299999991E-3</v>
      </c>
      <c r="K2480" s="157">
        <v>3.3069300000000005E-6</v>
      </c>
      <c r="L2480" s="157">
        <v>3.3069300000000005E-6</v>
      </c>
      <c r="M2480" s="157">
        <v>0</v>
      </c>
      <c r="N2480" s="126">
        <v>0</v>
      </c>
    </row>
    <row r="2481" spans="1:14" x14ac:dyDescent="0.25">
      <c r="A2481" s="128">
        <v>34041</v>
      </c>
      <c r="B2481" s="157" t="s">
        <v>461</v>
      </c>
      <c r="C2481" s="157" t="s">
        <v>53</v>
      </c>
      <c r="D2481" s="157">
        <v>2265002006</v>
      </c>
      <c r="E2481" s="157" t="s">
        <v>88</v>
      </c>
      <c r="F2481" s="157" t="s">
        <v>89</v>
      </c>
      <c r="G2481" s="157" t="s">
        <v>115</v>
      </c>
      <c r="H2481" s="157">
        <v>1.1023100000000001E-6</v>
      </c>
      <c r="I2481" s="157">
        <v>0</v>
      </c>
      <c r="J2481" s="157">
        <v>4.7766766666666671E-5</v>
      </c>
      <c r="K2481" s="157">
        <v>0</v>
      </c>
      <c r="L2481" s="157">
        <v>0</v>
      </c>
      <c r="M2481" s="157">
        <v>0</v>
      </c>
      <c r="N2481" s="126">
        <v>0</v>
      </c>
    </row>
    <row r="2482" spans="1:14" x14ac:dyDescent="0.25">
      <c r="A2482" s="128">
        <v>34041</v>
      </c>
      <c r="B2482" s="157" t="s">
        <v>461</v>
      </c>
      <c r="C2482" s="157" t="s">
        <v>53</v>
      </c>
      <c r="D2482" s="157">
        <v>2265002009</v>
      </c>
      <c r="E2482" s="157" t="s">
        <v>90</v>
      </c>
      <c r="F2482" s="157" t="s">
        <v>89</v>
      </c>
      <c r="G2482" s="157" t="s">
        <v>115</v>
      </c>
      <c r="H2482" s="157">
        <v>2.7227056999999997E-4</v>
      </c>
      <c r="I2482" s="157">
        <v>8.4142996666666673E-5</v>
      </c>
      <c r="J2482" s="157">
        <v>9.3152543733333332E-3</v>
      </c>
      <c r="K2482" s="157">
        <v>9.9207900000000009E-6</v>
      </c>
      <c r="L2482" s="157">
        <v>8.8184800000000007E-6</v>
      </c>
      <c r="M2482" s="157">
        <v>0</v>
      </c>
      <c r="N2482" s="126">
        <v>1.1023100000000001E-6</v>
      </c>
    </row>
    <row r="2483" spans="1:14" x14ac:dyDescent="0.25">
      <c r="A2483" s="128">
        <v>34041</v>
      </c>
      <c r="B2483" s="157" t="s">
        <v>461</v>
      </c>
      <c r="C2483" s="157" t="s">
        <v>53</v>
      </c>
      <c r="D2483" s="157">
        <v>2265002015</v>
      </c>
      <c r="E2483" s="157" t="s">
        <v>118</v>
      </c>
      <c r="F2483" s="157" t="s">
        <v>89</v>
      </c>
      <c r="G2483" s="157" t="s">
        <v>115</v>
      </c>
      <c r="H2483" s="157">
        <v>1.8408577000000002E-4</v>
      </c>
      <c r="I2483" s="157">
        <v>7.9366319999999994E-5</v>
      </c>
      <c r="J2483" s="157">
        <v>9.6231662999999995E-3</v>
      </c>
      <c r="K2483" s="157">
        <v>5.5115500000000006E-6</v>
      </c>
      <c r="L2483" s="157">
        <v>4.7766766666666677E-6</v>
      </c>
      <c r="M2483" s="157">
        <v>0</v>
      </c>
      <c r="N2483" s="126">
        <v>1.1023100000000001E-6</v>
      </c>
    </row>
    <row r="2484" spans="1:14" x14ac:dyDescent="0.25">
      <c r="A2484" s="128">
        <v>34041</v>
      </c>
      <c r="B2484" s="157" t="s">
        <v>461</v>
      </c>
      <c r="C2484" s="157" t="s">
        <v>53</v>
      </c>
      <c r="D2484" s="157">
        <v>2265002021</v>
      </c>
      <c r="E2484" s="157" t="s">
        <v>91</v>
      </c>
      <c r="F2484" s="157" t="s">
        <v>89</v>
      </c>
      <c r="G2484" s="157" t="s">
        <v>115</v>
      </c>
      <c r="H2484" s="157">
        <v>4.8097459666666671E-4</v>
      </c>
      <c r="I2484" s="157">
        <v>1.6938830333333333E-4</v>
      </c>
      <c r="J2484" s="157">
        <v>2.0452994613333334E-2</v>
      </c>
      <c r="K2484" s="157">
        <v>1.3227720000000002E-5</v>
      </c>
      <c r="L2484" s="157">
        <v>1.212541E-5</v>
      </c>
      <c r="M2484" s="157">
        <v>0</v>
      </c>
      <c r="N2484" s="126">
        <v>1.1023100000000001E-6</v>
      </c>
    </row>
    <row r="2485" spans="1:14" x14ac:dyDescent="0.25">
      <c r="A2485" s="128">
        <v>34041</v>
      </c>
      <c r="B2485" s="157" t="s">
        <v>461</v>
      </c>
      <c r="C2485" s="157" t="s">
        <v>53</v>
      </c>
      <c r="D2485" s="157">
        <v>2265002024</v>
      </c>
      <c r="E2485" s="157" t="s">
        <v>119</v>
      </c>
      <c r="F2485" s="157" t="s">
        <v>89</v>
      </c>
      <c r="G2485" s="157" t="s">
        <v>115</v>
      </c>
      <c r="H2485" s="157">
        <v>1.9290425000000001E-4</v>
      </c>
      <c r="I2485" s="157">
        <v>6.7240909999999996E-5</v>
      </c>
      <c r="J2485" s="157">
        <v>8.7258859599999988E-3</v>
      </c>
      <c r="K2485" s="157">
        <v>5.5115500000000006E-6</v>
      </c>
      <c r="L2485" s="157">
        <v>5.5115500000000006E-6</v>
      </c>
      <c r="M2485" s="157">
        <v>0</v>
      </c>
      <c r="N2485" s="126">
        <v>0</v>
      </c>
    </row>
    <row r="2486" spans="1:14" x14ac:dyDescent="0.25">
      <c r="A2486" s="128">
        <v>34041</v>
      </c>
      <c r="B2486" s="157" t="s">
        <v>461</v>
      </c>
      <c r="C2486" s="157" t="s">
        <v>53</v>
      </c>
      <c r="D2486" s="157">
        <v>2265002027</v>
      </c>
      <c r="E2486" s="157" t="s">
        <v>92</v>
      </c>
      <c r="F2486" s="157" t="s">
        <v>89</v>
      </c>
      <c r="G2486" s="157" t="s">
        <v>115</v>
      </c>
      <c r="H2486" s="157">
        <v>9.9207900000000009E-6</v>
      </c>
      <c r="I2486" s="157">
        <v>3.3069300000000005E-6</v>
      </c>
      <c r="J2486" s="157">
        <v>4.2549166000000003E-4</v>
      </c>
      <c r="K2486" s="157">
        <v>0</v>
      </c>
      <c r="L2486" s="157">
        <v>0</v>
      </c>
      <c r="M2486" s="157">
        <v>0</v>
      </c>
      <c r="N2486" s="126">
        <v>0</v>
      </c>
    </row>
    <row r="2487" spans="1:14" x14ac:dyDescent="0.25">
      <c r="A2487" s="128">
        <v>34041</v>
      </c>
      <c r="B2487" s="157" t="s">
        <v>461</v>
      </c>
      <c r="C2487" s="157" t="s">
        <v>53</v>
      </c>
      <c r="D2487" s="157">
        <v>2265002030</v>
      </c>
      <c r="E2487" s="157" t="s">
        <v>120</v>
      </c>
      <c r="F2487" s="157" t="s">
        <v>89</v>
      </c>
      <c r="G2487" s="157" t="s">
        <v>115</v>
      </c>
      <c r="H2487" s="157">
        <v>3.3914404333333328E-4</v>
      </c>
      <c r="I2487" s="157">
        <v>1.5138390666666668E-4</v>
      </c>
      <c r="J2487" s="157">
        <v>1.5485618316666666E-2</v>
      </c>
      <c r="K2487" s="157">
        <v>1.1390536666666669E-5</v>
      </c>
      <c r="L2487" s="157">
        <v>1.1023100000000001E-5</v>
      </c>
      <c r="M2487" s="157">
        <v>0</v>
      </c>
      <c r="N2487" s="126">
        <v>1.1023100000000001E-6</v>
      </c>
    </row>
    <row r="2488" spans="1:14" x14ac:dyDescent="0.25">
      <c r="A2488" s="128">
        <v>34041</v>
      </c>
      <c r="B2488" s="157" t="s">
        <v>461</v>
      </c>
      <c r="C2488" s="157" t="s">
        <v>53</v>
      </c>
      <c r="D2488" s="157">
        <v>2265002033</v>
      </c>
      <c r="E2488" s="157" t="s">
        <v>121</v>
      </c>
      <c r="F2488" s="157" t="s">
        <v>89</v>
      </c>
      <c r="G2488" s="157" t="s">
        <v>115</v>
      </c>
      <c r="H2488" s="157">
        <v>1.5138390666666668E-4</v>
      </c>
      <c r="I2488" s="157">
        <v>8.0836066666666677E-5</v>
      </c>
      <c r="J2488" s="157">
        <v>4.3842543066666675E-3</v>
      </c>
      <c r="K2488" s="157">
        <v>5.5115500000000006E-6</v>
      </c>
      <c r="L2488" s="157">
        <v>5.5115500000000006E-6</v>
      </c>
      <c r="M2488" s="157">
        <v>0</v>
      </c>
      <c r="N2488" s="126">
        <v>0</v>
      </c>
    </row>
    <row r="2489" spans="1:14" x14ac:dyDescent="0.25">
      <c r="A2489" s="128">
        <v>34041</v>
      </c>
      <c r="B2489" s="157" t="s">
        <v>461</v>
      </c>
      <c r="C2489" s="157" t="s">
        <v>53</v>
      </c>
      <c r="D2489" s="157">
        <v>2265002039</v>
      </c>
      <c r="E2489" s="157" t="s">
        <v>93</v>
      </c>
      <c r="F2489" s="157" t="s">
        <v>89</v>
      </c>
      <c r="G2489" s="157" t="s">
        <v>115</v>
      </c>
      <c r="H2489" s="157">
        <v>7.5140798333333343E-4</v>
      </c>
      <c r="I2489" s="157">
        <v>2.9541908E-4</v>
      </c>
      <c r="J2489" s="157">
        <v>3.9139721170000003E-2</v>
      </c>
      <c r="K2489" s="157">
        <v>2.0209016666666669E-5</v>
      </c>
      <c r="L2489" s="157">
        <v>1.9106706666666671E-5</v>
      </c>
      <c r="M2489" s="157">
        <v>1.1023100000000001E-6</v>
      </c>
      <c r="N2489" s="126">
        <v>2.2046200000000002E-6</v>
      </c>
    </row>
    <row r="2490" spans="1:14" x14ac:dyDescent="0.25">
      <c r="A2490" s="128">
        <v>34041</v>
      </c>
      <c r="B2490" s="157" t="s">
        <v>461</v>
      </c>
      <c r="C2490" s="157" t="s">
        <v>53</v>
      </c>
      <c r="D2490" s="157">
        <v>2265002042</v>
      </c>
      <c r="E2490" s="157" t="s">
        <v>122</v>
      </c>
      <c r="F2490" s="157" t="s">
        <v>89</v>
      </c>
      <c r="G2490" s="157" t="s">
        <v>115</v>
      </c>
      <c r="H2490" s="157">
        <v>5.7467094666666671E-4</v>
      </c>
      <c r="I2490" s="157">
        <v>1.6902086666666666E-4</v>
      </c>
      <c r="J2490" s="157">
        <v>1.8323331693333333E-2</v>
      </c>
      <c r="K2490" s="157">
        <v>1.1390536666666669E-5</v>
      </c>
      <c r="L2490" s="157">
        <v>1.1023100000000001E-5</v>
      </c>
      <c r="M2490" s="157">
        <v>0</v>
      </c>
      <c r="N2490" s="126">
        <v>1.1023100000000001E-6</v>
      </c>
    </row>
    <row r="2491" spans="1:14" x14ac:dyDescent="0.25">
      <c r="A2491" s="128">
        <v>34041</v>
      </c>
      <c r="B2491" s="157" t="s">
        <v>461</v>
      </c>
      <c r="C2491" s="157" t="s">
        <v>53</v>
      </c>
      <c r="D2491" s="157">
        <v>2265002045</v>
      </c>
      <c r="E2491" s="157" t="s">
        <v>123</v>
      </c>
      <c r="F2491" s="157" t="s">
        <v>89</v>
      </c>
      <c r="G2491" s="157" t="s">
        <v>115</v>
      </c>
      <c r="H2491" s="157">
        <v>1.7636960000000001E-5</v>
      </c>
      <c r="I2491" s="157">
        <v>2.7190313333333335E-5</v>
      </c>
      <c r="J2491" s="157">
        <v>5.5593167666666667E-4</v>
      </c>
      <c r="K2491" s="157">
        <v>1.1023100000000001E-6</v>
      </c>
      <c r="L2491" s="157">
        <v>3.6743666666666669E-7</v>
      </c>
      <c r="M2491" s="157">
        <v>0</v>
      </c>
      <c r="N2491" s="126">
        <v>0</v>
      </c>
    </row>
    <row r="2492" spans="1:14" x14ac:dyDescent="0.25">
      <c r="A2492" s="128">
        <v>34041</v>
      </c>
      <c r="B2492" s="157" t="s">
        <v>461</v>
      </c>
      <c r="C2492" s="157" t="s">
        <v>53</v>
      </c>
      <c r="D2492" s="157">
        <v>2265002054</v>
      </c>
      <c r="E2492" s="157" t="s">
        <v>94</v>
      </c>
      <c r="F2492" s="157" t="s">
        <v>89</v>
      </c>
      <c r="G2492" s="157" t="s">
        <v>115</v>
      </c>
      <c r="H2492" s="157">
        <v>4.9971386666666669E-5</v>
      </c>
      <c r="I2492" s="157">
        <v>2.094389E-5</v>
      </c>
      <c r="J2492" s="157">
        <v>2.3714362466666669E-3</v>
      </c>
      <c r="K2492" s="157">
        <v>1.1023100000000001E-6</v>
      </c>
      <c r="L2492" s="157">
        <v>1.1023100000000001E-6</v>
      </c>
      <c r="M2492" s="157">
        <v>0</v>
      </c>
      <c r="N2492" s="126">
        <v>0</v>
      </c>
    </row>
    <row r="2493" spans="1:14" x14ac:dyDescent="0.25">
      <c r="A2493" s="128">
        <v>34041</v>
      </c>
      <c r="B2493" s="157" t="s">
        <v>461</v>
      </c>
      <c r="C2493" s="157" t="s">
        <v>53</v>
      </c>
      <c r="D2493" s="157">
        <v>2265002057</v>
      </c>
      <c r="E2493" s="157" t="s">
        <v>124</v>
      </c>
      <c r="F2493" s="157" t="s">
        <v>89</v>
      </c>
      <c r="G2493" s="157" t="s">
        <v>115</v>
      </c>
      <c r="H2493" s="157">
        <v>1.2860283333333333E-5</v>
      </c>
      <c r="I2493" s="157">
        <v>2.6455440000000004E-5</v>
      </c>
      <c r="J2493" s="157">
        <v>3.6780410333333338E-4</v>
      </c>
      <c r="K2493" s="157">
        <v>1.1023100000000001E-6</v>
      </c>
      <c r="L2493" s="157">
        <v>1.1023100000000001E-6</v>
      </c>
      <c r="M2493" s="157">
        <v>0</v>
      </c>
      <c r="N2493" s="126">
        <v>0</v>
      </c>
    </row>
    <row r="2494" spans="1:14" x14ac:dyDescent="0.25">
      <c r="A2494" s="128">
        <v>34041</v>
      </c>
      <c r="B2494" s="157" t="s">
        <v>461</v>
      </c>
      <c r="C2494" s="157" t="s">
        <v>53</v>
      </c>
      <c r="D2494" s="157">
        <v>2265002060</v>
      </c>
      <c r="E2494" s="157" t="s">
        <v>125</v>
      </c>
      <c r="F2494" s="157" t="s">
        <v>89</v>
      </c>
      <c r="G2494" s="157" t="s">
        <v>115</v>
      </c>
      <c r="H2494" s="157">
        <v>1.5432340000000001E-5</v>
      </c>
      <c r="I2494" s="157">
        <v>4.1152906666666666E-5</v>
      </c>
      <c r="J2494" s="157">
        <v>4.6848174999999996E-4</v>
      </c>
      <c r="K2494" s="157">
        <v>2.2046200000000002E-6</v>
      </c>
      <c r="L2494" s="157">
        <v>2.2046200000000002E-6</v>
      </c>
      <c r="M2494" s="157">
        <v>0</v>
      </c>
      <c r="N2494" s="126">
        <v>0</v>
      </c>
    </row>
    <row r="2495" spans="1:14" x14ac:dyDescent="0.25">
      <c r="A2495" s="128">
        <v>34041</v>
      </c>
      <c r="B2495" s="157" t="s">
        <v>461</v>
      </c>
      <c r="C2495" s="157" t="s">
        <v>53</v>
      </c>
      <c r="D2495" s="157">
        <v>2265002066</v>
      </c>
      <c r="E2495" s="157" t="s">
        <v>126</v>
      </c>
      <c r="F2495" s="157" t="s">
        <v>89</v>
      </c>
      <c r="G2495" s="157" t="s">
        <v>115</v>
      </c>
      <c r="H2495" s="157">
        <v>2.3773152333333332E-4</v>
      </c>
      <c r="I2495" s="157">
        <v>9.4063786666666674E-5</v>
      </c>
      <c r="J2495" s="157">
        <v>1.3170032443333334E-2</v>
      </c>
      <c r="K2495" s="157">
        <v>6.6138600000000009E-6</v>
      </c>
      <c r="L2495" s="157">
        <v>5.5115500000000006E-6</v>
      </c>
      <c r="M2495" s="157">
        <v>0</v>
      </c>
      <c r="N2495" s="126">
        <v>1.1023100000000001E-6</v>
      </c>
    </row>
    <row r="2496" spans="1:14" x14ac:dyDescent="0.25">
      <c r="A2496" s="128">
        <v>34041</v>
      </c>
      <c r="B2496" s="157" t="s">
        <v>461</v>
      </c>
      <c r="C2496" s="157" t="s">
        <v>53</v>
      </c>
      <c r="D2496" s="157">
        <v>2265002072</v>
      </c>
      <c r="E2496" s="157" t="s">
        <v>127</v>
      </c>
      <c r="F2496" s="157" t="s">
        <v>89</v>
      </c>
      <c r="G2496" s="157" t="s">
        <v>115</v>
      </c>
      <c r="H2496" s="157">
        <v>1.2639821333333334E-4</v>
      </c>
      <c r="I2496" s="157">
        <v>1.1868204333333333E-4</v>
      </c>
      <c r="J2496" s="157">
        <v>5.4968525333333332E-3</v>
      </c>
      <c r="K2496" s="157">
        <v>3.3069300000000005E-6</v>
      </c>
      <c r="L2496" s="157">
        <v>3.3069300000000005E-6</v>
      </c>
      <c r="M2496" s="157">
        <v>0</v>
      </c>
      <c r="N2496" s="126">
        <v>0</v>
      </c>
    </row>
    <row r="2497" spans="1:14" x14ac:dyDescent="0.25">
      <c r="A2497" s="128">
        <v>34041</v>
      </c>
      <c r="B2497" s="157" t="s">
        <v>461</v>
      </c>
      <c r="C2497" s="157" t="s">
        <v>53</v>
      </c>
      <c r="D2497" s="157">
        <v>2265002078</v>
      </c>
      <c r="E2497" s="157" t="s">
        <v>128</v>
      </c>
      <c r="F2497" s="157" t="s">
        <v>89</v>
      </c>
      <c r="G2497" s="157" t="s">
        <v>115</v>
      </c>
      <c r="H2497" s="157">
        <v>9.5166096666666672E-5</v>
      </c>
      <c r="I2497" s="157">
        <v>2.9394933333333336E-5</v>
      </c>
      <c r="J2497" s="157">
        <v>3.0541335733333332E-3</v>
      </c>
      <c r="K2497" s="157">
        <v>1.1023100000000001E-6</v>
      </c>
      <c r="L2497" s="157">
        <v>1.1023100000000001E-6</v>
      </c>
      <c r="M2497" s="157">
        <v>0</v>
      </c>
      <c r="N2497" s="126">
        <v>0</v>
      </c>
    </row>
    <row r="2498" spans="1:14" x14ac:dyDescent="0.25">
      <c r="A2498" s="128">
        <v>34041</v>
      </c>
      <c r="B2498" s="157" t="s">
        <v>461</v>
      </c>
      <c r="C2498" s="157" t="s">
        <v>53</v>
      </c>
      <c r="D2498" s="157">
        <v>2265002081</v>
      </c>
      <c r="E2498" s="157" t="s">
        <v>129</v>
      </c>
      <c r="F2498" s="157" t="s">
        <v>89</v>
      </c>
      <c r="G2498" s="157" t="s">
        <v>115</v>
      </c>
      <c r="H2498" s="157">
        <v>2.4985693333333334E-5</v>
      </c>
      <c r="I2498" s="157">
        <v>4.703189333333333E-5</v>
      </c>
      <c r="J2498" s="157">
        <v>6.1766103666666659E-4</v>
      </c>
      <c r="K2498" s="157">
        <v>1.1023100000000001E-6</v>
      </c>
      <c r="L2498" s="157">
        <v>1.1023100000000001E-6</v>
      </c>
      <c r="M2498" s="157">
        <v>0</v>
      </c>
      <c r="N2498" s="126">
        <v>0</v>
      </c>
    </row>
    <row r="2499" spans="1:14" x14ac:dyDescent="0.25">
      <c r="A2499" s="128">
        <v>34041</v>
      </c>
      <c r="B2499" s="157" t="s">
        <v>461</v>
      </c>
      <c r="C2499" s="157" t="s">
        <v>53</v>
      </c>
      <c r="D2499" s="157">
        <v>2265003010</v>
      </c>
      <c r="E2499" s="157" t="s">
        <v>130</v>
      </c>
      <c r="F2499" s="157" t="s">
        <v>96</v>
      </c>
      <c r="G2499" s="157" t="s">
        <v>115</v>
      </c>
      <c r="H2499" s="157">
        <v>3.3289761999999993E-4</v>
      </c>
      <c r="I2499" s="157">
        <v>4.6039814333333337E-4</v>
      </c>
      <c r="J2499" s="157">
        <v>9.8274610866666678E-3</v>
      </c>
      <c r="K2499" s="157">
        <v>5.5115500000000006E-6</v>
      </c>
      <c r="L2499" s="157">
        <v>5.5115500000000006E-6</v>
      </c>
      <c r="M2499" s="157">
        <v>0</v>
      </c>
      <c r="N2499" s="126">
        <v>1.1023100000000001E-6</v>
      </c>
    </row>
    <row r="2500" spans="1:14" x14ac:dyDescent="0.25">
      <c r="A2500" s="128">
        <v>34041</v>
      </c>
      <c r="B2500" s="157" t="s">
        <v>461</v>
      </c>
      <c r="C2500" s="157" t="s">
        <v>53</v>
      </c>
      <c r="D2500" s="157">
        <v>2265003020</v>
      </c>
      <c r="E2500" s="157" t="s">
        <v>131</v>
      </c>
      <c r="F2500" s="157" t="s">
        <v>96</v>
      </c>
      <c r="G2500" s="157" t="s">
        <v>115</v>
      </c>
      <c r="H2500" s="157">
        <v>1.7196036000000003E-4</v>
      </c>
      <c r="I2500" s="157">
        <v>4.0858957333333334E-4</v>
      </c>
      <c r="J2500" s="157">
        <v>5.0210220499999998E-3</v>
      </c>
      <c r="K2500" s="157">
        <v>1.6534650000000003E-5</v>
      </c>
      <c r="L2500" s="157">
        <v>1.5432340000000001E-5</v>
      </c>
      <c r="M2500" s="157">
        <v>1.1023100000000001E-6</v>
      </c>
      <c r="N2500" s="126">
        <v>2.2046200000000002E-6</v>
      </c>
    </row>
    <row r="2501" spans="1:14" x14ac:dyDescent="0.25">
      <c r="A2501" s="128">
        <v>34041</v>
      </c>
      <c r="B2501" s="157" t="s">
        <v>461</v>
      </c>
      <c r="C2501" s="157" t="s">
        <v>53</v>
      </c>
      <c r="D2501" s="157">
        <v>2265003030</v>
      </c>
      <c r="E2501" s="157" t="s">
        <v>95</v>
      </c>
      <c r="F2501" s="157" t="s">
        <v>96</v>
      </c>
      <c r="G2501" s="157" t="s">
        <v>115</v>
      </c>
      <c r="H2501" s="157">
        <v>1.1610998666666666E-4</v>
      </c>
      <c r="I2501" s="157">
        <v>7.9733756666666665E-5</v>
      </c>
      <c r="J2501" s="157">
        <v>4.9864830033333326E-3</v>
      </c>
      <c r="K2501" s="157">
        <v>5.5115500000000006E-6</v>
      </c>
      <c r="L2501" s="157">
        <v>4.4092400000000003E-6</v>
      </c>
      <c r="M2501" s="157">
        <v>0</v>
      </c>
      <c r="N2501" s="126">
        <v>3.6743666666666669E-7</v>
      </c>
    </row>
    <row r="2502" spans="1:14" x14ac:dyDescent="0.25">
      <c r="A2502" s="128">
        <v>34041</v>
      </c>
      <c r="B2502" s="157" t="s">
        <v>461</v>
      </c>
      <c r="C2502" s="157" t="s">
        <v>53</v>
      </c>
      <c r="D2502" s="157">
        <v>2265003040</v>
      </c>
      <c r="E2502" s="157" t="s">
        <v>97</v>
      </c>
      <c r="F2502" s="157" t="s">
        <v>96</v>
      </c>
      <c r="G2502" s="157" t="s">
        <v>115</v>
      </c>
      <c r="H2502" s="157">
        <v>4.7325842666666668E-4</v>
      </c>
      <c r="I2502" s="157">
        <v>1.5028159666666667E-4</v>
      </c>
      <c r="J2502" s="157">
        <v>1.5130674496666668E-2</v>
      </c>
      <c r="K2502" s="157">
        <v>1.8004396666666665E-5</v>
      </c>
      <c r="L2502" s="157">
        <v>1.6534650000000003E-5</v>
      </c>
      <c r="M2502" s="157">
        <v>0</v>
      </c>
      <c r="N2502" s="126">
        <v>1.1023100000000001E-6</v>
      </c>
    </row>
    <row r="2503" spans="1:14" x14ac:dyDescent="0.25">
      <c r="A2503" s="128">
        <v>34041</v>
      </c>
      <c r="B2503" s="157" t="s">
        <v>461</v>
      </c>
      <c r="C2503" s="157" t="s">
        <v>53</v>
      </c>
      <c r="D2503" s="157">
        <v>2265003050</v>
      </c>
      <c r="E2503" s="157" t="s">
        <v>132</v>
      </c>
      <c r="F2503" s="157" t="s">
        <v>96</v>
      </c>
      <c r="G2503" s="157" t="s">
        <v>115</v>
      </c>
      <c r="H2503" s="157">
        <v>1.9106706666666671E-5</v>
      </c>
      <c r="I2503" s="157">
        <v>2.3883383333333336E-5</v>
      </c>
      <c r="J2503" s="157">
        <v>6.4926059000000006E-4</v>
      </c>
      <c r="K2503" s="157">
        <v>0</v>
      </c>
      <c r="L2503" s="157">
        <v>0</v>
      </c>
      <c r="M2503" s="157">
        <v>0</v>
      </c>
      <c r="N2503" s="126">
        <v>0</v>
      </c>
    </row>
    <row r="2504" spans="1:14" x14ac:dyDescent="0.25">
      <c r="A2504" s="128">
        <v>34041</v>
      </c>
      <c r="B2504" s="157" t="s">
        <v>461</v>
      </c>
      <c r="C2504" s="157" t="s">
        <v>53</v>
      </c>
      <c r="D2504" s="157">
        <v>2265003060</v>
      </c>
      <c r="E2504" s="157" t="s">
        <v>133</v>
      </c>
      <c r="F2504" s="157" t="s">
        <v>96</v>
      </c>
      <c r="G2504" s="157" t="s">
        <v>115</v>
      </c>
      <c r="H2504" s="157">
        <v>6.6138600000000009E-6</v>
      </c>
      <c r="I2504" s="157">
        <v>2.2046200000000002E-6</v>
      </c>
      <c r="J2504" s="157">
        <v>3.5310663666666666E-4</v>
      </c>
      <c r="K2504" s="157">
        <v>0</v>
      </c>
      <c r="L2504" s="157">
        <v>0</v>
      </c>
      <c r="M2504" s="157">
        <v>0</v>
      </c>
      <c r="N2504" s="126">
        <v>0</v>
      </c>
    </row>
    <row r="2505" spans="1:14" x14ac:dyDescent="0.25">
      <c r="A2505" s="128">
        <v>34041</v>
      </c>
      <c r="B2505" s="157" t="s">
        <v>461</v>
      </c>
      <c r="C2505" s="157" t="s">
        <v>53</v>
      </c>
      <c r="D2505" s="157">
        <v>2265003070</v>
      </c>
      <c r="E2505" s="157" t="s">
        <v>134</v>
      </c>
      <c r="F2505" s="157" t="s">
        <v>96</v>
      </c>
      <c r="G2505" s="157" t="s">
        <v>115</v>
      </c>
      <c r="H2505" s="157">
        <v>8.8184800000000007E-6</v>
      </c>
      <c r="I2505" s="157">
        <v>2.6088003333333333E-5</v>
      </c>
      <c r="J2505" s="157">
        <v>2.7998674E-4</v>
      </c>
      <c r="K2505" s="157">
        <v>2.2046200000000002E-6</v>
      </c>
      <c r="L2505" s="157">
        <v>1.1023100000000001E-6</v>
      </c>
      <c r="M2505" s="157">
        <v>0</v>
      </c>
      <c r="N2505" s="126">
        <v>0</v>
      </c>
    </row>
    <row r="2506" spans="1:14" x14ac:dyDescent="0.25">
      <c r="A2506" s="128">
        <v>34041</v>
      </c>
      <c r="B2506" s="157" t="s">
        <v>461</v>
      </c>
      <c r="C2506" s="157" t="s">
        <v>53</v>
      </c>
      <c r="D2506" s="157">
        <v>2265004010</v>
      </c>
      <c r="E2506" s="157" t="s">
        <v>135</v>
      </c>
      <c r="F2506" s="157" t="s">
        <v>99</v>
      </c>
      <c r="G2506" s="157" t="s">
        <v>115</v>
      </c>
      <c r="H2506" s="157">
        <v>3.8835116173333337E-2</v>
      </c>
      <c r="I2506" s="157">
        <v>4.9967712299999996E-3</v>
      </c>
      <c r="J2506" s="157">
        <v>0.44612139165000003</v>
      </c>
      <c r="K2506" s="157">
        <v>6.7424628333333323E-4</v>
      </c>
      <c r="L2506" s="157">
        <v>6.1986565666666672E-4</v>
      </c>
      <c r="M2506" s="157">
        <v>1.5799776666666668E-5</v>
      </c>
      <c r="N2506" s="126">
        <v>3.5641356666666673E-5</v>
      </c>
    </row>
    <row r="2507" spans="1:14" x14ac:dyDescent="0.25">
      <c r="A2507" s="128">
        <v>34041</v>
      </c>
      <c r="B2507" s="157" t="s">
        <v>461</v>
      </c>
      <c r="C2507" s="157" t="s">
        <v>53</v>
      </c>
      <c r="D2507" s="157">
        <v>2265004011</v>
      </c>
      <c r="E2507" s="157" t="s">
        <v>135</v>
      </c>
      <c r="F2507" s="157" t="s">
        <v>100</v>
      </c>
      <c r="G2507" s="157" t="s">
        <v>115</v>
      </c>
      <c r="H2507" s="157">
        <v>2.6669288140000001E-2</v>
      </c>
      <c r="I2507" s="157">
        <v>4.7388306900000001E-3</v>
      </c>
      <c r="J2507" s="157">
        <v>0.43047557094666661</v>
      </c>
      <c r="K2507" s="157">
        <v>7.0437609000000001E-4</v>
      </c>
      <c r="L2507" s="157">
        <v>6.4852571666666671E-4</v>
      </c>
      <c r="M2507" s="157">
        <v>1.6534650000000003E-5</v>
      </c>
      <c r="N2507" s="126">
        <v>3.5641356666666673E-5</v>
      </c>
    </row>
    <row r="2508" spans="1:14" x14ac:dyDescent="0.25">
      <c r="A2508" s="128">
        <v>34041</v>
      </c>
      <c r="B2508" s="157" t="s">
        <v>461</v>
      </c>
      <c r="C2508" s="157" t="s">
        <v>53</v>
      </c>
      <c r="D2508" s="157">
        <v>2265004015</v>
      </c>
      <c r="E2508" s="157" t="s">
        <v>98</v>
      </c>
      <c r="F2508" s="157" t="s">
        <v>99</v>
      </c>
      <c r="G2508" s="157" t="s">
        <v>115</v>
      </c>
      <c r="H2508" s="157">
        <v>3.3870311933333337E-3</v>
      </c>
      <c r="I2508" s="157">
        <v>4.1851036333333328E-4</v>
      </c>
      <c r="J2508" s="157">
        <v>3.7379699536666672E-2</v>
      </c>
      <c r="K2508" s="157">
        <v>5.6585246666666667E-5</v>
      </c>
      <c r="L2508" s="157">
        <v>5.2176006666666666E-5</v>
      </c>
      <c r="M2508" s="157">
        <v>1.1023100000000001E-6</v>
      </c>
      <c r="N2508" s="126">
        <v>3.3069300000000005E-6</v>
      </c>
    </row>
    <row r="2509" spans="1:14" x14ac:dyDescent="0.25">
      <c r="A2509" s="128">
        <v>34041</v>
      </c>
      <c r="B2509" s="157" t="s">
        <v>461</v>
      </c>
      <c r="C2509" s="157" t="s">
        <v>53</v>
      </c>
      <c r="D2509" s="157">
        <v>2265004016</v>
      </c>
      <c r="E2509" s="157" t="s">
        <v>98</v>
      </c>
      <c r="F2509" s="157" t="s">
        <v>100</v>
      </c>
      <c r="G2509" s="157" t="s">
        <v>115</v>
      </c>
      <c r="H2509" s="157">
        <v>1.6129734793333333E-2</v>
      </c>
      <c r="I2509" s="157">
        <v>2.4574164266666664E-3</v>
      </c>
      <c r="J2509" s="157">
        <v>0.22256961671999997</v>
      </c>
      <c r="K2509" s="157">
        <v>3.4318584666666666E-4</v>
      </c>
      <c r="L2509" s="157">
        <v>3.1562809666666668E-4</v>
      </c>
      <c r="M2509" s="157">
        <v>8.083606666666666E-6</v>
      </c>
      <c r="N2509" s="126">
        <v>1.8004396666666665E-5</v>
      </c>
    </row>
    <row r="2510" spans="1:14" x14ac:dyDescent="0.25">
      <c r="A2510" s="128">
        <v>34041</v>
      </c>
      <c r="B2510" s="157" t="s">
        <v>461</v>
      </c>
      <c r="C2510" s="157" t="s">
        <v>53</v>
      </c>
      <c r="D2510" s="157">
        <v>2265004025</v>
      </c>
      <c r="E2510" s="157" t="s">
        <v>102</v>
      </c>
      <c r="F2510" s="157" t="s">
        <v>99</v>
      </c>
      <c r="G2510" s="157" t="s">
        <v>115</v>
      </c>
      <c r="H2510" s="157">
        <v>2.4985693333333332E-4</v>
      </c>
      <c r="I2510" s="157">
        <v>2.6455440000000004E-5</v>
      </c>
      <c r="J2510" s="157">
        <v>2.3945847566666668E-3</v>
      </c>
      <c r="K2510" s="157">
        <v>3.3069300000000005E-6</v>
      </c>
      <c r="L2510" s="157">
        <v>3.3069300000000005E-6</v>
      </c>
      <c r="M2510" s="157">
        <v>0</v>
      </c>
      <c r="N2510" s="126">
        <v>0</v>
      </c>
    </row>
    <row r="2511" spans="1:14" x14ac:dyDescent="0.25">
      <c r="A2511" s="128">
        <v>34041</v>
      </c>
      <c r="B2511" s="157" t="s">
        <v>461</v>
      </c>
      <c r="C2511" s="157" t="s">
        <v>53</v>
      </c>
      <c r="D2511" s="157">
        <v>2265004026</v>
      </c>
      <c r="E2511" s="157" t="s">
        <v>102</v>
      </c>
      <c r="F2511" s="157" t="s">
        <v>100</v>
      </c>
      <c r="G2511" s="157" t="s">
        <v>115</v>
      </c>
      <c r="H2511" s="157">
        <v>7.1760381000000005E-4</v>
      </c>
      <c r="I2511" s="157">
        <v>1.0876125333333333E-4</v>
      </c>
      <c r="J2511" s="157">
        <v>1.2455368126666666E-2</v>
      </c>
      <c r="K2511" s="157">
        <v>1.212541E-5</v>
      </c>
      <c r="L2511" s="157">
        <v>1.1023100000000001E-5</v>
      </c>
      <c r="M2511" s="157">
        <v>0</v>
      </c>
      <c r="N2511" s="126">
        <v>1.1023100000000001E-6</v>
      </c>
    </row>
    <row r="2512" spans="1:14" x14ac:dyDescent="0.25">
      <c r="A2512" s="128">
        <v>34041</v>
      </c>
      <c r="B2512" s="157" t="s">
        <v>461</v>
      </c>
      <c r="C2512" s="157" t="s">
        <v>53</v>
      </c>
      <c r="D2512" s="157">
        <v>2265004030</v>
      </c>
      <c r="E2512" s="157" t="s">
        <v>103</v>
      </c>
      <c r="F2512" s="157" t="s">
        <v>99</v>
      </c>
      <c r="G2512" s="157" t="s">
        <v>115</v>
      </c>
      <c r="H2512" s="157">
        <v>3.2113964666666663E-4</v>
      </c>
      <c r="I2512" s="157">
        <v>5.0338823333333339E-5</v>
      </c>
      <c r="J2512" s="157">
        <v>4.5676052033333326E-3</v>
      </c>
      <c r="K2512" s="157">
        <v>6.9812966666666665E-6</v>
      </c>
      <c r="L2512" s="157">
        <v>6.6138600000000009E-6</v>
      </c>
      <c r="M2512" s="157">
        <v>0</v>
      </c>
      <c r="N2512" s="126">
        <v>0</v>
      </c>
    </row>
    <row r="2513" spans="1:14" x14ac:dyDescent="0.25">
      <c r="A2513" s="128">
        <v>34041</v>
      </c>
      <c r="B2513" s="157" t="s">
        <v>461</v>
      </c>
      <c r="C2513" s="157" t="s">
        <v>53</v>
      </c>
      <c r="D2513" s="157">
        <v>2265004031</v>
      </c>
      <c r="E2513" s="157" t="s">
        <v>103</v>
      </c>
      <c r="F2513" s="157" t="s">
        <v>100</v>
      </c>
      <c r="G2513" s="157" t="s">
        <v>115</v>
      </c>
      <c r="H2513" s="157">
        <v>1.6764297916666667E-2</v>
      </c>
      <c r="I2513" s="157">
        <v>4.8894797233333329E-3</v>
      </c>
      <c r="J2513" s="157">
        <v>0.5366416191033333</v>
      </c>
      <c r="K2513" s="157">
        <v>2.9541908E-4</v>
      </c>
      <c r="L2513" s="157">
        <v>2.7190313333333329E-4</v>
      </c>
      <c r="M2513" s="157">
        <v>1.5432340000000001E-5</v>
      </c>
      <c r="N2513" s="126">
        <v>3.3436736666666676E-5</v>
      </c>
    </row>
    <row r="2514" spans="1:14" x14ac:dyDescent="0.25">
      <c r="A2514" s="128">
        <v>34041</v>
      </c>
      <c r="B2514" s="157" t="s">
        <v>461</v>
      </c>
      <c r="C2514" s="157" t="s">
        <v>53</v>
      </c>
      <c r="D2514" s="157">
        <v>2265004035</v>
      </c>
      <c r="E2514" s="157" t="s">
        <v>104</v>
      </c>
      <c r="F2514" s="157" t="s">
        <v>99</v>
      </c>
      <c r="G2514" s="157" t="s">
        <v>115</v>
      </c>
      <c r="H2514" s="157">
        <v>1.4443935366666666E-3</v>
      </c>
      <c r="I2514" s="157">
        <v>0</v>
      </c>
      <c r="J2514" s="157">
        <v>0</v>
      </c>
      <c r="K2514" s="157">
        <v>0</v>
      </c>
      <c r="L2514" s="157">
        <v>0</v>
      </c>
      <c r="M2514" s="157">
        <v>0</v>
      </c>
      <c r="N2514" s="126">
        <v>0</v>
      </c>
    </row>
    <row r="2515" spans="1:14" x14ac:dyDescent="0.25">
      <c r="A2515" s="128">
        <v>34041</v>
      </c>
      <c r="B2515" s="157" t="s">
        <v>461</v>
      </c>
      <c r="C2515" s="157" t="s">
        <v>53</v>
      </c>
      <c r="D2515" s="157">
        <v>2265004036</v>
      </c>
      <c r="E2515" s="157" t="s">
        <v>104</v>
      </c>
      <c r="F2515" s="157" t="s">
        <v>100</v>
      </c>
      <c r="G2515" s="157" t="s">
        <v>115</v>
      </c>
      <c r="H2515" s="157">
        <v>1.8151371333333336E-4</v>
      </c>
      <c r="I2515" s="157">
        <v>0</v>
      </c>
      <c r="J2515" s="157">
        <v>0</v>
      </c>
      <c r="K2515" s="157">
        <v>0</v>
      </c>
      <c r="L2515" s="157">
        <v>0</v>
      </c>
      <c r="M2515" s="157">
        <v>0</v>
      </c>
      <c r="N2515" s="126">
        <v>0</v>
      </c>
    </row>
    <row r="2516" spans="1:14" x14ac:dyDescent="0.25">
      <c r="A2516" s="128">
        <v>34041</v>
      </c>
      <c r="B2516" s="157" t="s">
        <v>461</v>
      </c>
      <c r="C2516" s="157" t="s">
        <v>53</v>
      </c>
      <c r="D2516" s="157">
        <v>2265004040</v>
      </c>
      <c r="E2516" s="157" t="s">
        <v>136</v>
      </c>
      <c r="F2516" s="157" t="s">
        <v>99</v>
      </c>
      <c r="G2516" s="157" t="s">
        <v>115</v>
      </c>
      <c r="H2516" s="157">
        <v>4.9137305433333339E-3</v>
      </c>
      <c r="I2516" s="157">
        <v>1.0148600733333334E-3</v>
      </c>
      <c r="J2516" s="157">
        <v>0.13478201575666668</v>
      </c>
      <c r="K2516" s="157">
        <v>5.5850373333333332E-5</v>
      </c>
      <c r="L2516" s="157">
        <v>5.1441133333333338E-5</v>
      </c>
      <c r="M2516" s="157">
        <v>3.3069300000000005E-6</v>
      </c>
      <c r="N2516" s="126">
        <v>6.6138600000000009E-6</v>
      </c>
    </row>
    <row r="2517" spans="1:14" x14ac:dyDescent="0.25">
      <c r="A2517" s="128">
        <v>34041</v>
      </c>
      <c r="B2517" s="157" t="s">
        <v>461</v>
      </c>
      <c r="C2517" s="157" t="s">
        <v>53</v>
      </c>
      <c r="D2517" s="157">
        <v>2265004041</v>
      </c>
      <c r="E2517" s="157" t="s">
        <v>136</v>
      </c>
      <c r="F2517" s="157" t="s">
        <v>100</v>
      </c>
      <c r="G2517" s="157" t="s">
        <v>115</v>
      </c>
      <c r="H2517" s="157">
        <v>1.5832845966666665E-3</v>
      </c>
      <c r="I2517" s="157">
        <v>5.1294158666666668E-4</v>
      </c>
      <c r="J2517" s="157">
        <v>7.4920703769999999E-2</v>
      </c>
      <c r="K2517" s="157">
        <v>3.3436736666666676E-5</v>
      </c>
      <c r="L2517" s="157">
        <v>3.012980666666667E-5</v>
      </c>
      <c r="M2517" s="157">
        <v>2.2046200000000002E-6</v>
      </c>
      <c r="N2517" s="126">
        <v>3.6743666666666665E-6</v>
      </c>
    </row>
    <row r="2518" spans="1:14" x14ac:dyDescent="0.25">
      <c r="A2518" s="128">
        <v>34041</v>
      </c>
      <c r="B2518" s="157" t="s">
        <v>461</v>
      </c>
      <c r="C2518" s="157" t="s">
        <v>53</v>
      </c>
      <c r="D2518" s="157">
        <v>2265004046</v>
      </c>
      <c r="E2518" s="157" t="s">
        <v>137</v>
      </c>
      <c r="F2518" s="157" t="s">
        <v>100</v>
      </c>
      <c r="G2518" s="157" t="s">
        <v>115</v>
      </c>
      <c r="H2518" s="157">
        <v>2.2222569600000002E-3</v>
      </c>
      <c r="I2518" s="157">
        <v>7.888865233333333E-4</v>
      </c>
      <c r="J2518" s="157">
        <v>8.8451559020000001E-2</v>
      </c>
      <c r="K2518" s="157">
        <v>3.5641356666666673E-5</v>
      </c>
      <c r="L2518" s="157">
        <v>3.2334426666666671E-5</v>
      </c>
      <c r="M2518" s="157">
        <v>2.2046200000000002E-6</v>
      </c>
      <c r="N2518" s="126">
        <v>4.4092400000000003E-6</v>
      </c>
    </row>
    <row r="2519" spans="1:14" x14ac:dyDescent="0.25">
      <c r="A2519" s="128">
        <v>34041</v>
      </c>
      <c r="B2519" s="157" t="s">
        <v>461</v>
      </c>
      <c r="C2519" s="157" t="s">
        <v>53</v>
      </c>
      <c r="D2519" s="157">
        <v>2265004051</v>
      </c>
      <c r="E2519" s="157" t="s">
        <v>138</v>
      </c>
      <c r="F2519" s="157" t="s">
        <v>100</v>
      </c>
      <c r="G2519" s="157" t="s">
        <v>115</v>
      </c>
      <c r="H2519" s="157">
        <v>1.8706200699999999E-3</v>
      </c>
      <c r="I2519" s="157">
        <v>2.8770290999999997E-4</v>
      </c>
      <c r="J2519" s="157">
        <v>2.5782663463333331E-2</v>
      </c>
      <c r="K2519" s="157">
        <v>4.0050596666666668E-5</v>
      </c>
      <c r="L2519" s="157">
        <v>3.6743666666666665E-5</v>
      </c>
      <c r="M2519" s="157">
        <v>1.1023100000000001E-6</v>
      </c>
      <c r="N2519" s="126">
        <v>2.2046200000000002E-6</v>
      </c>
    </row>
    <row r="2520" spans="1:14" x14ac:dyDescent="0.25">
      <c r="A2520" s="128">
        <v>34041</v>
      </c>
      <c r="B2520" s="157" t="s">
        <v>461</v>
      </c>
      <c r="C2520" s="157" t="s">
        <v>53</v>
      </c>
      <c r="D2520" s="157">
        <v>2265004055</v>
      </c>
      <c r="E2520" s="157" t="s">
        <v>139</v>
      </c>
      <c r="F2520" s="157" t="s">
        <v>99</v>
      </c>
      <c r="G2520" s="157" t="s">
        <v>115</v>
      </c>
      <c r="H2520" s="157">
        <v>5.2720180370000001E-2</v>
      </c>
      <c r="I2520" s="157">
        <v>1.3572743030000001E-2</v>
      </c>
      <c r="J2520" s="157">
        <v>1.8059953090666667</v>
      </c>
      <c r="K2520" s="157">
        <v>7.5214285666666666E-4</v>
      </c>
      <c r="L2520" s="157">
        <v>6.9188324333333343E-4</v>
      </c>
      <c r="M2520" s="157">
        <v>4.2622653333333336E-5</v>
      </c>
      <c r="N2520" s="126">
        <v>9.3328913333333332E-5</v>
      </c>
    </row>
    <row r="2521" spans="1:14" x14ac:dyDescent="0.25">
      <c r="A2521" s="128">
        <v>34041</v>
      </c>
      <c r="B2521" s="157" t="s">
        <v>461</v>
      </c>
      <c r="C2521" s="157" t="s">
        <v>53</v>
      </c>
      <c r="D2521" s="157">
        <v>2265004056</v>
      </c>
      <c r="E2521" s="157" t="s">
        <v>139</v>
      </c>
      <c r="F2521" s="157" t="s">
        <v>100</v>
      </c>
      <c r="G2521" s="157" t="s">
        <v>115</v>
      </c>
      <c r="H2521" s="157">
        <v>2.0588946180000001E-2</v>
      </c>
      <c r="I2521" s="157">
        <v>6.9768874266666675E-3</v>
      </c>
      <c r="J2521" s="157">
        <v>1.0187743761433332</v>
      </c>
      <c r="K2521" s="157">
        <v>4.4680298666666666E-4</v>
      </c>
      <c r="L2521" s="157">
        <v>4.1116163000000003E-4</v>
      </c>
      <c r="M2521" s="157">
        <v>2.425082E-5</v>
      </c>
      <c r="N2521" s="126">
        <v>5.2543443333333337E-5</v>
      </c>
    </row>
    <row r="2522" spans="1:14" x14ac:dyDescent="0.25">
      <c r="A2522" s="128">
        <v>34041</v>
      </c>
      <c r="B2522" s="157" t="s">
        <v>461</v>
      </c>
      <c r="C2522" s="157" t="s">
        <v>53</v>
      </c>
      <c r="D2522" s="157">
        <v>2265004066</v>
      </c>
      <c r="E2522" s="157" t="s">
        <v>140</v>
      </c>
      <c r="F2522" s="157" t="s">
        <v>100</v>
      </c>
      <c r="G2522" s="157" t="s">
        <v>115</v>
      </c>
      <c r="H2522" s="157">
        <v>2.1439929500000001E-3</v>
      </c>
      <c r="I2522" s="157">
        <v>1.1713880933333335E-3</v>
      </c>
      <c r="J2522" s="157">
        <v>0.10526472601333332</v>
      </c>
      <c r="K2522" s="157">
        <v>7.4589643333333329E-5</v>
      </c>
      <c r="L2522" s="157">
        <v>6.7975783333333324E-5</v>
      </c>
      <c r="M2522" s="157">
        <v>4.4092400000000003E-6</v>
      </c>
      <c r="N2522" s="126">
        <v>8.8184800000000007E-6</v>
      </c>
    </row>
    <row r="2523" spans="1:14" x14ac:dyDescent="0.25">
      <c r="A2523" s="128">
        <v>34041</v>
      </c>
      <c r="B2523" s="157" t="s">
        <v>461</v>
      </c>
      <c r="C2523" s="157" t="s">
        <v>53</v>
      </c>
      <c r="D2523" s="157">
        <v>2265004071</v>
      </c>
      <c r="E2523" s="157" t="s">
        <v>105</v>
      </c>
      <c r="F2523" s="157" t="s">
        <v>100</v>
      </c>
      <c r="G2523" s="157" t="s">
        <v>115</v>
      </c>
      <c r="H2523" s="157">
        <v>5.9784150286666671E-2</v>
      </c>
      <c r="I2523" s="157">
        <v>2.2383506859999999E-2</v>
      </c>
      <c r="J2523" s="157">
        <v>2.8274251499999998</v>
      </c>
      <c r="K2523" s="157">
        <v>1.7853747633333333E-3</v>
      </c>
      <c r="L2523" s="157">
        <v>1.6428093366666668E-3</v>
      </c>
      <c r="M2523" s="157">
        <v>7.8264009999999995E-5</v>
      </c>
      <c r="N2523" s="126">
        <v>1.7049061333333334E-4</v>
      </c>
    </row>
    <row r="2524" spans="1:14" x14ac:dyDescent="0.25">
      <c r="A2524" s="128">
        <v>34041</v>
      </c>
      <c r="B2524" s="157" t="s">
        <v>461</v>
      </c>
      <c r="C2524" s="157" t="s">
        <v>53</v>
      </c>
      <c r="D2524" s="157">
        <v>2265004075</v>
      </c>
      <c r="E2524" s="157" t="s">
        <v>141</v>
      </c>
      <c r="F2524" s="157" t="s">
        <v>99</v>
      </c>
      <c r="G2524" s="157" t="s">
        <v>115</v>
      </c>
      <c r="H2524" s="157">
        <v>2.5452337900000004E-3</v>
      </c>
      <c r="I2524" s="157">
        <v>5.5593167666666667E-4</v>
      </c>
      <c r="J2524" s="157">
        <v>5.4125625620000006E-2</v>
      </c>
      <c r="K2524" s="157">
        <v>4.6664456666666666E-5</v>
      </c>
      <c r="L2524" s="157">
        <v>4.2622653333333336E-5</v>
      </c>
      <c r="M2524" s="157">
        <v>1.1023100000000001E-6</v>
      </c>
      <c r="N2524" s="126">
        <v>3.3069300000000005E-6</v>
      </c>
    </row>
    <row r="2525" spans="1:14" x14ac:dyDescent="0.25">
      <c r="A2525" s="128">
        <v>34041</v>
      </c>
      <c r="B2525" s="157" t="s">
        <v>461</v>
      </c>
      <c r="C2525" s="157" t="s">
        <v>53</v>
      </c>
      <c r="D2525" s="157">
        <v>2265004076</v>
      </c>
      <c r="E2525" s="157" t="s">
        <v>141</v>
      </c>
      <c r="F2525" s="157" t="s">
        <v>100</v>
      </c>
      <c r="G2525" s="157" t="s">
        <v>115</v>
      </c>
      <c r="H2525" s="157">
        <v>3.4704393166666669E-3</v>
      </c>
      <c r="I2525" s="157">
        <v>8.8809442333333342E-4</v>
      </c>
      <c r="J2525" s="157">
        <v>8.5387504656666668E-2</v>
      </c>
      <c r="K2525" s="157">
        <v>7.348733333333333E-5</v>
      </c>
      <c r="L2525" s="157">
        <v>6.7975783333333324E-5</v>
      </c>
      <c r="M2525" s="157">
        <v>2.2046200000000002E-6</v>
      </c>
      <c r="N2525" s="126">
        <v>5.5115500000000006E-6</v>
      </c>
    </row>
    <row r="2526" spans="1:14" x14ac:dyDescent="0.25">
      <c r="A2526" s="128">
        <v>34041</v>
      </c>
      <c r="B2526" s="157" t="s">
        <v>461</v>
      </c>
      <c r="C2526" s="157" t="s">
        <v>53</v>
      </c>
      <c r="D2526" s="157">
        <v>2265005010</v>
      </c>
      <c r="E2526" s="157" t="s">
        <v>142</v>
      </c>
      <c r="F2526" s="157" t="s">
        <v>107</v>
      </c>
      <c r="G2526" s="157" t="s">
        <v>115</v>
      </c>
      <c r="H2526" s="157">
        <v>5.0338823333333326E-5</v>
      </c>
      <c r="I2526" s="157">
        <v>1.9841580000000002E-5</v>
      </c>
      <c r="J2526" s="157">
        <v>2.8608618866666664E-3</v>
      </c>
      <c r="K2526" s="157">
        <v>1.1023100000000001E-6</v>
      </c>
      <c r="L2526" s="157">
        <v>1.1023100000000001E-6</v>
      </c>
      <c r="M2526" s="157">
        <v>0</v>
      </c>
      <c r="N2526" s="126">
        <v>0</v>
      </c>
    </row>
    <row r="2527" spans="1:14" x14ac:dyDescent="0.25">
      <c r="A2527" s="128">
        <v>34041</v>
      </c>
      <c r="B2527" s="157" t="s">
        <v>461</v>
      </c>
      <c r="C2527" s="157" t="s">
        <v>53</v>
      </c>
      <c r="D2527" s="157">
        <v>2265005015</v>
      </c>
      <c r="E2527" s="157" t="s">
        <v>143</v>
      </c>
      <c r="F2527" s="157" t="s">
        <v>107</v>
      </c>
      <c r="G2527" s="157" t="s">
        <v>115</v>
      </c>
      <c r="H2527" s="157">
        <v>6.393398E-5</v>
      </c>
      <c r="I2527" s="157">
        <v>8.3040686666666661E-5</v>
      </c>
      <c r="J2527" s="157">
        <v>3.0706682233333331E-3</v>
      </c>
      <c r="K2527" s="157">
        <v>4.4092400000000003E-6</v>
      </c>
      <c r="L2527" s="157">
        <v>4.4092400000000003E-6</v>
      </c>
      <c r="M2527" s="157">
        <v>0</v>
      </c>
      <c r="N2527" s="126">
        <v>1.1023100000000001E-6</v>
      </c>
    </row>
    <row r="2528" spans="1:14" x14ac:dyDescent="0.25">
      <c r="A2528" s="128">
        <v>34041</v>
      </c>
      <c r="B2528" s="157" t="s">
        <v>461</v>
      </c>
      <c r="C2528" s="157" t="s">
        <v>53</v>
      </c>
      <c r="D2528" s="157">
        <v>2265005025</v>
      </c>
      <c r="E2528" s="157" t="s">
        <v>144</v>
      </c>
      <c r="F2528" s="157" t="s">
        <v>107</v>
      </c>
      <c r="G2528" s="157" t="s">
        <v>115</v>
      </c>
      <c r="H2528" s="157">
        <v>1.5285365333333334E-4</v>
      </c>
      <c r="I2528" s="157">
        <v>2.2854560666666667E-4</v>
      </c>
      <c r="J2528" s="157">
        <v>2.8748244799999996E-3</v>
      </c>
      <c r="K2528" s="157">
        <v>2.2046200000000002E-6</v>
      </c>
      <c r="L2528" s="157">
        <v>2.2046200000000002E-6</v>
      </c>
      <c r="M2528" s="157">
        <v>0</v>
      </c>
      <c r="N2528" s="126">
        <v>0</v>
      </c>
    </row>
    <row r="2529" spans="1:14" x14ac:dyDescent="0.25">
      <c r="A2529" s="128">
        <v>34041</v>
      </c>
      <c r="B2529" s="157" t="s">
        <v>461</v>
      </c>
      <c r="C2529" s="157" t="s">
        <v>53</v>
      </c>
      <c r="D2529" s="157">
        <v>2265005030</v>
      </c>
      <c r="E2529" s="157" t="s">
        <v>145</v>
      </c>
      <c r="F2529" s="157" t="s">
        <v>107</v>
      </c>
      <c r="G2529" s="157" t="s">
        <v>115</v>
      </c>
      <c r="H2529" s="157">
        <v>4.6664456666666666E-5</v>
      </c>
      <c r="I2529" s="157">
        <v>1.8739270000000003E-5</v>
      </c>
      <c r="J2529" s="157">
        <v>2.3751106133333331E-3</v>
      </c>
      <c r="K2529" s="157">
        <v>1.1023100000000001E-6</v>
      </c>
      <c r="L2529" s="157">
        <v>1.1023100000000001E-6</v>
      </c>
      <c r="M2529" s="157">
        <v>0</v>
      </c>
      <c r="N2529" s="126">
        <v>0</v>
      </c>
    </row>
    <row r="2530" spans="1:14" x14ac:dyDescent="0.25">
      <c r="A2530" s="128">
        <v>34041</v>
      </c>
      <c r="B2530" s="157" t="s">
        <v>461</v>
      </c>
      <c r="C2530" s="157" t="s">
        <v>53</v>
      </c>
      <c r="D2530" s="157">
        <v>2265005035</v>
      </c>
      <c r="E2530" s="157" t="s">
        <v>106</v>
      </c>
      <c r="F2530" s="157" t="s">
        <v>107</v>
      </c>
      <c r="G2530" s="157" t="s">
        <v>115</v>
      </c>
      <c r="H2530" s="157">
        <v>6.0590306333333334E-4</v>
      </c>
      <c r="I2530" s="157">
        <v>3.7699001999999998E-4</v>
      </c>
      <c r="J2530" s="157">
        <v>1.9727674633333334E-2</v>
      </c>
      <c r="K2530" s="157">
        <v>1.3595156666666667E-5</v>
      </c>
      <c r="L2530" s="157">
        <v>1.2492846666666667E-5</v>
      </c>
      <c r="M2530" s="157">
        <v>1.1023100000000001E-6</v>
      </c>
      <c r="N2530" s="126">
        <v>1.1023100000000001E-6</v>
      </c>
    </row>
    <row r="2531" spans="1:14" x14ac:dyDescent="0.25">
      <c r="A2531" s="128">
        <v>34041</v>
      </c>
      <c r="B2531" s="157" t="s">
        <v>461</v>
      </c>
      <c r="C2531" s="157" t="s">
        <v>53</v>
      </c>
      <c r="D2531" s="157">
        <v>2265005040</v>
      </c>
      <c r="E2531" s="157" t="s">
        <v>146</v>
      </c>
      <c r="F2531" s="157" t="s">
        <v>107</v>
      </c>
      <c r="G2531" s="157" t="s">
        <v>115</v>
      </c>
      <c r="H2531" s="157">
        <v>2.2601029366666665E-3</v>
      </c>
      <c r="I2531" s="157">
        <v>6.5624188666666653E-4</v>
      </c>
      <c r="J2531" s="157">
        <v>7.2613201503333336E-2</v>
      </c>
      <c r="K2531" s="157">
        <v>2.094389E-5</v>
      </c>
      <c r="L2531" s="157">
        <v>1.9106706666666671E-5</v>
      </c>
      <c r="M2531" s="157">
        <v>1.1023100000000001E-6</v>
      </c>
      <c r="N2531" s="126">
        <v>3.3069300000000005E-6</v>
      </c>
    </row>
    <row r="2532" spans="1:14" x14ac:dyDescent="0.25">
      <c r="A2532" s="128">
        <v>34041</v>
      </c>
      <c r="B2532" s="157" t="s">
        <v>461</v>
      </c>
      <c r="C2532" s="157" t="s">
        <v>53</v>
      </c>
      <c r="D2532" s="157">
        <v>2265005045</v>
      </c>
      <c r="E2532" s="157" t="s">
        <v>147</v>
      </c>
      <c r="F2532" s="157" t="s">
        <v>107</v>
      </c>
      <c r="G2532" s="157" t="s">
        <v>115</v>
      </c>
      <c r="H2532" s="157">
        <v>2.2119687333333331E-4</v>
      </c>
      <c r="I2532" s="157">
        <v>3.6339486333333338E-4</v>
      </c>
      <c r="J2532" s="157">
        <v>4.5716470066666662E-3</v>
      </c>
      <c r="K2532" s="157">
        <v>4.4092400000000003E-6</v>
      </c>
      <c r="L2532" s="157">
        <v>3.3069300000000005E-6</v>
      </c>
      <c r="M2532" s="157">
        <v>0</v>
      </c>
      <c r="N2532" s="126">
        <v>1.1023100000000001E-6</v>
      </c>
    </row>
    <row r="2533" spans="1:14" x14ac:dyDescent="0.25">
      <c r="A2533" s="128">
        <v>34041</v>
      </c>
      <c r="B2533" s="157" t="s">
        <v>461</v>
      </c>
      <c r="C2533" s="157" t="s">
        <v>53</v>
      </c>
      <c r="D2533" s="157">
        <v>2265005055</v>
      </c>
      <c r="E2533" s="157" t="s">
        <v>148</v>
      </c>
      <c r="F2533" s="157" t="s">
        <v>107</v>
      </c>
      <c r="G2533" s="157" t="s">
        <v>115</v>
      </c>
      <c r="H2533" s="157">
        <v>3.0864679999999999E-4</v>
      </c>
      <c r="I2533" s="157">
        <v>4.2659397000000004E-4</v>
      </c>
      <c r="J2533" s="157">
        <v>9.3780860433333325E-3</v>
      </c>
      <c r="K2533" s="157">
        <v>6.6138600000000009E-6</v>
      </c>
      <c r="L2533" s="157">
        <v>5.5115500000000006E-6</v>
      </c>
      <c r="M2533" s="157">
        <v>0</v>
      </c>
      <c r="N2533" s="126">
        <v>1.1023100000000001E-6</v>
      </c>
    </row>
    <row r="2534" spans="1:14" x14ac:dyDescent="0.25">
      <c r="A2534" s="128">
        <v>34041</v>
      </c>
      <c r="B2534" s="157" t="s">
        <v>461</v>
      </c>
      <c r="C2534" s="157" t="s">
        <v>53</v>
      </c>
      <c r="D2534" s="157">
        <v>2265005060</v>
      </c>
      <c r="E2534" s="157" t="s">
        <v>149</v>
      </c>
      <c r="F2534" s="157" t="s">
        <v>107</v>
      </c>
      <c r="G2534" s="157" t="s">
        <v>115</v>
      </c>
      <c r="H2534" s="157">
        <v>5.7687556666666672E-5</v>
      </c>
      <c r="I2534" s="157">
        <v>1.2015179000000001E-4</v>
      </c>
      <c r="J2534" s="157">
        <v>1.8313043466666667E-3</v>
      </c>
      <c r="K2534" s="157">
        <v>7.7161700000000004E-6</v>
      </c>
      <c r="L2534" s="157">
        <v>7.7161700000000004E-6</v>
      </c>
      <c r="M2534" s="157">
        <v>0</v>
      </c>
      <c r="N2534" s="126">
        <v>1.1023100000000001E-6</v>
      </c>
    </row>
    <row r="2535" spans="1:14" x14ac:dyDescent="0.25">
      <c r="A2535" s="128">
        <v>34041</v>
      </c>
      <c r="B2535" s="157" t="s">
        <v>461</v>
      </c>
      <c r="C2535" s="157" t="s">
        <v>53</v>
      </c>
      <c r="D2535" s="157">
        <v>2265006005</v>
      </c>
      <c r="E2535" s="157" t="s">
        <v>108</v>
      </c>
      <c r="F2535" s="157" t="s">
        <v>109</v>
      </c>
      <c r="G2535" s="157" t="s">
        <v>115</v>
      </c>
      <c r="H2535" s="157">
        <v>3.3492954476666663E-2</v>
      </c>
      <c r="I2535" s="157">
        <v>1.0117736053333333E-2</v>
      </c>
      <c r="J2535" s="157">
        <v>1.2414692887666667</v>
      </c>
      <c r="K2535" s="157">
        <v>6.1104717666666663E-4</v>
      </c>
      <c r="L2535" s="157">
        <v>5.6254553666666663E-4</v>
      </c>
      <c r="M2535" s="157">
        <v>3.012980666666667E-5</v>
      </c>
      <c r="N2535" s="126">
        <v>6.577116333333334E-5</v>
      </c>
    </row>
    <row r="2536" spans="1:14" x14ac:dyDescent="0.25">
      <c r="A2536" s="128">
        <v>34041</v>
      </c>
      <c r="B2536" s="157" t="s">
        <v>461</v>
      </c>
      <c r="C2536" s="157" t="s">
        <v>53</v>
      </c>
      <c r="D2536" s="157">
        <v>2265006010</v>
      </c>
      <c r="E2536" s="157" t="s">
        <v>110</v>
      </c>
      <c r="F2536" s="157" t="s">
        <v>109</v>
      </c>
      <c r="G2536" s="157" t="s">
        <v>115</v>
      </c>
      <c r="H2536" s="157">
        <v>7.6761194033333341E-3</v>
      </c>
      <c r="I2536" s="157">
        <v>2.5676474266666666E-3</v>
      </c>
      <c r="J2536" s="157">
        <v>0.24312034948666664</v>
      </c>
      <c r="K2536" s="157">
        <v>2.2193174666666665E-4</v>
      </c>
      <c r="L2536" s="157">
        <v>2.0392735E-4</v>
      </c>
      <c r="M2536" s="157">
        <v>7.7161700000000004E-6</v>
      </c>
      <c r="N2536" s="126">
        <v>1.6534650000000003E-5</v>
      </c>
    </row>
    <row r="2537" spans="1:14" x14ac:dyDescent="0.25">
      <c r="A2537" s="128">
        <v>34041</v>
      </c>
      <c r="B2537" s="157" t="s">
        <v>461</v>
      </c>
      <c r="C2537" s="157" t="s">
        <v>53</v>
      </c>
      <c r="D2537" s="157">
        <v>2265006015</v>
      </c>
      <c r="E2537" s="157" t="s">
        <v>111</v>
      </c>
      <c r="F2537" s="157" t="s">
        <v>109</v>
      </c>
      <c r="G2537" s="157" t="s">
        <v>115</v>
      </c>
      <c r="H2537" s="157">
        <v>3.1845735899999998E-3</v>
      </c>
      <c r="I2537" s="157">
        <v>1.2919073199999999E-3</v>
      </c>
      <c r="J2537" s="157">
        <v>0.11615187444666668</v>
      </c>
      <c r="K2537" s="157">
        <v>1.0471945E-4</v>
      </c>
      <c r="L2537" s="157">
        <v>9.5900970000000014E-5</v>
      </c>
      <c r="M2537" s="157">
        <v>4.4092400000000003E-6</v>
      </c>
      <c r="N2537" s="126">
        <v>8.8184800000000007E-6</v>
      </c>
    </row>
    <row r="2538" spans="1:14" x14ac:dyDescent="0.25">
      <c r="A2538" s="128">
        <v>34041</v>
      </c>
      <c r="B2538" s="157" t="s">
        <v>461</v>
      </c>
      <c r="C2538" s="157" t="s">
        <v>53</v>
      </c>
      <c r="D2538" s="157">
        <v>2265006025</v>
      </c>
      <c r="E2538" s="157" t="s">
        <v>150</v>
      </c>
      <c r="F2538" s="157" t="s">
        <v>109</v>
      </c>
      <c r="G2538" s="157" t="s">
        <v>115</v>
      </c>
      <c r="H2538" s="157">
        <v>7.2884737200000008E-3</v>
      </c>
      <c r="I2538" s="157">
        <v>2.6532601699999999E-3</v>
      </c>
      <c r="J2538" s="157">
        <v>0.31908971750333331</v>
      </c>
      <c r="K2538" s="157">
        <v>1.6938830333333333E-4</v>
      </c>
      <c r="L2538" s="157">
        <v>1.5616058333333335E-4</v>
      </c>
      <c r="M2538" s="157">
        <v>8.8184800000000007E-6</v>
      </c>
      <c r="N2538" s="126">
        <v>1.873927E-5</v>
      </c>
    </row>
    <row r="2539" spans="1:14" x14ac:dyDescent="0.25">
      <c r="A2539" s="128">
        <v>34041</v>
      </c>
      <c r="B2539" s="157" t="s">
        <v>461</v>
      </c>
      <c r="C2539" s="157" t="s">
        <v>53</v>
      </c>
      <c r="D2539" s="157">
        <v>2265006030</v>
      </c>
      <c r="E2539" s="157" t="s">
        <v>151</v>
      </c>
      <c r="F2539" s="157" t="s">
        <v>109</v>
      </c>
      <c r="G2539" s="157" t="s">
        <v>115</v>
      </c>
      <c r="H2539" s="157">
        <v>1.4711796696666668E-2</v>
      </c>
      <c r="I2539" s="157">
        <v>4.0517241233333336E-3</v>
      </c>
      <c r="J2539" s="157">
        <v>0.49045262548333329</v>
      </c>
      <c r="K2539" s="157">
        <v>3.8029694999999996E-4</v>
      </c>
      <c r="L2539" s="157">
        <v>3.501671433333334E-4</v>
      </c>
      <c r="M2539" s="157">
        <v>1.3595156666666667E-5</v>
      </c>
      <c r="N2539" s="126">
        <v>2.9762369999999999E-5</v>
      </c>
    </row>
    <row r="2540" spans="1:14" x14ac:dyDescent="0.25">
      <c r="A2540" s="128">
        <v>34041</v>
      </c>
      <c r="B2540" s="157" t="s">
        <v>461</v>
      </c>
      <c r="C2540" s="157" t="s">
        <v>53</v>
      </c>
      <c r="D2540" s="157">
        <v>2265006035</v>
      </c>
      <c r="E2540" s="157" t="s">
        <v>112</v>
      </c>
      <c r="F2540" s="157" t="s">
        <v>109</v>
      </c>
      <c r="G2540" s="157" t="s">
        <v>115</v>
      </c>
      <c r="H2540" s="157">
        <v>5.2176006666666656E-4</v>
      </c>
      <c r="I2540" s="157">
        <v>1.8849500999999999E-4</v>
      </c>
      <c r="J2540" s="157">
        <v>2.5005167476666663E-2</v>
      </c>
      <c r="K2540" s="157">
        <v>1.5432340000000001E-5</v>
      </c>
      <c r="L2540" s="157">
        <v>1.3595156666666667E-5</v>
      </c>
      <c r="M2540" s="157">
        <v>1.1023100000000001E-6</v>
      </c>
      <c r="N2540" s="126">
        <v>1.1023100000000001E-6</v>
      </c>
    </row>
    <row r="2541" spans="1:14" x14ac:dyDescent="0.25">
      <c r="A2541" s="128">
        <v>34041</v>
      </c>
      <c r="B2541" s="157" t="s">
        <v>461</v>
      </c>
      <c r="C2541" s="157" t="s">
        <v>53</v>
      </c>
      <c r="D2541" s="157">
        <v>2265007010</v>
      </c>
      <c r="E2541" s="157" t="s">
        <v>152</v>
      </c>
      <c r="F2541" s="157" t="s">
        <v>114</v>
      </c>
      <c r="G2541" s="157" t="s">
        <v>115</v>
      </c>
      <c r="H2541" s="157">
        <v>3.0188596533333337E-3</v>
      </c>
      <c r="I2541" s="157">
        <v>9.0940575E-4</v>
      </c>
      <c r="J2541" s="157">
        <v>9.8535858336666671E-2</v>
      </c>
      <c r="K2541" s="157">
        <v>3.8213413333333341E-5</v>
      </c>
      <c r="L2541" s="157">
        <v>3.5641356666666673E-5</v>
      </c>
      <c r="M2541" s="157">
        <v>2.2046200000000002E-6</v>
      </c>
      <c r="N2541" s="126">
        <v>4.7766766666666677E-6</v>
      </c>
    </row>
    <row r="2542" spans="1:14" x14ac:dyDescent="0.25">
      <c r="A2542" s="128">
        <v>34041</v>
      </c>
      <c r="B2542" s="157" t="s">
        <v>461</v>
      </c>
      <c r="C2542" s="157" t="s">
        <v>53</v>
      </c>
      <c r="D2542" s="157">
        <v>2265007015</v>
      </c>
      <c r="E2542" s="157" t="s">
        <v>153</v>
      </c>
      <c r="F2542" s="157" t="s">
        <v>114</v>
      </c>
      <c r="G2542" s="157" t="s">
        <v>115</v>
      </c>
      <c r="H2542" s="157">
        <v>2.5720566666666669E-5</v>
      </c>
      <c r="I2542" s="157">
        <v>8.083606666666666E-6</v>
      </c>
      <c r="J2542" s="157">
        <v>8.7376439333333332E-4</v>
      </c>
      <c r="K2542" s="157">
        <v>1.1023100000000001E-6</v>
      </c>
      <c r="L2542" s="157">
        <v>1.1023100000000001E-6</v>
      </c>
      <c r="M2542" s="157">
        <v>0</v>
      </c>
      <c r="N2542" s="126">
        <v>0</v>
      </c>
    </row>
    <row r="2543" spans="1:14" x14ac:dyDescent="0.25">
      <c r="A2543" s="128">
        <v>34041</v>
      </c>
      <c r="B2543" s="157" t="s">
        <v>461</v>
      </c>
      <c r="C2543" s="157" t="s">
        <v>53</v>
      </c>
      <c r="D2543" s="157">
        <v>2265010010</v>
      </c>
      <c r="E2543" s="157" t="s">
        <v>154</v>
      </c>
      <c r="F2543" s="157" t="s">
        <v>96</v>
      </c>
      <c r="G2543" s="157" t="s">
        <v>115</v>
      </c>
      <c r="H2543" s="157">
        <v>6.1361923333333346E-5</v>
      </c>
      <c r="I2543" s="157">
        <v>2.3883383333333336E-5</v>
      </c>
      <c r="J2543" s="157">
        <v>3.2874558566666663E-3</v>
      </c>
      <c r="K2543" s="157">
        <v>2.2046200000000002E-6</v>
      </c>
      <c r="L2543" s="157">
        <v>1.1023100000000001E-6</v>
      </c>
      <c r="M2543" s="157">
        <v>0</v>
      </c>
      <c r="N2543" s="126">
        <v>0</v>
      </c>
    </row>
    <row r="2544" spans="1:14" x14ac:dyDescent="0.25">
      <c r="A2544" s="128">
        <v>34041</v>
      </c>
      <c r="B2544" s="157" t="s">
        <v>461</v>
      </c>
      <c r="C2544" s="157" t="s">
        <v>53</v>
      </c>
      <c r="D2544" s="157">
        <v>2267001060</v>
      </c>
      <c r="E2544" s="157" t="s">
        <v>155</v>
      </c>
      <c r="F2544" s="157" t="s">
        <v>83</v>
      </c>
      <c r="G2544" s="157" t="s">
        <v>156</v>
      </c>
      <c r="H2544" s="157">
        <v>9.2594040000000004E-5</v>
      </c>
      <c r="I2544" s="157">
        <v>4.2328704000000006E-4</v>
      </c>
      <c r="J2544" s="157">
        <v>2.0462547966666671E-3</v>
      </c>
      <c r="K2544" s="157">
        <v>3.6743666666666665E-6</v>
      </c>
      <c r="L2544" s="157">
        <v>3.6743666666666665E-6</v>
      </c>
      <c r="M2544" s="157">
        <v>0</v>
      </c>
      <c r="N2544" s="126">
        <v>0</v>
      </c>
    </row>
    <row r="2545" spans="1:14" x14ac:dyDescent="0.25">
      <c r="A2545" s="128">
        <v>34041</v>
      </c>
      <c r="B2545" s="157" t="s">
        <v>461</v>
      </c>
      <c r="C2545" s="157" t="s">
        <v>53</v>
      </c>
      <c r="D2545" s="157">
        <v>2267002003</v>
      </c>
      <c r="E2545" s="157" t="s">
        <v>117</v>
      </c>
      <c r="F2545" s="157" t="s">
        <v>89</v>
      </c>
      <c r="G2545" s="157" t="s">
        <v>156</v>
      </c>
      <c r="H2545" s="157">
        <v>2.2046200000000002E-6</v>
      </c>
      <c r="I2545" s="157">
        <v>1.433003E-5</v>
      </c>
      <c r="J2545" s="157">
        <v>8.7817363333333326E-5</v>
      </c>
      <c r="K2545" s="157">
        <v>0</v>
      </c>
      <c r="L2545" s="157">
        <v>0</v>
      </c>
      <c r="M2545" s="157">
        <v>0</v>
      </c>
      <c r="N2545" s="126">
        <v>0</v>
      </c>
    </row>
    <row r="2546" spans="1:14" x14ac:dyDescent="0.25">
      <c r="A2546" s="128">
        <v>34041</v>
      </c>
      <c r="B2546" s="157" t="s">
        <v>461</v>
      </c>
      <c r="C2546" s="157" t="s">
        <v>53</v>
      </c>
      <c r="D2546" s="157">
        <v>2267002015</v>
      </c>
      <c r="E2546" s="157" t="s">
        <v>118</v>
      </c>
      <c r="F2546" s="157" t="s">
        <v>89</v>
      </c>
      <c r="G2546" s="157" t="s">
        <v>156</v>
      </c>
      <c r="H2546" s="157">
        <v>2.2046200000000002E-6</v>
      </c>
      <c r="I2546" s="157">
        <v>1.5432340000000001E-5</v>
      </c>
      <c r="J2546" s="157">
        <v>8.8919673333333338E-5</v>
      </c>
      <c r="K2546" s="157">
        <v>1.1023100000000001E-6</v>
      </c>
      <c r="L2546" s="157">
        <v>1.1023100000000001E-6</v>
      </c>
      <c r="M2546" s="157">
        <v>0</v>
      </c>
      <c r="N2546" s="126">
        <v>0</v>
      </c>
    </row>
    <row r="2547" spans="1:14" x14ac:dyDescent="0.25">
      <c r="A2547" s="128">
        <v>34041</v>
      </c>
      <c r="B2547" s="157" t="s">
        <v>461</v>
      </c>
      <c r="C2547" s="157" t="s">
        <v>53</v>
      </c>
      <c r="D2547" s="157">
        <v>2267002021</v>
      </c>
      <c r="E2547" s="157" t="s">
        <v>91</v>
      </c>
      <c r="F2547" s="157" t="s">
        <v>89</v>
      </c>
      <c r="G2547" s="157" t="s">
        <v>156</v>
      </c>
      <c r="H2547" s="157">
        <v>2.2046200000000002E-6</v>
      </c>
      <c r="I2547" s="157">
        <v>7.7161700000000004E-6</v>
      </c>
      <c r="J2547" s="157">
        <v>4.5929583333333331E-5</v>
      </c>
      <c r="K2547" s="157">
        <v>0</v>
      </c>
      <c r="L2547" s="157">
        <v>0</v>
      </c>
      <c r="M2547" s="157">
        <v>0</v>
      </c>
      <c r="N2547" s="126">
        <v>0</v>
      </c>
    </row>
    <row r="2548" spans="1:14" x14ac:dyDescent="0.25">
      <c r="A2548" s="128">
        <v>34041</v>
      </c>
      <c r="B2548" s="157" t="s">
        <v>461</v>
      </c>
      <c r="C2548" s="157" t="s">
        <v>53</v>
      </c>
      <c r="D2548" s="157">
        <v>2267002024</v>
      </c>
      <c r="E2548" s="157" t="s">
        <v>119</v>
      </c>
      <c r="F2548" s="157" t="s">
        <v>89</v>
      </c>
      <c r="G2548" s="157" t="s">
        <v>156</v>
      </c>
      <c r="H2548" s="157">
        <v>0</v>
      </c>
      <c r="I2548" s="157">
        <v>2.2046200000000002E-6</v>
      </c>
      <c r="J2548" s="157">
        <v>1.433003E-5</v>
      </c>
      <c r="K2548" s="157">
        <v>0</v>
      </c>
      <c r="L2548" s="157">
        <v>0</v>
      </c>
      <c r="M2548" s="157">
        <v>0</v>
      </c>
      <c r="N2548" s="126">
        <v>0</v>
      </c>
    </row>
    <row r="2549" spans="1:14" x14ac:dyDescent="0.25">
      <c r="A2549" s="128">
        <v>34041</v>
      </c>
      <c r="B2549" s="157" t="s">
        <v>461</v>
      </c>
      <c r="C2549" s="157" t="s">
        <v>53</v>
      </c>
      <c r="D2549" s="157">
        <v>2267002030</v>
      </c>
      <c r="E2549" s="157" t="s">
        <v>120</v>
      </c>
      <c r="F2549" s="157" t="s">
        <v>89</v>
      </c>
      <c r="G2549" s="157" t="s">
        <v>156</v>
      </c>
      <c r="H2549" s="157">
        <v>7.7161700000000004E-6</v>
      </c>
      <c r="I2549" s="157">
        <v>4.4459836666666669E-5</v>
      </c>
      <c r="J2549" s="157">
        <v>2.7631237333333334E-4</v>
      </c>
      <c r="K2549" s="157">
        <v>1.1023100000000001E-6</v>
      </c>
      <c r="L2549" s="157">
        <v>1.1023100000000001E-6</v>
      </c>
      <c r="M2549" s="157">
        <v>0</v>
      </c>
      <c r="N2549" s="126">
        <v>0</v>
      </c>
    </row>
    <row r="2550" spans="1:14" x14ac:dyDescent="0.25">
      <c r="A2550" s="128">
        <v>34041</v>
      </c>
      <c r="B2550" s="157" t="s">
        <v>461</v>
      </c>
      <c r="C2550" s="157" t="s">
        <v>53</v>
      </c>
      <c r="D2550" s="157">
        <v>2267002033</v>
      </c>
      <c r="E2550" s="157" t="s">
        <v>121</v>
      </c>
      <c r="F2550" s="157" t="s">
        <v>89</v>
      </c>
      <c r="G2550" s="157" t="s">
        <v>156</v>
      </c>
      <c r="H2550" s="157">
        <v>1.1023100000000001E-5</v>
      </c>
      <c r="I2550" s="157">
        <v>5.1073696666666667E-5</v>
      </c>
      <c r="J2550" s="157">
        <v>2.5095924333333334E-4</v>
      </c>
      <c r="K2550" s="157">
        <v>0</v>
      </c>
      <c r="L2550" s="157">
        <v>0</v>
      </c>
      <c r="M2550" s="157">
        <v>0</v>
      </c>
      <c r="N2550" s="126">
        <v>0</v>
      </c>
    </row>
    <row r="2551" spans="1:14" x14ac:dyDescent="0.25">
      <c r="A2551" s="128">
        <v>34041</v>
      </c>
      <c r="B2551" s="157" t="s">
        <v>461</v>
      </c>
      <c r="C2551" s="157" t="s">
        <v>53</v>
      </c>
      <c r="D2551" s="157">
        <v>2267002039</v>
      </c>
      <c r="E2551" s="157" t="s">
        <v>93</v>
      </c>
      <c r="F2551" s="157" t="s">
        <v>89</v>
      </c>
      <c r="G2551" s="157" t="s">
        <v>156</v>
      </c>
      <c r="H2551" s="157">
        <v>3.3069300000000005E-6</v>
      </c>
      <c r="I2551" s="157">
        <v>2.4618256666666667E-5</v>
      </c>
      <c r="J2551" s="157">
        <v>1.3154232666666668E-4</v>
      </c>
      <c r="K2551" s="157">
        <v>1.1023100000000001E-6</v>
      </c>
      <c r="L2551" s="157">
        <v>1.1023100000000001E-6</v>
      </c>
      <c r="M2551" s="157">
        <v>0</v>
      </c>
      <c r="N2551" s="126">
        <v>0</v>
      </c>
    </row>
    <row r="2552" spans="1:14" x14ac:dyDescent="0.25">
      <c r="A2552" s="128">
        <v>34041</v>
      </c>
      <c r="B2552" s="157" t="s">
        <v>461</v>
      </c>
      <c r="C2552" s="157" t="s">
        <v>53</v>
      </c>
      <c r="D2552" s="157">
        <v>2267002045</v>
      </c>
      <c r="E2552" s="157" t="s">
        <v>123</v>
      </c>
      <c r="F2552" s="157" t="s">
        <v>89</v>
      </c>
      <c r="G2552" s="157" t="s">
        <v>156</v>
      </c>
      <c r="H2552" s="157">
        <v>6.6138600000000009E-6</v>
      </c>
      <c r="I2552" s="157">
        <v>3.1232116666666665E-5</v>
      </c>
      <c r="J2552" s="157">
        <v>1.8482064333333334E-4</v>
      </c>
      <c r="K2552" s="157">
        <v>3.6743666666666669E-7</v>
      </c>
      <c r="L2552" s="157">
        <v>3.6743666666666669E-7</v>
      </c>
      <c r="M2552" s="157">
        <v>0</v>
      </c>
      <c r="N2552" s="126">
        <v>0</v>
      </c>
    </row>
    <row r="2553" spans="1:14" x14ac:dyDescent="0.25">
      <c r="A2553" s="128">
        <v>34041</v>
      </c>
      <c r="B2553" s="157" t="s">
        <v>461</v>
      </c>
      <c r="C2553" s="157" t="s">
        <v>53</v>
      </c>
      <c r="D2553" s="157">
        <v>2267002054</v>
      </c>
      <c r="E2553" s="157" t="s">
        <v>94</v>
      </c>
      <c r="F2553" s="157" t="s">
        <v>89</v>
      </c>
      <c r="G2553" s="157" t="s">
        <v>156</v>
      </c>
      <c r="H2553" s="157">
        <v>1.1023100000000001E-6</v>
      </c>
      <c r="I2553" s="157">
        <v>4.4092400000000003E-6</v>
      </c>
      <c r="J2553" s="157">
        <v>2.8660060000000001E-5</v>
      </c>
      <c r="K2553" s="157">
        <v>0</v>
      </c>
      <c r="L2553" s="157">
        <v>0</v>
      </c>
      <c r="M2553" s="157">
        <v>0</v>
      </c>
      <c r="N2553" s="126">
        <v>0</v>
      </c>
    </row>
    <row r="2554" spans="1:14" x14ac:dyDescent="0.25">
      <c r="A2554" s="128">
        <v>34041</v>
      </c>
      <c r="B2554" s="157" t="s">
        <v>461</v>
      </c>
      <c r="C2554" s="157" t="s">
        <v>53</v>
      </c>
      <c r="D2554" s="157">
        <v>2267002057</v>
      </c>
      <c r="E2554" s="157" t="s">
        <v>124</v>
      </c>
      <c r="F2554" s="157" t="s">
        <v>89</v>
      </c>
      <c r="G2554" s="157" t="s">
        <v>156</v>
      </c>
      <c r="H2554" s="157">
        <v>5.8789866666666671E-6</v>
      </c>
      <c r="I2554" s="157">
        <v>3.2334426666666671E-5</v>
      </c>
      <c r="J2554" s="157">
        <v>2.0172273E-4</v>
      </c>
      <c r="K2554" s="157">
        <v>1.1023100000000001E-6</v>
      </c>
      <c r="L2554" s="157">
        <v>1.1023100000000001E-6</v>
      </c>
      <c r="M2554" s="157">
        <v>0</v>
      </c>
      <c r="N2554" s="126">
        <v>0</v>
      </c>
    </row>
    <row r="2555" spans="1:14" x14ac:dyDescent="0.25">
      <c r="A2555" s="128">
        <v>34041</v>
      </c>
      <c r="B2555" s="157" t="s">
        <v>461</v>
      </c>
      <c r="C2555" s="157" t="s">
        <v>53</v>
      </c>
      <c r="D2555" s="157">
        <v>2267002060</v>
      </c>
      <c r="E2555" s="157" t="s">
        <v>125</v>
      </c>
      <c r="F2555" s="157" t="s">
        <v>89</v>
      </c>
      <c r="G2555" s="157" t="s">
        <v>156</v>
      </c>
      <c r="H2555" s="157">
        <v>6.9812966666666665E-6</v>
      </c>
      <c r="I2555" s="157">
        <v>4.9236513333333334E-5</v>
      </c>
      <c r="J2555" s="157">
        <v>2.9541908E-4</v>
      </c>
      <c r="K2555" s="157">
        <v>2.2046200000000002E-6</v>
      </c>
      <c r="L2555" s="157">
        <v>2.2046200000000002E-6</v>
      </c>
      <c r="M2555" s="157">
        <v>0</v>
      </c>
      <c r="N2555" s="126">
        <v>0</v>
      </c>
    </row>
    <row r="2556" spans="1:14" x14ac:dyDescent="0.25">
      <c r="A2556" s="128">
        <v>34041</v>
      </c>
      <c r="B2556" s="157" t="s">
        <v>461</v>
      </c>
      <c r="C2556" s="157" t="s">
        <v>53</v>
      </c>
      <c r="D2556" s="157">
        <v>2267002066</v>
      </c>
      <c r="E2556" s="157" t="s">
        <v>126</v>
      </c>
      <c r="F2556" s="157" t="s">
        <v>89</v>
      </c>
      <c r="G2556" s="157" t="s">
        <v>156</v>
      </c>
      <c r="H2556" s="157">
        <v>1.1023100000000001E-6</v>
      </c>
      <c r="I2556" s="157">
        <v>4.4092400000000003E-6</v>
      </c>
      <c r="J2556" s="157">
        <v>2.6822876666666664E-5</v>
      </c>
      <c r="K2556" s="157">
        <v>0</v>
      </c>
      <c r="L2556" s="157">
        <v>0</v>
      </c>
      <c r="M2556" s="157">
        <v>0</v>
      </c>
      <c r="N2556" s="126">
        <v>0</v>
      </c>
    </row>
    <row r="2557" spans="1:14" x14ac:dyDescent="0.25">
      <c r="A2557" s="128">
        <v>34041</v>
      </c>
      <c r="B2557" s="157" t="s">
        <v>461</v>
      </c>
      <c r="C2557" s="157" t="s">
        <v>53</v>
      </c>
      <c r="D2557" s="157">
        <v>2267002072</v>
      </c>
      <c r="E2557" s="157" t="s">
        <v>127</v>
      </c>
      <c r="F2557" s="157" t="s">
        <v>89</v>
      </c>
      <c r="G2557" s="157" t="s">
        <v>156</v>
      </c>
      <c r="H2557" s="157">
        <v>2.241363666666667E-5</v>
      </c>
      <c r="I2557" s="157">
        <v>1.0729150666666666E-4</v>
      </c>
      <c r="J2557" s="157">
        <v>6.0847511999999988E-4</v>
      </c>
      <c r="K2557" s="157">
        <v>2.2046200000000002E-6</v>
      </c>
      <c r="L2557" s="157">
        <v>2.2046200000000002E-6</v>
      </c>
      <c r="M2557" s="157">
        <v>0</v>
      </c>
      <c r="N2557" s="126">
        <v>0</v>
      </c>
    </row>
    <row r="2558" spans="1:14" x14ac:dyDescent="0.25">
      <c r="A2558" s="128">
        <v>34041</v>
      </c>
      <c r="B2558" s="157" t="s">
        <v>461</v>
      </c>
      <c r="C2558" s="157" t="s">
        <v>53</v>
      </c>
      <c r="D2558" s="157">
        <v>2267002081</v>
      </c>
      <c r="E2558" s="157" t="s">
        <v>129</v>
      </c>
      <c r="F2558" s="157" t="s">
        <v>89</v>
      </c>
      <c r="G2558" s="157" t="s">
        <v>156</v>
      </c>
      <c r="H2558" s="157">
        <v>1.212541E-5</v>
      </c>
      <c r="I2558" s="157">
        <v>5.4748063333333341E-5</v>
      </c>
      <c r="J2558" s="157">
        <v>3.0864679999999999E-4</v>
      </c>
      <c r="K2558" s="157">
        <v>1.1023100000000001E-6</v>
      </c>
      <c r="L2558" s="157">
        <v>1.1023100000000001E-6</v>
      </c>
      <c r="M2558" s="157">
        <v>0</v>
      </c>
      <c r="N2558" s="126">
        <v>0</v>
      </c>
    </row>
    <row r="2559" spans="1:14" x14ac:dyDescent="0.25">
      <c r="A2559" s="128">
        <v>34041</v>
      </c>
      <c r="B2559" s="157" t="s">
        <v>461</v>
      </c>
      <c r="C2559" s="157" t="s">
        <v>53</v>
      </c>
      <c r="D2559" s="157">
        <v>2267003010</v>
      </c>
      <c r="E2559" s="157" t="s">
        <v>130</v>
      </c>
      <c r="F2559" s="157" t="s">
        <v>96</v>
      </c>
      <c r="G2559" s="157" t="s">
        <v>156</v>
      </c>
      <c r="H2559" s="157">
        <v>2.818239233333334E-4</v>
      </c>
      <c r="I2559" s="157">
        <v>1.3308556066666665E-3</v>
      </c>
      <c r="J2559" s="157">
        <v>7.2524649266666671E-3</v>
      </c>
      <c r="K2559" s="157">
        <v>2.1311326666666668E-5</v>
      </c>
      <c r="L2559" s="157">
        <v>2.1311326666666668E-5</v>
      </c>
      <c r="M2559" s="157">
        <v>1.1023100000000001E-6</v>
      </c>
      <c r="N2559" s="126">
        <v>0</v>
      </c>
    </row>
    <row r="2560" spans="1:14" x14ac:dyDescent="0.25">
      <c r="A2560" s="128">
        <v>34041</v>
      </c>
      <c r="B2560" s="157" t="s">
        <v>461</v>
      </c>
      <c r="C2560" s="157" t="s">
        <v>53</v>
      </c>
      <c r="D2560" s="157">
        <v>2267003020</v>
      </c>
      <c r="E2560" s="157" t="s">
        <v>131</v>
      </c>
      <c r="F2560" s="157" t="s">
        <v>96</v>
      </c>
      <c r="G2560" s="157" t="s">
        <v>156</v>
      </c>
      <c r="H2560" s="157">
        <v>5.8492242966666661E-3</v>
      </c>
      <c r="I2560" s="157">
        <v>3.9970128036666663E-2</v>
      </c>
      <c r="J2560" s="157">
        <v>0.23853437244999998</v>
      </c>
      <c r="K2560" s="157">
        <v>2.0227388500000001E-3</v>
      </c>
      <c r="L2560" s="157">
        <v>2.0227388500000001E-3</v>
      </c>
      <c r="M2560" s="157">
        <v>9.5533533333333343E-5</v>
      </c>
      <c r="N2560" s="126">
        <v>0</v>
      </c>
    </row>
    <row r="2561" spans="1:14" x14ac:dyDescent="0.25">
      <c r="A2561" s="128">
        <v>34041</v>
      </c>
      <c r="B2561" s="157" t="s">
        <v>461</v>
      </c>
      <c r="C2561" s="157" t="s">
        <v>53</v>
      </c>
      <c r="D2561" s="157">
        <v>2267003030</v>
      </c>
      <c r="E2561" s="157" t="s">
        <v>95</v>
      </c>
      <c r="F2561" s="157" t="s">
        <v>96</v>
      </c>
      <c r="G2561" s="157" t="s">
        <v>156</v>
      </c>
      <c r="H2561" s="157">
        <v>3.6743666666666665E-5</v>
      </c>
      <c r="I2561" s="157">
        <v>2.7410775333333337E-4</v>
      </c>
      <c r="J2561" s="157">
        <v>1.5347829566666668E-3</v>
      </c>
      <c r="K2561" s="157">
        <v>1.5432340000000001E-5</v>
      </c>
      <c r="L2561" s="157">
        <v>1.5432340000000001E-5</v>
      </c>
      <c r="M2561" s="157">
        <v>1.1023100000000001E-6</v>
      </c>
      <c r="N2561" s="126">
        <v>0</v>
      </c>
    </row>
    <row r="2562" spans="1:14" x14ac:dyDescent="0.25">
      <c r="A2562" s="128">
        <v>34041</v>
      </c>
      <c r="B2562" s="157" t="s">
        <v>461</v>
      </c>
      <c r="C2562" s="157" t="s">
        <v>53</v>
      </c>
      <c r="D2562" s="157">
        <v>2267003040</v>
      </c>
      <c r="E2562" s="157" t="s">
        <v>157</v>
      </c>
      <c r="F2562" s="157" t="s">
        <v>96</v>
      </c>
      <c r="G2562" s="157" t="s">
        <v>156</v>
      </c>
      <c r="H2562" s="157">
        <v>1.1390536666666669E-5</v>
      </c>
      <c r="I2562" s="157">
        <v>8.5612743333333342E-5</v>
      </c>
      <c r="J2562" s="157">
        <v>4.9603950000000005E-4</v>
      </c>
      <c r="K2562" s="157">
        <v>4.4092400000000003E-6</v>
      </c>
      <c r="L2562" s="157">
        <v>4.4092400000000003E-6</v>
      </c>
      <c r="M2562" s="157">
        <v>0</v>
      </c>
      <c r="N2562" s="126">
        <v>0</v>
      </c>
    </row>
    <row r="2563" spans="1:14" x14ac:dyDescent="0.25">
      <c r="A2563" s="128">
        <v>34041</v>
      </c>
      <c r="B2563" s="157" t="s">
        <v>461</v>
      </c>
      <c r="C2563" s="157" t="s">
        <v>53</v>
      </c>
      <c r="D2563" s="157">
        <v>2267003050</v>
      </c>
      <c r="E2563" s="157" t="s">
        <v>158</v>
      </c>
      <c r="F2563" s="157" t="s">
        <v>96</v>
      </c>
      <c r="G2563" s="157" t="s">
        <v>156</v>
      </c>
      <c r="H2563" s="157">
        <v>1.212541E-5</v>
      </c>
      <c r="I2563" s="157">
        <v>5.7687556666666672E-5</v>
      </c>
      <c r="J2563" s="157">
        <v>3.5237176333333331E-4</v>
      </c>
      <c r="K2563" s="157">
        <v>1.1023100000000001E-6</v>
      </c>
      <c r="L2563" s="157">
        <v>1.1023100000000001E-6</v>
      </c>
      <c r="M2563" s="157">
        <v>0</v>
      </c>
      <c r="N2563" s="126">
        <v>0</v>
      </c>
    </row>
    <row r="2564" spans="1:14" x14ac:dyDescent="0.25">
      <c r="A2564" s="128">
        <v>34041</v>
      </c>
      <c r="B2564" s="157" t="s">
        <v>461</v>
      </c>
      <c r="C2564" s="157" t="s">
        <v>53</v>
      </c>
      <c r="D2564" s="157">
        <v>2267003070</v>
      </c>
      <c r="E2564" s="157" t="s">
        <v>134</v>
      </c>
      <c r="F2564" s="157" t="s">
        <v>96</v>
      </c>
      <c r="G2564" s="157" t="s">
        <v>156</v>
      </c>
      <c r="H2564" s="157">
        <v>1.8004396666666665E-5</v>
      </c>
      <c r="I2564" s="157">
        <v>1.5248621666666667E-4</v>
      </c>
      <c r="J2564" s="157">
        <v>7.8815164999999996E-4</v>
      </c>
      <c r="K2564" s="157">
        <v>9.9207900000000009E-6</v>
      </c>
      <c r="L2564" s="157">
        <v>9.9207900000000009E-6</v>
      </c>
      <c r="M2564" s="157">
        <v>0</v>
      </c>
      <c r="N2564" s="126">
        <v>0</v>
      </c>
    </row>
    <row r="2565" spans="1:14" x14ac:dyDescent="0.25">
      <c r="A2565" s="128">
        <v>34041</v>
      </c>
      <c r="B2565" s="157" t="s">
        <v>461</v>
      </c>
      <c r="C2565" s="157" t="s">
        <v>53</v>
      </c>
      <c r="D2565" s="157">
        <v>2267004066</v>
      </c>
      <c r="E2565" s="157" t="s">
        <v>140</v>
      </c>
      <c r="F2565" s="157" t="s">
        <v>100</v>
      </c>
      <c r="G2565" s="157" t="s">
        <v>156</v>
      </c>
      <c r="H2565" s="157">
        <v>5.989217666666667E-5</v>
      </c>
      <c r="I2565" s="157">
        <v>4.2806371666666662E-4</v>
      </c>
      <c r="J2565" s="157">
        <v>2.5257596466666666E-3</v>
      </c>
      <c r="K2565" s="157">
        <v>2.3148510000000001E-5</v>
      </c>
      <c r="L2565" s="157">
        <v>2.3148510000000001E-5</v>
      </c>
      <c r="M2565" s="157">
        <v>1.1023100000000001E-6</v>
      </c>
      <c r="N2565" s="126">
        <v>0</v>
      </c>
    </row>
    <row r="2566" spans="1:14" x14ac:dyDescent="0.25">
      <c r="A2566" s="128">
        <v>34041</v>
      </c>
      <c r="B2566" s="157" t="s">
        <v>461</v>
      </c>
      <c r="C2566" s="157" t="s">
        <v>53</v>
      </c>
      <c r="D2566" s="157">
        <v>2267005055</v>
      </c>
      <c r="E2566" s="157" t="s">
        <v>148</v>
      </c>
      <c r="F2566" s="157" t="s">
        <v>107</v>
      </c>
      <c r="G2566" s="157" t="s">
        <v>156</v>
      </c>
      <c r="H2566" s="157">
        <v>1.1023100000000001E-6</v>
      </c>
      <c r="I2566" s="157">
        <v>4.4092400000000003E-6</v>
      </c>
      <c r="J2566" s="157">
        <v>1.9106706666666671E-5</v>
      </c>
      <c r="K2566" s="157">
        <v>0</v>
      </c>
      <c r="L2566" s="157">
        <v>0</v>
      </c>
      <c r="M2566" s="157">
        <v>0</v>
      </c>
      <c r="N2566" s="126">
        <v>0</v>
      </c>
    </row>
    <row r="2567" spans="1:14" x14ac:dyDescent="0.25">
      <c r="A2567" s="128">
        <v>34041</v>
      </c>
      <c r="B2567" s="157" t="s">
        <v>461</v>
      </c>
      <c r="C2567" s="157" t="s">
        <v>53</v>
      </c>
      <c r="D2567" s="157">
        <v>2267006005</v>
      </c>
      <c r="E2567" s="157" t="s">
        <v>108</v>
      </c>
      <c r="F2567" s="157" t="s">
        <v>109</v>
      </c>
      <c r="G2567" s="157" t="s">
        <v>156</v>
      </c>
      <c r="H2567" s="157">
        <v>8.6715053333333335E-4</v>
      </c>
      <c r="I2567" s="157">
        <v>5.287413633333334E-3</v>
      </c>
      <c r="J2567" s="157">
        <v>1.9825780223333332E-2</v>
      </c>
      <c r="K2567" s="157">
        <v>6.3566543333333329E-5</v>
      </c>
      <c r="L2567" s="157">
        <v>6.3566543333333329E-5</v>
      </c>
      <c r="M2567" s="157">
        <v>3.3069300000000005E-6</v>
      </c>
      <c r="N2567" s="126">
        <v>0</v>
      </c>
    </row>
    <row r="2568" spans="1:14" x14ac:dyDescent="0.25">
      <c r="A2568" s="128">
        <v>34041</v>
      </c>
      <c r="B2568" s="157" t="s">
        <v>461</v>
      </c>
      <c r="C2568" s="157" t="s">
        <v>53</v>
      </c>
      <c r="D2568" s="157">
        <v>2267006010</v>
      </c>
      <c r="E2568" s="157" t="s">
        <v>110</v>
      </c>
      <c r="F2568" s="157" t="s">
        <v>109</v>
      </c>
      <c r="G2568" s="157" t="s">
        <v>156</v>
      </c>
      <c r="H2568" s="157">
        <v>1.1353793E-4</v>
      </c>
      <c r="I2568" s="157">
        <v>7.2238048666666661E-4</v>
      </c>
      <c r="J2568" s="157">
        <v>3.1096165099999996E-3</v>
      </c>
      <c r="K2568" s="157">
        <v>1.4697466666666668E-5</v>
      </c>
      <c r="L2568" s="157">
        <v>1.4697466666666668E-5</v>
      </c>
      <c r="M2568" s="157">
        <v>1.1023100000000001E-6</v>
      </c>
      <c r="N2568" s="126">
        <v>0</v>
      </c>
    </row>
    <row r="2569" spans="1:14" x14ac:dyDescent="0.25">
      <c r="A2569" s="128">
        <v>34041</v>
      </c>
      <c r="B2569" s="157" t="s">
        <v>461</v>
      </c>
      <c r="C2569" s="157" t="s">
        <v>53</v>
      </c>
      <c r="D2569" s="157">
        <v>2267006015</v>
      </c>
      <c r="E2569" s="157" t="s">
        <v>111</v>
      </c>
      <c r="F2569" s="157" t="s">
        <v>109</v>
      </c>
      <c r="G2569" s="157" t="s">
        <v>156</v>
      </c>
      <c r="H2569" s="157">
        <v>6.4668853333333341E-5</v>
      </c>
      <c r="I2569" s="157">
        <v>4.692166233333333E-4</v>
      </c>
      <c r="J2569" s="157">
        <v>2.5522150866666665E-3</v>
      </c>
      <c r="K2569" s="157">
        <v>1.8004396666666665E-5</v>
      </c>
      <c r="L2569" s="157">
        <v>1.8004396666666665E-5</v>
      </c>
      <c r="M2569" s="157">
        <v>1.1023100000000001E-6</v>
      </c>
      <c r="N2569" s="126">
        <v>0</v>
      </c>
    </row>
    <row r="2570" spans="1:14" x14ac:dyDescent="0.25">
      <c r="A2570" s="128">
        <v>34041</v>
      </c>
      <c r="B2570" s="157" t="s">
        <v>461</v>
      </c>
      <c r="C2570" s="157" t="s">
        <v>53</v>
      </c>
      <c r="D2570" s="157">
        <v>2267006025</v>
      </c>
      <c r="E2570" s="157" t="s">
        <v>150</v>
      </c>
      <c r="F2570" s="157" t="s">
        <v>109</v>
      </c>
      <c r="G2570" s="157" t="s">
        <v>156</v>
      </c>
      <c r="H2570" s="157">
        <v>1.0471945E-4</v>
      </c>
      <c r="I2570" s="157">
        <v>6.0406587999999994E-4</v>
      </c>
      <c r="J2570" s="157">
        <v>3.6699574266666666E-3</v>
      </c>
      <c r="K2570" s="157">
        <v>2.241363666666667E-5</v>
      </c>
      <c r="L2570" s="157">
        <v>2.241363666666667E-5</v>
      </c>
      <c r="M2570" s="157">
        <v>1.1023100000000001E-6</v>
      </c>
      <c r="N2570" s="126">
        <v>0</v>
      </c>
    </row>
    <row r="2571" spans="1:14" x14ac:dyDescent="0.25">
      <c r="A2571" s="128">
        <v>34041</v>
      </c>
      <c r="B2571" s="157" t="s">
        <v>461</v>
      </c>
      <c r="C2571" s="157" t="s">
        <v>53</v>
      </c>
      <c r="D2571" s="157">
        <v>2267006030</v>
      </c>
      <c r="E2571" s="157" t="s">
        <v>151</v>
      </c>
      <c r="F2571" s="157" t="s">
        <v>109</v>
      </c>
      <c r="G2571" s="157" t="s">
        <v>156</v>
      </c>
      <c r="H2571" s="157">
        <v>3.3069300000000005E-6</v>
      </c>
      <c r="I2571" s="157">
        <v>1.6534650000000003E-5</v>
      </c>
      <c r="J2571" s="157">
        <v>9.5900970000000014E-5</v>
      </c>
      <c r="K2571" s="157">
        <v>0</v>
      </c>
      <c r="L2571" s="157">
        <v>0</v>
      </c>
      <c r="M2571" s="157">
        <v>0</v>
      </c>
      <c r="N2571" s="126">
        <v>0</v>
      </c>
    </row>
    <row r="2572" spans="1:14" x14ac:dyDescent="0.25">
      <c r="A2572" s="128">
        <v>34041</v>
      </c>
      <c r="B2572" s="157" t="s">
        <v>461</v>
      </c>
      <c r="C2572" s="157" t="s">
        <v>53</v>
      </c>
      <c r="D2572" s="157">
        <v>2267006035</v>
      </c>
      <c r="E2572" s="157" t="s">
        <v>112</v>
      </c>
      <c r="F2572" s="157" t="s">
        <v>109</v>
      </c>
      <c r="G2572" s="157" t="s">
        <v>156</v>
      </c>
      <c r="H2572" s="157">
        <v>1.1023100000000001E-6</v>
      </c>
      <c r="I2572" s="157">
        <v>6.6138600000000009E-6</v>
      </c>
      <c r="J2572" s="157">
        <v>3.6743666666666665E-5</v>
      </c>
      <c r="K2572" s="157">
        <v>0</v>
      </c>
      <c r="L2572" s="157">
        <v>0</v>
      </c>
      <c r="M2572" s="157">
        <v>0</v>
      </c>
      <c r="N2572" s="126">
        <v>0</v>
      </c>
    </row>
    <row r="2573" spans="1:14" x14ac:dyDescent="0.25">
      <c r="A2573" s="128">
        <v>34041</v>
      </c>
      <c r="B2573" s="157" t="s">
        <v>461</v>
      </c>
      <c r="C2573" s="157" t="s">
        <v>53</v>
      </c>
      <c r="D2573" s="157">
        <v>2268002081</v>
      </c>
      <c r="E2573" s="157" t="s">
        <v>129</v>
      </c>
      <c r="F2573" s="157" t="s">
        <v>89</v>
      </c>
      <c r="G2573" s="157" t="s">
        <v>159</v>
      </c>
      <c r="H2573" s="157">
        <v>1.4697466666666668E-6</v>
      </c>
      <c r="I2573" s="157">
        <v>2.2046200000000002E-6</v>
      </c>
      <c r="J2573" s="157">
        <v>1.212541E-5</v>
      </c>
      <c r="K2573" s="157">
        <v>0</v>
      </c>
      <c r="L2573" s="157">
        <v>0</v>
      </c>
      <c r="M2573" s="157">
        <v>0</v>
      </c>
      <c r="N2573" s="126">
        <v>0</v>
      </c>
    </row>
    <row r="2574" spans="1:14" x14ac:dyDescent="0.25">
      <c r="A2574" s="128">
        <v>34041</v>
      </c>
      <c r="B2574" s="157" t="s">
        <v>461</v>
      </c>
      <c r="C2574" s="157" t="s">
        <v>53</v>
      </c>
      <c r="D2574" s="157">
        <v>2268003020</v>
      </c>
      <c r="E2574" s="157" t="s">
        <v>131</v>
      </c>
      <c r="F2574" s="157" t="s">
        <v>96</v>
      </c>
      <c r="G2574" s="157" t="s">
        <v>159</v>
      </c>
      <c r="H2574" s="157">
        <v>1.51236932E-3</v>
      </c>
      <c r="I2574" s="157">
        <v>2.8678431833333335E-3</v>
      </c>
      <c r="J2574" s="157">
        <v>1.6555593889999998E-2</v>
      </c>
      <c r="K2574" s="157">
        <v>1.3925849666666666E-4</v>
      </c>
      <c r="L2574" s="157">
        <v>1.3925849666666666E-4</v>
      </c>
      <c r="M2574" s="157">
        <v>6.6138600000000009E-6</v>
      </c>
      <c r="N2574" s="126">
        <v>0</v>
      </c>
    </row>
    <row r="2575" spans="1:14" x14ac:dyDescent="0.25">
      <c r="A2575" s="128">
        <v>34041</v>
      </c>
      <c r="B2575" s="157" t="s">
        <v>461</v>
      </c>
      <c r="C2575" s="157" t="s">
        <v>53</v>
      </c>
      <c r="D2575" s="157">
        <v>2268003030</v>
      </c>
      <c r="E2575" s="157" t="s">
        <v>95</v>
      </c>
      <c r="F2575" s="157" t="s">
        <v>96</v>
      </c>
      <c r="G2575" s="157" t="s">
        <v>159</v>
      </c>
      <c r="H2575" s="157">
        <v>2.2046200000000002E-6</v>
      </c>
      <c r="I2575" s="157">
        <v>3.3069300000000005E-6</v>
      </c>
      <c r="J2575" s="157">
        <v>1.9106706666666671E-5</v>
      </c>
      <c r="K2575" s="157">
        <v>0</v>
      </c>
      <c r="L2575" s="157">
        <v>0</v>
      </c>
      <c r="M2575" s="157">
        <v>0</v>
      </c>
      <c r="N2575" s="126">
        <v>0</v>
      </c>
    </row>
    <row r="2576" spans="1:14" x14ac:dyDescent="0.25">
      <c r="A2576" s="128">
        <v>34041</v>
      </c>
      <c r="B2576" s="157" t="s">
        <v>461</v>
      </c>
      <c r="C2576" s="157" t="s">
        <v>53</v>
      </c>
      <c r="D2576" s="157">
        <v>2268003040</v>
      </c>
      <c r="E2576" s="157" t="s">
        <v>160</v>
      </c>
      <c r="F2576" s="157" t="s">
        <v>96</v>
      </c>
      <c r="G2576" s="157" t="s">
        <v>159</v>
      </c>
      <c r="H2576" s="157">
        <v>1.1023100000000001E-6</v>
      </c>
      <c r="I2576" s="157">
        <v>2.2046200000000002E-6</v>
      </c>
      <c r="J2576" s="157">
        <v>1.212541E-5</v>
      </c>
      <c r="K2576" s="157">
        <v>0</v>
      </c>
      <c r="L2576" s="157">
        <v>0</v>
      </c>
      <c r="M2576" s="157">
        <v>0</v>
      </c>
      <c r="N2576" s="126">
        <v>0</v>
      </c>
    </row>
    <row r="2577" spans="1:14" x14ac:dyDescent="0.25">
      <c r="A2577" s="128">
        <v>34041</v>
      </c>
      <c r="B2577" s="157" t="s">
        <v>461</v>
      </c>
      <c r="C2577" s="157" t="s">
        <v>53</v>
      </c>
      <c r="D2577" s="157">
        <v>2268003060</v>
      </c>
      <c r="E2577" s="157" t="s">
        <v>133</v>
      </c>
      <c r="F2577" s="157" t="s">
        <v>96</v>
      </c>
      <c r="G2577" s="157" t="s">
        <v>159</v>
      </c>
      <c r="H2577" s="157">
        <v>2.2046200000000002E-6</v>
      </c>
      <c r="I2577" s="157">
        <v>4.7766766666666677E-6</v>
      </c>
      <c r="J2577" s="157">
        <v>2.6822876666666664E-5</v>
      </c>
      <c r="K2577" s="157">
        <v>0</v>
      </c>
      <c r="L2577" s="157">
        <v>0</v>
      </c>
      <c r="M2577" s="157">
        <v>0</v>
      </c>
      <c r="N2577" s="126">
        <v>0</v>
      </c>
    </row>
    <row r="2578" spans="1:14" x14ac:dyDescent="0.25">
      <c r="A2578" s="128">
        <v>34041</v>
      </c>
      <c r="B2578" s="157" t="s">
        <v>461</v>
      </c>
      <c r="C2578" s="157" t="s">
        <v>53</v>
      </c>
      <c r="D2578" s="157">
        <v>2268003070</v>
      </c>
      <c r="E2578" s="157" t="s">
        <v>134</v>
      </c>
      <c r="F2578" s="157" t="s">
        <v>96</v>
      </c>
      <c r="G2578" s="157" t="s">
        <v>159</v>
      </c>
      <c r="H2578" s="157">
        <v>4.4092400000000003E-6</v>
      </c>
      <c r="I2578" s="157">
        <v>1.1023100000000001E-5</v>
      </c>
      <c r="J2578" s="157">
        <v>5.2543443333333337E-5</v>
      </c>
      <c r="K2578" s="157">
        <v>1.1023100000000001E-6</v>
      </c>
      <c r="L2578" s="157">
        <v>1.1023100000000001E-6</v>
      </c>
      <c r="M2578" s="157">
        <v>0</v>
      </c>
      <c r="N2578" s="126">
        <v>0</v>
      </c>
    </row>
    <row r="2579" spans="1:14" x14ac:dyDescent="0.25">
      <c r="A2579" s="128">
        <v>34041</v>
      </c>
      <c r="B2579" s="157" t="s">
        <v>461</v>
      </c>
      <c r="C2579" s="157" t="s">
        <v>53</v>
      </c>
      <c r="D2579" s="157">
        <v>2268005055</v>
      </c>
      <c r="E2579" s="157" t="s">
        <v>148</v>
      </c>
      <c r="F2579" s="157" t="s">
        <v>107</v>
      </c>
      <c r="G2579" s="157" t="s">
        <v>159</v>
      </c>
      <c r="H2579" s="157">
        <v>1.1023100000000001E-6</v>
      </c>
      <c r="I2579" s="157">
        <v>1.1023100000000001E-6</v>
      </c>
      <c r="J2579" s="157">
        <v>6.9812966666666665E-6</v>
      </c>
      <c r="K2579" s="157">
        <v>0</v>
      </c>
      <c r="L2579" s="157">
        <v>0</v>
      </c>
      <c r="M2579" s="157">
        <v>0</v>
      </c>
      <c r="N2579" s="126">
        <v>0</v>
      </c>
    </row>
    <row r="2580" spans="1:14" x14ac:dyDescent="0.25">
      <c r="A2580" s="128">
        <v>34041</v>
      </c>
      <c r="B2580" s="157" t="s">
        <v>461</v>
      </c>
      <c r="C2580" s="157" t="s">
        <v>53</v>
      </c>
      <c r="D2580" s="157">
        <v>2268006005</v>
      </c>
      <c r="E2580" s="157" t="s">
        <v>108</v>
      </c>
      <c r="F2580" s="157" t="s">
        <v>109</v>
      </c>
      <c r="G2580" s="157" t="s">
        <v>159</v>
      </c>
      <c r="H2580" s="157">
        <v>9.4835403666666655E-4</v>
      </c>
      <c r="I2580" s="157">
        <v>1.6075354166666667E-3</v>
      </c>
      <c r="J2580" s="157">
        <v>5.7367886766666668E-3</v>
      </c>
      <c r="K2580" s="157">
        <v>1.6534650000000003E-5</v>
      </c>
      <c r="L2580" s="157">
        <v>1.6534650000000003E-5</v>
      </c>
      <c r="M2580" s="157">
        <v>1.1023100000000001E-6</v>
      </c>
      <c r="N2580" s="126">
        <v>0</v>
      </c>
    </row>
    <row r="2581" spans="1:14" x14ac:dyDescent="0.25">
      <c r="A2581" s="128">
        <v>34041</v>
      </c>
      <c r="B2581" s="157" t="s">
        <v>461</v>
      </c>
      <c r="C2581" s="157" t="s">
        <v>53</v>
      </c>
      <c r="D2581" s="157">
        <v>2268006010</v>
      </c>
      <c r="E2581" s="157" t="s">
        <v>110</v>
      </c>
      <c r="F2581" s="157" t="s">
        <v>109</v>
      </c>
      <c r="G2581" s="157" t="s">
        <v>159</v>
      </c>
      <c r="H2581" s="157">
        <v>3.2334426666666671E-5</v>
      </c>
      <c r="I2581" s="157">
        <v>5.6585246666666667E-5</v>
      </c>
      <c r="J2581" s="157">
        <v>2.2597355000000002E-4</v>
      </c>
      <c r="K2581" s="157">
        <v>1.1023100000000001E-6</v>
      </c>
      <c r="L2581" s="157">
        <v>1.1023100000000001E-6</v>
      </c>
      <c r="M2581" s="157">
        <v>0</v>
      </c>
      <c r="N2581" s="126">
        <v>0</v>
      </c>
    </row>
    <row r="2582" spans="1:14" x14ac:dyDescent="0.25">
      <c r="A2582" s="128">
        <v>34041</v>
      </c>
      <c r="B2582" s="157" t="s">
        <v>461</v>
      </c>
      <c r="C2582" s="157" t="s">
        <v>53</v>
      </c>
      <c r="D2582" s="157">
        <v>2268006015</v>
      </c>
      <c r="E2582" s="157" t="s">
        <v>111</v>
      </c>
      <c r="F2582" s="157" t="s">
        <v>109</v>
      </c>
      <c r="G2582" s="157" t="s">
        <v>159</v>
      </c>
      <c r="H2582" s="157">
        <v>1.7636960000000001E-5</v>
      </c>
      <c r="I2582" s="157">
        <v>3.4539046666666668E-5</v>
      </c>
      <c r="J2582" s="157">
        <v>1.8151371333333336E-4</v>
      </c>
      <c r="K2582" s="157">
        <v>1.1023100000000001E-6</v>
      </c>
      <c r="L2582" s="157">
        <v>1.1023100000000001E-6</v>
      </c>
      <c r="M2582" s="157">
        <v>0</v>
      </c>
      <c r="N2582" s="126">
        <v>0</v>
      </c>
    </row>
    <row r="2583" spans="1:14" x14ac:dyDescent="0.25">
      <c r="A2583" s="128">
        <v>34041</v>
      </c>
      <c r="B2583" s="157" t="s">
        <v>461</v>
      </c>
      <c r="C2583" s="157" t="s">
        <v>53</v>
      </c>
      <c r="D2583" s="157">
        <v>2268006020</v>
      </c>
      <c r="E2583" s="157" t="s">
        <v>161</v>
      </c>
      <c r="F2583" s="157" t="s">
        <v>109</v>
      </c>
      <c r="G2583" s="157" t="s">
        <v>159</v>
      </c>
      <c r="H2583" s="157">
        <v>3.7772489333333332E-4</v>
      </c>
      <c r="I2583" s="157">
        <v>7.833749733333334E-4</v>
      </c>
      <c r="J2583" s="157">
        <v>4.0792818733333333E-3</v>
      </c>
      <c r="K2583" s="157">
        <v>4.8134203333333329E-5</v>
      </c>
      <c r="L2583" s="157">
        <v>4.8134203333333329E-5</v>
      </c>
      <c r="M2583" s="157">
        <v>2.2046200000000002E-6</v>
      </c>
      <c r="N2583" s="126">
        <v>0</v>
      </c>
    </row>
    <row r="2584" spans="1:14" x14ac:dyDescent="0.25">
      <c r="A2584" s="128">
        <v>34041</v>
      </c>
      <c r="B2584" s="157" t="s">
        <v>461</v>
      </c>
      <c r="C2584" s="157" t="s">
        <v>53</v>
      </c>
      <c r="D2584" s="157">
        <v>2268010010</v>
      </c>
      <c r="E2584" s="157" t="s">
        <v>154</v>
      </c>
      <c r="F2584" s="157" t="s">
        <v>96</v>
      </c>
      <c r="G2584" s="157" t="s">
        <v>159</v>
      </c>
      <c r="H2584" s="157">
        <v>7.7161700000000004E-6</v>
      </c>
      <c r="I2584" s="157">
        <v>1.7636960000000001E-5</v>
      </c>
      <c r="J2584" s="157">
        <v>8.8919673333333338E-5</v>
      </c>
      <c r="K2584" s="157">
        <v>1.1023100000000001E-6</v>
      </c>
      <c r="L2584" s="157">
        <v>1.1023100000000001E-6</v>
      </c>
      <c r="M2584" s="157">
        <v>0</v>
      </c>
      <c r="N2584" s="126">
        <v>0</v>
      </c>
    </row>
    <row r="2585" spans="1:14" x14ac:dyDescent="0.25">
      <c r="A2585" s="128">
        <v>34041</v>
      </c>
      <c r="B2585" s="157" t="s">
        <v>461</v>
      </c>
      <c r="C2585" s="157" t="s">
        <v>53</v>
      </c>
      <c r="D2585" s="157">
        <v>2270001060</v>
      </c>
      <c r="E2585" s="157" t="s">
        <v>162</v>
      </c>
      <c r="F2585" s="157" t="s">
        <v>83</v>
      </c>
      <c r="G2585" s="157" t="s">
        <v>163</v>
      </c>
      <c r="H2585" s="157">
        <v>1.4668071733333332E-3</v>
      </c>
      <c r="I2585" s="157">
        <v>6.4668853333333326E-3</v>
      </c>
      <c r="J2585" s="157">
        <v>5.582465276666667E-3</v>
      </c>
      <c r="K2585" s="157">
        <v>8.1350477999999997E-4</v>
      </c>
      <c r="L2585" s="157">
        <v>7.8925395999999992E-4</v>
      </c>
      <c r="M2585" s="157">
        <v>5.5115500000000006E-6</v>
      </c>
      <c r="N2585" s="126">
        <v>6.9812966666666665E-6</v>
      </c>
    </row>
    <row r="2586" spans="1:14" x14ac:dyDescent="0.25">
      <c r="A2586" s="128">
        <v>34041</v>
      </c>
      <c r="B2586" s="157" t="s">
        <v>461</v>
      </c>
      <c r="C2586" s="157" t="s">
        <v>53</v>
      </c>
      <c r="D2586" s="157">
        <v>2270002003</v>
      </c>
      <c r="E2586" s="157" t="s">
        <v>117</v>
      </c>
      <c r="F2586" s="157" t="s">
        <v>89</v>
      </c>
      <c r="G2586" s="157" t="s">
        <v>163</v>
      </c>
      <c r="H2586" s="157">
        <v>2.9394933333333332E-4</v>
      </c>
      <c r="I2586" s="157">
        <v>2.8108905000000001E-3</v>
      </c>
      <c r="J2586" s="157">
        <v>1.2728006133333333E-3</v>
      </c>
      <c r="K2586" s="157">
        <v>2.094389E-4</v>
      </c>
      <c r="L2586" s="157">
        <v>2.0319247666666668E-4</v>
      </c>
      <c r="M2586" s="157">
        <v>4.4092400000000003E-6</v>
      </c>
      <c r="N2586" s="126">
        <v>6.6138600000000009E-6</v>
      </c>
    </row>
    <row r="2587" spans="1:14" x14ac:dyDescent="0.25">
      <c r="A2587" s="128">
        <v>34041</v>
      </c>
      <c r="B2587" s="157" t="s">
        <v>461</v>
      </c>
      <c r="C2587" s="157" t="s">
        <v>53</v>
      </c>
      <c r="D2587" s="157">
        <v>2270002006</v>
      </c>
      <c r="E2587" s="157" t="s">
        <v>88</v>
      </c>
      <c r="F2587" s="157" t="s">
        <v>89</v>
      </c>
      <c r="G2587" s="157" t="s">
        <v>163</v>
      </c>
      <c r="H2587" s="157">
        <v>1.1023100000000001E-6</v>
      </c>
      <c r="I2587" s="157">
        <v>1.1023100000000001E-5</v>
      </c>
      <c r="J2587" s="157">
        <v>9.9207900000000009E-6</v>
      </c>
      <c r="K2587" s="157">
        <v>1.1023100000000001E-6</v>
      </c>
      <c r="L2587" s="157">
        <v>1.1023100000000001E-6</v>
      </c>
      <c r="M2587" s="157">
        <v>0</v>
      </c>
      <c r="N2587" s="126">
        <v>0</v>
      </c>
    </row>
    <row r="2588" spans="1:14" x14ac:dyDescent="0.25">
      <c r="A2588" s="128">
        <v>34041</v>
      </c>
      <c r="B2588" s="157" t="s">
        <v>461</v>
      </c>
      <c r="C2588" s="157" t="s">
        <v>53</v>
      </c>
      <c r="D2588" s="157">
        <v>2270002009</v>
      </c>
      <c r="E2588" s="157" t="s">
        <v>90</v>
      </c>
      <c r="F2588" s="157" t="s">
        <v>89</v>
      </c>
      <c r="G2588" s="157" t="s">
        <v>163</v>
      </c>
      <c r="H2588" s="157">
        <v>2.3515946666666668E-5</v>
      </c>
      <c r="I2588" s="157">
        <v>1.7269523333333337E-4</v>
      </c>
      <c r="J2588" s="157">
        <v>1.4256542666666669E-4</v>
      </c>
      <c r="K2588" s="157">
        <v>1.5432340000000001E-5</v>
      </c>
      <c r="L2588" s="157">
        <v>1.4697466666666668E-5</v>
      </c>
      <c r="M2588" s="157">
        <v>0</v>
      </c>
      <c r="N2588" s="126">
        <v>0</v>
      </c>
    </row>
    <row r="2589" spans="1:14" x14ac:dyDescent="0.25">
      <c r="A2589" s="128">
        <v>34041</v>
      </c>
      <c r="B2589" s="157" t="s">
        <v>461</v>
      </c>
      <c r="C2589" s="157" t="s">
        <v>53</v>
      </c>
      <c r="D2589" s="157">
        <v>2270002015</v>
      </c>
      <c r="E2589" s="157" t="s">
        <v>118</v>
      </c>
      <c r="F2589" s="157" t="s">
        <v>89</v>
      </c>
      <c r="G2589" s="157" t="s">
        <v>163</v>
      </c>
      <c r="H2589" s="157">
        <v>7.9550038333333327E-4</v>
      </c>
      <c r="I2589" s="157">
        <v>7.9223019700000018E-3</v>
      </c>
      <c r="J2589" s="157">
        <v>4.1016955100000004E-3</v>
      </c>
      <c r="K2589" s="157">
        <v>6.4191185666666675E-4</v>
      </c>
      <c r="L2589" s="157">
        <v>6.2317258666666671E-4</v>
      </c>
      <c r="M2589" s="157">
        <v>1.212541E-5</v>
      </c>
      <c r="N2589" s="126">
        <v>1.6902086666666667E-5</v>
      </c>
    </row>
    <row r="2590" spans="1:14" x14ac:dyDescent="0.25">
      <c r="A2590" s="128">
        <v>34041</v>
      </c>
      <c r="B2590" s="157" t="s">
        <v>461</v>
      </c>
      <c r="C2590" s="157" t="s">
        <v>53</v>
      </c>
      <c r="D2590" s="157">
        <v>2270002018</v>
      </c>
      <c r="E2590" s="157" t="s">
        <v>164</v>
      </c>
      <c r="F2590" s="157" t="s">
        <v>89</v>
      </c>
      <c r="G2590" s="157" t="s">
        <v>163</v>
      </c>
      <c r="H2590" s="157">
        <v>7.5214285666666666E-4</v>
      </c>
      <c r="I2590" s="157">
        <v>7.7216815500000006E-3</v>
      </c>
      <c r="J2590" s="157">
        <v>3.568544906666667E-3</v>
      </c>
      <c r="K2590" s="157">
        <v>4.6260276333333334E-4</v>
      </c>
      <c r="L2590" s="157">
        <v>4.4900760666666668E-4</v>
      </c>
      <c r="M2590" s="157">
        <v>1.2492846666666667E-5</v>
      </c>
      <c r="N2590" s="126">
        <v>1.8004396666666665E-5</v>
      </c>
    </row>
    <row r="2591" spans="1:14" x14ac:dyDescent="0.25">
      <c r="A2591" s="128">
        <v>34041</v>
      </c>
      <c r="B2591" s="157" t="s">
        <v>461</v>
      </c>
      <c r="C2591" s="157" t="s">
        <v>53</v>
      </c>
      <c r="D2591" s="157">
        <v>2270002021</v>
      </c>
      <c r="E2591" s="157" t="s">
        <v>91</v>
      </c>
      <c r="F2591" s="157" t="s">
        <v>89</v>
      </c>
      <c r="G2591" s="157" t="s">
        <v>163</v>
      </c>
      <c r="H2591" s="157">
        <v>5.6585246666666667E-5</v>
      </c>
      <c r="I2591" s="157">
        <v>5.5078756333333328E-4</v>
      </c>
      <c r="J2591" s="157">
        <v>2.8329366999999998E-4</v>
      </c>
      <c r="K2591" s="157">
        <v>4.4459836666666669E-5</v>
      </c>
      <c r="L2591" s="157">
        <v>4.3357526666666677E-5</v>
      </c>
      <c r="M2591" s="157">
        <v>1.1023100000000001E-6</v>
      </c>
      <c r="N2591" s="126">
        <v>1.1023100000000001E-6</v>
      </c>
    </row>
    <row r="2592" spans="1:14" x14ac:dyDescent="0.25">
      <c r="A2592" s="128">
        <v>34041</v>
      </c>
      <c r="B2592" s="157" t="s">
        <v>461</v>
      </c>
      <c r="C2592" s="157" t="s">
        <v>53</v>
      </c>
      <c r="D2592" s="157">
        <v>2270002024</v>
      </c>
      <c r="E2592" s="157" t="s">
        <v>119</v>
      </c>
      <c r="F2592" s="157" t="s">
        <v>89</v>
      </c>
      <c r="G2592" s="157" t="s">
        <v>163</v>
      </c>
      <c r="H2592" s="157">
        <v>3.7845976666666671E-5</v>
      </c>
      <c r="I2592" s="157">
        <v>4.5121222666666665E-4</v>
      </c>
      <c r="J2592" s="157">
        <v>2.2376893000000003E-4</v>
      </c>
      <c r="K2592" s="157">
        <v>3.012980666666667E-5</v>
      </c>
      <c r="L2592" s="157">
        <v>2.9762369999999999E-5</v>
      </c>
      <c r="M2592" s="157">
        <v>0</v>
      </c>
      <c r="N2592" s="126">
        <v>1.1023100000000001E-6</v>
      </c>
    </row>
    <row r="2593" spans="1:14" x14ac:dyDescent="0.25">
      <c r="A2593" s="128">
        <v>34041</v>
      </c>
      <c r="B2593" s="157" t="s">
        <v>461</v>
      </c>
      <c r="C2593" s="157" t="s">
        <v>53</v>
      </c>
      <c r="D2593" s="157">
        <v>2270002027</v>
      </c>
      <c r="E2593" s="157" t="s">
        <v>92</v>
      </c>
      <c r="F2593" s="157" t="s">
        <v>89</v>
      </c>
      <c r="G2593" s="157" t="s">
        <v>163</v>
      </c>
      <c r="H2593" s="157">
        <v>1.7379754333333332E-4</v>
      </c>
      <c r="I2593" s="157">
        <v>1.6755112000000003E-3</v>
      </c>
      <c r="J2593" s="157">
        <v>7.8668190333333339E-4</v>
      </c>
      <c r="K2593" s="157">
        <v>1.1721229666666667E-4</v>
      </c>
      <c r="L2593" s="157">
        <v>1.1390536666666668E-4</v>
      </c>
      <c r="M2593" s="157">
        <v>1.1023100000000001E-6</v>
      </c>
      <c r="N2593" s="126">
        <v>2.2046200000000002E-6</v>
      </c>
    </row>
    <row r="2594" spans="1:14" x14ac:dyDescent="0.25">
      <c r="A2594" s="128">
        <v>34041</v>
      </c>
      <c r="B2594" s="157" t="s">
        <v>461</v>
      </c>
      <c r="C2594" s="157" t="s">
        <v>53</v>
      </c>
      <c r="D2594" s="157">
        <v>2270002030</v>
      </c>
      <c r="E2594" s="157" t="s">
        <v>120</v>
      </c>
      <c r="F2594" s="157" t="s">
        <v>89</v>
      </c>
      <c r="G2594" s="157" t="s">
        <v>163</v>
      </c>
      <c r="H2594" s="157">
        <v>4.3724963333333333E-4</v>
      </c>
      <c r="I2594" s="157">
        <v>5.2260517099999996E-3</v>
      </c>
      <c r="J2594" s="157">
        <v>2.7230731366666666E-3</v>
      </c>
      <c r="K2594" s="157">
        <v>3.6229255333333332E-4</v>
      </c>
      <c r="L2594" s="157">
        <v>3.520043266666667E-4</v>
      </c>
      <c r="M2594" s="157">
        <v>5.5115500000000006E-6</v>
      </c>
      <c r="N2594" s="126">
        <v>7.7161700000000004E-6</v>
      </c>
    </row>
    <row r="2595" spans="1:14" x14ac:dyDescent="0.25">
      <c r="A2595" s="128">
        <v>34041</v>
      </c>
      <c r="B2595" s="157" t="s">
        <v>461</v>
      </c>
      <c r="C2595" s="157" t="s">
        <v>53</v>
      </c>
      <c r="D2595" s="157">
        <v>2270002033</v>
      </c>
      <c r="E2595" s="157" t="s">
        <v>121</v>
      </c>
      <c r="F2595" s="157" t="s">
        <v>89</v>
      </c>
      <c r="G2595" s="157" t="s">
        <v>163</v>
      </c>
      <c r="H2595" s="157">
        <v>5.2727161666666668E-4</v>
      </c>
      <c r="I2595" s="157">
        <v>6.2368699800000003E-3</v>
      </c>
      <c r="J2595" s="157">
        <v>1.9540281933333333E-3</v>
      </c>
      <c r="K2595" s="157">
        <v>3.3987891666666667E-4</v>
      </c>
      <c r="L2595" s="157">
        <v>3.2995812666666667E-4</v>
      </c>
      <c r="M2595" s="157">
        <v>5.5115500000000006E-6</v>
      </c>
      <c r="N2595" s="126">
        <v>6.6138600000000009E-6</v>
      </c>
    </row>
    <row r="2596" spans="1:14" x14ac:dyDescent="0.25">
      <c r="A2596" s="128">
        <v>34041</v>
      </c>
      <c r="B2596" s="157" t="s">
        <v>461</v>
      </c>
      <c r="C2596" s="157" t="s">
        <v>53</v>
      </c>
      <c r="D2596" s="157">
        <v>2270002036</v>
      </c>
      <c r="E2596" s="157" t="s">
        <v>165</v>
      </c>
      <c r="F2596" s="157" t="s">
        <v>89</v>
      </c>
      <c r="G2596" s="157" t="s">
        <v>163</v>
      </c>
      <c r="H2596" s="157">
        <v>2.7329939266666665E-3</v>
      </c>
      <c r="I2596" s="157">
        <v>2.1048609450000002E-2</v>
      </c>
      <c r="J2596" s="157">
        <v>8.3838024233333346E-3</v>
      </c>
      <c r="K2596" s="157">
        <v>1.4223473366666666E-3</v>
      </c>
      <c r="L2596" s="157">
        <v>1.3797246833333334E-3</v>
      </c>
      <c r="M2596" s="157">
        <v>4.4459836666666669E-5</v>
      </c>
      <c r="N2596" s="126">
        <v>6.7975783333333324E-5</v>
      </c>
    </row>
    <row r="2597" spans="1:14" x14ac:dyDescent="0.25">
      <c r="A2597" s="128">
        <v>34041</v>
      </c>
      <c r="B2597" s="157" t="s">
        <v>461</v>
      </c>
      <c r="C2597" s="157" t="s">
        <v>53</v>
      </c>
      <c r="D2597" s="157">
        <v>2270002039</v>
      </c>
      <c r="E2597" s="157" t="s">
        <v>93</v>
      </c>
      <c r="F2597" s="157" t="s">
        <v>89</v>
      </c>
      <c r="G2597" s="157" t="s">
        <v>163</v>
      </c>
      <c r="H2597" s="157">
        <v>3.2334426666666671E-5</v>
      </c>
      <c r="I2597" s="157">
        <v>3.7662258333333337E-4</v>
      </c>
      <c r="J2597" s="157">
        <v>2.0649940666666667E-4</v>
      </c>
      <c r="K2597" s="157">
        <v>2.7925186666666666E-5</v>
      </c>
      <c r="L2597" s="157">
        <v>2.6822876666666664E-5</v>
      </c>
      <c r="M2597" s="157">
        <v>0</v>
      </c>
      <c r="N2597" s="126">
        <v>1.1023100000000001E-6</v>
      </c>
    </row>
    <row r="2598" spans="1:14" x14ac:dyDescent="0.25">
      <c r="A2598" s="128">
        <v>34041</v>
      </c>
      <c r="B2598" s="157" t="s">
        <v>461</v>
      </c>
      <c r="C2598" s="157" t="s">
        <v>53</v>
      </c>
      <c r="D2598" s="157">
        <v>2270002042</v>
      </c>
      <c r="E2598" s="157" t="s">
        <v>122</v>
      </c>
      <c r="F2598" s="157" t="s">
        <v>89</v>
      </c>
      <c r="G2598" s="157" t="s">
        <v>163</v>
      </c>
      <c r="H2598" s="157">
        <v>2.9027496666666665E-5</v>
      </c>
      <c r="I2598" s="157">
        <v>2.5977772333333338E-4</v>
      </c>
      <c r="J2598" s="157">
        <v>1.2603077666666667E-4</v>
      </c>
      <c r="K2598" s="157">
        <v>1.9106706666666671E-5</v>
      </c>
      <c r="L2598" s="157">
        <v>1.873927E-5</v>
      </c>
      <c r="M2598" s="157">
        <v>0</v>
      </c>
      <c r="N2598" s="126">
        <v>0</v>
      </c>
    </row>
    <row r="2599" spans="1:14" x14ac:dyDescent="0.25">
      <c r="A2599" s="128">
        <v>34041</v>
      </c>
      <c r="B2599" s="157" t="s">
        <v>461</v>
      </c>
      <c r="C2599" s="157" t="s">
        <v>53</v>
      </c>
      <c r="D2599" s="157">
        <v>2270002045</v>
      </c>
      <c r="E2599" s="157" t="s">
        <v>123</v>
      </c>
      <c r="F2599" s="157" t="s">
        <v>89</v>
      </c>
      <c r="G2599" s="157" t="s">
        <v>163</v>
      </c>
      <c r="H2599" s="157">
        <v>7.1797124666666667E-4</v>
      </c>
      <c r="I2599" s="157">
        <v>7.5934461533333332E-3</v>
      </c>
      <c r="J2599" s="157">
        <v>2.022003976666666E-3</v>
      </c>
      <c r="K2599" s="157">
        <v>3.575158766666667E-4</v>
      </c>
      <c r="L2599" s="157">
        <v>3.4649277666666669E-4</v>
      </c>
      <c r="M2599" s="157">
        <v>1.1023100000000001E-5</v>
      </c>
      <c r="N2599" s="126">
        <v>1.5432340000000001E-5</v>
      </c>
    </row>
    <row r="2600" spans="1:14" x14ac:dyDescent="0.25">
      <c r="A2600" s="128">
        <v>34041</v>
      </c>
      <c r="B2600" s="157" t="s">
        <v>461</v>
      </c>
      <c r="C2600" s="157" t="s">
        <v>53</v>
      </c>
      <c r="D2600" s="157">
        <v>2270002048</v>
      </c>
      <c r="E2600" s="157" t="s">
        <v>166</v>
      </c>
      <c r="F2600" s="157" t="s">
        <v>89</v>
      </c>
      <c r="G2600" s="157" t="s">
        <v>163</v>
      </c>
      <c r="H2600" s="157">
        <v>6.9445530000000007E-4</v>
      </c>
      <c r="I2600" s="157">
        <v>5.2771254066666671E-3</v>
      </c>
      <c r="J2600" s="157">
        <v>2.0051018899999999E-3</v>
      </c>
      <c r="K2600" s="157">
        <v>3.6780410333333327E-4</v>
      </c>
      <c r="L2600" s="157">
        <v>3.5678100333333336E-4</v>
      </c>
      <c r="M2600" s="157">
        <v>1.1023100000000001E-5</v>
      </c>
      <c r="N2600" s="126">
        <v>1.6902086666666667E-5</v>
      </c>
    </row>
    <row r="2601" spans="1:14" x14ac:dyDescent="0.25">
      <c r="A2601" s="128">
        <v>34041</v>
      </c>
      <c r="B2601" s="157" t="s">
        <v>461</v>
      </c>
      <c r="C2601" s="157" t="s">
        <v>53</v>
      </c>
      <c r="D2601" s="157">
        <v>2270002051</v>
      </c>
      <c r="E2601" s="157" t="s">
        <v>167</v>
      </c>
      <c r="F2601" s="157" t="s">
        <v>89</v>
      </c>
      <c r="G2601" s="157" t="s">
        <v>163</v>
      </c>
      <c r="H2601" s="157">
        <v>2.8178717966666667E-3</v>
      </c>
      <c r="I2601" s="157">
        <v>2.7035989933333334E-2</v>
      </c>
      <c r="J2601" s="157">
        <v>8.9768452033333335E-3</v>
      </c>
      <c r="K2601" s="157">
        <v>9.4614941666666674E-4</v>
      </c>
      <c r="L2601" s="157">
        <v>9.1748935666666664E-4</v>
      </c>
      <c r="M2601" s="157">
        <v>3.6743666666666665E-5</v>
      </c>
      <c r="N2601" s="126">
        <v>5.805499333333333E-5</v>
      </c>
    </row>
    <row r="2602" spans="1:14" x14ac:dyDescent="0.25">
      <c r="A2602" s="128">
        <v>34041</v>
      </c>
      <c r="B2602" s="157" t="s">
        <v>461</v>
      </c>
      <c r="C2602" s="157" t="s">
        <v>53</v>
      </c>
      <c r="D2602" s="157">
        <v>2270002054</v>
      </c>
      <c r="E2602" s="157" t="s">
        <v>94</v>
      </c>
      <c r="F2602" s="157" t="s">
        <v>89</v>
      </c>
      <c r="G2602" s="157" t="s">
        <v>163</v>
      </c>
      <c r="H2602" s="157">
        <v>1.337469466666667E-4</v>
      </c>
      <c r="I2602" s="157">
        <v>1.6284793066666666E-3</v>
      </c>
      <c r="J2602" s="157">
        <v>5.3278316666666669E-4</v>
      </c>
      <c r="K2602" s="157">
        <v>7.8264009999999995E-5</v>
      </c>
      <c r="L2602" s="157">
        <v>7.6059390000000012E-5</v>
      </c>
      <c r="M2602" s="157">
        <v>2.2046200000000002E-6</v>
      </c>
      <c r="N2602" s="126">
        <v>2.5720566666666666E-6</v>
      </c>
    </row>
    <row r="2603" spans="1:14" x14ac:dyDescent="0.25">
      <c r="A2603" s="128">
        <v>34041</v>
      </c>
      <c r="B2603" s="157" t="s">
        <v>461</v>
      </c>
      <c r="C2603" s="157" t="s">
        <v>53</v>
      </c>
      <c r="D2603" s="157">
        <v>2270002057</v>
      </c>
      <c r="E2603" s="157" t="s">
        <v>124</v>
      </c>
      <c r="F2603" s="157" t="s">
        <v>89</v>
      </c>
      <c r="G2603" s="157" t="s">
        <v>163</v>
      </c>
      <c r="H2603" s="157">
        <v>1.1390536666666666E-3</v>
      </c>
      <c r="I2603" s="157">
        <v>1.1024937183333333E-2</v>
      </c>
      <c r="J2603" s="157">
        <v>7.2293164166666668E-3</v>
      </c>
      <c r="K2603" s="157">
        <v>1.0644640233333335E-3</v>
      </c>
      <c r="L2603" s="157">
        <v>1.0328644700000002E-3</v>
      </c>
      <c r="M2603" s="157">
        <v>1.5432340000000001E-5</v>
      </c>
      <c r="N2603" s="126">
        <v>2.2046200000000002E-5</v>
      </c>
    </row>
    <row r="2604" spans="1:14" x14ac:dyDescent="0.25">
      <c r="A2604" s="128">
        <v>34041</v>
      </c>
      <c r="B2604" s="157" t="s">
        <v>461</v>
      </c>
      <c r="C2604" s="157" t="s">
        <v>53</v>
      </c>
      <c r="D2604" s="157">
        <v>2270002060</v>
      </c>
      <c r="E2604" s="157" t="s">
        <v>125</v>
      </c>
      <c r="F2604" s="157" t="s">
        <v>89</v>
      </c>
      <c r="G2604" s="157" t="s">
        <v>163</v>
      </c>
      <c r="H2604" s="157">
        <v>3.5255548166666668E-3</v>
      </c>
      <c r="I2604" s="157">
        <v>3.7893008560000004E-2</v>
      </c>
      <c r="J2604" s="157">
        <v>1.5380898866666666E-2</v>
      </c>
      <c r="K2604" s="157">
        <v>2.3850314033333334E-3</v>
      </c>
      <c r="L2604" s="157">
        <v>2.3137486900000003E-3</v>
      </c>
      <c r="M2604" s="157">
        <v>5.2176006666666666E-5</v>
      </c>
      <c r="N2604" s="126">
        <v>7.3854770000000001E-5</v>
      </c>
    </row>
    <row r="2605" spans="1:14" x14ac:dyDescent="0.25">
      <c r="A2605" s="128">
        <v>34041</v>
      </c>
      <c r="B2605" s="157" t="s">
        <v>461</v>
      </c>
      <c r="C2605" s="157" t="s">
        <v>53</v>
      </c>
      <c r="D2605" s="157">
        <v>2270002066</v>
      </c>
      <c r="E2605" s="157" t="s">
        <v>126</v>
      </c>
      <c r="F2605" s="157" t="s">
        <v>89</v>
      </c>
      <c r="G2605" s="157" t="s">
        <v>163</v>
      </c>
      <c r="H2605" s="157">
        <v>6.1523595466666664E-3</v>
      </c>
      <c r="I2605" s="157">
        <v>3.2311278156666672E-2</v>
      </c>
      <c r="J2605" s="157">
        <v>3.0053012403333332E-2</v>
      </c>
      <c r="K2605" s="157">
        <v>4.7233983500000005E-3</v>
      </c>
      <c r="L2605" s="157">
        <v>4.5819352333333332E-3</v>
      </c>
      <c r="M2605" s="157">
        <v>3.3436736666666676E-5</v>
      </c>
      <c r="N2605" s="126">
        <v>4.482727333333334E-5</v>
      </c>
    </row>
    <row r="2606" spans="1:14" x14ac:dyDescent="0.25">
      <c r="A2606" s="128">
        <v>34041</v>
      </c>
      <c r="B2606" s="157" t="s">
        <v>461</v>
      </c>
      <c r="C2606" s="157" t="s">
        <v>53</v>
      </c>
      <c r="D2606" s="157">
        <v>2270002069</v>
      </c>
      <c r="E2606" s="157" t="s">
        <v>168</v>
      </c>
      <c r="F2606" s="157" t="s">
        <v>89</v>
      </c>
      <c r="G2606" s="157" t="s">
        <v>163</v>
      </c>
      <c r="H2606" s="157">
        <v>2.9714603233333332E-3</v>
      </c>
      <c r="I2606" s="157">
        <v>2.8847085263333332E-2</v>
      </c>
      <c r="J2606" s="157">
        <v>1.2334848900000001E-2</v>
      </c>
      <c r="K2606" s="157">
        <v>1.8144022600000002E-3</v>
      </c>
      <c r="L2606" s="157">
        <v>1.7596541966666667E-3</v>
      </c>
      <c r="M2606" s="157">
        <v>4.5929583333333331E-5</v>
      </c>
      <c r="N2606" s="126">
        <v>6.7975783333333324E-5</v>
      </c>
    </row>
    <row r="2607" spans="1:14" x14ac:dyDescent="0.25">
      <c r="A2607" s="128">
        <v>34041</v>
      </c>
      <c r="B2607" s="157" t="s">
        <v>461</v>
      </c>
      <c r="C2607" s="157" t="s">
        <v>53</v>
      </c>
      <c r="D2607" s="157">
        <v>2270002072</v>
      </c>
      <c r="E2607" s="157" t="s">
        <v>127</v>
      </c>
      <c r="F2607" s="157" t="s">
        <v>89</v>
      </c>
      <c r="G2607" s="157" t="s">
        <v>163</v>
      </c>
      <c r="H2607" s="157">
        <v>5.6052463499999998E-3</v>
      </c>
      <c r="I2607" s="157">
        <v>2.6323530236666667E-2</v>
      </c>
      <c r="J2607" s="157">
        <v>2.7069059233333331E-2</v>
      </c>
      <c r="K2607" s="157">
        <v>4.0693610833333338E-3</v>
      </c>
      <c r="L2607" s="157">
        <v>3.9470046733333332E-3</v>
      </c>
      <c r="M2607" s="157">
        <v>2.3515946666666668E-5</v>
      </c>
      <c r="N2607" s="126">
        <v>3.1232116666666665E-5</v>
      </c>
    </row>
    <row r="2608" spans="1:14" x14ac:dyDescent="0.25">
      <c r="A2608" s="128">
        <v>34041</v>
      </c>
      <c r="B2608" s="157" t="s">
        <v>461</v>
      </c>
      <c r="C2608" s="157" t="s">
        <v>53</v>
      </c>
      <c r="D2608" s="157">
        <v>2270002075</v>
      </c>
      <c r="E2608" s="157" t="s">
        <v>169</v>
      </c>
      <c r="F2608" s="157" t="s">
        <v>89</v>
      </c>
      <c r="G2608" s="157" t="s">
        <v>163</v>
      </c>
      <c r="H2608" s="157">
        <v>3.7772489333333332E-4</v>
      </c>
      <c r="I2608" s="157">
        <v>4.6969429099999989E-3</v>
      </c>
      <c r="J2608" s="157">
        <v>1.88054086E-3</v>
      </c>
      <c r="K2608" s="157">
        <v>2.2376893000000003E-4</v>
      </c>
      <c r="L2608" s="157">
        <v>2.1715507000000004E-4</v>
      </c>
      <c r="M2608" s="157">
        <v>5.5115500000000006E-6</v>
      </c>
      <c r="N2608" s="126">
        <v>7.7161700000000004E-6</v>
      </c>
    </row>
    <row r="2609" spans="1:14" x14ac:dyDescent="0.25">
      <c r="A2609" s="128">
        <v>34041</v>
      </c>
      <c r="B2609" s="157" t="s">
        <v>461</v>
      </c>
      <c r="C2609" s="157" t="s">
        <v>53</v>
      </c>
      <c r="D2609" s="157">
        <v>2270002078</v>
      </c>
      <c r="E2609" s="157" t="s">
        <v>128</v>
      </c>
      <c r="F2609" s="157" t="s">
        <v>89</v>
      </c>
      <c r="G2609" s="157" t="s">
        <v>163</v>
      </c>
      <c r="H2609" s="157">
        <v>2.0209016666666669E-5</v>
      </c>
      <c r="I2609" s="157">
        <v>8.5980180000000013E-5</v>
      </c>
      <c r="J2609" s="157">
        <v>8.7082489999999998E-5</v>
      </c>
      <c r="K2609" s="157">
        <v>1.3227720000000002E-5</v>
      </c>
      <c r="L2609" s="157">
        <v>1.2492846666666667E-5</v>
      </c>
      <c r="M2609" s="157">
        <v>0</v>
      </c>
      <c r="N2609" s="126">
        <v>0</v>
      </c>
    </row>
    <row r="2610" spans="1:14" x14ac:dyDescent="0.25">
      <c r="A2610" s="128">
        <v>34041</v>
      </c>
      <c r="B2610" s="157" t="s">
        <v>461</v>
      </c>
      <c r="C2610" s="157" t="s">
        <v>53</v>
      </c>
      <c r="D2610" s="157">
        <v>2270002081</v>
      </c>
      <c r="E2610" s="157" t="s">
        <v>129</v>
      </c>
      <c r="F2610" s="157" t="s">
        <v>89</v>
      </c>
      <c r="G2610" s="157" t="s">
        <v>163</v>
      </c>
      <c r="H2610" s="157">
        <v>3.6890641333333328E-4</v>
      </c>
      <c r="I2610" s="157">
        <v>4.5510705533333322E-3</v>
      </c>
      <c r="J2610" s="157">
        <v>2.01061344E-3</v>
      </c>
      <c r="K2610" s="157">
        <v>2.7888442999999998E-4</v>
      </c>
      <c r="L2610" s="157">
        <v>2.7080082333333339E-4</v>
      </c>
      <c r="M2610" s="157">
        <v>5.5115500000000006E-6</v>
      </c>
      <c r="N2610" s="126">
        <v>6.6138600000000009E-6</v>
      </c>
    </row>
    <row r="2611" spans="1:14" x14ac:dyDescent="0.25">
      <c r="A2611" s="128">
        <v>34041</v>
      </c>
      <c r="B2611" s="157" t="s">
        <v>461</v>
      </c>
      <c r="C2611" s="157" t="s">
        <v>53</v>
      </c>
      <c r="D2611" s="157">
        <v>2270003010</v>
      </c>
      <c r="E2611" s="157" t="s">
        <v>130</v>
      </c>
      <c r="F2611" s="157" t="s">
        <v>96</v>
      </c>
      <c r="G2611" s="157" t="s">
        <v>163</v>
      </c>
      <c r="H2611" s="157">
        <v>6.2317258666666671E-4</v>
      </c>
      <c r="I2611" s="157">
        <v>2.7105802900000003E-3</v>
      </c>
      <c r="J2611" s="157">
        <v>2.7039664299999999E-3</v>
      </c>
      <c r="K2611" s="157">
        <v>3.8323644333333333E-4</v>
      </c>
      <c r="L2611" s="157">
        <v>3.7111103333333336E-4</v>
      </c>
      <c r="M2611" s="157">
        <v>2.2046200000000002E-6</v>
      </c>
      <c r="N2611" s="126">
        <v>3.3069300000000005E-6</v>
      </c>
    </row>
    <row r="2612" spans="1:14" x14ac:dyDescent="0.25">
      <c r="A2612" s="128">
        <v>34041</v>
      </c>
      <c r="B2612" s="157" t="s">
        <v>461</v>
      </c>
      <c r="C2612" s="157" t="s">
        <v>53</v>
      </c>
      <c r="D2612" s="157">
        <v>2270003020</v>
      </c>
      <c r="E2612" s="157" t="s">
        <v>131</v>
      </c>
      <c r="F2612" s="157" t="s">
        <v>96</v>
      </c>
      <c r="G2612" s="157" t="s">
        <v>163</v>
      </c>
      <c r="H2612" s="157">
        <v>1.4432912266666667E-3</v>
      </c>
      <c r="I2612" s="157">
        <v>1.2220208660000001E-2</v>
      </c>
      <c r="J2612" s="157">
        <v>4.4739088533333332E-3</v>
      </c>
      <c r="K2612" s="157">
        <v>4.0822213666666667E-4</v>
      </c>
      <c r="L2612" s="157">
        <v>3.9646416333333337E-4</v>
      </c>
      <c r="M2612" s="157">
        <v>2.5720566666666669E-5</v>
      </c>
      <c r="N2612" s="126">
        <v>4.2255216666666665E-5</v>
      </c>
    </row>
    <row r="2613" spans="1:14" x14ac:dyDescent="0.25">
      <c r="A2613" s="128">
        <v>34041</v>
      </c>
      <c r="B2613" s="157" t="s">
        <v>461</v>
      </c>
      <c r="C2613" s="157" t="s">
        <v>53</v>
      </c>
      <c r="D2613" s="157">
        <v>2270003030</v>
      </c>
      <c r="E2613" s="157" t="s">
        <v>95</v>
      </c>
      <c r="F2613" s="157" t="s">
        <v>96</v>
      </c>
      <c r="G2613" s="157" t="s">
        <v>163</v>
      </c>
      <c r="H2613" s="157">
        <v>7.9035626999999998E-4</v>
      </c>
      <c r="I2613" s="157">
        <v>7.2524649266666671E-3</v>
      </c>
      <c r="J2613" s="157">
        <v>2.5900610633333332E-3</v>
      </c>
      <c r="K2613" s="157">
        <v>4.4129143666666665E-4</v>
      </c>
      <c r="L2613" s="157">
        <v>4.2806371666666662E-4</v>
      </c>
      <c r="M2613" s="157">
        <v>1.2492846666666667E-5</v>
      </c>
      <c r="N2613" s="126">
        <v>1.873927E-5</v>
      </c>
    </row>
    <row r="2614" spans="1:14" x14ac:dyDescent="0.25">
      <c r="A2614" s="128">
        <v>34041</v>
      </c>
      <c r="B2614" s="157" t="s">
        <v>461</v>
      </c>
      <c r="C2614" s="157" t="s">
        <v>53</v>
      </c>
      <c r="D2614" s="157">
        <v>2270003040</v>
      </c>
      <c r="E2614" s="157" t="s">
        <v>97</v>
      </c>
      <c r="F2614" s="157" t="s">
        <v>96</v>
      </c>
      <c r="G2614" s="157" t="s">
        <v>163</v>
      </c>
      <c r="H2614" s="157">
        <v>9.7076767333333341E-4</v>
      </c>
      <c r="I2614" s="157">
        <v>9.5864226333333327E-3</v>
      </c>
      <c r="J2614" s="157">
        <v>3.3359574966666666E-3</v>
      </c>
      <c r="K2614" s="157">
        <v>5.9524739999999995E-4</v>
      </c>
      <c r="L2614" s="157">
        <v>5.7724300333333335E-4</v>
      </c>
      <c r="M2614" s="157">
        <v>1.3227720000000002E-5</v>
      </c>
      <c r="N2614" s="126">
        <v>1.873927E-5</v>
      </c>
    </row>
    <row r="2615" spans="1:14" x14ac:dyDescent="0.25">
      <c r="A2615" s="128">
        <v>34041</v>
      </c>
      <c r="B2615" s="157" t="s">
        <v>461</v>
      </c>
      <c r="C2615" s="157" t="s">
        <v>53</v>
      </c>
      <c r="D2615" s="157">
        <v>2270003050</v>
      </c>
      <c r="E2615" s="157" t="s">
        <v>132</v>
      </c>
      <c r="F2615" s="157" t="s">
        <v>96</v>
      </c>
      <c r="G2615" s="157" t="s">
        <v>163</v>
      </c>
      <c r="H2615" s="157">
        <v>1.1353793E-4</v>
      </c>
      <c r="I2615" s="157">
        <v>6.4521878666666662E-4</v>
      </c>
      <c r="J2615" s="157">
        <v>4.2806371666666662E-4</v>
      </c>
      <c r="K2615" s="157">
        <v>6.9078093333333336E-5</v>
      </c>
      <c r="L2615" s="157">
        <v>6.6873473333333352E-5</v>
      </c>
      <c r="M2615" s="157">
        <v>3.6743666666666669E-7</v>
      </c>
      <c r="N2615" s="126">
        <v>1.1023100000000001E-6</v>
      </c>
    </row>
    <row r="2616" spans="1:14" x14ac:dyDescent="0.25">
      <c r="A2616" s="128">
        <v>34041</v>
      </c>
      <c r="B2616" s="157" t="s">
        <v>461</v>
      </c>
      <c r="C2616" s="157" t="s">
        <v>53</v>
      </c>
      <c r="D2616" s="157">
        <v>2270003060</v>
      </c>
      <c r="E2616" s="157" t="s">
        <v>133</v>
      </c>
      <c r="F2616" s="157" t="s">
        <v>96</v>
      </c>
      <c r="G2616" s="157" t="s">
        <v>163</v>
      </c>
      <c r="H2616" s="157">
        <v>2.0653615033333333E-3</v>
      </c>
      <c r="I2616" s="157">
        <v>3.229658069E-2</v>
      </c>
      <c r="J2616" s="157">
        <v>1.1969249416666666E-2</v>
      </c>
      <c r="K2616" s="157">
        <v>1.3551064266666666E-3</v>
      </c>
      <c r="L2616" s="157">
        <v>1.3139535200000002E-3</v>
      </c>
      <c r="M2616" s="157">
        <v>3.2334426666666671E-5</v>
      </c>
      <c r="N2616" s="126">
        <v>4.7766766666666671E-5</v>
      </c>
    </row>
    <row r="2617" spans="1:14" x14ac:dyDescent="0.25">
      <c r="A2617" s="128">
        <v>34041</v>
      </c>
      <c r="B2617" s="157" t="s">
        <v>461</v>
      </c>
      <c r="C2617" s="157" t="s">
        <v>53</v>
      </c>
      <c r="D2617" s="157">
        <v>2270003070</v>
      </c>
      <c r="E2617" s="157" t="s">
        <v>134</v>
      </c>
      <c r="F2617" s="157" t="s">
        <v>96</v>
      </c>
      <c r="G2617" s="157" t="s">
        <v>163</v>
      </c>
      <c r="H2617" s="157">
        <v>1.0031021000000001E-3</v>
      </c>
      <c r="I2617" s="157">
        <v>6.2703067166666668E-3</v>
      </c>
      <c r="J2617" s="157">
        <v>2.3574736533333333E-3</v>
      </c>
      <c r="K2617" s="157">
        <v>3.556786933333333E-4</v>
      </c>
      <c r="L2617" s="157">
        <v>3.4465559333333339E-4</v>
      </c>
      <c r="M2617" s="157">
        <v>1.6902086666666667E-5</v>
      </c>
      <c r="N2617" s="126">
        <v>2.6822876666666664E-5</v>
      </c>
    </row>
    <row r="2618" spans="1:14" x14ac:dyDescent="0.25">
      <c r="A2618" s="128">
        <v>34041</v>
      </c>
      <c r="B2618" s="157" t="s">
        <v>461</v>
      </c>
      <c r="C2618" s="157" t="s">
        <v>53</v>
      </c>
      <c r="D2618" s="157">
        <v>2270004031</v>
      </c>
      <c r="E2618" s="157" t="s">
        <v>103</v>
      </c>
      <c r="F2618" s="157" t="s">
        <v>100</v>
      </c>
      <c r="G2618" s="157" t="s">
        <v>163</v>
      </c>
      <c r="H2618" s="157">
        <v>0</v>
      </c>
      <c r="I2618" s="157">
        <v>3.3069300000000005E-6</v>
      </c>
      <c r="J2618" s="157">
        <v>2.2046200000000002E-6</v>
      </c>
      <c r="K2618" s="157">
        <v>0</v>
      </c>
      <c r="L2618" s="157">
        <v>0</v>
      </c>
      <c r="M2618" s="157">
        <v>0</v>
      </c>
      <c r="N2618" s="126">
        <v>0</v>
      </c>
    </row>
    <row r="2619" spans="1:14" x14ac:dyDescent="0.25">
      <c r="A2619" s="128">
        <v>34041</v>
      </c>
      <c r="B2619" s="157" t="s">
        <v>461</v>
      </c>
      <c r="C2619" s="157" t="s">
        <v>53</v>
      </c>
      <c r="D2619" s="157">
        <v>2270004036</v>
      </c>
      <c r="E2619" s="157" t="s">
        <v>104</v>
      </c>
      <c r="F2619" s="157" t="s">
        <v>100</v>
      </c>
      <c r="G2619" s="157" t="s">
        <v>163</v>
      </c>
      <c r="H2619" s="157">
        <v>0</v>
      </c>
      <c r="I2619" s="157">
        <v>0</v>
      </c>
      <c r="J2619" s="157">
        <v>0</v>
      </c>
      <c r="K2619" s="157">
        <v>0</v>
      </c>
      <c r="L2619" s="157">
        <v>0</v>
      </c>
      <c r="M2619" s="157">
        <v>0</v>
      </c>
      <c r="N2619" s="126">
        <v>0</v>
      </c>
    </row>
    <row r="2620" spans="1:14" x14ac:dyDescent="0.25">
      <c r="A2620" s="128">
        <v>34041</v>
      </c>
      <c r="B2620" s="157" t="s">
        <v>461</v>
      </c>
      <c r="C2620" s="157" t="s">
        <v>53</v>
      </c>
      <c r="D2620" s="157">
        <v>2270004046</v>
      </c>
      <c r="E2620" s="157" t="s">
        <v>137</v>
      </c>
      <c r="F2620" s="157" t="s">
        <v>100</v>
      </c>
      <c r="G2620" s="157" t="s">
        <v>163</v>
      </c>
      <c r="H2620" s="157">
        <v>1.7919886233333333E-3</v>
      </c>
      <c r="I2620" s="157">
        <v>1.8355666119999999E-2</v>
      </c>
      <c r="J2620" s="157">
        <v>7.9678641166666675E-3</v>
      </c>
      <c r="K2620" s="157">
        <v>1.2672890633333332E-3</v>
      </c>
      <c r="L2620" s="157">
        <v>1.2290756500000001E-3</v>
      </c>
      <c r="M2620" s="157">
        <v>1.5799776666666668E-5</v>
      </c>
      <c r="N2620" s="126">
        <v>2.0209016666666669E-5</v>
      </c>
    </row>
    <row r="2621" spans="1:14" x14ac:dyDescent="0.25">
      <c r="A2621" s="128">
        <v>34041</v>
      </c>
      <c r="B2621" s="157" t="s">
        <v>461</v>
      </c>
      <c r="C2621" s="157" t="s">
        <v>53</v>
      </c>
      <c r="D2621" s="157">
        <v>2270004056</v>
      </c>
      <c r="E2621" s="157" t="s">
        <v>139</v>
      </c>
      <c r="F2621" s="157" t="s">
        <v>100</v>
      </c>
      <c r="G2621" s="157" t="s">
        <v>163</v>
      </c>
      <c r="H2621" s="157">
        <v>4.4129143666666665E-4</v>
      </c>
      <c r="I2621" s="157">
        <v>3.90768895E-3</v>
      </c>
      <c r="J2621" s="157">
        <v>2.0197993566666663E-3</v>
      </c>
      <c r="K2621" s="157">
        <v>2.961539533333334E-4</v>
      </c>
      <c r="L2621" s="157">
        <v>2.8733547333333336E-4</v>
      </c>
      <c r="M2621" s="157">
        <v>3.3069300000000005E-6</v>
      </c>
      <c r="N2621" s="126">
        <v>4.4092400000000003E-6</v>
      </c>
    </row>
    <row r="2622" spans="1:14" x14ac:dyDescent="0.25">
      <c r="A2622" s="128">
        <v>34041</v>
      </c>
      <c r="B2622" s="157" t="s">
        <v>461</v>
      </c>
      <c r="C2622" s="157" t="s">
        <v>53</v>
      </c>
      <c r="D2622" s="157">
        <v>2270004066</v>
      </c>
      <c r="E2622" s="157" t="s">
        <v>140</v>
      </c>
      <c r="F2622" s="157" t="s">
        <v>100</v>
      </c>
      <c r="G2622" s="157" t="s">
        <v>163</v>
      </c>
      <c r="H2622" s="157">
        <v>2.1557509233333335E-3</v>
      </c>
      <c r="I2622" s="157">
        <v>2.2536360513333336E-2</v>
      </c>
      <c r="J2622" s="157">
        <v>8.5686230666666679E-3</v>
      </c>
      <c r="K2622" s="157">
        <v>1.4712164133333331E-3</v>
      </c>
      <c r="L2622" s="157">
        <v>1.4267565766666668E-3</v>
      </c>
      <c r="M2622" s="157">
        <v>2.094389E-5</v>
      </c>
      <c r="N2622" s="126">
        <v>2.7925186666666666E-5</v>
      </c>
    </row>
    <row r="2623" spans="1:14" x14ac:dyDescent="0.25">
      <c r="A2623" s="128">
        <v>34041</v>
      </c>
      <c r="B2623" s="157" t="s">
        <v>461</v>
      </c>
      <c r="C2623" s="157" t="s">
        <v>53</v>
      </c>
      <c r="D2623" s="157">
        <v>2270004071</v>
      </c>
      <c r="E2623" s="157" t="s">
        <v>105</v>
      </c>
      <c r="F2623" s="157" t="s">
        <v>100</v>
      </c>
      <c r="G2623" s="157" t="s">
        <v>163</v>
      </c>
      <c r="H2623" s="157">
        <v>1.6130469666666666E-4</v>
      </c>
      <c r="I2623" s="157">
        <v>1.8467366866666668E-3</v>
      </c>
      <c r="J2623" s="157">
        <v>6.2060052999999996E-4</v>
      </c>
      <c r="K2623" s="157">
        <v>1.0031021000000001E-4</v>
      </c>
      <c r="L2623" s="157">
        <v>9.7003279999999985E-5</v>
      </c>
      <c r="M2623" s="157">
        <v>2.2046200000000002E-6</v>
      </c>
      <c r="N2623" s="126">
        <v>3.3069300000000005E-6</v>
      </c>
    </row>
    <row r="2624" spans="1:14" x14ac:dyDescent="0.25">
      <c r="A2624" s="128">
        <v>34041</v>
      </c>
      <c r="B2624" s="157" t="s">
        <v>461</v>
      </c>
      <c r="C2624" s="157" t="s">
        <v>53</v>
      </c>
      <c r="D2624" s="157">
        <v>2270004076</v>
      </c>
      <c r="E2624" s="157" t="s">
        <v>141</v>
      </c>
      <c r="F2624" s="157" t="s">
        <v>100</v>
      </c>
      <c r="G2624" s="157" t="s">
        <v>163</v>
      </c>
      <c r="H2624" s="157">
        <v>7.7161700000000004E-6</v>
      </c>
      <c r="I2624" s="157">
        <v>7.1282713333333347E-5</v>
      </c>
      <c r="J2624" s="157">
        <v>3.5641356666666673E-5</v>
      </c>
      <c r="K2624" s="157">
        <v>5.5115500000000006E-6</v>
      </c>
      <c r="L2624" s="157">
        <v>5.5115500000000006E-6</v>
      </c>
      <c r="M2624" s="157">
        <v>0</v>
      </c>
      <c r="N2624" s="126">
        <v>0</v>
      </c>
    </row>
    <row r="2625" spans="1:14" x14ac:dyDescent="0.25">
      <c r="A2625" s="128">
        <v>34041</v>
      </c>
      <c r="B2625" s="157" t="s">
        <v>461</v>
      </c>
      <c r="C2625" s="157" t="s">
        <v>53</v>
      </c>
      <c r="D2625" s="157">
        <v>2270005010</v>
      </c>
      <c r="E2625" s="157" t="s">
        <v>142</v>
      </c>
      <c r="F2625" s="157" t="s">
        <v>107</v>
      </c>
      <c r="G2625" s="157" t="s">
        <v>163</v>
      </c>
      <c r="H2625" s="157">
        <v>1.1023100000000001E-6</v>
      </c>
      <c r="I2625" s="157">
        <v>5.5115500000000006E-6</v>
      </c>
      <c r="J2625" s="157">
        <v>5.5115500000000006E-6</v>
      </c>
      <c r="K2625" s="157">
        <v>0</v>
      </c>
      <c r="L2625" s="157">
        <v>0</v>
      </c>
      <c r="M2625" s="157">
        <v>0</v>
      </c>
      <c r="N2625" s="126">
        <v>0</v>
      </c>
    </row>
    <row r="2626" spans="1:14" x14ac:dyDescent="0.25">
      <c r="A2626" s="128">
        <v>34041</v>
      </c>
      <c r="B2626" s="157" t="s">
        <v>461</v>
      </c>
      <c r="C2626" s="157" t="s">
        <v>53</v>
      </c>
      <c r="D2626" s="157">
        <v>2270005015</v>
      </c>
      <c r="E2626" s="157" t="s">
        <v>143</v>
      </c>
      <c r="F2626" s="157" t="s">
        <v>107</v>
      </c>
      <c r="G2626" s="157" t="s">
        <v>163</v>
      </c>
      <c r="H2626" s="157">
        <v>1.9261764939999999E-2</v>
      </c>
      <c r="I2626" s="157">
        <v>0.20563593049999998</v>
      </c>
      <c r="J2626" s="157">
        <v>9.409685596666667E-2</v>
      </c>
      <c r="K2626" s="157">
        <v>1.553485483E-2</v>
      </c>
      <c r="L2626" s="157">
        <v>1.50685777E-2</v>
      </c>
      <c r="M2626" s="157">
        <v>2.1201095666666667E-4</v>
      </c>
      <c r="N2626" s="126">
        <v>2.8660059999999996E-4</v>
      </c>
    </row>
    <row r="2627" spans="1:14" x14ac:dyDescent="0.25">
      <c r="A2627" s="128">
        <v>34041</v>
      </c>
      <c r="B2627" s="157" t="s">
        <v>461</v>
      </c>
      <c r="C2627" s="157" t="s">
        <v>53</v>
      </c>
      <c r="D2627" s="157">
        <v>2270005020</v>
      </c>
      <c r="E2627" s="157" t="s">
        <v>170</v>
      </c>
      <c r="F2627" s="157" t="s">
        <v>107</v>
      </c>
      <c r="G2627" s="157" t="s">
        <v>163</v>
      </c>
      <c r="H2627" s="157">
        <v>2.1164352000000003E-3</v>
      </c>
      <c r="I2627" s="157">
        <v>2.2755720203333333E-2</v>
      </c>
      <c r="J2627" s="157">
        <v>8.6321896100000003E-3</v>
      </c>
      <c r="K2627" s="157">
        <v>1.7688401133333332E-3</v>
      </c>
      <c r="L2627" s="157">
        <v>1.7155617966666667E-3</v>
      </c>
      <c r="M2627" s="157">
        <v>1.9106706666666671E-5</v>
      </c>
      <c r="N2627" s="126">
        <v>2.5720566666666669E-5</v>
      </c>
    </row>
    <row r="2628" spans="1:14" x14ac:dyDescent="0.25">
      <c r="A2628" s="128">
        <v>34041</v>
      </c>
      <c r="B2628" s="157" t="s">
        <v>461</v>
      </c>
      <c r="C2628" s="157" t="s">
        <v>53</v>
      </c>
      <c r="D2628" s="157">
        <v>2270005025</v>
      </c>
      <c r="E2628" s="157" t="s">
        <v>144</v>
      </c>
      <c r="F2628" s="157" t="s">
        <v>107</v>
      </c>
      <c r="G2628" s="157" t="s">
        <v>163</v>
      </c>
      <c r="H2628" s="157">
        <v>1.6534650000000003E-5</v>
      </c>
      <c r="I2628" s="157">
        <v>1.2933770666666668E-4</v>
      </c>
      <c r="J2628" s="157">
        <v>8.267324999999999E-5</v>
      </c>
      <c r="K2628" s="157">
        <v>1.2492846666666667E-5</v>
      </c>
      <c r="L2628" s="157">
        <v>1.212541E-5</v>
      </c>
      <c r="M2628" s="157">
        <v>0</v>
      </c>
      <c r="N2628" s="126">
        <v>0</v>
      </c>
    </row>
    <row r="2629" spans="1:14" x14ac:dyDescent="0.25">
      <c r="A2629" s="128">
        <v>34041</v>
      </c>
      <c r="B2629" s="157" t="s">
        <v>461</v>
      </c>
      <c r="C2629" s="157" t="s">
        <v>53</v>
      </c>
      <c r="D2629" s="157">
        <v>2270005030</v>
      </c>
      <c r="E2629" s="157" t="s">
        <v>145</v>
      </c>
      <c r="F2629" s="157" t="s">
        <v>107</v>
      </c>
      <c r="G2629" s="157" t="s">
        <v>163</v>
      </c>
      <c r="H2629" s="157">
        <v>2.2046200000000002E-6</v>
      </c>
      <c r="I2629" s="157">
        <v>2.0209016666666669E-5</v>
      </c>
      <c r="J2629" s="157">
        <v>1.6902086666666667E-5</v>
      </c>
      <c r="K2629" s="157">
        <v>2.2046200000000002E-6</v>
      </c>
      <c r="L2629" s="157">
        <v>2.2046200000000002E-6</v>
      </c>
      <c r="M2629" s="157">
        <v>0</v>
      </c>
      <c r="N2629" s="126">
        <v>0</v>
      </c>
    </row>
    <row r="2630" spans="1:14" x14ac:dyDescent="0.25">
      <c r="A2630" s="128">
        <v>34041</v>
      </c>
      <c r="B2630" s="157" t="s">
        <v>461</v>
      </c>
      <c r="C2630" s="157" t="s">
        <v>53</v>
      </c>
      <c r="D2630" s="157">
        <v>2270005035</v>
      </c>
      <c r="E2630" s="157" t="s">
        <v>106</v>
      </c>
      <c r="F2630" s="157" t="s">
        <v>107</v>
      </c>
      <c r="G2630" s="157" t="s">
        <v>163</v>
      </c>
      <c r="H2630" s="157">
        <v>2.1384814E-4</v>
      </c>
      <c r="I2630" s="157">
        <v>1.8456343766666665E-3</v>
      </c>
      <c r="J2630" s="157">
        <v>8.517181933333334E-4</v>
      </c>
      <c r="K2630" s="157">
        <v>1.4183055333333335E-4</v>
      </c>
      <c r="L2630" s="157">
        <v>1.3815618666666667E-4</v>
      </c>
      <c r="M2630" s="157">
        <v>1.4697466666666668E-6</v>
      </c>
      <c r="N2630" s="126">
        <v>2.2046200000000002E-6</v>
      </c>
    </row>
    <row r="2631" spans="1:14" x14ac:dyDescent="0.25">
      <c r="A2631" s="128">
        <v>34041</v>
      </c>
      <c r="B2631" s="157" t="s">
        <v>461</v>
      </c>
      <c r="C2631" s="157" t="s">
        <v>53</v>
      </c>
      <c r="D2631" s="157">
        <v>2270005045</v>
      </c>
      <c r="E2631" s="157" t="s">
        <v>147</v>
      </c>
      <c r="F2631" s="157" t="s">
        <v>107</v>
      </c>
      <c r="G2631" s="157" t="s">
        <v>163</v>
      </c>
      <c r="H2631" s="157">
        <v>2.0392735E-4</v>
      </c>
      <c r="I2631" s="157">
        <v>1.7600216333333333E-3</v>
      </c>
      <c r="J2631" s="157">
        <v>1.1757973333333333E-3</v>
      </c>
      <c r="K2631" s="157">
        <v>1.8959732E-4</v>
      </c>
      <c r="L2631" s="157">
        <v>1.8408577E-4</v>
      </c>
      <c r="M2631" s="157">
        <v>1.1023100000000001E-6</v>
      </c>
      <c r="N2631" s="126">
        <v>2.2046200000000002E-6</v>
      </c>
    </row>
    <row r="2632" spans="1:14" x14ac:dyDescent="0.25">
      <c r="A2632" s="128">
        <v>34041</v>
      </c>
      <c r="B2632" s="157" t="s">
        <v>461</v>
      </c>
      <c r="C2632" s="157" t="s">
        <v>53</v>
      </c>
      <c r="D2632" s="157">
        <v>2270005055</v>
      </c>
      <c r="E2632" s="157" t="s">
        <v>148</v>
      </c>
      <c r="F2632" s="157" t="s">
        <v>107</v>
      </c>
      <c r="G2632" s="157" t="s">
        <v>163</v>
      </c>
      <c r="H2632" s="157">
        <v>4.4018912666666669E-4</v>
      </c>
      <c r="I2632" s="157">
        <v>4.4180584800000006E-3</v>
      </c>
      <c r="J2632" s="157">
        <v>1.9973857200000001E-3</v>
      </c>
      <c r="K2632" s="157">
        <v>3.6670179333333331E-4</v>
      </c>
      <c r="L2632" s="157">
        <v>3.556786933333333E-4</v>
      </c>
      <c r="M2632" s="157">
        <v>4.4092400000000003E-6</v>
      </c>
      <c r="N2632" s="126">
        <v>5.5115500000000006E-6</v>
      </c>
    </row>
    <row r="2633" spans="1:14" x14ac:dyDescent="0.25">
      <c r="A2633" s="128">
        <v>34041</v>
      </c>
      <c r="B2633" s="157" t="s">
        <v>461</v>
      </c>
      <c r="C2633" s="157" t="s">
        <v>53</v>
      </c>
      <c r="D2633" s="157">
        <v>2270005060</v>
      </c>
      <c r="E2633" s="157" t="s">
        <v>149</v>
      </c>
      <c r="F2633" s="157" t="s">
        <v>107</v>
      </c>
      <c r="G2633" s="157" t="s">
        <v>163</v>
      </c>
      <c r="H2633" s="157">
        <v>2.4728487666666668E-4</v>
      </c>
      <c r="I2633" s="157">
        <v>2.4842393033333333E-3</v>
      </c>
      <c r="J2633" s="157">
        <v>9.9979516999999991E-4</v>
      </c>
      <c r="K2633" s="157">
        <v>1.7049061333333334E-4</v>
      </c>
      <c r="L2633" s="157">
        <v>1.6608137333333335E-4</v>
      </c>
      <c r="M2633" s="157">
        <v>3.3069300000000005E-6</v>
      </c>
      <c r="N2633" s="126">
        <v>4.4092400000000003E-6</v>
      </c>
    </row>
    <row r="2634" spans="1:14" x14ac:dyDescent="0.25">
      <c r="A2634" s="128">
        <v>34041</v>
      </c>
      <c r="B2634" s="157" t="s">
        <v>461</v>
      </c>
      <c r="C2634" s="157" t="s">
        <v>53</v>
      </c>
      <c r="D2634" s="157">
        <v>2270006005</v>
      </c>
      <c r="E2634" s="157" t="s">
        <v>108</v>
      </c>
      <c r="F2634" s="157" t="s">
        <v>109</v>
      </c>
      <c r="G2634" s="157" t="s">
        <v>163</v>
      </c>
      <c r="H2634" s="157">
        <v>3.0071016800000002E-3</v>
      </c>
      <c r="I2634" s="157">
        <v>2.8252940173333338E-2</v>
      </c>
      <c r="J2634" s="157">
        <v>1.225658489E-2</v>
      </c>
      <c r="K2634" s="157">
        <v>2.0664638133333336E-3</v>
      </c>
      <c r="L2634" s="157">
        <v>2.0039995800000001E-3</v>
      </c>
      <c r="M2634" s="157">
        <v>2.425082E-5</v>
      </c>
      <c r="N2634" s="126">
        <v>3.1232116666666665E-5</v>
      </c>
    </row>
    <row r="2635" spans="1:14" x14ac:dyDescent="0.25">
      <c r="A2635" s="128">
        <v>34041</v>
      </c>
      <c r="B2635" s="157" t="s">
        <v>461</v>
      </c>
      <c r="C2635" s="157" t="s">
        <v>53</v>
      </c>
      <c r="D2635" s="157">
        <v>2270006010</v>
      </c>
      <c r="E2635" s="157" t="s">
        <v>110</v>
      </c>
      <c r="F2635" s="157" t="s">
        <v>109</v>
      </c>
      <c r="G2635" s="157" t="s">
        <v>163</v>
      </c>
      <c r="H2635" s="157">
        <v>7.0805045666666672E-4</v>
      </c>
      <c r="I2635" s="157">
        <v>6.6050415200000004E-3</v>
      </c>
      <c r="J2635" s="157">
        <v>3.0269432600000001E-3</v>
      </c>
      <c r="K2635" s="157">
        <v>5.1404389666666664E-4</v>
      </c>
      <c r="L2635" s="157">
        <v>4.9824411999999996E-4</v>
      </c>
      <c r="M2635" s="157">
        <v>5.5115500000000006E-6</v>
      </c>
      <c r="N2635" s="126">
        <v>7.7161700000000004E-6</v>
      </c>
    </row>
    <row r="2636" spans="1:14" x14ac:dyDescent="0.25">
      <c r="A2636" s="128">
        <v>34041</v>
      </c>
      <c r="B2636" s="157" t="s">
        <v>461</v>
      </c>
      <c r="C2636" s="157" t="s">
        <v>53</v>
      </c>
      <c r="D2636" s="157">
        <v>2270006015</v>
      </c>
      <c r="E2636" s="157" t="s">
        <v>111</v>
      </c>
      <c r="F2636" s="157" t="s">
        <v>109</v>
      </c>
      <c r="G2636" s="157" t="s">
        <v>163</v>
      </c>
      <c r="H2636" s="157">
        <v>1.1478721466666667E-3</v>
      </c>
      <c r="I2636" s="157">
        <v>1.2548697040000001E-2</v>
      </c>
      <c r="J2636" s="157">
        <v>5.6052463499999998E-3</v>
      </c>
      <c r="K2636" s="157">
        <v>8.1791402000000013E-4</v>
      </c>
      <c r="L2636" s="157">
        <v>7.9366320000000008E-4</v>
      </c>
      <c r="M2636" s="157">
        <v>1.4697466666666668E-5</v>
      </c>
      <c r="N2636" s="126">
        <v>2.0209016666666669E-5</v>
      </c>
    </row>
    <row r="2637" spans="1:14" x14ac:dyDescent="0.25">
      <c r="A2637" s="128">
        <v>34041</v>
      </c>
      <c r="B2637" s="157" t="s">
        <v>461</v>
      </c>
      <c r="C2637" s="157" t="s">
        <v>53</v>
      </c>
      <c r="D2637" s="157">
        <v>2270006025</v>
      </c>
      <c r="E2637" s="157" t="s">
        <v>150</v>
      </c>
      <c r="F2637" s="157" t="s">
        <v>109</v>
      </c>
      <c r="G2637" s="157" t="s">
        <v>163</v>
      </c>
      <c r="H2637" s="157">
        <v>1.8493087433333333E-3</v>
      </c>
      <c r="I2637" s="157">
        <v>8.9364271700000022E-3</v>
      </c>
      <c r="J2637" s="157">
        <v>8.4984426633333329E-3</v>
      </c>
      <c r="K2637" s="157">
        <v>1.2514892866666667E-3</v>
      </c>
      <c r="L2637" s="157">
        <v>1.21364331E-3</v>
      </c>
      <c r="M2637" s="157">
        <v>7.7161700000000004E-6</v>
      </c>
      <c r="N2637" s="126">
        <v>1.0288226666666667E-5</v>
      </c>
    </row>
    <row r="2638" spans="1:14" x14ac:dyDescent="0.25">
      <c r="A2638" s="128">
        <v>34041</v>
      </c>
      <c r="B2638" s="157" t="s">
        <v>461</v>
      </c>
      <c r="C2638" s="157" t="s">
        <v>53</v>
      </c>
      <c r="D2638" s="157">
        <v>2270006030</v>
      </c>
      <c r="E2638" s="157" t="s">
        <v>151</v>
      </c>
      <c r="F2638" s="157" t="s">
        <v>109</v>
      </c>
      <c r="G2638" s="157" t="s">
        <v>163</v>
      </c>
      <c r="H2638" s="157">
        <v>1.0802638E-4</v>
      </c>
      <c r="I2638" s="157">
        <v>9.4614941666666674E-4</v>
      </c>
      <c r="J2638" s="157">
        <v>3.7772489333333332E-4</v>
      </c>
      <c r="K2638" s="157">
        <v>5.9157303333333335E-5</v>
      </c>
      <c r="L2638" s="157">
        <v>5.7687556666666672E-5</v>
      </c>
      <c r="M2638" s="157">
        <v>1.1023100000000001E-6</v>
      </c>
      <c r="N2638" s="126">
        <v>1.1023100000000001E-6</v>
      </c>
    </row>
    <row r="2639" spans="1:14" x14ac:dyDescent="0.25">
      <c r="A2639" s="128">
        <v>34041</v>
      </c>
      <c r="B2639" s="157" t="s">
        <v>461</v>
      </c>
      <c r="C2639" s="157" t="s">
        <v>53</v>
      </c>
      <c r="D2639" s="157">
        <v>2270006035</v>
      </c>
      <c r="E2639" s="157" t="s">
        <v>112</v>
      </c>
      <c r="F2639" s="157" t="s">
        <v>109</v>
      </c>
      <c r="G2639" s="157" t="s">
        <v>163</v>
      </c>
      <c r="H2639" s="157">
        <v>5.2543443333333337E-5</v>
      </c>
      <c r="I2639" s="157">
        <v>5.7503838333333333E-4</v>
      </c>
      <c r="J2639" s="157">
        <v>2.5316386333333341E-4</v>
      </c>
      <c r="K2639" s="157">
        <v>3.7845976666666671E-5</v>
      </c>
      <c r="L2639" s="157">
        <v>3.6743666666666665E-5</v>
      </c>
      <c r="M2639" s="157">
        <v>1.1023100000000001E-6</v>
      </c>
      <c r="N2639" s="126">
        <v>1.1023100000000001E-6</v>
      </c>
    </row>
    <row r="2640" spans="1:14" x14ac:dyDescent="0.25">
      <c r="A2640" s="128">
        <v>34041</v>
      </c>
      <c r="B2640" s="157" t="s">
        <v>461</v>
      </c>
      <c r="C2640" s="157" t="s">
        <v>53</v>
      </c>
      <c r="D2640" s="157">
        <v>2270007015</v>
      </c>
      <c r="E2640" s="157" t="s">
        <v>153</v>
      </c>
      <c r="F2640" s="157" t="s">
        <v>114</v>
      </c>
      <c r="G2640" s="157" t="s">
        <v>163</v>
      </c>
      <c r="H2640" s="157">
        <v>1.3698038933333335E-3</v>
      </c>
      <c r="I2640" s="157">
        <v>8.7339695666666679E-3</v>
      </c>
      <c r="J2640" s="157">
        <v>3.1941269433333336E-3</v>
      </c>
      <c r="K2640" s="157">
        <v>5.1477876999999998E-4</v>
      </c>
      <c r="L2640" s="157">
        <v>4.9934643000000003E-4</v>
      </c>
      <c r="M2640" s="157">
        <v>2.241363666666667E-5</v>
      </c>
      <c r="N2640" s="126">
        <v>3.5641356666666673E-5</v>
      </c>
    </row>
    <row r="2641" spans="1:14" x14ac:dyDescent="0.25">
      <c r="A2641" s="128">
        <v>34041</v>
      </c>
      <c r="B2641" s="157" t="s">
        <v>461</v>
      </c>
      <c r="C2641" s="157" t="s">
        <v>53</v>
      </c>
      <c r="D2641" s="157">
        <v>2270010010</v>
      </c>
      <c r="E2641" s="157" t="s">
        <v>154</v>
      </c>
      <c r="F2641" s="157" t="s">
        <v>96</v>
      </c>
      <c r="G2641" s="157" t="s">
        <v>163</v>
      </c>
      <c r="H2641" s="157">
        <v>1.873927E-5</v>
      </c>
      <c r="I2641" s="157">
        <v>2.2854560666666669E-4</v>
      </c>
      <c r="J2641" s="157">
        <v>5.805499333333333E-5</v>
      </c>
      <c r="K2641" s="157">
        <v>8.8184800000000007E-6</v>
      </c>
      <c r="L2641" s="157">
        <v>8.8184800000000007E-6</v>
      </c>
      <c r="M2641" s="157">
        <v>0</v>
      </c>
      <c r="N2641" s="126">
        <v>0</v>
      </c>
    </row>
    <row r="2642" spans="1:14" x14ac:dyDescent="0.25">
      <c r="A2642" s="128">
        <v>34041</v>
      </c>
      <c r="B2642" s="157" t="s">
        <v>461</v>
      </c>
      <c r="C2642" s="157" t="s">
        <v>53</v>
      </c>
      <c r="D2642" s="157">
        <v>2282005010</v>
      </c>
      <c r="E2642" s="157" t="s">
        <v>171</v>
      </c>
      <c r="F2642" s="157" t="s">
        <v>172</v>
      </c>
      <c r="G2642" s="157" t="s">
        <v>84</v>
      </c>
      <c r="H2642" s="157">
        <v>0.29099257047666666</v>
      </c>
      <c r="I2642" s="157">
        <v>4.1221617323333341E-2</v>
      </c>
      <c r="J2642" s="157">
        <v>0.73412376253333333</v>
      </c>
      <c r="K2642" s="157">
        <v>3.5310663666666669E-3</v>
      </c>
      <c r="L2642" s="157">
        <v>3.2488750066666668E-3</v>
      </c>
      <c r="M2642" s="157">
        <v>4.115290666666666E-5</v>
      </c>
      <c r="N2642" s="126">
        <v>9.7003279999999985E-5</v>
      </c>
    </row>
    <row r="2643" spans="1:14" x14ac:dyDescent="0.25">
      <c r="A2643" s="128">
        <v>34041</v>
      </c>
      <c r="B2643" s="157" t="s">
        <v>461</v>
      </c>
      <c r="C2643" s="157" t="s">
        <v>53</v>
      </c>
      <c r="D2643" s="157">
        <v>2282005015</v>
      </c>
      <c r="E2643" s="157" t="s">
        <v>173</v>
      </c>
      <c r="F2643" s="157" t="s">
        <v>172</v>
      </c>
      <c r="G2643" s="157" t="s">
        <v>84</v>
      </c>
      <c r="H2643" s="157">
        <v>4.753417925666667E-2</v>
      </c>
      <c r="I2643" s="157">
        <v>1.8239556133333331E-2</v>
      </c>
      <c r="J2643" s="157">
        <v>0.35642348745666669</v>
      </c>
      <c r="K2643" s="157">
        <v>6.8306476333333333E-4</v>
      </c>
      <c r="L2643" s="157">
        <v>6.2868413666666671E-4</v>
      </c>
      <c r="M2643" s="157">
        <v>1.7636960000000001E-5</v>
      </c>
      <c r="N2643" s="126">
        <v>3.8948286666666662E-5</v>
      </c>
    </row>
    <row r="2644" spans="1:14" x14ac:dyDescent="0.25">
      <c r="A2644" s="128">
        <v>34041</v>
      </c>
      <c r="B2644" s="157" t="s">
        <v>461</v>
      </c>
      <c r="C2644" s="157" t="s">
        <v>53</v>
      </c>
      <c r="D2644" s="157">
        <v>2282010005</v>
      </c>
      <c r="E2644" s="157" t="s">
        <v>174</v>
      </c>
      <c r="F2644" s="157" t="s">
        <v>172</v>
      </c>
      <c r="G2644" s="157" t="s">
        <v>115</v>
      </c>
      <c r="H2644" s="157">
        <v>2.2301568483333329E-2</v>
      </c>
      <c r="I2644" s="157">
        <v>1.9342968443333334E-2</v>
      </c>
      <c r="J2644" s="157">
        <v>0.2205222596133333</v>
      </c>
      <c r="K2644" s="157">
        <v>1.9069962999999999E-4</v>
      </c>
      <c r="L2644" s="157">
        <v>1.7526729000000001E-4</v>
      </c>
      <c r="M2644" s="157">
        <v>1.433003E-5</v>
      </c>
      <c r="N2644" s="126">
        <v>3.1232116666666665E-5</v>
      </c>
    </row>
    <row r="2645" spans="1:14" x14ac:dyDescent="0.25">
      <c r="A2645" s="128">
        <v>34041</v>
      </c>
      <c r="B2645" s="157" t="s">
        <v>461</v>
      </c>
      <c r="C2645" s="157" t="s">
        <v>53</v>
      </c>
      <c r="D2645" s="157">
        <v>2282020005</v>
      </c>
      <c r="E2645" s="157" t="s">
        <v>174</v>
      </c>
      <c r="F2645" s="157" t="s">
        <v>172</v>
      </c>
      <c r="G2645" s="157" t="s">
        <v>163</v>
      </c>
      <c r="H2645" s="157">
        <v>1.1835135033333333E-3</v>
      </c>
      <c r="I2645" s="157">
        <v>2.1621443213333331E-2</v>
      </c>
      <c r="J2645" s="157">
        <v>4.3467757666666657E-3</v>
      </c>
      <c r="K2645" s="157">
        <v>4.7362586333333335E-4</v>
      </c>
      <c r="L2645" s="157">
        <v>4.592958333333333E-4</v>
      </c>
      <c r="M2645" s="157">
        <v>7.6059390000000012E-5</v>
      </c>
      <c r="N2645" s="126">
        <v>1.8004396666666665E-5</v>
      </c>
    </row>
    <row r="2646" spans="1:14" x14ac:dyDescent="0.25">
      <c r="A2646" s="128">
        <v>34041</v>
      </c>
      <c r="B2646" s="157" t="s">
        <v>461</v>
      </c>
      <c r="C2646" s="157" t="s">
        <v>53</v>
      </c>
      <c r="D2646" s="157">
        <v>2282020010</v>
      </c>
      <c r="E2646" s="157" t="s">
        <v>175</v>
      </c>
      <c r="F2646" s="157" t="s">
        <v>172</v>
      </c>
      <c r="G2646" s="157" t="s">
        <v>163</v>
      </c>
      <c r="H2646" s="157">
        <v>2.0209016666666669E-5</v>
      </c>
      <c r="I2646" s="157">
        <v>1.1574255000000002E-4</v>
      </c>
      <c r="J2646" s="157">
        <v>6.4668853333333341E-5</v>
      </c>
      <c r="K2646" s="157">
        <v>1.1023100000000001E-5</v>
      </c>
      <c r="L2646" s="157">
        <v>1.0288226666666667E-5</v>
      </c>
      <c r="M2646" s="157">
        <v>1.1023100000000001E-6</v>
      </c>
      <c r="N2646" s="126">
        <v>0</v>
      </c>
    </row>
    <row r="2647" spans="1:14" x14ac:dyDescent="0.25">
      <c r="A2647" s="128">
        <v>34041</v>
      </c>
      <c r="B2647" s="157" t="s">
        <v>461</v>
      </c>
      <c r="C2647" s="157" t="s">
        <v>53</v>
      </c>
      <c r="D2647" s="157">
        <v>2285002015</v>
      </c>
      <c r="E2647" s="157" t="s">
        <v>176</v>
      </c>
      <c r="F2647" s="157" t="s">
        <v>177</v>
      </c>
      <c r="G2647" s="157" t="s">
        <v>163</v>
      </c>
      <c r="H2647" s="157">
        <v>6.4668853333333341E-5</v>
      </c>
      <c r="I2647" s="157">
        <v>3.8544106333333335E-4</v>
      </c>
      <c r="J2647" s="157">
        <v>2.6418696333333332E-4</v>
      </c>
      <c r="K2647" s="157">
        <v>4.482727333333334E-5</v>
      </c>
      <c r="L2647" s="157">
        <v>4.3357526666666677E-5</v>
      </c>
      <c r="M2647" s="157">
        <v>0</v>
      </c>
      <c r="N2647" s="126">
        <v>0</v>
      </c>
    </row>
    <row r="2648" spans="1:14" x14ac:dyDescent="0.25">
      <c r="A2648" s="128">
        <v>34041</v>
      </c>
      <c r="B2648" s="157" t="s">
        <v>461</v>
      </c>
      <c r="C2648" s="157" t="s">
        <v>53</v>
      </c>
      <c r="D2648" s="157">
        <v>2285004015</v>
      </c>
      <c r="E2648" s="157" t="s">
        <v>176</v>
      </c>
      <c r="F2648" s="157" t="s">
        <v>177</v>
      </c>
      <c r="G2648" s="157" t="s">
        <v>115</v>
      </c>
      <c r="H2648" s="157">
        <v>1.212541E-5</v>
      </c>
      <c r="I2648" s="157">
        <v>4.4092400000000003E-6</v>
      </c>
      <c r="J2648" s="157">
        <v>5.9487996333333333E-4</v>
      </c>
      <c r="K2648" s="157">
        <v>0</v>
      </c>
      <c r="L2648" s="157">
        <v>0</v>
      </c>
      <c r="M2648" s="157">
        <v>0</v>
      </c>
      <c r="N2648" s="126">
        <v>0</v>
      </c>
    </row>
    <row r="2649" spans="1:14" x14ac:dyDescent="0.25">
      <c r="A2649" s="128">
        <v>34041</v>
      </c>
      <c r="B2649" s="157" t="s">
        <v>461</v>
      </c>
      <c r="C2649" s="157" t="s">
        <v>53</v>
      </c>
      <c r="D2649" s="157">
        <v>2285006015</v>
      </c>
      <c r="E2649" s="157" t="s">
        <v>176</v>
      </c>
      <c r="F2649" s="157" t="s">
        <v>177</v>
      </c>
      <c r="G2649" s="157" t="s">
        <v>156</v>
      </c>
      <c r="H2649" s="157">
        <v>0</v>
      </c>
      <c r="I2649" s="157">
        <v>0</v>
      </c>
      <c r="J2649" s="157">
        <v>2.2046200000000002E-6</v>
      </c>
      <c r="K2649" s="157">
        <v>0</v>
      </c>
      <c r="L2649" s="157">
        <v>0</v>
      </c>
      <c r="M2649" s="157">
        <v>0</v>
      </c>
      <c r="N2649" s="126">
        <v>0</v>
      </c>
    </row>
    <row r="2650" spans="1:14" x14ac:dyDescent="0.25">
      <c r="A2650" s="128">
        <v>34041</v>
      </c>
      <c r="B2650" s="157" t="s">
        <v>461</v>
      </c>
      <c r="C2650" s="157" t="s">
        <v>53</v>
      </c>
      <c r="D2650" s="157">
        <v>2265008005</v>
      </c>
      <c r="E2650" s="157" t="s">
        <v>192</v>
      </c>
      <c r="F2650" s="157" t="s">
        <v>178</v>
      </c>
      <c r="G2650" s="157"/>
      <c r="H2650" s="157">
        <v>0</v>
      </c>
      <c r="I2650" s="157">
        <v>0</v>
      </c>
      <c r="J2650" s="157">
        <v>0</v>
      </c>
      <c r="K2650" s="157">
        <v>0</v>
      </c>
      <c r="L2650" s="157">
        <v>0</v>
      </c>
      <c r="M2650" s="157">
        <v>0</v>
      </c>
      <c r="N2650" s="126"/>
    </row>
    <row r="2651" spans="1:14" x14ac:dyDescent="0.25">
      <c r="A2651" s="128">
        <v>34041</v>
      </c>
      <c r="B2651" s="157" t="s">
        <v>461</v>
      </c>
      <c r="C2651" s="157" t="s">
        <v>53</v>
      </c>
      <c r="D2651" s="157">
        <v>2267008005</v>
      </c>
      <c r="E2651" s="157" t="s">
        <v>156</v>
      </c>
      <c r="F2651" s="157" t="s">
        <v>178</v>
      </c>
      <c r="G2651" s="157"/>
      <c r="H2651" s="157">
        <v>0</v>
      </c>
      <c r="I2651" s="157">
        <v>0</v>
      </c>
      <c r="J2651" s="157">
        <v>0</v>
      </c>
      <c r="K2651" s="157">
        <v>0</v>
      </c>
      <c r="L2651" s="157">
        <v>0</v>
      </c>
      <c r="M2651" s="157">
        <v>0</v>
      </c>
      <c r="N2651" s="126"/>
    </row>
    <row r="2652" spans="1:14" x14ac:dyDescent="0.25">
      <c r="A2652" s="128">
        <v>34041</v>
      </c>
      <c r="B2652" s="157" t="s">
        <v>461</v>
      </c>
      <c r="C2652" s="157" t="s">
        <v>53</v>
      </c>
      <c r="D2652" s="157">
        <v>2268008005</v>
      </c>
      <c r="E2652" s="157" t="s">
        <v>159</v>
      </c>
      <c r="F2652" s="157" t="s">
        <v>178</v>
      </c>
      <c r="G2652" s="157"/>
      <c r="H2652" s="157">
        <v>0</v>
      </c>
      <c r="I2652" s="157">
        <v>0</v>
      </c>
      <c r="J2652" s="157">
        <v>0</v>
      </c>
      <c r="K2652" s="157">
        <v>0</v>
      </c>
      <c r="L2652" s="157">
        <v>0</v>
      </c>
      <c r="M2652" s="157">
        <v>0</v>
      </c>
      <c r="N2652" s="126"/>
    </row>
    <row r="2653" spans="1:14" x14ac:dyDescent="0.25">
      <c r="A2653" s="128">
        <v>34041</v>
      </c>
      <c r="B2653" s="157" t="s">
        <v>461</v>
      </c>
      <c r="C2653" s="157" t="s">
        <v>53</v>
      </c>
      <c r="D2653" s="157">
        <v>2270008005</v>
      </c>
      <c r="E2653" s="157" t="s">
        <v>193</v>
      </c>
      <c r="F2653" s="157" t="s">
        <v>178</v>
      </c>
      <c r="G2653" s="157"/>
      <c r="H2653" s="157">
        <v>0</v>
      </c>
      <c r="I2653" s="157">
        <v>0</v>
      </c>
      <c r="J2653" s="157">
        <v>0</v>
      </c>
      <c r="K2653" s="157">
        <v>0</v>
      </c>
      <c r="L2653" s="157">
        <v>0</v>
      </c>
      <c r="M2653" s="157">
        <v>0</v>
      </c>
      <c r="N2653" s="126"/>
    </row>
    <row r="2654" spans="1:14" x14ac:dyDescent="0.25">
      <c r="A2654" s="128">
        <v>34041</v>
      </c>
      <c r="B2654" s="157" t="s">
        <v>461</v>
      </c>
      <c r="C2654" s="157" t="s">
        <v>53</v>
      </c>
      <c r="D2654" s="157">
        <v>2275001000</v>
      </c>
      <c r="E2654" s="157" t="s">
        <v>190</v>
      </c>
      <c r="F2654" s="157"/>
      <c r="G2654" s="157"/>
      <c r="H2654" s="157">
        <v>0</v>
      </c>
      <c r="I2654" s="157">
        <v>0</v>
      </c>
      <c r="J2654" s="157">
        <v>0</v>
      </c>
      <c r="K2654" s="157">
        <v>0</v>
      </c>
      <c r="L2654" s="157">
        <v>0</v>
      </c>
      <c r="M2654" s="157">
        <v>0</v>
      </c>
      <c r="N2654" s="126"/>
    </row>
    <row r="2655" spans="1:14" x14ac:dyDescent="0.25">
      <c r="A2655" s="128">
        <v>34041</v>
      </c>
      <c r="B2655" s="157" t="s">
        <v>461</v>
      </c>
      <c r="C2655" s="157" t="s">
        <v>53</v>
      </c>
      <c r="D2655" s="157">
        <v>2275020000</v>
      </c>
      <c r="E2655" s="157" t="s">
        <v>187</v>
      </c>
      <c r="F2655" s="157" t="s">
        <v>186</v>
      </c>
      <c r="G2655" s="157"/>
      <c r="H2655" s="157">
        <v>0</v>
      </c>
      <c r="I2655" s="157">
        <v>0</v>
      </c>
      <c r="J2655" s="157">
        <v>0</v>
      </c>
      <c r="K2655" s="157">
        <v>0</v>
      </c>
      <c r="L2655" s="157">
        <v>0</v>
      </c>
      <c r="M2655" s="157">
        <v>0</v>
      </c>
      <c r="N2655" s="126"/>
    </row>
    <row r="2656" spans="1:14" x14ac:dyDescent="0.25">
      <c r="A2656" s="128">
        <v>34041</v>
      </c>
      <c r="B2656" s="157" t="s">
        <v>461</v>
      </c>
      <c r="C2656" s="157" t="s">
        <v>53</v>
      </c>
      <c r="D2656" s="157">
        <v>2275050011</v>
      </c>
      <c r="E2656" s="157" t="s">
        <v>185</v>
      </c>
      <c r="F2656" s="157" t="s">
        <v>182</v>
      </c>
      <c r="G2656" s="157"/>
      <c r="H2656" s="157">
        <v>4.0699999999999998E-3</v>
      </c>
      <c r="I2656" s="157">
        <v>1.9239999999999999E-3</v>
      </c>
      <c r="J2656" s="157">
        <v>0.30957800000000002</v>
      </c>
      <c r="K2656" s="157">
        <v>4.7949999999999998E-3</v>
      </c>
      <c r="L2656" s="157">
        <v>3.3140000000000001E-3</v>
      </c>
      <c r="M2656" s="157">
        <v>3.1E-4</v>
      </c>
      <c r="N2656" s="126"/>
    </row>
    <row r="2657" spans="1:14" x14ac:dyDescent="0.25">
      <c r="A2657" s="128">
        <v>34041</v>
      </c>
      <c r="B2657" s="157" t="s">
        <v>461</v>
      </c>
      <c r="C2657" s="157" t="s">
        <v>53</v>
      </c>
      <c r="D2657" s="157">
        <v>2275050012</v>
      </c>
      <c r="E2657" s="157" t="s">
        <v>185</v>
      </c>
      <c r="F2657" s="157" t="s">
        <v>184</v>
      </c>
      <c r="G2657" s="157"/>
      <c r="H2657" s="157">
        <v>5.3600000000000002E-3</v>
      </c>
      <c r="I2657" s="157">
        <v>2.5170000000000001E-3</v>
      </c>
      <c r="J2657" s="157">
        <v>7.4454000000000006E-2</v>
      </c>
      <c r="K2657" s="157">
        <v>1.8400000000000001E-3</v>
      </c>
      <c r="L2657" s="157">
        <v>1.7960000000000001E-3</v>
      </c>
      <c r="M2657" s="157">
        <v>5.7200000000000003E-4</v>
      </c>
      <c r="N2657" s="126"/>
    </row>
    <row r="2658" spans="1:14" x14ac:dyDescent="0.25">
      <c r="A2658" s="128">
        <v>34041</v>
      </c>
      <c r="B2658" s="157" t="s">
        <v>461</v>
      </c>
      <c r="C2658" s="157" t="s">
        <v>53</v>
      </c>
      <c r="D2658" s="157">
        <v>2275060011</v>
      </c>
      <c r="E2658" s="157" t="s">
        <v>183</v>
      </c>
      <c r="F2658" s="157" t="s">
        <v>182</v>
      </c>
      <c r="G2658" s="157"/>
      <c r="H2658" s="157">
        <v>0</v>
      </c>
      <c r="I2658" s="157">
        <v>0</v>
      </c>
      <c r="J2658" s="157">
        <v>0</v>
      </c>
      <c r="K2658" s="157">
        <v>0</v>
      </c>
      <c r="L2658" s="157">
        <v>0</v>
      </c>
      <c r="M2658" s="157">
        <v>0</v>
      </c>
      <c r="N2658" s="126"/>
    </row>
    <row r="2659" spans="1:14" x14ac:dyDescent="0.25">
      <c r="A2659" s="128">
        <v>34041</v>
      </c>
      <c r="B2659" s="157" t="s">
        <v>461</v>
      </c>
      <c r="C2659" s="157" t="s">
        <v>53</v>
      </c>
      <c r="D2659" s="157">
        <v>2275060012</v>
      </c>
      <c r="E2659" s="157" t="s">
        <v>183</v>
      </c>
      <c r="F2659" s="157" t="s">
        <v>184</v>
      </c>
      <c r="G2659" s="157"/>
      <c r="H2659" s="157">
        <v>0</v>
      </c>
      <c r="I2659" s="157">
        <v>0</v>
      </c>
      <c r="J2659" s="157">
        <v>0</v>
      </c>
      <c r="K2659" s="157">
        <v>0</v>
      </c>
      <c r="L2659" s="157">
        <v>0</v>
      </c>
      <c r="M2659" s="157">
        <v>0</v>
      </c>
      <c r="N2659" s="126"/>
    </row>
    <row r="2660" spans="1:14" x14ac:dyDescent="0.25">
      <c r="A2660" s="128">
        <v>34041</v>
      </c>
      <c r="B2660" s="157" t="s">
        <v>461</v>
      </c>
      <c r="C2660" s="157" t="s">
        <v>53</v>
      </c>
      <c r="D2660" s="157">
        <v>2275070000</v>
      </c>
      <c r="E2660" s="157"/>
      <c r="F2660" s="157" t="s">
        <v>181</v>
      </c>
      <c r="G2660" s="157"/>
      <c r="H2660" s="157">
        <v>0</v>
      </c>
      <c r="I2660" s="157">
        <v>0</v>
      </c>
      <c r="J2660" s="157">
        <v>0</v>
      </c>
      <c r="K2660" s="157">
        <v>0</v>
      </c>
      <c r="L2660" s="157">
        <v>0</v>
      </c>
      <c r="M2660" s="157">
        <v>0</v>
      </c>
      <c r="N2660" s="126"/>
    </row>
    <row r="2661" spans="1:14" x14ac:dyDescent="0.25">
      <c r="A2661" s="128">
        <v>34041</v>
      </c>
      <c r="B2661" s="157" t="s">
        <v>461</v>
      </c>
      <c r="C2661" s="157" t="s">
        <v>53</v>
      </c>
      <c r="D2661" s="157">
        <v>2280002100</v>
      </c>
      <c r="E2661" s="157" t="s">
        <v>194</v>
      </c>
      <c r="F2661" s="157" t="s">
        <v>163</v>
      </c>
      <c r="G2661" s="157"/>
      <c r="H2661" s="157"/>
      <c r="I2661" s="157"/>
      <c r="J2661" s="157"/>
      <c r="K2661" s="157"/>
      <c r="L2661" s="157"/>
      <c r="M2661" s="157"/>
      <c r="N2661" s="126"/>
    </row>
    <row r="2662" spans="1:14" x14ac:dyDescent="0.25">
      <c r="A2662" s="128">
        <v>34041</v>
      </c>
      <c r="B2662" s="157" t="s">
        <v>461</v>
      </c>
      <c r="C2662" s="157" t="s">
        <v>53</v>
      </c>
      <c r="D2662" s="157">
        <v>2280002200</v>
      </c>
      <c r="E2662" s="157" t="s">
        <v>194</v>
      </c>
      <c r="F2662" s="157" t="s">
        <v>163</v>
      </c>
      <c r="G2662" s="157"/>
      <c r="H2662" s="157"/>
      <c r="I2662" s="157"/>
      <c r="J2662" s="157"/>
      <c r="K2662" s="157"/>
      <c r="L2662" s="157"/>
      <c r="M2662" s="157"/>
      <c r="N2662" s="126"/>
    </row>
    <row r="2663" spans="1:14" x14ac:dyDescent="0.25">
      <c r="A2663" s="128">
        <v>34041</v>
      </c>
      <c r="B2663" s="157" t="s">
        <v>461</v>
      </c>
      <c r="C2663" s="157" t="s">
        <v>53</v>
      </c>
      <c r="D2663" s="157">
        <v>2280003100</v>
      </c>
      <c r="E2663" s="157" t="s">
        <v>194</v>
      </c>
      <c r="F2663" s="157" t="s">
        <v>197</v>
      </c>
      <c r="G2663" s="157"/>
      <c r="H2663" s="157"/>
      <c r="I2663" s="157"/>
      <c r="J2663" s="157"/>
      <c r="K2663" s="157"/>
      <c r="L2663" s="157"/>
      <c r="M2663" s="157"/>
      <c r="N2663" s="126"/>
    </row>
    <row r="2664" spans="1:14" x14ac:dyDescent="0.25">
      <c r="A2664" s="128">
        <v>34041</v>
      </c>
      <c r="B2664" s="157" t="s">
        <v>461</v>
      </c>
      <c r="C2664" s="157" t="s">
        <v>53</v>
      </c>
      <c r="D2664" s="157">
        <v>2280003200</v>
      </c>
      <c r="E2664" s="157" t="s">
        <v>194</v>
      </c>
      <c r="F2664" s="157" t="s">
        <v>197</v>
      </c>
      <c r="G2664" s="157"/>
      <c r="H2664" s="157"/>
      <c r="I2664" s="157"/>
      <c r="J2664" s="157"/>
      <c r="K2664" s="157"/>
      <c r="L2664" s="157"/>
      <c r="M2664" s="157"/>
      <c r="N2664" s="126"/>
    </row>
    <row r="2665" spans="1:14" x14ac:dyDescent="0.25">
      <c r="A2665" s="128">
        <v>34041</v>
      </c>
      <c r="B2665" s="157" t="s">
        <v>461</v>
      </c>
      <c r="C2665" s="157" t="s">
        <v>53</v>
      </c>
      <c r="D2665" s="157">
        <v>2285002006</v>
      </c>
      <c r="E2665" s="157" t="s">
        <v>177</v>
      </c>
      <c r="F2665" s="157" t="s">
        <v>163</v>
      </c>
      <c r="G2665" s="157" t="s">
        <v>467</v>
      </c>
      <c r="H2665" s="157">
        <v>2.7935583950640529E-3</v>
      </c>
      <c r="I2665" s="157">
        <v>6.5747069870205607E-2</v>
      </c>
      <c r="J2665" s="157">
        <v>1.5354824458108377E-2</v>
      </c>
      <c r="K2665" s="157">
        <v>1.6725131809087396E-3</v>
      </c>
      <c r="L2665" s="157">
        <v>1.6223377854814769E-3</v>
      </c>
      <c r="M2665" s="157">
        <v>8.3228042913243404E-4</v>
      </c>
      <c r="N2665" s="126">
        <v>4.8041482493159571E-5</v>
      </c>
    </row>
    <row r="2666" spans="1:14" x14ac:dyDescent="0.25">
      <c r="A2666" s="128">
        <v>34041</v>
      </c>
      <c r="B2666" s="157" t="s">
        <v>461</v>
      </c>
      <c r="C2666" s="157" t="s">
        <v>53</v>
      </c>
      <c r="D2666" s="157">
        <v>2285002007</v>
      </c>
      <c r="E2666" s="157" t="s">
        <v>177</v>
      </c>
      <c r="F2666" s="157" t="s">
        <v>163</v>
      </c>
      <c r="G2666" s="157" t="s">
        <v>467</v>
      </c>
      <c r="H2666" s="157">
        <v>2.1680484975097227E-4</v>
      </c>
      <c r="I2666" s="157">
        <v>4.1706438576781376E-3</v>
      </c>
      <c r="J2666" s="157">
        <v>4.0995493379101221E-4</v>
      </c>
      <c r="K2666" s="157">
        <v>9.5027328402793034E-5</v>
      </c>
      <c r="L2666" s="157">
        <v>9.2176508550709227E-5</v>
      </c>
      <c r="M2666" s="157">
        <v>2.2220864142824321E-5</v>
      </c>
      <c r="N2666" s="126">
        <v>1.4658840160581857E-6</v>
      </c>
    </row>
    <row r="2667" spans="1:14" x14ac:dyDescent="0.25">
      <c r="A2667" s="128">
        <v>34041</v>
      </c>
      <c r="B2667" s="157" t="s">
        <v>461</v>
      </c>
      <c r="C2667" s="157" t="s">
        <v>53</v>
      </c>
      <c r="D2667" s="157">
        <v>2285002009</v>
      </c>
      <c r="E2667" s="157" t="s">
        <v>177</v>
      </c>
      <c r="F2667" s="157" t="s">
        <v>163</v>
      </c>
      <c r="G2667" s="157" t="s">
        <v>467</v>
      </c>
      <c r="H2667" s="157">
        <v>9.8841327297734109E-4</v>
      </c>
      <c r="I2667" s="157">
        <v>2.285442969847273E-2</v>
      </c>
      <c r="J2667" s="157">
        <v>5.4328244311798038E-3</v>
      </c>
      <c r="K2667" s="157">
        <v>5.7136074246181829E-4</v>
      </c>
      <c r="L2667" s="157">
        <v>5.542199201879637E-4</v>
      </c>
      <c r="M2667" s="157">
        <v>2.9447640129781979E-4</v>
      </c>
      <c r="N2667" s="126">
        <v>1.6997976141701073E-5</v>
      </c>
    </row>
    <row r="2668" spans="1:14" ht="15.75" thickBot="1" x14ac:dyDescent="0.3">
      <c r="A2668" s="129">
        <v>34041</v>
      </c>
      <c r="B2668" s="30" t="s">
        <v>461</v>
      </c>
      <c r="C2668" s="30" t="s">
        <v>53</v>
      </c>
      <c r="D2668" s="30">
        <v>2285002010</v>
      </c>
      <c r="E2668" s="30" t="s">
        <v>177</v>
      </c>
      <c r="F2668" s="30" t="s">
        <v>163</v>
      </c>
      <c r="G2668" s="30" t="s">
        <v>201</v>
      </c>
      <c r="H2668" s="30">
        <v>0</v>
      </c>
      <c r="I2668" s="30">
        <v>0</v>
      </c>
      <c r="J2668" s="30">
        <v>0</v>
      </c>
      <c r="K2668" s="30">
        <v>0</v>
      </c>
      <c r="L2668" s="30">
        <v>0</v>
      </c>
      <c r="M2668" s="30">
        <v>0</v>
      </c>
      <c r="N2668" s="127">
        <v>0</v>
      </c>
    </row>
    <row r="2669" spans="1:14" ht="15.75" thickBot="1" x14ac:dyDescent="0.3">
      <c r="A2669" s="222" t="s">
        <v>48</v>
      </c>
      <c r="B2669" s="223"/>
      <c r="C2669" s="223"/>
      <c r="D2669" s="223"/>
      <c r="E2669" s="223"/>
      <c r="F2669" s="223"/>
      <c r="G2669" s="223"/>
      <c r="H2669" s="223">
        <f t="shared" ref="H2669:M2669" si="0">SUM(H5:H2668)</f>
        <v>62.312566625841825</v>
      </c>
      <c r="I2669" s="223">
        <f t="shared" si="0"/>
        <v>76.110313123647543</v>
      </c>
      <c r="J2669" s="223">
        <f t="shared" si="0"/>
        <v>962.18015949034009</v>
      </c>
      <c r="K2669" s="223">
        <f t="shared" si="0"/>
        <v>6.6932918020886154</v>
      </c>
      <c r="L2669" s="223">
        <f t="shared" si="0"/>
        <v>6.3107267378190519</v>
      </c>
      <c r="M2669" s="223">
        <f t="shared" si="0"/>
        <v>2.0324014123678462</v>
      </c>
      <c r="N2669" s="224"/>
    </row>
    <row r="2670" spans="1:14" x14ac:dyDescent="0.25">
      <c r="H2670" s="23" t="s">
        <v>49</v>
      </c>
      <c r="I2670" s="23">
        <f>'2011-17 ALL cty scc North'!Z2673</f>
        <v>76.110313123647543</v>
      </c>
    </row>
    <row r="2671" spans="1:14" x14ac:dyDescent="0.25">
      <c r="I2671" s="23">
        <f>'2017C NRMEQUIP'!G2442+'2011-17GO-17C AIRCRAFT CTY SCC'!R138+'2011-17GO-17C RAIL CTY SCC'!W54+'2011-17GO-17C CMV SCC CTY'!U30</f>
        <v>76.110313234352702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54"/>
  <sheetViews>
    <sheetView workbookViewId="0"/>
  </sheetViews>
  <sheetFormatPr defaultRowHeight="15" x14ac:dyDescent="0.25"/>
  <cols>
    <col min="2" max="2" width="15" customWidth="1"/>
    <col min="5" max="5" width="13" style="154" customWidth="1"/>
    <col min="6" max="6" width="9.5703125" style="154" bestFit="1" customWidth="1"/>
    <col min="7" max="7" width="9.5703125" bestFit="1" customWidth="1"/>
    <col min="8" max="10" width="9.42578125" bestFit="1" customWidth="1"/>
  </cols>
  <sheetData>
    <row r="1" spans="1:31" s="154" customFormat="1" x14ac:dyDescent="0.25">
      <c r="A1" s="81" t="s">
        <v>551</v>
      </c>
    </row>
    <row r="2" spans="1:31" s="154" customFormat="1" x14ac:dyDescent="0.25">
      <c r="A2" s="81" t="s">
        <v>78</v>
      </c>
    </row>
    <row r="3" spans="1:31" s="154" customFormat="1" ht="15.75" thickBot="1" x14ac:dyDescent="0.3">
      <c r="A3" s="219" t="s">
        <v>75</v>
      </c>
      <c r="AC3" s="307"/>
      <c r="AD3" s="307"/>
      <c r="AE3" s="307"/>
    </row>
    <row r="4" spans="1:31" ht="15.75" thickBot="1" x14ac:dyDescent="0.3">
      <c r="A4" s="150"/>
      <c r="B4" s="151"/>
      <c r="C4" s="151"/>
      <c r="D4" s="151"/>
      <c r="E4" s="358"/>
      <c r="F4" s="377" t="s">
        <v>489</v>
      </c>
      <c r="G4" s="378"/>
      <c r="H4" s="378"/>
      <c r="I4" s="378"/>
      <c r="J4" s="379"/>
      <c r="K4" s="377" t="s">
        <v>544</v>
      </c>
      <c r="L4" s="378"/>
      <c r="M4" s="378"/>
      <c r="N4" s="378"/>
      <c r="O4" s="378"/>
      <c r="P4" s="379"/>
      <c r="Q4" s="380" t="s">
        <v>557</v>
      </c>
      <c r="R4" s="381"/>
      <c r="S4" s="381"/>
      <c r="T4" s="381"/>
      <c r="U4" s="381"/>
      <c r="V4" s="382"/>
      <c r="W4" s="380" t="s">
        <v>549</v>
      </c>
      <c r="X4" s="383"/>
      <c r="Y4" s="383"/>
      <c r="Z4" s="383"/>
      <c r="AA4" s="383"/>
      <c r="AB4" s="384"/>
      <c r="AC4" s="155"/>
      <c r="AD4" s="155"/>
      <c r="AE4" s="155"/>
    </row>
    <row r="5" spans="1:31" ht="15.75" thickBot="1" x14ac:dyDescent="0.3">
      <c r="A5" s="130" t="s">
        <v>213</v>
      </c>
      <c r="B5" s="24" t="s">
        <v>214</v>
      </c>
      <c r="C5" s="24" t="s">
        <v>215</v>
      </c>
      <c r="D5" s="24" t="s">
        <v>216</v>
      </c>
      <c r="E5" s="113" t="s">
        <v>63</v>
      </c>
      <c r="F5" s="24" t="s">
        <v>217</v>
      </c>
      <c r="G5" s="24" t="s">
        <v>61</v>
      </c>
      <c r="H5" s="24" t="s">
        <v>218</v>
      </c>
      <c r="I5" s="24" t="s">
        <v>219</v>
      </c>
      <c r="J5" s="24" t="s">
        <v>15</v>
      </c>
      <c r="K5" s="156" t="s">
        <v>63</v>
      </c>
      <c r="L5" s="24" t="s">
        <v>217</v>
      </c>
      <c r="M5" s="24" t="s">
        <v>61</v>
      </c>
      <c r="N5" s="24" t="s">
        <v>218</v>
      </c>
      <c r="O5" s="24" t="s">
        <v>219</v>
      </c>
      <c r="P5" s="186" t="s">
        <v>15</v>
      </c>
      <c r="Q5" s="130" t="s">
        <v>63</v>
      </c>
      <c r="R5" s="156" t="s">
        <v>217</v>
      </c>
      <c r="S5" s="24" t="s">
        <v>61</v>
      </c>
      <c r="T5" s="24" t="s">
        <v>218</v>
      </c>
      <c r="U5" s="24" t="s">
        <v>219</v>
      </c>
      <c r="V5" s="113" t="s">
        <v>15</v>
      </c>
      <c r="W5" s="178" t="s">
        <v>63</v>
      </c>
      <c r="X5" s="179" t="s">
        <v>50</v>
      </c>
      <c r="Y5" s="179" t="s">
        <v>61</v>
      </c>
      <c r="Z5" s="179" t="s">
        <v>62</v>
      </c>
      <c r="AA5" s="179" t="s">
        <v>222</v>
      </c>
      <c r="AB5" s="181" t="s">
        <v>15</v>
      </c>
      <c r="AC5" s="110"/>
      <c r="AD5" s="110"/>
      <c r="AE5" s="155"/>
    </row>
    <row r="6" spans="1:31" x14ac:dyDescent="0.25">
      <c r="A6" s="128">
        <v>34003</v>
      </c>
      <c r="B6" s="124">
        <v>2265008005</v>
      </c>
      <c r="C6" s="124" t="s">
        <v>192</v>
      </c>
      <c r="D6" s="124" t="s">
        <v>178</v>
      </c>
      <c r="E6" s="31">
        <v>1.2887351323847262E-2</v>
      </c>
      <c r="F6" s="47">
        <v>3.574106407600864E-2</v>
      </c>
      <c r="G6" s="47">
        <v>0.38730898135806918</v>
      </c>
      <c r="H6" s="47">
        <v>1.1040139157060518E-3</v>
      </c>
      <c r="I6" s="47">
        <v>1.0451202829610952E-3</v>
      </c>
      <c r="J6" s="47">
        <v>1.1826003791426511E-3</v>
      </c>
      <c r="K6" s="36">
        <v>3.5299999999999997E-5</v>
      </c>
      <c r="L6" s="47">
        <v>9.7899999999999994E-5</v>
      </c>
      <c r="M6" s="47">
        <v>1.0610000000000001E-3</v>
      </c>
      <c r="N6" s="47">
        <v>3.0199999999999999E-6</v>
      </c>
      <c r="O6" s="47">
        <v>2.8600000000000001E-6</v>
      </c>
      <c r="P6" s="31">
        <v>3.2399999999999999E-6</v>
      </c>
      <c r="Q6" s="48">
        <v>3.5299999999999997E-5</v>
      </c>
      <c r="R6" s="48">
        <v>9.7899999999999994E-5</v>
      </c>
      <c r="S6" s="47">
        <v>1.0610000000000001E-3</v>
      </c>
      <c r="T6" s="47">
        <v>3.0199999999999999E-6</v>
      </c>
      <c r="U6" s="47">
        <v>2.8600000000000001E-6</v>
      </c>
      <c r="V6" s="31">
        <v>3.2399999999999999E-6</v>
      </c>
      <c r="W6" s="244">
        <f>K6-Q6</f>
        <v>0</v>
      </c>
      <c r="X6" s="245">
        <f t="shared" ref="X6:AB21" si="0">L6-R6</f>
        <v>0</v>
      </c>
      <c r="Y6" s="245">
        <f t="shared" si="0"/>
        <v>0</v>
      </c>
      <c r="Z6" s="245">
        <f t="shared" si="0"/>
        <v>0</v>
      </c>
      <c r="AA6" s="245">
        <f t="shared" si="0"/>
        <v>0</v>
      </c>
      <c r="AB6" s="246">
        <f t="shared" si="0"/>
        <v>0</v>
      </c>
      <c r="AC6" s="110"/>
      <c r="AD6" s="110"/>
      <c r="AE6" s="155"/>
    </row>
    <row r="7" spans="1:31" x14ac:dyDescent="0.25">
      <c r="A7" s="128">
        <v>34003</v>
      </c>
      <c r="B7" s="124">
        <v>2267008005</v>
      </c>
      <c r="C7" s="124" t="s">
        <v>156</v>
      </c>
      <c r="D7" s="124" t="s">
        <v>178</v>
      </c>
      <c r="E7" s="31">
        <v>1.265957063220461E-3</v>
      </c>
      <c r="F7" s="47">
        <v>3.5109355124279536E-3</v>
      </c>
      <c r="G7" s="47">
        <v>3.8046387409942366E-2</v>
      </c>
      <c r="H7" s="47">
        <v>1.0845080691642651E-4</v>
      </c>
      <c r="I7" s="47">
        <v>1.02664922370317E-4</v>
      </c>
      <c r="J7" s="47">
        <v>1.1617027755763689E-4</v>
      </c>
      <c r="K7" s="36">
        <v>3.4699999999999998E-6</v>
      </c>
      <c r="L7" s="47">
        <v>9.6199999999999994E-6</v>
      </c>
      <c r="M7" s="47">
        <v>1.0399999999999999E-4</v>
      </c>
      <c r="N7" s="47">
        <v>2.9700000000000003E-7</v>
      </c>
      <c r="O7" s="47">
        <v>2.8099999999999999E-7</v>
      </c>
      <c r="P7" s="31">
        <v>3.1800000000000002E-7</v>
      </c>
      <c r="Q7" s="48">
        <v>3.4699999999999998E-6</v>
      </c>
      <c r="R7" s="48">
        <v>9.6199999999999994E-6</v>
      </c>
      <c r="S7" s="47">
        <v>1.0399999999999999E-4</v>
      </c>
      <c r="T7" s="47">
        <v>2.9700000000000003E-7</v>
      </c>
      <c r="U7" s="47">
        <v>2.8099999999999999E-7</v>
      </c>
      <c r="V7" s="31">
        <v>3.1800000000000002E-7</v>
      </c>
      <c r="W7" s="36">
        <f t="shared" ref="W7:W70" si="1">K7-Q7</f>
        <v>0</v>
      </c>
      <c r="X7" s="47">
        <f t="shared" si="0"/>
        <v>0</v>
      </c>
      <c r="Y7" s="47">
        <f t="shared" si="0"/>
        <v>0</v>
      </c>
      <c r="Z7" s="47">
        <f t="shared" si="0"/>
        <v>0</v>
      </c>
      <c r="AA7" s="47">
        <f t="shared" si="0"/>
        <v>0</v>
      </c>
      <c r="AB7" s="31">
        <f t="shared" si="0"/>
        <v>0</v>
      </c>
      <c r="AC7" s="110"/>
      <c r="AD7" s="110"/>
      <c r="AE7" s="155"/>
    </row>
    <row r="8" spans="1:31" x14ac:dyDescent="0.25">
      <c r="A8" s="128">
        <v>34003</v>
      </c>
      <c r="B8" s="124">
        <v>2268008005</v>
      </c>
      <c r="C8" s="124" t="s">
        <v>159</v>
      </c>
      <c r="D8" s="124" t="s">
        <v>178</v>
      </c>
      <c r="E8" s="31">
        <v>1.001112075918588E-3</v>
      </c>
      <c r="F8" s="47">
        <v>2.7764277746757924E-3</v>
      </c>
      <c r="G8" s="47">
        <v>3.0086918362752162E-2</v>
      </c>
      <c r="H8" s="47">
        <v>8.5762192669308347E-5</v>
      </c>
      <c r="I8" s="47">
        <v>8.1186924252521622E-5</v>
      </c>
      <c r="J8" s="47">
        <v>9.1866693957132567E-5</v>
      </c>
      <c r="K8" s="36">
        <v>2.74E-6</v>
      </c>
      <c r="L8" s="47">
        <v>7.61E-6</v>
      </c>
      <c r="M8" s="47">
        <v>8.2399999999999997E-5</v>
      </c>
      <c r="N8" s="47">
        <v>2.35E-7</v>
      </c>
      <c r="O8" s="47">
        <v>2.22E-7</v>
      </c>
      <c r="P8" s="31">
        <v>2.5199999999999998E-7</v>
      </c>
      <c r="Q8" s="48">
        <v>2.74E-6</v>
      </c>
      <c r="R8" s="48">
        <v>7.61E-6</v>
      </c>
      <c r="S8" s="47">
        <v>8.2399999999999997E-5</v>
      </c>
      <c r="T8" s="47">
        <v>2.35E-7</v>
      </c>
      <c r="U8" s="47">
        <v>2.22E-7</v>
      </c>
      <c r="V8" s="31">
        <v>2.5199999999999998E-7</v>
      </c>
      <c r="W8" s="36">
        <f t="shared" si="1"/>
        <v>0</v>
      </c>
      <c r="X8" s="47">
        <f t="shared" si="0"/>
        <v>0</v>
      </c>
      <c r="Y8" s="47">
        <f t="shared" si="0"/>
        <v>0</v>
      </c>
      <c r="Z8" s="47">
        <f t="shared" si="0"/>
        <v>0</v>
      </c>
      <c r="AA8" s="47">
        <f t="shared" si="0"/>
        <v>0</v>
      </c>
      <c r="AB8" s="31">
        <f t="shared" si="0"/>
        <v>0</v>
      </c>
      <c r="AC8" s="110"/>
      <c r="AD8" s="110"/>
      <c r="AE8" s="155"/>
    </row>
    <row r="9" spans="1:31" x14ac:dyDescent="0.25">
      <c r="A9" s="128">
        <v>34003</v>
      </c>
      <c r="B9" s="124">
        <v>2270008005</v>
      </c>
      <c r="C9" s="124" t="s">
        <v>178</v>
      </c>
      <c r="D9" s="124" t="s">
        <v>193</v>
      </c>
      <c r="E9" s="31">
        <v>6.1274387184798274E-2</v>
      </c>
      <c r="F9" s="47">
        <v>0.16993565751080691</v>
      </c>
      <c r="G9" s="47">
        <v>1.8415070253962535</v>
      </c>
      <c r="H9" s="47">
        <v>5.2491869155259366E-3</v>
      </c>
      <c r="I9" s="47">
        <v>4.969156902917867E-3</v>
      </c>
      <c r="J9" s="47">
        <v>5.62282586815562E-3</v>
      </c>
      <c r="K9" s="36">
        <v>1.6799999999999999E-4</v>
      </c>
      <c r="L9" s="47">
        <v>4.66E-4</v>
      </c>
      <c r="M9" s="47">
        <v>5.045E-3</v>
      </c>
      <c r="N9" s="47">
        <v>1.4399999999999999E-5</v>
      </c>
      <c r="O9" s="47">
        <v>1.36E-5</v>
      </c>
      <c r="P9" s="31">
        <v>1.5400000000000002E-5</v>
      </c>
      <c r="Q9" s="48">
        <v>1.6799999999999999E-4</v>
      </c>
      <c r="R9" s="48">
        <v>4.66E-4</v>
      </c>
      <c r="S9" s="47">
        <v>5.045E-3</v>
      </c>
      <c r="T9" s="47">
        <v>1.4399999999999999E-5</v>
      </c>
      <c r="U9" s="47">
        <v>1.36E-5</v>
      </c>
      <c r="V9" s="31">
        <v>1.5400000000000002E-5</v>
      </c>
      <c r="W9" s="36">
        <f t="shared" si="1"/>
        <v>0</v>
      </c>
      <c r="X9" s="47">
        <f t="shared" si="0"/>
        <v>0</v>
      </c>
      <c r="Y9" s="47">
        <f t="shared" si="0"/>
        <v>0</v>
      </c>
      <c r="Z9" s="47">
        <f t="shared" si="0"/>
        <v>0</v>
      </c>
      <c r="AA9" s="47">
        <f t="shared" si="0"/>
        <v>0</v>
      </c>
      <c r="AB9" s="31">
        <f t="shared" si="0"/>
        <v>0</v>
      </c>
      <c r="AC9" s="110"/>
      <c r="AD9" s="110"/>
      <c r="AE9" s="155"/>
    </row>
    <row r="10" spans="1:31" x14ac:dyDescent="0.25">
      <c r="A10" s="128">
        <v>34003</v>
      </c>
      <c r="B10" s="124">
        <v>2275001000</v>
      </c>
      <c r="C10" s="124" t="s">
        <v>190</v>
      </c>
      <c r="D10" s="124"/>
      <c r="E10" s="31">
        <v>1.48858</v>
      </c>
      <c r="F10" s="47">
        <v>3.05965</v>
      </c>
      <c r="G10" s="47">
        <v>3.5567600000000001</v>
      </c>
      <c r="H10" s="47">
        <v>0.19084999999999999</v>
      </c>
      <c r="I10" s="47">
        <v>0.18626999999999999</v>
      </c>
      <c r="J10" s="47">
        <v>0.28893999999999997</v>
      </c>
      <c r="K10" s="36">
        <v>4.078E-3</v>
      </c>
      <c r="L10" s="47">
        <v>8.3829999999999998E-3</v>
      </c>
      <c r="M10" s="47">
        <v>9.7450000000000002E-3</v>
      </c>
      <c r="N10" s="47">
        <v>5.2300000000000003E-4</v>
      </c>
      <c r="O10" s="47">
        <v>5.1000000000000004E-4</v>
      </c>
      <c r="P10" s="31">
        <v>7.9199999999999995E-4</v>
      </c>
      <c r="Q10" s="48">
        <v>4.078E-3</v>
      </c>
      <c r="R10" s="48">
        <v>8.3829999999999998E-3</v>
      </c>
      <c r="S10" s="47">
        <v>9.7450000000000002E-3</v>
      </c>
      <c r="T10" s="47">
        <v>5.2300000000000003E-4</v>
      </c>
      <c r="U10" s="47">
        <v>5.1000000000000004E-4</v>
      </c>
      <c r="V10" s="31">
        <v>7.9199999999999995E-4</v>
      </c>
      <c r="W10" s="36">
        <f t="shared" si="1"/>
        <v>0</v>
      </c>
      <c r="X10" s="47">
        <f t="shared" si="0"/>
        <v>0</v>
      </c>
      <c r="Y10" s="47">
        <f t="shared" si="0"/>
        <v>0</v>
      </c>
      <c r="Z10" s="47">
        <f t="shared" si="0"/>
        <v>0</v>
      </c>
      <c r="AA10" s="47">
        <f t="shared" si="0"/>
        <v>0</v>
      </c>
      <c r="AB10" s="31">
        <f t="shared" si="0"/>
        <v>0</v>
      </c>
      <c r="AC10" s="110"/>
      <c r="AD10" s="110"/>
      <c r="AE10" s="155"/>
    </row>
    <row r="11" spans="1:31" x14ac:dyDescent="0.25">
      <c r="A11" s="128">
        <v>34003</v>
      </c>
      <c r="B11" s="124">
        <v>2275020000</v>
      </c>
      <c r="C11" s="124" t="s">
        <v>187</v>
      </c>
      <c r="D11" s="124" t="s">
        <v>186</v>
      </c>
      <c r="E11" s="31">
        <v>0.21037985472727272</v>
      </c>
      <c r="F11" s="47">
        <v>1.3251721160000001</v>
      </c>
      <c r="G11" s="47">
        <v>1.2760438854545455</v>
      </c>
      <c r="H11" s="47">
        <v>4.8017340018181823E-2</v>
      </c>
      <c r="I11" s="47">
        <v>4.8017340018181823E-2</v>
      </c>
      <c r="J11" s="47">
        <v>0.1710396841818182</v>
      </c>
      <c r="K11" s="36">
        <v>5.7600000000000001E-4</v>
      </c>
      <c r="L11" s="47">
        <v>3.6310000000000001E-3</v>
      </c>
      <c r="M11" s="47">
        <v>3.496E-3</v>
      </c>
      <c r="N11" s="47">
        <v>1.3200000000000001E-4</v>
      </c>
      <c r="O11" s="47">
        <v>1.3200000000000001E-4</v>
      </c>
      <c r="P11" s="31">
        <v>4.6900000000000002E-4</v>
      </c>
      <c r="Q11" s="48">
        <v>5.7600000000000001E-4</v>
      </c>
      <c r="R11" s="48">
        <v>3.6310000000000001E-3</v>
      </c>
      <c r="S11" s="47">
        <v>3.496E-3</v>
      </c>
      <c r="T11" s="47">
        <v>1.3200000000000001E-4</v>
      </c>
      <c r="U11" s="47">
        <v>1.3200000000000001E-4</v>
      </c>
      <c r="V11" s="31">
        <v>4.6900000000000002E-4</v>
      </c>
      <c r="W11" s="36">
        <f t="shared" si="1"/>
        <v>0</v>
      </c>
      <c r="X11" s="47">
        <f t="shared" si="0"/>
        <v>0</v>
      </c>
      <c r="Y11" s="47">
        <f t="shared" si="0"/>
        <v>0</v>
      </c>
      <c r="Z11" s="47">
        <f t="shared" si="0"/>
        <v>0</v>
      </c>
      <c r="AA11" s="47">
        <f t="shared" si="0"/>
        <v>0</v>
      </c>
      <c r="AB11" s="31">
        <f t="shared" si="0"/>
        <v>0</v>
      </c>
      <c r="AC11" s="110"/>
      <c r="AD11" s="110"/>
      <c r="AE11" s="155"/>
    </row>
    <row r="12" spans="1:31" x14ac:dyDescent="0.25">
      <c r="A12" s="128">
        <v>34003</v>
      </c>
      <c r="B12" s="124">
        <v>2275050011</v>
      </c>
      <c r="C12" s="124" t="s">
        <v>185</v>
      </c>
      <c r="D12" s="124" t="s">
        <v>182</v>
      </c>
      <c r="E12" s="31">
        <v>2.8861675920236474</v>
      </c>
      <c r="F12" s="47">
        <v>1.2510140688002671</v>
      </c>
      <c r="G12" s="47">
        <v>230.03948291700289</v>
      </c>
      <c r="H12" s="47">
        <v>4.4985938180231528</v>
      </c>
      <c r="I12" s="47">
        <v>3.1041595837895284</v>
      </c>
      <c r="J12" s="47">
        <v>0.19282107355766892</v>
      </c>
      <c r="K12" s="36">
        <v>7.9070000000000008E-3</v>
      </c>
      <c r="L12" s="47">
        <v>3.4269999999999999E-3</v>
      </c>
      <c r="M12" s="47">
        <v>0.63024500000000006</v>
      </c>
      <c r="N12" s="47">
        <v>1.2324999999999999E-2</v>
      </c>
      <c r="O12" s="47">
        <v>8.5050000000000004E-3</v>
      </c>
      <c r="P12" s="31">
        <v>5.2800000000000004E-4</v>
      </c>
      <c r="Q12" s="48">
        <v>7.9070000000000008E-3</v>
      </c>
      <c r="R12" s="48">
        <v>3.4269999999999999E-3</v>
      </c>
      <c r="S12" s="47">
        <v>0.63024500000000006</v>
      </c>
      <c r="T12" s="47">
        <v>1.2324999999999999E-2</v>
      </c>
      <c r="U12" s="47">
        <v>8.5050000000000004E-3</v>
      </c>
      <c r="V12" s="31">
        <v>5.2800000000000004E-4</v>
      </c>
      <c r="W12" s="36">
        <f t="shared" si="1"/>
        <v>0</v>
      </c>
      <c r="X12" s="47">
        <f t="shared" si="0"/>
        <v>0</v>
      </c>
      <c r="Y12" s="47">
        <f t="shared" si="0"/>
        <v>0</v>
      </c>
      <c r="Z12" s="47">
        <f t="shared" si="0"/>
        <v>0</v>
      </c>
      <c r="AA12" s="47">
        <f t="shared" si="0"/>
        <v>0</v>
      </c>
      <c r="AB12" s="31">
        <f t="shared" si="0"/>
        <v>0</v>
      </c>
      <c r="AC12" s="110"/>
      <c r="AD12" s="110"/>
      <c r="AE12" s="155"/>
    </row>
    <row r="13" spans="1:31" x14ac:dyDescent="0.25">
      <c r="A13" s="128">
        <v>34003</v>
      </c>
      <c r="B13" s="124">
        <v>2275050012</v>
      </c>
      <c r="C13" s="124" t="s">
        <v>185</v>
      </c>
      <c r="D13" s="124" t="s">
        <v>184</v>
      </c>
      <c r="E13" s="31">
        <v>5.3972414960038986</v>
      </c>
      <c r="F13" s="47">
        <v>2.9206172003773045</v>
      </c>
      <c r="G13" s="47">
        <v>72.286883291118116</v>
      </c>
      <c r="H13" s="47">
        <v>1.7642520088905977</v>
      </c>
      <c r="I13" s="47">
        <v>1.7223776700521607</v>
      </c>
      <c r="J13" s="47">
        <v>0.65568785806831287</v>
      </c>
      <c r="K13" s="36">
        <v>1.4787E-2</v>
      </c>
      <c r="L13" s="47">
        <v>8.0020000000000004E-3</v>
      </c>
      <c r="M13" s="47">
        <v>0.198046</v>
      </c>
      <c r="N13" s="47">
        <v>4.8339999999999998E-3</v>
      </c>
      <c r="O13" s="47">
        <v>4.7190000000000001E-3</v>
      </c>
      <c r="P13" s="31">
        <v>1.7960000000000001E-3</v>
      </c>
      <c r="Q13" s="48">
        <v>1.4787E-2</v>
      </c>
      <c r="R13" s="48">
        <v>8.0020000000000004E-3</v>
      </c>
      <c r="S13" s="47">
        <v>0.198046</v>
      </c>
      <c r="T13" s="47">
        <v>4.8339999999999998E-3</v>
      </c>
      <c r="U13" s="47">
        <v>4.7190000000000001E-3</v>
      </c>
      <c r="V13" s="31">
        <v>1.7960000000000001E-3</v>
      </c>
      <c r="W13" s="36">
        <f t="shared" si="1"/>
        <v>0</v>
      </c>
      <c r="X13" s="47">
        <f t="shared" si="0"/>
        <v>0</v>
      </c>
      <c r="Y13" s="47">
        <f t="shared" si="0"/>
        <v>0</v>
      </c>
      <c r="Z13" s="47">
        <f t="shared" si="0"/>
        <v>0</v>
      </c>
      <c r="AA13" s="47">
        <f t="shared" si="0"/>
        <v>0</v>
      </c>
      <c r="AB13" s="31">
        <f t="shared" si="0"/>
        <v>0</v>
      </c>
      <c r="AC13" s="110"/>
      <c r="AD13" s="110"/>
      <c r="AE13" s="155"/>
    </row>
    <row r="14" spans="1:31" x14ac:dyDescent="0.25">
      <c r="A14" s="128">
        <v>34003</v>
      </c>
      <c r="B14" s="124">
        <v>2275060011</v>
      </c>
      <c r="C14" s="124" t="s">
        <v>183</v>
      </c>
      <c r="D14" s="124" t="s">
        <v>182</v>
      </c>
      <c r="E14" s="31">
        <v>0.67946231762157783</v>
      </c>
      <c r="F14" s="47">
        <v>0.6167431566175251</v>
      </c>
      <c r="G14" s="47">
        <v>109.75823095480908</v>
      </c>
      <c r="H14" s="47">
        <v>2.3513370731066279</v>
      </c>
      <c r="I14" s="47">
        <v>1.622675557760807</v>
      </c>
      <c r="J14" s="47">
        <v>5.9019423668137609E-2</v>
      </c>
      <c r="K14" s="36">
        <v>1.8619999999999999E-3</v>
      </c>
      <c r="L14" s="47">
        <v>1.6900000000000001E-3</v>
      </c>
      <c r="M14" s="47">
        <v>0.300707</v>
      </c>
      <c r="N14" s="47">
        <v>6.4419999999999998E-3</v>
      </c>
      <c r="O14" s="47">
        <v>4.4460000000000003E-3</v>
      </c>
      <c r="P14" s="31">
        <v>1.6200000000000001E-4</v>
      </c>
      <c r="Q14" s="48">
        <v>1.8619999999999999E-3</v>
      </c>
      <c r="R14" s="48">
        <v>1.6900000000000001E-3</v>
      </c>
      <c r="S14" s="47">
        <v>0.300707</v>
      </c>
      <c r="T14" s="47">
        <v>6.4419999999999998E-3</v>
      </c>
      <c r="U14" s="47">
        <v>4.4460000000000003E-3</v>
      </c>
      <c r="V14" s="31">
        <v>1.6200000000000001E-4</v>
      </c>
      <c r="W14" s="36">
        <f t="shared" si="1"/>
        <v>0</v>
      </c>
      <c r="X14" s="47">
        <f t="shared" si="0"/>
        <v>0</v>
      </c>
      <c r="Y14" s="47">
        <f t="shared" si="0"/>
        <v>0</v>
      </c>
      <c r="Z14" s="47">
        <f t="shared" si="0"/>
        <v>0</v>
      </c>
      <c r="AA14" s="47">
        <f t="shared" si="0"/>
        <v>0</v>
      </c>
      <c r="AB14" s="31">
        <f t="shared" si="0"/>
        <v>0</v>
      </c>
      <c r="AC14" s="110"/>
      <c r="AD14" s="110"/>
      <c r="AE14" s="155"/>
    </row>
    <row r="15" spans="1:31" x14ac:dyDescent="0.25">
      <c r="A15" s="128">
        <v>34003</v>
      </c>
      <c r="B15" s="124">
        <v>2275060012</v>
      </c>
      <c r="C15" s="124" t="s">
        <v>183</v>
      </c>
      <c r="D15" s="124" t="s">
        <v>184</v>
      </c>
      <c r="E15" s="31">
        <v>14.984443989692174</v>
      </c>
      <c r="F15" s="47">
        <v>11.086645120891751</v>
      </c>
      <c r="G15" s="47">
        <v>52.966621994160739</v>
      </c>
      <c r="H15" s="47">
        <v>8.3185303746394723</v>
      </c>
      <c r="I15" s="47">
        <v>8.1200379303311134</v>
      </c>
      <c r="J15" s="47">
        <v>2.3222135103790524</v>
      </c>
      <c r="K15" s="36">
        <v>4.1052999999999999E-2</v>
      </c>
      <c r="L15" s="47">
        <v>3.0374000000000002E-2</v>
      </c>
      <c r="M15" s="47">
        <v>0.14511399999999999</v>
      </c>
      <c r="N15" s="47">
        <v>2.2790000000000001E-2</v>
      </c>
      <c r="O15" s="47">
        <v>2.2246999999999999E-2</v>
      </c>
      <c r="P15" s="31">
        <v>6.3619999999999996E-3</v>
      </c>
      <c r="Q15" s="48">
        <v>4.1052999999999999E-2</v>
      </c>
      <c r="R15" s="48">
        <v>3.0374000000000002E-2</v>
      </c>
      <c r="S15" s="47">
        <v>0.14511399999999999</v>
      </c>
      <c r="T15" s="47">
        <v>2.2790000000000001E-2</v>
      </c>
      <c r="U15" s="47">
        <v>2.2246999999999999E-2</v>
      </c>
      <c r="V15" s="31">
        <v>6.3619999999999996E-3</v>
      </c>
      <c r="W15" s="36">
        <f t="shared" si="1"/>
        <v>0</v>
      </c>
      <c r="X15" s="47">
        <f t="shared" si="0"/>
        <v>0</v>
      </c>
      <c r="Y15" s="47">
        <f t="shared" si="0"/>
        <v>0</v>
      </c>
      <c r="Z15" s="47">
        <f t="shared" si="0"/>
        <v>0</v>
      </c>
      <c r="AA15" s="47">
        <f t="shared" si="0"/>
        <v>0</v>
      </c>
      <c r="AB15" s="31">
        <f t="shared" si="0"/>
        <v>0</v>
      </c>
      <c r="AC15" s="110"/>
      <c r="AD15" s="110"/>
      <c r="AE15" s="155"/>
    </row>
    <row r="16" spans="1:31" ht="15.75" thickBot="1" x14ac:dyDescent="0.3">
      <c r="A16" s="129">
        <v>34003</v>
      </c>
      <c r="B16" s="30">
        <v>2275070000</v>
      </c>
      <c r="C16" s="30" t="s">
        <v>181</v>
      </c>
      <c r="D16" s="30" t="s">
        <v>181</v>
      </c>
      <c r="E16" s="198">
        <v>8.5765659581818199E-3</v>
      </c>
      <c r="F16" s="199">
        <v>5.0840456218181826E-2</v>
      </c>
      <c r="G16" s="199">
        <v>0.20240630558181821</v>
      </c>
      <c r="H16" s="199">
        <v>1.1220740858181819E-2</v>
      </c>
      <c r="I16" s="199">
        <v>1.1220740858181819E-2</v>
      </c>
      <c r="J16" s="199">
        <v>1.0296998198181822E-2</v>
      </c>
      <c r="K16" s="36">
        <v>2.3499999999999999E-5</v>
      </c>
      <c r="L16" s="47">
        <v>1.3899999999999999E-4</v>
      </c>
      <c r="M16" s="47">
        <v>5.5500000000000005E-4</v>
      </c>
      <c r="N16" s="47">
        <v>3.0700000000000001E-5</v>
      </c>
      <c r="O16" s="47">
        <v>3.0700000000000001E-5</v>
      </c>
      <c r="P16" s="31">
        <v>2.8200000000000001E-5</v>
      </c>
      <c r="Q16" s="48">
        <v>2.3499999999999999E-5</v>
      </c>
      <c r="R16" s="48">
        <v>1.3899999999999999E-4</v>
      </c>
      <c r="S16" s="47">
        <v>5.5500000000000005E-4</v>
      </c>
      <c r="T16" s="47">
        <v>3.0700000000000001E-5</v>
      </c>
      <c r="U16" s="47">
        <v>3.0700000000000001E-5</v>
      </c>
      <c r="V16" s="31">
        <v>2.8200000000000001E-5</v>
      </c>
      <c r="W16" s="94">
        <f t="shared" si="1"/>
        <v>0</v>
      </c>
      <c r="X16" s="95">
        <f t="shared" si="0"/>
        <v>0</v>
      </c>
      <c r="Y16" s="95">
        <f t="shared" si="0"/>
        <v>0</v>
      </c>
      <c r="Z16" s="95">
        <f t="shared" si="0"/>
        <v>0</v>
      </c>
      <c r="AA16" s="95">
        <f t="shared" si="0"/>
        <v>0</v>
      </c>
      <c r="AB16" s="96">
        <f t="shared" si="0"/>
        <v>0</v>
      </c>
      <c r="AC16" s="110"/>
      <c r="AD16" s="110"/>
      <c r="AE16" s="155"/>
    </row>
    <row r="17" spans="1:31" x14ac:dyDescent="0.25">
      <c r="A17" s="130">
        <v>34013</v>
      </c>
      <c r="B17" s="24">
        <v>2265008005</v>
      </c>
      <c r="C17" s="24" t="s">
        <v>192</v>
      </c>
      <c r="D17" s="24" t="s">
        <v>178</v>
      </c>
      <c r="E17" s="42">
        <v>5.7825134439967005</v>
      </c>
      <c r="F17" s="41">
        <v>18.210309064096883</v>
      </c>
      <c r="G17" s="41">
        <v>170.35808237632747</v>
      </c>
      <c r="H17" s="41">
        <v>0.69418110097627195</v>
      </c>
      <c r="I17" s="41">
        <v>0.66112325271436756</v>
      </c>
      <c r="J17" s="41">
        <v>0.55897865583800577</v>
      </c>
      <c r="K17" s="40">
        <v>1.5842999999999999E-2</v>
      </c>
      <c r="L17" s="41">
        <v>4.9890999999999998E-2</v>
      </c>
      <c r="M17" s="41">
        <v>0.46673399999999998</v>
      </c>
      <c r="N17" s="41">
        <v>1.902E-3</v>
      </c>
      <c r="O17" s="41">
        <v>1.8109999999999999E-3</v>
      </c>
      <c r="P17" s="42">
        <v>1.531E-3</v>
      </c>
      <c r="Q17" s="239">
        <v>1.5842999999999999E-2</v>
      </c>
      <c r="R17" s="41">
        <v>4.9890999999999998E-2</v>
      </c>
      <c r="S17" s="41">
        <v>0.46673399999999998</v>
      </c>
      <c r="T17" s="41">
        <v>1.902E-3</v>
      </c>
      <c r="U17" s="41">
        <v>1.8109999999999999E-3</v>
      </c>
      <c r="V17" s="42">
        <v>1.531E-3</v>
      </c>
      <c r="W17" s="244">
        <f t="shared" si="1"/>
        <v>0</v>
      </c>
      <c r="X17" s="245">
        <f t="shared" si="0"/>
        <v>0</v>
      </c>
      <c r="Y17" s="245">
        <f t="shared" si="0"/>
        <v>0</v>
      </c>
      <c r="Z17" s="245">
        <f t="shared" si="0"/>
        <v>0</v>
      </c>
      <c r="AA17" s="245">
        <f t="shared" si="0"/>
        <v>0</v>
      </c>
      <c r="AB17" s="246">
        <f t="shared" si="0"/>
        <v>0</v>
      </c>
      <c r="AC17" s="110"/>
      <c r="AD17" s="110"/>
      <c r="AE17" s="155"/>
    </row>
    <row r="18" spans="1:31" x14ac:dyDescent="0.25">
      <c r="A18" s="128">
        <v>34013</v>
      </c>
      <c r="B18" s="124">
        <v>2267008005</v>
      </c>
      <c r="C18" s="124" t="s">
        <v>156</v>
      </c>
      <c r="D18" s="124" t="s">
        <v>178</v>
      </c>
      <c r="E18" s="31">
        <v>0.56803209970866686</v>
      </c>
      <c r="F18" s="47">
        <v>1.7888408837584491</v>
      </c>
      <c r="G18" s="47">
        <v>16.734788025813046</v>
      </c>
      <c r="H18" s="47">
        <v>6.8191191734278261E-2</v>
      </c>
      <c r="I18" s="47">
        <v>6.4943805699181456E-2</v>
      </c>
      <c r="J18" s="47">
        <v>5.4909979888652406E-2</v>
      </c>
      <c r="K18" s="36">
        <v>1.5560000000000001E-3</v>
      </c>
      <c r="L18" s="47">
        <v>4.901E-3</v>
      </c>
      <c r="M18" s="47">
        <v>4.5849000000000001E-2</v>
      </c>
      <c r="N18" s="47">
        <v>1.8699999999999999E-4</v>
      </c>
      <c r="O18" s="47">
        <v>1.7799999999999999E-4</v>
      </c>
      <c r="P18" s="31">
        <v>1.4999999999999999E-4</v>
      </c>
      <c r="Q18" s="48">
        <v>1.5560000000000001E-3</v>
      </c>
      <c r="R18" s="47">
        <v>4.901E-3</v>
      </c>
      <c r="S18" s="47">
        <v>4.5849000000000001E-2</v>
      </c>
      <c r="T18" s="47">
        <v>1.8699999999999999E-4</v>
      </c>
      <c r="U18" s="47">
        <v>1.7799999999999999E-4</v>
      </c>
      <c r="V18" s="31">
        <v>1.4999999999999999E-4</v>
      </c>
      <c r="W18" s="36">
        <f t="shared" si="1"/>
        <v>0</v>
      </c>
      <c r="X18" s="47">
        <f t="shared" si="0"/>
        <v>0</v>
      </c>
      <c r="Y18" s="47">
        <f t="shared" si="0"/>
        <v>0</v>
      </c>
      <c r="Z18" s="47">
        <f t="shared" si="0"/>
        <v>0</v>
      </c>
      <c r="AA18" s="47">
        <f t="shared" si="0"/>
        <v>0</v>
      </c>
      <c r="AB18" s="31">
        <f t="shared" si="0"/>
        <v>0</v>
      </c>
      <c r="AC18" s="110"/>
      <c r="AD18" s="110"/>
      <c r="AE18" s="155"/>
    </row>
    <row r="19" spans="1:31" x14ac:dyDescent="0.25">
      <c r="A19" s="128">
        <v>34013</v>
      </c>
      <c r="B19" s="124">
        <v>2268008005</v>
      </c>
      <c r="C19" s="124" t="s">
        <v>159</v>
      </c>
      <c r="D19" s="124" t="s">
        <v>178</v>
      </c>
      <c r="E19" s="31">
        <v>0.44919654108733142</v>
      </c>
      <c r="F19" s="47">
        <v>1.4146101204224868</v>
      </c>
      <c r="G19" s="47">
        <v>13.233796812261199</v>
      </c>
      <c r="H19" s="47">
        <v>5.3925247945723453E-2</v>
      </c>
      <c r="I19" s="47">
        <v>5.1357223638674919E-2</v>
      </c>
      <c r="J19" s="47">
        <v>4.3422600555297466E-2</v>
      </c>
      <c r="K19" s="36">
        <v>1.2310000000000001E-3</v>
      </c>
      <c r="L19" s="47">
        <v>3.8760000000000001E-3</v>
      </c>
      <c r="M19" s="47">
        <v>3.6256999999999998E-2</v>
      </c>
      <c r="N19" s="47">
        <v>1.4799999999999999E-4</v>
      </c>
      <c r="O19" s="47">
        <v>1.4100000000000001E-4</v>
      </c>
      <c r="P19" s="31">
        <v>1.1900000000000001E-4</v>
      </c>
      <c r="Q19" s="48">
        <v>1.2310000000000001E-3</v>
      </c>
      <c r="R19" s="47">
        <v>3.8760000000000001E-3</v>
      </c>
      <c r="S19" s="47">
        <v>3.6256999999999998E-2</v>
      </c>
      <c r="T19" s="47">
        <v>1.4799999999999999E-4</v>
      </c>
      <c r="U19" s="47">
        <v>1.4100000000000001E-4</v>
      </c>
      <c r="V19" s="31">
        <v>1.1900000000000001E-4</v>
      </c>
      <c r="W19" s="36">
        <f t="shared" si="1"/>
        <v>0</v>
      </c>
      <c r="X19" s="47">
        <f t="shared" si="0"/>
        <v>0</v>
      </c>
      <c r="Y19" s="47">
        <f t="shared" si="0"/>
        <v>0</v>
      </c>
      <c r="Z19" s="47">
        <f t="shared" si="0"/>
        <v>0</v>
      </c>
      <c r="AA19" s="47">
        <f t="shared" si="0"/>
        <v>0</v>
      </c>
      <c r="AB19" s="31">
        <f t="shared" si="0"/>
        <v>0</v>
      </c>
      <c r="AC19" s="110"/>
      <c r="AD19" s="110"/>
      <c r="AE19" s="155"/>
    </row>
    <row r="20" spans="1:31" x14ac:dyDescent="0.25">
      <c r="A20" s="128">
        <v>34013</v>
      </c>
      <c r="B20" s="124">
        <v>2270008005</v>
      </c>
      <c r="C20" s="124" t="s">
        <v>178</v>
      </c>
      <c r="D20" s="124" t="s">
        <v>193</v>
      </c>
      <c r="E20" s="31">
        <v>27.493650596530649</v>
      </c>
      <c r="F20" s="47">
        <v>86.583004676094475</v>
      </c>
      <c r="G20" s="47">
        <v>809.98905746716639</v>
      </c>
      <c r="H20" s="47">
        <v>3.3005648225172766</v>
      </c>
      <c r="I20" s="47">
        <v>3.1433883369164781</v>
      </c>
      <c r="J20" s="47">
        <v>2.6577322451735572</v>
      </c>
      <c r="K20" s="36">
        <v>7.5325000000000003E-2</v>
      </c>
      <c r="L20" s="47">
        <v>0.23721400000000001</v>
      </c>
      <c r="M20" s="47">
        <v>2.2191480000000001</v>
      </c>
      <c r="N20" s="47">
        <v>9.0430000000000007E-3</v>
      </c>
      <c r="O20" s="47">
        <v>8.6119999999999999E-3</v>
      </c>
      <c r="P20" s="31">
        <v>7.2810000000000001E-3</v>
      </c>
      <c r="Q20" s="48">
        <v>7.5325000000000003E-2</v>
      </c>
      <c r="R20" s="47">
        <v>0.23721400000000001</v>
      </c>
      <c r="S20" s="47">
        <v>2.2191480000000001</v>
      </c>
      <c r="T20" s="47">
        <v>9.0430000000000007E-3</v>
      </c>
      <c r="U20" s="47">
        <v>8.6119999999999999E-3</v>
      </c>
      <c r="V20" s="31">
        <v>7.2810000000000001E-3</v>
      </c>
      <c r="W20" s="36">
        <f t="shared" si="1"/>
        <v>0</v>
      </c>
      <c r="X20" s="47">
        <f t="shared" si="0"/>
        <v>0</v>
      </c>
      <c r="Y20" s="47">
        <f t="shared" si="0"/>
        <v>0</v>
      </c>
      <c r="Z20" s="47">
        <f t="shared" si="0"/>
        <v>0</v>
      </c>
      <c r="AA20" s="47">
        <f t="shared" si="0"/>
        <v>0</v>
      </c>
      <c r="AB20" s="31">
        <f t="shared" si="0"/>
        <v>0</v>
      </c>
      <c r="AC20" s="110"/>
      <c r="AD20" s="110"/>
      <c r="AE20" s="155"/>
    </row>
    <row r="21" spans="1:31" x14ac:dyDescent="0.25">
      <c r="A21" s="128">
        <v>34013</v>
      </c>
      <c r="B21" s="124">
        <v>2275001000</v>
      </c>
      <c r="C21" s="124" t="s">
        <v>190</v>
      </c>
      <c r="D21" s="124"/>
      <c r="E21" s="31">
        <v>5.9595132367567558</v>
      </c>
      <c r="F21" s="47">
        <v>12.233059912972973</v>
      </c>
      <c r="G21" s="47">
        <v>14.229454178378377</v>
      </c>
      <c r="H21" s="47">
        <v>0.76287294875675671</v>
      </c>
      <c r="I21" s="47">
        <v>0.74457362443243236</v>
      </c>
      <c r="J21" s="47">
        <v>1.1560858749189187</v>
      </c>
      <c r="K21" s="36">
        <v>1.6327000000000001E-2</v>
      </c>
      <c r="L21" s="47">
        <v>3.3515000000000003E-2</v>
      </c>
      <c r="M21" s="47">
        <v>3.8984999999999999E-2</v>
      </c>
      <c r="N21" s="47">
        <v>2.0899999999999998E-3</v>
      </c>
      <c r="O21" s="47">
        <v>2.0400000000000001E-3</v>
      </c>
      <c r="P21" s="31">
        <v>3.1670000000000001E-3</v>
      </c>
      <c r="Q21" s="48">
        <v>1.6327000000000001E-2</v>
      </c>
      <c r="R21" s="47">
        <v>3.3515000000000003E-2</v>
      </c>
      <c r="S21" s="47">
        <v>3.8984999999999999E-2</v>
      </c>
      <c r="T21" s="47">
        <v>2.0899999999999998E-3</v>
      </c>
      <c r="U21" s="47">
        <v>2.0400000000000001E-3</v>
      </c>
      <c r="V21" s="31">
        <v>3.1670000000000001E-3</v>
      </c>
      <c r="W21" s="36">
        <f t="shared" si="1"/>
        <v>0</v>
      </c>
      <c r="X21" s="47">
        <f t="shared" si="0"/>
        <v>0</v>
      </c>
      <c r="Y21" s="47">
        <f t="shared" si="0"/>
        <v>0</v>
      </c>
      <c r="Z21" s="47">
        <f t="shared" si="0"/>
        <v>0</v>
      </c>
      <c r="AA21" s="47">
        <f t="shared" si="0"/>
        <v>0</v>
      </c>
      <c r="AB21" s="31">
        <f t="shared" si="0"/>
        <v>0</v>
      </c>
      <c r="AC21" s="110"/>
      <c r="AD21" s="110"/>
      <c r="AE21" s="155"/>
    </row>
    <row r="22" spans="1:31" x14ac:dyDescent="0.25">
      <c r="A22" s="128">
        <v>34013</v>
      </c>
      <c r="B22" s="124">
        <v>2275020000</v>
      </c>
      <c r="C22" s="124" t="s">
        <v>187</v>
      </c>
      <c r="D22" s="124" t="s">
        <v>186</v>
      </c>
      <c r="E22" s="31">
        <v>359.17610151606755</v>
      </c>
      <c r="F22" s="47">
        <v>2618.7500153882729</v>
      </c>
      <c r="G22" s="47">
        <v>2016.5426360649492</v>
      </c>
      <c r="H22" s="47">
        <v>37.969966015006648</v>
      </c>
      <c r="I22" s="47">
        <v>37.96994662900665</v>
      </c>
      <c r="J22" s="47">
        <v>271.98054843492707</v>
      </c>
      <c r="K22" s="36">
        <v>0.98404400000000003</v>
      </c>
      <c r="L22" s="47">
        <v>7.174658</v>
      </c>
      <c r="M22" s="47">
        <v>5.5247739999999999</v>
      </c>
      <c r="N22" s="47">
        <v>0.10402699999999999</v>
      </c>
      <c r="O22" s="47">
        <v>0.10402699999999999</v>
      </c>
      <c r="P22" s="31">
        <v>0.74515200000000004</v>
      </c>
      <c r="Q22" s="48">
        <v>0.98404400000000003</v>
      </c>
      <c r="R22" s="47">
        <v>7.174658</v>
      </c>
      <c r="S22" s="47">
        <v>5.5247739999999999</v>
      </c>
      <c r="T22" s="47">
        <v>0.10402699999999999</v>
      </c>
      <c r="U22" s="47">
        <v>0.10402699999999999</v>
      </c>
      <c r="V22" s="31">
        <v>0.74515200000000004</v>
      </c>
      <c r="W22" s="36">
        <f t="shared" si="1"/>
        <v>0</v>
      </c>
      <c r="X22" s="47">
        <f t="shared" ref="X22:X85" si="2">L22-R22</f>
        <v>0</v>
      </c>
      <c r="Y22" s="47">
        <f t="shared" ref="Y22:Y85" si="3">M22-S22</f>
        <v>0</v>
      </c>
      <c r="Z22" s="47">
        <f t="shared" ref="Z22:Z85" si="4">N22-T22</f>
        <v>0</v>
      </c>
      <c r="AA22" s="47">
        <f t="shared" ref="AA22:AA85" si="5">O22-U22</f>
        <v>0</v>
      </c>
      <c r="AB22" s="31">
        <f t="shared" ref="AB22:AB85" si="6">P22-V22</f>
        <v>0</v>
      </c>
      <c r="AC22" s="110"/>
      <c r="AD22" s="110"/>
      <c r="AE22" s="155"/>
    </row>
    <row r="23" spans="1:31" x14ac:dyDescent="0.25">
      <c r="A23" s="128">
        <v>34013</v>
      </c>
      <c r="B23" s="124">
        <v>2275050011</v>
      </c>
      <c r="C23" s="124" t="s">
        <v>185</v>
      </c>
      <c r="D23" s="124" t="s">
        <v>182</v>
      </c>
      <c r="E23" s="31">
        <v>1.9927426370158741</v>
      </c>
      <c r="F23" s="47">
        <v>0.86080261135982183</v>
      </c>
      <c r="G23" s="47">
        <v>159.10309687173384</v>
      </c>
      <c r="H23" s="47">
        <v>3.134641128112865</v>
      </c>
      <c r="I23" s="47">
        <v>2.1629077475023317</v>
      </c>
      <c r="J23" s="47">
        <v>0.13243080990973027</v>
      </c>
      <c r="K23" s="36">
        <v>5.4599999999999996E-3</v>
      </c>
      <c r="L23" s="47">
        <v>2.3579999999999999E-3</v>
      </c>
      <c r="M23" s="47">
        <v>0.43589899999999998</v>
      </c>
      <c r="N23" s="47">
        <v>8.5880000000000001E-3</v>
      </c>
      <c r="O23" s="47">
        <v>5.9259999999999998E-3</v>
      </c>
      <c r="P23" s="31">
        <v>3.6299999999999999E-4</v>
      </c>
      <c r="Q23" s="48">
        <v>5.4599999999999996E-3</v>
      </c>
      <c r="R23" s="47">
        <v>2.3579999999999999E-3</v>
      </c>
      <c r="S23" s="47">
        <v>0.43589899999999998</v>
      </c>
      <c r="T23" s="47">
        <v>8.5880000000000001E-3</v>
      </c>
      <c r="U23" s="47">
        <v>5.9259999999999998E-3</v>
      </c>
      <c r="V23" s="31">
        <v>3.6299999999999999E-4</v>
      </c>
      <c r="W23" s="36">
        <f t="shared" si="1"/>
        <v>0</v>
      </c>
      <c r="X23" s="47">
        <f t="shared" si="2"/>
        <v>0</v>
      </c>
      <c r="Y23" s="47">
        <f t="shared" si="3"/>
        <v>0</v>
      </c>
      <c r="Z23" s="47">
        <f t="shared" si="4"/>
        <v>0</v>
      </c>
      <c r="AA23" s="47">
        <f t="shared" si="5"/>
        <v>0</v>
      </c>
      <c r="AB23" s="31">
        <f t="shared" si="6"/>
        <v>0</v>
      </c>
      <c r="AC23" s="110"/>
      <c r="AD23" s="110"/>
      <c r="AE23" s="155"/>
    </row>
    <row r="24" spans="1:31" x14ac:dyDescent="0.25">
      <c r="A24" s="128">
        <v>34013</v>
      </c>
      <c r="B24" s="124">
        <v>2275050012</v>
      </c>
      <c r="C24" s="124" t="s">
        <v>185</v>
      </c>
      <c r="D24" s="124" t="s">
        <v>184</v>
      </c>
      <c r="E24" s="31">
        <v>3.6383649325393055</v>
      </c>
      <c r="F24" s="47">
        <v>1.7224292323252832</v>
      </c>
      <c r="G24" s="47">
        <v>50.396282763524049</v>
      </c>
      <c r="H24" s="47">
        <v>1.2439141833465657</v>
      </c>
      <c r="I24" s="47">
        <v>1.2140853179651774</v>
      </c>
      <c r="J24" s="47">
        <v>0.39179215532492906</v>
      </c>
      <c r="K24" s="36">
        <v>9.9679999999999994E-3</v>
      </c>
      <c r="L24" s="47">
        <v>4.7190000000000001E-3</v>
      </c>
      <c r="M24" s="47">
        <v>0.138072</v>
      </c>
      <c r="N24" s="47">
        <v>3.408E-3</v>
      </c>
      <c r="O24" s="47">
        <v>3.326E-3</v>
      </c>
      <c r="P24" s="31">
        <v>1.073E-3</v>
      </c>
      <c r="Q24" s="48">
        <v>9.9679999999999994E-3</v>
      </c>
      <c r="R24" s="47">
        <v>4.7190000000000001E-3</v>
      </c>
      <c r="S24" s="47">
        <v>0.138072</v>
      </c>
      <c r="T24" s="47">
        <v>3.408E-3</v>
      </c>
      <c r="U24" s="47">
        <v>3.326E-3</v>
      </c>
      <c r="V24" s="31">
        <v>1.073E-3</v>
      </c>
      <c r="W24" s="36">
        <f t="shared" si="1"/>
        <v>0</v>
      </c>
      <c r="X24" s="47">
        <f t="shared" si="2"/>
        <v>0</v>
      </c>
      <c r="Y24" s="47">
        <f t="shared" si="3"/>
        <v>0</v>
      </c>
      <c r="Z24" s="47">
        <f t="shared" si="4"/>
        <v>0</v>
      </c>
      <c r="AA24" s="47">
        <f t="shared" si="5"/>
        <v>0</v>
      </c>
      <c r="AB24" s="31">
        <f t="shared" si="6"/>
        <v>0</v>
      </c>
      <c r="AC24" s="110"/>
      <c r="AD24" s="110"/>
      <c r="AE24" s="155"/>
    </row>
    <row r="25" spans="1:31" x14ac:dyDescent="0.25">
      <c r="A25" s="128">
        <v>34013</v>
      </c>
      <c r="B25" s="124">
        <v>2275060011</v>
      </c>
      <c r="C25" s="124" t="s">
        <v>183</v>
      </c>
      <c r="D25" s="124" t="s">
        <v>182</v>
      </c>
      <c r="E25" s="31">
        <v>1.0436951694573626</v>
      </c>
      <c r="F25" s="47">
        <v>0.97104465277463659</v>
      </c>
      <c r="G25" s="47">
        <v>172.90820357217402</v>
      </c>
      <c r="H25" s="47">
        <v>3.7079388980127073</v>
      </c>
      <c r="I25" s="47">
        <v>2.5585148861321394</v>
      </c>
      <c r="J25" s="47">
        <v>9.2231153854539547E-2</v>
      </c>
      <c r="K25" s="36">
        <v>2.859E-3</v>
      </c>
      <c r="L25" s="47">
        <v>2.66E-3</v>
      </c>
      <c r="M25" s="47">
        <v>0.473721</v>
      </c>
      <c r="N25" s="47">
        <v>1.0159E-2</v>
      </c>
      <c r="O25" s="47">
        <v>7.0099999999999997E-3</v>
      </c>
      <c r="P25" s="31">
        <v>2.5300000000000002E-4</v>
      </c>
      <c r="Q25" s="48">
        <v>2.859E-3</v>
      </c>
      <c r="R25" s="47">
        <v>2.66E-3</v>
      </c>
      <c r="S25" s="47">
        <v>0.473721</v>
      </c>
      <c r="T25" s="47">
        <v>1.0159E-2</v>
      </c>
      <c r="U25" s="47">
        <v>7.0099999999999997E-3</v>
      </c>
      <c r="V25" s="31">
        <v>2.5300000000000002E-4</v>
      </c>
      <c r="W25" s="36">
        <f t="shared" si="1"/>
        <v>0</v>
      </c>
      <c r="X25" s="47">
        <f t="shared" si="2"/>
        <v>0</v>
      </c>
      <c r="Y25" s="47">
        <f t="shared" si="3"/>
        <v>0</v>
      </c>
      <c r="Z25" s="47">
        <f t="shared" si="4"/>
        <v>0</v>
      </c>
      <c r="AA25" s="47">
        <f t="shared" si="5"/>
        <v>0</v>
      </c>
      <c r="AB25" s="31">
        <f t="shared" si="6"/>
        <v>0</v>
      </c>
      <c r="AC25" s="110"/>
      <c r="AD25" s="110"/>
      <c r="AE25" s="155"/>
    </row>
    <row r="26" spans="1:31" x14ac:dyDescent="0.25">
      <c r="A26" s="128">
        <v>34013</v>
      </c>
      <c r="B26" s="124">
        <v>2275060012</v>
      </c>
      <c r="C26" s="124" t="s">
        <v>183</v>
      </c>
      <c r="D26" s="124" t="s">
        <v>184</v>
      </c>
      <c r="E26" s="31">
        <v>39.945366458206138</v>
      </c>
      <c r="F26" s="47">
        <v>44.942654537485474</v>
      </c>
      <c r="G26" s="47">
        <v>137.97321503793367</v>
      </c>
      <c r="H26" s="47">
        <v>7.4178115541104157</v>
      </c>
      <c r="I26" s="47">
        <v>7.2862124531270593</v>
      </c>
      <c r="J26" s="47">
        <v>9.788054833517899</v>
      </c>
      <c r="K26" s="36">
        <v>0.10943899999999999</v>
      </c>
      <c r="L26" s="47">
        <v>0.123131</v>
      </c>
      <c r="M26" s="47">
        <v>0.37800899999999998</v>
      </c>
      <c r="N26" s="47">
        <v>2.0323000000000001E-2</v>
      </c>
      <c r="O26" s="47">
        <v>1.9962000000000001E-2</v>
      </c>
      <c r="P26" s="31">
        <v>2.6817000000000001E-2</v>
      </c>
      <c r="Q26" s="48">
        <v>0.10943899999999999</v>
      </c>
      <c r="R26" s="47">
        <v>0.123131</v>
      </c>
      <c r="S26" s="47">
        <v>0.37800899999999998</v>
      </c>
      <c r="T26" s="47">
        <v>2.0323000000000001E-2</v>
      </c>
      <c r="U26" s="47">
        <v>1.9962000000000001E-2</v>
      </c>
      <c r="V26" s="31">
        <v>2.6817000000000001E-2</v>
      </c>
      <c r="W26" s="36">
        <f t="shared" si="1"/>
        <v>0</v>
      </c>
      <c r="X26" s="47">
        <f t="shared" si="2"/>
        <v>0</v>
      </c>
      <c r="Y26" s="47">
        <f t="shared" si="3"/>
        <v>0</v>
      </c>
      <c r="Z26" s="47">
        <f t="shared" si="4"/>
        <v>0</v>
      </c>
      <c r="AA26" s="47">
        <f t="shared" si="5"/>
        <v>0</v>
      </c>
      <c r="AB26" s="31">
        <f t="shared" si="6"/>
        <v>0</v>
      </c>
      <c r="AC26" s="110"/>
      <c r="AD26" s="110"/>
      <c r="AE26" s="155"/>
    </row>
    <row r="27" spans="1:31" ht="15.75" thickBot="1" x14ac:dyDescent="0.3">
      <c r="A27" s="129">
        <v>34013</v>
      </c>
      <c r="B27" s="30">
        <v>2275070000</v>
      </c>
      <c r="C27" s="30" t="s">
        <v>181</v>
      </c>
      <c r="D27" s="30" t="s">
        <v>181</v>
      </c>
      <c r="E27" s="198">
        <v>4.2715884123362917</v>
      </c>
      <c r="F27" s="199">
        <v>67.193337136027765</v>
      </c>
      <c r="G27" s="199">
        <v>44.652640362305384</v>
      </c>
      <c r="H27" s="199">
        <v>7.2669251932979337</v>
      </c>
      <c r="I27" s="199">
        <v>7.2669251932979355</v>
      </c>
      <c r="J27" s="199">
        <v>8.8051680587624084</v>
      </c>
      <c r="K27" s="36">
        <v>1.1703E-2</v>
      </c>
      <c r="L27" s="47">
        <v>0.184091</v>
      </c>
      <c r="M27" s="47">
        <v>0.122336</v>
      </c>
      <c r="N27" s="47">
        <v>1.9909E-2</v>
      </c>
      <c r="O27" s="47">
        <v>1.9909E-2</v>
      </c>
      <c r="P27" s="31">
        <v>2.4124E-2</v>
      </c>
      <c r="Q27" s="48">
        <v>1.1703E-2</v>
      </c>
      <c r="R27" s="47">
        <v>0.184091</v>
      </c>
      <c r="S27" s="47">
        <v>0.122336</v>
      </c>
      <c r="T27" s="47">
        <v>1.9909E-2</v>
      </c>
      <c r="U27" s="47">
        <v>1.9909E-2</v>
      </c>
      <c r="V27" s="31">
        <v>2.4124E-2</v>
      </c>
      <c r="W27" s="94">
        <f t="shared" si="1"/>
        <v>0</v>
      </c>
      <c r="X27" s="95">
        <f t="shared" si="2"/>
        <v>0</v>
      </c>
      <c r="Y27" s="95">
        <f t="shared" si="3"/>
        <v>0</v>
      </c>
      <c r="Z27" s="95">
        <f t="shared" si="4"/>
        <v>0</v>
      </c>
      <c r="AA27" s="95">
        <f t="shared" si="5"/>
        <v>0</v>
      </c>
      <c r="AB27" s="96">
        <f t="shared" si="6"/>
        <v>0</v>
      </c>
      <c r="AC27" s="110"/>
      <c r="AD27" s="110"/>
      <c r="AE27" s="155"/>
    </row>
    <row r="28" spans="1:31" x14ac:dyDescent="0.25">
      <c r="A28" s="130">
        <v>34017</v>
      </c>
      <c r="B28" s="24">
        <v>2265008005</v>
      </c>
      <c r="C28" s="24" t="s">
        <v>192</v>
      </c>
      <c r="D28" s="24" t="s">
        <v>178</v>
      </c>
      <c r="E28" s="42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0">
        <v>0</v>
      </c>
      <c r="L28" s="41">
        <v>0</v>
      </c>
      <c r="M28" s="41">
        <v>0</v>
      </c>
      <c r="N28" s="41">
        <v>0</v>
      </c>
      <c r="O28" s="41">
        <v>0</v>
      </c>
      <c r="P28" s="42">
        <v>0</v>
      </c>
      <c r="Q28" s="239">
        <v>0</v>
      </c>
      <c r="R28" s="41">
        <v>0</v>
      </c>
      <c r="S28" s="41">
        <v>0</v>
      </c>
      <c r="T28" s="41">
        <v>0</v>
      </c>
      <c r="U28" s="41">
        <v>0</v>
      </c>
      <c r="V28" s="42">
        <v>0</v>
      </c>
      <c r="W28" s="244">
        <f t="shared" si="1"/>
        <v>0</v>
      </c>
      <c r="X28" s="245">
        <f t="shared" si="2"/>
        <v>0</v>
      </c>
      <c r="Y28" s="245">
        <f t="shared" si="3"/>
        <v>0</v>
      </c>
      <c r="Z28" s="245">
        <f t="shared" si="4"/>
        <v>0</v>
      </c>
      <c r="AA28" s="245">
        <f t="shared" si="5"/>
        <v>0</v>
      </c>
      <c r="AB28" s="246">
        <f t="shared" si="6"/>
        <v>0</v>
      </c>
      <c r="AC28" s="110"/>
      <c r="AD28" s="110"/>
      <c r="AE28" s="155"/>
    </row>
    <row r="29" spans="1:31" x14ac:dyDescent="0.25">
      <c r="A29" s="128">
        <v>34017</v>
      </c>
      <c r="B29" s="124">
        <v>2267008005</v>
      </c>
      <c r="C29" s="124" t="s">
        <v>156</v>
      </c>
      <c r="D29" s="124" t="s">
        <v>178</v>
      </c>
      <c r="E29" s="31">
        <v>0</v>
      </c>
      <c r="F29" s="47">
        <v>0</v>
      </c>
      <c r="G29" s="47">
        <v>0</v>
      </c>
      <c r="H29" s="47">
        <v>0</v>
      </c>
      <c r="I29" s="47">
        <v>0</v>
      </c>
      <c r="J29" s="47">
        <v>0</v>
      </c>
      <c r="K29" s="36">
        <v>0</v>
      </c>
      <c r="L29" s="47">
        <v>0</v>
      </c>
      <c r="M29" s="47">
        <v>0</v>
      </c>
      <c r="N29" s="47">
        <v>0</v>
      </c>
      <c r="O29" s="47">
        <v>0</v>
      </c>
      <c r="P29" s="31">
        <v>0</v>
      </c>
      <c r="Q29" s="48">
        <v>0</v>
      </c>
      <c r="R29" s="47">
        <v>0</v>
      </c>
      <c r="S29" s="47">
        <v>0</v>
      </c>
      <c r="T29" s="47">
        <v>0</v>
      </c>
      <c r="U29" s="47">
        <v>0</v>
      </c>
      <c r="V29" s="31">
        <v>0</v>
      </c>
      <c r="W29" s="36">
        <f t="shared" si="1"/>
        <v>0</v>
      </c>
      <c r="X29" s="47">
        <f t="shared" si="2"/>
        <v>0</v>
      </c>
      <c r="Y29" s="47">
        <f t="shared" si="3"/>
        <v>0</v>
      </c>
      <c r="Z29" s="47">
        <f t="shared" si="4"/>
        <v>0</v>
      </c>
      <c r="AA29" s="47">
        <f t="shared" si="5"/>
        <v>0</v>
      </c>
      <c r="AB29" s="31">
        <f t="shared" si="6"/>
        <v>0</v>
      </c>
      <c r="AC29" s="110"/>
      <c r="AD29" s="110"/>
      <c r="AE29" s="155"/>
    </row>
    <row r="30" spans="1:31" x14ac:dyDescent="0.25">
      <c r="A30" s="128">
        <v>34017</v>
      </c>
      <c r="B30" s="124">
        <v>2268008005</v>
      </c>
      <c r="C30" s="124" t="s">
        <v>159</v>
      </c>
      <c r="D30" s="124" t="s">
        <v>178</v>
      </c>
      <c r="E30" s="31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36">
        <v>0</v>
      </c>
      <c r="L30" s="47">
        <v>0</v>
      </c>
      <c r="M30" s="47">
        <v>0</v>
      </c>
      <c r="N30" s="47">
        <v>0</v>
      </c>
      <c r="O30" s="47">
        <v>0</v>
      </c>
      <c r="P30" s="31">
        <v>0</v>
      </c>
      <c r="Q30" s="48">
        <v>0</v>
      </c>
      <c r="R30" s="47">
        <v>0</v>
      </c>
      <c r="S30" s="47">
        <v>0</v>
      </c>
      <c r="T30" s="47">
        <v>0</v>
      </c>
      <c r="U30" s="47">
        <v>0</v>
      </c>
      <c r="V30" s="31">
        <v>0</v>
      </c>
      <c r="W30" s="36">
        <f t="shared" si="1"/>
        <v>0</v>
      </c>
      <c r="X30" s="47">
        <f t="shared" si="2"/>
        <v>0</v>
      </c>
      <c r="Y30" s="47">
        <f t="shared" si="3"/>
        <v>0</v>
      </c>
      <c r="Z30" s="47">
        <f t="shared" si="4"/>
        <v>0</v>
      </c>
      <c r="AA30" s="47">
        <f t="shared" si="5"/>
        <v>0</v>
      </c>
      <c r="AB30" s="31">
        <f t="shared" si="6"/>
        <v>0</v>
      </c>
      <c r="AC30" s="110"/>
      <c r="AD30" s="110"/>
      <c r="AE30" s="155"/>
    </row>
    <row r="31" spans="1:31" x14ac:dyDescent="0.25">
      <c r="A31" s="128">
        <v>34017</v>
      </c>
      <c r="B31" s="124">
        <v>2270008005</v>
      </c>
      <c r="C31" s="124" t="s">
        <v>178</v>
      </c>
      <c r="D31" s="124" t="s">
        <v>193</v>
      </c>
      <c r="E31" s="31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36">
        <v>0</v>
      </c>
      <c r="L31" s="47">
        <v>0</v>
      </c>
      <c r="M31" s="47">
        <v>0</v>
      </c>
      <c r="N31" s="47">
        <v>0</v>
      </c>
      <c r="O31" s="47">
        <v>0</v>
      </c>
      <c r="P31" s="31">
        <v>0</v>
      </c>
      <c r="Q31" s="48">
        <v>0</v>
      </c>
      <c r="R31" s="47">
        <v>0</v>
      </c>
      <c r="S31" s="47">
        <v>0</v>
      </c>
      <c r="T31" s="47">
        <v>0</v>
      </c>
      <c r="U31" s="47">
        <v>0</v>
      </c>
      <c r="V31" s="31">
        <v>0</v>
      </c>
      <c r="W31" s="36">
        <f t="shared" si="1"/>
        <v>0</v>
      </c>
      <c r="X31" s="47">
        <f t="shared" si="2"/>
        <v>0</v>
      </c>
      <c r="Y31" s="47">
        <f t="shared" si="3"/>
        <v>0</v>
      </c>
      <c r="Z31" s="47">
        <f t="shared" si="4"/>
        <v>0</v>
      </c>
      <c r="AA31" s="47">
        <f t="shared" si="5"/>
        <v>0</v>
      </c>
      <c r="AB31" s="31">
        <f t="shared" si="6"/>
        <v>0</v>
      </c>
      <c r="AC31" s="110"/>
      <c r="AD31" s="110"/>
      <c r="AE31" s="155"/>
    </row>
    <row r="32" spans="1:31" x14ac:dyDescent="0.25">
      <c r="A32" s="128">
        <v>34017</v>
      </c>
      <c r="B32" s="124">
        <v>2275001000</v>
      </c>
      <c r="C32" s="124" t="s">
        <v>190</v>
      </c>
      <c r="D32" s="124"/>
      <c r="E32" s="31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36">
        <v>0</v>
      </c>
      <c r="L32" s="47">
        <v>0</v>
      </c>
      <c r="M32" s="47">
        <v>0</v>
      </c>
      <c r="N32" s="47">
        <v>0</v>
      </c>
      <c r="O32" s="47">
        <v>0</v>
      </c>
      <c r="P32" s="31">
        <v>0</v>
      </c>
      <c r="Q32" s="48">
        <v>0</v>
      </c>
      <c r="R32" s="47">
        <v>0</v>
      </c>
      <c r="S32" s="47">
        <v>0</v>
      </c>
      <c r="T32" s="47">
        <v>0</v>
      </c>
      <c r="U32" s="47">
        <v>0</v>
      </c>
      <c r="V32" s="31">
        <v>0</v>
      </c>
      <c r="W32" s="36">
        <f t="shared" si="1"/>
        <v>0</v>
      </c>
      <c r="X32" s="47">
        <f t="shared" si="2"/>
        <v>0</v>
      </c>
      <c r="Y32" s="47">
        <f t="shared" si="3"/>
        <v>0</v>
      </c>
      <c r="Z32" s="47">
        <f t="shared" si="4"/>
        <v>0</v>
      </c>
      <c r="AA32" s="47">
        <f t="shared" si="5"/>
        <v>0</v>
      </c>
      <c r="AB32" s="31">
        <f t="shared" si="6"/>
        <v>0</v>
      </c>
      <c r="AC32" s="110"/>
      <c r="AD32" s="110"/>
      <c r="AE32" s="155"/>
    </row>
    <row r="33" spans="1:31" x14ac:dyDescent="0.25">
      <c r="A33" s="128">
        <v>34017</v>
      </c>
      <c r="B33" s="124">
        <v>2275020000</v>
      </c>
      <c r="C33" s="124" t="s">
        <v>187</v>
      </c>
      <c r="D33" s="124" t="s">
        <v>186</v>
      </c>
      <c r="E33" s="31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36">
        <v>0</v>
      </c>
      <c r="L33" s="47">
        <v>0</v>
      </c>
      <c r="M33" s="47">
        <v>0</v>
      </c>
      <c r="N33" s="47">
        <v>0</v>
      </c>
      <c r="O33" s="47">
        <v>0</v>
      </c>
      <c r="P33" s="31">
        <v>0</v>
      </c>
      <c r="Q33" s="48">
        <v>0</v>
      </c>
      <c r="R33" s="47">
        <v>0</v>
      </c>
      <c r="S33" s="47">
        <v>0</v>
      </c>
      <c r="T33" s="47">
        <v>0</v>
      </c>
      <c r="U33" s="47">
        <v>0</v>
      </c>
      <c r="V33" s="31">
        <v>0</v>
      </c>
      <c r="W33" s="36">
        <f t="shared" si="1"/>
        <v>0</v>
      </c>
      <c r="X33" s="47">
        <f t="shared" si="2"/>
        <v>0</v>
      </c>
      <c r="Y33" s="47">
        <f t="shared" si="3"/>
        <v>0</v>
      </c>
      <c r="Z33" s="47">
        <f t="shared" si="4"/>
        <v>0</v>
      </c>
      <c r="AA33" s="47">
        <f t="shared" si="5"/>
        <v>0</v>
      </c>
      <c r="AB33" s="31">
        <f t="shared" si="6"/>
        <v>0</v>
      </c>
      <c r="AC33" s="110"/>
      <c r="AD33" s="110"/>
      <c r="AE33" s="155"/>
    </row>
    <row r="34" spans="1:31" x14ac:dyDescent="0.25">
      <c r="A34" s="128">
        <v>34017</v>
      </c>
      <c r="B34" s="124">
        <v>2275050011</v>
      </c>
      <c r="C34" s="124" t="s">
        <v>185</v>
      </c>
      <c r="D34" s="124" t="s">
        <v>182</v>
      </c>
      <c r="E34" s="31">
        <v>1.4896969999999997E-2</v>
      </c>
      <c r="F34" s="47">
        <v>6.4350000000000015E-3</v>
      </c>
      <c r="G34" s="47">
        <v>1.1893859999999996</v>
      </c>
      <c r="H34" s="47">
        <v>2.3433300000000004E-2</v>
      </c>
      <c r="I34" s="47">
        <v>1.6169009999999998E-2</v>
      </c>
      <c r="J34" s="47">
        <v>9.8999999999999999E-4</v>
      </c>
      <c r="K34" s="36">
        <v>4.0800000000000002E-5</v>
      </c>
      <c r="L34" s="47">
        <v>1.7600000000000001E-5</v>
      </c>
      <c r="M34" s="47">
        <v>3.2590000000000002E-3</v>
      </c>
      <c r="N34" s="47">
        <v>6.4200000000000002E-5</v>
      </c>
      <c r="O34" s="47">
        <v>4.4299999999999999E-5</v>
      </c>
      <c r="P34" s="31">
        <v>2.7099999999999999E-6</v>
      </c>
      <c r="Q34" s="48">
        <v>4.0800000000000002E-5</v>
      </c>
      <c r="R34" s="47">
        <v>1.7600000000000001E-5</v>
      </c>
      <c r="S34" s="47">
        <v>3.2590000000000002E-3</v>
      </c>
      <c r="T34" s="47">
        <v>6.4200000000000002E-5</v>
      </c>
      <c r="U34" s="47">
        <v>4.4299999999999999E-5</v>
      </c>
      <c r="V34" s="31">
        <v>2.7099999999999999E-6</v>
      </c>
      <c r="W34" s="36">
        <f t="shared" si="1"/>
        <v>0</v>
      </c>
      <c r="X34" s="47">
        <f t="shared" si="2"/>
        <v>0</v>
      </c>
      <c r="Y34" s="47">
        <f t="shared" si="3"/>
        <v>0</v>
      </c>
      <c r="Z34" s="47">
        <f t="shared" si="4"/>
        <v>0</v>
      </c>
      <c r="AA34" s="47">
        <f t="shared" si="5"/>
        <v>0</v>
      </c>
      <c r="AB34" s="31">
        <f t="shared" si="6"/>
        <v>0</v>
      </c>
      <c r="AC34" s="110"/>
      <c r="AD34" s="110"/>
      <c r="AE34" s="155"/>
    </row>
    <row r="35" spans="1:31" x14ac:dyDescent="0.25">
      <c r="A35" s="128">
        <v>34017</v>
      </c>
      <c r="B35" s="124">
        <v>2275050012</v>
      </c>
      <c r="C35" s="124" t="s">
        <v>185</v>
      </c>
      <c r="D35" s="124" t="s">
        <v>184</v>
      </c>
      <c r="E35" s="31">
        <v>0.12514149999999999</v>
      </c>
      <c r="F35" s="47">
        <v>5.8759800000000001E-2</v>
      </c>
      <c r="G35" s="47">
        <v>1.7382309999999999</v>
      </c>
      <c r="H35" s="47">
        <v>4.2961050000000001E-2</v>
      </c>
      <c r="I35" s="47">
        <v>4.1930019999999998E-2</v>
      </c>
      <c r="J35" s="47">
        <v>1.3354219999999998E-2</v>
      </c>
      <c r="K35" s="36">
        <v>3.4299999999999999E-4</v>
      </c>
      <c r="L35" s="47">
        <v>1.6100000000000001E-4</v>
      </c>
      <c r="M35" s="47">
        <v>4.7619999999999997E-3</v>
      </c>
      <c r="N35" s="47">
        <v>1.18E-4</v>
      </c>
      <c r="O35" s="47">
        <v>1.15E-4</v>
      </c>
      <c r="P35" s="31">
        <v>3.6600000000000002E-5</v>
      </c>
      <c r="Q35" s="48">
        <v>3.4299999999999999E-4</v>
      </c>
      <c r="R35" s="47">
        <v>1.6100000000000001E-4</v>
      </c>
      <c r="S35" s="47">
        <v>4.7619999999999997E-3</v>
      </c>
      <c r="T35" s="47">
        <v>1.18E-4</v>
      </c>
      <c r="U35" s="47">
        <v>1.15E-4</v>
      </c>
      <c r="V35" s="31">
        <v>3.6600000000000002E-5</v>
      </c>
      <c r="W35" s="36">
        <f t="shared" si="1"/>
        <v>0</v>
      </c>
      <c r="X35" s="47">
        <f t="shared" si="2"/>
        <v>0</v>
      </c>
      <c r="Y35" s="47">
        <f t="shared" si="3"/>
        <v>0</v>
      </c>
      <c r="Z35" s="47">
        <f t="shared" si="4"/>
        <v>0</v>
      </c>
      <c r="AA35" s="47">
        <f t="shared" si="5"/>
        <v>0</v>
      </c>
      <c r="AB35" s="31">
        <f t="shared" si="6"/>
        <v>0</v>
      </c>
      <c r="AC35" s="110"/>
      <c r="AD35" s="110"/>
      <c r="AE35" s="155"/>
    </row>
    <row r="36" spans="1:31" x14ac:dyDescent="0.25">
      <c r="A36" s="128">
        <v>34017</v>
      </c>
      <c r="B36" s="124">
        <v>2275060011</v>
      </c>
      <c r="C36" s="124" t="s">
        <v>183</v>
      </c>
      <c r="D36" s="124" t="s">
        <v>182</v>
      </c>
      <c r="E36" s="31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36">
        <v>0</v>
      </c>
      <c r="L36" s="47">
        <v>0</v>
      </c>
      <c r="M36" s="47">
        <v>0</v>
      </c>
      <c r="N36" s="47">
        <v>0</v>
      </c>
      <c r="O36" s="47">
        <v>0</v>
      </c>
      <c r="P36" s="31">
        <v>0</v>
      </c>
      <c r="Q36" s="48">
        <v>0</v>
      </c>
      <c r="R36" s="47">
        <v>0</v>
      </c>
      <c r="S36" s="47">
        <v>0</v>
      </c>
      <c r="T36" s="47">
        <v>0</v>
      </c>
      <c r="U36" s="47">
        <v>0</v>
      </c>
      <c r="V36" s="31">
        <v>0</v>
      </c>
      <c r="W36" s="36">
        <f t="shared" si="1"/>
        <v>0</v>
      </c>
      <c r="X36" s="47">
        <f t="shared" si="2"/>
        <v>0</v>
      </c>
      <c r="Y36" s="47">
        <f t="shared" si="3"/>
        <v>0</v>
      </c>
      <c r="Z36" s="47">
        <f t="shared" si="4"/>
        <v>0</v>
      </c>
      <c r="AA36" s="47">
        <f t="shared" si="5"/>
        <v>0</v>
      </c>
      <c r="AB36" s="31">
        <f t="shared" si="6"/>
        <v>0</v>
      </c>
      <c r="AC36" s="110"/>
      <c r="AD36" s="110"/>
      <c r="AE36" s="155"/>
    </row>
    <row r="37" spans="1:31" x14ac:dyDescent="0.25">
      <c r="A37" s="128">
        <v>34017</v>
      </c>
      <c r="B37" s="124">
        <v>2275060012</v>
      </c>
      <c r="C37" s="124" t="s">
        <v>183</v>
      </c>
      <c r="D37" s="124" t="s">
        <v>184</v>
      </c>
      <c r="E37" s="31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36">
        <v>0</v>
      </c>
      <c r="L37" s="47">
        <v>0</v>
      </c>
      <c r="M37" s="47">
        <v>0</v>
      </c>
      <c r="N37" s="47">
        <v>0</v>
      </c>
      <c r="O37" s="47">
        <v>0</v>
      </c>
      <c r="P37" s="31">
        <v>0</v>
      </c>
      <c r="Q37" s="48">
        <v>0</v>
      </c>
      <c r="R37" s="47">
        <v>0</v>
      </c>
      <c r="S37" s="47">
        <v>0</v>
      </c>
      <c r="T37" s="47">
        <v>0</v>
      </c>
      <c r="U37" s="47">
        <v>0</v>
      </c>
      <c r="V37" s="31">
        <v>0</v>
      </c>
      <c r="W37" s="36">
        <f t="shared" si="1"/>
        <v>0</v>
      </c>
      <c r="X37" s="47">
        <f t="shared" si="2"/>
        <v>0</v>
      </c>
      <c r="Y37" s="47">
        <f t="shared" si="3"/>
        <v>0</v>
      </c>
      <c r="Z37" s="47">
        <f t="shared" si="4"/>
        <v>0</v>
      </c>
      <c r="AA37" s="47">
        <f t="shared" si="5"/>
        <v>0</v>
      </c>
      <c r="AB37" s="31">
        <f t="shared" si="6"/>
        <v>0</v>
      </c>
      <c r="AC37" s="110"/>
      <c r="AD37" s="110"/>
      <c r="AE37" s="155"/>
    </row>
    <row r="38" spans="1:31" ht="15.75" thickBot="1" x14ac:dyDescent="0.3">
      <c r="A38" s="129">
        <v>34017</v>
      </c>
      <c r="B38" s="30">
        <v>2275070000</v>
      </c>
      <c r="C38" s="30" t="s">
        <v>181</v>
      </c>
      <c r="D38" s="30" t="s">
        <v>181</v>
      </c>
      <c r="E38" s="198">
        <v>0</v>
      </c>
      <c r="F38" s="199">
        <v>0</v>
      </c>
      <c r="G38" s="199">
        <v>0</v>
      </c>
      <c r="H38" s="199">
        <v>0</v>
      </c>
      <c r="I38" s="199">
        <v>0</v>
      </c>
      <c r="J38" s="199">
        <v>0</v>
      </c>
      <c r="K38" s="36">
        <v>0</v>
      </c>
      <c r="L38" s="47">
        <v>0</v>
      </c>
      <c r="M38" s="47">
        <v>0</v>
      </c>
      <c r="N38" s="47">
        <v>0</v>
      </c>
      <c r="O38" s="47">
        <v>0</v>
      </c>
      <c r="P38" s="31">
        <v>0</v>
      </c>
      <c r="Q38" s="48">
        <v>0</v>
      </c>
      <c r="R38" s="47">
        <v>0</v>
      </c>
      <c r="S38" s="47">
        <v>0</v>
      </c>
      <c r="T38" s="47">
        <v>0</v>
      </c>
      <c r="U38" s="47">
        <v>0</v>
      </c>
      <c r="V38" s="31">
        <v>0</v>
      </c>
      <c r="W38" s="94">
        <f t="shared" si="1"/>
        <v>0</v>
      </c>
      <c r="X38" s="95">
        <f t="shared" si="2"/>
        <v>0</v>
      </c>
      <c r="Y38" s="95">
        <f t="shared" si="3"/>
        <v>0</v>
      </c>
      <c r="Z38" s="95">
        <f t="shared" si="4"/>
        <v>0</v>
      </c>
      <c r="AA38" s="95">
        <f t="shared" si="5"/>
        <v>0</v>
      </c>
      <c r="AB38" s="96">
        <f t="shared" si="6"/>
        <v>0</v>
      </c>
      <c r="AC38" s="110"/>
      <c r="AD38" s="110"/>
      <c r="AE38" s="155"/>
    </row>
    <row r="39" spans="1:31" x14ac:dyDescent="0.25">
      <c r="A39" s="130">
        <v>34019</v>
      </c>
      <c r="B39" s="24">
        <v>2265008005</v>
      </c>
      <c r="C39" s="24" t="s">
        <v>192</v>
      </c>
      <c r="D39" s="24" t="s">
        <v>178</v>
      </c>
      <c r="E39" s="42">
        <v>0</v>
      </c>
      <c r="F39" s="41">
        <v>0</v>
      </c>
      <c r="G39" s="41">
        <v>0</v>
      </c>
      <c r="H39" s="41">
        <v>0</v>
      </c>
      <c r="I39" s="41">
        <v>0</v>
      </c>
      <c r="J39" s="41">
        <v>0</v>
      </c>
      <c r="K39" s="40">
        <v>0</v>
      </c>
      <c r="L39" s="41">
        <v>0</v>
      </c>
      <c r="M39" s="41">
        <v>0</v>
      </c>
      <c r="N39" s="41">
        <v>0</v>
      </c>
      <c r="O39" s="41">
        <v>0</v>
      </c>
      <c r="P39" s="42">
        <v>0</v>
      </c>
      <c r="Q39" s="239">
        <v>0</v>
      </c>
      <c r="R39" s="41">
        <v>0</v>
      </c>
      <c r="S39" s="41">
        <v>0</v>
      </c>
      <c r="T39" s="41">
        <v>0</v>
      </c>
      <c r="U39" s="41">
        <v>0</v>
      </c>
      <c r="V39" s="42">
        <v>0</v>
      </c>
      <c r="W39" s="244">
        <f t="shared" si="1"/>
        <v>0</v>
      </c>
      <c r="X39" s="245">
        <f t="shared" si="2"/>
        <v>0</v>
      </c>
      <c r="Y39" s="245">
        <f t="shared" si="3"/>
        <v>0</v>
      </c>
      <c r="Z39" s="245">
        <f t="shared" si="4"/>
        <v>0</v>
      </c>
      <c r="AA39" s="245">
        <f t="shared" si="5"/>
        <v>0</v>
      </c>
      <c r="AB39" s="246">
        <f t="shared" si="6"/>
        <v>0</v>
      </c>
      <c r="AC39" s="110"/>
      <c r="AD39" s="110"/>
      <c r="AE39" s="155"/>
    </row>
    <row r="40" spans="1:31" x14ac:dyDescent="0.25">
      <c r="A40" s="128">
        <v>34019</v>
      </c>
      <c r="B40" s="124">
        <v>2267008005</v>
      </c>
      <c r="C40" s="124" t="s">
        <v>156</v>
      </c>
      <c r="D40" s="124" t="s">
        <v>178</v>
      </c>
      <c r="E40" s="31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36">
        <v>0</v>
      </c>
      <c r="L40" s="47">
        <v>0</v>
      </c>
      <c r="M40" s="47">
        <v>0</v>
      </c>
      <c r="N40" s="47">
        <v>0</v>
      </c>
      <c r="O40" s="47">
        <v>0</v>
      </c>
      <c r="P40" s="31">
        <v>0</v>
      </c>
      <c r="Q40" s="48">
        <v>0</v>
      </c>
      <c r="R40" s="47">
        <v>0</v>
      </c>
      <c r="S40" s="47">
        <v>0</v>
      </c>
      <c r="T40" s="47">
        <v>0</v>
      </c>
      <c r="U40" s="47">
        <v>0</v>
      </c>
      <c r="V40" s="31">
        <v>0</v>
      </c>
      <c r="W40" s="36">
        <f t="shared" si="1"/>
        <v>0</v>
      </c>
      <c r="X40" s="47">
        <f t="shared" si="2"/>
        <v>0</v>
      </c>
      <c r="Y40" s="47">
        <f t="shared" si="3"/>
        <v>0</v>
      </c>
      <c r="Z40" s="47">
        <f t="shared" si="4"/>
        <v>0</v>
      </c>
      <c r="AA40" s="47">
        <f t="shared" si="5"/>
        <v>0</v>
      </c>
      <c r="AB40" s="31">
        <f t="shared" si="6"/>
        <v>0</v>
      </c>
      <c r="AC40" s="110"/>
      <c r="AD40" s="110"/>
      <c r="AE40" s="155"/>
    </row>
    <row r="41" spans="1:31" x14ac:dyDescent="0.25">
      <c r="A41" s="128">
        <v>34019</v>
      </c>
      <c r="B41" s="124">
        <v>2268008005</v>
      </c>
      <c r="C41" s="124" t="s">
        <v>159</v>
      </c>
      <c r="D41" s="124" t="s">
        <v>178</v>
      </c>
      <c r="E41" s="31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36">
        <v>0</v>
      </c>
      <c r="L41" s="47">
        <v>0</v>
      </c>
      <c r="M41" s="47">
        <v>0</v>
      </c>
      <c r="N41" s="47">
        <v>0</v>
      </c>
      <c r="O41" s="47">
        <v>0</v>
      </c>
      <c r="P41" s="31">
        <v>0</v>
      </c>
      <c r="Q41" s="48">
        <v>0</v>
      </c>
      <c r="R41" s="47">
        <v>0</v>
      </c>
      <c r="S41" s="47">
        <v>0</v>
      </c>
      <c r="T41" s="47">
        <v>0</v>
      </c>
      <c r="U41" s="47">
        <v>0</v>
      </c>
      <c r="V41" s="31">
        <v>0</v>
      </c>
      <c r="W41" s="36">
        <f t="shared" si="1"/>
        <v>0</v>
      </c>
      <c r="X41" s="47">
        <f t="shared" si="2"/>
        <v>0</v>
      </c>
      <c r="Y41" s="47">
        <f t="shared" si="3"/>
        <v>0</v>
      </c>
      <c r="Z41" s="47">
        <f t="shared" si="4"/>
        <v>0</v>
      </c>
      <c r="AA41" s="47">
        <f t="shared" si="5"/>
        <v>0</v>
      </c>
      <c r="AB41" s="31">
        <f t="shared" si="6"/>
        <v>0</v>
      </c>
      <c r="AC41" s="110"/>
      <c r="AD41" s="110"/>
      <c r="AE41" s="155"/>
    </row>
    <row r="42" spans="1:31" x14ac:dyDescent="0.25">
      <c r="A42" s="128">
        <v>34019</v>
      </c>
      <c r="B42" s="124">
        <v>2270008005</v>
      </c>
      <c r="C42" s="124" t="s">
        <v>178</v>
      </c>
      <c r="D42" s="124" t="s">
        <v>193</v>
      </c>
      <c r="E42" s="31">
        <v>0</v>
      </c>
      <c r="F42" s="47">
        <v>0</v>
      </c>
      <c r="G42" s="47">
        <v>0</v>
      </c>
      <c r="H42" s="47">
        <v>0</v>
      </c>
      <c r="I42" s="47">
        <v>0</v>
      </c>
      <c r="J42" s="47">
        <v>0</v>
      </c>
      <c r="K42" s="36">
        <v>0</v>
      </c>
      <c r="L42" s="47">
        <v>0</v>
      </c>
      <c r="M42" s="47">
        <v>0</v>
      </c>
      <c r="N42" s="47">
        <v>0</v>
      </c>
      <c r="O42" s="47">
        <v>0</v>
      </c>
      <c r="P42" s="31">
        <v>0</v>
      </c>
      <c r="Q42" s="48">
        <v>0</v>
      </c>
      <c r="R42" s="47">
        <v>0</v>
      </c>
      <c r="S42" s="47">
        <v>0</v>
      </c>
      <c r="T42" s="47">
        <v>0</v>
      </c>
      <c r="U42" s="47">
        <v>0</v>
      </c>
      <c r="V42" s="31">
        <v>0</v>
      </c>
      <c r="W42" s="36">
        <f t="shared" si="1"/>
        <v>0</v>
      </c>
      <c r="X42" s="47">
        <f t="shared" si="2"/>
        <v>0</v>
      </c>
      <c r="Y42" s="47">
        <f t="shared" si="3"/>
        <v>0</v>
      </c>
      <c r="Z42" s="47">
        <f t="shared" si="4"/>
        <v>0</v>
      </c>
      <c r="AA42" s="47">
        <f t="shared" si="5"/>
        <v>0</v>
      </c>
      <c r="AB42" s="31">
        <f t="shared" si="6"/>
        <v>0</v>
      </c>
      <c r="AC42" s="110"/>
      <c r="AD42" s="110"/>
      <c r="AE42" s="155"/>
    </row>
    <row r="43" spans="1:31" x14ac:dyDescent="0.25">
      <c r="A43" s="128">
        <v>34019</v>
      </c>
      <c r="B43" s="124">
        <v>2275001000</v>
      </c>
      <c r="C43" s="124" t="s">
        <v>190</v>
      </c>
      <c r="D43" s="124"/>
      <c r="E43" s="31">
        <v>0</v>
      </c>
      <c r="F43" s="47">
        <v>0</v>
      </c>
      <c r="G43" s="47">
        <v>0</v>
      </c>
      <c r="H43" s="47">
        <v>0</v>
      </c>
      <c r="I43" s="47">
        <v>0</v>
      </c>
      <c r="J43" s="47">
        <v>0</v>
      </c>
      <c r="K43" s="36">
        <v>0</v>
      </c>
      <c r="L43" s="47">
        <v>0</v>
      </c>
      <c r="M43" s="47">
        <v>0</v>
      </c>
      <c r="N43" s="47">
        <v>0</v>
      </c>
      <c r="O43" s="47">
        <v>0</v>
      </c>
      <c r="P43" s="31">
        <v>0</v>
      </c>
      <c r="Q43" s="48">
        <v>0</v>
      </c>
      <c r="R43" s="47">
        <v>0</v>
      </c>
      <c r="S43" s="47">
        <v>0</v>
      </c>
      <c r="T43" s="47">
        <v>0</v>
      </c>
      <c r="U43" s="47">
        <v>0</v>
      </c>
      <c r="V43" s="31">
        <v>0</v>
      </c>
      <c r="W43" s="36">
        <f t="shared" si="1"/>
        <v>0</v>
      </c>
      <c r="X43" s="47">
        <f t="shared" si="2"/>
        <v>0</v>
      </c>
      <c r="Y43" s="47">
        <f t="shared" si="3"/>
        <v>0</v>
      </c>
      <c r="Z43" s="47">
        <f t="shared" si="4"/>
        <v>0</v>
      </c>
      <c r="AA43" s="47">
        <f t="shared" si="5"/>
        <v>0</v>
      </c>
      <c r="AB43" s="31">
        <f t="shared" si="6"/>
        <v>0</v>
      </c>
      <c r="AC43" s="110"/>
      <c r="AD43" s="110"/>
      <c r="AE43" s="155"/>
    </row>
    <row r="44" spans="1:31" x14ac:dyDescent="0.25">
      <c r="A44" s="128">
        <v>34019</v>
      </c>
      <c r="B44" s="124">
        <v>2275020000</v>
      </c>
      <c r="C44" s="124" t="s">
        <v>187</v>
      </c>
      <c r="D44" s="124" t="s">
        <v>186</v>
      </c>
      <c r="E44" s="31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36">
        <v>0</v>
      </c>
      <c r="L44" s="47">
        <v>0</v>
      </c>
      <c r="M44" s="47">
        <v>0</v>
      </c>
      <c r="N44" s="47">
        <v>0</v>
      </c>
      <c r="O44" s="47">
        <v>0</v>
      </c>
      <c r="P44" s="31">
        <v>0</v>
      </c>
      <c r="Q44" s="48">
        <v>0</v>
      </c>
      <c r="R44" s="47">
        <v>0</v>
      </c>
      <c r="S44" s="47">
        <v>0</v>
      </c>
      <c r="T44" s="47">
        <v>0</v>
      </c>
      <c r="U44" s="47">
        <v>0</v>
      </c>
      <c r="V44" s="31">
        <v>0</v>
      </c>
      <c r="W44" s="36">
        <f t="shared" si="1"/>
        <v>0</v>
      </c>
      <c r="X44" s="47">
        <f t="shared" si="2"/>
        <v>0</v>
      </c>
      <c r="Y44" s="47">
        <f t="shared" si="3"/>
        <v>0</v>
      </c>
      <c r="Z44" s="47">
        <f t="shared" si="4"/>
        <v>0</v>
      </c>
      <c r="AA44" s="47">
        <f t="shared" si="5"/>
        <v>0</v>
      </c>
      <c r="AB44" s="31">
        <f t="shared" si="6"/>
        <v>0</v>
      </c>
      <c r="AC44" s="110"/>
      <c r="AD44" s="110"/>
      <c r="AE44" s="155"/>
    </row>
    <row r="45" spans="1:31" x14ac:dyDescent="0.25">
      <c r="A45" s="128">
        <v>34019</v>
      </c>
      <c r="B45" s="124">
        <v>2275050011</v>
      </c>
      <c r="C45" s="124" t="s">
        <v>185</v>
      </c>
      <c r="D45" s="124" t="s">
        <v>182</v>
      </c>
      <c r="E45" s="31">
        <v>1.9579777260081359</v>
      </c>
      <c r="F45" s="47">
        <v>0.88043111327284296</v>
      </c>
      <c r="G45" s="47">
        <v>153.12531354931156</v>
      </c>
      <c r="H45" s="47">
        <v>2.7447956504210334</v>
      </c>
      <c r="I45" s="47">
        <v>1.8949713310202385</v>
      </c>
      <c r="J45" s="47">
        <v>0.13833392479395992</v>
      </c>
      <c r="K45" s="36">
        <v>5.3639999999999998E-3</v>
      </c>
      <c r="L45" s="47">
        <v>2.4120000000000001E-3</v>
      </c>
      <c r="M45" s="47">
        <v>0.41952099999999998</v>
      </c>
      <c r="N45" s="47">
        <v>7.5199999999999998E-3</v>
      </c>
      <c r="O45" s="47">
        <v>5.1919999999999996E-3</v>
      </c>
      <c r="P45" s="31">
        <v>3.79E-4</v>
      </c>
      <c r="Q45" s="48">
        <v>5.3639999999999998E-3</v>
      </c>
      <c r="R45" s="47">
        <v>2.4120000000000001E-3</v>
      </c>
      <c r="S45" s="47">
        <v>0.41952099999999998</v>
      </c>
      <c r="T45" s="47">
        <v>7.5199999999999998E-3</v>
      </c>
      <c r="U45" s="47">
        <v>5.1919999999999996E-3</v>
      </c>
      <c r="V45" s="31">
        <v>3.79E-4</v>
      </c>
      <c r="W45" s="36">
        <f t="shared" si="1"/>
        <v>0</v>
      </c>
      <c r="X45" s="47">
        <f t="shared" si="2"/>
        <v>0</v>
      </c>
      <c r="Y45" s="47">
        <f t="shared" si="3"/>
        <v>0</v>
      </c>
      <c r="Z45" s="47">
        <f t="shared" si="4"/>
        <v>0</v>
      </c>
      <c r="AA45" s="47">
        <f t="shared" si="5"/>
        <v>0</v>
      </c>
      <c r="AB45" s="31">
        <f t="shared" si="6"/>
        <v>0</v>
      </c>
      <c r="AC45" s="110"/>
      <c r="AD45" s="110"/>
      <c r="AE45" s="155"/>
    </row>
    <row r="46" spans="1:31" x14ac:dyDescent="0.25">
      <c r="A46" s="128">
        <v>34019</v>
      </c>
      <c r="B46" s="124">
        <v>2275050012</v>
      </c>
      <c r="C46" s="124" t="s">
        <v>185</v>
      </c>
      <c r="D46" s="124" t="s">
        <v>184</v>
      </c>
      <c r="E46" s="31">
        <v>3.0473560000000002</v>
      </c>
      <c r="F46" s="47">
        <v>1.4308668</v>
      </c>
      <c r="G46" s="47">
        <v>42.327825999999995</v>
      </c>
      <c r="H46" s="47">
        <v>1.0461512999999998</v>
      </c>
      <c r="I46" s="47">
        <v>1.0210439200000001</v>
      </c>
      <c r="J46" s="47">
        <v>0.32519081999999994</v>
      </c>
      <c r="K46" s="36">
        <v>8.3490000000000005E-3</v>
      </c>
      <c r="L46" s="47">
        <v>3.9199999999999999E-3</v>
      </c>
      <c r="M46" s="47">
        <v>0.115967</v>
      </c>
      <c r="N46" s="47">
        <v>2.8660000000000001E-3</v>
      </c>
      <c r="O46" s="47">
        <v>2.797E-3</v>
      </c>
      <c r="P46" s="31">
        <v>8.9099999999999997E-4</v>
      </c>
      <c r="Q46" s="48">
        <v>8.3490000000000005E-3</v>
      </c>
      <c r="R46" s="47">
        <v>3.9199999999999999E-3</v>
      </c>
      <c r="S46" s="47">
        <v>0.115967</v>
      </c>
      <c r="T46" s="47">
        <v>2.8660000000000001E-3</v>
      </c>
      <c r="U46" s="47">
        <v>2.797E-3</v>
      </c>
      <c r="V46" s="31">
        <v>8.9099999999999997E-4</v>
      </c>
      <c r="W46" s="36">
        <f t="shared" si="1"/>
        <v>0</v>
      </c>
      <c r="X46" s="47">
        <f t="shared" si="2"/>
        <v>0</v>
      </c>
      <c r="Y46" s="47">
        <f t="shared" si="3"/>
        <v>0</v>
      </c>
      <c r="Z46" s="47">
        <f t="shared" si="4"/>
        <v>0</v>
      </c>
      <c r="AA46" s="47">
        <f t="shared" si="5"/>
        <v>0</v>
      </c>
      <c r="AB46" s="31">
        <f t="shared" si="6"/>
        <v>0</v>
      </c>
      <c r="AC46" s="110"/>
      <c r="AD46" s="110"/>
      <c r="AE46" s="155"/>
    </row>
    <row r="47" spans="1:31" x14ac:dyDescent="0.25">
      <c r="A47" s="128">
        <v>34019</v>
      </c>
      <c r="B47" s="124">
        <v>2275060011</v>
      </c>
      <c r="C47" s="124" t="s">
        <v>183</v>
      </c>
      <c r="D47" s="124" t="s">
        <v>182</v>
      </c>
      <c r="E47" s="31">
        <v>9.2474799999999998E-4</v>
      </c>
      <c r="F47" s="47">
        <v>8.6109999999999995E-4</v>
      </c>
      <c r="G47" s="47">
        <v>0.153308</v>
      </c>
      <c r="H47" s="47">
        <v>3.2881500000000001E-3</v>
      </c>
      <c r="I47" s="47">
        <v>2.26882E-3</v>
      </c>
      <c r="J47" s="47">
        <v>8.1749999999999995E-5</v>
      </c>
      <c r="K47" s="36">
        <v>2.5299999999999999E-6</v>
      </c>
      <c r="L47" s="47">
        <v>2.3599999999999999E-6</v>
      </c>
      <c r="M47" s="47">
        <v>4.2000000000000002E-4</v>
      </c>
      <c r="N47" s="47">
        <v>9.0100000000000001E-6</v>
      </c>
      <c r="O47" s="47">
        <v>6.2199999999999997E-6</v>
      </c>
      <c r="P47" s="31">
        <v>2.2399999999999999E-7</v>
      </c>
      <c r="Q47" s="48">
        <v>2.5299999999999999E-6</v>
      </c>
      <c r="R47" s="47">
        <v>2.3599999999999999E-6</v>
      </c>
      <c r="S47" s="47">
        <v>4.2000000000000002E-4</v>
      </c>
      <c r="T47" s="47">
        <v>9.0100000000000001E-6</v>
      </c>
      <c r="U47" s="47">
        <v>6.2199999999999997E-6</v>
      </c>
      <c r="V47" s="31">
        <v>2.2399999999999999E-7</v>
      </c>
      <c r="W47" s="36">
        <f t="shared" si="1"/>
        <v>0</v>
      </c>
      <c r="X47" s="47">
        <f t="shared" si="2"/>
        <v>0</v>
      </c>
      <c r="Y47" s="47">
        <f t="shared" si="3"/>
        <v>0</v>
      </c>
      <c r="Z47" s="47">
        <f t="shared" si="4"/>
        <v>0</v>
      </c>
      <c r="AA47" s="47">
        <f t="shared" si="5"/>
        <v>0</v>
      </c>
      <c r="AB47" s="31">
        <f t="shared" si="6"/>
        <v>0</v>
      </c>
      <c r="AC47" s="110"/>
      <c r="AD47" s="110"/>
      <c r="AE47" s="155"/>
    </row>
    <row r="48" spans="1:31" x14ac:dyDescent="0.25">
      <c r="A48" s="128">
        <v>34019</v>
      </c>
      <c r="B48" s="124">
        <v>2275060012</v>
      </c>
      <c r="C48" s="124" t="s">
        <v>183</v>
      </c>
      <c r="D48" s="124" t="s">
        <v>184</v>
      </c>
      <c r="E48" s="31">
        <v>1.9664999999999998E-2</v>
      </c>
      <c r="F48" s="47">
        <v>1.51583E-2</v>
      </c>
      <c r="G48" s="47">
        <v>7.0596900000000004E-2</v>
      </c>
      <c r="H48" s="47">
        <v>1.1795099999999999E-2</v>
      </c>
      <c r="I48" s="47">
        <v>1.1512E-2</v>
      </c>
      <c r="J48" s="47">
        <v>3.1766099999999999E-3</v>
      </c>
      <c r="K48" s="36">
        <v>5.3900000000000002E-5</v>
      </c>
      <c r="L48" s="47">
        <v>4.1499999999999999E-5</v>
      </c>
      <c r="M48" s="47">
        <v>1.93E-4</v>
      </c>
      <c r="N48" s="47">
        <v>3.2299999999999999E-5</v>
      </c>
      <c r="O48" s="47">
        <v>3.15E-5</v>
      </c>
      <c r="P48" s="31">
        <v>8.6999999999999997E-6</v>
      </c>
      <c r="Q48" s="48">
        <v>5.3900000000000002E-5</v>
      </c>
      <c r="R48" s="47">
        <v>4.1499999999999999E-5</v>
      </c>
      <c r="S48" s="47">
        <v>1.93E-4</v>
      </c>
      <c r="T48" s="47">
        <v>3.2299999999999999E-5</v>
      </c>
      <c r="U48" s="47">
        <v>3.15E-5</v>
      </c>
      <c r="V48" s="31">
        <v>8.6999999999999997E-6</v>
      </c>
      <c r="W48" s="36">
        <f t="shared" si="1"/>
        <v>0</v>
      </c>
      <c r="X48" s="47">
        <f t="shared" si="2"/>
        <v>0</v>
      </c>
      <c r="Y48" s="47">
        <f t="shared" si="3"/>
        <v>0</v>
      </c>
      <c r="Z48" s="47">
        <f t="shared" si="4"/>
        <v>0</v>
      </c>
      <c r="AA48" s="47">
        <f t="shared" si="5"/>
        <v>0</v>
      </c>
      <c r="AB48" s="31">
        <f t="shared" si="6"/>
        <v>0</v>
      </c>
      <c r="AC48" s="110"/>
      <c r="AD48" s="110"/>
      <c r="AE48" s="155"/>
    </row>
    <row r="49" spans="1:31" ht="15.75" thickBot="1" x14ac:dyDescent="0.3">
      <c r="A49" s="129">
        <v>34019</v>
      </c>
      <c r="B49" s="30">
        <v>2275070000</v>
      </c>
      <c r="C49" s="30" t="s">
        <v>181</v>
      </c>
      <c r="D49" s="30" t="s">
        <v>181</v>
      </c>
      <c r="E49" s="198">
        <v>0</v>
      </c>
      <c r="F49" s="199">
        <v>0</v>
      </c>
      <c r="G49" s="199">
        <v>0</v>
      </c>
      <c r="H49" s="199">
        <v>0</v>
      </c>
      <c r="I49" s="199">
        <v>0</v>
      </c>
      <c r="J49" s="199">
        <v>0</v>
      </c>
      <c r="K49" s="36">
        <v>0</v>
      </c>
      <c r="L49" s="47">
        <v>0</v>
      </c>
      <c r="M49" s="47">
        <v>0</v>
      </c>
      <c r="N49" s="47">
        <v>0</v>
      </c>
      <c r="O49" s="47">
        <v>0</v>
      </c>
      <c r="P49" s="31">
        <v>0</v>
      </c>
      <c r="Q49" s="48">
        <v>0</v>
      </c>
      <c r="R49" s="47">
        <v>0</v>
      </c>
      <c r="S49" s="47">
        <v>0</v>
      </c>
      <c r="T49" s="47">
        <v>0</v>
      </c>
      <c r="U49" s="47">
        <v>0</v>
      </c>
      <c r="V49" s="31">
        <v>0</v>
      </c>
      <c r="W49" s="94">
        <f t="shared" si="1"/>
        <v>0</v>
      </c>
      <c r="X49" s="95">
        <f t="shared" si="2"/>
        <v>0</v>
      </c>
      <c r="Y49" s="95">
        <f t="shared" si="3"/>
        <v>0</v>
      </c>
      <c r="Z49" s="95">
        <f t="shared" si="4"/>
        <v>0</v>
      </c>
      <c r="AA49" s="95">
        <f t="shared" si="5"/>
        <v>0</v>
      </c>
      <c r="AB49" s="96">
        <f t="shared" si="6"/>
        <v>0</v>
      </c>
      <c r="AC49" s="110"/>
      <c r="AD49" s="110"/>
      <c r="AE49" s="155"/>
    </row>
    <row r="50" spans="1:31" x14ac:dyDescent="0.25">
      <c r="A50" s="130">
        <v>34023</v>
      </c>
      <c r="B50" s="24">
        <v>2265008005</v>
      </c>
      <c r="C50" s="24" t="s">
        <v>192</v>
      </c>
      <c r="D50" s="24" t="s">
        <v>178</v>
      </c>
      <c r="E50" s="42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0">
        <v>0</v>
      </c>
      <c r="L50" s="41">
        <v>0</v>
      </c>
      <c r="M50" s="41">
        <v>0</v>
      </c>
      <c r="N50" s="41">
        <v>0</v>
      </c>
      <c r="O50" s="41">
        <v>0</v>
      </c>
      <c r="P50" s="42">
        <v>0</v>
      </c>
      <c r="Q50" s="239">
        <v>0</v>
      </c>
      <c r="R50" s="41">
        <v>0</v>
      </c>
      <c r="S50" s="41">
        <v>0</v>
      </c>
      <c r="T50" s="41">
        <v>0</v>
      </c>
      <c r="U50" s="41">
        <v>0</v>
      </c>
      <c r="V50" s="42">
        <v>0</v>
      </c>
      <c r="W50" s="244">
        <f t="shared" si="1"/>
        <v>0</v>
      </c>
      <c r="X50" s="245">
        <f t="shared" si="2"/>
        <v>0</v>
      </c>
      <c r="Y50" s="245">
        <f t="shared" si="3"/>
        <v>0</v>
      </c>
      <c r="Z50" s="245">
        <f t="shared" si="4"/>
        <v>0</v>
      </c>
      <c r="AA50" s="245">
        <f t="shared" si="5"/>
        <v>0</v>
      </c>
      <c r="AB50" s="246">
        <f t="shared" si="6"/>
        <v>0</v>
      </c>
      <c r="AC50" s="110"/>
      <c r="AD50" s="110"/>
      <c r="AE50" s="155"/>
    </row>
    <row r="51" spans="1:31" x14ac:dyDescent="0.25">
      <c r="A51" s="128">
        <v>34023</v>
      </c>
      <c r="B51" s="124">
        <v>2267008005</v>
      </c>
      <c r="C51" s="124" t="s">
        <v>156</v>
      </c>
      <c r="D51" s="124" t="s">
        <v>178</v>
      </c>
      <c r="E51" s="31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36">
        <v>0</v>
      </c>
      <c r="L51" s="47">
        <v>0</v>
      </c>
      <c r="M51" s="47">
        <v>0</v>
      </c>
      <c r="N51" s="47">
        <v>0</v>
      </c>
      <c r="O51" s="47">
        <v>0</v>
      </c>
      <c r="P51" s="31">
        <v>0</v>
      </c>
      <c r="Q51" s="48">
        <v>0</v>
      </c>
      <c r="R51" s="47">
        <v>0</v>
      </c>
      <c r="S51" s="47">
        <v>0</v>
      </c>
      <c r="T51" s="47">
        <v>0</v>
      </c>
      <c r="U51" s="47">
        <v>0</v>
      </c>
      <c r="V51" s="31">
        <v>0</v>
      </c>
      <c r="W51" s="36">
        <f t="shared" si="1"/>
        <v>0</v>
      </c>
      <c r="X51" s="47">
        <f t="shared" si="2"/>
        <v>0</v>
      </c>
      <c r="Y51" s="47">
        <f t="shared" si="3"/>
        <v>0</v>
      </c>
      <c r="Z51" s="47">
        <f t="shared" si="4"/>
        <v>0</v>
      </c>
      <c r="AA51" s="47">
        <f t="shared" si="5"/>
        <v>0</v>
      </c>
      <c r="AB51" s="31">
        <f t="shared" si="6"/>
        <v>0</v>
      </c>
      <c r="AC51" s="110"/>
      <c r="AD51" s="110"/>
      <c r="AE51" s="155"/>
    </row>
    <row r="52" spans="1:31" x14ac:dyDescent="0.25">
      <c r="A52" s="128">
        <v>34023</v>
      </c>
      <c r="B52" s="124">
        <v>2268008005</v>
      </c>
      <c r="C52" s="124" t="s">
        <v>159</v>
      </c>
      <c r="D52" s="124" t="s">
        <v>178</v>
      </c>
      <c r="E52" s="31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36">
        <v>0</v>
      </c>
      <c r="L52" s="47">
        <v>0</v>
      </c>
      <c r="M52" s="47">
        <v>0</v>
      </c>
      <c r="N52" s="47">
        <v>0</v>
      </c>
      <c r="O52" s="47">
        <v>0</v>
      </c>
      <c r="P52" s="31">
        <v>0</v>
      </c>
      <c r="Q52" s="48">
        <v>0</v>
      </c>
      <c r="R52" s="47">
        <v>0</v>
      </c>
      <c r="S52" s="47">
        <v>0</v>
      </c>
      <c r="T52" s="47">
        <v>0</v>
      </c>
      <c r="U52" s="47">
        <v>0</v>
      </c>
      <c r="V52" s="31">
        <v>0</v>
      </c>
      <c r="W52" s="36">
        <f t="shared" si="1"/>
        <v>0</v>
      </c>
      <c r="X52" s="47">
        <f t="shared" si="2"/>
        <v>0</v>
      </c>
      <c r="Y52" s="47">
        <f t="shared" si="3"/>
        <v>0</v>
      </c>
      <c r="Z52" s="47">
        <f t="shared" si="4"/>
        <v>0</v>
      </c>
      <c r="AA52" s="47">
        <f t="shared" si="5"/>
        <v>0</v>
      </c>
      <c r="AB52" s="31">
        <f t="shared" si="6"/>
        <v>0</v>
      </c>
      <c r="AC52" s="110"/>
      <c r="AD52" s="110"/>
      <c r="AE52" s="155"/>
    </row>
    <row r="53" spans="1:31" x14ac:dyDescent="0.25">
      <c r="A53" s="128">
        <v>34023</v>
      </c>
      <c r="B53" s="124">
        <v>2270008005</v>
      </c>
      <c r="C53" s="124" t="s">
        <v>178</v>
      </c>
      <c r="D53" s="124" t="s">
        <v>193</v>
      </c>
      <c r="E53" s="31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36">
        <v>0</v>
      </c>
      <c r="L53" s="47">
        <v>0</v>
      </c>
      <c r="M53" s="47">
        <v>0</v>
      </c>
      <c r="N53" s="47">
        <v>0</v>
      </c>
      <c r="O53" s="47">
        <v>0</v>
      </c>
      <c r="P53" s="31">
        <v>0</v>
      </c>
      <c r="Q53" s="48">
        <v>0</v>
      </c>
      <c r="R53" s="47">
        <v>0</v>
      </c>
      <c r="S53" s="47">
        <v>0</v>
      </c>
      <c r="T53" s="47">
        <v>0</v>
      </c>
      <c r="U53" s="47">
        <v>0</v>
      </c>
      <c r="V53" s="31">
        <v>0</v>
      </c>
      <c r="W53" s="36">
        <f t="shared" si="1"/>
        <v>0</v>
      </c>
      <c r="X53" s="47">
        <f t="shared" si="2"/>
        <v>0</v>
      </c>
      <c r="Y53" s="47">
        <f t="shared" si="3"/>
        <v>0</v>
      </c>
      <c r="Z53" s="47">
        <f t="shared" si="4"/>
        <v>0</v>
      </c>
      <c r="AA53" s="47">
        <f t="shared" si="5"/>
        <v>0</v>
      </c>
      <c r="AB53" s="31">
        <f t="shared" si="6"/>
        <v>0</v>
      </c>
      <c r="AC53" s="110"/>
      <c r="AD53" s="110"/>
      <c r="AE53" s="155"/>
    </row>
    <row r="54" spans="1:31" x14ac:dyDescent="0.25">
      <c r="A54" s="128">
        <v>34023</v>
      </c>
      <c r="B54" s="124">
        <v>2275001000</v>
      </c>
      <c r="C54" s="124" t="s">
        <v>190</v>
      </c>
      <c r="D54" s="124"/>
      <c r="E54" s="31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36">
        <v>0</v>
      </c>
      <c r="L54" s="47">
        <v>0</v>
      </c>
      <c r="M54" s="47">
        <v>0</v>
      </c>
      <c r="N54" s="47">
        <v>0</v>
      </c>
      <c r="O54" s="47">
        <v>0</v>
      </c>
      <c r="P54" s="31">
        <v>0</v>
      </c>
      <c r="Q54" s="48">
        <v>0</v>
      </c>
      <c r="R54" s="47">
        <v>0</v>
      </c>
      <c r="S54" s="47">
        <v>0</v>
      </c>
      <c r="T54" s="47">
        <v>0</v>
      </c>
      <c r="U54" s="47">
        <v>0</v>
      </c>
      <c r="V54" s="31">
        <v>0</v>
      </c>
      <c r="W54" s="36">
        <f t="shared" si="1"/>
        <v>0</v>
      </c>
      <c r="X54" s="47">
        <f t="shared" si="2"/>
        <v>0</v>
      </c>
      <c r="Y54" s="47">
        <f t="shared" si="3"/>
        <v>0</v>
      </c>
      <c r="Z54" s="47">
        <f t="shared" si="4"/>
        <v>0</v>
      </c>
      <c r="AA54" s="47">
        <f t="shared" si="5"/>
        <v>0</v>
      </c>
      <c r="AB54" s="31">
        <f t="shared" si="6"/>
        <v>0</v>
      </c>
      <c r="AC54" s="110"/>
      <c r="AD54" s="110"/>
      <c r="AE54" s="155"/>
    </row>
    <row r="55" spans="1:31" x14ac:dyDescent="0.25">
      <c r="A55" s="128">
        <v>34023</v>
      </c>
      <c r="B55" s="124">
        <v>2275020000</v>
      </c>
      <c r="C55" s="124" t="s">
        <v>187</v>
      </c>
      <c r="D55" s="124" t="s">
        <v>186</v>
      </c>
      <c r="E55" s="31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36">
        <v>0</v>
      </c>
      <c r="L55" s="47">
        <v>0</v>
      </c>
      <c r="M55" s="47">
        <v>0</v>
      </c>
      <c r="N55" s="47">
        <v>0</v>
      </c>
      <c r="O55" s="47">
        <v>0</v>
      </c>
      <c r="P55" s="31">
        <v>0</v>
      </c>
      <c r="Q55" s="48">
        <v>0</v>
      </c>
      <c r="R55" s="47">
        <v>0</v>
      </c>
      <c r="S55" s="47">
        <v>0</v>
      </c>
      <c r="T55" s="47">
        <v>0</v>
      </c>
      <c r="U55" s="47">
        <v>0</v>
      </c>
      <c r="V55" s="31">
        <v>0</v>
      </c>
      <c r="W55" s="36">
        <f t="shared" si="1"/>
        <v>0</v>
      </c>
      <c r="X55" s="47">
        <f t="shared" si="2"/>
        <v>0</v>
      </c>
      <c r="Y55" s="47">
        <f t="shared" si="3"/>
        <v>0</v>
      </c>
      <c r="Z55" s="47">
        <f t="shared" si="4"/>
        <v>0</v>
      </c>
      <c r="AA55" s="47">
        <f t="shared" si="5"/>
        <v>0</v>
      </c>
      <c r="AB55" s="31">
        <f t="shared" si="6"/>
        <v>0</v>
      </c>
      <c r="AC55" s="110"/>
      <c r="AD55" s="110"/>
      <c r="AE55" s="155"/>
    </row>
    <row r="56" spans="1:31" x14ac:dyDescent="0.25">
      <c r="A56" s="128">
        <v>34023</v>
      </c>
      <c r="B56" s="124">
        <v>2275050011</v>
      </c>
      <c r="C56" s="124" t="s">
        <v>185</v>
      </c>
      <c r="D56" s="124" t="s">
        <v>182</v>
      </c>
      <c r="E56" s="31">
        <v>0.41562139999999992</v>
      </c>
      <c r="F56" s="47">
        <v>0.17953500000000003</v>
      </c>
      <c r="G56" s="47">
        <v>33.183619999999991</v>
      </c>
      <c r="H56" s="47">
        <v>0.65378500000000017</v>
      </c>
      <c r="I56" s="47">
        <v>0.4511112000000001</v>
      </c>
      <c r="J56" s="47">
        <v>2.7620800000000001E-2</v>
      </c>
      <c r="K56" s="36">
        <v>1.1386887671232875E-3</v>
      </c>
      <c r="L56" s="47">
        <v>4.9187671232876718E-4</v>
      </c>
      <c r="M56" s="47">
        <v>9.0914027397260247E-2</v>
      </c>
      <c r="N56" s="47">
        <v>1.7911917808219183E-3</v>
      </c>
      <c r="O56" s="47">
        <v>1.2359210958904111E-3</v>
      </c>
      <c r="P56" s="31">
        <v>7.5673424657534254E-5</v>
      </c>
      <c r="Q56" s="48">
        <v>1.1386887671232875E-3</v>
      </c>
      <c r="R56" s="47">
        <v>4.9187671232876718E-4</v>
      </c>
      <c r="S56" s="47">
        <v>9.0914027397260247E-2</v>
      </c>
      <c r="T56" s="47">
        <v>1.7911917808219183E-3</v>
      </c>
      <c r="U56" s="47">
        <v>1.2359210958904111E-3</v>
      </c>
      <c r="V56" s="31">
        <v>7.5673424657534254E-5</v>
      </c>
      <c r="W56" s="36">
        <f t="shared" si="1"/>
        <v>0</v>
      </c>
      <c r="X56" s="47">
        <f t="shared" si="2"/>
        <v>0</v>
      </c>
      <c r="Y56" s="47">
        <f t="shared" si="3"/>
        <v>0</v>
      </c>
      <c r="Z56" s="47">
        <f t="shared" si="4"/>
        <v>0</v>
      </c>
      <c r="AA56" s="47">
        <f t="shared" si="5"/>
        <v>0</v>
      </c>
      <c r="AB56" s="31">
        <f t="shared" si="6"/>
        <v>0</v>
      </c>
      <c r="AC56" s="110"/>
      <c r="AD56" s="110"/>
      <c r="AE56" s="155"/>
    </row>
    <row r="57" spans="1:31" x14ac:dyDescent="0.25">
      <c r="A57" s="128">
        <v>34023</v>
      </c>
      <c r="B57" s="124">
        <v>2275050012</v>
      </c>
      <c r="C57" s="124" t="s">
        <v>185</v>
      </c>
      <c r="D57" s="124" t="s">
        <v>184</v>
      </c>
      <c r="E57" s="31">
        <v>0.91644400000000015</v>
      </c>
      <c r="F57" s="47">
        <v>0.43031199999999997</v>
      </c>
      <c r="G57" s="47">
        <v>12.729459999999998</v>
      </c>
      <c r="H57" s="47">
        <v>0.31461399999999989</v>
      </c>
      <c r="I57" s="47">
        <v>0.3070634000000001</v>
      </c>
      <c r="J57" s="47">
        <v>9.7796199999999986E-2</v>
      </c>
      <c r="K57" s="36">
        <v>2.5108054794520554E-3</v>
      </c>
      <c r="L57" s="47">
        <v>1.1789369863013698E-3</v>
      </c>
      <c r="M57" s="47">
        <v>3.487523287671232E-2</v>
      </c>
      <c r="N57" s="47">
        <v>8.6195616438356133E-4</v>
      </c>
      <c r="O57" s="47">
        <v>8.4126958904109613E-4</v>
      </c>
      <c r="P57" s="31">
        <v>2.6793479452054793E-4</v>
      </c>
      <c r="Q57" s="48">
        <v>2.5108054794520554E-3</v>
      </c>
      <c r="R57" s="47">
        <v>1.1789369863013698E-3</v>
      </c>
      <c r="S57" s="47">
        <v>3.487523287671232E-2</v>
      </c>
      <c r="T57" s="47">
        <v>8.6195616438356133E-4</v>
      </c>
      <c r="U57" s="47">
        <v>8.4126958904109613E-4</v>
      </c>
      <c r="V57" s="31">
        <v>2.6793479452054793E-4</v>
      </c>
      <c r="W57" s="36">
        <f t="shared" si="1"/>
        <v>0</v>
      </c>
      <c r="X57" s="47">
        <f t="shared" si="2"/>
        <v>0</v>
      </c>
      <c r="Y57" s="47">
        <f t="shared" si="3"/>
        <v>0</v>
      </c>
      <c r="Z57" s="47">
        <f t="shared" si="4"/>
        <v>0</v>
      </c>
      <c r="AA57" s="47">
        <f t="shared" si="5"/>
        <v>0</v>
      </c>
      <c r="AB57" s="31">
        <f t="shared" si="6"/>
        <v>0</v>
      </c>
      <c r="AC57" s="110"/>
      <c r="AD57" s="110"/>
      <c r="AE57" s="155"/>
    </row>
    <row r="58" spans="1:31" x14ac:dyDescent="0.25">
      <c r="A58" s="128">
        <v>34023</v>
      </c>
      <c r="B58" s="124">
        <v>2275060011</v>
      </c>
      <c r="C58" s="124" t="s">
        <v>183</v>
      </c>
      <c r="D58" s="124" t="s">
        <v>182</v>
      </c>
      <c r="E58" s="31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36">
        <v>0</v>
      </c>
      <c r="L58" s="47">
        <v>0</v>
      </c>
      <c r="M58" s="47">
        <v>0</v>
      </c>
      <c r="N58" s="47">
        <v>0</v>
      </c>
      <c r="O58" s="47">
        <v>0</v>
      </c>
      <c r="P58" s="31">
        <v>0</v>
      </c>
      <c r="Q58" s="48">
        <v>0</v>
      </c>
      <c r="R58" s="47">
        <v>0</v>
      </c>
      <c r="S58" s="47">
        <v>0</v>
      </c>
      <c r="T58" s="47">
        <v>0</v>
      </c>
      <c r="U58" s="47">
        <v>0</v>
      </c>
      <c r="V58" s="31">
        <v>0</v>
      </c>
      <c r="W58" s="36">
        <f t="shared" si="1"/>
        <v>0</v>
      </c>
      <c r="X58" s="47">
        <f t="shared" si="2"/>
        <v>0</v>
      </c>
      <c r="Y58" s="47">
        <f t="shared" si="3"/>
        <v>0</v>
      </c>
      <c r="Z58" s="47">
        <f t="shared" si="4"/>
        <v>0</v>
      </c>
      <c r="AA58" s="47">
        <f t="shared" si="5"/>
        <v>0</v>
      </c>
      <c r="AB58" s="31">
        <f t="shared" si="6"/>
        <v>0</v>
      </c>
      <c r="AC58" s="110"/>
      <c r="AD58" s="110"/>
      <c r="AE58" s="155"/>
    </row>
    <row r="59" spans="1:31" x14ac:dyDescent="0.25">
      <c r="A59" s="128">
        <v>34023</v>
      </c>
      <c r="B59" s="124">
        <v>2275060012</v>
      </c>
      <c r="C59" s="124" t="s">
        <v>183</v>
      </c>
      <c r="D59" s="124" t="s">
        <v>184</v>
      </c>
      <c r="E59" s="31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36">
        <v>0</v>
      </c>
      <c r="L59" s="47">
        <v>0</v>
      </c>
      <c r="M59" s="47">
        <v>0</v>
      </c>
      <c r="N59" s="47">
        <v>0</v>
      </c>
      <c r="O59" s="47">
        <v>0</v>
      </c>
      <c r="P59" s="31">
        <v>0</v>
      </c>
      <c r="Q59" s="48">
        <v>0</v>
      </c>
      <c r="R59" s="47">
        <v>0</v>
      </c>
      <c r="S59" s="47">
        <v>0</v>
      </c>
      <c r="T59" s="47">
        <v>0</v>
      </c>
      <c r="U59" s="47">
        <v>0</v>
      </c>
      <c r="V59" s="31">
        <v>0</v>
      </c>
      <c r="W59" s="36">
        <f t="shared" si="1"/>
        <v>0</v>
      </c>
      <c r="X59" s="47">
        <f t="shared" si="2"/>
        <v>0</v>
      </c>
      <c r="Y59" s="47">
        <f t="shared" si="3"/>
        <v>0</v>
      </c>
      <c r="Z59" s="47">
        <f t="shared" si="4"/>
        <v>0</v>
      </c>
      <c r="AA59" s="47">
        <f t="shared" si="5"/>
        <v>0</v>
      </c>
      <c r="AB59" s="31">
        <f t="shared" si="6"/>
        <v>0</v>
      </c>
      <c r="AC59" s="110"/>
      <c r="AD59" s="110"/>
      <c r="AE59" s="155"/>
    </row>
    <row r="60" spans="1:31" ht="15.75" thickBot="1" x14ac:dyDescent="0.3">
      <c r="A60" s="129">
        <v>34023</v>
      </c>
      <c r="B60" s="30">
        <v>2275070000</v>
      </c>
      <c r="C60" s="30" t="s">
        <v>181</v>
      </c>
      <c r="D60" s="30" t="s">
        <v>181</v>
      </c>
      <c r="E60" s="198">
        <v>0</v>
      </c>
      <c r="F60" s="199">
        <v>0</v>
      </c>
      <c r="G60" s="199">
        <v>0</v>
      </c>
      <c r="H60" s="199">
        <v>0</v>
      </c>
      <c r="I60" s="199">
        <v>0</v>
      </c>
      <c r="J60" s="199">
        <v>0</v>
      </c>
      <c r="K60" s="36">
        <v>0</v>
      </c>
      <c r="L60" s="47">
        <v>0</v>
      </c>
      <c r="M60" s="47">
        <v>0</v>
      </c>
      <c r="N60" s="47">
        <v>0</v>
      </c>
      <c r="O60" s="47">
        <v>0</v>
      </c>
      <c r="P60" s="31">
        <v>0</v>
      </c>
      <c r="Q60" s="48">
        <v>0</v>
      </c>
      <c r="R60" s="47">
        <v>0</v>
      </c>
      <c r="S60" s="47">
        <v>0</v>
      </c>
      <c r="T60" s="47">
        <v>0</v>
      </c>
      <c r="U60" s="47">
        <v>0</v>
      </c>
      <c r="V60" s="31">
        <v>0</v>
      </c>
      <c r="W60" s="94">
        <f t="shared" si="1"/>
        <v>0</v>
      </c>
      <c r="X60" s="95">
        <f t="shared" si="2"/>
        <v>0</v>
      </c>
      <c r="Y60" s="95">
        <f t="shared" si="3"/>
        <v>0</v>
      </c>
      <c r="Z60" s="95">
        <f t="shared" si="4"/>
        <v>0</v>
      </c>
      <c r="AA60" s="95">
        <f t="shared" si="5"/>
        <v>0</v>
      </c>
      <c r="AB60" s="96">
        <f t="shared" si="6"/>
        <v>0</v>
      </c>
      <c r="AC60" s="110"/>
      <c r="AD60" s="110"/>
      <c r="AE60" s="155"/>
    </row>
    <row r="61" spans="1:31" x14ac:dyDescent="0.25">
      <c r="A61" s="130">
        <v>34025</v>
      </c>
      <c r="B61" s="24">
        <v>2265008005</v>
      </c>
      <c r="C61" s="24" t="s">
        <v>192</v>
      </c>
      <c r="D61" s="24" t="s">
        <v>178</v>
      </c>
      <c r="E61" s="42">
        <v>8.5764699999999996E-5</v>
      </c>
      <c r="F61" s="41">
        <v>3.3540099999999998E-4</v>
      </c>
      <c r="G61" s="41">
        <v>2.2683600000000001E-3</v>
      </c>
      <c r="H61" s="41">
        <v>1.5544199999999999E-5</v>
      </c>
      <c r="I61" s="41">
        <v>1.49287E-5</v>
      </c>
      <c r="J61" s="41">
        <v>7.1262700000000003E-6</v>
      </c>
      <c r="K61" s="40">
        <v>2.35E-7</v>
      </c>
      <c r="L61" s="41">
        <v>9.1900000000000001E-7</v>
      </c>
      <c r="M61" s="41">
        <v>6.2099999999999998E-6</v>
      </c>
      <c r="N61" s="41">
        <v>4.2599999999999998E-8</v>
      </c>
      <c r="O61" s="41">
        <v>4.0900000000000002E-8</v>
      </c>
      <c r="P61" s="42">
        <v>1.9499999999999999E-8</v>
      </c>
      <c r="Q61" s="239">
        <v>2.35E-7</v>
      </c>
      <c r="R61" s="41">
        <v>9.1900000000000001E-7</v>
      </c>
      <c r="S61" s="41">
        <v>6.2099999999999998E-6</v>
      </c>
      <c r="T61" s="41">
        <v>4.2599999999999998E-8</v>
      </c>
      <c r="U61" s="41">
        <v>4.0900000000000002E-8</v>
      </c>
      <c r="V61" s="42">
        <v>1.9499999999999999E-8</v>
      </c>
      <c r="W61" s="244">
        <f t="shared" si="1"/>
        <v>0</v>
      </c>
      <c r="X61" s="245">
        <f t="shared" si="2"/>
        <v>0</v>
      </c>
      <c r="Y61" s="245">
        <f t="shared" si="3"/>
        <v>0</v>
      </c>
      <c r="Z61" s="245">
        <f t="shared" si="4"/>
        <v>0</v>
      </c>
      <c r="AA61" s="245">
        <f t="shared" si="5"/>
        <v>0</v>
      </c>
      <c r="AB61" s="246">
        <f t="shared" si="6"/>
        <v>0</v>
      </c>
      <c r="AC61" s="110"/>
      <c r="AD61" s="110"/>
      <c r="AE61" s="155"/>
    </row>
    <row r="62" spans="1:31" x14ac:dyDescent="0.25">
      <c r="A62" s="128">
        <v>34025</v>
      </c>
      <c r="B62" s="124">
        <v>2267008005</v>
      </c>
      <c r="C62" s="124" t="s">
        <v>156</v>
      </c>
      <c r="D62" s="124" t="s">
        <v>178</v>
      </c>
      <c r="E62" s="31">
        <v>8.4248900000000006E-6</v>
      </c>
      <c r="F62" s="47">
        <v>3.2947300000000002E-5</v>
      </c>
      <c r="G62" s="47">
        <v>2.2282700000000001E-4</v>
      </c>
      <c r="H62" s="47">
        <v>1.52694E-6</v>
      </c>
      <c r="I62" s="47">
        <v>1.46649E-6</v>
      </c>
      <c r="J62" s="47">
        <v>7.00032E-7</v>
      </c>
      <c r="K62" s="36">
        <v>2.3099999999999998E-8</v>
      </c>
      <c r="L62" s="47">
        <v>9.0299999999999995E-8</v>
      </c>
      <c r="M62" s="47">
        <v>6.0999999999999998E-7</v>
      </c>
      <c r="N62" s="47">
        <v>4.18E-9</v>
      </c>
      <c r="O62" s="47">
        <v>4.0199999999999998E-9</v>
      </c>
      <c r="P62" s="31">
        <v>1.92E-9</v>
      </c>
      <c r="Q62" s="48">
        <v>2.3099999999999998E-8</v>
      </c>
      <c r="R62" s="47">
        <v>9.0299999999999995E-8</v>
      </c>
      <c r="S62" s="47">
        <v>6.0999999999999998E-7</v>
      </c>
      <c r="T62" s="47">
        <v>4.18E-9</v>
      </c>
      <c r="U62" s="47">
        <v>4.0199999999999998E-9</v>
      </c>
      <c r="V62" s="31">
        <v>1.92E-9</v>
      </c>
      <c r="W62" s="36">
        <f t="shared" si="1"/>
        <v>0</v>
      </c>
      <c r="X62" s="47">
        <f t="shared" si="2"/>
        <v>0</v>
      </c>
      <c r="Y62" s="47">
        <f t="shared" si="3"/>
        <v>0</v>
      </c>
      <c r="Z62" s="47">
        <f t="shared" si="4"/>
        <v>0</v>
      </c>
      <c r="AA62" s="47">
        <f t="shared" si="5"/>
        <v>0</v>
      </c>
      <c r="AB62" s="31">
        <f t="shared" si="6"/>
        <v>0</v>
      </c>
      <c r="AC62" s="110"/>
      <c r="AD62" s="110"/>
      <c r="AE62" s="155"/>
    </row>
    <row r="63" spans="1:31" x14ac:dyDescent="0.25">
      <c r="A63" s="128">
        <v>34025</v>
      </c>
      <c r="B63" s="124">
        <v>2268008005</v>
      </c>
      <c r="C63" s="124" t="s">
        <v>159</v>
      </c>
      <c r="D63" s="124" t="s">
        <v>178</v>
      </c>
      <c r="E63" s="31">
        <v>6.6623599999999997E-6</v>
      </c>
      <c r="F63" s="47">
        <v>2.60546E-5</v>
      </c>
      <c r="G63" s="47">
        <v>1.7621E-4</v>
      </c>
      <c r="H63" s="47">
        <v>1.2075000000000001E-6</v>
      </c>
      <c r="I63" s="47">
        <v>1.15969E-6</v>
      </c>
      <c r="J63" s="47">
        <v>5.5358200000000001E-7</v>
      </c>
      <c r="K63" s="36">
        <v>1.8299999999999998E-8</v>
      </c>
      <c r="L63" s="47">
        <v>7.1400000000000004E-8</v>
      </c>
      <c r="M63" s="47">
        <v>4.8299999999999997E-7</v>
      </c>
      <c r="N63" s="47">
        <v>3.3099999999999999E-9</v>
      </c>
      <c r="O63" s="47">
        <v>3.1800000000000002E-9</v>
      </c>
      <c r="P63" s="31">
        <v>1.5199999999999999E-9</v>
      </c>
      <c r="Q63" s="48">
        <v>1.8299999999999998E-8</v>
      </c>
      <c r="R63" s="47">
        <v>7.1400000000000004E-8</v>
      </c>
      <c r="S63" s="47">
        <v>4.8299999999999997E-7</v>
      </c>
      <c r="T63" s="47">
        <v>3.3099999999999999E-9</v>
      </c>
      <c r="U63" s="47">
        <v>3.1800000000000002E-9</v>
      </c>
      <c r="V63" s="31">
        <v>1.5199999999999999E-9</v>
      </c>
      <c r="W63" s="36">
        <f t="shared" si="1"/>
        <v>0</v>
      </c>
      <c r="X63" s="47">
        <f t="shared" si="2"/>
        <v>0</v>
      </c>
      <c r="Y63" s="47">
        <f t="shared" si="3"/>
        <v>0</v>
      </c>
      <c r="Z63" s="47">
        <f t="shared" si="4"/>
        <v>0</v>
      </c>
      <c r="AA63" s="47">
        <f t="shared" si="5"/>
        <v>0</v>
      </c>
      <c r="AB63" s="31">
        <f t="shared" si="6"/>
        <v>0</v>
      </c>
      <c r="AC63" s="110"/>
      <c r="AD63" s="110"/>
      <c r="AE63" s="155"/>
    </row>
    <row r="64" spans="1:31" x14ac:dyDescent="0.25">
      <c r="A64" s="128">
        <v>34025</v>
      </c>
      <c r="B64" s="124">
        <v>2270008005</v>
      </c>
      <c r="C64" s="124" t="s">
        <v>178</v>
      </c>
      <c r="D64" s="124" t="s">
        <v>193</v>
      </c>
      <c r="E64" s="31">
        <v>4.0777899999999999E-4</v>
      </c>
      <c r="F64" s="47">
        <v>1.5946999999999999E-3</v>
      </c>
      <c r="G64" s="47">
        <v>1.07852E-2</v>
      </c>
      <c r="H64" s="47">
        <v>7.3906599999999995E-5</v>
      </c>
      <c r="I64" s="47">
        <v>7.0980499999999996E-5</v>
      </c>
      <c r="J64" s="47">
        <v>3.38827E-5</v>
      </c>
      <c r="K64" s="36">
        <v>1.1200000000000001E-6</v>
      </c>
      <c r="L64" s="47">
        <v>4.3699999999999997E-6</v>
      </c>
      <c r="M64" s="47">
        <v>2.9499999999999999E-5</v>
      </c>
      <c r="N64" s="47">
        <v>2.0200000000000001E-7</v>
      </c>
      <c r="O64" s="47">
        <v>1.9399999999999999E-7</v>
      </c>
      <c r="P64" s="31">
        <v>9.2799999999999997E-8</v>
      </c>
      <c r="Q64" s="48">
        <v>1.1200000000000001E-6</v>
      </c>
      <c r="R64" s="47">
        <v>4.3699999999999997E-6</v>
      </c>
      <c r="S64" s="47">
        <v>2.9499999999999999E-5</v>
      </c>
      <c r="T64" s="47">
        <v>2.0200000000000001E-7</v>
      </c>
      <c r="U64" s="47">
        <v>1.9399999999999999E-7</v>
      </c>
      <c r="V64" s="31">
        <v>9.2799999999999997E-8</v>
      </c>
      <c r="W64" s="36">
        <f t="shared" si="1"/>
        <v>0</v>
      </c>
      <c r="X64" s="47">
        <f t="shared" si="2"/>
        <v>0</v>
      </c>
      <c r="Y64" s="47">
        <f t="shared" si="3"/>
        <v>0</v>
      </c>
      <c r="Z64" s="47">
        <f t="shared" si="4"/>
        <v>0</v>
      </c>
      <c r="AA64" s="47">
        <f t="shared" si="5"/>
        <v>0</v>
      </c>
      <c r="AB64" s="31">
        <f t="shared" si="6"/>
        <v>0</v>
      </c>
      <c r="AC64" s="110"/>
      <c r="AD64" s="110"/>
      <c r="AE64" s="155"/>
    </row>
    <row r="65" spans="1:31" x14ac:dyDescent="0.25">
      <c r="A65" s="128">
        <v>34025</v>
      </c>
      <c r="B65" s="124">
        <v>2275001000</v>
      </c>
      <c r="C65" s="124" t="s">
        <v>190</v>
      </c>
      <c r="D65" s="124"/>
      <c r="E65" s="31">
        <v>0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36">
        <v>0</v>
      </c>
      <c r="L65" s="47">
        <v>0</v>
      </c>
      <c r="M65" s="47">
        <v>0</v>
      </c>
      <c r="N65" s="47">
        <v>0</v>
      </c>
      <c r="O65" s="47">
        <v>0</v>
      </c>
      <c r="P65" s="31">
        <v>0</v>
      </c>
      <c r="Q65" s="48">
        <v>0</v>
      </c>
      <c r="R65" s="47">
        <v>0</v>
      </c>
      <c r="S65" s="47">
        <v>0</v>
      </c>
      <c r="T65" s="47">
        <v>0</v>
      </c>
      <c r="U65" s="47">
        <v>0</v>
      </c>
      <c r="V65" s="31">
        <v>0</v>
      </c>
      <c r="W65" s="36">
        <f t="shared" si="1"/>
        <v>0</v>
      </c>
      <c r="X65" s="47">
        <f t="shared" si="2"/>
        <v>0</v>
      </c>
      <c r="Y65" s="47">
        <f t="shared" si="3"/>
        <v>0</v>
      </c>
      <c r="Z65" s="47">
        <f t="shared" si="4"/>
        <v>0</v>
      </c>
      <c r="AA65" s="47">
        <f t="shared" si="5"/>
        <v>0</v>
      </c>
      <c r="AB65" s="31">
        <f t="shared" si="6"/>
        <v>0</v>
      </c>
      <c r="AC65" s="110"/>
      <c r="AD65" s="110"/>
      <c r="AE65" s="155"/>
    </row>
    <row r="66" spans="1:31" x14ac:dyDescent="0.25">
      <c r="A66" s="128">
        <v>34025</v>
      </c>
      <c r="B66" s="124">
        <v>2275020000</v>
      </c>
      <c r="C66" s="124" t="s">
        <v>187</v>
      </c>
      <c r="D66" s="124" t="s">
        <v>186</v>
      </c>
      <c r="E66" s="31">
        <v>2.2851799999999999E-3</v>
      </c>
      <c r="F66" s="47">
        <v>1.20646E-2</v>
      </c>
      <c r="G66" s="47">
        <v>1.1338900000000001E-2</v>
      </c>
      <c r="H66" s="47">
        <v>5.7057500000000003E-4</v>
      </c>
      <c r="I66" s="47">
        <v>5.7057500000000003E-4</v>
      </c>
      <c r="J66" s="47">
        <v>1.5060500000000001E-3</v>
      </c>
      <c r="K66" s="36">
        <v>6.2600000000000002E-6</v>
      </c>
      <c r="L66" s="47">
        <v>3.3099999999999998E-5</v>
      </c>
      <c r="M66" s="47">
        <v>3.1099999999999997E-5</v>
      </c>
      <c r="N66" s="47">
        <v>1.5600000000000001E-6</v>
      </c>
      <c r="O66" s="47">
        <v>1.5600000000000001E-6</v>
      </c>
      <c r="P66" s="31">
        <v>4.1300000000000003E-6</v>
      </c>
      <c r="Q66" s="48">
        <v>6.2600000000000002E-6</v>
      </c>
      <c r="R66" s="47">
        <v>3.3099999999999998E-5</v>
      </c>
      <c r="S66" s="47">
        <v>3.1099999999999997E-5</v>
      </c>
      <c r="T66" s="47">
        <v>1.5600000000000001E-6</v>
      </c>
      <c r="U66" s="47">
        <v>1.5600000000000001E-6</v>
      </c>
      <c r="V66" s="31">
        <v>4.1300000000000003E-6</v>
      </c>
      <c r="W66" s="36">
        <f t="shared" si="1"/>
        <v>0</v>
      </c>
      <c r="X66" s="47">
        <f t="shared" si="2"/>
        <v>0</v>
      </c>
      <c r="Y66" s="47">
        <f t="shared" si="3"/>
        <v>0</v>
      </c>
      <c r="Z66" s="47">
        <f t="shared" si="4"/>
        <v>0</v>
      </c>
      <c r="AA66" s="47">
        <f t="shared" si="5"/>
        <v>0</v>
      </c>
      <c r="AB66" s="31">
        <f t="shared" si="6"/>
        <v>0</v>
      </c>
      <c r="AC66" s="110"/>
      <c r="AD66" s="110"/>
      <c r="AE66" s="155"/>
    </row>
    <row r="67" spans="1:31" x14ac:dyDescent="0.25">
      <c r="A67" s="128">
        <v>34025</v>
      </c>
      <c r="B67" s="124">
        <v>2275050011</v>
      </c>
      <c r="C67" s="124" t="s">
        <v>185</v>
      </c>
      <c r="D67" s="124" t="s">
        <v>182</v>
      </c>
      <c r="E67" s="31">
        <v>1.7669803052640314</v>
      </c>
      <c r="F67" s="47">
        <v>0.82796586628067137</v>
      </c>
      <c r="G67" s="47">
        <v>135.10000523117205</v>
      </c>
      <c r="H67" s="47">
        <v>2.1537331158401964</v>
      </c>
      <c r="I67" s="47">
        <v>1.4880610371073388</v>
      </c>
      <c r="J67" s="47">
        <v>0.13276239026754802</v>
      </c>
      <c r="K67" s="36">
        <v>4.8409999999999998E-3</v>
      </c>
      <c r="L67" s="47">
        <v>2.2680000000000001E-3</v>
      </c>
      <c r="M67" s="47">
        <v>0.37013699999999999</v>
      </c>
      <c r="N67" s="47">
        <v>5.901E-3</v>
      </c>
      <c r="O67" s="47">
        <v>4.0769999999999999E-3</v>
      </c>
      <c r="P67" s="31">
        <v>3.6400000000000001E-4</v>
      </c>
      <c r="Q67" s="48">
        <v>4.8409999999999998E-3</v>
      </c>
      <c r="R67" s="47">
        <v>2.2680000000000001E-3</v>
      </c>
      <c r="S67" s="47">
        <v>0.37013699999999999</v>
      </c>
      <c r="T67" s="47">
        <v>5.901E-3</v>
      </c>
      <c r="U67" s="47">
        <v>4.0769999999999999E-3</v>
      </c>
      <c r="V67" s="31">
        <v>3.6400000000000001E-4</v>
      </c>
      <c r="W67" s="36">
        <f t="shared" si="1"/>
        <v>0</v>
      </c>
      <c r="X67" s="47">
        <f t="shared" si="2"/>
        <v>0</v>
      </c>
      <c r="Y67" s="47">
        <f t="shared" si="3"/>
        <v>0</v>
      </c>
      <c r="Z67" s="47">
        <f t="shared" si="4"/>
        <v>0</v>
      </c>
      <c r="AA67" s="47">
        <f t="shared" si="5"/>
        <v>0</v>
      </c>
      <c r="AB67" s="31">
        <f t="shared" si="6"/>
        <v>0</v>
      </c>
      <c r="AC67" s="110"/>
      <c r="AD67" s="110"/>
      <c r="AE67" s="155"/>
    </row>
    <row r="68" spans="1:31" x14ac:dyDescent="0.25">
      <c r="A68" s="128">
        <v>34025</v>
      </c>
      <c r="B68" s="124">
        <v>2275050012</v>
      </c>
      <c r="C68" s="124" t="s">
        <v>185</v>
      </c>
      <c r="D68" s="124" t="s">
        <v>184</v>
      </c>
      <c r="E68" s="31">
        <v>2.4996139459999993</v>
      </c>
      <c r="F68" s="47">
        <v>1.1762690900000004</v>
      </c>
      <c r="G68" s="47">
        <v>34.71917315999999</v>
      </c>
      <c r="H68" s="47">
        <v>0.85799718310000006</v>
      </c>
      <c r="I68" s="47">
        <v>0.83740704310000003</v>
      </c>
      <c r="J68" s="47">
        <v>0.2671816689999999</v>
      </c>
      <c r="K68" s="36">
        <v>6.8479999999999999E-3</v>
      </c>
      <c r="L68" s="47">
        <v>3.2230000000000002E-3</v>
      </c>
      <c r="M68" s="47">
        <v>9.5120999999999997E-2</v>
      </c>
      <c r="N68" s="47">
        <v>2.3509999999999998E-3</v>
      </c>
      <c r="O68" s="47">
        <v>2.294E-3</v>
      </c>
      <c r="P68" s="31">
        <v>7.3200000000000001E-4</v>
      </c>
      <c r="Q68" s="48">
        <v>6.8479999999999999E-3</v>
      </c>
      <c r="R68" s="47">
        <v>3.2230000000000002E-3</v>
      </c>
      <c r="S68" s="47">
        <v>9.5120999999999997E-2</v>
      </c>
      <c r="T68" s="47">
        <v>2.3509999999999998E-3</v>
      </c>
      <c r="U68" s="47">
        <v>2.294E-3</v>
      </c>
      <c r="V68" s="31">
        <v>7.3200000000000001E-4</v>
      </c>
      <c r="W68" s="36">
        <f t="shared" si="1"/>
        <v>0</v>
      </c>
      <c r="X68" s="47">
        <f t="shared" si="2"/>
        <v>0</v>
      </c>
      <c r="Y68" s="47">
        <f t="shared" si="3"/>
        <v>0</v>
      </c>
      <c r="Z68" s="47">
        <f t="shared" si="4"/>
        <v>0</v>
      </c>
      <c r="AA68" s="47">
        <f t="shared" si="5"/>
        <v>0</v>
      </c>
      <c r="AB68" s="31">
        <f t="shared" si="6"/>
        <v>0</v>
      </c>
      <c r="AC68" s="110"/>
      <c r="AD68" s="110"/>
      <c r="AE68" s="155"/>
    </row>
    <row r="69" spans="1:31" x14ac:dyDescent="0.25">
      <c r="A69" s="128">
        <v>34025</v>
      </c>
      <c r="B69" s="124">
        <v>2275060011</v>
      </c>
      <c r="C69" s="124" t="s">
        <v>183</v>
      </c>
      <c r="D69" s="124" t="s">
        <v>182</v>
      </c>
      <c r="E69" s="31">
        <v>8.7998999999999994E-2</v>
      </c>
      <c r="F69" s="47">
        <v>8.1942299999999996E-2</v>
      </c>
      <c r="G69" s="47">
        <v>14.588800000000001</v>
      </c>
      <c r="H69" s="47">
        <v>0.31290000000000001</v>
      </c>
      <c r="I69" s="47">
        <v>0.21590100000000001</v>
      </c>
      <c r="J69" s="47">
        <v>7.7793300000000001E-3</v>
      </c>
      <c r="K69" s="36">
        <v>2.41E-4</v>
      </c>
      <c r="L69" s="47">
        <v>2.24E-4</v>
      </c>
      <c r="M69" s="47">
        <v>3.9968999999999998E-2</v>
      </c>
      <c r="N69" s="47">
        <v>8.5700000000000001E-4</v>
      </c>
      <c r="O69" s="47">
        <v>5.9199999999999997E-4</v>
      </c>
      <c r="P69" s="31">
        <v>2.1299999999999999E-5</v>
      </c>
      <c r="Q69" s="48">
        <v>2.41E-4</v>
      </c>
      <c r="R69" s="47">
        <v>2.24E-4</v>
      </c>
      <c r="S69" s="47">
        <v>3.9968999999999998E-2</v>
      </c>
      <c r="T69" s="47">
        <v>8.5700000000000001E-4</v>
      </c>
      <c r="U69" s="47">
        <v>5.9199999999999997E-4</v>
      </c>
      <c r="V69" s="31">
        <v>2.1299999999999999E-5</v>
      </c>
      <c r="W69" s="36">
        <f t="shared" si="1"/>
        <v>0</v>
      </c>
      <c r="X69" s="47">
        <f t="shared" si="2"/>
        <v>0</v>
      </c>
      <c r="Y69" s="47">
        <f t="shared" si="3"/>
        <v>0</v>
      </c>
      <c r="Z69" s="47">
        <f t="shared" si="4"/>
        <v>0</v>
      </c>
      <c r="AA69" s="47">
        <f t="shared" si="5"/>
        <v>0</v>
      </c>
      <c r="AB69" s="31">
        <f t="shared" si="6"/>
        <v>0</v>
      </c>
      <c r="AC69" s="110"/>
      <c r="AD69" s="110"/>
      <c r="AE69" s="155"/>
    </row>
    <row r="70" spans="1:31" x14ac:dyDescent="0.25">
      <c r="A70" s="128">
        <v>34025</v>
      </c>
      <c r="B70" s="124">
        <v>2275060012</v>
      </c>
      <c r="C70" s="124" t="s">
        <v>183</v>
      </c>
      <c r="D70" s="124" t="s">
        <v>184</v>
      </c>
      <c r="E70" s="31">
        <v>1.8756256499999999</v>
      </c>
      <c r="F70" s="47">
        <v>1.4430403520000001</v>
      </c>
      <c r="G70" s="47">
        <v>6.7266360199999999</v>
      </c>
      <c r="H70" s="47">
        <v>1.1206543666999997</v>
      </c>
      <c r="I70" s="47">
        <v>1.0937643666999999</v>
      </c>
      <c r="J70" s="47">
        <v>0.30258196399999998</v>
      </c>
      <c r="K70" s="36">
        <v>5.1390000000000003E-3</v>
      </c>
      <c r="L70" s="47">
        <v>3.954E-3</v>
      </c>
      <c r="M70" s="47">
        <v>1.8429000000000001E-2</v>
      </c>
      <c r="N70" s="47">
        <v>3.0699999999999998E-3</v>
      </c>
      <c r="O70" s="47">
        <v>2.9970000000000001E-3</v>
      </c>
      <c r="P70" s="31">
        <v>8.2899999999999998E-4</v>
      </c>
      <c r="Q70" s="48">
        <v>5.1390000000000003E-3</v>
      </c>
      <c r="R70" s="47">
        <v>3.954E-3</v>
      </c>
      <c r="S70" s="47">
        <v>1.8429000000000001E-2</v>
      </c>
      <c r="T70" s="47">
        <v>3.0699999999999998E-3</v>
      </c>
      <c r="U70" s="47">
        <v>2.9970000000000001E-3</v>
      </c>
      <c r="V70" s="31">
        <v>8.2899999999999998E-4</v>
      </c>
      <c r="W70" s="36">
        <f t="shared" si="1"/>
        <v>0</v>
      </c>
      <c r="X70" s="47">
        <f t="shared" si="2"/>
        <v>0</v>
      </c>
      <c r="Y70" s="47">
        <f t="shared" si="3"/>
        <v>0</v>
      </c>
      <c r="Z70" s="47">
        <f t="shared" si="4"/>
        <v>0</v>
      </c>
      <c r="AA70" s="47">
        <f t="shared" si="5"/>
        <v>0</v>
      </c>
      <c r="AB70" s="31">
        <f t="shared" si="6"/>
        <v>0</v>
      </c>
      <c r="AC70" s="110"/>
      <c r="AD70" s="110"/>
      <c r="AE70" s="155"/>
    </row>
    <row r="71" spans="1:31" ht="15.75" thickBot="1" x14ac:dyDescent="0.3">
      <c r="A71" s="129">
        <v>34025</v>
      </c>
      <c r="B71" s="30">
        <v>2275070000</v>
      </c>
      <c r="C71" s="30" t="s">
        <v>181</v>
      </c>
      <c r="D71" s="30" t="s">
        <v>181</v>
      </c>
      <c r="E71" s="198">
        <v>2.0734499999999999E-5</v>
      </c>
      <c r="F71" s="199">
        <v>1.6860700000000001E-4</v>
      </c>
      <c r="G71" s="199">
        <v>9.8380499999999992E-4</v>
      </c>
      <c r="H71" s="199">
        <v>2.9615799999999999E-5</v>
      </c>
      <c r="I71" s="199">
        <v>2.9615799999999999E-5</v>
      </c>
      <c r="J71" s="199">
        <v>3.1630800000000002E-5</v>
      </c>
      <c r="K71" s="36">
        <v>5.6799999999999999E-8</v>
      </c>
      <c r="L71" s="47">
        <v>4.6199999999999998E-7</v>
      </c>
      <c r="M71" s="47">
        <v>2.7E-6</v>
      </c>
      <c r="N71" s="47">
        <v>8.1100000000000005E-8</v>
      </c>
      <c r="O71" s="47">
        <v>8.1100000000000005E-8</v>
      </c>
      <c r="P71" s="31">
        <v>8.6700000000000002E-8</v>
      </c>
      <c r="Q71" s="48">
        <v>5.6799999999999999E-8</v>
      </c>
      <c r="R71" s="47">
        <v>4.6199999999999998E-7</v>
      </c>
      <c r="S71" s="47">
        <v>2.7E-6</v>
      </c>
      <c r="T71" s="47">
        <v>8.1100000000000005E-8</v>
      </c>
      <c r="U71" s="47">
        <v>8.1100000000000005E-8</v>
      </c>
      <c r="V71" s="31">
        <v>8.6700000000000002E-8</v>
      </c>
      <c r="W71" s="94">
        <f t="shared" ref="W71:W134" si="7">K71-Q71</f>
        <v>0</v>
      </c>
      <c r="X71" s="95">
        <f t="shared" si="2"/>
        <v>0</v>
      </c>
      <c r="Y71" s="95">
        <f t="shared" si="3"/>
        <v>0</v>
      </c>
      <c r="Z71" s="95">
        <f t="shared" si="4"/>
        <v>0</v>
      </c>
      <c r="AA71" s="95">
        <f t="shared" si="5"/>
        <v>0</v>
      </c>
      <c r="AB71" s="96">
        <f t="shared" si="6"/>
        <v>0</v>
      </c>
      <c r="AC71" s="110"/>
      <c r="AD71" s="110"/>
      <c r="AE71" s="155"/>
    </row>
    <row r="72" spans="1:31" x14ac:dyDescent="0.25">
      <c r="A72" s="130">
        <v>34027</v>
      </c>
      <c r="B72" s="24">
        <v>2265008005</v>
      </c>
      <c r="C72" s="24" t="s">
        <v>192</v>
      </c>
      <c r="D72" s="24" t="s">
        <v>178</v>
      </c>
      <c r="E72" s="42">
        <v>5.7047130449078476E-3</v>
      </c>
      <c r="F72" s="41">
        <v>1.3775667526174611E-2</v>
      </c>
      <c r="G72" s="41">
        <v>0.18360582028208011</v>
      </c>
      <c r="H72" s="41">
        <v>4.2998468313576189E-4</v>
      </c>
      <c r="I72" s="41">
        <v>4.0316460820282075E-4</v>
      </c>
      <c r="J72" s="41">
        <v>6.1845018075625154E-4</v>
      </c>
      <c r="K72" s="40">
        <v>1.56E-5</v>
      </c>
      <c r="L72" s="41">
        <v>3.7700000000000002E-5</v>
      </c>
      <c r="M72" s="41">
        <v>5.0299999999999997E-4</v>
      </c>
      <c r="N72" s="41">
        <v>1.1799999999999999E-6</v>
      </c>
      <c r="O72" s="41">
        <v>1.1000000000000001E-6</v>
      </c>
      <c r="P72" s="42">
        <v>1.6899999999999999E-6</v>
      </c>
      <c r="Q72" s="239">
        <v>1.56E-5</v>
      </c>
      <c r="R72" s="41">
        <v>3.7700000000000002E-5</v>
      </c>
      <c r="S72" s="41">
        <v>5.0299999999999997E-4</v>
      </c>
      <c r="T72" s="41">
        <v>1.1799999999999999E-6</v>
      </c>
      <c r="U72" s="41">
        <v>1.1000000000000001E-6</v>
      </c>
      <c r="V72" s="42">
        <v>1.6899999999999999E-6</v>
      </c>
      <c r="W72" s="244">
        <f t="shared" si="7"/>
        <v>0</v>
      </c>
      <c r="X72" s="245">
        <f t="shared" si="2"/>
        <v>0</v>
      </c>
      <c r="Y72" s="245">
        <f t="shared" si="3"/>
        <v>0</v>
      </c>
      <c r="Z72" s="245">
        <f t="shared" si="4"/>
        <v>0</v>
      </c>
      <c r="AA72" s="245">
        <f t="shared" si="5"/>
        <v>0</v>
      </c>
      <c r="AB72" s="246">
        <f t="shared" si="6"/>
        <v>0</v>
      </c>
      <c r="AC72" s="110"/>
      <c r="AD72" s="110"/>
      <c r="AE72" s="155"/>
    </row>
    <row r="73" spans="1:31" x14ac:dyDescent="0.25">
      <c r="A73" s="128">
        <v>34027</v>
      </c>
      <c r="B73" s="124">
        <v>2267008005</v>
      </c>
      <c r="C73" s="124" t="s">
        <v>156</v>
      </c>
      <c r="D73" s="124" t="s">
        <v>178</v>
      </c>
      <c r="E73" s="31">
        <v>5.603884809206542E-4</v>
      </c>
      <c r="F73" s="47">
        <v>1.3532143367655967E-3</v>
      </c>
      <c r="G73" s="47">
        <v>1.8036112364800554E-2</v>
      </c>
      <c r="H73" s="47">
        <v>4.2238523622047242E-5</v>
      </c>
      <c r="I73" s="47">
        <v>3.9603963554555677E-5</v>
      </c>
      <c r="J73" s="47">
        <v>6.0752057289954143E-5</v>
      </c>
      <c r="K73" s="36">
        <v>1.5400000000000001E-6</v>
      </c>
      <c r="L73" s="47">
        <v>3.7100000000000001E-6</v>
      </c>
      <c r="M73" s="47">
        <v>4.9400000000000001E-5</v>
      </c>
      <c r="N73" s="47">
        <v>1.1600000000000001E-7</v>
      </c>
      <c r="O73" s="47">
        <v>1.09E-7</v>
      </c>
      <c r="P73" s="31">
        <v>1.66E-7</v>
      </c>
      <c r="Q73" s="48">
        <v>1.5400000000000001E-6</v>
      </c>
      <c r="R73" s="47">
        <v>3.7100000000000001E-6</v>
      </c>
      <c r="S73" s="47">
        <v>4.9400000000000001E-5</v>
      </c>
      <c r="T73" s="47">
        <v>1.1600000000000001E-7</v>
      </c>
      <c r="U73" s="47">
        <v>1.09E-7</v>
      </c>
      <c r="V73" s="31">
        <v>1.66E-7</v>
      </c>
      <c r="W73" s="36">
        <f t="shared" si="7"/>
        <v>0</v>
      </c>
      <c r="X73" s="47">
        <f t="shared" si="2"/>
        <v>0</v>
      </c>
      <c r="Y73" s="47">
        <f t="shared" si="3"/>
        <v>0</v>
      </c>
      <c r="Z73" s="47">
        <f t="shared" si="4"/>
        <v>0</v>
      </c>
      <c r="AA73" s="47">
        <f t="shared" si="5"/>
        <v>0</v>
      </c>
      <c r="AB73" s="31">
        <f t="shared" si="6"/>
        <v>0</v>
      </c>
      <c r="AC73" s="110"/>
      <c r="AD73" s="110"/>
      <c r="AE73" s="155"/>
    </row>
    <row r="74" spans="1:31" x14ac:dyDescent="0.25">
      <c r="A74" s="128">
        <v>34027</v>
      </c>
      <c r="B74" s="124">
        <v>2268008005</v>
      </c>
      <c r="C74" s="124" t="s">
        <v>159</v>
      </c>
      <c r="D74" s="124" t="s">
        <v>178</v>
      </c>
      <c r="E74" s="31">
        <v>4.4315306290559832E-4</v>
      </c>
      <c r="F74" s="47">
        <v>1.0701211862940208E-3</v>
      </c>
      <c r="G74" s="47">
        <v>1.4262814078047937E-2</v>
      </c>
      <c r="H74" s="47">
        <v>3.3402005416630607E-5</v>
      </c>
      <c r="I74" s="47">
        <v>3.1318641014104007E-5</v>
      </c>
      <c r="J74" s="47">
        <v>4.8042434204378295E-5</v>
      </c>
      <c r="K74" s="36">
        <v>1.2100000000000001E-6</v>
      </c>
      <c r="L74" s="47">
        <v>2.9299999999999999E-6</v>
      </c>
      <c r="M74" s="47">
        <v>3.9100000000000002E-5</v>
      </c>
      <c r="N74" s="47">
        <v>9.1500000000000005E-8</v>
      </c>
      <c r="O74" s="47">
        <v>8.5800000000000001E-8</v>
      </c>
      <c r="P74" s="31">
        <v>1.3199999999999999E-7</v>
      </c>
      <c r="Q74" s="48">
        <v>1.2100000000000001E-6</v>
      </c>
      <c r="R74" s="47">
        <v>2.9299999999999999E-6</v>
      </c>
      <c r="S74" s="47">
        <v>3.9100000000000002E-5</v>
      </c>
      <c r="T74" s="47">
        <v>9.1500000000000005E-8</v>
      </c>
      <c r="U74" s="47">
        <v>8.5800000000000001E-8</v>
      </c>
      <c r="V74" s="31">
        <v>1.3199999999999999E-7</v>
      </c>
      <c r="W74" s="36">
        <f t="shared" si="7"/>
        <v>0</v>
      </c>
      <c r="X74" s="47">
        <f t="shared" si="2"/>
        <v>0</v>
      </c>
      <c r="Y74" s="47">
        <f t="shared" si="3"/>
        <v>0</v>
      </c>
      <c r="Z74" s="47">
        <f t="shared" si="4"/>
        <v>0</v>
      </c>
      <c r="AA74" s="47">
        <f t="shared" si="5"/>
        <v>0</v>
      </c>
      <c r="AB74" s="31">
        <f t="shared" si="6"/>
        <v>0</v>
      </c>
      <c r="AC74" s="110"/>
      <c r="AD74" s="110"/>
      <c r="AE74" s="155"/>
    </row>
    <row r="75" spans="1:31" x14ac:dyDescent="0.25">
      <c r="A75" s="128">
        <v>34027</v>
      </c>
      <c r="B75" s="124">
        <v>2270008005</v>
      </c>
      <c r="C75" s="124" t="s">
        <v>178</v>
      </c>
      <c r="D75" s="124" t="s">
        <v>193</v>
      </c>
      <c r="E75" s="31">
        <v>2.7123718811110149E-2</v>
      </c>
      <c r="F75" s="47">
        <v>6.5498076923076923E-2</v>
      </c>
      <c r="G75" s="47">
        <v>0.87297762325863115</v>
      </c>
      <c r="H75" s="47">
        <v>2.0444142900406677E-3</v>
      </c>
      <c r="I75" s="47">
        <v>1.91689564938998E-3</v>
      </c>
      <c r="J75" s="47">
        <v>2.9405026408237432E-3</v>
      </c>
      <c r="K75" s="36">
        <v>7.4300000000000004E-5</v>
      </c>
      <c r="L75" s="47">
        <v>1.7899999999999999E-4</v>
      </c>
      <c r="M75" s="47">
        <v>2.392E-3</v>
      </c>
      <c r="N75" s="47">
        <v>5.5999999999999997E-6</v>
      </c>
      <c r="O75" s="47">
        <v>5.2499999999999997E-6</v>
      </c>
      <c r="P75" s="31">
        <v>8.0600000000000008E-6</v>
      </c>
      <c r="Q75" s="48">
        <v>7.4300000000000004E-5</v>
      </c>
      <c r="R75" s="47">
        <v>1.7899999999999999E-4</v>
      </c>
      <c r="S75" s="47">
        <v>2.392E-3</v>
      </c>
      <c r="T75" s="47">
        <v>5.5999999999999997E-6</v>
      </c>
      <c r="U75" s="47">
        <v>5.2499999999999997E-6</v>
      </c>
      <c r="V75" s="31">
        <v>8.0600000000000008E-6</v>
      </c>
      <c r="W75" s="36">
        <f t="shared" si="7"/>
        <v>0</v>
      </c>
      <c r="X75" s="47">
        <f t="shared" si="2"/>
        <v>0</v>
      </c>
      <c r="Y75" s="47">
        <f t="shared" si="3"/>
        <v>0</v>
      </c>
      <c r="Z75" s="47">
        <f t="shared" si="4"/>
        <v>0</v>
      </c>
      <c r="AA75" s="47">
        <f t="shared" si="5"/>
        <v>0</v>
      </c>
      <c r="AB75" s="31">
        <f t="shared" si="6"/>
        <v>0</v>
      </c>
      <c r="AC75" s="110"/>
      <c r="AD75" s="110"/>
      <c r="AE75" s="155"/>
    </row>
    <row r="76" spans="1:31" x14ac:dyDescent="0.25">
      <c r="A76" s="128">
        <v>34027</v>
      </c>
      <c r="B76" s="124">
        <v>2275001000</v>
      </c>
      <c r="C76" s="124" t="s">
        <v>190</v>
      </c>
      <c r="D76" s="124"/>
      <c r="E76" s="31">
        <v>0.5976057142857143</v>
      </c>
      <c r="F76" s="47">
        <v>1.2283285714285714</v>
      </c>
      <c r="G76" s="47">
        <v>1.4278971428571428</v>
      </c>
      <c r="H76" s="47">
        <v>7.6618571428571425E-2</v>
      </c>
      <c r="I76" s="47">
        <v>7.4779714285714283E-2</v>
      </c>
      <c r="J76" s="47">
        <v>0.11599799999999999</v>
      </c>
      <c r="K76" s="36">
        <v>1.637E-3</v>
      </c>
      <c r="L76" s="47">
        <v>3.3649999999999999E-3</v>
      </c>
      <c r="M76" s="47">
        <v>3.9119999999999997E-3</v>
      </c>
      <c r="N76" s="47">
        <v>2.1000000000000001E-4</v>
      </c>
      <c r="O76" s="47">
        <v>2.05E-4</v>
      </c>
      <c r="P76" s="31">
        <v>3.1799999999999998E-4</v>
      </c>
      <c r="Q76" s="48">
        <v>1.637E-3</v>
      </c>
      <c r="R76" s="47">
        <v>3.3649999999999999E-3</v>
      </c>
      <c r="S76" s="47">
        <v>3.9119999999999997E-3</v>
      </c>
      <c r="T76" s="47">
        <v>2.1000000000000001E-4</v>
      </c>
      <c r="U76" s="47">
        <v>2.05E-4</v>
      </c>
      <c r="V76" s="31">
        <v>3.1799999999999998E-4</v>
      </c>
      <c r="W76" s="36">
        <f t="shared" si="7"/>
        <v>0</v>
      </c>
      <c r="X76" s="47">
        <f t="shared" si="2"/>
        <v>0</v>
      </c>
      <c r="Y76" s="47">
        <f t="shared" si="3"/>
        <v>0</v>
      </c>
      <c r="Z76" s="47">
        <f t="shared" si="4"/>
        <v>0</v>
      </c>
      <c r="AA76" s="47">
        <f t="shared" si="5"/>
        <v>0</v>
      </c>
      <c r="AB76" s="31">
        <f t="shared" si="6"/>
        <v>0</v>
      </c>
      <c r="AC76" s="110"/>
      <c r="AD76" s="110"/>
      <c r="AE76" s="155"/>
    </row>
    <row r="77" spans="1:31" x14ac:dyDescent="0.25">
      <c r="A77" s="128">
        <v>34027</v>
      </c>
      <c r="B77" s="124">
        <v>2275020000</v>
      </c>
      <c r="C77" s="124" t="s">
        <v>187</v>
      </c>
      <c r="D77" s="124" t="s">
        <v>186</v>
      </c>
      <c r="E77" s="31">
        <v>0.16852654666666667</v>
      </c>
      <c r="F77" s="47">
        <v>0.77071297777777781</v>
      </c>
      <c r="G77" s="47">
        <v>1.0406631555555557</v>
      </c>
      <c r="H77" s="47">
        <v>1.1959048444444445E-2</v>
      </c>
      <c r="I77" s="47">
        <v>1.1959048444444445E-2</v>
      </c>
      <c r="J77" s="47">
        <v>8.7586911111111096E-2</v>
      </c>
      <c r="K77" s="36">
        <v>4.6200000000000001E-4</v>
      </c>
      <c r="L77" s="47">
        <v>2.1120000000000002E-3</v>
      </c>
      <c r="M77" s="47">
        <v>2.8509999999999998E-3</v>
      </c>
      <c r="N77" s="47">
        <v>3.2799999999999998E-5</v>
      </c>
      <c r="O77" s="47">
        <v>3.2799999999999998E-5</v>
      </c>
      <c r="P77" s="31">
        <v>2.4000000000000001E-4</v>
      </c>
      <c r="Q77" s="48">
        <v>4.6200000000000001E-4</v>
      </c>
      <c r="R77" s="47">
        <v>2.1120000000000002E-3</v>
      </c>
      <c r="S77" s="47">
        <v>2.8509999999999998E-3</v>
      </c>
      <c r="T77" s="47">
        <v>3.2799999999999998E-5</v>
      </c>
      <c r="U77" s="47">
        <v>3.2799999999999998E-5</v>
      </c>
      <c r="V77" s="31">
        <v>2.4000000000000001E-4</v>
      </c>
      <c r="W77" s="36">
        <f t="shared" si="7"/>
        <v>0</v>
      </c>
      <c r="X77" s="47">
        <f t="shared" si="2"/>
        <v>0</v>
      </c>
      <c r="Y77" s="47">
        <f t="shared" si="3"/>
        <v>0</v>
      </c>
      <c r="Z77" s="47">
        <f t="shared" si="4"/>
        <v>0</v>
      </c>
      <c r="AA77" s="47">
        <f t="shared" si="5"/>
        <v>0</v>
      </c>
      <c r="AB77" s="31">
        <f t="shared" si="6"/>
        <v>0</v>
      </c>
      <c r="AC77" s="110"/>
      <c r="AD77" s="110"/>
      <c r="AE77" s="155"/>
    </row>
    <row r="78" spans="1:31" x14ac:dyDescent="0.25">
      <c r="A78" s="128">
        <v>34027</v>
      </c>
      <c r="B78" s="124">
        <v>2275050011</v>
      </c>
      <c r="C78" s="124" t="s">
        <v>185</v>
      </c>
      <c r="D78" s="124" t="s">
        <v>182</v>
      </c>
      <c r="E78" s="31">
        <v>2.3888704297784229</v>
      </c>
      <c r="F78" s="47">
        <v>1.0319174342286954</v>
      </c>
      <c r="G78" s="47">
        <v>190.73022698969146</v>
      </c>
      <c r="H78" s="47">
        <v>3.7577735966543164</v>
      </c>
      <c r="I78" s="47">
        <v>2.5928638634087817</v>
      </c>
      <c r="J78" s="47">
        <v>0.1587567402332441</v>
      </c>
      <c r="K78" s="36">
        <v>6.5449999999999996E-3</v>
      </c>
      <c r="L78" s="47">
        <v>2.8270000000000001E-3</v>
      </c>
      <c r="M78" s="47">
        <v>0.52254900000000004</v>
      </c>
      <c r="N78" s="47">
        <v>1.0295E-2</v>
      </c>
      <c r="O78" s="47">
        <v>7.1040000000000001E-3</v>
      </c>
      <c r="P78" s="31">
        <v>4.35E-4</v>
      </c>
      <c r="Q78" s="48">
        <v>6.5449999999999996E-3</v>
      </c>
      <c r="R78" s="47">
        <v>2.8270000000000001E-3</v>
      </c>
      <c r="S78" s="47">
        <v>0.52254900000000004</v>
      </c>
      <c r="T78" s="47">
        <v>1.0295E-2</v>
      </c>
      <c r="U78" s="47">
        <v>7.1040000000000001E-3</v>
      </c>
      <c r="V78" s="31">
        <v>4.35E-4</v>
      </c>
      <c r="W78" s="36">
        <f t="shared" si="7"/>
        <v>0</v>
      </c>
      <c r="X78" s="47">
        <f t="shared" si="2"/>
        <v>0</v>
      </c>
      <c r="Y78" s="47">
        <f t="shared" si="3"/>
        <v>0</v>
      </c>
      <c r="Z78" s="47">
        <f t="shared" si="4"/>
        <v>0</v>
      </c>
      <c r="AA78" s="47">
        <f t="shared" si="5"/>
        <v>0</v>
      </c>
      <c r="AB78" s="31">
        <f t="shared" si="6"/>
        <v>0</v>
      </c>
      <c r="AC78" s="110"/>
      <c r="AD78" s="110"/>
      <c r="AE78" s="155"/>
    </row>
    <row r="79" spans="1:31" x14ac:dyDescent="0.25">
      <c r="A79" s="128">
        <v>34027</v>
      </c>
      <c r="B79" s="124">
        <v>2275050012</v>
      </c>
      <c r="C79" s="124" t="s">
        <v>185</v>
      </c>
      <c r="D79" s="124" t="s">
        <v>184</v>
      </c>
      <c r="E79" s="31">
        <v>4.3297442588227737</v>
      </c>
      <c r="F79" s="47">
        <v>2.0452178452360692</v>
      </c>
      <c r="G79" s="47">
        <v>60.052121031869099</v>
      </c>
      <c r="H79" s="47">
        <v>1.4832855959063065</v>
      </c>
      <c r="I79" s="47">
        <v>1.4477047678579547</v>
      </c>
      <c r="J79" s="47">
        <v>0.46563752643460865</v>
      </c>
      <c r="K79" s="36">
        <v>1.1861999999999999E-2</v>
      </c>
      <c r="L79" s="47">
        <v>5.6030000000000003E-3</v>
      </c>
      <c r="M79" s="47">
        <v>0.16452600000000001</v>
      </c>
      <c r="N79" s="47">
        <v>4.0639999999999999E-3</v>
      </c>
      <c r="O79" s="47">
        <v>3.9659999999999999E-3</v>
      </c>
      <c r="P79" s="31">
        <v>1.276E-3</v>
      </c>
      <c r="Q79" s="48">
        <v>1.1861999999999999E-2</v>
      </c>
      <c r="R79" s="47">
        <v>5.6030000000000003E-3</v>
      </c>
      <c r="S79" s="47">
        <v>0.16452600000000001</v>
      </c>
      <c r="T79" s="47">
        <v>4.0639999999999999E-3</v>
      </c>
      <c r="U79" s="47">
        <v>3.9659999999999999E-3</v>
      </c>
      <c r="V79" s="31">
        <v>1.276E-3</v>
      </c>
      <c r="W79" s="36">
        <f t="shared" si="7"/>
        <v>0</v>
      </c>
      <c r="X79" s="47">
        <f t="shared" si="2"/>
        <v>0</v>
      </c>
      <c r="Y79" s="47">
        <f t="shared" si="3"/>
        <v>0</v>
      </c>
      <c r="Z79" s="47">
        <f t="shared" si="4"/>
        <v>0</v>
      </c>
      <c r="AA79" s="47">
        <f t="shared" si="5"/>
        <v>0</v>
      </c>
      <c r="AB79" s="31">
        <f t="shared" si="6"/>
        <v>0</v>
      </c>
      <c r="AC79" s="110"/>
      <c r="AD79" s="110"/>
      <c r="AE79" s="155"/>
    </row>
    <row r="80" spans="1:31" x14ac:dyDescent="0.25">
      <c r="A80" s="128">
        <v>34027</v>
      </c>
      <c r="B80" s="124">
        <v>2275060011</v>
      </c>
      <c r="C80" s="124" t="s">
        <v>183</v>
      </c>
      <c r="D80" s="124" t="s">
        <v>182</v>
      </c>
      <c r="E80" s="31">
        <v>0.103142648438176</v>
      </c>
      <c r="F80" s="47">
        <v>9.6043511542787924E-2</v>
      </c>
      <c r="G80" s="47">
        <v>17.099344968417409</v>
      </c>
      <c r="H80" s="47">
        <v>0.36674600744137753</v>
      </c>
      <c r="I80" s="47">
        <v>0.2530549023102881</v>
      </c>
      <c r="J80" s="47">
        <v>9.1180592454789301E-3</v>
      </c>
      <c r="K80" s="36">
        <v>2.8299999999999999E-4</v>
      </c>
      <c r="L80" s="47">
        <v>2.63E-4</v>
      </c>
      <c r="M80" s="47">
        <v>4.6848000000000001E-2</v>
      </c>
      <c r="N80" s="47">
        <v>1.005E-3</v>
      </c>
      <c r="O80" s="47">
        <v>6.9300000000000004E-4</v>
      </c>
      <c r="P80" s="31">
        <v>2.5000000000000001E-5</v>
      </c>
      <c r="Q80" s="48">
        <v>2.8299999999999999E-4</v>
      </c>
      <c r="R80" s="47">
        <v>2.63E-4</v>
      </c>
      <c r="S80" s="47">
        <v>4.6848000000000001E-2</v>
      </c>
      <c r="T80" s="47">
        <v>1.005E-3</v>
      </c>
      <c r="U80" s="47">
        <v>6.9300000000000004E-4</v>
      </c>
      <c r="V80" s="31">
        <v>2.5000000000000001E-5</v>
      </c>
      <c r="W80" s="36">
        <f t="shared" si="7"/>
        <v>0</v>
      </c>
      <c r="X80" s="47">
        <f t="shared" si="2"/>
        <v>0</v>
      </c>
      <c r="Y80" s="47">
        <f t="shared" si="3"/>
        <v>0</v>
      </c>
      <c r="Z80" s="47">
        <f t="shared" si="4"/>
        <v>0</v>
      </c>
      <c r="AA80" s="47">
        <f t="shared" si="5"/>
        <v>0</v>
      </c>
      <c r="AB80" s="31">
        <f t="shared" si="6"/>
        <v>0</v>
      </c>
      <c r="AC80" s="110"/>
      <c r="AD80" s="110"/>
      <c r="AE80" s="155"/>
    </row>
    <row r="81" spans="1:31" x14ac:dyDescent="0.25">
      <c r="A81" s="128">
        <v>34027</v>
      </c>
      <c r="B81" s="124">
        <v>2275060012</v>
      </c>
      <c r="C81" s="124" t="s">
        <v>183</v>
      </c>
      <c r="D81" s="124" t="s">
        <v>184</v>
      </c>
      <c r="E81" s="31">
        <v>2.2361930118362641</v>
      </c>
      <c r="F81" s="47">
        <v>1.695354445148914</v>
      </c>
      <c r="G81" s="47">
        <v>7.9810390061477889</v>
      </c>
      <c r="H81" s="47">
        <v>1.3105571157413083</v>
      </c>
      <c r="I81" s="47">
        <v>1.2791514386624816</v>
      </c>
      <c r="J81" s="47">
        <v>0.35574923239964523</v>
      </c>
      <c r="K81" s="36">
        <v>6.1269999999999996E-3</v>
      </c>
      <c r="L81" s="47">
        <v>4.6449999999999998E-3</v>
      </c>
      <c r="M81" s="47">
        <v>2.1866E-2</v>
      </c>
      <c r="N81" s="47">
        <v>3.591E-3</v>
      </c>
      <c r="O81" s="47">
        <v>3.5049999999999999E-3</v>
      </c>
      <c r="P81" s="31">
        <v>9.7499999999999996E-4</v>
      </c>
      <c r="Q81" s="48">
        <v>6.1269999999999996E-3</v>
      </c>
      <c r="R81" s="47">
        <v>4.6449999999999998E-3</v>
      </c>
      <c r="S81" s="47">
        <v>2.1866E-2</v>
      </c>
      <c r="T81" s="47">
        <v>3.591E-3</v>
      </c>
      <c r="U81" s="47">
        <v>3.5049999999999999E-3</v>
      </c>
      <c r="V81" s="31">
        <v>9.7499999999999996E-4</v>
      </c>
      <c r="W81" s="36">
        <f t="shared" si="7"/>
        <v>0</v>
      </c>
      <c r="X81" s="47">
        <f t="shared" si="2"/>
        <v>0</v>
      </c>
      <c r="Y81" s="47">
        <f t="shared" si="3"/>
        <v>0</v>
      </c>
      <c r="Z81" s="47">
        <f t="shared" si="4"/>
        <v>0</v>
      </c>
      <c r="AA81" s="47">
        <f t="shared" si="5"/>
        <v>0</v>
      </c>
      <c r="AB81" s="31">
        <f t="shared" si="6"/>
        <v>0</v>
      </c>
      <c r="AC81" s="110"/>
      <c r="AD81" s="110"/>
      <c r="AE81" s="155"/>
    </row>
    <row r="82" spans="1:31" ht="15.75" thickBot="1" x14ac:dyDescent="0.3">
      <c r="A82" s="129">
        <v>34027</v>
      </c>
      <c r="B82" s="30">
        <v>2275070000</v>
      </c>
      <c r="C82" s="30" t="s">
        <v>181</v>
      </c>
      <c r="D82" s="30" t="s">
        <v>181</v>
      </c>
      <c r="E82" s="198">
        <v>7.6565939505667552E-3</v>
      </c>
      <c r="F82" s="199">
        <v>5.010416238426927E-2</v>
      </c>
      <c r="G82" s="199">
        <v>7.5428274010815949E-2</v>
      </c>
      <c r="H82" s="199">
        <v>1.0022426140598771E-2</v>
      </c>
      <c r="I82" s="199">
        <v>1.0022426140598771E-2</v>
      </c>
      <c r="J82" s="199">
        <v>1.0891443819382193E-2</v>
      </c>
      <c r="K82" s="36">
        <v>2.0999999999999999E-5</v>
      </c>
      <c r="L82" s="47">
        <v>1.37E-4</v>
      </c>
      <c r="M82" s="47">
        <v>2.0699999999999999E-4</v>
      </c>
      <c r="N82" s="47">
        <v>2.7500000000000001E-5</v>
      </c>
      <c r="O82" s="47">
        <v>2.7500000000000001E-5</v>
      </c>
      <c r="P82" s="31">
        <v>2.9799999999999999E-5</v>
      </c>
      <c r="Q82" s="48">
        <v>2.0999999999999999E-5</v>
      </c>
      <c r="R82" s="47">
        <v>1.37E-4</v>
      </c>
      <c r="S82" s="47">
        <v>2.0699999999999999E-4</v>
      </c>
      <c r="T82" s="47">
        <v>2.7500000000000001E-5</v>
      </c>
      <c r="U82" s="47">
        <v>2.7500000000000001E-5</v>
      </c>
      <c r="V82" s="31">
        <v>2.9799999999999999E-5</v>
      </c>
      <c r="W82" s="94">
        <f t="shared" si="7"/>
        <v>0</v>
      </c>
      <c r="X82" s="95">
        <f t="shared" si="2"/>
        <v>0</v>
      </c>
      <c r="Y82" s="95">
        <f t="shared" si="3"/>
        <v>0</v>
      </c>
      <c r="Z82" s="95">
        <f t="shared" si="4"/>
        <v>0</v>
      </c>
      <c r="AA82" s="95">
        <f t="shared" si="5"/>
        <v>0</v>
      </c>
      <c r="AB82" s="96">
        <f t="shared" si="6"/>
        <v>0</v>
      </c>
      <c r="AC82" s="110"/>
      <c r="AD82" s="110"/>
      <c r="AE82" s="155"/>
    </row>
    <row r="83" spans="1:31" x14ac:dyDescent="0.25">
      <c r="A83" s="130">
        <v>34031</v>
      </c>
      <c r="B83" s="24">
        <v>2265008005</v>
      </c>
      <c r="C83" s="24" t="s">
        <v>192</v>
      </c>
      <c r="D83" s="24" t="s">
        <v>178</v>
      </c>
      <c r="E83" s="42">
        <v>0</v>
      </c>
      <c r="F83" s="41">
        <v>0</v>
      </c>
      <c r="G83" s="41">
        <v>0</v>
      </c>
      <c r="H83" s="41">
        <v>0</v>
      </c>
      <c r="I83" s="41">
        <v>0</v>
      </c>
      <c r="J83" s="41">
        <v>0</v>
      </c>
      <c r="K83" s="40">
        <v>0</v>
      </c>
      <c r="L83" s="41">
        <v>0</v>
      </c>
      <c r="M83" s="41">
        <v>0</v>
      </c>
      <c r="N83" s="41">
        <v>0</v>
      </c>
      <c r="O83" s="41">
        <v>0</v>
      </c>
      <c r="P83" s="42">
        <v>0</v>
      </c>
      <c r="Q83" s="239">
        <v>0</v>
      </c>
      <c r="R83" s="41">
        <v>0</v>
      </c>
      <c r="S83" s="41">
        <v>0</v>
      </c>
      <c r="T83" s="41">
        <v>0</v>
      </c>
      <c r="U83" s="41">
        <v>0</v>
      </c>
      <c r="V83" s="42">
        <v>0</v>
      </c>
      <c r="W83" s="244">
        <f t="shared" si="7"/>
        <v>0</v>
      </c>
      <c r="X83" s="245">
        <f t="shared" si="2"/>
        <v>0</v>
      </c>
      <c r="Y83" s="245">
        <f t="shared" si="3"/>
        <v>0</v>
      </c>
      <c r="Z83" s="245">
        <f t="shared" si="4"/>
        <v>0</v>
      </c>
      <c r="AA83" s="245">
        <f t="shared" si="5"/>
        <v>0</v>
      </c>
      <c r="AB83" s="246">
        <f t="shared" si="6"/>
        <v>0</v>
      </c>
      <c r="AC83" s="110"/>
      <c r="AD83" s="110"/>
      <c r="AE83" s="155"/>
    </row>
    <row r="84" spans="1:31" x14ac:dyDescent="0.25">
      <c r="A84" s="128">
        <v>34031</v>
      </c>
      <c r="B84" s="124">
        <v>2267008005</v>
      </c>
      <c r="C84" s="124" t="s">
        <v>156</v>
      </c>
      <c r="D84" s="124" t="s">
        <v>178</v>
      </c>
      <c r="E84" s="31">
        <v>0</v>
      </c>
      <c r="F84" s="47">
        <v>0</v>
      </c>
      <c r="G84" s="47">
        <v>0</v>
      </c>
      <c r="H84" s="47">
        <v>0</v>
      </c>
      <c r="I84" s="47">
        <v>0</v>
      </c>
      <c r="J84" s="47">
        <v>0</v>
      </c>
      <c r="K84" s="36">
        <v>0</v>
      </c>
      <c r="L84" s="47">
        <v>0</v>
      </c>
      <c r="M84" s="47">
        <v>0</v>
      </c>
      <c r="N84" s="47">
        <v>0</v>
      </c>
      <c r="O84" s="47">
        <v>0</v>
      </c>
      <c r="P84" s="31">
        <v>0</v>
      </c>
      <c r="Q84" s="48">
        <v>0</v>
      </c>
      <c r="R84" s="47">
        <v>0</v>
      </c>
      <c r="S84" s="47">
        <v>0</v>
      </c>
      <c r="T84" s="47">
        <v>0</v>
      </c>
      <c r="U84" s="47">
        <v>0</v>
      </c>
      <c r="V84" s="31">
        <v>0</v>
      </c>
      <c r="W84" s="36">
        <f t="shared" si="7"/>
        <v>0</v>
      </c>
      <c r="X84" s="47">
        <f t="shared" si="2"/>
        <v>0</v>
      </c>
      <c r="Y84" s="47">
        <f t="shared" si="3"/>
        <v>0</v>
      </c>
      <c r="Z84" s="47">
        <f t="shared" si="4"/>
        <v>0</v>
      </c>
      <c r="AA84" s="47">
        <f t="shared" si="5"/>
        <v>0</v>
      </c>
      <c r="AB84" s="31">
        <f t="shared" si="6"/>
        <v>0</v>
      </c>
      <c r="AC84" s="110"/>
      <c r="AD84" s="110"/>
      <c r="AE84" s="155"/>
    </row>
    <row r="85" spans="1:31" x14ac:dyDescent="0.25">
      <c r="A85" s="128">
        <v>34031</v>
      </c>
      <c r="B85" s="124">
        <v>2268008005</v>
      </c>
      <c r="C85" s="124" t="s">
        <v>159</v>
      </c>
      <c r="D85" s="124" t="s">
        <v>178</v>
      </c>
      <c r="E85" s="31">
        <v>0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36">
        <v>0</v>
      </c>
      <c r="L85" s="47">
        <v>0</v>
      </c>
      <c r="M85" s="47">
        <v>0</v>
      </c>
      <c r="N85" s="47">
        <v>0</v>
      </c>
      <c r="O85" s="47">
        <v>0</v>
      </c>
      <c r="P85" s="31">
        <v>0</v>
      </c>
      <c r="Q85" s="48">
        <v>0</v>
      </c>
      <c r="R85" s="47">
        <v>0</v>
      </c>
      <c r="S85" s="47">
        <v>0</v>
      </c>
      <c r="T85" s="47">
        <v>0</v>
      </c>
      <c r="U85" s="47">
        <v>0</v>
      </c>
      <c r="V85" s="31">
        <v>0</v>
      </c>
      <c r="W85" s="36">
        <f t="shared" si="7"/>
        <v>0</v>
      </c>
      <c r="X85" s="47">
        <f t="shared" si="2"/>
        <v>0</v>
      </c>
      <c r="Y85" s="47">
        <f t="shared" si="3"/>
        <v>0</v>
      </c>
      <c r="Z85" s="47">
        <f t="shared" si="4"/>
        <v>0</v>
      </c>
      <c r="AA85" s="47">
        <f t="shared" si="5"/>
        <v>0</v>
      </c>
      <c r="AB85" s="31">
        <f t="shared" si="6"/>
        <v>0</v>
      </c>
      <c r="AC85" s="110"/>
      <c r="AD85" s="110"/>
      <c r="AE85" s="155"/>
    </row>
    <row r="86" spans="1:31" x14ac:dyDescent="0.25">
      <c r="A86" s="128">
        <v>34031</v>
      </c>
      <c r="B86" s="124">
        <v>2270008005</v>
      </c>
      <c r="C86" s="124" t="s">
        <v>178</v>
      </c>
      <c r="D86" s="124" t="s">
        <v>193</v>
      </c>
      <c r="E86" s="31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36">
        <v>0</v>
      </c>
      <c r="L86" s="47">
        <v>0</v>
      </c>
      <c r="M86" s="47">
        <v>0</v>
      </c>
      <c r="N86" s="47">
        <v>0</v>
      </c>
      <c r="O86" s="47">
        <v>0</v>
      </c>
      <c r="P86" s="31">
        <v>0</v>
      </c>
      <c r="Q86" s="48">
        <v>0</v>
      </c>
      <c r="R86" s="47">
        <v>0</v>
      </c>
      <c r="S86" s="47">
        <v>0</v>
      </c>
      <c r="T86" s="47">
        <v>0</v>
      </c>
      <c r="U86" s="47">
        <v>0</v>
      </c>
      <c r="V86" s="31">
        <v>0</v>
      </c>
      <c r="W86" s="36">
        <f t="shared" si="7"/>
        <v>0</v>
      </c>
      <c r="X86" s="47">
        <f t="shared" ref="X86:X137" si="8">L86-R86</f>
        <v>0</v>
      </c>
      <c r="Y86" s="47">
        <f t="shared" ref="Y86:Y137" si="9">M86-S86</f>
        <v>0</v>
      </c>
      <c r="Z86" s="47">
        <f t="shared" ref="Z86:Z137" si="10">N86-T86</f>
        <v>0</v>
      </c>
      <c r="AA86" s="47">
        <f t="shared" ref="AA86:AA137" si="11">O86-U86</f>
        <v>0</v>
      </c>
      <c r="AB86" s="31">
        <f t="shared" ref="AB86:AB137" si="12">P86-V86</f>
        <v>0</v>
      </c>
      <c r="AC86" s="110"/>
      <c r="AD86" s="110"/>
      <c r="AE86" s="155"/>
    </row>
    <row r="87" spans="1:31" x14ac:dyDescent="0.25">
      <c r="A87" s="128">
        <v>34031</v>
      </c>
      <c r="B87" s="124">
        <v>2275001000</v>
      </c>
      <c r="C87" s="124" t="s">
        <v>190</v>
      </c>
      <c r="D87" s="124"/>
      <c r="E87" s="31">
        <v>0</v>
      </c>
      <c r="F87" s="47">
        <v>0</v>
      </c>
      <c r="G87" s="47">
        <v>0</v>
      </c>
      <c r="H87" s="47">
        <v>0</v>
      </c>
      <c r="I87" s="47">
        <v>0</v>
      </c>
      <c r="J87" s="47">
        <v>0</v>
      </c>
      <c r="K87" s="36">
        <v>0</v>
      </c>
      <c r="L87" s="47">
        <v>0</v>
      </c>
      <c r="M87" s="47">
        <v>0</v>
      </c>
      <c r="N87" s="47">
        <v>0</v>
      </c>
      <c r="O87" s="47">
        <v>0</v>
      </c>
      <c r="P87" s="31">
        <v>0</v>
      </c>
      <c r="Q87" s="48">
        <v>0</v>
      </c>
      <c r="R87" s="47">
        <v>0</v>
      </c>
      <c r="S87" s="47">
        <v>0</v>
      </c>
      <c r="T87" s="47">
        <v>0</v>
      </c>
      <c r="U87" s="47">
        <v>0</v>
      </c>
      <c r="V87" s="31">
        <v>0</v>
      </c>
      <c r="W87" s="36">
        <f t="shared" si="7"/>
        <v>0</v>
      </c>
      <c r="X87" s="47">
        <f t="shared" si="8"/>
        <v>0</v>
      </c>
      <c r="Y87" s="47">
        <f t="shared" si="9"/>
        <v>0</v>
      </c>
      <c r="Z87" s="47">
        <f t="shared" si="10"/>
        <v>0</v>
      </c>
      <c r="AA87" s="47">
        <f t="shared" si="11"/>
        <v>0</v>
      </c>
      <c r="AB87" s="31">
        <f t="shared" si="12"/>
        <v>0</v>
      </c>
      <c r="AC87" s="110"/>
      <c r="AD87" s="110"/>
      <c r="AE87" s="155"/>
    </row>
    <row r="88" spans="1:31" x14ac:dyDescent="0.25">
      <c r="A88" s="128">
        <v>34031</v>
      </c>
      <c r="B88" s="124">
        <v>2275020000</v>
      </c>
      <c r="C88" s="124" t="s">
        <v>187</v>
      </c>
      <c r="D88" s="124" t="s">
        <v>186</v>
      </c>
      <c r="E88" s="31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36">
        <v>0</v>
      </c>
      <c r="L88" s="47">
        <v>0</v>
      </c>
      <c r="M88" s="47">
        <v>0</v>
      </c>
      <c r="N88" s="47">
        <v>0</v>
      </c>
      <c r="O88" s="47">
        <v>0</v>
      </c>
      <c r="P88" s="31">
        <v>0</v>
      </c>
      <c r="Q88" s="48">
        <v>0</v>
      </c>
      <c r="R88" s="47">
        <v>0</v>
      </c>
      <c r="S88" s="47">
        <v>0</v>
      </c>
      <c r="T88" s="47">
        <v>0</v>
      </c>
      <c r="U88" s="47">
        <v>0</v>
      </c>
      <c r="V88" s="31">
        <v>0</v>
      </c>
      <c r="W88" s="36">
        <f t="shared" si="7"/>
        <v>0</v>
      </c>
      <c r="X88" s="47">
        <f t="shared" si="8"/>
        <v>0</v>
      </c>
      <c r="Y88" s="47">
        <f t="shared" si="9"/>
        <v>0</v>
      </c>
      <c r="Z88" s="47">
        <f t="shared" si="10"/>
        <v>0</v>
      </c>
      <c r="AA88" s="47">
        <f t="shared" si="11"/>
        <v>0</v>
      </c>
      <c r="AB88" s="31">
        <f t="shared" si="12"/>
        <v>0</v>
      </c>
      <c r="AC88" s="110"/>
      <c r="AD88" s="110"/>
      <c r="AE88" s="155"/>
    </row>
    <row r="89" spans="1:31" x14ac:dyDescent="0.25">
      <c r="A89" s="128">
        <v>34031</v>
      </c>
      <c r="B89" s="124">
        <v>2275050011</v>
      </c>
      <c r="C89" s="124" t="s">
        <v>185</v>
      </c>
      <c r="D89" s="124" t="s">
        <v>182</v>
      </c>
      <c r="E89" s="31">
        <v>0.61582761494967653</v>
      </c>
      <c r="F89" s="47">
        <v>0.28208258278493498</v>
      </c>
      <c r="G89" s="47">
        <v>47.683793514363927</v>
      </c>
      <c r="H89" s="47">
        <v>0.81330843605302894</v>
      </c>
      <c r="I89" s="47">
        <v>0.56167575325513353</v>
      </c>
      <c r="J89" s="47">
        <v>4.4734159675715562E-2</v>
      </c>
      <c r="K89" s="36">
        <v>1.6869999999999999E-3</v>
      </c>
      <c r="L89" s="47">
        <v>7.7300000000000003E-4</v>
      </c>
      <c r="M89" s="47">
        <v>0.13064100000000001</v>
      </c>
      <c r="N89" s="47">
        <v>2.2279999999999999E-3</v>
      </c>
      <c r="O89" s="47">
        <v>1.539E-3</v>
      </c>
      <c r="P89" s="31">
        <v>1.2300000000000001E-4</v>
      </c>
      <c r="Q89" s="48">
        <v>1.6869999999999999E-3</v>
      </c>
      <c r="R89" s="47">
        <v>7.7300000000000003E-4</v>
      </c>
      <c r="S89" s="47">
        <v>0.13064100000000001</v>
      </c>
      <c r="T89" s="47">
        <v>2.2279999999999999E-3</v>
      </c>
      <c r="U89" s="47">
        <v>1.539E-3</v>
      </c>
      <c r="V89" s="31">
        <v>1.2300000000000001E-4</v>
      </c>
      <c r="W89" s="36">
        <f t="shared" si="7"/>
        <v>0</v>
      </c>
      <c r="X89" s="47">
        <f t="shared" si="8"/>
        <v>0</v>
      </c>
      <c r="Y89" s="47">
        <f t="shared" si="9"/>
        <v>0</v>
      </c>
      <c r="Z89" s="47">
        <f t="shared" si="10"/>
        <v>0</v>
      </c>
      <c r="AA89" s="47">
        <f t="shared" si="11"/>
        <v>0</v>
      </c>
      <c r="AB89" s="31">
        <f t="shared" si="12"/>
        <v>0</v>
      </c>
      <c r="AC89" s="110"/>
      <c r="AD89" s="110"/>
      <c r="AE89" s="155"/>
    </row>
    <row r="90" spans="1:31" x14ac:dyDescent="0.25">
      <c r="A90" s="128">
        <v>34031</v>
      </c>
      <c r="B90" s="124">
        <v>2275050012</v>
      </c>
      <c r="C90" s="124" t="s">
        <v>185</v>
      </c>
      <c r="D90" s="124" t="s">
        <v>184</v>
      </c>
      <c r="E90" s="31">
        <v>0.93867200000000006</v>
      </c>
      <c r="F90" s="47">
        <v>0.44074880000000005</v>
      </c>
      <c r="G90" s="47">
        <v>13.038225999999998</v>
      </c>
      <c r="H90" s="47">
        <v>0.32224429999999987</v>
      </c>
      <c r="I90" s="47">
        <v>0.31451092000000014</v>
      </c>
      <c r="J90" s="47">
        <v>0.10016811999999997</v>
      </c>
      <c r="K90" s="36">
        <v>2.5720000000000001E-3</v>
      </c>
      <c r="L90" s="47">
        <v>1.2080000000000001E-3</v>
      </c>
      <c r="M90" s="47">
        <v>3.5721000000000003E-2</v>
      </c>
      <c r="N90" s="47">
        <v>8.83E-4</v>
      </c>
      <c r="O90" s="47">
        <v>8.6200000000000003E-4</v>
      </c>
      <c r="P90" s="31">
        <v>2.7399999999999999E-4</v>
      </c>
      <c r="Q90" s="48">
        <v>2.5720000000000001E-3</v>
      </c>
      <c r="R90" s="47">
        <v>1.2080000000000001E-3</v>
      </c>
      <c r="S90" s="47">
        <v>3.5721000000000003E-2</v>
      </c>
      <c r="T90" s="47">
        <v>8.83E-4</v>
      </c>
      <c r="U90" s="47">
        <v>8.6200000000000003E-4</v>
      </c>
      <c r="V90" s="31">
        <v>2.7399999999999999E-4</v>
      </c>
      <c r="W90" s="36">
        <f t="shared" si="7"/>
        <v>0</v>
      </c>
      <c r="X90" s="47">
        <f t="shared" si="8"/>
        <v>0</v>
      </c>
      <c r="Y90" s="47">
        <f t="shared" si="9"/>
        <v>0</v>
      </c>
      <c r="Z90" s="47">
        <f t="shared" si="10"/>
        <v>0</v>
      </c>
      <c r="AA90" s="47">
        <f t="shared" si="11"/>
        <v>0</v>
      </c>
      <c r="AB90" s="31">
        <f t="shared" si="12"/>
        <v>0</v>
      </c>
      <c r="AC90" s="110"/>
      <c r="AD90" s="110"/>
      <c r="AE90" s="155"/>
    </row>
    <row r="91" spans="1:31" x14ac:dyDescent="0.25">
      <c r="A91" s="128">
        <v>34031</v>
      </c>
      <c r="B91" s="124">
        <v>2275060011</v>
      </c>
      <c r="C91" s="124" t="s">
        <v>183</v>
      </c>
      <c r="D91" s="124" t="s">
        <v>182</v>
      </c>
      <c r="E91" s="31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36">
        <v>0</v>
      </c>
      <c r="L91" s="47">
        <v>0</v>
      </c>
      <c r="M91" s="47">
        <v>0</v>
      </c>
      <c r="N91" s="47">
        <v>0</v>
      </c>
      <c r="O91" s="47">
        <v>0</v>
      </c>
      <c r="P91" s="31">
        <v>0</v>
      </c>
      <c r="Q91" s="48">
        <v>0</v>
      </c>
      <c r="R91" s="47">
        <v>0</v>
      </c>
      <c r="S91" s="47">
        <v>0</v>
      </c>
      <c r="T91" s="47">
        <v>0</v>
      </c>
      <c r="U91" s="47">
        <v>0</v>
      </c>
      <c r="V91" s="31">
        <v>0</v>
      </c>
      <c r="W91" s="36">
        <f t="shared" si="7"/>
        <v>0</v>
      </c>
      <c r="X91" s="47">
        <f t="shared" si="8"/>
        <v>0</v>
      </c>
      <c r="Y91" s="47">
        <f t="shared" si="9"/>
        <v>0</v>
      </c>
      <c r="Z91" s="47">
        <f t="shared" si="10"/>
        <v>0</v>
      </c>
      <c r="AA91" s="47">
        <f t="shared" si="11"/>
        <v>0</v>
      </c>
      <c r="AB91" s="31">
        <f t="shared" si="12"/>
        <v>0</v>
      </c>
      <c r="AC91" s="110"/>
      <c r="AD91" s="110"/>
      <c r="AE91" s="155"/>
    </row>
    <row r="92" spans="1:31" x14ac:dyDescent="0.25">
      <c r="A92" s="128">
        <v>34031</v>
      </c>
      <c r="B92" s="124">
        <v>2275060012</v>
      </c>
      <c r="C92" s="124" t="s">
        <v>183</v>
      </c>
      <c r="D92" s="124" t="s">
        <v>184</v>
      </c>
      <c r="E92" s="31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36">
        <v>0</v>
      </c>
      <c r="L92" s="47">
        <v>0</v>
      </c>
      <c r="M92" s="47">
        <v>0</v>
      </c>
      <c r="N92" s="47">
        <v>0</v>
      </c>
      <c r="O92" s="47">
        <v>0</v>
      </c>
      <c r="P92" s="31">
        <v>0</v>
      </c>
      <c r="Q92" s="48">
        <v>0</v>
      </c>
      <c r="R92" s="47">
        <v>0</v>
      </c>
      <c r="S92" s="47">
        <v>0</v>
      </c>
      <c r="T92" s="47">
        <v>0</v>
      </c>
      <c r="U92" s="47">
        <v>0</v>
      </c>
      <c r="V92" s="31">
        <v>0</v>
      </c>
      <c r="W92" s="36">
        <f t="shared" si="7"/>
        <v>0</v>
      </c>
      <c r="X92" s="47">
        <f t="shared" si="8"/>
        <v>0</v>
      </c>
      <c r="Y92" s="47">
        <f t="shared" si="9"/>
        <v>0</v>
      </c>
      <c r="Z92" s="47">
        <f t="shared" si="10"/>
        <v>0</v>
      </c>
      <c r="AA92" s="47">
        <f t="shared" si="11"/>
        <v>0</v>
      </c>
      <c r="AB92" s="31">
        <f t="shared" si="12"/>
        <v>0</v>
      </c>
      <c r="AC92" s="110"/>
      <c r="AD92" s="110"/>
      <c r="AE92" s="155"/>
    </row>
    <row r="93" spans="1:31" ht="15.75" thickBot="1" x14ac:dyDescent="0.3">
      <c r="A93" s="134">
        <v>34031</v>
      </c>
      <c r="B93" s="125">
        <v>2275070000</v>
      </c>
      <c r="C93" s="125" t="s">
        <v>181</v>
      </c>
      <c r="D93" s="125" t="s">
        <v>181</v>
      </c>
      <c r="E93" s="51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36">
        <v>0</v>
      </c>
      <c r="L93" s="47">
        <v>0</v>
      </c>
      <c r="M93" s="47">
        <v>0</v>
      </c>
      <c r="N93" s="47">
        <v>0</v>
      </c>
      <c r="O93" s="47">
        <v>0</v>
      </c>
      <c r="P93" s="31">
        <v>0</v>
      </c>
      <c r="Q93" s="48">
        <v>0</v>
      </c>
      <c r="R93" s="47">
        <v>0</v>
      </c>
      <c r="S93" s="47">
        <v>0</v>
      </c>
      <c r="T93" s="47">
        <v>0</v>
      </c>
      <c r="U93" s="47">
        <v>0</v>
      </c>
      <c r="V93" s="31">
        <v>0</v>
      </c>
      <c r="W93" s="94">
        <f t="shared" si="7"/>
        <v>0</v>
      </c>
      <c r="X93" s="95">
        <f t="shared" si="8"/>
        <v>0</v>
      </c>
      <c r="Y93" s="95">
        <f t="shared" si="9"/>
        <v>0</v>
      </c>
      <c r="Z93" s="95">
        <f t="shared" si="10"/>
        <v>0</v>
      </c>
      <c r="AA93" s="95">
        <f t="shared" si="11"/>
        <v>0</v>
      </c>
      <c r="AB93" s="96">
        <f t="shared" si="12"/>
        <v>0</v>
      </c>
      <c r="AC93" s="110"/>
      <c r="AD93" s="110"/>
      <c r="AE93" s="155"/>
    </row>
    <row r="94" spans="1:31" x14ac:dyDescent="0.25">
      <c r="A94" s="130">
        <v>34035</v>
      </c>
      <c r="B94" s="24">
        <v>2265008005</v>
      </c>
      <c r="C94" s="24" t="s">
        <v>192</v>
      </c>
      <c r="D94" s="24" t="s">
        <v>178</v>
      </c>
      <c r="E94" s="42">
        <v>2.1520019325411816E-5</v>
      </c>
      <c r="F94" s="41">
        <v>8.2531682426425726E-5</v>
      </c>
      <c r="G94" s="41">
        <v>5.5321365178234228E-4</v>
      </c>
      <c r="H94" s="41">
        <v>3.4362553859562476E-6</v>
      </c>
      <c r="I94" s="41">
        <v>3.2984653415066386E-6</v>
      </c>
      <c r="J94" s="41">
        <v>1.6836852874698587E-6</v>
      </c>
      <c r="K94" s="40">
        <v>5.8999999999999999E-8</v>
      </c>
      <c r="L94" s="41">
        <v>2.2600000000000001E-7</v>
      </c>
      <c r="M94" s="41">
        <v>1.5200000000000001E-6</v>
      </c>
      <c r="N94" s="41">
        <v>9.4099999999999996E-9</v>
      </c>
      <c r="O94" s="41">
        <v>9.0400000000000002E-9</v>
      </c>
      <c r="P94" s="42">
        <v>4.6099999999999996E-9</v>
      </c>
      <c r="Q94" s="239">
        <v>5.8999999999999999E-8</v>
      </c>
      <c r="R94" s="41">
        <v>2.2600000000000001E-7</v>
      </c>
      <c r="S94" s="41">
        <v>1.5200000000000001E-6</v>
      </c>
      <c r="T94" s="41">
        <v>9.4099999999999996E-9</v>
      </c>
      <c r="U94" s="41">
        <v>9.0400000000000002E-9</v>
      </c>
      <c r="V94" s="42">
        <v>4.6099999999999996E-9</v>
      </c>
      <c r="W94" s="244">
        <f t="shared" si="7"/>
        <v>0</v>
      </c>
      <c r="X94" s="245">
        <f t="shared" si="8"/>
        <v>0</v>
      </c>
      <c r="Y94" s="245">
        <f t="shared" si="9"/>
        <v>0</v>
      </c>
      <c r="Z94" s="245">
        <f t="shared" si="10"/>
        <v>0</v>
      </c>
      <c r="AA94" s="245">
        <f t="shared" si="11"/>
        <v>0</v>
      </c>
      <c r="AB94" s="246">
        <f t="shared" si="12"/>
        <v>0</v>
      </c>
      <c r="AC94" s="110"/>
      <c r="AD94" s="110"/>
      <c r="AE94" s="155"/>
    </row>
    <row r="95" spans="1:31" x14ac:dyDescent="0.25">
      <c r="A95" s="128">
        <v>34035</v>
      </c>
      <c r="B95" s="124">
        <v>2267008005</v>
      </c>
      <c r="C95" s="124" t="s">
        <v>156</v>
      </c>
      <c r="D95" s="124" t="s">
        <v>178</v>
      </c>
      <c r="E95" s="31">
        <v>2.1139651817204615E-6</v>
      </c>
      <c r="F95" s="47">
        <v>8.1073011324482148E-6</v>
      </c>
      <c r="G95" s="47">
        <v>5.4343641985996927E-5</v>
      </c>
      <c r="H95" s="47">
        <v>3.3755293303506584E-7</v>
      </c>
      <c r="I95" s="47">
        <v>3.2401695534702657E-7</v>
      </c>
      <c r="J95" s="47">
        <v>1.6539196153510938E-7</v>
      </c>
      <c r="K95" s="36">
        <v>5.7900000000000001E-9</v>
      </c>
      <c r="L95" s="47">
        <v>2.22E-8</v>
      </c>
      <c r="M95" s="47">
        <v>1.49E-7</v>
      </c>
      <c r="N95" s="47">
        <v>9.2500000000000001E-10</v>
      </c>
      <c r="O95" s="47">
        <v>8.8800000000000004E-10</v>
      </c>
      <c r="P95" s="31">
        <v>4.5299999999999999E-10</v>
      </c>
      <c r="Q95" s="48">
        <v>5.7900000000000001E-9</v>
      </c>
      <c r="R95" s="47">
        <v>2.22E-8</v>
      </c>
      <c r="S95" s="47">
        <v>1.49E-7</v>
      </c>
      <c r="T95" s="47">
        <v>9.2500000000000001E-10</v>
      </c>
      <c r="U95" s="47">
        <v>8.8800000000000004E-10</v>
      </c>
      <c r="V95" s="31">
        <v>4.5299999999999999E-10</v>
      </c>
      <c r="W95" s="36">
        <f t="shared" si="7"/>
        <v>0</v>
      </c>
      <c r="X95" s="47">
        <f t="shared" si="8"/>
        <v>0</v>
      </c>
      <c r="Y95" s="47">
        <f t="shared" si="9"/>
        <v>0</v>
      </c>
      <c r="Z95" s="47">
        <f t="shared" si="10"/>
        <v>0</v>
      </c>
      <c r="AA95" s="47">
        <f t="shared" si="11"/>
        <v>0</v>
      </c>
      <c r="AB95" s="31">
        <f t="shared" si="12"/>
        <v>0</v>
      </c>
      <c r="AC95" s="110"/>
      <c r="AD95" s="110"/>
      <c r="AE95" s="155"/>
    </row>
    <row r="96" spans="1:31" x14ac:dyDescent="0.25">
      <c r="A96" s="135">
        <v>34035</v>
      </c>
      <c r="B96" s="26">
        <v>2268008005</v>
      </c>
      <c r="C96" s="26" t="s">
        <v>159</v>
      </c>
      <c r="D96" s="26" t="s">
        <v>178</v>
      </c>
      <c r="E96" s="96">
        <v>1.6717177513727086E-6</v>
      </c>
      <c r="F96" s="95">
        <v>6.4112194381336983E-6</v>
      </c>
      <c r="G96" s="95">
        <v>4.2974686917869908E-5</v>
      </c>
      <c r="H96" s="95">
        <v>2.6693527997443423E-7</v>
      </c>
      <c r="I96" s="95">
        <v>2.5623087034078035E-7</v>
      </c>
      <c r="J96" s="95">
        <v>1.3079128229859678E-7</v>
      </c>
      <c r="K96" s="36">
        <v>4.5800000000000003E-9</v>
      </c>
      <c r="L96" s="47">
        <v>1.7599999999999999E-8</v>
      </c>
      <c r="M96" s="47">
        <v>1.18E-7</v>
      </c>
      <c r="N96" s="47">
        <v>7.3099999999999996E-10</v>
      </c>
      <c r="O96" s="47">
        <v>7.0199999999999995E-10</v>
      </c>
      <c r="P96" s="31">
        <v>3.58E-10</v>
      </c>
      <c r="Q96" s="48">
        <v>4.5800000000000003E-9</v>
      </c>
      <c r="R96" s="47">
        <v>1.7599999999999999E-8</v>
      </c>
      <c r="S96" s="47">
        <v>1.18E-7</v>
      </c>
      <c r="T96" s="47">
        <v>7.3099999999999996E-10</v>
      </c>
      <c r="U96" s="47">
        <v>7.0199999999999995E-10</v>
      </c>
      <c r="V96" s="31">
        <v>3.58E-10</v>
      </c>
      <c r="W96" s="36">
        <f t="shared" si="7"/>
        <v>0</v>
      </c>
      <c r="X96" s="47">
        <f t="shared" si="8"/>
        <v>0</v>
      </c>
      <c r="Y96" s="47">
        <f t="shared" si="9"/>
        <v>0</v>
      </c>
      <c r="Z96" s="47">
        <f t="shared" si="10"/>
        <v>0</v>
      </c>
      <c r="AA96" s="47">
        <f t="shared" si="11"/>
        <v>0</v>
      </c>
      <c r="AB96" s="31">
        <f t="shared" si="12"/>
        <v>0</v>
      </c>
      <c r="AC96" s="110"/>
      <c r="AD96" s="110"/>
      <c r="AE96" s="155"/>
    </row>
    <row r="97" spans="1:31" x14ac:dyDescent="0.25">
      <c r="A97" s="128">
        <v>34035</v>
      </c>
      <c r="B97" s="124">
        <v>2270008005</v>
      </c>
      <c r="C97" s="124" t="s">
        <v>178</v>
      </c>
      <c r="D97" s="124" t="s">
        <v>193</v>
      </c>
      <c r="E97" s="31">
        <v>1.0231937026815027E-4</v>
      </c>
      <c r="F97" s="47">
        <v>3.9240754388309465E-4</v>
      </c>
      <c r="G97" s="47">
        <v>2.6303255617210427E-3</v>
      </c>
      <c r="H97" s="47">
        <v>1.6338137462595511E-5</v>
      </c>
      <c r="I97" s="47">
        <v>1.5682986339734463E-5</v>
      </c>
      <c r="J97" s="47">
        <v>8.0052707393742201E-6</v>
      </c>
      <c r="K97" s="36">
        <v>2.8000000000000002E-7</v>
      </c>
      <c r="L97" s="47">
        <v>1.08E-6</v>
      </c>
      <c r="M97" s="47">
        <v>7.2099999999999996E-6</v>
      </c>
      <c r="N97" s="47">
        <v>4.4799999999999997E-8</v>
      </c>
      <c r="O97" s="47">
        <v>4.3000000000000001E-8</v>
      </c>
      <c r="P97" s="31">
        <v>2.1900000000000001E-8</v>
      </c>
      <c r="Q97" s="48">
        <v>2.8000000000000002E-7</v>
      </c>
      <c r="R97" s="47">
        <v>1.08E-6</v>
      </c>
      <c r="S97" s="47">
        <v>7.2099999999999996E-6</v>
      </c>
      <c r="T97" s="47">
        <v>4.4799999999999997E-8</v>
      </c>
      <c r="U97" s="47">
        <v>4.3000000000000001E-8</v>
      </c>
      <c r="V97" s="31">
        <v>2.1900000000000001E-8</v>
      </c>
      <c r="W97" s="36">
        <f t="shared" si="7"/>
        <v>0</v>
      </c>
      <c r="X97" s="47">
        <f t="shared" si="8"/>
        <v>0</v>
      </c>
      <c r="Y97" s="47">
        <f t="shared" si="9"/>
        <v>0</v>
      </c>
      <c r="Z97" s="47">
        <f t="shared" si="10"/>
        <v>0</v>
      </c>
      <c r="AA97" s="47">
        <f t="shared" si="11"/>
        <v>0</v>
      </c>
      <c r="AB97" s="31">
        <f t="shared" si="12"/>
        <v>0</v>
      </c>
      <c r="AC97" s="110"/>
      <c r="AD97" s="110"/>
      <c r="AE97" s="155"/>
    </row>
    <row r="98" spans="1:31" x14ac:dyDescent="0.25">
      <c r="A98" s="128">
        <v>34035</v>
      </c>
      <c r="B98" s="124">
        <v>2275001000</v>
      </c>
      <c r="C98" s="124" t="s">
        <v>190</v>
      </c>
      <c r="D98" s="124"/>
      <c r="E98" s="31">
        <v>0</v>
      </c>
      <c r="F98" s="47">
        <v>0</v>
      </c>
      <c r="G98" s="47">
        <v>0</v>
      </c>
      <c r="H98" s="47">
        <v>0</v>
      </c>
      <c r="I98" s="47">
        <v>0</v>
      </c>
      <c r="J98" s="47">
        <v>0</v>
      </c>
      <c r="K98" s="36"/>
      <c r="L98" s="47"/>
      <c r="M98" s="47"/>
      <c r="N98" s="47"/>
      <c r="O98" s="47"/>
      <c r="P98" s="31"/>
      <c r="Q98" s="48"/>
      <c r="R98" s="47"/>
      <c r="S98" s="47"/>
      <c r="T98" s="47"/>
      <c r="U98" s="47"/>
      <c r="V98" s="31"/>
      <c r="W98" s="36">
        <f t="shared" si="7"/>
        <v>0</v>
      </c>
      <c r="X98" s="47">
        <f t="shared" si="8"/>
        <v>0</v>
      </c>
      <c r="Y98" s="47">
        <f t="shared" si="9"/>
        <v>0</v>
      </c>
      <c r="Z98" s="47">
        <f t="shared" si="10"/>
        <v>0</v>
      </c>
      <c r="AA98" s="47">
        <f t="shared" si="11"/>
        <v>0</v>
      </c>
      <c r="AB98" s="31">
        <f t="shared" si="12"/>
        <v>0</v>
      </c>
      <c r="AC98" s="110"/>
      <c r="AD98" s="110"/>
      <c r="AE98" s="155"/>
    </row>
    <row r="99" spans="1:31" x14ac:dyDescent="0.25">
      <c r="A99" s="128">
        <v>34035</v>
      </c>
      <c r="B99" s="124">
        <v>2275020000</v>
      </c>
      <c r="C99" s="124" t="s">
        <v>187</v>
      </c>
      <c r="D99" s="124" t="s">
        <v>186</v>
      </c>
      <c r="E99" s="31">
        <v>0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36"/>
      <c r="L99" s="47"/>
      <c r="M99" s="47"/>
      <c r="N99" s="47"/>
      <c r="O99" s="47"/>
      <c r="P99" s="31"/>
      <c r="Q99" s="48"/>
      <c r="R99" s="47"/>
      <c r="S99" s="47"/>
      <c r="T99" s="47"/>
      <c r="U99" s="47"/>
      <c r="V99" s="31"/>
      <c r="W99" s="36">
        <f t="shared" si="7"/>
        <v>0</v>
      </c>
      <c r="X99" s="47">
        <f t="shared" si="8"/>
        <v>0</v>
      </c>
      <c r="Y99" s="47">
        <f t="shared" si="9"/>
        <v>0</v>
      </c>
      <c r="Z99" s="47">
        <f t="shared" si="10"/>
        <v>0</v>
      </c>
      <c r="AA99" s="47">
        <f t="shared" si="11"/>
        <v>0</v>
      </c>
      <c r="AB99" s="31">
        <f t="shared" si="12"/>
        <v>0</v>
      </c>
      <c r="AC99" s="110"/>
      <c r="AD99" s="110"/>
      <c r="AE99" s="155"/>
    </row>
    <row r="100" spans="1:31" x14ac:dyDescent="0.25">
      <c r="A100" s="128">
        <v>34035</v>
      </c>
      <c r="B100" s="124">
        <v>2275050011</v>
      </c>
      <c r="C100" s="124" t="s">
        <v>185</v>
      </c>
      <c r="D100" s="124" t="s">
        <v>182</v>
      </c>
      <c r="E100" s="31">
        <v>2.4676925590694641</v>
      </c>
      <c r="F100" s="47">
        <v>1.065965358095349</v>
      </c>
      <c r="G100" s="47">
        <v>197.02315287394322</v>
      </c>
      <c r="H100" s="47">
        <v>3.8817504468115391</v>
      </c>
      <c r="I100" s="47">
        <v>2.678406193489149</v>
      </c>
      <c r="J100" s="47">
        <v>0.16399469339066269</v>
      </c>
      <c r="K100" s="36">
        <v>6.7609999999999996E-3</v>
      </c>
      <c r="L100" s="47">
        <v>2.9199999999999999E-3</v>
      </c>
      <c r="M100" s="47">
        <v>0.53978899999999996</v>
      </c>
      <c r="N100" s="47">
        <v>1.0635E-2</v>
      </c>
      <c r="O100" s="47">
        <v>7.3379999999999999E-3</v>
      </c>
      <c r="P100" s="31">
        <v>4.4900000000000002E-4</v>
      </c>
      <c r="Q100" s="48">
        <v>6.7609999999999996E-3</v>
      </c>
      <c r="R100" s="47">
        <v>2.9199999999999999E-3</v>
      </c>
      <c r="S100" s="47">
        <v>0.53978899999999996</v>
      </c>
      <c r="T100" s="47">
        <v>1.0635E-2</v>
      </c>
      <c r="U100" s="47">
        <v>7.3379999999999999E-3</v>
      </c>
      <c r="V100" s="31">
        <v>4.4900000000000002E-4</v>
      </c>
      <c r="W100" s="36">
        <f t="shared" si="7"/>
        <v>0</v>
      </c>
      <c r="X100" s="47">
        <f t="shared" si="8"/>
        <v>0</v>
      </c>
      <c r="Y100" s="47">
        <f t="shared" si="9"/>
        <v>0</v>
      </c>
      <c r="Z100" s="47">
        <f t="shared" si="10"/>
        <v>0</v>
      </c>
      <c r="AA100" s="47">
        <f t="shared" si="11"/>
        <v>0</v>
      </c>
      <c r="AB100" s="31">
        <f t="shared" si="12"/>
        <v>0</v>
      </c>
      <c r="AC100" s="110"/>
      <c r="AD100" s="110"/>
      <c r="AE100" s="155"/>
    </row>
    <row r="101" spans="1:31" x14ac:dyDescent="0.25">
      <c r="A101" s="128">
        <v>34035</v>
      </c>
      <c r="B101" s="124">
        <v>2275050012</v>
      </c>
      <c r="C101" s="124" t="s">
        <v>185</v>
      </c>
      <c r="D101" s="124" t="s">
        <v>184</v>
      </c>
      <c r="E101" s="31">
        <v>4.5460110744458317</v>
      </c>
      <c r="F101" s="47">
        <v>2.1345527039365506</v>
      </c>
      <c r="G101" s="47">
        <v>63.1441327497458</v>
      </c>
      <c r="H101" s="47">
        <v>1.5606371391723077</v>
      </c>
      <c r="I101" s="47">
        <v>1.5231801746079427</v>
      </c>
      <c r="J101" s="47">
        <v>0.48511545838238279</v>
      </c>
      <c r="K101" s="36">
        <v>1.2455000000000001E-2</v>
      </c>
      <c r="L101" s="47">
        <v>5.8479999999999999E-3</v>
      </c>
      <c r="M101" s="47">
        <v>0.17299800000000001</v>
      </c>
      <c r="N101" s="47">
        <v>4.2760000000000003E-3</v>
      </c>
      <c r="O101" s="47">
        <v>4.1729999999999996E-3</v>
      </c>
      <c r="P101" s="31">
        <v>1.3290000000000001E-3</v>
      </c>
      <c r="Q101" s="48">
        <v>1.2455000000000001E-2</v>
      </c>
      <c r="R101" s="47">
        <v>5.8479999999999999E-3</v>
      </c>
      <c r="S101" s="47">
        <v>0.17299800000000001</v>
      </c>
      <c r="T101" s="47">
        <v>4.2760000000000003E-3</v>
      </c>
      <c r="U101" s="47">
        <v>4.1729999999999996E-3</v>
      </c>
      <c r="V101" s="31">
        <v>1.3290000000000001E-3</v>
      </c>
      <c r="W101" s="36">
        <f t="shared" si="7"/>
        <v>0</v>
      </c>
      <c r="X101" s="47">
        <f t="shared" si="8"/>
        <v>0</v>
      </c>
      <c r="Y101" s="47">
        <f t="shared" si="9"/>
        <v>0</v>
      </c>
      <c r="Z101" s="47">
        <f t="shared" si="10"/>
        <v>0</v>
      </c>
      <c r="AA101" s="47">
        <f t="shared" si="11"/>
        <v>0</v>
      </c>
      <c r="AB101" s="31">
        <f t="shared" si="12"/>
        <v>0</v>
      </c>
      <c r="AC101" s="110"/>
      <c r="AD101" s="110"/>
      <c r="AE101" s="155"/>
    </row>
    <row r="102" spans="1:31" x14ac:dyDescent="0.25">
      <c r="A102" s="128">
        <v>34035</v>
      </c>
      <c r="B102" s="124">
        <v>2275060011</v>
      </c>
      <c r="C102" s="124" t="s">
        <v>183</v>
      </c>
      <c r="D102" s="124" t="s">
        <v>182</v>
      </c>
      <c r="E102" s="31">
        <v>4.7155417999999998E-2</v>
      </c>
      <c r="F102" s="47">
        <v>4.3088994200000001E-2</v>
      </c>
      <c r="G102" s="47">
        <v>7.6968516999999999</v>
      </c>
      <c r="H102" s="47">
        <v>0.16450376089999999</v>
      </c>
      <c r="I102" s="47">
        <v>0.11353776090000001</v>
      </c>
      <c r="J102" s="47">
        <v>4.1341288999999998E-3</v>
      </c>
      <c r="K102" s="36">
        <v>1.2899999999999999E-4</v>
      </c>
      <c r="L102" s="47">
        <v>1.18E-4</v>
      </c>
      <c r="M102" s="47">
        <v>2.1087000000000002E-2</v>
      </c>
      <c r="N102" s="47">
        <v>4.5100000000000001E-4</v>
      </c>
      <c r="O102" s="47">
        <v>3.1100000000000002E-4</v>
      </c>
      <c r="P102" s="31">
        <v>1.13E-5</v>
      </c>
      <c r="Q102" s="48">
        <v>1.2899999999999999E-4</v>
      </c>
      <c r="R102" s="47">
        <v>1.18E-4</v>
      </c>
      <c r="S102" s="47">
        <v>2.1087000000000002E-2</v>
      </c>
      <c r="T102" s="47">
        <v>4.5100000000000001E-4</v>
      </c>
      <c r="U102" s="47">
        <v>3.1100000000000002E-4</v>
      </c>
      <c r="V102" s="31">
        <v>1.13E-5</v>
      </c>
      <c r="W102" s="36">
        <f t="shared" si="7"/>
        <v>0</v>
      </c>
      <c r="X102" s="47">
        <f t="shared" si="8"/>
        <v>0</v>
      </c>
      <c r="Y102" s="47">
        <f t="shared" si="9"/>
        <v>0</v>
      </c>
      <c r="Z102" s="47">
        <f t="shared" si="10"/>
        <v>0</v>
      </c>
      <c r="AA102" s="47">
        <f t="shared" si="11"/>
        <v>0</v>
      </c>
      <c r="AB102" s="31">
        <f t="shared" si="12"/>
        <v>0</v>
      </c>
      <c r="AC102" s="110"/>
      <c r="AD102" s="110"/>
      <c r="AE102" s="155"/>
    </row>
    <row r="103" spans="1:31" x14ac:dyDescent="0.25">
      <c r="A103" s="128">
        <v>34035</v>
      </c>
      <c r="B103" s="124">
        <v>2275060012</v>
      </c>
      <c r="C103" s="124" t="s">
        <v>183</v>
      </c>
      <c r="D103" s="124" t="s">
        <v>184</v>
      </c>
      <c r="E103" s="31">
        <v>0.986128542</v>
      </c>
      <c r="F103" s="47">
        <v>0.75905960100000003</v>
      </c>
      <c r="G103" s="47">
        <v>3.5392939800000001</v>
      </c>
      <c r="H103" s="47">
        <v>0.5898777126000001</v>
      </c>
      <c r="I103" s="47">
        <v>0.5757237126000001</v>
      </c>
      <c r="J103" s="47">
        <v>0.15910337099999999</v>
      </c>
      <c r="K103" s="36">
        <v>2.702E-3</v>
      </c>
      <c r="L103" s="47">
        <v>2.0799999999999998E-3</v>
      </c>
      <c r="M103" s="47">
        <v>9.6970000000000008E-3</v>
      </c>
      <c r="N103" s="47">
        <v>1.616E-3</v>
      </c>
      <c r="O103" s="47">
        <v>1.5770000000000001E-3</v>
      </c>
      <c r="P103" s="31">
        <v>4.3600000000000003E-4</v>
      </c>
      <c r="Q103" s="48">
        <v>2.702E-3</v>
      </c>
      <c r="R103" s="47">
        <v>2.0799999999999998E-3</v>
      </c>
      <c r="S103" s="47">
        <v>9.6970000000000008E-3</v>
      </c>
      <c r="T103" s="47">
        <v>1.616E-3</v>
      </c>
      <c r="U103" s="47">
        <v>1.5770000000000001E-3</v>
      </c>
      <c r="V103" s="31">
        <v>4.3600000000000003E-4</v>
      </c>
      <c r="W103" s="36">
        <f t="shared" si="7"/>
        <v>0</v>
      </c>
      <c r="X103" s="47">
        <f t="shared" si="8"/>
        <v>0</v>
      </c>
      <c r="Y103" s="47">
        <f t="shared" si="9"/>
        <v>0</v>
      </c>
      <c r="Z103" s="47">
        <f t="shared" si="10"/>
        <v>0</v>
      </c>
      <c r="AA103" s="47">
        <f t="shared" si="11"/>
        <v>0</v>
      </c>
      <c r="AB103" s="31">
        <f t="shared" si="12"/>
        <v>0</v>
      </c>
      <c r="AC103" s="110"/>
      <c r="AD103" s="110"/>
      <c r="AE103" s="155"/>
    </row>
    <row r="104" spans="1:31" ht="15.75" thickBot="1" x14ac:dyDescent="0.3">
      <c r="A104" s="129">
        <v>34035</v>
      </c>
      <c r="B104" s="30">
        <v>2275070000</v>
      </c>
      <c r="C104" s="30" t="s">
        <v>181</v>
      </c>
      <c r="D104" s="30" t="s">
        <v>181</v>
      </c>
      <c r="E104" s="198">
        <v>0</v>
      </c>
      <c r="F104" s="199">
        <v>0</v>
      </c>
      <c r="G104" s="199">
        <v>0</v>
      </c>
      <c r="H104" s="199">
        <v>0</v>
      </c>
      <c r="I104" s="199">
        <v>0</v>
      </c>
      <c r="J104" s="199">
        <v>0</v>
      </c>
      <c r="K104" s="36">
        <v>0</v>
      </c>
      <c r="L104" s="47">
        <v>0</v>
      </c>
      <c r="M104" s="47">
        <v>0</v>
      </c>
      <c r="N104" s="47">
        <v>0</v>
      </c>
      <c r="O104" s="47">
        <v>0</v>
      </c>
      <c r="P104" s="31">
        <v>0</v>
      </c>
      <c r="Q104" s="48">
        <v>0</v>
      </c>
      <c r="R104" s="47">
        <v>0</v>
      </c>
      <c r="S104" s="47">
        <v>0</v>
      </c>
      <c r="T104" s="47">
        <v>0</v>
      </c>
      <c r="U104" s="47">
        <v>0</v>
      </c>
      <c r="V104" s="31">
        <v>0</v>
      </c>
      <c r="W104" s="94">
        <f t="shared" si="7"/>
        <v>0</v>
      </c>
      <c r="X104" s="95">
        <f t="shared" si="8"/>
        <v>0</v>
      </c>
      <c r="Y104" s="95">
        <f t="shared" si="9"/>
        <v>0</v>
      </c>
      <c r="Z104" s="95">
        <f t="shared" si="10"/>
        <v>0</v>
      </c>
      <c r="AA104" s="95">
        <f t="shared" si="11"/>
        <v>0</v>
      </c>
      <c r="AB104" s="96">
        <f t="shared" si="12"/>
        <v>0</v>
      </c>
      <c r="AC104" s="110"/>
      <c r="AD104" s="110"/>
      <c r="AE104" s="155"/>
    </row>
    <row r="105" spans="1:31" x14ac:dyDescent="0.25">
      <c r="A105" s="130">
        <v>34037</v>
      </c>
      <c r="B105" s="24">
        <v>2265008005</v>
      </c>
      <c r="C105" s="24" t="s">
        <v>192</v>
      </c>
      <c r="D105" s="24" t="s">
        <v>178</v>
      </c>
      <c r="E105" s="42">
        <v>1.7079599999999999E-6</v>
      </c>
      <c r="F105" s="41">
        <v>1.7961400000000001E-5</v>
      </c>
      <c r="G105" s="41">
        <v>4.7456400000000002E-6</v>
      </c>
      <c r="H105" s="41">
        <v>1.1789799999999999E-6</v>
      </c>
      <c r="I105" s="41">
        <v>1.1436599999999999E-6</v>
      </c>
      <c r="J105" s="41">
        <v>4.5538199999999998E-8</v>
      </c>
      <c r="K105" s="40">
        <v>4.6800000000000004E-9</v>
      </c>
      <c r="L105" s="41">
        <v>4.9199999999999997E-8</v>
      </c>
      <c r="M105" s="41">
        <v>1.3000000000000001E-8</v>
      </c>
      <c r="N105" s="41">
        <v>3.2299999999999998E-9</v>
      </c>
      <c r="O105" s="41">
        <v>3.1300000000000002E-9</v>
      </c>
      <c r="P105" s="42">
        <v>1.2500000000000001E-10</v>
      </c>
      <c r="Q105" s="239">
        <v>4.6800000000000004E-9</v>
      </c>
      <c r="R105" s="41">
        <v>4.9199999999999997E-8</v>
      </c>
      <c r="S105" s="41">
        <v>1.3000000000000001E-8</v>
      </c>
      <c r="T105" s="41">
        <v>3.2299999999999998E-9</v>
      </c>
      <c r="U105" s="41">
        <v>3.1300000000000002E-9</v>
      </c>
      <c r="V105" s="42">
        <v>1.2500000000000001E-10</v>
      </c>
      <c r="W105" s="244">
        <f t="shared" si="7"/>
        <v>0</v>
      </c>
      <c r="X105" s="245">
        <f t="shared" si="8"/>
        <v>0</v>
      </c>
      <c r="Y105" s="245">
        <f t="shared" si="9"/>
        <v>0</v>
      </c>
      <c r="Z105" s="245">
        <f t="shared" si="10"/>
        <v>0</v>
      </c>
      <c r="AA105" s="245">
        <f t="shared" si="11"/>
        <v>0</v>
      </c>
      <c r="AB105" s="246">
        <f t="shared" si="12"/>
        <v>0</v>
      </c>
      <c r="AC105" s="110"/>
      <c r="AD105" s="110"/>
      <c r="AE105" s="155"/>
    </row>
    <row r="106" spans="1:31" x14ac:dyDescent="0.25">
      <c r="A106" s="128">
        <v>34037</v>
      </c>
      <c r="B106" s="124">
        <v>2267008005</v>
      </c>
      <c r="C106" s="124" t="s">
        <v>156</v>
      </c>
      <c r="D106" s="124" t="s">
        <v>178</v>
      </c>
      <c r="E106" s="31">
        <v>1.6777800000000001E-7</v>
      </c>
      <c r="F106" s="47">
        <v>1.7644E-6</v>
      </c>
      <c r="G106" s="47">
        <v>4.6617699999999998E-7</v>
      </c>
      <c r="H106" s="47">
        <v>1.1581399999999999E-7</v>
      </c>
      <c r="I106" s="47">
        <v>1.12345E-7</v>
      </c>
      <c r="J106" s="47">
        <v>4.4733399999999998E-9</v>
      </c>
      <c r="K106" s="36">
        <v>4.6000000000000001E-10</v>
      </c>
      <c r="L106" s="47">
        <v>4.8300000000000001E-9</v>
      </c>
      <c r="M106" s="47">
        <v>1.2799999999999999E-9</v>
      </c>
      <c r="N106" s="47">
        <v>3.1699999999999999E-10</v>
      </c>
      <c r="O106" s="47">
        <v>3.0800000000000002E-10</v>
      </c>
      <c r="P106" s="31">
        <v>1.23E-11</v>
      </c>
      <c r="Q106" s="48">
        <v>4.6000000000000001E-10</v>
      </c>
      <c r="R106" s="47">
        <v>4.8300000000000001E-9</v>
      </c>
      <c r="S106" s="47">
        <v>1.2799999999999999E-9</v>
      </c>
      <c r="T106" s="47">
        <v>3.1699999999999999E-10</v>
      </c>
      <c r="U106" s="47">
        <v>3.0800000000000002E-10</v>
      </c>
      <c r="V106" s="31">
        <v>1.23E-11</v>
      </c>
      <c r="W106" s="36">
        <f t="shared" si="7"/>
        <v>0</v>
      </c>
      <c r="X106" s="47">
        <f t="shared" si="8"/>
        <v>0</v>
      </c>
      <c r="Y106" s="47">
        <f t="shared" si="9"/>
        <v>0</v>
      </c>
      <c r="Z106" s="47">
        <f t="shared" si="10"/>
        <v>0</v>
      </c>
      <c r="AA106" s="47">
        <f t="shared" si="11"/>
        <v>0</v>
      </c>
      <c r="AB106" s="31">
        <f t="shared" si="12"/>
        <v>0</v>
      </c>
      <c r="AC106" s="110"/>
      <c r="AD106" s="110"/>
      <c r="AE106" s="155"/>
    </row>
    <row r="107" spans="1:31" x14ac:dyDescent="0.25">
      <c r="A107" s="128">
        <v>34037</v>
      </c>
      <c r="B107" s="124">
        <v>2268008005</v>
      </c>
      <c r="C107" s="124" t="s">
        <v>159</v>
      </c>
      <c r="D107" s="124" t="s">
        <v>178</v>
      </c>
      <c r="E107" s="31">
        <v>1.3267799999999999E-7</v>
      </c>
      <c r="F107" s="47">
        <v>1.39527E-6</v>
      </c>
      <c r="G107" s="47">
        <v>3.6865000000000001E-7</v>
      </c>
      <c r="H107" s="47">
        <v>9.1584999999999996E-8</v>
      </c>
      <c r="I107" s="47">
        <v>8.8841700000000006E-8</v>
      </c>
      <c r="J107" s="47">
        <v>3.5374999999999998E-9</v>
      </c>
      <c r="K107" s="36">
        <v>3.6399999999999998E-10</v>
      </c>
      <c r="L107" s="47">
        <v>3.8199999999999996E-9</v>
      </c>
      <c r="M107" s="47">
        <v>1.01E-9</v>
      </c>
      <c r="N107" s="47">
        <v>2.5100000000000001E-10</v>
      </c>
      <c r="O107" s="47">
        <v>2.4299999999999999E-10</v>
      </c>
      <c r="P107" s="31">
        <v>9.6899999999999993E-12</v>
      </c>
      <c r="Q107" s="48">
        <v>3.6399999999999998E-10</v>
      </c>
      <c r="R107" s="47">
        <v>3.8199999999999996E-9</v>
      </c>
      <c r="S107" s="47">
        <v>1.01E-9</v>
      </c>
      <c r="T107" s="47">
        <v>2.5100000000000001E-10</v>
      </c>
      <c r="U107" s="47">
        <v>2.4299999999999999E-10</v>
      </c>
      <c r="V107" s="31">
        <v>9.6899999999999993E-12</v>
      </c>
      <c r="W107" s="36">
        <f t="shared" si="7"/>
        <v>0</v>
      </c>
      <c r="X107" s="47">
        <f t="shared" si="8"/>
        <v>0</v>
      </c>
      <c r="Y107" s="47">
        <f t="shared" si="9"/>
        <v>0</v>
      </c>
      <c r="Z107" s="47">
        <f t="shared" si="10"/>
        <v>0</v>
      </c>
      <c r="AA107" s="47">
        <f t="shared" si="11"/>
        <v>0</v>
      </c>
      <c r="AB107" s="31">
        <f t="shared" si="12"/>
        <v>0</v>
      </c>
      <c r="AC107" s="110"/>
      <c r="AD107" s="110"/>
      <c r="AE107" s="155"/>
    </row>
    <row r="108" spans="1:31" x14ac:dyDescent="0.25">
      <c r="A108" s="128">
        <v>34037</v>
      </c>
      <c r="B108" s="124">
        <v>2270008005</v>
      </c>
      <c r="C108" s="124" t="s">
        <v>178</v>
      </c>
      <c r="D108" s="124" t="s">
        <v>193</v>
      </c>
      <c r="E108" s="31">
        <v>8.1207199999999997E-6</v>
      </c>
      <c r="F108" s="47">
        <v>8.5399699999999995E-5</v>
      </c>
      <c r="G108" s="47">
        <v>2.2563699999999999E-5</v>
      </c>
      <c r="H108" s="47">
        <v>5.6055900000000003E-6</v>
      </c>
      <c r="I108" s="47">
        <v>5.4376700000000001E-6</v>
      </c>
      <c r="J108" s="47">
        <v>2.1651700000000001E-7</v>
      </c>
      <c r="K108" s="36">
        <v>2.22E-8</v>
      </c>
      <c r="L108" s="47">
        <v>2.34E-7</v>
      </c>
      <c r="M108" s="47">
        <v>6.1799999999999998E-8</v>
      </c>
      <c r="N108" s="47">
        <v>1.5399999999999999E-8</v>
      </c>
      <c r="O108" s="47">
        <v>1.4899999999999999E-8</v>
      </c>
      <c r="P108" s="31">
        <v>5.9300000000000002E-10</v>
      </c>
      <c r="Q108" s="48">
        <v>2.22E-8</v>
      </c>
      <c r="R108" s="47">
        <v>2.34E-7</v>
      </c>
      <c r="S108" s="47">
        <v>6.1799999999999998E-8</v>
      </c>
      <c r="T108" s="47">
        <v>1.5399999999999999E-8</v>
      </c>
      <c r="U108" s="47">
        <v>1.4899999999999999E-8</v>
      </c>
      <c r="V108" s="31">
        <v>5.9300000000000002E-10</v>
      </c>
      <c r="W108" s="36">
        <f t="shared" si="7"/>
        <v>0</v>
      </c>
      <c r="X108" s="47">
        <f t="shared" si="8"/>
        <v>0</v>
      </c>
      <c r="Y108" s="47">
        <f t="shared" si="9"/>
        <v>0</v>
      </c>
      <c r="Z108" s="47">
        <f t="shared" si="10"/>
        <v>0</v>
      </c>
      <c r="AA108" s="47">
        <f t="shared" si="11"/>
        <v>0</v>
      </c>
      <c r="AB108" s="31">
        <f t="shared" si="12"/>
        <v>0</v>
      </c>
      <c r="AC108" s="110"/>
      <c r="AD108" s="110"/>
      <c r="AE108" s="155"/>
    </row>
    <row r="109" spans="1:31" x14ac:dyDescent="0.25">
      <c r="A109" s="128">
        <v>34037</v>
      </c>
      <c r="B109" s="124">
        <v>2275001000</v>
      </c>
      <c r="C109" s="124" t="s">
        <v>190</v>
      </c>
      <c r="D109" s="124"/>
      <c r="E109" s="31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36">
        <v>0</v>
      </c>
      <c r="L109" s="47">
        <v>0</v>
      </c>
      <c r="M109" s="47">
        <v>0</v>
      </c>
      <c r="N109" s="47">
        <v>0</v>
      </c>
      <c r="O109" s="47">
        <v>0</v>
      </c>
      <c r="P109" s="31">
        <v>0</v>
      </c>
      <c r="Q109" s="48">
        <v>0</v>
      </c>
      <c r="R109" s="47">
        <v>0</v>
      </c>
      <c r="S109" s="47">
        <v>0</v>
      </c>
      <c r="T109" s="47">
        <v>0</v>
      </c>
      <c r="U109" s="47">
        <v>0</v>
      </c>
      <c r="V109" s="31">
        <v>0</v>
      </c>
      <c r="W109" s="36">
        <f t="shared" si="7"/>
        <v>0</v>
      </c>
      <c r="X109" s="47">
        <f t="shared" si="8"/>
        <v>0</v>
      </c>
      <c r="Y109" s="47">
        <f t="shared" si="9"/>
        <v>0</v>
      </c>
      <c r="Z109" s="47">
        <f t="shared" si="10"/>
        <v>0</v>
      </c>
      <c r="AA109" s="47">
        <f t="shared" si="11"/>
        <v>0</v>
      </c>
      <c r="AB109" s="31">
        <f t="shared" si="12"/>
        <v>0</v>
      </c>
      <c r="AC109" s="110"/>
      <c r="AD109" s="110"/>
      <c r="AE109" s="155"/>
    </row>
    <row r="110" spans="1:31" x14ac:dyDescent="0.25">
      <c r="A110" s="128">
        <v>34037</v>
      </c>
      <c r="B110" s="124">
        <v>2275020000</v>
      </c>
      <c r="C110" s="124" t="s">
        <v>187</v>
      </c>
      <c r="D110" s="124" t="s">
        <v>186</v>
      </c>
      <c r="E110" s="31">
        <v>0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36">
        <v>0</v>
      </c>
      <c r="L110" s="47">
        <v>0</v>
      </c>
      <c r="M110" s="47">
        <v>0</v>
      </c>
      <c r="N110" s="47">
        <v>0</v>
      </c>
      <c r="O110" s="47">
        <v>0</v>
      </c>
      <c r="P110" s="31">
        <v>0</v>
      </c>
      <c r="Q110" s="48">
        <v>0</v>
      </c>
      <c r="R110" s="47">
        <v>0</v>
      </c>
      <c r="S110" s="47">
        <v>0</v>
      </c>
      <c r="T110" s="47">
        <v>0</v>
      </c>
      <c r="U110" s="47">
        <v>0</v>
      </c>
      <c r="V110" s="31">
        <v>0</v>
      </c>
      <c r="W110" s="36">
        <f t="shared" si="7"/>
        <v>0</v>
      </c>
      <c r="X110" s="47">
        <f t="shared" si="8"/>
        <v>0</v>
      </c>
      <c r="Y110" s="47">
        <f t="shared" si="9"/>
        <v>0</v>
      </c>
      <c r="Z110" s="47">
        <f t="shared" si="10"/>
        <v>0</v>
      </c>
      <c r="AA110" s="47">
        <f t="shared" si="11"/>
        <v>0</v>
      </c>
      <c r="AB110" s="31">
        <f t="shared" si="12"/>
        <v>0</v>
      </c>
      <c r="AC110" s="110"/>
      <c r="AD110" s="110"/>
      <c r="AE110" s="155"/>
    </row>
    <row r="111" spans="1:31" x14ac:dyDescent="0.25">
      <c r="A111" s="128">
        <v>34037</v>
      </c>
      <c r="B111" s="124">
        <v>2275050011</v>
      </c>
      <c r="C111" s="124" t="s">
        <v>185</v>
      </c>
      <c r="D111" s="124" t="s">
        <v>182</v>
      </c>
      <c r="E111" s="31">
        <v>1.5169144299999999</v>
      </c>
      <c r="F111" s="47">
        <v>0.65525999999999995</v>
      </c>
      <c r="G111" s="47">
        <v>121.11203399999999</v>
      </c>
      <c r="H111" s="47">
        <v>2.3861556999999993</v>
      </c>
      <c r="I111" s="47">
        <v>1.6464441899999995</v>
      </c>
      <c r="J111" s="47">
        <v>0.10080910000000001</v>
      </c>
      <c r="K111" s="36">
        <v>4.156E-3</v>
      </c>
      <c r="L111" s="47">
        <v>1.7949999999999999E-3</v>
      </c>
      <c r="M111" s="47">
        <v>0.331814</v>
      </c>
      <c r="N111" s="47">
        <v>6.5370000000000003E-3</v>
      </c>
      <c r="O111" s="47">
        <v>4.5110000000000003E-3</v>
      </c>
      <c r="P111" s="31">
        <v>2.7599999999999999E-4</v>
      </c>
      <c r="Q111" s="48">
        <v>4.156E-3</v>
      </c>
      <c r="R111" s="47">
        <v>1.7949999999999999E-3</v>
      </c>
      <c r="S111" s="47">
        <v>0.331814</v>
      </c>
      <c r="T111" s="47">
        <v>6.5370000000000003E-3</v>
      </c>
      <c r="U111" s="47">
        <v>4.5110000000000003E-3</v>
      </c>
      <c r="V111" s="31">
        <v>2.7599999999999999E-4</v>
      </c>
      <c r="W111" s="36">
        <f t="shared" si="7"/>
        <v>0</v>
      </c>
      <c r="X111" s="47">
        <f t="shared" si="8"/>
        <v>0</v>
      </c>
      <c r="Y111" s="47">
        <f t="shared" si="9"/>
        <v>0</v>
      </c>
      <c r="Z111" s="47">
        <f t="shared" si="10"/>
        <v>0</v>
      </c>
      <c r="AA111" s="47">
        <f t="shared" si="11"/>
        <v>0</v>
      </c>
      <c r="AB111" s="31">
        <f t="shared" si="12"/>
        <v>0</v>
      </c>
      <c r="AC111" s="110"/>
      <c r="AD111" s="110"/>
      <c r="AE111" s="155"/>
    </row>
    <row r="112" spans="1:31" x14ac:dyDescent="0.25">
      <c r="A112" s="128">
        <v>34037</v>
      </c>
      <c r="B112" s="124">
        <v>2275050012</v>
      </c>
      <c r="C112" s="124" t="s">
        <v>185</v>
      </c>
      <c r="D112" s="124" t="s">
        <v>184</v>
      </c>
      <c r="E112" s="31">
        <v>2.7704274999999989</v>
      </c>
      <c r="F112" s="47">
        <v>1.3008381999999998</v>
      </c>
      <c r="G112" s="47">
        <v>38.481299000000014</v>
      </c>
      <c r="H112" s="47">
        <v>0.95108194999999984</v>
      </c>
      <c r="I112" s="47">
        <v>0.92825538000000019</v>
      </c>
      <c r="J112" s="47">
        <v>0.29563908000000011</v>
      </c>
      <c r="K112" s="36">
        <v>7.5900000000000004E-3</v>
      </c>
      <c r="L112" s="47">
        <v>3.5639999999999999E-3</v>
      </c>
      <c r="M112" s="47">
        <v>0.10542799999999999</v>
      </c>
      <c r="N112" s="47">
        <v>2.6059999999999998E-3</v>
      </c>
      <c r="O112" s="47">
        <v>2.5430000000000001E-3</v>
      </c>
      <c r="P112" s="31">
        <v>8.0999999999999996E-4</v>
      </c>
      <c r="Q112" s="48">
        <v>7.5900000000000004E-3</v>
      </c>
      <c r="R112" s="47">
        <v>3.5639999999999999E-3</v>
      </c>
      <c r="S112" s="47">
        <v>0.10542799999999999</v>
      </c>
      <c r="T112" s="47">
        <v>2.6059999999999998E-3</v>
      </c>
      <c r="U112" s="47">
        <v>2.5430000000000001E-3</v>
      </c>
      <c r="V112" s="31">
        <v>8.0999999999999996E-4</v>
      </c>
      <c r="W112" s="36">
        <f t="shared" si="7"/>
        <v>0</v>
      </c>
      <c r="X112" s="47">
        <f t="shared" si="8"/>
        <v>0</v>
      </c>
      <c r="Y112" s="47">
        <f t="shared" si="9"/>
        <v>0</v>
      </c>
      <c r="Z112" s="47">
        <f t="shared" si="10"/>
        <v>0</v>
      </c>
      <c r="AA112" s="47">
        <f t="shared" si="11"/>
        <v>0</v>
      </c>
      <c r="AB112" s="31">
        <f t="shared" si="12"/>
        <v>0</v>
      </c>
      <c r="AC112" s="110"/>
      <c r="AD112" s="110"/>
      <c r="AE112" s="155"/>
    </row>
    <row r="113" spans="1:31" x14ac:dyDescent="0.25">
      <c r="A113" s="128">
        <v>34037</v>
      </c>
      <c r="B113" s="124">
        <v>2275060011</v>
      </c>
      <c r="C113" s="124" t="s">
        <v>183</v>
      </c>
      <c r="D113" s="124" t="s">
        <v>182</v>
      </c>
      <c r="E113" s="31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36">
        <v>0</v>
      </c>
      <c r="L113" s="47">
        <v>0</v>
      </c>
      <c r="M113" s="47">
        <v>0</v>
      </c>
      <c r="N113" s="47">
        <v>0</v>
      </c>
      <c r="O113" s="47">
        <v>0</v>
      </c>
      <c r="P113" s="31">
        <v>0</v>
      </c>
      <c r="Q113" s="48">
        <v>0</v>
      </c>
      <c r="R113" s="47">
        <v>0</v>
      </c>
      <c r="S113" s="47">
        <v>0</v>
      </c>
      <c r="T113" s="47">
        <v>0</v>
      </c>
      <c r="U113" s="47">
        <v>0</v>
      </c>
      <c r="V113" s="31">
        <v>0</v>
      </c>
      <c r="W113" s="36">
        <f t="shared" si="7"/>
        <v>0</v>
      </c>
      <c r="X113" s="47">
        <f t="shared" si="8"/>
        <v>0</v>
      </c>
      <c r="Y113" s="47">
        <f t="shared" si="9"/>
        <v>0</v>
      </c>
      <c r="Z113" s="47">
        <f t="shared" si="10"/>
        <v>0</v>
      </c>
      <c r="AA113" s="47">
        <f t="shared" si="11"/>
        <v>0</v>
      </c>
      <c r="AB113" s="31">
        <f t="shared" si="12"/>
        <v>0</v>
      </c>
      <c r="AC113" s="110"/>
      <c r="AD113" s="110"/>
      <c r="AE113" s="155"/>
    </row>
    <row r="114" spans="1:31" x14ac:dyDescent="0.25">
      <c r="A114" s="128">
        <v>34037</v>
      </c>
      <c r="B114" s="124">
        <v>2275060012</v>
      </c>
      <c r="C114" s="124" t="s">
        <v>183</v>
      </c>
      <c r="D114" s="124" t="s">
        <v>184</v>
      </c>
      <c r="E114" s="31">
        <v>1.68992E-4</v>
      </c>
      <c r="F114" s="47">
        <v>3.1355400000000001E-4</v>
      </c>
      <c r="G114" s="47">
        <v>1.43216E-3</v>
      </c>
      <c r="H114" s="47">
        <v>1.33148E-5</v>
      </c>
      <c r="I114" s="47">
        <v>1.33148E-5</v>
      </c>
      <c r="J114" s="47">
        <v>7.0933700000000002E-5</v>
      </c>
      <c r="K114" s="36">
        <v>4.63E-7</v>
      </c>
      <c r="L114" s="47">
        <v>8.5899999999999995E-7</v>
      </c>
      <c r="M114" s="47">
        <v>3.9199999999999997E-6</v>
      </c>
      <c r="N114" s="47">
        <v>3.6500000000000003E-8</v>
      </c>
      <c r="O114" s="47">
        <v>3.6500000000000003E-8</v>
      </c>
      <c r="P114" s="31">
        <v>1.9399999999999999E-7</v>
      </c>
      <c r="Q114" s="48">
        <v>4.63E-7</v>
      </c>
      <c r="R114" s="47">
        <v>8.5899999999999995E-7</v>
      </c>
      <c r="S114" s="47">
        <v>3.9199999999999997E-6</v>
      </c>
      <c r="T114" s="47">
        <v>3.6500000000000003E-8</v>
      </c>
      <c r="U114" s="47">
        <v>3.6500000000000003E-8</v>
      </c>
      <c r="V114" s="31">
        <v>1.9399999999999999E-7</v>
      </c>
      <c r="W114" s="36">
        <f t="shared" si="7"/>
        <v>0</v>
      </c>
      <c r="X114" s="47">
        <f t="shared" si="8"/>
        <v>0</v>
      </c>
      <c r="Y114" s="47">
        <f t="shared" si="9"/>
        <v>0</v>
      </c>
      <c r="Z114" s="47">
        <f t="shared" si="10"/>
        <v>0</v>
      </c>
      <c r="AA114" s="47">
        <f t="shared" si="11"/>
        <v>0</v>
      </c>
      <c r="AB114" s="31">
        <f t="shared" si="12"/>
        <v>0</v>
      </c>
      <c r="AC114" s="110"/>
      <c r="AD114" s="110"/>
      <c r="AE114" s="155"/>
    </row>
    <row r="115" spans="1:31" ht="15.75" thickBot="1" x14ac:dyDescent="0.3">
      <c r="A115" s="129">
        <v>34037</v>
      </c>
      <c r="B115" s="30">
        <v>2275070000</v>
      </c>
      <c r="C115" s="30" t="s">
        <v>181</v>
      </c>
      <c r="D115" s="30" t="s">
        <v>181</v>
      </c>
      <c r="E115" s="198">
        <v>0</v>
      </c>
      <c r="F115" s="199">
        <v>0</v>
      </c>
      <c r="G115" s="199">
        <v>0</v>
      </c>
      <c r="H115" s="199">
        <v>0</v>
      </c>
      <c r="I115" s="199">
        <v>0</v>
      </c>
      <c r="J115" s="199">
        <v>0</v>
      </c>
      <c r="K115" s="36">
        <v>0</v>
      </c>
      <c r="L115" s="47">
        <v>0</v>
      </c>
      <c r="M115" s="47">
        <v>0</v>
      </c>
      <c r="N115" s="47">
        <v>0</v>
      </c>
      <c r="O115" s="47">
        <v>0</v>
      </c>
      <c r="P115" s="31">
        <v>0</v>
      </c>
      <c r="Q115" s="48">
        <v>0</v>
      </c>
      <c r="R115" s="47">
        <v>0</v>
      </c>
      <c r="S115" s="47">
        <v>0</v>
      </c>
      <c r="T115" s="47">
        <v>0</v>
      </c>
      <c r="U115" s="47">
        <v>0</v>
      </c>
      <c r="V115" s="31">
        <v>0</v>
      </c>
      <c r="W115" s="94">
        <f t="shared" si="7"/>
        <v>0</v>
      </c>
      <c r="X115" s="95">
        <f t="shared" si="8"/>
        <v>0</v>
      </c>
      <c r="Y115" s="95">
        <f t="shared" si="9"/>
        <v>0</v>
      </c>
      <c r="Z115" s="95">
        <f t="shared" si="10"/>
        <v>0</v>
      </c>
      <c r="AA115" s="95">
        <f t="shared" si="11"/>
        <v>0</v>
      </c>
      <c r="AB115" s="96">
        <f t="shared" si="12"/>
        <v>0</v>
      </c>
      <c r="AC115" s="110"/>
      <c r="AD115" s="110"/>
      <c r="AE115" s="155"/>
    </row>
    <row r="116" spans="1:31" ht="15.75" thickBot="1" x14ac:dyDescent="0.3">
      <c r="A116" s="130">
        <v>34039</v>
      </c>
      <c r="B116" s="24">
        <v>2265008005</v>
      </c>
      <c r="C116" s="24" t="s">
        <v>192</v>
      </c>
      <c r="D116" s="24" t="s">
        <v>178</v>
      </c>
      <c r="E116" s="42">
        <v>0</v>
      </c>
      <c r="F116" s="41">
        <v>0</v>
      </c>
      <c r="G116" s="41">
        <v>0</v>
      </c>
      <c r="H116" s="41">
        <v>0</v>
      </c>
      <c r="I116" s="41">
        <v>0</v>
      </c>
      <c r="J116" s="41">
        <v>0</v>
      </c>
      <c r="K116" s="40">
        <v>0</v>
      </c>
      <c r="L116" s="41">
        <v>0</v>
      </c>
      <c r="M116" s="41">
        <v>0</v>
      </c>
      <c r="N116" s="41">
        <v>0</v>
      </c>
      <c r="O116" s="41">
        <v>0</v>
      </c>
      <c r="P116" s="42">
        <v>0</v>
      </c>
      <c r="Q116" s="239">
        <v>0</v>
      </c>
      <c r="R116" s="41">
        <v>0</v>
      </c>
      <c r="S116" s="41">
        <v>0</v>
      </c>
      <c r="T116" s="41">
        <v>0</v>
      </c>
      <c r="U116" s="41">
        <v>0</v>
      </c>
      <c r="V116" s="42">
        <v>0</v>
      </c>
      <c r="W116" s="40">
        <f t="shared" si="7"/>
        <v>0</v>
      </c>
      <c r="X116" s="41">
        <f t="shared" si="8"/>
        <v>0</v>
      </c>
      <c r="Y116" s="41">
        <f t="shared" si="9"/>
        <v>0</v>
      </c>
      <c r="Z116" s="41">
        <f t="shared" si="10"/>
        <v>0</v>
      </c>
      <c r="AA116" s="41">
        <f t="shared" si="11"/>
        <v>0</v>
      </c>
      <c r="AB116" s="42">
        <f t="shared" si="12"/>
        <v>0</v>
      </c>
      <c r="AC116" s="110"/>
      <c r="AD116" s="110"/>
      <c r="AE116" s="155"/>
    </row>
    <row r="117" spans="1:31" x14ac:dyDescent="0.25">
      <c r="A117" s="128">
        <v>34039</v>
      </c>
      <c r="B117" s="124">
        <v>2267008005</v>
      </c>
      <c r="C117" s="124" t="s">
        <v>156</v>
      </c>
      <c r="D117" s="124" t="s">
        <v>178</v>
      </c>
      <c r="E117" s="31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36">
        <v>0</v>
      </c>
      <c r="L117" s="47">
        <v>0</v>
      </c>
      <c r="M117" s="47">
        <v>0</v>
      </c>
      <c r="N117" s="47">
        <v>0</v>
      </c>
      <c r="O117" s="47">
        <v>0</v>
      </c>
      <c r="P117" s="31">
        <v>0</v>
      </c>
      <c r="Q117" s="48">
        <v>0</v>
      </c>
      <c r="R117" s="47">
        <v>0</v>
      </c>
      <c r="S117" s="47">
        <v>0</v>
      </c>
      <c r="T117" s="47">
        <v>0</v>
      </c>
      <c r="U117" s="47">
        <v>0</v>
      </c>
      <c r="V117" s="31">
        <v>0</v>
      </c>
      <c r="W117" s="40">
        <f t="shared" si="7"/>
        <v>0</v>
      </c>
      <c r="X117" s="41">
        <f t="shared" si="8"/>
        <v>0</v>
      </c>
      <c r="Y117" s="41">
        <f t="shared" si="9"/>
        <v>0</v>
      </c>
      <c r="Z117" s="41">
        <f t="shared" si="10"/>
        <v>0</v>
      </c>
      <c r="AA117" s="41">
        <f t="shared" si="11"/>
        <v>0</v>
      </c>
      <c r="AB117" s="42">
        <f t="shared" si="12"/>
        <v>0</v>
      </c>
      <c r="AC117" s="110"/>
      <c r="AD117" s="110"/>
      <c r="AE117" s="155"/>
    </row>
    <row r="118" spans="1:31" x14ac:dyDescent="0.25">
      <c r="A118" s="128">
        <v>34039</v>
      </c>
      <c r="B118" s="124">
        <v>2268008005</v>
      </c>
      <c r="C118" s="124" t="s">
        <v>159</v>
      </c>
      <c r="D118" s="124" t="s">
        <v>178</v>
      </c>
      <c r="E118" s="31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36">
        <v>0</v>
      </c>
      <c r="L118" s="47">
        <v>0</v>
      </c>
      <c r="M118" s="47">
        <v>0</v>
      </c>
      <c r="N118" s="47">
        <v>0</v>
      </c>
      <c r="O118" s="47">
        <v>0</v>
      </c>
      <c r="P118" s="31">
        <v>0</v>
      </c>
      <c r="Q118" s="48">
        <v>0</v>
      </c>
      <c r="R118" s="47">
        <v>0</v>
      </c>
      <c r="S118" s="47">
        <v>0</v>
      </c>
      <c r="T118" s="47">
        <v>0</v>
      </c>
      <c r="U118" s="47">
        <v>0</v>
      </c>
      <c r="V118" s="31">
        <v>0</v>
      </c>
      <c r="W118" s="36">
        <f t="shared" si="7"/>
        <v>0</v>
      </c>
      <c r="X118" s="47">
        <f t="shared" si="8"/>
        <v>0</v>
      </c>
      <c r="Y118" s="47">
        <f t="shared" si="9"/>
        <v>0</v>
      </c>
      <c r="Z118" s="47">
        <f t="shared" si="10"/>
        <v>0</v>
      </c>
      <c r="AA118" s="47">
        <f t="shared" si="11"/>
        <v>0</v>
      </c>
      <c r="AB118" s="31">
        <f t="shared" si="12"/>
        <v>0</v>
      </c>
      <c r="AC118" s="110"/>
      <c r="AD118" s="110"/>
      <c r="AE118" s="155"/>
    </row>
    <row r="119" spans="1:31" x14ac:dyDescent="0.25">
      <c r="A119" s="128">
        <v>34039</v>
      </c>
      <c r="B119" s="124">
        <v>2270008005</v>
      </c>
      <c r="C119" s="124" t="s">
        <v>178</v>
      </c>
      <c r="D119" s="124" t="s">
        <v>193</v>
      </c>
      <c r="E119" s="31">
        <v>0</v>
      </c>
      <c r="F119" s="47">
        <v>0</v>
      </c>
      <c r="G119" s="47">
        <v>0</v>
      </c>
      <c r="H119" s="47">
        <v>0</v>
      </c>
      <c r="I119" s="47">
        <v>0</v>
      </c>
      <c r="J119" s="47">
        <v>0</v>
      </c>
      <c r="K119" s="36">
        <v>0</v>
      </c>
      <c r="L119" s="47">
        <v>0</v>
      </c>
      <c r="M119" s="47">
        <v>0</v>
      </c>
      <c r="N119" s="47">
        <v>0</v>
      </c>
      <c r="O119" s="47">
        <v>0</v>
      </c>
      <c r="P119" s="31">
        <v>0</v>
      </c>
      <c r="Q119" s="48">
        <v>0</v>
      </c>
      <c r="R119" s="47">
        <v>0</v>
      </c>
      <c r="S119" s="47">
        <v>0</v>
      </c>
      <c r="T119" s="47">
        <v>0</v>
      </c>
      <c r="U119" s="47">
        <v>0</v>
      </c>
      <c r="V119" s="31">
        <v>0</v>
      </c>
      <c r="W119" s="36">
        <f t="shared" si="7"/>
        <v>0</v>
      </c>
      <c r="X119" s="47">
        <f t="shared" si="8"/>
        <v>0</v>
      </c>
      <c r="Y119" s="47">
        <f t="shared" si="9"/>
        <v>0</v>
      </c>
      <c r="Z119" s="47">
        <f t="shared" si="10"/>
        <v>0</v>
      </c>
      <c r="AA119" s="47">
        <f t="shared" si="11"/>
        <v>0</v>
      </c>
      <c r="AB119" s="31">
        <f t="shared" si="12"/>
        <v>0</v>
      </c>
      <c r="AC119" s="110"/>
      <c r="AD119" s="110"/>
      <c r="AE119" s="155"/>
    </row>
    <row r="120" spans="1:31" x14ac:dyDescent="0.25">
      <c r="A120" s="128">
        <v>34039</v>
      </c>
      <c r="B120" s="124">
        <v>2275001000</v>
      </c>
      <c r="C120" s="124" t="s">
        <v>190</v>
      </c>
      <c r="D120" s="124"/>
      <c r="E120" s="31">
        <v>1.35548</v>
      </c>
      <c r="F120" s="47">
        <v>2.78607</v>
      </c>
      <c r="G120" s="47">
        <v>3.2387299999999999</v>
      </c>
      <c r="H120" s="47">
        <v>0.173785</v>
      </c>
      <c r="I120" s="47">
        <v>0.16961399999999999</v>
      </c>
      <c r="J120" s="47">
        <v>0.263104</v>
      </c>
      <c r="K120" s="36">
        <v>3.7139999999999999E-3</v>
      </c>
      <c r="L120" s="47">
        <v>7.633E-3</v>
      </c>
      <c r="M120" s="47">
        <v>8.8730000000000007E-3</v>
      </c>
      <c r="N120" s="47">
        <v>4.7600000000000002E-4</v>
      </c>
      <c r="O120" s="47">
        <v>4.6500000000000003E-4</v>
      </c>
      <c r="P120" s="31">
        <v>7.2099999999999996E-4</v>
      </c>
      <c r="Q120" s="48">
        <v>3.7139999999999999E-3</v>
      </c>
      <c r="R120" s="47">
        <v>7.633E-3</v>
      </c>
      <c r="S120" s="47">
        <v>8.8730000000000007E-3</v>
      </c>
      <c r="T120" s="47">
        <v>4.7600000000000002E-4</v>
      </c>
      <c r="U120" s="47">
        <v>4.6500000000000003E-4</v>
      </c>
      <c r="V120" s="31">
        <v>7.2099999999999996E-4</v>
      </c>
      <c r="W120" s="36">
        <f t="shared" si="7"/>
        <v>0</v>
      </c>
      <c r="X120" s="47">
        <f t="shared" si="8"/>
        <v>0</v>
      </c>
      <c r="Y120" s="47">
        <f t="shared" si="9"/>
        <v>0</v>
      </c>
      <c r="Z120" s="47">
        <f t="shared" si="10"/>
        <v>0</v>
      </c>
      <c r="AA120" s="47">
        <f t="shared" si="11"/>
        <v>0</v>
      </c>
      <c r="AB120" s="31">
        <f t="shared" si="12"/>
        <v>0</v>
      </c>
      <c r="AC120" s="110"/>
      <c r="AD120" s="110"/>
      <c r="AE120" s="155"/>
    </row>
    <row r="121" spans="1:31" x14ac:dyDescent="0.25">
      <c r="A121" s="128">
        <v>34039</v>
      </c>
      <c r="B121" s="124">
        <v>2275020000</v>
      </c>
      <c r="C121" s="124" t="s">
        <v>187</v>
      </c>
      <c r="D121" s="124" t="s">
        <v>186</v>
      </c>
      <c r="E121" s="31">
        <v>0</v>
      </c>
      <c r="F121" s="47">
        <v>0</v>
      </c>
      <c r="G121" s="47">
        <v>0</v>
      </c>
      <c r="H121" s="47">
        <v>0</v>
      </c>
      <c r="I121" s="47">
        <v>0</v>
      </c>
      <c r="J121" s="47">
        <v>0</v>
      </c>
      <c r="K121" s="36">
        <v>0</v>
      </c>
      <c r="L121" s="47">
        <v>0</v>
      </c>
      <c r="M121" s="47">
        <v>0</v>
      </c>
      <c r="N121" s="47">
        <v>0</v>
      </c>
      <c r="O121" s="47">
        <v>0</v>
      </c>
      <c r="P121" s="31">
        <v>0</v>
      </c>
      <c r="Q121" s="48">
        <v>0</v>
      </c>
      <c r="R121" s="47">
        <v>0</v>
      </c>
      <c r="S121" s="47">
        <v>0</v>
      </c>
      <c r="T121" s="47">
        <v>0</v>
      </c>
      <c r="U121" s="47">
        <v>0</v>
      </c>
      <c r="V121" s="31">
        <v>0</v>
      </c>
      <c r="W121" s="36">
        <f t="shared" si="7"/>
        <v>0</v>
      </c>
      <c r="X121" s="47">
        <f t="shared" si="8"/>
        <v>0</v>
      </c>
      <c r="Y121" s="47">
        <f t="shared" si="9"/>
        <v>0</v>
      </c>
      <c r="Z121" s="47">
        <f t="shared" si="10"/>
        <v>0</v>
      </c>
      <c r="AA121" s="47">
        <f t="shared" si="11"/>
        <v>0</v>
      </c>
      <c r="AB121" s="31">
        <f t="shared" si="12"/>
        <v>0</v>
      </c>
      <c r="AC121" s="110"/>
      <c r="AD121" s="110"/>
      <c r="AE121" s="155"/>
    </row>
    <row r="122" spans="1:31" x14ac:dyDescent="0.25">
      <c r="A122" s="128">
        <v>34039</v>
      </c>
      <c r="B122" s="124">
        <v>2275050011</v>
      </c>
      <c r="C122" s="124" t="s">
        <v>185</v>
      </c>
      <c r="D122" s="124" t="s">
        <v>182</v>
      </c>
      <c r="E122" s="31">
        <v>1.1574913499999999</v>
      </c>
      <c r="F122" s="47">
        <v>0.49999900000000003</v>
      </c>
      <c r="G122" s="47">
        <v>92.415129999999991</v>
      </c>
      <c r="H122" s="47">
        <v>1.8207614999999999</v>
      </c>
      <c r="I122" s="47">
        <v>1.2563295499999998</v>
      </c>
      <c r="J122" s="47">
        <v>7.6922900000000016E-2</v>
      </c>
      <c r="K122" s="36">
        <v>3.1710000000000002E-3</v>
      </c>
      <c r="L122" s="47">
        <v>1.3699999999999999E-3</v>
      </c>
      <c r="M122" s="47">
        <v>0.25319199999999997</v>
      </c>
      <c r="N122" s="47">
        <v>4.9880000000000002E-3</v>
      </c>
      <c r="O122" s="47">
        <v>3.4420000000000002E-3</v>
      </c>
      <c r="P122" s="31">
        <v>2.1100000000000001E-4</v>
      </c>
      <c r="Q122" s="48">
        <v>3.1710000000000002E-3</v>
      </c>
      <c r="R122" s="47">
        <v>1.3699999999999999E-3</v>
      </c>
      <c r="S122" s="47">
        <v>0.25319199999999997</v>
      </c>
      <c r="T122" s="47">
        <v>4.9880000000000002E-3</v>
      </c>
      <c r="U122" s="47">
        <v>3.4420000000000002E-3</v>
      </c>
      <c r="V122" s="31">
        <v>2.1100000000000001E-4</v>
      </c>
      <c r="W122" s="36">
        <f t="shared" si="7"/>
        <v>0</v>
      </c>
      <c r="X122" s="47">
        <f t="shared" si="8"/>
        <v>0</v>
      </c>
      <c r="Y122" s="47">
        <f t="shared" si="9"/>
        <v>0</v>
      </c>
      <c r="Z122" s="47">
        <f t="shared" si="10"/>
        <v>0</v>
      </c>
      <c r="AA122" s="47">
        <f t="shared" si="11"/>
        <v>0</v>
      </c>
      <c r="AB122" s="31">
        <f t="shared" si="12"/>
        <v>0</v>
      </c>
      <c r="AC122" s="110"/>
      <c r="AD122" s="110"/>
      <c r="AE122" s="155"/>
    </row>
    <row r="123" spans="1:31" x14ac:dyDescent="0.25">
      <c r="A123" s="128">
        <v>34039</v>
      </c>
      <c r="B123" s="124">
        <v>2275050012</v>
      </c>
      <c r="C123" s="124" t="s">
        <v>185</v>
      </c>
      <c r="D123" s="124" t="s">
        <v>184</v>
      </c>
      <c r="E123" s="31">
        <v>2.0972225</v>
      </c>
      <c r="F123" s="47">
        <v>0.98473999999999984</v>
      </c>
      <c r="G123" s="47">
        <v>29.130505000000003</v>
      </c>
      <c r="H123" s="47">
        <v>0.71997375000000008</v>
      </c>
      <c r="I123" s="47">
        <v>0.70269409999999999</v>
      </c>
      <c r="J123" s="47">
        <v>0.22380010000000003</v>
      </c>
      <c r="K123" s="36">
        <v>5.7460000000000002E-3</v>
      </c>
      <c r="L123" s="47">
        <v>2.6979999999999999E-3</v>
      </c>
      <c r="M123" s="47">
        <v>7.9810000000000006E-2</v>
      </c>
      <c r="N123" s="47">
        <v>1.9729999999999999E-3</v>
      </c>
      <c r="O123" s="47">
        <v>1.9250000000000001E-3</v>
      </c>
      <c r="P123" s="31">
        <v>6.1300000000000005E-4</v>
      </c>
      <c r="Q123" s="48">
        <v>5.7460000000000002E-3</v>
      </c>
      <c r="R123" s="47">
        <v>2.6979999999999999E-3</v>
      </c>
      <c r="S123" s="47">
        <v>7.9810000000000006E-2</v>
      </c>
      <c r="T123" s="47">
        <v>1.9729999999999999E-3</v>
      </c>
      <c r="U123" s="47">
        <v>1.9250000000000001E-3</v>
      </c>
      <c r="V123" s="31">
        <v>6.1300000000000005E-4</v>
      </c>
      <c r="W123" s="36">
        <f t="shared" si="7"/>
        <v>0</v>
      </c>
      <c r="X123" s="47">
        <f t="shared" si="8"/>
        <v>0</v>
      </c>
      <c r="Y123" s="47">
        <f t="shared" si="9"/>
        <v>0</v>
      </c>
      <c r="Z123" s="47">
        <f t="shared" si="10"/>
        <v>0</v>
      </c>
      <c r="AA123" s="47">
        <f t="shared" si="11"/>
        <v>0</v>
      </c>
      <c r="AB123" s="31">
        <f t="shared" si="12"/>
        <v>0</v>
      </c>
      <c r="AC123" s="110"/>
      <c r="AD123" s="110"/>
      <c r="AE123" s="155"/>
    </row>
    <row r="124" spans="1:31" x14ac:dyDescent="0.25">
      <c r="A124" s="128">
        <v>34039</v>
      </c>
      <c r="B124" s="124">
        <v>2275060011</v>
      </c>
      <c r="C124" s="124" t="s">
        <v>183</v>
      </c>
      <c r="D124" s="124" t="s">
        <v>182</v>
      </c>
      <c r="E124" s="31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36">
        <v>0</v>
      </c>
      <c r="L124" s="47">
        <v>0</v>
      </c>
      <c r="M124" s="47">
        <v>0</v>
      </c>
      <c r="N124" s="47">
        <v>0</v>
      </c>
      <c r="O124" s="47">
        <v>0</v>
      </c>
      <c r="P124" s="31">
        <v>0</v>
      </c>
      <c r="Q124" s="48">
        <v>0</v>
      </c>
      <c r="R124" s="47">
        <v>0</v>
      </c>
      <c r="S124" s="47">
        <v>0</v>
      </c>
      <c r="T124" s="47">
        <v>0</v>
      </c>
      <c r="U124" s="47">
        <v>0</v>
      </c>
      <c r="V124" s="31">
        <v>0</v>
      </c>
      <c r="W124" s="36">
        <f t="shared" si="7"/>
        <v>0</v>
      </c>
      <c r="X124" s="47">
        <f t="shared" si="8"/>
        <v>0</v>
      </c>
      <c r="Y124" s="47">
        <f t="shared" si="9"/>
        <v>0</v>
      </c>
      <c r="Z124" s="47">
        <f t="shared" si="10"/>
        <v>0</v>
      </c>
      <c r="AA124" s="47">
        <f t="shared" si="11"/>
        <v>0</v>
      </c>
      <c r="AB124" s="31">
        <f t="shared" si="12"/>
        <v>0</v>
      </c>
      <c r="AC124" s="110"/>
      <c r="AD124" s="110"/>
      <c r="AE124" s="155"/>
    </row>
    <row r="125" spans="1:31" x14ac:dyDescent="0.25">
      <c r="A125" s="128">
        <v>34039</v>
      </c>
      <c r="B125" s="124">
        <v>2275060012</v>
      </c>
      <c r="C125" s="124" t="s">
        <v>183</v>
      </c>
      <c r="D125" s="124" t="s">
        <v>184</v>
      </c>
      <c r="E125" s="31">
        <v>0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36">
        <v>0</v>
      </c>
      <c r="L125" s="47">
        <v>0</v>
      </c>
      <c r="M125" s="47">
        <v>0</v>
      </c>
      <c r="N125" s="47">
        <v>0</v>
      </c>
      <c r="O125" s="47">
        <v>0</v>
      </c>
      <c r="P125" s="31">
        <v>0</v>
      </c>
      <c r="Q125" s="48">
        <v>0</v>
      </c>
      <c r="R125" s="47">
        <v>0</v>
      </c>
      <c r="S125" s="47">
        <v>0</v>
      </c>
      <c r="T125" s="47">
        <v>0</v>
      </c>
      <c r="U125" s="47">
        <v>0</v>
      </c>
      <c r="V125" s="31">
        <v>0</v>
      </c>
      <c r="W125" s="49">
        <f t="shared" si="7"/>
        <v>0</v>
      </c>
      <c r="X125" s="50">
        <f t="shared" si="8"/>
        <v>0</v>
      </c>
      <c r="Y125" s="50">
        <f t="shared" si="9"/>
        <v>0</v>
      </c>
      <c r="Z125" s="50">
        <f t="shared" si="10"/>
        <v>0</v>
      </c>
      <c r="AA125" s="50">
        <f t="shared" si="11"/>
        <v>0</v>
      </c>
      <c r="AB125" s="51">
        <f t="shared" si="12"/>
        <v>0</v>
      </c>
      <c r="AC125" s="110"/>
      <c r="AD125" s="110"/>
      <c r="AE125" s="155"/>
    </row>
    <row r="126" spans="1:31" ht="15.75" thickBot="1" x14ac:dyDescent="0.3">
      <c r="A126" s="129">
        <v>34039</v>
      </c>
      <c r="B126" s="30">
        <v>2275070000</v>
      </c>
      <c r="C126" s="30" t="s">
        <v>181</v>
      </c>
      <c r="D126" s="30" t="s">
        <v>181</v>
      </c>
      <c r="E126" s="198">
        <v>0</v>
      </c>
      <c r="F126" s="199">
        <v>0</v>
      </c>
      <c r="G126" s="199">
        <v>0</v>
      </c>
      <c r="H126" s="199">
        <v>0</v>
      </c>
      <c r="I126" s="199">
        <v>0</v>
      </c>
      <c r="J126" s="199">
        <v>0</v>
      </c>
      <c r="K126" s="36">
        <v>0</v>
      </c>
      <c r="L126" s="47">
        <v>0</v>
      </c>
      <c r="M126" s="47">
        <v>0</v>
      </c>
      <c r="N126" s="47">
        <v>0</v>
      </c>
      <c r="O126" s="47">
        <v>0</v>
      </c>
      <c r="P126" s="31">
        <v>0</v>
      </c>
      <c r="Q126" s="48">
        <v>0</v>
      </c>
      <c r="R126" s="47">
        <v>0</v>
      </c>
      <c r="S126" s="47">
        <v>0</v>
      </c>
      <c r="T126" s="47">
        <v>0</v>
      </c>
      <c r="U126" s="47">
        <v>0</v>
      </c>
      <c r="V126" s="31">
        <v>0</v>
      </c>
      <c r="W126" s="234">
        <f t="shared" si="7"/>
        <v>0</v>
      </c>
      <c r="X126" s="199">
        <f t="shared" si="8"/>
        <v>0</v>
      </c>
      <c r="Y126" s="199">
        <f t="shared" si="9"/>
        <v>0</v>
      </c>
      <c r="Z126" s="199">
        <f t="shared" si="10"/>
        <v>0</v>
      </c>
      <c r="AA126" s="199">
        <f t="shared" si="11"/>
        <v>0</v>
      </c>
      <c r="AB126" s="198">
        <f t="shared" si="12"/>
        <v>0</v>
      </c>
      <c r="AC126" s="110"/>
      <c r="AD126" s="110"/>
      <c r="AE126" s="155"/>
    </row>
    <row r="127" spans="1:31" x14ac:dyDescent="0.25">
      <c r="A127" s="130">
        <v>34041</v>
      </c>
      <c r="B127" s="24">
        <v>2265008005</v>
      </c>
      <c r="C127" s="24" t="s">
        <v>192</v>
      </c>
      <c r="D127" s="24" t="s">
        <v>178</v>
      </c>
      <c r="E127" s="42">
        <v>0</v>
      </c>
      <c r="F127" s="41">
        <v>0</v>
      </c>
      <c r="G127" s="41">
        <v>0</v>
      </c>
      <c r="H127" s="41">
        <v>0</v>
      </c>
      <c r="I127" s="41">
        <v>0</v>
      </c>
      <c r="J127" s="41">
        <v>0</v>
      </c>
      <c r="K127" s="40">
        <v>0</v>
      </c>
      <c r="L127" s="41">
        <v>0</v>
      </c>
      <c r="M127" s="41">
        <v>0</v>
      </c>
      <c r="N127" s="41">
        <v>0</v>
      </c>
      <c r="O127" s="41">
        <v>0</v>
      </c>
      <c r="P127" s="42">
        <v>0</v>
      </c>
      <c r="Q127" s="239">
        <v>0</v>
      </c>
      <c r="R127" s="41">
        <v>0</v>
      </c>
      <c r="S127" s="41">
        <v>0</v>
      </c>
      <c r="T127" s="41">
        <v>0</v>
      </c>
      <c r="U127" s="41">
        <v>0</v>
      </c>
      <c r="V127" s="42">
        <v>0</v>
      </c>
      <c r="W127" s="244">
        <f t="shared" si="7"/>
        <v>0</v>
      </c>
      <c r="X127" s="245">
        <f t="shared" si="8"/>
        <v>0</v>
      </c>
      <c r="Y127" s="245">
        <f t="shared" si="9"/>
        <v>0</v>
      </c>
      <c r="Z127" s="245">
        <f t="shared" si="10"/>
        <v>0</v>
      </c>
      <c r="AA127" s="245">
        <f t="shared" si="11"/>
        <v>0</v>
      </c>
      <c r="AB127" s="246">
        <f t="shared" si="12"/>
        <v>0</v>
      </c>
      <c r="AC127" s="110"/>
      <c r="AD127" s="110"/>
      <c r="AE127" s="155"/>
    </row>
    <row r="128" spans="1:31" x14ac:dyDescent="0.25">
      <c r="A128" s="128">
        <v>34041</v>
      </c>
      <c r="B128" s="124">
        <v>2267008005</v>
      </c>
      <c r="C128" s="124" t="s">
        <v>156</v>
      </c>
      <c r="D128" s="124" t="s">
        <v>178</v>
      </c>
      <c r="E128" s="31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36">
        <v>0</v>
      </c>
      <c r="L128" s="47">
        <v>0</v>
      </c>
      <c r="M128" s="47">
        <v>0</v>
      </c>
      <c r="N128" s="47">
        <v>0</v>
      </c>
      <c r="O128" s="47">
        <v>0</v>
      </c>
      <c r="P128" s="31">
        <v>0</v>
      </c>
      <c r="Q128" s="48">
        <v>0</v>
      </c>
      <c r="R128" s="47">
        <v>0</v>
      </c>
      <c r="S128" s="47">
        <v>0</v>
      </c>
      <c r="T128" s="47">
        <v>0</v>
      </c>
      <c r="U128" s="47">
        <v>0</v>
      </c>
      <c r="V128" s="31">
        <v>0</v>
      </c>
      <c r="W128" s="36">
        <f t="shared" si="7"/>
        <v>0</v>
      </c>
      <c r="X128" s="47">
        <f t="shared" si="8"/>
        <v>0</v>
      </c>
      <c r="Y128" s="47">
        <f t="shared" si="9"/>
        <v>0</v>
      </c>
      <c r="Z128" s="47">
        <f t="shared" si="10"/>
        <v>0</v>
      </c>
      <c r="AA128" s="47">
        <f t="shared" si="11"/>
        <v>0</v>
      </c>
      <c r="AB128" s="31">
        <f t="shared" si="12"/>
        <v>0</v>
      </c>
      <c r="AC128" s="110"/>
      <c r="AD128" s="110"/>
      <c r="AE128" s="155"/>
    </row>
    <row r="129" spans="1:31" x14ac:dyDescent="0.25">
      <c r="A129" s="128">
        <v>34041</v>
      </c>
      <c r="B129" s="124">
        <v>2268008005</v>
      </c>
      <c r="C129" s="124" t="s">
        <v>159</v>
      </c>
      <c r="D129" s="124" t="s">
        <v>178</v>
      </c>
      <c r="E129" s="31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36">
        <v>0</v>
      </c>
      <c r="L129" s="47">
        <v>0</v>
      </c>
      <c r="M129" s="47">
        <v>0</v>
      </c>
      <c r="N129" s="47">
        <v>0</v>
      </c>
      <c r="O129" s="47">
        <v>0</v>
      </c>
      <c r="P129" s="31">
        <v>0</v>
      </c>
      <c r="Q129" s="48">
        <v>0</v>
      </c>
      <c r="R129" s="47">
        <v>0</v>
      </c>
      <c r="S129" s="47">
        <v>0</v>
      </c>
      <c r="T129" s="47">
        <v>0</v>
      </c>
      <c r="U129" s="47">
        <v>0</v>
      </c>
      <c r="V129" s="31">
        <v>0</v>
      </c>
      <c r="W129" s="36">
        <f t="shared" si="7"/>
        <v>0</v>
      </c>
      <c r="X129" s="47">
        <f t="shared" si="8"/>
        <v>0</v>
      </c>
      <c r="Y129" s="47">
        <f t="shared" si="9"/>
        <v>0</v>
      </c>
      <c r="Z129" s="47">
        <f t="shared" si="10"/>
        <v>0</v>
      </c>
      <c r="AA129" s="47">
        <f t="shared" si="11"/>
        <v>0</v>
      </c>
      <c r="AB129" s="31">
        <f t="shared" si="12"/>
        <v>0</v>
      </c>
      <c r="AC129" s="110"/>
      <c r="AD129" s="110"/>
      <c r="AE129" s="155"/>
    </row>
    <row r="130" spans="1:31" x14ac:dyDescent="0.25">
      <c r="A130" s="128">
        <v>34041</v>
      </c>
      <c r="B130" s="124">
        <v>2270008005</v>
      </c>
      <c r="C130" s="124" t="s">
        <v>178</v>
      </c>
      <c r="D130" s="124" t="s">
        <v>193</v>
      </c>
      <c r="E130" s="31">
        <v>0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36">
        <v>0</v>
      </c>
      <c r="L130" s="47">
        <v>0</v>
      </c>
      <c r="M130" s="47">
        <v>0</v>
      </c>
      <c r="N130" s="47">
        <v>0</v>
      </c>
      <c r="O130" s="47">
        <v>0</v>
      </c>
      <c r="P130" s="31">
        <v>0</v>
      </c>
      <c r="Q130" s="48">
        <v>0</v>
      </c>
      <c r="R130" s="47">
        <v>0</v>
      </c>
      <c r="S130" s="47">
        <v>0</v>
      </c>
      <c r="T130" s="47">
        <v>0</v>
      </c>
      <c r="U130" s="47">
        <v>0</v>
      </c>
      <c r="V130" s="31">
        <v>0</v>
      </c>
      <c r="W130" s="36">
        <f t="shared" si="7"/>
        <v>0</v>
      </c>
      <c r="X130" s="47">
        <f t="shared" si="8"/>
        <v>0</v>
      </c>
      <c r="Y130" s="47">
        <f t="shared" si="9"/>
        <v>0</v>
      </c>
      <c r="Z130" s="47">
        <f t="shared" si="10"/>
        <v>0</v>
      </c>
      <c r="AA130" s="47">
        <f t="shared" si="11"/>
        <v>0</v>
      </c>
      <c r="AB130" s="31">
        <f t="shared" si="12"/>
        <v>0</v>
      </c>
      <c r="AC130" s="110"/>
      <c r="AD130" s="110"/>
      <c r="AE130" s="155"/>
    </row>
    <row r="131" spans="1:31" x14ac:dyDescent="0.25">
      <c r="A131" s="128">
        <v>34041</v>
      </c>
      <c r="B131" s="124">
        <v>2275001000</v>
      </c>
      <c r="C131" s="124" t="s">
        <v>190</v>
      </c>
      <c r="D131" s="124"/>
      <c r="E131" s="31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36">
        <v>0</v>
      </c>
      <c r="L131" s="47">
        <v>0</v>
      </c>
      <c r="M131" s="47">
        <v>0</v>
      </c>
      <c r="N131" s="47">
        <v>0</v>
      </c>
      <c r="O131" s="47">
        <v>0</v>
      </c>
      <c r="P131" s="31">
        <v>0</v>
      </c>
      <c r="Q131" s="48">
        <v>0</v>
      </c>
      <c r="R131" s="47">
        <v>0</v>
      </c>
      <c r="S131" s="47">
        <v>0</v>
      </c>
      <c r="T131" s="47">
        <v>0</v>
      </c>
      <c r="U131" s="47">
        <v>0</v>
      </c>
      <c r="V131" s="31">
        <v>0</v>
      </c>
      <c r="W131" s="36">
        <f t="shared" si="7"/>
        <v>0</v>
      </c>
      <c r="X131" s="47">
        <f t="shared" si="8"/>
        <v>0</v>
      </c>
      <c r="Y131" s="47">
        <f t="shared" si="9"/>
        <v>0</v>
      </c>
      <c r="Z131" s="47">
        <f t="shared" si="10"/>
        <v>0</v>
      </c>
      <c r="AA131" s="47">
        <f t="shared" si="11"/>
        <v>0</v>
      </c>
      <c r="AB131" s="31">
        <f t="shared" si="12"/>
        <v>0</v>
      </c>
      <c r="AC131" s="110"/>
      <c r="AD131" s="110"/>
      <c r="AE131" s="155"/>
    </row>
    <row r="132" spans="1:31" x14ac:dyDescent="0.25">
      <c r="A132" s="128">
        <v>34041</v>
      </c>
      <c r="B132" s="124">
        <v>2275020000</v>
      </c>
      <c r="C132" s="124" t="s">
        <v>187</v>
      </c>
      <c r="D132" s="124" t="s">
        <v>186</v>
      </c>
      <c r="E132" s="31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36">
        <v>0</v>
      </c>
      <c r="L132" s="47">
        <v>0</v>
      </c>
      <c r="M132" s="47">
        <v>0</v>
      </c>
      <c r="N132" s="47">
        <v>0</v>
      </c>
      <c r="O132" s="47">
        <v>0</v>
      </c>
      <c r="P132" s="31">
        <v>0</v>
      </c>
      <c r="Q132" s="48">
        <v>0</v>
      </c>
      <c r="R132" s="47">
        <v>0</v>
      </c>
      <c r="S132" s="47">
        <v>0</v>
      </c>
      <c r="T132" s="47">
        <v>0</v>
      </c>
      <c r="U132" s="47">
        <v>0</v>
      </c>
      <c r="V132" s="31">
        <v>0</v>
      </c>
      <c r="W132" s="36">
        <f t="shared" si="7"/>
        <v>0</v>
      </c>
      <c r="X132" s="47">
        <f t="shared" si="8"/>
        <v>0</v>
      </c>
      <c r="Y132" s="47">
        <f t="shared" si="9"/>
        <v>0</v>
      </c>
      <c r="Z132" s="47">
        <f t="shared" si="10"/>
        <v>0</v>
      </c>
      <c r="AA132" s="47">
        <f t="shared" si="11"/>
        <v>0</v>
      </c>
      <c r="AB132" s="31">
        <f t="shared" si="12"/>
        <v>0</v>
      </c>
      <c r="AC132" s="110"/>
      <c r="AD132" s="110"/>
      <c r="AE132" s="155"/>
    </row>
    <row r="133" spans="1:31" x14ac:dyDescent="0.25">
      <c r="A133" s="128">
        <v>34041</v>
      </c>
      <c r="B133" s="124">
        <v>2275050011</v>
      </c>
      <c r="C133" s="124" t="s">
        <v>185</v>
      </c>
      <c r="D133" s="124" t="s">
        <v>182</v>
      </c>
      <c r="E133" s="31">
        <v>1.4854203133434469</v>
      </c>
      <c r="F133" s="47">
        <v>0.70227355744182129</v>
      </c>
      <c r="G133" s="47">
        <v>112.99585058086654</v>
      </c>
      <c r="H133" s="47">
        <v>1.7502088053734275</v>
      </c>
      <c r="I133" s="47">
        <v>1.2095030482827038</v>
      </c>
      <c r="J133" s="47">
        <v>0.11308628240303341</v>
      </c>
      <c r="K133" s="36">
        <v>4.0699999999999998E-3</v>
      </c>
      <c r="L133" s="47">
        <v>1.9239999999999999E-3</v>
      </c>
      <c r="M133" s="47">
        <v>0.30957800000000002</v>
      </c>
      <c r="N133" s="47">
        <v>4.7949999999999998E-3</v>
      </c>
      <c r="O133" s="47">
        <v>3.3140000000000001E-3</v>
      </c>
      <c r="P133" s="31">
        <v>3.1E-4</v>
      </c>
      <c r="Q133" s="48">
        <v>4.0699999999999998E-3</v>
      </c>
      <c r="R133" s="47">
        <v>1.9239999999999999E-3</v>
      </c>
      <c r="S133" s="47">
        <v>0.30957800000000002</v>
      </c>
      <c r="T133" s="47">
        <v>4.7949999999999998E-3</v>
      </c>
      <c r="U133" s="47">
        <v>3.3140000000000001E-3</v>
      </c>
      <c r="V133" s="31">
        <v>3.1E-4</v>
      </c>
      <c r="W133" s="36">
        <f t="shared" si="7"/>
        <v>0</v>
      </c>
      <c r="X133" s="47">
        <f t="shared" si="8"/>
        <v>0</v>
      </c>
      <c r="Y133" s="47">
        <f t="shared" si="9"/>
        <v>0</v>
      </c>
      <c r="Z133" s="47">
        <f t="shared" si="10"/>
        <v>0</v>
      </c>
      <c r="AA133" s="47">
        <f t="shared" si="11"/>
        <v>0</v>
      </c>
      <c r="AB133" s="31">
        <f t="shared" si="12"/>
        <v>0</v>
      </c>
      <c r="AC133" s="110"/>
      <c r="AD133" s="110"/>
      <c r="AE133" s="155"/>
    </row>
    <row r="134" spans="1:31" x14ac:dyDescent="0.25">
      <c r="A134" s="128">
        <v>34041</v>
      </c>
      <c r="B134" s="124">
        <v>2275050012</v>
      </c>
      <c r="C134" s="124" t="s">
        <v>185</v>
      </c>
      <c r="D134" s="124" t="s">
        <v>184</v>
      </c>
      <c r="E134" s="31">
        <v>1.9564909999999993</v>
      </c>
      <c r="F134" s="47">
        <v>0.91866039999999971</v>
      </c>
      <c r="G134" s="47">
        <v>27.175668000000009</v>
      </c>
      <c r="H134" s="47">
        <v>0.67166040000000016</v>
      </c>
      <c r="I134" s="47">
        <v>0.65554056000000016</v>
      </c>
      <c r="J134" s="47">
        <v>0.20878206000000005</v>
      </c>
      <c r="K134" s="36">
        <v>5.3600000000000002E-3</v>
      </c>
      <c r="L134" s="47">
        <v>2.5170000000000001E-3</v>
      </c>
      <c r="M134" s="47">
        <v>7.4454000000000006E-2</v>
      </c>
      <c r="N134" s="47">
        <v>1.8400000000000001E-3</v>
      </c>
      <c r="O134" s="47">
        <v>1.7960000000000001E-3</v>
      </c>
      <c r="P134" s="31">
        <v>5.7200000000000003E-4</v>
      </c>
      <c r="Q134" s="48">
        <v>5.3600000000000002E-3</v>
      </c>
      <c r="R134" s="47">
        <v>2.5170000000000001E-3</v>
      </c>
      <c r="S134" s="47">
        <v>7.4454000000000006E-2</v>
      </c>
      <c r="T134" s="47">
        <v>1.8400000000000001E-3</v>
      </c>
      <c r="U134" s="47">
        <v>1.7960000000000001E-3</v>
      </c>
      <c r="V134" s="31">
        <v>5.7200000000000003E-4</v>
      </c>
      <c r="W134" s="36">
        <f t="shared" si="7"/>
        <v>0</v>
      </c>
      <c r="X134" s="47">
        <f t="shared" si="8"/>
        <v>0</v>
      </c>
      <c r="Y134" s="47">
        <f t="shared" si="9"/>
        <v>0</v>
      </c>
      <c r="Z134" s="47">
        <f t="shared" si="10"/>
        <v>0</v>
      </c>
      <c r="AA134" s="47">
        <f t="shared" si="11"/>
        <v>0</v>
      </c>
      <c r="AB134" s="31">
        <f t="shared" si="12"/>
        <v>0</v>
      </c>
      <c r="AC134" s="110"/>
      <c r="AD134" s="110"/>
      <c r="AE134" s="155"/>
    </row>
    <row r="135" spans="1:31" x14ac:dyDescent="0.25">
      <c r="A135" s="128">
        <v>34041</v>
      </c>
      <c r="B135" s="124">
        <v>2275060011</v>
      </c>
      <c r="C135" s="124" t="s">
        <v>183</v>
      </c>
      <c r="D135" s="124" t="s">
        <v>182</v>
      </c>
      <c r="E135" s="31">
        <v>0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36">
        <v>0</v>
      </c>
      <c r="L135" s="47">
        <v>0</v>
      </c>
      <c r="M135" s="47">
        <v>0</v>
      </c>
      <c r="N135" s="47">
        <v>0</v>
      </c>
      <c r="O135" s="47">
        <v>0</v>
      </c>
      <c r="P135" s="31">
        <v>0</v>
      </c>
      <c r="Q135" s="48">
        <v>0</v>
      </c>
      <c r="R135" s="47">
        <v>0</v>
      </c>
      <c r="S135" s="47">
        <v>0</v>
      </c>
      <c r="T135" s="47">
        <v>0</v>
      </c>
      <c r="U135" s="47">
        <v>0</v>
      </c>
      <c r="V135" s="31">
        <v>0</v>
      </c>
      <c r="W135" s="36">
        <f>K135-Q135</f>
        <v>0</v>
      </c>
      <c r="X135" s="47">
        <f t="shared" si="8"/>
        <v>0</v>
      </c>
      <c r="Y135" s="47">
        <f t="shared" si="9"/>
        <v>0</v>
      </c>
      <c r="Z135" s="47">
        <f t="shared" si="10"/>
        <v>0</v>
      </c>
      <c r="AA135" s="47">
        <f t="shared" si="11"/>
        <v>0</v>
      </c>
      <c r="AB135" s="31">
        <f t="shared" si="12"/>
        <v>0</v>
      </c>
      <c r="AC135" s="110"/>
      <c r="AD135" s="110"/>
      <c r="AE135" s="155"/>
    </row>
    <row r="136" spans="1:31" x14ac:dyDescent="0.25">
      <c r="A136" s="128">
        <v>34041</v>
      </c>
      <c r="B136" s="124">
        <v>2275060012</v>
      </c>
      <c r="C136" s="124" t="s">
        <v>183</v>
      </c>
      <c r="D136" s="124" t="s">
        <v>184</v>
      </c>
      <c r="E136" s="31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36">
        <v>0</v>
      </c>
      <c r="L136" s="47">
        <v>0</v>
      </c>
      <c r="M136" s="47">
        <v>0</v>
      </c>
      <c r="N136" s="47">
        <v>0</v>
      </c>
      <c r="O136" s="47">
        <v>0</v>
      </c>
      <c r="P136" s="31">
        <v>0</v>
      </c>
      <c r="Q136" s="48">
        <v>0</v>
      </c>
      <c r="R136" s="47">
        <v>0</v>
      </c>
      <c r="S136" s="47">
        <v>0</v>
      </c>
      <c r="T136" s="47">
        <v>0</v>
      </c>
      <c r="U136" s="47">
        <v>0</v>
      </c>
      <c r="V136" s="31">
        <v>0</v>
      </c>
      <c r="W136" s="36">
        <f>K136-Q136</f>
        <v>0</v>
      </c>
      <c r="X136" s="47">
        <f t="shared" si="8"/>
        <v>0</v>
      </c>
      <c r="Y136" s="47">
        <f t="shared" si="9"/>
        <v>0</v>
      </c>
      <c r="Z136" s="47">
        <f t="shared" si="10"/>
        <v>0</v>
      </c>
      <c r="AA136" s="47">
        <f t="shared" si="11"/>
        <v>0</v>
      </c>
      <c r="AB136" s="31">
        <f t="shared" si="12"/>
        <v>0</v>
      </c>
      <c r="AC136" s="110"/>
      <c r="AD136" s="110"/>
      <c r="AE136" s="155"/>
    </row>
    <row r="137" spans="1:31" ht="15.75" thickBot="1" x14ac:dyDescent="0.3">
      <c r="A137" s="178">
        <v>34041</v>
      </c>
      <c r="B137" s="179">
        <v>2275070000</v>
      </c>
      <c r="C137" s="179" t="s">
        <v>181</v>
      </c>
      <c r="D137" s="179" t="s">
        <v>181</v>
      </c>
      <c r="E137" s="51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49">
        <v>0</v>
      </c>
      <c r="L137" s="50">
        <v>0</v>
      </c>
      <c r="M137" s="50">
        <v>0</v>
      </c>
      <c r="N137" s="50">
        <v>0</v>
      </c>
      <c r="O137" s="50">
        <v>0</v>
      </c>
      <c r="P137" s="51">
        <v>0</v>
      </c>
      <c r="Q137" s="100">
        <v>0</v>
      </c>
      <c r="R137" s="50">
        <v>0</v>
      </c>
      <c r="S137" s="50">
        <v>0</v>
      </c>
      <c r="T137" s="50">
        <v>0</v>
      </c>
      <c r="U137" s="50">
        <v>0</v>
      </c>
      <c r="V137" s="51">
        <v>0</v>
      </c>
      <c r="W137" s="308">
        <f>K137-Q137</f>
        <v>0</v>
      </c>
      <c r="X137" s="309">
        <f t="shared" si="8"/>
        <v>0</v>
      </c>
      <c r="Y137" s="309">
        <f t="shared" si="9"/>
        <v>0</v>
      </c>
      <c r="Z137" s="309">
        <f t="shared" si="10"/>
        <v>0</v>
      </c>
      <c r="AA137" s="309">
        <f t="shared" si="11"/>
        <v>0</v>
      </c>
      <c r="AB137" s="310">
        <f t="shared" si="12"/>
        <v>0</v>
      </c>
      <c r="AC137" s="155"/>
      <c r="AD137" s="155"/>
    </row>
    <row r="138" spans="1:31" x14ac:dyDescent="0.25">
      <c r="A138" s="144"/>
      <c r="B138" s="144"/>
      <c r="C138" s="144"/>
      <c r="D138" s="144"/>
      <c r="E138" s="144"/>
      <c r="F138" s="144">
        <f>SUM(F6:F137)</f>
        <v>2901.3121782085182</v>
      </c>
      <c r="G138" s="144">
        <f t="shared" ref="G138:AB138" si="13">SUM(G6:G137)</f>
        <v>5550.3577748548641</v>
      </c>
      <c r="H138" s="144">
        <f t="shared" si="13"/>
        <v>114.92258363310521</v>
      </c>
      <c r="I138" s="144">
        <f t="shared" si="13"/>
        <v>103.33420944250605</v>
      </c>
      <c r="J138" s="144">
        <f t="shared" si="13"/>
        <v>304.13369673860205</v>
      </c>
      <c r="K138" s="144">
        <f t="shared" si="13"/>
        <v>1.4262739375205753</v>
      </c>
      <c r="L138" s="144">
        <f t="shared" si="13"/>
        <v>7.9488002530486277</v>
      </c>
      <c r="M138" s="144">
        <f t="shared" si="13"/>
        <v>15.206459757363969</v>
      </c>
      <c r="N138" s="144">
        <f t="shared" si="13"/>
        <v>0.31485860219920547</v>
      </c>
      <c r="O138" s="144">
        <f t="shared" si="13"/>
        <v>0.28310971039593164</v>
      </c>
      <c r="P138" s="144">
        <f t="shared" si="13"/>
        <v>0.83324325472016825</v>
      </c>
      <c r="Q138" s="144">
        <f t="shared" si="13"/>
        <v>1.4262739375205753</v>
      </c>
      <c r="R138" s="263">
        <f>SUM(R6:R137)</f>
        <v>7.9488002530486277</v>
      </c>
      <c r="S138" s="144">
        <f t="shared" si="13"/>
        <v>15.206459757363969</v>
      </c>
      <c r="T138" s="144">
        <f t="shared" si="13"/>
        <v>0.31485860219920547</v>
      </c>
      <c r="U138" s="144">
        <f t="shared" si="13"/>
        <v>0.28310971039593164</v>
      </c>
      <c r="V138" s="144">
        <f t="shared" si="13"/>
        <v>0.83324325472016825</v>
      </c>
      <c r="W138" s="144">
        <f t="shared" si="13"/>
        <v>0</v>
      </c>
      <c r="X138" s="144">
        <f t="shared" si="13"/>
        <v>0</v>
      </c>
      <c r="Y138" s="144">
        <f t="shared" si="13"/>
        <v>0</v>
      </c>
      <c r="Z138" s="144">
        <f t="shared" si="13"/>
        <v>0</v>
      </c>
      <c r="AA138" s="144">
        <f t="shared" si="13"/>
        <v>0</v>
      </c>
      <c r="AB138" s="144">
        <f t="shared" si="13"/>
        <v>0</v>
      </c>
      <c r="AC138" s="155"/>
      <c r="AD138" s="155"/>
    </row>
    <row r="139" spans="1:31" x14ac:dyDescent="0.25">
      <c r="K139" s="110"/>
      <c r="L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55"/>
      <c r="AC139" s="155"/>
      <c r="AD139" s="155"/>
    </row>
    <row r="140" spans="1:31" x14ac:dyDescent="0.25">
      <c r="K140" s="110"/>
      <c r="L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55"/>
      <c r="AC140" s="155"/>
      <c r="AD140" s="155"/>
    </row>
    <row r="141" spans="1:31" x14ac:dyDescent="0.25">
      <c r="K141" s="110"/>
      <c r="L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55"/>
      <c r="AC141" s="155"/>
      <c r="AD141" s="155"/>
    </row>
    <row r="142" spans="1:31" x14ac:dyDescent="0.25">
      <c r="K142" s="110"/>
      <c r="L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55"/>
      <c r="AC142" s="155"/>
      <c r="AD142" s="155"/>
    </row>
    <row r="143" spans="1:31" x14ac:dyDescent="0.25">
      <c r="K143" s="110"/>
      <c r="L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55"/>
      <c r="AC143" s="155"/>
      <c r="AD143" s="155"/>
    </row>
    <row r="144" spans="1:31" x14ac:dyDescent="0.25">
      <c r="K144" s="110"/>
      <c r="L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55"/>
      <c r="AC144" s="155"/>
      <c r="AD144" s="155"/>
    </row>
    <row r="145" spans="11:30" x14ac:dyDescent="0.25">
      <c r="K145" s="110"/>
      <c r="L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55"/>
      <c r="AC145" s="155"/>
      <c r="AD145" s="155"/>
    </row>
    <row r="146" spans="11:30" x14ac:dyDescent="0.25">
      <c r="K146" s="110"/>
      <c r="L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55"/>
      <c r="AC146" s="155"/>
      <c r="AD146" s="155"/>
    </row>
    <row r="147" spans="11:30" x14ac:dyDescent="0.25">
      <c r="K147" s="110"/>
      <c r="L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55"/>
      <c r="AC147" s="155"/>
      <c r="AD147" s="155"/>
    </row>
    <row r="148" spans="11:30" x14ac:dyDescent="0.25">
      <c r="K148" s="110"/>
      <c r="L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55"/>
      <c r="AC148" s="155"/>
      <c r="AD148" s="155"/>
    </row>
    <row r="149" spans="11:30" x14ac:dyDescent="0.25">
      <c r="K149" s="110"/>
      <c r="L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55"/>
      <c r="AC149" s="155"/>
      <c r="AD149" s="155"/>
    </row>
    <row r="150" spans="11:30" x14ac:dyDescent="0.25">
      <c r="K150" s="110"/>
      <c r="L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55"/>
      <c r="AC150" s="155"/>
      <c r="AD150" s="155"/>
    </row>
    <row r="151" spans="11:30" x14ac:dyDescent="0.25">
      <c r="K151" s="110"/>
      <c r="L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55"/>
      <c r="AC151" s="155"/>
      <c r="AD151" s="155"/>
    </row>
    <row r="152" spans="11:30" x14ac:dyDescent="0.25">
      <c r="K152" s="110"/>
      <c r="L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55"/>
      <c r="AC152" s="155"/>
      <c r="AD152" s="155"/>
    </row>
    <row r="153" spans="11:30" x14ac:dyDescent="0.25"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55"/>
      <c r="AC153" s="155"/>
      <c r="AD153" s="155"/>
    </row>
    <row r="154" spans="11:30" x14ac:dyDescent="0.25">
      <c r="AC154" s="155"/>
      <c r="AD154" s="155"/>
    </row>
  </sheetData>
  <mergeCells count="4">
    <mergeCell ref="K4:P4"/>
    <mergeCell ref="Q4:V4"/>
    <mergeCell ref="W4:AB4"/>
    <mergeCell ref="F4:J4"/>
  </mergeCells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67"/>
  <sheetViews>
    <sheetView workbookViewId="0"/>
  </sheetViews>
  <sheetFormatPr defaultRowHeight="15" x14ac:dyDescent="0.25"/>
  <cols>
    <col min="1" max="1" width="15.85546875" customWidth="1"/>
    <col min="2" max="2" width="67.5703125" customWidth="1"/>
    <col min="3" max="3" width="9.42578125" style="154" customWidth="1"/>
    <col min="4" max="4" width="10" customWidth="1"/>
    <col min="6" max="13" width="9.140625" style="154" customWidth="1"/>
    <col min="14" max="14" width="9.140625" style="23" customWidth="1"/>
    <col min="22" max="22" width="9.140625" style="23" customWidth="1"/>
    <col min="30" max="30" width="9.140625" style="23" customWidth="1"/>
  </cols>
  <sheetData>
    <row r="1" spans="1:37" s="154" customFormat="1" x14ac:dyDescent="0.25">
      <c r="A1" s="81" t="s">
        <v>552</v>
      </c>
    </row>
    <row r="2" spans="1:37" s="154" customFormat="1" x14ac:dyDescent="0.25">
      <c r="A2" s="81" t="s">
        <v>497</v>
      </c>
    </row>
    <row r="3" spans="1:37" s="154" customFormat="1" ht="15.75" thickBot="1" x14ac:dyDescent="0.3">
      <c r="A3" s="103" t="s">
        <v>75</v>
      </c>
    </row>
    <row r="4" spans="1:37" s="23" customFormat="1" ht="15" customHeight="1" thickBot="1" x14ac:dyDescent="0.3">
      <c r="B4" s="130"/>
      <c r="C4" s="156"/>
      <c r="D4" s="24"/>
      <c r="E4" s="113"/>
      <c r="F4" s="385" t="s">
        <v>489</v>
      </c>
      <c r="G4" s="386"/>
      <c r="H4" s="386"/>
      <c r="I4" s="386"/>
      <c r="J4" s="386"/>
      <c r="K4" s="386"/>
      <c r="L4" s="386"/>
      <c r="M4" s="387"/>
      <c r="N4" s="385" t="s">
        <v>544</v>
      </c>
      <c r="O4" s="386"/>
      <c r="P4" s="386"/>
      <c r="Q4" s="386"/>
      <c r="R4" s="386"/>
      <c r="S4" s="386"/>
      <c r="T4" s="386"/>
      <c r="U4" s="387"/>
      <c r="V4" s="381" t="s">
        <v>557</v>
      </c>
      <c r="W4" s="381"/>
      <c r="X4" s="381"/>
      <c r="Y4" s="381"/>
      <c r="Z4" s="381"/>
      <c r="AA4" s="381"/>
      <c r="AB4" s="381"/>
      <c r="AC4" s="382"/>
      <c r="AD4" s="381" t="s">
        <v>549</v>
      </c>
      <c r="AE4" s="381"/>
      <c r="AF4" s="381"/>
      <c r="AG4" s="381"/>
      <c r="AH4" s="381"/>
      <c r="AI4" s="381"/>
      <c r="AJ4" s="381"/>
      <c r="AK4" s="382"/>
    </row>
    <row r="5" spans="1:37" ht="15.75" thickBot="1" x14ac:dyDescent="0.3">
      <c r="A5" s="136" t="s">
        <v>11</v>
      </c>
      <c r="B5" s="128" t="s">
        <v>220</v>
      </c>
      <c r="C5" s="24" t="s">
        <v>252</v>
      </c>
      <c r="D5" s="124" t="s">
        <v>5</v>
      </c>
      <c r="E5" s="126" t="s">
        <v>221</v>
      </c>
      <c r="F5" s="174" t="s">
        <v>63</v>
      </c>
      <c r="G5" s="174" t="s">
        <v>50</v>
      </c>
      <c r="H5" s="174" t="s">
        <v>61</v>
      </c>
      <c r="I5" s="174" t="s">
        <v>62</v>
      </c>
      <c r="J5" s="174" t="s">
        <v>222</v>
      </c>
      <c r="K5" s="174" t="s">
        <v>15</v>
      </c>
      <c r="L5" s="174" t="s">
        <v>210</v>
      </c>
      <c r="M5" s="176" t="s">
        <v>223</v>
      </c>
      <c r="N5" s="124" t="s">
        <v>63</v>
      </c>
      <c r="O5" s="124" t="s">
        <v>50</v>
      </c>
      <c r="P5" s="124" t="s">
        <v>61</v>
      </c>
      <c r="Q5" s="124" t="s">
        <v>62</v>
      </c>
      <c r="R5" s="124" t="s">
        <v>222</v>
      </c>
      <c r="S5" s="124" t="s">
        <v>15</v>
      </c>
      <c r="T5" s="124" t="s">
        <v>210</v>
      </c>
      <c r="U5" s="126" t="s">
        <v>223</v>
      </c>
      <c r="V5" s="124" t="s">
        <v>477</v>
      </c>
      <c r="W5" s="124" t="s">
        <v>533</v>
      </c>
      <c r="X5" s="124" t="s">
        <v>479</v>
      </c>
      <c r="Y5" s="124" t="s">
        <v>480</v>
      </c>
      <c r="Z5" s="124" t="s">
        <v>534</v>
      </c>
      <c r="AA5" s="124" t="s">
        <v>535</v>
      </c>
      <c r="AB5" s="124" t="s">
        <v>536</v>
      </c>
      <c r="AC5" s="126" t="s">
        <v>537</v>
      </c>
      <c r="AD5" s="125" t="s">
        <v>63</v>
      </c>
      <c r="AE5" s="125" t="s">
        <v>50</v>
      </c>
      <c r="AF5" s="125" t="s">
        <v>61</v>
      </c>
      <c r="AG5" s="125" t="s">
        <v>62</v>
      </c>
      <c r="AH5" s="125" t="s">
        <v>222</v>
      </c>
      <c r="AI5" s="125" t="s">
        <v>15</v>
      </c>
      <c r="AJ5" s="125" t="s">
        <v>210</v>
      </c>
      <c r="AK5" s="131" t="s">
        <v>223</v>
      </c>
    </row>
    <row r="6" spans="1:37" x14ac:dyDescent="0.25">
      <c r="A6" s="63">
        <v>2285002006</v>
      </c>
      <c r="B6" s="128" t="s">
        <v>227</v>
      </c>
      <c r="C6" s="175" t="s">
        <v>53</v>
      </c>
      <c r="D6" s="124" t="s">
        <v>18</v>
      </c>
      <c r="E6" s="126" t="s">
        <v>17</v>
      </c>
      <c r="F6" s="173">
        <v>2.8760092617307692E-2</v>
      </c>
      <c r="G6" s="174">
        <v>0.58233410178296707</v>
      </c>
      <c r="H6" s="174">
        <v>8.2977363920879121E-2</v>
      </c>
      <c r="I6" s="174">
        <v>1.9273848467582417E-2</v>
      </c>
      <c r="J6" s="174">
        <v>1.7731934477747253E-2</v>
      </c>
      <c r="K6" s="176">
        <v>5.8592849491483513E-3</v>
      </c>
      <c r="L6" s="174"/>
      <c r="M6" s="176"/>
      <c r="N6" s="124">
        <v>3.2126448605378166E-2</v>
      </c>
      <c r="O6" s="124">
        <v>0.59037762758246048</v>
      </c>
      <c r="P6" s="124">
        <v>0.10549136883728476</v>
      </c>
      <c r="Q6" s="124">
        <v>1.7433970210488765E-2</v>
      </c>
      <c r="R6" s="124">
        <v>1.6910951104174104E-2</v>
      </c>
      <c r="S6" s="124">
        <v>1.6634090021000733E-2</v>
      </c>
      <c r="T6" s="124">
        <v>3.300566387458525E-4</v>
      </c>
      <c r="U6" s="126">
        <v>40.482471281946303</v>
      </c>
      <c r="V6" s="124">
        <v>1.9192423842173973E-2</v>
      </c>
      <c r="W6" s="124">
        <v>0.45169831908993613</v>
      </c>
      <c r="X6" s="124">
        <v>0.10549136883728476</v>
      </c>
      <c r="Y6" s="124">
        <v>1.1490571275094867E-2</v>
      </c>
      <c r="Z6" s="124">
        <v>1.1145854136842021E-2</v>
      </c>
      <c r="AA6" s="124">
        <v>5.7179684447190016E-3</v>
      </c>
      <c r="AB6" s="124">
        <v>3.300566387458525E-4</v>
      </c>
      <c r="AC6" s="126">
        <v>40.482471281946303</v>
      </c>
      <c r="AD6" s="24">
        <f t="shared" ref="AD6:AD53" si="0">N6-V6</f>
        <v>1.2934024763204193E-2</v>
      </c>
      <c r="AE6" s="24">
        <f t="shared" ref="AE6:AE53" si="1">O6-W6</f>
        <v>0.13867930849252436</v>
      </c>
      <c r="AF6" s="24">
        <f t="shared" ref="AF6:AF53" si="2">P6-X6</f>
        <v>0</v>
      </c>
      <c r="AG6" s="24">
        <f t="shared" ref="AG6:AG53" si="3">Q6-Y6</f>
        <v>5.9433989353938985E-3</v>
      </c>
      <c r="AH6" s="24">
        <f t="shared" ref="AH6:AH53" si="4">R6-Z6</f>
        <v>5.7650969673320833E-3</v>
      </c>
      <c r="AI6" s="24">
        <f t="shared" ref="AI6:AI53" si="5">S6-AA6</f>
        <v>1.0916121576281732E-2</v>
      </c>
      <c r="AJ6" s="24">
        <f t="shared" ref="AJ6:AJ53" si="6">T6-AB6</f>
        <v>0</v>
      </c>
      <c r="AK6" s="113">
        <f t="shared" ref="AK6:AK53" si="7">U6-AC6</f>
        <v>0</v>
      </c>
    </row>
    <row r="7" spans="1:37" x14ac:dyDescent="0.25">
      <c r="A7" s="63">
        <v>2285002007</v>
      </c>
      <c r="B7" s="128" t="s">
        <v>226</v>
      </c>
      <c r="C7" s="174" t="s">
        <v>53</v>
      </c>
      <c r="D7" s="124" t="s">
        <v>18</v>
      </c>
      <c r="E7" s="126" t="s">
        <v>17</v>
      </c>
      <c r="F7" s="173">
        <v>1.0027582278846155E-2</v>
      </c>
      <c r="G7" s="174">
        <v>0.19336042296703296</v>
      </c>
      <c r="H7" s="174">
        <v>2.9081942903846154E-2</v>
      </c>
      <c r="I7" s="174">
        <v>6.7239569087912095E-3</v>
      </c>
      <c r="J7" s="174">
        <v>6.1860387181318687E-3</v>
      </c>
      <c r="K7" s="176">
        <v>2.0535632230769228E-3</v>
      </c>
      <c r="L7" s="174"/>
      <c r="M7" s="176"/>
      <c r="N7" s="124">
        <v>2.5645999336027289E-3</v>
      </c>
      <c r="O7" s="124">
        <v>4.8619924022760254E-2</v>
      </c>
      <c r="P7" s="124">
        <v>6.7808664760894283E-3</v>
      </c>
      <c r="Q7" s="124">
        <v>1.2974920829824633E-3</v>
      </c>
      <c r="R7" s="124">
        <v>1.2585673204929891E-3</v>
      </c>
      <c r="S7" s="124">
        <v>1.0692205876827328E-3</v>
      </c>
      <c r="T7" s="124">
        <v>2.2211081998778073E-5</v>
      </c>
      <c r="U7" s="126">
        <v>2.7242581533069878</v>
      </c>
      <c r="V7" s="124">
        <v>2.0062680457171261E-3</v>
      </c>
      <c r="W7" s="124">
        <v>4.2155470069165896E-2</v>
      </c>
      <c r="X7" s="124">
        <v>6.7808664760894283E-3</v>
      </c>
      <c r="Y7" s="124">
        <v>1.0122499515264939E-3</v>
      </c>
      <c r="Z7" s="124">
        <v>9.8188245298069928E-4</v>
      </c>
      <c r="AA7" s="124">
        <v>3.6754457701593945E-4</v>
      </c>
      <c r="AB7" s="124">
        <v>2.2211081998778073E-5</v>
      </c>
      <c r="AC7" s="126">
        <v>2.7242581533069878</v>
      </c>
      <c r="AD7" s="124">
        <f t="shared" si="0"/>
        <v>5.5833188788560273E-4</v>
      </c>
      <c r="AE7" s="124">
        <f t="shared" si="1"/>
        <v>6.4644539535943582E-3</v>
      </c>
      <c r="AF7" s="124">
        <f t="shared" si="2"/>
        <v>0</v>
      </c>
      <c r="AG7" s="124">
        <f t="shared" si="3"/>
        <v>2.8524213145596938E-4</v>
      </c>
      <c r="AH7" s="124">
        <f t="shared" si="4"/>
        <v>2.7668486751228978E-4</v>
      </c>
      <c r="AI7" s="124">
        <f t="shared" si="5"/>
        <v>7.0167601066679344E-4</v>
      </c>
      <c r="AJ7" s="124">
        <f t="shared" si="6"/>
        <v>0</v>
      </c>
      <c r="AK7" s="126">
        <f t="shared" si="7"/>
        <v>0</v>
      </c>
    </row>
    <row r="8" spans="1:37" x14ac:dyDescent="0.25">
      <c r="A8" s="63">
        <v>2285002009</v>
      </c>
      <c r="B8" s="128" t="s">
        <v>225</v>
      </c>
      <c r="C8" s="174" t="s">
        <v>53</v>
      </c>
      <c r="D8" s="124" t="s">
        <v>18</v>
      </c>
      <c r="E8" s="126" t="s">
        <v>17</v>
      </c>
      <c r="F8" s="173">
        <v>2.2464615064368133E-2</v>
      </c>
      <c r="G8" s="174">
        <v>0.42870751489285713</v>
      </c>
      <c r="H8" s="174">
        <v>6.4359593916208796E-2</v>
      </c>
      <c r="I8" s="174">
        <v>1.5054180055192308E-2</v>
      </c>
      <c r="J8" s="174">
        <v>1.384985329804945E-2</v>
      </c>
      <c r="K8" s="176">
        <v>4.5446231713736265E-3</v>
      </c>
      <c r="L8" s="174"/>
      <c r="M8" s="176"/>
      <c r="N8" s="124">
        <v>0.10474246698773747</v>
      </c>
      <c r="O8" s="124">
        <v>2.0508121401465726</v>
      </c>
      <c r="P8" s="124">
        <v>0.32695103245067281</v>
      </c>
      <c r="Q8" s="124">
        <v>5.5261404974009443E-2</v>
      </c>
      <c r="R8" s="124">
        <v>5.3603562824789161E-2</v>
      </c>
      <c r="S8" s="124">
        <v>5.1554292698886985E-2</v>
      </c>
      <c r="T8" s="124">
        <v>1.0229496497633347E-3</v>
      </c>
      <c r="U8" s="126">
        <v>125.46794991543435</v>
      </c>
      <c r="V8" s="124">
        <v>5.9483376314023763E-2</v>
      </c>
      <c r="W8" s="124">
        <v>1.375394968242013</v>
      </c>
      <c r="X8" s="124">
        <v>0.32695103245067281</v>
      </c>
      <c r="Y8" s="124">
        <v>3.4384874206050325E-2</v>
      </c>
      <c r="Z8" s="124">
        <v>3.3353327979868806E-2</v>
      </c>
      <c r="AA8" s="124">
        <v>1.7721788115242401E-2</v>
      </c>
      <c r="AB8" s="124">
        <v>1.0229496497633347E-3</v>
      </c>
      <c r="AC8" s="126">
        <v>125.46794991543435</v>
      </c>
      <c r="AD8" s="124">
        <f t="shared" si="0"/>
        <v>4.5259090673713705E-2</v>
      </c>
      <c r="AE8" s="124">
        <f t="shared" si="1"/>
        <v>0.67541717190455963</v>
      </c>
      <c r="AF8" s="124">
        <f t="shared" si="2"/>
        <v>0</v>
      </c>
      <c r="AG8" s="124">
        <f t="shared" si="3"/>
        <v>2.0876530767959117E-2</v>
      </c>
      <c r="AH8" s="124">
        <f t="shared" si="4"/>
        <v>2.0250234844920355E-2</v>
      </c>
      <c r="AI8" s="124">
        <f t="shared" si="5"/>
        <v>3.3832504583644583E-2</v>
      </c>
      <c r="AJ8" s="124">
        <f t="shared" si="6"/>
        <v>0</v>
      </c>
      <c r="AK8" s="126">
        <f t="shared" si="7"/>
        <v>0</v>
      </c>
    </row>
    <row r="9" spans="1:37" x14ac:dyDescent="0.25">
      <c r="A9" s="63">
        <v>2285002010</v>
      </c>
      <c r="B9" s="128" t="s">
        <v>224</v>
      </c>
      <c r="C9" s="174" t="s">
        <v>53</v>
      </c>
      <c r="D9" s="124" t="s">
        <v>18</v>
      </c>
      <c r="E9" s="126" t="s">
        <v>17</v>
      </c>
      <c r="F9" s="173">
        <v>2.3130564815714284E-2</v>
      </c>
      <c r="G9" s="174">
        <v>0.43354644237087914</v>
      </c>
      <c r="H9" s="174">
        <v>6.7747190604945051E-2</v>
      </c>
      <c r="I9" s="174">
        <v>1.5521238036758242E-2</v>
      </c>
      <c r="J9" s="174">
        <v>1.427955358717033E-2</v>
      </c>
      <c r="K9" s="176">
        <v>4.7838383067582415E-3</v>
      </c>
      <c r="L9" s="174"/>
      <c r="M9" s="176"/>
      <c r="N9" s="124">
        <v>3.5851233928852735E-4</v>
      </c>
      <c r="O9" s="124">
        <v>7.0421495042916537E-3</v>
      </c>
      <c r="P9" s="124">
        <v>6.7790873905776189E-4</v>
      </c>
      <c r="Q9" s="124">
        <v>1.658688106382745E-4</v>
      </c>
      <c r="R9" s="124">
        <v>1.6089274631912625E-4</v>
      </c>
      <c r="S9" s="124">
        <v>1.0689400579210598E-4</v>
      </c>
      <c r="T9" s="124">
        <v>2.4240117706145755E-6</v>
      </c>
      <c r="U9" s="126">
        <v>0.29731256812127205</v>
      </c>
      <c r="V9" s="124">
        <v>3.5851233928852735E-4</v>
      </c>
      <c r="W9" s="124">
        <v>6.8966505475914121E-3</v>
      </c>
      <c r="X9" s="124">
        <v>6.7790873905776189E-4</v>
      </c>
      <c r="Y9" s="124">
        <v>1.5713887323626007E-4</v>
      </c>
      <c r="Z9" s="124">
        <v>1.5242470703917229E-4</v>
      </c>
      <c r="AA9" s="124">
        <v>3.6744814491036437E-5</v>
      </c>
      <c r="AB9" s="124">
        <v>2.4240117706145755E-6</v>
      </c>
      <c r="AC9" s="126">
        <v>0.29731256812127205</v>
      </c>
      <c r="AD9" s="124">
        <f t="shared" si="0"/>
        <v>0</v>
      </c>
      <c r="AE9" s="124">
        <f t="shared" si="1"/>
        <v>1.4549895670024158E-4</v>
      </c>
      <c r="AF9" s="124">
        <f t="shared" si="2"/>
        <v>0</v>
      </c>
      <c r="AG9" s="124">
        <f t="shared" si="3"/>
        <v>8.7299374020144275E-6</v>
      </c>
      <c r="AH9" s="124">
        <f t="shared" si="4"/>
        <v>8.4680392799539649E-6</v>
      </c>
      <c r="AI9" s="124">
        <f t="shared" si="5"/>
        <v>7.0149191301069544E-5</v>
      </c>
      <c r="AJ9" s="124">
        <f t="shared" si="6"/>
        <v>0</v>
      </c>
      <c r="AK9" s="126">
        <f t="shared" si="7"/>
        <v>0</v>
      </c>
    </row>
    <row r="10" spans="1:37" x14ac:dyDescent="0.25">
      <c r="A10" s="63">
        <v>2285002006</v>
      </c>
      <c r="B10" s="128" t="s">
        <v>227</v>
      </c>
      <c r="C10" s="174" t="s">
        <v>53</v>
      </c>
      <c r="D10" s="124" t="s">
        <v>33</v>
      </c>
      <c r="E10" s="126" t="s">
        <v>32</v>
      </c>
      <c r="F10" s="173">
        <v>1.9538247252747252E-2</v>
      </c>
      <c r="G10" s="174">
        <v>0.37891043956043952</v>
      </c>
      <c r="H10" s="174">
        <v>5.6986208791208789E-2</v>
      </c>
      <c r="I10" s="174">
        <v>1.3105052197802199E-2</v>
      </c>
      <c r="J10" s="174">
        <v>1.2056631868131867E-2</v>
      </c>
      <c r="K10" s="176">
        <v>4.0239642857142861E-3</v>
      </c>
      <c r="L10" s="174"/>
      <c r="M10" s="176"/>
      <c r="N10" s="124">
        <v>3.6171439278349909E-3</v>
      </c>
      <c r="O10" s="124">
        <v>6.6471114718295768E-2</v>
      </c>
      <c r="P10" s="124">
        <v>1.1877362135972526E-2</v>
      </c>
      <c r="Q10" s="124">
        <v>1.9629054010771902E-3</v>
      </c>
      <c r="R10" s="124">
        <v>1.9040182390448741E-3</v>
      </c>
      <c r="S10" s="124">
        <v>1.8728462163244192E-3</v>
      </c>
      <c r="T10" s="124">
        <v>3.7161355160847989E-5</v>
      </c>
      <c r="U10" s="126">
        <v>4.5579555642740113</v>
      </c>
      <c r="V10" s="124">
        <v>2.1608911776676573E-3</v>
      </c>
      <c r="W10" s="124">
        <v>5.0857094482454464E-2</v>
      </c>
      <c r="X10" s="124">
        <v>1.1877362135972526E-2</v>
      </c>
      <c r="Y10" s="124">
        <v>1.2937331052554205E-3</v>
      </c>
      <c r="Z10" s="124">
        <v>1.2549211120977579E-3</v>
      </c>
      <c r="AA10" s="124">
        <v>6.4379088686151943E-4</v>
      </c>
      <c r="AB10" s="124">
        <v>3.7161355160847989E-5</v>
      </c>
      <c r="AC10" s="126">
        <v>4.5579555642740113</v>
      </c>
      <c r="AD10" s="124">
        <f t="shared" si="0"/>
        <v>1.4562527501673335E-3</v>
      </c>
      <c r="AE10" s="124">
        <f t="shared" si="1"/>
        <v>1.5614020235841304E-2</v>
      </c>
      <c r="AF10" s="124">
        <f t="shared" si="2"/>
        <v>0</v>
      </c>
      <c r="AG10" s="124">
        <f t="shared" si="3"/>
        <v>6.6917229582176964E-4</v>
      </c>
      <c r="AH10" s="124">
        <f t="shared" si="4"/>
        <v>6.4909712694711619E-4</v>
      </c>
      <c r="AI10" s="124">
        <f t="shared" si="5"/>
        <v>1.2290553294628998E-3</v>
      </c>
      <c r="AJ10" s="124">
        <f t="shared" si="6"/>
        <v>0</v>
      </c>
      <c r="AK10" s="126">
        <f t="shared" si="7"/>
        <v>0</v>
      </c>
    </row>
    <row r="11" spans="1:37" x14ac:dyDescent="0.25">
      <c r="A11" s="63">
        <v>2285002007</v>
      </c>
      <c r="B11" s="128" t="s">
        <v>226</v>
      </c>
      <c r="C11" s="174" t="s">
        <v>53</v>
      </c>
      <c r="D11" s="124" t="s">
        <v>33</v>
      </c>
      <c r="E11" s="126" t="s">
        <v>32</v>
      </c>
      <c r="F11" s="173">
        <v>0</v>
      </c>
      <c r="G11" s="174">
        <v>0</v>
      </c>
      <c r="H11" s="174">
        <v>0</v>
      </c>
      <c r="I11" s="174">
        <v>0</v>
      </c>
      <c r="J11" s="174">
        <v>0</v>
      </c>
      <c r="K11" s="176">
        <v>0</v>
      </c>
      <c r="L11" s="174"/>
      <c r="M11" s="176"/>
      <c r="N11" s="124">
        <v>3.380878118961002E-3</v>
      </c>
      <c r="O11" s="124">
        <v>6.6409566869470429E-2</v>
      </c>
      <c r="P11" s="124">
        <v>6.3928812801288554E-3</v>
      </c>
      <c r="Q11" s="124">
        <v>1.5641922775040554E-3</v>
      </c>
      <c r="R11" s="124">
        <v>1.5172665091789338E-3</v>
      </c>
      <c r="S11" s="124">
        <v>1.0080423060132779E-3</v>
      </c>
      <c r="T11" s="124">
        <v>2.2859152830383459E-5</v>
      </c>
      <c r="U11" s="126">
        <v>2.8037460525015674</v>
      </c>
      <c r="V11" s="124">
        <v>3.380878118961002E-3</v>
      </c>
      <c r="W11" s="124">
        <v>6.503746838043177E-2</v>
      </c>
      <c r="X11" s="124">
        <v>6.3928812801288554E-3</v>
      </c>
      <c r="Y11" s="124">
        <v>1.4818663681617369E-3</v>
      </c>
      <c r="Z11" s="124">
        <v>1.4374103771168847E-3</v>
      </c>
      <c r="AA11" s="124">
        <v>3.4651454269206438E-4</v>
      </c>
      <c r="AB11" s="124">
        <v>2.2859152830383459E-5</v>
      </c>
      <c r="AC11" s="126">
        <v>2.8037460525015674</v>
      </c>
      <c r="AD11" s="124">
        <f t="shared" si="0"/>
        <v>0</v>
      </c>
      <c r="AE11" s="124">
        <f t="shared" si="1"/>
        <v>1.3720984890386589E-3</v>
      </c>
      <c r="AF11" s="124">
        <f t="shared" si="2"/>
        <v>0</v>
      </c>
      <c r="AG11" s="124">
        <f t="shared" si="3"/>
        <v>8.2325909342318522E-5</v>
      </c>
      <c r="AH11" s="124">
        <f t="shared" si="4"/>
        <v>7.9856132062049124E-5</v>
      </c>
      <c r="AI11" s="124">
        <f t="shared" si="5"/>
        <v>6.615277633212135E-4</v>
      </c>
      <c r="AJ11" s="124">
        <f t="shared" si="6"/>
        <v>0</v>
      </c>
      <c r="AK11" s="126">
        <f t="shared" si="7"/>
        <v>0</v>
      </c>
    </row>
    <row r="12" spans="1:37" x14ac:dyDescent="0.25">
      <c r="A12" s="63">
        <v>2285002009</v>
      </c>
      <c r="B12" s="128" t="s">
        <v>225</v>
      </c>
      <c r="C12" s="174" t="s">
        <v>53</v>
      </c>
      <c r="D12" s="124" t="s">
        <v>33</v>
      </c>
      <c r="E12" s="126" t="s">
        <v>32</v>
      </c>
      <c r="F12" s="173">
        <v>1.9430661417582418E-4</v>
      </c>
      <c r="G12" s="174">
        <v>3.4206393085164833E-3</v>
      </c>
      <c r="H12" s="174">
        <v>5.5168064417582415E-4</v>
      </c>
      <c r="I12" s="174">
        <v>1.3020238043956044E-4</v>
      </c>
      <c r="J12" s="174">
        <v>1.1978627909340658E-4</v>
      </c>
      <c r="K12" s="176">
        <v>3.8955811994505497E-5</v>
      </c>
      <c r="L12" s="174"/>
      <c r="M12" s="176"/>
      <c r="N12" s="124">
        <v>2.0355088576118865E-2</v>
      </c>
      <c r="O12" s="124">
        <v>0.39854381862659893</v>
      </c>
      <c r="P12" s="124">
        <v>6.3537907946793842E-2</v>
      </c>
      <c r="Q12" s="124">
        <v>1.0739204693531111E-2</v>
      </c>
      <c r="R12" s="124">
        <v>1.0417028552725176E-2</v>
      </c>
      <c r="S12" s="124">
        <v>1.0018784400866345E-2</v>
      </c>
      <c r="T12" s="124">
        <v>1.9879454178103488E-4</v>
      </c>
      <c r="U12" s="126">
        <v>24.382767634179409</v>
      </c>
      <c r="V12" s="124">
        <v>1.1559679932116885E-2</v>
      </c>
      <c r="W12" s="124">
        <v>0.2672868723723299</v>
      </c>
      <c r="X12" s="124">
        <v>6.3537907946793842E-2</v>
      </c>
      <c r="Y12" s="124">
        <v>6.6821718093082452E-3</v>
      </c>
      <c r="Z12" s="124">
        <v>6.4817066550289975E-3</v>
      </c>
      <c r="AA12" s="124">
        <v>3.4439571377978058E-3</v>
      </c>
      <c r="AB12" s="124">
        <v>1.9879454178103488E-4</v>
      </c>
      <c r="AC12" s="126">
        <v>24.382767634179409</v>
      </c>
      <c r="AD12" s="124">
        <f t="shared" si="0"/>
        <v>8.7954086440019796E-3</v>
      </c>
      <c r="AE12" s="124">
        <f t="shared" si="1"/>
        <v>0.13125694625426904</v>
      </c>
      <c r="AF12" s="124">
        <f t="shared" si="2"/>
        <v>0</v>
      </c>
      <c r="AG12" s="124">
        <f t="shared" si="3"/>
        <v>4.0570328842228663E-3</v>
      </c>
      <c r="AH12" s="124">
        <f t="shared" si="4"/>
        <v>3.935321897696179E-3</v>
      </c>
      <c r="AI12" s="124">
        <f t="shared" si="5"/>
        <v>6.5748272630685393E-3</v>
      </c>
      <c r="AJ12" s="124">
        <f t="shared" si="6"/>
        <v>0</v>
      </c>
      <c r="AK12" s="126">
        <f t="shared" si="7"/>
        <v>0</v>
      </c>
    </row>
    <row r="13" spans="1:37" x14ac:dyDescent="0.25">
      <c r="A13" s="63">
        <v>2285002010</v>
      </c>
      <c r="B13" s="128" t="s">
        <v>224</v>
      </c>
      <c r="C13" s="174" t="s">
        <v>53</v>
      </c>
      <c r="D13" s="124" t="s">
        <v>33</v>
      </c>
      <c r="E13" s="126" t="s">
        <v>32</v>
      </c>
      <c r="F13" s="173">
        <v>1.0809627392857144E-4</v>
      </c>
      <c r="G13" s="174">
        <v>1.9029658766483517E-3</v>
      </c>
      <c r="H13" s="174">
        <v>3.0690996101648353E-4</v>
      </c>
      <c r="I13" s="174">
        <v>7.2434013076923081E-5</v>
      </c>
      <c r="J13" s="174">
        <v>6.663943615384615E-5</v>
      </c>
      <c r="K13" s="176">
        <v>2.1671850225274726E-5</v>
      </c>
      <c r="L13" s="174"/>
      <c r="M13" s="176"/>
      <c r="N13" s="124">
        <v>5.6760384273292989E-2</v>
      </c>
      <c r="O13" s="124">
        <v>0.79757134436560795</v>
      </c>
      <c r="P13" s="124">
        <v>0.10485188037382477</v>
      </c>
      <c r="Q13" s="124">
        <v>2.4937772371546214E-2</v>
      </c>
      <c r="R13" s="124">
        <v>2.350790059880405E-2</v>
      </c>
      <c r="S13" s="124">
        <v>7.4690456007838156E-3</v>
      </c>
      <c r="T13" s="124">
        <v>1.6518238577279133E-4</v>
      </c>
      <c r="U13" s="126">
        <v>35.943568837726851</v>
      </c>
      <c r="V13" s="124">
        <v>5.6760384273292989E-2</v>
      </c>
      <c r="W13" s="124">
        <v>0.78765643178698441</v>
      </c>
      <c r="X13" s="124">
        <v>0.10485188037382477</v>
      </c>
      <c r="Y13" s="124">
        <v>2.4342877616828799E-2</v>
      </c>
      <c r="Z13" s="124">
        <v>2.2930852686728169E-2</v>
      </c>
      <c r="AA13" s="124">
        <v>2.688783838191476E-3</v>
      </c>
      <c r="AB13" s="124">
        <v>1.6518238577279133E-4</v>
      </c>
      <c r="AC13" s="126">
        <v>35.943568837726851</v>
      </c>
      <c r="AD13" s="124">
        <f t="shared" si="0"/>
        <v>0</v>
      </c>
      <c r="AE13" s="124">
        <f t="shared" si="1"/>
        <v>9.9149125786235359E-3</v>
      </c>
      <c r="AF13" s="124">
        <f t="shared" si="2"/>
        <v>0</v>
      </c>
      <c r="AG13" s="124">
        <f t="shared" si="3"/>
        <v>5.9489475471741562E-4</v>
      </c>
      <c r="AH13" s="124">
        <f t="shared" si="4"/>
        <v>5.7704791207588077E-4</v>
      </c>
      <c r="AI13" s="124">
        <f t="shared" si="5"/>
        <v>4.7802617625923392E-3</v>
      </c>
      <c r="AJ13" s="124">
        <f t="shared" si="6"/>
        <v>0</v>
      </c>
      <c r="AK13" s="126">
        <f t="shared" si="7"/>
        <v>0</v>
      </c>
    </row>
    <row r="14" spans="1:37" x14ac:dyDescent="0.25">
      <c r="A14" s="63">
        <v>2285002006</v>
      </c>
      <c r="B14" s="128" t="s">
        <v>227</v>
      </c>
      <c r="C14" s="174" t="s">
        <v>53</v>
      </c>
      <c r="D14" s="124" t="s">
        <v>35</v>
      </c>
      <c r="E14" s="126" t="s">
        <v>34</v>
      </c>
      <c r="F14" s="173">
        <v>2.8108654284065931E-2</v>
      </c>
      <c r="G14" s="174">
        <v>0.53379319800000002</v>
      </c>
      <c r="H14" s="174">
        <v>8.1484580968681317E-2</v>
      </c>
      <c r="I14" s="174">
        <v>1.8849313470054946E-2</v>
      </c>
      <c r="J14" s="174">
        <v>1.73413683239011E-2</v>
      </c>
      <c r="K14" s="176">
        <v>5.7538707980769226E-3</v>
      </c>
      <c r="L14" s="174"/>
      <c r="M14" s="176"/>
      <c r="N14" s="124">
        <v>8.3064010092116763E-3</v>
      </c>
      <c r="O14" s="124">
        <v>0.15264411519006177</v>
      </c>
      <c r="P14" s="124">
        <v>2.727514713302151E-2</v>
      </c>
      <c r="Q14" s="124">
        <v>4.5076114552769914E-3</v>
      </c>
      <c r="R14" s="124">
        <v>4.3723831116186827E-3</v>
      </c>
      <c r="S14" s="124">
        <v>4.3007997502290968E-3</v>
      </c>
      <c r="T14" s="124">
        <v>8.5337250651371552E-5</v>
      </c>
      <c r="U14" s="126">
        <v>10.466878690582961</v>
      </c>
      <c r="V14" s="124">
        <v>4.9622655379706121E-3</v>
      </c>
      <c r="W14" s="124">
        <v>0.11678811497763113</v>
      </c>
      <c r="X14" s="124">
        <v>2.727514713302151E-2</v>
      </c>
      <c r="Y14" s="124">
        <v>2.9709257318871079E-3</v>
      </c>
      <c r="Z14" s="124">
        <v>2.8817979599304951E-3</v>
      </c>
      <c r="AA14" s="124">
        <v>1.4783999141412521E-3</v>
      </c>
      <c r="AB14" s="124">
        <v>8.5337250651371552E-5</v>
      </c>
      <c r="AC14" s="126">
        <v>10.466878690582961</v>
      </c>
      <c r="AD14" s="124">
        <f t="shared" si="0"/>
        <v>3.3441354712410642E-3</v>
      </c>
      <c r="AE14" s="124">
        <f t="shared" si="1"/>
        <v>3.5856000212430642E-2</v>
      </c>
      <c r="AF14" s="124">
        <f t="shared" si="2"/>
        <v>0</v>
      </c>
      <c r="AG14" s="124">
        <f t="shared" si="3"/>
        <v>1.5366857233898835E-3</v>
      </c>
      <c r="AH14" s="124">
        <f t="shared" si="4"/>
        <v>1.4905851516881876E-3</v>
      </c>
      <c r="AI14" s="124">
        <f t="shared" si="5"/>
        <v>2.8223998360878445E-3</v>
      </c>
      <c r="AJ14" s="124">
        <f t="shared" si="6"/>
        <v>0</v>
      </c>
      <c r="AK14" s="126">
        <f t="shared" si="7"/>
        <v>0</v>
      </c>
    </row>
    <row r="15" spans="1:37" x14ac:dyDescent="0.25">
      <c r="A15" s="63">
        <v>2285002007</v>
      </c>
      <c r="B15" s="128" t="s">
        <v>226</v>
      </c>
      <c r="C15" s="174" t="s">
        <v>53</v>
      </c>
      <c r="D15" s="124" t="s">
        <v>35</v>
      </c>
      <c r="E15" s="126" t="s">
        <v>34</v>
      </c>
      <c r="F15" s="173">
        <v>5.9055045700464751E-3</v>
      </c>
      <c r="G15" s="174">
        <v>0.15189054964111304</v>
      </c>
      <c r="H15" s="174">
        <v>1.4955377195432671E-2</v>
      </c>
      <c r="I15" s="174">
        <v>3.1737039757484156E-3</v>
      </c>
      <c r="J15" s="174">
        <v>2.9198076576885425E-3</v>
      </c>
      <c r="K15" s="176">
        <v>1.2320512774871941E-4</v>
      </c>
      <c r="L15" s="174"/>
      <c r="M15" s="176"/>
      <c r="N15" s="124">
        <v>6.1717120480720648E-3</v>
      </c>
      <c r="O15" s="124">
        <v>0.12122907408490513</v>
      </c>
      <c r="P15" s="124">
        <v>1.1670051693727068E-2</v>
      </c>
      <c r="Q15" s="124">
        <v>2.8553955466279314E-3</v>
      </c>
      <c r="R15" s="124">
        <v>2.7697336802290926E-3</v>
      </c>
      <c r="S15" s="124">
        <v>1.840157091170271E-3</v>
      </c>
      <c r="T15" s="124">
        <v>4.1728836109405328E-5</v>
      </c>
      <c r="U15" s="126">
        <v>5.1181712806837849</v>
      </c>
      <c r="V15" s="124">
        <v>6.1717120480720648E-3</v>
      </c>
      <c r="W15" s="124">
        <v>0.11872434114926657</v>
      </c>
      <c r="X15" s="124">
        <v>1.1670051693727068E-2</v>
      </c>
      <c r="Y15" s="124">
        <v>2.7051115704896196E-3</v>
      </c>
      <c r="Z15" s="124">
        <v>2.6239582233749301E-3</v>
      </c>
      <c r="AA15" s="124">
        <v>6.3255400008978074E-4</v>
      </c>
      <c r="AB15" s="124">
        <v>4.1728836109405328E-5</v>
      </c>
      <c r="AC15" s="126">
        <v>5.1181712806837849</v>
      </c>
      <c r="AD15" s="124">
        <f t="shared" si="0"/>
        <v>0</v>
      </c>
      <c r="AE15" s="124">
        <f t="shared" si="1"/>
        <v>2.5047329356385623E-3</v>
      </c>
      <c r="AF15" s="124">
        <f t="shared" si="2"/>
        <v>0</v>
      </c>
      <c r="AG15" s="124">
        <f t="shared" si="3"/>
        <v>1.5028397613831186E-4</v>
      </c>
      <c r="AH15" s="124">
        <f t="shared" si="4"/>
        <v>1.4577545685416247E-4</v>
      </c>
      <c r="AI15" s="124">
        <f t="shared" si="5"/>
        <v>1.2076030910804902E-3</v>
      </c>
      <c r="AJ15" s="124">
        <f t="shared" si="6"/>
        <v>0</v>
      </c>
      <c r="AK15" s="126">
        <f t="shared" si="7"/>
        <v>0</v>
      </c>
    </row>
    <row r="16" spans="1:37" x14ac:dyDescent="0.25">
      <c r="A16" s="63">
        <v>2285002009</v>
      </c>
      <c r="B16" s="128" t="s">
        <v>225</v>
      </c>
      <c r="C16" s="174" t="s">
        <v>53</v>
      </c>
      <c r="D16" s="124" t="s">
        <v>35</v>
      </c>
      <c r="E16" s="126" t="s">
        <v>34</v>
      </c>
      <c r="F16" s="182">
        <v>1.8478715109890107E-2</v>
      </c>
      <c r="G16" s="183">
        <v>0.35836272527472524</v>
      </c>
      <c r="H16" s="183">
        <v>5.3895961538461538E-2</v>
      </c>
      <c r="I16" s="183">
        <v>1.2394394780219781E-2</v>
      </c>
      <c r="J16" s="183">
        <v>1.1402834890109889E-2</v>
      </c>
      <c r="K16" s="185">
        <v>3.8057546428571431E-3</v>
      </c>
      <c r="L16" s="174"/>
      <c r="M16" s="176"/>
      <c r="N16" s="124">
        <v>4.2684605364633525E-2</v>
      </c>
      <c r="O16" s="124">
        <v>0.83574608653626881</v>
      </c>
      <c r="P16" s="124">
        <v>0.13323894495773431</v>
      </c>
      <c r="Q16" s="124">
        <v>2.2520104128222817E-2</v>
      </c>
      <c r="R16" s="124">
        <v>2.1844501004376134E-2</v>
      </c>
      <c r="S16" s="124">
        <v>2.1009383318825459E-2</v>
      </c>
      <c r="T16" s="124">
        <v>4.1687200391365541E-4</v>
      </c>
      <c r="U16" s="126">
        <v>51.130645306233895</v>
      </c>
      <c r="V16" s="124">
        <v>2.424064008361904E-2</v>
      </c>
      <c r="W16" s="124">
        <v>0.56050036941354575</v>
      </c>
      <c r="X16" s="124">
        <v>0.13323894495773431</v>
      </c>
      <c r="Y16" s="124">
        <v>1.401250923533864E-2</v>
      </c>
      <c r="Z16" s="124">
        <v>1.3592133958278482E-2</v>
      </c>
      <c r="AA16" s="124">
        <v>7.2219755158462523E-3</v>
      </c>
      <c r="AB16" s="124">
        <v>4.1687200391365541E-4</v>
      </c>
      <c r="AC16" s="126">
        <v>51.130645306233895</v>
      </c>
      <c r="AD16" s="124">
        <f t="shared" si="0"/>
        <v>1.8443965281014486E-2</v>
      </c>
      <c r="AE16" s="124">
        <f t="shared" si="1"/>
        <v>0.27524571712272305</v>
      </c>
      <c r="AF16" s="124">
        <f t="shared" si="2"/>
        <v>0</v>
      </c>
      <c r="AG16" s="124">
        <f t="shared" si="3"/>
        <v>8.5075948928841766E-3</v>
      </c>
      <c r="AH16" s="124">
        <f t="shared" si="4"/>
        <v>8.2523670460976518E-3</v>
      </c>
      <c r="AI16" s="124">
        <f t="shared" si="5"/>
        <v>1.3787407802979205E-2</v>
      </c>
      <c r="AJ16" s="124">
        <f t="shared" si="6"/>
        <v>0</v>
      </c>
      <c r="AK16" s="126">
        <f t="shared" si="7"/>
        <v>0</v>
      </c>
    </row>
    <row r="17" spans="1:37" x14ac:dyDescent="0.25">
      <c r="A17" s="63">
        <v>2285002010</v>
      </c>
      <c r="B17" s="128" t="s">
        <v>224</v>
      </c>
      <c r="C17" s="174" t="s">
        <v>53</v>
      </c>
      <c r="D17" s="124" t="s">
        <v>35</v>
      </c>
      <c r="E17" s="126" t="s">
        <v>34</v>
      </c>
      <c r="F17" s="173">
        <v>7.5253267358241756E-3</v>
      </c>
      <c r="G17" s="174">
        <v>0.13993178990576924</v>
      </c>
      <c r="H17" s="174">
        <v>2.1952911268406594E-2</v>
      </c>
      <c r="I17" s="174">
        <v>5.0487711857417584E-3</v>
      </c>
      <c r="J17" s="174">
        <v>4.644869760329671E-3</v>
      </c>
      <c r="K17" s="176">
        <v>1.5501609412747251E-3</v>
      </c>
      <c r="L17" s="174"/>
      <c r="M17" s="176"/>
      <c r="N17" s="124">
        <v>1.5842088622573677E-2</v>
      </c>
      <c r="O17" s="124">
        <v>0.2830484752305914</v>
      </c>
      <c r="P17" s="124">
        <v>3.5657873767659297E-2</v>
      </c>
      <c r="Q17" s="124">
        <v>7.3861464602204248E-3</v>
      </c>
      <c r="R17" s="124">
        <v>7.1421527695165431E-3</v>
      </c>
      <c r="S17" s="124">
        <v>6.040345726932868E-3</v>
      </c>
      <c r="T17" s="124">
        <v>1.3650364574372415E-4</v>
      </c>
      <c r="U17" s="126">
        <v>17.143959579133924</v>
      </c>
      <c r="V17" s="124">
        <v>1.2279407608229192E-2</v>
      </c>
      <c r="W17" s="124">
        <v>0.23008386619788743</v>
      </c>
      <c r="X17" s="124">
        <v>3.5657873767659297E-2</v>
      </c>
      <c r="Y17" s="124">
        <v>5.6726582150034574E-3</v>
      </c>
      <c r="Z17" s="124">
        <v>5.4800691716560841E-3</v>
      </c>
      <c r="AA17" s="124">
        <v>2.0794730855919759E-3</v>
      </c>
      <c r="AB17" s="124">
        <v>1.3650364574372415E-4</v>
      </c>
      <c r="AC17" s="126">
        <v>17.143959579133924</v>
      </c>
      <c r="AD17" s="124">
        <f t="shared" si="0"/>
        <v>3.5626810143444855E-3</v>
      </c>
      <c r="AE17" s="124">
        <f t="shared" si="1"/>
        <v>5.2964609032703974E-2</v>
      </c>
      <c r="AF17" s="124">
        <f t="shared" si="2"/>
        <v>0</v>
      </c>
      <c r="AG17" s="124">
        <f t="shared" si="3"/>
        <v>1.7134882452169674E-3</v>
      </c>
      <c r="AH17" s="124">
        <f t="shared" si="4"/>
        <v>1.662083597860459E-3</v>
      </c>
      <c r="AI17" s="124">
        <f t="shared" si="5"/>
        <v>3.9608726413408925E-3</v>
      </c>
      <c r="AJ17" s="124">
        <f t="shared" si="6"/>
        <v>0</v>
      </c>
      <c r="AK17" s="126">
        <f t="shared" si="7"/>
        <v>0</v>
      </c>
    </row>
    <row r="18" spans="1:37" x14ac:dyDescent="0.25">
      <c r="A18" s="63">
        <v>2285002006</v>
      </c>
      <c r="B18" s="128" t="s">
        <v>227</v>
      </c>
      <c r="C18" s="174" t="s">
        <v>53</v>
      </c>
      <c r="D18" s="124" t="s">
        <v>55</v>
      </c>
      <c r="E18" s="126" t="s">
        <v>54</v>
      </c>
      <c r="F18" s="173">
        <v>5.1532689637066647E-3</v>
      </c>
      <c r="G18" s="174">
        <v>0.132542926021262</v>
      </c>
      <c r="H18" s="174">
        <v>1.3050380408247336E-2</v>
      </c>
      <c r="I18" s="174">
        <v>2.769441629284533E-3</v>
      </c>
      <c r="J18" s="174">
        <v>2.5478862989417699E-3</v>
      </c>
      <c r="K18" s="176">
        <v>1.075114164194092E-4</v>
      </c>
      <c r="L18" s="174"/>
      <c r="M18" s="176"/>
      <c r="N18" s="124">
        <v>1.681962957947231E-2</v>
      </c>
      <c r="O18" s="124">
        <v>0.30908903532780491</v>
      </c>
      <c r="P18" s="124">
        <v>5.5229439440050175E-2</v>
      </c>
      <c r="Q18" s="124">
        <v>9.1274614459217543E-3</v>
      </c>
      <c r="R18" s="124">
        <v>8.8536376025441007E-3</v>
      </c>
      <c r="S18" s="124">
        <v>8.7086884697859905E-3</v>
      </c>
      <c r="T18" s="124">
        <v>1.7279938010395592E-4</v>
      </c>
      <c r="U18" s="126">
        <v>21.194380362041493</v>
      </c>
      <c r="V18" s="124">
        <v>1.0048090398126317E-2</v>
      </c>
      <c r="W18" s="124">
        <v>0.23648422837160904</v>
      </c>
      <c r="X18" s="124">
        <v>5.5229439440050175E-2</v>
      </c>
      <c r="Y18" s="124">
        <v>6.0158268620847926E-3</v>
      </c>
      <c r="Z18" s="124">
        <v>5.8353520562222485E-3</v>
      </c>
      <c r="AA18" s="124">
        <v>2.9936116614889346E-3</v>
      </c>
      <c r="AB18" s="124">
        <v>1.7279938010395592E-4</v>
      </c>
      <c r="AC18" s="126">
        <v>21.194380362041493</v>
      </c>
      <c r="AD18" s="124">
        <f t="shared" si="0"/>
        <v>6.7715391813459921E-3</v>
      </c>
      <c r="AE18" s="124">
        <f t="shared" si="1"/>
        <v>7.2604806956195866E-2</v>
      </c>
      <c r="AF18" s="124">
        <f t="shared" si="2"/>
        <v>0</v>
      </c>
      <c r="AG18" s="124">
        <f t="shared" si="3"/>
        <v>3.1116345838369617E-3</v>
      </c>
      <c r="AH18" s="124">
        <f t="shared" si="4"/>
        <v>3.0182855463218522E-3</v>
      </c>
      <c r="AI18" s="124">
        <f t="shared" si="5"/>
        <v>5.7150768082970555E-3</v>
      </c>
      <c r="AJ18" s="124">
        <f t="shared" si="6"/>
        <v>0</v>
      </c>
      <c r="AK18" s="126">
        <f t="shared" si="7"/>
        <v>0</v>
      </c>
    </row>
    <row r="19" spans="1:37" x14ac:dyDescent="0.25">
      <c r="A19" s="63">
        <v>2285002007</v>
      </c>
      <c r="B19" s="128" t="s">
        <v>226</v>
      </c>
      <c r="C19" s="174" t="s">
        <v>53</v>
      </c>
      <c r="D19" s="124" t="s">
        <v>55</v>
      </c>
      <c r="E19" s="126" t="s">
        <v>54</v>
      </c>
      <c r="F19" s="173">
        <v>1.5601125242600201E-2</v>
      </c>
      <c r="G19" s="174">
        <v>0.40126350932613691</v>
      </c>
      <c r="H19" s="174">
        <v>3.9509022456727327E-2</v>
      </c>
      <c r="I19" s="174">
        <v>8.3842714236015848E-3</v>
      </c>
      <c r="J19" s="174">
        <v>7.7135297097134592E-3</v>
      </c>
      <c r="K19" s="176">
        <v>3.2548254018592728E-4</v>
      </c>
      <c r="L19" s="174"/>
      <c r="M19" s="176"/>
      <c r="N19" s="124">
        <v>2.2261909068201882E-4</v>
      </c>
      <c r="O19" s="124">
        <v>4.3728395017125325E-3</v>
      </c>
      <c r="P19" s="124">
        <v>4.2094904558634362E-4</v>
      </c>
      <c r="Q19" s="124">
        <v>1.0299663289157617E-4</v>
      </c>
      <c r="R19" s="124">
        <v>9.9906733904828892E-5</v>
      </c>
      <c r="S19" s="124">
        <v>6.6376087406145814E-5</v>
      </c>
      <c r="T19" s="124">
        <v>1.5051958804197172E-6</v>
      </c>
      <c r="U19" s="126">
        <v>0.18461694706197085</v>
      </c>
      <c r="V19" s="124">
        <v>2.2261909068201882E-4</v>
      </c>
      <c r="W19" s="124">
        <v>4.2824915781234296E-3</v>
      </c>
      <c r="X19" s="124">
        <v>4.2094904558634362E-4</v>
      </c>
      <c r="Y19" s="124">
        <v>9.7575757476230083E-5</v>
      </c>
      <c r="Z19" s="124">
        <v>9.4648484751943168E-5</v>
      </c>
      <c r="AA19" s="124">
        <v>2.281678004586263E-5</v>
      </c>
      <c r="AB19" s="124">
        <v>1.5051958804197172E-6</v>
      </c>
      <c r="AC19" s="126">
        <v>0.18461694706197085</v>
      </c>
      <c r="AD19" s="124">
        <f t="shared" si="0"/>
        <v>0</v>
      </c>
      <c r="AE19" s="124">
        <f t="shared" si="1"/>
        <v>9.0347923589102937E-5</v>
      </c>
      <c r="AF19" s="124">
        <f t="shared" si="2"/>
        <v>0</v>
      </c>
      <c r="AG19" s="124">
        <f t="shared" si="3"/>
        <v>5.4208754153460878E-6</v>
      </c>
      <c r="AH19" s="124">
        <f t="shared" si="4"/>
        <v>5.258249152885724E-6</v>
      </c>
      <c r="AI19" s="124">
        <f t="shared" si="5"/>
        <v>4.3559307360283188E-5</v>
      </c>
      <c r="AJ19" s="124">
        <f t="shared" si="6"/>
        <v>0</v>
      </c>
      <c r="AK19" s="126">
        <f t="shared" si="7"/>
        <v>0</v>
      </c>
    </row>
    <row r="20" spans="1:37" x14ac:dyDescent="0.25">
      <c r="A20" s="63">
        <v>2285002009</v>
      </c>
      <c r="B20" s="128" t="s">
        <v>225</v>
      </c>
      <c r="C20" s="174" t="s">
        <v>53</v>
      </c>
      <c r="D20" s="124" t="s">
        <v>55</v>
      </c>
      <c r="E20" s="126" t="s">
        <v>54</v>
      </c>
      <c r="F20" s="173">
        <v>7.4771146448776903E-3</v>
      </c>
      <c r="G20" s="174">
        <v>0.19231261946701875</v>
      </c>
      <c r="H20" s="174">
        <v>1.8935396378291083E-2</v>
      </c>
      <c r="I20" s="174">
        <v>4.0183100688699121E-3</v>
      </c>
      <c r="J20" s="174">
        <v>3.6968452633603186E-3</v>
      </c>
      <c r="K20" s="176">
        <v>1.559932524117455E-4</v>
      </c>
      <c r="L20" s="174"/>
      <c r="M20" s="176"/>
      <c r="N20" s="124">
        <v>2.5563276306114376E-2</v>
      </c>
      <c r="O20" s="124">
        <v>0.50051787873812636</v>
      </c>
      <c r="P20" s="124">
        <v>7.9795137745651959E-2</v>
      </c>
      <c r="Q20" s="124">
        <v>1.3487008708512388E-2</v>
      </c>
      <c r="R20" s="124">
        <v>1.3082398447257015E-2</v>
      </c>
      <c r="S20" s="124">
        <v>1.2582256910009889E-2</v>
      </c>
      <c r="T20" s="124">
        <v>2.4965942941943984E-4</v>
      </c>
      <c r="U20" s="126">
        <v>30.621503994415789</v>
      </c>
      <c r="V20" s="124">
        <v>1.4517416173842732E-2</v>
      </c>
      <c r="W20" s="124">
        <v>0.33567666118964162</v>
      </c>
      <c r="X20" s="124">
        <v>7.9795137745651959E-2</v>
      </c>
      <c r="Y20" s="124">
        <v>8.3919165297410402E-3</v>
      </c>
      <c r="Z20" s="124">
        <v>8.1401590338488084E-3</v>
      </c>
      <c r="AA20" s="124">
        <v>4.3251508128159004E-3</v>
      </c>
      <c r="AB20" s="124">
        <v>2.4965942941943984E-4</v>
      </c>
      <c r="AC20" s="126">
        <v>30.621503994415789</v>
      </c>
      <c r="AD20" s="124">
        <f t="shared" si="0"/>
        <v>1.1045860132271644E-2</v>
      </c>
      <c r="AE20" s="124">
        <f t="shared" si="1"/>
        <v>0.16484121754848474</v>
      </c>
      <c r="AF20" s="124">
        <f t="shared" si="2"/>
        <v>0</v>
      </c>
      <c r="AG20" s="124">
        <f t="shared" si="3"/>
        <v>5.0950921787713474E-3</v>
      </c>
      <c r="AH20" s="124">
        <f t="shared" si="4"/>
        <v>4.9422394134082063E-3</v>
      </c>
      <c r="AI20" s="124">
        <f t="shared" si="5"/>
        <v>8.2571060971939891E-3</v>
      </c>
      <c r="AJ20" s="124">
        <f t="shared" si="6"/>
        <v>0</v>
      </c>
      <c r="AK20" s="126">
        <f t="shared" si="7"/>
        <v>0</v>
      </c>
    </row>
    <row r="21" spans="1:37" x14ac:dyDescent="0.25">
      <c r="A21" s="63">
        <v>2285002010</v>
      </c>
      <c r="B21" s="128" t="s">
        <v>224</v>
      </c>
      <c r="C21" s="174" t="s">
        <v>53</v>
      </c>
      <c r="D21" s="124" t="s">
        <v>55</v>
      </c>
      <c r="E21" s="126" t="s">
        <v>54</v>
      </c>
      <c r="F21" s="173">
        <v>3.5210009209906058E-4</v>
      </c>
      <c r="G21" s="174">
        <v>9.0560723276507365E-3</v>
      </c>
      <c r="H21" s="174">
        <v>8.9167481379945714E-4</v>
      </c>
      <c r="I21" s="174">
        <v>1.892237062729727E-4</v>
      </c>
      <c r="J21" s="174">
        <v>1.7408580977113484E-4</v>
      </c>
      <c r="K21" s="176">
        <v>7.345779909718914E-6</v>
      </c>
      <c r="L21" s="174"/>
      <c r="M21" s="176"/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6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6">
        <v>0</v>
      </c>
      <c r="AD21" s="124">
        <f t="shared" si="0"/>
        <v>0</v>
      </c>
      <c r="AE21" s="124">
        <f t="shared" si="1"/>
        <v>0</v>
      </c>
      <c r="AF21" s="124">
        <f t="shared" si="2"/>
        <v>0</v>
      </c>
      <c r="AG21" s="124">
        <f t="shared" si="3"/>
        <v>0</v>
      </c>
      <c r="AH21" s="124">
        <f t="shared" si="4"/>
        <v>0</v>
      </c>
      <c r="AI21" s="124">
        <f t="shared" si="5"/>
        <v>0</v>
      </c>
      <c r="AJ21" s="124">
        <f t="shared" si="6"/>
        <v>0</v>
      </c>
      <c r="AK21" s="126">
        <f t="shared" si="7"/>
        <v>0</v>
      </c>
    </row>
    <row r="22" spans="1:37" x14ac:dyDescent="0.25">
      <c r="A22" s="63">
        <v>2285002006</v>
      </c>
      <c r="B22" s="128" t="s">
        <v>227</v>
      </c>
      <c r="C22" s="174" t="s">
        <v>53</v>
      </c>
      <c r="D22" s="124" t="s">
        <v>37</v>
      </c>
      <c r="E22" s="126" t="s">
        <v>36</v>
      </c>
      <c r="F22" s="173">
        <v>1.5253455000551268E-2</v>
      </c>
      <c r="G22" s="174">
        <v>0.39232137347096896</v>
      </c>
      <c r="H22" s="174">
        <v>3.8628566003295402E-2</v>
      </c>
      <c r="I22" s="174">
        <v>8.197428383120894E-3</v>
      </c>
      <c r="J22" s="174">
        <v>7.5416341124712218E-3</v>
      </c>
      <c r="K22" s="176">
        <v>3.1822917917705926E-4</v>
      </c>
      <c r="L22" s="174"/>
      <c r="M22" s="176"/>
      <c r="N22" s="124">
        <v>9.1979914721977297E-3</v>
      </c>
      <c r="O22" s="124">
        <v>0.16902859231601269</v>
      </c>
      <c r="P22" s="124">
        <v>3.0202800280681362E-2</v>
      </c>
      <c r="Q22" s="124">
        <v>4.9914483636943332E-3</v>
      </c>
      <c r="R22" s="124">
        <v>4.8417049127835038E-3</v>
      </c>
      <c r="S22" s="124">
        <v>4.7624379538583955E-3</v>
      </c>
      <c r="T22" s="124">
        <v>9.4497159826697314E-5</v>
      </c>
      <c r="U22" s="126">
        <v>11.590369984514775</v>
      </c>
      <c r="V22" s="124">
        <v>5.4949039963778654E-3</v>
      </c>
      <c r="W22" s="124">
        <v>0.1293238894229895</v>
      </c>
      <c r="X22" s="124">
        <v>3.0202800280681362E-2</v>
      </c>
      <c r="Y22" s="124">
        <v>3.2898182397076287E-3</v>
      </c>
      <c r="Z22" s="124">
        <v>3.1911236925163998E-3</v>
      </c>
      <c r="AA22" s="124">
        <v>1.6370880466388235E-3</v>
      </c>
      <c r="AB22" s="124">
        <v>9.4497159826697314E-5</v>
      </c>
      <c r="AC22" s="126">
        <v>11.590369984514775</v>
      </c>
      <c r="AD22" s="124">
        <f t="shared" si="0"/>
        <v>3.7030874758198643E-3</v>
      </c>
      <c r="AE22" s="124">
        <f t="shared" si="1"/>
        <v>3.9704702893023192E-2</v>
      </c>
      <c r="AF22" s="124">
        <f t="shared" si="2"/>
        <v>0</v>
      </c>
      <c r="AG22" s="124">
        <f t="shared" si="3"/>
        <v>1.7016301239867046E-3</v>
      </c>
      <c r="AH22" s="124">
        <f t="shared" si="4"/>
        <v>1.650581220267104E-3</v>
      </c>
      <c r="AI22" s="124">
        <f t="shared" si="5"/>
        <v>3.125349907219572E-3</v>
      </c>
      <c r="AJ22" s="124">
        <f t="shared" si="6"/>
        <v>0</v>
      </c>
      <c r="AK22" s="126">
        <f t="shared" si="7"/>
        <v>0</v>
      </c>
    </row>
    <row r="23" spans="1:37" x14ac:dyDescent="0.25">
      <c r="A23" s="63">
        <v>2285002007</v>
      </c>
      <c r="B23" s="128" t="s">
        <v>226</v>
      </c>
      <c r="C23" s="174" t="s">
        <v>53</v>
      </c>
      <c r="D23" s="124" t="s">
        <v>37</v>
      </c>
      <c r="E23" s="126" t="s">
        <v>36</v>
      </c>
      <c r="F23" s="173">
        <v>1.1405264285714286E-3</v>
      </c>
      <c r="G23" s="174">
        <v>2.9334535714285712E-2</v>
      </c>
      <c r="H23" s="174">
        <v>2.8883222527472528E-3</v>
      </c>
      <c r="I23" s="174">
        <v>7.220803021978021E-4</v>
      </c>
      <c r="J23" s="174">
        <v>6.6431431318681323E-4</v>
      </c>
      <c r="K23" s="176">
        <v>2.0395318681318684E-4</v>
      </c>
      <c r="L23" s="174"/>
      <c r="M23" s="176"/>
      <c r="N23" s="124">
        <v>6.3421014111079048E-3</v>
      </c>
      <c r="O23" s="124">
        <v>0.12457598083522967</v>
      </c>
      <c r="P23" s="124">
        <v>1.1992239874121942E-2</v>
      </c>
      <c r="Q23" s="124">
        <v>2.9342276477719387E-3</v>
      </c>
      <c r="R23" s="124">
        <v>2.846200818338781E-3</v>
      </c>
      <c r="S23" s="124">
        <v>1.8909603678312959E-3</v>
      </c>
      <c r="T23" s="124">
        <v>4.2880890798529988E-5</v>
      </c>
      <c r="U23" s="126">
        <v>5.2594743644361222</v>
      </c>
      <c r="V23" s="124">
        <v>6.3421014111079048E-3</v>
      </c>
      <c r="W23" s="124">
        <v>0.12200209693367531</v>
      </c>
      <c r="X23" s="124">
        <v>1.1992239874121942E-2</v>
      </c>
      <c r="Y23" s="124">
        <v>2.779794613678679E-3</v>
      </c>
      <c r="Z23" s="124">
        <v>2.696400775268319E-3</v>
      </c>
      <c r="AA23" s="124">
        <v>6.500176264420081E-4</v>
      </c>
      <c r="AB23" s="124">
        <v>4.2880890798529988E-5</v>
      </c>
      <c r="AC23" s="126">
        <v>5.2594743644361222</v>
      </c>
      <c r="AD23" s="124">
        <f t="shared" si="0"/>
        <v>0</v>
      </c>
      <c r="AE23" s="124">
        <f t="shared" si="1"/>
        <v>2.573883901554358E-3</v>
      </c>
      <c r="AF23" s="124">
        <f t="shared" si="2"/>
        <v>0</v>
      </c>
      <c r="AG23" s="124">
        <f t="shared" si="3"/>
        <v>1.5443303409325973E-4</v>
      </c>
      <c r="AH23" s="124">
        <f t="shared" si="4"/>
        <v>1.4980004307046197E-4</v>
      </c>
      <c r="AI23" s="124">
        <f t="shared" si="5"/>
        <v>1.2409427413892877E-3</v>
      </c>
      <c r="AJ23" s="124">
        <f t="shared" si="6"/>
        <v>0</v>
      </c>
      <c r="AK23" s="126">
        <f t="shared" si="7"/>
        <v>0</v>
      </c>
    </row>
    <row r="24" spans="1:37" x14ac:dyDescent="0.25">
      <c r="A24" s="63">
        <v>2285002009</v>
      </c>
      <c r="B24" s="128" t="s">
        <v>225</v>
      </c>
      <c r="C24" s="174" t="s">
        <v>53</v>
      </c>
      <c r="D24" s="124" t="s">
        <v>37</v>
      </c>
      <c r="E24" s="126" t="s">
        <v>36</v>
      </c>
      <c r="F24" s="173">
        <v>3.4830528577454046E-3</v>
      </c>
      <c r="G24" s="174">
        <v>8.9584692843246036E-2</v>
      </c>
      <c r="H24" s="174">
        <v>8.8206466799503769E-3</v>
      </c>
      <c r="I24" s="174">
        <v>1.8718432220739911E-3</v>
      </c>
      <c r="J24" s="174">
        <v>1.722095764308072E-3</v>
      </c>
      <c r="K24" s="176">
        <v>7.2666097740516634E-5</v>
      </c>
      <c r="L24" s="174"/>
      <c r="M24" s="176"/>
      <c r="N24" s="124">
        <v>2.5528828602172801E-2</v>
      </c>
      <c r="O24" s="124">
        <v>0.49984340761408996</v>
      </c>
      <c r="P24" s="124">
        <v>7.9687610085733732E-2</v>
      </c>
      <c r="Q24" s="124">
        <v>1.3468834336906618E-2</v>
      </c>
      <c r="R24" s="124">
        <v>1.3064769306799421E-2</v>
      </c>
      <c r="S24" s="124">
        <v>1.2565301733538667E-2</v>
      </c>
      <c r="T24" s="124">
        <v>2.4932300172496601E-4</v>
      </c>
      <c r="U24" s="126">
        <v>30.580240093372204</v>
      </c>
      <c r="V24" s="124">
        <v>1.4497853280246283E-2</v>
      </c>
      <c r="W24" s="124">
        <v>0.33522432127412033</v>
      </c>
      <c r="X24" s="124">
        <v>7.9687610085733732E-2</v>
      </c>
      <c r="Y24" s="124">
        <v>8.3806080318530058E-3</v>
      </c>
      <c r="Z24" s="124">
        <v>8.1291897908974155E-3</v>
      </c>
      <c r="AA24" s="124">
        <v>4.3193224709039161E-3</v>
      </c>
      <c r="AB24" s="124">
        <v>2.4932300172496601E-4</v>
      </c>
      <c r="AC24" s="126">
        <v>30.580240093372204</v>
      </c>
      <c r="AD24" s="124">
        <f t="shared" si="0"/>
        <v>1.1030975321926519E-2</v>
      </c>
      <c r="AE24" s="124">
        <f t="shared" si="1"/>
        <v>0.16461908633996963</v>
      </c>
      <c r="AF24" s="124">
        <f t="shared" si="2"/>
        <v>0</v>
      </c>
      <c r="AG24" s="124">
        <f t="shared" si="3"/>
        <v>5.0882263050536121E-3</v>
      </c>
      <c r="AH24" s="124">
        <f t="shared" si="4"/>
        <v>4.9355795159020058E-3</v>
      </c>
      <c r="AI24" s="124">
        <f t="shared" si="5"/>
        <v>8.2459792626347513E-3</v>
      </c>
      <c r="AJ24" s="124">
        <f t="shared" si="6"/>
        <v>0</v>
      </c>
      <c r="AK24" s="126">
        <f t="shared" si="7"/>
        <v>0</v>
      </c>
    </row>
    <row r="25" spans="1:37" x14ac:dyDescent="0.25">
      <c r="A25" s="63">
        <v>2285002010</v>
      </c>
      <c r="B25" s="128" t="s">
        <v>224</v>
      </c>
      <c r="C25" s="174" t="s">
        <v>53</v>
      </c>
      <c r="D25" s="124" t="s">
        <v>37</v>
      </c>
      <c r="E25" s="126" t="s">
        <v>36</v>
      </c>
      <c r="F25" s="173">
        <v>1.5319207038175934E-3</v>
      </c>
      <c r="G25" s="174">
        <v>3.9401252670205604E-2</v>
      </c>
      <c r="H25" s="174">
        <v>3.8795079552202435E-3</v>
      </c>
      <c r="I25" s="174">
        <v>8.2327644836602785E-4</v>
      </c>
      <c r="J25" s="174">
        <v>7.5741433249674551E-4</v>
      </c>
      <c r="K25" s="176">
        <v>3.1960094819344019E-5</v>
      </c>
      <c r="L25" s="174"/>
      <c r="M25" s="176"/>
      <c r="N25" s="124">
        <v>1.2760645944597047E-2</v>
      </c>
      <c r="O25" s="124">
        <v>0.25065351081504905</v>
      </c>
      <c r="P25" s="124">
        <v>2.4129025570030504E-2</v>
      </c>
      <c r="Q25" s="124">
        <v>5.903822362172643E-3</v>
      </c>
      <c r="R25" s="124">
        <v>5.7267076913074628E-3</v>
      </c>
      <c r="S25" s="124">
        <v>3.8047130099335491E-3</v>
      </c>
      <c r="T25" s="124">
        <v>8.6278636968906781E-5</v>
      </c>
      <c r="U25" s="126">
        <v>10.582342644617174</v>
      </c>
      <c r="V25" s="124">
        <v>1.2760645944597047E-2</v>
      </c>
      <c r="W25" s="124">
        <v>0.24547471926928349</v>
      </c>
      <c r="X25" s="124">
        <v>2.4129025570030504E-2</v>
      </c>
      <c r="Y25" s="124">
        <v>5.5930948694267145E-3</v>
      </c>
      <c r="Z25" s="124">
        <v>5.4253020233439144E-3</v>
      </c>
      <c r="AA25" s="124">
        <v>1.3078700971646579E-3</v>
      </c>
      <c r="AB25" s="124">
        <v>8.6278636968906781E-5</v>
      </c>
      <c r="AC25" s="126">
        <v>10.582342644617174</v>
      </c>
      <c r="AD25" s="124">
        <f t="shared" si="0"/>
        <v>0</v>
      </c>
      <c r="AE25" s="124">
        <f t="shared" si="1"/>
        <v>5.1787915457655598E-3</v>
      </c>
      <c r="AF25" s="124">
        <f t="shared" si="2"/>
        <v>0</v>
      </c>
      <c r="AG25" s="124">
        <f t="shared" si="3"/>
        <v>3.1072749274592849E-4</v>
      </c>
      <c r="AH25" s="124">
        <f t="shared" si="4"/>
        <v>3.0140566796354844E-4</v>
      </c>
      <c r="AI25" s="124">
        <f t="shared" si="5"/>
        <v>2.4968429127688913E-3</v>
      </c>
      <c r="AJ25" s="124">
        <f t="shared" si="6"/>
        <v>0</v>
      </c>
      <c r="AK25" s="126">
        <f t="shared" si="7"/>
        <v>0</v>
      </c>
    </row>
    <row r="26" spans="1:37" x14ac:dyDescent="0.25">
      <c r="A26" s="63">
        <v>2285002006</v>
      </c>
      <c r="B26" s="128" t="s">
        <v>227</v>
      </c>
      <c r="C26" s="174" t="s">
        <v>53</v>
      </c>
      <c r="D26" s="124" t="s">
        <v>39</v>
      </c>
      <c r="E26" s="126" t="s">
        <v>38</v>
      </c>
      <c r="F26" s="173">
        <v>5.3084972307692307E-3</v>
      </c>
      <c r="G26" s="174">
        <v>0.13653547912087913</v>
      </c>
      <c r="H26" s="174">
        <v>1.344349587912088E-2</v>
      </c>
      <c r="I26" s="174">
        <v>3.3608737472527474E-3</v>
      </c>
      <c r="J26" s="174">
        <v>3.0920061263736264E-3</v>
      </c>
      <c r="K26" s="176">
        <v>9.4928527802197796E-4</v>
      </c>
      <c r="L26" s="174"/>
      <c r="M26" s="176"/>
      <c r="N26" s="124">
        <v>3.265408751454456E-3</v>
      </c>
      <c r="O26" s="124">
        <v>6.0007388163282917E-2</v>
      </c>
      <c r="P26" s="124">
        <v>1.0722393976236536E-2</v>
      </c>
      <c r="Q26" s="124">
        <v>1.7720302544862068E-3</v>
      </c>
      <c r="R26" s="124">
        <v>1.7188693468516206E-3</v>
      </c>
      <c r="S26" s="124">
        <v>1.6907285269609294E-3</v>
      </c>
      <c r="T26" s="124">
        <v>3.354774285433851E-5</v>
      </c>
      <c r="U26" s="126">
        <v>4.1147347977467206</v>
      </c>
      <c r="V26" s="124">
        <v>1.9507636697000653E-3</v>
      </c>
      <c r="W26" s="124">
        <v>4.5911692957142619E-2</v>
      </c>
      <c r="X26" s="124">
        <v>1.0722393976236536E-2</v>
      </c>
      <c r="Y26" s="124">
        <v>1.1679290313659088E-3</v>
      </c>
      <c r="Z26" s="124">
        <v>1.1328911604249314E-3</v>
      </c>
      <c r="AA26" s="124">
        <v>5.8118793114281958E-4</v>
      </c>
      <c r="AB26" s="124">
        <v>3.354774285433851E-5</v>
      </c>
      <c r="AC26" s="126">
        <v>4.1147347977467206</v>
      </c>
      <c r="AD26" s="124">
        <f t="shared" si="0"/>
        <v>1.3146450817543907E-3</v>
      </c>
      <c r="AE26" s="124">
        <f t="shared" si="1"/>
        <v>1.4095695206140298E-2</v>
      </c>
      <c r="AF26" s="124">
        <f t="shared" si="2"/>
        <v>0</v>
      </c>
      <c r="AG26" s="124">
        <f t="shared" si="3"/>
        <v>6.0410122312029796E-4</v>
      </c>
      <c r="AH26" s="124">
        <f t="shared" si="4"/>
        <v>5.8597818642668921E-4</v>
      </c>
      <c r="AI26" s="124">
        <f t="shared" si="5"/>
        <v>1.1095405958181097E-3</v>
      </c>
      <c r="AJ26" s="124">
        <f t="shared" si="6"/>
        <v>0</v>
      </c>
      <c r="AK26" s="126">
        <f t="shared" si="7"/>
        <v>0</v>
      </c>
    </row>
    <row r="27" spans="1:37" x14ac:dyDescent="0.25">
      <c r="A27" s="63">
        <v>2285002007</v>
      </c>
      <c r="B27" s="128" t="s">
        <v>226</v>
      </c>
      <c r="C27" s="174" t="s">
        <v>53</v>
      </c>
      <c r="D27" s="124" t="s">
        <v>39</v>
      </c>
      <c r="E27" s="126" t="s">
        <v>38</v>
      </c>
      <c r="F27" s="173">
        <v>0</v>
      </c>
      <c r="G27" s="174">
        <v>0</v>
      </c>
      <c r="H27" s="174">
        <v>0</v>
      </c>
      <c r="I27" s="174">
        <v>0</v>
      </c>
      <c r="J27" s="174">
        <v>0</v>
      </c>
      <c r="K27" s="176">
        <v>0</v>
      </c>
      <c r="L27" s="174"/>
      <c r="M27" s="176"/>
      <c r="N27" s="124">
        <v>5.605084344533775E-4</v>
      </c>
      <c r="O27" s="124">
        <v>1.1009897739281124E-2</v>
      </c>
      <c r="P27" s="124">
        <v>1.0598618914640209E-3</v>
      </c>
      <c r="Q27" s="124">
        <v>2.5932403766075376E-4</v>
      </c>
      <c r="R27" s="124">
        <v>2.5154431653093111E-4</v>
      </c>
      <c r="S27" s="124">
        <v>1.6712114276982971E-4</v>
      </c>
      <c r="T27" s="124">
        <v>3.7897692596579876E-6</v>
      </c>
      <c r="U27" s="126">
        <v>0.46482696364560017</v>
      </c>
      <c r="V27" s="124">
        <v>5.605084344533775E-4</v>
      </c>
      <c r="W27" s="124">
        <v>1.0782420513262916E-2</v>
      </c>
      <c r="X27" s="124">
        <v>1.0598618914640209E-3</v>
      </c>
      <c r="Y27" s="124">
        <v>2.456754040996615E-4</v>
      </c>
      <c r="Z27" s="124">
        <v>2.3830514197667162E-4</v>
      </c>
      <c r="AA27" s="124">
        <v>5.7447892827128968E-5</v>
      </c>
      <c r="AB27" s="124">
        <v>3.7897692596579876E-6</v>
      </c>
      <c r="AC27" s="126">
        <v>0.46482696364560017</v>
      </c>
      <c r="AD27" s="124">
        <f t="shared" si="0"/>
        <v>0</v>
      </c>
      <c r="AE27" s="124">
        <f t="shared" si="1"/>
        <v>2.2747722601820786E-4</v>
      </c>
      <c r="AF27" s="124">
        <f t="shared" si="2"/>
        <v>0</v>
      </c>
      <c r="AG27" s="124">
        <f t="shared" si="3"/>
        <v>1.3648633561092263E-5</v>
      </c>
      <c r="AH27" s="124">
        <f t="shared" si="4"/>
        <v>1.3239174554259488E-5</v>
      </c>
      <c r="AI27" s="124">
        <f t="shared" si="5"/>
        <v>1.0967324994270074E-4</v>
      </c>
      <c r="AJ27" s="124">
        <f t="shared" si="6"/>
        <v>0</v>
      </c>
      <c r="AK27" s="126">
        <f t="shared" si="7"/>
        <v>0</v>
      </c>
    </row>
    <row r="28" spans="1:37" x14ac:dyDescent="0.25">
      <c r="A28" s="63">
        <v>2285002009</v>
      </c>
      <c r="B28" s="128" t="s">
        <v>225</v>
      </c>
      <c r="C28" s="174" t="s">
        <v>53</v>
      </c>
      <c r="D28" s="124" t="s">
        <v>39</v>
      </c>
      <c r="E28" s="126" t="s">
        <v>38</v>
      </c>
      <c r="F28" s="173">
        <v>1.0215143205752066E-3</v>
      </c>
      <c r="G28" s="174">
        <v>2.6273516475699768E-2</v>
      </c>
      <c r="H28" s="174">
        <v>2.5869308529919773E-3</v>
      </c>
      <c r="I28" s="174">
        <v>5.4897664069845302E-4</v>
      </c>
      <c r="J28" s="174">
        <v>5.0505850944257673E-4</v>
      </c>
      <c r="K28" s="176">
        <v>2.1311608664562294E-5</v>
      </c>
      <c r="L28" s="174"/>
      <c r="M28" s="176"/>
      <c r="N28" s="124">
        <v>6.4435441932777768E-2</v>
      </c>
      <c r="O28" s="124">
        <v>1.2616180463547875</v>
      </c>
      <c r="P28" s="124">
        <v>0.20113364590508903</v>
      </c>
      <c r="Q28" s="124">
        <v>3.3995695859859544E-2</v>
      </c>
      <c r="R28" s="124">
        <v>3.2975824984063762E-2</v>
      </c>
      <c r="S28" s="124">
        <v>3.1715155553606239E-2</v>
      </c>
      <c r="T28" s="124">
        <v>6.2929788320908542E-4</v>
      </c>
      <c r="U28" s="126">
        <v>77.185338800041109</v>
      </c>
      <c r="V28" s="124">
        <v>3.659296702355281E-2</v>
      </c>
      <c r="W28" s="124">
        <v>0.84611509695650422</v>
      </c>
      <c r="X28" s="124">
        <v>0.20113364590508903</v>
      </c>
      <c r="Y28" s="124">
        <v>2.1152877423912603E-2</v>
      </c>
      <c r="Z28" s="124">
        <v>2.0518291101195227E-2</v>
      </c>
      <c r="AA28" s="124">
        <v>1.0902084721552146E-2</v>
      </c>
      <c r="AB28" s="124">
        <v>6.2929788320908542E-4</v>
      </c>
      <c r="AC28" s="126">
        <v>77.185338800041109</v>
      </c>
      <c r="AD28" s="124">
        <f t="shared" si="0"/>
        <v>2.7842474909224958E-2</v>
      </c>
      <c r="AE28" s="124">
        <f t="shared" si="1"/>
        <v>0.41550294939828325</v>
      </c>
      <c r="AF28" s="124">
        <f t="shared" si="2"/>
        <v>0</v>
      </c>
      <c r="AG28" s="124">
        <f t="shared" si="3"/>
        <v>1.2842818435946941E-2</v>
      </c>
      <c r="AH28" s="124">
        <f t="shared" si="4"/>
        <v>1.2457533882868535E-2</v>
      </c>
      <c r="AI28" s="124">
        <f t="shared" si="5"/>
        <v>2.0813070832054095E-2</v>
      </c>
      <c r="AJ28" s="124">
        <f t="shared" si="6"/>
        <v>0</v>
      </c>
      <c r="AK28" s="126">
        <f t="shared" si="7"/>
        <v>0</v>
      </c>
    </row>
    <row r="29" spans="1:37" x14ac:dyDescent="0.25">
      <c r="A29" s="63">
        <v>2285002010</v>
      </c>
      <c r="B29" s="128" t="s">
        <v>224</v>
      </c>
      <c r="C29" s="174" t="s">
        <v>53</v>
      </c>
      <c r="D29" s="124" t="s">
        <v>39</v>
      </c>
      <c r="E29" s="126" t="s">
        <v>38</v>
      </c>
      <c r="F29" s="173">
        <v>2.8625306649309883E-4</v>
      </c>
      <c r="G29" s="174">
        <v>7.3624759900488401E-3</v>
      </c>
      <c r="H29" s="174">
        <v>7.2492071286634722E-4</v>
      </c>
      <c r="I29" s="174">
        <v>1.5383655781205736E-4</v>
      </c>
      <c r="J29" s="174">
        <v>1.4152963318709276E-4</v>
      </c>
      <c r="K29" s="176">
        <v>5.9720291818294803E-6</v>
      </c>
      <c r="L29" s="174"/>
      <c r="M29" s="176"/>
      <c r="N29" s="124">
        <v>0</v>
      </c>
      <c r="O29" s="124">
        <v>0</v>
      </c>
      <c r="P29" s="124">
        <v>0</v>
      </c>
      <c r="Q29" s="124">
        <v>0</v>
      </c>
      <c r="R29" s="124">
        <v>0</v>
      </c>
      <c r="S29" s="124">
        <v>0</v>
      </c>
      <c r="T29" s="124">
        <v>0</v>
      </c>
      <c r="U29" s="126">
        <v>0</v>
      </c>
      <c r="V29" s="124">
        <v>0</v>
      </c>
      <c r="W29" s="124">
        <v>0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26">
        <v>0</v>
      </c>
      <c r="AD29" s="124">
        <f t="shared" si="0"/>
        <v>0</v>
      </c>
      <c r="AE29" s="124">
        <f t="shared" si="1"/>
        <v>0</v>
      </c>
      <c r="AF29" s="124">
        <f t="shared" si="2"/>
        <v>0</v>
      </c>
      <c r="AG29" s="124">
        <f t="shared" si="3"/>
        <v>0</v>
      </c>
      <c r="AH29" s="124">
        <f t="shared" si="4"/>
        <v>0</v>
      </c>
      <c r="AI29" s="124">
        <f t="shared" si="5"/>
        <v>0</v>
      </c>
      <c r="AJ29" s="124">
        <f t="shared" si="6"/>
        <v>0</v>
      </c>
      <c r="AK29" s="126">
        <f t="shared" si="7"/>
        <v>0</v>
      </c>
    </row>
    <row r="30" spans="1:37" x14ac:dyDescent="0.25">
      <c r="A30" s="63">
        <v>2285002006</v>
      </c>
      <c r="B30" s="128" t="s">
        <v>227</v>
      </c>
      <c r="C30" s="174" t="s">
        <v>53</v>
      </c>
      <c r="D30" s="124" t="s">
        <v>41</v>
      </c>
      <c r="E30" s="126" t="s">
        <v>40</v>
      </c>
      <c r="F30" s="173">
        <v>7.5863374144974988E-2</v>
      </c>
      <c r="G30" s="174">
        <v>1.6034965167993376</v>
      </c>
      <c r="H30" s="174">
        <v>0.2305877562189555</v>
      </c>
      <c r="I30" s="174">
        <v>4.0118062503117599E-2</v>
      </c>
      <c r="J30" s="174">
        <v>3.6908617502868182E-2</v>
      </c>
      <c r="K30" s="176">
        <v>1.9008342007313967E-3</v>
      </c>
      <c r="L30" s="174"/>
      <c r="M30" s="176"/>
      <c r="N30" s="124">
        <v>4.5604802363009037E-4</v>
      </c>
      <c r="O30" s="124">
        <v>8.3806508948931924E-3</v>
      </c>
      <c r="P30" s="124">
        <v>1.4974929491653444E-3</v>
      </c>
      <c r="Q30" s="124">
        <v>2.4748230830557073E-4</v>
      </c>
      <c r="R30" s="124">
        <v>2.400578390564036E-4</v>
      </c>
      <c r="S30" s="124">
        <v>2.3612768321028981E-4</v>
      </c>
      <c r="T30" s="124">
        <v>4.6852884249657923E-6</v>
      </c>
      <c r="U30" s="126">
        <v>0.57466516908136733</v>
      </c>
      <c r="V30" s="124">
        <v>2.7244427385693712E-4</v>
      </c>
      <c r="W30" s="124">
        <v>6.4120416242806951E-3</v>
      </c>
      <c r="X30" s="124">
        <v>1.4974929491653444E-3</v>
      </c>
      <c r="Y30" s="124">
        <v>1.6311333956503524E-4</v>
      </c>
      <c r="Z30" s="124">
        <v>1.5821993937808421E-4</v>
      </c>
      <c r="AA30" s="124">
        <v>8.116889110353713E-5</v>
      </c>
      <c r="AB30" s="124">
        <v>4.6852884249657923E-6</v>
      </c>
      <c r="AC30" s="126">
        <v>0.57466516908136733</v>
      </c>
      <c r="AD30" s="124">
        <f t="shared" si="0"/>
        <v>1.8360374977315324E-4</v>
      </c>
      <c r="AE30" s="124">
        <f t="shared" si="1"/>
        <v>1.9686092706124973E-3</v>
      </c>
      <c r="AF30" s="124">
        <f t="shared" si="2"/>
        <v>0</v>
      </c>
      <c r="AG30" s="124">
        <f t="shared" si="3"/>
        <v>8.4368968740535492E-5</v>
      </c>
      <c r="AH30" s="124">
        <f t="shared" si="4"/>
        <v>8.1837899678319388E-5</v>
      </c>
      <c r="AI30" s="124">
        <f t="shared" si="5"/>
        <v>1.5495879210675268E-4</v>
      </c>
      <c r="AJ30" s="124">
        <f t="shared" si="6"/>
        <v>0</v>
      </c>
      <c r="AK30" s="126">
        <f t="shared" si="7"/>
        <v>0</v>
      </c>
    </row>
    <row r="31" spans="1:37" x14ac:dyDescent="0.25">
      <c r="A31" s="63">
        <v>2285002007</v>
      </c>
      <c r="B31" s="128" t="s">
        <v>226</v>
      </c>
      <c r="C31" s="174" t="s">
        <v>53</v>
      </c>
      <c r="D31" s="124" t="s">
        <v>41</v>
      </c>
      <c r="E31" s="126" t="s">
        <v>40</v>
      </c>
      <c r="F31" s="173">
        <v>1.4545364720136631E-2</v>
      </c>
      <c r="G31" s="174">
        <v>0.30744007799790102</v>
      </c>
      <c r="H31" s="174">
        <v>4.421083364672386E-2</v>
      </c>
      <c r="I31" s="174">
        <v>7.6918784268407694E-3</v>
      </c>
      <c r="J31" s="174">
        <v>7.0765281526935092E-3</v>
      </c>
      <c r="K31" s="176">
        <v>3.6444894567056287E-4</v>
      </c>
      <c r="L31" s="174"/>
      <c r="M31" s="176"/>
      <c r="N31" s="124">
        <v>1.2671288319271762E-3</v>
      </c>
      <c r="O31" s="124">
        <v>2.4075879467651277E-2</v>
      </c>
      <c r="P31" s="124">
        <v>3.291428640605653E-3</v>
      </c>
      <c r="Q31" s="124">
        <v>6.3768744538921895E-4</v>
      </c>
      <c r="R31" s="124">
        <v>6.1855682202754231E-4</v>
      </c>
      <c r="S31" s="124">
        <v>5.1899905090798044E-4</v>
      </c>
      <c r="T31" s="124">
        <v>1.0825629081153769E-5</v>
      </c>
      <c r="U31" s="126">
        <v>1.3277970109980621</v>
      </c>
      <c r="V31" s="124">
        <v>1.0082895516557774E-3</v>
      </c>
      <c r="W31" s="124">
        <v>2.1047262715337519E-2</v>
      </c>
      <c r="X31" s="124">
        <v>3.291428640605653E-3</v>
      </c>
      <c r="Y31" s="124">
        <v>5.0354681747149437E-4</v>
      </c>
      <c r="Z31" s="124">
        <v>4.8844041294734953E-4</v>
      </c>
      <c r="AA31" s="124">
        <v>1.7840592374961833E-4</v>
      </c>
      <c r="AB31" s="124">
        <v>1.0825629081153769E-5</v>
      </c>
      <c r="AC31" s="126">
        <v>1.3277970109980621</v>
      </c>
      <c r="AD31" s="124">
        <f t="shared" si="0"/>
        <v>2.5883928027139883E-4</v>
      </c>
      <c r="AE31" s="124">
        <f t="shared" si="1"/>
        <v>3.0286167523137578E-3</v>
      </c>
      <c r="AF31" s="124">
        <f t="shared" si="2"/>
        <v>0</v>
      </c>
      <c r="AG31" s="124">
        <f t="shared" si="3"/>
        <v>1.3414062791772458E-4</v>
      </c>
      <c r="AH31" s="124">
        <f t="shared" si="4"/>
        <v>1.3011640908019279E-4</v>
      </c>
      <c r="AI31" s="124">
        <f t="shared" si="5"/>
        <v>3.4059312715836211E-4</v>
      </c>
      <c r="AJ31" s="124">
        <f t="shared" si="6"/>
        <v>0</v>
      </c>
      <c r="AK31" s="126">
        <f t="shared" si="7"/>
        <v>0</v>
      </c>
    </row>
    <row r="32" spans="1:37" x14ac:dyDescent="0.25">
      <c r="A32" s="63">
        <v>2285002009</v>
      </c>
      <c r="B32" s="128" t="s">
        <v>225</v>
      </c>
      <c r="C32" s="174" t="s">
        <v>53</v>
      </c>
      <c r="D32" s="124" t="s">
        <v>41</v>
      </c>
      <c r="E32" s="126" t="s">
        <v>40</v>
      </c>
      <c r="F32" s="173">
        <v>3.3850846618069662E-2</v>
      </c>
      <c r="G32" s="174">
        <v>0.71549301958353118</v>
      </c>
      <c r="H32" s="174">
        <v>0.10289010811536285</v>
      </c>
      <c r="I32" s="174">
        <v>1.7901001579655129E-2</v>
      </c>
      <c r="J32" s="174">
        <v>1.6468921453282718E-2</v>
      </c>
      <c r="K32" s="176">
        <v>8.4816748135109932E-4</v>
      </c>
      <c r="L32" s="174"/>
      <c r="M32" s="176"/>
      <c r="N32" s="124">
        <v>3.4547292953468443E-2</v>
      </c>
      <c r="O32" s="124">
        <v>0.67642103375766249</v>
      </c>
      <c r="P32" s="124">
        <v>0.10783852456744916</v>
      </c>
      <c r="Q32" s="124">
        <v>1.8226914083290309E-2</v>
      </c>
      <c r="R32" s="124">
        <v>1.76801066607916E-2</v>
      </c>
      <c r="S32" s="124">
        <v>1.7004194230844514E-2</v>
      </c>
      <c r="T32" s="124">
        <v>3.3740031377301095E-4</v>
      </c>
      <c r="U32" s="126">
        <v>41.383195819772688</v>
      </c>
      <c r="V32" s="124">
        <v>1.9619450319253686E-2</v>
      </c>
      <c r="W32" s="124">
        <v>0.45364763940633657</v>
      </c>
      <c r="X32" s="124">
        <v>0.10783852456744916</v>
      </c>
      <c r="Y32" s="124">
        <v>1.1341190985158414E-2</v>
      </c>
      <c r="Z32" s="124">
        <v>1.1000955255603663E-2</v>
      </c>
      <c r="AA32" s="124">
        <v>5.8451917668528031E-3</v>
      </c>
      <c r="AB32" s="124">
        <v>3.3740031377301095E-4</v>
      </c>
      <c r="AC32" s="126">
        <v>41.383195819772688</v>
      </c>
      <c r="AD32" s="124">
        <f t="shared" si="0"/>
        <v>1.4927842634214757E-2</v>
      </c>
      <c r="AE32" s="124">
        <f t="shared" si="1"/>
        <v>0.22277339435132593</v>
      </c>
      <c r="AF32" s="124">
        <f t="shared" si="2"/>
        <v>0</v>
      </c>
      <c r="AG32" s="124">
        <f t="shared" si="3"/>
        <v>6.8857230981318948E-3</v>
      </c>
      <c r="AH32" s="124">
        <f t="shared" si="4"/>
        <v>6.6791514051879365E-3</v>
      </c>
      <c r="AI32" s="124">
        <f t="shared" si="5"/>
        <v>1.1159002463991711E-2</v>
      </c>
      <c r="AJ32" s="124">
        <f t="shared" si="6"/>
        <v>0</v>
      </c>
      <c r="AK32" s="126">
        <f t="shared" si="7"/>
        <v>0</v>
      </c>
    </row>
    <row r="33" spans="1:37" x14ac:dyDescent="0.25">
      <c r="A33" s="63">
        <v>2285002010</v>
      </c>
      <c r="B33" s="128" t="s">
        <v>224</v>
      </c>
      <c r="C33" s="174" t="s">
        <v>53</v>
      </c>
      <c r="D33" s="124" t="s">
        <v>41</v>
      </c>
      <c r="E33" s="126" t="s">
        <v>40</v>
      </c>
      <c r="F33" s="173">
        <v>1.8515091830032703E-2</v>
      </c>
      <c r="G33" s="174">
        <v>0.39134675450820083</v>
      </c>
      <c r="H33" s="174">
        <v>5.6276873120834528E-2</v>
      </c>
      <c r="I33" s="174">
        <v>9.7911491501649055E-3</v>
      </c>
      <c r="J33" s="174">
        <v>9.0078572181517113E-3</v>
      </c>
      <c r="K33" s="176">
        <v>4.6391450653055096E-4</v>
      </c>
      <c r="L33" s="174"/>
      <c r="M33" s="176"/>
      <c r="N33" s="124">
        <v>4.0156803907729304E-4</v>
      </c>
      <c r="O33" s="124">
        <v>7.8625282878909079E-3</v>
      </c>
      <c r="P33" s="124">
        <v>1.2534847493222013E-3</v>
      </c>
      <c r="Q33" s="124">
        <v>2.118645347036473E-4</v>
      </c>
      <c r="R33" s="124">
        <v>2.0550859866253784E-4</v>
      </c>
      <c r="S33" s="124">
        <v>1.9765198224262333E-4</v>
      </c>
      <c r="T33" s="124">
        <v>3.9218465703920996E-6</v>
      </c>
      <c r="U33" s="126">
        <v>0.48102665579270321</v>
      </c>
      <c r="V33" s="124">
        <v>2.2805098515500593E-4</v>
      </c>
      <c r="W33" s="124">
        <v>5.2730728637352215E-3</v>
      </c>
      <c r="X33" s="124">
        <v>1.2534847493222013E-3</v>
      </c>
      <c r="Y33" s="124">
        <v>1.3182682159338052E-4</v>
      </c>
      <c r="Z33" s="124">
        <v>1.2787201694557909E-4</v>
      </c>
      <c r="AA33" s="124">
        <v>6.794286889590177E-5</v>
      </c>
      <c r="AB33" s="124">
        <v>3.9218465703920996E-6</v>
      </c>
      <c r="AC33" s="126">
        <v>0.48102665579270321</v>
      </c>
      <c r="AD33" s="124">
        <f t="shared" si="0"/>
        <v>1.7351705392228711E-4</v>
      </c>
      <c r="AE33" s="124">
        <f t="shared" si="1"/>
        <v>2.5894554241556863E-3</v>
      </c>
      <c r="AF33" s="124">
        <f t="shared" si="2"/>
        <v>0</v>
      </c>
      <c r="AG33" s="124">
        <f t="shared" si="3"/>
        <v>8.003771311026678E-5</v>
      </c>
      <c r="AH33" s="124">
        <f t="shared" si="4"/>
        <v>7.7636581716958742E-5</v>
      </c>
      <c r="AI33" s="124">
        <f t="shared" si="5"/>
        <v>1.2970911334672156E-4</v>
      </c>
      <c r="AJ33" s="124">
        <f t="shared" si="6"/>
        <v>0</v>
      </c>
      <c r="AK33" s="126">
        <f t="shared" si="7"/>
        <v>0</v>
      </c>
    </row>
    <row r="34" spans="1:37" ht="15.75" thickBot="1" x14ac:dyDescent="0.3">
      <c r="A34" s="63">
        <v>2285002006</v>
      </c>
      <c r="B34" s="128" t="s">
        <v>227</v>
      </c>
      <c r="C34" s="174" t="s">
        <v>53</v>
      </c>
      <c r="D34" s="124" t="s">
        <v>43</v>
      </c>
      <c r="E34" s="126" t="s">
        <v>42</v>
      </c>
      <c r="F34" s="178">
        <v>1.6916733075863961E-2</v>
      </c>
      <c r="G34" s="179">
        <v>0.35756282749742108</v>
      </c>
      <c r="H34" s="179">
        <v>5.1418639975913061E-2</v>
      </c>
      <c r="I34" s="179">
        <v>8.9459052215254044E-3</v>
      </c>
      <c r="J34" s="179">
        <v>8.2302328038033733E-3</v>
      </c>
      <c r="K34" s="181">
        <v>4.2386599802160524E-4</v>
      </c>
      <c r="L34" s="174"/>
      <c r="M34" s="176"/>
      <c r="N34" s="124">
        <v>1.6546875193658146E-3</v>
      </c>
      <c r="O34" s="124">
        <v>3.0407671388550519E-2</v>
      </c>
      <c r="P34" s="124">
        <v>5.4333814969716038E-3</v>
      </c>
      <c r="Q34" s="124">
        <v>8.9794465845384073E-4</v>
      </c>
      <c r="R34" s="124">
        <v>8.7100631870022562E-4</v>
      </c>
      <c r="S34" s="124">
        <v>8.567464612054764E-4</v>
      </c>
      <c r="T34" s="124">
        <v>1.6999719064035174E-5</v>
      </c>
      <c r="U34" s="126">
        <v>2.0850683125961114</v>
      </c>
      <c r="V34" s="124">
        <v>9.8851462195879872E-4</v>
      </c>
      <c r="W34" s="124">
        <v>2.3264929787213146E-2</v>
      </c>
      <c r="X34" s="124">
        <v>5.4333814969716038E-3</v>
      </c>
      <c r="Y34" s="124">
        <v>5.9182716125366771E-4</v>
      </c>
      <c r="Z34" s="124">
        <v>5.7407234641605764E-4</v>
      </c>
      <c r="AA34" s="124">
        <v>2.945065960393825E-4</v>
      </c>
      <c r="AB34" s="124">
        <v>1.6999719064035174E-5</v>
      </c>
      <c r="AC34" s="126">
        <v>2.0850683125961114</v>
      </c>
      <c r="AD34" s="124">
        <f t="shared" si="0"/>
        <v>6.6617289740701592E-4</v>
      </c>
      <c r="AE34" s="124">
        <f t="shared" si="1"/>
        <v>7.1427416013373733E-3</v>
      </c>
      <c r="AF34" s="124">
        <f t="shared" si="2"/>
        <v>0</v>
      </c>
      <c r="AG34" s="124">
        <f t="shared" si="3"/>
        <v>3.0611749720017302E-4</v>
      </c>
      <c r="AH34" s="124">
        <f t="shared" si="4"/>
        <v>2.9693397228416798E-4</v>
      </c>
      <c r="AI34" s="124">
        <f t="shared" si="5"/>
        <v>5.622398651660939E-4</v>
      </c>
      <c r="AJ34" s="124">
        <f t="shared" si="6"/>
        <v>0</v>
      </c>
      <c r="AK34" s="126">
        <f t="shared" si="7"/>
        <v>0</v>
      </c>
    </row>
    <row r="35" spans="1:37" x14ac:dyDescent="0.25">
      <c r="A35" s="63">
        <v>2285002007</v>
      </c>
      <c r="B35" s="128" t="s">
        <v>226</v>
      </c>
      <c r="C35" s="174" t="s">
        <v>53</v>
      </c>
      <c r="D35" s="124" t="s">
        <v>43</v>
      </c>
      <c r="E35" s="126" t="s">
        <v>42</v>
      </c>
      <c r="F35" s="130">
        <v>4.6669609568346482E-2</v>
      </c>
      <c r="G35" s="24">
        <v>0.98643854464236835</v>
      </c>
      <c r="H35" s="24">
        <v>0.14185291222895766</v>
      </c>
      <c r="I35" s="24">
        <v>2.4679818618152452E-2</v>
      </c>
      <c r="J35" s="24">
        <v>2.2705433128700252E-2</v>
      </c>
      <c r="K35" s="113">
        <v>1.1693546589790094E-3</v>
      </c>
      <c r="L35" s="174"/>
      <c r="M35" s="176"/>
      <c r="N35" s="124">
        <v>1.7582557472082473E-3</v>
      </c>
      <c r="O35" s="124">
        <v>3.3110239919956999E-2</v>
      </c>
      <c r="P35" s="124">
        <v>4.8941234171613491E-3</v>
      </c>
      <c r="Q35" s="124">
        <v>9.0363235067882422E-4</v>
      </c>
      <c r="R35" s="124">
        <v>8.7652338015845944E-4</v>
      </c>
      <c r="S35" s="124">
        <v>7.7171516866483575E-4</v>
      </c>
      <c r="T35" s="124">
        <v>1.5846127062184234E-5</v>
      </c>
      <c r="U35" s="126">
        <v>1.9435766726658703</v>
      </c>
      <c r="V35" s="124">
        <v>1.3045761938505894E-3</v>
      </c>
      <c r="W35" s="124">
        <v>2.7989625891179492E-2</v>
      </c>
      <c r="X35" s="124">
        <v>4.8941234171613491E-3</v>
      </c>
      <c r="Y35" s="124">
        <v>6.797848212134847E-4</v>
      </c>
      <c r="Z35" s="124">
        <v>6.593912765770802E-4</v>
      </c>
      <c r="AA35" s="124">
        <v>2.6527708922853728E-4</v>
      </c>
      <c r="AB35" s="124">
        <v>1.5846127062184234E-5</v>
      </c>
      <c r="AC35" s="126">
        <v>1.9435766726658703</v>
      </c>
      <c r="AD35" s="124">
        <f t="shared" si="0"/>
        <v>4.5367955335765789E-4</v>
      </c>
      <c r="AE35" s="124">
        <f t="shared" si="1"/>
        <v>5.1206140287775072E-3</v>
      </c>
      <c r="AF35" s="124">
        <f t="shared" si="2"/>
        <v>0</v>
      </c>
      <c r="AG35" s="124">
        <f t="shared" si="3"/>
        <v>2.2384752946533952E-4</v>
      </c>
      <c r="AH35" s="124">
        <f t="shared" si="4"/>
        <v>2.1713210358137924E-4</v>
      </c>
      <c r="AI35" s="124">
        <f t="shared" si="5"/>
        <v>5.0643807943629847E-4</v>
      </c>
      <c r="AJ35" s="124">
        <f t="shared" si="6"/>
        <v>0</v>
      </c>
      <c r="AK35" s="126">
        <f t="shared" si="7"/>
        <v>0</v>
      </c>
    </row>
    <row r="36" spans="1:37" x14ac:dyDescent="0.25">
      <c r="A36" s="63">
        <v>2285002009</v>
      </c>
      <c r="B36" s="128" t="s">
        <v>225</v>
      </c>
      <c r="C36" s="174" t="s">
        <v>53</v>
      </c>
      <c r="D36" s="124" t="s">
        <v>43</v>
      </c>
      <c r="E36" s="126" t="s">
        <v>42</v>
      </c>
      <c r="F36" s="173">
        <v>2.5022078306899807E-2</v>
      </c>
      <c r="G36" s="174">
        <v>0.52888255842034348</v>
      </c>
      <c r="H36" s="174">
        <v>7.6054946906223317E-2</v>
      </c>
      <c r="I36" s="174">
        <v>1.3232173137405876E-2</v>
      </c>
      <c r="J36" s="174">
        <v>1.2173599286413404E-2</v>
      </c>
      <c r="K36" s="176">
        <v>6.2695368819533034E-4</v>
      </c>
      <c r="L36" s="174"/>
      <c r="M36" s="176"/>
      <c r="N36" s="124">
        <v>3.4082603005250386E-2</v>
      </c>
      <c r="O36" s="124">
        <v>0.66732260582659941</v>
      </c>
      <c r="P36" s="124">
        <v>0.10638800633249934</v>
      </c>
      <c r="Q36" s="124">
        <v>1.7981746863591004E-2</v>
      </c>
      <c r="R36" s="124">
        <v>1.7442294457683277E-2</v>
      </c>
      <c r="S36" s="124">
        <v>1.6775473614521155E-2</v>
      </c>
      <c r="T36" s="124">
        <v>3.328619977160304E-4</v>
      </c>
      <c r="U36" s="126">
        <v>40.826557267846511</v>
      </c>
      <c r="V36" s="124">
        <v>1.9355552323969356E-2</v>
      </c>
      <c r="W36" s="124">
        <v>0.4475456997160428</v>
      </c>
      <c r="X36" s="124">
        <v>0.10638800633249934</v>
      </c>
      <c r="Y36" s="124">
        <v>1.1188642492901071E-2</v>
      </c>
      <c r="Z36" s="124">
        <v>1.0852983218114036E-2</v>
      </c>
      <c r="AA36" s="124">
        <v>5.7665690549916467E-3</v>
      </c>
      <c r="AB36" s="124">
        <v>3.328619977160304E-4</v>
      </c>
      <c r="AC36" s="126">
        <v>40.826557267846511</v>
      </c>
      <c r="AD36" s="124">
        <f t="shared" si="0"/>
        <v>1.472705068128103E-2</v>
      </c>
      <c r="AE36" s="124">
        <f t="shared" si="1"/>
        <v>0.21977690611055661</v>
      </c>
      <c r="AF36" s="124">
        <f t="shared" si="2"/>
        <v>0</v>
      </c>
      <c r="AG36" s="124">
        <f t="shared" si="3"/>
        <v>6.7931043706899331E-3</v>
      </c>
      <c r="AH36" s="124">
        <f t="shared" si="4"/>
        <v>6.5893112395692417E-3</v>
      </c>
      <c r="AI36" s="124">
        <f t="shared" si="5"/>
        <v>1.1008904559529509E-2</v>
      </c>
      <c r="AJ36" s="124">
        <f t="shared" si="6"/>
        <v>0</v>
      </c>
      <c r="AK36" s="126">
        <f t="shared" si="7"/>
        <v>0</v>
      </c>
    </row>
    <row r="37" spans="1:37" x14ac:dyDescent="0.25">
      <c r="A37" s="63">
        <v>2285002010</v>
      </c>
      <c r="B37" s="128" t="s">
        <v>224</v>
      </c>
      <c r="C37" s="174" t="s">
        <v>53</v>
      </c>
      <c r="D37" s="124" t="s">
        <v>43</v>
      </c>
      <c r="E37" s="126" t="s">
        <v>42</v>
      </c>
      <c r="F37" s="173">
        <v>2.4685510452266364E-2</v>
      </c>
      <c r="G37" s="174">
        <v>0.52176864622418917</v>
      </c>
      <c r="H37" s="174">
        <v>7.5031944340228252E-2</v>
      </c>
      <c r="I37" s="174">
        <v>1.3054189355628368E-2</v>
      </c>
      <c r="J37" s="174">
        <v>1.2009854207178098E-2</v>
      </c>
      <c r="K37" s="176">
        <v>6.1852063738307059E-4</v>
      </c>
      <c r="L37" s="174"/>
      <c r="M37" s="176"/>
      <c r="N37" s="124">
        <v>0</v>
      </c>
      <c r="O37" s="124">
        <v>0</v>
      </c>
      <c r="P37" s="124">
        <v>0</v>
      </c>
      <c r="Q37" s="124">
        <v>0</v>
      </c>
      <c r="R37" s="124">
        <v>0</v>
      </c>
      <c r="S37" s="124">
        <v>0</v>
      </c>
      <c r="T37" s="124">
        <v>0</v>
      </c>
      <c r="U37" s="126">
        <v>0</v>
      </c>
      <c r="V37" s="124">
        <v>0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6">
        <v>0</v>
      </c>
      <c r="AD37" s="124">
        <f t="shared" si="0"/>
        <v>0</v>
      </c>
      <c r="AE37" s="124">
        <f t="shared" si="1"/>
        <v>0</v>
      </c>
      <c r="AF37" s="124">
        <f t="shared" si="2"/>
        <v>0</v>
      </c>
      <c r="AG37" s="124">
        <f t="shared" si="3"/>
        <v>0</v>
      </c>
      <c r="AH37" s="124">
        <f t="shared" si="4"/>
        <v>0</v>
      </c>
      <c r="AI37" s="124">
        <f t="shared" si="5"/>
        <v>0</v>
      </c>
      <c r="AJ37" s="124">
        <f t="shared" si="6"/>
        <v>0</v>
      </c>
      <c r="AK37" s="126">
        <f t="shared" si="7"/>
        <v>0</v>
      </c>
    </row>
    <row r="38" spans="1:37" x14ac:dyDescent="0.25">
      <c r="A38" s="63">
        <v>2285002006</v>
      </c>
      <c r="B38" s="128" t="s">
        <v>227</v>
      </c>
      <c r="C38" s="174" t="s">
        <v>53</v>
      </c>
      <c r="D38" s="124" t="s">
        <v>45</v>
      </c>
      <c r="E38" s="126" t="s">
        <v>44</v>
      </c>
      <c r="F38" s="173">
        <v>1.9092216446690066E-2</v>
      </c>
      <c r="G38" s="174">
        <v>0.40354522739448129</v>
      </c>
      <c r="H38" s="174">
        <v>5.8031051232652148E-2</v>
      </c>
      <c r="I38" s="174">
        <v>1.0096344136600681E-2</v>
      </c>
      <c r="J38" s="174">
        <v>9.2886366056726243E-3</v>
      </c>
      <c r="K38" s="176">
        <v>4.7837495232261269E-4</v>
      </c>
      <c r="L38" s="174"/>
      <c r="M38" s="176"/>
      <c r="N38" s="124">
        <v>2.5267708278537603E-2</v>
      </c>
      <c r="O38" s="124">
        <v>0.46433671680197625</v>
      </c>
      <c r="P38" s="124">
        <v>8.2969803678763859E-2</v>
      </c>
      <c r="Q38" s="124">
        <v>1.3711956737776481E-2</v>
      </c>
      <c r="R38" s="124">
        <v>1.3300598035643185E-2</v>
      </c>
      <c r="S38" s="124">
        <v>1.3082844583674839E-2</v>
      </c>
      <c r="T38" s="124">
        <v>2.5959218106133086E-4</v>
      </c>
      <c r="U38" s="126">
        <v>31.839786815877787</v>
      </c>
      <c r="V38" s="124">
        <v>1.5094994556009477E-2</v>
      </c>
      <c r="W38" s="124">
        <v>0.35526433366057225</v>
      </c>
      <c r="X38" s="124">
        <v>8.2969803678763859E-2</v>
      </c>
      <c r="Y38" s="124">
        <v>9.0374260317163148E-3</v>
      </c>
      <c r="Z38" s="124">
        <v>8.7663032507648252E-3</v>
      </c>
      <c r="AA38" s="124">
        <v>4.4972278256382265E-3</v>
      </c>
      <c r="AB38" s="124">
        <v>2.5959218106133086E-4</v>
      </c>
      <c r="AC38" s="126">
        <v>31.839786815877787</v>
      </c>
      <c r="AD38" s="124">
        <f t="shared" si="0"/>
        <v>1.0172713722528126E-2</v>
      </c>
      <c r="AE38" s="124">
        <f t="shared" si="1"/>
        <v>0.10907238314140399</v>
      </c>
      <c r="AF38" s="124">
        <f t="shared" si="2"/>
        <v>0</v>
      </c>
      <c r="AG38" s="124">
        <f t="shared" si="3"/>
        <v>4.6745307060601666E-3</v>
      </c>
      <c r="AH38" s="124">
        <f t="shared" si="4"/>
        <v>4.5342947848783597E-3</v>
      </c>
      <c r="AI38" s="124">
        <f t="shared" si="5"/>
        <v>8.5856167580366134E-3</v>
      </c>
      <c r="AJ38" s="124">
        <f t="shared" si="6"/>
        <v>0</v>
      </c>
      <c r="AK38" s="126">
        <f t="shared" si="7"/>
        <v>0</v>
      </c>
    </row>
    <row r="39" spans="1:37" x14ac:dyDescent="0.25">
      <c r="A39" s="63">
        <v>2285002007</v>
      </c>
      <c r="B39" s="128" t="s">
        <v>226</v>
      </c>
      <c r="C39" s="174" t="s">
        <v>53</v>
      </c>
      <c r="D39" s="124" t="s">
        <v>45</v>
      </c>
      <c r="E39" s="126" t="s">
        <v>44</v>
      </c>
      <c r="F39" s="173">
        <v>0</v>
      </c>
      <c r="G39" s="174">
        <v>0</v>
      </c>
      <c r="H39" s="174">
        <v>0</v>
      </c>
      <c r="I39" s="174">
        <v>0</v>
      </c>
      <c r="J39" s="174">
        <v>0</v>
      </c>
      <c r="K39" s="176">
        <v>0</v>
      </c>
      <c r="L39" s="174"/>
      <c r="M39" s="176"/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6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6">
        <v>0</v>
      </c>
      <c r="AD39" s="124">
        <f t="shared" si="0"/>
        <v>0</v>
      </c>
      <c r="AE39" s="124">
        <f t="shared" si="1"/>
        <v>0</v>
      </c>
      <c r="AF39" s="124">
        <f t="shared" si="2"/>
        <v>0</v>
      </c>
      <c r="AG39" s="124">
        <f t="shared" si="3"/>
        <v>0</v>
      </c>
      <c r="AH39" s="124">
        <f t="shared" si="4"/>
        <v>0</v>
      </c>
      <c r="AI39" s="124">
        <f t="shared" si="5"/>
        <v>0</v>
      </c>
      <c r="AJ39" s="124">
        <f t="shared" si="6"/>
        <v>0</v>
      </c>
      <c r="AK39" s="126">
        <f t="shared" si="7"/>
        <v>0</v>
      </c>
    </row>
    <row r="40" spans="1:37" x14ac:dyDescent="0.25">
      <c r="A40" s="63">
        <v>2285002009</v>
      </c>
      <c r="B40" s="128" t="s">
        <v>225</v>
      </c>
      <c r="C40" s="174" t="s">
        <v>53</v>
      </c>
      <c r="D40" s="124" t="s">
        <v>45</v>
      </c>
      <c r="E40" s="126" t="s">
        <v>44</v>
      </c>
      <c r="F40" s="173">
        <v>2.7846664576806821E-2</v>
      </c>
      <c r="G40" s="174">
        <v>0.58858480995136309</v>
      </c>
      <c r="H40" s="174">
        <v>8.4640315241937797E-2</v>
      </c>
      <c r="I40" s="174">
        <v>1.4725870587575029E-2</v>
      </c>
      <c r="J40" s="174">
        <v>1.3547800940569026E-2</v>
      </c>
      <c r="K40" s="176">
        <v>6.9772657755423596E-4</v>
      </c>
      <c r="L40" s="174"/>
      <c r="M40" s="176"/>
      <c r="N40" s="124">
        <v>2.6087270653521684E-2</v>
      </c>
      <c r="O40" s="124">
        <v>0.51077746112085654</v>
      </c>
      <c r="P40" s="124">
        <v>8.1430773202884374E-2</v>
      </c>
      <c r="Q40" s="124">
        <v>1.3763464521220689E-2</v>
      </c>
      <c r="R40" s="124">
        <v>1.335056058558407E-2</v>
      </c>
      <c r="S40" s="124">
        <v>1.284016718017721E-2</v>
      </c>
      <c r="T40" s="124">
        <v>2.5477693189549888E-4</v>
      </c>
      <c r="U40" s="126">
        <v>31.249181558513726</v>
      </c>
      <c r="V40" s="124">
        <v>1.4814993210641949E-2</v>
      </c>
      <c r="W40" s="124">
        <v>0.342557339194826</v>
      </c>
      <c r="X40" s="124">
        <v>8.1430773202884374E-2</v>
      </c>
      <c r="Y40" s="124">
        <v>8.5639334798706494E-3</v>
      </c>
      <c r="Z40" s="124">
        <v>8.3070154754745305E-3</v>
      </c>
      <c r="AA40" s="124">
        <v>4.4138074681859167E-3</v>
      </c>
      <c r="AB40" s="124">
        <v>2.5477693189549888E-4</v>
      </c>
      <c r="AC40" s="126">
        <v>31.249181558513726</v>
      </c>
      <c r="AD40" s="124">
        <f t="shared" si="0"/>
        <v>1.1272277442879735E-2</v>
      </c>
      <c r="AE40" s="124">
        <f t="shared" si="1"/>
        <v>0.16822012192603053</v>
      </c>
      <c r="AF40" s="124">
        <f t="shared" si="2"/>
        <v>0</v>
      </c>
      <c r="AG40" s="124">
        <f t="shared" si="3"/>
        <v>5.19953104135004E-3</v>
      </c>
      <c r="AH40" s="124">
        <f t="shared" si="4"/>
        <v>5.0435451101095395E-3</v>
      </c>
      <c r="AI40" s="124">
        <f t="shared" si="5"/>
        <v>8.4263597119912936E-3</v>
      </c>
      <c r="AJ40" s="124">
        <f t="shared" si="6"/>
        <v>0</v>
      </c>
      <c r="AK40" s="126">
        <f t="shared" si="7"/>
        <v>0</v>
      </c>
    </row>
    <row r="41" spans="1:37" x14ac:dyDescent="0.25">
      <c r="A41" s="63">
        <v>2285002010</v>
      </c>
      <c r="B41" s="128" t="s">
        <v>224</v>
      </c>
      <c r="C41" s="174" t="s">
        <v>53</v>
      </c>
      <c r="D41" s="124" t="s">
        <v>45</v>
      </c>
      <c r="E41" s="126" t="s">
        <v>44</v>
      </c>
      <c r="F41" s="173">
        <v>1.2605936411861185E-3</v>
      </c>
      <c r="G41" s="174">
        <v>2.6644708800830801E-2</v>
      </c>
      <c r="H41" s="174">
        <v>3.8315914959108615E-3</v>
      </c>
      <c r="I41" s="174">
        <v>6.6662701281244169E-4</v>
      </c>
      <c r="J41" s="174">
        <v>6.1329685178744629E-4</v>
      </c>
      <c r="K41" s="176">
        <v>3.1585459167845547E-5</v>
      </c>
      <c r="L41" s="174"/>
      <c r="M41" s="176"/>
      <c r="N41" s="124">
        <v>2.405297743224225E-3</v>
      </c>
      <c r="O41" s="124">
        <v>4.7243703655515001E-2</v>
      </c>
      <c r="P41" s="124">
        <v>4.6033811265901283E-3</v>
      </c>
      <c r="Q41" s="124">
        <v>1.1157453873067119E-3</v>
      </c>
      <c r="R41" s="124">
        <v>1.0822730256875106E-3</v>
      </c>
      <c r="S41" s="124">
        <v>7.2587034280298445E-4</v>
      </c>
      <c r="T41" s="124">
        <v>1.6397796523043966E-5</v>
      </c>
      <c r="U41" s="126">
        <v>2.0112406444958015</v>
      </c>
      <c r="V41" s="124">
        <v>2.3859086021397078E-3</v>
      </c>
      <c r="W41" s="124">
        <v>4.5996395538108983E-2</v>
      </c>
      <c r="X41" s="124">
        <v>4.6033811265901283E-3</v>
      </c>
      <c r="Y41" s="124">
        <v>1.0493243811293244E-3</v>
      </c>
      <c r="Z41" s="124">
        <v>1.0178446496954447E-3</v>
      </c>
      <c r="AA41" s="124">
        <v>2.4951793033852599E-4</v>
      </c>
      <c r="AB41" s="124">
        <v>1.6397796523043966E-5</v>
      </c>
      <c r="AC41" s="126">
        <v>2.0112406444958015</v>
      </c>
      <c r="AD41" s="124">
        <f t="shared" si="0"/>
        <v>1.9389141084517197E-5</v>
      </c>
      <c r="AE41" s="124">
        <f t="shared" si="1"/>
        <v>1.247308117406018E-3</v>
      </c>
      <c r="AF41" s="124">
        <f t="shared" si="2"/>
        <v>0</v>
      </c>
      <c r="AG41" s="124">
        <f t="shared" si="3"/>
        <v>6.6421006177387479E-5</v>
      </c>
      <c r="AH41" s="124">
        <f t="shared" si="4"/>
        <v>6.4428375992065879E-5</v>
      </c>
      <c r="AI41" s="124">
        <f t="shared" si="5"/>
        <v>4.7635241246445846E-4</v>
      </c>
      <c r="AJ41" s="124">
        <f t="shared" si="6"/>
        <v>0</v>
      </c>
      <c r="AK41" s="126">
        <f t="shared" si="7"/>
        <v>0</v>
      </c>
    </row>
    <row r="42" spans="1:37" x14ac:dyDescent="0.25">
      <c r="A42" s="63">
        <v>2285002006</v>
      </c>
      <c r="B42" s="128" t="s">
        <v>227</v>
      </c>
      <c r="C42" s="174" t="s">
        <v>53</v>
      </c>
      <c r="D42" s="124" t="s">
        <v>57</v>
      </c>
      <c r="E42" s="126" t="s">
        <v>56</v>
      </c>
      <c r="F42" s="173">
        <v>0</v>
      </c>
      <c r="G42" s="174">
        <v>0</v>
      </c>
      <c r="H42" s="174">
        <v>0</v>
      </c>
      <c r="I42" s="174">
        <v>0</v>
      </c>
      <c r="J42" s="174">
        <v>0</v>
      </c>
      <c r="K42" s="176">
        <v>0</v>
      </c>
      <c r="L42" s="174"/>
      <c r="M42" s="176"/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6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6">
        <v>0</v>
      </c>
      <c r="AD42" s="124">
        <f t="shared" si="0"/>
        <v>0</v>
      </c>
      <c r="AE42" s="124">
        <f t="shared" si="1"/>
        <v>0</v>
      </c>
      <c r="AF42" s="124">
        <f t="shared" si="2"/>
        <v>0</v>
      </c>
      <c r="AG42" s="124">
        <f t="shared" si="3"/>
        <v>0</v>
      </c>
      <c r="AH42" s="124">
        <f t="shared" si="4"/>
        <v>0</v>
      </c>
      <c r="AI42" s="124">
        <f t="shared" si="5"/>
        <v>0</v>
      </c>
      <c r="AJ42" s="124">
        <f t="shared" si="6"/>
        <v>0</v>
      </c>
      <c r="AK42" s="126">
        <f t="shared" si="7"/>
        <v>0</v>
      </c>
    </row>
    <row r="43" spans="1:37" x14ac:dyDescent="0.25">
      <c r="A43" s="63">
        <v>2285002007</v>
      </c>
      <c r="B43" s="128" t="s">
        <v>226</v>
      </c>
      <c r="C43" s="174" t="s">
        <v>53</v>
      </c>
      <c r="D43" s="124" t="s">
        <v>57</v>
      </c>
      <c r="E43" s="126" t="s">
        <v>56</v>
      </c>
      <c r="F43" s="173">
        <v>1.44539100372431E-2</v>
      </c>
      <c r="G43" s="174">
        <v>0.23008788002666503</v>
      </c>
      <c r="H43" s="174">
        <v>3.7179783179145144E-2</v>
      </c>
      <c r="I43" s="174">
        <v>5.232484103781603E-3</v>
      </c>
      <c r="J43" s="174">
        <v>5.0755095806681548E-3</v>
      </c>
      <c r="K43" s="176">
        <v>7.1823541125228582E-4</v>
      </c>
      <c r="L43" s="174"/>
      <c r="M43" s="176"/>
      <c r="N43" s="124">
        <v>2.9744810131400313E-3</v>
      </c>
      <c r="O43" s="124">
        <v>5.5205758139141435E-2</v>
      </c>
      <c r="P43" s="124">
        <v>9.1679192023980949E-3</v>
      </c>
      <c r="Q43" s="124">
        <v>1.5797324145750728E-3</v>
      </c>
      <c r="R43" s="124">
        <v>1.5323404421378206E-3</v>
      </c>
      <c r="S43" s="124">
        <v>1.4456158356725361E-3</v>
      </c>
      <c r="T43" s="124">
        <v>2.9047774030949976E-5</v>
      </c>
      <c r="U43" s="126">
        <v>3.5627996530555301</v>
      </c>
      <c r="V43" s="124">
        <v>1.9501660470905803E-3</v>
      </c>
      <c r="W43" s="124">
        <v>4.4048399285801135E-2</v>
      </c>
      <c r="X43" s="124">
        <v>9.1679192023980949E-3</v>
      </c>
      <c r="Y43" s="124">
        <v>1.0985667708940839E-3</v>
      </c>
      <c r="Z43" s="124">
        <v>1.0656097677672614E-3</v>
      </c>
      <c r="AA43" s="124">
        <v>4.9693044351243438E-4</v>
      </c>
      <c r="AB43" s="124">
        <v>2.9047774030949976E-5</v>
      </c>
      <c r="AC43" s="126">
        <v>3.5627996530555301</v>
      </c>
      <c r="AD43" s="124">
        <f t="shared" si="0"/>
        <v>1.0243149660494511E-3</v>
      </c>
      <c r="AE43" s="124">
        <f t="shared" si="1"/>
        <v>1.11573588533403E-2</v>
      </c>
      <c r="AF43" s="124">
        <f t="shared" si="2"/>
        <v>0</v>
      </c>
      <c r="AG43" s="124">
        <f t="shared" si="3"/>
        <v>4.8116564368098891E-4</v>
      </c>
      <c r="AH43" s="124">
        <f t="shared" si="4"/>
        <v>4.6673067437055923E-4</v>
      </c>
      <c r="AI43" s="124">
        <f t="shared" si="5"/>
        <v>9.486853921601017E-4</v>
      </c>
      <c r="AJ43" s="124">
        <f t="shared" si="6"/>
        <v>0</v>
      </c>
      <c r="AK43" s="126">
        <f t="shared" si="7"/>
        <v>0</v>
      </c>
    </row>
    <row r="44" spans="1:37" x14ac:dyDescent="0.25">
      <c r="A44" s="63">
        <v>2285002009</v>
      </c>
      <c r="B44" s="128" t="s">
        <v>225</v>
      </c>
      <c r="C44" s="174" t="s">
        <v>53</v>
      </c>
      <c r="D44" s="124" t="s">
        <v>57</v>
      </c>
      <c r="E44" s="126" t="s">
        <v>56</v>
      </c>
      <c r="F44" s="173">
        <v>7.7482569368201876E-3</v>
      </c>
      <c r="G44" s="174">
        <v>0.16364785028768908</v>
      </c>
      <c r="H44" s="174">
        <v>2.1190112574853388E-2</v>
      </c>
      <c r="I44" s="174">
        <v>3.9395701910971996E-3</v>
      </c>
      <c r="J44" s="174">
        <v>3.8213830853642845E-3</v>
      </c>
      <c r="K44" s="176">
        <v>5.4076395842559538E-4</v>
      </c>
      <c r="L44" s="174"/>
      <c r="M44" s="176"/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6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6">
        <v>0</v>
      </c>
      <c r="AD44" s="124">
        <f t="shared" si="0"/>
        <v>0</v>
      </c>
      <c r="AE44" s="124">
        <f t="shared" si="1"/>
        <v>0</v>
      </c>
      <c r="AF44" s="124">
        <f t="shared" si="2"/>
        <v>0</v>
      </c>
      <c r="AG44" s="124">
        <f t="shared" si="3"/>
        <v>0</v>
      </c>
      <c r="AH44" s="124">
        <f t="shared" si="4"/>
        <v>0</v>
      </c>
      <c r="AI44" s="124">
        <f t="shared" si="5"/>
        <v>0</v>
      </c>
      <c r="AJ44" s="124">
        <f t="shared" si="6"/>
        <v>0</v>
      </c>
      <c r="AK44" s="126">
        <f t="shared" si="7"/>
        <v>0</v>
      </c>
    </row>
    <row r="45" spans="1:37" x14ac:dyDescent="0.25">
      <c r="A45" s="63">
        <v>2285002010</v>
      </c>
      <c r="B45" s="128" t="s">
        <v>224</v>
      </c>
      <c r="C45" s="174" t="s">
        <v>53</v>
      </c>
      <c r="D45" s="124" t="s">
        <v>57</v>
      </c>
      <c r="E45" s="126" t="s">
        <v>56</v>
      </c>
      <c r="F45" s="173">
        <v>0</v>
      </c>
      <c r="G45" s="174">
        <v>0</v>
      </c>
      <c r="H45" s="174">
        <v>0</v>
      </c>
      <c r="I45" s="174">
        <v>0</v>
      </c>
      <c r="J45" s="174">
        <v>0</v>
      </c>
      <c r="K45" s="176">
        <v>0</v>
      </c>
      <c r="L45" s="174"/>
      <c r="M45" s="176"/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6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6">
        <v>0</v>
      </c>
      <c r="AD45" s="124">
        <f t="shared" si="0"/>
        <v>0</v>
      </c>
      <c r="AE45" s="124">
        <f t="shared" si="1"/>
        <v>0</v>
      </c>
      <c r="AF45" s="124">
        <f t="shared" si="2"/>
        <v>0</v>
      </c>
      <c r="AG45" s="124">
        <f t="shared" si="3"/>
        <v>0</v>
      </c>
      <c r="AH45" s="124">
        <f t="shared" si="4"/>
        <v>0</v>
      </c>
      <c r="AI45" s="124">
        <f t="shared" si="5"/>
        <v>0</v>
      </c>
      <c r="AJ45" s="124">
        <f t="shared" si="6"/>
        <v>0</v>
      </c>
      <c r="AK45" s="126">
        <f t="shared" si="7"/>
        <v>0</v>
      </c>
    </row>
    <row r="46" spans="1:37" x14ac:dyDescent="0.25">
      <c r="A46" s="63">
        <v>2285002006</v>
      </c>
      <c r="B46" s="128" t="s">
        <v>227</v>
      </c>
      <c r="C46" s="174" t="s">
        <v>53</v>
      </c>
      <c r="D46" s="124" t="s">
        <v>47</v>
      </c>
      <c r="E46" s="126" t="s">
        <v>46</v>
      </c>
      <c r="F46" s="173">
        <v>1.3485546158243811E-2</v>
      </c>
      <c r="G46" s="174">
        <v>0.21467275765221855</v>
      </c>
      <c r="H46" s="174">
        <v>3.4688861417010212E-2</v>
      </c>
      <c r="I46" s="174">
        <v>4.8819250792350166E-3</v>
      </c>
      <c r="J46" s="174">
        <v>4.7354673268579662E-3</v>
      </c>
      <c r="K46" s="176">
        <v>6.7011602853281425E-4</v>
      </c>
      <c r="L46" s="174"/>
      <c r="M46" s="176"/>
      <c r="N46" s="124">
        <v>7.4322106142712561E-3</v>
      </c>
      <c r="O46" s="124">
        <v>0.13657939363431848</v>
      </c>
      <c r="P46" s="124">
        <v>2.4404629369933518E-2</v>
      </c>
      <c r="Q46" s="124">
        <v>4.0332169932281959E-3</v>
      </c>
      <c r="R46" s="124">
        <v>3.9122204834313497E-3</v>
      </c>
      <c r="S46" s="124">
        <v>3.8481707683098569E-3</v>
      </c>
      <c r="T46" s="124">
        <v>7.6356104091348658E-5</v>
      </c>
      <c r="U46" s="126">
        <v>9.3653131863210177</v>
      </c>
      <c r="V46" s="124">
        <v>4.4400219254088031E-3</v>
      </c>
      <c r="W46" s="124">
        <v>0.10449698573363961</v>
      </c>
      <c r="X46" s="124">
        <v>2.4404629369933518E-2</v>
      </c>
      <c r="Y46" s="124">
        <v>2.6582566546276749E-3</v>
      </c>
      <c r="Z46" s="124">
        <v>2.5785089549888443E-3</v>
      </c>
      <c r="AA46" s="124">
        <v>1.3228087016065135E-3</v>
      </c>
      <c r="AB46" s="124">
        <v>7.6356104091348658E-5</v>
      </c>
      <c r="AC46" s="126">
        <v>9.3653131863210177</v>
      </c>
      <c r="AD46" s="124">
        <f t="shared" si="0"/>
        <v>2.992188688862453E-3</v>
      </c>
      <c r="AE46" s="124">
        <f t="shared" si="1"/>
        <v>3.2082407900678872E-2</v>
      </c>
      <c r="AF46" s="124">
        <f t="shared" si="2"/>
        <v>0</v>
      </c>
      <c r="AG46" s="124">
        <f t="shared" si="3"/>
        <v>1.374960338600521E-3</v>
      </c>
      <c r="AH46" s="124">
        <f t="shared" si="4"/>
        <v>1.3337115284425055E-3</v>
      </c>
      <c r="AI46" s="124">
        <f t="shared" si="5"/>
        <v>2.5253620667033431E-3</v>
      </c>
      <c r="AJ46" s="124">
        <f t="shared" si="6"/>
        <v>0</v>
      </c>
      <c r="AK46" s="126">
        <f t="shared" si="7"/>
        <v>0</v>
      </c>
    </row>
    <row r="47" spans="1:37" x14ac:dyDescent="0.25">
      <c r="A47" s="63">
        <v>2285002007</v>
      </c>
      <c r="B47" s="128" t="s">
        <v>226</v>
      </c>
      <c r="C47" s="174" t="s">
        <v>53</v>
      </c>
      <c r="D47" s="124" t="s">
        <v>47</v>
      </c>
      <c r="E47" s="126" t="s">
        <v>46</v>
      </c>
      <c r="F47" s="173">
        <v>0</v>
      </c>
      <c r="G47" s="174">
        <v>0</v>
      </c>
      <c r="H47" s="174">
        <v>0</v>
      </c>
      <c r="I47" s="174">
        <v>0</v>
      </c>
      <c r="J47" s="174">
        <v>0</v>
      </c>
      <c r="K47" s="176">
        <v>0</v>
      </c>
      <c r="L47" s="174"/>
      <c r="M47" s="176"/>
      <c r="N47" s="154">
        <v>6.4989212246967763E-3</v>
      </c>
      <c r="O47" s="154">
        <v>0.12765634502776926</v>
      </c>
      <c r="P47" s="154">
        <v>1.228876947837567E-2</v>
      </c>
      <c r="Q47" s="154">
        <v>3.006781680406136E-3</v>
      </c>
      <c r="R47" s="154">
        <v>2.9165782299939514E-3</v>
      </c>
      <c r="S47" s="154">
        <v>1.9377177488892319E-3</v>
      </c>
      <c r="T47" s="154">
        <v>4.3941197606266052E-5</v>
      </c>
      <c r="U47" s="154">
        <v>5.3895242857385055</v>
      </c>
      <c r="V47" s="124">
        <v>6.4989212246967763E-3</v>
      </c>
      <c r="W47" s="124">
        <v>0.12501881723793928</v>
      </c>
      <c r="X47" s="124">
        <v>1.228876947837567E-2</v>
      </c>
      <c r="Y47" s="124">
        <v>2.8485300130163395E-3</v>
      </c>
      <c r="Z47" s="124">
        <v>2.7630741126258491E-3</v>
      </c>
      <c r="AA47" s="124">
        <v>6.6609047618067371E-4</v>
      </c>
      <c r="AB47" s="124">
        <v>4.3941197606266052E-5</v>
      </c>
      <c r="AC47" s="126">
        <v>5.3895242857385055</v>
      </c>
      <c r="AD47" s="124">
        <f t="shared" si="0"/>
        <v>0</v>
      </c>
      <c r="AE47" s="124">
        <f t="shared" si="1"/>
        <v>2.6375277898299798E-3</v>
      </c>
      <c r="AF47" s="124">
        <f t="shared" si="2"/>
        <v>0</v>
      </c>
      <c r="AG47" s="124">
        <f t="shared" si="3"/>
        <v>1.5825166738979652E-4</v>
      </c>
      <c r="AH47" s="124">
        <f t="shared" si="4"/>
        <v>1.5350411736810227E-4</v>
      </c>
      <c r="AI47" s="124">
        <f t="shared" si="5"/>
        <v>1.2716272727085582E-3</v>
      </c>
      <c r="AJ47" s="124">
        <f t="shared" si="6"/>
        <v>0</v>
      </c>
      <c r="AK47" s="126">
        <f t="shared" si="7"/>
        <v>0</v>
      </c>
    </row>
    <row r="48" spans="1:37" x14ac:dyDescent="0.25">
      <c r="A48" s="63">
        <v>2285002009</v>
      </c>
      <c r="B48" s="128" t="s">
        <v>225</v>
      </c>
      <c r="C48" s="174" t="s">
        <v>53</v>
      </c>
      <c r="D48" s="124" t="s">
        <v>47</v>
      </c>
      <c r="E48" s="126" t="s">
        <v>46</v>
      </c>
      <c r="F48" s="173">
        <v>1.8418191845796471E-3</v>
      </c>
      <c r="G48" s="174">
        <v>4.1697598924402952E-2</v>
      </c>
      <c r="H48" s="174">
        <v>5.1244457815397375E-3</v>
      </c>
      <c r="I48" s="174">
        <v>1.0152095740812513E-3</v>
      </c>
      <c r="J48" s="174">
        <v>9.8475328685881372E-4</v>
      </c>
      <c r="K48" s="176">
        <v>1.39352447419865E-4</v>
      </c>
      <c r="L48" s="174"/>
      <c r="M48" s="176"/>
      <c r="N48" s="124">
        <v>3.9133116526007164E-2</v>
      </c>
      <c r="O48" s="124">
        <v>0.76620947320919619</v>
      </c>
      <c r="P48" s="124">
        <v>0.1221530599683931</v>
      </c>
      <c r="Q48" s="124">
        <v>2.0646363050547206E-2</v>
      </c>
      <c r="R48" s="124">
        <v>2.0026972159030789E-2</v>
      </c>
      <c r="S48" s="124">
        <v>1.9261338801936152E-2</v>
      </c>
      <c r="T48" s="124">
        <v>3.8218698676548618E-4</v>
      </c>
      <c r="U48" s="126">
        <v>46.876420286097961</v>
      </c>
      <c r="V48" s="124">
        <v>2.2223745187609011E-2</v>
      </c>
      <c r="W48" s="124">
        <v>0.51386503592473043</v>
      </c>
      <c r="X48" s="124">
        <v>0.1221530599683931</v>
      </c>
      <c r="Y48" s="124">
        <v>1.2846625898118262E-2</v>
      </c>
      <c r="Z48" s="124">
        <v>1.2461227121174711E-2</v>
      </c>
      <c r="AA48" s="124">
        <v>6.6210852131655543E-3</v>
      </c>
      <c r="AB48" s="124">
        <v>3.8218698676548618E-4</v>
      </c>
      <c r="AC48" s="126">
        <v>46.876420286097961</v>
      </c>
      <c r="AD48" s="124">
        <f t="shared" si="0"/>
        <v>1.6909371338398153E-2</v>
      </c>
      <c r="AE48" s="124">
        <f t="shared" si="1"/>
        <v>0.25234443728446576</v>
      </c>
      <c r="AF48" s="124">
        <f t="shared" si="2"/>
        <v>0</v>
      </c>
      <c r="AG48" s="124">
        <f t="shared" si="3"/>
        <v>7.7997371524289438E-3</v>
      </c>
      <c r="AH48" s="124">
        <f t="shared" si="4"/>
        <v>7.5657450378560781E-3</v>
      </c>
      <c r="AI48" s="124">
        <f t="shared" si="5"/>
        <v>1.2640253588770599E-2</v>
      </c>
      <c r="AJ48" s="124">
        <f t="shared" si="6"/>
        <v>0</v>
      </c>
      <c r="AK48" s="126">
        <f t="shared" si="7"/>
        <v>0</v>
      </c>
    </row>
    <row r="49" spans="1:40" x14ac:dyDescent="0.25">
      <c r="A49" s="63">
        <v>2285002010</v>
      </c>
      <c r="B49" s="128" t="s">
        <v>224</v>
      </c>
      <c r="C49" s="174" t="s">
        <v>53</v>
      </c>
      <c r="D49" s="124" t="s">
        <v>47</v>
      </c>
      <c r="E49" s="126" t="s">
        <v>46</v>
      </c>
      <c r="F49" s="173">
        <v>0</v>
      </c>
      <c r="G49" s="174">
        <v>0</v>
      </c>
      <c r="H49" s="174">
        <v>0</v>
      </c>
      <c r="I49" s="174">
        <v>0</v>
      </c>
      <c r="J49" s="174">
        <v>0</v>
      </c>
      <c r="K49" s="176">
        <v>0</v>
      </c>
      <c r="L49" s="174"/>
      <c r="M49" s="176"/>
      <c r="N49" s="124">
        <v>1.3702533408291237E-2</v>
      </c>
      <c r="O49" s="124">
        <v>0.14698927584211841</v>
      </c>
      <c r="P49" s="124">
        <v>2.3819122452224832E-2</v>
      </c>
      <c r="Q49" s="124">
        <v>5.8353697097724283E-3</v>
      </c>
      <c r="R49" s="124">
        <v>5.4063104744034307E-3</v>
      </c>
      <c r="S49" s="124">
        <v>1.0909898348967319E-3</v>
      </c>
      <c r="T49" s="124">
        <v>1.1872710713214247E-5</v>
      </c>
      <c r="U49" s="126">
        <v>56.925119001984498</v>
      </c>
      <c r="V49" s="124">
        <v>1.3372349359548272E-2</v>
      </c>
      <c r="W49" s="124">
        <v>0.14285591772524625</v>
      </c>
      <c r="X49" s="124">
        <v>2.3819122452224832E-2</v>
      </c>
      <c r="Y49" s="124">
        <v>5.7213460375828513E-3</v>
      </c>
      <c r="Z49" s="124">
        <v>5.2957075123795418E-3</v>
      </c>
      <c r="AA49" s="124">
        <v>8.0403732327271129E-4</v>
      </c>
      <c r="AB49" s="124">
        <v>1.1872710713214247E-5</v>
      </c>
      <c r="AC49" s="126">
        <v>56.925119001984498</v>
      </c>
      <c r="AD49" s="124">
        <f t="shared" si="0"/>
        <v>3.3018404874296525E-4</v>
      </c>
      <c r="AE49" s="124">
        <f t="shared" si="1"/>
        <v>4.1333581168721545E-3</v>
      </c>
      <c r="AF49" s="124">
        <f t="shared" si="2"/>
        <v>0</v>
      </c>
      <c r="AG49" s="124">
        <f t="shared" si="3"/>
        <v>1.1402367218957699E-4</v>
      </c>
      <c r="AH49" s="124">
        <f t="shared" si="4"/>
        <v>1.1060296202388895E-4</v>
      </c>
      <c r="AI49" s="124">
        <f t="shared" si="5"/>
        <v>2.8695251162402064E-4</v>
      </c>
      <c r="AJ49" s="124">
        <f t="shared" si="6"/>
        <v>0</v>
      </c>
      <c r="AK49" s="126">
        <f t="shared" si="7"/>
        <v>0</v>
      </c>
    </row>
    <row r="50" spans="1:40" x14ac:dyDescent="0.25">
      <c r="A50" s="63">
        <v>2285002006</v>
      </c>
      <c r="B50" s="128" t="s">
        <v>227</v>
      </c>
      <c r="C50" s="174" t="s">
        <v>53</v>
      </c>
      <c r="D50" s="124" t="s">
        <v>59</v>
      </c>
      <c r="E50" s="126" t="s">
        <v>58</v>
      </c>
      <c r="F50" s="173">
        <v>0</v>
      </c>
      <c r="G50" s="174">
        <v>0</v>
      </c>
      <c r="H50" s="174">
        <v>0</v>
      </c>
      <c r="I50" s="174"/>
      <c r="J50" s="174">
        <v>0</v>
      </c>
      <c r="K50" s="176">
        <v>0</v>
      </c>
      <c r="L50" s="174"/>
      <c r="M50" s="176"/>
      <c r="N50" s="124">
        <v>4.6761738352159125E-3</v>
      </c>
      <c r="O50" s="124">
        <v>8.593257377772491E-2</v>
      </c>
      <c r="P50" s="124">
        <v>1.5354824458108377E-2</v>
      </c>
      <c r="Q50" s="124">
        <v>2.5376062055167078E-3</v>
      </c>
      <c r="R50" s="124">
        <v>2.4614780193512073E-3</v>
      </c>
      <c r="S50" s="124">
        <v>2.4211794302034443E-3</v>
      </c>
      <c r="T50" s="124">
        <v>4.8041482493159571E-5</v>
      </c>
      <c r="U50" s="126">
        <v>5.89243695494641</v>
      </c>
      <c r="V50" s="124">
        <v>2.7935583950640529E-3</v>
      </c>
      <c r="W50" s="124">
        <v>6.5747069870205607E-2</v>
      </c>
      <c r="X50" s="124">
        <v>1.5354824458108377E-2</v>
      </c>
      <c r="Y50" s="124">
        <v>1.6725131809087396E-3</v>
      </c>
      <c r="Z50" s="124">
        <v>1.6223377854814769E-3</v>
      </c>
      <c r="AA50" s="124">
        <v>8.3228042913243404E-4</v>
      </c>
      <c r="AB50" s="124">
        <v>4.8041482493159571E-5</v>
      </c>
      <c r="AC50" s="126">
        <v>5.89243695494641</v>
      </c>
      <c r="AD50" s="124">
        <f t="shared" si="0"/>
        <v>1.8826154401518596E-3</v>
      </c>
      <c r="AE50" s="124">
        <f t="shared" si="1"/>
        <v>2.0185503907519303E-2</v>
      </c>
      <c r="AF50" s="124">
        <f t="shared" si="2"/>
        <v>0</v>
      </c>
      <c r="AG50" s="124">
        <f t="shared" si="3"/>
        <v>8.6509302460796816E-4</v>
      </c>
      <c r="AH50" s="124">
        <f t="shared" si="4"/>
        <v>8.3914023386973038E-4</v>
      </c>
      <c r="AI50" s="124">
        <f t="shared" si="5"/>
        <v>1.5888990010710104E-3</v>
      </c>
      <c r="AJ50" s="124">
        <f t="shared" si="6"/>
        <v>0</v>
      </c>
      <c r="AK50" s="126">
        <f t="shared" si="7"/>
        <v>0</v>
      </c>
    </row>
    <row r="51" spans="1:40" x14ac:dyDescent="0.25">
      <c r="A51" s="63">
        <v>2285002007</v>
      </c>
      <c r="B51" s="128" t="s">
        <v>226</v>
      </c>
      <c r="C51" s="174" t="s">
        <v>53</v>
      </c>
      <c r="D51" s="124" t="s">
        <v>59</v>
      </c>
      <c r="E51" s="126" t="s">
        <v>58</v>
      </c>
      <c r="F51" s="173">
        <v>0</v>
      </c>
      <c r="G51" s="174">
        <v>0</v>
      </c>
      <c r="H51" s="174">
        <v>0</v>
      </c>
      <c r="I51" s="174">
        <v>0</v>
      </c>
      <c r="J51" s="174">
        <v>0</v>
      </c>
      <c r="K51" s="176">
        <v>0</v>
      </c>
      <c r="L51" s="174"/>
      <c r="M51" s="176"/>
      <c r="N51" s="124">
        <v>2.1680484975097227E-4</v>
      </c>
      <c r="O51" s="124">
        <v>4.2586321247177613E-3</v>
      </c>
      <c r="P51" s="124">
        <v>4.0995493379101221E-4</v>
      </c>
      <c r="Q51" s="124">
        <v>1.0030662442517042E-4</v>
      </c>
      <c r="R51" s="124">
        <v>9.7297425692415305E-5</v>
      </c>
      <c r="S51" s="124">
        <v>6.4642513870034383E-5</v>
      </c>
      <c r="T51" s="124">
        <v>1.4658840160581857E-6</v>
      </c>
      <c r="U51" s="126">
        <v>0.17979522486876595</v>
      </c>
      <c r="V51" s="124">
        <v>2.1680484975097227E-4</v>
      </c>
      <c r="W51" s="124">
        <v>4.1706438576781376E-3</v>
      </c>
      <c r="X51" s="124">
        <v>4.0995493379101221E-4</v>
      </c>
      <c r="Y51" s="124">
        <v>9.5027328402793034E-5</v>
      </c>
      <c r="Z51" s="124">
        <v>9.2176508550709227E-5</v>
      </c>
      <c r="AA51" s="124">
        <v>2.2220864142824321E-5</v>
      </c>
      <c r="AB51" s="124">
        <v>1.4658840160581857E-6</v>
      </c>
      <c r="AC51" s="126">
        <v>0.17979522486876595</v>
      </c>
      <c r="AD51" s="124">
        <f t="shared" si="0"/>
        <v>0</v>
      </c>
      <c r="AE51" s="124">
        <f t="shared" si="1"/>
        <v>8.7988267039623702E-5</v>
      </c>
      <c r="AF51" s="124">
        <f t="shared" si="2"/>
        <v>0</v>
      </c>
      <c r="AG51" s="124">
        <f t="shared" si="3"/>
        <v>5.2792960223773885E-6</v>
      </c>
      <c r="AH51" s="124">
        <f t="shared" si="4"/>
        <v>5.120917141706078E-6</v>
      </c>
      <c r="AI51" s="124">
        <f t="shared" si="5"/>
        <v>4.2421649727210062E-5</v>
      </c>
      <c r="AJ51" s="124">
        <f t="shared" si="6"/>
        <v>0</v>
      </c>
      <c r="AK51" s="126">
        <f t="shared" si="7"/>
        <v>0</v>
      </c>
    </row>
    <row r="52" spans="1:40" x14ac:dyDescent="0.25">
      <c r="A52" s="63">
        <v>2285002009</v>
      </c>
      <c r="B52" s="128" t="s">
        <v>225</v>
      </c>
      <c r="C52" s="174" t="s">
        <v>53</v>
      </c>
      <c r="D52" s="124" t="s">
        <v>59</v>
      </c>
      <c r="E52" s="126" t="s">
        <v>58</v>
      </c>
      <c r="F52" s="173">
        <v>9.5854654105440094E-4</v>
      </c>
      <c r="G52" s="174">
        <v>1.5258842830058659E-2</v>
      </c>
      <c r="H52" s="174">
        <v>2.4656686302663459E-3</v>
      </c>
      <c r="I52" s="174">
        <v>3.4700503364684367E-4</v>
      </c>
      <c r="J52" s="174">
        <v>3.3659488263743835E-4</v>
      </c>
      <c r="K52" s="176">
        <v>4.7631545190520576E-5</v>
      </c>
      <c r="L52" s="174"/>
      <c r="M52" s="176"/>
      <c r="N52" s="124">
        <v>1.7404668502427095E-3</v>
      </c>
      <c r="O52" s="124">
        <v>3.4077587139687018E-2</v>
      </c>
      <c r="P52" s="124">
        <v>5.4328244311798038E-3</v>
      </c>
      <c r="Q52" s="124">
        <v>9.1825833609935075E-4</v>
      </c>
      <c r="R52" s="124">
        <v>8.9071058601637037E-4</v>
      </c>
      <c r="S52" s="124">
        <v>8.5665862195729366E-4</v>
      </c>
      <c r="T52" s="124">
        <v>1.6997976141701073E-5</v>
      </c>
      <c r="U52" s="126">
        <v>2.0848545377615708</v>
      </c>
      <c r="V52" s="124">
        <v>9.8841327297734109E-4</v>
      </c>
      <c r="W52" s="124">
        <v>2.285442969847273E-2</v>
      </c>
      <c r="X52" s="124">
        <v>5.4328244311798038E-3</v>
      </c>
      <c r="Y52" s="124">
        <v>5.7136074246181829E-4</v>
      </c>
      <c r="Z52" s="124">
        <v>5.542199201879637E-4</v>
      </c>
      <c r="AA52" s="124">
        <v>2.9447640129781979E-4</v>
      </c>
      <c r="AB52" s="124">
        <v>1.6997976141701073E-5</v>
      </c>
      <c r="AC52" s="126">
        <v>2.0848545377615708</v>
      </c>
      <c r="AD52" s="124">
        <f t="shared" si="0"/>
        <v>7.5205357726536846E-4</v>
      </c>
      <c r="AE52" s="124">
        <f t="shared" si="1"/>
        <v>1.1223157441214288E-2</v>
      </c>
      <c r="AF52" s="124">
        <f t="shared" si="2"/>
        <v>0</v>
      </c>
      <c r="AG52" s="124">
        <f t="shared" si="3"/>
        <v>3.4689759363753245E-4</v>
      </c>
      <c r="AH52" s="124">
        <f t="shared" si="4"/>
        <v>3.3649066582840668E-4</v>
      </c>
      <c r="AI52" s="124">
        <f t="shared" si="5"/>
        <v>5.6218222065947381E-4</v>
      </c>
      <c r="AJ52" s="124">
        <f t="shared" si="6"/>
        <v>0</v>
      </c>
      <c r="AK52" s="126">
        <f t="shared" si="7"/>
        <v>0</v>
      </c>
    </row>
    <row r="53" spans="1:40" ht="15.75" thickBot="1" x14ac:dyDescent="0.3">
      <c r="A53" s="137">
        <v>2285002010</v>
      </c>
      <c r="B53" s="129" t="s">
        <v>224</v>
      </c>
      <c r="C53" s="174" t="s">
        <v>53</v>
      </c>
      <c r="D53" s="30" t="s">
        <v>59</v>
      </c>
      <c r="E53" s="127" t="s">
        <v>58</v>
      </c>
      <c r="F53" s="225">
        <v>0</v>
      </c>
      <c r="G53" s="226">
        <v>0</v>
      </c>
      <c r="H53" s="226">
        <v>0</v>
      </c>
      <c r="I53" s="226">
        <v>0</v>
      </c>
      <c r="J53" s="226">
        <v>0</v>
      </c>
      <c r="K53" s="127">
        <v>0</v>
      </c>
      <c r="L53" s="226"/>
      <c r="M53" s="127"/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131">
        <v>0</v>
      </c>
      <c r="V53" s="125">
        <v>0</v>
      </c>
      <c r="W53" s="125">
        <v>0</v>
      </c>
      <c r="X53" s="125">
        <v>0</v>
      </c>
      <c r="Y53" s="125">
        <v>0</v>
      </c>
      <c r="Z53" s="125">
        <v>0</v>
      </c>
      <c r="AA53" s="125">
        <v>0</v>
      </c>
      <c r="AB53" s="125">
        <v>0</v>
      </c>
      <c r="AC53" s="131">
        <v>0</v>
      </c>
      <c r="AD53" s="125">
        <f t="shared" si="0"/>
        <v>0</v>
      </c>
      <c r="AE53" s="125">
        <f t="shared" si="1"/>
        <v>0</v>
      </c>
      <c r="AF53" s="125">
        <f t="shared" si="2"/>
        <v>0</v>
      </c>
      <c r="AG53" s="125">
        <f t="shared" si="3"/>
        <v>0</v>
      </c>
      <c r="AH53" s="125">
        <f t="shared" si="4"/>
        <v>0</v>
      </c>
      <c r="AI53" s="125">
        <f t="shared" si="5"/>
        <v>0</v>
      </c>
      <c r="AJ53" s="125">
        <f t="shared" si="6"/>
        <v>0</v>
      </c>
      <c r="AK53" s="131">
        <f t="shared" si="7"/>
        <v>0</v>
      </c>
      <c r="AL53" s="142"/>
    </row>
    <row r="54" spans="1:40" ht="15.75" thickBot="1" x14ac:dyDescent="0.3">
      <c r="F54" s="154">
        <f t="shared" ref="F54:K54" si="8">SUM(F6:F53)</f>
        <v>0.56360669640793615</v>
      </c>
      <c r="G54" s="154">
        <f t="shared" si="8"/>
        <v>11.758717864549352</v>
      </c>
      <c r="H54" s="154">
        <f t="shared" si="8"/>
        <v>1.6431344302130351</v>
      </c>
      <c r="I54" s="154">
        <f t="shared" si="8"/>
        <v>0.31670587131227917</v>
      </c>
      <c r="J54" s="154">
        <f t="shared" si="8"/>
        <v>0.292140204483267</v>
      </c>
      <c r="K54" s="154">
        <f t="shared" si="8"/>
        <v>4.4498450068322398E-2</v>
      </c>
      <c r="N54" s="23">
        <f>SUM(N6:N53)</f>
        <v>0.66590935044856248</v>
      </c>
      <c r="O54" s="154">
        <f t="shared" ref="O54:AC54" si="9">SUM(O6:O53)</f>
        <v>12.436079544299488</v>
      </c>
      <c r="P54" s="154">
        <f t="shared" si="9"/>
        <v>1.9414078340624301</v>
      </c>
      <c r="Q54" s="154">
        <f t="shared" si="9"/>
        <v>0.34303099196728987</v>
      </c>
      <c r="R54" s="154">
        <f t="shared" si="9"/>
        <v>0.33178191616570246</v>
      </c>
      <c r="S54" s="154">
        <f t="shared" si="9"/>
        <v>0.29481374533419613</v>
      </c>
      <c r="T54" s="154">
        <f t="shared" si="9"/>
        <v>5.9088775913176232E-3</v>
      </c>
      <c r="U54" s="154">
        <f t="shared" si="9"/>
        <v>796.29587287443337</v>
      </c>
      <c r="V54" s="154">
        <f t="shared" si="9"/>
        <v>0.43310106364445627</v>
      </c>
      <c r="W54" s="154">
        <f t="shared" si="9"/>
        <v>9.1364132249069385</v>
      </c>
      <c r="X54" s="154">
        <f t="shared" si="9"/>
        <v>1.9414078340624301</v>
      </c>
      <c r="Y54" s="154">
        <f t="shared" si="9"/>
        <v>0.23408464767941267</v>
      </c>
      <c r="Z54" s="154">
        <f t="shared" si="9"/>
        <v>0.2261039622064614</v>
      </c>
      <c r="AA54" s="154">
        <f t="shared" si="9"/>
        <v>0.10189563818103775</v>
      </c>
      <c r="AB54" s="154">
        <f t="shared" si="9"/>
        <v>5.9088775913176232E-3</v>
      </c>
      <c r="AC54" s="154">
        <f t="shared" si="9"/>
        <v>796.29587287443337</v>
      </c>
      <c r="AD54" s="146">
        <f>SUM(AD6:AD53)</f>
        <v>0.23280828680410612</v>
      </c>
      <c r="AE54" s="146">
        <f t="shared" ref="AE54:AK54" si="10">SUM(AE6:AE53)</f>
        <v>3.2996663193925513</v>
      </c>
      <c r="AF54" s="146">
        <f t="shared" si="10"/>
        <v>0</v>
      </c>
      <c r="AG54" s="146">
        <f t="shared" si="10"/>
        <v>0.10894634428787738</v>
      </c>
      <c r="AH54" s="146">
        <f t="shared" si="10"/>
        <v>0.10567795395924101</v>
      </c>
      <c r="AI54" s="146">
        <f t="shared" si="10"/>
        <v>0.19291810715315852</v>
      </c>
      <c r="AJ54" s="146">
        <f t="shared" si="10"/>
        <v>0</v>
      </c>
      <c r="AK54" s="147">
        <f t="shared" si="10"/>
        <v>0</v>
      </c>
      <c r="AL54" s="29"/>
      <c r="AN54" s="29"/>
    </row>
    <row r="55" spans="1:40" x14ac:dyDescent="0.25">
      <c r="N55" s="91">
        <v>111111</v>
      </c>
      <c r="O55" t="s">
        <v>529</v>
      </c>
      <c r="V55"/>
      <c r="AD55"/>
    </row>
    <row r="56" spans="1:40" x14ac:dyDescent="0.25">
      <c r="V56"/>
      <c r="AD56"/>
    </row>
    <row r="57" spans="1:40" x14ac:dyDescent="0.25">
      <c r="V57"/>
      <c r="AD57"/>
    </row>
    <row r="58" spans="1:40" x14ac:dyDescent="0.25">
      <c r="V58"/>
      <c r="AD58"/>
    </row>
    <row r="59" spans="1:40" x14ac:dyDescent="0.25">
      <c r="V59"/>
      <c r="AD59"/>
    </row>
    <row r="60" spans="1:40" x14ac:dyDescent="0.25">
      <c r="V60"/>
      <c r="AD60"/>
    </row>
    <row r="61" spans="1:40" x14ac:dyDescent="0.25">
      <c r="V61"/>
      <c r="AD61"/>
    </row>
    <row r="62" spans="1:40" x14ac:dyDescent="0.25">
      <c r="V62"/>
      <c r="AD62"/>
    </row>
    <row r="63" spans="1:40" x14ac:dyDescent="0.25">
      <c r="V63"/>
      <c r="AD63"/>
    </row>
    <row r="64" spans="1:40" x14ac:dyDescent="0.25">
      <c r="V64"/>
      <c r="AD64"/>
    </row>
    <row r="65" spans="22:30" x14ac:dyDescent="0.25">
      <c r="V65"/>
      <c r="AD65"/>
    </row>
    <row r="66" spans="22:30" x14ac:dyDescent="0.25">
      <c r="V66"/>
      <c r="AD66"/>
    </row>
    <row r="67" spans="22:30" x14ac:dyDescent="0.25">
      <c r="AD67"/>
    </row>
  </sheetData>
  <mergeCells count="4">
    <mergeCell ref="N4:U4"/>
    <mergeCell ref="V4:AC4"/>
    <mergeCell ref="AD4:AK4"/>
    <mergeCell ref="F4:M4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37"/>
  <sheetViews>
    <sheetView workbookViewId="0"/>
  </sheetViews>
  <sheetFormatPr defaultRowHeight="15" x14ac:dyDescent="0.25"/>
  <cols>
    <col min="1" max="1" width="13.5703125" customWidth="1"/>
    <col min="2" max="2" width="13.5703125" style="154" customWidth="1"/>
    <col min="3" max="3" width="10.5703125" customWidth="1"/>
    <col min="4" max="4" width="10.5703125" style="154" customWidth="1"/>
    <col min="5" max="5" width="7.42578125" style="154" customWidth="1"/>
    <col min="6" max="6" width="10.5703125" style="154" customWidth="1"/>
    <col min="7" max="7" width="12.5703125" customWidth="1"/>
    <col min="8" max="13" width="12.5703125" style="154" customWidth="1"/>
    <col min="14" max="15" width="12.5703125" style="23" customWidth="1"/>
    <col min="17" max="17" width="9.140625" customWidth="1"/>
    <col min="20" max="21" width="9.140625" style="23" customWidth="1"/>
    <col min="26" max="27" width="9.140625" style="23" customWidth="1"/>
    <col min="35" max="35" width="19.42578125" customWidth="1"/>
    <col min="38" max="38" width="33.85546875" customWidth="1"/>
    <col min="62" max="62" width="13" customWidth="1"/>
  </cols>
  <sheetData>
    <row r="1" spans="1:74" s="154" customFormat="1" x14ac:dyDescent="0.25">
      <c r="A1" s="81" t="s">
        <v>550</v>
      </c>
      <c r="B1" s="81"/>
      <c r="AG1" s="29"/>
      <c r="AH1"/>
      <c r="AI1"/>
      <c r="AJ1"/>
      <c r="AK1"/>
      <c r="AL1"/>
      <c r="AM1"/>
      <c r="AN1"/>
      <c r="AO1"/>
      <c r="AP1"/>
      <c r="AQ1"/>
      <c r="AR1"/>
      <c r="AS1"/>
      <c r="AT1"/>
      <c r="AU1"/>
    </row>
    <row r="2" spans="1:74" s="154" customFormat="1" x14ac:dyDescent="0.25">
      <c r="A2" s="81" t="s">
        <v>77</v>
      </c>
      <c r="B2" s="81"/>
    </row>
    <row r="3" spans="1:74" s="154" customFormat="1" ht="15.75" thickBot="1" x14ac:dyDescent="0.3">
      <c r="A3" s="103" t="s">
        <v>499</v>
      </c>
      <c r="B3" s="219"/>
    </row>
    <row r="4" spans="1:74" ht="15" customHeight="1" thickBot="1" x14ac:dyDescent="0.3">
      <c r="A4" s="81" t="s">
        <v>498</v>
      </c>
      <c r="B4" s="81"/>
      <c r="C4" s="24" t="s">
        <v>10</v>
      </c>
      <c r="D4" s="24"/>
      <c r="E4" s="24"/>
      <c r="F4" s="24"/>
      <c r="G4" s="186" t="s">
        <v>11</v>
      </c>
      <c r="H4" s="380" t="s">
        <v>489</v>
      </c>
      <c r="I4" s="381"/>
      <c r="J4" s="381"/>
      <c r="K4" s="381"/>
      <c r="L4" s="381"/>
      <c r="M4" s="382"/>
      <c r="N4" s="381" t="s">
        <v>544</v>
      </c>
      <c r="O4" s="381"/>
      <c r="P4" s="381"/>
      <c r="Q4" s="381"/>
      <c r="R4" s="381"/>
      <c r="S4" s="382"/>
      <c r="T4" s="380" t="s">
        <v>557</v>
      </c>
      <c r="U4" s="381"/>
      <c r="V4" s="381"/>
      <c r="W4" s="381"/>
      <c r="X4" s="381"/>
      <c r="Y4" s="382"/>
      <c r="Z4" s="381" t="s">
        <v>549</v>
      </c>
      <c r="AA4" s="381"/>
      <c r="AB4" s="381"/>
      <c r="AC4" s="381"/>
      <c r="AD4" s="381"/>
      <c r="AE4" s="381"/>
      <c r="AF4" s="141"/>
    </row>
    <row r="5" spans="1:74" x14ac:dyDescent="0.25">
      <c r="A5" s="128"/>
      <c r="B5" s="24" t="s">
        <v>252</v>
      </c>
      <c r="C5" s="24" t="s">
        <v>10</v>
      </c>
      <c r="D5" s="174"/>
      <c r="E5" s="174"/>
      <c r="F5" s="174"/>
      <c r="G5" s="186" t="s">
        <v>11</v>
      </c>
      <c r="H5" s="34" t="s">
        <v>63</v>
      </c>
      <c r="I5" s="174" t="s">
        <v>217</v>
      </c>
      <c r="J5" s="174" t="s">
        <v>61</v>
      </c>
      <c r="K5" s="174" t="s">
        <v>218</v>
      </c>
      <c r="L5" s="174" t="s">
        <v>219</v>
      </c>
      <c r="M5" s="176" t="s">
        <v>15</v>
      </c>
      <c r="N5" s="138" t="s">
        <v>63</v>
      </c>
      <c r="O5" s="124" t="s">
        <v>217</v>
      </c>
      <c r="P5" s="124" t="s">
        <v>61</v>
      </c>
      <c r="Q5" s="124" t="s">
        <v>218</v>
      </c>
      <c r="R5" s="124" t="s">
        <v>219</v>
      </c>
      <c r="S5" s="124" t="s">
        <v>15</v>
      </c>
      <c r="T5" s="34" t="s">
        <v>63</v>
      </c>
      <c r="U5" s="124" t="s">
        <v>217</v>
      </c>
      <c r="V5" s="132" t="s">
        <v>61</v>
      </c>
      <c r="W5" s="124" t="s">
        <v>218</v>
      </c>
      <c r="X5" s="124" t="s">
        <v>219</v>
      </c>
      <c r="Y5" s="126" t="s">
        <v>15</v>
      </c>
      <c r="Z5" s="138" t="s">
        <v>63</v>
      </c>
      <c r="AA5" s="124" t="s">
        <v>217</v>
      </c>
      <c r="AB5" s="132" t="s">
        <v>61</v>
      </c>
      <c r="AC5" s="124" t="s">
        <v>218</v>
      </c>
      <c r="AD5" s="124" t="s">
        <v>219</v>
      </c>
      <c r="AE5" s="139" t="s">
        <v>15</v>
      </c>
      <c r="AF5" s="142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</row>
    <row r="6" spans="1:74" x14ac:dyDescent="0.25">
      <c r="A6" s="128" t="s">
        <v>228</v>
      </c>
      <c r="B6" s="187" t="s">
        <v>53</v>
      </c>
      <c r="C6" s="124">
        <v>34003</v>
      </c>
      <c r="D6" s="174" t="s">
        <v>194</v>
      </c>
      <c r="E6" s="174" t="s">
        <v>163</v>
      </c>
      <c r="F6" s="174" t="s">
        <v>463</v>
      </c>
      <c r="G6" s="187">
        <v>2280002100</v>
      </c>
      <c r="H6" s="34">
        <v>0</v>
      </c>
      <c r="I6" s="187">
        <v>0</v>
      </c>
      <c r="J6" s="187">
        <v>0</v>
      </c>
      <c r="K6" s="187">
        <v>0</v>
      </c>
      <c r="L6" s="187">
        <v>0</v>
      </c>
      <c r="M6" s="176">
        <v>0</v>
      </c>
      <c r="N6" s="138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34">
        <v>0</v>
      </c>
      <c r="U6" s="124">
        <v>0</v>
      </c>
      <c r="V6" s="132">
        <v>0</v>
      </c>
      <c r="W6" s="124">
        <v>0</v>
      </c>
      <c r="X6" s="124">
        <v>0</v>
      </c>
      <c r="Y6" s="126">
        <v>0</v>
      </c>
      <c r="Z6" s="138">
        <f t="shared" ref="Z6:Z29" si="0">N6-T6</f>
        <v>0</v>
      </c>
      <c r="AA6" s="124">
        <f t="shared" ref="AA6:AA29" si="1">O6-U6</f>
        <v>0</v>
      </c>
      <c r="AB6" s="132">
        <f t="shared" ref="AB6:AB29" si="2">P6-V6</f>
        <v>0</v>
      </c>
      <c r="AC6" s="124">
        <f t="shared" ref="AC6:AC29" si="3">Q6-W6</f>
        <v>0</v>
      </c>
      <c r="AD6" s="124">
        <f t="shared" ref="AD6:AD29" si="4">R6-X6</f>
        <v>0</v>
      </c>
      <c r="AE6" s="139">
        <f t="shared" ref="AE6:AE29" si="5">S6-Y6</f>
        <v>0</v>
      </c>
      <c r="AF6" s="142"/>
      <c r="AG6" s="29"/>
      <c r="AV6" s="154"/>
      <c r="AW6" s="154"/>
      <c r="AY6" s="154"/>
      <c r="AZ6" s="154"/>
      <c r="BA6" s="154"/>
      <c r="BC6" s="154"/>
      <c r="BD6" s="154"/>
      <c r="BE6" s="154"/>
      <c r="BF6" s="154"/>
      <c r="BG6" s="154"/>
      <c r="BR6" s="154"/>
      <c r="BS6" s="154"/>
      <c r="BT6" s="154"/>
      <c r="BU6" s="154"/>
      <c r="BV6" s="154"/>
    </row>
    <row r="7" spans="1:74" x14ac:dyDescent="0.25">
      <c r="A7" s="128" t="s">
        <v>228</v>
      </c>
      <c r="B7" s="187" t="s">
        <v>53</v>
      </c>
      <c r="C7" s="124">
        <v>34003</v>
      </c>
      <c r="D7" s="174" t="s">
        <v>194</v>
      </c>
      <c r="E7" s="174" t="s">
        <v>163</v>
      </c>
      <c r="F7" s="174" t="s">
        <v>465</v>
      </c>
      <c r="G7" s="187">
        <v>2280002200</v>
      </c>
      <c r="H7" s="34">
        <v>3.2196000190754963E-2</v>
      </c>
      <c r="I7" s="187">
        <v>0.57151886631571092</v>
      </c>
      <c r="J7" s="187">
        <v>0.10393321605272536</v>
      </c>
      <c r="K7" s="187">
        <v>2.6983683610069288E-2</v>
      </c>
      <c r="L7" s="187">
        <v>2.6120630431411843E-2</v>
      </c>
      <c r="M7" s="176">
        <v>2.5267212517544293E-2</v>
      </c>
      <c r="N7" s="138">
        <v>2.8403826045876705E-2</v>
      </c>
      <c r="O7" s="124">
        <v>0.50542067543683167</v>
      </c>
      <c r="P7" s="124">
        <v>9.1923005603664995E-2</v>
      </c>
      <c r="Q7" s="124">
        <v>2.3824006042452193E-2</v>
      </c>
      <c r="R7" s="124">
        <v>2.3055889883070804E-2</v>
      </c>
      <c r="S7" s="124">
        <v>2.2392569517104451E-2</v>
      </c>
      <c r="T7" s="34">
        <v>2.4704164523010996E-2</v>
      </c>
      <c r="U7" s="124">
        <v>0.38743105975425535</v>
      </c>
      <c r="V7" s="132">
        <v>8.5876269883554304E-2</v>
      </c>
      <c r="W7" s="124">
        <v>1.7781411136429951E-2</v>
      </c>
      <c r="X7" s="124">
        <v>1.72081437170312E-2</v>
      </c>
      <c r="Y7" s="126">
        <v>9.7070273759656406E-3</v>
      </c>
      <c r="Z7" s="138">
        <f t="shared" si="0"/>
        <v>3.699661522865709E-3</v>
      </c>
      <c r="AA7" s="124">
        <f t="shared" si="1"/>
        <v>0.11798961568257632</v>
      </c>
      <c r="AB7" s="132">
        <f t="shared" si="2"/>
        <v>6.0467357201106908E-3</v>
      </c>
      <c r="AC7" s="124">
        <f t="shared" si="3"/>
        <v>6.0425949060222417E-3</v>
      </c>
      <c r="AD7" s="124">
        <f t="shared" si="4"/>
        <v>5.8477461660396031E-3</v>
      </c>
      <c r="AE7" s="139">
        <f t="shared" si="5"/>
        <v>1.268554214113881E-2</v>
      </c>
      <c r="AF7" s="142"/>
      <c r="AG7" s="29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Q7" s="154"/>
      <c r="BR7" s="154"/>
      <c r="BS7" s="154"/>
      <c r="BT7" s="154"/>
      <c r="BU7" s="154"/>
      <c r="BV7" s="154"/>
    </row>
    <row r="8" spans="1:74" x14ac:dyDescent="0.25">
      <c r="A8" s="128" t="s">
        <v>228</v>
      </c>
      <c r="B8" s="187" t="s">
        <v>53</v>
      </c>
      <c r="C8" s="124">
        <v>34003</v>
      </c>
      <c r="D8" s="174" t="s">
        <v>194</v>
      </c>
      <c r="E8" s="174" t="s">
        <v>197</v>
      </c>
      <c r="F8" s="174" t="s">
        <v>463</v>
      </c>
      <c r="G8" s="187">
        <v>2280003100</v>
      </c>
      <c r="H8" s="34">
        <v>0</v>
      </c>
      <c r="I8" s="187">
        <v>0</v>
      </c>
      <c r="J8" s="187">
        <v>0</v>
      </c>
      <c r="K8" s="187">
        <v>0</v>
      </c>
      <c r="L8" s="187">
        <v>0</v>
      </c>
      <c r="M8" s="176">
        <v>0</v>
      </c>
      <c r="N8" s="138">
        <v>0</v>
      </c>
      <c r="O8" s="124">
        <v>0</v>
      </c>
      <c r="P8" s="124">
        <v>0</v>
      </c>
      <c r="Q8" s="124">
        <v>0</v>
      </c>
      <c r="R8" s="124">
        <v>0</v>
      </c>
      <c r="S8" s="124">
        <v>0</v>
      </c>
      <c r="T8" s="34">
        <v>0</v>
      </c>
      <c r="U8" s="124">
        <v>0</v>
      </c>
      <c r="V8" s="132">
        <v>0</v>
      </c>
      <c r="W8" s="124">
        <v>0</v>
      </c>
      <c r="X8" s="124">
        <v>0</v>
      </c>
      <c r="Y8" s="126">
        <v>0</v>
      </c>
      <c r="Z8" s="138">
        <f t="shared" si="0"/>
        <v>0</v>
      </c>
      <c r="AA8" s="124">
        <f t="shared" si="1"/>
        <v>0</v>
      </c>
      <c r="AB8" s="132">
        <f t="shared" si="2"/>
        <v>0</v>
      </c>
      <c r="AC8" s="124">
        <f t="shared" si="3"/>
        <v>0</v>
      </c>
      <c r="AD8" s="124">
        <f t="shared" si="4"/>
        <v>0</v>
      </c>
      <c r="AE8" s="139">
        <f t="shared" si="5"/>
        <v>0</v>
      </c>
      <c r="AF8" s="142"/>
      <c r="AG8" s="29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Q8" s="154"/>
      <c r="BR8" s="154"/>
      <c r="BS8" s="154"/>
      <c r="BT8" s="154"/>
      <c r="BU8" s="154"/>
      <c r="BV8" s="154"/>
    </row>
    <row r="9" spans="1:74" x14ac:dyDescent="0.25">
      <c r="A9" s="128" t="s">
        <v>228</v>
      </c>
      <c r="B9" s="187" t="s">
        <v>53</v>
      </c>
      <c r="C9" s="124">
        <v>34003</v>
      </c>
      <c r="D9" s="174" t="s">
        <v>194</v>
      </c>
      <c r="E9" s="174" t="s">
        <v>197</v>
      </c>
      <c r="F9" s="174" t="s">
        <v>465</v>
      </c>
      <c r="G9" s="187">
        <v>2280003200</v>
      </c>
      <c r="H9" s="34">
        <v>0</v>
      </c>
      <c r="I9" s="187">
        <v>0</v>
      </c>
      <c r="J9" s="187">
        <v>0</v>
      </c>
      <c r="K9" s="187">
        <v>0</v>
      </c>
      <c r="L9" s="187">
        <v>0</v>
      </c>
      <c r="M9" s="176">
        <v>0</v>
      </c>
      <c r="N9" s="138">
        <v>0</v>
      </c>
      <c r="O9" s="124">
        <v>0</v>
      </c>
      <c r="P9" s="124">
        <v>0</v>
      </c>
      <c r="Q9" s="124">
        <v>0</v>
      </c>
      <c r="R9" s="124">
        <v>0</v>
      </c>
      <c r="S9" s="124">
        <v>0</v>
      </c>
      <c r="T9" s="34">
        <v>0</v>
      </c>
      <c r="U9" s="124">
        <v>0</v>
      </c>
      <c r="V9" s="132">
        <v>0</v>
      </c>
      <c r="W9" s="124">
        <v>0</v>
      </c>
      <c r="X9" s="124">
        <v>0</v>
      </c>
      <c r="Y9" s="126"/>
      <c r="Z9" s="138">
        <f t="shared" si="0"/>
        <v>0</v>
      </c>
      <c r="AA9" s="124">
        <f t="shared" si="1"/>
        <v>0</v>
      </c>
      <c r="AB9" s="132">
        <f t="shared" si="2"/>
        <v>0</v>
      </c>
      <c r="AC9" s="124">
        <f t="shared" si="3"/>
        <v>0</v>
      </c>
      <c r="AD9" s="124">
        <f t="shared" si="4"/>
        <v>0</v>
      </c>
      <c r="AE9" s="139">
        <f t="shared" si="5"/>
        <v>0</v>
      </c>
      <c r="AF9" s="142"/>
      <c r="AG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  <c r="BQ9" s="154"/>
      <c r="BR9" s="154"/>
      <c r="BS9" s="154"/>
      <c r="BT9" s="154"/>
      <c r="BU9" s="154"/>
      <c r="BV9" s="154"/>
    </row>
    <row r="10" spans="1:74" x14ac:dyDescent="0.25">
      <c r="A10" s="128" t="s">
        <v>229</v>
      </c>
      <c r="B10" s="187" t="s">
        <v>53</v>
      </c>
      <c r="C10" s="124">
        <v>34013</v>
      </c>
      <c r="D10" s="174" t="s">
        <v>194</v>
      </c>
      <c r="E10" s="174" t="s">
        <v>163</v>
      </c>
      <c r="F10" s="174" t="s">
        <v>463</v>
      </c>
      <c r="G10" s="187">
        <v>2280002100</v>
      </c>
      <c r="H10" s="34">
        <v>3.6258452997805909E-3</v>
      </c>
      <c r="I10" s="187">
        <v>9.5552740307348699E-2</v>
      </c>
      <c r="J10" s="187">
        <v>2.0363946625706841E-2</v>
      </c>
      <c r="K10" s="187">
        <v>3.6373886995814987E-3</v>
      </c>
      <c r="L10" s="187">
        <v>3.5282670385940527E-3</v>
      </c>
      <c r="M10" s="176">
        <v>5.7722106069087679E-3</v>
      </c>
      <c r="N10" s="138">
        <v>3.6162395929097793E-3</v>
      </c>
      <c r="O10" s="124">
        <v>9.2549286955028787E-2</v>
      </c>
      <c r="P10" s="124">
        <v>1.9965388899797827E-2</v>
      </c>
      <c r="Q10" s="124">
        <v>3.4955495559179611E-3</v>
      </c>
      <c r="R10" s="124">
        <v>3.3906830692404218E-3</v>
      </c>
      <c r="S10" s="124">
        <v>2.2892238685991908E-3</v>
      </c>
      <c r="T10" s="34">
        <v>2.7901501112279322E-3</v>
      </c>
      <c r="U10" s="124">
        <v>6.9883039298959615E-2</v>
      </c>
      <c r="V10" s="132">
        <v>1.7244868519406195E-2</v>
      </c>
      <c r="W10" s="124">
        <v>2.226330562971997E-3</v>
      </c>
      <c r="X10" s="124">
        <v>2.1595406460828367E-3</v>
      </c>
      <c r="Y10" s="126">
        <v>6.8842338444709359E-4</v>
      </c>
      <c r="Z10" s="138">
        <f t="shared" si="0"/>
        <v>8.2608948168184709E-4</v>
      </c>
      <c r="AA10" s="124">
        <f t="shared" si="1"/>
        <v>2.2666247656069172E-2</v>
      </c>
      <c r="AB10" s="132">
        <f t="shared" si="2"/>
        <v>2.720520380391632E-3</v>
      </c>
      <c r="AC10" s="124">
        <f t="shared" si="3"/>
        <v>1.2692189929459641E-3</v>
      </c>
      <c r="AD10" s="124">
        <f t="shared" si="4"/>
        <v>1.2311424231575851E-3</v>
      </c>
      <c r="AE10" s="139">
        <f t="shared" si="5"/>
        <v>1.6008004841520972E-3</v>
      </c>
      <c r="AF10" s="142"/>
      <c r="AG10" s="29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  <c r="BQ10" s="154"/>
      <c r="BR10" s="154"/>
      <c r="BS10" s="154"/>
      <c r="BT10" s="154"/>
      <c r="BU10" s="154"/>
      <c r="BV10" s="154"/>
    </row>
    <row r="11" spans="1:74" x14ac:dyDescent="0.25">
      <c r="A11" s="128" t="s">
        <v>229</v>
      </c>
      <c r="B11" s="187" t="s">
        <v>53</v>
      </c>
      <c r="C11" s="124">
        <v>34013</v>
      </c>
      <c r="D11" s="174" t="s">
        <v>194</v>
      </c>
      <c r="E11" s="174" t="s">
        <v>163</v>
      </c>
      <c r="F11" s="174" t="s">
        <v>465</v>
      </c>
      <c r="G11" s="187">
        <v>2280002200</v>
      </c>
      <c r="H11" s="34">
        <v>4.96986602636631E-3</v>
      </c>
      <c r="I11" s="187">
        <v>8.8827923277361956E-2</v>
      </c>
      <c r="J11" s="187">
        <v>1.3550894039681993E-2</v>
      </c>
      <c r="K11" s="187">
        <v>4.2956922766378683E-3</v>
      </c>
      <c r="L11" s="187">
        <v>4.1668215083387316E-3</v>
      </c>
      <c r="M11" s="176">
        <v>3.8666090017006834E-3</v>
      </c>
      <c r="N11" s="138">
        <v>5.3633241463532594E-3</v>
      </c>
      <c r="O11" s="124">
        <v>9.5763444210230031E-2</v>
      </c>
      <c r="P11" s="124">
        <v>1.462301758877878E-2</v>
      </c>
      <c r="Q11" s="124">
        <v>4.6342362835319652E-3</v>
      </c>
      <c r="R11" s="124">
        <v>4.4952091950260049E-3</v>
      </c>
      <c r="S11" s="124">
        <v>4.1674639340529363E-3</v>
      </c>
      <c r="T11" s="34">
        <v>4.6658490294243784E-3</v>
      </c>
      <c r="U11" s="124">
        <v>7.3383447799863735E-2</v>
      </c>
      <c r="V11" s="132">
        <v>1.3862542506757572E-2</v>
      </c>
      <c r="W11" s="124">
        <v>3.4590648754839236E-3</v>
      </c>
      <c r="X11" s="124">
        <v>3.3552929292194043E-3</v>
      </c>
      <c r="Y11" s="126">
        <v>1.8109710195366687E-3</v>
      </c>
      <c r="Z11" s="138">
        <f t="shared" si="0"/>
        <v>6.9747511692888099E-4</v>
      </c>
      <c r="AA11" s="124">
        <f t="shared" si="1"/>
        <v>2.2379996410366296E-2</v>
      </c>
      <c r="AB11" s="132">
        <f t="shared" si="2"/>
        <v>7.6047508202120757E-4</v>
      </c>
      <c r="AC11" s="124">
        <f t="shared" si="3"/>
        <v>1.1751714080480416E-3</v>
      </c>
      <c r="AD11" s="124">
        <f t="shared" si="4"/>
        <v>1.1399162658066006E-3</v>
      </c>
      <c r="AE11" s="139">
        <f t="shared" si="5"/>
        <v>2.3564929145162674E-3</v>
      </c>
      <c r="AF11" s="142"/>
      <c r="AG11" s="29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  <c r="BQ11" s="154"/>
      <c r="BR11" s="154"/>
      <c r="BS11" s="154"/>
      <c r="BT11" s="154"/>
      <c r="BU11" s="154"/>
      <c r="BV11" s="154"/>
    </row>
    <row r="12" spans="1:74" x14ac:dyDescent="0.25">
      <c r="A12" s="128" t="s">
        <v>229</v>
      </c>
      <c r="B12" s="187" t="s">
        <v>53</v>
      </c>
      <c r="C12" s="124">
        <v>34013</v>
      </c>
      <c r="D12" s="174" t="s">
        <v>194</v>
      </c>
      <c r="E12" s="174" t="s">
        <v>197</v>
      </c>
      <c r="F12" s="174" t="s">
        <v>463</v>
      </c>
      <c r="G12" s="187">
        <v>2280003100</v>
      </c>
      <c r="H12" s="34">
        <v>1.8245776122354791E-2</v>
      </c>
      <c r="I12" s="187">
        <v>0.51715575996943819</v>
      </c>
      <c r="J12" s="187">
        <v>0.10048771055736702</v>
      </c>
      <c r="K12" s="187">
        <v>2.1340097840196436E-2</v>
      </c>
      <c r="L12" s="187">
        <v>1.9632890012980717E-2</v>
      </c>
      <c r="M12" s="176">
        <v>0.33070069614676711</v>
      </c>
      <c r="N12" s="138">
        <v>1.901724467348909E-2</v>
      </c>
      <c r="O12" s="124">
        <v>0.53880753416151694</v>
      </c>
      <c r="P12" s="124">
        <v>0.10454995765205741</v>
      </c>
      <c r="Q12" s="124">
        <v>2.2151928794581222E-2</v>
      </c>
      <c r="R12" s="124">
        <v>2.0379774491014725E-2</v>
      </c>
      <c r="S12" s="124">
        <v>0.15180771540763208</v>
      </c>
      <c r="T12" s="34">
        <v>1.67414665653376E-2</v>
      </c>
      <c r="U12" s="124">
        <v>0.41535068485878779</v>
      </c>
      <c r="V12" s="132">
        <v>9.9842983065549173E-2</v>
      </c>
      <c r="W12" s="124">
        <v>1.6853805713532156E-2</v>
      </c>
      <c r="X12" s="124">
        <v>1.5505501256449585E-2</v>
      </c>
      <c r="Y12" s="126">
        <v>9.6237721695277542E-2</v>
      </c>
      <c r="Z12" s="138">
        <f t="shared" si="0"/>
        <v>2.2757781081514904E-3</v>
      </c>
      <c r="AA12" s="124">
        <f t="shared" si="1"/>
        <v>0.12345684930272915</v>
      </c>
      <c r="AB12" s="132">
        <f t="shared" si="2"/>
        <v>4.7069745865082335E-3</v>
      </c>
      <c r="AC12" s="124">
        <f t="shared" si="3"/>
        <v>5.2981230810490651E-3</v>
      </c>
      <c r="AD12" s="124">
        <f t="shared" si="4"/>
        <v>4.87427323456514E-3</v>
      </c>
      <c r="AE12" s="139">
        <f t="shared" si="5"/>
        <v>5.5569993712354535E-2</v>
      </c>
      <c r="AF12" s="142"/>
      <c r="AG12" s="29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  <c r="BQ12" s="154"/>
      <c r="BR12" s="154"/>
      <c r="BS12" s="154"/>
      <c r="BT12" s="154"/>
      <c r="BU12" s="154"/>
      <c r="BV12" s="154"/>
    </row>
    <row r="13" spans="1:74" x14ac:dyDescent="0.25">
      <c r="A13" s="128" t="s">
        <v>229</v>
      </c>
      <c r="B13" s="187" t="s">
        <v>53</v>
      </c>
      <c r="C13" s="124">
        <v>34013</v>
      </c>
      <c r="D13" s="174" t="s">
        <v>194</v>
      </c>
      <c r="E13" s="174" t="s">
        <v>197</v>
      </c>
      <c r="F13" s="174" t="s">
        <v>465</v>
      </c>
      <c r="G13" s="187">
        <v>2280003200</v>
      </c>
      <c r="H13" s="34">
        <v>6.9879302270240025E-4</v>
      </c>
      <c r="I13" s="187">
        <v>2.5432712818926659E-2</v>
      </c>
      <c r="J13" s="187">
        <v>2.1095134578874427E-3</v>
      </c>
      <c r="K13" s="187">
        <v>7.84225265751749E-4</v>
      </c>
      <c r="L13" s="187">
        <v>7.2148724449160907E-4</v>
      </c>
      <c r="M13" s="176">
        <v>7.8975817147095249E-3</v>
      </c>
      <c r="N13" s="138">
        <v>7.3322902409998043E-4</v>
      </c>
      <c r="O13" s="124">
        <v>2.7576632600784044E-2</v>
      </c>
      <c r="P13" s="124">
        <v>2.202904294386028E-3</v>
      </c>
      <c r="Q13" s="124">
        <v>8.1916694901997716E-4</v>
      </c>
      <c r="R13" s="124">
        <v>7.5363359309837908E-4</v>
      </c>
      <c r="S13" s="124">
        <v>5.846547732696601E-3</v>
      </c>
      <c r="T13" s="34">
        <v>7.1660187949384936E-4</v>
      </c>
      <c r="U13" s="124">
        <v>2.1480255361041319E-2</v>
      </c>
      <c r="V13" s="132">
        <v>2.1754375031227142E-3</v>
      </c>
      <c r="W13" s="124">
        <v>4.2385288208008758E-4</v>
      </c>
      <c r="X13" s="124">
        <v>3.899446515136806E-4</v>
      </c>
      <c r="Y13" s="126">
        <v>1.2199356162594095E-3</v>
      </c>
      <c r="Z13" s="138">
        <f t="shared" si="0"/>
        <v>1.6627144606131067E-5</v>
      </c>
      <c r="AA13" s="124">
        <f t="shared" si="1"/>
        <v>6.0963772397427257E-3</v>
      </c>
      <c r="AB13" s="132">
        <f t="shared" si="2"/>
        <v>2.7466791263313847E-5</v>
      </c>
      <c r="AC13" s="124">
        <f t="shared" si="3"/>
        <v>3.9531406693988958E-4</v>
      </c>
      <c r="AD13" s="124">
        <f t="shared" si="4"/>
        <v>3.6368894158469848E-4</v>
      </c>
      <c r="AE13" s="139">
        <f t="shared" si="5"/>
        <v>4.6266121164371919E-3</v>
      </c>
      <c r="AF13" s="142"/>
      <c r="AG13" s="29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Q13" s="154"/>
      <c r="BR13" s="154"/>
      <c r="BS13" s="154"/>
      <c r="BT13" s="154"/>
      <c r="BU13" s="154"/>
      <c r="BV13" s="154"/>
    </row>
    <row r="14" spans="1:74" x14ac:dyDescent="0.25">
      <c r="A14" s="128" t="s">
        <v>230</v>
      </c>
      <c r="B14" s="187" t="s">
        <v>53</v>
      </c>
      <c r="C14" s="124">
        <v>34017</v>
      </c>
      <c r="D14" s="174" t="s">
        <v>194</v>
      </c>
      <c r="E14" s="174" t="s">
        <v>163</v>
      </c>
      <c r="F14" s="174" t="s">
        <v>463</v>
      </c>
      <c r="G14" s="187">
        <v>2280002100</v>
      </c>
      <c r="H14" s="34">
        <v>5.6738399399546065E-2</v>
      </c>
      <c r="I14" s="187">
        <v>1.7603700062943546</v>
      </c>
      <c r="J14" s="187">
        <v>0.36951789779367233</v>
      </c>
      <c r="K14" s="187">
        <v>5.2253630011215364E-2</v>
      </c>
      <c r="L14" s="187">
        <v>5.10167731280241E-2</v>
      </c>
      <c r="M14" s="176">
        <v>4.1535163070920894E-2</v>
      </c>
      <c r="N14" s="138">
        <v>2.9369299983396598E-2</v>
      </c>
      <c r="O14" s="124">
        <v>0.62801396071728277</v>
      </c>
      <c r="P14" s="124">
        <v>0.13653730336331171</v>
      </c>
      <c r="Q14" s="124">
        <v>2.7431818600990827E-2</v>
      </c>
      <c r="R14" s="124">
        <v>2.6608864042961099E-2</v>
      </c>
      <c r="S14" s="124">
        <v>1.832191400443502E-2</v>
      </c>
      <c r="T14" s="34">
        <v>2.3860659478035631E-2</v>
      </c>
      <c r="U14" s="124">
        <v>0.47698862143451731</v>
      </c>
      <c r="V14" s="132">
        <v>0.12052228024951107</v>
      </c>
      <c r="W14" s="124">
        <v>1.8559671065550114E-2</v>
      </c>
      <c r="X14" s="124">
        <v>1.8002880933583605E-2</v>
      </c>
      <c r="Y14" s="126">
        <v>6.8119531068377235E-3</v>
      </c>
      <c r="Z14" s="138">
        <f t="shared" si="0"/>
        <v>5.508640505360967E-3</v>
      </c>
      <c r="AA14" s="124">
        <f t="shared" si="1"/>
        <v>0.15102533928276546</v>
      </c>
      <c r="AB14" s="132">
        <f t="shared" si="2"/>
        <v>1.6015023113800639E-2</v>
      </c>
      <c r="AC14" s="124">
        <f t="shared" si="3"/>
        <v>8.872147535440713E-3</v>
      </c>
      <c r="AD14" s="124">
        <f t="shared" si="4"/>
        <v>8.6059831093774943E-3</v>
      </c>
      <c r="AE14" s="139">
        <f t="shared" si="5"/>
        <v>1.1509960897597296E-2</v>
      </c>
      <c r="AF14" s="142"/>
      <c r="AG14" s="29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  <c r="BQ14" s="154"/>
      <c r="BR14" s="154"/>
      <c r="BS14" s="154"/>
      <c r="BT14" s="154"/>
      <c r="BU14" s="154"/>
      <c r="BV14" s="154"/>
    </row>
    <row r="15" spans="1:74" x14ac:dyDescent="0.25">
      <c r="A15" s="128" t="s">
        <v>230</v>
      </c>
      <c r="B15" s="187" t="s">
        <v>53</v>
      </c>
      <c r="C15" s="124">
        <v>34017</v>
      </c>
      <c r="D15" s="174" t="s">
        <v>194</v>
      </c>
      <c r="E15" s="174" t="s">
        <v>163</v>
      </c>
      <c r="F15" s="174" t="s">
        <v>465</v>
      </c>
      <c r="G15" s="187">
        <v>2280002200</v>
      </c>
      <c r="H15" s="34">
        <v>0.12761466529479432</v>
      </c>
      <c r="I15" s="187">
        <v>3.1042530416501575</v>
      </c>
      <c r="J15" s="187">
        <v>0.57458962825104865</v>
      </c>
      <c r="K15" s="187">
        <v>0.11874619216308134</v>
      </c>
      <c r="L15" s="187">
        <v>0.11269407222666421</v>
      </c>
      <c r="M15" s="176">
        <v>0.14004434815422817</v>
      </c>
      <c r="N15" s="138">
        <v>0.13280085969735322</v>
      </c>
      <c r="O15" s="124">
        <v>3.0704072959606363</v>
      </c>
      <c r="P15" s="124">
        <v>0.58698795307552587</v>
      </c>
      <c r="Q15" s="124">
        <v>0.12302751681412713</v>
      </c>
      <c r="R15" s="124">
        <v>0.1168537783276896</v>
      </c>
      <c r="S15" s="124">
        <v>0.14386481936802561</v>
      </c>
      <c r="T15" s="34">
        <v>0.11511282806633599</v>
      </c>
      <c r="U15" s="124">
        <v>2.4490954244773966</v>
      </c>
      <c r="V15" s="132">
        <v>0.5549023267336709</v>
      </c>
      <c r="W15" s="124">
        <v>9.1527275841295136E-2</v>
      </c>
      <c r="X15" s="124">
        <v>8.6929591099333903E-2</v>
      </c>
      <c r="Y15" s="126">
        <v>6.1316187704032403E-2</v>
      </c>
      <c r="Z15" s="138">
        <f t="shared" si="0"/>
        <v>1.7688031631017231E-2</v>
      </c>
      <c r="AA15" s="124">
        <f t="shared" si="1"/>
        <v>0.62131187148323974</v>
      </c>
      <c r="AB15" s="132">
        <f t="shared" si="2"/>
        <v>3.2085626341854967E-2</v>
      </c>
      <c r="AC15" s="124">
        <f t="shared" si="3"/>
        <v>3.1500240972831994E-2</v>
      </c>
      <c r="AD15" s="124">
        <f t="shared" si="4"/>
        <v>2.99241872283557E-2</v>
      </c>
      <c r="AE15" s="139">
        <f t="shared" si="5"/>
        <v>8.2548631663993205E-2</v>
      </c>
      <c r="AF15" s="142"/>
      <c r="AG15" s="29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Q15" s="154"/>
      <c r="BR15" s="154"/>
      <c r="BS15" s="154"/>
      <c r="BT15" s="154"/>
      <c r="BU15" s="154"/>
      <c r="BV15" s="154"/>
    </row>
    <row r="16" spans="1:74" x14ac:dyDescent="0.25">
      <c r="A16" s="228" t="s">
        <v>230</v>
      </c>
      <c r="B16" s="316" t="s">
        <v>53</v>
      </c>
      <c r="C16" s="200">
        <v>34017</v>
      </c>
      <c r="D16" s="200" t="s">
        <v>194</v>
      </c>
      <c r="E16" s="200" t="s">
        <v>197</v>
      </c>
      <c r="F16" s="200" t="s">
        <v>463</v>
      </c>
      <c r="G16" s="316">
        <v>2280003100</v>
      </c>
      <c r="H16" s="321">
        <v>7.4229581322618129E-2</v>
      </c>
      <c r="I16" s="319">
        <v>1.1304964520224718</v>
      </c>
      <c r="J16" s="319">
        <v>0.37064650469482391</v>
      </c>
      <c r="K16" s="319">
        <v>5.1752880817498556E-2</v>
      </c>
      <c r="L16" s="319">
        <v>4.7612650352098676E-2</v>
      </c>
      <c r="M16" s="323">
        <v>0.6807627430926384</v>
      </c>
      <c r="N16" s="324">
        <v>8.2768220156223385E-2</v>
      </c>
      <c r="O16" s="320">
        <v>1.2567834403348601</v>
      </c>
      <c r="P16" s="320">
        <v>0.41118834849297459</v>
      </c>
      <c r="Q16" s="320">
        <v>5.6847662035173767E-2</v>
      </c>
      <c r="R16" s="320">
        <v>5.2299849072359864E-2</v>
      </c>
      <c r="S16" s="320">
        <v>0.39579522472824213</v>
      </c>
      <c r="T16" s="321">
        <v>7.828766694158755E-2</v>
      </c>
      <c r="U16" s="200">
        <v>0.97300335154175754</v>
      </c>
      <c r="V16" s="322">
        <v>0.40132575311520202</v>
      </c>
      <c r="W16" s="320">
        <v>3.7241616496500866E-2</v>
      </c>
      <c r="X16" s="320">
        <v>3.4262287176780801E-2</v>
      </c>
      <c r="Y16" s="323">
        <v>0.18098808405852335</v>
      </c>
      <c r="Z16" s="324">
        <f t="shared" si="0"/>
        <v>4.4805532146358351E-3</v>
      </c>
      <c r="AA16" s="320">
        <f t="shared" si="1"/>
        <v>0.28378008879310257</v>
      </c>
      <c r="AB16" s="322">
        <f t="shared" si="2"/>
        <v>9.862595377772565E-3</v>
      </c>
      <c r="AC16" s="320">
        <f t="shared" si="3"/>
        <v>1.96060455386729E-2</v>
      </c>
      <c r="AD16" s="320">
        <f t="shared" si="4"/>
        <v>1.8037561895579063E-2</v>
      </c>
      <c r="AE16" s="319">
        <f t="shared" si="5"/>
        <v>0.21480714066971879</v>
      </c>
      <c r="AF16" s="318"/>
      <c r="AG16" s="305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54"/>
      <c r="BC16" s="154"/>
      <c r="BD16" s="154"/>
      <c r="BE16" s="154"/>
      <c r="BF16" s="154"/>
      <c r="BG16" s="154"/>
      <c r="BQ16" s="154"/>
      <c r="BR16" s="154"/>
      <c r="BS16" s="154"/>
      <c r="BT16" s="154"/>
      <c r="BU16" s="154"/>
      <c r="BV16" s="154"/>
    </row>
    <row r="17" spans="1:74" x14ac:dyDescent="0.25">
      <c r="A17" s="128" t="s">
        <v>230</v>
      </c>
      <c r="B17" s="187" t="s">
        <v>53</v>
      </c>
      <c r="C17" s="124">
        <v>34017</v>
      </c>
      <c r="D17" s="174" t="s">
        <v>194</v>
      </c>
      <c r="E17" s="174" t="s">
        <v>197</v>
      </c>
      <c r="F17" s="174" t="s">
        <v>465</v>
      </c>
      <c r="G17" s="187">
        <v>2280003200</v>
      </c>
      <c r="H17" s="34">
        <v>2.881888019043433E-2</v>
      </c>
      <c r="I17" s="187">
        <v>1.02066621659996</v>
      </c>
      <c r="J17" s="187">
        <v>8.5318608918662719E-2</v>
      </c>
      <c r="K17" s="187">
        <v>3.1591691275918314E-2</v>
      </c>
      <c r="L17" s="187">
        <v>2.9064355973844852E-2</v>
      </c>
      <c r="M17" s="176">
        <v>0.31271142402635899</v>
      </c>
      <c r="N17" s="138">
        <v>3.2470198384647701E-2</v>
      </c>
      <c r="O17" s="124">
        <v>1.1895582376597909</v>
      </c>
      <c r="P17" s="124">
        <v>9.5941881136783189E-2</v>
      </c>
      <c r="Q17" s="124">
        <v>3.5555800992288833E-2</v>
      </c>
      <c r="R17" s="124">
        <v>3.2711336912905731E-2</v>
      </c>
      <c r="S17" s="124">
        <v>0.2547978420151617</v>
      </c>
      <c r="T17" s="34">
        <v>3.1783844098965695E-2</v>
      </c>
      <c r="U17" s="124">
        <v>0.92723120571988993</v>
      </c>
      <c r="V17" s="132">
        <v>9.4865801920689496E-2</v>
      </c>
      <c r="W17" s="124">
        <v>1.7957200534005374E-2</v>
      </c>
      <c r="X17" s="124">
        <v>1.6520624491284944E-2</v>
      </c>
      <c r="Y17" s="126">
        <v>4.8676555016700297E-2</v>
      </c>
      <c r="Z17" s="138">
        <f t="shared" si="0"/>
        <v>6.8635428568200596E-4</v>
      </c>
      <c r="AA17" s="124">
        <f t="shared" si="1"/>
        <v>0.26232703193990092</v>
      </c>
      <c r="AB17" s="132">
        <f t="shared" si="2"/>
        <v>1.0760792160936922E-3</v>
      </c>
      <c r="AC17" s="124">
        <f t="shared" si="3"/>
        <v>1.7598600458283459E-2</v>
      </c>
      <c r="AD17" s="124">
        <f t="shared" si="4"/>
        <v>1.6190712421620786E-2</v>
      </c>
      <c r="AE17" s="139">
        <f t="shared" si="5"/>
        <v>0.20612128699846141</v>
      </c>
      <c r="AF17" s="142"/>
      <c r="AG17" s="29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  <c r="BQ17" s="154"/>
      <c r="BR17" s="154"/>
      <c r="BS17" s="154"/>
      <c r="BT17" s="154"/>
      <c r="BU17" s="154"/>
      <c r="BV17" s="154"/>
    </row>
    <row r="18" spans="1:74" x14ac:dyDescent="0.25">
      <c r="A18" s="128" t="s">
        <v>231</v>
      </c>
      <c r="B18" s="187" t="s">
        <v>53</v>
      </c>
      <c r="C18" s="124">
        <v>34023</v>
      </c>
      <c r="D18" s="174" t="s">
        <v>194</v>
      </c>
      <c r="E18" s="174" t="s">
        <v>163</v>
      </c>
      <c r="F18" s="174" t="s">
        <v>463</v>
      </c>
      <c r="G18" s="187">
        <v>2280002100</v>
      </c>
      <c r="H18" s="34">
        <v>1.821023973016617E-2</v>
      </c>
      <c r="I18" s="187">
        <v>0.3319032145594169</v>
      </c>
      <c r="J18" s="187">
        <v>5.9451145208203778E-2</v>
      </c>
      <c r="K18" s="187">
        <v>1.5327274289700234E-2</v>
      </c>
      <c r="L18" s="187">
        <v>1.4867456061009227E-2</v>
      </c>
      <c r="M18" s="176">
        <v>1.728489633643655E-2</v>
      </c>
      <c r="N18" s="138">
        <v>1.6160275144751084E-2</v>
      </c>
      <c r="O18" s="124">
        <v>0.29356472225707703</v>
      </c>
      <c r="P18" s="124">
        <v>5.2648917601662341E-2</v>
      </c>
      <c r="Q18" s="124">
        <v>1.3484850879151182E-2</v>
      </c>
      <c r="R18" s="124">
        <v>1.308030535277664E-2</v>
      </c>
      <c r="S18" s="124">
        <v>1.2262757372161282E-2</v>
      </c>
      <c r="T18" s="34">
        <v>1.3927562445710404E-2</v>
      </c>
      <c r="U18" s="124">
        <v>0.22459780322916625</v>
      </c>
      <c r="V18" s="132">
        <v>4.8772245231818362E-2</v>
      </c>
      <c r="W18" s="124">
        <v>9.9555394275184003E-3</v>
      </c>
      <c r="X18" s="124">
        <v>9.6568732446928457E-3</v>
      </c>
      <c r="Y18" s="126">
        <v>5.1720742257693455E-3</v>
      </c>
      <c r="Z18" s="138">
        <f t="shared" si="0"/>
        <v>2.2327126990406808E-3</v>
      </c>
      <c r="AA18" s="124">
        <f t="shared" si="1"/>
        <v>6.8966919027910772E-2</v>
      </c>
      <c r="AB18" s="132">
        <f t="shared" si="2"/>
        <v>3.8766723698439795E-3</v>
      </c>
      <c r="AC18" s="124">
        <f t="shared" si="3"/>
        <v>3.5293114516327818E-3</v>
      </c>
      <c r="AD18" s="124">
        <f t="shared" si="4"/>
        <v>3.4234321080837942E-3</v>
      </c>
      <c r="AE18" s="139">
        <f t="shared" si="5"/>
        <v>7.0906831463919363E-3</v>
      </c>
      <c r="AF18" s="142"/>
      <c r="AG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  <c r="BQ18" s="154"/>
      <c r="BR18" s="154"/>
      <c r="BS18" s="154"/>
      <c r="BT18" s="154"/>
      <c r="BU18" s="154"/>
      <c r="BV18" s="154"/>
    </row>
    <row r="19" spans="1:74" x14ac:dyDescent="0.25">
      <c r="A19" s="128" t="s">
        <v>231</v>
      </c>
      <c r="B19" s="187" t="s">
        <v>53</v>
      </c>
      <c r="C19" s="124">
        <v>34023</v>
      </c>
      <c r="D19" s="174" t="s">
        <v>194</v>
      </c>
      <c r="E19" s="174" t="s">
        <v>163</v>
      </c>
      <c r="F19" s="174" t="s">
        <v>465</v>
      </c>
      <c r="G19" s="187">
        <v>2280002200</v>
      </c>
      <c r="H19" s="34">
        <v>3.1592397521964341E-2</v>
      </c>
      <c r="I19" s="187">
        <v>0.55155781502001489</v>
      </c>
      <c r="J19" s="187">
        <v>9.8712616094680933E-2</v>
      </c>
      <c r="K19" s="187">
        <v>2.6575338468991447E-2</v>
      </c>
      <c r="L19" s="187">
        <v>2.5778078314921699E-2</v>
      </c>
      <c r="M19" s="176">
        <v>2.3984937020316212E-2</v>
      </c>
      <c r="N19" s="138">
        <v>2.8409689804416036E-2</v>
      </c>
      <c r="O19" s="124">
        <v>0.49654982021485961</v>
      </c>
      <c r="P19" s="124">
        <v>8.8586991068238988E-2</v>
      </c>
      <c r="Q19" s="124">
        <v>2.3934553891688186E-2</v>
      </c>
      <c r="R19" s="124">
        <v>2.3216517274937534E-2</v>
      </c>
      <c r="S19" s="124">
        <v>2.1593240608636308E-2</v>
      </c>
      <c r="T19" s="34">
        <v>2.4712498762871907E-2</v>
      </c>
      <c r="U19" s="124">
        <v>0.38055897997260457</v>
      </c>
      <c r="V19" s="132">
        <v>8.2847682708683673E-2</v>
      </c>
      <c r="W19" s="124">
        <v>1.7864587430037174E-2</v>
      </c>
      <c r="X19" s="124">
        <v>1.7328649807136057E-2</v>
      </c>
      <c r="Y19" s="126">
        <v>9.3784114025798268E-3</v>
      </c>
      <c r="Z19" s="138">
        <f t="shared" si="0"/>
        <v>3.6971910415441282E-3</v>
      </c>
      <c r="AA19" s="124">
        <f t="shared" si="1"/>
        <v>0.11599084024225503</v>
      </c>
      <c r="AB19" s="132">
        <f t="shared" si="2"/>
        <v>5.7393083595553146E-3</v>
      </c>
      <c r="AC19" s="124">
        <f t="shared" si="3"/>
        <v>6.0699664616510121E-3</v>
      </c>
      <c r="AD19" s="124">
        <f t="shared" si="4"/>
        <v>5.8878674678014761E-3</v>
      </c>
      <c r="AE19" s="139">
        <f t="shared" si="5"/>
        <v>1.2214829206056481E-2</v>
      </c>
      <c r="AF19" s="142"/>
      <c r="AG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  <c r="BQ19" s="154"/>
      <c r="BR19" s="154"/>
      <c r="BS19" s="154"/>
      <c r="BT19" s="154"/>
      <c r="BU19" s="154"/>
      <c r="BV19" s="154"/>
    </row>
    <row r="20" spans="1:74" x14ac:dyDescent="0.25">
      <c r="A20" s="128" t="s">
        <v>231</v>
      </c>
      <c r="B20" s="187" t="s">
        <v>53</v>
      </c>
      <c r="C20" s="124">
        <v>34023</v>
      </c>
      <c r="D20" s="174" t="s">
        <v>194</v>
      </c>
      <c r="E20" s="174" t="s">
        <v>197</v>
      </c>
      <c r="F20" s="174" t="s">
        <v>463</v>
      </c>
      <c r="G20" s="187">
        <v>2280003100</v>
      </c>
      <c r="H20" s="34">
        <v>7.4293502029496774E-3</v>
      </c>
      <c r="I20" s="187">
        <v>0.17735384677376778</v>
      </c>
      <c r="J20" s="187">
        <v>4.0353266524485704E-2</v>
      </c>
      <c r="K20" s="187">
        <v>7.5172027559020603E-3</v>
      </c>
      <c r="L20" s="187">
        <v>6.9158265354298965E-3</v>
      </c>
      <c r="M20" s="176">
        <v>0.11783469207503003</v>
      </c>
      <c r="N20" s="138">
        <v>7.7011472371934899E-3</v>
      </c>
      <c r="O20" s="124">
        <v>0.18405318073167923</v>
      </c>
      <c r="P20" s="124">
        <v>4.1629013809935771E-2</v>
      </c>
      <c r="Q20" s="124">
        <v>7.793491747187734E-3</v>
      </c>
      <c r="R20" s="124">
        <v>7.1700124074127155E-3</v>
      </c>
      <c r="S20" s="124">
        <v>6.3155581754689799E-2</v>
      </c>
      <c r="T20" s="34">
        <v>7.0054958259827271E-3</v>
      </c>
      <c r="U20" s="124">
        <v>0.14269464435753881</v>
      </c>
      <c r="V20" s="132">
        <v>4.0143124485530493E-2</v>
      </c>
      <c r="W20" s="124">
        <v>5.8473291976101731E-3</v>
      </c>
      <c r="X20" s="124">
        <v>5.3795428618013596E-3</v>
      </c>
      <c r="Y20" s="126">
        <v>4.1142228103209708E-2</v>
      </c>
      <c r="Z20" s="138">
        <f t="shared" si="0"/>
        <v>6.9565141121076274E-4</v>
      </c>
      <c r="AA20" s="124">
        <f t="shared" si="1"/>
        <v>4.1358536374140414E-2</v>
      </c>
      <c r="AB20" s="132">
        <f t="shared" si="2"/>
        <v>1.4858893244052776E-3</v>
      </c>
      <c r="AC20" s="124">
        <f t="shared" si="3"/>
        <v>1.946162549577561E-3</v>
      </c>
      <c r="AD20" s="124">
        <f t="shared" si="4"/>
        <v>1.7904695456113558E-3</v>
      </c>
      <c r="AE20" s="139">
        <f t="shared" si="5"/>
        <v>2.2013353651480091E-2</v>
      </c>
      <c r="AF20" s="142"/>
      <c r="AG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Q20" s="154"/>
      <c r="BR20" s="154"/>
      <c r="BS20" s="154"/>
      <c r="BT20" s="154"/>
      <c r="BU20" s="154"/>
      <c r="BV20" s="154"/>
    </row>
    <row r="21" spans="1:74" x14ac:dyDescent="0.25">
      <c r="A21" s="128" t="s">
        <v>231</v>
      </c>
      <c r="B21" s="187" t="s">
        <v>53</v>
      </c>
      <c r="C21" s="124">
        <v>34023</v>
      </c>
      <c r="D21" s="174" t="s">
        <v>194</v>
      </c>
      <c r="E21" s="174" t="s">
        <v>197</v>
      </c>
      <c r="F21" s="174" t="s">
        <v>465</v>
      </c>
      <c r="G21" s="187">
        <v>2280003200</v>
      </c>
      <c r="H21" s="34">
        <v>4.614418715253438E-4</v>
      </c>
      <c r="I21" s="187">
        <v>2.0316763703746295E-2</v>
      </c>
      <c r="J21" s="187">
        <v>1.7457368173424046E-3</v>
      </c>
      <c r="K21" s="187">
        <v>7.0758997877580455E-4</v>
      </c>
      <c r="L21" s="187">
        <v>6.5098278047374014E-4</v>
      </c>
      <c r="M21" s="176">
        <v>8.2332880063289877E-3</v>
      </c>
      <c r="N21" s="138">
        <v>4.8503568860349555E-4</v>
      </c>
      <c r="O21" s="124">
        <v>2.1353194812687038E-2</v>
      </c>
      <c r="P21" s="124">
        <v>1.7751432446040626E-3</v>
      </c>
      <c r="Q21" s="124">
        <v>7.2865715577818046E-4</v>
      </c>
      <c r="R21" s="124">
        <v>6.7036458331592606E-4</v>
      </c>
      <c r="S21" s="124">
        <v>6.1892078880302825E-3</v>
      </c>
      <c r="T21" s="34">
        <v>4.7525187329048907E-4</v>
      </c>
      <c r="U21" s="124">
        <v>1.6638932446163296E-2</v>
      </c>
      <c r="V21" s="132">
        <v>1.7572393022726503E-3</v>
      </c>
      <c r="W21" s="124">
        <v>3.7450470569123906E-4</v>
      </c>
      <c r="X21" s="124">
        <v>3.4454432923594001E-4</v>
      </c>
      <c r="Y21" s="126">
        <v>1.3439783729536519E-3</v>
      </c>
      <c r="Z21" s="138">
        <f t="shared" si="0"/>
        <v>9.7838153130064775E-6</v>
      </c>
      <c r="AA21" s="124">
        <f t="shared" si="1"/>
        <v>4.7142623665237422E-3</v>
      </c>
      <c r="AB21" s="132">
        <f t="shared" si="2"/>
        <v>1.7903942331412223E-5</v>
      </c>
      <c r="AC21" s="124">
        <f t="shared" si="3"/>
        <v>3.541524500869414E-4</v>
      </c>
      <c r="AD21" s="124">
        <f t="shared" si="4"/>
        <v>3.2582025407998605E-4</v>
      </c>
      <c r="AE21" s="139">
        <f t="shared" si="5"/>
        <v>4.8452295150766302E-3</v>
      </c>
      <c r="AF21" s="142"/>
      <c r="AG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Q21" s="154"/>
      <c r="BR21" s="154"/>
      <c r="BS21" s="154"/>
      <c r="BT21" s="154"/>
      <c r="BU21" s="154"/>
      <c r="BV21" s="154"/>
    </row>
    <row r="22" spans="1:74" x14ac:dyDescent="0.25">
      <c r="A22" s="128" t="s">
        <v>232</v>
      </c>
      <c r="B22" s="187" t="s">
        <v>53</v>
      </c>
      <c r="C22" s="124">
        <v>34025</v>
      </c>
      <c r="D22" s="174" t="s">
        <v>194</v>
      </c>
      <c r="E22" s="174" t="s">
        <v>163</v>
      </c>
      <c r="F22" s="174" t="s">
        <v>463</v>
      </c>
      <c r="G22" s="187">
        <v>2280002100</v>
      </c>
      <c r="H22" s="34">
        <v>0</v>
      </c>
      <c r="I22" s="187">
        <v>2.1620551378224778E-4</v>
      </c>
      <c r="J22" s="187">
        <v>5.7667599035268616E-5</v>
      </c>
      <c r="K22" s="187">
        <v>0</v>
      </c>
      <c r="L22" s="187">
        <v>0</v>
      </c>
      <c r="M22" s="176">
        <v>6.9990106995847604E-6</v>
      </c>
      <c r="N22" s="138">
        <v>0</v>
      </c>
      <c r="O22" s="124">
        <v>2.3556235530636986E-4</v>
      </c>
      <c r="P22" s="124">
        <v>6.2839219212727071E-5</v>
      </c>
      <c r="Q22" s="124">
        <v>0</v>
      </c>
      <c r="R22" s="124">
        <v>0</v>
      </c>
      <c r="S22" s="124">
        <v>7.6263473976586901E-6</v>
      </c>
      <c r="T22" s="34">
        <v>0</v>
      </c>
      <c r="U22" s="124">
        <v>1.8091183311187047E-4</v>
      </c>
      <c r="V22" s="132">
        <v>5.9356785294091031E-5</v>
      </c>
      <c r="W22" s="124">
        <v>0</v>
      </c>
      <c r="X22" s="124">
        <v>0</v>
      </c>
      <c r="Y22" s="126">
        <v>3.2795549692299825E-6</v>
      </c>
      <c r="Z22" s="138">
        <f t="shared" si="0"/>
        <v>0</v>
      </c>
      <c r="AA22" s="124">
        <f t="shared" si="1"/>
        <v>5.4650522194499393E-5</v>
      </c>
      <c r="AB22" s="132">
        <f t="shared" si="2"/>
        <v>3.4824339186360399E-6</v>
      </c>
      <c r="AC22" s="124">
        <f t="shared" si="3"/>
        <v>0</v>
      </c>
      <c r="AD22" s="124">
        <f t="shared" si="4"/>
        <v>0</v>
      </c>
      <c r="AE22" s="139">
        <f t="shared" si="5"/>
        <v>4.3467924284287076E-6</v>
      </c>
      <c r="AF22" s="142"/>
      <c r="AG22" s="29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  <c r="BQ22" s="154"/>
      <c r="BR22" s="154"/>
      <c r="BS22" s="154"/>
      <c r="BT22" s="154"/>
      <c r="BU22" s="154"/>
      <c r="BV22" s="154"/>
    </row>
    <row r="23" spans="1:74" x14ac:dyDescent="0.25">
      <c r="A23" s="128" t="s">
        <v>232</v>
      </c>
      <c r="B23" s="187" t="s">
        <v>53</v>
      </c>
      <c r="C23" s="124">
        <v>34025</v>
      </c>
      <c r="D23" s="174" t="s">
        <v>194</v>
      </c>
      <c r="E23" s="174" t="s">
        <v>163</v>
      </c>
      <c r="F23" s="174" t="s">
        <v>465</v>
      </c>
      <c r="G23" s="187">
        <v>2280002200</v>
      </c>
      <c r="H23" s="34">
        <v>9.0688202297548592E-3</v>
      </c>
      <c r="I23" s="187">
        <v>0.30683875015122902</v>
      </c>
      <c r="J23" s="187">
        <v>6.0618897584133496E-2</v>
      </c>
      <c r="K23" s="187">
        <v>8.299352694708037E-3</v>
      </c>
      <c r="L23" s="187">
        <v>7.9357241818789302E-3</v>
      </c>
      <c r="M23" s="176">
        <v>1.0567907437453462E-2</v>
      </c>
      <c r="N23" s="138">
        <v>3.2341323835490521E-3</v>
      </c>
      <c r="O23" s="124">
        <v>9.7929309859051294E-2</v>
      </c>
      <c r="P23" s="124">
        <v>1.7588552380969839E-2</v>
      </c>
      <c r="Q23" s="124">
        <v>3.6602594628600575E-3</v>
      </c>
      <c r="R23" s="124">
        <v>3.3769147501238376E-3</v>
      </c>
      <c r="S23" s="124">
        <v>5.3565099610501116E-3</v>
      </c>
      <c r="T23" s="34">
        <v>2.7731000395012665E-3</v>
      </c>
      <c r="U23" s="124">
        <v>7.5159021511495519E-2</v>
      </c>
      <c r="V23" s="132">
        <v>1.6517414294817182E-2</v>
      </c>
      <c r="W23" s="124">
        <v>2.7027624996911778E-3</v>
      </c>
      <c r="X23" s="124">
        <v>2.4922480974564091E-3</v>
      </c>
      <c r="Y23" s="126">
        <v>2.2384792302949071E-3</v>
      </c>
      <c r="Z23" s="138">
        <f t="shared" si="0"/>
        <v>4.610323440477856E-4</v>
      </c>
      <c r="AA23" s="124">
        <f t="shared" si="1"/>
        <v>2.2770288347555775E-2</v>
      </c>
      <c r="AB23" s="132">
        <f t="shared" si="2"/>
        <v>1.0711380861526572E-3</v>
      </c>
      <c r="AC23" s="124">
        <f t="shared" si="3"/>
        <v>9.5749696316887968E-4</v>
      </c>
      <c r="AD23" s="124">
        <f t="shared" si="4"/>
        <v>8.8466665266742845E-4</v>
      </c>
      <c r="AE23" s="139">
        <f t="shared" si="5"/>
        <v>3.1180307307552045E-3</v>
      </c>
      <c r="AF23" s="142"/>
      <c r="AG23" s="29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  <c r="BQ23" s="154"/>
      <c r="BR23" s="154"/>
      <c r="BS23" s="154"/>
      <c r="BT23" s="154"/>
      <c r="BU23" s="154"/>
      <c r="BV23" s="154"/>
    </row>
    <row r="24" spans="1:74" x14ac:dyDescent="0.25">
      <c r="A24" s="128" t="s">
        <v>232</v>
      </c>
      <c r="B24" s="187" t="s">
        <v>53</v>
      </c>
      <c r="C24" s="124">
        <v>34025</v>
      </c>
      <c r="D24" s="174" t="s">
        <v>194</v>
      </c>
      <c r="E24" s="174" t="s">
        <v>197</v>
      </c>
      <c r="F24" s="174" t="s">
        <v>463</v>
      </c>
      <c r="G24" s="187">
        <v>2280003100</v>
      </c>
      <c r="H24" s="34">
        <v>6.5312300136678672E-2</v>
      </c>
      <c r="I24" s="187">
        <v>0.54087802637864069</v>
      </c>
      <c r="J24" s="187">
        <v>0.30980296981250133</v>
      </c>
      <c r="K24" s="187">
        <v>2.9343657822971644E-2</v>
      </c>
      <c r="L24" s="187">
        <v>2.6996165197133916E-2</v>
      </c>
      <c r="M24" s="176">
        <v>0.2868054824789843</v>
      </c>
      <c r="N24" s="138">
        <v>7.1612422524308619E-2</v>
      </c>
      <c r="O24" s="124">
        <v>0.60891625852345754</v>
      </c>
      <c r="P24" s="124">
        <v>0.33790206250595745</v>
      </c>
      <c r="Q24" s="124">
        <v>3.2037647778892217E-2</v>
      </c>
      <c r="R24" s="124">
        <v>2.9474635956580845E-2</v>
      </c>
      <c r="S24" s="124">
        <v>0.22625899230255536</v>
      </c>
      <c r="T24" s="34">
        <v>7.0127064652208276E-2</v>
      </c>
      <c r="U24" s="124">
        <v>0.47456706917619507</v>
      </c>
      <c r="V24" s="132">
        <v>0.33415584087262029</v>
      </c>
      <c r="W24" s="124">
        <v>1.6300706059792607E-2</v>
      </c>
      <c r="X24" s="124">
        <v>1.4996649575009197E-2</v>
      </c>
      <c r="Y24" s="126">
        <v>4.4735357370530276E-2</v>
      </c>
      <c r="Z24" s="138">
        <f t="shared" si="0"/>
        <v>1.485357872100343E-3</v>
      </c>
      <c r="AA24" s="124">
        <f t="shared" si="1"/>
        <v>0.13434918934726248</v>
      </c>
      <c r="AB24" s="132">
        <f t="shared" si="2"/>
        <v>3.7462216333371545E-3</v>
      </c>
      <c r="AC24" s="124">
        <f t="shared" si="3"/>
        <v>1.5736941719099611E-2</v>
      </c>
      <c r="AD24" s="124">
        <f t="shared" si="4"/>
        <v>1.4477986381571648E-2</v>
      </c>
      <c r="AE24" s="139">
        <f t="shared" si="5"/>
        <v>0.18152363493202509</v>
      </c>
      <c r="AF24" s="142"/>
      <c r="AG24" s="29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  <c r="BQ24" s="154"/>
      <c r="BR24" s="154"/>
      <c r="BS24" s="154"/>
      <c r="BT24" s="154"/>
      <c r="BU24" s="154"/>
      <c r="BV24" s="154"/>
    </row>
    <row r="25" spans="1:74" x14ac:dyDescent="0.25">
      <c r="A25" s="128" t="s">
        <v>232</v>
      </c>
      <c r="B25" s="187" t="s">
        <v>53</v>
      </c>
      <c r="C25" s="124">
        <v>34025</v>
      </c>
      <c r="D25" s="174" t="s">
        <v>194</v>
      </c>
      <c r="E25" s="174" t="s">
        <v>197</v>
      </c>
      <c r="F25" s="174" t="s">
        <v>465</v>
      </c>
      <c r="G25" s="187">
        <v>2280003200</v>
      </c>
      <c r="H25" s="34">
        <v>3.4670010282699032E-2</v>
      </c>
      <c r="I25" s="187">
        <v>1.2565046083767484</v>
      </c>
      <c r="J25" s="187">
        <v>0.1047643209566918</v>
      </c>
      <c r="K25" s="187">
        <v>3.8987160074664455E-2</v>
      </c>
      <c r="L25" s="187">
        <v>3.5868187268691301E-2</v>
      </c>
      <c r="M25" s="176">
        <v>0.3938932416950382</v>
      </c>
      <c r="N25" s="138">
        <v>3.825954053830305E-2</v>
      </c>
      <c r="O25" s="124">
        <v>1.4303858267348266</v>
      </c>
      <c r="P25" s="124">
        <v>0.11503606939972869</v>
      </c>
      <c r="Q25" s="124">
        <v>4.2817142960225554E-2</v>
      </c>
      <c r="R25" s="124">
        <v>3.9391771523407511E-2</v>
      </c>
      <c r="S25" s="124">
        <v>0.31302314658061953</v>
      </c>
      <c r="T25" s="34">
        <v>3.7434219490610411E-2</v>
      </c>
      <c r="U25" s="124">
        <v>1.114881007516944</v>
      </c>
      <c r="V25" s="132">
        <v>0.11371917826240384</v>
      </c>
      <c r="W25" s="124">
        <v>2.1712050901470097E-2</v>
      </c>
      <c r="X25" s="124">
        <v>1.9975086829352489E-2</v>
      </c>
      <c r="Y25" s="126">
        <v>6.1219310115074498E-2</v>
      </c>
      <c r="Z25" s="138">
        <f t="shared" si="0"/>
        <v>8.2532104769263842E-4</v>
      </c>
      <c r="AA25" s="124">
        <f t="shared" si="1"/>
        <v>0.31550481921788265</v>
      </c>
      <c r="AB25" s="132">
        <f t="shared" si="2"/>
        <v>1.3168911373248465E-3</v>
      </c>
      <c r="AC25" s="124">
        <f t="shared" si="3"/>
        <v>2.1105092058755458E-2</v>
      </c>
      <c r="AD25" s="124">
        <f t="shared" si="4"/>
        <v>1.9416684694055022E-2</v>
      </c>
      <c r="AE25" s="139">
        <f t="shared" si="5"/>
        <v>0.25180383646554505</v>
      </c>
      <c r="AF25" s="142"/>
      <c r="AG25" s="29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  <c r="BQ25" s="154"/>
      <c r="BR25" s="154"/>
      <c r="BS25" s="154"/>
      <c r="BT25" s="154"/>
      <c r="BU25" s="154"/>
      <c r="BV25" s="154"/>
    </row>
    <row r="26" spans="1:74" x14ac:dyDescent="0.25">
      <c r="A26" s="128" t="s">
        <v>233</v>
      </c>
      <c r="B26" s="187" t="s">
        <v>53</v>
      </c>
      <c r="C26" s="124">
        <v>34039</v>
      </c>
      <c r="D26" s="174" t="s">
        <v>194</v>
      </c>
      <c r="E26" s="174" t="s">
        <v>163</v>
      </c>
      <c r="F26" s="174" t="s">
        <v>463</v>
      </c>
      <c r="G26" s="187">
        <v>2280002100</v>
      </c>
      <c r="H26" s="34">
        <v>8.0816836286943722E-2</v>
      </c>
      <c r="I26" s="187">
        <v>1.4844350701133719</v>
      </c>
      <c r="J26" s="187">
        <v>0.28412840461147615</v>
      </c>
      <c r="K26" s="187">
        <v>6.9215752994570279E-2</v>
      </c>
      <c r="L26" s="187">
        <v>6.7139280404733187E-2</v>
      </c>
      <c r="M26" s="176">
        <v>6.2574460197596882E-2</v>
      </c>
      <c r="N26" s="138">
        <v>7.2395610311898159E-2</v>
      </c>
      <c r="O26" s="124">
        <v>1.3348409800172167</v>
      </c>
      <c r="P26" s="124">
        <v>0.25695952687229973</v>
      </c>
      <c r="Q26" s="124">
        <v>6.2032441129723233E-2</v>
      </c>
      <c r="R26" s="124">
        <v>6.0171467895831547E-2</v>
      </c>
      <c r="S26" s="124">
        <v>5.2728283260307665E-2</v>
      </c>
      <c r="T26" s="34">
        <v>6.193912396348366E-2</v>
      </c>
      <c r="U26" s="124">
        <v>1.0201504208356256</v>
      </c>
      <c r="V26" s="132">
        <v>0.23556995999056463</v>
      </c>
      <c r="W26" s="124">
        <v>4.5152255221915273E-2</v>
      </c>
      <c r="X26" s="124">
        <v>4.3797687565257815E-2</v>
      </c>
      <c r="Y26" s="126">
        <v>2.2143021153169296E-2</v>
      </c>
      <c r="Z26" s="138">
        <f t="shared" si="0"/>
        <v>1.04564863484145E-2</v>
      </c>
      <c r="AA26" s="124">
        <f t="shared" si="1"/>
        <v>0.31469055918159117</v>
      </c>
      <c r="AB26" s="132">
        <f t="shared" si="2"/>
        <v>2.13895668817351E-2</v>
      </c>
      <c r="AC26" s="124">
        <f t="shared" si="3"/>
        <v>1.688018590780796E-2</v>
      </c>
      <c r="AD26" s="124">
        <f t="shared" si="4"/>
        <v>1.6373780330573733E-2</v>
      </c>
      <c r="AE26" s="139">
        <f t="shared" si="5"/>
        <v>3.058526210713837E-2</v>
      </c>
      <c r="AF26" s="142"/>
      <c r="AG26" s="155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  <c r="BQ26" s="154"/>
      <c r="BR26" s="154"/>
      <c r="BS26" s="154"/>
      <c r="BT26" s="154"/>
      <c r="BU26" s="154"/>
      <c r="BV26" s="154"/>
    </row>
    <row r="27" spans="1:74" x14ac:dyDescent="0.25">
      <c r="A27" s="128" t="s">
        <v>233</v>
      </c>
      <c r="B27" s="187" t="s">
        <v>53</v>
      </c>
      <c r="C27" s="124">
        <v>34039</v>
      </c>
      <c r="D27" s="174" t="s">
        <v>194</v>
      </c>
      <c r="E27" s="174" t="s">
        <v>163</v>
      </c>
      <c r="F27" s="174" t="s">
        <v>465</v>
      </c>
      <c r="G27" s="187">
        <v>2280002200</v>
      </c>
      <c r="H27" s="34">
        <v>0.13519926718494907</v>
      </c>
      <c r="I27" s="187">
        <v>2.3535245003075294</v>
      </c>
      <c r="J27" s="187">
        <v>0.42051841223757003</v>
      </c>
      <c r="K27" s="187">
        <v>0.11286257902635523</v>
      </c>
      <c r="L27" s="187">
        <v>0.10947670165556458</v>
      </c>
      <c r="M27" s="176">
        <v>0.10225553552082309</v>
      </c>
      <c r="N27" s="138">
        <v>0.12179234864399106</v>
      </c>
      <c r="O27" s="124">
        <v>2.1198894215436819</v>
      </c>
      <c r="P27" s="124">
        <v>0.37745891299278783</v>
      </c>
      <c r="Q27" s="124">
        <v>0.10163273411114533</v>
      </c>
      <c r="R27" s="124">
        <v>9.8583752087810964E-2</v>
      </c>
      <c r="S27" s="124">
        <v>9.20986785853707E-2</v>
      </c>
      <c r="T27" s="34">
        <v>0.10594260871404504</v>
      </c>
      <c r="U27" s="124">
        <v>1.6246961978556671</v>
      </c>
      <c r="V27" s="132">
        <v>0.35300986343501195</v>
      </c>
      <c r="W27" s="124">
        <v>7.5857976099283297E-2</v>
      </c>
      <c r="X27" s="124">
        <v>7.3582236816304811E-2</v>
      </c>
      <c r="Y27" s="126">
        <v>4.0000503011249654E-2</v>
      </c>
      <c r="Z27" s="138">
        <f t="shared" si="0"/>
        <v>1.5849739929946025E-2</v>
      </c>
      <c r="AA27" s="124">
        <f t="shared" si="1"/>
        <v>0.49519322368801477</v>
      </c>
      <c r="AB27" s="132">
        <f t="shared" si="2"/>
        <v>2.4449049557775882E-2</v>
      </c>
      <c r="AC27" s="124">
        <f t="shared" si="3"/>
        <v>2.5774758011862034E-2</v>
      </c>
      <c r="AD27" s="124">
        <f t="shared" si="4"/>
        <v>2.5001515271506153E-2</v>
      </c>
      <c r="AE27" s="139">
        <f t="shared" si="5"/>
        <v>5.2098175574121046E-2</v>
      </c>
      <c r="AF27" s="142"/>
      <c r="AG27" s="155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  <c r="BQ27" s="154"/>
      <c r="BR27" s="154"/>
      <c r="BS27" s="154"/>
      <c r="BT27" s="154"/>
      <c r="BU27" s="154"/>
      <c r="BV27" s="154"/>
    </row>
    <row r="28" spans="1:74" x14ac:dyDescent="0.25">
      <c r="A28" s="128" t="s">
        <v>233</v>
      </c>
      <c r="B28" s="187" t="s">
        <v>53</v>
      </c>
      <c r="C28" s="124">
        <v>34039</v>
      </c>
      <c r="D28" s="174" t="s">
        <v>194</v>
      </c>
      <c r="E28" s="174" t="s">
        <v>197</v>
      </c>
      <c r="F28" s="174" t="s">
        <v>463</v>
      </c>
      <c r="G28" s="187">
        <v>2280003100</v>
      </c>
      <c r="H28" s="34">
        <v>7.9113624037353295E-2</v>
      </c>
      <c r="I28" s="187">
        <v>2.1927952472184109</v>
      </c>
      <c r="J28" s="187">
        <v>0.43532174610339042</v>
      </c>
      <c r="K28" s="187">
        <v>8.9325651700293621E-2</v>
      </c>
      <c r="L28" s="187">
        <v>8.217959956427015E-2</v>
      </c>
      <c r="M28" s="176">
        <v>1.3470282165482519</v>
      </c>
      <c r="N28" s="138">
        <v>8.8988327918750484E-2</v>
      </c>
      <c r="O28" s="124">
        <v>2.4763322469034215</v>
      </c>
      <c r="P28" s="124">
        <v>0.48933835321263341</v>
      </c>
      <c r="Q28" s="124">
        <v>0.10043428864492125</v>
      </c>
      <c r="R28" s="124">
        <v>9.2399545553327564E-2</v>
      </c>
      <c r="S28" s="124">
        <v>0.64100892843746704</v>
      </c>
      <c r="T28" s="105">
        <v>7.8840536519178342E-2</v>
      </c>
      <c r="U28" s="125">
        <v>1.9061697657093295</v>
      </c>
      <c r="V28" s="143">
        <v>0.46767550700120147</v>
      </c>
      <c r="W28" s="125">
        <v>7.5600463841039384E-2</v>
      </c>
      <c r="X28" s="125">
        <v>6.9552426733756237E-2</v>
      </c>
      <c r="Y28" s="131">
        <v>0.37917099769117307</v>
      </c>
      <c r="Z28" s="138">
        <f t="shared" si="0"/>
        <v>1.0147791399572142E-2</v>
      </c>
      <c r="AA28" s="124">
        <f t="shared" si="1"/>
        <v>0.57016248119409196</v>
      </c>
      <c r="AB28" s="132">
        <f t="shared" si="2"/>
        <v>2.1662846211431941E-2</v>
      </c>
      <c r="AC28" s="124">
        <f t="shared" si="3"/>
        <v>2.4833824803881868E-2</v>
      </c>
      <c r="AD28" s="124">
        <f t="shared" si="4"/>
        <v>2.2847118819571327E-2</v>
      </c>
      <c r="AE28" s="139">
        <f t="shared" si="5"/>
        <v>0.26183793074629397</v>
      </c>
      <c r="AF28" s="142"/>
      <c r="AG28" s="155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  <c r="BQ28" s="154"/>
      <c r="BR28" s="154"/>
      <c r="BS28" s="154"/>
      <c r="BT28" s="154"/>
      <c r="BU28" s="154"/>
      <c r="BV28" s="154"/>
    </row>
    <row r="29" spans="1:74" ht="15.75" thickBot="1" x14ac:dyDescent="0.3">
      <c r="A29" s="129" t="s">
        <v>233</v>
      </c>
      <c r="B29" s="187" t="s">
        <v>53</v>
      </c>
      <c r="C29" s="30">
        <v>34039</v>
      </c>
      <c r="D29" s="226" t="s">
        <v>194</v>
      </c>
      <c r="E29" s="226" t="s">
        <v>197</v>
      </c>
      <c r="F29" s="226" t="s">
        <v>465</v>
      </c>
      <c r="G29" s="140">
        <v>2280003200</v>
      </c>
      <c r="H29" s="35">
        <v>4.7815632288712743E-3</v>
      </c>
      <c r="I29" s="140">
        <v>0.17844543105315303</v>
      </c>
      <c r="J29" s="140">
        <v>1.4270933512181682E-2</v>
      </c>
      <c r="K29" s="140">
        <v>5.2870670833724412E-3</v>
      </c>
      <c r="L29" s="140">
        <v>4.864101716702646E-3</v>
      </c>
      <c r="M29" s="127">
        <v>5.2526075793547115E-2</v>
      </c>
      <c r="N29" s="359">
        <v>5.3676157889528345E-3</v>
      </c>
      <c r="O29" s="30">
        <v>0.20605724608839909</v>
      </c>
      <c r="P29" s="30">
        <v>1.5913786602343466E-2</v>
      </c>
      <c r="Q29" s="30">
        <v>5.8940775807553251E-3</v>
      </c>
      <c r="R29" s="30">
        <v>5.4225513742948992E-3</v>
      </c>
      <c r="S29" s="30">
        <v>4.2857341974990193E-2</v>
      </c>
      <c r="T29" s="140">
        <v>5.261567484510757E-3</v>
      </c>
      <c r="U29" s="30">
        <v>0.16065961755681574</v>
      </c>
      <c r="V29" s="133">
        <v>1.5742453072738832E-2</v>
      </c>
      <c r="W29" s="30">
        <v>2.9599464874787E-3</v>
      </c>
      <c r="X29" s="30">
        <v>2.7231507684804044E-3</v>
      </c>
      <c r="Y29" s="127">
        <v>8.0673694355519604E-3</v>
      </c>
      <c r="Z29" s="129">
        <f t="shared" si="0"/>
        <v>1.0604830444207753E-4</v>
      </c>
      <c r="AA29" s="30">
        <f t="shared" si="1"/>
        <v>4.5397628531583356E-2</v>
      </c>
      <c r="AB29" s="133">
        <f t="shared" si="2"/>
        <v>1.7133352960463366E-4</v>
      </c>
      <c r="AC29" s="30">
        <f t="shared" si="3"/>
        <v>2.9341310932766251E-3</v>
      </c>
      <c r="AD29" s="30">
        <f t="shared" si="4"/>
        <v>2.6994006058144947E-3</v>
      </c>
      <c r="AE29" s="140">
        <f t="shared" si="5"/>
        <v>3.4789972539438233E-2</v>
      </c>
      <c r="AF29" s="142"/>
      <c r="AG29" s="155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  <c r="BQ29" s="154"/>
      <c r="BR29" s="154"/>
      <c r="BS29" s="154"/>
      <c r="BT29" s="154"/>
      <c r="BU29" s="154"/>
      <c r="BV29" s="154"/>
    </row>
    <row r="30" spans="1:74" ht="15.75" thickBot="1" x14ac:dyDescent="0.3">
      <c r="O30" s="23">
        <f>SUM(O6:O29)</f>
        <v>16.674988278078622</v>
      </c>
      <c r="T30" s="23">
        <f>SUM(T6:T29)</f>
        <v>0.70710226046481295</v>
      </c>
      <c r="U30" s="154">
        <f>SUM(U6:U29)</f>
        <v>12.934801462247124</v>
      </c>
      <c r="V30" s="154">
        <f>SUM(V6:V29)</f>
        <v>3.1005881289404207</v>
      </c>
      <c r="Y30" s="148" t="s">
        <v>48</v>
      </c>
      <c r="Z30" s="145">
        <f t="shared" ref="Z30:AE30" si="6">SUM(Z6:Z29)</f>
        <v>8.1846327224254195E-2</v>
      </c>
      <c r="AA30" s="146">
        <f t="shared" si="6"/>
        <v>3.7401868158314988</v>
      </c>
      <c r="AB30" s="146">
        <f t="shared" si="6"/>
        <v>0.15823180007723378</v>
      </c>
      <c r="AC30" s="146">
        <f t="shared" si="6"/>
        <v>0.21187948043103499</v>
      </c>
      <c r="AD30" s="146">
        <f t="shared" si="6"/>
        <v>0.19934395381742309</v>
      </c>
      <c r="AE30" s="147">
        <f t="shared" si="6"/>
        <v>1.45375174700512</v>
      </c>
      <c r="AW30" s="154"/>
      <c r="AX30" s="154"/>
      <c r="AY30" s="154"/>
      <c r="AZ30" s="154"/>
      <c r="BA30" s="154"/>
    </row>
    <row r="31" spans="1:74" x14ac:dyDescent="0.25">
      <c r="T31" s="23">
        <f>T30-AV30</f>
        <v>0.70710226046481295</v>
      </c>
      <c r="U31" s="23">
        <f>U30-AW30</f>
        <v>12.934801462247124</v>
      </c>
      <c r="V31">
        <f>V30-AX30</f>
        <v>3.1005881289404207</v>
      </c>
    </row>
    <row r="34" spans="48:48" x14ac:dyDescent="0.25">
      <c r="AV34" s="154"/>
    </row>
    <row r="35" spans="48:48" x14ac:dyDescent="0.25">
      <c r="AV35" s="154"/>
    </row>
    <row r="36" spans="48:48" x14ac:dyDescent="0.25">
      <c r="AV36" s="154"/>
    </row>
    <row r="37" spans="48:48" x14ac:dyDescent="0.25">
      <c r="AV37" s="154"/>
    </row>
  </sheetData>
  <mergeCells count="4">
    <mergeCell ref="Z4:AE4"/>
    <mergeCell ref="T4:Y4"/>
    <mergeCell ref="N4:S4"/>
    <mergeCell ref="H4:M4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3271"/>
  <sheetViews>
    <sheetView zoomScaleNormal="100" zoomScaleSheetLayoutView="100" workbookViewId="0">
      <selection activeCell="E12" sqref="E12"/>
    </sheetView>
  </sheetViews>
  <sheetFormatPr defaultRowHeight="15" x14ac:dyDescent="0.25"/>
  <cols>
    <col min="1" max="4" width="9.140625" style="23"/>
    <col min="5" max="5" width="23.42578125" style="23" customWidth="1"/>
    <col min="6" max="6" width="27.42578125" style="23" customWidth="1"/>
    <col min="7" max="7" width="12.42578125" style="23" customWidth="1"/>
    <col min="8" max="8" width="9.140625" style="23"/>
    <col min="9" max="9" width="13.5703125" style="23" customWidth="1"/>
    <col min="10" max="10" width="12.42578125" style="23" customWidth="1"/>
    <col min="11" max="11" width="10.5703125" style="23" customWidth="1"/>
    <col min="12" max="12" width="9.140625" style="23"/>
    <col min="13" max="13" width="9.42578125" style="23" bestFit="1" customWidth="1"/>
    <col min="14" max="14" width="11.5703125" style="23" bestFit="1" customWidth="1"/>
    <col min="15" max="15" width="12.5703125" style="23" customWidth="1"/>
    <col min="16" max="16" width="9.42578125" style="23" bestFit="1" customWidth="1"/>
    <col min="17" max="17" width="11.5703125" style="23" bestFit="1" customWidth="1"/>
    <col min="18" max="28" width="9.42578125" style="23" bestFit="1" customWidth="1"/>
    <col min="29" max="29" width="11.85546875" style="23" customWidth="1"/>
    <col min="30" max="32" width="9.42578125" style="23" bestFit="1" customWidth="1"/>
    <col min="33" max="33" width="11.5703125" style="23" customWidth="1"/>
    <col min="34" max="34" width="12.85546875" style="23" customWidth="1"/>
    <col min="35" max="35" width="11.42578125" style="23" customWidth="1"/>
    <col min="36" max="36" width="21.42578125" style="154" customWidth="1"/>
    <col min="37" max="37" width="11.42578125" style="154" customWidth="1"/>
    <col min="38" max="38" width="9.140625" style="23"/>
    <col min="39" max="39" width="11.85546875" style="154" customWidth="1"/>
    <col min="40" max="40" width="13.140625" style="23" customWidth="1"/>
    <col min="41" max="102" width="9.140625" style="23"/>
    <col min="103" max="104" width="8.85546875" customWidth="1"/>
    <col min="105" max="106" width="9.140625" style="23"/>
    <col min="107" max="109" width="8.85546875" customWidth="1"/>
    <col min="110" max="16384" width="9.140625" style="23"/>
  </cols>
  <sheetData>
    <row r="1" spans="1:109" x14ac:dyDescent="0.25">
      <c r="A1" s="81" t="s">
        <v>566</v>
      </c>
      <c r="B1" s="82"/>
      <c r="C1" s="82"/>
      <c r="D1" s="82"/>
      <c r="E1" s="82"/>
      <c r="F1" s="82"/>
      <c r="G1" s="82"/>
      <c r="H1" s="82"/>
      <c r="I1" s="3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AS1" s="155"/>
      <c r="AT1" s="155"/>
      <c r="AU1" s="155"/>
      <c r="AV1" s="155"/>
      <c r="AW1" s="155"/>
      <c r="AX1" s="155"/>
      <c r="AY1" s="155"/>
      <c r="AZ1" s="155"/>
      <c r="BA1" s="155"/>
      <c r="CY1" s="23"/>
      <c r="CZ1" s="23"/>
      <c r="DC1" s="23"/>
      <c r="DD1" s="23"/>
      <c r="DE1" s="23"/>
    </row>
    <row r="2" spans="1:109" s="154" customFormat="1" x14ac:dyDescent="0.25">
      <c r="A2" s="81" t="s">
        <v>564</v>
      </c>
      <c r="B2" s="82"/>
      <c r="C2" s="82"/>
      <c r="D2" s="82"/>
      <c r="E2" s="82"/>
      <c r="F2" s="82"/>
      <c r="G2" s="82"/>
      <c r="H2" s="82"/>
      <c r="I2" s="3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AS2" s="155"/>
      <c r="AT2" s="155"/>
      <c r="AU2" s="155"/>
      <c r="AV2" s="155"/>
      <c r="AW2" s="155"/>
      <c r="AX2" s="155"/>
      <c r="AY2" s="155"/>
      <c r="AZ2" s="155"/>
      <c r="BA2" s="155"/>
    </row>
    <row r="3" spans="1:109" s="154" customFormat="1" ht="15.75" x14ac:dyDescent="0.25">
      <c r="A3" s="81" t="s">
        <v>575</v>
      </c>
      <c r="B3" s="82"/>
      <c r="C3" s="82"/>
      <c r="D3" s="82"/>
      <c r="E3" s="82"/>
      <c r="F3" s="82"/>
      <c r="G3" s="82"/>
      <c r="H3" s="82"/>
      <c r="I3" s="3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AS3" s="155"/>
      <c r="AT3" s="155"/>
      <c r="AU3" s="155"/>
      <c r="AV3" s="155"/>
      <c r="AW3" s="155"/>
      <c r="AX3" s="155"/>
      <c r="AY3" s="155"/>
      <c r="AZ3" s="155"/>
      <c r="BA3" s="155"/>
    </row>
    <row r="4" spans="1:109" x14ac:dyDescent="0.25">
      <c r="A4" s="83" t="s">
        <v>579</v>
      </c>
      <c r="B4" s="83"/>
      <c r="C4" s="83"/>
      <c r="D4" s="83"/>
      <c r="E4" s="83"/>
      <c r="F4" s="83"/>
      <c r="G4" s="83"/>
      <c r="H4" s="83"/>
      <c r="I4" s="83"/>
      <c r="J4" s="3"/>
      <c r="AS4" s="155"/>
      <c r="AT4" s="155"/>
      <c r="AU4" s="155"/>
      <c r="AV4" s="155"/>
      <c r="AW4" s="155"/>
      <c r="AX4" s="155"/>
      <c r="AY4" s="155"/>
      <c r="AZ4" s="155"/>
      <c r="BA4" s="155"/>
    </row>
    <row r="5" spans="1:109" ht="16.5" thickBot="1" x14ac:dyDescent="0.3">
      <c r="A5" s="103" t="s">
        <v>562</v>
      </c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S5" s="155"/>
      <c r="AT5" s="155"/>
      <c r="AU5" s="155"/>
      <c r="AV5" s="155"/>
      <c r="AW5" s="155"/>
      <c r="AX5" s="155"/>
      <c r="AY5" s="155"/>
      <c r="AZ5" s="155"/>
      <c r="BA5" s="155"/>
      <c r="CY5" s="23"/>
      <c r="CZ5" s="23"/>
      <c r="DC5" s="23"/>
      <c r="DD5" s="23"/>
      <c r="DE5" s="23"/>
    </row>
    <row r="6" spans="1:109" ht="22.5" x14ac:dyDescent="0.25">
      <c r="A6" s="55"/>
      <c r="B6" s="56"/>
      <c r="C6" s="285"/>
      <c r="D6" s="285"/>
      <c r="E6" s="56"/>
      <c r="F6" s="56"/>
      <c r="G6" s="56"/>
      <c r="H6" s="56"/>
      <c r="I6" s="56"/>
      <c r="J6" s="56"/>
      <c r="K6" s="56"/>
      <c r="L6" s="56"/>
      <c r="M6" s="57"/>
      <c r="N6" s="58" t="s">
        <v>80</v>
      </c>
      <c r="O6" s="58" t="s">
        <v>80</v>
      </c>
      <c r="P6" s="58" t="s">
        <v>6</v>
      </c>
      <c r="Q6" s="58" t="s">
        <v>80</v>
      </c>
      <c r="R6" s="58" t="s">
        <v>9</v>
      </c>
      <c r="S6" s="58" t="s">
        <v>80</v>
      </c>
      <c r="T6" s="58" t="s">
        <v>81</v>
      </c>
      <c r="U6" s="58" t="s">
        <v>80</v>
      </c>
      <c r="V6" s="58" t="s">
        <v>80</v>
      </c>
      <c r="W6" s="58" t="s">
        <v>6</v>
      </c>
      <c r="X6" s="58" t="s">
        <v>80</v>
      </c>
      <c r="Y6" s="58" t="s">
        <v>9</v>
      </c>
      <c r="Z6" s="58" t="s">
        <v>80</v>
      </c>
      <c r="AA6" s="58" t="s">
        <v>81</v>
      </c>
      <c r="AB6" s="58" t="s">
        <v>80</v>
      </c>
      <c r="AC6" s="58" t="s">
        <v>80</v>
      </c>
      <c r="AD6" s="58" t="s">
        <v>6</v>
      </c>
      <c r="AE6" s="58" t="s">
        <v>80</v>
      </c>
      <c r="AF6" s="58" t="s">
        <v>9</v>
      </c>
      <c r="AG6" s="58" t="s">
        <v>80</v>
      </c>
      <c r="AH6" s="58" t="s">
        <v>81</v>
      </c>
      <c r="AI6" s="62" t="s">
        <v>72</v>
      </c>
      <c r="AJ6" s="161"/>
      <c r="AP6"/>
      <c r="AQ6"/>
      <c r="AR6"/>
      <c r="AS6" s="155"/>
      <c r="AT6" s="155"/>
      <c r="AU6" s="155"/>
      <c r="AV6" s="155"/>
      <c r="AW6" s="155"/>
      <c r="AX6" s="155"/>
      <c r="AY6" s="155"/>
      <c r="AZ6" s="155"/>
      <c r="BA6" s="155"/>
    </row>
    <row r="7" spans="1:109" ht="45" x14ac:dyDescent="0.25">
      <c r="A7" s="59" t="s">
        <v>0</v>
      </c>
      <c r="B7" s="60" t="s">
        <v>10</v>
      </c>
      <c r="C7" s="60" t="s">
        <v>5</v>
      </c>
      <c r="D7" s="60" t="s">
        <v>252</v>
      </c>
      <c r="E7" s="60" t="s">
        <v>202</v>
      </c>
      <c r="F7" s="60" t="s">
        <v>203</v>
      </c>
      <c r="G7" s="60" t="s">
        <v>204</v>
      </c>
      <c r="H7" s="60" t="s">
        <v>205</v>
      </c>
      <c r="I7" s="60" t="s">
        <v>11</v>
      </c>
      <c r="J7" s="60" t="s">
        <v>4</v>
      </c>
      <c r="K7" s="60" t="s">
        <v>3</v>
      </c>
      <c r="L7" s="60" t="s">
        <v>2</v>
      </c>
      <c r="M7" s="61" t="s">
        <v>60</v>
      </c>
      <c r="N7" s="61" t="s">
        <v>234</v>
      </c>
      <c r="O7" s="61" t="s">
        <v>235</v>
      </c>
      <c r="P7" s="61" t="s">
        <v>236</v>
      </c>
      <c r="Q7" s="61" t="s">
        <v>237</v>
      </c>
      <c r="R7" s="61" t="s">
        <v>7</v>
      </c>
      <c r="S7" s="61" t="s">
        <v>238</v>
      </c>
      <c r="T7" s="342" t="s">
        <v>239</v>
      </c>
      <c r="U7" s="342" t="s">
        <v>240</v>
      </c>
      <c r="V7" s="342" t="s">
        <v>241</v>
      </c>
      <c r="W7" s="61" t="s">
        <v>242</v>
      </c>
      <c r="X7" s="61" t="s">
        <v>243</v>
      </c>
      <c r="Y7" s="61" t="s">
        <v>7</v>
      </c>
      <c r="Z7" s="61" t="s">
        <v>244</v>
      </c>
      <c r="AA7" s="342" t="s">
        <v>245</v>
      </c>
      <c r="AB7" s="342" t="s">
        <v>246</v>
      </c>
      <c r="AC7" s="342" t="s">
        <v>247</v>
      </c>
      <c r="AD7" s="342" t="s">
        <v>248</v>
      </c>
      <c r="AE7" s="342" t="s">
        <v>249</v>
      </c>
      <c r="AF7" s="342" t="s">
        <v>7</v>
      </c>
      <c r="AG7" s="342" t="s">
        <v>250</v>
      </c>
      <c r="AH7" s="342" t="s">
        <v>251</v>
      </c>
      <c r="AI7" s="193"/>
      <c r="AJ7" s="155"/>
      <c r="AP7"/>
      <c r="AQ7"/>
      <c r="AR7"/>
      <c r="AS7" s="155"/>
      <c r="AT7" s="155"/>
      <c r="AU7" s="155"/>
      <c r="AV7" s="155"/>
      <c r="AW7" s="155"/>
      <c r="AX7" s="155"/>
      <c r="AY7" s="155"/>
      <c r="AZ7" s="155"/>
      <c r="BA7" s="155"/>
      <c r="CY7" s="23"/>
      <c r="CZ7" s="23"/>
      <c r="DC7" s="23"/>
      <c r="DD7" s="23"/>
      <c r="DE7" s="23"/>
    </row>
    <row r="8" spans="1:109" ht="25.5" thickBot="1" x14ac:dyDescent="0.3">
      <c r="A8" s="346"/>
      <c r="B8" s="347" t="s">
        <v>10</v>
      </c>
      <c r="C8" s="347"/>
      <c r="D8" s="347"/>
      <c r="E8" s="347"/>
      <c r="F8" s="347"/>
      <c r="G8" s="347"/>
      <c r="H8" s="347"/>
      <c r="I8" s="347"/>
      <c r="J8" s="347"/>
      <c r="K8" s="347"/>
      <c r="L8" s="347"/>
      <c r="M8" s="348"/>
      <c r="N8" s="356" t="s">
        <v>501</v>
      </c>
      <c r="O8" s="349" t="s">
        <v>505</v>
      </c>
      <c r="P8" s="349"/>
      <c r="Q8" s="349" t="s">
        <v>504</v>
      </c>
      <c r="R8" s="349"/>
      <c r="S8" s="349" t="s">
        <v>8</v>
      </c>
      <c r="T8" s="350" t="s">
        <v>66</v>
      </c>
      <c r="U8" s="351" t="s">
        <v>502</v>
      </c>
      <c r="V8" s="351" t="s">
        <v>503</v>
      </c>
      <c r="W8" s="349"/>
      <c r="X8" s="349" t="s">
        <v>506</v>
      </c>
      <c r="Y8" s="349"/>
      <c r="Z8" s="349" t="s">
        <v>8</v>
      </c>
      <c r="AA8" s="352" t="s">
        <v>67</v>
      </c>
      <c r="AB8" s="349" t="s">
        <v>507</v>
      </c>
      <c r="AC8" s="353" t="s">
        <v>508</v>
      </c>
      <c r="AD8" s="349"/>
      <c r="AE8" s="349" t="s">
        <v>509</v>
      </c>
      <c r="AF8" s="349"/>
      <c r="AG8" s="349" t="s">
        <v>8</v>
      </c>
      <c r="AH8" s="350" t="s">
        <v>68</v>
      </c>
      <c r="AI8" s="354"/>
      <c r="AJ8" s="155"/>
      <c r="AP8"/>
      <c r="AQ8"/>
      <c r="AR8"/>
      <c r="AS8" s="155"/>
      <c r="AT8" s="155"/>
      <c r="AU8" s="155"/>
      <c r="AV8" s="155"/>
      <c r="AW8" s="155"/>
      <c r="AX8" s="155"/>
      <c r="AY8" s="155"/>
      <c r="AZ8" s="155"/>
      <c r="BA8" s="155"/>
      <c r="CY8" s="23"/>
      <c r="CZ8" s="23"/>
      <c r="DC8" s="23"/>
      <c r="DD8" s="23"/>
      <c r="DE8" s="23"/>
    </row>
    <row r="9" spans="1:109" x14ac:dyDescent="0.25">
      <c r="A9" s="70" t="s">
        <v>16</v>
      </c>
      <c r="B9" s="64">
        <v>34003</v>
      </c>
      <c r="C9" s="64" t="s">
        <v>18</v>
      </c>
      <c r="D9" s="64" t="s">
        <v>53</v>
      </c>
      <c r="E9" s="64" t="s">
        <v>82</v>
      </c>
      <c r="F9" s="64" t="s">
        <v>83</v>
      </c>
      <c r="G9" s="64" t="s">
        <v>84</v>
      </c>
      <c r="H9" s="64"/>
      <c r="I9" s="64">
        <v>2260001010</v>
      </c>
      <c r="J9" s="65" t="s">
        <v>1</v>
      </c>
      <c r="K9" s="64" t="s">
        <v>1</v>
      </c>
      <c r="L9" s="64" t="s">
        <v>19</v>
      </c>
      <c r="M9" s="71" t="s">
        <v>19</v>
      </c>
      <c r="N9" s="355">
        <v>0.31483865635000008</v>
      </c>
      <c r="O9" s="71">
        <v>0.31483865635000008</v>
      </c>
      <c r="P9" s="66" t="s">
        <v>19</v>
      </c>
      <c r="Q9" s="71">
        <v>0.26283553127333331</v>
      </c>
      <c r="R9" s="66">
        <v>1</v>
      </c>
      <c r="S9" s="66">
        <f t="shared" ref="S9:S40" si="0">R9*Q9</f>
        <v>0.26283553127333331</v>
      </c>
      <c r="T9" s="212">
        <f t="shared" ref="T9:T72" si="1">O9-S9</f>
        <v>5.2003125076666767E-2</v>
      </c>
      <c r="U9" s="343">
        <v>2.0821516000000002E-3</v>
      </c>
      <c r="V9" s="343">
        <v>2.0821516000000002E-3</v>
      </c>
      <c r="W9" s="71" t="s">
        <v>19</v>
      </c>
      <c r="X9" s="71">
        <v>2.8542480266666669E-3</v>
      </c>
      <c r="Y9" s="66">
        <v>1</v>
      </c>
      <c r="Z9" s="66">
        <f t="shared" ref="Z9:Z40" si="2">Y9*X9</f>
        <v>2.8542480266666669E-3</v>
      </c>
      <c r="AA9" s="212">
        <f t="shared" ref="AA9:AA40" si="3">V9-Z9</f>
        <v>-7.7209642666666673E-4</v>
      </c>
      <c r="AB9" s="343">
        <v>0.27005964999999998</v>
      </c>
      <c r="AC9" s="343">
        <v>0.27005964999999998</v>
      </c>
      <c r="AD9" s="343"/>
      <c r="AE9" s="343">
        <v>0.26897319335333331</v>
      </c>
      <c r="AF9" s="344">
        <v>1</v>
      </c>
      <c r="AG9" s="212">
        <f t="shared" ref="AG9:AG72" si="4">AF9*AE9</f>
        <v>0.26897319335333331</v>
      </c>
      <c r="AH9" s="212">
        <f t="shared" ref="AH9:AH40" si="5">AC9-AG9</f>
        <v>1.0864566466666781E-3</v>
      </c>
      <c r="AI9" s="345" t="s">
        <v>71</v>
      </c>
      <c r="AJ9" s="162"/>
      <c r="AP9"/>
      <c r="AQ9"/>
      <c r="AR9"/>
      <c r="AS9" s="155"/>
      <c r="AT9" s="155"/>
      <c r="AU9" s="155"/>
      <c r="AV9" s="155"/>
      <c r="AW9" s="155"/>
      <c r="AX9" s="155"/>
      <c r="AY9" s="155"/>
      <c r="AZ9" s="155"/>
      <c r="BA9" s="155"/>
    </row>
    <row r="10" spans="1:109" x14ac:dyDescent="0.25">
      <c r="A10" s="70" t="s">
        <v>16</v>
      </c>
      <c r="B10" s="64">
        <v>34003</v>
      </c>
      <c r="C10" s="64" t="s">
        <v>18</v>
      </c>
      <c r="D10" s="64" t="s">
        <v>53</v>
      </c>
      <c r="E10" s="64" t="s">
        <v>85</v>
      </c>
      <c r="F10" s="64" t="s">
        <v>83</v>
      </c>
      <c r="G10" s="64" t="s">
        <v>84</v>
      </c>
      <c r="H10" s="64"/>
      <c r="I10" s="64">
        <v>2260001020</v>
      </c>
      <c r="J10" s="65" t="s">
        <v>1</v>
      </c>
      <c r="K10" s="64" t="s">
        <v>1</v>
      </c>
      <c r="L10" s="64" t="s">
        <v>19</v>
      </c>
      <c r="M10" s="71" t="s">
        <v>19</v>
      </c>
      <c r="N10" s="71">
        <v>0</v>
      </c>
      <c r="O10" s="71">
        <v>0</v>
      </c>
      <c r="P10" s="66" t="s">
        <v>19</v>
      </c>
      <c r="Q10" s="71">
        <v>0</v>
      </c>
      <c r="R10" s="66">
        <v>1</v>
      </c>
      <c r="S10" s="66">
        <f t="shared" si="0"/>
        <v>0</v>
      </c>
      <c r="T10" s="66">
        <f t="shared" si="1"/>
        <v>0</v>
      </c>
      <c r="U10" s="71">
        <v>0</v>
      </c>
      <c r="V10" s="71">
        <v>0</v>
      </c>
      <c r="W10" s="71" t="s">
        <v>19</v>
      </c>
      <c r="X10" s="71">
        <v>0</v>
      </c>
      <c r="Y10" s="66">
        <v>1</v>
      </c>
      <c r="Z10" s="66">
        <f t="shared" si="2"/>
        <v>0</v>
      </c>
      <c r="AA10" s="66">
        <f t="shared" si="3"/>
        <v>0</v>
      </c>
      <c r="AB10" s="71">
        <v>0</v>
      </c>
      <c r="AC10" s="71">
        <v>0</v>
      </c>
      <c r="AD10" s="71"/>
      <c r="AE10" s="71">
        <v>0</v>
      </c>
      <c r="AF10" s="72">
        <v>1</v>
      </c>
      <c r="AG10" s="66">
        <f t="shared" si="4"/>
        <v>0</v>
      </c>
      <c r="AH10" s="66">
        <f t="shared" si="5"/>
        <v>0</v>
      </c>
      <c r="AI10" s="67" t="s">
        <v>71</v>
      </c>
      <c r="AJ10" s="162"/>
      <c r="AP10"/>
      <c r="AQ10"/>
      <c r="AR10"/>
      <c r="AS10" s="155"/>
      <c r="AT10" s="155"/>
      <c r="AU10" s="155"/>
      <c r="AV10" s="155"/>
      <c r="AW10" s="155"/>
      <c r="AX10" s="155"/>
      <c r="AY10" s="155"/>
      <c r="AZ10" s="155"/>
      <c r="BA10" s="155"/>
    </row>
    <row r="11" spans="1:109" x14ac:dyDescent="0.25">
      <c r="A11" s="70" t="s">
        <v>16</v>
      </c>
      <c r="B11" s="64">
        <v>34003</v>
      </c>
      <c r="C11" s="64" t="s">
        <v>18</v>
      </c>
      <c r="D11" s="64" t="s">
        <v>53</v>
      </c>
      <c r="E11" s="64" t="s">
        <v>86</v>
      </c>
      <c r="F11" s="64" t="s">
        <v>83</v>
      </c>
      <c r="G11" s="64" t="s">
        <v>84</v>
      </c>
      <c r="H11" s="64"/>
      <c r="I11" s="64">
        <v>2260001030</v>
      </c>
      <c r="J11" s="65" t="s">
        <v>1</v>
      </c>
      <c r="K11" s="64" t="s">
        <v>1</v>
      </c>
      <c r="L11" s="64" t="s">
        <v>19</v>
      </c>
      <c r="M11" s="71" t="s">
        <v>19</v>
      </c>
      <c r="N11" s="71">
        <v>0.36547346534999997</v>
      </c>
      <c r="O11" s="71">
        <v>0.36547346534999997</v>
      </c>
      <c r="P11" s="66" t="s">
        <v>19</v>
      </c>
      <c r="Q11" s="71">
        <v>0.19260111475</v>
      </c>
      <c r="R11" s="66">
        <v>1</v>
      </c>
      <c r="S11" s="66">
        <f t="shared" si="0"/>
        <v>0.19260111475</v>
      </c>
      <c r="T11" s="66">
        <f t="shared" si="1"/>
        <v>0.17287235059999997</v>
      </c>
      <c r="U11" s="71">
        <v>2.9519609999999999E-3</v>
      </c>
      <c r="V11" s="71">
        <v>2.9519609999999999E-3</v>
      </c>
      <c r="W11" s="71" t="s">
        <v>19</v>
      </c>
      <c r="X11" s="71">
        <v>4.1417461066666668E-3</v>
      </c>
      <c r="Y11" s="66">
        <v>1</v>
      </c>
      <c r="Z11" s="66">
        <f t="shared" si="2"/>
        <v>4.1417461066666668E-3</v>
      </c>
      <c r="AA11" s="66">
        <f t="shared" si="3"/>
        <v>-1.1897851066666669E-3</v>
      </c>
      <c r="AB11" s="71">
        <v>0.39486094999999999</v>
      </c>
      <c r="AC11" s="71">
        <v>0.39486094999999999</v>
      </c>
      <c r="AD11" s="71"/>
      <c r="AE11" s="71">
        <v>0.41173777069333334</v>
      </c>
      <c r="AF11" s="72">
        <v>1</v>
      </c>
      <c r="AG11" s="66">
        <f t="shared" si="4"/>
        <v>0.41173777069333334</v>
      </c>
      <c r="AH11" s="66">
        <f t="shared" si="5"/>
        <v>-1.687682069333335E-2</v>
      </c>
      <c r="AI11" s="67" t="s">
        <v>71</v>
      </c>
      <c r="AJ11" s="162"/>
      <c r="AP11"/>
      <c r="AQ11"/>
      <c r="AR11"/>
      <c r="AS11" s="155"/>
      <c r="AT11" s="155"/>
      <c r="AU11" s="155"/>
      <c r="AV11" s="155"/>
      <c r="AW11" s="155"/>
      <c r="AX11" s="155"/>
      <c r="AY11" s="155"/>
      <c r="AZ11" s="155"/>
      <c r="BA11" s="155"/>
    </row>
    <row r="12" spans="1:109" x14ac:dyDescent="0.25">
      <c r="A12" s="70" t="s">
        <v>16</v>
      </c>
      <c r="B12" s="64">
        <v>34003</v>
      </c>
      <c r="C12" s="64" t="s">
        <v>18</v>
      </c>
      <c r="D12" s="64" t="s">
        <v>53</v>
      </c>
      <c r="E12" s="64" t="s">
        <v>87</v>
      </c>
      <c r="F12" s="64" t="s">
        <v>83</v>
      </c>
      <c r="G12" s="64" t="s">
        <v>84</v>
      </c>
      <c r="H12" s="64"/>
      <c r="I12" s="64">
        <v>2260001060</v>
      </c>
      <c r="J12" s="65" t="s">
        <v>1</v>
      </c>
      <c r="K12" s="64" t="s">
        <v>1</v>
      </c>
      <c r="L12" s="68" t="s">
        <v>19</v>
      </c>
      <c r="M12" s="73" t="s">
        <v>19</v>
      </c>
      <c r="N12" s="71">
        <v>7.9942733884190015E-3</v>
      </c>
      <c r="O12" s="71">
        <v>7.9942733884190015E-3</v>
      </c>
      <c r="P12" s="66" t="s">
        <v>19</v>
      </c>
      <c r="Q12" s="71">
        <v>4.3225249466666664E-3</v>
      </c>
      <c r="R12" s="66">
        <v>1</v>
      </c>
      <c r="S12" s="66">
        <f t="shared" si="0"/>
        <v>4.3225249466666664E-3</v>
      </c>
      <c r="T12" s="66">
        <f t="shared" si="1"/>
        <v>3.6717484417523351E-3</v>
      </c>
      <c r="U12" s="71">
        <v>2.0043754642599999E-3</v>
      </c>
      <c r="V12" s="71">
        <v>2.0043754642599999E-3</v>
      </c>
      <c r="W12" s="71" t="s">
        <v>19</v>
      </c>
      <c r="X12" s="71">
        <v>1.1735927133333332E-3</v>
      </c>
      <c r="Y12" s="66">
        <v>1</v>
      </c>
      <c r="Z12" s="66">
        <f t="shared" si="2"/>
        <v>1.1735927133333332E-3</v>
      </c>
      <c r="AA12" s="66">
        <f t="shared" si="3"/>
        <v>8.3078275092666673E-4</v>
      </c>
      <c r="AB12" s="71">
        <v>0.14055079641000001</v>
      </c>
      <c r="AC12" s="71">
        <v>0.14055079641000001</v>
      </c>
      <c r="AD12" s="71"/>
      <c r="AE12" s="71">
        <v>0.13221106140000002</v>
      </c>
      <c r="AF12" s="72">
        <v>1</v>
      </c>
      <c r="AG12" s="66">
        <f t="shared" si="4"/>
        <v>0.13221106140000002</v>
      </c>
      <c r="AH12" s="66">
        <f t="shared" si="5"/>
        <v>8.3397350099999878E-3</v>
      </c>
      <c r="AI12" s="67" t="s">
        <v>71</v>
      </c>
      <c r="AJ12" s="162"/>
      <c r="AP12"/>
      <c r="AQ12"/>
      <c r="AR12"/>
      <c r="AS12" s="155"/>
      <c r="AT12" s="155"/>
      <c r="AU12" s="155"/>
      <c r="AV12" s="155"/>
      <c r="AW12" s="155"/>
      <c r="AX12" s="155"/>
      <c r="AY12" s="155"/>
      <c r="AZ12" s="155"/>
      <c r="BA12" s="155"/>
    </row>
    <row r="13" spans="1:109" x14ac:dyDescent="0.25">
      <c r="A13" s="70" t="s">
        <v>16</v>
      </c>
      <c r="B13" s="64">
        <v>34003</v>
      </c>
      <c r="C13" s="64" t="s">
        <v>18</v>
      </c>
      <c r="D13" s="64" t="s">
        <v>53</v>
      </c>
      <c r="E13" s="64" t="s">
        <v>88</v>
      </c>
      <c r="F13" s="64" t="s">
        <v>89</v>
      </c>
      <c r="G13" s="64" t="s">
        <v>84</v>
      </c>
      <c r="H13" s="64"/>
      <c r="I13" s="64">
        <v>2260002006</v>
      </c>
      <c r="J13" s="65" t="s">
        <v>1</v>
      </c>
      <c r="K13" s="64" t="s">
        <v>1</v>
      </c>
      <c r="L13" s="64" t="s">
        <v>19</v>
      </c>
      <c r="M13" s="71" t="s">
        <v>19</v>
      </c>
      <c r="N13" s="71">
        <v>2.3733471214000001E-2</v>
      </c>
      <c r="O13" s="71">
        <v>2.3733471214000001E-2</v>
      </c>
      <c r="P13" s="66" t="s">
        <v>19</v>
      </c>
      <c r="Q13" s="71">
        <v>2.3848844286666671E-2</v>
      </c>
      <c r="R13" s="66">
        <v>1</v>
      </c>
      <c r="S13" s="66">
        <f t="shared" si="0"/>
        <v>2.3848844286666671E-2</v>
      </c>
      <c r="T13" s="66">
        <f t="shared" si="1"/>
        <v>-1.1537307266666977E-4</v>
      </c>
      <c r="U13" s="71">
        <v>5.7368923E-4</v>
      </c>
      <c r="V13" s="71">
        <v>5.7368923E-4</v>
      </c>
      <c r="W13" s="71" t="s">
        <v>19</v>
      </c>
      <c r="X13" s="71">
        <v>5.9745201999999997E-4</v>
      </c>
      <c r="Y13" s="66">
        <v>1</v>
      </c>
      <c r="Z13" s="66">
        <f t="shared" si="2"/>
        <v>5.9745201999999997E-4</v>
      </c>
      <c r="AA13" s="66">
        <f t="shared" si="3"/>
        <v>-2.3762789999999968E-5</v>
      </c>
      <c r="AB13" s="71">
        <v>9.9755116000000005E-2</v>
      </c>
      <c r="AC13" s="71">
        <v>9.9755116000000005E-2</v>
      </c>
      <c r="AD13" s="71"/>
      <c r="AE13" s="71">
        <v>9.9515444490000007E-2</v>
      </c>
      <c r="AF13" s="72">
        <v>1</v>
      </c>
      <c r="AG13" s="66">
        <f t="shared" si="4"/>
        <v>9.9515444490000007E-2</v>
      </c>
      <c r="AH13" s="66">
        <f t="shared" si="5"/>
        <v>2.3967150999999742E-4</v>
      </c>
      <c r="AI13" s="67" t="s">
        <v>71</v>
      </c>
      <c r="AJ13" s="162"/>
      <c r="AP13"/>
      <c r="AQ13"/>
      <c r="AR13"/>
      <c r="AS13" s="155"/>
      <c r="AT13" s="155"/>
      <c r="AU13" s="155"/>
      <c r="AV13" s="155"/>
      <c r="AW13" s="155"/>
      <c r="AX13" s="155"/>
      <c r="AY13" s="155"/>
      <c r="AZ13" s="155"/>
      <c r="BA13" s="155"/>
    </row>
    <row r="14" spans="1:109" x14ac:dyDescent="0.25">
      <c r="A14" s="70" t="s">
        <v>16</v>
      </c>
      <c r="B14" s="64">
        <v>34003</v>
      </c>
      <c r="C14" s="64" t="s">
        <v>18</v>
      </c>
      <c r="D14" s="64" t="s">
        <v>53</v>
      </c>
      <c r="E14" s="64" t="s">
        <v>90</v>
      </c>
      <c r="F14" s="64" t="s">
        <v>89</v>
      </c>
      <c r="G14" s="64" t="s">
        <v>84</v>
      </c>
      <c r="H14" s="64"/>
      <c r="I14" s="64">
        <v>2260002009</v>
      </c>
      <c r="J14" s="65" t="s">
        <v>1</v>
      </c>
      <c r="K14" s="64" t="s">
        <v>1</v>
      </c>
      <c r="L14" s="64" t="s">
        <v>19</v>
      </c>
      <c r="M14" s="71" t="s">
        <v>19</v>
      </c>
      <c r="N14" s="71">
        <v>8.5671737121999995E-4</v>
      </c>
      <c r="O14" s="71">
        <v>8.5671737121999995E-4</v>
      </c>
      <c r="P14" s="66" t="s">
        <v>19</v>
      </c>
      <c r="Q14" s="71">
        <v>8.2746737333333324E-4</v>
      </c>
      <c r="R14" s="66">
        <v>1</v>
      </c>
      <c r="S14" s="66">
        <f t="shared" si="0"/>
        <v>8.2746737333333324E-4</v>
      </c>
      <c r="T14" s="66">
        <f t="shared" si="1"/>
        <v>2.9249997886666708E-5</v>
      </c>
      <c r="U14" s="71">
        <v>3.8319828000000002E-5</v>
      </c>
      <c r="V14" s="71">
        <v>3.8319828000000002E-5</v>
      </c>
      <c r="W14" s="71" t="s">
        <v>19</v>
      </c>
      <c r="X14" s="71">
        <v>4.0050596666666668E-5</v>
      </c>
      <c r="Y14" s="66">
        <v>1</v>
      </c>
      <c r="Z14" s="66">
        <f t="shared" si="2"/>
        <v>4.0050596666666668E-5</v>
      </c>
      <c r="AA14" s="66">
        <f t="shared" si="3"/>
        <v>-1.7307686666666658E-6</v>
      </c>
      <c r="AB14" s="71">
        <v>3.7396540999999998E-3</v>
      </c>
      <c r="AC14" s="71">
        <v>3.7396540999999998E-3</v>
      </c>
      <c r="AD14" s="71"/>
      <c r="AE14" s="71">
        <v>3.7305844766666665E-3</v>
      </c>
      <c r="AF14" s="72">
        <v>1</v>
      </c>
      <c r="AG14" s="66">
        <f t="shared" si="4"/>
        <v>3.7305844766666665E-3</v>
      </c>
      <c r="AH14" s="66">
        <f t="shared" si="5"/>
        <v>9.0696233333333043E-6</v>
      </c>
      <c r="AI14" s="67" t="s">
        <v>71</v>
      </c>
      <c r="AJ14" s="162"/>
      <c r="AP14"/>
      <c r="AQ14"/>
      <c r="AR14"/>
      <c r="AS14" s="155"/>
      <c r="AT14" s="155"/>
      <c r="AU14" s="155"/>
      <c r="AV14" s="155"/>
      <c r="AW14" s="155"/>
      <c r="AX14" s="155"/>
      <c r="AY14" s="155"/>
      <c r="AZ14" s="155"/>
      <c r="BA14" s="155"/>
    </row>
    <row r="15" spans="1:109" x14ac:dyDescent="0.25">
      <c r="A15" s="70" t="s">
        <v>16</v>
      </c>
      <c r="B15" s="64">
        <v>34003</v>
      </c>
      <c r="C15" s="64" t="s">
        <v>18</v>
      </c>
      <c r="D15" s="64" t="s">
        <v>53</v>
      </c>
      <c r="E15" s="64" t="s">
        <v>91</v>
      </c>
      <c r="F15" s="64" t="s">
        <v>89</v>
      </c>
      <c r="G15" s="64" t="s">
        <v>84</v>
      </c>
      <c r="H15" s="64"/>
      <c r="I15" s="64">
        <v>2260002021</v>
      </c>
      <c r="J15" s="65" t="s">
        <v>1</v>
      </c>
      <c r="K15" s="64" t="s">
        <v>1</v>
      </c>
      <c r="L15" s="64" t="s">
        <v>19</v>
      </c>
      <c r="M15" s="71" t="s">
        <v>19</v>
      </c>
      <c r="N15" s="71">
        <v>1.0197924220800001E-3</v>
      </c>
      <c r="O15" s="71">
        <v>1.0197924220800001E-3</v>
      </c>
      <c r="P15" s="66" t="s">
        <v>19</v>
      </c>
      <c r="Q15" s="71">
        <v>9.8803719666666666E-4</v>
      </c>
      <c r="R15" s="66">
        <v>1</v>
      </c>
      <c r="S15" s="66">
        <f t="shared" si="0"/>
        <v>9.8803719666666666E-4</v>
      </c>
      <c r="T15" s="66">
        <f t="shared" si="1"/>
        <v>3.1755225413333463E-5</v>
      </c>
      <c r="U15" s="71">
        <v>4.5888228000000002E-5</v>
      </c>
      <c r="V15" s="71">
        <v>4.5888228000000002E-5</v>
      </c>
      <c r="W15" s="71" t="s">
        <v>19</v>
      </c>
      <c r="X15" s="71">
        <v>4.7766766666666671E-5</v>
      </c>
      <c r="Y15" s="66">
        <v>1</v>
      </c>
      <c r="Z15" s="66">
        <f t="shared" si="2"/>
        <v>4.7766766666666671E-5</v>
      </c>
      <c r="AA15" s="66">
        <f t="shared" si="3"/>
        <v>-1.8785386666666693E-6</v>
      </c>
      <c r="AB15" s="71">
        <v>4.5122555000000003E-3</v>
      </c>
      <c r="AC15" s="71">
        <v>4.5122555000000003E-3</v>
      </c>
      <c r="AD15" s="71"/>
      <c r="AE15" s="71">
        <v>4.5014666033333329E-3</v>
      </c>
      <c r="AF15" s="72">
        <v>1</v>
      </c>
      <c r="AG15" s="66">
        <f t="shared" si="4"/>
        <v>4.5014666033333329E-3</v>
      </c>
      <c r="AH15" s="66">
        <f t="shared" si="5"/>
        <v>1.0788896666667422E-5</v>
      </c>
      <c r="AI15" s="67" t="s">
        <v>71</v>
      </c>
      <c r="AJ15" s="162"/>
      <c r="AP15"/>
      <c r="AQ15"/>
      <c r="AR15"/>
      <c r="AS15" s="155"/>
      <c r="AT15" s="155"/>
      <c r="AU15" s="155"/>
      <c r="AV15" s="155"/>
      <c r="AW15" s="155"/>
      <c r="AX15" s="155"/>
      <c r="AY15" s="155"/>
      <c r="AZ15" s="155"/>
      <c r="BA15" s="155"/>
    </row>
    <row r="16" spans="1:109" x14ac:dyDescent="0.25">
      <c r="A16" s="70" t="s">
        <v>16</v>
      </c>
      <c r="B16" s="64">
        <v>34003</v>
      </c>
      <c r="C16" s="64" t="s">
        <v>18</v>
      </c>
      <c r="D16" s="64" t="s">
        <v>53</v>
      </c>
      <c r="E16" s="64" t="s">
        <v>92</v>
      </c>
      <c r="F16" s="64" t="s">
        <v>89</v>
      </c>
      <c r="G16" s="64" t="s">
        <v>84</v>
      </c>
      <c r="H16" s="64"/>
      <c r="I16" s="64">
        <v>2260002027</v>
      </c>
      <c r="J16" s="65" t="s">
        <v>1</v>
      </c>
      <c r="K16" s="64" t="s">
        <v>1</v>
      </c>
      <c r="L16" s="64" t="s">
        <v>19</v>
      </c>
      <c r="M16" s="71" t="s">
        <v>19</v>
      </c>
      <c r="N16" s="71">
        <v>8.3286207285999992E-6</v>
      </c>
      <c r="O16" s="71">
        <v>8.3286207285999992E-6</v>
      </c>
      <c r="P16" s="66" t="s">
        <v>19</v>
      </c>
      <c r="Q16" s="71">
        <v>8.083606666666666E-6</v>
      </c>
      <c r="R16" s="66">
        <v>1</v>
      </c>
      <c r="S16" s="66">
        <f t="shared" si="0"/>
        <v>8.083606666666666E-6</v>
      </c>
      <c r="T16" s="66">
        <f t="shared" si="1"/>
        <v>2.4501406193333317E-7</v>
      </c>
      <c r="U16" s="71">
        <v>3.2031933999999999E-7</v>
      </c>
      <c r="V16" s="71">
        <v>3.2031933999999999E-7</v>
      </c>
      <c r="W16" s="71" t="s">
        <v>19</v>
      </c>
      <c r="X16" s="71">
        <v>0</v>
      </c>
      <c r="Y16" s="66">
        <v>1</v>
      </c>
      <c r="Z16" s="66">
        <f t="shared" si="2"/>
        <v>0</v>
      </c>
      <c r="AA16" s="66">
        <f t="shared" si="3"/>
        <v>3.2031933999999999E-7</v>
      </c>
      <c r="AB16" s="71">
        <v>3.2675939999999999E-5</v>
      </c>
      <c r="AC16" s="71">
        <v>3.2675939999999999E-5</v>
      </c>
      <c r="AD16" s="71"/>
      <c r="AE16" s="71">
        <v>3.2334426666666671E-5</v>
      </c>
      <c r="AF16" s="72">
        <v>1</v>
      </c>
      <c r="AG16" s="66">
        <f t="shared" si="4"/>
        <v>3.2334426666666671E-5</v>
      </c>
      <c r="AH16" s="66">
        <f t="shared" si="5"/>
        <v>3.4151333333332865E-7</v>
      </c>
      <c r="AI16" s="67" t="s">
        <v>71</v>
      </c>
      <c r="AJ16" s="162"/>
      <c r="AP16"/>
      <c r="AQ16"/>
      <c r="AR16"/>
      <c r="AS16" s="155"/>
      <c r="AT16" s="155"/>
      <c r="AU16" s="155"/>
      <c r="AV16" s="155"/>
      <c r="AW16" s="155"/>
      <c r="AX16" s="155"/>
      <c r="AY16" s="155"/>
      <c r="AZ16" s="155"/>
      <c r="BA16" s="155"/>
    </row>
    <row r="17" spans="1:53" x14ac:dyDescent="0.25">
      <c r="A17" s="70" t="s">
        <v>16</v>
      </c>
      <c r="B17" s="64">
        <v>34003</v>
      </c>
      <c r="C17" s="64" t="s">
        <v>18</v>
      </c>
      <c r="D17" s="64" t="s">
        <v>53</v>
      </c>
      <c r="E17" s="64" t="s">
        <v>93</v>
      </c>
      <c r="F17" s="64" t="s">
        <v>89</v>
      </c>
      <c r="G17" s="64" t="s">
        <v>84</v>
      </c>
      <c r="H17" s="64"/>
      <c r="I17" s="64">
        <v>2260002039</v>
      </c>
      <c r="J17" s="65" t="s">
        <v>1</v>
      </c>
      <c r="K17" s="64" t="s">
        <v>1</v>
      </c>
      <c r="L17" s="64" t="s">
        <v>19</v>
      </c>
      <c r="M17" s="71" t="s">
        <v>19</v>
      </c>
      <c r="N17" s="71">
        <v>6.0303181518299991E-2</v>
      </c>
      <c r="O17" s="71">
        <v>6.0303181518299991E-2</v>
      </c>
      <c r="P17" s="66" t="s">
        <v>19</v>
      </c>
      <c r="Q17" s="71">
        <v>6.0886092849999997E-2</v>
      </c>
      <c r="R17" s="66">
        <v>1</v>
      </c>
      <c r="S17" s="66">
        <f t="shared" si="0"/>
        <v>6.0886092849999997E-2</v>
      </c>
      <c r="T17" s="66">
        <f t="shared" si="1"/>
        <v>-5.829113317000062E-4</v>
      </c>
      <c r="U17" s="71">
        <v>1.5080211499999998E-3</v>
      </c>
      <c r="V17" s="71">
        <v>1.5080211499999998E-3</v>
      </c>
      <c r="W17" s="71" t="s">
        <v>19</v>
      </c>
      <c r="X17" s="71">
        <v>1.5715266233333333E-3</v>
      </c>
      <c r="Y17" s="66">
        <v>1</v>
      </c>
      <c r="Z17" s="66">
        <f t="shared" si="2"/>
        <v>1.5715266233333333E-3</v>
      </c>
      <c r="AA17" s="66">
        <f t="shared" si="3"/>
        <v>-6.3505473333333408E-5</v>
      </c>
      <c r="AB17" s="71">
        <v>0.25983419000000002</v>
      </c>
      <c r="AC17" s="71">
        <v>0.25983419000000002</v>
      </c>
      <c r="AD17" s="71"/>
      <c r="AE17" s="71">
        <v>0.25920929880999993</v>
      </c>
      <c r="AF17" s="72">
        <v>1</v>
      </c>
      <c r="AG17" s="66">
        <f t="shared" si="4"/>
        <v>0.25920929880999993</v>
      </c>
      <c r="AH17" s="66">
        <f t="shared" si="5"/>
        <v>6.2489119000008753E-4</v>
      </c>
      <c r="AI17" s="67" t="s">
        <v>71</v>
      </c>
      <c r="AJ17" s="162"/>
      <c r="AP17"/>
      <c r="AQ17"/>
      <c r="AR17"/>
      <c r="AS17" s="155"/>
      <c r="AT17" s="155"/>
      <c r="AU17" s="155"/>
      <c r="AV17" s="155"/>
      <c r="AW17" s="155"/>
      <c r="AX17" s="155"/>
      <c r="AY17" s="155"/>
      <c r="AZ17" s="155"/>
      <c r="BA17" s="155"/>
    </row>
    <row r="18" spans="1:53" x14ac:dyDescent="0.25">
      <c r="A18" s="70" t="s">
        <v>16</v>
      </c>
      <c r="B18" s="64">
        <v>34003</v>
      </c>
      <c r="C18" s="64" t="s">
        <v>18</v>
      </c>
      <c r="D18" s="64" t="s">
        <v>53</v>
      </c>
      <c r="E18" s="64" t="s">
        <v>94</v>
      </c>
      <c r="F18" s="64" t="s">
        <v>89</v>
      </c>
      <c r="G18" s="64" t="s">
        <v>84</v>
      </c>
      <c r="H18" s="64"/>
      <c r="I18" s="64">
        <v>2260002054</v>
      </c>
      <c r="J18" s="65" t="s">
        <v>1</v>
      </c>
      <c r="K18" s="64" t="s">
        <v>1</v>
      </c>
      <c r="L18" s="64" t="s">
        <v>19</v>
      </c>
      <c r="M18" s="71" t="s">
        <v>19</v>
      </c>
      <c r="N18" s="71">
        <v>2.0748087732E-4</v>
      </c>
      <c r="O18" s="71">
        <v>2.0748087732E-4</v>
      </c>
      <c r="P18" s="66" t="s">
        <v>19</v>
      </c>
      <c r="Q18" s="71">
        <v>2.0172273E-4</v>
      </c>
      <c r="R18" s="66">
        <v>1</v>
      </c>
      <c r="S18" s="66">
        <f t="shared" si="0"/>
        <v>2.0172273E-4</v>
      </c>
      <c r="T18" s="66">
        <f t="shared" si="1"/>
        <v>5.758147319999998E-6</v>
      </c>
      <c r="U18" s="71">
        <v>9.0275506999999992E-6</v>
      </c>
      <c r="V18" s="71">
        <v>9.0275506999999992E-6</v>
      </c>
      <c r="W18" s="71" t="s">
        <v>19</v>
      </c>
      <c r="X18" s="71">
        <v>9.185916666666668E-6</v>
      </c>
      <c r="Y18" s="66">
        <v>1</v>
      </c>
      <c r="Z18" s="66">
        <f t="shared" si="2"/>
        <v>9.185916666666668E-6</v>
      </c>
      <c r="AA18" s="66">
        <f t="shared" si="3"/>
        <v>-1.5836596666666875E-7</v>
      </c>
      <c r="AB18" s="71">
        <v>9.2090496999999998E-4</v>
      </c>
      <c r="AC18" s="71">
        <v>9.2090496999999998E-4</v>
      </c>
      <c r="AD18" s="71"/>
      <c r="AE18" s="71">
        <v>9.185916666666666E-4</v>
      </c>
      <c r="AF18" s="72">
        <v>1</v>
      </c>
      <c r="AG18" s="66">
        <f t="shared" si="4"/>
        <v>9.185916666666666E-4</v>
      </c>
      <c r="AH18" s="66">
        <f t="shared" si="5"/>
        <v>2.3133033333333757E-6</v>
      </c>
      <c r="AI18" s="67" t="s">
        <v>71</v>
      </c>
      <c r="AJ18" s="162"/>
      <c r="AP18"/>
      <c r="AQ18"/>
      <c r="AR18"/>
      <c r="AS18" s="155"/>
      <c r="AT18" s="155"/>
      <c r="AU18" s="155"/>
      <c r="AV18" s="155"/>
      <c r="AW18" s="155"/>
      <c r="AX18" s="155"/>
      <c r="AY18" s="155"/>
      <c r="AZ18" s="155"/>
      <c r="BA18" s="155"/>
    </row>
    <row r="19" spans="1:53" x14ac:dyDescent="0.25">
      <c r="A19" s="70" t="s">
        <v>16</v>
      </c>
      <c r="B19" s="64">
        <v>34003</v>
      </c>
      <c r="C19" s="64" t="s">
        <v>18</v>
      </c>
      <c r="D19" s="64" t="s">
        <v>53</v>
      </c>
      <c r="E19" s="64" t="s">
        <v>95</v>
      </c>
      <c r="F19" s="64" t="s">
        <v>96</v>
      </c>
      <c r="G19" s="64" t="s">
        <v>84</v>
      </c>
      <c r="H19" s="64"/>
      <c r="I19" s="64">
        <v>2260003030</v>
      </c>
      <c r="J19" s="65" t="s">
        <v>1</v>
      </c>
      <c r="K19" s="64" t="s">
        <v>1</v>
      </c>
      <c r="L19" s="64" t="s">
        <v>19</v>
      </c>
      <c r="M19" s="71" t="s">
        <v>19</v>
      </c>
      <c r="N19" s="71">
        <v>4.8065382318999994E-4</v>
      </c>
      <c r="O19" s="71">
        <v>4.8065382318999994E-4</v>
      </c>
      <c r="P19" s="66" t="s">
        <v>19</v>
      </c>
      <c r="Q19" s="71">
        <v>2.2597355000000002E-4</v>
      </c>
      <c r="R19" s="66">
        <v>1</v>
      </c>
      <c r="S19" s="66">
        <f t="shared" si="0"/>
        <v>2.2597355000000002E-4</v>
      </c>
      <c r="T19" s="66">
        <f t="shared" si="1"/>
        <v>2.5468027318999989E-4</v>
      </c>
      <c r="U19" s="71">
        <v>1.9421513999999999E-5</v>
      </c>
      <c r="V19" s="71">
        <v>1.9421513999999999E-5</v>
      </c>
      <c r="W19" s="71" t="s">
        <v>19</v>
      </c>
      <c r="X19" s="71">
        <v>9.9207900000000009E-6</v>
      </c>
      <c r="Y19" s="66">
        <v>1</v>
      </c>
      <c r="Z19" s="66">
        <f t="shared" si="2"/>
        <v>9.9207900000000009E-6</v>
      </c>
      <c r="AA19" s="66">
        <f t="shared" si="3"/>
        <v>9.5007239999999976E-6</v>
      </c>
      <c r="AB19" s="71">
        <v>1.9811987999999998E-3</v>
      </c>
      <c r="AC19" s="71">
        <v>1.9811987999999998E-3</v>
      </c>
      <c r="AD19" s="71"/>
      <c r="AE19" s="71">
        <v>9.4284248666666665E-4</v>
      </c>
      <c r="AF19" s="72">
        <v>1</v>
      </c>
      <c r="AG19" s="66">
        <f t="shared" si="4"/>
        <v>9.4284248666666665E-4</v>
      </c>
      <c r="AH19" s="66">
        <f t="shared" si="5"/>
        <v>1.0383563133333331E-3</v>
      </c>
      <c r="AI19" s="67" t="s">
        <v>71</v>
      </c>
      <c r="AJ19" s="162"/>
      <c r="AP19"/>
      <c r="AQ19"/>
      <c r="AR19"/>
      <c r="AS19" s="155"/>
      <c r="AT19" s="155"/>
      <c r="AU19" s="155"/>
      <c r="AV19" s="155"/>
      <c r="AW19" s="155"/>
      <c r="AX19" s="155"/>
      <c r="AY19" s="155"/>
      <c r="AZ19" s="155"/>
      <c r="BA19" s="155"/>
    </row>
    <row r="20" spans="1:53" x14ac:dyDescent="0.25">
      <c r="A20" s="70" t="s">
        <v>16</v>
      </c>
      <c r="B20" s="64">
        <v>34003</v>
      </c>
      <c r="C20" s="64" t="s">
        <v>18</v>
      </c>
      <c r="D20" s="64" t="s">
        <v>53</v>
      </c>
      <c r="E20" s="64" t="s">
        <v>97</v>
      </c>
      <c r="F20" s="64" t="s">
        <v>96</v>
      </c>
      <c r="G20" s="64" t="s">
        <v>84</v>
      </c>
      <c r="H20" s="64"/>
      <c r="I20" s="64">
        <v>2260003040</v>
      </c>
      <c r="J20" s="65" t="s">
        <v>1</v>
      </c>
      <c r="K20" s="64" t="s">
        <v>1</v>
      </c>
      <c r="L20" s="64" t="s">
        <v>19</v>
      </c>
      <c r="M20" s="71" t="s">
        <v>19</v>
      </c>
      <c r="N20" s="71">
        <v>3.6928424808000005E-5</v>
      </c>
      <c r="O20" s="71">
        <v>3.6928424808000005E-5</v>
      </c>
      <c r="P20" s="66" t="s">
        <v>19</v>
      </c>
      <c r="Q20" s="71">
        <v>1.7636960000000001E-5</v>
      </c>
      <c r="R20" s="66">
        <v>1</v>
      </c>
      <c r="S20" s="66">
        <f t="shared" si="0"/>
        <v>1.7636960000000001E-5</v>
      </c>
      <c r="T20" s="66">
        <f t="shared" si="1"/>
        <v>1.9291464808000003E-5</v>
      </c>
      <c r="U20" s="71">
        <v>1.5474836E-6</v>
      </c>
      <c r="V20" s="71">
        <v>1.5474836E-6</v>
      </c>
      <c r="W20" s="71" t="s">
        <v>19</v>
      </c>
      <c r="X20" s="71">
        <v>1.1023100000000001E-6</v>
      </c>
      <c r="Y20" s="66">
        <v>1</v>
      </c>
      <c r="Z20" s="66">
        <f t="shared" si="2"/>
        <v>1.1023100000000001E-6</v>
      </c>
      <c r="AA20" s="66">
        <f t="shared" si="3"/>
        <v>4.4517359999999994E-7</v>
      </c>
      <c r="AB20" s="71">
        <v>1.5785960000000001E-4</v>
      </c>
      <c r="AC20" s="71">
        <v>1.5785960000000001E-4</v>
      </c>
      <c r="AD20" s="71"/>
      <c r="AE20" s="71">
        <v>7.495708E-5</v>
      </c>
      <c r="AF20" s="72">
        <v>1</v>
      </c>
      <c r="AG20" s="66">
        <f t="shared" si="4"/>
        <v>7.495708E-5</v>
      </c>
      <c r="AH20" s="66">
        <f t="shared" si="5"/>
        <v>8.2902520000000009E-5</v>
      </c>
      <c r="AI20" s="67" t="s">
        <v>71</v>
      </c>
      <c r="AJ20" s="162"/>
      <c r="AP20"/>
      <c r="AQ20" s="154"/>
      <c r="AR20" s="154"/>
      <c r="AS20" s="155"/>
      <c r="AT20" s="155"/>
      <c r="AU20" s="155"/>
      <c r="AV20" s="155"/>
      <c r="AW20" s="155"/>
      <c r="AX20" s="155"/>
      <c r="AY20" s="155"/>
      <c r="AZ20" s="155"/>
      <c r="BA20" s="155"/>
    </row>
    <row r="21" spans="1:53" x14ac:dyDescent="0.25">
      <c r="A21" s="70" t="s">
        <v>16</v>
      </c>
      <c r="B21" s="64">
        <v>34003</v>
      </c>
      <c r="C21" s="64" t="s">
        <v>18</v>
      </c>
      <c r="D21" s="64" t="s">
        <v>53</v>
      </c>
      <c r="E21" s="64" t="s">
        <v>98</v>
      </c>
      <c r="F21" s="64" t="s">
        <v>99</v>
      </c>
      <c r="G21" s="64" t="s">
        <v>84</v>
      </c>
      <c r="H21" s="64"/>
      <c r="I21" s="64">
        <v>2260004015</v>
      </c>
      <c r="J21" s="65" t="s">
        <v>1</v>
      </c>
      <c r="K21" s="64" t="s">
        <v>1</v>
      </c>
      <c r="L21" s="64" t="s">
        <v>19</v>
      </c>
      <c r="M21" s="71" t="s">
        <v>19</v>
      </c>
      <c r="N21" s="71">
        <v>7.8222314471800003E-3</v>
      </c>
      <c r="O21" s="71">
        <v>7.8222314471800003E-3</v>
      </c>
      <c r="P21" s="66" t="s">
        <v>19</v>
      </c>
      <c r="Q21" s="71">
        <v>6.4022164800000003E-3</v>
      </c>
      <c r="R21" s="66">
        <v>1</v>
      </c>
      <c r="S21" s="66">
        <f t="shared" si="0"/>
        <v>6.4022164800000003E-3</v>
      </c>
      <c r="T21" s="66">
        <f t="shared" si="1"/>
        <v>1.42001496718E-3</v>
      </c>
      <c r="U21" s="71">
        <v>2.3607235400000001E-4</v>
      </c>
      <c r="V21" s="71">
        <v>2.3607235400000001E-4</v>
      </c>
      <c r="W21" s="71" t="s">
        <v>19</v>
      </c>
      <c r="X21" s="71">
        <v>2.7631237333333334E-4</v>
      </c>
      <c r="Y21" s="66">
        <v>1</v>
      </c>
      <c r="Z21" s="66">
        <f t="shared" si="2"/>
        <v>2.7631237333333334E-4</v>
      </c>
      <c r="AA21" s="66">
        <f t="shared" si="3"/>
        <v>-4.0240019333333336E-5</v>
      </c>
      <c r="AB21" s="71">
        <v>2.243908914E-2</v>
      </c>
      <c r="AC21" s="71">
        <v>2.243908914E-2</v>
      </c>
      <c r="AD21" s="71"/>
      <c r="AE21" s="71">
        <v>2.3823858593333334E-2</v>
      </c>
      <c r="AF21" s="72">
        <v>1</v>
      </c>
      <c r="AG21" s="66">
        <f t="shared" si="4"/>
        <v>2.3823858593333334E-2</v>
      </c>
      <c r="AH21" s="66">
        <f t="shared" si="5"/>
        <v>-1.3847694533333336E-3</v>
      </c>
      <c r="AI21" s="67" t="s">
        <v>71</v>
      </c>
      <c r="AJ21" s="162"/>
      <c r="AS21" s="155"/>
      <c r="AT21" s="155"/>
      <c r="AU21" s="155"/>
      <c r="AV21" s="155"/>
      <c r="AW21" s="155"/>
      <c r="AX21" s="155"/>
      <c r="AY21" s="155"/>
      <c r="AZ21" s="155"/>
      <c r="BA21" s="155"/>
    </row>
    <row r="22" spans="1:53" x14ac:dyDescent="0.25">
      <c r="A22" s="70" t="s">
        <v>16</v>
      </c>
      <c r="B22" s="64">
        <v>34003</v>
      </c>
      <c r="C22" s="64" t="s">
        <v>18</v>
      </c>
      <c r="D22" s="64" t="s">
        <v>53</v>
      </c>
      <c r="E22" s="64" t="s">
        <v>98</v>
      </c>
      <c r="F22" s="64" t="s">
        <v>100</v>
      </c>
      <c r="G22" s="64" t="s">
        <v>84</v>
      </c>
      <c r="H22" s="64"/>
      <c r="I22" s="64">
        <v>2260004016</v>
      </c>
      <c r="J22" s="65" t="s">
        <v>1</v>
      </c>
      <c r="K22" s="64" t="s">
        <v>1</v>
      </c>
      <c r="L22" s="64" t="s">
        <v>19</v>
      </c>
      <c r="M22" s="71" t="s">
        <v>19</v>
      </c>
      <c r="N22" s="71">
        <v>5.4820681856900019E-2</v>
      </c>
      <c r="O22" s="71">
        <v>5.4820681856900019E-2</v>
      </c>
      <c r="P22" s="66" t="s">
        <v>19</v>
      </c>
      <c r="Q22" s="71">
        <v>5.7270516049999998E-2</v>
      </c>
      <c r="R22" s="66">
        <v>1</v>
      </c>
      <c r="S22" s="66">
        <f t="shared" si="0"/>
        <v>5.7270516049999998E-2</v>
      </c>
      <c r="T22" s="66">
        <f t="shared" si="1"/>
        <v>-2.4498341930999784E-3</v>
      </c>
      <c r="U22" s="71">
        <v>2.3949170100000003E-3</v>
      </c>
      <c r="V22" s="71">
        <v>2.3949170100000003E-3</v>
      </c>
      <c r="W22" s="71" t="s">
        <v>19</v>
      </c>
      <c r="X22" s="71">
        <v>2.7293195599999999E-3</v>
      </c>
      <c r="Y22" s="66">
        <v>1</v>
      </c>
      <c r="Z22" s="66">
        <f t="shared" si="2"/>
        <v>2.7293195599999999E-3</v>
      </c>
      <c r="AA22" s="66">
        <f t="shared" si="3"/>
        <v>-3.3440254999999967E-4</v>
      </c>
      <c r="AB22" s="71">
        <v>0.22032407679999999</v>
      </c>
      <c r="AC22" s="71">
        <v>0.22032407679999999</v>
      </c>
      <c r="AD22" s="71"/>
      <c r="AE22" s="71">
        <v>0.23799718004333328</v>
      </c>
      <c r="AF22" s="72">
        <v>1</v>
      </c>
      <c r="AG22" s="66">
        <f t="shared" si="4"/>
        <v>0.23799718004333328</v>
      </c>
      <c r="AH22" s="66">
        <f t="shared" si="5"/>
        <v>-1.7673103243333294E-2</v>
      </c>
      <c r="AI22" s="67" t="s">
        <v>71</v>
      </c>
      <c r="AJ22" s="162"/>
      <c r="AS22" s="155"/>
      <c r="AT22" s="155"/>
      <c r="AU22" s="155"/>
      <c r="AV22" s="155"/>
      <c r="AW22" s="155"/>
      <c r="AX22" s="155"/>
      <c r="AY22" s="155"/>
      <c r="AZ22" s="155"/>
      <c r="BA22" s="155"/>
    </row>
    <row r="23" spans="1:53" x14ac:dyDescent="0.25">
      <c r="A23" s="70" t="s">
        <v>16</v>
      </c>
      <c r="B23" s="64">
        <v>34003</v>
      </c>
      <c r="C23" s="64" t="s">
        <v>18</v>
      </c>
      <c r="D23" s="64" t="s">
        <v>53</v>
      </c>
      <c r="E23" s="64" t="s">
        <v>101</v>
      </c>
      <c r="F23" s="64" t="s">
        <v>99</v>
      </c>
      <c r="G23" s="64" t="s">
        <v>84</v>
      </c>
      <c r="H23" s="64"/>
      <c r="I23" s="64">
        <v>2260004020</v>
      </c>
      <c r="J23" s="65" t="s">
        <v>1</v>
      </c>
      <c r="K23" s="64" t="s">
        <v>1</v>
      </c>
      <c r="L23" s="64" t="s">
        <v>19</v>
      </c>
      <c r="M23" s="71" t="s">
        <v>19</v>
      </c>
      <c r="N23" s="71">
        <v>7.4556967563999987E-2</v>
      </c>
      <c r="O23" s="71">
        <v>7.4556967563999987E-2</v>
      </c>
      <c r="P23" s="66" t="s">
        <v>19</v>
      </c>
      <c r="Q23" s="71">
        <v>8.0548731193333334E-2</v>
      </c>
      <c r="R23" s="66">
        <v>1</v>
      </c>
      <c r="S23" s="66">
        <f t="shared" si="0"/>
        <v>8.0548731193333334E-2</v>
      </c>
      <c r="T23" s="66">
        <f t="shared" si="1"/>
        <v>-5.9917636293333465E-3</v>
      </c>
      <c r="U23" s="71">
        <v>2.0662844E-3</v>
      </c>
      <c r="V23" s="71">
        <v>2.0662844E-3</v>
      </c>
      <c r="W23" s="71" t="s">
        <v>19</v>
      </c>
      <c r="X23" s="71">
        <v>2.3692316266666668E-3</v>
      </c>
      <c r="Y23" s="66">
        <v>1</v>
      </c>
      <c r="Z23" s="66">
        <f t="shared" si="2"/>
        <v>2.3692316266666668E-3</v>
      </c>
      <c r="AA23" s="66">
        <f t="shared" si="3"/>
        <v>-3.029472266666668E-4</v>
      </c>
      <c r="AB23" s="71">
        <v>0.19468210999999999</v>
      </c>
      <c r="AC23" s="71">
        <v>0.19468210999999999</v>
      </c>
      <c r="AD23" s="71"/>
      <c r="AE23" s="71">
        <v>0.21187757715666669</v>
      </c>
      <c r="AF23" s="72">
        <v>1</v>
      </c>
      <c r="AG23" s="66">
        <f t="shared" si="4"/>
        <v>0.21187757715666669</v>
      </c>
      <c r="AH23" s="66">
        <f t="shared" si="5"/>
        <v>-1.7195467156666699E-2</v>
      </c>
      <c r="AI23" s="67" t="s">
        <v>71</v>
      </c>
      <c r="AJ23" s="162"/>
      <c r="AS23" s="155"/>
      <c r="AT23" s="155"/>
      <c r="AU23" s="155"/>
      <c r="AV23" s="155"/>
      <c r="AW23" s="155"/>
      <c r="AX23" s="155"/>
      <c r="AY23" s="155"/>
      <c r="AZ23" s="155"/>
      <c r="BA23" s="155"/>
    </row>
    <row r="24" spans="1:53" x14ac:dyDescent="0.25">
      <c r="A24" s="70" t="s">
        <v>16</v>
      </c>
      <c r="B24" s="64">
        <v>34003</v>
      </c>
      <c r="C24" s="64" t="s">
        <v>18</v>
      </c>
      <c r="D24" s="64" t="s">
        <v>53</v>
      </c>
      <c r="E24" s="64" t="s">
        <v>101</v>
      </c>
      <c r="F24" s="64" t="s">
        <v>100</v>
      </c>
      <c r="G24" s="64" t="s">
        <v>84</v>
      </c>
      <c r="H24" s="64"/>
      <c r="I24" s="64">
        <v>2260004021</v>
      </c>
      <c r="J24" s="65" t="s">
        <v>1</v>
      </c>
      <c r="K24" s="64" t="s">
        <v>1</v>
      </c>
      <c r="L24" s="64" t="s">
        <v>19</v>
      </c>
      <c r="M24" s="71" t="s">
        <v>19</v>
      </c>
      <c r="N24" s="71">
        <v>0.766148308813</v>
      </c>
      <c r="O24" s="71">
        <v>0.766148308813</v>
      </c>
      <c r="P24" s="66" t="s">
        <v>19</v>
      </c>
      <c r="Q24" s="71">
        <v>0.84554195040333335</v>
      </c>
      <c r="R24" s="66">
        <v>1</v>
      </c>
      <c r="S24" s="66">
        <f t="shared" si="0"/>
        <v>0.84554195040333335</v>
      </c>
      <c r="T24" s="66">
        <f t="shared" si="1"/>
        <v>-7.9393641590333353E-2</v>
      </c>
      <c r="U24" s="71">
        <v>1.6666054E-2</v>
      </c>
      <c r="V24" s="71">
        <v>1.6666054E-2</v>
      </c>
      <c r="W24" s="71" t="s">
        <v>19</v>
      </c>
      <c r="X24" s="71">
        <v>1.8908658303333332E-2</v>
      </c>
      <c r="Y24" s="66">
        <v>1</v>
      </c>
      <c r="Z24" s="66">
        <f t="shared" si="2"/>
        <v>1.8908658303333332E-2</v>
      </c>
      <c r="AA24" s="66">
        <f t="shared" si="3"/>
        <v>-2.2426043033333329E-3</v>
      </c>
      <c r="AB24" s="71">
        <v>2.7746197699999997</v>
      </c>
      <c r="AC24" s="71">
        <v>2.7746197699999997</v>
      </c>
      <c r="AD24" s="71"/>
      <c r="AE24" s="71">
        <v>3.0129733179333336</v>
      </c>
      <c r="AF24" s="72">
        <v>1</v>
      </c>
      <c r="AG24" s="66">
        <f t="shared" si="4"/>
        <v>3.0129733179333336</v>
      </c>
      <c r="AH24" s="66">
        <f t="shared" si="5"/>
        <v>-0.23835354793333385</v>
      </c>
      <c r="AI24" s="67" t="s">
        <v>71</v>
      </c>
      <c r="AJ24" s="162"/>
      <c r="AS24" s="155"/>
      <c r="AT24" s="155"/>
      <c r="AU24" s="155"/>
      <c r="AV24" s="155"/>
      <c r="AW24" s="155"/>
      <c r="AX24" s="155"/>
      <c r="AY24" s="155"/>
      <c r="AZ24" s="155"/>
      <c r="BA24" s="155"/>
    </row>
    <row r="25" spans="1:53" x14ac:dyDescent="0.25">
      <c r="A25" s="70" t="s">
        <v>16</v>
      </c>
      <c r="B25" s="64">
        <v>34003</v>
      </c>
      <c r="C25" s="64" t="s">
        <v>18</v>
      </c>
      <c r="D25" s="64" t="s">
        <v>53</v>
      </c>
      <c r="E25" s="64" t="s">
        <v>102</v>
      </c>
      <c r="F25" s="64" t="s">
        <v>99</v>
      </c>
      <c r="G25" s="64" t="s">
        <v>84</v>
      </c>
      <c r="H25" s="64"/>
      <c r="I25" s="64">
        <v>2260004025</v>
      </c>
      <c r="J25" s="65" t="s">
        <v>1</v>
      </c>
      <c r="K25" s="64" t="s">
        <v>1</v>
      </c>
      <c r="L25" s="64" t="s">
        <v>19</v>
      </c>
      <c r="M25" s="71" t="s">
        <v>19</v>
      </c>
      <c r="N25" s="71">
        <v>0.14726823636</v>
      </c>
      <c r="O25" s="71">
        <v>0.14726823636</v>
      </c>
      <c r="P25" s="66" t="s">
        <v>19</v>
      </c>
      <c r="Q25" s="71">
        <v>0.13063255348</v>
      </c>
      <c r="R25" s="66">
        <v>1</v>
      </c>
      <c r="S25" s="66">
        <f t="shared" si="0"/>
        <v>0.13063255348</v>
      </c>
      <c r="T25" s="66">
        <f t="shared" si="1"/>
        <v>1.6635682880000002E-2</v>
      </c>
      <c r="U25" s="71">
        <v>4.6288211200000004E-3</v>
      </c>
      <c r="V25" s="71">
        <v>4.6288211200000004E-3</v>
      </c>
      <c r="W25" s="71" t="s">
        <v>19</v>
      </c>
      <c r="X25" s="71">
        <v>5.3061529033333332E-3</v>
      </c>
      <c r="Y25" s="66">
        <v>1</v>
      </c>
      <c r="Z25" s="66">
        <f t="shared" si="2"/>
        <v>5.3061529033333332E-3</v>
      </c>
      <c r="AA25" s="66">
        <f t="shared" si="3"/>
        <v>-6.7733178333333286E-4</v>
      </c>
      <c r="AB25" s="71">
        <v>0.39931262699999998</v>
      </c>
      <c r="AC25" s="71">
        <v>0.39931262699999998</v>
      </c>
      <c r="AD25" s="71"/>
      <c r="AE25" s="71">
        <v>0.43398900035333332</v>
      </c>
      <c r="AF25" s="72">
        <v>1</v>
      </c>
      <c r="AG25" s="66">
        <f t="shared" si="4"/>
        <v>0.43398900035333332</v>
      </c>
      <c r="AH25" s="66">
        <f t="shared" si="5"/>
        <v>-3.4676373353333345E-2</v>
      </c>
      <c r="AI25" s="67" t="s">
        <v>71</v>
      </c>
      <c r="AJ25" s="162"/>
      <c r="AS25" s="155"/>
      <c r="AT25" s="155"/>
      <c r="AU25" s="155"/>
      <c r="AV25" s="155"/>
      <c r="AW25" s="155"/>
      <c r="AX25" s="155"/>
      <c r="AY25" s="155"/>
      <c r="AZ25" s="155"/>
      <c r="BA25" s="155"/>
    </row>
    <row r="26" spans="1:53" x14ac:dyDescent="0.25">
      <c r="A26" s="70" t="s">
        <v>16</v>
      </c>
      <c r="B26" s="64">
        <v>34003</v>
      </c>
      <c r="C26" s="64" t="s">
        <v>18</v>
      </c>
      <c r="D26" s="64" t="s">
        <v>53</v>
      </c>
      <c r="E26" s="64" t="s">
        <v>102</v>
      </c>
      <c r="F26" s="64" t="s">
        <v>100</v>
      </c>
      <c r="G26" s="64" t="s">
        <v>84</v>
      </c>
      <c r="H26" s="64"/>
      <c r="I26" s="64">
        <v>2260004026</v>
      </c>
      <c r="J26" s="65" t="s">
        <v>1</v>
      </c>
      <c r="K26" s="64" t="s">
        <v>1</v>
      </c>
      <c r="L26" s="64" t="s">
        <v>19</v>
      </c>
      <c r="M26" s="71" t="s">
        <v>19</v>
      </c>
      <c r="N26" s="71">
        <v>0.626654548245</v>
      </c>
      <c r="O26" s="71">
        <v>0.626654548245</v>
      </c>
      <c r="P26" s="66" t="s">
        <v>19</v>
      </c>
      <c r="Q26" s="71">
        <v>0.67408167170666677</v>
      </c>
      <c r="R26" s="66">
        <v>1</v>
      </c>
      <c r="S26" s="66">
        <f t="shared" si="0"/>
        <v>0.67408167170666677</v>
      </c>
      <c r="T26" s="66">
        <f t="shared" si="1"/>
        <v>-4.7427123461666776E-2</v>
      </c>
      <c r="U26" s="71">
        <v>2.3373140099999998E-2</v>
      </c>
      <c r="V26" s="71">
        <v>2.3373140099999998E-2</v>
      </c>
      <c r="W26" s="71" t="s">
        <v>19</v>
      </c>
      <c r="X26" s="71">
        <v>2.6518639106666669E-2</v>
      </c>
      <c r="Y26" s="66">
        <v>1</v>
      </c>
      <c r="Z26" s="66">
        <f t="shared" si="2"/>
        <v>2.6518639106666669E-2</v>
      </c>
      <c r="AA26" s="66">
        <f t="shared" si="3"/>
        <v>-3.1454990066666702E-3</v>
      </c>
      <c r="AB26" s="71">
        <v>2.42239278</v>
      </c>
      <c r="AC26" s="71">
        <v>2.42239278</v>
      </c>
      <c r="AD26" s="71"/>
      <c r="AE26" s="71">
        <v>2.6307473254333336</v>
      </c>
      <c r="AF26" s="72">
        <v>1</v>
      </c>
      <c r="AG26" s="66">
        <f t="shared" si="4"/>
        <v>2.6307473254333336</v>
      </c>
      <c r="AH26" s="66">
        <f t="shared" si="5"/>
        <v>-0.20835454543333354</v>
      </c>
      <c r="AI26" s="67" t="s">
        <v>71</v>
      </c>
      <c r="AJ26" s="162"/>
      <c r="AS26" s="155"/>
      <c r="AT26" s="155"/>
      <c r="AU26" s="155"/>
      <c r="AV26" s="155"/>
      <c r="AW26" s="155"/>
      <c r="AX26" s="155"/>
      <c r="AY26" s="155"/>
      <c r="AZ26" s="155"/>
      <c r="BA26" s="155"/>
    </row>
    <row r="27" spans="1:53" x14ac:dyDescent="0.25">
      <c r="A27" s="70" t="s">
        <v>16</v>
      </c>
      <c r="B27" s="64">
        <v>34003</v>
      </c>
      <c r="C27" s="64" t="s">
        <v>18</v>
      </c>
      <c r="D27" s="64" t="s">
        <v>53</v>
      </c>
      <c r="E27" s="64" t="s">
        <v>103</v>
      </c>
      <c r="F27" s="64" t="s">
        <v>99</v>
      </c>
      <c r="G27" s="64" t="s">
        <v>84</v>
      </c>
      <c r="H27" s="64"/>
      <c r="I27" s="64">
        <v>2260004030</v>
      </c>
      <c r="J27" s="65" t="s">
        <v>1</v>
      </c>
      <c r="K27" s="64" t="s">
        <v>1</v>
      </c>
      <c r="L27" s="64" t="s">
        <v>19</v>
      </c>
      <c r="M27" s="71" t="s">
        <v>19</v>
      </c>
      <c r="N27" s="71">
        <v>9.7737205450599995E-2</v>
      </c>
      <c r="O27" s="71">
        <v>9.7737205450599995E-2</v>
      </c>
      <c r="P27" s="66" t="s">
        <v>19</v>
      </c>
      <c r="Q27" s="71">
        <v>7.915541135333333E-2</v>
      </c>
      <c r="R27" s="66">
        <v>1</v>
      </c>
      <c r="S27" s="66">
        <f t="shared" si="0"/>
        <v>7.915541135333333E-2</v>
      </c>
      <c r="T27" s="66">
        <f t="shared" si="1"/>
        <v>1.8581794097266666E-2</v>
      </c>
      <c r="U27" s="71">
        <v>2.9593604299999999E-3</v>
      </c>
      <c r="V27" s="71">
        <v>2.9593604299999999E-3</v>
      </c>
      <c r="W27" s="71" t="s">
        <v>19</v>
      </c>
      <c r="X27" s="71">
        <v>3.3918078700000006E-3</v>
      </c>
      <c r="Y27" s="66">
        <v>1</v>
      </c>
      <c r="Z27" s="66">
        <f t="shared" si="2"/>
        <v>3.3918078700000006E-3</v>
      </c>
      <c r="AA27" s="66">
        <f t="shared" si="3"/>
        <v>-4.3244744000000071E-4</v>
      </c>
      <c r="AB27" s="71">
        <v>0.27222040149999999</v>
      </c>
      <c r="AC27" s="71">
        <v>0.27222040149999999</v>
      </c>
      <c r="AD27" s="71"/>
      <c r="AE27" s="71">
        <v>0.2962638168966667</v>
      </c>
      <c r="AF27" s="72">
        <v>1</v>
      </c>
      <c r="AG27" s="66">
        <f t="shared" si="4"/>
        <v>0.2962638168966667</v>
      </c>
      <c r="AH27" s="66">
        <f t="shared" si="5"/>
        <v>-2.4043415396666712E-2</v>
      </c>
      <c r="AI27" s="67" t="s">
        <v>71</v>
      </c>
      <c r="AJ27" s="162"/>
      <c r="AS27" s="155"/>
      <c r="AT27" s="155"/>
      <c r="AU27" s="155"/>
      <c r="AV27" s="155"/>
      <c r="AW27" s="155"/>
      <c r="AX27" s="155"/>
      <c r="AY27" s="155"/>
      <c r="AZ27" s="155"/>
      <c r="BA27" s="155"/>
    </row>
    <row r="28" spans="1:53" x14ac:dyDescent="0.25">
      <c r="A28" s="70" t="s">
        <v>16</v>
      </c>
      <c r="B28" s="64">
        <v>34003</v>
      </c>
      <c r="C28" s="64" t="s">
        <v>18</v>
      </c>
      <c r="D28" s="64" t="s">
        <v>53</v>
      </c>
      <c r="E28" s="64" t="s">
        <v>103</v>
      </c>
      <c r="F28" s="64" t="s">
        <v>100</v>
      </c>
      <c r="G28" s="64" t="s">
        <v>84</v>
      </c>
      <c r="H28" s="64"/>
      <c r="I28" s="64">
        <v>2260004031</v>
      </c>
      <c r="J28" s="65" t="s">
        <v>1</v>
      </c>
      <c r="K28" s="64" t="s">
        <v>1</v>
      </c>
      <c r="L28" s="64" t="s">
        <v>19</v>
      </c>
      <c r="M28" s="71" t="s">
        <v>19</v>
      </c>
      <c r="N28" s="71">
        <v>0.61983533191000018</v>
      </c>
      <c r="O28" s="71">
        <v>0.61983533191000018</v>
      </c>
      <c r="P28" s="66" t="s">
        <v>19</v>
      </c>
      <c r="Q28" s="71">
        <v>0.67368116574000003</v>
      </c>
      <c r="R28" s="66">
        <v>1</v>
      </c>
      <c r="S28" s="66">
        <f t="shared" si="0"/>
        <v>0.67368116574000003</v>
      </c>
      <c r="T28" s="66">
        <f t="shared" si="1"/>
        <v>-5.3845833829999856E-2</v>
      </c>
      <c r="U28" s="71">
        <v>2.16687058E-2</v>
      </c>
      <c r="V28" s="71">
        <v>2.16687058E-2</v>
      </c>
      <c r="W28" s="71" t="s">
        <v>19</v>
      </c>
      <c r="X28" s="71">
        <v>2.4584819930000001E-2</v>
      </c>
      <c r="Y28" s="66">
        <v>1</v>
      </c>
      <c r="Z28" s="66">
        <f t="shared" si="2"/>
        <v>2.4584819930000001E-2</v>
      </c>
      <c r="AA28" s="66">
        <f t="shared" si="3"/>
        <v>-2.9161141300000012E-3</v>
      </c>
      <c r="AB28" s="71">
        <v>2.6993765000000001</v>
      </c>
      <c r="AC28" s="71">
        <v>2.6993765000000001</v>
      </c>
      <c r="AD28" s="71"/>
      <c r="AE28" s="71">
        <v>2.9315309807666665</v>
      </c>
      <c r="AF28" s="72">
        <v>1</v>
      </c>
      <c r="AG28" s="66">
        <f t="shared" si="4"/>
        <v>2.9315309807666665</v>
      </c>
      <c r="AH28" s="66">
        <f t="shared" si="5"/>
        <v>-0.23215448076666645</v>
      </c>
      <c r="AI28" s="67" t="s">
        <v>71</v>
      </c>
      <c r="AJ28" s="162"/>
      <c r="AS28" s="155"/>
      <c r="AT28" s="155"/>
      <c r="AU28" s="155"/>
      <c r="AV28" s="155"/>
      <c r="AW28" s="155"/>
      <c r="AX28" s="155"/>
      <c r="AY28" s="155"/>
      <c r="AZ28" s="155"/>
      <c r="BA28" s="155"/>
    </row>
    <row r="29" spans="1:53" x14ac:dyDescent="0.25">
      <c r="A29" s="70" t="s">
        <v>16</v>
      </c>
      <c r="B29" s="64">
        <v>34003</v>
      </c>
      <c r="C29" s="64" t="s">
        <v>18</v>
      </c>
      <c r="D29" s="64" t="s">
        <v>53</v>
      </c>
      <c r="E29" s="64" t="s">
        <v>104</v>
      </c>
      <c r="F29" s="64" t="s">
        <v>99</v>
      </c>
      <c r="G29" s="64" t="s">
        <v>84</v>
      </c>
      <c r="H29" s="64"/>
      <c r="I29" s="64">
        <v>2260004035</v>
      </c>
      <c r="J29" s="65" t="s">
        <v>1</v>
      </c>
      <c r="K29" s="64" t="s">
        <v>1</v>
      </c>
      <c r="L29" s="64" t="s">
        <v>19</v>
      </c>
      <c r="M29" s="71" t="s">
        <v>19</v>
      </c>
      <c r="N29" s="71">
        <v>1.7597773899999999E-2</v>
      </c>
      <c r="O29" s="71">
        <v>1.7597773899999999E-2</v>
      </c>
      <c r="P29" s="66" t="s">
        <v>19</v>
      </c>
      <c r="Q29" s="71">
        <v>4.883600736666667E-3</v>
      </c>
      <c r="R29" s="66">
        <v>1</v>
      </c>
      <c r="S29" s="66">
        <f t="shared" si="0"/>
        <v>4.883600736666667E-3</v>
      </c>
      <c r="T29" s="66">
        <f t="shared" si="1"/>
        <v>1.2714173163333332E-2</v>
      </c>
      <c r="U29" s="71">
        <v>0</v>
      </c>
      <c r="V29" s="71">
        <v>0</v>
      </c>
      <c r="W29" s="71" t="s">
        <v>19</v>
      </c>
      <c r="X29" s="71">
        <v>0</v>
      </c>
      <c r="Y29" s="66">
        <v>1</v>
      </c>
      <c r="Z29" s="66">
        <f t="shared" si="2"/>
        <v>0</v>
      </c>
      <c r="AA29" s="66">
        <f t="shared" si="3"/>
        <v>0</v>
      </c>
      <c r="AB29" s="71">
        <v>0</v>
      </c>
      <c r="AC29" s="71">
        <v>0</v>
      </c>
      <c r="AD29" s="71"/>
      <c r="AE29" s="71">
        <v>0</v>
      </c>
      <c r="AF29" s="72">
        <v>1</v>
      </c>
      <c r="AG29" s="66">
        <f t="shared" si="4"/>
        <v>0</v>
      </c>
      <c r="AH29" s="66">
        <f t="shared" si="5"/>
        <v>0</v>
      </c>
      <c r="AI29" s="67" t="s">
        <v>71</v>
      </c>
      <c r="AJ29" s="162"/>
      <c r="AO29" s="154"/>
      <c r="AS29" s="155"/>
      <c r="AT29" s="155"/>
      <c r="AU29" s="155"/>
      <c r="AV29" s="155"/>
      <c r="AW29" s="155"/>
      <c r="AX29" s="155"/>
      <c r="AY29" s="155"/>
      <c r="AZ29" s="155"/>
      <c r="BA29" s="155"/>
    </row>
    <row r="30" spans="1:53" x14ac:dyDescent="0.25">
      <c r="A30" s="70" t="s">
        <v>16</v>
      </c>
      <c r="B30" s="64">
        <v>34003</v>
      </c>
      <c r="C30" s="64" t="s">
        <v>18</v>
      </c>
      <c r="D30" s="64" t="s">
        <v>53</v>
      </c>
      <c r="E30" s="64" t="s">
        <v>104</v>
      </c>
      <c r="F30" s="64" t="s">
        <v>100</v>
      </c>
      <c r="G30" s="64" t="s">
        <v>84</v>
      </c>
      <c r="H30" s="64"/>
      <c r="I30" s="64">
        <v>2260004036</v>
      </c>
      <c r="J30" s="65" t="s">
        <v>1</v>
      </c>
      <c r="K30" s="64" t="s">
        <v>1</v>
      </c>
      <c r="L30" s="64" t="s">
        <v>19</v>
      </c>
      <c r="M30" s="71" t="s">
        <v>19</v>
      </c>
      <c r="N30" s="71">
        <v>3.5826127499999998E-3</v>
      </c>
      <c r="O30" s="71">
        <v>3.5826127499999998E-3</v>
      </c>
      <c r="P30" s="66" t="s">
        <v>19</v>
      </c>
      <c r="Q30" s="71">
        <v>9.7554435000000007E-4</v>
      </c>
      <c r="R30" s="66">
        <v>1</v>
      </c>
      <c r="S30" s="66">
        <f t="shared" si="0"/>
        <v>9.7554435000000007E-4</v>
      </c>
      <c r="T30" s="66">
        <f t="shared" si="1"/>
        <v>2.6070683999999998E-3</v>
      </c>
      <c r="U30" s="71">
        <v>0</v>
      </c>
      <c r="V30" s="71">
        <v>0</v>
      </c>
      <c r="W30" s="71" t="s">
        <v>19</v>
      </c>
      <c r="X30" s="71">
        <v>0</v>
      </c>
      <c r="Y30" s="66">
        <v>1</v>
      </c>
      <c r="Z30" s="66">
        <f t="shared" si="2"/>
        <v>0</v>
      </c>
      <c r="AA30" s="66">
        <f t="shared" si="3"/>
        <v>0</v>
      </c>
      <c r="AB30" s="71">
        <v>0</v>
      </c>
      <c r="AC30" s="71">
        <v>0</v>
      </c>
      <c r="AD30" s="71"/>
      <c r="AE30" s="71">
        <v>0</v>
      </c>
      <c r="AF30" s="72">
        <v>1</v>
      </c>
      <c r="AG30" s="66">
        <f t="shared" si="4"/>
        <v>0</v>
      </c>
      <c r="AH30" s="66">
        <f t="shared" si="5"/>
        <v>0</v>
      </c>
      <c r="AI30" s="67" t="s">
        <v>71</v>
      </c>
      <c r="AJ30" s="162"/>
      <c r="AO30" s="154"/>
      <c r="AS30" s="303"/>
      <c r="AT30" s="155"/>
      <c r="AU30" s="155"/>
      <c r="AV30" s="155"/>
      <c r="AW30" s="155"/>
      <c r="AX30" s="155"/>
      <c r="AY30" s="155"/>
      <c r="AZ30" s="155"/>
      <c r="BA30" s="155"/>
    </row>
    <row r="31" spans="1:53" x14ac:dyDescent="0.25">
      <c r="A31" s="70" t="s">
        <v>16</v>
      </c>
      <c r="B31" s="64">
        <v>34003</v>
      </c>
      <c r="C31" s="64" t="s">
        <v>18</v>
      </c>
      <c r="D31" s="64" t="s">
        <v>53</v>
      </c>
      <c r="E31" s="64" t="s">
        <v>105</v>
      </c>
      <c r="F31" s="64" t="s">
        <v>100</v>
      </c>
      <c r="G31" s="64" t="s">
        <v>84</v>
      </c>
      <c r="H31" s="64"/>
      <c r="I31" s="64">
        <v>2260004071</v>
      </c>
      <c r="J31" s="65" t="s">
        <v>1</v>
      </c>
      <c r="K31" s="64" t="s">
        <v>1</v>
      </c>
      <c r="L31" s="64" t="s">
        <v>19</v>
      </c>
      <c r="M31" s="71" t="s">
        <v>19</v>
      </c>
      <c r="N31" s="71">
        <v>2.0046206419999996E-4</v>
      </c>
      <c r="O31" s="71">
        <v>2.0046206419999996E-4</v>
      </c>
      <c r="P31" s="66" t="s">
        <v>19</v>
      </c>
      <c r="Q31" s="71">
        <v>2.1384814E-4</v>
      </c>
      <c r="R31" s="66">
        <v>1</v>
      </c>
      <c r="S31" s="66">
        <f t="shared" si="0"/>
        <v>2.1384814E-4</v>
      </c>
      <c r="T31" s="66">
        <f t="shared" si="1"/>
        <v>-1.3386075800000036E-5</v>
      </c>
      <c r="U31" s="71">
        <v>9.9650705999999998E-6</v>
      </c>
      <c r="V31" s="71">
        <v>9.9650705999999998E-6</v>
      </c>
      <c r="W31" s="71" t="s">
        <v>19</v>
      </c>
      <c r="X31" s="71">
        <v>1.1023100000000001E-5</v>
      </c>
      <c r="Y31" s="66">
        <v>1</v>
      </c>
      <c r="Z31" s="66">
        <f t="shared" si="2"/>
        <v>1.1023100000000001E-5</v>
      </c>
      <c r="AA31" s="66">
        <f t="shared" si="3"/>
        <v>-1.0580294000000015E-6</v>
      </c>
      <c r="AB31" s="71">
        <v>9.5414114000000002E-4</v>
      </c>
      <c r="AC31" s="71">
        <v>9.5414114000000002E-4</v>
      </c>
      <c r="AD31" s="71"/>
      <c r="AE31" s="71">
        <v>1.0365388366666665E-3</v>
      </c>
      <c r="AF31" s="72">
        <v>1</v>
      </c>
      <c r="AG31" s="66">
        <f t="shared" si="4"/>
        <v>1.0365388366666665E-3</v>
      </c>
      <c r="AH31" s="66">
        <f t="shared" si="5"/>
        <v>-8.2397696666666525E-5</v>
      </c>
      <c r="AI31" s="67" t="s">
        <v>71</v>
      </c>
      <c r="AJ31" s="162"/>
      <c r="AO31" s="154"/>
      <c r="AS31" s="155"/>
      <c r="AT31" s="155"/>
      <c r="AU31" s="155"/>
      <c r="AV31" s="155"/>
      <c r="AW31" s="155"/>
      <c r="AX31" s="155"/>
      <c r="AY31" s="155"/>
      <c r="AZ31" s="155"/>
      <c r="BA31" s="155"/>
    </row>
    <row r="32" spans="1:53" x14ac:dyDescent="0.25">
      <c r="A32" s="70" t="s">
        <v>16</v>
      </c>
      <c r="B32" s="64">
        <v>34003</v>
      </c>
      <c r="C32" s="64" t="s">
        <v>18</v>
      </c>
      <c r="D32" s="64" t="s">
        <v>53</v>
      </c>
      <c r="E32" s="64" t="s">
        <v>106</v>
      </c>
      <c r="F32" s="64" t="s">
        <v>107</v>
      </c>
      <c r="G32" s="64" t="s">
        <v>84</v>
      </c>
      <c r="H32" s="64"/>
      <c r="I32" s="64">
        <v>2260005035</v>
      </c>
      <c r="J32" s="65" t="s">
        <v>1</v>
      </c>
      <c r="K32" s="64" t="s">
        <v>1</v>
      </c>
      <c r="L32" s="64" t="s">
        <v>19</v>
      </c>
      <c r="M32" s="71" t="s">
        <v>19</v>
      </c>
      <c r="N32" s="71">
        <v>1.7467930776600002E-6</v>
      </c>
      <c r="O32" s="71">
        <v>1.7467930776600002E-6</v>
      </c>
      <c r="P32" s="66" t="s">
        <v>19</v>
      </c>
      <c r="Q32" s="71">
        <v>2.2046200000000002E-6</v>
      </c>
      <c r="R32" s="66">
        <v>1</v>
      </c>
      <c r="S32" s="66">
        <f t="shared" si="0"/>
        <v>2.2046200000000002E-6</v>
      </c>
      <c r="T32" s="66">
        <f t="shared" si="1"/>
        <v>-4.5782692234E-7</v>
      </c>
      <c r="U32" s="71">
        <v>8.4953335000000004E-8</v>
      </c>
      <c r="V32" s="71">
        <v>8.4953335000000004E-8</v>
      </c>
      <c r="W32" s="71" t="s">
        <v>19</v>
      </c>
      <c r="X32" s="71">
        <v>0</v>
      </c>
      <c r="Y32" s="66">
        <v>1</v>
      </c>
      <c r="Z32" s="66">
        <f t="shared" si="2"/>
        <v>0</v>
      </c>
      <c r="AA32" s="66">
        <f t="shared" si="3"/>
        <v>8.4953335000000004E-8</v>
      </c>
      <c r="AB32" s="71">
        <v>7.0579372000000001E-6</v>
      </c>
      <c r="AC32" s="71">
        <v>7.0579372000000001E-6</v>
      </c>
      <c r="AD32" s="71"/>
      <c r="AE32" s="71">
        <v>7.7161700000000004E-6</v>
      </c>
      <c r="AF32" s="72">
        <v>1</v>
      </c>
      <c r="AG32" s="66">
        <f t="shared" si="4"/>
        <v>7.7161700000000004E-6</v>
      </c>
      <c r="AH32" s="66">
        <f t="shared" si="5"/>
        <v>-6.582328000000003E-7</v>
      </c>
      <c r="AI32" s="67" t="s">
        <v>71</v>
      </c>
      <c r="AJ32" s="162"/>
      <c r="AO32" s="154"/>
      <c r="AS32" s="155"/>
      <c r="AT32" s="155"/>
      <c r="AU32" s="155"/>
      <c r="AV32" s="155"/>
      <c r="AW32" s="155"/>
      <c r="AX32" s="155"/>
      <c r="AY32" s="155"/>
      <c r="AZ32" s="155"/>
      <c r="BA32" s="155"/>
    </row>
    <row r="33" spans="1:53" x14ac:dyDescent="0.25">
      <c r="A33" s="70" t="s">
        <v>16</v>
      </c>
      <c r="B33" s="64">
        <v>34003</v>
      </c>
      <c r="C33" s="64" t="s">
        <v>18</v>
      </c>
      <c r="D33" s="64" t="s">
        <v>53</v>
      </c>
      <c r="E33" s="64" t="s">
        <v>108</v>
      </c>
      <c r="F33" s="64" t="s">
        <v>109</v>
      </c>
      <c r="G33" s="64" t="s">
        <v>84</v>
      </c>
      <c r="H33" s="64"/>
      <c r="I33" s="64">
        <v>2260006005</v>
      </c>
      <c r="J33" s="65" t="s">
        <v>1</v>
      </c>
      <c r="K33" s="64" t="s">
        <v>1</v>
      </c>
      <c r="L33" s="64" t="s">
        <v>19</v>
      </c>
      <c r="M33" s="71" t="s">
        <v>19</v>
      </c>
      <c r="N33" s="71">
        <v>3.6288709664659996E-2</v>
      </c>
      <c r="O33" s="71">
        <v>3.6288709664659996E-2</v>
      </c>
      <c r="P33" s="66" t="s">
        <v>19</v>
      </c>
      <c r="Q33" s="71">
        <v>4.0137679156666668E-2</v>
      </c>
      <c r="R33" s="66">
        <v>1</v>
      </c>
      <c r="S33" s="66">
        <f t="shared" si="0"/>
        <v>4.0137679156666668E-2</v>
      </c>
      <c r="T33" s="66">
        <f t="shared" si="1"/>
        <v>-3.8489694920066722E-3</v>
      </c>
      <c r="U33" s="71">
        <v>1.311512955E-3</v>
      </c>
      <c r="V33" s="71">
        <v>1.311512955E-3</v>
      </c>
      <c r="W33" s="71" t="s">
        <v>19</v>
      </c>
      <c r="X33" s="71">
        <v>1.5491129866666666E-3</v>
      </c>
      <c r="Y33" s="66">
        <v>1</v>
      </c>
      <c r="Z33" s="66">
        <f t="shared" si="2"/>
        <v>1.5491129866666666E-3</v>
      </c>
      <c r="AA33" s="66">
        <f t="shared" si="3"/>
        <v>-2.3760003166666661E-4</v>
      </c>
      <c r="AB33" s="71">
        <v>0.1259541602</v>
      </c>
      <c r="AC33" s="71">
        <v>0.1259541602</v>
      </c>
      <c r="AD33" s="71"/>
      <c r="AE33" s="71">
        <v>0.14241587994333335</v>
      </c>
      <c r="AF33" s="72">
        <v>1</v>
      </c>
      <c r="AG33" s="66">
        <f t="shared" si="4"/>
        <v>0.14241587994333335</v>
      </c>
      <c r="AH33" s="66">
        <f t="shared" si="5"/>
        <v>-1.6461719743333353E-2</v>
      </c>
      <c r="AI33" s="67" t="s">
        <v>71</v>
      </c>
      <c r="AJ33" s="162"/>
      <c r="AO33" s="154"/>
      <c r="AS33" s="155"/>
      <c r="AT33" s="155"/>
      <c r="AU33" s="155"/>
      <c r="AV33" s="155"/>
      <c r="AW33" s="155"/>
      <c r="AX33" s="155"/>
      <c r="AY33" s="155"/>
      <c r="AZ33" s="155"/>
      <c r="BA33" s="155"/>
    </row>
    <row r="34" spans="1:53" x14ac:dyDescent="0.25">
      <c r="A34" s="70" t="s">
        <v>16</v>
      </c>
      <c r="B34" s="64">
        <v>34003</v>
      </c>
      <c r="C34" s="64" t="s">
        <v>18</v>
      </c>
      <c r="D34" s="64" t="s">
        <v>53</v>
      </c>
      <c r="E34" s="64" t="s">
        <v>110</v>
      </c>
      <c r="F34" s="64" t="s">
        <v>109</v>
      </c>
      <c r="G34" s="64" t="s">
        <v>84</v>
      </c>
      <c r="H34" s="64"/>
      <c r="I34" s="64">
        <v>2260006010</v>
      </c>
      <c r="J34" s="65" t="s">
        <v>1</v>
      </c>
      <c r="K34" s="64" t="s">
        <v>1</v>
      </c>
      <c r="L34" s="64" t="s">
        <v>19</v>
      </c>
      <c r="M34" s="71" t="s">
        <v>19</v>
      </c>
      <c r="N34" s="71">
        <v>0.2559969939047001</v>
      </c>
      <c r="O34" s="71">
        <v>0.2559969939047001</v>
      </c>
      <c r="P34" s="66" t="s">
        <v>19</v>
      </c>
      <c r="Q34" s="71">
        <v>0.28387275018666669</v>
      </c>
      <c r="R34" s="66">
        <v>1</v>
      </c>
      <c r="S34" s="66">
        <f t="shared" si="0"/>
        <v>0.28387275018666669</v>
      </c>
      <c r="T34" s="66">
        <f t="shared" si="1"/>
        <v>-2.787575628196659E-2</v>
      </c>
      <c r="U34" s="71">
        <v>8.9471727610000006E-3</v>
      </c>
      <c r="V34" s="71">
        <v>8.9471727610000006E-3</v>
      </c>
      <c r="W34" s="71" t="s">
        <v>19</v>
      </c>
      <c r="X34" s="71">
        <v>1.0556822869999998E-2</v>
      </c>
      <c r="Y34" s="66">
        <v>1</v>
      </c>
      <c r="Z34" s="66">
        <f t="shared" si="2"/>
        <v>1.0556822869999998E-2</v>
      </c>
      <c r="AA34" s="66">
        <f t="shared" si="3"/>
        <v>-1.6096501089999972E-3</v>
      </c>
      <c r="AB34" s="71">
        <v>0.82360189319999999</v>
      </c>
      <c r="AC34" s="71">
        <v>0.82360189319999999</v>
      </c>
      <c r="AD34" s="71"/>
      <c r="AE34" s="71">
        <v>0.92379456986666675</v>
      </c>
      <c r="AF34" s="72">
        <v>1</v>
      </c>
      <c r="AG34" s="66">
        <f t="shared" si="4"/>
        <v>0.92379456986666675</v>
      </c>
      <c r="AH34" s="66">
        <f t="shared" si="5"/>
        <v>-0.10019267666666676</v>
      </c>
      <c r="AI34" s="67" t="s">
        <v>71</v>
      </c>
      <c r="AJ34" s="162"/>
      <c r="AO34" s="154"/>
      <c r="AS34" s="155"/>
      <c r="AT34" s="155"/>
      <c r="AU34" s="155"/>
      <c r="AV34" s="155"/>
      <c r="AW34" s="155"/>
      <c r="AX34" s="155"/>
      <c r="AY34" s="155"/>
      <c r="AZ34" s="155"/>
      <c r="BA34" s="155"/>
    </row>
    <row r="35" spans="1:53" x14ac:dyDescent="0.25">
      <c r="A35" s="70" t="s">
        <v>16</v>
      </c>
      <c r="B35" s="64">
        <v>34003</v>
      </c>
      <c r="C35" s="64" t="s">
        <v>18</v>
      </c>
      <c r="D35" s="64" t="s">
        <v>53</v>
      </c>
      <c r="E35" s="64" t="s">
        <v>111</v>
      </c>
      <c r="F35" s="64" t="s">
        <v>109</v>
      </c>
      <c r="G35" s="64" t="s">
        <v>84</v>
      </c>
      <c r="H35" s="64"/>
      <c r="I35" s="64">
        <v>2260006015</v>
      </c>
      <c r="J35" s="65" t="s">
        <v>1</v>
      </c>
      <c r="K35" s="64" t="s">
        <v>1</v>
      </c>
      <c r="L35" s="64" t="s">
        <v>19</v>
      </c>
      <c r="M35" s="71" t="s">
        <v>19</v>
      </c>
      <c r="N35" s="71">
        <v>9.5202527826000017E-5</v>
      </c>
      <c r="O35" s="71">
        <v>9.5202527826000017E-5</v>
      </c>
      <c r="P35" s="66" t="s">
        <v>19</v>
      </c>
      <c r="Q35" s="71">
        <v>1.0692407E-4</v>
      </c>
      <c r="R35" s="66">
        <v>1</v>
      </c>
      <c r="S35" s="66">
        <f t="shared" si="0"/>
        <v>1.0692407E-4</v>
      </c>
      <c r="T35" s="66">
        <f t="shared" si="1"/>
        <v>-1.1721542173999982E-5</v>
      </c>
      <c r="U35" s="71">
        <v>3.4174789E-6</v>
      </c>
      <c r="V35" s="71">
        <v>3.4174789E-6</v>
      </c>
      <c r="W35" s="71" t="s">
        <v>19</v>
      </c>
      <c r="X35" s="71">
        <v>4.4092400000000003E-6</v>
      </c>
      <c r="Y35" s="66">
        <v>1</v>
      </c>
      <c r="Z35" s="66">
        <f t="shared" si="2"/>
        <v>4.4092400000000003E-6</v>
      </c>
      <c r="AA35" s="66">
        <f t="shared" si="3"/>
        <v>-9.9176110000000032E-7</v>
      </c>
      <c r="AB35" s="71">
        <v>3.4861872000000003E-4</v>
      </c>
      <c r="AC35" s="71">
        <v>3.4861872000000003E-4</v>
      </c>
      <c r="AD35" s="71"/>
      <c r="AE35" s="71">
        <v>3.9425954333333329E-4</v>
      </c>
      <c r="AF35" s="72">
        <v>1</v>
      </c>
      <c r="AG35" s="66">
        <f t="shared" si="4"/>
        <v>3.9425954333333329E-4</v>
      </c>
      <c r="AH35" s="66">
        <f t="shared" si="5"/>
        <v>-4.5640823333333263E-5</v>
      </c>
      <c r="AI35" s="67" t="s">
        <v>71</v>
      </c>
      <c r="AJ35" s="162"/>
      <c r="AO35" s="154"/>
      <c r="AS35" s="155"/>
      <c r="AT35" s="155"/>
      <c r="AU35" s="155"/>
      <c r="AV35" s="155"/>
      <c r="AW35" s="155"/>
      <c r="AX35" s="155"/>
      <c r="AY35" s="155"/>
      <c r="AZ35" s="155"/>
      <c r="BA35" s="155"/>
    </row>
    <row r="36" spans="1:53" x14ac:dyDescent="0.25">
      <c r="A36" s="70" t="s">
        <v>16</v>
      </c>
      <c r="B36" s="64">
        <v>34003</v>
      </c>
      <c r="C36" s="64" t="s">
        <v>18</v>
      </c>
      <c r="D36" s="64" t="s">
        <v>53</v>
      </c>
      <c r="E36" s="64" t="s">
        <v>112</v>
      </c>
      <c r="F36" s="64" t="s">
        <v>109</v>
      </c>
      <c r="G36" s="64" t="s">
        <v>84</v>
      </c>
      <c r="H36" s="64"/>
      <c r="I36" s="64">
        <v>2260006035</v>
      </c>
      <c r="J36" s="65" t="s">
        <v>1</v>
      </c>
      <c r="K36" s="64" t="s">
        <v>1</v>
      </c>
      <c r="L36" s="64" t="s">
        <v>19</v>
      </c>
      <c r="M36" s="71" t="s">
        <v>19</v>
      </c>
      <c r="N36" s="71">
        <v>1.5784728214999998E-3</v>
      </c>
      <c r="O36" s="71">
        <v>1.5784728214999998E-3</v>
      </c>
      <c r="P36" s="66" t="s">
        <v>19</v>
      </c>
      <c r="Q36" s="71">
        <v>1.7611239433333334E-3</v>
      </c>
      <c r="R36" s="66">
        <v>1</v>
      </c>
      <c r="S36" s="66">
        <f t="shared" si="0"/>
        <v>1.7611239433333334E-3</v>
      </c>
      <c r="T36" s="66">
        <f t="shared" si="1"/>
        <v>-1.8265112183333361E-4</v>
      </c>
      <c r="U36" s="71">
        <v>5.3857202000000002E-5</v>
      </c>
      <c r="V36" s="71">
        <v>5.3857202000000002E-5</v>
      </c>
      <c r="W36" s="71" t="s">
        <v>19</v>
      </c>
      <c r="X36" s="71">
        <v>6.3566543333333329E-5</v>
      </c>
      <c r="Y36" s="66">
        <v>1</v>
      </c>
      <c r="Z36" s="66">
        <f t="shared" si="2"/>
        <v>6.3566543333333329E-5</v>
      </c>
      <c r="AA36" s="66">
        <f t="shared" si="3"/>
        <v>-9.7093413333333272E-6</v>
      </c>
      <c r="AB36" s="71">
        <v>5.4940008999999996E-3</v>
      </c>
      <c r="AC36" s="71">
        <v>5.4940008999999996E-3</v>
      </c>
      <c r="AD36" s="71"/>
      <c r="AE36" s="71">
        <v>6.2115168500000003E-3</v>
      </c>
      <c r="AF36" s="72">
        <v>1</v>
      </c>
      <c r="AG36" s="66">
        <f t="shared" si="4"/>
        <v>6.2115168500000003E-3</v>
      </c>
      <c r="AH36" s="66">
        <f t="shared" si="5"/>
        <v>-7.1751595000000071E-4</v>
      </c>
      <c r="AI36" s="67" t="s">
        <v>71</v>
      </c>
      <c r="AJ36" s="162"/>
      <c r="AO36" s="154"/>
      <c r="AS36" s="155"/>
      <c r="AT36" s="155"/>
      <c r="AU36" s="155"/>
      <c r="AV36" s="155"/>
      <c r="AW36" s="155"/>
      <c r="AX36" s="155"/>
      <c r="AY36" s="155"/>
      <c r="AZ36" s="155"/>
      <c r="BA36" s="155"/>
    </row>
    <row r="37" spans="1:53" x14ac:dyDescent="0.25">
      <c r="A37" s="70" t="s">
        <v>16</v>
      </c>
      <c r="B37" s="64">
        <v>34003</v>
      </c>
      <c r="C37" s="64" t="s">
        <v>18</v>
      </c>
      <c r="D37" s="64" t="s">
        <v>53</v>
      </c>
      <c r="E37" s="64" t="s">
        <v>113</v>
      </c>
      <c r="F37" s="64" t="s">
        <v>114</v>
      </c>
      <c r="G37" s="64" t="s">
        <v>84</v>
      </c>
      <c r="H37" s="64"/>
      <c r="I37" s="64">
        <v>2260007005</v>
      </c>
      <c r="J37" s="65" t="s">
        <v>1</v>
      </c>
      <c r="K37" s="64" t="s">
        <v>1</v>
      </c>
      <c r="L37" s="64" t="s">
        <v>19</v>
      </c>
      <c r="M37" s="71" t="s">
        <v>19</v>
      </c>
      <c r="N37" s="71">
        <v>1.46295244998E-4</v>
      </c>
      <c r="O37" s="71">
        <v>1.46295244998E-4</v>
      </c>
      <c r="P37" s="66" t="s">
        <v>19</v>
      </c>
      <c r="Q37" s="71">
        <v>1.7049061333333334E-4</v>
      </c>
      <c r="R37" s="66">
        <v>1</v>
      </c>
      <c r="S37" s="66">
        <f t="shared" si="0"/>
        <v>1.7049061333333334E-4</v>
      </c>
      <c r="T37" s="66">
        <f t="shared" si="1"/>
        <v>-2.4195368335333338E-5</v>
      </c>
      <c r="U37" s="71">
        <v>3.1946604E-6</v>
      </c>
      <c r="V37" s="71">
        <v>3.1946604E-6</v>
      </c>
      <c r="W37" s="71" t="s">
        <v>19</v>
      </c>
      <c r="X37" s="71">
        <v>3.6743666666666665E-6</v>
      </c>
      <c r="Y37" s="66">
        <v>1</v>
      </c>
      <c r="Z37" s="66">
        <f t="shared" si="2"/>
        <v>3.6743666666666665E-6</v>
      </c>
      <c r="AA37" s="66">
        <f t="shared" si="3"/>
        <v>-4.797062666666665E-7</v>
      </c>
      <c r="AB37" s="71">
        <v>5.8100722000000002E-4</v>
      </c>
      <c r="AC37" s="71">
        <v>5.8100722000000002E-4</v>
      </c>
      <c r="AD37" s="71"/>
      <c r="AE37" s="71">
        <v>6.6542780333333324E-4</v>
      </c>
      <c r="AF37" s="72">
        <v>1</v>
      </c>
      <c r="AG37" s="66">
        <f t="shared" si="4"/>
        <v>6.6542780333333324E-4</v>
      </c>
      <c r="AH37" s="66">
        <f t="shared" si="5"/>
        <v>-8.4420583333333224E-5</v>
      </c>
      <c r="AI37" s="67" t="s">
        <v>71</v>
      </c>
      <c r="AJ37" s="162"/>
      <c r="AO37" s="154"/>
      <c r="AS37" s="155"/>
      <c r="AT37" s="155"/>
      <c r="AU37" s="155"/>
      <c r="AV37" s="155"/>
      <c r="AW37" s="155"/>
      <c r="AX37" s="155"/>
      <c r="AY37" s="155"/>
      <c r="AZ37" s="155"/>
      <c r="BA37" s="155"/>
    </row>
    <row r="38" spans="1:53" x14ac:dyDescent="0.25">
      <c r="A38" s="70" t="s">
        <v>16</v>
      </c>
      <c r="B38" s="64">
        <v>34003</v>
      </c>
      <c r="C38" s="64" t="s">
        <v>18</v>
      </c>
      <c r="D38" s="64" t="s">
        <v>53</v>
      </c>
      <c r="E38" s="64" t="s">
        <v>82</v>
      </c>
      <c r="F38" s="64" t="s">
        <v>83</v>
      </c>
      <c r="G38" s="64" t="s">
        <v>115</v>
      </c>
      <c r="H38" s="64"/>
      <c r="I38" s="64">
        <v>2265001010</v>
      </c>
      <c r="J38" s="65" t="s">
        <v>1</v>
      </c>
      <c r="K38" s="64" t="s">
        <v>1</v>
      </c>
      <c r="L38" s="64" t="s">
        <v>19</v>
      </c>
      <c r="M38" s="71" t="s">
        <v>19</v>
      </c>
      <c r="N38" s="71">
        <v>1.3075068448539999E-2</v>
      </c>
      <c r="O38" s="71">
        <v>1.3075068448539999E-2</v>
      </c>
      <c r="P38" s="66" t="s">
        <v>19</v>
      </c>
      <c r="Q38" s="71">
        <v>1.1665379293333333E-2</v>
      </c>
      <c r="R38" s="66">
        <v>1</v>
      </c>
      <c r="S38" s="66">
        <f t="shared" si="0"/>
        <v>1.1665379293333333E-2</v>
      </c>
      <c r="T38" s="66">
        <f t="shared" si="1"/>
        <v>1.4096891552066657E-3</v>
      </c>
      <c r="U38" s="71">
        <v>1.6579126000000001E-3</v>
      </c>
      <c r="V38" s="71">
        <v>1.6579126000000001E-3</v>
      </c>
      <c r="W38" s="71" t="s">
        <v>19</v>
      </c>
      <c r="X38" s="71">
        <v>1.7512031533333334E-3</v>
      </c>
      <c r="Y38" s="66">
        <v>1</v>
      </c>
      <c r="Z38" s="66">
        <f t="shared" si="2"/>
        <v>1.7512031533333334E-3</v>
      </c>
      <c r="AA38" s="66">
        <f t="shared" si="3"/>
        <v>-9.3290553333333359E-5</v>
      </c>
      <c r="AB38" s="71">
        <v>0.11353297</v>
      </c>
      <c r="AC38" s="71">
        <v>0.11353297</v>
      </c>
      <c r="AD38" s="71"/>
      <c r="AE38" s="71">
        <v>0.10478154679666668</v>
      </c>
      <c r="AF38" s="72">
        <v>1</v>
      </c>
      <c r="AG38" s="66">
        <f t="shared" si="4"/>
        <v>0.10478154679666668</v>
      </c>
      <c r="AH38" s="66">
        <f t="shared" si="5"/>
        <v>8.7514232033333167E-3</v>
      </c>
      <c r="AI38" s="67" t="s">
        <v>71</v>
      </c>
      <c r="AJ38" s="162"/>
      <c r="AO38" s="154"/>
      <c r="AS38" s="155"/>
      <c r="AT38" s="155"/>
      <c r="AU38" s="155"/>
      <c r="AV38" s="155"/>
      <c r="AW38" s="155"/>
      <c r="AX38" s="155"/>
      <c r="AY38" s="155"/>
      <c r="AZ38" s="155"/>
      <c r="BA38" s="155"/>
    </row>
    <row r="39" spans="1:53" x14ac:dyDescent="0.25">
      <c r="A39" s="70" t="s">
        <v>16</v>
      </c>
      <c r="B39" s="64">
        <v>34003</v>
      </c>
      <c r="C39" s="64" t="s">
        <v>18</v>
      </c>
      <c r="D39" s="64" t="s">
        <v>53</v>
      </c>
      <c r="E39" s="64" t="s">
        <v>86</v>
      </c>
      <c r="F39" s="64" t="s">
        <v>83</v>
      </c>
      <c r="G39" s="64" t="s">
        <v>115</v>
      </c>
      <c r="H39" s="64"/>
      <c r="I39" s="64">
        <v>2265001030</v>
      </c>
      <c r="J39" s="65" t="s">
        <v>1</v>
      </c>
      <c r="K39" s="64" t="s">
        <v>1</v>
      </c>
      <c r="L39" s="64" t="s">
        <v>19</v>
      </c>
      <c r="M39" s="71" t="s">
        <v>19</v>
      </c>
      <c r="N39" s="71">
        <v>0.1455805498269</v>
      </c>
      <c r="O39" s="71">
        <v>0.1455805498269</v>
      </c>
      <c r="P39" s="66" t="s">
        <v>19</v>
      </c>
      <c r="Q39" s="71">
        <v>0.13290367951666668</v>
      </c>
      <c r="R39" s="66">
        <v>1</v>
      </c>
      <c r="S39" s="66">
        <f t="shared" si="0"/>
        <v>0.13290367951666668</v>
      </c>
      <c r="T39" s="66">
        <f t="shared" si="1"/>
        <v>1.2676870310233318E-2</v>
      </c>
      <c r="U39" s="71">
        <v>1.4722568E-2</v>
      </c>
      <c r="V39" s="71">
        <v>1.4722568E-2</v>
      </c>
      <c r="W39" s="71" t="s">
        <v>19</v>
      </c>
      <c r="X39" s="71">
        <v>1.4229352353333335E-2</v>
      </c>
      <c r="Y39" s="66">
        <v>1</v>
      </c>
      <c r="Z39" s="66">
        <f t="shared" si="2"/>
        <v>1.4229352353333335E-2</v>
      </c>
      <c r="AA39" s="66">
        <f t="shared" si="3"/>
        <v>4.9321564666666463E-4</v>
      </c>
      <c r="AB39" s="71">
        <v>1.2716681000000001</v>
      </c>
      <c r="AC39" s="71">
        <v>1.2716681000000001</v>
      </c>
      <c r="AD39" s="71"/>
      <c r="AE39" s="71">
        <v>1.3568958432333336</v>
      </c>
      <c r="AF39" s="72">
        <v>1</v>
      </c>
      <c r="AG39" s="66">
        <f t="shared" si="4"/>
        <v>1.3568958432333336</v>
      </c>
      <c r="AH39" s="66">
        <f t="shared" si="5"/>
        <v>-8.5227743233333486E-2</v>
      </c>
      <c r="AI39" s="67" t="s">
        <v>71</v>
      </c>
      <c r="AJ39" s="162"/>
      <c r="AO39" s="154"/>
      <c r="AS39" s="155"/>
      <c r="AT39" s="155"/>
      <c r="AU39" s="155"/>
      <c r="AV39" s="155"/>
      <c r="AW39" s="155"/>
      <c r="AX39" s="155"/>
      <c r="AY39" s="155"/>
      <c r="AZ39" s="155"/>
      <c r="BA39" s="155"/>
    </row>
    <row r="40" spans="1:53" x14ac:dyDescent="0.25">
      <c r="A40" s="70" t="s">
        <v>16</v>
      </c>
      <c r="B40" s="64">
        <v>34003</v>
      </c>
      <c r="C40" s="64" t="s">
        <v>18</v>
      </c>
      <c r="D40" s="64" t="s">
        <v>53</v>
      </c>
      <c r="E40" s="64" t="s">
        <v>116</v>
      </c>
      <c r="F40" s="64" t="s">
        <v>83</v>
      </c>
      <c r="G40" s="64" t="s">
        <v>115</v>
      </c>
      <c r="H40" s="64"/>
      <c r="I40" s="64">
        <v>2265001050</v>
      </c>
      <c r="J40" s="65" t="s">
        <v>1</v>
      </c>
      <c r="K40" s="64" t="s">
        <v>1</v>
      </c>
      <c r="L40" s="64" t="s">
        <v>19</v>
      </c>
      <c r="M40" s="71" t="s">
        <v>19</v>
      </c>
      <c r="N40" s="71">
        <v>3.3526643793000015E-2</v>
      </c>
      <c r="O40" s="71">
        <v>3.3526643793000015E-2</v>
      </c>
      <c r="P40" s="66" t="s">
        <v>19</v>
      </c>
      <c r="Q40" s="71">
        <v>2.6095719503333337E-2</v>
      </c>
      <c r="R40" s="66">
        <v>1</v>
      </c>
      <c r="S40" s="66">
        <f t="shared" si="0"/>
        <v>2.6095719503333337E-2</v>
      </c>
      <c r="T40" s="66">
        <f t="shared" si="1"/>
        <v>7.430924289666678E-3</v>
      </c>
      <c r="U40" s="71">
        <v>1.107814E-2</v>
      </c>
      <c r="V40" s="71">
        <v>1.107814E-2</v>
      </c>
      <c r="W40" s="71" t="s">
        <v>19</v>
      </c>
      <c r="X40" s="71">
        <v>8.9761103300000002E-3</v>
      </c>
      <c r="Y40" s="66">
        <v>1</v>
      </c>
      <c r="Z40" s="66">
        <f t="shared" si="2"/>
        <v>8.9761103300000002E-3</v>
      </c>
      <c r="AA40" s="66">
        <f t="shared" si="3"/>
        <v>2.10202967E-3</v>
      </c>
      <c r="AB40" s="71">
        <v>1.2904195000000001</v>
      </c>
      <c r="AC40" s="71">
        <v>1.2904195000000001</v>
      </c>
      <c r="AD40" s="71"/>
      <c r="AE40" s="71">
        <v>1.2907939869</v>
      </c>
      <c r="AF40" s="72">
        <v>1</v>
      </c>
      <c r="AG40" s="66">
        <f t="shared" si="4"/>
        <v>1.2907939869</v>
      </c>
      <c r="AH40" s="66">
        <f t="shared" si="5"/>
        <v>-3.7448689999997065E-4</v>
      </c>
      <c r="AI40" s="67" t="s">
        <v>71</v>
      </c>
      <c r="AJ40" s="162"/>
      <c r="AO40" s="154"/>
      <c r="AS40" s="155"/>
      <c r="AT40" s="155"/>
      <c r="AU40" s="155"/>
      <c r="AV40" s="155"/>
      <c r="AW40" s="155"/>
      <c r="AX40" s="155"/>
      <c r="AY40" s="155"/>
      <c r="AZ40" s="155"/>
      <c r="BA40" s="155"/>
    </row>
    <row r="41" spans="1:53" x14ac:dyDescent="0.25">
      <c r="A41" s="70" t="s">
        <v>16</v>
      </c>
      <c r="B41" s="64">
        <v>34003</v>
      </c>
      <c r="C41" s="64" t="s">
        <v>18</v>
      </c>
      <c r="D41" s="64" t="s">
        <v>53</v>
      </c>
      <c r="E41" s="64" t="s">
        <v>87</v>
      </c>
      <c r="F41" s="64" t="s">
        <v>83</v>
      </c>
      <c r="G41" s="64" t="s">
        <v>115</v>
      </c>
      <c r="H41" s="64"/>
      <c r="I41" s="64">
        <v>2265001060</v>
      </c>
      <c r="J41" s="65" t="s">
        <v>1</v>
      </c>
      <c r="K41" s="64" t="s">
        <v>1</v>
      </c>
      <c r="L41" s="64" t="s">
        <v>19</v>
      </c>
      <c r="M41" s="71" t="s">
        <v>19</v>
      </c>
      <c r="N41" s="71">
        <v>8.0864755097938799E-3</v>
      </c>
      <c r="O41" s="71">
        <v>8.0864755097938799E-3</v>
      </c>
      <c r="P41" s="66" t="s">
        <v>19</v>
      </c>
      <c r="Q41" s="71">
        <v>5.5273497766666667E-3</v>
      </c>
      <c r="R41" s="66">
        <v>1</v>
      </c>
      <c r="S41" s="66">
        <f t="shared" ref="S41:S104" si="6">R41*Q41</f>
        <v>5.5273497766666667E-3</v>
      </c>
      <c r="T41" s="66">
        <f t="shared" si="1"/>
        <v>2.5591257331272132E-3</v>
      </c>
      <c r="U41" s="71">
        <v>2.0657994894899999E-3</v>
      </c>
      <c r="V41" s="71">
        <v>2.0657994894899999E-3</v>
      </c>
      <c r="W41" s="71" t="s">
        <v>19</v>
      </c>
      <c r="X41" s="71">
        <v>1.7523054633333335E-3</v>
      </c>
      <c r="Y41" s="66">
        <v>1</v>
      </c>
      <c r="Z41" s="66">
        <f t="shared" ref="Z41:Z104" si="7">Y41*X41</f>
        <v>1.7523054633333335E-3</v>
      </c>
      <c r="AA41" s="66">
        <f t="shared" ref="AA41:AA104" si="8">V41-Z41</f>
        <v>3.1349402615666634E-4</v>
      </c>
      <c r="AB41" s="71">
        <v>0.18001918246099999</v>
      </c>
      <c r="AC41" s="71">
        <v>0.18001918246099999</v>
      </c>
      <c r="AD41" s="71"/>
      <c r="AE41" s="71">
        <v>0.15246453790333334</v>
      </c>
      <c r="AF41" s="72">
        <v>1</v>
      </c>
      <c r="AG41" s="66">
        <f t="shared" si="4"/>
        <v>0.15246453790333334</v>
      </c>
      <c r="AH41" s="66">
        <f t="shared" ref="AH41:AH104" si="9">AC41-AG41</f>
        <v>2.7554644557666652E-2</v>
      </c>
      <c r="AI41" s="67" t="s">
        <v>71</v>
      </c>
      <c r="AJ41" s="162"/>
      <c r="AO41" s="154"/>
      <c r="AS41" s="155"/>
      <c r="AT41" s="155"/>
      <c r="AU41" s="155"/>
      <c r="AV41" s="155"/>
      <c r="AW41" s="155"/>
      <c r="AX41" s="155"/>
      <c r="AY41" s="155"/>
      <c r="AZ41" s="155"/>
      <c r="BA41" s="155"/>
    </row>
    <row r="42" spans="1:53" x14ac:dyDescent="0.25">
      <c r="A42" s="70" t="s">
        <v>16</v>
      </c>
      <c r="B42" s="64">
        <v>34003</v>
      </c>
      <c r="C42" s="64" t="s">
        <v>18</v>
      </c>
      <c r="D42" s="64" t="s">
        <v>53</v>
      </c>
      <c r="E42" s="64" t="s">
        <v>117</v>
      </c>
      <c r="F42" s="64" t="s">
        <v>89</v>
      </c>
      <c r="G42" s="64" t="s">
        <v>115</v>
      </c>
      <c r="H42" s="64"/>
      <c r="I42" s="64">
        <v>2265002003</v>
      </c>
      <c r="J42" s="65" t="s">
        <v>1</v>
      </c>
      <c r="K42" s="64" t="s">
        <v>1</v>
      </c>
      <c r="L42" s="64" t="s">
        <v>19</v>
      </c>
      <c r="M42" s="71" t="s">
        <v>19</v>
      </c>
      <c r="N42" s="71">
        <v>1.6833465849267E-3</v>
      </c>
      <c r="O42" s="71">
        <v>1.6833465849267E-3</v>
      </c>
      <c r="P42" s="66" t="s">
        <v>19</v>
      </c>
      <c r="Q42" s="71">
        <v>1.0122880166666666E-3</v>
      </c>
      <c r="R42" s="66">
        <v>1</v>
      </c>
      <c r="S42" s="66">
        <f t="shared" si="6"/>
        <v>1.0122880166666666E-3</v>
      </c>
      <c r="T42" s="66">
        <f t="shared" si="1"/>
        <v>6.7105856826003341E-4</v>
      </c>
      <c r="U42" s="71">
        <v>8.5295812200000007E-4</v>
      </c>
      <c r="V42" s="71">
        <v>8.5295812200000007E-4</v>
      </c>
      <c r="W42" s="71" t="s">
        <v>19</v>
      </c>
      <c r="X42" s="71">
        <v>4.5672377666666661E-4</v>
      </c>
      <c r="Y42" s="66">
        <v>1</v>
      </c>
      <c r="Z42" s="66">
        <f t="shared" si="7"/>
        <v>4.5672377666666661E-4</v>
      </c>
      <c r="AA42" s="66">
        <f t="shared" si="8"/>
        <v>3.9623434533333346E-4</v>
      </c>
      <c r="AB42" s="71">
        <v>5.6930452299999997E-2</v>
      </c>
      <c r="AC42" s="71">
        <v>5.6930452299999997E-2</v>
      </c>
      <c r="AD42" s="71"/>
      <c r="AE42" s="71">
        <v>5.1298200469999999E-2</v>
      </c>
      <c r="AF42" s="72">
        <v>1</v>
      </c>
      <c r="AG42" s="66">
        <f t="shared" si="4"/>
        <v>5.1298200469999999E-2</v>
      </c>
      <c r="AH42" s="66">
        <f t="shared" si="9"/>
        <v>5.6322518299999971E-3</v>
      </c>
      <c r="AI42" s="67" t="s">
        <v>71</v>
      </c>
      <c r="AJ42" s="162"/>
      <c r="AO42" s="154"/>
      <c r="AS42" s="155"/>
      <c r="AT42" s="155"/>
      <c r="AU42" s="155"/>
      <c r="AV42" s="155"/>
      <c r="AW42" s="155"/>
      <c r="AX42" s="155"/>
      <c r="AY42" s="155"/>
      <c r="AZ42" s="155"/>
      <c r="BA42" s="155"/>
    </row>
    <row r="43" spans="1:53" x14ac:dyDescent="0.25">
      <c r="A43" s="70" t="s">
        <v>16</v>
      </c>
      <c r="B43" s="64">
        <v>34003</v>
      </c>
      <c r="C43" s="64" t="s">
        <v>18</v>
      </c>
      <c r="D43" s="64" t="s">
        <v>53</v>
      </c>
      <c r="E43" s="64" t="s">
        <v>88</v>
      </c>
      <c r="F43" s="64" t="s">
        <v>89</v>
      </c>
      <c r="G43" s="64" t="s">
        <v>115</v>
      </c>
      <c r="H43" s="64"/>
      <c r="I43" s="64">
        <v>2265002006</v>
      </c>
      <c r="J43" s="65" t="s">
        <v>1</v>
      </c>
      <c r="K43" s="64" t="s">
        <v>1</v>
      </c>
      <c r="L43" s="64" t="s">
        <v>19</v>
      </c>
      <c r="M43" s="71" t="s">
        <v>19</v>
      </c>
      <c r="N43" s="71">
        <v>1.5766903313E-5</v>
      </c>
      <c r="O43" s="71">
        <v>1.5766903313E-5</v>
      </c>
      <c r="P43" s="66" t="s">
        <v>19</v>
      </c>
      <c r="Q43" s="71">
        <v>9.9207900000000009E-6</v>
      </c>
      <c r="R43" s="66">
        <v>1</v>
      </c>
      <c r="S43" s="66">
        <f t="shared" si="6"/>
        <v>9.9207900000000009E-6</v>
      </c>
      <c r="T43" s="66">
        <f t="shared" si="1"/>
        <v>5.8461133129999993E-6</v>
      </c>
      <c r="U43" s="71">
        <v>5.8922428000000003E-6</v>
      </c>
      <c r="V43" s="71">
        <v>5.8922428000000003E-6</v>
      </c>
      <c r="W43" s="71" t="s">
        <v>19</v>
      </c>
      <c r="X43" s="71">
        <v>3.3069300000000005E-6</v>
      </c>
      <c r="Y43" s="66">
        <v>1</v>
      </c>
      <c r="Z43" s="66">
        <f t="shared" si="7"/>
        <v>3.3069300000000005E-6</v>
      </c>
      <c r="AA43" s="66">
        <f t="shared" si="8"/>
        <v>2.5853127999999999E-6</v>
      </c>
      <c r="AB43" s="71">
        <v>4.9997633000000005E-4</v>
      </c>
      <c r="AC43" s="71">
        <v>4.9997633000000005E-4</v>
      </c>
      <c r="AD43" s="71"/>
      <c r="AE43" s="71">
        <v>4.6407250999999997E-4</v>
      </c>
      <c r="AF43" s="72">
        <v>1</v>
      </c>
      <c r="AG43" s="66">
        <f t="shared" si="4"/>
        <v>4.6407250999999997E-4</v>
      </c>
      <c r="AH43" s="66">
        <f t="shared" si="9"/>
        <v>3.5903820000000083E-5</v>
      </c>
      <c r="AI43" s="67" t="s">
        <v>71</v>
      </c>
      <c r="AJ43" s="162"/>
      <c r="AO43" s="154"/>
      <c r="AS43" s="155"/>
      <c r="AT43" s="155"/>
      <c r="AU43" s="155"/>
      <c r="AV43" s="155"/>
      <c r="AW43" s="155"/>
      <c r="AX43" s="155"/>
      <c r="AY43" s="155"/>
      <c r="AZ43" s="155"/>
      <c r="BA43" s="155"/>
    </row>
    <row r="44" spans="1:53" x14ac:dyDescent="0.25">
      <c r="A44" s="70" t="s">
        <v>16</v>
      </c>
      <c r="B44" s="64">
        <v>34003</v>
      </c>
      <c r="C44" s="64" t="s">
        <v>18</v>
      </c>
      <c r="D44" s="64" t="s">
        <v>53</v>
      </c>
      <c r="E44" s="64" t="s">
        <v>90</v>
      </c>
      <c r="F44" s="64" t="s">
        <v>89</v>
      </c>
      <c r="G44" s="64" t="s">
        <v>115</v>
      </c>
      <c r="H44" s="64"/>
      <c r="I44" s="64">
        <v>2265002009</v>
      </c>
      <c r="J44" s="65" t="s">
        <v>1</v>
      </c>
      <c r="K44" s="64" t="s">
        <v>1</v>
      </c>
      <c r="L44" s="64" t="s">
        <v>19</v>
      </c>
      <c r="M44" s="71" t="s">
        <v>19</v>
      </c>
      <c r="N44" s="71">
        <v>5.8991490795600003E-3</v>
      </c>
      <c r="O44" s="71">
        <v>5.8991490795600003E-3</v>
      </c>
      <c r="P44" s="66" t="s">
        <v>19</v>
      </c>
      <c r="Q44" s="71">
        <v>2.6161490666666664E-3</v>
      </c>
      <c r="R44" s="66">
        <v>1</v>
      </c>
      <c r="S44" s="66">
        <f t="shared" si="6"/>
        <v>2.6161490666666664E-3</v>
      </c>
      <c r="T44" s="66">
        <f t="shared" si="1"/>
        <v>3.2830000128933339E-3</v>
      </c>
      <c r="U44" s="71">
        <v>1.3383029399999999E-3</v>
      </c>
      <c r="V44" s="71">
        <v>1.3383029399999999E-3</v>
      </c>
      <c r="W44" s="71" t="s">
        <v>19</v>
      </c>
      <c r="X44" s="71">
        <v>8.0137937E-4</v>
      </c>
      <c r="Y44" s="66">
        <v>1</v>
      </c>
      <c r="Z44" s="66">
        <f t="shared" si="7"/>
        <v>8.0137937E-4</v>
      </c>
      <c r="AA44" s="66">
        <f t="shared" si="8"/>
        <v>5.3692356999999991E-4</v>
      </c>
      <c r="AB44" s="71">
        <v>0.10354455999999999</v>
      </c>
      <c r="AC44" s="71">
        <v>0.10354455999999999</v>
      </c>
      <c r="AD44" s="71"/>
      <c r="AE44" s="71">
        <v>9.0071587283333351E-2</v>
      </c>
      <c r="AF44" s="72">
        <v>1</v>
      </c>
      <c r="AG44" s="66">
        <f t="shared" si="4"/>
        <v>9.0071587283333351E-2</v>
      </c>
      <c r="AH44" s="66">
        <f t="shared" si="9"/>
        <v>1.3472972716666642E-2</v>
      </c>
      <c r="AI44" s="67" t="s">
        <v>71</v>
      </c>
      <c r="AJ44" s="162"/>
      <c r="AO44" s="154"/>
      <c r="AS44" s="155"/>
      <c r="AT44" s="155"/>
      <c r="AU44" s="155"/>
      <c r="AV44" s="155"/>
      <c r="AW44" s="155"/>
      <c r="AX44" s="155"/>
      <c r="AY44" s="155"/>
      <c r="AZ44" s="155"/>
      <c r="BA44" s="155"/>
    </row>
    <row r="45" spans="1:53" x14ac:dyDescent="0.25">
      <c r="A45" s="70" t="s">
        <v>16</v>
      </c>
      <c r="B45" s="64">
        <v>34003</v>
      </c>
      <c r="C45" s="64" t="s">
        <v>18</v>
      </c>
      <c r="D45" s="64" t="s">
        <v>53</v>
      </c>
      <c r="E45" s="64" t="s">
        <v>118</v>
      </c>
      <c r="F45" s="64" t="s">
        <v>89</v>
      </c>
      <c r="G45" s="64" t="s">
        <v>115</v>
      </c>
      <c r="H45" s="64"/>
      <c r="I45" s="64">
        <v>2265002015</v>
      </c>
      <c r="J45" s="65" t="s">
        <v>1</v>
      </c>
      <c r="K45" s="64" t="s">
        <v>1</v>
      </c>
      <c r="L45" s="64" t="s">
        <v>19</v>
      </c>
      <c r="M45" s="71" t="s">
        <v>19</v>
      </c>
      <c r="N45" s="71">
        <v>2.6766473147975004E-3</v>
      </c>
      <c r="O45" s="71">
        <v>2.6766473147975004E-3</v>
      </c>
      <c r="P45" s="66" t="s">
        <v>19</v>
      </c>
      <c r="Q45" s="71">
        <v>1.7666354933333333E-3</v>
      </c>
      <c r="R45" s="66">
        <v>1</v>
      </c>
      <c r="S45" s="66">
        <f t="shared" si="6"/>
        <v>1.7666354933333333E-3</v>
      </c>
      <c r="T45" s="66">
        <f t="shared" si="1"/>
        <v>9.1001182146416715E-4</v>
      </c>
      <c r="U45" s="71">
        <v>1.2380076210000001E-3</v>
      </c>
      <c r="V45" s="71">
        <v>1.2380076210000001E-3</v>
      </c>
      <c r="W45" s="71" t="s">
        <v>19</v>
      </c>
      <c r="X45" s="71">
        <v>7.5140798333333343E-4</v>
      </c>
      <c r="Y45" s="66">
        <v>1</v>
      </c>
      <c r="Z45" s="66">
        <f t="shared" si="7"/>
        <v>7.5140798333333343E-4</v>
      </c>
      <c r="AA45" s="66">
        <f t="shared" si="8"/>
        <v>4.8659963766666664E-4</v>
      </c>
      <c r="AB45" s="71">
        <v>0.10001680326</v>
      </c>
      <c r="AC45" s="71">
        <v>0.10001680326</v>
      </c>
      <c r="AD45" s="71"/>
      <c r="AE45" s="71">
        <v>9.3044517353333342E-2</v>
      </c>
      <c r="AF45" s="72">
        <v>1</v>
      </c>
      <c r="AG45" s="66">
        <f t="shared" si="4"/>
        <v>9.3044517353333342E-2</v>
      </c>
      <c r="AH45" s="66">
        <f t="shared" si="9"/>
        <v>6.9722859066666532E-3</v>
      </c>
      <c r="AI45" s="67" t="s">
        <v>71</v>
      </c>
      <c r="AJ45" s="162"/>
      <c r="AO45" s="154"/>
      <c r="AS45" s="155"/>
      <c r="AT45" s="155"/>
      <c r="AU45" s="155"/>
      <c r="AV45" s="155"/>
      <c r="AW45" s="155"/>
      <c r="AX45" s="155"/>
      <c r="AY45" s="155"/>
      <c r="AZ45" s="155"/>
      <c r="BA45" s="155"/>
    </row>
    <row r="46" spans="1:53" x14ac:dyDescent="0.25">
      <c r="A46" s="70" t="s">
        <v>16</v>
      </c>
      <c r="B46" s="64">
        <v>34003</v>
      </c>
      <c r="C46" s="64" t="s">
        <v>18</v>
      </c>
      <c r="D46" s="64" t="s">
        <v>53</v>
      </c>
      <c r="E46" s="64" t="s">
        <v>91</v>
      </c>
      <c r="F46" s="64" t="s">
        <v>89</v>
      </c>
      <c r="G46" s="64" t="s">
        <v>115</v>
      </c>
      <c r="H46" s="64"/>
      <c r="I46" s="64">
        <v>2265002021</v>
      </c>
      <c r="J46" s="65" t="s">
        <v>1</v>
      </c>
      <c r="K46" s="64" t="s">
        <v>1</v>
      </c>
      <c r="L46" s="64" t="s">
        <v>19</v>
      </c>
      <c r="M46" s="71" t="s">
        <v>19</v>
      </c>
      <c r="N46" s="71">
        <v>8.8376157568864008E-3</v>
      </c>
      <c r="O46" s="71">
        <v>8.8376157568864008E-3</v>
      </c>
      <c r="P46" s="66" t="s">
        <v>19</v>
      </c>
      <c r="Q46" s="71">
        <v>4.6050837433333344E-3</v>
      </c>
      <c r="R46" s="66">
        <v>1</v>
      </c>
      <c r="S46" s="66">
        <f t="shared" si="6"/>
        <v>4.6050837433333344E-3</v>
      </c>
      <c r="T46" s="66">
        <f t="shared" si="1"/>
        <v>4.2325320135530664E-3</v>
      </c>
      <c r="U46" s="71">
        <v>2.7713720050000002E-3</v>
      </c>
      <c r="V46" s="71">
        <v>2.7713720050000002E-3</v>
      </c>
      <c r="W46" s="71" t="s">
        <v>19</v>
      </c>
      <c r="X46" s="71">
        <v>1.6086377266666667E-3</v>
      </c>
      <c r="Y46" s="66">
        <v>1</v>
      </c>
      <c r="Z46" s="66">
        <f t="shared" si="7"/>
        <v>1.6086377266666667E-3</v>
      </c>
      <c r="AA46" s="66">
        <f t="shared" si="8"/>
        <v>1.1627342783333335E-3</v>
      </c>
      <c r="AB46" s="71">
        <v>0.22037910060000002</v>
      </c>
      <c r="AC46" s="71">
        <v>0.22037910060000002</v>
      </c>
      <c r="AD46" s="71"/>
      <c r="AE46" s="71">
        <v>0.19776066042333332</v>
      </c>
      <c r="AF46" s="72">
        <v>1</v>
      </c>
      <c r="AG46" s="66">
        <f t="shared" si="4"/>
        <v>0.19776066042333332</v>
      </c>
      <c r="AH46" s="66">
        <f t="shared" si="9"/>
        <v>2.2618440176666699E-2</v>
      </c>
      <c r="AI46" s="67" t="s">
        <v>71</v>
      </c>
      <c r="AJ46" s="162"/>
      <c r="AO46" s="154"/>
      <c r="AS46" s="155"/>
      <c r="AT46" s="155"/>
      <c r="AU46" s="155"/>
      <c r="AV46" s="155"/>
      <c r="AW46" s="155"/>
      <c r="AX46" s="155"/>
      <c r="AY46" s="155"/>
      <c r="AZ46" s="155"/>
      <c r="BA46" s="155"/>
    </row>
    <row r="47" spans="1:53" x14ac:dyDescent="0.25">
      <c r="A47" s="70" t="s">
        <v>16</v>
      </c>
      <c r="B47" s="64">
        <v>34003</v>
      </c>
      <c r="C47" s="64" t="s">
        <v>18</v>
      </c>
      <c r="D47" s="64" t="s">
        <v>53</v>
      </c>
      <c r="E47" s="64" t="s">
        <v>119</v>
      </c>
      <c r="F47" s="64" t="s">
        <v>89</v>
      </c>
      <c r="G47" s="64" t="s">
        <v>115</v>
      </c>
      <c r="H47" s="64"/>
      <c r="I47" s="64">
        <v>2265002024</v>
      </c>
      <c r="J47" s="65" t="s">
        <v>1</v>
      </c>
      <c r="K47" s="64" t="s">
        <v>1</v>
      </c>
      <c r="L47" s="64" t="s">
        <v>19</v>
      </c>
      <c r="M47" s="71" t="s">
        <v>19</v>
      </c>
      <c r="N47" s="71">
        <v>3.3401033235301906E-3</v>
      </c>
      <c r="O47" s="71">
        <v>3.3401033235301906E-3</v>
      </c>
      <c r="P47" s="66" t="s">
        <v>19</v>
      </c>
      <c r="Q47" s="71">
        <v>1.8500436166666665E-3</v>
      </c>
      <c r="R47" s="66">
        <v>1</v>
      </c>
      <c r="S47" s="66">
        <f t="shared" si="6"/>
        <v>1.8500436166666665E-3</v>
      </c>
      <c r="T47" s="66">
        <f t="shared" si="1"/>
        <v>1.4900597068635241E-3</v>
      </c>
      <c r="U47" s="71">
        <v>1.050003564E-3</v>
      </c>
      <c r="V47" s="71">
        <v>1.050003564E-3</v>
      </c>
      <c r="W47" s="71" t="s">
        <v>19</v>
      </c>
      <c r="X47" s="71">
        <v>6.3860492666666677E-4</v>
      </c>
      <c r="Y47" s="66">
        <v>1</v>
      </c>
      <c r="Z47" s="66">
        <f t="shared" si="7"/>
        <v>6.3860492666666677E-4</v>
      </c>
      <c r="AA47" s="66">
        <f t="shared" si="8"/>
        <v>4.1139863733333324E-4</v>
      </c>
      <c r="AB47" s="71">
        <v>9.1317911549999992E-2</v>
      </c>
      <c r="AC47" s="71">
        <v>9.1317911549999992E-2</v>
      </c>
      <c r="AD47" s="71"/>
      <c r="AE47" s="71">
        <v>8.4372644583333337E-2</v>
      </c>
      <c r="AF47" s="72">
        <v>1</v>
      </c>
      <c r="AG47" s="66">
        <f t="shared" si="4"/>
        <v>8.4372644583333337E-2</v>
      </c>
      <c r="AH47" s="66">
        <f t="shared" si="9"/>
        <v>6.945266966666655E-3</v>
      </c>
      <c r="AI47" s="67" t="s">
        <v>71</v>
      </c>
      <c r="AJ47" s="162"/>
      <c r="AO47" s="154"/>
      <c r="AS47" s="155"/>
      <c r="AT47" s="155"/>
      <c r="AU47" s="155"/>
      <c r="AV47" s="155"/>
      <c r="AW47" s="155"/>
      <c r="AX47" s="155"/>
      <c r="AY47" s="155"/>
      <c r="AZ47" s="155"/>
      <c r="BA47" s="155"/>
    </row>
    <row r="48" spans="1:53" x14ac:dyDescent="0.25">
      <c r="A48" s="70" t="s">
        <v>16</v>
      </c>
      <c r="B48" s="64">
        <v>34003</v>
      </c>
      <c r="C48" s="64" t="s">
        <v>18</v>
      </c>
      <c r="D48" s="64" t="s">
        <v>53</v>
      </c>
      <c r="E48" s="64" t="s">
        <v>92</v>
      </c>
      <c r="F48" s="64" t="s">
        <v>89</v>
      </c>
      <c r="G48" s="64" t="s">
        <v>115</v>
      </c>
      <c r="H48" s="64"/>
      <c r="I48" s="64">
        <v>2265002027</v>
      </c>
      <c r="J48" s="65" t="s">
        <v>1</v>
      </c>
      <c r="K48" s="64" t="s">
        <v>1</v>
      </c>
      <c r="L48" s="64" t="s">
        <v>19</v>
      </c>
      <c r="M48" s="71" t="s">
        <v>19</v>
      </c>
      <c r="N48" s="71">
        <v>1.9772387533400002E-4</v>
      </c>
      <c r="O48" s="71">
        <v>1.9772387533400002E-4</v>
      </c>
      <c r="P48" s="66" t="s">
        <v>19</v>
      </c>
      <c r="Q48" s="71">
        <v>9.3328913333333332E-5</v>
      </c>
      <c r="R48" s="66">
        <v>1</v>
      </c>
      <c r="S48" s="66">
        <f t="shared" si="6"/>
        <v>9.3328913333333332E-5</v>
      </c>
      <c r="T48" s="66">
        <f t="shared" si="1"/>
        <v>1.0439496200066668E-4</v>
      </c>
      <c r="U48" s="71">
        <v>5.3227123999999996E-5</v>
      </c>
      <c r="V48" s="71">
        <v>5.3227123999999996E-5</v>
      </c>
      <c r="W48" s="71" t="s">
        <v>19</v>
      </c>
      <c r="X48" s="71">
        <v>3.3436736666666676E-5</v>
      </c>
      <c r="Y48" s="66">
        <v>1</v>
      </c>
      <c r="Z48" s="66">
        <f t="shared" si="7"/>
        <v>3.3436736666666676E-5</v>
      </c>
      <c r="AA48" s="66">
        <f t="shared" si="8"/>
        <v>1.979038733333332E-5</v>
      </c>
      <c r="AB48" s="71">
        <v>4.5339125399999998E-3</v>
      </c>
      <c r="AC48" s="71">
        <v>4.5339125399999998E-3</v>
      </c>
      <c r="AD48" s="71"/>
      <c r="AE48" s="71">
        <v>4.1149232300000003E-3</v>
      </c>
      <c r="AF48" s="72">
        <v>1</v>
      </c>
      <c r="AG48" s="66">
        <f t="shared" si="4"/>
        <v>4.1149232300000003E-3</v>
      </c>
      <c r="AH48" s="66">
        <f t="shared" si="9"/>
        <v>4.1898930999999945E-4</v>
      </c>
      <c r="AI48" s="67" t="s">
        <v>71</v>
      </c>
      <c r="AJ48" s="162"/>
      <c r="AO48" s="154"/>
      <c r="AS48" s="155"/>
      <c r="AT48" s="155"/>
      <c r="AU48" s="155"/>
      <c r="AV48" s="155"/>
      <c r="AW48" s="155"/>
      <c r="AX48" s="155"/>
      <c r="AY48" s="155"/>
      <c r="AZ48" s="155"/>
      <c r="BA48" s="155"/>
    </row>
    <row r="49" spans="1:53" x14ac:dyDescent="0.25">
      <c r="A49" s="70" t="s">
        <v>16</v>
      </c>
      <c r="B49" s="64">
        <v>34003</v>
      </c>
      <c r="C49" s="64" t="s">
        <v>18</v>
      </c>
      <c r="D49" s="64" t="s">
        <v>53</v>
      </c>
      <c r="E49" s="64" t="s">
        <v>120</v>
      </c>
      <c r="F49" s="64" t="s">
        <v>89</v>
      </c>
      <c r="G49" s="64" t="s">
        <v>115</v>
      </c>
      <c r="H49" s="64"/>
      <c r="I49" s="64">
        <v>2265002030</v>
      </c>
      <c r="J49" s="65" t="s">
        <v>1</v>
      </c>
      <c r="K49" s="64" t="s">
        <v>1</v>
      </c>
      <c r="L49" s="64" t="s">
        <v>19</v>
      </c>
      <c r="M49" s="71" t="s">
        <v>19</v>
      </c>
      <c r="N49" s="71">
        <v>6.2753070431261987E-3</v>
      </c>
      <c r="O49" s="71">
        <v>6.2753070431261987E-3</v>
      </c>
      <c r="P49" s="66" t="s">
        <v>19</v>
      </c>
      <c r="Q49" s="71">
        <v>3.2529168099999996E-3</v>
      </c>
      <c r="R49" s="66">
        <v>1</v>
      </c>
      <c r="S49" s="66">
        <f t="shared" si="6"/>
        <v>3.2529168099999996E-3</v>
      </c>
      <c r="T49" s="66">
        <f t="shared" si="1"/>
        <v>3.0223902331261991E-3</v>
      </c>
      <c r="U49" s="71">
        <v>2.6670844768499997E-3</v>
      </c>
      <c r="V49" s="71">
        <v>2.6670844768499997E-3</v>
      </c>
      <c r="W49" s="71" t="s">
        <v>19</v>
      </c>
      <c r="X49" s="71">
        <v>1.4359424933333333E-3</v>
      </c>
      <c r="Y49" s="66">
        <v>1</v>
      </c>
      <c r="Z49" s="66">
        <f t="shared" si="7"/>
        <v>1.4359424933333333E-3</v>
      </c>
      <c r="AA49" s="66">
        <f t="shared" si="8"/>
        <v>1.2311419835166664E-3</v>
      </c>
      <c r="AB49" s="71">
        <v>0.169505286009</v>
      </c>
      <c r="AC49" s="71">
        <v>0.169505286009</v>
      </c>
      <c r="AD49" s="71"/>
      <c r="AE49" s="71">
        <v>0.14973227884999998</v>
      </c>
      <c r="AF49" s="72">
        <v>1</v>
      </c>
      <c r="AG49" s="66">
        <f t="shared" si="4"/>
        <v>0.14973227884999998</v>
      </c>
      <c r="AH49" s="66">
        <f t="shared" si="9"/>
        <v>1.9773007159000017E-2</v>
      </c>
      <c r="AI49" s="67" t="s">
        <v>71</v>
      </c>
      <c r="AJ49" s="162"/>
      <c r="AO49" s="154"/>
      <c r="AS49" s="155"/>
      <c r="AT49" s="155"/>
      <c r="AU49" s="155"/>
      <c r="AV49" s="155"/>
      <c r="AW49" s="155"/>
      <c r="AX49" s="155"/>
      <c r="AY49" s="155"/>
      <c r="AZ49" s="155"/>
      <c r="BA49" s="155"/>
    </row>
    <row r="50" spans="1:53" x14ac:dyDescent="0.25">
      <c r="A50" s="70" t="s">
        <v>16</v>
      </c>
      <c r="B50" s="64">
        <v>34003</v>
      </c>
      <c r="C50" s="64" t="s">
        <v>18</v>
      </c>
      <c r="D50" s="64" t="s">
        <v>53</v>
      </c>
      <c r="E50" s="64" t="s">
        <v>121</v>
      </c>
      <c r="F50" s="64" t="s">
        <v>89</v>
      </c>
      <c r="G50" s="64" t="s">
        <v>115</v>
      </c>
      <c r="H50" s="64"/>
      <c r="I50" s="64">
        <v>2265002033</v>
      </c>
      <c r="J50" s="65" t="s">
        <v>1</v>
      </c>
      <c r="K50" s="64" t="s">
        <v>1</v>
      </c>
      <c r="L50" s="64" t="s">
        <v>19</v>
      </c>
      <c r="M50" s="71" t="s">
        <v>19</v>
      </c>
      <c r="N50" s="71">
        <v>3.6306913422507509E-3</v>
      </c>
      <c r="O50" s="71">
        <v>3.6306913422507509E-3</v>
      </c>
      <c r="P50" s="66" t="s">
        <v>19</v>
      </c>
      <c r="Q50" s="71">
        <v>1.4454958466666669E-3</v>
      </c>
      <c r="R50" s="66">
        <v>1</v>
      </c>
      <c r="S50" s="66">
        <f t="shared" si="6"/>
        <v>1.4454958466666669E-3</v>
      </c>
      <c r="T50" s="66">
        <f t="shared" si="1"/>
        <v>2.1851954955840842E-3</v>
      </c>
      <c r="U50" s="71">
        <v>1.1340713904999999E-3</v>
      </c>
      <c r="V50" s="71">
        <v>1.1340713904999999E-3</v>
      </c>
      <c r="W50" s="71" t="s">
        <v>19</v>
      </c>
      <c r="X50" s="71">
        <v>7.6647288666666666E-4</v>
      </c>
      <c r="Y50" s="66">
        <v>1</v>
      </c>
      <c r="Z50" s="66">
        <f t="shared" si="7"/>
        <v>7.6647288666666666E-4</v>
      </c>
      <c r="AA50" s="66">
        <f t="shared" si="8"/>
        <v>3.6759850383333325E-4</v>
      </c>
      <c r="AB50" s="71">
        <v>5.188956275E-2</v>
      </c>
      <c r="AC50" s="71">
        <v>5.188956275E-2</v>
      </c>
      <c r="AD50" s="71"/>
      <c r="AE50" s="71">
        <v>4.2391903106666663E-2</v>
      </c>
      <c r="AF50" s="72">
        <v>1</v>
      </c>
      <c r="AG50" s="66">
        <f t="shared" si="4"/>
        <v>4.2391903106666663E-2</v>
      </c>
      <c r="AH50" s="66">
        <f t="shared" si="9"/>
        <v>9.4976596433333366E-3</v>
      </c>
      <c r="AI50" s="67" t="s">
        <v>71</v>
      </c>
      <c r="AJ50" s="162"/>
      <c r="AO50" s="154"/>
      <c r="AS50" s="155"/>
      <c r="AT50" s="155"/>
      <c r="AU50" s="155"/>
      <c r="AV50" s="155"/>
      <c r="AW50" s="155"/>
      <c r="AX50" s="155"/>
      <c r="AY50" s="155"/>
      <c r="AZ50" s="155"/>
      <c r="BA50" s="155"/>
    </row>
    <row r="51" spans="1:53" x14ac:dyDescent="0.25">
      <c r="A51" s="70" t="s">
        <v>16</v>
      </c>
      <c r="B51" s="64">
        <v>34003</v>
      </c>
      <c r="C51" s="64" t="s">
        <v>18</v>
      </c>
      <c r="D51" s="64" t="s">
        <v>53</v>
      </c>
      <c r="E51" s="64" t="s">
        <v>93</v>
      </c>
      <c r="F51" s="64" t="s">
        <v>89</v>
      </c>
      <c r="G51" s="64" t="s">
        <v>115</v>
      </c>
      <c r="H51" s="64"/>
      <c r="I51" s="64">
        <v>2265002039</v>
      </c>
      <c r="J51" s="65" t="s">
        <v>1</v>
      </c>
      <c r="K51" s="64" t="s">
        <v>1</v>
      </c>
      <c r="L51" s="64" t="s">
        <v>19</v>
      </c>
      <c r="M51" s="71" t="s">
        <v>19</v>
      </c>
      <c r="N51" s="71">
        <v>9.6123967955630014E-3</v>
      </c>
      <c r="O51" s="71">
        <v>9.6123967955630014E-3</v>
      </c>
      <c r="P51" s="66" t="s">
        <v>19</v>
      </c>
      <c r="Q51" s="71">
        <v>7.2245397400000008E-3</v>
      </c>
      <c r="R51" s="66">
        <v>1</v>
      </c>
      <c r="S51" s="66">
        <f t="shared" si="6"/>
        <v>7.2245397400000008E-3</v>
      </c>
      <c r="T51" s="66">
        <f t="shared" si="1"/>
        <v>2.3878570555630006E-3</v>
      </c>
      <c r="U51" s="71">
        <v>3.7601117410000005E-3</v>
      </c>
      <c r="V51" s="71">
        <v>3.7601117410000005E-3</v>
      </c>
      <c r="W51" s="71" t="s">
        <v>19</v>
      </c>
      <c r="X51" s="71">
        <v>2.8009697100000001E-3</v>
      </c>
      <c r="Y51" s="66">
        <v>1</v>
      </c>
      <c r="Z51" s="66">
        <f t="shared" si="7"/>
        <v>2.8009697100000001E-3</v>
      </c>
      <c r="AA51" s="66">
        <f t="shared" si="8"/>
        <v>9.5914203100000038E-4</v>
      </c>
      <c r="AB51" s="71">
        <v>0.39225359809999999</v>
      </c>
      <c r="AC51" s="71">
        <v>0.39225359809999999</v>
      </c>
      <c r="AD51" s="71"/>
      <c r="AE51" s="71">
        <v>0.37844286458000004</v>
      </c>
      <c r="AF51" s="72">
        <v>1</v>
      </c>
      <c r="AG51" s="66">
        <f t="shared" si="4"/>
        <v>0.37844286458000004</v>
      </c>
      <c r="AH51" s="66">
        <f t="shared" si="9"/>
        <v>1.3810733519999951E-2</v>
      </c>
      <c r="AI51" s="67" t="s">
        <v>71</v>
      </c>
      <c r="AJ51" s="162"/>
      <c r="AO51" s="154"/>
      <c r="AS51" s="155"/>
      <c r="AT51" s="155"/>
      <c r="AU51" s="155"/>
      <c r="AV51" s="155"/>
      <c r="AW51" s="155"/>
      <c r="AX51" s="155"/>
      <c r="AY51" s="155"/>
      <c r="AZ51" s="155"/>
      <c r="BA51" s="155"/>
    </row>
    <row r="52" spans="1:53" x14ac:dyDescent="0.25">
      <c r="A52" s="70" t="s">
        <v>16</v>
      </c>
      <c r="B52" s="64">
        <v>34003</v>
      </c>
      <c r="C52" s="64" t="s">
        <v>18</v>
      </c>
      <c r="D52" s="64" t="s">
        <v>53</v>
      </c>
      <c r="E52" s="64" t="s">
        <v>122</v>
      </c>
      <c r="F52" s="64" t="s">
        <v>89</v>
      </c>
      <c r="G52" s="64" t="s">
        <v>115</v>
      </c>
      <c r="H52" s="64"/>
      <c r="I52" s="64">
        <v>2265002042</v>
      </c>
      <c r="J52" s="65" t="s">
        <v>1</v>
      </c>
      <c r="K52" s="64" t="s">
        <v>1</v>
      </c>
      <c r="L52" s="64" t="s">
        <v>19</v>
      </c>
      <c r="M52" s="71" t="s">
        <v>19</v>
      </c>
      <c r="N52" s="71">
        <v>1.0804924739969119E-2</v>
      </c>
      <c r="O52" s="71">
        <v>1.0804924739969119E-2</v>
      </c>
      <c r="P52" s="66" t="s">
        <v>19</v>
      </c>
      <c r="Q52" s="71">
        <v>5.4902386733333341E-3</v>
      </c>
      <c r="R52" s="66">
        <v>1</v>
      </c>
      <c r="S52" s="66">
        <f t="shared" si="6"/>
        <v>5.4902386733333341E-3</v>
      </c>
      <c r="T52" s="66">
        <f t="shared" si="1"/>
        <v>5.3146860666357853E-3</v>
      </c>
      <c r="U52" s="71">
        <v>2.5544881250000001E-3</v>
      </c>
      <c r="V52" s="71">
        <v>2.5544881250000001E-3</v>
      </c>
      <c r="W52" s="71" t="s">
        <v>19</v>
      </c>
      <c r="X52" s="71">
        <v>1.6038610499999998E-3</v>
      </c>
      <c r="Y52" s="66">
        <v>1</v>
      </c>
      <c r="Z52" s="66">
        <f t="shared" si="7"/>
        <v>1.6038610499999998E-3</v>
      </c>
      <c r="AA52" s="66">
        <f t="shared" si="8"/>
        <v>9.5062707500000025E-4</v>
      </c>
      <c r="AB52" s="71">
        <v>0.21772126814999998</v>
      </c>
      <c r="AC52" s="71">
        <v>0.21772126814999998</v>
      </c>
      <c r="AD52" s="71"/>
      <c r="AE52" s="71">
        <v>0.17716657013000001</v>
      </c>
      <c r="AF52" s="72">
        <v>1</v>
      </c>
      <c r="AG52" s="66">
        <f t="shared" si="4"/>
        <v>0.17716657013000001</v>
      </c>
      <c r="AH52" s="66">
        <f t="shared" si="9"/>
        <v>4.0554698019999974E-2</v>
      </c>
      <c r="AI52" s="67" t="s">
        <v>71</v>
      </c>
      <c r="AJ52" s="162"/>
      <c r="AO52" s="154"/>
      <c r="AS52" s="155"/>
      <c r="AT52" s="155"/>
      <c r="AU52" s="155"/>
      <c r="AV52" s="155"/>
      <c r="AW52" s="155"/>
      <c r="AX52" s="155"/>
      <c r="AY52" s="155"/>
      <c r="AZ52" s="155"/>
      <c r="BA52" s="155"/>
    </row>
    <row r="53" spans="1:53" x14ac:dyDescent="0.25">
      <c r="A53" s="70" t="s">
        <v>16</v>
      </c>
      <c r="B53" s="64">
        <v>34003</v>
      </c>
      <c r="C53" s="64" t="s">
        <v>18</v>
      </c>
      <c r="D53" s="64" t="s">
        <v>53</v>
      </c>
      <c r="E53" s="64" t="s">
        <v>123</v>
      </c>
      <c r="F53" s="64" t="s">
        <v>89</v>
      </c>
      <c r="G53" s="64" t="s">
        <v>115</v>
      </c>
      <c r="H53" s="64"/>
      <c r="I53" s="64">
        <v>2265002045</v>
      </c>
      <c r="J53" s="65" t="s">
        <v>1</v>
      </c>
      <c r="K53" s="64" t="s">
        <v>1</v>
      </c>
      <c r="L53" s="64" t="s">
        <v>19</v>
      </c>
      <c r="M53" s="71" t="s">
        <v>19</v>
      </c>
      <c r="N53" s="71">
        <v>3.5662134218764703E-4</v>
      </c>
      <c r="O53" s="71">
        <v>3.5662134218764703E-4</v>
      </c>
      <c r="P53" s="66" t="s">
        <v>19</v>
      </c>
      <c r="Q53" s="71">
        <v>1.6938830333333333E-4</v>
      </c>
      <c r="R53" s="66">
        <v>1</v>
      </c>
      <c r="S53" s="66">
        <f t="shared" si="6"/>
        <v>1.6938830333333333E-4</v>
      </c>
      <c r="T53" s="66">
        <f t="shared" si="1"/>
        <v>1.872330388543137E-4</v>
      </c>
      <c r="U53" s="71">
        <v>4.8902650015999994E-4</v>
      </c>
      <c r="V53" s="71">
        <v>4.8902650015999994E-4</v>
      </c>
      <c r="W53" s="71" t="s">
        <v>19</v>
      </c>
      <c r="X53" s="71">
        <v>2.583079766666667E-4</v>
      </c>
      <c r="Y53" s="66">
        <v>1</v>
      </c>
      <c r="Z53" s="66">
        <f t="shared" si="7"/>
        <v>2.583079766666667E-4</v>
      </c>
      <c r="AA53" s="66">
        <f t="shared" si="8"/>
        <v>2.3071852349333325E-4</v>
      </c>
      <c r="AB53" s="71">
        <v>8.4804632180000006E-3</v>
      </c>
      <c r="AC53" s="71">
        <v>8.4804632180000006E-3</v>
      </c>
      <c r="AD53" s="71"/>
      <c r="AE53" s="71">
        <v>5.3755984333333333E-3</v>
      </c>
      <c r="AF53" s="72">
        <v>1</v>
      </c>
      <c r="AG53" s="66">
        <f t="shared" si="4"/>
        <v>5.3755984333333333E-3</v>
      </c>
      <c r="AH53" s="66">
        <f t="shared" si="9"/>
        <v>3.1048647846666673E-3</v>
      </c>
      <c r="AI53" s="67" t="s">
        <v>71</v>
      </c>
      <c r="AJ53" s="162"/>
      <c r="AO53" s="154"/>
      <c r="AS53" s="155"/>
      <c r="AT53" s="155"/>
      <c r="AU53" s="155"/>
      <c r="AV53" s="155"/>
      <c r="AW53" s="155"/>
      <c r="AX53" s="155"/>
      <c r="AY53" s="155"/>
      <c r="AZ53" s="155"/>
      <c r="BA53" s="155"/>
    </row>
    <row r="54" spans="1:53" x14ac:dyDescent="0.25">
      <c r="A54" s="70" t="s">
        <v>16</v>
      </c>
      <c r="B54" s="64">
        <v>34003</v>
      </c>
      <c r="C54" s="64" t="s">
        <v>18</v>
      </c>
      <c r="D54" s="64" t="s">
        <v>53</v>
      </c>
      <c r="E54" s="64" t="s">
        <v>94</v>
      </c>
      <c r="F54" s="64" t="s">
        <v>89</v>
      </c>
      <c r="G54" s="64" t="s">
        <v>115</v>
      </c>
      <c r="H54" s="64"/>
      <c r="I54" s="64">
        <v>2265002054</v>
      </c>
      <c r="J54" s="65" t="s">
        <v>1</v>
      </c>
      <c r="K54" s="64" t="s">
        <v>1</v>
      </c>
      <c r="L54" s="64" t="s">
        <v>19</v>
      </c>
      <c r="M54" s="71" t="s">
        <v>19</v>
      </c>
      <c r="N54" s="71">
        <v>8.7291185266599996E-4</v>
      </c>
      <c r="O54" s="71">
        <v>8.7291185266599996E-4</v>
      </c>
      <c r="P54" s="66" t="s">
        <v>19</v>
      </c>
      <c r="Q54" s="71">
        <v>4.7950485000000003E-4</v>
      </c>
      <c r="R54" s="66">
        <v>1</v>
      </c>
      <c r="S54" s="66">
        <f t="shared" si="6"/>
        <v>4.7950485000000003E-4</v>
      </c>
      <c r="T54" s="66">
        <f t="shared" si="1"/>
        <v>3.9340700266599993E-4</v>
      </c>
      <c r="U54" s="71">
        <v>3.41911102E-4</v>
      </c>
      <c r="V54" s="71">
        <v>3.41911102E-4</v>
      </c>
      <c r="W54" s="71" t="s">
        <v>19</v>
      </c>
      <c r="X54" s="71">
        <v>1.9915067333333333E-4</v>
      </c>
      <c r="Y54" s="66">
        <v>1</v>
      </c>
      <c r="Z54" s="66">
        <f t="shared" si="7"/>
        <v>1.9915067333333333E-4</v>
      </c>
      <c r="AA54" s="66">
        <f t="shared" si="8"/>
        <v>1.4276042866666667E-4</v>
      </c>
      <c r="AB54" s="71">
        <v>2.5166009539999999E-2</v>
      </c>
      <c r="AC54" s="71">
        <v>2.5166009539999999E-2</v>
      </c>
      <c r="AD54" s="71"/>
      <c r="AE54" s="71">
        <v>2.2929150309999997E-2</v>
      </c>
      <c r="AF54" s="72">
        <v>1</v>
      </c>
      <c r="AG54" s="66">
        <f t="shared" si="4"/>
        <v>2.2929150309999997E-2</v>
      </c>
      <c r="AH54" s="66">
        <f t="shared" si="9"/>
        <v>2.2368592300000024E-3</v>
      </c>
      <c r="AI54" s="67" t="s">
        <v>71</v>
      </c>
      <c r="AJ54" s="162"/>
      <c r="AO54" s="154"/>
      <c r="AS54" s="155"/>
      <c r="AT54" s="155"/>
      <c r="AU54" s="155"/>
      <c r="AV54" s="155"/>
      <c r="AW54" s="155"/>
      <c r="AX54" s="155"/>
      <c r="AY54" s="155"/>
      <c r="AZ54" s="155"/>
      <c r="BA54" s="155"/>
    </row>
    <row r="55" spans="1:53" x14ac:dyDescent="0.25">
      <c r="A55" s="70" t="s">
        <v>16</v>
      </c>
      <c r="B55" s="64">
        <v>34003</v>
      </c>
      <c r="C55" s="64" t="s">
        <v>18</v>
      </c>
      <c r="D55" s="64" t="s">
        <v>53</v>
      </c>
      <c r="E55" s="64" t="s">
        <v>124</v>
      </c>
      <c r="F55" s="64" t="s">
        <v>89</v>
      </c>
      <c r="G55" s="64" t="s">
        <v>115</v>
      </c>
      <c r="H55" s="64"/>
      <c r="I55" s="64">
        <v>2265002057</v>
      </c>
      <c r="J55" s="65" t="s">
        <v>1</v>
      </c>
      <c r="K55" s="64" t="s">
        <v>1</v>
      </c>
      <c r="L55" s="64" t="s">
        <v>19</v>
      </c>
      <c r="M55" s="71" t="s">
        <v>19</v>
      </c>
      <c r="N55" s="71">
        <v>4.1194696036135999E-4</v>
      </c>
      <c r="O55" s="71">
        <v>4.1194696036135999E-4</v>
      </c>
      <c r="P55" s="66" t="s">
        <v>19</v>
      </c>
      <c r="Q55" s="71">
        <v>1.2162153666666665E-4</v>
      </c>
      <c r="R55" s="66">
        <v>1</v>
      </c>
      <c r="S55" s="66">
        <f t="shared" si="6"/>
        <v>1.2162153666666665E-4</v>
      </c>
      <c r="T55" s="66">
        <f t="shared" si="1"/>
        <v>2.9032542369469334E-4</v>
      </c>
      <c r="U55" s="71">
        <v>6.5849905879999992E-4</v>
      </c>
      <c r="V55" s="71">
        <v>6.5849905879999992E-4</v>
      </c>
      <c r="W55" s="71" t="s">
        <v>19</v>
      </c>
      <c r="X55" s="71">
        <v>2.5353130000000003E-4</v>
      </c>
      <c r="Y55" s="66">
        <v>1</v>
      </c>
      <c r="Z55" s="66">
        <f t="shared" si="7"/>
        <v>2.5353130000000003E-4</v>
      </c>
      <c r="AA55" s="66">
        <f t="shared" si="8"/>
        <v>4.0496775879999989E-4</v>
      </c>
      <c r="AB55" s="71">
        <v>9.2868738740000002E-3</v>
      </c>
      <c r="AC55" s="71">
        <v>9.2868738740000002E-3</v>
      </c>
      <c r="AD55" s="71"/>
      <c r="AE55" s="71">
        <v>3.5527451299999999E-3</v>
      </c>
      <c r="AF55" s="72">
        <v>1</v>
      </c>
      <c r="AG55" s="66">
        <f t="shared" si="4"/>
        <v>3.5527451299999999E-3</v>
      </c>
      <c r="AH55" s="66">
        <f t="shared" si="9"/>
        <v>5.7341287440000003E-3</v>
      </c>
      <c r="AI55" s="67" t="s">
        <v>71</v>
      </c>
      <c r="AJ55" s="162"/>
      <c r="AO55" s="154"/>
      <c r="AS55" s="155"/>
      <c r="AT55" s="155"/>
      <c r="AU55" s="155"/>
      <c r="AV55" s="155"/>
      <c r="AW55" s="155"/>
      <c r="AX55" s="155"/>
      <c r="AY55" s="155"/>
      <c r="AZ55" s="155"/>
      <c r="BA55" s="155"/>
    </row>
    <row r="56" spans="1:53" x14ac:dyDescent="0.25">
      <c r="A56" s="70" t="s">
        <v>16</v>
      </c>
      <c r="B56" s="64">
        <v>34003</v>
      </c>
      <c r="C56" s="64" t="s">
        <v>18</v>
      </c>
      <c r="D56" s="64" t="s">
        <v>53</v>
      </c>
      <c r="E56" s="64" t="s">
        <v>125</v>
      </c>
      <c r="F56" s="64" t="s">
        <v>89</v>
      </c>
      <c r="G56" s="64" t="s">
        <v>115</v>
      </c>
      <c r="H56" s="64"/>
      <c r="I56" s="64">
        <v>2265002060</v>
      </c>
      <c r="J56" s="65" t="s">
        <v>1</v>
      </c>
      <c r="K56" s="64" t="s">
        <v>1</v>
      </c>
      <c r="L56" s="64" t="s">
        <v>19</v>
      </c>
      <c r="M56" s="71" t="s">
        <v>19</v>
      </c>
      <c r="N56" s="71">
        <v>6.4094953006136408E-4</v>
      </c>
      <c r="O56" s="71">
        <v>6.4094953006136408E-4</v>
      </c>
      <c r="P56" s="66" t="s">
        <v>19</v>
      </c>
      <c r="Q56" s="71">
        <v>1.4844441333333334E-4</v>
      </c>
      <c r="R56" s="66">
        <v>1</v>
      </c>
      <c r="S56" s="66">
        <f t="shared" si="6"/>
        <v>1.4844441333333334E-4</v>
      </c>
      <c r="T56" s="66">
        <f t="shared" si="1"/>
        <v>4.9250511672803074E-4</v>
      </c>
      <c r="U56" s="71">
        <v>1.0849870353999999E-3</v>
      </c>
      <c r="V56" s="71">
        <v>1.0849870353999999E-3</v>
      </c>
      <c r="W56" s="71" t="s">
        <v>19</v>
      </c>
      <c r="X56" s="71">
        <v>3.916874866666667E-4</v>
      </c>
      <c r="Y56" s="66">
        <v>1</v>
      </c>
      <c r="Z56" s="66">
        <f t="shared" si="7"/>
        <v>3.916874866666667E-4</v>
      </c>
      <c r="AA56" s="66">
        <f t="shared" si="8"/>
        <v>6.9329954873333316E-4</v>
      </c>
      <c r="AB56" s="71">
        <v>1.5009171820999999E-2</v>
      </c>
      <c r="AC56" s="71">
        <v>1.5009171820999999E-2</v>
      </c>
      <c r="AD56" s="71"/>
      <c r="AE56" s="71">
        <v>4.5297592266666667E-3</v>
      </c>
      <c r="AF56" s="72">
        <v>1</v>
      </c>
      <c r="AG56" s="66">
        <f t="shared" si="4"/>
        <v>4.5297592266666667E-3</v>
      </c>
      <c r="AH56" s="66">
        <f t="shared" si="9"/>
        <v>1.0479412594333333E-2</v>
      </c>
      <c r="AI56" s="67" t="s">
        <v>71</v>
      </c>
      <c r="AJ56" s="162"/>
      <c r="AO56" s="154"/>
      <c r="AS56" s="155"/>
      <c r="AT56" s="155"/>
      <c r="AU56" s="155"/>
      <c r="AV56" s="155"/>
      <c r="AW56" s="155"/>
      <c r="AX56" s="155"/>
      <c r="AY56" s="155"/>
      <c r="AZ56" s="155"/>
      <c r="BA56" s="155"/>
    </row>
    <row r="57" spans="1:53" x14ac:dyDescent="0.25">
      <c r="A57" s="70" t="s">
        <v>16</v>
      </c>
      <c r="B57" s="64">
        <v>34003</v>
      </c>
      <c r="C57" s="64" t="s">
        <v>18</v>
      </c>
      <c r="D57" s="64" t="s">
        <v>53</v>
      </c>
      <c r="E57" s="64" t="s">
        <v>126</v>
      </c>
      <c r="F57" s="64" t="s">
        <v>89</v>
      </c>
      <c r="G57" s="64" t="s">
        <v>115</v>
      </c>
      <c r="H57" s="64"/>
      <c r="I57" s="64">
        <v>2265002066</v>
      </c>
      <c r="J57" s="65" t="s">
        <v>1</v>
      </c>
      <c r="K57" s="64" t="s">
        <v>1</v>
      </c>
      <c r="L57" s="64" t="s">
        <v>19</v>
      </c>
      <c r="M57" s="71" t="s">
        <v>19</v>
      </c>
      <c r="N57" s="71">
        <v>3.4438358274842388E-3</v>
      </c>
      <c r="O57" s="71">
        <v>3.4438358274842388E-3</v>
      </c>
      <c r="P57" s="66" t="s">
        <v>19</v>
      </c>
      <c r="Q57" s="71">
        <v>2.2832514466666668E-3</v>
      </c>
      <c r="R57" s="66">
        <v>1</v>
      </c>
      <c r="S57" s="66">
        <f t="shared" si="6"/>
        <v>2.2832514466666668E-3</v>
      </c>
      <c r="T57" s="66">
        <f t="shared" si="1"/>
        <v>1.160584380817572E-3</v>
      </c>
      <c r="U57" s="71">
        <v>1.4816271345E-3</v>
      </c>
      <c r="V57" s="71">
        <v>1.4816271345E-3</v>
      </c>
      <c r="W57" s="71" t="s">
        <v>19</v>
      </c>
      <c r="X57" s="71">
        <v>8.9360597333333332E-4</v>
      </c>
      <c r="Y57" s="66">
        <v>1</v>
      </c>
      <c r="Z57" s="66">
        <f t="shared" si="7"/>
        <v>8.9360597333333332E-4</v>
      </c>
      <c r="AA57" s="66">
        <f t="shared" si="8"/>
        <v>5.880211611666667E-4</v>
      </c>
      <c r="AB57" s="71">
        <v>0.13530836983499997</v>
      </c>
      <c r="AC57" s="71">
        <v>0.13530836983499997</v>
      </c>
      <c r="AD57" s="71"/>
      <c r="AE57" s="71">
        <v>0.12734252556666667</v>
      </c>
      <c r="AF57" s="72">
        <v>1</v>
      </c>
      <c r="AG57" s="66">
        <f t="shared" si="4"/>
        <v>0.12734252556666667</v>
      </c>
      <c r="AH57" s="66">
        <f t="shared" si="9"/>
        <v>7.9658442683332997E-3</v>
      </c>
      <c r="AI57" s="67" t="s">
        <v>71</v>
      </c>
      <c r="AJ57" s="162"/>
      <c r="AO57" s="154"/>
      <c r="AS57" s="155"/>
      <c r="AT57" s="155"/>
      <c r="AU57" s="155"/>
      <c r="AV57" s="155"/>
      <c r="AW57" s="155"/>
      <c r="AX57" s="155"/>
      <c r="AY57" s="155"/>
      <c r="AZ57" s="155"/>
      <c r="BA57" s="155"/>
    </row>
    <row r="58" spans="1:53" x14ac:dyDescent="0.25">
      <c r="A58" s="70" t="s">
        <v>16</v>
      </c>
      <c r="B58" s="64">
        <v>34003</v>
      </c>
      <c r="C58" s="64" t="s">
        <v>18</v>
      </c>
      <c r="D58" s="64" t="s">
        <v>53</v>
      </c>
      <c r="E58" s="64" t="s">
        <v>127</v>
      </c>
      <c r="F58" s="64" t="s">
        <v>89</v>
      </c>
      <c r="G58" s="64" t="s">
        <v>115</v>
      </c>
      <c r="H58" s="64"/>
      <c r="I58" s="64">
        <v>2265002072</v>
      </c>
      <c r="J58" s="65" t="s">
        <v>1</v>
      </c>
      <c r="K58" s="64" t="s">
        <v>1</v>
      </c>
      <c r="L58" s="64" t="s">
        <v>19</v>
      </c>
      <c r="M58" s="71" t="s">
        <v>19</v>
      </c>
      <c r="N58" s="71">
        <v>2.2536165660880006E-3</v>
      </c>
      <c r="O58" s="71">
        <v>2.2536165660880006E-3</v>
      </c>
      <c r="P58" s="66" t="s">
        <v>19</v>
      </c>
      <c r="Q58" s="71">
        <v>1.2099689433333336E-3</v>
      </c>
      <c r="R58" s="66">
        <v>1</v>
      </c>
      <c r="S58" s="66">
        <f t="shared" si="6"/>
        <v>1.2099689433333336E-3</v>
      </c>
      <c r="T58" s="66">
        <f t="shared" si="1"/>
        <v>1.043647622754667E-3</v>
      </c>
      <c r="U58" s="71">
        <v>2.0842648940000001E-3</v>
      </c>
      <c r="V58" s="71">
        <v>2.0842648940000001E-3</v>
      </c>
      <c r="W58" s="71" t="s">
        <v>19</v>
      </c>
      <c r="X58" s="71">
        <v>1.1261933833333333E-3</v>
      </c>
      <c r="Y58" s="66">
        <v>1</v>
      </c>
      <c r="Z58" s="66">
        <f t="shared" si="7"/>
        <v>1.1261933833333333E-3</v>
      </c>
      <c r="AA58" s="66">
        <f t="shared" si="8"/>
        <v>9.5807151066666673E-4</v>
      </c>
      <c r="AB58" s="71">
        <v>6.6180766399999993E-2</v>
      </c>
      <c r="AC58" s="71">
        <v>6.6180766399999993E-2</v>
      </c>
      <c r="AD58" s="71"/>
      <c r="AE58" s="71">
        <v>5.3150448706666666E-2</v>
      </c>
      <c r="AF58" s="72">
        <v>1</v>
      </c>
      <c r="AG58" s="66">
        <f t="shared" si="4"/>
        <v>5.3150448706666666E-2</v>
      </c>
      <c r="AH58" s="66">
        <f t="shared" si="9"/>
        <v>1.3030317693333328E-2</v>
      </c>
      <c r="AI58" s="67" t="s">
        <v>71</v>
      </c>
      <c r="AJ58" s="162"/>
      <c r="AO58" s="154"/>
      <c r="AS58" s="155"/>
      <c r="AT58" s="155"/>
      <c r="AU58" s="155"/>
      <c r="AV58" s="155"/>
      <c r="AW58" s="155"/>
      <c r="AX58" s="155"/>
      <c r="AY58" s="155"/>
      <c r="AZ58" s="155"/>
      <c r="BA58" s="155"/>
    </row>
    <row r="59" spans="1:53" x14ac:dyDescent="0.25">
      <c r="A59" s="70" t="s">
        <v>16</v>
      </c>
      <c r="B59" s="64">
        <v>34003</v>
      </c>
      <c r="C59" s="64" t="s">
        <v>18</v>
      </c>
      <c r="D59" s="64" t="s">
        <v>53</v>
      </c>
      <c r="E59" s="64" t="s">
        <v>128</v>
      </c>
      <c r="F59" s="64" t="s">
        <v>89</v>
      </c>
      <c r="G59" s="64" t="s">
        <v>115</v>
      </c>
      <c r="H59" s="64"/>
      <c r="I59" s="64">
        <v>2265002078</v>
      </c>
      <c r="J59" s="65" t="s">
        <v>1</v>
      </c>
      <c r="K59" s="64" t="s">
        <v>1</v>
      </c>
      <c r="L59" s="64" t="s">
        <v>19</v>
      </c>
      <c r="M59" s="71" t="s">
        <v>19</v>
      </c>
      <c r="N59" s="71">
        <v>1.570703186460115E-3</v>
      </c>
      <c r="O59" s="71">
        <v>1.570703186460115E-3</v>
      </c>
      <c r="P59" s="66" t="s">
        <v>19</v>
      </c>
      <c r="Q59" s="71">
        <v>9.0830344000000004E-4</v>
      </c>
      <c r="R59" s="66">
        <v>1</v>
      </c>
      <c r="S59" s="66">
        <f t="shared" si="6"/>
        <v>9.0830344000000004E-4</v>
      </c>
      <c r="T59" s="66">
        <f t="shared" si="1"/>
        <v>6.62399746460115E-4</v>
      </c>
      <c r="U59" s="71">
        <v>4.2986712699999999E-4</v>
      </c>
      <c r="V59" s="71">
        <v>4.2986712699999999E-4</v>
      </c>
      <c r="W59" s="71" t="s">
        <v>19</v>
      </c>
      <c r="X59" s="71">
        <v>2.7961930333333333E-4</v>
      </c>
      <c r="Y59" s="66">
        <v>1</v>
      </c>
      <c r="Z59" s="66">
        <f t="shared" si="7"/>
        <v>2.7961930333333333E-4</v>
      </c>
      <c r="AA59" s="66">
        <f t="shared" si="8"/>
        <v>1.5024782366666666E-4</v>
      </c>
      <c r="AB59" s="71">
        <v>3.5353173580000001E-2</v>
      </c>
      <c r="AC59" s="71">
        <v>3.5353173580000001E-2</v>
      </c>
      <c r="AD59" s="71"/>
      <c r="AE59" s="71">
        <v>2.9530517463333336E-2</v>
      </c>
      <c r="AF59" s="72">
        <v>1</v>
      </c>
      <c r="AG59" s="66">
        <f t="shared" si="4"/>
        <v>2.9530517463333336E-2</v>
      </c>
      <c r="AH59" s="66">
        <f t="shared" si="9"/>
        <v>5.8226561166666649E-3</v>
      </c>
      <c r="AI59" s="67" t="s">
        <v>71</v>
      </c>
      <c r="AJ59" s="162"/>
      <c r="AO59" s="154"/>
      <c r="AS59" s="155"/>
      <c r="AT59" s="155"/>
      <c r="AU59" s="155"/>
      <c r="AV59" s="155"/>
      <c r="AW59" s="155"/>
      <c r="AX59" s="155"/>
      <c r="AY59" s="155"/>
      <c r="AZ59" s="155"/>
      <c r="BA59" s="155"/>
    </row>
    <row r="60" spans="1:53" x14ac:dyDescent="0.25">
      <c r="A60" s="70" t="s">
        <v>16</v>
      </c>
      <c r="B60" s="64">
        <v>34003</v>
      </c>
      <c r="C60" s="64" t="s">
        <v>18</v>
      </c>
      <c r="D60" s="64" t="s">
        <v>53</v>
      </c>
      <c r="E60" s="64" t="s">
        <v>129</v>
      </c>
      <c r="F60" s="64" t="s">
        <v>89</v>
      </c>
      <c r="G60" s="64" t="s">
        <v>115</v>
      </c>
      <c r="H60" s="64"/>
      <c r="I60" s="64">
        <v>2265002081</v>
      </c>
      <c r="J60" s="65" t="s">
        <v>1</v>
      </c>
      <c r="K60" s="64" t="s">
        <v>1</v>
      </c>
      <c r="L60" s="64" t="s">
        <v>19</v>
      </c>
      <c r="M60" s="71" t="s">
        <v>19</v>
      </c>
      <c r="N60" s="71">
        <v>4.8515363849280008E-4</v>
      </c>
      <c r="O60" s="71">
        <v>4.8515363849280008E-4</v>
      </c>
      <c r="P60" s="66" t="s">
        <v>19</v>
      </c>
      <c r="Q60" s="71">
        <v>2.3920127000000001E-4</v>
      </c>
      <c r="R60" s="66">
        <v>1</v>
      </c>
      <c r="S60" s="66">
        <f t="shared" si="6"/>
        <v>2.3920127000000001E-4</v>
      </c>
      <c r="T60" s="66">
        <f t="shared" si="1"/>
        <v>2.459523684928001E-4</v>
      </c>
      <c r="U60" s="71">
        <v>7.725836386E-4</v>
      </c>
      <c r="V60" s="71">
        <v>7.725836386E-4</v>
      </c>
      <c r="W60" s="71" t="s">
        <v>19</v>
      </c>
      <c r="X60" s="71">
        <v>4.4643554999999999E-4</v>
      </c>
      <c r="Y60" s="66">
        <v>1</v>
      </c>
      <c r="Z60" s="66">
        <f t="shared" si="7"/>
        <v>4.4643554999999999E-4</v>
      </c>
      <c r="AA60" s="66">
        <f t="shared" si="8"/>
        <v>3.2614808860000001E-4</v>
      </c>
      <c r="AB60" s="71">
        <v>1.031098345E-2</v>
      </c>
      <c r="AC60" s="71">
        <v>1.031098345E-2</v>
      </c>
      <c r="AD60" s="71"/>
      <c r="AE60" s="71">
        <v>5.9730504533333333E-3</v>
      </c>
      <c r="AF60" s="72">
        <v>1</v>
      </c>
      <c r="AG60" s="66">
        <f t="shared" si="4"/>
        <v>5.9730504533333333E-3</v>
      </c>
      <c r="AH60" s="66">
        <f t="shared" si="9"/>
        <v>4.3379329966666668E-3</v>
      </c>
      <c r="AI60" s="67" t="s">
        <v>71</v>
      </c>
      <c r="AJ60" s="162"/>
      <c r="AO60" s="154"/>
      <c r="AS60" s="155"/>
      <c r="AT60" s="155"/>
      <c r="AU60" s="155"/>
      <c r="AV60" s="155"/>
      <c r="AW60" s="155"/>
      <c r="AX60" s="155"/>
      <c r="AY60" s="155"/>
      <c r="AZ60" s="155"/>
      <c r="BA60" s="155"/>
    </row>
    <row r="61" spans="1:53" x14ac:dyDescent="0.25">
      <c r="A61" s="70" t="s">
        <v>16</v>
      </c>
      <c r="B61" s="64">
        <v>34003</v>
      </c>
      <c r="C61" s="64" t="s">
        <v>18</v>
      </c>
      <c r="D61" s="64" t="s">
        <v>53</v>
      </c>
      <c r="E61" s="64" t="s">
        <v>130</v>
      </c>
      <c r="F61" s="64" t="s">
        <v>96</v>
      </c>
      <c r="G61" s="64" t="s">
        <v>115</v>
      </c>
      <c r="H61" s="64"/>
      <c r="I61" s="64">
        <v>2265003010</v>
      </c>
      <c r="J61" s="65" t="s">
        <v>1</v>
      </c>
      <c r="K61" s="64" t="s">
        <v>1</v>
      </c>
      <c r="L61" s="64" t="s">
        <v>19</v>
      </c>
      <c r="M61" s="71" t="s">
        <v>19</v>
      </c>
      <c r="N61" s="71">
        <v>8.2923709256049992E-3</v>
      </c>
      <c r="O61" s="71">
        <v>8.2923709256049992E-3</v>
      </c>
      <c r="P61" s="66" t="s">
        <v>19</v>
      </c>
      <c r="Q61" s="71">
        <v>3.0056319333333329E-3</v>
      </c>
      <c r="R61" s="66">
        <v>1</v>
      </c>
      <c r="S61" s="66">
        <f t="shared" si="6"/>
        <v>3.0056319333333329E-3</v>
      </c>
      <c r="T61" s="66">
        <f t="shared" si="1"/>
        <v>5.2867389922716668E-3</v>
      </c>
      <c r="U61" s="71">
        <v>9.6863020699999997E-3</v>
      </c>
      <c r="V61" s="71">
        <v>9.6863020699999997E-3</v>
      </c>
      <c r="W61" s="71" t="s">
        <v>19</v>
      </c>
      <c r="X61" s="71">
        <v>4.1281509499999994E-3</v>
      </c>
      <c r="Y61" s="66">
        <v>1</v>
      </c>
      <c r="Z61" s="66">
        <f t="shared" si="7"/>
        <v>4.1281509499999994E-3</v>
      </c>
      <c r="AA61" s="66">
        <f t="shared" si="8"/>
        <v>5.5581511200000003E-3</v>
      </c>
      <c r="AB61" s="71">
        <v>0.20263441100000001</v>
      </c>
      <c r="AC61" s="71">
        <v>0.20263441100000001</v>
      </c>
      <c r="AD61" s="71"/>
      <c r="AE61" s="71">
        <v>8.9737219916666666E-2</v>
      </c>
      <c r="AF61" s="72">
        <v>1</v>
      </c>
      <c r="AG61" s="66">
        <f t="shared" si="4"/>
        <v>8.9737219916666666E-2</v>
      </c>
      <c r="AH61" s="66">
        <f t="shared" si="9"/>
        <v>0.11289719108333335</v>
      </c>
      <c r="AI61" s="67" t="s">
        <v>71</v>
      </c>
      <c r="AJ61" s="162"/>
      <c r="AO61" s="154"/>
      <c r="AS61" s="155"/>
      <c r="AT61" s="155"/>
      <c r="AU61" s="155"/>
      <c r="AV61" s="155"/>
      <c r="AW61" s="155"/>
      <c r="AX61" s="155"/>
      <c r="AY61" s="155"/>
      <c r="AZ61" s="155"/>
      <c r="BA61" s="155"/>
    </row>
    <row r="62" spans="1:53" x14ac:dyDescent="0.25">
      <c r="A62" s="70" t="s">
        <v>16</v>
      </c>
      <c r="B62" s="64">
        <v>34003</v>
      </c>
      <c r="C62" s="64" t="s">
        <v>18</v>
      </c>
      <c r="D62" s="64" t="s">
        <v>53</v>
      </c>
      <c r="E62" s="64" t="s">
        <v>131</v>
      </c>
      <c r="F62" s="64" t="s">
        <v>96</v>
      </c>
      <c r="G62" s="64" t="s">
        <v>115</v>
      </c>
      <c r="H62" s="64"/>
      <c r="I62" s="64">
        <v>2265003020</v>
      </c>
      <c r="J62" s="65" t="s">
        <v>1</v>
      </c>
      <c r="K62" s="64" t="s">
        <v>1</v>
      </c>
      <c r="L62" s="64" t="s">
        <v>19</v>
      </c>
      <c r="M62" s="71" t="s">
        <v>19</v>
      </c>
      <c r="N62" s="71">
        <v>1.2528930831414101E-2</v>
      </c>
      <c r="O62" s="71">
        <v>1.2528930831414101E-2</v>
      </c>
      <c r="P62" s="66" t="s">
        <v>19</v>
      </c>
      <c r="Q62" s="71">
        <v>1.5605035233333335E-3</v>
      </c>
      <c r="R62" s="66">
        <v>1</v>
      </c>
      <c r="S62" s="66">
        <f t="shared" si="6"/>
        <v>1.5605035233333335E-3</v>
      </c>
      <c r="T62" s="66">
        <f t="shared" si="1"/>
        <v>1.0968427308080769E-2</v>
      </c>
      <c r="U62" s="71">
        <v>2.1163827944999998E-2</v>
      </c>
      <c r="V62" s="71">
        <v>2.1163827944999998E-2</v>
      </c>
      <c r="W62" s="71" t="s">
        <v>19</v>
      </c>
      <c r="X62" s="71">
        <v>3.659301763333333E-3</v>
      </c>
      <c r="Y62" s="66">
        <v>1</v>
      </c>
      <c r="Z62" s="66">
        <f t="shared" si="7"/>
        <v>3.659301763333333E-3</v>
      </c>
      <c r="AA62" s="66">
        <f t="shared" si="8"/>
        <v>1.7504526181666664E-2</v>
      </c>
      <c r="AB62" s="71">
        <v>0.29598253690999998</v>
      </c>
      <c r="AC62" s="71">
        <v>0.29598253690999998</v>
      </c>
      <c r="AD62" s="71"/>
      <c r="AE62" s="71">
        <v>4.5848012393333332E-2</v>
      </c>
      <c r="AF62" s="72">
        <v>1</v>
      </c>
      <c r="AG62" s="66">
        <f t="shared" si="4"/>
        <v>4.5848012393333332E-2</v>
      </c>
      <c r="AH62" s="66">
        <f t="shared" si="9"/>
        <v>0.25013452451666662</v>
      </c>
      <c r="AI62" s="67" t="s">
        <v>71</v>
      </c>
      <c r="AJ62" s="162"/>
      <c r="AO62" s="154"/>
      <c r="AS62" s="155"/>
      <c r="AT62" s="155"/>
      <c r="AU62" s="155"/>
      <c r="AV62" s="155"/>
      <c r="AW62" s="155"/>
      <c r="AX62" s="155"/>
      <c r="AY62" s="155"/>
      <c r="AZ62" s="155"/>
      <c r="BA62" s="155"/>
    </row>
    <row r="63" spans="1:53" x14ac:dyDescent="0.25">
      <c r="A63" s="70" t="s">
        <v>16</v>
      </c>
      <c r="B63" s="64">
        <v>34003</v>
      </c>
      <c r="C63" s="64" t="s">
        <v>18</v>
      </c>
      <c r="D63" s="64" t="s">
        <v>53</v>
      </c>
      <c r="E63" s="64" t="s">
        <v>95</v>
      </c>
      <c r="F63" s="64" t="s">
        <v>96</v>
      </c>
      <c r="G63" s="64" t="s">
        <v>115</v>
      </c>
      <c r="H63" s="64"/>
      <c r="I63" s="64">
        <v>2265003030</v>
      </c>
      <c r="J63" s="65" t="s">
        <v>1</v>
      </c>
      <c r="K63" s="64" t="s">
        <v>1</v>
      </c>
      <c r="L63" s="64" t="s">
        <v>19</v>
      </c>
      <c r="M63" s="71" t="s">
        <v>19</v>
      </c>
      <c r="N63" s="71">
        <v>4.1984289929130093E-3</v>
      </c>
      <c r="O63" s="71">
        <v>4.1984289929130093E-3</v>
      </c>
      <c r="P63" s="66" t="s">
        <v>19</v>
      </c>
      <c r="Q63" s="71">
        <v>1.0571152899999999E-3</v>
      </c>
      <c r="R63" s="66">
        <v>1</v>
      </c>
      <c r="S63" s="66">
        <f t="shared" si="6"/>
        <v>1.0571152899999999E-3</v>
      </c>
      <c r="T63" s="66">
        <f t="shared" si="1"/>
        <v>3.1413137029130097E-3</v>
      </c>
      <c r="U63" s="71">
        <v>2.9011052300000001E-3</v>
      </c>
      <c r="V63" s="71">
        <v>2.9011052300000001E-3</v>
      </c>
      <c r="W63" s="71" t="s">
        <v>19</v>
      </c>
      <c r="X63" s="71">
        <v>7.1613406333333326E-4</v>
      </c>
      <c r="Y63" s="66">
        <v>1</v>
      </c>
      <c r="Z63" s="66">
        <f t="shared" si="7"/>
        <v>7.1613406333333326E-4</v>
      </c>
      <c r="AA63" s="66">
        <f t="shared" si="8"/>
        <v>2.184971166666667E-3</v>
      </c>
      <c r="AB63" s="71">
        <v>0.11712699159999999</v>
      </c>
      <c r="AC63" s="71">
        <v>0.11712699159999999</v>
      </c>
      <c r="AD63" s="71"/>
      <c r="AE63" s="71">
        <v>4.5535691226666668E-2</v>
      </c>
      <c r="AF63" s="72">
        <v>1</v>
      </c>
      <c r="AG63" s="66">
        <f t="shared" si="4"/>
        <v>4.5535691226666668E-2</v>
      </c>
      <c r="AH63" s="66">
        <f t="shared" si="9"/>
        <v>7.1591300373333333E-2</v>
      </c>
      <c r="AI63" s="67" t="s">
        <v>71</v>
      </c>
      <c r="AJ63" s="162"/>
      <c r="AO63" s="154"/>
      <c r="AS63" s="155"/>
      <c r="AT63" s="155"/>
      <c r="AU63" s="155"/>
      <c r="AV63" s="155"/>
      <c r="AW63" s="155"/>
      <c r="AX63" s="155"/>
      <c r="AY63" s="155"/>
      <c r="AZ63" s="155"/>
      <c r="BA63" s="155"/>
    </row>
    <row r="64" spans="1:53" x14ac:dyDescent="0.25">
      <c r="A64" s="70" t="s">
        <v>16</v>
      </c>
      <c r="B64" s="64">
        <v>34003</v>
      </c>
      <c r="C64" s="64" t="s">
        <v>18</v>
      </c>
      <c r="D64" s="64" t="s">
        <v>53</v>
      </c>
      <c r="E64" s="64" t="s">
        <v>97</v>
      </c>
      <c r="F64" s="64" t="s">
        <v>96</v>
      </c>
      <c r="G64" s="64" t="s">
        <v>115</v>
      </c>
      <c r="H64" s="64"/>
      <c r="I64" s="64">
        <v>2265003040</v>
      </c>
      <c r="J64" s="65" t="s">
        <v>1</v>
      </c>
      <c r="K64" s="64" t="s">
        <v>1</v>
      </c>
      <c r="L64" s="64" t="s">
        <v>19</v>
      </c>
      <c r="M64" s="71" t="s">
        <v>19</v>
      </c>
      <c r="N64" s="71">
        <v>1.9255680002143401E-2</v>
      </c>
      <c r="O64" s="71">
        <v>1.9255680002143401E-2</v>
      </c>
      <c r="P64" s="66" t="s">
        <v>19</v>
      </c>
      <c r="Q64" s="71">
        <v>4.2997438733333336E-3</v>
      </c>
      <c r="R64" s="66">
        <v>1</v>
      </c>
      <c r="S64" s="66">
        <f t="shared" si="6"/>
        <v>4.2997438733333336E-3</v>
      </c>
      <c r="T64" s="66">
        <f t="shared" si="1"/>
        <v>1.4955936128810066E-2</v>
      </c>
      <c r="U64" s="71">
        <v>4.6280684000000001E-3</v>
      </c>
      <c r="V64" s="71">
        <v>4.6280684000000001E-3</v>
      </c>
      <c r="W64" s="71" t="s">
        <v>19</v>
      </c>
      <c r="X64" s="71">
        <v>1.34702282E-3</v>
      </c>
      <c r="Y64" s="66">
        <v>1</v>
      </c>
      <c r="Z64" s="66">
        <f t="shared" si="7"/>
        <v>1.34702282E-3</v>
      </c>
      <c r="AA64" s="66">
        <f t="shared" si="8"/>
        <v>3.2810455800000001E-3</v>
      </c>
      <c r="AB64" s="71">
        <v>0.32976480838999994</v>
      </c>
      <c r="AC64" s="71">
        <v>0.32976480838999994</v>
      </c>
      <c r="AD64" s="71"/>
      <c r="AE64" s="71">
        <v>0.13816537258333336</v>
      </c>
      <c r="AF64" s="72">
        <v>1</v>
      </c>
      <c r="AG64" s="66">
        <f t="shared" si="4"/>
        <v>0.13816537258333336</v>
      </c>
      <c r="AH64" s="66">
        <f t="shared" si="9"/>
        <v>0.19159943580666658</v>
      </c>
      <c r="AI64" s="67" t="s">
        <v>71</v>
      </c>
      <c r="AJ64" s="162"/>
      <c r="AO64" s="154"/>
      <c r="AS64" s="155"/>
      <c r="AT64" s="155"/>
      <c r="AU64" s="155"/>
      <c r="AV64" s="155"/>
      <c r="AW64" s="155"/>
      <c r="AX64" s="155"/>
      <c r="AY64" s="155"/>
      <c r="AZ64" s="155"/>
      <c r="BA64" s="155"/>
    </row>
    <row r="65" spans="1:53" x14ac:dyDescent="0.25">
      <c r="A65" s="70" t="s">
        <v>16</v>
      </c>
      <c r="B65" s="64">
        <v>34003</v>
      </c>
      <c r="C65" s="64" t="s">
        <v>18</v>
      </c>
      <c r="D65" s="64" t="s">
        <v>53</v>
      </c>
      <c r="E65" s="64" t="s">
        <v>132</v>
      </c>
      <c r="F65" s="64" t="s">
        <v>96</v>
      </c>
      <c r="G65" s="64" t="s">
        <v>115</v>
      </c>
      <c r="H65" s="64"/>
      <c r="I65" s="64">
        <v>2265003050</v>
      </c>
      <c r="J65" s="65" t="s">
        <v>1</v>
      </c>
      <c r="K65" s="64" t="s">
        <v>1</v>
      </c>
      <c r="L65" s="64" t="s">
        <v>19</v>
      </c>
      <c r="M65" s="71" t="s">
        <v>19</v>
      </c>
      <c r="N65" s="71">
        <v>5.6333028612630008E-4</v>
      </c>
      <c r="O65" s="71">
        <v>5.6333028612630008E-4</v>
      </c>
      <c r="P65" s="66" t="s">
        <v>19</v>
      </c>
      <c r="Q65" s="71">
        <v>1.7269523333333331E-4</v>
      </c>
      <c r="R65" s="66">
        <v>1</v>
      </c>
      <c r="S65" s="66">
        <f t="shared" si="6"/>
        <v>1.7269523333333331E-4</v>
      </c>
      <c r="T65" s="66">
        <f t="shared" si="1"/>
        <v>3.9063505279296679E-4</v>
      </c>
      <c r="U65" s="71">
        <v>6.1673444772000004E-4</v>
      </c>
      <c r="V65" s="71">
        <v>6.1673444772000004E-4</v>
      </c>
      <c r="W65" s="71" t="s">
        <v>19</v>
      </c>
      <c r="X65" s="71">
        <v>2.1311326666666666E-4</v>
      </c>
      <c r="Y65" s="66">
        <v>1</v>
      </c>
      <c r="Z65" s="66">
        <f t="shared" si="7"/>
        <v>2.1311326666666666E-4</v>
      </c>
      <c r="AA65" s="66">
        <f t="shared" si="8"/>
        <v>4.0362118105333341E-4</v>
      </c>
      <c r="AB65" s="71">
        <v>1.4648487857E-2</v>
      </c>
      <c r="AC65" s="71">
        <v>1.4648487857E-2</v>
      </c>
      <c r="AD65" s="71"/>
      <c r="AE65" s="71">
        <v>5.9300603633333331E-3</v>
      </c>
      <c r="AF65" s="72">
        <v>1</v>
      </c>
      <c r="AG65" s="66">
        <f t="shared" si="4"/>
        <v>5.9300603633333331E-3</v>
      </c>
      <c r="AH65" s="66">
        <f t="shared" si="9"/>
        <v>8.7184274936666674E-3</v>
      </c>
      <c r="AI65" s="67" t="s">
        <v>71</v>
      </c>
      <c r="AJ65" s="162"/>
      <c r="AO65" s="154"/>
      <c r="AS65" s="155"/>
      <c r="AT65" s="155"/>
      <c r="AU65" s="155"/>
      <c r="AV65" s="155"/>
      <c r="AW65" s="155"/>
      <c r="AX65" s="155"/>
      <c r="AY65" s="155"/>
      <c r="AZ65" s="155"/>
      <c r="BA65" s="155"/>
    </row>
    <row r="66" spans="1:53" x14ac:dyDescent="0.25">
      <c r="A66" s="70" t="s">
        <v>16</v>
      </c>
      <c r="B66" s="64">
        <v>34003</v>
      </c>
      <c r="C66" s="64" t="s">
        <v>18</v>
      </c>
      <c r="D66" s="64" t="s">
        <v>53</v>
      </c>
      <c r="E66" s="64" t="s">
        <v>133</v>
      </c>
      <c r="F66" s="64" t="s">
        <v>96</v>
      </c>
      <c r="G66" s="64" t="s">
        <v>115</v>
      </c>
      <c r="H66" s="64"/>
      <c r="I66" s="64">
        <v>2265003060</v>
      </c>
      <c r="J66" s="65" t="s">
        <v>1</v>
      </c>
      <c r="K66" s="64" t="s">
        <v>1</v>
      </c>
      <c r="L66" s="64" t="s">
        <v>19</v>
      </c>
      <c r="M66" s="71" t="s">
        <v>19</v>
      </c>
      <c r="N66" s="71">
        <v>1.9962581091530004E-4</v>
      </c>
      <c r="O66" s="71">
        <v>1.9962581091530004E-4</v>
      </c>
      <c r="P66" s="66" t="s">
        <v>19</v>
      </c>
      <c r="Q66" s="71">
        <v>5.7687556666666672E-5</v>
      </c>
      <c r="R66" s="66">
        <v>1</v>
      </c>
      <c r="S66" s="66">
        <f t="shared" si="6"/>
        <v>5.7687556666666672E-5</v>
      </c>
      <c r="T66" s="66">
        <f t="shared" si="1"/>
        <v>1.4193825424863336E-4</v>
      </c>
      <c r="U66" s="71">
        <v>7.2758576319999994E-5</v>
      </c>
      <c r="V66" s="71">
        <v>7.2758576319999994E-5</v>
      </c>
      <c r="W66" s="71" t="s">
        <v>19</v>
      </c>
      <c r="X66" s="71">
        <v>2.0209016666666669E-5</v>
      </c>
      <c r="Y66" s="66">
        <v>1</v>
      </c>
      <c r="Z66" s="66">
        <f t="shared" si="7"/>
        <v>2.0209016666666669E-5</v>
      </c>
      <c r="AA66" s="66">
        <f t="shared" si="8"/>
        <v>5.2549559653333321E-5</v>
      </c>
      <c r="AB66" s="71">
        <v>6.4298741349999994E-3</v>
      </c>
      <c r="AC66" s="71">
        <v>6.4298741349999994E-3</v>
      </c>
      <c r="AD66" s="71"/>
      <c r="AE66" s="71">
        <v>2.9516187433333333E-3</v>
      </c>
      <c r="AF66" s="72">
        <v>1</v>
      </c>
      <c r="AG66" s="66">
        <f t="shared" si="4"/>
        <v>2.9516187433333333E-3</v>
      </c>
      <c r="AH66" s="66">
        <f t="shared" si="9"/>
        <v>3.4782553916666661E-3</v>
      </c>
      <c r="AI66" s="67" t="s">
        <v>71</v>
      </c>
      <c r="AJ66" s="162"/>
      <c r="AO66" s="154"/>
      <c r="AS66" s="155"/>
      <c r="AT66" s="155"/>
      <c r="AU66" s="155"/>
      <c r="AV66" s="155"/>
      <c r="AW66" s="155"/>
      <c r="AX66" s="155"/>
      <c r="AY66" s="155"/>
      <c r="AZ66" s="155"/>
      <c r="BA66" s="155"/>
    </row>
    <row r="67" spans="1:53" x14ac:dyDescent="0.25">
      <c r="A67" s="70" t="s">
        <v>16</v>
      </c>
      <c r="B67" s="64">
        <v>34003</v>
      </c>
      <c r="C67" s="64" t="s">
        <v>18</v>
      </c>
      <c r="D67" s="64" t="s">
        <v>53</v>
      </c>
      <c r="E67" s="64" t="s">
        <v>134</v>
      </c>
      <c r="F67" s="64" t="s">
        <v>96</v>
      </c>
      <c r="G67" s="64" t="s">
        <v>115</v>
      </c>
      <c r="H67" s="64"/>
      <c r="I67" s="64">
        <v>2265003070</v>
      </c>
      <c r="J67" s="65" t="s">
        <v>1</v>
      </c>
      <c r="K67" s="64" t="s">
        <v>1</v>
      </c>
      <c r="L67" s="64" t="s">
        <v>19</v>
      </c>
      <c r="M67" s="71" t="s">
        <v>19</v>
      </c>
      <c r="N67" s="71">
        <v>3.9701586290481999E-4</v>
      </c>
      <c r="O67" s="71">
        <v>3.9701586290481999E-4</v>
      </c>
      <c r="P67" s="66" t="s">
        <v>19</v>
      </c>
      <c r="Q67" s="71">
        <v>8.0101193333333335E-5</v>
      </c>
      <c r="R67" s="66">
        <v>1</v>
      </c>
      <c r="S67" s="66">
        <f t="shared" si="6"/>
        <v>8.0101193333333335E-5</v>
      </c>
      <c r="T67" s="66">
        <f t="shared" si="1"/>
        <v>3.1691466957148664E-4</v>
      </c>
      <c r="U67" s="71">
        <v>7.3089835179999995E-4</v>
      </c>
      <c r="V67" s="71">
        <v>7.3089835179999995E-4</v>
      </c>
      <c r="W67" s="71" t="s">
        <v>19</v>
      </c>
      <c r="X67" s="71">
        <v>2.3442459333333332E-4</v>
      </c>
      <c r="Y67" s="66">
        <v>1</v>
      </c>
      <c r="Z67" s="66">
        <f t="shared" si="7"/>
        <v>2.3442459333333332E-4</v>
      </c>
      <c r="AA67" s="66">
        <f t="shared" si="8"/>
        <v>4.9647375846666663E-4</v>
      </c>
      <c r="AB67" s="71">
        <v>9.5576739139999999E-3</v>
      </c>
      <c r="AC67" s="71">
        <v>9.5576739139999999E-3</v>
      </c>
      <c r="AD67" s="71"/>
      <c r="AE67" s="71">
        <v>2.5555220166666669E-3</v>
      </c>
      <c r="AF67" s="72">
        <v>1</v>
      </c>
      <c r="AG67" s="66">
        <f t="shared" si="4"/>
        <v>2.5555220166666669E-3</v>
      </c>
      <c r="AH67" s="66">
        <f t="shared" si="9"/>
        <v>7.0021518973333325E-3</v>
      </c>
      <c r="AI67" s="67" t="s">
        <v>71</v>
      </c>
      <c r="AJ67" s="162"/>
      <c r="AO67" s="154"/>
      <c r="AS67" s="155"/>
      <c r="AT67" s="155"/>
      <c r="AU67" s="155"/>
      <c r="AV67" s="155"/>
      <c r="AW67" s="155"/>
      <c r="AX67" s="155"/>
      <c r="AY67" s="155"/>
      <c r="AZ67" s="155"/>
      <c r="BA67" s="155"/>
    </row>
    <row r="68" spans="1:53" x14ac:dyDescent="0.25">
      <c r="A68" s="70" t="s">
        <v>16</v>
      </c>
      <c r="B68" s="64">
        <v>34003</v>
      </c>
      <c r="C68" s="64" t="s">
        <v>18</v>
      </c>
      <c r="D68" s="64" t="s">
        <v>53</v>
      </c>
      <c r="E68" s="64" t="s">
        <v>135</v>
      </c>
      <c r="F68" s="64" t="s">
        <v>99</v>
      </c>
      <c r="G68" s="64" t="s">
        <v>115</v>
      </c>
      <c r="H68" s="64"/>
      <c r="I68" s="64">
        <v>2265004010</v>
      </c>
      <c r="J68" s="65" t="s">
        <v>1</v>
      </c>
      <c r="K68" s="64" t="s">
        <v>1</v>
      </c>
      <c r="L68" s="64" t="s">
        <v>19</v>
      </c>
      <c r="M68" s="71" t="s">
        <v>19</v>
      </c>
      <c r="N68" s="71">
        <v>0.66244382510235711</v>
      </c>
      <c r="O68" s="71">
        <v>0.66244382510235711</v>
      </c>
      <c r="P68" s="66" t="s">
        <v>19</v>
      </c>
      <c r="Q68" s="71">
        <v>0.31134452000666668</v>
      </c>
      <c r="R68" s="66">
        <v>1</v>
      </c>
      <c r="S68" s="66">
        <f t="shared" si="6"/>
        <v>0.31134452000666668</v>
      </c>
      <c r="T68" s="66">
        <f t="shared" si="1"/>
        <v>0.35109930509569043</v>
      </c>
      <c r="U68" s="71">
        <v>5.9678636196000001E-2</v>
      </c>
      <c r="V68" s="71">
        <v>5.9678636196000001E-2</v>
      </c>
      <c r="W68" s="71" t="s">
        <v>19</v>
      </c>
      <c r="X68" s="71">
        <v>3.9567050013333334E-2</v>
      </c>
      <c r="Y68" s="66">
        <v>1</v>
      </c>
      <c r="Z68" s="66">
        <f t="shared" si="7"/>
        <v>3.9567050013333334E-2</v>
      </c>
      <c r="AA68" s="66">
        <f t="shared" si="8"/>
        <v>2.0111586182666667E-2</v>
      </c>
      <c r="AB68" s="71">
        <v>5.5892510018000001</v>
      </c>
      <c r="AC68" s="71">
        <v>5.5892510018000001</v>
      </c>
      <c r="AD68" s="71"/>
      <c r="AE68" s="71">
        <v>3.5993067044</v>
      </c>
      <c r="AF68" s="72">
        <v>1</v>
      </c>
      <c r="AG68" s="66">
        <f t="shared" si="4"/>
        <v>3.5993067044</v>
      </c>
      <c r="AH68" s="66">
        <f t="shared" si="9"/>
        <v>1.9899442974000001</v>
      </c>
      <c r="AI68" s="67" t="s">
        <v>71</v>
      </c>
      <c r="AJ68" s="162"/>
      <c r="AO68" s="154"/>
      <c r="AS68" s="155"/>
      <c r="AT68" s="155"/>
      <c r="AU68" s="155"/>
      <c r="AV68" s="155"/>
      <c r="AW68" s="155"/>
      <c r="AX68" s="155"/>
      <c r="AY68" s="155"/>
      <c r="AZ68" s="155"/>
      <c r="BA68" s="155"/>
    </row>
    <row r="69" spans="1:53" x14ac:dyDescent="0.25">
      <c r="A69" s="70" t="s">
        <v>16</v>
      </c>
      <c r="B69" s="64">
        <v>34003</v>
      </c>
      <c r="C69" s="64" t="s">
        <v>18</v>
      </c>
      <c r="D69" s="64" t="s">
        <v>53</v>
      </c>
      <c r="E69" s="64" t="s">
        <v>135</v>
      </c>
      <c r="F69" s="64" t="s">
        <v>100</v>
      </c>
      <c r="G69" s="64" t="s">
        <v>115</v>
      </c>
      <c r="H69" s="64"/>
      <c r="I69" s="64">
        <v>2265004011</v>
      </c>
      <c r="J69" s="65" t="s">
        <v>1</v>
      </c>
      <c r="K69" s="64" t="s">
        <v>1</v>
      </c>
      <c r="L69" s="64" t="s">
        <v>19</v>
      </c>
      <c r="M69" s="71" t="s">
        <v>19</v>
      </c>
      <c r="N69" s="71">
        <v>0.62666188861387306</v>
      </c>
      <c r="O69" s="71">
        <v>0.62666188861387306</v>
      </c>
      <c r="P69" s="66" t="s">
        <v>19</v>
      </c>
      <c r="Q69" s="71">
        <v>0.3450068627866667</v>
      </c>
      <c r="R69" s="66">
        <v>1</v>
      </c>
      <c r="S69" s="66">
        <f t="shared" si="6"/>
        <v>0.3450068627866667</v>
      </c>
      <c r="T69" s="66">
        <f t="shared" si="1"/>
        <v>0.28165502582720636</v>
      </c>
      <c r="U69" s="71">
        <v>8.7329708490000005E-2</v>
      </c>
      <c r="V69" s="71">
        <v>8.7329708490000005E-2</v>
      </c>
      <c r="W69" s="71" t="s">
        <v>19</v>
      </c>
      <c r="X69" s="71">
        <v>6.039997414E-2</v>
      </c>
      <c r="Y69" s="66">
        <v>1</v>
      </c>
      <c r="Z69" s="66">
        <f t="shared" si="7"/>
        <v>6.039997414E-2</v>
      </c>
      <c r="AA69" s="66">
        <f t="shared" si="8"/>
        <v>2.6929734350000005E-2</v>
      </c>
      <c r="AB69" s="71">
        <v>6.2052440826999993</v>
      </c>
      <c r="AC69" s="71">
        <v>6.2052440826999993</v>
      </c>
      <c r="AD69" s="71"/>
      <c r="AE69" s="71">
        <v>5.5903725137333327</v>
      </c>
      <c r="AF69" s="72">
        <v>1</v>
      </c>
      <c r="AG69" s="66">
        <f t="shared" si="4"/>
        <v>5.5903725137333327</v>
      </c>
      <c r="AH69" s="66">
        <f t="shared" si="9"/>
        <v>0.61487156896666662</v>
      </c>
      <c r="AI69" s="67" t="s">
        <v>71</v>
      </c>
      <c r="AJ69" s="162"/>
      <c r="AO69" s="154"/>
      <c r="AS69" s="155"/>
      <c r="AT69" s="155"/>
      <c r="AU69" s="155"/>
      <c r="AV69" s="155"/>
      <c r="AW69" s="155"/>
      <c r="AX69" s="155"/>
      <c r="AY69" s="155"/>
      <c r="AZ69" s="155"/>
      <c r="BA69" s="155"/>
    </row>
    <row r="70" spans="1:53" x14ac:dyDescent="0.25">
      <c r="A70" s="70" t="s">
        <v>16</v>
      </c>
      <c r="B70" s="64">
        <v>34003</v>
      </c>
      <c r="C70" s="64" t="s">
        <v>18</v>
      </c>
      <c r="D70" s="64" t="s">
        <v>53</v>
      </c>
      <c r="E70" s="64" t="s">
        <v>98</v>
      </c>
      <c r="F70" s="64" t="s">
        <v>99</v>
      </c>
      <c r="G70" s="64" t="s">
        <v>115</v>
      </c>
      <c r="H70" s="64"/>
      <c r="I70" s="64">
        <v>2265004015</v>
      </c>
      <c r="J70" s="65" t="s">
        <v>1</v>
      </c>
      <c r="K70" s="64" t="s">
        <v>1</v>
      </c>
      <c r="L70" s="64" t="s">
        <v>19</v>
      </c>
      <c r="M70" s="71" t="s">
        <v>19</v>
      </c>
      <c r="N70" s="71">
        <v>5.5956844550000009E-2</v>
      </c>
      <c r="O70" s="71">
        <v>5.5956844550000009E-2</v>
      </c>
      <c r="P70" s="66" t="s">
        <v>19</v>
      </c>
      <c r="Q70" s="71">
        <v>2.719031333333333E-2</v>
      </c>
      <c r="R70" s="66">
        <v>1</v>
      </c>
      <c r="S70" s="66">
        <f t="shared" si="6"/>
        <v>2.719031333333333E-2</v>
      </c>
      <c r="T70" s="66">
        <f t="shared" si="1"/>
        <v>2.8766531216666679E-2</v>
      </c>
      <c r="U70" s="71">
        <v>5.01682E-3</v>
      </c>
      <c r="V70" s="71">
        <v>5.01682E-3</v>
      </c>
      <c r="W70" s="71" t="s">
        <v>19</v>
      </c>
      <c r="X70" s="71">
        <v>3.3150136066666669E-3</v>
      </c>
      <c r="Y70" s="66">
        <v>1</v>
      </c>
      <c r="Z70" s="66">
        <f t="shared" si="7"/>
        <v>3.3150136066666669E-3</v>
      </c>
      <c r="AA70" s="66">
        <f t="shared" si="8"/>
        <v>1.7018063933333331E-3</v>
      </c>
      <c r="AB70" s="71">
        <v>0.46897987000000002</v>
      </c>
      <c r="AC70" s="71">
        <v>0.46897987000000002</v>
      </c>
      <c r="AD70" s="71"/>
      <c r="AE70" s="71">
        <v>0.30157878828000001</v>
      </c>
      <c r="AF70" s="72">
        <v>1</v>
      </c>
      <c r="AG70" s="66">
        <f t="shared" si="4"/>
        <v>0.30157878828000001</v>
      </c>
      <c r="AH70" s="66">
        <f t="shared" si="9"/>
        <v>0.16740108172000001</v>
      </c>
      <c r="AI70" s="67" t="s">
        <v>71</v>
      </c>
      <c r="AJ70" s="162"/>
      <c r="AO70" s="154"/>
      <c r="AS70" s="155"/>
      <c r="AT70" s="155"/>
      <c r="AU70" s="155"/>
      <c r="AV70" s="155"/>
      <c r="AW70" s="155"/>
      <c r="AX70" s="155"/>
      <c r="AY70" s="155"/>
      <c r="AZ70" s="155"/>
      <c r="BA70" s="155"/>
    </row>
    <row r="71" spans="1:53" x14ac:dyDescent="0.25">
      <c r="A71" s="70" t="s">
        <v>16</v>
      </c>
      <c r="B71" s="64">
        <v>34003</v>
      </c>
      <c r="C71" s="64" t="s">
        <v>18</v>
      </c>
      <c r="D71" s="64" t="s">
        <v>53</v>
      </c>
      <c r="E71" s="64" t="s">
        <v>98</v>
      </c>
      <c r="F71" s="64" t="s">
        <v>100</v>
      </c>
      <c r="G71" s="64" t="s">
        <v>115</v>
      </c>
      <c r="H71" s="64"/>
      <c r="I71" s="64">
        <v>2265004016</v>
      </c>
      <c r="J71" s="65" t="s">
        <v>1</v>
      </c>
      <c r="K71" s="64" t="s">
        <v>1</v>
      </c>
      <c r="L71" s="64" t="s">
        <v>19</v>
      </c>
      <c r="M71" s="71" t="s">
        <v>19</v>
      </c>
      <c r="N71" s="71">
        <v>0.37636389768</v>
      </c>
      <c r="O71" s="71">
        <v>0.37636389768</v>
      </c>
      <c r="P71" s="66" t="s">
        <v>19</v>
      </c>
      <c r="Q71" s="71">
        <v>0.20865883195666665</v>
      </c>
      <c r="R71" s="66">
        <v>1</v>
      </c>
      <c r="S71" s="66">
        <f t="shared" si="6"/>
        <v>0.20865883195666665</v>
      </c>
      <c r="T71" s="66">
        <f t="shared" si="1"/>
        <v>0.16770506572333335</v>
      </c>
      <c r="U71" s="71">
        <v>4.7206062999999999E-2</v>
      </c>
      <c r="V71" s="71">
        <v>4.7206062999999999E-2</v>
      </c>
      <c r="W71" s="71" t="s">
        <v>19</v>
      </c>
      <c r="X71" s="71">
        <v>3.1324343270000006E-2</v>
      </c>
      <c r="Y71" s="66">
        <v>1</v>
      </c>
      <c r="Z71" s="66">
        <f t="shared" si="7"/>
        <v>3.1324343270000006E-2</v>
      </c>
      <c r="AA71" s="66">
        <f t="shared" si="8"/>
        <v>1.5881719729999993E-2</v>
      </c>
      <c r="AB71" s="71">
        <v>4.0674051999999996</v>
      </c>
      <c r="AC71" s="71">
        <v>4.0674051999999996</v>
      </c>
      <c r="AD71" s="71"/>
      <c r="AE71" s="71">
        <v>2.8904001203000007</v>
      </c>
      <c r="AF71" s="72">
        <v>1</v>
      </c>
      <c r="AG71" s="66">
        <f t="shared" si="4"/>
        <v>2.8904001203000007</v>
      </c>
      <c r="AH71" s="66">
        <f t="shared" si="9"/>
        <v>1.1770050796999989</v>
      </c>
      <c r="AI71" s="67" t="s">
        <v>71</v>
      </c>
      <c r="AJ71" s="162"/>
      <c r="AO71" s="154"/>
      <c r="AS71" s="155"/>
      <c r="AT71" s="155"/>
      <c r="AU71" s="155"/>
      <c r="AV71" s="155"/>
      <c r="AW71" s="155"/>
      <c r="AX71" s="155"/>
      <c r="AY71" s="155"/>
      <c r="AZ71" s="155"/>
      <c r="BA71" s="155"/>
    </row>
    <row r="72" spans="1:53" x14ac:dyDescent="0.25">
      <c r="A72" s="70" t="s">
        <v>16</v>
      </c>
      <c r="B72" s="64">
        <v>34003</v>
      </c>
      <c r="C72" s="64" t="s">
        <v>18</v>
      </c>
      <c r="D72" s="64" t="s">
        <v>53</v>
      </c>
      <c r="E72" s="64" t="s">
        <v>102</v>
      </c>
      <c r="F72" s="64" t="s">
        <v>99</v>
      </c>
      <c r="G72" s="64" t="s">
        <v>115</v>
      </c>
      <c r="H72" s="64"/>
      <c r="I72" s="64">
        <v>2265004025</v>
      </c>
      <c r="J72" s="65" t="s">
        <v>1</v>
      </c>
      <c r="K72" s="64" t="s">
        <v>1</v>
      </c>
      <c r="L72" s="64" t="s">
        <v>19</v>
      </c>
      <c r="M72" s="71" t="s">
        <v>19</v>
      </c>
      <c r="N72" s="71">
        <v>3.4239501173000003E-3</v>
      </c>
      <c r="O72" s="71">
        <v>3.4239501173000003E-3</v>
      </c>
      <c r="P72" s="66" t="s">
        <v>19</v>
      </c>
      <c r="Q72" s="71">
        <v>2.0095111300000002E-3</v>
      </c>
      <c r="R72" s="66">
        <v>1</v>
      </c>
      <c r="S72" s="66">
        <f t="shared" si="6"/>
        <v>2.0095111300000002E-3</v>
      </c>
      <c r="T72" s="66">
        <f t="shared" si="1"/>
        <v>1.4144389873000001E-3</v>
      </c>
      <c r="U72" s="71">
        <v>3.1335671999999998E-4</v>
      </c>
      <c r="V72" s="71">
        <v>3.1335671999999998E-4</v>
      </c>
      <c r="W72" s="71" t="s">
        <v>19</v>
      </c>
      <c r="X72" s="71">
        <v>2.0907146333333333E-4</v>
      </c>
      <c r="Y72" s="66">
        <v>1</v>
      </c>
      <c r="Z72" s="66">
        <f t="shared" si="7"/>
        <v>2.0907146333333333E-4</v>
      </c>
      <c r="AA72" s="66">
        <f t="shared" si="8"/>
        <v>1.0428525666666665E-4</v>
      </c>
      <c r="AB72" s="71">
        <v>2.6843104999999999E-2</v>
      </c>
      <c r="AC72" s="71">
        <v>2.6843104999999999E-2</v>
      </c>
      <c r="AD72" s="71"/>
      <c r="AE72" s="71">
        <v>1.9320187370000002E-2</v>
      </c>
      <c r="AF72" s="72">
        <v>1</v>
      </c>
      <c r="AG72" s="66">
        <f t="shared" si="4"/>
        <v>1.9320187370000002E-2</v>
      </c>
      <c r="AH72" s="66">
        <f t="shared" si="9"/>
        <v>7.5229176299999971E-3</v>
      </c>
      <c r="AI72" s="67" t="s">
        <v>71</v>
      </c>
      <c r="AJ72" s="162"/>
      <c r="AO72" s="154"/>
      <c r="AS72" s="155"/>
      <c r="AT72" s="155"/>
      <c r="AU72" s="155"/>
      <c r="AV72" s="155"/>
      <c r="AW72" s="155"/>
      <c r="AX72" s="155"/>
      <c r="AY72" s="155"/>
      <c r="AZ72" s="155"/>
      <c r="BA72" s="155"/>
    </row>
    <row r="73" spans="1:53" x14ac:dyDescent="0.25">
      <c r="A73" s="70" t="s">
        <v>16</v>
      </c>
      <c r="B73" s="64">
        <v>34003</v>
      </c>
      <c r="C73" s="64" t="s">
        <v>18</v>
      </c>
      <c r="D73" s="64" t="s">
        <v>53</v>
      </c>
      <c r="E73" s="64" t="s">
        <v>102</v>
      </c>
      <c r="F73" s="64" t="s">
        <v>100</v>
      </c>
      <c r="G73" s="64" t="s">
        <v>115</v>
      </c>
      <c r="H73" s="64"/>
      <c r="I73" s="64">
        <v>2265004026</v>
      </c>
      <c r="J73" s="65" t="s">
        <v>1</v>
      </c>
      <c r="K73" s="64" t="s">
        <v>1</v>
      </c>
      <c r="L73" s="64" t="s">
        <v>19</v>
      </c>
      <c r="M73" s="71" t="s">
        <v>19</v>
      </c>
      <c r="N73" s="71">
        <v>1.2840471641759998E-2</v>
      </c>
      <c r="O73" s="71">
        <v>1.2840471641759998E-2</v>
      </c>
      <c r="P73" s="66" t="s">
        <v>19</v>
      </c>
      <c r="Q73" s="71">
        <v>9.2858594400000005E-3</v>
      </c>
      <c r="R73" s="66">
        <v>1</v>
      </c>
      <c r="S73" s="66">
        <f t="shared" si="6"/>
        <v>9.2858594400000005E-3</v>
      </c>
      <c r="T73" s="66">
        <f t="shared" ref="T73:T136" si="10">O73-S73</f>
        <v>3.554612201759998E-3</v>
      </c>
      <c r="U73" s="71">
        <v>2.0976884879999997E-3</v>
      </c>
      <c r="V73" s="71">
        <v>2.0976884879999997E-3</v>
      </c>
      <c r="W73" s="71" t="s">
        <v>19</v>
      </c>
      <c r="X73" s="71">
        <v>1.38670598E-3</v>
      </c>
      <c r="Y73" s="66">
        <v>1</v>
      </c>
      <c r="Z73" s="66">
        <f t="shared" si="7"/>
        <v>1.38670598E-3</v>
      </c>
      <c r="AA73" s="66">
        <f t="shared" si="8"/>
        <v>7.1098250799999968E-4</v>
      </c>
      <c r="AB73" s="71">
        <v>0.16929440579999999</v>
      </c>
      <c r="AC73" s="71">
        <v>0.16929440579999999</v>
      </c>
      <c r="AD73" s="71"/>
      <c r="AE73" s="71">
        <v>0.16175701120333333</v>
      </c>
      <c r="AF73" s="72">
        <v>1</v>
      </c>
      <c r="AG73" s="66">
        <f t="shared" ref="AG73:AG136" si="11">AF73*AE73</f>
        <v>0.16175701120333333</v>
      </c>
      <c r="AH73" s="66">
        <f t="shared" si="9"/>
        <v>7.5373945966666633E-3</v>
      </c>
      <c r="AI73" s="67" t="s">
        <v>71</v>
      </c>
      <c r="AJ73" s="162"/>
      <c r="AO73" s="154"/>
      <c r="AS73" s="155"/>
      <c r="AT73" s="155"/>
      <c r="AU73" s="155"/>
      <c r="AV73" s="155"/>
      <c r="AW73" s="155"/>
      <c r="AX73" s="155"/>
      <c r="AY73" s="155"/>
      <c r="AZ73" s="155"/>
      <c r="BA73" s="155"/>
    </row>
    <row r="74" spans="1:53" x14ac:dyDescent="0.25">
      <c r="A74" s="70" t="s">
        <v>16</v>
      </c>
      <c r="B74" s="64">
        <v>34003</v>
      </c>
      <c r="C74" s="64" t="s">
        <v>18</v>
      </c>
      <c r="D74" s="64" t="s">
        <v>53</v>
      </c>
      <c r="E74" s="64" t="s">
        <v>103</v>
      </c>
      <c r="F74" s="64" t="s">
        <v>99</v>
      </c>
      <c r="G74" s="64" t="s">
        <v>115</v>
      </c>
      <c r="H74" s="64"/>
      <c r="I74" s="64">
        <v>2265004030</v>
      </c>
      <c r="J74" s="65" t="s">
        <v>1</v>
      </c>
      <c r="K74" s="64" t="s">
        <v>1</v>
      </c>
      <c r="L74" s="64" t="s">
        <v>19</v>
      </c>
      <c r="M74" s="71" t="s">
        <v>19</v>
      </c>
      <c r="N74" s="71">
        <v>6.2609587618000003E-3</v>
      </c>
      <c r="O74" s="71">
        <v>6.2609587618000003E-3</v>
      </c>
      <c r="P74" s="66" t="s">
        <v>19</v>
      </c>
      <c r="Q74" s="71">
        <v>2.5529499599999997E-3</v>
      </c>
      <c r="R74" s="66">
        <v>1</v>
      </c>
      <c r="S74" s="66">
        <f t="shared" si="6"/>
        <v>2.5529499599999997E-3</v>
      </c>
      <c r="T74" s="66">
        <f t="shared" si="10"/>
        <v>3.7080088018000006E-3</v>
      </c>
      <c r="U74" s="71">
        <v>5.9805996999999999E-4</v>
      </c>
      <c r="V74" s="71">
        <v>5.9805996999999999E-4</v>
      </c>
      <c r="W74" s="71" t="s">
        <v>19</v>
      </c>
      <c r="X74" s="71">
        <v>3.9866878333333339E-4</v>
      </c>
      <c r="Y74" s="66">
        <v>1</v>
      </c>
      <c r="Z74" s="66">
        <f t="shared" si="7"/>
        <v>3.9866878333333339E-4</v>
      </c>
      <c r="AA74" s="66">
        <f t="shared" si="8"/>
        <v>1.993911866666666E-4</v>
      </c>
      <c r="AB74" s="71">
        <v>5.1182131999999998E-2</v>
      </c>
      <c r="AC74" s="71">
        <v>5.1182131999999998E-2</v>
      </c>
      <c r="AD74" s="71"/>
      <c r="AE74" s="71">
        <v>3.6850958173333337E-2</v>
      </c>
      <c r="AF74" s="72">
        <v>1</v>
      </c>
      <c r="AG74" s="66">
        <f t="shared" si="11"/>
        <v>3.6850958173333337E-2</v>
      </c>
      <c r="AH74" s="66">
        <f t="shared" si="9"/>
        <v>1.4331173826666661E-2</v>
      </c>
      <c r="AI74" s="67" t="s">
        <v>71</v>
      </c>
      <c r="AJ74" s="162"/>
      <c r="AO74" s="154"/>
      <c r="AS74" s="155"/>
      <c r="AT74" s="155"/>
      <c r="AU74" s="155"/>
      <c r="AV74" s="155"/>
      <c r="AW74" s="155"/>
      <c r="AX74" s="155"/>
      <c r="AY74" s="155"/>
      <c r="AZ74" s="155"/>
      <c r="BA74" s="155"/>
    </row>
    <row r="75" spans="1:53" x14ac:dyDescent="0.25">
      <c r="A75" s="70" t="s">
        <v>16</v>
      </c>
      <c r="B75" s="64">
        <v>34003</v>
      </c>
      <c r="C75" s="64" t="s">
        <v>18</v>
      </c>
      <c r="D75" s="64" t="s">
        <v>53</v>
      </c>
      <c r="E75" s="64" t="s">
        <v>103</v>
      </c>
      <c r="F75" s="64" t="s">
        <v>100</v>
      </c>
      <c r="G75" s="64" t="s">
        <v>115</v>
      </c>
      <c r="H75" s="64"/>
      <c r="I75" s="64">
        <v>2265004031</v>
      </c>
      <c r="J75" s="65" t="s">
        <v>1</v>
      </c>
      <c r="K75" s="64" t="s">
        <v>1</v>
      </c>
      <c r="L75" s="64" t="s">
        <v>19</v>
      </c>
      <c r="M75" s="71" t="s">
        <v>19</v>
      </c>
      <c r="N75" s="71">
        <v>0.27333322095846802</v>
      </c>
      <c r="O75" s="71">
        <v>0.27333322095846802</v>
      </c>
      <c r="P75" s="66" t="s">
        <v>19</v>
      </c>
      <c r="Q75" s="71">
        <v>0.21703418333666666</v>
      </c>
      <c r="R75" s="66">
        <v>1</v>
      </c>
      <c r="S75" s="66">
        <f t="shared" si="6"/>
        <v>0.21703418333666666</v>
      </c>
      <c r="T75" s="66">
        <f t="shared" si="10"/>
        <v>5.6299037621801357E-2</v>
      </c>
      <c r="U75" s="71">
        <v>0.11296628491999999</v>
      </c>
      <c r="V75" s="71">
        <v>0.11296628491999999</v>
      </c>
      <c r="W75" s="71" t="s">
        <v>19</v>
      </c>
      <c r="X75" s="71">
        <v>6.2316523793333328E-2</v>
      </c>
      <c r="Y75" s="66">
        <v>1</v>
      </c>
      <c r="Z75" s="66">
        <f t="shared" si="7"/>
        <v>6.2316523793333328E-2</v>
      </c>
      <c r="AA75" s="66">
        <f t="shared" si="8"/>
        <v>5.0649761126666665E-2</v>
      </c>
      <c r="AB75" s="71">
        <v>7.1841980164999999</v>
      </c>
      <c r="AC75" s="71">
        <v>7.1841980164999999</v>
      </c>
      <c r="AD75" s="71"/>
      <c r="AE75" s="71">
        <v>6.9691051180666674</v>
      </c>
      <c r="AF75" s="72">
        <v>1</v>
      </c>
      <c r="AG75" s="66">
        <f t="shared" si="11"/>
        <v>6.9691051180666674</v>
      </c>
      <c r="AH75" s="66">
        <f t="shared" si="9"/>
        <v>0.21509289843333246</v>
      </c>
      <c r="AI75" s="67" t="s">
        <v>71</v>
      </c>
      <c r="AJ75" s="162"/>
      <c r="AO75" s="154"/>
      <c r="AS75" s="155"/>
      <c r="AT75" s="155"/>
      <c r="AU75" s="155"/>
      <c r="AV75" s="155"/>
      <c r="AW75" s="155"/>
      <c r="AX75" s="155"/>
      <c r="AY75" s="155"/>
      <c r="AZ75" s="155"/>
      <c r="BA75" s="155"/>
    </row>
    <row r="76" spans="1:53" x14ac:dyDescent="0.25">
      <c r="A76" s="70" t="s">
        <v>16</v>
      </c>
      <c r="B76" s="64">
        <v>34003</v>
      </c>
      <c r="C76" s="64" t="s">
        <v>18</v>
      </c>
      <c r="D76" s="64" t="s">
        <v>53</v>
      </c>
      <c r="E76" s="64" t="s">
        <v>104</v>
      </c>
      <c r="F76" s="64" t="s">
        <v>99</v>
      </c>
      <c r="G76" s="64" t="s">
        <v>115</v>
      </c>
      <c r="H76" s="64"/>
      <c r="I76" s="64">
        <v>2265004035</v>
      </c>
      <c r="J76" s="65" t="s">
        <v>1</v>
      </c>
      <c r="K76" s="64" t="s">
        <v>1</v>
      </c>
      <c r="L76" s="64" t="s">
        <v>19</v>
      </c>
      <c r="M76" s="71" t="s">
        <v>19</v>
      </c>
      <c r="N76" s="71">
        <v>3.3600156870000002E-2</v>
      </c>
      <c r="O76" s="71">
        <v>3.3600156870000002E-2</v>
      </c>
      <c r="P76" s="66" t="s">
        <v>19</v>
      </c>
      <c r="Q76" s="71">
        <v>1.1342035026666667E-2</v>
      </c>
      <c r="R76" s="66">
        <v>1</v>
      </c>
      <c r="S76" s="66">
        <f t="shared" si="6"/>
        <v>1.1342035026666667E-2</v>
      </c>
      <c r="T76" s="66">
        <f t="shared" si="10"/>
        <v>2.2258121843333332E-2</v>
      </c>
      <c r="U76" s="71">
        <v>0</v>
      </c>
      <c r="V76" s="71">
        <v>0</v>
      </c>
      <c r="W76" s="71" t="s">
        <v>19</v>
      </c>
      <c r="X76" s="71">
        <v>0</v>
      </c>
      <c r="Y76" s="66">
        <v>1</v>
      </c>
      <c r="Z76" s="66">
        <f t="shared" si="7"/>
        <v>0</v>
      </c>
      <c r="AA76" s="66">
        <f t="shared" si="8"/>
        <v>0</v>
      </c>
      <c r="AB76" s="71">
        <v>0</v>
      </c>
      <c r="AC76" s="71">
        <v>0</v>
      </c>
      <c r="AD76" s="71"/>
      <c r="AE76" s="71">
        <v>0</v>
      </c>
      <c r="AF76" s="72">
        <v>1</v>
      </c>
      <c r="AG76" s="66">
        <f t="shared" si="11"/>
        <v>0</v>
      </c>
      <c r="AH76" s="66">
        <f t="shared" si="9"/>
        <v>0</v>
      </c>
      <c r="AI76" s="67" t="s">
        <v>71</v>
      </c>
      <c r="AJ76" s="162"/>
      <c r="AO76" s="154"/>
      <c r="AS76" s="155"/>
      <c r="AT76" s="155"/>
      <c r="AU76" s="155"/>
      <c r="AV76" s="155"/>
      <c r="AW76" s="155"/>
      <c r="AX76" s="155"/>
      <c r="AY76" s="155"/>
      <c r="AZ76" s="155"/>
      <c r="BA76" s="155"/>
    </row>
    <row r="77" spans="1:53" x14ac:dyDescent="0.25">
      <c r="A77" s="70" t="s">
        <v>16</v>
      </c>
      <c r="B77" s="64">
        <v>34003</v>
      </c>
      <c r="C77" s="64" t="s">
        <v>18</v>
      </c>
      <c r="D77" s="64" t="s">
        <v>53</v>
      </c>
      <c r="E77" s="64" t="s">
        <v>104</v>
      </c>
      <c r="F77" s="64" t="s">
        <v>100</v>
      </c>
      <c r="G77" s="64" t="s">
        <v>115</v>
      </c>
      <c r="H77" s="64"/>
      <c r="I77" s="64">
        <v>2265004036</v>
      </c>
      <c r="J77" s="65" t="s">
        <v>1</v>
      </c>
      <c r="K77" s="64" t="s">
        <v>1</v>
      </c>
      <c r="L77" s="64" t="s">
        <v>19</v>
      </c>
      <c r="M77" s="71" t="s">
        <v>19</v>
      </c>
      <c r="N77" s="71">
        <v>7.1844276470000006E-3</v>
      </c>
      <c r="O77" s="71">
        <v>7.1844276470000006E-3</v>
      </c>
      <c r="P77" s="66" t="s">
        <v>19</v>
      </c>
      <c r="Q77" s="71">
        <v>2.3027255900000001E-3</v>
      </c>
      <c r="R77" s="66">
        <v>1</v>
      </c>
      <c r="S77" s="66">
        <f t="shared" si="6"/>
        <v>2.3027255900000001E-3</v>
      </c>
      <c r="T77" s="66">
        <f t="shared" si="10"/>
        <v>4.8817020570000001E-3</v>
      </c>
      <c r="U77" s="71">
        <v>0</v>
      </c>
      <c r="V77" s="71">
        <v>0</v>
      </c>
      <c r="W77" s="71" t="s">
        <v>19</v>
      </c>
      <c r="X77" s="71">
        <v>0</v>
      </c>
      <c r="Y77" s="66">
        <v>1</v>
      </c>
      <c r="Z77" s="66">
        <f t="shared" si="7"/>
        <v>0</v>
      </c>
      <c r="AA77" s="66">
        <f t="shared" si="8"/>
        <v>0</v>
      </c>
      <c r="AB77" s="71">
        <v>0</v>
      </c>
      <c r="AC77" s="71">
        <v>0</v>
      </c>
      <c r="AD77" s="71"/>
      <c r="AE77" s="71">
        <v>0</v>
      </c>
      <c r="AF77" s="72">
        <v>1</v>
      </c>
      <c r="AG77" s="66">
        <f t="shared" si="11"/>
        <v>0</v>
      </c>
      <c r="AH77" s="66">
        <f t="shared" si="9"/>
        <v>0</v>
      </c>
      <c r="AI77" s="67" t="s">
        <v>71</v>
      </c>
      <c r="AJ77" s="162"/>
      <c r="AO77" s="154"/>
      <c r="AS77" s="155"/>
      <c r="AT77" s="155"/>
      <c r="AU77" s="155"/>
      <c r="AV77" s="155"/>
      <c r="AW77" s="155"/>
      <c r="AX77" s="155"/>
      <c r="AY77" s="155"/>
      <c r="AZ77" s="155"/>
      <c r="BA77" s="155"/>
    </row>
    <row r="78" spans="1:53" x14ac:dyDescent="0.25">
      <c r="A78" s="70" t="s">
        <v>16</v>
      </c>
      <c r="B78" s="64">
        <v>34003</v>
      </c>
      <c r="C78" s="64" t="s">
        <v>18</v>
      </c>
      <c r="D78" s="64" t="s">
        <v>53</v>
      </c>
      <c r="E78" s="64" t="s">
        <v>136</v>
      </c>
      <c r="F78" s="64" t="s">
        <v>99</v>
      </c>
      <c r="G78" s="64" t="s">
        <v>115</v>
      </c>
      <c r="H78" s="64"/>
      <c r="I78" s="64">
        <v>2265004040</v>
      </c>
      <c r="J78" s="65" t="s">
        <v>1</v>
      </c>
      <c r="K78" s="64" t="s">
        <v>1</v>
      </c>
      <c r="L78" s="64" t="s">
        <v>19</v>
      </c>
      <c r="M78" s="71" t="s">
        <v>19</v>
      </c>
      <c r="N78" s="71">
        <v>6.5165956549939702E-2</v>
      </c>
      <c r="O78" s="71">
        <v>6.5165956549939702E-2</v>
      </c>
      <c r="P78" s="66" t="s">
        <v>19</v>
      </c>
      <c r="Q78" s="71">
        <v>3.9058150230000005E-2</v>
      </c>
      <c r="R78" s="66">
        <v>1</v>
      </c>
      <c r="S78" s="66">
        <f t="shared" si="6"/>
        <v>3.9058150230000005E-2</v>
      </c>
      <c r="T78" s="66">
        <f t="shared" si="10"/>
        <v>2.6107806319939697E-2</v>
      </c>
      <c r="U78" s="71">
        <v>1.2870691338999998E-2</v>
      </c>
      <c r="V78" s="71">
        <v>1.2870691338999998E-2</v>
      </c>
      <c r="W78" s="71" t="s">
        <v>19</v>
      </c>
      <c r="X78" s="71">
        <v>8.0354724633333336E-3</v>
      </c>
      <c r="Y78" s="66">
        <v>1</v>
      </c>
      <c r="Z78" s="66">
        <f t="shared" si="7"/>
        <v>8.0354724633333336E-3</v>
      </c>
      <c r="AA78" s="66">
        <f t="shared" si="8"/>
        <v>4.8352188756666647E-3</v>
      </c>
      <c r="AB78" s="71">
        <v>1.0868146922999999</v>
      </c>
      <c r="AC78" s="71">
        <v>1.0868146922999999</v>
      </c>
      <c r="AD78" s="71"/>
      <c r="AE78" s="71">
        <v>1.0874229360133334</v>
      </c>
      <c r="AF78" s="72">
        <v>1</v>
      </c>
      <c r="AG78" s="66">
        <f t="shared" si="11"/>
        <v>1.0874229360133334</v>
      </c>
      <c r="AH78" s="66">
        <f t="shared" si="9"/>
        <v>-6.0824371333345617E-4</v>
      </c>
      <c r="AI78" s="67" t="s">
        <v>71</v>
      </c>
      <c r="AJ78" s="162"/>
      <c r="AO78" s="154"/>
      <c r="AS78" s="155"/>
      <c r="AT78" s="155"/>
      <c r="AU78" s="155"/>
      <c r="AV78" s="155"/>
      <c r="AW78" s="155"/>
      <c r="AX78" s="155"/>
      <c r="AY78" s="155"/>
      <c r="AZ78" s="155"/>
      <c r="BA78" s="155"/>
    </row>
    <row r="79" spans="1:53" x14ac:dyDescent="0.25">
      <c r="A79" s="70" t="s">
        <v>16</v>
      </c>
      <c r="B79" s="64">
        <v>34003</v>
      </c>
      <c r="C79" s="64" t="s">
        <v>18</v>
      </c>
      <c r="D79" s="64" t="s">
        <v>53</v>
      </c>
      <c r="E79" s="64" t="s">
        <v>136</v>
      </c>
      <c r="F79" s="64" t="s">
        <v>100</v>
      </c>
      <c r="G79" s="64" t="s">
        <v>115</v>
      </c>
      <c r="H79" s="64"/>
      <c r="I79" s="64">
        <v>2265004041</v>
      </c>
      <c r="J79" s="65" t="s">
        <v>1</v>
      </c>
      <c r="K79" s="64" t="s">
        <v>1</v>
      </c>
      <c r="L79" s="64" t="s">
        <v>19</v>
      </c>
      <c r="M79" s="71" t="s">
        <v>19</v>
      </c>
      <c r="N79" s="71">
        <v>2.6974736929730004E-2</v>
      </c>
      <c r="O79" s="71">
        <v>2.6974736929730004E-2</v>
      </c>
      <c r="P79" s="66" t="s">
        <v>19</v>
      </c>
      <c r="Q79" s="71">
        <v>2.049084059E-2</v>
      </c>
      <c r="R79" s="66">
        <v>1</v>
      </c>
      <c r="S79" s="66">
        <f t="shared" si="6"/>
        <v>2.049084059E-2</v>
      </c>
      <c r="T79" s="66">
        <f t="shared" si="10"/>
        <v>6.483896339730004E-3</v>
      </c>
      <c r="U79" s="71">
        <v>1.0706055332000001E-2</v>
      </c>
      <c r="V79" s="71">
        <v>1.0706055332000001E-2</v>
      </c>
      <c r="W79" s="71" t="s">
        <v>19</v>
      </c>
      <c r="X79" s="71">
        <v>6.5429447233333335E-3</v>
      </c>
      <c r="Y79" s="66">
        <v>1</v>
      </c>
      <c r="Z79" s="66">
        <f t="shared" si="7"/>
        <v>6.5429447233333335E-3</v>
      </c>
      <c r="AA79" s="66">
        <f t="shared" si="8"/>
        <v>4.1631106086666677E-3</v>
      </c>
      <c r="AB79" s="71">
        <v>0.95431069750000008</v>
      </c>
      <c r="AC79" s="71">
        <v>0.95431069750000008</v>
      </c>
      <c r="AD79" s="71"/>
      <c r="AE79" s="71">
        <v>0.97296127023333334</v>
      </c>
      <c r="AF79" s="72">
        <v>1</v>
      </c>
      <c r="AG79" s="66">
        <f t="shared" si="11"/>
        <v>0.97296127023333334</v>
      </c>
      <c r="AH79" s="66">
        <f t="shared" si="9"/>
        <v>-1.8650572733333259E-2</v>
      </c>
      <c r="AI79" s="67" t="s">
        <v>71</v>
      </c>
      <c r="AJ79" s="162"/>
      <c r="AO79" s="154"/>
      <c r="AS79" s="155"/>
      <c r="AT79" s="155"/>
      <c r="AU79" s="155"/>
      <c r="AV79" s="155"/>
      <c r="AW79" s="155"/>
      <c r="AX79" s="155"/>
      <c r="AY79" s="155"/>
      <c r="AZ79" s="155"/>
      <c r="BA79" s="155"/>
    </row>
    <row r="80" spans="1:53" x14ac:dyDescent="0.25">
      <c r="A80" s="70" t="s">
        <v>16</v>
      </c>
      <c r="B80" s="64">
        <v>34003</v>
      </c>
      <c r="C80" s="64" t="s">
        <v>18</v>
      </c>
      <c r="D80" s="64" t="s">
        <v>53</v>
      </c>
      <c r="E80" s="64" t="s">
        <v>137</v>
      </c>
      <c r="F80" s="64" t="s">
        <v>100</v>
      </c>
      <c r="G80" s="64" t="s">
        <v>115</v>
      </c>
      <c r="H80" s="64"/>
      <c r="I80" s="64">
        <v>2265004046</v>
      </c>
      <c r="J80" s="65" t="s">
        <v>1</v>
      </c>
      <c r="K80" s="64" t="s">
        <v>1</v>
      </c>
      <c r="L80" s="64" t="s">
        <v>19</v>
      </c>
      <c r="M80" s="71" t="s">
        <v>19</v>
      </c>
      <c r="N80" s="71">
        <v>4.0236520033499999E-2</v>
      </c>
      <c r="O80" s="71">
        <v>4.0236520033499999E-2</v>
      </c>
      <c r="P80" s="66" t="s">
        <v>19</v>
      </c>
      <c r="Q80" s="71">
        <v>2.8825406500000001E-2</v>
      </c>
      <c r="R80" s="66">
        <v>1</v>
      </c>
      <c r="S80" s="66">
        <f t="shared" si="6"/>
        <v>2.8825406500000001E-2</v>
      </c>
      <c r="T80" s="66">
        <f t="shared" si="10"/>
        <v>1.1411113533499998E-2</v>
      </c>
      <c r="U80" s="71">
        <v>1.4432125299999999E-2</v>
      </c>
      <c r="V80" s="71">
        <v>1.4432125299999999E-2</v>
      </c>
      <c r="W80" s="71" t="s">
        <v>19</v>
      </c>
      <c r="X80" s="71">
        <v>1.0053802073333335E-2</v>
      </c>
      <c r="Y80" s="66">
        <v>1</v>
      </c>
      <c r="Z80" s="66">
        <f t="shared" si="7"/>
        <v>1.0053802073333335E-2</v>
      </c>
      <c r="AA80" s="66">
        <f t="shared" si="8"/>
        <v>4.3783232266666645E-3</v>
      </c>
      <c r="AB80" s="71">
        <v>1.2347385134</v>
      </c>
      <c r="AC80" s="71">
        <v>1.2347385134</v>
      </c>
      <c r="AD80" s="71"/>
      <c r="AE80" s="71">
        <v>1.1486768329666666</v>
      </c>
      <c r="AF80" s="72">
        <v>1</v>
      </c>
      <c r="AG80" s="66">
        <f t="shared" si="11"/>
        <v>1.1486768329666666</v>
      </c>
      <c r="AH80" s="66">
        <f t="shared" si="9"/>
        <v>8.6061680433333398E-2</v>
      </c>
      <c r="AI80" s="67" t="s">
        <v>71</v>
      </c>
      <c r="AJ80" s="162"/>
      <c r="AO80" s="154"/>
      <c r="AS80" s="155"/>
      <c r="AT80" s="155"/>
      <c r="AU80" s="155"/>
      <c r="AV80" s="155"/>
      <c r="AW80" s="155"/>
      <c r="AX80" s="155"/>
      <c r="AY80" s="155"/>
      <c r="AZ80" s="155"/>
      <c r="BA80" s="155"/>
    </row>
    <row r="81" spans="1:53" x14ac:dyDescent="0.25">
      <c r="A81" s="70" t="s">
        <v>16</v>
      </c>
      <c r="B81" s="64">
        <v>34003</v>
      </c>
      <c r="C81" s="64" t="s">
        <v>18</v>
      </c>
      <c r="D81" s="64" t="s">
        <v>53</v>
      </c>
      <c r="E81" s="64" t="s">
        <v>138</v>
      </c>
      <c r="F81" s="64" t="s">
        <v>100</v>
      </c>
      <c r="G81" s="64" t="s">
        <v>115</v>
      </c>
      <c r="H81" s="64"/>
      <c r="I81" s="64">
        <v>2265004051</v>
      </c>
      <c r="J81" s="65" t="s">
        <v>1</v>
      </c>
      <c r="K81" s="64" t="s">
        <v>1</v>
      </c>
      <c r="L81" s="64" t="s">
        <v>19</v>
      </c>
      <c r="M81" s="71" t="s">
        <v>19</v>
      </c>
      <c r="N81" s="71">
        <v>4.5203134963599997E-2</v>
      </c>
      <c r="O81" s="71">
        <v>4.5203134963599997E-2</v>
      </c>
      <c r="P81" s="66" t="s">
        <v>19</v>
      </c>
      <c r="Q81" s="71">
        <v>2.419496962666667E-2</v>
      </c>
      <c r="R81" s="66">
        <v>1</v>
      </c>
      <c r="S81" s="66">
        <f t="shared" si="6"/>
        <v>2.419496962666667E-2</v>
      </c>
      <c r="T81" s="66">
        <f t="shared" si="10"/>
        <v>2.1008165336933327E-2</v>
      </c>
      <c r="U81" s="71">
        <v>5.5709048000000001E-3</v>
      </c>
      <c r="V81" s="71">
        <v>5.5709048000000001E-3</v>
      </c>
      <c r="W81" s="71" t="s">
        <v>19</v>
      </c>
      <c r="X81" s="71">
        <v>3.6640784399999998E-3</v>
      </c>
      <c r="Y81" s="66">
        <v>1</v>
      </c>
      <c r="Z81" s="66">
        <f t="shared" si="7"/>
        <v>3.6640784399999998E-3</v>
      </c>
      <c r="AA81" s="66">
        <f t="shared" si="8"/>
        <v>1.9068263600000002E-3</v>
      </c>
      <c r="AB81" s="71">
        <v>0.50233101000000002</v>
      </c>
      <c r="AC81" s="71">
        <v>0.50233101000000002</v>
      </c>
      <c r="AD81" s="71"/>
      <c r="AE81" s="71">
        <v>0.33482886711999998</v>
      </c>
      <c r="AF81" s="72">
        <v>1</v>
      </c>
      <c r="AG81" s="66">
        <f t="shared" si="11"/>
        <v>0.33482886711999998</v>
      </c>
      <c r="AH81" s="66">
        <f t="shared" si="9"/>
        <v>0.16750214288000004</v>
      </c>
      <c r="AI81" s="67" t="s">
        <v>71</v>
      </c>
      <c r="AJ81" s="162"/>
      <c r="AO81" s="154"/>
      <c r="AS81" s="155"/>
      <c r="AT81" s="155"/>
      <c r="AU81" s="155"/>
      <c r="AV81" s="155"/>
      <c r="AW81" s="155"/>
      <c r="AX81" s="155"/>
      <c r="AY81" s="155"/>
      <c r="AZ81" s="155"/>
      <c r="BA81" s="155"/>
    </row>
    <row r="82" spans="1:53" x14ac:dyDescent="0.25">
      <c r="A82" s="70" t="s">
        <v>16</v>
      </c>
      <c r="B82" s="64">
        <v>34003</v>
      </c>
      <c r="C82" s="64" t="s">
        <v>18</v>
      </c>
      <c r="D82" s="64" t="s">
        <v>53</v>
      </c>
      <c r="E82" s="64" t="s">
        <v>139</v>
      </c>
      <c r="F82" s="64" t="s">
        <v>99</v>
      </c>
      <c r="G82" s="64" t="s">
        <v>115</v>
      </c>
      <c r="H82" s="64"/>
      <c r="I82" s="64">
        <v>2265004055</v>
      </c>
      <c r="J82" s="65" t="s">
        <v>1</v>
      </c>
      <c r="K82" s="64" t="s">
        <v>1</v>
      </c>
      <c r="L82" s="64" t="s">
        <v>19</v>
      </c>
      <c r="M82" s="71" t="s">
        <v>19</v>
      </c>
      <c r="N82" s="71">
        <v>0.67720642044840007</v>
      </c>
      <c r="O82" s="71">
        <v>0.67720642044840007</v>
      </c>
      <c r="P82" s="66" t="s">
        <v>19</v>
      </c>
      <c r="Q82" s="71">
        <v>0.42101370934333332</v>
      </c>
      <c r="R82" s="66">
        <v>1</v>
      </c>
      <c r="S82" s="66">
        <f t="shared" si="6"/>
        <v>0.42101370934333332</v>
      </c>
      <c r="T82" s="66">
        <f t="shared" si="10"/>
        <v>0.25619271110506675</v>
      </c>
      <c r="U82" s="71">
        <v>0.17273862261</v>
      </c>
      <c r="V82" s="71">
        <v>0.17273862261</v>
      </c>
      <c r="W82" s="71" t="s">
        <v>19</v>
      </c>
      <c r="X82" s="71">
        <v>0.10746861114</v>
      </c>
      <c r="Y82" s="66">
        <v>1</v>
      </c>
      <c r="Z82" s="66">
        <f t="shared" si="7"/>
        <v>0.10746861114</v>
      </c>
      <c r="AA82" s="66">
        <f t="shared" si="8"/>
        <v>6.527001147E-2</v>
      </c>
      <c r="AB82" s="71">
        <v>14.538857394000001</v>
      </c>
      <c r="AC82" s="71">
        <v>14.538857394000001</v>
      </c>
      <c r="AD82" s="71"/>
      <c r="AE82" s="71">
        <v>14.570774503999999</v>
      </c>
      <c r="AF82" s="72">
        <v>1</v>
      </c>
      <c r="AG82" s="66">
        <f t="shared" si="11"/>
        <v>14.570774503999999</v>
      </c>
      <c r="AH82" s="66">
        <f t="shared" si="9"/>
        <v>-3.1917109999998416E-2</v>
      </c>
      <c r="AI82" s="67" t="s">
        <v>71</v>
      </c>
      <c r="AJ82" s="162"/>
      <c r="AO82" s="154"/>
      <c r="AS82" s="155"/>
      <c r="AT82" s="155"/>
      <c r="AU82" s="155"/>
      <c r="AV82" s="155"/>
      <c r="AW82" s="155"/>
      <c r="AX82" s="155"/>
      <c r="AY82" s="155"/>
      <c r="AZ82" s="155"/>
      <c r="BA82" s="155"/>
    </row>
    <row r="83" spans="1:53" x14ac:dyDescent="0.25">
      <c r="A83" s="70" t="s">
        <v>16</v>
      </c>
      <c r="B83" s="64">
        <v>34003</v>
      </c>
      <c r="C83" s="64" t="s">
        <v>18</v>
      </c>
      <c r="D83" s="64" t="s">
        <v>53</v>
      </c>
      <c r="E83" s="64" t="s">
        <v>139</v>
      </c>
      <c r="F83" s="64" t="s">
        <v>100</v>
      </c>
      <c r="G83" s="64" t="s">
        <v>115</v>
      </c>
      <c r="H83" s="64"/>
      <c r="I83" s="64">
        <v>2265004056</v>
      </c>
      <c r="J83" s="65" t="s">
        <v>1</v>
      </c>
      <c r="K83" s="64" t="s">
        <v>1</v>
      </c>
      <c r="L83" s="64" t="s">
        <v>19</v>
      </c>
      <c r="M83" s="71" t="s">
        <v>19</v>
      </c>
      <c r="N83" s="71">
        <v>0.34544565087437001</v>
      </c>
      <c r="O83" s="71">
        <v>0.34544565087437001</v>
      </c>
      <c r="P83" s="66" t="s">
        <v>19</v>
      </c>
      <c r="Q83" s="71">
        <v>0.26662380330666668</v>
      </c>
      <c r="R83" s="66">
        <v>1</v>
      </c>
      <c r="S83" s="66">
        <f t="shared" si="6"/>
        <v>0.26662380330666668</v>
      </c>
      <c r="T83" s="66">
        <f t="shared" si="10"/>
        <v>7.8821847567703329E-2</v>
      </c>
      <c r="U83" s="71">
        <v>0.14551320262</v>
      </c>
      <c r="V83" s="71">
        <v>0.14551320262</v>
      </c>
      <c r="W83" s="71" t="s">
        <v>19</v>
      </c>
      <c r="X83" s="71">
        <v>8.8921510516666677E-2</v>
      </c>
      <c r="Y83" s="66">
        <v>1</v>
      </c>
      <c r="Z83" s="66">
        <f t="shared" si="7"/>
        <v>8.8921510516666677E-2</v>
      </c>
      <c r="AA83" s="66">
        <f t="shared" si="8"/>
        <v>5.6591692103333327E-2</v>
      </c>
      <c r="AB83" s="71">
        <v>12.975142957900001</v>
      </c>
      <c r="AC83" s="71">
        <v>12.975142957900001</v>
      </c>
      <c r="AD83" s="71"/>
      <c r="AE83" s="71">
        <v>13.230328800333332</v>
      </c>
      <c r="AF83" s="72">
        <v>1</v>
      </c>
      <c r="AG83" s="66">
        <f t="shared" si="11"/>
        <v>13.230328800333332</v>
      </c>
      <c r="AH83" s="66">
        <f t="shared" si="9"/>
        <v>-0.25518584243333109</v>
      </c>
      <c r="AI83" s="67" t="s">
        <v>71</v>
      </c>
      <c r="AJ83" s="162"/>
      <c r="AO83" s="154"/>
      <c r="AS83" s="155"/>
      <c r="AT83" s="155"/>
      <c r="AU83" s="155"/>
      <c r="AV83" s="155"/>
      <c r="AW83" s="155"/>
      <c r="AX83" s="155"/>
      <c r="AY83" s="155"/>
      <c r="AZ83" s="155"/>
      <c r="BA83" s="155"/>
    </row>
    <row r="84" spans="1:53" x14ac:dyDescent="0.25">
      <c r="A84" s="70" t="s">
        <v>16</v>
      </c>
      <c r="B84" s="64">
        <v>34003</v>
      </c>
      <c r="C84" s="64" t="s">
        <v>18</v>
      </c>
      <c r="D84" s="64" t="s">
        <v>53</v>
      </c>
      <c r="E84" s="64" t="s">
        <v>140</v>
      </c>
      <c r="F84" s="64" t="s">
        <v>100</v>
      </c>
      <c r="G84" s="64" t="s">
        <v>115</v>
      </c>
      <c r="H84" s="64"/>
      <c r="I84" s="64">
        <v>2265004066</v>
      </c>
      <c r="J84" s="65" t="s">
        <v>1</v>
      </c>
      <c r="K84" s="64" t="s">
        <v>1</v>
      </c>
      <c r="L84" s="64" t="s">
        <v>19</v>
      </c>
      <c r="M84" s="71" t="s">
        <v>19</v>
      </c>
      <c r="N84" s="71">
        <v>3.899767319630567E-2</v>
      </c>
      <c r="O84" s="71">
        <v>3.899767319630567E-2</v>
      </c>
      <c r="P84" s="66" t="s">
        <v>19</v>
      </c>
      <c r="Q84" s="71">
        <v>2.7768658646666666E-2</v>
      </c>
      <c r="R84" s="66">
        <v>1</v>
      </c>
      <c r="S84" s="66">
        <f t="shared" si="6"/>
        <v>2.7768658646666666E-2</v>
      </c>
      <c r="T84" s="66">
        <f t="shared" si="10"/>
        <v>1.1229014549639003E-2</v>
      </c>
      <c r="U84" s="71">
        <v>2.64198515189E-2</v>
      </c>
      <c r="V84" s="71">
        <v>2.64198515189E-2</v>
      </c>
      <c r="W84" s="71" t="s">
        <v>19</v>
      </c>
      <c r="X84" s="71">
        <v>1.4931891260000002E-2</v>
      </c>
      <c r="Y84" s="66">
        <v>1</v>
      </c>
      <c r="Z84" s="66">
        <f t="shared" si="7"/>
        <v>1.4931891260000002E-2</v>
      </c>
      <c r="AA84" s="66">
        <f t="shared" si="8"/>
        <v>1.1487960258899999E-2</v>
      </c>
      <c r="AB84" s="71">
        <v>1.4433203344400001</v>
      </c>
      <c r="AC84" s="71">
        <v>1.4433203344400001</v>
      </c>
      <c r="AD84" s="71"/>
      <c r="AE84" s="71">
        <v>1.3670223977666669</v>
      </c>
      <c r="AF84" s="72">
        <v>1</v>
      </c>
      <c r="AG84" s="66">
        <f t="shared" si="11"/>
        <v>1.3670223977666669</v>
      </c>
      <c r="AH84" s="66">
        <f t="shared" si="9"/>
        <v>7.6297936673333178E-2</v>
      </c>
      <c r="AI84" s="67" t="s">
        <v>71</v>
      </c>
      <c r="AJ84" s="162"/>
      <c r="AO84" s="154"/>
      <c r="AS84" s="155"/>
      <c r="AT84" s="155"/>
      <c r="AU84" s="155"/>
      <c r="AV84" s="155"/>
      <c r="AW84" s="155"/>
      <c r="AX84" s="155"/>
      <c r="AY84" s="155"/>
      <c r="AZ84" s="155"/>
      <c r="BA84" s="155"/>
    </row>
    <row r="85" spans="1:53" x14ac:dyDescent="0.25">
      <c r="A85" s="70" t="s">
        <v>16</v>
      </c>
      <c r="B85" s="64">
        <v>34003</v>
      </c>
      <c r="C85" s="64" t="s">
        <v>18</v>
      </c>
      <c r="D85" s="64" t="s">
        <v>53</v>
      </c>
      <c r="E85" s="64" t="s">
        <v>105</v>
      </c>
      <c r="F85" s="64" t="s">
        <v>100</v>
      </c>
      <c r="G85" s="64" t="s">
        <v>115</v>
      </c>
      <c r="H85" s="64"/>
      <c r="I85" s="64">
        <v>2265004071</v>
      </c>
      <c r="J85" s="65" t="s">
        <v>1</v>
      </c>
      <c r="K85" s="64" t="s">
        <v>1</v>
      </c>
      <c r="L85" s="64" t="s">
        <v>19</v>
      </c>
      <c r="M85" s="71" t="s">
        <v>19</v>
      </c>
      <c r="N85" s="71">
        <v>1.1980378940898575</v>
      </c>
      <c r="O85" s="71">
        <v>1.1980378940898575</v>
      </c>
      <c r="P85" s="66" t="s">
        <v>19</v>
      </c>
      <c r="Q85" s="71">
        <v>0.7738421964533333</v>
      </c>
      <c r="R85" s="66">
        <v>1</v>
      </c>
      <c r="S85" s="66">
        <f t="shared" si="6"/>
        <v>0.7738421964533333</v>
      </c>
      <c r="T85" s="66">
        <f t="shared" si="10"/>
        <v>0.4241956976365242</v>
      </c>
      <c r="U85" s="71">
        <v>0.43772889170000001</v>
      </c>
      <c r="V85" s="71">
        <v>0.43772889170000001</v>
      </c>
      <c r="W85" s="71" t="s">
        <v>19</v>
      </c>
      <c r="X85" s="71">
        <v>0.28527819543666666</v>
      </c>
      <c r="Y85" s="66">
        <v>1</v>
      </c>
      <c r="Z85" s="66">
        <f t="shared" si="7"/>
        <v>0.28527819543666666</v>
      </c>
      <c r="AA85" s="66">
        <f t="shared" si="8"/>
        <v>0.15245069626333335</v>
      </c>
      <c r="AB85" s="71">
        <v>36.717154336</v>
      </c>
      <c r="AC85" s="71">
        <v>36.717154336</v>
      </c>
      <c r="AD85" s="71"/>
      <c r="AE85" s="71">
        <v>36.718423767666671</v>
      </c>
      <c r="AF85" s="72">
        <v>1</v>
      </c>
      <c r="AG85" s="66">
        <f t="shared" si="11"/>
        <v>36.718423767666671</v>
      </c>
      <c r="AH85" s="66">
        <f t="shared" si="9"/>
        <v>-1.2694316666710392E-3</v>
      </c>
      <c r="AI85" s="67" t="s">
        <v>71</v>
      </c>
      <c r="AJ85" s="162"/>
      <c r="AO85" s="154"/>
      <c r="AS85" s="155"/>
      <c r="AT85" s="155"/>
      <c r="AU85" s="155"/>
      <c r="AV85" s="155"/>
      <c r="AW85" s="155"/>
      <c r="AX85" s="155"/>
      <c r="AY85" s="155"/>
      <c r="AZ85" s="155"/>
      <c r="BA85" s="155"/>
    </row>
    <row r="86" spans="1:53" x14ac:dyDescent="0.25">
      <c r="A86" s="70" t="s">
        <v>16</v>
      </c>
      <c r="B86" s="64">
        <v>34003</v>
      </c>
      <c r="C86" s="64" t="s">
        <v>18</v>
      </c>
      <c r="D86" s="64" t="s">
        <v>53</v>
      </c>
      <c r="E86" s="64" t="s">
        <v>141</v>
      </c>
      <c r="F86" s="64" t="s">
        <v>99</v>
      </c>
      <c r="G86" s="64" t="s">
        <v>115</v>
      </c>
      <c r="H86" s="64"/>
      <c r="I86" s="64">
        <v>2265004075</v>
      </c>
      <c r="J86" s="65" t="s">
        <v>1</v>
      </c>
      <c r="K86" s="64" t="s">
        <v>1</v>
      </c>
      <c r="L86" s="64" t="s">
        <v>19</v>
      </c>
      <c r="M86" s="71" t="s">
        <v>19</v>
      </c>
      <c r="N86" s="71">
        <v>3.901328073993391E-2</v>
      </c>
      <c r="O86" s="71">
        <v>3.901328073993391E-2</v>
      </c>
      <c r="P86" s="66" t="s">
        <v>19</v>
      </c>
      <c r="Q86" s="71">
        <v>2.0244658023333334E-2</v>
      </c>
      <c r="R86" s="66">
        <v>1</v>
      </c>
      <c r="S86" s="66">
        <f t="shared" si="6"/>
        <v>2.0244658023333334E-2</v>
      </c>
      <c r="T86" s="66">
        <f t="shared" si="10"/>
        <v>1.8768622716600576E-2</v>
      </c>
      <c r="U86" s="71">
        <v>6.21142185E-3</v>
      </c>
      <c r="V86" s="71">
        <v>6.21142185E-3</v>
      </c>
      <c r="W86" s="71" t="s">
        <v>19</v>
      </c>
      <c r="X86" s="71">
        <v>4.4026261400000001E-3</v>
      </c>
      <c r="Y86" s="66">
        <v>1</v>
      </c>
      <c r="Z86" s="66">
        <f t="shared" si="7"/>
        <v>4.4026261400000001E-3</v>
      </c>
      <c r="AA86" s="66">
        <f t="shared" si="8"/>
        <v>1.80879571E-3</v>
      </c>
      <c r="AB86" s="71">
        <v>0.56760275939999993</v>
      </c>
      <c r="AC86" s="71">
        <v>0.56760275939999993</v>
      </c>
      <c r="AD86" s="71"/>
      <c r="AE86" s="71">
        <v>0.43668561805</v>
      </c>
      <c r="AF86" s="72">
        <v>1</v>
      </c>
      <c r="AG86" s="66">
        <f t="shared" si="11"/>
        <v>0.43668561805</v>
      </c>
      <c r="AH86" s="66">
        <f t="shared" si="9"/>
        <v>0.13091714134999993</v>
      </c>
      <c r="AI86" s="67" t="s">
        <v>71</v>
      </c>
      <c r="AJ86" s="162"/>
      <c r="AO86" s="154"/>
      <c r="AS86" s="155"/>
      <c r="AT86" s="155"/>
      <c r="AU86" s="155"/>
      <c r="AV86" s="155"/>
      <c r="AW86" s="155"/>
      <c r="AX86" s="155"/>
      <c r="AY86" s="155"/>
      <c r="AZ86" s="155"/>
      <c r="BA86" s="155"/>
    </row>
    <row r="87" spans="1:53" x14ac:dyDescent="0.25">
      <c r="A87" s="70" t="s">
        <v>16</v>
      </c>
      <c r="B87" s="64">
        <v>34003</v>
      </c>
      <c r="C87" s="64" t="s">
        <v>18</v>
      </c>
      <c r="D87" s="64" t="s">
        <v>53</v>
      </c>
      <c r="E87" s="64" t="s">
        <v>141</v>
      </c>
      <c r="F87" s="64" t="s">
        <v>100</v>
      </c>
      <c r="G87" s="64" t="s">
        <v>115</v>
      </c>
      <c r="H87" s="64"/>
      <c r="I87" s="64">
        <v>2265004076</v>
      </c>
      <c r="J87" s="65" t="s">
        <v>1</v>
      </c>
      <c r="K87" s="64" t="s">
        <v>1</v>
      </c>
      <c r="L87" s="64" t="s">
        <v>19</v>
      </c>
      <c r="M87" s="71" t="s">
        <v>19</v>
      </c>
      <c r="N87" s="71">
        <v>8.8843764377890821E-2</v>
      </c>
      <c r="O87" s="71">
        <v>8.8843764377890821E-2</v>
      </c>
      <c r="P87" s="66" t="s">
        <v>19</v>
      </c>
      <c r="Q87" s="71">
        <v>4.455390045333333E-2</v>
      </c>
      <c r="R87" s="66">
        <v>1</v>
      </c>
      <c r="S87" s="66">
        <f t="shared" si="6"/>
        <v>4.455390045333333E-2</v>
      </c>
      <c r="T87" s="66">
        <f t="shared" si="10"/>
        <v>4.4289863924557492E-2</v>
      </c>
      <c r="U87" s="71">
        <v>1.6048975899000003E-2</v>
      </c>
      <c r="V87" s="71">
        <v>1.6048975899000003E-2</v>
      </c>
      <c r="W87" s="71" t="s">
        <v>19</v>
      </c>
      <c r="X87" s="71">
        <v>1.1318886516666668E-2</v>
      </c>
      <c r="Y87" s="66">
        <v>1</v>
      </c>
      <c r="Z87" s="66">
        <f t="shared" si="7"/>
        <v>1.1318886516666668E-2</v>
      </c>
      <c r="AA87" s="66">
        <f t="shared" si="8"/>
        <v>4.730089382333335E-3</v>
      </c>
      <c r="AB87" s="71">
        <v>1.4506076160300003</v>
      </c>
      <c r="AC87" s="71">
        <v>1.4506076160300003</v>
      </c>
      <c r="AD87" s="71"/>
      <c r="AE87" s="71">
        <v>1.10888307453</v>
      </c>
      <c r="AF87" s="72">
        <v>1</v>
      </c>
      <c r="AG87" s="66">
        <f t="shared" si="11"/>
        <v>1.10888307453</v>
      </c>
      <c r="AH87" s="66">
        <f t="shared" si="9"/>
        <v>0.34172454150000031</v>
      </c>
      <c r="AI87" s="67" t="s">
        <v>71</v>
      </c>
      <c r="AJ87" s="162"/>
      <c r="AO87" s="154"/>
      <c r="AS87" s="155"/>
      <c r="AT87" s="155"/>
      <c r="AU87" s="155"/>
      <c r="AV87" s="155"/>
      <c r="AW87" s="155"/>
      <c r="AX87" s="155"/>
      <c r="AY87" s="155"/>
      <c r="AZ87" s="155"/>
      <c r="BA87" s="155"/>
    </row>
    <row r="88" spans="1:53" x14ac:dyDescent="0.25">
      <c r="A88" s="70" t="s">
        <v>16</v>
      </c>
      <c r="B88" s="64">
        <v>34003</v>
      </c>
      <c r="C88" s="64" t="s">
        <v>18</v>
      </c>
      <c r="D88" s="64" t="s">
        <v>53</v>
      </c>
      <c r="E88" s="64" t="s">
        <v>142</v>
      </c>
      <c r="F88" s="64" t="s">
        <v>107</v>
      </c>
      <c r="G88" s="64" t="s">
        <v>115</v>
      </c>
      <c r="H88" s="64"/>
      <c r="I88" s="64">
        <v>2265005010</v>
      </c>
      <c r="J88" s="65" t="s">
        <v>1</v>
      </c>
      <c r="K88" s="64" t="s">
        <v>1</v>
      </c>
      <c r="L88" s="64" t="s">
        <v>19</v>
      </c>
      <c r="M88" s="71" t="s">
        <v>19</v>
      </c>
      <c r="N88" s="71">
        <v>6.7088119984999988E-7</v>
      </c>
      <c r="O88" s="71">
        <v>6.7088119984999988E-7</v>
      </c>
      <c r="P88" s="66" t="s">
        <v>19</v>
      </c>
      <c r="Q88" s="71">
        <v>0</v>
      </c>
      <c r="R88" s="66">
        <v>1</v>
      </c>
      <c r="S88" s="66">
        <f t="shared" si="6"/>
        <v>0</v>
      </c>
      <c r="T88" s="66">
        <f t="shared" si="10"/>
        <v>6.7088119984999988E-7</v>
      </c>
      <c r="U88" s="71">
        <v>2.8313684E-7</v>
      </c>
      <c r="V88" s="71">
        <v>2.8313684E-7</v>
      </c>
      <c r="W88" s="71" t="s">
        <v>19</v>
      </c>
      <c r="X88" s="71">
        <v>0</v>
      </c>
      <c r="Y88" s="66">
        <v>1</v>
      </c>
      <c r="Z88" s="66">
        <f t="shared" si="7"/>
        <v>0</v>
      </c>
      <c r="AA88" s="66">
        <f t="shared" si="8"/>
        <v>2.8313684E-7</v>
      </c>
      <c r="AB88" s="71">
        <v>2.5859111000000001E-5</v>
      </c>
      <c r="AC88" s="71">
        <v>2.5859111000000001E-5</v>
      </c>
      <c r="AD88" s="71"/>
      <c r="AE88" s="71">
        <v>2.5720566666666669E-5</v>
      </c>
      <c r="AF88" s="72">
        <v>1</v>
      </c>
      <c r="AG88" s="66">
        <f t="shared" si="11"/>
        <v>2.5720566666666669E-5</v>
      </c>
      <c r="AH88" s="66">
        <f t="shared" si="9"/>
        <v>1.3854433333333226E-7</v>
      </c>
      <c r="AI88" s="67" t="s">
        <v>71</v>
      </c>
      <c r="AJ88" s="162"/>
      <c r="AO88" s="154"/>
      <c r="AS88" s="155"/>
      <c r="AT88" s="155"/>
      <c r="AU88" s="155"/>
      <c r="AV88" s="155"/>
      <c r="AW88" s="155"/>
      <c r="AX88" s="155"/>
      <c r="AY88" s="155"/>
      <c r="AZ88" s="155"/>
      <c r="BA88" s="155"/>
    </row>
    <row r="89" spans="1:53" x14ac:dyDescent="0.25">
      <c r="A89" s="70" t="s">
        <v>16</v>
      </c>
      <c r="B89" s="64">
        <v>34003</v>
      </c>
      <c r="C89" s="64" t="s">
        <v>18</v>
      </c>
      <c r="D89" s="64" t="s">
        <v>53</v>
      </c>
      <c r="E89" s="64" t="s">
        <v>143</v>
      </c>
      <c r="F89" s="64" t="s">
        <v>107</v>
      </c>
      <c r="G89" s="64" t="s">
        <v>115</v>
      </c>
      <c r="H89" s="64"/>
      <c r="I89" s="64">
        <v>2265005015</v>
      </c>
      <c r="J89" s="65" t="s">
        <v>1</v>
      </c>
      <c r="K89" s="64" t="s">
        <v>1</v>
      </c>
      <c r="L89" s="64" t="s">
        <v>19</v>
      </c>
      <c r="M89" s="71" t="s">
        <v>19</v>
      </c>
      <c r="N89" s="71">
        <v>1.3733040725673503E-6</v>
      </c>
      <c r="O89" s="71">
        <v>1.3733040725673503E-6</v>
      </c>
      <c r="P89" s="66" t="s">
        <v>19</v>
      </c>
      <c r="Q89" s="71">
        <v>1.1023100000000001E-6</v>
      </c>
      <c r="R89" s="66">
        <v>1</v>
      </c>
      <c r="S89" s="66">
        <f t="shared" si="6"/>
        <v>1.1023100000000001E-6</v>
      </c>
      <c r="T89" s="66">
        <f t="shared" si="10"/>
        <v>2.7099407256735021E-7</v>
      </c>
      <c r="U89" s="71">
        <v>1.7349376029999998E-6</v>
      </c>
      <c r="V89" s="71">
        <v>1.7349376029999998E-6</v>
      </c>
      <c r="W89" s="71" t="s">
        <v>19</v>
      </c>
      <c r="X89" s="71">
        <v>1.1023100000000001E-6</v>
      </c>
      <c r="Y89" s="66">
        <v>1</v>
      </c>
      <c r="Z89" s="66">
        <f t="shared" si="7"/>
        <v>1.1023100000000001E-6</v>
      </c>
      <c r="AA89" s="66">
        <f t="shared" si="8"/>
        <v>6.3262760299999974E-7</v>
      </c>
      <c r="AB89" s="71">
        <v>4.158072799E-5</v>
      </c>
      <c r="AC89" s="71">
        <v>4.158072799E-5</v>
      </c>
      <c r="AD89" s="71"/>
      <c r="AE89" s="71">
        <v>2.7925186666666666E-5</v>
      </c>
      <c r="AF89" s="72">
        <v>1</v>
      </c>
      <c r="AG89" s="66">
        <f t="shared" si="11"/>
        <v>2.7925186666666666E-5</v>
      </c>
      <c r="AH89" s="66">
        <f t="shared" si="9"/>
        <v>1.3655541323333334E-5</v>
      </c>
      <c r="AI89" s="67" t="s">
        <v>71</v>
      </c>
      <c r="AJ89" s="162"/>
      <c r="AO89" s="154"/>
      <c r="AS89" s="155"/>
      <c r="AT89" s="155"/>
      <c r="AU89" s="155"/>
      <c r="AV89" s="155"/>
      <c r="AW89" s="155"/>
      <c r="AX89" s="155"/>
      <c r="AY89" s="155"/>
      <c r="AZ89" s="155"/>
      <c r="BA89" s="155"/>
    </row>
    <row r="90" spans="1:53" x14ac:dyDescent="0.25">
      <c r="A90" s="70" t="s">
        <v>16</v>
      </c>
      <c r="B90" s="64">
        <v>34003</v>
      </c>
      <c r="C90" s="64" t="s">
        <v>18</v>
      </c>
      <c r="D90" s="64" t="s">
        <v>53</v>
      </c>
      <c r="E90" s="64" t="s">
        <v>144</v>
      </c>
      <c r="F90" s="64" t="s">
        <v>107</v>
      </c>
      <c r="G90" s="64" t="s">
        <v>115</v>
      </c>
      <c r="H90" s="64"/>
      <c r="I90" s="64">
        <v>2265005025</v>
      </c>
      <c r="J90" s="65" t="s">
        <v>1</v>
      </c>
      <c r="K90" s="64" t="s">
        <v>1</v>
      </c>
      <c r="L90" s="64" t="s">
        <v>19</v>
      </c>
      <c r="M90" s="71" t="s">
        <v>19</v>
      </c>
      <c r="N90" s="71">
        <v>2.0001793467259997E-6</v>
      </c>
      <c r="O90" s="71">
        <v>2.0001793467259997E-6</v>
      </c>
      <c r="P90" s="66" t="s">
        <v>19</v>
      </c>
      <c r="Q90" s="71">
        <v>1.1023100000000001E-6</v>
      </c>
      <c r="R90" s="66">
        <v>1</v>
      </c>
      <c r="S90" s="66">
        <f t="shared" si="6"/>
        <v>1.1023100000000001E-6</v>
      </c>
      <c r="T90" s="66">
        <f t="shared" si="10"/>
        <v>8.9786934672599966E-7</v>
      </c>
      <c r="U90" s="71">
        <v>2.60653603E-6</v>
      </c>
      <c r="V90" s="71">
        <v>2.60653603E-6</v>
      </c>
      <c r="W90" s="71" t="s">
        <v>19</v>
      </c>
      <c r="X90" s="71">
        <v>2.2046200000000002E-6</v>
      </c>
      <c r="Y90" s="66">
        <v>1</v>
      </c>
      <c r="Z90" s="66">
        <f t="shared" si="7"/>
        <v>2.2046200000000002E-6</v>
      </c>
      <c r="AA90" s="66">
        <f t="shared" si="8"/>
        <v>4.0191602999999983E-7</v>
      </c>
      <c r="AB90" s="71">
        <v>3.3514413100000006E-5</v>
      </c>
      <c r="AC90" s="71">
        <v>3.3514413100000006E-5</v>
      </c>
      <c r="AD90" s="71"/>
      <c r="AE90" s="71">
        <v>2.6088003333333333E-5</v>
      </c>
      <c r="AF90" s="72">
        <v>1</v>
      </c>
      <c r="AG90" s="66">
        <f t="shared" si="11"/>
        <v>2.6088003333333333E-5</v>
      </c>
      <c r="AH90" s="66">
        <f t="shared" si="9"/>
        <v>7.4264097666666732E-6</v>
      </c>
      <c r="AI90" s="67" t="s">
        <v>71</v>
      </c>
      <c r="AJ90" s="162"/>
      <c r="AO90" s="154"/>
      <c r="AS90" s="155"/>
      <c r="AT90" s="155"/>
      <c r="AU90" s="155"/>
      <c r="AV90" s="155"/>
      <c r="AW90" s="155"/>
      <c r="AX90" s="155"/>
      <c r="AY90" s="155"/>
      <c r="AZ90" s="155"/>
      <c r="BA90" s="155"/>
    </row>
    <row r="91" spans="1:53" x14ac:dyDescent="0.25">
      <c r="A91" s="70" t="s">
        <v>16</v>
      </c>
      <c r="B91" s="64">
        <v>34003</v>
      </c>
      <c r="C91" s="64" t="s">
        <v>18</v>
      </c>
      <c r="D91" s="64" t="s">
        <v>53</v>
      </c>
      <c r="E91" s="64" t="s">
        <v>145</v>
      </c>
      <c r="F91" s="64" t="s">
        <v>107</v>
      </c>
      <c r="G91" s="64" t="s">
        <v>115</v>
      </c>
      <c r="H91" s="64"/>
      <c r="I91" s="64">
        <v>2265005030</v>
      </c>
      <c r="J91" s="65" t="s">
        <v>1</v>
      </c>
      <c r="K91" s="64" t="s">
        <v>1</v>
      </c>
      <c r="L91" s="64" t="s">
        <v>19</v>
      </c>
      <c r="M91" s="71" t="s">
        <v>19</v>
      </c>
      <c r="N91" s="71">
        <v>6.5320360567169999E-7</v>
      </c>
      <c r="O91" s="71">
        <v>6.5320360567169999E-7</v>
      </c>
      <c r="P91" s="66" t="s">
        <v>19</v>
      </c>
      <c r="Q91" s="71">
        <v>0</v>
      </c>
      <c r="R91" s="66">
        <v>1</v>
      </c>
      <c r="S91" s="66">
        <f t="shared" si="6"/>
        <v>0</v>
      </c>
      <c r="T91" s="66">
        <f t="shared" si="10"/>
        <v>6.5320360567169999E-7</v>
      </c>
      <c r="U91" s="71">
        <v>2.6429903019999997E-7</v>
      </c>
      <c r="V91" s="71">
        <v>2.6429903019999997E-7</v>
      </c>
      <c r="W91" s="71" t="s">
        <v>19</v>
      </c>
      <c r="X91" s="71">
        <v>0</v>
      </c>
      <c r="Y91" s="66">
        <v>1</v>
      </c>
      <c r="Z91" s="66">
        <f t="shared" si="7"/>
        <v>0</v>
      </c>
      <c r="AA91" s="66">
        <f t="shared" si="8"/>
        <v>2.6429903019999997E-7</v>
      </c>
      <c r="AB91" s="71">
        <v>2.2487841747E-5</v>
      </c>
      <c r="AC91" s="71">
        <v>2.2487841747E-5</v>
      </c>
      <c r="AD91" s="71"/>
      <c r="AE91" s="71">
        <v>2.1311326666666668E-5</v>
      </c>
      <c r="AF91" s="72">
        <v>1</v>
      </c>
      <c r="AG91" s="66">
        <f t="shared" si="11"/>
        <v>2.1311326666666668E-5</v>
      </c>
      <c r="AH91" s="66">
        <f t="shared" si="9"/>
        <v>1.1765150803333322E-6</v>
      </c>
      <c r="AI91" s="67" t="s">
        <v>71</v>
      </c>
      <c r="AJ91" s="162"/>
      <c r="AO91" s="154"/>
      <c r="AS91" s="155"/>
      <c r="AT91" s="155"/>
      <c r="AU91" s="155"/>
      <c r="AV91" s="155"/>
      <c r="AW91" s="155"/>
      <c r="AX91" s="155"/>
      <c r="AY91" s="155"/>
      <c r="AZ91" s="155"/>
      <c r="BA91" s="155"/>
    </row>
    <row r="92" spans="1:53" x14ac:dyDescent="0.25">
      <c r="A92" s="70" t="s">
        <v>16</v>
      </c>
      <c r="B92" s="64">
        <v>34003</v>
      </c>
      <c r="C92" s="64" t="s">
        <v>18</v>
      </c>
      <c r="D92" s="64" t="s">
        <v>53</v>
      </c>
      <c r="E92" s="64" t="s">
        <v>106</v>
      </c>
      <c r="F92" s="64" t="s">
        <v>107</v>
      </c>
      <c r="G92" s="64" t="s">
        <v>115</v>
      </c>
      <c r="H92" s="64"/>
      <c r="I92" s="64">
        <v>2265005035</v>
      </c>
      <c r="J92" s="65" t="s">
        <v>1</v>
      </c>
      <c r="K92" s="64" t="s">
        <v>1</v>
      </c>
      <c r="L92" s="64" t="s">
        <v>19</v>
      </c>
      <c r="M92" s="71" t="s">
        <v>19</v>
      </c>
      <c r="N92" s="71">
        <v>9.9011967475623125E-6</v>
      </c>
      <c r="O92" s="71">
        <v>9.9011967475623125E-6</v>
      </c>
      <c r="P92" s="66" t="s">
        <v>19</v>
      </c>
      <c r="Q92" s="71">
        <v>5.5115500000000006E-6</v>
      </c>
      <c r="R92" s="66">
        <v>1</v>
      </c>
      <c r="S92" s="66">
        <f t="shared" si="6"/>
        <v>5.5115500000000006E-6</v>
      </c>
      <c r="T92" s="66">
        <f t="shared" si="10"/>
        <v>4.3896467475623119E-6</v>
      </c>
      <c r="U92" s="71">
        <v>4.5195612099999996E-6</v>
      </c>
      <c r="V92" s="71">
        <v>4.5195612099999996E-6</v>
      </c>
      <c r="W92" s="71" t="s">
        <v>19</v>
      </c>
      <c r="X92" s="71">
        <v>3.3069300000000005E-6</v>
      </c>
      <c r="Y92" s="66">
        <v>1</v>
      </c>
      <c r="Z92" s="66">
        <f t="shared" si="7"/>
        <v>3.3069300000000005E-6</v>
      </c>
      <c r="AA92" s="66">
        <f t="shared" si="8"/>
        <v>1.2126312099999991E-6</v>
      </c>
      <c r="AB92" s="71">
        <v>2.1255308079999997E-4</v>
      </c>
      <c r="AC92" s="71">
        <v>2.1255308079999997E-4</v>
      </c>
      <c r="AD92" s="71"/>
      <c r="AE92" s="71">
        <v>1.7894165666666666E-4</v>
      </c>
      <c r="AF92" s="72">
        <v>1</v>
      </c>
      <c r="AG92" s="66">
        <f t="shared" si="11"/>
        <v>1.7894165666666666E-4</v>
      </c>
      <c r="AH92" s="66">
        <f t="shared" si="9"/>
        <v>3.3611424133333313E-5</v>
      </c>
      <c r="AI92" s="67" t="s">
        <v>71</v>
      </c>
      <c r="AJ92" s="162"/>
      <c r="AO92" s="154"/>
      <c r="AS92" s="155"/>
      <c r="AT92" s="155"/>
      <c r="AU92" s="155"/>
      <c r="AV92" s="155"/>
      <c r="AW92" s="155"/>
      <c r="AX92" s="155"/>
      <c r="AY92" s="155"/>
      <c r="AZ92" s="155"/>
      <c r="BA92" s="155"/>
    </row>
    <row r="93" spans="1:53" x14ac:dyDescent="0.25">
      <c r="A93" s="70" t="s">
        <v>16</v>
      </c>
      <c r="B93" s="64">
        <v>34003</v>
      </c>
      <c r="C93" s="64" t="s">
        <v>18</v>
      </c>
      <c r="D93" s="64" t="s">
        <v>53</v>
      </c>
      <c r="E93" s="64" t="s">
        <v>146</v>
      </c>
      <c r="F93" s="64" t="s">
        <v>107</v>
      </c>
      <c r="G93" s="64" t="s">
        <v>115</v>
      </c>
      <c r="H93" s="64"/>
      <c r="I93" s="64">
        <v>2265005040</v>
      </c>
      <c r="J93" s="65" t="s">
        <v>1</v>
      </c>
      <c r="K93" s="64" t="s">
        <v>1</v>
      </c>
      <c r="L93" s="64" t="s">
        <v>19</v>
      </c>
      <c r="M93" s="71" t="s">
        <v>19</v>
      </c>
      <c r="N93" s="71">
        <v>2.6012082375096999E-5</v>
      </c>
      <c r="O93" s="71">
        <v>2.6012082375096999E-5</v>
      </c>
      <c r="P93" s="66" t="s">
        <v>19</v>
      </c>
      <c r="Q93" s="71">
        <v>2.094389E-5</v>
      </c>
      <c r="R93" s="66">
        <v>1</v>
      </c>
      <c r="S93" s="66">
        <f t="shared" si="6"/>
        <v>2.094389E-5</v>
      </c>
      <c r="T93" s="66">
        <f t="shared" si="10"/>
        <v>5.0681923750969988E-6</v>
      </c>
      <c r="U93" s="71">
        <v>6.0388107910000004E-6</v>
      </c>
      <c r="V93" s="71">
        <v>6.0388107910000004E-6</v>
      </c>
      <c r="W93" s="71" t="s">
        <v>19</v>
      </c>
      <c r="X93" s="71">
        <v>5.8789866666666671E-6</v>
      </c>
      <c r="Y93" s="66">
        <v>1</v>
      </c>
      <c r="Z93" s="66">
        <f t="shared" si="7"/>
        <v>5.8789866666666671E-6</v>
      </c>
      <c r="AA93" s="66">
        <f t="shared" si="8"/>
        <v>1.5982412433333329E-7</v>
      </c>
      <c r="AB93" s="71">
        <v>7.0749435400000002E-4</v>
      </c>
      <c r="AC93" s="71">
        <v>7.0749435400000002E-4</v>
      </c>
      <c r="AD93" s="71"/>
      <c r="AE93" s="71">
        <v>6.5844650666666655E-4</v>
      </c>
      <c r="AF93" s="72">
        <v>1</v>
      </c>
      <c r="AG93" s="66">
        <f t="shared" si="11"/>
        <v>6.5844650666666655E-4</v>
      </c>
      <c r="AH93" s="66">
        <f t="shared" si="9"/>
        <v>4.9047847333333469E-5</v>
      </c>
      <c r="AI93" s="67" t="s">
        <v>71</v>
      </c>
      <c r="AJ93" s="162"/>
      <c r="AO93" s="154"/>
      <c r="AS93" s="155"/>
      <c r="AT93" s="155"/>
      <c r="AU93" s="155"/>
      <c r="AV93" s="155"/>
      <c r="AW93" s="155"/>
      <c r="AX93" s="155"/>
      <c r="AY93" s="155"/>
      <c r="AZ93" s="155"/>
      <c r="BA93" s="155"/>
    </row>
    <row r="94" spans="1:53" x14ac:dyDescent="0.25">
      <c r="A94" s="70" t="s">
        <v>16</v>
      </c>
      <c r="B94" s="64">
        <v>34003</v>
      </c>
      <c r="C94" s="64" t="s">
        <v>18</v>
      </c>
      <c r="D94" s="64" t="s">
        <v>53</v>
      </c>
      <c r="E94" s="64" t="s">
        <v>147</v>
      </c>
      <c r="F94" s="64" t="s">
        <v>107</v>
      </c>
      <c r="G94" s="64" t="s">
        <v>115</v>
      </c>
      <c r="H94" s="64"/>
      <c r="I94" s="64">
        <v>2265005045</v>
      </c>
      <c r="J94" s="65" t="s">
        <v>1</v>
      </c>
      <c r="K94" s="64" t="s">
        <v>1</v>
      </c>
      <c r="L94" s="64" t="s">
        <v>19</v>
      </c>
      <c r="M94" s="71" t="s">
        <v>19</v>
      </c>
      <c r="N94" s="71">
        <v>2.9000278585700005E-6</v>
      </c>
      <c r="O94" s="71">
        <v>2.9000278585700005E-6</v>
      </c>
      <c r="P94" s="66" t="s">
        <v>19</v>
      </c>
      <c r="Q94" s="71">
        <v>2.2046200000000002E-6</v>
      </c>
      <c r="R94" s="66">
        <v>1</v>
      </c>
      <c r="S94" s="66">
        <f t="shared" si="6"/>
        <v>2.2046200000000002E-6</v>
      </c>
      <c r="T94" s="66">
        <f t="shared" si="10"/>
        <v>6.954078585700003E-7</v>
      </c>
      <c r="U94" s="71">
        <v>4.1446382999999997E-6</v>
      </c>
      <c r="V94" s="71">
        <v>4.1446382999999997E-6</v>
      </c>
      <c r="W94" s="71" t="s">
        <v>19</v>
      </c>
      <c r="X94" s="71">
        <v>3.3069300000000005E-6</v>
      </c>
      <c r="Y94" s="66">
        <v>1</v>
      </c>
      <c r="Z94" s="66">
        <f t="shared" si="7"/>
        <v>3.3069300000000005E-6</v>
      </c>
      <c r="AA94" s="66">
        <f t="shared" si="8"/>
        <v>8.3770829999999923E-7</v>
      </c>
      <c r="AB94" s="71">
        <v>5.3291080000000001E-5</v>
      </c>
      <c r="AC94" s="71">
        <v>5.3291080000000001E-5</v>
      </c>
      <c r="AD94" s="71"/>
      <c r="AE94" s="71">
        <v>4.115290666666666E-5</v>
      </c>
      <c r="AF94" s="72">
        <v>1</v>
      </c>
      <c r="AG94" s="66">
        <f t="shared" si="11"/>
        <v>4.115290666666666E-5</v>
      </c>
      <c r="AH94" s="66">
        <f t="shared" si="9"/>
        <v>1.2138173333333341E-5</v>
      </c>
      <c r="AI94" s="67" t="s">
        <v>71</v>
      </c>
      <c r="AJ94" s="162"/>
      <c r="AO94" s="154"/>
      <c r="AS94" s="155"/>
      <c r="AT94" s="155"/>
      <c r="AU94" s="155"/>
      <c r="AV94" s="155"/>
      <c r="AW94" s="155"/>
      <c r="AX94" s="155"/>
      <c r="AY94" s="155"/>
      <c r="AZ94" s="155"/>
      <c r="BA94" s="155"/>
    </row>
    <row r="95" spans="1:53" x14ac:dyDescent="0.25">
      <c r="A95" s="70" t="s">
        <v>16</v>
      </c>
      <c r="B95" s="64">
        <v>34003</v>
      </c>
      <c r="C95" s="64" t="s">
        <v>18</v>
      </c>
      <c r="D95" s="64" t="s">
        <v>53</v>
      </c>
      <c r="E95" s="64" t="s">
        <v>148</v>
      </c>
      <c r="F95" s="64" t="s">
        <v>107</v>
      </c>
      <c r="G95" s="64" t="s">
        <v>115</v>
      </c>
      <c r="H95" s="64"/>
      <c r="I95" s="64">
        <v>2265005055</v>
      </c>
      <c r="J95" s="65" t="s">
        <v>1</v>
      </c>
      <c r="K95" s="64" t="s">
        <v>1</v>
      </c>
      <c r="L95" s="64" t="s">
        <v>19</v>
      </c>
      <c r="M95" s="71" t="s">
        <v>19</v>
      </c>
      <c r="N95" s="71">
        <v>4.1809221312776997E-6</v>
      </c>
      <c r="O95" s="71">
        <v>4.1809221312776997E-6</v>
      </c>
      <c r="P95" s="66" t="s">
        <v>19</v>
      </c>
      <c r="Q95" s="71">
        <v>2.9394933333333336E-6</v>
      </c>
      <c r="R95" s="66">
        <v>1</v>
      </c>
      <c r="S95" s="66">
        <f t="shared" si="6"/>
        <v>2.9394933333333336E-6</v>
      </c>
      <c r="T95" s="66">
        <f t="shared" si="10"/>
        <v>1.2414287979443662E-6</v>
      </c>
      <c r="U95" s="71">
        <v>4.9473702189999999E-6</v>
      </c>
      <c r="V95" s="71">
        <v>4.9473702189999999E-6</v>
      </c>
      <c r="W95" s="71" t="s">
        <v>19</v>
      </c>
      <c r="X95" s="71">
        <v>3.6743666666666665E-6</v>
      </c>
      <c r="Y95" s="66">
        <v>1</v>
      </c>
      <c r="Z95" s="66">
        <f t="shared" si="7"/>
        <v>3.6743666666666665E-6</v>
      </c>
      <c r="AA95" s="66">
        <f t="shared" si="8"/>
        <v>1.2730035523333334E-6</v>
      </c>
      <c r="AB95" s="71">
        <v>1.0070182353E-4</v>
      </c>
      <c r="AC95" s="71">
        <v>1.0070182353E-4</v>
      </c>
      <c r="AD95" s="71"/>
      <c r="AE95" s="71">
        <v>8.4877870000000001E-5</v>
      </c>
      <c r="AF95" s="72">
        <v>1</v>
      </c>
      <c r="AG95" s="66">
        <f t="shared" si="11"/>
        <v>8.4877870000000001E-5</v>
      </c>
      <c r="AH95" s="66">
        <f t="shared" si="9"/>
        <v>1.5823953529999995E-5</v>
      </c>
      <c r="AI95" s="67" t="s">
        <v>71</v>
      </c>
      <c r="AJ95" s="162"/>
      <c r="AO95" s="154"/>
      <c r="AS95" s="155"/>
      <c r="AT95" s="155"/>
      <c r="AU95" s="155"/>
      <c r="AV95" s="155"/>
      <c r="AW95" s="155"/>
      <c r="AX95" s="155"/>
      <c r="AY95" s="155"/>
      <c r="AZ95" s="155"/>
      <c r="BA95" s="155"/>
    </row>
    <row r="96" spans="1:53" x14ac:dyDescent="0.25">
      <c r="A96" s="70" t="s">
        <v>16</v>
      </c>
      <c r="B96" s="64">
        <v>34003</v>
      </c>
      <c r="C96" s="64" t="s">
        <v>18</v>
      </c>
      <c r="D96" s="64" t="s">
        <v>53</v>
      </c>
      <c r="E96" s="64" t="s">
        <v>149</v>
      </c>
      <c r="F96" s="64" t="s">
        <v>107</v>
      </c>
      <c r="G96" s="64" t="s">
        <v>115</v>
      </c>
      <c r="H96" s="64"/>
      <c r="I96" s="64">
        <v>2265005060</v>
      </c>
      <c r="J96" s="65" t="s">
        <v>1</v>
      </c>
      <c r="K96" s="64" t="s">
        <v>1</v>
      </c>
      <c r="L96" s="64" t="s">
        <v>19</v>
      </c>
      <c r="M96" s="71" t="s">
        <v>19</v>
      </c>
      <c r="N96" s="71">
        <v>1.6635571121738003E-6</v>
      </c>
      <c r="O96" s="71">
        <v>1.6635571121738003E-6</v>
      </c>
      <c r="P96" s="66" t="s">
        <v>19</v>
      </c>
      <c r="Q96" s="71">
        <v>0</v>
      </c>
      <c r="R96" s="66">
        <v>1</v>
      </c>
      <c r="S96" s="66">
        <f t="shared" si="6"/>
        <v>0</v>
      </c>
      <c r="T96" s="66">
        <f t="shared" si="10"/>
        <v>1.6635571121738003E-6</v>
      </c>
      <c r="U96" s="71">
        <v>2.2681429120000002E-6</v>
      </c>
      <c r="V96" s="71">
        <v>2.2681429120000002E-6</v>
      </c>
      <c r="W96" s="71" t="s">
        <v>19</v>
      </c>
      <c r="X96" s="71">
        <v>1.1023100000000001E-6</v>
      </c>
      <c r="Y96" s="66">
        <v>1</v>
      </c>
      <c r="Z96" s="66">
        <f t="shared" si="7"/>
        <v>1.1023100000000001E-6</v>
      </c>
      <c r="AA96" s="66">
        <f t="shared" si="8"/>
        <v>1.1658329120000001E-6</v>
      </c>
      <c r="AB96" s="71">
        <v>3.5990246799999998E-5</v>
      </c>
      <c r="AC96" s="71">
        <v>3.5990246799999998E-5</v>
      </c>
      <c r="AD96" s="71"/>
      <c r="AE96" s="71">
        <v>1.6534650000000003E-5</v>
      </c>
      <c r="AF96" s="72">
        <v>1</v>
      </c>
      <c r="AG96" s="66">
        <f t="shared" si="11"/>
        <v>1.6534650000000003E-5</v>
      </c>
      <c r="AH96" s="66">
        <f t="shared" si="9"/>
        <v>1.9455596799999996E-5</v>
      </c>
      <c r="AI96" s="67" t="s">
        <v>71</v>
      </c>
      <c r="AJ96" s="162"/>
      <c r="AO96" s="154"/>
      <c r="AS96" s="155"/>
      <c r="AT96" s="155"/>
      <c r="AU96" s="155"/>
      <c r="AV96" s="155"/>
      <c r="AW96" s="155"/>
      <c r="AX96" s="155"/>
      <c r="AY96" s="155"/>
      <c r="AZ96" s="155"/>
      <c r="BA96" s="155"/>
    </row>
    <row r="97" spans="1:53" x14ac:dyDescent="0.25">
      <c r="A97" s="70" t="s">
        <v>16</v>
      </c>
      <c r="B97" s="64">
        <v>34003</v>
      </c>
      <c r="C97" s="64" t="s">
        <v>18</v>
      </c>
      <c r="D97" s="64" t="s">
        <v>53</v>
      </c>
      <c r="E97" s="64" t="s">
        <v>108</v>
      </c>
      <c r="F97" s="64" t="s">
        <v>109</v>
      </c>
      <c r="G97" s="64" t="s">
        <v>115</v>
      </c>
      <c r="H97" s="64"/>
      <c r="I97" s="64">
        <v>2265006005</v>
      </c>
      <c r="J97" s="65" t="s">
        <v>1</v>
      </c>
      <c r="K97" s="64" t="s">
        <v>1</v>
      </c>
      <c r="L97" s="64" t="s">
        <v>19</v>
      </c>
      <c r="M97" s="71" t="s">
        <v>19</v>
      </c>
      <c r="N97" s="71">
        <v>1.5141284975319995</v>
      </c>
      <c r="O97" s="71">
        <v>1.5141284975319995</v>
      </c>
      <c r="P97" s="66" t="s">
        <v>19</v>
      </c>
      <c r="Q97" s="71">
        <v>0.94152228672333338</v>
      </c>
      <c r="R97" s="66">
        <v>1</v>
      </c>
      <c r="S97" s="66">
        <f t="shared" si="6"/>
        <v>0.94152228672333338</v>
      </c>
      <c r="T97" s="66">
        <f t="shared" si="10"/>
        <v>0.57260621080866614</v>
      </c>
      <c r="U97" s="71">
        <v>0.41609810599999997</v>
      </c>
      <c r="V97" s="71">
        <v>0.41609810599999997</v>
      </c>
      <c r="W97" s="71" t="s">
        <v>19</v>
      </c>
      <c r="X97" s="71">
        <v>0.28186654598666666</v>
      </c>
      <c r="Y97" s="66">
        <v>1</v>
      </c>
      <c r="Z97" s="66">
        <f t="shared" si="7"/>
        <v>0.28186654598666666</v>
      </c>
      <c r="AA97" s="66">
        <f t="shared" si="8"/>
        <v>0.13423156001333331</v>
      </c>
      <c r="AB97" s="71">
        <v>35.032986000000001</v>
      </c>
      <c r="AC97" s="71">
        <v>35.032986000000001</v>
      </c>
      <c r="AD97" s="71"/>
      <c r="AE97" s="71">
        <v>35.240777212666671</v>
      </c>
      <c r="AF97" s="72">
        <v>1</v>
      </c>
      <c r="AG97" s="66">
        <f t="shared" si="11"/>
        <v>35.240777212666671</v>
      </c>
      <c r="AH97" s="66">
        <f t="shared" si="9"/>
        <v>-0.20779121266667033</v>
      </c>
      <c r="AI97" s="67" t="s">
        <v>71</v>
      </c>
      <c r="AJ97" s="162"/>
      <c r="AO97" s="154"/>
      <c r="AS97" s="155"/>
      <c r="AT97" s="155"/>
      <c r="AU97" s="155"/>
      <c r="AV97" s="155"/>
      <c r="AW97" s="155"/>
      <c r="AX97" s="155"/>
      <c r="AY97" s="155"/>
      <c r="AZ97" s="155"/>
      <c r="BA97" s="155"/>
    </row>
    <row r="98" spans="1:53" x14ac:dyDescent="0.25">
      <c r="A98" s="70" t="s">
        <v>16</v>
      </c>
      <c r="B98" s="64">
        <v>34003</v>
      </c>
      <c r="C98" s="64" t="s">
        <v>18</v>
      </c>
      <c r="D98" s="64" t="s">
        <v>53</v>
      </c>
      <c r="E98" s="64" t="s">
        <v>110</v>
      </c>
      <c r="F98" s="64" t="s">
        <v>109</v>
      </c>
      <c r="G98" s="64" t="s">
        <v>115</v>
      </c>
      <c r="H98" s="64"/>
      <c r="I98" s="64">
        <v>2265006010</v>
      </c>
      <c r="J98" s="65" t="s">
        <v>1</v>
      </c>
      <c r="K98" s="64" t="s">
        <v>1</v>
      </c>
      <c r="L98" s="64" t="s">
        <v>19</v>
      </c>
      <c r="M98" s="71" t="s">
        <v>19</v>
      </c>
      <c r="N98" s="71">
        <v>0.40266561441289805</v>
      </c>
      <c r="O98" s="71">
        <v>0.40266561441289805</v>
      </c>
      <c r="P98" s="66" t="s">
        <v>19</v>
      </c>
      <c r="Q98" s="71">
        <v>0.21650764659333332</v>
      </c>
      <c r="R98" s="66">
        <v>1</v>
      </c>
      <c r="S98" s="66">
        <f t="shared" si="6"/>
        <v>0.21650764659333332</v>
      </c>
      <c r="T98" s="66">
        <f t="shared" si="10"/>
        <v>0.18615796781956473</v>
      </c>
      <c r="U98" s="71">
        <v>0.10801441373000001</v>
      </c>
      <c r="V98" s="71">
        <v>0.10801441373000001</v>
      </c>
      <c r="W98" s="71" t="s">
        <v>19</v>
      </c>
      <c r="X98" s="71">
        <v>7.1532202830000002E-2</v>
      </c>
      <c r="Y98" s="66">
        <v>1</v>
      </c>
      <c r="Z98" s="66">
        <f t="shared" si="7"/>
        <v>7.1532202830000002E-2</v>
      </c>
      <c r="AA98" s="66">
        <f t="shared" si="8"/>
        <v>3.6482210900000006E-2</v>
      </c>
      <c r="AB98" s="71">
        <v>6.8811258466999998</v>
      </c>
      <c r="AC98" s="71">
        <v>6.8811258466999998</v>
      </c>
      <c r="AD98" s="71"/>
      <c r="AE98" s="71">
        <v>6.9012983556000007</v>
      </c>
      <c r="AF98" s="72">
        <v>1</v>
      </c>
      <c r="AG98" s="66">
        <f t="shared" si="11"/>
        <v>6.9012983556000007</v>
      </c>
      <c r="AH98" s="66">
        <f t="shared" si="9"/>
        <v>-2.0172508900000885E-2</v>
      </c>
      <c r="AI98" s="67" t="s">
        <v>71</v>
      </c>
      <c r="AJ98" s="162"/>
      <c r="AO98" s="154"/>
      <c r="AS98" s="155"/>
      <c r="AT98" s="155"/>
      <c r="AU98" s="155"/>
      <c r="AV98" s="155"/>
      <c r="AW98" s="155"/>
      <c r="AX98" s="155"/>
      <c r="AY98" s="155"/>
      <c r="AZ98" s="155"/>
      <c r="BA98" s="155"/>
    </row>
    <row r="99" spans="1:53" x14ac:dyDescent="0.25">
      <c r="A99" s="70" t="s">
        <v>16</v>
      </c>
      <c r="B99" s="64">
        <v>34003</v>
      </c>
      <c r="C99" s="64" t="s">
        <v>18</v>
      </c>
      <c r="D99" s="64" t="s">
        <v>53</v>
      </c>
      <c r="E99" s="64" t="s">
        <v>111</v>
      </c>
      <c r="F99" s="64" t="s">
        <v>109</v>
      </c>
      <c r="G99" s="64" t="s">
        <v>115</v>
      </c>
      <c r="H99" s="64"/>
      <c r="I99" s="64">
        <v>2265006015</v>
      </c>
      <c r="J99" s="65" t="s">
        <v>1</v>
      </c>
      <c r="K99" s="64" t="s">
        <v>1</v>
      </c>
      <c r="L99" s="64" t="s">
        <v>19</v>
      </c>
      <c r="M99" s="71" t="s">
        <v>19</v>
      </c>
      <c r="N99" s="71">
        <v>0.16390698401727705</v>
      </c>
      <c r="O99" s="71">
        <v>0.16390698401727705</v>
      </c>
      <c r="P99" s="66" t="s">
        <v>19</v>
      </c>
      <c r="Q99" s="71">
        <v>8.9931226476666667E-2</v>
      </c>
      <c r="R99" s="66">
        <v>1</v>
      </c>
      <c r="S99" s="66">
        <f t="shared" si="6"/>
        <v>8.9931226476666667E-2</v>
      </c>
      <c r="T99" s="66">
        <f t="shared" si="10"/>
        <v>7.3975757540610379E-2</v>
      </c>
      <c r="U99" s="71">
        <v>6.1455792990000001E-2</v>
      </c>
      <c r="V99" s="71">
        <v>6.1455792990000001E-2</v>
      </c>
      <c r="W99" s="71" t="s">
        <v>19</v>
      </c>
      <c r="X99" s="71">
        <v>3.5994095866666666E-2</v>
      </c>
      <c r="Y99" s="66">
        <v>1</v>
      </c>
      <c r="Z99" s="66">
        <f t="shared" si="7"/>
        <v>3.5994095866666666E-2</v>
      </c>
      <c r="AA99" s="66">
        <f t="shared" si="8"/>
        <v>2.5461697123333335E-2</v>
      </c>
      <c r="AB99" s="71">
        <v>3.3222914101000001</v>
      </c>
      <c r="AC99" s="71">
        <v>3.3222914101000001</v>
      </c>
      <c r="AD99" s="71"/>
      <c r="AE99" s="71">
        <v>3.2971304641000003</v>
      </c>
      <c r="AF99" s="72">
        <v>1</v>
      </c>
      <c r="AG99" s="66">
        <f t="shared" si="11"/>
        <v>3.2971304641000003</v>
      </c>
      <c r="AH99" s="66">
        <f t="shared" si="9"/>
        <v>2.516094599999974E-2</v>
      </c>
      <c r="AI99" s="67" t="s">
        <v>71</v>
      </c>
      <c r="AJ99" s="162"/>
      <c r="AO99" s="154"/>
      <c r="AS99" s="155"/>
      <c r="AT99" s="155"/>
      <c r="AU99" s="155"/>
      <c r="AV99" s="155"/>
      <c r="AW99" s="155"/>
      <c r="AX99" s="155"/>
      <c r="AY99" s="155"/>
      <c r="AZ99" s="155"/>
      <c r="BA99" s="155"/>
    </row>
    <row r="100" spans="1:53" x14ac:dyDescent="0.25">
      <c r="A100" s="70" t="s">
        <v>16</v>
      </c>
      <c r="B100" s="64">
        <v>34003</v>
      </c>
      <c r="C100" s="64" t="s">
        <v>18</v>
      </c>
      <c r="D100" s="64" t="s">
        <v>53</v>
      </c>
      <c r="E100" s="64" t="s">
        <v>150</v>
      </c>
      <c r="F100" s="64" t="s">
        <v>109</v>
      </c>
      <c r="G100" s="64" t="s">
        <v>115</v>
      </c>
      <c r="H100" s="64"/>
      <c r="I100" s="64">
        <v>2265006025</v>
      </c>
      <c r="J100" s="65" t="s">
        <v>1</v>
      </c>
      <c r="K100" s="64" t="s">
        <v>1</v>
      </c>
      <c r="L100" s="64" t="s">
        <v>19</v>
      </c>
      <c r="M100" s="71" t="s">
        <v>19</v>
      </c>
      <c r="N100" s="71">
        <v>0.27662846335715002</v>
      </c>
      <c r="O100" s="71">
        <v>0.27662846335715002</v>
      </c>
      <c r="P100" s="66" t="s">
        <v>19</v>
      </c>
      <c r="Q100" s="71">
        <v>0.20599822305333335</v>
      </c>
      <c r="R100" s="66">
        <v>1</v>
      </c>
      <c r="S100" s="66">
        <f t="shared" si="6"/>
        <v>0.20599822305333335</v>
      </c>
      <c r="T100" s="66">
        <f t="shared" si="10"/>
        <v>7.0630240303816677E-2</v>
      </c>
      <c r="U100" s="71">
        <v>0.11874277019999999</v>
      </c>
      <c r="V100" s="71">
        <v>0.11874277019999999</v>
      </c>
      <c r="W100" s="71" t="s">
        <v>19</v>
      </c>
      <c r="X100" s="71">
        <v>7.3922378346666665E-2</v>
      </c>
      <c r="Y100" s="66">
        <v>1</v>
      </c>
      <c r="Z100" s="66">
        <f t="shared" si="7"/>
        <v>7.3922378346666665E-2</v>
      </c>
      <c r="AA100" s="66">
        <f t="shared" si="8"/>
        <v>4.4820391853333322E-2</v>
      </c>
      <c r="AB100" s="71">
        <v>8.7428543269999999</v>
      </c>
      <c r="AC100" s="71">
        <v>8.7428543269999999</v>
      </c>
      <c r="AD100" s="71"/>
      <c r="AE100" s="71">
        <v>9.0577951753666657</v>
      </c>
      <c r="AF100" s="72">
        <v>1</v>
      </c>
      <c r="AG100" s="66">
        <f t="shared" si="11"/>
        <v>9.0577951753666657</v>
      </c>
      <c r="AH100" s="66">
        <f t="shared" si="9"/>
        <v>-0.3149408483666658</v>
      </c>
      <c r="AI100" s="67" t="s">
        <v>71</v>
      </c>
      <c r="AJ100" s="162"/>
      <c r="AO100" s="154"/>
      <c r="AS100" s="155"/>
      <c r="AT100" s="155"/>
      <c r="AU100" s="155"/>
      <c r="AV100" s="155"/>
      <c r="AW100" s="155"/>
      <c r="AX100" s="155"/>
      <c r="AY100" s="155"/>
      <c r="AZ100" s="155"/>
      <c r="BA100" s="155"/>
    </row>
    <row r="101" spans="1:53" x14ac:dyDescent="0.25">
      <c r="A101" s="70" t="s">
        <v>16</v>
      </c>
      <c r="B101" s="64">
        <v>34003</v>
      </c>
      <c r="C101" s="64" t="s">
        <v>18</v>
      </c>
      <c r="D101" s="64" t="s">
        <v>53</v>
      </c>
      <c r="E101" s="64" t="s">
        <v>151</v>
      </c>
      <c r="F101" s="64" t="s">
        <v>109</v>
      </c>
      <c r="G101" s="64" t="s">
        <v>115</v>
      </c>
      <c r="H101" s="64"/>
      <c r="I101" s="64">
        <v>2265006030</v>
      </c>
      <c r="J101" s="65" t="s">
        <v>1</v>
      </c>
      <c r="K101" s="64" t="s">
        <v>1</v>
      </c>
      <c r="L101" s="64" t="s">
        <v>19</v>
      </c>
      <c r="M101" s="71" t="s">
        <v>19</v>
      </c>
      <c r="N101" s="71">
        <v>0.73754330354357855</v>
      </c>
      <c r="O101" s="71">
        <v>0.73754330354357855</v>
      </c>
      <c r="P101" s="66" t="s">
        <v>19</v>
      </c>
      <c r="Q101" s="71">
        <v>0.41461406492000002</v>
      </c>
      <c r="R101" s="66">
        <v>1</v>
      </c>
      <c r="S101" s="66">
        <f t="shared" si="6"/>
        <v>0.41461406492000002</v>
      </c>
      <c r="T101" s="66">
        <f t="shared" si="10"/>
        <v>0.32292923862357853</v>
      </c>
      <c r="U101" s="71">
        <v>0.17083140492500001</v>
      </c>
      <c r="V101" s="71">
        <v>0.17083140492500001</v>
      </c>
      <c r="W101" s="71" t="s">
        <v>19</v>
      </c>
      <c r="X101" s="71">
        <v>0.11288021836666666</v>
      </c>
      <c r="Y101" s="66">
        <v>1</v>
      </c>
      <c r="Z101" s="66">
        <f t="shared" si="7"/>
        <v>0.11288021836666666</v>
      </c>
      <c r="AA101" s="66">
        <f t="shared" si="8"/>
        <v>5.7951186558333354E-2</v>
      </c>
      <c r="AB101" s="71">
        <v>13.711280109039999</v>
      </c>
      <c r="AC101" s="71">
        <v>13.711280109039999</v>
      </c>
      <c r="AD101" s="71"/>
      <c r="AE101" s="71">
        <v>13.922138556333332</v>
      </c>
      <c r="AF101" s="72">
        <v>1</v>
      </c>
      <c r="AG101" s="66">
        <f t="shared" si="11"/>
        <v>13.922138556333332</v>
      </c>
      <c r="AH101" s="66">
        <f t="shared" si="9"/>
        <v>-0.21085844729333303</v>
      </c>
      <c r="AI101" s="67" t="s">
        <v>71</v>
      </c>
      <c r="AJ101" s="162"/>
      <c r="AO101" s="154"/>
      <c r="AS101" s="155"/>
      <c r="AT101" s="155"/>
      <c r="AU101" s="155"/>
      <c r="AV101" s="155"/>
      <c r="AW101" s="155"/>
      <c r="AX101" s="155"/>
      <c r="AY101" s="155"/>
      <c r="AZ101" s="155"/>
      <c r="BA101" s="155"/>
    </row>
    <row r="102" spans="1:53" x14ac:dyDescent="0.25">
      <c r="A102" s="70" t="s">
        <v>16</v>
      </c>
      <c r="B102" s="64">
        <v>34003</v>
      </c>
      <c r="C102" s="64" t="s">
        <v>18</v>
      </c>
      <c r="D102" s="64" t="s">
        <v>53</v>
      </c>
      <c r="E102" s="64" t="s">
        <v>112</v>
      </c>
      <c r="F102" s="64" t="s">
        <v>109</v>
      </c>
      <c r="G102" s="64" t="s">
        <v>115</v>
      </c>
      <c r="H102" s="64"/>
      <c r="I102" s="64">
        <v>2265006035</v>
      </c>
      <c r="J102" s="65" t="s">
        <v>1</v>
      </c>
      <c r="K102" s="64" t="s">
        <v>1</v>
      </c>
      <c r="L102" s="64" t="s">
        <v>19</v>
      </c>
      <c r="M102" s="71" t="s">
        <v>19</v>
      </c>
      <c r="N102" s="71">
        <v>2.5055090073507896E-2</v>
      </c>
      <c r="O102" s="71">
        <v>2.5055090073507896E-2</v>
      </c>
      <c r="P102" s="66" t="s">
        <v>19</v>
      </c>
      <c r="Q102" s="71">
        <v>1.4716940810000001E-2</v>
      </c>
      <c r="R102" s="66">
        <v>1</v>
      </c>
      <c r="S102" s="66">
        <f t="shared" si="6"/>
        <v>1.4716940810000001E-2</v>
      </c>
      <c r="T102" s="66">
        <f t="shared" si="10"/>
        <v>1.0338149263507896E-2</v>
      </c>
      <c r="U102" s="71">
        <v>7.7583006150000007E-3</v>
      </c>
      <c r="V102" s="71">
        <v>7.7583006150000007E-3</v>
      </c>
      <c r="W102" s="71" t="s">
        <v>19</v>
      </c>
      <c r="X102" s="71">
        <v>5.2539768966666676E-3</v>
      </c>
      <c r="Y102" s="66">
        <v>1</v>
      </c>
      <c r="Z102" s="66">
        <f t="shared" si="7"/>
        <v>5.2539768966666676E-3</v>
      </c>
      <c r="AA102" s="66">
        <f t="shared" si="8"/>
        <v>2.5043237183333331E-3</v>
      </c>
      <c r="AB102" s="71">
        <v>0.67486361150999985</v>
      </c>
      <c r="AC102" s="71">
        <v>0.67486361150999985</v>
      </c>
      <c r="AD102" s="71"/>
      <c r="AE102" s="71">
        <v>0.70980276212999993</v>
      </c>
      <c r="AF102" s="72">
        <v>1</v>
      </c>
      <c r="AG102" s="66">
        <f t="shared" si="11"/>
        <v>0.70980276212999993</v>
      </c>
      <c r="AH102" s="66">
        <f t="shared" si="9"/>
        <v>-3.4939150620000081E-2</v>
      </c>
      <c r="AI102" s="67" t="s">
        <v>71</v>
      </c>
      <c r="AJ102" s="162"/>
      <c r="AO102" s="154"/>
      <c r="AS102" s="155"/>
      <c r="AT102" s="155"/>
      <c r="AU102" s="155"/>
      <c r="AV102" s="155"/>
      <c r="AW102" s="155"/>
      <c r="AX102" s="155"/>
      <c r="AY102" s="155"/>
      <c r="AZ102" s="155"/>
      <c r="BA102" s="155"/>
    </row>
    <row r="103" spans="1:53" x14ac:dyDescent="0.25">
      <c r="A103" s="70" t="s">
        <v>16</v>
      </c>
      <c r="B103" s="64">
        <v>34003</v>
      </c>
      <c r="C103" s="64" t="s">
        <v>18</v>
      </c>
      <c r="D103" s="64" t="s">
        <v>53</v>
      </c>
      <c r="E103" s="64" t="s">
        <v>152</v>
      </c>
      <c r="F103" s="64" t="s">
        <v>114</v>
      </c>
      <c r="G103" s="64" t="s">
        <v>115</v>
      </c>
      <c r="H103" s="64"/>
      <c r="I103" s="64">
        <v>2265007010</v>
      </c>
      <c r="J103" s="65" t="s">
        <v>1</v>
      </c>
      <c r="K103" s="64" t="s">
        <v>1</v>
      </c>
      <c r="L103" s="64" t="s">
        <v>19</v>
      </c>
      <c r="M103" s="71" t="s">
        <v>19</v>
      </c>
      <c r="N103" s="71">
        <v>4.0853077361347E-5</v>
      </c>
      <c r="O103" s="71">
        <v>4.0853077361347E-5</v>
      </c>
      <c r="P103" s="66" t="s">
        <v>19</v>
      </c>
      <c r="Q103" s="71">
        <v>3.196699E-5</v>
      </c>
      <c r="R103" s="66">
        <v>1</v>
      </c>
      <c r="S103" s="66">
        <f t="shared" si="6"/>
        <v>3.196699E-5</v>
      </c>
      <c r="T103" s="66">
        <f t="shared" si="10"/>
        <v>8.8860873613470003E-6</v>
      </c>
      <c r="U103" s="71">
        <v>1.231014782E-5</v>
      </c>
      <c r="V103" s="71">
        <v>1.231014782E-5</v>
      </c>
      <c r="W103" s="71" t="s">
        <v>19</v>
      </c>
      <c r="X103" s="71">
        <v>9.185916666666668E-6</v>
      </c>
      <c r="Y103" s="66">
        <v>1</v>
      </c>
      <c r="Z103" s="66">
        <f t="shared" si="7"/>
        <v>9.185916666666668E-6</v>
      </c>
      <c r="AA103" s="66">
        <f t="shared" si="8"/>
        <v>3.1242311533333324E-6</v>
      </c>
      <c r="AB103" s="71">
        <v>1.0729144249999999E-3</v>
      </c>
      <c r="AC103" s="71">
        <v>1.0729144249999999E-3</v>
      </c>
      <c r="AD103" s="71"/>
      <c r="AE103" s="71">
        <v>1.0380085833333332E-3</v>
      </c>
      <c r="AF103" s="72">
        <v>1</v>
      </c>
      <c r="AG103" s="66">
        <f t="shared" si="11"/>
        <v>1.0380085833333332E-3</v>
      </c>
      <c r="AH103" s="66">
        <f t="shared" si="9"/>
        <v>3.4905841666666706E-5</v>
      </c>
      <c r="AI103" s="67" t="s">
        <v>71</v>
      </c>
      <c r="AJ103" s="162"/>
      <c r="AO103" s="154"/>
      <c r="AS103" s="155"/>
      <c r="AT103" s="155"/>
      <c r="AU103" s="155"/>
      <c r="AV103" s="155"/>
      <c r="AW103" s="155"/>
      <c r="AX103" s="155"/>
      <c r="AY103" s="155"/>
      <c r="AZ103" s="155"/>
      <c r="BA103" s="155"/>
    </row>
    <row r="104" spans="1:53" x14ac:dyDescent="0.25">
      <c r="A104" s="70" t="s">
        <v>16</v>
      </c>
      <c r="B104" s="64">
        <v>34003</v>
      </c>
      <c r="C104" s="64" t="s">
        <v>18</v>
      </c>
      <c r="D104" s="64" t="s">
        <v>53</v>
      </c>
      <c r="E104" s="64" t="s">
        <v>153</v>
      </c>
      <c r="F104" s="64" t="s">
        <v>114</v>
      </c>
      <c r="G104" s="64" t="s">
        <v>115</v>
      </c>
      <c r="H104" s="64"/>
      <c r="I104" s="64">
        <v>2265007015</v>
      </c>
      <c r="J104" s="65" t="s">
        <v>1</v>
      </c>
      <c r="K104" s="64" t="s">
        <v>1</v>
      </c>
      <c r="L104" s="64" t="s">
        <v>19</v>
      </c>
      <c r="M104" s="71" t="s">
        <v>19</v>
      </c>
      <c r="N104" s="71">
        <v>5.2268654668100019E-7</v>
      </c>
      <c r="O104" s="71">
        <v>5.2268654668100019E-7</v>
      </c>
      <c r="P104" s="66" t="s">
        <v>19</v>
      </c>
      <c r="Q104" s="71">
        <v>0</v>
      </c>
      <c r="R104" s="66">
        <v>1</v>
      </c>
      <c r="S104" s="66">
        <f t="shared" si="6"/>
        <v>0</v>
      </c>
      <c r="T104" s="66">
        <f t="shared" si="10"/>
        <v>5.2268654668100019E-7</v>
      </c>
      <c r="U104" s="71">
        <v>1.13612504E-7</v>
      </c>
      <c r="V104" s="71">
        <v>1.13612504E-7</v>
      </c>
      <c r="W104" s="71" t="s">
        <v>19</v>
      </c>
      <c r="X104" s="71">
        <v>0</v>
      </c>
      <c r="Y104" s="66">
        <v>1</v>
      </c>
      <c r="Z104" s="66">
        <f t="shared" si="7"/>
        <v>0</v>
      </c>
      <c r="AA104" s="66">
        <f t="shared" si="8"/>
        <v>1.13612504E-7</v>
      </c>
      <c r="AB104" s="71">
        <v>9.0761608999999996E-6</v>
      </c>
      <c r="AC104" s="71">
        <v>9.0761608999999996E-6</v>
      </c>
      <c r="AD104" s="71"/>
      <c r="AE104" s="71">
        <v>8.8184800000000007E-6</v>
      </c>
      <c r="AF104" s="72">
        <v>1</v>
      </c>
      <c r="AG104" s="66">
        <f t="shared" si="11"/>
        <v>8.8184800000000007E-6</v>
      </c>
      <c r="AH104" s="66">
        <f t="shared" si="9"/>
        <v>2.5768089999999899E-7</v>
      </c>
      <c r="AI104" s="67" t="s">
        <v>71</v>
      </c>
      <c r="AJ104" s="162"/>
      <c r="AO104" s="154"/>
      <c r="AS104" s="155"/>
      <c r="AT104" s="155"/>
      <c r="AU104" s="155"/>
      <c r="AV104" s="155"/>
      <c r="AW104" s="155"/>
      <c r="AX104" s="155"/>
      <c r="AY104" s="155"/>
      <c r="AZ104" s="155"/>
      <c r="BA104" s="155"/>
    </row>
    <row r="105" spans="1:53" x14ac:dyDescent="0.25">
      <c r="A105" s="70" t="s">
        <v>16</v>
      </c>
      <c r="B105" s="64">
        <v>34003</v>
      </c>
      <c r="C105" s="64" t="s">
        <v>18</v>
      </c>
      <c r="D105" s="64" t="s">
        <v>53</v>
      </c>
      <c r="E105" s="64" t="s">
        <v>154</v>
      </c>
      <c r="F105" s="64" t="s">
        <v>96</v>
      </c>
      <c r="G105" s="64" t="s">
        <v>115</v>
      </c>
      <c r="H105" s="64"/>
      <c r="I105" s="64">
        <v>2265010010</v>
      </c>
      <c r="J105" s="65" t="s">
        <v>1</v>
      </c>
      <c r="K105" s="64" t="s">
        <v>1</v>
      </c>
      <c r="L105" s="64" t="s">
        <v>19</v>
      </c>
      <c r="M105" s="71" t="s">
        <v>19</v>
      </c>
      <c r="N105" s="71">
        <v>2.2951303049300001E-4</v>
      </c>
      <c r="O105" s="71">
        <v>2.2951303049300001E-4</v>
      </c>
      <c r="P105" s="66" t="s">
        <v>19</v>
      </c>
      <c r="Q105" s="71">
        <v>1.8408577000000002E-4</v>
      </c>
      <c r="R105" s="66">
        <v>1</v>
      </c>
      <c r="S105" s="66">
        <f t="shared" ref="S105:S168" si="12">R105*Q105</f>
        <v>1.8408577000000002E-4</v>
      </c>
      <c r="T105" s="66">
        <f t="shared" si="10"/>
        <v>4.5427260492999984E-5</v>
      </c>
      <c r="U105" s="71">
        <v>8.3744719000000003E-5</v>
      </c>
      <c r="V105" s="71">
        <v>8.3744719000000003E-5</v>
      </c>
      <c r="W105" s="71" t="s">
        <v>19</v>
      </c>
      <c r="X105" s="71">
        <v>7.0547840000000005E-5</v>
      </c>
      <c r="Y105" s="66">
        <v>1</v>
      </c>
      <c r="Z105" s="66">
        <f t="shared" ref="Z105:Z168" si="13">Y105*X105</f>
        <v>7.0547840000000005E-5</v>
      </c>
      <c r="AA105" s="66">
        <f t="shared" ref="AA105:AA168" si="14">V105-Z105</f>
        <v>1.3196878999999998E-5</v>
      </c>
      <c r="AB105" s="71">
        <v>1.0196924499999999E-2</v>
      </c>
      <c r="AC105" s="71">
        <v>1.0196924499999999E-2</v>
      </c>
      <c r="AD105" s="71"/>
      <c r="AE105" s="71">
        <v>9.9116040833333325E-3</v>
      </c>
      <c r="AF105" s="72">
        <v>1</v>
      </c>
      <c r="AG105" s="66">
        <f t="shared" si="11"/>
        <v>9.9116040833333325E-3</v>
      </c>
      <c r="AH105" s="66">
        <f t="shared" ref="AH105:AH168" si="15">AC105-AG105</f>
        <v>2.8532041666666681E-4</v>
      </c>
      <c r="AI105" s="67" t="s">
        <v>71</v>
      </c>
      <c r="AJ105" s="162"/>
      <c r="AO105" s="154"/>
      <c r="AS105" s="155"/>
      <c r="AT105" s="155"/>
      <c r="AU105" s="155"/>
      <c r="AV105" s="155"/>
      <c r="AW105" s="155"/>
      <c r="AX105" s="155"/>
      <c r="AY105" s="155"/>
      <c r="AZ105" s="155"/>
      <c r="BA105" s="155"/>
    </row>
    <row r="106" spans="1:53" x14ac:dyDescent="0.25">
      <c r="A106" s="70" t="s">
        <v>16</v>
      </c>
      <c r="B106" s="64">
        <v>34003</v>
      </c>
      <c r="C106" s="64" t="s">
        <v>18</v>
      </c>
      <c r="D106" s="64" t="s">
        <v>53</v>
      </c>
      <c r="E106" s="64" t="s">
        <v>155</v>
      </c>
      <c r="F106" s="64" t="s">
        <v>83</v>
      </c>
      <c r="G106" s="64" t="s">
        <v>156</v>
      </c>
      <c r="H106" s="64"/>
      <c r="I106" s="64">
        <v>2267001060</v>
      </c>
      <c r="J106" s="65" t="s">
        <v>1</v>
      </c>
      <c r="K106" s="64" t="s">
        <v>1</v>
      </c>
      <c r="L106" s="64" t="s">
        <v>19</v>
      </c>
      <c r="M106" s="71" t="s">
        <v>19</v>
      </c>
      <c r="N106" s="71">
        <v>1.2993839990688399E-4</v>
      </c>
      <c r="O106" s="71">
        <v>1.2993839990688399E-4</v>
      </c>
      <c r="P106" s="66" t="s">
        <v>19</v>
      </c>
      <c r="Q106" s="71">
        <v>7.7161699999999997E-5</v>
      </c>
      <c r="R106" s="66">
        <v>1</v>
      </c>
      <c r="S106" s="66">
        <f t="shared" si="12"/>
        <v>7.7161699999999997E-5</v>
      </c>
      <c r="T106" s="66">
        <f t="shared" si="10"/>
        <v>5.2776699906883993E-5</v>
      </c>
      <c r="U106" s="71">
        <v>4.7207359290000008E-4</v>
      </c>
      <c r="V106" s="71">
        <v>4.7207359290000008E-4</v>
      </c>
      <c r="W106" s="71" t="s">
        <v>19</v>
      </c>
      <c r="X106" s="71">
        <v>3.5237176333333331E-4</v>
      </c>
      <c r="Y106" s="66">
        <v>1</v>
      </c>
      <c r="Z106" s="66">
        <f t="shared" si="13"/>
        <v>3.5237176333333331E-4</v>
      </c>
      <c r="AA106" s="66">
        <f t="shared" si="14"/>
        <v>1.1970182956666677E-4</v>
      </c>
      <c r="AB106" s="71">
        <v>2.1484711574E-3</v>
      </c>
      <c r="AC106" s="71">
        <v>2.1484711574E-3</v>
      </c>
      <c r="AD106" s="71"/>
      <c r="AE106" s="71">
        <v>1.7052735699999999E-3</v>
      </c>
      <c r="AF106" s="72">
        <v>1</v>
      </c>
      <c r="AG106" s="66">
        <f t="shared" si="11"/>
        <v>1.7052735699999999E-3</v>
      </c>
      <c r="AH106" s="66">
        <f t="shared" si="15"/>
        <v>4.4319758740000016E-4</v>
      </c>
      <c r="AI106" s="67" t="s">
        <v>71</v>
      </c>
      <c r="AJ106" s="162"/>
      <c r="AO106" s="154"/>
      <c r="AS106" s="155"/>
      <c r="AT106" s="155"/>
      <c r="AU106" s="155"/>
      <c r="AV106" s="155"/>
      <c r="AW106" s="155"/>
      <c r="AX106" s="155"/>
      <c r="AY106" s="155"/>
      <c r="AZ106" s="155"/>
      <c r="BA106" s="155"/>
    </row>
    <row r="107" spans="1:53" x14ac:dyDescent="0.25">
      <c r="A107" s="70" t="s">
        <v>16</v>
      </c>
      <c r="B107" s="64">
        <v>34003</v>
      </c>
      <c r="C107" s="64" t="s">
        <v>18</v>
      </c>
      <c r="D107" s="64" t="s">
        <v>53</v>
      </c>
      <c r="E107" s="64" t="s">
        <v>117</v>
      </c>
      <c r="F107" s="64" t="s">
        <v>89</v>
      </c>
      <c r="G107" s="64" t="s">
        <v>156</v>
      </c>
      <c r="H107" s="64"/>
      <c r="I107" s="64">
        <v>2267002003</v>
      </c>
      <c r="J107" s="65" t="s">
        <v>1</v>
      </c>
      <c r="K107" s="64" t="s">
        <v>1</v>
      </c>
      <c r="L107" s="64" t="s">
        <v>19</v>
      </c>
      <c r="M107" s="71" t="s">
        <v>19</v>
      </c>
      <c r="N107" s="71">
        <v>9.2951967119461011E-5</v>
      </c>
      <c r="O107" s="71">
        <v>9.2951967119461011E-5</v>
      </c>
      <c r="P107" s="66" t="s">
        <v>19</v>
      </c>
      <c r="Q107" s="71">
        <v>2.425082E-5</v>
      </c>
      <c r="R107" s="66">
        <v>1</v>
      </c>
      <c r="S107" s="66">
        <f t="shared" si="12"/>
        <v>2.425082E-5</v>
      </c>
      <c r="T107" s="66">
        <f t="shared" si="10"/>
        <v>6.8701147119461014E-5</v>
      </c>
      <c r="U107" s="71">
        <v>3.37335712E-4</v>
      </c>
      <c r="V107" s="71">
        <v>3.37335712E-4</v>
      </c>
      <c r="W107" s="71" t="s">
        <v>19</v>
      </c>
      <c r="X107" s="71">
        <v>1.3705387666666669E-4</v>
      </c>
      <c r="Y107" s="66">
        <v>1</v>
      </c>
      <c r="Z107" s="66">
        <f t="shared" si="13"/>
        <v>1.3705387666666669E-4</v>
      </c>
      <c r="AA107" s="66">
        <f t="shared" si="14"/>
        <v>2.0028183533333331E-4</v>
      </c>
      <c r="AB107" s="71">
        <v>1.99714969E-3</v>
      </c>
      <c r="AC107" s="71">
        <v>1.99714969E-3</v>
      </c>
      <c r="AD107" s="71"/>
      <c r="AE107" s="71">
        <v>8.4253227666666658E-4</v>
      </c>
      <c r="AF107" s="72">
        <v>1</v>
      </c>
      <c r="AG107" s="66">
        <f t="shared" si="11"/>
        <v>8.4253227666666658E-4</v>
      </c>
      <c r="AH107" s="66">
        <f t="shared" si="15"/>
        <v>1.1546174133333334E-3</v>
      </c>
      <c r="AI107" s="67" t="s">
        <v>71</v>
      </c>
      <c r="AJ107" s="162"/>
      <c r="AO107" s="154"/>
      <c r="AS107" s="155"/>
      <c r="AT107" s="155"/>
      <c r="AU107" s="155"/>
      <c r="AV107" s="155"/>
      <c r="AW107" s="155"/>
      <c r="AX107" s="155"/>
      <c r="AY107" s="155"/>
      <c r="AZ107" s="155"/>
      <c r="BA107" s="155"/>
    </row>
    <row r="108" spans="1:53" x14ac:dyDescent="0.25">
      <c r="A108" s="70" t="s">
        <v>16</v>
      </c>
      <c r="B108" s="64">
        <v>34003</v>
      </c>
      <c r="C108" s="64" t="s">
        <v>18</v>
      </c>
      <c r="D108" s="64" t="s">
        <v>53</v>
      </c>
      <c r="E108" s="64" t="s">
        <v>118</v>
      </c>
      <c r="F108" s="64" t="s">
        <v>89</v>
      </c>
      <c r="G108" s="64" t="s">
        <v>156</v>
      </c>
      <c r="H108" s="64"/>
      <c r="I108" s="64">
        <v>2267002015</v>
      </c>
      <c r="J108" s="65" t="s">
        <v>1</v>
      </c>
      <c r="K108" s="64" t="s">
        <v>1</v>
      </c>
      <c r="L108" s="64" t="s">
        <v>19</v>
      </c>
      <c r="M108" s="71" t="s">
        <v>19</v>
      </c>
      <c r="N108" s="71">
        <v>8.3539247142209991E-5</v>
      </c>
      <c r="O108" s="71">
        <v>8.3539247142209991E-5</v>
      </c>
      <c r="P108" s="66" t="s">
        <v>19</v>
      </c>
      <c r="Q108" s="71">
        <v>2.0209016666666669E-5</v>
      </c>
      <c r="R108" s="66">
        <v>1</v>
      </c>
      <c r="S108" s="66">
        <f t="shared" si="12"/>
        <v>2.0209016666666669E-5</v>
      </c>
      <c r="T108" s="66">
        <f t="shared" si="10"/>
        <v>6.3330230475543319E-5</v>
      </c>
      <c r="U108" s="71">
        <v>3.1915492E-4</v>
      </c>
      <c r="V108" s="71">
        <v>3.1915492E-4</v>
      </c>
      <c r="W108" s="71" t="s">
        <v>19</v>
      </c>
      <c r="X108" s="71">
        <v>1.4917928666666666E-4</v>
      </c>
      <c r="Y108" s="66">
        <v>1</v>
      </c>
      <c r="Z108" s="66">
        <f t="shared" si="13"/>
        <v>1.4917928666666666E-4</v>
      </c>
      <c r="AA108" s="66">
        <f t="shared" si="14"/>
        <v>1.6997563333333334E-4</v>
      </c>
      <c r="AB108" s="71">
        <v>2.3468519099999999E-3</v>
      </c>
      <c r="AC108" s="71">
        <v>2.3468519099999999E-3</v>
      </c>
      <c r="AD108" s="71"/>
      <c r="AE108" s="71">
        <v>8.5502512333333327E-4</v>
      </c>
      <c r="AF108" s="72">
        <v>1</v>
      </c>
      <c r="AG108" s="66">
        <f t="shared" si="11"/>
        <v>8.5502512333333327E-4</v>
      </c>
      <c r="AH108" s="66">
        <f t="shared" si="15"/>
        <v>1.4918267866666666E-3</v>
      </c>
      <c r="AI108" s="67" t="s">
        <v>71</v>
      </c>
      <c r="AJ108" s="162"/>
      <c r="AO108" s="154"/>
      <c r="AS108" s="155"/>
      <c r="AT108" s="155"/>
      <c r="AU108" s="155"/>
      <c r="AV108" s="155"/>
      <c r="AW108" s="155"/>
      <c r="AX108" s="155"/>
      <c r="AY108" s="155"/>
      <c r="AZ108" s="155"/>
      <c r="BA108" s="155"/>
    </row>
    <row r="109" spans="1:53" x14ac:dyDescent="0.25">
      <c r="A109" s="70" t="s">
        <v>16</v>
      </c>
      <c r="B109" s="64">
        <v>34003</v>
      </c>
      <c r="C109" s="64" t="s">
        <v>18</v>
      </c>
      <c r="D109" s="64" t="s">
        <v>53</v>
      </c>
      <c r="E109" s="64" t="s">
        <v>91</v>
      </c>
      <c r="F109" s="64" t="s">
        <v>89</v>
      </c>
      <c r="G109" s="64" t="s">
        <v>156</v>
      </c>
      <c r="H109" s="64"/>
      <c r="I109" s="64">
        <v>2267002021</v>
      </c>
      <c r="J109" s="65" t="s">
        <v>1</v>
      </c>
      <c r="K109" s="64" t="s">
        <v>1</v>
      </c>
      <c r="L109" s="64" t="s">
        <v>19</v>
      </c>
      <c r="M109" s="71" t="s">
        <v>19</v>
      </c>
      <c r="N109" s="71">
        <v>3.8737608585029999E-5</v>
      </c>
      <c r="O109" s="71">
        <v>3.8737608585029999E-5</v>
      </c>
      <c r="P109" s="66" t="s">
        <v>19</v>
      </c>
      <c r="Q109" s="71">
        <v>1.5799776666666668E-5</v>
      </c>
      <c r="R109" s="66">
        <v>1</v>
      </c>
      <c r="S109" s="66">
        <f t="shared" si="12"/>
        <v>1.5799776666666668E-5</v>
      </c>
      <c r="T109" s="66">
        <f t="shared" si="10"/>
        <v>2.2937831918363331E-5</v>
      </c>
      <c r="U109" s="71">
        <v>1.3965690899999999E-4</v>
      </c>
      <c r="V109" s="71">
        <v>1.3965690899999999E-4</v>
      </c>
      <c r="W109" s="71" t="s">
        <v>19</v>
      </c>
      <c r="X109" s="71">
        <v>7.5691953333333341E-5</v>
      </c>
      <c r="Y109" s="66">
        <v>1</v>
      </c>
      <c r="Z109" s="66">
        <f t="shared" si="13"/>
        <v>7.5691953333333341E-5</v>
      </c>
      <c r="AA109" s="66">
        <f t="shared" si="14"/>
        <v>6.3964955666666651E-5</v>
      </c>
      <c r="AB109" s="71">
        <v>7.0261379000000003E-4</v>
      </c>
      <c r="AC109" s="71">
        <v>7.0261379000000003E-4</v>
      </c>
      <c r="AD109" s="71"/>
      <c r="AE109" s="71">
        <v>4.4129143666666665E-4</v>
      </c>
      <c r="AF109" s="72">
        <v>1</v>
      </c>
      <c r="AG109" s="66">
        <f t="shared" si="11"/>
        <v>4.4129143666666665E-4</v>
      </c>
      <c r="AH109" s="66">
        <f t="shared" si="15"/>
        <v>2.6132235333333338E-4</v>
      </c>
      <c r="AI109" s="67" t="s">
        <v>71</v>
      </c>
      <c r="AJ109" s="162"/>
      <c r="AO109" s="154"/>
      <c r="AS109" s="155"/>
      <c r="AT109" s="155"/>
      <c r="AU109" s="155"/>
      <c r="AV109" s="155"/>
      <c r="AW109" s="155"/>
      <c r="AX109" s="155"/>
      <c r="AY109" s="155"/>
      <c r="AZ109" s="155"/>
      <c r="BA109" s="155"/>
    </row>
    <row r="110" spans="1:53" x14ac:dyDescent="0.25">
      <c r="A110" s="70" t="s">
        <v>16</v>
      </c>
      <c r="B110" s="64">
        <v>34003</v>
      </c>
      <c r="C110" s="64" t="s">
        <v>18</v>
      </c>
      <c r="D110" s="64" t="s">
        <v>53</v>
      </c>
      <c r="E110" s="64" t="s">
        <v>119</v>
      </c>
      <c r="F110" s="64" t="s">
        <v>89</v>
      </c>
      <c r="G110" s="64" t="s">
        <v>156</v>
      </c>
      <c r="H110" s="64"/>
      <c r="I110" s="64">
        <v>2267002024</v>
      </c>
      <c r="J110" s="65" t="s">
        <v>1</v>
      </c>
      <c r="K110" s="64" t="s">
        <v>1</v>
      </c>
      <c r="L110" s="64" t="s">
        <v>19</v>
      </c>
      <c r="M110" s="71" t="s">
        <v>19</v>
      </c>
      <c r="N110" s="71">
        <v>1.4454195121992E-5</v>
      </c>
      <c r="O110" s="71">
        <v>1.4454195121992E-5</v>
      </c>
      <c r="P110" s="66" t="s">
        <v>19</v>
      </c>
      <c r="Q110" s="71">
        <v>4.4092400000000003E-6</v>
      </c>
      <c r="R110" s="66">
        <v>1</v>
      </c>
      <c r="S110" s="66">
        <f t="shared" si="12"/>
        <v>4.4092400000000003E-6</v>
      </c>
      <c r="T110" s="66">
        <f t="shared" si="10"/>
        <v>1.0044955121991999E-5</v>
      </c>
      <c r="U110" s="71">
        <v>5.2800482999999997E-5</v>
      </c>
      <c r="V110" s="71">
        <v>5.2800482999999997E-5</v>
      </c>
      <c r="W110" s="71" t="s">
        <v>19</v>
      </c>
      <c r="X110" s="71">
        <v>2.241363666666667E-5</v>
      </c>
      <c r="Y110" s="66">
        <v>1</v>
      </c>
      <c r="Z110" s="66">
        <f t="shared" si="13"/>
        <v>2.241363666666667E-5</v>
      </c>
      <c r="AA110" s="66">
        <f t="shared" si="14"/>
        <v>3.0386846333333327E-5</v>
      </c>
      <c r="AB110" s="71">
        <v>3.3171242000000001E-4</v>
      </c>
      <c r="AC110" s="71">
        <v>3.3171242000000001E-4</v>
      </c>
      <c r="AD110" s="71"/>
      <c r="AE110" s="71">
        <v>1.3925849666666666E-4</v>
      </c>
      <c r="AF110" s="72">
        <v>1</v>
      </c>
      <c r="AG110" s="66">
        <f t="shared" si="11"/>
        <v>1.3925849666666666E-4</v>
      </c>
      <c r="AH110" s="66">
        <f t="shared" si="15"/>
        <v>1.9245392333333336E-4</v>
      </c>
      <c r="AI110" s="67" t="s">
        <v>71</v>
      </c>
      <c r="AJ110" s="162"/>
      <c r="AO110" s="154"/>
      <c r="AS110" s="155"/>
      <c r="AT110" s="155"/>
      <c r="AU110" s="155"/>
      <c r="AV110" s="155"/>
      <c r="AW110" s="155"/>
      <c r="AX110" s="155"/>
      <c r="AY110" s="155"/>
      <c r="AZ110" s="155"/>
      <c r="BA110" s="155"/>
    </row>
    <row r="111" spans="1:53" x14ac:dyDescent="0.25">
      <c r="A111" s="70" t="s">
        <v>16</v>
      </c>
      <c r="B111" s="64">
        <v>34003</v>
      </c>
      <c r="C111" s="64" t="s">
        <v>18</v>
      </c>
      <c r="D111" s="64" t="s">
        <v>53</v>
      </c>
      <c r="E111" s="64" t="s">
        <v>120</v>
      </c>
      <c r="F111" s="64" t="s">
        <v>89</v>
      </c>
      <c r="G111" s="64" t="s">
        <v>156</v>
      </c>
      <c r="H111" s="64"/>
      <c r="I111" s="64">
        <v>2267002030</v>
      </c>
      <c r="J111" s="65" t="s">
        <v>1</v>
      </c>
      <c r="K111" s="64" t="s">
        <v>1</v>
      </c>
      <c r="L111" s="64" t="s">
        <v>19</v>
      </c>
      <c r="M111" s="71" t="s">
        <v>19</v>
      </c>
      <c r="N111" s="71">
        <v>3.0166767133791E-4</v>
      </c>
      <c r="O111" s="71">
        <v>3.0166767133791E-4</v>
      </c>
      <c r="P111" s="66" t="s">
        <v>19</v>
      </c>
      <c r="Q111" s="71">
        <v>7.6794263333333326E-5</v>
      </c>
      <c r="R111" s="66">
        <v>1</v>
      </c>
      <c r="S111" s="66">
        <f t="shared" si="12"/>
        <v>7.6794263333333326E-5</v>
      </c>
      <c r="T111" s="66">
        <f t="shared" si="10"/>
        <v>2.2487340800457668E-4</v>
      </c>
      <c r="U111" s="71">
        <v>1.0894320800000001E-3</v>
      </c>
      <c r="V111" s="71">
        <v>1.0894320800000001E-3</v>
      </c>
      <c r="W111" s="71" t="s">
        <v>19</v>
      </c>
      <c r="X111" s="71">
        <v>4.2990090000000002E-4</v>
      </c>
      <c r="Y111" s="66">
        <v>1</v>
      </c>
      <c r="Z111" s="66">
        <f t="shared" si="13"/>
        <v>4.2990090000000002E-4</v>
      </c>
      <c r="AA111" s="66">
        <f t="shared" si="14"/>
        <v>6.5953118000000002E-4</v>
      </c>
      <c r="AB111" s="71">
        <v>6.3705111300000001E-3</v>
      </c>
      <c r="AC111" s="71">
        <v>6.3705111300000001E-3</v>
      </c>
      <c r="AD111" s="71"/>
      <c r="AE111" s="71">
        <v>2.6606089033333336E-3</v>
      </c>
      <c r="AF111" s="72">
        <v>1</v>
      </c>
      <c r="AG111" s="66">
        <f t="shared" si="11"/>
        <v>2.6606089033333336E-3</v>
      </c>
      <c r="AH111" s="66">
        <f t="shared" si="15"/>
        <v>3.7099022266666665E-3</v>
      </c>
      <c r="AI111" s="67" t="s">
        <v>71</v>
      </c>
      <c r="AJ111" s="162"/>
      <c r="AO111" s="154"/>
      <c r="AS111" s="155"/>
      <c r="AT111" s="155"/>
      <c r="AU111" s="155"/>
      <c r="AV111" s="155"/>
      <c r="AW111" s="155"/>
      <c r="AX111" s="155"/>
      <c r="AY111" s="155"/>
      <c r="AZ111" s="155"/>
      <c r="BA111" s="155"/>
    </row>
    <row r="112" spans="1:53" x14ac:dyDescent="0.25">
      <c r="A112" s="70" t="s">
        <v>16</v>
      </c>
      <c r="B112" s="64">
        <v>34003</v>
      </c>
      <c r="C112" s="64" t="s">
        <v>18</v>
      </c>
      <c r="D112" s="64" t="s">
        <v>53</v>
      </c>
      <c r="E112" s="64" t="s">
        <v>121</v>
      </c>
      <c r="F112" s="64" t="s">
        <v>89</v>
      </c>
      <c r="G112" s="64" t="s">
        <v>156</v>
      </c>
      <c r="H112" s="64"/>
      <c r="I112" s="64">
        <v>2267002033</v>
      </c>
      <c r="J112" s="65" t="s">
        <v>1</v>
      </c>
      <c r="K112" s="64" t="s">
        <v>1</v>
      </c>
      <c r="L112" s="64" t="s">
        <v>19</v>
      </c>
      <c r="M112" s="71" t="s">
        <v>19</v>
      </c>
      <c r="N112" s="71">
        <v>1.7815896484933E-4</v>
      </c>
      <c r="O112" s="71">
        <v>1.7815896484933E-4</v>
      </c>
      <c r="P112" s="66" t="s">
        <v>19</v>
      </c>
      <c r="Q112" s="71">
        <v>1.0692407E-4</v>
      </c>
      <c r="R112" s="66">
        <v>1</v>
      </c>
      <c r="S112" s="66">
        <f t="shared" si="12"/>
        <v>1.0692407E-4</v>
      </c>
      <c r="T112" s="66">
        <f t="shared" si="10"/>
        <v>7.1234894849330001E-5</v>
      </c>
      <c r="U112" s="71">
        <v>6.4996742599999992E-4</v>
      </c>
      <c r="V112" s="71">
        <v>6.4996742599999992E-4</v>
      </c>
      <c r="W112" s="71" t="s">
        <v>19</v>
      </c>
      <c r="X112" s="71">
        <v>4.9236513333333334E-4</v>
      </c>
      <c r="Y112" s="66">
        <v>1</v>
      </c>
      <c r="Z112" s="66">
        <f t="shared" si="13"/>
        <v>4.9236513333333334E-4</v>
      </c>
      <c r="AA112" s="66">
        <f t="shared" si="14"/>
        <v>1.5760229266666658E-4</v>
      </c>
      <c r="AB112" s="71">
        <v>2.9872239199999996E-3</v>
      </c>
      <c r="AC112" s="71">
        <v>2.9872239199999996E-3</v>
      </c>
      <c r="AD112" s="71"/>
      <c r="AE112" s="71">
        <v>2.4151612099999999E-3</v>
      </c>
      <c r="AF112" s="72">
        <v>1</v>
      </c>
      <c r="AG112" s="66">
        <f t="shared" si="11"/>
        <v>2.4151612099999999E-3</v>
      </c>
      <c r="AH112" s="66">
        <f t="shared" si="15"/>
        <v>5.7206270999999968E-4</v>
      </c>
      <c r="AI112" s="67" t="s">
        <v>71</v>
      </c>
      <c r="AJ112" s="162"/>
      <c r="AO112" s="154"/>
      <c r="AS112" s="155"/>
      <c r="AT112" s="155"/>
      <c r="AU112" s="155"/>
      <c r="AV112" s="155"/>
      <c r="AW112" s="155"/>
      <c r="AX112" s="155"/>
      <c r="AY112" s="155"/>
      <c r="AZ112" s="155"/>
      <c r="BA112" s="155"/>
    </row>
    <row r="113" spans="1:53" x14ac:dyDescent="0.25">
      <c r="A113" s="70" t="s">
        <v>16</v>
      </c>
      <c r="B113" s="64">
        <v>34003</v>
      </c>
      <c r="C113" s="64" t="s">
        <v>18</v>
      </c>
      <c r="D113" s="64" t="s">
        <v>53</v>
      </c>
      <c r="E113" s="64" t="s">
        <v>93</v>
      </c>
      <c r="F113" s="64" t="s">
        <v>89</v>
      </c>
      <c r="G113" s="64" t="s">
        <v>156</v>
      </c>
      <c r="H113" s="64"/>
      <c r="I113" s="64">
        <v>2267002039</v>
      </c>
      <c r="J113" s="65" t="s">
        <v>1</v>
      </c>
      <c r="K113" s="64" t="s">
        <v>1</v>
      </c>
      <c r="L113" s="64" t="s">
        <v>19</v>
      </c>
      <c r="M113" s="71" t="s">
        <v>19</v>
      </c>
      <c r="N113" s="71">
        <v>8.7615622505649981E-5</v>
      </c>
      <c r="O113" s="71">
        <v>8.7615622505649981E-5</v>
      </c>
      <c r="P113" s="66" t="s">
        <v>19</v>
      </c>
      <c r="Q113" s="71">
        <v>2.9027496666666665E-5</v>
      </c>
      <c r="R113" s="66">
        <v>1</v>
      </c>
      <c r="S113" s="66">
        <f t="shared" si="12"/>
        <v>2.9027496666666665E-5</v>
      </c>
      <c r="T113" s="66">
        <f t="shared" si="10"/>
        <v>5.8588125838983319E-5</v>
      </c>
      <c r="U113" s="71">
        <v>3.7268265E-4</v>
      </c>
      <c r="V113" s="71">
        <v>3.7268265E-4</v>
      </c>
      <c r="W113" s="71" t="s">
        <v>19</v>
      </c>
      <c r="X113" s="71">
        <v>2.3736408666666668E-4</v>
      </c>
      <c r="Y113" s="66">
        <v>1</v>
      </c>
      <c r="Z113" s="66">
        <f t="shared" si="13"/>
        <v>2.3736408666666668E-4</v>
      </c>
      <c r="AA113" s="66">
        <f t="shared" si="14"/>
        <v>1.3531856333333332E-4</v>
      </c>
      <c r="AB113" s="71">
        <v>2.7724591599999999E-3</v>
      </c>
      <c r="AC113" s="71">
        <v>2.7724591599999999E-3</v>
      </c>
      <c r="AD113" s="71"/>
      <c r="AE113" s="71">
        <v>1.2672890633333332E-3</v>
      </c>
      <c r="AF113" s="72">
        <v>1</v>
      </c>
      <c r="AG113" s="66">
        <f t="shared" si="11"/>
        <v>1.2672890633333332E-3</v>
      </c>
      <c r="AH113" s="66">
        <f t="shared" si="15"/>
        <v>1.5051700966666668E-3</v>
      </c>
      <c r="AI113" s="67" t="s">
        <v>71</v>
      </c>
      <c r="AJ113" s="162"/>
      <c r="AO113" s="154"/>
      <c r="AS113" s="155"/>
      <c r="AT113" s="155"/>
      <c r="AU113" s="155"/>
      <c r="AV113" s="155"/>
      <c r="AW113" s="155"/>
      <c r="AX113" s="155"/>
      <c r="AY113" s="155"/>
      <c r="AZ113" s="155"/>
      <c r="BA113" s="155"/>
    </row>
    <row r="114" spans="1:53" x14ac:dyDescent="0.25">
      <c r="A114" s="70" t="s">
        <v>16</v>
      </c>
      <c r="B114" s="64">
        <v>34003</v>
      </c>
      <c r="C114" s="64" t="s">
        <v>18</v>
      </c>
      <c r="D114" s="64" t="s">
        <v>53</v>
      </c>
      <c r="E114" s="64" t="s">
        <v>123</v>
      </c>
      <c r="F114" s="64" t="s">
        <v>89</v>
      </c>
      <c r="G114" s="64" t="s">
        <v>156</v>
      </c>
      <c r="H114" s="64"/>
      <c r="I114" s="64">
        <v>2267002045</v>
      </c>
      <c r="J114" s="65" t="s">
        <v>1</v>
      </c>
      <c r="K114" s="64" t="s">
        <v>1</v>
      </c>
      <c r="L114" s="64" t="s">
        <v>19</v>
      </c>
      <c r="M114" s="71" t="s">
        <v>19</v>
      </c>
      <c r="N114" s="71">
        <v>1.5651178507057958E-4</v>
      </c>
      <c r="O114" s="71">
        <v>1.5651178507057958E-4</v>
      </c>
      <c r="P114" s="66" t="s">
        <v>19</v>
      </c>
      <c r="Q114" s="71">
        <v>6.4668853333333341E-5</v>
      </c>
      <c r="R114" s="66">
        <v>1</v>
      </c>
      <c r="S114" s="66">
        <f t="shared" si="12"/>
        <v>6.4668853333333341E-5</v>
      </c>
      <c r="T114" s="66">
        <f t="shared" si="10"/>
        <v>9.1842931737246242E-5</v>
      </c>
      <c r="U114" s="71">
        <v>5.6349321583000001E-4</v>
      </c>
      <c r="V114" s="71">
        <v>5.6349321583000001E-4</v>
      </c>
      <c r="W114" s="71" t="s">
        <v>19</v>
      </c>
      <c r="X114" s="71">
        <v>3.0203293999999997E-4</v>
      </c>
      <c r="Y114" s="66">
        <v>1</v>
      </c>
      <c r="Z114" s="66">
        <f t="shared" si="13"/>
        <v>3.0203293999999997E-4</v>
      </c>
      <c r="AA114" s="66">
        <f t="shared" si="14"/>
        <v>2.6146027583000004E-4</v>
      </c>
      <c r="AB114" s="71">
        <v>2.8444790060999999E-3</v>
      </c>
      <c r="AC114" s="71">
        <v>2.8444790060999999E-3</v>
      </c>
      <c r="AD114" s="71"/>
      <c r="AE114" s="71">
        <v>1.7787609033333334E-3</v>
      </c>
      <c r="AF114" s="72">
        <v>1</v>
      </c>
      <c r="AG114" s="66">
        <f t="shared" si="11"/>
        <v>1.7787609033333334E-3</v>
      </c>
      <c r="AH114" s="66">
        <f t="shared" si="15"/>
        <v>1.0657181027666665E-3</v>
      </c>
      <c r="AI114" s="67" t="s">
        <v>71</v>
      </c>
      <c r="AJ114" s="162"/>
      <c r="AO114" s="154"/>
      <c r="AS114" s="155"/>
      <c r="AT114" s="155"/>
      <c r="AU114" s="155"/>
      <c r="AV114" s="155"/>
      <c r="AW114" s="155"/>
      <c r="AX114" s="155"/>
      <c r="AY114" s="155"/>
      <c r="AZ114" s="155"/>
      <c r="BA114" s="155"/>
    </row>
    <row r="115" spans="1:53" x14ac:dyDescent="0.25">
      <c r="A115" s="70" t="s">
        <v>16</v>
      </c>
      <c r="B115" s="64">
        <v>34003</v>
      </c>
      <c r="C115" s="64" t="s">
        <v>18</v>
      </c>
      <c r="D115" s="64" t="s">
        <v>53</v>
      </c>
      <c r="E115" s="64" t="s">
        <v>94</v>
      </c>
      <c r="F115" s="64" t="s">
        <v>89</v>
      </c>
      <c r="G115" s="64" t="s">
        <v>156</v>
      </c>
      <c r="H115" s="64"/>
      <c r="I115" s="64">
        <v>2267002054</v>
      </c>
      <c r="J115" s="65" t="s">
        <v>1</v>
      </c>
      <c r="K115" s="64" t="s">
        <v>1</v>
      </c>
      <c r="L115" s="64" t="s">
        <v>19</v>
      </c>
      <c r="M115" s="71" t="s">
        <v>19</v>
      </c>
      <c r="N115" s="71">
        <v>2.4981499306039999E-5</v>
      </c>
      <c r="O115" s="71">
        <v>2.4981499306039999E-5</v>
      </c>
      <c r="P115" s="66" t="s">
        <v>19</v>
      </c>
      <c r="Q115" s="71">
        <v>9.185916666666668E-6</v>
      </c>
      <c r="R115" s="66">
        <v>1</v>
      </c>
      <c r="S115" s="66">
        <f t="shared" si="12"/>
        <v>9.185916666666668E-6</v>
      </c>
      <c r="T115" s="66">
        <f t="shared" si="10"/>
        <v>1.5795582639373333E-5</v>
      </c>
      <c r="U115" s="71">
        <v>8.9844790999999999E-5</v>
      </c>
      <c r="V115" s="71">
        <v>8.9844790999999999E-5</v>
      </c>
      <c r="W115" s="71" t="s">
        <v>19</v>
      </c>
      <c r="X115" s="71">
        <v>4.482727333333334E-5</v>
      </c>
      <c r="Y115" s="66">
        <v>1</v>
      </c>
      <c r="Z115" s="66">
        <f t="shared" si="13"/>
        <v>4.482727333333334E-5</v>
      </c>
      <c r="AA115" s="66">
        <f t="shared" si="14"/>
        <v>4.501751766666666E-5</v>
      </c>
      <c r="AB115" s="71">
        <v>4.5993979000000002E-4</v>
      </c>
      <c r="AC115" s="71">
        <v>4.5993979000000002E-4</v>
      </c>
      <c r="AD115" s="71"/>
      <c r="AE115" s="71">
        <v>2.7410775333333337E-4</v>
      </c>
      <c r="AF115" s="72">
        <v>1</v>
      </c>
      <c r="AG115" s="66">
        <f t="shared" si="11"/>
        <v>2.7410775333333337E-4</v>
      </c>
      <c r="AH115" s="66">
        <f t="shared" si="15"/>
        <v>1.8583203666666664E-4</v>
      </c>
      <c r="AI115" s="67" t="s">
        <v>71</v>
      </c>
      <c r="AJ115" s="162"/>
      <c r="AO115" s="154"/>
      <c r="AS115" s="155"/>
      <c r="AT115" s="155"/>
      <c r="AU115" s="155"/>
      <c r="AV115" s="155"/>
      <c r="AW115" s="155"/>
      <c r="AX115" s="155"/>
      <c r="AY115" s="155"/>
      <c r="AZ115" s="155"/>
      <c r="BA115" s="155"/>
    </row>
    <row r="116" spans="1:53" x14ac:dyDescent="0.25">
      <c r="A116" s="70" t="s">
        <v>16</v>
      </c>
      <c r="B116" s="64">
        <v>34003</v>
      </c>
      <c r="C116" s="64" t="s">
        <v>18</v>
      </c>
      <c r="D116" s="64" t="s">
        <v>53</v>
      </c>
      <c r="E116" s="64" t="s">
        <v>124</v>
      </c>
      <c r="F116" s="64" t="s">
        <v>89</v>
      </c>
      <c r="G116" s="64" t="s">
        <v>156</v>
      </c>
      <c r="H116" s="64"/>
      <c r="I116" s="64">
        <v>2267002057</v>
      </c>
      <c r="J116" s="65" t="s">
        <v>1</v>
      </c>
      <c r="K116" s="64" t="s">
        <v>1</v>
      </c>
      <c r="L116" s="64" t="s">
        <v>19</v>
      </c>
      <c r="M116" s="71" t="s">
        <v>19</v>
      </c>
      <c r="N116" s="71">
        <v>2.2133936593487903E-4</v>
      </c>
      <c r="O116" s="71">
        <v>2.2133936593487903E-4</v>
      </c>
      <c r="P116" s="66" t="s">
        <v>19</v>
      </c>
      <c r="Q116" s="71">
        <v>5.805499333333333E-5</v>
      </c>
      <c r="R116" s="66">
        <v>1</v>
      </c>
      <c r="S116" s="66">
        <f t="shared" si="12"/>
        <v>5.805499333333333E-5</v>
      </c>
      <c r="T116" s="66">
        <f t="shared" si="10"/>
        <v>1.632843726015457E-4</v>
      </c>
      <c r="U116" s="71">
        <v>7.9369645700000011E-4</v>
      </c>
      <c r="V116" s="71">
        <v>7.9369645700000011E-4</v>
      </c>
      <c r="W116" s="71" t="s">
        <v>19</v>
      </c>
      <c r="X116" s="71">
        <v>3.0864679999999999E-4</v>
      </c>
      <c r="Y116" s="66">
        <v>1</v>
      </c>
      <c r="Z116" s="66">
        <f t="shared" si="13"/>
        <v>3.0864679999999999E-4</v>
      </c>
      <c r="AA116" s="66">
        <f t="shared" si="14"/>
        <v>4.8504965700000012E-4</v>
      </c>
      <c r="AB116" s="71">
        <v>4.4736735280000006E-3</v>
      </c>
      <c r="AC116" s="71">
        <v>4.4736735280000006E-3</v>
      </c>
      <c r="AD116" s="71"/>
      <c r="AE116" s="71">
        <v>1.9448422766666668E-3</v>
      </c>
      <c r="AF116" s="72">
        <v>1</v>
      </c>
      <c r="AG116" s="66">
        <f t="shared" si="11"/>
        <v>1.9448422766666668E-3</v>
      </c>
      <c r="AH116" s="66">
        <f t="shared" si="15"/>
        <v>2.528831251333334E-3</v>
      </c>
      <c r="AI116" s="67" t="s">
        <v>71</v>
      </c>
      <c r="AJ116" s="162"/>
      <c r="AO116" s="154"/>
      <c r="AS116" s="155"/>
      <c r="AT116" s="155"/>
      <c r="AU116" s="155"/>
      <c r="AV116" s="155"/>
      <c r="AW116" s="155"/>
      <c r="AX116" s="155"/>
      <c r="AY116" s="155"/>
      <c r="AZ116" s="155"/>
      <c r="BA116" s="155"/>
    </row>
    <row r="117" spans="1:53" x14ac:dyDescent="0.25">
      <c r="A117" s="70" t="s">
        <v>16</v>
      </c>
      <c r="B117" s="64">
        <v>34003</v>
      </c>
      <c r="C117" s="64" t="s">
        <v>18</v>
      </c>
      <c r="D117" s="64" t="s">
        <v>53</v>
      </c>
      <c r="E117" s="64" t="s">
        <v>125</v>
      </c>
      <c r="F117" s="64" t="s">
        <v>89</v>
      </c>
      <c r="G117" s="64" t="s">
        <v>156</v>
      </c>
      <c r="H117" s="64"/>
      <c r="I117" s="64">
        <v>2267002060</v>
      </c>
      <c r="J117" s="65" t="s">
        <v>1</v>
      </c>
      <c r="K117" s="64" t="s">
        <v>1</v>
      </c>
      <c r="L117" s="64" t="s">
        <v>19</v>
      </c>
      <c r="M117" s="71" t="s">
        <v>19</v>
      </c>
      <c r="N117" s="71">
        <v>3.6454063866414349E-4</v>
      </c>
      <c r="O117" s="71">
        <v>3.6454063866414349E-4</v>
      </c>
      <c r="P117" s="66" t="s">
        <v>19</v>
      </c>
      <c r="Q117" s="71">
        <v>6.9078093333333336E-5</v>
      </c>
      <c r="R117" s="66">
        <v>1</v>
      </c>
      <c r="S117" s="66">
        <f t="shared" si="12"/>
        <v>6.9078093333333336E-5</v>
      </c>
      <c r="T117" s="66">
        <f t="shared" si="10"/>
        <v>2.9546254533081016E-4</v>
      </c>
      <c r="U117" s="71">
        <v>1.3182641447999999E-3</v>
      </c>
      <c r="V117" s="71">
        <v>1.3182641447999999E-3</v>
      </c>
      <c r="W117" s="71" t="s">
        <v>19</v>
      </c>
      <c r="X117" s="71">
        <v>4.7509561000000003E-4</v>
      </c>
      <c r="Y117" s="66">
        <v>1</v>
      </c>
      <c r="Z117" s="66">
        <f t="shared" si="13"/>
        <v>4.7509561000000003E-4</v>
      </c>
      <c r="AA117" s="66">
        <f t="shared" si="14"/>
        <v>8.431685347999999E-4</v>
      </c>
      <c r="AB117" s="71">
        <v>9.0792853949999992E-3</v>
      </c>
      <c r="AC117" s="71">
        <v>9.0792853949999992E-3</v>
      </c>
      <c r="AD117" s="71"/>
      <c r="AE117" s="71">
        <v>2.8432249266666667E-3</v>
      </c>
      <c r="AF117" s="72">
        <v>1</v>
      </c>
      <c r="AG117" s="66">
        <f t="shared" si="11"/>
        <v>2.8432249266666667E-3</v>
      </c>
      <c r="AH117" s="66">
        <f t="shared" si="15"/>
        <v>6.2360604683333321E-3</v>
      </c>
      <c r="AI117" s="67" t="s">
        <v>71</v>
      </c>
      <c r="AJ117" s="162"/>
      <c r="AO117" s="154"/>
      <c r="AS117" s="155"/>
      <c r="AT117" s="155"/>
      <c r="AU117" s="155"/>
      <c r="AV117" s="155"/>
      <c r="AW117" s="155"/>
      <c r="AX117" s="155"/>
      <c r="AY117" s="155"/>
      <c r="AZ117" s="155"/>
      <c r="BA117" s="155"/>
    </row>
    <row r="118" spans="1:53" x14ac:dyDescent="0.25">
      <c r="A118" s="70" t="s">
        <v>16</v>
      </c>
      <c r="B118" s="64">
        <v>34003</v>
      </c>
      <c r="C118" s="64" t="s">
        <v>18</v>
      </c>
      <c r="D118" s="64" t="s">
        <v>53</v>
      </c>
      <c r="E118" s="64" t="s">
        <v>126</v>
      </c>
      <c r="F118" s="64" t="s">
        <v>89</v>
      </c>
      <c r="G118" s="64" t="s">
        <v>156</v>
      </c>
      <c r="H118" s="64"/>
      <c r="I118" s="64">
        <v>2267002066</v>
      </c>
      <c r="J118" s="65" t="s">
        <v>1</v>
      </c>
      <c r="K118" s="64" t="s">
        <v>1</v>
      </c>
      <c r="L118" s="64" t="s">
        <v>19</v>
      </c>
      <c r="M118" s="71" t="s">
        <v>19</v>
      </c>
      <c r="N118" s="71">
        <v>2.8061781136696001E-5</v>
      </c>
      <c r="O118" s="71">
        <v>2.8061781136696001E-5</v>
      </c>
      <c r="P118" s="66" t="s">
        <v>19</v>
      </c>
      <c r="Q118" s="71">
        <v>5.5115500000000006E-6</v>
      </c>
      <c r="R118" s="66">
        <v>1</v>
      </c>
      <c r="S118" s="66">
        <f t="shared" si="12"/>
        <v>5.5115500000000006E-6</v>
      </c>
      <c r="T118" s="66">
        <f t="shared" si="10"/>
        <v>2.2550231136696001E-5</v>
      </c>
      <c r="U118" s="71">
        <v>1.044869357E-4</v>
      </c>
      <c r="V118" s="71">
        <v>1.044869357E-4</v>
      </c>
      <c r="W118" s="71" t="s">
        <v>19</v>
      </c>
      <c r="X118" s="71">
        <v>4.4459836666666669E-5</v>
      </c>
      <c r="Y118" s="66">
        <v>1</v>
      </c>
      <c r="Z118" s="66">
        <f t="shared" si="13"/>
        <v>4.4459836666666669E-5</v>
      </c>
      <c r="AA118" s="66">
        <f t="shared" si="14"/>
        <v>6.0027099033333332E-5</v>
      </c>
      <c r="AB118" s="71">
        <v>8.1382491800000001E-4</v>
      </c>
      <c r="AC118" s="71">
        <v>8.1382491800000001E-4</v>
      </c>
      <c r="AD118" s="71"/>
      <c r="AE118" s="71">
        <v>2.5720566666666663E-4</v>
      </c>
      <c r="AF118" s="72">
        <v>1</v>
      </c>
      <c r="AG118" s="66">
        <f t="shared" si="11"/>
        <v>2.5720566666666663E-4</v>
      </c>
      <c r="AH118" s="66">
        <f t="shared" si="15"/>
        <v>5.5661925133333344E-4</v>
      </c>
      <c r="AI118" s="67" t="s">
        <v>71</v>
      </c>
      <c r="AJ118" s="162"/>
      <c r="AO118" s="154"/>
      <c r="AS118" s="155"/>
      <c r="AT118" s="155"/>
      <c r="AU118" s="155"/>
      <c r="AV118" s="155"/>
      <c r="AW118" s="155"/>
      <c r="AX118" s="155"/>
      <c r="AY118" s="155"/>
      <c r="AZ118" s="155"/>
      <c r="BA118" s="155"/>
    </row>
    <row r="119" spans="1:53" x14ac:dyDescent="0.25">
      <c r="A119" s="70" t="s">
        <v>16</v>
      </c>
      <c r="B119" s="64">
        <v>34003</v>
      </c>
      <c r="C119" s="64" t="s">
        <v>18</v>
      </c>
      <c r="D119" s="64" t="s">
        <v>53</v>
      </c>
      <c r="E119" s="64" t="s">
        <v>127</v>
      </c>
      <c r="F119" s="64" t="s">
        <v>89</v>
      </c>
      <c r="G119" s="64" t="s">
        <v>156</v>
      </c>
      <c r="H119" s="64"/>
      <c r="I119" s="64">
        <v>2267002072</v>
      </c>
      <c r="J119" s="65" t="s">
        <v>1</v>
      </c>
      <c r="K119" s="64" t="s">
        <v>1</v>
      </c>
      <c r="L119" s="64" t="s">
        <v>19</v>
      </c>
      <c r="M119" s="71" t="s">
        <v>19</v>
      </c>
      <c r="N119" s="71">
        <v>5.2322274652179994E-4</v>
      </c>
      <c r="O119" s="71">
        <v>5.2322274652179994E-4</v>
      </c>
      <c r="P119" s="66" t="s">
        <v>19</v>
      </c>
      <c r="Q119" s="71">
        <v>2.1495045000000001E-4</v>
      </c>
      <c r="R119" s="66">
        <v>1</v>
      </c>
      <c r="S119" s="66">
        <f t="shared" si="12"/>
        <v>2.1495045000000001E-4</v>
      </c>
      <c r="T119" s="66">
        <f t="shared" si="10"/>
        <v>3.082722965217999E-4</v>
      </c>
      <c r="U119" s="71">
        <v>1.88859838E-3</v>
      </c>
      <c r="V119" s="71">
        <v>1.88859838E-3</v>
      </c>
      <c r="W119" s="71" t="s">
        <v>19</v>
      </c>
      <c r="X119" s="71">
        <v>1.0343342166666666E-3</v>
      </c>
      <c r="Y119" s="66">
        <v>1</v>
      </c>
      <c r="Z119" s="66">
        <f t="shared" si="13"/>
        <v>1.0343342166666666E-3</v>
      </c>
      <c r="AA119" s="66">
        <f t="shared" si="14"/>
        <v>8.5426416333333338E-4</v>
      </c>
      <c r="AB119" s="71">
        <v>9.9490126999999991E-3</v>
      </c>
      <c r="AC119" s="71">
        <v>9.9490126999999991E-3</v>
      </c>
      <c r="AD119" s="71"/>
      <c r="AE119" s="71">
        <v>5.856940466666666E-3</v>
      </c>
      <c r="AF119" s="72">
        <v>1</v>
      </c>
      <c r="AG119" s="66">
        <f t="shared" si="11"/>
        <v>5.856940466666666E-3</v>
      </c>
      <c r="AH119" s="66">
        <f t="shared" si="15"/>
        <v>4.0920722333333331E-3</v>
      </c>
      <c r="AI119" s="67" t="s">
        <v>71</v>
      </c>
      <c r="AJ119" s="162"/>
      <c r="AO119" s="154"/>
      <c r="AS119" s="155"/>
      <c r="AT119" s="155"/>
      <c r="AU119" s="155"/>
      <c r="AV119" s="155"/>
      <c r="AW119" s="155"/>
      <c r="AX119" s="155"/>
      <c r="AY119" s="155"/>
      <c r="AZ119" s="155"/>
      <c r="BA119" s="155"/>
    </row>
    <row r="120" spans="1:53" x14ac:dyDescent="0.25">
      <c r="A120" s="70" t="s">
        <v>16</v>
      </c>
      <c r="B120" s="64">
        <v>34003</v>
      </c>
      <c r="C120" s="64" t="s">
        <v>18</v>
      </c>
      <c r="D120" s="64" t="s">
        <v>53</v>
      </c>
      <c r="E120" s="64" t="s">
        <v>129</v>
      </c>
      <c r="F120" s="64" t="s">
        <v>89</v>
      </c>
      <c r="G120" s="64" t="s">
        <v>156</v>
      </c>
      <c r="H120" s="64"/>
      <c r="I120" s="64">
        <v>2267002081</v>
      </c>
      <c r="J120" s="65" t="s">
        <v>1</v>
      </c>
      <c r="K120" s="64" t="s">
        <v>1</v>
      </c>
      <c r="L120" s="64" t="s">
        <v>19</v>
      </c>
      <c r="M120" s="71" t="s">
        <v>19</v>
      </c>
      <c r="N120" s="71">
        <v>2.4834216504050001E-4</v>
      </c>
      <c r="O120" s="71">
        <v>2.4834216504050001E-4</v>
      </c>
      <c r="P120" s="66" t="s">
        <v>19</v>
      </c>
      <c r="Q120" s="71">
        <v>1.1390536666666668E-4</v>
      </c>
      <c r="R120" s="66">
        <v>1</v>
      </c>
      <c r="S120" s="66">
        <f t="shared" si="12"/>
        <v>1.1390536666666668E-4</v>
      </c>
      <c r="T120" s="66">
        <f t="shared" si="10"/>
        <v>1.3443679837383334E-4</v>
      </c>
      <c r="U120" s="71">
        <v>8.9666200999999996E-4</v>
      </c>
      <c r="V120" s="71">
        <v>8.9666200999999996E-4</v>
      </c>
      <c r="W120" s="71" t="s">
        <v>19</v>
      </c>
      <c r="X120" s="71">
        <v>5.3057854666666666E-4</v>
      </c>
      <c r="Y120" s="66">
        <v>1</v>
      </c>
      <c r="Z120" s="66">
        <f t="shared" si="13"/>
        <v>5.3057854666666666E-4</v>
      </c>
      <c r="AA120" s="66">
        <f t="shared" si="14"/>
        <v>3.660834633333333E-4</v>
      </c>
      <c r="AB120" s="71">
        <v>4.4187517000000001E-3</v>
      </c>
      <c r="AC120" s="71">
        <v>4.4187517000000001E-3</v>
      </c>
      <c r="AD120" s="71"/>
      <c r="AE120" s="71">
        <v>2.9699905766666667E-3</v>
      </c>
      <c r="AF120" s="72">
        <v>1</v>
      </c>
      <c r="AG120" s="66">
        <f t="shared" si="11"/>
        <v>2.9699905766666667E-3</v>
      </c>
      <c r="AH120" s="66">
        <f t="shared" si="15"/>
        <v>1.4487611233333334E-3</v>
      </c>
      <c r="AI120" s="67" t="s">
        <v>71</v>
      </c>
      <c r="AJ120" s="162"/>
      <c r="AO120" s="154"/>
      <c r="AS120" s="155"/>
      <c r="AT120" s="155"/>
      <c r="AU120" s="155"/>
      <c r="AV120" s="155"/>
      <c r="AW120" s="155"/>
      <c r="AX120" s="155"/>
      <c r="AY120" s="155"/>
      <c r="AZ120" s="155"/>
      <c r="BA120" s="155"/>
    </row>
    <row r="121" spans="1:53" x14ac:dyDescent="0.25">
      <c r="A121" s="70" t="s">
        <v>16</v>
      </c>
      <c r="B121" s="64">
        <v>34003</v>
      </c>
      <c r="C121" s="64" t="s">
        <v>18</v>
      </c>
      <c r="D121" s="64" t="s">
        <v>53</v>
      </c>
      <c r="E121" s="64" t="s">
        <v>130</v>
      </c>
      <c r="F121" s="64" t="s">
        <v>96</v>
      </c>
      <c r="G121" s="64" t="s">
        <v>156</v>
      </c>
      <c r="H121" s="64"/>
      <c r="I121" s="64">
        <v>2267003010</v>
      </c>
      <c r="J121" s="65" t="s">
        <v>1</v>
      </c>
      <c r="K121" s="64" t="s">
        <v>1</v>
      </c>
      <c r="L121" s="64" t="s">
        <v>19</v>
      </c>
      <c r="M121" s="71" t="s">
        <v>19</v>
      </c>
      <c r="N121" s="71">
        <v>5.4388412915821003E-3</v>
      </c>
      <c r="O121" s="71">
        <v>5.4388412915821003E-3</v>
      </c>
      <c r="P121" s="66" t="s">
        <v>19</v>
      </c>
      <c r="Q121" s="71">
        <v>2.5614010033333332E-3</v>
      </c>
      <c r="R121" s="66">
        <v>1</v>
      </c>
      <c r="S121" s="66">
        <f t="shared" si="12"/>
        <v>2.5614010033333332E-3</v>
      </c>
      <c r="T121" s="66">
        <f t="shared" si="10"/>
        <v>2.8774402882487671E-3</v>
      </c>
      <c r="U121" s="71">
        <v>1.969184643E-2</v>
      </c>
      <c r="V121" s="71">
        <v>1.969184643E-2</v>
      </c>
      <c r="W121" s="71" t="s">
        <v>19</v>
      </c>
      <c r="X121" s="71">
        <v>1.2092708136666666E-2</v>
      </c>
      <c r="Y121" s="66">
        <v>1</v>
      </c>
      <c r="Z121" s="66">
        <f t="shared" si="13"/>
        <v>1.2092708136666666E-2</v>
      </c>
      <c r="AA121" s="66">
        <f t="shared" si="14"/>
        <v>7.5991382933333334E-3</v>
      </c>
      <c r="AB121" s="71">
        <v>9.9265402400000008E-2</v>
      </c>
      <c r="AC121" s="71">
        <v>9.9265402400000008E-2</v>
      </c>
      <c r="AD121" s="71"/>
      <c r="AE121" s="71">
        <v>6.589498949E-2</v>
      </c>
      <c r="AF121" s="72">
        <v>1</v>
      </c>
      <c r="AG121" s="66">
        <f t="shared" si="11"/>
        <v>6.589498949E-2</v>
      </c>
      <c r="AH121" s="66">
        <f t="shared" si="15"/>
        <v>3.3370412910000008E-2</v>
      </c>
      <c r="AI121" s="67" t="s">
        <v>71</v>
      </c>
      <c r="AJ121" s="162"/>
      <c r="AO121" s="154"/>
      <c r="AS121" s="155"/>
      <c r="AT121" s="155"/>
      <c r="AU121" s="155"/>
      <c r="AV121" s="155"/>
      <c r="AW121" s="155"/>
      <c r="AX121" s="155"/>
      <c r="AY121" s="155"/>
      <c r="AZ121" s="155"/>
      <c r="BA121" s="155"/>
    </row>
    <row r="122" spans="1:53" x14ac:dyDescent="0.25">
      <c r="A122" s="70" t="s">
        <v>16</v>
      </c>
      <c r="B122" s="64">
        <v>34003</v>
      </c>
      <c r="C122" s="64" t="s">
        <v>18</v>
      </c>
      <c r="D122" s="64" t="s">
        <v>53</v>
      </c>
      <c r="E122" s="64" t="s">
        <v>131</v>
      </c>
      <c r="F122" s="64" t="s">
        <v>96</v>
      </c>
      <c r="G122" s="64" t="s">
        <v>156</v>
      </c>
      <c r="H122" s="64"/>
      <c r="I122" s="64">
        <v>2267003020</v>
      </c>
      <c r="J122" s="65" t="s">
        <v>1</v>
      </c>
      <c r="K122" s="64" t="s">
        <v>1</v>
      </c>
      <c r="L122" s="64" t="s">
        <v>19</v>
      </c>
      <c r="M122" s="71" t="s">
        <v>19</v>
      </c>
      <c r="N122" s="71">
        <v>0.26824630507362501</v>
      </c>
      <c r="O122" s="71">
        <v>0.26824630507362501</v>
      </c>
      <c r="P122" s="66" t="s">
        <v>19</v>
      </c>
      <c r="Q122" s="71">
        <v>5.3143467409999999E-2</v>
      </c>
      <c r="R122" s="66">
        <v>1</v>
      </c>
      <c r="S122" s="66">
        <f t="shared" si="12"/>
        <v>5.3143467409999999E-2</v>
      </c>
      <c r="T122" s="66">
        <f t="shared" si="10"/>
        <v>0.21510283766362501</v>
      </c>
      <c r="U122" s="71">
        <v>0.97167250560000007</v>
      </c>
      <c r="V122" s="71">
        <v>0.97167250560000007</v>
      </c>
      <c r="W122" s="71" t="s">
        <v>19</v>
      </c>
      <c r="X122" s="71">
        <v>0.36315382487999998</v>
      </c>
      <c r="Y122" s="66">
        <v>1</v>
      </c>
      <c r="Z122" s="66">
        <f t="shared" si="13"/>
        <v>0.36315382487999998</v>
      </c>
      <c r="AA122" s="66">
        <f t="shared" si="14"/>
        <v>0.60851868072000004</v>
      </c>
      <c r="AB122" s="71">
        <v>6.6863349529999994</v>
      </c>
      <c r="AC122" s="71">
        <v>6.6863349529999994</v>
      </c>
      <c r="AD122" s="71"/>
      <c r="AE122" s="71">
        <v>2.1672443422666667</v>
      </c>
      <c r="AF122" s="72">
        <v>1</v>
      </c>
      <c r="AG122" s="66">
        <f t="shared" si="11"/>
        <v>2.1672443422666667</v>
      </c>
      <c r="AH122" s="66">
        <f t="shared" si="15"/>
        <v>4.5190906107333326</v>
      </c>
      <c r="AI122" s="67" t="s">
        <v>71</v>
      </c>
      <c r="AJ122" s="162"/>
      <c r="AO122" s="154"/>
      <c r="AS122" s="155"/>
      <c r="AT122" s="155"/>
      <c r="AU122" s="155"/>
      <c r="AV122" s="155"/>
      <c r="AW122" s="155"/>
      <c r="AX122" s="155"/>
      <c r="AY122" s="155"/>
      <c r="AZ122" s="155"/>
      <c r="BA122" s="155"/>
    </row>
    <row r="123" spans="1:53" x14ac:dyDescent="0.25">
      <c r="A123" s="70" t="s">
        <v>16</v>
      </c>
      <c r="B123" s="64">
        <v>34003</v>
      </c>
      <c r="C123" s="64" t="s">
        <v>18</v>
      </c>
      <c r="D123" s="64" t="s">
        <v>53</v>
      </c>
      <c r="E123" s="64" t="s">
        <v>95</v>
      </c>
      <c r="F123" s="64" t="s">
        <v>96</v>
      </c>
      <c r="G123" s="64" t="s">
        <v>156</v>
      </c>
      <c r="H123" s="64"/>
      <c r="I123" s="64">
        <v>2267003030</v>
      </c>
      <c r="J123" s="65" t="s">
        <v>1</v>
      </c>
      <c r="K123" s="64" t="s">
        <v>1</v>
      </c>
      <c r="L123" s="64" t="s">
        <v>19</v>
      </c>
      <c r="M123" s="71" t="s">
        <v>19</v>
      </c>
      <c r="N123" s="71">
        <v>1.211188366115229E-3</v>
      </c>
      <c r="O123" s="71">
        <v>1.211188366115229E-3</v>
      </c>
      <c r="P123" s="66" t="s">
        <v>19</v>
      </c>
      <c r="Q123" s="71">
        <v>3.3106043666666663E-4</v>
      </c>
      <c r="R123" s="66">
        <v>1</v>
      </c>
      <c r="S123" s="66">
        <f t="shared" si="12"/>
        <v>3.3106043666666663E-4</v>
      </c>
      <c r="T123" s="66">
        <f t="shared" si="10"/>
        <v>8.8012792944856246E-4</v>
      </c>
      <c r="U123" s="71">
        <v>4.7710738379999999E-3</v>
      </c>
      <c r="V123" s="71">
        <v>4.7710738379999999E-3</v>
      </c>
      <c r="W123" s="71" t="s">
        <v>19</v>
      </c>
      <c r="X123" s="71">
        <v>2.4890159799999998E-3</v>
      </c>
      <c r="Y123" s="66">
        <v>1</v>
      </c>
      <c r="Z123" s="66">
        <f t="shared" si="13"/>
        <v>2.4890159799999998E-3</v>
      </c>
      <c r="AA123" s="66">
        <f t="shared" si="14"/>
        <v>2.2820578580000001E-3</v>
      </c>
      <c r="AB123" s="71">
        <v>3.3309514150000004E-2</v>
      </c>
      <c r="AC123" s="71">
        <v>3.3309514150000004E-2</v>
      </c>
      <c r="AD123" s="71"/>
      <c r="AE123" s="71">
        <v>1.394752843E-2</v>
      </c>
      <c r="AF123" s="72">
        <v>1</v>
      </c>
      <c r="AG123" s="66">
        <f t="shared" si="11"/>
        <v>1.394752843E-2</v>
      </c>
      <c r="AH123" s="66">
        <f t="shared" si="15"/>
        <v>1.9361985720000002E-2</v>
      </c>
      <c r="AI123" s="67" t="s">
        <v>71</v>
      </c>
      <c r="AJ123" s="162"/>
      <c r="AO123" s="154"/>
      <c r="AS123" s="155"/>
      <c r="AT123" s="155"/>
      <c r="AU123" s="155"/>
      <c r="AV123" s="155"/>
      <c r="AW123" s="155"/>
      <c r="AX123" s="155"/>
      <c r="AY123" s="155"/>
      <c r="AZ123" s="155"/>
      <c r="BA123" s="155"/>
    </row>
    <row r="124" spans="1:53" x14ac:dyDescent="0.25">
      <c r="A124" s="70" t="s">
        <v>16</v>
      </c>
      <c r="B124" s="64">
        <v>34003</v>
      </c>
      <c r="C124" s="64" t="s">
        <v>18</v>
      </c>
      <c r="D124" s="64" t="s">
        <v>53</v>
      </c>
      <c r="E124" s="64" t="s">
        <v>157</v>
      </c>
      <c r="F124" s="64" t="s">
        <v>96</v>
      </c>
      <c r="G124" s="64" t="s">
        <v>156</v>
      </c>
      <c r="H124" s="64"/>
      <c r="I124" s="64">
        <v>2267003040</v>
      </c>
      <c r="J124" s="65" t="s">
        <v>1</v>
      </c>
      <c r="K124" s="64" t="s">
        <v>1</v>
      </c>
      <c r="L124" s="64" t="s">
        <v>19</v>
      </c>
      <c r="M124" s="71" t="s">
        <v>19</v>
      </c>
      <c r="N124" s="71">
        <v>4.7050026382974993E-4</v>
      </c>
      <c r="O124" s="71">
        <v>4.7050026382974993E-4</v>
      </c>
      <c r="P124" s="66" t="s">
        <v>19</v>
      </c>
      <c r="Q124" s="71">
        <v>1.0582176000000001E-4</v>
      </c>
      <c r="R124" s="66">
        <v>1</v>
      </c>
      <c r="S124" s="66">
        <f t="shared" si="12"/>
        <v>1.0582176000000001E-4</v>
      </c>
      <c r="T124" s="66">
        <f t="shared" si="10"/>
        <v>3.646785038297499E-4</v>
      </c>
      <c r="U124" s="71">
        <v>1.7563561739999999E-3</v>
      </c>
      <c r="V124" s="71">
        <v>1.7563561739999999E-3</v>
      </c>
      <c r="W124" s="71" t="s">
        <v>19</v>
      </c>
      <c r="X124" s="71">
        <v>7.7492393000000003E-4</v>
      </c>
      <c r="Y124" s="66">
        <v>1</v>
      </c>
      <c r="Z124" s="66">
        <f t="shared" si="13"/>
        <v>7.7492393000000003E-4</v>
      </c>
      <c r="AA124" s="66">
        <f t="shared" si="14"/>
        <v>9.8143224399999986E-4</v>
      </c>
      <c r="AB124" s="71">
        <v>1.302856376E-2</v>
      </c>
      <c r="AC124" s="71">
        <v>1.302856376E-2</v>
      </c>
      <c r="AD124" s="71"/>
      <c r="AE124" s="71">
        <v>4.5095502100000002E-3</v>
      </c>
      <c r="AF124" s="72">
        <v>1</v>
      </c>
      <c r="AG124" s="66">
        <f t="shared" si="11"/>
        <v>4.5095502100000002E-3</v>
      </c>
      <c r="AH124" s="66">
        <f t="shared" si="15"/>
        <v>8.5190135499999993E-3</v>
      </c>
      <c r="AI124" s="67" t="s">
        <v>71</v>
      </c>
      <c r="AJ124" s="162"/>
      <c r="AO124" s="154"/>
      <c r="AS124" s="155"/>
      <c r="AT124" s="155"/>
      <c r="AU124" s="155"/>
      <c r="AV124" s="155"/>
      <c r="AW124" s="155"/>
      <c r="AX124" s="155"/>
      <c r="AY124" s="155"/>
      <c r="AZ124" s="155"/>
      <c r="BA124" s="155"/>
    </row>
    <row r="125" spans="1:53" x14ac:dyDescent="0.25">
      <c r="A125" s="70" t="s">
        <v>16</v>
      </c>
      <c r="B125" s="64">
        <v>34003</v>
      </c>
      <c r="C125" s="64" t="s">
        <v>18</v>
      </c>
      <c r="D125" s="64" t="s">
        <v>53</v>
      </c>
      <c r="E125" s="64" t="s">
        <v>158</v>
      </c>
      <c r="F125" s="64" t="s">
        <v>96</v>
      </c>
      <c r="G125" s="64" t="s">
        <v>156</v>
      </c>
      <c r="H125" s="64"/>
      <c r="I125" s="64">
        <v>2267003050</v>
      </c>
      <c r="J125" s="65" t="s">
        <v>1</v>
      </c>
      <c r="K125" s="64" t="s">
        <v>1</v>
      </c>
      <c r="L125" s="64" t="s">
        <v>19</v>
      </c>
      <c r="M125" s="71" t="s">
        <v>19</v>
      </c>
      <c r="N125" s="71">
        <v>2.8547204085208999E-4</v>
      </c>
      <c r="O125" s="71">
        <v>2.8547204085208999E-4</v>
      </c>
      <c r="P125" s="66" t="s">
        <v>19</v>
      </c>
      <c r="Q125" s="71">
        <v>1.0912869000000001E-4</v>
      </c>
      <c r="R125" s="66">
        <v>1</v>
      </c>
      <c r="S125" s="66">
        <f t="shared" si="12"/>
        <v>1.0912869000000001E-4</v>
      </c>
      <c r="T125" s="66">
        <f t="shared" si="10"/>
        <v>1.7634335085208998E-4</v>
      </c>
      <c r="U125" s="71">
        <v>1.0287379109999999E-3</v>
      </c>
      <c r="V125" s="71">
        <v>1.0287379109999999E-3</v>
      </c>
      <c r="W125" s="71" t="s">
        <v>19</v>
      </c>
      <c r="X125" s="71">
        <v>5.239646866666667E-4</v>
      </c>
      <c r="Y125" s="66">
        <v>1</v>
      </c>
      <c r="Z125" s="66">
        <f t="shared" si="13"/>
        <v>5.239646866666667E-4</v>
      </c>
      <c r="AA125" s="66">
        <f t="shared" si="14"/>
        <v>5.0477322433333319E-4</v>
      </c>
      <c r="AB125" s="71">
        <v>5.2851561799999993E-3</v>
      </c>
      <c r="AC125" s="71">
        <v>5.2851561799999993E-3</v>
      </c>
      <c r="AD125" s="71"/>
      <c r="AE125" s="71">
        <v>3.2007408033333331E-3</v>
      </c>
      <c r="AF125" s="72">
        <v>1</v>
      </c>
      <c r="AG125" s="66">
        <f t="shared" si="11"/>
        <v>3.2007408033333331E-3</v>
      </c>
      <c r="AH125" s="66">
        <f t="shared" si="15"/>
        <v>2.0844153766666662E-3</v>
      </c>
      <c r="AI125" s="67" t="s">
        <v>71</v>
      </c>
      <c r="AJ125" s="162"/>
      <c r="AO125" s="154"/>
      <c r="AS125" s="155"/>
      <c r="AT125" s="155"/>
      <c r="AU125" s="155"/>
      <c r="AV125" s="155"/>
      <c r="AW125" s="155"/>
      <c r="AX125" s="155"/>
      <c r="AY125" s="155"/>
      <c r="AZ125" s="155"/>
      <c r="BA125" s="155"/>
    </row>
    <row r="126" spans="1:53" x14ac:dyDescent="0.25">
      <c r="A126" s="70" t="s">
        <v>16</v>
      </c>
      <c r="B126" s="64">
        <v>34003</v>
      </c>
      <c r="C126" s="64" t="s">
        <v>18</v>
      </c>
      <c r="D126" s="64" t="s">
        <v>53</v>
      </c>
      <c r="E126" s="64" t="s">
        <v>134</v>
      </c>
      <c r="F126" s="64" t="s">
        <v>96</v>
      </c>
      <c r="G126" s="64" t="s">
        <v>156</v>
      </c>
      <c r="H126" s="64"/>
      <c r="I126" s="64">
        <v>2267003070</v>
      </c>
      <c r="J126" s="65" t="s">
        <v>1</v>
      </c>
      <c r="K126" s="64" t="s">
        <v>1</v>
      </c>
      <c r="L126" s="64" t="s">
        <v>19</v>
      </c>
      <c r="M126" s="71" t="s">
        <v>19</v>
      </c>
      <c r="N126" s="71">
        <v>3.7051526182761701E-4</v>
      </c>
      <c r="O126" s="71">
        <v>3.7051526182761701E-4</v>
      </c>
      <c r="P126" s="66" t="s">
        <v>19</v>
      </c>
      <c r="Q126" s="71">
        <v>1.6571393666666668E-4</v>
      </c>
      <c r="R126" s="66">
        <v>1</v>
      </c>
      <c r="S126" s="66">
        <f t="shared" si="12"/>
        <v>1.6571393666666668E-4</v>
      </c>
      <c r="T126" s="66">
        <f t="shared" si="10"/>
        <v>2.0480132516095034E-4</v>
      </c>
      <c r="U126" s="71">
        <v>1.7366658454000001E-3</v>
      </c>
      <c r="V126" s="71">
        <v>1.7366658454000001E-3</v>
      </c>
      <c r="W126" s="71" t="s">
        <v>19</v>
      </c>
      <c r="X126" s="71">
        <v>1.3830316133333334E-3</v>
      </c>
      <c r="Y126" s="66">
        <v>1</v>
      </c>
      <c r="Z126" s="66">
        <f t="shared" si="13"/>
        <v>1.3830316133333334E-3</v>
      </c>
      <c r="AA126" s="66">
        <f t="shared" si="14"/>
        <v>3.5363423206666669E-4</v>
      </c>
      <c r="AB126" s="71">
        <v>1.2718044693999999E-2</v>
      </c>
      <c r="AC126" s="71">
        <v>1.2718044693999999E-2</v>
      </c>
      <c r="AD126" s="71"/>
      <c r="AE126" s="71">
        <v>7.1624429433333331E-3</v>
      </c>
      <c r="AF126" s="72">
        <v>1</v>
      </c>
      <c r="AG126" s="66">
        <f t="shared" si="11"/>
        <v>7.1624429433333331E-3</v>
      </c>
      <c r="AH126" s="66">
        <f t="shared" si="15"/>
        <v>5.5556017506666663E-3</v>
      </c>
      <c r="AI126" s="67" t="s">
        <v>71</v>
      </c>
      <c r="AJ126" s="162"/>
      <c r="AO126" s="154"/>
      <c r="AS126" s="155"/>
      <c r="AT126" s="155"/>
      <c r="AU126" s="155"/>
      <c r="AV126" s="155"/>
      <c r="AW126" s="155"/>
      <c r="AX126" s="155"/>
      <c r="AY126" s="155"/>
      <c r="AZ126" s="155"/>
      <c r="BA126" s="155"/>
    </row>
    <row r="127" spans="1:53" x14ac:dyDescent="0.25">
      <c r="A127" s="70" t="s">
        <v>16</v>
      </c>
      <c r="B127" s="64">
        <v>34003</v>
      </c>
      <c r="C127" s="64" t="s">
        <v>18</v>
      </c>
      <c r="D127" s="64" t="s">
        <v>53</v>
      </c>
      <c r="E127" s="64" t="s">
        <v>140</v>
      </c>
      <c r="F127" s="64" t="s">
        <v>100</v>
      </c>
      <c r="G127" s="64" t="s">
        <v>156</v>
      </c>
      <c r="H127" s="64"/>
      <c r="I127" s="64">
        <v>2267004066</v>
      </c>
      <c r="J127" s="65" t="s">
        <v>1</v>
      </c>
      <c r="K127" s="64" t="s">
        <v>1</v>
      </c>
      <c r="L127" s="64" t="s">
        <v>19</v>
      </c>
      <c r="M127" s="71" t="s">
        <v>19</v>
      </c>
      <c r="N127" s="71">
        <v>3.7044229613518885E-3</v>
      </c>
      <c r="O127" s="71">
        <v>3.7044229613518885E-3</v>
      </c>
      <c r="P127" s="66" t="s">
        <v>19</v>
      </c>
      <c r="Q127" s="71">
        <v>7.7235187333333339E-4</v>
      </c>
      <c r="R127" s="66">
        <v>1</v>
      </c>
      <c r="S127" s="66">
        <f t="shared" si="12"/>
        <v>7.7235187333333339E-4</v>
      </c>
      <c r="T127" s="66">
        <f t="shared" si="10"/>
        <v>2.9320710880185552E-3</v>
      </c>
      <c r="U127" s="71">
        <v>1.3636730960000003E-2</v>
      </c>
      <c r="V127" s="71">
        <v>1.3636730960000003E-2</v>
      </c>
      <c r="W127" s="71" t="s">
        <v>19</v>
      </c>
      <c r="X127" s="71">
        <v>5.5313915800000004E-3</v>
      </c>
      <c r="Y127" s="66">
        <v>1</v>
      </c>
      <c r="Z127" s="66">
        <f t="shared" si="13"/>
        <v>5.5313915800000004E-3</v>
      </c>
      <c r="AA127" s="66">
        <f t="shared" si="14"/>
        <v>8.1053393800000033E-3</v>
      </c>
      <c r="AB127" s="71">
        <v>0.10010414039</v>
      </c>
      <c r="AC127" s="71">
        <v>0.10010414039</v>
      </c>
      <c r="AD127" s="71"/>
      <c r="AE127" s="71">
        <v>3.2638664226666669E-2</v>
      </c>
      <c r="AF127" s="72">
        <v>1</v>
      </c>
      <c r="AG127" s="66">
        <f t="shared" si="11"/>
        <v>3.2638664226666669E-2</v>
      </c>
      <c r="AH127" s="66">
        <f t="shared" si="15"/>
        <v>6.7465476163333329E-2</v>
      </c>
      <c r="AI127" s="67" t="s">
        <v>71</v>
      </c>
      <c r="AJ127" s="162"/>
      <c r="AO127" s="154"/>
      <c r="AS127" s="155"/>
      <c r="AT127" s="155"/>
      <c r="AU127" s="155"/>
      <c r="AV127" s="155"/>
      <c r="AW127" s="155"/>
      <c r="AX127" s="155"/>
      <c r="AY127" s="155"/>
      <c r="AZ127" s="155"/>
      <c r="BA127" s="155"/>
    </row>
    <row r="128" spans="1:53" x14ac:dyDescent="0.25">
      <c r="A128" s="70" t="s">
        <v>16</v>
      </c>
      <c r="B128" s="64">
        <v>34003</v>
      </c>
      <c r="C128" s="64" t="s">
        <v>18</v>
      </c>
      <c r="D128" s="64" t="s">
        <v>53</v>
      </c>
      <c r="E128" s="64" t="s">
        <v>148</v>
      </c>
      <c r="F128" s="64" t="s">
        <v>107</v>
      </c>
      <c r="G128" s="64" t="s">
        <v>156</v>
      </c>
      <c r="H128" s="64"/>
      <c r="I128" s="64">
        <v>2267005055</v>
      </c>
      <c r="J128" s="65" t="s">
        <v>1</v>
      </c>
      <c r="K128" s="64" t="s">
        <v>1</v>
      </c>
      <c r="L128" s="64" t="s">
        <v>19</v>
      </c>
      <c r="M128" s="71" t="s">
        <v>19</v>
      </c>
      <c r="N128" s="71">
        <v>1.3689386357590002E-8</v>
      </c>
      <c r="O128" s="71">
        <v>1.3689386357590002E-8</v>
      </c>
      <c r="P128" s="66" t="s">
        <v>19</v>
      </c>
      <c r="Q128" s="71">
        <v>0</v>
      </c>
      <c r="R128" s="66">
        <v>1</v>
      </c>
      <c r="S128" s="66">
        <f t="shared" si="12"/>
        <v>0</v>
      </c>
      <c r="T128" s="66">
        <f t="shared" si="10"/>
        <v>1.3689386357590002E-8</v>
      </c>
      <c r="U128" s="71">
        <v>4.9525482000000003E-8</v>
      </c>
      <c r="V128" s="71">
        <v>4.9525482000000003E-8</v>
      </c>
      <c r="W128" s="71" t="s">
        <v>19</v>
      </c>
      <c r="X128" s="71">
        <v>0</v>
      </c>
      <c r="Y128" s="66">
        <v>1</v>
      </c>
      <c r="Z128" s="66">
        <f t="shared" si="13"/>
        <v>0</v>
      </c>
      <c r="AA128" s="66">
        <f t="shared" si="14"/>
        <v>4.9525482000000003E-8</v>
      </c>
      <c r="AB128" s="71">
        <v>2.2367098E-7</v>
      </c>
      <c r="AC128" s="71">
        <v>2.2367098E-7</v>
      </c>
      <c r="AD128" s="71"/>
      <c r="AE128" s="71">
        <v>0</v>
      </c>
      <c r="AF128" s="72">
        <v>1</v>
      </c>
      <c r="AG128" s="66">
        <f t="shared" si="11"/>
        <v>0</v>
      </c>
      <c r="AH128" s="66">
        <f t="shared" si="15"/>
        <v>2.2367098E-7</v>
      </c>
      <c r="AI128" s="67" t="s">
        <v>71</v>
      </c>
      <c r="AJ128" s="162"/>
      <c r="AO128" s="154"/>
      <c r="AS128" s="155"/>
      <c r="AT128" s="155"/>
      <c r="AU128" s="155"/>
      <c r="AV128" s="155"/>
      <c r="AW128" s="155"/>
      <c r="AX128" s="155"/>
      <c r="AY128" s="155"/>
      <c r="AZ128" s="155"/>
      <c r="BA128" s="155"/>
    </row>
    <row r="129" spans="1:53" x14ac:dyDescent="0.25">
      <c r="A129" s="70" t="s">
        <v>16</v>
      </c>
      <c r="B129" s="64">
        <v>34003</v>
      </c>
      <c r="C129" s="64" t="s">
        <v>18</v>
      </c>
      <c r="D129" s="64" t="s">
        <v>53</v>
      </c>
      <c r="E129" s="64" t="s">
        <v>108</v>
      </c>
      <c r="F129" s="64" t="s">
        <v>109</v>
      </c>
      <c r="G129" s="64" t="s">
        <v>156</v>
      </c>
      <c r="H129" s="64"/>
      <c r="I129" s="64">
        <v>2267006005</v>
      </c>
      <c r="J129" s="65" t="s">
        <v>1</v>
      </c>
      <c r="K129" s="64" t="s">
        <v>1</v>
      </c>
      <c r="L129" s="64" t="s">
        <v>19</v>
      </c>
      <c r="M129" s="71" t="s">
        <v>19</v>
      </c>
      <c r="N129" s="71">
        <v>3.8588154874491999E-2</v>
      </c>
      <c r="O129" s="71">
        <v>3.8588154874491999E-2</v>
      </c>
      <c r="P129" s="66" t="s">
        <v>19</v>
      </c>
      <c r="Q129" s="71">
        <v>2.4491123579999999E-2</v>
      </c>
      <c r="R129" s="66">
        <v>1</v>
      </c>
      <c r="S129" s="66">
        <f t="shared" si="12"/>
        <v>2.4491123579999999E-2</v>
      </c>
      <c r="T129" s="66">
        <f t="shared" si="10"/>
        <v>1.4097031294492E-2</v>
      </c>
      <c r="U129" s="71">
        <v>0.18672166931</v>
      </c>
      <c r="V129" s="71">
        <v>0.18672166931</v>
      </c>
      <c r="W129" s="71" t="s">
        <v>19</v>
      </c>
      <c r="X129" s="71">
        <v>0.14933654956</v>
      </c>
      <c r="Y129" s="66">
        <v>1</v>
      </c>
      <c r="Z129" s="66">
        <f t="shared" si="13"/>
        <v>0.14933654956</v>
      </c>
      <c r="AA129" s="66">
        <f t="shared" si="14"/>
        <v>3.7385119750000001E-2</v>
      </c>
      <c r="AB129" s="71">
        <v>0.63113501510000003</v>
      </c>
      <c r="AC129" s="71">
        <v>0.63113501510000003</v>
      </c>
      <c r="AD129" s="71"/>
      <c r="AE129" s="71">
        <v>0.55996943819666667</v>
      </c>
      <c r="AF129" s="72">
        <v>1</v>
      </c>
      <c r="AG129" s="66">
        <f t="shared" si="11"/>
        <v>0.55996943819666667</v>
      </c>
      <c r="AH129" s="66">
        <f t="shared" si="15"/>
        <v>7.1165576903333361E-2</v>
      </c>
      <c r="AI129" s="67" t="s">
        <v>71</v>
      </c>
      <c r="AJ129" s="162"/>
      <c r="AO129" s="154"/>
      <c r="AS129" s="155"/>
      <c r="AT129" s="155"/>
      <c r="AU129" s="155"/>
      <c r="AV129" s="155"/>
      <c r="AW129" s="155"/>
      <c r="AX129" s="155"/>
      <c r="AY129" s="155"/>
      <c r="AZ129" s="155"/>
      <c r="BA129" s="155"/>
    </row>
    <row r="130" spans="1:53" x14ac:dyDescent="0.25">
      <c r="A130" s="70" t="s">
        <v>16</v>
      </c>
      <c r="B130" s="64">
        <v>34003</v>
      </c>
      <c r="C130" s="64" t="s">
        <v>18</v>
      </c>
      <c r="D130" s="64" t="s">
        <v>53</v>
      </c>
      <c r="E130" s="64" t="s">
        <v>110</v>
      </c>
      <c r="F130" s="64" t="s">
        <v>109</v>
      </c>
      <c r="G130" s="64" t="s">
        <v>156</v>
      </c>
      <c r="H130" s="64"/>
      <c r="I130" s="64">
        <v>2267006010</v>
      </c>
      <c r="J130" s="65" t="s">
        <v>1</v>
      </c>
      <c r="K130" s="64" t="s">
        <v>1</v>
      </c>
      <c r="L130" s="64" t="s">
        <v>19</v>
      </c>
      <c r="M130" s="71" t="s">
        <v>19</v>
      </c>
      <c r="N130" s="71">
        <v>6.7363122828455191E-3</v>
      </c>
      <c r="O130" s="71">
        <v>6.7363122828455191E-3</v>
      </c>
      <c r="P130" s="66" t="s">
        <v>19</v>
      </c>
      <c r="Q130" s="71">
        <v>3.1985361833333334E-3</v>
      </c>
      <c r="R130" s="66">
        <v>1</v>
      </c>
      <c r="S130" s="66">
        <f t="shared" si="12"/>
        <v>3.1985361833333334E-3</v>
      </c>
      <c r="T130" s="66">
        <f t="shared" si="10"/>
        <v>3.5377760995121857E-3</v>
      </c>
      <c r="U130" s="71">
        <v>3.2621332780000005E-2</v>
      </c>
      <c r="V130" s="71">
        <v>3.2621332780000005E-2</v>
      </c>
      <c r="W130" s="71" t="s">
        <v>19</v>
      </c>
      <c r="X130" s="71">
        <v>2.0399716296666665E-2</v>
      </c>
      <c r="Y130" s="66">
        <v>1</v>
      </c>
      <c r="Z130" s="66">
        <f t="shared" si="13"/>
        <v>2.0399716296666665E-2</v>
      </c>
      <c r="AA130" s="66">
        <f t="shared" si="14"/>
        <v>1.222161648333334E-2</v>
      </c>
      <c r="AB130" s="71">
        <v>0.12813954741</v>
      </c>
      <c r="AC130" s="71">
        <v>0.12813954741</v>
      </c>
      <c r="AD130" s="71"/>
      <c r="AE130" s="71">
        <v>8.7842716463333345E-2</v>
      </c>
      <c r="AF130" s="72">
        <v>1</v>
      </c>
      <c r="AG130" s="66">
        <f t="shared" si="11"/>
        <v>8.7842716463333345E-2</v>
      </c>
      <c r="AH130" s="66">
        <f t="shared" si="15"/>
        <v>4.0296830946666654E-2</v>
      </c>
      <c r="AI130" s="67" t="s">
        <v>71</v>
      </c>
      <c r="AJ130" s="162"/>
      <c r="AO130" s="154"/>
      <c r="AS130" s="155"/>
      <c r="AT130" s="155"/>
      <c r="AU130" s="155"/>
      <c r="AV130" s="155"/>
      <c r="AW130" s="155"/>
      <c r="AX130" s="155"/>
      <c r="AY130" s="155"/>
      <c r="AZ130" s="155"/>
      <c r="BA130" s="155"/>
    </row>
    <row r="131" spans="1:53" x14ac:dyDescent="0.25">
      <c r="A131" s="70" t="s">
        <v>16</v>
      </c>
      <c r="B131" s="64">
        <v>34003</v>
      </c>
      <c r="C131" s="64" t="s">
        <v>18</v>
      </c>
      <c r="D131" s="64" t="s">
        <v>53</v>
      </c>
      <c r="E131" s="64" t="s">
        <v>111</v>
      </c>
      <c r="F131" s="64" t="s">
        <v>109</v>
      </c>
      <c r="G131" s="64" t="s">
        <v>156</v>
      </c>
      <c r="H131" s="64"/>
      <c r="I131" s="64">
        <v>2267006015</v>
      </c>
      <c r="J131" s="65" t="s">
        <v>1</v>
      </c>
      <c r="K131" s="64" t="s">
        <v>1</v>
      </c>
      <c r="L131" s="64" t="s">
        <v>19</v>
      </c>
      <c r="M131" s="71" t="s">
        <v>19</v>
      </c>
      <c r="N131" s="71">
        <v>6.5216253117396103E-3</v>
      </c>
      <c r="O131" s="71">
        <v>6.5216253117396103E-3</v>
      </c>
      <c r="P131" s="66" t="s">
        <v>19</v>
      </c>
      <c r="Q131" s="71">
        <v>1.8368158966666666E-3</v>
      </c>
      <c r="R131" s="66">
        <v>1</v>
      </c>
      <c r="S131" s="66">
        <f t="shared" si="12"/>
        <v>1.8368158966666666E-3</v>
      </c>
      <c r="T131" s="66">
        <f t="shared" si="10"/>
        <v>4.6848094150729437E-3</v>
      </c>
      <c r="U131" s="71">
        <v>3.1578622899999999E-2</v>
      </c>
      <c r="V131" s="71">
        <v>3.1578622899999999E-2</v>
      </c>
      <c r="W131" s="71" t="s">
        <v>19</v>
      </c>
      <c r="X131" s="71">
        <v>1.3251235946666667E-2</v>
      </c>
      <c r="Y131" s="66">
        <v>1</v>
      </c>
      <c r="Z131" s="66">
        <f t="shared" si="13"/>
        <v>1.3251235946666667E-2</v>
      </c>
      <c r="AA131" s="66">
        <f t="shared" si="14"/>
        <v>1.832738695333333E-2</v>
      </c>
      <c r="AB131" s="71">
        <v>0.1399044831</v>
      </c>
      <c r="AC131" s="71">
        <v>0.1399044831</v>
      </c>
      <c r="AD131" s="71"/>
      <c r="AE131" s="71">
        <v>7.208629732333334E-2</v>
      </c>
      <c r="AF131" s="72">
        <v>1</v>
      </c>
      <c r="AG131" s="66">
        <f t="shared" si="11"/>
        <v>7.208629732333334E-2</v>
      </c>
      <c r="AH131" s="66">
        <f t="shared" si="15"/>
        <v>6.7818185776666665E-2</v>
      </c>
      <c r="AI131" s="67" t="s">
        <v>71</v>
      </c>
      <c r="AJ131" s="162"/>
      <c r="AO131" s="154"/>
      <c r="AS131" s="155"/>
      <c r="AT131" s="155"/>
      <c r="AU131" s="155"/>
      <c r="AV131" s="155"/>
      <c r="AW131" s="155"/>
      <c r="AX131" s="155"/>
      <c r="AY131" s="155"/>
      <c r="AZ131" s="155"/>
      <c r="BA131" s="155"/>
    </row>
    <row r="132" spans="1:53" x14ac:dyDescent="0.25">
      <c r="A132" s="70" t="s">
        <v>16</v>
      </c>
      <c r="B132" s="64">
        <v>34003</v>
      </c>
      <c r="C132" s="64" t="s">
        <v>18</v>
      </c>
      <c r="D132" s="64" t="s">
        <v>53</v>
      </c>
      <c r="E132" s="64" t="s">
        <v>150</v>
      </c>
      <c r="F132" s="64" t="s">
        <v>109</v>
      </c>
      <c r="G132" s="64" t="s">
        <v>156</v>
      </c>
      <c r="H132" s="64"/>
      <c r="I132" s="64">
        <v>2267006025</v>
      </c>
      <c r="J132" s="65" t="s">
        <v>1</v>
      </c>
      <c r="K132" s="64" t="s">
        <v>1</v>
      </c>
      <c r="L132" s="64" t="s">
        <v>19</v>
      </c>
      <c r="M132" s="71" t="s">
        <v>19</v>
      </c>
      <c r="N132" s="71">
        <v>1.1593678974078698E-2</v>
      </c>
      <c r="O132" s="71">
        <v>1.1593678974078698E-2</v>
      </c>
      <c r="P132" s="66" t="s">
        <v>19</v>
      </c>
      <c r="Q132" s="71">
        <v>2.9582326033333333E-3</v>
      </c>
      <c r="R132" s="66">
        <v>1</v>
      </c>
      <c r="S132" s="66">
        <f t="shared" si="12"/>
        <v>2.9582326033333333E-3</v>
      </c>
      <c r="T132" s="66">
        <f t="shared" si="10"/>
        <v>8.6354463707453647E-3</v>
      </c>
      <c r="U132" s="71">
        <v>4.1842503399999995E-2</v>
      </c>
      <c r="V132" s="71">
        <v>4.1842503399999995E-2</v>
      </c>
      <c r="W132" s="71" t="s">
        <v>19</v>
      </c>
      <c r="X132" s="71">
        <v>1.7063023926666667E-2</v>
      </c>
      <c r="Y132" s="66">
        <v>1</v>
      </c>
      <c r="Z132" s="66">
        <f t="shared" si="13"/>
        <v>1.7063023926666667E-2</v>
      </c>
      <c r="AA132" s="66">
        <f t="shared" si="14"/>
        <v>2.4779479473333327E-2</v>
      </c>
      <c r="AB132" s="71">
        <v>0.2468153921</v>
      </c>
      <c r="AC132" s="71">
        <v>0.2468153921</v>
      </c>
      <c r="AD132" s="71"/>
      <c r="AE132" s="71">
        <v>0.10365278135666667</v>
      </c>
      <c r="AF132" s="72">
        <v>1</v>
      </c>
      <c r="AG132" s="66">
        <f t="shared" si="11"/>
        <v>0.10365278135666667</v>
      </c>
      <c r="AH132" s="66">
        <f t="shared" si="15"/>
        <v>0.14316261074333334</v>
      </c>
      <c r="AI132" s="67" t="s">
        <v>71</v>
      </c>
      <c r="AJ132" s="162"/>
      <c r="AO132" s="154"/>
      <c r="AS132" s="155"/>
      <c r="AT132" s="155"/>
      <c r="AU132" s="155"/>
      <c r="AV132" s="155"/>
      <c r="AW132" s="155"/>
      <c r="AX132" s="155"/>
      <c r="AY132" s="155"/>
      <c r="AZ132" s="155"/>
      <c r="BA132" s="155"/>
    </row>
    <row r="133" spans="1:53" x14ac:dyDescent="0.25">
      <c r="A133" s="70" t="s">
        <v>16</v>
      </c>
      <c r="B133" s="64">
        <v>34003</v>
      </c>
      <c r="C133" s="64" t="s">
        <v>18</v>
      </c>
      <c r="D133" s="64" t="s">
        <v>53</v>
      </c>
      <c r="E133" s="64" t="s">
        <v>151</v>
      </c>
      <c r="F133" s="64" t="s">
        <v>109</v>
      </c>
      <c r="G133" s="64" t="s">
        <v>156</v>
      </c>
      <c r="H133" s="64"/>
      <c r="I133" s="64">
        <v>2267006030</v>
      </c>
      <c r="J133" s="65" t="s">
        <v>1</v>
      </c>
      <c r="K133" s="64" t="s">
        <v>1</v>
      </c>
      <c r="L133" s="64" t="s">
        <v>19</v>
      </c>
      <c r="M133" s="71" t="s">
        <v>19</v>
      </c>
      <c r="N133" s="71">
        <v>2.0627294347932E-4</v>
      </c>
      <c r="O133" s="71">
        <v>2.0627294347932E-4</v>
      </c>
      <c r="P133" s="66" t="s">
        <v>19</v>
      </c>
      <c r="Q133" s="71">
        <v>9.8105589999999997E-5</v>
      </c>
      <c r="R133" s="66">
        <v>1</v>
      </c>
      <c r="S133" s="66">
        <f t="shared" si="12"/>
        <v>9.8105589999999997E-5</v>
      </c>
      <c r="T133" s="66">
        <f t="shared" si="10"/>
        <v>1.0816735347932E-4</v>
      </c>
      <c r="U133" s="71">
        <v>7.5145886999999998E-4</v>
      </c>
      <c r="V133" s="71">
        <v>7.5145886999999998E-4</v>
      </c>
      <c r="W133" s="71" t="s">
        <v>19</v>
      </c>
      <c r="X133" s="71">
        <v>4.6701200333333333E-4</v>
      </c>
      <c r="Y133" s="66">
        <v>1</v>
      </c>
      <c r="Z133" s="66">
        <f t="shared" si="13"/>
        <v>4.6701200333333333E-4</v>
      </c>
      <c r="AA133" s="66">
        <f t="shared" si="14"/>
        <v>2.8444686666666665E-4</v>
      </c>
      <c r="AB133" s="71">
        <v>3.8165886999999999E-3</v>
      </c>
      <c r="AC133" s="71">
        <v>3.8165886999999999E-3</v>
      </c>
      <c r="AD133" s="71"/>
      <c r="AE133" s="71">
        <v>2.7028641200000001E-3</v>
      </c>
      <c r="AF133" s="72">
        <v>1</v>
      </c>
      <c r="AG133" s="66">
        <f t="shared" si="11"/>
        <v>2.7028641200000001E-3</v>
      </c>
      <c r="AH133" s="66">
        <f t="shared" si="15"/>
        <v>1.1137245799999998E-3</v>
      </c>
      <c r="AI133" s="67" t="s">
        <v>71</v>
      </c>
      <c r="AJ133" s="162"/>
      <c r="AO133" s="154"/>
      <c r="AS133" s="155"/>
      <c r="AT133" s="155"/>
      <c r="AU133" s="155"/>
      <c r="AV133" s="155"/>
      <c r="AW133" s="155"/>
      <c r="AX133" s="155"/>
      <c r="AY133" s="155"/>
      <c r="AZ133" s="155"/>
      <c r="BA133" s="155"/>
    </row>
    <row r="134" spans="1:53" x14ac:dyDescent="0.25">
      <c r="A134" s="70" t="s">
        <v>16</v>
      </c>
      <c r="B134" s="64">
        <v>34003</v>
      </c>
      <c r="C134" s="64" t="s">
        <v>18</v>
      </c>
      <c r="D134" s="64" t="s">
        <v>53</v>
      </c>
      <c r="E134" s="64" t="s">
        <v>112</v>
      </c>
      <c r="F134" s="64" t="s">
        <v>109</v>
      </c>
      <c r="G134" s="64" t="s">
        <v>156</v>
      </c>
      <c r="H134" s="64"/>
      <c r="I134" s="64">
        <v>2267006035</v>
      </c>
      <c r="J134" s="65" t="s">
        <v>1</v>
      </c>
      <c r="K134" s="64" t="s">
        <v>1</v>
      </c>
      <c r="L134" s="64" t="s">
        <v>19</v>
      </c>
      <c r="M134" s="71" t="s">
        <v>19</v>
      </c>
      <c r="N134" s="71">
        <v>7.8712678119003998E-5</v>
      </c>
      <c r="O134" s="71">
        <v>7.8712678119003998E-5</v>
      </c>
      <c r="P134" s="66" t="s">
        <v>19</v>
      </c>
      <c r="Q134" s="71">
        <v>2.5720566666666669E-5</v>
      </c>
      <c r="R134" s="66">
        <v>1</v>
      </c>
      <c r="S134" s="66">
        <f t="shared" si="12"/>
        <v>2.5720566666666669E-5</v>
      </c>
      <c r="T134" s="66">
        <f t="shared" si="10"/>
        <v>5.2992111452337333E-5</v>
      </c>
      <c r="U134" s="71">
        <v>3.92377614E-4</v>
      </c>
      <c r="V134" s="71">
        <v>3.92377614E-4</v>
      </c>
      <c r="W134" s="71" t="s">
        <v>19</v>
      </c>
      <c r="X134" s="71">
        <v>1.9069962999999999E-4</v>
      </c>
      <c r="Y134" s="66">
        <v>1</v>
      </c>
      <c r="Z134" s="66">
        <f t="shared" si="13"/>
        <v>1.9069962999999999E-4</v>
      </c>
      <c r="AA134" s="66">
        <f t="shared" si="14"/>
        <v>2.0167798400000001E-4</v>
      </c>
      <c r="AB134" s="71">
        <v>1.8894846600000001E-3</v>
      </c>
      <c r="AC134" s="71">
        <v>1.8894846600000001E-3</v>
      </c>
      <c r="AD134" s="71"/>
      <c r="AE134" s="71">
        <v>1.0240459900000001E-3</v>
      </c>
      <c r="AF134" s="72">
        <v>1</v>
      </c>
      <c r="AG134" s="66">
        <f t="shared" si="11"/>
        <v>1.0240459900000001E-3</v>
      </c>
      <c r="AH134" s="66">
        <f t="shared" si="15"/>
        <v>8.6543866999999998E-4</v>
      </c>
      <c r="AI134" s="67" t="s">
        <v>71</v>
      </c>
      <c r="AJ134" s="162"/>
      <c r="AO134" s="154"/>
      <c r="AS134" s="155"/>
      <c r="AT134" s="155"/>
      <c r="AU134" s="155"/>
      <c r="AV134" s="155"/>
      <c r="AW134" s="155"/>
      <c r="AX134" s="155"/>
      <c r="AY134" s="155"/>
      <c r="AZ134" s="155"/>
      <c r="BA134" s="155"/>
    </row>
    <row r="135" spans="1:53" x14ac:dyDescent="0.25">
      <c r="A135" s="70" t="s">
        <v>16</v>
      </c>
      <c r="B135" s="64">
        <v>34003</v>
      </c>
      <c r="C135" s="64" t="s">
        <v>18</v>
      </c>
      <c r="D135" s="64" t="s">
        <v>53</v>
      </c>
      <c r="E135" s="64" t="s">
        <v>129</v>
      </c>
      <c r="F135" s="64" t="s">
        <v>89</v>
      </c>
      <c r="G135" s="64" t="s">
        <v>159</v>
      </c>
      <c r="H135" s="64"/>
      <c r="I135" s="64">
        <v>2268002081</v>
      </c>
      <c r="J135" s="65" t="s">
        <v>1</v>
      </c>
      <c r="K135" s="64" t="s">
        <v>1</v>
      </c>
      <c r="L135" s="64" t="s">
        <v>19</v>
      </c>
      <c r="M135" s="71" t="s">
        <v>19</v>
      </c>
      <c r="N135" s="71">
        <v>5.6058749199999992E-7</v>
      </c>
      <c r="O135" s="71">
        <v>5.6058749199999992E-7</v>
      </c>
      <c r="P135" s="66" t="s">
        <v>19</v>
      </c>
      <c r="Q135" s="71">
        <v>1.5432340000000001E-5</v>
      </c>
      <c r="R135" s="66">
        <v>1</v>
      </c>
      <c r="S135" s="66">
        <f t="shared" si="12"/>
        <v>1.5432340000000001E-5</v>
      </c>
      <c r="T135" s="66">
        <f t="shared" si="10"/>
        <v>-1.4871752508000001E-5</v>
      </c>
      <c r="U135" s="71">
        <v>3.4286713E-5</v>
      </c>
      <c r="V135" s="71">
        <v>3.4286713E-5</v>
      </c>
      <c r="W135" s="71" t="s">
        <v>19</v>
      </c>
      <c r="X135" s="71">
        <v>2.0209016666666669E-5</v>
      </c>
      <c r="Y135" s="66">
        <v>1</v>
      </c>
      <c r="Z135" s="66">
        <f t="shared" si="13"/>
        <v>2.0209016666666669E-5</v>
      </c>
      <c r="AA135" s="66">
        <f t="shared" si="14"/>
        <v>1.4077696333333331E-5</v>
      </c>
      <c r="AB135" s="71">
        <v>1.6865469E-4</v>
      </c>
      <c r="AC135" s="71">
        <v>1.6865469E-4</v>
      </c>
      <c r="AD135" s="71"/>
      <c r="AE135" s="71">
        <v>1.1353793E-4</v>
      </c>
      <c r="AF135" s="72">
        <v>1</v>
      </c>
      <c r="AG135" s="66">
        <f t="shared" si="11"/>
        <v>1.1353793E-4</v>
      </c>
      <c r="AH135" s="66">
        <f t="shared" si="15"/>
        <v>5.5116759999999991E-5</v>
      </c>
      <c r="AI135" s="67" t="s">
        <v>71</v>
      </c>
      <c r="AJ135" s="162"/>
      <c r="AO135" s="154"/>
      <c r="AS135" s="155"/>
      <c r="AT135" s="155"/>
      <c r="AU135" s="155"/>
      <c r="AV135" s="155"/>
      <c r="AW135" s="155"/>
      <c r="AX135" s="155"/>
      <c r="AY135" s="155"/>
      <c r="AZ135" s="155"/>
      <c r="BA135" s="155"/>
    </row>
    <row r="136" spans="1:53" x14ac:dyDescent="0.25">
      <c r="A136" s="70" t="s">
        <v>16</v>
      </c>
      <c r="B136" s="64">
        <v>34003</v>
      </c>
      <c r="C136" s="64" t="s">
        <v>18</v>
      </c>
      <c r="D136" s="64" t="s">
        <v>53</v>
      </c>
      <c r="E136" s="64" t="s">
        <v>131</v>
      </c>
      <c r="F136" s="64" t="s">
        <v>96</v>
      </c>
      <c r="G136" s="64" t="s">
        <v>159</v>
      </c>
      <c r="H136" s="64"/>
      <c r="I136" s="64">
        <v>2268003020</v>
      </c>
      <c r="J136" s="65" t="s">
        <v>1</v>
      </c>
      <c r="K136" s="64" t="s">
        <v>1</v>
      </c>
      <c r="L136" s="64" t="s">
        <v>19</v>
      </c>
      <c r="M136" s="71" t="s">
        <v>19</v>
      </c>
      <c r="N136" s="71">
        <v>1.1330855E-3</v>
      </c>
      <c r="O136" s="71">
        <v>1.1330855E-3</v>
      </c>
      <c r="P136" s="66" t="s">
        <v>19</v>
      </c>
      <c r="Q136" s="71">
        <v>1.3737722093333335E-2</v>
      </c>
      <c r="R136" s="66">
        <v>1</v>
      </c>
      <c r="S136" s="66">
        <f t="shared" si="12"/>
        <v>1.3737722093333335E-2</v>
      </c>
      <c r="T136" s="66">
        <f t="shared" si="10"/>
        <v>-1.2604636593333335E-2</v>
      </c>
      <c r="U136" s="71">
        <v>6.9407515000000003E-2</v>
      </c>
      <c r="V136" s="71">
        <v>6.9407515000000003E-2</v>
      </c>
      <c r="W136" s="71" t="s">
        <v>19</v>
      </c>
      <c r="X136" s="71">
        <v>2.605934327333333E-2</v>
      </c>
      <c r="Y136" s="66">
        <v>1</v>
      </c>
      <c r="Z136" s="66">
        <f t="shared" si="13"/>
        <v>2.605934327333333E-2</v>
      </c>
      <c r="AA136" s="66">
        <f t="shared" si="14"/>
        <v>4.3348171726666676E-2</v>
      </c>
      <c r="AB136" s="71">
        <v>0.47309250000000003</v>
      </c>
      <c r="AC136" s="71">
        <v>0.47309250000000003</v>
      </c>
      <c r="AD136" s="71"/>
      <c r="AE136" s="71">
        <v>0.15041607848666669</v>
      </c>
      <c r="AF136" s="72">
        <v>1</v>
      </c>
      <c r="AG136" s="66">
        <f t="shared" si="11"/>
        <v>0.15041607848666669</v>
      </c>
      <c r="AH136" s="66">
        <f t="shared" si="15"/>
        <v>0.32267642151333331</v>
      </c>
      <c r="AI136" s="67" t="s">
        <v>71</v>
      </c>
      <c r="AJ136" s="162"/>
      <c r="AO136" s="154"/>
      <c r="AS136" s="155"/>
      <c r="AT136" s="155"/>
      <c r="AU136" s="155"/>
      <c r="AV136" s="155"/>
      <c r="AW136" s="155"/>
      <c r="AX136" s="155"/>
      <c r="AY136" s="155"/>
      <c r="AZ136" s="155"/>
      <c r="BA136" s="155"/>
    </row>
    <row r="137" spans="1:53" x14ac:dyDescent="0.25">
      <c r="A137" s="70" t="s">
        <v>16</v>
      </c>
      <c r="B137" s="64">
        <v>34003</v>
      </c>
      <c r="C137" s="64" t="s">
        <v>18</v>
      </c>
      <c r="D137" s="64" t="s">
        <v>53</v>
      </c>
      <c r="E137" s="64" t="s">
        <v>95</v>
      </c>
      <c r="F137" s="64" t="s">
        <v>96</v>
      </c>
      <c r="G137" s="64" t="s">
        <v>159</v>
      </c>
      <c r="H137" s="64"/>
      <c r="I137" s="64">
        <v>2268003030</v>
      </c>
      <c r="J137" s="65" t="s">
        <v>1</v>
      </c>
      <c r="K137" s="64" t="s">
        <v>1</v>
      </c>
      <c r="L137" s="64" t="s">
        <v>19</v>
      </c>
      <c r="M137" s="71" t="s">
        <v>19</v>
      </c>
      <c r="N137" s="71">
        <v>1.3050787080000001E-6</v>
      </c>
      <c r="O137" s="71">
        <v>1.3050787080000001E-6</v>
      </c>
      <c r="P137" s="66" t="s">
        <v>19</v>
      </c>
      <c r="Q137" s="71">
        <v>1.5432340000000001E-5</v>
      </c>
      <c r="R137" s="66">
        <v>1</v>
      </c>
      <c r="S137" s="66">
        <f t="shared" si="12"/>
        <v>1.5432340000000001E-5</v>
      </c>
      <c r="T137" s="66">
        <f t="shared" ref="T137:T200" si="16">O137-S137</f>
        <v>-1.4127261292E-5</v>
      </c>
      <c r="U137" s="71">
        <v>8.0019425000000003E-5</v>
      </c>
      <c r="V137" s="71">
        <v>8.0019425000000003E-5</v>
      </c>
      <c r="W137" s="71" t="s">
        <v>19</v>
      </c>
      <c r="X137" s="71">
        <v>3.012980666666667E-5</v>
      </c>
      <c r="Y137" s="66">
        <v>1</v>
      </c>
      <c r="Z137" s="66">
        <f t="shared" si="13"/>
        <v>3.012980666666667E-5</v>
      </c>
      <c r="AA137" s="66">
        <f t="shared" si="14"/>
        <v>4.988961833333333E-5</v>
      </c>
      <c r="AB137" s="71">
        <v>5.5206701000000001E-4</v>
      </c>
      <c r="AC137" s="71">
        <v>5.5206701000000001E-4</v>
      </c>
      <c r="AD137" s="71"/>
      <c r="AE137" s="71">
        <v>1.7269523333333337E-4</v>
      </c>
      <c r="AF137" s="72">
        <v>1</v>
      </c>
      <c r="AG137" s="66">
        <f t="shared" ref="AG137:AG200" si="17">AF137*AE137</f>
        <v>1.7269523333333337E-4</v>
      </c>
      <c r="AH137" s="66">
        <f t="shared" si="15"/>
        <v>3.7937177666666662E-4</v>
      </c>
      <c r="AI137" s="67" t="s">
        <v>71</v>
      </c>
      <c r="AJ137" s="162"/>
      <c r="AO137" s="154"/>
      <c r="AS137" s="155"/>
      <c r="AT137" s="155"/>
      <c r="AU137" s="155"/>
      <c r="AV137" s="155"/>
      <c r="AW137" s="155"/>
      <c r="AX137" s="155"/>
      <c r="AY137" s="155"/>
      <c r="AZ137" s="155"/>
      <c r="BA137" s="155"/>
    </row>
    <row r="138" spans="1:53" x14ac:dyDescent="0.25">
      <c r="A138" s="70" t="s">
        <v>16</v>
      </c>
      <c r="B138" s="64">
        <v>34003</v>
      </c>
      <c r="C138" s="64" t="s">
        <v>18</v>
      </c>
      <c r="D138" s="64" t="s">
        <v>53</v>
      </c>
      <c r="E138" s="64" t="s">
        <v>160</v>
      </c>
      <c r="F138" s="64" t="s">
        <v>96</v>
      </c>
      <c r="G138" s="64" t="s">
        <v>159</v>
      </c>
      <c r="H138" s="64"/>
      <c r="I138" s="64">
        <v>2268003040</v>
      </c>
      <c r="J138" s="65" t="s">
        <v>1</v>
      </c>
      <c r="K138" s="64" t="s">
        <v>1</v>
      </c>
      <c r="L138" s="64" t="s">
        <v>19</v>
      </c>
      <c r="M138" s="71" t="s">
        <v>19</v>
      </c>
      <c r="N138" s="71">
        <v>7.4041657599999992E-7</v>
      </c>
      <c r="O138" s="71">
        <v>7.4041657599999992E-7</v>
      </c>
      <c r="P138" s="66" t="s">
        <v>19</v>
      </c>
      <c r="Q138" s="71">
        <v>9.185916666666668E-6</v>
      </c>
      <c r="R138" s="66">
        <v>1</v>
      </c>
      <c r="S138" s="66">
        <f t="shared" si="12"/>
        <v>9.185916666666668E-6</v>
      </c>
      <c r="T138" s="66">
        <f t="shared" si="16"/>
        <v>-8.4455000906666683E-6</v>
      </c>
      <c r="U138" s="71">
        <v>4.5851825999999998E-5</v>
      </c>
      <c r="V138" s="71">
        <v>4.5851825999999998E-5</v>
      </c>
      <c r="W138" s="71" t="s">
        <v>19</v>
      </c>
      <c r="X138" s="71">
        <v>1.873927E-5</v>
      </c>
      <c r="Y138" s="66">
        <v>1</v>
      </c>
      <c r="Z138" s="66">
        <f t="shared" si="13"/>
        <v>1.873927E-5</v>
      </c>
      <c r="AA138" s="66">
        <f t="shared" si="14"/>
        <v>2.7112555999999998E-5</v>
      </c>
      <c r="AB138" s="71">
        <v>3.3782746000000002E-4</v>
      </c>
      <c r="AC138" s="71">
        <v>3.3782746000000002E-4</v>
      </c>
      <c r="AD138" s="71"/>
      <c r="AE138" s="71">
        <v>1.0692407E-4</v>
      </c>
      <c r="AF138" s="72">
        <v>1</v>
      </c>
      <c r="AG138" s="66">
        <f t="shared" si="17"/>
        <v>1.0692407E-4</v>
      </c>
      <c r="AH138" s="66">
        <f t="shared" si="15"/>
        <v>2.3090339000000004E-4</v>
      </c>
      <c r="AI138" s="67" t="s">
        <v>71</v>
      </c>
      <c r="AJ138" s="162"/>
      <c r="AO138" s="154"/>
      <c r="AS138" s="155"/>
      <c r="AT138" s="155"/>
      <c r="AU138" s="155"/>
      <c r="AV138" s="155"/>
      <c r="AW138" s="155"/>
      <c r="AX138" s="155"/>
      <c r="AY138" s="155"/>
      <c r="AZ138" s="155"/>
      <c r="BA138" s="155"/>
    </row>
    <row r="139" spans="1:53" x14ac:dyDescent="0.25">
      <c r="A139" s="70" t="s">
        <v>16</v>
      </c>
      <c r="B139" s="64">
        <v>34003</v>
      </c>
      <c r="C139" s="64" t="s">
        <v>18</v>
      </c>
      <c r="D139" s="64" t="s">
        <v>53</v>
      </c>
      <c r="E139" s="64" t="s">
        <v>133</v>
      </c>
      <c r="F139" s="64" t="s">
        <v>96</v>
      </c>
      <c r="G139" s="64" t="s">
        <v>159</v>
      </c>
      <c r="H139" s="64"/>
      <c r="I139" s="64">
        <v>2268003060</v>
      </c>
      <c r="J139" s="65" t="s">
        <v>1</v>
      </c>
      <c r="K139" s="64" t="s">
        <v>1</v>
      </c>
      <c r="L139" s="64" t="s">
        <v>19</v>
      </c>
      <c r="M139" s="71" t="s">
        <v>19</v>
      </c>
      <c r="N139" s="71">
        <v>1.3346220776000001E-6</v>
      </c>
      <c r="O139" s="71">
        <v>1.3346220776000001E-6</v>
      </c>
      <c r="P139" s="66" t="s">
        <v>19</v>
      </c>
      <c r="Q139" s="71">
        <v>2.2046200000000002E-5</v>
      </c>
      <c r="R139" s="66">
        <v>1</v>
      </c>
      <c r="S139" s="66">
        <f t="shared" si="12"/>
        <v>2.2046200000000002E-5</v>
      </c>
      <c r="T139" s="66">
        <f t="shared" si="16"/>
        <v>-2.0711577922400001E-5</v>
      </c>
      <c r="U139" s="71">
        <v>8.5303429E-5</v>
      </c>
      <c r="V139" s="71">
        <v>8.5303429E-5</v>
      </c>
      <c r="W139" s="71" t="s">
        <v>19</v>
      </c>
      <c r="X139" s="71">
        <v>4.115290666666666E-5</v>
      </c>
      <c r="Y139" s="66">
        <v>1</v>
      </c>
      <c r="Z139" s="66">
        <f t="shared" si="13"/>
        <v>4.115290666666666E-5</v>
      </c>
      <c r="AA139" s="66">
        <f t="shared" si="14"/>
        <v>4.415052233333334E-5</v>
      </c>
      <c r="AB139" s="71">
        <v>5.6701154000000009E-4</v>
      </c>
      <c r="AC139" s="71">
        <v>5.6701154000000009E-4</v>
      </c>
      <c r="AD139" s="71"/>
      <c r="AE139" s="71">
        <v>2.2413636666666667E-4</v>
      </c>
      <c r="AF139" s="72">
        <v>1</v>
      </c>
      <c r="AG139" s="66">
        <f t="shared" si="17"/>
        <v>2.2413636666666667E-4</v>
      </c>
      <c r="AH139" s="66">
        <f t="shared" si="15"/>
        <v>3.4287517333333344E-4</v>
      </c>
      <c r="AI139" s="67" t="s">
        <v>71</v>
      </c>
      <c r="AJ139" s="162"/>
      <c r="AO139" s="154"/>
      <c r="AS139" s="155"/>
      <c r="AT139" s="155"/>
      <c r="AU139" s="155"/>
      <c r="AV139" s="155"/>
      <c r="AW139" s="155"/>
      <c r="AX139" s="155"/>
      <c r="AY139" s="155"/>
      <c r="AZ139" s="155"/>
      <c r="BA139" s="155"/>
    </row>
    <row r="140" spans="1:53" x14ac:dyDescent="0.25">
      <c r="A140" s="70" t="s">
        <v>16</v>
      </c>
      <c r="B140" s="64">
        <v>34003</v>
      </c>
      <c r="C140" s="64" t="s">
        <v>18</v>
      </c>
      <c r="D140" s="64" t="s">
        <v>53</v>
      </c>
      <c r="E140" s="64" t="s">
        <v>134</v>
      </c>
      <c r="F140" s="64" t="s">
        <v>96</v>
      </c>
      <c r="G140" s="64" t="s">
        <v>159</v>
      </c>
      <c r="H140" s="64"/>
      <c r="I140" s="64">
        <v>2268003070</v>
      </c>
      <c r="J140" s="65" t="s">
        <v>1</v>
      </c>
      <c r="K140" s="64" t="s">
        <v>1</v>
      </c>
      <c r="L140" s="64" t="s">
        <v>19</v>
      </c>
      <c r="M140" s="71" t="s">
        <v>19</v>
      </c>
      <c r="N140" s="71">
        <v>1.5446207304000001E-6</v>
      </c>
      <c r="O140" s="71">
        <v>1.5446207304000001E-6</v>
      </c>
      <c r="P140" s="66" t="s">
        <v>19</v>
      </c>
      <c r="Q140" s="71">
        <v>4.2255216666666665E-5</v>
      </c>
      <c r="R140" s="66">
        <v>1</v>
      </c>
      <c r="S140" s="66">
        <f t="shared" si="12"/>
        <v>4.2255216666666665E-5</v>
      </c>
      <c r="T140" s="66">
        <f t="shared" si="16"/>
        <v>-4.0710595936266665E-5</v>
      </c>
      <c r="U140" s="71">
        <v>1.21855435E-4</v>
      </c>
      <c r="V140" s="71">
        <v>1.21855435E-4</v>
      </c>
      <c r="W140" s="71" t="s">
        <v>19</v>
      </c>
      <c r="X140" s="71">
        <v>9.7003279999999985E-5</v>
      </c>
      <c r="Y140" s="66">
        <v>1</v>
      </c>
      <c r="Z140" s="66">
        <f t="shared" si="13"/>
        <v>9.7003279999999985E-5</v>
      </c>
      <c r="AA140" s="66">
        <f t="shared" si="14"/>
        <v>2.4852155000000016E-5</v>
      </c>
      <c r="AB140" s="71">
        <v>8.6980428999999999E-4</v>
      </c>
      <c r="AC140" s="71">
        <v>8.6980428999999999E-4</v>
      </c>
      <c r="AD140" s="71"/>
      <c r="AE140" s="71">
        <v>4.7803510333333334E-4</v>
      </c>
      <c r="AF140" s="72">
        <v>1</v>
      </c>
      <c r="AG140" s="66">
        <f t="shared" si="17"/>
        <v>4.7803510333333334E-4</v>
      </c>
      <c r="AH140" s="66">
        <f t="shared" si="15"/>
        <v>3.9176918666666664E-4</v>
      </c>
      <c r="AI140" s="67" t="s">
        <v>71</v>
      </c>
      <c r="AJ140" s="162"/>
      <c r="AO140" s="154"/>
      <c r="AS140" s="155"/>
      <c r="AT140" s="155"/>
      <c r="AU140" s="155"/>
      <c r="AV140" s="155"/>
      <c r="AW140" s="155"/>
      <c r="AX140" s="155"/>
      <c r="AY140" s="155"/>
      <c r="AZ140" s="155"/>
      <c r="BA140" s="155"/>
    </row>
    <row r="141" spans="1:53" x14ac:dyDescent="0.25">
      <c r="A141" s="70" t="s">
        <v>16</v>
      </c>
      <c r="B141" s="64">
        <v>34003</v>
      </c>
      <c r="C141" s="64" t="s">
        <v>18</v>
      </c>
      <c r="D141" s="64" t="s">
        <v>53</v>
      </c>
      <c r="E141" s="64" t="s">
        <v>148</v>
      </c>
      <c r="F141" s="64" t="s">
        <v>107</v>
      </c>
      <c r="G141" s="64" t="s">
        <v>159</v>
      </c>
      <c r="H141" s="64"/>
      <c r="I141" s="64">
        <v>2268005055</v>
      </c>
      <c r="J141" s="65" t="s">
        <v>1</v>
      </c>
      <c r="K141" s="64" t="s">
        <v>1</v>
      </c>
      <c r="L141" s="64" t="s">
        <v>19</v>
      </c>
      <c r="M141" s="71" t="s">
        <v>19</v>
      </c>
      <c r="N141" s="71">
        <v>5.9903309600000003E-10</v>
      </c>
      <c r="O141" s="71">
        <v>5.9903309600000003E-10</v>
      </c>
      <c r="P141" s="66" t="s">
        <v>19</v>
      </c>
      <c r="Q141" s="71">
        <v>0</v>
      </c>
      <c r="R141" s="66">
        <v>1</v>
      </c>
      <c r="S141" s="66">
        <f t="shared" si="12"/>
        <v>0</v>
      </c>
      <c r="T141" s="66">
        <f t="shared" si="16"/>
        <v>5.9903309600000003E-10</v>
      </c>
      <c r="U141" s="71">
        <v>3.4531442999999999E-8</v>
      </c>
      <c r="V141" s="71">
        <v>3.4531442999999999E-8</v>
      </c>
      <c r="W141" s="71" t="s">
        <v>19</v>
      </c>
      <c r="X141" s="71">
        <v>0</v>
      </c>
      <c r="Y141" s="66">
        <v>1</v>
      </c>
      <c r="Z141" s="66">
        <f t="shared" si="13"/>
        <v>0</v>
      </c>
      <c r="AA141" s="66">
        <f t="shared" si="14"/>
        <v>3.4531442999999999E-8</v>
      </c>
      <c r="AB141" s="71">
        <v>1.5406512000000001E-7</v>
      </c>
      <c r="AC141" s="71">
        <v>1.5406512000000001E-7</v>
      </c>
      <c r="AD141" s="71"/>
      <c r="AE141" s="71">
        <v>0</v>
      </c>
      <c r="AF141" s="72">
        <v>1</v>
      </c>
      <c r="AG141" s="66">
        <f t="shared" si="17"/>
        <v>0</v>
      </c>
      <c r="AH141" s="66">
        <f t="shared" si="15"/>
        <v>1.5406512000000001E-7</v>
      </c>
      <c r="AI141" s="67" t="s">
        <v>71</v>
      </c>
      <c r="AJ141" s="162"/>
      <c r="AO141" s="154"/>
      <c r="AS141" s="155"/>
      <c r="AT141" s="155"/>
      <c r="AU141" s="155"/>
      <c r="AV141" s="155"/>
      <c r="AW141" s="155"/>
      <c r="AX141" s="155"/>
      <c r="AY141" s="155"/>
      <c r="AZ141" s="155"/>
      <c r="BA141" s="155"/>
    </row>
    <row r="142" spans="1:53" x14ac:dyDescent="0.25">
      <c r="A142" s="70" t="s">
        <v>16</v>
      </c>
      <c r="B142" s="64">
        <v>34003</v>
      </c>
      <c r="C142" s="64" t="s">
        <v>18</v>
      </c>
      <c r="D142" s="64" t="s">
        <v>53</v>
      </c>
      <c r="E142" s="64" t="s">
        <v>108</v>
      </c>
      <c r="F142" s="64" t="s">
        <v>109</v>
      </c>
      <c r="G142" s="64" t="s">
        <v>159</v>
      </c>
      <c r="H142" s="64"/>
      <c r="I142" s="64">
        <v>2268006005</v>
      </c>
      <c r="J142" s="65" t="s">
        <v>1</v>
      </c>
      <c r="K142" s="64" t="s">
        <v>1</v>
      </c>
      <c r="L142" s="64" t="s">
        <v>19</v>
      </c>
      <c r="M142" s="71" t="s">
        <v>19</v>
      </c>
      <c r="N142" s="71">
        <v>7.0403105943999994E-4</v>
      </c>
      <c r="O142" s="71">
        <v>7.0403105943999994E-4</v>
      </c>
      <c r="P142" s="66" t="s">
        <v>19</v>
      </c>
      <c r="Q142" s="71">
        <v>2.6792746859999998E-2</v>
      </c>
      <c r="R142" s="66">
        <v>1</v>
      </c>
      <c r="S142" s="66">
        <f t="shared" si="12"/>
        <v>2.6792746859999998E-2</v>
      </c>
      <c r="T142" s="66">
        <f t="shared" si="16"/>
        <v>-2.6088715800559999E-2</v>
      </c>
      <c r="U142" s="71">
        <v>5.7305841019999998E-2</v>
      </c>
      <c r="V142" s="71">
        <v>5.7305841019999998E-2</v>
      </c>
      <c r="W142" s="71" t="s">
        <v>19</v>
      </c>
      <c r="X142" s="71">
        <v>4.540819070333333E-2</v>
      </c>
      <c r="Y142" s="66">
        <v>1</v>
      </c>
      <c r="Z142" s="66">
        <f t="shared" si="13"/>
        <v>4.540819070333333E-2</v>
      </c>
      <c r="AA142" s="66">
        <f t="shared" si="14"/>
        <v>1.1897650316666668E-2</v>
      </c>
      <c r="AB142" s="71">
        <v>0.18727265870000001</v>
      </c>
      <c r="AC142" s="71">
        <v>0.18727265870000001</v>
      </c>
      <c r="AD142" s="71"/>
      <c r="AE142" s="71">
        <v>0.16203699794333334</v>
      </c>
      <c r="AF142" s="72">
        <v>1</v>
      </c>
      <c r="AG142" s="66">
        <f t="shared" si="17"/>
        <v>0.16203699794333334</v>
      </c>
      <c r="AH142" s="66">
        <f t="shared" si="15"/>
        <v>2.5235660756666667E-2</v>
      </c>
      <c r="AI142" s="67" t="s">
        <v>71</v>
      </c>
      <c r="AJ142" s="162"/>
      <c r="AO142" s="154"/>
      <c r="AS142" s="155"/>
      <c r="AT142" s="155"/>
      <c r="AU142" s="155"/>
      <c r="AV142" s="155"/>
      <c r="AW142" s="155"/>
      <c r="AX142" s="155"/>
      <c r="AY142" s="155"/>
      <c r="AZ142" s="155"/>
      <c r="BA142" s="155"/>
    </row>
    <row r="143" spans="1:53" x14ac:dyDescent="0.25">
      <c r="A143" s="70" t="s">
        <v>16</v>
      </c>
      <c r="B143" s="64">
        <v>34003</v>
      </c>
      <c r="C143" s="64" t="s">
        <v>18</v>
      </c>
      <c r="D143" s="64" t="s">
        <v>53</v>
      </c>
      <c r="E143" s="64" t="s">
        <v>110</v>
      </c>
      <c r="F143" s="64" t="s">
        <v>109</v>
      </c>
      <c r="G143" s="64" t="s">
        <v>159</v>
      </c>
      <c r="H143" s="64"/>
      <c r="I143" s="64">
        <v>2268006010</v>
      </c>
      <c r="J143" s="65" t="s">
        <v>1</v>
      </c>
      <c r="K143" s="64" t="s">
        <v>1</v>
      </c>
      <c r="L143" s="64" t="s">
        <v>19</v>
      </c>
      <c r="M143" s="71" t="s">
        <v>19</v>
      </c>
      <c r="N143" s="71">
        <v>2.9771652518000004E-5</v>
      </c>
      <c r="O143" s="71">
        <v>2.9771652518000004E-5</v>
      </c>
      <c r="P143" s="66" t="s">
        <v>19</v>
      </c>
      <c r="Q143" s="71">
        <v>9.2189859666666658E-4</v>
      </c>
      <c r="R143" s="66">
        <v>1</v>
      </c>
      <c r="S143" s="66">
        <f t="shared" si="12"/>
        <v>9.2189859666666658E-4</v>
      </c>
      <c r="T143" s="66">
        <f t="shared" si="16"/>
        <v>-8.9212694414866661E-4</v>
      </c>
      <c r="U143" s="71">
        <v>2.4165054750000001E-3</v>
      </c>
      <c r="V143" s="71">
        <v>2.4165054750000001E-3</v>
      </c>
      <c r="W143" s="71" t="s">
        <v>19</v>
      </c>
      <c r="X143" s="71">
        <v>1.59283795E-3</v>
      </c>
      <c r="Y143" s="66">
        <v>1</v>
      </c>
      <c r="Z143" s="66">
        <f t="shared" si="13"/>
        <v>1.59283795E-3</v>
      </c>
      <c r="AA143" s="66">
        <f t="shared" si="14"/>
        <v>8.23667525E-4</v>
      </c>
      <c r="AB143" s="71">
        <v>8.6630797639999993E-3</v>
      </c>
      <c r="AC143" s="71">
        <v>8.6630797639999993E-3</v>
      </c>
      <c r="AD143" s="71"/>
      <c r="AE143" s="71">
        <v>6.3761284766666671E-3</v>
      </c>
      <c r="AF143" s="72">
        <v>1</v>
      </c>
      <c r="AG143" s="66">
        <f t="shared" si="17"/>
        <v>6.3761284766666671E-3</v>
      </c>
      <c r="AH143" s="66">
        <f t="shared" si="15"/>
        <v>2.2869512873333322E-3</v>
      </c>
      <c r="AI143" s="67" t="s">
        <v>71</v>
      </c>
      <c r="AJ143" s="162"/>
      <c r="AO143" s="154"/>
      <c r="AS143" s="155"/>
      <c r="AT143" s="155"/>
      <c r="AU143" s="155"/>
      <c r="AV143" s="155"/>
      <c r="AW143" s="155"/>
      <c r="AX143" s="155"/>
      <c r="AY143" s="155"/>
      <c r="AZ143" s="155"/>
      <c r="BA143" s="155"/>
    </row>
    <row r="144" spans="1:53" x14ac:dyDescent="0.25">
      <c r="A144" s="70" t="s">
        <v>16</v>
      </c>
      <c r="B144" s="64">
        <v>34003</v>
      </c>
      <c r="C144" s="64" t="s">
        <v>18</v>
      </c>
      <c r="D144" s="64" t="s">
        <v>53</v>
      </c>
      <c r="E144" s="64" t="s">
        <v>111</v>
      </c>
      <c r="F144" s="64" t="s">
        <v>109</v>
      </c>
      <c r="G144" s="64" t="s">
        <v>159</v>
      </c>
      <c r="H144" s="64"/>
      <c r="I144" s="64">
        <v>2268006015</v>
      </c>
      <c r="J144" s="65" t="s">
        <v>1</v>
      </c>
      <c r="K144" s="64" t="s">
        <v>1</v>
      </c>
      <c r="L144" s="64" t="s">
        <v>19</v>
      </c>
      <c r="M144" s="71" t="s">
        <v>19</v>
      </c>
      <c r="N144" s="71">
        <v>3.0458238360000004E-5</v>
      </c>
      <c r="O144" s="71">
        <v>3.0458238360000004E-5</v>
      </c>
      <c r="P144" s="66" t="s">
        <v>19</v>
      </c>
      <c r="Q144" s="71">
        <v>4.9052794999999993E-4</v>
      </c>
      <c r="R144" s="66">
        <v>1</v>
      </c>
      <c r="S144" s="66">
        <f t="shared" si="12"/>
        <v>4.9052794999999993E-4</v>
      </c>
      <c r="T144" s="66">
        <f t="shared" si="16"/>
        <v>-4.6006971163999993E-4</v>
      </c>
      <c r="U144" s="71">
        <v>2.4758153799999999E-3</v>
      </c>
      <c r="V144" s="71">
        <v>2.4758153799999999E-3</v>
      </c>
      <c r="W144" s="71" t="s">
        <v>19</v>
      </c>
      <c r="X144" s="71">
        <v>9.7076767333333341E-4</v>
      </c>
      <c r="Y144" s="66">
        <v>1</v>
      </c>
      <c r="Z144" s="66">
        <f t="shared" si="13"/>
        <v>9.7076767333333341E-4</v>
      </c>
      <c r="AA144" s="66">
        <f t="shared" si="14"/>
        <v>1.5050477066666664E-3</v>
      </c>
      <c r="AB144" s="71">
        <v>1.0593719299999999E-2</v>
      </c>
      <c r="AC144" s="71">
        <v>1.0593719299999999E-2</v>
      </c>
      <c r="AD144" s="71"/>
      <c r="AE144" s="71">
        <v>5.1327227966666668E-3</v>
      </c>
      <c r="AF144" s="72">
        <v>1</v>
      </c>
      <c r="AG144" s="66">
        <f t="shared" si="17"/>
        <v>5.1327227966666668E-3</v>
      </c>
      <c r="AH144" s="66">
        <f t="shared" si="15"/>
        <v>5.4609965033333317E-3</v>
      </c>
      <c r="AI144" s="67" t="s">
        <v>71</v>
      </c>
      <c r="AJ144" s="162"/>
      <c r="AO144" s="154"/>
      <c r="AS144" s="155"/>
      <c r="AT144" s="155"/>
      <c r="AU144" s="155"/>
      <c r="AV144" s="155"/>
      <c r="AW144" s="155"/>
      <c r="AX144" s="155"/>
      <c r="AY144" s="155"/>
      <c r="AZ144" s="155"/>
      <c r="BA144" s="155"/>
    </row>
    <row r="145" spans="1:53" x14ac:dyDescent="0.25">
      <c r="A145" s="70" t="s">
        <v>16</v>
      </c>
      <c r="B145" s="64">
        <v>34003</v>
      </c>
      <c r="C145" s="64" t="s">
        <v>18</v>
      </c>
      <c r="D145" s="64" t="s">
        <v>53</v>
      </c>
      <c r="E145" s="64" t="s">
        <v>161</v>
      </c>
      <c r="F145" s="64" t="s">
        <v>109</v>
      </c>
      <c r="G145" s="64" t="s">
        <v>159</v>
      </c>
      <c r="H145" s="64"/>
      <c r="I145" s="64">
        <v>2268006020</v>
      </c>
      <c r="J145" s="65" t="s">
        <v>1</v>
      </c>
      <c r="K145" s="64" t="s">
        <v>1</v>
      </c>
      <c r="L145" s="64" t="s">
        <v>19</v>
      </c>
      <c r="M145" s="71" t="s">
        <v>19</v>
      </c>
      <c r="N145" s="71">
        <v>1.9221062184000002E-4</v>
      </c>
      <c r="O145" s="71">
        <v>1.9221062184000002E-4</v>
      </c>
      <c r="P145" s="66" t="s">
        <v>19</v>
      </c>
      <c r="Q145" s="71">
        <v>1.0656398206666667E-2</v>
      </c>
      <c r="R145" s="66">
        <v>1</v>
      </c>
      <c r="S145" s="66">
        <f t="shared" si="12"/>
        <v>1.0656398206666667E-2</v>
      </c>
      <c r="T145" s="66">
        <f t="shared" si="16"/>
        <v>-1.0464187584826668E-2</v>
      </c>
      <c r="U145" s="71">
        <v>1.9101245940000001E-2</v>
      </c>
      <c r="V145" s="71">
        <v>1.9101245940000001E-2</v>
      </c>
      <c r="W145" s="71" t="s">
        <v>19</v>
      </c>
      <c r="X145" s="71">
        <v>2.2118585023333331E-2</v>
      </c>
      <c r="Y145" s="66">
        <v>1</v>
      </c>
      <c r="Z145" s="66">
        <f t="shared" si="13"/>
        <v>2.2118585023333331E-2</v>
      </c>
      <c r="AA145" s="66">
        <f t="shared" si="14"/>
        <v>-3.0173390833333306E-3</v>
      </c>
      <c r="AB145" s="71">
        <v>9.9494450400000004E-2</v>
      </c>
      <c r="AC145" s="71">
        <v>9.9494450400000004E-2</v>
      </c>
      <c r="AD145" s="71"/>
      <c r="AE145" s="71">
        <v>0.11521086914333334</v>
      </c>
      <c r="AF145" s="72">
        <v>1</v>
      </c>
      <c r="AG145" s="66">
        <f t="shared" si="17"/>
        <v>0.11521086914333334</v>
      </c>
      <c r="AH145" s="66">
        <f t="shared" si="15"/>
        <v>-1.5716418743333335E-2</v>
      </c>
      <c r="AI145" s="67" t="s">
        <v>71</v>
      </c>
      <c r="AJ145" s="162"/>
      <c r="AO145" s="154"/>
      <c r="AS145" s="155"/>
      <c r="AT145" s="155"/>
      <c r="AU145" s="155"/>
      <c r="AV145" s="155"/>
      <c r="AW145" s="155"/>
      <c r="AX145" s="155"/>
      <c r="AY145" s="155"/>
      <c r="AZ145" s="155"/>
      <c r="BA145" s="155"/>
    </row>
    <row r="146" spans="1:53" x14ac:dyDescent="0.25">
      <c r="A146" s="70" t="s">
        <v>16</v>
      </c>
      <c r="B146" s="64">
        <v>34003</v>
      </c>
      <c r="C146" s="64" t="s">
        <v>18</v>
      </c>
      <c r="D146" s="64" t="s">
        <v>53</v>
      </c>
      <c r="E146" s="64" t="s">
        <v>154</v>
      </c>
      <c r="F146" s="64" t="s">
        <v>96</v>
      </c>
      <c r="G146" s="64" t="s">
        <v>159</v>
      </c>
      <c r="H146" s="64"/>
      <c r="I146" s="64">
        <v>2268010010</v>
      </c>
      <c r="J146" s="65" t="s">
        <v>1</v>
      </c>
      <c r="K146" s="64" t="s">
        <v>1</v>
      </c>
      <c r="L146" s="64" t="s">
        <v>19</v>
      </c>
      <c r="M146" s="71" t="s">
        <v>19</v>
      </c>
      <c r="N146" s="71">
        <v>5.2570614800000007E-7</v>
      </c>
      <c r="O146" s="71">
        <v>5.2570614800000007E-7</v>
      </c>
      <c r="P146" s="66" t="s">
        <v>19</v>
      </c>
      <c r="Q146" s="71">
        <v>2.3515946666666668E-5</v>
      </c>
      <c r="R146" s="66">
        <v>1</v>
      </c>
      <c r="S146" s="66">
        <f t="shared" si="12"/>
        <v>2.3515946666666668E-5</v>
      </c>
      <c r="T146" s="66">
        <f t="shared" si="16"/>
        <v>-2.2990240518666668E-5</v>
      </c>
      <c r="U146" s="71">
        <v>5.3635951800000005E-5</v>
      </c>
      <c r="V146" s="71">
        <v>5.3635951800000005E-5</v>
      </c>
      <c r="W146" s="71" t="s">
        <v>19</v>
      </c>
      <c r="X146" s="71">
        <v>5.2543443333333337E-5</v>
      </c>
      <c r="Y146" s="66">
        <v>1</v>
      </c>
      <c r="Z146" s="66">
        <f t="shared" si="13"/>
        <v>5.2543443333333337E-5</v>
      </c>
      <c r="AA146" s="66">
        <f t="shared" si="14"/>
        <v>1.0925084666666684E-6</v>
      </c>
      <c r="AB146" s="71">
        <v>2.8545261899999997E-4</v>
      </c>
      <c r="AC146" s="71">
        <v>2.8545261899999997E-4</v>
      </c>
      <c r="AD146" s="71"/>
      <c r="AE146" s="71">
        <v>2.6639158333333334E-4</v>
      </c>
      <c r="AF146" s="72">
        <v>1</v>
      </c>
      <c r="AG146" s="66">
        <f t="shared" si="17"/>
        <v>2.6639158333333334E-4</v>
      </c>
      <c r="AH146" s="66">
        <f t="shared" si="15"/>
        <v>1.9061035666666627E-5</v>
      </c>
      <c r="AI146" s="67" t="s">
        <v>71</v>
      </c>
      <c r="AJ146" s="162"/>
      <c r="AO146" s="154"/>
      <c r="AS146" s="155"/>
      <c r="AT146" s="155"/>
      <c r="AU146" s="155"/>
      <c r="AV146" s="155"/>
      <c r="AW146" s="155"/>
      <c r="AX146" s="155"/>
      <c r="AY146" s="155"/>
      <c r="AZ146" s="155"/>
      <c r="BA146" s="155"/>
    </row>
    <row r="147" spans="1:53" x14ac:dyDescent="0.25">
      <c r="A147" s="70" t="s">
        <v>16</v>
      </c>
      <c r="B147" s="64">
        <v>34003</v>
      </c>
      <c r="C147" s="64" t="s">
        <v>18</v>
      </c>
      <c r="D147" s="64" t="s">
        <v>53</v>
      </c>
      <c r="E147" s="64" t="s">
        <v>162</v>
      </c>
      <c r="F147" s="64" t="s">
        <v>83</v>
      </c>
      <c r="G147" s="64" t="s">
        <v>163</v>
      </c>
      <c r="H147" s="64"/>
      <c r="I147" s="64">
        <v>2270001060</v>
      </c>
      <c r="J147" s="65" t="s">
        <v>1</v>
      </c>
      <c r="K147" s="64" t="s">
        <v>1</v>
      </c>
      <c r="L147" s="64" t="s">
        <v>19</v>
      </c>
      <c r="M147" s="71" t="s">
        <v>19</v>
      </c>
      <c r="N147" s="71">
        <v>1.6100630236061278E-3</v>
      </c>
      <c r="O147" s="71">
        <v>1.6100630236061278E-3</v>
      </c>
      <c r="P147" s="66" t="s">
        <v>19</v>
      </c>
      <c r="Q147" s="71">
        <v>1.2228292266666665E-3</v>
      </c>
      <c r="R147" s="66">
        <v>1</v>
      </c>
      <c r="S147" s="66">
        <f t="shared" si="12"/>
        <v>1.2228292266666665E-3</v>
      </c>
      <c r="T147" s="66">
        <f t="shared" si="16"/>
        <v>3.8723379693946132E-4</v>
      </c>
      <c r="U147" s="71">
        <v>6.2657696475999997E-3</v>
      </c>
      <c r="V147" s="71">
        <v>6.2657696475999997E-3</v>
      </c>
      <c r="W147" s="71" t="s">
        <v>19</v>
      </c>
      <c r="X147" s="71">
        <v>5.3888261533333341E-3</v>
      </c>
      <c r="Y147" s="66">
        <v>1</v>
      </c>
      <c r="Z147" s="66">
        <f t="shared" si="13"/>
        <v>5.3888261533333341E-3</v>
      </c>
      <c r="AA147" s="66">
        <f t="shared" si="14"/>
        <v>8.7694349426666561E-4</v>
      </c>
      <c r="AB147" s="71">
        <v>6.1927017657E-3</v>
      </c>
      <c r="AC147" s="71">
        <v>6.1927017657E-3</v>
      </c>
      <c r="AD147" s="71"/>
      <c r="AE147" s="71">
        <v>4.6521156366666665E-3</v>
      </c>
      <c r="AF147" s="72">
        <v>1</v>
      </c>
      <c r="AG147" s="66">
        <f t="shared" si="17"/>
        <v>4.6521156366666665E-3</v>
      </c>
      <c r="AH147" s="66">
        <f t="shared" si="15"/>
        <v>1.5405861290333335E-3</v>
      </c>
      <c r="AI147" s="67" t="s">
        <v>71</v>
      </c>
      <c r="AJ147" s="162"/>
      <c r="AO147" s="154"/>
      <c r="AS147" s="155"/>
      <c r="AT147" s="155"/>
      <c r="AU147" s="155"/>
      <c r="AV147" s="155"/>
      <c r="AW147" s="155"/>
      <c r="AX147" s="155"/>
      <c r="AY147" s="155"/>
      <c r="AZ147" s="155"/>
      <c r="BA147" s="155"/>
    </row>
    <row r="148" spans="1:53" x14ac:dyDescent="0.25">
      <c r="A148" s="70" t="s">
        <v>16</v>
      </c>
      <c r="B148" s="64">
        <v>34003</v>
      </c>
      <c r="C148" s="64" t="s">
        <v>18</v>
      </c>
      <c r="D148" s="64" t="s">
        <v>53</v>
      </c>
      <c r="E148" s="64" t="s">
        <v>117</v>
      </c>
      <c r="F148" s="64" t="s">
        <v>89</v>
      </c>
      <c r="G148" s="64" t="s">
        <v>163</v>
      </c>
      <c r="H148" s="64"/>
      <c r="I148" s="64">
        <v>2270002003</v>
      </c>
      <c r="J148" s="65" t="s">
        <v>1</v>
      </c>
      <c r="K148" s="64" t="s">
        <v>1</v>
      </c>
      <c r="L148" s="64" t="s">
        <v>19</v>
      </c>
      <c r="M148" s="71" t="s">
        <v>19</v>
      </c>
      <c r="N148" s="71">
        <v>3.9015448307018817E-3</v>
      </c>
      <c r="O148" s="71">
        <v>3.9015448307018817E-3</v>
      </c>
      <c r="P148" s="66" t="s">
        <v>19</v>
      </c>
      <c r="Q148" s="71">
        <v>2.8266902766666668E-3</v>
      </c>
      <c r="R148" s="66">
        <v>1</v>
      </c>
      <c r="S148" s="66">
        <f t="shared" si="12"/>
        <v>2.8266902766666668E-3</v>
      </c>
      <c r="T148" s="66">
        <f t="shared" si="16"/>
        <v>1.0748545540352149E-3</v>
      </c>
      <c r="U148" s="71">
        <v>4.8006000971999994E-2</v>
      </c>
      <c r="V148" s="71">
        <v>4.8006000971999994E-2</v>
      </c>
      <c r="W148" s="71" t="s">
        <v>19</v>
      </c>
      <c r="X148" s="71">
        <v>2.7037827116666666E-2</v>
      </c>
      <c r="Y148" s="66">
        <v>1</v>
      </c>
      <c r="Z148" s="66">
        <f t="shared" si="13"/>
        <v>2.7037827116666666E-2</v>
      </c>
      <c r="AA148" s="66">
        <f t="shared" si="14"/>
        <v>2.0968173855333328E-2</v>
      </c>
      <c r="AB148" s="71">
        <v>2.329524128E-2</v>
      </c>
      <c r="AC148" s="71">
        <v>2.329524128E-2</v>
      </c>
      <c r="AD148" s="71"/>
      <c r="AE148" s="71">
        <v>1.22466641E-2</v>
      </c>
      <c r="AF148" s="72">
        <v>1</v>
      </c>
      <c r="AG148" s="66">
        <f t="shared" si="17"/>
        <v>1.22466641E-2</v>
      </c>
      <c r="AH148" s="66">
        <f t="shared" si="15"/>
        <v>1.104857718E-2</v>
      </c>
      <c r="AI148" s="67" t="s">
        <v>71</v>
      </c>
      <c r="AJ148" s="162"/>
      <c r="AO148" s="154"/>
      <c r="AS148" s="155"/>
      <c r="AT148" s="155"/>
      <c r="AU148" s="155"/>
      <c r="AV148" s="155"/>
      <c r="AW148" s="155"/>
      <c r="AX148" s="155"/>
      <c r="AY148" s="155"/>
      <c r="AZ148" s="155"/>
      <c r="BA148" s="155"/>
    </row>
    <row r="149" spans="1:53" x14ac:dyDescent="0.25">
      <c r="A149" s="70" t="s">
        <v>16</v>
      </c>
      <c r="B149" s="64">
        <v>34003</v>
      </c>
      <c r="C149" s="64" t="s">
        <v>18</v>
      </c>
      <c r="D149" s="64" t="s">
        <v>53</v>
      </c>
      <c r="E149" s="64" t="s">
        <v>88</v>
      </c>
      <c r="F149" s="64" t="s">
        <v>89</v>
      </c>
      <c r="G149" s="64" t="s">
        <v>163</v>
      </c>
      <c r="H149" s="64"/>
      <c r="I149" s="64">
        <v>2270002006</v>
      </c>
      <c r="J149" s="65" t="s">
        <v>1</v>
      </c>
      <c r="K149" s="64" t="s">
        <v>1</v>
      </c>
      <c r="L149" s="64" t="s">
        <v>19</v>
      </c>
      <c r="M149" s="71" t="s">
        <v>19</v>
      </c>
      <c r="N149" s="71">
        <v>1.6849065046319999E-5</v>
      </c>
      <c r="O149" s="71">
        <v>1.6849065046319999E-5</v>
      </c>
      <c r="P149" s="66" t="s">
        <v>19</v>
      </c>
      <c r="Q149" s="71">
        <v>1.4697466666666668E-5</v>
      </c>
      <c r="R149" s="66">
        <v>1</v>
      </c>
      <c r="S149" s="66">
        <f t="shared" si="12"/>
        <v>1.4697466666666668E-5</v>
      </c>
      <c r="T149" s="66">
        <f t="shared" si="16"/>
        <v>2.1515983796533309E-6</v>
      </c>
      <c r="U149" s="71">
        <v>1.1130500000000001E-4</v>
      </c>
      <c r="V149" s="71">
        <v>1.1130500000000001E-4</v>
      </c>
      <c r="W149" s="71" t="s">
        <v>19</v>
      </c>
      <c r="X149" s="71">
        <v>1.0141251999999999E-4</v>
      </c>
      <c r="Y149" s="66">
        <v>1</v>
      </c>
      <c r="Z149" s="66">
        <f t="shared" si="13"/>
        <v>1.0141251999999999E-4</v>
      </c>
      <c r="AA149" s="66">
        <f t="shared" si="14"/>
        <v>9.8924800000000127E-6</v>
      </c>
      <c r="AB149" s="71">
        <v>8.9794928000000006E-5</v>
      </c>
      <c r="AC149" s="71">
        <v>8.9794928000000006E-5</v>
      </c>
      <c r="AD149" s="71"/>
      <c r="AE149" s="71">
        <v>9.8105589999999997E-5</v>
      </c>
      <c r="AF149" s="72">
        <v>1</v>
      </c>
      <c r="AG149" s="66">
        <f t="shared" si="17"/>
        <v>9.8105589999999997E-5</v>
      </c>
      <c r="AH149" s="66">
        <f t="shared" si="15"/>
        <v>-8.3106619999999908E-6</v>
      </c>
      <c r="AI149" s="67" t="s">
        <v>71</v>
      </c>
      <c r="AJ149" s="162"/>
      <c r="AO149" s="154"/>
      <c r="AS149" s="155"/>
      <c r="AT149" s="155"/>
      <c r="AU149" s="155"/>
      <c r="AV149" s="155"/>
      <c r="AW149" s="155"/>
      <c r="AX149" s="155"/>
      <c r="AY149" s="155"/>
      <c r="AZ149" s="155"/>
      <c r="BA149" s="155"/>
    </row>
    <row r="150" spans="1:53" x14ac:dyDescent="0.25">
      <c r="A150" s="70" t="s">
        <v>16</v>
      </c>
      <c r="B150" s="64">
        <v>34003</v>
      </c>
      <c r="C150" s="64" t="s">
        <v>18</v>
      </c>
      <c r="D150" s="64" t="s">
        <v>53</v>
      </c>
      <c r="E150" s="64" t="s">
        <v>90</v>
      </c>
      <c r="F150" s="64" t="s">
        <v>89</v>
      </c>
      <c r="G150" s="64" t="s">
        <v>163</v>
      </c>
      <c r="H150" s="64"/>
      <c r="I150" s="64">
        <v>2270002009</v>
      </c>
      <c r="J150" s="65" t="s">
        <v>1</v>
      </c>
      <c r="K150" s="64" t="s">
        <v>1</v>
      </c>
      <c r="L150" s="64" t="s">
        <v>19</v>
      </c>
      <c r="M150" s="71" t="s">
        <v>19</v>
      </c>
      <c r="N150" s="71">
        <v>2.5729267930937991E-4</v>
      </c>
      <c r="O150" s="71">
        <v>2.5729267930937991E-4</v>
      </c>
      <c r="P150" s="66" t="s">
        <v>19</v>
      </c>
      <c r="Q150" s="71">
        <v>2.2854560666666669E-4</v>
      </c>
      <c r="R150" s="66">
        <v>1</v>
      </c>
      <c r="S150" s="66">
        <f t="shared" si="12"/>
        <v>2.2854560666666669E-4</v>
      </c>
      <c r="T150" s="66">
        <f t="shared" si="16"/>
        <v>2.8747072642713216E-5</v>
      </c>
      <c r="U150" s="71">
        <v>1.7505890070000001E-3</v>
      </c>
      <c r="V150" s="71">
        <v>1.7505890070000001E-3</v>
      </c>
      <c r="W150" s="71" t="s">
        <v>19</v>
      </c>
      <c r="X150" s="71">
        <v>1.660446296666667E-3</v>
      </c>
      <c r="Y150" s="66">
        <v>1</v>
      </c>
      <c r="Z150" s="66">
        <f t="shared" si="13"/>
        <v>1.660446296666667E-3</v>
      </c>
      <c r="AA150" s="66">
        <f t="shared" si="14"/>
        <v>9.0142710333333039E-5</v>
      </c>
      <c r="AB150" s="71">
        <v>1.2893172989999998E-3</v>
      </c>
      <c r="AC150" s="71">
        <v>1.2893172989999998E-3</v>
      </c>
      <c r="AD150" s="71"/>
      <c r="AE150" s="71">
        <v>1.3698038933333335E-3</v>
      </c>
      <c r="AF150" s="72">
        <v>1</v>
      </c>
      <c r="AG150" s="66">
        <f t="shared" si="17"/>
        <v>1.3698038933333335E-3</v>
      </c>
      <c r="AH150" s="66">
        <f t="shared" si="15"/>
        <v>-8.0486594333333689E-5</v>
      </c>
      <c r="AI150" s="67" t="s">
        <v>71</v>
      </c>
      <c r="AJ150" s="162"/>
      <c r="AO150" s="154"/>
      <c r="AS150" s="155"/>
      <c r="AT150" s="155"/>
      <c r="AU150" s="155"/>
      <c r="AV150" s="155"/>
      <c r="AW150" s="155"/>
      <c r="AX150" s="155"/>
      <c r="AY150" s="155"/>
      <c r="AZ150" s="155"/>
      <c r="BA150" s="155"/>
    </row>
    <row r="151" spans="1:53" x14ac:dyDescent="0.25">
      <c r="A151" s="70" t="s">
        <v>16</v>
      </c>
      <c r="B151" s="64">
        <v>34003</v>
      </c>
      <c r="C151" s="64" t="s">
        <v>18</v>
      </c>
      <c r="D151" s="64" t="s">
        <v>53</v>
      </c>
      <c r="E151" s="64" t="s">
        <v>118</v>
      </c>
      <c r="F151" s="64" t="s">
        <v>89</v>
      </c>
      <c r="G151" s="64" t="s">
        <v>163</v>
      </c>
      <c r="H151" s="64"/>
      <c r="I151" s="64">
        <v>2270002015</v>
      </c>
      <c r="J151" s="65" t="s">
        <v>1</v>
      </c>
      <c r="K151" s="64" t="s">
        <v>1</v>
      </c>
      <c r="L151" s="64" t="s">
        <v>19</v>
      </c>
      <c r="M151" s="71" t="s">
        <v>19</v>
      </c>
      <c r="N151" s="71">
        <v>1.0594747297983419E-2</v>
      </c>
      <c r="O151" s="71">
        <v>1.0594747297983419E-2</v>
      </c>
      <c r="P151" s="66" t="s">
        <v>19</v>
      </c>
      <c r="Q151" s="71">
        <v>7.6522360199999988E-3</v>
      </c>
      <c r="R151" s="66">
        <v>1</v>
      </c>
      <c r="S151" s="66">
        <f t="shared" si="12"/>
        <v>7.6522360199999988E-3</v>
      </c>
      <c r="T151" s="66">
        <f t="shared" si="16"/>
        <v>2.9425112779834202E-3</v>
      </c>
      <c r="U151" s="71">
        <v>0.12717330039999999</v>
      </c>
      <c r="V151" s="71">
        <v>0.12717330039999999</v>
      </c>
      <c r="W151" s="71" t="s">
        <v>19</v>
      </c>
      <c r="X151" s="71">
        <v>7.6215550583333333E-2</v>
      </c>
      <c r="Y151" s="66">
        <v>1</v>
      </c>
      <c r="Z151" s="66">
        <f t="shared" si="13"/>
        <v>7.6215550583333333E-2</v>
      </c>
      <c r="AA151" s="66">
        <f t="shared" si="14"/>
        <v>5.0957749816666661E-2</v>
      </c>
      <c r="AB151" s="71">
        <v>6.9764462419999992E-2</v>
      </c>
      <c r="AC151" s="71">
        <v>6.9764462419999992E-2</v>
      </c>
      <c r="AD151" s="71"/>
      <c r="AE151" s="71">
        <v>3.9459758506666671E-2</v>
      </c>
      <c r="AF151" s="72">
        <v>1</v>
      </c>
      <c r="AG151" s="66">
        <f t="shared" si="17"/>
        <v>3.9459758506666671E-2</v>
      </c>
      <c r="AH151" s="66">
        <f t="shared" si="15"/>
        <v>3.0304703913333321E-2</v>
      </c>
      <c r="AI151" s="67" t="s">
        <v>71</v>
      </c>
      <c r="AJ151" s="162"/>
      <c r="AO151" s="154"/>
      <c r="AS151" s="155"/>
      <c r="AT151" s="155"/>
      <c r="AU151" s="155"/>
      <c r="AV151" s="155"/>
      <c r="AW151" s="155"/>
      <c r="AX151" s="155"/>
      <c r="AY151" s="155"/>
      <c r="AZ151" s="155"/>
      <c r="BA151" s="155"/>
    </row>
    <row r="152" spans="1:53" x14ac:dyDescent="0.25">
      <c r="A152" s="70" t="s">
        <v>16</v>
      </c>
      <c r="B152" s="64">
        <v>34003</v>
      </c>
      <c r="C152" s="64" t="s">
        <v>18</v>
      </c>
      <c r="D152" s="64" t="s">
        <v>53</v>
      </c>
      <c r="E152" s="64" t="s">
        <v>164</v>
      </c>
      <c r="F152" s="64" t="s">
        <v>89</v>
      </c>
      <c r="G152" s="64" t="s">
        <v>163</v>
      </c>
      <c r="H152" s="64"/>
      <c r="I152" s="64">
        <v>2270002018</v>
      </c>
      <c r="J152" s="65" t="s">
        <v>1</v>
      </c>
      <c r="K152" s="64" t="s">
        <v>1</v>
      </c>
      <c r="L152" s="64" t="s">
        <v>19</v>
      </c>
      <c r="M152" s="71" t="s">
        <v>19</v>
      </c>
      <c r="N152" s="71">
        <v>8.0141697087628173E-3</v>
      </c>
      <c r="O152" s="71">
        <v>8.0141697087628173E-3</v>
      </c>
      <c r="P152" s="66" t="s">
        <v>19</v>
      </c>
      <c r="Q152" s="71">
        <v>7.2348279666666669E-3</v>
      </c>
      <c r="R152" s="66">
        <v>1</v>
      </c>
      <c r="S152" s="66">
        <f t="shared" si="12"/>
        <v>7.2348279666666669E-3</v>
      </c>
      <c r="T152" s="66">
        <f t="shared" si="16"/>
        <v>7.7934174209615039E-4</v>
      </c>
      <c r="U152" s="71">
        <v>0.13364596231279999</v>
      </c>
      <c r="V152" s="71">
        <v>0.13364596231279999</v>
      </c>
      <c r="W152" s="71" t="s">
        <v>19</v>
      </c>
      <c r="X152" s="71">
        <v>7.4286508083333327E-2</v>
      </c>
      <c r="Y152" s="66">
        <v>1</v>
      </c>
      <c r="Z152" s="66">
        <f t="shared" si="13"/>
        <v>7.4286508083333327E-2</v>
      </c>
      <c r="AA152" s="66">
        <f t="shared" si="14"/>
        <v>5.935945422946666E-2</v>
      </c>
      <c r="AB152" s="71">
        <v>5.9981296060500004E-2</v>
      </c>
      <c r="AC152" s="71">
        <v>5.9981296060500004E-2</v>
      </c>
      <c r="AD152" s="71"/>
      <c r="AE152" s="71">
        <v>3.433071007666666E-2</v>
      </c>
      <c r="AF152" s="72">
        <v>1</v>
      </c>
      <c r="AG152" s="66">
        <f t="shared" si="17"/>
        <v>3.433071007666666E-2</v>
      </c>
      <c r="AH152" s="66">
        <f t="shared" si="15"/>
        <v>2.5650585983833345E-2</v>
      </c>
      <c r="AI152" s="67" t="s">
        <v>71</v>
      </c>
      <c r="AJ152" s="162"/>
      <c r="AO152" s="154"/>
      <c r="AS152" s="155"/>
      <c r="AT152" s="155"/>
      <c r="AU152" s="155"/>
      <c r="AV152" s="155"/>
      <c r="AW152" s="155"/>
      <c r="AX152" s="155"/>
      <c r="AY152" s="155"/>
      <c r="AZ152" s="155"/>
      <c r="BA152" s="155"/>
    </row>
    <row r="153" spans="1:53" x14ac:dyDescent="0.25">
      <c r="A153" s="70" t="s">
        <v>16</v>
      </c>
      <c r="B153" s="64">
        <v>34003</v>
      </c>
      <c r="C153" s="64" t="s">
        <v>18</v>
      </c>
      <c r="D153" s="64" t="s">
        <v>53</v>
      </c>
      <c r="E153" s="64" t="s">
        <v>91</v>
      </c>
      <c r="F153" s="64" t="s">
        <v>89</v>
      </c>
      <c r="G153" s="64" t="s">
        <v>163</v>
      </c>
      <c r="H153" s="64"/>
      <c r="I153" s="64">
        <v>2270002021</v>
      </c>
      <c r="J153" s="65" t="s">
        <v>1</v>
      </c>
      <c r="K153" s="64" t="s">
        <v>1</v>
      </c>
      <c r="L153" s="64" t="s">
        <v>19</v>
      </c>
      <c r="M153" s="71" t="s">
        <v>19</v>
      </c>
      <c r="N153" s="71">
        <v>7.11235911281454E-4</v>
      </c>
      <c r="O153" s="71">
        <v>7.11235911281454E-4</v>
      </c>
      <c r="P153" s="66" t="s">
        <v>19</v>
      </c>
      <c r="Q153" s="71">
        <v>5.4380626666666659E-4</v>
      </c>
      <c r="R153" s="66">
        <v>1</v>
      </c>
      <c r="S153" s="66">
        <f t="shared" si="12"/>
        <v>5.4380626666666659E-4</v>
      </c>
      <c r="T153" s="66">
        <f t="shared" si="16"/>
        <v>1.6742964461478741E-4</v>
      </c>
      <c r="U153" s="71">
        <v>8.0414548880000016E-3</v>
      </c>
      <c r="V153" s="71">
        <v>8.0414548880000016E-3</v>
      </c>
      <c r="W153" s="71" t="s">
        <v>19</v>
      </c>
      <c r="X153" s="71">
        <v>5.2977018600000002E-3</v>
      </c>
      <c r="Y153" s="66">
        <v>1</v>
      </c>
      <c r="Z153" s="66">
        <f t="shared" si="13"/>
        <v>5.2977018600000002E-3</v>
      </c>
      <c r="AA153" s="66">
        <f t="shared" si="14"/>
        <v>2.7437530280000014E-3</v>
      </c>
      <c r="AB153" s="71">
        <v>4.2644974890000001E-3</v>
      </c>
      <c r="AC153" s="71">
        <v>4.2644974890000001E-3</v>
      </c>
      <c r="AD153" s="71"/>
      <c r="AE153" s="71">
        <v>2.7249103199999997E-3</v>
      </c>
      <c r="AF153" s="72">
        <v>1</v>
      </c>
      <c r="AG153" s="66">
        <f t="shared" si="17"/>
        <v>2.7249103199999997E-3</v>
      </c>
      <c r="AH153" s="66">
        <f t="shared" si="15"/>
        <v>1.5395871690000004E-3</v>
      </c>
      <c r="AI153" s="67" t="s">
        <v>71</v>
      </c>
      <c r="AJ153" s="162"/>
      <c r="AO153" s="154"/>
      <c r="AS153" s="155"/>
      <c r="AT153" s="155"/>
      <c r="AU153" s="155"/>
      <c r="AV153" s="155"/>
      <c r="AW153" s="155"/>
      <c r="AX153" s="155"/>
      <c r="AY153" s="155"/>
      <c r="AZ153" s="155"/>
      <c r="BA153" s="155"/>
    </row>
    <row r="154" spans="1:53" x14ac:dyDescent="0.25">
      <c r="A154" s="70" t="s">
        <v>16</v>
      </c>
      <c r="B154" s="64">
        <v>34003</v>
      </c>
      <c r="C154" s="64" t="s">
        <v>18</v>
      </c>
      <c r="D154" s="64" t="s">
        <v>53</v>
      </c>
      <c r="E154" s="64" t="s">
        <v>119</v>
      </c>
      <c r="F154" s="64" t="s">
        <v>89</v>
      </c>
      <c r="G154" s="64" t="s">
        <v>163</v>
      </c>
      <c r="H154" s="64"/>
      <c r="I154" s="64">
        <v>2270002024</v>
      </c>
      <c r="J154" s="65" t="s">
        <v>1</v>
      </c>
      <c r="K154" s="64" t="s">
        <v>1</v>
      </c>
      <c r="L154" s="64" t="s">
        <v>19</v>
      </c>
      <c r="M154" s="71" t="s">
        <v>19</v>
      </c>
      <c r="N154" s="71">
        <v>4.7193173932071959E-4</v>
      </c>
      <c r="O154" s="71">
        <v>4.7193173932071959E-4</v>
      </c>
      <c r="P154" s="66" t="s">
        <v>19</v>
      </c>
      <c r="Q154" s="71">
        <v>3.6339486333333333E-4</v>
      </c>
      <c r="R154" s="66">
        <v>1</v>
      </c>
      <c r="S154" s="66">
        <f t="shared" si="12"/>
        <v>3.6339486333333333E-4</v>
      </c>
      <c r="T154" s="66">
        <f t="shared" si="16"/>
        <v>1.0853687598738626E-4</v>
      </c>
      <c r="U154" s="71">
        <v>5.7636999324999997E-3</v>
      </c>
      <c r="V154" s="71">
        <v>5.7636999324999997E-3</v>
      </c>
      <c r="W154" s="71" t="s">
        <v>19</v>
      </c>
      <c r="X154" s="71">
        <v>4.3412642166666673E-3</v>
      </c>
      <c r="Y154" s="66">
        <v>1</v>
      </c>
      <c r="Z154" s="66">
        <f t="shared" si="13"/>
        <v>4.3412642166666673E-3</v>
      </c>
      <c r="AA154" s="66">
        <f t="shared" si="14"/>
        <v>1.4224357158333324E-3</v>
      </c>
      <c r="AB154" s="71">
        <v>3.2455793633000001E-3</v>
      </c>
      <c r="AC154" s="71">
        <v>3.2455793633000001E-3</v>
      </c>
      <c r="AD154" s="71"/>
      <c r="AE154" s="71">
        <v>2.1520765566666669E-3</v>
      </c>
      <c r="AF154" s="72">
        <v>1</v>
      </c>
      <c r="AG154" s="66">
        <f t="shared" si="17"/>
        <v>2.1520765566666669E-3</v>
      </c>
      <c r="AH154" s="66">
        <f t="shared" si="15"/>
        <v>1.0935028066333331E-3</v>
      </c>
      <c r="AI154" s="67" t="s">
        <v>71</v>
      </c>
      <c r="AJ154" s="162"/>
      <c r="AO154" s="154"/>
      <c r="AS154" s="155"/>
      <c r="AT154" s="155"/>
      <c r="AU154" s="155"/>
      <c r="AV154" s="155"/>
      <c r="AW154" s="155"/>
      <c r="AX154" s="155"/>
      <c r="AY154" s="155"/>
      <c r="AZ154" s="155"/>
      <c r="BA154" s="155"/>
    </row>
    <row r="155" spans="1:53" x14ac:dyDescent="0.25">
      <c r="A155" s="70" t="s">
        <v>16</v>
      </c>
      <c r="B155" s="64">
        <v>34003</v>
      </c>
      <c r="C155" s="64" t="s">
        <v>18</v>
      </c>
      <c r="D155" s="64" t="s">
        <v>53</v>
      </c>
      <c r="E155" s="64" t="s">
        <v>92</v>
      </c>
      <c r="F155" s="64" t="s">
        <v>89</v>
      </c>
      <c r="G155" s="64" t="s">
        <v>163</v>
      </c>
      <c r="H155" s="64"/>
      <c r="I155" s="64">
        <v>2270002027</v>
      </c>
      <c r="J155" s="65" t="s">
        <v>1</v>
      </c>
      <c r="K155" s="64" t="s">
        <v>1</v>
      </c>
      <c r="L155" s="64" t="s">
        <v>19</v>
      </c>
      <c r="M155" s="71" t="s">
        <v>19</v>
      </c>
      <c r="N155" s="71">
        <v>2.0045933559936177E-3</v>
      </c>
      <c r="O155" s="71">
        <v>2.0045933559936177E-3</v>
      </c>
      <c r="P155" s="66" t="s">
        <v>19</v>
      </c>
      <c r="Q155" s="71">
        <v>1.6718368333333332E-3</v>
      </c>
      <c r="R155" s="66">
        <v>1</v>
      </c>
      <c r="S155" s="66">
        <f t="shared" si="12"/>
        <v>1.6718368333333332E-3</v>
      </c>
      <c r="T155" s="66">
        <f t="shared" si="16"/>
        <v>3.3275652266028443E-4</v>
      </c>
      <c r="U155" s="71">
        <v>1.6757320613000001E-2</v>
      </c>
      <c r="V155" s="71">
        <v>1.6757320613000001E-2</v>
      </c>
      <c r="W155" s="71" t="s">
        <v>19</v>
      </c>
      <c r="X155" s="71">
        <v>1.6120916313333331E-2</v>
      </c>
      <c r="Y155" s="66">
        <v>1</v>
      </c>
      <c r="Z155" s="66">
        <f t="shared" si="13"/>
        <v>1.6120916313333331E-2</v>
      </c>
      <c r="AA155" s="66">
        <f t="shared" si="14"/>
        <v>6.3640429966667009E-4</v>
      </c>
      <c r="AB155" s="71">
        <v>8.5489046902000008E-3</v>
      </c>
      <c r="AC155" s="71">
        <v>8.5489046902000008E-3</v>
      </c>
      <c r="AD155" s="71"/>
      <c r="AE155" s="71">
        <v>7.5688278966666673E-3</v>
      </c>
      <c r="AF155" s="72">
        <v>1</v>
      </c>
      <c r="AG155" s="66">
        <f t="shared" si="17"/>
        <v>7.5688278966666673E-3</v>
      </c>
      <c r="AH155" s="66">
        <f t="shared" si="15"/>
        <v>9.8007679353333352E-4</v>
      </c>
      <c r="AI155" s="67" t="s">
        <v>71</v>
      </c>
      <c r="AJ155" s="162"/>
      <c r="AO155" s="154"/>
      <c r="AS155" s="155"/>
      <c r="AT155" s="155"/>
      <c r="AU155" s="155"/>
      <c r="AV155" s="155"/>
      <c r="AW155" s="155"/>
      <c r="AX155" s="155"/>
      <c r="AY155" s="155"/>
      <c r="AZ155" s="155"/>
      <c r="BA155" s="155"/>
    </row>
    <row r="156" spans="1:53" x14ac:dyDescent="0.25">
      <c r="A156" s="70" t="s">
        <v>16</v>
      </c>
      <c r="B156" s="64">
        <v>34003</v>
      </c>
      <c r="C156" s="64" t="s">
        <v>18</v>
      </c>
      <c r="D156" s="64" t="s">
        <v>53</v>
      </c>
      <c r="E156" s="64" t="s">
        <v>120</v>
      </c>
      <c r="F156" s="64" t="s">
        <v>89</v>
      </c>
      <c r="G156" s="64" t="s">
        <v>163</v>
      </c>
      <c r="H156" s="64"/>
      <c r="I156" s="64">
        <v>2270002030</v>
      </c>
      <c r="J156" s="65" t="s">
        <v>1</v>
      </c>
      <c r="K156" s="64" t="s">
        <v>1</v>
      </c>
      <c r="L156" s="64" t="s">
        <v>19</v>
      </c>
      <c r="M156" s="71" t="s">
        <v>19</v>
      </c>
      <c r="N156" s="71">
        <v>5.9663393156271982E-3</v>
      </c>
      <c r="O156" s="71">
        <v>5.9663393156271982E-3</v>
      </c>
      <c r="P156" s="66" t="s">
        <v>19</v>
      </c>
      <c r="Q156" s="71">
        <v>4.2075172699999998E-3</v>
      </c>
      <c r="R156" s="66">
        <v>1</v>
      </c>
      <c r="S156" s="66">
        <f t="shared" si="12"/>
        <v>4.2075172699999998E-3</v>
      </c>
      <c r="T156" s="66">
        <f t="shared" si="16"/>
        <v>1.7588220456271984E-3</v>
      </c>
      <c r="U156" s="71">
        <v>6.5652612692230009E-2</v>
      </c>
      <c r="V156" s="71">
        <v>6.5652612692230009E-2</v>
      </c>
      <c r="W156" s="71" t="s">
        <v>19</v>
      </c>
      <c r="X156" s="71">
        <v>5.027672653666667E-2</v>
      </c>
      <c r="Y156" s="66">
        <v>1</v>
      </c>
      <c r="Z156" s="66">
        <f t="shared" si="13"/>
        <v>5.027672653666667E-2</v>
      </c>
      <c r="AA156" s="66">
        <f t="shared" si="14"/>
        <v>1.5375886155563338E-2</v>
      </c>
      <c r="AB156" s="71">
        <v>4.1777884726390005E-2</v>
      </c>
      <c r="AC156" s="71">
        <v>4.1777884726390005E-2</v>
      </c>
      <c r="AD156" s="71"/>
      <c r="AE156" s="71">
        <v>2.6196397149999998E-2</v>
      </c>
      <c r="AF156" s="72">
        <v>1</v>
      </c>
      <c r="AG156" s="66">
        <f t="shared" si="17"/>
        <v>2.6196397149999998E-2</v>
      </c>
      <c r="AH156" s="66">
        <f t="shared" si="15"/>
        <v>1.5581487576390007E-2</v>
      </c>
      <c r="AI156" s="67" t="s">
        <v>71</v>
      </c>
      <c r="AJ156" s="162"/>
      <c r="AO156" s="154"/>
      <c r="AS156" s="155"/>
      <c r="AT156" s="155"/>
      <c r="AU156" s="155"/>
      <c r="AV156" s="155"/>
      <c r="AW156" s="155"/>
      <c r="AX156" s="155"/>
      <c r="AY156" s="155"/>
      <c r="AZ156" s="155"/>
      <c r="BA156" s="155"/>
    </row>
    <row r="157" spans="1:53" x14ac:dyDescent="0.25">
      <c r="A157" s="70" t="s">
        <v>16</v>
      </c>
      <c r="B157" s="64">
        <v>34003</v>
      </c>
      <c r="C157" s="64" t="s">
        <v>18</v>
      </c>
      <c r="D157" s="64" t="s">
        <v>53</v>
      </c>
      <c r="E157" s="64" t="s">
        <v>121</v>
      </c>
      <c r="F157" s="64" t="s">
        <v>89</v>
      </c>
      <c r="G157" s="64" t="s">
        <v>163</v>
      </c>
      <c r="H157" s="64"/>
      <c r="I157" s="64">
        <v>2270002033</v>
      </c>
      <c r="J157" s="65" t="s">
        <v>1</v>
      </c>
      <c r="K157" s="64" t="s">
        <v>1</v>
      </c>
      <c r="L157" s="64" t="s">
        <v>19</v>
      </c>
      <c r="M157" s="71" t="s">
        <v>19</v>
      </c>
      <c r="N157" s="71">
        <v>6.2990223613114595E-3</v>
      </c>
      <c r="O157" s="71">
        <v>6.2990223613114595E-3</v>
      </c>
      <c r="P157" s="66" t="s">
        <v>19</v>
      </c>
      <c r="Q157" s="71">
        <v>5.0731980566666671E-3</v>
      </c>
      <c r="R157" s="66">
        <v>1</v>
      </c>
      <c r="S157" s="66">
        <f t="shared" si="12"/>
        <v>5.0731980566666671E-3</v>
      </c>
      <c r="T157" s="66">
        <f t="shared" si="16"/>
        <v>1.2258243046447924E-3</v>
      </c>
      <c r="U157" s="71">
        <v>7.6825160113199994E-2</v>
      </c>
      <c r="V157" s="71">
        <v>7.6825160113199994E-2</v>
      </c>
      <c r="W157" s="71" t="s">
        <v>19</v>
      </c>
      <c r="X157" s="71">
        <v>6.0003509976666668E-2</v>
      </c>
      <c r="Y157" s="66">
        <v>1</v>
      </c>
      <c r="Z157" s="66">
        <f t="shared" si="13"/>
        <v>6.0003509976666668E-2</v>
      </c>
      <c r="AA157" s="66">
        <f t="shared" si="14"/>
        <v>1.6821650136533327E-2</v>
      </c>
      <c r="AB157" s="71">
        <v>2.6389196623100006E-2</v>
      </c>
      <c r="AC157" s="71">
        <v>2.6389196623100006E-2</v>
      </c>
      <c r="AD157" s="71"/>
      <c r="AE157" s="71">
        <v>1.8798059866666664E-2</v>
      </c>
      <c r="AF157" s="72">
        <v>1</v>
      </c>
      <c r="AG157" s="66">
        <f t="shared" si="17"/>
        <v>1.8798059866666664E-2</v>
      </c>
      <c r="AH157" s="66">
        <f t="shared" si="15"/>
        <v>7.5911367564333414E-3</v>
      </c>
      <c r="AI157" s="67" t="s">
        <v>71</v>
      </c>
      <c r="AJ157" s="162"/>
      <c r="AO157" s="154"/>
      <c r="AS157" s="155"/>
      <c r="AT157" s="155"/>
      <c r="AU157" s="155"/>
      <c r="AV157" s="155"/>
      <c r="AW157" s="155"/>
      <c r="AX157" s="155"/>
      <c r="AY157" s="155"/>
      <c r="AZ157" s="155"/>
      <c r="BA157" s="155"/>
    </row>
    <row r="158" spans="1:53" x14ac:dyDescent="0.25">
      <c r="A158" s="70" t="s">
        <v>16</v>
      </c>
      <c r="B158" s="64">
        <v>34003</v>
      </c>
      <c r="C158" s="64" t="s">
        <v>18</v>
      </c>
      <c r="D158" s="64" t="s">
        <v>53</v>
      </c>
      <c r="E158" s="64" t="s">
        <v>165</v>
      </c>
      <c r="F158" s="64" t="s">
        <v>89</v>
      </c>
      <c r="G158" s="64" t="s">
        <v>163</v>
      </c>
      <c r="H158" s="64"/>
      <c r="I158" s="64">
        <v>2270002036</v>
      </c>
      <c r="J158" s="65" t="s">
        <v>1</v>
      </c>
      <c r="K158" s="64" t="s">
        <v>1</v>
      </c>
      <c r="L158" s="64" t="s">
        <v>19</v>
      </c>
      <c r="M158" s="71" t="s">
        <v>19</v>
      </c>
      <c r="N158" s="71">
        <v>3.3633981708316482E-2</v>
      </c>
      <c r="O158" s="71">
        <v>3.3633981708316482E-2</v>
      </c>
      <c r="P158" s="66" t="s">
        <v>19</v>
      </c>
      <c r="Q158" s="71">
        <v>2.6292298120000002E-2</v>
      </c>
      <c r="R158" s="66">
        <v>1</v>
      </c>
      <c r="S158" s="66">
        <f t="shared" si="12"/>
        <v>2.6292298120000002E-2</v>
      </c>
      <c r="T158" s="66">
        <f t="shared" si="16"/>
        <v>7.3416835883164805E-3</v>
      </c>
      <c r="U158" s="71">
        <v>0.44149465891400003</v>
      </c>
      <c r="V158" s="71">
        <v>0.44149465891400003</v>
      </c>
      <c r="W158" s="71" t="s">
        <v>19</v>
      </c>
      <c r="X158" s="71">
        <v>0.20250279804333335</v>
      </c>
      <c r="Y158" s="66">
        <v>1</v>
      </c>
      <c r="Z158" s="66">
        <f t="shared" si="13"/>
        <v>0.20250279804333335</v>
      </c>
      <c r="AA158" s="66">
        <f t="shared" si="14"/>
        <v>0.23899186087066668</v>
      </c>
      <c r="AB158" s="71">
        <v>0.193111964049</v>
      </c>
      <c r="AC158" s="71">
        <v>0.193111964049</v>
      </c>
      <c r="AD158" s="71"/>
      <c r="AE158" s="71">
        <v>8.0658227320000012E-2</v>
      </c>
      <c r="AF158" s="72">
        <v>1</v>
      </c>
      <c r="AG158" s="66">
        <f t="shared" si="17"/>
        <v>8.0658227320000012E-2</v>
      </c>
      <c r="AH158" s="66">
        <f t="shared" si="15"/>
        <v>0.11245373672899998</v>
      </c>
      <c r="AI158" s="67" t="s">
        <v>71</v>
      </c>
      <c r="AJ158" s="162"/>
      <c r="AO158" s="154"/>
      <c r="AS158" s="155"/>
      <c r="AT158" s="155"/>
      <c r="AU158" s="155"/>
      <c r="AV158" s="155"/>
      <c r="AW158" s="155"/>
      <c r="AX158" s="155"/>
      <c r="AY158" s="155"/>
      <c r="AZ158" s="155"/>
      <c r="BA158" s="155"/>
    </row>
    <row r="159" spans="1:53" x14ac:dyDescent="0.25">
      <c r="A159" s="70" t="s">
        <v>16</v>
      </c>
      <c r="B159" s="64">
        <v>34003</v>
      </c>
      <c r="C159" s="64" t="s">
        <v>18</v>
      </c>
      <c r="D159" s="64" t="s">
        <v>53</v>
      </c>
      <c r="E159" s="64" t="s">
        <v>93</v>
      </c>
      <c r="F159" s="64" t="s">
        <v>89</v>
      </c>
      <c r="G159" s="64" t="s">
        <v>163</v>
      </c>
      <c r="H159" s="64"/>
      <c r="I159" s="64">
        <v>2270002039</v>
      </c>
      <c r="J159" s="65" t="s">
        <v>1</v>
      </c>
      <c r="K159" s="64" t="s">
        <v>1</v>
      </c>
      <c r="L159" s="64" t="s">
        <v>19</v>
      </c>
      <c r="M159" s="71" t="s">
        <v>19</v>
      </c>
      <c r="N159" s="71">
        <v>4.3763344304635805E-4</v>
      </c>
      <c r="O159" s="71">
        <v>4.3763344304635805E-4</v>
      </c>
      <c r="P159" s="66" t="s">
        <v>19</v>
      </c>
      <c r="Q159" s="71">
        <v>3.1011654666666667E-4</v>
      </c>
      <c r="R159" s="66">
        <v>1</v>
      </c>
      <c r="S159" s="66">
        <f t="shared" si="12"/>
        <v>3.1011654666666667E-4</v>
      </c>
      <c r="T159" s="66">
        <f t="shared" si="16"/>
        <v>1.2751689637969138E-4</v>
      </c>
      <c r="U159" s="71">
        <v>4.614939262E-3</v>
      </c>
      <c r="V159" s="71">
        <v>4.614939262E-3</v>
      </c>
      <c r="W159" s="71" t="s">
        <v>19</v>
      </c>
      <c r="X159" s="71">
        <v>3.6254975900000003E-3</v>
      </c>
      <c r="Y159" s="66">
        <v>1</v>
      </c>
      <c r="Z159" s="66">
        <f t="shared" si="13"/>
        <v>3.6254975900000003E-3</v>
      </c>
      <c r="AA159" s="66">
        <f t="shared" si="14"/>
        <v>9.8944167199999968E-4</v>
      </c>
      <c r="AB159" s="71">
        <v>3.1844272814999996E-3</v>
      </c>
      <c r="AC159" s="71">
        <v>3.1844272814999996E-3</v>
      </c>
      <c r="AD159" s="71"/>
      <c r="AE159" s="71">
        <v>1.9874649300000002E-3</v>
      </c>
      <c r="AF159" s="72">
        <v>1</v>
      </c>
      <c r="AG159" s="66">
        <f t="shared" si="17"/>
        <v>1.9874649300000002E-3</v>
      </c>
      <c r="AH159" s="66">
        <f t="shared" si="15"/>
        <v>1.1969623514999994E-3</v>
      </c>
      <c r="AI159" s="67" t="s">
        <v>71</v>
      </c>
      <c r="AJ159" s="162"/>
      <c r="AO159" s="154"/>
      <c r="AS159" s="155"/>
      <c r="AT159" s="155"/>
      <c r="AU159" s="155"/>
      <c r="AV159" s="155"/>
      <c r="AW159" s="155"/>
      <c r="AX159" s="155"/>
      <c r="AY159" s="155"/>
      <c r="AZ159" s="155"/>
      <c r="BA159" s="155"/>
    </row>
    <row r="160" spans="1:53" x14ac:dyDescent="0.25">
      <c r="A160" s="70" t="s">
        <v>16</v>
      </c>
      <c r="B160" s="64">
        <v>34003</v>
      </c>
      <c r="C160" s="64" t="s">
        <v>18</v>
      </c>
      <c r="D160" s="64" t="s">
        <v>53</v>
      </c>
      <c r="E160" s="64" t="s">
        <v>122</v>
      </c>
      <c r="F160" s="64" t="s">
        <v>89</v>
      </c>
      <c r="G160" s="64" t="s">
        <v>163</v>
      </c>
      <c r="H160" s="64"/>
      <c r="I160" s="64">
        <v>2270002042</v>
      </c>
      <c r="J160" s="65" t="s">
        <v>1</v>
      </c>
      <c r="K160" s="64" t="s">
        <v>1</v>
      </c>
      <c r="L160" s="64" t="s">
        <v>19</v>
      </c>
      <c r="M160" s="71" t="s">
        <v>19</v>
      </c>
      <c r="N160" s="71">
        <v>3.3432011323659001E-4</v>
      </c>
      <c r="O160" s="71">
        <v>3.3432011323659001E-4</v>
      </c>
      <c r="P160" s="66" t="s">
        <v>19</v>
      </c>
      <c r="Q160" s="71">
        <v>2.7961930333333333E-4</v>
      </c>
      <c r="R160" s="66">
        <v>1</v>
      </c>
      <c r="S160" s="66">
        <f t="shared" si="12"/>
        <v>2.7961930333333333E-4</v>
      </c>
      <c r="T160" s="66">
        <f t="shared" si="16"/>
        <v>5.4700809903256685E-5</v>
      </c>
      <c r="U160" s="71">
        <v>3.0111839559999998E-3</v>
      </c>
      <c r="V160" s="71">
        <v>3.0111839559999998E-3</v>
      </c>
      <c r="W160" s="71" t="s">
        <v>19</v>
      </c>
      <c r="X160" s="71">
        <v>2.5007739533333337E-3</v>
      </c>
      <c r="Y160" s="66">
        <v>1</v>
      </c>
      <c r="Z160" s="66">
        <f t="shared" si="13"/>
        <v>2.5007739533333337E-3</v>
      </c>
      <c r="AA160" s="66">
        <f t="shared" si="14"/>
        <v>5.1041000266666614E-4</v>
      </c>
      <c r="AB160" s="71">
        <v>1.4228689919999998E-3</v>
      </c>
      <c r="AC160" s="71">
        <v>1.4228689919999998E-3</v>
      </c>
      <c r="AD160" s="71"/>
      <c r="AE160" s="71">
        <v>1.2114386900000001E-3</v>
      </c>
      <c r="AF160" s="72">
        <v>1</v>
      </c>
      <c r="AG160" s="66">
        <f t="shared" si="17"/>
        <v>1.2114386900000001E-3</v>
      </c>
      <c r="AH160" s="66">
        <f t="shared" si="15"/>
        <v>2.1143030199999974E-4</v>
      </c>
      <c r="AI160" s="67" t="s">
        <v>71</v>
      </c>
      <c r="AJ160" s="162"/>
      <c r="AO160" s="154"/>
      <c r="AS160" s="155"/>
      <c r="AT160" s="155"/>
      <c r="AU160" s="155"/>
      <c r="AV160" s="155"/>
      <c r="AW160" s="155"/>
      <c r="AX160" s="155"/>
      <c r="AY160" s="155"/>
      <c r="AZ160" s="155"/>
      <c r="BA160" s="155"/>
    </row>
    <row r="161" spans="1:53" x14ac:dyDescent="0.25">
      <c r="A161" s="70" t="s">
        <v>16</v>
      </c>
      <c r="B161" s="64">
        <v>34003</v>
      </c>
      <c r="C161" s="64" t="s">
        <v>18</v>
      </c>
      <c r="D161" s="64" t="s">
        <v>53</v>
      </c>
      <c r="E161" s="64" t="s">
        <v>123</v>
      </c>
      <c r="F161" s="64" t="s">
        <v>89</v>
      </c>
      <c r="G161" s="64" t="s">
        <v>163</v>
      </c>
      <c r="H161" s="64"/>
      <c r="I161" s="64">
        <v>2270002045</v>
      </c>
      <c r="J161" s="65" t="s">
        <v>1</v>
      </c>
      <c r="K161" s="64" t="s">
        <v>1</v>
      </c>
      <c r="L161" s="64" t="s">
        <v>19</v>
      </c>
      <c r="M161" s="71" t="s">
        <v>19</v>
      </c>
      <c r="N161" s="71">
        <v>8.6528300591927378E-3</v>
      </c>
      <c r="O161" s="71">
        <v>8.6528300591927378E-3</v>
      </c>
      <c r="P161" s="66" t="s">
        <v>19</v>
      </c>
      <c r="Q161" s="71">
        <v>6.9092790799999996E-3</v>
      </c>
      <c r="R161" s="66">
        <v>1</v>
      </c>
      <c r="S161" s="66">
        <f t="shared" si="12"/>
        <v>6.9092790799999996E-3</v>
      </c>
      <c r="T161" s="66">
        <f t="shared" si="16"/>
        <v>1.7435509791927381E-3</v>
      </c>
      <c r="U161" s="71">
        <v>0.1272475792069</v>
      </c>
      <c r="V161" s="71">
        <v>0.1272475792069</v>
      </c>
      <c r="W161" s="71" t="s">
        <v>19</v>
      </c>
      <c r="X161" s="71">
        <v>7.3057064996666671E-2</v>
      </c>
      <c r="Y161" s="66">
        <v>1</v>
      </c>
      <c r="Z161" s="66">
        <f t="shared" si="13"/>
        <v>7.3057064996666671E-2</v>
      </c>
      <c r="AA161" s="66">
        <f t="shared" si="14"/>
        <v>5.4190514210233326E-2</v>
      </c>
      <c r="AB161" s="71">
        <v>3.32185255094E-2</v>
      </c>
      <c r="AC161" s="71">
        <v>3.32185255094E-2</v>
      </c>
      <c r="AD161" s="71"/>
      <c r="AE161" s="71">
        <v>1.9453199443333336E-2</v>
      </c>
      <c r="AF161" s="72">
        <v>1</v>
      </c>
      <c r="AG161" s="66">
        <f t="shared" si="17"/>
        <v>1.9453199443333336E-2</v>
      </c>
      <c r="AH161" s="66">
        <f t="shared" si="15"/>
        <v>1.3765326066066664E-2</v>
      </c>
      <c r="AI161" s="67" t="s">
        <v>71</v>
      </c>
      <c r="AJ161" s="162"/>
      <c r="AO161" s="154"/>
      <c r="AS161" s="155"/>
      <c r="AT161" s="155"/>
      <c r="AU161" s="155"/>
      <c r="AV161" s="155"/>
      <c r="AW161" s="155"/>
      <c r="AX161" s="155"/>
      <c r="AY161" s="155"/>
      <c r="AZ161" s="155"/>
      <c r="BA161" s="155"/>
    </row>
    <row r="162" spans="1:53" x14ac:dyDescent="0.25">
      <c r="A162" s="70" t="s">
        <v>16</v>
      </c>
      <c r="B162" s="64">
        <v>34003</v>
      </c>
      <c r="C162" s="64" t="s">
        <v>18</v>
      </c>
      <c r="D162" s="64" t="s">
        <v>53</v>
      </c>
      <c r="E162" s="64" t="s">
        <v>166</v>
      </c>
      <c r="F162" s="64" t="s">
        <v>89</v>
      </c>
      <c r="G162" s="64" t="s">
        <v>163</v>
      </c>
      <c r="H162" s="64"/>
      <c r="I162" s="64">
        <v>2270002048</v>
      </c>
      <c r="J162" s="65" t="s">
        <v>1</v>
      </c>
      <c r="K162" s="64" t="s">
        <v>1</v>
      </c>
      <c r="L162" s="64" t="s">
        <v>19</v>
      </c>
      <c r="M162" s="71" t="s">
        <v>19</v>
      </c>
      <c r="N162" s="71">
        <v>8.5054155729134447E-3</v>
      </c>
      <c r="O162" s="71">
        <v>8.5054155729134447E-3</v>
      </c>
      <c r="P162" s="66" t="s">
        <v>19</v>
      </c>
      <c r="Q162" s="71">
        <v>6.6796311633333339E-3</v>
      </c>
      <c r="R162" s="66">
        <v>1</v>
      </c>
      <c r="S162" s="66">
        <f t="shared" si="12"/>
        <v>6.6796311633333339E-3</v>
      </c>
      <c r="T162" s="66">
        <f t="shared" si="16"/>
        <v>1.8257844095801107E-3</v>
      </c>
      <c r="U162" s="71">
        <v>0.109491659546</v>
      </c>
      <c r="V162" s="71">
        <v>0.109491659546</v>
      </c>
      <c r="W162" s="71" t="s">
        <v>19</v>
      </c>
      <c r="X162" s="71">
        <v>5.0767989360000008E-2</v>
      </c>
      <c r="Y162" s="66">
        <v>1</v>
      </c>
      <c r="Z162" s="66">
        <f t="shared" si="13"/>
        <v>5.0767989360000008E-2</v>
      </c>
      <c r="AA162" s="66">
        <f t="shared" si="14"/>
        <v>5.8723670185999992E-2</v>
      </c>
      <c r="AB162" s="71">
        <v>4.2144922418399997E-2</v>
      </c>
      <c r="AC162" s="71">
        <v>4.2144922418399997E-2</v>
      </c>
      <c r="AD162" s="71"/>
      <c r="AE162" s="71">
        <v>1.9289690126666665E-2</v>
      </c>
      <c r="AF162" s="72">
        <v>1</v>
      </c>
      <c r="AG162" s="66">
        <f t="shared" si="17"/>
        <v>1.9289690126666665E-2</v>
      </c>
      <c r="AH162" s="66">
        <f t="shared" si="15"/>
        <v>2.2855232291733332E-2</v>
      </c>
      <c r="AI162" s="67" t="s">
        <v>71</v>
      </c>
      <c r="AJ162" s="162"/>
      <c r="AO162" s="154"/>
      <c r="AS162" s="155"/>
      <c r="AT162" s="155"/>
      <c r="AU162" s="155"/>
      <c r="AV162" s="155"/>
      <c r="AW162" s="155"/>
      <c r="AX162" s="155"/>
      <c r="AY162" s="155"/>
      <c r="AZ162" s="155"/>
      <c r="BA162" s="155"/>
    </row>
    <row r="163" spans="1:53" x14ac:dyDescent="0.25">
      <c r="A163" s="70" t="s">
        <v>16</v>
      </c>
      <c r="B163" s="64">
        <v>34003</v>
      </c>
      <c r="C163" s="64" t="s">
        <v>18</v>
      </c>
      <c r="D163" s="64" t="s">
        <v>53</v>
      </c>
      <c r="E163" s="64" t="s">
        <v>167</v>
      </c>
      <c r="F163" s="64" t="s">
        <v>89</v>
      </c>
      <c r="G163" s="64" t="s">
        <v>163</v>
      </c>
      <c r="H163" s="64"/>
      <c r="I163" s="64">
        <v>2270002051</v>
      </c>
      <c r="J163" s="65" t="s">
        <v>1</v>
      </c>
      <c r="K163" s="64" t="s">
        <v>1</v>
      </c>
      <c r="L163" s="64" t="s">
        <v>19</v>
      </c>
      <c r="M163" s="71" t="s">
        <v>19</v>
      </c>
      <c r="N163" s="71">
        <v>2.5934971891597467E-2</v>
      </c>
      <c r="O163" s="71">
        <v>2.5934971891597467E-2</v>
      </c>
      <c r="P163" s="66" t="s">
        <v>19</v>
      </c>
      <c r="Q163" s="71">
        <v>2.7111681886666666E-2</v>
      </c>
      <c r="R163" s="66">
        <v>1</v>
      </c>
      <c r="S163" s="66">
        <f t="shared" si="12"/>
        <v>2.7111681886666666E-2</v>
      </c>
      <c r="T163" s="66">
        <f t="shared" si="16"/>
        <v>-1.1767099950691987E-3</v>
      </c>
      <c r="U163" s="71">
        <v>0.43492260526000004</v>
      </c>
      <c r="V163" s="71">
        <v>0.43492260526000004</v>
      </c>
      <c r="W163" s="71" t="s">
        <v>19</v>
      </c>
      <c r="X163" s="71">
        <v>0.26010106759999996</v>
      </c>
      <c r="Y163" s="66">
        <v>1</v>
      </c>
      <c r="Z163" s="66">
        <f t="shared" si="13"/>
        <v>0.26010106759999996</v>
      </c>
      <c r="AA163" s="66">
        <f t="shared" si="14"/>
        <v>0.17482153766000008</v>
      </c>
      <c r="AB163" s="71">
        <v>0.15640670039200003</v>
      </c>
      <c r="AC163" s="71">
        <v>0.15640670039200003</v>
      </c>
      <c r="AD163" s="71"/>
      <c r="AE163" s="71">
        <v>8.6363416443333327E-2</v>
      </c>
      <c r="AF163" s="72">
        <v>1</v>
      </c>
      <c r="AG163" s="66">
        <f t="shared" si="17"/>
        <v>8.6363416443333327E-2</v>
      </c>
      <c r="AH163" s="66">
        <f t="shared" si="15"/>
        <v>7.0043283948666699E-2</v>
      </c>
      <c r="AI163" s="67" t="s">
        <v>71</v>
      </c>
      <c r="AJ163" s="162"/>
      <c r="AO163" s="154"/>
      <c r="AS163" s="155"/>
      <c r="AT163" s="155"/>
      <c r="AU163" s="155"/>
      <c r="AV163" s="155"/>
      <c r="AW163" s="155"/>
      <c r="AX163" s="155"/>
      <c r="AY163" s="155"/>
      <c r="AZ163" s="155"/>
      <c r="BA163" s="155"/>
    </row>
    <row r="164" spans="1:53" x14ac:dyDescent="0.25">
      <c r="A164" s="70" t="s">
        <v>16</v>
      </c>
      <c r="B164" s="64">
        <v>34003</v>
      </c>
      <c r="C164" s="64" t="s">
        <v>18</v>
      </c>
      <c r="D164" s="64" t="s">
        <v>53</v>
      </c>
      <c r="E164" s="64" t="s">
        <v>94</v>
      </c>
      <c r="F164" s="64" t="s">
        <v>89</v>
      </c>
      <c r="G164" s="64" t="s">
        <v>163</v>
      </c>
      <c r="H164" s="64"/>
      <c r="I164" s="64">
        <v>2270002054</v>
      </c>
      <c r="J164" s="65" t="s">
        <v>1</v>
      </c>
      <c r="K164" s="64" t="s">
        <v>1</v>
      </c>
      <c r="L164" s="64" t="s">
        <v>19</v>
      </c>
      <c r="M164" s="71" t="s">
        <v>19</v>
      </c>
      <c r="N164" s="71">
        <v>1.6937534814673589E-3</v>
      </c>
      <c r="O164" s="71">
        <v>1.6937534814673589E-3</v>
      </c>
      <c r="P164" s="66" t="s">
        <v>19</v>
      </c>
      <c r="Q164" s="71">
        <v>1.2838237133333335E-3</v>
      </c>
      <c r="R164" s="66">
        <v>1</v>
      </c>
      <c r="S164" s="66">
        <f t="shared" si="12"/>
        <v>1.2838237133333335E-3</v>
      </c>
      <c r="T164" s="66">
        <f t="shared" si="16"/>
        <v>4.0992976813402542E-4</v>
      </c>
      <c r="U164" s="71">
        <v>2.3781190050999997E-2</v>
      </c>
      <c r="V164" s="71">
        <v>2.3781190050999997E-2</v>
      </c>
      <c r="W164" s="71" t="s">
        <v>19</v>
      </c>
      <c r="X164" s="71">
        <v>1.5669704086666666E-2</v>
      </c>
      <c r="Y164" s="66">
        <v>1</v>
      </c>
      <c r="Z164" s="66">
        <f t="shared" si="13"/>
        <v>1.5669704086666666E-2</v>
      </c>
      <c r="AA164" s="66">
        <f t="shared" si="14"/>
        <v>8.1114859643333301E-3</v>
      </c>
      <c r="AB164" s="71">
        <v>8.2220405940000001E-3</v>
      </c>
      <c r="AC164" s="71">
        <v>8.2220405940000001E-3</v>
      </c>
      <c r="AD164" s="71"/>
      <c r="AE164" s="71">
        <v>5.125006626666667E-3</v>
      </c>
      <c r="AF164" s="72">
        <v>1</v>
      </c>
      <c r="AG164" s="66">
        <f t="shared" si="17"/>
        <v>5.125006626666667E-3</v>
      </c>
      <c r="AH164" s="66">
        <f t="shared" si="15"/>
        <v>3.0970339673333331E-3</v>
      </c>
      <c r="AI164" s="67" t="s">
        <v>71</v>
      </c>
      <c r="AJ164" s="162"/>
      <c r="AO164" s="154"/>
      <c r="AS164" s="155"/>
      <c r="AT164" s="155"/>
      <c r="AU164" s="155"/>
      <c r="AV164" s="155"/>
      <c r="AW164" s="155"/>
      <c r="AX164" s="155"/>
      <c r="AY164" s="155"/>
      <c r="AZ164" s="155"/>
      <c r="BA164" s="155"/>
    </row>
    <row r="165" spans="1:53" x14ac:dyDescent="0.25">
      <c r="A165" s="70" t="s">
        <v>16</v>
      </c>
      <c r="B165" s="64">
        <v>34003</v>
      </c>
      <c r="C165" s="64" t="s">
        <v>18</v>
      </c>
      <c r="D165" s="64" t="s">
        <v>53</v>
      </c>
      <c r="E165" s="64" t="s">
        <v>124</v>
      </c>
      <c r="F165" s="64" t="s">
        <v>89</v>
      </c>
      <c r="G165" s="64" t="s">
        <v>163</v>
      </c>
      <c r="H165" s="64"/>
      <c r="I165" s="64">
        <v>2270002057</v>
      </c>
      <c r="J165" s="65" t="s">
        <v>1</v>
      </c>
      <c r="K165" s="64" t="s">
        <v>1</v>
      </c>
      <c r="L165" s="64" t="s">
        <v>19</v>
      </c>
      <c r="M165" s="71" t="s">
        <v>19</v>
      </c>
      <c r="N165" s="71">
        <v>1.5762956942516414E-2</v>
      </c>
      <c r="O165" s="71">
        <v>1.5762956942516414E-2</v>
      </c>
      <c r="P165" s="66" t="s">
        <v>19</v>
      </c>
      <c r="Q165" s="71">
        <v>1.0955859089999999E-2</v>
      </c>
      <c r="R165" s="66">
        <v>1</v>
      </c>
      <c r="S165" s="66">
        <f t="shared" si="12"/>
        <v>1.0955859089999999E-2</v>
      </c>
      <c r="T165" s="66">
        <f t="shared" si="16"/>
        <v>4.8070978525164149E-3</v>
      </c>
      <c r="U165" s="71">
        <v>0.17305695556700001</v>
      </c>
      <c r="V165" s="71">
        <v>0.17305695556700001</v>
      </c>
      <c r="W165" s="71" t="s">
        <v>19</v>
      </c>
      <c r="X165" s="71">
        <v>0.10606353332666667</v>
      </c>
      <c r="Y165" s="66">
        <v>1</v>
      </c>
      <c r="Z165" s="66">
        <f t="shared" si="13"/>
        <v>0.10606353332666667</v>
      </c>
      <c r="AA165" s="66">
        <f t="shared" si="14"/>
        <v>6.6993422240333347E-2</v>
      </c>
      <c r="AB165" s="71">
        <v>0.11405798887099999</v>
      </c>
      <c r="AC165" s="71">
        <v>0.11405798887099999</v>
      </c>
      <c r="AD165" s="71"/>
      <c r="AE165" s="71">
        <v>6.9552086633333343E-2</v>
      </c>
      <c r="AF165" s="72">
        <v>1</v>
      </c>
      <c r="AG165" s="66">
        <f t="shared" si="17"/>
        <v>6.9552086633333343E-2</v>
      </c>
      <c r="AH165" s="66">
        <f t="shared" si="15"/>
        <v>4.450590223766665E-2</v>
      </c>
      <c r="AI165" s="67" t="s">
        <v>71</v>
      </c>
      <c r="AJ165" s="162"/>
      <c r="AO165" s="154"/>
      <c r="AS165" s="155"/>
      <c r="AT165" s="155"/>
      <c r="AU165" s="155"/>
      <c r="AV165" s="155"/>
      <c r="AW165" s="155"/>
      <c r="AX165" s="155"/>
      <c r="AY165" s="155"/>
      <c r="AZ165" s="155"/>
      <c r="BA165" s="155"/>
    </row>
    <row r="166" spans="1:53" x14ac:dyDescent="0.25">
      <c r="A166" s="70" t="s">
        <v>16</v>
      </c>
      <c r="B166" s="64">
        <v>34003</v>
      </c>
      <c r="C166" s="64" t="s">
        <v>18</v>
      </c>
      <c r="D166" s="64" t="s">
        <v>53</v>
      </c>
      <c r="E166" s="64" t="s">
        <v>125</v>
      </c>
      <c r="F166" s="64" t="s">
        <v>89</v>
      </c>
      <c r="G166" s="64" t="s">
        <v>163</v>
      </c>
      <c r="H166" s="64"/>
      <c r="I166" s="64">
        <v>2270002060</v>
      </c>
      <c r="J166" s="65" t="s">
        <v>1</v>
      </c>
      <c r="K166" s="64" t="s">
        <v>1</v>
      </c>
      <c r="L166" s="64" t="s">
        <v>19</v>
      </c>
      <c r="M166" s="71" t="s">
        <v>19</v>
      </c>
      <c r="N166" s="71">
        <v>4.2017925055807238E-2</v>
      </c>
      <c r="O166" s="71">
        <v>4.2017925055807238E-2</v>
      </c>
      <c r="P166" s="66" t="s">
        <v>19</v>
      </c>
      <c r="Q166" s="71">
        <v>3.392065075666667E-2</v>
      </c>
      <c r="R166" s="66">
        <v>1</v>
      </c>
      <c r="S166" s="66">
        <f t="shared" si="12"/>
        <v>3.392065075666667E-2</v>
      </c>
      <c r="T166" s="66">
        <f t="shared" si="16"/>
        <v>8.097274299140568E-3</v>
      </c>
      <c r="U166" s="71">
        <v>0.59740758379800007</v>
      </c>
      <c r="V166" s="71">
        <v>0.59740758379800007</v>
      </c>
      <c r="W166" s="71" t="s">
        <v>19</v>
      </c>
      <c r="X166" s="71">
        <v>0.36455522832666665</v>
      </c>
      <c r="Y166" s="66">
        <v>1</v>
      </c>
      <c r="Z166" s="66">
        <f t="shared" si="13"/>
        <v>0.36455522832666665</v>
      </c>
      <c r="AA166" s="66">
        <f t="shared" si="14"/>
        <v>0.23285235547133343</v>
      </c>
      <c r="AB166" s="71">
        <v>0.25016535774299997</v>
      </c>
      <c r="AC166" s="71">
        <v>0.25016535774299997</v>
      </c>
      <c r="AD166" s="71"/>
      <c r="AE166" s="71">
        <v>0.14797446183666665</v>
      </c>
      <c r="AF166" s="72">
        <v>1</v>
      </c>
      <c r="AG166" s="66">
        <f t="shared" si="17"/>
        <v>0.14797446183666665</v>
      </c>
      <c r="AH166" s="66">
        <f t="shared" si="15"/>
        <v>0.10219089590633332</v>
      </c>
      <c r="AI166" s="67" t="s">
        <v>71</v>
      </c>
      <c r="AJ166" s="162"/>
      <c r="AO166" s="154"/>
      <c r="AS166" s="155"/>
      <c r="AT166" s="155"/>
      <c r="AU166" s="155"/>
      <c r="AV166" s="155"/>
      <c r="AW166" s="155"/>
      <c r="AX166" s="155"/>
      <c r="AY166" s="155"/>
      <c r="AZ166" s="155"/>
      <c r="BA166" s="155"/>
    </row>
    <row r="167" spans="1:53" x14ac:dyDescent="0.25">
      <c r="A167" s="70" t="s">
        <v>16</v>
      </c>
      <c r="B167" s="64">
        <v>34003</v>
      </c>
      <c r="C167" s="64" t="s">
        <v>18</v>
      </c>
      <c r="D167" s="64" t="s">
        <v>53</v>
      </c>
      <c r="E167" s="64" t="s">
        <v>126</v>
      </c>
      <c r="F167" s="64" t="s">
        <v>89</v>
      </c>
      <c r="G167" s="64" t="s">
        <v>163</v>
      </c>
      <c r="H167" s="64"/>
      <c r="I167" s="64">
        <v>2270002066</v>
      </c>
      <c r="J167" s="65" t="s">
        <v>1</v>
      </c>
      <c r="K167" s="64" t="s">
        <v>1</v>
      </c>
      <c r="L167" s="64" t="s">
        <v>19</v>
      </c>
      <c r="M167" s="71" t="s">
        <v>19</v>
      </c>
      <c r="N167" s="71">
        <v>8.610099857607538E-2</v>
      </c>
      <c r="O167" s="71">
        <v>8.610099857607538E-2</v>
      </c>
      <c r="P167" s="66" t="s">
        <v>19</v>
      </c>
      <c r="Q167" s="71">
        <v>5.918412621E-2</v>
      </c>
      <c r="R167" s="66">
        <v>1</v>
      </c>
      <c r="S167" s="66">
        <f t="shared" si="12"/>
        <v>5.918412621E-2</v>
      </c>
      <c r="T167" s="66">
        <f t="shared" si="16"/>
        <v>2.691687236607538E-2</v>
      </c>
      <c r="U167" s="71">
        <v>0.42455289658149004</v>
      </c>
      <c r="V167" s="71">
        <v>0.42455289658149004</v>
      </c>
      <c r="W167" s="71" t="s">
        <v>19</v>
      </c>
      <c r="X167" s="71">
        <v>0.31085252230999999</v>
      </c>
      <c r="Y167" s="66">
        <v>1</v>
      </c>
      <c r="Z167" s="66">
        <f t="shared" si="13"/>
        <v>0.31085252230999999</v>
      </c>
      <c r="AA167" s="66">
        <f t="shared" si="14"/>
        <v>0.11370037427149005</v>
      </c>
      <c r="AB167" s="71">
        <v>0.41134531461082002</v>
      </c>
      <c r="AC167" s="71">
        <v>0.41134531461082002</v>
      </c>
      <c r="AD167" s="71"/>
      <c r="AE167" s="71">
        <v>0.28912966657666667</v>
      </c>
      <c r="AF167" s="72">
        <v>1</v>
      </c>
      <c r="AG167" s="66">
        <f t="shared" si="17"/>
        <v>0.28912966657666667</v>
      </c>
      <c r="AH167" s="66">
        <f t="shared" si="15"/>
        <v>0.12221564803415336</v>
      </c>
      <c r="AI167" s="67" t="s">
        <v>71</v>
      </c>
      <c r="AJ167" s="162"/>
      <c r="AO167" s="154"/>
      <c r="AS167" s="155"/>
      <c r="AT167" s="155"/>
      <c r="AU167" s="155"/>
      <c r="AV167" s="155"/>
      <c r="AW167" s="155"/>
      <c r="AX167" s="155"/>
      <c r="AY167" s="155"/>
      <c r="AZ167" s="155"/>
      <c r="BA167" s="155"/>
    </row>
    <row r="168" spans="1:53" x14ac:dyDescent="0.25">
      <c r="A168" s="70" t="s">
        <v>16</v>
      </c>
      <c r="B168" s="64">
        <v>34003</v>
      </c>
      <c r="C168" s="64" t="s">
        <v>18</v>
      </c>
      <c r="D168" s="64" t="s">
        <v>53</v>
      </c>
      <c r="E168" s="64" t="s">
        <v>168</v>
      </c>
      <c r="F168" s="64" t="s">
        <v>89</v>
      </c>
      <c r="G168" s="64" t="s">
        <v>163</v>
      </c>
      <c r="H168" s="64"/>
      <c r="I168" s="64">
        <v>2270002069</v>
      </c>
      <c r="J168" s="65" t="s">
        <v>1</v>
      </c>
      <c r="K168" s="64" t="s">
        <v>1</v>
      </c>
      <c r="L168" s="64" t="s">
        <v>19</v>
      </c>
      <c r="M168" s="71" t="s">
        <v>19</v>
      </c>
      <c r="N168" s="71">
        <v>3.4563875041113204E-2</v>
      </c>
      <c r="O168" s="71">
        <v>3.4563875041113204E-2</v>
      </c>
      <c r="P168" s="66" t="s">
        <v>19</v>
      </c>
      <c r="Q168" s="71">
        <v>2.8584000609999997E-2</v>
      </c>
      <c r="R168" s="66">
        <v>1</v>
      </c>
      <c r="S168" s="66">
        <f t="shared" si="12"/>
        <v>2.8584000609999997E-2</v>
      </c>
      <c r="T168" s="66">
        <f t="shared" si="16"/>
        <v>5.9798744311132072E-3</v>
      </c>
      <c r="U168" s="71">
        <v>0.50071006753000002</v>
      </c>
      <c r="V168" s="71">
        <v>0.50071006753000002</v>
      </c>
      <c r="W168" s="71" t="s">
        <v>19</v>
      </c>
      <c r="X168" s="71">
        <v>0.27752491433333332</v>
      </c>
      <c r="Y168" s="66">
        <v>1</v>
      </c>
      <c r="Z168" s="66">
        <f t="shared" si="13"/>
        <v>0.27752491433333332</v>
      </c>
      <c r="AA168" s="66">
        <f t="shared" si="14"/>
        <v>0.22318515319666671</v>
      </c>
      <c r="AB168" s="71">
        <v>0.21766697335000001</v>
      </c>
      <c r="AC168" s="71">
        <v>0.21766697335000001</v>
      </c>
      <c r="AD168" s="71"/>
      <c r="AE168" s="71">
        <v>0.11867065279666666</v>
      </c>
      <c r="AF168" s="72">
        <v>1</v>
      </c>
      <c r="AG168" s="66">
        <f t="shared" si="17"/>
        <v>0.11867065279666666</v>
      </c>
      <c r="AH168" s="66">
        <f t="shared" si="15"/>
        <v>9.899632055333335E-2</v>
      </c>
      <c r="AI168" s="67" t="s">
        <v>71</v>
      </c>
      <c r="AJ168" s="162"/>
      <c r="AO168" s="154"/>
      <c r="AS168" s="155"/>
      <c r="AT168" s="155"/>
      <c r="AU168" s="155"/>
      <c r="AV168" s="155"/>
      <c r="AW168" s="155"/>
      <c r="AX168" s="155"/>
      <c r="AY168" s="155"/>
      <c r="AZ168" s="155"/>
      <c r="BA168" s="155"/>
    </row>
    <row r="169" spans="1:53" x14ac:dyDescent="0.25">
      <c r="A169" s="70" t="s">
        <v>16</v>
      </c>
      <c r="B169" s="64">
        <v>34003</v>
      </c>
      <c r="C169" s="64" t="s">
        <v>18</v>
      </c>
      <c r="D169" s="64" t="s">
        <v>53</v>
      </c>
      <c r="E169" s="64" t="s">
        <v>127</v>
      </c>
      <c r="F169" s="64" t="s">
        <v>89</v>
      </c>
      <c r="G169" s="64" t="s">
        <v>163</v>
      </c>
      <c r="H169" s="64"/>
      <c r="I169" s="64">
        <v>2270002072</v>
      </c>
      <c r="J169" s="65" t="s">
        <v>1</v>
      </c>
      <c r="K169" s="64" t="s">
        <v>1</v>
      </c>
      <c r="L169" s="64" t="s">
        <v>19</v>
      </c>
      <c r="M169" s="71" t="s">
        <v>19</v>
      </c>
      <c r="N169" s="71">
        <v>7.6358400802080922E-2</v>
      </c>
      <c r="O169" s="71">
        <v>7.6358400802080922E-2</v>
      </c>
      <c r="P169" s="66" t="s">
        <v>19</v>
      </c>
      <c r="Q169" s="71">
        <v>5.3924637763333338E-2</v>
      </c>
      <c r="R169" s="66">
        <v>1</v>
      </c>
      <c r="S169" s="66">
        <f t="shared" ref="S169:S215" si="18">R169*Q169</f>
        <v>5.3924637763333338E-2</v>
      </c>
      <c r="T169" s="66">
        <f t="shared" si="16"/>
        <v>2.2433763038747584E-2</v>
      </c>
      <c r="U169" s="71">
        <v>0.29353508297199998</v>
      </c>
      <c r="V169" s="71">
        <v>0.29353508297199998</v>
      </c>
      <c r="W169" s="71" t="s">
        <v>19</v>
      </c>
      <c r="X169" s="71">
        <v>0.25324433196333335</v>
      </c>
      <c r="Y169" s="66">
        <v>1</v>
      </c>
      <c r="Z169" s="66">
        <f t="shared" ref="Z169:Z215" si="19">Y169*X169</f>
        <v>0.25324433196333335</v>
      </c>
      <c r="AA169" s="66">
        <f t="shared" ref="AA169:AA215" si="20">V169-Z169</f>
        <v>4.0290751008666637E-2</v>
      </c>
      <c r="AB169" s="71">
        <v>0.34439021558799998</v>
      </c>
      <c r="AC169" s="71">
        <v>0.34439021558799998</v>
      </c>
      <c r="AD169" s="71"/>
      <c r="AE169" s="71">
        <v>0.2604207375</v>
      </c>
      <c r="AF169" s="72">
        <v>1</v>
      </c>
      <c r="AG169" s="66">
        <f t="shared" si="17"/>
        <v>0.2604207375</v>
      </c>
      <c r="AH169" s="66">
        <f t="shared" ref="AH169:AH215" si="21">AC169-AG169</f>
        <v>8.3969478087999982E-2</v>
      </c>
      <c r="AI169" s="67" t="s">
        <v>71</v>
      </c>
      <c r="AJ169" s="162"/>
      <c r="AO169" s="154"/>
      <c r="AS169" s="155"/>
      <c r="AT169" s="155"/>
      <c r="AU169" s="155"/>
      <c r="AV169" s="155"/>
      <c r="AW169" s="155"/>
      <c r="AX169" s="155"/>
      <c r="AY169" s="155"/>
      <c r="AZ169" s="155"/>
      <c r="BA169" s="155"/>
    </row>
    <row r="170" spans="1:53" x14ac:dyDescent="0.25">
      <c r="A170" s="70" t="s">
        <v>16</v>
      </c>
      <c r="B170" s="64">
        <v>34003</v>
      </c>
      <c r="C170" s="64" t="s">
        <v>18</v>
      </c>
      <c r="D170" s="64" t="s">
        <v>53</v>
      </c>
      <c r="E170" s="64" t="s">
        <v>169</v>
      </c>
      <c r="F170" s="64" t="s">
        <v>89</v>
      </c>
      <c r="G170" s="64" t="s">
        <v>163</v>
      </c>
      <c r="H170" s="64"/>
      <c r="I170" s="64">
        <v>2270002075</v>
      </c>
      <c r="J170" s="65" t="s">
        <v>1</v>
      </c>
      <c r="K170" s="64" t="s">
        <v>1</v>
      </c>
      <c r="L170" s="64" t="s">
        <v>19</v>
      </c>
      <c r="M170" s="71" t="s">
        <v>19</v>
      </c>
      <c r="N170" s="71">
        <v>4.2087891807222298E-3</v>
      </c>
      <c r="O170" s="71">
        <v>4.2087891807222298E-3</v>
      </c>
      <c r="P170" s="66" t="s">
        <v>19</v>
      </c>
      <c r="Q170" s="71">
        <v>3.6313765766666666E-3</v>
      </c>
      <c r="R170" s="66">
        <v>1</v>
      </c>
      <c r="S170" s="66">
        <f t="shared" si="18"/>
        <v>3.6313765766666666E-3</v>
      </c>
      <c r="T170" s="66">
        <f t="shared" si="16"/>
        <v>5.7741260405556319E-4</v>
      </c>
      <c r="U170" s="71">
        <v>6.5877171149999997E-2</v>
      </c>
      <c r="V170" s="71">
        <v>6.5877171149999997E-2</v>
      </c>
      <c r="W170" s="71" t="s">
        <v>19</v>
      </c>
      <c r="X170" s="71">
        <v>4.5186258956666669E-2</v>
      </c>
      <c r="Y170" s="66">
        <v>1</v>
      </c>
      <c r="Z170" s="66">
        <f t="shared" si="19"/>
        <v>4.5186258956666669E-2</v>
      </c>
      <c r="AA170" s="66">
        <f t="shared" si="20"/>
        <v>2.0690912193333327E-2</v>
      </c>
      <c r="AB170" s="71">
        <v>2.8661010439999995E-2</v>
      </c>
      <c r="AC170" s="71">
        <v>2.8661010439999995E-2</v>
      </c>
      <c r="AD170" s="71"/>
      <c r="AE170" s="71">
        <v>1.8093683776666668E-2</v>
      </c>
      <c r="AF170" s="72">
        <v>1</v>
      </c>
      <c r="AG170" s="66">
        <f t="shared" si="17"/>
        <v>1.8093683776666668E-2</v>
      </c>
      <c r="AH170" s="66">
        <f t="shared" si="21"/>
        <v>1.0567326663333328E-2</v>
      </c>
      <c r="AI170" s="67" t="s">
        <v>71</v>
      </c>
      <c r="AJ170" s="162"/>
      <c r="AO170" s="154"/>
      <c r="AS170" s="155"/>
      <c r="AT170" s="155"/>
      <c r="AU170" s="155"/>
      <c r="AV170" s="155"/>
      <c r="AW170" s="155"/>
      <c r="AX170" s="155"/>
      <c r="AY170" s="155"/>
      <c r="AZ170" s="155"/>
      <c r="BA170" s="155"/>
    </row>
    <row r="171" spans="1:53" x14ac:dyDescent="0.25">
      <c r="A171" s="70" t="s">
        <v>16</v>
      </c>
      <c r="B171" s="64">
        <v>34003</v>
      </c>
      <c r="C171" s="64" t="s">
        <v>18</v>
      </c>
      <c r="D171" s="64" t="s">
        <v>53</v>
      </c>
      <c r="E171" s="64" t="s">
        <v>128</v>
      </c>
      <c r="F171" s="64" t="s">
        <v>89</v>
      </c>
      <c r="G171" s="64" t="s">
        <v>163</v>
      </c>
      <c r="H171" s="64"/>
      <c r="I171" s="64">
        <v>2270002078</v>
      </c>
      <c r="J171" s="65" t="s">
        <v>1</v>
      </c>
      <c r="K171" s="64" t="s">
        <v>1</v>
      </c>
      <c r="L171" s="64" t="s">
        <v>19</v>
      </c>
      <c r="M171" s="71" t="s">
        <v>19</v>
      </c>
      <c r="N171" s="71">
        <v>2.6274580510931997E-4</v>
      </c>
      <c r="O171" s="71">
        <v>2.6274580510931997E-4</v>
      </c>
      <c r="P171" s="66" t="s">
        <v>19</v>
      </c>
      <c r="Q171" s="71">
        <v>1.9290425000000001E-4</v>
      </c>
      <c r="R171" s="66">
        <v>1</v>
      </c>
      <c r="S171" s="66">
        <f t="shared" si="18"/>
        <v>1.9290425000000001E-4</v>
      </c>
      <c r="T171" s="66">
        <f t="shared" si="16"/>
        <v>6.9841555109319959E-5</v>
      </c>
      <c r="U171" s="71">
        <v>9.5725744399999995E-4</v>
      </c>
      <c r="V171" s="71">
        <v>9.5725744399999995E-4</v>
      </c>
      <c r="W171" s="71" t="s">
        <v>19</v>
      </c>
      <c r="X171" s="71">
        <v>8.2820224666666669E-4</v>
      </c>
      <c r="Y171" s="66">
        <v>1</v>
      </c>
      <c r="Z171" s="66">
        <f t="shared" si="19"/>
        <v>8.2820224666666669E-4</v>
      </c>
      <c r="AA171" s="66">
        <f t="shared" si="20"/>
        <v>1.2905519733333326E-4</v>
      </c>
      <c r="AB171" s="71">
        <v>1.073067281E-3</v>
      </c>
      <c r="AC171" s="71">
        <v>1.073067281E-3</v>
      </c>
      <c r="AD171" s="71"/>
      <c r="AE171" s="71">
        <v>8.3591841666666661E-4</v>
      </c>
      <c r="AF171" s="72">
        <v>1</v>
      </c>
      <c r="AG171" s="66">
        <f t="shared" si="17"/>
        <v>8.3591841666666661E-4</v>
      </c>
      <c r="AH171" s="66">
        <f t="shared" si="21"/>
        <v>2.3714886433333338E-4</v>
      </c>
      <c r="AI171" s="67" t="s">
        <v>71</v>
      </c>
      <c r="AJ171" s="162"/>
      <c r="AO171" s="154"/>
      <c r="AS171" s="155"/>
      <c r="AT171" s="155"/>
      <c r="AU171" s="155"/>
      <c r="AV171" s="155"/>
      <c r="AW171" s="155"/>
      <c r="AX171" s="155"/>
      <c r="AY171" s="155"/>
      <c r="AZ171" s="155"/>
      <c r="BA171" s="155"/>
    </row>
    <row r="172" spans="1:53" x14ac:dyDescent="0.25">
      <c r="A172" s="70" t="s">
        <v>16</v>
      </c>
      <c r="B172" s="64">
        <v>34003</v>
      </c>
      <c r="C172" s="64" t="s">
        <v>18</v>
      </c>
      <c r="D172" s="64" t="s">
        <v>53</v>
      </c>
      <c r="E172" s="64" t="s">
        <v>129</v>
      </c>
      <c r="F172" s="64" t="s">
        <v>89</v>
      </c>
      <c r="G172" s="64" t="s">
        <v>163</v>
      </c>
      <c r="H172" s="64"/>
      <c r="I172" s="64">
        <v>2270002081</v>
      </c>
      <c r="J172" s="65" t="s">
        <v>1</v>
      </c>
      <c r="K172" s="64" t="s">
        <v>1</v>
      </c>
      <c r="L172" s="64" t="s">
        <v>19</v>
      </c>
      <c r="M172" s="71" t="s">
        <v>19</v>
      </c>
      <c r="N172" s="71">
        <v>4.5789180691346697E-3</v>
      </c>
      <c r="O172" s="71">
        <v>4.5789180691346697E-3</v>
      </c>
      <c r="P172" s="66" t="s">
        <v>19</v>
      </c>
      <c r="Q172" s="71">
        <v>3.5512753833333334E-3</v>
      </c>
      <c r="R172" s="66">
        <v>1</v>
      </c>
      <c r="S172" s="66">
        <f t="shared" si="18"/>
        <v>3.5512753833333334E-3</v>
      </c>
      <c r="T172" s="66">
        <f t="shared" si="16"/>
        <v>1.0276426858013363E-3</v>
      </c>
      <c r="U172" s="71">
        <v>6.4340078013299995E-2</v>
      </c>
      <c r="V172" s="71">
        <v>6.4340078013299995E-2</v>
      </c>
      <c r="W172" s="71" t="s">
        <v>19</v>
      </c>
      <c r="X172" s="71">
        <v>4.3785222946666667E-2</v>
      </c>
      <c r="Y172" s="66">
        <v>1</v>
      </c>
      <c r="Z172" s="66">
        <f t="shared" si="19"/>
        <v>4.3785222946666667E-2</v>
      </c>
      <c r="AA172" s="66">
        <f t="shared" si="20"/>
        <v>2.0554855066633328E-2</v>
      </c>
      <c r="AB172" s="71">
        <v>3.0590195314499996E-2</v>
      </c>
      <c r="AC172" s="71">
        <v>3.0590195314499996E-2</v>
      </c>
      <c r="AD172" s="71"/>
      <c r="AE172" s="71">
        <v>1.9345173063333332E-2</v>
      </c>
      <c r="AF172" s="72">
        <v>1</v>
      </c>
      <c r="AG172" s="66">
        <f t="shared" si="17"/>
        <v>1.9345173063333332E-2</v>
      </c>
      <c r="AH172" s="66">
        <f t="shared" si="21"/>
        <v>1.1245022251166664E-2</v>
      </c>
      <c r="AI172" s="67" t="s">
        <v>71</v>
      </c>
      <c r="AJ172" s="162"/>
      <c r="AO172" s="154"/>
      <c r="AS172" s="155"/>
      <c r="AT172" s="155"/>
      <c r="AU172" s="155"/>
      <c r="AV172" s="155"/>
      <c r="AW172" s="155"/>
      <c r="AX172" s="155"/>
      <c r="AY172" s="155"/>
      <c r="AZ172" s="155"/>
      <c r="BA172" s="155"/>
    </row>
    <row r="173" spans="1:53" x14ac:dyDescent="0.25">
      <c r="A173" s="70" t="s">
        <v>16</v>
      </c>
      <c r="B173" s="64">
        <v>34003</v>
      </c>
      <c r="C173" s="64" t="s">
        <v>18</v>
      </c>
      <c r="D173" s="64" t="s">
        <v>53</v>
      </c>
      <c r="E173" s="64" t="s">
        <v>130</v>
      </c>
      <c r="F173" s="64" t="s">
        <v>96</v>
      </c>
      <c r="G173" s="64" t="s">
        <v>163</v>
      </c>
      <c r="H173" s="64"/>
      <c r="I173" s="64">
        <v>2270003010</v>
      </c>
      <c r="J173" s="65" t="s">
        <v>1</v>
      </c>
      <c r="K173" s="64" t="s">
        <v>1</v>
      </c>
      <c r="L173" s="64" t="s">
        <v>19</v>
      </c>
      <c r="M173" s="71" t="s">
        <v>19</v>
      </c>
      <c r="N173" s="71">
        <v>7.3641101352815881E-3</v>
      </c>
      <c r="O173" s="71">
        <v>7.3641101352815881E-3</v>
      </c>
      <c r="P173" s="66" t="s">
        <v>19</v>
      </c>
      <c r="Q173" s="71">
        <v>5.6621990333333332E-3</v>
      </c>
      <c r="R173" s="66">
        <v>1</v>
      </c>
      <c r="S173" s="66">
        <f t="shared" si="18"/>
        <v>5.6621990333333332E-3</v>
      </c>
      <c r="T173" s="66">
        <f t="shared" si="16"/>
        <v>1.7019111019482549E-3</v>
      </c>
      <c r="U173" s="71">
        <v>2.7809599949000001E-2</v>
      </c>
      <c r="V173" s="71">
        <v>2.7809599949000001E-2</v>
      </c>
      <c r="W173" s="71" t="s">
        <v>19</v>
      </c>
      <c r="X173" s="71">
        <v>2.4627075146666667E-2</v>
      </c>
      <c r="Y173" s="66">
        <v>1</v>
      </c>
      <c r="Z173" s="66">
        <f t="shared" si="19"/>
        <v>2.4627075146666667E-2</v>
      </c>
      <c r="AA173" s="66">
        <f t="shared" si="20"/>
        <v>3.1825248023333343E-3</v>
      </c>
      <c r="AB173" s="71">
        <v>3.0321190341999999E-2</v>
      </c>
      <c r="AC173" s="71">
        <v>3.0321190341999999E-2</v>
      </c>
      <c r="AD173" s="71"/>
      <c r="AE173" s="71">
        <v>2.4568285280000001E-2</v>
      </c>
      <c r="AF173" s="72">
        <v>1</v>
      </c>
      <c r="AG173" s="66">
        <f t="shared" si="17"/>
        <v>2.4568285280000001E-2</v>
      </c>
      <c r="AH173" s="66">
        <f t="shared" si="21"/>
        <v>5.752905061999998E-3</v>
      </c>
      <c r="AI173" s="67" t="s">
        <v>71</v>
      </c>
      <c r="AJ173" s="162"/>
      <c r="AO173" s="154"/>
      <c r="AS173" s="155"/>
      <c r="AT173" s="155"/>
      <c r="AU173" s="155"/>
      <c r="AV173" s="155"/>
      <c r="AW173" s="155"/>
      <c r="AX173" s="155"/>
      <c r="AY173" s="155"/>
      <c r="AZ173" s="155"/>
      <c r="BA173" s="155"/>
    </row>
    <row r="174" spans="1:53" x14ac:dyDescent="0.25">
      <c r="A174" s="70" t="s">
        <v>16</v>
      </c>
      <c r="B174" s="64">
        <v>34003</v>
      </c>
      <c r="C174" s="64" t="s">
        <v>18</v>
      </c>
      <c r="D174" s="64" t="s">
        <v>53</v>
      </c>
      <c r="E174" s="64" t="s">
        <v>131</v>
      </c>
      <c r="F174" s="64" t="s">
        <v>96</v>
      </c>
      <c r="G174" s="64" t="s">
        <v>163</v>
      </c>
      <c r="H174" s="64"/>
      <c r="I174" s="64">
        <v>2270003020</v>
      </c>
      <c r="J174" s="65" t="s">
        <v>1</v>
      </c>
      <c r="K174" s="64" t="s">
        <v>1</v>
      </c>
      <c r="L174" s="64" t="s">
        <v>19</v>
      </c>
      <c r="M174" s="71" t="s">
        <v>19</v>
      </c>
      <c r="N174" s="71">
        <v>1.8413573646972988E-2</v>
      </c>
      <c r="O174" s="71">
        <v>1.8413573646972988E-2</v>
      </c>
      <c r="P174" s="66" t="s">
        <v>19</v>
      </c>
      <c r="Q174" s="71">
        <v>1.3116019253333333E-2</v>
      </c>
      <c r="R174" s="66">
        <v>1</v>
      </c>
      <c r="S174" s="66">
        <f t="shared" si="18"/>
        <v>1.3116019253333333E-2</v>
      </c>
      <c r="T174" s="66">
        <f t="shared" si="16"/>
        <v>5.2975543936396551E-3</v>
      </c>
      <c r="U174" s="71">
        <v>0.23892450603179999</v>
      </c>
      <c r="V174" s="71">
        <v>0.23892450603179999</v>
      </c>
      <c r="W174" s="71" t="s">
        <v>19</v>
      </c>
      <c r="X174" s="71">
        <v>0.11102907244</v>
      </c>
      <c r="Y174" s="66">
        <v>1</v>
      </c>
      <c r="Z174" s="66">
        <f t="shared" si="19"/>
        <v>0.11102907244</v>
      </c>
      <c r="AA174" s="66">
        <f t="shared" si="20"/>
        <v>0.1278954335918</v>
      </c>
      <c r="AB174" s="71">
        <v>0.19500008741510003</v>
      </c>
      <c r="AC174" s="71">
        <v>0.19500008741510003</v>
      </c>
      <c r="AD174" s="71"/>
      <c r="AE174" s="71">
        <v>4.065245792666667E-2</v>
      </c>
      <c r="AF174" s="72">
        <v>1</v>
      </c>
      <c r="AG174" s="66">
        <f t="shared" si="17"/>
        <v>4.065245792666667E-2</v>
      </c>
      <c r="AH174" s="66">
        <f t="shared" si="21"/>
        <v>0.15434762948843336</v>
      </c>
      <c r="AI174" s="67" t="s">
        <v>71</v>
      </c>
      <c r="AJ174" s="162"/>
      <c r="AO174" s="154"/>
      <c r="AS174" s="155"/>
      <c r="AT174" s="155"/>
      <c r="AU174" s="155"/>
      <c r="AV174" s="155"/>
      <c r="AW174" s="155"/>
      <c r="AX174" s="155"/>
      <c r="AY174" s="155"/>
      <c r="AZ174" s="155"/>
      <c r="BA174" s="155"/>
    </row>
    <row r="175" spans="1:53" x14ac:dyDescent="0.25">
      <c r="A175" s="70" t="s">
        <v>16</v>
      </c>
      <c r="B175" s="64">
        <v>34003</v>
      </c>
      <c r="C175" s="64" t="s">
        <v>18</v>
      </c>
      <c r="D175" s="64" t="s">
        <v>53</v>
      </c>
      <c r="E175" s="64" t="s">
        <v>95</v>
      </c>
      <c r="F175" s="64" t="s">
        <v>96</v>
      </c>
      <c r="G175" s="64" t="s">
        <v>163</v>
      </c>
      <c r="H175" s="64"/>
      <c r="I175" s="64">
        <v>2270003030</v>
      </c>
      <c r="J175" s="65" t="s">
        <v>1</v>
      </c>
      <c r="K175" s="64" t="s">
        <v>1</v>
      </c>
      <c r="L175" s="64" t="s">
        <v>19</v>
      </c>
      <c r="M175" s="71" t="s">
        <v>19</v>
      </c>
      <c r="N175" s="71">
        <v>1.0025929380204433E-2</v>
      </c>
      <c r="O175" s="71">
        <v>1.0025929380204433E-2</v>
      </c>
      <c r="P175" s="66" t="s">
        <v>19</v>
      </c>
      <c r="Q175" s="71">
        <v>7.1797124666666658E-3</v>
      </c>
      <c r="R175" s="66">
        <v>1</v>
      </c>
      <c r="S175" s="66">
        <f t="shared" si="18"/>
        <v>7.1797124666666658E-3</v>
      </c>
      <c r="T175" s="66">
        <f t="shared" si="16"/>
        <v>2.8462169135377675E-3</v>
      </c>
      <c r="U175" s="71">
        <v>0.1260476252993</v>
      </c>
      <c r="V175" s="71">
        <v>0.1260476252993</v>
      </c>
      <c r="W175" s="71" t="s">
        <v>19</v>
      </c>
      <c r="X175" s="71">
        <v>6.5897194110000001E-2</v>
      </c>
      <c r="Y175" s="66">
        <v>1</v>
      </c>
      <c r="Z175" s="66">
        <f t="shared" si="19"/>
        <v>6.5897194110000001E-2</v>
      </c>
      <c r="AA175" s="66">
        <f t="shared" si="20"/>
        <v>6.0150431189299997E-2</v>
      </c>
      <c r="AB175" s="71">
        <v>4.7037347962000001E-2</v>
      </c>
      <c r="AC175" s="71">
        <v>4.7037347962000001E-2</v>
      </c>
      <c r="AD175" s="71"/>
      <c r="AE175" s="71">
        <v>2.3529541823333333E-2</v>
      </c>
      <c r="AF175" s="72">
        <v>1</v>
      </c>
      <c r="AG175" s="66">
        <f t="shared" si="17"/>
        <v>2.3529541823333333E-2</v>
      </c>
      <c r="AH175" s="66">
        <f t="shared" si="21"/>
        <v>2.3507806138666668E-2</v>
      </c>
      <c r="AI175" s="67" t="s">
        <v>71</v>
      </c>
      <c r="AJ175" s="162"/>
      <c r="AO175" s="154"/>
      <c r="AS175" s="155"/>
      <c r="AT175" s="155"/>
      <c r="AU175" s="155"/>
      <c r="AV175" s="155"/>
      <c r="AW175" s="155"/>
      <c r="AX175" s="155"/>
      <c r="AY175" s="155"/>
      <c r="AZ175" s="155"/>
      <c r="BA175" s="155"/>
    </row>
    <row r="176" spans="1:53" x14ac:dyDescent="0.25">
      <c r="A176" s="70" t="s">
        <v>16</v>
      </c>
      <c r="B176" s="64">
        <v>34003</v>
      </c>
      <c r="C176" s="64" t="s">
        <v>18</v>
      </c>
      <c r="D176" s="64" t="s">
        <v>53</v>
      </c>
      <c r="E176" s="64" t="s">
        <v>97</v>
      </c>
      <c r="F176" s="64" t="s">
        <v>96</v>
      </c>
      <c r="G176" s="64" t="s">
        <v>163</v>
      </c>
      <c r="H176" s="64"/>
      <c r="I176" s="64">
        <v>2270003040</v>
      </c>
      <c r="J176" s="65" t="s">
        <v>1</v>
      </c>
      <c r="K176" s="64" t="s">
        <v>1</v>
      </c>
      <c r="L176" s="64" t="s">
        <v>19</v>
      </c>
      <c r="M176" s="71" t="s">
        <v>19</v>
      </c>
      <c r="N176" s="71">
        <v>1.1605574519559538E-2</v>
      </c>
      <c r="O176" s="71">
        <v>1.1605574519559538E-2</v>
      </c>
      <c r="P176" s="66" t="s">
        <v>19</v>
      </c>
      <c r="Q176" s="71">
        <v>8.8239915500000002E-3</v>
      </c>
      <c r="R176" s="66">
        <v>1</v>
      </c>
      <c r="S176" s="66">
        <f t="shared" si="18"/>
        <v>8.8239915500000002E-3</v>
      </c>
      <c r="T176" s="66">
        <f t="shared" si="16"/>
        <v>2.781582969559538E-3</v>
      </c>
      <c r="U176" s="71">
        <v>0.14510796376000001</v>
      </c>
      <c r="V176" s="71">
        <v>0.14510796376000001</v>
      </c>
      <c r="W176" s="71" t="s">
        <v>19</v>
      </c>
      <c r="X176" s="71">
        <v>8.7100494396666672E-2</v>
      </c>
      <c r="Y176" s="66">
        <v>1</v>
      </c>
      <c r="Z176" s="66">
        <f t="shared" si="19"/>
        <v>8.7100494396666672E-2</v>
      </c>
      <c r="AA176" s="66">
        <f t="shared" si="20"/>
        <v>5.8007469363333342E-2</v>
      </c>
      <c r="AB176" s="71">
        <v>4.7909008556999998E-2</v>
      </c>
      <c r="AC176" s="71">
        <v>4.7909008556999998E-2</v>
      </c>
      <c r="AD176" s="71"/>
      <c r="AE176" s="71">
        <v>3.0309115760000001E-2</v>
      </c>
      <c r="AF176" s="72">
        <v>1</v>
      </c>
      <c r="AG176" s="66">
        <f t="shared" si="17"/>
        <v>3.0309115760000001E-2</v>
      </c>
      <c r="AH176" s="66">
        <f t="shared" si="21"/>
        <v>1.7599892796999996E-2</v>
      </c>
      <c r="AI176" s="67" t="s">
        <v>71</v>
      </c>
      <c r="AJ176" s="162"/>
      <c r="AO176" s="154"/>
      <c r="AS176" s="155"/>
      <c r="AT176" s="155"/>
      <c r="AU176" s="155"/>
      <c r="AV176" s="155"/>
      <c r="AW176" s="155"/>
      <c r="AX176" s="155"/>
      <c r="AY176" s="155"/>
      <c r="AZ176" s="155"/>
      <c r="BA176" s="155"/>
    </row>
    <row r="177" spans="1:53" x14ac:dyDescent="0.25">
      <c r="A177" s="70" t="s">
        <v>16</v>
      </c>
      <c r="B177" s="64">
        <v>34003</v>
      </c>
      <c r="C177" s="64" t="s">
        <v>18</v>
      </c>
      <c r="D177" s="64" t="s">
        <v>53</v>
      </c>
      <c r="E177" s="64" t="s">
        <v>132</v>
      </c>
      <c r="F177" s="64" t="s">
        <v>96</v>
      </c>
      <c r="G177" s="64" t="s">
        <v>163</v>
      </c>
      <c r="H177" s="64"/>
      <c r="I177" s="64">
        <v>2270003050</v>
      </c>
      <c r="J177" s="65" t="s">
        <v>1</v>
      </c>
      <c r="K177" s="64" t="s">
        <v>1</v>
      </c>
      <c r="L177" s="64" t="s">
        <v>19</v>
      </c>
      <c r="M177" s="71" t="s">
        <v>19</v>
      </c>
      <c r="N177" s="71">
        <v>1.3387927654810797E-3</v>
      </c>
      <c r="O177" s="71">
        <v>1.3387927654810797E-3</v>
      </c>
      <c r="P177" s="66" t="s">
        <v>19</v>
      </c>
      <c r="Q177" s="71">
        <v>1.0299249766666666E-3</v>
      </c>
      <c r="R177" s="66">
        <v>1</v>
      </c>
      <c r="S177" s="66">
        <f t="shared" si="18"/>
        <v>1.0299249766666666E-3</v>
      </c>
      <c r="T177" s="66">
        <f t="shared" si="16"/>
        <v>3.0886778881441309E-4</v>
      </c>
      <c r="U177" s="71">
        <v>7.4875993399999997E-3</v>
      </c>
      <c r="V177" s="71">
        <v>7.4875993399999997E-3</v>
      </c>
      <c r="W177" s="71" t="s">
        <v>19</v>
      </c>
      <c r="X177" s="71">
        <v>5.8591450866666665E-3</v>
      </c>
      <c r="Y177" s="66">
        <v>1</v>
      </c>
      <c r="Z177" s="66">
        <f t="shared" si="19"/>
        <v>5.8591450866666665E-3</v>
      </c>
      <c r="AA177" s="66">
        <f t="shared" si="20"/>
        <v>1.6284542533333331E-3</v>
      </c>
      <c r="AB177" s="71">
        <v>5.1380590400000002E-3</v>
      </c>
      <c r="AC177" s="71">
        <v>5.1380590400000002E-3</v>
      </c>
      <c r="AD177" s="71"/>
      <c r="AE177" s="71">
        <v>3.8922566100000004E-3</v>
      </c>
      <c r="AF177" s="72">
        <v>1</v>
      </c>
      <c r="AG177" s="66">
        <f t="shared" si="17"/>
        <v>3.8922566100000004E-3</v>
      </c>
      <c r="AH177" s="66">
        <f t="shared" si="21"/>
        <v>1.2458024299999999E-3</v>
      </c>
      <c r="AI177" s="67" t="s">
        <v>71</v>
      </c>
      <c r="AJ177" s="162"/>
      <c r="AO177" s="154"/>
      <c r="AS177" s="155"/>
      <c r="AT177" s="155"/>
      <c r="AU177" s="155"/>
      <c r="AV177" s="155"/>
      <c r="AW177" s="155"/>
      <c r="AX177" s="155"/>
      <c r="AY177" s="155"/>
      <c r="AZ177" s="155"/>
      <c r="BA177" s="155"/>
    </row>
    <row r="178" spans="1:53" x14ac:dyDescent="0.25">
      <c r="A178" s="70" t="s">
        <v>16</v>
      </c>
      <c r="B178" s="64">
        <v>34003</v>
      </c>
      <c r="C178" s="64" t="s">
        <v>18</v>
      </c>
      <c r="D178" s="64" t="s">
        <v>53</v>
      </c>
      <c r="E178" s="64" t="s">
        <v>133</v>
      </c>
      <c r="F178" s="64" t="s">
        <v>96</v>
      </c>
      <c r="G178" s="64" t="s">
        <v>163</v>
      </c>
      <c r="H178" s="64"/>
      <c r="I178" s="64">
        <v>2270003060</v>
      </c>
      <c r="J178" s="65" t="s">
        <v>1</v>
      </c>
      <c r="K178" s="64" t="s">
        <v>1</v>
      </c>
      <c r="L178" s="64" t="s">
        <v>19</v>
      </c>
      <c r="M178" s="71" t="s">
        <v>19</v>
      </c>
      <c r="N178" s="71">
        <v>2.4866183149481698E-2</v>
      </c>
      <c r="O178" s="71">
        <v>2.4866183149481698E-2</v>
      </c>
      <c r="P178" s="66" t="s">
        <v>19</v>
      </c>
      <c r="Q178" s="71">
        <v>1.7191994196666668E-2</v>
      </c>
      <c r="R178" s="66">
        <v>1</v>
      </c>
      <c r="S178" s="66">
        <f t="shared" si="18"/>
        <v>1.7191994196666668E-2</v>
      </c>
      <c r="T178" s="66">
        <f t="shared" si="16"/>
        <v>7.6741889528150302E-3</v>
      </c>
      <c r="U178" s="71">
        <v>0.30275289430000002</v>
      </c>
      <c r="V178" s="71">
        <v>0.30275289430000002</v>
      </c>
      <c r="W178" s="71" t="s">
        <v>19</v>
      </c>
      <c r="X178" s="71">
        <v>0.26883797666000003</v>
      </c>
      <c r="Y178" s="66">
        <v>1</v>
      </c>
      <c r="Z178" s="66">
        <f t="shared" si="19"/>
        <v>0.26883797666000003</v>
      </c>
      <c r="AA178" s="66">
        <f t="shared" si="20"/>
        <v>3.3914917639999986E-2</v>
      </c>
      <c r="AB178" s="71">
        <v>0.16824936289999998</v>
      </c>
      <c r="AC178" s="71">
        <v>0.16824936289999998</v>
      </c>
      <c r="AD178" s="71"/>
      <c r="AE178" s="71">
        <v>9.9634861406666664E-2</v>
      </c>
      <c r="AF178" s="72">
        <v>1</v>
      </c>
      <c r="AG178" s="66">
        <f t="shared" si="17"/>
        <v>9.9634861406666664E-2</v>
      </c>
      <c r="AH178" s="66">
        <f t="shared" si="21"/>
        <v>6.8614501493333313E-2</v>
      </c>
      <c r="AI178" s="67" t="s">
        <v>71</v>
      </c>
      <c r="AJ178" s="162"/>
      <c r="AO178" s="154"/>
      <c r="AS178" s="155"/>
      <c r="AT178" s="155"/>
      <c r="AU178" s="155"/>
      <c r="AV178" s="155"/>
      <c r="AW178" s="155"/>
      <c r="AX178" s="155"/>
      <c r="AY178" s="155"/>
      <c r="AZ178" s="155"/>
      <c r="BA178" s="155"/>
    </row>
    <row r="179" spans="1:53" x14ac:dyDescent="0.25">
      <c r="A179" s="70" t="s">
        <v>16</v>
      </c>
      <c r="B179" s="64">
        <v>34003</v>
      </c>
      <c r="C179" s="64" t="s">
        <v>18</v>
      </c>
      <c r="D179" s="64" t="s">
        <v>53</v>
      </c>
      <c r="E179" s="64" t="s">
        <v>134</v>
      </c>
      <c r="F179" s="64" t="s">
        <v>96</v>
      </c>
      <c r="G179" s="64" t="s">
        <v>163</v>
      </c>
      <c r="H179" s="64"/>
      <c r="I179" s="64">
        <v>2270003070</v>
      </c>
      <c r="J179" s="65" t="s">
        <v>1</v>
      </c>
      <c r="K179" s="64" t="s">
        <v>1</v>
      </c>
      <c r="L179" s="64" t="s">
        <v>19</v>
      </c>
      <c r="M179" s="71" t="s">
        <v>19</v>
      </c>
      <c r="N179" s="71">
        <v>1.1916338302434827E-2</v>
      </c>
      <c r="O179" s="71">
        <v>1.1916338302434827E-2</v>
      </c>
      <c r="P179" s="66" t="s">
        <v>19</v>
      </c>
      <c r="Q179" s="71">
        <v>9.1157362633333336E-3</v>
      </c>
      <c r="R179" s="66">
        <v>1</v>
      </c>
      <c r="S179" s="66">
        <f t="shared" si="18"/>
        <v>9.1157362633333336E-3</v>
      </c>
      <c r="T179" s="66">
        <f t="shared" si="16"/>
        <v>2.8006020391014939E-3</v>
      </c>
      <c r="U179" s="71">
        <v>0.14712273678109999</v>
      </c>
      <c r="V179" s="71">
        <v>0.14712273678109999</v>
      </c>
      <c r="W179" s="71" t="s">
        <v>19</v>
      </c>
      <c r="X179" s="71">
        <v>5.6967380800000002E-2</v>
      </c>
      <c r="Y179" s="66">
        <v>1</v>
      </c>
      <c r="Z179" s="66">
        <f t="shared" si="19"/>
        <v>5.6967380800000002E-2</v>
      </c>
      <c r="AA179" s="66">
        <f t="shared" si="20"/>
        <v>9.0155355981099999E-2</v>
      </c>
      <c r="AB179" s="71">
        <v>7.1370725615500008E-2</v>
      </c>
      <c r="AC179" s="71">
        <v>7.1370725615500008E-2</v>
      </c>
      <c r="AD179" s="71"/>
      <c r="AE179" s="71">
        <v>2.1419720483333331E-2</v>
      </c>
      <c r="AF179" s="72">
        <v>1</v>
      </c>
      <c r="AG179" s="66">
        <f t="shared" si="17"/>
        <v>2.1419720483333331E-2</v>
      </c>
      <c r="AH179" s="66">
        <f t="shared" si="21"/>
        <v>4.9951005132166673E-2</v>
      </c>
      <c r="AI179" s="67" t="s">
        <v>71</v>
      </c>
      <c r="AJ179" s="162"/>
      <c r="AO179" s="154"/>
      <c r="AS179" s="155"/>
      <c r="AT179" s="155"/>
      <c r="AU179" s="155"/>
      <c r="AV179" s="155"/>
      <c r="AW179" s="155"/>
      <c r="AX179" s="155"/>
      <c r="AY179" s="155"/>
      <c r="AZ179" s="155"/>
      <c r="BA179" s="155"/>
    </row>
    <row r="180" spans="1:53" x14ac:dyDescent="0.25">
      <c r="A180" s="70" t="s">
        <v>16</v>
      </c>
      <c r="B180" s="64">
        <v>34003</v>
      </c>
      <c r="C180" s="64" t="s">
        <v>18</v>
      </c>
      <c r="D180" s="64" t="s">
        <v>53</v>
      </c>
      <c r="E180" s="64" t="s">
        <v>103</v>
      </c>
      <c r="F180" s="64" t="s">
        <v>100</v>
      </c>
      <c r="G180" s="64" t="s">
        <v>163</v>
      </c>
      <c r="H180" s="64"/>
      <c r="I180" s="64">
        <v>2270004031</v>
      </c>
      <c r="J180" s="65" t="s">
        <v>1</v>
      </c>
      <c r="K180" s="64" t="s">
        <v>1</v>
      </c>
      <c r="L180" s="64" t="s">
        <v>19</v>
      </c>
      <c r="M180" s="71" t="s">
        <v>19</v>
      </c>
      <c r="N180" s="71">
        <v>6.8175580978439994E-6</v>
      </c>
      <c r="O180" s="71">
        <v>6.8175580978439994E-6</v>
      </c>
      <c r="P180" s="66" t="s">
        <v>19</v>
      </c>
      <c r="Q180" s="71">
        <v>6.6138600000000009E-6</v>
      </c>
      <c r="R180" s="66">
        <v>1</v>
      </c>
      <c r="S180" s="66">
        <f t="shared" si="18"/>
        <v>6.6138600000000009E-6</v>
      </c>
      <c r="T180" s="66">
        <f t="shared" si="16"/>
        <v>2.0369809784399849E-7</v>
      </c>
      <c r="U180" s="71">
        <v>4.1350302000000002E-5</v>
      </c>
      <c r="V180" s="71">
        <v>4.1350302000000002E-5</v>
      </c>
      <c r="W180" s="71" t="s">
        <v>19</v>
      </c>
      <c r="X180" s="71">
        <v>4.2255216666666665E-5</v>
      </c>
      <c r="Y180" s="66">
        <v>1</v>
      </c>
      <c r="Z180" s="66">
        <f t="shared" si="19"/>
        <v>4.2255216666666665E-5</v>
      </c>
      <c r="AA180" s="66">
        <f t="shared" si="20"/>
        <v>-9.0491466666666327E-7</v>
      </c>
      <c r="AB180" s="71">
        <v>2.5206116999999999E-5</v>
      </c>
      <c r="AC180" s="71">
        <v>2.5206116999999999E-5</v>
      </c>
      <c r="AD180" s="71"/>
      <c r="AE180" s="71">
        <v>2.5720566666666669E-5</v>
      </c>
      <c r="AF180" s="72">
        <v>1</v>
      </c>
      <c r="AG180" s="66">
        <f t="shared" si="17"/>
        <v>2.5720566666666669E-5</v>
      </c>
      <c r="AH180" s="66">
        <f t="shared" si="21"/>
        <v>-5.1444966666667005E-7</v>
      </c>
      <c r="AI180" s="67" t="s">
        <v>71</v>
      </c>
      <c r="AJ180" s="162"/>
      <c r="AO180" s="154"/>
      <c r="AS180" s="155"/>
      <c r="AT180" s="155"/>
      <c r="AU180" s="155"/>
      <c r="AV180" s="155"/>
      <c r="AW180" s="155"/>
      <c r="AX180" s="155"/>
      <c r="AY180" s="155"/>
      <c r="AZ180" s="155"/>
      <c r="BA180" s="155"/>
    </row>
    <row r="181" spans="1:53" x14ac:dyDescent="0.25">
      <c r="A181" s="70" t="s">
        <v>16</v>
      </c>
      <c r="B181" s="64">
        <v>34003</v>
      </c>
      <c r="C181" s="64" t="s">
        <v>18</v>
      </c>
      <c r="D181" s="64" t="s">
        <v>53</v>
      </c>
      <c r="E181" s="64" t="s">
        <v>104</v>
      </c>
      <c r="F181" s="64" t="s">
        <v>100</v>
      </c>
      <c r="G181" s="64" t="s">
        <v>163</v>
      </c>
      <c r="H181" s="64"/>
      <c r="I181" s="64">
        <v>2270004036</v>
      </c>
      <c r="J181" s="65" t="s">
        <v>1</v>
      </c>
      <c r="K181" s="64" t="s">
        <v>1</v>
      </c>
      <c r="L181" s="64" t="s">
        <v>19</v>
      </c>
      <c r="M181" s="71" t="s">
        <v>19</v>
      </c>
      <c r="N181" s="71">
        <v>0</v>
      </c>
      <c r="O181" s="71">
        <v>0</v>
      </c>
      <c r="P181" s="66" t="s">
        <v>19</v>
      </c>
      <c r="Q181" s="71">
        <v>0</v>
      </c>
      <c r="R181" s="66">
        <v>1</v>
      </c>
      <c r="S181" s="66">
        <f t="shared" si="18"/>
        <v>0</v>
      </c>
      <c r="T181" s="66">
        <f t="shared" si="16"/>
        <v>0</v>
      </c>
      <c r="U181" s="71">
        <v>0</v>
      </c>
      <c r="V181" s="71">
        <v>0</v>
      </c>
      <c r="W181" s="71" t="s">
        <v>19</v>
      </c>
      <c r="X181" s="71">
        <v>0</v>
      </c>
      <c r="Y181" s="66">
        <v>1</v>
      </c>
      <c r="Z181" s="66">
        <f t="shared" si="19"/>
        <v>0</v>
      </c>
      <c r="AA181" s="66">
        <f t="shared" si="20"/>
        <v>0</v>
      </c>
      <c r="AB181" s="71">
        <v>0</v>
      </c>
      <c r="AC181" s="71">
        <v>0</v>
      </c>
      <c r="AD181" s="71"/>
      <c r="AE181" s="71">
        <v>0</v>
      </c>
      <c r="AF181" s="72">
        <v>1</v>
      </c>
      <c r="AG181" s="66">
        <f t="shared" si="17"/>
        <v>0</v>
      </c>
      <c r="AH181" s="66">
        <f t="shared" si="21"/>
        <v>0</v>
      </c>
      <c r="AI181" s="67" t="s">
        <v>71</v>
      </c>
      <c r="AJ181" s="162"/>
      <c r="AO181" s="154"/>
      <c r="AS181" s="155"/>
      <c r="AT181" s="155"/>
      <c r="AU181" s="155"/>
      <c r="AV181" s="155"/>
      <c r="AW181" s="155"/>
      <c r="AX181" s="155"/>
      <c r="AY181" s="155"/>
      <c r="AZ181" s="155"/>
      <c r="BA181" s="155"/>
    </row>
    <row r="182" spans="1:53" x14ac:dyDescent="0.25">
      <c r="A182" s="70" t="s">
        <v>16</v>
      </c>
      <c r="B182" s="64">
        <v>34003</v>
      </c>
      <c r="C182" s="64" t="s">
        <v>18</v>
      </c>
      <c r="D182" s="64" t="s">
        <v>53</v>
      </c>
      <c r="E182" s="64" t="s">
        <v>137</v>
      </c>
      <c r="F182" s="64" t="s">
        <v>100</v>
      </c>
      <c r="G182" s="64" t="s">
        <v>163</v>
      </c>
      <c r="H182" s="64"/>
      <c r="I182" s="64">
        <v>2270004046</v>
      </c>
      <c r="J182" s="65" t="s">
        <v>1</v>
      </c>
      <c r="K182" s="64" t="s">
        <v>1</v>
      </c>
      <c r="L182" s="64" t="s">
        <v>19</v>
      </c>
      <c r="M182" s="71" t="s">
        <v>19</v>
      </c>
      <c r="N182" s="71">
        <v>2.793352136751423E-2</v>
      </c>
      <c r="O182" s="71">
        <v>2.793352136751423E-2</v>
      </c>
      <c r="P182" s="66" t="s">
        <v>19</v>
      </c>
      <c r="Q182" s="71">
        <v>2.3150714619999999E-2</v>
      </c>
      <c r="R182" s="66">
        <v>1</v>
      </c>
      <c r="S182" s="66">
        <f t="shared" si="18"/>
        <v>2.3150714619999999E-2</v>
      </c>
      <c r="T182" s="66">
        <f t="shared" si="16"/>
        <v>4.7828067475142316E-3</v>
      </c>
      <c r="U182" s="71">
        <v>0.23514510322700002</v>
      </c>
      <c r="V182" s="71">
        <v>0.23514510322700002</v>
      </c>
      <c r="W182" s="71" t="s">
        <v>19</v>
      </c>
      <c r="X182" s="71">
        <v>0.23717779627666669</v>
      </c>
      <c r="Y182" s="66">
        <v>1</v>
      </c>
      <c r="Z182" s="66">
        <f t="shared" si="19"/>
        <v>0.23717779627666669</v>
      </c>
      <c r="AA182" s="66">
        <f t="shared" si="20"/>
        <v>-2.0326930496666618E-3</v>
      </c>
      <c r="AB182" s="71">
        <v>0.119276029881</v>
      </c>
      <c r="AC182" s="71">
        <v>0.119276029881</v>
      </c>
      <c r="AD182" s="71"/>
      <c r="AE182" s="71">
        <v>0.10295171219666667</v>
      </c>
      <c r="AF182" s="72">
        <v>1</v>
      </c>
      <c r="AG182" s="66">
        <f t="shared" si="17"/>
        <v>0.10295171219666667</v>
      </c>
      <c r="AH182" s="66">
        <f t="shared" si="21"/>
        <v>1.6324317684333331E-2</v>
      </c>
      <c r="AI182" s="67" t="s">
        <v>71</v>
      </c>
      <c r="AJ182" s="162"/>
      <c r="AO182" s="154"/>
      <c r="AS182" s="155"/>
      <c r="AT182" s="155"/>
      <c r="AU182" s="155"/>
      <c r="AV182" s="155"/>
      <c r="AW182" s="155"/>
      <c r="AX182" s="155"/>
      <c r="AY182" s="155"/>
      <c r="AZ182" s="155"/>
      <c r="BA182" s="155"/>
    </row>
    <row r="183" spans="1:53" x14ac:dyDescent="0.25">
      <c r="A183" s="70" t="s">
        <v>16</v>
      </c>
      <c r="B183" s="64">
        <v>34003</v>
      </c>
      <c r="C183" s="64" t="s">
        <v>18</v>
      </c>
      <c r="D183" s="64" t="s">
        <v>53</v>
      </c>
      <c r="E183" s="64" t="s">
        <v>139</v>
      </c>
      <c r="F183" s="64" t="s">
        <v>100</v>
      </c>
      <c r="G183" s="64" t="s">
        <v>163</v>
      </c>
      <c r="H183" s="64"/>
      <c r="I183" s="64">
        <v>2270004056</v>
      </c>
      <c r="J183" s="65" t="s">
        <v>1</v>
      </c>
      <c r="K183" s="64" t="s">
        <v>1</v>
      </c>
      <c r="L183" s="64" t="s">
        <v>19</v>
      </c>
      <c r="M183" s="71" t="s">
        <v>19</v>
      </c>
      <c r="N183" s="71">
        <v>5.8920361129639618E-3</v>
      </c>
      <c r="O183" s="71">
        <v>5.8920361129639618E-3</v>
      </c>
      <c r="P183" s="66" t="s">
        <v>19</v>
      </c>
      <c r="Q183" s="71">
        <v>5.7051891233333334E-3</v>
      </c>
      <c r="R183" s="66">
        <v>1</v>
      </c>
      <c r="S183" s="66">
        <f t="shared" si="18"/>
        <v>5.7051891233333334E-3</v>
      </c>
      <c r="T183" s="66">
        <f t="shared" si="16"/>
        <v>1.8684698963062837E-4</v>
      </c>
      <c r="U183" s="71">
        <v>4.6700080540000001E-2</v>
      </c>
      <c r="V183" s="71">
        <v>4.6700080540000001E-2</v>
      </c>
      <c r="W183" s="71" t="s">
        <v>19</v>
      </c>
      <c r="X183" s="71">
        <v>5.0488370056666669E-2</v>
      </c>
      <c r="Y183" s="66">
        <v>1</v>
      </c>
      <c r="Z183" s="66">
        <f t="shared" si="19"/>
        <v>5.0488370056666669E-2</v>
      </c>
      <c r="AA183" s="66">
        <f t="shared" si="20"/>
        <v>-3.788289516666668E-3</v>
      </c>
      <c r="AB183" s="71">
        <v>2.5095636818000002E-2</v>
      </c>
      <c r="AC183" s="71">
        <v>2.5095636818000002E-2</v>
      </c>
      <c r="AD183" s="71"/>
      <c r="AE183" s="71">
        <v>2.6101965926666665E-2</v>
      </c>
      <c r="AF183" s="72">
        <v>1</v>
      </c>
      <c r="AG183" s="66">
        <f t="shared" si="17"/>
        <v>2.6101965926666665E-2</v>
      </c>
      <c r="AH183" s="66">
        <f t="shared" si="21"/>
        <v>-1.0063291086666627E-3</v>
      </c>
      <c r="AI183" s="67" t="s">
        <v>71</v>
      </c>
      <c r="AJ183" s="162"/>
      <c r="AO183" s="154"/>
      <c r="AS183" s="155"/>
      <c r="AT183" s="155"/>
      <c r="AU183" s="155"/>
      <c r="AV183" s="155"/>
      <c r="AW183" s="155"/>
      <c r="AX183" s="155"/>
      <c r="AY183" s="155"/>
      <c r="AZ183" s="155"/>
      <c r="BA183" s="155"/>
    </row>
    <row r="184" spans="1:53" x14ac:dyDescent="0.25">
      <c r="A184" s="70" t="s">
        <v>16</v>
      </c>
      <c r="B184" s="64">
        <v>34003</v>
      </c>
      <c r="C184" s="64" t="s">
        <v>18</v>
      </c>
      <c r="D184" s="64" t="s">
        <v>53</v>
      </c>
      <c r="E184" s="64" t="s">
        <v>140</v>
      </c>
      <c r="F184" s="64" t="s">
        <v>100</v>
      </c>
      <c r="G184" s="64" t="s">
        <v>163</v>
      </c>
      <c r="H184" s="64"/>
      <c r="I184" s="64">
        <v>2270004066</v>
      </c>
      <c r="J184" s="65" t="s">
        <v>1</v>
      </c>
      <c r="K184" s="64" t="s">
        <v>1</v>
      </c>
      <c r="L184" s="64" t="s">
        <v>19</v>
      </c>
      <c r="M184" s="71" t="s">
        <v>19</v>
      </c>
      <c r="N184" s="71">
        <v>3.2575404978024004E-2</v>
      </c>
      <c r="O184" s="71">
        <v>3.2575404978024004E-2</v>
      </c>
      <c r="P184" s="66" t="s">
        <v>19</v>
      </c>
      <c r="Q184" s="71">
        <v>2.7855006263333332E-2</v>
      </c>
      <c r="R184" s="66">
        <v>1</v>
      </c>
      <c r="S184" s="66">
        <f t="shared" si="18"/>
        <v>2.7855006263333332E-2</v>
      </c>
      <c r="T184" s="66">
        <f t="shared" si="16"/>
        <v>4.7203987146906719E-3</v>
      </c>
      <c r="U184" s="71">
        <v>0.35087705400680003</v>
      </c>
      <c r="V184" s="71">
        <v>0.35087705400680003</v>
      </c>
      <c r="W184" s="71" t="s">
        <v>19</v>
      </c>
      <c r="X184" s="71">
        <v>0.29119943732000003</v>
      </c>
      <c r="Y184" s="66">
        <v>1</v>
      </c>
      <c r="Z184" s="66">
        <f t="shared" si="19"/>
        <v>0.29119943732000003</v>
      </c>
      <c r="AA184" s="66">
        <f t="shared" si="20"/>
        <v>5.9677616686799995E-2</v>
      </c>
      <c r="AB184" s="71">
        <v>0.14227309811050001</v>
      </c>
      <c r="AC184" s="71">
        <v>0.14227309811050001</v>
      </c>
      <c r="AD184" s="71"/>
      <c r="AE184" s="71">
        <v>0.11072152795000001</v>
      </c>
      <c r="AF184" s="72">
        <v>1</v>
      </c>
      <c r="AG184" s="66">
        <f t="shared" si="17"/>
        <v>0.11072152795000001</v>
      </c>
      <c r="AH184" s="66">
        <f t="shared" si="21"/>
        <v>3.1551570160500003E-2</v>
      </c>
      <c r="AI184" s="67" t="s">
        <v>71</v>
      </c>
      <c r="AJ184" s="162"/>
      <c r="AO184" s="154"/>
      <c r="AS184" s="155"/>
      <c r="AT184" s="155"/>
      <c r="AU184" s="155"/>
      <c r="AV184" s="155"/>
      <c r="AW184" s="155"/>
      <c r="AX184" s="155"/>
      <c r="AY184" s="155"/>
      <c r="AZ184" s="155"/>
      <c r="BA184" s="155"/>
    </row>
    <row r="185" spans="1:53" x14ac:dyDescent="0.25">
      <c r="A185" s="70" t="s">
        <v>16</v>
      </c>
      <c r="B185" s="64">
        <v>34003</v>
      </c>
      <c r="C185" s="64" t="s">
        <v>18</v>
      </c>
      <c r="D185" s="64" t="s">
        <v>53</v>
      </c>
      <c r="E185" s="64" t="s">
        <v>105</v>
      </c>
      <c r="F185" s="64" t="s">
        <v>100</v>
      </c>
      <c r="G185" s="64" t="s">
        <v>163</v>
      </c>
      <c r="H185" s="64"/>
      <c r="I185" s="64">
        <v>2270004071</v>
      </c>
      <c r="J185" s="65" t="s">
        <v>1</v>
      </c>
      <c r="K185" s="64" t="s">
        <v>1</v>
      </c>
      <c r="L185" s="64" t="s">
        <v>19</v>
      </c>
      <c r="M185" s="71" t="s">
        <v>19</v>
      </c>
      <c r="N185" s="71">
        <v>2.61532015645329E-3</v>
      </c>
      <c r="O185" s="71">
        <v>2.61532015645329E-3</v>
      </c>
      <c r="P185" s="66" t="s">
        <v>19</v>
      </c>
      <c r="Q185" s="71">
        <v>2.0818961533333336E-3</v>
      </c>
      <c r="R185" s="66">
        <v>1</v>
      </c>
      <c r="S185" s="66">
        <f t="shared" si="18"/>
        <v>2.0818961533333336E-3</v>
      </c>
      <c r="T185" s="66">
        <f t="shared" si="16"/>
        <v>5.3342400311995634E-4</v>
      </c>
      <c r="U185" s="71">
        <v>3.2937198899999999E-2</v>
      </c>
      <c r="V185" s="71">
        <v>3.2937198899999999E-2</v>
      </c>
      <c r="W185" s="71" t="s">
        <v>19</v>
      </c>
      <c r="X185" s="71">
        <v>2.3859499950000002E-2</v>
      </c>
      <c r="Y185" s="66">
        <v>1</v>
      </c>
      <c r="Z185" s="66">
        <f t="shared" si="19"/>
        <v>2.3859499950000002E-2</v>
      </c>
      <c r="AA185" s="66">
        <f t="shared" si="20"/>
        <v>9.0776989499999974E-3</v>
      </c>
      <c r="AB185" s="71">
        <v>1.334062489E-2</v>
      </c>
      <c r="AC185" s="71">
        <v>1.334062489E-2</v>
      </c>
      <c r="AD185" s="71"/>
      <c r="AE185" s="71">
        <v>8.019305249999999E-3</v>
      </c>
      <c r="AF185" s="72">
        <v>1</v>
      </c>
      <c r="AG185" s="66">
        <f t="shared" si="17"/>
        <v>8.019305249999999E-3</v>
      </c>
      <c r="AH185" s="66">
        <f t="shared" si="21"/>
        <v>5.3213196400000006E-3</v>
      </c>
      <c r="AI185" s="67" t="s">
        <v>71</v>
      </c>
      <c r="AJ185" s="162"/>
      <c r="AO185" s="154"/>
      <c r="AS185" s="155"/>
      <c r="AT185" s="155"/>
      <c r="AU185" s="155"/>
      <c r="AV185" s="155"/>
      <c r="AW185" s="155"/>
      <c r="AX185" s="155"/>
      <c r="AY185" s="155"/>
      <c r="AZ185" s="155"/>
      <c r="BA185" s="155"/>
    </row>
    <row r="186" spans="1:53" x14ac:dyDescent="0.25">
      <c r="A186" s="70" t="s">
        <v>16</v>
      </c>
      <c r="B186" s="64">
        <v>34003</v>
      </c>
      <c r="C186" s="64" t="s">
        <v>18</v>
      </c>
      <c r="D186" s="64" t="s">
        <v>53</v>
      </c>
      <c r="E186" s="64" t="s">
        <v>141</v>
      </c>
      <c r="F186" s="64" t="s">
        <v>100</v>
      </c>
      <c r="G186" s="64" t="s">
        <v>163</v>
      </c>
      <c r="H186" s="64"/>
      <c r="I186" s="64">
        <v>2270004076</v>
      </c>
      <c r="J186" s="65" t="s">
        <v>1</v>
      </c>
      <c r="K186" s="64" t="s">
        <v>1</v>
      </c>
      <c r="L186" s="64" t="s">
        <v>19</v>
      </c>
      <c r="M186" s="71" t="s">
        <v>19</v>
      </c>
      <c r="N186" s="71">
        <v>1.18378778951043E-4</v>
      </c>
      <c r="O186" s="71">
        <v>1.18378778951043E-4</v>
      </c>
      <c r="P186" s="66" t="s">
        <v>19</v>
      </c>
      <c r="Q186" s="71">
        <v>1.0251482999999999E-4</v>
      </c>
      <c r="R186" s="66">
        <v>1</v>
      </c>
      <c r="S186" s="66">
        <f t="shared" si="18"/>
        <v>1.0251482999999999E-4</v>
      </c>
      <c r="T186" s="66">
        <f t="shared" si="16"/>
        <v>1.586394895104301E-5</v>
      </c>
      <c r="U186" s="71">
        <v>9.4712805700000009E-4</v>
      </c>
      <c r="V186" s="71">
        <v>9.4712805700000009E-4</v>
      </c>
      <c r="W186" s="71" t="s">
        <v>19</v>
      </c>
      <c r="X186" s="71">
        <v>9.2483808999999995E-4</v>
      </c>
      <c r="Y186" s="66">
        <v>1</v>
      </c>
      <c r="Z186" s="66">
        <f t="shared" si="19"/>
        <v>9.2483808999999995E-4</v>
      </c>
      <c r="AA186" s="66">
        <f t="shared" si="20"/>
        <v>2.2289967000000137E-5</v>
      </c>
      <c r="AB186" s="71">
        <v>5.2267601140000011E-4</v>
      </c>
      <c r="AC186" s="71">
        <v>5.2267601140000011E-4</v>
      </c>
      <c r="AD186" s="71"/>
      <c r="AE186" s="71">
        <v>4.6701200333333333E-4</v>
      </c>
      <c r="AF186" s="72">
        <v>1</v>
      </c>
      <c r="AG186" s="66">
        <f t="shared" si="17"/>
        <v>4.6701200333333333E-4</v>
      </c>
      <c r="AH186" s="66">
        <f t="shared" si="21"/>
        <v>5.5664008066666775E-5</v>
      </c>
      <c r="AI186" s="67" t="s">
        <v>71</v>
      </c>
      <c r="AJ186" s="162"/>
      <c r="AO186" s="154"/>
      <c r="AS186" s="155"/>
      <c r="AT186" s="155"/>
      <c r="AU186" s="155"/>
      <c r="AV186" s="155"/>
      <c r="AW186" s="155"/>
      <c r="AX186" s="155"/>
      <c r="AY186" s="155"/>
      <c r="AZ186" s="155"/>
      <c r="BA186" s="155"/>
    </row>
    <row r="187" spans="1:53" x14ac:dyDescent="0.25">
      <c r="A187" s="70" t="s">
        <v>16</v>
      </c>
      <c r="B187" s="64">
        <v>34003</v>
      </c>
      <c r="C187" s="64" t="s">
        <v>18</v>
      </c>
      <c r="D187" s="64" t="s">
        <v>53</v>
      </c>
      <c r="E187" s="64" t="s">
        <v>142</v>
      </c>
      <c r="F187" s="64" t="s">
        <v>107</v>
      </c>
      <c r="G187" s="64" t="s">
        <v>163</v>
      </c>
      <c r="H187" s="64"/>
      <c r="I187" s="64">
        <v>2270005010</v>
      </c>
      <c r="J187" s="65" t="s">
        <v>1</v>
      </c>
      <c r="K187" s="64" t="s">
        <v>1</v>
      </c>
      <c r="L187" s="64" t="s">
        <v>19</v>
      </c>
      <c r="M187" s="71" t="s">
        <v>19</v>
      </c>
      <c r="N187" s="71">
        <v>7.2614626511309998E-9</v>
      </c>
      <c r="O187" s="71">
        <v>7.2614626511309998E-9</v>
      </c>
      <c r="P187" s="66" t="s">
        <v>19</v>
      </c>
      <c r="Q187" s="71">
        <v>0</v>
      </c>
      <c r="R187" s="66">
        <v>1</v>
      </c>
      <c r="S187" s="66">
        <f t="shared" si="18"/>
        <v>0</v>
      </c>
      <c r="T187" s="66">
        <f t="shared" si="16"/>
        <v>7.2614626511309998E-9</v>
      </c>
      <c r="U187" s="71">
        <v>4.7522905699999999E-8</v>
      </c>
      <c r="V187" s="71">
        <v>4.7522905699999999E-8</v>
      </c>
      <c r="W187" s="71" t="s">
        <v>19</v>
      </c>
      <c r="X187" s="71">
        <v>0</v>
      </c>
      <c r="Y187" s="66">
        <v>1</v>
      </c>
      <c r="Z187" s="66">
        <f t="shared" si="19"/>
        <v>0</v>
      </c>
      <c r="AA187" s="66">
        <f t="shared" si="20"/>
        <v>4.7522905699999999E-8</v>
      </c>
      <c r="AB187" s="71">
        <v>5.8219007599999996E-8</v>
      </c>
      <c r="AC187" s="71">
        <v>5.8219007599999996E-8</v>
      </c>
      <c r="AD187" s="71"/>
      <c r="AE187" s="71">
        <v>0</v>
      </c>
      <c r="AF187" s="72">
        <v>1</v>
      </c>
      <c r="AG187" s="66">
        <f t="shared" si="17"/>
        <v>0</v>
      </c>
      <c r="AH187" s="66">
        <f t="shared" si="21"/>
        <v>5.8219007599999996E-8</v>
      </c>
      <c r="AI187" s="67" t="s">
        <v>71</v>
      </c>
      <c r="AJ187" s="162"/>
      <c r="AO187" s="154"/>
      <c r="AS187" s="155"/>
      <c r="AT187" s="155"/>
      <c r="AU187" s="155"/>
      <c r="AV187" s="155"/>
      <c r="AW187" s="155"/>
      <c r="AX187" s="155"/>
      <c r="AY187" s="155"/>
      <c r="AZ187" s="155"/>
      <c r="BA187" s="155"/>
    </row>
    <row r="188" spans="1:53" x14ac:dyDescent="0.25">
      <c r="A188" s="70" t="s">
        <v>16</v>
      </c>
      <c r="B188" s="64">
        <v>34003</v>
      </c>
      <c r="C188" s="64" t="s">
        <v>18</v>
      </c>
      <c r="D188" s="64" t="s">
        <v>53</v>
      </c>
      <c r="E188" s="64" t="s">
        <v>143</v>
      </c>
      <c r="F188" s="64" t="s">
        <v>107</v>
      </c>
      <c r="G188" s="64" t="s">
        <v>163</v>
      </c>
      <c r="H188" s="64"/>
      <c r="I188" s="64">
        <v>2270005015</v>
      </c>
      <c r="J188" s="65" t="s">
        <v>1</v>
      </c>
      <c r="K188" s="64" t="s">
        <v>1</v>
      </c>
      <c r="L188" s="64" t="s">
        <v>19</v>
      </c>
      <c r="M188" s="71" t="s">
        <v>19</v>
      </c>
      <c r="N188" s="71">
        <v>2.3653147578629396E-4</v>
      </c>
      <c r="O188" s="71">
        <v>2.3653147578629396E-4</v>
      </c>
      <c r="P188" s="66" t="s">
        <v>19</v>
      </c>
      <c r="Q188" s="71">
        <v>1.7379754333333332E-4</v>
      </c>
      <c r="R188" s="66">
        <v>1</v>
      </c>
      <c r="S188" s="66">
        <f t="shared" si="18"/>
        <v>1.7379754333333332E-4</v>
      </c>
      <c r="T188" s="66">
        <f t="shared" si="16"/>
        <v>6.273393245296064E-5</v>
      </c>
      <c r="U188" s="71">
        <v>2.5612899580000001E-3</v>
      </c>
      <c r="V188" s="71">
        <v>2.5612899580000001E-3</v>
      </c>
      <c r="W188" s="71" t="s">
        <v>19</v>
      </c>
      <c r="X188" s="71">
        <v>1.8555551666666666E-3</v>
      </c>
      <c r="Y188" s="66">
        <v>1</v>
      </c>
      <c r="Z188" s="66">
        <f t="shared" si="19"/>
        <v>1.8555551666666666E-3</v>
      </c>
      <c r="AA188" s="66">
        <f t="shared" si="20"/>
        <v>7.0573479133333346E-4</v>
      </c>
      <c r="AB188" s="71">
        <v>1.308577374E-3</v>
      </c>
      <c r="AC188" s="71">
        <v>1.308577374E-3</v>
      </c>
      <c r="AD188" s="71"/>
      <c r="AE188" s="71">
        <v>8.4914613666666665E-4</v>
      </c>
      <c r="AF188" s="72">
        <v>1</v>
      </c>
      <c r="AG188" s="66">
        <f t="shared" si="17"/>
        <v>8.4914613666666665E-4</v>
      </c>
      <c r="AH188" s="66">
        <f t="shared" si="21"/>
        <v>4.5943123733333338E-4</v>
      </c>
      <c r="AI188" s="67" t="s">
        <v>71</v>
      </c>
      <c r="AJ188" s="162"/>
      <c r="AO188" s="154"/>
      <c r="AS188" s="155"/>
      <c r="AT188" s="155"/>
      <c r="AU188" s="155"/>
      <c r="AV188" s="155"/>
      <c r="AW188" s="155"/>
      <c r="AX188" s="155"/>
      <c r="AY188" s="155"/>
      <c r="AZ188" s="155"/>
      <c r="BA188" s="155"/>
    </row>
    <row r="189" spans="1:53" x14ac:dyDescent="0.25">
      <c r="A189" s="70" t="s">
        <v>16</v>
      </c>
      <c r="B189" s="64">
        <v>34003</v>
      </c>
      <c r="C189" s="64" t="s">
        <v>18</v>
      </c>
      <c r="D189" s="64" t="s">
        <v>53</v>
      </c>
      <c r="E189" s="64" t="s">
        <v>170</v>
      </c>
      <c r="F189" s="64" t="s">
        <v>107</v>
      </c>
      <c r="G189" s="64" t="s">
        <v>163</v>
      </c>
      <c r="H189" s="64"/>
      <c r="I189" s="64">
        <v>2270005020</v>
      </c>
      <c r="J189" s="65" t="s">
        <v>1</v>
      </c>
      <c r="K189" s="64" t="s">
        <v>1</v>
      </c>
      <c r="L189" s="64" t="s">
        <v>19</v>
      </c>
      <c r="M189" s="71" t="s">
        <v>19</v>
      </c>
      <c r="N189" s="71">
        <v>2.3259705723423001E-5</v>
      </c>
      <c r="O189" s="71">
        <v>2.3259705723423001E-5</v>
      </c>
      <c r="P189" s="66" t="s">
        <v>19</v>
      </c>
      <c r="Q189" s="71">
        <v>1.9106706666666671E-5</v>
      </c>
      <c r="R189" s="66">
        <v>1</v>
      </c>
      <c r="S189" s="66">
        <f t="shared" si="18"/>
        <v>1.9106706666666671E-5</v>
      </c>
      <c r="T189" s="66">
        <f t="shared" si="16"/>
        <v>4.15299905675633E-6</v>
      </c>
      <c r="U189" s="71">
        <v>2.694320295E-4</v>
      </c>
      <c r="V189" s="71">
        <v>2.694320295E-4</v>
      </c>
      <c r="W189" s="71" t="s">
        <v>19</v>
      </c>
      <c r="X189" s="71">
        <v>2.0502965999999998E-4</v>
      </c>
      <c r="Y189" s="66">
        <v>1</v>
      </c>
      <c r="Z189" s="66">
        <f t="shared" si="19"/>
        <v>2.0502965999999998E-4</v>
      </c>
      <c r="AA189" s="66">
        <f t="shared" si="20"/>
        <v>6.4402369500000012E-5</v>
      </c>
      <c r="AB189" s="71">
        <v>1.065912212E-4</v>
      </c>
      <c r="AC189" s="71">
        <v>1.065912212E-4</v>
      </c>
      <c r="AD189" s="71"/>
      <c r="AE189" s="71">
        <v>7.7896573333333325E-5</v>
      </c>
      <c r="AF189" s="72">
        <v>1</v>
      </c>
      <c r="AG189" s="66">
        <f t="shared" si="17"/>
        <v>7.7896573333333325E-5</v>
      </c>
      <c r="AH189" s="66">
        <f t="shared" si="21"/>
        <v>2.869464786666668E-5</v>
      </c>
      <c r="AI189" s="67" t="s">
        <v>71</v>
      </c>
      <c r="AJ189" s="162"/>
      <c r="AO189" s="154"/>
      <c r="AS189" s="155"/>
      <c r="AT189" s="155"/>
      <c r="AU189" s="155"/>
      <c r="AV189" s="155"/>
      <c r="AW189" s="155"/>
      <c r="AX189" s="155"/>
      <c r="AY189" s="155"/>
      <c r="AZ189" s="155"/>
      <c r="BA189" s="155"/>
    </row>
    <row r="190" spans="1:53" x14ac:dyDescent="0.25">
      <c r="A190" s="70" t="s">
        <v>16</v>
      </c>
      <c r="B190" s="64">
        <v>34003</v>
      </c>
      <c r="C190" s="64" t="s">
        <v>18</v>
      </c>
      <c r="D190" s="64" t="s">
        <v>53</v>
      </c>
      <c r="E190" s="64" t="s">
        <v>144</v>
      </c>
      <c r="F190" s="64" t="s">
        <v>107</v>
      </c>
      <c r="G190" s="64" t="s">
        <v>163</v>
      </c>
      <c r="H190" s="64"/>
      <c r="I190" s="64">
        <v>2270005025</v>
      </c>
      <c r="J190" s="65" t="s">
        <v>1</v>
      </c>
      <c r="K190" s="64" t="s">
        <v>1</v>
      </c>
      <c r="L190" s="64" t="s">
        <v>19</v>
      </c>
      <c r="M190" s="71" t="s">
        <v>19</v>
      </c>
      <c r="N190" s="71">
        <v>2.0112264214005602E-7</v>
      </c>
      <c r="O190" s="71">
        <v>2.0112264214005602E-7</v>
      </c>
      <c r="P190" s="66" t="s">
        <v>19</v>
      </c>
      <c r="Q190" s="71">
        <v>0</v>
      </c>
      <c r="R190" s="66">
        <v>1</v>
      </c>
      <c r="S190" s="66">
        <f t="shared" si="18"/>
        <v>0</v>
      </c>
      <c r="T190" s="66">
        <f t="shared" si="16"/>
        <v>2.0112264214005602E-7</v>
      </c>
      <c r="U190" s="71">
        <v>1.357295091E-6</v>
      </c>
      <c r="V190" s="71">
        <v>1.357295091E-6</v>
      </c>
      <c r="W190" s="71" t="s">
        <v>19</v>
      </c>
      <c r="X190" s="71">
        <v>1.1023100000000001E-6</v>
      </c>
      <c r="Y190" s="66">
        <v>1</v>
      </c>
      <c r="Z190" s="66">
        <f t="shared" si="19"/>
        <v>1.1023100000000001E-6</v>
      </c>
      <c r="AA190" s="66">
        <f t="shared" si="20"/>
        <v>2.5498509099999991E-7</v>
      </c>
      <c r="AB190" s="71">
        <v>9.4811699800000001E-7</v>
      </c>
      <c r="AC190" s="71">
        <v>9.4811699800000001E-7</v>
      </c>
      <c r="AD190" s="71"/>
      <c r="AE190" s="71">
        <v>1.1023100000000001E-6</v>
      </c>
      <c r="AF190" s="72">
        <v>1</v>
      </c>
      <c r="AG190" s="66">
        <f t="shared" si="17"/>
        <v>1.1023100000000001E-6</v>
      </c>
      <c r="AH190" s="66">
        <f t="shared" si="21"/>
        <v>-1.5419300200000007E-7</v>
      </c>
      <c r="AI190" s="67" t="s">
        <v>71</v>
      </c>
      <c r="AJ190" s="162"/>
      <c r="AO190" s="154"/>
      <c r="AS190" s="155"/>
      <c r="AT190" s="155"/>
      <c r="AU190" s="155"/>
      <c r="AV190" s="155"/>
      <c r="AW190" s="155"/>
      <c r="AX190" s="155"/>
      <c r="AY190" s="155"/>
      <c r="AZ190" s="155"/>
      <c r="BA190" s="155"/>
    </row>
    <row r="191" spans="1:53" x14ac:dyDescent="0.25">
      <c r="A191" s="70" t="s">
        <v>16</v>
      </c>
      <c r="B191" s="64">
        <v>34003</v>
      </c>
      <c r="C191" s="64" t="s">
        <v>18</v>
      </c>
      <c r="D191" s="64" t="s">
        <v>53</v>
      </c>
      <c r="E191" s="64" t="s">
        <v>145</v>
      </c>
      <c r="F191" s="64" t="s">
        <v>107</v>
      </c>
      <c r="G191" s="64" t="s">
        <v>163</v>
      </c>
      <c r="H191" s="64"/>
      <c r="I191" s="64">
        <v>2270005030</v>
      </c>
      <c r="J191" s="65" t="s">
        <v>1</v>
      </c>
      <c r="K191" s="64" t="s">
        <v>1</v>
      </c>
      <c r="L191" s="64" t="s">
        <v>19</v>
      </c>
      <c r="M191" s="71" t="s">
        <v>19</v>
      </c>
      <c r="N191" s="71">
        <v>3.1232933312490003E-8</v>
      </c>
      <c r="O191" s="71">
        <v>3.1232933312490003E-8</v>
      </c>
      <c r="P191" s="66" t="s">
        <v>19</v>
      </c>
      <c r="Q191" s="71">
        <v>0</v>
      </c>
      <c r="R191" s="66">
        <v>1</v>
      </c>
      <c r="S191" s="66">
        <f t="shared" si="18"/>
        <v>0</v>
      </c>
      <c r="T191" s="66">
        <f t="shared" si="16"/>
        <v>3.1232933312490003E-8</v>
      </c>
      <c r="U191" s="71">
        <v>2.3791485000000001E-7</v>
      </c>
      <c r="V191" s="71">
        <v>2.3791485000000001E-7</v>
      </c>
      <c r="W191" s="71" t="s">
        <v>19</v>
      </c>
      <c r="X191" s="71">
        <v>0</v>
      </c>
      <c r="Y191" s="66">
        <v>1</v>
      </c>
      <c r="Z191" s="66">
        <f t="shared" si="19"/>
        <v>0</v>
      </c>
      <c r="AA191" s="66">
        <f t="shared" si="20"/>
        <v>2.3791485000000001E-7</v>
      </c>
      <c r="AB191" s="71">
        <v>2.0413476E-7</v>
      </c>
      <c r="AC191" s="71">
        <v>2.0413476E-7</v>
      </c>
      <c r="AD191" s="71"/>
      <c r="AE191" s="71">
        <v>0</v>
      </c>
      <c r="AF191" s="72">
        <v>1</v>
      </c>
      <c r="AG191" s="66">
        <f t="shared" si="17"/>
        <v>0</v>
      </c>
      <c r="AH191" s="66">
        <f t="shared" si="21"/>
        <v>2.0413476E-7</v>
      </c>
      <c r="AI191" s="67" t="s">
        <v>71</v>
      </c>
      <c r="AJ191" s="162"/>
      <c r="AO191" s="154"/>
      <c r="AS191" s="155"/>
      <c r="AT191" s="155"/>
      <c r="AU191" s="155"/>
      <c r="AV191" s="155"/>
      <c r="AW191" s="155"/>
      <c r="AX191" s="155"/>
      <c r="AY191" s="155"/>
      <c r="AZ191" s="155"/>
      <c r="BA191" s="155"/>
    </row>
    <row r="192" spans="1:53" x14ac:dyDescent="0.25">
      <c r="A192" s="70" t="s">
        <v>16</v>
      </c>
      <c r="B192" s="64">
        <v>34003</v>
      </c>
      <c r="C192" s="64" t="s">
        <v>18</v>
      </c>
      <c r="D192" s="64" t="s">
        <v>53</v>
      </c>
      <c r="E192" s="64" t="s">
        <v>106</v>
      </c>
      <c r="F192" s="64" t="s">
        <v>107</v>
      </c>
      <c r="G192" s="64" t="s">
        <v>163</v>
      </c>
      <c r="H192" s="64"/>
      <c r="I192" s="64">
        <v>2270005035</v>
      </c>
      <c r="J192" s="65" t="s">
        <v>1</v>
      </c>
      <c r="K192" s="64" t="s">
        <v>1</v>
      </c>
      <c r="L192" s="64" t="s">
        <v>19</v>
      </c>
      <c r="M192" s="71" t="s">
        <v>19</v>
      </c>
      <c r="N192" s="71">
        <v>2.6459591953017598E-6</v>
      </c>
      <c r="O192" s="71">
        <v>2.6459591953017598E-6</v>
      </c>
      <c r="P192" s="66" t="s">
        <v>19</v>
      </c>
      <c r="Q192" s="71">
        <v>2.2046200000000002E-6</v>
      </c>
      <c r="R192" s="66">
        <v>1</v>
      </c>
      <c r="S192" s="66">
        <f t="shared" si="18"/>
        <v>2.2046200000000002E-6</v>
      </c>
      <c r="T192" s="66">
        <f t="shared" si="16"/>
        <v>4.4133919530175961E-7</v>
      </c>
      <c r="U192" s="71">
        <v>2.1094293824E-5</v>
      </c>
      <c r="V192" s="71">
        <v>2.1094293824E-5</v>
      </c>
      <c r="W192" s="71" t="s">
        <v>19</v>
      </c>
      <c r="X192" s="71">
        <v>1.6534650000000003E-5</v>
      </c>
      <c r="Y192" s="66">
        <v>1</v>
      </c>
      <c r="Z192" s="66">
        <f t="shared" si="19"/>
        <v>1.6534650000000003E-5</v>
      </c>
      <c r="AA192" s="66">
        <f t="shared" si="20"/>
        <v>4.5596438239999975E-6</v>
      </c>
      <c r="AB192" s="71">
        <v>1.0751072278999999E-5</v>
      </c>
      <c r="AC192" s="71">
        <v>1.0751072278999999E-5</v>
      </c>
      <c r="AD192" s="71"/>
      <c r="AE192" s="71">
        <v>7.7161700000000004E-6</v>
      </c>
      <c r="AF192" s="72">
        <v>1</v>
      </c>
      <c r="AG192" s="66">
        <f t="shared" si="17"/>
        <v>7.7161700000000004E-6</v>
      </c>
      <c r="AH192" s="66">
        <f t="shared" si="21"/>
        <v>3.034902278999999E-6</v>
      </c>
      <c r="AI192" s="67" t="s">
        <v>71</v>
      </c>
      <c r="AJ192" s="162"/>
      <c r="AO192" s="154"/>
      <c r="AS192" s="155"/>
      <c r="AT192" s="155"/>
      <c r="AU192" s="155"/>
      <c r="AV192" s="155"/>
      <c r="AW192" s="155"/>
      <c r="AX192" s="155"/>
      <c r="AY192" s="155"/>
      <c r="AZ192" s="155"/>
      <c r="BA192" s="155"/>
    </row>
    <row r="193" spans="1:53" x14ac:dyDescent="0.25">
      <c r="A193" s="70" t="s">
        <v>16</v>
      </c>
      <c r="B193" s="64">
        <v>34003</v>
      </c>
      <c r="C193" s="64" t="s">
        <v>18</v>
      </c>
      <c r="D193" s="64" t="s">
        <v>53</v>
      </c>
      <c r="E193" s="64" t="s">
        <v>147</v>
      </c>
      <c r="F193" s="64" t="s">
        <v>107</v>
      </c>
      <c r="G193" s="64" t="s">
        <v>163</v>
      </c>
      <c r="H193" s="64"/>
      <c r="I193" s="64">
        <v>2270005045</v>
      </c>
      <c r="J193" s="65" t="s">
        <v>1</v>
      </c>
      <c r="K193" s="64" t="s">
        <v>1</v>
      </c>
      <c r="L193" s="64" t="s">
        <v>19</v>
      </c>
      <c r="M193" s="71" t="s">
        <v>19</v>
      </c>
      <c r="N193" s="71">
        <v>2.2469367126433497E-6</v>
      </c>
      <c r="O193" s="71">
        <v>2.2469367126433497E-6</v>
      </c>
      <c r="P193" s="66" t="s">
        <v>19</v>
      </c>
      <c r="Q193" s="71">
        <v>2.2046200000000002E-6</v>
      </c>
      <c r="R193" s="66">
        <v>1</v>
      </c>
      <c r="S193" s="66">
        <f t="shared" si="18"/>
        <v>2.2046200000000002E-6</v>
      </c>
      <c r="T193" s="66">
        <f t="shared" si="16"/>
        <v>4.2316712643349537E-8</v>
      </c>
      <c r="U193" s="71">
        <v>1.9909893620000001E-5</v>
      </c>
      <c r="V193" s="71">
        <v>1.9909893620000001E-5</v>
      </c>
      <c r="W193" s="71" t="s">
        <v>19</v>
      </c>
      <c r="X193" s="71">
        <v>1.5799776666666668E-5</v>
      </c>
      <c r="Y193" s="66">
        <v>1</v>
      </c>
      <c r="Z193" s="66">
        <f t="shared" si="19"/>
        <v>1.5799776666666668E-5</v>
      </c>
      <c r="AA193" s="66">
        <f t="shared" si="20"/>
        <v>4.1101169533333327E-6</v>
      </c>
      <c r="AB193" s="71">
        <v>1.298091687E-5</v>
      </c>
      <c r="AC193" s="71">
        <v>1.298091687E-5</v>
      </c>
      <c r="AD193" s="71"/>
      <c r="AE193" s="71">
        <v>1.1023100000000001E-5</v>
      </c>
      <c r="AF193" s="72">
        <v>1</v>
      </c>
      <c r="AG193" s="66">
        <f t="shared" si="17"/>
        <v>1.1023100000000001E-5</v>
      </c>
      <c r="AH193" s="66">
        <f t="shared" si="21"/>
        <v>1.9578168699999989E-6</v>
      </c>
      <c r="AI193" s="67" t="s">
        <v>71</v>
      </c>
      <c r="AJ193" s="162"/>
      <c r="AO193" s="154"/>
      <c r="AS193" s="155"/>
      <c r="AT193" s="155"/>
      <c r="AU193" s="155"/>
      <c r="AV193" s="155"/>
      <c r="AW193" s="155"/>
      <c r="AX193" s="155"/>
      <c r="AY193" s="155"/>
      <c r="AZ193" s="155"/>
      <c r="BA193" s="155"/>
    </row>
    <row r="194" spans="1:53" x14ac:dyDescent="0.25">
      <c r="A194" s="70" t="s">
        <v>16</v>
      </c>
      <c r="B194" s="64">
        <v>34003</v>
      </c>
      <c r="C194" s="64" t="s">
        <v>18</v>
      </c>
      <c r="D194" s="64" t="s">
        <v>53</v>
      </c>
      <c r="E194" s="64" t="s">
        <v>148</v>
      </c>
      <c r="F194" s="64" t="s">
        <v>107</v>
      </c>
      <c r="G194" s="64" t="s">
        <v>163</v>
      </c>
      <c r="H194" s="64"/>
      <c r="I194" s="64">
        <v>2270005055</v>
      </c>
      <c r="J194" s="65" t="s">
        <v>1</v>
      </c>
      <c r="K194" s="64" t="s">
        <v>1</v>
      </c>
      <c r="L194" s="64" t="s">
        <v>19</v>
      </c>
      <c r="M194" s="71" t="s">
        <v>19</v>
      </c>
      <c r="N194" s="71">
        <v>5.4240281279601306E-6</v>
      </c>
      <c r="O194" s="71">
        <v>5.4240281279601306E-6</v>
      </c>
      <c r="P194" s="66" t="s">
        <v>19</v>
      </c>
      <c r="Q194" s="71">
        <v>4.4092400000000003E-6</v>
      </c>
      <c r="R194" s="66">
        <v>1</v>
      </c>
      <c r="S194" s="66">
        <f t="shared" si="18"/>
        <v>4.4092400000000003E-6</v>
      </c>
      <c r="T194" s="66">
        <f t="shared" si="16"/>
        <v>1.0147881279601303E-6</v>
      </c>
      <c r="U194" s="71">
        <v>5.4203764969000006E-5</v>
      </c>
      <c r="V194" s="71">
        <v>5.4203764969000006E-5</v>
      </c>
      <c r="W194" s="71" t="s">
        <v>19</v>
      </c>
      <c r="X194" s="71">
        <v>4.0050596666666668E-5</v>
      </c>
      <c r="Y194" s="66">
        <v>1</v>
      </c>
      <c r="Z194" s="66">
        <f t="shared" si="19"/>
        <v>4.0050596666666668E-5</v>
      </c>
      <c r="AA194" s="66">
        <f t="shared" si="20"/>
        <v>1.4153168302333338E-5</v>
      </c>
      <c r="AB194" s="71">
        <v>2.7405401890999998E-5</v>
      </c>
      <c r="AC194" s="71">
        <v>2.7405401890999998E-5</v>
      </c>
      <c r="AD194" s="71"/>
      <c r="AE194" s="71">
        <v>1.8004396666666665E-5</v>
      </c>
      <c r="AF194" s="72">
        <v>1</v>
      </c>
      <c r="AG194" s="66">
        <f t="shared" si="17"/>
        <v>1.8004396666666665E-5</v>
      </c>
      <c r="AH194" s="66">
        <f t="shared" si="21"/>
        <v>9.4010052243333326E-6</v>
      </c>
      <c r="AI194" s="67" t="s">
        <v>71</v>
      </c>
      <c r="AJ194" s="162"/>
      <c r="AO194" s="154"/>
      <c r="AS194" s="155"/>
      <c r="AT194" s="155"/>
      <c r="AU194" s="155"/>
      <c r="AV194" s="155"/>
      <c r="AW194" s="155"/>
      <c r="AX194" s="155"/>
      <c r="AY194" s="155"/>
      <c r="AZ194" s="155"/>
      <c r="BA194" s="155"/>
    </row>
    <row r="195" spans="1:53" x14ac:dyDescent="0.25">
      <c r="A195" s="70" t="s">
        <v>16</v>
      </c>
      <c r="B195" s="64">
        <v>34003</v>
      </c>
      <c r="C195" s="64" t="s">
        <v>18</v>
      </c>
      <c r="D195" s="64" t="s">
        <v>53</v>
      </c>
      <c r="E195" s="64" t="s">
        <v>149</v>
      </c>
      <c r="F195" s="64" t="s">
        <v>107</v>
      </c>
      <c r="G195" s="64" t="s">
        <v>163</v>
      </c>
      <c r="H195" s="64"/>
      <c r="I195" s="64">
        <v>2270005060</v>
      </c>
      <c r="J195" s="65" t="s">
        <v>1</v>
      </c>
      <c r="K195" s="64" t="s">
        <v>1</v>
      </c>
      <c r="L195" s="64" t="s">
        <v>19</v>
      </c>
      <c r="M195" s="71" t="s">
        <v>19</v>
      </c>
      <c r="N195" s="71">
        <v>3.1284719168039998E-6</v>
      </c>
      <c r="O195" s="71">
        <v>3.1284719168039998E-6</v>
      </c>
      <c r="P195" s="66" t="s">
        <v>19</v>
      </c>
      <c r="Q195" s="71">
        <v>2.2046200000000002E-6</v>
      </c>
      <c r="R195" s="66">
        <v>1</v>
      </c>
      <c r="S195" s="66">
        <f t="shared" si="18"/>
        <v>2.2046200000000002E-6</v>
      </c>
      <c r="T195" s="66">
        <f t="shared" si="16"/>
        <v>9.2385191680399967E-7</v>
      </c>
      <c r="U195" s="71">
        <v>3.4165415679999992E-5</v>
      </c>
      <c r="V195" s="71">
        <v>3.4165415679999992E-5</v>
      </c>
      <c r="W195" s="71" t="s">
        <v>19</v>
      </c>
      <c r="X195" s="71">
        <v>2.241363666666667E-5</v>
      </c>
      <c r="Y195" s="66">
        <v>1</v>
      </c>
      <c r="Z195" s="66">
        <f t="shared" si="19"/>
        <v>2.241363666666667E-5</v>
      </c>
      <c r="AA195" s="66">
        <f t="shared" si="20"/>
        <v>1.1751779013333323E-5</v>
      </c>
      <c r="AB195" s="71">
        <v>1.360456363E-5</v>
      </c>
      <c r="AC195" s="71">
        <v>1.360456363E-5</v>
      </c>
      <c r="AD195" s="71"/>
      <c r="AE195" s="71">
        <v>8.8184800000000007E-6</v>
      </c>
      <c r="AF195" s="72">
        <v>1</v>
      </c>
      <c r="AG195" s="66">
        <f t="shared" si="17"/>
        <v>8.8184800000000007E-6</v>
      </c>
      <c r="AH195" s="66">
        <f t="shared" si="21"/>
        <v>4.7860836299999991E-6</v>
      </c>
      <c r="AI195" s="67" t="s">
        <v>71</v>
      </c>
      <c r="AJ195" s="162"/>
      <c r="AO195" s="154"/>
      <c r="AS195" s="155"/>
      <c r="AT195" s="155"/>
      <c r="AU195" s="155"/>
      <c r="AV195" s="155"/>
      <c r="AW195" s="155"/>
      <c r="AX195" s="155"/>
      <c r="AY195" s="155"/>
      <c r="AZ195" s="155"/>
      <c r="BA195" s="155"/>
    </row>
    <row r="196" spans="1:53" x14ac:dyDescent="0.25">
      <c r="A196" s="70" t="s">
        <v>16</v>
      </c>
      <c r="B196" s="64">
        <v>34003</v>
      </c>
      <c r="C196" s="64" t="s">
        <v>18</v>
      </c>
      <c r="D196" s="64" t="s">
        <v>53</v>
      </c>
      <c r="E196" s="64" t="s">
        <v>108</v>
      </c>
      <c r="F196" s="64" t="s">
        <v>109</v>
      </c>
      <c r="G196" s="64" t="s">
        <v>163</v>
      </c>
      <c r="H196" s="64"/>
      <c r="I196" s="64">
        <v>2270006005</v>
      </c>
      <c r="J196" s="65" t="s">
        <v>1</v>
      </c>
      <c r="K196" s="64" t="s">
        <v>1</v>
      </c>
      <c r="L196" s="64" t="s">
        <v>19</v>
      </c>
      <c r="M196" s="71" t="s">
        <v>19</v>
      </c>
      <c r="N196" s="71">
        <v>0.10845378063070199</v>
      </c>
      <c r="O196" s="71">
        <v>0.10845378063070199</v>
      </c>
      <c r="P196" s="66" t="s">
        <v>19</v>
      </c>
      <c r="Q196" s="71">
        <v>8.4947315530000012E-2</v>
      </c>
      <c r="R196" s="66">
        <v>1</v>
      </c>
      <c r="S196" s="66">
        <f t="shared" si="18"/>
        <v>8.4947315530000012E-2</v>
      </c>
      <c r="T196" s="66">
        <f t="shared" si="16"/>
        <v>2.3506465100701979E-2</v>
      </c>
      <c r="U196" s="71">
        <v>0.91533781000000003</v>
      </c>
      <c r="V196" s="71">
        <v>0.91533781000000003</v>
      </c>
      <c r="W196" s="71" t="s">
        <v>19</v>
      </c>
      <c r="X196" s="71">
        <v>0.79796661823999993</v>
      </c>
      <c r="Y196" s="66">
        <v>1</v>
      </c>
      <c r="Z196" s="66">
        <f t="shared" si="19"/>
        <v>0.79796661823999993</v>
      </c>
      <c r="AA196" s="66">
        <f t="shared" si="20"/>
        <v>0.1173711917600001</v>
      </c>
      <c r="AB196" s="71">
        <v>0.44044034829999995</v>
      </c>
      <c r="AC196" s="71">
        <v>0.44044034829999995</v>
      </c>
      <c r="AD196" s="71"/>
      <c r="AE196" s="71">
        <v>0.34617384164000004</v>
      </c>
      <c r="AF196" s="72">
        <v>1</v>
      </c>
      <c r="AG196" s="66">
        <f t="shared" si="17"/>
        <v>0.34617384164000004</v>
      </c>
      <c r="AH196" s="66">
        <f t="shared" si="21"/>
        <v>9.4266506659999916E-2</v>
      </c>
      <c r="AI196" s="67" t="s">
        <v>71</v>
      </c>
      <c r="AJ196" s="162"/>
      <c r="AO196" s="154"/>
      <c r="AS196" s="155"/>
      <c r="AT196" s="155"/>
      <c r="AU196" s="155"/>
      <c r="AV196" s="155"/>
      <c r="AW196" s="155"/>
      <c r="AX196" s="155"/>
      <c r="AY196" s="155"/>
      <c r="AZ196" s="155"/>
      <c r="BA196" s="155"/>
    </row>
    <row r="197" spans="1:53" x14ac:dyDescent="0.25">
      <c r="A197" s="70" t="s">
        <v>16</v>
      </c>
      <c r="B197" s="64">
        <v>34003</v>
      </c>
      <c r="C197" s="64" t="s">
        <v>18</v>
      </c>
      <c r="D197" s="64" t="s">
        <v>53</v>
      </c>
      <c r="E197" s="64" t="s">
        <v>110</v>
      </c>
      <c r="F197" s="64" t="s">
        <v>109</v>
      </c>
      <c r="G197" s="64" t="s">
        <v>163</v>
      </c>
      <c r="H197" s="64"/>
      <c r="I197" s="64">
        <v>2270006010</v>
      </c>
      <c r="J197" s="65" t="s">
        <v>1</v>
      </c>
      <c r="K197" s="64" t="s">
        <v>1</v>
      </c>
      <c r="L197" s="64" t="s">
        <v>19</v>
      </c>
      <c r="M197" s="71" t="s">
        <v>19</v>
      </c>
      <c r="N197" s="71">
        <v>2.4407490959777959E-2</v>
      </c>
      <c r="O197" s="71">
        <v>2.4407490959777959E-2</v>
      </c>
      <c r="P197" s="66" t="s">
        <v>19</v>
      </c>
      <c r="Q197" s="71">
        <v>1.9999577766666665E-2</v>
      </c>
      <c r="R197" s="66">
        <v>1</v>
      </c>
      <c r="S197" s="66">
        <f t="shared" si="18"/>
        <v>1.9999577766666665E-2</v>
      </c>
      <c r="T197" s="66">
        <f t="shared" si="16"/>
        <v>4.4079131931112937E-3</v>
      </c>
      <c r="U197" s="71">
        <v>0.2159842315279</v>
      </c>
      <c r="V197" s="71">
        <v>0.2159842315279</v>
      </c>
      <c r="W197" s="71" t="s">
        <v>19</v>
      </c>
      <c r="X197" s="71">
        <v>0.18655347465333336</v>
      </c>
      <c r="Y197" s="66">
        <v>1</v>
      </c>
      <c r="Z197" s="66">
        <f t="shared" si="19"/>
        <v>0.18655347465333336</v>
      </c>
      <c r="AA197" s="66">
        <f t="shared" si="20"/>
        <v>2.9430756874566644E-2</v>
      </c>
      <c r="AB197" s="71">
        <v>0.1053028703664</v>
      </c>
      <c r="AC197" s="71">
        <v>0.1053028703664</v>
      </c>
      <c r="AD197" s="71"/>
      <c r="AE197" s="71">
        <v>8.5485610246666677E-2</v>
      </c>
      <c r="AF197" s="72">
        <v>1</v>
      </c>
      <c r="AG197" s="66">
        <f t="shared" si="17"/>
        <v>8.5485610246666677E-2</v>
      </c>
      <c r="AH197" s="66">
        <f t="shared" si="21"/>
        <v>1.9817260119733324E-2</v>
      </c>
      <c r="AI197" s="67" t="s">
        <v>71</v>
      </c>
      <c r="AJ197" s="162"/>
      <c r="AO197" s="154"/>
      <c r="AS197" s="155"/>
      <c r="AT197" s="155"/>
      <c r="AU197" s="155"/>
      <c r="AV197" s="155"/>
      <c r="AW197" s="155"/>
      <c r="AX197" s="155"/>
      <c r="AY197" s="155"/>
      <c r="AZ197" s="155"/>
      <c r="BA197" s="155"/>
    </row>
    <row r="198" spans="1:53" x14ac:dyDescent="0.25">
      <c r="A198" s="70" t="s">
        <v>16</v>
      </c>
      <c r="B198" s="64">
        <v>34003</v>
      </c>
      <c r="C198" s="64" t="s">
        <v>18</v>
      </c>
      <c r="D198" s="64" t="s">
        <v>53</v>
      </c>
      <c r="E198" s="64" t="s">
        <v>111</v>
      </c>
      <c r="F198" s="64" t="s">
        <v>109</v>
      </c>
      <c r="G198" s="64" t="s">
        <v>163</v>
      </c>
      <c r="H198" s="64"/>
      <c r="I198" s="64">
        <v>2270006015</v>
      </c>
      <c r="J198" s="65" t="s">
        <v>1</v>
      </c>
      <c r="K198" s="64" t="s">
        <v>1</v>
      </c>
      <c r="L198" s="64" t="s">
        <v>19</v>
      </c>
      <c r="M198" s="71" t="s">
        <v>19</v>
      </c>
      <c r="N198" s="71">
        <v>4.4361852311336041E-2</v>
      </c>
      <c r="O198" s="71">
        <v>4.4361852311336041E-2</v>
      </c>
      <c r="P198" s="66" t="s">
        <v>19</v>
      </c>
      <c r="Q198" s="71">
        <v>3.2413425550000007E-2</v>
      </c>
      <c r="R198" s="66">
        <v>1</v>
      </c>
      <c r="S198" s="66">
        <f t="shared" si="18"/>
        <v>3.2413425550000007E-2</v>
      </c>
      <c r="T198" s="66">
        <f t="shared" si="16"/>
        <v>1.1948426761336034E-2</v>
      </c>
      <c r="U198" s="71">
        <v>0.49582255343000003</v>
      </c>
      <c r="V198" s="71">
        <v>0.49582255343000003</v>
      </c>
      <c r="W198" s="71" t="s">
        <v>19</v>
      </c>
      <c r="X198" s="71">
        <v>0.35443492021666662</v>
      </c>
      <c r="Y198" s="66">
        <v>1</v>
      </c>
      <c r="Z198" s="66">
        <f t="shared" si="19"/>
        <v>0.35443492021666662</v>
      </c>
      <c r="AA198" s="66">
        <f t="shared" si="20"/>
        <v>0.14138763321333342</v>
      </c>
      <c r="AB198" s="71">
        <v>0.23204874186899999</v>
      </c>
      <c r="AC198" s="71">
        <v>0.23204874186899999</v>
      </c>
      <c r="AD198" s="71"/>
      <c r="AE198" s="71">
        <v>0.15831743656666666</v>
      </c>
      <c r="AF198" s="72">
        <v>1</v>
      </c>
      <c r="AG198" s="66">
        <f t="shared" si="17"/>
        <v>0.15831743656666666</v>
      </c>
      <c r="AH198" s="66">
        <f t="shared" si="21"/>
        <v>7.3731305302333322E-2</v>
      </c>
      <c r="AI198" s="67" t="s">
        <v>71</v>
      </c>
      <c r="AJ198" s="162"/>
      <c r="AO198" s="154"/>
      <c r="AS198" s="155"/>
      <c r="AT198" s="155"/>
      <c r="AU198" s="155"/>
      <c r="AV198" s="155"/>
      <c r="AW198" s="155"/>
      <c r="AX198" s="155"/>
      <c r="AY198" s="155"/>
      <c r="AZ198" s="155"/>
      <c r="BA198" s="155"/>
    </row>
    <row r="199" spans="1:53" x14ac:dyDescent="0.25">
      <c r="A199" s="70" t="s">
        <v>16</v>
      </c>
      <c r="B199" s="64">
        <v>34003</v>
      </c>
      <c r="C199" s="64" t="s">
        <v>18</v>
      </c>
      <c r="D199" s="64" t="s">
        <v>53</v>
      </c>
      <c r="E199" s="64" t="s">
        <v>150</v>
      </c>
      <c r="F199" s="64" t="s">
        <v>109</v>
      </c>
      <c r="G199" s="64" t="s">
        <v>163</v>
      </c>
      <c r="H199" s="64"/>
      <c r="I199" s="64">
        <v>2270006025</v>
      </c>
      <c r="J199" s="65" t="s">
        <v>1</v>
      </c>
      <c r="K199" s="64" t="s">
        <v>1</v>
      </c>
      <c r="L199" s="64" t="s">
        <v>19</v>
      </c>
      <c r="M199" s="71" t="s">
        <v>19</v>
      </c>
      <c r="N199" s="71">
        <v>7.7586439923117437E-2</v>
      </c>
      <c r="O199" s="71">
        <v>7.7586439923117437E-2</v>
      </c>
      <c r="P199" s="66" t="s">
        <v>19</v>
      </c>
      <c r="Q199" s="71">
        <v>5.2232959350000004E-2</v>
      </c>
      <c r="R199" s="66">
        <v>1</v>
      </c>
      <c r="S199" s="66">
        <f t="shared" si="18"/>
        <v>5.2232959350000004E-2</v>
      </c>
      <c r="T199" s="66">
        <f t="shared" si="16"/>
        <v>2.5353480573117433E-2</v>
      </c>
      <c r="U199" s="71">
        <v>0.27537902318000002</v>
      </c>
      <c r="V199" s="71">
        <v>0.27537902318000002</v>
      </c>
      <c r="W199" s="71" t="s">
        <v>19</v>
      </c>
      <c r="X199" s="71">
        <v>0.25240400430666665</v>
      </c>
      <c r="Y199" s="66">
        <v>1</v>
      </c>
      <c r="Z199" s="66">
        <f t="shared" si="19"/>
        <v>0.25240400430666665</v>
      </c>
      <c r="AA199" s="66">
        <f t="shared" si="20"/>
        <v>2.2975018873333364E-2</v>
      </c>
      <c r="AB199" s="71">
        <v>0.33145743568999997</v>
      </c>
      <c r="AC199" s="71">
        <v>0.33145743568999997</v>
      </c>
      <c r="AD199" s="71"/>
      <c r="AE199" s="71">
        <v>0.24004233252999999</v>
      </c>
      <c r="AF199" s="72">
        <v>1</v>
      </c>
      <c r="AG199" s="66">
        <f t="shared" si="17"/>
        <v>0.24004233252999999</v>
      </c>
      <c r="AH199" s="66">
        <f t="shared" si="21"/>
        <v>9.1415103159999983E-2</v>
      </c>
      <c r="AI199" s="67" t="s">
        <v>71</v>
      </c>
      <c r="AJ199" s="162"/>
      <c r="AO199" s="154"/>
      <c r="AS199" s="155"/>
      <c r="AT199" s="155"/>
      <c r="AU199" s="155"/>
      <c r="AV199" s="155"/>
      <c r="AW199" s="155"/>
      <c r="AX199" s="155"/>
      <c r="AY199" s="155"/>
      <c r="AZ199" s="155"/>
      <c r="BA199" s="155"/>
    </row>
    <row r="200" spans="1:53" x14ac:dyDescent="0.25">
      <c r="A200" s="70" t="s">
        <v>16</v>
      </c>
      <c r="B200" s="64">
        <v>34003</v>
      </c>
      <c r="C200" s="64" t="s">
        <v>18</v>
      </c>
      <c r="D200" s="64" t="s">
        <v>53</v>
      </c>
      <c r="E200" s="64" t="s">
        <v>151</v>
      </c>
      <c r="F200" s="64" t="s">
        <v>109</v>
      </c>
      <c r="G200" s="64" t="s">
        <v>163</v>
      </c>
      <c r="H200" s="64"/>
      <c r="I200" s="64">
        <v>2270006030</v>
      </c>
      <c r="J200" s="65" t="s">
        <v>1</v>
      </c>
      <c r="K200" s="64" t="s">
        <v>1</v>
      </c>
      <c r="L200" s="64" t="s">
        <v>19</v>
      </c>
      <c r="M200" s="71" t="s">
        <v>19</v>
      </c>
      <c r="N200" s="71">
        <v>3.6173199916093488E-3</v>
      </c>
      <c r="O200" s="71">
        <v>3.6173199916093488E-3</v>
      </c>
      <c r="P200" s="66" t="s">
        <v>19</v>
      </c>
      <c r="Q200" s="71">
        <v>3.0493568966666663E-3</v>
      </c>
      <c r="R200" s="66">
        <v>1</v>
      </c>
      <c r="S200" s="66">
        <f t="shared" si="18"/>
        <v>3.0493568966666663E-3</v>
      </c>
      <c r="T200" s="66">
        <f t="shared" si="16"/>
        <v>5.6796309494268251E-4</v>
      </c>
      <c r="U200" s="71">
        <v>3.0402773948999998E-2</v>
      </c>
      <c r="V200" s="71">
        <v>3.0402773948999998E-2</v>
      </c>
      <c r="W200" s="71" t="s">
        <v>19</v>
      </c>
      <c r="X200" s="71">
        <v>2.6730650063333333E-2</v>
      </c>
      <c r="Y200" s="66">
        <v>1</v>
      </c>
      <c r="Z200" s="66">
        <f t="shared" si="19"/>
        <v>2.6730650063333333E-2</v>
      </c>
      <c r="AA200" s="66">
        <f t="shared" si="20"/>
        <v>3.6721238856666644E-3</v>
      </c>
      <c r="AB200" s="71">
        <v>1.3059247034999999E-2</v>
      </c>
      <c r="AC200" s="71">
        <v>1.3059247034999999E-2</v>
      </c>
      <c r="AD200" s="71"/>
      <c r="AE200" s="71">
        <v>1.0665216686666668E-2</v>
      </c>
      <c r="AF200" s="72">
        <v>1</v>
      </c>
      <c r="AG200" s="66">
        <f t="shared" si="17"/>
        <v>1.0665216686666668E-2</v>
      </c>
      <c r="AH200" s="66">
        <f t="shared" si="21"/>
        <v>2.394030348333331E-3</v>
      </c>
      <c r="AI200" s="67" t="s">
        <v>71</v>
      </c>
      <c r="AJ200" s="162"/>
      <c r="AO200" s="154"/>
      <c r="AS200" s="155"/>
      <c r="AT200" s="155"/>
      <c r="AU200" s="155"/>
      <c r="AV200" s="155"/>
      <c r="AW200" s="155"/>
      <c r="AX200" s="155"/>
      <c r="AY200" s="155"/>
      <c r="AZ200" s="155"/>
      <c r="BA200" s="155"/>
    </row>
    <row r="201" spans="1:53" x14ac:dyDescent="0.25">
      <c r="A201" s="70" t="s">
        <v>16</v>
      </c>
      <c r="B201" s="64">
        <v>34003</v>
      </c>
      <c r="C201" s="64" t="s">
        <v>18</v>
      </c>
      <c r="D201" s="64" t="s">
        <v>53</v>
      </c>
      <c r="E201" s="64" t="s">
        <v>112</v>
      </c>
      <c r="F201" s="64" t="s">
        <v>109</v>
      </c>
      <c r="G201" s="64" t="s">
        <v>163</v>
      </c>
      <c r="H201" s="64"/>
      <c r="I201" s="64">
        <v>2270006035</v>
      </c>
      <c r="J201" s="65" t="s">
        <v>1</v>
      </c>
      <c r="K201" s="64" t="s">
        <v>1</v>
      </c>
      <c r="L201" s="64" t="s">
        <v>19</v>
      </c>
      <c r="M201" s="71" t="s">
        <v>19</v>
      </c>
      <c r="N201" s="71">
        <v>1.9745473196065497E-3</v>
      </c>
      <c r="O201" s="71">
        <v>1.9745473196065497E-3</v>
      </c>
      <c r="P201" s="66" t="s">
        <v>19</v>
      </c>
      <c r="Q201" s="71">
        <v>1.4822395133333333E-3</v>
      </c>
      <c r="R201" s="66">
        <v>1</v>
      </c>
      <c r="S201" s="66">
        <f t="shared" si="18"/>
        <v>1.4822395133333333E-3</v>
      </c>
      <c r="T201" s="66">
        <f t="shared" ref="T201:T264" si="22">O201-S201</f>
        <v>4.9230780627321637E-4</v>
      </c>
      <c r="U201" s="71">
        <v>2.163024295E-2</v>
      </c>
      <c r="V201" s="71">
        <v>2.163024295E-2</v>
      </c>
      <c r="W201" s="71" t="s">
        <v>19</v>
      </c>
      <c r="X201" s="71">
        <v>1.6252458639999998E-2</v>
      </c>
      <c r="Y201" s="66">
        <v>1</v>
      </c>
      <c r="Z201" s="66">
        <f t="shared" si="19"/>
        <v>1.6252458639999998E-2</v>
      </c>
      <c r="AA201" s="66">
        <f t="shared" si="20"/>
        <v>5.3777843100000014E-3</v>
      </c>
      <c r="AB201" s="71">
        <v>1.0166330058999999E-2</v>
      </c>
      <c r="AC201" s="71">
        <v>1.0166330058999999E-2</v>
      </c>
      <c r="AD201" s="71"/>
      <c r="AE201" s="71">
        <v>7.1510524066666671E-3</v>
      </c>
      <c r="AF201" s="72">
        <v>1</v>
      </c>
      <c r="AG201" s="66">
        <f t="shared" ref="AG201:AG264" si="23">AF201*AE201</f>
        <v>7.1510524066666671E-3</v>
      </c>
      <c r="AH201" s="66">
        <f t="shared" si="21"/>
        <v>3.0152776523333317E-3</v>
      </c>
      <c r="AI201" s="67" t="s">
        <v>71</v>
      </c>
      <c r="AJ201" s="162"/>
      <c r="AO201" s="154"/>
      <c r="AS201" s="155"/>
      <c r="AT201" s="155"/>
      <c r="AU201" s="155"/>
      <c r="AV201" s="155"/>
      <c r="AW201" s="155"/>
      <c r="AX201" s="155"/>
      <c r="AY201" s="155"/>
      <c r="AZ201" s="155"/>
      <c r="BA201" s="155"/>
    </row>
    <row r="202" spans="1:53" x14ac:dyDescent="0.25">
      <c r="A202" s="70" t="s">
        <v>16</v>
      </c>
      <c r="B202" s="64">
        <v>34003</v>
      </c>
      <c r="C202" s="64" t="s">
        <v>18</v>
      </c>
      <c r="D202" s="64" t="s">
        <v>53</v>
      </c>
      <c r="E202" s="64" t="s">
        <v>153</v>
      </c>
      <c r="F202" s="64" t="s">
        <v>114</v>
      </c>
      <c r="G202" s="64" t="s">
        <v>163</v>
      </c>
      <c r="H202" s="64"/>
      <c r="I202" s="64">
        <v>2270007015</v>
      </c>
      <c r="J202" s="65" t="s">
        <v>1</v>
      </c>
      <c r="K202" s="64" t="s">
        <v>1</v>
      </c>
      <c r="L202" s="64" t="s">
        <v>19</v>
      </c>
      <c r="M202" s="71" t="s">
        <v>19</v>
      </c>
      <c r="N202" s="71">
        <v>2.1696348175881759E-5</v>
      </c>
      <c r="O202" s="71">
        <v>2.1696348175881759E-5</v>
      </c>
      <c r="P202" s="66" t="s">
        <v>19</v>
      </c>
      <c r="Q202" s="71">
        <v>1.433003E-5</v>
      </c>
      <c r="R202" s="66">
        <v>1</v>
      </c>
      <c r="S202" s="66">
        <f t="shared" si="18"/>
        <v>1.433003E-5</v>
      </c>
      <c r="T202" s="66">
        <f t="shared" si="22"/>
        <v>7.3663181758817584E-6</v>
      </c>
      <c r="U202" s="71">
        <v>2.8155353689299998E-4</v>
      </c>
      <c r="V202" s="71">
        <v>2.8155353689299998E-4</v>
      </c>
      <c r="W202" s="71" t="s">
        <v>19</v>
      </c>
      <c r="X202" s="71">
        <v>9.1491729999999992E-5</v>
      </c>
      <c r="Y202" s="66">
        <v>1</v>
      </c>
      <c r="Z202" s="66">
        <f t="shared" si="19"/>
        <v>9.1491729999999992E-5</v>
      </c>
      <c r="AA202" s="66">
        <f t="shared" si="20"/>
        <v>1.90061806893E-4</v>
      </c>
      <c r="AB202" s="71">
        <v>1.2097385285600001E-4</v>
      </c>
      <c r="AC202" s="71">
        <v>1.2097385285600001E-4</v>
      </c>
      <c r="AD202" s="71"/>
      <c r="AE202" s="71">
        <v>3.3436736666666676E-5</v>
      </c>
      <c r="AF202" s="72">
        <v>1</v>
      </c>
      <c r="AG202" s="66">
        <f t="shared" si="23"/>
        <v>3.3436736666666676E-5</v>
      </c>
      <c r="AH202" s="66">
        <f t="shared" si="21"/>
        <v>8.7537116189333327E-5</v>
      </c>
      <c r="AI202" s="67" t="s">
        <v>71</v>
      </c>
      <c r="AJ202" s="162"/>
      <c r="AO202" s="154"/>
      <c r="AS202" s="155"/>
      <c r="AT202" s="155"/>
      <c r="AU202" s="155"/>
      <c r="AV202" s="155"/>
      <c r="AW202" s="155"/>
      <c r="AX202" s="155"/>
      <c r="AY202" s="155"/>
      <c r="AZ202" s="155"/>
      <c r="BA202" s="155"/>
    </row>
    <row r="203" spans="1:53" x14ac:dyDescent="0.25">
      <c r="A203" s="70" t="s">
        <v>16</v>
      </c>
      <c r="B203" s="64">
        <v>34003</v>
      </c>
      <c r="C203" s="64" t="s">
        <v>18</v>
      </c>
      <c r="D203" s="64" t="s">
        <v>53</v>
      </c>
      <c r="E203" s="64" t="s">
        <v>154</v>
      </c>
      <c r="F203" s="64" t="s">
        <v>96</v>
      </c>
      <c r="G203" s="64" t="s">
        <v>163</v>
      </c>
      <c r="H203" s="64"/>
      <c r="I203" s="64">
        <v>2270010010</v>
      </c>
      <c r="J203" s="65" t="s">
        <v>1</v>
      </c>
      <c r="K203" s="64" t="s">
        <v>1</v>
      </c>
      <c r="L203" s="64" t="s">
        <v>19</v>
      </c>
      <c r="M203" s="71" t="s">
        <v>19</v>
      </c>
      <c r="N203" s="71">
        <v>7.3762258266836102E-5</v>
      </c>
      <c r="O203" s="71">
        <v>7.3762258266836102E-5</v>
      </c>
      <c r="P203" s="66" t="s">
        <v>19</v>
      </c>
      <c r="Q203" s="71">
        <v>5.5482936666666662E-5</v>
      </c>
      <c r="R203" s="66">
        <v>1</v>
      </c>
      <c r="S203" s="66">
        <f t="shared" si="18"/>
        <v>5.5482936666666662E-5</v>
      </c>
      <c r="T203" s="66">
        <f t="shared" si="22"/>
        <v>1.8279321600169441E-5</v>
      </c>
      <c r="U203" s="71">
        <v>1.1784613683000003E-3</v>
      </c>
      <c r="V203" s="71">
        <v>1.1784613683000003E-3</v>
      </c>
      <c r="W203" s="71" t="s">
        <v>19</v>
      </c>
      <c r="X203" s="71">
        <v>6.8673913000000004E-4</v>
      </c>
      <c r="Y203" s="66">
        <v>1</v>
      </c>
      <c r="Z203" s="66">
        <f t="shared" si="19"/>
        <v>6.8673913000000004E-4</v>
      </c>
      <c r="AA203" s="66">
        <f t="shared" si="20"/>
        <v>4.9172223830000028E-4</v>
      </c>
      <c r="AB203" s="71">
        <v>3.1786189369999998E-4</v>
      </c>
      <c r="AC203" s="71">
        <v>3.1786189369999998E-4</v>
      </c>
      <c r="AD203" s="71"/>
      <c r="AE203" s="71">
        <v>1.7379754333333332E-4</v>
      </c>
      <c r="AF203" s="72">
        <v>1</v>
      </c>
      <c r="AG203" s="66">
        <f t="shared" si="23"/>
        <v>1.7379754333333332E-4</v>
      </c>
      <c r="AH203" s="66">
        <f t="shared" si="21"/>
        <v>1.4406435036666665E-4</v>
      </c>
      <c r="AI203" s="67" t="s">
        <v>71</v>
      </c>
      <c r="AJ203" s="162"/>
      <c r="AO203" s="154"/>
      <c r="AS203" s="155"/>
      <c r="AT203" s="155"/>
      <c r="AU203" s="155"/>
      <c r="AV203" s="155"/>
      <c r="AW203" s="155"/>
      <c r="AX203" s="155"/>
      <c r="AY203" s="155"/>
      <c r="AZ203" s="155"/>
      <c r="BA203" s="155"/>
    </row>
    <row r="204" spans="1:53" x14ac:dyDescent="0.25">
      <c r="A204" s="70" t="s">
        <v>16</v>
      </c>
      <c r="B204" s="64">
        <v>34003</v>
      </c>
      <c r="C204" s="64" t="s">
        <v>18</v>
      </c>
      <c r="D204" s="64" t="s">
        <v>53</v>
      </c>
      <c r="E204" s="64" t="s">
        <v>171</v>
      </c>
      <c r="F204" s="64" t="s">
        <v>172</v>
      </c>
      <c r="G204" s="64" t="s">
        <v>84</v>
      </c>
      <c r="H204" s="64"/>
      <c r="I204" s="64">
        <v>2282005010</v>
      </c>
      <c r="J204" s="65" t="s">
        <v>1</v>
      </c>
      <c r="K204" s="64" t="s">
        <v>1</v>
      </c>
      <c r="L204" s="64" t="s">
        <v>19</v>
      </c>
      <c r="M204" s="71" t="s">
        <v>19</v>
      </c>
      <c r="N204" s="71">
        <v>0.43901424597177996</v>
      </c>
      <c r="O204" s="71">
        <v>0.43901424597177996</v>
      </c>
      <c r="P204" s="66" t="s">
        <v>19</v>
      </c>
      <c r="Q204" s="71">
        <v>0.74681649474666667</v>
      </c>
      <c r="R204" s="66">
        <v>1</v>
      </c>
      <c r="S204" s="66">
        <f t="shared" si="18"/>
        <v>0.74681649474666667</v>
      </c>
      <c r="T204" s="66">
        <f t="shared" si="22"/>
        <v>-0.30780224877488671</v>
      </c>
      <c r="U204" s="71">
        <v>3.0358967130000001E-2</v>
      </c>
      <c r="V204" s="71">
        <v>3.0358967130000001E-2</v>
      </c>
      <c r="W204" s="71" t="s">
        <v>19</v>
      </c>
      <c r="X204" s="71">
        <v>0.10463898136999999</v>
      </c>
      <c r="Y204" s="66">
        <v>1</v>
      </c>
      <c r="Z204" s="66">
        <f t="shared" si="19"/>
        <v>0.10463898136999999</v>
      </c>
      <c r="AA204" s="66">
        <f t="shared" si="20"/>
        <v>-7.4280014239999997E-2</v>
      </c>
      <c r="AB204" s="71">
        <v>0.73945543870000008</v>
      </c>
      <c r="AC204" s="71">
        <v>0.73945543870000008</v>
      </c>
      <c r="AD204" s="71"/>
      <c r="AE204" s="71">
        <v>1.8635432398000003</v>
      </c>
      <c r="AF204" s="72">
        <v>1</v>
      </c>
      <c r="AG204" s="66">
        <f t="shared" si="23"/>
        <v>1.8635432398000003</v>
      </c>
      <c r="AH204" s="66">
        <f t="shared" si="21"/>
        <v>-1.1240878011000002</v>
      </c>
      <c r="AI204" s="67" t="s">
        <v>71</v>
      </c>
      <c r="AJ204" s="162"/>
      <c r="AO204" s="154"/>
      <c r="AS204" s="155"/>
      <c r="AT204" s="155"/>
      <c r="AU204" s="155"/>
      <c r="AV204" s="155"/>
      <c r="AW204" s="155"/>
      <c r="AX204" s="155"/>
      <c r="AY204" s="155"/>
      <c r="AZ204" s="155"/>
      <c r="BA204" s="155"/>
    </row>
    <row r="205" spans="1:53" x14ac:dyDescent="0.25">
      <c r="A205" s="70" t="s">
        <v>16</v>
      </c>
      <c r="B205" s="64">
        <v>34003</v>
      </c>
      <c r="C205" s="64" t="s">
        <v>18</v>
      </c>
      <c r="D205" s="64" t="s">
        <v>53</v>
      </c>
      <c r="E205" s="64" t="s">
        <v>173</v>
      </c>
      <c r="F205" s="64" t="s">
        <v>172</v>
      </c>
      <c r="G205" s="64" t="s">
        <v>84</v>
      </c>
      <c r="H205" s="64"/>
      <c r="I205" s="64">
        <v>2282005015</v>
      </c>
      <c r="J205" s="65" t="s">
        <v>1</v>
      </c>
      <c r="K205" s="64" t="s">
        <v>1</v>
      </c>
      <c r="L205" s="64" t="s">
        <v>19</v>
      </c>
      <c r="M205" s="71" t="s">
        <v>19</v>
      </c>
      <c r="N205" s="71">
        <v>0.23014289911090943</v>
      </c>
      <c r="O205" s="71">
        <v>0.23014289911090943</v>
      </c>
      <c r="P205" s="66" t="s">
        <v>19</v>
      </c>
      <c r="Q205" s="71">
        <v>0.12115195260666667</v>
      </c>
      <c r="R205" s="66">
        <v>1</v>
      </c>
      <c r="S205" s="66">
        <f t="shared" si="18"/>
        <v>0.12115195260666667</v>
      </c>
      <c r="T205" s="66">
        <f t="shared" si="22"/>
        <v>0.10899094650424276</v>
      </c>
      <c r="U205" s="71">
        <v>2.6964826675170004E-2</v>
      </c>
      <c r="V205" s="71">
        <v>2.6964826675170004E-2</v>
      </c>
      <c r="W205" s="71" t="s">
        <v>19</v>
      </c>
      <c r="X205" s="71">
        <v>4.6299959493333327E-2</v>
      </c>
      <c r="Y205" s="66">
        <v>1</v>
      </c>
      <c r="Z205" s="66">
        <f t="shared" si="19"/>
        <v>4.6299959493333327E-2</v>
      </c>
      <c r="AA205" s="66">
        <f t="shared" si="20"/>
        <v>-1.9335132818163323E-2</v>
      </c>
      <c r="AB205" s="71">
        <v>0.72490221969699986</v>
      </c>
      <c r="AC205" s="71">
        <v>0.72490221969699986</v>
      </c>
      <c r="AD205" s="71"/>
      <c r="AE205" s="71">
        <v>0.90476686208333323</v>
      </c>
      <c r="AF205" s="72">
        <v>1</v>
      </c>
      <c r="AG205" s="66">
        <f t="shared" si="23"/>
        <v>0.90476686208333323</v>
      </c>
      <c r="AH205" s="66">
        <f t="shared" si="21"/>
        <v>-0.17986464238633337</v>
      </c>
      <c r="AI205" s="67" t="s">
        <v>71</v>
      </c>
      <c r="AJ205" s="162"/>
      <c r="AO205" s="154"/>
      <c r="AS205" s="155"/>
      <c r="AT205" s="155"/>
      <c r="AU205" s="155"/>
      <c r="AV205" s="155"/>
      <c r="AW205" s="155"/>
      <c r="AX205" s="155"/>
      <c r="AY205" s="155"/>
      <c r="AZ205" s="155"/>
      <c r="BA205" s="155"/>
    </row>
    <row r="206" spans="1:53" x14ac:dyDescent="0.25">
      <c r="A206" s="70" t="s">
        <v>16</v>
      </c>
      <c r="B206" s="64">
        <v>34003</v>
      </c>
      <c r="C206" s="64" t="s">
        <v>18</v>
      </c>
      <c r="D206" s="64" t="s">
        <v>53</v>
      </c>
      <c r="E206" s="64" t="s">
        <v>174</v>
      </c>
      <c r="F206" s="64" t="s">
        <v>172</v>
      </c>
      <c r="G206" s="64" t="s">
        <v>115</v>
      </c>
      <c r="H206" s="64"/>
      <c r="I206" s="64">
        <v>2282010005</v>
      </c>
      <c r="J206" s="65" t="s">
        <v>1</v>
      </c>
      <c r="K206" s="64" t="s">
        <v>1</v>
      </c>
      <c r="L206" s="64" t="s">
        <v>19</v>
      </c>
      <c r="M206" s="71" t="s">
        <v>19</v>
      </c>
      <c r="N206" s="71">
        <v>1.6978041664410342E-2</v>
      </c>
      <c r="O206" s="71">
        <v>1.6978041664410342E-2</v>
      </c>
      <c r="P206" s="66" t="s">
        <v>19</v>
      </c>
      <c r="Q206" s="71">
        <v>5.7389198093333336E-2</v>
      </c>
      <c r="R206" s="66">
        <v>1</v>
      </c>
      <c r="S206" s="66">
        <f t="shared" si="18"/>
        <v>5.7389198093333336E-2</v>
      </c>
      <c r="T206" s="66">
        <f t="shared" si="22"/>
        <v>-4.0411156428922998E-2</v>
      </c>
      <c r="U206" s="71">
        <v>1.1251930171660001E-2</v>
      </c>
      <c r="V206" s="71">
        <v>1.1251930171660001E-2</v>
      </c>
      <c r="W206" s="71" t="s">
        <v>19</v>
      </c>
      <c r="X206" s="71">
        <v>4.8431092160000001E-2</v>
      </c>
      <c r="Y206" s="66">
        <v>1</v>
      </c>
      <c r="Z206" s="66">
        <f t="shared" si="19"/>
        <v>4.8431092160000001E-2</v>
      </c>
      <c r="AA206" s="66">
        <f t="shared" si="20"/>
        <v>-3.7179161988340002E-2</v>
      </c>
      <c r="AB206" s="71">
        <v>0.16709379709109998</v>
      </c>
      <c r="AC206" s="71">
        <v>0.16709379709109998</v>
      </c>
      <c r="AD206" s="71"/>
      <c r="AE206" s="71">
        <v>0.56260616371666672</v>
      </c>
      <c r="AF206" s="72">
        <v>1</v>
      </c>
      <c r="AG206" s="66">
        <f t="shared" si="23"/>
        <v>0.56260616371666672</v>
      </c>
      <c r="AH206" s="66">
        <f t="shared" si="21"/>
        <v>-0.39551236662556677</v>
      </c>
      <c r="AI206" s="67" t="s">
        <v>71</v>
      </c>
      <c r="AJ206" s="162"/>
      <c r="AO206" s="154"/>
      <c r="AS206" s="155"/>
      <c r="AT206" s="155"/>
      <c r="AU206" s="155"/>
      <c r="AV206" s="155"/>
      <c r="AW206" s="155"/>
      <c r="AX206" s="155"/>
      <c r="AY206" s="155"/>
      <c r="AZ206" s="155"/>
      <c r="BA206" s="155"/>
    </row>
    <row r="207" spans="1:53" x14ac:dyDescent="0.25">
      <c r="A207" s="70" t="s">
        <v>16</v>
      </c>
      <c r="B207" s="64">
        <v>34003</v>
      </c>
      <c r="C207" s="64" t="s">
        <v>18</v>
      </c>
      <c r="D207" s="64" t="s">
        <v>53</v>
      </c>
      <c r="E207" s="64" t="s">
        <v>174</v>
      </c>
      <c r="F207" s="64" t="s">
        <v>172</v>
      </c>
      <c r="G207" s="64" t="s">
        <v>163</v>
      </c>
      <c r="H207" s="64"/>
      <c r="I207" s="64">
        <v>2282020005</v>
      </c>
      <c r="J207" s="65" t="s">
        <v>1</v>
      </c>
      <c r="K207" s="64" t="s">
        <v>1</v>
      </c>
      <c r="L207" s="64" t="s">
        <v>19</v>
      </c>
      <c r="M207" s="71" t="s">
        <v>19</v>
      </c>
      <c r="N207" s="71">
        <v>2.8845101897017364E-3</v>
      </c>
      <c r="O207" s="71">
        <v>2.8845101897017364E-3</v>
      </c>
      <c r="P207" s="66" t="s">
        <v>19</v>
      </c>
      <c r="Q207" s="71">
        <v>3.0048970600000005E-3</v>
      </c>
      <c r="R207" s="66">
        <v>1</v>
      </c>
      <c r="S207" s="66">
        <f t="shared" si="18"/>
        <v>3.0048970600000005E-3</v>
      </c>
      <c r="T207" s="66">
        <f t="shared" si="22"/>
        <v>-1.2038687029826411E-4</v>
      </c>
      <c r="U207" s="71">
        <v>6.9985572351000003E-2</v>
      </c>
      <c r="V207" s="71">
        <v>6.9985572351000003E-2</v>
      </c>
      <c r="W207" s="71" t="s">
        <v>19</v>
      </c>
      <c r="X207" s="71">
        <v>5.488548464666667E-2</v>
      </c>
      <c r="Y207" s="66">
        <v>1</v>
      </c>
      <c r="Z207" s="66">
        <f t="shared" si="19"/>
        <v>5.488548464666667E-2</v>
      </c>
      <c r="AA207" s="66">
        <f t="shared" si="20"/>
        <v>1.5100087704333333E-2</v>
      </c>
      <c r="AB207" s="71">
        <v>1.2433260192999998E-2</v>
      </c>
      <c r="AC207" s="71">
        <v>1.2433260192999998E-2</v>
      </c>
      <c r="AD207" s="71"/>
      <c r="AE207" s="71">
        <v>1.103522541E-2</v>
      </c>
      <c r="AF207" s="72">
        <v>1</v>
      </c>
      <c r="AG207" s="66">
        <f t="shared" si="23"/>
        <v>1.103522541E-2</v>
      </c>
      <c r="AH207" s="66">
        <f t="shared" si="21"/>
        <v>1.3980347829999976E-3</v>
      </c>
      <c r="AI207" s="67" t="s">
        <v>71</v>
      </c>
      <c r="AJ207" s="162"/>
      <c r="AO207" s="154"/>
      <c r="AS207" s="155"/>
      <c r="AT207" s="155"/>
      <c r="AU207" s="155"/>
      <c r="AV207" s="155"/>
      <c r="AW207" s="155"/>
      <c r="AX207" s="155"/>
      <c r="AY207" s="155"/>
      <c r="AZ207" s="155"/>
      <c r="BA207" s="155"/>
    </row>
    <row r="208" spans="1:53" x14ac:dyDescent="0.25">
      <c r="A208" s="70" t="s">
        <v>16</v>
      </c>
      <c r="B208" s="64">
        <v>34003</v>
      </c>
      <c r="C208" s="64" t="s">
        <v>18</v>
      </c>
      <c r="D208" s="64" t="s">
        <v>53</v>
      </c>
      <c r="E208" s="64" t="s">
        <v>175</v>
      </c>
      <c r="F208" s="64" t="s">
        <v>172</v>
      </c>
      <c r="G208" s="64" t="s">
        <v>163</v>
      </c>
      <c r="H208" s="64"/>
      <c r="I208" s="64">
        <v>2282020010</v>
      </c>
      <c r="J208" s="65" t="s">
        <v>1</v>
      </c>
      <c r="K208" s="64" t="s">
        <v>1</v>
      </c>
      <c r="L208" s="64" t="s">
        <v>19</v>
      </c>
      <c r="M208" s="71" t="s">
        <v>19</v>
      </c>
      <c r="N208" s="71">
        <v>1.9325534338889998E-5</v>
      </c>
      <c r="O208" s="71">
        <v>1.9325534338889998E-5</v>
      </c>
      <c r="P208" s="66" t="s">
        <v>19</v>
      </c>
      <c r="Q208" s="71">
        <v>5.1441133333333338E-5</v>
      </c>
      <c r="R208" s="66">
        <v>1</v>
      </c>
      <c r="S208" s="66">
        <f t="shared" si="18"/>
        <v>5.1441133333333338E-5</v>
      </c>
      <c r="T208" s="66">
        <f t="shared" si="22"/>
        <v>-3.211559899444334E-5</v>
      </c>
      <c r="U208" s="71">
        <v>9.6755683999999995E-5</v>
      </c>
      <c r="V208" s="71">
        <v>9.6755683999999995E-5</v>
      </c>
      <c r="W208" s="71" t="s">
        <v>19</v>
      </c>
      <c r="X208" s="71">
        <v>2.9394933333333332E-4</v>
      </c>
      <c r="Y208" s="66">
        <v>1</v>
      </c>
      <c r="Z208" s="66">
        <f t="shared" si="19"/>
        <v>2.9394933333333332E-4</v>
      </c>
      <c r="AA208" s="66">
        <f t="shared" si="20"/>
        <v>-1.9719364933333333E-4</v>
      </c>
      <c r="AB208" s="71">
        <v>5.8786085000000002E-5</v>
      </c>
      <c r="AC208" s="71">
        <v>5.8786085000000002E-5</v>
      </c>
      <c r="AD208" s="71"/>
      <c r="AE208" s="71">
        <v>1.6277444333333331E-4</v>
      </c>
      <c r="AF208" s="72">
        <v>1</v>
      </c>
      <c r="AG208" s="66">
        <f t="shared" si="23"/>
        <v>1.6277444333333331E-4</v>
      </c>
      <c r="AH208" s="66">
        <f t="shared" si="21"/>
        <v>-1.0398835833333331E-4</v>
      </c>
      <c r="AI208" s="67" t="s">
        <v>71</v>
      </c>
      <c r="AJ208" s="162"/>
      <c r="AO208" s="154"/>
      <c r="AS208" s="155"/>
      <c r="AT208" s="155"/>
      <c r="AU208" s="155"/>
      <c r="AV208" s="155"/>
      <c r="AW208" s="155"/>
      <c r="AX208" s="155"/>
      <c r="AY208" s="155"/>
      <c r="AZ208" s="155"/>
      <c r="BA208" s="155"/>
    </row>
    <row r="209" spans="1:109" x14ac:dyDescent="0.25">
      <c r="A209" s="70" t="s">
        <v>16</v>
      </c>
      <c r="B209" s="64">
        <v>34003</v>
      </c>
      <c r="C209" s="64" t="s">
        <v>18</v>
      </c>
      <c r="D209" s="64" t="s">
        <v>53</v>
      </c>
      <c r="E209" s="64" t="s">
        <v>176</v>
      </c>
      <c r="F209" s="64" t="s">
        <v>177</v>
      </c>
      <c r="G209" s="64" t="s">
        <v>163</v>
      </c>
      <c r="H209" s="64"/>
      <c r="I209" s="64">
        <v>2285002015</v>
      </c>
      <c r="J209" s="65" t="s">
        <v>1</v>
      </c>
      <c r="K209" s="64" t="s">
        <v>1</v>
      </c>
      <c r="L209" s="64" t="s">
        <v>19</v>
      </c>
      <c r="M209" s="71" t="s">
        <v>19</v>
      </c>
      <c r="N209" s="71">
        <v>4.4484935998143413E-4</v>
      </c>
      <c r="O209" s="71">
        <v>4.4484935998143413E-4</v>
      </c>
      <c r="P209" s="66" t="s">
        <v>19</v>
      </c>
      <c r="Q209" s="71">
        <v>3.3914404333333328E-4</v>
      </c>
      <c r="R209" s="66">
        <v>1</v>
      </c>
      <c r="S209" s="66">
        <f t="shared" si="18"/>
        <v>3.3914404333333328E-4</v>
      </c>
      <c r="T209" s="66">
        <f t="shared" si="22"/>
        <v>1.0570531664810085E-4</v>
      </c>
      <c r="U209" s="71">
        <v>2.5657340135500002E-3</v>
      </c>
      <c r="V209" s="71">
        <v>2.5657340135500002E-3</v>
      </c>
      <c r="W209" s="71" t="s">
        <v>19</v>
      </c>
      <c r="X209" s="71">
        <v>2.0062042000000002E-3</v>
      </c>
      <c r="Y209" s="66">
        <v>1</v>
      </c>
      <c r="Z209" s="66">
        <f t="shared" si="19"/>
        <v>2.0062042000000002E-3</v>
      </c>
      <c r="AA209" s="66">
        <f t="shared" si="20"/>
        <v>5.5952981354999995E-4</v>
      </c>
      <c r="AB209" s="71">
        <v>1.9180885859999999E-3</v>
      </c>
      <c r="AC209" s="71">
        <v>1.9180885859999999E-3</v>
      </c>
      <c r="AD209" s="71"/>
      <c r="AE209" s="71">
        <v>1.3731108233333332E-3</v>
      </c>
      <c r="AF209" s="72">
        <v>1</v>
      </c>
      <c r="AG209" s="66">
        <f t="shared" si="23"/>
        <v>1.3731108233333332E-3</v>
      </c>
      <c r="AH209" s="66">
        <f t="shared" si="21"/>
        <v>5.4497776266666667E-4</v>
      </c>
      <c r="AI209" s="67" t="s">
        <v>71</v>
      </c>
      <c r="AJ209" s="162"/>
      <c r="AO209" s="154"/>
      <c r="AS209" s="155"/>
      <c r="AT209" s="155"/>
      <c r="AU209" s="155"/>
      <c r="AV209" s="155"/>
      <c r="AW209" s="155"/>
      <c r="AX209" s="155"/>
      <c r="AY209" s="155"/>
      <c r="AZ209" s="155"/>
      <c r="BA209" s="155"/>
    </row>
    <row r="210" spans="1:109" ht="15.75" thickBot="1" x14ac:dyDescent="0.3">
      <c r="A210" s="70" t="s">
        <v>16</v>
      </c>
      <c r="B210" s="64">
        <v>34003</v>
      </c>
      <c r="C210" s="64" t="s">
        <v>18</v>
      </c>
      <c r="D210" s="64" t="s">
        <v>53</v>
      </c>
      <c r="E210" s="64" t="s">
        <v>176</v>
      </c>
      <c r="F210" s="64" t="s">
        <v>177</v>
      </c>
      <c r="G210" s="64" t="s">
        <v>115</v>
      </c>
      <c r="H210" s="64"/>
      <c r="I210" s="64">
        <v>2285004015</v>
      </c>
      <c r="J210" s="65" t="s">
        <v>1</v>
      </c>
      <c r="K210" s="64" t="s">
        <v>1</v>
      </c>
      <c r="L210" s="64" t="s">
        <v>19</v>
      </c>
      <c r="M210" s="71" t="s">
        <v>19</v>
      </c>
      <c r="N210" s="71">
        <v>1.1658277139210999E-4</v>
      </c>
      <c r="O210" s="71">
        <v>1.1658277139210999E-4</v>
      </c>
      <c r="P210" s="66" t="s">
        <v>19</v>
      </c>
      <c r="Q210" s="71">
        <v>6.5036289999999999E-5</v>
      </c>
      <c r="R210" s="66">
        <v>1</v>
      </c>
      <c r="S210" s="66">
        <f t="shared" si="18"/>
        <v>6.5036289999999999E-5</v>
      </c>
      <c r="T210" s="66">
        <f t="shared" si="22"/>
        <v>5.1546481392109996E-5</v>
      </c>
      <c r="U210" s="71">
        <v>4.1303992338000001E-5</v>
      </c>
      <c r="V210" s="71">
        <v>4.1303992338000001E-5</v>
      </c>
      <c r="W210" s="71" t="s">
        <v>19</v>
      </c>
      <c r="X210" s="71">
        <v>2.3883383333333336E-5</v>
      </c>
      <c r="Y210" s="66">
        <v>1</v>
      </c>
      <c r="Z210" s="66">
        <f t="shared" si="19"/>
        <v>2.3883383333333336E-5</v>
      </c>
      <c r="AA210" s="66">
        <f t="shared" si="20"/>
        <v>1.7420609004666666E-5</v>
      </c>
      <c r="AB210" s="71">
        <v>3.2580525344999998E-3</v>
      </c>
      <c r="AC210" s="71">
        <v>3.2580525344999998E-3</v>
      </c>
      <c r="AD210" s="71"/>
      <c r="AE210" s="71">
        <v>3.1107188200000004E-3</v>
      </c>
      <c r="AF210" s="72">
        <v>1</v>
      </c>
      <c r="AG210" s="66">
        <f t="shared" si="23"/>
        <v>3.1107188200000004E-3</v>
      </c>
      <c r="AH210" s="66">
        <f t="shared" si="21"/>
        <v>1.4733371449999946E-4</v>
      </c>
      <c r="AI210" s="67" t="s">
        <v>71</v>
      </c>
      <c r="AJ210" s="162"/>
      <c r="AO210" s="154"/>
      <c r="AS210" s="155"/>
      <c r="AT210" s="155"/>
      <c r="AU210" s="155"/>
      <c r="AV210" s="155"/>
      <c r="AW210" s="155"/>
      <c r="AX210" s="155"/>
      <c r="AY210" s="155"/>
      <c r="AZ210" s="155"/>
      <c r="BA210" s="155"/>
    </row>
    <row r="211" spans="1:109" x14ac:dyDescent="0.25">
      <c r="A211" s="70" t="s">
        <v>16</v>
      </c>
      <c r="B211" s="64">
        <v>34003</v>
      </c>
      <c r="C211" s="64" t="s">
        <v>18</v>
      </c>
      <c r="D211" s="64" t="s">
        <v>53</v>
      </c>
      <c r="E211" s="64" t="s">
        <v>176</v>
      </c>
      <c r="F211" s="64" t="s">
        <v>177</v>
      </c>
      <c r="G211" s="64" t="s">
        <v>156</v>
      </c>
      <c r="I211" s="64">
        <v>2285006015</v>
      </c>
      <c r="J211" s="172">
        <f>SUM(N9:N211)</f>
        <v>13.373421973915477</v>
      </c>
      <c r="K211" s="64">
        <f>AW8</f>
        <v>0</v>
      </c>
      <c r="L211" s="71">
        <f>SUM(N9:N211)</f>
        <v>13.373421973915477</v>
      </c>
      <c r="M211" s="71" t="s">
        <v>19</v>
      </c>
      <c r="N211" s="71">
        <v>1.0852563088299999E-6</v>
      </c>
      <c r="O211" s="71">
        <v>1.0852563088299999E-6</v>
      </c>
      <c r="P211" s="66" t="s">
        <v>19</v>
      </c>
      <c r="Q211" s="71">
        <v>0</v>
      </c>
      <c r="R211" s="66">
        <v>1</v>
      </c>
      <c r="S211" s="66">
        <f t="shared" si="18"/>
        <v>0</v>
      </c>
      <c r="T211" s="66">
        <f t="shared" si="22"/>
        <v>1.0852563088299999E-6</v>
      </c>
      <c r="U211" s="71">
        <v>3.8901458000000004E-6</v>
      </c>
      <c r="V211" s="71">
        <v>3.8901458000000004E-6</v>
      </c>
      <c r="W211" s="71" t="s">
        <v>19</v>
      </c>
      <c r="X211" s="71">
        <v>1.4697466666666668E-6</v>
      </c>
      <c r="Y211" s="66">
        <v>1</v>
      </c>
      <c r="Z211" s="66">
        <f t="shared" si="19"/>
        <v>1.4697466666666668E-6</v>
      </c>
      <c r="AA211" s="66">
        <f t="shared" si="20"/>
        <v>2.4203991333333336E-6</v>
      </c>
      <c r="AB211" s="71">
        <v>2.0580401E-5</v>
      </c>
      <c r="AC211" s="71">
        <v>2.0580401E-5</v>
      </c>
      <c r="AD211" s="71"/>
      <c r="AE211" s="71">
        <v>1.1023100000000001E-5</v>
      </c>
      <c r="AF211" s="72">
        <v>1</v>
      </c>
      <c r="AG211" s="66">
        <f t="shared" si="23"/>
        <v>1.1023100000000001E-5</v>
      </c>
      <c r="AH211" s="66">
        <f t="shared" si="21"/>
        <v>9.5573009999999985E-6</v>
      </c>
      <c r="AI211" s="67" t="s">
        <v>71</v>
      </c>
      <c r="AJ211" s="164">
        <f>SUM(U9:U211)</f>
        <v>11.219681094250662</v>
      </c>
      <c r="AK211" s="164"/>
      <c r="AL211" s="164"/>
      <c r="AO211" s="154"/>
      <c r="AP211" s="24"/>
      <c r="AQ211" s="24"/>
      <c r="AR211" s="301"/>
      <c r="AS211" s="155"/>
      <c r="AT211" s="155"/>
      <c r="AU211" s="155"/>
      <c r="AV211" s="164"/>
      <c r="AW211" s="164"/>
      <c r="AX211" s="164"/>
      <c r="AY211" s="164"/>
      <c r="AZ211" s="164"/>
      <c r="BA211" s="164"/>
      <c r="BB211" s="302"/>
      <c r="BC211" s="71"/>
      <c r="BD211" s="71"/>
      <c r="BE211" s="71"/>
      <c r="BF211" s="71"/>
      <c r="BG211" s="154"/>
    </row>
    <row r="212" spans="1:109" x14ac:dyDescent="0.25">
      <c r="A212" s="70" t="s">
        <v>16</v>
      </c>
      <c r="B212" s="64">
        <v>34003</v>
      </c>
      <c r="C212" s="64" t="s">
        <v>18</v>
      </c>
      <c r="D212" s="64" t="s">
        <v>53</v>
      </c>
      <c r="E212" s="64" t="s">
        <v>178</v>
      </c>
      <c r="F212" s="64" t="s">
        <v>179</v>
      </c>
      <c r="G212" s="64" t="s">
        <v>180</v>
      </c>
      <c r="I212" s="64">
        <v>2265008005</v>
      </c>
      <c r="J212" s="65" t="s">
        <v>1</v>
      </c>
      <c r="K212" s="68" t="s">
        <v>1</v>
      </c>
      <c r="L212" s="64" t="s">
        <v>20</v>
      </c>
      <c r="M212" s="71" t="s">
        <v>19</v>
      </c>
      <c r="N212" s="71">
        <v>3.6128942968445443E-3</v>
      </c>
      <c r="O212" s="71">
        <v>3.5299999999999997E-5</v>
      </c>
      <c r="P212" s="66" t="s">
        <v>19</v>
      </c>
      <c r="Q212" s="71">
        <v>3.5299999999999997E-5</v>
      </c>
      <c r="R212" s="66">
        <v>1</v>
      </c>
      <c r="S212" s="66">
        <f t="shared" si="18"/>
        <v>3.5299999999999997E-5</v>
      </c>
      <c r="T212" s="66">
        <f t="shared" si="22"/>
        <v>0</v>
      </c>
      <c r="U212" s="71">
        <v>1.0793551171841036E-2</v>
      </c>
      <c r="V212" s="71">
        <v>9.7899999999999994E-5</v>
      </c>
      <c r="W212" s="71" t="s">
        <v>19</v>
      </c>
      <c r="X212" s="71">
        <v>9.7899999999999994E-5</v>
      </c>
      <c r="Y212" s="66">
        <v>1</v>
      </c>
      <c r="Z212" s="66">
        <f t="shared" si="19"/>
        <v>9.7899999999999994E-5</v>
      </c>
      <c r="AA212" s="66">
        <f t="shared" si="20"/>
        <v>0</v>
      </c>
      <c r="AB212" s="71">
        <v>0.10536442306512597</v>
      </c>
      <c r="AC212" s="71">
        <v>1.0610000000000001E-3</v>
      </c>
      <c r="AD212" s="71"/>
      <c r="AE212" s="71">
        <v>1.0610000000000001E-3</v>
      </c>
      <c r="AF212" s="72">
        <v>1</v>
      </c>
      <c r="AG212" s="66">
        <f t="shared" si="23"/>
        <v>1.0610000000000001E-3</v>
      </c>
      <c r="AH212" s="66">
        <f t="shared" si="21"/>
        <v>0</v>
      </c>
      <c r="AI212" s="67" t="s">
        <v>73</v>
      </c>
      <c r="AJ212" s="162" t="s">
        <v>178</v>
      </c>
      <c r="AK212" s="162"/>
      <c r="AO212" s="154"/>
      <c r="AP212" s="157"/>
      <c r="AQ212" s="157"/>
      <c r="AR212" s="138"/>
      <c r="AS212" s="155"/>
      <c r="AT212" s="155"/>
      <c r="AU212" s="155"/>
      <c r="AV212" s="304"/>
      <c r="AW212" s="304"/>
      <c r="AX212" s="155"/>
      <c r="AY212" s="304"/>
      <c r="AZ212" s="304"/>
      <c r="BA212" s="304"/>
      <c r="BB212" s="158"/>
      <c r="BC212" s="158"/>
      <c r="BD212" s="154"/>
      <c r="BE212" s="158"/>
      <c r="BF212" s="158"/>
      <c r="BG212" s="158"/>
    </row>
    <row r="213" spans="1:109" x14ac:dyDescent="0.25">
      <c r="A213" s="70" t="s">
        <v>16</v>
      </c>
      <c r="B213" s="64">
        <v>34003</v>
      </c>
      <c r="C213" s="64" t="s">
        <v>18</v>
      </c>
      <c r="D213" s="64" t="s">
        <v>53</v>
      </c>
      <c r="E213" s="64" t="s">
        <v>178</v>
      </c>
      <c r="F213" s="64"/>
      <c r="G213" s="64" t="s">
        <v>156</v>
      </c>
      <c r="H213" s="64"/>
      <c r="I213" s="64">
        <v>2267008005</v>
      </c>
      <c r="J213" s="65" t="s">
        <v>1</v>
      </c>
      <c r="K213" s="64" t="s">
        <v>1</v>
      </c>
      <c r="L213" s="64" t="s">
        <v>20</v>
      </c>
      <c r="M213" s="71" t="s">
        <v>19</v>
      </c>
      <c r="N213" s="71">
        <v>3.5490411570298204E-4</v>
      </c>
      <c r="O213" s="71">
        <v>3.4699999999999998E-6</v>
      </c>
      <c r="P213" s="66" t="s">
        <v>19</v>
      </c>
      <c r="Q213" s="71">
        <v>3.4699999999999998E-6</v>
      </c>
      <c r="R213" s="66">
        <v>1</v>
      </c>
      <c r="S213" s="66">
        <f t="shared" si="18"/>
        <v>3.4699999999999998E-6</v>
      </c>
      <c r="T213" s="66">
        <f t="shared" si="22"/>
        <v>0</v>
      </c>
      <c r="U213" s="71">
        <v>1.0602789395977601E-3</v>
      </c>
      <c r="V213" s="71">
        <v>9.6199999999999994E-6</v>
      </c>
      <c r="W213" s="71" t="s">
        <v>19</v>
      </c>
      <c r="X213" s="71">
        <v>9.6199999999999994E-6</v>
      </c>
      <c r="Y213" s="66">
        <v>1</v>
      </c>
      <c r="Z213" s="66">
        <f t="shared" si="19"/>
        <v>9.6199999999999994E-6</v>
      </c>
      <c r="AA213" s="66">
        <f t="shared" si="20"/>
        <v>0</v>
      </c>
      <c r="AB213" s="71">
        <v>1.0350224590612321E-2</v>
      </c>
      <c r="AC213" s="71">
        <v>1.0399999999999999E-4</v>
      </c>
      <c r="AD213" s="71"/>
      <c r="AE213" s="71">
        <v>1.0399999999999999E-4</v>
      </c>
      <c r="AF213" s="72">
        <v>1</v>
      </c>
      <c r="AG213" s="66">
        <f t="shared" si="23"/>
        <v>1.0399999999999999E-4</v>
      </c>
      <c r="AH213" s="66">
        <f t="shared" si="21"/>
        <v>0</v>
      </c>
      <c r="AI213" s="67" t="s">
        <v>73</v>
      </c>
      <c r="AJ213" s="162" t="s">
        <v>178</v>
      </c>
      <c r="AK213" s="162"/>
      <c r="AO213" s="154"/>
      <c r="AP213" s="157"/>
      <c r="AQ213" s="157"/>
      <c r="AR213" s="138"/>
      <c r="AS213" s="155"/>
      <c r="AT213" s="155"/>
      <c r="AU213" s="155"/>
      <c r="AV213" s="304"/>
      <c r="AW213" s="304"/>
      <c r="AX213" s="155"/>
      <c r="AY213" s="304"/>
      <c r="AZ213" s="304"/>
      <c r="BA213" s="304"/>
      <c r="BB213" s="158"/>
      <c r="BC213" s="158"/>
      <c r="BD213" s="154"/>
      <c r="BE213" s="158"/>
      <c r="BF213" s="158"/>
      <c r="BG213" s="158"/>
    </row>
    <row r="214" spans="1:109" x14ac:dyDescent="0.25">
      <c r="A214" s="70" t="s">
        <v>16</v>
      </c>
      <c r="B214" s="64">
        <v>34003</v>
      </c>
      <c r="C214" s="64" t="s">
        <v>18</v>
      </c>
      <c r="D214" s="64" t="s">
        <v>53</v>
      </c>
      <c r="E214" s="64" t="s">
        <v>178</v>
      </c>
      <c r="F214" s="64"/>
      <c r="G214" s="64" t="s">
        <v>159</v>
      </c>
      <c r="H214" s="64"/>
      <c r="I214" s="64">
        <v>2268008005</v>
      </c>
      <c r="J214" s="65" t="s">
        <v>1</v>
      </c>
      <c r="K214" s="64" t="s">
        <v>1</v>
      </c>
      <c r="L214" s="64" t="s">
        <v>20</v>
      </c>
      <c r="M214" s="71" t="s">
        <v>19</v>
      </c>
      <c r="N214" s="71">
        <v>2.806564037795474E-4</v>
      </c>
      <c r="O214" s="71">
        <v>2.74E-6</v>
      </c>
      <c r="P214" s="66" t="s">
        <v>19</v>
      </c>
      <c r="Q214" s="71">
        <v>2.74E-6</v>
      </c>
      <c r="R214" s="66">
        <v>1</v>
      </c>
      <c r="S214" s="66">
        <f t="shared" si="18"/>
        <v>2.74E-6</v>
      </c>
      <c r="T214" s="66">
        <f t="shared" si="22"/>
        <v>0</v>
      </c>
      <c r="U214" s="71">
        <v>8.3846329480083566E-4</v>
      </c>
      <c r="V214" s="71">
        <v>7.61E-6</v>
      </c>
      <c r="W214" s="71" t="s">
        <v>19</v>
      </c>
      <c r="X214" s="71">
        <v>7.61E-6</v>
      </c>
      <c r="Y214" s="66">
        <v>1</v>
      </c>
      <c r="Z214" s="66">
        <f t="shared" si="19"/>
        <v>7.61E-6</v>
      </c>
      <c r="AA214" s="66">
        <f t="shared" si="20"/>
        <v>0</v>
      </c>
      <c r="AB214" s="71">
        <v>8.1849059601860376E-3</v>
      </c>
      <c r="AC214" s="71">
        <v>8.2399999999999997E-5</v>
      </c>
      <c r="AD214" s="71"/>
      <c r="AE214" s="71">
        <v>8.2399999999999997E-5</v>
      </c>
      <c r="AF214" s="72">
        <v>1</v>
      </c>
      <c r="AG214" s="66">
        <f t="shared" si="23"/>
        <v>8.2399999999999997E-5</v>
      </c>
      <c r="AH214" s="66">
        <f t="shared" si="21"/>
        <v>0</v>
      </c>
      <c r="AI214" s="67" t="s">
        <v>73</v>
      </c>
      <c r="AJ214" s="162" t="s">
        <v>178</v>
      </c>
      <c r="AK214" s="162"/>
      <c r="AO214" s="154"/>
      <c r="AP214" s="157"/>
      <c r="AQ214" s="157"/>
      <c r="AR214" s="138"/>
      <c r="AS214" s="155"/>
      <c r="AT214" s="155"/>
      <c r="AU214" s="155"/>
      <c r="AV214" s="304"/>
      <c r="AW214" s="304"/>
      <c r="AX214" s="304"/>
      <c r="AY214" s="304"/>
      <c r="AZ214" s="304"/>
      <c r="BA214" s="304"/>
      <c r="BB214" s="158"/>
      <c r="BC214" s="158"/>
      <c r="BD214" s="158"/>
      <c r="BE214" s="158"/>
      <c r="BF214" s="158"/>
      <c r="BG214" s="158"/>
      <c r="BH214" s="12"/>
      <c r="BI214" s="12"/>
      <c r="BJ214" s="12"/>
    </row>
    <row r="215" spans="1:109" x14ac:dyDescent="0.25">
      <c r="A215" s="70" t="s">
        <v>16</v>
      </c>
      <c r="B215" s="64">
        <v>34003</v>
      </c>
      <c r="C215" s="64" t="s">
        <v>18</v>
      </c>
      <c r="D215" s="64" t="s">
        <v>53</v>
      </c>
      <c r="E215" s="64" t="s">
        <v>178</v>
      </c>
      <c r="F215" s="64"/>
      <c r="G215" s="64" t="s">
        <v>163</v>
      </c>
      <c r="H215" s="64"/>
      <c r="I215" s="64">
        <v>2270008005</v>
      </c>
      <c r="J215" s="65" t="s">
        <v>1</v>
      </c>
      <c r="K215" s="64" t="s">
        <v>1</v>
      </c>
      <c r="L215" s="64" t="s">
        <v>20</v>
      </c>
      <c r="M215" s="71" t="s">
        <v>19</v>
      </c>
      <c r="N215" s="71">
        <v>1.7177953641444737E-2</v>
      </c>
      <c r="O215" s="71">
        <v>1.6799999999999999E-4</v>
      </c>
      <c r="P215" s="66" t="s">
        <v>19</v>
      </c>
      <c r="Q215" s="71">
        <v>1.6799999999999999E-4</v>
      </c>
      <c r="R215" s="66">
        <v>1</v>
      </c>
      <c r="S215" s="66">
        <f t="shared" si="18"/>
        <v>1.6799999999999999E-4</v>
      </c>
      <c r="T215" s="66">
        <f t="shared" si="22"/>
        <v>0</v>
      </c>
      <c r="U215" s="71">
        <v>5.1319276575122204E-2</v>
      </c>
      <c r="V215" s="71">
        <v>4.66E-4</v>
      </c>
      <c r="W215" s="71" t="s">
        <v>19</v>
      </c>
      <c r="X215" s="71">
        <v>4.66E-4</v>
      </c>
      <c r="Y215" s="66">
        <v>1</v>
      </c>
      <c r="Z215" s="66">
        <f t="shared" si="19"/>
        <v>4.66E-4</v>
      </c>
      <c r="AA215" s="66">
        <f t="shared" si="20"/>
        <v>0</v>
      </c>
      <c r="AB215" s="71">
        <v>0.50096820614184234</v>
      </c>
      <c r="AC215" s="71">
        <v>5.045E-3</v>
      </c>
      <c r="AD215" s="71"/>
      <c r="AE215" s="71">
        <v>5.045E-3</v>
      </c>
      <c r="AF215" s="72">
        <v>1</v>
      </c>
      <c r="AG215" s="66">
        <f t="shared" si="23"/>
        <v>5.045E-3</v>
      </c>
      <c r="AH215" s="66">
        <f t="shared" si="21"/>
        <v>0</v>
      </c>
      <c r="AI215" s="67" t="s">
        <v>73</v>
      </c>
      <c r="AJ215" s="162" t="s">
        <v>178</v>
      </c>
      <c r="AK215" s="162"/>
      <c r="AO215" s="154"/>
      <c r="AP215" s="157"/>
      <c r="AQ215" s="157"/>
      <c r="AR215" s="138"/>
      <c r="AS215" s="155"/>
      <c r="AT215" s="155"/>
      <c r="AU215" s="155"/>
      <c r="AV215" s="155"/>
      <c r="AW215" s="155"/>
      <c r="AX215" s="155"/>
      <c r="AY215" s="304"/>
      <c r="AZ215" s="304"/>
      <c r="BA215" s="304"/>
      <c r="BB215" s="154"/>
      <c r="BC215" s="154"/>
      <c r="BD215" s="154"/>
      <c r="BE215" s="158"/>
      <c r="BF215" s="158"/>
      <c r="BG215" s="158"/>
      <c r="BM215" s="12"/>
      <c r="BR215" s="12"/>
      <c r="BW215" s="12"/>
      <c r="CB215" s="12"/>
      <c r="CG215" s="12"/>
      <c r="CL215" s="12"/>
    </row>
    <row r="216" spans="1:109" x14ac:dyDescent="0.25">
      <c r="A216" s="70" t="s">
        <v>16</v>
      </c>
      <c r="B216" s="64">
        <v>34003</v>
      </c>
      <c r="C216" s="64" t="s">
        <v>18</v>
      </c>
      <c r="D216" s="64" t="s">
        <v>53</v>
      </c>
      <c r="E216" s="64" t="s">
        <v>188</v>
      </c>
      <c r="F216" s="64" t="s">
        <v>190</v>
      </c>
      <c r="G216" s="64" t="s">
        <v>191</v>
      </c>
      <c r="H216" s="64"/>
      <c r="I216" s="64">
        <v>2275001000</v>
      </c>
      <c r="J216" s="65" t="s">
        <v>1</v>
      </c>
      <c r="K216" s="64" t="s">
        <v>1</v>
      </c>
      <c r="L216" s="64" t="s">
        <v>23</v>
      </c>
      <c r="M216" s="71" t="s">
        <v>19</v>
      </c>
      <c r="N216" s="71">
        <v>8.7775125718664716E-4</v>
      </c>
      <c r="O216" s="71">
        <v>4.078E-3</v>
      </c>
      <c r="P216" s="66" t="s">
        <v>19</v>
      </c>
      <c r="Q216" s="71">
        <v>4.078E-3</v>
      </c>
      <c r="R216" s="66">
        <v>1</v>
      </c>
      <c r="S216" s="66">
        <f t="shared" ref="S216:S223" si="24">R216*Q216</f>
        <v>4.078E-3</v>
      </c>
      <c r="T216" s="66">
        <f t="shared" si="22"/>
        <v>0</v>
      </c>
      <c r="U216" s="71">
        <v>6.4826677092727481E-4</v>
      </c>
      <c r="V216" s="71">
        <v>8.3829999999999998E-3</v>
      </c>
      <c r="W216" s="71" t="s">
        <v>19</v>
      </c>
      <c r="X216" s="71">
        <v>8.3829999999999998E-3</v>
      </c>
      <c r="Y216" s="66">
        <v>1</v>
      </c>
      <c r="Z216" s="66">
        <f t="shared" ref="Z216:Z223" si="25">Y216*X216</f>
        <v>8.3829999999999998E-3</v>
      </c>
      <c r="AA216" s="66">
        <f t="shared" ref="AA216:AA223" si="26">V216-Z216</f>
        <v>0</v>
      </c>
      <c r="AB216" s="71">
        <v>4.4549405196679511E-3</v>
      </c>
      <c r="AC216" s="71">
        <v>9.7450000000000002E-3</v>
      </c>
      <c r="AD216" s="71"/>
      <c r="AE216" s="71">
        <v>9.7450000000000002E-3</v>
      </c>
      <c r="AF216" s="72">
        <v>1</v>
      </c>
      <c r="AG216" s="66">
        <f t="shared" si="23"/>
        <v>9.7450000000000002E-3</v>
      </c>
      <c r="AH216" s="66">
        <f t="shared" ref="AH216:AH223" si="27">AC216-AG216</f>
        <v>0</v>
      </c>
      <c r="AI216" s="67" t="s">
        <v>73</v>
      </c>
      <c r="AJ216" s="162" t="s">
        <v>188</v>
      </c>
      <c r="AK216" s="162"/>
      <c r="AO216" s="154"/>
      <c r="AP216" s="157"/>
      <c r="AQ216" s="157"/>
      <c r="AR216" s="138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4"/>
      <c r="BC216" s="154"/>
      <c r="BD216" s="154"/>
      <c r="BE216" s="154"/>
      <c r="BF216" s="154"/>
      <c r="BG216" s="154"/>
    </row>
    <row r="217" spans="1:109" x14ac:dyDescent="0.25">
      <c r="A217" s="70" t="s">
        <v>16</v>
      </c>
      <c r="B217" s="64">
        <v>34003</v>
      </c>
      <c r="C217" s="64" t="s">
        <v>18</v>
      </c>
      <c r="D217" s="64" t="s">
        <v>53</v>
      </c>
      <c r="E217" s="64" t="s">
        <v>188</v>
      </c>
      <c r="F217" s="64" t="s">
        <v>187</v>
      </c>
      <c r="G217" s="64" t="s">
        <v>186</v>
      </c>
      <c r="H217" s="64"/>
      <c r="I217" s="64">
        <v>2275020000</v>
      </c>
      <c r="J217" s="65" t="s">
        <v>1</v>
      </c>
      <c r="K217" s="64" t="s">
        <v>1</v>
      </c>
      <c r="L217" s="64" t="s">
        <v>25</v>
      </c>
      <c r="M217" s="71" t="s">
        <v>19</v>
      </c>
      <c r="N217" s="71">
        <v>2.5732799558089398E-2</v>
      </c>
      <c r="O217" s="71">
        <v>5.7600000000000001E-4</v>
      </c>
      <c r="P217" s="66" t="s">
        <v>19</v>
      </c>
      <c r="Q217" s="71">
        <v>5.7600000000000001E-4</v>
      </c>
      <c r="R217" s="66">
        <v>1</v>
      </c>
      <c r="S217" s="66">
        <f t="shared" si="24"/>
        <v>5.7600000000000001E-4</v>
      </c>
      <c r="T217" s="66">
        <f t="shared" si="22"/>
        <v>0</v>
      </c>
      <c r="U217" s="71">
        <v>0.12894397261662946</v>
      </c>
      <c r="V217" s="71">
        <v>3.6310000000000001E-3</v>
      </c>
      <c r="W217" s="71" t="s">
        <v>19</v>
      </c>
      <c r="X217" s="71">
        <v>3.6310000000000001E-3</v>
      </c>
      <c r="Y217" s="66">
        <v>1</v>
      </c>
      <c r="Z217" s="66">
        <f t="shared" si="25"/>
        <v>3.6310000000000001E-3</v>
      </c>
      <c r="AA217" s="66">
        <f t="shared" si="26"/>
        <v>0</v>
      </c>
      <c r="AB217" s="71">
        <v>0.31413234863497674</v>
      </c>
      <c r="AC217" s="71">
        <v>3.496E-3</v>
      </c>
      <c r="AD217" s="71"/>
      <c r="AE217" s="71">
        <v>3.496E-3</v>
      </c>
      <c r="AF217" s="72">
        <v>1</v>
      </c>
      <c r="AG217" s="66">
        <f t="shared" si="23"/>
        <v>3.496E-3</v>
      </c>
      <c r="AH217" s="66">
        <f t="shared" si="27"/>
        <v>0</v>
      </c>
      <c r="AI217" s="67" t="s">
        <v>73</v>
      </c>
      <c r="AJ217" s="162" t="s">
        <v>188</v>
      </c>
      <c r="AK217" s="162"/>
      <c r="AO217" s="154"/>
      <c r="AP217" s="157"/>
      <c r="AQ217" s="157"/>
      <c r="AR217" s="138"/>
      <c r="AS217" s="155"/>
      <c r="AT217" s="155"/>
      <c r="AU217" s="155"/>
      <c r="AV217" s="155"/>
      <c r="AW217" s="155"/>
      <c r="AX217" s="155"/>
      <c r="AY217" s="155"/>
      <c r="AZ217" s="155"/>
      <c r="BA217" s="155"/>
      <c r="BB217" s="154"/>
      <c r="BC217" s="154"/>
      <c r="BD217" s="154"/>
      <c r="BE217" s="154"/>
      <c r="BF217" s="154"/>
      <c r="BG217" s="154"/>
      <c r="BK217" s="12"/>
      <c r="BS217" s="12"/>
      <c r="BT217" s="12"/>
      <c r="BX217" s="12"/>
      <c r="BY217" s="12"/>
      <c r="CC217" s="12"/>
      <c r="CD217" s="12"/>
      <c r="CH217" s="12"/>
      <c r="CI217" s="12"/>
      <c r="CM217" s="12"/>
      <c r="CN217" s="12"/>
      <c r="CQ217" s="12"/>
      <c r="CR217" s="12"/>
      <c r="CS217" s="12"/>
      <c r="CT217" s="12"/>
      <c r="CU217" s="12"/>
      <c r="CV217" s="12"/>
      <c r="CW217" s="12"/>
      <c r="CX217" s="12"/>
    </row>
    <row r="218" spans="1:109" x14ac:dyDescent="0.25">
      <c r="A218" s="70" t="s">
        <v>16</v>
      </c>
      <c r="B218" s="64">
        <v>34003</v>
      </c>
      <c r="C218" s="64" t="s">
        <v>18</v>
      </c>
      <c r="D218" s="64" t="s">
        <v>53</v>
      </c>
      <c r="E218" s="64" t="s">
        <v>188</v>
      </c>
      <c r="F218" s="64" t="s">
        <v>185</v>
      </c>
      <c r="G218" s="64" t="s">
        <v>182</v>
      </c>
      <c r="H218" s="64"/>
      <c r="I218" s="64">
        <v>2275050011</v>
      </c>
      <c r="J218" s="65" t="s">
        <v>1</v>
      </c>
      <c r="K218" s="64" t="s">
        <v>1</v>
      </c>
      <c r="L218" s="64" t="s">
        <v>26</v>
      </c>
      <c r="M218" s="71" t="s">
        <v>19</v>
      </c>
      <c r="N218" s="71">
        <v>9.1923054898493724E-3</v>
      </c>
      <c r="O218" s="71">
        <v>7.9070000000000008E-3</v>
      </c>
      <c r="P218" s="66" t="s">
        <v>19</v>
      </c>
      <c r="Q218" s="71">
        <v>7.9070000000000008E-3</v>
      </c>
      <c r="R218" s="66">
        <v>1</v>
      </c>
      <c r="S218" s="66">
        <f t="shared" si="24"/>
        <v>7.9070000000000008E-3</v>
      </c>
      <c r="T218" s="66">
        <f t="shared" si="22"/>
        <v>0</v>
      </c>
      <c r="U218" s="71">
        <v>2.79267701023584E-4</v>
      </c>
      <c r="V218" s="71">
        <v>3.4269999999999999E-3</v>
      </c>
      <c r="W218" s="71" t="s">
        <v>19</v>
      </c>
      <c r="X218" s="71">
        <v>3.4269999999999999E-3</v>
      </c>
      <c r="Y218" s="66">
        <v>1</v>
      </c>
      <c r="Z218" s="66">
        <f t="shared" si="25"/>
        <v>3.4269999999999999E-3</v>
      </c>
      <c r="AA218" s="66">
        <f t="shared" si="26"/>
        <v>0</v>
      </c>
      <c r="AB218" s="71">
        <v>0.44670855595859099</v>
      </c>
      <c r="AC218" s="71">
        <v>0.63024500000000006</v>
      </c>
      <c r="AD218" s="71"/>
      <c r="AE218" s="71">
        <v>0.63024500000000006</v>
      </c>
      <c r="AF218" s="72">
        <v>1</v>
      </c>
      <c r="AG218" s="66">
        <f t="shared" si="23"/>
        <v>0.63024500000000006</v>
      </c>
      <c r="AH218" s="66">
        <f t="shared" si="27"/>
        <v>0</v>
      </c>
      <c r="AI218" s="67" t="s">
        <v>73</v>
      </c>
      <c r="AJ218" s="162" t="s">
        <v>188</v>
      </c>
      <c r="AK218" s="162"/>
      <c r="AO218" s="154"/>
      <c r="AP218" s="157"/>
      <c r="AQ218" s="157"/>
      <c r="AR218" s="138"/>
      <c r="AS218" s="155"/>
      <c r="AT218" s="155"/>
      <c r="AU218" s="155"/>
      <c r="AV218" s="155"/>
      <c r="AW218" s="155"/>
      <c r="AX218" s="155"/>
      <c r="AY218" s="155"/>
      <c r="AZ218" s="155"/>
      <c r="BA218" s="155"/>
      <c r="BB218" s="154"/>
      <c r="BC218" s="154"/>
      <c r="BD218" s="154"/>
      <c r="BE218" s="154"/>
      <c r="BF218" s="154"/>
      <c r="BG218" s="154"/>
    </row>
    <row r="219" spans="1:109" x14ac:dyDescent="0.25">
      <c r="A219" s="70" t="s">
        <v>16</v>
      </c>
      <c r="B219" s="64">
        <v>34003</v>
      </c>
      <c r="C219" s="64" t="s">
        <v>18</v>
      </c>
      <c r="D219" s="64" t="s">
        <v>53</v>
      </c>
      <c r="E219" s="64" t="s">
        <v>189</v>
      </c>
      <c r="F219" s="64" t="s">
        <v>185</v>
      </c>
      <c r="G219" s="64" t="s">
        <v>184</v>
      </c>
      <c r="H219" s="64"/>
      <c r="I219" s="64">
        <v>2275050012</v>
      </c>
      <c r="J219" s="65" t="s">
        <v>1</v>
      </c>
      <c r="K219" s="64" t="s">
        <v>1</v>
      </c>
      <c r="L219" s="64" t="s">
        <v>26</v>
      </c>
      <c r="M219" s="71" t="s">
        <v>19</v>
      </c>
      <c r="N219" s="71">
        <v>0.82896325298818496</v>
      </c>
      <c r="O219" s="71">
        <v>1.4787E-2</v>
      </c>
      <c r="P219" s="66" t="s">
        <v>19</v>
      </c>
      <c r="Q219" s="71">
        <v>1.4787E-2</v>
      </c>
      <c r="R219" s="66">
        <v>1</v>
      </c>
      <c r="S219" s="66">
        <f t="shared" si="24"/>
        <v>1.4787E-2</v>
      </c>
      <c r="T219" s="66">
        <f t="shared" si="22"/>
        <v>0</v>
      </c>
      <c r="U219" s="71">
        <v>0.22805165906104777</v>
      </c>
      <c r="V219" s="71">
        <v>8.0020000000000004E-3</v>
      </c>
      <c r="W219" s="71" t="s">
        <v>19</v>
      </c>
      <c r="X219" s="71">
        <v>8.0020000000000004E-3</v>
      </c>
      <c r="Y219" s="66">
        <v>1</v>
      </c>
      <c r="Z219" s="66">
        <f t="shared" si="25"/>
        <v>8.0020000000000004E-3</v>
      </c>
      <c r="AA219" s="66">
        <f t="shared" si="26"/>
        <v>0</v>
      </c>
      <c r="AB219" s="71">
        <v>1.5227553551960737</v>
      </c>
      <c r="AC219" s="71">
        <v>0.198046</v>
      </c>
      <c r="AD219" s="71"/>
      <c r="AE219" s="71">
        <v>0.198046</v>
      </c>
      <c r="AF219" s="72">
        <v>1</v>
      </c>
      <c r="AG219" s="66">
        <f t="shared" si="23"/>
        <v>0.198046</v>
      </c>
      <c r="AH219" s="66">
        <f t="shared" si="27"/>
        <v>0</v>
      </c>
      <c r="AI219" s="67" t="s">
        <v>73</v>
      </c>
      <c r="AJ219" s="162" t="s">
        <v>189</v>
      </c>
      <c r="AK219" s="162"/>
      <c r="AO219" s="154"/>
      <c r="AP219" s="157"/>
      <c r="AQ219" s="157"/>
      <c r="AR219" s="138"/>
      <c r="AS219" s="155"/>
      <c r="AT219" s="155"/>
      <c r="AU219" s="155"/>
      <c r="AV219" s="155"/>
      <c r="AW219" s="155"/>
      <c r="AX219" s="155"/>
      <c r="AY219" s="155"/>
      <c r="AZ219" s="155"/>
      <c r="BA219" s="155"/>
      <c r="BB219" s="154"/>
      <c r="BC219" s="154"/>
      <c r="BD219" s="154"/>
      <c r="BE219" s="154"/>
      <c r="BF219" s="154"/>
      <c r="BG219" s="154"/>
    </row>
    <row r="220" spans="1:109" x14ac:dyDescent="0.25">
      <c r="A220" s="70" t="s">
        <v>16</v>
      </c>
      <c r="B220" s="64">
        <v>34003</v>
      </c>
      <c r="C220" s="64" t="s">
        <v>18</v>
      </c>
      <c r="D220" s="64" t="s">
        <v>53</v>
      </c>
      <c r="E220" s="64" t="s">
        <v>189</v>
      </c>
      <c r="F220" s="64" t="s">
        <v>183</v>
      </c>
      <c r="G220" s="64" t="s">
        <v>182</v>
      </c>
      <c r="H220" s="64"/>
      <c r="I220" s="64">
        <v>2275060011</v>
      </c>
      <c r="J220" s="65" t="s">
        <v>1</v>
      </c>
      <c r="K220" s="64" t="s">
        <v>1</v>
      </c>
      <c r="L220" s="64" t="s">
        <v>28</v>
      </c>
      <c r="M220" s="71" t="s">
        <v>19</v>
      </c>
      <c r="N220" s="71"/>
      <c r="O220" s="71">
        <v>1.8619999999999999E-3</v>
      </c>
      <c r="P220" s="66" t="s">
        <v>19</v>
      </c>
      <c r="Q220" s="71">
        <v>1.8619999999999999E-3</v>
      </c>
      <c r="R220" s="66">
        <v>1</v>
      </c>
      <c r="S220" s="66">
        <f t="shared" si="24"/>
        <v>1.8619999999999999E-3</v>
      </c>
      <c r="T220" s="66">
        <f t="shared" si="22"/>
        <v>0</v>
      </c>
      <c r="U220" s="71"/>
      <c r="V220" s="71">
        <v>1.6900000000000001E-3</v>
      </c>
      <c r="W220" s="71" t="s">
        <v>19</v>
      </c>
      <c r="X220" s="71">
        <v>1.6900000000000001E-3</v>
      </c>
      <c r="Y220" s="66">
        <v>1</v>
      </c>
      <c r="Z220" s="66">
        <f t="shared" si="25"/>
        <v>1.6900000000000001E-3</v>
      </c>
      <c r="AA220" s="66">
        <f t="shared" si="26"/>
        <v>0</v>
      </c>
      <c r="AB220" s="71"/>
      <c r="AC220" s="71">
        <v>0.300707</v>
      </c>
      <c r="AD220" s="71"/>
      <c r="AE220" s="71">
        <v>0.300707</v>
      </c>
      <c r="AF220" s="72">
        <v>1</v>
      </c>
      <c r="AG220" s="66">
        <f t="shared" si="23"/>
        <v>0.300707</v>
      </c>
      <c r="AH220" s="66">
        <f t="shared" si="27"/>
        <v>0</v>
      </c>
      <c r="AI220" s="67" t="s">
        <v>73</v>
      </c>
      <c r="AJ220" s="162" t="s">
        <v>189</v>
      </c>
      <c r="AK220" s="162"/>
      <c r="AO220" s="154"/>
      <c r="AP220" s="157"/>
      <c r="AQ220" s="157"/>
      <c r="AR220" s="138"/>
      <c r="AS220" s="155"/>
      <c r="AT220" s="155"/>
      <c r="AU220" s="155"/>
      <c r="AV220" s="155"/>
      <c r="AW220" s="155"/>
      <c r="AX220" s="155"/>
      <c r="AY220" s="155"/>
      <c r="AZ220" s="155"/>
      <c r="BA220" s="155"/>
      <c r="BB220" s="154"/>
      <c r="BC220" s="154"/>
      <c r="BD220" s="154"/>
      <c r="BE220" s="154"/>
      <c r="BF220" s="154"/>
      <c r="BG220" s="154"/>
    </row>
    <row r="221" spans="1:109" x14ac:dyDescent="0.25">
      <c r="A221" s="70" t="s">
        <v>16</v>
      </c>
      <c r="B221" s="64">
        <v>34003</v>
      </c>
      <c r="C221" s="64" t="s">
        <v>18</v>
      </c>
      <c r="D221" s="64" t="s">
        <v>53</v>
      </c>
      <c r="E221" s="64" t="s">
        <v>189</v>
      </c>
      <c r="F221" s="64" t="s">
        <v>183</v>
      </c>
      <c r="G221" s="64" t="s">
        <v>184</v>
      </c>
      <c r="H221" s="64"/>
      <c r="I221" s="64">
        <v>2275060012</v>
      </c>
      <c r="J221" s="65" t="s">
        <v>1</v>
      </c>
      <c r="K221" s="64" t="s">
        <v>1</v>
      </c>
      <c r="L221" s="64" t="s">
        <v>28</v>
      </c>
      <c r="M221" s="71" t="s">
        <v>19</v>
      </c>
      <c r="N221" s="71">
        <v>5.5178964359612363E-3</v>
      </c>
      <c r="O221" s="71">
        <v>4.1052999999999999E-2</v>
      </c>
      <c r="P221" s="66" t="s">
        <v>19</v>
      </c>
      <c r="Q221" s="71">
        <v>4.1052999999999999E-2</v>
      </c>
      <c r="R221" s="66">
        <v>1</v>
      </c>
      <c r="S221" s="66">
        <f t="shared" si="24"/>
        <v>4.1052999999999999E-2</v>
      </c>
      <c r="T221" s="66">
        <f t="shared" si="22"/>
        <v>0</v>
      </c>
      <c r="U221" s="71">
        <v>1.0803904929098068E-3</v>
      </c>
      <c r="V221" s="71">
        <v>3.0374000000000002E-2</v>
      </c>
      <c r="W221" s="71" t="s">
        <v>19</v>
      </c>
      <c r="X221" s="71">
        <v>3.0374000000000002E-2</v>
      </c>
      <c r="Y221" s="66">
        <v>1</v>
      </c>
      <c r="Z221" s="66">
        <f t="shared" si="25"/>
        <v>3.0374000000000002E-2</v>
      </c>
      <c r="AA221" s="66">
        <f t="shared" si="26"/>
        <v>0</v>
      </c>
      <c r="AB221" s="71">
        <v>2.5554301488182569E-2</v>
      </c>
      <c r="AC221" s="71">
        <v>0.14511399999999999</v>
      </c>
      <c r="AD221" s="71"/>
      <c r="AE221" s="71">
        <v>0.14511399999999999</v>
      </c>
      <c r="AF221" s="72">
        <v>1</v>
      </c>
      <c r="AG221" s="66">
        <f t="shared" si="23"/>
        <v>0.14511399999999999</v>
      </c>
      <c r="AH221" s="66">
        <f t="shared" si="27"/>
        <v>0</v>
      </c>
      <c r="AI221" s="67" t="s">
        <v>73</v>
      </c>
      <c r="AJ221" s="162" t="s">
        <v>189</v>
      </c>
      <c r="AK221" s="162"/>
      <c r="AO221" s="154"/>
      <c r="AP221" s="157"/>
      <c r="AQ221" s="157"/>
      <c r="AR221" s="138"/>
      <c r="AS221" s="155"/>
      <c r="AT221" s="155"/>
      <c r="AU221" s="155"/>
      <c r="AV221" s="155"/>
      <c r="AW221" s="155"/>
      <c r="AX221" s="155"/>
      <c r="AY221" s="155"/>
      <c r="AZ221" s="155"/>
      <c r="BA221" s="155"/>
      <c r="BB221" s="154"/>
      <c r="BC221" s="154"/>
      <c r="BD221" s="154"/>
      <c r="BE221" s="154"/>
      <c r="BF221" s="154"/>
      <c r="BG221" s="154"/>
    </row>
    <row r="222" spans="1:109" x14ac:dyDescent="0.25">
      <c r="A222" s="70" t="s">
        <v>16</v>
      </c>
      <c r="B222" s="64">
        <v>34003</v>
      </c>
      <c r="C222" s="64" t="s">
        <v>18</v>
      </c>
      <c r="D222" s="64" t="s">
        <v>53</v>
      </c>
      <c r="E222" s="64" t="s">
        <v>178</v>
      </c>
      <c r="F222" s="64" t="s">
        <v>181</v>
      </c>
      <c r="G222" s="64" t="s">
        <v>163</v>
      </c>
      <c r="H222" s="64"/>
      <c r="I222" s="64">
        <v>2275070000</v>
      </c>
      <c r="J222" s="65" t="s">
        <v>1</v>
      </c>
      <c r="K222" s="64" t="s">
        <v>1</v>
      </c>
      <c r="L222" s="64" t="s">
        <v>20</v>
      </c>
      <c r="M222" s="71" t="s">
        <v>19</v>
      </c>
      <c r="N222" s="71">
        <v>1.3629401880943517E-3</v>
      </c>
      <c r="O222" s="71">
        <v>2.3499999999999999E-5</v>
      </c>
      <c r="P222" s="66" t="s">
        <v>19</v>
      </c>
      <c r="Q222" s="71">
        <v>2.3499999999999999E-5</v>
      </c>
      <c r="R222" s="66">
        <v>1</v>
      </c>
      <c r="S222" s="66">
        <f t="shared" si="24"/>
        <v>2.3499999999999999E-5</v>
      </c>
      <c r="T222" s="66">
        <f t="shared" si="22"/>
        <v>0</v>
      </c>
      <c r="U222" s="71">
        <v>9.2605648146311444E-3</v>
      </c>
      <c r="V222" s="71">
        <v>1.3899999999999999E-4</v>
      </c>
      <c r="W222" s="71" t="s">
        <v>19</v>
      </c>
      <c r="X222" s="71">
        <v>1.3899999999999999E-4</v>
      </c>
      <c r="Y222" s="66">
        <v>1</v>
      </c>
      <c r="Z222" s="66">
        <f t="shared" si="25"/>
        <v>1.3899999999999999E-4</v>
      </c>
      <c r="AA222" s="66">
        <f t="shared" si="26"/>
        <v>0</v>
      </c>
      <c r="AB222" s="71">
        <v>3.7288434670090478E-2</v>
      </c>
      <c r="AC222" s="71">
        <v>5.5500000000000005E-4</v>
      </c>
      <c r="AD222" s="71"/>
      <c r="AE222" s="71">
        <v>5.5500000000000005E-4</v>
      </c>
      <c r="AF222" s="72">
        <v>1</v>
      </c>
      <c r="AG222" s="66">
        <f t="shared" si="23"/>
        <v>5.5500000000000005E-4</v>
      </c>
      <c r="AH222" s="66">
        <f t="shared" si="27"/>
        <v>0</v>
      </c>
      <c r="AI222" s="67" t="s">
        <v>73</v>
      </c>
      <c r="AJ222" s="162" t="s">
        <v>178</v>
      </c>
      <c r="AK222" s="162"/>
      <c r="AO222" s="154"/>
      <c r="AP222" s="157"/>
      <c r="AQ222" s="157"/>
      <c r="AR222" s="138"/>
      <c r="AS222" s="155"/>
      <c r="AT222" s="155"/>
      <c r="AU222" s="155"/>
      <c r="AV222" s="304"/>
      <c r="AW222" s="155"/>
      <c r="AX222" s="155"/>
      <c r="AY222" s="304"/>
      <c r="AZ222" s="304"/>
      <c r="BA222" s="304"/>
      <c r="BB222" s="158"/>
      <c r="BC222" s="154"/>
      <c r="BD222" s="154"/>
      <c r="BE222" s="158"/>
      <c r="BF222" s="158"/>
      <c r="BG222" s="158"/>
    </row>
    <row r="223" spans="1:109" x14ac:dyDescent="0.25">
      <c r="A223" s="70" t="s">
        <v>16</v>
      </c>
      <c r="B223" s="64">
        <v>34003</v>
      </c>
      <c r="C223" s="64" t="s">
        <v>18</v>
      </c>
      <c r="D223" s="64" t="s">
        <v>53</v>
      </c>
      <c r="E223" s="64" t="s">
        <v>194</v>
      </c>
      <c r="F223" s="64" t="s">
        <v>163</v>
      </c>
      <c r="G223" s="64" t="s">
        <v>195</v>
      </c>
      <c r="H223" s="64"/>
      <c r="I223" s="64">
        <v>2280002100</v>
      </c>
      <c r="J223" s="65" t="s">
        <v>1</v>
      </c>
      <c r="K223" s="64" t="s">
        <v>1</v>
      </c>
      <c r="L223" s="64" t="s">
        <v>31</v>
      </c>
      <c r="M223" s="71" t="s">
        <v>19</v>
      </c>
      <c r="N223" s="69">
        <v>0</v>
      </c>
      <c r="O223" s="69">
        <v>0</v>
      </c>
      <c r="P223" s="66" t="s">
        <v>19</v>
      </c>
      <c r="Q223" s="69"/>
      <c r="R223" s="66">
        <v>1</v>
      </c>
      <c r="S223" s="66">
        <f t="shared" si="24"/>
        <v>0</v>
      </c>
      <c r="T223" s="66">
        <f t="shared" si="22"/>
        <v>0</v>
      </c>
      <c r="U223" s="71">
        <v>0</v>
      </c>
      <c r="V223" s="71">
        <v>0</v>
      </c>
      <c r="W223" s="71" t="s">
        <v>19</v>
      </c>
      <c r="X223" s="71"/>
      <c r="Y223" s="66">
        <v>1</v>
      </c>
      <c r="Z223" s="66">
        <f t="shared" si="25"/>
        <v>0</v>
      </c>
      <c r="AA223" s="66">
        <f t="shared" si="26"/>
        <v>0</v>
      </c>
      <c r="AB223" s="71">
        <v>0</v>
      </c>
      <c r="AC223" s="71">
        <v>0</v>
      </c>
      <c r="AD223" s="71"/>
      <c r="AE223" s="71"/>
      <c r="AF223" s="72">
        <v>1</v>
      </c>
      <c r="AG223" s="66">
        <f t="shared" si="23"/>
        <v>0</v>
      </c>
      <c r="AH223" s="66">
        <f t="shared" si="27"/>
        <v>0</v>
      </c>
      <c r="AI223" s="67" t="s">
        <v>69</v>
      </c>
      <c r="AJ223" s="162" t="s">
        <v>194</v>
      </c>
      <c r="AK223" s="162"/>
      <c r="AO223" s="154"/>
      <c r="AP223" s="157"/>
      <c r="AQ223" s="157"/>
      <c r="AR223" s="138"/>
      <c r="AS223" s="155"/>
      <c r="AT223" s="155"/>
      <c r="AU223" s="155"/>
      <c r="AV223" s="155"/>
      <c r="AW223" s="155"/>
      <c r="AX223" s="155"/>
      <c r="AY223" s="155"/>
      <c r="AZ223" s="155"/>
      <c r="BA223" s="155"/>
      <c r="BB223" s="154"/>
      <c r="BC223" s="154"/>
      <c r="BD223" s="154"/>
      <c r="BE223" s="154"/>
      <c r="BF223" s="154"/>
      <c r="BG223" s="154"/>
    </row>
    <row r="224" spans="1:109" x14ac:dyDescent="0.25">
      <c r="A224" s="70" t="s">
        <v>16</v>
      </c>
      <c r="B224" s="64">
        <v>34003</v>
      </c>
      <c r="C224" s="64" t="s">
        <v>18</v>
      </c>
      <c r="D224" s="64" t="s">
        <v>53</v>
      </c>
      <c r="E224" s="64" t="s">
        <v>194</v>
      </c>
      <c r="F224" s="64" t="s">
        <v>163</v>
      </c>
      <c r="G224" s="64" t="s">
        <v>196</v>
      </c>
      <c r="H224" s="64"/>
      <c r="I224" s="64">
        <v>2280002200</v>
      </c>
      <c r="J224" s="65"/>
      <c r="K224" s="64"/>
      <c r="L224" s="64"/>
      <c r="M224" s="71" t="s">
        <v>19</v>
      </c>
      <c r="N224" s="69">
        <v>3.2196000190754963E-2</v>
      </c>
      <c r="O224" s="69">
        <v>2.8400000000000002E-2</v>
      </c>
      <c r="P224" s="66" t="s">
        <v>19</v>
      </c>
      <c r="Q224" s="69">
        <v>2.4704E-2</v>
      </c>
      <c r="R224" s="66">
        <v>1</v>
      </c>
      <c r="S224" s="66">
        <f t="shared" ref="S224:S230" si="28">R224*Q224</f>
        <v>2.4704E-2</v>
      </c>
      <c r="T224" s="66">
        <f t="shared" si="22"/>
        <v>3.6960000000000014E-3</v>
      </c>
      <c r="U224" s="71">
        <v>0.57151886631571092</v>
      </c>
      <c r="V224" s="71">
        <v>0.50539999999999996</v>
      </c>
      <c r="W224" s="71" t="s">
        <v>19</v>
      </c>
      <c r="X224" s="71">
        <v>0.38743100000000003</v>
      </c>
      <c r="Y224" s="66">
        <v>1</v>
      </c>
      <c r="Z224" s="66">
        <f t="shared" ref="Z224:Z230" si="29">Y224*X224</f>
        <v>0.38743100000000003</v>
      </c>
      <c r="AA224" s="66">
        <f t="shared" ref="AA224:AA230" si="30">V224-Z224</f>
        <v>0.11796899999999994</v>
      </c>
      <c r="AB224" s="71">
        <v>0.10393321605272536</v>
      </c>
      <c r="AC224" s="71">
        <v>9.1899999999999996E-2</v>
      </c>
      <c r="AD224" s="71"/>
      <c r="AE224" s="71">
        <v>8.5875999999999994E-2</v>
      </c>
      <c r="AF224" s="72">
        <v>1</v>
      </c>
      <c r="AG224" s="66">
        <f t="shared" si="23"/>
        <v>8.5875999999999994E-2</v>
      </c>
      <c r="AH224" s="66"/>
      <c r="AI224" s="67"/>
      <c r="AJ224" s="162" t="s">
        <v>194</v>
      </c>
      <c r="AK224" s="162"/>
      <c r="AO224" s="154"/>
      <c r="AP224" s="157"/>
      <c r="AQ224" s="157"/>
      <c r="AR224" s="138"/>
      <c r="AS224" s="155"/>
      <c r="AT224" s="155"/>
      <c r="AU224" s="155"/>
      <c r="AV224" s="155"/>
      <c r="AW224" s="155"/>
      <c r="AX224" s="155"/>
      <c r="AY224" s="155"/>
      <c r="AZ224" s="155"/>
      <c r="BA224" s="155"/>
      <c r="BB224" s="154"/>
      <c r="BC224" s="154"/>
      <c r="BD224" s="154"/>
      <c r="BE224" s="154"/>
      <c r="BF224" s="154"/>
      <c r="BG224" s="154"/>
      <c r="CY224" s="23"/>
      <c r="CZ224" s="23"/>
      <c r="DC224" s="23"/>
      <c r="DD224" s="23"/>
      <c r="DE224" s="23"/>
    </row>
    <row r="225" spans="1:109" x14ac:dyDescent="0.25">
      <c r="A225" s="70" t="s">
        <v>16</v>
      </c>
      <c r="B225" s="64">
        <v>34003</v>
      </c>
      <c r="C225" s="64" t="s">
        <v>18</v>
      </c>
      <c r="D225" s="64" t="s">
        <v>53</v>
      </c>
      <c r="E225" s="64" t="s">
        <v>194</v>
      </c>
      <c r="F225" s="64" t="s">
        <v>197</v>
      </c>
      <c r="G225" s="64" t="s">
        <v>195</v>
      </c>
      <c r="H225" s="64"/>
      <c r="I225" s="64">
        <v>2280003100</v>
      </c>
      <c r="J225" s="65"/>
      <c r="K225" s="64"/>
      <c r="L225" s="64"/>
      <c r="M225" s="71" t="s">
        <v>19</v>
      </c>
      <c r="N225" s="69">
        <v>0</v>
      </c>
      <c r="O225" s="69">
        <v>0</v>
      </c>
      <c r="P225" s="66" t="s">
        <v>19</v>
      </c>
      <c r="Q225" s="69"/>
      <c r="R225" s="66">
        <v>1</v>
      </c>
      <c r="S225" s="66">
        <f t="shared" si="28"/>
        <v>0</v>
      </c>
      <c r="T225" s="66">
        <f t="shared" si="22"/>
        <v>0</v>
      </c>
      <c r="U225" s="71">
        <v>0</v>
      </c>
      <c r="V225" s="71">
        <v>0</v>
      </c>
      <c r="W225" s="71" t="s">
        <v>19</v>
      </c>
      <c r="X225" s="71"/>
      <c r="Y225" s="66">
        <v>1</v>
      </c>
      <c r="Z225" s="66">
        <f t="shared" si="29"/>
        <v>0</v>
      </c>
      <c r="AA225" s="66">
        <f t="shared" si="30"/>
        <v>0</v>
      </c>
      <c r="AB225" s="71">
        <v>0</v>
      </c>
      <c r="AC225" s="71">
        <v>0</v>
      </c>
      <c r="AD225" s="71"/>
      <c r="AE225" s="71"/>
      <c r="AF225" s="72">
        <v>1</v>
      </c>
      <c r="AG225" s="66">
        <f t="shared" si="23"/>
        <v>0</v>
      </c>
      <c r="AH225" s="66"/>
      <c r="AI225" s="67"/>
      <c r="AJ225" s="162" t="s">
        <v>194</v>
      </c>
      <c r="AK225" s="162"/>
      <c r="AO225" s="154"/>
      <c r="AP225" s="157"/>
      <c r="AQ225" s="157"/>
      <c r="AR225" s="138"/>
      <c r="AS225" s="155"/>
      <c r="AT225" s="155"/>
      <c r="AU225" s="155"/>
      <c r="AV225" s="155"/>
      <c r="AW225" s="155"/>
      <c r="AX225" s="155"/>
      <c r="AY225" s="155"/>
      <c r="AZ225" s="155"/>
      <c r="BA225" s="155"/>
      <c r="BB225" s="154"/>
      <c r="BC225" s="154"/>
      <c r="BD225" s="154"/>
      <c r="BE225" s="154"/>
      <c r="BF225" s="154"/>
      <c r="BG225" s="154"/>
      <c r="CY225" s="23"/>
      <c r="CZ225" s="23"/>
      <c r="DC225" s="23"/>
      <c r="DD225" s="23"/>
      <c r="DE225" s="23"/>
    </row>
    <row r="226" spans="1:109" x14ac:dyDescent="0.25">
      <c r="A226" s="70" t="s">
        <v>16</v>
      </c>
      <c r="B226" s="64">
        <v>34003</v>
      </c>
      <c r="C226" s="64" t="s">
        <v>18</v>
      </c>
      <c r="D226" s="64" t="s">
        <v>53</v>
      </c>
      <c r="E226" s="64" t="s">
        <v>194</v>
      </c>
      <c r="F226" s="64" t="s">
        <v>197</v>
      </c>
      <c r="G226" s="64" t="s">
        <v>196</v>
      </c>
      <c r="H226" s="64"/>
      <c r="I226" s="64">
        <v>2280003200</v>
      </c>
      <c r="J226" s="65"/>
      <c r="K226" s="64"/>
      <c r="L226" s="64"/>
      <c r="M226" s="71" t="s">
        <v>19</v>
      </c>
      <c r="N226" s="69">
        <v>0</v>
      </c>
      <c r="O226" s="69">
        <v>0</v>
      </c>
      <c r="P226" s="66" t="s">
        <v>19</v>
      </c>
      <c r="Q226" s="69"/>
      <c r="R226" s="66">
        <v>1</v>
      </c>
      <c r="S226" s="66">
        <f t="shared" si="28"/>
        <v>0</v>
      </c>
      <c r="T226" s="66">
        <f t="shared" si="22"/>
        <v>0</v>
      </c>
      <c r="U226" s="71">
        <v>0</v>
      </c>
      <c r="V226" s="71">
        <v>0</v>
      </c>
      <c r="W226" s="71" t="s">
        <v>19</v>
      </c>
      <c r="X226" s="71"/>
      <c r="Y226" s="66">
        <v>1</v>
      </c>
      <c r="Z226" s="66">
        <f t="shared" si="29"/>
        <v>0</v>
      </c>
      <c r="AA226" s="66">
        <f t="shared" si="30"/>
        <v>0</v>
      </c>
      <c r="AB226" s="71">
        <v>0</v>
      </c>
      <c r="AC226" s="71">
        <v>0</v>
      </c>
      <c r="AD226" s="71"/>
      <c r="AE226" s="71"/>
      <c r="AF226" s="72">
        <v>1</v>
      </c>
      <c r="AG226" s="66">
        <f t="shared" si="23"/>
        <v>0</v>
      </c>
      <c r="AH226" s="66"/>
      <c r="AI226" s="67"/>
      <c r="AJ226" s="162" t="s">
        <v>194</v>
      </c>
      <c r="AK226" s="162"/>
      <c r="AO226" s="154"/>
      <c r="AP226" s="157"/>
      <c r="AQ226" s="157"/>
      <c r="AR226" s="138"/>
      <c r="AS226" s="155"/>
      <c r="AT226" s="155"/>
      <c r="AU226" s="155"/>
      <c r="AV226" s="155"/>
      <c r="AW226" s="155"/>
      <c r="AX226" s="155"/>
      <c r="AY226" s="155"/>
      <c r="AZ226" s="155"/>
      <c r="BA226" s="155"/>
      <c r="BB226" s="154"/>
      <c r="BC226" s="154"/>
      <c r="BD226" s="154"/>
      <c r="BE226" s="154"/>
      <c r="BF226" s="154"/>
      <c r="BG226" s="154"/>
      <c r="CY226" s="23"/>
      <c r="CZ226" s="23"/>
      <c r="DC226" s="23"/>
      <c r="DD226" s="23"/>
      <c r="DE226" s="23"/>
    </row>
    <row r="227" spans="1:109" x14ac:dyDescent="0.25">
      <c r="A227" s="70" t="s">
        <v>16</v>
      </c>
      <c r="B227" s="64">
        <v>34003</v>
      </c>
      <c r="C227" s="64" t="s">
        <v>18</v>
      </c>
      <c r="D227" s="64" t="s">
        <v>53</v>
      </c>
      <c r="E227" s="64" t="s">
        <v>177</v>
      </c>
      <c r="F227" s="64" t="s">
        <v>163</v>
      </c>
      <c r="G227" s="64" t="s">
        <v>198</v>
      </c>
      <c r="H227" s="64"/>
      <c r="I227" s="64">
        <v>2285002006</v>
      </c>
      <c r="J227" s="65" t="s">
        <v>1</v>
      </c>
      <c r="K227" s="64" t="s">
        <v>1</v>
      </c>
      <c r="L227" s="64" t="s">
        <v>31</v>
      </c>
      <c r="M227" s="71" t="s">
        <v>19</v>
      </c>
      <c r="N227" s="71">
        <v>2.8760092617307692E-2</v>
      </c>
      <c r="O227" s="71">
        <v>3.2126448605378166E-2</v>
      </c>
      <c r="P227" s="66" t="s">
        <v>19</v>
      </c>
      <c r="Q227" s="71">
        <v>1.9192423842173973E-2</v>
      </c>
      <c r="R227" s="66">
        <v>1</v>
      </c>
      <c r="S227" s="66">
        <f t="shared" si="28"/>
        <v>1.9192423842173973E-2</v>
      </c>
      <c r="T227" s="66">
        <f t="shared" si="22"/>
        <v>1.2934024763204193E-2</v>
      </c>
      <c r="U227" s="71">
        <v>0.58233410178296707</v>
      </c>
      <c r="V227" s="71">
        <v>0.59037762758246048</v>
      </c>
      <c r="W227" s="71" t="s">
        <v>19</v>
      </c>
      <c r="X227" s="71">
        <v>0.45169831908993613</v>
      </c>
      <c r="Y227" s="66">
        <v>1</v>
      </c>
      <c r="Z227" s="66">
        <f t="shared" si="29"/>
        <v>0.45169831908993613</v>
      </c>
      <c r="AA227" s="66">
        <f t="shared" si="30"/>
        <v>0.13867930849252436</v>
      </c>
      <c r="AB227" s="71">
        <v>8.2977363920879121E-2</v>
      </c>
      <c r="AC227" s="71">
        <v>0.10549136883728476</v>
      </c>
      <c r="AD227" s="71"/>
      <c r="AE227" s="71">
        <v>0.10549136883728476</v>
      </c>
      <c r="AF227" s="72">
        <v>1</v>
      </c>
      <c r="AG227" s="66">
        <f t="shared" si="23"/>
        <v>0.10549136883728476</v>
      </c>
      <c r="AH227" s="66">
        <f>AC227-AG227</f>
        <v>0</v>
      </c>
      <c r="AI227" s="67" t="s">
        <v>70</v>
      </c>
      <c r="AJ227" s="162" t="s">
        <v>177</v>
      </c>
      <c r="AK227" s="162"/>
      <c r="AO227" s="154"/>
      <c r="AP227" s="157"/>
      <c r="AQ227" s="157"/>
      <c r="AR227" s="138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4"/>
      <c r="BC227" s="154"/>
      <c r="BD227" s="154"/>
      <c r="BE227" s="154"/>
      <c r="BF227" s="154"/>
      <c r="BG227" s="154"/>
    </row>
    <row r="228" spans="1:109" x14ac:dyDescent="0.25">
      <c r="A228" s="70" t="s">
        <v>16</v>
      </c>
      <c r="B228" s="64">
        <v>34003</v>
      </c>
      <c r="C228" s="64" t="s">
        <v>18</v>
      </c>
      <c r="D228" s="64" t="s">
        <v>53</v>
      </c>
      <c r="E228" s="64" t="s">
        <v>177</v>
      </c>
      <c r="F228" s="64" t="s">
        <v>163</v>
      </c>
      <c r="G228" s="64" t="s">
        <v>199</v>
      </c>
      <c r="H228" s="64"/>
      <c r="I228" s="64">
        <v>2285002007</v>
      </c>
      <c r="J228" s="65" t="s">
        <v>1</v>
      </c>
      <c r="K228" s="64" t="s">
        <v>1</v>
      </c>
      <c r="L228" s="64" t="s">
        <v>31</v>
      </c>
      <c r="M228" s="71" t="s">
        <v>19</v>
      </c>
      <c r="N228" s="71">
        <v>5.1532689637066647E-3</v>
      </c>
      <c r="O228" s="71">
        <v>2.5645999336027289E-3</v>
      </c>
      <c r="P228" s="66" t="s">
        <v>19</v>
      </c>
      <c r="Q228" s="71">
        <v>2.0062680457171261E-3</v>
      </c>
      <c r="R228" s="66">
        <v>1</v>
      </c>
      <c r="S228" s="66">
        <f t="shared" si="28"/>
        <v>2.0062680457171261E-3</v>
      </c>
      <c r="T228" s="66">
        <f t="shared" si="22"/>
        <v>5.5833188788560273E-4</v>
      </c>
      <c r="U228" s="71">
        <v>0.132542926021262</v>
      </c>
      <c r="V228" s="71">
        <v>4.8619924022760254E-2</v>
      </c>
      <c r="W228" s="71" t="s">
        <v>19</v>
      </c>
      <c r="X228" s="71">
        <v>4.2155470069165896E-2</v>
      </c>
      <c r="Y228" s="66">
        <v>1</v>
      </c>
      <c r="Z228" s="66">
        <f t="shared" si="29"/>
        <v>4.2155470069165896E-2</v>
      </c>
      <c r="AA228" s="66">
        <f t="shared" si="30"/>
        <v>6.4644539535943582E-3</v>
      </c>
      <c r="AB228" s="71">
        <v>1.3050380408247336E-2</v>
      </c>
      <c r="AC228" s="71">
        <v>6.7808664760894283E-3</v>
      </c>
      <c r="AD228" s="71"/>
      <c r="AE228" s="71">
        <v>6.7808664760894283E-3</v>
      </c>
      <c r="AF228" s="72">
        <v>1</v>
      </c>
      <c r="AG228" s="66">
        <f t="shared" si="23"/>
        <v>6.7808664760894283E-3</v>
      </c>
      <c r="AH228" s="66">
        <f>AC228-AG228</f>
        <v>0</v>
      </c>
      <c r="AI228" s="67" t="s">
        <v>70</v>
      </c>
      <c r="AJ228" s="162" t="s">
        <v>177</v>
      </c>
      <c r="AK228" s="162"/>
      <c r="AO228" s="154"/>
      <c r="AP228" s="157"/>
      <c r="AQ228" s="157"/>
      <c r="AR228" s="138"/>
      <c r="AS228" s="155"/>
      <c r="AT228" s="155"/>
      <c r="AU228" s="155"/>
      <c r="AV228" s="155"/>
      <c r="AW228" s="155"/>
      <c r="AX228" s="155"/>
      <c r="AY228" s="155"/>
      <c r="AZ228" s="155"/>
      <c r="BA228" s="155"/>
      <c r="BB228" s="154"/>
      <c r="BC228" s="154"/>
      <c r="BD228" s="154"/>
      <c r="BE228" s="154"/>
      <c r="BF228" s="154"/>
      <c r="BG228" s="154"/>
    </row>
    <row r="229" spans="1:109" x14ac:dyDescent="0.25">
      <c r="A229" s="70" t="s">
        <v>16</v>
      </c>
      <c r="B229" s="64">
        <v>34003</v>
      </c>
      <c r="C229" s="64" t="s">
        <v>18</v>
      </c>
      <c r="D229" s="64" t="s">
        <v>53</v>
      </c>
      <c r="E229" s="64" t="s">
        <v>177</v>
      </c>
      <c r="F229" s="64" t="s">
        <v>163</v>
      </c>
      <c r="G229" s="64" t="s">
        <v>200</v>
      </c>
      <c r="H229" s="64"/>
      <c r="I229" s="64">
        <v>2285002009</v>
      </c>
      <c r="J229" s="65" t="s">
        <v>1</v>
      </c>
      <c r="K229" s="64" t="s">
        <v>1</v>
      </c>
      <c r="L229" s="64" t="s">
        <v>31</v>
      </c>
      <c r="M229" s="71" t="s">
        <v>19</v>
      </c>
      <c r="N229" s="71">
        <v>7.5863374144974988E-2</v>
      </c>
      <c r="O229" s="71">
        <v>0.10474246698773747</v>
      </c>
      <c r="P229" s="66" t="s">
        <v>19</v>
      </c>
      <c r="Q229" s="71">
        <v>5.9483376314023763E-2</v>
      </c>
      <c r="R229" s="66">
        <v>1</v>
      </c>
      <c r="S229" s="66">
        <f t="shared" si="28"/>
        <v>5.9483376314023763E-2</v>
      </c>
      <c r="T229" s="66">
        <f t="shared" si="22"/>
        <v>4.5259090673713705E-2</v>
      </c>
      <c r="U229" s="71">
        <v>1.6034965167993376</v>
      </c>
      <c r="V229" s="71">
        <v>2.0508121401465726</v>
      </c>
      <c r="W229" s="71" t="s">
        <v>19</v>
      </c>
      <c r="X229" s="71">
        <v>1.375394968242013</v>
      </c>
      <c r="Y229" s="66">
        <v>1</v>
      </c>
      <c r="Z229" s="66">
        <f t="shared" si="29"/>
        <v>1.375394968242013</v>
      </c>
      <c r="AA229" s="66">
        <f t="shared" si="30"/>
        <v>0.67541717190455963</v>
      </c>
      <c r="AB229" s="71">
        <v>0.2305877562189555</v>
      </c>
      <c r="AC229" s="71">
        <v>0.32695103245067281</v>
      </c>
      <c r="AD229" s="71"/>
      <c r="AE229" s="71">
        <v>0.32695103245067281</v>
      </c>
      <c r="AF229" s="72">
        <v>1</v>
      </c>
      <c r="AG229" s="66">
        <f t="shared" si="23"/>
        <v>0.32695103245067281</v>
      </c>
      <c r="AH229" s="66">
        <f>AC229-AG229</f>
        <v>0</v>
      </c>
      <c r="AI229" s="67" t="s">
        <v>70</v>
      </c>
      <c r="AJ229" s="162" t="s">
        <v>177</v>
      </c>
      <c r="AK229" s="162"/>
      <c r="AO229" s="154"/>
      <c r="AP229" s="157"/>
      <c r="AQ229" s="157"/>
      <c r="AR229" s="138"/>
      <c r="AS229" s="155"/>
      <c r="AT229" s="155"/>
      <c r="AU229" s="155"/>
      <c r="AV229" s="155"/>
      <c r="AW229" s="155"/>
      <c r="AX229" s="155"/>
      <c r="AY229" s="155"/>
      <c r="AZ229" s="155"/>
      <c r="BA229" s="155"/>
      <c r="BB229" s="154"/>
      <c r="BC229" s="154"/>
      <c r="BD229" s="154"/>
      <c r="BE229" s="154"/>
      <c r="BF229" s="154"/>
      <c r="BG229" s="154"/>
      <c r="CY229" s="23"/>
      <c r="CZ229" s="23"/>
      <c r="DC229" s="23"/>
      <c r="DD229" s="23"/>
      <c r="DE229" s="23"/>
    </row>
    <row r="230" spans="1:109" x14ac:dyDescent="0.25">
      <c r="A230" s="70" t="s">
        <v>16</v>
      </c>
      <c r="B230" s="64">
        <v>34003</v>
      </c>
      <c r="C230" s="64" t="s">
        <v>18</v>
      </c>
      <c r="D230" s="64" t="s">
        <v>53</v>
      </c>
      <c r="E230" s="64" t="s">
        <v>177</v>
      </c>
      <c r="F230" s="64" t="s">
        <v>163</v>
      </c>
      <c r="G230" s="64" t="s">
        <v>201</v>
      </c>
      <c r="H230" s="71">
        <f>SUM(U212:U230)</f>
        <v>3.3221681023578085</v>
      </c>
      <c r="I230" s="64">
        <v>2285002010</v>
      </c>
      <c r="J230" s="65"/>
      <c r="K230" s="71"/>
      <c r="L230" s="64"/>
      <c r="M230" s="71" t="s">
        <v>19</v>
      </c>
      <c r="N230" s="71">
        <v>0</v>
      </c>
      <c r="O230" s="71">
        <v>3.5851233928852735E-4</v>
      </c>
      <c r="P230" s="66" t="s">
        <v>19</v>
      </c>
      <c r="Q230" s="71">
        <v>3.5851233928852735E-4</v>
      </c>
      <c r="R230" s="66">
        <v>1</v>
      </c>
      <c r="S230" s="66">
        <f t="shared" si="28"/>
        <v>3.5851233928852735E-4</v>
      </c>
      <c r="T230" s="66">
        <f t="shared" si="22"/>
        <v>0</v>
      </c>
      <c r="U230" s="71">
        <v>0</v>
      </c>
      <c r="V230" s="71">
        <v>7.0421495042916537E-3</v>
      </c>
      <c r="W230" s="71" t="s">
        <v>19</v>
      </c>
      <c r="X230" s="71">
        <v>6.8966505475914121E-3</v>
      </c>
      <c r="Y230" s="66">
        <v>1</v>
      </c>
      <c r="Z230" s="66">
        <f t="shared" si="29"/>
        <v>6.8966505475914121E-3</v>
      </c>
      <c r="AA230" s="66">
        <f t="shared" si="30"/>
        <v>1.4549895670024158E-4</v>
      </c>
      <c r="AB230" s="71">
        <v>0</v>
      </c>
      <c r="AC230" s="71">
        <v>6.7790873905776189E-4</v>
      </c>
      <c r="AD230" s="71"/>
      <c r="AE230" s="71">
        <v>6.7790873905776189E-4</v>
      </c>
      <c r="AF230" s="72">
        <v>1</v>
      </c>
      <c r="AG230" s="66">
        <f t="shared" si="23"/>
        <v>6.7790873905776189E-4</v>
      </c>
      <c r="AH230" s="66"/>
      <c r="AI230" s="67"/>
      <c r="AJ230" s="162" t="s">
        <v>177</v>
      </c>
      <c r="AK230" s="162"/>
      <c r="AO230" s="154"/>
      <c r="AP230" s="157"/>
      <c r="AQ230" s="157"/>
      <c r="AR230" s="138"/>
      <c r="AS230" s="155"/>
      <c r="AT230" s="155"/>
      <c r="AU230" s="155"/>
      <c r="AV230" s="155"/>
      <c r="AW230" s="155"/>
      <c r="AX230" s="155"/>
      <c r="AY230" s="155"/>
      <c r="AZ230" s="155"/>
      <c r="BA230" s="155"/>
      <c r="BB230" s="154"/>
      <c r="BC230" s="154"/>
      <c r="BD230" s="154"/>
      <c r="BE230" s="154"/>
      <c r="BF230" s="154"/>
      <c r="BG230" s="158"/>
    </row>
    <row r="231" spans="1:109" x14ac:dyDescent="0.25">
      <c r="A231" s="70" t="s">
        <v>16</v>
      </c>
      <c r="B231" s="64">
        <v>34013</v>
      </c>
      <c r="C231" s="64" t="s">
        <v>33</v>
      </c>
      <c r="D231" s="64" t="s">
        <v>53</v>
      </c>
      <c r="E231" s="64" t="s">
        <v>82</v>
      </c>
      <c r="F231" s="64" t="s">
        <v>83</v>
      </c>
      <c r="G231" s="64" t="s">
        <v>84</v>
      </c>
      <c r="H231" s="64"/>
      <c r="I231" s="64">
        <v>2260001010</v>
      </c>
      <c r="J231" s="65" t="s">
        <v>1</v>
      </c>
      <c r="K231" s="64" t="s">
        <v>1</v>
      </c>
      <c r="L231" s="64" t="s">
        <v>19</v>
      </c>
      <c r="M231" s="71" t="s">
        <v>19</v>
      </c>
      <c r="N231" s="71">
        <v>0.12593545834</v>
      </c>
      <c r="O231" s="71">
        <v>0.12593545834</v>
      </c>
      <c r="P231" s="66" t="s">
        <v>19</v>
      </c>
      <c r="Q231" s="71">
        <v>0.10520740589333333</v>
      </c>
      <c r="R231" s="66">
        <v>1</v>
      </c>
      <c r="S231" s="66">
        <f t="shared" ref="S231:S238" si="31">R231*Q231</f>
        <v>0.10520740589333333</v>
      </c>
      <c r="T231" s="66">
        <f t="shared" si="22"/>
        <v>2.0728052446666673E-2</v>
      </c>
      <c r="U231" s="71">
        <v>8.3286065000000005E-4</v>
      </c>
      <c r="V231" s="71">
        <v>8.3286065000000005E-4</v>
      </c>
      <c r="W231" s="71" t="s">
        <v>19</v>
      </c>
      <c r="X231" s="71">
        <v>1.1412582866666668E-3</v>
      </c>
      <c r="Y231" s="66">
        <v>1</v>
      </c>
      <c r="Z231" s="66">
        <f t="shared" ref="Z231:Z238" si="32">Y231*X231</f>
        <v>1.1412582866666668E-3</v>
      </c>
      <c r="AA231" s="66">
        <f t="shared" ref="AA231:AA238" si="33">V231-Z231</f>
        <v>-3.0839763666666673E-4</v>
      </c>
      <c r="AB231" s="71">
        <v>0.10802386</v>
      </c>
      <c r="AC231" s="71">
        <v>0.10802386</v>
      </c>
      <c r="AD231" s="71"/>
      <c r="AE231" s="71">
        <v>0.10758949780333334</v>
      </c>
      <c r="AF231" s="72">
        <v>1</v>
      </c>
      <c r="AG231" s="66">
        <f t="shared" si="23"/>
        <v>0.10758949780333334</v>
      </c>
      <c r="AH231" s="66">
        <f t="shared" ref="AH231:AH238" si="34">AC231-AG231</f>
        <v>4.3436219666666276E-4</v>
      </c>
      <c r="AI231" s="67" t="s">
        <v>71</v>
      </c>
      <c r="AJ231" s="162"/>
      <c r="AS231" s="155"/>
      <c r="AT231" s="155"/>
      <c r="AU231" s="155"/>
      <c r="AV231" s="155"/>
      <c r="AW231" s="155"/>
      <c r="AX231" s="155"/>
      <c r="AY231" s="155"/>
      <c r="AZ231" s="155"/>
      <c r="BA231" s="155"/>
    </row>
    <row r="232" spans="1:109" x14ac:dyDescent="0.25">
      <c r="A232" s="70" t="s">
        <v>16</v>
      </c>
      <c r="B232" s="64">
        <v>34013</v>
      </c>
      <c r="C232" s="64" t="s">
        <v>33</v>
      </c>
      <c r="D232" s="64" t="s">
        <v>53</v>
      </c>
      <c r="E232" s="64" t="s">
        <v>85</v>
      </c>
      <c r="F232" s="64" t="s">
        <v>83</v>
      </c>
      <c r="G232" s="64" t="s">
        <v>84</v>
      </c>
      <c r="H232" s="64"/>
      <c r="I232" s="64">
        <v>2260001020</v>
      </c>
      <c r="J232" s="65" t="s">
        <v>1</v>
      </c>
      <c r="K232" s="64" t="s">
        <v>1</v>
      </c>
      <c r="L232" s="64" t="s">
        <v>19</v>
      </c>
      <c r="M232" s="71" t="s">
        <v>19</v>
      </c>
      <c r="N232" s="71">
        <v>0</v>
      </c>
      <c r="O232" s="71">
        <v>0</v>
      </c>
      <c r="P232" s="66" t="s">
        <v>19</v>
      </c>
      <c r="Q232" s="71">
        <v>0</v>
      </c>
      <c r="R232" s="66">
        <v>1</v>
      </c>
      <c r="S232" s="66">
        <f t="shared" si="31"/>
        <v>0</v>
      </c>
      <c r="T232" s="66">
        <f t="shared" si="22"/>
        <v>0</v>
      </c>
      <c r="U232" s="71">
        <v>0</v>
      </c>
      <c r="V232" s="71">
        <v>0</v>
      </c>
      <c r="W232" s="71" t="s">
        <v>19</v>
      </c>
      <c r="X232" s="71">
        <v>0</v>
      </c>
      <c r="Y232" s="66">
        <v>1</v>
      </c>
      <c r="Z232" s="66">
        <f t="shared" si="32"/>
        <v>0</v>
      </c>
      <c r="AA232" s="66">
        <f t="shared" si="33"/>
        <v>0</v>
      </c>
      <c r="AB232" s="71">
        <v>0</v>
      </c>
      <c r="AC232" s="71">
        <v>0</v>
      </c>
      <c r="AD232" s="71"/>
      <c r="AE232" s="71">
        <v>0</v>
      </c>
      <c r="AF232" s="72">
        <v>1</v>
      </c>
      <c r="AG232" s="66">
        <f t="shared" si="23"/>
        <v>0</v>
      </c>
      <c r="AH232" s="66">
        <f t="shared" si="34"/>
        <v>0</v>
      </c>
      <c r="AI232" s="67" t="s">
        <v>71</v>
      </c>
      <c r="AJ232" s="162"/>
      <c r="AS232" s="155"/>
      <c r="AT232" s="155"/>
      <c r="AU232" s="155"/>
      <c r="AV232" s="155"/>
      <c r="AW232" s="155"/>
      <c r="AX232" s="155"/>
      <c r="AY232" s="155"/>
      <c r="AZ232" s="155"/>
      <c r="BA232" s="155"/>
    </row>
    <row r="233" spans="1:109" x14ac:dyDescent="0.25">
      <c r="A233" s="70" t="s">
        <v>16</v>
      </c>
      <c r="B233" s="64">
        <v>34013</v>
      </c>
      <c r="C233" s="64" t="s">
        <v>33</v>
      </c>
      <c r="D233" s="64" t="s">
        <v>53</v>
      </c>
      <c r="E233" s="64" t="s">
        <v>86</v>
      </c>
      <c r="F233" s="64" t="s">
        <v>83</v>
      </c>
      <c r="G233" s="64" t="s">
        <v>84</v>
      </c>
      <c r="H233" s="64"/>
      <c r="I233" s="64">
        <v>2260001030</v>
      </c>
      <c r="J233" s="65" t="s">
        <v>1</v>
      </c>
      <c r="K233" s="64" t="s">
        <v>1</v>
      </c>
      <c r="L233" s="64" t="s">
        <v>19</v>
      </c>
      <c r="M233" s="71" t="s">
        <v>19</v>
      </c>
      <c r="N233" s="71">
        <v>0.14618938611999999</v>
      </c>
      <c r="O233" s="71">
        <v>0.14618938611999999</v>
      </c>
      <c r="P233" s="66" t="s">
        <v>19</v>
      </c>
      <c r="Q233" s="71">
        <v>7.716280231E-2</v>
      </c>
      <c r="R233" s="66">
        <v>1</v>
      </c>
      <c r="S233" s="66">
        <f t="shared" si="31"/>
        <v>7.716280231E-2</v>
      </c>
      <c r="T233" s="66">
        <f t="shared" si="22"/>
        <v>6.9026583809999986E-2</v>
      </c>
      <c r="U233" s="71">
        <v>1.1807844E-3</v>
      </c>
      <c r="V233" s="71">
        <v>1.1807844E-3</v>
      </c>
      <c r="W233" s="71" t="s">
        <v>19</v>
      </c>
      <c r="X233" s="71">
        <v>1.6564044933333334E-3</v>
      </c>
      <c r="Y233" s="66">
        <v>1</v>
      </c>
      <c r="Z233" s="66">
        <f t="shared" si="32"/>
        <v>1.6564044933333334E-3</v>
      </c>
      <c r="AA233" s="66">
        <f t="shared" si="33"/>
        <v>-4.7562009333333342E-4</v>
      </c>
      <c r="AB233" s="71">
        <v>0.15794438</v>
      </c>
      <c r="AC233" s="71">
        <v>0.15794438</v>
      </c>
      <c r="AD233" s="71"/>
      <c r="AE233" s="71">
        <v>0.16469503479</v>
      </c>
      <c r="AF233" s="72">
        <v>1</v>
      </c>
      <c r="AG233" s="66">
        <f t="shared" si="23"/>
        <v>0.16469503479</v>
      </c>
      <c r="AH233" s="66">
        <f t="shared" si="34"/>
        <v>-6.7506547900000047E-3</v>
      </c>
      <c r="AI233" s="67" t="s">
        <v>71</v>
      </c>
      <c r="AJ233" s="162"/>
      <c r="AS233" s="155"/>
      <c r="AT233" s="155"/>
      <c r="AU233" s="155"/>
      <c r="AV233" s="155"/>
      <c r="AW233" s="155"/>
      <c r="AX233" s="155"/>
      <c r="AY233" s="155"/>
      <c r="AZ233" s="155"/>
      <c r="BA233" s="155"/>
    </row>
    <row r="234" spans="1:109" x14ac:dyDescent="0.25">
      <c r="A234" s="70" t="s">
        <v>16</v>
      </c>
      <c r="B234" s="64">
        <v>34013</v>
      </c>
      <c r="C234" s="64" t="s">
        <v>33</v>
      </c>
      <c r="D234" s="64" t="s">
        <v>53</v>
      </c>
      <c r="E234" s="64" t="s">
        <v>87</v>
      </c>
      <c r="F234" s="64" t="s">
        <v>83</v>
      </c>
      <c r="G234" s="64" t="s">
        <v>84</v>
      </c>
      <c r="H234" s="64"/>
      <c r="I234" s="64">
        <v>2260001060</v>
      </c>
      <c r="J234" s="65" t="s">
        <v>1</v>
      </c>
      <c r="K234" s="64" t="s">
        <v>1</v>
      </c>
      <c r="L234" s="68" t="s">
        <v>19</v>
      </c>
      <c r="M234" s="71" t="s">
        <v>19</v>
      </c>
      <c r="N234" s="71">
        <v>3.1977093103519997E-3</v>
      </c>
      <c r="O234" s="71">
        <v>3.1977093103519997E-3</v>
      </c>
      <c r="P234" s="66" t="s">
        <v>19</v>
      </c>
      <c r="Q234" s="71">
        <v>1.7504682799999998E-3</v>
      </c>
      <c r="R234" s="66">
        <v>1</v>
      </c>
      <c r="S234" s="66">
        <f t="shared" si="31"/>
        <v>1.7504682799999998E-3</v>
      </c>
      <c r="T234" s="66">
        <f t="shared" si="22"/>
        <v>1.4472410303519999E-3</v>
      </c>
      <c r="U234" s="71">
        <v>8.0175015571999988E-4</v>
      </c>
      <c r="V234" s="71">
        <v>8.0175015571999988E-4</v>
      </c>
      <c r="W234" s="71" t="s">
        <v>19</v>
      </c>
      <c r="X234" s="71">
        <v>4.692166233333333E-4</v>
      </c>
      <c r="Y234" s="66">
        <v>1</v>
      </c>
      <c r="Z234" s="66">
        <f t="shared" si="32"/>
        <v>4.692166233333333E-4</v>
      </c>
      <c r="AA234" s="66">
        <f t="shared" si="33"/>
        <v>3.3253353238666658E-4</v>
      </c>
      <c r="AB234" s="71">
        <v>5.6220315553999999E-2</v>
      </c>
      <c r="AC234" s="71">
        <v>5.6220315553999999E-2</v>
      </c>
      <c r="AD234" s="71"/>
      <c r="AE234" s="71">
        <v>5.2884791996666659E-2</v>
      </c>
      <c r="AF234" s="72">
        <v>1</v>
      </c>
      <c r="AG234" s="66">
        <f t="shared" si="23"/>
        <v>5.2884791996666659E-2</v>
      </c>
      <c r="AH234" s="66">
        <f t="shared" si="34"/>
        <v>3.3355235573333392E-3</v>
      </c>
      <c r="AI234" s="67" t="s">
        <v>71</v>
      </c>
      <c r="AJ234" s="162"/>
      <c r="AS234" s="155"/>
      <c r="AT234" s="155"/>
      <c r="AU234" s="155"/>
      <c r="AV234" s="155"/>
      <c r="AW234" s="155"/>
      <c r="AX234" s="155"/>
      <c r="AY234" s="155"/>
      <c r="AZ234" s="155"/>
      <c r="BA234" s="155"/>
    </row>
    <row r="235" spans="1:109" x14ac:dyDescent="0.25">
      <c r="A235" s="70" t="s">
        <v>16</v>
      </c>
      <c r="B235" s="64">
        <v>34013</v>
      </c>
      <c r="C235" s="64" t="s">
        <v>33</v>
      </c>
      <c r="D235" s="64" t="s">
        <v>53</v>
      </c>
      <c r="E235" s="64" t="s">
        <v>88</v>
      </c>
      <c r="F235" s="64" t="s">
        <v>89</v>
      </c>
      <c r="G235" s="64" t="s">
        <v>84</v>
      </c>
      <c r="H235" s="64"/>
      <c r="I235" s="64">
        <v>2260002006</v>
      </c>
      <c r="J235" s="65" t="s">
        <v>1</v>
      </c>
      <c r="K235" s="64" t="s">
        <v>1</v>
      </c>
      <c r="L235" s="64" t="s">
        <v>19</v>
      </c>
      <c r="M235" s="71" t="s">
        <v>19</v>
      </c>
      <c r="N235" s="71">
        <v>1.9231460009999996E-2</v>
      </c>
      <c r="O235" s="71">
        <v>1.9231460009999996E-2</v>
      </c>
      <c r="P235" s="66" t="s">
        <v>19</v>
      </c>
      <c r="Q235" s="71">
        <v>1.9331945343333334E-2</v>
      </c>
      <c r="R235" s="66">
        <v>1</v>
      </c>
      <c r="S235" s="66">
        <f t="shared" si="31"/>
        <v>1.9331945343333334E-2</v>
      </c>
      <c r="T235" s="66">
        <f t="shared" si="22"/>
        <v>-1.0048533333333748E-4</v>
      </c>
      <c r="U235" s="71">
        <v>4.6486591000000001E-4</v>
      </c>
      <c r="V235" s="71">
        <v>4.6486591000000001E-4</v>
      </c>
      <c r="W235" s="71" t="s">
        <v>19</v>
      </c>
      <c r="X235" s="71">
        <v>4.8464896333333331E-4</v>
      </c>
      <c r="Y235" s="66">
        <v>1</v>
      </c>
      <c r="Z235" s="66">
        <f t="shared" si="32"/>
        <v>4.8464896333333331E-4</v>
      </c>
      <c r="AA235" s="66">
        <f t="shared" si="33"/>
        <v>-1.9783053333333298E-5</v>
      </c>
      <c r="AB235" s="71">
        <v>8.0832526000000002E-2</v>
      </c>
      <c r="AC235" s="71">
        <v>8.0832526000000002E-2</v>
      </c>
      <c r="AD235" s="71"/>
      <c r="AE235" s="71">
        <v>8.0638385739999999E-2</v>
      </c>
      <c r="AF235" s="72">
        <v>1</v>
      </c>
      <c r="AG235" s="66">
        <f t="shared" si="23"/>
        <v>8.0638385739999999E-2</v>
      </c>
      <c r="AH235" s="66">
        <f t="shared" si="34"/>
        <v>1.9414026000000306E-4</v>
      </c>
      <c r="AI235" s="67" t="s">
        <v>71</v>
      </c>
      <c r="AJ235" s="162"/>
      <c r="AS235" s="155"/>
      <c r="AT235" s="155"/>
      <c r="AU235" s="155"/>
      <c r="AV235" s="155"/>
      <c r="AW235" s="155"/>
      <c r="AX235" s="155"/>
      <c r="AY235" s="155"/>
      <c r="AZ235" s="155"/>
      <c r="BA235" s="155"/>
    </row>
    <row r="236" spans="1:109" x14ac:dyDescent="0.25">
      <c r="A236" s="70" t="s">
        <v>16</v>
      </c>
      <c r="B236" s="64">
        <v>34013</v>
      </c>
      <c r="C236" s="64" t="s">
        <v>33</v>
      </c>
      <c r="D236" s="64" t="s">
        <v>53</v>
      </c>
      <c r="E236" s="64" t="s">
        <v>90</v>
      </c>
      <c r="F236" s="64" t="s">
        <v>89</v>
      </c>
      <c r="G236" s="64" t="s">
        <v>84</v>
      </c>
      <c r="H236" s="64"/>
      <c r="I236" s="64">
        <v>2260002009</v>
      </c>
      <c r="J236" s="65" t="s">
        <v>1</v>
      </c>
      <c r="K236" s="64" t="s">
        <v>1</v>
      </c>
      <c r="L236" s="64" t="s">
        <v>19</v>
      </c>
      <c r="M236" s="71" t="s">
        <v>19</v>
      </c>
      <c r="N236" s="71">
        <v>6.9420634182000009E-4</v>
      </c>
      <c r="O236" s="71">
        <v>6.9420634182000009E-4</v>
      </c>
      <c r="P236" s="66" t="s">
        <v>19</v>
      </c>
      <c r="Q236" s="71">
        <v>6.7167422666666659E-4</v>
      </c>
      <c r="R236" s="66">
        <v>1</v>
      </c>
      <c r="S236" s="66">
        <f t="shared" si="31"/>
        <v>6.7167422666666659E-4</v>
      </c>
      <c r="T236" s="66">
        <f t="shared" si="22"/>
        <v>2.2532115153333504E-5</v>
      </c>
      <c r="U236" s="71">
        <v>3.1050928000000001E-5</v>
      </c>
      <c r="V236" s="71">
        <v>3.1050928000000001E-5</v>
      </c>
      <c r="W236" s="71" t="s">
        <v>19</v>
      </c>
      <c r="X236" s="71">
        <v>3.2334426666666671E-5</v>
      </c>
      <c r="Y236" s="66">
        <v>1</v>
      </c>
      <c r="Z236" s="66">
        <f t="shared" si="32"/>
        <v>3.2334426666666671E-5</v>
      </c>
      <c r="AA236" s="66">
        <f t="shared" si="33"/>
        <v>-1.2834986666666697E-6</v>
      </c>
      <c r="AB236" s="71">
        <v>3.0302777999999999E-3</v>
      </c>
      <c r="AC236" s="71">
        <v>3.0302777999999999E-3</v>
      </c>
      <c r="AD236" s="71"/>
      <c r="AE236" s="71">
        <v>3.0229014566666664E-3</v>
      </c>
      <c r="AF236" s="72">
        <v>1</v>
      </c>
      <c r="AG236" s="66">
        <f t="shared" si="23"/>
        <v>3.0229014566666664E-3</v>
      </c>
      <c r="AH236" s="66">
        <f t="shared" si="34"/>
        <v>7.376343333333462E-6</v>
      </c>
      <c r="AI236" s="67" t="s">
        <v>71</v>
      </c>
      <c r="AJ236" s="162"/>
      <c r="AS236" s="155"/>
      <c r="AT236" s="155"/>
      <c r="AU236" s="155"/>
      <c r="AV236" s="155"/>
      <c r="AW236" s="155"/>
      <c r="AX236" s="155"/>
      <c r="AY236" s="155"/>
      <c r="AZ236" s="155"/>
      <c r="BA236" s="155"/>
    </row>
    <row r="237" spans="1:109" x14ac:dyDescent="0.25">
      <c r="A237" s="70" t="s">
        <v>16</v>
      </c>
      <c r="B237" s="64">
        <v>34013</v>
      </c>
      <c r="C237" s="64" t="s">
        <v>33</v>
      </c>
      <c r="D237" s="64" t="s">
        <v>53</v>
      </c>
      <c r="E237" s="64" t="s">
        <v>91</v>
      </c>
      <c r="F237" s="64" t="s">
        <v>89</v>
      </c>
      <c r="G237" s="64" t="s">
        <v>84</v>
      </c>
      <c r="H237" s="64"/>
      <c r="I237" s="64">
        <v>2260002021</v>
      </c>
      <c r="J237" s="65" t="s">
        <v>1</v>
      </c>
      <c r="K237" s="64" t="s">
        <v>1</v>
      </c>
      <c r="L237" s="64" t="s">
        <v>19</v>
      </c>
      <c r="M237" s="71" t="s">
        <v>19</v>
      </c>
      <c r="N237" s="71">
        <v>8.2634761452000005E-4</v>
      </c>
      <c r="O237" s="71">
        <v>8.2634761452000005E-4</v>
      </c>
      <c r="P237" s="66" t="s">
        <v>19</v>
      </c>
      <c r="Q237" s="71">
        <v>8.0101193333333327E-4</v>
      </c>
      <c r="R237" s="66">
        <v>1</v>
      </c>
      <c r="S237" s="66">
        <f t="shared" si="31"/>
        <v>8.0101193333333327E-4</v>
      </c>
      <c r="T237" s="66">
        <f t="shared" si="22"/>
        <v>2.533568118666678E-5</v>
      </c>
      <c r="U237" s="71">
        <v>3.7183671999999998E-5</v>
      </c>
      <c r="V237" s="71">
        <v>3.7183671999999998E-5</v>
      </c>
      <c r="W237" s="71" t="s">
        <v>19</v>
      </c>
      <c r="X237" s="71">
        <v>3.8948286666666662E-5</v>
      </c>
      <c r="Y237" s="66">
        <v>1</v>
      </c>
      <c r="Z237" s="66">
        <f t="shared" si="32"/>
        <v>3.8948286666666662E-5</v>
      </c>
      <c r="AA237" s="66">
        <f t="shared" si="33"/>
        <v>-1.7646146666666645E-6</v>
      </c>
      <c r="AB237" s="71">
        <v>3.6563239999999999E-3</v>
      </c>
      <c r="AC237" s="71">
        <v>3.6563239999999999E-3</v>
      </c>
      <c r="AD237" s="71"/>
      <c r="AE237" s="71">
        <v>3.647911226666667E-3</v>
      </c>
      <c r="AF237" s="72">
        <v>1</v>
      </c>
      <c r="AG237" s="66">
        <f t="shared" si="23"/>
        <v>3.647911226666667E-3</v>
      </c>
      <c r="AH237" s="66">
        <f t="shared" si="34"/>
        <v>8.4127733333328771E-6</v>
      </c>
      <c r="AI237" s="67" t="s">
        <v>71</v>
      </c>
      <c r="AJ237" s="162"/>
      <c r="AS237" s="155"/>
      <c r="AT237" s="155"/>
      <c r="AU237" s="155"/>
      <c r="AV237" s="155"/>
      <c r="AW237" s="155"/>
      <c r="AX237" s="155"/>
      <c r="AY237" s="155"/>
      <c r="AZ237" s="155"/>
      <c r="BA237" s="155"/>
    </row>
    <row r="238" spans="1:109" x14ac:dyDescent="0.25">
      <c r="A238" s="70" t="s">
        <v>16</v>
      </c>
      <c r="B238" s="64">
        <v>34013</v>
      </c>
      <c r="C238" s="64" t="s">
        <v>33</v>
      </c>
      <c r="D238" s="64" t="s">
        <v>53</v>
      </c>
      <c r="E238" s="64" t="s">
        <v>92</v>
      </c>
      <c r="F238" s="64" t="s">
        <v>89</v>
      </c>
      <c r="G238" s="64" t="s">
        <v>84</v>
      </c>
      <c r="H238" s="64"/>
      <c r="I238" s="64">
        <v>2260002027</v>
      </c>
      <c r="J238" s="65" t="s">
        <v>1</v>
      </c>
      <c r="K238" s="64" t="s">
        <v>1</v>
      </c>
      <c r="L238" s="64" t="s">
        <v>19</v>
      </c>
      <c r="M238" s="71" t="s">
        <v>19</v>
      </c>
      <c r="N238" s="71">
        <v>6.7487616174000008E-6</v>
      </c>
      <c r="O238" s="71">
        <v>6.7487616174000008E-6</v>
      </c>
      <c r="P238" s="66" t="s">
        <v>19</v>
      </c>
      <c r="Q238" s="71">
        <v>6.6138600000000009E-6</v>
      </c>
      <c r="R238" s="66">
        <v>1</v>
      </c>
      <c r="S238" s="66">
        <f t="shared" si="31"/>
        <v>6.6138600000000009E-6</v>
      </c>
      <c r="T238" s="66">
        <f t="shared" si="22"/>
        <v>1.3490161739999989E-7</v>
      </c>
      <c r="U238" s="71">
        <v>2.5955785000000001E-7</v>
      </c>
      <c r="V238" s="71">
        <v>2.5955785000000001E-7</v>
      </c>
      <c r="W238" s="71" t="s">
        <v>19</v>
      </c>
      <c r="X238" s="71">
        <v>0</v>
      </c>
      <c r="Y238" s="66">
        <v>1</v>
      </c>
      <c r="Z238" s="66">
        <f t="shared" si="32"/>
        <v>0</v>
      </c>
      <c r="AA238" s="66">
        <f t="shared" si="33"/>
        <v>2.5955785000000001E-7</v>
      </c>
      <c r="AB238" s="71">
        <v>2.6477627999999999E-5</v>
      </c>
      <c r="AC238" s="71">
        <v>2.6477627999999999E-5</v>
      </c>
      <c r="AD238" s="71"/>
      <c r="AE238" s="71">
        <v>2.6455440000000004E-5</v>
      </c>
      <c r="AF238" s="72">
        <v>1</v>
      </c>
      <c r="AG238" s="66">
        <f t="shared" si="23"/>
        <v>2.6455440000000004E-5</v>
      </c>
      <c r="AH238" s="66">
        <f t="shared" si="34"/>
        <v>2.2187999999994984E-8</v>
      </c>
      <c r="AI238" s="67" t="s">
        <v>71</v>
      </c>
      <c r="AJ238" s="162"/>
      <c r="AS238" s="155"/>
      <c r="AT238" s="155"/>
      <c r="AU238" s="155"/>
      <c r="AV238" s="155"/>
      <c r="AW238" s="155"/>
      <c r="AX238" s="155"/>
      <c r="AY238" s="155"/>
      <c r="AZ238" s="155"/>
      <c r="BA238" s="155"/>
    </row>
    <row r="239" spans="1:109" x14ac:dyDescent="0.25">
      <c r="A239" s="70" t="s">
        <v>16</v>
      </c>
      <c r="B239" s="64">
        <v>34013</v>
      </c>
      <c r="C239" s="64" t="s">
        <v>33</v>
      </c>
      <c r="D239" s="64" t="s">
        <v>53</v>
      </c>
      <c r="E239" s="64" t="s">
        <v>93</v>
      </c>
      <c r="F239" s="64" t="s">
        <v>89</v>
      </c>
      <c r="G239" s="64" t="s">
        <v>84</v>
      </c>
      <c r="H239" s="64"/>
      <c r="I239" s="64">
        <v>2260002039</v>
      </c>
      <c r="J239" s="65" t="s">
        <v>1</v>
      </c>
      <c r="K239" s="64" t="s">
        <v>1</v>
      </c>
      <c r="L239" s="64" t="s">
        <v>19</v>
      </c>
      <c r="M239" s="71" t="s">
        <v>19</v>
      </c>
      <c r="N239" s="71">
        <v>4.8864249305300013E-2</v>
      </c>
      <c r="O239" s="71">
        <v>4.8864249305300013E-2</v>
      </c>
      <c r="P239" s="66" t="s">
        <v>19</v>
      </c>
      <c r="Q239" s="71">
        <v>4.9343804840000005E-2</v>
      </c>
      <c r="R239" s="66">
        <v>1</v>
      </c>
      <c r="S239" s="66">
        <f t="shared" ref="S239:S302" si="35">R239*Q239</f>
        <v>4.9343804840000005E-2</v>
      </c>
      <c r="T239" s="66">
        <f t="shared" si="22"/>
        <v>-4.7955553469999218E-4</v>
      </c>
      <c r="U239" s="71">
        <v>1.22196408E-3</v>
      </c>
      <c r="V239" s="71">
        <v>1.22196408E-3</v>
      </c>
      <c r="W239" s="71" t="s">
        <v>19</v>
      </c>
      <c r="X239" s="71">
        <v>1.2739029233333331E-3</v>
      </c>
      <c r="Y239" s="66">
        <v>1</v>
      </c>
      <c r="Z239" s="66">
        <f t="shared" ref="Z239:Z302" si="36">Y239*X239</f>
        <v>1.2739029233333331E-3</v>
      </c>
      <c r="AA239" s="66">
        <f t="shared" ref="AA239:AA302" si="37">V239-Z239</f>
        <v>-5.1938843333333143E-5</v>
      </c>
      <c r="AB239" s="71">
        <v>0.21054613400000002</v>
      </c>
      <c r="AC239" s="71">
        <v>0.21054613400000002</v>
      </c>
      <c r="AD239" s="71"/>
      <c r="AE239" s="71">
        <v>0.21003965895000001</v>
      </c>
      <c r="AF239" s="72">
        <v>1</v>
      </c>
      <c r="AG239" s="66">
        <f t="shared" si="23"/>
        <v>0.21003965895000001</v>
      </c>
      <c r="AH239" s="66">
        <f t="shared" ref="AH239:AH302" si="38">AC239-AG239</f>
        <v>5.0647505000001036E-4</v>
      </c>
      <c r="AI239" s="67" t="s">
        <v>71</v>
      </c>
      <c r="AJ239" s="162"/>
      <c r="AS239" s="155"/>
      <c r="AT239" s="155"/>
      <c r="AU239" s="155"/>
      <c r="AV239" s="155"/>
      <c r="AW239" s="155"/>
      <c r="AX239" s="155"/>
      <c r="AY239" s="155"/>
      <c r="AZ239" s="155"/>
      <c r="BA239" s="155"/>
    </row>
    <row r="240" spans="1:109" x14ac:dyDescent="0.25">
      <c r="A240" s="70" t="s">
        <v>16</v>
      </c>
      <c r="B240" s="64">
        <v>34013</v>
      </c>
      <c r="C240" s="64" t="s">
        <v>33</v>
      </c>
      <c r="D240" s="64" t="s">
        <v>53</v>
      </c>
      <c r="E240" s="64" t="s">
        <v>94</v>
      </c>
      <c r="F240" s="64" t="s">
        <v>89</v>
      </c>
      <c r="G240" s="64" t="s">
        <v>84</v>
      </c>
      <c r="H240" s="64"/>
      <c r="I240" s="64">
        <v>2260002054</v>
      </c>
      <c r="J240" s="65" t="s">
        <v>1</v>
      </c>
      <c r="K240" s="64" t="s">
        <v>1</v>
      </c>
      <c r="L240" s="64" t="s">
        <v>19</v>
      </c>
      <c r="M240" s="71" t="s">
        <v>19</v>
      </c>
      <c r="N240" s="71">
        <v>1.6812376063000007E-4</v>
      </c>
      <c r="O240" s="71">
        <v>1.6812376063000007E-4</v>
      </c>
      <c r="P240" s="66" t="s">
        <v>19</v>
      </c>
      <c r="Q240" s="71">
        <v>1.6350931666666668E-4</v>
      </c>
      <c r="R240" s="66">
        <v>1</v>
      </c>
      <c r="S240" s="66">
        <f t="shared" si="35"/>
        <v>1.6350931666666668E-4</v>
      </c>
      <c r="T240" s="66">
        <f t="shared" si="22"/>
        <v>4.6144439633333885E-6</v>
      </c>
      <c r="U240" s="71">
        <v>7.3151108999999998E-6</v>
      </c>
      <c r="V240" s="71">
        <v>7.3151108999999998E-6</v>
      </c>
      <c r="W240" s="71" t="s">
        <v>19</v>
      </c>
      <c r="X240" s="71">
        <v>7.7161700000000004E-6</v>
      </c>
      <c r="Y240" s="66">
        <v>1</v>
      </c>
      <c r="Z240" s="66">
        <f t="shared" si="36"/>
        <v>7.7161700000000004E-6</v>
      </c>
      <c r="AA240" s="66">
        <f t="shared" si="37"/>
        <v>-4.0105910000000057E-7</v>
      </c>
      <c r="AB240" s="71">
        <v>7.4621819999999995E-4</v>
      </c>
      <c r="AC240" s="71">
        <v>7.4621819999999995E-4</v>
      </c>
      <c r="AD240" s="71"/>
      <c r="AE240" s="71">
        <v>7.4442668666666663E-4</v>
      </c>
      <c r="AF240" s="72">
        <v>1</v>
      </c>
      <c r="AG240" s="66">
        <f t="shared" si="23"/>
        <v>7.4442668666666663E-4</v>
      </c>
      <c r="AH240" s="66">
        <f t="shared" si="38"/>
        <v>1.7915133333333165E-6</v>
      </c>
      <c r="AI240" s="67" t="s">
        <v>71</v>
      </c>
      <c r="AJ240" s="162"/>
      <c r="AS240" s="155"/>
      <c r="AT240" s="155"/>
      <c r="AU240" s="155"/>
      <c r="AV240" s="155"/>
      <c r="AW240" s="155"/>
      <c r="AX240" s="155"/>
      <c r="AY240" s="155"/>
      <c r="AZ240" s="155"/>
      <c r="BA240" s="155"/>
    </row>
    <row r="241" spans="1:53" x14ac:dyDescent="0.25">
      <c r="A241" s="70" t="s">
        <v>16</v>
      </c>
      <c r="B241" s="64">
        <v>34013</v>
      </c>
      <c r="C241" s="64" t="s">
        <v>33</v>
      </c>
      <c r="D241" s="64" t="s">
        <v>53</v>
      </c>
      <c r="E241" s="64" t="s">
        <v>95</v>
      </c>
      <c r="F241" s="64" t="s">
        <v>96</v>
      </c>
      <c r="G241" s="64" t="s">
        <v>84</v>
      </c>
      <c r="H241" s="64"/>
      <c r="I241" s="64">
        <v>2260003030</v>
      </c>
      <c r="J241" s="65" t="s">
        <v>1</v>
      </c>
      <c r="K241" s="64" t="s">
        <v>1</v>
      </c>
      <c r="L241" s="64" t="s">
        <v>19</v>
      </c>
      <c r="M241" s="71" t="s">
        <v>19</v>
      </c>
      <c r="N241" s="71">
        <v>2.7830873827999997E-4</v>
      </c>
      <c r="O241" s="71">
        <v>2.7830873827999997E-4</v>
      </c>
      <c r="P241" s="66" t="s">
        <v>19</v>
      </c>
      <c r="Q241" s="71">
        <v>1.3044001666666664E-4</v>
      </c>
      <c r="R241" s="66">
        <v>1</v>
      </c>
      <c r="S241" s="66">
        <f t="shared" si="35"/>
        <v>1.3044001666666664E-4</v>
      </c>
      <c r="T241" s="66">
        <f t="shared" si="22"/>
        <v>1.4786872161333332E-4</v>
      </c>
      <c r="U241" s="71">
        <v>1.1245467000000001E-5</v>
      </c>
      <c r="V241" s="71">
        <v>1.1245467000000001E-5</v>
      </c>
      <c r="W241" s="71" t="s">
        <v>19</v>
      </c>
      <c r="X241" s="71">
        <v>5.5115500000000006E-6</v>
      </c>
      <c r="Y241" s="66">
        <v>1</v>
      </c>
      <c r="Z241" s="66">
        <f t="shared" si="36"/>
        <v>5.5115500000000006E-6</v>
      </c>
      <c r="AA241" s="66">
        <f t="shared" si="37"/>
        <v>5.7339170000000001E-6</v>
      </c>
      <c r="AB241" s="71">
        <v>1.1471560000000001E-3</v>
      </c>
      <c r="AC241" s="71">
        <v>1.1471560000000001E-3</v>
      </c>
      <c r="AD241" s="71"/>
      <c r="AE241" s="71">
        <v>5.4601088666666672E-4</v>
      </c>
      <c r="AF241" s="72">
        <v>1</v>
      </c>
      <c r="AG241" s="66">
        <f t="shared" si="23"/>
        <v>5.4601088666666672E-4</v>
      </c>
      <c r="AH241" s="66">
        <f t="shared" si="38"/>
        <v>6.0114511333333336E-4</v>
      </c>
      <c r="AI241" s="67" t="s">
        <v>71</v>
      </c>
      <c r="AJ241" s="162"/>
      <c r="AS241" s="155"/>
      <c r="AT241" s="155"/>
      <c r="AU241" s="155"/>
      <c r="AV241" s="155"/>
      <c r="AW241" s="155"/>
      <c r="AX241" s="155"/>
      <c r="AY241" s="155"/>
      <c r="AZ241" s="155"/>
      <c r="BA241" s="155"/>
    </row>
    <row r="242" spans="1:53" x14ac:dyDescent="0.25">
      <c r="A242" s="70" t="s">
        <v>16</v>
      </c>
      <c r="B242" s="64">
        <v>34013</v>
      </c>
      <c r="C242" s="64" t="s">
        <v>33</v>
      </c>
      <c r="D242" s="64" t="s">
        <v>53</v>
      </c>
      <c r="E242" s="64" t="s">
        <v>97</v>
      </c>
      <c r="F242" s="64" t="s">
        <v>96</v>
      </c>
      <c r="G242" s="64" t="s">
        <v>84</v>
      </c>
      <c r="H242" s="64"/>
      <c r="I242" s="64">
        <v>2260003040</v>
      </c>
      <c r="J242" s="65" t="s">
        <v>1</v>
      </c>
      <c r="K242" s="64" t="s">
        <v>1</v>
      </c>
      <c r="L242" s="64" t="s">
        <v>19</v>
      </c>
      <c r="M242" s="71" t="s">
        <v>19</v>
      </c>
      <c r="N242" s="71">
        <v>2.1382339502999999E-5</v>
      </c>
      <c r="O242" s="71">
        <v>2.1382339502999999E-5</v>
      </c>
      <c r="P242" s="66" t="s">
        <v>19</v>
      </c>
      <c r="Q242" s="71">
        <v>9.9207900000000009E-6</v>
      </c>
      <c r="R242" s="66">
        <v>1</v>
      </c>
      <c r="S242" s="66">
        <f t="shared" si="35"/>
        <v>9.9207900000000009E-6</v>
      </c>
      <c r="T242" s="66">
        <f t="shared" si="22"/>
        <v>1.1461549502999998E-5</v>
      </c>
      <c r="U242" s="71">
        <v>8.9602582000000004E-7</v>
      </c>
      <c r="V242" s="71">
        <v>8.9602582000000004E-7</v>
      </c>
      <c r="W242" s="71" t="s">
        <v>19</v>
      </c>
      <c r="X242" s="71">
        <v>0</v>
      </c>
      <c r="Y242" s="66">
        <v>1</v>
      </c>
      <c r="Z242" s="66">
        <f t="shared" si="36"/>
        <v>0</v>
      </c>
      <c r="AA242" s="66">
        <f t="shared" si="37"/>
        <v>8.9602582000000004E-7</v>
      </c>
      <c r="AB242" s="71">
        <v>9.1404049999999998E-5</v>
      </c>
      <c r="AC242" s="71">
        <v>9.1404049999999998E-5</v>
      </c>
      <c r="AD242" s="71"/>
      <c r="AE242" s="71">
        <v>4.3357526666666677E-5</v>
      </c>
      <c r="AF242" s="72">
        <v>1</v>
      </c>
      <c r="AG242" s="66">
        <f t="shared" si="23"/>
        <v>4.3357526666666677E-5</v>
      </c>
      <c r="AH242" s="66">
        <f t="shared" si="38"/>
        <v>4.8046523333333321E-5</v>
      </c>
      <c r="AI242" s="67" t="s">
        <v>71</v>
      </c>
      <c r="AJ242" s="162"/>
      <c r="AS242" s="155"/>
      <c r="AT242" s="155"/>
      <c r="AU242" s="155"/>
      <c r="AV242" s="155"/>
      <c r="AW242" s="155"/>
      <c r="AX242" s="155"/>
      <c r="AY242" s="155"/>
      <c r="AZ242" s="155"/>
      <c r="BA242" s="155"/>
    </row>
    <row r="243" spans="1:53" x14ac:dyDescent="0.25">
      <c r="A243" s="70" t="s">
        <v>16</v>
      </c>
      <c r="B243" s="64">
        <v>34013</v>
      </c>
      <c r="C243" s="64" t="s">
        <v>33</v>
      </c>
      <c r="D243" s="64" t="s">
        <v>53</v>
      </c>
      <c r="E243" s="64" t="s">
        <v>98</v>
      </c>
      <c r="F243" s="64" t="s">
        <v>99</v>
      </c>
      <c r="G243" s="64" t="s">
        <v>84</v>
      </c>
      <c r="H243" s="64"/>
      <c r="I243" s="64">
        <v>2260004015</v>
      </c>
      <c r="J243" s="65" t="s">
        <v>1</v>
      </c>
      <c r="K243" s="64" t="s">
        <v>1</v>
      </c>
      <c r="L243" s="64" t="s">
        <v>19</v>
      </c>
      <c r="M243" s="71" t="s">
        <v>19</v>
      </c>
      <c r="N243" s="71">
        <v>5.0716844111000012E-3</v>
      </c>
      <c r="O243" s="71">
        <v>5.0716844111000012E-3</v>
      </c>
      <c r="P243" s="66" t="s">
        <v>19</v>
      </c>
      <c r="Q243" s="71">
        <v>5.6636687799999997E-3</v>
      </c>
      <c r="R243" s="66">
        <v>1</v>
      </c>
      <c r="S243" s="66">
        <f t="shared" si="35"/>
        <v>5.6636687799999997E-3</v>
      </c>
      <c r="T243" s="66">
        <f t="shared" si="22"/>
        <v>-5.9198436889999848E-4</v>
      </c>
      <c r="U243" s="71">
        <v>1.5306175779999999E-4</v>
      </c>
      <c r="V243" s="71">
        <v>1.5306175779999999E-4</v>
      </c>
      <c r="W243" s="71" t="s">
        <v>19</v>
      </c>
      <c r="X243" s="71">
        <v>2.432430733333333E-4</v>
      </c>
      <c r="Y243" s="66">
        <v>1</v>
      </c>
      <c r="Z243" s="66">
        <f t="shared" si="36"/>
        <v>2.432430733333333E-4</v>
      </c>
      <c r="AA243" s="66">
        <f t="shared" si="37"/>
        <v>-9.0181315533333317E-5</v>
      </c>
      <c r="AB243" s="71">
        <v>1.454878687E-2</v>
      </c>
      <c r="AC243" s="71">
        <v>1.454878687E-2</v>
      </c>
      <c r="AD243" s="71"/>
      <c r="AE243" s="71">
        <v>2.0986880089999996E-2</v>
      </c>
      <c r="AF243" s="72">
        <v>1</v>
      </c>
      <c r="AG243" s="66">
        <f t="shared" si="23"/>
        <v>2.0986880089999996E-2</v>
      </c>
      <c r="AH243" s="66">
        <f t="shared" si="38"/>
        <v>-6.4380932199999963E-3</v>
      </c>
      <c r="AI243" s="67" t="s">
        <v>71</v>
      </c>
      <c r="AJ243" s="162"/>
      <c r="AS243" s="155"/>
      <c r="AT243" s="155"/>
      <c r="AU243" s="155"/>
      <c r="AV243" s="155"/>
      <c r="AW243" s="155"/>
      <c r="AX243" s="155"/>
      <c r="AY243" s="155"/>
      <c r="AZ243" s="155"/>
      <c r="BA243" s="155"/>
    </row>
    <row r="244" spans="1:53" x14ac:dyDescent="0.25">
      <c r="A244" s="70" t="s">
        <v>16</v>
      </c>
      <c r="B244" s="64">
        <v>34013</v>
      </c>
      <c r="C244" s="64" t="s">
        <v>33</v>
      </c>
      <c r="D244" s="64" t="s">
        <v>53</v>
      </c>
      <c r="E244" s="64" t="s">
        <v>98</v>
      </c>
      <c r="F244" s="64" t="s">
        <v>100</v>
      </c>
      <c r="G244" s="64" t="s">
        <v>84</v>
      </c>
      <c r="H244" s="64"/>
      <c r="I244" s="64">
        <v>2260004016</v>
      </c>
      <c r="J244" s="65" t="s">
        <v>1</v>
      </c>
      <c r="K244" s="64" t="s">
        <v>1</v>
      </c>
      <c r="L244" s="64" t="s">
        <v>19</v>
      </c>
      <c r="M244" s="71" t="s">
        <v>19</v>
      </c>
      <c r="N244" s="71">
        <v>1.2727853484660004E-2</v>
      </c>
      <c r="O244" s="71">
        <v>1.2727853484660004E-2</v>
      </c>
      <c r="P244" s="66" t="s">
        <v>19</v>
      </c>
      <c r="Q244" s="71">
        <v>1.3299737586666666E-2</v>
      </c>
      <c r="R244" s="66">
        <v>1</v>
      </c>
      <c r="S244" s="66">
        <f t="shared" si="35"/>
        <v>1.3299737586666666E-2</v>
      </c>
      <c r="T244" s="66">
        <f t="shared" si="22"/>
        <v>-5.7188410200666173E-4</v>
      </c>
      <c r="U244" s="71">
        <v>5.5603385799999998E-4</v>
      </c>
      <c r="V244" s="71">
        <v>5.5603385799999998E-4</v>
      </c>
      <c r="W244" s="71" t="s">
        <v>19</v>
      </c>
      <c r="X244" s="71">
        <v>6.3419568666666672E-4</v>
      </c>
      <c r="Y244" s="66">
        <v>1</v>
      </c>
      <c r="Z244" s="66">
        <f t="shared" si="36"/>
        <v>6.3419568666666672E-4</v>
      </c>
      <c r="AA244" s="66">
        <f t="shared" si="37"/>
        <v>-7.8161828666666738E-5</v>
      </c>
      <c r="AB244" s="71">
        <v>5.1153186500000003E-2</v>
      </c>
      <c r="AC244" s="71">
        <v>5.1153186500000003E-2</v>
      </c>
      <c r="AD244" s="71"/>
      <c r="AE244" s="71">
        <v>5.5256228243333337E-2</v>
      </c>
      <c r="AF244" s="72">
        <v>1</v>
      </c>
      <c r="AG244" s="66">
        <f t="shared" si="23"/>
        <v>5.5256228243333337E-2</v>
      </c>
      <c r="AH244" s="66">
        <f t="shared" si="38"/>
        <v>-4.1030417433333341E-3</v>
      </c>
      <c r="AI244" s="67" t="s">
        <v>71</v>
      </c>
      <c r="AJ244" s="162"/>
      <c r="AS244" s="155"/>
      <c r="AT244" s="155"/>
      <c r="AU244" s="155"/>
      <c r="AV244" s="155"/>
      <c r="AW244" s="155"/>
      <c r="AX244" s="155"/>
      <c r="AY244" s="155"/>
      <c r="AZ244" s="155"/>
      <c r="BA244" s="155"/>
    </row>
    <row r="245" spans="1:53" x14ac:dyDescent="0.25">
      <c r="A245" s="70" t="s">
        <v>16</v>
      </c>
      <c r="B245" s="64">
        <v>34013</v>
      </c>
      <c r="C245" s="64" t="s">
        <v>33</v>
      </c>
      <c r="D245" s="64" t="s">
        <v>53</v>
      </c>
      <c r="E245" s="64" t="s">
        <v>101</v>
      </c>
      <c r="F245" s="64" t="s">
        <v>99</v>
      </c>
      <c r="G245" s="64" t="s">
        <v>84</v>
      </c>
      <c r="H245" s="64"/>
      <c r="I245" s="64">
        <v>2260004020</v>
      </c>
      <c r="J245" s="65" t="s">
        <v>1</v>
      </c>
      <c r="K245" s="64" t="s">
        <v>1</v>
      </c>
      <c r="L245" s="64" t="s">
        <v>19</v>
      </c>
      <c r="M245" s="71" t="s">
        <v>19</v>
      </c>
      <c r="N245" s="71">
        <v>4.8340348726000001E-2</v>
      </c>
      <c r="O245" s="71">
        <v>4.8340348726000001E-2</v>
      </c>
      <c r="P245" s="66" t="s">
        <v>19</v>
      </c>
      <c r="Q245" s="71">
        <v>7.1287122573333334E-2</v>
      </c>
      <c r="R245" s="66">
        <v>1</v>
      </c>
      <c r="S245" s="66">
        <f t="shared" si="35"/>
        <v>7.1287122573333334E-2</v>
      </c>
      <c r="T245" s="66">
        <f t="shared" si="22"/>
        <v>-2.2946773847333332E-2</v>
      </c>
      <c r="U245" s="71">
        <v>1.3397125E-3</v>
      </c>
      <c r="V245" s="71">
        <v>1.3397125E-3</v>
      </c>
      <c r="W245" s="71" t="s">
        <v>19</v>
      </c>
      <c r="X245" s="71">
        <v>2.0866728300000001E-3</v>
      </c>
      <c r="Y245" s="66">
        <v>1</v>
      </c>
      <c r="Z245" s="66">
        <f t="shared" si="36"/>
        <v>2.0866728300000001E-3</v>
      </c>
      <c r="AA245" s="66">
        <f t="shared" si="37"/>
        <v>-7.4696033000000005E-4</v>
      </c>
      <c r="AB245" s="71">
        <v>0.12622564</v>
      </c>
      <c r="AC245" s="71">
        <v>0.12622564</v>
      </c>
      <c r="AD245" s="71"/>
      <c r="AE245" s="71">
        <v>0.1866427617633333</v>
      </c>
      <c r="AF245" s="72">
        <v>1</v>
      </c>
      <c r="AG245" s="66">
        <f t="shared" si="23"/>
        <v>0.1866427617633333</v>
      </c>
      <c r="AH245" s="66">
        <f t="shared" si="38"/>
        <v>-6.0417121763333304E-2</v>
      </c>
      <c r="AI245" s="67" t="s">
        <v>71</v>
      </c>
      <c r="AJ245" s="162"/>
      <c r="AS245" s="155"/>
      <c r="AT245" s="155"/>
      <c r="AU245" s="155"/>
      <c r="AV245" s="155"/>
      <c r="AW245" s="155"/>
      <c r="AX245" s="155"/>
      <c r="AY245" s="155"/>
      <c r="AZ245" s="155"/>
      <c r="BA245" s="155"/>
    </row>
    <row r="246" spans="1:53" x14ac:dyDescent="0.25">
      <c r="A246" s="70" t="s">
        <v>16</v>
      </c>
      <c r="B246" s="64">
        <v>34013</v>
      </c>
      <c r="C246" s="64" t="s">
        <v>33</v>
      </c>
      <c r="D246" s="64" t="s">
        <v>53</v>
      </c>
      <c r="E246" s="64" t="s">
        <v>101</v>
      </c>
      <c r="F246" s="64" t="s">
        <v>100</v>
      </c>
      <c r="G246" s="64" t="s">
        <v>84</v>
      </c>
      <c r="H246" s="64"/>
      <c r="I246" s="64">
        <v>2260004021</v>
      </c>
      <c r="J246" s="65" t="s">
        <v>1</v>
      </c>
      <c r="K246" s="64" t="s">
        <v>1</v>
      </c>
      <c r="L246" s="64" t="s">
        <v>19</v>
      </c>
      <c r="M246" s="71" t="s">
        <v>19</v>
      </c>
      <c r="N246" s="71">
        <v>0.17787854806850001</v>
      </c>
      <c r="O246" s="71">
        <v>0.17787854806850001</v>
      </c>
      <c r="P246" s="66" t="s">
        <v>19</v>
      </c>
      <c r="Q246" s="71">
        <v>0.19634345719999999</v>
      </c>
      <c r="R246" s="66">
        <v>1</v>
      </c>
      <c r="S246" s="66">
        <f t="shared" si="35"/>
        <v>0.19634345719999999</v>
      </c>
      <c r="T246" s="66">
        <f t="shared" si="22"/>
        <v>-1.8464909131499979E-2</v>
      </c>
      <c r="U246" s="71">
        <v>3.8693991400000002E-3</v>
      </c>
      <c r="V246" s="71">
        <v>3.8693991400000002E-3</v>
      </c>
      <c r="W246" s="71" t="s">
        <v>19</v>
      </c>
      <c r="X246" s="71">
        <v>4.3901332933333334E-3</v>
      </c>
      <c r="Y246" s="66">
        <v>1</v>
      </c>
      <c r="Z246" s="66">
        <f t="shared" si="36"/>
        <v>4.3901332933333334E-3</v>
      </c>
      <c r="AA246" s="66">
        <f t="shared" si="37"/>
        <v>-5.2073415333333314E-4</v>
      </c>
      <c r="AB246" s="71">
        <v>0.64419034099999994</v>
      </c>
      <c r="AC246" s="71">
        <v>0.64419034099999994</v>
      </c>
      <c r="AD246" s="71"/>
      <c r="AE246" s="71">
        <v>0.69952886549333337</v>
      </c>
      <c r="AF246" s="72">
        <v>1</v>
      </c>
      <c r="AG246" s="66">
        <f t="shared" si="23"/>
        <v>0.69952886549333337</v>
      </c>
      <c r="AH246" s="66">
        <f t="shared" si="38"/>
        <v>-5.533852449333343E-2</v>
      </c>
      <c r="AI246" s="67" t="s">
        <v>71</v>
      </c>
      <c r="AJ246" s="162"/>
      <c r="AS246" s="155"/>
      <c r="AT246" s="155"/>
      <c r="AU246" s="155"/>
      <c r="AV246" s="155"/>
      <c r="AW246" s="155"/>
      <c r="AX246" s="155"/>
      <c r="AY246" s="155"/>
      <c r="AZ246" s="155"/>
      <c r="BA246" s="155"/>
    </row>
    <row r="247" spans="1:53" x14ac:dyDescent="0.25">
      <c r="A247" s="70" t="s">
        <v>16</v>
      </c>
      <c r="B247" s="64">
        <v>34013</v>
      </c>
      <c r="C247" s="64" t="s">
        <v>33</v>
      </c>
      <c r="D247" s="64" t="s">
        <v>53</v>
      </c>
      <c r="E247" s="64" t="s">
        <v>102</v>
      </c>
      <c r="F247" s="64" t="s">
        <v>99</v>
      </c>
      <c r="G247" s="64" t="s">
        <v>84</v>
      </c>
      <c r="H247" s="64"/>
      <c r="I247" s="64">
        <v>2260004025</v>
      </c>
      <c r="J247" s="65" t="s">
        <v>1</v>
      </c>
      <c r="K247" s="64" t="s">
        <v>1</v>
      </c>
      <c r="L247" s="64" t="s">
        <v>19</v>
      </c>
      <c r="M247" s="71" t="s">
        <v>19</v>
      </c>
      <c r="N247" s="71">
        <v>9.5484003398400005E-2</v>
      </c>
      <c r="O247" s="71">
        <v>9.5484003398400005E-2</v>
      </c>
      <c r="P247" s="66" t="s">
        <v>19</v>
      </c>
      <c r="Q247" s="71">
        <v>0.11552980416999999</v>
      </c>
      <c r="R247" s="66">
        <v>1</v>
      </c>
      <c r="S247" s="66">
        <f t="shared" si="35"/>
        <v>0.11552980416999999</v>
      </c>
      <c r="T247" s="66">
        <f t="shared" si="22"/>
        <v>-2.0045800771599981E-2</v>
      </c>
      <c r="U247" s="71">
        <v>3.0011792900000002E-3</v>
      </c>
      <c r="V247" s="71">
        <v>3.0011792900000002E-3</v>
      </c>
      <c r="W247" s="71" t="s">
        <v>19</v>
      </c>
      <c r="X247" s="71">
        <v>4.674161836666667E-3</v>
      </c>
      <c r="Y247" s="66">
        <v>1</v>
      </c>
      <c r="Z247" s="66">
        <f t="shared" si="36"/>
        <v>4.674161836666667E-3</v>
      </c>
      <c r="AA247" s="66">
        <f t="shared" si="37"/>
        <v>-1.6729825466666667E-3</v>
      </c>
      <c r="AB247" s="71">
        <v>0.25890149899999998</v>
      </c>
      <c r="AC247" s="71">
        <v>0.25890149899999998</v>
      </c>
      <c r="AD247" s="71"/>
      <c r="AE247" s="71">
        <v>0.3823002147066667</v>
      </c>
      <c r="AF247" s="72">
        <v>1</v>
      </c>
      <c r="AG247" s="66">
        <f t="shared" si="23"/>
        <v>0.3823002147066667</v>
      </c>
      <c r="AH247" s="66">
        <f t="shared" si="38"/>
        <v>-0.12339871570666672</v>
      </c>
      <c r="AI247" s="67" t="s">
        <v>71</v>
      </c>
      <c r="AJ247" s="162"/>
      <c r="AS247" s="155"/>
      <c r="AT247" s="155"/>
      <c r="AU247" s="155"/>
      <c r="AV247" s="155"/>
      <c r="AW247" s="155"/>
      <c r="AX247" s="155"/>
      <c r="AY247" s="155"/>
      <c r="AZ247" s="155"/>
      <c r="BA247" s="155"/>
    </row>
    <row r="248" spans="1:53" x14ac:dyDescent="0.25">
      <c r="A248" s="70" t="s">
        <v>16</v>
      </c>
      <c r="B248" s="64">
        <v>34013</v>
      </c>
      <c r="C248" s="64" t="s">
        <v>33</v>
      </c>
      <c r="D248" s="64" t="s">
        <v>53</v>
      </c>
      <c r="E248" s="64" t="s">
        <v>102</v>
      </c>
      <c r="F248" s="64" t="s">
        <v>100</v>
      </c>
      <c r="G248" s="64" t="s">
        <v>84</v>
      </c>
      <c r="H248" s="64"/>
      <c r="I248" s="64">
        <v>2260004026</v>
      </c>
      <c r="J248" s="65" t="s">
        <v>1</v>
      </c>
      <c r="K248" s="64" t="s">
        <v>1</v>
      </c>
      <c r="L248" s="64" t="s">
        <v>19</v>
      </c>
      <c r="M248" s="71" t="s">
        <v>19</v>
      </c>
      <c r="N248" s="71">
        <v>0.14549193605300001</v>
      </c>
      <c r="O248" s="71">
        <v>0.14549193605300001</v>
      </c>
      <c r="P248" s="66" t="s">
        <v>19</v>
      </c>
      <c r="Q248" s="71">
        <v>0.15654308490333332</v>
      </c>
      <c r="R248" s="66">
        <v>1</v>
      </c>
      <c r="S248" s="66">
        <f t="shared" si="35"/>
        <v>0.15654308490333332</v>
      </c>
      <c r="T248" s="66">
        <f t="shared" si="22"/>
        <v>-1.1051148850333314E-2</v>
      </c>
      <c r="U248" s="71">
        <v>5.4265998599999999E-3</v>
      </c>
      <c r="V248" s="71">
        <v>5.4265998599999999E-3</v>
      </c>
      <c r="W248" s="71" t="s">
        <v>19</v>
      </c>
      <c r="X248" s="71">
        <v>6.1567687866666667E-3</v>
      </c>
      <c r="Y248" s="66">
        <v>1</v>
      </c>
      <c r="Z248" s="66">
        <f t="shared" si="36"/>
        <v>6.1567687866666667E-3</v>
      </c>
      <c r="AA248" s="66">
        <f t="shared" si="37"/>
        <v>-7.301689266666668E-4</v>
      </c>
      <c r="AB248" s="71">
        <v>0.562412935</v>
      </c>
      <c r="AC248" s="71">
        <v>0.562412935</v>
      </c>
      <c r="AD248" s="71"/>
      <c r="AE248" s="71">
        <v>0.61078776637999999</v>
      </c>
      <c r="AF248" s="72">
        <v>1</v>
      </c>
      <c r="AG248" s="66">
        <f t="shared" si="23"/>
        <v>0.61078776637999999</v>
      </c>
      <c r="AH248" s="66">
        <f t="shared" si="38"/>
        <v>-4.8374831379999983E-2</v>
      </c>
      <c r="AI248" s="67" t="s">
        <v>71</v>
      </c>
      <c r="AJ248" s="162"/>
      <c r="AS248" s="155"/>
      <c r="AT248" s="155"/>
      <c r="AU248" s="155"/>
      <c r="AV248" s="155"/>
      <c r="AW248" s="155"/>
      <c r="AX248" s="155"/>
      <c r="AY248" s="155"/>
      <c r="AZ248" s="155"/>
      <c r="BA248" s="155"/>
    </row>
    <row r="249" spans="1:53" x14ac:dyDescent="0.25">
      <c r="A249" s="70" t="s">
        <v>16</v>
      </c>
      <c r="B249" s="64">
        <v>34013</v>
      </c>
      <c r="C249" s="64" t="s">
        <v>33</v>
      </c>
      <c r="D249" s="64" t="s">
        <v>53</v>
      </c>
      <c r="E249" s="64" t="s">
        <v>103</v>
      </c>
      <c r="F249" s="64" t="s">
        <v>99</v>
      </c>
      <c r="G249" s="64" t="s">
        <v>84</v>
      </c>
      <c r="H249" s="64"/>
      <c r="I249" s="64">
        <v>2260004030</v>
      </c>
      <c r="J249" s="65" t="s">
        <v>1</v>
      </c>
      <c r="K249" s="64" t="s">
        <v>1</v>
      </c>
      <c r="L249" s="64" t="s">
        <v>19</v>
      </c>
      <c r="M249" s="71" t="s">
        <v>19</v>
      </c>
      <c r="N249" s="71">
        <v>6.3369671068399996E-2</v>
      </c>
      <c r="O249" s="71">
        <v>6.3369671068399996E-2</v>
      </c>
      <c r="P249" s="66" t="s">
        <v>19</v>
      </c>
      <c r="Q249" s="71">
        <v>7.0372205273333335E-2</v>
      </c>
      <c r="R249" s="66">
        <v>1</v>
      </c>
      <c r="S249" s="66">
        <f t="shared" si="35"/>
        <v>7.0372205273333335E-2</v>
      </c>
      <c r="T249" s="66">
        <f t="shared" si="22"/>
        <v>-7.0025342049333389E-3</v>
      </c>
      <c r="U249" s="71">
        <v>1.9187543799999999E-3</v>
      </c>
      <c r="V249" s="71">
        <v>1.9187543799999999E-3</v>
      </c>
      <c r="W249" s="71" t="s">
        <v>19</v>
      </c>
      <c r="X249" s="71">
        <v>2.9879949733333335E-3</v>
      </c>
      <c r="Y249" s="66">
        <v>1</v>
      </c>
      <c r="Z249" s="66">
        <f t="shared" si="36"/>
        <v>2.9879949733333335E-3</v>
      </c>
      <c r="AA249" s="66">
        <f t="shared" si="37"/>
        <v>-1.0692405933333336E-3</v>
      </c>
      <c r="AB249" s="71">
        <v>0.17649898420000001</v>
      </c>
      <c r="AC249" s="71">
        <v>0.17649898420000001</v>
      </c>
      <c r="AD249" s="71"/>
      <c r="AE249" s="71">
        <v>0.26097813892333338</v>
      </c>
      <c r="AF249" s="72">
        <v>1</v>
      </c>
      <c r="AG249" s="66">
        <f t="shared" si="23"/>
        <v>0.26097813892333338</v>
      </c>
      <c r="AH249" s="66">
        <f t="shared" si="38"/>
        <v>-8.4479154723333366E-2</v>
      </c>
      <c r="AI249" s="67" t="s">
        <v>71</v>
      </c>
      <c r="AJ249" s="162"/>
      <c r="AS249" s="155"/>
      <c r="AT249" s="155"/>
      <c r="AU249" s="155"/>
      <c r="AV249" s="155"/>
      <c r="AW249" s="155"/>
      <c r="AX249" s="155"/>
      <c r="AY249" s="155"/>
      <c r="AZ249" s="155"/>
      <c r="BA249" s="155"/>
    </row>
    <row r="250" spans="1:53" x14ac:dyDescent="0.25">
      <c r="A250" s="70" t="s">
        <v>16</v>
      </c>
      <c r="B250" s="64">
        <v>34013</v>
      </c>
      <c r="C250" s="64" t="s">
        <v>33</v>
      </c>
      <c r="D250" s="64" t="s">
        <v>53</v>
      </c>
      <c r="E250" s="64" t="s">
        <v>103</v>
      </c>
      <c r="F250" s="64" t="s">
        <v>100</v>
      </c>
      <c r="G250" s="64" t="s">
        <v>84</v>
      </c>
      <c r="H250" s="64"/>
      <c r="I250" s="64">
        <v>2260004031</v>
      </c>
      <c r="J250" s="65" t="s">
        <v>1</v>
      </c>
      <c r="K250" s="64" t="s">
        <v>1</v>
      </c>
      <c r="L250" s="64" t="s">
        <v>19</v>
      </c>
      <c r="M250" s="71" t="s">
        <v>19</v>
      </c>
      <c r="N250" s="71">
        <v>0.14390870837500003</v>
      </c>
      <c r="O250" s="71">
        <v>0.14390870837500003</v>
      </c>
      <c r="P250" s="66" t="s">
        <v>19</v>
      </c>
      <c r="Q250" s="71">
        <v>0.15645232804666664</v>
      </c>
      <c r="R250" s="66">
        <v>1</v>
      </c>
      <c r="S250" s="66">
        <f t="shared" si="35"/>
        <v>0.15645232804666664</v>
      </c>
      <c r="T250" s="66">
        <f t="shared" si="22"/>
        <v>-1.2543619671666617E-2</v>
      </c>
      <c r="U250" s="71">
        <v>5.0308773000000001E-3</v>
      </c>
      <c r="V250" s="71">
        <v>5.0308773000000001E-3</v>
      </c>
      <c r="W250" s="71" t="s">
        <v>19</v>
      </c>
      <c r="X250" s="71">
        <v>5.7077611799999997E-3</v>
      </c>
      <c r="Y250" s="66">
        <v>1</v>
      </c>
      <c r="Z250" s="66">
        <f t="shared" si="36"/>
        <v>5.7077611799999997E-3</v>
      </c>
      <c r="AA250" s="66">
        <f t="shared" si="37"/>
        <v>-6.768838799999996E-4</v>
      </c>
      <c r="AB250" s="71">
        <v>0.62672094</v>
      </c>
      <c r="AC250" s="71">
        <v>0.62672094</v>
      </c>
      <c r="AD250" s="71"/>
      <c r="AE250" s="71">
        <v>0.6806213095000001</v>
      </c>
      <c r="AF250" s="72">
        <v>1</v>
      </c>
      <c r="AG250" s="66">
        <f t="shared" si="23"/>
        <v>0.6806213095000001</v>
      </c>
      <c r="AH250" s="66">
        <f t="shared" si="38"/>
        <v>-5.39003695000001E-2</v>
      </c>
      <c r="AI250" s="67" t="s">
        <v>71</v>
      </c>
      <c r="AJ250" s="162"/>
      <c r="AS250" s="155"/>
      <c r="AT250" s="155"/>
      <c r="AU250" s="155"/>
      <c r="AV250" s="155"/>
      <c r="AW250" s="155"/>
      <c r="AX250" s="155"/>
      <c r="AY250" s="155"/>
      <c r="AZ250" s="155"/>
      <c r="BA250" s="155"/>
    </row>
    <row r="251" spans="1:53" x14ac:dyDescent="0.25">
      <c r="A251" s="70" t="s">
        <v>16</v>
      </c>
      <c r="B251" s="64">
        <v>34013</v>
      </c>
      <c r="C251" s="64" t="s">
        <v>33</v>
      </c>
      <c r="D251" s="64" t="s">
        <v>53</v>
      </c>
      <c r="E251" s="64" t="s">
        <v>104</v>
      </c>
      <c r="F251" s="64" t="s">
        <v>99</v>
      </c>
      <c r="G251" s="64" t="s">
        <v>84</v>
      </c>
      <c r="H251" s="64"/>
      <c r="I251" s="64">
        <v>2260004035</v>
      </c>
      <c r="J251" s="65" t="s">
        <v>1</v>
      </c>
      <c r="K251" s="64" t="s">
        <v>1</v>
      </c>
      <c r="L251" s="64" t="s">
        <v>19</v>
      </c>
      <c r="M251" s="71" t="s">
        <v>19</v>
      </c>
      <c r="N251" s="71">
        <v>1.55018554E-2</v>
      </c>
      <c r="O251" s="71">
        <v>1.55018554E-2</v>
      </c>
      <c r="P251" s="66" t="s">
        <v>19</v>
      </c>
      <c r="Q251" s="71">
        <v>4.4999968566666673E-3</v>
      </c>
      <c r="R251" s="66">
        <v>1</v>
      </c>
      <c r="S251" s="66">
        <f t="shared" si="35"/>
        <v>4.4999968566666673E-3</v>
      </c>
      <c r="T251" s="66">
        <f t="shared" si="22"/>
        <v>1.1001858543333333E-2</v>
      </c>
      <c r="U251" s="71">
        <v>0</v>
      </c>
      <c r="V251" s="71">
        <v>0</v>
      </c>
      <c r="W251" s="71" t="s">
        <v>19</v>
      </c>
      <c r="X251" s="71">
        <v>0</v>
      </c>
      <c r="Y251" s="66">
        <v>1</v>
      </c>
      <c r="Z251" s="66">
        <f t="shared" si="36"/>
        <v>0</v>
      </c>
      <c r="AA251" s="66">
        <f t="shared" si="37"/>
        <v>0</v>
      </c>
      <c r="AB251" s="71">
        <v>0</v>
      </c>
      <c r="AC251" s="71">
        <v>0</v>
      </c>
      <c r="AD251" s="71"/>
      <c r="AE251" s="71">
        <v>0</v>
      </c>
      <c r="AF251" s="72">
        <v>1</v>
      </c>
      <c r="AG251" s="66">
        <f t="shared" si="23"/>
        <v>0</v>
      </c>
      <c r="AH251" s="66">
        <f t="shared" si="38"/>
        <v>0</v>
      </c>
      <c r="AI251" s="67" t="s">
        <v>71</v>
      </c>
      <c r="AJ251" s="162"/>
      <c r="AS251" s="155"/>
      <c r="AT251" s="155"/>
      <c r="AU251" s="155"/>
      <c r="AV251" s="155"/>
      <c r="AW251" s="155"/>
      <c r="AX251" s="155"/>
      <c r="AY251" s="155"/>
      <c r="AZ251" s="155"/>
      <c r="BA251" s="155"/>
    </row>
    <row r="252" spans="1:53" x14ac:dyDescent="0.25">
      <c r="A252" s="70" t="s">
        <v>16</v>
      </c>
      <c r="B252" s="64">
        <v>34013</v>
      </c>
      <c r="C252" s="64" t="s">
        <v>33</v>
      </c>
      <c r="D252" s="64" t="s">
        <v>53</v>
      </c>
      <c r="E252" s="64" t="s">
        <v>104</v>
      </c>
      <c r="F252" s="64" t="s">
        <v>100</v>
      </c>
      <c r="G252" s="64" t="s">
        <v>84</v>
      </c>
      <c r="H252" s="64"/>
      <c r="I252" s="64">
        <v>2260004036</v>
      </c>
      <c r="J252" s="65" t="s">
        <v>1</v>
      </c>
      <c r="K252" s="64" t="s">
        <v>1</v>
      </c>
      <c r="L252" s="64" t="s">
        <v>19</v>
      </c>
      <c r="M252" s="71" t="s">
        <v>19</v>
      </c>
      <c r="N252" s="71">
        <v>8.3178406699999997E-4</v>
      </c>
      <c r="O252" s="71">
        <v>8.3178406699999997E-4</v>
      </c>
      <c r="P252" s="66" t="s">
        <v>19</v>
      </c>
      <c r="Q252" s="71">
        <v>2.3662921333333334E-4</v>
      </c>
      <c r="R252" s="66">
        <v>1</v>
      </c>
      <c r="S252" s="66">
        <f t="shared" si="35"/>
        <v>2.3662921333333334E-4</v>
      </c>
      <c r="T252" s="66">
        <f t="shared" si="22"/>
        <v>5.9515485366666663E-4</v>
      </c>
      <c r="U252" s="71">
        <v>0</v>
      </c>
      <c r="V252" s="71">
        <v>0</v>
      </c>
      <c r="W252" s="71" t="s">
        <v>19</v>
      </c>
      <c r="X252" s="71">
        <v>0</v>
      </c>
      <c r="Y252" s="66">
        <v>1</v>
      </c>
      <c r="Z252" s="66">
        <f t="shared" si="36"/>
        <v>0</v>
      </c>
      <c r="AA252" s="66">
        <f t="shared" si="37"/>
        <v>0</v>
      </c>
      <c r="AB252" s="71">
        <v>0</v>
      </c>
      <c r="AC252" s="71">
        <v>0</v>
      </c>
      <c r="AD252" s="71"/>
      <c r="AE252" s="71">
        <v>0</v>
      </c>
      <c r="AF252" s="72">
        <v>1</v>
      </c>
      <c r="AG252" s="66">
        <f t="shared" si="23"/>
        <v>0</v>
      </c>
      <c r="AH252" s="66">
        <f t="shared" si="38"/>
        <v>0</v>
      </c>
      <c r="AI252" s="67" t="s">
        <v>71</v>
      </c>
      <c r="AJ252" s="162"/>
      <c r="AS252" s="155"/>
      <c r="AT252" s="155"/>
      <c r="AU252" s="155"/>
      <c r="AV252" s="155"/>
      <c r="AW252" s="155"/>
      <c r="AX252" s="155"/>
      <c r="AY252" s="155"/>
      <c r="AZ252" s="155"/>
      <c r="BA252" s="155"/>
    </row>
    <row r="253" spans="1:53" x14ac:dyDescent="0.25">
      <c r="A253" s="70" t="s">
        <v>16</v>
      </c>
      <c r="B253" s="64">
        <v>34013</v>
      </c>
      <c r="C253" s="64" t="s">
        <v>33</v>
      </c>
      <c r="D253" s="64" t="s">
        <v>53</v>
      </c>
      <c r="E253" s="64" t="s">
        <v>105</v>
      </c>
      <c r="F253" s="64" t="s">
        <v>100</v>
      </c>
      <c r="G253" s="64" t="s">
        <v>84</v>
      </c>
      <c r="H253" s="64"/>
      <c r="I253" s="64">
        <v>2260004071</v>
      </c>
      <c r="J253" s="65" t="s">
        <v>1</v>
      </c>
      <c r="K253" s="64" t="s">
        <v>1</v>
      </c>
      <c r="L253" s="64" t="s">
        <v>19</v>
      </c>
      <c r="M253" s="71" t="s">
        <v>19</v>
      </c>
      <c r="N253" s="71">
        <v>4.6541773475999999E-5</v>
      </c>
      <c r="O253" s="71">
        <v>4.6541773475999999E-5</v>
      </c>
      <c r="P253" s="66" t="s">
        <v>19</v>
      </c>
      <c r="Q253" s="71">
        <v>4.9971386666666669E-5</v>
      </c>
      <c r="R253" s="66">
        <v>1</v>
      </c>
      <c r="S253" s="66">
        <f t="shared" si="35"/>
        <v>4.9971386666666669E-5</v>
      </c>
      <c r="T253" s="66">
        <f t="shared" si="22"/>
        <v>-3.4296131906666699E-6</v>
      </c>
      <c r="U253" s="71">
        <v>2.3136150999999999E-6</v>
      </c>
      <c r="V253" s="71">
        <v>2.3136150999999999E-6</v>
      </c>
      <c r="W253" s="71" t="s">
        <v>19</v>
      </c>
      <c r="X253" s="71">
        <v>2.2046200000000002E-6</v>
      </c>
      <c r="Y253" s="66">
        <v>1</v>
      </c>
      <c r="Z253" s="66">
        <f t="shared" si="36"/>
        <v>2.2046200000000002E-6</v>
      </c>
      <c r="AA253" s="66">
        <f t="shared" si="37"/>
        <v>1.0899509999999973E-7</v>
      </c>
      <c r="AB253" s="71">
        <v>2.2152532E-4</v>
      </c>
      <c r="AC253" s="71">
        <v>2.2152532E-4</v>
      </c>
      <c r="AD253" s="71"/>
      <c r="AE253" s="71">
        <v>2.4067101666666666E-4</v>
      </c>
      <c r="AF253" s="72">
        <v>1</v>
      </c>
      <c r="AG253" s="66">
        <f t="shared" si="23"/>
        <v>2.4067101666666666E-4</v>
      </c>
      <c r="AH253" s="66">
        <f t="shared" si="38"/>
        <v>-1.9145696666666664E-5</v>
      </c>
      <c r="AI253" s="67" t="s">
        <v>71</v>
      </c>
      <c r="AJ253" s="162"/>
      <c r="AS253" s="155"/>
      <c r="AT253" s="155"/>
      <c r="AU253" s="155"/>
      <c r="AV253" s="155"/>
      <c r="AW253" s="155"/>
      <c r="AX253" s="155"/>
      <c r="AY253" s="155"/>
      <c r="AZ253" s="155"/>
      <c r="BA253" s="155"/>
    </row>
    <row r="254" spans="1:53" x14ac:dyDescent="0.25">
      <c r="A254" s="70" t="s">
        <v>16</v>
      </c>
      <c r="B254" s="64">
        <v>34013</v>
      </c>
      <c r="C254" s="64" t="s">
        <v>33</v>
      </c>
      <c r="D254" s="64" t="s">
        <v>53</v>
      </c>
      <c r="E254" s="64" t="s">
        <v>106</v>
      </c>
      <c r="F254" s="64" t="s">
        <v>107</v>
      </c>
      <c r="G254" s="64" t="s">
        <v>84</v>
      </c>
      <c r="H254" s="64"/>
      <c r="I254" s="64">
        <v>2260005035</v>
      </c>
      <c r="J254" s="65" t="s">
        <v>1</v>
      </c>
      <c r="K254" s="64" t="s">
        <v>1</v>
      </c>
      <c r="L254" s="64" t="s">
        <v>19</v>
      </c>
      <c r="M254" s="71" t="s">
        <v>19</v>
      </c>
      <c r="N254" s="71">
        <v>7.0292635650000013E-7</v>
      </c>
      <c r="O254" s="71">
        <v>7.0292635650000013E-7</v>
      </c>
      <c r="P254" s="66" t="s">
        <v>19</v>
      </c>
      <c r="Q254" s="71">
        <v>1.1023100000000001E-6</v>
      </c>
      <c r="R254" s="66">
        <v>1</v>
      </c>
      <c r="S254" s="66">
        <f t="shared" si="35"/>
        <v>1.1023100000000001E-6</v>
      </c>
      <c r="T254" s="66">
        <f t="shared" si="22"/>
        <v>-3.9938364349999995E-7</v>
      </c>
      <c r="U254" s="71">
        <v>3.4186041400000002E-8</v>
      </c>
      <c r="V254" s="71">
        <v>3.4186041400000002E-8</v>
      </c>
      <c r="W254" s="71" t="s">
        <v>19</v>
      </c>
      <c r="X254" s="71">
        <v>0</v>
      </c>
      <c r="Y254" s="66">
        <v>1</v>
      </c>
      <c r="Z254" s="66">
        <f t="shared" si="36"/>
        <v>0</v>
      </c>
      <c r="AA254" s="66">
        <f t="shared" si="37"/>
        <v>3.4186041400000002E-8</v>
      </c>
      <c r="AB254" s="71">
        <v>2.84018192E-6</v>
      </c>
      <c r="AC254" s="71">
        <v>2.84018192E-6</v>
      </c>
      <c r="AD254" s="71"/>
      <c r="AE254" s="71">
        <v>3.3069300000000005E-6</v>
      </c>
      <c r="AF254" s="72">
        <v>1</v>
      </c>
      <c r="AG254" s="66">
        <f t="shared" si="23"/>
        <v>3.3069300000000005E-6</v>
      </c>
      <c r="AH254" s="66">
        <f t="shared" si="38"/>
        <v>-4.6674808000000047E-7</v>
      </c>
      <c r="AI254" s="67" t="s">
        <v>71</v>
      </c>
      <c r="AJ254" s="162"/>
      <c r="AS254" s="155"/>
      <c r="AT254" s="155"/>
      <c r="AU254" s="155"/>
      <c r="AV254" s="155"/>
      <c r="AW254" s="155"/>
      <c r="AX254" s="155"/>
      <c r="AY254" s="155"/>
      <c r="AZ254" s="155"/>
      <c r="BA254" s="155"/>
    </row>
    <row r="255" spans="1:53" x14ac:dyDescent="0.25">
      <c r="A255" s="70" t="s">
        <v>16</v>
      </c>
      <c r="B255" s="64">
        <v>34013</v>
      </c>
      <c r="C255" s="64" t="s">
        <v>33</v>
      </c>
      <c r="D255" s="64" t="s">
        <v>53</v>
      </c>
      <c r="E255" s="64" t="s">
        <v>108</v>
      </c>
      <c r="F255" s="64" t="s">
        <v>109</v>
      </c>
      <c r="G255" s="64" t="s">
        <v>84</v>
      </c>
      <c r="H255" s="64"/>
      <c r="I255" s="64">
        <v>2260006005</v>
      </c>
      <c r="J255" s="65" t="s">
        <v>1</v>
      </c>
      <c r="K255" s="64" t="s">
        <v>1</v>
      </c>
      <c r="L255" s="64" t="s">
        <v>19</v>
      </c>
      <c r="M255" s="71" t="s">
        <v>19</v>
      </c>
      <c r="N255" s="71">
        <v>1.341478377732E-2</v>
      </c>
      <c r="O255" s="71">
        <v>1.341478377732E-2</v>
      </c>
      <c r="P255" s="66" t="s">
        <v>19</v>
      </c>
      <c r="Q255" s="71">
        <v>1.4853627249999999E-2</v>
      </c>
      <c r="R255" s="66">
        <v>1</v>
      </c>
      <c r="S255" s="66">
        <f t="shared" si="35"/>
        <v>1.4853627249999999E-2</v>
      </c>
      <c r="T255" s="66">
        <f t="shared" si="22"/>
        <v>-1.4388434726799997E-3</v>
      </c>
      <c r="U255" s="71">
        <v>4.8482472329999999E-4</v>
      </c>
      <c r="V255" s="71">
        <v>4.8482472329999999E-4</v>
      </c>
      <c r="W255" s="71" t="s">
        <v>19</v>
      </c>
      <c r="X255" s="71">
        <v>5.7283376333333331E-4</v>
      </c>
      <c r="Y255" s="66">
        <v>1</v>
      </c>
      <c r="Z255" s="66">
        <f t="shared" si="36"/>
        <v>5.7283376333333331E-4</v>
      </c>
      <c r="AA255" s="66">
        <f t="shared" si="37"/>
        <v>-8.8009040033333315E-5</v>
      </c>
      <c r="AB255" s="71">
        <v>4.6561252729999995E-2</v>
      </c>
      <c r="AC255" s="71">
        <v>4.6561252729999995E-2</v>
      </c>
      <c r="AD255" s="71"/>
      <c r="AE255" s="71">
        <v>5.2646325599999995E-2</v>
      </c>
      <c r="AF255" s="72">
        <v>1</v>
      </c>
      <c r="AG255" s="66">
        <f t="shared" si="23"/>
        <v>5.2646325599999995E-2</v>
      </c>
      <c r="AH255" s="66">
        <f t="shared" si="38"/>
        <v>-6.0850728699999995E-3</v>
      </c>
      <c r="AI255" s="67" t="s">
        <v>71</v>
      </c>
      <c r="AJ255" s="162"/>
      <c r="AS255" s="155"/>
      <c r="AT255" s="155"/>
      <c r="AU255" s="155"/>
      <c r="AV255" s="155"/>
      <c r="AW255" s="155"/>
      <c r="AX255" s="155"/>
      <c r="AY255" s="155"/>
      <c r="AZ255" s="155"/>
      <c r="BA255" s="155"/>
    </row>
    <row r="256" spans="1:53" x14ac:dyDescent="0.25">
      <c r="A256" s="70" t="s">
        <v>16</v>
      </c>
      <c r="B256" s="64">
        <v>34013</v>
      </c>
      <c r="C256" s="64" t="s">
        <v>33</v>
      </c>
      <c r="D256" s="64" t="s">
        <v>53</v>
      </c>
      <c r="E256" s="64" t="s">
        <v>110</v>
      </c>
      <c r="F256" s="64" t="s">
        <v>109</v>
      </c>
      <c r="G256" s="64" t="s">
        <v>84</v>
      </c>
      <c r="H256" s="64"/>
      <c r="I256" s="64">
        <v>2260006010</v>
      </c>
      <c r="J256" s="65" t="s">
        <v>1</v>
      </c>
      <c r="K256" s="64" t="s">
        <v>1</v>
      </c>
      <c r="L256" s="64" t="s">
        <v>19</v>
      </c>
      <c r="M256" s="71" t="s">
        <v>19</v>
      </c>
      <c r="N256" s="71">
        <v>9.4633958833214016E-2</v>
      </c>
      <c r="O256" s="71">
        <v>9.4633958833214016E-2</v>
      </c>
      <c r="P256" s="66" t="s">
        <v>19</v>
      </c>
      <c r="Q256" s="71">
        <v>0.10499906930333334</v>
      </c>
      <c r="R256" s="66">
        <v>1</v>
      </c>
      <c r="S256" s="66">
        <f t="shared" si="35"/>
        <v>0.10499906930333334</v>
      </c>
      <c r="T256" s="66">
        <f t="shared" si="22"/>
        <v>-1.0365110470119329E-2</v>
      </c>
      <c r="U256" s="71">
        <v>3.3074858202000001E-3</v>
      </c>
      <c r="V256" s="71">
        <v>3.3074858202000001E-3</v>
      </c>
      <c r="W256" s="71" t="s">
        <v>19</v>
      </c>
      <c r="X256" s="71">
        <v>3.9021773999999999E-3</v>
      </c>
      <c r="Y256" s="66">
        <v>1</v>
      </c>
      <c r="Z256" s="66">
        <f t="shared" si="36"/>
        <v>3.9021773999999999E-3</v>
      </c>
      <c r="AA256" s="66">
        <f t="shared" si="37"/>
        <v>-5.9469157979999973E-4</v>
      </c>
      <c r="AB256" s="71">
        <v>0.30445948540000001</v>
      </c>
      <c r="AC256" s="71">
        <v>0.30445948540000001</v>
      </c>
      <c r="AD256" s="71"/>
      <c r="AE256" s="71">
        <v>0.34149710774666664</v>
      </c>
      <c r="AF256" s="72">
        <v>1</v>
      </c>
      <c r="AG256" s="66">
        <f t="shared" si="23"/>
        <v>0.34149710774666664</v>
      </c>
      <c r="AH256" s="66">
        <f t="shared" si="38"/>
        <v>-3.7037622346666632E-2</v>
      </c>
      <c r="AI256" s="67" t="s">
        <v>71</v>
      </c>
      <c r="AJ256" s="162"/>
      <c r="AS256" s="155"/>
      <c r="AT256" s="155"/>
      <c r="AU256" s="155"/>
      <c r="AV256" s="155"/>
      <c r="AW256" s="155"/>
      <c r="AX256" s="155"/>
      <c r="AY256" s="155"/>
      <c r="AZ256" s="155"/>
      <c r="BA256" s="155"/>
    </row>
    <row r="257" spans="1:53" x14ac:dyDescent="0.25">
      <c r="A257" s="70" t="s">
        <v>16</v>
      </c>
      <c r="B257" s="64">
        <v>34013</v>
      </c>
      <c r="C257" s="64" t="s">
        <v>33</v>
      </c>
      <c r="D257" s="64" t="s">
        <v>53</v>
      </c>
      <c r="E257" s="64" t="s">
        <v>111</v>
      </c>
      <c r="F257" s="64" t="s">
        <v>109</v>
      </c>
      <c r="G257" s="64" t="s">
        <v>84</v>
      </c>
      <c r="H257" s="64"/>
      <c r="I257" s="64">
        <v>2260006015</v>
      </c>
      <c r="J257" s="65" t="s">
        <v>1</v>
      </c>
      <c r="K257" s="64" t="s">
        <v>1</v>
      </c>
      <c r="L257" s="64" t="s">
        <v>19</v>
      </c>
      <c r="M257" s="71" t="s">
        <v>19</v>
      </c>
      <c r="N257" s="71">
        <v>3.5193350641E-5</v>
      </c>
      <c r="O257" s="71">
        <v>3.5193350641E-5</v>
      </c>
      <c r="P257" s="66" t="s">
        <v>19</v>
      </c>
      <c r="Q257" s="71">
        <v>3.9315723333333333E-5</v>
      </c>
      <c r="R257" s="66">
        <v>1</v>
      </c>
      <c r="S257" s="66">
        <f t="shared" si="35"/>
        <v>3.9315723333333333E-5</v>
      </c>
      <c r="T257" s="66">
        <f t="shared" si="22"/>
        <v>-4.122372692333333E-6</v>
      </c>
      <c r="U257" s="71">
        <v>1.2633334000000001E-6</v>
      </c>
      <c r="V257" s="71">
        <v>1.2633334000000001E-6</v>
      </c>
      <c r="W257" s="71" t="s">
        <v>19</v>
      </c>
      <c r="X257" s="71">
        <v>1.1023100000000001E-6</v>
      </c>
      <c r="Y257" s="66">
        <v>1</v>
      </c>
      <c r="Z257" s="66">
        <f t="shared" si="36"/>
        <v>1.1023100000000001E-6</v>
      </c>
      <c r="AA257" s="66">
        <f t="shared" si="37"/>
        <v>1.6102339999999999E-7</v>
      </c>
      <c r="AB257" s="71">
        <v>1.2887327E-4</v>
      </c>
      <c r="AC257" s="71">
        <v>1.2887327E-4</v>
      </c>
      <c r="AD257" s="71"/>
      <c r="AE257" s="71">
        <v>1.4587235666666668E-4</v>
      </c>
      <c r="AF257" s="72">
        <v>1</v>
      </c>
      <c r="AG257" s="66">
        <f t="shared" si="23"/>
        <v>1.4587235666666668E-4</v>
      </c>
      <c r="AH257" s="66">
        <f t="shared" si="38"/>
        <v>-1.6999086666666673E-5</v>
      </c>
      <c r="AI257" s="67" t="s">
        <v>71</v>
      </c>
      <c r="AJ257" s="162"/>
      <c r="AS257" s="155"/>
      <c r="AT257" s="155"/>
      <c r="AU257" s="155"/>
      <c r="AV257" s="155"/>
      <c r="AW257" s="155"/>
      <c r="AX257" s="155"/>
      <c r="AY257" s="155"/>
      <c r="AZ257" s="155"/>
      <c r="BA257" s="155"/>
    </row>
    <row r="258" spans="1:53" x14ac:dyDescent="0.25">
      <c r="A258" s="70" t="s">
        <v>16</v>
      </c>
      <c r="B258" s="64">
        <v>34013</v>
      </c>
      <c r="C258" s="64" t="s">
        <v>33</v>
      </c>
      <c r="D258" s="64" t="s">
        <v>53</v>
      </c>
      <c r="E258" s="64" t="s">
        <v>112</v>
      </c>
      <c r="F258" s="64" t="s">
        <v>109</v>
      </c>
      <c r="G258" s="64" t="s">
        <v>84</v>
      </c>
      <c r="H258" s="64"/>
      <c r="I258" s="64">
        <v>2260006035</v>
      </c>
      <c r="J258" s="65" t="s">
        <v>1</v>
      </c>
      <c r="K258" s="64" t="s">
        <v>1</v>
      </c>
      <c r="L258" s="64" t="s">
        <v>19</v>
      </c>
      <c r="M258" s="71" t="s">
        <v>19</v>
      </c>
      <c r="N258" s="71">
        <v>5.8351128892999992E-4</v>
      </c>
      <c r="O258" s="71">
        <v>5.8351128892999992E-4</v>
      </c>
      <c r="P258" s="66" t="s">
        <v>19</v>
      </c>
      <c r="Q258" s="71">
        <v>6.5073033666666663E-4</v>
      </c>
      <c r="R258" s="66">
        <v>1</v>
      </c>
      <c r="S258" s="66">
        <f t="shared" si="35"/>
        <v>6.5073033666666663E-4</v>
      </c>
      <c r="T258" s="66">
        <f t="shared" si="22"/>
        <v>-6.7219047736666706E-5</v>
      </c>
      <c r="U258" s="71">
        <v>1.9909297000000001E-5</v>
      </c>
      <c r="V258" s="71">
        <v>1.9909297000000001E-5</v>
      </c>
      <c r="W258" s="71" t="s">
        <v>19</v>
      </c>
      <c r="X258" s="71">
        <v>2.3515946666666668E-5</v>
      </c>
      <c r="Y258" s="66">
        <v>1</v>
      </c>
      <c r="Z258" s="66">
        <f t="shared" si="36"/>
        <v>2.3515946666666668E-5</v>
      </c>
      <c r="AA258" s="66">
        <f t="shared" si="37"/>
        <v>-3.6066496666666673E-6</v>
      </c>
      <c r="AB258" s="71">
        <v>2.0309577000000001E-3</v>
      </c>
      <c r="AC258" s="71">
        <v>2.0309577000000001E-3</v>
      </c>
      <c r="AD258" s="71"/>
      <c r="AE258" s="71">
        <v>2.2961117300000001E-3</v>
      </c>
      <c r="AF258" s="72">
        <v>1</v>
      </c>
      <c r="AG258" s="66">
        <f t="shared" si="23"/>
        <v>2.2961117300000001E-3</v>
      </c>
      <c r="AH258" s="66">
        <f t="shared" si="38"/>
        <v>-2.6515402999999996E-4</v>
      </c>
      <c r="AI258" s="67" t="s">
        <v>71</v>
      </c>
      <c r="AJ258" s="162"/>
      <c r="AS258" s="155"/>
      <c r="AT258" s="155"/>
      <c r="AU258" s="155"/>
      <c r="AV258" s="155"/>
      <c r="AW258" s="155"/>
      <c r="AX258" s="155"/>
      <c r="AY258" s="155"/>
      <c r="AZ258" s="155"/>
      <c r="BA258" s="155"/>
    </row>
    <row r="259" spans="1:53" x14ac:dyDescent="0.25">
      <c r="A259" s="70" t="s">
        <v>16</v>
      </c>
      <c r="B259" s="64">
        <v>34013</v>
      </c>
      <c r="C259" s="64" t="s">
        <v>33</v>
      </c>
      <c r="D259" s="64" t="s">
        <v>53</v>
      </c>
      <c r="E259" s="64" t="s">
        <v>113</v>
      </c>
      <c r="F259" s="64" t="s">
        <v>114</v>
      </c>
      <c r="G259" s="64" t="s">
        <v>84</v>
      </c>
      <c r="H259" s="64"/>
      <c r="I259" s="64">
        <v>2260007005</v>
      </c>
      <c r="J259" s="65" t="s">
        <v>1</v>
      </c>
      <c r="K259" s="64" t="s">
        <v>1</v>
      </c>
      <c r="L259" s="64" t="s">
        <v>19</v>
      </c>
      <c r="M259" s="71" t="s">
        <v>19</v>
      </c>
      <c r="N259" s="71">
        <v>0</v>
      </c>
      <c r="O259" s="71">
        <v>0</v>
      </c>
      <c r="P259" s="66" t="s">
        <v>19</v>
      </c>
      <c r="Q259" s="71">
        <v>0</v>
      </c>
      <c r="R259" s="66">
        <v>1</v>
      </c>
      <c r="S259" s="66">
        <f t="shared" si="35"/>
        <v>0</v>
      </c>
      <c r="T259" s="66">
        <f t="shared" si="22"/>
        <v>0</v>
      </c>
      <c r="U259" s="71">
        <v>0</v>
      </c>
      <c r="V259" s="71">
        <v>0</v>
      </c>
      <c r="W259" s="71" t="s">
        <v>19</v>
      </c>
      <c r="X259" s="71">
        <v>0</v>
      </c>
      <c r="Y259" s="66">
        <v>1</v>
      </c>
      <c r="Z259" s="66">
        <f t="shared" si="36"/>
        <v>0</v>
      </c>
      <c r="AA259" s="66">
        <f t="shared" si="37"/>
        <v>0</v>
      </c>
      <c r="AB259" s="71">
        <v>0</v>
      </c>
      <c r="AC259" s="71">
        <v>0</v>
      </c>
      <c r="AD259" s="71"/>
      <c r="AE259" s="71">
        <v>0</v>
      </c>
      <c r="AF259" s="72">
        <v>1</v>
      </c>
      <c r="AG259" s="66">
        <f t="shared" si="23"/>
        <v>0</v>
      </c>
      <c r="AH259" s="66">
        <f t="shared" si="38"/>
        <v>0</v>
      </c>
      <c r="AI259" s="67" t="s">
        <v>71</v>
      </c>
      <c r="AJ259" s="162"/>
      <c r="AS259" s="155"/>
      <c r="AT259" s="155"/>
      <c r="AU259" s="155"/>
      <c r="AV259" s="155"/>
      <c r="AW259" s="155"/>
      <c r="AX259" s="155"/>
      <c r="AY259" s="155"/>
      <c r="AZ259" s="155"/>
      <c r="BA259" s="155"/>
    </row>
    <row r="260" spans="1:53" x14ac:dyDescent="0.25">
      <c r="A260" s="70" t="s">
        <v>16</v>
      </c>
      <c r="B260" s="64">
        <v>34013</v>
      </c>
      <c r="C260" s="64" t="s">
        <v>33</v>
      </c>
      <c r="D260" s="64" t="s">
        <v>53</v>
      </c>
      <c r="E260" s="64" t="s">
        <v>82</v>
      </c>
      <c r="F260" s="64" t="s">
        <v>83</v>
      </c>
      <c r="G260" s="64" t="s">
        <v>115</v>
      </c>
      <c r="H260" s="64"/>
      <c r="I260" s="64">
        <v>2265001010</v>
      </c>
      <c r="J260" s="65" t="s">
        <v>1</v>
      </c>
      <c r="K260" s="64" t="s">
        <v>1</v>
      </c>
      <c r="L260" s="64" t="s">
        <v>19</v>
      </c>
      <c r="M260" s="71" t="s">
        <v>19</v>
      </c>
      <c r="N260" s="71">
        <v>5.2300275075299997E-3</v>
      </c>
      <c r="O260" s="71">
        <v>5.2300275075299997E-3</v>
      </c>
      <c r="P260" s="66" t="s">
        <v>19</v>
      </c>
      <c r="Q260" s="71">
        <v>4.7013521500000001E-3</v>
      </c>
      <c r="R260" s="66">
        <v>1</v>
      </c>
      <c r="S260" s="66">
        <f t="shared" si="35"/>
        <v>4.7013521500000001E-3</v>
      </c>
      <c r="T260" s="66">
        <f t="shared" si="22"/>
        <v>5.2867535752999968E-4</v>
      </c>
      <c r="U260" s="71">
        <v>6.6316499999999996E-4</v>
      </c>
      <c r="V260" s="71">
        <v>6.6316499999999996E-4</v>
      </c>
      <c r="W260" s="71" t="s">
        <v>19</v>
      </c>
      <c r="X260" s="71">
        <v>6.9592504666666664E-4</v>
      </c>
      <c r="Y260" s="66">
        <v>1</v>
      </c>
      <c r="Z260" s="66">
        <f t="shared" si="36"/>
        <v>6.9592504666666664E-4</v>
      </c>
      <c r="AA260" s="66">
        <f t="shared" si="37"/>
        <v>-3.2760046666666684E-5</v>
      </c>
      <c r="AB260" s="71">
        <v>4.5413189E-2</v>
      </c>
      <c r="AC260" s="71">
        <v>4.5413189E-2</v>
      </c>
      <c r="AD260" s="71"/>
      <c r="AE260" s="71">
        <v>4.2010871283333334E-2</v>
      </c>
      <c r="AF260" s="72">
        <v>1</v>
      </c>
      <c r="AG260" s="66">
        <f t="shared" si="23"/>
        <v>4.2010871283333334E-2</v>
      </c>
      <c r="AH260" s="66">
        <f t="shared" si="38"/>
        <v>3.4023177166666654E-3</v>
      </c>
      <c r="AI260" s="67" t="s">
        <v>71</v>
      </c>
      <c r="AJ260" s="162"/>
      <c r="AS260" s="155"/>
      <c r="AT260" s="155"/>
      <c r="AU260" s="155"/>
      <c r="AV260" s="155"/>
      <c r="AW260" s="155"/>
      <c r="AX260" s="155"/>
      <c r="AY260" s="155"/>
      <c r="AZ260" s="155"/>
      <c r="BA260" s="155"/>
    </row>
    <row r="261" spans="1:53" x14ac:dyDescent="0.25">
      <c r="A261" s="70" t="s">
        <v>16</v>
      </c>
      <c r="B261" s="64">
        <v>34013</v>
      </c>
      <c r="C261" s="64" t="s">
        <v>33</v>
      </c>
      <c r="D261" s="64" t="s">
        <v>53</v>
      </c>
      <c r="E261" s="64" t="s">
        <v>86</v>
      </c>
      <c r="F261" s="64" t="s">
        <v>83</v>
      </c>
      <c r="G261" s="64" t="s">
        <v>115</v>
      </c>
      <c r="H261" s="64"/>
      <c r="I261" s="64">
        <v>2265001030</v>
      </c>
      <c r="J261" s="65" t="s">
        <v>1</v>
      </c>
      <c r="K261" s="64" t="s">
        <v>1</v>
      </c>
      <c r="L261" s="64" t="s">
        <v>19</v>
      </c>
      <c r="M261" s="71" t="s">
        <v>19</v>
      </c>
      <c r="N261" s="71">
        <v>5.8232220411800005E-2</v>
      </c>
      <c r="O261" s="71">
        <v>5.8232220411800005E-2</v>
      </c>
      <c r="P261" s="66" t="s">
        <v>19</v>
      </c>
      <c r="Q261" s="71">
        <v>5.356932650666666E-2</v>
      </c>
      <c r="R261" s="66">
        <v>1</v>
      </c>
      <c r="S261" s="66">
        <f t="shared" si="35"/>
        <v>5.356932650666666E-2</v>
      </c>
      <c r="T261" s="66">
        <f t="shared" si="22"/>
        <v>4.6628939051333446E-3</v>
      </c>
      <c r="U261" s="71">
        <v>5.8890269000000002E-3</v>
      </c>
      <c r="V261" s="71">
        <v>5.8890269000000002E-3</v>
      </c>
      <c r="W261" s="71" t="s">
        <v>19</v>
      </c>
      <c r="X261" s="71">
        <v>5.6530131166666669E-3</v>
      </c>
      <c r="Y261" s="66">
        <v>1</v>
      </c>
      <c r="Z261" s="66">
        <f t="shared" si="36"/>
        <v>5.6530131166666669E-3</v>
      </c>
      <c r="AA261" s="66">
        <f t="shared" si="37"/>
        <v>2.3601378333333329E-4</v>
      </c>
      <c r="AB261" s="71">
        <v>0.50866723000000003</v>
      </c>
      <c r="AC261" s="71">
        <v>0.50866723000000003</v>
      </c>
      <c r="AD261" s="71"/>
      <c r="AE261" s="71">
        <v>0.54402599379333327</v>
      </c>
      <c r="AF261" s="72">
        <v>1</v>
      </c>
      <c r="AG261" s="66">
        <f t="shared" si="23"/>
        <v>0.54402599379333327</v>
      </c>
      <c r="AH261" s="66">
        <f t="shared" si="38"/>
        <v>-3.5358763793333248E-2</v>
      </c>
      <c r="AI261" s="67" t="s">
        <v>71</v>
      </c>
      <c r="AJ261" s="162"/>
      <c r="AS261" s="155"/>
      <c r="AT261" s="155"/>
      <c r="AU261" s="155"/>
      <c r="AV261" s="155"/>
      <c r="AW261" s="155"/>
      <c r="AX261" s="155"/>
      <c r="AY261" s="155"/>
      <c r="AZ261" s="155"/>
      <c r="BA261" s="155"/>
    </row>
    <row r="262" spans="1:53" x14ac:dyDescent="0.25">
      <c r="A262" s="70" t="s">
        <v>16</v>
      </c>
      <c r="B262" s="64">
        <v>34013</v>
      </c>
      <c r="C262" s="64" t="s">
        <v>33</v>
      </c>
      <c r="D262" s="64" t="s">
        <v>53</v>
      </c>
      <c r="E262" s="64" t="s">
        <v>116</v>
      </c>
      <c r="F262" s="64" t="s">
        <v>83</v>
      </c>
      <c r="G262" s="64" t="s">
        <v>115</v>
      </c>
      <c r="H262" s="64"/>
      <c r="I262" s="64">
        <v>2265001050</v>
      </c>
      <c r="J262" s="65" t="s">
        <v>1</v>
      </c>
      <c r="K262" s="64" t="s">
        <v>1</v>
      </c>
      <c r="L262" s="64" t="s">
        <v>19</v>
      </c>
      <c r="M262" s="71" t="s">
        <v>19</v>
      </c>
      <c r="N262" s="71">
        <v>3.1431228497000002E-2</v>
      </c>
      <c r="O262" s="71">
        <v>3.1431228497000002E-2</v>
      </c>
      <c r="P262" s="66" t="s">
        <v>19</v>
      </c>
      <c r="Q262" s="71">
        <v>2.4504351300000001E-2</v>
      </c>
      <c r="R262" s="66">
        <v>1</v>
      </c>
      <c r="S262" s="66">
        <f t="shared" si="35"/>
        <v>2.4504351300000001E-2</v>
      </c>
      <c r="T262" s="66">
        <f t="shared" si="22"/>
        <v>6.9268771970000011E-3</v>
      </c>
      <c r="U262" s="71">
        <v>1.0385755999999999E-2</v>
      </c>
      <c r="V262" s="71">
        <v>1.0385755999999999E-2</v>
      </c>
      <c r="W262" s="71" t="s">
        <v>19</v>
      </c>
      <c r="X262" s="71">
        <v>8.357346983333333E-3</v>
      </c>
      <c r="Y262" s="66">
        <v>1</v>
      </c>
      <c r="Z262" s="66">
        <f t="shared" si="36"/>
        <v>8.357346983333333E-3</v>
      </c>
      <c r="AA262" s="66">
        <f t="shared" si="37"/>
        <v>2.0284090166666664E-3</v>
      </c>
      <c r="AB262" s="71">
        <v>1.2097682999999999</v>
      </c>
      <c r="AC262" s="71">
        <v>1.2097682999999999</v>
      </c>
      <c r="AD262" s="71"/>
      <c r="AE262" s="71">
        <v>1.2129451803333333</v>
      </c>
      <c r="AF262" s="72">
        <v>1</v>
      </c>
      <c r="AG262" s="66">
        <f t="shared" si="23"/>
        <v>1.2129451803333333</v>
      </c>
      <c r="AH262" s="66">
        <f t="shared" si="38"/>
        <v>-3.1768803333334095E-3</v>
      </c>
      <c r="AI262" s="67" t="s">
        <v>71</v>
      </c>
      <c r="AJ262" s="162"/>
      <c r="AS262" s="155"/>
      <c r="AT262" s="155"/>
      <c r="AU262" s="155"/>
      <c r="AV262" s="155"/>
      <c r="AW262" s="155"/>
      <c r="AX262" s="155"/>
      <c r="AY262" s="155"/>
      <c r="AZ262" s="155"/>
      <c r="BA262" s="155"/>
    </row>
    <row r="263" spans="1:53" x14ac:dyDescent="0.25">
      <c r="A263" s="70" t="s">
        <v>16</v>
      </c>
      <c r="B263" s="64">
        <v>34013</v>
      </c>
      <c r="C263" s="64" t="s">
        <v>33</v>
      </c>
      <c r="D263" s="64" t="s">
        <v>53</v>
      </c>
      <c r="E263" s="64" t="s">
        <v>87</v>
      </c>
      <c r="F263" s="64" t="s">
        <v>83</v>
      </c>
      <c r="G263" s="64" t="s">
        <v>115</v>
      </c>
      <c r="H263" s="64"/>
      <c r="I263" s="64">
        <v>2265001060</v>
      </c>
      <c r="J263" s="65" t="s">
        <v>1</v>
      </c>
      <c r="K263" s="64" t="s">
        <v>1</v>
      </c>
      <c r="L263" s="64" t="s">
        <v>19</v>
      </c>
      <c r="M263" s="71" t="s">
        <v>19</v>
      </c>
      <c r="N263" s="71">
        <v>3.23459017590983E-3</v>
      </c>
      <c r="O263" s="71">
        <v>3.23459017590983E-3</v>
      </c>
      <c r="P263" s="66" t="s">
        <v>19</v>
      </c>
      <c r="Q263" s="71">
        <v>2.2369544266666662E-3</v>
      </c>
      <c r="R263" s="66">
        <v>1</v>
      </c>
      <c r="S263" s="66">
        <f t="shared" si="35"/>
        <v>2.2369544266666662E-3</v>
      </c>
      <c r="T263" s="66">
        <f t="shared" si="22"/>
        <v>9.9763574924316379E-4</v>
      </c>
      <c r="U263" s="71">
        <v>8.2631976612999999E-4</v>
      </c>
      <c r="V263" s="71">
        <v>8.2631976612999999E-4</v>
      </c>
      <c r="W263" s="71" t="s">
        <v>19</v>
      </c>
      <c r="X263" s="71">
        <v>6.9629248333333326E-4</v>
      </c>
      <c r="Y263" s="66">
        <v>1</v>
      </c>
      <c r="Z263" s="66">
        <f t="shared" si="36"/>
        <v>6.9629248333333326E-4</v>
      </c>
      <c r="AA263" s="66">
        <f t="shared" si="37"/>
        <v>1.3002728279666673E-4</v>
      </c>
      <c r="AB263" s="71">
        <v>7.2007672023900002E-2</v>
      </c>
      <c r="AC263" s="71">
        <v>7.2007672023900002E-2</v>
      </c>
      <c r="AD263" s="71"/>
      <c r="AE263" s="71">
        <v>6.1128601050000002E-2</v>
      </c>
      <c r="AF263" s="72">
        <v>1</v>
      </c>
      <c r="AG263" s="66">
        <f t="shared" si="23"/>
        <v>6.1128601050000002E-2</v>
      </c>
      <c r="AH263" s="66">
        <f t="shared" si="38"/>
        <v>1.08790709739E-2</v>
      </c>
      <c r="AI263" s="67" t="s">
        <v>71</v>
      </c>
      <c r="AJ263" s="162"/>
      <c r="AS263" s="155"/>
      <c r="AT263" s="155"/>
      <c r="AU263" s="155"/>
      <c r="AV263" s="155"/>
      <c r="AW263" s="155"/>
      <c r="AX263" s="155"/>
      <c r="AY263" s="155"/>
      <c r="AZ263" s="155"/>
      <c r="BA263" s="155"/>
    </row>
    <row r="264" spans="1:53" x14ac:dyDescent="0.25">
      <c r="A264" s="70" t="s">
        <v>16</v>
      </c>
      <c r="B264" s="64">
        <v>34013</v>
      </c>
      <c r="C264" s="64" t="s">
        <v>33</v>
      </c>
      <c r="D264" s="64" t="s">
        <v>53</v>
      </c>
      <c r="E264" s="64" t="s">
        <v>117</v>
      </c>
      <c r="F264" s="64" t="s">
        <v>89</v>
      </c>
      <c r="G264" s="64" t="s">
        <v>115</v>
      </c>
      <c r="H264" s="64"/>
      <c r="I264" s="64">
        <v>2265002003</v>
      </c>
      <c r="J264" s="65" t="s">
        <v>1</v>
      </c>
      <c r="K264" s="64" t="s">
        <v>1</v>
      </c>
      <c r="L264" s="64" t="s">
        <v>19</v>
      </c>
      <c r="M264" s="71" t="s">
        <v>19</v>
      </c>
      <c r="N264" s="71">
        <v>1.3640319656598003E-3</v>
      </c>
      <c r="O264" s="71">
        <v>1.3640319656598003E-3</v>
      </c>
      <c r="P264" s="66" t="s">
        <v>19</v>
      </c>
      <c r="Q264" s="71">
        <v>8.2158838666666672E-4</v>
      </c>
      <c r="R264" s="66">
        <v>1</v>
      </c>
      <c r="S264" s="66">
        <f t="shared" si="35"/>
        <v>8.2158838666666672E-4</v>
      </c>
      <c r="T264" s="66">
        <f t="shared" si="22"/>
        <v>5.4244357899313359E-4</v>
      </c>
      <c r="U264" s="71">
        <v>6.9116017300000008E-4</v>
      </c>
      <c r="V264" s="71">
        <v>6.9116017300000008E-4</v>
      </c>
      <c r="W264" s="71" t="s">
        <v>19</v>
      </c>
      <c r="X264" s="71">
        <v>3.6743666666666665E-4</v>
      </c>
      <c r="Y264" s="66">
        <v>1</v>
      </c>
      <c r="Z264" s="66">
        <f t="shared" si="36"/>
        <v>3.6743666666666665E-4</v>
      </c>
      <c r="AA264" s="66">
        <f t="shared" si="37"/>
        <v>3.2372350633333343E-4</v>
      </c>
      <c r="AB264" s="71">
        <v>4.6131295319999994E-2</v>
      </c>
      <c r="AC264" s="71">
        <v>4.6131295319999994E-2</v>
      </c>
      <c r="AD264" s="71"/>
      <c r="AE264" s="71">
        <v>4.166401107E-2</v>
      </c>
      <c r="AF264" s="72">
        <v>1</v>
      </c>
      <c r="AG264" s="66">
        <f t="shared" si="23"/>
        <v>4.166401107E-2</v>
      </c>
      <c r="AH264" s="66">
        <f t="shared" si="38"/>
        <v>4.4672842499999948E-3</v>
      </c>
      <c r="AI264" s="67" t="s">
        <v>71</v>
      </c>
      <c r="AJ264" s="162"/>
      <c r="AS264" s="155"/>
      <c r="AT264" s="155"/>
      <c r="AU264" s="155"/>
      <c r="AV264" s="155"/>
      <c r="AW264" s="155"/>
      <c r="AX264" s="155"/>
      <c r="AY264" s="155"/>
      <c r="AZ264" s="155"/>
      <c r="BA264" s="155"/>
    </row>
    <row r="265" spans="1:53" x14ac:dyDescent="0.25">
      <c r="A265" s="70" t="s">
        <v>16</v>
      </c>
      <c r="B265" s="64">
        <v>34013</v>
      </c>
      <c r="C265" s="64" t="s">
        <v>33</v>
      </c>
      <c r="D265" s="64" t="s">
        <v>53</v>
      </c>
      <c r="E265" s="64" t="s">
        <v>88</v>
      </c>
      <c r="F265" s="64" t="s">
        <v>89</v>
      </c>
      <c r="G265" s="64" t="s">
        <v>115</v>
      </c>
      <c r="H265" s="64"/>
      <c r="I265" s="64">
        <v>2265002006</v>
      </c>
      <c r="J265" s="65" t="s">
        <v>1</v>
      </c>
      <c r="K265" s="64" t="s">
        <v>1</v>
      </c>
      <c r="L265" s="64" t="s">
        <v>19</v>
      </c>
      <c r="M265" s="71" t="s">
        <v>19</v>
      </c>
      <c r="N265" s="71">
        <v>1.2776073131499999E-5</v>
      </c>
      <c r="O265" s="71">
        <v>1.2776073131499999E-5</v>
      </c>
      <c r="P265" s="66" t="s">
        <v>19</v>
      </c>
      <c r="Q265" s="71">
        <v>7.7161700000000004E-6</v>
      </c>
      <c r="R265" s="66">
        <v>1</v>
      </c>
      <c r="S265" s="66">
        <f t="shared" si="35"/>
        <v>7.7161700000000004E-6</v>
      </c>
      <c r="T265" s="66">
        <f t="shared" ref="T265:T328" si="39">O265-S265</f>
        <v>5.0599031314999985E-6</v>
      </c>
      <c r="U265" s="71">
        <v>4.7745411000000002E-6</v>
      </c>
      <c r="V265" s="71">
        <v>4.7745411000000002E-6</v>
      </c>
      <c r="W265" s="71" t="s">
        <v>19</v>
      </c>
      <c r="X265" s="71">
        <v>2.2046200000000002E-6</v>
      </c>
      <c r="Y265" s="66">
        <v>1</v>
      </c>
      <c r="Z265" s="66">
        <f t="shared" si="36"/>
        <v>2.2046200000000002E-6</v>
      </c>
      <c r="AA265" s="66">
        <f t="shared" si="37"/>
        <v>2.5699211E-6</v>
      </c>
      <c r="AB265" s="71">
        <v>4.0513562000000001E-4</v>
      </c>
      <c r="AC265" s="71">
        <v>4.0513562000000001E-4</v>
      </c>
      <c r="AD265" s="71"/>
      <c r="AE265" s="71">
        <v>3.7699001999999998E-4</v>
      </c>
      <c r="AF265" s="72">
        <v>1</v>
      </c>
      <c r="AG265" s="66">
        <f t="shared" ref="AG265:AG328" si="40">AF265*AE265</f>
        <v>3.7699001999999998E-4</v>
      </c>
      <c r="AH265" s="66">
        <f t="shared" si="38"/>
        <v>2.8145600000000024E-5</v>
      </c>
      <c r="AI265" s="67" t="s">
        <v>71</v>
      </c>
      <c r="AJ265" s="162"/>
      <c r="AS265" s="155"/>
      <c r="AT265" s="155"/>
      <c r="AU265" s="155"/>
      <c r="AV265" s="155"/>
      <c r="AW265" s="155"/>
      <c r="AX265" s="155"/>
      <c r="AY265" s="155"/>
      <c r="AZ265" s="155"/>
      <c r="BA265" s="155"/>
    </row>
    <row r="266" spans="1:53" x14ac:dyDescent="0.25">
      <c r="A266" s="70" t="s">
        <v>16</v>
      </c>
      <c r="B266" s="64">
        <v>34013</v>
      </c>
      <c r="C266" s="64" t="s">
        <v>33</v>
      </c>
      <c r="D266" s="64" t="s">
        <v>53</v>
      </c>
      <c r="E266" s="64" t="s">
        <v>90</v>
      </c>
      <c r="F266" s="64" t="s">
        <v>89</v>
      </c>
      <c r="G266" s="64" t="s">
        <v>115</v>
      </c>
      <c r="H266" s="64"/>
      <c r="I266" s="64">
        <v>2265002009</v>
      </c>
      <c r="J266" s="65" t="s">
        <v>1</v>
      </c>
      <c r="K266" s="64" t="s">
        <v>1</v>
      </c>
      <c r="L266" s="64" t="s">
        <v>19</v>
      </c>
      <c r="M266" s="71" t="s">
        <v>19</v>
      </c>
      <c r="N266" s="71">
        <v>4.7801369908699997E-3</v>
      </c>
      <c r="O266" s="71">
        <v>4.7801369908699997E-3</v>
      </c>
      <c r="P266" s="66" t="s">
        <v>19</v>
      </c>
      <c r="Q266" s="71">
        <v>2.1245188066666668E-3</v>
      </c>
      <c r="R266" s="66">
        <v>1</v>
      </c>
      <c r="S266" s="66">
        <f t="shared" si="35"/>
        <v>2.1245188066666668E-3</v>
      </c>
      <c r="T266" s="66">
        <f t="shared" si="39"/>
        <v>2.6556181842033329E-3</v>
      </c>
      <c r="U266" s="71">
        <v>1.0844396959999998E-3</v>
      </c>
      <c r="V266" s="71">
        <v>1.0844396959999998E-3</v>
      </c>
      <c r="W266" s="71" t="s">
        <v>19</v>
      </c>
      <c r="X266" s="71">
        <v>6.4521878666666673E-4</v>
      </c>
      <c r="Y266" s="66">
        <v>1</v>
      </c>
      <c r="Z266" s="66">
        <f t="shared" si="36"/>
        <v>6.4521878666666673E-4</v>
      </c>
      <c r="AA266" s="66">
        <f t="shared" si="37"/>
        <v>4.3922090933333306E-4</v>
      </c>
      <c r="AB266" s="71">
        <v>8.3903148799999994E-2</v>
      </c>
      <c r="AC266" s="71">
        <v>8.3903148799999994E-2</v>
      </c>
      <c r="AD266" s="71"/>
      <c r="AE266" s="71">
        <v>7.3156272896666666E-2</v>
      </c>
      <c r="AF266" s="72">
        <v>1</v>
      </c>
      <c r="AG266" s="66">
        <f t="shared" si="40"/>
        <v>7.3156272896666666E-2</v>
      </c>
      <c r="AH266" s="66">
        <f t="shared" si="38"/>
        <v>1.0746875903333328E-2</v>
      </c>
      <c r="AI266" s="67" t="s">
        <v>71</v>
      </c>
      <c r="AJ266" s="162"/>
      <c r="AS266" s="155"/>
      <c r="AT266" s="155"/>
      <c r="AU266" s="155"/>
      <c r="AV266" s="155"/>
      <c r="AW266" s="155"/>
      <c r="AX266" s="155"/>
      <c r="AY266" s="155"/>
      <c r="AZ266" s="155"/>
      <c r="BA266" s="155"/>
    </row>
    <row r="267" spans="1:53" x14ac:dyDescent="0.25">
      <c r="A267" s="70" t="s">
        <v>16</v>
      </c>
      <c r="B267" s="64">
        <v>34013</v>
      </c>
      <c r="C267" s="64" t="s">
        <v>33</v>
      </c>
      <c r="D267" s="64" t="s">
        <v>53</v>
      </c>
      <c r="E267" s="64" t="s">
        <v>118</v>
      </c>
      <c r="F267" s="64" t="s">
        <v>89</v>
      </c>
      <c r="G267" s="64" t="s">
        <v>115</v>
      </c>
      <c r="H267" s="64"/>
      <c r="I267" s="64">
        <v>2265002015</v>
      </c>
      <c r="J267" s="65" t="s">
        <v>1</v>
      </c>
      <c r="K267" s="64" t="s">
        <v>1</v>
      </c>
      <c r="L267" s="64" t="s">
        <v>19</v>
      </c>
      <c r="M267" s="71" t="s">
        <v>19</v>
      </c>
      <c r="N267" s="71">
        <v>2.1689130351689998E-3</v>
      </c>
      <c r="O267" s="71">
        <v>2.1689130351689998E-3</v>
      </c>
      <c r="P267" s="66" t="s">
        <v>19</v>
      </c>
      <c r="Q267" s="71">
        <v>1.4348401833333333E-3</v>
      </c>
      <c r="R267" s="66">
        <v>1</v>
      </c>
      <c r="S267" s="66">
        <f t="shared" si="35"/>
        <v>1.4348401833333333E-3</v>
      </c>
      <c r="T267" s="66">
        <f t="shared" si="39"/>
        <v>7.3407285183566657E-4</v>
      </c>
      <c r="U267" s="71">
        <v>1.003169463E-3</v>
      </c>
      <c r="V267" s="71">
        <v>1.003169463E-3</v>
      </c>
      <c r="W267" s="71" t="s">
        <v>19</v>
      </c>
      <c r="X267" s="71">
        <v>6.0480075333333328E-4</v>
      </c>
      <c r="Y267" s="66">
        <v>1</v>
      </c>
      <c r="Z267" s="66">
        <f t="shared" si="36"/>
        <v>6.0480075333333328E-4</v>
      </c>
      <c r="AA267" s="66">
        <f t="shared" si="37"/>
        <v>3.9836870966666676E-4</v>
      </c>
      <c r="AB267" s="71">
        <v>8.1044578300000003E-2</v>
      </c>
      <c r="AC267" s="71">
        <v>8.1044578300000003E-2</v>
      </c>
      <c r="AD267" s="71"/>
      <c r="AE267" s="71">
        <v>7.557069923333333E-2</v>
      </c>
      <c r="AF267" s="72">
        <v>1</v>
      </c>
      <c r="AG267" s="66">
        <f t="shared" si="40"/>
        <v>7.557069923333333E-2</v>
      </c>
      <c r="AH267" s="66">
        <f t="shared" si="38"/>
        <v>5.4738790666666731E-3</v>
      </c>
      <c r="AI267" s="67" t="s">
        <v>71</v>
      </c>
      <c r="AJ267" s="162"/>
      <c r="AS267" s="155"/>
      <c r="AT267" s="155"/>
      <c r="AU267" s="155"/>
      <c r="AV267" s="155"/>
      <c r="AW267" s="155"/>
      <c r="AX267" s="155"/>
      <c r="AY267" s="155"/>
      <c r="AZ267" s="155"/>
      <c r="BA267" s="155"/>
    </row>
    <row r="268" spans="1:53" x14ac:dyDescent="0.25">
      <c r="A268" s="70" t="s">
        <v>16</v>
      </c>
      <c r="B268" s="64">
        <v>34013</v>
      </c>
      <c r="C268" s="64" t="s">
        <v>33</v>
      </c>
      <c r="D268" s="64" t="s">
        <v>53</v>
      </c>
      <c r="E268" s="64" t="s">
        <v>91</v>
      </c>
      <c r="F268" s="64" t="s">
        <v>89</v>
      </c>
      <c r="G268" s="64" t="s">
        <v>115</v>
      </c>
      <c r="H268" s="64"/>
      <c r="I268" s="64">
        <v>2265002021</v>
      </c>
      <c r="J268" s="65" t="s">
        <v>1</v>
      </c>
      <c r="K268" s="64" t="s">
        <v>1</v>
      </c>
      <c r="L268" s="64" t="s">
        <v>19</v>
      </c>
      <c r="M268" s="71" t="s">
        <v>19</v>
      </c>
      <c r="N268" s="71">
        <v>7.1612051393148005E-3</v>
      </c>
      <c r="O268" s="71">
        <v>7.1612051393148005E-3</v>
      </c>
      <c r="P268" s="66" t="s">
        <v>19</v>
      </c>
      <c r="Q268" s="71">
        <v>3.7548352966666671E-3</v>
      </c>
      <c r="R268" s="66">
        <v>1</v>
      </c>
      <c r="S268" s="66">
        <f t="shared" si="35"/>
        <v>3.7548352966666671E-3</v>
      </c>
      <c r="T268" s="66">
        <f t="shared" si="39"/>
        <v>3.4063698426481334E-3</v>
      </c>
      <c r="U268" s="71">
        <v>2.2456693060000006E-3</v>
      </c>
      <c r="V268" s="71">
        <v>2.2456693060000006E-3</v>
      </c>
      <c r="W268" s="71" t="s">
        <v>19</v>
      </c>
      <c r="X268" s="71">
        <v>1.2941119400000001E-3</v>
      </c>
      <c r="Y268" s="66">
        <v>1</v>
      </c>
      <c r="Z268" s="66">
        <f t="shared" si="36"/>
        <v>1.2941119400000001E-3</v>
      </c>
      <c r="AA268" s="66">
        <f t="shared" si="37"/>
        <v>9.515573660000005E-4</v>
      </c>
      <c r="AB268" s="71">
        <v>0.17857530349</v>
      </c>
      <c r="AC268" s="71">
        <v>0.17857530349</v>
      </c>
      <c r="AD268" s="71"/>
      <c r="AE268" s="71">
        <v>0.16062199934000002</v>
      </c>
      <c r="AF268" s="72">
        <v>1</v>
      </c>
      <c r="AG268" s="66">
        <f t="shared" si="40"/>
        <v>0.16062199934000002</v>
      </c>
      <c r="AH268" s="66">
        <f t="shared" si="38"/>
        <v>1.7953304149999988E-2</v>
      </c>
      <c r="AI268" s="67" t="s">
        <v>71</v>
      </c>
      <c r="AJ268" s="162"/>
      <c r="AS268" s="155"/>
      <c r="AT268" s="155"/>
      <c r="AU268" s="155"/>
      <c r="AV268" s="155"/>
      <c r="AW268" s="155"/>
      <c r="AX268" s="155"/>
      <c r="AY268" s="155"/>
      <c r="AZ268" s="155"/>
      <c r="BA268" s="155"/>
    </row>
    <row r="269" spans="1:53" x14ac:dyDescent="0.25">
      <c r="A269" s="70" t="s">
        <v>16</v>
      </c>
      <c r="B269" s="64">
        <v>34013</v>
      </c>
      <c r="C269" s="64" t="s">
        <v>33</v>
      </c>
      <c r="D269" s="64" t="s">
        <v>53</v>
      </c>
      <c r="E269" s="64" t="s">
        <v>119</v>
      </c>
      <c r="F269" s="64" t="s">
        <v>89</v>
      </c>
      <c r="G269" s="64" t="s">
        <v>115</v>
      </c>
      <c r="H269" s="64"/>
      <c r="I269" s="64">
        <v>2265002024</v>
      </c>
      <c r="J269" s="65" t="s">
        <v>1</v>
      </c>
      <c r="K269" s="64" t="s">
        <v>1</v>
      </c>
      <c r="L269" s="64" t="s">
        <v>19</v>
      </c>
      <c r="M269" s="71" t="s">
        <v>19</v>
      </c>
      <c r="N269" s="71">
        <v>2.7065178288835099E-3</v>
      </c>
      <c r="O269" s="71">
        <v>2.7065178288835099E-3</v>
      </c>
      <c r="P269" s="66" t="s">
        <v>19</v>
      </c>
      <c r="Q269" s="71">
        <v>1.5035508400000001E-3</v>
      </c>
      <c r="R269" s="66">
        <v>1</v>
      </c>
      <c r="S269" s="66">
        <f t="shared" si="35"/>
        <v>1.5035508400000001E-3</v>
      </c>
      <c r="T269" s="66">
        <f t="shared" si="39"/>
        <v>1.2029669888835098E-3</v>
      </c>
      <c r="U269" s="71">
        <v>8.5082798299999994E-4</v>
      </c>
      <c r="V269" s="71">
        <v>8.5082798299999994E-4</v>
      </c>
      <c r="W269" s="71" t="s">
        <v>19</v>
      </c>
      <c r="X269" s="71">
        <v>5.1404389666666664E-4</v>
      </c>
      <c r="Y269" s="66">
        <v>1</v>
      </c>
      <c r="Z269" s="66">
        <f t="shared" si="36"/>
        <v>5.1404389666666664E-4</v>
      </c>
      <c r="AA269" s="66">
        <f t="shared" si="37"/>
        <v>3.367840863333333E-4</v>
      </c>
      <c r="AB269" s="71">
        <v>7.3995783289999992E-2</v>
      </c>
      <c r="AC269" s="71">
        <v>7.3995783289999992E-2</v>
      </c>
      <c r="AD269" s="71"/>
      <c r="AE269" s="71">
        <v>6.8527673206666667E-2</v>
      </c>
      <c r="AF269" s="72">
        <v>1</v>
      </c>
      <c r="AG269" s="66">
        <f t="shared" si="40"/>
        <v>6.8527673206666667E-2</v>
      </c>
      <c r="AH269" s="66">
        <f t="shared" si="38"/>
        <v>5.4681100833333246E-3</v>
      </c>
      <c r="AI269" s="67" t="s">
        <v>71</v>
      </c>
      <c r="AJ269" s="162"/>
      <c r="AS269" s="155"/>
      <c r="AT269" s="155"/>
      <c r="AU269" s="155"/>
      <c r="AV269" s="155"/>
      <c r="AW269" s="155"/>
      <c r="AX269" s="155"/>
      <c r="AY269" s="155"/>
      <c r="AZ269" s="155"/>
      <c r="BA269" s="155"/>
    </row>
    <row r="270" spans="1:53" x14ac:dyDescent="0.25">
      <c r="A270" s="70" t="s">
        <v>16</v>
      </c>
      <c r="B270" s="64">
        <v>34013</v>
      </c>
      <c r="C270" s="64" t="s">
        <v>33</v>
      </c>
      <c r="D270" s="64" t="s">
        <v>53</v>
      </c>
      <c r="E270" s="64" t="s">
        <v>92</v>
      </c>
      <c r="F270" s="64" t="s">
        <v>89</v>
      </c>
      <c r="G270" s="64" t="s">
        <v>115</v>
      </c>
      <c r="H270" s="64"/>
      <c r="I270" s="64">
        <v>2265002027</v>
      </c>
      <c r="J270" s="65" t="s">
        <v>1</v>
      </c>
      <c r="K270" s="64" t="s">
        <v>1</v>
      </c>
      <c r="L270" s="64" t="s">
        <v>19</v>
      </c>
      <c r="M270" s="71" t="s">
        <v>19</v>
      </c>
      <c r="N270" s="71">
        <v>1.6021755445350003E-4</v>
      </c>
      <c r="O270" s="71">
        <v>1.6021755445350003E-4</v>
      </c>
      <c r="P270" s="66" t="s">
        <v>19</v>
      </c>
      <c r="Q270" s="71">
        <v>7.532451666666667E-5</v>
      </c>
      <c r="R270" s="66">
        <v>1</v>
      </c>
      <c r="S270" s="66">
        <f t="shared" si="35"/>
        <v>7.532451666666667E-5</v>
      </c>
      <c r="T270" s="66">
        <f t="shared" si="39"/>
        <v>8.4893037786833357E-5</v>
      </c>
      <c r="U270" s="71">
        <v>4.3130450700000001E-5</v>
      </c>
      <c r="V270" s="71">
        <v>4.3130450700000001E-5</v>
      </c>
      <c r="W270" s="71" t="s">
        <v>19</v>
      </c>
      <c r="X270" s="71">
        <v>2.6455440000000004E-5</v>
      </c>
      <c r="Y270" s="66">
        <v>1</v>
      </c>
      <c r="Z270" s="66">
        <f t="shared" si="36"/>
        <v>2.6455440000000004E-5</v>
      </c>
      <c r="AA270" s="66">
        <f t="shared" si="37"/>
        <v>1.6675010699999997E-5</v>
      </c>
      <c r="AB270" s="71">
        <v>3.6738728700000003E-3</v>
      </c>
      <c r="AC270" s="71">
        <v>3.6738728700000003E-3</v>
      </c>
      <c r="AD270" s="71"/>
      <c r="AE270" s="71">
        <v>3.34220392E-3</v>
      </c>
      <c r="AF270" s="72">
        <v>1</v>
      </c>
      <c r="AG270" s="66">
        <f t="shared" si="40"/>
        <v>3.34220392E-3</v>
      </c>
      <c r="AH270" s="66">
        <f t="shared" si="38"/>
        <v>3.3166895000000035E-4</v>
      </c>
      <c r="AI270" s="67" t="s">
        <v>71</v>
      </c>
      <c r="AJ270" s="162"/>
      <c r="AS270" s="155"/>
      <c r="AT270" s="155"/>
      <c r="AU270" s="155"/>
      <c r="AV270" s="155"/>
      <c r="AW270" s="155"/>
      <c r="AX270" s="155"/>
      <c r="AY270" s="155"/>
      <c r="AZ270" s="155"/>
      <c r="BA270" s="155"/>
    </row>
    <row r="271" spans="1:53" x14ac:dyDescent="0.25">
      <c r="A271" s="70" t="s">
        <v>16</v>
      </c>
      <c r="B271" s="64">
        <v>34013</v>
      </c>
      <c r="C271" s="64" t="s">
        <v>33</v>
      </c>
      <c r="D271" s="64" t="s">
        <v>53</v>
      </c>
      <c r="E271" s="64" t="s">
        <v>120</v>
      </c>
      <c r="F271" s="64" t="s">
        <v>89</v>
      </c>
      <c r="G271" s="64" t="s">
        <v>115</v>
      </c>
      <c r="H271" s="64"/>
      <c r="I271" s="64">
        <v>2265002030</v>
      </c>
      <c r="J271" s="65" t="s">
        <v>1</v>
      </c>
      <c r="K271" s="64" t="s">
        <v>1</v>
      </c>
      <c r="L271" s="64" t="s">
        <v>19</v>
      </c>
      <c r="M271" s="71" t="s">
        <v>19</v>
      </c>
      <c r="N271" s="71">
        <v>5.0849416159443007E-3</v>
      </c>
      <c r="O271" s="71">
        <v>5.0849416159443007E-3</v>
      </c>
      <c r="P271" s="66" t="s">
        <v>19</v>
      </c>
      <c r="Q271" s="71">
        <v>2.6429719433333338E-3</v>
      </c>
      <c r="R271" s="66">
        <v>1</v>
      </c>
      <c r="S271" s="66">
        <f t="shared" si="35"/>
        <v>2.6429719433333338E-3</v>
      </c>
      <c r="T271" s="66">
        <f t="shared" si="39"/>
        <v>2.4419696726109669E-3</v>
      </c>
      <c r="U271" s="71">
        <v>2.1611642510999999E-3</v>
      </c>
      <c r="V271" s="71">
        <v>2.1611642510999999E-3</v>
      </c>
      <c r="W271" s="71" t="s">
        <v>19</v>
      </c>
      <c r="X271" s="71">
        <v>1.1552208799999999E-3</v>
      </c>
      <c r="Y271" s="66">
        <v>1</v>
      </c>
      <c r="Z271" s="66">
        <f t="shared" si="36"/>
        <v>1.1552208799999999E-3</v>
      </c>
      <c r="AA271" s="66">
        <f t="shared" si="37"/>
        <v>1.0059433710999999E-3</v>
      </c>
      <c r="AB271" s="71">
        <v>0.137351764875</v>
      </c>
      <c r="AC271" s="71">
        <v>0.137351764875</v>
      </c>
      <c r="AD271" s="71"/>
      <c r="AE271" s="71">
        <v>0.12161308562333334</v>
      </c>
      <c r="AF271" s="72">
        <v>1</v>
      </c>
      <c r="AG271" s="66">
        <f t="shared" si="40"/>
        <v>0.12161308562333334</v>
      </c>
      <c r="AH271" s="66">
        <f t="shared" si="38"/>
        <v>1.5738679251666665E-2</v>
      </c>
      <c r="AI271" s="67" t="s">
        <v>71</v>
      </c>
      <c r="AJ271" s="162"/>
      <c r="AS271" s="155"/>
      <c r="AT271" s="155"/>
      <c r="AU271" s="155"/>
      <c r="AV271" s="155"/>
      <c r="AW271" s="155"/>
      <c r="AX271" s="155"/>
      <c r="AY271" s="155"/>
      <c r="AZ271" s="155"/>
      <c r="BA271" s="155"/>
    </row>
    <row r="272" spans="1:53" x14ac:dyDescent="0.25">
      <c r="A272" s="70" t="s">
        <v>16</v>
      </c>
      <c r="B272" s="64">
        <v>34013</v>
      </c>
      <c r="C272" s="64" t="s">
        <v>33</v>
      </c>
      <c r="D272" s="64" t="s">
        <v>53</v>
      </c>
      <c r="E272" s="64" t="s">
        <v>121</v>
      </c>
      <c r="F272" s="64" t="s">
        <v>89</v>
      </c>
      <c r="G272" s="64" t="s">
        <v>115</v>
      </c>
      <c r="H272" s="64"/>
      <c r="I272" s="64">
        <v>2265002033</v>
      </c>
      <c r="J272" s="65" t="s">
        <v>1</v>
      </c>
      <c r="K272" s="64" t="s">
        <v>1</v>
      </c>
      <c r="L272" s="64" t="s">
        <v>19</v>
      </c>
      <c r="M272" s="71" t="s">
        <v>19</v>
      </c>
      <c r="N272" s="71">
        <v>2.9419842160323408E-3</v>
      </c>
      <c r="O272" s="71">
        <v>2.9419842160323408E-3</v>
      </c>
      <c r="P272" s="66" t="s">
        <v>19</v>
      </c>
      <c r="Q272" s="71">
        <v>1.1798391366666667E-3</v>
      </c>
      <c r="R272" s="66">
        <v>1</v>
      </c>
      <c r="S272" s="66">
        <f t="shared" si="35"/>
        <v>1.1798391366666667E-3</v>
      </c>
      <c r="T272" s="66">
        <f t="shared" si="39"/>
        <v>1.7621450793656741E-3</v>
      </c>
      <c r="U272" s="71">
        <v>9.1894894380000012E-4</v>
      </c>
      <c r="V272" s="71">
        <v>9.1894894380000012E-4</v>
      </c>
      <c r="W272" s="71" t="s">
        <v>19</v>
      </c>
      <c r="X272" s="71">
        <v>6.1655872666666674E-4</v>
      </c>
      <c r="Y272" s="66">
        <v>1</v>
      </c>
      <c r="Z272" s="66">
        <f t="shared" si="36"/>
        <v>6.1655872666666674E-4</v>
      </c>
      <c r="AA272" s="66">
        <f t="shared" si="37"/>
        <v>3.0239021713333338E-4</v>
      </c>
      <c r="AB272" s="71">
        <v>4.2046612159999996E-2</v>
      </c>
      <c r="AC272" s="71">
        <v>4.2046612159999996E-2</v>
      </c>
      <c r="AD272" s="71"/>
      <c r="AE272" s="71">
        <v>3.443065285E-2</v>
      </c>
      <c r="AF272" s="72">
        <v>1</v>
      </c>
      <c r="AG272" s="66">
        <f t="shared" si="40"/>
        <v>3.443065285E-2</v>
      </c>
      <c r="AH272" s="66">
        <f t="shared" si="38"/>
        <v>7.6159593099999964E-3</v>
      </c>
      <c r="AI272" s="67" t="s">
        <v>71</v>
      </c>
      <c r="AJ272" s="162"/>
      <c r="AS272" s="155"/>
      <c r="AT272" s="155"/>
      <c r="AU272" s="155"/>
      <c r="AV272" s="155"/>
      <c r="AW272" s="155"/>
      <c r="AX272" s="155"/>
      <c r="AY272" s="155"/>
      <c r="AZ272" s="155"/>
      <c r="BA272" s="155"/>
    </row>
    <row r="273" spans="1:53" x14ac:dyDescent="0.25">
      <c r="A273" s="70" t="s">
        <v>16</v>
      </c>
      <c r="B273" s="64">
        <v>34013</v>
      </c>
      <c r="C273" s="64" t="s">
        <v>33</v>
      </c>
      <c r="D273" s="64" t="s">
        <v>53</v>
      </c>
      <c r="E273" s="64" t="s">
        <v>93</v>
      </c>
      <c r="F273" s="64" t="s">
        <v>89</v>
      </c>
      <c r="G273" s="64" t="s">
        <v>115</v>
      </c>
      <c r="H273" s="64"/>
      <c r="I273" s="64">
        <v>2265002039</v>
      </c>
      <c r="J273" s="65" t="s">
        <v>1</v>
      </c>
      <c r="K273" s="64" t="s">
        <v>1</v>
      </c>
      <c r="L273" s="64" t="s">
        <v>19</v>
      </c>
      <c r="M273" s="71" t="s">
        <v>19</v>
      </c>
      <c r="N273" s="71">
        <v>7.7890172991429999E-3</v>
      </c>
      <c r="O273" s="71">
        <v>7.7890172991429999E-3</v>
      </c>
      <c r="P273" s="66" t="s">
        <v>19</v>
      </c>
      <c r="Q273" s="71">
        <v>5.8646566366666666E-3</v>
      </c>
      <c r="R273" s="66">
        <v>1</v>
      </c>
      <c r="S273" s="66">
        <f t="shared" si="35"/>
        <v>5.8646566366666666E-3</v>
      </c>
      <c r="T273" s="66">
        <f t="shared" si="39"/>
        <v>1.9243606624763333E-3</v>
      </c>
      <c r="U273" s="71">
        <v>3.046854718E-3</v>
      </c>
      <c r="V273" s="71">
        <v>3.046854718E-3</v>
      </c>
      <c r="W273" s="71" t="s">
        <v>19</v>
      </c>
      <c r="X273" s="71">
        <v>2.2542239500000002E-3</v>
      </c>
      <c r="Y273" s="66">
        <v>1</v>
      </c>
      <c r="Z273" s="66">
        <f t="shared" si="36"/>
        <v>2.2542239500000002E-3</v>
      </c>
      <c r="AA273" s="66">
        <f t="shared" si="37"/>
        <v>7.9263076799999986E-4</v>
      </c>
      <c r="AB273" s="71">
        <v>0.31784685936000001</v>
      </c>
      <c r="AC273" s="71">
        <v>0.31784685936000001</v>
      </c>
      <c r="AD273" s="71"/>
      <c r="AE273" s="71">
        <v>0.30737252964</v>
      </c>
      <c r="AF273" s="72">
        <v>1</v>
      </c>
      <c r="AG273" s="66">
        <f t="shared" si="40"/>
        <v>0.30737252964</v>
      </c>
      <c r="AH273" s="66">
        <f t="shared" si="38"/>
        <v>1.0474329720000009E-2</v>
      </c>
      <c r="AI273" s="67" t="s">
        <v>71</v>
      </c>
      <c r="AJ273" s="162"/>
      <c r="AS273" s="155"/>
      <c r="AT273" s="155"/>
      <c r="AU273" s="155"/>
      <c r="AV273" s="155"/>
      <c r="AW273" s="155"/>
      <c r="AX273" s="155"/>
      <c r="AY273" s="155"/>
      <c r="AZ273" s="155"/>
      <c r="BA273" s="155"/>
    </row>
    <row r="274" spans="1:53" x14ac:dyDescent="0.25">
      <c r="A274" s="70" t="s">
        <v>16</v>
      </c>
      <c r="B274" s="64">
        <v>34013</v>
      </c>
      <c r="C274" s="64" t="s">
        <v>33</v>
      </c>
      <c r="D274" s="64" t="s">
        <v>53</v>
      </c>
      <c r="E274" s="64" t="s">
        <v>122</v>
      </c>
      <c r="F274" s="64" t="s">
        <v>89</v>
      </c>
      <c r="G274" s="64" t="s">
        <v>115</v>
      </c>
      <c r="H274" s="64"/>
      <c r="I274" s="64">
        <v>2265002042</v>
      </c>
      <c r="J274" s="65" t="s">
        <v>1</v>
      </c>
      <c r="K274" s="64" t="s">
        <v>1</v>
      </c>
      <c r="L274" s="64" t="s">
        <v>19</v>
      </c>
      <c r="M274" s="71" t="s">
        <v>19</v>
      </c>
      <c r="N274" s="71">
        <v>8.755334419860112E-3</v>
      </c>
      <c r="O274" s="71">
        <v>8.755334419860112E-3</v>
      </c>
      <c r="P274" s="66" t="s">
        <v>19</v>
      </c>
      <c r="Q274" s="71">
        <v>4.5055084066666666E-3</v>
      </c>
      <c r="R274" s="66">
        <v>1</v>
      </c>
      <c r="S274" s="66">
        <f t="shared" si="35"/>
        <v>4.5055084066666666E-3</v>
      </c>
      <c r="T274" s="66">
        <f t="shared" si="39"/>
        <v>4.2498260131934454E-3</v>
      </c>
      <c r="U274" s="71">
        <v>2.0699264005000001E-3</v>
      </c>
      <c r="V274" s="71">
        <v>2.0699264005000001E-3</v>
      </c>
      <c r="W274" s="71" t="s">
        <v>19</v>
      </c>
      <c r="X274" s="71">
        <v>1.2908050100000001E-3</v>
      </c>
      <c r="Y274" s="66">
        <v>1</v>
      </c>
      <c r="Z274" s="66">
        <f t="shared" si="36"/>
        <v>1.2908050100000001E-3</v>
      </c>
      <c r="AA274" s="66">
        <f t="shared" si="37"/>
        <v>7.7912139049999998E-4</v>
      </c>
      <c r="AB274" s="71">
        <v>0.17642164024000001</v>
      </c>
      <c r="AC274" s="71">
        <v>0.17642164024000001</v>
      </c>
      <c r="AD274" s="71"/>
      <c r="AE274" s="71">
        <v>0.14389481252666667</v>
      </c>
      <c r="AF274" s="72">
        <v>1</v>
      </c>
      <c r="AG274" s="66">
        <f t="shared" si="40"/>
        <v>0.14389481252666667</v>
      </c>
      <c r="AH274" s="66">
        <f t="shared" si="38"/>
        <v>3.2526827713333345E-2</v>
      </c>
      <c r="AI274" s="67" t="s">
        <v>71</v>
      </c>
      <c r="AJ274" s="162"/>
      <c r="AS274" s="155"/>
      <c r="AT274" s="155"/>
      <c r="AU274" s="155"/>
      <c r="AV274" s="155"/>
      <c r="AW274" s="155"/>
      <c r="AX274" s="155"/>
      <c r="AY274" s="155"/>
      <c r="AZ274" s="155"/>
      <c r="BA274" s="155"/>
    </row>
    <row r="275" spans="1:53" x14ac:dyDescent="0.25">
      <c r="A275" s="70" t="s">
        <v>16</v>
      </c>
      <c r="B275" s="64">
        <v>34013</v>
      </c>
      <c r="C275" s="64" t="s">
        <v>33</v>
      </c>
      <c r="D275" s="64" t="s">
        <v>53</v>
      </c>
      <c r="E275" s="64" t="s">
        <v>123</v>
      </c>
      <c r="F275" s="64" t="s">
        <v>89</v>
      </c>
      <c r="G275" s="64" t="s">
        <v>115</v>
      </c>
      <c r="H275" s="64"/>
      <c r="I275" s="64">
        <v>2265002045</v>
      </c>
      <c r="J275" s="65" t="s">
        <v>1</v>
      </c>
      <c r="K275" s="64" t="s">
        <v>1</v>
      </c>
      <c r="L275" s="64" t="s">
        <v>19</v>
      </c>
      <c r="M275" s="71" t="s">
        <v>19</v>
      </c>
      <c r="N275" s="71">
        <v>2.8897370738722799E-4</v>
      </c>
      <c r="O275" s="71">
        <v>2.8897370738722799E-4</v>
      </c>
      <c r="P275" s="66" t="s">
        <v>19</v>
      </c>
      <c r="Q275" s="71">
        <v>1.3778875E-4</v>
      </c>
      <c r="R275" s="66">
        <v>1</v>
      </c>
      <c r="S275" s="66">
        <f t="shared" si="35"/>
        <v>1.3778875E-4</v>
      </c>
      <c r="T275" s="66">
        <f t="shared" si="39"/>
        <v>1.5118495738722799E-4</v>
      </c>
      <c r="U275" s="71">
        <v>3.9626287355E-4</v>
      </c>
      <c r="V275" s="71">
        <v>3.9626287355E-4</v>
      </c>
      <c r="W275" s="71" t="s">
        <v>19</v>
      </c>
      <c r="X275" s="71">
        <v>2.0760171666666665E-4</v>
      </c>
      <c r="Y275" s="66">
        <v>1</v>
      </c>
      <c r="Z275" s="66">
        <f t="shared" si="36"/>
        <v>2.0760171666666665E-4</v>
      </c>
      <c r="AA275" s="66">
        <f t="shared" si="37"/>
        <v>1.8866115688333335E-4</v>
      </c>
      <c r="AB275" s="71">
        <v>6.8718010938000002E-3</v>
      </c>
      <c r="AC275" s="71">
        <v>6.8718010938000002E-3</v>
      </c>
      <c r="AD275" s="71"/>
      <c r="AE275" s="71">
        <v>4.3658824733333332E-3</v>
      </c>
      <c r="AF275" s="72">
        <v>1</v>
      </c>
      <c r="AG275" s="66">
        <f t="shared" si="40"/>
        <v>4.3658824733333332E-3</v>
      </c>
      <c r="AH275" s="66">
        <f t="shared" si="38"/>
        <v>2.505918620466667E-3</v>
      </c>
      <c r="AI275" s="67" t="s">
        <v>71</v>
      </c>
      <c r="AJ275" s="162"/>
      <c r="AS275" s="155"/>
      <c r="AT275" s="155"/>
      <c r="AU275" s="155"/>
      <c r="AV275" s="155"/>
      <c r="AW275" s="155"/>
      <c r="AX275" s="155"/>
      <c r="AY275" s="155"/>
      <c r="AZ275" s="155"/>
      <c r="BA275" s="155"/>
    </row>
    <row r="276" spans="1:53" x14ac:dyDescent="0.25">
      <c r="A276" s="70" t="s">
        <v>16</v>
      </c>
      <c r="B276" s="64">
        <v>34013</v>
      </c>
      <c r="C276" s="64" t="s">
        <v>33</v>
      </c>
      <c r="D276" s="64" t="s">
        <v>53</v>
      </c>
      <c r="E276" s="64" t="s">
        <v>94</v>
      </c>
      <c r="F276" s="64" t="s">
        <v>89</v>
      </c>
      <c r="G276" s="64" t="s">
        <v>115</v>
      </c>
      <c r="H276" s="64"/>
      <c r="I276" s="64">
        <v>2265002054</v>
      </c>
      <c r="J276" s="65" t="s">
        <v>1</v>
      </c>
      <c r="K276" s="64" t="s">
        <v>1</v>
      </c>
      <c r="L276" s="64" t="s">
        <v>19</v>
      </c>
      <c r="M276" s="71" t="s">
        <v>19</v>
      </c>
      <c r="N276" s="71">
        <v>7.0732889608789997E-4</v>
      </c>
      <c r="O276" s="71">
        <v>7.0732889608789997E-4</v>
      </c>
      <c r="P276" s="66" t="s">
        <v>19</v>
      </c>
      <c r="Q276" s="71">
        <v>3.9021773999999991E-4</v>
      </c>
      <c r="R276" s="66">
        <v>1</v>
      </c>
      <c r="S276" s="66">
        <f t="shared" si="35"/>
        <v>3.9021773999999991E-4</v>
      </c>
      <c r="T276" s="66">
        <f t="shared" si="39"/>
        <v>3.1711115608790006E-4</v>
      </c>
      <c r="U276" s="71">
        <v>2.77053848E-4</v>
      </c>
      <c r="V276" s="71">
        <v>2.77053848E-4</v>
      </c>
      <c r="W276" s="71" t="s">
        <v>19</v>
      </c>
      <c r="X276" s="71">
        <v>1.6056982333333334E-4</v>
      </c>
      <c r="Y276" s="66">
        <v>1</v>
      </c>
      <c r="Z276" s="66">
        <f t="shared" si="36"/>
        <v>1.6056982333333334E-4</v>
      </c>
      <c r="AA276" s="66">
        <f t="shared" si="37"/>
        <v>1.1648402466666666E-4</v>
      </c>
      <c r="AB276" s="71">
        <v>2.0392259249999999E-2</v>
      </c>
      <c r="AC276" s="71">
        <v>2.0392259249999999E-2</v>
      </c>
      <c r="AD276" s="71"/>
      <c r="AE276" s="71">
        <v>1.8623160013333334E-2</v>
      </c>
      <c r="AF276" s="72">
        <v>1</v>
      </c>
      <c r="AG276" s="66">
        <f t="shared" si="40"/>
        <v>1.8623160013333334E-2</v>
      </c>
      <c r="AH276" s="66">
        <f t="shared" si="38"/>
        <v>1.7690992366666651E-3</v>
      </c>
      <c r="AI276" s="67" t="s">
        <v>71</v>
      </c>
      <c r="AJ276" s="162"/>
      <c r="AS276" s="155"/>
      <c r="AT276" s="155"/>
      <c r="AU276" s="155"/>
      <c r="AV276" s="155"/>
      <c r="AW276" s="155"/>
      <c r="AX276" s="155"/>
      <c r="AY276" s="155"/>
      <c r="AZ276" s="155"/>
      <c r="BA276" s="155"/>
    </row>
    <row r="277" spans="1:53" x14ac:dyDescent="0.25">
      <c r="A277" s="70" t="s">
        <v>16</v>
      </c>
      <c r="B277" s="64">
        <v>34013</v>
      </c>
      <c r="C277" s="64" t="s">
        <v>33</v>
      </c>
      <c r="D277" s="64" t="s">
        <v>53</v>
      </c>
      <c r="E277" s="64" t="s">
        <v>124</v>
      </c>
      <c r="F277" s="64" t="s">
        <v>89</v>
      </c>
      <c r="G277" s="64" t="s">
        <v>115</v>
      </c>
      <c r="H277" s="64"/>
      <c r="I277" s="64">
        <v>2265002057</v>
      </c>
      <c r="J277" s="65" t="s">
        <v>1</v>
      </c>
      <c r="K277" s="64" t="s">
        <v>1</v>
      </c>
      <c r="L277" s="64" t="s">
        <v>19</v>
      </c>
      <c r="M277" s="71" t="s">
        <v>19</v>
      </c>
      <c r="N277" s="71">
        <v>3.3380459605514002E-4</v>
      </c>
      <c r="O277" s="71">
        <v>3.3380459605514002E-4</v>
      </c>
      <c r="P277" s="66" t="s">
        <v>19</v>
      </c>
      <c r="Q277" s="71">
        <v>9.9207899999999996E-5</v>
      </c>
      <c r="R277" s="66">
        <v>1</v>
      </c>
      <c r="S277" s="66">
        <f t="shared" si="35"/>
        <v>9.9207899999999996E-5</v>
      </c>
      <c r="T277" s="66">
        <f t="shared" si="39"/>
        <v>2.3459669605514001E-4</v>
      </c>
      <c r="U277" s="71">
        <v>5.3358813860000006E-4</v>
      </c>
      <c r="V277" s="71">
        <v>5.3358813860000006E-4</v>
      </c>
      <c r="W277" s="71" t="s">
        <v>19</v>
      </c>
      <c r="X277" s="71">
        <v>2.0392735E-4</v>
      </c>
      <c r="Y277" s="66">
        <v>1</v>
      </c>
      <c r="Z277" s="66">
        <f t="shared" si="36"/>
        <v>2.0392735E-4</v>
      </c>
      <c r="AA277" s="66">
        <f t="shared" si="37"/>
        <v>3.2966078860000004E-4</v>
      </c>
      <c r="AB277" s="71">
        <v>7.5252436320000001E-3</v>
      </c>
      <c r="AC277" s="71">
        <v>7.5252436320000001E-3</v>
      </c>
      <c r="AD277" s="71"/>
      <c r="AE277" s="71">
        <v>2.8854801433333328E-3</v>
      </c>
      <c r="AF277" s="72">
        <v>1</v>
      </c>
      <c r="AG277" s="66">
        <f t="shared" si="40"/>
        <v>2.8854801433333328E-3</v>
      </c>
      <c r="AH277" s="66">
        <f t="shared" si="38"/>
        <v>4.6397634886666678E-3</v>
      </c>
      <c r="AI277" s="67" t="s">
        <v>71</v>
      </c>
      <c r="AJ277" s="162"/>
      <c r="AS277" s="155"/>
      <c r="AT277" s="155"/>
      <c r="AU277" s="155"/>
      <c r="AV277" s="155"/>
      <c r="AW277" s="155"/>
      <c r="AX277" s="155"/>
      <c r="AY277" s="155"/>
      <c r="AZ277" s="155"/>
      <c r="BA277" s="155"/>
    </row>
    <row r="278" spans="1:53" x14ac:dyDescent="0.25">
      <c r="A278" s="70" t="s">
        <v>16</v>
      </c>
      <c r="B278" s="64">
        <v>34013</v>
      </c>
      <c r="C278" s="64" t="s">
        <v>33</v>
      </c>
      <c r="D278" s="64" t="s">
        <v>53</v>
      </c>
      <c r="E278" s="64" t="s">
        <v>125</v>
      </c>
      <c r="F278" s="64" t="s">
        <v>89</v>
      </c>
      <c r="G278" s="64" t="s">
        <v>115</v>
      </c>
      <c r="H278" s="64"/>
      <c r="I278" s="64">
        <v>2265002060</v>
      </c>
      <c r="J278" s="65" t="s">
        <v>1</v>
      </c>
      <c r="K278" s="64" t="s">
        <v>1</v>
      </c>
      <c r="L278" s="64" t="s">
        <v>19</v>
      </c>
      <c r="M278" s="71" t="s">
        <v>19</v>
      </c>
      <c r="N278" s="71">
        <v>5.1936756001985792E-4</v>
      </c>
      <c r="O278" s="71">
        <v>5.1936756001985792E-4</v>
      </c>
      <c r="P278" s="66" t="s">
        <v>19</v>
      </c>
      <c r="Q278" s="71">
        <v>1.2088666333333335E-4</v>
      </c>
      <c r="R278" s="66">
        <v>1</v>
      </c>
      <c r="S278" s="66">
        <f t="shared" si="35"/>
        <v>1.2088666333333335E-4</v>
      </c>
      <c r="T278" s="66">
        <f t="shared" si="39"/>
        <v>3.9848089668652456E-4</v>
      </c>
      <c r="U278" s="71">
        <v>8.7917542580000002E-4</v>
      </c>
      <c r="V278" s="71">
        <v>8.7917542580000002E-4</v>
      </c>
      <c r="W278" s="71" t="s">
        <v>19</v>
      </c>
      <c r="X278" s="71">
        <v>3.1526066000000001E-4</v>
      </c>
      <c r="Y278" s="66">
        <v>1</v>
      </c>
      <c r="Z278" s="66">
        <f t="shared" si="36"/>
        <v>3.1526066000000001E-4</v>
      </c>
      <c r="AA278" s="66">
        <f t="shared" si="37"/>
        <v>5.6391476580000001E-4</v>
      </c>
      <c r="AB278" s="71">
        <v>1.2162076826E-2</v>
      </c>
      <c r="AC278" s="71">
        <v>1.2162076826E-2</v>
      </c>
      <c r="AD278" s="71"/>
      <c r="AE278" s="71">
        <v>3.6791433433333333E-3</v>
      </c>
      <c r="AF278" s="72">
        <v>1</v>
      </c>
      <c r="AG278" s="66">
        <f t="shared" si="40"/>
        <v>3.6791433433333333E-3</v>
      </c>
      <c r="AH278" s="66">
        <f t="shared" si="38"/>
        <v>8.4829334826666668E-3</v>
      </c>
      <c r="AI278" s="67" t="s">
        <v>71</v>
      </c>
      <c r="AJ278" s="162"/>
      <c r="AS278" s="155"/>
      <c r="AT278" s="155"/>
      <c r="AU278" s="155"/>
      <c r="AV278" s="155"/>
      <c r="AW278" s="155"/>
      <c r="AX278" s="155"/>
      <c r="AY278" s="155"/>
      <c r="AZ278" s="155"/>
      <c r="BA278" s="155"/>
    </row>
    <row r="279" spans="1:53" x14ac:dyDescent="0.25">
      <c r="A279" s="70" t="s">
        <v>16</v>
      </c>
      <c r="B279" s="64">
        <v>34013</v>
      </c>
      <c r="C279" s="64" t="s">
        <v>33</v>
      </c>
      <c r="D279" s="64" t="s">
        <v>53</v>
      </c>
      <c r="E279" s="64" t="s">
        <v>126</v>
      </c>
      <c r="F279" s="64" t="s">
        <v>89</v>
      </c>
      <c r="G279" s="64" t="s">
        <v>115</v>
      </c>
      <c r="H279" s="64"/>
      <c r="I279" s="64">
        <v>2265002066</v>
      </c>
      <c r="J279" s="65" t="s">
        <v>1</v>
      </c>
      <c r="K279" s="64" t="s">
        <v>1</v>
      </c>
      <c r="L279" s="64" t="s">
        <v>19</v>
      </c>
      <c r="M279" s="71" t="s">
        <v>19</v>
      </c>
      <c r="N279" s="71">
        <v>2.7905732346761394E-3</v>
      </c>
      <c r="O279" s="71">
        <v>2.7905732346761394E-3</v>
      </c>
      <c r="P279" s="66" t="s">
        <v>19</v>
      </c>
      <c r="Q279" s="71">
        <v>1.8540854199999999E-3</v>
      </c>
      <c r="R279" s="66">
        <v>1</v>
      </c>
      <c r="S279" s="66">
        <f t="shared" si="35"/>
        <v>1.8540854199999999E-3</v>
      </c>
      <c r="T279" s="66">
        <f t="shared" si="39"/>
        <v>9.3648781467613944E-4</v>
      </c>
      <c r="U279" s="71">
        <v>1.2005767769999998E-3</v>
      </c>
      <c r="V279" s="71">
        <v>1.2005767769999998E-3</v>
      </c>
      <c r="W279" s="71" t="s">
        <v>19</v>
      </c>
      <c r="X279" s="71">
        <v>7.1944099333333346E-4</v>
      </c>
      <c r="Y279" s="66">
        <v>1</v>
      </c>
      <c r="Z279" s="66">
        <f t="shared" si="36"/>
        <v>7.1944099333333346E-4</v>
      </c>
      <c r="AA279" s="66">
        <f t="shared" si="37"/>
        <v>4.8113578366666633E-4</v>
      </c>
      <c r="AB279" s="71">
        <v>0.10964166973200001</v>
      </c>
      <c r="AC279" s="71">
        <v>0.10964166973200001</v>
      </c>
      <c r="AD279" s="71"/>
      <c r="AE279" s="71">
        <v>0.10342791011666667</v>
      </c>
      <c r="AF279" s="72">
        <v>1</v>
      </c>
      <c r="AG279" s="66">
        <f t="shared" si="40"/>
        <v>0.10342791011666667</v>
      </c>
      <c r="AH279" s="66">
        <f t="shared" si="38"/>
        <v>6.2137596153333391E-3</v>
      </c>
      <c r="AI279" s="67" t="s">
        <v>71</v>
      </c>
      <c r="AJ279" s="162"/>
      <c r="AS279" s="155"/>
      <c r="AT279" s="155"/>
      <c r="AU279" s="155"/>
      <c r="AV279" s="155"/>
      <c r="AW279" s="155"/>
      <c r="AX279" s="155"/>
      <c r="AY279" s="155"/>
      <c r="AZ279" s="155"/>
      <c r="BA279" s="155"/>
    </row>
    <row r="280" spans="1:53" x14ac:dyDescent="0.25">
      <c r="A280" s="70" t="s">
        <v>16</v>
      </c>
      <c r="B280" s="64">
        <v>34013</v>
      </c>
      <c r="C280" s="64" t="s">
        <v>33</v>
      </c>
      <c r="D280" s="64" t="s">
        <v>53</v>
      </c>
      <c r="E280" s="64" t="s">
        <v>127</v>
      </c>
      <c r="F280" s="64" t="s">
        <v>89</v>
      </c>
      <c r="G280" s="64" t="s">
        <v>115</v>
      </c>
      <c r="H280" s="64"/>
      <c r="I280" s="64">
        <v>2265002072</v>
      </c>
      <c r="J280" s="65" t="s">
        <v>1</v>
      </c>
      <c r="K280" s="64" t="s">
        <v>1</v>
      </c>
      <c r="L280" s="64" t="s">
        <v>19</v>
      </c>
      <c r="M280" s="71" t="s">
        <v>19</v>
      </c>
      <c r="N280" s="71">
        <v>1.8261271616400003E-3</v>
      </c>
      <c r="O280" s="71">
        <v>1.8261271616400003E-3</v>
      </c>
      <c r="P280" s="66" t="s">
        <v>19</v>
      </c>
      <c r="Q280" s="71">
        <v>9.8583257666666675E-4</v>
      </c>
      <c r="R280" s="66">
        <v>1</v>
      </c>
      <c r="S280" s="66">
        <f t="shared" si="35"/>
        <v>9.8583257666666675E-4</v>
      </c>
      <c r="T280" s="66">
        <f t="shared" si="39"/>
        <v>8.4029458497333356E-4</v>
      </c>
      <c r="U280" s="71">
        <v>1.688899872E-3</v>
      </c>
      <c r="V280" s="71">
        <v>1.688899872E-3</v>
      </c>
      <c r="W280" s="71" t="s">
        <v>19</v>
      </c>
      <c r="X280" s="71">
        <v>9.0609882000000001E-4</v>
      </c>
      <c r="Y280" s="66">
        <v>1</v>
      </c>
      <c r="Z280" s="66">
        <f t="shared" si="36"/>
        <v>9.0609882000000001E-4</v>
      </c>
      <c r="AA280" s="66">
        <f t="shared" si="37"/>
        <v>7.8280105199999997E-4</v>
      </c>
      <c r="AB280" s="71">
        <v>5.3626911200000002E-2</v>
      </c>
      <c r="AC280" s="71">
        <v>5.3626911200000002E-2</v>
      </c>
      <c r="AD280" s="71"/>
      <c r="AE280" s="71">
        <v>4.3169399093333338E-2</v>
      </c>
      <c r="AF280" s="72">
        <v>1</v>
      </c>
      <c r="AG280" s="66">
        <f t="shared" si="40"/>
        <v>4.3169399093333338E-2</v>
      </c>
      <c r="AH280" s="66">
        <f t="shared" si="38"/>
        <v>1.0457512106666664E-2</v>
      </c>
      <c r="AI280" s="67" t="s">
        <v>71</v>
      </c>
      <c r="AJ280" s="162"/>
      <c r="AS280" s="155"/>
      <c r="AT280" s="155"/>
      <c r="AU280" s="155"/>
      <c r="AV280" s="155"/>
      <c r="AW280" s="155"/>
      <c r="AX280" s="155"/>
      <c r="AY280" s="155"/>
      <c r="AZ280" s="155"/>
      <c r="BA280" s="155"/>
    </row>
    <row r="281" spans="1:53" x14ac:dyDescent="0.25">
      <c r="A281" s="70" t="s">
        <v>16</v>
      </c>
      <c r="B281" s="64">
        <v>34013</v>
      </c>
      <c r="C281" s="64" t="s">
        <v>33</v>
      </c>
      <c r="D281" s="64" t="s">
        <v>53</v>
      </c>
      <c r="E281" s="64" t="s">
        <v>128</v>
      </c>
      <c r="F281" s="64" t="s">
        <v>89</v>
      </c>
      <c r="G281" s="64" t="s">
        <v>115</v>
      </c>
      <c r="H281" s="64"/>
      <c r="I281" s="64">
        <v>2265002078</v>
      </c>
      <c r="J281" s="65" t="s">
        <v>1</v>
      </c>
      <c r="K281" s="64" t="s">
        <v>1</v>
      </c>
      <c r="L281" s="64" t="s">
        <v>19</v>
      </c>
      <c r="M281" s="71" t="s">
        <v>19</v>
      </c>
      <c r="N281" s="71">
        <v>1.272755883831459E-3</v>
      </c>
      <c r="O281" s="71">
        <v>1.272755883831459E-3</v>
      </c>
      <c r="P281" s="66" t="s">
        <v>19</v>
      </c>
      <c r="Q281" s="71">
        <v>7.455289966666667E-4</v>
      </c>
      <c r="R281" s="66">
        <v>1</v>
      </c>
      <c r="S281" s="66">
        <f t="shared" si="35"/>
        <v>7.455289966666667E-4</v>
      </c>
      <c r="T281" s="66">
        <f t="shared" si="39"/>
        <v>5.2722688716479226E-4</v>
      </c>
      <c r="U281" s="71">
        <v>3.4832547099999998E-4</v>
      </c>
      <c r="V281" s="71">
        <v>3.4832547099999998E-4</v>
      </c>
      <c r="W281" s="71" t="s">
        <v>19</v>
      </c>
      <c r="X281" s="71">
        <v>2.2523867666666668E-4</v>
      </c>
      <c r="Y281" s="66">
        <v>1</v>
      </c>
      <c r="Z281" s="66">
        <f t="shared" si="36"/>
        <v>2.2523867666666668E-4</v>
      </c>
      <c r="AA281" s="66">
        <f t="shared" si="37"/>
        <v>1.230867943333333E-4</v>
      </c>
      <c r="AB281" s="71">
        <v>2.8647014499999998E-2</v>
      </c>
      <c r="AC281" s="71">
        <v>2.8647014499999998E-2</v>
      </c>
      <c r="AD281" s="71"/>
      <c r="AE281" s="71">
        <v>2.3984795853333334E-2</v>
      </c>
      <c r="AF281" s="72">
        <v>1</v>
      </c>
      <c r="AG281" s="66">
        <f t="shared" si="40"/>
        <v>2.3984795853333334E-2</v>
      </c>
      <c r="AH281" s="66">
        <f t="shared" si="38"/>
        <v>4.6622186466666639E-3</v>
      </c>
      <c r="AI281" s="67" t="s">
        <v>71</v>
      </c>
      <c r="AJ281" s="162"/>
      <c r="AS281" s="155"/>
      <c r="AT281" s="155"/>
      <c r="AU281" s="155"/>
      <c r="AV281" s="155"/>
      <c r="AW281" s="155"/>
      <c r="AX281" s="155"/>
      <c r="AY281" s="155"/>
      <c r="AZ281" s="155"/>
      <c r="BA281" s="155"/>
    </row>
    <row r="282" spans="1:53" x14ac:dyDescent="0.25">
      <c r="A282" s="70" t="s">
        <v>16</v>
      </c>
      <c r="B282" s="64">
        <v>34013</v>
      </c>
      <c r="C282" s="64" t="s">
        <v>33</v>
      </c>
      <c r="D282" s="64" t="s">
        <v>53</v>
      </c>
      <c r="E282" s="64" t="s">
        <v>129</v>
      </c>
      <c r="F282" s="64" t="s">
        <v>89</v>
      </c>
      <c r="G282" s="64" t="s">
        <v>115</v>
      </c>
      <c r="H282" s="64"/>
      <c r="I282" s="64">
        <v>2265002081</v>
      </c>
      <c r="J282" s="65" t="s">
        <v>1</v>
      </c>
      <c r="K282" s="64" t="s">
        <v>1</v>
      </c>
      <c r="L282" s="64" t="s">
        <v>19</v>
      </c>
      <c r="M282" s="71" t="s">
        <v>19</v>
      </c>
      <c r="N282" s="71">
        <v>3.9312468764719999E-4</v>
      </c>
      <c r="O282" s="71">
        <v>3.9312468764719999E-4</v>
      </c>
      <c r="P282" s="66" t="s">
        <v>19</v>
      </c>
      <c r="Q282" s="71">
        <v>1.9474143333333334E-4</v>
      </c>
      <c r="R282" s="66">
        <v>1</v>
      </c>
      <c r="S282" s="66">
        <f t="shared" si="35"/>
        <v>1.9474143333333334E-4</v>
      </c>
      <c r="T282" s="66">
        <f t="shared" si="39"/>
        <v>1.9838325431386665E-4</v>
      </c>
      <c r="U282" s="71">
        <v>6.2603195610000004E-4</v>
      </c>
      <c r="V282" s="71">
        <v>6.2603195610000004E-4</v>
      </c>
      <c r="W282" s="71" t="s">
        <v>19</v>
      </c>
      <c r="X282" s="71">
        <v>3.5935306E-4</v>
      </c>
      <c r="Y282" s="66">
        <v>1</v>
      </c>
      <c r="Z282" s="66">
        <f t="shared" si="36"/>
        <v>3.5935306E-4</v>
      </c>
      <c r="AA282" s="66">
        <f t="shared" si="37"/>
        <v>2.6667889610000004E-4</v>
      </c>
      <c r="AB282" s="71">
        <v>8.3550891800000006E-3</v>
      </c>
      <c r="AC282" s="71">
        <v>8.3550891800000006E-3</v>
      </c>
      <c r="AD282" s="71"/>
      <c r="AE282" s="71">
        <v>4.8512663099999995E-3</v>
      </c>
      <c r="AF282" s="72">
        <v>1</v>
      </c>
      <c r="AG282" s="66">
        <f t="shared" si="40"/>
        <v>4.8512663099999995E-3</v>
      </c>
      <c r="AH282" s="66">
        <f t="shared" si="38"/>
        <v>3.503822870000001E-3</v>
      </c>
      <c r="AI282" s="67" t="s">
        <v>71</v>
      </c>
      <c r="AJ282" s="162"/>
      <c r="AS282" s="155"/>
      <c r="AT282" s="155"/>
      <c r="AU282" s="155"/>
      <c r="AV282" s="155"/>
      <c r="AW282" s="155"/>
      <c r="AX282" s="155"/>
      <c r="AY282" s="155"/>
      <c r="AZ282" s="155"/>
      <c r="BA282" s="155"/>
    </row>
    <row r="283" spans="1:53" x14ac:dyDescent="0.25">
      <c r="A283" s="70" t="s">
        <v>16</v>
      </c>
      <c r="B283" s="64">
        <v>34013</v>
      </c>
      <c r="C283" s="64" t="s">
        <v>33</v>
      </c>
      <c r="D283" s="64" t="s">
        <v>53</v>
      </c>
      <c r="E283" s="64" t="s">
        <v>130</v>
      </c>
      <c r="F283" s="64" t="s">
        <v>96</v>
      </c>
      <c r="G283" s="64" t="s">
        <v>115</v>
      </c>
      <c r="H283" s="64"/>
      <c r="I283" s="64">
        <v>2265003010</v>
      </c>
      <c r="J283" s="65" t="s">
        <v>1</v>
      </c>
      <c r="K283" s="64" t="s">
        <v>1</v>
      </c>
      <c r="L283" s="64" t="s">
        <v>19</v>
      </c>
      <c r="M283" s="71" t="s">
        <v>19</v>
      </c>
      <c r="N283" s="71">
        <v>4.801458276952001E-3</v>
      </c>
      <c r="O283" s="71">
        <v>4.801458276952001E-3</v>
      </c>
      <c r="P283" s="66" t="s">
        <v>19</v>
      </c>
      <c r="Q283" s="71">
        <v>1.7497334066666665E-3</v>
      </c>
      <c r="R283" s="66">
        <v>1</v>
      </c>
      <c r="S283" s="66">
        <f t="shared" si="35"/>
        <v>1.7497334066666665E-3</v>
      </c>
      <c r="T283" s="66">
        <f t="shared" si="39"/>
        <v>3.0517248702853347E-3</v>
      </c>
      <c r="U283" s="71">
        <v>5.6085738000000007E-3</v>
      </c>
      <c r="V283" s="71">
        <v>5.6085738000000007E-3</v>
      </c>
      <c r="W283" s="71" t="s">
        <v>19</v>
      </c>
      <c r="X283" s="71">
        <v>2.3736408666666666E-3</v>
      </c>
      <c r="Y283" s="66">
        <v>1</v>
      </c>
      <c r="Z283" s="66">
        <f t="shared" si="36"/>
        <v>2.3736408666666666E-3</v>
      </c>
      <c r="AA283" s="66">
        <f t="shared" si="37"/>
        <v>3.2349329333333341E-3</v>
      </c>
      <c r="AB283" s="71">
        <v>0.1173296205</v>
      </c>
      <c r="AC283" s="71">
        <v>0.1173296205</v>
      </c>
      <c r="AD283" s="71"/>
      <c r="AE283" s="71">
        <v>5.2081575443333333E-2</v>
      </c>
      <c r="AF283" s="72">
        <v>1</v>
      </c>
      <c r="AG283" s="66">
        <f t="shared" si="40"/>
        <v>5.2081575443333333E-2</v>
      </c>
      <c r="AH283" s="66">
        <f t="shared" si="38"/>
        <v>6.5248045056666662E-2</v>
      </c>
      <c r="AI283" s="67" t="s">
        <v>71</v>
      </c>
      <c r="AJ283" s="162"/>
      <c r="AS283" s="155"/>
      <c r="AT283" s="155"/>
      <c r="AU283" s="155"/>
      <c r="AV283" s="155"/>
      <c r="AW283" s="155"/>
      <c r="AX283" s="155"/>
      <c r="AY283" s="155"/>
      <c r="AZ283" s="155"/>
      <c r="BA283" s="155"/>
    </row>
    <row r="284" spans="1:53" x14ac:dyDescent="0.25">
      <c r="A284" s="70" t="s">
        <v>16</v>
      </c>
      <c r="B284" s="64">
        <v>34013</v>
      </c>
      <c r="C284" s="64" t="s">
        <v>33</v>
      </c>
      <c r="D284" s="64" t="s">
        <v>53</v>
      </c>
      <c r="E284" s="64" t="s">
        <v>131</v>
      </c>
      <c r="F284" s="64" t="s">
        <v>96</v>
      </c>
      <c r="G284" s="64" t="s">
        <v>115</v>
      </c>
      <c r="H284" s="64"/>
      <c r="I284" s="64">
        <v>2265003020</v>
      </c>
      <c r="J284" s="65" t="s">
        <v>1</v>
      </c>
      <c r="K284" s="64" t="s">
        <v>1</v>
      </c>
      <c r="L284" s="64" t="s">
        <v>19</v>
      </c>
      <c r="M284" s="71" t="s">
        <v>19</v>
      </c>
      <c r="N284" s="71">
        <v>7.2545160025277002E-3</v>
      </c>
      <c r="O284" s="71">
        <v>7.2545160025277002E-3</v>
      </c>
      <c r="P284" s="66" t="s">
        <v>19</v>
      </c>
      <c r="Q284" s="71">
        <v>9.0536394666666667E-4</v>
      </c>
      <c r="R284" s="66">
        <v>1</v>
      </c>
      <c r="S284" s="66">
        <f t="shared" si="35"/>
        <v>9.0536394666666667E-4</v>
      </c>
      <c r="T284" s="66">
        <f t="shared" si="39"/>
        <v>6.3491520558610331E-3</v>
      </c>
      <c r="U284" s="71">
        <v>1.2254304573E-2</v>
      </c>
      <c r="V284" s="71">
        <v>1.2254304573E-2</v>
      </c>
      <c r="W284" s="71" t="s">
        <v>19</v>
      </c>
      <c r="X284" s="71">
        <v>2.1043097899999998E-3</v>
      </c>
      <c r="Y284" s="66">
        <v>1</v>
      </c>
      <c r="Z284" s="66">
        <f t="shared" si="36"/>
        <v>2.1043097899999998E-3</v>
      </c>
      <c r="AA284" s="66">
        <f t="shared" si="37"/>
        <v>1.0149994783000001E-2</v>
      </c>
      <c r="AB284" s="71">
        <v>0.17138015187</v>
      </c>
      <c r="AC284" s="71">
        <v>0.17138015187</v>
      </c>
      <c r="AD284" s="71"/>
      <c r="AE284" s="71">
        <v>2.6609028526666665E-2</v>
      </c>
      <c r="AF284" s="72">
        <v>1</v>
      </c>
      <c r="AG284" s="66">
        <f t="shared" si="40"/>
        <v>2.6609028526666665E-2</v>
      </c>
      <c r="AH284" s="66">
        <f t="shared" si="38"/>
        <v>0.14477112334333334</v>
      </c>
      <c r="AI284" s="67" t="s">
        <v>71</v>
      </c>
      <c r="AJ284" s="162"/>
      <c r="AS284" s="155"/>
      <c r="AT284" s="155"/>
      <c r="AU284" s="155"/>
      <c r="AV284" s="155"/>
      <c r="AW284" s="155"/>
      <c r="AX284" s="155"/>
      <c r="AY284" s="155"/>
      <c r="AZ284" s="155"/>
      <c r="BA284" s="155"/>
    </row>
    <row r="285" spans="1:53" x14ac:dyDescent="0.25">
      <c r="A285" s="70" t="s">
        <v>16</v>
      </c>
      <c r="B285" s="64">
        <v>34013</v>
      </c>
      <c r="C285" s="64" t="s">
        <v>33</v>
      </c>
      <c r="D285" s="64" t="s">
        <v>53</v>
      </c>
      <c r="E285" s="64" t="s">
        <v>95</v>
      </c>
      <c r="F285" s="64" t="s">
        <v>96</v>
      </c>
      <c r="G285" s="64" t="s">
        <v>115</v>
      </c>
      <c r="H285" s="64"/>
      <c r="I285" s="64">
        <v>2265003030</v>
      </c>
      <c r="J285" s="65" t="s">
        <v>1</v>
      </c>
      <c r="K285" s="64" t="s">
        <v>1</v>
      </c>
      <c r="L285" s="64" t="s">
        <v>19</v>
      </c>
      <c r="M285" s="71" t="s">
        <v>19</v>
      </c>
      <c r="N285" s="71">
        <v>2.4309793151606599E-3</v>
      </c>
      <c r="O285" s="71">
        <v>2.4309793151606599E-3</v>
      </c>
      <c r="P285" s="66" t="s">
        <v>19</v>
      </c>
      <c r="Q285" s="71">
        <v>6.1398666999999999E-4</v>
      </c>
      <c r="R285" s="66">
        <v>1</v>
      </c>
      <c r="S285" s="66">
        <f t="shared" si="35"/>
        <v>6.1398666999999999E-4</v>
      </c>
      <c r="T285" s="66">
        <f t="shared" si="39"/>
        <v>1.8169926451606601E-3</v>
      </c>
      <c r="U285" s="71">
        <v>1.6798013120000001E-3</v>
      </c>
      <c r="V285" s="71">
        <v>1.6798013120000001E-3</v>
      </c>
      <c r="W285" s="71" t="s">
        <v>19</v>
      </c>
      <c r="X285" s="71">
        <v>4.1189650333333332E-4</v>
      </c>
      <c r="Y285" s="66">
        <v>1</v>
      </c>
      <c r="Z285" s="66">
        <f t="shared" si="36"/>
        <v>4.1189650333333332E-4</v>
      </c>
      <c r="AA285" s="66">
        <f t="shared" si="37"/>
        <v>1.2679048086666669E-3</v>
      </c>
      <c r="AB285" s="71">
        <v>6.7819008050000004E-2</v>
      </c>
      <c r="AC285" s="71">
        <v>6.7819008050000004E-2</v>
      </c>
      <c r="AD285" s="71"/>
      <c r="AE285" s="71">
        <v>2.6427882249999996E-2</v>
      </c>
      <c r="AF285" s="72">
        <v>1</v>
      </c>
      <c r="AG285" s="66">
        <f t="shared" si="40"/>
        <v>2.6427882249999996E-2</v>
      </c>
      <c r="AH285" s="66">
        <f t="shared" si="38"/>
        <v>4.1391125800000012E-2</v>
      </c>
      <c r="AI285" s="67" t="s">
        <v>71</v>
      </c>
      <c r="AJ285" s="162"/>
      <c r="AS285" s="155"/>
      <c r="AT285" s="155"/>
      <c r="AU285" s="155"/>
      <c r="AV285" s="155"/>
      <c r="AW285" s="155"/>
      <c r="AX285" s="155"/>
      <c r="AY285" s="155"/>
      <c r="AZ285" s="155"/>
      <c r="BA285" s="155"/>
    </row>
    <row r="286" spans="1:53" x14ac:dyDescent="0.25">
      <c r="A286" s="70" t="s">
        <v>16</v>
      </c>
      <c r="B286" s="68">
        <v>34013</v>
      </c>
      <c r="C286" s="68" t="s">
        <v>33</v>
      </c>
      <c r="D286" s="64" t="s">
        <v>53</v>
      </c>
      <c r="E286" s="64" t="s">
        <v>97</v>
      </c>
      <c r="F286" s="64" t="s">
        <v>96</v>
      </c>
      <c r="G286" s="64" t="s">
        <v>115</v>
      </c>
      <c r="H286" s="64"/>
      <c r="I286" s="64">
        <v>2265003040</v>
      </c>
      <c r="J286" s="65" t="s">
        <v>1</v>
      </c>
      <c r="K286" s="64" t="s">
        <v>1</v>
      </c>
      <c r="L286" s="64" t="s">
        <v>19</v>
      </c>
      <c r="M286" s="71" t="s">
        <v>19</v>
      </c>
      <c r="N286" s="71">
        <v>1.1149446845745559E-2</v>
      </c>
      <c r="O286" s="71">
        <v>1.1149446845745559E-2</v>
      </c>
      <c r="P286" s="66" t="s">
        <v>19</v>
      </c>
      <c r="Q286" s="71">
        <v>2.4956298399999998E-3</v>
      </c>
      <c r="R286" s="66">
        <v>1</v>
      </c>
      <c r="S286" s="66">
        <f t="shared" si="35"/>
        <v>2.4956298399999998E-3</v>
      </c>
      <c r="T286" s="66">
        <f t="shared" si="39"/>
        <v>8.6538170057455597E-3</v>
      </c>
      <c r="U286" s="71">
        <v>2.6797499694999997E-3</v>
      </c>
      <c r="V286" s="71">
        <v>2.6797499694999997E-3</v>
      </c>
      <c r="W286" s="71" t="s">
        <v>19</v>
      </c>
      <c r="X286" s="71">
        <v>7.7492393000000003E-4</v>
      </c>
      <c r="Y286" s="66">
        <v>1</v>
      </c>
      <c r="Z286" s="66">
        <f t="shared" si="36"/>
        <v>7.7492393000000003E-4</v>
      </c>
      <c r="AA286" s="66">
        <f t="shared" si="37"/>
        <v>1.9048260394999997E-3</v>
      </c>
      <c r="AB286" s="71">
        <v>0.19094081200999999</v>
      </c>
      <c r="AC286" s="71">
        <v>0.19094081200999999</v>
      </c>
      <c r="AD286" s="71"/>
      <c r="AE286" s="71">
        <v>8.0187540949999997E-2</v>
      </c>
      <c r="AF286" s="72">
        <v>1</v>
      </c>
      <c r="AG286" s="66">
        <f t="shared" si="40"/>
        <v>8.0187540949999997E-2</v>
      </c>
      <c r="AH286" s="66">
        <f t="shared" si="38"/>
        <v>0.11075327105999999</v>
      </c>
      <c r="AI286" s="67" t="s">
        <v>71</v>
      </c>
      <c r="AJ286" s="162"/>
      <c r="AS286" s="155"/>
      <c r="AT286" s="155"/>
      <c r="AU286" s="155"/>
      <c r="AV286" s="155"/>
      <c r="AW286" s="155"/>
      <c r="AX286" s="155"/>
      <c r="AY286" s="155"/>
      <c r="AZ286" s="155"/>
      <c r="BA286" s="155"/>
    </row>
    <row r="287" spans="1:53" x14ac:dyDescent="0.25">
      <c r="A287" s="70" t="s">
        <v>16</v>
      </c>
      <c r="B287" s="64">
        <v>34013</v>
      </c>
      <c r="C287" s="64" t="s">
        <v>33</v>
      </c>
      <c r="D287" s="64" t="s">
        <v>53</v>
      </c>
      <c r="E287" s="64" t="s">
        <v>132</v>
      </c>
      <c r="F287" s="64" t="s">
        <v>96</v>
      </c>
      <c r="G287" s="64" t="s">
        <v>115</v>
      </c>
      <c r="H287" s="64"/>
      <c r="I287" s="64">
        <v>2265003050</v>
      </c>
      <c r="J287" s="65" t="s">
        <v>1</v>
      </c>
      <c r="K287" s="64" t="s">
        <v>1</v>
      </c>
      <c r="L287" s="64" t="s">
        <v>19</v>
      </c>
      <c r="M287" s="73" t="s">
        <v>19</v>
      </c>
      <c r="N287" s="71">
        <v>3.2618016494109997E-4</v>
      </c>
      <c r="O287" s="71">
        <v>3.2618016494109997E-4</v>
      </c>
      <c r="P287" s="66" t="s">
        <v>19</v>
      </c>
      <c r="Q287" s="71">
        <v>1.0104508333333335E-4</v>
      </c>
      <c r="R287" s="66">
        <v>1</v>
      </c>
      <c r="S287" s="66">
        <f t="shared" si="35"/>
        <v>1.0104508333333335E-4</v>
      </c>
      <c r="T287" s="66">
        <f t="shared" si="39"/>
        <v>2.2513508160776661E-4</v>
      </c>
      <c r="U287" s="71">
        <v>3.5710228459999996E-4</v>
      </c>
      <c r="V287" s="71">
        <v>3.5710228459999996E-4</v>
      </c>
      <c r="W287" s="71" t="s">
        <v>19</v>
      </c>
      <c r="X287" s="71">
        <v>1.2272384666666664E-4</v>
      </c>
      <c r="Y287" s="66">
        <v>1</v>
      </c>
      <c r="Z287" s="66">
        <f t="shared" si="36"/>
        <v>1.2272384666666664E-4</v>
      </c>
      <c r="AA287" s="66">
        <f t="shared" si="37"/>
        <v>2.3437843793333333E-4</v>
      </c>
      <c r="AB287" s="71">
        <v>8.4817849320000006E-3</v>
      </c>
      <c r="AC287" s="71">
        <v>8.4817849320000006E-3</v>
      </c>
      <c r="AD287" s="71"/>
      <c r="AE287" s="71">
        <v>3.4417792566666665E-3</v>
      </c>
      <c r="AF287" s="72">
        <v>1</v>
      </c>
      <c r="AG287" s="66">
        <f t="shared" si="40"/>
        <v>3.4417792566666665E-3</v>
      </c>
      <c r="AH287" s="66">
        <f t="shared" si="38"/>
        <v>5.0400056753333346E-3</v>
      </c>
      <c r="AI287" s="67" t="s">
        <v>71</v>
      </c>
      <c r="AJ287" s="162"/>
      <c r="AS287" s="155"/>
      <c r="AT287" s="155"/>
      <c r="AU287" s="155"/>
      <c r="AV287" s="155"/>
      <c r="AW287" s="155"/>
      <c r="AX287" s="155"/>
      <c r="AY287" s="155"/>
      <c r="AZ287" s="155"/>
      <c r="BA287" s="155"/>
    </row>
    <row r="288" spans="1:53" x14ac:dyDescent="0.25">
      <c r="A288" s="70" t="s">
        <v>16</v>
      </c>
      <c r="B288" s="64">
        <v>34013</v>
      </c>
      <c r="C288" s="64" t="s">
        <v>33</v>
      </c>
      <c r="D288" s="64" t="s">
        <v>53</v>
      </c>
      <c r="E288" s="64" t="s">
        <v>133</v>
      </c>
      <c r="F288" s="64" t="s">
        <v>96</v>
      </c>
      <c r="G288" s="64" t="s">
        <v>115</v>
      </c>
      <c r="H288" s="64"/>
      <c r="I288" s="64">
        <v>2265003060</v>
      </c>
      <c r="J288" s="65" t="s">
        <v>1</v>
      </c>
      <c r="K288" s="64" t="s">
        <v>1</v>
      </c>
      <c r="L288" s="64" t="s">
        <v>19</v>
      </c>
      <c r="M288" s="71" t="s">
        <v>19</v>
      </c>
      <c r="N288" s="71">
        <v>1.7729204268009997E-4</v>
      </c>
      <c r="O288" s="71">
        <v>1.7729204268009997E-4</v>
      </c>
      <c r="P288" s="66" t="s">
        <v>19</v>
      </c>
      <c r="Q288" s="71">
        <v>5.1441133333333331E-5</v>
      </c>
      <c r="R288" s="66">
        <v>1</v>
      </c>
      <c r="S288" s="66">
        <f t="shared" si="35"/>
        <v>5.1441133333333331E-5</v>
      </c>
      <c r="T288" s="66">
        <f t="shared" si="39"/>
        <v>1.2585090934676664E-4</v>
      </c>
      <c r="U288" s="71">
        <v>6.4618486930000007E-5</v>
      </c>
      <c r="V288" s="71">
        <v>6.4618486930000007E-5</v>
      </c>
      <c r="W288" s="71" t="s">
        <v>19</v>
      </c>
      <c r="X288" s="71">
        <v>1.8004396666666665E-5</v>
      </c>
      <c r="Y288" s="66">
        <v>1</v>
      </c>
      <c r="Z288" s="66">
        <f t="shared" si="36"/>
        <v>1.8004396666666665E-5</v>
      </c>
      <c r="AA288" s="66">
        <f t="shared" si="37"/>
        <v>4.6614090263333345E-5</v>
      </c>
      <c r="AB288" s="71">
        <v>5.7105117000000004E-3</v>
      </c>
      <c r="AC288" s="71">
        <v>5.7105117000000004E-3</v>
      </c>
      <c r="AD288" s="71"/>
      <c r="AE288" s="71">
        <v>2.633051153333333E-3</v>
      </c>
      <c r="AF288" s="72">
        <v>1</v>
      </c>
      <c r="AG288" s="66">
        <f t="shared" si="40"/>
        <v>2.633051153333333E-3</v>
      </c>
      <c r="AH288" s="66">
        <f t="shared" si="38"/>
        <v>3.0774605466666674E-3</v>
      </c>
      <c r="AI288" s="67" t="s">
        <v>71</v>
      </c>
      <c r="AJ288" s="162"/>
      <c r="AS288" s="155"/>
      <c r="AT288" s="155"/>
      <c r="AU288" s="155"/>
      <c r="AV288" s="155"/>
      <c r="AW288" s="155"/>
      <c r="AX288" s="155"/>
      <c r="AY288" s="155"/>
      <c r="AZ288" s="155"/>
      <c r="BA288" s="155"/>
    </row>
    <row r="289" spans="1:53" x14ac:dyDescent="0.25">
      <c r="A289" s="70" t="s">
        <v>16</v>
      </c>
      <c r="B289" s="64">
        <v>34013</v>
      </c>
      <c r="C289" s="64" t="s">
        <v>33</v>
      </c>
      <c r="D289" s="64" t="s">
        <v>53</v>
      </c>
      <c r="E289" s="64" t="s">
        <v>134</v>
      </c>
      <c r="F289" s="64" t="s">
        <v>96</v>
      </c>
      <c r="G289" s="64" t="s">
        <v>115</v>
      </c>
      <c r="H289" s="64"/>
      <c r="I289" s="64">
        <v>2265003070</v>
      </c>
      <c r="J289" s="65" t="s">
        <v>1</v>
      </c>
      <c r="K289" s="64" t="s">
        <v>1</v>
      </c>
      <c r="L289" s="64" t="s">
        <v>19</v>
      </c>
      <c r="M289" s="71" t="s">
        <v>19</v>
      </c>
      <c r="N289" s="71">
        <v>2.2988059785028001E-4</v>
      </c>
      <c r="O289" s="71">
        <v>2.2988059785028001E-4</v>
      </c>
      <c r="P289" s="66" t="s">
        <v>19</v>
      </c>
      <c r="Q289" s="71">
        <v>4.6664456666666666E-5</v>
      </c>
      <c r="R289" s="66">
        <v>1</v>
      </c>
      <c r="S289" s="66">
        <f t="shared" si="35"/>
        <v>4.6664456666666666E-5</v>
      </c>
      <c r="T289" s="66">
        <f t="shared" si="39"/>
        <v>1.8321614118361335E-4</v>
      </c>
      <c r="U289" s="71">
        <v>4.2320562104999996E-4</v>
      </c>
      <c r="V289" s="71">
        <v>4.2320562104999996E-4</v>
      </c>
      <c r="W289" s="71" t="s">
        <v>19</v>
      </c>
      <c r="X289" s="71">
        <v>1.3448181999999999E-4</v>
      </c>
      <c r="Y289" s="66">
        <v>1</v>
      </c>
      <c r="Z289" s="66">
        <f t="shared" si="36"/>
        <v>1.3448181999999999E-4</v>
      </c>
      <c r="AA289" s="66">
        <f t="shared" si="37"/>
        <v>2.8872380104999994E-4</v>
      </c>
      <c r="AB289" s="71">
        <v>5.5340954349999997E-3</v>
      </c>
      <c r="AC289" s="71">
        <v>5.5340954349999997E-3</v>
      </c>
      <c r="AD289" s="71"/>
      <c r="AE289" s="71">
        <v>1.4833418233333336E-3</v>
      </c>
      <c r="AF289" s="72">
        <v>1</v>
      </c>
      <c r="AG289" s="66">
        <f t="shared" si="40"/>
        <v>1.4833418233333336E-3</v>
      </c>
      <c r="AH289" s="66">
        <f t="shared" si="38"/>
        <v>4.0507536116666659E-3</v>
      </c>
      <c r="AI289" s="67" t="s">
        <v>71</v>
      </c>
      <c r="AJ289" s="162"/>
      <c r="AS289" s="155"/>
      <c r="AT289" s="155"/>
      <c r="AU289" s="155"/>
      <c r="AV289" s="155"/>
      <c r="AW289" s="155"/>
      <c r="AX289" s="155"/>
      <c r="AY289" s="155"/>
      <c r="AZ289" s="155"/>
      <c r="BA289" s="155"/>
    </row>
    <row r="290" spans="1:53" x14ac:dyDescent="0.25">
      <c r="A290" s="70" t="s">
        <v>16</v>
      </c>
      <c r="B290" s="64">
        <v>34013</v>
      </c>
      <c r="C290" s="64" t="s">
        <v>33</v>
      </c>
      <c r="D290" s="64" t="s">
        <v>53</v>
      </c>
      <c r="E290" s="64" t="s">
        <v>135</v>
      </c>
      <c r="F290" s="64" t="s">
        <v>99</v>
      </c>
      <c r="G290" s="64" t="s">
        <v>115</v>
      </c>
      <c r="H290" s="64"/>
      <c r="I290" s="64">
        <v>2265004010</v>
      </c>
      <c r="J290" s="65" t="s">
        <v>1</v>
      </c>
      <c r="K290" s="64" t="s">
        <v>1</v>
      </c>
      <c r="L290" s="64" t="s">
        <v>19</v>
      </c>
      <c r="M290" s="71" t="s">
        <v>19</v>
      </c>
      <c r="N290" s="71">
        <v>0.429507332552167</v>
      </c>
      <c r="O290" s="71">
        <v>0.429507332552167</v>
      </c>
      <c r="P290" s="66" t="s">
        <v>19</v>
      </c>
      <c r="Q290" s="71">
        <v>0.27655267691333335</v>
      </c>
      <c r="R290" s="66">
        <v>1</v>
      </c>
      <c r="S290" s="66">
        <f t="shared" si="35"/>
        <v>0.27655267691333335</v>
      </c>
      <c r="T290" s="66">
        <f t="shared" si="39"/>
        <v>0.15295465563883365</v>
      </c>
      <c r="U290" s="71">
        <v>3.8693712919999998E-2</v>
      </c>
      <c r="V290" s="71">
        <v>3.8693712919999998E-2</v>
      </c>
      <c r="W290" s="71" t="s">
        <v>19</v>
      </c>
      <c r="X290" s="71">
        <v>3.4617310676666666E-2</v>
      </c>
      <c r="Y290" s="66">
        <v>1</v>
      </c>
      <c r="Z290" s="66">
        <f t="shared" si="36"/>
        <v>3.4617310676666666E-2</v>
      </c>
      <c r="AA290" s="66">
        <f t="shared" si="37"/>
        <v>4.0764022433333325E-3</v>
      </c>
      <c r="AB290" s="71">
        <v>3.6238910708000005</v>
      </c>
      <c r="AC290" s="71">
        <v>3.6238910708000005</v>
      </c>
      <c r="AD290" s="71"/>
      <c r="AE290" s="71">
        <v>3.1780368916999997</v>
      </c>
      <c r="AF290" s="72">
        <v>1</v>
      </c>
      <c r="AG290" s="66">
        <f t="shared" si="40"/>
        <v>3.1780368916999997</v>
      </c>
      <c r="AH290" s="66">
        <f t="shared" si="38"/>
        <v>0.4458541791000008</v>
      </c>
      <c r="AI290" s="67" t="s">
        <v>71</v>
      </c>
      <c r="AJ290" s="162"/>
      <c r="AS290" s="155"/>
      <c r="AT290" s="155"/>
      <c r="AU290" s="155"/>
      <c r="AV290" s="155"/>
      <c r="AW290" s="155"/>
      <c r="AX290" s="155"/>
      <c r="AY290" s="155"/>
      <c r="AZ290" s="155"/>
      <c r="BA290" s="155"/>
    </row>
    <row r="291" spans="1:53" x14ac:dyDescent="0.25">
      <c r="A291" s="70" t="s">
        <v>16</v>
      </c>
      <c r="B291" s="64">
        <v>34013</v>
      </c>
      <c r="C291" s="64" t="s">
        <v>33</v>
      </c>
      <c r="D291" s="64" t="s">
        <v>53</v>
      </c>
      <c r="E291" s="64" t="s">
        <v>135</v>
      </c>
      <c r="F291" s="64" t="s">
        <v>100</v>
      </c>
      <c r="G291" s="64" t="s">
        <v>115</v>
      </c>
      <c r="H291" s="64"/>
      <c r="I291" s="64">
        <v>2265004011</v>
      </c>
      <c r="J291" s="65" t="s">
        <v>1</v>
      </c>
      <c r="K291" s="64" t="s">
        <v>1</v>
      </c>
      <c r="L291" s="64" t="s">
        <v>19</v>
      </c>
      <c r="M291" s="71" t="s">
        <v>19</v>
      </c>
      <c r="N291" s="71">
        <v>0.14549363849868099</v>
      </c>
      <c r="O291" s="71">
        <v>0.14549363849868099</v>
      </c>
      <c r="P291" s="66" t="s">
        <v>19</v>
      </c>
      <c r="Q291" s="71">
        <v>8.0181661963333331E-2</v>
      </c>
      <c r="R291" s="66">
        <v>1</v>
      </c>
      <c r="S291" s="66">
        <f t="shared" si="35"/>
        <v>8.0181661963333331E-2</v>
      </c>
      <c r="T291" s="66">
        <f t="shared" si="39"/>
        <v>6.5311976535347663E-2</v>
      </c>
      <c r="U291" s="71">
        <v>2.0275556124100001E-2</v>
      </c>
      <c r="V291" s="71">
        <v>2.0275556124100001E-2</v>
      </c>
      <c r="W291" s="71" t="s">
        <v>19</v>
      </c>
      <c r="X291" s="71">
        <v>1.3927319413333333E-2</v>
      </c>
      <c r="Y291" s="66">
        <v>1</v>
      </c>
      <c r="Z291" s="66">
        <f t="shared" si="36"/>
        <v>1.3927319413333333E-2</v>
      </c>
      <c r="AA291" s="66">
        <f t="shared" si="37"/>
        <v>6.3482367107666679E-3</v>
      </c>
      <c r="AB291" s="71">
        <v>1.4406869360500001</v>
      </c>
      <c r="AC291" s="71">
        <v>1.4406869360500001</v>
      </c>
      <c r="AD291" s="71"/>
      <c r="AE291" s="71">
        <v>1.3009609594666667</v>
      </c>
      <c r="AF291" s="72">
        <v>1</v>
      </c>
      <c r="AG291" s="66">
        <f t="shared" si="40"/>
        <v>1.3009609594666667</v>
      </c>
      <c r="AH291" s="66">
        <f t="shared" si="38"/>
        <v>0.13972597658333341</v>
      </c>
      <c r="AI291" s="67" t="s">
        <v>71</v>
      </c>
      <c r="AJ291" s="162"/>
      <c r="AS291" s="155"/>
      <c r="AT291" s="155"/>
      <c r="AU291" s="155"/>
      <c r="AV291" s="155"/>
      <c r="AW291" s="155"/>
      <c r="AX291" s="155"/>
      <c r="AY291" s="155"/>
      <c r="AZ291" s="155"/>
      <c r="BA291" s="155"/>
    </row>
    <row r="292" spans="1:53" x14ac:dyDescent="0.25">
      <c r="A292" s="70" t="s">
        <v>16</v>
      </c>
      <c r="B292" s="64">
        <v>34013</v>
      </c>
      <c r="C292" s="64" t="s">
        <v>33</v>
      </c>
      <c r="D292" s="64" t="s">
        <v>53</v>
      </c>
      <c r="E292" s="64" t="s">
        <v>98</v>
      </c>
      <c r="F292" s="64" t="s">
        <v>99</v>
      </c>
      <c r="G292" s="64" t="s">
        <v>115</v>
      </c>
      <c r="H292" s="64"/>
      <c r="I292" s="64">
        <v>2265004015</v>
      </c>
      <c r="J292" s="65" t="s">
        <v>1</v>
      </c>
      <c r="K292" s="64" t="s">
        <v>1</v>
      </c>
      <c r="L292" s="64" t="s">
        <v>19</v>
      </c>
      <c r="M292" s="71" t="s">
        <v>19</v>
      </c>
      <c r="N292" s="71">
        <v>3.6280626369999992E-2</v>
      </c>
      <c r="O292" s="71">
        <v>3.6280626369999992E-2</v>
      </c>
      <c r="P292" s="66" t="s">
        <v>19</v>
      </c>
      <c r="Q292" s="71">
        <v>2.4114133560000001E-2</v>
      </c>
      <c r="R292" s="66">
        <v>1</v>
      </c>
      <c r="S292" s="66">
        <f t="shared" si="35"/>
        <v>2.4114133560000001E-2</v>
      </c>
      <c r="T292" s="66">
        <f t="shared" si="39"/>
        <v>1.2166492809999992E-2</v>
      </c>
      <c r="U292" s="71">
        <v>3.2527455999999998E-3</v>
      </c>
      <c r="V292" s="71">
        <v>3.2527455999999998E-3</v>
      </c>
      <c r="W292" s="71" t="s">
        <v>19</v>
      </c>
      <c r="X292" s="71">
        <v>2.90017761E-3</v>
      </c>
      <c r="Y292" s="66">
        <v>1</v>
      </c>
      <c r="Z292" s="66">
        <f t="shared" si="36"/>
        <v>2.90017761E-3</v>
      </c>
      <c r="AA292" s="66">
        <f t="shared" si="37"/>
        <v>3.5256798999999976E-4</v>
      </c>
      <c r="AB292" s="71">
        <v>0.30407155000000002</v>
      </c>
      <c r="AC292" s="71">
        <v>0.30407155000000002</v>
      </c>
      <c r="AD292" s="71"/>
      <c r="AE292" s="71">
        <v>0.26628135233333333</v>
      </c>
      <c r="AF292" s="72">
        <v>1</v>
      </c>
      <c r="AG292" s="66">
        <f t="shared" si="40"/>
        <v>0.26628135233333333</v>
      </c>
      <c r="AH292" s="66">
        <f t="shared" si="38"/>
        <v>3.7790197666666692E-2</v>
      </c>
      <c r="AI292" s="67" t="s">
        <v>71</v>
      </c>
      <c r="AJ292" s="162"/>
      <c r="AS292" s="155"/>
      <c r="AT292" s="155"/>
      <c r="AU292" s="155"/>
      <c r="AV292" s="155"/>
      <c r="AW292" s="155"/>
      <c r="AX292" s="155"/>
      <c r="AY292" s="155"/>
      <c r="AZ292" s="155"/>
      <c r="BA292" s="155"/>
    </row>
    <row r="293" spans="1:53" x14ac:dyDescent="0.25">
      <c r="A293" s="70" t="s">
        <v>16</v>
      </c>
      <c r="B293" s="64">
        <v>34013</v>
      </c>
      <c r="C293" s="64" t="s">
        <v>33</v>
      </c>
      <c r="D293" s="64" t="s">
        <v>53</v>
      </c>
      <c r="E293" s="64" t="s">
        <v>98</v>
      </c>
      <c r="F293" s="64" t="s">
        <v>100</v>
      </c>
      <c r="G293" s="64" t="s">
        <v>115</v>
      </c>
      <c r="H293" s="64"/>
      <c r="I293" s="64">
        <v>2265004016</v>
      </c>
      <c r="J293" s="65" t="s">
        <v>1</v>
      </c>
      <c r="K293" s="64" t="s">
        <v>1</v>
      </c>
      <c r="L293" s="64" t="s">
        <v>19</v>
      </c>
      <c r="M293" s="71" t="s">
        <v>19</v>
      </c>
      <c r="N293" s="71">
        <v>8.7381335631999998E-2</v>
      </c>
      <c r="O293" s="71">
        <v>8.7381335631999998E-2</v>
      </c>
      <c r="P293" s="66" t="s">
        <v>19</v>
      </c>
      <c r="Q293" s="71">
        <v>4.8478858926666667E-2</v>
      </c>
      <c r="R293" s="66">
        <v>1</v>
      </c>
      <c r="S293" s="66">
        <f t="shared" si="35"/>
        <v>4.8478858926666667E-2</v>
      </c>
      <c r="T293" s="66">
        <f t="shared" si="39"/>
        <v>3.8902476705333332E-2</v>
      </c>
      <c r="U293" s="71">
        <v>1.0959949E-2</v>
      </c>
      <c r="V293" s="71">
        <v>1.0959949E-2</v>
      </c>
      <c r="W293" s="71" t="s">
        <v>19</v>
      </c>
      <c r="X293" s="71">
        <v>7.2234374300000001E-3</v>
      </c>
      <c r="Y293" s="66">
        <v>1</v>
      </c>
      <c r="Z293" s="66">
        <f t="shared" si="36"/>
        <v>7.2234374300000001E-3</v>
      </c>
      <c r="AA293" s="66">
        <f t="shared" si="37"/>
        <v>3.73651157E-3</v>
      </c>
      <c r="AB293" s="71">
        <v>0.94433951000000005</v>
      </c>
      <c r="AC293" s="71">
        <v>0.94433951000000005</v>
      </c>
      <c r="AD293" s="71"/>
      <c r="AE293" s="71">
        <v>0.67263911535333332</v>
      </c>
      <c r="AF293" s="72">
        <v>1</v>
      </c>
      <c r="AG293" s="66">
        <f t="shared" si="40"/>
        <v>0.67263911535333332</v>
      </c>
      <c r="AH293" s="66">
        <f t="shared" si="38"/>
        <v>0.27170039464666673</v>
      </c>
      <c r="AI293" s="67" t="s">
        <v>71</v>
      </c>
      <c r="AJ293" s="162"/>
      <c r="AS293" s="155"/>
      <c r="AT293" s="155"/>
      <c r="AU293" s="155"/>
      <c r="AV293" s="155"/>
      <c r="AW293" s="155"/>
      <c r="AX293" s="155"/>
      <c r="AY293" s="155"/>
      <c r="AZ293" s="155"/>
      <c r="BA293" s="155"/>
    </row>
    <row r="294" spans="1:53" x14ac:dyDescent="0.25">
      <c r="A294" s="70" t="s">
        <v>16</v>
      </c>
      <c r="B294" s="64">
        <v>34013</v>
      </c>
      <c r="C294" s="64" t="s">
        <v>33</v>
      </c>
      <c r="D294" s="64" t="s">
        <v>53</v>
      </c>
      <c r="E294" s="64" t="s">
        <v>102</v>
      </c>
      <c r="F294" s="64" t="s">
        <v>99</v>
      </c>
      <c r="G294" s="64" t="s">
        <v>115</v>
      </c>
      <c r="H294" s="64"/>
      <c r="I294" s="64">
        <v>2265004025</v>
      </c>
      <c r="J294" s="65" t="s">
        <v>1</v>
      </c>
      <c r="K294" s="64" t="s">
        <v>1</v>
      </c>
      <c r="L294" s="64" t="s">
        <v>19</v>
      </c>
      <c r="M294" s="71" t="s">
        <v>19</v>
      </c>
      <c r="N294" s="71">
        <v>2.2199794489E-3</v>
      </c>
      <c r="O294" s="71">
        <v>2.2199794489E-3</v>
      </c>
      <c r="P294" s="66" t="s">
        <v>19</v>
      </c>
      <c r="Q294" s="71">
        <v>1.7798632133333332E-3</v>
      </c>
      <c r="R294" s="66">
        <v>1</v>
      </c>
      <c r="S294" s="66">
        <f t="shared" si="35"/>
        <v>1.7798632133333332E-3</v>
      </c>
      <c r="T294" s="66">
        <f t="shared" si="39"/>
        <v>4.4011623556666681E-4</v>
      </c>
      <c r="U294" s="71">
        <v>2.0317045000000001E-4</v>
      </c>
      <c r="V294" s="71">
        <v>2.0317045000000001E-4</v>
      </c>
      <c r="W294" s="71" t="s">
        <v>19</v>
      </c>
      <c r="X294" s="71">
        <v>1.8298345999999998E-4</v>
      </c>
      <c r="Y294" s="66">
        <v>1</v>
      </c>
      <c r="Z294" s="66">
        <f t="shared" si="36"/>
        <v>1.8298345999999998E-4</v>
      </c>
      <c r="AA294" s="66">
        <f t="shared" si="37"/>
        <v>2.0186990000000028E-5</v>
      </c>
      <c r="AB294" s="71">
        <v>1.7404208000000001E-2</v>
      </c>
      <c r="AC294" s="71">
        <v>1.7404208000000001E-2</v>
      </c>
      <c r="AD294" s="71"/>
      <c r="AE294" s="71">
        <v>1.7058614686666664E-2</v>
      </c>
      <c r="AF294" s="72">
        <v>1</v>
      </c>
      <c r="AG294" s="66">
        <f t="shared" si="40"/>
        <v>1.7058614686666664E-2</v>
      </c>
      <c r="AH294" s="66">
        <f t="shared" si="38"/>
        <v>3.4559331333333665E-4</v>
      </c>
      <c r="AI294" s="67" t="s">
        <v>71</v>
      </c>
      <c r="AJ294" s="162"/>
      <c r="AS294" s="155"/>
      <c r="AT294" s="155"/>
      <c r="AU294" s="155"/>
      <c r="AV294" s="155"/>
      <c r="AW294" s="155"/>
      <c r="AX294" s="155"/>
      <c r="AY294" s="155"/>
      <c r="AZ294" s="155"/>
      <c r="BA294" s="155"/>
    </row>
    <row r="295" spans="1:53" x14ac:dyDescent="0.25">
      <c r="A295" s="70" t="s">
        <v>16</v>
      </c>
      <c r="B295" s="64">
        <v>34013</v>
      </c>
      <c r="C295" s="64" t="s">
        <v>33</v>
      </c>
      <c r="D295" s="64" t="s">
        <v>53</v>
      </c>
      <c r="E295" s="64" t="s">
        <v>102</v>
      </c>
      <c r="F295" s="64" t="s">
        <v>100</v>
      </c>
      <c r="G295" s="64" t="s">
        <v>115</v>
      </c>
      <c r="H295" s="64"/>
      <c r="I295" s="64">
        <v>2265004026</v>
      </c>
      <c r="J295" s="65" t="s">
        <v>1</v>
      </c>
      <c r="K295" s="64" t="s">
        <v>1</v>
      </c>
      <c r="L295" s="64" t="s">
        <v>19</v>
      </c>
      <c r="M295" s="71" t="s">
        <v>19</v>
      </c>
      <c r="N295" s="71">
        <v>2.9812041996999999E-3</v>
      </c>
      <c r="O295" s="71">
        <v>2.9812041996999999E-3</v>
      </c>
      <c r="P295" s="66" t="s">
        <v>19</v>
      </c>
      <c r="Q295" s="71">
        <v>2.1575881066666666E-3</v>
      </c>
      <c r="R295" s="66">
        <v>1</v>
      </c>
      <c r="S295" s="66">
        <f t="shared" si="35"/>
        <v>2.1575881066666666E-3</v>
      </c>
      <c r="T295" s="66">
        <f t="shared" si="39"/>
        <v>8.2361609303333331E-4</v>
      </c>
      <c r="U295" s="71">
        <v>4.8702554500000002E-4</v>
      </c>
      <c r="V295" s="71">
        <v>4.8702554500000002E-4</v>
      </c>
      <c r="W295" s="71" t="s">
        <v>19</v>
      </c>
      <c r="X295" s="71">
        <v>3.2003733666666662E-4</v>
      </c>
      <c r="Y295" s="66">
        <v>1</v>
      </c>
      <c r="Z295" s="66">
        <f t="shared" si="36"/>
        <v>3.2003733666666662E-4</v>
      </c>
      <c r="AA295" s="66">
        <f t="shared" si="37"/>
        <v>1.6698820833333341E-4</v>
      </c>
      <c r="AB295" s="71">
        <v>3.9305502499999999E-2</v>
      </c>
      <c r="AC295" s="71">
        <v>3.9305502499999999E-2</v>
      </c>
      <c r="AD295" s="71"/>
      <c r="AE295" s="71">
        <v>3.764278419E-2</v>
      </c>
      <c r="AF295" s="72">
        <v>1</v>
      </c>
      <c r="AG295" s="66">
        <f t="shared" si="40"/>
        <v>3.764278419E-2</v>
      </c>
      <c r="AH295" s="66">
        <f t="shared" si="38"/>
        <v>1.6627183099999984E-3</v>
      </c>
      <c r="AI295" s="67" t="s">
        <v>71</v>
      </c>
      <c r="AJ295" s="162"/>
      <c r="AS295" s="155"/>
      <c r="AT295" s="155"/>
      <c r="AU295" s="155"/>
      <c r="AV295" s="155"/>
      <c r="AW295" s="155"/>
      <c r="AX295" s="155"/>
      <c r="AY295" s="155"/>
      <c r="AZ295" s="155"/>
      <c r="BA295" s="155"/>
    </row>
    <row r="296" spans="1:53" x14ac:dyDescent="0.25">
      <c r="A296" s="70" t="s">
        <v>16</v>
      </c>
      <c r="B296" s="64">
        <v>34013</v>
      </c>
      <c r="C296" s="64" t="s">
        <v>33</v>
      </c>
      <c r="D296" s="64" t="s">
        <v>53</v>
      </c>
      <c r="E296" s="64" t="s">
        <v>103</v>
      </c>
      <c r="F296" s="64" t="s">
        <v>99</v>
      </c>
      <c r="G296" s="64" t="s">
        <v>115</v>
      </c>
      <c r="H296" s="64"/>
      <c r="I296" s="64">
        <v>2265004030</v>
      </c>
      <c r="J296" s="65" t="s">
        <v>1</v>
      </c>
      <c r="K296" s="64" t="s">
        <v>1</v>
      </c>
      <c r="L296" s="64" t="s">
        <v>19</v>
      </c>
      <c r="M296" s="71" t="s">
        <v>19</v>
      </c>
      <c r="N296" s="71">
        <v>4.0594050527000001E-3</v>
      </c>
      <c r="O296" s="71">
        <v>4.0594050527000001E-3</v>
      </c>
      <c r="P296" s="66" t="s">
        <v>19</v>
      </c>
      <c r="Q296" s="71">
        <v>2.28398632E-3</v>
      </c>
      <c r="R296" s="66">
        <v>1</v>
      </c>
      <c r="S296" s="66">
        <f t="shared" si="35"/>
        <v>2.28398632E-3</v>
      </c>
      <c r="T296" s="66">
        <f t="shared" si="39"/>
        <v>1.7754187327E-3</v>
      </c>
      <c r="U296" s="71">
        <v>3.8776290999999999E-4</v>
      </c>
      <c r="V296" s="71">
        <v>3.8776290999999999E-4</v>
      </c>
      <c r="W296" s="71" t="s">
        <v>19</v>
      </c>
      <c r="X296" s="71">
        <v>3.4906483333333339E-4</v>
      </c>
      <c r="Y296" s="66">
        <v>1</v>
      </c>
      <c r="Z296" s="66">
        <f t="shared" si="36"/>
        <v>3.4906483333333339E-4</v>
      </c>
      <c r="AA296" s="66">
        <f t="shared" si="37"/>
        <v>3.8698076666666601E-5</v>
      </c>
      <c r="AB296" s="71">
        <v>3.3184855999999999E-2</v>
      </c>
      <c r="AC296" s="71">
        <v>3.3184855999999999E-2</v>
      </c>
      <c r="AD296" s="71"/>
      <c r="AE296" s="71">
        <v>3.2538354016666667E-2</v>
      </c>
      <c r="AF296" s="72">
        <v>1</v>
      </c>
      <c r="AG296" s="66">
        <f t="shared" si="40"/>
        <v>3.2538354016666667E-2</v>
      </c>
      <c r="AH296" s="66">
        <f t="shared" si="38"/>
        <v>6.4650198333333214E-4</v>
      </c>
      <c r="AI296" s="67" t="s">
        <v>71</v>
      </c>
      <c r="AJ296" s="162"/>
      <c r="AS296" s="155"/>
      <c r="AT296" s="155"/>
      <c r="AU296" s="155"/>
      <c r="AV296" s="155"/>
      <c r="AW296" s="155"/>
      <c r="AX296" s="155"/>
      <c r="AY296" s="155"/>
      <c r="AZ296" s="155"/>
      <c r="BA296" s="155"/>
    </row>
    <row r="297" spans="1:53" x14ac:dyDescent="0.25">
      <c r="A297" s="70" t="s">
        <v>16</v>
      </c>
      <c r="B297" s="64">
        <v>34013</v>
      </c>
      <c r="C297" s="64" t="s">
        <v>33</v>
      </c>
      <c r="D297" s="64" t="s">
        <v>53</v>
      </c>
      <c r="E297" s="64" t="s">
        <v>103</v>
      </c>
      <c r="F297" s="64" t="s">
        <v>100</v>
      </c>
      <c r="G297" s="64" t="s">
        <v>115</v>
      </c>
      <c r="H297" s="64"/>
      <c r="I297" s="64">
        <v>2265004031</v>
      </c>
      <c r="J297" s="65" t="s">
        <v>1</v>
      </c>
      <c r="K297" s="64" t="s">
        <v>1</v>
      </c>
      <c r="L297" s="64" t="s">
        <v>19</v>
      </c>
      <c r="M297" s="71" t="s">
        <v>19</v>
      </c>
      <c r="N297" s="71">
        <v>6.3460449753043907E-2</v>
      </c>
      <c r="O297" s="71">
        <v>6.3460449753043907E-2</v>
      </c>
      <c r="P297" s="66" t="s">
        <v>19</v>
      </c>
      <c r="Q297" s="71">
        <v>5.044758458666667E-2</v>
      </c>
      <c r="R297" s="66">
        <v>1</v>
      </c>
      <c r="S297" s="66">
        <f t="shared" si="35"/>
        <v>5.044758458666667E-2</v>
      </c>
      <c r="T297" s="66">
        <f t="shared" si="39"/>
        <v>1.3012865166377237E-2</v>
      </c>
      <c r="U297" s="71">
        <v>2.6227662970999998E-2</v>
      </c>
      <c r="V297" s="71">
        <v>2.6227662970999998E-2</v>
      </c>
      <c r="W297" s="71" t="s">
        <v>19</v>
      </c>
      <c r="X297" s="71">
        <v>1.436971316E-2</v>
      </c>
      <c r="Y297" s="66">
        <v>1</v>
      </c>
      <c r="Z297" s="66">
        <f t="shared" si="36"/>
        <v>1.436971316E-2</v>
      </c>
      <c r="AA297" s="66">
        <f t="shared" si="37"/>
        <v>1.1857949810999998E-2</v>
      </c>
      <c r="AB297" s="71">
        <v>1.6679731147000001</v>
      </c>
      <c r="AC297" s="71">
        <v>1.6679731147000001</v>
      </c>
      <c r="AD297" s="71"/>
      <c r="AE297" s="71">
        <v>1.6218140055333332</v>
      </c>
      <c r="AF297" s="72">
        <v>1</v>
      </c>
      <c r="AG297" s="66">
        <f t="shared" si="40"/>
        <v>1.6218140055333332</v>
      </c>
      <c r="AH297" s="66">
        <f t="shared" si="38"/>
        <v>4.6159109166666878E-2</v>
      </c>
      <c r="AI297" s="67" t="s">
        <v>71</v>
      </c>
      <c r="AJ297" s="162"/>
      <c r="AS297" s="155"/>
      <c r="AT297" s="155"/>
      <c r="AU297" s="155"/>
      <c r="AV297" s="155"/>
      <c r="AW297" s="155"/>
      <c r="AX297" s="155"/>
      <c r="AY297" s="155"/>
      <c r="AZ297" s="155"/>
      <c r="BA297" s="155"/>
    </row>
    <row r="298" spans="1:53" x14ac:dyDescent="0.25">
      <c r="A298" s="70" t="s">
        <v>16</v>
      </c>
      <c r="B298" s="64">
        <v>34013</v>
      </c>
      <c r="C298" s="64" t="s">
        <v>33</v>
      </c>
      <c r="D298" s="64" t="s">
        <v>53</v>
      </c>
      <c r="E298" s="64" t="s">
        <v>104</v>
      </c>
      <c r="F298" s="64" t="s">
        <v>99</v>
      </c>
      <c r="G298" s="64" t="s">
        <v>115</v>
      </c>
      <c r="H298" s="64"/>
      <c r="I298" s="64">
        <v>2265004035</v>
      </c>
      <c r="J298" s="65" t="s">
        <v>1</v>
      </c>
      <c r="K298" s="64" t="s">
        <v>1</v>
      </c>
      <c r="L298" s="64" t="s">
        <v>19</v>
      </c>
      <c r="M298" s="71" t="s">
        <v>19</v>
      </c>
      <c r="N298" s="71">
        <v>2.9598333099999999E-2</v>
      </c>
      <c r="O298" s="71">
        <v>2.9598333099999999E-2</v>
      </c>
      <c r="P298" s="66" t="s">
        <v>19</v>
      </c>
      <c r="Q298" s="71">
        <v>1.0460921899999998E-2</v>
      </c>
      <c r="R298" s="66">
        <v>1</v>
      </c>
      <c r="S298" s="66">
        <f t="shared" si="35"/>
        <v>1.0460921899999998E-2</v>
      </c>
      <c r="T298" s="66">
        <f t="shared" si="39"/>
        <v>1.9137411200000003E-2</v>
      </c>
      <c r="U298" s="71">
        <v>0</v>
      </c>
      <c r="V298" s="71">
        <v>0</v>
      </c>
      <c r="W298" s="71" t="s">
        <v>19</v>
      </c>
      <c r="X298" s="71">
        <v>0</v>
      </c>
      <c r="Y298" s="66">
        <v>1</v>
      </c>
      <c r="Z298" s="66">
        <f t="shared" si="36"/>
        <v>0</v>
      </c>
      <c r="AA298" s="66">
        <f t="shared" si="37"/>
        <v>0</v>
      </c>
      <c r="AB298" s="71">
        <v>0</v>
      </c>
      <c r="AC298" s="71">
        <v>0</v>
      </c>
      <c r="AD298" s="71"/>
      <c r="AE298" s="71">
        <v>0</v>
      </c>
      <c r="AF298" s="72">
        <v>1</v>
      </c>
      <c r="AG298" s="66">
        <f t="shared" si="40"/>
        <v>0</v>
      </c>
      <c r="AH298" s="66">
        <f t="shared" si="38"/>
        <v>0</v>
      </c>
      <c r="AI298" s="67" t="s">
        <v>71</v>
      </c>
      <c r="AJ298" s="162"/>
      <c r="AS298" s="155"/>
      <c r="AT298" s="155"/>
      <c r="AU298" s="155"/>
      <c r="AV298" s="155"/>
      <c r="AW298" s="155"/>
      <c r="AX298" s="155"/>
      <c r="AY298" s="155"/>
      <c r="AZ298" s="155"/>
      <c r="BA298" s="155"/>
    </row>
    <row r="299" spans="1:53" x14ac:dyDescent="0.25">
      <c r="A299" s="70" t="s">
        <v>16</v>
      </c>
      <c r="B299" s="64">
        <v>34013</v>
      </c>
      <c r="C299" s="64" t="s">
        <v>33</v>
      </c>
      <c r="D299" s="64" t="s">
        <v>53</v>
      </c>
      <c r="E299" s="64" t="s">
        <v>104</v>
      </c>
      <c r="F299" s="64" t="s">
        <v>100</v>
      </c>
      <c r="G299" s="64" t="s">
        <v>115</v>
      </c>
      <c r="H299" s="64"/>
      <c r="I299" s="64">
        <v>2265004036</v>
      </c>
      <c r="J299" s="65" t="s">
        <v>1</v>
      </c>
      <c r="K299" s="64" t="s">
        <v>1</v>
      </c>
      <c r="L299" s="64" t="s">
        <v>19</v>
      </c>
      <c r="M299" s="71" t="s">
        <v>19</v>
      </c>
      <c r="N299" s="71">
        <v>1.668026367E-3</v>
      </c>
      <c r="O299" s="71">
        <v>1.668026367E-3</v>
      </c>
      <c r="P299" s="66" t="s">
        <v>19</v>
      </c>
      <c r="Q299" s="71">
        <v>5.5960604333333338E-4</v>
      </c>
      <c r="R299" s="66">
        <v>1</v>
      </c>
      <c r="S299" s="66">
        <f t="shared" si="35"/>
        <v>5.5960604333333338E-4</v>
      </c>
      <c r="T299" s="66">
        <f t="shared" si="39"/>
        <v>1.1084203236666665E-3</v>
      </c>
      <c r="U299" s="71">
        <v>0</v>
      </c>
      <c r="V299" s="71">
        <v>0</v>
      </c>
      <c r="W299" s="71" t="s">
        <v>19</v>
      </c>
      <c r="X299" s="71">
        <v>0</v>
      </c>
      <c r="Y299" s="66">
        <v>1</v>
      </c>
      <c r="Z299" s="66">
        <f t="shared" si="36"/>
        <v>0</v>
      </c>
      <c r="AA299" s="66">
        <f t="shared" si="37"/>
        <v>0</v>
      </c>
      <c r="AB299" s="71">
        <v>0</v>
      </c>
      <c r="AC299" s="71">
        <v>0</v>
      </c>
      <c r="AD299" s="71"/>
      <c r="AE299" s="71">
        <v>0</v>
      </c>
      <c r="AF299" s="72">
        <v>1</v>
      </c>
      <c r="AG299" s="66">
        <f t="shared" si="40"/>
        <v>0</v>
      </c>
      <c r="AH299" s="66">
        <f t="shared" si="38"/>
        <v>0</v>
      </c>
      <c r="AI299" s="67" t="s">
        <v>71</v>
      </c>
      <c r="AJ299" s="162"/>
      <c r="AS299" s="155"/>
      <c r="AT299" s="155"/>
      <c r="AU299" s="155"/>
      <c r="AV299" s="155"/>
      <c r="AW299" s="155"/>
      <c r="AX299" s="155"/>
      <c r="AY299" s="155"/>
      <c r="AZ299" s="155"/>
      <c r="BA299" s="155"/>
    </row>
    <row r="300" spans="1:53" x14ac:dyDescent="0.25">
      <c r="A300" s="70" t="s">
        <v>16</v>
      </c>
      <c r="B300" s="64">
        <v>34013</v>
      </c>
      <c r="C300" s="64" t="s">
        <v>33</v>
      </c>
      <c r="D300" s="64" t="s">
        <v>53</v>
      </c>
      <c r="E300" s="64" t="s">
        <v>136</v>
      </c>
      <c r="F300" s="64" t="s">
        <v>99</v>
      </c>
      <c r="G300" s="64" t="s">
        <v>115</v>
      </c>
      <c r="H300" s="64"/>
      <c r="I300" s="64">
        <v>2265004040</v>
      </c>
      <c r="J300" s="65" t="s">
        <v>1</v>
      </c>
      <c r="K300" s="64" t="s">
        <v>1</v>
      </c>
      <c r="L300" s="64" t="s">
        <v>19</v>
      </c>
      <c r="M300" s="71" t="s">
        <v>19</v>
      </c>
      <c r="N300" s="71">
        <v>4.2251516861596401E-2</v>
      </c>
      <c r="O300" s="71">
        <v>4.2251516861596401E-2</v>
      </c>
      <c r="P300" s="66" t="s">
        <v>19</v>
      </c>
      <c r="Q300" s="71">
        <v>3.5024797939999998E-2</v>
      </c>
      <c r="R300" s="66">
        <v>1</v>
      </c>
      <c r="S300" s="66">
        <f t="shared" si="35"/>
        <v>3.5024797939999998E-2</v>
      </c>
      <c r="T300" s="66">
        <f t="shared" si="39"/>
        <v>7.2267189215964034E-3</v>
      </c>
      <c r="U300" s="71">
        <v>8.3449433049999997E-3</v>
      </c>
      <c r="V300" s="71">
        <v>8.3449433049999997E-3</v>
      </c>
      <c r="W300" s="71" t="s">
        <v>19</v>
      </c>
      <c r="X300" s="71">
        <v>7.0301657433333338E-3</v>
      </c>
      <c r="Y300" s="66">
        <v>1</v>
      </c>
      <c r="Z300" s="66">
        <f t="shared" si="36"/>
        <v>7.0301657433333338E-3</v>
      </c>
      <c r="AA300" s="66">
        <f t="shared" si="37"/>
        <v>1.3147775616666659E-3</v>
      </c>
      <c r="AB300" s="71">
        <v>0.7046558463</v>
      </c>
      <c r="AC300" s="71">
        <v>0.7046558463</v>
      </c>
      <c r="AD300" s="71"/>
      <c r="AE300" s="71">
        <v>0.96014691648333328</v>
      </c>
      <c r="AF300" s="72">
        <v>1</v>
      </c>
      <c r="AG300" s="66">
        <f t="shared" si="40"/>
        <v>0.96014691648333328</v>
      </c>
      <c r="AH300" s="66">
        <f t="shared" si="38"/>
        <v>-0.25549107018333328</v>
      </c>
      <c r="AI300" s="67" t="s">
        <v>71</v>
      </c>
      <c r="AJ300" s="162"/>
      <c r="AS300" s="155"/>
      <c r="AT300" s="155"/>
      <c r="AU300" s="155"/>
      <c r="AV300" s="155"/>
      <c r="AW300" s="155"/>
      <c r="AX300" s="155"/>
      <c r="AY300" s="155"/>
      <c r="AZ300" s="155"/>
      <c r="BA300" s="155"/>
    </row>
    <row r="301" spans="1:53" x14ac:dyDescent="0.25">
      <c r="A301" s="70" t="s">
        <v>16</v>
      </c>
      <c r="B301" s="64">
        <v>34013</v>
      </c>
      <c r="C301" s="64" t="s">
        <v>33</v>
      </c>
      <c r="D301" s="64" t="s">
        <v>53</v>
      </c>
      <c r="E301" s="64" t="s">
        <v>136</v>
      </c>
      <c r="F301" s="64" t="s">
        <v>100</v>
      </c>
      <c r="G301" s="64" t="s">
        <v>115</v>
      </c>
      <c r="H301" s="64"/>
      <c r="I301" s="64">
        <v>2265004041</v>
      </c>
      <c r="J301" s="65" t="s">
        <v>1</v>
      </c>
      <c r="K301" s="64" t="s">
        <v>1</v>
      </c>
      <c r="L301" s="64" t="s">
        <v>19</v>
      </c>
      <c r="M301" s="71" t="s">
        <v>19</v>
      </c>
      <c r="N301" s="71">
        <v>6.262791505849301E-3</v>
      </c>
      <c r="O301" s="71">
        <v>6.262791505849301E-3</v>
      </c>
      <c r="P301" s="66" t="s">
        <v>19</v>
      </c>
      <c r="Q301" s="71">
        <v>4.7682256233333329E-3</v>
      </c>
      <c r="R301" s="66">
        <v>1</v>
      </c>
      <c r="S301" s="66">
        <f t="shared" si="35"/>
        <v>4.7682256233333329E-3</v>
      </c>
      <c r="T301" s="66">
        <f t="shared" si="39"/>
        <v>1.4945658825159681E-3</v>
      </c>
      <c r="U301" s="71">
        <v>2.4856513292999998E-3</v>
      </c>
      <c r="V301" s="71">
        <v>2.4856513292999998E-3</v>
      </c>
      <c r="W301" s="71" t="s">
        <v>19</v>
      </c>
      <c r="X301" s="71">
        <v>1.5090623900000002E-3</v>
      </c>
      <c r="Y301" s="66">
        <v>1</v>
      </c>
      <c r="Z301" s="66">
        <f t="shared" si="36"/>
        <v>1.5090623900000002E-3</v>
      </c>
      <c r="AA301" s="66">
        <f t="shared" si="37"/>
        <v>9.7658893929999956E-4</v>
      </c>
      <c r="AB301" s="71">
        <v>0.22156468706999999</v>
      </c>
      <c r="AC301" s="71">
        <v>0.22156468706999999</v>
      </c>
      <c r="AD301" s="71"/>
      <c r="AE301" s="71">
        <v>0.22642255760666666</v>
      </c>
      <c r="AF301" s="72">
        <v>1</v>
      </c>
      <c r="AG301" s="66">
        <f t="shared" si="40"/>
        <v>0.22642255760666666</v>
      </c>
      <c r="AH301" s="66">
        <f t="shared" si="38"/>
        <v>-4.8578705366666697E-3</v>
      </c>
      <c r="AI301" s="67" t="s">
        <v>71</v>
      </c>
      <c r="AJ301" s="162"/>
      <c r="AS301" s="155"/>
      <c r="AT301" s="155"/>
      <c r="AU301" s="155"/>
      <c r="AV301" s="155"/>
      <c r="AW301" s="155"/>
      <c r="AX301" s="155"/>
      <c r="AY301" s="155"/>
      <c r="AZ301" s="155"/>
      <c r="BA301" s="155"/>
    </row>
    <row r="302" spans="1:53" x14ac:dyDescent="0.25">
      <c r="A302" s="70" t="s">
        <v>16</v>
      </c>
      <c r="B302" s="64">
        <v>34013</v>
      </c>
      <c r="C302" s="64" t="s">
        <v>33</v>
      </c>
      <c r="D302" s="64" t="s">
        <v>53</v>
      </c>
      <c r="E302" s="64" t="s">
        <v>137</v>
      </c>
      <c r="F302" s="64" t="s">
        <v>100</v>
      </c>
      <c r="G302" s="64" t="s">
        <v>115</v>
      </c>
      <c r="H302" s="64"/>
      <c r="I302" s="64">
        <v>2265004046</v>
      </c>
      <c r="J302" s="65" t="s">
        <v>1</v>
      </c>
      <c r="K302" s="64" t="s">
        <v>1</v>
      </c>
      <c r="L302" s="64" t="s">
        <v>19</v>
      </c>
      <c r="M302" s="71" t="s">
        <v>19</v>
      </c>
      <c r="N302" s="71">
        <v>9.3418125009103996E-3</v>
      </c>
      <c r="O302" s="71">
        <v>9.3418125009103996E-3</v>
      </c>
      <c r="P302" s="66" t="s">
        <v>19</v>
      </c>
      <c r="Q302" s="71">
        <v>6.7354815366666666E-3</v>
      </c>
      <c r="R302" s="66">
        <v>1</v>
      </c>
      <c r="S302" s="66">
        <f t="shared" si="35"/>
        <v>6.7354815366666666E-3</v>
      </c>
      <c r="T302" s="66">
        <f t="shared" si="39"/>
        <v>2.6063309642437331E-3</v>
      </c>
      <c r="U302" s="71">
        <v>3.350742305E-3</v>
      </c>
      <c r="V302" s="71">
        <v>3.350742305E-3</v>
      </c>
      <c r="W302" s="71" t="s">
        <v>19</v>
      </c>
      <c r="X302" s="71">
        <v>2.3181579300000001E-3</v>
      </c>
      <c r="Y302" s="66">
        <v>1</v>
      </c>
      <c r="Z302" s="66">
        <f t="shared" si="36"/>
        <v>2.3181579300000001E-3</v>
      </c>
      <c r="AA302" s="66">
        <f t="shared" si="37"/>
        <v>1.0325843749999998E-3</v>
      </c>
      <c r="AB302" s="71">
        <v>0.28667229980999998</v>
      </c>
      <c r="AC302" s="71">
        <v>0.28667229980999998</v>
      </c>
      <c r="AD302" s="71"/>
      <c r="AE302" s="71">
        <v>0.26731384936666663</v>
      </c>
      <c r="AF302" s="72">
        <v>1</v>
      </c>
      <c r="AG302" s="66">
        <f t="shared" si="40"/>
        <v>0.26731384936666663</v>
      </c>
      <c r="AH302" s="66">
        <f t="shared" si="38"/>
        <v>1.9358450443333342E-2</v>
      </c>
      <c r="AI302" s="67" t="s">
        <v>71</v>
      </c>
      <c r="AJ302" s="162"/>
      <c r="AS302" s="155"/>
      <c r="AT302" s="155"/>
      <c r="AU302" s="155"/>
      <c r="AV302" s="155"/>
      <c r="AW302" s="155"/>
      <c r="AX302" s="155"/>
      <c r="AY302" s="155"/>
      <c r="AZ302" s="155"/>
      <c r="BA302" s="155"/>
    </row>
    <row r="303" spans="1:53" x14ac:dyDescent="0.25">
      <c r="A303" s="70" t="s">
        <v>16</v>
      </c>
      <c r="B303" s="64">
        <v>34013</v>
      </c>
      <c r="C303" s="64" t="s">
        <v>33</v>
      </c>
      <c r="D303" s="64" t="s">
        <v>53</v>
      </c>
      <c r="E303" s="64" t="s">
        <v>138</v>
      </c>
      <c r="F303" s="64" t="s">
        <v>100</v>
      </c>
      <c r="G303" s="64" t="s">
        <v>115</v>
      </c>
      <c r="H303" s="64"/>
      <c r="I303" s="64">
        <v>2265004051</v>
      </c>
      <c r="J303" s="65" t="s">
        <v>1</v>
      </c>
      <c r="K303" s="64" t="s">
        <v>1</v>
      </c>
      <c r="L303" s="64" t="s">
        <v>19</v>
      </c>
      <c r="M303" s="71" t="s">
        <v>19</v>
      </c>
      <c r="N303" s="71">
        <v>1.0494924058900002E-2</v>
      </c>
      <c r="O303" s="71">
        <v>1.0494924058900002E-2</v>
      </c>
      <c r="P303" s="66" t="s">
        <v>19</v>
      </c>
      <c r="Q303" s="71">
        <v>5.6258228033333338E-3</v>
      </c>
      <c r="R303" s="66">
        <v>1</v>
      </c>
      <c r="S303" s="66">
        <f t="shared" ref="S303:S366" si="41">R303*Q303</f>
        <v>5.6258228033333338E-3</v>
      </c>
      <c r="T303" s="66">
        <f t="shared" si="39"/>
        <v>4.8691012555666683E-3</v>
      </c>
      <c r="U303" s="71">
        <v>1.2934108400000002E-3</v>
      </c>
      <c r="V303" s="71">
        <v>1.2934108400000002E-3</v>
      </c>
      <c r="W303" s="71" t="s">
        <v>19</v>
      </c>
      <c r="X303" s="71">
        <v>8.4510433333333333E-4</v>
      </c>
      <c r="Y303" s="66">
        <v>1</v>
      </c>
      <c r="Z303" s="66">
        <f t="shared" ref="Z303:Z366" si="42">Y303*X303</f>
        <v>8.4510433333333333E-4</v>
      </c>
      <c r="AA303" s="66">
        <f t="shared" ref="AA303:AA366" si="43">V303-Z303</f>
        <v>4.4830650666666683E-4</v>
      </c>
      <c r="AB303" s="71">
        <v>0.11662742999999999</v>
      </c>
      <c r="AC303" s="71">
        <v>0.11662742999999999</v>
      </c>
      <c r="AD303" s="71"/>
      <c r="AE303" s="71">
        <v>7.7919354406666669E-2</v>
      </c>
      <c r="AF303" s="72">
        <v>1</v>
      </c>
      <c r="AG303" s="66">
        <f t="shared" si="40"/>
        <v>7.7919354406666669E-2</v>
      </c>
      <c r="AH303" s="66">
        <f t="shared" ref="AH303:AH366" si="44">AC303-AG303</f>
        <v>3.8708075593333321E-2</v>
      </c>
      <c r="AI303" s="67" t="s">
        <v>71</v>
      </c>
      <c r="AJ303" s="162"/>
      <c r="AS303" s="155"/>
      <c r="AT303" s="155"/>
      <c r="AU303" s="155"/>
      <c r="AV303" s="155"/>
      <c r="AW303" s="155"/>
      <c r="AX303" s="155"/>
      <c r="AY303" s="155"/>
      <c r="AZ303" s="155"/>
      <c r="BA303" s="155"/>
    </row>
    <row r="304" spans="1:53" x14ac:dyDescent="0.25">
      <c r="A304" s="70" t="s">
        <v>16</v>
      </c>
      <c r="B304" s="64">
        <v>34013</v>
      </c>
      <c r="C304" s="64" t="s">
        <v>33</v>
      </c>
      <c r="D304" s="64" t="s">
        <v>53</v>
      </c>
      <c r="E304" s="64" t="s">
        <v>139</v>
      </c>
      <c r="F304" s="64" t="s">
        <v>99</v>
      </c>
      <c r="G304" s="64" t="s">
        <v>115</v>
      </c>
      <c r="H304" s="64"/>
      <c r="I304" s="64">
        <v>2265004055</v>
      </c>
      <c r="J304" s="65" t="s">
        <v>1</v>
      </c>
      <c r="K304" s="64" t="s">
        <v>1</v>
      </c>
      <c r="L304" s="64" t="s">
        <v>19</v>
      </c>
      <c r="M304" s="71" t="s">
        <v>19</v>
      </c>
      <c r="N304" s="71">
        <v>0.43907892613658001</v>
      </c>
      <c r="O304" s="71">
        <v>0.43907892613658001</v>
      </c>
      <c r="P304" s="66" t="s">
        <v>19</v>
      </c>
      <c r="Q304" s="71">
        <v>0.37558898399000001</v>
      </c>
      <c r="R304" s="66">
        <v>1</v>
      </c>
      <c r="S304" s="66">
        <f t="shared" si="41"/>
        <v>0.37558898399000001</v>
      </c>
      <c r="T304" s="66">
        <f t="shared" si="39"/>
        <v>6.3489942146579992E-2</v>
      </c>
      <c r="U304" s="71">
        <v>0.11199818353999999</v>
      </c>
      <c r="V304" s="71">
        <v>0.11199818353999999</v>
      </c>
      <c r="W304" s="71" t="s">
        <v>19</v>
      </c>
      <c r="X304" s="71">
        <v>9.4024103506666665E-2</v>
      </c>
      <c r="Y304" s="66">
        <v>1</v>
      </c>
      <c r="Z304" s="66">
        <f t="shared" si="42"/>
        <v>9.4024103506666665E-2</v>
      </c>
      <c r="AA304" s="66">
        <f t="shared" si="43"/>
        <v>1.7974080033333326E-2</v>
      </c>
      <c r="AB304" s="71">
        <v>9.4265288687000002</v>
      </c>
      <c r="AC304" s="71">
        <v>9.4265288687000002</v>
      </c>
      <c r="AD304" s="71"/>
      <c r="AE304" s="71">
        <v>12.865353959333333</v>
      </c>
      <c r="AF304" s="72">
        <v>1</v>
      </c>
      <c r="AG304" s="66">
        <f t="shared" si="40"/>
        <v>12.865353959333333</v>
      </c>
      <c r="AH304" s="66">
        <f t="shared" si="44"/>
        <v>-3.4388250906333333</v>
      </c>
      <c r="AI304" s="67" t="s">
        <v>71</v>
      </c>
      <c r="AJ304" s="162"/>
      <c r="AS304" s="155"/>
      <c r="AT304" s="155"/>
      <c r="AU304" s="155"/>
      <c r="AV304" s="155"/>
      <c r="AW304" s="155"/>
      <c r="AX304" s="155"/>
      <c r="AY304" s="155"/>
      <c r="AZ304" s="155"/>
      <c r="BA304" s="155"/>
    </row>
    <row r="305" spans="1:53" x14ac:dyDescent="0.25">
      <c r="A305" s="70" t="s">
        <v>16</v>
      </c>
      <c r="B305" s="64">
        <v>34013</v>
      </c>
      <c r="C305" s="64" t="s">
        <v>33</v>
      </c>
      <c r="D305" s="64" t="s">
        <v>53</v>
      </c>
      <c r="E305" s="64" t="s">
        <v>139</v>
      </c>
      <c r="F305" s="64" t="s">
        <v>100</v>
      </c>
      <c r="G305" s="64" t="s">
        <v>115</v>
      </c>
      <c r="H305" s="64"/>
      <c r="I305" s="64">
        <v>2265004056</v>
      </c>
      <c r="J305" s="65" t="s">
        <v>1</v>
      </c>
      <c r="K305" s="64" t="s">
        <v>1</v>
      </c>
      <c r="L305" s="64" t="s">
        <v>19</v>
      </c>
      <c r="M305" s="71" t="s">
        <v>19</v>
      </c>
      <c r="N305" s="71">
        <v>8.0202975391298018E-2</v>
      </c>
      <c r="O305" s="71">
        <v>8.0202975391298018E-2</v>
      </c>
      <c r="P305" s="66" t="s">
        <v>19</v>
      </c>
      <c r="Q305" s="71">
        <v>6.2017062909999997E-2</v>
      </c>
      <c r="R305" s="66">
        <v>1</v>
      </c>
      <c r="S305" s="66">
        <f t="shared" si="41"/>
        <v>6.2017062909999997E-2</v>
      </c>
      <c r="T305" s="66">
        <f t="shared" si="39"/>
        <v>1.8185912481298021E-2</v>
      </c>
      <c r="U305" s="71">
        <v>3.3784162216000002E-2</v>
      </c>
      <c r="V305" s="71">
        <v>3.3784162216000002E-2</v>
      </c>
      <c r="W305" s="71" t="s">
        <v>19</v>
      </c>
      <c r="X305" s="71">
        <v>2.0504068310000002E-2</v>
      </c>
      <c r="Y305" s="66">
        <v>1</v>
      </c>
      <c r="Z305" s="66">
        <f t="shared" si="42"/>
        <v>2.0504068310000002E-2</v>
      </c>
      <c r="AA305" s="66">
        <f t="shared" si="43"/>
        <v>1.3280093906E-2</v>
      </c>
      <c r="AB305" s="71">
        <v>3.0124712818999999</v>
      </c>
      <c r="AC305" s="71">
        <v>3.0124712818999999</v>
      </c>
      <c r="AD305" s="71"/>
      <c r="AE305" s="71">
        <v>3.0788914559333338</v>
      </c>
      <c r="AF305" s="72">
        <v>1</v>
      </c>
      <c r="AG305" s="66">
        <f t="shared" si="40"/>
        <v>3.0788914559333338</v>
      </c>
      <c r="AH305" s="66">
        <f t="shared" si="44"/>
        <v>-6.642017403333389E-2</v>
      </c>
      <c r="AI305" s="67" t="s">
        <v>71</v>
      </c>
      <c r="AJ305" s="162"/>
      <c r="AS305" s="155"/>
      <c r="AT305" s="155"/>
      <c r="AU305" s="155"/>
      <c r="AV305" s="155"/>
      <c r="AW305" s="155"/>
      <c r="AX305" s="155"/>
      <c r="AY305" s="155"/>
      <c r="AZ305" s="155"/>
      <c r="BA305" s="155"/>
    </row>
    <row r="306" spans="1:53" x14ac:dyDescent="0.25">
      <c r="A306" s="70" t="s">
        <v>16</v>
      </c>
      <c r="B306" s="64">
        <v>34013</v>
      </c>
      <c r="C306" s="64" t="s">
        <v>33</v>
      </c>
      <c r="D306" s="64" t="s">
        <v>53</v>
      </c>
      <c r="E306" s="64" t="s">
        <v>140</v>
      </c>
      <c r="F306" s="64" t="s">
        <v>100</v>
      </c>
      <c r="G306" s="64" t="s">
        <v>115</v>
      </c>
      <c r="H306" s="64"/>
      <c r="I306" s="64">
        <v>2265004066</v>
      </c>
      <c r="J306" s="65" t="s">
        <v>1</v>
      </c>
      <c r="K306" s="64" t="s">
        <v>1</v>
      </c>
      <c r="L306" s="64" t="s">
        <v>19</v>
      </c>
      <c r="M306" s="71" t="s">
        <v>19</v>
      </c>
      <c r="N306" s="71">
        <v>9.0541866073438823E-3</v>
      </c>
      <c r="O306" s="71">
        <v>9.0541866073438823E-3</v>
      </c>
      <c r="P306" s="66" t="s">
        <v>19</v>
      </c>
      <c r="Q306" s="71">
        <v>6.4683550800000008E-3</v>
      </c>
      <c r="R306" s="66">
        <v>1</v>
      </c>
      <c r="S306" s="66">
        <f t="shared" si="41"/>
        <v>6.4683550800000008E-3</v>
      </c>
      <c r="T306" s="66">
        <f t="shared" si="39"/>
        <v>2.5858315273438815E-3</v>
      </c>
      <c r="U306" s="71">
        <v>6.1339626306999998E-3</v>
      </c>
      <c r="V306" s="71">
        <v>6.1339626306999998E-3</v>
      </c>
      <c r="W306" s="71" t="s">
        <v>19</v>
      </c>
      <c r="X306" s="71">
        <v>3.4432490033333338E-3</v>
      </c>
      <c r="Y306" s="66">
        <v>1</v>
      </c>
      <c r="Z306" s="66">
        <f t="shared" si="42"/>
        <v>3.4432490033333338E-3</v>
      </c>
      <c r="AA306" s="66">
        <f t="shared" si="43"/>
        <v>2.690713627366666E-3</v>
      </c>
      <c r="AB306" s="71">
        <v>0.33509927333300005</v>
      </c>
      <c r="AC306" s="71">
        <v>0.33509927333300005</v>
      </c>
      <c r="AD306" s="71"/>
      <c r="AE306" s="71">
        <v>0.318126666</v>
      </c>
      <c r="AF306" s="72">
        <v>1</v>
      </c>
      <c r="AG306" s="66">
        <f t="shared" si="40"/>
        <v>0.318126666</v>
      </c>
      <c r="AH306" s="66">
        <f t="shared" si="44"/>
        <v>1.6972607333000045E-2</v>
      </c>
      <c r="AI306" s="67" t="s">
        <v>71</v>
      </c>
      <c r="AJ306" s="162"/>
      <c r="AS306" s="155"/>
      <c r="AT306" s="155"/>
      <c r="AU306" s="155"/>
      <c r="AV306" s="155"/>
      <c r="AW306" s="155"/>
      <c r="AX306" s="155"/>
      <c r="AY306" s="155"/>
      <c r="AZ306" s="155"/>
      <c r="BA306" s="155"/>
    </row>
    <row r="307" spans="1:53" x14ac:dyDescent="0.25">
      <c r="A307" s="70" t="s">
        <v>16</v>
      </c>
      <c r="B307" s="64">
        <v>34013</v>
      </c>
      <c r="C307" s="64" t="s">
        <v>33</v>
      </c>
      <c r="D307" s="64" t="s">
        <v>53</v>
      </c>
      <c r="E307" s="64" t="s">
        <v>105</v>
      </c>
      <c r="F307" s="64" t="s">
        <v>100</v>
      </c>
      <c r="G307" s="64" t="s">
        <v>115</v>
      </c>
      <c r="H307" s="64"/>
      <c r="I307" s="64">
        <v>2265004071</v>
      </c>
      <c r="J307" s="65" t="s">
        <v>1</v>
      </c>
      <c r="K307" s="64" t="s">
        <v>1</v>
      </c>
      <c r="L307" s="64" t="s">
        <v>19</v>
      </c>
      <c r="M307" s="71" t="s">
        <v>19</v>
      </c>
      <c r="N307" s="71">
        <v>0.27815142248840202</v>
      </c>
      <c r="O307" s="71">
        <v>0.27815142248840202</v>
      </c>
      <c r="P307" s="66" t="s">
        <v>19</v>
      </c>
      <c r="Q307" s="71">
        <v>0.18010238909666665</v>
      </c>
      <c r="R307" s="66">
        <v>1</v>
      </c>
      <c r="S307" s="66">
        <f t="shared" si="41"/>
        <v>0.18010238909666665</v>
      </c>
      <c r="T307" s="66">
        <f t="shared" si="39"/>
        <v>9.8049033391735374E-2</v>
      </c>
      <c r="U307" s="71">
        <v>0.1016285975</v>
      </c>
      <c r="V307" s="71">
        <v>0.1016285975</v>
      </c>
      <c r="W307" s="71" t="s">
        <v>19</v>
      </c>
      <c r="X307" s="71">
        <v>6.5782186433333348E-2</v>
      </c>
      <c r="Y307" s="66">
        <v>1</v>
      </c>
      <c r="Z307" s="66">
        <f t="shared" si="42"/>
        <v>6.5782186433333348E-2</v>
      </c>
      <c r="AA307" s="66">
        <f t="shared" si="43"/>
        <v>3.5846411066666653E-2</v>
      </c>
      <c r="AB307" s="71">
        <v>8.5247122406999978</v>
      </c>
      <c r="AC307" s="71">
        <v>8.5247122406999978</v>
      </c>
      <c r="AD307" s="71"/>
      <c r="AE307" s="71">
        <v>8.544916052933333</v>
      </c>
      <c r="AF307" s="72">
        <v>1</v>
      </c>
      <c r="AG307" s="66">
        <f t="shared" si="40"/>
        <v>8.544916052933333</v>
      </c>
      <c r="AH307" s="66">
        <f t="shared" si="44"/>
        <v>-2.0203812233335228E-2</v>
      </c>
      <c r="AI307" s="67" t="s">
        <v>71</v>
      </c>
      <c r="AJ307" s="162"/>
      <c r="AS307" s="155"/>
      <c r="AT307" s="155"/>
      <c r="AU307" s="155"/>
      <c r="AV307" s="155"/>
      <c r="AW307" s="155"/>
      <c r="AX307" s="155"/>
      <c r="AY307" s="155"/>
      <c r="AZ307" s="155"/>
      <c r="BA307" s="155"/>
    </row>
    <row r="308" spans="1:53" x14ac:dyDescent="0.25">
      <c r="A308" s="70" t="s">
        <v>16</v>
      </c>
      <c r="B308" s="64">
        <v>34013</v>
      </c>
      <c r="C308" s="64" t="s">
        <v>33</v>
      </c>
      <c r="D308" s="64" t="s">
        <v>53</v>
      </c>
      <c r="E308" s="64" t="s">
        <v>141</v>
      </c>
      <c r="F308" s="64" t="s">
        <v>99</v>
      </c>
      <c r="G308" s="64" t="s">
        <v>115</v>
      </c>
      <c r="H308" s="64"/>
      <c r="I308" s="64">
        <v>2265004075</v>
      </c>
      <c r="J308" s="65" t="s">
        <v>1</v>
      </c>
      <c r="K308" s="64" t="s">
        <v>1</v>
      </c>
      <c r="L308" s="64" t="s">
        <v>19</v>
      </c>
      <c r="M308" s="71" t="s">
        <v>19</v>
      </c>
      <c r="N308" s="71">
        <v>2.5294960155468147E-2</v>
      </c>
      <c r="O308" s="71">
        <v>2.5294960155468147E-2</v>
      </c>
      <c r="P308" s="66" t="s">
        <v>19</v>
      </c>
      <c r="Q308" s="71">
        <v>1.8138143613333334E-2</v>
      </c>
      <c r="R308" s="66">
        <v>1</v>
      </c>
      <c r="S308" s="66">
        <f t="shared" si="41"/>
        <v>1.8138143613333334E-2</v>
      </c>
      <c r="T308" s="66">
        <f t="shared" si="39"/>
        <v>7.1568165421348126E-3</v>
      </c>
      <c r="U308" s="71">
        <v>4.0272869480000003E-3</v>
      </c>
      <c r="V308" s="71">
        <v>4.0272869480000003E-3</v>
      </c>
      <c r="W308" s="71" t="s">
        <v>19</v>
      </c>
      <c r="X308" s="71">
        <v>3.8518385766666669E-3</v>
      </c>
      <c r="Y308" s="66">
        <v>1</v>
      </c>
      <c r="Z308" s="66">
        <f t="shared" si="42"/>
        <v>3.8518385766666669E-3</v>
      </c>
      <c r="AA308" s="66">
        <f t="shared" si="43"/>
        <v>1.7544837133333336E-4</v>
      </c>
      <c r="AB308" s="71">
        <v>0.36801542640000001</v>
      </c>
      <c r="AC308" s="71">
        <v>0.36801542640000001</v>
      </c>
      <c r="AD308" s="71"/>
      <c r="AE308" s="71">
        <v>0.38557481028000001</v>
      </c>
      <c r="AF308" s="72">
        <v>1</v>
      </c>
      <c r="AG308" s="66">
        <f t="shared" si="40"/>
        <v>0.38557481028000001</v>
      </c>
      <c r="AH308" s="66">
        <f t="shared" si="44"/>
        <v>-1.7559383880000001E-2</v>
      </c>
      <c r="AI308" s="67" t="s">
        <v>71</v>
      </c>
      <c r="AJ308" s="162"/>
      <c r="AS308" s="155"/>
      <c r="AT308" s="155"/>
      <c r="AU308" s="155"/>
      <c r="AV308" s="155"/>
      <c r="AW308" s="155"/>
      <c r="AX308" s="155"/>
      <c r="AY308" s="155"/>
      <c r="AZ308" s="155"/>
      <c r="BA308" s="155"/>
    </row>
    <row r="309" spans="1:53" x14ac:dyDescent="0.25">
      <c r="A309" s="70" t="s">
        <v>16</v>
      </c>
      <c r="B309" s="64">
        <v>34013</v>
      </c>
      <c r="C309" s="64" t="s">
        <v>33</v>
      </c>
      <c r="D309" s="64" t="s">
        <v>53</v>
      </c>
      <c r="E309" s="64" t="s">
        <v>141</v>
      </c>
      <c r="F309" s="64" t="s">
        <v>100</v>
      </c>
      <c r="G309" s="64" t="s">
        <v>115</v>
      </c>
      <c r="H309" s="64"/>
      <c r="I309" s="64">
        <v>2265004076</v>
      </c>
      <c r="J309" s="65" t="s">
        <v>1</v>
      </c>
      <c r="K309" s="64" t="s">
        <v>1</v>
      </c>
      <c r="L309" s="64" t="s">
        <v>19</v>
      </c>
      <c r="M309" s="71" t="s">
        <v>19</v>
      </c>
      <c r="N309" s="71">
        <v>2.0627077306412021E-2</v>
      </c>
      <c r="O309" s="71">
        <v>2.0627077306412021E-2</v>
      </c>
      <c r="P309" s="66" t="s">
        <v>19</v>
      </c>
      <c r="Q309" s="71">
        <v>1.0489581959999999E-2</v>
      </c>
      <c r="R309" s="66">
        <v>1</v>
      </c>
      <c r="S309" s="66">
        <f t="shared" si="41"/>
        <v>1.0489581959999999E-2</v>
      </c>
      <c r="T309" s="66">
        <f t="shared" si="39"/>
        <v>1.0137495346412022E-2</v>
      </c>
      <c r="U309" s="71">
        <v>3.7261305079000001E-3</v>
      </c>
      <c r="V309" s="71">
        <v>3.7261305079000001E-3</v>
      </c>
      <c r="W309" s="71" t="s">
        <v>19</v>
      </c>
      <c r="X309" s="71">
        <v>2.6099026433333335E-3</v>
      </c>
      <c r="Y309" s="66">
        <v>1</v>
      </c>
      <c r="Z309" s="66">
        <f t="shared" si="42"/>
        <v>2.6099026433333335E-3</v>
      </c>
      <c r="AA309" s="66">
        <f t="shared" si="43"/>
        <v>1.1162278645666665E-3</v>
      </c>
      <c r="AB309" s="71">
        <v>0.336791162468</v>
      </c>
      <c r="AC309" s="71">
        <v>0.336791162468</v>
      </c>
      <c r="AD309" s="71"/>
      <c r="AE309" s="71">
        <v>0.25805334305666666</v>
      </c>
      <c r="AF309" s="72">
        <v>1</v>
      </c>
      <c r="AG309" s="66">
        <f t="shared" si="40"/>
        <v>0.25805334305666666</v>
      </c>
      <c r="AH309" s="66">
        <f t="shared" si="44"/>
        <v>7.8737819411333343E-2</v>
      </c>
      <c r="AI309" s="67" t="s">
        <v>71</v>
      </c>
      <c r="AJ309" s="162"/>
      <c r="AS309" s="155"/>
      <c r="AT309" s="155"/>
      <c r="AU309" s="155"/>
      <c r="AV309" s="155"/>
      <c r="AW309" s="155"/>
      <c r="AX309" s="155"/>
      <c r="AY309" s="155"/>
      <c r="AZ309" s="155"/>
      <c r="BA309" s="155"/>
    </row>
    <row r="310" spans="1:53" x14ac:dyDescent="0.25">
      <c r="A310" s="70" t="s">
        <v>16</v>
      </c>
      <c r="B310" s="64">
        <v>34013</v>
      </c>
      <c r="C310" s="64" t="s">
        <v>33</v>
      </c>
      <c r="D310" s="64" t="s">
        <v>53</v>
      </c>
      <c r="E310" s="64" t="s">
        <v>142</v>
      </c>
      <c r="F310" s="64" t="s">
        <v>107</v>
      </c>
      <c r="G310" s="64" t="s">
        <v>115</v>
      </c>
      <c r="H310" s="64"/>
      <c r="I310" s="64">
        <v>2265005010</v>
      </c>
      <c r="J310" s="65" t="s">
        <v>1</v>
      </c>
      <c r="K310" s="64" t="s">
        <v>1</v>
      </c>
      <c r="L310" s="64" t="s">
        <v>19</v>
      </c>
      <c r="M310" s="71" t="s">
        <v>19</v>
      </c>
      <c r="N310" s="71">
        <v>2.6996905040899999E-7</v>
      </c>
      <c r="O310" s="71">
        <v>2.6996905040899999E-7</v>
      </c>
      <c r="P310" s="66" t="s">
        <v>19</v>
      </c>
      <c r="Q310" s="71">
        <v>0</v>
      </c>
      <c r="R310" s="66">
        <v>1</v>
      </c>
      <c r="S310" s="66">
        <f t="shared" si="41"/>
        <v>0</v>
      </c>
      <c r="T310" s="66">
        <f t="shared" si="39"/>
        <v>2.6996905040899999E-7</v>
      </c>
      <c r="U310" s="71">
        <v>1.1393698799999999E-7</v>
      </c>
      <c r="V310" s="71">
        <v>1.1393698799999999E-7</v>
      </c>
      <c r="W310" s="71" t="s">
        <v>19</v>
      </c>
      <c r="X310" s="71">
        <v>0</v>
      </c>
      <c r="Y310" s="66">
        <v>1</v>
      </c>
      <c r="Z310" s="66">
        <f t="shared" si="42"/>
        <v>0</v>
      </c>
      <c r="AA310" s="66">
        <f t="shared" si="43"/>
        <v>1.1393698799999999E-7</v>
      </c>
      <c r="AB310" s="71">
        <v>1.04059559E-5</v>
      </c>
      <c r="AC310" s="71">
        <v>1.04059559E-5</v>
      </c>
      <c r="AD310" s="71"/>
      <c r="AE310" s="71">
        <v>1.0288226666666667E-5</v>
      </c>
      <c r="AF310" s="72">
        <v>1</v>
      </c>
      <c r="AG310" s="66">
        <f t="shared" si="40"/>
        <v>1.0288226666666667E-5</v>
      </c>
      <c r="AH310" s="66">
        <f t="shared" si="44"/>
        <v>1.1772923333333309E-7</v>
      </c>
      <c r="AI310" s="67" t="s">
        <v>71</v>
      </c>
      <c r="AJ310" s="162"/>
      <c r="AS310" s="155"/>
      <c r="AT310" s="155"/>
      <c r="AU310" s="155"/>
      <c r="AV310" s="155"/>
      <c r="AW310" s="155"/>
      <c r="AX310" s="155"/>
      <c r="AY310" s="155"/>
      <c r="AZ310" s="155"/>
      <c r="BA310" s="155"/>
    </row>
    <row r="311" spans="1:53" x14ac:dyDescent="0.25">
      <c r="A311" s="70" t="s">
        <v>16</v>
      </c>
      <c r="B311" s="64">
        <v>34013</v>
      </c>
      <c r="C311" s="64" t="s">
        <v>33</v>
      </c>
      <c r="D311" s="64" t="s">
        <v>53</v>
      </c>
      <c r="E311" s="64" t="s">
        <v>143</v>
      </c>
      <c r="F311" s="64" t="s">
        <v>107</v>
      </c>
      <c r="G311" s="64" t="s">
        <v>115</v>
      </c>
      <c r="H311" s="64"/>
      <c r="I311" s="64">
        <v>2265005015</v>
      </c>
      <c r="J311" s="65" t="s">
        <v>1</v>
      </c>
      <c r="K311" s="64" t="s">
        <v>1</v>
      </c>
      <c r="L311" s="64" t="s">
        <v>19</v>
      </c>
      <c r="M311" s="71" t="s">
        <v>19</v>
      </c>
      <c r="N311" s="71">
        <v>5.5263079727497995E-7</v>
      </c>
      <c r="O311" s="71">
        <v>5.5263079727497995E-7</v>
      </c>
      <c r="P311" s="66" t="s">
        <v>19</v>
      </c>
      <c r="Q311" s="71">
        <v>0</v>
      </c>
      <c r="R311" s="66">
        <v>1</v>
      </c>
      <c r="S311" s="66">
        <f t="shared" si="41"/>
        <v>0</v>
      </c>
      <c r="T311" s="66">
        <f t="shared" si="39"/>
        <v>5.5263079727497995E-7</v>
      </c>
      <c r="U311" s="71">
        <v>6.9815557359999995E-7</v>
      </c>
      <c r="V311" s="71">
        <v>6.9815557359999995E-7</v>
      </c>
      <c r="W311" s="71" t="s">
        <v>19</v>
      </c>
      <c r="X311" s="71">
        <v>0</v>
      </c>
      <c r="Y311" s="66">
        <v>1</v>
      </c>
      <c r="Z311" s="66">
        <f t="shared" si="42"/>
        <v>0</v>
      </c>
      <c r="AA311" s="66">
        <f t="shared" si="43"/>
        <v>6.9815557359999995E-7</v>
      </c>
      <c r="AB311" s="71">
        <v>1.6732485570999996E-5</v>
      </c>
      <c r="AC311" s="71">
        <v>1.6732485570999996E-5</v>
      </c>
      <c r="AD311" s="71"/>
      <c r="AE311" s="71">
        <v>1.1023100000000001E-5</v>
      </c>
      <c r="AF311" s="72">
        <v>1</v>
      </c>
      <c r="AG311" s="66">
        <f t="shared" si="40"/>
        <v>1.1023100000000001E-5</v>
      </c>
      <c r="AH311" s="66">
        <f t="shared" si="44"/>
        <v>5.7093855709999943E-6</v>
      </c>
      <c r="AI311" s="67" t="s">
        <v>71</v>
      </c>
      <c r="AJ311" s="162"/>
      <c r="AS311" s="155"/>
      <c r="AT311" s="155"/>
      <c r="AU311" s="155"/>
      <c r="AV311" s="155"/>
      <c r="AW311" s="155"/>
      <c r="AX311" s="155"/>
      <c r="AY311" s="155"/>
      <c r="AZ311" s="155"/>
      <c r="BA311" s="155"/>
    </row>
    <row r="312" spans="1:53" x14ac:dyDescent="0.25">
      <c r="A312" s="70" t="s">
        <v>16</v>
      </c>
      <c r="B312" s="64">
        <v>34013</v>
      </c>
      <c r="C312" s="64" t="s">
        <v>33</v>
      </c>
      <c r="D312" s="64" t="s">
        <v>53</v>
      </c>
      <c r="E312" s="64" t="s">
        <v>144</v>
      </c>
      <c r="F312" s="64" t="s">
        <v>107</v>
      </c>
      <c r="G312" s="64" t="s">
        <v>115</v>
      </c>
      <c r="H312" s="64"/>
      <c r="I312" s="64">
        <v>2265005025</v>
      </c>
      <c r="J312" s="65" t="s">
        <v>1</v>
      </c>
      <c r="K312" s="64" t="s">
        <v>1</v>
      </c>
      <c r="L312" s="64" t="s">
        <v>19</v>
      </c>
      <c r="M312" s="71" t="s">
        <v>19</v>
      </c>
      <c r="N312" s="71">
        <v>8.0489144532300014E-7</v>
      </c>
      <c r="O312" s="71">
        <v>8.0489144532300014E-7</v>
      </c>
      <c r="P312" s="66" t="s">
        <v>19</v>
      </c>
      <c r="Q312" s="71">
        <v>3.6743666666666669E-7</v>
      </c>
      <c r="R312" s="66">
        <v>1</v>
      </c>
      <c r="S312" s="66">
        <f t="shared" si="41"/>
        <v>3.6743666666666669E-7</v>
      </c>
      <c r="T312" s="66">
        <f t="shared" si="39"/>
        <v>4.3745477865633344E-7</v>
      </c>
      <c r="U312" s="71">
        <v>1.0488951930000001E-6</v>
      </c>
      <c r="V312" s="71">
        <v>1.0488951930000001E-6</v>
      </c>
      <c r="W312" s="71" t="s">
        <v>19</v>
      </c>
      <c r="X312" s="71">
        <v>1.1023100000000001E-6</v>
      </c>
      <c r="Y312" s="66">
        <v>1</v>
      </c>
      <c r="Z312" s="66">
        <f t="shared" si="42"/>
        <v>1.1023100000000001E-6</v>
      </c>
      <c r="AA312" s="66">
        <f t="shared" si="43"/>
        <v>-5.341480700000002E-8</v>
      </c>
      <c r="AB312" s="71">
        <v>1.3486522170000001E-5</v>
      </c>
      <c r="AC312" s="71">
        <v>1.3486522170000001E-5</v>
      </c>
      <c r="AD312" s="71"/>
      <c r="AE312" s="71">
        <v>1.0655663333333334E-5</v>
      </c>
      <c r="AF312" s="72">
        <v>1</v>
      </c>
      <c r="AG312" s="66">
        <f t="shared" si="40"/>
        <v>1.0655663333333334E-5</v>
      </c>
      <c r="AH312" s="66">
        <f t="shared" si="44"/>
        <v>2.8308588366666671E-6</v>
      </c>
      <c r="AI312" s="67" t="s">
        <v>71</v>
      </c>
      <c r="AJ312" s="162"/>
      <c r="AS312" s="155"/>
      <c r="AT312" s="155"/>
      <c r="AU312" s="155"/>
      <c r="AV312" s="155"/>
      <c r="AW312" s="155"/>
      <c r="AX312" s="155"/>
      <c r="AY312" s="155"/>
      <c r="AZ312" s="155"/>
      <c r="BA312" s="155"/>
    </row>
    <row r="313" spans="1:53" x14ac:dyDescent="0.25">
      <c r="A313" s="70" t="s">
        <v>16</v>
      </c>
      <c r="B313" s="64">
        <v>34013</v>
      </c>
      <c r="C313" s="64" t="s">
        <v>33</v>
      </c>
      <c r="D313" s="64" t="s">
        <v>53</v>
      </c>
      <c r="E313" s="64" t="s">
        <v>145</v>
      </c>
      <c r="F313" s="64" t="s">
        <v>107</v>
      </c>
      <c r="G313" s="64" t="s">
        <v>115</v>
      </c>
      <c r="H313" s="64"/>
      <c r="I313" s="64">
        <v>2265005030</v>
      </c>
      <c r="J313" s="65" t="s">
        <v>1</v>
      </c>
      <c r="K313" s="64" t="s">
        <v>1</v>
      </c>
      <c r="L313" s="64" t="s">
        <v>19</v>
      </c>
      <c r="M313" s="71" t="s">
        <v>19</v>
      </c>
      <c r="N313" s="71">
        <v>2.6285541897621999E-7</v>
      </c>
      <c r="O313" s="71">
        <v>2.6285541897621999E-7</v>
      </c>
      <c r="P313" s="66" t="s">
        <v>19</v>
      </c>
      <c r="Q313" s="71">
        <v>0</v>
      </c>
      <c r="R313" s="66">
        <v>1</v>
      </c>
      <c r="S313" s="66">
        <f t="shared" si="41"/>
        <v>0</v>
      </c>
      <c r="T313" s="66">
        <f t="shared" si="39"/>
        <v>2.6285541897621999E-7</v>
      </c>
      <c r="U313" s="71">
        <v>1.0635647978E-7</v>
      </c>
      <c r="V313" s="71">
        <v>1.0635647978E-7</v>
      </c>
      <c r="W313" s="71" t="s">
        <v>19</v>
      </c>
      <c r="X313" s="71">
        <v>0</v>
      </c>
      <c r="Y313" s="66">
        <v>1</v>
      </c>
      <c r="Z313" s="66">
        <f t="shared" si="42"/>
        <v>0</v>
      </c>
      <c r="AA313" s="66">
        <f t="shared" si="43"/>
        <v>1.0635647978E-7</v>
      </c>
      <c r="AB313" s="71">
        <v>9.0493240520000003E-6</v>
      </c>
      <c r="AC313" s="71">
        <v>9.0493240520000003E-6</v>
      </c>
      <c r="AD313" s="71"/>
      <c r="AE313" s="71">
        <v>8.8184800000000007E-6</v>
      </c>
      <c r="AF313" s="72">
        <v>1</v>
      </c>
      <c r="AG313" s="66">
        <f t="shared" si="40"/>
        <v>8.8184800000000007E-6</v>
      </c>
      <c r="AH313" s="66">
        <f t="shared" si="44"/>
        <v>2.3084405199999968E-7</v>
      </c>
      <c r="AI313" s="67" t="s">
        <v>71</v>
      </c>
      <c r="AJ313" s="162"/>
      <c r="AS313" s="155"/>
      <c r="AT313" s="155"/>
      <c r="AU313" s="155"/>
      <c r="AV313" s="155"/>
      <c r="AW313" s="155"/>
      <c r="AX313" s="155"/>
      <c r="AY313" s="155"/>
      <c r="AZ313" s="155"/>
      <c r="BA313" s="155"/>
    </row>
    <row r="314" spans="1:53" x14ac:dyDescent="0.25">
      <c r="A314" s="70" t="s">
        <v>16</v>
      </c>
      <c r="B314" s="64">
        <v>34013</v>
      </c>
      <c r="C314" s="64" t="s">
        <v>33</v>
      </c>
      <c r="D314" s="64" t="s">
        <v>53</v>
      </c>
      <c r="E314" s="64" t="s">
        <v>106</v>
      </c>
      <c r="F314" s="64" t="s">
        <v>107</v>
      </c>
      <c r="G314" s="64" t="s">
        <v>115</v>
      </c>
      <c r="H314" s="64"/>
      <c r="I314" s="64">
        <v>2265005035</v>
      </c>
      <c r="J314" s="65" t="s">
        <v>1</v>
      </c>
      <c r="K314" s="64" t="s">
        <v>1</v>
      </c>
      <c r="L314" s="64" t="s">
        <v>19</v>
      </c>
      <c r="M314" s="71" t="s">
        <v>19</v>
      </c>
      <c r="N314" s="71">
        <v>3.984337205896821E-6</v>
      </c>
      <c r="O314" s="71">
        <v>3.984337205896821E-6</v>
      </c>
      <c r="P314" s="66" t="s">
        <v>19</v>
      </c>
      <c r="Q314" s="71">
        <v>2.2046200000000002E-6</v>
      </c>
      <c r="R314" s="66">
        <v>1</v>
      </c>
      <c r="S314" s="66">
        <f t="shared" si="41"/>
        <v>2.2046200000000002E-6</v>
      </c>
      <c r="T314" s="66">
        <f t="shared" si="39"/>
        <v>1.7797172058968208E-6</v>
      </c>
      <c r="U314" s="71">
        <v>1.8187149499999999E-6</v>
      </c>
      <c r="V314" s="71">
        <v>1.8187149499999999E-6</v>
      </c>
      <c r="W314" s="71" t="s">
        <v>19</v>
      </c>
      <c r="X314" s="71">
        <v>1.1023100000000001E-6</v>
      </c>
      <c r="Y314" s="66">
        <v>1</v>
      </c>
      <c r="Z314" s="66">
        <f t="shared" si="42"/>
        <v>1.1023100000000001E-6</v>
      </c>
      <c r="AA314" s="66">
        <f t="shared" si="43"/>
        <v>7.1640494999999978E-7</v>
      </c>
      <c r="AB314" s="71">
        <v>8.5533408299999993E-5</v>
      </c>
      <c r="AC314" s="71">
        <v>8.5533408299999993E-5</v>
      </c>
      <c r="AD314" s="71"/>
      <c r="AE314" s="71">
        <v>7.2017586666666661E-5</v>
      </c>
      <c r="AF314" s="72">
        <v>1</v>
      </c>
      <c r="AG314" s="66">
        <f t="shared" si="40"/>
        <v>7.2017586666666661E-5</v>
      </c>
      <c r="AH314" s="66">
        <f t="shared" si="44"/>
        <v>1.3515821633333332E-5</v>
      </c>
      <c r="AI314" s="67" t="s">
        <v>71</v>
      </c>
      <c r="AJ314" s="162"/>
      <c r="AS314" s="155"/>
      <c r="AT314" s="155"/>
      <c r="AU314" s="155"/>
      <c r="AV314" s="155"/>
      <c r="AW314" s="155"/>
      <c r="AX314" s="155"/>
      <c r="AY314" s="155"/>
      <c r="AZ314" s="155"/>
      <c r="BA314" s="155"/>
    </row>
    <row r="315" spans="1:53" x14ac:dyDescent="0.25">
      <c r="A315" s="70" t="s">
        <v>16</v>
      </c>
      <c r="B315" s="64">
        <v>34013</v>
      </c>
      <c r="C315" s="64" t="s">
        <v>33</v>
      </c>
      <c r="D315" s="64" t="s">
        <v>53</v>
      </c>
      <c r="E315" s="64" t="s">
        <v>146</v>
      </c>
      <c r="F315" s="64" t="s">
        <v>107</v>
      </c>
      <c r="G315" s="64" t="s">
        <v>115</v>
      </c>
      <c r="H315" s="64"/>
      <c r="I315" s="64">
        <v>2265005040</v>
      </c>
      <c r="J315" s="65" t="s">
        <v>1</v>
      </c>
      <c r="K315" s="64" t="s">
        <v>1</v>
      </c>
      <c r="L315" s="64" t="s">
        <v>19</v>
      </c>
      <c r="M315" s="71" t="s">
        <v>19</v>
      </c>
      <c r="N315" s="71">
        <v>1.0467512533317499E-5</v>
      </c>
      <c r="O315" s="71">
        <v>1.0467512533317499E-5</v>
      </c>
      <c r="P315" s="66" t="s">
        <v>19</v>
      </c>
      <c r="Q315" s="71">
        <v>8.4510433333333333E-6</v>
      </c>
      <c r="R315" s="66">
        <v>1</v>
      </c>
      <c r="S315" s="66">
        <f t="shared" si="41"/>
        <v>8.4510433333333333E-6</v>
      </c>
      <c r="T315" s="66">
        <f t="shared" si="39"/>
        <v>2.0164691999841657E-6</v>
      </c>
      <c r="U315" s="71">
        <v>2.4300757739999998E-6</v>
      </c>
      <c r="V315" s="71">
        <v>2.4300757739999998E-6</v>
      </c>
      <c r="W315" s="71" t="s">
        <v>19</v>
      </c>
      <c r="X315" s="71">
        <v>2.2046200000000002E-6</v>
      </c>
      <c r="Y315" s="66">
        <v>1</v>
      </c>
      <c r="Z315" s="66">
        <f t="shared" si="42"/>
        <v>2.2046200000000002E-6</v>
      </c>
      <c r="AA315" s="66">
        <f t="shared" si="43"/>
        <v>2.2545577399999966E-7</v>
      </c>
      <c r="AB315" s="71">
        <v>2.8470256090000002E-4</v>
      </c>
      <c r="AC315" s="71">
        <v>2.8470256090000002E-4</v>
      </c>
      <c r="AD315" s="71"/>
      <c r="AE315" s="71">
        <v>2.6565671E-4</v>
      </c>
      <c r="AF315" s="72">
        <v>1</v>
      </c>
      <c r="AG315" s="66">
        <f t="shared" si="40"/>
        <v>2.6565671E-4</v>
      </c>
      <c r="AH315" s="66">
        <f t="shared" si="44"/>
        <v>1.9045850900000015E-5</v>
      </c>
      <c r="AI315" s="67" t="s">
        <v>71</v>
      </c>
      <c r="AJ315" s="162"/>
      <c r="AS315" s="155"/>
      <c r="AT315" s="155"/>
      <c r="AU315" s="155"/>
      <c r="AV315" s="155"/>
      <c r="AW315" s="155"/>
      <c r="AX315" s="155"/>
      <c r="AY315" s="155"/>
      <c r="AZ315" s="155"/>
      <c r="BA315" s="155"/>
    </row>
    <row r="316" spans="1:53" x14ac:dyDescent="0.25">
      <c r="A316" s="70" t="s">
        <v>16</v>
      </c>
      <c r="B316" s="64">
        <v>34013</v>
      </c>
      <c r="C316" s="64" t="s">
        <v>33</v>
      </c>
      <c r="D316" s="64" t="s">
        <v>53</v>
      </c>
      <c r="E316" s="64" t="s">
        <v>147</v>
      </c>
      <c r="F316" s="64" t="s">
        <v>107</v>
      </c>
      <c r="G316" s="64" t="s">
        <v>115</v>
      </c>
      <c r="H316" s="64"/>
      <c r="I316" s="64">
        <v>2265005045</v>
      </c>
      <c r="J316" s="65" t="s">
        <v>1</v>
      </c>
      <c r="K316" s="64" t="s">
        <v>1</v>
      </c>
      <c r="L316" s="64" t="s">
        <v>19</v>
      </c>
      <c r="M316" s="71" t="s">
        <v>19</v>
      </c>
      <c r="N316" s="71">
        <v>1.1669991881300001E-6</v>
      </c>
      <c r="O316" s="71">
        <v>1.1669991881300001E-6</v>
      </c>
      <c r="P316" s="66" t="s">
        <v>19</v>
      </c>
      <c r="Q316" s="71">
        <v>1.1023100000000001E-6</v>
      </c>
      <c r="R316" s="66">
        <v>1</v>
      </c>
      <c r="S316" s="66">
        <f t="shared" si="41"/>
        <v>1.1023100000000001E-6</v>
      </c>
      <c r="T316" s="66">
        <f t="shared" si="39"/>
        <v>6.4689188130000021E-8</v>
      </c>
      <c r="U316" s="71">
        <v>1.6678424700000001E-6</v>
      </c>
      <c r="V316" s="71">
        <v>1.6678424700000001E-6</v>
      </c>
      <c r="W316" s="71" t="s">
        <v>19</v>
      </c>
      <c r="X316" s="71">
        <v>1.1023100000000001E-6</v>
      </c>
      <c r="Y316" s="66">
        <v>1</v>
      </c>
      <c r="Z316" s="66">
        <f t="shared" si="42"/>
        <v>1.1023100000000001E-6</v>
      </c>
      <c r="AA316" s="66">
        <f t="shared" si="43"/>
        <v>5.6553246999999997E-7</v>
      </c>
      <c r="AB316" s="71">
        <v>2.14448445E-5</v>
      </c>
      <c r="AC316" s="71">
        <v>2.14448445E-5</v>
      </c>
      <c r="AD316" s="71"/>
      <c r="AE316" s="71">
        <v>1.6534650000000003E-5</v>
      </c>
      <c r="AF316" s="72">
        <v>1</v>
      </c>
      <c r="AG316" s="66">
        <f t="shared" si="40"/>
        <v>1.6534650000000003E-5</v>
      </c>
      <c r="AH316" s="66">
        <f t="shared" si="44"/>
        <v>4.9101944999999974E-6</v>
      </c>
      <c r="AI316" s="67" t="s">
        <v>71</v>
      </c>
      <c r="AJ316" s="162"/>
      <c r="AS316" s="155"/>
      <c r="AT316" s="155"/>
      <c r="AU316" s="155"/>
      <c r="AV316" s="155"/>
      <c r="AW316" s="155"/>
      <c r="AX316" s="155"/>
      <c r="AY316" s="155"/>
      <c r="AZ316" s="155"/>
      <c r="BA316" s="155"/>
    </row>
    <row r="317" spans="1:53" x14ac:dyDescent="0.25">
      <c r="A317" s="70" t="s">
        <v>16</v>
      </c>
      <c r="B317" s="64">
        <v>34013</v>
      </c>
      <c r="C317" s="64" t="s">
        <v>33</v>
      </c>
      <c r="D317" s="64" t="s">
        <v>53</v>
      </c>
      <c r="E317" s="64" t="s">
        <v>148</v>
      </c>
      <c r="F317" s="64" t="s">
        <v>107</v>
      </c>
      <c r="G317" s="64" t="s">
        <v>115</v>
      </c>
      <c r="H317" s="64"/>
      <c r="I317" s="64">
        <v>2265005055</v>
      </c>
      <c r="J317" s="65" t="s">
        <v>1</v>
      </c>
      <c r="K317" s="64" t="s">
        <v>1</v>
      </c>
      <c r="L317" s="64" t="s">
        <v>19</v>
      </c>
      <c r="M317" s="71" t="s">
        <v>19</v>
      </c>
      <c r="N317" s="71">
        <v>1.6824434142061999E-6</v>
      </c>
      <c r="O317" s="71">
        <v>1.6824434142061999E-6</v>
      </c>
      <c r="P317" s="66" t="s">
        <v>19</v>
      </c>
      <c r="Q317" s="71">
        <v>1.1023100000000001E-6</v>
      </c>
      <c r="R317" s="66">
        <v>1</v>
      </c>
      <c r="S317" s="66">
        <f t="shared" si="41"/>
        <v>1.1023100000000001E-6</v>
      </c>
      <c r="T317" s="66">
        <f t="shared" si="39"/>
        <v>5.8013341420619984E-7</v>
      </c>
      <c r="U317" s="71">
        <v>1.9908694960000002E-6</v>
      </c>
      <c r="V317" s="71">
        <v>1.9908694960000002E-6</v>
      </c>
      <c r="W317" s="71" t="s">
        <v>19</v>
      </c>
      <c r="X317" s="71">
        <v>1.1023100000000001E-6</v>
      </c>
      <c r="Y317" s="66">
        <v>1</v>
      </c>
      <c r="Z317" s="66">
        <f t="shared" si="42"/>
        <v>1.1023100000000001E-6</v>
      </c>
      <c r="AA317" s="66">
        <f t="shared" si="43"/>
        <v>8.8855949600000009E-7</v>
      </c>
      <c r="AB317" s="71">
        <v>4.05233841E-5</v>
      </c>
      <c r="AC317" s="71">
        <v>4.05233841E-5</v>
      </c>
      <c r="AD317" s="71"/>
      <c r="AE317" s="71">
        <v>3.4171609999999997E-5</v>
      </c>
      <c r="AF317" s="72">
        <v>1</v>
      </c>
      <c r="AG317" s="66">
        <f t="shared" si="40"/>
        <v>3.4171609999999997E-5</v>
      </c>
      <c r="AH317" s="66">
        <f t="shared" si="44"/>
        <v>6.3517741000000029E-6</v>
      </c>
      <c r="AI317" s="67" t="s">
        <v>71</v>
      </c>
      <c r="AJ317" s="162"/>
      <c r="AS317" s="155"/>
      <c r="AT317" s="155"/>
      <c r="AU317" s="155"/>
      <c r="AV317" s="155"/>
      <c r="AW317" s="155"/>
      <c r="AX317" s="155"/>
      <c r="AY317" s="155"/>
      <c r="AZ317" s="155"/>
      <c r="BA317" s="155"/>
    </row>
    <row r="318" spans="1:53" x14ac:dyDescent="0.25">
      <c r="A318" s="70" t="s">
        <v>16</v>
      </c>
      <c r="B318" s="64">
        <v>34013</v>
      </c>
      <c r="C318" s="64" t="s">
        <v>33</v>
      </c>
      <c r="D318" s="64" t="s">
        <v>53</v>
      </c>
      <c r="E318" s="64" t="s">
        <v>149</v>
      </c>
      <c r="F318" s="64" t="s">
        <v>107</v>
      </c>
      <c r="G318" s="64" t="s">
        <v>115</v>
      </c>
      <c r="H318" s="64"/>
      <c r="I318" s="64">
        <v>2265005060</v>
      </c>
      <c r="J318" s="65" t="s">
        <v>1</v>
      </c>
      <c r="K318" s="64" t="s">
        <v>1</v>
      </c>
      <c r="L318" s="64" t="s">
        <v>19</v>
      </c>
      <c r="M318" s="71" t="s">
        <v>19</v>
      </c>
      <c r="N318" s="71">
        <v>6.6943144419710015E-7</v>
      </c>
      <c r="O318" s="71">
        <v>6.6943144419710015E-7</v>
      </c>
      <c r="P318" s="66" t="s">
        <v>19</v>
      </c>
      <c r="Q318" s="71">
        <v>0</v>
      </c>
      <c r="R318" s="66">
        <v>1</v>
      </c>
      <c r="S318" s="66">
        <f t="shared" si="41"/>
        <v>0</v>
      </c>
      <c r="T318" s="66">
        <f t="shared" si="39"/>
        <v>6.6943144419710015E-7</v>
      </c>
      <c r="U318" s="71">
        <v>9.1272260409999997E-7</v>
      </c>
      <c r="V318" s="71">
        <v>9.1272260409999997E-7</v>
      </c>
      <c r="W318" s="71" t="s">
        <v>19</v>
      </c>
      <c r="X318" s="71">
        <v>0</v>
      </c>
      <c r="Y318" s="66">
        <v>1</v>
      </c>
      <c r="Z318" s="66">
        <f t="shared" si="42"/>
        <v>0</v>
      </c>
      <c r="AA318" s="66">
        <f t="shared" si="43"/>
        <v>9.1272260409999997E-7</v>
      </c>
      <c r="AB318" s="71">
        <v>1.4482823450000001E-5</v>
      </c>
      <c r="AC318" s="71">
        <v>1.4482823450000001E-5</v>
      </c>
      <c r="AD318" s="71"/>
      <c r="AE318" s="71">
        <v>6.6138600000000009E-6</v>
      </c>
      <c r="AF318" s="72">
        <v>1</v>
      </c>
      <c r="AG318" s="66">
        <f t="shared" si="40"/>
        <v>6.6138600000000009E-6</v>
      </c>
      <c r="AH318" s="66">
        <f t="shared" si="44"/>
        <v>7.8689634499999997E-6</v>
      </c>
      <c r="AI318" s="67" t="s">
        <v>71</v>
      </c>
      <c r="AJ318" s="162"/>
      <c r="AS318" s="155"/>
      <c r="AT318" s="155"/>
      <c r="AU318" s="155"/>
      <c r="AV318" s="155"/>
      <c r="AW318" s="155"/>
      <c r="AX318" s="155"/>
      <c r="AY318" s="155"/>
      <c r="AZ318" s="155"/>
      <c r="BA318" s="155"/>
    </row>
    <row r="319" spans="1:53" x14ac:dyDescent="0.25">
      <c r="A319" s="70" t="s">
        <v>16</v>
      </c>
      <c r="B319" s="64">
        <v>34013</v>
      </c>
      <c r="C319" s="64" t="s">
        <v>33</v>
      </c>
      <c r="D319" s="64" t="s">
        <v>53</v>
      </c>
      <c r="E319" s="64" t="s">
        <v>108</v>
      </c>
      <c r="F319" s="64" t="s">
        <v>109</v>
      </c>
      <c r="G319" s="64" t="s">
        <v>115</v>
      </c>
      <c r="H319" s="64"/>
      <c r="I319" s="64">
        <v>2265006005</v>
      </c>
      <c r="J319" s="65" t="s">
        <v>1</v>
      </c>
      <c r="K319" s="64" t="s">
        <v>1</v>
      </c>
      <c r="L319" s="64" t="s">
        <v>19</v>
      </c>
      <c r="M319" s="71" t="s">
        <v>19</v>
      </c>
      <c r="N319" s="71">
        <v>0.5597252304168</v>
      </c>
      <c r="O319" s="71">
        <v>0.5597252304168</v>
      </c>
      <c r="P319" s="66" t="s">
        <v>19</v>
      </c>
      <c r="Q319" s="71">
        <v>0.35153474260666667</v>
      </c>
      <c r="R319" s="66">
        <v>1</v>
      </c>
      <c r="S319" s="66">
        <f t="shared" si="41"/>
        <v>0.35153474260666667</v>
      </c>
      <c r="T319" s="66">
        <f t="shared" si="39"/>
        <v>0.20819048781013333</v>
      </c>
      <c r="U319" s="71">
        <v>0.15381825500000001</v>
      </c>
      <c r="V319" s="71">
        <v>0.15381825500000001</v>
      </c>
      <c r="W319" s="71" t="s">
        <v>19</v>
      </c>
      <c r="X319" s="71">
        <v>0.10348669998333333</v>
      </c>
      <c r="Y319" s="66">
        <v>1</v>
      </c>
      <c r="Z319" s="66">
        <f t="shared" si="42"/>
        <v>0.10348669998333333</v>
      </c>
      <c r="AA319" s="66">
        <f t="shared" si="43"/>
        <v>5.0331555016666682E-2</v>
      </c>
      <c r="AB319" s="71">
        <v>12.950582750000001</v>
      </c>
      <c r="AC319" s="71">
        <v>12.950582750000001</v>
      </c>
      <c r="AD319" s="71"/>
      <c r="AE319" s="71">
        <v>13.057854029000003</v>
      </c>
      <c r="AF319" s="72">
        <v>1</v>
      </c>
      <c r="AG319" s="66">
        <f t="shared" si="40"/>
        <v>13.057854029000003</v>
      </c>
      <c r="AH319" s="66">
        <f t="shared" si="44"/>
        <v>-0.10727127900000255</v>
      </c>
      <c r="AI319" s="67" t="s">
        <v>71</v>
      </c>
      <c r="AJ319" s="162"/>
      <c r="AS319" s="155"/>
      <c r="AT319" s="155"/>
      <c r="AU319" s="155"/>
      <c r="AV319" s="155"/>
      <c r="AW319" s="155"/>
      <c r="AX319" s="155"/>
      <c r="AY319" s="155"/>
      <c r="AZ319" s="155"/>
      <c r="BA319" s="155"/>
    </row>
    <row r="320" spans="1:53" x14ac:dyDescent="0.25">
      <c r="A320" s="70" t="s">
        <v>16</v>
      </c>
      <c r="B320" s="64">
        <v>34013</v>
      </c>
      <c r="C320" s="64" t="s">
        <v>33</v>
      </c>
      <c r="D320" s="64" t="s">
        <v>53</v>
      </c>
      <c r="E320" s="64" t="s">
        <v>110</v>
      </c>
      <c r="F320" s="64" t="s">
        <v>109</v>
      </c>
      <c r="G320" s="64" t="s">
        <v>115</v>
      </c>
      <c r="H320" s="64"/>
      <c r="I320" s="64">
        <v>2265006010</v>
      </c>
      <c r="J320" s="65" t="s">
        <v>1</v>
      </c>
      <c r="K320" s="64" t="s">
        <v>1</v>
      </c>
      <c r="L320" s="64" t="s">
        <v>19</v>
      </c>
      <c r="M320" s="71" t="s">
        <v>19</v>
      </c>
      <c r="N320" s="71">
        <v>0.14885269159044698</v>
      </c>
      <c r="O320" s="71">
        <v>0.14885269159044698</v>
      </c>
      <c r="P320" s="66" t="s">
        <v>19</v>
      </c>
      <c r="Q320" s="71">
        <v>8.0348845646666667E-2</v>
      </c>
      <c r="R320" s="66">
        <v>1</v>
      </c>
      <c r="S320" s="66">
        <f t="shared" si="41"/>
        <v>8.0348845646666667E-2</v>
      </c>
      <c r="T320" s="66">
        <f t="shared" si="39"/>
        <v>6.8503845943780312E-2</v>
      </c>
      <c r="U320" s="71">
        <v>3.9929498894000007E-2</v>
      </c>
      <c r="V320" s="71">
        <v>3.9929498894000007E-2</v>
      </c>
      <c r="W320" s="71" t="s">
        <v>19</v>
      </c>
      <c r="X320" s="71">
        <v>2.6263270623333335E-2</v>
      </c>
      <c r="Y320" s="66">
        <v>1</v>
      </c>
      <c r="Z320" s="66">
        <f t="shared" si="42"/>
        <v>2.6263270623333335E-2</v>
      </c>
      <c r="AA320" s="66">
        <f t="shared" si="43"/>
        <v>1.3666228270666672E-2</v>
      </c>
      <c r="AB320" s="71">
        <v>2.5437336611099997</v>
      </c>
      <c r="AC320" s="71">
        <v>2.5437336611099997</v>
      </c>
      <c r="AD320" s="71"/>
      <c r="AE320" s="71">
        <v>2.5571534354666667</v>
      </c>
      <c r="AF320" s="72">
        <v>1</v>
      </c>
      <c r="AG320" s="66">
        <f t="shared" si="40"/>
        <v>2.5571534354666667</v>
      </c>
      <c r="AH320" s="66">
        <f t="shared" si="44"/>
        <v>-1.341977435666708E-2</v>
      </c>
      <c r="AI320" s="67" t="s">
        <v>71</v>
      </c>
      <c r="AJ320" s="162"/>
      <c r="AS320" s="155"/>
      <c r="AT320" s="155"/>
      <c r="AU320" s="155"/>
      <c r="AV320" s="155"/>
      <c r="AW320" s="155"/>
      <c r="AX320" s="155"/>
      <c r="AY320" s="155"/>
      <c r="AZ320" s="155"/>
      <c r="BA320" s="155"/>
    </row>
    <row r="321" spans="1:53" x14ac:dyDescent="0.25">
      <c r="A321" s="70" t="s">
        <v>16</v>
      </c>
      <c r="B321" s="64">
        <v>34013</v>
      </c>
      <c r="C321" s="64" t="s">
        <v>33</v>
      </c>
      <c r="D321" s="64" t="s">
        <v>53</v>
      </c>
      <c r="E321" s="64" t="s">
        <v>111</v>
      </c>
      <c r="F321" s="64" t="s">
        <v>109</v>
      </c>
      <c r="G321" s="64" t="s">
        <v>115</v>
      </c>
      <c r="H321" s="64"/>
      <c r="I321" s="64">
        <v>2265006015</v>
      </c>
      <c r="J321" s="65" t="s">
        <v>1</v>
      </c>
      <c r="K321" s="64" t="s">
        <v>1</v>
      </c>
      <c r="L321" s="64" t="s">
        <v>19</v>
      </c>
      <c r="M321" s="71" t="s">
        <v>19</v>
      </c>
      <c r="N321" s="71">
        <v>6.0591206763385391E-2</v>
      </c>
      <c r="O321" s="71">
        <v>6.0591206763385391E-2</v>
      </c>
      <c r="P321" s="66" t="s">
        <v>19</v>
      </c>
      <c r="Q321" s="71">
        <v>3.3338998513333329E-2</v>
      </c>
      <c r="R321" s="66">
        <v>1</v>
      </c>
      <c r="S321" s="66">
        <f t="shared" si="41"/>
        <v>3.3338998513333329E-2</v>
      </c>
      <c r="T321" s="66">
        <f t="shared" si="39"/>
        <v>2.7252208250052062E-2</v>
      </c>
      <c r="U321" s="71">
        <v>2.2718255699999999E-2</v>
      </c>
      <c r="V321" s="71">
        <v>2.2718255699999999E-2</v>
      </c>
      <c r="W321" s="71" t="s">
        <v>19</v>
      </c>
      <c r="X321" s="71">
        <v>1.3215227153333333E-2</v>
      </c>
      <c r="Y321" s="66">
        <v>1</v>
      </c>
      <c r="Z321" s="66">
        <f t="shared" si="42"/>
        <v>1.3215227153333333E-2</v>
      </c>
      <c r="AA321" s="66">
        <f t="shared" si="43"/>
        <v>9.5030285466666652E-3</v>
      </c>
      <c r="AB321" s="71">
        <v>1.2281456433999998</v>
      </c>
      <c r="AC321" s="71">
        <v>1.2281456433999998</v>
      </c>
      <c r="AD321" s="71"/>
      <c r="AE321" s="71">
        <v>1.221690173</v>
      </c>
      <c r="AF321" s="72">
        <v>1</v>
      </c>
      <c r="AG321" s="66">
        <f t="shared" si="40"/>
        <v>1.221690173</v>
      </c>
      <c r="AH321" s="66">
        <f t="shared" si="44"/>
        <v>6.4554703999997187E-3</v>
      </c>
      <c r="AI321" s="67" t="s">
        <v>71</v>
      </c>
      <c r="AJ321" s="162"/>
      <c r="AS321" s="155"/>
      <c r="AT321" s="155"/>
      <c r="AU321" s="155"/>
      <c r="AV321" s="155"/>
      <c r="AW321" s="155"/>
      <c r="AX321" s="155"/>
      <c r="AY321" s="155"/>
      <c r="AZ321" s="155"/>
      <c r="BA321" s="155"/>
    </row>
    <row r="322" spans="1:53" x14ac:dyDescent="0.25">
      <c r="A322" s="70" t="s">
        <v>16</v>
      </c>
      <c r="B322" s="64">
        <v>34013</v>
      </c>
      <c r="C322" s="64" t="s">
        <v>33</v>
      </c>
      <c r="D322" s="64" t="s">
        <v>53</v>
      </c>
      <c r="E322" s="64" t="s">
        <v>150</v>
      </c>
      <c r="F322" s="64" t="s">
        <v>109</v>
      </c>
      <c r="G322" s="64" t="s">
        <v>115</v>
      </c>
      <c r="H322" s="64"/>
      <c r="I322" s="64">
        <v>2265006025</v>
      </c>
      <c r="J322" s="65" t="s">
        <v>1</v>
      </c>
      <c r="K322" s="64" t="s">
        <v>1</v>
      </c>
      <c r="L322" s="64" t="s">
        <v>19</v>
      </c>
      <c r="M322" s="71" t="s">
        <v>19</v>
      </c>
      <c r="N322" s="71">
        <v>0.10226076431889403</v>
      </c>
      <c r="O322" s="71">
        <v>0.10226076431889403</v>
      </c>
      <c r="P322" s="66" t="s">
        <v>19</v>
      </c>
      <c r="Q322" s="71">
        <v>7.6316595666666667E-2</v>
      </c>
      <c r="R322" s="66">
        <v>1</v>
      </c>
      <c r="S322" s="66">
        <f t="shared" si="41"/>
        <v>7.6316595666666667E-2</v>
      </c>
      <c r="T322" s="66">
        <f t="shared" si="39"/>
        <v>2.5944168652227359E-2</v>
      </c>
      <c r="U322" s="71">
        <v>4.3895431339999999E-2</v>
      </c>
      <c r="V322" s="71">
        <v>4.3895431339999999E-2</v>
      </c>
      <c r="W322" s="71" t="s">
        <v>19</v>
      </c>
      <c r="X322" s="71">
        <v>2.7140341946666664E-2</v>
      </c>
      <c r="Y322" s="66">
        <v>1</v>
      </c>
      <c r="Z322" s="66">
        <f t="shared" si="42"/>
        <v>2.7140341946666664E-2</v>
      </c>
      <c r="AA322" s="66">
        <f t="shared" si="43"/>
        <v>1.6755089393333335E-2</v>
      </c>
      <c r="AB322" s="71">
        <v>3.2319556029000003</v>
      </c>
      <c r="AC322" s="71">
        <v>3.2319556029000003</v>
      </c>
      <c r="AD322" s="71"/>
      <c r="AE322" s="71">
        <v>3.3562032570000002</v>
      </c>
      <c r="AF322" s="72">
        <v>1</v>
      </c>
      <c r="AG322" s="66">
        <f t="shared" si="40"/>
        <v>3.3562032570000002</v>
      </c>
      <c r="AH322" s="66">
        <f t="shared" si="44"/>
        <v>-0.12424765409999994</v>
      </c>
      <c r="AI322" s="67" t="s">
        <v>71</v>
      </c>
      <c r="AJ322" s="162"/>
      <c r="AS322" s="155"/>
      <c r="AT322" s="155"/>
      <c r="AU322" s="155"/>
      <c r="AV322" s="155"/>
      <c r="AW322" s="155"/>
      <c r="AX322" s="155"/>
      <c r="AY322" s="155"/>
      <c r="AZ322" s="155"/>
      <c r="BA322" s="155"/>
    </row>
    <row r="323" spans="1:53" x14ac:dyDescent="0.25">
      <c r="A323" s="70" t="s">
        <v>16</v>
      </c>
      <c r="B323" s="64">
        <v>34013</v>
      </c>
      <c r="C323" s="64" t="s">
        <v>33</v>
      </c>
      <c r="D323" s="64" t="s">
        <v>53</v>
      </c>
      <c r="E323" s="64" t="s">
        <v>151</v>
      </c>
      <c r="F323" s="64" t="s">
        <v>109</v>
      </c>
      <c r="G323" s="64" t="s">
        <v>115</v>
      </c>
      <c r="H323" s="64"/>
      <c r="I323" s="64">
        <v>2265006030</v>
      </c>
      <c r="J323" s="65" t="s">
        <v>1</v>
      </c>
      <c r="K323" s="64" t="s">
        <v>1</v>
      </c>
      <c r="L323" s="64" t="s">
        <v>19</v>
      </c>
      <c r="M323" s="71" t="s">
        <v>19</v>
      </c>
      <c r="N323" s="71">
        <v>0.27264634075097227</v>
      </c>
      <c r="O323" s="71">
        <v>0.27264634075097227</v>
      </c>
      <c r="P323" s="66" t="s">
        <v>19</v>
      </c>
      <c r="Q323" s="71">
        <v>0.15410661236666667</v>
      </c>
      <c r="R323" s="66">
        <v>1</v>
      </c>
      <c r="S323" s="66">
        <f t="shared" si="41"/>
        <v>0.15410661236666667</v>
      </c>
      <c r="T323" s="66">
        <f t="shared" si="39"/>
        <v>0.1185397283843056</v>
      </c>
      <c r="U323" s="71">
        <v>6.3150947038800004E-2</v>
      </c>
      <c r="V323" s="71">
        <v>6.3150947038800004E-2</v>
      </c>
      <c r="W323" s="71" t="s">
        <v>19</v>
      </c>
      <c r="X323" s="71">
        <v>4.1443549069999995E-2</v>
      </c>
      <c r="Y323" s="66">
        <v>1</v>
      </c>
      <c r="Z323" s="66">
        <f t="shared" si="42"/>
        <v>4.1443549069999995E-2</v>
      </c>
      <c r="AA323" s="66">
        <f t="shared" si="43"/>
        <v>2.1707397968800009E-2</v>
      </c>
      <c r="AB323" s="71">
        <v>5.0686247819699988</v>
      </c>
      <c r="AC323" s="71">
        <v>5.0686247819699988</v>
      </c>
      <c r="AD323" s="71"/>
      <c r="AE323" s="71">
        <v>5.1586050354666675</v>
      </c>
      <c r="AF323" s="72">
        <v>1</v>
      </c>
      <c r="AG323" s="66">
        <f t="shared" si="40"/>
        <v>5.1586050354666675</v>
      </c>
      <c r="AH323" s="66">
        <f t="shared" si="44"/>
        <v>-8.9980253496668716E-2</v>
      </c>
      <c r="AI323" s="67" t="s">
        <v>71</v>
      </c>
      <c r="AJ323" s="162"/>
      <c r="AS323" s="155"/>
      <c r="AT323" s="155"/>
      <c r="AU323" s="155"/>
      <c r="AV323" s="155"/>
      <c r="AW323" s="155"/>
      <c r="AX323" s="155"/>
      <c r="AY323" s="155"/>
      <c r="AZ323" s="155"/>
      <c r="BA323" s="155"/>
    </row>
    <row r="324" spans="1:53" x14ac:dyDescent="0.25">
      <c r="A324" s="70" t="s">
        <v>16</v>
      </c>
      <c r="B324" s="64">
        <v>34013</v>
      </c>
      <c r="C324" s="64" t="s">
        <v>33</v>
      </c>
      <c r="D324" s="64" t="s">
        <v>53</v>
      </c>
      <c r="E324" s="64" t="s">
        <v>112</v>
      </c>
      <c r="F324" s="64" t="s">
        <v>109</v>
      </c>
      <c r="G324" s="64" t="s">
        <v>115</v>
      </c>
      <c r="H324" s="64"/>
      <c r="I324" s="64">
        <v>2265006035</v>
      </c>
      <c r="J324" s="65" t="s">
        <v>1</v>
      </c>
      <c r="K324" s="64" t="s">
        <v>1</v>
      </c>
      <c r="L324" s="64" t="s">
        <v>19</v>
      </c>
      <c r="M324" s="71" t="s">
        <v>19</v>
      </c>
      <c r="N324" s="71">
        <v>9.2620712610506795E-3</v>
      </c>
      <c r="O324" s="71">
        <v>9.2620712610506795E-3</v>
      </c>
      <c r="P324" s="66" t="s">
        <v>19</v>
      </c>
      <c r="Q324" s="71">
        <v>5.4560670633333336E-3</v>
      </c>
      <c r="R324" s="66">
        <v>1</v>
      </c>
      <c r="S324" s="66">
        <f t="shared" si="41"/>
        <v>5.4560670633333336E-3</v>
      </c>
      <c r="T324" s="66">
        <f t="shared" si="39"/>
        <v>3.806004197717346E-3</v>
      </c>
      <c r="U324" s="71">
        <v>2.8679975026000004E-3</v>
      </c>
      <c r="V324" s="71">
        <v>2.8679975026000004E-3</v>
      </c>
      <c r="W324" s="71" t="s">
        <v>19</v>
      </c>
      <c r="X324" s="71">
        <v>1.9290425000000001E-3</v>
      </c>
      <c r="Y324" s="66">
        <v>1</v>
      </c>
      <c r="Z324" s="66">
        <f t="shared" si="42"/>
        <v>1.9290425000000001E-3</v>
      </c>
      <c r="AA324" s="66">
        <f t="shared" si="43"/>
        <v>9.3895500260000029E-4</v>
      </c>
      <c r="AB324" s="71">
        <v>0.24947564578</v>
      </c>
      <c r="AC324" s="71">
        <v>0.24947564578</v>
      </c>
      <c r="AD324" s="71"/>
      <c r="AE324" s="71">
        <v>0.26300455214000001</v>
      </c>
      <c r="AF324" s="72">
        <v>1</v>
      </c>
      <c r="AG324" s="66">
        <f t="shared" si="40"/>
        <v>0.26300455214000001</v>
      </c>
      <c r="AH324" s="66">
        <f t="shared" si="44"/>
        <v>-1.3528906360000009E-2</v>
      </c>
      <c r="AI324" s="67" t="s">
        <v>71</v>
      </c>
      <c r="AJ324" s="162"/>
      <c r="AS324" s="155"/>
      <c r="AT324" s="155"/>
      <c r="AU324" s="155"/>
      <c r="AV324" s="155"/>
      <c r="AW324" s="155"/>
      <c r="AX324" s="155"/>
      <c r="AY324" s="155"/>
      <c r="AZ324" s="155"/>
      <c r="BA324" s="155"/>
    </row>
    <row r="325" spans="1:53" x14ac:dyDescent="0.25">
      <c r="A325" s="70" t="s">
        <v>16</v>
      </c>
      <c r="B325" s="64">
        <v>34013</v>
      </c>
      <c r="C325" s="64" t="s">
        <v>33</v>
      </c>
      <c r="D325" s="64" t="s">
        <v>53</v>
      </c>
      <c r="E325" s="64" t="s">
        <v>152</v>
      </c>
      <c r="F325" s="64" t="s">
        <v>114</v>
      </c>
      <c r="G325" s="64" t="s">
        <v>115</v>
      </c>
      <c r="H325" s="64"/>
      <c r="I325" s="64">
        <v>2265007010</v>
      </c>
      <c r="J325" s="65" t="s">
        <v>1</v>
      </c>
      <c r="K325" s="64" t="s">
        <v>1</v>
      </c>
      <c r="L325" s="64" t="s">
        <v>19</v>
      </c>
      <c r="M325" s="71" t="s">
        <v>19</v>
      </c>
      <c r="N325" s="71">
        <v>0</v>
      </c>
      <c r="O325" s="71">
        <v>0</v>
      </c>
      <c r="P325" s="66" t="s">
        <v>19</v>
      </c>
      <c r="Q325" s="71">
        <v>0</v>
      </c>
      <c r="R325" s="66">
        <v>1</v>
      </c>
      <c r="S325" s="66">
        <f t="shared" si="41"/>
        <v>0</v>
      </c>
      <c r="T325" s="66">
        <f t="shared" si="39"/>
        <v>0</v>
      </c>
      <c r="U325" s="71">
        <v>0</v>
      </c>
      <c r="V325" s="71">
        <v>0</v>
      </c>
      <c r="W325" s="71" t="s">
        <v>19</v>
      </c>
      <c r="X325" s="71">
        <v>0</v>
      </c>
      <c r="Y325" s="66">
        <v>1</v>
      </c>
      <c r="Z325" s="66">
        <f t="shared" si="42"/>
        <v>0</v>
      </c>
      <c r="AA325" s="66">
        <f t="shared" si="43"/>
        <v>0</v>
      </c>
      <c r="AB325" s="71">
        <v>0</v>
      </c>
      <c r="AC325" s="71">
        <v>0</v>
      </c>
      <c r="AD325" s="71"/>
      <c r="AE325" s="71">
        <v>0</v>
      </c>
      <c r="AF325" s="72">
        <v>1</v>
      </c>
      <c r="AG325" s="66">
        <f t="shared" si="40"/>
        <v>0</v>
      </c>
      <c r="AH325" s="66">
        <f t="shared" si="44"/>
        <v>0</v>
      </c>
      <c r="AI325" s="67" t="s">
        <v>71</v>
      </c>
      <c r="AJ325" s="162"/>
      <c r="AS325" s="155"/>
      <c r="AT325" s="155"/>
      <c r="AU325" s="155"/>
      <c r="AV325" s="155"/>
      <c r="AW325" s="155"/>
      <c r="AX325" s="155"/>
      <c r="AY325" s="155"/>
      <c r="AZ325" s="155"/>
      <c r="BA325" s="155"/>
    </row>
    <row r="326" spans="1:53" x14ac:dyDescent="0.25">
      <c r="A326" s="70" t="s">
        <v>16</v>
      </c>
      <c r="B326" s="64">
        <v>34013</v>
      </c>
      <c r="C326" s="64" t="s">
        <v>33</v>
      </c>
      <c r="D326" s="64" t="s">
        <v>53</v>
      </c>
      <c r="E326" s="64" t="s">
        <v>153</v>
      </c>
      <c r="F326" s="64" t="s">
        <v>114</v>
      </c>
      <c r="G326" s="64" t="s">
        <v>115</v>
      </c>
      <c r="H326" s="64"/>
      <c r="I326" s="64">
        <v>2265007015</v>
      </c>
      <c r="J326" s="65" t="s">
        <v>1</v>
      </c>
      <c r="K326" s="64" t="s">
        <v>1</v>
      </c>
      <c r="L326" s="64" t="s">
        <v>19</v>
      </c>
      <c r="M326" s="71" t="s">
        <v>19</v>
      </c>
      <c r="N326" s="71">
        <v>0</v>
      </c>
      <c r="O326" s="71">
        <v>0</v>
      </c>
      <c r="P326" s="66" t="s">
        <v>19</v>
      </c>
      <c r="Q326" s="71">
        <v>0</v>
      </c>
      <c r="R326" s="66">
        <v>1</v>
      </c>
      <c r="S326" s="66">
        <f t="shared" si="41"/>
        <v>0</v>
      </c>
      <c r="T326" s="66">
        <f t="shared" si="39"/>
        <v>0</v>
      </c>
      <c r="U326" s="71">
        <v>0</v>
      </c>
      <c r="V326" s="71">
        <v>0</v>
      </c>
      <c r="W326" s="71" t="s">
        <v>19</v>
      </c>
      <c r="X326" s="71">
        <v>0</v>
      </c>
      <c r="Y326" s="66">
        <v>1</v>
      </c>
      <c r="Z326" s="66">
        <f t="shared" si="42"/>
        <v>0</v>
      </c>
      <c r="AA326" s="66">
        <f t="shared" si="43"/>
        <v>0</v>
      </c>
      <c r="AB326" s="71">
        <v>0</v>
      </c>
      <c r="AC326" s="71">
        <v>0</v>
      </c>
      <c r="AD326" s="71"/>
      <c r="AE326" s="71">
        <v>0</v>
      </c>
      <c r="AF326" s="72">
        <v>1</v>
      </c>
      <c r="AG326" s="66">
        <f t="shared" si="40"/>
        <v>0</v>
      </c>
      <c r="AH326" s="66">
        <f t="shared" si="44"/>
        <v>0</v>
      </c>
      <c r="AI326" s="67" t="s">
        <v>71</v>
      </c>
      <c r="AJ326" s="162"/>
      <c r="AS326" s="155"/>
      <c r="AT326" s="155"/>
      <c r="AU326" s="155"/>
      <c r="AV326" s="155"/>
      <c r="AW326" s="155"/>
      <c r="AX326" s="155"/>
      <c r="AY326" s="155"/>
      <c r="AZ326" s="155"/>
      <c r="BA326" s="155"/>
    </row>
    <row r="327" spans="1:53" x14ac:dyDescent="0.25">
      <c r="A327" s="70" t="s">
        <v>16</v>
      </c>
      <c r="B327" s="64">
        <v>34013</v>
      </c>
      <c r="C327" s="64" t="s">
        <v>33</v>
      </c>
      <c r="D327" s="64" t="s">
        <v>53</v>
      </c>
      <c r="E327" s="64" t="s">
        <v>154</v>
      </c>
      <c r="F327" s="64" t="s">
        <v>96</v>
      </c>
      <c r="G327" s="64" t="s">
        <v>115</v>
      </c>
      <c r="H327" s="64"/>
      <c r="I327" s="64">
        <v>2265010010</v>
      </c>
      <c r="J327" s="65" t="s">
        <v>1</v>
      </c>
      <c r="K327" s="64" t="s">
        <v>1</v>
      </c>
      <c r="L327" s="64" t="s">
        <v>19</v>
      </c>
      <c r="M327" s="71" t="s">
        <v>19</v>
      </c>
      <c r="N327" s="71">
        <v>0</v>
      </c>
      <c r="O327" s="71">
        <v>0</v>
      </c>
      <c r="P327" s="66" t="s">
        <v>19</v>
      </c>
      <c r="Q327" s="71">
        <v>0</v>
      </c>
      <c r="R327" s="66">
        <v>1</v>
      </c>
      <c r="S327" s="66">
        <f t="shared" si="41"/>
        <v>0</v>
      </c>
      <c r="T327" s="66">
        <f t="shared" si="39"/>
        <v>0</v>
      </c>
      <c r="U327" s="71">
        <v>0</v>
      </c>
      <c r="V327" s="71">
        <v>0</v>
      </c>
      <c r="W327" s="71" t="s">
        <v>19</v>
      </c>
      <c r="X327" s="71">
        <v>0</v>
      </c>
      <c r="Y327" s="66">
        <v>1</v>
      </c>
      <c r="Z327" s="66">
        <f t="shared" si="42"/>
        <v>0</v>
      </c>
      <c r="AA327" s="66">
        <f t="shared" si="43"/>
        <v>0</v>
      </c>
      <c r="AB327" s="71">
        <v>0</v>
      </c>
      <c r="AC327" s="71">
        <v>0</v>
      </c>
      <c r="AD327" s="71"/>
      <c r="AE327" s="71">
        <v>0</v>
      </c>
      <c r="AF327" s="72">
        <v>1</v>
      </c>
      <c r="AG327" s="66">
        <f t="shared" si="40"/>
        <v>0</v>
      </c>
      <c r="AH327" s="66">
        <f t="shared" si="44"/>
        <v>0</v>
      </c>
      <c r="AI327" s="67" t="s">
        <v>71</v>
      </c>
      <c r="AJ327" s="162"/>
      <c r="AS327" s="155"/>
      <c r="AT327" s="155"/>
      <c r="AU327" s="155"/>
      <c r="AV327" s="155"/>
      <c r="AW327" s="155"/>
      <c r="AX327" s="155"/>
      <c r="AY327" s="155"/>
      <c r="AZ327" s="155"/>
      <c r="BA327" s="155"/>
    </row>
    <row r="328" spans="1:53" x14ac:dyDescent="0.25">
      <c r="A328" s="70" t="s">
        <v>16</v>
      </c>
      <c r="B328" s="64">
        <v>34013</v>
      </c>
      <c r="C328" s="64" t="s">
        <v>33</v>
      </c>
      <c r="D328" s="64" t="s">
        <v>53</v>
      </c>
      <c r="E328" s="64" t="s">
        <v>155</v>
      </c>
      <c r="F328" s="64" t="s">
        <v>83</v>
      </c>
      <c r="G328" s="64" t="s">
        <v>156</v>
      </c>
      <c r="H328" s="64"/>
      <c r="I328" s="64">
        <v>2267001060</v>
      </c>
      <c r="J328" s="65" t="s">
        <v>1</v>
      </c>
      <c r="K328" s="64" t="s">
        <v>1</v>
      </c>
      <c r="L328" s="64" t="s">
        <v>19</v>
      </c>
      <c r="M328" s="71" t="s">
        <v>19</v>
      </c>
      <c r="N328" s="71">
        <v>5.1975357847741107E-5</v>
      </c>
      <c r="O328" s="71">
        <v>5.1975357847741107E-5</v>
      </c>
      <c r="P328" s="66" t="s">
        <v>19</v>
      </c>
      <c r="Q328" s="71">
        <v>3.1232116666666665E-5</v>
      </c>
      <c r="R328" s="66">
        <v>1</v>
      </c>
      <c r="S328" s="66">
        <f t="shared" si="41"/>
        <v>3.1232116666666665E-5</v>
      </c>
      <c r="T328" s="66">
        <f t="shared" si="39"/>
        <v>2.0743241181074442E-5</v>
      </c>
      <c r="U328" s="71">
        <v>1.8882942593999999E-4</v>
      </c>
      <c r="V328" s="71">
        <v>1.8882942593999999E-4</v>
      </c>
      <c r="W328" s="71" t="s">
        <v>19</v>
      </c>
      <c r="X328" s="71">
        <v>1.4146311666666665E-4</v>
      </c>
      <c r="Y328" s="66">
        <v>1</v>
      </c>
      <c r="Z328" s="66">
        <f t="shared" si="42"/>
        <v>1.4146311666666665E-4</v>
      </c>
      <c r="AA328" s="66">
        <f t="shared" si="43"/>
        <v>4.7366309273333336E-5</v>
      </c>
      <c r="AB328" s="71">
        <v>8.5938838459999995E-4</v>
      </c>
      <c r="AC328" s="71">
        <v>8.5938838459999995E-4</v>
      </c>
      <c r="AD328" s="71"/>
      <c r="AE328" s="71">
        <v>6.8196245333333337E-4</v>
      </c>
      <c r="AF328" s="72">
        <v>1</v>
      </c>
      <c r="AG328" s="66">
        <f t="shared" si="40"/>
        <v>6.8196245333333337E-4</v>
      </c>
      <c r="AH328" s="66">
        <f t="shared" si="44"/>
        <v>1.7742593126666658E-4</v>
      </c>
      <c r="AI328" s="67" t="s">
        <v>71</v>
      </c>
      <c r="AJ328" s="162"/>
      <c r="AS328" s="155"/>
      <c r="AT328" s="155"/>
      <c r="AU328" s="155"/>
      <c r="AV328" s="155"/>
      <c r="AW328" s="155"/>
      <c r="AX328" s="155"/>
      <c r="AY328" s="155"/>
      <c r="AZ328" s="155"/>
      <c r="BA328" s="155"/>
    </row>
    <row r="329" spans="1:53" x14ac:dyDescent="0.25">
      <c r="A329" s="70" t="s">
        <v>16</v>
      </c>
      <c r="B329" s="64">
        <v>34013</v>
      </c>
      <c r="C329" s="64" t="s">
        <v>33</v>
      </c>
      <c r="D329" s="64" t="s">
        <v>53</v>
      </c>
      <c r="E329" s="64" t="s">
        <v>117</v>
      </c>
      <c r="F329" s="64" t="s">
        <v>89</v>
      </c>
      <c r="G329" s="64" t="s">
        <v>156</v>
      </c>
      <c r="H329" s="64"/>
      <c r="I329" s="64">
        <v>2267002003</v>
      </c>
      <c r="J329" s="65" t="s">
        <v>1</v>
      </c>
      <c r="K329" s="64" t="s">
        <v>1</v>
      </c>
      <c r="L329" s="64" t="s">
        <v>19</v>
      </c>
      <c r="M329" s="71" t="s">
        <v>19</v>
      </c>
      <c r="N329" s="71">
        <v>7.5319872625809992E-5</v>
      </c>
      <c r="O329" s="71">
        <v>7.5319872625809992E-5</v>
      </c>
      <c r="P329" s="66" t="s">
        <v>19</v>
      </c>
      <c r="Q329" s="71">
        <v>1.9841580000000002E-5</v>
      </c>
      <c r="R329" s="66">
        <v>1</v>
      </c>
      <c r="S329" s="66">
        <f t="shared" si="41"/>
        <v>1.9841580000000002E-5</v>
      </c>
      <c r="T329" s="66">
        <f t="shared" ref="T329:T392" si="45">O329-S329</f>
        <v>5.547829262580999E-5</v>
      </c>
      <c r="U329" s="71">
        <v>2.7334637700000001E-4</v>
      </c>
      <c r="V329" s="71">
        <v>2.7334637700000001E-4</v>
      </c>
      <c r="W329" s="71" t="s">
        <v>19</v>
      </c>
      <c r="X329" s="71">
        <v>1.1133330999999998E-4</v>
      </c>
      <c r="Y329" s="66">
        <v>1</v>
      </c>
      <c r="Z329" s="66">
        <f t="shared" si="42"/>
        <v>1.1133330999999998E-4</v>
      </c>
      <c r="AA329" s="66">
        <f t="shared" si="43"/>
        <v>1.6201306700000003E-4</v>
      </c>
      <c r="AB329" s="71">
        <v>1.6183095400000001E-3</v>
      </c>
      <c r="AC329" s="71">
        <v>1.6183095400000001E-3</v>
      </c>
      <c r="AD329" s="71"/>
      <c r="AE329" s="71">
        <v>6.8306476333333333E-4</v>
      </c>
      <c r="AF329" s="72">
        <v>1</v>
      </c>
      <c r="AG329" s="66">
        <f t="shared" ref="AG329:AG392" si="46">AF329*AE329</f>
        <v>6.8306476333333333E-4</v>
      </c>
      <c r="AH329" s="66">
        <f t="shared" si="44"/>
        <v>9.3524477666666675E-4</v>
      </c>
      <c r="AI329" s="67" t="s">
        <v>71</v>
      </c>
      <c r="AJ329" s="162"/>
      <c r="AS329" s="155"/>
      <c r="AT329" s="155"/>
      <c r="AU329" s="155"/>
      <c r="AV329" s="155"/>
      <c r="AW329" s="155"/>
      <c r="AX329" s="155"/>
      <c r="AY329" s="155"/>
      <c r="AZ329" s="155"/>
      <c r="BA329" s="155"/>
    </row>
    <row r="330" spans="1:53" x14ac:dyDescent="0.25">
      <c r="A330" s="70" t="s">
        <v>16</v>
      </c>
      <c r="B330" s="64">
        <v>34013</v>
      </c>
      <c r="C330" s="64" t="s">
        <v>33</v>
      </c>
      <c r="D330" s="64" t="s">
        <v>53</v>
      </c>
      <c r="E330" s="64" t="s">
        <v>118</v>
      </c>
      <c r="F330" s="64" t="s">
        <v>89</v>
      </c>
      <c r="G330" s="64" t="s">
        <v>156</v>
      </c>
      <c r="H330" s="64"/>
      <c r="I330" s="64">
        <v>2267002015</v>
      </c>
      <c r="J330" s="65" t="s">
        <v>1</v>
      </c>
      <c r="K330" s="64" t="s">
        <v>1</v>
      </c>
      <c r="L330" s="64" t="s">
        <v>19</v>
      </c>
      <c r="M330" s="71" t="s">
        <v>19</v>
      </c>
      <c r="N330" s="71">
        <v>6.7692656920440003E-5</v>
      </c>
      <c r="O330" s="71">
        <v>6.7692656920440003E-5</v>
      </c>
      <c r="P330" s="66" t="s">
        <v>19</v>
      </c>
      <c r="Q330" s="71">
        <v>1.6534650000000003E-5</v>
      </c>
      <c r="R330" s="66">
        <v>1</v>
      </c>
      <c r="S330" s="66">
        <f t="shared" si="41"/>
        <v>1.6534650000000003E-5</v>
      </c>
      <c r="T330" s="66">
        <f t="shared" si="45"/>
        <v>5.1158006920439997E-5</v>
      </c>
      <c r="U330" s="71">
        <v>2.5861429600000001E-4</v>
      </c>
      <c r="V330" s="71">
        <v>2.5861429600000001E-4</v>
      </c>
      <c r="W330" s="71" t="s">
        <v>19</v>
      </c>
      <c r="X330" s="71">
        <v>1.2125409999999999E-4</v>
      </c>
      <c r="Y330" s="66">
        <v>1</v>
      </c>
      <c r="Z330" s="66">
        <f t="shared" si="42"/>
        <v>1.2125409999999999E-4</v>
      </c>
      <c r="AA330" s="66">
        <f t="shared" si="43"/>
        <v>1.3736019600000003E-4</v>
      </c>
      <c r="AB330" s="71">
        <v>1.90167673E-3</v>
      </c>
      <c r="AC330" s="71">
        <v>1.90167673E-3</v>
      </c>
      <c r="AD330" s="71"/>
      <c r="AE330" s="71">
        <v>6.9298555333333338E-4</v>
      </c>
      <c r="AF330" s="72">
        <v>1</v>
      </c>
      <c r="AG330" s="66">
        <f t="shared" si="46"/>
        <v>6.9298555333333338E-4</v>
      </c>
      <c r="AH330" s="66">
        <f t="shared" si="44"/>
        <v>1.2086911766666666E-3</v>
      </c>
      <c r="AI330" s="67" t="s">
        <v>71</v>
      </c>
      <c r="AJ330" s="162"/>
      <c r="AS330" s="155"/>
      <c r="AT330" s="155"/>
      <c r="AU330" s="155"/>
      <c r="AV330" s="155"/>
      <c r="AW330" s="155"/>
      <c r="AX330" s="155"/>
      <c r="AY330" s="155"/>
      <c r="AZ330" s="155"/>
      <c r="BA330" s="155"/>
    </row>
    <row r="331" spans="1:53" x14ac:dyDescent="0.25">
      <c r="A331" s="70" t="s">
        <v>16</v>
      </c>
      <c r="B331" s="64">
        <v>34013</v>
      </c>
      <c r="C331" s="64" t="s">
        <v>33</v>
      </c>
      <c r="D331" s="64" t="s">
        <v>53</v>
      </c>
      <c r="E331" s="64" t="s">
        <v>91</v>
      </c>
      <c r="F331" s="64" t="s">
        <v>89</v>
      </c>
      <c r="G331" s="64" t="s">
        <v>156</v>
      </c>
      <c r="H331" s="64"/>
      <c r="I331" s="64">
        <v>2267002021</v>
      </c>
      <c r="J331" s="65" t="s">
        <v>1</v>
      </c>
      <c r="K331" s="64" t="s">
        <v>1</v>
      </c>
      <c r="L331" s="64" t="s">
        <v>19</v>
      </c>
      <c r="M331" s="71" t="s">
        <v>19</v>
      </c>
      <c r="N331" s="71">
        <v>3.1389455790369999E-5</v>
      </c>
      <c r="O331" s="71">
        <v>3.1389455790369999E-5</v>
      </c>
      <c r="P331" s="66" t="s">
        <v>19</v>
      </c>
      <c r="Q331" s="71">
        <v>1.3227720000000002E-5</v>
      </c>
      <c r="R331" s="66">
        <v>1</v>
      </c>
      <c r="S331" s="66">
        <f t="shared" si="41"/>
        <v>1.3227720000000002E-5</v>
      </c>
      <c r="T331" s="66">
        <f t="shared" si="45"/>
        <v>1.8161735790369996E-5</v>
      </c>
      <c r="U331" s="71">
        <v>1.1316533500000001E-4</v>
      </c>
      <c r="V331" s="71">
        <v>1.1316533500000001E-4</v>
      </c>
      <c r="W331" s="71" t="s">
        <v>19</v>
      </c>
      <c r="X331" s="71">
        <v>6.1361923333333346E-5</v>
      </c>
      <c r="Y331" s="66">
        <v>1</v>
      </c>
      <c r="Z331" s="66">
        <f t="shared" si="42"/>
        <v>6.1361923333333346E-5</v>
      </c>
      <c r="AA331" s="66">
        <f t="shared" si="43"/>
        <v>5.1803411666666662E-5</v>
      </c>
      <c r="AB331" s="71">
        <v>5.6933473799999999E-4</v>
      </c>
      <c r="AC331" s="71">
        <v>5.6933473799999999E-4</v>
      </c>
      <c r="AD331" s="71"/>
      <c r="AE331" s="71">
        <v>3.5788331333333332E-4</v>
      </c>
      <c r="AF331" s="72">
        <v>1</v>
      </c>
      <c r="AG331" s="66">
        <f t="shared" si="46"/>
        <v>3.5788331333333332E-4</v>
      </c>
      <c r="AH331" s="66">
        <f t="shared" si="44"/>
        <v>2.1145142466666666E-4</v>
      </c>
      <c r="AI331" s="67" t="s">
        <v>71</v>
      </c>
      <c r="AJ331" s="162"/>
      <c r="AS331" s="155"/>
      <c r="AT331" s="155"/>
      <c r="AU331" s="155"/>
      <c r="AV331" s="155"/>
      <c r="AW331" s="155"/>
      <c r="AX331" s="155"/>
      <c r="AY331" s="155"/>
      <c r="AZ331" s="155"/>
      <c r="BA331" s="155"/>
    </row>
    <row r="332" spans="1:53" x14ac:dyDescent="0.25">
      <c r="A332" s="70" t="s">
        <v>16</v>
      </c>
      <c r="B332" s="64">
        <v>34013</v>
      </c>
      <c r="C332" s="64" t="s">
        <v>33</v>
      </c>
      <c r="D332" s="64" t="s">
        <v>53</v>
      </c>
      <c r="E332" s="64" t="s">
        <v>119</v>
      </c>
      <c r="F332" s="64" t="s">
        <v>89</v>
      </c>
      <c r="G332" s="64" t="s">
        <v>156</v>
      </c>
      <c r="H332" s="64"/>
      <c r="I332" s="64">
        <v>2267002024</v>
      </c>
      <c r="J332" s="65" t="s">
        <v>1</v>
      </c>
      <c r="K332" s="64" t="s">
        <v>1</v>
      </c>
      <c r="L332" s="64" t="s">
        <v>19</v>
      </c>
      <c r="M332" s="71" t="s">
        <v>19</v>
      </c>
      <c r="N332" s="71">
        <v>1.1712373078454E-5</v>
      </c>
      <c r="O332" s="71">
        <v>1.1712373078454E-5</v>
      </c>
      <c r="P332" s="66" t="s">
        <v>19</v>
      </c>
      <c r="Q332" s="71">
        <v>3.3069300000000005E-6</v>
      </c>
      <c r="R332" s="66">
        <v>1</v>
      </c>
      <c r="S332" s="66">
        <f t="shared" si="41"/>
        <v>3.3069300000000005E-6</v>
      </c>
      <c r="T332" s="66">
        <f t="shared" si="45"/>
        <v>8.4054430784539993E-6</v>
      </c>
      <c r="U332" s="71">
        <v>4.2784739000000004E-5</v>
      </c>
      <c r="V332" s="71">
        <v>4.2784739000000004E-5</v>
      </c>
      <c r="W332" s="71" t="s">
        <v>19</v>
      </c>
      <c r="X332" s="71">
        <v>1.873927E-5</v>
      </c>
      <c r="Y332" s="66">
        <v>1</v>
      </c>
      <c r="Z332" s="66">
        <f t="shared" si="42"/>
        <v>1.873927E-5</v>
      </c>
      <c r="AA332" s="66">
        <f t="shared" si="43"/>
        <v>2.4045469000000004E-5</v>
      </c>
      <c r="AB332" s="71">
        <v>2.6878976000000002E-4</v>
      </c>
      <c r="AC332" s="71">
        <v>2.6878976000000002E-4</v>
      </c>
      <c r="AD332" s="71"/>
      <c r="AE332" s="71">
        <v>1.1243562000000001E-4</v>
      </c>
      <c r="AF332" s="72">
        <v>1</v>
      </c>
      <c r="AG332" s="66">
        <f t="shared" si="46"/>
        <v>1.1243562000000001E-4</v>
      </c>
      <c r="AH332" s="66">
        <f t="shared" si="44"/>
        <v>1.5635414000000002E-4</v>
      </c>
      <c r="AI332" s="67" t="s">
        <v>71</v>
      </c>
      <c r="AJ332" s="162"/>
      <c r="AS332" s="155"/>
      <c r="AT332" s="155"/>
      <c r="AU332" s="155"/>
      <c r="AV332" s="155"/>
      <c r="AW332" s="155"/>
      <c r="AX332" s="155"/>
      <c r="AY332" s="155"/>
      <c r="AZ332" s="155"/>
      <c r="BA332" s="155"/>
    </row>
    <row r="333" spans="1:53" x14ac:dyDescent="0.25">
      <c r="A333" s="70" t="s">
        <v>16</v>
      </c>
      <c r="B333" s="64">
        <v>34013</v>
      </c>
      <c r="C333" s="64" t="s">
        <v>33</v>
      </c>
      <c r="D333" s="64" t="s">
        <v>53</v>
      </c>
      <c r="E333" s="64" t="s">
        <v>120</v>
      </c>
      <c r="F333" s="64" t="s">
        <v>89</v>
      </c>
      <c r="G333" s="64" t="s">
        <v>156</v>
      </c>
      <c r="H333" s="64"/>
      <c r="I333" s="64">
        <v>2267002030</v>
      </c>
      <c r="J333" s="65" t="s">
        <v>1</v>
      </c>
      <c r="K333" s="64" t="s">
        <v>1</v>
      </c>
      <c r="L333" s="64" t="s">
        <v>19</v>
      </c>
      <c r="M333" s="71" t="s">
        <v>19</v>
      </c>
      <c r="N333" s="71">
        <v>2.4444421173343999E-4</v>
      </c>
      <c r="O333" s="71">
        <v>2.4444421173343999E-4</v>
      </c>
      <c r="P333" s="66" t="s">
        <v>19</v>
      </c>
      <c r="Q333" s="71">
        <v>6.2464233333333331E-5</v>
      </c>
      <c r="R333" s="66">
        <v>1</v>
      </c>
      <c r="S333" s="66">
        <f t="shared" si="41"/>
        <v>6.2464233333333331E-5</v>
      </c>
      <c r="T333" s="66">
        <f t="shared" si="45"/>
        <v>1.8197997840010667E-4</v>
      </c>
      <c r="U333" s="71">
        <v>8.82777315E-4</v>
      </c>
      <c r="V333" s="71">
        <v>8.82777315E-4</v>
      </c>
      <c r="W333" s="71" t="s">
        <v>19</v>
      </c>
      <c r="X333" s="71">
        <v>3.4796252333333337E-4</v>
      </c>
      <c r="Y333" s="66">
        <v>1</v>
      </c>
      <c r="Z333" s="66">
        <f t="shared" si="42"/>
        <v>3.4796252333333337E-4</v>
      </c>
      <c r="AA333" s="66">
        <f t="shared" si="43"/>
        <v>5.3481479166666668E-4</v>
      </c>
      <c r="AB333" s="71">
        <v>5.1620867899999992E-3</v>
      </c>
      <c r="AC333" s="71">
        <v>5.1620867899999992E-3</v>
      </c>
      <c r="AD333" s="71"/>
      <c r="AE333" s="71">
        <v>2.1557509233333335E-3</v>
      </c>
      <c r="AF333" s="72">
        <v>1</v>
      </c>
      <c r="AG333" s="66">
        <f t="shared" si="46"/>
        <v>2.1557509233333335E-3</v>
      </c>
      <c r="AH333" s="66">
        <f t="shared" si="44"/>
        <v>3.0063358666666657E-3</v>
      </c>
      <c r="AI333" s="67" t="s">
        <v>71</v>
      </c>
      <c r="AJ333" s="162"/>
      <c r="AS333" s="155"/>
      <c r="AT333" s="155"/>
      <c r="AU333" s="155"/>
      <c r="AV333" s="155"/>
      <c r="AW333" s="155"/>
      <c r="AX333" s="155"/>
      <c r="AY333" s="155"/>
      <c r="AZ333" s="155"/>
      <c r="BA333" s="155"/>
    </row>
    <row r="334" spans="1:53" x14ac:dyDescent="0.25">
      <c r="A334" s="70" t="s">
        <v>16</v>
      </c>
      <c r="B334" s="64">
        <v>34013</v>
      </c>
      <c r="C334" s="64" t="s">
        <v>33</v>
      </c>
      <c r="D334" s="64" t="s">
        <v>53</v>
      </c>
      <c r="E334" s="64" t="s">
        <v>121</v>
      </c>
      <c r="F334" s="64" t="s">
        <v>89</v>
      </c>
      <c r="G334" s="64" t="s">
        <v>156</v>
      </c>
      <c r="H334" s="64"/>
      <c r="I334" s="64">
        <v>2267002033</v>
      </c>
      <c r="J334" s="65" t="s">
        <v>1</v>
      </c>
      <c r="K334" s="64" t="s">
        <v>1</v>
      </c>
      <c r="L334" s="64" t="s">
        <v>19</v>
      </c>
      <c r="M334" s="71" t="s">
        <v>19</v>
      </c>
      <c r="N334" s="71">
        <v>1.4436391802724998E-4</v>
      </c>
      <c r="O334" s="71">
        <v>1.4436391802724998E-4</v>
      </c>
      <c r="P334" s="66" t="s">
        <v>19</v>
      </c>
      <c r="Q334" s="71">
        <v>8.7082489999999998E-5</v>
      </c>
      <c r="R334" s="66">
        <v>1</v>
      </c>
      <c r="S334" s="66">
        <f t="shared" si="41"/>
        <v>8.7082489999999998E-5</v>
      </c>
      <c r="T334" s="66">
        <f t="shared" si="45"/>
        <v>5.7281428027249978E-5</v>
      </c>
      <c r="U334" s="71">
        <v>5.2667484699999996E-4</v>
      </c>
      <c r="V334" s="71">
        <v>5.2667484699999996E-4</v>
      </c>
      <c r="W334" s="71" t="s">
        <v>19</v>
      </c>
      <c r="X334" s="71">
        <v>3.9903622000000001E-4</v>
      </c>
      <c r="Y334" s="66">
        <v>1</v>
      </c>
      <c r="Z334" s="66">
        <f t="shared" si="42"/>
        <v>3.9903622000000001E-4</v>
      </c>
      <c r="AA334" s="66">
        <f t="shared" si="43"/>
        <v>1.2763862699999995E-4</v>
      </c>
      <c r="AB334" s="71">
        <v>2.4205761500000001E-3</v>
      </c>
      <c r="AC334" s="71">
        <v>2.4205761500000001E-3</v>
      </c>
      <c r="AD334" s="71"/>
      <c r="AE334" s="71">
        <v>1.9569676866666667E-3</v>
      </c>
      <c r="AF334" s="72">
        <v>1</v>
      </c>
      <c r="AG334" s="66">
        <f t="shared" si="46"/>
        <v>1.9569676866666667E-3</v>
      </c>
      <c r="AH334" s="66">
        <f t="shared" si="44"/>
        <v>4.6360846333333341E-4</v>
      </c>
      <c r="AI334" s="67" t="s">
        <v>71</v>
      </c>
      <c r="AJ334" s="162"/>
      <c r="AS334" s="155"/>
      <c r="AT334" s="155"/>
      <c r="AU334" s="155"/>
      <c r="AV334" s="155"/>
      <c r="AW334" s="155"/>
      <c r="AX334" s="155"/>
      <c r="AY334" s="155"/>
      <c r="AZ334" s="155"/>
      <c r="BA334" s="155"/>
    </row>
    <row r="335" spans="1:53" x14ac:dyDescent="0.25">
      <c r="A335" s="70" t="s">
        <v>16</v>
      </c>
      <c r="B335" s="64">
        <v>34013</v>
      </c>
      <c r="C335" s="64" t="s">
        <v>33</v>
      </c>
      <c r="D335" s="64" t="s">
        <v>53</v>
      </c>
      <c r="E335" s="64" t="s">
        <v>93</v>
      </c>
      <c r="F335" s="64" t="s">
        <v>89</v>
      </c>
      <c r="G335" s="64" t="s">
        <v>156</v>
      </c>
      <c r="H335" s="64"/>
      <c r="I335" s="64">
        <v>2267002039</v>
      </c>
      <c r="J335" s="65" t="s">
        <v>1</v>
      </c>
      <c r="K335" s="64" t="s">
        <v>1</v>
      </c>
      <c r="L335" s="64" t="s">
        <v>19</v>
      </c>
      <c r="M335" s="71" t="s">
        <v>19</v>
      </c>
      <c r="N335" s="71">
        <v>7.0995782121400001E-5</v>
      </c>
      <c r="O335" s="71">
        <v>7.0995782121400001E-5</v>
      </c>
      <c r="P335" s="66" t="s">
        <v>19</v>
      </c>
      <c r="Q335" s="71">
        <v>2.3515946666666668E-5</v>
      </c>
      <c r="R335" s="66">
        <v>1</v>
      </c>
      <c r="S335" s="66">
        <f t="shared" si="41"/>
        <v>2.3515946666666668E-5</v>
      </c>
      <c r="T335" s="66">
        <f t="shared" si="45"/>
        <v>4.7479835454733332E-5</v>
      </c>
      <c r="U335" s="71">
        <v>3.0198834100000004E-4</v>
      </c>
      <c r="V335" s="71">
        <v>3.0198834100000004E-4</v>
      </c>
      <c r="W335" s="71" t="s">
        <v>19</v>
      </c>
      <c r="X335" s="71">
        <v>1.9253681333333337E-4</v>
      </c>
      <c r="Y335" s="66">
        <v>1</v>
      </c>
      <c r="Z335" s="66">
        <f t="shared" si="42"/>
        <v>1.9253681333333337E-4</v>
      </c>
      <c r="AA335" s="66">
        <f t="shared" si="43"/>
        <v>1.0945152766666667E-4</v>
      </c>
      <c r="AB335" s="71">
        <v>2.2465502499999998E-3</v>
      </c>
      <c r="AC335" s="71">
        <v>2.2465502499999998E-3</v>
      </c>
      <c r="AD335" s="71"/>
      <c r="AE335" s="71">
        <v>1.0266180466666668E-3</v>
      </c>
      <c r="AF335" s="72">
        <v>1</v>
      </c>
      <c r="AG335" s="66">
        <f t="shared" si="46"/>
        <v>1.0266180466666668E-3</v>
      </c>
      <c r="AH335" s="66">
        <f t="shared" si="44"/>
        <v>1.219932203333333E-3</v>
      </c>
      <c r="AI335" s="67" t="s">
        <v>71</v>
      </c>
      <c r="AJ335" s="162"/>
      <c r="AS335" s="155"/>
      <c r="AT335" s="155"/>
      <c r="AU335" s="155"/>
      <c r="AV335" s="155"/>
      <c r="AW335" s="155"/>
      <c r="AX335" s="155"/>
      <c r="AY335" s="155"/>
      <c r="AZ335" s="155"/>
      <c r="BA335" s="155"/>
    </row>
    <row r="336" spans="1:53" x14ac:dyDescent="0.25">
      <c r="A336" s="70" t="s">
        <v>16</v>
      </c>
      <c r="B336" s="64">
        <v>34013</v>
      </c>
      <c r="C336" s="64" t="s">
        <v>33</v>
      </c>
      <c r="D336" s="64" t="s">
        <v>53</v>
      </c>
      <c r="E336" s="64" t="s">
        <v>123</v>
      </c>
      <c r="F336" s="64" t="s">
        <v>89</v>
      </c>
      <c r="G336" s="64" t="s">
        <v>156</v>
      </c>
      <c r="H336" s="64"/>
      <c r="I336" s="64">
        <v>2267002045</v>
      </c>
      <c r="J336" s="65" t="s">
        <v>1</v>
      </c>
      <c r="K336" s="64" t="s">
        <v>1</v>
      </c>
      <c r="L336" s="64" t="s">
        <v>19</v>
      </c>
      <c r="M336" s="71" t="s">
        <v>19</v>
      </c>
      <c r="N336" s="71">
        <v>1.2682300520602398E-4</v>
      </c>
      <c r="O336" s="71">
        <v>1.2682300520602398E-4</v>
      </c>
      <c r="P336" s="66" t="s">
        <v>19</v>
      </c>
      <c r="Q336" s="71">
        <v>5.2176006666666666E-5</v>
      </c>
      <c r="R336" s="66">
        <v>1</v>
      </c>
      <c r="S336" s="66">
        <f t="shared" si="41"/>
        <v>5.2176006666666666E-5</v>
      </c>
      <c r="T336" s="66">
        <f t="shared" si="45"/>
        <v>7.4646998539357309E-5</v>
      </c>
      <c r="U336" s="71">
        <v>4.5660399632E-4</v>
      </c>
      <c r="V336" s="71">
        <v>4.5660399632E-4</v>
      </c>
      <c r="W336" s="71" t="s">
        <v>19</v>
      </c>
      <c r="X336" s="71">
        <v>2.4508025666666666E-4</v>
      </c>
      <c r="Y336" s="66">
        <v>1</v>
      </c>
      <c r="Z336" s="66">
        <f t="shared" si="42"/>
        <v>2.4508025666666666E-4</v>
      </c>
      <c r="AA336" s="66">
        <f t="shared" si="43"/>
        <v>2.1152373965333335E-4</v>
      </c>
      <c r="AB336" s="71">
        <v>2.3049087789000001E-3</v>
      </c>
      <c r="AC336" s="71">
        <v>2.3049087789000001E-3</v>
      </c>
      <c r="AD336" s="71"/>
      <c r="AE336" s="71">
        <v>1.4410866066666666E-3</v>
      </c>
      <c r="AF336" s="72">
        <v>1</v>
      </c>
      <c r="AG336" s="66">
        <f t="shared" si="46"/>
        <v>1.4410866066666666E-3</v>
      </c>
      <c r="AH336" s="66">
        <f t="shared" si="44"/>
        <v>8.6382217223333348E-4</v>
      </c>
      <c r="AI336" s="67" t="s">
        <v>71</v>
      </c>
      <c r="AJ336" s="162"/>
      <c r="AS336" s="155"/>
      <c r="AT336" s="155"/>
      <c r="AU336" s="155"/>
      <c r="AV336" s="155"/>
      <c r="AW336" s="155"/>
      <c r="AX336" s="155"/>
      <c r="AY336" s="155"/>
      <c r="AZ336" s="155"/>
      <c r="BA336" s="155"/>
    </row>
    <row r="337" spans="1:53" x14ac:dyDescent="0.25">
      <c r="A337" s="70" t="s">
        <v>16</v>
      </c>
      <c r="B337" s="64">
        <v>34013</v>
      </c>
      <c r="C337" s="64" t="s">
        <v>33</v>
      </c>
      <c r="D337" s="64" t="s">
        <v>53</v>
      </c>
      <c r="E337" s="64" t="s">
        <v>94</v>
      </c>
      <c r="F337" s="64" t="s">
        <v>89</v>
      </c>
      <c r="G337" s="64" t="s">
        <v>156</v>
      </c>
      <c r="H337" s="64"/>
      <c r="I337" s="64">
        <v>2267002054</v>
      </c>
      <c r="J337" s="65" t="s">
        <v>1</v>
      </c>
      <c r="K337" s="64" t="s">
        <v>1</v>
      </c>
      <c r="L337" s="64" t="s">
        <v>19</v>
      </c>
      <c r="M337" s="71" t="s">
        <v>19</v>
      </c>
      <c r="N337" s="71">
        <v>2.0242750200120003E-5</v>
      </c>
      <c r="O337" s="71">
        <v>2.0242750200120003E-5</v>
      </c>
      <c r="P337" s="66" t="s">
        <v>19</v>
      </c>
      <c r="Q337" s="71">
        <v>7.7161700000000004E-6</v>
      </c>
      <c r="R337" s="66">
        <v>1</v>
      </c>
      <c r="S337" s="66">
        <f t="shared" si="41"/>
        <v>7.7161700000000004E-6</v>
      </c>
      <c r="T337" s="66">
        <f t="shared" si="45"/>
        <v>1.2526580200120002E-5</v>
      </c>
      <c r="U337" s="71">
        <v>7.2802097000000004E-5</v>
      </c>
      <c r="V337" s="71">
        <v>7.2802097000000004E-5</v>
      </c>
      <c r="W337" s="71" t="s">
        <v>19</v>
      </c>
      <c r="X337" s="71">
        <v>3.6743666666666665E-5</v>
      </c>
      <c r="Y337" s="66">
        <v>1</v>
      </c>
      <c r="Z337" s="66">
        <f t="shared" si="42"/>
        <v>3.6743666666666665E-5</v>
      </c>
      <c r="AA337" s="66">
        <f t="shared" si="43"/>
        <v>3.6058430333333339E-5</v>
      </c>
      <c r="AB337" s="71">
        <v>3.7269363999999999E-4</v>
      </c>
      <c r="AC337" s="71">
        <v>3.7269363999999999E-4</v>
      </c>
      <c r="AD337" s="71"/>
      <c r="AE337" s="71">
        <v>2.2193174666666665E-4</v>
      </c>
      <c r="AF337" s="72">
        <v>1</v>
      </c>
      <c r="AG337" s="66">
        <f t="shared" si="46"/>
        <v>2.2193174666666665E-4</v>
      </c>
      <c r="AH337" s="66">
        <f t="shared" si="44"/>
        <v>1.5076189333333335E-4</v>
      </c>
      <c r="AI337" s="67" t="s">
        <v>71</v>
      </c>
      <c r="AJ337" s="162"/>
      <c r="AS337" s="155"/>
      <c r="AT337" s="155"/>
      <c r="AU337" s="155"/>
      <c r="AV337" s="155"/>
      <c r="AW337" s="155"/>
      <c r="AX337" s="155"/>
      <c r="AY337" s="155"/>
      <c r="AZ337" s="155"/>
      <c r="BA337" s="155"/>
    </row>
    <row r="338" spans="1:53" x14ac:dyDescent="0.25">
      <c r="A338" s="70" t="s">
        <v>16</v>
      </c>
      <c r="B338" s="64">
        <v>34013</v>
      </c>
      <c r="C338" s="64" t="s">
        <v>33</v>
      </c>
      <c r="D338" s="64" t="s">
        <v>53</v>
      </c>
      <c r="E338" s="64" t="s">
        <v>124</v>
      </c>
      <c r="F338" s="64" t="s">
        <v>89</v>
      </c>
      <c r="G338" s="64" t="s">
        <v>156</v>
      </c>
      <c r="H338" s="64"/>
      <c r="I338" s="64">
        <v>2267002057</v>
      </c>
      <c r="J338" s="65" t="s">
        <v>1</v>
      </c>
      <c r="K338" s="64" t="s">
        <v>1</v>
      </c>
      <c r="L338" s="64" t="s">
        <v>19</v>
      </c>
      <c r="M338" s="71" t="s">
        <v>19</v>
      </c>
      <c r="N338" s="71">
        <v>1.7935342696710999E-4</v>
      </c>
      <c r="O338" s="71">
        <v>1.7935342696710999E-4</v>
      </c>
      <c r="P338" s="66" t="s">
        <v>19</v>
      </c>
      <c r="Q338" s="71">
        <v>4.6664456666666666E-5</v>
      </c>
      <c r="R338" s="66">
        <v>1</v>
      </c>
      <c r="S338" s="66">
        <f t="shared" si="41"/>
        <v>4.6664456666666666E-5</v>
      </c>
      <c r="T338" s="66">
        <f t="shared" si="45"/>
        <v>1.3268897030044332E-4</v>
      </c>
      <c r="U338" s="71">
        <v>6.4313988320000004E-4</v>
      </c>
      <c r="V338" s="71">
        <v>6.4313988320000004E-4</v>
      </c>
      <c r="W338" s="71" t="s">
        <v>19</v>
      </c>
      <c r="X338" s="71">
        <v>2.4985693333333332E-4</v>
      </c>
      <c r="Y338" s="66">
        <v>1</v>
      </c>
      <c r="Z338" s="66">
        <f t="shared" si="42"/>
        <v>2.4985693333333332E-4</v>
      </c>
      <c r="AA338" s="66">
        <f t="shared" si="43"/>
        <v>3.9328294986666672E-4</v>
      </c>
      <c r="AB338" s="71">
        <v>3.6250608670000007E-3</v>
      </c>
      <c r="AC338" s="71">
        <v>3.6250608670000007E-3</v>
      </c>
      <c r="AD338" s="71"/>
      <c r="AE338" s="71">
        <v>1.5759358633333333E-3</v>
      </c>
      <c r="AF338" s="72">
        <v>1</v>
      </c>
      <c r="AG338" s="66">
        <f t="shared" si="46"/>
        <v>1.5759358633333333E-3</v>
      </c>
      <c r="AH338" s="66">
        <f t="shared" si="44"/>
        <v>2.0491250036666674E-3</v>
      </c>
      <c r="AI338" s="67" t="s">
        <v>71</v>
      </c>
      <c r="AJ338" s="162"/>
      <c r="AS338" s="155"/>
      <c r="AT338" s="155"/>
      <c r="AU338" s="155"/>
      <c r="AV338" s="155"/>
      <c r="AW338" s="155"/>
      <c r="AX338" s="155"/>
      <c r="AY338" s="155"/>
      <c r="AZ338" s="155"/>
      <c r="BA338" s="155"/>
    </row>
    <row r="339" spans="1:53" x14ac:dyDescent="0.25">
      <c r="A339" s="70" t="s">
        <v>16</v>
      </c>
      <c r="B339" s="64">
        <v>34013</v>
      </c>
      <c r="C339" s="64" t="s">
        <v>33</v>
      </c>
      <c r="D339" s="64" t="s">
        <v>53</v>
      </c>
      <c r="E339" s="64" t="s">
        <v>125</v>
      </c>
      <c r="F339" s="64" t="s">
        <v>89</v>
      </c>
      <c r="G339" s="64" t="s">
        <v>156</v>
      </c>
      <c r="H339" s="64"/>
      <c r="I339" s="64">
        <v>2267002060</v>
      </c>
      <c r="J339" s="65" t="s">
        <v>1</v>
      </c>
      <c r="K339" s="64" t="s">
        <v>1</v>
      </c>
      <c r="L339" s="64" t="s">
        <v>19</v>
      </c>
      <c r="M339" s="71" t="s">
        <v>19</v>
      </c>
      <c r="N339" s="71">
        <v>2.9539078945683386E-4</v>
      </c>
      <c r="O339" s="71">
        <v>2.9539078945683386E-4</v>
      </c>
      <c r="P339" s="66" t="s">
        <v>19</v>
      </c>
      <c r="Q339" s="71">
        <v>5.6585246666666667E-5</v>
      </c>
      <c r="R339" s="66">
        <v>1</v>
      </c>
      <c r="S339" s="66">
        <f t="shared" si="41"/>
        <v>5.6585246666666667E-5</v>
      </c>
      <c r="T339" s="66">
        <f t="shared" si="45"/>
        <v>2.388055427901672E-4</v>
      </c>
      <c r="U339" s="71">
        <v>1.0682021423E-3</v>
      </c>
      <c r="V339" s="71">
        <v>1.0682021423E-3</v>
      </c>
      <c r="W339" s="71" t="s">
        <v>19</v>
      </c>
      <c r="X339" s="71">
        <v>3.8544106333333335E-4</v>
      </c>
      <c r="Y339" s="66">
        <v>1</v>
      </c>
      <c r="Z339" s="66">
        <f t="shared" si="42"/>
        <v>3.8544106333333335E-4</v>
      </c>
      <c r="AA339" s="66">
        <f t="shared" si="43"/>
        <v>6.8276107896666658E-4</v>
      </c>
      <c r="AB339" s="71">
        <v>7.3570323579999998E-3</v>
      </c>
      <c r="AC339" s="71">
        <v>7.3570323579999998E-3</v>
      </c>
      <c r="AD339" s="71"/>
      <c r="AE339" s="71">
        <v>2.3038278999999999E-3</v>
      </c>
      <c r="AF339" s="72">
        <v>1</v>
      </c>
      <c r="AG339" s="66">
        <f t="shared" si="46"/>
        <v>2.3038278999999999E-3</v>
      </c>
      <c r="AH339" s="66">
        <f t="shared" si="44"/>
        <v>5.0532044579999994E-3</v>
      </c>
      <c r="AI339" s="67" t="s">
        <v>71</v>
      </c>
      <c r="AJ339" s="162"/>
      <c r="AS339" s="155"/>
      <c r="AT339" s="155"/>
      <c r="AU339" s="155"/>
      <c r="AV339" s="155"/>
      <c r="AW339" s="155"/>
      <c r="AX339" s="155"/>
      <c r="AY339" s="155"/>
      <c r="AZ339" s="155"/>
      <c r="BA339" s="155"/>
    </row>
    <row r="340" spans="1:53" x14ac:dyDescent="0.25">
      <c r="A340" s="70" t="s">
        <v>16</v>
      </c>
      <c r="B340" s="64">
        <v>34013</v>
      </c>
      <c r="C340" s="64" t="s">
        <v>33</v>
      </c>
      <c r="D340" s="64" t="s">
        <v>53</v>
      </c>
      <c r="E340" s="64" t="s">
        <v>126</v>
      </c>
      <c r="F340" s="64" t="s">
        <v>89</v>
      </c>
      <c r="G340" s="64" t="s">
        <v>156</v>
      </c>
      <c r="H340" s="64"/>
      <c r="I340" s="64">
        <v>2267002066</v>
      </c>
      <c r="J340" s="65" t="s">
        <v>1</v>
      </c>
      <c r="K340" s="64" t="s">
        <v>1</v>
      </c>
      <c r="L340" s="64" t="s">
        <v>19</v>
      </c>
      <c r="M340" s="71" t="s">
        <v>19</v>
      </c>
      <c r="N340" s="71">
        <v>2.2738730904232999E-5</v>
      </c>
      <c r="O340" s="71">
        <v>2.2738730904232999E-5</v>
      </c>
      <c r="P340" s="66" t="s">
        <v>19</v>
      </c>
      <c r="Q340" s="71">
        <v>4.4092400000000003E-6</v>
      </c>
      <c r="R340" s="66">
        <v>1</v>
      </c>
      <c r="S340" s="66">
        <f t="shared" si="41"/>
        <v>4.4092400000000003E-6</v>
      </c>
      <c r="T340" s="66">
        <f t="shared" si="45"/>
        <v>1.8329490904232998E-5</v>
      </c>
      <c r="U340" s="71">
        <v>8.4666767199999987E-5</v>
      </c>
      <c r="V340" s="71">
        <v>8.4666767199999987E-5</v>
      </c>
      <c r="W340" s="71" t="s">
        <v>19</v>
      </c>
      <c r="X340" s="71">
        <v>3.600879333333333E-5</v>
      </c>
      <c r="Y340" s="66">
        <v>1</v>
      </c>
      <c r="Z340" s="66">
        <f t="shared" si="42"/>
        <v>3.600879333333333E-5</v>
      </c>
      <c r="AA340" s="66">
        <f t="shared" si="43"/>
        <v>4.8657973866666656E-5</v>
      </c>
      <c r="AB340" s="71">
        <v>6.5945020200000007E-4</v>
      </c>
      <c r="AC340" s="71">
        <v>6.5945020200000007E-4</v>
      </c>
      <c r="AD340" s="71"/>
      <c r="AE340" s="71">
        <v>2.0833658999999997E-4</v>
      </c>
      <c r="AF340" s="72">
        <v>1</v>
      </c>
      <c r="AG340" s="66">
        <f t="shared" si="46"/>
        <v>2.0833658999999997E-4</v>
      </c>
      <c r="AH340" s="66">
        <f t="shared" si="44"/>
        <v>4.511136120000001E-4</v>
      </c>
      <c r="AI340" s="67" t="s">
        <v>71</v>
      </c>
      <c r="AJ340" s="162"/>
      <c r="AS340" s="155"/>
      <c r="AT340" s="155"/>
      <c r="AU340" s="155"/>
      <c r="AV340" s="155"/>
      <c r="AW340" s="155"/>
      <c r="AX340" s="155"/>
      <c r="AY340" s="155"/>
      <c r="AZ340" s="155"/>
      <c r="BA340" s="155"/>
    </row>
    <row r="341" spans="1:53" x14ac:dyDescent="0.25">
      <c r="A341" s="70" t="s">
        <v>16</v>
      </c>
      <c r="B341" s="64">
        <v>34013</v>
      </c>
      <c r="C341" s="64" t="s">
        <v>33</v>
      </c>
      <c r="D341" s="64" t="s">
        <v>53</v>
      </c>
      <c r="E341" s="64" t="s">
        <v>127</v>
      </c>
      <c r="F341" s="64" t="s">
        <v>89</v>
      </c>
      <c r="G341" s="64" t="s">
        <v>156</v>
      </c>
      <c r="H341" s="64"/>
      <c r="I341" s="64">
        <v>2267002072</v>
      </c>
      <c r="J341" s="65" t="s">
        <v>1</v>
      </c>
      <c r="K341" s="64" t="s">
        <v>1</v>
      </c>
      <c r="L341" s="64" t="s">
        <v>19</v>
      </c>
      <c r="M341" s="71" t="s">
        <v>19</v>
      </c>
      <c r="N341" s="71">
        <v>4.2397242482650004E-4</v>
      </c>
      <c r="O341" s="71">
        <v>4.2397242482650004E-4</v>
      </c>
      <c r="P341" s="66" t="s">
        <v>19</v>
      </c>
      <c r="Q341" s="71">
        <v>1.7379754333333332E-4</v>
      </c>
      <c r="R341" s="66">
        <v>1</v>
      </c>
      <c r="S341" s="66">
        <f t="shared" si="41"/>
        <v>1.7379754333333332E-4</v>
      </c>
      <c r="T341" s="66">
        <f t="shared" si="45"/>
        <v>2.5017488149316669E-4</v>
      </c>
      <c r="U341" s="71">
        <v>1.5303494900000001E-3</v>
      </c>
      <c r="V341" s="71">
        <v>1.5303494900000001E-3</v>
      </c>
      <c r="W341" s="71" t="s">
        <v>19</v>
      </c>
      <c r="X341" s="71">
        <v>8.3812303666666664E-4</v>
      </c>
      <c r="Y341" s="66">
        <v>1</v>
      </c>
      <c r="Z341" s="66">
        <f t="shared" si="42"/>
        <v>8.3812303666666664E-4</v>
      </c>
      <c r="AA341" s="66">
        <f t="shared" si="43"/>
        <v>6.9222645333333343E-4</v>
      </c>
      <c r="AB341" s="71">
        <v>8.0617805000000008E-3</v>
      </c>
      <c r="AC341" s="71">
        <v>8.0617805000000008E-3</v>
      </c>
      <c r="AD341" s="71"/>
      <c r="AE341" s="71">
        <v>4.7458119866666667E-3</v>
      </c>
      <c r="AF341" s="72">
        <v>1</v>
      </c>
      <c r="AG341" s="66">
        <f t="shared" si="46"/>
        <v>4.7458119866666667E-3</v>
      </c>
      <c r="AH341" s="66">
        <f t="shared" si="44"/>
        <v>3.315968513333334E-3</v>
      </c>
      <c r="AI341" s="67" t="s">
        <v>71</v>
      </c>
      <c r="AJ341" s="162"/>
      <c r="AS341" s="155"/>
      <c r="AT341" s="155"/>
      <c r="AU341" s="155"/>
      <c r="AV341" s="155"/>
      <c r="AW341" s="155"/>
      <c r="AX341" s="155"/>
      <c r="AY341" s="155"/>
      <c r="AZ341" s="155"/>
      <c r="BA341" s="155"/>
    </row>
    <row r="342" spans="1:53" x14ac:dyDescent="0.25">
      <c r="A342" s="70" t="s">
        <v>16</v>
      </c>
      <c r="B342" s="64">
        <v>34013</v>
      </c>
      <c r="C342" s="64" t="s">
        <v>33</v>
      </c>
      <c r="D342" s="64" t="s">
        <v>53</v>
      </c>
      <c r="E342" s="64" t="s">
        <v>129</v>
      </c>
      <c r="F342" s="64" t="s">
        <v>89</v>
      </c>
      <c r="G342" s="64" t="s">
        <v>156</v>
      </c>
      <c r="H342" s="64"/>
      <c r="I342" s="64">
        <v>2267002081</v>
      </c>
      <c r="J342" s="65" t="s">
        <v>1</v>
      </c>
      <c r="K342" s="64" t="s">
        <v>1</v>
      </c>
      <c r="L342" s="64" t="s">
        <v>19</v>
      </c>
      <c r="M342" s="71" t="s">
        <v>19</v>
      </c>
      <c r="N342" s="71">
        <v>2.0123404573359999E-4</v>
      </c>
      <c r="O342" s="71">
        <v>2.0123404573359999E-4</v>
      </c>
      <c r="P342" s="66" t="s">
        <v>19</v>
      </c>
      <c r="Q342" s="71">
        <v>9.2594040000000004E-5</v>
      </c>
      <c r="R342" s="66">
        <v>1</v>
      </c>
      <c r="S342" s="66">
        <f t="shared" si="41"/>
        <v>9.2594040000000004E-5</v>
      </c>
      <c r="T342" s="66">
        <f t="shared" si="45"/>
        <v>1.0864000573359999E-4</v>
      </c>
      <c r="U342" s="71">
        <v>7.2657386999999999E-4</v>
      </c>
      <c r="V342" s="71">
        <v>7.2657386999999999E-4</v>
      </c>
      <c r="W342" s="71" t="s">
        <v>19</v>
      </c>
      <c r="X342" s="71">
        <v>4.3026833666666664E-4</v>
      </c>
      <c r="Y342" s="66">
        <v>1</v>
      </c>
      <c r="Z342" s="66">
        <f t="shared" si="42"/>
        <v>4.3026833666666664E-4</v>
      </c>
      <c r="AA342" s="66">
        <f t="shared" si="43"/>
        <v>2.9630553333333335E-4</v>
      </c>
      <c r="AB342" s="71">
        <v>3.5805571999999999E-3</v>
      </c>
      <c r="AC342" s="71">
        <v>3.5805571999999999E-3</v>
      </c>
      <c r="AD342" s="71"/>
      <c r="AE342" s="71">
        <v>2.4063427300000002E-3</v>
      </c>
      <c r="AF342" s="72">
        <v>1</v>
      </c>
      <c r="AG342" s="66">
        <f t="shared" si="46"/>
        <v>2.4063427300000002E-3</v>
      </c>
      <c r="AH342" s="66">
        <f t="shared" si="44"/>
        <v>1.1742144699999997E-3</v>
      </c>
      <c r="AI342" s="67" t="s">
        <v>71</v>
      </c>
      <c r="AJ342" s="162"/>
      <c r="AS342" s="155"/>
      <c r="AT342" s="155"/>
      <c r="AU342" s="155"/>
      <c r="AV342" s="155"/>
      <c r="AW342" s="155"/>
      <c r="AX342" s="155"/>
      <c r="AY342" s="155"/>
      <c r="AZ342" s="155"/>
      <c r="BA342" s="155"/>
    </row>
    <row r="343" spans="1:53" x14ac:dyDescent="0.25">
      <c r="A343" s="70" t="s">
        <v>16</v>
      </c>
      <c r="B343" s="64">
        <v>34013</v>
      </c>
      <c r="C343" s="64" t="s">
        <v>33</v>
      </c>
      <c r="D343" s="64" t="s">
        <v>53</v>
      </c>
      <c r="E343" s="64" t="s">
        <v>130</v>
      </c>
      <c r="F343" s="64" t="s">
        <v>96</v>
      </c>
      <c r="G343" s="64" t="s">
        <v>156</v>
      </c>
      <c r="H343" s="64"/>
      <c r="I343" s="64">
        <v>2267003010</v>
      </c>
      <c r="J343" s="65" t="s">
        <v>1</v>
      </c>
      <c r="K343" s="64" t="s">
        <v>1</v>
      </c>
      <c r="L343" s="64" t="s">
        <v>19</v>
      </c>
      <c r="M343" s="71" t="s">
        <v>19</v>
      </c>
      <c r="N343" s="71">
        <v>3.149204165996E-3</v>
      </c>
      <c r="O343" s="71">
        <v>3.149204165996E-3</v>
      </c>
      <c r="P343" s="66" t="s">
        <v>19</v>
      </c>
      <c r="Q343" s="71">
        <v>1.4833418233333336E-3</v>
      </c>
      <c r="R343" s="66">
        <v>1</v>
      </c>
      <c r="S343" s="66">
        <f t="shared" si="41"/>
        <v>1.4833418233333336E-3</v>
      </c>
      <c r="T343" s="66">
        <f t="shared" si="45"/>
        <v>1.6658623426626664E-3</v>
      </c>
      <c r="U343" s="71">
        <v>1.140199664E-2</v>
      </c>
      <c r="V343" s="71">
        <v>1.140199664E-2</v>
      </c>
      <c r="W343" s="71" t="s">
        <v>19</v>
      </c>
      <c r="X343" s="71">
        <v>7.0018731199999991E-3</v>
      </c>
      <c r="Y343" s="66">
        <v>1</v>
      </c>
      <c r="Z343" s="66">
        <f t="shared" si="42"/>
        <v>7.0018731199999991E-3</v>
      </c>
      <c r="AA343" s="66">
        <f t="shared" si="43"/>
        <v>4.4001235200000011E-3</v>
      </c>
      <c r="AB343" s="71">
        <v>5.7476771500000003E-2</v>
      </c>
      <c r="AC343" s="71">
        <v>5.7476771500000003E-2</v>
      </c>
      <c r="AD343" s="71"/>
      <c r="AE343" s="71">
        <v>3.8154623466666669E-2</v>
      </c>
      <c r="AF343" s="72">
        <v>1</v>
      </c>
      <c r="AG343" s="66">
        <f t="shared" si="46"/>
        <v>3.8154623466666669E-2</v>
      </c>
      <c r="AH343" s="66">
        <f t="shared" si="44"/>
        <v>1.9322148033333333E-2</v>
      </c>
      <c r="AI343" s="67" t="s">
        <v>71</v>
      </c>
      <c r="AJ343" s="162"/>
      <c r="AS343" s="155"/>
      <c r="AT343" s="155"/>
      <c r="AU343" s="155"/>
      <c r="AV343" s="155"/>
      <c r="AW343" s="155"/>
      <c r="AX343" s="155"/>
      <c r="AY343" s="155"/>
      <c r="AZ343" s="155"/>
      <c r="BA343" s="155"/>
    </row>
    <row r="344" spans="1:53" x14ac:dyDescent="0.25">
      <c r="A344" s="70" t="s">
        <v>16</v>
      </c>
      <c r="B344" s="64">
        <v>34013</v>
      </c>
      <c r="C344" s="64" t="s">
        <v>33</v>
      </c>
      <c r="D344" s="64" t="s">
        <v>53</v>
      </c>
      <c r="E344" s="64" t="s">
        <v>131</v>
      </c>
      <c r="F344" s="64" t="s">
        <v>96</v>
      </c>
      <c r="G344" s="64" t="s">
        <v>156</v>
      </c>
      <c r="H344" s="64"/>
      <c r="I344" s="64">
        <v>2267003020</v>
      </c>
      <c r="J344" s="65" t="s">
        <v>1</v>
      </c>
      <c r="K344" s="64" t="s">
        <v>1</v>
      </c>
      <c r="L344" s="64" t="s">
        <v>19</v>
      </c>
      <c r="M344" s="71" t="s">
        <v>19</v>
      </c>
      <c r="N344" s="71">
        <v>0.15532029121906948</v>
      </c>
      <c r="O344" s="71">
        <v>0.15532029121906948</v>
      </c>
      <c r="P344" s="66" t="s">
        <v>19</v>
      </c>
      <c r="Q344" s="71">
        <v>3.077098365E-2</v>
      </c>
      <c r="R344" s="66">
        <v>1</v>
      </c>
      <c r="S344" s="66">
        <f t="shared" si="41"/>
        <v>3.077098365E-2</v>
      </c>
      <c r="T344" s="66">
        <f t="shared" si="45"/>
        <v>0.12454930756906948</v>
      </c>
      <c r="U344" s="71">
        <v>0.56261895780000004</v>
      </c>
      <c r="V344" s="71">
        <v>0.56261895780000004</v>
      </c>
      <c r="W344" s="71" t="s">
        <v>19</v>
      </c>
      <c r="X344" s="71">
        <v>0.21027371610666667</v>
      </c>
      <c r="Y344" s="66">
        <v>1</v>
      </c>
      <c r="Z344" s="66">
        <f t="shared" si="42"/>
        <v>0.21027371610666667</v>
      </c>
      <c r="AA344" s="66">
        <f t="shared" si="43"/>
        <v>0.35234524169333337</v>
      </c>
      <c r="AB344" s="71">
        <v>3.8715294600000001</v>
      </c>
      <c r="AC344" s="71">
        <v>3.8715294600000001</v>
      </c>
      <c r="AD344" s="71"/>
      <c r="AE344" s="71">
        <v>1.2548807271</v>
      </c>
      <c r="AF344" s="72">
        <v>1</v>
      </c>
      <c r="AG344" s="66">
        <f t="shared" si="46"/>
        <v>1.2548807271</v>
      </c>
      <c r="AH344" s="66">
        <f t="shared" si="44"/>
        <v>2.6166487328999999</v>
      </c>
      <c r="AI344" s="67" t="s">
        <v>71</v>
      </c>
      <c r="AJ344" s="162"/>
      <c r="AS344" s="155"/>
      <c r="AT344" s="155"/>
      <c r="AU344" s="155"/>
      <c r="AV344" s="155"/>
      <c r="AW344" s="155"/>
      <c r="AX344" s="155"/>
      <c r="AY344" s="155"/>
      <c r="AZ344" s="155"/>
      <c r="BA344" s="155"/>
    </row>
    <row r="345" spans="1:53" x14ac:dyDescent="0.25">
      <c r="A345" s="70" t="s">
        <v>16</v>
      </c>
      <c r="B345" s="64">
        <v>34013</v>
      </c>
      <c r="C345" s="64" t="s">
        <v>33</v>
      </c>
      <c r="D345" s="64" t="s">
        <v>53</v>
      </c>
      <c r="E345" s="64" t="s">
        <v>95</v>
      </c>
      <c r="F345" s="64" t="s">
        <v>96</v>
      </c>
      <c r="G345" s="64" t="s">
        <v>156</v>
      </c>
      <c r="H345" s="64"/>
      <c r="I345" s="64">
        <v>2267003030</v>
      </c>
      <c r="J345" s="65" t="s">
        <v>1</v>
      </c>
      <c r="K345" s="64" t="s">
        <v>1</v>
      </c>
      <c r="L345" s="64" t="s">
        <v>19</v>
      </c>
      <c r="M345" s="71" t="s">
        <v>19</v>
      </c>
      <c r="N345" s="71">
        <v>7.0130371166091804E-4</v>
      </c>
      <c r="O345" s="71">
        <v>7.0130371166091804E-4</v>
      </c>
      <c r="P345" s="66" t="s">
        <v>19</v>
      </c>
      <c r="Q345" s="71">
        <v>1.9180194000000003E-4</v>
      </c>
      <c r="R345" s="66">
        <v>1</v>
      </c>
      <c r="S345" s="66">
        <f t="shared" si="41"/>
        <v>1.9180194000000003E-4</v>
      </c>
      <c r="T345" s="66">
        <f t="shared" si="45"/>
        <v>5.0950177166091798E-4</v>
      </c>
      <c r="U345" s="71">
        <v>2.7625528369999994E-3</v>
      </c>
      <c r="V345" s="71">
        <v>2.7625528369999994E-3</v>
      </c>
      <c r="W345" s="71" t="s">
        <v>19</v>
      </c>
      <c r="X345" s="71">
        <v>1.4410866066666666E-3</v>
      </c>
      <c r="Y345" s="66">
        <v>1</v>
      </c>
      <c r="Z345" s="66">
        <f t="shared" si="42"/>
        <v>1.4410866066666666E-3</v>
      </c>
      <c r="AA345" s="66">
        <f t="shared" si="43"/>
        <v>1.3214662303333328E-3</v>
      </c>
      <c r="AB345" s="71">
        <v>1.928691489E-2</v>
      </c>
      <c r="AC345" s="71">
        <v>1.928691489E-2</v>
      </c>
      <c r="AD345" s="71"/>
      <c r="AE345" s="71">
        <v>8.0758904966666666E-3</v>
      </c>
      <c r="AF345" s="72">
        <v>1</v>
      </c>
      <c r="AG345" s="66">
        <f t="shared" si="46"/>
        <v>8.0758904966666666E-3</v>
      </c>
      <c r="AH345" s="66">
        <f t="shared" si="44"/>
        <v>1.1211024393333333E-2</v>
      </c>
      <c r="AI345" s="67" t="s">
        <v>71</v>
      </c>
      <c r="AJ345" s="162"/>
      <c r="AS345" s="155"/>
      <c r="AT345" s="155"/>
      <c r="AU345" s="155"/>
      <c r="AV345" s="155"/>
      <c r="AW345" s="155"/>
      <c r="AX345" s="155"/>
      <c r="AY345" s="155"/>
      <c r="AZ345" s="155"/>
      <c r="BA345" s="155"/>
    </row>
    <row r="346" spans="1:53" x14ac:dyDescent="0.25">
      <c r="A346" s="70" t="s">
        <v>16</v>
      </c>
      <c r="B346" s="64">
        <v>34013</v>
      </c>
      <c r="C346" s="64" t="s">
        <v>33</v>
      </c>
      <c r="D346" s="64" t="s">
        <v>53</v>
      </c>
      <c r="E346" s="64" t="s">
        <v>157</v>
      </c>
      <c r="F346" s="64" t="s">
        <v>96</v>
      </c>
      <c r="G346" s="64" t="s">
        <v>156</v>
      </c>
      <c r="H346" s="64"/>
      <c r="I346" s="64">
        <v>2267003040</v>
      </c>
      <c r="J346" s="65" t="s">
        <v>1</v>
      </c>
      <c r="K346" s="64" t="s">
        <v>1</v>
      </c>
      <c r="L346" s="64" t="s">
        <v>19</v>
      </c>
      <c r="M346" s="71" t="s">
        <v>19</v>
      </c>
      <c r="N346" s="71">
        <v>2.7242960095759101E-4</v>
      </c>
      <c r="O346" s="71">
        <v>2.7242960095759101E-4</v>
      </c>
      <c r="P346" s="66" t="s">
        <v>19</v>
      </c>
      <c r="Q346" s="71">
        <v>6.1361923333333346E-5</v>
      </c>
      <c r="R346" s="66">
        <v>1</v>
      </c>
      <c r="S346" s="66">
        <f t="shared" si="41"/>
        <v>6.1361923333333346E-5</v>
      </c>
      <c r="T346" s="66">
        <f t="shared" si="45"/>
        <v>2.1106767762425765E-4</v>
      </c>
      <c r="U346" s="71">
        <v>1.0169673870000001E-3</v>
      </c>
      <c r="V346" s="71">
        <v>1.0169673870000001E-3</v>
      </c>
      <c r="W346" s="71" t="s">
        <v>19</v>
      </c>
      <c r="X346" s="71">
        <v>4.4900760666666668E-4</v>
      </c>
      <c r="Y346" s="66">
        <v>1</v>
      </c>
      <c r="Z346" s="66">
        <f t="shared" si="42"/>
        <v>4.4900760666666668E-4</v>
      </c>
      <c r="AA346" s="66">
        <f t="shared" si="43"/>
        <v>5.6795978033333337E-4</v>
      </c>
      <c r="AB346" s="71">
        <v>7.5438143699999996E-3</v>
      </c>
      <c r="AC346" s="71">
        <v>7.5438143699999996E-3</v>
      </c>
      <c r="AD346" s="71"/>
      <c r="AE346" s="71">
        <v>2.61137239E-3</v>
      </c>
      <c r="AF346" s="72">
        <v>1</v>
      </c>
      <c r="AG346" s="66">
        <f t="shared" si="46"/>
        <v>2.61137239E-3</v>
      </c>
      <c r="AH346" s="66">
        <f t="shared" si="44"/>
        <v>4.9324419799999996E-3</v>
      </c>
      <c r="AI346" s="67" t="s">
        <v>71</v>
      </c>
      <c r="AJ346" s="162"/>
      <c r="AS346" s="155"/>
      <c r="AT346" s="155"/>
      <c r="AU346" s="155"/>
      <c r="AV346" s="155"/>
      <c r="AW346" s="155"/>
      <c r="AX346" s="155"/>
      <c r="AY346" s="155"/>
      <c r="AZ346" s="155"/>
      <c r="BA346" s="155"/>
    </row>
    <row r="347" spans="1:53" x14ac:dyDescent="0.25">
      <c r="A347" s="70" t="s">
        <v>16</v>
      </c>
      <c r="B347" s="64">
        <v>34013</v>
      </c>
      <c r="C347" s="64" t="s">
        <v>33</v>
      </c>
      <c r="D347" s="64" t="s">
        <v>53</v>
      </c>
      <c r="E347" s="64" t="s">
        <v>158</v>
      </c>
      <c r="F347" s="64" t="s">
        <v>96</v>
      </c>
      <c r="G347" s="64" t="s">
        <v>156</v>
      </c>
      <c r="H347" s="64"/>
      <c r="I347" s="64">
        <v>2267003050</v>
      </c>
      <c r="J347" s="65" t="s">
        <v>1</v>
      </c>
      <c r="K347" s="64" t="s">
        <v>1</v>
      </c>
      <c r="L347" s="64" t="s">
        <v>19</v>
      </c>
      <c r="M347" s="71" t="s">
        <v>19</v>
      </c>
      <c r="N347" s="71">
        <v>1.6529436528822002E-4</v>
      </c>
      <c r="O347" s="71">
        <v>1.6529436528822002E-4</v>
      </c>
      <c r="P347" s="66" t="s">
        <v>19</v>
      </c>
      <c r="Q347" s="71">
        <v>6.3566543333333329E-5</v>
      </c>
      <c r="R347" s="66">
        <v>1</v>
      </c>
      <c r="S347" s="66">
        <f t="shared" si="41"/>
        <v>6.3566543333333329E-5</v>
      </c>
      <c r="T347" s="66">
        <f t="shared" si="45"/>
        <v>1.0172782195488669E-4</v>
      </c>
      <c r="U347" s="71">
        <v>5.9566103600000001E-4</v>
      </c>
      <c r="V347" s="71">
        <v>5.9566103600000001E-4</v>
      </c>
      <c r="W347" s="71" t="s">
        <v>19</v>
      </c>
      <c r="X347" s="71">
        <v>3.0313525000000003E-4</v>
      </c>
      <c r="Y347" s="66">
        <v>1</v>
      </c>
      <c r="Z347" s="66">
        <f t="shared" si="42"/>
        <v>3.0313525000000003E-4</v>
      </c>
      <c r="AA347" s="66">
        <f t="shared" si="43"/>
        <v>2.9252578599999997E-4</v>
      </c>
      <c r="AB347" s="71">
        <v>3.0602173699999999E-3</v>
      </c>
      <c r="AC347" s="71">
        <v>3.0602173699999999E-3</v>
      </c>
      <c r="AD347" s="71"/>
      <c r="AE347" s="71">
        <v>1.8533505466666667E-3</v>
      </c>
      <c r="AF347" s="72">
        <v>1</v>
      </c>
      <c r="AG347" s="66">
        <f t="shared" si="46"/>
        <v>1.8533505466666667E-3</v>
      </c>
      <c r="AH347" s="66">
        <f t="shared" si="44"/>
        <v>1.2068668233333332E-3</v>
      </c>
      <c r="AI347" s="67" t="s">
        <v>71</v>
      </c>
      <c r="AJ347" s="162"/>
      <c r="AS347" s="155"/>
      <c r="AT347" s="155"/>
      <c r="AU347" s="155"/>
      <c r="AV347" s="155"/>
      <c r="AW347" s="155"/>
      <c r="AX347" s="155"/>
      <c r="AY347" s="155"/>
      <c r="AZ347" s="155"/>
      <c r="BA347" s="155"/>
    </row>
    <row r="348" spans="1:53" x14ac:dyDescent="0.25">
      <c r="A348" s="70" t="s">
        <v>16</v>
      </c>
      <c r="B348" s="64">
        <v>34013</v>
      </c>
      <c r="C348" s="64" t="s">
        <v>33</v>
      </c>
      <c r="D348" s="64" t="s">
        <v>53</v>
      </c>
      <c r="E348" s="64" t="s">
        <v>134</v>
      </c>
      <c r="F348" s="64" t="s">
        <v>96</v>
      </c>
      <c r="G348" s="64" t="s">
        <v>156</v>
      </c>
      <c r="H348" s="64"/>
      <c r="I348" s="64">
        <v>2267003070</v>
      </c>
      <c r="J348" s="65" t="s">
        <v>1</v>
      </c>
      <c r="K348" s="64" t="s">
        <v>1</v>
      </c>
      <c r="L348" s="64" t="s">
        <v>19</v>
      </c>
      <c r="M348" s="71" t="s">
        <v>19</v>
      </c>
      <c r="N348" s="71">
        <v>2.1453617990127902E-4</v>
      </c>
      <c r="O348" s="71">
        <v>2.1453617990127902E-4</v>
      </c>
      <c r="P348" s="66" t="s">
        <v>19</v>
      </c>
      <c r="Q348" s="71">
        <v>9.5900970000000014E-5</v>
      </c>
      <c r="R348" s="66">
        <v>1</v>
      </c>
      <c r="S348" s="66">
        <f t="shared" si="41"/>
        <v>9.5900970000000014E-5</v>
      </c>
      <c r="T348" s="66">
        <f t="shared" si="45"/>
        <v>1.1863520990127901E-4</v>
      </c>
      <c r="U348" s="71">
        <v>1.0055662729E-3</v>
      </c>
      <c r="V348" s="71">
        <v>1.0055662729E-3</v>
      </c>
      <c r="W348" s="71" t="s">
        <v>19</v>
      </c>
      <c r="X348" s="71">
        <v>8.0027706000000004E-4</v>
      </c>
      <c r="Y348" s="66">
        <v>1</v>
      </c>
      <c r="Z348" s="66">
        <f t="shared" si="42"/>
        <v>8.0027706000000004E-4</v>
      </c>
      <c r="AA348" s="66">
        <f t="shared" si="43"/>
        <v>2.0528921289999992E-4</v>
      </c>
      <c r="AB348" s="71">
        <v>7.3640168320000003E-3</v>
      </c>
      <c r="AC348" s="71">
        <v>7.3640168320000003E-3</v>
      </c>
      <c r="AD348" s="71"/>
      <c r="AE348" s="71">
        <v>4.147257656666666E-3</v>
      </c>
      <c r="AF348" s="72">
        <v>1</v>
      </c>
      <c r="AG348" s="66">
        <f t="shared" si="46"/>
        <v>4.147257656666666E-3</v>
      </c>
      <c r="AH348" s="66">
        <f t="shared" si="44"/>
        <v>3.2167591753333342E-3</v>
      </c>
      <c r="AI348" s="67" t="s">
        <v>71</v>
      </c>
      <c r="AJ348" s="162"/>
      <c r="AS348" s="155"/>
      <c r="AT348" s="155"/>
      <c r="AU348" s="155"/>
      <c r="AV348" s="155"/>
      <c r="AW348" s="155"/>
      <c r="AX348" s="155"/>
      <c r="AY348" s="155"/>
      <c r="AZ348" s="155"/>
      <c r="BA348" s="155"/>
    </row>
    <row r="349" spans="1:53" x14ac:dyDescent="0.25">
      <c r="A349" s="70" t="s">
        <v>16</v>
      </c>
      <c r="B349" s="64">
        <v>34013</v>
      </c>
      <c r="C349" s="64" t="s">
        <v>33</v>
      </c>
      <c r="D349" s="64" t="s">
        <v>53</v>
      </c>
      <c r="E349" s="64" t="s">
        <v>140</v>
      </c>
      <c r="F349" s="64" t="s">
        <v>100</v>
      </c>
      <c r="G349" s="64" t="s">
        <v>156</v>
      </c>
      <c r="H349" s="64"/>
      <c r="I349" s="64">
        <v>2267004066</v>
      </c>
      <c r="J349" s="65" t="s">
        <v>1</v>
      </c>
      <c r="K349" s="64" t="s">
        <v>1</v>
      </c>
      <c r="L349" s="64" t="s">
        <v>19</v>
      </c>
      <c r="M349" s="71" t="s">
        <v>19</v>
      </c>
      <c r="N349" s="71">
        <v>8.6006507696951803E-4</v>
      </c>
      <c r="O349" s="71">
        <v>8.6006507696951803E-4</v>
      </c>
      <c r="P349" s="66" t="s">
        <v>19</v>
      </c>
      <c r="Q349" s="71">
        <v>1.7930909333333336E-4</v>
      </c>
      <c r="R349" s="66">
        <v>1</v>
      </c>
      <c r="S349" s="66">
        <f t="shared" si="41"/>
        <v>1.7930909333333336E-4</v>
      </c>
      <c r="T349" s="66">
        <f t="shared" si="45"/>
        <v>6.8075598363618467E-4</v>
      </c>
      <c r="U349" s="71">
        <v>3.1660737119999999E-3</v>
      </c>
      <c r="V349" s="71">
        <v>3.1660737119999999E-3</v>
      </c>
      <c r="W349" s="71" t="s">
        <v>19</v>
      </c>
      <c r="X349" s="71">
        <v>1.2841911500000001E-3</v>
      </c>
      <c r="Y349" s="66">
        <v>1</v>
      </c>
      <c r="Z349" s="66">
        <f t="shared" si="42"/>
        <v>1.2841911500000001E-3</v>
      </c>
      <c r="AA349" s="66">
        <f t="shared" si="43"/>
        <v>1.8818825619999998E-3</v>
      </c>
      <c r="AB349" s="71">
        <v>2.324142773E-2</v>
      </c>
      <c r="AC349" s="71">
        <v>2.324142773E-2</v>
      </c>
      <c r="AD349" s="71"/>
      <c r="AE349" s="71">
        <v>7.5780138133333336E-3</v>
      </c>
      <c r="AF349" s="72">
        <v>1</v>
      </c>
      <c r="AG349" s="66">
        <f t="shared" si="46"/>
        <v>7.5780138133333336E-3</v>
      </c>
      <c r="AH349" s="66">
        <f t="shared" si="44"/>
        <v>1.5663413916666667E-2</v>
      </c>
      <c r="AI349" s="67" t="s">
        <v>71</v>
      </c>
      <c r="AJ349" s="162"/>
      <c r="AS349" s="155"/>
      <c r="AT349" s="155"/>
      <c r="AU349" s="155"/>
      <c r="AV349" s="155"/>
      <c r="AW349" s="155"/>
      <c r="AX349" s="155"/>
      <c r="AY349" s="155"/>
      <c r="AZ349" s="155"/>
      <c r="BA349" s="155"/>
    </row>
    <row r="350" spans="1:53" x14ac:dyDescent="0.25">
      <c r="A350" s="70" t="s">
        <v>16</v>
      </c>
      <c r="B350" s="64">
        <v>34013</v>
      </c>
      <c r="C350" s="64" t="s">
        <v>33</v>
      </c>
      <c r="D350" s="64" t="s">
        <v>53</v>
      </c>
      <c r="E350" s="64" t="s">
        <v>148</v>
      </c>
      <c r="F350" s="64" t="s">
        <v>107</v>
      </c>
      <c r="G350" s="64" t="s">
        <v>156</v>
      </c>
      <c r="H350" s="64"/>
      <c r="I350" s="64">
        <v>2267005055</v>
      </c>
      <c r="J350" s="65" t="s">
        <v>1</v>
      </c>
      <c r="K350" s="64" t="s">
        <v>1</v>
      </c>
      <c r="L350" s="64" t="s">
        <v>19</v>
      </c>
      <c r="M350" s="71" t="s">
        <v>19</v>
      </c>
      <c r="N350" s="71">
        <v>5.5087414524399994E-9</v>
      </c>
      <c r="O350" s="71">
        <v>5.5087414524399994E-9</v>
      </c>
      <c r="P350" s="66" t="s">
        <v>19</v>
      </c>
      <c r="Q350" s="71">
        <v>0</v>
      </c>
      <c r="R350" s="66">
        <v>1</v>
      </c>
      <c r="S350" s="66">
        <f t="shared" si="41"/>
        <v>0</v>
      </c>
      <c r="T350" s="66">
        <f t="shared" si="45"/>
        <v>5.5087414524399994E-9</v>
      </c>
      <c r="U350" s="71">
        <v>1.9929534000000001E-8</v>
      </c>
      <c r="V350" s="71">
        <v>1.9929534000000001E-8</v>
      </c>
      <c r="W350" s="71" t="s">
        <v>19</v>
      </c>
      <c r="X350" s="71">
        <v>0</v>
      </c>
      <c r="Y350" s="66">
        <v>1</v>
      </c>
      <c r="Z350" s="66">
        <f t="shared" si="42"/>
        <v>0</v>
      </c>
      <c r="AA350" s="66">
        <f t="shared" si="43"/>
        <v>1.9929534000000001E-8</v>
      </c>
      <c r="AB350" s="71">
        <v>9.0007361999999996E-8</v>
      </c>
      <c r="AC350" s="71">
        <v>9.0007361999999996E-8</v>
      </c>
      <c r="AD350" s="71"/>
      <c r="AE350" s="71">
        <v>0</v>
      </c>
      <c r="AF350" s="72">
        <v>1</v>
      </c>
      <c r="AG350" s="66">
        <f t="shared" si="46"/>
        <v>0</v>
      </c>
      <c r="AH350" s="66">
        <f t="shared" si="44"/>
        <v>9.0007361999999996E-8</v>
      </c>
      <c r="AI350" s="67" t="s">
        <v>71</v>
      </c>
      <c r="AJ350" s="162"/>
      <c r="AS350" s="155"/>
      <c r="AT350" s="155"/>
      <c r="AU350" s="155"/>
      <c r="AV350" s="155"/>
      <c r="AW350" s="155"/>
      <c r="AX350" s="155"/>
      <c r="AY350" s="155"/>
      <c r="AZ350" s="155"/>
      <c r="BA350" s="155"/>
    </row>
    <row r="351" spans="1:53" x14ac:dyDescent="0.25">
      <c r="A351" s="70" t="s">
        <v>16</v>
      </c>
      <c r="B351" s="64">
        <v>34013</v>
      </c>
      <c r="C351" s="64" t="s">
        <v>33</v>
      </c>
      <c r="D351" s="64" t="s">
        <v>53</v>
      </c>
      <c r="E351" s="64" t="s">
        <v>108</v>
      </c>
      <c r="F351" s="64" t="s">
        <v>109</v>
      </c>
      <c r="G351" s="64" t="s">
        <v>156</v>
      </c>
      <c r="H351" s="64"/>
      <c r="I351" s="64">
        <v>2267006005</v>
      </c>
      <c r="J351" s="65" t="s">
        <v>1</v>
      </c>
      <c r="K351" s="64" t="s">
        <v>1</v>
      </c>
      <c r="L351" s="64" t="s">
        <v>19</v>
      </c>
      <c r="M351" s="71" t="s">
        <v>19</v>
      </c>
      <c r="N351" s="71">
        <v>1.4264815919286071E-2</v>
      </c>
      <c r="O351" s="71">
        <v>1.4264815919286071E-2</v>
      </c>
      <c r="P351" s="66" t="s">
        <v>19</v>
      </c>
      <c r="Q351" s="71">
        <v>9.0536394666666676E-3</v>
      </c>
      <c r="R351" s="66">
        <v>1</v>
      </c>
      <c r="S351" s="66">
        <f t="shared" si="41"/>
        <v>9.0536394666666676E-3</v>
      </c>
      <c r="T351" s="66">
        <f t="shared" si="45"/>
        <v>5.2111764526194034E-3</v>
      </c>
      <c r="U351" s="71">
        <v>6.9025074439999987E-2</v>
      </c>
      <c r="V351" s="71">
        <v>6.9025074439999987E-2</v>
      </c>
      <c r="W351" s="71" t="s">
        <v>19</v>
      </c>
      <c r="X351" s="71">
        <v>5.5205154546666663E-2</v>
      </c>
      <c r="Y351" s="66">
        <v>1</v>
      </c>
      <c r="Z351" s="66">
        <f t="shared" si="42"/>
        <v>5.5205154546666663E-2</v>
      </c>
      <c r="AA351" s="66">
        <f t="shared" si="43"/>
        <v>1.3819919893333324E-2</v>
      </c>
      <c r="AB351" s="71">
        <v>0.23331057717000003</v>
      </c>
      <c r="AC351" s="71">
        <v>0.23331057717000003</v>
      </c>
      <c r="AD351" s="71"/>
      <c r="AE351" s="71">
        <v>0.20700316233666669</v>
      </c>
      <c r="AF351" s="72">
        <v>1</v>
      </c>
      <c r="AG351" s="66">
        <f t="shared" si="46"/>
        <v>0.20700316233666669</v>
      </c>
      <c r="AH351" s="66">
        <f t="shared" si="44"/>
        <v>2.6307414833333348E-2</v>
      </c>
      <c r="AI351" s="67" t="s">
        <v>71</v>
      </c>
      <c r="AJ351" s="162"/>
      <c r="AS351" s="155"/>
      <c r="AT351" s="155"/>
      <c r="AU351" s="155"/>
      <c r="AV351" s="155"/>
      <c r="AW351" s="155"/>
      <c r="AX351" s="155"/>
      <c r="AY351" s="155"/>
      <c r="AZ351" s="155"/>
      <c r="BA351" s="155"/>
    </row>
    <row r="352" spans="1:53" x14ac:dyDescent="0.25">
      <c r="A352" s="70" t="s">
        <v>16</v>
      </c>
      <c r="B352" s="64">
        <v>34013</v>
      </c>
      <c r="C352" s="64" t="s">
        <v>33</v>
      </c>
      <c r="D352" s="64" t="s">
        <v>53</v>
      </c>
      <c r="E352" s="64" t="s">
        <v>110</v>
      </c>
      <c r="F352" s="64" t="s">
        <v>109</v>
      </c>
      <c r="G352" s="64" t="s">
        <v>156</v>
      </c>
      <c r="H352" s="64"/>
      <c r="I352" s="64">
        <v>2267006010</v>
      </c>
      <c r="J352" s="65" t="s">
        <v>1</v>
      </c>
      <c r="K352" s="64" t="s">
        <v>1</v>
      </c>
      <c r="L352" s="64" t="s">
        <v>19</v>
      </c>
      <c r="M352" s="71" t="s">
        <v>19</v>
      </c>
      <c r="N352" s="71">
        <v>2.49020075246779E-3</v>
      </c>
      <c r="O352" s="71">
        <v>2.49020075246779E-3</v>
      </c>
      <c r="P352" s="66" t="s">
        <v>19</v>
      </c>
      <c r="Q352" s="71">
        <v>1.1824111933333335E-3</v>
      </c>
      <c r="R352" s="66">
        <v>1</v>
      </c>
      <c r="S352" s="66">
        <f t="shared" si="41"/>
        <v>1.1824111933333335E-3</v>
      </c>
      <c r="T352" s="66">
        <f t="shared" si="45"/>
        <v>1.3077895591344566E-3</v>
      </c>
      <c r="U352" s="71">
        <v>1.2059070666E-2</v>
      </c>
      <c r="V352" s="71">
        <v>1.2059070666E-2</v>
      </c>
      <c r="W352" s="71" t="s">
        <v>19</v>
      </c>
      <c r="X352" s="71">
        <v>7.540902710000001E-3</v>
      </c>
      <c r="Y352" s="66">
        <v>1</v>
      </c>
      <c r="Z352" s="66">
        <f t="shared" si="42"/>
        <v>7.540902710000001E-3</v>
      </c>
      <c r="AA352" s="66">
        <f t="shared" si="43"/>
        <v>4.5181679559999988E-3</v>
      </c>
      <c r="AB352" s="71">
        <v>4.7369123140000004E-2</v>
      </c>
      <c r="AC352" s="71">
        <v>4.7369123140000004E-2</v>
      </c>
      <c r="AD352" s="71"/>
      <c r="AE352" s="71">
        <v>3.2472582853333334E-2</v>
      </c>
      <c r="AF352" s="72">
        <v>1</v>
      </c>
      <c r="AG352" s="66">
        <f t="shared" si="46"/>
        <v>3.2472582853333334E-2</v>
      </c>
      <c r="AH352" s="66">
        <f t="shared" si="44"/>
        <v>1.4896540286666669E-2</v>
      </c>
      <c r="AI352" s="67" t="s">
        <v>71</v>
      </c>
      <c r="AJ352" s="162"/>
      <c r="AS352" s="155"/>
      <c r="AT352" s="155"/>
      <c r="AU352" s="155"/>
      <c r="AV352" s="155"/>
      <c r="AW352" s="155"/>
      <c r="AX352" s="155"/>
      <c r="AY352" s="155"/>
      <c r="AZ352" s="155"/>
      <c r="BA352" s="155"/>
    </row>
    <row r="353" spans="1:53" x14ac:dyDescent="0.25">
      <c r="A353" s="70" t="s">
        <v>16</v>
      </c>
      <c r="B353" s="64">
        <v>34013</v>
      </c>
      <c r="C353" s="64" t="s">
        <v>33</v>
      </c>
      <c r="D353" s="64" t="s">
        <v>53</v>
      </c>
      <c r="E353" s="64" t="s">
        <v>111</v>
      </c>
      <c r="F353" s="64" t="s">
        <v>109</v>
      </c>
      <c r="G353" s="64" t="s">
        <v>156</v>
      </c>
      <c r="H353" s="64"/>
      <c r="I353" s="64">
        <v>2267006015</v>
      </c>
      <c r="J353" s="65" t="s">
        <v>1</v>
      </c>
      <c r="K353" s="64" t="s">
        <v>1</v>
      </c>
      <c r="L353" s="64" t="s">
        <v>19</v>
      </c>
      <c r="M353" s="71" t="s">
        <v>19</v>
      </c>
      <c r="N353" s="71">
        <v>2.4108379125192796E-3</v>
      </c>
      <c r="O353" s="71">
        <v>2.4108379125192796E-3</v>
      </c>
      <c r="P353" s="66" t="s">
        <v>19</v>
      </c>
      <c r="Q353" s="71">
        <v>6.7902296000000011E-4</v>
      </c>
      <c r="R353" s="66">
        <v>1</v>
      </c>
      <c r="S353" s="66">
        <f t="shared" si="41"/>
        <v>6.7902296000000011E-4</v>
      </c>
      <c r="T353" s="66">
        <f t="shared" si="45"/>
        <v>1.7318149525192795E-3</v>
      </c>
      <c r="U353" s="71">
        <v>1.1673614240000001E-2</v>
      </c>
      <c r="V353" s="71">
        <v>1.1673614240000001E-2</v>
      </c>
      <c r="W353" s="71" t="s">
        <v>19</v>
      </c>
      <c r="X353" s="71">
        <v>4.89866564E-3</v>
      </c>
      <c r="Y353" s="66">
        <v>1</v>
      </c>
      <c r="Z353" s="66">
        <f t="shared" si="42"/>
        <v>4.89866564E-3</v>
      </c>
      <c r="AA353" s="66">
        <f t="shared" si="43"/>
        <v>6.7749486000000013E-3</v>
      </c>
      <c r="AB353" s="71">
        <v>5.17182463E-2</v>
      </c>
      <c r="AC353" s="71">
        <v>5.17182463E-2</v>
      </c>
      <c r="AD353" s="71"/>
      <c r="AE353" s="71">
        <v>2.6647976813333335E-2</v>
      </c>
      <c r="AF353" s="72">
        <v>1</v>
      </c>
      <c r="AG353" s="66">
        <f t="shared" si="46"/>
        <v>2.6647976813333335E-2</v>
      </c>
      <c r="AH353" s="66">
        <f t="shared" si="44"/>
        <v>2.5070269486666664E-2</v>
      </c>
      <c r="AI353" s="67" t="s">
        <v>71</v>
      </c>
      <c r="AJ353" s="162"/>
      <c r="AS353" s="155"/>
      <c r="AT353" s="155"/>
      <c r="AU353" s="155"/>
      <c r="AV353" s="155"/>
      <c r="AW353" s="155"/>
      <c r="AX353" s="155"/>
      <c r="AY353" s="155"/>
      <c r="AZ353" s="155"/>
      <c r="BA353" s="155"/>
    </row>
    <row r="354" spans="1:53" x14ac:dyDescent="0.25">
      <c r="A354" s="70" t="s">
        <v>16</v>
      </c>
      <c r="B354" s="64">
        <v>34013</v>
      </c>
      <c r="C354" s="64" t="s">
        <v>33</v>
      </c>
      <c r="D354" s="64" t="s">
        <v>53</v>
      </c>
      <c r="E354" s="64" t="s">
        <v>150</v>
      </c>
      <c r="F354" s="64" t="s">
        <v>109</v>
      </c>
      <c r="G354" s="64" t="s">
        <v>156</v>
      </c>
      <c r="H354" s="64"/>
      <c r="I354" s="64">
        <v>2267006025</v>
      </c>
      <c r="J354" s="65" t="s">
        <v>1</v>
      </c>
      <c r="K354" s="64" t="s">
        <v>1</v>
      </c>
      <c r="L354" s="64" t="s">
        <v>19</v>
      </c>
      <c r="M354" s="71" t="s">
        <v>19</v>
      </c>
      <c r="N354" s="71">
        <v>4.2858150883620001E-3</v>
      </c>
      <c r="O354" s="71">
        <v>4.2858150883620001E-3</v>
      </c>
      <c r="P354" s="66" t="s">
        <v>19</v>
      </c>
      <c r="Q354" s="71">
        <v>1.0934915199999999E-3</v>
      </c>
      <c r="R354" s="66">
        <v>1</v>
      </c>
      <c r="S354" s="66">
        <f t="shared" si="41"/>
        <v>1.0934915199999999E-3</v>
      </c>
      <c r="T354" s="66">
        <f t="shared" si="45"/>
        <v>3.1923235683620002E-3</v>
      </c>
      <c r="U354" s="71">
        <v>1.5467845059999999E-2</v>
      </c>
      <c r="V354" s="71">
        <v>1.5467845059999999E-2</v>
      </c>
      <c r="W354" s="71" t="s">
        <v>19</v>
      </c>
      <c r="X354" s="71">
        <v>6.3074178200000003E-3</v>
      </c>
      <c r="Y354" s="66">
        <v>1</v>
      </c>
      <c r="Z354" s="66">
        <f t="shared" si="42"/>
        <v>6.3074178200000003E-3</v>
      </c>
      <c r="AA354" s="66">
        <f t="shared" si="43"/>
        <v>9.1604272399999978E-3</v>
      </c>
      <c r="AB354" s="71">
        <v>9.1239814900000007E-2</v>
      </c>
      <c r="AC354" s="71">
        <v>9.1239814900000007E-2</v>
      </c>
      <c r="AD354" s="71"/>
      <c r="AE354" s="71">
        <v>3.8317397910000002E-2</v>
      </c>
      <c r="AF354" s="72">
        <v>1</v>
      </c>
      <c r="AG354" s="66">
        <f t="shared" si="46"/>
        <v>3.8317397910000002E-2</v>
      </c>
      <c r="AH354" s="66">
        <f t="shared" si="44"/>
        <v>5.2922416990000005E-2</v>
      </c>
      <c r="AI354" s="67" t="s">
        <v>71</v>
      </c>
      <c r="AJ354" s="162"/>
      <c r="AS354" s="155"/>
      <c r="AT354" s="155"/>
      <c r="AU354" s="155"/>
      <c r="AV354" s="155"/>
      <c r="AW354" s="155"/>
      <c r="AX354" s="155"/>
      <c r="AY354" s="155"/>
      <c r="AZ354" s="155"/>
      <c r="BA354" s="155"/>
    </row>
    <row r="355" spans="1:53" x14ac:dyDescent="0.25">
      <c r="A355" s="70" t="s">
        <v>16</v>
      </c>
      <c r="B355" s="64">
        <v>34013</v>
      </c>
      <c r="C355" s="64" t="s">
        <v>33</v>
      </c>
      <c r="D355" s="64" t="s">
        <v>53</v>
      </c>
      <c r="E355" s="64" t="s">
        <v>151</v>
      </c>
      <c r="F355" s="64" t="s">
        <v>109</v>
      </c>
      <c r="G355" s="64" t="s">
        <v>156</v>
      </c>
      <c r="H355" s="64"/>
      <c r="I355" s="64">
        <v>2267006030</v>
      </c>
      <c r="J355" s="65" t="s">
        <v>1</v>
      </c>
      <c r="K355" s="64" t="s">
        <v>1</v>
      </c>
      <c r="L355" s="64" t="s">
        <v>19</v>
      </c>
      <c r="M355" s="71" t="s">
        <v>19</v>
      </c>
      <c r="N355" s="71">
        <v>7.625255870092999E-5</v>
      </c>
      <c r="O355" s="71">
        <v>7.625255870092999E-5</v>
      </c>
      <c r="P355" s="66" t="s">
        <v>19</v>
      </c>
      <c r="Q355" s="71">
        <v>3.600879333333333E-5</v>
      </c>
      <c r="R355" s="66">
        <v>1</v>
      </c>
      <c r="S355" s="66">
        <f t="shared" si="41"/>
        <v>3.600879333333333E-5</v>
      </c>
      <c r="T355" s="66">
        <f t="shared" si="45"/>
        <v>4.024376536759666E-5</v>
      </c>
      <c r="U355" s="71">
        <v>2.7779050300000003E-4</v>
      </c>
      <c r="V355" s="71">
        <v>2.7779050300000003E-4</v>
      </c>
      <c r="W355" s="71" t="s">
        <v>19</v>
      </c>
      <c r="X355" s="71">
        <v>1.7269523333333337E-4</v>
      </c>
      <c r="Y355" s="66">
        <v>1</v>
      </c>
      <c r="Z355" s="66">
        <f t="shared" si="42"/>
        <v>1.7269523333333337E-4</v>
      </c>
      <c r="AA355" s="66">
        <f t="shared" si="43"/>
        <v>1.0509526966666666E-4</v>
      </c>
      <c r="AB355" s="71">
        <v>1.4108716100000001E-3</v>
      </c>
      <c r="AC355" s="71">
        <v>1.4108716100000001E-3</v>
      </c>
      <c r="AD355" s="71"/>
      <c r="AE355" s="71">
        <v>9.9869286000000006E-4</v>
      </c>
      <c r="AF355" s="72">
        <v>1</v>
      </c>
      <c r="AG355" s="66">
        <f t="shared" si="46"/>
        <v>9.9869286000000006E-4</v>
      </c>
      <c r="AH355" s="66">
        <f t="shared" si="44"/>
        <v>4.1217875000000006E-4</v>
      </c>
      <c r="AI355" s="67" t="s">
        <v>71</v>
      </c>
      <c r="AJ355" s="162"/>
      <c r="AS355" s="155"/>
      <c r="AT355" s="155"/>
      <c r="AU355" s="155"/>
      <c r="AV355" s="155"/>
      <c r="AW355" s="155"/>
      <c r="AX355" s="155"/>
      <c r="AY355" s="155"/>
      <c r="AZ355" s="155"/>
      <c r="BA355" s="155"/>
    </row>
    <row r="356" spans="1:53" x14ac:dyDescent="0.25">
      <c r="A356" s="70" t="s">
        <v>16</v>
      </c>
      <c r="B356" s="64">
        <v>34013</v>
      </c>
      <c r="C356" s="64" t="s">
        <v>33</v>
      </c>
      <c r="D356" s="64" t="s">
        <v>53</v>
      </c>
      <c r="E356" s="64" t="s">
        <v>112</v>
      </c>
      <c r="F356" s="64" t="s">
        <v>109</v>
      </c>
      <c r="G356" s="64" t="s">
        <v>156</v>
      </c>
      <c r="H356" s="64"/>
      <c r="I356" s="64">
        <v>2267006035</v>
      </c>
      <c r="J356" s="65" t="s">
        <v>1</v>
      </c>
      <c r="K356" s="64" t="s">
        <v>1</v>
      </c>
      <c r="L356" s="64" t="s">
        <v>19</v>
      </c>
      <c r="M356" s="71" t="s">
        <v>19</v>
      </c>
      <c r="N356" s="71">
        <v>2.9097579326375001E-5</v>
      </c>
      <c r="O356" s="71">
        <v>2.9097579326375001E-5</v>
      </c>
      <c r="P356" s="66" t="s">
        <v>19</v>
      </c>
      <c r="Q356" s="71">
        <v>9.9207900000000009E-6</v>
      </c>
      <c r="R356" s="66">
        <v>1</v>
      </c>
      <c r="S356" s="66">
        <f t="shared" si="41"/>
        <v>9.9207900000000009E-6</v>
      </c>
      <c r="T356" s="66">
        <f t="shared" si="45"/>
        <v>1.9176789326375001E-5</v>
      </c>
      <c r="U356" s="71">
        <v>1.45049553E-4</v>
      </c>
      <c r="V356" s="71">
        <v>1.45049553E-4</v>
      </c>
      <c r="W356" s="71" t="s">
        <v>19</v>
      </c>
      <c r="X356" s="71">
        <v>7.0180403333333334E-5</v>
      </c>
      <c r="Y356" s="66">
        <v>1</v>
      </c>
      <c r="Z356" s="66">
        <f t="shared" si="42"/>
        <v>7.0180403333333334E-5</v>
      </c>
      <c r="AA356" s="66">
        <f t="shared" si="43"/>
        <v>7.4869149666666665E-5</v>
      </c>
      <c r="AB356" s="71">
        <v>6.9848252800000011E-4</v>
      </c>
      <c r="AC356" s="71">
        <v>6.9848252800000011E-4</v>
      </c>
      <c r="AD356" s="71"/>
      <c r="AE356" s="71">
        <v>3.7882720333333339E-4</v>
      </c>
      <c r="AF356" s="72">
        <v>1</v>
      </c>
      <c r="AG356" s="66">
        <f t="shared" si="46"/>
        <v>3.7882720333333339E-4</v>
      </c>
      <c r="AH356" s="66">
        <f t="shared" si="44"/>
        <v>3.1965532466666672E-4</v>
      </c>
      <c r="AI356" s="67" t="s">
        <v>71</v>
      </c>
      <c r="AJ356" s="162"/>
      <c r="AS356" s="155"/>
      <c r="AT356" s="155"/>
      <c r="AU356" s="155"/>
      <c r="AV356" s="155"/>
      <c r="AW356" s="155"/>
      <c r="AX356" s="155"/>
      <c r="AY356" s="155"/>
      <c r="AZ356" s="155"/>
      <c r="BA356" s="155"/>
    </row>
    <row r="357" spans="1:53" x14ac:dyDescent="0.25">
      <c r="A357" s="70" t="s">
        <v>16</v>
      </c>
      <c r="B357" s="64">
        <v>34013</v>
      </c>
      <c r="C357" s="64" t="s">
        <v>33</v>
      </c>
      <c r="D357" s="64" t="s">
        <v>53</v>
      </c>
      <c r="E357" s="64" t="s">
        <v>129</v>
      </c>
      <c r="F357" s="64" t="s">
        <v>89</v>
      </c>
      <c r="G357" s="64" t="s">
        <v>159</v>
      </c>
      <c r="H357" s="64"/>
      <c r="I357" s="64">
        <v>2268002081</v>
      </c>
      <c r="J357" s="65" t="s">
        <v>1</v>
      </c>
      <c r="K357" s="64" t="s">
        <v>1</v>
      </c>
      <c r="L357" s="64" t="s">
        <v>19</v>
      </c>
      <c r="M357" s="71" t="s">
        <v>19</v>
      </c>
      <c r="N357" s="71">
        <v>4.5424944400000003E-7</v>
      </c>
      <c r="O357" s="71">
        <v>4.5424944400000003E-7</v>
      </c>
      <c r="P357" s="66" t="s">
        <v>19</v>
      </c>
      <c r="Q357" s="71">
        <v>1.2492846666666667E-5</v>
      </c>
      <c r="R357" s="66">
        <v>1</v>
      </c>
      <c r="S357" s="66">
        <f t="shared" si="41"/>
        <v>1.2492846666666667E-5</v>
      </c>
      <c r="T357" s="66">
        <f t="shared" si="45"/>
        <v>-1.2038597222666668E-5</v>
      </c>
      <c r="U357" s="71">
        <v>2.7782855000000002E-5</v>
      </c>
      <c r="V357" s="71">
        <v>2.7782855000000002E-5</v>
      </c>
      <c r="W357" s="71" t="s">
        <v>19</v>
      </c>
      <c r="X357" s="71">
        <v>1.6534650000000003E-5</v>
      </c>
      <c r="Y357" s="66">
        <v>1</v>
      </c>
      <c r="Z357" s="66">
        <f t="shared" si="42"/>
        <v>1.6534650000000003E-5</v>
      </c>
      <c r="AA357" s="66">
        <f t="shared" si="43"/>
        <v>1.1248204999999999E-5</v>
      </c>
      <c r="AB357" s="71">
        <v>1.3666251000000001E-4</v>
      </c>
      <c r="AC357" s="71">
        <v>1.3666251000000001E-4</v>
      </c>
      <c r="AD357" s="71"/>
      <c r="AE357" s="71">
        <v>9.1491729999999992E-5</v>
      </c>
      <c r="AF357" s="72">
        <v>1</v>
      </c>
      <c r="AG357" s="66">
        <f t="shared" si="46"/>
        <v>9.1491729999999992E-5</v>
      </c>
      <c r="AH357" s="66">
        <f t="shared" si="44"/>
        <v>4.5170780000000017E-5</v>
      </c>
      <c r="AI357" s="67" t="s">
        <v>71</v>
      </c>
      <c r="AJ357" s="162"/>
      <c r="AS357" s="155"/>
      <c r="AT357" s="155"/>
      <c r="AU357" s="155"/>
      <c r="AV357" s="155"/>
      <c r="AW357" s="155"/>
      <c r="AX357" s="155"/>
      <c r="AY357" s="155"/>
      <c r="AZ357" s="155"/>
      <c r="BA357" s="155"/>
    </row>
    <row r="358" spans="1:53" x14ac:dyDescent="0.25">
      <c r="A358" s="70" t="s">
        <v>16</v>
      </c>
      <c r="B358" s="64">
        <v>34013</v>
      </c>
      <c r="C358" s="64" t="s">
        <v>33</v>
      </c>
      <c r="D358" s="64" t="s">
        <v>53</v>
      </c>
      <c r="E358" s="64" t="s">
        <v>131</v>
      </c>
      <c r="F358" s="64" t="s">
        <v>96</v>
      </c>
      <c r="G358" s="64" t="s">
        <v>159</v>
      </c>
      <c r="H358" s="64"/>
      <c r="I358" s="64">
        <v>2268003020</v>
      </c>
      <c r="J358" s="65" t="s">
        <v>1</v>
      </c>
      <c r="K358" s="64" t="s">
        <v>1</v>
      </c>
      <c r="L358" s="64" t="s">
        <v>19</v>
      </c>
      <c r="M358" s="71" t="s">
        <v>19</v>
      </c>
      <c r="N358" s="71">
        <v>6.5608048800000008E-4</v>
      </c>
      <c r="O358" s="71">
        <v>6.5608048800000008E-4</v>
      </c>
      <c r="P358" s="66" t="s">
        <v>19</v>
      </c>
      <c r="Q358" s="71">
        <v>7.9546363966666676E-3</v>
      </c>
      <c r="R358" s="66">
        <v>1</v>
      </c>
      <c r="S358" s="66">
        <f t="shared" si="41"/>
        <v>7.9546363966666676E-3</v>
      </c>
      <c r="T358" s="66">
        <f t="shared" si="45"/>
        <v>-7.2985559086666679E-3</v>
      </c>
      <c r="U358" s="71">
        <v>4.0188421000000002E-2</v>
      </c>
      <c r="V358" s="71">
        <v>4.0188421000000002E-2</v>
      </c>
      <c r="W358" s="71" t="s">
        <v>19</v>
      </c>
      <c r="X358" s="71">
        <v>1.5088786716666665E-2</v>
      </c>
      <c r="Y358" s="66">
        <v>1</v>
      </c>
      <c r="Z358" s="66">
        <f t="shared" si="42"/>
        <v>1.5088786716666665E-2</v>
      </c>
      <c r="AA358" s="66">
        <f t="shared" si="43"/>
        <v>2.5099634283333339E-2</v>
      </c>
      <c r="AB358" s="71">
        <v>0.27393057999999998</v>
      </c>
      <c r="AC358" s="71">
        <v>0.27393057999999998</v>
      </c>
      <c r="AD358" s="71"/>
      <c r="AE358" s="71">
        <v>8.7093880536666668E-2</v>
      </c>
      <c r="AF358" s="72">
        <v>1</v>
      </c>
      <c r="AG358" s="66">
        <f t="shared" si="46"/>
        <v>8.7093880536666668E-2</v>
      </c>
      <c r="AH358" s="66">
        <f t="shared" si="44"/>
        <v>0.18683669946333331</v>
      </c>
      <c r="AI358" s="67" t="s">
        <v>71</v>
      </c>
      <c r="AJ358" s="162"/>
      <c r="AS358" s="155"/>
      <c r="AT358" s="155"/>
      <c r="AU358" s="155"/>
      <c r="AV358" s="155"/>
      <c r="AW358" s="155"/>
      <c r="AX358" s="155"/>
      <c r="AY358" s="155"/>
      <c r="AZ358" s="155"/>
      <c r="BA358" s="155"/>
    </row>
    <row r="359" spans="1:53" x14ac:dyDescent="0.25">
      <c r="A359" s="70" t="s">
        <v>16</v>
      </c>
      <c r="B359" s="64">
        <v>34013</v>
      </c>
      <c r="C359" s="64" t="s">
        <v>33</v>
      </c>
      <c r="D359" s="64" t="s">
        <v>53</v>
      </c>
      <c r="E359" s="64" t="s">
        <v>95</v>
      </c>
      <c r="F359" s="64" t="s">
        <v>96</v>
      </c>
      <c r="G359" s="64" t="s">
        <v>159</v>
      </c>
      <c r="H359" s="64"/>
      <c r="I359" s="64">
        <v>2268003030</v>
      </c>
      <c r="J359" s="65" t="s">
        <v>1</v>
      </c>
      <c r="K359" s="64" t="s">
        <v>1</v>
      </c>
      <c r="L359" s="64" t="s">
        <v>19</v>
      </c>
      <c r="M359" s="71" t="s">
        <v>19</v>
      </c>
      <c r="N359" s="71">
        <v>7.5566819599999996E-7</v>
      </c>
      <c r="O359" s="71">
        <v>7.5566819599999996E-7</v>
      </c>
      <c r="P359" s="66" t="s">
        <v>19</v>
      </c>
      <c r="Q359" s="71">
        <v>8.8184800000000007E-6</v>
      </c>
      <c r="R359" s="66">
        <v>1</v>
      </c>
      <c r="S359" s="66">
        <f t="shared" si="41"/>
        <v>8.8184800000000007E-6</v>
      </c>
      <c r="T359" s="66">
        <f t="shared" si="45"/>
        <v>-8.062811804000001E-6</v>
      </c>
      <c r="U359" s="71">
        <v>4.6332942E-5</v>
      </c>
      <c r="V359" s="71">
        <v>4.6332942E-5</v>
      </c>
      <c r="W359" s="71" t="s">
        <v>19</v>
      </c>
      <c r="X359" s="71">
        <v>1.7636960000000001E-5</v>
      </c>
      <c r="Y359" s="66">
        <v>1</v>
      </c>
      <c r="Z359" s="66">
        <f t="shared" si="42"/>
        <v>1.7636960000000001E-5</v>
      </c>
      <c r="AA359" s="66">
        <f t="shared" si="43"/>
        <v>2.8695981999999998E-5</v>
      </c>
      <c r="AB359" s="71">
        <v>3.1965849E-4</v>
      </c>
      <c r="AC359" s="71">
        <v>3.1965849E-4</v>
      </c>
      <c r="AD359" s="71"/>
      <c r="AE359" s="71">
        <v>1.0031021000000001E-4</v>
      </c>
      <c r="AF359" s="72">
        <v>1</v>
      </c>
      <c r="AG359" s="66">
        <f t="shared" si="46"/>
        <v>1.0031021000000001E-4</v>
      </c>
      <c r="AH359" s="66">
        <f t="shared" si="44"/>
        <v>2.1934827999999998E-4</v>
      </c>
      <c r="AI359" s="67" t="s">
        <v>71</v>
      </c>
      <c r="AJ359" s="162"/>
      <c r="AS359" s="155"/>
      <c r="AT359" s="155"/>
      <c r="AU359" s="155"/>
      <c r="AV359" s="155"/>
      <c r="AW359" s="155"/>
      <c r="AX359" s="155"/>
      <c r="AY359" s="155"/>
      <c r="AZ359" s="155"/>
      <c r="BA359" s="155"/>
    </row>
    <row r="360" spans="1:53" x14ac:dyDescent="0.25">
      <c r="A360" s="70" t="s">
        <v>16</v>
      </c>
      <c r="B360" s="64">
        <v>34013</v>
      </c>
      <c r="C360" s="64" t="s">
        <v>33</v>
      </c>
      <c r="D360" s="64" t="s">
        <v>53</v>
      </c>
      <c r="E360" s="64" t="s">
        <v>160</v>
      </c>
      <c r="F360" s="64" t="s">
        <v>96</v>
      </c>
      <c r="G360" s="64" t="s">
        <v>159</v>
      </c>
      <c r="H360" s="64"/>
      <c r="I360" s="64">
        <v>2268003040</v>
      </c>
      <c r="J360" s="65" t="s">
        <v>1</v>
      </c>
      <c r="K360" s="64" t="s">
        <v>1</v>
      </c>
      <c r="L360" s="64" t="s">
        <v>19</v>
      </c>
      <c r="M360" s="71" t="s">
        <v>19</v>
      </c>
      <c r="N360" s="71">
        <v>4.2871686800000001E-7</v>
      </c>
      <c r="O360" s="71">
        <v>4.2871686800000001E-7</v>
      </c>
      <c r="P360" s="66" t="s">
        <v>19</v>
      </c>
      <c r="Q360" s="71">
        <v>5.5115500000000006E-6</v>
      </c>
      <c r="R360" s="66">
        <v>1</v>
      </c>
      <c r="S360" s="66">
        <f t="shared" si="41"/>
        <v>5.5115500000000006E-6</v>
      </c>
      <c r="T360" s="66">
        <f t="shared" si="45"/>
        <v>-5.0828331320000002E-6</v>
      </c>
      <c r="U360" s="71">
        <v>2.6549178E-5</v>
      </c>
      <c r="V360" s="71">
        <v>2.6549178E-5</v>
      </c>
      <c r="W360" s="71" t="s">
        <v>19</v>
      </c>
      <c r="X360" s="71">
        <v>1.1023100000000001E-5</v>
      </c>
      <c r="Y360" s="66">
        <v>1</v>
      </c>
      <c r="Z360" s="66">
        <f t="shared" si="42"/>
        <v>1.1023100000000001E-5</v>
      </c>
      <c r="AA360" s="66">
        <f t="shared" si="43"/>
        <v>1.5526078E-5</v>
      </c>
      <c r="AB360" s="71">
        <v>1.9560924999999999E-4</v>
      </c>
      <c r="AC360" s="71">
        <v>1.9560924999999999E-4</v>
      </c>
      <c r="AD360" s="71"/>
      <c r="AE360" s="71">
        <v>6.2096796666666674E-5</v>
      </c>
      <c r="AF360" s="72">
        <v>1</v>
      </c>
      <c r="AG360" s="66">
        <f t="shared" si="46"/>
        <v>6.2096796666666674E-5</v>
      </c>
      <c r="AH360" s="66">
        <f t="shared" si="44"/>
        <v>1.3351245333333332E-4</v>
      </c>
      <c r="AI360" s="67" t="s">
        <v>71</v>
      </c>
      <c r="AJ360" s="162"/>
      <c r="AS360" s="155"/>
      <c r="AT360" s="155"/>
      <c r="AU360" s="155"/>
      <c r="AV360" s="155"/>
      <c r="AW360" s="155"/>
      <c r="AX360" s="155"/>
      <c r="AY360" s="155"/>
      <c r="AZ360" s="155"/>
      <c r="BA360" s="155"/>
    </row>
    <row r="361" spans="1:53" x14ac:dyDescent="0.25">
      <c r="A361" s="70" t="s">
        <v>16</v>
      </c>
      <c r="B361" s="64">
        <v>34013</v>
      </c>
      <c r="C361" s="64" t="s">
        <v>33</v>
      </c>
      <c r="D361" s="64" t="s">
        <v>53</v>
      </c>
      <c r="E361" s="64" t="s">
        <v>133</v>
      </c>
      <c r="F361" s="64" t="s">
        <v>96</v>
      </c>
      <c r="G361" s="64" t="s">
        <v>159</v>
      </c>
      <c r="H361" s="64"/>
      <c r="I361" s="64">
        <v>2268003060</v>
      </c>
      <c r="J361" s="65" t="s">
        <v>1</v>
      </c>
      <c r="K361" s="64" t="s">
        <v>1</v>
      </c>
      <c r="L361" s="64" t="s">
        <v>19</v>
      </c>
      <c r="M361" s="71" t="s">
        <v>19</v>
      </c>
      <c r="N361" s="71">
        <v>1.1853070704000002E-6</v>
      </c>
      <c r="O361" s="71">
        <v>1.1853070704000002E-6</v>
      </c>
      <c r="P361" s="66" t="s">
        <v>19</v>
      </c>
      <c r="Q361" s="71">
        <v>1.9106706666666671E-5</v>
      </c>
      <c r="R361" s="66">
        <v>1</v>
      </c>
      <c r="S361" s="66">
        <f t="shared" si="41"/>
        <v>1.9106706666666671E-5</v>
      </c>
      <c r="T361" s="66">
        <f t="shared" si="45"/>
        <v>-1.792139959626667E-5</v>
      </c>
      <c r="U361" s="71">
        <v>7.5759842999999997E-5</v>
      </c>
      <c r="V361" s="71">
        <v>7.5759842999999997E-5</v>
      </c>
      <c r="W361" s="71" t="s">
        <v>19</v>
      </c>
      <c r="X361" s="71">
        <v>3.6743666666666665E-5</v>
      </c>
      <c r="Y361" s="66">
        <v>1</v>
      </c>
      <c r="Z361" s="66">
        <f t="shared" si="42"/>
        <v>3.6743666666666665E-5</v>
      </c>
      <c r="AA361" s="66">
        <f t="shared" si="43"/>
        <v>3.9016176333333332E-5</v>
      </c>
      <c r="AB361" s="71">
        <v>5.0357533999999997E-4</v>
      </c>
      <c r="AC361" s="71">
        <v>5.0357533999999997E-4</v>
      </c>
      <c r="AD361" s="71"/>
      <c r="AE361" s="71">
        <v>1.9951811E-4</v>
      </c>
      <c r="AF361" s="72">
        <v>1</v>
      </c>
      <c r="AG361" s="66">
        <f t="shared" si="46"/>
        <v>1.9951811E-4</v>
      </c>
      <c r="AH361" s="66">
        <f t="shared" si="44"/>
        <v>3.0405723E-4</v>
      </c>
      <c r="AI361" s="67" t="s">
        <v>71</v>
      </c>
      <c r="AJ361" s="162"/>
      <c r="AS361" s="155"/>
      <c r="AT361" s="155"/>
      <c r="AU361" s="155"/>
      <c r="AV361" s="155"/>
      <c r="AW361" s="155"/>
      <c r="AX361" s="155"/>
      <c r="AY361" s="155"/>
      <c r="AZ361" s="155"/>
      <c r="BA361" s="155"/>
    </row>
    <row r="362" spans="1:53" x14ac:dyDescent="0.25">
      <c r="A362" s="70" t="s">
        <v>16</v>
      </c>
      <c r="B362" s="64">
        <v>34013</v>
      </c>
      <c r="C362" s="64" t="s">
        <v>33</v>
      </c>
      <c r="D362" s="64" t="s">
        <v>53</v>
      </c>
      <c r="E362" s="64" t="s">
        <v>134</v>
      </c>
      <c r="F362" s="64" t="s">
        <v>96</v>
      </c>
      <c r="G362" s="64" t="s">
        <v>159</v>
      </c>
      <c r="H362" s="64"/>
      <c r="I362" s="64">
        <v>2268003070</v>
      </c>
      <c r="J362" s="65" t="s">
        <v>1</v>
      </c>
      <c r="K362" s="64" t="s">
        <v>1</v>
      </c>
      <c r="L362" s="64" t="s">
        <v>19</v>
      </c>
      <c r="M362" s="71" t="s">
        <v>19</v>
      </c>
      <c r="N362" s="71">
        <v>8.9436811628E-7</v>
      </c>
      <c r="O362" s="71">
        <v>8.9436811628E-7</v>
      </c>
      <c r="P362" s="66" t="s">
        <v>19</v>
      </c>
      <c r="Q362" s="71">
        <v>2.4618256666666667E-5</v>
      </c>
      <c r="R362" s="66">
        <v>1</v>
      </c>
      <c r="S362" s="66">
        <f t="shared" si="41"/>
        <v>2.4618256666666667E-5</v>
      </c>
      <c r="T362" s="66">
        <f t="shared" si="45"/>
        <v>-2.3723888550386666E-5</v>
      </c>
      <c r="U362" s="71">
        <v>7.0556878299999997E-5</v>
      </c>
      <c r="V362" s="71">
        <v>7.0556878299999997E-5</v>
      </c>
      <c r="W362" s="71" t="s">
        <v>19</v>
      </c>
      <c r="X362" s="71">
        <v>5.5850373333333332E-5</v>
      </c>
      <c r="Y362" s="66">
        <v>1</v>
      </c>
      <c r="Z362" s="66">
        <f t="shared" si="42"/>
        <v>5.5850373333333332E-5</v>
      </c>
      <c r="AA362" s="66">
        <f t="shared" si="43"/>
        <v>1.4706504966666664E-5</v>
      </c>
      <c r="AB362" s="71">
        <v>5.0363509199999996E-4</v>
      </c>
      <c r="AC362" s="71">
        <v>5.0363509199999996E-4</v>
      </c>
      <c r="AD362" s="71"/>
      <c r="AE362" s="71">
        <v>2.7631237333333334E-4</v>
      </c>
      <c r="AF362" s="72">
        <v>1</v>
      </c>
      <c r="AG362" s="66">
        <f t="shared" si="46"/>
        <v>2.7631237333333334E-4</v>
      </c>
      <c r="AH362" s="66">
        <f t="shared" si="44"/>
        <v>2.2732271866666661E-4</v>
      </c>
      <c r="AI362" s="67" t="s">
        <v>71</v>
      </c>
      <c r="AJ362" s="162"/>
      <c r="AS362" s="155"/>
      <c r="AT362" s="155"/>
      <c r="AU362" s="155"/>
      <c r="AV362" s="155"/>
      <c r="AW362" s="155"/>
      <c r="AX362" s="155"/>
      <c r="AY362" s="155"/>
      <c r="AZ362" s="155"/>
      <c r="BA362" s="155"/>
    </row>
    <row r="363" spans="1:53" x14ac:dyDescent="0.25">
      <c r="A363" s="70" t="s">
        <v>16</v>
      </c>
      <c r="B363" s="64">
        <v>34013</v>
      </c>
      <c r="C363" s="64" t="s">
        <v>33</v>
      </c>
      <c r="D363" s="64" t="s">
        <v>53</v>
      </c>
      <c r="E363" s="64" t="s">
        <v>148</v>
      </c>
      <c r="F363" s="64" t="s">
        <v>107</v>
      </c>
      <c r="G363" s="64" t="s">
        <v>159</v>
      </c>
      <c r="H363" s="64"/>
      <c r="I363" s="64">
        <v>2268005055</v>
      </c>
      <c r="J363" s="65" t="s">
        <v>1</v>
      </c>
      <c r="K363" s="64" t="s">
        <v>1</v>
      </c>
      <c r="L363" s="64" t="s">
        <v>19</v>
      </c>
      <c r="M363" s="71" t="s">
        <v>19</v>
      </c>
      <c r="N363" s="71">
        <v>2.4105671200000001E-10</v>
      </c>
      <c r="O363" s="71">
        <v>2.4105671200000001E-10</v>
      </c>
      <c r="P363" s="66" t="s">
        <v>19</v>
      </c>
      <c r="Q363" s="71">
        <v>0</v>
      </c>
      <c r="R363" s="66">
        <v>1</v>
      </c>
      <c r="S363" s="66">
        <f t="shared" si="41"/>
        <v>0</v>
      </c>
      <c r="T363" s="66">
        <f t="shared" si="45"/>
        <v>2.4105671200000001E-10</v>
      </c>
      <c r="U363" s="71">
        <v>1.3895786E-8</v>
      </c>
      <c r="V363" s="71">
        <v>1.3895786E-8</v>
      </c>
      <c r="W363" s="71" t="s">
        <v>19</v>
      </c>
      <c r="X363" s="71">
        <v>0</v>
      </c>
      <c r="Y363" s="66">
        <v>1</v>
      </c>
      <c r="Z363" s="66">
        <f t="shared" si="42"/>
        <v>0</v>
      </c>
      <c r="AA363" s="66">
        <f t="shared" si="43"/>
        <v>1.3895786E-8</v>
      </c>
      <c r="AB363" s="71">
        <v>6.1997298000000005E-8</v>
      </c>
      <c r="AC363" s="71">
        <v>6.1997298000000005E-8</v>
      </c>
      <c r="AD363" s="71"/>
      <c r="AE363" s="71">
        <v>0</v>
      </c>
      <c r="AF363" s="72">
        <v>1</v>
      </c>
      <c r="AG363" s="66">
        <f t="shared" si="46"/>
        <v>0</v>
      </c>
      <c r="AH363" s="66">
        <f t="shared" si="44"/>
        <v>6.1997298000000005E-8</v>
      </c>
      <c r="AI363" s="67" t="s">
        <v>71</v>
      </c>
      <c r="AJ363" s="162"/>
      <c r="AS363" s="155"/>
      <c r="AT363" s="155"/>
      <c r="AU363" s="155"/>
      <c r="AV363" s="155"/>
      <c r="AW363" s="155"/>
      <c r="AX363" s="155"/>
      <c r="AY363" s="155"/>
      <c r="AZ363" s="155"/>
      <c r="BA363" s="155"/>
    </row>
    <row r="364" spans="1:53" x14ac:dyDescent="0.25">
      <c r="A364" s="70" t="s">
        <v>16</v>
      </c>
      <c r="B364" s="64">
        <v>34013</v>
      </c>
      <c r="C364" s="64" t="s">
        <v>33</v>
      </c>
      <c r="D364" s="64" t="s">
        <v>53</v>
      </c>
      <c r="E364" s="64" t="s">
        <v>108</v>
      </c>
      <c r="F364" s="64" t="s">
        <v>109</v>
      </c>
      <c r="G364" s="64" t="s">
        <v>159</v>
      </c>
      <c r="H364" s="64"/>
      <c r="I364" s="64">
        <v>2268006005</v>
      </c>
      <c r="J364" s="65" t="s">
        <v>1</v>
      </c>
      <c r="K364" s="64" t="s">
        <v>1</v>
      </c>
      <c r="L364" s="64" t="s">
        <v>19</v>
      </c>
      <c r="M364" s="71" t="s">
        <v>19</v>
      </c>
      <c r="N364" s="71">
        <v>2.6025792629999999E-4</v>
      </c>
      <c r="O364" s="71">
        <v>2.6025792629999999E-4</v>
      </c>
      <c r="P364" s="66" t="s">
        <v>19</v>
      </c>
      <c r="Q364" s="71">
        <v>9.9042553500000002E-3</v>
      </c>
      <c r="R364" s="66">
        <v>1</v>
      </c>
      <c r="S364" s="66">
        <f t="shared" si="41"/>
        <v>9.9042553500000002E-3</v>
      </c>
      <c r="T364" s="66">
        <f t="shared" si="45"/>
        <v>-9.6439974237000001E-3</v>
      </c>
      <c r="U364" s="71">
        <v>2.118415043E-2</v>
      </c>
      <c r="V364" s="71">
        <v>2.118415043E-2</v>
      </c>
      <c r="W364" s="71" t="s">
        <v>19</v>
      </c>
      <c r="X364" s="71">
        <v>1.6786344116666668E-2</v>
      </c>
      <c r="Y364" s="66">
        <v>1</v>
      </c>
      <c r="Z364" s="66">
        <f t="shared" si="42"/>
        <v>1.6786344116666668E-2</v>
      </c>
      <c r="AA364" s="66">
        <f t="shared" si="43"/>
        <v>4.3978063133333321E-3</v>
      </c>
      <c r="AB364" s="71">
        <v>6.9228758760000009E-2</v>
      </c>
      <c r="AC364" s="71">
        <v>6.9228758760000009E-2</v>
      </c>
      <c r="AD364" s="71"/>
      <c r="AE364" s="71">
        <v>5.989989283666667E-2</v>
      </c>
      <c r="AF364" s="72">
        <v>1</v>
      </c>
      <c r="AG364" s="66">
        <f t="shared" si="46"/>
        <v>5.989989283666667E-2</v>
      </c>
      <c r="AH364" s="66">
        <f t="shared" si="44"/>
        <v>9.328865923333339E-3</v>
      </c>
      <c r="AI364" s="67" t="s">
        <v>71</v>
      </c>
      <c r="AJ364" s="162"/>
      <c r="AS364" s="155"/>
      <c r="AT364" s="155"/>
      <c r="AU364" s="155"/>
      <c r="AV364" s="155"/>
      <c r="AW364" s="155"/>
      <c r="AX364" s="155"/>
      <c r="AY364" s="155"/>
      <c r="AZ364" s="155"/>
      <c r="BA364" s="155"/>
    </row>
    <row r="365" spans="1:53" x14ac:dyDescent="0.25">
      <c r="A365" s="70" t="s">
        <v>16</v>
      </c>
      <c r="B365" s="64">
        <v>34013</v>
      </c>
      <c r="C365" s="64" t="s">
        <v>33</v>
      </c>
      <c r="D365" s="64" t="s">
        <v>53</v>
      </c>
      <c r="E365" s="64" t="s">
        <v>110</v>
      </c>
      <c r="F365" s="64" t="s">
        <v>109</v>
      </c>
      <c r="G365" s="64" t="s">
        <v>159</v>
      </c>
      <c r="H365" s="64"/>
      <c r="I365" s="64">
        <v>2268006010</v>
      </c>
      <c r="J365" s="65" t="s">
        <v>1</v>
      </c>
      <c r="K365" s="64" t="s">
        <v>1</v>
      </c>
      <c r="L365" s="64" t="s">
        <v>19</v>
      </c>
      <c r="M365" s="71" t="s">
        <v>19</v>
      </c>
      <c r="N365" s="71">
        <v>1.1005634795199997E-5</v>
      </c>
      <c r="O365" s="71">
        <v>1.1005634795199997E-5</v>
      </c>
      <c r="P365" s="66" t="s">
        <v>19</v>
      </c>
      <c r="Q365" s="71">
        <v>3.4098122666666669E-4</v>
      </c>
      <c r="R365" s="66">
        <v>1</v>
      </c>
      <c r="S365" s="66">
        <f t="shared" si="41"/>
        <v>3.4098122666666669E-4</v>
      </c>
      <c r="T365" s="66">
        <f t="shared" si="45"/>
        <v>-3.299755918714667E-4</v>
      </c>
      <c r="U365" s="71">
        <v>8.9330540440000009E-4</v>
      </c>
      <c r="V365" s="71">
        <v>8.9330540440000009E-4</v>
      </c>
      <c r="W365" s="71" t="s">
        <v>19</v>
      </c>
      <c r="X365" s="71">
        <v>5.8863353999999998E-4</v>
      </c>
      <c r="Y365" s="66">
        <v>1</v>
      </c>
      <c r="Z365" s="66">
        <f t="shared" si="42"/>
        <v>5.8863353999999998E-4</v>
      </c>
      <c r="AA365" s="66">
        <f t="shared" si="43"/>
        <v>3.046718644000001E-4</v>
      </c>
      <c r="AB365" s="71">
        <v>3.2024656349999999E-3</v>
      </c>
      <c r="AC365" s="71">
        <v>3.2024656349999999E-3</v>
      </c>
      <c r="AD365" s="71"/>
      <c r="AE365" s="71">
        <v>2.3571062166666667E-3</v>
      </c>
      <c r="AF365" s="72">
        <v>1</v>
      </c>
      <c r="AG365" s="66">
        <f t="shared" si="46"/>
        <v>2.3571062166666667E-3</v>
      </c>
      <c r="AH365" s="66">
        <f t="shared" si="44"/>
        <v>8.4535941833333321E-4</v>
      </c>
      <c r="AI365" s="67" t="s">
        <v>71</v>
      </c>
      <c r="AJ365" s="162"/>
      <c r="AS365" s="155"/>
      <c r="AT365" s="155"/>
      <c r="AU365" s="155"/>
      <c r="AV365" s="155"/>
      <c r="AW365" s="155"/>
      <c r="AX365" s="155"/>
      <c r="AY365" s="155"/>
      <c r="AZ365" s="155"/>
      <c r="BA365" s="155"/>
    </row>
    <row r="366" spans="1:53" x14ac:dyDescent="0.25">
      <c r="A366" s="70" t="s">
        <v>16</v>
      </c>
      <c r="B366" s="64">
        <v>34013</v>
      </c>
      <c r="C366" s="64" t="s">
        <v>33</v>
      </c>
      <c r="D366" s="64" t="s">
        <v>53</v>
      </c>
      <c r="E366" s="64" t="s">
        <v>111</v>
      </c>
      <c r="F366" s="64" t="s">
        <v>109</v>
      </c>
      <c r="G366" s="64" t="s">
        <v>159</v>
      </c>
      <c r="H366" s="64"/>
      <c r="I366" s="64">
        <v>2268006015</v>
      </c>
      <c r="J366" s="65" t="s">
        <v>1</v>
      </c>
      <c r="K366" s="64" t="s">
        <v>1</v>
      </c>
      <c r="L366" s="64" t="s">
        <v>19</v>
      </c>
      <c r="M366" s="71" t="s">
        <v>19</v>
      </c>
      <c r="N366" s="71">
        <v>1.1259443720000001E-5</v>
      </c>
      <c r="O366" s="71">
        <v>1.1259443720000001E-5</v>
      </c>
      <c r="P366" s="66" t="s">
        <v>19</v>
      </c>
      <c r="Q366" s="71">
        <v>1.8151371333333336E-4</v>
      </c>
      <c r="R366" s="66">
        <v>1</v>
      </c>
      <c r="S366" s="66">
        <f t="shared" si="41"/>
        <v>1.8151371333333336E-4</v>
      </c>
      <c r="T366" s="66">
        <f t="shared" si="45"/>
        <v>-1.7025426961333334E-4</v>
      </c>
      <c r="U366" s="71">
        <v>9.1523031000000001E-4</v>
      </c>
      <c r="V366" s="71">
        <v>9.1523031000000001E-4</v>
      </c>
      <c r="W366" s="71" t="s">
        <v>19</v>
      </c>
      <c r="X366" s="71">
        <v>3.5898562333333333E-4</v>
      </c>
      <c r="Y366" s="66">
        <v>1</v>
      </c>
      <c r="Z366" s="66">
        <f t="shared" si="42"/>
        <v>3.5898562333333333E-4</v>
      </c>
      <c r="AA366" s="66">
        <f t="shared" si="43"/>
        <v>5.5624468666666668E-4</v>
      </c>
      <c r="AB366" s="71">
        <v>3.9161617000000003E-3</v>
      </c>
      <c r="AC366" s="71">
        <v>3.9161617000000003E-3</v>
      </c>
      <c r="AD366" s="71"/>
      <c r="AE366" s="71">
        <v>1.8970755100000002E-3</v>
      </c>
      <c r="AF366" s="72">
        <v>1</v>
      </c>
      <c r="AG366" s="66">
        <f t="shared" si="46"/>
        <v>1.8970755100000002E-3</v>
      </c>
      <c r="AH366" s="66">
        <f t="shared" si="44"/>
        <v>2.0190861899999999E-3</v>
      </c>
      <c r="AI366" s="67" t="s">
        <v>71</v>
      </c>
      <c r="AJ366" s="162"/>
      <c r="AS366" s="155"/>
      <c r="AT366" s="155"/>
      <c r="AU366" s="155"/>
      <c r="AV366" s="155"/>
      <c r="AW366" s="155"/>
      <c r="AX366" s="155"/>
      <c r="AY366" s="155"/>
      <c r="AZ366" s="155"/>
      <c r="BA366" s="155"/>
    </row>
    <row r="367" spans="1:53" x14ac:dyDescent="0.25">
      <c r="A367" s="70" t="s">
        <v>16</v>
      </c>
      <c r="B367" s="64">
        <v>34013</v>
      </c>
      <c r="C367" s="64" t="s">
        <v>33</v>
      </c>
      <c r="D367" s="64" t="s">
        <v>53</v>
      </c>
      <c r="E367" s="64" t="s">
        <v>161</v>
      </c>
      <c r="F367" s="64" t="s">
        <v>109</v>
      </c>
      <c r="G367" s="64" t="s">
        <v>159</v>
      </c>
      <c r="H367" s="64"/>
      <c r="I367" s="64">
        <v>2268006020</v>
      </c>
      <c r="J367" s="65" t="s">
        <v>1</v>
      </c>
      <c r="K367" s="64" t="s">
        <v>1</v>
      </c>
      <c r="L367" s="64" t="s">
        <v>19</v>
      </c>
      <c r="M367" s="71" t="s">
        <v>19</v>
      </c>
      <c r="N367" s="71">
        <v>7.1054165880000004E-5</v>
      </c>
      <c r="O367" s="71">
        <v>7.1054165880000004E-5</v>
      </c>
      <c r="P367" s="66" t="s">
        <v>19</v>
      </c>
      <c r="Q367" s="71">
        <v>3.93965594E-3</v>
      </c>
      <c r="R367" s="66">
        <v>1</v>
      </c>
      <c r="S367" s="66">
        <f t="shared" ref="S367:S430" si="47">R367*Q367</f>
        <v>3.93965594E-3</v>
      </c>
      <c r="T367" s="66">
        <f t="shared" si="45"/>
        <v>-3.86860177412E-3</v>
      </c>
      <c r="U367" s="71">
        <v>7.0611242800000008E-3</v>
      </c>
      <c r="V367" s="71">
        <v>7.0611242800000008E-3</v>
      </c>
      <c r="W367" s="71" t="s">
        <v>19</v>
      </c>
      <c r="X367" s="71">
        <v>8.1765681433333334E-3</v>
      </c>
      <c r="Y367" s="66">
        <v>1</v>
      </c>
      <c r="Z367" s="66">
        <f t="shared" ref="Z367:Z430" si="48">Y367*X367</f>
        <v>8.1765681433333334E-3</v>
      </c>
      <c r="AA367" s="66">
        <f t="shared" ref="AA367:AA430" si="49">V367-Z367</f>
        <v>-1.1154438633333326E-3</v>
      </c>
      <c r="AB367" s="71">
        <v>3.6779940179999998E-2</v>
      </c>
      <c r="AC367" s="71">
        <v>3.6779940179999998E-2</v>
      </c>
      <c r="AD367" s="71"/>
      <c r="AE367" s="71">
        <v>4.2589584033333329E-2</v>
      </c>
      <c r="AF367" s="72">
        <v>1</v>
      </c>
      <c r="AG367" s="66">
        <f t="shared" si="46"/>
        <v>4.2589584033333329E-2</v>
      </c>
      <c r="AH367" s="66">
        <f t="shared" ref="AH367:AH430" si="50">AC367-AG367</f>
        <v>-5.8096438533333308E-3</v>
      </c>
      <c r="AI367" s="67" t="s">
        <v>71</v>
      </c>
      <c r="AJ367" s="162"/>
      <c r="AS367" s="155"/>
      <c r="AT367" s="155"/>
      <c r="AU367" s="155"/>
      <c r="AV367" s="155"/>
      <c r="AW367" s="155"/>
      <c r="AX367" s="155"/>
      <c r="AY367" s="155"/>
      <c r="AZ367" s="155"/>
      <c r="BA367" s="155"/>
    </row>
    <row r="368" spans="1:53" x14ac:dyDescent="0.25">
      <c r="A368" s="70" t="s">
        <v>16</v>
      </c>
      <c r="B368" s="64">
        <v>34013</v>
      </c>
      <c r="C368" s="64" t="s">
        <v>33</v>
      </c>
      <c r="D368" s="64" t="s">
        <v>53</v>
      </c>
      <c r="E368" s="64" t="s">
        <v>154</v>
      </c>
      <c r="F368" s="64" t="s">
        <v>96</v>
      </c>
      <c r="G368" s="64" t="s">
        <v>159</v>
      </c>
      <c r="H368" s="64"/>
      <c r="I368" s="64">
        <v>2268010010</v>
      </c>
      <c r="J368" s="65" t="s">
        <v>1</v>
      </c>
      <c r="K368" s="64" t="s">
        <v>1</v>
      </c>
      <c r="L368" s="64" t="s">
        <v>19</v>
      </c>
      <c r="M368" s="71" t="s">
        <v>19</v>
      </c>
      <c r="N368" s="71">
        <v>0</v>
      </c>
      <c r="O368" s="71">
        <v>0</v>
      </c>
      <c r="P368" s="66" t="s">
        <v>19</v>
      </c>
      <c r="Q368" s="71">
        <v>0</v>
      </c>
      <c r="R368" s="66">
        <v>1</v>
      </c>
      <c r="S368" s="66">
        <f t="shared" si="47"/>
        <v>0</v>
      </c>
      <c r="T368" s="66">
        <f t="shared" si="45"/>
        <v>0</v>
      </c>
      <c r="U368" s="71">
        <v>0</v>
      </c>
      <c r="V368" s="71">
        <v>0</v>
      </c>
      <c r="W368" s="71" t="s">
        <v>19</v>
      </c>
      <c r="X368" s="71">
        <v>0</v>
      </c>
      <c r="Y368" s="66">
        <v>1</v>
      </c>
      <c r="Z368" s="66">
        <f t="shared" si="48"/>
        <v>0</v>
      </c>
      <c r="AA368" s="66">
        <f t="shared" si="49"/>
        <v>0</v>
      </c>
      <c r="AB368" s="71">
        <v>0</v>
      </c>
      <c r="AC368" s="71">
        <v>0</v>
      </c>
      <c r="AD368" s="71"/>
      <c r="AE368" s="71">
        <v>0</v>
      </c>
      <c r="AF368" s="72">
        <v>1</v>
      </c>
      <c r="AG368" s="66">
        <f t="shared" si="46"/>
        <v>0</v>
      </c>
      <c r="AH368" s="66">
        <f t="shared" si="50"/>
        <v>0</v>
      </c>
      <c r="AI368" s="67" t="s">
        <v>71</v>
      </c>
      <c r="AJ368" s="162"/>
      <c r="AS368" s="155"/>
      <c r="AT368" s="155"/>
      <c r="AU368" s="155"/>
      <c r="AV368" s="155"/>
      <c r="AW368" s="155"/>
      <c r="AX368" s="155"/>
      <c r="AY368" s="155"/>
      <c r="AZ368" s="155"/>
      <c r="BA368" s="155"/>
    </row>
    <row r="369" spans="1:53" x14ac:dyDescent="0.25">
      <c r="A369" s="70" t="s">
        <v>16</v>
      </c>
      <c r="B369" s="64">
        <v>34013</v>
      </c>
      <c r="C369" s="64" t="s">
        <v>33</v>
      </c>
      <c r="D369" s="64" t="s">
        <v>53</v>
      </c>
      <c r="E369" s="64" t="s">
        <v>162</v>
      </c>
      <c r="F369" s="64" t="s">
        <v>83</v>
      </c>
      <c r="G369" s="64" t="s">
        <v>163</v>
      </c>
      <c r="H369" s="64"/>
      <c r="I369" s="64">
        <v>2270001060</v>
      </c>
      <c r="J369" s="65" t="s">
        <v>1</v>
      </c>
      <c r="K369" s="64" t="s">
        <v>1</v>
      </c>
      <c r="L369" s="64" t="s">
        <v>19</v>
      </c>
      <c r="M369" s="71" t="s">
        <v>19</v>
      </c>
      <c r="N369" s="71">
        <v>6.4402519307103898E-4</v>
      </c>
      <c r="O369" s="71">
        <v>6.4402519307103898E-4</v>
      </c>
      <c r="P369" s="66" t="s">
        <v>19</v>
      </c>
      <c r="Q369" s="71">
        <v>4.8905820333333336E-4</v>
      </c>
      <c r="R369" s="66">
        <v>1</v>
      </c>
      <c r="S369" s="66">
        <f t="shared" si="47"/>
        <v>4.8905820333333336E-4</v>
      </c>
      <c r="T369" s="66">
        <f t="shared" si="45"/>
        <v>1.5496698973770562E-4</v>
      </c>
      <c r="U369" s="71">
        <v>2.5063077981999997E-3</v>
      </c>
      <c r="V369" s="71">
        <v>2.5063077981999997E-3</v>
      </c>
      <c r="W369" s="71" t="s">
        <v>19</v>
      </c>
      <c r="X369" s="71">
        <v>2.1557509233333335E-3</v>
      </c>
      <c r="Y369" s="66">
        <v>1</v>
      </c>
      <c r="Z369" s="66">
        <f t="shared" si="48"/>
        <v>2.1557509233333335E-3</v>
      </c>
      <c r="AA369" s="66">
        <f t="shared" si="49"/>
        <v>3.5055687486666622E-4</v>
      </c>
      <c r="AB369" s="71">
        <v>2.4770806529999996E-3</v>
      </c>
      <c r="AC369" s="71">
        <v>2.4770806529999996E-3</v>
      </c>
      <c r="AD369" s="71"/>
      <c r="AE369" s="71">
        <v>1.8610667166666667E-3</v>
      </c>
      <c r="AF369" s="72">
        <v>1</v>
      </c>
      <c r="AG369" s="66">
        <f t="shared" si="46"/>
        <v>1.8610667166666667E-3</v>
      </c>
      <c r="AH369" s="66">
        <f t="shared" si="50"/>
        <v>6.1601393633333281E-4</v>
      </c>
      <c r="AI369" s="67" t="s">
        <v>71</v>
      </c>
      <c r="AJ369" s="162"/>
      <c r="AS369" s="155"/>
      <c r="AT369" s="155"/>
      <c r="AU369" s="155"/>
      <c r="AV369" s="155"/>
      <c r="AW369" s="155"/>
      <c r="AX369" s="155"/>
      <c r="AY369" s="155"/>
      <c r="AZ369" s="155"/>
      <c r="BA369" s="155"/>
    </row>
    <row r="370" spans="1:53" x14ac:dyDescent="0.25">
      <c r="A370" s="70" t="s">
        <v>16</v>
      </c>
      <c r="B370" s="64">
        <v>34013</v>
      </c>
      <c r="C370" s="64" t="s">
        <v>33</v>
      </c>
      <c r="D370" s="64" t="s">
        <v>53</v>
      </c>
      <c r="E370" s="64" t="s">
        <v>117</v>
      </c>
      <c r="F370" s="64" t="s">
        <v>89</v>
      </c>
      <c r="G370" s="64" t="s">
        <v>163</v>
      </c>
      <c r="H370" s="64"/>
      <c r="I370" s="64">
        <v>2270002003</v>
      </c>
      <c r="J370" s="65" t="s">
        <v>1</v>
      </c>
      <c r="K370" s="64" t="s">
        <v>1</v>
      </c>
      <c r="L370" s="64" t="s">
        <v>19</v>
      </c>
      <c r="M370" s="71" t="s">
        <v>19</v>
      </c>
      <c r="N370" s="71">
        <v>3.1614592618331191E-3</v>
      </c>
      <c r="O370" s="71">
        <v>3.1614592618331191E-3</v>
      </c>
      <c r="P370" s="66" t="s">
        <v>19</v>
      </c>
      <c r="Q370" s="71">
        <v>2.29060018E-3</v>
      </c>
      <c r="R370" s="66">
        <v>1</v>
      </c>
      <c r="S370" s="66">
        <f t="shared" si="47"/>
        <v>2.29060018E-3</v>
      </c>
      <c r="T370" s="66">
        <f t="shared" si="45"/>
        <v>8.7085908183311914E-4</v>
      </c>
      <c r="U370" s="71">
        <v>3.8899723723999996E-2</v>
      </c>
      <c r="V370" s="71">
        <v>3.8899723723999996E-2</v>
      </c>
      <c r="W370" s="71" t="s">
        <v>19</v>
      </c>
      <c r="X370" s="71">
        <v>2.1908778686666668E-2</v>
      </c>
      <c r="Y370" s="66">
        <v>1</v>
      </c>
      <c r="Z370" s="66">
        <f t="shared" si="48"/>
        <v>2.1908778686666668E-2</v>
      </c>
      <c r="AA370" s="66">
        <f t="shared" si="49"/>
        <v>1.6990945037333328E-2</v>
      </c>
      <c r="AB370" s="71">
        <v>1.8876358499999999E-2</v>
      </c>
      <c r="AC370" s="71">
        <v>1.8876358499999999E-2</v>
      </c>
      <c r="AD370" s="71"/>
      <c r="AE370" s="71">
        <v>9.9237294933333334E-3</v>
      </c>
      <c r="AF370" s="72">
        <v>1</v>
      </c>
      <c r="AG370" s="66">
        <f t="shared" si="46"/>
        <v>9.9237294933333334E-3</v>
      </c>
      <c r="AH370" s="66">
        <f t="shared" si="50"/>
        <v>8.9526290066666656E-3</v>
      </c>
      <c r="AI370" s="67" t="s">
        <v>71</v>
      </c>
      <c r="AJ370" s="162"/>
      <c r="AS370" s="155"/>
      <c r="AT370" s="155"/>
      <c r="AU370" s="155"/>
      <c r="AV370" s="155"/>
      <c r="AW370" s="155"/>
      <c r="AX370" s="155"/>
      <c r="AY370" s="155"/>
      <c r="AZ370" s="155"/>
      <c r="BA370" s="155"/>
    </row>
    <row r="371" spans="1:53" x14ac:dyDescent="0.25">
      <c r="A371" s="70" t="s">
        <v>16</v>
      </c>
      <c r="B371" s="64">
        <v>34013</v>
      </c>
      <c r="C371" s="64" t="s">
        <v>33</v>
      </c>
      <c r="D371" s="64" t="s">
        <v>53</v>
      </c>
      <c r="E371" s="64" t="s">
        <v>88</v>
      </c>
      <c r="F371" s="64" t="s">
        <v>89</v>
      </c>
      <c r="G371" s="64" t="s">
        <v>163</v>
      </c>
      <c r="H371" s="64"/>
      <c r="I371" s="64">
        <v>2270002006</v>
      </c>
      <c r="J371" s="65" t="s">
        <v>1</v>
      </c>
      <c r="K371" s="64" t="s">
        <v>1</v>
      </c>
      <c r="L371" s="64" t="s">
        <v>19</v>
      </c>
      <c r="M371" s="71" t="s">
        <v>19</v>
      </c>
      <c r="N371" s="71">
        <v>1.365295745268E-5</v>
      </c>
      <c r="O371" s="71">
        <v>1.365295745268E-5</v>
      </c>
      <c r="P371" s="66" t="s">
        <v>19</v>
      </c>
      <c r="Q371" s="71">
        <v>1.212541E-5</v>
      </c>
      <c r="R371" s="66">
        <v>1</v>
      </c>
      <c r="S371" s="66">
        <f t="shared" si="47"/>
        <v>1.212541E-5</v>
      </c>
      <c r="T371" s="66">
        <f t="shared" si="45"/>
        <v>1.5275474526799997E-6</v>
      </c>
      <c r="U371" s="71">
        <v>9.0191505000000006E-5</v>
      </c>
      <c r="V371" s="71">
        <v>9.0191505000000006E-5</v>
      </c>
      <c r="W371" s="71" t="s">
        <v>19</v>
      </c>
      <c r="X371" s="71">
        <v>8.267324999999999E-5</v>
      </c>
      <c r="Y371" s="66">
        <v>1</v>
      </c>
      <c r="Z371" s="66">
        <f t="shared" si="48"/>
        <v>8.267324999999999E-5</v>
      </c>
      <c r="AA371" s="66">
        <f t="shared" si="49"/>
        <v>7.518255000000016E-6</v>
      </c>
      <c r="AB371" s="71">
        <v>7.2761686E-5</v>
      </c>
      <c r="AC371" s="71">
        <v>7.2761686E-5</v>
      </c>
      <c r="AD371" s="71"/>
      <c r="AE371" s="71">
        <v>7.9366319999999994E-5</v>
      </c>
      <c r="AF371" s="72">
        <v>1</v>
      </c>
      <c r="AG371" s="66">
        <f t="shared" si="46"/>
        <v>7.9366319999999994E-5</v>
      </c>
      <c r="AH371" s="66">
        <f t="shared" si="50"/>
        <v>-6.604633999999994E-6</v>
      </c>
      <c r="AI371" s="67" t="s">
        <v>71</v>
      </c>
      <c r="AJ371" s="162"/>
      <c r="AS371" s="155"/>
      <c r="AT371" s="155"/>
      <c r="AU371" s="155"/>
      <c r="AV371" s="155"/>
      <c r="AW371" s="155"/>
      <c r="AX371" s="155"/>
      <c r="AY371" s="155"/>
      <c r="AZ371" s="155"/>
      <c r="BA371" s="155"/>
    </row>
    <row r="372" spans="1:53" x14ac:dyDescent="0.25">
      <c r="A372" s="70" t="s">
        <v>16</v>
      </c>
      <c r="B372" s="64">
        <v>34013</v>
      </c>
      <c r="C372" s="64" t="s">
        <v>33</v>
      </c>
      <c r="D372" s="64" t="s">
        <v>53</v>
      </c>
      <c r="E372" s="64" t="s">
        <v>90</v>
      </c>
      <c r="F372" s="64" t="s">
        <v>89</v>
      </c>
      <c r="G372" s="64" t="s">
        <v>163</v>
      </c>
      <c r="H372" s="64"/>
      <c r="I372" s="64">
        <v>2270002009</v>
      </c>
      <c r="J372" s="65" t="s">
        <v>1</v>
      </c>
      <c r="K372" s="64" t="s">
        <v>1</v>
      </c>
      <c r="L372" s="64" t="s">
        <v>19</v>
      </c>
      <c r="M372" s="71" t="s">
        <v>19</v>
      </c>
      <c r="N372" s="71">
        <v>2.0848673725892998E-4</v>
      </c>
      <c r="O372" s="71">
        <v>2.0848673725892998E-4</v>
      </c>
      <c r="P372" s="66" t="s">
        <v>19</v>
      </c>
      <c r="Q372" s="71">
        <v>1.8518808000000001E-4</v>
      </c>
      <c r="R372" s="66">
        <v>1</v>
      </c>
      <c r="S372" s="66">
        <f t="shared" si="47"/>
        <v>1.8518808000000001E-4</v>
      </c>
      <c r="T372" s="66">
        <f t="shared" si="45"/>
        <v>2.3298657258929973E-5</v>
      </c>
      <c r="U372" s="71">
        <v>1.4185190919999999E-3</v>
      </c>
      <c r="V372" s="71">
        <v>1.4185190919999999E-3</v>
      </c>
      <c r="W372" s="71" t="s">
        <v>19</v>
      </c>
      <c r="X372" s="71">
        <v>1.3451856366666667E-3</v>
      </c>
      <c r="Y372" s="66">
        <v>1</v>
      </c>
      <c r="Z372" s="66">
        <f t="shared" si="48"/>
        <v>1.3451856366666667E-3</v>
      </c>
      <c r="AA372" s="66">
        <f t="shared" si="49"/>
        <v>7.3333455333333183E-5</v>
      </c>
      <c r="AB372" s="71">
        <v>1.044746222E-3</v>
      </c>
      <c r="AC372" s="71">
        <v>1.044746222E-3</v>
      </c>
      <c r="AD372" s="71"/>
      <c r="AE372" s="71">
        <v>1.11002617E-3</v>
      </c>
      <c r="AF372" s="72">
        <v>1</v>
      </c>
      <c r="AG372" s="66">
        <f t="shared" si="46"/>
        <v>1.11002617E-3</v>
      </c>
      <c r="AH372" s="66">
        <f t="shared" si="50"/>
        <v>-6.5279948000000016E-5</v>
      </c>
      <c r="AI372" s="67" t="s">
        <v>71</v>
      </c>
      <c r="AJ372" s="162"/>
      <c r="AS372" s="155"/>
      <c r="AT372" s="155"/>
      <c r="AU372" s="155"/>
      <c r="AV372" s="155"/>
      <c r="AW372" s="155"/>
      <c r="AX372" s="155"/>
      <c r="AY372" s="155"/>
      <c r="AZ372" s="155"/>
      <c r="BA372" s="155"/>
    </row>
    <row r="373" spans="1:53" x14ac:dyDescent="0.25">
      <c r="A373" s="70" t="s">
        <v>16</v>
      </c>
      <c r="B373" s="64">
        <v>34013</v>
      </c>
      <c r="C373" s="64" t="s">
        <v>33</v>
      </c>
      <c r="D373" s="64" t="s">
        <v>53</v>
      </c>
      <c r="E373" s="64" t="s">
        <v>118</v>
      </c>
      <c r="F373" s="64" t="s">
        <v>89</v>
      </c>
      <c r="G373" s="64" t="s">
        <v>163</v>
      </c>
      <c r="H373" s="64"/>
      <c r="I373" s="64">
        <v>2270002015</v>
      </c>
      <c r="J373" s="65" t="s">
        <v>1</v>
      </c>
      <c r="K373" s="64" t="s">
        <v>1</v>
      </c>
      <c r="L373" s="64" t="s">
        <v>19</v>
      </c>
      <c r="M373" s="71" t="s">
        <v>19</v>
      </c>
      <c r="N373" s="71">
        <v>8.5850258387037293E-3</v>
      </c>
      <c r="O373" s="71">
        <v>8.5850258387037293E-3</v>
      </c>
      <c r="P373" s="66" t="s">
        <v>19</v>
      </c>
      <c r="Q373" s="71">
        <v>6.2004937500000001E-3</v>
      </c>
      <c r="R373" s="66">
        <v>1</v>
      </c>
      <c r="S373" s="66">
        <f t="shared" si="47"/>
        <v>6.2004937500000001E-3</v>
      </c>
      <c r="T373" s="66">
        <f t="shared" si="45"/>
        <v>2.3845320887037292E-3</v>
      </c>
      <c r="U373" s="71">
        <v>0.10304974959</v>
      </c>
      <c r="V373" s="71">
        <v>0.10304974959</v>
      </c>
      <c r="W373" s="71" t="s">
        <v>19</v>
      </c>
      <c r="X373" s="71">
        <v>6.1757652623333333E-2</v>
      </c>
      <c r="Y373" s="66">
        <v>1</v>
      </c>
      <c r="Z373" s="66">
        <f t="shared" si="48"/>
        <v>6.1757652623333333E-2</v>
      </c>
      <c r="AA373" s="66">
        <f t="shared" si="49"/>
        <v>4.1292096966666671E-2</v>
      </c>
      <c r="AB373" s="71">
        <v>5.6530815600000006E-2</v>
      </c>
      <c r="AC373" s="71">
        <v>5.6530815600000006E-2</v>
      </c>
      <c r="AD373" s="71"/>
      <c r="AE373" s="71">
        <v>3.1974706169999999E-2</v>
      </c>
      <c r="AF373" s="72">
        <v>1</v>
      </c>
      <c r="AG373" s="66">
        <f t="shared" si="46"/>
        <v>3.1974706169999999E-2</v>
      </c>
      <c r="AH373" s="66">
        <f t="shared" si="50"/>
        <v>2.4556109430000007E-2</v>
      </c>
      <c r="AI373" s="67" t="s">
        <v>71</v>
      </c>
      <c r="AJ373" s="162"/>
      <c r="AS373" s="155"/>
      <c r="AT373" s="155"/>
      <c r="AU373" s="155"/>
      <c r="AV373" s="155"/>
      <c r="AW373" s="155"/>
      <c r="AX373" s="155"/>
      <c r="AY373" s="155"/>
      <c r="AZ373" s="155"/>
      <c r="BA373" s="155"/>
    </row>
    <row r="374" spans="1:53" x14ac:dyDescent="0.25">
      <c r="A374" s="70" t="s">
        <v>16</v>
      </c>
      <c r="B374" s="64">
        <v>34013</v>
      </c>
      <c r="C374" s="64" t="s">
        <v>33</v>
      </c>
      <c r="D374" s="64" t="s">
        <v>53</v>
      </c>
      <c r="E374" s="64" t="s">
        <v>164</v>
      </c>
      <c r="F374" s="64" t="s">
        <v>89</v>
      </c>
      <c r="G374" s="64" t="s">
        <v>163</v>
      </c>
      <c r="H374" s="64"/>
      <c r="I374" s="64">
        <v>2270002018</v>
      </c>
      <c r="J374" s="65" t="s">
        <v>1</v>
      </c>
      <c r="K374" s="64" t="s">
        <v>1</v>
      </c>
      <c r="L374" s="64" t="s">
        <v>19</v>
      </c>
      <c r="M374" s="71" t="s">
        <v>19</v>
      </c>
      <c r="N374" s="71">
        <v>6.4939589481337852E-3</v>
      </c>
      <c r="O374" s="71">
        <v>6.4939589481337852E-3</v>
      </c>
      <c r="P374" s="66" t="s">
        <v>19</v>
      </c>
      <c r="Q374" s="71">
        <v>5.8624520166666661E-3</v>
      </c>
      <c r="R374" s="66">
        <v>1</v>
      </c>
      <c r="S374" s="66">
        <f t="shared" si="47"/>
        <v>5.8624520166666661E-3</v>
      </c>
      <c r="T374" s="66">
        <f t="shared" si="45"/>
        <v>6.3150693146711914E-4</v>
      </c>
      <c r="U374" s="71">
        <v>0.1082946126106</v>
      </c>
      <c r="V374" s="71">
        <v>0.1082946126106</v>
      </c>
      <c r="W374" s="71" t="s">
        <v>19</v>
      </c>
      <c r="X374" s="71">
        <v>6.0194944480000005E-2</v>
      </c>
      <c r="Y374" s="66">
        <v>1</v>
      </c>
      <c r="Z374" s="66">
        <f t="shared" si="48"/>
        <v>6.0194944480000005E-2</v>
      </c>
      <c r="AA374" s="66">
        <f t="shared" si="49"/>
        <v>4.8099668130599994E-2</v>
      </c>
      <c r="AB374" s="71">
        <v>4.8603422077899999E-2</v>
      </c>
      <c r="AC374" s="71">
        <v>4.8603422077899999E-2</v>
      </c>
      <c r="AD374" s="71"/>
      <c r="AE374" s="71">
        <v>2.7818262596666667E-2</v>
      </c>
      <c r="AF374" s="72">
        <v>1</v>
      </c>
      <c r="AG374" s="66">
        <f t="shared" si="46"/>
        <v>2.7818262596666667E-2</v>
      </c>
      <c r="AH374" s="66">
        <f t="shared" si="50"/>
        <v>2.0785159481233332E-2</v>
      </c>
      <c r="AI374" s="67" t="s">
        <v>71</v>
      </c>
      <c r="AJ374" s="162"/>
      <c r="AS374" s="155"/>
      <c r="AT374" s="155"/>
      <c r="AU374" s="155"/>
      <c r="AV374" s="155"/>
      <c r="AW374" s="155"/>
      <c r="AX374" s="155"/>
      <c r="AY374" s="155"/>
      <c r="AZ374" s="155"/>
      <c r="BA374" s="155"/>
    </row>
    <row r="375" spans="1:53" x14ac:dyDescent="0.25">
      <c r="A375" s="70" t="s">
        <v>16</v>
      </c>
      <c r="B375" s="64">
        <v>34013</v>
      </c>
      <c r="C375" s="64" t="s">
        <v>33</v>
      </c>
      <c r="D375" s="64" t="s">
        <v>53</v>
      </c>
      <c r="E375" s="64" t="s">
        <v>91</v>
      </c>
      <c r="F375" s="64" t="s">
        <v>89</v>
      </c>
      <c r="G375" s="64" t="s">
        <v>163</v>
      </c>
      <c r="H375" s="64"/>
      <c r="I375" s="64">
        <v>2270002021</v>
      </c>
      <c r="J375" s="65" t="s">
        <v>1</v>
      </c>
      <c r="K375" s="64" t="s">
        <v>1</v>
      </c>
      <c r="L375" s="64" t="s">
        <v>19</v>
      </c>
      <c r="M375" s="71" t="s">
        <v>19</v>
      </c>
      <c r="N375" s="71">
        <v>5.7632129822182503E-4</v>
      </c>
      <c r="O375" s="71">
        <v>5.7632129822182503E-4</v>
      </c>
      <c r="P375" s="66" t="s">
        <v>19</v>
      </c>
      <c r="Q375" s="71">
        <v>4.4055656333333331E-4</v>
      </c>
      <c r="R375" s="66">
        <v>1</v>
      </c>
      <c r="S375" s="66">
        <f t="shared" si="47"/>
        <v>4.4055656333333331E-4</v>
      </c>
      <c r="T375" s="66">
        <f t="shared" si="45"/>
        <v>1.3576473488849172E-4</v>
      </c>
      <c r="U375" s="71">
        <v>6.5160683729999997E-3</v>
      </c>
      <c r="V375" s="71">
        <v>6.5160683729999997E-3</v>
      </c>
      <c r="W375" s="71" t="s">
        <v>19</v>
      </c>
      <c r="X375" s="71">
        <v>4.2931300133333336E-3</v>
      </c>
      <c r="Y375" s="66">
        <v>1</v>
      </c>
      <c r="Z375" s="66">
        <f t="shared" si="48"/>
        <v>4.2931300133333336E-3</v>
      </c>
      <c r="AA375" s="66">
        <f t="shared" si="49"/>
        <v>2.2229383596666661E-3</v>
      </c>
      <c r="AB375" s="71">
        <v>3.4555632489999999E-3</v>
      </c>
      <c r="AC375" s="71">
        <v>3.4555632489999999E-3</v>
      </c>
      <c r="AD375" s="71"/>
      <c r="AE375" s="71">
        <v>2.20792693E-3</v>
      </c>
      <c r="AF375" s="72">
        <v>1</v>
      </c>
      <c r="AG375" s="66">
        <f t="shared" si="46"/>
        <v>2.20792693E-3</v>
      </c>
      <c r="AH375" s="66">
        <f t="shared" si="50"/>
        <v>1.2476363189999999E-3</v>
      </c>
      <c r="AI375" s="67" t="s">
        <v>71</v>
      </c>
      <c r="AJ375" s="162"/>
      <c r="AS375" s="155"/>
      <c r="AT375" s="155"/>
      <c r="AU375" s="155"/>
      <c r="AV375" s="155"/>
      <c r="AW375" s="155"/>
      <c r="AX375" s="155"/>
      <c r="AY375" s="155"/>
      <c r="AZ375" s="155"/>
      <c r="BA375" s="155"/>
    </row>
    <row r="376" spans="1:53" x14ac:dyDescent="0.25">
      <c r="A376" s="70" t="s">
        <v>16</v>
      </c>
      <c r="B376" s="64">
        <v>34013</v>
      </c>
      <c r="C376" s="64" t="s">
        <v>33</v>
      </c>
      <c r="D376" s="64" t="s">
        <v>53</v>
      </c>
      <c r="E376" s="64" t="s">
        <v>119</v>
      </c>
      <c r="F376" s="64" t="s">
        <v>89</v>
      </c>
      <c r="G376" s="64" t="s">
        <v>163</v>
      </c>
      <c r="H376" s="64"/>
      <c r="I376" s="64">
        <v>2270002024</v>
      </c>
      <c r="J376" s="65" t="s">
        <v>1</v>
      </c>
      <c r="K376" s="64" t="s">
        <v>1</v>
      </c>
      <c r="L376" s="64" t="s">
        <v>19</v>
      </c>
      <c r="M376" s="71" t="s">
        <v>19</v>
      </c>
      <c r="N376" s="71">
        <v>3.8241083512704149E-4</v>
      </c>
      <c r="O376" s="71">
        <v>3.8241083512704149E-4</v>
      </c>
      <c r="P376" s="66" t="s">
        <v>19</v>
      </c>
      <c r="Q376" s="71">
        <v>2.9431676999999999E-4</v>
      </c>
      <c r="R376" s="66">
        <v>1</v>
      </c>
      <c r="S376" s="66">
        <f t="shared" si="47"/>
        <v>2.9431676999999999E-4</v>
      </c>
      <c r="T376" s="66">
        <f t="shared" si="45"/>
        <v>8.8094065127041496E-5</v>
      </c>
      <c r="U376" s="71">
        <v>4.6703814916999997E-3</v>
      </c>
      <c r="V376" s="71">
        <v>4.6703814916999997E-3</v>
      </c>
      <c r="W376" s="71" t="s">
        <v>19</v>
      </c>
      <c r="X376" s="71">
        <v>3.5174712099999999E-3</v>
      </c>
      <c r="Y376" s="66">
        <v>1</v>
      </c>
      <c r="Z376" s="66">
        <f t="shared" si="48"/>
        <v>3.5174712099999999E-3</v>
      </c>
      <c r="AA376" s="66">
        <f t="shared" si="49"/>
        <v>1.1529102816999997E-3</v>
      </c>
      <c r="AB376" s="71">
        <v>2.6299242195000003E-3</v>
      </c>
      <c r="AC376" s="71">
        <v>2.6299242195000003E-3</v>
      </c>
      <c r="AD376" s="71"/>
      <c r="AE376" s="71">
        <v>1.7434869833333332E-3</v>
      </c>
      <c r="AF376" s="72">
        <v>1</v>
      </c>
      <c r="AG376" s="66">
        <f t="shared" si="46"/>
        <v>1.7434869833333332E-3</v>
      </c>
      <c r="AH376" s="66">
        <f t="shared" si="50"/>
        <v>8.8643723616666707E-4</v>
      </c>
      <c r="AI376" s="67" t="s">
        <v>71</v>
      </c>
      <c r="AJ376" s="162"/>
      <c r="AS376" s="155"/>
      <c r="AT376" s="155"/>
      <c r="AU376" s="155"/>
      <c r="AV376" s="155"/>
      <c r="AW376" s="155"/>
      <c r="AX376" s="155"/>
      <c r="AY376" s="155"/>
      <c r="AZ376" s="155"/>
      <c r="BA376" s="155"/>
    </row>
    <row r="377" spans="1:53" x14ac:dyDescent="0.25">
      <c r="A377" s="70" t="s">
        <v>16</v>
      </c>
      <c r="B377" s="64">
        <v>34013</v>
      </c>
      <c r="C377" s="64" t="s">
        <v>33</v>
      </c>
      <c r="D377" s="64" t="s">
        <v>53</v>
      </c>
      <c r="E377" s="64" t="s">
        <v>92</v>
      </c>
      <c r="F377" s="64" t="s">
        <v>89</v>
      </c>
      <c r="G377" s="64" t="s">
        <v>163</v>
      </c>
      <c r="H377" s="64"/>
      <c r="I377" s="64">
        <v>2270002027</v>
      </c>
      <c r="J377" s="65" t="s">
        <v>1</v>
      </c>
      <c r="K377" s="64" t="s">
        <v>1</v>
      </c>
      <c r="L377" s="64" t="s">
        <v>19</v>
      </c>
      <c r="M377" s="71" t="s">
        <v>19</v>
      </c>
      <c r="N377" s="71">
        <v>1.6243413325226096E-3</v>
      </c>
      <c r="O377" s="71">
        <v>1.6243413325226096E-3</v>
      </c>
      <c r="P377" s="66" t="s">
        <v>19</v>
      </c>
      <c r="Q377" s="71">
        <v>1.3551064266666666E-3</v>
      </c>
      <c r="R377" s="66">
        <v>1</v>
      </c>
      <c r="S377" s="66">
        <f t="shared" si="47"/>
        <v>1.3551064266666666E-3</v>
      </c>
      <c r="T377" s="66">
        <f t="shared" si="45"/>
        <v>2.6923490585594291E-4</v>
      </c>
      <c r="U377" s="71">
        <v>1.3578619248900001E-2</v>
      </c>
      <c r="V377" s="71">
        <v>1.3578619248900001E-2</v>
      </c>
      <c r="W377" s="71" t="s">
        <v>19</v>
      </c>
      <c r="X377" s="71">
        <v>1.3062740936666666E-2</v>
      </c>
      <c r="Y377" s="66">
        <v>1</v>
      </c>
      <c r="Z377" s="66">
        <f t="shared" si="48"/>
        <v>1.3062740936666666E-2</v>
      </c>
      <c r="AA377" s="66">
        <f t="shared" si="49"/>
        <v>5.1587831223333554E-4</v>
      </c>
      <c r="AB377" s="71">
        <v>6.9272600484999993E-3</v>
      </c>
      <c r="AC377" s="71">
        <v>6.9272600484999993E-3</v>
      </c>
      <c r="AD377" s="71"/>
      <c r="AE377" s="71">
        <v>6.1332528399999997E-3</v>
      </c>
      <c r="AF377" s="72">
        <v>1</v>
      </c>
      <c r="AG377" s="66">
        <f t="shared" si="46"/>
        <v>6.1332528399999997E-3</v>
      </c>
      <c r="AH377" s="66">
        <f t="shared" si="50"/>
        <v>7.940072084999996E-4</v>
      </c>
      <c r="AI377" s="67" t="s">
        <v>71</v>
      </c>
      <c r="AJ377" s="162"/>
      <c r="AS377" s="155"/>
      <c r="AT377" s="155"/>
      <c r="AU377" s="155"/>
      <c r="AV377" s="155"/>
      <c r="AW377" s="155"/>
      <c r="AX377" s="155"/>
      <c r="AY377" s="155"/>
      <c r="AZ377" s="155"/>
      <c r="BA377" s="155"/>
    </row>
    <row r="378" spans="1:53" x14ac:dyDescent="0.25">
      <c r="A378" s="70" t="s">
        <v>16</v>
      </c>
      <c r="B378" s="64">
        <v>34013</v>
      </c>
      <c r="C378" s="64" t="s">
        <v>33</v>
      </c>
      <c r="D378" s="64" t="s">
        <v>53</v>
      </c>
      <c r="E378" s="64" t="s">
        <v>120</v>
      </c>
      <c r="F378" s="64" t="s">
        <v>89</v>
      </c>
      <c r="G378" s="64" t="s">
        <v>163</v>
      </c>
      <c r="H378" s="64"/>
      <c r="I378" s="64">
        <v>2270002030</v>
      </c>
      <c r="J378" s="65" t="s">
        <v>1</v>
      </c>
      <c r="K378" s="64" t="s">
        <v>1</v>
      </c>
      <c r="L378" s="64" t="s">
        <v>19</v>
      </c>
      <c r="M378" s="71" t="s">
        <v>19</v>
      </c>
      <c r="N378" s="71">
        <v>4.8345821345739158E-3</v>
      </c>
      <c r="O378" s="71">
        <v>4.8345821345739158E-3</v>
      </c>
      <c r="P378" s="66" t="s">
        <v>19</v>
      </c>
      <c r="Q378" s="71">
        <v>3.4094448299999999E-3</v>
      </c>
      <c r="R378" s="66">
        <v>1</v>
      </c>
      <c r="S378" s="66">
        <f t="shared" si="47"/>
        <v>3.4094448299999999E-3</v>
      </c>
      <c r="T378" s="66">
        <f t="shared" si="45"/>
        <v>1.4251373045739159E-3</v>
      </c>
      <c r="U378" s="71">
        <v>5.3198943536360004E-2</v>
      </c>
      <c r="V378" s="71">
        <v>5.3198943536360004E-2</v>
      </c>
      <c r="W378" s="71" t="s">
        <v>19</v>
      </c>
      <c r="X378" s="71">
        <v>4.0740275290000003E-2</v>
      </c>
      <c r="Y378" s="66">
        <v>1</v>
      </c>
      <c r="Z378" s="66">
        <f t="shared" si="48"/>
        <v>4.0740275290000003E-2</v>
      </c>
      <c r="AA378" s="66">
        <f t="shared" si="49"/>
        <v>1.2458668246360001E-2</v>
      </c>
      <c r="AB378" s="71">
        <v>3.3853023018210006E-2</v>
      </c>
      <c r="AC378" s="71">
        <v>3.3853023018210006E-2</v>
      </c>
      <c r="AD378" s="71"/>
      <c r="AE378" s="71">
        <v>2.1226816233333334E-2</v>
      </c>
      <c r="AF378" s="72">
        <v>1</v>
      </c>
      <c r="AG378" s="66">
        <f t="shared" si="46"/>
        <v>2.1226816233333334E-2</v>
      </c>
      <c r="AH378" s="66">
        <f t="shared" si="50"/>
        <v>1.2626206784876672E-2</v>
      </c>
      <c r="AI378" s="67" t="s">
        <v>71</v>
      </c>
      <c r="AJ378" s="162"/>
      <c r="AS378" s="155"/>
      <c r="AT378" s="155"/>
      <c r="AU378" s="155"/>
      <c r="AV378" s="155"/>
      <c r="AW378" s="155"/>
      <c r="AX378" s="155"/>
      <c r="AY378" s="155"/>
      <c r="AZ378" s="155"/>
      <c r="BA378" s="155"/>
    </row>
    <row r="379" spans="1:53" x14ac:dyDescent="0.25">
      <c r="A379" s="70" t="s">
        <v>16</v>
      </c>
      <c r="B379" s="64">
        <v>34013</v>
      </c>
      <c r="C379" s="64" t="s">
        <v>33</v>
      </c>
      <c r="D379" s="64" t="s">
        <v>53</v>
      </c>
      <c r="E379" s="64" t="s">
        <v>121</v>
      </c>
      <c r="F379" s="64" t="s">
        <v>89</v>
      </c>
      <c r="G379" s="64" t="s">
        <v>163</v>
      </c>
      <c r="H379" s="64"/>
      <c r="I379" s="64">
        <v>2270002033</v>
      </c>
      <c r="J379" s="65" t="s">
        <v>1</v>
      </c>
      <c r="K379" s="64" t="s">
        <v>1</v>
      </c>
      <c r="L379" s="64" t="s">
        <v>19</v>
      </c>
      <c r="M379" s="71" t="s">
        <v>19</v>
      </c>
      <c r="N379" s="71">
        <v>5.1041584393929328E-3</v>
      </c>
      <c r="O379" s="71">
        <v>5.1041584393929328E-3</v>
      </c>
      <c r="P379" s="66" t="s">
        <v>19</v>
      </c>
      <c r="Q379" s="71">
        <v>4.1105139900000009E-3</v>
      </c>
      <c r="R379" s="66">
        <v>1</v>
      </c>
      <c r="S379" s="66">
        <f t="shared" si="47"/>
        <v>4.1105139900000009E-3</v>
      </c>
      <c r="T379" s="66">
        <f t="shared" si="45"/>
        <v>9.9364444939293185E-4</v>
      </c>
      <c r="U379" s="71">
        <v>6.22521671171E-2</v>
      </c>
      <c r="V379" s="71">
        <v>6.22521671171E-2</v>
      </c>
      <c r="W379" s="71" t="s">
        <v>19</v>
      </c>
      <c r="X379" s="71">
        <v>4.8621424353333331E-2</v>
      </c>
      <c r="Y379" s="66">
        <v>1</v>
      </c>
      <c r="Z379" s="66">
        <f t="shared" si="48"/>
        <v>4.8621424353333331E-2</v>
      </c>
      <c r="AA379" s="66">
        <f t="shared" si="49"/>
        <v>1.3630742763766669E-2</v>
      </c>
      <c r="AB379" s="71">
        <v>2.13834201515E-2</v>
      </c>
      <c r="AC379" s="71">
        <v>2.13834201515E-2</v>
      </c>
      <c r="AD379" s="71"/>
      <c r="AE379" s="71">
        <v>1.5232454453333334E-2</v>
      </c>
      <c r="AF379" s="72">
        <v>1</v>
      </c>
      <c r="AG379" s="66">
        <f t="shared" si="46"/>
        <v>1.5232454453333334E-2</v>
      </c>
      <c r="AH379" s="66">
        <f t="shared" si="50"/>
        <v>6.1509656981666664E-3</v>
      </c>
      <c r="AI379" s="67" t="s">
        <v>71</v>
      </c>
      <c r="AJ379" s="162"/>
      <c r="AS379" s="155"/>
      <c r="AT379" s="155"/>
      <c r="AU379" s="155"/>
      <c r="AV379" s="155"/>
      <c r="AW379" s="155"/>
      <c r="AX379" s="155"/>
      <c r="AY379" s="155"/>
      <c r="AZ379" s="155"/>
      <c r="BA379" s="155"/>
    </row>
    <row r="380" spans="1:53" x14ac:dyDescent="0.25">
      <c r="A380" s="70" t="s">
        <v>16</v>
      </c>
      <c r="B380" s="64">
        <v>34013</v>
      </c>
      <c r="C380" s="64" t="s">
        <v>33</v>
      </c>
      <c r="D380" s="64" t="s">
        <v>53</v>
      </c>
      <c r="E380" s="64" t="s">
        <v>165</v>
      </c>
      <c r="F380" s="64" t="s">
        <v>89</v>
      </c>
      <c r="G380" s="64" t="s">
        <v>163</v>
      </c>
      <c r="H380" s="64"/>
      <c r="I380" s="64">
        <v>2270002036</v>
      </c>
      <c r="J380" s="65" t="s">
        <v>1</v>
      </c>
      <c r="K380" s="64" t="s">
        <v>1</v>
      </c>
      <c r="L380" s="64" t="s">
        <v>19</v>
      </c>
      <c r="M380" s="71" t="s">
        <v>19</v>
      </c>
      <c r="N380" s="71">
        <v>2.725393739090232E-2</v>
      </c>
      <c r="O380" s="71">
        <v>2.725393739090232E-2</v>
      </c>
      <c r="P380" s="66" t="s">
        <v>19</v>
      </c>
      <c r="Q380" s="71">
        <v>2.1304712806666664E-2</v>
      </c>
      <c r="R380" s="66">
        <v>1</v>
      </c>
      <c r="S380" s="66">
        <f t="shared" si="47"/>
        <v>2.1304712806666664E-2</v>
      </c>
      <c r="T380" s="66">
        <f t="shared" si="45"/>
        <v>5.9492245842356559E-3</v>
      </c>
      <c r="U380" s="71">
        <v>0.3577473741146</v>
      </c>
      <c r="V380" s="71">
        <v>0.3577473741146</v>
      </c>
      <c r="W380" s="71" t="s">
        <v>19</v>
      </c>
      <c r="X380" s="71">
        <v>0.1640898666</v>
      </c>
      <c r="Y380" s="66">
        <v>1</v>
      </c>
      <c r="Z380" s="66">
        <f t="shared" si="48"/>
        <v>0.1640898666</v>
      </c>
      <c r="AA380" s="66">
        <f t="shared" si="49"/>
        <v>0.19365750751460001</v>
      </c>
      <c r="AB380" s="71">
        <v>0.15648048972849998</v>
      </c>
      <c r="AC380" s="71">
        <v>0.15648048972849998</v>
      </c>
      <c r="AD380" s="71"/>
      <c r="AE380" s="71">
        <v>6.5357797083333322E-2</v>
      </c>
      <c r="AF380" s="72">
        <v>1</v>
      </c>
      <c r="AG380" s="66">
        <f t="shared" si="46"/>
        <v>6.5357797083333322E-2</v>
      </c>
      <c r="AH380" s="66">
        <f t="shared" si="50"/>
        <v>9.1122692645166661E-2</v>
      </c>
      <c r="AI380" s="67" t="s">
        <v>71</v>
      </c>
      <c r="AJ380" s="162"/>
      <c r="AS380" s="155"/>
      <c r="AT380" s="155"/>
      <c r="AU380" s="155"/>
      <c r="AV380" s="155"/>
      <c r="AW380" s="155"/>
      <c r="AX380" s="155"/>
      <c r="AY380" s="155"/>
      <c r="AZ380" s="155"/>
      <c r="BA380" s="155"/>
    </row>
    <row r="381" spans="1:53" x14ac:dyDescent="0.25">
      <c r="A381" s="70" t="s">
        <v>16</v>
      </c>
      <c r="B381" s="64">
        <v>34013</v>
      </c>
      <c r="C381" s="64" t="s">
        <v>33</v>
      </c>
      <c r="D381" s="64" t="s">
        <v>53</v>
      </c>
      <c r="E381" s="64" t="s">
        <v>93</v>
      </c>
      <c r="F381" s="64" t="s">
        <v>89</v>
      </c>
      <c r="G381" s="64" t="s">
        <v>163</v>
      </c>
      <c r="H381" s="64"/>
      <c r="I381" s="64">
        <v>2270002039</v>
      </c>
      <c r="J381" s="65" t="s">
        <v>1</v>
      </c>
      <c r="K381" s="64" t="s">
        <v>1</v>
      </c>
      <c r="L381" s="64" t="s">
        <v>19</v>
      </c>
      <c r="M381" s="71" t="s">
        <v>19</v>
      </c>
      <c r="N381" s="71">
        <v>3.5461856416977894E-4</v>
      </c>
      <c r="O381" s="71">
        <v>3.5461856416977894E-4</v>
      </c>
      <c r="P381" s="66" t="s">
        <v>19</v>
      </c>
      <c r="Q381" s="71">
        <v>2.5169411666666662E-4</v>
      </c>
      <c r="R381" s="66">
        <v>1</v>
      </c>
      <c r="S381" s="66">
        <f t="shared" si="47"/>
        <v>2.5169411666666662E-4</v>
      </c>
      <c r="T381" s="66">
        <f t="shared" si="45"/>
        <v>1.0292444750311232E-4</v>
      </c>
      <c r="U381" s="71">
        <v>3.7395298399999998E-3</v>
      </c>
      <c r="V381" s="71">
        <v>3.7395298399999998E-3</v>
      </c>
      <c r="W381" s="71" t="s">
        <v>19</v>
      </c>
      <c r="X381" s="71">
        <v>2.9380235866666667E-3</v>
      </c>
      <c r="Y381" s="66">
        <v>1</v>
      </c>
      <c r="Z381" s="66">
        <f t="shared" si="48"/>
        <v>2.9380235866666667E-3</v>
      </c>
      <c r="AA381" s="66">
        <f t="shared" si="49"/>
        <v>8.0150625333333305E-4</v>
      </c>
      <c r="AB381" s="71">
        <v>2.5803720369999999E-3</v>
      </c>
      <c r="AC381" s="71">
        <v>2.5803720369999999E-3</v>
      </c>
      <c r="AD381" s="71"/>
      <c r="AE381" s="71">
        <v>1.6104749100000002E-3</v>
      </c>
      <c r="AF381" s="72">
        <v>1</v>
      </c>
      <c r="AG381" s="66">
        <f t="shared" si="46"/>
        <v>1.6104749100000002E-3</v>
      </c>
      <c r="AH381" s="66">
        <f t="shared" si="50"/>
        <v>9.6989712699999966E-4</v>
      </c>
      <c r="AI381" s="67" t="s">
        <v>71</v>
      </c>
      <c r="AJ381" s="162"/>
      <c r="AS381" s="155"/>
      <c r="AT381" s="155"/>
      <c r="AU381" s="155"/>
      <c r="AV381" s="155"/>
      <c r="AW381" s="155"/>
      <c r="AX381" s="155"/>
      <c r="AY381" s="155"/>
      <c r="AZ381" s="155"/>
      <c r="BA381" s="155"/>
    </row>
    <row r="382" spans="1:53" x14ac:dyDescent="0.25">
      <c r="A382" s="70" t="s">
        <v>16</v>
      </c>
      <c r="B382" s="64">
        <v>34013</v>
      </c>
      <c r="C382" s="64" t="s">
        <v>33</v>
      </c>
      <c r="D382" s="64" t="s">
        <v>53</v>
      </c>
      <c r="E382" s="64" t="s">
        <v>122</v>
      </c>
      <c r="F382" s="64" t="s">
        <v>89</v>
      </c>
      <c r="G382" s="64" t="s">
        <v>163</v>
      </c>
      <c r="H382" s="64"/>
      <c r="I382" s="64">
        <v>2270002042</v>
      </c>
      <c r="J382" s="65" t="s">
        <v>1</v>
      </c>
      <c r="K382" s="64" t="s">
        <v>1</v>
      </c>
      <c r="L382" s="64" t="s">
        <v>19</v>
      </c>
      <c r="M382" s="71" t="s">
        <v>19</v>
      </c>
      <c r="N382" s="71">
        <v>2.7090281135735999E-4</v>
      </c>
      <c r="O382" s="71">
        <v>2.7090281135735999E-4</v>
      </c>
      <c r="P382" s="66" t="s">
        <v>19</v>
      </c>
      <c r="Q382" s="71">
        <v>2.2634098666666667E-4</v>
      </c>
      <c r="R382" s="66">
        <v>1</v>
      </c>
      <c r="S382" s="66">
        <f t="shared" si="47"/>
        <v>2.2634098666666667E-4</v>
      </c>
      <c r="T382" s="66">
        <f t="shared" si="45"/>
        <v>4.4561824690693321E-5</v>
      </c>
      <c r="U382" s="71">
        <v>2.4399913650000001E-3</v>
      </c>
      <c r="V382" s="71">
        <v>2.4399913650000001E-3</v>
      </c>
      <c r="W382" s="71" t="s">
        <v>19</v>
      </c>
      <c r="X382" s="71">
        <v>2.0264132166666667E-3</v>
      </c>
      <c r="Y382" s="66">
        <v>1</v>
      </c>
      <c r="Z382" s="66">
        <f t="shared" si="48"/>
        <v>2.0264132166666667E-3</v>
      </c>
      <c r="AA382" s="66">
        <f t="shared" si="49"/>
        <v>4.1357814833333341E-4</v>
      </c>
      <c r="AB382" s="71">
        <v>1.1529644240000001E-3</v>
      </c>
      <c r="AC382" s="71">
        <v>1.1529644240000001E-3</v>
      </c>
      <c r="AD382" s="71"/>
      <c r="AE382" s="71">
        <v>9.817907733333331E-4</v>
      </c>
      <c r="AF382" s="72">
        <v>1</v>
      </c>
      <c r="AG382" s="66">
        <f t="shared" si="46"/>
        <v>9.817907733333331E-4</v>
      </c>
      <c r="AH382" s="66">
        <f t="shared" si="50"/>
        <v>1.7117365066666697E-4</v>
      </c>
      <c r="AI382" s="67" t="s">
        <v>71</v>
      </c>
      <c r="AJ382" s="162"/>
      <c r="AS382" s="155"/>
      <c r="AT382" s="155"/>
      <c r="AU382" s="155"/>
      <c r="AV382" s="155"/>
      <c r="AW382" s="155"/>
      <c r="AX382" s="155"/>
      <c r="AY382" s="155"/>
      <c r="AZ382" s="155"/>
      <c r="BA382" s="155"/>
    </row>
    <row r="383" spans="1:53" x14ac:dyDescent="0.25">
      <c r="A383" s="70" t="s">
        <v>16</v>
      </c>
      <c r="B383" s="64">
        <v>34013</v>
      </c>
      <c r="C383" s="64" t="s">
        <v>33</v>
      </c>
      <c r="D383" s="64" t="s">
        <v>53</v>
      </c>
      <c r="E383" s="64" t="s">
        <v>123</v>
      </c>
      <c r="F383" s="64" t="s">
        <v>89</v>
      </c>
      <c r="G383" s="64" t="s">
        <v>163</v>
      </c>
      <c r="H383" s="64"/>
      <c r="I383" s="64">
        <v>2270002045</v>
      </c>
      <c r="J383" s="65" t="s">
        <v>1</v>
      </c>
      <c r="K383" s="64" t="s">
        <v>1</v>
      </c>
      <c r="L383" s="64" t="s">
        <v>19</v>
      </c>
      <c r="M383" s="71" t="s">
        <v>19</v>
      </c>
      <c r="N383" s="71">
        <v>7.0114716934402488E-3</v>
      </c>
      <c r="O383" s="71">
        <v>7.0114716934402488E-3</v>
      </c>
      <c r="P383" s="66" t="s">
        <v>19</v>
      </c>
      <c r="Q383" s="71">
        <v>5.5986324900000007E-3</v>
      </c>
      <c r="R383" s="66">
        <v>1</v>
      </c>
      <c r="S383" s="66">
        <f t="shared" si="47"/>
        <v>5.5986324900000007E-3</v>
      </c>
      <c r="T383" s="66">
        <f t="shared" si="45"/>
        <v>1.4128392034402481E-3</v>
      </c>
      <c r="U383" s="71">
        <v>0.1031099363177</v>
      </c>
      <c r="V383" s="71">
        <v>0.1031099363177</v>
      </c>
      <c r="W383" s="71" t="s">
        <v>19</v>
      </c>
      <c r="X383" s="71">
        <v>5.9198456240000003E-2</v>
      </c>
      <c r="Y383" s="66">
        <v>1</v>
      </c>
      <c r="Z383" s="66">
        <f t="shared" si="48"/>
        <v>5.9198456240000003E-2</v>
      </c>
      <c r="AA383" s="66">
        <f t="shared" si="49"/>
        <v>4.3911480077700002E-2</v>
      </c>
      <c r="AB383" s="71">
        <v>2.6917290619100004E-2</v>
      </c>
      <c r="AC383" s="71">
        <v>2.6917290619100004E-2</v>
      </c>
      <c r="AD383" s="71"/>
      <c r="AE383" s="71">
        <v>1.5763032999999999E-2</v>
      </c>
      <c r="AF383" s="72">
        <v>1</v>
      </c>
      <c r="AG383" s="66">
        <f t="shared" si="46"/>
        <v>1.5763032999999999E-2</v>
      </c>
      <c r="AH383" s="66">
        <f t="shared" si="50"/>
        <v>1.1154257619100005E-2</v>
      </c>
      <c r="AI383" s="67" t="s">
        <v>71</v>
      </c>
      <c r="AJ383" s="162"/>
      <c r="AS383" s="155"/>
      <c r="AT383" s="155"/>
      <c r="AU383" s="155"/>
      <c r="AV383" s="155"/>
      <c r="AW383" s="155"/>
      <c r="AX383" s="155"/>
      <c r="AY383" s="155"/>
      <c r="AZ383" s="155"/>
      <c r="BA383" s="155"/>
    </row>
    <row r="384" spans="1:53" x14ac:dyDescent="0.25">
      <c r="A384" s="70" t="s">
        <v>16</v>
      </c>
      <c r="B384" s="64">
        <v>34013</v>
      </c>
      <c r="C384" s="64" t="s">
        <v>33</v>
      </c>
      <c r="D384" s="64" t="s">
        <v>53</v>
      </c>
      <c r="E384" s="64" t="s">
        <v>166</v>
      </c>
      <c r="F384" s="64" t="s">
        <v>89</v>
      </c>
      <c r="G384" s="64" t="s">
        <v>163</v>
      </c>
      <c r="H384" s="64"/>
      <c r="I384" s="64">
        <v>2270002048</v>
      </c>
      <c r="J384" s="65" t="s">
        <v>1</v>
      </c>
      <c r="K384" s="64" t="s">
        <v>1</v>
      </c>
      <c r="L384" s="64" t="s">
        <v>19</v>
      </c>
      <c r="M384" s="71" t="s">
        <v>19</v>
      </c>
      <c r="N384" s="71">
        <v>6.8920203418428609E-3</v>
      </c>
      <c r="O384" s="71">
        <v>6.8920203418428609E-3</v>
      </c>
      <c r="P384" s="66" t="s">
        <v>19</v>
      </c>
      <c r="Q384" s="71">
        <v>5.412342100000001E-3</v>
      </c>
      <c r="R384" s="66">
        <v>1</v>
      </c>
      <c r="S384" s="66">
        <f t="shared" si="47"/>
        <v>5.412342100000001E-3</v>
      </c>
      <c r="T384" s="66">
        <f t="shared" si="45"/>
        <v>1.4796782418428599E-3</v>
      </c>
      <c r="U384" s="71">
        <v>8.8722142184E-2</v>
      </c>
      <c r="V384" s="71">
        <v>8.8722142184E-2</v>
      </c>
      <c r="W384" s="71" t="s">
        <v>19</v>
      </c>
      <c r="X384" s="71">
        <v>4.1137474326666673E-2</v>
      </c>
      <c r="Y384" s="66">
        <v>1</v>
      </c>
      <c r="Z384" s="66">
        <f t="shared" si="48"/>
        <v>4.1137474326666673E-2</v>
      </c>
      <c r="AA384" s="66">
        <f t="shared" si="49"/>
        <v>4.7584667857333326E-2</v>
      </c>
      <c r="AB384" s="71">
        <v>3.4150434641499999E-2</v>
      </c>
      <c r="AC384" s="71">
        <v>3.4150434641499999E-2</v>
      </c>
      <c r="AD384" s="71"/>
      <c r="AE384" s="71">
        <v>1.56307558E-2</v>
      </c>
      <c r="AF384" s="72">
        <v>1</v>
      </c>
      <c r="AG384" s="66">
        <f t="shared" si="46"/>
        <v>1.56307558E-2</v>
      </c>
      <c r="AH384" s="66">
        <f t="shared" si="50"/>
        <v>1.8519678841499999E-2</v>
      </c>
      <c r="AI384" s="67" t="s">
        <v>71</v>
      </c>
      <c r="AJ384" s="162"/>
      <c r="AS384" s="155"/>
      <c r="AT384" s="155"/>
      <c r="AU384" s="155"/>
      <c r="AV384" s="155"/>
      <c r="AW384" s="155"/>
      <c r="AX384" s="155"/>
      <c r="AY384" s="155"/>
      <c r="AZ384" s="155"/>
      <c r="BA384" s="155"/>
    </row>
    <row r="385" spans="1:53" x14ac:dyDescent="0.25">
      <c r="A385" s="70" t="s">
        <v>16</v>
      </c>
      <c r="B385" s="64">
        <v>34013</v>
      </c>
      <c r="C385" s="64" t="s">
        <v>33</v>
      </c>
      <c r="D385" s="64" t="s">
        <v>53</v>
      </c>
      <c r="E385" s="64" t="s">
        <v>167</v>
      </c>
      <c r="F385" s="64" t="s">
        <v>89</v>
      </c>
      <c r="G385" s="64" t="s">
        <v>163</v>
      </c>
      <c r="H385" s="64"/>
      <c r="I385" s="64">
        <v>2270002051</v>
      </c>
      <c r="J385" s="65" t="s">
        <v>1</v>
      </c>
      <c r="K385" s="64" t="s">
        <v>1</v>
      </c>
      <c r="L385" s="64" t="s">
        <v>19</v>
      </c>
      <c r="M385" s="71" t="s">
        <v>19</v>
      </c>
      <c r="N385" s="71">
        <v>2.1015358111384649E-2</v>
      </c>
      <c r="O385" s="71">
        <v>2.1015358111384649E-2</v>
      </c>
      <c r="P385" s="66" t="s">
        <v>19</v>
      </c>
      <c r="Q385" s="71">
        <v>2.1969038300000004E-2</v>
      </c>
      <c r="R385" s="66">
        <v>1</v>
      </c>
      <c r="S385" s="66">
        <f t="shared" si="47"/>
        <v>2.1969038300000004E-2</v>
      </c>
      <c r="T385" s="66">
        <f t="shared" si="45"/>
        <v>-9.5368018861535439E-4</v>
      </c>
      <c r="U385" s="71">
        <v>0.35242197992900004</v>
      </c>
      <c r="V385" s="71">
        <v>0.35242197992900004</v>
      </c>
      <c r="W385" s="71" t="s">
        <v>19</v>
      </c>
      <c r="X385" s="71">
        <v>0.21076277431000001</v>
      </c>
      <c r="Y385" s="66">
        <v>1</v>
      </c>
      <c r="Z385" s="66">
        <f t="shared" si="48"/>
        <v>0.21076277431000001</v>
      </c>
      <c r="AA385" s="66">
        <f t="shared" si="49"/>
        <v>0.14165920561900003</v>
      </c>
      <c r="AB385" s="71">
        <v>0.12673785361500001</v>
      </c>
      <c r="AC385" s="71">
        <v>0.12673785361500001</v>
      </c>
      <c r="AD385" s="71"/>
      <c r="AE385" s="71">
        <v>6.9980885223333331E-2</v>
      </c>
      <c r="AF385" s="72">
        <v>1</v>
      </c>
      <c r="AG385" s="66">
        <f t="shared" si="46"/>
        <v>6.9980885223333331E-2</v>
      </c>
      <c r="AH385" s="66">
        <f t="shared" si="50"/>
        <v>5.6756968391666676E-2</v>
      </c>
      <c r="AI385" s="67" t="s">
        <v>71</v>
      </c>
      <c r="AJ385" s="162"/>
      <c r="AS385" s="155"/>
      <c r="AT385" s="155"/>
      <c r="AU385" s="155"/>
      <c r="AV385" s="155"/>
      <c r="AW385" s="155"/>
      <c r="AX385" s="155"/>
      <c r="AY385" s="155"/>
      <c r="AZ385" s="155"/>
      <c r="BA385" s="155"/>
    </row>
    <row r="386" spans="1:53" x14ac:dyDescent="0.25">
      <c r="A386" s="70" t="s">
        <v>16</v>
      </c>
      <c r="B386" s="64">
        <v>34013</v>
      </c>
      <c r="C386" s="64" t="s">
        <v>33</v>
      </c>
      <c r="D386" s="64" t="s">
        <v>53</v>
      </c>
      <c r="E386" s="64" t="s">
        <v>94</v>
      </c>
      <c r="F386" s="64" t="s">
        <v>89</v>
      </c>
      <c r="G386" s="64" t="s">
        <v>163</v>
      </c>
      <c r="H386" s="64"/>
      <c r="I386" s="64">
        <v>2270002054</v>
      </c>
      <c r="J386" s="65" t="s">
        <v>1</v>
      </c>
      <c r="K386" s="64" t="s">
        <v>1</v>
      </c>
      <c r="L386" s="64" t="s">
        <v>19</v>
      </c>
      <c r="M386" s="71" t="s">
        <v>19</v>
      </c>
      <c r="N386" s="71">
        <v>1.3724647473734731E-3</v>
      </c>
      <c r="O386" s="71">
        <v>1.3724647473734731E-3</v>
      </c>
      <c r="P386" s="66" t="s">
        <v>19</v>
      </c>
      <c r="Q386" s="71">
        <v>1.0398457666666667E-3</v>
      </c>
      <c r="R386" s="66">
        <v>1</v>
      </c>
      <c r="S386" s="66">
        <f t="shared" si="47"/>
        <v>1.0398457666666667E-3</v>
      </c>
      <c r="T386" s="66">
        <f t="shared" si="45"/>
        <v>3.3261898070680637E-4</v>
      </c>
      <c r="U386" s="71">
        <v>1.9270127021999997E-2</v>
      </c>
      <c r="V386" s="71">
        <v>1.9270127021999997E-2</v>
      </c>
      <c r="W386" s="71" t="s">
        <v>19</v>
      </c>
      <c r="X386" s="71">
        <v>1.2697141453333333E-2</v>
      </c>
      <c r="Y386" s="66">
        <v>1</v>
      </c>
      <c r="Z386" s="66">
        <f t="shared" si="48"/>
        <v>1.2697141453333333E-2</v>
      </c>
      <c r="AA386" s="66">
        <f t="shared" si="49"/>
        <v>6.572985568666664E-3</v>
      </c>
      <c r="AB386" s="71">
        <v>6.6623984654999987E-3</v>
      </c>
      <c r="AC386" s="71">
        <v>6.6623984654999987E-3</v>
      </c>
      <c r="AD386" s="71"/>
      <c r="AE386" s="71">
        <v>4.152769206666667E-3</v>
      </c>
      <c r="AF386" s="72">
        <v>1</v>
      </c>
      <c r="AG386" s="66">
        <f t="shared" si="46"/>
        <v>4.152769206666667E-3</v>
      </c>
      <c r="AH386" s="66">
        <f t="shared" si="50"/>
        <v>2.5096292588333317E-3</v>
      </c>
      <c r="AI386" s="67" t="s">
        <v>71</v>
      </c>
      <c r="AJ386" s="162"/>
      <c r="AS386" s="155"/>
      <c r="AT386" s="155"/>
      <c r="AU386" s="155"/>
      <c r="AV386" s="155"/>
      <c r="AW386" s="155"/>
      <c r="AX386" s="155"/>
      <c r="AY386" s="155"/>
      <c r="AZ386" s="155"/>
      <c r="BA386" s="155"/>
    </row>
    <row r="387" spans="1:53" x14ac:dyDescent="0.25">
      <c r="A387" s="70" t="s">
        <v>16</v>
      </c>
      <c r="B387" s="64">
        <v>34013</v>
      </c>
      <c r="C387" s="64" t="s">
        <v>33</v>
      </c>
      <c r="D387" s="64" t="s">
        <v>53</v>
      </c>
      <c r="E387" s="64" t="s">
        <v>124</v>
      </c>
      <c r="F387" s="64" t="s">
        <v>89</v>
      </c>
      <c r="G387" s="64" t="s">
        <v>163</v>
      </c>
      <c r="H387" s="64"/>
      <c r="I387" s="64">
        <v>2270002057</v>
      </c>
      <c r="J387" s="65" t="s">
        <v>1</v>
      </c>
      <c r="K387" s="64" t="s">
        <v>1</v>
      </c>
      <c r="L387" s="64" t="s">
        <v>19</v>
      </c>
      <c r="M387" s="71" t="s">
        <v>19</v>
      </c>
      <c r="N387" s="71">
        <v>1.2772875586079313E-2</v>
      </c>
      <c r="O387" s="71">
        <v>1.2772875586079313E-2</v>
      </c>
      <c r="P387" s="66" t="s">
        <v>19</v>
      </c>
      <c r="Q387" s="71">
        <v>8.8776373033333331E-3</v>
      </c>
      <c r="R387" s="66">
        <v>1</v>
      </c>
      <c r="S387" s="66">
        <f t="shared" si="47"/>
        <v>8.8776373033333331E-3</v>
      </c>
      <c r="T387" s="66">
        <f t="shared" si="45"/>
        <v>3.8952382827459799E-3</v>
      </c>
      <c r="U387" s="71">
        <v>0.14022972243429999</v>
      </c>
      <c r="V387" s="71">
        <v>0.14022972243429999</v>
      </c>
      <c r="W387" s="71" t="s">
        <v>19</v>
      </c>
      <c r="X387" s="71">
        <v>8.5944538643333332E-2</v>
      </c>
      <c r="Y387" s="66">
        <v>1</v>
      </c>
      <c r="Z387" s="66">
        <f t="shared" si="48"/>
        <v>8.5944538643333332E-2</v>
      </c>
      <c r="AA387" s="66">
        <f t="shared" si="49"/>
        <v>5.4285183790966654E-2</v>
      </c>
      <c r="AB387" s="71">
        <v>9.2422283637800001E-2</v>
      </c>
      <c r="AC387" s="71">
        <v>9.2422283637800001E-2</v>
      </c>
      <c r="AD387" s="71"/>
      <c r="AE387" s="71">
        <v>5.6358905679999995E-2</v>
      </c>
      <c r="AF387" s="72">
        <v>1</v>
      </c>
      <c r="AG387" s="66">
        <f t="shared" si="46"/>
        <v>5.6358905679999995E-2</v>
      </c>
      <c r="AH387" s="66">
        <f t="shared" si="50"/>
        <v>3.6063377957800007E-2</v>
      </c>
      <c r="AI387" s="67" t="s">
        <v>71</v>
      </c>
      <c r="AJ387" s="162"/>
      <c r="AS387" s="155"/>
      <c r="AT387" s="155"/>
      <c r="AU387" s="155"/>
      <c r="AV387" s="155"/>
      <c r="AW387" s="155"/>
      <c r="AX387" s="155"/>
      <c r="AY387" s="155"/>
      <c r="AZ387" s="155"/>
      <c r="BA387" s="155"/>
    </row>
    <row r="388" spans="1:53" x14ac:dyDescent="0.25">
      <c r="A388" s="70" t="s">
        <v>16</v>
      </c>
      <c r="B388" s="64">
        <v>34013</v>
      </c>
      <c r="C388" s="64" t="s">
        <v>33</v>
      </c>
      <c r="D388" s="64" t="s">
        <v>53</v>
      </c>
      <c r="E388" s="64" t="s">
        <v>125</v>
      </c>
      <c r="F388" s="64" t="s">
        <v>89</v>
      </c>
      <c r="G388" s="64" t="s">
        <v>163</v>
      </c>
      <c r="H388" s="64"/>
      <c r="I388" s="64">
        <v>2270002060</v>
      </c>
      <c r="J388" s="65" t="s">
        <v>1</v>
      </c>
      <c r="K388" s="64" t="s">
        <v>1</v>
      </c>
      <c r="L388" s="64" t="s">
        <v>19</v>
      </c>
      <c r="M388" s="71" t="s">
        <v>19</v>
      </c>
      <c r="N388" s="71">
        <v>3.4047529731984133E-2</v>
      </c>
      <c r="O388" s="71">
        <v>3.4047529731984133E-2</v>
      </c>
      <c r="P388" s="66" t="s">
        <v>19</v>
      </c>
      <c r="Q388" s="71">
        <v>2.7486099850000001E-2</v>
      </c>
      <c r="R388" s="66">
        <v>1</v>
      </c>
      <c r="S388" s="66">
        <f t="shared" si="47"/>
        <v>2.7486099850000001E-2</v>
      </c>
      <c r="T388" s="66">
        <f t="shared" si="45"/>
        <v>6.5614298819841321E-3</v>
      </c>
      <c r="U388" s="71">
        <v>0.48408511281</v>
      </c>
      <c r="V388" s="71">
        <v>0.48408511281</v>
      </c>
      <c r="W388" s="71" t="s">
        <v>19</v>
      </c>
      <c r="X388" s="71">
        <v>0.29540254534999999</v>
      </c>
      <c r="Y388" s="66">
        <v>1</v>
      </c>
      <c r="Z388" s="66">
        <f t="shared" si="48"/>
        <v>0.29540254534999999</v>
      </c>
      <c r="AA388" s="66">
        <f t="shared" si="49"/>
        <v>0.18868256746000001</v>
      </c>
      <c r="AB388" s="71">
        <v>0.20271139554499998</v>
      </c>
      <c r="AC388" s="71">
        <v>0.20271139554499998</v>
      </c>
      <c r="AD388" s="71"/>
      <c r="AE388" s="71">
        <v>0.11990523999666665</v>
      </c>
      <c r="AF388" s="72">
        <v>1</v>
      </c>
      <c r="AG388" s="66">
        <f t="shared" si="46"/>
        <v>0.11990523999666665</v>
      </c>
      <c r="AH388" s="66">
        <f t="shared" si="50"/>
        <v>8.2806155548333329E-2</v>
      </c>
      <c r="AI388" s="67" t="s">
        <v>71</v>
      </c>
      <c r="AJ388" s="162"/>
      <c r="AS388" s="155"/>
      <c r="AT388" s="155"/>
      <c r="AU388" s="155"/>
      <c r="AV388" s="155"/>
      <c r="AW388" s="155"/>
      <c r="AX388" s="155"/>
      <c r="AY388" s="155"/>
      <c r="AZ388" s="155"/>
      <c r="BA388" s="155"/>
    </row>
    <row r="389" spans="1:53" x14ac:dyDescent="0.25">
      <c r="A389" s="70" t="s">
        <v>16</v>
      </c>
      <c r="B389" s="64">
        <v>34013</v>
      </c>
      <c r="C389" s="64" t="s">
        <v>33</v>
      </c>
      <c r="D389" s="64" t="s">
        <v>53</v>
      </c>
      <c r="E389" s="64" t="s">
        <v>126</v>
      </c>
      <c r="F389" s="64" t="s">
        <v>89</v>
      </c>
      <c r="G389" s="64" t="s">
        <v>163</v>
      </c>
      <c r="H389" s="64"/>
      <c r="I389" s="64">
        <v>2270002066</v>
      </c>
      <c r="J389" s="65" t="s">
        <v>1</v>
      </c>
      <c r="K389" s="64" t="s">
        <v>1</v>
      </c>
      <c r="L389" s="64" t="s">
        <v>19</v>
      </c>
      <c r="M389" s="71" t="s">
        <v>19</v>
      </c>
      <c r="N389" s="71">
        <v>6.9768473093357944E-2</v>
      </c>
      <c r="O389" s="71">
        <v>6.9768473093357944E-2</v>
      </c>
      <c r="P389" s="66" t="s">
        <v>19</v>
      </c>
      <c r="Q389" s="71">
        <v>4.7957466296666668E-2</v>
      </c>
      <c r="R389" s="66">
        <v>1</v>
      </c>
      <c r="S389" s="66">
        <f t="shared" si="47"/>
        <v>4.7957466296666668E-2</v>
      </c>
      <c r="T389" s="66">
        <f t="shared" si="45"/>
        <v>2.1811006796691276E-2</v>
      </c>
      <c r="U389" s="71">
        <v>0.34401931363673999</v>
      </c>
      <c r="V389" s="71">
        <v>0.34401931363673999</v>
      </c>
      <c r="W389" s="71" t="s">
        <v>19</v>
      </c>
      <c r="X389" s="71">
        <v>0.25188702091666665</v>
      </c>
      <c r="Y389" s="66">
        <v>1</v>
      </c>
      <c r="Z389" s="66">
        <f t="shared" si="48"/>
        <v>0.25188702091666665</v>
      </c>
      <c r="AA389" s="66">
        <f t="shared" si="49"/>
        <v>9.2132292720073339E-2</v>
      </c>
      <c r="AB389" s="71">
        <v>0.33331709514262003</v>
      </c>
      <c r="AC389" s="71">
        <v>0.33331709514262003</v>
      </c>
      <c r="AD389" s="71"/>
      <c r="AE389" s="71">
        <v>0.23428459996333337</v>
      </c>
      <c r="AF389" s="72">
        <v>1</v>
      </c>
      <c r="AG389" s="66">
        <f t="shared" si="46"/>
        <v>0.23428459996333337</v>
      </c>
      <c r="AH389" s="66">
        <f t="shared" si="50"/>
        <v>9.9032495179286667E-2</v>
      </c>
      <c r="AI389" s="67" t="s">
        <v>71</v>
      </c>
      <c r="AJ389" s="162"/>
      <c r="AS389" s="155"/>
      <c r="AT389" s="155"/>
      <c r="AU389" s="155"/>
      <c r="AV389" s="155"/>
      <c r="AW389" s="155"/>
      <c r="AX389" s="155"/>
      <c r="AY389" s="155"/>
      <c r="AZ389" s="155"/>
      <c r="BA389" s="155"/>
    </row>
    <row r="390" spans="1:53" x14ac:dyDescent="0.25">
      <c r="A390" s="70" t="s">
        <v>16</v>
      </c>
      <c r="B390" s="64">
        <v>34013</v>
      </c>
      <c r="C390" s="64" t="s">
        <v>33</v>
      </c>
      <c r="D390" s="64" t="s">
        <v>53</v>
      </c>
      <c r="E390" s="64" t="s">
        <v>168</v>
      </c>
      <c r="F390" s="64" t="s">
        <v>89</v>
      </c>
      <c r="G390" s="64" t="s">
        <v>163</v>
      </c>
      <c r="H390" s="64"/>
      <c r="I390" s="64">
        <v>2270002069</v>
      </c>
      <c r="J390" s="65" t="s">
        <v>1</v>
      </c>
      <c r="K390" s="64" t="s">
        <v>1</v>
      </c>
      <c r="L390" s="64" t="s">
        <v>19</v>
      </c>
      <c r="M390" s="71" t="s">
        <v>19</v>
      </c>
      <c r="N390" s="71">
        <v>2.8007440854345807E-2</v>
      </c>
      <c r="O390" s="71">
        <v>2.8007440854345807E-2</v>
      </c>
      <c r="P390" s="66" t="s">
        <v>19</v>
      </c>
      <c r="Q390" s="71">
        <v>2.3162472593333334E-2</v>
      </c>
      <c r="R390" s="66">
        <v>1</v>
      </c>
      <c r="S390" s="66">
        <f t="shared" si="47"/>
        <v>2.3162472593333334E-2</v>
      </c>
      <c r="T390" s="66">
        <f t="shared" si="45"/>
        <v>4.8449682610124736E-3</v>
      </c>
      <c r="U390" s="71">
        <v>0.40573017662000005</v>
      </c>
      <c r="V390" s="71">
        <v>0.40573017662000005</v>
      </c>
      <c r="W390" s="71" t="s">
        <v>19</v>
      </c>
      <c r="X390" s="71">
        <v>0.2248807933533333</v>
      </c>
      <c r="Y390" s="66">
        <v>1</v>
      </c>
      <c r="Z390" s="66">
        <f t="shared" si="48"/>
        <v>0.2248807933533333</v>
      </c>
      <c r="AA390" s="66">
        <f t="shared" si="49"/>
        <v>0.18084938326666675</v>
      </c>
      <c r="AB390" s="71">
        <v>0.17637764636</v>
      </c>
      <c r="AC390" s="71">
        <v>0.17637764636</v>
      </c>
      <c r="AD390" s="71"/>
      <c r="AE390" s="71">
        <v>9.6159645413333328E-2</v>
      </c>
      <c r="AF390" s="72">
        <v>1</v>
      </c>
      <c r="AG390" s="66">
        <f t="shared" si="46"/>
        <v>9.6159645413333328E-2</v>
      </c>
      <c r="AH390" s="66">
        <f t="shared" si="50"/>
        <v>8.0218000946666673E-2</v>
      </c>
      <c r="AI390" s="67" t="s">
        <v>71</v>
      </c>
      <c r="AJ390" s="162"/>
      <c r="AS390" s="155"/>
      <c r="AT390" s="155"/>
      <c r="AU390" s="155"/>
      <c r="AV390" s="155"/>
      <c r="AW390" s="155"/>
      <c r="AX390" s="155"/>
      <c r="AY390" s="155"/>
      <c r="AZ390" s="155"/>
      <c r="BA390" s="155"/>
    </row>
    <row r="391" spans="1:53" x14ac:dyDescent="0.25">
      <c r="A391" s="70" t="s">
        <v>16</v>
      </c>
      <c r="B391" s="64">
        <v>34013</v>
      </c>
      <c r="C391" s="64" t="s">
        <v>33</v>
      </c>
      <c r="D391" s="64" t="s">
        <v>53</v>
      </c>
      <c r="E391" s="64" t="s">
        <v>127</v>
      </c>
      <c r="F391" s="64" t="s">
        <v>89</v>
      </c>
      <c r="G391" s="64" t="s">
        <v>163</v>
      </c>
      <c r="H391" s="64"/>
      <c r="I391" s="64">
        <v>2270002072</v>
      </c>
      <c r="J391" s="65" t="s">
        <v>1</v>
      </c>
      <c r="K391" s="64" t="s">
        <v>1</v>
      </c>
      <c r="L391" s="64" t="s">
        <v>19</v>
      </c>
      <c r="M391" s="71" t="s">
        <v>19</v>
      </c>
      <c r="N391" s="71">
        <v>6.1873947273839214E-2</v>
      </c>
      <c r="O391" s="71">
        <v>6.1873947273839214E-2</v>
      </c>
      <c r="P391" s="66" t="s">
        <v>19</v>
      </c>
      <c r="Q391" s="71">
        <v>4.3695200963333326E-2</v>
      </c>
      <c r="R391" s="66">
        <v>1</v>
      </c>
      <c r="S391" s="66">
        <f t="shared" si="47"/>
        <v>4.3695200963333326E-2</v>
      </c>
      <c r="T391" s="66">
        <f t="shared" si="45"/>
        <v>1.8178746310505887E-2</v>
      </c>
      <c r="U391" s="71">
        <v>0.23785430528099999</v>
      </c>
      <c r="V391" s="71">
        <v>0.23785430528099999</v>
      </c>
      <c r="W391" s="71" t="s">
        <v>19</v>
      </c>
      <c r="X391" s="71">
        <v>0.20520602960000001</v>
      </c>
      <c r="Y391" s="66">
        <v>1</v>
      </c>
      <c r="Z391" s="66">
        <f t="shared" si="48"/>
        <v>0.20520602960000001</v>
      </c>
      <c r="AA391" s="66">
        <f t="shared" si="49"/>
        <v>3.2648275680999983E-2</v>
      </c>
      <c r="AB391" s="71">
        <v>0.27906270303799996</v>
      </c>
      <c r="AC391" s="71">
        <v>0.27906270303799996</v>
      </c>
      <c r="AD391" s="71"/>
      <c r="AE391" s="71">
        <v>0.21102144972333337</v>
      </c>
      <c r="AF391" s="72">
        <v>1</v>
      </c>
      <c r="AG391" s="66">
        <f t="shared" si="46"/>
        <v>0.21102144972333337</v>
      </c>
      <c r="AH391" s="66">
        <f t="shared" si="50"/>
        <v>6.8041253314666594E-2</v>
      </c>
      <c r="AI391" s="67" t="s">
        <v>71</v>
      </c>
      <c r="AJ391" s="162"/>
      <c r="AS391" s="155"/>
      <c r="AT391" s="155"/>
      <c r="AU391" s="155"/>
      <c r="AV391" s="155"/>
      <c r="AW391" s="155"/>
      <c r="AX391" s="155"/>
      <c r="AY391" s="155"/>
      <c r="AZ391" s="155"/>
      <c r="BA391" s="155"/>
    </row>
    <row r="392" spans="1:53" x14ac:dyDescent="0.25">
      <c r="A392" s="70" t="s">
        <v>16</v>
      </c>
      <c r="B392" s="64">
        <v>34013</v>
      </c>
      <c r="C392" s="64" t="s">
        <v>33</v>
      </c>
      <c r="D392" s="64" t="s">
        <v>53</v>
      </c>
      <c r="E392" s="64" t="s">
        <v>169</v>
      </c>
      <c r="F392" s="64" t="s">
        <v>89</v>
      </c>
      <c r="G392" s="64" t="s">
        <v>163</v>
      </c>
      <c r="H392" s="64"/>
      <c r="I392" s="64">
        <v>2270002075</v>
      </c>
      <c r="J392" s="65" t="s">
        <v>1</v>
      </c>
      <c r="K392" s="64" t="s">
        <v>1</v>
      </c>
      <c r="L392" s="64" t="s">
        <v>19</v>
      </c>
      <c r="M392" s="71" t="s">
        <v>19</v>
      </c>
      <c r="N392" s="71">
        <v>3.4104224402129696E-3</v>
      </c>
      <c r="O392" s="71">
        <v>3.4104224402129696E-3</v>
      </c>
      <c r="P392" s="66" t="s">
        <v>19</v>
      </c>
      <c r="Q392" s="71">
        <v>2.9424328266666661E-3</v>
      </c>
      <c r="R392" s="66">
        <v>1</v>
      </c>
      <c r="S392" s="66">
        <f t="shared" si="47"/>
        <v>2.9424328266666661E-3</v>
      </c>
      <c r="T392" s="66">
        <f t="shared" si="45"/>
        <v>4.6798961354630342E-4</v>
      </c>
      <c r="U392" s="71">
        <v>5.3380907750000005E-2</v>
      </c>
      <c r="V392" s="71">
        <v>5.3380907750000005E-2</v>
      </c>
      <c r="W392" s="71" t="s">
        <v>19</v>
      </c>
      <c r="X392" s="71">
        <v>3.6614328960000005E-2</v>
      </c>
      <c r="Y392" s="66">
        <v>1</v>
      </c>
      <c r="Z392" s="66">
        <f t="shared" si="48"/>
        <v>3.6614328960000005E-2</v>
      </c>
      <c r="AA392" s="66">
        <f t="shared" si="49"/>
        <v>1.676657879E-2</v>
      </c>
      <c r="AB392" s="71">
        <v>2.3224292520000002E-2</v>
      </c>
      <c r="AC392" s="71">
        <v>2.3224292520000002E-2</v>
      </c>
      <c r="AD392" s="71"/>
      <c r="AE392" s="71">
        <v>1.4661825310000001E-2</v>
      </c>
      <c r="AF392" s="72">
        <v>1</v>
      </c>
      <c r="AG392" s="66">
        <f t="shared" si="46"/>
        <v>1.4661825310000001E-2</v>
      </c>
      <c r="AH392" s="66">
        <f t="shared" si="50"/>
        <v>8.5624672100000007E-3</v>
      </c>
      <c r="AI392" s="67" t="s">
        <v>71</v>
      </c>
      <c r="AJ392" s="162"/>
      <c r="AS392" s="155"/>
      <c r="AT392" s="155"/>
      <c r="AU392" s="155"/>
      <c r="AV392" s="155"/>
      <c r="AW392" s="155"/>
      <c r="AX392" s="155"/>
      <c r="AY392" s="155"/>
      <c r="AZ392" s="155"/>
      <c r="BA392" s="155"/>
    </row>
    <row r="393" spans="1:53" x14ac:dyDescent="0.25">
      <c r="A393" s="70" t="s">
        <v>16</v>
      </c>
      <c r="B393" s="64">
        <v>34013</v>
      </c>
      <c r="C393" s="64" t="s">
        <v>33</v>
      </c>
      <c r="D393" s="64" t="s">
        <v>53</v>
      </c>
      <c r="E393" s="64" t="s">
        <v>128</v>
      </c>
      <c r="F393" s="64" t="s">
        <v>89</v>
      </c>
      <c r="G393" s="64" t="s">
        <v>163</v>
      </c>
      <c r="H393" s="64"/>
      <c r="I393" s="64">
        <v>2270002078</v>
      </c>
      <c r="J393" s="65" t="s">
        <v>1</v>
      </c>
      <c r="K393" s="64" t="s">
        <v>1</v>
      </c>
      <c r="L393" s="64" t="s">
        <v>19</v>
      </c>
      <c r="M393" s="71" t="s">
        <v>19</v>
      </c>
      <c r="N393" s="71">
        <v>2.1290545767418197E-4</v>
      </c>
      <c r="O393" s="71">
        <v>2.1290545767418197E-4</v>
      </c>
      <c r="P393" s="66" t="s">
        <v>19</v>
      </c>
      <c r="Q393" s="71">
        <v>1.5616058333333335E-4</v>
      </c>
      <c r="R393" s="66">
        <v>1</v>
      </c>
      <c r="S393" s="66">
        <f t="shared" si="47"/>
        <v>1.5616058333333335E-4</v>
      </c>
      <c r="T393" s="66">
        <f t="shared" ref="T393:T456" si="51">O393-S393</f>
        <v>5.6744874340848621E-5</v>
      </c>
      <c r="U393" s="71">
        <v>7.7567490099999994E-4</v>
      </c>
      <c r="V393" s="71">
        <v>7.7567490099999994E-4</v>
      </c>
      <c r="W393" s="71" t="s">
        <v>19</v>
      </c>
      <c r="X393" s="71">
        <v>6.7093935333333336E-4</v>
      </c>
      <c r="Y393" s="66">
        <v>1</v>
      </c>
      <c r="Z393" s="66">
        <f t="shared" si="48"/>
        <v>6.7093935333333336E-4</v>
      </c>
      <c r="AA393" s="66">
        <f t="shared" si="49"/>
        <v>1.0473554766666658E-4</v>
      </c>
      <c r="AB393" s="71">
        <v>8.6951674199999994E-4</v>
      </c>
      <c r="AC393" s="71">
        <v>8.6951674199999994E-4</v>
      </c>
      <c r="AD393" s="71"/>
      <c r="AE393" s="71">
        <v>6.7755321333333332E-4</v>
      </c>
      <c r="AF393" s="72">
        <v>1</v>
      </c>
      <c r="AG393" s="66">
        <f t="shared" ref="AG393:AG452" si="52">AF393*AE393</f>
        <v>6.7755321333333332E-4</v>
      </c>
      <c r="AH393" s="66">
        <f t="shared" si="50"/>
        <v>1.9196352866666661E-4</v>
      </c>
      <c r="AI393" s="67" t="s">
        <v>71</v>
      </c>
      <c r="AJ393" s="162"/>
      <c r="AS393" s="155"/>
      <c r="AT393" s="155"/>
      <c r="AU393" s="155"/>
      <c r="AV393" s="155"/>
      <c r="AW393" s="155"/>
      <c r="AX393" s="155"/>
      <c r="AY393" s="155"/>
      <c r="AZ393" s="155"/>
      <c r="BA393" s="155"/>
    </row>
    <row r="394" spans="1:53" x14ac:dyDescent="0.25">
      <c r="A394" s="70" t="s">
        <v>16</v>
      </c>
      <c r="B394" s="64">
        <v>34013</v>
      </c>
      <c r="C394" s="64" t="s">
        <v>33</v>
      </c>
      <c r="D394" s="64" t="s">
        <v>53</v>
      </c>
      <c r="E394" s="64" t="s">
        <v>129</v>
      </c>
      <c r="F394" s="64" t="s">
        <v>89</v>
      </c>
      <c r="G394" s="64" t="s">
        <v>163</v>
      </c>
      <c r="H394" s="64"/>
      <c r="I394" s="64">
        <v>2270002081</v>
      </c>
      <c r="J394" s="65" t="s">
        <v>1</v>
      </c>
      <c r="K394" s="64" t="s">
        <v>1</v>
      </c>
      <c r="L394" s="64" t="s">
        <v>19</v>
      </c>
      <c r="M394" s="71" t="s">
        <v>19</v>
      </c>
      <c r="N394" s="71">
        <v>3.7103413247009101E-3</v>
      </c>
      <c r="O394" s="71">
        <v>3.7103413247009101E-3</v>
      </c>
      <c r="P394" s="66" t="s">
        <v>19</v>
      </c>
      <c r="Q394" s="71">
        <v>2.8777639733333338E-3</v>
      </c>
      <c r="R394" s="66">
        <v>1</v>
      </c>
      <c r="S394" s="66">
        <f t="shared" si="47"/>
        <v>2.8777639733333338E-3</v>
      </c>
      <c r="T394" s="66">
        <f t="shared" si="51"/>
        <v>8.3257735136757624E-4</v>
      </c>
      <c r="U394" s="71">
        <v>5.2135384319099996E-2</v>
      </c>
      <c r="V394" s="71">
        <v>5.2135384319099996E-2</v>
      </c>
      <c r="W394" s="71" t="s">
        <v>19</v>
      </c>
      <c r="X394" s="71">
        <v>3.5479684533333333E-2</v>
      </c>
      <c r="Y394" s="66">
        <v>1</v>
      </c>
      <c r="Z394" s="66">
        <f t="shared" si="48"/>
        <v>3.5479684533333333E-2</v>
      </c>
      <c r="AA394" s="66">
        <f t="shared" si="49"/>
        <v>1.6655699785766663E-2</v>
      </c>
      <c r="AB394" s="71">
        <v>2.4787530100599999E-2</v>
      </c>
      <c r="AC394" s="71">
        <v>2.4787530100599999E-2</v>
      </c>
      <c r="AD394" s="71"/>
      <c r="AE394" s="71">
        <v>1.5675215636666667E-2</v>
      </c>
      <c r="AF394" s="72">
        <v>1</v>
      </c>
      <c r="AG394" s="66">
        <f t="shared" si="52"/>
        <v>1.5675215636666667E-2</v>
      </c>
      <c r="AH394" s="66">
        <f t="shared" si="50"/>
        <v>9.1123144639333326E-3</v>
      </c>
      <c r="AI394" s="67" t="s">
        <v>71</v>
      </c>
      <c r="AJ394" s="162"/>
      <c r="AS394" s="155"/>
      <c r="AT394" s="155"/>
      <c r="AU394" s="155"/>
      <c r="AV394" s="155"/>
      <c r="AW394" s="155"/>
      <c r="AX394" s="155"/>
      <c r="AY394" s="155"/>
      <c r="AZ394" s="155"/>
      <c r="BA394" s="155"/>
    </row>
    <row r="395" spans="1:53" x14ac:dyDescent="0.25">
      <c r="A395" s="70" t="s">
        <v>16</v>
      </c>
      <c r="B395" s="64">
        <v>34013</v>
      </c>
      <c r="C395" s="64" t="s">
        <v>33</v>
      </c>
      <c r="D395" s="64" t="s">
        <v>53</v>
      </c>
      <c r="E395" s="64" t="s">
        <v>130</v>
      </c>
      <c r="F395" s="64" t="s">
        <v>96</v>
      </c>
      <c r="G395" s="64" t="s">
        <v>163</v>
      </c>
      <c r="H395" s="64"/>
      <c r="I395" s="64">
        <v>2270003010</v>
      </c>
      <c r="J395" s="65" t="s">
        <v>1</v>
      </c>
      <c r="K395" s="64" t="s">
        <v>1</v>
      </c>
      <c r="L395" s="64" t="s">
        <v>19</v>
      </c>
      <c r="M395" s="71" t="s">
        <v>19</v>
      </c>
      <c r="N395" s="71">
        <v>4.2639757369062744E-3</v>
      </c>
      <c r="O395" s="71">
        <v>4.2639757369062744E-3</v>
      </c>
      <c r="P395" s="66" t="s">
        <v>19</v>
      </c>
      <c r="Q395" s="71">
        <v>3.2790048133333333E-3</v>
      </c>
      <c r="R395" s="66">
        <v>1</v>
      </c>
      <c r="S395" s="66">
        <f t="shared" si="47"/>
        <v>3.2790048133333333E-3</v>
      </c>
      <c r="T395" s="66">
        <f t="shared" si="51"/>
        <v>9.8497092357294116E-4</v>
      </c>
      <c r="U395" s="71">
        <v>1.6102346665199999E-2</v>
      </c>
      <c r="V395" s="71">
        <v>1.6102346665199999E-2</v>
      </c>
      <c r="W395" s="71" t="s">
        <v>19</v>
      </c>
      <c r="X395" s="71">
        <v>1.4259482160000002E-2</v>
      </c>
      <c r="Y395" s="66">
        <v>1</v>
      </c>
      <c r="Z395" s="66">
        <f t="shared" si="48"/>
        <v>1.4259482160000002E-2</v>
      </c>
      <c r="AA395" s="66">
        <f t="shared" si="49"/>
        <v>1.8428645051999978E-3</v>
      </c>
      <c r="AB395" s="71">
        <v>1.7556612155200001E-2</v>
      </c>
      <c r="AC395" s="71">
        <v>1.7556612155200001E-2</v>
      </c>
      <c r="AD395" s="71"/>
      <c r="AE395" s="71">
        <v>1.422531055E-2</v>
      </c>
      <c r="AF395" s="72">
        <v>1</v>
      </c>
      <c r="AG395" s="66">
        <f t="shared" si="52"/>
        <v>1.422531055E-2</v>
      </c>
      <c r="AH395" s="66">
        <f t="shared" si="50"/>
        <v>3.3313016052000013E-3</v>
      </c>
      <c r="AI395" s="67" t="s">
        <v>71</v>
      </c>
      <c r="AJ395" s="162"/>
      <c r="AS395" s="155"/>
      <c r="AT395" s="155"/>
      <c r="AU395" s="155"/>
      <c r="AV395" s="155"/>
      <c r="AW395" s="155"/>
      <c r="AX395" s="155"/>
      <c r="AY395" s="155"/>
      <c r="AZ395" s="155"/>
      <c r="BA395" s="155"/>
    </row>
    <row r="396" spans="1:53" x14ac:dyDescent="0.25">
      <c r="A396" s="70" t="s">
        <v>16</v>
      </c>
      <c r="B396" s="64">
        <v>34013</v>
      </c>
      <c r="C396" s="64" t="s">
        <v>33</v>
      </c>
      <c r="D396" s="64" t="s">
        <v>53</v>
      </c>
      <c r="E396" s="64" t="s">
        <v>131</v>
      </c>
      <c r="F396" s="64" t="s">
        <v>96</v>
      </c>
      <c r="G396" s="64" t="s">
        <v>163</v>
      </c>
      <c r="H396" s="64"/>
      <c r="I396" s="64">
        <v>2270003020</v>
      </c>
      <c r="J396" s="65" t="s">
        <v>1</v>
      </c>
      <c r="K396" s="64" t="s">
        <v>1</v>
      </c>
      <c r="L396" s="64" t="s">
        <v>19</v>
      </c>
      <c r="M396" s="71" t="s">
        <v>19</v>
      </c>
      <c r="N396" s="71">
        <v>1.0661848965415595E-2</v>
      </c>
      <c r="O396" s="71">
        <v>1.0661848965415595E-2</v>
      </c>
      <c r="P396" s="66" t="s">
        <v>19</v>
      </c>
      <c r="Q396" s="71">
        <v>7.5945484633333331E-3</v>
      </c>
      <c r="R396" s="66">
        <v>1</v>
      </c>
      <c r="S396" s="66">
        <f t="shared" si="47"/>
        <v>7.5945484633333331E-3</v>
      </c>
      <c r="T396" s="66">
        <f t="shared" si="51"/>
        <v>3.0673005020822614E-3</v>
      </c>
      <c r="U396" s="71">
        <v>0.13834235000100001</v>
      </c>
      <c r="V396" s="71">
        <v>0.13834235000100001</v>
      </c>
      <c r="W396" s="71" t="s">
        <v>19</v>
      </c>
      <c r="X396" s="71">
        <v>6.4287821510000009E-2</v>
      </c>
      <c r="Y396" s="66">
        <v>1</v>
      </c>
      <c r="Z396" s="66">
        <f t="shared" si="48"/>
        <v>6.4287821510000009E-2</v>
      </c>
      <c r="AA396" s="66">
        <f t="shared" si="49"/>
        <v>7.4054528490999999E-2</v>
      </c>
      <c r="AB396" s="71">
        <v>0.11290918036700001</v>
      </c>
      <c r="AC396" s="71">
        <v>0.11290918036700001</v>
      </c>
      <c r="AD396" s="71"/>
      <c r="AE396" s="71">
        <v>2.3538360303333328E-2</v>
      </c>
      <c r="AF396" s="72">
        <v>1</v>
      </c>
      <c r="AG396" s="66">
        <f t="shared" si="52"/>
        <v>2.3538360303333328E-2</v>
      </c>
      <c r="AH396" s="66">
        <f t="shared" si="50"/>
        <v>8.9370820063666687E-2</v>
      </c>
      <c r="AI396" s="67" t="s">
        <v>71</v>
      </c>
      <c r="AJ396" s="162"/>
      <c r="AS396" s="155"/>
      <c r="AT396" s="155"/>
      <c r="AU396" s="155"/>
      <c r="AV396" s="155"/>
      <c r="AW396" s="155"/>
      <c r="AX396" s="155"/>
      <c r="AY396" s="155"/>
      <c r="AZ396" s="155"/>
      <c r="BA396" s="155"/>
    </row>
    <row r="397" spans="1:53" x14ac:dyDescent="0.25">
      <c r="A397" s="70" t="s">
        <v>16</v>
      </c>
      <c r="B397" s="64">
        <v>34013</v>
      </c>
      <c r="C397" s="64" t="s">
        <v>33</v>
      </c>
      <c r="D397" s="64" t="s">
        <v>53</v>
      </c>
      <c r="E397" s="64" t="s">
        <v>95</v>
      </c>
      <c r="F397" s="64" t="s">
        <v>96</v>
      </c>
      <c r="G397" s="64" t="s">
        <v>163</v>
      </c>
      <c r="H397" s="64"/>
      <c r="I397" s="64">
        <v>2270003030</v>
      </c>
      <c r="J397" s="65" t="s">
        <v>1</v>
      </c>
      <c r="K397" s="64" t="s">
        <v>1</v>
      </c>
      <c r="L397" s="64" t="s">
        <v>19</v>
      </c>
      <c r="M397" s="71" t="s">
        <v>19</v>
      </c>
      <c r="N397" s="71">
        <v>5.8052254142645339E-3</v>
      </c>
      <c r="O397" s="71">
        <v>5.8052254142645339E-3</v>
      </c>
      <c r="P397" s="66" t="s">
        <v>19</v>
      </c>
      <c r="Q397" s="71">
        <v>4.1571784466666664E-3</v>
      </c>
      <c r="R397" s="66">
        <v>1</v>
      </c>
      <c r="S397" s="66">
        <f t="shared" si="47"/>
        <v>4.1571784466666664E-3</v>
      </c>
      <c r="T397" s="66">
        <f t="shared" si="51"/>
        <v>1.6480469675978675E-3</v>
      </c>
      <c r="U397" s="71">
        <v>7.2984243562599999E-2</v>
      </c>
      <c r="V397" s="71">
        <v>7.2984243562599999E-2</v>
      </c>
      <c r="W397" s="71" t="s">
        <v>19</v>
      </c>
      <c r="X397" s="71">
        <v>3.815572577666667E-2</v>
      </c>
      <c r="Y397" s="66">
        <v>1</v>
      </c>
      <c r="Z397" s="66">
        <f t="shared" si="48"/>
        <v>3.815572577666667E-2</v>
      </c>
      <c r="AA397" s="66">
        <f t="shared" si="49"/>
        <v>3.4828517785933329E-2</v>
      </c>
      <c r="AB397" s="71">
        <v>2.7235620044799999E-2</v>
      </c>
      <c r="AC397" s="71">
        <v>2.7235620044799999E-2</v>
      </c>
      <c r="AD397" s="71"/>
      <c r="AE397" s="71">
        <v>1.3624184163333332E-2</v>
      </c>
      <c r="AF397" s="72">
        <v>1</v>
      </c>
      <c r="AG397" s="66">
        <f t="shared" si="52"/>
        <v>1.3624184163333332E-2</v>
      </c>
      <c r="AH397" s="66">
        <f t="shared" si="50"/>
        <v>1.3611435881466667E-2</v>
      </c>
      <c r="AI397" s="67" t="s">
        <v>71</v>
      </c>
      <c r="AJ397" s="162"/>
      <c r="AS397" s="155"/>
      <c r="AT397" s="155"/>
      <c r="AU397" s="155"/>
      <c r="AV397" s="155"/>
      <c r="AW397" s="155"/>
      <c r="AX397" s="155"/>
      <c r="AY397" s="155"/>
      <c r="AZ397" s="155"/>
      <c r="BA397" s="155"/>
    </row>
    <row r="398" spans="1:53" x14ac:dyDescent="0.25">
      <c r="A398" s="70" t="s">
        <v>16</v>
      </c>
      <c r="B398" s="64">
        <v>34013</v>
      </c>
      <c r="C398" s="64" t="s">
        <v>33</v>
      </c>
      <c r="D398" s="64" t="s">
        <v>53</v>
      </c>
      <c r="E398" s="64" t="s">
        <v>97</v>
      </c>
      <c r="F398" s="64" t="s">
        <v>96</v>
      </c>
      <c r="G398" s="64" t="s">
        <v>163</v>
      </c>
      <c r="H398" s="64"/>
      <c r="I398" s="64">
        <v>2270003040</v>
      </c>
      <c r="J398" s="65" t="s">
        <v>1</v>
      </c>
      <c r="K398" s="64" t="s">
        <v>1</v>
      </c>
      <c r="L398" s="64" t="s">
        <v>19</v>
      </c>
      <c r="M398" s="71" t="s">
        <v>19</v>
      </c>
      <c r="N398" s="71">
        <v>6.7198735265904452E-3</v>
      </c>
      <c r="O398" s="71">
        <v>6.7198735265904452E-3</v>
      </c>
      <c r="P398" s="66" t="s">
        <v>19</v>
      </c>
      <c r="Q398" s="71">
        <v>5.1092068499999999E-3</v>
      </c>
      <c r="R398" s="66">
        <v>1</v>
      </c>
      <c r="S398" s="66">
        <f t="shared" si="47"/>
        <v>5.1092068499999999E-3</v>
      </c>
      <c r="T398" s="66">
        <f t="shared" si="51"/>
        <v>1.6106666765904453E-3</v>
      </c>
      <c r="U398" s="71">
        <v>8.402058145999998E-2</v>
      </c>
      <c r="V398" s="71">
        <v>8.402058145999998E-2</v>
      </c>
      <c r="W398" s="71" t="s">
        <v>19</v>
      </c>
      <c r="X398" s="71">
        <v>5.0432887119999999E-2</v>
      </c>
      <c r="Y398" s="66">
        <v>1</v>
      </c>
      <c r="Z398" s="66">
        <f t="shared" si="48"/>
        <v>5.0432887119999999E-2</v>
      </c>
      <c r="AA398" s="66">
        <f t="shared" si="49"/>
        <v>3.3587694339999981E-2</v>
      </c>
      <c r="AB398" s="71">
        <v>2.7740330995999998E-2</v>
      </c>
      <c r="AC398" s="71">
        <v>2.7740330995999998E-2</v>
      </c>
      <c r="AD398" s="71"/>
      <c r="AE398" s="71">
        <v>1.7549877509999999E-2</v>
      </c>
      <c r="AF398" s="72">
        <v>1</v>
      </c>
      <c r="AG398" s="66">
        <f t="shared" si="52"/>
        <v>1.7549877509999999E-2</v>
      </c>
      <c r="AH398" s="66">
        <f t="shared" si="50"/>
        <v>1.0190453485999999E-2</v>
      </c>
      <c r="AI398" s="67" t="s">
        <v>71</v>
      </c>
      <c r="AJ398" s="162"/>
      <c r="AS398" s="155"/>
      <c r="AT398" s="155"/>
      <c r="AU398" s="155"/>
      <c r="AV398" s="155"/>
      <c r="AW398" s="155"/>
      <c r="AX398" s="155"/>
      <c r="AY398" s="155"/>
      <c r="AZ398" s="155"/>
      <c r="BA398" s="155"/>
    </row>
    <row r="399" spans="1:53" x14ac:dyDescent="0.25">
      <c r="A399" s="70" t="s">
        <v>16</v>
      </c>
      <c r="B399" s="64">
        <v>34013</v>
      </c>
      <c r="C399" s="64" t="s">
        <v>33</v>
      </c>
      <c r="D399" s="64" t="s">
        <v>53</v>
      </c>
      <c r="E399" s="64" t="s">
        <v>132</v>
      </c>
      <c r="F399" s="64" t="s">
        <v>96</v>
      </c>
      <c r="G399" s="64" t="s">
        <v>163</v>
      </c>
      <c r="H399" s="64"/>
      <c r="I399" s="64">
        <v>2270003050</v>
      </c>
      <c r="J399" s="65" t="s">
        <v>1</v>
      </c>
      <c r="K399" s="64" t="s">
        <v>1</v>
      </c>
      <c r="L399" s="64" t="s">
        <v>19</v>
      </c>
      <c r="M399" s="71" t="s">
        <v>19</v>
      </c>
      <c r="N399" s="71">
        <v>7.7518934306891997E-4</v>
      </c>
      <c r="O399" s="71">
        <v>7.7518934306891997E-4</v>
      </c>
      <c r="P399" s="66" t="s">
        <v>19</v>
      </c>
      <c r="Q399" s="71">
        <v>5.9634970999999991E-4</v>
      </c>
      <c r="R399" s="66">
        <v>1</v>
      </c>
      <c r="S399" s="66">
        <f t="shared" si="47"/>
        <v>5.9634970999999991E-4</v>
      </c>
      <c r="T399" s="66">
        <f t="shared" si="51"/>
        <v>1.7883963306892007E-4</v>
      </c>
      <c r="U399" s="71">
        <v>4.3354784349999998E-3</v>
      </c>
      <c r="V399" s="71">
        <v>4.3354784349999998E-3</v>
      </c>
      <c r="W399" s="71" t="s">
        <v>19</v>
      </c>
      <c r="X399" s="71">
        <v>3.3925427433333329E-3</v>
      </c>
      <c r="Y399" s="66">
        <v>1</v>
      </c>
      <c r="Z399" s="66">
        <f t="shared" si="48"/>
        <v>3.3925427433333329E-3</v>
      </c>
      <c r="AA399" s="66">
        <f t="shared" si="49"/>
        <v>9.4293569166666686E-4</v>
      </c>
      <c r="AB399" s="71">
        <v>2.9750449720000001E-3</v>
      </c>
      <c r="AC399" s="71">
        <v>2.9750449720000001E-3</v>
      </c>
      <c r="AD399" s="71"/>
      <c r="AE399" s="71">
        <v>2.2538565133333336E-3</v>
      </c>
      <c r="AF399" s="72">
        <v>1</v>
      </c>
      <c r="AG399" s="66">
        <f t="shared" si="52"/>
        <v>2.2538565133333336E-3</v>
      </c>
      <c r="AH399" s="66">
        <f t="shared" si="50"/>
        <v>7.2118845866666649E-4</v>
      </c>
      <c r="AI399" s="67" t="s">
        <v>71</v>
      </c>
      <c r="AJ399" s="162"/>
      <c r="AS399" s="155"/>
      <c r="AT399" s="155"/>
      <c r="AU399" s="155"/>
      <c r="AV399" s="155"/>
      <c r="AW399" s="155"/>
      <c r="AX399" s="155"/>
      <c r="AY399" s="155"/>
      <c r="AZ399" s="155"/>
      <c r="BA399" s="155"/>
    </row>
    <row r="400" spans="1:53" x14ac:dyDescent="0.25">
      <c r="A400" s="70" t="s">
        <v>16</v>
      </c>
      <c r="B400" s="64">
        <v>34013</v>
      </c>
      <c r="C400" s="64" t="s">
        <v>33</v>
      </c>
      <c r="D400" s="64" t="s">
        <v>53</v>
      </c>
      <c r="E400" s="64" t="s">
        <v>133</v>
      </c>
      <c r="F400" s="64" t="s">
        <v>96</v>
      </c>
      <c r="G400" s="64" t="s">
        <v>163</v>
      </c>
      <c r="H400" s="64"/>
      <c r="I400" s="64">
        <v>2270003060</v>
      </c>
      <c r="J400" s="65" t="s">
        <v>1</v>
      </c>
      <c r="K400" s="64" t="s">
        <v>1</v>
      </c>
      <c r="L400" s="64" t="s">
        <v>19</v>
      </c>
      <c r="M400" s="71" t="s">
        <v>19</v>
      </c>
      <c r="N400" s="71">
        <v>2.2084201534484701E-2</v>
      </c>
      <c r="O400" s="71">
        <v>2.2084201534484701E-2</v>
      </c>
      <c r="P400" s="66" t="s">
        <v>19</v>
      </c>
      <c r="Q400" s="71">
        <v>1.5301532546666668E-2</v>
      </c>
      <c r="R400" s="66">
        <v>1</v>
      </c>
      <c r="S400" s="66">
        <f t="shared" si="47"/>
        <v>1.5301532546666668E-2</v>
      </c>
      <c r="T400" s="66">
        <f t="shared" si="51"/>
        <v>6.7826689878180326E-3</v>
      </c>
      <c r="U400" s="71">
        <v>0.26888146949999997</v>
      </c>
      <c r="V400" s="71">
        <v>0.26888146949999997</v>
      </c>
      <c r="W400" s="71" t="s">
        <v>19</v>
      </c>
      <c r="X400" s="71">
        <v>0.23927218527666669</v>
      </c>
      <c r="Y400" s="66">
        <v>1</v>
      </c>
      <c r="Z400" s="66">
        <f t="shared" si="48"/>
        <v>0.23927218527666669</v>
      </c>
      <c r="AA400" s="66">
        <f t="shared" si="49"/>
        <v>2.9609284223333282E-2</v>
      </c>
      <c r="AB400" s="71">
        <v>0.14942593630000001</v>
      </c>
      <c r="AC400" s="71">
        <v>0.14942593630000001</v>
      </c>
      <c r="AD400" s="71"/>
      <c r="AE400" s="71">
        <v>8.8677532569999995E-2</v>
      </c>
      <c r="AF400" s="72">
        <v>1</v>
      </c>
      <c r="AG400" s="66">
        <f t="shared" si="52"/>
        <v>8.8677532569999995E-2</v>
      </c>
      <c r="AH400" s="66">
        <f t="shared" si="50"/>
        <v>6.0748403730000011E-2</v>
      </c>
      <c r="AI400" s="67" t="s">
        <v>71</v>
      </c>
      <c r="AJ400" s="162"/>
      <c r="AS400" s="155"/>
      <c r="AT400" s="155"/>
      <c r="AU400" s="155"/>
      <c r="AV400" s="155"/>
      <c r="AW400" s="155"/>
      <c r="AX400" s="155"/>
      <c r="AY400" s="155"/>
      <c r="AZ400" s="155"/>
      <c r="BA400" s="155"/>
    </row>
    <row r="401" spans="1:53" x14ac:dyDescent="0.25">
      <c r="A401" s="70" t="s">
        <v>16</v>
      </c>
      <c r="B401" s="64">
        <v>34013</v>
      </c>
      <c r="C401" s="64" t="s">
        <v>33</v>
      </c>
      <c r="D401" s="64" t="s">
        <v>53</v>
      </c>
      <c r="E401" s="64" t="s">
        <v>134</v>
      </c>
      <c r="F401" s="64" t="s">
        <v>96</v>
      </c>
      <c r="G401" s="64" t="s">
        <v>163</v>
      </c>
      <c r="H401" s="64"/>
      <c r="I401" s="64">
        <v>2270003070</v>
      </c>
      <c r="J401" s="65" t="s">
        <v>1</v>
      </c>
      <c r="K401" s="64" t="s">
        <v>1</v>
      </c>
      <c r="L401" s="64" t="s">
        <v>19</v>
      </c>
      <c r="M401" s="71" t="s">
        <v>19</v>
      </c>
      <c r="N401" s="71">
        <v>6.8998122580404492E-3</v>
      </c>
      <c r="O401" s="71">
        <v>6.8998122580404492E-3</v>
      </c>
      <c r="P401" s="66" t="s">
        <v>19</v>
      </c>
      <c r="Q401" s="71">
        <v>5.278227716666666E-3</v>
      </c>
      <c r="R401" s="66">
        <v>1</v>
      </c>
      <c r="S401" s="66">
        <f t="shared" si="47"/>
        <v>5.278227716666666E-3</v>
      </c>
      <c r="T401" s="66">
        <f t="shared" si="51"/>
        <v>1.6215845413737832E-3</v>
      </c>
      <c r="U401" s="71">
        <v>8.5187185510600005E-2</v>
      </c>
      <c r="V401" s="71">
        <v>8.5187185510600005E-2</v>
      </c>
      <c r="W401" s="71" t="s">
        <v>19</v>
      </c>
      <c r="X401" s="71">
        <v>3.2985524440000004E-2</v>
      </c>
      <c r="Y401" s="66">
        <v>1</v>
      </c>
      <c r="Z401" s="66">
        <f t="shared" si="48"/>
        <v>3.2985524440000004E-2</v>
      </c>
      <c r="AA401" s="66">
        <f t="shared" si="49"/>
        <v>5.2201661070600001E-2</v>
      </c>
      <c r="AB401" s="71">
        <v>4.1325160782700002E-2</v>
      </c>
      <c r="AC401" s="71">
        <v>4.1325160782700002E-2</v>
      </c>
      <c r="AD401" s="71"/>
      <c r="AE401" s="71">
        <v>1.2402824683333332E-2</v>
      </c>
      <c r="AF401" s="72">
        <v>1</v>
      </c>
      <c r="AG401" s="66">
        <f t="shared" si="52"/>
        <v>1.2402824683333332E-2</v>
      </c>
      <c r="AH401" s="66">
        <f t="shared" si="50"/>
        <v>2.8922336099366668E-2</v>
      </c>
      <c r="AI401" s="67" t="s">
        <v>71</v>
      </c>
      <c r="AJ401" s="162"/>
      <c r="AS401" s="155"/>
      <c r="AT401" s="155"/>
      <c r="AU401" s="155"/>
      <c r="AV401" s="155"/>
      <c r="AW401" s="155"/>
      <c r="AX401" s="155"/>
      <c r="AY401" s="155"/>
      <c r="AZ401" s="155"/>
      <c r="BA401" s="155"/>
    </row>
    <row r="402" spans="1:53" x14ac:dyDescent="0.25">
      <c r="A402" s="70" t="s">
        <v>16</v>
      </c>
      <c r="B402" s="64">
        <v>34013</v>
      </c>
      <c r="C402" s="64" t="s">
        <v>33</v>
      </c>
      <c r="D402" s="64" t="s">
        <v>53</v>
      </c>
      <c r="E402" s="64" t="s">
        <v>103</v>
      </c>
      <c r="F402" s="64" t="s">
        <v>100</v>
      </c>
      <c r="G402" s="64" t="s">
        <v>163</v>
      </c>
      <c r="H402" s="64"/>
      <c r="I402" s="64">
        <v>2270004031</v>
      </c>
      <c r="J402" s="65" t="s">
        <v>1</v>
      </c>
      <c r="K402" s="64" t="s">
        <v>1</v>
      </c>
      <c r="L402" s="64" t="s">
        <v>19</v>
      </c>
      <c r="M402" s="71" t="s">
        <v>19</v>
      </c>
      <c r="N402" s="71">
        <v>1.5828493192199998E-6</v>
      </c>
      <c r="O402" s="71">
        <v>1.5828493192199998E-6</v>
      </c>
      <c r="P402" s="66" t="s">
        <v>19</v>
      </c>
      <c r="Q402" s="71">
        <v>1.1023100000000001E-6</v>
      </c>
      <c r="R402" s="66">
        <v>1</v>
      </c>
      <c r="S402" s="66">
        <f t="shared" si="47"/>
        <v>1.1023100000000001E-6</v>
      </c>
      <c r="T402" s="66">
        <f t="shared" si="51"/>
        <v>4.8053931921999977E-7</v>
      </c>
      <c r="U402" s="71">
        <v>9.6004023000000007E-6</v>
      </c>
      <c r="V402" s="71">
        <v>9.6004023000000007E-6</v>
      </c>
      <c r="W402" s="71" t="s">
        <v>19</v>
      </c>
      <c r="X402" s="71">
        <v>9.9207900000000009E-6</v>
      </c>
      <c r="Y402" s="66">
        <v>1</v>
      </c>
      <c r="Z402" s="66">
        <f t="shared" si="48"/>
        <v>9.9207900000000009E-6</v>
      </c>
      <c r="AA402" s="66">
        <f t="shared" si="49"/>
        <v>-3.2038770000000021E-7</v>
      </c>
      <c r="AB402" s="71">
        <v>5.8521665999999996E-6</v>
      </c>
      <c r="AC402" s="71">
        <v>5.8521665999999996E-6</v>
      </c>
      <c r="AD402" s="71"/>
      <c r="AE402" s="71">
        <v>5.5115500000000006E-6</v>
      </c>
      <c r="AF402" s="72">
        <v>1</v>
      </c>
      <c r="AG402" s="66">
        <f t="shared" si="52"/>
        <v>5.5115500000000006E-6</v>
      </c>
      <c r="AH402" s="66">
        <f t="shared" si="50"/>
        <v>3.4061659999999898E-7</v>
      </c>
      <c r="AI402" s="67" t="s">
        <v>71</v>
      </c>
      <c r="AJ402" s="162"/>
      <c r="AS402" s="155"/>
      <c r="AT402" s="155"/>
      <c r="AU402" s="155"/>
      <c r="AV402" s="155"/>
      <c r="AW402" s="155"/>
      <c r="AX402" s="155"/>
      <c r="AY402" s="155"/>
      <c r="AZ402" s="155"/>
      <c r="BA402" s="155"/>
    </row>
    <row r="403" spans="1:53" x14ac:dyDescent="0.25">
      <c r="A403" s="70" t="s">
        <v>16</v>
      </c>
      <c r="B403" s="64">
        <v>34013</v>
      </c>
      <c r="C403" s="64" t="s">
        <v>33</v>
      </c>
      <c r="D403" s="64" t="s">
        <v>53</v>
      </c>
      <c r="E403" s="64" t="s">
        <v>104</v>
      </c>
      <c r="F403" s="64" t="s">
        <v>100</v>
      </c>
      <c r="G403" s="64" t="s">
        <v>163</v>
      </c>
      <c r="H403" s="64"/>
      <c r="I403" s="64">
        <v>2270004036</v>
      </c>
      <c r="J403" s="65" t="s">
        <v>1</v>
      </c>
      <c r="K403" s="64" t="s">
        <v>1</v>
      </c>
      <c r="L403" s="64" t="s">
        <v>19</v>
      </c>
      <c r="M403" s="71" t="s">
        <v>19</v>
      </c>
      <c r="N403" s="71">
        <v>0</v>
      </c>
      <c r="O403" s="71">
        <v>0</v>
      </c>
      <c r="P403" s="66" t="s">
        <v>19</v>
      </c>
      <c r="Q403" s="71">
        <v>0</v>
      </c>
      <c r="R403" s="66">
        <v>1</v>
      </c>
      <c r="S403" s="66">
        <f t="shared" si="47"/>
        <v>0</v>
      </c>
      <c r="T403" s="66">
        <f t="shared" si="51"/>
        <v>0</v>
      </c>
      <c r="U403" s="71">
        <v>0</v>
      </c>
      <c r="V403" s="71">
        <v>0</v>
      </c>
      <c r="W403" s="71" t="s">
        <v>19</v>
      </c>
      <c r="X403" s="71">
        <v>0</v>
      </c>
      <c r="Y403" s="66">
        <v>1</v>
      </c>
      <c r="Z403" s="66">
        <f t="shared" si="48"/>
        <v>0</v>
      </c>
      <c r="AA403" s="66">
        <f t="shared" si="49"/>
        <v>0</v>
      </c>
      <c r="AB403" s="71">
        <v>0</v>
      </c>
      <c r="AC403" s="71">
        <v>0</v>
      </c>
      <c r="AD403" s="71"/>
      <c r="AE403" s="71">
        <v>0</v>
      </c>
      <c r="AF403" s="72">
        <v>1</v>
      </c>
      <c r="AG403" s="66">
        <f t="shared" si="52"/>
        <v>0</v>
      </c>
      <c r="AH403" s="66">
        <f t="shared" si="50"/>
        <v>0</v>
      </c>
      <c r="AI403" s="67" t="s">
        <v>71</v>
      </c>
      <c r="AJ403" s="162"/>
      <c r="AS403" s="155"/>
      <c r="AT403" s="155"/>
      <c r="AU403" s="155"/>
      <c r="AV403" s="155"/>
      <c r="AW403" s="155"/>
      <c r="AX403" s="155"/>
      <c r="AY403" s="155"/>
      <c r="AZ403" s="155"/>
      <c r="BA403" s="155"/>
    </row>
    <row r="404" spans="1:53" x14ac:dyDescent="0.25">
      <c r="A404" s="70" t="s">
        <v>16</v>
      </c>
      <c r="B404" s="64">
        <v>34013</v>
      </c>
      <c r="C404" s="64" t="s">
        <v>33</v>
      </c>
      <c r="D404" s="64" t="s">
        <v>53</v>
      </c>
      <c r="E404" s="64" t="s">
        <v>137</v>
      </c>
      <c r="F404" s="64" t="s">
        <v>100</v>
      </c>
      <c r="G404" s="64" t="s">
        <v>163</v>
      </c>
      <c r="H404" s="64"/>
      <c r="I404" s="64">
        <v>2270004046</v>
      </c>
      <c r="J404" s="65" t="s">
        <v>1</v>
      </c>
      <c r="K404" s="64" t="s">
        <v>1</v>
      </c>
      <c r="L404" s="64" t="s">
        <v>19</v>
      </c>
      <c r="M404" s="71" t="s">
        <v>19</v>
      </c>
      <c r="N404" s="71">
        <v>6.4853948787499159E-3</v>
      </c>
      <c r="O404" s="71">
        <v>6.4853948787499159E-3</v>
      </c>
      <c r="P404" s="66" t="s">
        <v>19</v>
      </c>
      <c r="Q404" s="71">
        <v>5.3752309966666675E-3</v>
      </c>
      <c r="R404" s="66">
        <v>1</v>
      </c>
      <c r="S404" s="66">
        <f t="shared" si="47"/>
        <v>5.3752309966666675E-3</v>
      </c>
      <c r="T404" s="66">
        <f t="shared" si="51"/>
        <v>1.1101638820832484E-3</v>
      </c>
      <c r="U404" s="71">
        <v>5.4594222445999999E-2</v>
      </c>
      <c r="V404" s="71">
        <v>5.4594222445999999E-2</v>
      </c>
      <c r="W404" s="71" t="s">
        <v>19</v>
      </c>
      <c r="X404" s="71">
        <v>5.506589605E-2</v>
      </c>
      <c r="Y404" s="66">
        <v>1</v>
      </c>
      <c r="Z404" s="66">
        <f t="shared" si="48"/>
        <v>5.506589605E-2</v>
      </c>
      <c r="AA404" s="66">
        <f t="shared" si="49"/>
        <v>-4.7167360400000163E-4</v>
      </c>
      <c r="AB404" s="71">
        <v>2.7692612495000001E-2</v>
      </c>
      <c r="AC404" s="71">
        <v>2.7692612495000001E-2</v>
      </c>
      <c r="AD404" s="71"/>
      <c r="AE404" s="71">
        <v>2.3902857476666664E-2</v>
      </c>
      <c r="AF404" s="72">
        <v>1</v>
      </c>
      <c r="AG404" s="66">
        <f t="shared" si="52"/>
        <v>2.3902857476666664E-2</v>
      </c>
      <c r="AH404" s="66">
        <f t="shared" si="50"/>
        <v>3.7897550183333371E-3</v>
      </c>
      <c r="AI404" s="67" t="s">
        <v>71</v>
      </c>
      <c r="AJ404" s="162"/>
      <c r="AS404" s="155"/>
      <c r="AT404" s="155"/>
      <c r="AU404" s="155"/>
      <c r="AV404" s="155"/>
      <c r="AW404" s="155"/>
      <c r="AX404" s="155"/>
      <c r="AY404" s="155"/>
      <c r="AZ404" s="155"/>
      <c r="BA404" s="155"/>
    </row>
    <row r="405" spans="1:53" x14ac:dyDescent="0.25">
      <c r="A405" s="70" t="s">
        <v>16</v>
      </c>
      <c r="B405" s="64">
        <v>34013</v>
      </c>
      <c r="C405" s="64" t="s">
        <v>33</v>
      </c>
      <c r="D405" s="64" t="s">
        <v>53</v>
      </c>
      <c r="E405" s="64" t="s">
        <v>139</v>
      </c>
      <c r="F405" s="64" t="s">
        <v>100</v>
      </c>
      <c r="G405" s="64" t="s">
        <v>163</v>
      </c>
      <c r="H405" s="64"/>
      <c r="I405" s="64">
        <v>2270004056</v>
      </c>
      <c r="J405" s="65" t="s">
        <v>1</v>
      </c>
      <c r="K405" s="64" t="s">
        <v>1</v>
      </c>
      <c r="L405" s="64" t="s">
        <v>19</v>
      </c>
      <c r="M405" s="71" t="s">
        <v>19</v>
      </c>
      <c r="N405" s="71">
        <v>1.3679685831983885E-3</v>
      </c>
      <c r="O405" s="71">
        <v>1.3679685831983885E-3</v>
      </c>
      <c r="P405" s="66" t="s">
        <v>19</v>
      </c>
      <c r="Q405" s="71">
        <v>1.3242417466666665E-3</v>
      </c>
      <c r="R405" s="66">
        <v>1</v>
      </c>
      <c r="S405" s="66">
        <f t="shared" si="47"/>
        <v>1.3242417466666665E-3</v>
      </c>
      <c r="T405" s="66">
        <f t="shared" si="51"/>
        <v>4.3726836531721939E-5</v>
      </c>
      <c r="U405" s="71">
        <v>1.0842473512900002E-2</v>
      </c>
      <c r="V405" s="71">
        <v>1.0842473512900002E-2</v>
      </c>
      <c r="W405" s="71" t="s">
        <v>19</v>
      </c>
      <c r="X405" s="71">
        <v>1.1721964539999999E-2</v>
      </c>
      <c r="Y405" s="66">
        <v>1</v>
      </c>
      <c r="Z405" s="66">
        <f t="shared" si="48"/>
        <v>1.1721964539999999E-2</v>
      </c>
      <c r="AA405" s="66">
        <f t="shared" si="49"/>
        <v>-8.794910270999972E-4</v>
      </c>
      <c r="AB405" s="71">
        <v>5.8265159889000001E-3</v>
      </c>
      <c r="AC405" s="71">
        <v>5.8265159889000001E-3</v>
      </c>
      <c r="AD405" s="71"/>
      <c r="AE405" s="71">
        <v>6.059765506666666E-3</v>
      </c>
      <c r="AF405" s="72">
        <v>1</v>
      </c>
      <c r="AG405" s="66">
        <f t="shared" si="52"/>
        <v>6.059765506666666E-3</v>
      </c>
      <c r="AH405" s="66">
        <f t="shared" si="50"/>
        <v>-2.3324951776666596E-4</v>
      </c>
      <c r="AI405" s="67" t="s">
        <v>71</v>
      </c>
      <c r="AJ405" s="162"/>
      <c r="AS405" s="155"/>
      <c r="AT405" s="155"/>
      <c r="AU405" s="155"/>
      <c r="AV405" s="155"/>
      <c r="AW405" s="155"/>
      <c r="AX405" s="155"/>
      <c r="AY405" s="155"/>
      <c r="AZ405" s="155"/>
      <c r="BA405" s="155"/>
    </row>
    <row r="406" spans="1:53" x14ac:dyDescent="0.25">
      <c r="A406" s="70" t="s">
        <v>16</v>
      </c>
      <c r="B406" s="64">
        <v>34013</v>
      </c>
      <c r="C406" s="64" t="s">
        <v>33</v>
      </c>
      <c r="D406" s="64" t="s">
        <v>53</v>
      </c>
      <c r="E406" s="64" t="s">
        <v>140</v>
      </c>
      <c r="F406" s="64" t="s">
        <v>100</v>
      </c>
      <c r="G406" s="64" t="s">
        <v>163</v>
      </c>
      <c r="H406" s="64"/>
      <c r="I406" s="64">
        <v>2270004066</v>
      </c>
      <c r="J406" s="65" t="s">
        <v>1</v>
      </c>
      <c r="K406" s="64" t="s">
        <v>1</v>
      </c>
      <c r="L406" s="64" t="s">
        <v>19</v>
      </c>
      <c r="M406" s="71" t="s">
        <v>19</v>
      </c>
      <c r="N406" s="71">
        <v>7.5631123562656891E-3</v>
      </c>
      <c r="O406" s="71">
        <v>7.5631123562656891E-3</v>
      </c>
      <c r="P406" s="66" t="s">
        <v>19</v>
      </c>
      <c r="Q406" s="71">
        <v>6.4668853333333326E-3</v>
      </c>
      <c r="R406" s="66">
        <v>1</v>
      </c>
      <c r="S406" s="66">
        <f t="shared" si="47"/>
        <v>6.4668853333333326E-3</v>
      </c>
      <c r="T406" s="66">
        <f t="shared" si="51"/>
        <v>1.0962270229323565E-3</v>
      </c>
      <c r="U406" s="71">
        <v>8.1463995979299986E-2</v>
      </c>
      <c r="V406" s="71">
        <v>8.1463995979299986E-2</v>
      </c>
      <c r="W406" s="71" t="s">
        <v>19</v>
      </c>
      <c r="X406" s="71">
        <v>6.760797922999999E-2</v>
      </c>
      <c r="Y406" s="66">
        <v>1</v>
      </c>
      <c r="Z406" s="66">
        <f t="shared" si="48"/>
        <v>6.760797922999999E-2</v>
      </c>
      <c r="AA406" s="66">
        <f t="shared" si="49"/>
        <v>1.3856016749299996E-2</v>
      </c>
      <c r="AB406" s="71">
        <v>3.3031897682899998E-2</v>
      </c>
      <c r="AC406" s="71">
        <v>3.3031897682899998E-2</v>
      </c>
      <c r="AD406" s="71"/>
      <c r="AE406" s="71">
        <v>2.5706236636666668E-2</v>
      </c>
      <c r="AF406" s="72">
        <v>1</v>
      </c>
      <c r="AG406" s="66">
        <f t="shared" si="52"/>
        <v>2.5706236636666668E-2</v>
      </c>
      <c r="AH406" s="66">
        <f t="shared" si="50"/>
        <v>7.3256610462333303E-3</v>
      </c>
      <c r="AI406" s="67" t="s">
        <v>71</v>
      </c>
      <c r="AJ406" s="162"/>
      <c r="AS406" s="155"/>
      <c r="AT406" s="155"/>
      <c r="AU406" s="155"/>
      <c r="AV406" s="155"/>
      <c r="AW406" s="155"/>
      <c r="AX406" s="155"/>
      <c r="AY406" s="155"/>
      <c r="AZ406" s="155"/>
      <c r="BA406" s="155"/>
    </row>
    <row r="407" spans="1:53" x14ac:dyDescent="0.25">
      <c r="A407" s="70" t="s">
        <v>16</v>
      </c>
      <c r="B407" s="64">
        <v>34013</v>
      </c>
      <c r="C407" s="64" t="s">
        <v>33</v>
      </c>
      <c r="D407" s="64" t="s">
        <v>53</v>
      </c>
      <c r="E407" s="64" t="s">
        <v>105</v>
      </c>
      <c r="F407" s="64" t="s">
        <v>100</v>
      </c>
      <c r="G407" s="64" t="s">
        <v>163</v>
      </c>
      <c r="H407" s="64"/>
      <c r="I407" s="64">
        <v>2270004071</v>
      </c>
      <c r="J407" s="65" t="s">
        <v>1</v>
      </c>
      <c r="K407" s="64" t="s">
        <v>1</v>
      </c>
      <c r="L407" s="64" t="s">
        <v>19</v>
      </c>
      <c r="M407" s="71" t="s">
        <v>19</v>
      </c>
      <c r="N407" s="71">
        <v>6.0720537918081596E-4</v>
      </c>
      <c r="O407" s="71">
        <v>6.0720537918081596E-4</v>
      </c>
      <c r="P407" s="66" t="s">
        <v>19</v>
      </c>
      <c r="Q407" s="71">
        <v>4.835466533333333E-4</v>
      </c>
      <c r="R407" s="66">
        <v>1</v>
      </c>
      <c r="S407" s="66">
        <f t="shared" si="47"/>
        <v>4.835466533333333E-4</v>
      </c>
      <c r="T407" s="66">
        <f t="shared" si="51"/>
        <v>1.2365872584748266E-4</v>
      </c>
      <c r="U407" s="71">
        <v>7.6471110639999996E-3</v>
      </c>
      <c r="V407" s="71">
        <v>7.6471110639999996E-3</v>
      </c>
      <c r="W407" s="71" t="s">
        <v>19</v>
      </c>
      <c r="X407" s="71">
        <v>5.5394751866666668E-3</v>
      </c>
      <c r="Y407" s="66">
        <v>1</v>
      </c>
      <c r="Z407" s="66">
        <f t="shared" si="48"/>
        <v>5.5394751866666668E-3</v>
      </c>
      <c r="AA407" s="66">
        <f t="shared" si="49"/>
        <v>2.1076358773333328E-3</v>
      </c>
      <c r="AB407" s="71">
        <v>3.0973260639999998E-3</v>
      </c>
      <c r="AC407" s="71">
        <v>3.0973260639999998E-3</v>
      </c>
      <c r="AD407" s="71"/>
      <c r="AE407" s="71">
        <v>1.8614341533333334E-3</v>
      </c>
      <c r="AF407" s="72">
        <v>1</v>
      </c>
      <c r="AG407" s="66">
        <f t="shared" si="52"/>
        <v>1.8614341533333334E-3</v>
      </c>
      <c r="AH407" s="66">
        <f t="shared" si="50"/>
        <v>1.2358919106666665E-3</v>
      </c>
      <c r="AI407" s="67" t="s">
        <v>71</v>
      </c>
      <c r="AJ407" s="162"/>
      <c r="AS407" s="155"/>
      <c r="AT407" s="155"/>
      <c r="AU407" s="155"/>
      <c r="AV407" s="155"/>
      <c r="AW407" s="155"/>
      <c r="AX407" s="155"/>
      <c r="AY407" s="155"/>
      <c r="AZ407" s="155"/>
      <c r="BA407" s="155"/>
    </row>
    <row r="408" spans="1:53" x14ac:dyDescent="0.25">
      <c r="A408" s="70" t="s">
        <v>16</v>
      </c>
      <c r="B408" s="64">
        <v>34013</v>
      </c>
      <c r="C408" s="64" t="s">
        <v>33</v>
      </c>
      <c r="D408" s="64" t="s">
        <v>53</v>
      </c>
      <c r="E408" s="64" t="s">
        <v>141</v>
      </c>
      <c r="F408" s="64" t="s">
        <v>100</v>
      </c>
      <c r="G408" s="64" t="s">
        <v>163</v>
      </c>
      <c r="H408" s="64"/>
      <c r="I408" s="64">
        <v>2270004076</v>
      </c>
      <c r="J408" s="65" t="s">
        <v>1</v>
      </c>
      <c r="K408" s="64" t="s">
        <v>1</v>
      </c>
      <c r="L408" s="64" t="s">
        <v>19</v>
      </c>
      <c r="M408" s="71" t="s">
        <v>19</v>
      </c>
      <c r="N408" s="71">
        <v>2.7484294311992698E-5</v>
      </c>
      <c r="O408" s="71">
        <v>2.7484294311992698E-5</v>
      </c>
      <c r="P408" s="66" t="s">
        <v>19</v>
      </c>
      <c r="Q408" s="71">
        <v>2.3515946666666668E-5</v>
      </c>
      <c r="R408" s="66">
        <v>1</v>
      </c>
      <c r="S408" s="66">
        <f t="shared" si="47"/>
        <v>2.3515946666666668E-5</v>
      </c>
      <c r="T408" s="66">
        <f t="shared" si="51"/>
        <v>3.9683476453260295E-6</v>
      </c>
      <c r="U408" s="71">
        <v>2.198970704E-4</v>
      </c>
      <c r="V408" s="71">
        <v>2.198970704E-4</v>
      </c>
      <c r="W408" s="71" t="s">
        <v>19</v>
      </c>
      <c r="X408" s="71">
        <v>2.1495045000000001E-4</v>
      </c>
      <c r="Y408" s="66">
        <v>1</v>
      </c>
      <c r="Z408" s="66">
        <f t="shared" si="48"/>
        <v>2.1495045000000001E-4</v>
      </c>
      <c r="AA408" s="66">
        <f t="shared" si="49"/>
        <v>4.9466203999999853E-6</v>
      </c>
      <c r="AB408" s="71">
        <v>1.2135098709999999E-4</v>
      </c>
      <c r="AC408" s="71">
        <v>1.2135098709999999E-4</v>
      </c>
      <c r="AD408" s="71"/>
      <c r="AE408" s="71">
        <v>1.0802638E-4</v>
      </c>
      <c r="AF408" s="72">
        <v>1</v>
      </c>
      <c r="AG408" s="66">
        <f t="shared" si="52"/>
        <v>1.0802638E-4</v>
      </c>
      <c r="AH408" s="66">
        <f t="shared" si="50"/>
        <v>1.3324607099999988E-5</v>
      </c>
      <c r="AI408" s="67" t="s">
        <v>71</v>
      </c>
      <c r="AJ408" s="162"/>
      <c r="AS408" s="155"/>
      <c r="AT408" s="155"/>
      <c r="AU408" s="155"/>
      <c r="AV408" s="155"/>
      <c r="AW408" s="155"/>
      <c r="AX408" s="155"/>
      <c r="AY408" s="155"/>
      <c r="AZ408" s="155"/>
      <c r="BA408" s="155"/>
    </row>
    <row r="409" spans="1:53" x14ac:dyDescent="0.25">
      <c r="A409" s="70" t="s">
        <v>16</v>
      </c>
      <c r="B409" s="64">
        <v>34013</v>
      </c>
      <c r="C409" s="64" t="s">
        <v>33</v>
      </c>
      <c r="D409" s="64" t="s">
        <v>53</v>
      </c>
      <c r="E409" s="64" t="s">
        <v>142</v>
      </c>
      <c r="F409" s="64" t="s">
        <v>107</v>
      </c>
      <c r="G409" s="64" t="s">
        <v>163</v>
      </c>
      <c r="H409" s="64"/>
      <c r="I409" s="64">
        <v>2270005010</v>
      </c>
      <c r="J409" s="65" t="s">
        <v>1</v>
      </c>
      <c r="K409" s="64" t="s">
        <v>1</v>
      </c>
      <c r="L409" s="64" t="s">
        <v>19</v>
      </c>
      <c r="M409" s="71" t="s">
        <v>19</v>
      </c>
      <c r="N409" s="71">
        <v>2.9220826960610999E-9</v>
      </c>
      <c r="O409" s="71">
        <v>2.9220826960610999E-9</v>
      </c>
      <c r="P409" s="66" t="s">
        <v>19</v>
      </c>
      <c r="Q409" s="71">
        <v>0</v>
      </c>
      <c r="R409" s="66">
        <v>1</v>
      </c>
      <c r="S409" s="66">
        <f t="shared" si="47"/>
        <v>0</v>
      </c>
      <c r="T409" s="66">
        <f t="shared" si="51"/>
        <v>2.9220826960610999E-9</v>
      </c>
      <c r="U409" s="71">
        <v>1.9123676700000001E-8</v>
      </c>
      <c r="V409" s="71">
        <v>1.9123676700000001E-8</v>
      </c>
      <c r="W409" s="71" t="s">
        <v>19</v>
      </c>
      <c r="X409" s="71">
        <v>0</v>
      </c>
      <c r="Y409" s="66">
        <v>1</v>
      </c>
      <c r="Z409" s="66">
        <f t="shared" si="48"/>
        <v>0</v>
      </c>
      <c r="AA409" s="66">
        <f t="shared" si="49"/>
        <v>1.9123676700000001E-8</v>
      </c>
      <c r="AB409" s="71">
        <v>2.3427889200000001E-8</v>
      </c>
      <c r="AC409" s="71">
        <v>2.3427889200000001E-8</v>
      </c>
      <c r="AD409" s="71"/>
      <c r="AE409" s="71">
        <v>0</v>
      </c>
      <c r="AF409" s="72">
        <v>1</v>
      </c>
      <c r="AG409" s="66">
        <f t="shared" si="52"/>
        <v>0</v>
      </c>
      <c r="AH409" s="66">
        <f t="shared" si="50"/>
        <v>2.3427889200000001E-8</v>
      </c>
      <c r="AI409" s="67" t="s">
        <v>71</v>
      </c>
      <c r="AJ409" s="162"/>
      <c r="AS409" s="155"/>
      <c r="AT409" s="155"/>
      <c r="AU409" s="155"/>
      <c r="AV409" s="155"/>
      <c r="AW409" s="155"/>
      <c r="AX409" s="155"/>
      <c r="AY409" s="155"/>
      <c r="AZ409" s="155"/>
      <c r="BA409" s="155"/>
    </row>
    <row r="410" spans="1:53" x14ac:dyDescent="0.25">
      <c r="A410" s="70" t="s">
        <v>16</v>
      </c>
      <c r="B410" s="64">
        <v>34013</v>
      </c>
      <c r="C410" s="64" t="s">
        <v>33</v>
      </c>
      <c r="D410" s="64" t="s">
        <v>53</v>
      </c>
      <c r="E410" s="64" t="s">
        <v>143</v>
      </c>
      <c r="F410" s="64" t="s">
        <v>107</v>
      </c>
      <c r="G410" s="64" t="s">
        <v>163</v>
      </c>
      <c r="H410" s="64"/>
      <c r="I410" s="64">
        <v>2270005015</v>
      </c>
      <c r="J410" s="65" t="s">
        <v>1</v>
      </c>
      <c r="K410" s="64" t="s">
        <v>1</v>
      </c>
      <c r="L410" s="64" t="s">
        <v>19</v>
      </c>
      <c r="M410" s="71" t="s">
        <v>19</v>
      </c>
      <c r="N410" s="71">
        <v>9.5182551602540999E-5</v>
      </c>
      <c r="O410" s="71">
        <v>9.5182551602540999E-5</v>
      </c>
      <c r="P410" s="66" t="s">
        <v>19</v>
      </c>
      <c r="Q410" s="71">
        <v>7.0180403333333334E-5</v>
      </c>
      <c r="R410" s="66">
        <v>1</v>
      </c>
      <c r="S410" s="66">
        <f t="shared" si="47"/>
        <v>7.0180403333333334E-5</v>
      </c>
      <c r="T410" s="66">
        <f t="shared" si="51"/>
        <v>2.5002148269207664E-5</v>
      </c>
      <c r="U410" s="71">
        <v>1.0306877902E-3</v>
      </c>
      <c r="V410" s="71">
        <v>1.0306877902E-3</v>
      </c>
      <c r="W410" s="71" t="s">
        <v>19</v>
      </c>
      <c r="X410" s="71">
        <v>7.4663130666666677E-4</v>
      </c>
      <c r="Y410" s="66">
        <v>1</v>
      </c>
      <c r="Z410" s="66">
        <f t="shared" si="48"/>
        <v>7.4663130666666677E-4</v>
      </c>
      <c r="AA410" s="66">
        <f t="shared" si="49"/>
        <v>2.8405648353333325E-4</v>
      </c>
      <c r="AB410" s="71">
        <v>5.2658418140000003E-4</v>
      </c>
      <c r="AC410" s="71">
        <v>5.2658418140000003E-4</v>
      </c>
      <c r="AD410" s="71"/>
      <c r="AE410" s="71">
        <v>3.4208353666666664E-4</v>
      </c>
      <c r="AF410" s="72">
        <v>1</v>
      </c>
      <c r="AG410" s="66">
        <f t="shared" si="52"/>
        <v>3.4208353666666664E-4</v>
      </c>
      <c r="AH410" s="66">
        <f t="shared" si="50"/>
        <v>1.8450064473333338E-4</v>
      </c>
      <c r="AI410" s="67" t="s">
        <v>71</v>
      </c>
      <c r="AJ410" s="162"/>
      <c r="AS410" s="155"/>
      <c r="AT410" s="155"/>
      <c r="AU410" s="155"/>
      <c r="AV410" s="155"/>
      <c r="AW410" s="155"/>
      <c r="AX410" s="155"/>
      <c r="AY410" s="155"/>
      <c r="AZ410" s="155"/>
      <c r="BA410" s="155"/>
    </row>
    <row r="411" spans="1:53" x14ac:dyDescent="0.25">
      <c r="A411" s="70" t="s">
        <v>16</v>
      </c>
      <c r="B411" s="64">
        <v>34013</v>
      </c>
      <c r="C411" s="64" t="s">
        <v>33</v>
      </c>
      <c r="D411" s="64" t="s">
        <v>53</v>
      </c>
      <c r="E411" s="64" t="s">
        <v>170</v>
      </c>
      <c r="F411" s="64" t="s">
        <v>107</v>
      </c>
      <c r="G411" s="64" t="s">
        <v>163</v>
      </c>
      <c r="H411" s="64"/>
      <c r="I411" s="64">
        <v>2270005020</v>
      </c>
      <c r="J411" s="65" t="s">
        <v>1</v>
      </c>
      <c r="K411" s="64" t="s">
        <v>1</v>
      </c>
      <c r="L411" s="64" t="s">
        <v>19</v>
      </c>
      <c r="M411" s="71" t="s">
        <v>19</v>
      </c>
      <c r="N411" s="71">
        <v>9.359929159541999E-6</v>
      </c>
      <c r="O411" s="71">
        <v>9.359929159541999E-6</v>
      </c>
      <c r="P411" s="66" t="s">
        <v>19</v>
      </c>
      <c r="Q411" s="71">
        <v>7.7161700000000004E-6</v>
      </c>
      <c r="R411" s="66">
        <v>1</v>
      </c>
      <c r="S411" s="66">
        <f t="shared" si="47"/>
        <v>7.7161700000000004E-6</v>
      </c>
      <c r="T411" s="66">
        <f t="shared" si="51"/>
        <v>1.6437591595419986E-6</v>
      </c>
      <c r="U411" s="71">
        <v>1.0842203679999999E-4</v>
      </c>
      <c r="V411" s="71">
        <v>1.0842203679999999E-4</v>
      </c>
      <c r="W411" s="71" t="s">
        <v>19</v>
      </c>
      <c r="X411" s="71">
        <v>8.267324999999999E-5</v>
      </c>
      <c r="Y411" s="66">
        <v>1</v>
      </c>
      <c r="Z411" s="66">
        <f t="shared" si="48"/>
        <v>8.267324999999999E-5</v>
      </c>
      <c r="AA411" s="66">
        <f t="shared" si="49"/>
        <v>2.5748786800000001E-5</v>
      </c>
      <c r="AB411" s="71">
        <v>4.2893334800000004E-5</v>
      </c>
      <c r="AC411" s="71">
        <v>4.2893334800000004E-5</v>
      </c>
      <c r="AD411" s="71"/>
      <c r="AE411" s="71">
        <v>3.1232116666666665E-5</v>
      </c>
      <c r="AF411" s="72">
        <v>1</v>
      </c>
      <c r="AG411" s="66">
        <f t="shared" si="52"/>
        <v>3.1232116666666665E-5</v>
      </c>
      <c r="AH411" s="66">
        <f t="shared" si="50"/>
        <v>1.1661218133333339E-5</v>
      </c>
      <c r="AI411" s="67" t="s">
        <v>71</v>
      </c>
      <c r="AJ411" s="162"/>
      <c r="AS411" s="155"/>
      <c r="AT411" s="155"/>
      <c r="AU411" s="155"/>
      <c r="AV411" s="155"/>
      <c r="AW411" s="155"/>
      <c r="AX411" s="155"/>
      <c r="AY411" s="155"/>
      <c r="AZ411" s="155"/>
      <c r="BA411" s="155"/>
    </row>
    <row r="412" spans="1:53" x14ac:dyDescent="0.25">
      <c r="A412" s="70" t="s">
        <v>16</v>
      </c>
      <c r="B412" s="64">
        <v>34013</v>
      </c>
      <c r="C412" s="64" t="s">
        <v>33</v>
      </c>
      <c r="D412" s="64" t="s">
        <v>53</v>
      </c>
      <c r="E412" s="64" t="s">
        <v>144</v>
      </c>
      <c r="F412" s="64" t="s">
        <v>107</v>
      </c>
      <c r="G412" s="64" t="s">
        <v>163</v>
      </c>
      <c r="H412" s="64"/>
      <c r="I412" s="64">
        <v>2270005025</v>
      </c>
      <c r="J412" s="65" t="s">
        <v>1</v>
      </c>
      <c r="K412" s="64" t="s">
        <v>1</v>
      </c>
      <c r="L412" s="64" t="s">
        <v>19</v>
      </c>
      <c r="M412" s="71" t="s">
        <v>19</v>
      </c>
      <c r="N412" s="71">
        <v>8.0933688895994994E-8</v>
      </c>
      <c r="O412" s="71">
        <v>8.0933688895994994E-8</v>
      </c>
      <c r="P412" s="66" t="s">
        <v>19</v>
      </c>
      <c r="Q412" s="71">
        <v>0</v>
      </c>
      <c r="R412" s="66">
        <v>1</v>
      </c>
      <c r="S412" s="66">
        <f t="shared" si="47"/>
        <v>0</v>
      </c>
      <c r="T412" s="66">
        <f t="shared" si="51"/>
        <v>8.0933688895994994E-8</v>
      </c>
      <c r="U412" s="71">
        <v>5.4618861130000005E-7</v>
      </c>
      <c r="V412" s="71">
        <v>5.4618861130000005E-7</v>
      </c>
      <c r="W412" s="71" t="s">
        <v>19</v>
      </c>
      <c r="X412" s="71">
        <v>0</v>
      </c>
      <c r="Y412" s="66">
        <v>1</v>
      </c>
      <c r="Z412" s="66">
        <f t="shared" si="48"/>
        <v>0</v>
      </c>
      <c r="AA412" s="66">
        <f t="shared" si="49"/>
        <v>5.4618861130000005E-7</v>
      </c>
      <c r="AB412" s="71">
        <v>3.8153141750000001E-7</v>
      </c>
      <c r="AC412" s="71">
        <v>3.8153141750000001E-7</v>
      </c>
      <c r="AD412" s="71"/>
      <c r="AE412" s="71">
        <v>0</v>
      </c>
      <c r="AF412" s="72">
        <v>1</v>
      </c>
      <c r="AG412" s="66">
        <f t="shared" si="52"/>
        <v>0</v>
      </c>
      <c r="AH412" s="66">
        <f t="shared" si="50"/>
        <v>3.8153141750000001E-7</v>
      </c>
      <c r="AI412" s="67" t="s">
        <v>71</v>
      </c>
      <c r="AJ412" s="162"/>
      <c r="AS412" s="155"/>
      <c r="AT412" s="155"/>
      <c r="AU412" s="155"/>
      <c r="AV412" s="155"/>
      <c r="AW412" s="155"/>
      <c r="AX412" s="155"/>
      <c r="AY412" s="155"/>
      <c r="AZ412" s="155"/>
      <c r="BA412" s="155"/>
    </row>
    <row r="413" spans="1:53" x14ac:dyDescent="0.25">
      <c r="A413" s="70" t="s">
        <v>16</v>
      </c>
      <c r="B413" s="64">
        <v>34013</v>
      </c>
      <c r="C413" s="64" t="s">
        <v>33</v>
      </c>
      <c r="D413" s="64" t="s">
        <v>53</v>
      </c>
      <c r="E413" s="64" t="s">
        <v>145</v>
      </c>
      <c r="F413" s="64" t="s">
        <v>107</v>
      </c>
      <c r="G413" s="64" t="s">
        <v>163</v>
      </c>
      <c r="H413" s="64"/>
      <c r="I413" s="64">
        <v>2270005030</v>
      </c>
      <c r="J413" s="65" t="s">
        <v>1</v>
      </c>
      <c r="K413" s="64" t="s">
        <v>1</v>
      </c>
      <c r="L413" s="64" t="s">
        <v>19</v>
      </c>
      <c r="M413" s="71" t="s">
        <v>19</v>
      </c>
      <c r="N413" s="71">
        <v>1.2568434244469999E-8</v>
      </c>
      <c r="O413" s="71">
        <v>1.2568434244469999E-8</v>
      </c>
      <c r="P413" s="66" t="s">
        <v>19</v>
      </c>
      <c r="Q413" s="71">
        <v>0</v>
      </c>
      <c r="R413" s="66">
        <v>1</v>
      </c>
      <c r="S413" s="66">
        <f t="shared" si="47"/>
        <v>0</v>
      </c>
      <c r="T413" s="66">
        <f t="shared" si="51"/>
        <v>1.2568434244469999E-8</v>
      </c>
      <c r="U413" s="71">
        <v>9.5739232000000002E-8</v>
      </c>
      <c r="V413" s="71">
        <v>9.5739232000000002E-8</v>
      </c>
      <c r="W413" s="71" t="s">
        <v>19</v>
      </c>
      <c r="X413" s="71">
        <v>0</v>
      </c>
      <c r="Y413" s="66">
        <v>1</v>
      </c>
      <c r="Z413" s="66">
        <f t="shared" si="48"/>
        <v>0</v>
      </c>
      <c r="AA413" s="66">
        <f t="shared" si="49"/>
        <v>9.5739232000000002E-8</v>
      </c>
      <c r="AB413" s="71">
        <v>8.2145803E-8</v>
      </c>
      <c r="AC413" s="71">
        <v>8.2145803E-8</v>
      </c>
      <c r="AD413" s="71"/>
      <c r="AE413" s="71">
        <v>0</v>
      </c>
      <c r="AF413" s="72">
        <v>1</v>
      </c>
      <c r="AG413" s="66">
        <f t="shared" si="52"/>
        <v>0</v>
      </c>
      <c r="AH413" s="66">
        <f t="shared" si="50"/>
        <v>8.2145803E-8</v>
      </c>
      <c r="AI413" s="67" t="s">
        <v>71</v>
      </c>
      <c r="AJ413" s="162"/>
      <c r="AS413" s="155"/>
      <c r="AT413" s="155"/>
      <c r="AU413" s="155"/>
      <c r="AV413" s="155"/>
      <c r="AW413" s="155"/>
      <c r="AX413" s="155"/>
      <c r="AY413" s="155"/>
      <c r="AZ413" s="155"/>
      <c r="BA413" s="155"/>
    </row>
    <row r="414" spans="1:53" x14ac:dyDescent="0.25">
      <c r="A414" s="70" t="s">
        <v>16</v>
      </c>
      <c r="B414" s="64">
        <v>34013</v>
      </c>
      <c r="C414" s="64" t="s">
        <v>33</v>
      </c>
      <c r="D414" s="64" t="s">
        <v>53</v>
      </c>
      <c r="E414" s="64" t="s">
        <v>106</v>
      </c>
      <c r="F414" s="64" t="s">
        <v>107</v>
      </c>
      <c r="G414" s="64" t="s">
        <v>163</v>
      </c>
      <c r="H414" s="64"/>
      <c r="I414" s="64">
        <v>2270005035</v>
      </c>
      <c r="J414" s="65" t="s">
        <v>1</v>
      </c>
      <c r="K414" s="64" t="s">
        <v>1</v>
      </c>
      <c r="L414" s="64" t="s">
        <v>19</v>
      </c>
      <c r="M414" s="71" t="s">
        <v>19</v>
      </c>
      <c r="N414" s="71">
        <v>1.0647594887799869E-6</v>
      </c>
      <c r="O414" s="71">
        <v>1.0647594887799869E-6</v>
      </c>
      <c r="P414" s="66" t="s">
        <v>19</v>
      </c>
      <c r="Q414" s="71">
        <v>1.1023100000000001E-6</v>
      </c>
      <c r="R414" s="66">
        <v>1</v>
      </c>
      <c r="S414" s="66">
        <f t="shared" si="47"/>
        <v>1.1023100000000001E-6</v>
      </c>
      <c r="T414" s="66">
        <f t="shared" si="51"/>
        <v>-3.7550511220013224E-8</v>
      </c>
      <c r="U414" s="71">
        <v>8.4885472790000019E-6</v>
      </c>
      <c r="V414" s="71">
        <v>8.4885472790000019E-6</v>
      </c>
      <c r="W414" s="71" t="s">
        <v>19</v>
      </c>
      <c r="X414" s="71">
        <v>6.6138600000000009E-6</v>
      </c>
      <c r="Y414" s="66">
        <v>1</v>
      </c>
      <c r="Z414" s="66">
        <f t="shared" si="48"/>
        <v>6.6138600000000009E-6</v>
      </c>
      <c r="AA414" s="66">
        <f t="shared" si="49"/>
        <v>1.874687279000001E-6</v>
      </c>
      <c r="AB414" s="71">
        <v>4.3263352149999999E-6</v>
      </c>
      <c r="AC414" s="71">
        <v>4.3263352149999999E-6</v>
      </c>
      <c r="AD414" s="71"/>
      <c r="AE414" s="71">
        <v>3.3069300000000005E-6</v>
      </c>
      <c r="AF414" s="72">
        <v>1</v>
      </c>
      <c r="AG414" s="66">
        <f t="shared" si="52"/>
        <v>3.3069300000000005E-6</v>
      </c>
      <c r="AH414" s="66">
        <f t="shared" si="50"/>
        <v>1.0194052149999995E-6</v>
      </c>
      <c r="AI414" s="67" t="s">
        <v>71</v>
      </c>
      <c r="AJ414" s="162"/>
      <c r="AS414" s="155"/>
      <c r="AT414" s="155"/>
      <c r="AU414" s="155"/>
      <c r="AV414" s="155"/>
      <c r="AW414" s="155"/>
      <c r="AX414" s="155"/>
      <c r="AY414" s="155"/>
      <c r="AZ414" s="155"/>
      <c r="BA414" s="155"/>
    </row>
    <row r="415" spans="1:53" x14ac:dyDescent="0.25">
      <c r="A415" s="70" t="s">
        <v>16</v>
      </c>
      <c r="B415" s="64">
        <v>34013</v>
      </c>
      <c r="C415" s="64" t="s">
        <v>33</v>
      </c>
      <c r="D415" s="64" t="s">
        <v>53</v>
      </c>
      <c r="E415" s="64" t="s">
        <v>147</v>
      </c>
      <c r="F415" s="64" t="s">
        <v>107</v>
      </c>
      <c r="G415" s="64" t="s">
        <v>163</v>
      </c>
      <c r="H415" s="64"/>
      <c r="I415" s="64">
        <v>2270005045</v>
      </c>
      <c r="J415" s="65" t="s">
        <v>1</v>
      </c>
      <c r="K415" s="64" t="s">
        <v>1</v>
      </c>
      <c r="L415" s="64" t="s">
        <v>19</v>
      </c>
      <c r="M415" s="71" t="s">
        <v>19</v>
      </c>
      <c r="N415" s="71">
        <v>9.0418896848826003E-7</v>
      </c>
      <c r="O415" s="71">
        <v>9.0418896848826003E-7</v>
      </c>
      <c r="P415" s="66" t="s">
        <v>19</v>
      </c>
      <c r="Q415" s="71">
        <v>1.1023100000000001E-6</v>
      </c>
      <c r="R415" s="66">
        <v>1</v>
      </c>
      <c r="S415" s="66">
        <f t="shared" si="47"/>
        <v>1.1023100000000001E-6</v>
      </c>
      <c r="T415" s="66">
        <f t="shared" si="51"/>
        <v>-1.9812103151174005E-7</v>
      </c>
      <c r="U415" s="71">
        <v>8.0119329000000007E-6</v>
      </c>
      <c r="V415" s="71">
        <v>8.0119329000000007E-6</v>
      </c>
      <c r="W415" s="71" t="s">
        <v>19</v>
      </c>
      <c r="X415" s="71">
        <v>6.6138600000000009E-6</v>
      </c>
      <c r="Y415" s="66">
        <v>1</v>
      </c>
      <c r="Z415" s="66">
        <f t="shared" si="48"/>
        <v>6.6138600000000009E-6</v>
      </c>
      <c r="AA415" s="66">
        <f t="shared" si="49"/>
        <v>1.3980728999999997E-6</v>
      </c>
      <c r="AB415" s="71">
        <v>5.2236462069999999E-6</v>
      </c>
      <c r="AC415" s="71">
        <v>5.2236462069999999E-6</v>
      </c>
      <c r="AD415" s="71"/>
      <c r="AE415" s="71">
        <v>4.4092400000000003E-6</v>
      </c>
      <c r="AF415" s="72">
        <v>1</v>
      </c>
      <c r="AG415" s="66">
        <f t="shared" si="52"/>
        <v>4.4092400000000003E-6</v>
      </c>
      <c r="AH415" s="66">
        <f t="shared" si="50"/>
        <v>8.1440620699999953E-7</v>
      </c>
      <c r="AI415" s="67" t="s">
        <v>71</v>
      </c>
      <c r="AJ415" s="162"/>
      <c r="AS415" s="155"/>
      <c r="AT415" s="155"/>
      <c r="AU415" s="155"/>
      <c r="AV415" s="155"/>
      <c r="AW415" s="155"/>
      <c r="AX415" s="155"/>
      <c r="AY415" s="155"/>
      <c r="AZ415" s="155"/>
      <c r="BA415" s="155"/>
    </row>
    <row r="416" spans="1:53" x14ac:dyDescent="0.25">
      <c r="A416" s="70" t="s">
        <v>16</v>
      </c>
      <c r="B416" s="64">
        <v>34013</v>
      </c>
      <c r="C416" s="64" t="s">
        <v>33</v>
      </c>
      <c r="D416" s="64" t="s">
        <v>53</v>
      </c>
      <c r="E416" s="64" t="s">
        <v>148</v>
      </c>
      <c r="F416" s="64" t="s">
        <v>107</v>
      </c>
      <c r="G416" s="64" t="s">
        <v>163</v>
      </c>
      <c r="H416" s="64"/>
      <c r="I416" s="64">
        <v>2270005055</v>
      </c>
      <c r="J416" s="65" t="s">
        <v>1</v>
      </c>
      <c r="K416" s="64" t="s">
        <v>1</v>
      </c>
      <c r="L416" s="64" t="s">
        <v>19</v>
      </c>
      <c r="M416" s="71" t="s">
        <v>19</v>
      </c>
      <c r="N416" s="71">
        <v>2.1826811583478975E-6</v>
      </c>
      <c r="O416" s="71">
        <v>2.1826811583478975E-6</v>
      </c>
      <c r="P416" s="66" t="s">
        <v>19</v>
      </c>
      <c r="Q416" s="71">
        <v>1.1023100000000001E-6</v>
      </c>
      <c r="R416" s="66">
        <v>1</v>
      </c>
      <c r="S416" s="66">
        <f t="shared" si="47"/>
        <v>1.1023100000000001E-6</v>
      </c>
      <c r="T416" s="66">
        <f t="shared" si="51"/>
        <v>1.0803711583478974E-6</v>
      </c>
      <c r="U416" s="71">
        <v>2.1812117205999999E-5</v>
      </c>
      <c r="V416" s="71">
        <v>2.1812117205999999E-5</v>
      </c>
      <c r="W416" s="71" t="s">
        <v>19</v>
      </c>
      <c r="X416" s="71">
        <v>1.5799776666666668E-5</v>
      </c>
      <c r="Y416" s="66">
        <v>1</v>
      </c>
      <c r="Z416" s="66">
        <f t="shared" si="48"/>
        <v>1.5799776666666668E-5</v>
      </c>
      <c r="AA416" s="66">
        <f t="shared" si="49"/>
        <v>6.012340539333331E-6</v>
      </c>
      <c r="AB416" s="71">
        <v>1.102819773E-5</v>
      </c>
      <c r="AC416" s="71">
        <v>1.102819773E-5</v>
      </c>
      <c r="AD416" s="71"/>
      <c r="AE416" s="71">
        <v>7.7161700000000004E-6</v>
      </c>
      <c r="AF416" s="72">
        <v>1</v>
      </c>
      <c r="AG416" s="66">
        <f t="shared" si="52"/>
        <v>7.7161700000000004E-6</v>
      </c>
      <c r="AH416" s="66">
        <f t="shared" si="50"/>
        <v>3.3120277299999994E-6</v>
      </c>
      <c r="AI416" s="67" t="s">
        <v>71</v>
      </c>
      <c r="AJ416" s="162"/>
      <c r="AS416" s="155"/>
      <c r="AT416" s="155"/>
      <c r="AU416" s="155"/>
      <c r="AV416" s="155"/>
      <c r="AW416" s="155"/>
      <c r="AX416" s="155"/>
      <c r="AY416" s="155"/>
      <c r="AZ416" s="155"/>
      <c r="BA416" s="155"/>
    </row>
    <row r="417" spans="1:53" x14ac:dyDescent="0.25">
      <c r="A417" s="70" t="s">
        <v>16</v>
      </c>
      <c r="B417" s="64">
        <v>34013</v>
      </c>
      <c r="C417" s="64" t="s">
        <v>33</v>
      </c>
      <c r="D417" s="64" t="s">
        <v>53</v>
      </c>
      <c r="E417" s="64" t="s">
        <v>149</v>
      </c>
      <c r="F417" s="64" t="s">
        <v>107</v>
      </c>
      <c r="G417" s="64" t="s">
        <v>163</v>
      </c>
      <c r="H417" s="64"/>
      <c r="I417" s="64">
        <v>2270005060</v>
      </c>
      <c r="J417" s="65" t="s">
        <v>1</v>
      </c>
      <c r="K417" s="64" t="s">
        <v>1</v>
      </c>
      <c r="L417" s="64" t="s">
        <v>19</v>
      </c>
      <c r="M417" s="71" t="s">
        <v>19</v>
      </c>
      <c r="N417" s="71">
        <v>1.2589272848061001E-6</v>
      </c>
      <c r="O417" s="71">
        <v>1.2589272848061001E-6</v>
      </c>
      <c r="P417" s="66" t="s">
        <v>19</v>
      </c>
      <c r="Q417" s="71">
        <v>1.1023100000000001E-6</v>
      </c>
      <c r="R417" s="66">
        <v>1</v>
      </c>
      <c r="S417" s="66">
        <f t="shared" si="47"/>
        <v>1.1023100000000001E-6</v>
      </c>
      <c r="T417" s="66">
        <f t="shared" si="51"/>
        <v>1.566172848061E-7</v>
      </c>
      <c r="U417" s="71">
        <v>1.3748492736999998E-5</v>
      </c>
      <c r="V417" s="71">
        <v>1.3748492736999998E-5</v>
      </c>
      <c r="W417" s="71" t="s">
        <v>19</v>
      </c>
      <c r="X417" s="71">
        <v>8.8184800000000007E-6</v>
      </c>
      <c r="Y417" s="66">
        <v>1</v>
      </c>
      <c r="Z417" s="66">
        <f t="shared" si="48"/>
        <v>8.8184800000000007E-6</v>
      </c>
      <c r="AA417" s="66">
        <f t="shared" si="49"/>
        <v>4.9300127369999976E-6</v>
      </c>
      <c r="AB417" s="71">
        <v>5.4746077059999999E-6</v>
      </c>
      <c r="AC417" s="71">
        <v>5.4746077059999999E-6</v>
      </c>
      <c r="AD417" s="71"/>
      <c r="AE417" s="71">
        <v>3.3069300000000005E-6</v>
      </c>
      <c r="AF417" s="72">
        <v>1</v>
      </c>
      <c r="AG417" s="66">
        <f t="shared" si="52"/>
        <v>3.3069300000000005E-6</v>
      </c>
      <c r="AH417" s="66">
        <f t="shared" si="50"/>
        <v>2.1676777059999994E-6</v>
      </c>
      <c r="AI417" s="67" t="s">
        <v>71</v>
      </c>
      <c r="AJ417" s="162"/>
      <c r="AS417" s="155"/>
      <c r="AT417" s="155"/>
      <c r="AU417" s="155"/>
      <c r="AV417" s="155"/>
      <c r="AW417" s="155"/>
      <c r="AX417" s="155"/>
      <c r="AY417" s="155"/>
      <c r="AZ417" s="155"/>
      <c r="BA417" s="155"/>
    </row>
    <row r="418" spans="1:53" x14ac:dyDescent="0.25">
      <c r="A418" s="70" t="s">
        <v>16</v>
      </c>
      <c r="B418" s="64">
        <v>34013</v>
      </c>
      <c r="C418" s="64" t="s">
        <v>33</v>
      </c>
      <c r="D418" s="64" t="s">
        <v>53</v>
      </c>
      <c r="E418" s="64" t="s">
        <v>108</v>
      </c>
      <c r="F418" s="64" t="s">
        <v>109</v>
      </c>
      <c r="G418" s="64" t="s">
        <v>163</v>
      </c>
      <c r="H418" s="64"/>
      <c r="I418" s="64">
        <v>2270006005</v>
      </c>
      <c r="J418" s="65" t="s">
        <v>1</v>
      </c>
      <c r="K418" s="64" t="s">
        <v>1</v>
      </c>
      <c r="L418" s="64" t="s">
        <v>19</v>
      </c>
      <c r="M418" s="71" t="s">
        <v>19</v>
      </c>
      <c r="N418" s="71">
        <v>4.0091919592842001E-2</v>
      </c>
      <c r="O418" s="71">
        <v>4.0091919592842001E-2</v>
      </c>
      <c r="P418" s="66" t="s">
        <v>19</v>
      </c>
      <c r="Q418" s="71">
        <v>3.1402607280000001E-2</v>
      </c>
      <c r="R418" s="66">
        <v>1</v>
      </c>
      <c r="S418" s="66">
        <f t="shared" si="47"/>
        <v>3.1402607280000001E-2</v>
      </c>
      <c r="T418" s="66">
        <f t="shared" si="51"/>
        <v>8.689312312842E-3</v>
      </c>
      <c r="U418" s="71">
        <v>0.338371335</v>
      </c>
      <c r="V418" s="71">
        <v>0.338371335</v>
      </c>
      <c r="W418" s="71" t="s">
        <v>19</v>
      </c>
      <c r="X418" s="71">
        <v>0.29498330011333335</v>
      </c>
      <c r="Y418" s="66">
        <v>1</v>
      </c>
      <c r="Z418" s="66">
        <f t="shared" si="48"/>
        <v>0.29498330011333335</v>
      </c>
      <c r="AA418" s="66">
        <f t="shared" si="49"/>
        <v>4.3388034886666649E-2</v>
      </c>
      <c r="AB418" s="71">
        <v>0.16281680980000002</v>
      </c>
      <c r="AC418" s="71">
        <v>0.16281680980000002</v>
      </c>
      <c r="AD418" s="71"/>
      <c r="AE418" s="71">
        <v>0.12796937251999999</v>
      </c>
      <c r="AF418" s="72">
        <v>1</v>
      </c>
      <c r="AG418" s="66">
        <f t="shared" si="52"/>
        <v>0.12796937251999999</v>
      </c>
      <c r="AH418" s="66">
        <f t="shared" si="50"/>
        <v>3.4847437280000032E-2</v>
      </c>
      <c r="AI418" s="67" t="s">
        <v>71</v>
      </c>
      <c r="AJ418" s="162"/>
      <c r="AS418" s="155"/>
      <c r="AT418" s="155"/>
      <c r="AU418" s="155"/>
      <c r="AV418" s="155"/>
      <c r="AW418" s="155"/>
      <c r="AX418" s="155"/>
      <c r="AY418" s="155"/>
      <c r="AZ418" s="155"/>
      <c r="BA418" s="155"/>
    </row>
    <row r="419" spans="1:53" x14ac:dyDescent="0.25">
      <c r="A419" s="70" t="s">
        <v>16</v>
      </c>
      <c r="B419" s="64">
        <v>34013</v>
      </c>
      <c r="C419" s="64" t="s">
        <v>33</v>
      </c>
      <c r="D419" s="64" t="s">
        <v>53</v>
      </c>
      <c r="E419" s="64" t="s">
        <v>110</v>
      </c>
      <c r="F419" s="64" t="s">
        <v>109</v>
      </c>
      <c r="G419" s="64" t="s">
        <v>163</v>
      </c>
      <c r="H419" s="64"/>
      <c r="I419" s="64">
        <v>2270006010</v>
      </c>
      <c r="J419" s="65" t="s">
        <v>1</v>
      </c>
      <c r="K419" s="64" t="s">
        <v>1</v>
      </c>
      <c r="L419" s="64" t="s">
        <v>19</v>
      </c>
      <c r="M419" s="71" t="s">
        <v>19</v>
      </c>
      <c r="N419" s="71">
        <v>9.0226747502558536E-3</v>
      </c>
      <c r="O419" s="71">
        <v>9.0226747502558536E-3</v>
      </c>
      <c r="P419" s="66" t="s">
        <v>19</v>
      </c>
      <c r="Q419" s="71">
        <v>7.3931931699999995E-3</v>
      </c>
      <c r="R419" s="66">
        <v>1</v>
      </c>
      <c r="S419" s="66">
        <f t="shared" si="47"/>
        <v>7.3931931699999995E-3</v>
      </c>
      <c r="T419" s="66">
        <f t="shared" si="51"/>
        <v>1.6294815802558541E-3</v>
      </c>
      <c r="U419" s="71">
        <v>7.9842513969600001E-2</v>
      </c>
      <c r="V419" s="71">
        <v>7.9842513969600001E-2</v>
      </c>
      <c r="W419" s="71" t="s">
        <v>19</v>
      </c>
      <c r="X419" s="71">
        <v>6.8963085656666659E-2</v>
      </c>
      <c r="Y419" s="66">
        <v>1</v>
      </c>
      <c r="Z419" s="66">
        <f t="shared" si="48"/>
        <v>6.8963085656666659E-2</v>
      </c>
      <c r="AA419" s="66">
        <f t="shared" si="49"/>
        <v>1.0879428312933342E-2</v>
      </c>
      <c r="AB419" s="71">
        <v>3.8927130297109994E-2</v>
      </c>
      <c r="AC419" s="71">
        <v>3.8927130297109994E-2</v>
      </c>
      <c r="AD419" s="71"/>
      <c r="AE419" s="71">
        <v>3.1601023080000006E-2</v>
      </c>
      <c r="AF419" s="72">
        <v>1</v>
      </c>
      <c r="AG419" s="66">
        <f t="shared" si="52"/>
        <v>3.1601023080000006E-2</v>
      </c>
      <c r="AH419" s="66">
        <f t="shared" si="50"/>
        <v>7.3261072171099881E-3</v>
      </c>
      <c r="AI419" s="67" t="s">
        <v>71</v>
      </c>
      <c r="AJ419" s="162"/>
      <c r="AS419" s="155"/>
      <c r="AT419" s="155"/>
      <c r="AU419" s="155"/>
      <c r="AV419" s="155"/>
      <c r="AW419" s="155"/>
      <c r="AX419" s="155"/>
      <c r="AY419" s="155"/>
      <c r="AZ419" s="155"/>
      <c r="BA419" s="155"/>
    </row>
    <row r="420" spans="1:53" x14ac:dyDescent="0.25">
      <c r="A420" s="70" t="s">
        <v>16</v>
      </c>
      <c r="B420" s="64">
        <v>34013</v>
      </c>
      <c r="C420" s="64" t="s">
        <v>33</v>
      </c>
      <c r="D420" s="64" t="s">
        <v>53</v>
      </c>
      <c r="E420" s="64" t="s">
        <v>111</v>
      </c>
      <c r="F420" s="64" t="s">
        <v>109</v>
      </c>
      <c r="G420" s="64" t="s">
        <v>163</v>
      </c>
      <c r="H420" s="64"/>
      <c r="I420" s="64">
        <v>2270006015</v>
      </c>
      <c r="J420" s="65" t="s">
        <v>1</v>
      </c>
      <c r="K420" s="64" t="s">
        <v>1</v>
      </c>
      <c r="L420" s="64" t="s">
        <v>19</v>
      </c>
      <c r="M420" s="71" t="s">
        <v>19</v>
      </c>
      <c r="N420" s="71">
        <v>1.6399168361452301E-2</v>
      </c>
      <c r="O420" s="71">
        <v>1.6399168361452301E-2</v>
      </c>
      <c r="P420" s="66" t="s">
        <v>19</v>
      </c>
      <c r="Q420" s="71">
        <v>1.1982477136666668E-2</v>
      </c>
      <c r="R420" s="66">
        <v>1</v>
      </c>
      <c r="S420" s="66">
        <f t="shared" si="47"/>
        <v>1.1982477136666668E-2</v>
      </c>
      <c r="T420" s="66">
        <f t="shared" si="51"/>
        <v>4.4166912247856332E-3</v>
      </c>
      <c r="U420" s="71">
        <v>0.183289858192</v>
      </c>
      <c r="V420" s="71">
        <v>0.183289858192</v>
      </c>
      <c r="W420" s="71" t="s">
        <v>19</v>
      </c>
      <c r="X420" s="71">
        <v>0.13102313865666668</v>
      </c>
      <c r="Y420" s="66">
        <v>1</v>
      </c>
      <c r="Z420" s="66">
        <f t="shared" si="48"/>
        <v>0.13102313865666668</v>
      </c>
      <c r="AA420" s="66">
        <f t="shared" si="49"/>
        <v>5.2266719535333322E-2</v>
      </c>
      <c r="AB420" s="71">
        <v>8.5781053171999994E-2</v>
      </c>
      <c r="AC420" s="71">
        <v>8.5781053171999994E-2</v>
      </c>
      <c r="AD420" s="71"/>
      <c r="AE420" s="71">
        <v>5.8524577393333332E-2</v>
      </c>
      <c r="AF420" s="72">
        <v>1</v>
      </c>
      <c r="AG420" s="66">
        <f t="shared" si="52"/>
        <v>5.8524577393333332E-2</v>
      </c>
      <c r="AH420" s="66">
        <f t="shared" si="50"/>
        <v>2.7256475778666661E-2</v>
      </c>
      <c r="AI420" s="67" t="s">
        <v>71</v>
      </c>
      <c r="AJ420" s="162"/>
      <c r="AS420" s="155"/>
      <c r="AT420" s="155"/>
      <c r="AU420" s="155"/>
      <c r="AV420" s="155"/>
      <c r="AW420" s="155"/>
      <c r="AX420" s="155"/>
      <c r="AY420" s="155"/>
      <c r="AZ420" s="155"/>
      <c r="BA420" s="155"/>
    </row>
    <row r="421" spans="1:53" x14ac:dyDescent="0.25">
      <c r="A421" s="70" t="s">
        <v>16</v>
      </c>
      <c r="B421" s="64">
        <v>34013</v>
      </c>
      <c r="C421" s="64" t="s">
        <v>33</v>
      </c>
      <c r="D421" s="64" t="s">
        <v>53</v>
      </c>
      <c r="E421" s="64" t="s">
        <v>150</v>
      </c>
      <c r="F421" s="64" t="s">
        <v>109</v>
      </c>
      <c r="G421" s="64" t="s">
        <v>163</v>
      </c>
      <c r="H421" s="64"/>
      <c r="I421" s="64">
        <v>2270006025</v>
      </c>
      <c r="J421" s="65" t="s">
        <v>1</v>
      </c>
      <c r="K421" s="64" t="s">
        <v>1</v>
      </c>
      <c r="L421" s="64" t="s">
        <v>19</v>
      </c>
      <c r="M421" s="71" t="s">
        <v>19</v>
      </c>
      <c r="N421" s="71">
        <v>2.8681243829527768E-2</v>
      </c>
      <c r="O421" s="71">
        <v>2.8681243829527768E-2</v>
      </c>
      <c r="P421" s="66" t="s">
        <v>19</v>
      </c>
      <c r="Q421" s="71">
        <v>1.9308796833333336E-2</v>
      </c>
      <c r="R421" s="66">
        <v>1</v>
      </c>
      <c r="S421" s="66">
        <f t="shared" si="47"/>
        <v>1.9308796833333336E-2</v>
      </c>
      <c r="T421" s="66">
        <f t="shared" si="51"/>
        <v>9.3724469961944321E-3</v>
      </c>
      <c r="U421" s="71">
        <v>0.101798883412</v>
      </c>
      <c r="V421" s="71">
        <v>0.101798883412</v>
      </c>
      <c r="W421" s="71" t="s">
        <v>19</v>
      </c>
      <c r="X421" s="71">
        <v>9.3306132260000008E-2</v>
      </c>
      <c r="Y421" s="66">
        <v>1</v>
      </c>
      <c r="Z421" s="66">
        <f t="shared" si="48"/>
        <v>9.3306132260000008E-2</v>
      </c>
      <c r="AA421" s="66">
        <f t="shared" si="49"/>
        <v>8.4927511519999888E-3</v>
      </c>
      <c r="AB421" s="71">
        <v>0.122529296624</v>
      </c>
      <c r="AC421" s="71">
        <v>0.122529296624</v>
      </c>
      <c r="AD421" s="71"/>
      <c r="AE421" s="71">
        <v>8.8735587563333329E-2</v>
      </c>
      <c r="AF421" s="72">
        <v>1</v>
      </c>
      <c r="AG421" s="66">
        <f t="shared" si="52"/>
        <v>8.8735587563333329E-2</v>
      </c>
      <c r="AH421" s="66">
        <f t="shared" si="50"/>
        <v>3.3793709060666671E-2</v>
      </c>
      <c r="AI421" s="67" t="s">
        <v>71</v>
      </c>
      <c r="AJ421" s="162"/>
      <c r="AS421" s="155"/>
      <c r="AT421" s="155"/>
      <c r="AU421" s="155"/>
      <c r="AV421" s="155"/>
      <c r="AW421" s="155"/>
      <c r="AX421" s="155"/>
      <c r="AY421" s="155"/>
      <c r="AZ421" s="155"/>
      <c r="BA421" s="155"/>
    </row>
    <row r="422" spans="1:53" x14ac:dyDescent="0.25">
      <c r="A422" s="70" t="s">
        <v>16</v>
      </c>
      <c r="B422" s="64">
        <v>34013</v>
      </c>
      <c r="C422" s="64" t="s">
        <v>33</v>
      </c>
      <c r="D422" s="64" t="s">
        <v>53</v>
      </c>
      <c r="E422" s="64" t="s">
        <v>151</v>
      </c>
      <c r="F422" s="64" t="s">
        <v>109</v>
      </c>
      <c r="G422" s="64" t="s">
        <v>163</v>
      </c>
      <c r="H422" s="64"/>
      <c r="I422" s="64">
        <v>2270006030</v>
      </c>
      <c r="J422" s="65" t="s">
        <v>1</v>
      </c>
      <c r="K422" s="64" t="s">
        <v>1</v>
      </c>
      <c r="L422" s="64" t="s">
        <v>19</v>
      </c>
      <c r="M422" s="71" t="s">
        <v>19</v>
      </c>
      <c r="N422" s="71">
        <v>1.3372083591834238E-3</v>
      </c>
      <c r="O422" s="71">
        <v>1.3372083591834238E-3</v>
      </c>
      <c r="P422" s="66" t="s">
        <v>19</v>
      </c>
      <c r="Q422" s="71">
        <v>1.1269282566666668E-3</v>
      </c>
      <c r="R422" s="66">
        <v>1</v>
      </c>
      <c r="S422" s="66">
        <f t="shared" si="47"/>
        <v>1.1269282566666668E-3</v>
      </c>
      <c r="T422" s="66">
        <f t="shared" si="51"/>
        <v>2.1028010251675699E-4</v>
      </c>
      <c r="U422" s="71">
        <v>1.1238940069000001E-2</v>
      </c>
      <c r="V422" s="71">
        <v>1.1238940069000001E-2</v>
      </c>
      <c r="W422" s="71" t="s">
        <v>19</v>
      </c>
      <c r="X422" s="71">
        <v>9.8814742766666665E-3</v>
      </c>
      <c r="Y422" s="66">
        <v>1</v>
      </c>
      <c r="Z422" s="66">
        <f t="shared" si="48"/>
        <v>9.8814742766666665E-3</v>
      </c>
      <c r="AA422" s="66">
        <f t="shared" si="49"/>
        <v>1.3574657923333348E-3</v>
      </c>
      <c r="AB422" s="71">
        <v>4.8275890740000008E-3</v>
      </c>
      <c r="AC422" s="71">
        <v>4.8275890740000008E-3</v>
      </c>
      <c r="AD422" s="71"/>
      <c r="AE422" s="71">
        <v>3.9422279966666663E-3</v>
      </c>
      <c r="AF422" s="72">
        <v>1</v>
      </c>
      <c r="AG422" s="66">
        <f t="shared" si="52"/>
        <v>3.9422279966666663E-3</v>
      </c>
      <c r="AH422" s="66">
        <f t="shared" si="50"/>
        <v>8.8536107733333449E-4</v>
      </c>
      <c r="AI422" s="67" t="s">
        <v>71</v>
      </c>
      <c r="AJ422" s="162"/>
      <c r="AS422" s="155"/>
      <c r="AT422" s="155"/>
      <c r="AU422" s="155"/>
      <c r="AV422" s="155"/>
      <c r="AW422" s="155"/>
      <c r="AX422" s="155"/>
      <c r="AY422" s="155"/>
      <c r="AZ422" s="155"/>
      <c r="BA422" s="155"/>
    </row>
    <row r="423" spans="1:53" x14ac:dyDescent="0.25">
      <c r="A423" s="70" t="s">
        <v>16</v>
      </c>
      <c r="B423" s="64">
        <v>34013</v>
      </c>
      <c r="C423" s="64" t="s">
        <v>33</v>
      </c>
      <c r="D423" s="64" t="s">
        <v>53</v>
      </c>
      <c r="E423" s="64" t="s">
        <v>112</v>
      </c>
      <c r="F423" s="64" t="s">
        <v>109</v>
      </c>
      <c r="G423" s="64" t="s">
        <v>163</v>
      </c>
      <c r="H423" s="64"/>
      <c r="I423" s="64">
        <v>2270006035</v>
      </c>
      <c r="J423" s="65" t="s">
        <v>1</v>
      </c>
      <c r="K423" s="64" t="s">
        <v>1</v>
      </c>
      <c r="L423" s="64" t="s">
        <v>19</v>
      </c>
      <c r="M423" s="71" t="s">
        <v>19</v>
      </c>
      <c r="N423" s="71">
        <v>7.299274629156121E-4</v>
      </c>
      <c r="O423" s="71">
        <v>7.299274629156121E-4</v>
      </c>
      <c r="P423" s="66" t="s">
        <v>19</v>
      </c>
      <c r="Q423" s="71">
        <v>5.4821550666666675E-4</v>
      </c>
      <c r="R423" s="66">
        <v>1</v>
      </c>
      <c r="S423" s="66">
        <f t="shared" si="47"/>
        <v>5.4821550666666675E-4</v>
      </c>
      <c r="T423" s="66">
        <f t="shared" si="51"/>
        <v>1.8171195624894535E-4</v>
      </c>
      <c r="U423" s="71">
        <v>7.9960139700000002E-3</v>
      </c>
      <c r="V423" s="71">
        <v>7.9960139700000002E-3</v>
      </c>
      <c r="W423" s="71" t="s">
        <v>19</v>
      </c>
      <c r="X423" s="71">
        <v>6.0075895000000004E-3</v>
      </c>
      <c r="Y423" s="66">
        <v>1</v>
      </c>
      <c r="Z423" s="66">
        <f t="shared" si="48"/>
        <v>6.0075895000000004E-3</v>
      </c>
      <c r="AA423" s="66">
        <f t="shared" si="49"/>
        <v>1.9884244699999998E-3</v>
      </c>
      <c r="AB423" s="71">
        <v>3.7581695230000001E-3</v>
      </c>
      <c r="AC423" s="71">
        <v>3.7581695230000001E-3</v>
      </c>
      <c r="AD423" s="71"/>
      <c r="AE423" s="71">
        <v>2.643706816666667E-3</v>
      </c>
      <c r="AF423" s="72">
        <v>1</v>
      </c>
      <c r="AG423" s="66">
        <f t="shared" si="52"/>
        <v>2.643706816666667E-3</v>
      </c>
      <c r="AH423" s="66">
        <f t="shared" si="50"/>
        <v>1.1144627063333331E-3</v>
      </c>
      <c r="AI423" s="67" t="s">
        <v>71</v>
      </c>
      <c r="AJ423" s="162"/>
      <c r="AS423" s="155"/>
      <c r="AT423" s="155"/>
      <c r="AU423" s="155"/>
      <c r="AV423" s="155"/>
      <c r="AW423" s="155"/>
      <c r="AX423" s="155"/>
      <c r="AY423" s="155"/>
      <c r="AZ423" s="155"/>
      <c r="BA423" s="155"/>
    </row>
    <row r="424" spans="1:53" x14ac:dyDescent="0.25">
      <c r="A424" s="70" t="s">
        <v>16</v>
      </c>
      <c r="B424" s="64">
        <v>34013</v>
      </c>
      <c r="C424" s="64" t="s">
        <v>33</v>
      </c>
      <c r="D424" s="64" t="s">
        <v>53</v>
      </c>
      <c r="E424" s="64" t="s">
        <v>153</v>
      </c>
      <c r="F424" s="64" t="s">
        <v>114</v>
      </c>
      <c r="G424" s="64" t="s">
        <v>163</v>
      </c>
      <c r="H424" s="64"/>
      <c r="I424" s="64">
        <v>2270007015</v>
      </c>
      <c r="J424" s="65" t="s">
        <v>1</v>
      </c>
      <c r="K424" s="64" t="s">
        <v>1</v>
      </c>
      <c r="L424" s="64" t="s">
        <v>19</v>
      </c>
      <c r="M424" s="71" t="s">
        <v>19</v>
      </c>
      <c r="N424" s="71">
        <v>0</v>
      </c>
      <c r="O424" s="71">
        <v>0</v>
      </c>
      <c r="P424" s="66" t="s">
        <v>19</v>
      </c>
      <c r="Q424" s="71">
        <v>0</v>
      </c>
      <c r="R424" s="66">
        <v>1</v>
      </c>
      <c r="S424" s="66">
        <f t="shared" si="47"/>
        <v>0</v>
      </c>
      <c r="T424" s="66">
        <f t="shared" si="51"/>
        <v>0</v>
      </c>
      <c r="U424" s="71">
        <v>0</v>
      </c>
      <c r="V424" s="71">
        <v>0</v>
      </c>
      <c r="W424" s="71" t="s">
        <v>19</v>
      </c>
      <c r="X424" s="71">
        <v>0</v>
      </c>
      <c r="Y424" s="66">
        <v>1</v>
      </c>
      <c r="Z424" s="66">
        <f t="shared" si="48"/>
        <v>0</v>
      </c>
      <c r="AA424" s="66">
        <f t="shared" si="49"/>
        <v>0</v>
      </c>
      <c r="AB424" s="71">
        <v>0</v>
      </c>
      <c r="AC424" s="71">
        <v>0</v>
      </c>
      <c r="AD424" s="71"/>
      <c r="AE424" s="71">
        <v>0</v>
      </c>
      <c r="AF424" s="72">
        <v>1</v>
      </c>
      <c r="AG424" s="66">
        <f t="shared" si="52"/>
        <v>0</v>
      </c>
      <c r="AH424" s="66">
        <f t="shared" si="50"/>
        <v>0</v>
      </c>
      <c r="AI424" s="67" t="s">
        <v>71</v>
      </c>
      <c r="AJ424" s="162"/>
      <c r="AS424" s="155"/>
      <c r="AT424" s="155"/>
      <c r="AU424" s="155"/>
      <c r="AV424" s="155"/>
      <c r="AW424" s="155"/>
      <c r="AX424" s="155"/>
      <c r="AY424" s="155"/>
      <c r="AZ424" s="155"/>
      <c r="BA424" s="155"/>
    </row>
    <row r="425" spans="1:53" x14ac:dyDescent="0.25">
      <c r="A425" s="70" t="s">
        <v>16</v>
      </c>
      <c r="B425" s="64">
        <v>34013</v>
      </c>
      <c r="C425" s="64" t="s">
        <v>33</v>
      </c>
      <c r="D425" s="64" t="s">
        <v>53</v>
      </c>
      <c r="E425" s="64" t="s">
        <v>154</v>
      </c>
      <c r="F425" s="64" t="s">
        <v>96</v>
      </c>
      <c r="G425" s="64" t="s">
        <v>163</v>
      </c>
      <c r="H425" s="64"/>
      <c r="I425" s="64">
        <v>2270010010</v>
      </c>
      <c r="J425" s="65" t="s">
        <v>1</v>
      </c>
      <c r="K425" s="64" t="s">
        <v>1</v>
      </c>
      <c r="L425" s="64" t="s">
        <v>19</v>
      </c>
      <c r="M425" s="71" t="s">
        <v>19</v>
      </c>
      <c r="N425" s="71">
        <v>0</v>
      </c>
      <c r="O425" s="71">
        <v>0</v>
      </c>
      <c r="P425" s="66" t="s">
        <v>19</v>
      </c>
      <c r="Q425" s="71">
        <v>0</v>
      </c>
      <c r="R425" s="66">
        <v>1</v>
      </c>
      <c r="S425" s="66">
        <f t="shared" si="47"/>
        <v>0</v>
      </c>
      <c r="T425" s="66">
        <f t="shared" si="51"/>
        <v>0</v>
      </c>
      <c r="U425" s="71">
        <v>0</v>
      </c>
      <c r="V425" s="71">
        <v>0</v>
      </c>
      <c r="W425" s="71" t="s">
        <v>19</v>
      </c>
      <c r="X425" s="71">
        <v>0</v>
      </c>
      <c r="Y425" s="66">
        <v>1</v>
      </c>
      <c r="Z425" s="66">
        <f t="shared" si="48"/>
        <v>0</v>
      </c>
      <c r="AA425" s="66">
        <f t="shared" si="49"/>
        <v>0</v>
      </c>
      <c r="AB425" s="71">
        <v>0</v>
      </c>
      <c r="AC425" s="71">
        <v>0</v>
      </c>
      <c r="AD425" s="71"/>
      <c r="AE425" s="71">
        <v>0</v>
      </c>
      <c r="AF425" s="72">
        <v>1</v>
      </c>
      <c r="AG425" s="66">
        <f t="shared" si="52"/>
        <v>0</v>
      </c>
      <c r="AH425" s="66">
        <f t="shared" si="50"/>
        <v>0</v>
      </c>
      <c r="AI425" s="67" t="s">
        <v>71</v>
      </c>
      <c r="AJ425" s="162"/>
      <c r="AS425" s="155"/>
      <c r="AT425" s="155"/>
      <c r="AU425" s="155"/>
      <c r="AV425" s="155"/>
      <c r="AW425" s="155"/>
      <c r="AX425" s="155"/>
      <c r="AY425" s="155"/>
      <c r="AZ425" s="155"/>
      <c r="BA425" s="155"/>
    </row>
    <row r="426" spans="1:53" x14ac:dyDescent="0.25">
      <c r="A426" s="70" t="s">
        <v>16</v>
      </c>
      <c r="B426" s="64">
        <v>34013</v>
      </c>
      <c r="C426" s="64" t="s">
        <v>33</v>
      </c>
      <c r="D426" s="64" t="s">
        <v>53</v>
      </c>
      <c r="E426" s="64" t="s">
        <v>171</v>
      </c>
      <c r="F426" s="64" t="s">
        <v>172</v>
      </c>
      <c r="G426" s="64" t="s">
        <v>84</v>
      </c>
      <c r="H426" s="64"/>
      <c r="I426" s="64">
        <v>2282005010</v>
      </c>
      <c r="J426" s="65" t="s">
        <v>1</v>
      </c>
      <c r="K426" s="64" t="s">
        <v>1</v>
      </c>
      <c r="L426" s="64" t="s">
        <v>19</v>
      </c>
      <c r="M426" s="71" t="s">
        <v>19</v>
      </c>
      <c r="N426" s="71">
        <v>0.11973115640618001</v>
      </c>
      <c r="O426" s="71">
        <v>0.11973115640618001</v>
      </c>
      <c r="P426" s="66" t="s">
        <v>19</v>
      </c>
      <c r="Q426" s="71">
        <v>0.2060937565866667</v>
      </c>
      <c r="R426" s="66">
        <v>1</v>
      </c>
      <c r="S426" s="66">
        <f t="shared" si="47"/>
        <v>0.2060937565866667</v>
      </c>
      <c r="T426" s="66">
        <f t="shared" si="51"/>
        <v>-8.6362600180486693E-2</v>
      </c>
      <c r="U426" s="71">
        <v>8.2797184403999996E-3</v>
      </c>
      <c r="V426" s="71">
        <v>8.2797184403999996E-3</v>
      </c>
      <c r="W426" s="71" t="s">
        <v>19</v>
      </c>
      <c r="X426" s="71">
        <v>2.8538071026666667E-2</v>
      </c>
      <c r="Y426" s="66">
        <v>1</v>
      </c>
      <c r="Z426" s="66">
        <f t="shared" si="48"/>
        <v>2.8538071026666667E-2</v>
      </c>
      <c r="AA426" s="66">
        <f t="shared" si="49"/>
        <v>-2.0258352586266667E-2</v>
      </c>
      <c r="AB426" s="71">
        <v>0.20166966726999999</v>
      </c>
      <c r="AC426" s="71">
        <v>0.20166966726999999</v>
      </c>
      <c r="AD426" s="71"/>
      <c r="AE426" s="71">
        <v>0.50823949964333337</v>
      </c>
      <c r="AF426" s="72">
        <v>1</v>
      </c>
      <c r="AG426" s="66">
        <f t="shared" si="52"/>
        <v>0.50823949964333337</v>
      </c>
      <c r="AH426" s="66">
        <f t="shared" si="50"/>
        <v>-0.30656983237333335</v>
      </c>
      <c r="AI426" s="67" t="s">
        <v>71</v>
      </c>
      <c r="AJ426" s="162"/>
      <c r="AS426" s="155"/>
      <c r="AT426" s="155"/>
      <c r="AU426" s="155"/>
      <c r="AV426" s="155"/>
      <c r="AW426" s="155"/>
      <c r="AX426" s="155"/>
      <c r="AY426" s="155"/>
      <c r="AZ426" s="155"/>
      <c r="BA426" s="155"/>
    </row>
    <row r="427" spans="1:53" x14ac:dyDescent="0.25">
      <c r="A427" s="70" t="s">
        <v>16</v>
      </c>
      <c r="B427" s="64">
        <v>34013</v>
      </c>
      <c r="C427" s="64" t="s">
        <v>33</v>
      </c>
      <c r="D427" s="64" t="s">
        <v>53</v>
      </c>
      <c r="E427" s="64" t="s">
        <v>173</v>
      </c>
      <c r="F427" s="64" t="s">
        <v>172</v>
      </c>
      <c r="G427" s="64" t="s">
        <v>84</v>
      </c>
      <c r="H427" s="64"/>
      <c r="I427" s="64">
        <v>2282005015</v>
      </c>
      <c r="J427" s="65" t="s">
        <v>1</v>
      </c>
      <c r="K427" s="64" t="s">
        <v>1</v>
      </c>
      <c r="L427" s="64" t="s">
        <v>19</v>
      </c>
      <c r="M427" s="71" t="s">
        <v>19</v>
      </c>
      <c r="N427" s="71">
        <v>6.2766243879180533E-2</v>
      </c>
      <c r="O427" s="71">
        <v>6.2766243879180533E-2</v>
      </c>
      <c r="P427" s="66" t="s">
        <v>19</v>
      </c>
      <c r="Q427" s="71">
        <v>3.3149033756666661E-2</v>
      </c>
      <c r="R427" s="66">
        <v>1</v>
      </c>
      <c r="S427" s="66">
        <f t="shared" si="47"/>
        <v>3.3149033756666661E-2</v>
      </c>
      <c r="T427" s="66">
        <f t="shared" si="51"/>
        <v>2.9617210122513872E-2</v>
      </c>
      <c r="U427" s="71">
        <v>7.3540437156830001E-3</v>
      </c>
      <c r="V427" s="71">
        <v>7.3540437156830001E-3</v>
      </c>
      <c r="W427" s="71" t="s">
        <v>19</v>
      </c>
      <c r="X427" s="71">
        <v>1.2626961050000001E-2</v>
      </c>
      <c r="Y427" s="66">
        <v>1</v>
      </c>
      <c r="Z427" s="66">
        <f t="shared" si="48"/>
        <v>1.2626961050000001E-2</v>
      </c>
      <c r="AA427" s="66">
        <f t="shared" si="49"/>
        <v>-5.2729173343170014E-3</v>
      </c>
      <c r="AB427" s="71">
        <v>0.1977005940106</v>
      </c>
      <c r="AC427" s="71">
        <v>0.1977005940106</v>
      </c>
      <c r="AD427" s="71"/>
      <c r="AE427" s="71">
        <v>0.24675429812000002</v>
      </c>
      <c r="AF427" s="72">
        <v>1</v>
      </c>
      <c r="AG427" s="66">
        <f t="shared" si="52"/>
        <v>0.24675429812000002</v>
      </c>
      <c r="AH427" s="66">
        <f t="shared" si="50"/>
        <v>-4.905370410940002E-2</v>
      </c>
      <c r="AI427" s="67" t="s">
        <v>71</v>
      </c>
      <c r="AJ427" s="162"/>
      <c r="AS427" s="155"/>
      <c r="AT427" s="155"/>
      <c r="AU427" s="155"/>
      <c r="AV427" s="155"/>
      <c r="AW427" s="155"/>
      <c r="AX427" s="155"/>
      <c r="AY427" s="155"/>
      <c r="AZ427" s="155"/>
      <c r="BA427" s="155"/>
    </row>
    <row r="428" spans="1:53" x14ac:dyDescent="0.25">
      <c r="A428" s="70" t="s">
        <v>16</v>
      </c>
      <c r="B428" s="64">
        <v>34013</v>
      </c>
      <c r="C428" s="64" t="s">
        <v>33</v>
      </c>
      <c r="D428" s="64" t="s">
        <v>53</v>
      </c>
      <c r="E428" s="64" t="s">
        <v>174</v>
      </c>
      <c r="F428" s="64" t="s">
        <v>172</v>
      </c>
      <c r="G428" s="64" t="s">
        <v>115</v>
      </c>
      <c r="H428" s="64"/>
      <c r="I428" s="64">
        <v>2282010005</v>
      </c>
      <c r="J428" s="65" t="s">
        <v>1</v>
      </c>
      <c r="K428" s="64" t="s">
        <v>1</v>
      </c>
      <c r="L428" s="64" t="s">
        <v>19</v>
      </c>
      <c r="M428" s="71" t="s">
        <v>19</v>
      </c>
      <c r="N428" s="71">
        <v>5.1448607647528039E-3</v>
      </c>
      <c r="O428" s="71">
        <v>5.1448607647528039E-3</v>
      </c>
      <c r="P428" s="66" t="s">
        <v>19</v>
      </c>
      <c r="Q428" s="71">
        <v>1.7818473713333335E-2</v>
      </c>
      <c r="R428" s="66">
        <v>1</v>
      </c>
      <c r="S428" s="66">
        <f t="shared" si="47"/>
        <v>1.7818473713333335E-2</v>
      </c>
      <c r="T428" s="66">
        <f t="shared" si="51"/>
        <v>-1.2673612948580531E-2</v>
      </c>
      <c r="U428" s="71">
        <v>3.4096756107589994E-3</v>
      </c>
      <c r="V428" s="71">
        <v>3.4096756107589994E-3</v>
      </c>
      <c r="W428" s="71" t="s">
        <v>19</v>
      </c>
      <c r="X428" s="71">
        <v>1.4575845130000001E-2</v>
      </c>
      <c r="Y428" s="66">
        <v>1</v>
      </c>
      <c r="Z428" s="66">
        <f t="shared" si="48"/>
        <v>1.4575845130000001E-2</v>
      </c>
      <c r="AA428" s="66">
        <f t="shared" si="49"/>
        <v>-1.1166169519241001E-2</v>
      </c>
      <c r="AB428" s="71">
        <v>5.0634480426900004E-2</v>
      </c>
      <c r="AC428" s="71">
        <v>5.0634480426900004E-2</v>
      </c>
      <c r="AD428" s="71"/>
      <c r="AE428" s="71">
        <v>0.17088487287666668</v>
      </c>
      <c r="AF428" s="72">
        <v>1</v>
      </c>
      <c r="AG428" s="66">
        <f t="shared" si="52"/>
        <v>0.17088487287666668</v>
      </c>
      <c r="AH428" s="66">
        <f t="shared" si="50"/>
        <v>-0.12025039244976668</v>
      </c>
      <c r="AI428" s="67" t="s">
        <v>71</v>
      </c>
      <c r="AJ428" s="162"/>
      <c r="AS428" s="155"/>
      <c r="AT428" s="155"/>
      <c r="AU428" s="155"/>
      <c r="AV428" s="155"/>
      <c r="AW428" s="155"/>
      <c r="AX428" s="155"/>
      <c r="AY428" s="155"/>
      <c r="AZ428" s="155"/>
      <c r="BA428" s="155"/>
    </row>
    <row r="429" spans="1:53" x14ac:dyDescent="0.25">
      <c r="A429" s="70" t="s">
        <v>16</v>
      </c>
      <c r="B429" s="64">
        <v>34013</v>
      </c>
      <c r="C429" s="64" t="s">
        <v>33</v>
      </c>
      <c r="D429" s="64" t="s">
        <v>53</v>
      </c>
      <c r="E429" s="64" t="s">
        <v>174</v>
      </c>
      <c r="F429" s="64" t="s">
        <v>172</v>
      </c>
      <c r="G429" s="64" t="s">
        <v>163</v>
      </c>
      <c r="H429" s="64"/>
      <c r="I429" s="64">
        <v>2282020005</v>
      </c>
      <c r="J429" s="65" t="s">
        <v>1</v>
      </c>
      <c r="K429" s="64" t="s">
        <v>1</v>
      </c>
      <c r="L429" s="64" t="s">
        <v>19</v>
      </c>
      <c r="M429" s="71" t="s">
        <v>19</v>
      </c>
      <c r="N429" s="71">
        <v>8.7409398094375498E-4</v>
      </c>
      <c r="O429" s="71">
        <v>8.7409398094375498E-4</v>
      </c>
      <c r="P429" s="66" t="s">
        <v>19</v>
      </c>
      <c r="Q429" s="71">
        <v>9.1050806000000006E-4</v>
      </c>
      <c r="R429" s="66">
        <v>1</v>
      </c>
      <c r="S429" s="66">
        <f t="shared" si="47"/>
        <v>9.1050806000000006E-4</v>
      </c>
      <c r="T429" s="66">
        <f t="shared" si="51"/>
        <v>-3.6414079056245078E-5</v>
      </c>
      <c r="U429" s="71">
        <v>2.1207748224200001E-2</v>
      </c>
      <c r="V429" s="71">
        <v>2.1207748224200001E-2</v>
      </c>
      <c r="W429" s="71" t="s">
        <v>19</v>
      </c>
      <c r="X429" s="71">
        <v>1.6631653279999999E-2</v>
      </c>
      <c r="Y429" s="66">
        <v>1</v>
      </c>
      <c r="Z429" s="66">
        <f t="shared" si="48"/>
        <v>1.6631653279999999E-2</v>
      </c>
      <c r="AA429" s="66">
        <f t="shared" si="49"/>
        <v>4.5760949442000022E-3</v>
      </c>
      <c r="AB429" s="71">
        <v>3.7676543962000004E-3</v>
      </c>
      <c r="AC429" s="71">
        <v>3.7676543962000004E-3</v>
      </c>
      <c r="AD429" s="71"/>
      <c r="AE429" s="71">
        <v>3.3436736666666664E-3</v>
      </c>
      <c r="AF429" s="72">
        <v>1</v>
      </c>
      <c r="AG429" s="66">
        <f t="shared" si="52"/>
        <v>3.3436736666666664E-3</v>
      </c>
      <c r="AH429" s="66">
        <f t="shared" si="50"/>
        <v>4.2398072953333393E-4</v>
      </c>
      <c r="AI429" s="67" t="s">
        <v>71</v>
      </c>
      <c r="AJ429" s="162"/>
      <c r="AS429" s="155"/>
      <c r="AT429" s="155"/>
      <c r="AU429" s="155"/>
      <c r="AV429" s="155"/>
      <c r="AW429" s="155"/>
      <c r="AX429" s="155"/>
      <c r="AY429" s="155"/>
      <c r="AZ429" s="155"/>
      <c r="BA429" s="155"/>
    </row>
    <row r="430" spans="1:53" x14ac:dyDescent="0.25">
      <c r="A430" s="70" t="s">
        <v>16</v>
      </c>
      <c r="B430" s="64">
        <v>34013</v>
      </c>
      <c r="C430" s="64" t="s">
        <v>33</v>
      </c>
      <c r="D430" s="64" t="s">
        <v>53</v>
      </c>
      <c r="E430" s="64" t="s">
        <v>175</v>
      </c>
      <c r="F430" s="64" t="s">
        <v>172</v>
      </c>
      <c r="G430" s="64" t="s">
        <v>163</v>
      </c>
      <c r="H430" s="64"/>
      <c r="I430" s="64">
        <v>2282020010</v>
      </c>
      <c r="J430" s="65" t="s">
        <v>1</v>
      </c>
      <c r="K430" s="64" t="s">
        <v>1</v>
      </c>
      <c r="L430" s="64" t="s">
        <v>19</v>
      </c>
      <c r="M430" s="71" t="s">
        <v>19</v>
      </c>
      <c r="N430" s="71">
        <v>5.2705999929959989E-6</v>
      </c>
      <c r="O430" s="71">
        <v>5.2705999929959989E-6</v>
      </c>
      <c r="P430" s="66" t="s">
        <v>19</v>
      </c>
      <c r="Q430" s="71">
        <v>1.433003E-5</v>
      </c>
      <c r="R430" s="66">
        <v>1</v>
      </c>
      <c r="S430" s="66">
        <f t="shared" si="47"/>
        <v>1.433003E-5</v>
      </c>
      <c r="T430" s="66">
        <f t="shared" si="51"/>
        <v>-9.0594300070040024E-6</v>
      </c>
      <c r="U430" s="71">
        <v>2.6387914E-5</v>
      </c>
      <c r="V430" s="71">
        <v>2.6387914E-5</v>
      </c>
      <c r="W430" s="71" t="s">
        <v>19</v>
      </c>
      <c r="X430" s="71">
        <v>8.0101193333333335E-5</v>
      </c>
      <c r="Y430" s="66">
        <v>1</v>
      </c>
      <c r="Z430" s="66">
        <f t="shared" si="48"/>
        <v>8.0101193333333335E-5</v>
      </c>
      <c r="AA430" s="66">
        <f t="shared" si="49"/>
        <v>-5.3713279333333339E-5</v>
      </c>
      <c r="AB430" s="71">
        <v>1.6032569000000002E-5</v>
      </c>
      <c r="AC430" s="71">
        <v>1.6032569000000002E-5</v>
      </c>
      <c r="AD430" s="71"/>
      <c r="AE430" s="71">
        <v>4.4459836666666669E-5</v>
      </c>
      <c r="AF430" s="72">
        <v>1</v>
      </c>
      <c r="AG430" s="66">
        <f t="shared" si="52"/>
        <v>4.4459836666666669E-5</v>
      </c>
      <c r="AH430" s="66">
        <f t="shared" si="50"/>
        <v>-2.8427267666666667E-5</v>
      </c>
      <c r="AI430" s="67" t="s">
        <v>71</v>
      </c>
      <c r="AJ430" s="162"/>
      <c r="AS430" s="155"/>
      <c r="AT430" s="155"/>
      <c r="AU430" s="155"/>
      <c r="AV430" s="155"/>
      <c r="AW430" s="155"/>
      <c r="AX430" s="155"/>
      <c r="AY430" s="155"/>
      <c r="AZ430" s="155"/>
      <c r="BA430" s="155"/>
    </row>
    <row r="431" spans="1:53" x14ac:dyDescent="0.25">
      <c r="A431" s="70" t="s">
        <v>16</v>
      </c>
      <c r="B431" s="64">
        <v>34013</v>
      </c>
      <c r="C431" s="64" t="s">
        <v>33</v>
      </c>
      <c r="D431" s="64" t="s">
        <v>53</v>
      </c>
      <c r="E431" s="64" t="s">
        <v>176</v>
      </c>
      <c r="F431" s="64" t="s">
        <v>177</v>
      </c>
      <c r="G431" s="64" t="s">
        <v>163</v>
      </c>
      <c r="H431" s="64"/>
      <c r="I431" s="64">
        <v>2285002015</v>
      </c>
      <c r="J431" s="65" t="s">
        <v>1</v>
      </c>
      <c r="K431" s="64" t="s">
        <v>1</v>
      </c>
      <c r="L431" s="64" t="s">
        <v>19</v>
      </c>
      <c r="M431" s="71" t="s">
        <v>19</v>
      </c>
      <c r="N431" s="71">
        <v>1.6086830740548748E-4</v>
      </c>
      <c r="O431" s="71">
        <v>1.6086830740548748E-4</v>
      </c>
      <c r="P431" s="66" t="s">
        <v>19</v>
      </c>
      <c r="Q431" s="71">
        <v>1.2272384666666669E-4</v>
      </c>
      <c r="R431" s="66">
        <v>1</v>
      </c>
      <c r="S431" s="66">
        <f t="shared" ref="S431:S459" si="53">R431*Q431</f>
        <v>1.2272384666666669E-4</v>
      </c>
      <c r="T431" s="66">
        <f t="shared" si="51"/>
        <v>3.8144460738820786E-5</v>
      </c>
      <c r="U431" s="71">
        <v>9.2783160267999993E-4</v>
      </c>
      <c r="V431" s="71">
        <v>9.2783160267999993E-4</v>
      </c>
      <c r="W431" s="71" t="s">
        <v>19</v>
      </c>
      <c r="X431" s="71">
        <v>7.2568741666666659E-4</v>
      </c>
      <c r="Y431" s="66">
        <v>1</v>
      </c>
      <c r="Z431" s="66">
        <f t="shared" ref="Z431:Z459" si="54">Y431*X431</f>
        <v>7.2568741666666659E-4</v>
      </c>
      <c r="AA431" s="66">
        <f t="shared" ref="AA431:AA459" si="55">V431-Z431</f>
        <v>2.0214418601333334E-4</v>
      </c>
      <c r="AB431" s="71">
        <v>6.9362728286000001E-4</v>
      </c>
      <c r="AC431" s="71">
        <v>6.9362728286000001E-4</v>
      </c>
      <c r="AD431" s="71"/>
      <c r="AE431" s="71">
        <v>4.9677437333333328E-4</v>
      </c>
      <c r="AF431" s="72">
        <v>1</v>
      </c>
      <c r="AG431" s="66">
        <f t="shared" si="52"/>
        <v>4.9677437333333328E-4</v>
      </c>
      <c r="AH431" s="66">
        <f t="shared" ref="AH431:AH459" si="56">AC431-AG431</f>
        <v>1.9685290952666673E-4</v>
      </c>
      <c r="AI431" s="67" t="s">
        <v>71</v>
      </c>
      <c r="AJ431" s="162"/>
      <c r="AS431" s="155"/>
      <c r="AT431" s="155"/>
      <c r="AU431" s="155"/>
      <c r="AV431" s="155"/>
      <c r="AW431" s="155"/>
      <c r="AX431" s="155"/>
      <c r="AY431" s="155"/>
      <c r="AZ431" s="155"/>
      <c r="BA431" s="155"/>
    </row>
    <row r="432" spans="1:53" x14ac:dyDescent="0.25">
      <c r="A432" s="70" t="s">
        <v>16</v>
      </c>
      <c r="B432" s="64">
        <v>34013</v>
      </c>
      <c r="C432" s="64" t="s">
        <v>33</v>
      </c>
      <c r="D432" s="64" t="s">
        <v>53</v>
      </c>
      <c r="E432" s="64" t="s">
        <v>176</v>
      </c>
      <c r="F432" s="64" t="s">
        <v>177</v>
      </c>
      <c r="G432" s="64" t="s">
        <v>115</v>
      </c>
      <c r="H432" s="64"/>
      <c r="I432" s="64">
        <v>2285004015</v>
      </c>
      <c r="J432" s="65" t="s">
        <v>1</v>
      </c>
      <c r="K432" s="64" t="s">
        <v>1</v>
      </c>
      <c r="L432" s="64" t="s">
        <v>19</v>
      </c>
      <c r="M432" s="71" t="s">
        <v>19</v>
      </c>
      <c r="N432" s="71">
        <v>4.2159153456910001E-5</v>
      </c>
      <c r="O432" s="71">
        <v>4.2159153456910001E-5</v>
      </c>
      <c r="P432" s="66" t="s">
        <v>19</v>
      </c>
      <c r="Q432" s="71">
        <v>2.3883383333333336E-5</v>
      </c>
      <c r="R432" s="66">
        <v>1</v>
      </c>
      <c r="S432" s="66">
        <f t="shared" si="53"/>
        <v>2.3883383333333336E-5</v>
      </c>
      <c r="T432" s="66">
        <f t="shared" si="51"/>
        <v>1.8275770123576666E-5</v>
      </c>
      <c r="U432" s="71">
        <v>1.4936523080999999E-5</v>
      </c>
      <c r="V432" s="71">
        <v>1.4936523080999999E-5</v>
      </c>
      <c r="W432" s="71" t="s">
        <v>19</v>
      </c>
      <c r="X432" s="71">
        <v>8.4510433333333333E-6</v>
      </c>
      <c r="Y432" s="66">
        <v>1</v>
      </c>
      <c r="Z432" s="66">
        <f t="shared" si="54"/>
        <v>8.4510433333333333E-6</v>
      </c>
      <c r="AA432" s="66">
        <f t="shared" si="55"/>
        <v>6.4854797476666652E-6</v>
      </c>
      <c r="AB432" s="71">
        <v>1.1781906706000002E-3</v>
      </c>
      <c r="AC432" s="71">
        <v>1.1781906706000002E-3</v>
      </c>
      <c r="AD432" s="71"/>
      <c r="AE432" s="71">
        <v>1.1272956933333332E-3</v>
      </c>
      <c r="AF432" s="72">
        <v>1</v>
      </c>
      <c r="AG432" s="66">
        <f t="shared" si="52"/>
        <v>1.1272956933333332E-3</v>
      </c>
      <c r="AH432" s="66">
        <f t="shared" si="56"/>
        <v>5.0894977266667009E-5</v>
      </c>
      <c r="AI432" s="67" t="s">
        <v>71</v>
      </c>
      <c r="AJ432" s="162"/>
      <c r="AS432" s="155"/>
      <c r="AT432" s="155"/>
      <c r="AU432" s="155"/>
      <c r="AV432" s="155"/>
      <c r="AW432" s="155"/>
      <c r="AX432" s="155"/>
      <c r="AY432" s="155"/>
      <c r="AZ432" s="155"/>
      <c r="BA432" s="155"/>
    </row>
    <row r="433" spans="1:96" x14ac:dyDescent="0.25">
      <c r="A433" s="70" t="s">
        <v>16</v>
      </c>
      <c r="B433" s="64">
        <v>34013</v>
      </c>
      <c r="C433" s="64" t="s">
        <v>33</v>
      </c>
      <c r="D433" s="64" t="s">
        <v>53</v>
      </c>
      <c r="E433" s="64" t="s">
        <v>176</v>
      </c>
      <c r="F433" s="64" t="s">
        <v>177</v>
      </c>
      <c r="G433" s="64" t="s">
        <v>156</v>
      </c>
      <c r="H433" s="71">
        <f>SUM(N231:N433)</f>
        <v>5.0702429270407281</v>
      </c>
      <c r="I433" s="64">
        <v>2285006015</v>
      </c>
      <c r="J433" s="65" t="s">
        <v>1</v>
      </c>
      <c r="K433" s="64" t="s">
        <v>1</v>
      </c>
      <c r="L433" s="64">
        <f>AW9</f>
        <v>0</v>
      </c>
      <c r="M433" s="71">
        <f>SUM(O231:O433)</f>
        <v>5.0702429270407281</v>
      </c>
      <c r="N433" s="71">
        <v>3.9245495842709999E-7</v>
      </c>
      <c r="O433" s="71">
        <v>3.9245495842709999E-7</v>
      </c>
      <c r="P433" s="66" t="s">
        <v>19</v>
      </c>
      <c r="Q433" s="71">
        <v>0</v>
      </c>
      <c r="R433" s="66">
        <v>1</v>
      </c>
      <c r="S433" s="66">
        <f t="shared" si="53"/>
        <v>0</v>
      </c>
      <c r="T433" s="66">
        <f t="shared" si="51"/>
        <v>3.9245495842709999E-7</v>
      </c>
      <c r="U433" s="71">
        <v>1.4067708999999999E-6</v>
      </c>
      <c r="V433" s="71">
        <v>1.4067708999999999E-6</v>
      </c>
      <c r="W433" s="71" t="s">
        <v>19</v>
      </c>
      <c r="X433" s="71">
        <v>1.1023100000000001E-6</v>
      </c>
      <c r="Y433" s="66">
        <v>1</v>
      </c>
      <c r="Z433" s="66">
        <f t="shared" si="54"/>
        <v>1.1023100000000001E-6</v>
      </c>
      <c r="AA433" s="66">
        <f t="shared" si="55"/>
        <v>3.0446089999999984E-7</v>
      </c>
      <c r="AB433" s="71">
        <v>7.4423714999999996E-6</v>
      </c>
      <c r="AC433" s="71">
        <v>7.4423714999999996E-6</v>
      </c>
      <c r="AD433" s="71"/>
      <c r="AE433" s="71">
        <v>4.4092400000000003E-6</v>
      </c>
      <c r="AF433" s="72">
        <v>1</v>
      </c>
      <c r="AG433" s="66">
        <f t="shared" si="52"/>
        <v>4.4092400000000003E-6</v>
      </c>
      <c r="AH433" s="66">
        <f t="shared" si="56"/>
        <v>3.0331314999999993E-6</v>
      </c>
      <c r="AI433" s="67" t="s">
        <v>71</v>
      </c>
      <c r="AJ433" s="164">
        <f>SUM(U231:U433)</f>
        <v>6.1928500883249464</v>
      </c>
      <c r="AK433" s="164"/>
      <c r="AL433" s="164"/>
      <c r="AS433" s="155"/>
      <c r="AT433" s="155"/>
      <c r="AU433" s="155"/>
      <c r="AV433" s="155"/>
      <c r="AW433" s="155"/>
      <c r="AX433" s="155"/>
      <c r="AY433" s="155"/>
      <c r="AZ433" s="155"/>
      <c r="BA433" s="155"/>
    </row>
    <row r="434" spans="1:96" x14ac:dyDescent="0.25">
      <c r="A434" s="70" t="s">
        <v>16</v>
      </c>
      <c r="B434" s="64">
        <v>34013</v>
      </c>
      <c r="C434" s="64" t="s">
        <v>33</v>
      </c>
      <c r="D434" s="64" t="s">
        <v>53</v>
      </c>
      <c r="E434" s="64" t="s">
        <v>178</v>
      </c>
      <c r="F434" s="64" t="s">
        <v>179</v>
      </c>
      <c r="G434" s="64" t="s">
        <v>180</v>
      </c>
      <c r="I434" s="64">
        <v>2265008005</v>
      </c>
      <c r="J434" s="65" t="s">
        <v>1</v>
      </c>
      <c r="K434" s="68" t="s">
        <v>1</v>
      </c>
      <c r="L434" s="64" t="s">
        <v>20</v>
      </c>
      <c r="M434" s="71" t="s">
        <v>19</v>
      </c>
      <c r="N434" s="71">
        <v>2.4597076235698356E-2</v>
      </c>
      <c r="O434" s="71">
        <v>1.5842999999999999E-2</v>
      </c>
      <c r="P434" s="66" t="s">
        <v>19</v>
      </c>
      <c r="Q434" s="71">
        <v>1.5842999999999999E-2</v>
      </c>
      <c r="R434" s="66">
        <v>1</v>
      </c>
      <c r="S434" s="66">
        <f t="shared" si="53"/>
        <v>1.5842999999999999E-2</v>
      </c>
      <c r="T434" s="66">
        <f t="shared" si="51"/>
        <v>0</v>
      </c>
      <c r="U434" s="71">
        <v>7.7274598032112077E-2</v>
      </c>
      <c r="V434" s="71">
        <v>4.9890999999999998E-2</v>
      </c>
      <c r="W434" s="71" t="s">
        <v>19</v>
      </c>
      <c r="X434" s="71">
        <v>4.9890999999999998E-2</v>
      </c>
      <c r="Y434" s="66">
        <v>1</v>
      </c>
      <c r="Z434" s="66">
        <f t="shared" si="54"/>
        <v>4.9890999999999998E-2</v>
      </c>
      <c r="AA434" s="66">
        <f t="shared" si="55"/>
        <v>0</v>
      </c>
      <c r="AB434" s="71">
        <v>0.72238075487771769</v>
      </c>
      <c r="AC434" s="71">
        <v>0.46673399999999998</v>
      </c>
      <c r="AD434" s="71"/>
      <c r="AE434" s="71">
        <v>0.46673399999999998</v>
      </c>
      <c r="AF434" s="72">
        <v>1</v>
      </c>
      <c r="AG434" s="66">
        <f t="shared" si="52"/>
        <v>0.46673399999999998</v>
      </c>
      <c r="AH434" s="66">
        <f t="shared" si="56"/>
        <v>0</v>
      </c>
      <c r="AI434" s="67" t="s">
        <v>71</v>
      </c>
      <c r="AN434" s="154"/>
      <c r="AP434" s="154"/>
      <c r="AR434" s="154"/>
      <c r="AS434" s="155"/>
      <c r="AT434" s="155"/>
      <c r="AU434" s="155"/>
      <c r="AV434" s="155"/>
      <c r="AW434" s="155"/>
      <c r="AX434" s="155"/>
      <c r="AY434" s="155"/>
      <c r="AZ434" s="155"/>
      <c r="BA434" s="155"/>
      <c r="BB434" s="154"/>
      <c r="BC434" s="154"/>
      <c r="BD434" s="154"/>
      <c r="BE434" s="154"/>
      <c r="BF434" s="154"/>
      <c r="BG434" s="154"/>
    </row>
    <row r="435" spans="1:96" x14ac:dyDescent="0.25">
      <c r="A435" s="70" t="s">
        <v>16</v>
      </c>
      <c r="B435" s="64">
        <v>34013</v>
      </c>
      <c r="C435" s="64" t="s">
        <v>33</v>
      </c>
      <c r="D435" s="64" t="s">
        <v>53</v>
      </c>
      <c r="E435" s="64" t="s">
        <v>178</v>
      </c>
      <c r="F435" s="64"/>
      <c r="G435" s="64" t="s">
        <v>156</v>
      </c>
      <c r="H435" s="64"/>
      <c r="I435" s="64">
        <v>2267008005</v>
      </c>
      <c r="J435" s="65" t="s">
        <v>1</v>
      </c>
      <c r="K435" s="64" t="s">
        <v>1</v>
      </c>
      <c r="L435" s="64" t="s">
        <v>20</v>
      </c>
      <c r="M435" s="71" t="s">
        <v>19</v>
      </c>
      <c r="N435" s="71">
        <v>2.4162355366814038E-3</v>
      </c>
      <c r="O435" s="71">
        <v>1.5560000000000001E-3</v>
      </c>
      <c r="P435" s="71" t="s">
        <v>19</v>
      </c>
      <c r="Q435" s="71">
        <v>1.5560000000000001E-3</v>
      </c>
      <c r="R435" s="66">
        <v>1</v>
      </c>
      <c r="S435" s="66">
        <f t="shared" si="53"/>
        <v>1.5560000000000001E-3</v>
      </c>
      <c r="T435" s="66">
        <f t="shared" si="51"/>
        <v>0</v>
      </c>
      <c r="U435" s="71">
        <v>7.5908871468625128E-3</v>
      </c>
      <c r="V435" s="71">
        <v>4.901E-3</v>
      </c>
      <c r="W435" s="71" t="s">
        <v>19</v>
      </c>
      <c r="X435" s="71">
        <v>4.901E-3</v>
      </c>
      <c r="Y435" s="66">
        <v>1</v>
      </c>
      <c r="Z435" s="66">
        <f t="shared" si="54"/>
        <v>4.901E-3</v>
      </c>
      <c r="AA435" s="66">
        <f t="shared" si="55"/>
        <v>0</v>
      </c>
      <c r="AB435" s="71">
        <v>7.0961362815027393E-2</v>
      </c>
      <c r="AC435" s="71">
        <v>4.5849000000000001E-2</v>
      </c>
      <c r="AD435" s="71"/>
      <c r="AE435" s="71">
        <v>4.5849000000000001E-2</v>
      </c>
      <c r="AF435" s="72">
        <v>1</v>
      </c>
      <c r="AG435" s="66">
        <f t="shared" si="52"/>
        <v>4.5849000000000001E-2</v>
      </c>
      <c r="AH435" s="66">
        <f t="shared" si="56"/>
        <v>0</v>
      </c>
      <c r="AI435" s="67" t="s">
        <v>71</v>
      </c>
      <c r="AJ435" s="164"/>
      <c r="AN435" s="162"/>
      <c r="AP435" s="154"/>
      <c r="AR435" s="154"/>
      <c r="AS435" s="155"/>
      <c r="AT435" s="155"/>
      <c r="AU435" s="155"/>
      <c r="AV435" s="155"/>
      <c r="AW435" s="155"/>
      <c r="AX435" s="155"/>
      <c r="AY435" s="155"/>
      <c r="AZ435" s="155"/>
      <c r="BA435" s="155"/>
      <c r="BB435" s="154"/>
      <c r="BC435" s="154"/>
      <c r="BD435" s="154"/>
      <c r="BE435" s="154"/>
      <c r="BF435" s="154"/>
      <c r="BG435" s="154"/>
    </row>
    <row r="436" spans="1:96" x14ac:dyDescent="0.25">
      <c r="A436" s="70" t="s">
        <v>16</v>
      </c>
      <c r="B436" s="64">
        <v>34013</v>
      </c>
      <c r="C436" s="64" t="s">
        <v>33</v>
      </c>
      <c r="D436" s="64" t="s">
        <v>53</v>
      </c>
      <c r="E436" s="64" t="s">
        <v>178</v>
      </c>
      <c r="F436" s="64"/>
      <c r="G436" s="64" t="s">
        <v>159</v>
      </c>
      <c r="H436" s="64"/>
      <c r="I436" s="64">
        <v>2268008005</v>
      </c>
      <c r="J436" s="65" t="s">
        <v>1</v>
      </c>
      <c r="K436" s="64" t="s">
        <v>1</v>
      </c>
      <c r="L436" s="64" t="s">
        <v>20</v>
      </c>
      <c r="M436" s="71" t="s">
        <v>19</v>
      </c>
      <c r="N436" s="71">
        <v>1.9107470057542913E-3</v>
      </c>
      <c r="O436" s="71">
        <v>1.2310000000000001E-3</v>
      </c>
      <c r="P436" s="71" t="s">
        <v>19</v>
      </c>
      <c r="Q436" s="71">
        <v>1.2310000000000001E-3</v>
      </c>
      <c r="R436" s="66">
        <v>1</v>
      </c>
      <c r="S436" s="66">
        <f t="shared" si="53"/>
        <v>1.2310000000000001E-3</v>
      </c>
      <c r="T436" s="66">
        <f t="shared" si="51"/>
        <v>0</v>
      </c>
      <c r="U436" s="71">
        <v>6.0028356783491709E-3</v>
      </c>
      <c r="V436" s="71">
        <v>3.8760000000000001E-3</v>
      </c>
      <c r="W436" s="71" t="s">
        <v>19</v>
      </c>
      <c r="X436" s="71">
        <v>3.8760000000000001E-3</v>
      </c>
      <c r="Y436" s="66">
        <v>1</v>
      </c>
      <c r="Z436" s="66">
        <f t="shared" si="54"/>
        <v>3.8760000000000001E-3</v>
      </c>
      <c r="AA436" s="66">
        <f t="shared" si="55"/>
        <v>0</v>
      </c>
      <c r="AB436" s="71">
        <v>5.6115891627553621E-2</v>
      </c>
      <c r="AC436" s="71">
        <v>3.6256999999999998E-2</v>
      </c>
      <c r="AD436" s="71"/>
      <c r="AE436" s="71">
        <v>3.6256999999999998E-2</v>
      </c>
      <c r="AF436" s="72">
        <v>1</v>
      </c>
      <c r="AG436" s="66">
        <f t="shared" si="52"/>
        <v>3.6256999999999998E-2</v>
      </c>
      <c r="AH436" s="66">
        <f t="shared" si="56"/>
        <v>0</v>
      </c>
      <c r="AI436" s="67" t="s">
        <v>71</v>
      </c>
      <c r="AJ436" s="164"/>
      <c r="AN436" s="162"/>
      <c r="AP436" s="154"/>
      <c r="AR436" s="154"/>
      <c r="AS436" s="155"/>
      <c r="AT436" s="155"/>
      <c r="AU436" s="155"/>
      <c r="AV436" s="155"/>
      <c r="AW436" s="155"/>
      <c r="AX436" s="155"/>
      <c r="AY436" s="155"/>
      <c r="AZ436" s="155"/>
      <c r="BA436" s="155"/>
      <c r="BB436" s="154"/>
      <c r="BC436" s="154"/>
      <c r="BD436" s="154"/>
      <c r="BE436" s="154"/>
      <c r="BF436" s="154"/>
      <c r="BG436" s="154"/>
      <c r="BH436" s="12"/>
      <c r="BI436" s="12"/>
      <c r="BJ436" s="12"/>
    </row>
    <row r="437" spans="1:96" x14ac:dyDescent="0.25">
      <c r="A437" s="70" t="s">
        <v>16</v>
      </c>
      <c r="B437" s="64">
        <v>34013</v>
      </c>
      <c r="C437" s="64" t="s">
        <v>33</v>
      </c>
      <c r="D437" s="64" t="s">
        <v>53</v>
      </c>
      <c r="E437" s="64" t="s">
        <v>178</v>
      </c>
      <c r="F437" s="64"/>
      <c r="G437" s="64" t="s">
        <v>163</v>
      </c>
      <c r="H437" s="64"/>
      <c r="I437" s="64">
        <v>2270008005</v>
      </c>
      <c r="J437" s="65" t="s">
        <v>1</v>
      </c>
      <c r="K437" s="64" t="s">
        <v>1</v>
      </c>
      <c r="L437" s="64" t="s">
        <v>20</v>
      </c>
      <c r="M437" s="71" t="s">
        <v>19</v>
      </c>
      <c r="N437" s="71">
        <v>0.11694984701349785</v>
      </c>
      <c r="O437" s="71">
        <v>7.5325000000000003E-2</v>
      </c>
      <c r="P437" s="71" t="s">
        <v>19</v>
      </c>
      <c r="Q437" s="71">
        <v>7.5325000000000003E-2</v>
      </c>
      <c r="R437" s="66">
        <v>1</v>
      </c>
      <c r="S437" s="66">
        <f t="shared" si="53"/>
        <v>7.5325000000000003E-2</v>
      </c>
      <c r="T437" s="66">
        <f t="shared" si="51"/>
        <v>0</v>
      </c>
      <c r="U437" s="71">
        <v>0.36741165215274879</v>
      </c>
      <c r="V437" s="71">
        <v>0.23721400000000001</v>
      </c>
      <c r="W437" s="71" t="s">
        <v>19</v>
      </c>
      <c r="X437" s="71">
        <v>0.23721400000000001</v>
      </c>
      <c r="Y437" s="66">
        <v>1</v>
      </c>
      <c r="Z437" s="66">
        <f t="shared" si="54"/>
        <v>0.23721400000000001</v>
      </c>
      <c r="AA437" s="66">
        <f t="shared" si="55"/>
        <v>0</v>
      </c>
      <c r="AB437" s="71">
        <v>3.434648815936622</v>
      </c>
      <c r="AC437" s="71">
        <v>2.2191480000000001</v>
      </c>
      <c r="AD437" s="71"/>
      <c r="AE437" s="71">
        <v>2.2191480000000001</v>
      </c>
      <c r="AF437" s="72">
        <v>1</v>
      </c>
      <c r="AG437" s="66">
        <f t="shared" si="52"/>
        <v>2.2191480000000001</v>
      </c>
      <c r="AH437" s="66">
        <f t="shared" si="56"/>
        <v>0</v>
      </c>
      <c r="AI437" s="67" t="s">
        <v>71</v>
      </c>
      <c r="AJ437" s="164"/>
      <c r="AN437" s="162"/>
      <c r="AP437" s="154"/>
      <c r="AR437" s="154"/>
      <c r="AS437" s="155"/>
      <c r="AT437" s="155"/>
      <c r="AU437" s="155"/>
      <c r="AV437" s="155"/>
      <c r="AW437" s="155"/>
      <c r="AX437" s="155"/>
      <c r="AY437" s="155"/>
      <c r="AZ437" s="155"/>
      <c r="BA437" s="155"/>
      <c r="BB437" s="154"/>
      <c r="BC437" s="154"/>
      <c r="BD437" s="154"/>
      <c r="BE437" s="154"/>
      <c r="BF437" s="154"/>
      <c r="BG437" s="154"/>
      <c r="BM437" s="12"/>
      <c r="BR437" s="12"/>
      <c r="BW437" s="12"/>
      <c r="CB437" s="12"/>
      <c r="CG437" s="12"/>
      <c r="CL437" s="12"/>
    </row>
    <row r="438" spans="1:96" x14ac:dyDescent="0.25">
      <c r="A438" s="70" t="s">
        <v>16</v>
      </c>
      <c r="B438" s="64">
        <v>34013</v>
      </c>
      <c r="C438" s="64" t="s">
        <v>33</v>
      </c>
      <c r="D438" s="64" t="s">
        <v>53</v>
      </c>
      <c r="E438" s="64" t="s">
        <v>188</v>
      </c>
      <c r="F438" s="64" t="s">
        <v>190</v>
      </c>
      <c r="G438" s="64" t="s">
        <v>191</v>
      </c>
      <c r="H438" s="64"/>
      <c r="I438" s="64">
        <v>2275001000</v>
      </c>
      <c r="J438" s="65" t="s">
        <v>1</v>
      </c>
      <c r="K438" s="64" t="s">
        <v>1</v>
      </c>
      <c r="L438" s="64" t="s">
        <v>23</v>
      </c>
      <c r="M438" s="71" t="s">
        <v>19</v>
      </c>
      <c r="N438" s="71">
        <v>2.59049956748687E-3</v>
      </c>
      <c r="O438" s="71">
        <v>1.6327000000000001E-2</v>
      </c>
      <c r="P438" s="71" t="s">
        <v>19</v>
      </c>
      <c r="Q438" s="71">
        <v>1.6327000000000001E-2</v>
      </c>
      <c r="R438" s="66">
        <v>1</v>
      </c>
      <c r="S438" s="66">
        <f t="shared" si="53"/>
        <v>1.6327000000000001E-2</v>
      </c>
      <c r="T438" s="66">
        <f t="shared" si="51"/>
        <v>0</v>
      </c>
      <c r="U438" s="71">
        <v>2.1097716510824751E-3</v>
      </c>
      <c r="V438" s="71">
        <v>3.3515000000000003E-2</v>
      </c>
      <c r="W438" s="71" t="s">
        <v>19</v>
      </c>
      <c r="X438" s="71">
        <v>3.3515000000000003E-2</v>
      </c>
      <c r="Y438" s="66">
        <v>1</v>
      </c>
      <c r="Z438" s="66">
        <f t="shared" si="54"/>
        <v>3.3515000000000003E-2</v>
      </c>
      <c r="AA438" s="66">
        <f t="shared" si="55"/>
        <v>0</v>
      </c>
      <c r="AB438" s="71">
        <v>9.4443047261030498E-3</v>
      </c>
      <c r="AC438" s="71">
        <v>3.8984999999999999E-2</v>
      </c>
      <c r="AD438" s="71"/>
      <c r="AE438" s="71">
        <v>3.8984999999999999E-2</v>
      </c>
      <c r="AF438" s="72">
        <v>1</v>
      </c>
      <c r="AG438" s="66">
        <f t="shared" si="52"/>
        <v>3.8984999999999999E-2</v>
      </c>
      <c r="AH438" s="66">
        <f t="shared" si="56"/>
        <v>0</v>
      </c>
      <c r="AI438" s="67" t="s">
        <v>71</v>
      </c>
      <c r="AJ438" s="164"/>
      <c r="AN438" s="162"/>
      <c r="AP438" s="154"/>
      <c r="AR438" s="154"/>
      <c r="AS438" s="155"/>
      <c r="AT438" s="155"/>
      <c r="AU438" s="155"/>
      <c r="AV438" s="155"/>
      <c r="AW438" s="155"/>
      <c r="AX438" s="155"/>
      <c r="AY438" s="155"/>
      <c r="AZ438" s="155"/>
      <c r="BA438" s="155"/>
      <c r="BB438" s="154"/>
      <c r="BC438" s="154"/>
      <c r="BD438" s="154"/>
      <c r="BE438" s="154"/>
      <c r="BF438" s="154"/>
      <c r="BG438" s="154"/>
    </row>
    <row r="439" spans="1:96" x14ac:dyDescent="0.25">
      <c r="A439" s="70" t="s">
        <v>16</v>
      </c>
      <c r="B439" s="64">
        <v>34013</v>
      </c>
      <c r="C439" s="64" t="s">
        <v>33</v>
      </c>
      <c r="D439" s="64" t="s">
        <v>53</v>
      </c>
      <c r="E439" s="64" t="s">
        <v>188</v>
      </c>
      <c r="F439" s="64" t="s">
        <v>187</v>
      </c>
      <c r="G439" s="64" t="s">
        <v>186</v>
      </c>
      <c r="H439" s="64"/>
      <c r="I439" s="64">
        <v>2275020000</v>
      </c>
      <c r="J439" s="65" t="s">
        <v>1</v>
      </c>
      <c r="K439" s="64" t="s">
        <v>1</v>
      </c>
      <c r="L439" s="64" t="s">
        <v>25</v>
      </c>
      <c r="M439" s="71" t="s">
        <v>19</v>
      </c>
      <c r="N439" s="71">
        <v>0.75622331535102094</v>
      </c>
      <c r="O439" s="71">
        <v>0.98404400000000003</v>
      </c>
      <c r="P439" s="71" t="s">
        <v>19</v>
      </c>
      <c r="Q439" s="71">
        <v>0.98404400000000003</v>
      </c>
      <c r="R439" s="66">
        <v>1</v>
      </c>
      <c r="S439" s="66">
        <f t="shared" si="53"/>
        <v>0.98404400000000003</v>
      </c>
      <c r="T439" s="66">
        <f t="shared" si="51"/>
        <v>0</v>
      </c>
      <c r="U439" s="71">
        <v>6.2891399562771539</v>
      </c>
      <c r="V439" s="71">
        <v>7.174658</v>
      </c>
      <c r="W439" s="71" t="s">
        <v>19</v>
      </c>
      <c r="X439" s="71">
        <v>7.174658</v>
      </c>
      <c r="Y439" s="66">
        <v>1</v>
      </c>
      <c r="Z439" s="66">
        <f t="shared" si="54"/>
        <v>7.174658</v>
      </c>
      <c r="AA439" s="66">
        <f t="shared" si="55"/>
        <v>0</v>
      </c>
      <c r="AB439" s="71">
        <v>5.2478202381951906</v>
      </c>
      <c r="AC439" s="71">
        <v>5.5247739999999999</v>
      </c>
      <c r="AD439" s="71"/>
      <c r="AE439" s="71">
        <v>5.5247739999999999</v>
      </c>
      <c r="AF439" s="72">
        <v>1</v>
      </c>
      <c r="AG439" s="66">
        <f t="shared" si="52"/>
        <v>5.5247739999999999</v>
      </c>
      <c r="AH439" s="66">
        <f t="shared" si="56"/>
        <v>0</v>
      </c>
      <c r="AI439" s="67" t="s">
        <v>71</v>
      </c>
      <c r="AJ439" s="164"/>
      <c r="AN439" s="162"/>
      <c r="AP439" s="154"/>
      <c r="AR439" s="154"/>
      <c r="AS439" s="155"/>
      <c r="AT439" s="155"/>
      <c r="AU439" s="155"/>
      <c r="AV439" s="155"/>
      <c r="AW439" s="155"/>
      <c r="AX439" s="155"/>
      <c r="AY439" s="155"/>
      <c r="AZ439" s="155"/>
      <c r="BA439" s="155"/>
      <c r="BB439" s="154"/>
      <c r="BC439" s="154"/>
      <c r="BD439" s="154"/>
      <c r="BE439" s="154"/>
      <c r="BF439" s="154"/>
      <c r="BG439" s="154"/>
    </row>
    <row r="440" spans="1:96" x14ac:dyDescent="0.25">
      <c r="A440" s="70" t="s">
        <v>16</v>
      </c>
      <c r="B440" s="64">
        <v>34013</v>
      </c>
      <c r="C440" s="64" t="s">
        <v>33</v>
      </c>
      <c r="D440" s="64" t="s">
        <v>53</v>
      </c>
      <c r="E440" s="64" t="s">
        <v>188</v>
      </c>
      <c r="F440" s="64" t="s">
        <v>185</v>
      </c>
      <c r="G440" s="64" t="s">
        <v>182</v>
      </c>
      <c r="H440" s="64"/>
      <c r="I440" s="64">
        <v>2275050011</v>
      </c>
      <c r="J440" s="65" t="s">
        <v>1</v>
      </c>
      <c r="K440" s="64" t="s">
        <v>1</v>
      </c>
      <c r="L440" s="64" t="s">
        <v>26</v>
      </c>
      <c r="M440" s="71" t="s">
        <v>19</v>
      </c>
      <c r="N440" s="71">
        <v>3.5427660765436721E-2</v>
      </c>
      <c r="O440" s="71">
        <v>5.4599999999999996E-3</v>
      </c>
      <c r="P440" s="71" t="s">
        <v>19</v>
      </c>
      <c r="Q440" s="71">
        <v>5.4599999999999996E-3</v>
      </c>
      <c r="R440" s="66">
        <v>1</v>
      </c>
      <c r="S440" s="66">
        <f t="shared" si="53"/>
        <v>5.4599999999999996E-3</v>
      </c>
      <c r="T440" s="66">
        <f t="shared" si="51"/>
        <v>0</v>
      </c>
      <c r="U440" s="71">
        <v>2.2889566184084811E-3</v>
      </c>
      <c r="V440" s="71">
        <v>2.3579999999999999E-3</v>
      </c>
      <c r="W440" s="71" t="s">
        <v>19</v>
      </c>
      <c r="X440" s="71">
        <v>2.3579999999999999E-3</v>
      </c>
      <c r="Y440" s="66">
        <v>1</v>
      </c>
      <c r="Z440" s="66">
        <f t="shared" si="54"/>
        <v>2.3579999999999999E-3</v>
      </c>
      <c r="AA440" s="66">
        <f t="shared" si="55"/>
        <v>0</v>
      </c>
      <c r="AB440" s="71">
        <v>1.9254246366053367</v>
      </c>
      <c r="AC440" s="71">
        <v>0.43589899999999998</v>
      </c>
      <c r="AD440" s="71"/>
      <c r="AE440" s="71">
        <v>0.43589899999999998</v>
      </c>
      <c r="AF440" s="72">
        <v>1</v>
      </c>
      <c r="AG440" s="66">
        <f t="shared" si="52"/>
        <v>0.43589899999999998</v>
      </c>
      <c r="AH440" s="66">
        <f t="shared" si="56"/>
        <v>0</v>
      </c>
      <c r="AI440" s="67" t="s">
        <v>71</v>
      </c>
      <c r="AJ440" s="164"/>
      <c r="AN440" s="162"/>
      <c r="AP440" s="154"/>
      <c r="AR440" s="154"/>
      <c r="AS440" s="155"/>
      <c r="AT440" s="155"/>
      <c r="AU440" s="155"/>
      <c r="AV440" s="155"/>
      <c r="AW440" s="155"/>
      <c r="AX440" s="155"/>
      <c r="AY440" s="155"/>
      <c r="AZ440" s="155"/>
      <c r="BA440" s="155"/>
      <c r="BB440" s="154"/>
      <c r="BC440" s="154"/>
      <c r="BD440" s="154"/>
      <c r="BE440" s="154"/>
      <c r="BF440" s="154"/>
      <c r="BG440" s="154"/>
      <c r="CQ440" s="12"/>
      <c r="CR440" s="12"/>
    </row>
    <row r="441" spans="1:96" x14ac:dyDescent="0.25">
      <c r="A441" s="70" t="s">
        <v>16</v>
      </c>
      <c r="B441" s="64">
        <v>34013</v>
      </c>
      <c r="C441" s="64" t="s">
        <v>33</v>
      </c>
      <c r="D441" s="64" t="s">
        <v>53</v>
      </c>
      <c r="E441" s="64" t="s">
        <v>189</v>
      </c>
      <c r="F441" s="64" t="s">
        <v>185</v>
      </c>
      <c r="G441" s="64" t="s">
        <v>184</v>
      </c>
      <c r="H441" s="64"/>
      <c r="I441" s="64">
        <v>2275050012</v>
      </c>
      <c r="J441" s="65" t="s">
        <v>1</v>
      </c>
      <c r="K441" s="64" t="s">
        <v>1</v>
      </c>
      <c r="L441" s="64" t="s">
        <v>26</v>
      </c>
      <c r="M441" s="71" t="s">
        <v>19</v>
      </c>
      <c r="N441" s="71">
        <v>0.13275572650116699</v>
      </c>
      <c r="O441" s="71">
        <v>9.9679999999999994E-3</v>
      </c>
      <c r="P441" s="71" t="s">
        <v>19</v>
      </c>
      <c r="Q441" s="71">
        <v>9.9679999999999994E-3</v>
      </c>
      <c r="R441" s="66">
        <v>1</v>
      </c>
      <c r="S441" s="66">
        <f t="shared" si="53"/>
        <v>9.9679999999999994E-3</v>
      </c>
      <c r="T441" s="66">
        <f t="shared" si="51"/>
        <v>0</v>
      </c>
      <c r="U441" s="71">
        <v>1.9099156469851823E-2</v>
      </c>
      <c r="V441" s="71">
        <v>4.7190000000000001E-3</v>
      </c>
      <c r="W441" s="71" t="s">
        <v>19</v>
      </c>
      <c r="X441" s="71">
        <v>4.7190000000000001E-3</v>
      </c>
      <c r="Y441" s="66">
        <v>1</v>
      </c>
      <c r="Z441" s="66">
        <f t="shared" si="54"/>
        <v>4.7190000000000001E-3</v>
      </c>
      <c r="AA441" s="66">
        <f t="shared" si="55"/>
        <v>0</v>
      </c>
      <c r="AB441" s="71">
        <v>0.25796853926121988</v>
      </c>
      <c r="AC441" s="71">
        <v>0.138072</v>
      </c>
      <c r="AD441" s="71"/>
      <c r="AE441" s="71">
        <v>0.138072</v>
      </c>
      <c r="AF441" s="72">
        <v>1</v>
      </c>
      <c r="AG441" s="66">
        <f t="shared" si="52"/>
        <v>0.138072</v>
      </c>
      <c r="AH441" s="66">
        <f t="shared" si="56"/>
        <v>0</v>
      </c>
      <c r="AI441" s="67" t="s">
        <v>71</v>
      </c>
      <c r="AJ441" s="164"/>
      <c r="AN441" s="162"/>
      <c r="AP441" s="154"/>
      <c r="AR441" s="154"/>
      <c r="AS441" s="155"/>
      <c r="AT441" s="155"/>
      <c r="AU441" s="155"/>
      <c r="AV441" s="155"/>
      <c r="AW441" s="155"/>
      <c r="AX441" s="155"/>
      <c r="AY441" s="155"/>
      <c r="AZ441" s="155"/>
      <c r="BA441" s="155"/>
      <c r="BB441" s="154"/>
      <c r="BC441" s="154"/>
      <c r="BD441" s="154"/>
      <c r="BE441" s="154"/>
      <c r="BF441" s="154"/>
      <c r="BG441" s="154"/>
    </row>
    <row r="442" spans="1:96" x14ac:dyDescent="0.25">
      <c r="A442" s="70" t="s">
        <v>16</v>
      </c>
      <c r="B442" s="64">
        <v>34013</v>
      </c>
      <c r="C442" s="64" t="s">
        <v>33</v>
      </c>
      <c r="D442" s="64" t="s">
        <v>53</v>
      </c>
      <c r="E442" s="64" t="s">
        <v>189</v>
      </c>
      <c r="F442" s="64" t="s">
        <v>183</v>
      </c>
      <c r="G442" s="64" t="s">
        <v>182</v>
      </c>
      <c r="H442" s="64"/>
      <c r="I442" s="64">
        <v>2275060011</v>
      </c>
      <c r="J442" s="65" t="s">
        <v>1</v>
      </c>
      <c r="K442" s="64" t="s">
        <v>1</v>
      </c>
      <c r="L442" s="64" t="s">
        <v>28</v>
      </c>
      <c r="M442" s="71" t="s">
        <v>19</v>
      </c>
      <c r="N442" s="71"/>
      <c r="O442" s="71">
        <v>2.859E-3</v>
      </c>
      <c r="P442" s="71" t="s">
        <v>19</v>
      </c>
      <c r="Q442" s="71">
        <v>2.859E-3</v>
      </c>
      <c r="R442" s="66">
        <v>1</v>
      </c>
      <c r="S442" s="66">
        <f t="shared" si="53"/>
        <v>2.859E-3</v>
      </c>
      <c r="T442" s="66">
        <f t="shared" si="51"/>
        <v>0</v>
      </c>
      <c r="U442" s="71"/>
      <c r="V442" s="71">
        <v>2.66E-3</v>
      </c>
      <c r="W442" s="71" t="s">
        <v>19</v>
      </c>
      <c r="X442" s="71">
        <v>2.66E-3</v>
      </c>
      <c r="Y442" s="66">
        <v>1</v>
      </c>
      <c r="Z442" s="66">
        <f t="shared" si="54"/>
        <v>2.66E-3</v>
      </c>
      <c r="AA442" s="66">
        <f t="shared" si="55"/>
        <v>0</v>
      </c>
      <c r="AB442" s="71"/>
      <c r="AC442" s="71">
        <v>0.473721</v>
      </c>
      <c r="AD442" s="71"/>
      <c r="AE442" s="71">
        <v>0.473721</v>
      </c>
      <c r="AF442" s="72">
        <v>1</v>
      </c>
      <c r="AG442" s="66">
        <f t="shared" si="52"/>
        <v>0.473721</v>
      </c>
      <c r="AH442" s="66">
        <f t="shared" si="56"/>
        <v>0</v>
      </c>
      <c r="AI442" s="67" t="s">
        <v>73</v>
      </c>
      <c r="AJ442" s="164"/>
      <c r="AN442" s="162"/>
      <c r="AP442" s="154"/>
      <c r="AR442" s="154"/>
      <c r="AS442" s="155"/>
      <c r="AT442" s="155"/>
      <c r="AU442" s="155"/>
      <c r="AV442" s="155"/>
      <c r="AW442" s="155"/>
      <c r="AX442" s="155"/>
      <c r="AY442" s="155"/>
      <c r="AZ442" s="155"/>
      <c r="BA442" s="155"/>
      <c r="BB442" s="154"/>
      <c r="BC442" s="154"/>
      <c r="BD442" s="154"/>
      <c r="BE442" s="154"/>
      <c r="BF442" s="154"/>
      <c r="BG442" s="154"/>
    </row>
    <row r="443" spans="1:96" x14ac:dyDescent="0.25">
      <c r="A443" s="70" t="s">
        <v>16</v>
      </c>
      <c r="B443" s="64">
        <v>34013</v>
      </c>
      <c r="C443" s="64" t="s">
        <v>33</v>
      </c>
      <c r="D443" s="64" t="s">
        <v>53</v>
      </c>
      <c r="E443" s="64" t="s">
        <v>189</v>
      </c>
      <c r="F443" s="64" t="s">
        <v>183</v>
      </c>
      <c r="G443" s="64" t="s">
        <v>184</v>
      </c>
      <c r="H443" s="64"/>
      <c r="I443" s="64">
        <v>2275060012</v>
      </c>
      <c r="J443" s="65" t="s">
        <v>1</v>
      </c>
      <c r="K443" s="64" t="s">
        <v>1</v>
      </c>
      <c r="L443" s="64" t="s">
        <v>28</v>
      </c>
      <c r="M443" s="71" t="s">
        <v>19</v>
      </c>
      <c r="N443" s="71">
        <v>0.19278279999826675</v>
      </c>
      <c r="O443" s="71">
        <v>0.10943899999999999</v>
      </c>
      <c r="P443" s="71" t="s">
        <v>19</v>
      </c>
      <c r="Q443" s="71">
        <v>0.10943899999999999</v>
      </c>
      <c r="R443" s="66">
        <v>1</v>
      </c>
      <c r="S443" s="66">
        <f t="shared" si="53"/>
        <v>0.10943899999999999</v>
      </c>
      <c r="T443" s="66">
        <f t="shared" si="51"/>
        <v>0</v>
      </c>
      <c r="U443" s="71">
        <v>0.28400392711763967</v>
      </c>
      <c r="V443" s="71">
        <v>0.123131</v>
      </c>
      <c r="W443" s="71" t="s">
        <v>19</v>
      </c>
      <c r="X443" s="71">
        <v>0.123131</v>
      </c>
      <c r="Y443" s="66">
        <v>1</v>
      </c>
      <c r="Z443" s="66">
        <f t="shared" si="54"/>
        <v>0.123131</v>
      </c>
      <c r="AA443" s="66">
        <f t="shared" si="55"/>
        <v>0</v>
      </c>
      <c r="AB443" s="71">
        <v>0.94946663977997126</v>
      </c>
      <c r="AC443" s="71">
        <v>0.37800899999999998</v>
      </c>
      <c r="AD443" s="71"/>
      <c r="AE443" s="71">
        <v>0.37800899999999998</v>
      </c>
      <c r="AF443" s="72">
        <v>1</v>
      </c>
      <c r="AG443" s="66">
        <f t="shared" si="52"/>
        <v>0.37800899999999998</v>
      </c>
      <c r="AH443" s="66">
        <f t="shared" si="56"/>
        <v>0</v>
      </c>
      <c r="AI443" s="67" t="s">
        <v>73</v>
      </c>
      <c r="AJ443" s="164"/>
      <c r="AN443" s="162"/>
      <c r="AP443" s="154"/>
      <c r="AR443" s="154"/>
      <c r="AS443" s="155"/>
      <c r="AT443" s="155"/>
      <c r="AU443" s="155"/>
      <c r="AV443" s="155"/>
      <c r="AW443" s="155"/>
      <c r="AX443" s="155"/>
      <c r="AY443" s="155"/>
      <c r="AZ443" s="155"/>
      <c r="BA443" s="155"/>
      <c r="BB443" s="154"/>
      <c r="BC443" s="154"/>
      <c r="BD443" s="154"/>
      <c r="BE443" s="154"/>
      <c r="BF443" s="154"/>
      <c r="BG443" s="154"/>
    </row>
    <row r="444" spans="1:96" x14ac:dyDescent="0.25">
      <c r="A444" s="70" t="s">
        <v>16</v>
      </c>
      <c r="B444" s="64">
        <v>34013</v>
      </c>
      <c r="C444" s="64" t="s">
        <v>33</v>
      </c>
      <c r="D444" s="64" t="s">
        <v>53</v>
      </c>
      <c r="E444" s="64" t="s">
        <v>178</v>
      </c>
      <c r="F444" s="64" t="s">
        <v>181</v>
      </c>
      <c r="G444" s="64" t="s">
        <v>163</v>
      </c>
      <c r="H444" s="64"/>
      <c r="I444" s="64">
        <v>2275070000</v>
      </c>
      <c r="J444" s="65" t="s">
        <v>1</v>
      </c>
      <c r="K444" s="64" t="s">
        <v>1</v>
      </c>
      <c r="L444" s="64" t="s">
        <v>20</v>
      </c>
      <c r="M444" s="71" t="s">
        <v>19</v>
      </c>
      <c r="N444" s="71">
        <v>1.3862892893302101E-2</v>
      </c>
      <c r="O444" s="71">
        <v>1.1703E-2</v>
      </c>
      <c r="P444" s="71" t="s">
        <v>19</v>
      </c>
      <c r="Q444" s="71">
        <v>1.1703E-2</v>
      </c>
      <c r="R444" s="66">
        <v>1</v>
      </c>
      <c r="S444" s="66">
        <f t="shared" si="53"/>
        <v>1.1703E-2</v>
      </c>
      <c r="T444" s="66">
        <f t="shared" si="51"/>
        <v>0</v>
      </c>
      <c r="U444" s="71">
        <v>0.17685618162286101</v>
      </c>
      <c r="V444" s="71">
        <v>0.184091</v>
      </c>
      <c r="W444" s="71" t="s">
        <v>19</v>
      </c>
      <c r="X444" s="71">
        <v>0.184091</v>
      </c>
      <c r="Y444" s="66">
        <v>1</v>
      </c>
      <c r="Z444" s="66">
        <f t="shared" si="54"/>
        <v>0.184091</v>
      </c>
      <c r="AA444" s="66">
        <f t="shared" si="55"/>
        <v>0</v>
      </c>
      <c r="AB444" s="71">
        <v>0.15587217460454503</v>
      </c>
      <c r="AC444" s="71">
        <v>0.122336</v>
      </c>
      <c r="AD444" s="71"/>
      <c r="AE444" s="71">
        <v>0.122336</v>
      </c>
      <c r="AF444" s="72">
        <v>1</v>
      </c>
      <c r="AG444" s="66">
        <f t="shared" si="52"/>
        <v>0.122336</v>
      </c>
      <c r="AH444" s="66">
        <f t="shared" si="56"/>
        <v>0</v>
      </c>
      <c r="AI444" s="67" t="s">
        <v>73</v>
      </c>
      <c r="AJ444" s="164"/>
      <c r="AN444" s="162"/>
      <c r="AP444" s="154"/>
      <c r="AR444" s="154"/>
      <c r="AS444" s="155"/>
      <c r="AT444" s="155"/>
      <c r="AU444" s="155"/>
      <c r="AV444" s="155"/>
      <c r="AW444" s="155"/>
      <c r="AX444" s="155"/>
      <c r="AY444" s="155"/>
      <c r="AZ444" s="155"/>
      <c r="BA444" s="155"/>
      <c r="BB444" s="154"/>
      <c r="BC444" s="154"/>
      <c r="BD444" s="154"/>
      <c r="BE444" s="154"/>
      <c r="BF444" s="154"/>
      <c r="BG444" s="154"/>
    </row>
    <row r="445" spans="1:96" x14ac:dyDescent="0.25">
      <c r="A445" s="70" t="s">
        <v>16</v>
      </c>
      <c r="B445" s="64">
        <v>34013</v>
      </c>
      <c r="C445" s="64" t="s">
        <v>33</v>
      </c>
      <c r="D445" s="64" t="s">
        <v>53</v>
      </c>
      <c r="E445" s="64" t="s">
        <v>194</v>
      </c>
      <c r="F445" s="64" t="s">
        <v>163</v>
      </c>
      <c r="G445" s="64" t="s">
        <v>195</v>
      </c>
      <c r="H445" s="64"/>
      <c r="I445" s="64">
        <v>2280002100</v>
      </c>
      <c r="J445" s="65" t="s">
        <v>1</v>
      </c>
      <c r="K445" s="64" t="s">
        <v>1</v>
      </c>
      <c r="L445" s="64" t="s">
        <v>31</v>
      </c>
      <c r="M445" s="71" t="s">
        <v>19</v>
      </c>
      <c r="N445" s="71">
        <v>3.6258452997805909E-3</v>
      </c>
      <c r="O445" s="71">
        <v>3.5999999999999999E-3</v>
      </c>
      <c r="P445" s="71" t="s">
        <v>19</v>
      </c>
      <c r="Q445" s="71">
        <v>2.7899999999999999E-3</v>
      </c>
      <c r="R445" s="66">
        <v>1</v>
      </c>
      <c r="S445" s="66">
        <f t="shared" si="53"/>
        <v>2.7899999999999999E-3</v>
      </c>
      <c r="T445" s="66">
        <f t="shared" si="51"/>
        <v>8.0999999999999996E-4</v>
      </c>
      <c r="U445" s="71">
        <v>9.5552740307348699E-2</v>
      </c>
      <c r="V445" s="71">
        <v>9.2499999999999999E-2</v>
      </c>
      <c r="W445" s="71" t="s">
        <v>19</v>
      </c>
      <c r="X445" s="71">
        <v>6.9883000000000001E-2</v>
      </c>
      <c r="Y445" s="66">
        <v>1</v>
      </c>
      <c r="Z445" s="66">
        <f t="shared" si="54"/>
        <v>6.9883000000000001E-2</v>
      </c>
      <c r="AA445" s="66">
        <f t="shared" si="55"/>
        <v>2.2616999999999998E-2</v>
      </c>
      <c r="AB445" s="71">
        <v>2.0363946625706841E-2</v>
      </c>
      <c r="AC445" s="71">
        <v>0.02</v>
      </c>
      <c r="AD445" s="71"/>
      <c r="AE445" s="71">
        <v>1.7245E-2</v>
      </c>
      <c r="AF445" s="72">
        <v>1</v>
      </c>
      <c r="AG445" s="66">
        <f t="shared" si="52"/>
        <v>1.7245E-2</v>
      </c>
      <c r="AH445" s="66">
        <f t="shared" si="56"/>
        <v>2.7550000000000005E-3</v>
      </c>
      <c r="AI445" s="67" t="s">
        <v>73</v>
      </c>
      <c r="AJ445" s="164"/>
      <c r="AN445" s="162"/>
      <c r="AP445" s="154"/>
      <c r="AR445" s="154"/>
      <c r="AS445" s="155"/>
      <c r="AT445" s="155"/>
      <c r="AU445" s="155"/>
      <c r="AV445" s="155"/>
      <c r="AW445" s="155"/>
      <c r="AX445" s="155"/>
      <c r="AY445" s="155"/>
      <c r="AZ445" s="155"/>
      <c r="BA445" s="155"/>
      <c r="BB445" s="154"/>
      <c r="BC445" s="154"/>
      <c r="BD445" s="154"/>
      <c r="BE445" s="154"/>
      <c r="BF445" s="154"/>
      <c r="BG445" s="154"/>
    </row>
    <row r="446" spans="1:96" x14ac:dyDescent="0.25">
      <c r="A446" s="70" t="s">
        <v>16</v>
      </c>
      <c r="B446" s="64">
        <v>34013</v>
      </c>
      <c r="C446" s="64" t="s">
        <v>33</v>
      </c>
      <c r="D446" s="64" t="s">
        <v>53</v>
      </c>
      <c r="E446" s="64" t="s">
        <v>194</v>
      </c>
      <c r="F446" s="64" t="s">
        <v>163</v>
      </c>
      <c r="G446" s="64" t="s">
        <v>196</v>
      </c>
      <c r="H446" s="64"/>
      <c r="I446" s="64">
        <v>2280002200</v>
      </c>
      <c r="J446" s="65"/>
      <c r="K446" s="64"/>
      <c r="L446" s="64"/>
      <c r="M446" s="71" t="s">
        <v>19</v>
      </c>
      <c r="N446" s="71">
        <v>4.96986602636631E-3</v>
      </c>
      <c r="O446" s="71">
        <v>5.4000000000000003E-3</v>
      </c>
      <c r="P446" s="71" t="s">
        <v>19</v>
      </c>
      <c r="Q446" s="71">
        <v>4.666E-3</v>
      </c>
      <c r="R446" s="66">
        <v>1</v>
      </c>
      <c r="S446" s="66">
        <f t="shared" si="53"/>
        <v>4.666E-3</v>
      </c>
      <c r="T446" s="66">
        <f t="shared" si="51"/>
        <v>7.3400000000000028E-4</v>
      </c>
      <c r="U446" s="71">
        <v>8.8827923277361956E-2</v>
      </c>
      <c r="V446" s="71">
        <v>9.5799999999999996E-2</v>
      </c>
      <c r="W446" s="71" t="s">
        <v>19</v>
      </c>
      <c r="X446" s="71">
        <v>7.3383000000000004E-2</v>
      </c>
      <c r="Y446" s="66">
        <v>1</v>
      </c>
      <c r="Z446" s="66">
        <f t="shared" si="54"/>
        <v>7.3383000000000004E-2</v>
      </c>
      <c r="AA446" s="66">
        <f t="shared" si="55"/>
        <v>2.2416999999999992E-2</v>
      </c>
      <c r="AB446" s="71">
        <v>1.3550894039681993E-2</v>
      </c>
      <c r="AC446" s="71">
        <v>1.46E-2</v>
      </c>
      <c r="AD446" s="71"/>
      <c r="AE446" s="71">
        <v>1.3863E-2</v>
      </c>
      <c r="AF446" s="72">
        <v>1</v>
      </c>
      <c r="AG446" s="66">
        <f t="shared" si="52"/>
        <v>1.3863E-2</v>
      </c>
      <c r="AH446" s="66">
        <f t="shared" si="56"/>
        <v>7.3699999999999981E-4</v>
      </c>
      <c r="AI446" s="67" t="s">
        <v>73</v>
      </c>
      <c r="AJ446" s="164"/>
      <c r="AN446" s="162"/>
      <c r="AP446" s="154"/>
      <c r="AR446" s="154"/>
      <c r="AS446" s="155"/>
      <c r="AT446" s="155"/>
      <c r="AU446" s="155"/>
      <c r="AV446" s="155"/>
      <c r="AW446" s="155"/>
      <c r="AX446" s="155"/>
      <c r="AY446" s="155"/>
      <c r="AZ446" s="155"/>
      <c r="BA446" s="155"/>
      <c r="BB446" s="154"/>
      <c r="BC446" s="154"/>
      <c r="BD446" s="154"/>
      <c r="BE446" s="154"/>
      <c r="BF446" s="154"/>
      <c r="BG446" s="154"/>
    </row>
    <row r="447" spans="1:96" x14ac:dyDescent="0.25">
      <c r="A447" s="70" t="s">
        <v>16</v>
      </c>
      <c r="B447" s="64">
        <v>34013</v>
      </c>
      <c r="C447" s="64" t="s">
        <v>33</v>
      </c>
      <c r="D447" s="64" t="s">
        <v>53</v>
      </c>
      <c r="E447" s="64" t="s">
        <v>194</v>
      </c>
      <c r="F447" s="64" t="s">
        <v>197</v>
      </c>
      <c r="G447" s="64" t="s">
        <v>195</v>
      </c>
      <c r="H447" s="64"/>
      <c r="I447" s="64">
        <v>2280003100</v>
      </c>
      <c r="J447" s="65"/>
      <c r="K447" s="64"/>
      <c r="L447" s="64"/>
      <c r="M447" s="71" t="s">
        <v>19</v>
      </c>
      <c r="N447" s="71">
        <v>1.8245776122354791E-2</v>
      </c>
      <c r="O447" s="71">
        <v>1.9E-2</v>
      </c>
      <c r="P447" s="71" t="s">
        <v>19</v>
      </c>
      <c r="Q447" s="71">
        <v>1.6740999999999999E-2</v>
      </c>
      <c r="R447" s="66">
        <v>1</v>
      </c>
      <c r="S447" s="66">
        <f t="shared" si="53"/>
        <v>1.6740999999999999E-2</v>
      </c>
      <c r="T447" s="66">
        <f t="shared" si="51"/>
        <v>2.2590000000000006E-3</v>
      </c>
      <c r="U447" s="71">
        <v>0.51715575996943819</v>
      </c>
      <c r="V447" s="71">
        <v>0.53879999999999995</v>
      </c>
      <c r="W447" s="71" t="s">
        <v>19</v>
      </c>
      <c r="X447" s="71">
        <v>0.41535100000000003</v>
      </c>
      <c r="Y447" s="66">
        <v>1</v>
      </c>
      <c r="Z447" s="66">
        <f t="shared" si="54"/>
        <v>0.41535100000000003</v>
      </c>
      <c r="AA447" s="66">
        <f t="shared" si="55"/>
        <v>0.12344899999999992</v>
      </c>
      <c r="AB447" s="71">
        <v>0.10048771055736702</v>
      </c>
      <c r="AC447" s="71">
        <v>0.1045</v>
      </c>
      <c r="AD447" s="71"/>
      <c r="AE447" s="71">
        <v>9.9843000000000001E-2</v>
      </c>
      <c r="AF447" s="72">
        <v>1</v>
      </c>
      <c r="AG447" s="66">
        <f t="shared" si="52"/>
        <v>9.9843000000000001E-2</v>
      </c>
      <c r="AH447" s="66">
        <f t="shared" si="56"/>
        <v>4.6569999999999945E-3</v>
      </c>
      <c r="AI447" s="67" t="s">
        <v>73</v>
      </c>
      <c r="AJ447" s="164"/>
      <c r="AN447" s="162"/>
      <c r="AP447" s="154"/>
      <c r="AR447" s="154"/>
      <c r="AS447" s="155"/>
      <c r="AT447" s="155"/>
      <c r="AU447" s="155"/>
      <c r="AV447" s="155"/>
      <c r="AW447" s="155"/>
      <c r="AX447" s="155"/>
      <c r="AY447" s="155"/>
      <c r="AZ447" s="155"/>
      <c r="BA447" s="155"/>
      <c r="BB447" s="154"/>
      <c r="BC447" s="154"/>
      <c r="BD447" s="154"/>
      <c r="BE447" s="154"/>
      <c r="BF447" s="154"/>
      <c r="BG447" s="154"/>
    </row>
    <row r="448" spans="1:96" x14ac:dyDescent="0.25">
      <c r="A448" s="70" t="s">
        <v>16</v>
      </c>
      <c r="B448" s="64">
        <v>34013</v>
      </c>
      <c r="C448" s="64" t="s">
        <v>33</v>
      </c>
      <c r="D448" s="64" t="s">
        <v>53</v>
      </c>
      <c r="E448" s="64" t="s">
        <v>194</v>
      </c>
      <c r="F448" s="64" t="s">
        <v>197</v>
      </c>
      <c r="G448" s="64" t="s">
        <v>196</v>
      </c>
      <c r="H448" s="64"/>
      <c r="I448" s="64">
        <v>2280003200</v>
      </c>
      <c r="J448" s="65"/>
      <c r="K448" s="64"/>
      <c r="L448" s="64"/>
      <c r="M448" s="71" t="s">
        <v>19</v>
      </c>
      <c r="N448" s="71">
        <v>6.9879302270240025E-4</v>
      </c>
      <c r="O448" s="71">
        <v>6.9999999999999999E-4</v>
      </c>
      <c r="P448" s="71" t="s">
        <v>19</v>
      </c>
      <c r="Q448" s="71">
        <v>7.1699999999999997E-4</v>
      </c>
      <c r="R448" s="66">
        <v>1</v>
      </c>
      <c r="S448" s="66">
        <f t="shared" si="53"/>
        <v>7.1699999999999997E-4</v>
      </c>
      <c r="T448" s="66">
        <f t="shared" si="51"/>
        <v>-1.699999999999998E-5</v>
      </c>
      <c r="U448" s="71">
        <v>2.5432712818926659E-2</v>
      </c>
      <c r="V448" s="71">
        <v>2.76E-2</v>
      </c>
      <c r="W448" s="71" t="s">
        <v>19</v>
      </c>
      <c r="X448" s="71">
        <v>2.1479999999999999E-2</v>
      </c>
      <c r="Y448" s="66">
        <v>1</v>
      </c>
      <c r="Z448" s="66">
        <f t="shared" si="54"/>
        <v>2.1479999999999999E-2</v>
      </c>
      <c r="AA448" s="66">
        <f t="shared" si="55"/>
        <v>6.1200000000000004E-3</v>
      </c>
      <c r="AB448" s="71">
        <v>2.1095134578874427E-3</v>
      </c>
      <c r="AC448" s="71">
        <v>2.2000000000000001E-3</v>
      </c>
      <c r="AD448" s="71"/>
      <c r="AE448" s="71">
        <v>2.1749999999999999E-3</v>
      </c>
      <c r="AF448" s="72">
        <v>1</v>
      </c>
      <c r="AG448" s="66">
        <f t="shared" si="52"/>
        <v>2.1749999999999999E-3</v>
      </c>
      <c r="AH448" s="66">
        <f t="shared" si="56"/>
        <v>2.5000000000000282E-5</v>
      </c>
      <c r="AI448" s="67" t="s">
        <v>73</v>
      </c>
      <c r="AJ448" s="164"/>
      <c r="AN448" s="162"/>
      <c r="AP448" s="154"/>
      <c r="AR448" s="154"/>
      <c r="AS448" s="155"/>
      <c r="AT448" s="155"/>
      <c r="AU448" s="155"/>
      <c r="AV448" s="155"/>
      <c r="AW448" s="155"/>
      <c r="AX448" s="155"/>
      <c r="AY448" s="155"/>
      <c r="AZ448" s="155"/>
      <c r="BA448" s="155"/>
      <c r="BB448" s="154"/>
      <c r="BC448" s="154"/>
      <c r="BD448" s="154"/>
      <c r="BE448" s="154"/>
      <c r="BF448" s="154"/>
      <c r="BG448" s="154"/>
    </row>
    <row r="449" spans="1:59" x14ac:dyDescent="0.25">
      <c r="A449" s="70" t="s">
        <v>16</v>
      </c>
      <c r="B449" s="64">
        <v>34013</v>
      </c>
      <c r="C449" s="64" t="s">
        <v>33</v>
      </c>
      <c r="D449" s="64" t="s">
        <v>53</v>
      </c>
      <c r="E449" s="64" t="s">
        <v>177</v>
      </c>
      <c r="F449" s="64" t="s">
        <v>163</v>
      </c>
      <c r="G449" s="64" t="s">
        <v>198</v>
      </c>
      <c r="H449" s="64"/>
      <c r="I449" s="64">
        <v>2285002006</v>
      </c>
      <c r="J449" s="65" t="s">
        <v>1</v>
      </c>
      <c r="K449" s="64" t="s">
        <v>1</v>
      </c>
      <c r="L449" s="64" t="s">
        <v>31</v>
      </c>
      <c r="M449" s="71" t="s">
        <v>19</v>
      </c>
      <c r="N449" s="71">
        <v>1.0027582278846155E-2</v>
      </c>
      <c r="O449" s="71">
        <v>3.6171439278349909E-3</v>
      </c>
      <c r="P449" s="71" t="s">
        <v>19</v>
      </c>
      <c r="Q449" s="71">
        <v>2.1608911776676573E-3</v>
      </c>
      <c r="R449" s="66">
        <v>1</v>
      </c>
      <c r="S449" s="66">
        <f t="shared" si="53"/>
        <v>2.1608911776676573E-3</v>
      </c>
      <c r="T449" s="66">
        <f t="shared" si="51"/>
        <v>1.4562527501673335E-3</v>
      </c>
      <c r="U449" s="71">
        <v>0.19336042296703296</v>
      </c>
      <c r="V449" s="71">
        <v>6.6471114718295768E-2</v>
      </c>
      <c r="W449" s="71" t="s">
        <v>19</v>
      </c>
      <c r="X449" s="71">
        <v>5.0857094482454464E-2</v>
      </c>
      <c r="Y449" s="66">
        <v>1</v>
      </c>
      <c r="Z449" s="66">
        <f t="shared" si="54"/>
        <v>5.0857094482454464E-2</v>
      </c>
      <c r="AA449" s="66">
        <f t="shared" si="55"/>
        <v>1.5614020235841304E-2</v>
      </c>
      <c r="AB449" s="71">
        <v>2.9081942903846154E-2</v>
      </c>
      <c r="AC449" s="71">
        <v>1.1877362135972526E-2</v>
      </c>
      <c r="AD449" s="71"/>
      <c r="AE449" s="71">
        <v>1.1877362135972526E-2</v>
      </c>
      <c r="AF449" s="72">
        <v>1</v>
      </c>
      <c r="AG449" s="66">
        <f t="shared" si="52"/>
        <v>1.1877362135972526E-2</v>
      </c>
      <c r="AH449" s="66">
        <f t="shared" si="56"/>
        <v>0</v>
      </c>
      <c r="AI449" s="67" t="s">
        <v>73</v>
      </c>
      <c r="AJ449" s="164"/>
      <c r="AN449" s="162"/>
      <c r="AP449" s="154"/>
      <c r="AR449" s="154"/>
      <c r="AS449" s="155"/>
      <c r="AT449" s="155"/>
      <c r="AU449" s="155"/>
      <c r="AV449" s="155"/>
      <c r="AW449" s="155"/>
      <c r="AX449" s="155"/>
      <c r="AY449" s="155"/>
      <c r="AZ449" s="155"/>
      <c r="BA449" s="155"/>
      <c r="BB449" s="154"/>
      <c r="BC449" s="154"/>
      <c r="BD449" s="154"/>
      <c r="BE449" s="154"/>
      <c r="BF449" s="154"/>
      <c r="BG449" s="154"/>
    </row>
    <row r="450" spans="1:59" x14ac:dyDescent="0.25">
      <c r="A450" s="70" t="s">
        <v>16</v>
      </c>
      <c r="B450" s="64">
        <v>34013</v>
      </c>
      <c r="C450" s="64" t="s">
        <v>33</v>
      </c>
      <c r="D450" s="64" t="s">
        <v>53</v>
      </c>
      <c r="E450" s="64" t="s">
        <v>177</v>
      </c>
      <c r="F450" s="64" t="s">
        <v>163</v>
      </c>
      <c r="G450" s="64" t="s">
        <v>199</v>
      </c>
      <c r="H450" s="64"/>
      <c r="I450" s="64">
        <v>2285002007</v>
      </c>
      <c r="J450" s="65" t="s">
        <v>1</v>
      </c>
      <c r="K450" s="64" t="s">
        <v>1</v>
      </c>
      <c r="L450" s="64" t="s">
        <v>31</v>
      </c>
      <c r="M450" s="71" t="s">
        <v>19</v>
      </c>
      <c r="N450" s="71">
        <v>1.5601125242600201E-2</v>
      </c>
      <c r="O450" s="71">
        <v>3.380878118961002E-3</v>
      </c>
      <c r="P450" s="71" t="s">
        <v>19</v>
      </c>
      <c r="Q450" s="71">
        <v>3.380878118961002E-3</v>
      </c>
      <c r="R450" s="66">
        <v>1</v>
      </c>
      <c r="S450" s="66">
        <f t="shared" si="53"/>
        <v>3.380878118961002E-3</v>
      </c>
      <c r="T450" s="66">
        <f t="shared" si="51"/>
        <v>0</v>
      </c>
      <c r="U450" s="71">
        <v>0.40126350932613691</v>
      </c>
      <c r="V450" s="71">
        <v>6.6409566869470429E-2</v>
      </c>
      <c r="W450" s="71" t="s">
        <v>19</v>
      </c>
      <c r="X450" s="71">
        <v>6.503746838043177E-2</v>
      </c>
      <c r="Y450" s="66">
        <v>1</v>
      </c>
      <c r="Z450" s="66">
        <f t="shared" si="54"/>
        <v>6.503746838043177E-2</v>
      </c>
      <c r="AA450" s="66">
        <f t="shared" si="55"/>
        <v>1.3720984890386589E-3</v>
      </c>
      <c r="AB450" s="71">
        <v>3.9509022456727327E-2</v>
      </c>
      <c r="AC450" s="71">
        <v>6.3928812801288554E-3</v>
      </c>
      <c r="AD450" s="71"/>
      <c r="AE450" s="71">
        <v>6.3928812801288554E-3</v>
      </c>
      <c r="AF450" s="72">
        <v>1</v>
      </c>
      <c r="AG450" s="66">
        <f t="shared" si="52"/>
        <v>6.3928812801288554E-3</v>
      </c>
      <c r="AH450" s="66">
        <f t="shared" si="56"/>
        <v>0</v>
      </c>
      <c r="AI450" s="67" t="s">
        <v>73</v>
      </c>
      <c r="AJ450" s="164"/>
      <c r="AN450" s="162"/>
      <c r="AP450" s="154"/>
      <c r="AR450" s="154"/>
      <c r="AS450" s="155"/>
      <c r="AT450" s="155"/>
      <c r="AU450" s="155"/>
      <c r="AV450" s="155"/>
      <c r="AW450" s="155"/>
      <c r="AX450" s="155"/>
      <c r="AY450" s="155"/>
      <c r="AZ450" s="155"/>
      <c r="BA450" s="155"/>
      <c r="BB450" s="154"/>
      <c r="BC450" s="154"/>
      <c r="BD450" s="154"/>
      <c r="BE450" s="154"/>
      <c r="BF450" s="154"/>
      <c r="BG450" s="154"/>
    </row>
    <row r="451" spans="1:59" x14ac:dyDescent="0.25">
      <c r="A451" s="70" t="s">
        <v>16</v>
      </c>
      <c r="B451" s="64">
        <v>34013</v>
      </c>
      <c r="C451" s="64" t="s">
        <v>33</v>
      </c>
      <c r="D451" s="64" t="s">
        <v>53</v>
      </c>
      <c r="E451" s="64" t="s">
        <v>177</v>
      </c>
      <c r="F451" s="64" t="s">
        <v>163</v>
      </c>
      <c r="G451" s="64" t="s">
        <v>200</v>
      </c>
      <c r="H451" s="64"/>
      <c r="I451" s="64">
        <v>2285002009</v>
      </c>
      <c r="J451" s="65" t="s">
        <v>1</v>
      </c>
      <c r="K451" s="64" t="s">
        <v>1</v>
      </c>
      <c r="L451" s="64" t="s">
        <v>31</v>
      </c>
      <c r="M451" s="71" t="s">
        <v>19</v>
      </c>
      <c r="N451" s="71">
        <v>1.4545364720136631E-2</v>
      </c>
      <c r="O451" s="71">
        <v>2.0355088576118865E-2</v>
      </c>
      <c r="P451" s="71" t="s">
        <v>19</v>
      </c>
      <c r="Q451" s="71">
        <v>1.1559679932116885E-2</v>
      </c>
      <c r="R451" s="66">
        <v>1</v>
      </c>
      <c r="S451" s="66">
        <f t="shared" si="53"/>
        <v>1.1559679932116885E-2</v>
      </c>
      <c r="T451" s="66">
        <f t="shared" si="51"/>
        <v>8.7954086440019796E-3</v>
      </c>
      <c r="U451" s="71">
        <v>0.30744007799790102</v>
      </c>
      <c r="V451" s="71">
        <v>0.39854381862659893</v>
      </c>
      <c r="W451" s="71" t="s">
        <v>19</v>
      </c>
      <c r="X451" s="71">
        <v>0.2672868723723299</v>
      </c>
      <c r="Y451" s="66">
        <v>1</v>
      </c>
      <c r="Z451" s="66">
        <f t="shared" si="54"/>
        <v>0.2672868723723299</v>
      </c>
      <c r="AA451" s="66">
        <f t="shared" si="55"/>
        <v>0.13125694625426904</v>
      </c>
      <c r="AB451" s="71">
        <v>4.421083364672386E-2</v>
      </c>
      <c r="AC451" s="71">
        <v>6.3537907946793842E-2</v>
      </c>
      <c r="AD451" s="71"/>
      <c r="AE451" s="71">
        <v>6.3537907946793842E-2</v>
      </c>
      <c r="AF451" s="72">
        <v>1</v>
      </c>
      <c r="AG451" s="66">
        <f t="shared" si="52"/>
        <v>6.3537907946793842E-2</v>
      </c>
      <c r="AH451" s="66">
        <f t="shared" si="56"/>
        <v>0</v>
      </c>
      <c r="AI451" s="67" t="s">
        <v>73</v>
      </c>
      <c r="AJ451" s="164"/>
      <c r="AN451" s="162"/>
      <c r="AP451" s="154"/>
      <c r="AR451" s="154"/>
      <c r="AS451" s="155"/>
      <c r="AT451" s="155"/>
      <c r="AU451" s="155"/>
      <c r="AV451" s="155"/>
      <c r="AW451" s="155"/>
      <c r="AX451" s="155"/>
      <c r="AY451" s="155"/>
      <c r="AZ451" s="155"/>
      <c r="BA451" s="155"/>
      <c r="BB451" s="154"/>
      <c r="BC451" s="154"/>
      <c r="BD451" s="154"/>
      <c r="BE451" s="154"/>
      <c r="BF451" s="154"/>
      <c r="BG451" s="154"/>
    </row>
    <row r="452" spans="1:59" x14ac:dyDescent="0.25">
      <c r="A452" s="70" t="s">
        <v>16</v>
      </c>
      <c r="B452" s="64">
        <v>34013</v>
      </c>
      <c r="C452" s="64" t="s">
        <v>33</v>
      </c>
      <c r="D452" s="64" t="s">
        <v>53</v>
      </c>
      <c r="E452" s="64" t="s">
        <v>177</v>
      </c>
      <c r="F452" s="64" t="s">
        <v>163</v>
      </c>
      <c r="G452" s="64" t="s">
        <v>201</v>
      </c>
      <c r="H452" s="71">
        <f>SUM(U434:U452)</f>
        <v>9.0908989494578805</v>
      </c>
      <c r="I452" s="64">
        <v>2285002010</v>
      </c>
      <c r="J452" s="65"/>
      <c r="K452" s="71">
        <f>SUM(N434:N452)</f>
        <v>1.3616850636183429</v>
      </c>
      <c r="L452" s="64"/>
      <c r="M452" s="71" t="s">
        <v>19</v>
      </c>
      <c r="N452" s="71">
        <v>1.44539100372431E-2</v>
      </c>
      <c r="O452" s="71">
        <v>5.6760384273292989E-2</v>
      </c>
      <c r="P452" s="71" t="s">
        <v>19</v>
      </c>
      <c r="Q452" s="71">
        <v>5.6760384273292989E-2</v>
      </c>
      <c r="R452" s="66">
        <v>1</v>
      </c>
      <c r="S452" s="66">
        <f t="shared" si="53"/>
        <v>5.6760384273292989E-2</v>
      </c>
      <c r="T452" s="66">
        <f t="shared" si="51"/>
        <v>0</v>
      </c>
      <c r="U452" s="71">
        <v>0.23008788002666503</v>
      </c>
      <c r="V452" s="71">
        <v>0.79757134436560795</v>
      </c>
      <c r="W452" s="71" t="s">
        <v>19</v>
      </c>
      <c r="X452" s="71">
        <v>0.78765643178698441</v>
      </c>
      <c r="Y452" s="66">
        <v>1</v>
      </c>
      <c r="Z452" s="66">
        <f t="shared" si="54"/>
        <v>0.78765643178698441</v>
      </c>
      <c r="AA452" s="66">
        <f t="shared" si="55"/>
        <v>9.9149125786235359E-3</v>
      </c>
      <c r="AB452" s="71">
        <v>3.7179783179145144E-2</v>
      </c>
      <c r="AC452" s="71">
        <v>0.10485188037382477</v>
      </c>
      <c r="AD452" s="71"/>
      <c r="AE452" s="71">
        <v>0.10485188037382477</v>
      </c>
      <c r="AF452" s="72">
        <v>1</v>
      </c>
      <c r="AG452" s="66">
        <f t="shared" si="52"/>
        <v>0.10485188037382477</v>
      </c>
      <c r="AH452" s="66">
        <f t="shared" si="56"/>
        <v>0</v>
      </c>
      <c r="AI452" s="67" t="s">
        <v>73</v>
      </c>
      <c r="AJ452" s="164"/>
      <c r="AN452" s="162"/>
      <c r="AP452" s="154"/>
      <c r="AR452" s="154"/>
      <c r="AS452" s="155"/>
      <c r="AT452" s="155"/>
      <c r="AU452" s="155"/>
      <c r="AV452" s="155"/>
      <c r="AW452" s="155"/>
      <c r="AX452" s="155"/>
      <c r="AY452" s="155"/>
      <c r="AZ452" s="155"/>
      <c r="BA452" s="155"/>
      <c r="BB452" s="154"/>
      <c r="BC452" s="154"/>
      <c r="BD452" s="154"/>
      <c r="BE452" s="154"/>
      <c r="BF452" s="154"/>
      <c r="BG452" s="154"/>
    </row>
    <row r="453" spans="1:59" x14ac:dyDescent="0.25">
      <c r="A453" s="70" t="s">
        <v>16</v>
      </c>
      <c r="B453" s="64">
        <v>34017</v>
      </c>
      <c r="C453" s="64" t="s">
        <v>35</v>
      </c>
      <c r="D453" s="64" t="s">
        <v>53</v>
      </c>
      <c r="E453" s="64" t="s">
        <v>82</v>
      </c>
      <c r="F453" s="64" t="s">
        <v>83</v>
      </c>
      <c r="G453" s="64" t="s">
        <v>84</v>
      </c>
      <c r="H453" s="64"/>
      <c r="I453" s="64">
        <v>2260001010</v>
      </c>
      <c r="J453" s="65" t="s">
        <v>1</v>
      </c>
      <c r="K453" s="64" t="s">
        <v>1</v>
      </c>
      <c r="L453" s="64" t="s">
        <v>19</v>
      </c>
      <c r="M453" s="71" t="s">
        <v>19</v>
      </c>
      <c r="N453" s="71">
        <v>6.2967727092000006E-2</v>
      </c>
      <c r="O453" s="71">
        <v>6.2967727092000006E-2</v>
      </c>
      <c r="P453" s="71" t="s">
        <v>19</v>
      </c>
      <c r="Q453" s="71">
        <v>5.2583861366666672E-2</v>
      </c>
      <c r="R453" s="66">
        <v>1</v>
      </c>
      <c r="S453" s="66">
        <f t="shared" si="53"/>
        <v>5.2583861366666672E-2</v>
      </c>
      <c r="T453" s="66">
        <f t="shared" si="51"/>
        <v>1.0383865725333334E-2</v>
      </c>
      <c r="U453" s="71">
        <v>4.1643031999999999E-4</v>
      </c>
      <c r="V453" s="71">
        <v>4.1643031999999999E-4</v>
      </c>
      <c r="W453" s="71" t="s">
        <v>19</v>
      </c>
      <c r="X453" s="71">
        <v>5.7062914333333339E-4</v>
      </c>
      <c r="Y453" s="66">
        <v>1</v>
      </c>
      <c r="Z453" s="66">
        <f t="shared" si="54"/>
        <v>5.7062914333333339E-4</v>
      </c>
      <c r="AA453" s="66">
        <f t="shared" si="55"/>
        <v>-1.541988233333334E-4</v>
      </c>
      <c r="AB453" s="71">
        <v>5.401193E-2</v>
      </c>
      <c r="AC453" s="71">
        <v>5.401193E-2</v>
      </c>
      <c r="AD453" s="71"/>
      <c r="AE453" s="71">
        <v>5.3794197746666661E-2</v>
      </c>
      <c r="AF453" s="72">
        <v>1</v>
      </c>
      <c r="AG453" s="66">
        <f t="shared" ref="AG453:AG516" si="57">AF453*AE453</f>
        <v>5.3794197746666661E-2</v>
      </c>
      <c r="AH453" s="66">
        <f t="shared" si="56"/>
        <v>2.1773225333333868E-4</v>
      </c>
      <c r="AI453" s="67" t="s">
        <v>69</v>
      </c>
      <c r="AJ453" s="164"/>
      <c r="AS453" s="155"/>
      <c r="AT453" s="155"/>
      <c r="AU453" s="155"/>
      <c r="AV453" s="155"/>
      <c r="AW453" s="155"/>
      <c r="AX453" s="155"/>
      <c r="AY453" s="155"/>
      <c r="AZ453" s="155"/>
      <c r="BA453" s="155"/>
    </row>
    <row r="454" spans="1:59" x14ac:dyDescent="0.25">
      <c r="A454" s="70" t="s">
        <v>16</v>
      </c>
      <c r="B454" s="64">
        <v>34017</v>
      </c>
      <c r="C454" s="64" t="s">
        <v>35</v>
      </c>
      <c r="D454" s="64" t="s">
        <v>53</v>
      </c>
      <c r="E454" s="64" t="s">
        <v>85</v>
      </c>
      <c r="F454" s="64" t="s">
        <v>83</v>
      </c>
      <c r="G454" s="64" t="s">
        <v>84</v>
      </c>
      <c r="H454" s="64"/>
      <c r="I454" s="64">
        <v>2260001020</v>
      </c>
      <c r="J454" s="65" t="s">
        <v>1</v>
      </c>
      <c r="K454" s="64" t="s">
        <v>1</v>
      </c>
      <c r="L454" s="64" t="s">
        <v>19</v>
      </c>
      <c r="M454" s="71" t="s">
        <v>19</v>
      </c>
      <c r="N454" s="71">
        <v>0</v>
      </c>
      <c r="O454" s="71">
        <v>0</v>
      </c>
      <c r="P454" s="71" t="s">
        <v>19</v>
      </c>
      <c r="Q454" s="71">
        <v>0</v>
      </c>
      <c r="R454" s="66">
        <v>1</v>
      </c>
      <c r="S454" s="66">
        <f t="shared" si="53"/>
        <v>0</v>
      </c>
      <c r="T454" s="66">
        <f t="shared" si="51"/>
        <v>0</v>
      </c>
      <c r="U454" s="71">
        <v>0</v>
      </c>
      <c r="V454" s="71">
        <v>0</v>
      </c>
      <c r="W454" s="71" t="s">
        <v>19</v>
      </c>
      <c r="X454" s="71">
        <v>0</v>
      </c>
      <c r="Y454" s="66">
        <v>1</v>
      </c>
      <c r="Z454" s="66">
        <f t="shared" si="54"/>
        <v>0</v>
      </c>
      <c r="AA454" s="66">
        <f t="shared" si="55"/>
        <v>0</v>
      </c>
      <c r="AB454" s="71">
        <v>0</v>
      </c>
      <c r="AC454" s="71">
        <v>0</v>
      </c>
      <c r="AD454" s="71"/>
      <c r="AE454" s="71">
        <v>0</v>
      </c>
      <c r="AF454" s="72">
        <v>1</v>
      </c>
      <c r="AG454" s="66">
        <f t="shared" si="57"/>
        <v>0</v>
      </c>
      <c r="AH454" s="66">
        <f t="shared" si="56"/>
        <v>0</v>
      </c>
      <c r="AI454" s="67" t="s">
        <v>69</v>
      </c>
      <c r="AJ454" s="164"/>
      <c r="AS454" s="155"/>
      <c r="AT454" s="155"/>
      <c r="AU454" s="155"/>
      <c r="AV454" s="155"/>
      <c r="AW454" s="155"/>
      <c r="AX454" s="155"/>
      <c r="AY454" s="155"/>
      <c r="AZ454" s="155"/>
      <c r="BA454" s="155"/>
    </row>
    <row r="455" spans="1:59" x14ac:dyDescent="0.25">
      <c r="A455" s="70" t="s">
        <v>16</v>
      </c>
      <c r="B455" s="64">
        <v>34017</v>
      </c>
      <c r="C455" s="64" t="s">
        <v>35</v>
      </c>
      <c r="D455" s="64" t="s">
        <v>53</v>
      </c>
      <c r="E455" s="64" t="s">
        <v>86</v>
      </c>
      <c r="F455" s="64" t="s">
        <v>83</v>
      </c>
      <c r="G455" s="64" t="s">
        <v>84</v>
      </c>
      <c r="H455" s="64"/>
      <c r="I455" s="64">
        <v>2260001030</v>
      </c>
      <c r="J455" s="65" t="s">
        <v>1</v>
      </c>
      <c r="K455" s="64" t="s">
        <v>1</v>
      </c>
      <c r="L455" s="64" t="s">
        <v>19</v>
      </c>
      <c r="M455" s="71" t="s">
        <v>19</v>
      </c>
      <c r="N455" s="71">
        <v>7.3094692035999984E-2</v>
      </c>
      <c r="O455" s="71">
        <v>7.3094692035999984E-2</v>
      </c>
      <c r="P455" s="71" t="s">
        <v>19</v>
      </c>
      <c r="Q455" s="71">
        <v>3.8541166840000002E-2</v>
      </c>
      <c r="R455" s="66">
        <v>1</v>
      </c>
      <c r="S455" s="66">
        <f t="shared" si="53"/>
        <v>3.8541166840000002E-2</v>
      </c>
      <c r="T455" s="66">
        <f t="shared" si="51"/>
        <v>3.4553525195999982E-2</v>
      </c>
      <c r="U455" s="71">
        <v>5.9039221000000005E-4</v>
      </c>
      <c r="V455" s="71">
        <v>5.9039221000000005E-4</v>
      </c>
      <c r="W455" s="71" t="s">
        <v>19</v>
      </c>
      <c r="X455" s="71">
        <v>8.2820224666666669E-4</v>
      </c>
      <c r="Y455" s="66">
        <v>1</v>
      </c>
      <c r="Z455" s="66">
        <f t="shared" si="54"/>
        <v>8.2820224666666669E-4</v>
      </c>
      <c r="AA455" s="66">
        <f t="shared" si="55"/>
        <v>-2.3781003666666664E-4</v>
      </c>
      <c r="AB455" s="71">
        <v>7.8972190999999997E-2</v>
      </c>
      <c r="AC455" s="71">
        <v>7.8972190999999997E-2</v>
      </c>
      <c r="AD455" s="71"/>
      <c r="AE455" s="71">
        <v>8.2347701113333338E-2</v>
      </c>
      <c r="AF455" s="72">
        <v>1</v>
      </c>
      <c r="AG455" s="66">
        <f t="shared" si="57"/>
        <v>8.2347701113333338E-2</v>
      </c>
      <c r="AH455" s="66">
        <f t="shared" si="56"/>
        <v>-3.3755101133333409E-3</v>
      </c>
      <c r="AI455" s="67" t="s">
        <v>69</v>
      </c>
      <c r="AJ455" s="164"/>
      <c r="AS455" s="155"/>
      <c r="AT455" s="155"/>
      <c r="AU455" s="155"/>
      <c r="AV455" s="155"/>
      <c r="AW455" s="155"/>
      <c r="AX455" s="155"/>
      <c r="AY455" s="155"/>
      <c r="AZ455" s="155"/>
      <c r="BA455" s="155"/>
    </row>
    <row r="456" spans="1:59" x14ac:dyDescent="0.25">
      <c r="A456" s="70" t="s">
        <v>16</v>
      </c>
      <c r="B456" s="64">
        <v>34017</v>
      </c>
      <c r="C456" s="64" t="s">
        <v>35</v>
      </c>
      <c r="D456" s="64" t="s">
        <v>53</v>
      </c>
      <c r="E456" s="64" t="s">
        <v>87</v>
      </c>
      <c r="F456" s="64" t="s">
        <v>83</v>
      </c>
      <c r="G456" s="64" t="s">
        <v>84</v>
      </c>
      <c r="H456" s="64"/>
      <c r="I456" s="64">
        <v>2260001060</v>
      </c>
      <c r="J456" s="65" t="s">
        <v>1</v>
      </c>
      <c r="K456" s="64" t="s">
        <v>1</v>
      </c>
      <c r="L456" s="68" t="s">
        <v>19</v>
      </c>
      <c r="M456" s="71" t="s">
        <v>19</v>
      </c>
      <c r="N456" s="71">
        <v>1.5988546838400001E-3</v>
      </c>
      <c r="O456" s="71">
        <v>1.5988546838400001E-3</v>
      </c>
      <c r="P456" s="71" t="s">
        <v>19</v>
      </c>
      <c r="Q456" s="71">
        <v>8.6568078666666678E-4</v>
      </c>
      <c r="R456" s="66">
        <v>1</v>
      </c>
      <c r="S456" s="66">
        <f t="shared" si="53"/>
        <v>8.6568078666666678E-4</v>
      </c>
      <c r="T456" s="66">
        <f t="shared" si="51"/>
        <v>7.3317389717333329E-4</v>
      </c>
      <c r="U456" s="71">
        <v>4.0087507286999999E-4</v>
      </c>
      <c r="V456" s="71">
        <v>4.0087507286999999E-4</v>
      </c>
      <c r="W456" s="71" t="s">
        <v>19</v>
      </c>
      <c r="X456" s="71">
        <v>2.3515946666666666E-4</v>
      </c>
      <c r="Y456" s="66">
        <v>1</v>
      </c>
      <c r="Z456" s="66">
        <f t="shared" si="54"/>
        <v>2.3515946666666666E-4</v>
      </c>
      <c r="AA456" s="66">
        <f t="shared" si="55"/>
        <v>1.6571560620333333E-4</v>
      </c>
      <c r="AB456" s="71">
        <v>2.8110157279E-2</v>
      </c>
      <c r="AC456" s="71">
        <v>2.8110157279E-2</v>
      </c>
      <c r="AD456" s="71"/>
      <c r="AE456" s="71">
        <v>2.6441844843333329E-2</v>
      </c>
      <c r="AF456" s="72">
        <v>1</v>
      </c>
      <c r="AG456" s="66">
        <f t="shared" si="57"/>
        <v>2.6441844843333329E-2</v>
      </c>
      <c r="AH456" s="66">
        <f t="shared" si="56"/>
        <v>1.6683124356666711E-3</v>
      </c>
      <c r="AI456" s="67" t="s">
        <v>70</v>
      </c>
      <c r="AJ456" s="164"/>
      <c r="AS456" s="155"/>
      <c r="AT456" s="155"/>
      <c r="AU456" s="155"/>
      <c r="AV456" s="155"/>
      <c r="AW456" s="155"/>
      <c r="AX456" s="155"/>
      <c r="AY456" s="155"/>
      <c r="AZ456" s="155"/>
      <c r="BA456" s="155"/>
    </row>
    <row r="457" spans="1:59" x14ac:dyDescent="0.25">
      <c r="A457" s="70" t="s">
        <v>16</v>
      </c>
      <c r="B457" s="64">
        <v>34017</v>
      </c>
      <c r="C457" s="64" t="s">
        <v>35</v>
      </c>
      <c r="D457" s="64" t="s">
        <v>53</v>
      </c>
      <c r="E457" s="64" t="s">
        <v>88</v>
      </c>
      <c r="F457" s="64" t="s">
        <v>89</v>
      </c>
      <c r="G457" s="64" t="s">
        <v>84</v>
      </c>
      <c r="H457" s="64"/>
      <c r="I457" s="64">
        <v>2260002006</v>
      </c>
      <c r="J457" s="65" t="s">
        <v>1</v>
      </c>
      <c r="K457" s="64" t="s">
        <v>1</v>
      </c>
      <c r="L457" s="64" t="s">
        <v>19</v>
      </c>
      <c r="M457" s="71" t="s">
        <v>19</v>
      </c>
      <c r="N457" s="71">
        <v>2.2970857835000004E-2</v>
      </c>
      <c r="O457" s="71">
        <v>2.2970857835000004E-2</v>
      </c>
      <c r="P457" s="71" t="s">
        <v>19</v>
      </c>
      <c r="Q457" s="71">
        <v>2.3083106273333334E-2</v>
      </c>
      <c r="R457" s="66">
        <v>1</v>
      </c>
      <c r="S457" s="66">
        <f t="shared" si="53"/>
        <v>2.3083106273333334E-2</v>
      </c>
      <c r="T457" s="66">
        <f t="shared" ref="T457:T520" si="58">O457-S457</f>
        <v>-1.1224843833333026E-4</v>
      </c>
      <c r="U457" s="71">
        <v>5.5525528000000002E-4</v>
      </c>
      <c r="V457" s="71">
        <v>5.5525528000000002E-4</v>
      </c>
      <c r="W457" s="71" t="s">
        <v>19</v>
      </c>
      <c r="X457" s="71">
        <v>5.7871275000000004E-4</v>
      </c>
      <c r="Y457" s="66">
        <v>1</v>
      </c>
      <c r="Z457" s="66">
        <f t="shared" si="54"/>
        <v>5.7871275000000004E-4</v>
      </c>
      <c r="AA457" s="66">
        <f t="shared" si="55"/>
        <v>-2.3457470000000022E-5</v>
      </c>
      <c r="AB457" s="71">
        <v>9.6549749000000004E-2</v>
      </c>
      <c r="AC457" s="71">
        <v>9.6549749000000004E-2</v>
      </c>
      <c r="AD457" s="71"/>
      <c r="AE457" s="71">
        <v>9.6317643180000009E-2</v>
      </c>
      <c r="AF457" s="72">
        <v>1</v>
      </c>
      <c r="AG457" s="66">
        <f t="shared" si="57"/>
        <v>9.6317643180000009E-2</v>
      </c>
      <c r="AH457" s="66">
        <f t="shared" si="56"/>
        <v>2.321058199999948E-4</v>
      </c>
      <c r="AI457" s="67" t="s">
        <v>70</v>
      </c>
      <c r="AJ457" s="164"/>
      <c r="AS457" s="155"/>
      <c r="AT457" s="155"/>
      <c r="AU457" s="155"/>
      <c r="AV457" s="155"/>
      <c r="AW457" s="155"/>
      <c r="AX457" s="155"/>
      <c r="AY457" s="155"/>
      <c r="AZ457" s="155"/>
      <c r="BA457" s="155"/>
    </row>
    <row r="458" spans="1:59" x14ac:dyDescent="0.25">
      <c r="A458" s="70" t="s">
        <v>16</v>
      </c>
      <c r="B458" s="64">
        <v>34017</v>
      </c>
      <c r="C458" s="64" t="s">
        <v>35</v>
      </c>
      <c r="D458" s="64" t="s">
        <v>53</v>
      </c>
      <c r="E458" s="64" t="s">
        <v>90</v>
      </c>
      <c r="F458" s="64" t="s">
        <v>89</v>
      </c>
      <c r="G458" s="64" t="s">
        <v>84</v>
      </c>
      <c r="H458" s="64"/>
      <c r="I458" s="64">
        <v>2260002009</v>
      </c>
      <c r="J458" s="65" t="s">
        <v>1</v>
      </c>
      <c r="K458" s="64" t="s">
        <v>1</v>
      </c>
      <c r="L458" s="64" t="s">
        <v>19</v>
      </c>
      <c r="M458" s="71" t="s">
        <v>19</v>
      </c>
      <c r="N458" s="71">
        <v>8.2918907711999987E-4</v>
      </c>
      <c r="O458" s="71">
        <v>8.2918907711999987E-4</v>
      </c>
      <c r="P458" s="71" t="s">
        <v>19</v>
      </c>
      <c r="Q458" s="71">
        <v>8.0101193333333327E-4</v>
      </c>
      <c r="R458" s="66">
        <v>1</v>
      </c>
      <c r="S458" s="66">
        <f t="shared" si="53"/>
        <v>8.0101193333333327E-4</v>
      </c>
      <c r="T458" s="66">
        <f t="shared" si="58"/>
        <v>2.8177143786666599E-5</v>
      </c>
      <c r="U458" s="71">
        <v>3.7088524999999997E-5</v>
      </c>
      <c r="V458" s="71">
        <v>3.7088524999999997E-5</v>
      </c>
      <c r="W458" s="71" t="s">
        <v>19</v>
      </c>
      <c r="X458" s="71">
        <v>3.8948286666666662E-5</v>
      </c>
      <c r="Y458" s="66">
        <v>1</v>
      </c>
      <c r="Z458" s="66">
        <f t="shared" si="54"/>
        <v>3.8948286666666662E-5</v>
      </c>
      <c r="AA458" s="66">
        <f t="shared" si="55"/>
        <v>-1.8597616666666649E-6</v>
      </c>
      <c r="AB458" s="71">
        <v>3.6194902E-3</v>
      </c>
      <c r="AC458" s="71">
        <v>3.6194902E-3</v>
      </c>
      <c r="AD458" s="71"/>
      <c r="AE458" s="71">
        <v>3.6111675599999997E-3</v>
      </c>
      <c r="AF458" s="72">
        <v>1</v>
      </c>
      <c r="AG458" s="66">
        <f t="shared" si="57"/>
        <v>3.6111675599999997E-3</v>
      </c>
      <c r="AH458" s="66">
        <f t="shared" si="56"/>
        <v>8.3226400000003219E-6</v>
      </c>
      <c r="AI458" s="67" t="s">
        <v>70</v>
      </c>
      <c r="AJ458" s="164"/>
      <c r="AS458" s="155"/>
      <c r="AT458" s="155"/>
      <c r="AU458" s="155"/>
      <c r="AV458" s="155"/>
      <c r="AW458" s="155"/>
      <c r="AX458" s="155"/>
      <c r="AY458" s="155"/>
      <c r="AZ458" s="155"/>
      <c r="BA458" s="155"/>
    </row>
    <row r="459" spans="1:59" x14ac:dyDescent="0.25">
      <c r="A459" s="70" t="s">
        <v>16</v>
      </c>
      <c r="B459" s="64">
        <v>34017</v>
      </c>
      <c r="C459" s="64" t="s">
        <v>35</v>
      </c>
      <c r="D459" s="64" t="s">
        <v>53</v>
      </c>
      <c r="E459" s="64" t="s">
        <v>91</v>
      </c>
      <c r="F459" s="64" t="s">
        <v>89</v>
      </c>
      <c r="G459" s="64" t="s">
        <v>84</v>
      </c>
      <c r="H459" s="64"/>
      <c r="I459" s="64">
        <v>2260002021</v>
      </c>
      <c r="J459" s="65" t="s">
        <v>1</v>
      </c>
      <c r="K459" s="64" t="s">
        <v>1</v>
      </c>
      <c r="L459" s="64" t="s">
        <v>19</v>
      </c>
      <c r="M459" s="71" t="s">
        <v>19</v>
      </c>
      <c r="N459" s="71">
        <v>9.8702415203999992E-4</v>
      </c>
      <c r="O459" s="71">
        <v>9.8702415203999992E-4</v>
      </c>
      <c r="P459" s="71" t="s">
        <v>19</v>
      </c>
      <c r="Q459" s="71">
        <v>9.5643764333333341E-4</v>
      </c>
      <c r="R459" s="66">
        <v>1</v>
      </c>
      <c r="S459" s="66">
        <f t="shared" si="53"/>
        <v>9.5643764333333341E-4</v>
      </c>
      <c r="T459" s="66">
        <f t="shared" si="58"/>
        <v>3.0586508706666508E-5</v>
      </c>
      <c r="U459" s="71">
        <v>4.4413733000000002E-5</v>
      </c>
      <c r="V459" s="71">
        <v>4.4413733000000002E-5</v>
      </c>
      <c r="W459" s="71" t="s">
        <v>19</v>
      </c>
      <c r="X459" s="71">
        <v>4.6664456666666666E-5</v>
      </c>
      <c r="Y459" s="66">
        <v>1</v>
      </c>
      <c r="Z459" s="66">
        <f t="shared" si="54"/>
        <v>4.6664456666666666E-5</v>
      </c>
      <c r="AA459" s="66">
        <f t="shared" si="55"/>
        <v>-2.2507236666666645E-6</v>
      </c>
      <c r="AB459" s="71">
        <v>4.3672663000000004E-3</v>
      </c>
      <c r="AC459" s="71">
        <v>4.3672663000000004E-3</v>
      </c>
      <c r="AD459" s="71"/>
      <c r="AE459" s="71">
        <v>4.3566965566666669E-3</v>
      </c>
      <c r="AF459" s="72">
        <v>1</v>
      </c>
      <c r="AG459" s="66">
        <f t="shared" si="57"/>
        <v>4.3566965566666669E-3</v>
      </c>
      <c r="AH459" s="66">
        <f t="shared" si="56"/>
        <v>1.0569743333333458E-5</v>
      </c>
      <c r="AI459" s="67" t="s">
        <v>70</v>
      </c>
      <c r="AJ459" s="164"/>
      <c r="AS459" s="155"/>
      <c r="AT459" s="155"/>
      <c r="AU459" s="155"/>
      <c r="AV459" s="155"/>
      <c r="AW459" s="155"/>
      <c r="AX459" s="155"/>
      <c r="AY459" s="155"/>
      <c r="AZ459" s="155"/>
      <c r="BA459" s="155"/>
    </row>
    <row r="460" spans="1:59" x14ac:dyDescent="0.25">
      <c r="A460" s="70" t="s">
        <v>16</v>
      </c>
      <c r="B460" s="64">
        <v>34017</v>
      </c>
      <c r="C460" s="64" t="s">
        <v>35</v>
      </c>
      <c r="D460" s="64" t="s">
        <v>53</v>
      </c>
      <c r="E460" s="64" t="s">
        <v>92</v>
      </c>
      <c r="F460" s="64" t="s">
        <v>89</v>
      </c>
      <c r="G460" s="64" t="s">
        <v>84</v>
      </c>
      <c r="H460" s="64"/>
      <c r="I460" s="64">
        <v>2260002027</v>
      </c>
      <c r="J460" s="65" t="s">
        <v>1</v>
      </c>
      <c r="K460" s="64" t="s">
        <v>1</v>
      </c>
      <c r="L460" s="64" t="s">
        <v>19</v>
      </c>
      <c r="M460" s="71" t="s">
        <v>19</v>
      </c>
      <c r="N460" s="71">
        <v>8.0610027106000003E-6</v>
      </c>
      <c r="O460" s="71">
        <v>8.0610027106000003E-6</v>
      </c>
      <c r="P460" s="66" t="s">
        <v>19</v>
      </c>
      <c r="Q460" s="71">
        <v>7.7161700000000004E-6</v>
      </c>
      <c r="R460" s="66">
        <v>1</v>
      </c>
      <c r="S460" s="66">
        <f t="shared" ref="S460:S467" si="59">R460*Q460</f>
        <v>7.7161700000000004E-6</v>
      </c>
      <c r="T460" s="66">
        <f t="shared" si="58"/>
        <v>3.4483271059999995E-7</v>
      </c>
      <c r="U460" s="71">
        <v>3.1002672999999997E-7</v>
      </c>
      <c r="V460" s="71">
        <v>3.1002672999999997E-7</v>
      </c>
      <c r="W460" s="71" t="s">
        <v>19</v>
      </c>
      <c r="X460" s="71">
        <v>0</v>
      </c>
      <c r="Y460" s="66">
        <v>1</v>
      </c>
      <c r="Z460" s="66">
        <f t="shared" ref="Z460:Z467" si="60">Y460*X460</f>
        <v>0</v>
      </c>
      <c r="AA460" s="66">
        <f t="shared" ref="AA460:AA467" si="61">V460-Z460</f>
        <v>3.1002672999999997E-7</v>
      </c>
      <c r="AB460" s="71">
        <v>3.1625982999999999E-5</v>
      </c>
      <c r="AC460" s="71">
        <v>3.1625982999999999E-5</v>
      </c>
      <c r="AD460" s="71"/>
      <c r="AE460" s="71">
        <v>3.1232116666666665E-5</v>
      </c>
      <c r="AF460" s="72">
        <v>1</v>
      </c>
      <c r="AG460" s="66">
        <f t="shared" si="57"/>
        <v>3.1232116666666665E-5</v>
      </c>
      <c r="AH460" s="66">
        <f t="shared" ref="AH460:AH467" si="62">AC460-AG460</f>
        <v>3.938663333333332E-7</v>
      </c>
      <c r="AI460" s="67" t="s">
        <v>71</v>
      </c>
      <c r="AJ460" s="162"/>
      <c r="AS460" s="155"/>
      <c r="AT460" s="155"/>
      <c r="AU460" s="155"/>
      <c r="AV460" s="155"/>
      <c r="AW460" s="155"/>
      <c r="AX460" s="155"/>
      <c r="AY460" s="155"/>
      <c r="AZ460" s="155"/>
      <c r="BA460" s="155"/>
    </row>
    <row r="461" spans="1:59" x14ac:dyDescent="0.25">
      <c r="A461" s="70" t="s">
        <v>16</v>
      </c>
      <c r="B461" s="64">
        <v>34017</v>
      </c>
      <c r="C461" s="64" t="s">
        <v>35</v>
      </c>
      <c r="D461" s="64" t="s">
        <v>53</v>
      </c>
      <c r="E461" s="64" t="s">
        <v>93</v>
      </c>
      <c r="F461" s="64" t="s">
        <v>89</v>
      </c>
      <c r="G461" s="64" t="s">
        <v>84</v>
      </c>
      <c r="H461" s="64"/>
      <c r="I461" s="64">
        <v>2260002039</v>
      </c>
      <c r="J461" s="65" t="s">
        <v>1</v>
      </c>
      <c r="K461" s="64" t="s">
        <v>1</v>
      </c>
      <c r="L461" s="64" t="s">
        <v>19</v>
      </c>
      <c r="M461" s="71" t="s">
        <v>19</v>
      </c>
      <c r="N461" s="71">
        <v>5.8365498789100002E-2</v>
      </c>
      <c r="O461" s="71">
        <v>5.8365498789100002E-2</v>
      </c>
      <c r="P461" s="66" t="s">
        <v>19</v>
      </c>
      <c r="Q461" s="71">
        <v>5.8930227473333326E-2</v>
      </c>
      <c r="R461" s="66">
        <v>1</v>
      </c>
      <c r="S461" s="66">
        <f t="shared" si="59"/>
        <v>5.8930227473333326E-2</v>
      </c>
      <c r="T461" s="66">
        <f t="shared" si="58"/>
        <v>-5.6472868423332323E-4</v>
      </c>
      <c r="U461" s="71">
        <v>1.45956487E-3</v>
      </c>
      <c r="V461" s="71">
        <v>1.45956487E-3</v>
      </c>
      <c r="W461" s="71" t="s">
        <v>19</v>
      </c>
      <c r="X461" s="71">
        <v>1.5211877999999999E-3</v>
      </c>
      <c r="Y461" s="66">
        <v>1</v>
      </c>
      <c r="Z461" s="66">
        <f t="shared" si="60"/>
        <v>1.5211877999999999E-3</v>
      </c>
      <c r="AA461" s="66">
        <f t="shared" si="61"/>
        <v>-6.1622929999999862E-5</v>
      </c>
      <c r="AB461" s="71">
        <v>0.25148510099999999</v>
      </c>
      <c r="AC461" s="71">
        <v>0.25148510099999999</v>
      </c>
      <c r="AD461" s="71"/>
      <c r="AE461" s="71">
        <v>0.25088024445000001</v>
      </c>
      <c r="AF461" s="72">
        <v>1</v>
      </c>
      <c r="AG461" s="66">
        <f t="shared" si="57"/>
        <v>0.25088024445000001</v>
      </c>
      <c r="AH461" s="66">
        <f t="shared" si="62"/>
        <v>6.0485654999997696E-4</v>
      </c>
      <c r="AI461" s="67" t="s">
        <v>71</v>
      </c>
      <c r="AJ461" s="162"/>
      <c r="AS461" s="155"/>
      <c r="AT461" s="155"/>
      <c r="AU461" s="155"/>
      <c r="AV461" s="155"/>
      <c r="AW461" s="155"/>
      <c r="AX461" s="155"/>
      <c r="AY461" s="155"/>
      <c r="AZ461" s="155"/>
      <c r="BA461" s="155"/>
    </row>
    <row r="462" spans="1:59" x14ac:dyDescent="0.25">
      <c r="A462" s="70" t="s">
        <v>16</v>
      </c>
      <c r="B462" s="64">
        <v>34017</v>
      </c>
      <c r="C462" s="64" t="s">
        <v>35</v>
      </c>
      <c r="D462" s="64" t="s">
        <v>53</v>
      </c>
      <c r="E462" s="64" t="s">
        <v>94</v>
      </c>
      <c r="F462" s="64" t="s">
        <v>89</v>
      </c>
      <c r="G462" s="64" t="s">
        <v>84</v>
      </c>
      <c r="H462" s="64"/>
      <c r="I462" s="64">
        <v>2260002054</v>
      </c>
      <c r="J462" s="65" t="s">
        <v>1</v>
      </c>
      <c r="K462" s="64" t="s">
        <v>1</v>
      </c>
      <c r="L462" s="64" t="s">
        <v>19</v>
      </c>
      <c r="M462" s="71" t="s">
        <v>19</v>
      </c>
      <c r="N462" s="71">
        <v>2.0081403894999997E-4</v>
      </c>
      <c r="O462" s="71">
        <v>2.0081403894999997E-4</v>
      </c>
      <c r="P462" s="66" t="s">
        <v>19</v>
      </c>
      <c r="Q462" s="71">
        <v>1.9510887000000001E-4</v>
      </c>
      <c r="R462" s="66">
        <v>1</v>
      </c>
      <c r="S462" s="66">
        <f t="shared" si="59"/>
        <v>1.9510887000000001E-4</v>
      </c>
      <c r="T462" s="66">
        <f t="shared" si="58"/>
        <v>5.7051689499999596E-6</v>
      </c>
      <c r="U462" s="71">
        <v>8.7374737999999996E-6</v>
      </c>
      <c r="V462" s="71">
        <v>8.7374737999999996E-6</v>
      </c>
      <c r="W462" s="71" t="s">
        <v>19</v>
      </c>
      <c r="X462" s="71">
        <v>8.8184800000000007E-6</v>
      </c>
      <c r="Y462" s="66">
        <v>1</v>
      </c>
      <c r="Z462" s="66">
        <f t="shared" si="60"/>
        <v>8.8184800000000007E-6</v>
      </c>
      <c r="AA462" s="66">
        <f t="shared" si="61"/>
        <v>-8.1006200000001047E-8</v>
      </c>
      <c r="AB462" s="71">
        <v>8.9131417999999997E-4</v>
      </c>
      <c r="AC462" s="71">
        <v>8.9131417999999997E-4</v>
      </c>
      <c r="AD462" s="71"/>
      <c r="AE462" s="71">
        <v>8.8919673333333327E-4</v>
      </c>
      <c r="AF462" s="72">
        <v>1</v>
      </c>
      <c r="AG462" s="66">
        <f t="shared" si="57"/>
        <v>8.8919673333333327E-4</v>
      </c>
      <c r="AH462" s="66">
        <f t="shared" si="62"/>
        <v>2.1174466666667004E-6</v>
      </c>
      <c r="AI462" s="67" t="s">
        <v>71</v>
      </c>
      <c r="AJ462" s="162"/>
      <c r="AS462" s="155"/>
      <c r="AT462" s="155"/>
      <c r="AU462" s="155"/>
      <c r="AV462" s="155"/>
      <c r="AW462" s="155"/>
      <c r="AX462" s="155"/>
      <c r="AY462" s="155"/>
      <c r="AZ462" s="155"/>
      <c r="BA462" s="155"/>
    </row>
    <row r="463" spans="1:59" x14ac:dyDescent="0.25">
      <c r="A463" s="70" t="s">
        <v>16</v>
      </c>
      <c r="B463" s="64">
        <v>34017</v>
      </c>
      <c r="C463" s="64" t="s">
        <v>35</v>
      </c>
      <c r="D463" s="64" t="s">
        <v>53</v>
      </c>
      <c r="E463" s="64" t="s">
        <v>95</v>
      </c>
      <c r="F463" s="64" t="s">
        <v>96</v>
      </c>
      <c r="G463" s="64" t="s">
        <v>84</v>
      </c>
      <c r="H463" s="64"/>
      <c r="I463" s="64">
        <v>2260003030</v>
      </c>
      <c r="J463" s="65" t="s">
        <v>1</v>
      </c>
      <c r="K463" s="64" t="s">
        <v>1</v>
      </c>
      <c r="L463" s="64" t="s">
        <v>19</v>
      </c>
      <c r="M463" s="71" t="s">
        <v>19</v>
      </c>
      <c r="N463" s="71">
        <v>1.3020903700999999E-4</v>
      </c>
      <c r="O463" s="71">
        <v>1.3020903700999999E-4</v>
      </c>
      <c r="P463" s="66" t="s">
        <v>19</v>
      </c>
      <c r="Q463" s="71">
        <v>6.1361923333333346E-5</v>
      </c>
      <c r="R463" s="66">
        <v>1</v>
      </c>
      <c r="S463" s="66">
        <f t="shared" si="59"/>
        <v>6.1361923333333346E-5</v>
      </c>
      <c r="T463" s="66">
        <f t="shared" si="58"/>
        <v>6.8847113676666645E-5</v>
      </c>
      <c r="U463" s="71">
        <v>5.2612845E-6</v>
      </c>
      <c r="V463" s="71">
        <v>5.2612845E-6</v>
      </c>
      <c r="W463" s="71" t="s">
        <v>19</v>
      </c>
      <c r="X463" s="71">
        <v>2.2046200000000002E-6</v>
      </c>
      <c r="Y463" s="66">
        <v>1</v>
      </c>
      <c r="Z463" s="66">
        <f t="shared" si="60"/>
        <v>2.2046200000000002E-6</v>
      </c>
      <c r="AA463" s="66">
        <f t="shared" si="61"/>
        <v>3.0566644999999999E-6</v>
      </c>
      <c r="AB463" s="71">
        <v>5.3670642000000002E-4</v>
      </c>
      <c r="AC463" s="71">
        <v>5.3670642000000002E-4</v>
      </c>
      <c r="AD463" s="71"/>
      <c r="AE463" s="71">
        <v>2.5536848333333333E-4</v>
      </c>
      <c r="AF463" s="72">
        <v>1</v>
      </c>
      <c r="AG463" s="66">
        <f t="shared" si="57"/>
        <v>2.5536848333333333E-4</v>
      </c>
      <c r="AH463" s="66">
        <f t="shared" si="62"/>
        <v>2.8133793666666669E-4</v>
      </c>
      <c r="AI463" s="67" t="s">
        <v>71</v>
      </c>
      <c r="AJ463" s="162"/>
      <c r="AS463" s="155"/>
      <c r="AT463" s="155"/>
      <c r="AU463" s="155"/>
      <c r="AV463" s="155"/>
      <c r="AW463" s="155"/>
      <c r="AX463" s="155"/>
      <c r="AY463" s="155"/>
      <c r="AZ463" s="155"/>
      <c r="BA463" s="155"/>
    </row>
    <row r="464" spans="1:59" x14ac:dyDescent="0.25">
      <c r="A464" s="70" t="s">
        <v>16</v>
      </c>
      <c r="B464" s="64">
        <v>34017</v>
      </c>
      <c r="C464" s="64" t="s">
        <v>35</v>
      </c>
      <c r="D464" s="64" t="s">
        <v>53</v>
      </c>
      <c r="E464" s="64" t="s">
        <v>97</v>
      </c>
      <c r="F464" s="64" t="s">
        <v>96</v>
      </c>
      <c r="G464" s="64" t="s">
        <v>84</v>
      </c>
      <c r="H464" s="64"/>
      <c r="I464" s="64">
        <v>2260003040</v>
      </c>
      <c r="J464" s="65" t="s">
        <v>1</v>
      </c>
      <c r="K464" s="64" t="s">
        <v>1</v>
      </c>
      <c r="L464" s="64" t="s">
        <v>19</v>
      </c>
      <c r="M464" s="71" t="s">
        <v>19</v>
      </c>
      <c r="N464" s="71">
        <v>1.0003904066200001E-5</v>
      </c>
      <c r="O464" s="71">
        <v>1.0003904066200001E-5</v>
      </c>
      <c r="P464" s="66" t="s">
        <v>19</v>
      </c>
      <c r="Q464" s="71">
        <v>4.4092400000000003E-6</v>
      </c>
      <c r="R464" s="66">
        <v>1</v>
      </c>
      <c r="S464" s="66">
        <f t="shared" si="59"/>
        <v>4.4092400000000003E-6</v>
      </c>
      <c r="T464" s="66">
        <f t="shared" si="58"/>
        <v>5.5946640662000004E-6</v>
      </c>
      <c r="U464" s="71">
        <v>4.1921305000000001E-7</v>
      </c>
      <c r="V464" s="71">
        <v>4.1921305000000001E-7</v>
      </c>
      <c r="W464" s="71" t="s">
        <v>19</v>
      </c>
      <c r="X464" s="71">
        <v>0</v>
      </c>
      <c r="Y464" s="66">
        <v>1</v>
      </c>
      <c r="Z464" s="66">
        <f t="shared" si="60"/>
        <v>0</v>
      </c>
      <c r="AA464" s="66">
        <f t="shared" si="61"/>
        <v>4.1921305000000001E-7</v>
      </c>
      <c r="AB464" s="71">
        <v>4.2764138999999999E-5</v>
      </c>
      <c r="AC464" s="71">
        <v>4.2764138999999999E-5</v>
      </c>
      <c r="AD464" s="71"/>
      <c r="AE464" s="71">
        <v>2.0209016666666669E-5</v>
      </c>
      <c r="AF464" s="72">
        <v>1</v>
      </c>
      <c r="AG464" s="66">
        <f t="shared" si="57"/>
        <v>2.0209016666666669E-5</v>
      </c>
      <c r="AH464" s="66">
        <f t="shared" si="62"/>
        <v>2.255512233333333E-5</v>
      </c>
      <c r="AI464" s="67" t="s">
        <v>71</v>
      </c>
      <c r="AJ464" s="162"/>
      <c r="AS464" s="155"/>
      <c r="AT464" s="155"/>
      <c r="AU464" s="155"/>
      <c r="AV464" s="155"/>
      <c r="AW464" s="155"/>
      <c r="AX464" s="155"/>
      <c r="AY464" s="155"/>
      <c r="AZ464" s="155"/>
      <c r="BA464" s="155"/>
    </row>
    <row r="465" spans="1:53" x14ac:dyDescent="0.25">
      <c r="A465" s="70" t="s">
        <v>16</v>
      </c>
      <c r="B465" s="64">
        <v>34017</v>
      </c>
      <c r="C465" s="64" t="s">
        <v>35</v>
      </c>
      <c r="D465" s="64" t="s">
        <v>53</v>
      </c>
      <c r="E465" s="64" t="s">
        <v>98</v>
      </c>
      <c r="F465" s="64" t="s">
        <v>99</v>
      </c>
      <c r="G465" s="64" t="s">
        <v>84</v>
      </c>
      <c r="H465" s="64"/>
      <c r="I465" s="64">
        <v>2260004015</v>
      </c>
      <c r="J465" s="65" t="s">
        <v>1</v>
      </c>
      <c r="K465" s="64" t="s">
        <v>1</v>
      </c>
      <c r="L465" s="64" t="s">
        <v>19</v>
      </c>
      <c r="M465" s="71" t="s">
        <v>19</v>
      </c>
      <c r="N465" s="71">
        <v>2.9773030763740006E-3</v>
      </c>
      <c r="O465" s="71">
        <v>2.9773030763740006E-3</v>
      </c>
      <c r="P465" s="66" t="s">
        <v>19</v>
      </c>
      <c r="Q465" s="71">
        <v>4.5106525200000001E-3</v>
      </c>
      <c r="R465" s="66">
        <v>1</v>
      </c>
      <c r="S465" s="66">
        <f t="shared" si="59"/>
        <v>4.5106525200000001E-3</v>
      </c>
      <c r="T465" s="66">
        <f t="shared" si="58"/>
        <v>-1.5333494436259995E-3</v>
      </c>
      <c r="U465" s="71">
        <v>8.9854024499999994E-5</v>
      </c>
      <c r="V465" s="71">
        <v>8.9854024499999994E-5</v>
      </c>
      <c r="W465" s="71" t="s">
        <v>19</v>
      </c>
      <c r="X465" s="71">
        <v>1.9400655999999997E-4</v>
      </c>
      <c r="Y465" s="66">
        <v>1</v>
      </c>
      <c r="Z465" s="66">
        <f t="shared" si="60"/>
        <v>1.9400655999999997E-4</v>
      </c>
      <c r="AA465" s="66">
        <f t="shared" si="61"/>
        <v>-1.0415253549999998E-4</v>
      </c>
      <c r="AB465" s="71">
        <v>8.5407812E-3</v>
      </c>
      <c r="AC465" s="71">
        <v>8.5407812E-3</v>
      </c>
      <c r="AD465" s="71"/>
      <c r="AE465" s="71">
        <v>1.675878636666667E-2</v>
      </c>
      <c r="AF465" s="72">
        <v>1</v>
      </c>
      <c r="AG465" s="66">
        <f t="shared" si="57"/>
        <v>1.675878636666667E-2</v>
      </c>
      <c r="AH465" s="66">
        <f t="shared" si="62"/>
        <v>-8.2180051666666705E-3</v>
      </c>
      <c r="AI465" s="67" t="s">
        <v>71</v>
      </c>
      <c r="AJ465" s="162"/>
      <c r="AS465" s="155"/>
      <c r="AT465" s="155"/>
      <c r="AU465" s="155"/>
      <c r="AV465" s="155"/>
      <c r="AW465" s="155"/>
      <c r="AX465" s="155"/>
      <c r="AY465" s="155"/>
      <c r="AZ465" s="155"/>
      <c r="BA465" s="155"/>
    </row>
    <row r="466" spans="1:53" x14ac:dyDescent="0.25">
      <c r="A466" s="70" t="s">
        <v>16</v>
      </c>
      <c r="B466" s="64">
        <v>34017</v>
      </c>
      <c r="C466" s="64" t="s">
        <v>35</v>
      </c>
      <c r="D466" s="64" t="s">
        <v>53</v>
      </c>
      <c r="E466" s="64" t="s">
        <v>98</v>
      </c>
      <c r="F466" s="64" t="s">
        <v>100</v>
      </c>
      <c r="G466" s="64" t="s">
        <v>84</v>
      </c>
      <c r="H466" s="64"/>
      <c r="I466" s="64">
        <v>2260004016</v>
      </c>
      <c r="J466" s="65" t="s">
        <v>1</v>
      </c>
      <c r="K466" s="64" t="s">
        <v>1</v>
      </c>
      <c r="L466" s="64" t="s">
        <v>19</v>
      </c>
      <c r="M466" s="71" t="s">
        <v>19</v>
      </c>
      <c r="N466" s="71">
        <v>2.0000911333980004E-3</v>
      </c>
      <c r="O466" s="71">
        <v>2.0000911333980004E-3</v>
      </c>
      <c r="P466" s="66" t="s">
        <v>19</v>
      </c>
      <c r="Q466" s="71">
        <v>2.0896123233333334E-3</v>
      </c>
      <c r="R466" s="66">
        <v>1</v>
      </c>
      <c r="S466" s="66">
        <f t="shared" si="59"/>
        <v>2.0896123233333334E-3</v>
      </c>
      <c r="T466" s="66">
        <f t="shared" si="58"/>
        <v>-8.9521189935333045E-5</v>
      </c>
      <c r="U466" s="71">
        <v>8.7376735699999997E-5</v>
      </c>
      <c r="V466" s="71">
        <v>8.7376735699999997E-5</v>
      </c>
      <c r="W466" s="71" t="s">
        <v>19</v>
      </c>
      <c r="X466" s="71">
        <v>9.9207900000000009E-5</v>
      </c>
      <c r="Y466" s="66">
        <v>1</v>
      </c>
      <c r="Z466" s="66">
        <f t="shared" si="60"/>
        <v>9.9207900000000009E-5</v>
      </c>
      <c r="AA466" s="66">
        <f t="shared" si="61"/>
        <v>-1.1831164300000013E-5</v>
      </c>
      <c r="AB466" s="71">
        <v>8.038357040000001E-3</v>
      </c>
      <c r="AC466" s="71">
        <v>8.038357040000001E-3</v>
      </c>
      <c r="AD466" s="71"/>
      <c r="AE466" s="71">
        <v>8.6832633066666678E-3</v>
      </c>
      <c r="AF466" s="72">
        <v>1</v>
      </c>
      <c r="AG466" s="66">
        <f t="shared" si="57"/>
        <v>8.6832633066666678E-3</v>
      </c>
      <c r="AH466" s="66">
        <f t="shared" si="62"/>
        <v>-6.4490626666666682E-4</v>
      </c>
      <c r="AI466" s="67" t="s">
        <v>71</v>
      </c>
      <c r="AJ466" s="162"/>
      <c r="AS466" s="155"/>
      <c r="AT466" s="155"/>
      <c r="AU466" s="155"/>
      <c r="AV466" s="155"/>
      <c r="AW466" s="155"/>
      <c r="AX466" s="155"/>
      <c r="AY466" s="155"/>
      <c r="AZ466" s="155"/>
      <c r="BA466" s="155"/>
    </row>
    <row r="467" spans="1:53" x14ac:dyDescent="0.25">
      <c r="A467" s="70" t="s">
        <v>16</v>
      </c>
      <c r="B467" s="64">
        <v>34017</v>
      </c>
      <c r="C467" s="64" t="s">
        <v>35</v>
      </c>
      <c r="D467" s="64" t="s">
        <v>53</v>
      </c>
      <c r="E467" s="64" t="s">
        <v>101</v>
      </c>
      <c r="F467" s="64" t="s">
        <v>99</v>
      </c>
      <c r="G467" s="64" t="s">
        <v>84</v>
      </c>
      <c r="H467" s="64"/>
      <c r="I467" s="64">
        <v>2260004020</v>
      </c>
      <c r="J467" s="65" t="s">
        <v>1</v>
      </c>
      <c r="K467" s="64" t="s">
        <v>1</v>
      </c>
      <c r="L467" s="64" t="s">
        <v>19</v>
      </c>
      <c r="M467" s="71" t="s">
        <v>19</v>
      </c>
      <c r="N467" s="71">
        <v>2.8377922085999999E-2</v>
      </c>
      <c r="O467" s="71">
        <v>2.8377922085999999E-2</v>
      </c>
      <c r="P467" s="66" t="s">
        <v>19</v>
      </c>
      <c r="Q467" s="71">
        <v>5.6926595329999996E-2</v>
      </c>
      <c r="R467" s="66">
        <v>1</v>
      </c>
      <c r="S467" s="66">
        <f t="shared" si="59"/>
        <v>5.6926595329999996E-2</v>
      </c>
      <c r="T467" s="66">
        <f t="shared" si="58"/>
        <v>-2.8548673243999997E-2</v>
      </c>
      <c r="U467" s="71">
        <v>7.8647047999999998E-4</v>
      </c>
      <c r="V467" s="71">
        <v>7.8647047999999998E-4</v>
      </c>
      <c r="W467" s="71" t="s">
        <v>19</v>
      </c>
      <c r="X467" s="71">
        <v>1.6663252833333331E-3</v>
      </c>
      <c r="Y467" s="66">
        <v>1</v>
      </c>
      <c r="Z467" s="66">
        <f t="shared" si="60"/>
        <v>1.6663252833333331E-3</v>
      </c>
      <c r="AA467" s="66">
        <f t="shared" si="61"/>
        <v>-8.7985480333333313E-4</v>
      </c>
      <c r="AB467" s="71">
        <v>7.4100031999999996E-2</v>
      </c>
      <c r="AC467" s="71">
        <v>7.4100031999999996E-2</v>
      </c>
      <c r="AD467" s="71"/>
      <c r="AE467" s="71">
        <v>0.14904517228333333</v>
      </c>
      <c r="AF467" s="72">
        <v>1</v>
      </c>
      <c r="AG467" s="66">
        <f t="shared" si="57"/>
        <v>0.14904517228333333</v>
      </c>
      <c r="AH467" s="66">
        <f t="shared" si="62"/>
        <v>-7.4945140283333336E-2</v>
      </c>
      <c r="AI467" s="67" t="s">
        <v>71</v>
      </c>
      <c r="AJ467" s="162"/>
      <c r="AS467" s="155"/>
      <c r="AT467" s="155"/>
      <c r="AU467" s="155"/>
      <c r="AV467" s="155"/>
      <c r="AW467" s="155"/>
      <c r="AX467" s="155"/>
      <c r="AY467" s="155"/>
      <c r="AZ467" s="155"/>
      <c r="BA467" s="155"/>
    </row>
    <row r="468" spans="1:53" x14ac:dyDescent="0.25">
      <c r="A468" s="70" t="s">
        <v>16</v>
      </c>
      <c r="B468" s="64">
        <v>34017</v>
      </c>
      <c r="C468" s="64" t="s">
        <v>35</v>
      </c>
      <c r="D468" s="64" t="s">
        <v>53</v>
      </c>
      <c r="E468" s="64" t="s">
        <v>101</v>
      </c>
      <c r="F468" s="64" t="s">
        <v>100</v>
      </c>
      <c r="G468" s="64" t="s">
        <v>84</v>
      </c>
      <c r="H468" s="64"/>
      <c r="I468" s="64">
        <v>2260004021</v>
      </c>
      <c r="J468" s="65" t="s">
        <v>1</v>
      </c>
      <c r="K468" s="64" t="s">
        <v>1</v>
      </c>
      <c r="L468" s="64" t="s">
        <v>19</v>
      </c>
      <c r="M468" s="71" t="s">
        <v>19</v>
      </c>
      <c r="N468" s="71">
        <v>2.7952339958400005E-2</v>
      </c>
      <c r="O468" s="71">
        <v>2.7952339958400005E-2</v>
      </c>
      <c r="P468" s="66" t="s">
        <v>19</v>
      </c>
      <c r="Q468" s="71">
        <v>3.0854024336666671E-2</v>
      </c>
      <c r="R468" s="66">
        <v>1</v>
      </c>
      <c r="S468" s="66">
        <f t="shared" ref="S468:S531" si="63">R468*Q468</f>
        <v>3.0854024336666671E-2</v>
      </c>
      <c r="T468" s="66">
        <f t="shared" si="58"/>
        <v>-2.9016843782666661E-3</v>
      </c>
      <c r="U468" s="71">
        <v>6.0804835000000004E-4</v>
      </c>
      <c r="V468" s="71">
        <v>6.0804835000000004E-4</v>
      </c>
      <c r="W468" s="71" t="s">
        <v>19</v>
      </c>
      <c r="X468" s="71">
        <v>6.9004606000000002E-4</v>
      </c>
      <c r="Y468" s="66">
        <v>1</v>
      </c>
      <c r="Z468" s="66">
        <f t="shared" ref="Z468:Z531" si="64">Y468*X468</f>
        <v>6.9004606000000002E-4</v>
      </c>
      <c r="AA468" s="66">
        <f t="shared" ref="AA468:AA531" si="65">V468-Z468</f>
        <v>-8.1997709999999976E-5</v>
      </c>
      <c r="AB468" s="71">
        <v>0.10122990999999999</v>
      </c>
      <c r="AC468" s="71">
        <v>0.10122990999999999</v>
      </c>
      <c r="AD468" s="71"/>
      <c r="AE468" s="71">
        <v>0.10992566012999999</v>
      </c>
      <c r="AF468" s="72">
        <v>1</v>
      </c>
      <c r="AG468" s="66">
        <f t="shared" si="57"/>
        <v>0.10992566012999999</v>
      </c>
      <c r="AH468" s="66">
        <f t="shared" ref="AH468:AH531" si="66">AC468-AG468</f>
        <v>-8.695750129999999E-3</v>
      </c>
      <c r="AI468" s="67" t="s">
        <v>71</v>
      </c>
      <c r="AJ468" s="162"/>
      <c r="AS468" s="155"/>
      <c r="AT468" s="155"/>
      <c r="AU468" s="155"/>
      <c r="AV468" s="155"/>
      <c r="AW468" s="155"/>
      <c r="AX468" s="155"/>
      <c r="AY468" s="155"/>
      <c r="AZ468" s="155"/>
      <c r="BA468" s="155"/>
    </row>
    <row r="469" spans="1:53" x14ac:dyDescent="0.25">
      <c r="A469" s="70" t="s">
        <v>16</v>
      </c>
      <c r="B469" s="64">
        <v>34017</v>
      </c>
      <c r="C469" s="64" t="s">
        <v>35</v>
      </c>
      <c r="D469" s="64" t="s">
        <v>53</v>
      </c>
      <c r="E469" s="64" t="s">
        <v>102</v>
      </c>
      <c r="F469" s="64" t="s">
        <v>99</v>
      </c>
      <c r="G469" s="64" t="s">
        <v>84</v>
      </c>
      <c r="H469" s="64"/>
      <c r="I469" s="64">
        <v>2260004025</v>
      </c>
      <c r="J469" s="65" t="s">
        <v>1</v>
      </c>
      <c r="K469" s="64" t="s">
        <v>1</v>
      </c>
      <c r="L469" s="64" t="s">
        <v>19</v>
      </c>
      <c r="M469" s="71" t="s">
        <v>19</v>
      </c>
      <c r="N469" s="71">
        <v>5.6053330397400007E-2</v>
      </c>
      <c r="O469" s="71">
        <v>5.6053330397400007E-2</v>
      </c>
      <c r="P469" s="66" t="s">
        <v>19</v>
      </c>
      <c r="Q469" s="71">
        <v>9.2013490066666662E-2</v>
      </c>
      <c r="R469" s="66">
        <v>1</v>
      </c>
      <c r="S469" s="66">
        <f t="shared" si="63"/>
        <v>9.2013490066666662E-2</v>
      </c>
      <c r="T469" s="66">
        <f t="shared" si="58"/>
        <v>-3.5960159669266654E-2</v>
      </c>
      <c r="U469" s="71">
        <v>1.76182495E-3</v>
      </c>
      <c r="V469" s="71">
        <v>1.76182495E-3</v>
      </c>
      <c r="W469" s="71" t="s">
        <v>19</v>
      </c>
      <c r="X469" s="71">
        <v>3.7324216600000001E-3</v>
      </c>
      <c r="Y469" s="66">
        <v>1</v>
      </c>
      <c r="Z469" s="66">
        <f t="shared" si="64"/>
        <v>3.7324216600000001E-3</v>
      </c>
      <c r="AA469" s="66">
        <f t="shared" si="65"/>
        <v>-1.97059671E-3</v>
      </c>
      <c r="AB469" s="71">
        <v>0.15198663300000001</v>
      </c>
      <c r="AC469" s="71">
        <v>0.15198663300000001</v>
      </c>
      <c r="AD469" s="71"/>
      <c r="AE469" s="71">
        <v>0.30528879630333328</v>
      </c>
      <c r="AF469" s="72">
        <v>1</v>
      </c>
      <c r="AG469" s="66">
        <f t="shared" si="57"/>
        <v>0.30528879630333328</v>
      </c>
      <c r="AH469" s="66">
        <f t="shared" si="66"/>
        <v>-0.15330216330333327</v>
      </c>
      <c r="AI469" s="67" t="s">
        <v>71</v>
      </c>
      <c r="AJ469" s="162"/>
      <c r="AS469" s="155"/>
      <c r="AT469" s="155"/>
      <c r="AU469" s="155"/>
      <c r="AV469" s="155"/>
      <c r="AW469" s="155"/>
      <c r="AX469" s="155"/>
      <c r="AY469" s="155"/>
      <c r="AZ469" s="155"/>
      <c r="BA469" s="155"/>
    </row>
    <row r="470" spans="1:53" x14ac:dyDescent="0.25">
      <c r="A470" s="70" t="s">
        <v>16</v>
      </c>
      <c r="B470" s="64">
        <v>34017</v>
      </c>
      <c r="C470" s="64" t="s">
        <v>35</v>
      </c>
      <c r="D470" s="64" t="s">
        <v>53</v>
      </c>
      <c r="E470" s="64" t="s">
        <v>102</v>
      </c>
      <c r="F470" s="64" t="s">
        <v>100</v>
      </c>
      <c r="G470" s="64" t="s">
        <v>84</v>
      </c>
      <c r="H470" s="64"/>
      <c r="I470" s="64">
        <v>2260004026</v>
      </c>
      <c r="J470" s="65" t="s">
        <v>1</v>
      </c>
      <c r="K470" s="64" t="s">
        <v>1</v>
      </c>
      <c r="L470" s="64" t="s">
        <v>19</v>
      </c>
      <c r="M470" s="71" t="s">
        <v>19</v>
      </c>
      <c r="N470" s="71">
        <v>2.2863017068699996E-2</v>
      </c>
      <c r="O470" s="71">
        <v>2.2863017068699996E-2</v>
      </c>
      <c r="P470" s="66" t="s">
        <v>19</v>
      </c>
      <c r="Q470" s="71">
        <v>2.4597680213333334E-2</v>
      </c>
      <c r="R470" s="66">
        <v>1</v>
      </c>
      <c r="S470" s="66">
        <f t="shared" si="63"/>
        <v>2.4597680213333334E-2</v>
      </c>
      <c r="T470" s="66">
        <f t="shared" si="58"/>
        <v>-1.7346631446333374E-3</v>
      </c>
      <c r="U470" s="71">
        <v>8.52751355E-4</v>
      </c>
      <c r="V470" s="71">
        <v>8.52751355E-4</v>
      </c>
      <c r="W470" s="71" t="s">
        <v>19</v>
      </c>
      <c r="X470" s="71">
        <v>9.6746074333333321E-4</v>
      </c>
      <c r="Y470" s="66">
        <v>1</v>
      </c>
      <c r="Z470" s="66">
        <f t="shared" si="64"/>
        <v>9.6746074333333321E-4</v>
      </c>
      <c r="AA470" s="66">
        <f t="shared" si="65"/>
        <v>-1.1470938833333321E-4</v>
      </c>
      <c r="AB470" s="71">
        <v>8.8379169000000007E-2</v>
      </c>
      <c r="AC470" s="71">
        <v>8.8379169000000007E-2</v>
      </c>
      <c r="AD470" s="71"/>
      <c r="AE470" s="71">
        <v>9.5981071193333337E-2</v>
      </c>
      <c r="AF470" s="72">
        <v>1</v>
      </c>
      <c r="AG470" s="66">
        <f t="shared" si="57"/>
        <v>9.5981071193333337E-2</v>
      </c>
      <c r="AH470" s="66">
        <f t="shared" si="66"/>
        <v>-7.6019021933333292E-3</v>
      </c>
      <c r="AI470" s="67" t="s">
        <v>71</v>
      </c>
      <c r="AJ470" s="162"/>
      <c r="AS470" s="155"/>
      <c r="AT470" s="155"/>
      <c r="AU470" s="155"/>
      <c r="AV470" s="155"/>
      <c r="AW470" s="155"/>
      <c r="AX470" s="155"/>
      <c r="AY470" s="155"/>
      <c r="AZ470" s="155"/>
      <c r="BA470" s="155"/>
    </row>
    <row r="471" spans="1:53" x14ac:dyDescent="0.25">
      <c r="A471" s="70" t="s">
        <v>16</v>
      </c>
      <c r="B471" s="64">
        <v>34017</v>
      </c>
      <c r="C471" s="64" t="s">
        <v>35</v>
      </c>
      <c r="D471" s="64" t="s">
        <v>53</v>
      </c>
      <c r="E471" s="64" t="s">
        <v>103</v>
      </c>
      <c r="F471" s="64" t="s">
        <v>99</v>
      </c>
      <c r="G471" s="64" t="s">
        <v>84</v>
      </c>
      <c r="H471" s="64"/>
      <c r="I471" s="64">
        <v>2260004030</v>
      </c>
      <c r="J471" s="65" t="s">
        <v>1</v>
      </c>
      <c r="K471" s="64" t="s">
        <v>1</v>
      </c>
      <c r="L471" s="64" t="s">
        <v>19</v>
      </c>
      <c r="M471" s="71" t="s">
        <v>19</v>
      </c>
      <c r="N471" s="71">
        <v>3.7200798997220001E-2</v>
      </c>
      <c r="O471" s="71">
        <v>3.7200798997220001E-2</v>
      </c>
      <c r="P471" s="66" t="s">
        <v>19</v>
      </c>
      <c r="Q471" s="71">
        <v>5.5739040023333332E-2</v>
      </c>
      <c r="R471" s="66">
        <v>1</v>
      </c>
      <c r="S471" s="66">
        <f t="shared" si="63"/>
        <v>5.5739040023333332E-2</v>
      </c>
      <c r="T471" s="66">
        <f t="shared" si="58"/>
        <v>-1.8538241026113331E-2</v>
      </c>
      <c r="U471" s="71">
        <v>1.126393725E-3</v>
      </c>
      <c r="V471" s="71">
        <v>1.126393725E-3</v>
      </c>
      <c r="W471" s="71" t="s">
        <v>19</v>
      </c>
      <c r="X471" s="71">
        <v>2.3861337133333333E-3</v>
      </c>
      <c r="Y471" s="66">
        <v>1</v>
      </c>
      <c r="Z471" s="66">
        <f t="shared" si="64"/>
        <v>2.3861337133333333E-3</v>
      </c>
      <c r="AA471" s="66">
        <f t="shared" si="65"/>
        <v>-1.2597399883333333E-3</v>
      </c>
      <c r="AB471" s="71">
        <v>0.1036127156</v>
      </c>
      <c r="AC471" s="71">
        <v>0.1036127156</v>
      </c>
      <c r="AD471" s="71"/>
      <c r="AE471" s="71">
        <v>0.20840566809333336</v>
      </c>
      <c r="AF471" s="72">
        <v>1</v>
      </c>
      <c r="AG471" s="66">
        <f t="shared" si="57"/>
        <v>0.20840566809333336</v>
      </c>
      <c r="AH471" s="66">
        <f t="shared" si="66"/>
        <v>-0.10479295249333336</v>
      </c>
      <c r="AI471" s="67" t="s">
        <v>71</v>
      </c>
      <c r="AJ471" s="162"/>
      <c r="AS471" s="155"/>
      <c r="AT471" s="155"/>
      <c r="AU471" s="155"/>
      <c r="AV471" s="155"/>
      <c r="AW471" s="155"/>
      <c r="AX471" s="155"/>
      <c r="AY471" s="155"/>
      <c r="AZ471" s="155"/>
      <c r="BA471" s="155"/>
    </row>
    <row r="472" spans="1:53" x14ac:dyDescent="0.25">
      <c r="A472" s="70" t="s">
        <v>16</v>
      </c>
      <c r="B472" s="64">
        <v>34017</v>
      </c>
      <c r="C472" s="64" t="s">
        <v>35</v>
      </c>
      <c r="D472" s="64" t="s">
        <v>53</v>
      </c>
      <c r="E472" s="64" t="s">
        <v>103</v>
      </c>
      <c r="F472" s="64" t="s">
        <v>100</v>
      </c>
      <c r="G472" s="64" t="s">
        <v>84</v>
      </c>
      <c r="H472" s="64"/>
      <c r="I472" s="64">
        <v>2260004031</v>
      </c>
      <c r="J472" s="65" t="s">
        <v>1</v>
      </c>
      <c r="K472" s="64" t="s">
        <v>1</v>
      </c>
      <c r="L472" s="64" t="s">
        <v>19</v>
      </c>
      <c r="M472" s="71" t="s">
        <v>19</v>
      </c>
      <c r="N472" s="71">
        <v>2.2614224036399996E-2</v>
      </c>
      <c r="O472" s="71">
        <v>2.2614224036399996E-2</v>
      </c>
      <c r="P472" s="66" t="s">
        <v>19</v>
      </c>
      <c r="Q472" s="71">
        <v>2.4582247873333334E-2</v>
      </c>
      <c r="R472" s="66">
        <v>1</v>
      </c>
      <c r="S472" s="66">
        <f t="shared" si="63"/>
        <v>2.4582247873333334E-2</v>
      </c>
      <c r="T472" s="66">
        <f t="shared" si="58"/>
        <v>-1.9680238369333379E-3</v>
      </c>
      <c r="U472" s="71">
        <v>7.9056635000000004E-4</v>
      </c>
      <c r="V472" s="71">
        <v>7.9056635000000004E-4</v>
      </c>
      <c r="W472" s="71" t="s">
        <v>19</v>
      </c>
      <c r="X472" s="71">
        <v>8.9728033999999992E-4</v>
      </c>
      <c r="Y472" s="66">
        <v>1</v>
      </c>
      <c r="Z472" s="66">
        <f t="shared" si="64"/>
        <v>8.9728033999999992E-4</v>
      </c>
      <c r="AA472" s="66">
        <f t="shared" si="65"/>
        <v>-1.0671398999999987E-4</v>
      </c>
      <c r="AB472" s="71">
        <v>9.8484714000000001E-2</v>
      </c>
      <c r="AC472" s="71">
        <v>9.8484714000000001E-2</v>
      </c>
      <c r="AD472" s="71"/>
      <c r="AE472" s="71">
        <v>0.10695493468</v>
      </c>
      <c r="AF472" s="72">
        <v>1</v>
      </c>
      <c r="AG472" s="66">
        <f t="shared" si="57"/>
        <v>0.10695493468</v>
      </c>
      <c r="AH472" s="66">
        <f t="shared" si="66"/>
        <v>-8.4702206800000013E-3</v>
      </c>
      <c r="AI472" s="67" t="s">
        <v>71</v>
      </c>
      <c r="AJ472" s="162"/>
      <c r="AS472" s="155"/>
      <c r="AT472" s="155"/>
      <c r="AU472" s="155"/>
      <c r="AV472" s="155"/>
      <c r="AW472" s="155"/>
      <c r="AX472" s="155"/>
      <c r="AY472" s="155"/>
      <c r="AZ472" s="155"/>
      <c r="BA472" s="155"/>
    </row>
    <row r="473" spans="1:53" x14ac:dyDescent="0.25">
      <c r="A473" s="70" t="s">
        <v>16</v>
      </c>
      <c r="B473" s="64">
        <v>34017</v>
      </c>
      <c r="C473" s="64" t="s">
        <v>35</v>
      </c>
      <c r="D473" s="64" t="s">
        <v>53</v>
      </c>
      <c r="E473" s="64" t="s">
        <v>104</v>
      </c>
      <c r="F473" s="64" t="s">
        <v>99</v>
      </c>
      <c r="G473" s="64" t="s">
        <v>84</v>
      </c>
      <c r="H473" s="64"/>
      <c r="I473" s="64">
        <v>2260004035</v>
      </c>
      <c r="J473" s="65" t="s">
        <v>1</v>
      </c>
      <c r="K473" s="64" t="s">
        <v>1</v>
      </c>
      <c r="L473" s="64" t="s">
        <v>19</v>
      </c>
      <c r="M473" s="71" t="s">
        <v>19</v>
      </c>
      <c r="N473" s="71">
        <v>1.23791253E-2</v>
      </c>
      <c r="O473" s="71">
        <v>1.23791253E-2</v>
      </c>
      <c r="P473" s="66" t="s">
        <v>19</v>
      </c>
      <c r="Q473" s="71">
        <v>3.4748485566666668E-3</v>
      </c>
      <c r="R473" s="66">
        <v>1</v>
      </c>
      <c r="S473" s="66">
        <f t="shared" si="63"/>
        <v>3.4748485566666668E-3</v>
      </c>
      <c r="T473" s="66">
        <f t="shared" si="58"/>
        <v>8.9042767433333333E-3</v>
      </c>
      <c r="U473" s="71">
        <v>0</v>
      </c>
      <c r="V473" s="71">
        <v>0</v>
      </c>
      <c r="W473" s="71" t="s">
        <v>19</v>
      </c>
      <c r="X473" s="71">
        <v>0</v>
      </c>
      <c r="Y473" s="66">
        <v>1</v>
      </c>
      <c r="Z473" s="66">
        <f t="shared" si="64"/>
        <v>0</v>
      </c>
      <c r="AA473" s="66">
        <f t="shared" si="65"/>
        <v>0</v>
      </c>
      <c r="AB473" s="71">
        <v>0</v>
      </c>
      <c r="AC473" s="71">
        <v>0</v>
      </c>
      <c r="AD473" s="71"/>
      <c r="AE473" s="71">
        <v>0</v>
      </c>
      <c r="AF473" s="72">
        <v>1</v>
      </c>
      <c r="AG473" s="66">
        <f t="shared" si="57"/>
        <v>0</v>
      </c>
      <c r="AH473" s="66">
        <f t="shared" si="66"/>
        <v>0</v>
      </c>
      <c r="AI473" s="67" t="s">
        <v>71</v>
      </c>
      <c r="AJ473" s="162"/>
      <c r="AS473" s="155"/>
      <c r="AT473" s="155"/>
      <c r="AU473" s="155"/>
      <c r="AV473" s="155"/>
      <c r="AW473" s="155"/>
      <c r="AX473" s="155"/>
      <c r="AY473" s="155"/>
      <c r="AZ473" s="155"/>
      <c r="BA473" s="155"/>
    </row>
    <row r="474" spans="1:53" x14ac:dyDescent="0.25">
      <c r="A474" s="70" t="s">
        <v>16</v>
      </c>
      <c r="B474" s="64">
        <v>34017</v>
      </c>
      <c r="C474" s="64" t="s">
        <v>35</v>
      </c>
      <c r="D474" s="64" t="s">
        <v>53</v>
      </c>
      <c r="E474" s="64" t="s">
        <v>104</v>
      </c>
      <c r="F474" s="64" t="s">
        <v>100</v>
      </c>
      <c r="G474" s="64" t="s">
        <v>84</v>
      </c>
      <c r="H474" s="64"/>
      <c r="I474" s="64">
        <v>2260004036</v>
      </c>
      <c r="J474" s="65" t="s">
        <v>1</v>
      </c>
      <c r="K474" s="64" t="s">
        <v>1</v>
      </c>
      <c r="L474" s="64" t="s">
        <v>19</v>
      </c>
      <c r="M474" s="71" t="s">
        <v>19</v>
      </c>
      <c r="N474" s="71">
        <v>1.3070893099999999E-4</v>
      </c>
      <c r="O474" s="71">
        <v>1.3070893099999999E-4</v>
      </c>
      <c r="P474" s="66" t="s">
        <v>19</v>
      </c>
      <c r="Q474" s="71">
        <v>3.600879333333333E-5</v>
      </c>
      <c r="R474" s="66">
        <v>1</v>
      </c>
      <c r="S474" s="66">
        <f t="shared" si="63"/>
        <v>3.600879333333333E-5</v>
      </c>
      <c r="T474" s="66">
        <f t="shared" si="58"/>
        <v>9.4700137666666666E-5</v>
      </c>
      <c r="U474" s="71">
        <v>0</v>
      </c>
      <c r="V474" s="71">
        <v>0</v>
      </c>
      <c r="W474" s="71" t="s">
        <v>19</v>
      </c>
      <c r="X474" s="71">
        <v>0</v>
      </c>
      <c r="Y474" s="66">
        <v>1</v>
      </c>
      <c r="Z474" s="66">
        <f t="shared" si="64"/>
        <v>0</v>
      </c>
      <c r="AA474" s="66">
        <f t="shared" si="65"/>
        <v>0</v>
      </c>
      <c r="AB474" s="71">
        <v>0</v>
      </c>
      <c r="AC474" s="71">
        <v>0</v>
      </c>
      <c r="AD474" s="71"/>
      <c r="AE474" s="71">
        <v>0</v>
      </c>
      <c r="AF474" s="72">
        <v>1</v>
      </c>
      <c r="AG474" s="66">
        <f t="shared" si="57"/>
        <v>0</v>
      </c>
      <c r="AH474" s="66">
        <f t="shared" si="66"/>
        <v>0</v>
      </c>
      <c r="AI474" s="67" t="s">
        <v>71</v>
      </c>
      <c r="AJ474" s="162"/>
      <c r="AS474" s="155"/>
      <c r="AT474" s="155"/>
      <c r="AU474" s="155"/>
      <c r="AV474" s="155"/>
      <c r="AW474" s="155"/>
      <c r="AX474" s="155"/>
      <c r="AY474" s="155"/>
      <c r="AZ474" s="155"/>
      <c r="BA474" s="155"/>
    </row>
    <row r="475" spans="1:53" x14ac:dyDescent="0.25">
      <c r="A475" s="70" t="s">
        <v>16</v>
      </c>
      <c r="B475" s="64">
        <v>34017</v>
      </c>
      <c r="C475" s="64" t="s">
        <v>35</v>
      </c>
      <c r="D475" s="64" t="s">
        <v>53</v>
      </c>
      <c r="E475" s="64" t="s">
        <v>105</v>
      </c>
      <c r="F475" s="64" t="s">
        <v>100</v>
      </c>
      <c r="G475" s="64" t="s">
        <v>84</v>
      </c>
      <c r="H475" s="64"/>
      <c r="I475" s="64">
        <v>2260004071</v>
      </c>
      <c r="J475" s="65" t="s">
        <v>1</v>
      </c>
      <c r="K475" s="64" t="s">
        <v>1</v>
      </c>
      <c r="L475" s="64" t="s">
        <v>19</v>
      </c>
      <c r="M475" s="71" t="s">
        <v>19</v>
      </c>
      <c r="N475" s="71">
        <v>7.3137068463999999E-6</v>
      </c>
      <c r="O475" s="71">
        <v>7.3137068463999999E-6</v>
      </c>
      <c r="P475" s="66" t="s">
        <v>19</v>
      </c>
      <c r="Q475" s="71">
        <v>7.7161700000000004E-6</v>
      </c>
      <c r="R475" s="66">
        <v>1</v>
      </c>
      <c r="S475" s="66">
        <f t="shared" si="63"/>
        <v>7.7161700000000004E-6</v>
      </c>
      <c r="T475" s="66">
        <f t="shared" si="58"/>
        <v>-4.0246315360000047E-7</v>
      </c>
      <c r="U475" s="71">
        <v>3.6356806000000002E-7</v>
      </c>
      <c r="V475" s="71">
        <v>3.6356806000000002E-7</v>
      </c>
      <c r="W475" s="71" t="s">
        <v>19</v>
      </c>
      <c r="X475" s="71">
        <v>0</v>
      </c>
      <c r="Y475" s="66">
        <v>1</v>
      </c>
      <c r="Z475" s="66">
        <f t="shared" si="64"/>
        <v>0</v>
      </c>
      <c r="AA475" s="66">
        <f t="shared" si="65"/>
        <v>3.6356806000000002E-7</v>
      </c>
      <c r="AB475" s="71">
        <v>3.4811117000000003E-5</v>
      </c>
      <c r="AC475" s="71">
        <v>3.4811117000000003E-5</v>
      </c>
      <c r="AD475" s="71"/>
      <c r="AE475" s="71">
        <v>3.7845976666666671E-5</v>
      </c>
      <c r="AF475" s="72">
        <v>1</v>
      </c>
      <c r="AG475" s="66">
        <f t="shared" si="57"/>
        <v>3.7845976666666671E-5</v>
      </c>
      <c r="AH475" s="66">
        <f t="shared" si="66"/>
        <v>-3.0348596666666678E-6</v>
      </c>
      <c r="AI475" s="67" t="s">
        <v>71</v>
      </c>
      <c r="AJ475" s="162"/>
      <c r="AS475" s="155"/>
      <c r="AT475" s="155"/>
      <c r="AU475" s="155"/>
      <c r="AV475" s="155"/>
      <c r="AW475" s="155"/>
      <c r="AX475" s="155"/>
      <c r="AY475" s="155"/>
      <c r="AZ475" s="155"/>
      <c r="BA475" s="155"/>
    </row>
    <row r="476" spans="1:53" x14ac:dyDescent="0.25">
      <c r="A476" s="70" t="s">
        <v>16</v>
      </c>
      <c r="B476" s="64">
        <v>34017</v>
      </c>
      <c r="C476" s="64" t="s">
        <v>35</v>
      </c>
      <c r="D476" s="64" t="s">
        <v>53</v>
      </c>
      <c r="E476" s="64" t="s">
        <v>106</v>
      </c>
      <c r="F476" s="64" t="s">
        <v>107</v>
      </c>
      <c r="G476" s="64" t="s">
        <v>84</v>
      </c>
      <c r="H476" s="64"/>
      <c r="I476" s="64">
        <v>2260005035</v>
      </c>
      <c r="J476" s="65" t="s">
        <v>1</v>
      </c>
      <c r="K476" s="64" t="s">
        <v>1</v>
      </c>
      <c r="L476" s="64" t="s">
        <v>19</v>
      </c>
      <c r="M476" s="71" t="s">
        <v>19</v>
      </c>
      <c r="N476" s="71">
        <v>0</v>
      </c>
      <c r="O476" s="71">
        <v>0</v>
      </c>
      <c r="P476" s="66" t="s">
        <v>19</v>
      </c>
      <c r="Q476" s="71">
        <v>0</v>
      </c>
      <c r="R476" s="66">
        <v>1</v>
      </c>
      <c r="S476" s="66">
        <f t="shared" si="63"/>
        <v>0</v>
      </c>
      <c r="T476" s="66">
        <f t="shared" si="58"/>
        <v>0</v>
      </c>
      <c r="U476" s="71">
        <v>0</v>
      </c>
      <c r="V476" s="71">
        <v>0</v>
      </c>
      <c r="W476" s="71" t="s">
        <v>19</v>
      </c>
      <c r="X476" s="71">
        <v>0</v>
      </c>
      <c r="Y476" s="66">
        <v>1</v>
      </c>
      <c r="Z476" s="66">
        <f t="shared" si="64"/>
        <v>0</v>
      </c>
      <c r="AA476" s="66">
        <f t="shared" si="65"/>
        <v>0</v>
      </c>
      <c r="AB476" s="71">
        <v>0</v>
      </c>
      <c r="AC476" s="71">
        <v>0</v>
      </c>
      <c r="AD476" s="71"/>
      <c r="AE476" s="71">
        <v>0</v>
      </c>
      <c r="AF476" s="72">
        <v>1</v>
      </c>
      <c r="AG476" s="66">
        <f t="shared" si="57"/>
        <v>0</v>
      </c>
      <c r="AH476" s="66">
        <f t="shared" si="66"/>
        <v>0</v>
      </c>
      <c r="AI476" s="67" t="s">
        <v>71</v>
      </c>
      <c r="AJ476" s="162"/>
      <c r="AS476" s="155"/>
      <c r="AT476" s="155"/>
      <c r="AU476" s="155"/>
      <c r="AV476" s="155"/>
      <c r="AW476" s="155"/>
      <c r="AX476" s="155"/>
      <c r="AY476" s="155"/>
      <c r="AZ476" s="155"/>
      <c r="BA476" s="155"/>
    </row>
    <row r="477" spans="1:53" x14ac:dyDescent="0.25">
      <c r="A477" s="70" t="s">
        <v>16</v>
      </c>
      <c r="B477" s="64">
        <v>34017</v>
      </c>
      <c r="C477" s="64" t="s">
        <v>35</v>
      </c>
      <c r="D477" s="64" t="s">
        <v>53</v>
      </c>
      <c r="E477" s="64" t="s">
        <v>108</v>
      </c>
      <c r="F477" s="64" t="s">
        <v>109</v>
      </c>
      <c r="G477" s="64" t="s">
        <v>84</v>
      </c>
      <c r="H477" s="64"/>
      <c r="I477" s="64">
        <v>2260006005</v>
      </c>
      <c r="J477" s="65" t="s">
        <v>1</v>
      </c>
      <c r="K477" s="64" t="s">
        <v>1</v>
      </c>
      <c r="L477" s="64" t="s">
        <v>19</v>
      </c>
      <c r="M477" s="71" t="s">
        <v>19</v>
      </c>
      <c r="N477" s="71">
        <v>9.3377413305200021E-3</v>
      </c>
      <c r="O477" s="71">
        <v>9.3377413305200021E-3</v>
      </c>
      <c r="P477" s="66" t="s">
        <v>19</v>
      </c>
      <c r="Q477" s="71">
        <v>1.0330114446666667E-2</v>
      </c>
      <c r="R477" s="66">
        <v>1</v>
      </c>
      <c r="S477" s="66">
        <f t="shared" si="63"/>
        <v>1.0330114446666667E-2</v>
      </c>
      <c r="T477" s="66">
        <f t="shared" si="58"/>
        <v>-9.9237311614666472E-4</v>
      </c>
      <c r="U477" s="71">
        <v>3.3747601420000003E-4</v>
      </c>
      <c r="V477" s="71">
        <v>3.3747601420000003E-4</v>
      </c>
      <c r="W477" s="71" t="s">
        <v>19</v>
      </c>
      <c r="X477" s="71">
        <v>3.9903622000000001E-4</v>
      </c>
      <c r="Y477" s="66">
        <v>1</v>
      </c>
      <c r="Z477" s="66">
        <f t="shared" si="64"/>
        <v>3.9903622000000001E-4</v>
      </c>
      <c r="AA477" s="66">
        <f t="shared" si="65"/>
        <v>-6.156020579999998E-5</v>
      </c>
      <c r="AB477" s="71">
        <v>3.2410282080000005E-2</v>
      </c>
      <c r="AC477" s="71">
        <v>3.2410282080000005E-2</v>
      </c>
      <c r="AD477" s="71"/>
      <c r="AE477" s="71">
        <v>3.6646663386666667E-2</v>
      </c>
      <c r="AF477" s="72">
        <v>1</v>
      </c>
      <c r="AG477" s="66">
        <f t="shared" si="57"/>
        <v>3.6646663386666667E-2</v>
      </c>
      <c r="AH477" s="66">
        <f t="shared" si="66"/>
        <v>-4.2363813066666617E-3</v>
      </c>
      <c r="AI477" s="67" t="s">
        <v>71</v>
      </c>
      <c r="AJ477" s="162"/>
      <c r="AS477" s="155"/>
      <c r="AT477" s="155"/>
      <c r="AU477" s="155"/>
      <c r="AV477" s="155"/>
      <c r="AW477" s="155"/>
      <c r="AX477" s="155"/>
      <c r="AY477" s="155"/>
      <c r="AZ477" s="155"/>
      <c r="BA477" s="155"/>
    </row>
    <row r="478" spans="1:53" x14ac:dyDescent="0.25">
      <c r="A478" s="70" t="s">
        <v>16</v>
      </c>
      <c r="B478" s="64">
        <v>34017</v>
      </c>
      <c r="C478" s="64" t="s">
        <v>35</v>
      </c>
      <c r="D478" s="64" t="s">
        <v>53</v>
      </c>
      <c r="E478" s="64" t="s">
        <v>110</v>
      </c>
      <c r="F478" s="64" t="s">
        <v>109</v>
      </c>
      <c r="G478" s="64" t="s">
        <v>84</v>
      </c>
      <c r="H478" s="64"/>
      <c r="I478" s="64">
        <v>2260006010</v>
      </c>
      <c r="J478" s="65" t="s">
        <v>1</v>
      </c>
      <c r="K478" s="64" t="s">
        <v>1</v>
      </c>
      <c r="L478" s="64" t="s">
        <v>19</v>
      </c>
      <c r="M478" s="71" t="s">
        <v>19</v>
      </c>
      <c r="N478" s="71">
        <v>6.5872652309988983E-2</v>
      </c>
      <c r="O478" s="71">
        <v>6.5872652309988983E-2</v>
      </c>
      <c r="P478" s="66" t="s">
        <v>19</v>
      </c>
      <c r="Q478" s="71">
        <v>7.3056330123333332E-2</v>
      </c>
      <c r="R478" s="66">
        <v>1</v>
      </c>
      <c r="S478" s="66">
        <f t="shared" si="63"/>
        <v>7.3056330123333332E-2</v>
      </c>
      <c r="T478" s="66">
        <f t="shared" si="58"/>
        <v>-7.1836778133443496E-3</v>
      </c>
      <c r="U478" s="71">
        <v>2.3022694170999995E-3</v>
      </c>
      <c r="V478" s="71">
        <v>2.3022694170999995E-3</v>
      </c>
      <c r="W478" s="71" t="s">
        <v>19</v>
      </c>
      <c r="X478" s="71">
        <v>2.71609184E-3</v>
      </c>
      <c r="Y478" s="66">
        <v>1</v>
      </c>
      <c r="Z478" s="66">
        <f t="shared" si="64"/>
        <v>2.71609184E-3</v>
      </c>
      <c r="AA478" s="66">
        <f t="shared" si="65"/>
        <v>-4.138224229000005E-4</v>
      </c>
      <c r="AB478" s="71">
        <v>0.21192767722</v>
      </c>
      <c r="AC478" s="71">
        <v>0.21192767722</v>
      </c>
      <c r="AD478" s="71"/>
      <c r="AE478" s="71">
        <v>0.23770874226000002</v>
      </c>
      <c r="AF478" s="72">
        <v>1</v>
      </c>
      <c r="AG478" s="66">
        <f t="shared" si="57"/>
        <v>0.23770874226000002</v>
      </c>
      <c r="AH478" s="66">
        <f t="shared" si="66"/>
        <v>-2.5781065040000023E-2</v>
      </c>
      <c r="AI478" s="67" t="s">
        <v>71</v>
      </c>
      <c r="AJ478" s="162"/>
      <c r="AS478" s="155"/>
      <c r="AT478" s="155"/>
      <c r="AU478" s="155"/>
      <c r="AV478" s="155"/>
      <c r="AW478" s="155"/>
      <c r="AX478" s="155"/>
      <c r="AY478" s="155"/>
      <c r="AZ478" s="155"/>
      <c r="BA478" s="155"/>
    </row>
    <row r="479" spans="1:53" x14ac:dyDescent="0.25">
      <c r="A479" s="70" t="s">
        <v>16</v>
      </c>
      <c r="B479" s="64">
        <v>34017</v>
      </c>
      <c r="C479" s="64" t="s">
        <v>35</v>
      </c>
      <c r="D479" s="64" t="s">
        <v>53</v>
      </c>
      <c r="E479" s="64" t="s">
        <v>111</v>
      </c>
      <c r="F479" s="64" t="s">
        <v>109</v>
      </c>
      <c r="G479" s="64" t="s">
        <v>84</v>
      </c>
      <c r="H479" s="64"/>
      <c r="I479" s="64">
        <v>2260006015</v>
      </c>
      <c r="J479" s="65" t="s">
        <v>1</v>
      </c>
      <c r="K479" s="64" t="s">
        <v>1</v>
      </c>
      <c r="L479" s="64" t="s">
        <v>19</v>
      </c>
      <c r="M479" s="71" t="s">
        <v>19</v>
      </c>
      <c r="N479" s="71">
        <v>2.4497330905999998E-5</v>
      </c>
      <c r="O479" s="71">
        <v>2.4497330905999998E-5</v>
      </c>
      <c r="P479" s="66" t="s">
        <v>19</v>
      </c>
      <c r="Q479" s="71">
        <v>2.7557749999999995E-5</v>
      </c>
      <c r="R479" s="66">
        <v>1</v>
      </c>
      <c r="S479" s="66">
        <f t="shared" si="63"/>
        <v>2.7557749999999995E-5</v>
      </c>
      <c r="T479" s="66">
        <f t="shared" si="58"/>
        <v>-3.060419093999997E-6</v>
      </c>
      <c r="U479" s="71">
        <v>8.7937911999999996E-7</v>
      </c>
      <c r="V479" s="71">
        <v>8.7937911999999996E-7</v>
      </c>
      <c r="W479" s="71" t="s">
        <v>19</v>
      </c>
      <c r="X479" s="71">
        <v>1.1023100000000001E-6</v>
      </c>
      <c r="Y479" s="66">
        <v>1</v>
      </c>
      <c r="Z479" s="66">
        <f t="shared" si="64"/>
        <v>1.1023100000000001E-6</v>
      </c>
      <c r="AA479" s="66">
        <f t="shared" si="65"/>
        <v>-2.2293088000000012E-7</v>
      </c>
      <c r="AB479" s="71">
        <v>8.9705900000000005E-5</v>
      </c>
      <c r="AC479" s="71">
        <v>8.9705900000000005E-5</v>
      </c>
      <c r="AD479" s="71"/>
      <c r="AE479" s="71">
        <v>1.0141251999999999E-4</v>
      </c>
      <c r="AF479" s="72">
        <v>1</v>
      </c>
      <c r="AG479" s="66">
        <f t="shared" si="57"/>
        <v>1.0141251999999999E-4</v>
      </c>
      <c r="AH479" s="66">
        <f t="shared" si="66"/>
        <v>-1.1706619999999989E-5</v>
      </c>
      <c r="AI479" s="67" t="s">
        <v>71</v>
      </c>
      <c r="AJ479" s="162"/>
      <c r="AS479" s="155"/>
      <c r="AT479" s="155"/>
      <c r="AU479" s="155"/>
      <c r="AV479" s="155"/>
      <c r="AW479" s="155"/>
      <c r="AX479" s="155"/>
      <c r="AY479" s="155"/>
      <c r="AZ479" s="155"/>
      <c r="BA479" s="155"/>
    </row>
    <row r="480" spans="1:53" x14ac:dyDescent="0.25">
      <c r="A480" s="70" t="s">
        <v>16</v>
      </c>
      <c r="B480" s="64">
        <v>34017</v>
      </c>
      <c r="C480" s="64" t="s">
        <v>35</v>
      </c>
      <c r="D480" s="64" t="s">
        <v>53</v>
      </c>
      <c r="E480" s="64" t="s">
        <v>112</v>
      </c>
      <c r="F480" s="64" t="s">
        <v>109</v>
      </c>
      <c r="G480" s="64" t="s">
        <v>84</v>
      </c>
      <c r="H480" s="64"/>
      <c r="I480" s="64">
        <v>2260006035</v>
      </c>
      <c r="J480" s="65" t="s">
        <v>1</v>
      </c>
      <c r="K480" s="64" t="s">
        <v>1</v>
      </c>
      <c r="L480" s="64" t="s">
        <v>19</v>
      </c>
      <c r="M480" s="71" t="s">
        <v>19</v>
      </c>
      <c r="N480" s="71">
        <v>4.0616959247999996E-4</v>
      </c>
      <c r="O480" s="71">
        <v>4.0616959247999996E-4</v>
      </c>
      <c r="P480" s="66" t="s">
        <v>19</v>
      </c>
      <c r="Q480" s="71">
        <v>4.5341684666666662E-4</v>
      </c>
      <c r="R480" s="66">
        <v>1</v>
      </c>
      <c r="S480" s="66">
        <f t="shared" si="63"/>
        <v>4.5341684666666662E-4</v>
      </c>
      <c r="T480" s="66">
        <f t="shared" si="58"/>
        <v>-4.7247254186666659E-5</v>
      </c>
      <c r="U480" s="71">
        <v>1.3858433E-5</v>
      </c>
      <c r="V480" s="71">
        <v>1.3858433E-5</v>
      </c>
      <c r="W480" s="71" t="s">
        <v>19</v>
      </c>
      <c r="X480" s="71">
        <v>1.6534650000000003E-5</v>
      </c>
      <c r="Y480" s="66">
        <v>1</v>
      </c>
      <c r="Z480" s="66">
        <f t="shared" si="64"/>
        <v>1.6534650000000003E-5</v>
      </c>
      <c r="AA480" s="66">
        <f t="shared" si="65"/>
        <v>-2.6762170000000031E-6</v>
      </c>
      <c r="AB480" s="71">
        <v>1.4137059E-3</v>
      </c>
      <c r="AC480" s="71">
        <v>1.4137059E-3</v>
      </c>
      <c r="AD480" s="71"/>
      <c r="AE480" s="71">
        <v>1.5983495000000002E-3</v>
      </c>
      <c r="AF480" s="72">
        <v>1</v>
      </c>
      <c r="AG480" s="66">
        <f t="shared" si="57"/>
        <v>1.5983495000000002E-3</v>
      </c>
      <c r="AH480" s="66">
        <f t="shared" si="66"/>
        <v>-1.8464360000000016E-4</v>
      </c>
      <c r="AI480" s="67" t="s">
        <v>71</v>
      </c>
      <c r="AJ480" s="162"/>
      <c r="AS480" s="155"/>
      <c r="AT480" s="155"/>
      <c r="AU480" s="155"/>
      <c r="AV480" s="155"/>
      <c r="AW480" s="155"/>
      <c r="AX480" s="155"/>
      <c r="AY480" s="155"/>
      <c r="AZ480" s="155"/>
      <c r="BA480" s="155"/>
    </row>
    <row r="481" spans="1:53" x14ac:dyDescent="0.25">
      <c r="A481" s="70" t="s">
        <v>16</v>
      </c>
      <c r="B481" s="64">
        <v>34017</v>
      </c>
      <c r="C481" s="64" t="s">
        <v>35</v>
      </c>
      <c r="D481" s="64" t="s">
        <v>53</v>
      </c>
      <c r="E481" s="64" t="s">
        <v>113</v>
      </c>
      <c r="F481" s="64" t="s">
        <v>114</v>
      </c>
      <c r="G481" s="64" t="s">
        <v>84</v>
      </c>
      <c r="H481" s="64"/>
      <c r="I481" s="64">
        <v>2260007005</v>
      </c>
      <c r="J481" s="65" t="s">
        <v>1</v>
      </c>
      <c r="K481" s="64" t="s">
        <v>1</v>
      </c>
      <c r="L481" s="64" t="s">
        <v>19</v>
      </c>
      <c r="M481" s="71" t="s">
        <v>19</v>
      </c>
      <c r="N481" s="71">
        <v>0</v>
      </c>
      <c r="O481" s="71">
        <v>0</v>
      </c>
      <c r="P481" s="66" t="s">
        <v>19</v>
      </c>
      <c r="Q481" s="71">
        <v>0</v>
      </c>
      <c r="R481" s="66">
        <v>1</v>
      </c>
      <c r="S481" s="66">
        <f t="shared" si="63"/>
        <v>0</v>
      </c>
      <c r="T481" s="66">
        <f t="shared" si="58"/>
        <v>0</v>
      </c>
      <c r="U481" s="71">
        <v>0</v>
      </c>
      <c r="V481" s="71">
        <v>0</v>
      </c>
      <c r="W481" s="71" t="s">
        <v>19</v>
      </c>
      <c r="X481" s="71">
        <v>0</v>
      </c>
      <c r="Y481" s="66">
        <v>1</v>
      </c>
      <c r="Z481" s="66">
        <f t="shared" si="64"/>
        <v>0</v>
      </c>
      <c r="AA481" s="66">
        <f t="shared" si="65"/>
        <v>0</v>
      </c>
      <c r="AB481" s="71">
        <v>0</v>
      </c>
      <c r="AC481" s="71">
        <v>0</v>
      </c>
      <c r="AD481" s="71"/>
      <c r="AE481" s="71">
        <v>0</v>
      </c>
      <c r="AF481" s="72">
        <v>1</v>
      </c>
      <c r="AG481" s="66">
        <f t="shared" si="57"/>
        <v>0</v>
      </c>
      <c r="AH481" s="66">
        <f t="shared" si="66"/>
        <v>0</v>
      </c>
      <c r="AI481" s="67" t="s">
        <v>71</v>
      </c>
      <c r="AJ481" s="162"/>
      <c r="AS481" s="155"/>
      <c r="AT481" s="155"/>
      <c r="AU481" s="155"/>
      <c r="AV481" s="155"/>
      <c r="AW481" s="155"/>
      <c r="AX481" s="155"/>
      <c r="AY481" s="155"/>
      <c r="AZ481" s="155"/>
      <c r="BA481" s="155"/>
    </row>
    <row r="482" spans="1:53" x14ac:dyDescent="0.25">
      <c r="A482" s="70" t="s">
        <v>16</v>
      </c>
      <c r="B482" s="64">
        <v>34017</v>
      </c>
      <c r="C482" s="64" t="s">
        <v>35</v>
      </c>
      <c r="D482" s="64" t="s">
        <v>53</v>
      </c>
      <c r="E482" s="64" t="s">
        <v>82</v>
      </c>
      <c r="F482" s="64" t="s">
        <v>83</v>
      </c>
      <c r="G482" s="64" t="s">
        <v>115</v>
      </c>
      <c r="H482" s="64"/>
      <c r="I482" s="64">
        <v>2265001010</v>
      </c>
      <c r="J482" s="65" t="s">
        <v>1</v>
      </c>
      <c r="K482" s="64" t="s">
        <v>1</v>
      </c>
      <c r="L482" s="64" t="s">
        <v>19</v>
      </c>
      <c r="M482" s="71" t="s">
        <v>19</v>
      </c>
      <c r="N482" s="71">
        <v>2.6150137974150001E-3</v>
      </c>
      <c r="O482" s="71">
        <v>2.6150137974150001E-3</v>
      </c>
      <c r="P482" s="66" t="s">
        <v>19</v>
      </c>
      <c r="Q482" s="71">
        <v>2.34130644E-3</v>
      </c>
      <c r="R482" s="66">
        <v>1</v>
      </c>
      <c r="S482" s="66">
        <f t="shared" si="63"/>
        <v>2.34130644E-3</v>
      </c>
      <c r="T482" s="66">
        <f t="shared" si="58"/>
        <v>2.7370735741500014E-4</v>
      </c>
      <c r="U482" s="71">
        <v>3.3158249999999998E-4</v>
      </c>
      <c r="V482" s="71">
        <v>3.3158249999999998E-4</v>
      </c>
      <c r="W482" s="71" t="s">
        <v>19</v>
      </c>
      <c r="X482" s="71">
        <v>3.4722765000000003E-4</v>
      </c>
      <c r="Y482" s="66">
        <v>1</v>
      </c>
      <c r="Z482" s="66">
        <f t="shared" si="64"/>
        <v>3.4722765000000003E-4</v>
      </c>
      <c r="AA482" s="66">
        <f t="shared" si="65"/>
        <v>-1.5645150000000055E-5</v>
      </c>
      <c r="AB482" s="71">
        <v>2.2706594E-2</v>
      </c>
      <c r="AC482" s="71">
        <v>2.2706594E-2</v>
      </c>
      <c r="AD482" s="71"/>
      <c r="AE482" s="71">
        <v>2.1015540149999998E-2</v>
      </c>
      <c r="AF482" s="72">
        <v>1</v>
      </c>
      <c r="AG482" s="66">
        <f t="shared" si="57"/>
        <v>2.1015540149999998E-2</v>
      </c>
      <c r="AH482" s="66">
        <f t="shared" si="66"/>
        <v>1.6910538500000023E-3</v>
      </c>
      <c r="AI482" s="67" t="s">
        <v>71</v>
      </c>
      <c r="AJ482" s="162"/>
      <c r="AS482" s="155"/>
      <c r="AT482" s="155"/>
      <c r="AU482" s="155"/>
      <c r="AV482" s="155"/>
      <c r="AW482" s="155"/>
      <c r="AX482" s="155"/>
      <c r="AY482" s="155"/>
      <c r="AZ482" s="155"/>
      <c r="BA482" s="155"/>
    </row>
    <row r="483" spans="1:53" x14ac:dyDescent="0.25">
      <c r="A483" s="70" t="s">
        <v>16</v>
      </c>
      <c r="B483" s="64">
        <v>34017</v>
      </c>
      <c r="C483" s="64" t="s">
        <v>35</v>
      </c>
      <c r="D483" s="64" t="s">
        <v>53</v>
      </c>
      <c r="E483" s="64" t="s">
        <v>86</v>
      </c>
      <c r="F483" s="64" t="s">
        <v>83</v>
      </c>
      <c r="G483" s="64" t="s">
        <v>115</v>
      </c>
      <c r="H483" s="64"/>
      <c r="I483" s="64">
        <v>2265001030</v>
      </c>
      <c r="J483" s="65" t="s">
        <v>1</v>
      </c>
      <c r="K483" s="64" t="s">
        <v>1</v>
      </c>
      <c r="L483" s="64" t="s">
        <v>19</v>
      </c>
      <c r="M483" s="71" t="s">
        <v>19</v>
      </c>
      <c r="N483" s="71">
        <v>2.9116110006570002E-2</v>
      </c>
      <c r="O483" s="71">
        <v>2.9116110006570002E-2</v>
      </c>
      <c r="P483" s="66" t="s">
        <v>19</v>
      </c>
      <c r="Q483" s="71">
        <v>2.6651651179999999E-2</v>
      </c>
      <c r="R483" s="66">
        <v>1</v>
      </c>
      <c r="S483" s="66">
        <f t="shared" si="63"/>
        <v>2.6651651179999999E-2</v>
      </c>
      <c r="T483" s="66">
        <f t="shared" si="58"/>
        <v>2.4644588265700026E-3</v>
      </c>
      <c r="U483" s="71">
        <v>2.9445134999999999E-3</v>
      </c>
      <c r="V483" s="71">
        <v>2.9445134999999999E-3</v>
      </c>
      <c r="W483" s="71" t="s">
        <v>19</v>
      </c>
      <c r="X483" s="71">
        <v>2.8230159100000002E-3</v>
      </c>
      <c r="Y483" s="66">
        <v>1</v>
      </c>
      <c r="Z483" s="66">
        <f t="shared" si="64"/>
        <v>2.8230159100000002E-3</v>
      </c>
      <c r="AA483" s="66">
        <f t="shared" si="65"/>
        <v>1.2149758999999974E-4</v>
      </c>
      <c r="AB483" s="71">
        <v>0.25433361999999998</v>
      </c>
      <c r="AC483" s="71">
        <v>0.25433361999999998</v>
      </c>
      <c r="AD483" s="71"/>
      <c r="AE483" s="71">
        <v>0.27214637640666667</v>
      </c>
      <c r="AF483" s="72">
        <v>1</v>
      </c>
      <c r="AG483" s="66">
        <f t="shared" si="57"/>
        <v>0.27214637640666667</v>
      </c>
      <c r="AH483" s="66">
        <f t="shared" si="66"/>
        <v>-1.7812756406666685E-2</v>
      </c>
      <c r="AI483" s="67" t="s">
        <v>71</v>
      </c>
      <c r="AJ483" s="162"/>
      <c r="AS483" s="155"/>
      <c r="AT483" s="155"/>
      <c r="AU483" s="155"/>
      <c r="AV483" s="155"/>
      <c r="AW483" s="155"/>
      <c r="AX483" s="155"/>
      <c r="AY483" s="155"/>
      <c r="AZ483" s="155"/>
      <c r="BA483" s="155"/>
    </row>
    <row r="484" spans="1:53" x14ac:dyDescent="0.25">
      <c r="A484" s="70" t="s">
        <v>16</v>
      </c>
      <c r="B484" s="64">
        <v>34017</v>
      </c>
      <c r="C484" s="64" t="s">
        <v>35</v>
      </c>
      <c r="D484" s="64" t="s">
        <v>53</v>
      </c>
      <c r="E484" s="64" t="s">
        <v>116</v>
      </c>
      <c r="F484" s="64" t="s">
        <v>83</v>
      </c>
      <c r="G484" s="64" t="s">
        <v>115</v>
      </c>
      <c r="H484" s="64"/>
      <c r="I484" s="64">
        <v>2265001050</v>
      </c>
      <c r="J484" s="65" t="s">
        <v>1</v>
      </c>
      <c r="K484" s="64" t="s">
        <v>1</v>
      </c>
      <c r="L484" s="64" t="s">
        <v>19</v>
      </c>
      <c r="M484" s="71" t="s">
        <v>19</v>
      </c>
      <c r="N484" s="71">
        <v>0</v>
      </c>
      <c r="O484" s="71">
        <v>0</v>
      </c>
      <c r="P484" s="66" t="s">
        <v>19</v>
      </c>
      <c r="Q484" s="71">
        <v>0</v>
      </c>
      <c r="R484" s="66">
        <v>1</v>
      </c>
      <c r="S484" s="66">
        <f t="shared" si="63"/>
        <v>0</v>
      </c>
      <c r="T484" s="66">
        <f t="shared" si="58"/>
        <v>0</v>
      </c>
      <c r="U484" s="71">
        <v>0</v>
      </c>
      <c r="V484" s="71">
        <v>0</v>
      </c>
      <c r="W484" s="71" t="s">
        <v>19</v>
      </c>
      <c r="X484" s="71">
        <v>0</v>
      </c>
      <c r="Y484" s="66">
        <v>1</v>
      </c>
      <c r="Z484" s="66">
        <f t="shared" si="64"/>
        <v>0</v>
      </c>
      <c r="AA484" s="66">
        <f t="shared" si="65"/>
        <v>0</v>
      </c>
      <c r="AB484" s="71">
        <v>0</v>
      </c>
      <c r="AC484" s="71">
        <v>0</v>
      </c>
      <c r="AD484" s="71"/>
      <c r="AE484" s="71">
        <v>0</v>
      </c>
      <c r="AF484" s="72">
        <v>1</v>
      </c>
      <c r="AG484" s="66">
        <f t="shared" si="57"/>
        <v>0</v>
      </c>
      <c r="AH484" s="66">
        <f t="shared" si="66"/>
        <v>0</v>
      </c>
      <c r="AI484" s="67" t="s">
        <v>71</v>
      </c>
      <c r="AJ484" s="162"/>
      <c r="AS484" s="155"/>
      <c r="AT484" s="155"/>
      <c r="AU484" s="155"/>
      <c r="AV484" s="155"/>
      <c r="AW484" s="155"/>
      <c r="AX484" s="155"/>
      <c r="AY484" s="155"/>
      <c r="AZ484" s="155"/>
      <c r="BA484" s="155"/>
    </row>
    <row r="485" spans="1:53" x14ac:dyDescent="0.25">
      <c r="A485" s="70" t="s">
        <v>16</v>
      </c>
      <c r="B485" s="64">
        <v>34017</v>
      </c>
      <c r="C485" s="64" t="s">
        <v>35</v>
      </c>
      <c r="D485" s="64" t="s">
        <v>53</v>
      </c>
      <c r="E485" s="64" t="s">
        <v>87</v>
      </c>
      <c r="F485" s="64" t="s">
        <v>83</v>
      </c>
      <c r="G485" s="64" t="s">
        <v>115</v>
      </c>
      <c r="H485" s="64"/>
      <c r="I485" s="64">
        <v>2265001060</v>
      </c>
      <c r="J485" s="65" t="s">
        <v>1</v>
      </c>
      <c r="K485" s="64" t="s">
        <v>1</v>
      </c>
      <c r="L485" s="64" t="s">
        <v>19</v>
      </c>
      <c r="M485" s="71" t="s">
        <v>19</v>
      </c>
      <c r="N485" s="71">
        <v>1.6172950883410642E-3</v>
      </c>
      <c r="O485" s="71">
        <v>1.6172950883410642E-3</v>
      </c>
      <c r="P485" s="66" t="s">
        <v>19</v>
      </c>
      <c r="Q485" s="71">
        <v>1.1155377200000002E-3</v>
      </c>
      <c r="R485" s="66">
        <v>1</v>
      </c>
      <c r="S485" s="66">
        <f t="shared" si="63"/>
        <v>1.1155377200000002E-3</v>
      </c>
      <c r="T485" s="66">
        <f t="shared" si="58"/>
        <v>5.0175736834106406E-4</v>
      </c>
      <c r="U485" s="71">
        <v>4.1315988255100002E-4</v>
      </c>
      <c r="V485" s="71">
        <v>4.1315988255100002E-4</v>
      </c>
      <c r="W485" s="71" t="s">
        <v>19</v>
      </c>
      <c r="X485" s="71">
        <v>3.4759508666666665E-4</v>
      </c>
      <c r="Y485" s="66">
        <v>1</v>
      </c>
      <c r="Z485" s="66">
        <f t="shared" si="64"/>
        <v>3.4759508666666665E-4</v>
      </c>
      <c r="AA485" s="66">
        <f t="shared" si="65"/>
        <v>6.556479588433337E-5</v>
      </c>
      <c r="AB485" s="71">
        <v>3.6003835561500004E-2</v>
      </c>
      <c r="AC485" s="71">
        <v>3.6003835561500004E-2</v>
      </c>
      <c r="AD485" s="71"/>
      <c r="AE485" s="71">
        <v>3.057918171E-2</v>
      </c>
      <c r="AF485" s="72">
        <v>1</v>
      </c>
      <c r="AG485" s="66">
        <f t="shared" si="57"/>
        <v>3.057918171E-2</v>
      </c>
      <c r="AH485" s="66">
        <f t="shared" si="66"/>
        <v>5.424653851500004E-3</v>
      </c>
      <c r="AI485" s="67" t="s">
        <v>71</v>
      </c>
      <c r="AJ485" s="162"/>
      <c r="AS485" s="155"/>
      <c r="AT485" s="155"/>
      <c r="AU485" s="155"/>
      <c r="AV485" s="155"/>
      <c r="AW485" s="155"/>
      <c r="AX485" s="155"/>
      <c r="AY485" s="155"/>
      <c r="AZ485" s="155"/>
      <c r="BA485" s="155"/>
    </row>
    <row r="486" spans="1:53" x14ac:dyDescent="0.25">
      <c r="A486" s="70" t="s">
        <v>16</v>
      </c>
      <c r="B486" s="64">
        <v>34017</v>
      </c>
      <c r="C486" s="64" t="s">
        <v>35</v>
      </c>
      <c r="D486" s="64" t="s">
        <v>53</v>
      </c>
      <c r="E486" s="64" t="s">
        <v>117</v>
      </c>
      <c r="F486" s="64" t="s">
        <v>89</v>
      </c>
      <c r="G486" s="64" t="s">
        <v>115</v>
      </c>
      <c r="H486" s="64"/>
      <c r="I486" s="64">
        <v>2265002003</v>
      </c>
      <c r="J486" s="65" t="s">
        <v>1</v>
      </c>
      <c r="K486" s="64" t="s">
        <v>1</v>
      </c>
      <c r="L486" s="64" t="s">
        <v>19</v>
      </c>
      <c r="M486" s="71" t="s">
        <v>19</v>
      </c>
      <c r="N486" s="71">
        <v>1.6292566501784997E-3</v>
      </c>
      <c r="O486" s="71">
        <v>1.6292566501784997E-3</v>
      </c>
      <c r="P486" s="66" t="s">
        <v>19</v>
      </c>
      <c r="Q486" s="71">
        <v>9.8032102666666663E-4</v>
      </c>
      <c r="R486" s="66">
        <v>1</v>
      </c>
      <c r="S486" s="66">
        <f t="shared" si="63"/>
        <v>9.8032102666666663E-4</v>
      </c>
      <c r="T486" s="66">
        <f t="shared" si="58"/>
        <v>6.489356235118331E-4</v>
      </c>
      <c r="U486" s="71">
        <v>8.2555060400000006E-4</v>
      </c>
      <c r="V486" s="71">
        <v>8.2555060400000006E-4</v>
      </c>
      <c r="W486" s="71" t="s">
        <v>19</v>
      </c>
      <c r="X486" s="71">
        <v>4.3835194333333334E-4</v>
      </c>
      <c r="Y486" s="66">
        <v>1</v>
      </c>
      <c r="Z486" s="66">
        <f t="shared" si="64"/>
        <v>4.3835194333333334E-4</v>
      </c>
      <c r="AA486" s="66">
        <f t="shared" si="65"/>
        <v>3.8719866066666672E-4</v>
      </c>
      <c r="AB486" s="71">
        <v>5.5101141329999999E-2</v>
      </c>
      <c r="AC486" s="71">
        <v>5.5101141329999999E-2</v>
      </c>
      <c r="AD486" s="71"/>
      <c r="AE486" s="71">
        <v>4.9790240389999997E-2</v>
      </c>
      <c r="AF486" s="72">
        <v>1</v>
      </c>
      <c r="AG486" s="66">
        <f t="shared" si="57"/>
        <v>4.9790240389999997E-2</v>
      </c>
      <c r="AH486" s="66">
        <f t="shared" si="66"/>
        <v>5.3109009400000018E-3</v>
      </c>
      <c r="AI486" s="67" t="s">
        <v>71</v>
      </c>
      <c r="AJ486" s="162"/>
      <c r="AS486" s="155"/>
      <c r="AT486" s="155"/>
      <c r="AU486" s="155"/>
      <c r="AV486" s="155"/>
      <c r="AW486" s="155"/>
      <c r="AX486" s="155"/>
      <c r="AY486" s="155"/>
      <c r="AZ486" s="155"/>
      <c r="BA486" s="155"/>
    </row>
    <row r="487" spans="1:53" x14ac:dyDescent="0.25">
      <c r="A487" s="70" t="s">
        <v>16</v>
      </c>
      <c r="B487" s="64">
        <v>34017</v>
      </c>
      <c r="C487" s="64" t="s">
        <v>35</v>
      </c>
      <c r="D487" s="64" t="s">
        <v>53</v>
      </c>
      <c r="E487" s="64" t="s">
        <v>88</v>
      </c>
      <c r="F487" s="64" t="s">
        <v>89</v>
      </c>
      <c r="G487" s="64" t="s">
        <v>115</v>
      </c>
      <c r="H487" s="64"/>
      <c r="I487" s="64">
        <v>2265002006</v>
      </c>
      <c r="J487" s="65" t="s">
        <v>1</v>
      </c>
      <c r="K487" s="64" t="s">
        <v>1</v>
      </c>
      <c r="L487" s="64" t="s">
        <v>19</v>
      </c>
      <c r="M487" s="71" t="s">
        <v>19</v>
      </c>
      <c r="N487" s="71">
        <v>1.5260275269999997E-5</v>
      </c>
      <c r="O487" s="71">
        <v>1.5260275269999997E-5</v>
      </c>
      <c r="P487" s="66" t="s">
        <v>19</v>
      </c>
      <c r="Q487" s="71">
        <v>9.9207900000000009E-6</v>
      </c>
      <c r="R487" s="66">
        <v>1</v>
      </c>
      <c r="S487" s="66">
        <f t="shared" si="63"/>
        <v>9.9207900000000009E-6</v>
      </c>
      <c r="T487" s="66">
        <f t="shared" si="58"/>
        <v>5.3394852699999962E-6</v>
      </c>
      <c r="U487" s="71">
        <v>5.7029114999999999E-6</v>
      </c>
      <c r="V487" s="71">
        <v>5.7029114999999999E-6</v>
      </c>
      <c r="W487" s="71" t="s">
        <v>19</v>
      </c>
      <c r="X487" s="71">
        <v>3.3069300000000005E-6</v>
      </c>
      <c r="Y487" s="66">
        <v>1</v>
      </c>
      <c r="Z487" s="66">
        <f t="shared" si="64"/>
        <v>3.3069300000000005E-6</v>
      </c>
      <c r="AA487" s="66">
        <f t="shared" si="65"/>
        <v>2.3959814999999994E-6</v>
      </c>
      <c r="AB487" s="71">
        <v>4.8391093000000002E-4</v>
      </c>
      <c r="AC487" s="71">
        <v>4.8391093000000002E-4</v>
      </c>
      <c r="AD487" s="71"/>
      <c r="AE487" s="71">
        <v>4.5047735333333337E-4</v>
      </c>
      <c r="AF487" s="72">
        <v>1</v>
      </c>
      <c r="AG487" s="66">
        <f t="shared" si="57"/>
        <v>4.5047735333333337E-4</v>
      </c>
      <c r="AH487" s="66">
        <f t="shared" si="66"/>
        <v>3.3433576666666652E-5</v>
      </c>
      <c r="AI487" s="67" t="s">
        <v>71</v>
      </c>
      <c r="AJ487" s="162"/>
      <c r="AS487" s="155"/>
      <c r="AT487" s="155"/>
      <c r="AU487" s="155"/>
      <c r="AV487" s="155"/>
      <c r="AW487" s="155"/>
      <c r="AX487" s="155"/>
      <c r="AY487" s="155"/>
      <c r="AZ487" s="155"/>
      <c r="BA487" s="155"/>
    </row>
    <row r="488" spans="1:53" x14ac:dyDescent="0.25">
      <c r="A488" s="70" t="s">
        <v>16</v>
      </c>
      <c r="B488" s="64">
        <v>34017</v>
      </c>
      <c r="C488" s="64" t="s">
        <v>35</v>
      </c>
      <c r="D488" s="64" t="s">
        <v>53</v>
      </c>
      <c r="E488" s="64" t="s">
        <v>90</v>
      </c>
      <c r="F488" s="64" t="s">
        <v>89</v>
      </c>
      <c r="G488" s="64" t="s">
        <v>115</v>
      </c>
      <c r="H488" s="64"/>
      <c r="I488" s="64">
        <v>2265002009</v>
      </c>
      <c r="J488" s="65" t="s">
        <v>1</v>
      </c>
      <c r="K488" s="64" t="s">
        <v>1</v>
      </c>
      <c r="L488" s="64" t="s">
        <v>19</v>
      </c>
      <c r="M488" s="71" t="s">
        <v>19</v>
      </c>
      <c r="N488" s="71">
        <v>5.70959533172E-3</v>
      </c>
      <c r="O488" s="71">
        <v>5.70959533172E-3</v>
      </c>
      <c r="P488" s="66" t="s">
        <v>19</v>
      </c>
      <c r="Q488" s="71">
        <v>2.5331083799999998E-3</v>
      </c>
      <c r="R488" s="66">
        <v>1</v>
      </c>
      <c r="S488" s="66">
        <f t="shared" si="63"/>
        <v>2.5331083799999998E-3</v>
      </c>
      <c r="T488" s="66">
        <f t="shared" si="58"/>
        <v>3.1764869517200002E-3</v>
      </c>
      <c r="U488" s="71">
        <v>1.29530007E-3</v>
      </c>
      <c r="V488" s="71">
        <v>1.29530007E-3</v>
      </c>
      <c r="W488" s="71" t="s">
        <v>19</v>
      </c>
      <c r="X488" s="71">
        <v>7.6977981666666664E-4</v>
      </c>
      <c r="Y488" s="66">
        <v>1</v>
      </c>
      <c r="Z488" s="66">
        <f t="shared" si="64"/>
        <v>7.6977981666666664E-4</v>
      </c>
      <c r="AA488" s="66">
        <f t="shared" si="65"/>
        <v>5.2552025333333339E-4</v>
      </c>
      <c r="AB488" s="71">
        <v>0.10021742750000001</v>
      </c>
      <c r="AC488" s="71">
        <v>0.10021742750000001</v>
      </c>
      <c r="AD488" s="71"/>
      <c r="AE488" s="71">
        <v>8.7423838663333323E-2</v>
      </c>
      <c r="AF488" s="72">
        <v>1</v>
      </c>
      <c r="AG488" s="66">
        <f t="shared" si="57"/>
        <v>8.7423838663333323E-2</v>
      </c>
      <c r="AH488" s="66">
        <f t="shared" si="66"/>
        <v>1.2793588836666689E-2</v>
      </c>
      <c r="AI488" s="67" t="s">
        <v>71</v>
      </c>
      <c r="AJ488" s="162"/>
      <c r="AS488" s="155"/>
      <c r="AT488" s="155"/>
      <c r="AU488" s="155"/>
      <c r="AV488" s="155"/>
      <c r="AW488" s="155"/>
      <c r="AX488" s="155"/>
      <c r="AY488" s="155"/>
      <c r="AZ488" s="155"/>
      <c r="BA488" s="155"/>
    </row>
    <row r="489" spans="1:53" x14ac:dyDescent="0.25">
      <c r="A489" s="70" t="s">
        <v>16</v>
      </c>
      <c r="B489" s="64">
        <v>34017</v>
      </c>
      <c r="C489" s="64" t="s">
        <v>35</v>
      </c>
      <c r="D489" s="64" t="s">
        <v>53</v>
      </c>
      <c r="E489" s="64" t="s">
        <v>118</v>
      </c>
      <c r="F489" s="64" t="s">
        <v>89</v>
      </c>
      <c r="G489" s="64" t="s">
        <v>115</v>
      </c>
      <c r="H489" s="64"/>
      <c r="I489" s="64">
        <v>2265002015</v>
      </c>
      <c r="J489" s="65" t="s">
        <v>1</v>
      </c>
      <c r="K489" s="64" t="s">
        <v>1</v>
      </c>
      <c r="L489" s="64" t="s">
        <v>19</v>
      </c>
      <c r="M489" s="71" t="s">
        <v>19</v>
      </c>
      <c r="N489" s="71">
        <v>2.590640315579E-3</v>
      </c>
      <c r="O489" s="71">
        <v>2.590640315579E-3</v>
      </c>
      <c r="P489" s="66" t="s">
        <v>19</v>
      </c>
      <c r="Q489" s="71">
        <v>1.71078512E-3</v>
      </c>
      <c r="R489" s="66">
        <v>1</v>
      </c>
      <c r="S489" s="66">
        <f t="shared" si="63"/>
        <v>1.71078512E-3</v>
      </c>
      <c r="T489" s="66">
        <f t="shared" si="58"/>
        <v>8.7985519557899996E-4</v>
      </c>
      <c r="U489" s="71">
        <v>1.198227501E-3</v>
      </c>
      <c r="V489" s="71">
        <v>1.198227501E-3</v>
      </c>
      <c r="W489" s="71" t="s">
        <v>19</v>
      </c>
      <c r="X489" s="71">
        <v>7.2164561333333337E-4</v>
      </c>
      <c r="Y489" s="66">
        <v>1</v>
      </c>
      <c r="Z489" s="66">
        <f t="shared" si="64"/>
        <v>7.2164561333333337E-4</v>
      </c>
      <c r="AA489" s="66">
        <f t="shared" si="65"/>
        <v>4.7658188766666664E-4</v>
      </c>
      <c r="AB489" s="71">
        <v>9.6803026419999993E-2</v>
      </c>
      <c r="AC489" s="71">
        <v>9.6803026419999993E-2</v>
      </c>
      <c r="AD489" s="71"/>
      <c r="AE489" s="71">
        <v>9.0309318806666664E-2</v>
      </c>
      <c r="AF489" s="72">
        <v>1</v>
      </c>
      <c r="AG489" s="66">
        <f t="shared" si="57"/>
        <v>9.0309318806666664E-2</v>
      </c>
      <c r="AH489" s="66">
        <f t="shared" si="66"/>
        <v>6.4937076133333299E-3</v>
      </c>
      <c r="AI489" s="67" t="s">
        <v>71</v>
      </c>
      <c r="AJ489" s="162"/>
      <c r="AS489" s="155"/>
      <c r="AT489" s="155"/>
      <c r="AU489" s="155"/>
      <c r="AV489" s="155"/>
      <c r="AW489" s="155"/>
      <c r="AX489" s="155"/>
      <c r="AY489" s="155"/>
      <c r="AZ489" s="155"/>
      <c r="BA489" s="155"/>
    </row>
    <row r="490" spans="1:53" x14ac:dyDescent="0.25">
      <c r="A490" s="70" t="s">
        <v>16</v>
      </c>
      <c r="B490" s="64">
        <v>34017</v>
      </c>
      <c r="C490" s="64" t="s">
        <v>35</v>
      </c>
      <c r="D490" s="64" t="s">
        <v>53</v>
      </c>
      <c r="E490" s="64" t="s">
        <v>91</v>
      </c>
      <c r="F490" s="64" t="s">
        <v>89</v>
      </c>
      <c r="G490" s="64" t="s">
        <v>115</v>
      </c>
      <c r="H490" s="64"/>
      <c r="I490" s="64">
        <v>2265002021</v>
      </c>
      <c r="J490" s="65" t="s">
        <v>1</v>
      </c>
      <c r="K490" s="64" t="s">
        <v>1</v>
      </c>
      <c r="L490" s="64" t="s">
        <v>19</v>
      </c>
      <c r="M490" s="71" t="s">
        <v>19</v>
      </c>
      <c r="N490" s="71">
        <v>8.5536427113605974E-3</v>
      </c>
      <c r="O490" s="71">
        <v>8.5536427113605974E-3</v>
      </c>
      <c r="P490" s="66" t="s">
        <v>19</v>
      </c>
      <c r="Q490" s="71">
        <v>4.4603136966666667E-3</v>
      </c>
      <c r="R490" s="66">
        <v>1</v>
      </c>
      <c r="S490" s="66">
        <f t="shared" si="63"/>
        <v>4.4603136966666667E-3</v>
      </c>
      <c r="T490" s="66">
        <f t="shared" si="58"/>
        <v>4.0933290146939307E-3</v>
      </c>
      <c r="U490" s="71">
        <v>2.6823212670000003E-3</v>
      </c>
      <c r="V490" s="71">
        <v>2.6823212670000003E-3</v>
      </c>
      <c r="W490" s="71" t="s">
        <v>19</v>
      </c>
      <c r="X490" s="71">
        <v>1.5443363099999999E-3</v>
      </c>
      <c r="Y490" s="66">
        <v>1</v>
      </c>
      <c r="Z490" s="66">
        <f t="shared" si="64"/>
        <v>1.5443363099999999E-3</v>
      </c>
      <c r="AA490" s="66">
        <f t="shared" si="65"/>
        <v>1.1379849570000004E-3</v>
      </c>
      <c r="AB490" s="71">
        <v>0.21329780572000001</v>
      </c>
      <c r="AC490" s="71">
        <v>0.21329780572000001</v>
      </c>
      <c r="AD490" s="71"/>
      <c r="AE490" s="71">
        <v>0.19194744492000002</v>
      </c>
      <c r="AF490" s="72">
        <v>1</v>
      </c>
      <c r="AG490" s="66">
        <f t="shared" si="57"/>
        <v>0.19194744492000002</v>
      </c>
      <c r="AH490" s="66">
        <f t="shared" si="66"/>
        <v>2.1350360799999996E-2</v>
      </c>
      <c r="AI490" s="67" t="s">
        <v>71</v>
      </c>
      <c r="AJ490" s="162"/>
      <c r="AS490" s="155"/>
      <c r="AT490" s="155"/>
      <c r="AU490" s="155"/>
      <c r="AV490" s="155"/>
      <c r="AW490" s="155"/>
      <c r="AX490" s="155"/>
      <c r="AY490" s="155"/>
      <c r="AZ490" s="155"/>
      <c r="BA490" s="155"/>
    </row>
    <row r="491" spans="1:53" x14ac:dyDescent="0.25">
      <c r="A491" s="70" t="s">
        <v>16</v>
      </c>
      <c r="B491" s="64">
        <v>34017</v>
      </c>
      <c r="C491" s="64" t="s">
        <v>35</v>
      </c>
      <c r="D491" s="64" t="s">
        <v>53</v>
      </c>
      <c r="E491" s="64" t="s">
        <v>119</v>
      </c>
      <c r="F491" s="64" t="s">
        <v>89</v>
      </c>
      <c r="G491" s="64" t="s">
        <v>115</v>
      </c>
      <c r="H491" s="64"/>
      <c r="I491" s="64">
        <v>2265002024</v>
      </c>
      <c r="J491" s="65" t="s">
        <v>1</v>
      </c>
      <c r="K491" s="64" t="s">
        <v>1</v>
      </c>
      <c r="L491" s="64" t="s">
        <v>19</v>
      </c>
      <c r="M491" s="71" t="s">
        <v>19</v>
      </c>
      <c r="N491" s="71">
        <v>3.2327779517802211E-3</v>
      </c>
      <c r="O491" s="71">
        <v>3.2327779517802211E-3</v>
      </c>
      <c r="P491" s="66" t="s">
        <v>19</v>
      </c>
      <c r="Q491" s="71">
        <v>1.7912537500000001E-3</v>
      </c>
      <c r="R491" s="66">
        <v>1</v>
      </c>
      <c r="S491" s="66">
        <f t="shared" si="63"/>
        <v>1.7912537500000001E-3</v>
      </c>
      <c r="T491" s="66">
        <f t="shared" si="58"/>
        <v>1.441524201780221E-3</v>
      </c>
      <c r="U491" s="71">
        <v>1.0162645010000002E-3</v>
      </c>
      <c r="V491" s="71">
        <v>1.0162645010000002E-3</v>
      </c>
      <c r="W491" s="71" t="s">
        <v>19</v>
      </c>
      <c r="X491" s="71">
        <v>6.1325179666666665E-4</v>
      </c>
      <c r="Y491" s="66">
        <v>1</v>
      </c>
      <c r="Z491" s="66">
        <f t="shared" si="64"/>
        <v>6.1325179666666665E-4</v>
      </c>
      <c r="AA491" s="66">
        <f t="shared" si="65"/>
        <v>4.0301270433333353E-4</v>
      </c>
      <c r="AB491" s="71">
        <v>8.8383653610000001E-2</v>
      </c>
      <c r="AC491" s="71">
        <v>8.8383653610000001E-2</v>
      </c>
      <c r="AD491" s="71"/>
      <c r="AE491" s="71">
        <v>8.1892447083333333E-2</v>
      </c>
      <c r="AF491" s="72">
        <v>1</v>
      </c>
      <c r="AG491" s="66">
        <f t="shared" si="57"/>
        <v>8.1892447083333333E-2</v>
      </c>
      <c r="AH491" s="66">
        <f t="shared" si="66"/>
        <v>6.491206526666668E-3</v>
      </c>
      <c r="AI491" s="67" t="s">
        <v>71</v>
      </c>
      <c r="AJ491" s="162"/>
      <c r="AS491" s="155"/>
      <c r="AT491" s="155"/>
      <c r="AU491" s="155"/>
      <c r="AV491" s="155"/>
      <c r="AW491" s="155"/>
      <c r="AX491" s="155"/>
      <c r="AY491" s="155"/>
      <c r="AZ491" s="155"/>
      <c r="BA491" s="155"/>
    </row>
    <row r="492" spans="1:53" x14ac:dyDescent="0.25">
      <c r="A492" s="70" t="s">
        <v>16</v>
      </c>
      <c r="B492" s="64">
        <v>34017</v>
      </c>
      <c r="C492" s="64" t="s">
        <v>35</v>
      </c>
      <c r="D492" s="64" t="s">
        <v>53</v>
      </c>
      <c r="E492" s="64" t="s">
        <v>92</v>
      </c>
      <c r="F492" s="64" t="s">
        <v>89</v>
      </c>
      <c r="G492" s="64" t="s">
        <v>115</v>
      </c>
      <c r="H492" s="64"/>
      <c r="I492" s="64">
        <v>2265002027</v>
      </c>
      <c r="J492" s="65" t="s">
        <v>1</v>
      </c>
      <c r="K492" s="64" t="s">
        <v>1</v>
      </c>
      <c r="L492" s="64" t="s">
        <v>19</v>
      </c>
      <c r="M492" s="71" t="s">
        <v>19</v>
      </c>
      <c r="N492" s="71">
        <v>1.9137052952750001E-4</v>
      </c>
      <c r="O492" s="71">
        <v>1.9137052952750001E-4</v>
      </c>
      <c r="P492" s="66" t="s">
        <v>19</v>
      </c>
      <c r="Q492" s="71">
        <v>9.0021983333333336E-5</v>
      </c>
      <c r="R492" s="66">
        <v>1</v>
      </c>
      <c r="S492" s="66">
        <f t="shared" si="63"/>
        <v>9.0021983333333336E-5</v>
      </c>
      <c r="T492" s="66">
        <f t="shared" si="58"/>
        <v>1.0134854619416667E-4</v>
      </c>
      <c r="U492" s="71">
        <v>5.1516810000000002E-5</v>
      </c>
      <c r="V492" s="71">
        <v>5.1516810000000002E-5</v>
      </c>
      <c r="W492" s="71" t="s">
        <v>19</v>
      </c>
      <c r="X492" s="71">
        <v>3.1599553333333336E-5</v>
      </c>
      <c r="Y492" s="66">
        <v>1</v>
      </c>
      <c r="Z492" s="66">
        <f t="shared" si="64"/>
        <v>3.1599553333333336E-5</v>
      </c>
      <c r="AA492" s="66">
        <f t="shared" si="65"/>
        <v>1.9917256666666666E-5</v>
      </c>
      <c r="AB492" s="71">
        <v>4.3882272699999995E-3</v>
      </c>
      <c r="AC492" s="71">
        <v>4.3882272699999995E-3</v>
      </c>
      <c r="AD492" s="71"/>
      <c r="AE492" s="71">
        <v>3.994036566666667E-3</v>
      </c>
      <c r="AF492" s="72">
        <v>1</v>
      </c>
      <c r="AG492" s="66">
        <f t="shared" si="57"/>
        <v>3.994036566666667E-3</v>
      </c>
      <c r="AH492" s="66">
        <f t="shared" si="66"/>
        <v>3.9419070333333254E-4</v>
      </c>
      <c r="AI492" s="67" t="s">
        <v>71</v>
      </c>
      <c r="AJ492" s="162"/>
      <c r="AS492" s="155"/>
      <c r="AT492" s="155"/>
      <c r="AU492" s="155"/>
      <c r="AV492" s="155"/>
      <c r="AW492" s="155"/>
      <c r="AX492" s="155"/>
      <c r="AY492" s="155"/>
      <c r="AZ492" s="155"/>
      <c r="BA492" s="155"/>
    </row>
    <row r="493" spans="1:53" x14ac:dyDescent="0.25">
      <c r="A493" s="70" t="s">
        <v>16</v>
      </c>
      <c r="B493" s="64">
        <v>34017</v>
      </c>
      <c r="C493" s="64" t="s">
        <v>35</v>
      </c>
      <c r="D493" s="64" t="s">
        <v>53</v>
      </c>
      <c r="E493" s="64" t="s">
        <v>120</v>
      </c>
      <c r="F493" s="64" t="s">
        <v>89</v>
      </c>
      <c r="G493" s="64" t="s">
        <v>115</v>
      </c>
      <c r="H493" s="64"/>
      <c r="I493" s="64">
        <v>2265002030</v>
      </c>
      <c r="J493" s="65" t="s">
        <v>1</v>
      </c>
      <c r="K493" s="64" t="s">
        <v>1</v>
      </c>
      <c r="L493" s="64" t="s">
        <v>19</v>
      </c>
      <c r="M493" s="71" t="s">
        <v>19</v>
      </c>
      <c r="N493" s="71">
        <v>6.0736666082486998E-3</v>
      </c>
      <c r="O493" s="71">
        <v>6.0736666082486998E-3</v>
      </c>
      <c r="P493" s="66" t="s">
        <v>19</v>
      </c>
      <c r="Q493" s="71">
        <v>3.1492996699999999E-3</v>
      </c>
      <c r="R493" s="66">
        <v>1</v>
      </c>
      <c r="S493" s="66">
        <f t="shared" si="63"/>
        <v>3.1492996699999999E-3</v>
      </c>
      <c r="T493" s="66">
        <f t="shared" si="58"/>
        <v>2.9243669382486999E-3</v>
      </c>
      <c r="U493" s="71">
        <v>2.5813848453999999E-3</v>
      </c>
      <c r="V493" s="71">
        <v>2.5813848453999999E-3</v>
      </c>
      <c r="W493" s="71" t="s">
        <v>19</v>
      </c>
      <c r="X493" s="71">
        <v>1.3786223733333334E-3</v>
      </c>
      <c r="Y493" s="66">
        <v>1</v>
      </c>
      <c r="Z493" s="66">
        <f t="shared" si="64"/>
        <v>1.3786223733333334E-3</v>
      </c>
      <c r="AA493" s="66">
        <f t="shared" si="65"/>
        <v>1.2027624720666666E-3</v>
      </c>
      <c r="AB493" s="71">
        <v>0.16405868442299998</v>
      </c>
      <c r="AC493" s="71">
        <v>0.16405868442299998</v>
      </c>
      <c r="AD493" s="71"/>
      <c r="AE493" s="71">
        <v>0.14533075502000001</v>
      </c>
      <c r="AF493" s="72">
        <v>1</v>
      </c>
      <c r="AG493" s="66">
        <f t="shared" si="57"/>
        <v>0.14533075502000001</v>
      </c>
      <c r="AH493" s="66">
        <f t="shared" si="66"/>
        <v>1.8727929402999971E-2</v>
      </c>
      <c r="AI493" s="67" t="s">
        <v>71</v>
      </c>
      <c r="AJ493" s="162"/>
      <c r="AS493" s="155"/>
      <c r="AT493" s="155"/>
      <c r="AU493" s="155"/>
      <c r="AV493" s="155"/>
      <c r="AW493" s="155"/>
      <c r="AX493" s="155"/>
      <c r="AY493" s="155"/>
      <c r="AZ493" s="155"/>
      <c r="BA493" s="155"/>
    </row>
    <row r="494" spans="1:53" x14ac:dyDescent="0.25">
      <c r="A494" s="70" t="s">
        <v>16</v>
      </c>
      <c r="B494" s="64">
        <v>34017</v>
      </c>
      <c r="C494" s="64" t="s">
        <v>35</v>
      </c>
      <c r="D494" s="64" t="s">
        <v>53</v>
      </c>
      <c r="E494" s="64" t="s">
        <v>121</v>
      </c>
      <c r="F494" s="64" t="s">
        <v>89</v>
      </c>
      <c r="G494" s="64" t="s">
        <v>115</v>
      </c>
      <c r="H494" s="64"/>
      <c r="I494" s="64">
        <v>2265002033</v>
      </c>
      <c r="J494" s="65" t="s">
        <v>1</v>
      </c>
      <c r="K494" s="64" t="s">
        <v>1</v>
      </c>
      <c r="L494" s="64" t="s">
        <v>19</v>
      </c>
      <c r="M494" s="71" t="s">
        <v>19</v>
      </c>
      <c r="N494" s="71">
        <v>3.5140287112859904E-3</v>
      </c>
      <c r="O494" s="71">
        <v>3.5140287112859904E-3</v>
      </c>
      <c r="P494" s="66" t="s">
        <v>19</v>
      </c>
      <c r="Q494" s="71">
        <v>1.3991988266666665E-3</v>
      </c>
      <c r="R494" s="66">
        <v>1</v>
      </c>
      <c r="S494" s="66">
        <f t="shared" si="63"/>
        <v>1.3991988266666665E-3</v>
      </c>
      <c r="T494" s="66">
        <f t="shared" si="58"/>
        <v>2.1148298846193239E-3</v>
      </c>
      <c r="U494" s="71">
        <v>1.0976310295999999E-3</v>
      </c>
      <c r="V494" s="71">
        <v>1.0976310295999999E-3</v>
      </c>
      <c r="W494" s="71" t="s">
        <v>19</v>
      </c>
      <c r="X494" s="71">
        <v>7.3560820666666675E-4</v>
      </c>
      <c r="Y494" s="66">
        <v>1</v>
      </c>
      <c r="Z494" s="66">
        <f t="shared" si="64"/>
        <v>7.3560820666666675E-4</v>
      </c>
      <c r="AA494" s="66">
        <f t="shared" si="65"/>
        <v>3.6202282293333317E-4</v>
      </c>
      <c r="AB494" s="71">
        <v>5.0222229739999999E-2</v>
      </c>
      <c r="AC494" s="71">
        <v>5.0222229739999999E-2</v>
      </c>
      <c r="AD494" s="71"/>
      <c r="AE494" s="71">
        <v>4.1145557933333334E-2</v>
      </c>
      <c r="AF494" s="72">
        <v>1</v>
      </c>
      <c r="AG494" s="66">
        <f t="shared" si="57"/>
        <v>4.1145557933333334E-2</v>
      </c>
      <c r="AH494" s="66">
        <f t="shared" si="66"/>
        <v>9.0766718066666655E-3</v>
      </c>
      <c r="AI494" s="67" t="s">
        <v>71</v>
      </c>
      <c r="AJ494" s="162"/>
      <c r="AS494" s="155"/>
      <c r="AT494" s="155"/>
      <c r="AU494" s="155"/>
      <c r="AV494" s="155"/>
      <c r="AW494" s="155"/>
      <c r="AX494" s="155"/>
      <c r="AY494" s="155"/>
      <c r="AZ494" s="155"/>
      <c r="BA494" s="155"/>
    </row>
    <row r="495" spans="1:53" x14ac:dyDescent="0.25">
      <c r="A495" s="70" t="s">
        <v>16</v>
      </c>
      <c r="B495" s="64">
        <v>34017</v>
      </c>
      <c r="C495" s="64" t="s">
        <v>35</v>
      </c>
      <c r="D495" s="64" t="s">
        <v>53</v>
      </c>
      <c r="E495" s="64" t="s">
        <v>93</v>
      </c>
      <c r="F495" s="64" t="s">
        <v>89</v>
      </c>
      <c r="G495" s="64" t="s">
        <v>115</v>
      </c>
      <c r="H495" s="64"/>
      <c r="I495" s="64">
        <v>2265002039</v>
      </c>
      <c r="J495" s="65" t="s">
        <v>1</v>
      </c>
      <c r="K495" s="64" t="s">
        <v>1</v>
      </c>
      <c r="L495" s="64" t="s">
        <v>19</v>
      </c>
      <c r="M495" s="71" t="s">
        <v>19</v>
      </c>
      <c r="N495" s="71">
        <v>9.303527764481E-3</v>
      </c>
      <c r="O495" s="71">
        <v>9.303527764481E-3</v>
      </c>
      <c r="P495" s="66" t="s">
        <v>19</v>
      </c>
      <c r="Q495" s="71">
        <v>6.9948918233333325E-3</v>
      </c>
      <c r="R495" s="66">
        <v>1</v>
      </c>
      <c r="S495" s="66">
        <f t="shared" si="63"/>
        <v>6.9948918233333325E-3</v>
      </c>
      <c r="T495" s="66">
        <f t="shared" si="58"/>
        <v>2.3086359411476675E-3</v>
      </c>
      <c r="U495" s="71">
        <v>3.6392904959999992E-3</v>
      </c>
      <c r="V495" s="71">
        <v>3.6392904959999992E-3</v>
      </c>
      <c r="W495" s="71" t="s">
        <v>19</v>
      </c>
      <c r="X495" s="71">
        <v>2.6892689633333335E-3</v>
      </c>
      <c r="Y495" s="66">
        <v>1</v>
      </c>
      <c r="Z495" s="66">
        <f t="shared" si="64"/>
        <v>2.6892689633333335E-3</v>
      </c>
      <c r="AA495" s="66">
        <f t="shared" si="65"/>
        <v>9.5002153266666566E-4</v>
      </c>
      <c r="AB495" s="71">
        <v>0.37964957360000001</v>
      </c>
      <c r="AC495" s="71">
        <v>0.37964957360000001</v>
      </c>
      <c r="AD495" s="71"/>
      <c r="AE495" s="71">
        <v>0.36731835206000002</v>
      </c>
      <c r="AF495" s="72">
        <v>1</v>
      </c>
      <c r="AG495" s="66">
        <f t="shared" si="57"/>
        <v>0.36731835206000002</v>
      </c>
      <c r="AH495" s="66">
        <f t="shared" si="66"/>
        <v>1.2331221539999992E-2</v>
      </c>
      <c r="AI495" s="67" t="s">
        <v>71</v>
      </c>
      <c r="AJ495" s="162"/>
      <c r="AS495" s="155"/>
      <c r="AT495" s="155"/>
      <c r="AU495" s="155"/>
      <c r="AV495" s="155"/>
      <c r="AW495" s="155"/>
      <c r="AX495" s="155"/>
      <c r="AY495" s="155"/>
      <c r="AZ495" s="155"/>
      <c r="BA495" s="155"/>
    </row>
    <row r="496" spans="1:53" x14ac:dyDescent="0.25">
      <c r="A496" s="70" t="s">
        <v>16</v>
      </c>
      <c r="B496" s="64">
        <v>34017</v>
      </c>
      <c r="C496" s="64" t="s">
        <v>35</v>
      </c>
      <c r="D496" s="64" t="s">
        <v>53</v>
      </c>
      <c r="E496" s="64" t="s">
        <v>122</v>
      </c>
      <c r="F496" s="64" t="s">
        <v>89</v>
      </c>
      <c r="G496" s="64" t="s">
        <v>115</v>
      </c>
      <c r="H496" s="64"/>
      <c r="I496" s="64">
        <v>2265002042</v>
      </c>
      <c r="J496" s="65" t="s">
        <v>1</v>
      </c>
      <c r="K496" s="64" t="s">
        <v>1</v>
      </c>
      <c r="L496" s="64" t="s">
        <v>19</v>
      </c>
      <c r="M496" s="71" t="s">
        <v>19</v>
      </c>
      <c r="N496" s="71">
        <v>1.0457737017463801E-2</v>
      </c>
      <c r="O496" s="71">
        <v>1.0457737017463801E-2</v>
      </c>
      <c r="P496" s="66" t="s">
        <v>19</v>
      </c>
      <c r="Q496" s="71">
        <v>5.3256270466666665E-3</v>
      </c>
      <c r="R496" s="66">
        <v>1</v>
      </c>
      <c r="S496" s="66">
        <f t="shared" si="63"/>
        <v>5.3256270466666665E-3</v>
      </c>
      <c r="T496" s="66">
        <f t="shared" si="58"/>
        <v>5.1321099707971347E-3</v>
      </c>
      <c r="U496" s="71">
        <v>2.4724063593999997E-3</v>
      </c>
      <c r="V496" s="71">
        <v>2.4724063593999997E-3</v>
      </c>
      <c r="W496" s="71" t="s">
        <v>19</v>
      </c>
      <c r="X496" s="71">
        <v>1.5399270699999999E-3</v>
      </c>
      <c r="Y496" s="66">
        <v>1</v>
      </c>
      <c r="Z496" s="66">
        <f t="shared" si="64"/>
        <v>1.5399270699999999E-3</v>
      </c>
      <c r="AA496" s="66">
        <f t="shared" si="65"/>
        <v>9.3247928939999979E-4</v>
      </c>
      <c r="AB496" s="71">
        <v>0.21072536536000003</v>
      </c>
      <c r="AC496" s="71">
        <v>0.21072536536000003</v>
      </c>
      <c r="AD496" s="71"/>
      <c r="AE496" s="71">
        <v>0.17195852281666668</v>
      </c>
      <c r="AF496" s="72">
        <v>1</v>
      </c>
      <c r="AG496" s="66">
        <f t="shared" si="57"/>
        <v>0.17195852281666668</v>
      </c>
      <c r="AH496" s="66">
        <f t="shared" si="66"/>
        <v>3.8766842543333346E-2</v>
      </c>
      <c r="AI496" s="67" t="s">
        <v>71</v>
      </c>
      <c r="AJ496" s="162"/>
      <c r="AS496" s="155"/>
      <c r="AT496" s="155"/>
      <c r="AU496" s="155"/>
      <c r="AV496" s="155"/>
      <c r="AW496" s="155"/>
      <c r="AX496" s="155"/>
      <c r="AY496" s="155"/>
      <c r="AZ496" s="155"/>
      <c r="BA496" s="155"/>
    </row>
    <row r="497" spans="1:53" x14ac:dyDescent="0.25">
      <c r="A497" s="70" t="s">
        <v>16</v>
      </c>
      <c r="B497" s="64">
        <v>34017</v>
      </c>
      <c r="C497" s="64" t="s">
        <v>35</v>
      </c>
      <c r="D497" s="64" t="s">
        <v>53</v>
      </c>
      <c r="E497" s="64" t="s">
        <v>123</v>
      </c>
      <c r="F497" s="64" t="s">
        <v>89</v>
      </c>
      <c r="G497" s="64" t="s">
        <v>115</v>
      </c>
      <c r="H497" s="64"/>
      <c r="I497" s="64">
        <v>2265002045</v>
      </c>
      <c r="J497" s="65" t="s">
        <v>1</v>
      </c>
      <c r="K497" s="64" t="s">
        <v>1</v>
      </c>
      <c r="L497" s="64" t="s">
        <v>19</v>
      </c>
      <c r="M497" s="71" t="s">
        <v>19</v>
      </c>
      <c r="N497" s="71">
        <v>3.4516225734393803E-4</v>
      </c>
      <c r="O497" s="71">
        <v>3.4516225734393803E-4</v>
      </c>
      <c r="P497" s="66" t="s">
        <v>19</v>
      </c>
      <c r="Q497" s="71">
        <v>1.6387675333333332E-4</v>
      </c>
      <c r="R497" s="66">
        <v>1</v>
      </c>
      <c r="S497" s="66">
        <f t="shared" si="63"/>
        <v>1.6387675333333332E-4</v>
      </c>
      <c r="T497" s="66">
        <f t="shared" si="58"/>
        <v>1.8128550401060471E-4</v>
      </c>
      <c r="U497" s="71">
        <v>4.7331295590999996E-4</v>
      </c>
      <c r="V497" s="71">
        <v>4.7331295590999996E-4</v>
      </c>
      <c r="W497" s="71" t="s">
        <v>19</v>
      </c>
      <c r="X497" s="71">
        <v>2.4801975000000002E-4</v>
      </c>
      <c r="Y497" s="66">
        <v>1</v>
      </c>
      <c r="Z497" s="66">
        <f t="shared" si="64"/>
        <v>2.4801975000000002E-4</v>
      </c>
      <c r="AA497" s="66">
        <f t="shared" si="65"/>
        <v>2.2529320590999993E-4</v>
      </c>
      <c r="AB497" s="71">
        <v>8.2079658439999995E-3</v>
      </c>
      <c r="AC497" s="71">
        <v>8.2079658439999995E-3</v>
      </c>
      <c r="AD497" s="71"/>
      <c r="AE497" s="71">
        <v>5.2172332299999999E-3</v>
      </c>
      <c r="AF497" s="72">
        <v>1</v>
      </c>
      <c r="AG497" s="66">
        <f t="shared" si="57"/>
        <v>5.2172332299999999E-3</v>
      </c>
      <c r="AH497" s="66">
        <f t="shared" si="66"/>
        <v>2.9907326139999996E-3</v>
      </c>
      <c r="AI497" s="67" t="s">
        <v>71</v>
      </c>
      <c r="AJ497" s="162"/>
      <c r="AS497" s="155"/>
      <c r="AT497" s="155"/>
      <c r="AU497" s="155"/>
      <c r="AV497" s="155"/>
      <c r="AW497" s="155"/>
      <c r="AX497" s="155"/>
      <c r="AY497" s="155"/>
      <c r="AZ497" s="155"/>
      <c r="BA497" s="155"/>
    </row>
    <row r="498" spans="1:53" x14ac:dyDescent="0.25">
      <c r="A498" s="70" t="s">
        <v>16</v>
      </c>
      <c r="B498" s="64">
        <v>34017</v>
      </c>
      <c r="C498" s="64" t="s">
        <v>35</v>
      </c>
      <c r="D498" s="64" t="s">
        <v>53</v>
      </c>
      <c r="E498" s="64" t="s">
        <v>94</v>
      </c>
      <c r="F498" s="64" t="s">
        <v>89</v>
      </c>
      <c r="G498" s="64" t="s">
        <v>115</v>
      </c>
      <c r="H498" s="64"/>
      <c r="I498" s="64">
        <v>2265002054</v>
      </c>
      <c r="J498" s="65" t="s">
        <v>1</v>
      </c>
      <c r="K498" s="64" t="s">
        <v>1</v>
      </c>
      <c r="L498" s="64" t="s">
        <v>19</v>
      </c>
      <c r="M498" s="71" t="s">
        <v>19</v>
      </c>
      <c r="N498" s="71">
        <v>8.4486318209499995E-4</v>
      </c>
      <c r="O498" s="71">
        <v>8.4486318209499995E-4</v>
      </c>
      <c r="P498" s="66" t="s">
        <v>19</v>
      </c>
      <c r="Q498" s="71">
        <v>4.6443994666666675E-4</v>
      </c>
      <c r="R498" s="66">
        <v>1</v>
      </c>
      <c r="S498" s="66">
        <f t="shared" si="63"/>
        <v>4.6443994666666675E-4</v>
      </c>
      <c r="T498" s="66">
        <f t="shared" si="58"/>
        <v>3.804232354283332E-4</v>
      </c>
      <c r="U498" s="71">
        <v>3.30924683E-4</v>
      </c>
      <c r="V498" s="71">
        <v>3.30924683E-4</v>
      </c>
      <c r="W498" s="71" t="s">
        <v>19</v>
      </c>
      <c r="X498" s="71">
        <v>1.9106706666666669E-4</v>
      </c>
      <c r="Y498" s="66">
        <v>1</v>
      </c>
      <c r="Z498" s="66">
        <f t="shared" si="64"/>
        <v>1.9106706666666669E-4</v>
      </c>
      <c r="AA498" s="66">
        <f t="shared" si="65"/>
        <v>1.3985761633333331E-4</v>
      </c>
      <c r="AB498" s="71">
        <v>2.435736669E-2</v>
      </c>
      <c r="AC498" s="71">
        <v>2.435736669E-2</v>
      </c>
      <c r="AD498" s="71"/>
      <c r="AE498" s="71">
        <v>2.2255271463333334E-2</v>
      </c>
      <c r="AF498" s="72">
        <v>1</v>
      </c>
      <c r="AG498" s="66">
        <f t="shared" si="57"/>
        <v>2.2255271463333334E-2</v>
      </c>
      <c r="AH498" s="66">
        <f t="shared" si="66"/>
        <v>2.1020952266666663E-3</v>
      </c>
      <c r="AI498" s="67" t="s">
        <v>71</v>
      </c>
      <c r="AJ498" s="162"/>
      <c r="AS498" s="155"/>
      <c r="AT498" s="155"/>
      <c r="AU498" s="155"/>
      <c r="AV498" s="155"/>
      <c r="AW498" s="155"/>
      <c r="AX498" s="155"/>
      <c r="AY498" s="155"/>
      <c r="AZ498" s="155"/>
      <c r="BA498" s="155"/>
    </row>
    <row r="499" spans="1:53" x14ac:dyDescent="0.25">
      <c r="A499" s="70" t="s">
        <v>16</v>
      </c>
      <c r="B499" s="64">
        <v>34017</v>
      </c>
      <c r="C499" s="64" t="s">
        <v>35</v>
      </c>
      <c r="D499" s="64" t="s">
        <v>53</v>
      </c>
      <c r="E499" s="64" t="s">
        <v>124</v>
      </c>
      <c r="F499" s="64" t="s">
        <v>89</v>
      </c>
      <c r="G499" s="64" t="s">
        <v>115</v>
      </c>
      <c r="H499" s="64"/>
      <c r="I499" s="64">
        <v>2265002057</v>
      </c>
      <c r="J499" s="65" t="s">
        <v>1</v>
      </c>
      <c r="K499" s="64" t="s">
        <v>1</v>
      </c>
      <c r="L499" s="64" t="s">
        <v>19</v>
      </c>
      <c r="M499" s="71" t="s">
        <v>19</v>
      </c>
      <c r="N499" s="71">
        <v>3.9871014972078995E-4</v>
      </c>
      <c r="O499" s="71">
        <v>3.9871014972078995E-4</v>
      </c>
      <c r="P499" s="66" t="s">
        <v>19</v>
      </c>
      <c r="Q499" s="71">
        <v>1.1794717E-4</v>
      </c>
      <c r="R499" s="66">
        <v>1</v>
      </c>
      <c r="S499" s="66">
        <f t="shared" si="63"/>
        <v>1.1794717E-4</v>
      </c>
      <c r="T499" s="66">
        <f t="shared" si="58"/>
        <v>2.8076297972078995E-4</v>
      </c>
      <c r="U499" s="71">
        <v>6.3733995670000004E-4</v>
      </c>
      <c r="V499" s="71">
        <v>6.3733995670000004E-4</v>
      </c>
      <c r="W499" s="71" t="s">
        <v>19</v>
      </c>
      <c r="X499" s="71">
        <v>2.4361051E-4</v>
      </c>
      <c r="Y499" s="66">
        <v>1</v>
      </c>
      <c r="Z499" s="66">
        <f t="shared" si="64"/>
        <v>2.4361051E-4</v>
      </c>
      <c r="AA499" s="66">
        <f t="shared" si="65"/>
        <v>3.9372944670000001E-4</v>
      </c>
      <c r="AB499" s="71">
        <v>8.9884650640000008E-3</v>
      </c>
      <c r="AC499" s="71">
        <v>8.9884650640000008E-3</v>
      </c>
      <c r="AD499" s="71"/>
      <c r="AE499" s="71">
        <v>3.4480256799999998E-3</v>
      </c>
      <c r="AF499" s="72">
        <v>1</v>
      </c>
      <c r="AG499" s="66">
        <f t="shared" si="57"/>
        <v>3.4480256799999998E-3</v>
      </c>
      <c r="AH499" s="66">
        <f t="shared" si="66"/>
        <v>5.5404393840000014E-3</v>
      </c>
      <c r="AI499" s="67" t="s">
        <v>71</v>
      </c>
      <c r="AJ499" s="162"/>
      <c r="AS499" s="155"/>
      <c r="AT499" s="155"/>
      <c r="AU499" s="155"/>
      <c r="AV499" s="155"/>
      <c r="AW499" s="155"/>
      <c r="AX499" s="155"/>
      <c r="AY499" s="155"/>
      <c r="AZ499" s="155"/>
      <c r="BA499" s="155"/>
    </row>
    <row r="500" spans="1:53" x14ac:dyDescent="0.25">
      <c r="A500" s="70" t="s">
        <v>16</v>
      </c>
      <c r="B500" s="64">
        <v>34017</v>
      </c>
      <c r="C500" s="64" t="s">
        <v>35</v>
      </c>
      <c r="D500" s="64" t="s">
        <v>53</v>
      </c>
      <c r="E500" s="64" t="s">
        <v>125</v>
      </c>
      <c r="F500" s="64" t="s">
        <v>89</v>
      </c>
      <c r="G500" s="64" t="s">
        <v>115</v>
      </c>
      <c r="H500" s="64"/>
      <c r="I500" s="64">
        <v>2265002060</v>
      </c>
      <c r="J500" s="65" t="s">
        <v>1</v>
      </c>
      <c r="K500" s="64" t="s">
        <v>1</v>
      </c>
      <c r="L500" s="64" t="s">
        <v>19</v>
      </c>
      <c r="M500" s="71" t="s">
        <v>19</v>
      </c>
      <c r="N500" s="71">
        <v>6.2035430472686607E-4</v>
      </c>
      <c r="O500" s="71">
        <v>6.2035430472686607E-4</v>
      </c>
      <c r="P500" s="66" t="s">
        <v>19</v>
      </c>
      <c r="Q500" s="71">
        <v>1.4330029999999998E-4</v>
      </c>
      <c r="R500" s="66">
        <v>1</v>
      </c>
      <c r="S500" s="66">
        <f t="shared" si="63"/>
        <v>1.4330029999999998E-4</v>
      </c>
      <c r="T500" s="66">
        <f t="shared" si="58"/>
        <v>4.7705400472686612E-4</v>
      </c>
      <c r="U500" s="71">
        <v>1.0501238607999999E-3</v>
      </c>
      <c r="V500" s="71">
        <v>1.0501238607999999E-3</v>
      </c>
      <c r="W500" s="71" t="s">
        <v>19</v>
      </c>
      <c r="X500" s="71">
        <v>3.7625514666666664E-4</v>
      </c>
      <c r="Y500" s="66">
        <v>1</v>
      </c>
      <c r="Z500" s="66">
        <f t="shared" si="64"/>
        <v>3.7625514666666664E-4</v>
      </c>
      <c r="AA500" s="66">
        <f t="shared" si="65"/>
        <v>6.7386871413333319E-4</v>
      </c>
      <c r="AB500" s="71">
        <v>1.4526891849999999E-2</v>
      </c>
      <c r="AC500" s="71">
        <v>1.4526891849999999E-2</v>
      </c>
      <c r="AD500" s="71"/>
      <c r="AE500" s="71">
        <v>4.39711459E-3</v>
      </c>
      <c r="AF500" s="72">
        <v>1</v>
      </c>
      <c r="AG500" s="66">
        <f t="shared" si="57"/>
        <v>4.39711459E-3</v>
      </c>
      <c r="AH500" s="66">
        <f t="shared" si="66"/>
        <v>1.012977726E-2</v>
      </c>
      <c r="AI500" s="67" t="s">
        <v>71</v>
      </c>
      <c r="AJ500" s="162"/>
      <c r="AS500" s="155"/>
      <c r="AT500" s="155"/>
      <c r="AU500" s="155"/>
      <c r="AV500" s="155"/>
      <c r="AW500" s="155"/>
      <c r="AX500" s="155"/>
      <c r="AY500" s="155"/>
      <c r="AZ500" s="155"/>
      <c r="BA500" s="155"/>
    </row>
    <row r="501" spans="1:53" x14ac:dyDescent="0.25">
      <c r="A501" s="70" t="s">
        <v>16</v>
      </c>
      <c r="B501" s="64">
        <v>34017</v>
      </c>
      <c r="C501" s="64" t="s">
        <v>35</v>
      </c>
      <c r="D501" s="64" t="s">
        <v>53</v>
      </c>
      <c r="E501" s="64" t="s">
        <v>126</v>
      </c>
      <c r="F501" s="64" t="s">
        <v>89</v>
      </c>
      <c r="G501" s="64" t="s">
        <v>115</v>
      </c>
      <c r="H501" s="64"/>
      <c r="I501" s="64">
        <v>2265002066</v>
      </c>
      <c r="J501" s="65" t="s">
        <v>1</v>
      </c>
      <c r="K501" s="64" t="s">
        <v>1</v>
      </c>
      <c r="L501" s="64" t="s">
        <v>19</v>
      </c>
      <c r="M501" s="71" t="s">
        <v>19</v>
      </c>
      <c r="N501" s="71">
        <v>3.3331772915493603E-3</v>
      </c>
      <c r="O501" s="71">
        <v>3.3331772915493603E-3</v>
      </c>
      <c r="P501" s="66" t="s">
        <v>19</v>
      </c>
      <c r="Q501" s="71">
        <v>2.2108664233333329E-3</v>
      </c>
      <c r="R501" s="66">
        <v>1</v>
      </c>
      <c r="S501" s="66">
        <f t="shared" si="63"/>
        <v>2.2108664233333329E-3</v>
      </c>
      <c r="T501" s="66">
        <f t="shared" si="58"/>
        <v>1.1223108682160273E-3</v>
      </c>
      <c r="U501" s="71">
        <v>1.4340190573000002E-3</v>
      </c>
      <c r="V501" s="71">
        <v>1.4340190573000002E-3</v>
      </c>
      <c r="W501" s="71" t="s">
        <v>19</v>
      </c>
      <c r="X501" s="71">
        <v>8.5833205333333325E-4</v>
      </c>
      <c r="Y501" s="66">
        <v>1</v>
      </c>
      <c r="Z501" s="66">
        <f t="shared" si="64"/>
        <v>8.5833205333333325E-4</v>
      </c>
      <c r="AA501" s="66">
        <f t="shared" si="65"/>
        <v>5.7568700396666691E-4</v>
      </c>
      <c r="AB501" s="71">
        <v>0.1309605905</v>
      </c>
      <c r="AC501" s="71">
        <v>0.1309605905</v>
      </c>
      <c r="AD501" s="71"/>
      <c r="AE501" s="71">
        <v>0.12359908080666666</v>
      </c>
      <c r="AF501" s="72">
        <v>1</v>
      </c>
      <c r="AG501" s="66">
        <f t="shared" si="57"/>
        <v>0.12359908080666666</v>
      </c>
      <c r="AH501" s="66">
        <f t="shared" si="66"/>
        <v>7.3615096933333374E-3</v>
      </c>
      <c r="AI501" s="67" t="s">
        <v>71</v>
      </c>
      <c r="AJ501" s="162"/>
      <c r="AS501" s="155"/>
      <c r="AT501" s="155"/>
      <c r="AU501" s="155"/>
      <c r="AV501" s="155"/>
      <c r="AW501" s="155"/>
      <c r="AX501" s="155"/>
      <c r="AY501" s="155"/>
      <c r="AZ501" s="155"/>
      <c r="BA501" s="155"/>
    </row>
    <row r="502" spans="1:53" x14ac:dyDescent="0.25">
      <c r="A502" s="70" t="s">
        <v>16</v>
      </c>
      <c r="B502" s="64">
        <v>34017</v>
      </c>
      <c r="C502" s="64" t="s">
        <v>35</v>
      </c>
      <c r="D502" s="64" t="s">
        <v>53</v>
      </c>
      <c r="E502" s="64" t="s">
        <v>127</v>
      </c>
      <c r="F502" s="64" t="s">
        <v>89</v>
      </c>
      <c r="G502" s="64" t="s">
        <v>115</v>
      </c>
      <c r="H502" s="64"/>
      <c r="I502" s="64">
        <v>2265002072</v>
      </c>
      <c r="J502" s="65" t="s">
        <v>1</v>
      </c>
      <c r="K502" s="64" t="s">
        <v>1</v>
      </c>
      <c r="L502" s="64" t="s">
        <v>19</v>
      </c>
      <c r="M502" s="71" t="s">
        <v>19</v>
      </c>
      <c r="N502" s="71">
        <v>2.1812025352090001E-3</v>
      </c>
      <c r="O502" s="71">
        <v>2.1812025352090001E-3</v>
      </c>
      <c r="P502" s="66" t="s">
        <v>19</v>
      </c>
      <c r="Q502" s="71">
        <v>1.1710206566666666E-3</v>
      </c>
      <c r="R502" s="66">
        <v>1</v>
      </c>
      <c r="S502" s="66">
        <f t="shared" si="63"/>
        <v>1.1710206566666666E-3</v>
      </c>
      <c r="T502" s="66">
        <f t="shared" si="58"/>
        <v>1.0101818785423335E-3</v>
      </c>
      <c r="U502" s="71">
        <v>2.0172925719999998E-3</v>
      </c>
      <c r="V502" s="71">
        <v>2.0172925719999998E-3</v>
      </c>
      <c r="W502" s="71" t="s">
        <v>19</v>
      </c>
      <c r="X502" s="71">
        <v>1.0817335466666667E-3</v>
      </c>
      <c r="Y502" s="66">
        <v>1</v>
      </c>
      <c r="Z502" s="66">
        <f t="shared" si="64"/>
        <v>1.0817335466666667E-3</v>
      </c>
      <c r="AA502" s="66">
        <f t="shared" si="65"/>
        <v>9.3555902533333317E-4</v>
      </c>
      <c r="AB502" s="71">
        <v>6.4054221699999997E-2</v>
      </c>
      <c r="AC502" s="71">
        <v>6.4054221699999997E-2</v>
      </c>
      <c r="AD502" s="71"/>
      <c r="AE502" s="71">
        <v>5.1588108000000001E-2</v>
      </c>
      <c r="AF502" s="72">
        <v>1</v>
      </c>
      <c r="AG502" s="66">
        <f t="shared" si="57"/>
        <v>5.1588108000000001E-2</v>
      </c>
      <c r="AH502" s="66">
        <f t="shared" si="66"/>
        <v>1.2466113699999996E-2</v>
      </c>
      <c r="AI502" s="67" t="s">
        <v>71</v>
      </c>
      <c r="AJ502" s="162"/>
      <c r="AS502" s="155"/>
      <c r="AT502" s="155"/>
      <c r="AU502" s="155"/>
      <c r="AV502" s="155"/>
      <c r="AW502" s="155"/>
      <c r="AX502" s="155"/>
      <c r="AY502" s="155"/>
      <c r="AZ502" s="155"/>
      <c r="BA502" s="155"/>
    </row>
    <row r="503" spans="1:53" x14ac:dyDescent="0.25">
      <c r="A503" s="70" t="s">
        <v>16</v>
      </c>
      <c r="B503" s="64">
        <v>34017</v>
      </c>
      <c r="C503" s="64" t="s">
        <v>35</v>
      </c>
      <c r="D503" s="64" t="s">
        <v>53</v>
      </c>
      <c r="E503" s="64" t="s">
        <v>128</v>
      </c>
      <c r="F503" s="64" t="s">
        <v>89</v>
      </c>
      <c r="G503" s="64" t="s">
        <v>115</v>
      </c>
      <c r="H503" s="64"/>
      <c r="I503" s="64">
        <v>2265002078</v>
      </c>
      <c r="J503" s="65" t="s">
        <v>1</v>
      </c>
      <c r="K503" s="64" t="s">
        <v>1</v>
      </c>
      <c r="L503" s="64" t="s">
        <v>19</v>
      </c>
      <c r="M503" s="71" t="s">
        <v>19</v>
      </c>
      <c r="N503" s="71">
        <v>1.5202327855653173E-3</v>
      </c>
      <c r="O503" s="71">
        <v>1.5202327855653173E-3</v>
      </c>
      <c r="P503" s="66" t="s">
        <v>19</v>
      </c>
      <c r="Q503" s="71">
        <v>8.825828733333333E-4</v>
      </c>
      <c r="R503" s="66">
        <v>1</v>
      </c>
      <c r="S503" s="66">
        <f t="shared" si="63"/>
        <v>8.825828733333333E-4</v>
      </c>
      <c r="T503" s="66">
        <f t="shared" si="58"/>
        <v>6.3764991223198397E-4</v>
      </c>
      <c r="U503" s="71">
        <v>4.1605449399999999E-4</v>
      </c>
      <c r="V503" s="71">
        <v>4.1605449399999999E-4</v>
      </c>
      <c r="W503" s="71" t="s">
        <v>19</v>
      </c>
      <c r="X503" s="71">
        <v>2.6859620333333337E-4</v>
      </c>
      <c r="Y503" s="66">
        <v>1</v>
      </c>
      <c r="Z503" s="66">
        <f t="shared" si="64"/>
        <v>2.6859620333333337E-4</v>
      </c>
      <c r="AA503" s="66">
        <f t="shared" si="65"/>
        <v>1.4745829066666662E-4</v>
      </c>
      <c r="AB503" s="71">
        <v>3.4217190559999999E-2</v>
      </c>
      <c r="AC503" s="71">
        <v>3.4217190559999999E-2</v>
      </c>
      <c r="AD503" s="71"/>
      <c r="AE503" s="71">
        <v>2.8662632056666665E-2</v>
      </c>
      <c r="AF503" s="72">
        <v>1</v>
      </c>
      <c r="AG503" s="66">
        <f t="shared" si="57"/>
        <v>2.8662632056666665E-2</v>
      </c>
      <c r="AH503" s="66">
        <f t="shared" si="66"/>
        <v>5.5545585033333345E-3</v>
      </c>
      <c r="AI503" s="67" t="s">
        <v>71</v>
      </c>
      <c r="AJ503" s="162"/>
      <c r="AS503" s="155"/>
      <c r="AT503" s="155"/>
      <c r="AU503" s="155"/>
      <c r="AV503" s="155"/>
      <c r="AW503" s="155"/>
      <c r="AX503" s="155"/>
      <c r="AY503" s="155"/>
      <c r="AZ503" s="155"/>
      <c r="BA503" s="155"/>
    </row>
    <row r="504" spans="1:53" x14ac:dyDescent="0.25">
      <c r="A504" s="70" t="s">
        <v>16</v>
      </c>
      <c r="B504" s="64">
        <v>34017</v>
      </c>
      <c r="C504" s="64" t="s">
        <v>35</v>
      </c>
      <c r="D504" s="64" t="s">
        <v>53</v>
      </c>
      <c r="E504" s="64" t="s">
        <v>129</v>
      </c>
      <c r="F504" s="64" t="s">
        <v>89</v>
      </c>
      <c r="G504" s="64" t="s">
        <v>115</v>
      </c>
      <c r="H504" s="64"/>
      <c r="I504" s="64">
        <v>2265002081</v>
      </c>
      <c r="J504" s="65" t="s">
        <v>1</v>
      </c>
      <c r="K504" s="64" t="s">
        <v>1</v>
      </c>
      <c r="L504" s="64" t="s">
        <v>19</v>
      </c>
      <c r="M504" s="71" t="s">
        <v>19</v>
      </c>
      <c r="N504" s="71">
        <v>4.695645332765E-4</v>
      </c>
      <c r="O504" s="71">
        <v>4.695645332765E-4</v>
      </c>
      <c r="P504" s="66" t="s">
        <v>19</v>
      </c>
      <c r="Q504" s="71">
        <v>2.3148510000000003E-4</v>
      </c>
      <c r="R504" s="66">
        <v>1</v>
      </c>
      <c r="S504" s="66">
        <f t="shared" si="63"/>
        <v>2.3148510000000003E-4</v>
      </c>
      <c r="T504" s="66">
        <f t="shared" si="58"/>
        <v>2.3807943327649997E-4</v>
      </c>
      <c r="U504" s="71">
        <v>7.4775876239999996E-4</v>
      </c>
      <c r="V504" s="71">
        <v>7.4775876239999996E-4</v>
      </c>
      <c r="W504" s="71" t="s">
        <v>19</v>
      </c>
      <c r="X504" s="71">
        <v>4.2916602666666663E-4</v>
      </c>
      <c r="Y504" s="66">
        <v>1</v>
      </c>
      <c r="Z504" s="66">
        <f t="shared" si="64"/>
        <v>4.2916602666666663E-4</v>
      </c>
      <c r="AA504" s="66">
        <f t="shared" si="65"/>
        <v>3.1859273573333334E-4</v>
      </c>
      <c r="AB504" s="71">
        <v>9.9796672699999991E-3</v>
      </c>
      <c r="AC504" s="71">
        <v>9.9796672699999991E-3</v>
      </c>
      <c r="AD504" s="71"/>
      <c r="AE504" s="71">
        <v>5.7974157266666672E-3</v>
      </c>
      <c r="AF504" s="72">
        <v>1</v>
      </c>
      <c r="AG504" s="66">
        <f t="shared" si="57"/>
        <v>5.7974157266666672E-3</v>
      </c>
      <c r="AH504" s="66">
        <f t="shared" si="66"/>
        <v>4.182251543333332E-3</v>
      </c>
      <c r="AI504" s="67" t="s">
        <v>71</v>
      </c>
      <c r="AJ504" s="162"/>
      <c r="AS504" s="155"/>
      <c r="AT504" s="155"/>
      <c r="AU504" s="155"/>
      <c r="AV504" s="155"/>
      <c r="AW504" s="155"/>
      <c r="AX504" s="155"/>
      <c r="AY504" s="155"/>
      <c r="AZ504" s="155"/>
      <c r="BA504" s="155"/>
    </row>
    <row r="505" spans="1:53" x14ac:dyDescent="0.25">
      <c r="A505" s="70" t="s">
        <v>16</v>
      </c>
      <c r="B505" s="64">
        <v>34017</v>
      </c>
      <c r="C505" s="64" t="s">
        <v>35</v>
      </c>
      <c r="D505" s="64" t="s">
        <v>53</v>
      </c>
      <c r="E505" s="64" t="s">
        <v>130</v>
      </c>
      <c r="F505" s="64" t="s">
        <v>96</v>
      </c>
      <c r="G505" s="64" t="s">
        <v>115</v>
      </c>
      <c r="H505" s="64"/>
      <c r="I505" s="64">
        <v>2265003010</v>
      </c>
      <c r="J505" s="65" t="s">
        <v>1</v>
      </c>
      <c r="K505" s="64" t="s">
        <v>1</v>
      </c>
      <c r="L505" s="64" t="s">
        <v>19</v>
      </c>
      <c r="M505" s="71" t="s">
        <v>19</v>
      </c>
      <c r="N505" s="71">
        <v>2.2464019085590005E-3</v>
      </c>
      <c r="O505" s="71">
        <v>2.2464019085590005E-3</v>
      </c>
      <c r="P505" s="66" t="s">
        <v>19</v>
      </c>
      <c r="Q505" s="71">
        <v>8.1387221666666659E-4</v>
      </c>
      <c r="R505" s="66">
        <v>1</v>
      </c>
      <c r="S505" s="66">
        <f t="shared" si="63"/>
        <v>8.1387221666666659E-4</v>
      </c>
      <c r="T505" s="66">
        <f t="shared" si="58"/>
        <v>1.4325296918923339E-3</v>
      </c>
      <c r="U505" s="71">
        <v>2.6240176681E-3</v>
      </c>
      <c r="V505" s="71">
        <v>2.6240176681E-3</v>
      </c>
      <c r="W505" s="71" t="s">
        <v>19</v>
      </c>
      <c r="X505" s="71">
        <v>1.1092912966666664E-3</v>
      </c>
      <c r="Y505" s="66">
        <v>1</v>
      </c>
      <c r="Z505" s="66">
        <f t="shared" si="64"/>
        <v>1.1092912966666664E-3</v>
      </c>
      <c r="AA505" s="66">
        <f t="shared" si="65"/>
        <v>1.5147263714333336E-3</v>
      </c>
      <c r="AB505" s="71">
        <v>5.4893630860000001E-2</v>
      </c>
      <c r="AC505" s="71">
        <v>5.4893630860000001E-2</v>
      </c>
      <c r="AD505" s="71"/>
      <c r="AE505" s="71">
        <v>2.4378687960000003E-2</v>
      </c>
      <c r="AF505" s="72">
        <v>1</v>
      </c>
      <c r="AG505" s="66">
        <f t="shared" si="57"/>
        <v>2.4378687960000003E-2</v>
      </c>
      <c r="AH505" s="66">
        <f t="shared" si="66"/>
        <v>3.0514942899999998E-2</v>
      </c>
      <c r="AI505" s="67" t="s">
        <v>71</v>
      </c>
      <c r="AJ505" s="162"/>
      <c r="AS505" s="155"/>
      <c r="AT505" s="155"/>
      <c r="AU505" s="155"/>
      <c r="AV505" s="155"/>
      <c r="AW505" s="155"/>
      <c r="AX505" s="155"/>
      <c r="AY505" s="155"/>
      <c r="AZ505" s="155"/>
      <c r="BA505" s="155"/>
    </row>
    <row r="506" spans="1:53" x14ac:dyDescent="0.25">
      <c r="A506" s="70" t="s">
        <v>16</v>
      </c>
      <c r="B506" s="64">
        <v>34017</v>
      </c>
      <c r="C506" s="64" t="s">
        <v>35</v>
      </c>
      <c r="D506" s="64" t="s">
        <v>53</v>
      </c>
      <c r="E506" s="64" t="s">
        <v>131</v>
      </c>
      <c r="F506" s="64" t="s">
        <v>96</v>
      </c>
      <c r="G506" s="64" t="s">
        <v>115</v>
      </c>
      <c r="H506" s="64"/>
      <c r="I506" s="64">
        <v>2265003020</v>
      </c>
      <c r="J506" s="65" t="s">
        <v>1</v>
      </c>
      <c r="K506" s="64" t="s">
        <v>1</v>
      </c>
      <c r="L506" s="64" t="s">
        <v>19</v>
      </c>
      <c r="M506" s="71" t="s">
        <v>19</v>
      </c>
      <c r="N506" s="71">
        <v>3.3940853519531002E-3</v>
      </c>
      <c r="O506" s="71">
        <v>3.3940853519531002E-3</v>
      </c>
      <c r="P506" s="66" t="s">
        <v>19</v>
      </c>
      <c r="Q506" s="71">
        <v>4.2291960333333333E-4</v>
      </c>
      <c r="R506" s="66">
        <v>1</v>
      </c>
      <c r="S506" s="66">
        <f t="shared" si="63"/>
        <v>4.2291960333333333E-4</v>
      </c>
      <c r="T506" s="66">
        <f t="shared" si="58"/>
        <v>2.9711657486197669E-3</v>
      </c>
      <c r="U506" s="71">
        <v>5.7332776510000006E-3</v>
      </c>
      <c r="V506" s="71">
        <v>5.7332776510000006E-3</v>
      </c>
      <c r="W506" s="71" t="s">
        <v>19</v>
      </c>
      <c r="X506" s="71">
        <v>9.8326052E-4</v>
      </c>
      <c r="Y506" s="66">
        <v>1</v>
      </c>
      <c r="Z506" s="66">
        <f t="shared" si="64"/>
        <v>9.8326052E-4</v>
      </c>
      <c r="AA506" s="66">
        <f t="shared" si="65"/>
        <v>4.7500171310000004E-3</v>
      </c>
      <c r="AB506" s="71">
        <v>8.0181621879999998E-2</v>
      </c>
      <c r="AC506" s="71">
        <v>8.0181621879999998E-2</v>
      </c>
      <c r="AD506" s="71"/>
      <c r="AE506" s="71">
        <v>1.2455368126666666E-2</v>
      </c>
      <c r="AF506" s="72">
        <v>1</v>
      </c>
      <c r="AG506" s="66">
        <f t="shared" si="57"/>
        <v>1.2455368126666666E-2</v>
      </c>
      <c r="AH506" s="66">
        <f t="shared" si="66"/>
        <v>6.7726253753333326E-2</v>
      </c>
      <c r="AI506" s="67" t="s">
        <v>71</v>
      </c>
      <c r="AJ506" s="162"/>
      <c r="AS506" s="155"/>
      <c r="AT506" s="155"/>
      <c r="AU506" s="155"/>
      <c r="AV506" s="155"/>
      <c r="AW506" s="155"/>
      <c r="AX506" s="155"/>
      <c r="AY506" s="155"/>
      <c r="AZ506" s="155"/>
      <c r="BA506" s="155"/>
    </row>
    <row r="507" spans="1:53" x14ac:dyDescent="0.25">
      <c r="A507" s="70" t="s">
        <v>16</v>
      </c>
      <c r="B507" s="64">
        <v>34017</v>
      </c>
      <c r="C507" s="64" t="s">
        <v>35</v>
      </c>
      <c r="D507" s="64" t="s">
        <v>53</v>
      </c>
      <c r="E507" s="64" t="s">
        <v>95</v>
      </c>
      <c r="F507" s="64" t="s">
        <v>96</v>
      </c>
      <c r="G507" s="64" t="s">
        <v>115</v>
      </c>
      <c r="H507" s="64"/>
      <c r="I507" s="64">
        <v>2265003030</v>
      </c>
      <c r="J507" s="65" t="s">
        <v>1</v>
      </c>
      <c r="K507" s="64" t="s">
        <v>1</v>
      </c>
      <c r="L507" s="64" t="s">
        <v>19</v>
      </c>
      <c r="M507" s="71" t="s">
        <v>19</v>
      </c>
      <c r="N507" s="71">
        <v>1.1373537171666698E-3</v>
      </c>
      <c r="O507" s="71">
        <v>1.1373537171666698E-3</v>
      </c>
      <c r="P507" s="66" t="s">
        <v>19</v>
      </c>
      <c r="Q507" s="71">
        <v>2.8660059999999996E-4</v>
      </c>
      <c r="R507" s="66">
        <v>1</v>
      </c>
      <c r="S507" s="66">
        <f t="shared" si="63"/>
        <v>2.8660059999999996E-4</v>
      </c>
      <c r="T507" s="66">
        <f t="shared" si="58"/>
        <v>8.5075311716666991E-4</v>
      </c>
      <c r="U507" s="71">
        <v>7.8590891190000005E-4</v>
      </c>
      <c r="V507" s="71">
        <v>7.8590891190000005E-4</v>
      </c>
      <c r="W507" s="71" t="s">
        <v>19</v>
      </c>
      <c r="X507" s="71">
        <v>1.9253681333333331E-4</v>
      </c>
      <c r="Y507" s="66">
        <v>1</v>
      </c>
      <c r="Z507" s="66">
        <f t="shared" si="64"/>
        <v>1.9253681333333331E-4</v>
      </c>
      <c r="AA507" s="66">
        <f t="shared" si="65"/>
        <v>5.9337209856666676E-4</v>
      </c>
      <c r="AB507" s="71">
        <v>3.1729682433000006E-2</v>
      </c>
      <c r="AC507" s="71">
        <v>3.1729682433000006E-2</v>
      </c>
      <c r="AD507" s="71"/>
      <c r="AE507" s="71">
        <v>1.2370490256666667E-2</v>
      </c>
      <c r="AF507" s="72">
        <v>1</v>
      </c>
      <c r="AG507" s="66">
        <f t="shared" si="57"/>
        <v>1.2370490256666667E-2</v>
      </c>
      <c r="AH507" s="66">
        <f t="shared" si="66"/>
        <v>1.9359192176333341E-2</v>
      </c>
      <c r="AI507" s="67" t="s">
        <v>71</v>
      </c>
      <c r="AJ507" s="162"/>
      <c r="AS507" s="155"/>
      <c r="AT507" s="155"/>
      <c r="AU507" s="155"/>
      <c r="AV507" s="155"/>
      <c r="AW507" s="155"/>
      <c r="AX507" s="155"/>
      <c r="AY507" s="155"/>
      <c r="AZ507" s="155"/>
      <c r="BA507" s="155"/>
    </row>
    <row r="508" spans="1:53" x14ac:dyDescent="0.25">
      <c r="A508" s="70" t="s">
        <v>16</v>
      </c>
      <c r="B508" s="64">
        <v>34017</v>
      </c>
      <c r="C508" s="64" t="s">
        <v>35</v>
      </c>
      <c r="D508" s="64" t="s">
        <v>53</v>
      </c>
      <c r="E508" s="64" t="s">
        <v>97</v>
      </c>
      <c r="F508" s="64" t="s">
        <v>96</v>
      </c>
      <c r="G508" s="64" t="s">
        <v>115</v>
      </c>
      <c r="H508" s="64"/>
      <c r="I508" s="64">
        <v>2265003040</v>
      </c>
      <c r="J508" s="65" t="s">
        <v>1</v>
      </c>
      <c r="K508" s="64" t="s">
        <v>1</v>
      </c>
      <c r="L508" s="64" t="s">
        <v>19</v>
      </c>
      <c r="M508" s="71" t="s">
        <v>19</v>
      </c>
      <c r="N508" s="71">
        <v>5.2163604693379597E-3</v>
      </c>
      <c r="O508" s="71">
        <v>5.2163604693379597E-3</v>
      </c>
      <c r="P508" s="66" t="s">
        <v>19</v>
      </c>
      <c r="Q508" s="71">
        <v>1.1658765433333333E-3</v>
      </c>
      <c r="R508" s="66">
        <v>1</v>
      </c>
      <c r="S508" s="66">
        <f t="shared" si="63"/>
        <v>1.1658765433333333E-3</v>
      </c>
      <c r="T508" s="66">
        <f t="shared" si="58"/>
        <v>4.050483926004626E-3</v>
      </c>
      <c r="U508" s="71">
        <v>1.2537430028000001E-3</v>
      </c>
      <c r="V508" s="71">
        <v>1.2537430028000001E-3</v>
      </c>
      <c r="W508" s="71" t="s">
        <v>19</v>
      </c>
      <c r="X508" s="71">
        <v>3.619251166666667E-4</v>
      </c>
      <c r="Y508" s="66">
        <v>1</v>
      </c>
      <c r="Z508" s="66">
        <f t="shared" si="64"/>
        <v>3.619251166666667E-4</v>
      </c>
      <c r="AA508" s="66">
        <f t="shared" si="65"/>
        <v>8.9181788613333342E-4</v>
      </c>
      <c r="AB508" s="71">
        <v>8.9333232398000006E-2</v>
      </c>
      <c r="AC508" s="71">
        <v>8.9333232398000006E-2</v>
      </c>
      <c r="AD508" s="71"/>
      <c r="AE508" s="71">
        <v>3.7534757810000006E-2</v>
      </c>
      <c r="AF508" s="72">
        <v>1</v>
      </c>
      <c r="AG508" s="66">
        <f t="shared" si="57"/>
        <v>3.7534757810000006E-2</v>
      </c>
      <c r="AH508" s="66">
        <f t="shared" si="66"/>
        <v>5.1798474588E-2</v>
      </c>
      <c r="AI508" s="67" t="s">
        <v>71</v>
      </c>
      <c r="AJ508" s="162"/>
      <c r="AS508" s="155"/>
      <c r="AT508" s="155"/>
      <c r="AU508" s="155"/>
      <c r="AV508" s="155"/>
      <c r="AW508" s="155"/>
      <c r="AX508" s="155"/>
      <c r="AY508" s="155"/>
      <c r="AZ508" s="155"/>
      <c r="BA508" s="155"/>
    </row>
    <row r="509" spans="1:53" x14ac:dyDescent="0.25">
      <c r="A509" s="70" t="s">
        <v>16</v>
      </c>
      <c r="B509" s="64">
        <v>34017</v>
      </c>
      <c r="C509" s="64" t="s">
        <v>35</v>
      </c>
      <c r="D509" s="64" t="s">
        <v>53</v>
      </c>
      <c r="E509" s="64" t="s">
        <v>132</v>
      </c>
      <c r="F509" s="64" t="s">
        <v>96</v>
      </c>
      <c r="G509" s="64" t="s">
        <v>115</v>
      </c>
      <c r="H509" s="64"/>
      <c r="I509" s="64">
        <v>2265003050</v>
      </c>
      <c r="J509" s="65" t="s">
        <v>1</v>
      </c>
      <c r="K509" s="64" t="s">
        <v>1</v>
      </c>
      <c r="L509" s="64" t="s">
        <v>19</v>
      </c>
      <c r="M509" s="71" t="s">
        <v>19</v>
      </c>
      <c r="N509" s="71">
        <v>1.5260608359858003E-4</v>
      </c>
      <c r="O509" s="71">
        <v>1.5260608359858003E-4</v>
      </c>
      <c r="P509" s="66" t="s">
        <v>19</v>
      </c>
      <c r="Q509" s="71">
        <v>4.7031893333333337E-5</v>
      </c>
      <c r="R509" s="66">
        <v>1</v>
      </c>
      <c r="S509" s="66">
        <f t="shared" si="63"/>
        <v>4.7031893333333337E-5</v>
      </c>
      <c r="T509" s="66">
        <f t="shared" si="58"/>
        <v>1.0557419026524669E-4</v>
      </c>
      <c r="U509" s="71">
        <v>1.6707325931999999E-4</v>
      </c>
      <c r="V509" s="71">
        <v>1.6707325931999999E-4</v>
      </c>
      <c r="W509" s="71" t="s">
        <v>19</v>
      </c>
      <c r="X509" s="71">
        <v>5.7320120000000002E-5</v>
      </c>
      <c r="Y509" s="66">
        <v>1</v>
      </c>
      <c r="Z509" s="66">
        <f t="shared" si="64"/>
        <v>5.7320120000000002E-5</v>
      </c>
      <c r="AA509" s="66">
        <f t="shared" si="65"/>
        <v>1.0975313931999999E-4</v>
      </c>
      <c r="AB509" s="71">
        <v>3.9682728922999996E-3</v>
      </c>
      <c r="AC509" s="71">
        <v>3.9682728922999996E-3</v>
      </c>
      <c r="AD509" s="71"/>
      <c r="AE509" s="71">
        <v>1.6108423466666664E-3</v>
      </c>
      <c r="AF509" s="72">
        <v>1</v>
      </c>
      <c r="AG509" s="66">
        <f t="shared" si="57"/>
        <v>1.6108423466666664E-3</v>
      </c>
      <c r="AH509" s="66">
        <f t="shared" si="66"/>
        <v>2.3574305456333334E-3</v>
      </c>
      <c r="AI509" s="67" t="s">
        <v>71</v>
      </c>
      <c r="AJ509" s="162"/>
      <c r="AS509" s="155"/>
      <c r="AT509" s="155"/>
      <c r="AU509" s="155"/>
      <c r="AV509" s="155"/>
      <c r="AW509" s="155"/>
      <c r="AX509" s="155"/>
      <c r="AY509" s="155"/>
      <c r="AZ509" s="155"/>
      <c r="BA509" s="155"/>
    </row>
    <row r="510" spans="1:53" x14ac:dyDescent="0.25">
      <c r="A510" s="70" t="s">
        <v>16</v>
      </c>
      <c r="B510" s="64">
        <v>34017</v>
      </c>
      <c r="C510" s="64" t="s">
        <v>35</v>
      </c>
      <c r="D510" s="64" t="s">
        <v>53</v>
      </c>
      <c r="E510" s="64" t="s">
        <v>133</v>
      </c>
      <c r="F510" s="64" t="s">
        <v>96</v>
      </c>
      <c r="G510" s="64" t="s">
        <v>115</v>
      </c>
      <c r="H510" s="64"/>
      <c r="I510" s="64">
        <v>2265003060</v>
      </c>
      <c r="J510" s="65" t="s">
        <v>1</v>
      </c>
      <c r="K510" s="64" t="s">
        <v>1</v>
      </c>
      <c r="L510" s="64" t="s">
        <v>19</v>
      </c>
      <c r="M510" s="71" t="s">
        <v>19</v>
      </c>
      <c r="N510" s="71">
        <v>1.459022682008E-4</v>
      </c>
      <c r="O510" s="71">
        <v>1.459022682008E-4</v>
      </c>
      <c r="P510" s="66" t="s">
        <v>19</v>
      </c>
      <c r="Q510" s="71">
        <v>3.8948286666666662E-5</v>
      </c>
      <c r="R510" s="66">
        <v>1</v>
      </c>
      <c r="S510" s="66">
        <f t="shared" si="63"/>
        <v>3.8948286666666662E-5</v>
      </c>
      <c r="T510" s="66">
        <f t="shared" si="58"/>
        <v>1.0695398153413334E-4</v>
      </c>
      <c r="U510" s="71">
        <v>5.3177703329999997E-5</v>
      </c>
      <c r="V510" s="71">
        <v>5.3177703329999997E-5</v>
      </c>
      <c r="W510" s="71" t="s">
        <v>19</v>
      </c>
      <c r="X510" s="71">
        <v>1.3595156666666667E-5</v>
      </c>
      <c r="Y510" s="66">
        <v>1</v>
      </c>
      <c r="Z510" s="66">
        <f t="shared" si="64"/>
        <v>1.3595156666666667E-5</v>
      </c>
      <c r="AA510" s="66">
        <f t="shared" si="65"/>
        <v>3.9582546663333329E-5</v>
      </c>
      <c r="AB510" s="71">
        <v>4.6994590729999997E-3</v>
      </c>
      <c r="AC510" s="71">
        <v>4.6994590729999997E-3</v>
      </c>
      <c r="AD510" s="71"/>
      <c r="AE510" s="71">
        <v>2.0164924266666668E-3</v>
      </c>
      <c r="AF510" s="72">
        <v>1</v>
      </c>
      <c r="AG510" s="66">
        <f t="shared" si="57"/>
        <v>2.0164924266666668E-3</v>
      </c>
      <c r="AH510" s="66">
        <f t="shared" si="66"/>
        <v>2.6829666463333329E-3</v>
      </c>
      <c r="AI510" s="67" t="s">
        <v>71</v>
      </c>
      <c r="AJ510" s="162"/>
      <c r="AS510" s="155"/>
      <c r="AT510" s="155"/>
      <c r="AU510" s="155"/>
      <c r="AV510" s="155"/>
      <c r="AW510" s="155"/>
      <c r="AX510" s="155"/>
      <c r="AY510" s="155"/>
      <c r="AZ510" s="155"/>
      <c r="BA510" s="155"/>
    </row>
    <row r="511" spans="1:53" x14ac:dyDescent="0.25">
      <c r="A511" s="70" t="s">
        <v>16</v>
      </c>
      <c r="B511" s="64">
        <v>34017</v>
      </c>
      <c r="C511" s="64" t="s">
        <v>35</v>
      </c>
      <c r="D511" s="64" t="s">
        <v>53</v>
      </c>
      <c r="E511" s="64" t="s">
        <v>134</v>
      </c>
      <c r="F511" s="64" t="s">
        <v>96</v>
      </c>
      <c r="G511" s="64" t="s">
        <v>115</v>
      </c>
      <c r="H511" s="64"/>
      <c r="I511" s="64">
        <v>2265003070</v>
      </c>
      <c r="J511" s="65" t="s">
        <v>1</v>
      </c>
      <c r="K511" s="64" t="s">
        <v>1</v>
      </c>
      <c r="L511" s="64" t="s">
        <v>19</v>
      </c>
      <c r="M511" s="71" t="s">
        <v>19</v>
      </c>
      <c r="N511" s="71">
        <v>1.0755153262764001E-4</v>
      </c>
      <c r="O511" s="71">
        <v>1.0755153262764001E-4</v>
      </c>
      <c r="P511" s="66" t="s">
        <v>19</v>
      </c>
      <c r="Q511" s="71">
        <v>2.2046200000000002E-5</v>
      </c>
      <c r="R511" s="66">
        <v>1</v>
      </c>
      <c r="S511" s="66">
        <f t="shared" si="63"/>
        <v>2.2046200000000002E-5</v>
      </c>
      <c r="T511" s="66">
        <f t="shared" si="58"/>
        <v>8.5505332627640006E-5</v>
      </c>
      <c r="U511" s="71">
        <v>1.9800023858000001E-4</v>
      </c>
      <c r="V511" s="71">
        <v>1.9800023858000001E-4</v>
      </c>
      <c r="W511" s="71" t="s">
        <v>19</v>
      </c>
      <c r="X511" s="71">
        <v>6.2831670000000001E-5</v>
      </c>
      <c r="Y511" s="66">
        <v>1</v>
      </c>
      <c r="Z511" s="66">
        <f t="shared" si="64"/>
        <v>6.2831670000000001E-5</v>
      </c>
      <c r="AA511" s="66">
        <f t="shared" si="65"/>
        <v>1.3516856857999999E-4</v>
      </c>
      <c r="AB511" s="71">
        <v>2.5891723454000001E-3</v>
      </c>
      <c r="AC511" s="71">
        <v>2.5891723454000001E-3</v>
      </c>
      <c r="AD511" s="71"/>
      <c r="AE511" s="71">
        <v>6.9445530000000007E-4</v>
      </c>
      <c r="AF511" s="72">
        <v>1</v>
      </c>
      <c r="AG511" s="66">
        <f t="shared" si="57"/>
        <v>6.9445530000000007E-4</v>
      </c>
      <c r="AH511" s="66">
        <f t="shared" si="66"/>
        <v>1.8947170453999999E-3</v>
      </c>
      <c r="AI511" s="67" t="s">
        <v>71</v>
      </c>
      <c r="AJ511" s="162"/>
      <c r="AS511" s="155"/>
      <c r="AT511" s="155"/>
      <c r="AU511" s="155"/>
      <c r="AV511" s="155"/>
      <c r="AW511" s="155"/>
      <c r="AX511" s="155"/>
      <c r="AY511" s="155"/>
      <c r="AZ511" s="155"/>
      <c r="BA511" s="155"/>
    </row>
    <row r="512" spans="1:53" x14ac:dyDescent="0.25">
      <c r="A512" s="70" t="s">
        <v>16</v>
      </c>
      <c r="B512" s="64">
        <v>34017</v>
      </c>
      <c r="C512" s="64" t="s">
        <v>35</v>
      </c>
      <c r="D512" s="64" t="s">
        <v>53</v>
      </c>
      <c r="E512" s="64" t="s">
        <v>135</v>
      </c>
      <c r="F512" s="64" t="s">
        <v>99</v>
      </c>
      <c r="G512" s="64" t="s">
        <v>115</v>
      </c>
      <c r="H512" s="64"/>
      <c r="I512" s="64">
        <v>2265004010</v>
      </c>
      <c r="J512" s="65" t="s">
        <v>1</v>
      </c>
      <c r="K512" s="64" t="s">
        <v>1</v>
      </c>
      <c r="L512" s="64" t="s">
        <v>19</v>
      </c>
      <c r="M512" s="71" t="s">
        <v>19</v>
      </c>
      <c r="N512" s="71">
        <v>0.25213979513949519</v>
      </c>
      <c r="O512" s="71">
        <v>0.25213979513949519</v>
      </c>
      <c r="P512" s="66" t="s">
        <v>19</v>
      </c>
      <c r="Q512" s="71">
        <v>0.21963012338666665</v>
      </c>
      <c r="R512" s="66">
        <v>1</v>
      </c>
      <c r="S512" s="66">
        <f t="shared" si="63"/>
        <v>0.21963012338666665</v>
      </c>
      <c r="T512" s="66">
        <f t="shared" si="58"/>
        <v>3.2509671752828539E-2</v>
      </c>
      <c r="U512" s="71">
        <v>2.2714921182000001E-2</v>
      </c>
      <c r="V512" s="71">
        <v>2.2714921182000001E-2</v>
      </c>
      <c r="W512" s="71" t="s">
        <v>19</v>
      </c>
      <c r="X512" s="71">
        <v>2.7611395753333334E-2</v>
      </c>
      <c r="Y512" s="66">
        <v>1</v>
      </c>
      <c r="Z512" s="66">
        <f t="shared" si="64"/>
        <v>2.7611395753333334E-2</v>
      </c>
      <c r="AA512" s="66">
        <f t="shared" si="65"/>
        <v>-4.8964745713333327E-3</v>
      </c>
      <c r="AB512" s="71">
        <v>2.1273842598999999</v>
      </c>
      <c r="AC512" s="71">
        <v>2.1273842598999999</v>
      </c>
      <c r="AD512" s="71"/>
      <c r="AE512" s="71">
        <v>2.5390865745666669</v>
      </c>
      <c r="AF512" s="72">
        <v>1</v>
      </c>
      <c r="AG512" s="66">
        <f t="shared" si="57"/>
        <v>2.5390865745666669</v>
      </c>
      <c r="AH512" s="66">
        <f t="shared" si="66"/>
        <v>-0.41170231466666696</v>
      </c>
      <c r="AI512" s="67" t="s">
        <v>71</v>
      </c>
      <c r="AJ512" s="162"/>
      <c r="AS512" s="155"/>
      <c r="AT512" s="155"/>
      <c r="AU512" s="155"/>
      <c r="AV512" s="155"/>
      <c r="AW512" s="155"/>
      <c r="AX512" s="155"/>
      <c r="AY512" s="155"/>
      <c r="AZ512" s="155"/>
      <c r="BA512" s="155"/>
    </row>
    <row r="513" spans="1:53" x14ac:dyDescent="0.25">
      <c r="A513" s="70" t="s">
        <v>16</v>
      </c>
      <c r="B513" s="64">
        <v>34017</v>
      </c>
      <c r="C513" s="64" t="s">
        <v>35</v>
      </c>
      <c r="D513" s="64" t="s">
        <v>53</v>
      </c>
      <c r="E513" s="64" t="s">
        <v>135</v>
      </c>
      <c r="F513" s="64" t="s">
        <v>100</v>
      </c>
      <c r="G513" s="64" t="s">
        <v>115</v>
      </c>
      <c r="H513" s="64"/>
      <c r="I513" s="64">
        <v>2265004011</v>
      </c>
      <c r="J513" s="65" t="s">
        <v>1</v>
      </c>
      <c r="K513" s="64" t="s">
        <v>1</v>
      </c>
      <c r="L513" s="64" t="s">
        <v>19</v>
      </c>
      <c r="M513" s="71" t="s">
        <v>19</v>
      </c>
      <c r="N513" s="71">
        <v>2.2863284695012601E-2</v>
      </c>
      <c r="O513" s="71">
        <v>2.2863284695012601E-2</v>
      </c>
      <c r="P513" s="66" t="s">
        <v>19</v>
      </c>
      <c r="Q513" s="71">
        <v>1.2597933553333334E-2</v>
      </c>
      <c r="R513" s="66">
        <v>1</v>
      </c>
      <c r="S513" s="66">
        <f t="shared" si="63"/>
        <v>1.2597933553333334E-2</v>
      </c>
      <c r="T513" s="66">
        <f t="shared" si="58"/>
        <v>1.0265351141679266E-2</v>
      </c>
      <c r="U513" s="71">
        <v>3.1861584605000002E-3</v>
      </c>
      <c r="V513" s="71">
        <v>3.1861584605000002E-3</v>
      </c>
      <c r="W513" s="71" t="s">
        <v>19</v>
      </c>
      <c r="X513" s="71">
        <v>2.186248166666667E-3</v>
      </c>
      <c r="Y513" s="66">
        <v>1</v>
      </c>
      <c r="Z513" s="66">
        <f t="shared" si="64"/>
        <v>2.186248166666667E-3</v>
      </c>
      <c r="AA513" s="66">
        <f t="shared" si="65"/>
        <v>9.9991029383333322E-4</v>
      </c>
      <c r="AB513" s="71">
        <v>0.22639364558</v>
      </c>
      <c r="AC513" s="71">
        <v>0.22639364558</v>
      </c>
      <c r="AD513" s="71"/>
      <c r="AE513" s="71">
        <v>0.20453692743000004</v>
      </c>
      <c r="AF513" s="72">
        <v>1</v>
      </c>
      <c r="AG513" s="66">
        <f t="shared" si="57"/>
        <v>0.20453692743000004</v>
      </c>
      <c r="AH513" s="66">
        <f t="shared" si="66"/>
        <v>2.1856718149999954E-2</v>
      </c>
      <c r="AI513" s="67" t="s">
        <v>71</v>
      </c>
      <c r="AJ513" s="162"/>
      <c r="AS513" s="155"/>
      <c r="AT513" s="155"/>
      <c r="AU513" s="155"/>
      <c r="AV513" s="155"/>
      <c r="AW513" s="155"/>
      <c r="AX513" s="155"/>
      <c r="AY513" s="155"/>
      <c r="AZ513" s="155"/>
      <c r="BA513" s="155"/>
    </row>
    <row r="514" spans="1:53" x14ac:dyDescent="0.25">
      <c r="A514" s="70" t="s">
        <v>16</v>
      </c>
      <c r="B514" s="64">
        <v>34017</v>
      </c>
      <c r="C514" s="64" t="s">
        <v>35</v>
      </c>
      <c r="D514" s="64" t="s">
        <v>53</v>
      </c>
      <c r="E514" s="64" t="s">
        <v>98</v>
      </c>
      <c r="F514" s="64" t="s">
        <v>99</v>
      </c>
      <c r="G514" s="64" t="s">
        <v>115</v>
      </c>
      <c r="H514" s="64"/>
      <c r="I514" s="64">
        <v>2265004015</v>
      </c>
      <c r="J514" s="65" t="s">
        <v>1</v>
      </c>
      <c r="K514" s="64" t="s">
        <v>1</v>
      </c>
      <c r="L514" s="64" t="s">
        <v>19</v>
      </c>
      <c r="M514" s="71" t="s">
        <v>19</v>
      </c>
      <c r="N514" s="71">
        <v>2.1298332118000002E-2</v>
      </c>
      <c r="O514" s="71">
        <v>2.1298332118000002E-2</v>
      </c>
      <c r="P514" s="66" t="s">
        <v>19</v>
      </c>
      <c r="Q514" s="71">
        <v>1.9178356816666665E-2</v>
      </c>
      <c r="R514" s="66">
        <v>1</v>
      </c>
      <c r="S514" s="66">
        <f t="shared" si="63"/>
        <v>1.9178356816666665E-2</v>
      </c>
      <c r="T514" s="66">
        <f t="shared" si="58"/>
        <v>2.1199753013333364E-3</v>
      </c>
      <c r="U514" s="71">
        <v>1.9095055000000001E-3</v>
      </c>
      <c r="V514" s="71">
        <v>1.9095055000000001E-3</v>
      </c>
      <c r="W514" s="71" t="s">
        <v>19</v>
      </c>
      <c r="X514" s="71">
        <v>2.3133812533333332E-3</v>
      </c>
      <c r="Y514" s="66">
        <v>1</v>
      </c>
      <c r="Z514" s="66">
        <f t="shared" si="64"/>
        <v>2.3133812533333332E-3</v>
      </c>
      <c r="AA514" s="66">
        <f t="shared" si="65"/>
        <v>-4.0387575333333315E-4</v>
      </c>
      <c r="AB514" s="71">
        <v>0.17850344000000001</v>
      </c>
      <c r="AC514" s="71">
        <v>0.17850344000000001</v>
      </c>
      <c r="AD514" s="71"/>
      <c r="AE514" s="71">
        <v>0.21274546256333335</v>
      </c>
      <c r="AF514" s="72">
        <v>1</v>
      </c>
      <c r="AG514" s="66">
        <f t="shared" si="57"/>
        <v>0.21274546256333335</v>
      </c>
      <c r="AH514" s="66">
        <f t="shared" si="66"/>
        <v>-3.4242022563333335E-2</v>
      </c>
      <c r="AI514" s="67" t="s">
        <v>71</v>
      </c>
      <c r="AJ514" s="162"/>
      <c r="AS514" s="155"/>
      <c r="AT514" s="155"/>
      <c r="AU514" s="155"/>
      <c r="AV514" s="155"/>
      <c r="AW514" s="155"/>
      <c r="AX514" s="155"/>
      <c r="AY514" s="155"/>
      <c r="AZ514" s="155"/>
      <c r="BA514" s="155"/>
    </row>
    <row r="515" spans="1:53" x14ac:dyDescent="0.25">
      <c r="A515" s="70" t="s">
        <v>16</v>
      </c>
      <c r="B515" s="64">
        <v>34017</v>
      </c>
      <c r="C515" s="64" t="s">
        <v>35</v>
      </c>
      <c r="D515" s="64" t="s">
        <v>53</v>
      </c>
      <c r="E515" s="64" t="s">
        <v>98</v>
      </c>
      <c r="F515" s="64" t="s">
        <v>100</v>
      </c>
      <c r="G515" s="64" t="s">
        <v>115</v>
      </c>
      <c r="H515" s="64"/>
      <c r="I515" s="64">
        <v>2265004016</v>
      </c>
      <c r="J515" s="65" t="s">
        <v>1</v>
      </c>
      <c r="K515" s="64" t="s">
        <v>1</v>
      </c>
      <c r="L515" s="64" t="s">
        <v>19</v>
      </c>
      <c r="M515" s="71" t="s">
        <v>19</v>
      </c>
      <c r="N515" s="71">
        <v>1.3731350976400001E-2</v>
      </c>
      <c r="O515" s="71">
        <v>1.3731350976400001E-2</v>
      </c>
      <c r="P515" s="66" t="s">
        <v>19</v>
      </c>
      <c r="Q515" s="71">
        <v>7.61806441E-3</v>
      </c>
      <c r="R515" s="66">
        <v>1</v>
      </c>
      <c r="S515" s="66">
        <f t="shared" si="63"/>
        <v>7.61806441E-3</v>
      </c>
      <c r="T515" s="66">
        <f t="shared" si="58"/>
        <v>6.1132865664000006E-3</v>
      </c>
      <c r="U515" s="71">
        <v>1.7222775999999999E-3</v>
      </c>
      <c r="V515" s="71">
        <v>1.7222775999999999E-3</v>
      </c>
      <c r="W515" s="71" t="s">
        <v>19</v>
      </c>
      <c r="X515" s="71">
        <v>1.1339095533333331E-3</v>
      </c>
      <c r="Y515" s="66">
        <v>1</v>
      </c>
      <c r="Z515" s="66">
        <f t="shared" si="64"/>
        <v>1.1339095533333331E-3</v>
      </c>
      <c r="AA515" s="66">
        <f t="shared" si="65"/>
        <v>5.8836804666666676E-4</v>
      </c>
      <c r="AB515" s="71">
        <v>0.14839619000000001</v>
      </c>
      <c r="AC515" s="71">
        <v>0.14839619000000001</v>
      </c>
      <c r="AD515" s="71"/>
      <c r="AE515" s="71">
        <v>0.10575231447</v>
      </c>
      <c r="AF515" s="72">
        <v>1</v>
      </c>
      <c r="AG515" s="66">
        <f t="shared" si="57"/>
        <v>0.10575231447</v>
      </c>
      <c r="AH515" s="66">
        <f t="shared" si="66"/>
        <v>4.2643875530000014E-2</v>
      </c>
      <c r="AI515" s="67" t="s">
        <v>71</v>
      </c>
      <c r="AJ515" s="162"/>
      <c r="AS515" s="155"/>
      <c r="AT515" s="155"/>
      <c r="AU515" s="155"/>
      <c r="AV515" s="155"/>
      <c r="AW515" s="155"/>
      <c r="AX515" s="155"/>
      <c r="AY515" s="155"/>
      <c r="AZ515" s="155"/>
      <c r="BA515" s="155"/>
    </row>
    <row r="516" spans="1:53" x14ac:dyDescent="0.25">
      <c r="A516" s="70" t="s">
        <v>16</v>
      </c>
      <c r="B516" s="64">
        <v>34017</v>
      </c>
      <c r="C516" s="64" t="s">
        <v>35</v>
      </c>
      <c r="D516" s="64" t="s">
        <v>53</v>
      </c>
      <c r="E516" s="64" t="s">
        <v>102</v>
      </c>
      <c r="F516" s="64" t="s">
        <v>99</v>
      </c>
      <c r="G516" s="64" t="s">
        <v>115</v>
      </c>
      <c r="H516" s="64"/>
      <c r="I516" s="64">
        <v>2265004025</v>
      </c>
      <c r="J516" s="65" t="s">
        <v>1</v>
      </c>
      <c r="K516" s="64" t="s">
        <v>1</v>
      </c>
      <c r="L516" s="64" t="s">
        <v>19</v>
      </c>
      <c r="M516" s="71" t="s">
        <v>19</v>
      </c>
      <c r="N516" s="71">
        <v>1.30322616344E-3</v>
      </c>
      <c r="O516" s="71">
        <v>1.30322616344E-3</v>
      </c>
      <c r="P516" s="66" t="s">
        <v>19</v>
      </c>
      <c r="Q516" s="71">
        <v>1.4172032233333333E-3</v>
      </c>
      <c r="R516" s="66">
        <v>1</v>
      </c>
      <c r="S516" s="66">
        <f t="shared" si="63"/>
        <v>1.4172032233333333E-3</v>
      </c>
      <c r="T516" s="66">
        <f t="shared" si="58"/>
        <v>-1.1397705989333326E-4</v>
      </c>
      <c r="U516" s="71">
        <v>1.1927004E-4</v>
      </c>
      <c r="V516" s="71">
        <v>1.1927004E-4</v>
      </c>
      <c r="W516" s="71" t="s">
        <v>19</v>
      </c>
      <c r="X516" s="71">
        <v>1.4587235666666668E-4</v>
      </c>
      <c r="Y516" s="66">
        <v>1</v>
      </c>
      <c r="Z516" s="66">
        <f t="shared" si="64"/>
        <v>1.4587235666666668E-4</v>
      </c>
      <c r="AA516" s="66">
        <f t="shared" si="65"/>
        <v>-2.6602316666666671E-5</v>
      </c>
      <c r="AB516" s="71">
        <v>1.021704E-2</v>
      </c>
      <c r="AC516" s="71">
        <v>1.021704E-2</v>
      </c>
      <c r="AD516" s="71"/>
      <c r="AE516" s="71">
        <v>1.3629328276666667E-2</v>
      </c>
      <c r="AF516" s="72">
        <v>1</v>
      </c>
      <c r="AG516" s="66">
        <f t="shared" si="57"/>
        <v>1.3629328276666667E-2</v>
      </c>
      <c r="AH516" s="66">
        <f t="shared" si="66"/>
        <v>-3.4122882766666664E-3</v>
      </c>
      <c r="AI516" s="67" t="s">
        <v>71</v>
      </c>
      <c r="AJ516" s="162"/>
      <c r="AS516" s="155"/>
      <c r="AT516" s="155"/>
      <c r="AU516" s="155"/>
      <c r="AV516" s="155"/>
      <c r="AW516" s="155"/>
      <c r="AX516" s="155"/>
      <c r="AY516" s="155"/>
      <c r="AZ516" s="155"/>
      <c r="BA516" s="155"/>
    </row>
    <row r="517" spans="1:53" x14ac:dyDescent="0.25">
      <c r="A517" s="70" t="s">
        <v>16</v>
      </c>
      <c r="B517" s="64">
        <v>34017</v>
      </c>
      <c r="C517" s="64" t="s">
        <v>35</v>
      </c>
      <c r="D517" s="64" t="s">
        <v>53</v>
      </c>
      <c r="E517" s="64" t="s">
        <v>102</v>
      </c>
      <c r="F517" s="64" t="s">
        <v>100</v>
      </c>
      <c r="G517" s="64" t="s">
        <v>115</v>
      </c>
      <c r="H517" s="64"/>
      <c r="I517" s="64">
        <v>2265004026</v>
      </c>
      <c r="J517" s="65" t="s">
        <v>1</v>
      </c>
      <c r="K517" s="64" t="s">
        <v>1</v>
      </c>
      <c r="L517" s="64" t="s">
        <v>19</v>
      </c>
      <c r="M517" s="71" t="s">
        <v>19</v>
      </c>
      <c r="N517" s="71">
        <v>4.6847486475790003E-4</v>
      </c>
      <c r="O517" s="71">
        <v>4.6847486475790003E-4</v>
      </c>
      <c r="P517" s="66" t="s">
        <v>19</v>
      </c>
      <c r="Q517" s="71">
        <v>3.3877660666666666E-4</v>
      </c>
      <c r="R517" s="66">
        <v>1</v>
      </c>
      <c r="S517" s="66">
        <f t="shared" si="63"/>
        <v>3.3877660666666666E-4</v>
      </c>
      <c r="T517" s="66">
        <f t="shared" si="58"/>
        <v>1.2969825809123337E-4</v>
      </c>
      <c r="U517" s="71">
        <v>7.653257619999999E-5</v>
      </c>
      <c r="V517" s="71">
        <v>7.653257619999999E-5</v>
      </c>
      <c r="W517" s="71" t="s">
        <v>19</v>
      </c>
      <c r="X517" s="71">
        <v>5.0338823333333339E-5</v>
      </c>
      <c r="Y517" s="66">
        <v>1</v>
      </c>
      <c r="Z517" s="66">
        <f t="shared" si="64"/>
        <v>5.0338823333333339E-5</v>
      </c>
      <c r="AA517" s="66">
        <f t="shared" si="65"/>
        <v>2.6193752866666651E-5</v>
      </c>
      <c r="AB517" s="71">
        <v>6.1765781900000004E-3</v>
      </c>
      <c r="AC517" s="71">
        <v>6.1765781900000004E-3</v>
      </c>
      <c r="AD517" s="71"/>
      <c r="AE517" s="71">
        <v>5.917934953333333E-3</v>
      </c>
      <c r="AF517" s="72">
        <v>1</v>
      </c>
      <c r="AG517" s="66">
        <f t="shared" ref="AG517:AG580" si="67">AF517*AE517</f>
        <v>5.917934953333333E-3</v>
      </c>
      <c r="AH517" s="66">
        <f t="shared" si="66"/>
        <v>2.5864323666666741E-4</v>
      </c>
      <c r="AI517" s="67" t="s">
        <v>71</v>
      </c>
      <c r="AJ517" s="162"/>
      <c r="AS517" s="155"/>
      <c r="AT517" s="155"/>
      <c r="AU517" s="155"/>
      <c r="AV517" s="155"/>
      <c r="AW517" s="155"/>
      <c r="AX517" s="155"/>
      <c r="AY517" s="155"/>
      <c r="AZ517" s="155"/>
      <c r="BA517" s="155"/>
    </row>
    <row r="518" spans="1:53" x14ac:dyDescent="0.25">
      <c r="A518" s="70" t="s">
        <v>16</v>
      </c>
      <c r="B518" s="64">
        <v>34017</v>
      </c>
      <c r="C518" s="64" t="s">
        <v>35</v>
      </c>
      <c r="D518" s="64" t="s">
        <v>53</v>
      </c>
      <c r="E518" s="64" t="s">
        <v>103</v>
      </c>
      <c r="F518" s="64" t="s">
        <v>99</v>
      </c>
      <c r="G518" s="64" t="s">
        <v>115</v>
      </c>
      <c r="H518" s="64"/>
      <c r="I518" s="64">
        <v>2265004030</v>
      </c>
      <c r="J518" s="65" t="s">
        <v>1</v>
      </c>
      <c r="K518" s="64" t="s">
        <v>1</v>
      </c>
      <c r="L518" s="64" t="s">
        <v>19</v>
      </c>
      <c r="M518" s="71" t="s">
        <v>19</v>
      </c>
      <c r="N518" s="71">
        <v>2.3830502156000004E-3</v>
      </c>
      <c r="O518" s="71">
        <v>2.3830502156000004E-3</v>
      </c>
      <c r="P518" s="66" t="s">
        <v>19</v>
      </c>
      <c r="Q518" s="71">
        <v>1.7997047933333333E-3</v>
      </c>
      <c r="R518" s="66">
        <v>1</v>
      </c>
      <c r="S518" s="66">
        <f t="shared" si="63"/>
        <v>1.7997047933333333E-3</v>
      </c>
      <c r="T518" s="66">
        <f t="shared" si="58"/>
        <v>5.8334542226666703E-4</v>
      </c>
      <c r="U518" s="71">
        <v>2.2763397000000001E-4</v>
      </c>
      <c r="V518" s="71">
        <v>2.2763397000000001E-4</v>
      </c>
      <c r="W518" s="71" t="s">
        <v>19</v>
      </c>
      <c r="X518" s="71">
        <v>2.7814955666666664E-4</v>
      </c>
      <c r="Y518" s="66">
        <v>1</v>
      </c>
      <c r="Z518" s="66">
        <f t="shared" si="64"/>
        <v>2.7814955666666664E-4</v>
      </c>
      <c r="AA518" s="66">
        <f t="shared" si="65"/>
        <v>-5.0515586666666635E-5</v>
      </c>
      <c r="AB518" s="71">
        <v>1.9480977E-2</v>
      </c>
      <c r="AC518" s="71">
        <v>1.9480977E-2</v>
      </c>
      <c r="AD518" s="71"/>
      <c r="AE518" s="71">
        <v>2.5996144166666669E-2</v>
      </c>
      <c r="AF518" s="72">
        <v>1</v>
      </c>
      <c r="AG518" s="66">
        <f t="shared" si="67"/>
        <v>2.5996144166666669E-2</v>
      </c>
      <c r="AH518" s="66">
        <f t="shared" si="66"/>
        <v>-6.5151671666666688E-3</v>
      </c>
      <c r="AI518" s="67" t="s">
        <v>71</v>
      </c>
      <c r="AJ518" s="162"/>
      <c r="AS518" s="155"/>
      <c r="AT518" s="155"/>
      <c r="AU518" s="155"/>
      <c r="AV518" s="155"/>
      <c r="AW518" s="155"/>
      <c r="AX518" s="155"/>
      <c r="AY518" s="155"/>
      <c r="AZ518" s="155"/>
      <c r="BA518" s="155"/>
    </row>
    <row r="519" spans="1:53" x14ac:dyDescent="0.25">
      <c r="A519" s="70" t="s">
        <v>16</v>
      </c>
      <c r="B519" s="64">
        <v>34017</v>
      </c>
      <c r="C519" s="64" t="s">
        <v>35</v>
      </c>
      <c r="D519" s="64" t="s">
        <v>53</v>
      </c>
      <c r="E519" s="64" t="s">
        <v>103</v>
      </c>
      <c r="F519" s="64" t="s">
        <v>100</v>
      </c>
      <c r="G519" s="64" t="s">
        <v>115</v>
      </c>
      <c r="H519" s="64"/>
      <c r="I519" s="64">
        <v>2265004031</v>
      </c>
      <c r="J519" s="65" t="s">
        <v>1</v>
      </c>
      <c r="K519" s="64" t="s">
        <v>1</v>
      </c>
      <c r="L519" s="64" t="s">
        <v>19</v>
      </c>
      <c r="M519" s="71" t="s">
        <v>19</v>
      </c>
      <c r="N519" s="71">
        <v>9.9723553552647504E-3</v>
      </c>
      <c r="O519" s="71">
        <v>9.9723553552647504E-3</v>
      </c>
      <c r="P519" s="66" t="s">
        <v>19</v>
      </c>
      <c r="Q519" s="71">
        <v>7.9278135200000002E-3</v>
      </c>
      <c r="R519" s="66">
        <v>1</v>
      </c>
      <c r="S519" s="66">
        <f t="shared" si="63"/>
        <v>7.9278135200000002E-3</v>
      </c>
      <c r="T519" s="66">
        <f t="shared" si="58"/>
        <v>2.0445418352647501E-3</v>
      </c>
      <c r="U519" s="71">
        <v>4.1214894779999997E-3</v>
      </c>
      <c r="V519" s="71">
        <v>4.1214894779999997E-3</v>
      </c>
      <c r="W519" s="71" t="s">
        <v>19</v>
      </c>
      <c r="X519" s="71">
        <v>2.2556936966666667E-3</v>
      </c>
      <c r="Y519" s="66">
        <v>1</v>
      </c>
      <c r="Z519" s="66">
        <f t="shared" si="64"/>
        <v>2.2556936966666667E-3</v>
      </c>
      <c r="AA519" s="66">
        <f t="shared" si="65"/>
        <v>1.8657957813333331E-3</v>
      </c>
      <c r="AB519" s="71">
        <v>0.26211003556000001</v>
      </c>
      <c r="AC519" s="71">
        <v>0.26211003556000001</v>
      </c>
      <c r="AD519" s="71"/>
      <c r="AE519" s="71">
        <v>0.25498120508666666</v>
      </c>
      <c r="AF519" s="72">
        <v>1</v>
      </c>
      <c r="AG519" s="66">
        <f t="shared" si="67"/>
        <v>0.25498120508666666</v>
      </c>
      <c r="AH519" s="66">
        <f t="shared" si="66"/>
        <v>7.1288304733333474E-3</v>
      </c>
      <c r="AI519" s="67" t="s">
        <v>71</v>
      </c>
      <c r="AJ519" s="162"/>
      <c r="AS519" s="155"/>
      <c r="AT519" s="155"/>
      <c r="AU519" s="155"/>
      <c r="AV519" s="155"/>
      <c r="AW519" s="155"/>
      <c r="AX519" s="155"/>
      <c r="AY519" s="155"/>
      <c r="AZ519" s="155"/>
      <c r="BA519" s="155"/>
    </row>
    <row r="520" spans="1:53" x14ac:dyDescent="0.25">
      <c r="A520" s="70" t="s">
        <v>16</v>
      </c>
      <c r="B520" s="64">
        <v>34017</v>
      </c>
      <c r="C520" s="64" t="s">
        <v>35</v>
      </c>
      <c r="D520" s="64" t="s">
        <v>53</v>
      </c>
      <c r="E520" s="64" t="s">
        <v>104</v>
      </c>
      <c r="F520" s="64" t="s">
        <v>99</v>
      </c>
      <c r="G520" s="64" t="s">
        <v>115</v>
      </c>
      <c r="H520" s="64"/>
      <c r="I520" s="64">
        <v>2265004035</v>
      </c>
      <c r="J520" s="65" t="s">
        <v>1</v>
      </c>
      <c r="K520" s="64" t="s">
        <v>1</v>
      </c>
      <c r="L520" s="64" t="s">
        <v>19</v>
      </c>
      <c r="M520" s="71" t="s">
        <v>19</v>
      </c>
      <c r="N520" s="71">
        <v>2.3635974989999999E-2</v>
      </c>
      <c r="O520" s="71">
        <v>2.3635974989999999E-2</v>
      </c>
      <c r="P520" s="66" t="s">
        <v>19</v>
      </c>
      <c r="Q520" s="71">
        <v>8.0593558466666663E-3</v>
      </c>
      <c r="R520" s="66">
        <v>1</v>
      </c>
      <c r="S520" s="66">
        <f t="shared" si="63"/>
        <v>8.0593558466666663E-3</v>
      </c>
      <c r="T520" s="66">
        <f t="shared" si="58"/>
        <v>1.5576619143333333E-2</v>
      </c>
      <c r="U520" s="71">
        <v>0</v>
      </c>
      <c r="V520" s="71">
        <v>0</v>
      </c>
      <c r="W520" s="71" t="s">
        <v>19</v>
      </c>
      <c r="X520" s="71">
        <v>0</v>
      </c>
      <c r="Y520" s="66">
        <v>1</v>
      </c>
      <c r="Z520" s="66">
        <f t="shared" si="64"/>
        <v>0</v>
      </c>
      <c r="AA520" s="66">
        <f t="shared" si="65"/>
        <v>0</v>
      </c>
      <c r="AB520" s="71">
        <v>0</v>
      </c>
      <c r="AC520" s="71">
        <v>0</v>
      </c>
      <c r="AD520" s="71"/>
      <c r="AE520" s="71">
        <v>0</v>
      </c>
      <c r="AF520" s="72">
        <v>1</v>
      </c>
      <c r="AG520" s="66">
        <f t="shared" si="67"/>
        <v>0</v>
      </c>
      <c r="AH520" s="66">
        <f t="shared" si="66"/>
        <v>0</v>
      </c>
      <c r="AI520" s="67" t="s">
        <v>71</v>
      </c>
      <c r="AJ520" s="162"/>
      <c r="AS520" s="155"/>
      <c r="AT520" s="155"/>
      <c r="AU520" s="155"/>
      <c r="AV520" s="155"/>
      <c r="AW520" s="155"/>
      <c r="AX520" s="155"/>
      <c r="AY520" s="155"/>
      <c r="AZ520" s="155"/>
      <c r="BA520" s="155"/>
    </row>
    <row r="521" spans="1:53" x14ac:dyDescent="0.25">
      <c r="A521" s="70" t="s">
        <v>16</v>
      </c>
      <c r="B521" s="64">
        <v>34017</v>
      </c>
      <c r="C521" s="64" t="s">
        <v>35</v>
      </c>
      <c r="D521" s="64" t="s">
        <v>53</v>
      </c>
      <c r="E521" s="64" t="s">
        <v>104</v>
      </c>
      <c r="F521" s="64" t="s">
        <v>100</v>
      </c>
      <c r="G521" s="64" t="s">
        <v>115</v>
      </c>
      <c r="H521" s="64"/>
      <c r="I521" s="64">
        <v>2265004036</v>
      </c>
      <c r="J521" s="65" t="s">
        <v>1</v>
      </c>
      <c r="K521" s="64" t="s">
        <v>1</v>
      </c>
      <c r="L521" s="64" t="s">
        <v>19</v>
      </c>
      <c r="M521" s="71" t="s">
        <v>19</v>
      </c>
      <c r="N521" s="71">
        <v>2.6211843780000002E-4</v>
      </c>
      <c r="O521" s="71">
        <v>2.6211843780000002E-4</v>
      </c>
      <c r="P521" s="66" t="s">
        <v>19</v>
      </c>
      <c r="Q521" s="71">
        <v>8.5245306666666671E-5</v>
      </c>
      <c r="R521" s="66">
        <v>1</v>
      </c>
      <c r="S521" s="66">
        <f t="shared" si="63"/>
        <v>8.5245306666666671E-5</v>
      </c>
      <c r="T521" s="66">
        <f t="shared" ref="T521:T584" si="68">O521-S521</f>
        <v>1.7687313113333333E-4</v>
      </c>
      <c r="U521" s="71">
        <v>0</v>
      </c>
      <c r="V521" s="71">
        <v>0</v>
      </c>
      <c r="W521" s="71" t="s">
        <v>19</v>
      </c>
      <c r="X521" s="71">
        <v>0</v>
      </c>
      <c r="Y521" s="66">
        <v>1</v>
      </c>
      <c r="Z521" s="66">
        <f t="shared" si="64"/>
        <v>0</v>
      </c>
      <c r="AA521" s="66">
        <f t="shared" si="65"/>
        <v>0</v>
      </c>
      <c r="AB521" s="71">
        <v>0</v>
      </c>
      <c r="AC521" s="71">
        <v>0</v>
      </c>
      <c r="AD521" s="71"/>
      <c r="AE521" s="71">
        <v>0</v>
      </c>
      <c r="AF521" s="72">
        <v>1</v>
      </c>
      <c r="AG521" s="66">
        <f t="shared" si="67"/>
        <v>0</v>
      </c>
      <c r="AH521" s="66">
        <f t="shared" si="66"/>
        <v>0</v>
      </c>
      <c r="AI521" s="67" t="s">
        <v>71</v>
      </c>
      <c r="AJ521" s="162"/>
      <c r="AS521" s="155"/>
      <c r="AT521" s="155"/>
      <c r="AU521" s="155"/>
      <c r="AV521" s="155"/>
      <c r="AW521" s="155"/>
      <c r="AX521" s="155"/>
      <c r="AY521" s="155"/>
      <c r="AZ521" s="155"/>
      <c r="BA521" s="155"/>
    </row>
    <row r="522" spans="1:53" x14ac:dyDescent="0.25">
      <c r="A522" s="70" t="s">
        <v>16</v>
      </c>
      <c r="B522" s="64">
        <v>34017</v>
      </c>
      <c r="C522" s="64" t="s">
        <v>35</v>
      </c>
      <c r="D522" s="64" t="s">
        <v>53</v>
      </c>
      <c r="E522" s="64" t="s">
        <v>136</v>
      </c>
      <c r="F522" s="64" t="s">
        <v>99</v>
      </c>
      <c r="G522" s="64" t="s">
        <v>115</v>
      </c>
      <c r="H522" s="64"/>
      <c r="I522" s="64">
        <v>2265004040</v>
      </c>
      <c r="J522" s="65" t="s">
        <v>1</v>
      </c>
      <c r="K522" s="64" t="s">
        <v>1</v>
      </c>
      <c r="L522" s="64" t="s">
        <v>19</v>
      </c>
      <c r="M522" s="71" t="s">
        <v>19</v>
      </c>
      <c r="N522" s="71">
        <v>2.4803508456861901E-2</v>
      </c>
      <c r="O522" s="71">
        <v>2.4803508456861901E-2</v>
      </c>
      <c r="P522" s="66" t="s">
        <v>19</v>
      </c>
      <c r="Q522" s="71">
        <v>2.756436386E-2</v>
      </c>
      <c r="R522" s="66">
        <v>1</v>
      </c>
      <c r="S522" s="66">
        <f t="shared" si="63"/>
        <v>2.756436386E-2</v>
      </c>
      <c r="T522" s="66">
        <f t="shared" si="68"/>
        <v>-2.7608554031380989E-3</v>
      </c>
      <c r="U522" s="71">
        <v>4.8988506878999997E-3</v>
      </c>
      <c r="V522" s="71">
        <v>4.8988506878999997E-3</v>
      </c>
      <c r="W522" s="71" t="s">
        <v>19</v>
      </c>
      <c r="X522" s="71">
        <v>5.6078184066666661E-3</v>
      </c>
      <c r="Y522" s="66">
        <v>1</v>
      </c>
      <c r="Z522" s="66">
        <f t="shared" si="64"/>
        <v>5.6078184066666661E-3</v>
      </c>
      <c r="AA522" s="66">
        <f t="shared" si="65"/>
        <v>-7.0896771876666643E-4</v>
      </c>
      <c r="AB522" s="71">
        <v>0.41366411992000002</v>
      </c>
      <c r="AC522" s="71">
        <v>0.41366411992000002</v>
      </c>
      <c r="AD522" s="71"/>
      <c r="AE522" s="71">
        <v>0.76710891953666671</v>
      </c>
      <c r="AF522" s="72">
        <v>1</v>
      </c>
      <c r="AG522" s="66">
        <f t="shared" si="67"/>
        <v>0.76710891953666671</v>
      </c>
      <c r="AH522" s="66">
        <f t="shared" si="66"/>
        <v>-0.35344479961666669</v>
      </c>
      <c r="AI522" s="67" t="s">
        <v>71</v>
      </c>
      <c r="AJ522" s="162"/>
      <c r="AS522" s="155"/>
      <c r="AT522" s="155"/>
      <c r="AU522" s="155"/>
      <c r="AV522" s="155"/>
      <c r="AW522" s="155"/>
      <c r="AX522" s="155"/>
      <c r="AY522" s="155"/>
      <c r="AZ522" s="155"/>
      <c r="BA522" s="155"/>
    </row>
    <row r="523" spans="1:53" x14ac:dyDescent="0.25">
      <c r="A523" s="70" t="s">
        <v>16</v>
      </c>
      <c r="B523" s="64">
        <v>34017</v>
      </c>
      <c r="C523" s="64" t="s">
        <v>35</v>
      </c>
      <c r="D523" s="64" t="s">
        <v>53</v>
      </c>
      <c r="E523" s="64" t="s">
        <v>136</v>
      </c>
      <c r="F523" s="64" t="s">
        <v>100</v>
      </c>
      <c r="G523" s="64" t="s">
        <v>115</v>
      </c>
      <c r="H523" s="64"/>
      <c r="I523" s="64">
        <v>2265004041</v>
      </c>
      <c r="J523" s="65" t="s">
        <v>1</v>
      </c>
      <c r="K523" s="64" t="s">
        <v>1</v>
      </c>
      <c r="L523" s="64" t="s">
        <v>19</v>
      </c>
      <c r="M523" s="71" t="s">
        <v>19</v>
      </c>
      <c r="N523" s="71">
        <v>9.8415288097900011E-4</v>
      </c>
      <c r="O523" s="71">
        <v>9.8415288097900011E-4</v>
      </c>
      <c r="P523" s="66" t="s">
        <v>19</v>
      </c>
      <c r="Q523" s="71">
        <v>7.4883592666666679E-4</v>
      </c>
      <c r="R523" s="66">
        <v>1</v>
      </c>
      <c r="S523" s="66">
        <f t="shared" si="63"/>
        <v>7.4883592666666679E-4</v>
      </c>
      <c r="T523" s="66">
        <f t="shared" si="68"/>
        <v>2.3531695431233332E-4</v>
      </c>
      <c r="U523" s="71">
        <v>3.9060233577E-4</v>
      </c>
      <c r="V523" s="71">
        <v>3.9060233577E-4</v>
      </c>
      <c r="W523" s="71" t="s">
        <v>19</v>
      </c>
      <c r="X523" s="71">
        <v>2.3699664999999998E-4</v>
      </c>
      <c r="Y523" s="66">
        <v>1</v>
      </c>
      <c r="Z523" s="66">
        <f t="shared" si="64"/>
        <v>2.3699664999999998E-4</v>
      </c>
      <c r="AA523" s="66">
        <f t="shared" si="65"/>
        <v>1.5360568577000002E-4</v>
      </c>
      <c r="AB523" s="71">
        <v>3.4817304245999998E-2</v>
      </c>
      <c r="AC523" s="71">
        <v>3.4817304245999998E-2</v>
      </c>
      <c r="AD523" s="71"/>
      <c r="AE523" s="71">
        <v>3.5597999140000003E-2</v>
      </c>
      <c r="AF523" s="72">
        <v>1</v>
      </c>
      <c r="AG523" s="66">
        <f t="shared" si="67"/>
        <v>3.5597999140000003E-2</v>
      </c>
      <c r="AH523" s="66">
        <f t="shared" si="66"/>
        <v>-7.8069489400000441E-4</v>
      </c>
      <c r="AI523" s="67" t="s">
        <v>71</v>
      </c>
      <c r="AJ523" s="162"/>
      <c r="AS523" s="155"/>
      <c r="AT523" s="155"/>
      <c r="AU523" s="155"/>
      <c r="AV523" s="155"/>
      <c r="AW523" s="155"/>
      <c r="AX523" s="155"/>
      <c r="AY523" s="155"/>
      <c r="AZ523" s="155"/>
      <c r="BA523" s="155"/>
    </row>
    <row r="524" spans="1:53" x14ac:dyDescent="0.25">
      <c r="A524" s="70" t="s">
        <v>16</v>
      </c>
      <c r="B524" s="64">
        <v>34017</v>
      </c>
      <c r="C524" s="64" t="s">
        <v>35</v>
      </c>
      <c r="D524" s="64" t="s">
        <v>53</v>
      </c>
      <c r="E524" s="64" t="s">
        <v>137</v>
      </c>
      <c r="F524" s="64" t="s">
        <v>100</v>
      </c>
      <c r="G524" s="64" t="s">
        <v>115</v>
      </c>
      <c r="H524" s="64"/>
      <c r="I524" s="64">
        <v>2265004046</v>
      </c>
      <c r="J524" s="65" t="s">
        <v>1</v>
      </c>
      <c r="K524" s="64" t="s">
        <v>1</v>
      </c>
      <c r="L524" s="64" t="s">
        <v>19</v>
      </c>
      <c r="M524" s="71" t="s">
        <v>19</v>
      </c>
      <c r="N524" s="71">
        <v>1.4679989716398E-3</v>
      </c>
      <c r="O524" s="71">
        <v>1.4679989716398E-3</v>
      </c>
      <c r="P524" s="66" t="s">
        <v>19</v>
      </c>
      <c r="Q524" s="71">
        <v>1.0560129799999998E-3</v>
      </c>
      <c r="R524" s="66">
        <v>1</v>
      </c>
      <c r="S524" s="66">
        <f t="shared" si="63"/>
        <v>1.0560129799999998E-3</v>
      </c>
      <c r="T524" s="66">
        <f t="shared" si="68"/>
        <v>4.1198599163980013E-4</v>
      </c>
      <c r="U524" s="71">
        <v>5.2654517399999996E-4</v>
      </c>
      <c r="V524" s="71">
        <v>5.2654517399999996E-4</v>
      </c>
      <c r="W524" s="71" t="s">
        <v>19</v>
      </c>
      <c r="X524" s="71">
        <v>3.6412973666666667E-4</v>
      </c>
      <c r="Y524" s="66">
        <v>1</v>
      </c>
      <c r="Z524" s="66">
        <f t="shared" si="64"/>
        <v>3.6412973666666667E-4</v>
      </c>
      <c r="AA524" s="66">
        <f t="shared" si="65"/>
        <v>1.6241543733333329E-4</v>
      </c>
      <c r="AB524" s="71">
        <v>4.504850162E-2</v>
      </c>
      <c r="AC524" s="71">
        <v>4.504850162E-2</v>
      </c>
      <c r="AD524" s="71"/>
      <c r="AE524" s="71">
        <v>4.2026671059999993E-2</v>
      </c>
      <c r="AF524" s="72">
        <v>1</v>
      </c>
      <c r="AG524" s="66">
        <f t="shared" si="67"/>
        <v>4.2026671059999993E-2</v>
      </c>
      <c r="AH524" s="66">
        <f t="shared" si="66"/>
        <v>3.0218305600000078E-3</v>
      </c>
      <c r="AI524" s="67" t="s">
        <v>71</v>
      </c>
      <c r="AJ524" s="162"/>
      <c r="AS524" s="155"/>
      <c r="AT524" s="155"/>
      <c r="AU524" s="155"/>
      <c r="AV524" s="155"/>
      <c r="AW524" s="155"/>
      <c r="AX524" s="155"/>
      <c r="AY524" s="155"/>
      <c r="AZ524" s="155"/>
      <c r="BA524" s="155"/>
    </row>
    <row r="525" spans="1:53" x14ac:dyDescent="0.25">
      <c r="A525" s="70" t="s">
        <v>16</v>
      </c>
      <c r="B525" s="64">
        <v>34017</v>
      </c>
      <c r="C525" s="64" t="s">
        <v>35</v>
      </c>
      <c r="D525" s="64" t="s">
        <v>53</v>
      </c>
      <c r="E525" s="64" t="s">
        <v>138</v>
      </c>
      <c r="F525" s="64" t="s">
        <v>100</v>
      </c>
      <c r="G525" s="64" t="s">
        <v>115</v>
      </c>
      <c r="H525" s="64"/>
      <c r="I525" s="64">
        <v>2265004051</v>
      </c>
      <c r="J525" s="65" t="s">
        <v>1</v>
      </c>
      <c r="K525" s="64" t="s">
        <v>1</v>
      </c>
      <c r="L525" s="64" t="s">
        <v>19</v>
      </c>
      <c r="M525" s="71" t="s">
        <v>19</v>
      </c>
      <c r="N525" s="71">
        <v>1.64920220526E-3</v>
      </c>
      <c r="O525" s="71">
        <v>1.64920220526E-3</v>
      </c>
      <c r="P525" s="66" t="s">
        <v>19</v>
      </c>
      <c r="Q525" s="71">
        <v>8.8368518333333326E-4</v>
      </c>
      <c r="R525" s="66">
        <v>1</v>
      </c>
      <c r="S525" s="66">
        <f t="shared" si="63"/>
        <v>8.8368518333333326E-4</v>
      </c>
      <c r="T525" s="66">
        <f t="shared" si="68"/>
        <v>7.6551702192666671E-4</v>
      </c>
      <c r="U525" s="71">
        <v>2.0325026E-4</v>
      </c>
      <c r="V525" s="71">
        <v>2.0325026E-4</v>
      </c>
      <c r="W525" s="71" t="s">
        <v>19</v>
      </c>
      <c r="X525" s="71">
        <v>1.3227720000000002E-4</v>
      </c>
      <c r="Y525" s="66">
        <v>1</v>
      </c>
      <c r="Z525" s="66">
        <f t="shared" si="64"/>
        <v>1.3227720000000002E-4</v>
      </c>
      <c r="AA525" s="66">
        <f t="shared" si="65"/>
        <v>7.0973059999999977E-5</v>
      </c>
      <c r="AB525" s="71">
        <v>1.83271671E-2</v>
      </c>
      <c r="AC525" s="71">
        <v>1.83271671E-2</v>
      </c>
      <c r="AD525" s="71"/>
      <c r="AE525" s="71">
        <v>1.2250338466666668E-2</v>
      </c>
      <c r="AF525" s="72">
        <v>1</v>
      </c>
      <c r="AG525" s="66">
        <f t="shared" si="67"/>
        <v>1.2250338466666668E-2</v>
      </c>
      <c r="AH525" s="66">
        <f t="shared" si="66"/>
        <v>6.0768286333333314E-3</v>
      </c>
      <c r="AI525" s="67" t="s">
        <v>71</v>
      </c>
      <c r="AJ525" s="162"/>
      <c r="AS525" s="155"/>
      <c r="AT525" s="155"/>
      <c r="AU525" s="155"/>
      <c r="AV525" s="155"/>
      <c r="AW525" s="155"/>
      <c r="AX525" s="155"/>
      <c r="AY525" s="155"/>
      <c r="AZ525" s="155"/>
      <c r="BA525" s="155"/>
    </row>
    <row r="526" spans="1:53" x14ac:dyDescent="0.25">
      <c r="A526" s="70" t="s">
        <v>16</v>
      </c>
      <c r="B526" s="64">
        <v>34017</v>
      </c>
      <c r="C526" s="64" t="s">
        <v>35</v>
      </c>
      <c r="D526" s="64" t="s">
        <v>53</v>
      </c>
      <c r="E526" s="64" t="s">
        <v>139</v>
      </c>
      <c r="F526" s="64" t="s">
        <v>99</v>
      </c>
      <c r="G526" s="64" t="s">
        <v>115</v>
      </c>
      <c r="H526" s="64"/>
      <c r="I526" s="64">
        <v>2265004055</v>
      </c>
      <c r="J526" s="65" t="s">
        <v>1</v>
      </c>
      <c r="K526" s="64" t="s">
        <v>1</v>
      </c>
      <c r="L526" s="64" t="s">
        <v>19</v>
      </c>
      <c r="M526" s="71" t="s">
        <v>19</v>
      </c>
      <c r="N526" s="71">
        <v>0.25775874151907002</v>
      </c>
      <c r="O526" s="71">
        <v>0.25775874151907002</v>
      </c>
      <c r="P526" s="66" t="s">
        <v>19</v>
      </c>
      <c r="Q526" s="71">
        <v>0.29704719187</v>
      </c>
      <c r="R526" s="66">
        <v>1</v>
      </c>
      <c r="S526" s="66">
        <f t="shared" si="63"/>
        <v>0.29704719187</v>
      </c>
      <c r="T526" s="66">
        <f t="shared" si="68"/>
        <v>-3.9288450350929982E-2</v>
      </c>
      <c r="U526" s="71">
        <v>6.574788652800001E-2</v>
      </c>
      <c r="V526" s="71">
        <v>6.574788652800001E-2</v>
      </c>
      <c r="W526" s="71" t="s">
        <v>19</v>
      </c>
      <c r="X526" s="71">
        <v>7.4996028286666669E-2</v>
      </c>
      <c r="Y526" s="66">
        <v>1</v>
      </c>
      <c r="Z526" s="66">
        <f t="shared" si="64"/>
        <v>7.4996028286666669E-2</v>
      </c>
      <c r="AA526" s="66">
        <f t="shared" si="65"/>
        <v>-9.2481417586666587E-3</v>
      </c>
      <c r="AB526" s="71">
        <v>5.5337893301000003</v>
      </c>
      <c r="AC526" s="71">
        <v>5.5337893301000003</v>
      </c>
      <c r="AD526" s="71"/>
      <c r="AE526" s="71">
        <v>10.278754149399999</v>
      </c>
      <c r="AF526" s="72">
        <v>1</v>
      </c>
      <c r="AG526" s="66">
        <f t="shared" si="67"/>
        <v>10.278754149399999</v>
      </c>
      <c r="AH526" s="66">
        <f t="shared" si="66"/>
        <v>-4.7449648192999989</v>
      </c>
      <c r="AI526" s="67" t="s">
        <v>71</v>
      </c>
      <c r="AJ526" s="162"/>
      <c r="AS526" s="155"/>
      <c r="AT526" s="155"/>
      <c r="AU526" s="155"/>
      <c r="AV526" s="155"/>
      <c r="AW526" s="155"/>
      <c r="AX526" s="155"/>
      <c r="AY526" s="155"/>
      <c r="AZ526" s="155"/>
      <c r="BA526" s="155"/>
    </row>
    <row r="527" spans="1:53" x14ac:dyDescent="0.25">
      <c r="A527" s="70" t="s">
        <v>16</v>
      </c>
      <c r="B527" s="64">
        <v>34017</v>
      </c>
      <c r="C527" s="64" t="s">
        <v>35</v>
      </c>
      <c r="D527" s="64" t="s">
        <v>53</v>
      </c>
      <c r="E527" s="64" t="s">
        <v>139</v>
      </c>
      <c r="F527" s="64" t="s">
        <v>100</v>
      </c>
      <c r="G527" s="64" t="s">
        <v>115</v>
      </c>
      <c r="H527" s="64"/>
      <c r="I527" s="64">
        <v>2265004056</v>
      </c>
      <c r="J527" s="65" t="s">
        <v>1</v>
      </c>
      <c r="K527" s="64" t="s">
        <v>1</v>
      </c>
      <c r="L527" s="64" t="s">
        <v>19</v>
      </c>
      <c r="M527" s="71" t="s">
        <v>19</v>
      </c>
      <c r="N527" s="71">
        <v>1.2603323353305803E-2</v>
      </c>
      <c r="O527" s="71">
        <v>1.2603323353305803E-2</v>
      </c>
      <c r="P527" s="66" t="s">
        <v>19</v>
      </c>
      <c r="Q527" s="71">
        <v>9.7425832166666646E-3</v>
      </c>
      <c r="R527" s="66">
        <v>1</v>
      </c>
      <c r="S527" s="66">
        <f t="shared" si="63"/>
        <v>9.7425832166666646E-3</v>
      </c>
      <c r="T527" s="66">
        <f t="shared" si="68"/>
        <v>2.860740136639138E-3</v>
      </c>
      <c r="U527" s="71">
        <v>5.3089391192999999E-3</v>
      </c>
      <c r="V527" s="71">
        <v>5.3089391192999999E-3</v>
      </c>
      <c r="W527" s="71" t="s">
        <v>19</v>
      </c>
      <c r="X527" s="71">
        <v>3.2183777633333333E-3</v>
      </c>
      <c r="Y527" s="66">
        <v>1</v>
      </c>
      <c r="Z527" s="66">
        <f t="shared" si="64"/>
        <v>3.2183777633333333E-3</v>
      </c>
      <c r="AA527" s="66">
        <f t="shared" si="65"/>
        <v>2.0905613559666666E-3</v>
      </c>
      <c r="AB527" s="71">
        <v>0.47338829242000002</v>
      </c>
      <c r="AC527" s="71">
        <v>0.47338829242000002</v>
      </c>
      <c r="AD527" s="71"/>
      <c r="AE527" s="71">
        <v>0.48406326928666665</v>
      </c>
      <c r="AF527" s="72">
        <v>1</v>
      </c>
      <c r="AG527" s="66">
        <f t="shared" si="67"/>
        <v>0.48406326928666665</v>
      </c>
      <c r="AH527" s="66">
        <f t="shared" si="66"/>
        <v>-1.067497686666663E-2</v>
      </c>
      <c r="AI527" s="67" t="s">
        <v>71</v>
      </c>
      <c r="AJ527" s="162"/>
      <c r="AS527" s="155"/>
      <c r="AT527" s="155"/>
      <c r="AU527" s="155"/>
      <c r="AV527" s="155"/>
      <c r="AW527" s="155"/>
      <c r="AX527" s="155"/>
      <c r="AY527" s="155"/>
      <c r="AZ527" s="155"/>
      <c r="BA527" s="155"/>
    </row>
    <row r="528" spans="1:53" x14ac:dyDescent="0.25">
      <c r="A528" s="70" t="s">
        <v>16</v>
      </c>
      <c r="B528" s="64">
        <v>34017</v>
      </c>
      <c r="C528" s="64" t="s">
        <v>35</v>
      </c>
      <c r="D528" s="64" t="s">
        <v>53</v>
      </c>
      <c r="E528" s="64" t="s">
        <v>140</v>
      </c>
      <c r="F528" s="64" t="s">
        <v>100</v>
      </c>
      <c r="G528" s="64" t="s">
        <v>115</v>
      </c>
      <c r="H528" s="64"/>
      <c r="I528" s="64">
        <v>2265004066</v>
      </c>
      <c r="J528" s="65" t="s">
        <v>1</v>
      </c>
      <c r="K528" s="64" t="s">
        <v>1</v>
      </c>
      <c r="L528" s="64" t="s">
        <v>19</v>
      </c>
      <c r="M528" s="71" t="s">
        <v>19</v>
      </c>
      <c r="N528" s="71">
        <v>1.4228006906076716E-3</v>
      </c>
      <c r="O528" s="71">
        <v>1.4228006906076716E-3</v>
      </c>
      <c r="P528" s="66" t="s">
        <v>19</v>
      </c>
      <c r="Q528" s="71">
        <v>1.01522751E-3</v>
      </c>
      <c r="R528" s="66">
        <v>1</v>
      </c>
      <c r="S528" s="66">
        <f t="shared" si="63"/>
        <v>1.01522751E-3</v>
      </c>
      <c r="T528" s="66">
        <f t="shared" si="68"/>
        <v>4.0757318060767166E-4</v>
      </c>
      <c r="U528" s="71">
        <v>9.6390837127000007E-4</v>
      </c>
      <c r="V528" s="71">
        <v>9.6390837127000007E-4</v>
      </c>
      <c r="W528" s="71" t="s">
        <v>19</v>
      </c>
      <c r="X528" s="71">
        <v>5.4049933666666661E-4</v>
      </c>
      <c r="Y528" s="66">
        <v>1</v>
      </c>
      <c r="Z528" s="66">
        <f t="shared" si="64"/>
        <v>5.4049933666666661E-4</v>
      </c>
      <c r="AA528" s="66">
        <f t="shared" si="65"/>
        <v>4.2340903460333346E-4</v>
      </c>
      <c r="AB528" s="71">
        <v>5.2658454339000009E-2</v>
      </c>
      <c r="AC528" s="71">
        <v>5.2658454339000009E-2</v>
      </c>
      <c r="AD528" s="71"/>
      <c r="AE528" s="71">
        <v>5.0015846503333329E-2</v>
      </c>
      <c r="AF528" s="72">
        <v>1</v>
      </c>
      <c r="AG528" s="66">
        <f t="shared" si="67"/>
        <v>5.0015846503333329E-2</v>
      </c>
      <c r="AH528" s="66">
        <f t="shared" si="66"/>
        <v>2.6426078356666799E-3</v>
      </c>
      <c r="AI528" s="67" t="s">
        <v>71</v>
      </c>
      <c r="AJ528" s="162"/>
      <c r="AS528" s="155"/>
      <c r="AT528" s="155"/>
      <c r="AU528" s="155"/>
      <c r="AV528" s="155"/>
      <c r="AW528" s="155"/>
      <c r="AX528" s="155"/>
      <c r="AY528" s="155"/>
      <c r="AZ528" s="155"/>
      <c r="BA528" s="155"/>
    </row>
    <row r="529" spans="1:53" x14ac:dyDescent="0.25">
      <c r="A529" s="70" t="s">
        <v>16</v>
      </c>
      <c r="B529" s="64">
        <v>34017</v>
      </c>
      <c r="C529" s="64" t="s">
        <v>35</v>
      </c>
      <c r="D529" s="64" t="s">
        <v>53</v>
      </c>
      <c r="E529" s="64" t="s">
        <v>105</v>
      </c>
      <c r="F529" s="64" t="s">
        <v>100</v>
      </c>
      <c r="G529" s="64" t="s">
        <v>115</v>
      </c>
      <c r="H529" s="64"/>
      <c r="I529" s="64">
        <v>2265004071</v>
      </c>
      <c r="J529" s="65" t="s">
        <v>1</v>
      </c>
      <c r="K529" s="64" t="s">
        <v>1</v>
      </c>
      <c r="L529" s="64" t="s">
        <v>19</v>
      </c>
      <c r="M529" s="71" t="s">
        <v>19</v>
      </c>
      <c r="N529" s="71">
        <v>4.3709506769348698E-2</v>
      </c>
      <c r="O529" s="71">
        <v>4.3709506769348698E-2</v>
      </c>
      <c r="P529" s="66" t="s">
        <v>19</v>
      </c>
      <c r="Q529" s="71">
        <v>2.8278293303333337E-2</v>
      </c>
      <c r="R529" s="66">
        <v>1</v>
      </c>
      <c r="S529" s="66">
        <f t="shared" si="63"/>
        <v>2.8278293303333337E-2</v>
      </c>
      <c r="T529" s="66">
        <f t="shared" si="68"/>
        <v>1.5431213466015361E-2</v>
      </c>
      <c r="U529" s="71">
        <v>1.5970207175000001E-2</v>
      </c>
      <c r="V529" s="71">
        <v>1.5970207175000001E-2</v>
      </c>
      <c r="W529" s="71" t="s">
        <v>19</v>
      </c>
      <c r="X529" s="71">
        <v>1.0324970333333332E-2</v>
      </c>
      <c r="Y529" s="66">
        <v>1</v>
      </c>
      <c r="Z529" s="66">
        <f t="shared" si="64"/>
        <v>1.0324970333333332E-2</v>
      </c>
      <c r="AA529" s="66">
        <f t="shared" si="65"/>
        <v>5.6452368416666683E-3</v>
      </c>
      <c r="AB529" s="71">
        <v>1.3395975664299999</v>
      </c>
      <c r="AC529" s="71">
        <v>1.3395975664299999</v>
      </c>
      <c r="AD529" s="71"/>
      <c r="AE529" s="71">
        <v>1.3434329637666667</v>
      </c>
      <c r="AF529" s="72">
        <v>1</v>
      </c>
      <c r="AG529" s="66">
        <f t="shared" si="67"/>
        <v>1.3434329637666667</v>
      </c>
      <c r="AH529" s="66">
        <f t="shared" si="66"/>
        <v>-3.8353973366667127E-3</v>
      </c>
      <c r="AI529" s="67" t="s">
        <v>71</v>
      </c>
      <c r="AJ529" s="162"/>
      <c r="AS529" s="155"/>
      <c r="AT529" s="155"/>
      <c r="AU529" s="155"/>
      <c r="AV529" s="155"/>
      <c r="AW529" s="155"/>
      <c r="AX529" s="155"/>
      <c r="AY529" s="155"/>
      <c r="AZ529" s="155"/>
      <c r="BA529" s="155"/>
    </row>
    <row r="530" spans="1:53" x14ac:dyDescent="0.25">
      <c r="A530" s="70" t="s">
        <v>16</v>
      </c>
      <c r="B530" s="64">
        <v>34017</v>
      </c>
      <c r="C530" s="64" t="s">
        <v>35</v>
      </c>
      <c r="D530" s="64" t="s">
        <v>53</v>
      </c>
      <c r="E530" s="64" t="s">
        <v>141</v>
      </c>
      <c r="F530" s="64" t="s">
        <v>99</v>
      </c>
      <c r="G530" s="64" t="s">
        <v>115</v>
      </c>
      <c r="H530" s="64"/>
      <c r="I530" s="64">
        <v>2265004075</v>
      </c>
      <c r="J530" s="65" t="s">
        <v>1</v>
      </c>
      <c r="K530" s="64" t="s">
        <v>1</v>
      </c>
      <c r="L530" s="64" t="s">
        <v>19</v>
      </c>
      <c r="M530" s="71" t="s">
        <v>19</v>
      </c>
      <c r="N530" s="71">
        <v>1.4849259954461961E-2</v>
      </c>
      <c r="O530" s="71">
        <v>1.4849259954461961E-2</v>
      </c>
      <c r="P530" s="66" t="s">
        <v>19</v>
      </c>
      <c r="Q530" s="71">
        <v>1.42859376E-2</v>
      </c>
      <c r="R530" s="66">
        <v>1</v>
      </c>
      <c r="S530" s="66">
        <f t="shared" si="63"/>
        <v>1.42859376E-2</v>
      </c>
      <c r="T530" s="66">
        <f t="shared" si="68"/>
        <v>5.633223544619613E-4</v>
      </c>
      <c r="U530" s="71">
        <v>2.364195423E-3</v>
      </c>
      <c r="V530" s="71">
        <v>2.364195423E-3</v>
      </c>
      <c r="W530" s="71" t="s">
        <v>19</v>
      </c>
      <c r="X530" s="71">
        <v>3.07213797E-3</v>
      </c>
      <c r="Y530" s="66">
        <v>1</v>
      </c>
      <c r="Z530" s="66">
        <f t="shared" si="64"/>
        <v>3.07213797E-3</v>
      </c>
      <c r="AA530" s="66">
        <f t="shared" si="65"/>
        <v>-7.0794254700000002E-4</v>
      </c>
      <c r="AB530" s="71">
        <v>0.21604132869999998</v>
      </c>
      <c r="AC530" s="71">
        <v>0.21604132869999998</v>
      </c>
      <c r="AD530" s="71"/>
      <c r="AE530" s="71">
        <v>0.30805485953</v>
      </c>
      <c r="AF530" s="72">
        <v>1</v>
      </c>
      <c r="AG530" s="66">
        <f t="shared" si="67"/>
        <v>0.30805485953</v>
      </c>
      <c r="AH530" s="66">
        <f t="shared" si="66"/>
        <v>-9.2013530830000023E-2</v>
      </c>
      <c r="AI530" s="67" t="s">
        <v>71</v>
      </c>
      <c r="AJ530" s="162"/>
      <c r="AS530" s="155"/>
      <c r="AT530" s="155"/>
      <c r="AU530" s="155"/>
      <c r="AV530" s="155"/>
      <c r="AW530" s="155"/>
      <c r="AX530" s="155"/>
      <c r="AY530" s="155"/>
      <c r="AZ530" s="155"/>
      <c r="BA530" s="155"/>
    </row>
    <row r="531" spans="1:53" x14ac:dyDescent="0.25">
      <c r="A531" s="70" t="s">
        <v>16</v>
      </c>
      <c r="B531" s="64">
        <v>34017</v>
      </c>
      <c r="C531" s="64" t="s">
        <v>35</v>
      </c>
      <c r="D531" s="64" t="s">
        <v>53</v>
      </c>
      <c r="E531" s="64" t="s">
        <v>141</v>
      </c>
      <c r="F531" s="64" t="s">
        <v>100</v>
      </c>
      <c r="G531" s="64" t="s">
        <v>115</v>
      </c>
      <c r="H531" s="64"/>
      <c r="I531" s="64">
        <v>2265004076</v>
      </c>
      <c r="J531" s="65" t="s">
        <v>1</v>
      </c>
      <c r="K531" s="64" t="s">
        <v>1</v>
      </c>
      <c r="L531" s="64" t="s">
        <v>19</v>
      </c>
      <c r="M531" s="71" t="s">
        <v>19</v>
      </c>
      <c r="N531" s="71">
        <v>3.2413975318002302E-3</v>
      </c>
      <c r="O531" s="71">
        <v>3.2413975318002302E-3</v>
      </c>
      <c r="P531" s="66" t="s">
        <v>19</v>
      </c>
      <c r="Q531" s="71">
        <v>1.6306839266666668E-3</v>
      </c>
      <c r="R531" s="66">
        <v>1</v>
      </c>
      <c r="S531" s="66">
        <f t="shared" si="63"/>
        <v>1.6306839266666668E-3</v>
      </c>
      <c r="T531" s="66">
        <f t="shared" si="68"/>
        <v>1.6107136051335634E-3</v>
      </c>
      <c r="U531" s="71">
        <v>5.8553476293000007E-4</v>
      </c>
      <c r="V531" s="71">
        <v>5.8553476293000007E-4</v>
      </c>
      <c r="W531" s="71" t="s">
        <v>19</v>
      </c>
      <c r="X531" s="71">
        <v>4.0969188333333335E-4</v>
      </c>
      <c r="Y531" s="66">
        <v>1</v>
      </c>
      <c r="Z531" s="66">
        <f t="shared" si="64"/>
        <v>4.0969188333333335E-4</v>
      </c>
      <c r="AA531" s="66">
        <f t="shared" si="65"/>
        <v>1.7584287959666672E-4</v>
      </c>
      <c r="AB531" s="71">
        <v>5.2924320406700004E-2</v>
      </c>
      <c r="AC531" s="71">
        <v>5.2924320406700004E-2</v>
      </c>
      <c r="AD531" s="71"/>
      <c r="AE531" s="71">
        <v>4.0570886986666665E-2</v>
      </c>
      <c r="AF531" s="72">
        <v>1</v>
      </c>
      <c r="AG531" s="66">
        <f t="shared" si="67"/>
        <v>4.0570886986666665E-2</v>
      </c>
      <c r="AH531" s="66">
        <f t="shared" si="66"/>
        <v>1.2353433420033338E-2</v>
      </c>
      <c r="AI531" s="67" t="s">
        <v>71</v>
      </c>
      <c r="AJ531" s="162"/>
      <c r="AS531" s="155"/>
      <c r="AT531" s="155"/>
      <c r="AU531" s="155"/>
      <c r="AV531" s="155"/>
      <c r="AW531" s="155"/>
      <c r="AX531" s="155"/>
      <c r="AY531" s="155"/>
      <c r="AZ531" s="155"/>
      <c r="BA531" s="155"/>
    </row>
    <row r="532" spans="1:53" x14ac:dyDescent="0.25">
      <c r="A532" s="70" t="s">
        <v>16</v>
      </c>
      <c r="B532" s="64">
        <v>34017</v>
      </c>
      <c r="C532" s="64" t="s">
        <v>35</v>
      </c>
      <c r="D532" s="64" t="s">
        <v>53</v>
      </c>
      <c r="E532" s="64" t="s">
        <v>142</v>
      </c>
      <c r="F532" s="64" t="s">
        <v>107</v>
      </c>
      <c r="G532" s="64" t="s">
        <v>115</v>
      </c>
      <c r="H532" s="64"/>
      <c r="I532" s="64">
        <v>2265005010</v>
      </c>
      <c r="J532" s="65" t="s">
        <v>1</v>
      </c>
      <c r="K532" s="64" t="s">
        <v>1</v>
      </c>
      <c r="L532" s="64" t="s">
        <v>19</v>
      </c>
      <c r="M532" s="71" t="s">
        <v>19</v>
      </c>
      <c r="N532" s="71">
        <v>0</v>
      </c>
      <c r="O532" s="71">
        <v>0</v>
      </c>
      <c r="P532" s="66" t="s">
        <v>19</v>
      </c>
      <c r="Q532" s="71">
        <v>0</v>
      </c>
      <c r="R532" s="66">
        <v>1</v>
      </c>
      <c r="S532" s="66">
        <f t="shared" ref="S532:S595" si="69">R532*Q532</f>
        <v>0</v>
      </c>
      <c r="T532" s="66">
        <f t="shared" si="68"/>
        <v>0</v>
      </c>
      <c r="U532" s="71">
        <v>0</v>
      </c>
      <c r="V532" s="71">
        <v>0</v>
      </c>
      <c r="W532" s="71" t="s">
        <v>19</v>
      </c>
      <c r="X532" s="71">
        <v>0</v>
      </c>
      <c r="Y532" s="66">
        <v>1</v>
      </c>
      <c r="Z532" s="66">
        <f t="shared" ref="Z532:Z595" si="70">Y532*X532</f>
        <v>0</v>
      </c>
      <c r="AA532" s="66">
        <f t="shared" ref="AA532:AA595" si="71">V532-Z532</f>
        <v>0</v>
      </c>
      <c r="AB532" s="71">
        <v>0</v>
      </c>
      <c r="AC532" s="71">
        <v>0</v>
      </c>
      <c r="AD532" s="71"/>
      <c r="AE532" s="71">
        <v>0</v>
      </c>
      <c r="AF532" s="72">
        <v>1</v>
      </c>
      <c r="AG532" s="66">
        <f t="shared" si="67"/>
        <v>0</v>
      </c>
      <c r="AH532" s="66">
        <f t="shared" ref="AH532:AH595" si="72">AC532-AG532</f>
        <v>0</v>
      </c>
      <c r="AI532" s="67" t="s">
        <v>71</v>
      </c>
      <c r="AJ532" s="162"/>
      <c r="AS532" s="155"/>
      <c r="AT532" s="155"/>
      <c r="AU532" s="155"/>
      <c r="AV532" s="155"/>
      <c r="AW532" s="155"/>
      <c r="AX532" s="155"/>
      <c r="AY532" s="155"/>
      <c r="AZ532" s="155"/>
      <c r="BA532" s="155"/>
    </row>
    <row r="533" spans="1:53" x14ac:dyDescent="0.25">
      <c r="A533" s="70" t="s">
        <v>16</v>
      </c>
      <c r="B533" s="64">
        <v>34017</v>
      </c>
      <c r="C533" s="64" t="s">
        <v>35</v>
      </c>
      <c r="D533" s="64" t="s">
        <v>53</v>
      </c>
      <c r="E533" s="64" t="s">
        <v>143</v>
      </c>
      <c r="F533" s="64" t="s">
        <v>107</v>
      </c>
      <c r="G533" s="64" t="s">
        <v>115</v>
      </c>
      <c r="H533" s="64"/>
      <c r="I533" s="64">
        <v>2265005015</v>
      </c>
      <c r="J533" s="65" t="s">
        <v>1</v>
      </c>
      <c r="K533" s="64" t="s">
        <v>1</v>
      </c>
      <c r="L533" s="64" t="s">
        <v>19</v>
      </c>
      <c r="M533" s="71" t="s">
        <v>19</v>
      </c>
      <c r="N533" s="71">
        <v>0</v>
      </c>
      <c r="O533" s="71">
        <v>0</v>
      </c>
      <c r="P533" s="66" t="s">
        <v>19</v>
      </c>
      <c r="Q533" s="71">
        <v>0</v>
      </c>
      <c r="R533" s="66">
        <v>1</v>
      </c>
      <c r="S533" s="66">
        <f t="shared" si="69"/>
        <v>0</v>
      </c>
      <c r="T533" s="66">
        <f t="shared" si="68"/>
        <v>0</v>
      </c>
      <c r="U533" s="71">
        <v>0</v>
      </c>
      <c r="V533" s="71">
        <v>0</v>
      </c>
      <c r="W533" s="71" t="s">
        <v>19</v>
      </c>
      <c r="X533" s="71">
        <v>0</v>
      </c>
      <c r="Y533" s="66">
        <v>1</v>
      </c>
      <c r="Z533" s="66">
        <f t="shared" si="70"/>
        <v>0</v>
      </c>
      <c r="AA533" s="66">
        <f t="shared" si="71"/>
        <v>0</v>
      </c>
      <c r="AB533" s="71">
        <v>0</v>
      </c>
      <c r="AC533" s="71">
        <v>0</v>
      </c>
      <c r="AD533" s="71"/>
      <c r="AE533" s="71">
        <v>0</v>
      </c>
      <c r="AF533" s="72">
        <v>1</v>
      </c>
      <c r="AG533" s="66">
        <f t="shared" si="67"/>
        <v>0</v>
      </c>
      <c r="AH533" s="66">
        <f t="shared" si="72"/>
        <v>0</v>
      </c>
      <c r="AI533" s="67" t="s">
        <v>71</v>
      </c>
      <c r="AJ533" s="162"/>
      <c r="AS533" s="155"/>
      <c r="AT533" s="155"/>
      <c r="AU533" s="155"/>
      <c r="AV533" s="155"/>
      <c r="AW533" s="155"/>
      <c r="AX533" s="155"/>
      <c r="AY533" s="155"/>
      <c r="AZ533" s="155"/>
      <c r="BA533" s="155"/>
    </row>
    <row r="534" spans="1:53" x14ac:dyDescent="0.25">
      <c r="A534" s="70" t="s">
        <v>16</v>
      </c>
      <c r="B534" s="64">
        <v>34017</v>
      </c>
      <c r="C534" s="64" t="s">
        <v>35</v>
      </c>
      <c r="D534" s="64" t="s">
        <v>53</v>
      </c>
      <c r="E534" s="64" t="s">
        <v>144</v>
      </c>
      <c r="F534" s="64" t="s">
        <v>107</v>
      </c>
      <c r="G534" s="64" t="s">
        <v>115</v>
      </c>
      <c r="H534" s="64"/>
      <c r="I534" s="64">
        <v>2265005025</v>
      </c>
      <c r="J534" s="65" t="s">
        <v>1</v>
      </c>
      <c r="K534" s="64" t="s">
        <v>1</v>
      </c>
      <c r="L534" s="64" t="s">
        <v>19</v>
      </c>
      <c r="M534" s="71" t="s">
        <v>19</v>
      </c>
      <c r="N534" s="71">
        <v>0</v>
      </c>
      <c r="O534" s="71">
        <v>0</v>
      </c>
      <c r="P534" s="66" t="s">
        <v>19</v>
      </c>
      <c r="Q534" s="71">
        <v>0</v>
      </c>
      <c r="R534" s="66">
        <v>1</v>
      </c>
      <c r="S534" s="66">
        <f t="shared" si="69"/>
        <v>0</v>
      </c>
      <c r="T534" s="66">
        <f t="shared" si="68"/>
        <v>0</v>
      </c>
      <c r="U534" s="71">
        <v>0</v>
      </c>
      <c r="V534" s="71">
        <v>0</v>
      </c>
      <c r="W534" s="71" t="s">
        <v>19</v>
      </c>
      <c r="X534" s="71">
        <v>0</v>
      </c>
      <c r="Y534" s="66">
        <v>1</v>
      </c>
      <c r="Z534" s="66">
        <f t="shared" si="70"/>
        <v>0</v>
      </c>
      <c r="AA534" s="66">
        <f t="shared" si="71"/>
        <v>0</v>
      </c>
      <c r="AB534" s="71">
        <v>0</v>
      </c>
      <c r="AC534" s="71">
        <v>0</v>
      </c>
      <c r="AD534" s="71"/>
      <c r="AE534" s="71">
        <v>0</v>
      </c>
      <c r="AF534" s="72">
        <v>1</v>
      </c>
      <c r="AG534" s="66">
        <f t="shared" si="67"/>
        <v>0</v>
      </c>
      <c r="AH534" s="66">
        <f t="shared" si="72"/>
        <v>0</v>
      </c>
      <c r="AI534" s="67" t="s">
        <v>71</v>
      </c>
      <c r="AJ534" s="162"/>
      <c r="AS534" s="155"/>
      <c r="AT534" s="155"/>
      <c r="AU534" s="155"/>
      <c r="AV534" s="155"/>
      <c r="AW534" s="155"/>
      <c r="AX534" s="155"/>
      <c r="AY534" s="155"/>
      <c r="AZ534" s="155"/>
      <c r="BA534" s="155"/>
    </row>
    <row r="535" spans="1:53" x14ac:dyDescent="0.25">
      <c r="A535" s="70" t="s">
        <v>16</v>
      </c>
      <c r="B535" s="64">
        <v>34017</v>
      </c>
      <c r="C535" s="64" t="s">
        <v>35</v>
      </c>
      <c r="D535" s="64" t="s">
        <v>53</v>
      </c>
      <c r="E535" s="64" t="s">
        <v>145</v>
      </c>
      <c r="F535" s="64" t="s">
        <v>107</v>
      </c>
      <c r="G535" s="64" t="s">
        <v>115</v>
      </c>
      <c r="H535" s="64"/>
      <c r="I535" s="64">
        <v>2265005030</v>
      </c>
      <c r="J535" s="65" t="s">
        <v>1</v>
      </c>
      <c r="K535" s="64" t="s">
        <v>1</v>
      </c>
      <c r="L535" s="64" t="s">
        <v>19</v>
      </c>
      <c r="M535" s="71" t="s">
        <v>19</v>
      </c>
      <c r="N535" s="71">
        <v>0</v>
      </c>
      <c r="O535" s="71">
        <v>0</v>
      </c>
      <c r="P535" s="66" t="s">
        <v>19</v>
      </c>
      <c r="Q535" s="71">
        <v>0</v>
      </c>
      <c r="R535" s="66">
        <v>1</v>
      </c>
      <c r="S535" s="66">
        <f t="shared" si="69"/>
        <v>0</v>
      </c>
      <c r="T535" s="66">
        <f t="shared" si="68"/>
        <v>0</v>
      </c>
      <c r="U535" s="71">
        <v>0</v>
      </c>
      <c r="V535" s="71">
        <v>0</v>
      </c>
      <c r="W535" s="71" t="s">
        <v>19</v>
      </c>
      <c r="X535" s="71">
        <v>0</v>
      </c>
      <c r="Y535" s="66">
        <v>1</v>
      </c>
      <c r="Z535" s="66">
        <f t="shared" si="70"/>
        <v>0</v>
      </c>
      <c r="AA535" s="66">
        <f t="shared" si="71"/>
        <v>0</v>
      </c>
      <c r="AB535" s="71">
        <v>0</v>
      </c>
      <c r="AC535" s="71">
        <v>0</v>
      </c>
      <c r="AD535" s="71"/>
      <c r="AE535" s="71">
        <v>0</v>
      </c>
      <c r="AF535" s="72">
        <v>1</v>
      </c>
      <c r="AG535" s="66">
        <f t="shared" si="67"/>
        <v>0</v>
      </c>
      <c r="AH535" s="66">
        <f t="shared" si="72"/>
        <v>0</v>
      </c>
      <c r="AI535" s="67" t="s">
        <v>71</v>
      </c>
      <c r="AJ535" s="162"/>
      <c r="AS535" s="155"/>
      <c r="AT535" s="155"/>
      <c r="AU535" s="155"/>
      <c r="AV535" s="155"/>
      <c r="AW535" s="155"/>
      <c r="AX535" s="155"/>
      <c r="AY535" s="155"/>
      <c r="AZ535" s="155"/>
      <c r="BA535" s="155"/>
    </row>
    <row r="536" spans="1:53" x14ac:dyDescent="0.25">
      <c r="A536" s="70" t="s">
        <v>16</v>
      </c>
      <c r="B536" s="64">
        <v>34017</v>
      </c>
      <c r="C536" s="64" t="s">
        <v>35</v>
      </c>
      <c r="D536" s="64" t="s">
        <v>53</v>
      </c>
      <c r="E536" s="64" t="s">
        <v>106</v>
      </c>
      <c r="F536" s="64" t="s">
        <v>107</v>
      </c>
      <c r="G536" s="64" t="s">
        <v>115</v>
      </c>
      <c r="H536" s="64"/>
      <c r="I536" s="64">
        <v>2265005035</v>
      </c>
      <c r="J536" s="65" t="s">
        <v>1</v>
      </c>
      <c r="K536" s="64" t="s">
        <v>1</v>
      </c>
      <c r="L536" s="64" t="s">
        <v>19</v>
      </c>
      <c r="M536" s="71" t="s">
        <v>19</v>
      </c>
      <c r="N536" s="71">
        <v>0</v>
      </c>
      <c r="O536" s="71">
        <v>0</v>
      </c>
      <c r="P536" s="66" t="s">
        <v>19</v>
      </c>
      <c r="Q536" s="71">
        <v>0</v>
      </c>
      <c r="R536" s="66">
        <v>1</v>
      </c>
      <c r="S536" s="66">
        <f t="shared" si="69"/>
        <v>0</v>
      </c>
      <c r="T536" s="66">
        <f t="shared" si="68"/>
        <v>0</v>
      </c>
      <c r="U536" s="71">
        <v>0</v>
      </c>
      <c r="V536" s="71">
        <v>0</v>
      </c>
      <c r="W536" s="71" t="s">
        <v>19</v>
      </c>
      <c r="X536" s="71">
        <v>0</v>
      </c>
      <c r="Y536" s="66">
        <v>1</v>
      </c>
      <c r="Z536" s="66">
        <f t="shared" si="70"/>
        <v>0</v>
      </c>
      <c r="AA536" s="66">
        <f t="shared" si="71"/>
        <v>0</v>
      </c>
      <c r="AB536" s="71">
        <v>0</v>
      </c>
      <c r="AC536" s="71">
        <v>0</v>
      </c>
      <c r="AD536" s="71"/>
      <c r="AE536" s="71">
        <v>0</v>
      </c>
      <c r="AF536" s="72">
        <v>1</v>
      </c>
      <c r="AG536" s="66">
        <f t="shared" si="67"/>
        <v>0</v>
      </c>
      <c r="AH536" s="66">
        <f t="shared" si="72"/>
        <v>0</v>
      </c>
      <c r="AI536" s="67" t="s">
        <v>71</v>
      </c>
      <c r="AJ536" s="162"/>
      <c r="AS536" s="155"/>
      <c r="AT536" s="155"/>
      <c r="AU536" s="155"/>
      <c r="AV536" s="155"/>
      <c r="AW536" s="155"/>
      <c r="AX536" s="155"/>
      <c r="AY536" s="155"/>
      <c r="AZ536" s="155"/>
      <c r="BA536" s="155"/>
    </row>
    <row r="537" spans="1:53" x14ac:dyDescent="0.25">
      <c r="A537" s="70" t="s">
        <v>16</v>
      </c>
      <c r="B537" s="64">
        <v>34017</v>
      </c>
      <c r="C537" s="64" t="s">
        <v>35</v>
      </c>
      <c r="D537" s="64" t="s">
        <v>53</v>
      </c>
      <c r="E537" s="64" t="s">
        <v>146</v>
      </c>
      <c r="F537" s="64" t="s">
        <v>107</v>
      </c>
      <c r="G537" s="64" t="s">
        <v>115</v>
      </c>
      <c r="H537" s="64"/>
      <c r="I537" s="64">
        <v>2265005040</v>
      </c>
      <c r="J537" s="65" t="s">
        <v>1</v>
      </c>
      <c r="K537" s="64" t="s">
        <v>1</v>
      </c>
      <c r="L537" s="64" t="s">
        <v>19</v>
      </c>
      <c r="M537" s="71" t="s">
        <v>19</v>
      </c>
      <c r="N537" s="71">
        <v>0</v>
      </c>
      <c r="O537" s="71">
        <v>0</v>
      </c>
      <c r="P537" s="66" t="s">
        <v>19</v>
      </c>
      <c r="Q537" s="71">
        <v>0</v>
      </c>
      <c r="R537" s="66">
        <v>1</v>
      </c>
      <c r="S537" s="66">
        <f t="shared" si="69"/>
        <v>0</v>
      </c>
      <c r="T537" s="66">
        <f t="shared" si="68"/>
        <v>0</v>
      </c>
      <c r="U537" s="71">
        <v>0</v>
      </c>
      <c r="V537" s="71">
        <v>0</v>
      </c>
      <c r="W537" s="71" t="s">
        <v>19</v>
      </c>
      <c r="X537" s="71">
        <v>0</v>
      </c>
      <c r="Y537" s="66">
        <v>1</v>
      </c>
      <c r="Z537" s="66">
        <f t="shared" si="70"/>
        <v>0</v>
      </c>
      <c r="AA537" s="66">
        <f t="shared" si="71"/>
        <v>0</v>
      </c>
      <c r="AB537" s="71">
        <v>0</v>
      </c>
      <c r="AC537" s="71">
        <v>0</v>
      </c>
      <c r="AD537" s="71"/>
      <c r="AE537" s="71">
        <v>0</v>
      </c>
      <c r="AF537" s="72">
        <v>1</v>
      </c>
      <c r="AG537" s="66">
        <f t="shared" si="67"/>
        <v>0</v>
      </c>
      <c r="AH537" s="66">
        <f t="shared" si="72"/>
        <v>0</v>
      </c>
      <c r="AI537" s="67" t="s">
        <v>71</v>
      </c>
      <c r="AJ537" s="162"/>
      <c r="AS537" s="155"/>
      <c r="AT537" s="155"/>
      <c r="AU537" s="155"/>
      <c r="AV537" s="155"/>
      <c r="AW537" s="155"/>
      <c r="AX537" s="155"/>
      <c r="AY537" s="155"/>
      <c r="AZ537" s="155"/>
      <c r="BA537" s="155"/>
    </row>
    <row r="538" spans="1:53" x14ac:dyDescent="0.25">
      <c r="A538" s="70" t="s">
        <v>16</v>
      </c>
      <c r="B538" s="64">
        <v>34017</v>
      </c>
      <c r="C538" s="64" t="s">
        <v>35</v>
      </c>
      <c r="D538" s="64" t="s">
        <v>53</v>
      </c>
      <c r="E538" s="64" t="s">
        <v>147</v>
      </c>
      <c r="F538" s="64" t="s">
        <v>107</v>
      </c>
      <c r="G538" s="64" t="s">
        <v>115</v>
      </c>
      <c r="H538" s="64"/>
      <c r="I538" s="64">
        <v>2265005045</v>
      </c>
      <c r="J538" s="65" t="s">
        <v>1</v>
      </c>
      <c r="K538" s="64" t="s">
        <v>1</v>
      </c>
      <c r="L538" s="64" t="s">
        <v>19</v>
      </c>
      <c r="M538" s="71" t="s">
        <v>19</v>
      </c>
      <c r="N538" s="71">
        <v>0</v>
      </c>
      <c r="O538" s="71">
        <v>0</v>
      </c>
      <c r="P538" s="66" t="s">
        <v>19</v>
      </c>
      <c r="Q538" s="71">
        <v>0</v>
      </c>
      <c r="R538" s="66">
        <v>1</v>
      </c>
      <c r="S538" s="66">
        <f t="shared" si="69"/>
        <v>0</v>
      </c>
      <c r="T538" s="66">
        <f t="shared" si="68"/>
        <v>0</v>
      </c>
      <c r="U538" s="71">
        <v>0</v>
      </c>
      <c r="V538" s="71">
        <v>0</v>
      </c>
      <c r="W538" s="71" t="s">
        <v>19</v>
      </c>
      <c r="X538" s="71">
        <v>0</v>
      </c>
      <c r="Y538" s="66">
        <v>1</v>
      </c>
      <c r="Z538" s="66">
        <f t="shared" si="70"/>
        <v>0</v>
      </c>
      <c r="AA538" s="66">
        <f t="shared" si="71"/>
        <v>0</v>
      </c>
      <c r="AB538" s="71">
        <v>0</v>
      </c>
      <c r="AC538" s="71">
        <v>0</v>
      </c>
      <c r="AD538" s="71"/>
      <c r="AE538" s="71">
        <v>0</v>
      </c>
      <c r="AF538" s="72">
        <v>1</v>
      </c>
      <c r="AG538" s="66">
        <f t="shared" si="67"/>
        <v>0</v>
      </c>
      <c r="AH538" s="66">
        <f t="shared" si="72"/>
        <v>0</v>
      </c>
      <c r="AI538" s="67" t="s">
        <v>71</v>
      </c>
      <c r="AJ538" s="162"/>
      <c r="AS538" s="155"/>
      <c r="AT538" s="155"/>
      <c r="AU538" s="155"/>
      <c r="AV538" s="155"/>
      <c r="AW538" s="155"/>
      <c r="AX538" s="155"/>
      <c r="AY538" s="155"/>
      <c r="AZ538" s="155"/>
      <c r="BA538" s="155"/>
    </row>
    <row r="539" spans="1:53" x14ac:dyDescent="0.25">
      <c r="A539" s="70" t="s">
        <v>16</v>
      </c>
      <c r="B539" s="64">
        <v>34017</v>
      </c>
      <c r="C539" s="64" t="s">
        <v>35</v>
      </c>
      <c r="D539" s="64" t="s">
        <v>53</v>
      </c>
      <c r="E539" s="64" t="s">
        <v>148</v>
      </c>
      <c r="F539" s="64" t="s">
        <v>107</v>
      </c>
      <c r="G539" s="64" t="s">
        <v>115</v>
      </c>
      <c r="H539" s="64"/>
      <c r="I539" s="64">
        <v>2265005055</v>
      </c>
      <c r="J539" s="65" t="s">
        <v>1</v>
      </c>
      <c r="K539" s="64" t="s">
        <v>1</v>
      </c>
      <c r="L539" s="64" t="s">
        <v>19</v>
      </c>
      <c r="M539" s="71" t="s">
        <v>19</v>
      </c>
      <c r="N539" s="71">
        <v>0</v>
      </c>
      <c r="O539" s="71">
        <v>0</v>
      </c>
      <c r="P539" s="66" t="s">
        <v>19</v>
      </c>
      <c r="Q539" s="71">
        <v>0</v>
      </c>
      <c r="R539" s="66">
        <v>1</v>
      </c>
      <c r="S539" s="66">
        <f t="shared" si="69"/>
        <v>0</v>
      </c>
      <c r="T539" s="66">
        <f t="shared" si="68"/>
        <v>0</v>
      </c>
      <c r="U539" s="71">
        <v>0</v>
      </c>
      <c r="V539" s="71">
        <v>0</v>
      </c>
      <c r="W539" s="71" t="s">
        <v>19</v>
      </c>
      <c r="X539" s="71">
        <v>0</v>
      </c>
      <c r="Y539" s="66">
        <v>1</v>
      </c>
      <c r="Z539" s="66">
        <f t="shared" si="70"/>
        <v>0</v>
      </c>
      <c r="AA539" s="66">
        <f t="shared" si="71"/>
        <v>0</v>
      </c>
      <c r="AB539" s="71">
        <v>0</v>
      </c>
      <c r="AC539" s="71">
        <v>0</v>
      </c>
      <c r="AD539" s="71"/>
      <c r="AE539" s="71">
        <v>0</v>
      </c>
      <c r="AF539" s="72">
        <v>1</v>
      </c>
      <c r="AG539" s="66">
        <f t="shared" si="67"/>
        <v>0</v>
      </c>
      <c r="AH539" s="66">
        <f t="shared" si="72"/>
        <v>0</v>
      </c>
      <c r="AI539" s="67" t="s">
        <v>71</v>
      </c>
      <c r="AJ539" s="162"/>
      <c r="AS539" s="155"/>
      <c r="AT539" s="155"/>
      <c r="AU539" s="155"/>
      <c r="AV539" s="155"/>
      <c r="AW539" s="155"/>
      <c r="AX539" s="155"/>
      <c r="AY539" s="155"/>
      <c r="AZ539" s="155"/>
      <c r="BA539" s="155"/>
    </row>
    <row r="540" spans="1:53" x14ac:dyDescent="0.25">
      <c r="A540" s="70" t="s">
        <v>16</v>
      </c>
      <c r="B540" s="64">
        <v>34017</v>
      </c>
      <c r="C540" s="64" t="s">
        <v>35</v>
      </c>
      <c r="D540" s="64" t="s">
        <v>53</v>
      </c>
      <c r="E540" s="64" t="s">
        <v>149</v>
      </c>
      <c r="F540" s="64" t="s">
        <v>107</v>
      </c>
      <c r="G540" s="64" t="s">
        <v>115</v>
      </c>
      <c r="H540" s="64"/>
      <c r="I540" s="64">
        <v>2265005060</v>
      </c>
      <c r="J540" s="65" t="s">
        <v>1</v>
      </c>
      <c r="K540" s="64" t="s">
        <v>1</v>
      </c>
      <c r="L540" s="64" t="s">
        <v>19</v>
      </c>
      <c r="M540" s="71" t="s">
        <v>19</v>
      </c>
      <c r="N540" s="71">
        <v>0</v>
      </c>
      <c r="O540" s="71">
        <v>0</v>
      </c>
      <c r="P540" s="66" t="s">
        <v>19</v>
      </c>
      <c r="Q540" s="71">
        <v>0</v>
      </c>
      <c r="R540" s="66">
        <v>1</v>
      </c>
      <c r="S540" s="66">
        <f t="shared" si="69"/>
        <v>0</v>
      </c>
      <c r="T540" s="66">
        <f t="shared" si="68"/>
        <v>0</v>
      </c>
      <c r="U540" s="71">
        <v>0</v>
      </c>
      <c r="V540" s="71">
        <v>0</v>
      </c>
      <c r="W540" s="71" t="s">
        <v>19</v>
      </c>
      <c r="X540" s="71">
        <v>0</v>
      </c>
      <c r="Y540" s="66">
        <v>1</v>
      </c>
      <c r="Z540" s="66">
        <f t="shared" si="70"/>
        <v>0</v>
      </c>
      <c r="AA540" s="66">
        <f t="shared" si="71"/>
        <v>0</v>
      </c>
      <c r="AB540" s="71">
        <v>0</v>
      </c>
      <c r="AC540" s="71">
        <v>0</v>
      </c>
      <c r="AD540" s="71"/>
      <c r="AE540" s="71">
        <v>0</v>
      </c>
      <c r="AF540" s="72">
        <v>1</v>
      </c>
      <c r="AG540" s="66">
        <f t="shared" si="67"/>
        <v>0</v>
      </c>
      <c r="AH540" s="66">
        <f t="shared" si="72"/>
        <v>0</v>
      </c>
      <c r="AI540" s="67" t="s">
        <v>71</v>
      </c>
      <c r="AJ540" s="162"/>
      <c r="AS540" s="155"/>
      <c r="AT540" s="155"/>
      <c r="AU540" s="155"/>
      <c r="AV540" s="155"/>
      <c r="AW540" s="155"/>
      <c r="AX540" s="155"/>
      <c r="AY540" s="155"/>
      <c r="AZ540" s="155"/>
      <c r="BA540" s="155"/>
    </row>
    <row r="541" spans="1:53" x14ac:dyDescent="0.25">
      <c r="A541" s="70" t="s">
        <v>16</v>
      </c>
      <c r="B541" s="64">
        <v>34017</v>
      </c>
      <c r="C541" s="64" t="s">
        <v>35</v>
      </c>
      <c r="D541" s="64" t="s">
        <v>53</v>
      </c>
      <c r="E541" s="64" t="s">
        <v>108</v>
      </c>
      <c r="F541" s="64" t="s">
        <v>109</v>
      </c>
      <c r="G541" s="64" t="s">
        <v>115</v>
      </c>
      <c r="H541" s="64"/>
      <c r="I541" s="64">
        <v>2265006005</v>
      </c>
      <c r="J541" s="65" t="s">
        <v>1</v>
      </c>
      <c r="K541" s="64" t="s">
        <v>1</v>
      </c>
      <c r="L541" s="64" t="s">
        <v>19</v>
      </c>
      <c r="M541" s="71" t="s">
        <v>19</v>
      </c>
      <c r="N541" s="71">
        <v>0.38961263471022006</v>
      </c>
      <c r="O541" s="71">
        <v>0.38961263471022006</v>
      </c>
      <c r="P541" s="66" t="s">
        <v>19</v>
      </c>
      <c r="Q541" s="71">
        <v>0.24277789851333334</v>
      </c>
      <c r="R541" s="66">
        <v>1</v>
      </c>
      <c r="S541" s="66">
        <f t="shared" si="69"/>
        <v>0.24277789851333334</v>
      </c>
      <c r="T541" s="66">
        <f t="shared" si="68"/>
        <v>0.14683473619688672</v>
      </c>
      <c r="U541" s="71">
        <v>0.1070695673</v>
      </c>
      <c r="V541" s="71">
        <v>0.1070695673</v>
      </c>
      <c r="W541" s="71" t="s">
        <v>19</v>
      </c>
      <c r="X541" s="71">
        <v>7.1951080630000011E-2</v>
      </c>
      <c r="Y541" s="66">
        <v>1</v>
      </c>
      <c r="Z541" s="66">
        <f t="shared" si="70"/>
        <v>7.1951080630000011E-2</v>
      </c>
      <c r="AA541" s="66">
        <f t="shared" si="71"/>
        <v>3.511848666999999E-2</v>
      </c>
      <c r="AB541" s="71">
        <v>9.0146210599999996</v>
      </c>
      <c r="AC541" s="71">
        <v>9.0146210599999996</v>
      </c>
      <c r="AD541" s="71"/>
      <c r="AE541" s="71">
        <v>9.0937341557333315</v>
      </c>
      <c r="AF541" s="72">
        <v>1</v>
      </c>
      <c r="AG541" s="66">
        <f t="shared" si="67"/>
        <v>9.0937341557333315</v>
      </c>
      <c r="AH541" s="66">
        <f t="shared" si="72"/>
        <v>-7.9113095733331917E-2</v>
      </c>
      <c r="AI541" s="67" t="s">
        <v>71</v>
      </c>
      <c r="AJ541" s="162"/>
      <c r="AS541" s="155"/>
      <c r="AT541" s="155"/>
      <c r="AU541" s="155"/>
      <c r="AV541" s="155"/>
      <c r="AW541" s="155"/>
      <c r="AX541" s="155"/>
      <c r="AY541" s="155"/>
      <c r="AZ541" s="155"/>
      <c r="BA541" s="155"/>
    </row>
    <row r="542" spans="1:53" x14ac:dyDescent="0.25">
      <c r="A542" s="70" t="s">
        <v>16</v>
      </c>
      <c r="B542" s="64">
        <v>34017</v>
      </c>
      <c r="C542" s="64" t="s">
        <v>35</v>
      </c>
      <c r="D542" s="64" t="s">
        <v>53</v>
      </c>
      <c r="E542" s="64" t="s">
        <v>110</v>
      </c>
      <c r="F542" s="64" t="s">
        <v>109</v>
      </c>
      <c r="G542" s="64" t="s">
        <v>115</v>
      </c>
      <c r="H542" s="64"/>
      <c r="I542" s="64">
        <v>2265006010</v>
      </c>
      <c r="J542" s="65" t="s">
        <v>1</v>
      </c>
      <c r="K542" s="64" t="s">
        <v>1</v>
      </c>
      <c r="L542" s="64" t="s">
        <v>19</v>
      </c>
      <c r="M542" s="71" t="s">
        <v>19</v>
      </c>
      <c r="N542" s="71">
        <v>0.1036131442306252</v>
      </c>
      <c r="O542" s="71">
        <v>0.1036131442306252</v>
      </c>
      <c r="P542" s="66" t="s">
        <v>19</v>
      </c>
      <c r="Q542" s="71">
        <v>5.5765495463333335E-2</v>
      </c>
      <c r="R542" s="66">
        <v>1</v>
      </c>
      <c r="S542" s="66">
        <f t="shared" si="69"/>
        <v>5.5765495463333335E-2</v>
      </c>
      <c r="T542" s="66">
        <f t="shared" si="68"/>
        <v>4.7847648767291868E-2</v>
      </c>
      <c r="U542" s="71">
        <v>2.7794061951999998E-2</v>
      </c>
      <c r="V542" s="71">
        <v>2.7794061951999998E-2</v>
      </c>
      <c r="W542" s="71" t="s">
        <v>19</v>
      </c>
      <c r="X542" s="71">
        <v>1.8260132586666668E-2</v>
      </c>
      <c r="Y542" s="66">
        <v>1</v>
      </c>
      <c r="Z542" s="66">
        <f t="shared" si="70"/>
        <v>1.8260132586666668E-2</v>
      </c>
      <c r="AA542" s="66">
        <f t="shared" si="71"/>
        <v>9.5339293653333296E-3</v>
      </c>
      <c r="AB542" s="71">
        <v>1.7706381234399999</v>
      </c>
      <c r="AC542" s="71">
        <v>1.7706381234399999</v>
      </c>
      <c r="AD542" s="71"/>
      <c r="AE542" s="71">
        <v>1.7808516179666667</v>
      </c>
      <c r="AF542" s="72">
        <v>1</v>
      </c>
      <c r="AG542" s="66">
        <f t="shared" si="67"/>
        <v>1.7808516179666667</v>
      </c>
      <c r="AH542" s="66">
        <f t="shared" si="72"/>
        <v>-1.0213494526666755E-2</v>
      </c>
      <c r="AI542" s="67" t="s">
        <v>71</v>
      </c>
      <c r="AJ542" s="162"/>
      <c r="AS542" s="155"/>
      <c r="AT542" s="155"/>
      <c r="AU542" s="155"/>
      <c r="AV542" s="155"/>
      <c r="AW542" s="155"/>
      <c r="AX542" s="155"/>
      <c r="AY542" s="155"/>
      <c r="AZ542" s="155"/>
      <c r="BA542" s="155"/>
    </row>
    <row r="543" spans="1:53" x14ac:dyDescent="0.25">
      <c r="A543" s="70" t="s">
        <v>16</v>
      </c>
      <c r="B543" s="64">
        <v>34017</v>
      </c>
      <c r="C543" s="64" t="s">
        <v>35</v>
      </c>
      <c r="D543" s="64" t="s">
        <v>53</v>
      </c>
      <c r="E543" s="64" t="s">
        <v>111</v>
      </c>
      <c r="F543" s="64" t="s">
        <v>109</v>
      </c>
      <c r="G543" s="64" t="s">
        <v>115</v>
      </c>
      <c r="H543" s="64"/>
      <c r="I543" s="64">
        <v>2265006015</v>
      </c>
      <c r="J543" s="65" t="s">
        <v>1</v>
      </c>
      <c r="K543" s="64" t="s">
        <v>1</v>
      </c>
      <c r="L543" s="64" t="s">
        <v>19</v>
      </c>
      <c r="M543" s="71" t="s">
        <v>19</v>
      </c>
      <c r="N543" s="71">
        <v>4.2176231082998908E-2</v>
      </c>
      <c r="O543" s="71">
        <v>4.2176231082998908E-2</v>
      </c>
      <c r="P543" s="66" t="s">
        <v>19</v>
      </c>
      <c r="Q543" s="71">
        <v>2.3164677213333332E-2</v>
      </c>
      <c r="R543" s="66">
        <v>1</v>
      </c>
      <c r="S543" s="66">
        <f t="shared" si="69"/>
        <v>2.3164677213333332E-2</v>
      </c>
      <c r="T543" s="66">
        <f t="shared" si="68"/>
        <v>1.9011553869665576E-2</v>
      </c>
      <c r="U543" s="71">
        <v>1.5813687190000002E-2</v>
      </c>
      <c r="V543" s="71">
        <v>1.5813687190000002E-2</v>
      </c>
      <c r="W543" s="71" t="s">
        <v>19</v>
      </c>
      <c r="X543" s="71">
        <v>9.1877538500000008E-3</v>
      </c>
      <c r="Y543" s="66">
        <v>1</v>
      </c>
      <c r="Z543" s="66">
        <f t="shared" si="70"/>
        <v>9.1877538500000008E-3</v>
      </c>
      <c r="AA543" s="66">
        <f t="shared" si="71"/>
        <v>6.6259333400000009E-3</v>
      </c>
      <c r="AB543" s="71">
        <v>0.85488566600000004</v>
      </c>
      <c r="AC543" s="71">
        <v>0.85488566600000004</v>
      </c>
      <c r="AD543" s="71"/>
      <c r="AE543" s="71">
        <v>0.85080952245666663</v>
      </c>
      <c r="AF543" s="72">
        <v>1</v>
      </c>
      <c r="AG543" s="66">
        <f t="shared" si="67"/>
        <v>0.85080952245666663</v>
      </c>
      <c r="AH543" s="66">
        <f t="shared" si="72"/>
        <v>4.0761435433334103E-3</v>
      </c>
      <c r="AI543" s="67" t="s">
        <v>71</v>
      </c>
      <c r="AJ543" s="162"/>
      <c r="AS543" s="155"/>
      <c r="AT543" s="155"/>
      <c r="AU543" s="155"/>
      <c r="AV543" s="155"/>
      <c r="AW543" s="155"/>
      <c r="AX543" s="155"/>
      <c r="AY543" s="155"/>
      <c r="AZ543" s="155"/>
      <c r="BA543" s="155"/>
    </row>
    <row r="544" spans="1:53" x14ac:dyDescent="0.25">
      <c r="A544" s="70" t="s">
        <v>16</v>
      </c>
      <c r="B544" s="68">
        <v>34017</v>
      </c>
      <c r="C544" s="68" t="s">
        <v>35</v>
      </c>
      <c r="D544" s="64" t="s">
        <v>53</v>
      </c>
      <c r="E544" s="64" t="s">
        <v>150</v>
      </c>
      <c r="F544" s="64" t="s">
        <v>109</v>
      </c>
      <c r="G544" s="64" t="s">
        <v>115</v>
      </c>
      <c r="H544" s="64"/>
      <c r="I544" s="64">
        <v>2265006025</v>
      </c>
      <c r="J544" s="65" t="s">
        <v>1</v>
      </c>
      <c r="K544" s="64" t="s">
        <v>1</v>
      </c>
      <c r="L544" s="64" t="s">
        <v>19</v>
      </c>
      <c r="M544" s="71" t="s">
        <v>19</v>
      </c>
      <c r="N544" s="71">
        <v>7.1181509409898022E-2</v>
      </c>
      <c r="O544" s="71">
        <v>7.1181509409898022E-2</v>
      </c>
      <c r="P544" s="66" t="s">
        <v>19</v>
      </c>
      <c r="Q544" s="71">
        <v>5.3065203400000004E-2</v>
      </c>
      <c r="R544" s="66">
        <v>1</v>
      </c>
      <c r="S544" s="66">
        <f t="shared" si="69"/>
        <v>5.3065203400000004E-2</v>
      </c>
      <c r="T544" s="66">
        <f t="shared" si="68"/>
        <v>1.8116306009898019E-2</v>
      </c>
      <c r="U544" s="71">
        <v>3.0554662820000002E-2</v>
      </c>
      <c r="V544" s="71">
        <v>3.0554662820000002E-2</v>
      </c>
      <c r="W544" s="71" t="s">
        <v>19</v>
      </c>
      <c r="X544" s="71">
        <v>1.8870077453333332E-2</v>
      </c>
      <c r="Y544" s="66">
        <v>1</v>
      </c>
      <c r="Z544" s="66">
        <f t="shared" si="70"/>
        <v>1.8870077453333332E-2</v>
      </c>
      <c r="AA544" s="66">
        <f t="shared" si="71"/>
        <v>1.168458536666667E-2</v>
      </c>
      <c r="AB544" s="71">
        <v>2.2496944315999996</v>
      </c>
      <c r="AC544" s="71">
        <v>2.2496944315999996</v>
      </c>
      <c r="AD544" s="71"/>
      <c r="AE544" s="71">
        <v>2.3373234265333336</v>
      </c>
      <c r="AF544" s="72">
        <v>1</v>
      </c>
      <c r="AG544" s="66">
        <f t="shared" si="67"/>
        <v>2.3373234265333336</v>
      </c>
      <c r="AH544" s="66">
        <f t="shared" si="72"/>
        <v>-8.7628994933333981E-2</v>
      </c>
      <c r="AI544" s="67" t="s">
        <v>71</v>
      </c>
      <c r="AJ544" s="162"/>
      <c r="AS544" s="155"/>
      <c r="AT544" s="155"/>
      <c r="AU544" s="155"/>
      <c r="AV544" s="155"/>
      <c r="AW544" s="155"/>
      <c r="AX544" s="155"/>
      <c r="AY544" s="155"/>
      <c r="AZ544" s="155"/>
      <c r="BA544" s="155"/>
    </row>
    <row r="545" spans="1:53" x14ac:dyDescent="0.25">
      <c r="A545" s="70" t="s">
        <v>16</v>
      </c>
      <c r="B545" s="64">
        <v>34017</v>
      </c>
      <c r="C545" s="64" t="s">
        <v>35</v>
      </c>
      <c r="D545" s="64" t="s">
        <v>53</v>
      </c>
      <c r="E545" s="64" t="s">
        <v>151</v>
      </c>
      <c r="F545" s="64" t="s">
        <v>109</v>
      </c>
      <c r="G545" s="64" t="s">
        <v>115</v>
      </c>
      <c r="H545" s="64"/>
      <c r="I545" s="64">
        <v>2265006030</v>
      </c>
      <c r="J545" s="65" t="s">
        <v>1</v>
      </c>
      <c r="K545" s="64" t="s">
        <v>1</v>
      </c>
      <c r="L545" s="64" t="s">
        <v>19</v>
      </c>
      <c r="M545" s="73" t="s">
        <v>19</v>
      </c>
      <c r="N545" s="71">
        <v>0.18978323560761029</v>
      </c>
      <c r="O545" s="71">
        <v>0.18978323560761029</v>
      </c>
      <c r="P545" s="66" t="s">
        <v>19</v>
      </c>
      <c r="Q545" s="71">
        <v>0.10682375978999999</v>
      </c>
      <c r="R545" s="66">
        <v>1</v>
      </c>
      <c r="S545" s="66">
        <f t="shared" si="69"/>
        <v>0.10682375978999999</v>
      </c>
      <c r="T545" s="66">
        <f t="shared" si="68"/>
        <v>8.2959475817610304E-2</v>
      </c>
      <c r="U545" s="71">
        <v>4.3958010483100003E-2</v>
      </c>
      <c r="V545" s="71">
        <v>4.3958010483100003E-2</v>
      </c>
      <c r="W545" s="71" t="s">
        <v>19</v>
      </c>
      <c r="X545" s="71">
        <v>2.8814383400000001E-2</v>
      </c>
      <c r="Y545" s="66">
        <v>1</v>
      </c>
      <c r="Z545" s="66">
        <f t="shared" si="70"/>
        <v>2.8814383400000001E-2</v>
      </c>
      <c r="AA545" s="66">
        <f t="shared" si="71"/>
        <v>1.5143627083100002E-2</v>
      </c>
      <c r="AB545" s="71">
        <v>3.5281601774400002</v>
      </c>
      <c r="AC545" s="71">
        <v>3.5281601774400002</v>
      </c>
      <c r="AD545" s="71"/>
      <c r="AE545" s="71">
        <v>3.5925532184666662</v>
      </c>
      <c r="AF545" s="72">
        <v>1</v>
      </c>
      <c r="AG545" s="66">
        <f t="shared" si="67"/>
        <v>3.5925532184666662</v>
      </c>
      <c r="AH545" s="66">
        <f t="shared" si="72"/>
        <v>-6.4393041026665987E-2</v>
      </c>
      <c r="AI545" s="67" t="s">
        <v>71</v>
      </c>
      <c r="AJ545" s="162"/>
      <c r="AS545" s="155"/>
      <c r="AT545" s="155"/>
      <c r="AU545" s="155"/>
      <c r="AV545" s="155"/>
      <c r="AW545" s="155"/>
      <c r="AX545" s="155"/>
      <c r="AY545" s="155"/>
      <c r="AZ545" s="155"/>
      <c r="BA545" s="155"/>
    </row>
    <row r="546" spans="1:53" x14ac:dyDescent="0.25">
      <c r="A546" s="70" t="s">
        <v>16</v>
      </c>
      <c r="B546" s="64">
        <v>34017</v>
      </c>
      <c r="C546" s="64" t="s">
        <v>35</v>
      </c>
      <c r="D546" s="64" t="s">
        <v>53</v>
      </c>
      <c r="E546" s="64" t="s">
        <v>112</v>
      </c>
      <c r="F546" s="64" t="s">
        <v>109</v>
      </c>
      <c r="G546" s="64" t="s">
        <v>115</v>
      </c>
      <c r="H546" s="64"/>
      <c r="I546" s="64">
        <v>2265006035</v>
      </c>
      <c r="J546" s="65" t="s">
        <v>1</v>
      </c>
      <c r="K546" s="64" t="s">
        <v>1</v>
      </c>
      <c r="L546" s="64" t="s">
        <v>19</v>
      </c>
      <c r="M546" s="71" t="s">
        <v>19</v>
      </c>
      <c r="N546" s="71">
        <v>6.44712756161025E-3</v>
      </c>
      <c r="O546" s="71">
        <v>6.44712756161025E-3</v>
      </c>
      <c r="P546" s="66" t="s">
        <v>19</v>
      </c>
      <c r="Q546" s="71">
        <v>3.787904596666667E-3</v>
      </c>
      <c r="R546" s="66">
        <v>1</v>
      </c>
      <c r="S546" s="66">
        <f t="shared" si="69"/>
        <v>3.787904596666667E-3</v>
      </c>
      <c r="T546" s="66">
        <f t="shared" si="68"/>
        <v>2.6592229649435831E-3</v>
      </c>
      <c r="U546" s="71">
        <v>1.9963510307999996E-3</v>
      </c>
      <c r="V546" s="71">
        <v>1.9963510307999996E-3</v>
      </c>
      <c r="W546" s="71" t="s">
        <v>19</v>
      </c>
      <c r="X546" s="71">
        <v>1.3411438333333333E-3</v>
      </c>
      <c r="Y546" s="66">
        <v>1</v>
      </c>
      <c r="Z546" s="66">
        <f t="shared" si="70"/>
        <v>1.3411438333333333E-3</v>
      </c>
      <c r="AA546" s="66">
        <f t="shared" si="71"/>
        <v>6.5520719746666638E-4</v>
      </c>
      <c r="AB546" s="71">
        <v>0.17365460955100001</v>
      </c>
      <c r="AC546" s="71">
        <v>0.17365460955100001</v>
      </c>
      <c r="AD546" s="71"/>
      <c r="AE546" s="71">
        <v>0.18316166678333332</v>
      </c>
      <c r="AF546" s="72">
        <v>1</v>
      </c>
      <c r="AG546" s="66">
        <f t="shared" si="67"/>
        <v>0.18316166678333332</v>
      </c>
      <c r="AH546" s="66">
        <f t="shared" si="72"/>
        <v>-9.5070572323333047E-3</v>
      </c>
      <c r="AI546" s="67" t="s">
        <v>71</v>
      </c>
      <c r="AJ546" s="162"/>
      <c r="AS546" s="155"/>
      <c r="AT546" s="155"/>
      <c r="AU546" s="155"/>
      <c r="AV546" s="155"/>
      <c r="AW546" s="155"/>
      <c r="AX546" s="155"/>
      <c r="AY546" s="155"/>
      <c r="AZ546" s="155"/>
      <c r="BA546" s="155"/>
    </row>
    <row r="547" spans="1:53" x14ac:dyDescent="0.25">
      <c r="A547" s="70" t="s">
        <v>16</v>
      </c>
      <c r="B547" s="64">
        <v>34017</v>
      </c>
      <c r="C547" s="64" t="s">
        <v>35</v>
      </c>
      <c r="D547" s="64" t="s">
        <v>53</v>
      </c>
      <c r="E547" s="64" t="s">
        <v>152</v>
      </c>
      <c r="F547" s="64" t="s">
        <v>114</v>
      </c>
      <c r="G547" s="64" t="s">
        <v>115</v>
      </c>
      <c r="H547" s="64"/>
      <c r="I547" s="64">
        <v>2265007010</v>
      </c>
      <c r="J547" s="65" t="s">
        <v>1</v>
      </c>
      <c r="K547" s="64" t="s">
        <v>1</v>
      </c>
      <c r="L547" s="64" t="s">
        <v>19</v>
      </c>
      <c r="M547" s="71" t="s">
        <v>19</v>
      </c>
      <c r="N547" s="71">
        <v>0</v>
      </c>
      <c r="O547" s="71">
        <v>0</v>
      </c>
      <c r="P547" s="66" t="s">
        <v>19</v>
      </c>
      <c r="Q547" s="71">
        <v>0</v>
      </c>
      <c r="R547" s="66">
        <v>1</v>
      </c>
      <c r="S547" s="66">
        <f t="shared" si="69"/>
        <v>0</v>
      </c>
      <c r="T547" s="66">
        <f t="shared" si="68"/>
        <v>0</v>
      </c>
      <c r="U547" s="71">
        <v>0</v>
      </c>
      <c r="V547" s="71">
        <v>0</v>
      </c>
      <c r="W547" s="71" t="s">
        <v>19</v>
      </c>
      <c r="X547" s="71">
        <v>0</v>
      </c>
      <c r="Y547" s="66">
        <v>1</v>
      </c>
      <c r="Z547" s="66">
        <f t="shared" si="70"/>
        <v>0</v>
      </c>
      <c r="AA547" s="66">
        <f t="shared" si="71"/>
        <v>0</v>
      </c>
      <c r="AB547" s="71">
        <v>0</v>
      </c>
      <c r="AC547" s="71">
        <v>0</v>
      </c>
      <c r="AD547" s="71"/>
      <c r="AE547" s="71">
        <v>0</v>
      </c>
      <c r="AF547" s="72">
        <v>1</v>
      </c>
      <c r="AG547" s="66">
        <f t="shared" si="67"/>
        <v>0</v>
      </c>
      <c r="AH547" s="66">
        <f t="shared" si="72"/>
        <v>0</v>
      </c>
      <c r="AI547" s="67" t="s">
        <v>71</v>
      </c>
      <c r="AJ547" s="162"/>
      <c r="AS547" s="155"/>
      <c r="AT547" s="155"/>
      <c r="AU547" s="155"/>
      <c r="AV547" s="155"/>
      <c r="AW547" s="155"/>
      <c r="AX547" s="155"/>
      <c r="AY547" s="155"/>
      <c r="AZ547" s="155"/>
      <c r="BA547" s="155"/>
    </row>
    <row r="548" spans="1:53" x14ac:dyDescent="0.25">
      <c r="A548" s="70" t="s">
        <v>16</v>
      </c>
      <c r="B548" s="64">
        <v>34017</v>
      </c>
      <c r="C548" s="64" t="s">
        <v>35</v>
      </c>
      <c r="D548" s="64" t="s">
        <v>53</v>
      </c>
      <c r="E548" s="64" t="s">
        <v>153</v>
      </c>
      <c r="F548" s="64" t="s">
        <v>114</v>
      </c>
      <c r="G548" s="64" t="s">
        <v>115</v>
      </c>
      <c r="H548" s="64"/>
      <c r="I548" s="64">
        <v>2265007015</v>
      </c>
      <c r="J548" s="65" t="s">
        <v>1</v>
      </c>
      <c r="K548" s="64" t="s">
        <v>1</v>
      </c>
      <c r="L548" s="64" t="s">
        <v>19</v>
      </c>
      <c r="M548" s="71" t="s">
        <v>19</v>
      </c>
      <c r="N548" s="71">
        <v>0</v>
      </c>
      <c r="O548" s="71">
        <v>0</v>
      </c>
      <c r="P548" s="66" t="s">
        <v>19</v>
      </c>
      <c r="Q548" s="71">
        <v>0</v>
      </c>
      <c r="R548" s="66">
        <v>1</v>
      </c>
      <c r="S548" s="66">
        <f t="shared" si="69"/>
        <v>0</v>
      </c>
      <c r="T548" s="66">
        <f t="shared" si="68"/>
        <v>0</v>
      </c>
      <c r="U548" s="71">
        <v>0</v>
      </c>
      <c r="V548" s="71">
        <v>0</v>
      </c>
      <c r="W548" s="71" t="s">
        <v>19</v>
      </c>
      <c r="X548" s="71">
        <v>0</v>
      </c>
      <c r="Y548" s="66">
        <v>1</v>
      </c>
      <c r="Z548" s="66">
        <f t="shared" si="70"/>
        <v>0</v>
      </c>
      <c r="AA548" s="66">
        <f t="shared" si="71"/>
        <v>0</v>
      </c>
      <c r="AB548" s="71">
        <v>0</v>
      </c>
      <c r="AC548" s="71">
        <v>0</v>
      </c>
      <c r="AD548" s="71"/>
      <c r="AE548" s="71">
        <v>0</v>
      </c>
      <c r="AF548" s="72">
        <v>1</v>
      </c>
      <c r="AG548" s="66">
        <f t="shared" si="67"/>
        <v>0</v>
      </c>
      <c r="AH548" s="66">
        <f t="shared" si="72"/>
        <v>0</v>
      </c>
      <c r="AI548" s="67" t="s">
        <v>71</v>
      </c>
      <c r="AJ548" s="162"/>
      <c r="AS548" s="155"/>
      <c r="AT548" s="155"/>
      <c r="AU548" s="155"/>
      <c r="AV548" s="155"/>
      <c r="AW548" s="155"/>
      <c r="AX548" s="155"/>
      <c r="AY548" s="155"/>
      <c r="AZ548" s="155"/>
      <c r="BA548" s="155"/>
    </row>
    <row r="549" spans="1:53" x14ac:dyDescent="0.25">
      <c r="A549" s="70" t="s">
        <v>16</v>
      </c>
      <c r="B549" s="64">
        <v>34017</v>
      </c>
      <c r="C549" s="64" t="s">
        <v>35</v>
      </c>
      <c r="D549" s="64" t="s">
        <v>53</v>
      </c>
      <c r="E549" s="64" t="s">
        <v>154</v>
      </c>
      <c r="F549" s="64" t="s">
        <v>96</v>
      </c>
      <c r="G549" s="64" t="s">
        <v>115</v>
      </c>
      <c r="H549" s="64"/>
      <c r="I549" s="64">
        <v>2265010010</v>
      </c>
      <c r="J549" s="65" t="s">
        <v>1</v>
      </c>
      <c r="K549" s="64" t="s">
        <v>1</v>
      </c>
      <c r="L549" s="64" t="s">
        <v>19</v>
      </c>
      <c r="M549" s="71" t="s">
        <v>19</v>
      </c>
      <c r="N549" s="71">
        <v>0</v>
      </c>
      <c r="O549" s="71">
        <v>0</v>
      </c>
      <c r="P549" s="66" t="s">
        <v>19</v>
      </c>
      <c r="Q549" s="71">
        <v>0</v>
      </c>
      <c r="R549" s="66">
        <v>1</v>
      </c>
      <c r="S549" s="66">
        <f t="shared" si="69"/>
        <v>0</v>
      </c>
      <c r="T549" s="66">
        <f t="shared" si="68"/>
        <v>0</v>
      </c>
      <c r="U549" s="71">
        <v>0</v>
      </c>
      <c r="V549" s="71">
        <v>0</v>
      </c>
      <c r="W549" s="71" t="s">
        <v>19</v>
      </c>
      <c r="X549" s="71">
        <v>0</v>
      </c>
      <c r="Y549" s="66">
        <v>1</v>
      </c>
      <c r="Z549" s="66">
        <f t="shared" si="70"/>
        <v>0</v>
      </c>
      <c r="AA549" s="66">
        <f t="shared" si="71"/>
        <v>0</v>
      </c>
      <c r="AB549" s="71">
        <v>0</v>
      </c>
      <c r="AC549" s="71">
        <v>0</v>
      </c>
      <c r="AD549" s="71"/>
      <c r="AE549" s="71">
        <v>0</v>
      </c>
      <c r="AF549" s="72">
        <v>1</v>
      </c>
      <c r="AG549" s="66">
        <f t="shared" si="67"/>
        <v>0</v>
      </c>
      <c r="AH549" s="66">
        <f t="shared" si="72"/>
        <v>0</v>
      </c>
      <c r="AI549" s="67" t="s">
        <v>71</v>
      </c>
      <c r="AJ549" s="162"/>
      <c r="AS549" s="155"/>
      <c r="AT549" s="155"/>
      <c r="AU549" s="155"/>
      <c r="AV549" s="155"/>
      <c r="AW549" s="155"/>
      <c r="AX549" s="155"/>
      <c r="AY549" s="155"/>
      <c r="AZ549" s="155"/>
      <c r="BA549" s="155"/>
    </row>
    <row r="550" spans="1:53" x14ac:dyDescent="0.25">
      <c r="A550" s="70" t="s">
        <v>16</v>
      </c>
      <c r="B550" s="64">
        <v>34017</v>
      </c>
      <c r="C550" s="64" t="s">
        <v>35</v>
      </c>
      <c r="D550" s="64" t="s">
        <v>53</v>
      </c>
      <c r="E550" s="64" t="s">
        <v>155</v>
      </c>
      <c r="F550" s="64" t="s">
        <v>83</v>
      </c>
      <c r="G550" s="64" t="s">
        <v>156</v>
      </c>
      <c r="H550" s="64"/>
      <c r="I550" s="64">
        <v>2267001060</v>
      </c>
      <c r="J550" s="65" t="s">
        <v>1</v>
      </c>
      <c r="K550" s="64" t="s">
        <v>1</v>
      </c>
      <c r="L550" s="64" t="s">
        <v>19</v>
      </c>
      <c r="M550" s="71" t="s">
        <v>19</v>
      </c>
      <c r="N550" s="71">
        <v>2.5987679020912299E-5</v>
      </c>
      <c r="O550" s="71">
        <v>2.5987679020912299E-5</v>
      </c>
      <c r="P550" s="66" t="s">
        <v>19</v>
      </c>
      <c r="Q550" s="71">
        <v>1.5432340000000001E-5</v>
      </c>
      <c r="R550" s="66">
        <v>1</v>
      </c>
      <c r="S550" s="66">
        <f t="shared" si="69"/>
        <v>1.5432340000000001E-5</v>
      </c>
      <c r="T550" s="66">
        <f t="shared" si="68"/>
        <v>1.0555339020912299E-5</v>
      </c>
      <c r="U550" s="71">
        <v>9.4414712349999999E-5</v>
      </c>
      <c r="V550" s="71">
        <v>9.4414712349999999E-5</v>
      </c>
      <c r="W550" s="71" t="s">
        <v>19</v>
      </c>
      <c r="X550" s="71">
        <v>7.0180403333333334E-5</v>
      </c>
      <c r="Y550" s="66">
        <v>1</v>
      </c>
      <c r="Z550" s="66">
        <f t="shared" si="70"/>
        <v>7.0180403333333334E-5</v>
      </c>
      <c r="AA550" s="66">
        <f t="shared" si="71"/>
        <v>2.4234309016666665E-5</v>
      </c>
      <c r="AB550" s="71">
        <v>4.2969419730000001E-4</v>
      </c>
      <c r="AC550" s="71">
        <v>4.2969419730000001E-4</v>
      </c>
      <c r="AD550" s="71"/>
      <c r="AE550" s="71">
        <v>3.4098122666666669E-4</v>
      </c>
      <c r="AF550" s="72">
        <v>1</v>
      </c>
      <c r="AG550" s="66">
        <f t="shared" si="67"/>
        <v>3.4098122666666669E-4</v>
      </c>
      <c r="AH550" s="66">
        <f t="shared" si="72"/>
        <v>8.8712970633333325E-5</v>
      </c>
      <c r="AI550" s="67" t="s">
        <v>71</v>
      </c>
      <c r="AJ550" s="162"/>
      <c r="AS550" s="155"/>
      <c r="AT550" s="155"/>
      <c r="AU550" s="155"/>
      <c r="AV550" s="155"/>
      <c r="AW550" s="155"/>
      <c r="AX550" s="155"/>
      <c r="AY550" s="155"/>
      <c r="AZ550" s="155"/>
      <c r="BA550" s="155"/>
    </row>
    <row r="551" spans="1:53" x14ac:dyDescent="0.25">
      <c r="A551" s="70" t="s">
        <v>16</v>
      </c>
      <c r="B551" s="64">
        <v>34017</v>
      </c>
      <c r="C551" s="64" t="s">
        <v>35</v>
      </c>
      <c r="D551" s="64" t="s">
        <v>53</v>
      </c>
      <c r="E551" s="64" t="s">
        <v>117</v>
      </c>
      <c r="F551" s="64" t="s">
        <v>89</v>
      </c>
      <c r="G551" s="64" t="s">
        <v>156</v>
      </c>
      <c r="H551" s="64"/>
      <c r="I551" s="64">
        <v>2267002003</v>
      </c>
      <c r="J551" s="65" t="s">
        <v>1</v>
      </c>
      <c r="K551" s="64" t="s">
        <v>1</v>
      </c>
      <c r="L551" s="64" t="s">
        <v>19</v>
      </c>
      <c r="M551" s="71" t="s">
        <v>19</v>
      </c>
      <c r="N551" s="71">
        <v>8.9965199486591996E-5</v>
      </c>
      <c r="O551" s="71">
        <v>8.9965199486591996E-5</v>
      </c>
      <c r="P551" s="66" t="s">
        <v>19</v>
      </c>
      <c r="Q551" s="71">
        <v>2.3515946666666668E-5</v>
      </c>
      <c r="R551" s="66">
        <v>1</v>
      </c>
      <c r="S551" s="66">
        <f t="shared" si="69"/>
        <v>2.3515946666666668E-5</v>
      </c>
      <c r="T551" s="66">
        <f t="shared" si="68"/>
        <v>6.6449252819925328E-5</v>
      </c>
      <c r="U551" s="71">
        <v>3.26496343E-4</v>
      </c>
      <c r="V551" s="71">
        <v>3.26496343E-4</v>
      </c>
      <c r="W551" s="71" t="s">
        <v>19</v>
      </c>
      <c r="X551" s="71">
        <v>1.3264463666666667E-4</v>
      </c>
      <c r="Y551" s="66">
        <v>1</v>
      </c>
      <c r="Z551" s="66">
        <f t="shared" si="70"/>
        <v>1.3264463666666667E-4</v>
      </c>
      <c r="AA551" s="66">
        <f t="shared" si="71"/>
        <v>1.9385170633333333E-4</v>
      </c>
      <c r="AB551" s="71">
        <v>1.9329765299999999E-3</v>
      </c>
      <c r="AC551" s="71">
        <v>1.9329765299999999E-3</v>
      </c>
      <c r="AD551" s="71"/>
      <c r="AE551" s="71">
        <v>8.1570939999999999E-4</v>
      </c>
      <c r="AF551" s="72">
        <v>1</v>
      </c>
      <c r="AG551" s="66">
        <f t="shared" si="67"/>
        <v>8.1570939999999999E-4</v>
      </c>
      <c r="AH551" s="66">
        <f t="shared" si="72"/>
        <v>1.1172671299999998E-3</v>
      </c>
      <c r="AI551" s="67" t="s">
        <v>71</v>
      </c>
      <c r="AJ551" s="162"/>
      <c r="AS551" s="155"/>
      <c r="AT551" s="155"/>
      <c r="AU551" s="155"/>
      <c r="AV551" s="155"/>
      <c r="AW551" s="155"/>
      <c r="AX551" s="155"/>
      <c r="AY551" s="155"/>
      <c r="AZ551" s="155"/>
      <c r="BA551" s="155"/>
    </row>
    <row r="552" spans="1:53" x14ac:dyDescent="0.25">
      <c r="A552" s="70" t="s">
        <v>16</v>
      </c>
      <c r="B552" s="64">
        <v>34017</v>
      </c>
      <c r="C552" s="64" t="s">
        <v>35</v>
      </c>
      <c r="D552" s="64" t="s">
        <v>53</v>
      </c>
      <c r="E552" s="64" t="s">
        <v>118</v>
      </c>
      <c r="F552" s="64" t="s">
        <v>89</v>
      </c>
      <c r="G552" s="64" t="s">
        <v>156</v>
      </c>
      <c r="H552" s="64"/>
      <c r="I552" s="64">
        <v>2267002015</v>
      </c>
      <c r="J552" s="65" t="s">
        <v>1</v>
      </c>
      <c r="K552" s="64" t="s">
        <v>1</v>
      </c>
      <c r="L552" s="64" t="s">
        <v>19</v>
      </c>
      <c r="M552" s="71" t="s">
        <v>19</v>
      </c>
      <c r="N552" s="71">
        <v>8.0854934985809989E-5</v>
      </c>
      <c r="O552" s="71">
        <v>8.0854934985809989E-5</v>
      </c>
      <c r="P552" s="66" t="s">
        <v>19</v>
      </c>
      <c r="Q552" s="71">
        <v>1.9106706666666671E-5</v>
      </c>
      <c r="R552" s="66">
        <v>1</v>
      </c>
      <c r="S552" s="66">
        <f t="shared" si="69"/>
        <v>1.9106706666666671E-5</v>
      </c>
      <c r="T552" s="66">
        <f t="shared" si="68"/>
        <v>6.1748228319143315E-5</v>
      </c>
      <c r="U552" s="71">
        <v>3.0889973199999996E-4</v>
      </c>
      <c r="V552" s="71">
        <v>3.0889973199999996E-4</v>
      </c>
      <c r="W552" s="71" t="s">
        <v>19</v>
      </c>
      <c r="X552" s="71">
        <v>1.4477004666666664E-4</v>
      </c>
      <c r="Y552" s="66">
        <v>1</v>
      </c>
      <c r="Z552" s="66">
        <f t="shared" si="70"/>
        <v>1.4477004666666664E-4</v>
      </c>
      <c r="AA552" s="66">
        <f t="shared" si="71"/>
        <v>1.6412968533333332E-4</v>
      </c>
      <c r="AB552" s="71">
        <v>2.2714420799999999E-3</v>
      </c>
      <c r="AC552" s="71">
        <v>2.2714420799999999E-3</v>
      </c>
      <c r="AD552" s="71"/>
      <c r="AE552" s="71">
        <v>8.2783481000000007E-4</v>
      </c>
      <c r="AF552" s="72">
        <v>1</v>
      </c>
      <c r="AG552" s="66">
        <f t="shared" si="67"/>
        <v>8.2783481000000007E-4</v>
      </c>
      <c r="AH552" s="66">
        <f t="shared" si="72"/>
        <v>1.4436072699999998E-3</v>
      </c>
      <c r="AI552" s="67" t="s">
        <v>71</v>
      </c>
      <c r="AJ552" s="162"/>
      <c r="AS552" s="155"/>
      <c r="AT552" s="155"/>
      <c r="AU552" s="155"/>
      <c r="AV552" s="155"/>
      <c r="AW552" s="155"/>
      <c r="AX552" s="155"/>
      <c r="AY552" s="155"/>
      <c r="AZ552" s="155"/>
      <c r="BA552" s="155"/>
    </row>
    <row r="553" spans="1:53" x14ac:dyDescent="0.25">
      <c r="A553" s="70" t="s">
        <v>16</v>
      </c>
      <c r="B553" s="64">
        <v>34017</v>
      </c>
      <c r="C553" s="64" t="s">
        <v>35</v>
      </c>
      <c r="D553" s="64" t="s">
        <v>53</v>
      </c>
      <c r="E553" s="64" t="s">
        <v>91</v>
      </c>
      <c r="F553" s="64" t="s">
        <v>89</v>
      </c>
      <c r="G553" s="64" t="s">
        <v>156</v>
      </c>
      <c r="H553" s="64"/>
      <c r="I553" s="64">
        <v>2267002021</v>
      </c>
      <c r="J553" s="65" t="s">
        <v>1</v>
      </c>
      <c r="K553" s="64" t="s">
        <v>1</v>
      </c>
      <c r="L553" s="64" t="s">
        <v>19</v>
      </c>
      <c r="M553" s="71" t="s">
        <v>19</v>
      </c>
      <c r="N553" s="71">
        <v>3.7492877248269997E-5</v>
      </c>
      <c r="O553" s="71">
        <v>3.7492877248269997E-5</v>
      </c>
      <c r="P553" s="66" t="s">
        <v>19</v>
      </c>
      <c r="Q553" s="71">
        <v>1.5432340000000001E-5</v>
      </c>
      <c r="R553" s="66">
        <v>1</v>
      </c>
      <c r="S553" s="66">
        <f t="shared" si="69"/>
        <v>1.5432340000000001E-5</v>
      </c>
      <c r="T553" s="66">
        <f t="shared" si="68"/>
        <v>2.2060537248269996E-5</v>
      </c>
      <c r="U553" s="71">
        <v>1.35169396E-4</v>
      </c>
      <c r="V553" s="71">
        <v>1.35169396E-4</v>
      </c>
      <c r="W553" s="71" t="s">
        <v>19</v>
      </c>
      <c r="X553" s="71">
        <v>7.348733333333333E-5</v>
      </c>
      <c r="Y553" s="66">
        <v>1</v>
      </c>
      <c r="Z553" s="66">
        <f t="shared" si="70"/>
        <v>7.348733333333333E-5</v>
      </c>
      <c r="AA553" s="66">
        <f t="shared" si="71"/>
        <v>6.1682062666666666E-5</v>
      </c>
      <c r="AB553" s="71">
        <v>6.8003721000000001E-4</v>
      </c>
      <c r="AC553" s="71">
        <v>6.8003721000000001E-4</v>
      </c>
      <c r="AD553" s="71"/>
      <c r="AE553" s="71">
        <v>4.2696140666666666E-4</v>
      </c>
      <c r="AF553" s="72">
        <v>1</v>
      </c>
      <c r="AG553" s="66">
        <f t="shared" si="67"/>
        <v>4.2696140666666666E-4</v>
      </c>
      <c r="AH553" s="66">
        <f t="shared" si="72"/>
        <v>2.5307580333333335E-4</v>
      </c>
      <c r="AI553" s="67" t="s">
        <v>71</v>
      </c>
      <c r="AJ553" s="162"/>
      <c r="AS553" s="155"/>
      <c r="AT553" s="155"/>
      <c r="AU553" s="155"/>
      <c r="AV553" s="155"/>
      <c r="AW553" s="155"/>
      <c r="AX553" s="155"/>
      <c r="AY553" s="155"/>
      <c r="AZ553" s="155"/>
      <c r="BA553" s="155"/>
    </row>
    <row r="554" spans="1:53" x14ac:dyDescent="0.25">
      <c r="A554" s="70" t="s">
        <v>16</v>
      </c>
      <c r="B554" s="64">
        <v>34017</v>
      </c>
      <c r="C554" s="64" t="s">
        <v>35</v>
      </c>
      <c r="D554" s="64" t="s">
        <v>53</v>
      </c>
      <c r="E554" s="64" t="s">
        <v>119</v>
      </c>
      <c r="F554" s="64" t="s">
        <v>89</v>
      </c>
      <c r="G554" s="64" t="s">
        <v>156</v>
      </c>
      <c r="H554" s="64"/>
      <c r="I554" s="64">
        <v>2267002024</v>
      </c>
      <c r="J554" s="65" t="s">
        <v>1</v>
      </c>
      <c r="K554" s="64" t="s">
        <v>1</v>
      </c>
      <c r="L554" s="64" t="s">
        <v>19</v>
      </c>
      <c r="M554" s="71" t="s">
        <v>19</v>
      </c>
      <c r="N554" s="71">
        <v>1.398974789206E-5</v>
      </c>
      <c r="O554" s="71">
        <v>1.398974789206E-5</v>
      </c>
      <c r="P554" s="66" t="s">
        <v>19</v>
      </c>
      <c r="Q554" s="71">
        <v>3.6743666666666665E-6</v>
      </c>
      <c r="R554" s="66">
        <v>1</v>
      </c>
      <c r="S554" s="66">
        <f t="shared" si="69"/>
        <v>3.6743666666666665E-6</v>
      </c>
      <c r="T554" s="66">
        <f t="shared" si="68"/>
        <v>1.0315381225393334E-5</v>
      </c>
      <c r="U554" s="71">
        <v>5.1103880000000002E-5</v>
      </c>
      <c r="V554" s="71">
        <v>5.1103880000000002E-5</v>
      </c>
      <c r="W554" s="71" t="s">
        <v>19</v>
      </c>
      <c r="X554" s="71">
        <v>2.2046200000000002E-5</v>
      </c>
      <c r="Y554" s="66">
        <v>1</v>
      </c>
      <c r="Z554" s="66">
        <f t="shared" si="70"/>
        <v>2.2046200000000002E-5</v>
      </c>
      <c r="AA554" s="66">
        <f t="shared" si="71"/>
        <v>2.905768E-5</v>
      </c>
      <c r="AB554" s="71">
        <v>3.2105372999999997E-4</v>
      </c>
      <c r="AC554" s="71">
        <v>3.2105372999999997E-4</v>
      </c>
      <c r="AD554" s="71"/>
      <c r="AE554" s="71">
        <v>1.3484925666666666E-4</v>
      </c>
      <c r="AF554" s="72">
        <v>1</v>
      </c>
      <c r="AG554" s="66">
        <f t="shared" si="67"/>
        <v>1.3484925666666666E-4</v>
      </c>
      <c r="AH554" s="66">
        <f t="shared" si="72"/>
        <v>1.8620447333333331E-4</v>
      </c>
      <c r="AI554" s="67" t="s">
        <v>71</v>
      </c>
      <c r="AJ554" s="162"/>
      <c r="AS554" s="155"/>
      <c r="AT554" s="155"/>
      <c r="AU554" s="155"/>
      <c r="AV554" s="155"/>
      <c r="AW554" s="155"/>
      <c r="AX554" s="155"/>
      <c r="AY554" s="155"/>
      <c r="AZ554" s="155"/>
      <c r="BA554" s="155"/>
    </row>
    <row r="555" spans="1:53" x14ac:dyDescent="0.25">
      <c r="A555" s="70" t="s">
        <v>16</v>
      </c>
      <c r="B555" s="64">
        <v>34017</v>
      </c>
      <c r="C555" s="64" t="s">
        <v>35</v>
      </c>
      <c r="D555" s="64" t="s">
        <v>53</v>
      </c>
      <c r="E555" s="64" t="s">
        <v>120</v>
      </c>
      <c r="F555" s="64" t="s">
        <v>89</v>
      </c>
      <c r="G555" s="64" t="s">
        <v>156</v>
      </c>
      <c r="H555" s="64"/>
      <c r="I555" s="64">
        <v>2267002030</v>
      </c>
      <c r="J555" s="65" t="s">
        <v>1</v>
      </c>
      <c r="K555" s="64" t="s">
        <v>1</v>
      </c>
      <c r="L555" s="64" t="s">
        <v>19</v>
      </c>
      <c r="M555" s="71" t="s">
        <v>19</v>
      </c>
      <c r="N555" s="71">
        <v>2.9197438223260003E-4</v>
      </c>
      <c r="O555" s="71">
        <v>2.9197438223260003E-4</v>
      </c>
      <c r="P555" s="66" t="s">
        <v>19</v>
      </c>
      <c r="Q555" s="71">
        <v>7.4589643333333329E-5</v>
      </c>
      <c r="R555" s="66">
        <v>1</v>
      </c>
      <c r="S555" s="66">
        <f t="shared" si="69"/>
        <v>7.4589643333333329E-5</v>
      </c>
      <c r="T555" s="66">
        <f t="shared" si="68"/>
        <v>2.1738473889926669E-4</v>
      </c>
      <c r="U555" s="71">
        <v>1.054426119E-3</v>
      </c>
      <c r="V555" s="71">
        <v>1.054426119E-3</v>
      </c>
      <c r="W555" s="71" t="s">
        <v>19</v>
      </c>
      <c r="X555" s="71">
        <v>4.1593830666666664E-4</v>
      </c>
      <c r="Y555" s="66">
        <v>1</v>
      </c>
      <c r="Z555" s="66">
        <f t="shared" si="70"/>
        <v>4.1593830666666664E-4</v>
      </c>
      <c r="AA555" s="66">
        <f t="shared" si="71"/>
        <v>6.3848781233333328E-4</v>
      </c>
      <c r="AB555" s="71">
        <v>6.1658118499999994E-3</v>
      </c>
      <c r="AC555" s="71">
        <v>6.1658118499999994E-3</v>
      </c>
      <c r="AD555" s="71"/>
      <c r="AE555" s="71">
        <v>2.5757310333333334E-3</v>
      </c>
      <c r="AF555" s="72">
        <v>1</v>
      </c>
      <c r="AG555" s="66">
        <f t="shared" si="67"/>
        <v>2.5757310333333334E-3</v>
      </c>
      <c r="AH555" s="66">
        <f t="shared" si="72"/>
        <v>3.590080816666666E-3</v>
      </c>
      <c r="AI555" s="67" t="s">
        <v>71</v>
      </c>
      <c r="AJ555" s="162"/>
      <c r="AS555" s="155"/>
      <c r="AT555" s="155"/>
      <c r="AU555" s="155"/>
      <c r="AV555" s="155"/>
      <c r="AW555" s="155"/>
      <c r="AX555" s="155"/>
      <c r="AY555" s="155"/>
      <c r="AZ555" s="155"/>
      <c r="BA555" s="155"/>
    </row>
    <row r="556" spans="1:53" x14ac:dyDescent="0.25">
      <c r="A556" s="70" t="s">
        <v>16</v>
      </c>
      <c r="B556" s="64">
        <v>34017</v>
      </c>
      <c r="C556" s="64" t="s">
        <v>35</v>
      </c>
      <c r="D556" s="64" t="s">
        <v>53</v>
      </c>
      <c r="E556" s="64" t="s">
        <v>121</v>
      </c>
      <c r="F556" s="64" t="s">
        <v>89</v>
      </c>
      <c r="G556" s="64" t="s">
        <v>156</v>
      </c>
      <c r="H556" s="64"/>
      <c r="I556" s="64">
        <v>2267002033</v>
      </c>
      <c r="J556" s="65" t="s">
        <v>1</v>
      </c>
      <c r="K556" s="64" t="s">
        <v>1</v>
      </c>
      <c r="L556" s="64" t="s">
        <v>19</v>
      </c>
      <c r="M556" s="71" t="s">
        <v>19</v>
      </c>
      <c r="N556" s="71">
        <v>1.7243429704308998E-4</v>
      </c>
      <c r="O556" s="71">
        <v>1.7243429704308998E-4</v>
      </c>
      <c r="P556" s="66" t="s">
        <v>19</v>
      </c>
      <c r="Q556" s="71">
        <v>1.0361714E-4</v>
      </c>
      <c r="R556" s="66">
        <v>1</v>
      </c>
      <c r="S556" s="66">
        <f t="shared" si="69"/>
        <v>1.0361714E-4</v>
      </c>
      <c r="T556" s="66">
        <f t="shared" si="68"/>
        <v>6.8817157043089974E-5</v>
      </c>
      <c r="U556" s="71">
        <v>6.2908242600000002E-4</v>
      </c>
      <c r="V556" s="71">
        <v>6.2908242600000002E-4</v>
      </c>
      <c r="W556" s="71" t="s">
        <v>19</v>
      </c>
      <c r="X556" s="71">
        <v>4.7619792000000005E-4</v>
      </c>
      <c r="Y556" s="66">
        <v>1</v>
      </c>
      <c r="Z556" s="66">
        <f t="shared" si="70"/>
        <v>4.7619792000000005E-4</v>
      </c>
      <c r="AA556" s="66">
        <f t="shared" si="71"/>
        <v>1.5288450599999998E-4</v>
      </c>
      <c r="AB556" s="71">
        <v>2.8912375099999998E-3</v>
      </c>
      <c r="AC556" s="71">
        <v>2.8912375099999998E-3</v>
      </c>
      <c r="AD556" s="71"/>
      <c r="AE556" s="71">
        <v>2.3372646366666668E-3</v>
      </c>
      <c r="AF556" s="72">
        <v>1</v>
      </c>
      <c r="AG556" s="66">
        <f t="shared" si="67"/>
        <v>2.3372646366666668E-3</v>
      </c>
      <c r="AH556" s="66">
        <f t="shared" si="72"/>
        <v>5.5397287333333297E-4</v>
      </c>
      <c r="AI556" s="67" t="s">
        <v>71</v>
      </c>
      <c r="AJ556" s="162"/>
      <c r="AS556" s="155"/>
      <c r="AT556" s="155"/>
      <c r="AU556" s="155"/>
      <c r="AV556" s="155"/>
      <c r="AW556" s="155"/>
      <c r="AX556" s="155"/>
      <c r="AY556" s="155"/>
      <c r="AZ556" s="155"/>
      <c r="BA556" s="155"/>
    </row>
    <row r="557" spans="1:53" x14ac:dyDescent="0.25">
      <c r="A557" s="70" t="s">
        <v>16</v>
      </c>
      <c r="B557" s="64">
        <v>34017</v>
      </c>
      <c r="C557" s="64" t="s">
        <v>35</v>
      </c>
      <c r="D557" s="64" t="s">
        <v>53</v>
      </c>
      <c r="E557" s="64" t="s">
        <v>93</v>
      </c>
      <c r="F557" s="64" t="s">
        <v>89</v>
      </c>
      <c r="G557" s="64" t="s">
        <v>156</v>
      </c>
      <c r="H557" s="64"/>
      <c r="I557" s="64">
        <v>2267002039</v>
      </c>
      <c r="J557" s="65" t="s">
        <v>1</v>
      </c>
      <c r="K557" s="64" t="s">
        <v>1</v>
      </c>
      <c r="L557" s="64" t="s">
        <v>19</v>
      </c>
      <c r="M557" s="71" t="s">
        <v>19</v>
      </c>
      <c r="N557" s="71">
        <v>8.480032687864999E-5</v>
      </c>
      <c r="O557" s="71">
        <v>8.480032687864999E-5</v>
      </c>
      <c r="P557" s="66" t="s">
        <v>19</v>
      </c>
      <c r="Q557" s="71">
        <v>2.7925186666666666E-5</v>
      </c>
      <c r="R557" s="66">
        <v>1</v>
      </c>
      <c r="S557" s="66">
        <f t="shared" si="69"/>
        <v>2.7925186666666666E-5</v>
      </c>
      <c r="T557" s="66">
        <f t="shared" si="68"/>
        <v>5.6875140211983327E-5</v>
      </c>
      <c r="U557" s="71">
        <v>3.6070747999999997E-4</v>
      </c>
      <c r="V557" s="71">
        <v>3.6070747999999997E-4</v>
      </c>
      <c r="W557" s="71" t="s">
        <v>19</v>
      </c>
      <c r="X557" s="71">
        <v>2.2964791666666665E-4</v>
      </c>
      <c r="Y557" s="66">
        <v>1</v>
      </c>
      <c r="Z557" s="66">
        <f t="shared" si="70"/>
        <v>2.2964791666666665E-4</v>
      </c>
      <c r="AA557" s="66">
        <f t="shared" si="71"/>
        <v>1.3105956333333332E-4</v>
      </c>
      <c r="AB557" s="71">
        <v>2.68337358E-3</v>
      </c>
      <c r="AC557" s="71">
        <v>2.68337358E-3</v>
      </c>
      <c r="AD557" s="71"/>
      <c r="AE557" s="71">
        <v>1.2261361566666667E-3</v>
      </c>
      <c r="AF557" s="72">
        <v>1</v>
      </c>
      <c r="AG557" s="66">
        <f t="shared" si="67"/>
        <v>1.2261361566666667E-3</v>
      </c>
      <c r="AH557" s="66">
        <f t="shared" si="72"/>
        <v>1.4572374233333333E-3</v>
      </c>
      <c r="AI557" s="67" t="s">
        <v>71</v>
      </c>
      <c r="AJ557" s="162"/>
      <c r="AS557" s="155"/>
      <c r="AT557" s="155"/>
      <c r="AU557" s="155"/>
      <c r="AV557" s="155"/>
      <c r="AW557" s="155"/>
      <c r="AX557" s="155"/>
      <c r="AY557" s="155"/>
      <c r="AZ557" s="155"/>
      <c r="BA557" s="155"/>
    </row>
    <row r="558" spans="1:53" x14ac:dyDescent="0.25">
      <c r="A558" s="70" t="s">
        <v>16</v>
      </c>
      <c r="B558" s="64">
        <v>34017</v>
      </c>
      <c r="C558" s="64" t="s">
        <v>35</v>
      </c>
      <c r="D558" s="64" t="s">
        <v>53</v>
      </c>
      <c r="E558" s="64" t="s">
        <v>123</v>
      </c>
      <c r="F558" s="64" t="s">
        <v>89</v>
      </c>
      <c r="G558" s="64" t="s">
        <v>156</v>
      </c>
      <c r="H558" s="64"/>
      <c r="I558" s="64">
        <v>2267002045</v>
      </c>
      <c r="J558" s="65" t="s">
        <v>1</v>
      </c>
      <c r="K558" s="64" t="s">
        <v>1</v>
      </c>
      <c r="L558" s="64" t="s">
        <v>19</v>
      </c>
      <c r="M558" s="71" t="s">
        <v>19</v>
      </c>
      <c r="N558" s="71">
        <v>1.5148269993878988E-4</v>
      </c>
      <c r="O558" s="71">
        <v>1.5148269993878988E-4</v>
      </c>
      <c r="P558" s="66" t="s">
        <v>19</v>
      </c>
      <c r="Q558" s="71">
        <v>6.2464233333333331E-5</v>
      </c>
      <c r="R558" s="66">
        <v>1</v>
      </c>
      <c r="S558" s="66">
        <f t="shared" si="69"/>
        <v>6.2464233333333331E-5</v>
      </c>
      <c r="T558" s="66">
        <f t="shared" si="68"/>
        <v>8.9018466605456551E-5</v>
      </c>
      <c r="U558" s="71">
        <v>5.4538685959000001E-4</v>
      </c>
      <c r="V558" s="71">
        <v>5.4538685959000001E-4</v>
      </c>
      <c r="W558" s="71" t="s">
        <v>19</v>
      </c>
      <c r="X558" s="71">
        <v>2.9284702333333331E-4</v>
      </c>
      <c r="Y558" s="66">
        <v>1</v>
      </c>
      <c r="Z558" s="66">
        <f t="shared" si="70"/>
        <v>2.9284702333333331E-4</v>
      </c>
      <c r="AA558" s="66">
        <f t="shared" si="71"/>
        <v>2.525398362566667E-4</v>
      </c>
      <c r="AB558" s="71">
        <v>2.7530792068999996E-3</v>
      </c>
      <c r="AC558" s="71">
        <v>2.7530792068999996E-3</v>
      </c>
      <c r="AD558" s="71"/>
      <c r="AE558" s="71">
        <v>1.72180822E-3</v>
      </c>
      <c r="AF558" s="72">
        <v>1</v>
      </c>
      <c r="AG558" s="66">
        <f t="shared" si="67"/>
        <v>1.72180822E-3</v>
      </c>
      <c r="AH558" s="66">
        <f t="shared" si="72"/>
        <v>1.0312709868999996E-3</v>
      </c>
      <c r="AI558" s="67" t="s">
        <v>71</v>
      </c>
      <c r="AJ558" s="162"/>
      <c r="AS558" s="155"/>
      <c r="AT558" s="155"/>
      <c r="AU558" s="155"/>
      <c r="AV558" s="155"/>
      <c r="AW558" s="155"/>
      <c r="AX558" s="155"/>
      <c r="AY558" s="155"/>
      <c r="AZ558" s="155"/>
      <c r="BA558" s="155"/>
    </row>
    <row r="559" spans="1:53" x14ac:dyDescent="0.25">
      <c r="A559" s="70" t="s">
        <v>16</v>
      </c>
      <c r="B559" s="64">
        <v>34017</v>
      </c>
      <c r="C559" s="64" t="s">
        <v>35</v>
      </c>
      <c r="D559" s="64" t="s">
        <v>53</v>
      </c>
      <c r="E559" s="64" t="s">
        <v>94</v>
      </c>
      <c r="F559" s="64" t="s">
        <v>89</v>
      </c>
      <c r="G559" s="64" t="s">
        <v>156</v>
      </c>
      <c r="H559" s="64"/>
      <c r="I559" s="64">
        <v>2267002054</v>
      </c>
      <c r="J559" s="65" t="s">
        <v>1</v>
      </c>
      <c r="K559" s="64" t="s">
        <v>1</v>
      </c>
      <c r="L559" s="64" t="s">
        <v>19</v>
      </c>
      <c r="M559" s="71" t="s">
        <v>19</v>
      </c>
      <c r="N559" s="71">
        <v>2.4178785277660001E-5</v>
      </c>
      <c r="O559" s="71">
        <v>2.4178785277660001E-5</v>
      </c>
      <c r="P559" s="66" t="s">
        <v>19</v>
      </c>
      <c r="Q559" s="71">
        <v>8.8184800000000007E-6</v>
      </c>
      <c r="R559" s="66">
        <v>1</v>
      </c>
      <c r="S559" s="66">
        <f t="shared" si="69"/>
        <v>8.8184800000000007E-6</v>
      </c>
      <c r="T559" s="66">
        <f t="shared" si="68"/>
        <v>1.5360305277659998E-5</v>
      </c>
      <c r="U559" s="71">
        <v>8.6957865000000001E-5</v>
      </c>
      <c r="V559" s="71">
        <v>8.6957865000000001E-5</v>
      </c>
      <c r="W559" s="71" t="s">
        <v>19</v>
      </c>
      <c r="X559" s="71">
        <v>4.3357526666666677E-5</v>
      </c>
      <c r="Y559" s="66">
        <v>1</v>
      </c>
      <c r="Z559" s="66">
        <f t="shared" si="70"/>
        <v>4.3357526666666677E-5</v>
      </c>
      <c r="AA559" s="66">
        <f t="shared" si="71"/>
        <v>4.3600338333333324E-5</v>
      </c>
      <c r="AB559" s="71">
        <v>4.4516086999999999E-4</v>
      </c>
      <c r="AC559" s="71">
        <v>4.4516086999999999E-4</v>
      </c>
      <c r="AD559" s="71"/>
      <c r="AE559" s="71">
        <v>2.6528927333333333E-4</v>
      </c>
      <c r="AF559" s="72">
        <v>1</v>
      </c>
      <c r="AG559" s="66">
        <f t="shared" si="67"/>
        <v>2.6528927333333333E-4</v>
      </c>
      <c r="AH559" s="66">
        <f t="shared" si="72"/>
        <v>1.7987159666666666E-4</v>
      </c>
      <c r="AI559" s="67" t="s">
        <v>71</v>
      </c>
      <c r="AJ559" s="162"/>
      <c r="AS559" s="155"/>
      <c r="AT559" s="155"/>
      <c r="AU559" s="155"/>
      <c r="AV559" s="155"/>
      <c r="AW559" s="155"/>
      <c r="AX559" s="155"/>
      <c r="AY559" s="155"/>
      <c r="AZ559" s="155"/>
      <c r="BA559" s="155"/>
    </row>
    <row r="560" spans="1:53" x14ac:dyDescent="0.25">
      <c r="A560" s="70" t="s">
        <v>16</v>
      </c>
      <c r="B560" s="64">
        <v>34017</v>
      </c>
      <c r="C560" s="64" t="s">
        <v>35</v>
      </c>
      <c r="D560" s="64" t="s">
        <v>53</v>
      </c>
      <c r="E560" s="64" t="s">
        <v>124</v>
      </c>
      <c r="F560" s="64" t="s">
        <v>89</v>
      </c>
      <c r="G560" s="64" t="s">
        <v>156</v>
      </c>
      <c r="H560" s="64"/>
      <c r="I560" s="64">
        <v>2267002057</v>
      </c>
      <c r="J560" s="65" t="s">
        <v>1</v>
      </c>
      <c r="K560" s="64" t="s">
        <v>1</v>
      </c>
      <c r="L560" s="64" t="s">
        <v>19</v>
      </c>
      <c r="M560" s="71" t="s">
        <v>19</v>
      </c>
      <c r="N560" s="71">
        <v>2.1422722671824297E-4</v>
      </c>
      <c r="O560" s="71">
        <v>2.1422722671824297E-4</v>
      </c>
      <c r="P560" s="66" t="s">
        <v>19</v>
      </c>
      <c r="Q560" s="71">
        <v>5.5850373333333332E-5</v>
      </c>
      <c r="R560" s="66">
        <v>1</v>
      </c>
      <c r="S560" s="66">
        <f t="shared" si="69"/>
        <v>5.5850373333333332E-5</v>
      </c>
      <c r="T560" s="66">
        <f t="shared" si="68"/>
        <v>1.5837685338490964E-4</v>
      </c>
      <c r="U560" s="71">
        <v>7.6819319219999997E-4</v>
      </c>
      <c r="V560" s="71">
        <v>7.6819319219999997E-4</v>
      </c>
      <c r="W560" s="71" t="s">
        <v>19</v>
      </c>
      <c r="X560" s="71">
        <v>2.9872600999999999E-4</v>
      </c>
      <c r="Y560" s="66">
        <v>1</v>
      </c>
      <c r="Z560" s="66">
        <f t="shared" si="70"/>
        <v>2.9872600999999999E-4</v>
      </c>
      <c r="AA560" s="66">
        <f t="shared" si="71"/>
        <v>4.6946718219999998E-4</v>
      </c>
      <c r="AB560" s="71">
        <v>4.3299240640000004E-3</v>
      </c>
      <c r="AC560" s="71">
        <v>4.3299240640000004E-3</v>
      </c>
      <c r="AD560" s="71"/>
      <c r="AE560" s="71">
        <v>1.8823780433333333E-3</v>
      </c>
      <c r="AF560" s="72">
        <v>1</v>
      </c>
      <c r="AG560" s="66">
        <f t="shared" si="67"/>
        <v>1.8823780433333333E-3</v>
      </c>
      <c r="AH560" s="66">
        <f t="shared" si="72"/>
        <v>2.4475460206666673E-3</v>
      </c>
      <c r="AI560" s="67" t="s">
        <v>71</v>
      </c>
      <c r="AJ560" s="162"/>
      <c r="AS560" s="155"/>
      <c r="AT560" s="155"/>
      <c r="AU560" s="155"/>
      <c r="AV560" s="155"/>
      <c r="AW560" s="155"/>
      <c r="AX560" s="155"/>
      <c r="AY560" s="155"/>
      <c r="AZ560" s="155"/>
      <c r="BA560" s="155"/>
    </row>
    <row r="561" spans="1:53" x14ac:dyDescent="0.25">
      <c r="A561" s="70" t="s">
        <v>16</v>
      </c>
      <c r="B561" s="64">
        <v>34017</v>
      </c>
      <c r="C561" s="64" t="s">
        <v>35</v>
      </c>
      <c r="D561" s="64" t="s">
        <v>53</v>
      </c>
      <c r="E561" s="64" t="s">
        <v>125</v>
      </c>
      <c r="F561" s="64" t="s">
        <v>89</v>
      </c>
      <c r="G561" s="64" t="s">
        <v>156</v>
      </c>
      <c r="H561" s="64"/>
      <c r="I561" s="64">
        <v>2267002060</v>
      </c>
      <c r="J561" s="65" t="s">
        <v>1</v>
      </c>
      <c r="K561" s="64" t="s">
        <v>1</v>
      </c>
      <c r="L561" s="64" t="s">
        <v>19</v>
      </c>
      <c r="M561" s="71" t="s">
        <v>19</v>
      </c>
      <c r="N561" s="71">
        <v>3.5282710410343442E-4</v>
      </c>
      <c r="O561" s="71">
        <v>3.5282710410343442E-4</v>
      </c>
      <c r="P561" s="66" t="s">
        <v>19</v>
      </c>
      <c r="Q561" s="71">
        <v>6.6873473333333352E-5</v>
      </c>
      <c r="R561" s="66">
        <v>1</v>
      </c>
      <c r="S561" s="66">
        <f t="shared" si="69"/>
        <v>6.6873473333333352E-5</v>
      </c>
      <c r="T561" s="66">
        <f t="shared" si="68"/>
        <v>2.8595363077010106E-4</v>
      </c>
      <c r="U561" s="71">
        <v>1.2759052185000001E-3</v>
      </c>
      <c r="V561" s="71">
        <v>1.2759052185000001E-3</v>
      </c>
      <c r="W561" s="71" t="s">
        <v>19</v>
      </c>
      <c r="X561" s="71">
        <v>4.6039814333333337E-4</v>
      </c>
      <c r="Y561" s="66">
        <v>1</v>
      </c>
      <c r="Z561" s="66">
        <f t="shared" si="70"/>
        <v>4.6039814333333337E-4</v>
      </c>
      <c r="AA561" s="66">
        <f t="shared" si="71"/>
        <v>8.1550707516666677E-4</v>
      </c>
      <c r="AB561" s="71">
        <v>8.7875470630000008E-3</v>
      </c>
      <c r="AC561" s="71">
        <v>8.7875470630000008E-3</v>
      </c>
      <c r="AD561" s="71"/>
      <c r="AE561" s="71">
        <v>2.7517331966666662E-3</v>
      </c>
      <c r="AF561" s="72">
        <v>1</v>
      </c>
      <c r="AG561" s="66">
        <f t="shared" si="67"/>
        <v>2.7517331966666662E-3</v>
      </c>
      <c r="AH561" s="66">
        <f t="shared" si="72"/>
        <v>6.0358138663333342E-3</v>
      </c>
      <c r="AI561" s="67" t="s">
        <v>71</v>
      </c>
      <c r="AJ561" s="162"/>
      <c r="AS561" s="155"/>
      <c r="AT561" s="155"/>
      <c r="AU561" s="155"/>
      <c r="AV561" s="155"/>
      <c r="AW561" s="155"/>
      <c r="AX561" s="155"/>
      <c r="AY561" s="155"/>
      <c r="AZ561" s="155"/>
      <c r="BA561" s="155"/>
    </row>
    <row r="562" spans="1:53" x14ac:dyDescent="0.25">
      <c r="A562" s="70" t="s">
        <v>16</v>
      </c>
      <c r="B562" s="64">
        <v>34017</v>
      </c>
      <c r="C562" s="64" t="s">
        <v>35</v>
      </c>
      <c r="D562" s="64" t="s">
        <v>53</v>
      </c>
      <c r="E562" s="64" t="s">
        <v>126</v>
      </c>
      <c r="F562" s="64" t="s">
        <v>89</v>
      </c>
      <c r="G562" s="64" t="s">
        <v>156</v>
      </c>
      <c r="H562" s="64"/>
      <c r="I562" s="64">
        <v>2267002066</v>
      </c>
      <c r="J562" s="65" t="s">
        <v>1</v>
      </c>
      <c r="K562" s="64" t="s">
        <v>1</v>
      </c>
      <c r="L562" s="64" t="s">
        <v>19</v>
      </c>
      <c r="M562" s="71" t="s">
        <v>19</v>
      </c>
      <c r="N562" s="71">
        <v>2.7160089649110998E-5</v>
      </c>
      <c r="O562" s="71">
        <v>2.7160089649110998E-5</v>
      </c>
      <c r="P562" s="66" t="s">
        <v>19</v>
      </c>
      <c r="Q562" s="71">
        <v>5.5115500000000006E-6</v>
      </c>
      <c r="R562" s="66">
        <v>1</v>
      </c>
      <c r="S562" s="66">
        <f t="shared" si="69"/>
        <v>5.5115500000000006E-6</v>
      </c>
      <c r="T562" s="66">
        <f t="shared" si="68"/>
        <v>2.1648539649110998E-5</v>
      </c>
      <c r="U562" s="71">
        <v>1.011295263E-4</v>
      </c>
      <c r="V562" s="71">
        <v>1.011295263E-4</v>
      </c>
      <c r="W562" s="71" t="s">
        <v>19</v>
      </c>
      <c r="X562" s="71">
        <v>4.3357526666666677E-5</v>
      </c>
      <c r="Y562" s="66">
        <v>1</v>
      </c>
      <c r="Z562" s="66">
        <f t="shared" si="70"/>
        <v>4.3357526666666677E-5</v>
      </c>
      <c r="AA562" s="66">
        <f t="shared" si="71"/>
        <v>5.7771999633333324E-5</v>
      </c>
      <c r="AB562" s="71">
        <v>7.87674822E-4</v>
      </c>
      <c r="AC562" s="71">
        <v>7.87674822E-4</v>
      </c>
      <c r="AD562" s="71"/>
      <c r="AE562" s="71">
        <v>2.4875462333333337E-4</v>
      </c>
      <c r="AF562" s="72">
        <v>1</v>
      </c>
      <c r="AG562" s="66">
        <f t="shared" si="67"/>
        <v>2.4875462333333337E-4</v>
      </c>
      <c r="AH562" s="66">
        <f t="shared" si="72"/>
        <v>5.3892019866666669E-4</v>
      </c>
      <c r="AI562" s="67" t="s">
        <v>71</v>
      </c>
      <c r="AJ562" s="162"/>
      <c r="AS562" s="155"/>
      <c r="AT562" s="155"/>
      <c r="AU562" s="155"/>
      <c r="AV562" s="155"/>
      <c r="AW562" s="155"/>
      <c r="AX562" s="155"/>
      <c r="AY562" s="155"/>
      <c r="AZ562" s="155"/>
      <c r="BA562" s="155"/>
    </row>
    <row r="563" spans="1:53" x14ac:dyDescent="0.25">
      <c r="A563" s="70" t="s">
        <v>16</v>
      </c>
      <c r="B563" s="64">
        <v>34017</v>
      </c>
      <c r="C563" s="64" t="s">
        <v>35</v>
      </c>
      <c r="D563" s="64" t="s">
        <v>53</v>
      </c>
      <c r="E563" s="64" t="s">
        <v>127</v>
      </c>
      <c r="F563" s="64" t="s">
        <v>89</v>
      </c>
      <c r="G563" s="64" t="s">
        <v>156</v>
      </c>
      <c r="H563" s="64"/>
      <c r="I563" s="64">
        <v>2267002072</v>
      </c>
      <c r="J563" s="65" t="s">
        <v>1</v>
      </c>
      <c r="K563" s="64" t="s">
        <v>1</v>
      </c>
      <c r="L563" s="64" t="s">
        <v>19</v>
      </c>
      <c r="M563" s="71" t="s">
        <v>19</v>
      </c>
      <c r="N563" s="71">
        <v>5.0641037281729992E-4</v>
      </c>
      <c r="O563" s="71">
        <v>5.0641037281729992E-4</v>
      </c>
      <c r="P563" s="66" t="s">
        <v>19</v>
      </c>
      <c r="Q563" s="71">
        <v>2.0760171666666665E-4</v>
      </c>
      <c r="R563" s="66">
        <v>1</v>
      </c>
      <c r="S563" s="66">
        <f t="shared" si="69"/>
        <v>2.0760171666666665E-4</v>
      </c>
      <c r="T563" s="66">
        <f t="shared" si="68"/>
        <v>2.988086561506333E-4</v>
      </c>
      <c r="U563" s="71">
        <v>1.8279133100000001E-3</v>
      </c>
      <c r="V563" s="71">
        <v>1.8279133100000001E-3</v>
      </c>
      <c r="W563" s="71" t="s">
        <v>19</v>
      </c>
      <c r="X563" s="71">
        <v>1.0008974800000002E-3</v>
      </c>
      <c r="Y563" s="66">
        <v>1</v>
      </c>
      <c r="Z563" s="66">
        <f t="shared" si="70"/>
        <v>1.0008974800000002E-3</v>
      </c>
      <c r="AA563" s="66">
        <f t="shared" si="71"/>
        <v>8.2701582999999989E-4</v>
      </c>
      <c r="AB563" s="71">
        <v>9.6293273999999984E-3</v>
      </c>
      <c r="AC563" s="71">
        <v>9.6293273999999984E-3</v>
      </c>
      <c r="AD563" s="71"/>
      <c r="AE563" s="71">
        <v>5.6684454566666665E-3</v>
      </c>
      <c r="AF563" s="72">
        <v>1</v>
      </c>
      <c r="AG563" s="66">
        <f t="shared" si="67"/>
        <v>5.6684454566666665E-3</v>
      </c>
      <c r="AH563" s="66">
        <f t="shared" si="72"/>
        <v>3.9608819433333319E-3</v>
      </c>
      <c r="AI563" s="67" t="s">
        <v>71</v>
      </c>
      <c r="AJ563" s="162"/>
      <c r="AS563" s="155"/>
      <c r="AT563" s="155"/>
      <c r="AU563" s="155"/>
      <c r="AV563" s="155"/>
      <c r="AW563" s="155"/>
      <c r="AX563" s="155"/>
      <c r="AY563" s="155"/>
      <c r="AZ563" s="155"/>
      <c r="BA563" s="155"/>
    </row>
    <row r="564" spans="1:53" x14ac:dyDescent="0.25">
      <c r="A564" s="70" t="s">
        <v>16</v>
      </c>
      <c r="B564" s="64">
        <v>34017</v>
      </c>
      <c r="C564" s="64" t="s">
        <v>35</v>
      </c>
      <c r="D564" s="64" t="s">
        <v>53</v>
      </c>
      <c r="E564" s="64" t="s">
        <v>129</v>
      </c>
      <c r="F564" s="64" t="s">
        <v>89</v>
      </c>
      <c r="G564" s="64" t="s">
        <v>156</v>
      </c>
      <c r="H564" s="64"/>
      <c r="I564" s="64">
        <v>2267002081</v>
      </c>
      <c r="J564" s="65" t="s">
        <v>1</v>
      </c>
      <c r="K564" s="64" t="s">
        <v>1</v>
      </c>
      <c r="L564" s="64" t="s">
        <v>19</v>
      </c>
      <c r="M564" s="71" t="s">
        <v>19</v>
      </c>
      <c r="N564" s="71">
        <v>2.4036234928109999E-4</v>
      </c>
      <c r="O564" s="71">
        <v>2.4036234928109999E-4</v>
      </c>
      <c r="P564" s="66" t="s">
        <v>19</v>
      </c>
      <c r="Q564" s="71">
        <v>1.1023100000000001E-4</v>
      </c>
      <c r="R564" s="66">
        <v>1</v>
      </c>
      <c r="S564" s="66">
        <f t="shared" si="69"/>
        <v>1.1023100000000001E-4</v>
      </c>
      <c r="T564" s="66">
        <f t="shared" si="68"/>
        <v>1.3013134928109999E-4</v>
      </c>
      <c r="U564" s="71">
        <v>8.6785021000000001E-4</v>
      </c>
      <c r="V564" s="71">
        <v>8.6785021000000001E-4</v>
      </c>
      <c r="W564" s="71" t="s">
        <v>19</v>
      </c>
      <c r="X564" s="71">
        <v>5.1367646000000002E-4</v>
      </c>
      <c r="Y564" s="66">
        <v>1</v>
      </c>
      <c r="Z564" s="66">
        <f t="shared" si="70"/>
        <v>5.1367646000000002E-4</v>
      </c>
      <c r="AA564" s="66">
        <f t="shared" si="71"/>
        <v>3.5417374999999998E-4</v>
      </c>
      <c r="AB564" s="71">
        <v>4.2767669000000003E-3</v>
      </c>
      <c r="AC564" s="71">
        <v>4.2767669000000003E-3</v>
      </c>
      <c r="AD564" s="71"/>
      <c r="AE564" s="71">
        <v>2.8744570433333334E-3</v>
      </c>
      <c r="AF564" s="72">
        <v>1</v>
      </c>
      <c r="AG564" s="66">
        <f t="shared" si="67"/>
        <v>2.8744570433333334E-3</v>
      </c>
      <c r="AH564" s="66">
        <f t="shared" si="72"/>
        <v>1.4023098566666669E-3</v>
      </c>
      <c r="AI564" s="67" t="s">
        <v>71</v>
      </c>
      <c r="AJ564" s="162"/>
      <c r="AS564" s="155"/>
      <c r="AT564" s="155"/>
      <c r="AU564" s="155"/>
      <c r="AV564" s="155"/>
      <c r="AW564" s="155"/>
      <c r="AX564" s="155"/>
      <c r="AY564" s="155"/>
      <c r="AZ564" s="155"/>
      <c r="BA564" s="155"/>
    </row>
    <row r="565" spans="1:53" x14ac:dyDescent="0.25">
      <c r="A565" s="70" t="s">
        <v>16</v>
      </c>
      <c r="B565" s="64">
        <v>34017</v>
      </c>
      <c r="C565" s="64" t="s">
        <v>35</v>
      </c>
      <c r="D565" s="64" t="s">
        <v>53</v>
      </c>
      <c r="E565" s="64" t="s">
        <v>130</v>
      </c>
      <c r="F565" s="64" t="s">
        <v>96</v>
      </c>
      <c r="G565" s="64" t="s">
        <v>156</v>
      </c>
      <c r="H565" s="64"/>
      <c r="I565" s="64">
        <v>2267003010</v>
      </c>
      <c r="J565" s="65" t="s">
        <v>1</v>
      </c>
      <c r="K565" s="64" t="s">
        <v>1</v>
      </c>
      <c r="L565" s="64" t="s">
        <v>19</v>
      </c>
      <c r="M565" s="71" t="s">
        <v>19</v>
      </c>
      <c r="N565" s="71">
        <v>1.4733811787762999E-3</v>
      </c>
      <c r="O565" s="71">
        <v>1.4733811787762999E-3</v>
      </c>
      <c r="P565" s="66" t="s">
        <v>19</v>
      </c>
      <c r="Q565" s="71">
        <v>6.9408786333333323E-4</v>
      </c>
      <c r="R565" s="66">
        <v>1</v>
      </c>
      <c r="S565" s="66">
        <f t="shared" si="69"/>
        <v>6.9408786333333323E-4</v>
      </c>
      <c r="T565" s="66">
        <f t="shared" si="68"/>
        <v>7.7929331544296669E-4</v>
      </c>
      <c r="U565" s="71">
        <v>5.3345182099999999E-3</v>
      </c>
      <c r="V565" s="71">
        <v>5.3345182099999999E-3</v>
      </c>
      <c r="W565" s="71" t="s">
        <v>19</v>
      </c>
      <c r="X565" s="71">
        <v>3.2756978833333333E-3</v>
      </c>
      <c r="Y565" s="66">
        <v>1</v>
      </c>
      <c r="Z565" s="66">
        <f t="shared" si="70"/>
        <v>3.2756978833333333E-3</v>
      </c>
      <c r="AA565" s="66">
        <f t="shared" si="71"/>
        <v>2.0588203266666666E-3</v>
      </c>
      <c r="AB565" s="71">
        <v>2.6890981500000001E-2</v>
      </c>
      <c r="AC565" s="71">
        <v>2.6890981500000001E-2</v>
      </c>
      <c r="AD565" s="71"/>
      <c r="AE565" s="71">
        <v>1.7850808139999997E-2</v>
      </c>
      <c r="AF565" s="72">
        <v>1</v>
      </c>
      <c r="AG565" s="66">
        <f t="shared" si="67"/>
        <v>1.7850808139999997E-2</v>
      </c>
      <c r="AH565" s="66">
        <f t="shared" si="72"/>
        <v>9.0401733600000041E-3</v>
      </c>
      <c r="AI565" s="67" t="s">
        <v>71</v>
      </c>
      <c r="AJ565" s="162"/>
      <c r="AS565" s="155"/>
      <c r="AT565" s="155"/>
      <c r="AU565" s="155"/>
      <c r="AV565" s="155"/>
      <c r="AW565" s="155"/>
      <c r="AX565" s="155"/>
      <c r="AY565" s="155"/>
      <c r="AZ565" s="155"/>
      <c r="BA565" s="155"/>
    </row>
    <row r="566" spans="1:53" x14ac:dyDescent="0.25">
      <c r="A566" s="70" t="s">
        <v>16</v>
      </c>
      <c r="B566" s="64">
        <v>34017</v>
      </c>
      <c r="C566" s="64" t="s">
        <v>35</v>
      </c>
      <c r="D566" s="64" t="s">
        <v>53</v>
      </c>
      <c r="E566" s="64" t="s">
        <v>131</v>
      </c>
      <c r="F566" s="64" t="s">
        <v>96</v>
      </c>
      <c r="G566" s="64" t="s">
        <v>156</v>
      </c>
      <c r="H566" s="64"/>
      <c r="I566" s="64">
        <v>2267003020</v>
      </c>
      <c r="J566" s="65" t="s">
        <v>1</v>
      </c>
      <c r="K566" s="64" t="s">
        <v>1</v>
      </c>
      <c r="L566" s="64" t="s">
        <v>19</v>
      </c>
      <c r="M566" s="71" t="s">
        <v>19</v>
      </c>
      <c r="N566" s="71">
        <v>7.2667881199641501E-2</v>
      </c>
      <c r="O566" s="71">
        <v>7.2667881199641501E-2</v>
      </c>
      <c r="P566" s="66" t="s">
        <v>19</v>
      </c>
      <c r="Q566" s="71">
        <v>1.4396536036666666E-2</v>
      </c>
      <c r="R566" s="66">
        <v>1</v>
      </c>
      <c r="S566" s="66">
        <f t="shared" si="69"/>
        <v>1.4396536036666666E-2</v>
      </c>
      <c r="T566" s="66">
        <f t="shared" si="68"/>
        <v>5.8271345162974837E-2</v>
      </c>
      <c r="U566" s="71">
        <v>0.26322593187999999</v>
      </c>
      <c r="V566" s="71">
        <v>0.26322593187999999</v>
      </c>
      <c r="W566" s="71" t="s">
        <v>19</v>
      </c>
      <c r="X566" s="71">
        <v>9.8378595443333328E-2</v>
      </c>
      <c r="Y566" s="66">
        <v>1</v>
      </c>
      <c r="Z566" s="66">
        <f t="shared" si="70"/>
        <v>9.8378595443333328E-2</v>
      </c>
      <c r="AA566" s="66">
        <f t="shared" si="71"/>
        <v>0.16484733643666666</v>
      </c>
      <c r="AB566" s="71">
        <v>1.8113269971999999</v>
      </c>
      <c r="AC566" s="71">
        <v>1.8113269971999999</v>
      </c>
      <c r="AD566" s="71"/>
      <c r="AE566" s="71">
        <v>0.58710573834000002</v>
      </c>
      <c r="AF566" s="72">
        <v>1</v>
      </c>
      <c r="AG566" s="66">
        <f t="shared" si="67"/>
        <v>0.58710573834000002</v>
      </c>
      <c r="AH566" s="66">
        <f t="shared" si="72"/>
        <v>1.2242212588599999</v>
      </c>
      <c r="AI566" s="67" t="s">
        <v>71</v>
      </c>
      <c r="AJ566" s="162"/>
      <c r="AS566" s="155"/>
      <c r="AT566" s="155"/>
      <c r="AU566" s="155"/>
      <c r="AV566" s="155"/>
      <c r="AW566" s="155"/>
      <c r="AX566" s="155"/>
      <c r="AY566" s="155"/>
      <c r="AZ566" s="155"/>
      <c r="BA566" s="155"/>
    </row>
    <row r="567" spans="1:53" x14ac:dyDescent="0.25">
      <c r="A567" s="70" t="s">
        <v>16</v>
      </c>
      <c r="B567" s="64">
        <v>34017</v>
      </c>
      <c r="C567" s="64" t="s">
        <v>35</v>
      </c>
      <c r="D567" s="64" t="s">
        <v>53</v>
      </c>
      <c r="E567" s="64" t="s">
        <v>95</v>
      </c>
      <c r="F567" s="64" t="s">
        <v>96</v>
      </c>
      <c r="G567" s="64" t="s">
        <v>156</v>
      </c>
      <c r="H567" s="64"/>
      <c r="I567" s="64">
        <v>2267003030</v>
      </c>
      <c r="J567" s="65" t="s">
        <v>1</v>
      </c>
      <c r="K567" s="64" t="s">
        <v>1</v>
      </c>
      <c r="L567" s="64" t="s">
        <v>19</v>
      </c>
      <c r="M567" s="71" t="s">
        <v>19</v>
      </c>
      <c r="N567" s="71">
        <v>3.281107352817289E-4</v>
      </c>
      <c r="O567" s="71">
        <v>3.281107352817289E-4</v>
      </c>
      <c r="P567" s="66" t="s">
        <v>19</v>
      </c>
      <c r="Q567" s="71">
        <v>8.9287110000000009E-5</v>
      </c>
      <c r="R567" s="66">
        <v>1</v>
      </c>
      <c r="S567" s="66">
        <f t="shared" si="69"/>
        <v>8.9287110000000009E-5</v>
      </c>
      <c r="T567" s="66">
        <f t="shared" si="68"/>
        <v>2.3882362528172889E-4</v>
      </c>
      <c r="U567" s="71">
        <v>1.2924831214999998E-3</v>
      </c>
      <c r="V567" s="71">
        <v>1.2924831214999998E-3</v>
      </c>
      <c r="W567" s="71" t="s">
        <v>19</v>
      </c>
      <c r="X567" s="71">
        <v>6.7424628333333323E-4</v>
      </c>
      <c r="Y567" s="66">
        <v>1</v>
      </c>
      <c r="Z567" s="66">
        <f t="shared" si="70"/>
        <v>6.7424628333333323E-4</v>
      </c>
      <c r="AA567" s="66">
        <f t="shared" si="71"/>
        <v>6.1823683816666659E-4</v>
      </c>
      <c r="AB567" s="71">
        <v>9.0235424440000007E-3</v>
      </c>
      <c r="AC567" s="71">
        <v>9.0235424440000007E-3</v>
      </c>
      <c r="AD567" s="71"/>
      <c r="AE567" s="71">
        <v>3.7783512433333336E-3</v>
      </c>
      <c r="AF567" s="72">
        <v>1</v>
      </c>
      <c r="AG567" s="66">
        <f t="shared" si="67"/>
        <v>3.7783512433333336E-3</v>
      </c>
      <c r="AH567" s="66">
        <f t="shared" si="72"/>
        <v>5.2451912006666671E-3</v>
      </c>
      <c r="AI567" s="67" t="s">
        <v>71</v>
      </c>
      <c r="AJ567" s="162"/>
      <c r="AS567" s="155"/>
      <c r="AT567" s="155"/>
      <c r="AU567" s="155"/>
      <c r="AV567" s="155"/>
      <c r="AW567" s="155"/>
      <c r="AX567" s="155"/>
      <c r="AY567" s="155"/>
      <c r="AZ567" s="155"/>
      <c r="BA567" s="155"/>
    </row>
    <row r="568" spans="1:53" x14ac:dyDescent="0.25">
      <c r="A568" s="70" t="s">
        <v>16</v>
      </c>
      <c r="B568" s="64">
        <v>34017</v>
      </c>
      <c r="C568" s="64" t="s">
        <v>35</v>
      </c>
      <c r="D568" s="64" t="s">
        <v>53</v>
      </c>
      <c r="E568" s="64" t="s">
        <v>157</v>
      </c>
      <c r="F568" s="64" t="s">
        <v>96</v>
      </c>
      <c r="G568" s="64" t="s">
        <v>156</v>
      </c>
      <c r="H568" s="64"/>
      <c r="I568" s="64">
        <v>2267003040</v>
      </c>
      <c r="J568" s="65" t="s">
        <v>1</v>
      </c>
      <c r="K568" s="64" t="s">
        <v>1</v>
      </c>
      <c r="L568" s="64" t="s">
        <v>19</v>
      </c>
      <c r="M568" s="71" t="s">
        <v>19</v>
      </c>
      <c r="N568" s="71">
        <v>1.27458442746484E-4</v>
      </c>
      <c r="O568" s="71">
        <v>1.27458442746484E-4</v>
      </c>
      <c r="P568" s="66" t="s">
        <v>19</v>
      </c>
      <c r="Q568" s="71">
        <v>2.9027496666666665E-5</v>
      </c>
      <c r="R568" s="66">
        <v>1</v>
      </c>
      <c r="S568" s="66">
        <f t="shared" si="69"/>
        <v>2.9027496666666665E-5</v>
      </c>
      <c r="T568" s="66">
        <f t="shared" si="68"/>
        <v>9.8430946079817343E-5</v>
      </c>
      <c r="U568" s="71">
        <v>4.7579658800000005E-4</v>
      </c>
      <c r="V568" s="71">
        <v>4.7579658800000005E-4</v>
      </c>
      <c r="W568" s="71" t="s">
        <v>19</v>
      </c>
      <c r="X568" s="71">
        <v>2.0980633666666665E-4</v>
      </c>
      <c r="Y568" s="66">
        <v>1</v>
      </c>
      <c r="Z568" s="66">
        <f t="shared" si="70"/>
        <v>2.0980633666666665E-4</v>
      </c>
      <c r="AA568" s="66">
        <f t="shared" si="71"/>
        <v>2.659902513333334E-4</v>
      </c>
      <c r="AB568" s="71">
        <v>3.529435774E-3</v>
      </c>
      <c r="AC568" s="71">
        <v>3.529435774E-3</v>
      </c>
      <c r="AD568" s="71"/>
      <c r="AE568" s="71">
        <v>1.2217269166666666E-3</v>
      </c>
      <c r="AF568" s="72">
        <v>1</v>
      </c>
      <c r="AG568" s="66">
        <f t="shared" si="67"/>
        <v>1.2217269166666666E-3</v>
      </c>
      <c r="AH568" s="66">
        <f t="shared" si="72"/>
        <v>2.3077088573333331E-3</v>
      </c>
      <c r="AI568" s="67" t="s">
        <v>71</v>
      </c>
      <c r="AJ568" s="162"/>
      <c r="AS568" s="155"/>
      <c r="AT568" s="155"/>
      <c r="AU568" s="155"/>
      <c r="AV568" s="155"/>
      <c r="AW568" s="155"/>
      <c r="AX568" s="155"/>
      <c r="AY568" s="155"/>
      <c r="AZ568" s="155"/>
      <c r="BA568" s="155"/>
    </row>
    <row r="569" spans="1:53" x14ac:dyDescent="0.25">
      <c r="A569" s="70" t="s">
        <v>16</v>
      </c>
      <c r="B569" s="64">
        <v>34017</v>
      </c>
      <c r="C569" s="64" t="s">
        <v>35</v>
      </c>
      <c r="D569" s="64" t="s">
        <v>53</v>
      </c>
      <c r="E569" s="64" t="s">
        <v>158</v>
      </c>
      <c r="F569" s="64" t="s">
        <v>96</v>
      </c>
      <c r="G569" s="64" t="s">
        <v>156</v>
      </c>
      <c r="H569" s="64"/>
      <c r="I569" s="64">
        <v>2267003050</v>
      </c>
      <c r="J569" s="65" t="s">
        <v>1</v>
      </c>
      <c r="K569" s="64" t="s">
        <v>1</v>
      </c>
      <c r="L569" s="64" t="s">
        <v>19</v>
      </c>
      <c r="M569" s="71" t="s">
        <v>19</v>
      </c>
      <c r="N569" s="71">
        <v>7.7334330414694996E-5</v>
      </c>
      <c r="O569" s="71">
        <v>7.7334330414694996E-5</v>
      </c>
      <c r="P569" s="66" t="s">
        <v>19</v>
      </c>
      <c r="Q569" s="71">
        <v>2.9762369999999999E-5</v>
      </c>
      <c r="R569" s="66">
        <v>1</v>
      </c>
      <c r="S569" s="66">
        <f t="shared" si="69"/>
        <v>2.9762369999999999E-5</v>
      </c>
      <c r="T569" s="66">
        <f t="shared" si="68"/>
        <v>4.7571960414694993E-5</v>
      </c>
      <c r="U569" s="71">
        <v>2.7868492999999999E-4</v>
      </c>
      <c r="V569" s="71">
        <v>2.7868492999999999E-4</v>
      </c>
      <c r="W569" s="71" t="s">
        <v>19</v>
      </c>
      <c r="X569" s="71">
        <v>1.4183055333333335E-4</v>
      </c>
      <c r="Y569" s="66">
        <v>1</v>
      </c>
      <c r="Z569" s="66">
        <f t="shared" si="70"/>
        <v>1.4183055333333335E-4</v>
      </c>
      <c r="AA569" s="66">
        <f t="shared" si="71"/>
        <v>1.3685437666666664E-4</v>
      </c>
      <c r="AB569" s="71">
        <v>1.431747962E-3</v>
      </c>
      <c r="AC569" s="71">
        <v>1.431747962E-3</v>
      </c>
      <c r="AD569" s="71"/>
      <c r="AE569" s="71">
        <v>8.6715053333333335E-4</v>
      </c>
      <c r="AF569" s="72">
        <v>1</v>
      </c>
      <c r="AG569" s="66">
        <f t="shared" si="67"/>
        <v>8.6715053333333335E-4</v>
      </c>
      <c r="AH569" s="66">
        <f t="shared" si="72"/>
        <v>5.6459742866666663E-4</v>
      </c>
      <c r="AI569" s="67" t="s">
        <v>71</v>
      </c>
      <c r="AJ569" s="162"/>
      <c r="AS569" s="155"/>
      <c r="AT569" s="155"/>
      <c r="AU569" s="155"/>
      <c r="AV569" s="155"/>
      <c r="AW569" s="155"/>
      <c r="AX569" s="155"/>
      <c r="AY569" s="155"/>
      <c r="AZ569" s="155"/>
      <c r="BA569" s="155"/>
    </row>
    <row r="570" spans="1:53" x14ac:dyDescent="0.25">
      <c r="A570" s="70" t="s">
        <v>16</v>
      </c>
      <c r="B570" s="64">
        <v>34017</v>
      </c>
      <c r="C570" s="64" t="s">
        <v>35</v>
      </c>
      <c r="D570" s="64" t="s">
        <v>53</v>
      </c>
      <c r="E570" s="64" t="s">
        <v>134</v>
      </c>
      <c r="F570" s="64" t="s">
        <v>96</v>
      </c>
      <c r="G570" s="64" t="s">
        <v>156</v>
      </c>
      <c r="H570" s="64"/>
      <c r="I570" s="64">
        <v>2267003070</v>
      </c>
      <c r="J570" s="65" t="s">
        <v>1</v>
      </c>
      <c r="K570" s="64" t="s">
        <v>1</v>
      </c>
      <c r="L570" s="64" t="s">
        <v>19</v>
      </c>
      <c r="M570" s="71" t="s">
        <v>19</v>
      </c>
      <c r="N570" s="71">
        <v>1.00372524953456E-4</v>
      </c>
      <c r="O570" s="71">
        <v>1.00372524953456E-4</v>
      </c>
      <c r="P570" s="66" t="s">
        <v>19</v>
      </c>
      <c r="Q570" s="71">
        <v>4.482727333333334E-5</v>
      </c>
      <c r="R570" s="66">
        <v>1</v>
      </c>
      <c r="S570" s="66">
        <f t="shared" si="69"/>
        <v>4.482727333333334E-5</v>
      </c>
      <c r="T570" s="66">
        <f t="shared" si="68"/>
        <v>5.5545251620122657E-5</v>
      </c>
      <c r="U570" s="71">
        <v>4.704624757E-4</v>
      </c>
      <c r="V570" s="71">
        <v>4.704624757E-4</v>
      </c>
      <c r="W570" s="71" t="s">
        <v>19</v>
      </c>
      <c r="X570" s="71">
        <v>3.7441796333333334E-4</v>
      </c>
      <c r="Y570" s="66">
        <v>1</v>
      </c>
      <c r="Z570" s="66">
        <f t="shared" si="70"/>
        <v>3.7441796333333334E-4</v>
      </c>
      <c r="AA570" s="66">
        <f t="shared" si="71"/>
        <v>9.6044512366666663E-5</v>
      </c>
      <c r="AB570" s="71">
        <v>3.4453160833000001E-3</v>
      </c>
      <c r="AC570" s="71">
        <v>3.4453160833000001E-3</v>
      </c>
      <c r="AD570" s="71"/>
      <c r="AE570" s="71">
        <v>1.9404330366666665E-3</v>
      </c>
      <c r="AF570" s="72">
        <v>1</v>
      </c>
      <c r="AG570" s="66">
        <f t="shared" si="67"/>
        <v>1.9404330366666665E-3</v>
      </c>
      <c r="AH570" s="66">
        <f t="shared" si="72"/>
        <v>1.5048830466333335E-3</v>
      </c>
      <c r="AI570" s="67" t="s">
        <v>71</v>
      </c>
      <c r="AJ570" s="162"/>
      <c r="AS570" s="155"/>
      <c r="AT570" s="155"/>
      <c r="AU570" s="155"/>
      <c r="AV570" s="155"/>
      <c r="AW570" s="155"/>
      <c r="AX570" s="155"/>
      <c r="AY570" s="155"/>
      <c r="AZ570" s="155"/>
      <c r="BA570" s="155"/>
    </row>
    <row r="571" spans="1:53" x14ac:dyDescent="0.25">
      <c r="A571" s="70" t="s">
        <v>16</v>
      </c>
      <c r="B571" s="64">
        <v>34017</v>
      </c>
      <c r="C571" s="64" t="s">
        <v>35</v>
      </c>
      <c r="D571" s="64" t="s">
        <v>53</v>
      </c>
      <c r="E571" s="64" t="s">
        <v>140</v>
      </c>
      <c r="F571" s="64" t="s">
        <v>100</v>
      </c>
      <c r="G571" s="64" t="s">
        <v>156</v>
      </c>
      <c r="H571" s="64"/>
      <c r="I571" s="64">
        <v>2267004066</v>
      </c>
      <c r="J571" s="65" t="s">
        <v>1</v>
      </c>
      <c r="K571" s="64" t="s">
        <v>1</v>
      </c>
      <c r="L571" s="64" t="s">
        <v>19</v>
      </c>
      <c r="M571" s="71" t="s">
        <v>19</v>
      </c>
      <c r="N571" s="71">
        <v>1.3515306424567353E-4</v>
      </c>
      <c r="O571" s="71">
        <v>1.3515306424567353E-4</v>
      </c>
      <c r="P571" s="66" t="s">
        <v>19</v>
      </c>
      <c r="Q571" s="71">
        <v>2.7925186666666666E-5</v>
      </c>
      <c r="R571" s="66">
        <v>1</v>
      </c>
      <c r="S571" s="66">
        <f t="shared" si="69"/>
        <v>2.7925186666666666E-5</v>
      </c>
      <c r="T571" s="66">
        <f t="shared" si="68"/>
        <v>1.0722787757900687E-4</v>
      </c>
      <c r="U571" s="71">
        <v>4.9752583509999997E-4</v>
      </c>
      <c r="V571" s="71">
        <v>4.9752583509999997E-4</v>
      </c>
      <c r="W571" s="71" t="s">
        <v>19</v>
      </c>
      <c r="X571" s="71">
        <v>2.0172273E-4</v>
      </c>
      <c r="Y571" s="66">
        <v>1</v>
      </c>
      <c r="Z571" s="66">
        <f t="shared" si="70"/>
        <v>2.0172273E-4</v>
      </c>
      <c r="AA571" s="66">
        <f t="shared" si="71"/>
        <v>2.9580310509999997E-4</v>
      </c>
      <c r="AB571" s="71">
        <v>3.6522239480000001E-3</v>
      </c>
      <c r="AC571" s="71">
        <v>3.6522239480000001E-3</v>
      </c>
      <c r="AD571" s="71"/>
      <c r="AE571" s="71">
        <v>1.1904947999999999E-3</v>
      </c>
      <c r="AF571" s="72">
        <v>1</v>
      </c>
      <c r="AG571" s="66">
        <f t="shared" si="67"/>
        <v>1.1904947999999999E-3</v>
      </c>
      <c r="AH571" s="66">
        <f t="shared" si="72"/>
        <v>2.4617291480000004E-3</v>
      </c>
      <c r="AI571" s="67" t="s">
        <v>71</v>
      </c>
      <c r="AJ571" s="162"/>
      <c r="AS571" s="155"/>
      <c r="AT571" s="155"/>
      <c r="AU571" s="155"/>
      <c r="AV571" s="155"/>
      <c r="AW571" s="155"/>
      <c r="AX571" s="155"/>
      <c r="AY571" s="155"/>
      <c r="AZ571" s="155"/>
      <c r="BA571" s="155"/>
    </row>
    <row r="572" spans="1:53" x14ac:dyDescent="0.25">
      <c r="A572" s="70" t="s">
        <v>16</v>
      </c>
      <c r="B572" s="64">
        <v>34017</v>
      </c>
      <c r="C572" s="64" t="s">
        <v>35</v>
      </c>
      <c r="D572" s="64" t="s">
        <v>53</v>
      </c>
      <c r="E572" s="64" t="s">
        <v>148</v>
      </c>
      <c r="F572" s="64" t="s">
        <v>107</v>
      </c>
      <c r="G572" s="64" t="s">
        <v>156</v>
      </c>
      <c r="H572" s="64"/>
      <c r="I572" s="64">
        <v>2267005055</v>
      </c>
      <c r="J572" s="65" t="s">
        <v>1</v>
      </c>
      <c r="K572" s="64" t="s">
        <v>1</v>
      </c>
      <c r="L572" s="64" t="s">
        <v>19</v>
      </c>
      <c r="M572" s="71" t="s">
        <v>19</v>
      </c>
      <c r="N572" s="71">
        <v>0</v>
      </c>
      <c r="O572" s="71">
        <v>0</v>
      </c>
      <c r="P572" s="66" t="s">
        <v>19</v>
      </c>
      <c r="Q572" s="71">
        <v>0</v>
      </c>
      <c r="R572" s="66">
        <v>1</v>
      </c>
      <c r="S572" s="66">
        <f t="shared" si="69"/>
        <v>0</v>
      </c>
      <c r="T572" s="66">
        <f t="shared" si="68"/>
        <v>0</v>
      </c>
      <c r="U572" s="71">
        <v>0</v>
      </c>
      <c r="V572" s="71">
        <v>0</v>
      </c>
      <c r="W572" s="71" t="s">
        <v>19</v>
      </c>
      <c r="X572" s="71">
        <v>0</v>
      </c>
      <c r="Y572" s="66">
        <v>1</v>
      </c>
      <c r="Z572" s="66">
        <f t="shared" si="70"/>
        <v>0</v>
      </c>
      <c r="AA572" s="66">
        <f t="shared" si="71"/>
        <v>0</v>
      </c>
      <c r="AB572" s="71">
        <v>0</v>
      </c>
      <c r="AC572" s="71">
        <v>0</v>
      </c>
      <c r="AD572" s="71"/>
      <c r="AE572" s="71">
        <v>0</v>
      </c>
      <c r="AF572" s="72">
        <v>1</v>
      </c>
      <c r="AG572" s="66">
        <f t="shared" si="67"/>
        <v>0</v>
      </c>
      <c r="AH572" s="66">
        <f t="shared" si="72"/>
        <v>0</v>
      </c>
      <c r="AI572" s="67" t="s">
        <v>71</v>
      </c>
      <c r="AJ572" s="162"/>
      <c r="AS572" s="155"/>
      <c r="AT572" s="155"/>
      <c r="AU572" s="155"/>
      <c r="AV572" s="155"/>
      <c r="AW572" s="155"/>
      <c r="AX572" s="155"/>
      <c r="AY572" s="155"/>
      <c r="AZ572" s="155"/>
      <c r="BA572" s="155"/>
    </row>
    <row r="573" spans="1:53" x14ac:dyDescent="0.25">
      <c r="A573" s="70" t="s">
        <v>16</v>
      </c>
      <c r="B573" s="64">
        <v>34017</v>
      </c>
      <c r="C573" s="64" t="s">
        <v>35</v>
      </c>
      <c r="D573" s="64" t="s">
        <v>53</v>
      </c>
      <c r="E573" s="64" t="s">
        <v>108</v>
      </c>
      <c r="F573" s="64" t="s">
        <v>109</v>
      </c>
      <c r="G573" s="64" t="s">
        <v>156</v>
      </c>
      <c r="H573" s="64"/>
      <c r="I573" s="64">
        <v>2267006005</v>
      </c>
      <c r="J573" s="65" t="s">
        <v>1</v>
      </c>
      <c r="K573" s="64" t="s">
        <v>1</v>
      </c>
      <c r="L573" s="64" t="s">
        <v>19</v>
      </c>
      <c r="M573" s="71" t="s">
        <v>19</v>
      </c>
      <c r="N573" s="71">
        <v>9.9294302336167799E-3</v>
      </c>
      <c r="O573" s="71">
        <v>9.9294302336167799E-3</v>
      </c>
      <c r="P573" s="66" t="s">
        <v>19</v>
      </c>
      <c r="Q573" s="71">
        <v>6.3019062700000001E-3</v>
      </c>
      <c r="R573" s="66">
        <v>1</v>
      </c>
      <c r="S573" s="66">
        <f t="shared" si="69"/>
        <v>6.3019062700000001E-3</v>
      </c>
      <c r="T573" s="66">
        <f t="shared" si="68"/>
        <v>3.6275239636167798E-3</v>
      </c>
      <c r="U573" s="71">
        <v>4.8046861685000004E-2</v>
      </c>
      <c r="V573" s="71">
        <v>4.8046861685000004E-2</v>
      </c>
      <c r="W573" s="71" t="s">
        <v>19</v>
      </c>
      <c r="X573" s="71">
        <v>3.8426894036666666E-2</v>
      </c>
      <c r="Y573" s="66">
        <v>1</v>
      </c>
      <c r="Z573" s="66">
        <f t="shared" si="70"/>
        <v>3.8426894036666666E-2</v>
      </c>
      <c r="AA573" s="66">
        <f t="shared" si="71"/>
        <v>9.6199676483333385E-3</v>
      </c>
      <c r="AB573" s="71">
        <v>0.16240245564</v>
      </c>
      <c r="AC573" s="71">
        <v>0.16240245564</v>
      </c>
      <c r="AD573" s="71"/>
      <c r="AE573" s="71">
        <v>0.14409028883333333</v>
      </c>
      <c r="AF573" s="72">
        <v>1</v>
      </c>
      <c r="AG573" s="66">
        <f t="shared" si="67"/>
        <v>0.14409028883333333</v>
      </c>
      <c r="AH573" s="66">
        <f t="shared" si="72"/>
        <v>1.8312166806666669E-2</v>
      </c>
      <c r="AI573" s="67" t="s">
        <v>71</v>
      </c>
      <c r="AJ573" s="162"/>
      <c r="AS573" s="155"/>
      <c r="AT573" s="155"/>
      <c r="AU573" s="155"/>
      <c r="AV573" s="155"/>
      <c r="AW573" s="155"/>
      <c r="AX573" s="155"/>
      <c r="AY573" s="155"/>
      <c r="AZ573" s="155"/>
      <c r="BA573" s="155"/>
    </row>
    <row r="574" spans="1:53" x14ac:dyDescent="0.25">
      <c r="A574" s="70" t="s">
        <v>16</v>
      </c>
      <c r="B574" s="64">
        <v>34017</v>
      </c>
      <c r="C574" s="64" t="s">
        <v>35</v>
      </c>
      <c r="D574" s="64" t="s">
        <v>53</v>
      </c>
      <c r="E574" s="64" t="s">
        <v>110</v>
      </c>
      <c r="F574" s="64" t="s">
        <v>109</v>
      </c>
      <c r="G574" s="64" t="s">
        <v>156</v>
      </c>
      <c r="H574" s="64"/>
      <c r="I574" s="64">
        <v>2267006010</v>
      </c>
      <c r="J574" s="65" t="s">
        <v>1</v>
      </c>
      <c r="K574" s="64" t="s">
        <v>1</v>
      </c>
      <c r="L574" s="64" t="s">
        <v>19</v>
      </c>
      <c r="M574" s="71" t="s">
        <v>19</v>
      </c>
      <c r="N574" s="71">
        <v>1.7333749680829499E-3</v>
      </c>
      <c r="O574" s="71">
        <v>1.7333749680829499E-3</v>
      </c>
      <c r="P574" s="66" t="s">
        <v>19</v>
      </c>
      <c r="Q574" s="71">
        <v>8.2269069666666668E-4</v>
      </c>
      <c r="R574" s="66">
        <v>1</v>
      </c>
      <c r="S574" s="66">
        <f t="shared" si="69"/>
        <v>8.2269069666666668E-4</v>
      </c>
      <c r="T574" s="66">
        <f t="shared" si="68"/>
        <v>9.1068427141628326E-4</v>
      </c>
      <c r="U574" s="71">
        <v>8.3940583999999995E-3</v>
      </c>
      <c r="V574" s="71">
        <v>8.3940583999999995E-3</v>
      </c>
      <c r="W574" s="71" t="s">
        <v>19</v>
      </c>
      <c r="X574" s="71">
        <v>5.2495676566666665E-3</v>
      </c>
      <c r="Y574" s="66">
        <v>1</v>
      </c>
      <c r="Z574" s="66">
        <f t="shared" si="70"/>
        <v>5.2495676566666665E-3</v>
      </c>
      <c r="AA574" s="66">
        <f t="shared" si="71"/>
        <v>3.144490743333333E-3</v>
      </c>
      <c r="AB574" s="71">
        <v>3.2972621899999999E-2</v>
      </c>
      <c r="AC574" s="71">
        <v>3.2972621899999999E-2</v>
      </c>
      <c r="AD574" s="71"/>
      <c r="AE574" s="71">
        <v>2.2603233986666665E-2</v>
      </c>
      <c r="AF574" s="72">
        <v>1</v>
      </c>
      <c r="AG574" s="66">
        <f t="shared" si="67"/>
        <v>2.2603233986666665E-2</v>
      </c>
      <c r="AH574" s="66">
        <f t="shared" si="72"/>
        <v>1.0369387913333333E-2</v>
      </c>
      <c r="AI574" s="67" t="s">
        <v>71</v>
      </c>
      <c r="AJ574" s="162"/>
      <c r="AS574" s="155"/>
      <c r="AT574" s="155"/>
      <c r="AU574" s="155"/>
      <c r="AV574" s="155"/>
      <c r="AW574" s="155"/>
      <c r="AX574" s="155"/>
      <c r="AY574" s="155"/>
      <c r="AZ574" s="155"/>
      <c r="BA574" s="155"/>
    </row>
    <row r="575" spans="1:53" x14ac:dyDescent="0.25">
      <c r="A575" s="70" t="s">
        <v>16</v>
      </c>
      <c r="B575" s="64">
        <v>34017</v>
      </c>
      <c r="C575" s="64" t="s">
        <v>35</v>
      </c>
      <c r="D575" s="64" t="s">
        <v>53</v>
      </c>
      <c r="E575" s="64" t="s">
        <v>111</v>
      </c>
      <c r="F575" s="64" t="s">
        <v>109</v>
      </c>
      <c r="G575" s="64" t="s">
        <v>156</v>
      </c>
      <c r="H575" s="64"/>
      <c r="I575" s="64">
        <v>2267006015</v>
      </c>
      <c r="J575" s="65" t="s">
        <v>1</v>
      </c>
      <c r="K575" s="64" t="s">
        <v>1</v>
      </c>
      <c r="L575" s="64" t="s">
        <v>19</v>
      </c>
      <c r="M575" s="71" t="s">
        <v>19</v>
      </c>
      <c r="N575" s="71">
        <v>1.67813211477071E-3</v>
      </c>
      <c r="O575" s="71">
        <v>1.67813211477071E-3</v>
      </c>
      <c r="P575" s="66" t="s">
        <v>19</v>
      </c>
      <c r="Q575" s="71">
        <v>4.7252355333333328E-4</v>
      </c>
      <c r="R575" s="66">
        <v>1</v>
      </c>
      <c r="S575" s="66">
        <f t="shared" si="69"/>
        <v>4.7252355333333328E-4</v>
      </c>
      <c r="T575" s="66">
        <f t="shared" si="68"/>
        <v>1.2056085614373768E-3</v>
      </c>
      <c r="U575" s="71">
        <v>8.1257503900000003E-3</v>
      </c>
      <c r="V575" s="71">
        <v>8.1257503900000003E-3</v>
      </c>
      <c r="W575" s="71" t="s">
        <v>19</v>
      </c>
      <c r="X575" s="71">
        <v>3.4094448299999999E-3</v>
      </c>
      <c r="Y575" s="66">
        <v>1</v>
      </c>
      <c r="Z575" s="66">
        <f t="shared" si="70"/>
        <v>3.4094448299999999E-3</v>
      </c>
      <c r="AA575" s="66">
        <f t="shared" si="71"/>
        <v>4.71630556E-3</v>
      </c>
      <c r="AB575" s="71">
        <v>3.5999953299999998E-2</v>
      </c>
      <c r="AC575" s="71">
        <v>3.5999953299999998E-2</v>
      </c>
      <c r="AD575" s="71"/>
      <c r="AE575" s="71">
        <v>1.8549305243333331E-2</v>
      </c>
      <c r="AF575" s="72">
        <v>1</v>
      </c>
      <c r="AG575" s="66">
        <f t="shared" si="67"/>
        <v>1.8549305243333331E-2</v>
      </c>
      <c r="AH575" s="66">
        <f t="shared" si="72"/>
        <v>1.7450648056666667E-2</v>
      </c>
      <c r="AI575" s="67" t="s">
        <v>71</v>
      </c>
      <c r="AJ575" s="162"/>
      <c r="AS575" s="155"/>
      <c r="AT575" s="155"/>
      <c r="AU575" s="155"/>
      <c r="AV575" s="155"/>
      <c r="AW575" s="155"/>
      <c r="AX575" s="155"/>
      <c r="AY575" s="155"/>
      <c r="AZ575" s="155"/>
      <c r="BA575" s="155"/>
    </row>
    <row r="576" spans="1:53" x14ac:dyDescent="0.25">
      <c r="A576" s="70" t="s">
        <v>16</v>
      </c>
      <c r="B576" s="64">
        <v>34017</v>
      </c>
      <c r="C576" s="64" t="s">
        <v>35</v>
      </c>
      <c r="D576" s="64" t="s">
        <v>53</v>
      </c>
      <c r="E576" s="64" t="s">
        <v>150</v>
      </c>
      <c r="F576" s="64" t="s">
        <v>109</v>
      </c>
      <c r="G576" s="64" t="s">
        <v>156</v>
      </c>
      <c r="H576" s="64"/>
      <c r="I576" s="64">
        <v>2267006025</v>
      </c>
      <c r="J576" s="65" t="s">
        <v>1</v>
      </c>
      <c r="K576" s="64" t="s">
        <v>1</v>
      </c>
      <c r="L576" s="64" t="s">
        <v>19</v>
      </c>
      <c r="M576" s="71" t="s">
        <v>19</v>
      </c>
      <c r="N576" s="71">
        <v>2.9832633706760002E-3</v>
      </c>
      <c r="O576" s="71">
        <v>2.9832633706760002E-3</v>
      </c>
      <c r="P576" s="66" t="s">
        <v>19</v>
      </c>
      <c r="Q576" s="71">
        <v>7.6132877333333338E-4</v>
      </c>
      <c r="R576" s="66">
        <v>1</v>
      </c>
      <c r="S576" s="66">
        <f t="shared" si="69"/>
        <v>7.6132877333333338E-4</v>
      </c>
      <c r="T576" s="66">
        <f t="shared" si="68"/>
        <v>2.2219345973426667E-3</v>
      </c>
      <c r="U576" s="71">
        <v>1.0766833069999999E-2</v>
      </c>
      <c r="V576" s="71">
        <v>1.0766833069999999E-2</v>
      </c>
      <c r="W576" s="71" t="s">
        <v>19</v>
      </c>
      <c r="X576" s="71">
        <v>4.39050073E-3</v>
      </c>
      <c r="Y576" s="66">
        <v>1</v>
      </c>
      <c r="Z576" s="66">
        <f t="shared" si="70"/>
        <v>4.39050073E-3</v>
      </c>
      <c r="AA576" s="66">
        <f t="shared" si="71"/>
        <v>6.3763323399999988E-3</v>
      </c>
      <c r="AB576" s="71">
        <v>6.3510068699999991E-2</v>
      </c>
      <c r="AC576" s="71">
        <v>6.3510068699999991E-2</v>
      </c>
      <c r="AD576" s="71"/>
      <c r="AE576" s="71">
        <v>2.6671492759999998E-2</v>
      </c>
      <c r="AF576" s="72">
        <v>1</v>
      </c>
      <c r="AG576" s="66">
        <f t="shared" si="67"/>
        <v>2.6671492759999998E-2</v>
      </c>
      <c r="AH576" s="66">
        <f t="shared" si="72"/>
        <v>3.6838575939999993E-2</v>
      </c>
      <c r="AI576" s="67" t="s">
        <v>71</v>
      </c>
      <c r="AJ576" s="162"/>
      <c r="AS576" s="155"/>
      <c r="AT576" s="155"/>
      <c r="AU576" s="155"/>
      <c r="AV576" s="155"/>
      <c r="AW576" s="155"/>
      <c r="AX576" s="155"/>
      <c r="AY576" s="155"/>
      <c r="AZ576" s="155"/>
      <c r="BA576" s="155"/>
    </row>
    <row r="577" spans="1:53" x14ac:dyDescent="0.25">
      <c r="A577" s="70" t="s">
        <v>16</v>
      </c>
      <c r="B577" s="64">
        <v>34017</v>
      </c>
      <c r="C577" s="64" t="s">
        <v>35</v>
      </c>
      <c r="D577" s="64" t="s">
        <v>53</v>
      </c>
      <c r="E577" s="64" t="s">
        <v>151</v>
      </c>
      <c r="F577" s="64" t="s">
        <v>109</v>
      </c>
      <c r="G577" s="64" t="s">
        <v>156</v>
      </c>
      <c r="H577" s="64"/>
      <c r="I577" s="64">
        <v>2267006030</v>
      </c>
      <c r="J577" s="65" t="s">
        <v>1</v>
      </c>
      <c r="K577" s="64" t="s">
        <v>1</v>
      </c>
      <c r="L577" s="64" t="s">
        <v>19</v>
      </c>
      <c r="M577" s="71" t="s">
        <v>19</v>
      </c>
      <c r="N577" s="71">
        <v>5.3077757913419992E-5</v>
      </c>
      <c r="O577" s="71">
        <v>5.3077757913419992E-5</v>
      </c>
      <c r="P577" s="66" t="s">
        <v>19</v>
      </c>
      <c r="Q577" s="71">
        <v>2.5353129999999998E-5</v>
      </c>
      <c r="R577" s="66">
        <v>1</v>
      </c>
      <c r="S577" s="66">
        <f t="shared" si="69"/>
        <v>2.5353129999999998E-5</v>
      </c>
      <c r="T577" s="66">
        <f t="shared" si="68"/>
        <v>2.7724627913419994E-5</v>
      </c>
      <c r="U577" s="71">
        <v>1.9336397400000001E-4</v>
      </c>
      <c r="V577" s="71">
        <v>1.9336397400000001E-4</v>
      </c>
      <c r="W577" s="71" t="s">
        <v>19</v>
      </c>
      <c r="X577" s="71">
        <v>1.2015179000000001E-4</v>
      </c>
      <c r="Y577" s="66">
        <v>1</v>
      </c>
      <c r="Z577" s="66">
        <f t="shared" si="70"/>
        <v>1.2015179000000001E-4</v>
      </c>
      <c r="AA577" s="66">
        <f t="shared" si="71"/>
        <v>7.3212184E-5</v>
      </c>
      <c r="AB577" s="71">
        <v>9.8207729999999992E-4</v>
      </c>
      <c r="AC577" s="71">
        <v>9.8207729999999992E-4</v>
      </c>
      <c r="AD577" s="71"/>
      <c r="AE577" s="71">
        <v>6.9555760999999992E-4</v>
      </c>
      <c r="AF577" s="72">
        <v>1</v>
      </c>
      <c r="AG577" s="66">
        <f t="shared" si="67"/>
        <v>6.9555760999999992E-4</v>
      </c>
      <c r="AH577" s="66">
        <f t="shared" si="72"/>
        <v>2.8651969000000001E-4</v>
      </c>
      <c r="AI577" s="67" t="s">
        <v>71</v>
      </c>
      <c r="AJ577" s="162"/>
      <c r="AS577" s="155"/>
      <c r="AT577" s="155"/>
      <c r="AU577" s="155"/>
      <c r="AV577" s="155"/>
      <c r="AW577" s="155"/>
      <c r="AX577" s="155"/>
      <c r="AY577" s="155"/>
      <c r="AZ577" s="155"/>
      <c r="BA577" s="155"/>
    </row>
    <row r="578" spans="1:53" x14ac:dyDescent="0.25">
      <c r="A578" s="70" t="s">
        <v>16</v>
      </c>
      <c r="B578" s="64">
        <v>34017</v>
      </c>
      <c r="C578" s="64" t="s">
        <v>35</v>
      </c>
      <c r="D578" s="64" t="s">
        <v>53</v>
      </c>
      <c r="E578" s="64" t="s">
        <v>112</v>
      </c>
      <c r="F578" s="64" t="s">
        <v>109</v>
      </c>
      <c r="G578" s="64" t="s">
        <v>156</v>
      </c>
      <c r="H578" s="64"/>
      <c r="I578" s="64">
        <v>2267006035</v>
      </c>
      <c r="J578" s="65" t="s">
        <v>1</v>
      </c>
      <c r="K578" s="64" t="s">
        <v>1</v>
      </c>
      <c r="L578" s="64" t="s">
        <v>19</v>
      </c>
      <c r="M578" s="71" t="s">
        <v>19</v>
      </c>
      <c r="N578" s="71">
        <v>2.0254197822223998E-5</v>
      </c>
      <c r="O578" s="71">
        <v>2.0254197822223998E-5</v>
      </c>
      <c r="P578" s="66" t="s">
        <v>19</v>
      </c>
      <c r="Q578" s="71">
        <v>6.6138600000000009E-6</v>
      </c>
      <c r="R578" s="66">
        <v>1</v>
      </c>
      <c r="S578" s="66">
        <f t="shared" si="69"/>
        <v>6.6138600000000009E-6</v>
      </c>
      <c r="T578" s="66">
        <f t="shared" si="68"/>
        <v>1.3640337822223996E-5</v>
      </c>
      <c r="U578" s="71">
        <v>1.0096586329999999E-4</v>
      </c>
      <c r="V578" s="71">
        <v>1.0096586329999999E-4</v>
      </c>
      <c r="W578" s="71" t="s">
        <v>19</v>
      </c>
      <c r="X578" s="71">
        <v>4.9236513333333334E-5</v>
      </c>
      <c r="Y578" s="66">
        <v>1</v>
      </c>
      <c r="Z578" s="66">
        <f t="shared" si="70"/>
        <v>4.9236513333333334E-5</v>
      </c>
      <c r="AA578" s="66">
        <f t="shared" si="71"/>
        <v>5.1729349966666654E-5</v>
      </c>
      <c r="AB578" s="71">
        <v>4.8619862800000001E-4</v>
      </c>
      <c r="AC578" s="71">
        <v>4.8619862800000001E-4</v>
      </c>
      <c r="AD578" s="71"/>
      <c r="AE578" s="71">
        <v>2.6308465333333336E-4</v>
      </c>
      <c r="AF578" s="72">
        <v>1</v>
      </c>
      <c r="AG578" s="66">
        <f t="shared" si="67"/>
        <v>2.6308465333333336E-4</v>
      </c>
      <c r="AH578" s="66">
        <f t="shared" si="72"/>
        <v>2.2311397466666665E-4</v>
      </c>
      <c r="AI578" s="67" t="s">
        <v>71</v>
      </c>
      <c r="AJ578" s="162"/>
      <c r="AS578" s="155"/>
      <c r="AT578" s="155"/>
      <c r="AU578" s="155"/>
      <c r="AV578" s="155"/>
      <c r="AW578" s="155"/>
      <c r="AX578" s="155"/>
      <c r="AY578" s="155"/>
      <c r="AZ578" s="155"/>
      <c r="BA578" s="155"/>
    </row>
    <row r="579" spans="1:53" x14ac:dyDescent="0.25">
      <c r="A579" s="70" t="s">
        <v>16</v>
      </c>
      <c r="B579" s="64">
        <v>34017</v>
      </c>
      <c r="C579" s="64" t="s">
        <v>35</v>
      </c>
      <c r="D579" s="64" t="s">
        <v>53</v>
      </c>
      <c r="E579" s="64" t="s">
        <v>129</v>
      </c>
      <c r="F579" s="64" t="s">
        <v>89</v>
      </c>
      <c r="G579" s="64" t="s">
        <v>159</v>
      </c>
      <c r="H579" s="64"/>
      <c r="I579" s="64">
        <v>2268002081</v>
      </c>
      <c r="J579" s="65" t="s">
        <v>1</v>
      </c>
      <c r="K579" s="64" t="s">
        <v>1</v>
      </c>
      <c r="L579" s="64" t="s">
        <v>19</v>
      </c>
      <c r="M579" s="71" t="s">
        <v>19</v>
      </c>
      <c r="N579" s="71">
        <v>5.4257451599999999E-7</v>
      </c>
      <c r="O579" s="71">
        <v>5.4257451599999999E-7</v>
      </c>
      <c r="P579" s="66" t="s">
        <v>19</v>
      </c>
      <c r="Q579" s="71">
        <v>1.5432340000000001E-5</v>
      </c>
      <c r="R579" s="66">
        <v>1</v>
      </c>
      <c r="S579" s="66">
        <f t="shared" si="69"/>
        <v>1.5432340000000001E-5</v>
      </c>
      <c r="T579" s="66">
        <f t="shared" si="68"/>
        <v>-1.4889765484000002E-5</v>
      </c>
      <c r="U579" s="71">
        <v>3.3185002E-5</v>
      </c>
      <c r="V579" s="71">
        <v>3.3185002E-5</v>
      </c>
      <c r="W579" s="71" t="s">
        <v>19</v>
      </c>
      <c r="X579" s="71">
        <v>1.9841580000000002E-5</v>
      </c>
      <c r="Y579" s="66">
        <v>1</v>
      </c>
      <c r="Z579" s="66">
        <f t="shared" si="70"/>
        <v>1.9841580000000002E-5</v>
      </c>
      <c r="AA579" s="66">
        <f t="shared" si="71"/>
        <v>1.3343421999999999E-5</v>
      </c>
      <c r="AB579" s="71">
        <v>1.6323541000000001E-4</v>
      </c>
      <c r="AC579" s="71">
        <v>1.6323541000000001E-4</v>
      </c>
      <c r="AD579" s="71"/>
      <c r="AE579" s="71">
        <v>1.0949612666666668E-4</v>
      </c>
      <c r="AF579" s="72">
        <v>1</v>
      </c>
      <c r="AG579" s="66">
        <f t="shared" si="67"/>
        <v>1.0949612666666668E-4</v>
      </c>
      <c r="AH579" s="66">
        <f t="shared" si="72"/>
        <v>5.3739283333333325E-5</v>
      </c>
      <c r="AI579" s="67" t="s">
        <v>71</v>
      </c>
      <c r="AJ579" s="162"/>
      <c r="AS579" s="155"/>
      <c r="AT579" s="155"/>
      <c r="AU579" s="155"/>
      <c r="AV579" s="155"/>
      <c r="AW579" s="155"/>
      <c r="AX579" s="155"/>
      <c r="AY579" s="155"/>
      <c r="AZ579" s="155"/>
      <c r="BA579" s="155"/>
    </row>
    <row r="580" spans="1:53" x14ac:dyDescent="0.25">
      <c r="A580" s="70" t="s">
        <v>16</v>
      </c>
      <c r="B580" s="64">
        <v>34017</v>
      </c>
      <c r="C580" s="64" t="s">
        <v>35</v>
      </c>
      <c r="D580" s="64" t="s">
        <v>53</v>
      </c>
      <c r="E580" s="64" t="s">
        <v>131</v>
      </c>
      <c r="F580" s="64" t="s">
        <v>96</v>
      </c>
      <c r="G580" s="64" t="s">
        <v>159</v>
      </c>
      <c r="H580" s="64"/>
      <c r="I580" s="64">
        <v>2268003020</v>
      </c>
      <c r="J580" s="65" t="s">
        <v>1</v>
      </c>
      <c r="K580" s="64" t="s">
        <v>1</v>
      </c>
      <c r="L580" s="64" t="s">
        <v>19</v>
      </c>
      <c r="M580" s="71" t="s">
        <v>19</v>
      </c>
      <c r="N580" s="71">
        <v>3.0695269600000002E-4</v>
      </c>
      <c r="O580" s="71">
        <v>3.0695269600000002E-4</v>
      </c>
      <c r="P580" s="66" t="s">
        <v>19</v>
      </c>
      <c r="Q580" s="71">
        <v>3.7213985600000003E-3</v>
      </c>
      <c r="R580" s="66">
        <v>1</v>
      </c>
      <c r="S580" s="66">
        <f t="shared" si="69"/>
        <v>3.7213985600000003E-3</v>
      </c>
      <c r="T580" s="66">
        <f t="shared" si="68"/>
        <v>-3.4144458640000003E-3</v>
      </c>
      <c r="U580" s="71">
        <v>1.8802484000000001E-2</v>
      </c>
      <c r="V580" s="71">
        <v>1.8802484000000001E-2</v>
      </c>
      <c r="W580" s="71" t="s">
        <v>19</v>
      </c>
      <c r="X580" s="71">
        <v>7.0595606766666666E-3</v>
      </c>
      <c r="Y580" s="66">
        <v>1</v>
      </c>
      <c r="Z580" s="66">
        <f t="shared" si="70"/>
        <v>7.0595606766666666E-3</v>
      </c>
      <c r="AA580" s="66">
        <f t="shared" si="71"/>
        <v>1.1742923323333335E-2</v>
      </c>
      <c r="AB580" s="71">
        <v>0.12816068999999999</v>
      </c>
      <c r="AC580" s="71">
        <v>0.12816068999999999</v>
      </c>
      <c r="AD580" s="71"/>
      <c r="AE580" s="71">
        <v>4.0747256586666669E-2</v>
      </c>
      <c r="AF580" s="72">
        <v>1</v>
      </c>
      <c r="AG580" s="66">
        <f t="shared" si="67"/>
        <v>4.0747256586666669E-2</v>
      </c>
      <c r="AH580" s="66">
        <f t="shared" si="72"/>
        <v>8.7413433413333325E-2</v>
      </c>
      <c r="AI580" s="67" t="s">
        <v>71</v>
      </c>
      <c r="AJ580" s="162"/>
      <c r="AS580" s="155"/>
      <c r="AT580" s="155"/>
      <c r="AU580" s="155"/>
      <c r="AV580" s="155"/>
      <c r="AW580" s="155"/>
      <c r="AX580" s="155"/>
      <c r="AY580" s="155"/>
      <c r="AZ580" s="155"/>
      <c r="BA580" s="155"/>
    </row>
    <row r="581" spans="1:53" x14ac:dyDescent="0.25">
      <c r="A581" s="70" t="s">
        <v>16</v>
      </c>
      <c r="B581" s="64">
        <v>34017</v>
      </c>
      <c r="C581" s="64" t="s">
        <v>35</v>
      </c>
      <c r="D581" s="64" t="s">
        <v>53</v>
      </c>
      <c r="E581" s="64" t="s">
        <v>95</v>
      </c>
      <c r="F581" s="64" t="s">
        <v>96</v>
      </c>
      <c r="G581" s="64" t="s">
        <v>159</v>
      </c>
      <c r="H581" s="64"/>
      <c r="I581" s="64">
        <v>2268003030</v>
      </c>
      <c r="J581" s="65" t="s">
        <v>1</v>
      </c>
      <c r="K581" s="64" t="s">
        <v>1</v>
      </c>
      <c r="L581" s="64" t="s">
        <v>19</v>
      </c>
      <c r="M581" s="71" t="s">
        <v>19</v>
      </c>
      <c r="N581" s="71">
        <v>3.5354560000000001E-7</v>
      </c>
      <c r="O581" s="71">
        <v>3.5354560000000001E-7</v>
      </c>
      <c r="P581" s="66" t="s">
        <v>19</v>
      </c>
      <c r="Q581" s="71">
        <v>4.4092400000000003E-6</v>
      </c>
      <c r="R581" s="66">
        <v>1</v>
      </c>
      <c r="S581" s="66">
        <f t="shared" si="69"/>
        <v>4.4092400000000003E-6</v>
      </c>
      <c r="T581" s="66">
        <f t="shared" si="68"/>
        <v>-4.0556944E-6</v>
      </c>
      <c r="U581" s="71">
        <v>2.167725E-5</v>
      </c>
      <c r="V581" s="71">
        <v>2.167725E-5</v>
      </c>
      <c r="W581" s="71" t="s">
        <v>19</v>
      </c>
      <c r="X581" s="71">
        <v>8.083606666666666E-6</v>
      </c>
      <c r="Y581" s="66">
        <v>1</v>
      </c>
      <c r="Z581" s="66">
        <f t="shared" si="70"/>
        <v>8.083606666666666E-6</v>
      </c>
      <c r="AA581" s="66">
        <f t="shared" si="71"/>
        <v>1.3593643333333334E-5</v>
      </c>
      <c r="AB581" s="71">
        <v>1.4955485999999999E-4</v>
      </c>
      <c r="AC581" s="71">
        <v>1.4955485999999999E-4</v>
      </c>
      <c r="AD581" s="71"/>
      <c r="AE581" s="71">
        <v>4.6664456666666666E-5</v>
      </c>
      <c r="AF581" s="72">
        <v>1</v>
      </c>
      <c r="AG581" s="66">
        <f t="shared" ref="AG581:AG644" si="73">AF581*AE581</f>
        <v>4.6664456666666666E-5</v>
      </c>
      <c r="AH581" s="66">
        <f t="shared" si="72"/>
        <v>1.0289040333333332E-4</v>
      </c>
      <c r="AI581" s="67" t="s">
        <v>71</v>
      </c>
      <c r="AJ581" s="162"/>
      <c r="AS581" s="155"/>
      <c r="AT581" s="155"/>
      <c r="AU581" s="155"/>
      <c r="AV581" s="155"/>
      <c r="AW581" s="155"/>
      <c r="AX581" s="155"/>
      <c r="AY581" s="155"/>
      <c r="AZ581" s="155"/>
      <c r="BA581" s="155"/>
    </row>
    <row r="582" spans="1:53" x14ac:dyDescent="0.25">
      <c r="A582" s="70" t="s">
        <v>16</v>
      </c>
      <c r="B582" s="64">
        <v>34017</v>
      </c>
      <c r="C582" s="64" t="s">
        <v>35</v>
      </c>
      <c r="D582" s="64" t="s">
        <v>53</v>
      </c>
      <c r="E582" s="64" t="s">
        <v>160</v>
      </c>
      <c r="F582" s="64" t="s">
        <v>96</v>
      </c>
      <c r="G582" s="64" t="s">
        <v>159</v>
      </c>
      <c r="H582" s="64"/>
      <c r="I582" s="64">
        <v>2268003040</v>
      </c>
      <c r="J582" s="65" t="s">
        <v>1</v>
      </c>
      <c r="K582" s="64" t="s">
        <v>1</v>
      </c>
      <c r="L582" s="64" t="s">
        <v>19</v>
      </c>
      <c r="M582" s="71" t="s">
        <v>19</v>
      </c>
      <c r="N582" s="71">
        <v>2.0057873359999999E-7</v>
      </c>
      <c r="O582" s="71">
        <v>2.0057873359999999E-7</v>
      </c>
      <c r="P582" s="66" t="s">
        <v>19</v>
      </c>
      <c r="Q582" s="71">
        <v>2.2046200000000002E-6</v>
      </c>
      <c r="R582" s="66">
        <v>1</v>
      </c>
      <c r="S582" s="66">
        <f t="shared" si="69"/>
        <v>2.2046200000000002E-6</v>
      </c>
      <c r="T582" s="66">
        <f t="shared" si="68"/>
        <v>-2.0040412664000001E-6</v>
      </c>
      <c r="U582" s="71">
        <v>1.2421252E-5</v>
      </c>
      <c r="V582" s="71">
        <v>1.2421252E-5</v>
      </c>
      <c r="W582" s="71" t="s">
        <v>19</v>
      </c>
      <c r="X582" s="71">
        <v>5.5115500000000006E-6</v>
      </c>
      <c r="Y582" s="66">
        <v>1</v>
      </c>
      <c r="Z582" s="66">
        <f t="shared" si="70"/>
        <v>5.5115500000000006E-6</v>
      </c>
      <c r="AA582" s="66">
        <f t="shared" si="71"/>
        <v>6.9097019999999989E-6</v>
      </c>
      <c r="AB582" s="71">
        <v>9.1517402000000005E-5</v>
      </c>
      <c r="AC582" s="71">
        <v>9.1517402000000005E-5</v>
      </c>
      <c r="AD582" s="71"/>
      <c r="AE582" s="71">
        <v>2.9027496666666665E-5</v>
      </c>
      <c r="AF582" s="72">
        <v>1</v>
      </c>
      <c r="AG582" s="66">
        <f t="shared" si="73"/>
        <v>2.9027496666666665E-5</v>
      </c>
      <c r="AH582" s="66">
        <f t="shared" si="72"/>
        <v>6.2489905333333343E-5</v>
      </c>
      <c r="AI582" s="67" t="s">
        <v>71</v>
      </c>
      <c r="AJ582" s="162"/>
      <c r="AS582" s="155"/>
      <c r="AT582" s="155"/>
      <c r="AU582" s="155"/>
      <c r="AV582" s="155"/>
      <c r="AW582" s="155"/>
      <c r="AX582" s="155"/>
      <c r="AY582" s="155"/>
      <c r="AZ582" s="155"/>
      <c r="BA582" s="155"/>
    </row>
    <row r="583" spans="1:53" x14ac:dyDescent="0.25">
      <c r="A583" s="70" t="s">
        <v>16</v>
      </c>
      <c r="B583" s="64">
        <v>34017</v>
      </c>
      <c r="C583" s="64" t="s">
        <v>35</v>
      </c>
      <c r="D583" s="64" t="s">
        <v>53</v>
      </c>
      <c r="E583" s="64" t="s">
        <v>133</v>
      </c>
      <c r="F583" s="64" t="s">
        <v>96</v>
      </c>
      <c r="G583" s="64" t="s">
        <v>159</v>
      </c>
      <c r="H583" s="64"/>
      <c r="I583" s="64">
        <v>2268003060</v>
      </c>
      <c r="J583" s="65" t="s">
        <v>1</v>
      </c>
      <c r="K583" s="64" t="s">
        <v>1</v>
      </c>
      <c r="L583" s="64" t="s">
        <v>19</v>
      </c>
      <c r="M583" s="71" t="s">
        <v>19</v>
      </c>
      <c r="N583" s="71">
        <v>9.7544704120000002E-7</v>
      </c>
      <c r="O583" s="71">
        <v>9.7544704120000002E-7</v>
      </c>
      <c r="P583" s="66" t="s">
        <v>19</v>
      </c>
      <c r="Q583" s="71">
        <v>1.4697466666666668E-5</v>
      </c>
      <c r="R583" s="66">
        <v>1</v>
      </c>
      <c r="S583" s="66">
        <f t="shared" si="69"/>
        <v>1.4697466666666668E-5</v>
      </c>
      <c r="T583" s="66">
        <f t="shared" si="68"/>
        <v>-1.3722019625466667E-5</v>
      </c>
      <c r="U583" s="71">
        <v>6.2346472E-5</v>
      </c>
      <c r="V583" s="71">
        <v>6.2346472E-5</v>
      </c>
      <c r="W583" s="71" t="s">
        <v>19</v>
      </c>
      <c r="X583" s="71">
        <v>2.7925186666666666E-5</v>
      </c>
      <c r="Y583" s="66">
        <v>1</v>
      </c>
      <c r="Z583" s="66">
        <f t="shared" si="70"/>
        <v>2.7925186666666666E-5</v>
      </c>
      <c r="AA583" s="66">
        <f t="shared" si="71"/>
        <v>3.4421285333333337E-5</v>
      </c>
      <c r="AB583" s="71">
        <v>4.1441673000000004E-4</v>
      </c>
      <c r="AC583" s="71">
        <v>4.1441673000000004E-4</v>
      </c>
      <c r="AD583" s="71"/>
      <c r="AE583" s="71">
        <v>1.5248621666666667E-4</v>
      </c>
      <c r="AF583" s="72">
        <v>1</v>
      </c>
      <c r="AG583" s="66">
        <f t="shared" si="73"/>
        <v>1.5248621666666667E-4</v>
      </c>
      <c r="AH583" s="66">
        <f t="shared" si="72"/>
        <v>2.6193051333333337E-4</v>
      </c>
      <c r="AI583" s="67" t="s">
        <v>71</v>
      </c>
      <c r="AJ583" s="162"/>
      <c r="AS583" s="155"/>
      <c r="AT583" s="155"/>
      <c r="AU583" s="155"/>
      <c r="AV583" s="155"/>
      <c r="AW583" s="155"/>
      <c r="AX583" s="155"/>
      <c r="AY583" s="155"/>
      <c r="AZ583" s="155"/>
      <c r="BA583" s="155"/>
    </row>
    <row r="584" spans="1:53" x14ac:dyDescent="0.25">
      <c r="A584" s="70" t="s">
        <v>16</v>
      </c>
      <c r="B584" s="64">
        <v>34017</v>
      </c>
      <c r="C584" s="64" t="s">
        <v>35</v>
      </c>
      <c r="D584" s="64" t="s">
        <v>53</v>
      </c>
      <c r="E584" s="64" t="s">
        <v>134</v>
      </c>
      <c r="F584" s="64" t="s">
        <v>96</v>
      </c>
      <c r="G584" s="64" t="s">
        <v>159</v>
      </c>
      <c r="H584" s="64"/>
      <c r="I584" s="64">
        <v>2268003070</v>
      </c>
      <c r="J584" s="65" t="s">
        <v>1</v>
      </c>
      <c r="K584" s="64" t="s">
        <v>1</v>
      </c>
      <c r="L584" s="64" t="s">
        <v>19</v>
      </c>
      <c r="M584" s="71" t="s">
        <v>19</v>
      </c>
      <c r="N584" s="71">
        <v>4.184374982E-7</v>
      </c>
      <c r="O584" s="71">
        <v>4.184374982E-7</v>
      </c>
      <c r="P584" s="66" t="s">
        <v>19</v>
      </c>
      <c r="Q584" s="71">
        <v>1.1390536666666669E-5</v>
      </c>
      <c r="R584" s="66">
        <v>1</v>
      </c>
      <c r="S584" s="66">
        <f t="shared" si="69"/>
        <v>1.1390536666666669E-5</v>
      </c>
      <c r="T584" s="66">
        <f t="shared" si="68"/>
        <v>-1.0972099168466669E-5</v>
      </c>
      <c r="U584" s="71">
        <v>3.3010617499999997E-5</v>
      </c>
      <c r="V584" s="71">
        <v>3.3010617499999997E-5</v>
      </c>
      <c r="W584" s="71" t="s">
        <v>19</v>
      </c>
      <c r="X584" s="71">
        <v>2.5720566666666669E-5</v>
      </c>
      <c r="Y584" s="66">
        <v>1</v>
      </c>
      <c r="Z584" s="66">
        <f t="shared" si="70"/>
        <v>2.5720566666666669E-5</v>
      </c>
      <c r="AA584" s="66">
        <f t="shared" si="71"/>
        <v>7.2900508333333275E-6</v>
      </c>
      <c r="AB584" s="71">
        <v>2.3562983899999998E-4</v>
      </c>
      <c r="AC584" s="71">
        <v>2.3562983899999998E-4</v>
      </c>
      <c r="AD584" s="71"/>
      <c r="AE584" s="71">
        <v>1.2933770666666668E-4</v>
      </c>
      <c r="AF584" s="72">
        <v>1</v>
      </c>
      <c r="AG584" s="66">
        <f t="shared" si="73"/>
        <v>1.2933770666666668E-4</v>
      </c>
      <c r="AH584" s="66">
        <f t="shared" si="72"/>
        <v>1.062921323333333E-4</v>
      </c>
      <c r="AI584" s="67" t="s">
        <v>71</v>
      </c>
      <c r="AJ584" s="162"/>
      <c r="AS584" s="155"/>
      <c r="AT584" s="155"/>
      <c r="AU584" s="155"/>
      <c r="AV584" s="155"/>
      <c r="AW584" s="155"/>
      <c r="AX584" s="155"/>
      <c r="AY584" s="155"/>
      <c r="AZ584" s="155"/>
      <c r="BA584" s="155"/>
    </row>
    <row r="585" spans="1:53" x14ac:dyDescent="0.25">
      <c r="A585" s="70" t="s">
        <v>16</v>
      </c>
      <c r="B585" s="64">
        <v>34017</v>
      </c>
      <c r="C585" s="64" t="s">
        <v>35</v>
      </c>
      <c r="D585" s="64" t="s">
        <v>53</v>
      </c>
      <c r="E585" s="64" t="s">
        <v>148</v>
      </c>
      <c r="F585" s="64" t="s">
        <v>107</v>
      </c>
      <c r="G585" s="64" t="s">
        <v>159</v>
      </c>
      <c r="H585" s="64"/>
      <c r="I585" s="64">
        <v>2268005055</v>
      </c>
      <c r="J585" s="65" t="s">
        <v>1</v>
      </c>
      <c r="K585" s="64" t="s">
        <v>1</v>
      </c>
      <c r="L585" s="64" t="s">
        <v>19</v>
      </c>
      <c r="M585" s="71" t="s">
        <v>19</v>
      </c>
      <c r="N585" s="71">
        <v>0</v>
      </c>
      <c r="O585" s="71">
        <v>0</v>
      </c>
      <c r="P585" s="66" t="s">
        <v>19</v>
      </c>
      <c r="Q585" s="71">
        <v>0</v>
      </c>
      <c r="R585" s="66">
        <v>1</v>
      </c>
      <c r="S585" s="66">
        <f t="shared" si="69"/>
        <v>0</v>
      </c>
      <c r="T585" s="66">
        <f t="shared" ref="T585:T648" si="74">O585-S585</f>
        <v>0</v>
      </c>
      <c r="U585" s="71">
        <v>0</v>
      </c>
      <c r="V585" s="71">
        <v>0</v>
      </c>
      <c r="W585" s="71" t="s">
        <v>19</v>
      </c>
      <c r="X585" s="71">
        <v>0</v>
      </c>
      <c r="Y585" s="66">
        <v>1</v>
      </c>
      <c r="Z585" s="66">
        <f t="shared" si="70"/>
        <v>0</v>
      </c>
      <c r="AA585" s="66">
        <f t="shared" si="71"/>
        <v>0</v>
      </c>
      <c r="AB585" s="71">
        <v>0</v>
      </c>
      <c r="AC585" s="71">
        <v>0</v>
      </c>
      <c r="AD585" s="71"/>
      <c r="AE585" s="71">
        <v>0</v>
      </c>
      <c r="AF585" s="72">
        <v>1</v>
      </c>
      <c r="AG585" s="66">
        <f t="shared" si="73"/>
        <v>0</v>
      </c>
      <c r="AH585" s="66">
        <f t="shared" si="72"/>
        <v>0</v>
      </c>
      <c r="AI585" s="67" t="s">
        <v>71</v>
      </c>
      <c r="AJ585" s="162"/>
      <c r="AS585" s="155"/>
      <c r="AT585" s="155"/>
      <c r="AU585" s="155"/>
      <c r="AV585" s="155"/>
      <c r="AW585" s="155"/>
      <c r="AX585" s="155"/>
      <c r="AY585" s="155"/>
      <c r="AZ585" s="155"/>
      <c r="BA585" s="155"/>
    </row>
    <row r="586" spans="1:53" x14ac:dyDescent="0.25">
      <c r="A586" s="70" t="s">
        <v>16</v>
      </c>
      <c r="B586" s="64">
        <v>34017</v>
      </c>
      <c r="C586" s="64" t="s">
        <v>35</v>
      </c>
      <c r="D586" s="64" t="s">
        <v>53</v>
      </c>
      <c r="E586" s="64" t="s">
        <v>108</v>
      </c>
      <c r="F586" s="64" t="s">
        <v>109</v>
      </c>
      <c r="G586" s="64" t="s">
        <v>159</v>
      </c>
      <c r="H586" s="64"/>
      <c r="I586" s="64">
        <v>2268006005</v>
      </c>
      <c r="J586" s="65" t="s">
        <v>1</v>
      </c>
      <c r="K586" s="64" t="s">
        <v>1</v>
      </c>
      <c r="L586" s="64" t="s">
        <v>19</v>
      </c>
      <c r="M586" s="71" t="s">
        <v>19</v>
      </c>
      <c r="N586" s="71">
        <v>1.8115993377200001E-4</v>
      </c>
      <c r="O586" s="71">
        <v>1.8115993377200001E-4</v>
      </c>
      <c r="P586" s="66" t="s">
        <v>19</v>
      </c>
      <c r="Q586" s="71">
        <v>6.8945816133333332E-3</v>
      </c>
      <c r="R586" s="66">
        <v>1</v>
      </c>
      <c r="S586" s="66">
        <f t="shared" si="69"/>
        <v>6.8945816133333332E-3</v>
      </c>
      <c r="T586" s="66">
        <f t="shared" si="74"/>
        <v>-6.7134216795613332E-3</v>
      </c>
      <c r="U586" s="71">
        <v>1.4745829864E-2</v>
      </c>
      <c r="V586" s="71">
        <v>1.4745829864E-2</v>
      </c>
      <c r="W586" s="71" t="s">
        <v>19</v>
      </c>
      <c r="X586" s="71">
        <v>1.1684118563333333E-2</v>
      </c>
      <c r="Y586" s="66">
        <v>1</v>
      </c>
      <c r="Z586" s="66">
        <f t="shared" si="70"/>
        <v>1.1684118563333333E-2</v>
      </c>
      <c r="AA586" s="66">
        <f t="shared" si="71"/>
        <v>3.0617113006666669E-3</v>
      </c>
      <c r="AB586" s="71">
        <v>4.8188647180000002E-2</v>
      </c>
      <c r="AC586" s="71">
        <v>4.8188647180000002E-2</v>
      </c>
      <c r="AD586" s="71"/>
      <c r="AE586" s="71">
        <v>4.169450831333333E-2</v>
      </c>
      <c r="AF586" s="72">
        <v>1</v>
      </c>
      <c r="AG586" s="66">
        <f t="shared" si="73"/>
        <v>4.169450831333333E-2</v>
      </c>
      <c r="AH586" s="66">
        <f t="shared" si="72"/>
        <v>6.4941388666666724E-3</v>
      </c>
      <c r="AI586" s="67" t="s">
        <v>71</v>
      </c>
      <c r="AJ586" s="162"/>
      <c r="AS586" s="155"/>
      <c r="AT586" s="155"/>
      <c r="AU586" s="155"/>
      <c r="AV586" s="155"/>
      <c r="AW586" s="155"/>
      <c r="AX586" s="155"/>
      <c r="AY586" s="155"/>
      <c r="AZ586" s="155"/>
      <c r="BA586" s="155"/>
    </row>
    <row r="587" spans="1:53" x14ac:dyDescent="0.25">
      <c r="A587" s="70" t="s">
        <v>16</v>
      </c>
      <c r="B587" s="64">
        <v>34017</v>
      </c>
      <c r="C587" s="64" t="s">
        <v>35</v>
      </c>
      <c r="D587" s="64" t="s">
        <v>53</v>
      </c>
      <c r="E587" s="64" t="s">
        <v>110</v>
      </c>
      <c r="F587" s="64" t="s">
        <v>109</v>
      </c>
      <c r="G587" s="64" t="s">
        <v>159</v>
      </c>
      <c r="H587" s="64"/>
      <c r="I587" s="64">
        <v>2268006010</v>
      </c>
      <c r="J587" s="65" t="s">
        <v>1</v>
      </c>
      <c r="K587" s="64" t="s">
        <v>1</v>
      </c>
      <c r="L587" s="64" t="s">
        <v>19</v>
      </c>
      <c r="M587" s="71" t="s">
        <v>19</v>
      </c>
      <c r="N587" s="71">
        <v>7.6607845244000009E-6</v>
      </c>
      <c r="O587" s="71">
        <v>7.6607845244000009E-6</v>
      </c>
      <c r="P587" s="66" t="s">
        <v>19</v>
      </c>
      <c r="Q587" s="71">
        <v>2.3736408666666668E-4</v>
      </c>
      <c r="R587" s="66">
        <v>1</v>
      </c>
      <c r="S587" s="66">
        <f t="shared" si="69"/>
        <v>2.3736408666666668E-4</v>
      </c>
      <c r="T587" s="66">
        <f t="shared" si="74"/>
        <v>-2.2970330214226668E-4</v>
      </c>
      <c r="U587" s="71">
        <v>6.218105680000001E-4</v>
      </c>
      <c r="V587" s="71">
        <v>6.218105680000001E-4</v>
      </c>
      <c r="W587" s="71" t="s">
        <v>19</v>
      </c>
      <c r="X587" s="71">
        <v>4.1005931999999997E-4</v>
      </c>
      <c r="Y587" s="66">
        <v>1</v>
      </c>
      <c r="Z587" s="66">
        <f t="shared" si="70"/>
        <v>4.1005931999999997E-4</v>
      </c>
      <c r="AA587" s="66">
        <f t="shared" si="71"/>
        <v>2.1175124800000013E-4</v>
      </c>
      <c r="AB587" s="71">
        <v>2.2291671349999997E-3</v>
      </c>
      <c r="AC587" s="71">
        <v>2.2291671349999997E-3</v>
      </c>
      <c r="AD587" s="71"/>
      <c r="AE587" s="71">
        <v>1.6406047166666667E-3</v>
      </c>
      <c r="AF587" s="72">
        <v>1</v>
      </c>
      <c r="AG587" s="66">
        <f t="shared" si="73"/>
        <v>1.6406047166666667E-3</v>
      </c>
      <c r="AH587" s="66">
        <f t="shared" si="72"/>
        <v>5.8856241833333297E-4</v>
      </c>
      <c r="AI587" s="67" t="s">
        <v>71</v>
      </c>
      <c r="AJ587" s="162"/>
      <c r="AS587" s="155"/>
      <c r="AT587" s="155"/>
      <c r="AU587" s="155"/>
      <c r="AV587" s="155"/>
      <c r="AW587" s="155"/>
      <c r="AX587" s="155"/>
      <c r="AY587" s="155"/>
      <c r="AZ587" s="155"/>
      <c r="BA587" s="155"/>
    </row>
    <row r="588" spans="1:53" x14ac:dyDescent="0.25">
      <c r="A588" s="70" t="s">
        <v>16</v>
      </c>
      <c r="B588" s="64">
        <v>34017</v>
      </c>
      <c r="C588" s="64" t="s">
        <v>35</v>
      </c>
      <c r="D588" s="64" t="s">
        <v>53</v>
      </c>
      <c r="E588" s="64" t="s">
        <v>111</v>
      </c>
      <c r="F588" s="64" t="s">
        <v>109</v>
      </c>
      <c r="G588" s="64" t="s">
        <v>159</v>
      </c>
      <c r="H588" s="64"/>
      <c r="I588" s="64">
        <v>2268006015</v>
      </c>
      <c r="J588" s="65" t="s">
        <v>1</v>
      </c>
      <c r="K588" s="64" t="s">
        <v>1</v>
      </c>
      <c r="L588" s="64" t="s">
        <v>19</v>
      </c>
      <c r="M588" s="71" t="s">
        <v>19</v>
      </c>
      <c r="N588" s="71">
        <v>7.8374553400000001E-6</v>
      </c>
      <c r="O588" s="71">
        <v>7.8374553400000001E-6</v>
      </c>
      <c r="P588" s="66" t="s">
        <v>19</v>
      </c>
      <c r="Q588" s="71">
        <v>1.2603077666666667E-4</v>
      </c>
      <c r="R588" s="66">
        <v>1</v>
      </c>
      <c r="S588" s="66">
        <f t="shared" si="69"/>
        <v>1.2603077666666667E-4</v>
      </c>
      <c r="T588" s="66">
        <f t="shared" si="74"/>
        <v>-1.1819332132666668E-4</v>
      </c>
      <c r="U588" s="71">
        <v>6.3707203999999998E-4</v>
      </c>
      <c r="V588" s="71">
        <v>6.3707203999999998E-4</v>
      </c>
      <c r="W588" s="71" t="s">
        <v>19</v>
      </c>
      <c r="X588" s="71">
        <v>2.4985693333333332E-4</v>
      </c>
      <c r="Y588" s="66">
        <v>1</v>
      </c>
      <c r="Z588" s="66">
        <f t="shared" si="70"/>
        <v>2.4985693333333332E-4</v>
      </c>
      <c r="AA588" s="66">
        <f t="shared" si="71"/>
        <v>3.8721510666666665E-4</v>
      </c>
      <c r="AB588" s="71">
        <v>2.7259556200000001E-3</v>
      </c>
      <c r="AC588" s="71">
        <v>2.7259556200000001E-3</v>
      </c>
      <c r="AD588" s="71"/>
      <c r="AE588" s="71">
        <v>1.3209348166666665E-3</v>
      </c>
      <c r="AF588" s="72">
        <v>1</v>
      </c>
      <c r="AG588" s="66">
        <f t="shared" si="73"/>
        <v>1.3209348166666665E-3</v>
      </c>
      <c r="AH588" s="66">
        <f t="shared" si="72"/>
        <v>1.4050208033333335E-3</v>
      </c>
      <c r="AI588" s="67" t="s">
        <v>71</v>
      </c>
      <c r="AJ588" s="162"/>
      <c r="AS588" s="155"/>
      <c r="AT588" s="155"/>
      <c r="AU588" s="155"/>
      <c r="AV588" s="155"/>
      <c r="AW588" s="155"/>
      <c r="AX588" s="155"/>
      <c r="AY588" s="155"/>
      <c r="AZ588" s="155"/>
      <c r="BA588" s="155"/>
    </row>
    <row r="589" spans="1:53" x14ac:dyDescent="0.25">
      <c r="A589" s="70" t="s">
        <v>16</v>
      </c>
      <c r="B589" s="64">
        <v>34017</v>
      </c>
      <c r="C589" s="64" t="s">
        <v>35</v>
      </c>
      <c r="D589" s="64" t="s">
        <v>53</v>
      </c>
      <c r="E589" s="64" t="s">
        <v>161</v>
      </c>
      <c r="F589" s="64" t="s">
        <v>109</v>
      </c>
      <c r="G589" s="64" t="s">
        <v>159</v>
      </c>
      <c r="H589" s="64"/>
      <c r="I589" s="64">
        <v>2268006020</v>
      </c>
      <c r="J589" s="65" t="s">
        <v>1</v>
      </c>
      <c r="K589" s="64" t="s">
        <v>1</v>
      </c>
      <c r="L589" s="64" t="s">
        <v>19</v>
      </c>
      <c r="M589" s="71" t="s">
        <v>19</v>
      </c>
      <c r="N589" s="71">
        <v>4.9459269319999999E-5</v>
      </c>
      <c r="O589" s="71">
        <v>4.9459269319999999E-5</v>
      </c>
      <c r="P589" s="66" t="s">
        <v>19</v>
      </c>
      <c r="Q589" s="71">
        <v>2.7418124066666666E-3</v>
      </c>
      <c r="R589" s="66">
        <v>1</v>
      </c>
      <c r="S589" s="66">
        <f t="shared" si="69"/>
        <v>2.7418124066666666E-3</v>
      </c>
      <c r="T589" s="66">
        <f t="shared" si="74"/>
        <v>-2.6923531373466668E-3</v>
      </c>
      <c r="U589" s="71">
        <v>4.9150961049999999E-3</v>
      </c>
      <c r="V589" s="71">
        <v>4.9150961049999999E-3</v>
      </c>
      <c r="W589" s="71" t="s">
        <v>19</v>
      </c>
      <c r="X589" s="71">
        <v>5.6919614033333335E-3</v>
      </c>
      <c r="Y589" s="66">
        <v>1</v>
      </c>
      <c r="Z589" s="66">
        <f t="shared" si="70"/>
        <v>5.6919614033333335E-3</v>
      </c>
      <c r="AA589" s="66">
        <f t="shared" si="71"/>
        <v>-7.7686529833333358E-4</v>
      </c>
      <c r="AB589" s="71">
        <v>2.5601721889999998E-2</v>
      </c>
      <c r="AC589" s="71">
        <v>2.5601721889999998E-2</v>
      </c>
      <c r="AD589" s="71"/>
      <c r="AE589" s="71">
        <v>2.9645892576666666E-2</v>
      </c>
      <c r="AF589" s="72">
        <v>1</v>
      </c>
      <c r="AG589" s="66">
        <f t="shared" si="73"/>
        <v>2.9645892576666666E-2</v>
      </c>
      <c r="AH589" s="66">
        <f t="shared" si="72"/>
        <v>-4.0441706866666677E-3</v>
      </c>
      <c r="AI589" s="67" t="s">
        <v>71</v>
      </c>
      <c r="AJ589" s="162"/>
      <c r="AS589" s="155"/>
      <c r="AT589" s="155"/>
      <c r="AU589" s="155"/>
      <c r="AV589" s="155"/>
      <c r="AW589" s="155"/>
      <c r="AX589" s="155"/>
      <c r="AY589" s="155"/>
      <c r="AZ589" s="155"/>
      <c r="BA589" s="155"/>
    </row>
    <row r="590" spans="1:53" x14ac:dyDescent="0.25">
      <c r="A590" s="70" t="s">
        <v>16</v>
      </c>
      <c r="B590" s="64">
        <v>34017</v>
      </c>
      <c r="C590" s="64" t="s">
        <v>35</v>
      </c>
      <c r="D590" s="64" t="s">
        <v>53</v>
      </c>
      <c r="E590" s="64" t="s">
        <v>154</v>
      </c>
      <c r="F590" s="64" t="s">
        <v>96</v>
      </c>
      <c r="G590" s="64" t="s">
        <v>159</v>
      </c>
      <c r="H590" s="64"/>
      <c r="I590" s="64">
        <v>2268010010</v>
      </c>
      <c r="J590" s="65" t="s">
        <v>1</v>
      </c>
      <c r="K590" s="64" t="s">
        <v>1</v>
      </c>
      <c r="L590" s="64" t="s">
        <v>19</v>
      </c>
      <c r="M590" s="71" t="s">
        <v>19</v>
      </c>
      <c r="N590" s="71">
        <v>0</v>
      </c>
      <c r="O590" s="71">
        <v>0</v>
      </c>
      <c r="P590" s="66" t="s">
        <v>19</v>
      </c>
      <c r="Q590" s="71">
        <v>0</v>
      </c>
      <c r="R590" s="66">
        <v>1</v>
      </c>
      <c r="S590" s="66">
        <f t="shared" si="69"/>
        <v>0</v>
      </c>
      <c r="T590" s="66">
        <f t="shared" si="74"/>
        <v>0</v>
      </c>
      <c r="U590" s="71">
        <v>0</v>
      </c>
      <c r="V590" s="71">
        <v>0</v>
      </c>
      <c r="W590" s="71" t="s">
        <v>19</v>
      </c>
      <c r="X590" s="71">
        <v>0</v>
      </c>
      <c r="Y590" s="66">
        <v>1</v>
      </c>
      <c r="Z590" s="66">
        <f t="shared" si="70"/>
        <v>0</v>
      </c>
      <c r="AA590" s="66">
        <f t="shared" si="71"/>
        <v>0</v>
      </c>
      <c r="AB590" s="71">
        <v>0</v>
      </c>
      <c r="AC590" s="71">
        <v>0</v>
      </c>
      <c r="AD590" s="71"/>
      <c r="AE590" s="71">
        <v>0</v>
      </c>
      <c r="AF590" s="72">
        <v>1</v>
      </c>
      <c r="AG590" s="66">
        <f t="shared" si="73"/>
        <v>0</v>
      </c>
      <c r="AH590" s="66">
        <f t="shared" si="72"/>
        <v>0</v>
      </c>
      <c r="AI590" s="67" t="s">
        <v>71</v>
      </c>
      <c r="AJ590" s="162"/>
      <c r="AS590" s="155"/>
      <c r="AT590" s="155"/>
      <c r="AU590" s="155"/>
      <c r="AV590" s="155"/>
      <c r="AW590" s="155"/>
      <c r="AX590" s="155"/>
      <c r="AY590" s="155"/>
      <c r="AZ590" s="155"/>
      <c r="BA590" s="155"/>
    </row>
    <row r="591" spans="1:53" x14ac:dyDescent="0.25">
      <c r="A591" s="70" t="s">
        <v>16</v>
      </c>
      <c r="B591" s="64">
        <v>34017</v>
      </c>
      <c r="C591" s="64" t="s">
        <v>35</v>
      </c>
      <c r="D591" s="64" t="s">
        <v>53</v>
      </c>
      <c r="E591" s="64" t="s">
        <v>162</v>
      </c>
      <c r="F591" s="64" t="s">
        <v>83</v>
      </c>
      <c r="G591" s="64" t="s">
        <v>163</v>
      </c>
      <c r="H591" s="64"/>
      <c r="I591" s="64">
        <v>2270001060</v>
      </c>
      <c r="J591" s="65" t="s">
        <v>1</v>
      </c>
      <c r="K591" s="64" t="s">
        <v>1</v>
      </c>
      <c r="L591" s="64" t="s">
        <v>19</v>
      </c>
      <c r="M591" s="71" t="s">
        <v>19</v>
      </c>
      <c r="N591" s="71">
        <v>3.2201259349698267E-4</v>
      </c>
      <c r="O591" s="71">
        <v>3.2201259349698267E-4</v>
      </c>
      <c r="P591" s="66" t="s">
        <v>19</v>
      </c>
      <c r="Q591" s="71">
        <v>2.4434538333333337E-4</v>
      </c>
      <c r="R591" s="66">
        <v>1</v>
      </c>
      <c r="S591" s="66">
        <f t="shared" si="69"/>
        <v>2.4434538333333337E-4</v>
      </c>
      <c r="T591" s="66">
        <f t="shared" si="74"/>
        <v>7.7667210163649301E-5</v>
      </c>
      <c r="U591" s="71">
        <v>1.2531538945999999E-3</v>
      </c>
      <c r="V591" s="71">
        <v>1.2531538945999999E-3</v>
      </c>
      <c r="W591" s="71" t="s">
        <v>19</v>
      </c>
      <c r="X591" s="71">
        <v>1.0776917433333334E-3</v>
      </c>
      <c r="Y591" s="66">
        <v>1</v>
      </c>
      <c r="Z591" s="66">
        <f t="shared" si="70"/>
        <v>1.0776917433333334E-3</v>
      </c>
      <c r="AA591" s="66">
        <f t="shared" si="71"/>
        <v>1.7546215126666644E-4</v>
      </c>
      <c r="AB591" s="71">
        <v>1.2385403320999998E-3</v>
      </c>
      <c r="AC591" s="71">
        <v>1.2385403320999998E-3</v>
      </c>
      <c r="AD591" s="71"/>
      <c r="AE591" s="71">
        <v>9.3071707666666668E-4</v>
      </c>
      <c r="AF591" s="72">
        <v>1</v>
      </c>
      <c r="AG591" s="66">
        <f t="shared" si="73"/>
        <v>9.3071707666666668E-4</v>
      </c>
      <c r="AH591" s="66">
        <f t="shared" si="72"/>
        <v>3.0782325543333316E-4</v>
      </c>
      <c r="AI591" s="67" t="s">
        <v>71</v>
      </c>
      <c r="AJ591" s="162"/>
      <c r="AS591" s="155"/>
      <c r="AT591" s="155"/>
      <c r="AU591" s="155"/>
      <c r="AV591" s="155"/>
      <c r="AW591" s="155"/>
      <c r="AX591" s="155"/>
      <c r="AY591" s="155"/>
      <c r="AZ591" s="155"/>
      <c r="BA591" s="155"/>
    </row>
    <row r="592" spans="1:53" x14ac:dyDescent="0.25">
      <c r="A592" s="70" t="s">
        <v>16</v>
      </c>
      <c r="B592" s="64">
        <v>34017</v>
      </c>
      <c r="C592" s="64" t="s">
        <v>35</v>
      </c>
      <c r="D592" s="64" t="s">
        <v>53</v>
      </c>
      <c r="E592" s="64" t="s">
        <v>117</v>
      </c>
      <c r="F592" s="64" t="s">
        <v>89</v>
      </c>
      <c r="G592" s="64" t="s">
        <v>163</v>
      </c>
      <c r="H592" s="64"/>
      <c r="I592" s="64">
        <v>2270002003</v>
      </c>
      <c r="J592" s="65" t="s">
        <v>1</v>
      </c>
      <c r="K592" s="64" t="s">
        <v>1</v>
      </c>
      <c r="L592" s="64" t="s">
        <v>19</v>
      </c>
      <c r="M592" s="71" t="s">
        <v>19</v>
      </c>
      <c r="N592" s="71">
        <v>3.7761789757340606E-3</v>
      </c>
      <c r="O592" s="71">
        <v>3.7761789757340606E-3</v>
      </c>
      <c r="P592" s="66" t="s">
        <v>19</v>
      </c>
      <c r="Q592" s="71">
        <v>2.7359334199999999E-3</v>
      </c>
      <c r="R592" s="66">
        <v>1</v>
      </c>
      <c r="S592" s="66">
        <f t="shared" si="69"/>
        <v>2.7359334199999999E-3</v>
      </c>
      <c r="T592" s="66">
        <f t="shared" si="74"/>
        <v>1.0402455557340607E-3</v>
      </c>
      <c r="U592" s="71">
        <v>4.6463454801000004E-2</v>
      </c>
      <c r="V592" s="71">
        <v>4.6463454801000004E-2</v>
      </c>
      <c r="W592" s="71" t="s">
        <v>19</v>
      </c>
      <c r="X592" s="71">
        <v>2.6168839400000001E-2</v>
      </c>
      <c r="Y592" s="66">
        <v>1</v>
      </c>
      <c r="Z592" s="66">
        <f t="shared" si="70"/>
        <v>2.6168839400000001E-2</v>
      </c>
      <c r="AA592" s="66">
        <f t="shared" si="71"/>
        <v>2.0294615401000003E-2</v>
      </c>
      <c r="AB592" s="71">
        <v>2.2546711335999999E-2</v>
      </c>
      <c r="AC592" s="71">
        <v>2.2546711335999999E-2</v>
      </c>
      <c r="AD592" s="71"/>
      <c r="AE592" s="71">
        <v>1.185313943E-2</v>
      </c>
      <c r="AF592" s="72">
        <v>1</v>
      </c>
      <c r="AG592" s="66">
        <f t="shared" si="73"/>
        <v>1.185313943E-2</v>
      </c>
      <c r="AH592" s="66">
        <f t="shared" si="72"/>
        <v>1.0693571906E-2</v>
      </c>
      <c r="AI592" s="67" t="s">
        <v>71</v>
      </c>
      <c r="AJ592" s="162"/>
      <c r="AS592" s="155"/>
      <c r="AT592" s="155"/>
      <c r="AU592" s="155"/>
      <c r="AV592" s="155"/>
      <c r="AW592" s="155"/>
      <c r="AX592" s="155"/>
      <c r="AY592" s="155"/>
      <c r="AZ592" s="155"/>
      <c r="BA592" s="155"/>
    </row>
    <row r="593" spans="1:53" x14ac:dyDescent="0.25">
      <c r="A593" s="70" t="s">
        <v>16</v>
      </c>
      <c r="B593" s="64">
        <v>34017</v>
      </c>
      <c r="C593" s="64" t="s">
        <v>35</v>
      </c>
      <c r="D593" s="64" t="s">
        <v>53</v>
      </c>
      <c r="E593" s="64" t="s">
        <v>88</v>
      </c>
      <c r="F593" s="64" t="s">
        <v>89</v>
      </c>
      <c r="G593" s="64" t="s">
        <v>163</v>
      </c>
      <c r="H593" s="64"/>
      <c r="I593" s="64">
        <v>2270002006</v>
      </c>
      <c r="J593" s="65" t="s">
        <v>1</v>
      </c>
      <c r="K593" s="64" t="s">
        <v>1</v>
      </c>
      <c r="L593" s="64" t="s">
        <v>19</v>
      </c>
      <c r="M593" s="71" t="s">
        <v>19</v>
      </c>
      <c r="N593" s="71">
        <v>1.6307663032439998E-5</v>
      </c>
      <c r="O593" s="71">
        <v>1.6307663032439998E-5</v>
      </c>
      <c r="P593" s="66" t="s">
        <v>19</v>
      </c>
      <c r="Q593" s="71">
        <v>1.433003E-5</v>
      </c>
      <c r="R593" s="66">
        <v>1</v>
      </c>
      <c r="S593" s="66">
        <f t="shared" si="69"/>
        <v>1.433003E-5</v>
      </c>
      <c r="T593" s="66">
        <f t="shared" si="74"/>
        <v>1.9776330324399979E-6</v>
      </c>
      <c r="U593" s="71">
        <v>1.0772851E-4</v>
      </c>
      <c r="V593" s="71">
        <v>1.0772851E-4</v>
      </c>
      <c r="W593" s="71" t="s">
        <v>19</v>
      </c>
      <c r="X593" s="71">
        <v>9.8105589999999997E-5</v>
      </c>
      <c r="Y593" s="66">
        <v>1</v>
      </c>
      <c r="Z593" s="66">
        <f t="shared" si="70"/>
        <v>9.8105589999999997E-5</v>
      </c>
      <c r="AA593" s="66">
        <f t="shared" si="71"/>
        <v>9.6229200000000071E-6</v>
      </c>
      <c r="AB593" s="71">
        <v>8.6909597000000004E-5</v>
      </c>
      <c r="AC593" s="71">
        <v>8.6909597000000004E-5</v>
      </c>
      <c r="AD593" s="71"/>
      <c r="AE593" s="71">
        <v>9.4798660000000001E-5</v>
      </c>
      <c r="AF593" s="72">
        <v>1</v>
      </c>
      <c r="AG593" s="66">
        <f t="shared" si="73"/>
        <v>9.4798660000000001E-5</v>
      </c>
      <c r="AH593" s="66">
        <f t="shared" si="72"/>
        <v>-7.8890629999999975E-6</v>
      </c>
      <c r="AI593" s="67" t="s">
        <v>71</v>
      </c>
      <c r="AJ593" s="162"/>
      <c r="AS593" s="155"/>
      <c r="AT593" s="155"/>
      <c r="AU593" s="155"/>
      <c r="AV593" s="155"/>
      <c r="AW593" s="155"/>
      <c r="AX593" s="155"/>
      <c r="AY593" s="155"/>
      <c r="AZ593" s="155"/>
      <c r="BA593" s="155"/>
    </row>
    <row r="594" spans="1:53" x14ac:dyDescent="0.25">
      <c r="A594" s="70" t="s">
        <v>16</v>
      </c>
      <c r="B594" s="64">
        <v>34017</v>
      </c>
      <c r="C594" s="64" t="s">
        <v>35</v>
      </c>
      <c r="D594" s="64" t="s">
        <v>53</v>
      </c>
      <c r="E594" s="64" t="s">
        <v>90</v>
      </c>
      <c r="F594" s="64" t="s">
        <v>89</v>
      </c>
      <c r="G594" s="64" t="s">
        <v>163</v>
      </c>
      <c r="H594" s="64"/>
      <c r="I594" s="64">
        <v>2270002009</v>
      </c>
      <c r="J594" s="65" t="s">
        <v>1</v>
      </c>
      <c r="K594" s="64" t="s">
        <v>1</v>
      </c>
      <c r="L594" s="64" t="s">
        <v>19</v>
      </c>
      <c r="M594" s="71" t="s">
        <v>19</v>
      </c>
      <c r="N594" s="71">
        <v>2.4902526211523999E-4</v>
      </c>
      <c r="O594" s="71">
        <v>2.4902526211523999E-4</v>
      </c>
      <c r="P594" s="66" t="s">
        <v>19</v>
      </c>
      <c r="Q594" s="71">
        <v>2.2082943666666666E-4</v>
      </c>
      <c r="R594" s="66">
        <v>1</v>
      </c>
      <c r="S594" s="66">
        <f t="shared" si="69"/>
        <v>2.2082943666666666E-4</v>
      </c>
      <c r="T594" s="66">
        <f t="shared" si="74"/>
        <v>2.8195825448573328E-5</v>
      </c>
      <c r="U594" s="71">
        <v>1.6943384809999999E-3</v>
      </c>
      <c r="V594" s="71">
        <v>1.6943384809999999E-3</v>
      </c>
      <c r="W594" s="71" t="s">
        <v>19</v>
      </c>
      <c r="X594" s="71">
        <v>1.60716798E-3</v>
      </c>
      <c r="Y594" s="66">
        <v>1</v>
      </c>
      <c r="Z594" s="66">
        <f t="shared" si="70"/>
        <v>1.60716798E-3</v>
      </c>
      <c r="AA594" s="66">
        <f t="shared" si="71"/>
        <v>8.7170500999999862E-5</v>
      </c>
      <c r="AB594" s="71">
        <v>1.247888526E-3</v>
      </c>
      <c r="AC594" s="71">
        <v>1.247888526E-3</v>
      </c>
      <c r="AD594" s="71"/>
      <c r="AE594" s="71">
        <v>1.3260789300000003E-3</v>
      </c>
      <c r="AF594" s="72">
        <v>1</v>
      </c>
      <c r="AG594" s="66">
        <f t="shared" si="73"/>
        <v>1.3260789300000003E-3</v>
      </c>
      <c r="AH594" s="66">
        <f t="shared" si="72"/>
        <v>-7.8190404000000237E-5</v>
      </c>
      <c r="AI594" s="67" t="s">
        <v>71</v>
      </c>
      <c r="AJ594" s="162"/>
      <c r="AS594" s="155"/>
      <c r="AT594" s="155"/>
      <c r="AU594" s="155"/>
      <c r="AV594" s="155"/>
      <c r="AW594" s="155"/>
      <c r="AX594" s="155"/>
      <c r="AY594" s="155"/>
      <c r="AZ594" s="155"/>
      <c r="BA594" s="155"/>
    </row>
    <row r="595" spans="1:53" x14ac:dyDescent="0.25">
      <c r="A595" s="70" t="s">
        <v>16</v>
      </c>
      <c r="B595" s="64">
        <v>34017</v>
      </c>
      <c r="C595" s="64" t="s">
        <v>35</v>
      </c>
      <c r="D595" s="64" t="s">
        <v>53</v>
      </c>
      <c r="E595" s="64" t="s">
        <v>118</v>
      </c>
      <c r="F595" s="64" t="s">
        <v>89</v>
      </c>
      <c r="G595" s="64" t="s">
        <v>163</v>
      </c>
      <c r="H595" s="64"/>
      <c r="I595" s="64">
        <v>2270002015</v>
      </c>
      <c r="J595" s="65" t="s">
        <v>1</v>
      </c>
      <c r="K595" s="64" t="s">
        <v>1</v>
      </c>
      <c r="L595" s="64" t="s">
        <v>19</v>
      </c>
      <c r="M595" s="71" t="s">
        <v>19</v>
      </c>
      <c r="N595" s="71">
        <v>1.025431356537081E-2</v>
      </c>
      <c r="O595" s="71">
        <v>1.025431356537081E-2</v>
      </c>
      <c r="P595" s="66" t="s">
        <v>19</v>
      </c>
      <c r="Q595" s="71">
        <v>7.4060534533333328E-3</v>
      </c>
      <c r="R595" s="66">
        <v>1</v>
      </c>
      <c r="S595" s="66">
        <f t="shared" si="69"/>
        <v>7.4060534533333328E-3</v>
      </c>
      <c r="T595" s="66">
        <f t="shared" si="74"/>
        <v>2.8482601120374774E-3</v>
      </c>
      <c r="U595" s="71">
        <v>0.12308692404999999</v>
      </c>
      <c r="V595" s="71">
        <v>0.12308692404999999</v>
      </c>
      <c r="W595" s="71" t="s">
        <v>19</v>
      </c>
      <c r="X595" s="71">
        <v>7.3766217763333336E-2</v>
      </c>
      <c r="Y595" s="66">
        <v>1</v>
      </c>
      <c r="Z595" s="66">
        <f t="shared" si="70"/>
        <v>7.3766217763333336E-2</v>
      </c>
      <c r="AA595" s="66">
        <f t="shared" si="71"/>
        <v>4.9320706286666655E-2</v>
      </c>
      <c r="AB595" s="71">
        <v>6.7522766489999997E-2</v>
      </c>
      <c r="AC595" s="71">
        <v>6.7522766489999997E-2</v>
      </c>
      <c r="AD595" s="71"/>
      <c r="AE595" s="71">
        <v>3.8191734569999997E-2</v>
      </c>
      <c r="AF595" s="72">
        <v>1</v>
      </c>
      <c r="AG595" s="66">
        <f t="shared" si="73"/>
        <v>3.8191734569999997E-2</v>
      </c>
      <c r="AH595" s="66">
        <f t="shared" si="72"/>
        <v>2.933103192E-2</v>
      </c>
      <c r="AI595" s="67" t="s">
        <v>71</v>
      </c>
      <c r="AJ595" s="162"/>
      <c r="AS595" s="155"/>
      <c r="AT595" s="155"/>
      <c r="AU595" s="155"/>
      <c r="AV595" s="155"/>
      <c r="AW595" s="155"/>
      <c r="AX595" s="155"/>
      <c r="AY595" s="155"/>
      <c r="AZ595" s="155"/>
      <c r="BA595" s="155"/>
    </row>
    <row r="596" spans="1:53" x14ac:dyDescent="0.25">
      <c r="A596" s="70" t="s">
        <v>16</v>
      </c>
      <c r="B596" s="64">
        <v>34017</v>
      </c>
      <c r="C596" s="64" t="s">
        <v>35</v>
      </c>
      <c r="D596" s="64" t="s">
        <v>53</v>
      </c>
      <c r="E596" s="64" t="s">
        <v>164</v>
      </c>
      <c r="F596" s="64" t="s">
        <v>89</v>
      </c>
      <c r="G596" s="64" t="s">
        <v>163</v>
      </c>
      <c r="H596" s="64"/>
      <c r="I596" s="64">
        <v>2270002018</v>
      </c>
      <c r="J596" s="65" t="s">
        <v>1</v>
      </c>
      <c r="K596" s="64" t="s">
        <v>1</v>
      </c>
      <c r="L596" s="64" t="s">
        <v>19</v>
      </c>
      <c r="M596" s="71" t="s">
        <v>19</v>
      </c>
      <c r="N596" s="71">
        <v>7.7566558208857373E-3</v>
      </c>
      <c r="O596" s="71">
        <v>7.7566558208857373E-3</v>
      </c>
      <c r="P596" s="66" t="s">
        <v>19</v>
      </c>
      <c r="Q596" s="71">
        <v>7.0026079933333332E-3</v>
      </c>
      <c r="R596" s="66">
        <v>1</v>
      </c>
      <c r="S596" s="66">
        <f t="shared" ref="S596:S659" si="75">R596*Q596</f>
        <v>7.0026079933333332E-3</v>
      </c>
      <c r="T596" s="66">
        <f t="shared" si="74"/>
        <v>7.5404782755240408E-4</v>
      </c>
      <c r="U596" s="71">
        <v>0.12935160794189998</v>
      </c>
      <c r="V596" s="71">
        <v>0.12935160794189998</v>
      </c>
      <c r="W596" s="71" t="s">
        <v>19</v>
      </c>
      <c r="X596" s="71">
        <v>7.190000693333333E-2</v>
      </c>
      <c r="Y596" s="66">
        <v>1</v>
      </c>
      <c r="Z596" s="66">
        <f t="shared" ref="Z596:Z659" si="76">Y596*X596</f>
        <v>7.190000693333333E-2</v>
      </c>
      <c r="AA596" s="66">
        <f t="shared" ref="AA596:AA659" si="77">V596-Z596</f>
        <v>5.7451601008566652E-2</v>
      </c>
      <c r="AB596" s="71">
        <v>5.8053959802899999E-2</v>
      </c>
      <c r="AC596" s="71">
        <v>5.8053959802899999E-2</v>
      </c>
      <c r="AD596" s="71"/>
      <c r="AE596" s="71">
        <v>3.3228032639999995E-2</v>
      </c>
      <c r="AF596" s="72">
        <v>1</v>
      </c>
      <c r="AG596" s="66">
        <f t="shared" si="73"/>
        <v>3.3228032639999995E-2</v>
      </c>
      <c r="AH596" s="66">
        <f t="shared" ref="AH596:AH659" si="78">AC596-AG596</f>
        <v>2.4825927162900004E-2</v>
      </c>
      <c r="AI596" s="67" t="s">
        <v>71</v>
      </c>
      <c r="AJ596" s="162"/>
      <c r="AS596" s="155"/>
      <c r="AT596" s="155"/>
      <c r="AU596" s="155"/>
      <c r="AV596" s="155"/>
      <c r="AW596" s="155"/>
      <c r="AX596" s="155"/>
      <c r="AY596" s="155"/>
      <c r="AZ596" s="155"/>
      <c r="BA596" s="155"/>
    </row>
    <row r="597" spans="1:53" x14ac:dyDescent="0.25">
      <c r="A597" s="70" t="s">
        <v>16</v>
      </c>
      <c r="B597" s="64">
        <v>34017</v>
      </c>
      <c r="C597" s="64" t="s">
        <v>35</v>
      </c>
      <c r="D597" s="64" t="s">
        <v>53</v>
      </c>
      <c r="E597" s="64" t="s">
        <v>91</v>
      </c>
      <c r="F597" s="64" t="s">
        <v>89</v>
      </c>
      <c r="G597" s="64" t="s">
        <v>163</v>
      </c>
      <c r="H597" s="64"/>
      <c r="I597" s="64">
        <v>2270002021</v>
      </c>
      <c r="J597" s="65" t="s">
        <v>1</v>
      </c>
      <c r="K597" s="64" t="s">
        <v>1</v>
      </c>
      <c r="L597" s="64" t="s">
        <v>19</v>
      </c>
      <c r="M597" s="71" t="s">
        <v>19</v>
      </c>
      <c r="N597" s="71">
        <v>6.8838223024958413E-4</v>
      </c>
      <c r="O597" s="71">
        <v>6.8838223024958413E-4</v>
      </c>
      <c r="P597" s="66" t="s">
        <v>19</v>
      </c>
      <c r="Q597" s="71">
        <v>5.2616930666666672E-4</v>
      </c>
      <c r="R597" s="66">
        <v>1</v>
      </c>
      <c r="S597" s="66">
        <f t="shared" si="75"/>
        <v>5.2616930666666672E-4</v>
      </c>
      <c r="T597" s="66">
        <f t="shared" si="74"/>
        <v>1.622129235829174E-4</v>
      </c>
      <c r="U597" s="71">
        <v>7.783064238E-3</v>
      </c>
      <c r="V597" s="71">
        <v>7.783064238E-3</v>
      </c>
      <c r="W597" s="71" t="s">
        <v>19</v>
      </c>
      <c r="X597" s="71">
        <v>5.1279461199999999E-3</v>
      </c>
      <c r="Y597" s="66">
        <v>1</v>
      </c>
      <c r="Z597" s="66">
        <f t="shared" si="76"/>
        <v>5.1279461199999999E-3</v>
      </c>
      <c r="AA597" s="66">
        <f t="shared" si="77"/>
        <v>2.6551181180000001E-3</v>
      </c>
      <c r="AB597" s="71">
        <v>4.1274690980000004E-3</v>
      </c>
      <c r="AC597" s="71">
        <v>4.1274690980000004E-3</v>
      </c>
      <c r="AD597" s="71"/>
      <c r="AE597" s="71">
        <v>2.6370929566666666E-3</v>
      </c>
      <c r="AF597" s="72">
        <v>1</v>
      </c>
      <c r="AG597" s="66">
        <f t="shared" si="73"/>
        <v>2.6370929566666666E-3</v>
      </c>
      <c r="AH597" s="66">
        <f t="shared" si="78"/>
        <v>1.4903761413333338E-3</v>
      </c>
      <c r="AI597" s="67" t="s">
        <v>71</v>
      </c>
      <c r="AJ597" s="162"/>
      <c r="AS597" s="155"/>
      <c r="AT597" s="155"/>
      <c r="AU597" s="155"/>
      <c r="AV597" s="155"/>
      <c r="AW597" s="155"/>
      <c r="AX597" s="155"/>
      <c r="AY597" s="155"/>
      <c r="AZ597" s="155"/>
      <c r="BA597" s="155"/>
    </row>
    <row r="598" spans="1:53" x14ac:dyDescent="0.25">
      <c r="A598" s="70" t="s">
        <v>16</v>
      </c>
      <c r="B598" s="64">
        <v>34017</v>
      </c>
      <c r="C598" s="64" t="s">
        <v>35</v>
      </c>
      <c r="D598" s="64" t="s">
        <v>53</v>
      </c>
      <c r="E598" s="64" t="s">
        <v>119</v>
      </c>
      <c r="F598" s="64" t="s">
        <v>89</v>
      </c>
      <c r="G598" s="64" t="s">
        <v>163</v>
      </c>
      <c r="H598" s="64"/>
      <c r="I598" s="64">
        <v>2270002024</v>
      </c>
      <c r="J598" s="65" t="s">
        <v>1</v>
      </c>
      <c r="K598" s="64" t="s">
        <v>1</v>
      </c>
      <c r="L598" s="64" t="s">
        <v>19</v>
      </c>
      <c r="M598" s="71" t="s">
        <v>19</v>
      </c>
      <c r="N598" s="71">
        <v>4.5676747083730226E-4</v>
      </c>
      <c r="O598" s="71">
        <v>4.5676747083730226E-4</v>
      </c>
      <c r="P598" s="66" t="s">
        <v>19</v>
      </c>
      <c r="Q598" s="71">
        <v>3.5126945333333336E-4</v>
      </c>
      <c r="R598" s="66">
        <v>1</v>
      </c>
      <c r="S598" s="66">
        <f t="shared" si="75"/>
        <v>3.5126945333333336E-4</v>
      </c>
      <c r="T598" s="66">
        <f t="shared" si="74"/>
        <v>1.0549801750396891E-4</v>
      </c>
      <c r="U598" s="71">
        <v>5.5784987412000001E-3</v>
      </c>
      <c r="V598" s="71">
        <v>5.5784987412000001E-3</v>
      </c>
      <c r="W598" s="71" t="s">
        <v>19</v>
      </c>
      <c r="X598" s="71">
        <v>4.2016382833333331E-3</v>
      </c>
      <c r="Y598" s="66">
        <v>1</v>
      </c>
      <c r="Z598" s="66">
        <f t="shared" si="76"/>
        <v>4.2016382833333331E-3</v>
      </c>
      <c r="AA598" s="66">
        <f t="shared" si="77"/>
        <v>1.376860457866667E-3</v>
      </c>
      <c r="AB598" s="71">
        <v>3.1412913598000002E-3</v>
      </c>
      <c r="AC598" s="71">
        <v>3.1412913598000002E-3</v>
      </c>
      <c r="AD598" s="71"/>
      <c r="AE598" s="71">
        <v>2.0829984633333339E-3</v>
      </c>
      <c r="AF598" s="72">
        <v>1</v>
      </c>
      <c r="AG598" s="66">
        <f t="shared" si="73"/>
        <v>2.0829984633333339E-3</v>
      </c>
      <c r="AH598" s="66">
        <f t="shared" si="78"/>
        <v>1.0582928964666663E-3</v>
      </c>
      <c r="AI598" s="67" t="s">
        <v>71</v>
      </c>
      <c r="AJ598" s="162"/>
      <c r="AS598" s="155"/>
      <c r="AT598" s="155"/>
      <c r="AU598" s="155"/>
      <c r="AV598" s="155"/>
      <c r="AW598" s="155"/>
      <c r="AX598" s="155"/>
      <c r="AY598" s="155"/>
      <c r="AZ598" s="155"/>
      <c r="BA598" s="155"/>
    </row>
    <row r="599" spans="1:53" x14ac:dyDescent="0.25">
      <c r="A599" s="70" t="s">
        <v>16</v>
      </c>
      <c r="B599" s="64">
        <v>34017</v>
      </c>
      <c r="C599" s="64" t="s">
        <v>35</v>
      </c>
      <c r="D599" s="64" t="s">
        <v>53</v>
      </c>
      <c r="E599" s="64" t="s">
        <v>92</v>
      </c>
      <c r="F599" s="64" t="s">
        <v>89</v>
      </c>
      <c r="G599" s="64" t="s">
        <v>163</v>
      </c>
      <c r="H599" s="64"/>
      <c r="I599" s="64">
        <v>2270002027</v>
      </c>
      <c r="J599" s="65" t="s">
        <v>1</v>
      </c>
      <c r="K599" s="64" t="s">
        <v>1</v>
      </c>
      <c r="L599" s="64" t="s">
        <v>19</v>
      </c>
      <c r="M599" s="71" t="s">
        <v>19</v>
      </c>
      <c r="N599" s="71">
        <v>1.9401811838600485E-3</v>
      </c>
      <c r="O599" s="71">
        <v>1.9401811838600485E-3</v>
      </c>
      <c r="P599" s="66" t="s">
        <v>19</v>
      </c>
      <c r="Q599" s="71">
        <v>1.6181910800000001E-3</v>
      </c>
      <c r="R599" s="66">
        <v>1</v>
      </c>
      <c r="S599" s="66">
        <f t="shared" si="75"/>
        <v>1.6181910800000001E-3</v>
      </c>
      <c r="T599" s="66">
        <f t="shared" si="74"/>
        <v>3.2199010386004846E-4</v>
      </c>
      <c r="U599" s="71">
        <v>1.6218869165000004E-2</v>
      </c>
      <c r="V599" s="71">
        <v>1.6218869165000004E-2</v>
      </c>
      <c r="W599" s="71" t="s">
        <v>19</v>
      </c>
      <c r="X599" s="71">
        <v>1.5602830613333334E-2</v>
      </c>
      <c r="Y599" s="66">
        <v>1</v>
      </c>
      <c r="Z599" s="66">
        <f t="shared" si="76"/>
        <v>1.5602830613333334E-2</v>
      </c>
      <c r="AA599" s="66">
        <f t="shared" si="77"/>
        <v>6.1603855166666999E-4</v>
      </c>
      <c r="AB599" s="71">
        <v>8.2742089198999998E-3</v>
      </c>
      <c r="AC599" s="71">
        <v>8.2742089198999998E-3</v>
      </c>
      <c r="AD599" s="71"/>
      <c r="AE599" s="71">
        <v>7.32595226E-3</v>
      </c>
      <c r="AF599" s="72">
        <v>1</v>
      </c>
      <c r="AG599" s="66">
        <f t="shared" si="73"/>
        <v>7.32595226E-3</v>
      </c>
      <c r="AH599" s="66">
        <f t="shared" si="78"/>
        <v>9.4825665989999985E-4</v>
      </c>
      <c r="AI599" s="67" t="s">
        <v>71</v>
      </c>
      <c r="AJ599" s="162"/>
      <c r="AS599" s="155"/>
      <c r="AT599" s="155"/>
      <c r="AU599" s="155"/>
      <c r="AV599" s="155"/>
      <c r="AW599" s="155"/>
      <c r="AX599" s="155"/>
      <c r="AY599" s="155"/>
      <c r="AZ599" s="155"/>
      <c r="BA599" s="155"/>
    </row>
    <row r="600" spans="1:53" x14ac:dyDescent="0.25">
      <c r="A600" s="70" t="s">
        <v>16</v>
      </c>
      <c r="B600" s="64">
        <v>34017</v>
      </c>
      <c r="C600" s="64" t="s">
        <v>35</v>
      </c>
      <c r="D600" s="64" t="s">
        <v>53</v>
      </c>
      <c r="E600" s="64" t="s">
        <v>120</v>
      </c>
      <c r="F600" s="64" t="s">
        <v>89</v>
      </c>
      <c r="G600" s="64" t="s">
        <v>163</v>
      </c>
      <c r="H600" s="64"/>
      <c r="I600" s="64">
        <v>2270002030</v>
      </c>
      <c r="J600" s="65" t="s">
        <v>1</v>
      </c>
      <c r="K600" s="64" t="s">
        <v>1</v>
      </c>
      <c r="L600" s="64" t="s">
        <v>19</v>
      </c>
      <c r="M600" s="71" t="s">
        <v>19</v>
      </c>
      <c r="N600" s="71">
        <v>5.7746267243098661E-3</v>
      </c>
      <c r="O600" s="71">
        <v>5.7746267243098661E-3</v>
      </c>
      <c r="P600" s="66" t="s">
        <v>19</v>
      </c>
      <c r="Q600" s="71">
        <v>4.0726680133333333E-3</v>
      </c>
      <c r="R600" s="66">
        <v>1</v>
      </c>
      <c r="S600" s="66">
        <f t="shared" si="75"/>
        <v>4.0726680133333333E-3</v>
      </c>
      <c r="T600" s="66">
        <f t="shared" si="74"/>
        <v>1.7019587109765328E-3</v>
      </c>
      <c r="U600" s="71">
        <v>6.3543040471209997E-2</v>
      </c>
      <c r="V600" s="71">
        <v>6.3543040471209997E-2</v>
      </c>
      <c r="W600" s="71" t="s">
        <v>19</v>
      </c>
      <c r="X600" s="71">
        <v>4.8661474950000005E-2</v>
      </c>
      <c r="Y600" s="66">
        <v>1</v>
      </c>
      <c r="Z600" s="66">
        <f t="shared" si="76"/>
        <v>4.8661474950000005E-2</v>
      </c>
      <c r="AA600" s="66">
        <f t="shared" si="77"/>
        <v>1.4881565521209991E-2</v>
      </c>
      <c r="AB600" s="71">
        <v>4.0435462707830001E-2</v>
      </c>
      <c r="AC600" s="71">
        <v>4.0435462707830001E-2</v>
      </c>
      <c r="AD600" s="71"/>
      <c r="AE600" s="71">
        <v>2.5354232309999999E-2</v>
      </c>
      <c r="AF600" s="72">
        <v>1</v>
      </c>
      <c r="AG600" s="66">
        <f t="shared" si="73"/>
        <v>2.5354232309999999E-2</v>
      </c>
      <c r="AH600" s="66">
        <f t="shared" si="78"/>
        <v>1.5081230397830003E-2</v>
      </c>
      <c r="AI600" s="67" t="s">
        <v>71</v>
      </c>
      <c r="AJ600" s="162"/>
      <c r="AS600" s="155"/>
      <c r="AT600" s="155"/>
      <c r="AU600" s="155"/>
      <c r="AV600" s="155"/>
      <c r="AW600" s="155"/>
      <c r="AX600" s="155"/>
      <c r="AY600" s="155"/>
      <c r="AZ600" s="155"/>
      <c r="BA600" s="155"/>
    </row>
    <row r="601" spans="1:53" x14ac:dyDescent="0.25">
      <c r="A601" s="70" t="s">
        <v>16</v>
      </c>
      <c r="B601" s="64">
        <v>34017</v>
      </c>
      <c r="C601" s="64" t="s">
        <v>35</v>
      </c>
      <c r="D601" s="64" t="s">
        <v>53</v>
      </c>
      <c r="E601" s="64" t="s">
        <v>121</v>
      </c>
      <c r="F601" s="64" t="s">
        <v>89</v>
      </c>
      <c r="G601" s="64" t="s">
        <v>163</v>
      </c>
      <c r="H601" s="64"/>
      <c r="I601" s="64">
        <v>2270002033</v>
      </c>
      <c r="J601" s="65" t="s">
        <v>1</v>
      </c>
      <c r="K601" s="64" t="s">
        <v>1</v>
      </c>
      <c r="L601" s="64" t="s">
        <v>19</v>
      </c>
      <c r="M601" s="71" t="s">
        <v>19</v>
      </c>
      <c r="N601" s="71">
        <v>6.096620251299591E-3</v>
      </c>
      <c r="O601" s="71">
        <v>6.096620251299591E-3</v>
      </c>
      <c r="P601" s="66" t="s">
        <v>19</v>
      </c>
      <c r="Q601" s="71">
        <v>4.9096887400000002E-3</v>
      </c>
      <c r="R601" s="66">
        <v>1</v>
      </c>
      <c r="S601" s="66">
        <f t="shared" si="75"/>
        <v>4.9096887400000002E-3</v>
      </c>
      <c r="T601" s="66">
        <f t="shared" si="74"/>
        <v>1.1869315112995908E-3</v>
      </c>
      <c r="U601" s="71">
        <v>7.4356589311499993E-2</v>
      </c>
      <c r="V601" s="71">
        <v>7.4356589311499993E-2</v>
      </c>
      <c r="W601" s="71" t="s">
        <v>19</v>
      </c>
      <c r="X601" s="71">
        <v>5.8075202350000001E-2</v>
      </c>
      <c r="Y601" s="66">
        <v>1</v>
      </c>
      <c r="Z601" s="66">
        <f t="shared" si="76"/>
        <v>5.8075202350000001E-2</v>
      </c>
      <c r="AA601" s="66">
        <f t="shared" si="77"/>
        <v>1.6281386961499993E-2</v>
      </c>
      <c r="AB601" s="71">
        <v>2.5541250579100002E-2</v>
      </c>
      <c r="AC601" s="71">
        <v>2.5541250579100002E-2</v>
      </c>
      <c r="AD601" s="71"/>
      <c r="AE601" s="71">
        <v>1.8193993986666667E-2</v>
      </c>
      <c r="AF601" s="72">
        <v>1</v>
      </c>
      <c r="AG601" s="66">
        <f t="shared" si="73"/>
        <v>1.8193993986666667E-2</v>
      </c>
      <c r="AH601" s="66">
        <f t="shared" si="78"/>
        <v>7.347256592433335E-3</v>
      </c>
      <c r="AI601" s="67" t="s">
        <v>71</v>
      </c>
      <c r="AJ601" s="162"/>
      <c r="AS601" s="155"/>
      <c r="AT601" s="155"/>
      <c r="AU601" s="155"/>
      <c r="AV601" s="155"/>
      <c r="AW601" s="155"/>
      <c r="AX601" s="155"/>
      <c r="AY601" s="155"/>
      <c r="AZ601" s="155"/>
      <c r="BA601" s="155"/>
    </row>
    <row r="602" spans="1:53" x14ac:dyDescent="0.25">
      <c r="A602" s="70" t="s">
        <v>16</v>
      </c>
      <c r="B602" s="64">
        <v>34017</v>
      </c>
      <c r="C602" s="64" t="s">
        <v>35</v>
      </c>
      <c r="D602" s="64" t="s">
        <v>53</v>
      </c>
      <c r="E602" s="64" t="s">
        <v>165</v>
      </c>
      <c r="F602" s="64" t="s">
        <v>89</v>
      </c>
      <c r="G602" s="64" t="s">
        <v>163</v>
      </c>
      <c r="H602" s="64"/>
      <c r="I602" s="64">
        <v>2270002036</v>
      </c>
      <c r="J602" s="65" t="s">
        <v>1</v>
      </c>
      <c r="K602" s="64" t="s">
        <v>1</v>
      </c>
      <c r="L602" s="64" t="s">
        <v>19</v>
      </c>
      <c r="M602" s="71" t="s">
        <v>19</v>
      </c>
      <c r="N602" s="71">
        <v>3.2553241410621936E-2</v>
      </c>
      <c r="O602" s="71">
        <v>3.2553241410621936E-2</v>
      </c>
      <c r="P602" s="66" t="s">
        <v>19</v>
      </c>
      <c r="Q602" s="71">
        <v>2.5447561223333331E-2</v>
      </c>
      <c r="R602" s="66">
        <v>1</v>
      </c>
      <c r="S602" s="66">
        <f t="shared" si="75"/>
        <v>2.5447561223333331E-2</v>
      </c>
      <c r="T602" s="66">
        <f t="shared" si="74"/>
        <v>7.1056801872886044E-3</v>
      </c>
      <c r="U602" s="71">
        <v>0.42730838858299997</v>
      </c>
      <c r="V602" s="71">
        <v>0.42730838858299997</v>
      </c>
      <c r="W602" s="71" t="s">
        <v>19</v>
      </c>
      <c r="X602" s="71">
        <v>0.19599586211333334</v>
      </c>
      <c r="Y602" s="66">
        <v>1</v>
      </c>
      <c r="Z602" s="66">
        <f t="shared" si="76"/>
        <v>0.19599586211333334</v>
      </c>
      <c r="AA602" s="66">
        <f t="shared" si="77"/>
        <v>0.23131252646966663</v>
      </c>
      <c r="AB602" s="71">
        <v>0.18690682933399996</v>
      </c>
      <c r="AC602" s="71">
        <v>0.18690682933399996</v>
      </c>
      <c r="AD602" s="71"/>
      <c r="AE602" s="71">
        <v>7.8065961636666667E-2</v>
      </c>
      <c r="AF602" s="72">
        <v>1</v>
      </c>
      <c r="AG602" s="66">
        <f t="shared" si="73"/>
        <v>7.8065961636666667E-2</v>
      </c>
      <c r="AH602" s="66">
        <f t="shared" si="78"/>
        <v>0.1088408676973333</v>
      </c>
      <c r="AI602" s="67" t="s">
        <v>71</v>
      </c>
      <c r="AJ602" s="162"/>
      <c r="AS602" s="155"/>
      <c r="AT602" s="155"/>
      <c r="AU602" s="155"/>
      <c r="AV602" s="155"/>
      <c r="AW602" s="155"/>
      <c r="AX602" s="155"/>
      <c r="AY602" s="155"/>
      <c r="AZ602" s="155"/>
      <c r="BA602" s="155"/>
    </row>
    <row r="603" spans="1:53" x14ac:dyDescent="0.25">
      <c r="A603" s="70" t="s">
        <v>16</v>
      </c>
      <c r="B603" s="64">
        <v>34017</v>
      </c>
      <c r="C603" s="64" t="s">
        <v>35</v>
      </c>
      <c r="D603" s="64" t="s">
        <v>53</v>
      </c>
      <c r="E603" s="64" t="s">
        <v>93</v>
      </c>
      <c r="F603" s="64" t="s">
        <v>89</v>
      </c>
      <c r="G603" s="64" t="s">
        <v>163</v>
      </c>
      <c r="H603" s="64"/>
      <c r="I603" s="64">
        <v>2270002039</v>
      </c>
      <c r="J603" s="65" t="s">
        <v>1</v>
      </c>
      <c r="K603" s="64" t="s">
        <v>1</v>
      </c>
      <c r="L603" s="64" t="s">
        <v>19</v>
      </c>
      <c r="M603" s="71" t="s">
        <v>19</v>
      </c>
      <c r="N603" s="71">
        <v>4.23571246443774E-4</v>
      </c>
      <c r="O603" s="71">
        <v>4.23571246443774E-4</v>
      </c>
      <c r="P603" s="66" t="s">
        <v>19</v>
      </c>
      <c r="Q603" s="71">
        <v>2.9982832000000005E-4</v>
      </c>
      <c r="R603" s="66">
        <v>1</v>
      </c>
      <c r="S603" s="66">
        <f t="shared" si="75"/>
        <v>2.9982832000000005E-4</v>
      </c>
      <c r="T603" s="66">
        <f t="shared" si="74"/>
        <v>1.2374292644377395E-4</v>
      </c>
      <c r="U603" s="71">
        <v>4.4666504059999992E-3</v>
      </c>
      <c r="V603" s="71">
        <v>4.4666504059999992E-3</v>
      </c>
      <c r="W603" s="71" t="s">
        <v>19</v>
      </c>
      <c r="X603" s="71">
        <v>3.5086527300000002E-3</v>
      </c>
      <c r="Y603" s="66">
        <v>1</v>
      </c>
      <c r="Z603" s="66">
        <f t="shared" si="76"/>
        <v>3.5086527300000002E-3</v>
      </c>
      <c r="AA603" s="66">
        <f t="shared" si="77"/>
        <v>9.5799767599999896E-4</v>
      </c>
      <c r="AB603" s="71">
        <v>3.0821041894000005E-3</v>
      </c>
      <c r="AC603" s="71">
        <v>3.0821041894000005E-3</v>
      </c>
      <c r="AD603" s="71"/>
      <c r="AE603" s="71">
        <v>1.9235309500000002E-3</v>
      </c>
      <c r="AF603" s="72">
        <v>1</v>
      </c>
      <c r="AG603" s="66">
        <f t="shared" si="73"/>
        <v>1.9235309500000002E-3</v>
      </c>
      <c r="AH603" s="66">
        <f t="shared" si="78"/>
        <v>1.1585732394000002E-3</v>
      </c>
      <c r="AI603" s="67" t="s">
        <v>71</v>
      </c>
      <c r="AJ603" s="162"/>
      <c r="AS603" s="155"/>
      <c r="AT603" s="155"/>
      <c r="AU603" s="155"/>
      <c r="AV603" s="155"/>
      <c r="AW603" s="155"/>
      <c r="AX603" s="155"/>
      <c r="AY603" s="155"/>
      <c r="AZ603" s="155"/>
      <c r="BA603" s="155"/>
    </row>
    <row r="604" spans="1:53" x14ac:dyDescent="0.25">
      <c r="A604" s="70" t="s">
        <v>16</v>
      </c>
      <c r="B604" s="64">
        <v>34017</v>
      </c>
      <c r="C604" s="64" t="s">
        <v>35</v>
      </c>
      <c r="D604" s="64" t="s">
        <v>53</v>
      </c>
      <c r="E604" s="64" t="s">
        <v>122</v>
      </c>
      <c r="F604" s="64" t="s">
        <v>89</v>
      </c>
      <c r="G604" s="64" t="s">
        <v>163</v>
      </c>
      <c r="H604" s="64"/>
      <c r="I604" s="64">
        <v>2270002042</v>
      </c>
      <c r="J604" s="65" t="s">
        <v>1</v>
      </c>
      <c r="K604" s="64" t="s">
        <v>1</v>
      </c>
      <c r="L604" s="64" t="s">
        <v>19</v>
      </c>
      <c r="M604" s="71" t="s">
        <v>19</v>
      </c>
      <c r="N604" s="71">
        <v>3.2357763206261998E-4</v>
      </c>
      <c r="O604" s="71">
        <v>3.2357763206261998E-4</v>
      </c>
      <c r="P604" s="66" t="s">
        <v>19</v>
      </c>
      <c r="Q604" s="71">
        <v>2.7080082333333339E-4</v>
      </c>
      <c r="R604" s="66">
        <v>1</v>
      </c>
      <c r="S604" s="66">
        <f t="shared" si="75"/>
        <v>2.7080082333333339E-4</v>
      </c>
      <c r="T604" s="66">
        <f t="shared" si="74"/>
        <v>5.2776808729286593E-5</v>
      </c>
      <c r="U604" s="71">
        <v>2.9144275820000001E-3</v>
      </c>
      <c r="V604" s="71">
        <v>2.9144275820000001E-3</v>
      </c>
      <c r="W604" s="71" t="s">
        <v>19</v>
      </c>
      <c r="X604" s="71">
        <v>2.4199378866666663E-3</v>
      </c>
      <c r="Y604" s="66">
        <v>1</v>
      </c>
      <c r="Z604" s="66">
        <f t="shared" si="76"/>
        <v>2.4199378866666663E-3</v>
      </c>
      <c r="AA604" s="66">
        <f t="shared" si="77"/>
        <v>4.9448969533333375E-4</v>
      </c>
      <c r="AB604" s="71">
        <v>1.3771488820000001E-3</v>
      </c>
      <c r="AC604" s="71">
        <v>1.3771488820000001E-3</v>
      </c>
      <c r="AD604" s="71"/>
      <c r="AE604" s="71">
        <v>1.1724904033333333E-3</v>
      </c>
      <c r="AF604" s="72">
        <v>1</v>
      </c>
      <c r="AG604" s="66">
        <f t="shared" si="73"/>
        <v>1.1724904033333333E-3</v>
      </c>
      <c r="AH604" s="66">
        <f t="shared" si="78"/>
        <v>2.0465847866666677E-4</v>
      </c>
      <c r="AI604" s="67" t="s">
        <v>71</v>
      </c>
      <c r="AJ604" s="162"/>
      <c r="AS604" s="155"/>
      <c r="AT604" s="155"/>
      <c r="AU604" s="155"/>
      <c r="AV604" s="155"/>
      <c r="AW604" s="155"/>
      <c r="AX604" s="155"/>
      <c r="AY604" s="155"/>
      <c r="AZ604" s="155"/>
      <c r="BA604" s="155"/>
    </row>
    <row r="605" spans="1:53" x14ac:dyDescent="0.25">
      <c r="A605" s="70" t="s">
        <v>16</v>
      </c>
      <c r="B605" s="64">
        <v>34017</v>
      </c>
      <c r="C605" s="64" t="s">
        <v>35</v>
      </c>
      <c r="D605" s="64" t="s">
        <v>53</v>
      </c>
      <c r="E605" s="64" t="s">
        <v>123</v>
      </c>
      <c r="F605" s="64" t="s">
        <v>89</v>
      </c>
      <c r="G605" s="64" t="s">
        <v>163</v>
      </c>
      <c r="H605" s="64"/>
      <c r="I605" s="64">
        <v>2270002045</v>
      </c>
      <c r="J605" s="65" t="s">
        <v>1</v>
      </c>
      <c r="K605" s="64" t="s">
        <v>1</v>
      </c>
      <c r="L605" s="64" t="s">
        <v>19</v>
      </c>
      <c r="M605" s="71" t="s">
        <v>19</v>
      </c>
      <c r="N605" s="71">
        <v>8.3747944971656781E-3</v>
      </c>
      <c r="O605" s="71">
        <v>8.3747944971656781E-3</v>
      </c>
      <c r="P605" s="66" t="s">
        <v>19</v>
      </c>
      <c r="Q605" s="71">
        <v>6.6873473333333329E-3</v>
      </c>
      <c r="R605" s="66">
        <v>1</v>
      </c>
      <c r="S605" s="66">
        <f t="shared" si="75"/>
        <v>6.6873473333333329E-3</v>
      </c>
      <c r="T605" s="66">
        <f t="shared" si="74"/>
        <v>1.6874471638323452E-3</v>
      </c>
      <c r="U605" s="71">
        <v>0.1231588167572</v>
      </c>
      <c r="V605" s="71">
        <v>0.1231588167572</v>
      </c>
      <c r="W605" s="71" t="s">
        <v>19</v>
      </c>
      <c r="X605" s="71">
        <v>7.0708777260000008E-2</v>
      </c>
      <c r="Y605" s="66">
        <v>1</v>
      </c>
      <c r="Z605" s="66">
        <f t="shared" si="76"/>
        <v>7.0708777260000008E-2</v>
      </c>
      <c r="AA605" s="66">
        <f t="shared" si="77"/>
        <v>5.2450039497199993E-2</v>
      </c>
      <c r="AB605" s="71">
        <v>3.2151135554899998E-2</v>
      </c>
      <c r="AC605" s="71">
        <v>3.2151135554899998E-2</v>
      </c>
      <c r="AD605" s="71"/>
      <c r="AE605" s="71">
        <v>1.8828189673333336E-2</v>
      </c>
      <c r="AF605" s="72">
        <v>1</v>
      </c>
      <c r="AG605" s="66">
        <f t="shared" si="73"/>
        <v>1.8828189673333336E-2</v>
      </c>
      <c r="AH605" s="66">
        <f t="shared" si="78"/>
        <v>1.3322945881566663E-2</v>
      </c>
      <c r="AI605" s="67" t="s">
        <v>71</v>
      </c>
      <c r="AJ605" s="162"/>
      <c r="AS605" s="155"/>
      <c r="AT605" s="155"/>
      <c r="AU605" s="155"/>
      <c r="AV605" s="155"/>
      <c r="AW605" s="155"/>
      <c r="AX605" s="155"/>
      <c r="AY605" s="155"/>
      <c r="AZ605" s="155"/>
      <c r="BA605" s="155"/>
    </row>
    <row r="606" spans="1:53" x14ac:dyDescent="0.25">
      <c r="A606" s="70" t="s">
        <v>16</v>
      </c>
      <c r="B606" s="64">
        <v>34017</v>
      </c>
      <c r="C606" s="64" t="s">
        <v>35</v>
      </c>
      <c r="D606" s="64" t="s">
        <v>53</v>
      </c>
      <c r="E606" s="64" t="s">
        <v>166</v>
      </c>
      <c r="F606" s="64" t="s">
        <v>89</v>
      </c>
      <c r="G606" s="64" t="s">
        <v>163</v>
      </c>
      <c r="H606" s="64"/>
      <c r="I606" s="64">
        <v>2270002048</v>
      </c>
      <c r="J606" s="65" t="s">
        <v>1</v>
      </c>
      <c r="K606" s="64" t="s">
        <v>1</v>
      </c>
      <c r="L606" s="64" t="s">
        <v>19</v>
      </c>
      <c r="M606" s="71" t="s">
        <v>19</v>
      </c>
      <c r="N606" s="71">
        <v>8.232116871884302E-3</v>
      </c>
      <c r="O606" s="71">
        <v>8.232116871884302E-3</v>
      </c>
      <c r="P606" s="66" t="s">
        <v>19</v>
      </c>
      <c r="Q606" s="71">
        <v>6.4654155866666662E-3</v>
      </c>
      <c r="R606" s="66">
        <v>1</v>
      </c>
      <c r="S606" s="66">
        <f t="shared" si="75"/>
        <v>6.4654155866666662E-3</v>
      </c>
      <c r="T606" s="66">
        <f t="shared" si="74"/>
        <v>1.7667012852176358E-3</v>
      </c>
      <c r="U606" s="71">
        <v>0.10597343574500001</v>
      </c>
      <c r="V606" s="71">
        <v>0.10597343574500001</v>
      </c>
      <c r="W606" s="71" t="s">
        <v>19</v>
      </c>
      <c r="X606" s="71">
        <v>4.9136570560000002E-2</v>
      </c>
      <c r="Y606" s="66">
        <v>1</v>
      </c>
      <c r="Z606" s="66">
        <f t="shared" si="76"/>
        <v>4.9136570560000002E-2</v>
      </c>
      <c r="AA606" s="66">
        <f t="shared" si="77"/>
        <v>5.6836865185000009E-2</v>
      </c>
      <c r="AB606" s="71">
        <v>4.07907062067E-2</v>
      </c>
      <c r="AC606" s="71">
        <v>4.07907062067E-2</v>
      </c>
      <c r="AD606" s="71"/>
      <c r="AE606" s="71">
        <v>1.8669824470000002E-2</v>
      </c>
      <c r="AF606" s="72">
        <v>1</v>
      </c>
      <c r="AG606" s="66">
        <f t="shared" si="73"/>
        <v>1.8669824470000002E-2</v>
      </c>
      <c r="AH606" s="66">
        <f t="shared" si="78"/>
        <v>2.2120881736699998E-2</v>
      </c>
      <c r="AI606" s="67" t="s">
        <v>71</v>
      </c>
      <c r="AJ606" s="162"/>
      <c r="AS606" s="155"/>
      <c r="AT606" s="155"/>
      <c r="AU606" s="155"/>
      <c r="AV606" s="155"/>
      <c r="AW606" s="155"/>
      <c r="AX606" s="155"/>
      <c r="AY606" s="155"/>
      <c r="AZ606" s="155"/>
      <c r="BA606" s="155"/>
    </row>
    <row r="607" spans="1:53" x14ac:dyDescent="0.25">
      <c r="A607" s="70" t="s">
        <v>16</v>
      </c>
      <c r="B607" s="64">
        <v>34017</v>
      </c>
      <c r="C607" s="64" t="s">
        <v>35</v>
      </c>
      <c r="D607" s="64" t="s">
        <v>53</v>
      </c>
      <c r="E607" s="64" t="s">
        <v>167</v>
      </c>
      <c r="F607" s="64" t="s">
        <v>89</v>
      </c>
      <c r="G607" s="64" t="s">
        <v>163</v>
      </c>
      <c r="H607" s="64"/>
      <c r="I607" s="64">
        <v>2270002051</v>
      </c>
      <c r="J607" s="65" t="s">
        <v>1</v>
      </c>
      <c r="K607" s="64" t="s">
        <v>1</v>
      </c>
      <c r="L607" s="64" t="s">
        <v>19</v>
      </c>
      <c r="M607" s="71" t="s">
        <v>19</v>
      </c>
      <c r="N607" s="71">
        <v>2.5101621345219122E-2</v>
      </c>
      <c r="O607" s="71">
        <v>2.5101621345219122E-2</v>
      </c>
      <c r="P607" s="66" t="s">
        <v>19</v>
      </c>
      <c r="Q607" s="71">
        <v>2.6240856986666668E-2</v>
      </c>
      <c r="R607" s="66">
        <v>1</v>
      </c>
      <c r="S607" s="66">
        <f t="shared" si="75"/>
        <v>2.6240856986666668E-2</v>
      </c>
      <c r="T607" s="66">
        <f t="shared" si="74"/>
        <v>-1.1392356414475467E-3</v>
      </c>
      <c r="U607" s="71">
        <v>0.42094752848999994</v>
      </c>
      <c r="V607" s="71">
        <v>0.42094752848999994</v>
      </c>
      <c r="W607" s="71" t="s">
        <v>19</v>
      </c>
      <c r="X607" s="71">
        <v>0.25174298574333331</v>
      </c>
      <c r="Y607" s="66">
        <v>1</v>
      </c>
      <c r="Z607" s="66">
        <f t="shared" si="76"/>
        <v>0.25174298574333331</v>
      </c>
      <c r="AA607" s="66">
        <f t="shared" si="77"/>
        <v>0.16920454274666663</v>
      </c>
      <c r="AB607" s="71">
        <v>0.151380987946</v>
      </c>
      <c r="AC607" s="71">
        <v>0.151380987946</v>
      </c>
      <c r="AD607" s="71"/>
      <c r="AE607" s="71">
        <v>8.3588534736666678E-2</v>
      </c>
      <c r="AF607" s="72">
        <v>1</v>
      </c>
      <c r="AG607" s="66">
        <f t="shared" si="73"/>
        <v>8.3588534736666678E-2</v>
      </c>
      <c r="AH607" s="66">
        <f t="shared" si="78"/>
        <v>6.7792453209333317E-2</v>
      </c>
      <c r="AI607" s="67" t="s">
        <v>71</v>
      </c>
      <c r="AJ607" s="162"/>
      <c r="AS607" s="155"/>
      <c r="AT607" s="155"/>
      <c r="AU607" s="155"/>
      <c r="AV607" s="155"/>
      <c r="AW607" s="155"/>
      <c r="AX607" s="155"/>
      <c r="AY607" s="155"/>
      <c r="AZ607" s="155"/>
      <c r="BA607" s="155"/>
    </row>
    <row r="608" spans="1:53" x14ac:dyDescent="0.25">
      <c r="A608" s="70" t="s">
        <v>16</v>
      </c>
      <c r="B608" s="64">
        <v>34017</v>
      </c>
      <c r="C608" s="64" t="s">
        <v>35</v>
      </c>
      <c r="D608" s="64" t="s">
        <v>53</v>
      </c>
      <c r="E608" s="64" t="s">
        <v>94</v>
      </c>
      <c r="F608" s="64" t="s">
        <v>89</v>
      </c>
      <c r="G608" s="64" t="s">
        <v>163</v>
      </c>
      <c r="H608" s="64"/>
      <c r="I608" s="64">
        <v>2270002054</v>
      </c>
      <c r="J608" s="65" t="s">
        <v>1</v>
      </c>
      <c r="K608" s="64" t="s">
        <v>1</v>
      </c>
      <c r="L608" s="64" t="s">
        <v>19</v>
      </c>
      <c r="M608" s="71" t="s">
        <v>19</v>
      </c>
      <c r="N608" s="71">
        <v>1.63932924653082E-3</v>
      </c>
      <c r="O608" s="71">
        <v>1.63932924653082E-3</v>
      </c>
      <c r="P608" s="66" t="s">
        <v>19</v>
      </c>
      <c r="Q608" s="71">
        <v>1.2426708066666668E-3</v>
      </c>
      <c r="R608" s="66">
        <v>1</v>
      </c>
      <c r="S608" s="66">
        <f t="shared" si="75"/>
        <v>1.2426708066666668E-3</v>
      </c>
      <c r="T608" s="66">
        <f t="shared" si="74"/>
        <v>3.9665843986415317E-4</v>
      </c>
      <c r="U608" s="71">
        <v>2.3017045010000001E-2</v>
      </c>
      <c r="V608" s="71">
        <v>2.3017045010000001E-2</v>
      </c>
      <c r="W608" s="71" t="s">
        <v>19</v>
      </c>
      <c r="X608" s="71">
        <v>1.5165948416666667E-2</v>
      </c>
      <c r="Y608" s="66">
        <v>1</v>
      </c>
      <c r="Z608" s="66">
        <f t="shared" si="76"/>
        <v>1.5165948416666667E-2</v>
      </c>
      <c r="AA608" s="66">
        <f t="shared" si="77"/>
        <v>7.851096593333334E-3</v>
      </c>
      <c r="AB608" s="71">
        <v>7.9578470939999993E-3</v>
      </c>
      <c r="AC608" s="71">
        <v>7.9578470939999993E-3</v>
      </c>
      <c r="AD608" s="71"/>
      <c r="AE608" s="71">
        <v>4.960762436666666E-3</v>
      </c>
      <c r="AF608" s="72">
        <v>1</v>
      </c>
      <c r="AG608" s="66">
        <f t="shared" si="73"/>
        <v>4.960762436666666E-3</v>
      </c>
      <c r="AH608" s="66">
        <f t="shared" si="78"/>
        <v>2.9970846573333333E-3</v>
      </c>
      <c r="AI608" s="67" t="s">
        <v>71</v>
      </c>
      <c r="AJ608" s="162"/>
      <c r="AS608" s="155"/>
      <c r="AT608" s="155"/>
      <c r="AU608" s="155"/>
      <c r="AV608" s="155"/>
      <c r="AW608" s="155"/>
      <c r="AX608" s="155"/>
      <c r="AY608" s="155"/>
      <c r="AZ608" s="155"/>
      <c r="BA608" s="155"/>
    </row>
    <row r="609" spans="1:53" x14ac:dyDescent="0.25">
      <c r="A609" s="70" t="s">
        <v>16</v>
      </c>
      <c r="B609" s="64">
        <v>34017</v>
      </c>
      <c r="C609" s="64" t="s">
        <v>35</v>
      </c>
      <c r="D609" s="64" t="s">
        <v>53</v>
      </c>
      <c r="E609" s="64" t="s">
        <v>124</v>
      </c>
      <c r="F609" s="64" t="s">
        <v>89</v>
      </c>
      <c r="G609" s="64" t="s">
        <v>163</v>
      </c>
      <c r="H609" s="64"/>
      <c r="I609" s="64">
        <v>2270002057</v>
      </c>
      <c r="J609" s="65" t="s">
        <v>1</v>
      </c>
      <c r="K609" s="64" t="s">
        <v>1</v>
      </c>
      <c r="L609" s="64" t="s">
        <v>19</v>
      </c>
      <c r="M609" s="71" t="s">
        <v>19</v>
      </c>
      <c r="N609" s="71">
        <v>1.525645628545717E-2</v>
      </c>
      <c r="O609" s="71">
        <v>1.525645628545717E-2</v>
      </c>
      <c r="P609" s="66" t="s">
        <v>19</v>
      </c>
      <c r="Q609" s="71">
        <v>1.0603854763333332E-2</v>
      </c>
      <c r="R609" s="66">
        <v>1</v>
      </c>
      <c r="S609" s="66">
        <f t="shared" si="75"/>
        <v>1.0603854763333332E-2</v>
      </c>
      <c r="T609" s="66">
        <f t="shared" si="74"/>
        <v>4.6526015221238382E-3</v>
      </c>
      <c r="U609" s="71">
        <v>0.1674962332454</v>
      </c>
      <c r="V609" s="71">
        <v>0.1674962332454</v>
      </c>
      <c r="W609" s="71" t="s">
        <v>19</v>
      </c>
      <c r="X609" s="71">
        <v>0.10265555824333333</v>
      </c>
      <c r="Y609" s="66">
        <v>1</v>
      </c>
      <c r="Z609" s="66">
        <f t="shared" si="76"/>
        <v>0.10265555824333333</v>
      </c>
      <c r="AA609" s="66">
        <f t="shared" si="77"/>
        <v>6.4840675002066667E-2</v>
      </c>
      <c r="AB609" s="71">
        <v>0.1103930359381</v>
      </c>
      <c r="AC609" s="71">
        <v>0.1103930359381</v>
      </c>
      <c r="AD609" s="71"/>
      <c r="AE609" s="71">
        <v>6.7317336826666671E-2</v>
      </c>
      <c r="AF609" s="72">
        <v>1</v>
      </c>
      <c r="AG609" s="66">
        <f t="shared" si="73"/>
        <v>6.7317336826666671E-2</v>
      </c>
      <c r="AH609" s="66">
        <f t="shared" si="78"/>
        <v>4.307569911143333E-2</v>
      </c>
      <c r="AI609" s="67" t="s">
        <v>71</v>
      </c>
      <c r="AJ609" s="162"/>
      <c r="AS609" s="155"/>
      <c r="AT609" s="155"/>
      <c r="AU609" s="155"/>
      <c r="AV609" s="155"/>
      <c r="AW609" s="155"/>
      <c r="AX609" s="155"/>
      <c r="AY609" s="155"/>
      <c r="AZ609" s="155"/>
      <c r="BA609" s="155"/>
    </row>
    <row r="610" spans="1:53" x14ac:dyDescent="0.25">
      <c r="A610" s="70" t="s">
        <v>16</v>
      </c>
      <c r="B610" s="64">
        <v>34017</v>
      </c>
      <c r="C610" s="64" t="s">
        <v>35</v>
      </c>
      <c r="D610" s="64" t="s">
        <v>53</v>
      </c>
      <c r="E610" s="64" t="s">
        <v>125</v>
      </c>
      <c r="F610" s="64" t="s">
        <v>89</v>
      </c>
      <c r="G610" s="64" t="s">
        <v>163</v>
      </c>
      <c r="H610" s="64"/>
      <c r="I610" s="64">
        <v>2270002060</v>
      </c>
      <c r="J610" s="65" t="s">
        <v>1</v>
      </c>
      <c r="K610" s="64" t="s">
        <v>1</v>
      </c>
      <c r="L610" s="64" t="s">
        <v>19</v>
      </c>
      <c r="M610" s="71" t="s">
        <v>19</v>
      </c>
      <c r="N610" s="71">
        <v>4.0667790996627456E-2</v>
      </c>
      <c r="O610" s="71">
        <v>4.0667790996627456E-2</v>
      </c>
      <c r="P610" s="66" t="s">
        <v>19</v>
      </c>
      <c r="Q610" s="71">
        <v>3.2830466166666662E-2</v>
      </c>
      <c r="R610" s="66">
        <v>1</v>
      </c>
      <c r="S610" s="66">
        <f t="shared" si="75"/>
        <v>3.2830466166666662E-2</v>
      </c>
      <c r="T610" s="66">
        <f t="shared" si="74"/>
        <v>7.8373248299607942E-3</v>
      </c>
      <c r="U610" s="71">
        <v>0.57821145234299987</v>
      </c>
      <c r="V610" s="71">
        <v>0.57821145234299987</v>
      </c>
      <c r="W610" s="71" t="s">
        <v>19</v>
      </c>
      <c r="X610" s="71">
        <v>0.35284097995666669</v>
      </c>
      <c r="Y610" s="66">
        <v>1</v>
      </c>
      <c r="Z610" s="66">
        <f t="shared" si="76"/>
        <v>0.35284097995666669</v>
      </c>
      <c r="AA610" s="66">
        <f t="shared" si="77"/>
        <v>0.22537047238633318</v>
      </c>
      <c r="AB610" s="71">
        <v>0.24212695811100005</v>
      </c>
      <c r="AC610" s="71">
        <v>0.24212695811100005</v>
      </c>
      <c r="AD610" s="71"/>
      <c r="AE610" s="71">
        <v>0.14321946393333332</v>
      </c>
      <c r="AF610" s="72">
        <v>1</v>
      </c>
      <c r="AG610" s="66">
        <f t="shared" si="73"/>
        <v>0.14321946393333332</v>
      </c>
      <c r="AH610" s="66">
        <f t="shared" si="78"/>
        <v>9.8907494177666727E-2</v>
      </c>
      <c r="AI610" s="67" t="s">
        <v>71</v>
      </c>
      <c r="AJ610" s="162"/>
      <c r="AS610" s="155"/>
      <c r="AT610" s="155"/>
      <c r="AU610" s="155"/>
      <c r="AV610" s="155"/>
      <c r="AW610" s="155"/>
      <c r="AX610" s="155"/>
      <c r="AY610" s="155"/>
      <c r="AZ610" s="155"/>
      <c r="BA610" s="155"/>
    </row>
    <row r="611" spans="1:53" x14ac:dyDescent="0.25">
      <c r="A611" s="70" t="s">
        <v>16</v>
      </c>
      <c r="B611" s="64">
        <v>34017</v>
      </c>
      <c r="C611" s="64" t="s">
        <v>35</v>
      </c>
      <c r="D611" s="64" t="s">
        <v>53</v>
      </c>
      <c r="E611" s="64" t="s">
        <v>126</v>
      </c>
      <c r="F611" s="64" t="s">
        <v>89</v>
      </c>
      <c r="G611" s="64" t="s">
        <v>163</v>
      </c>
      <c r="H611" s="64"/>
      <c r="I611" s="64">
        <v>2270002066</v>
      </c>
      <c r="J611" s="65" t="s">
        <v>1</v>
      </c>
      <c r="K611" s="64" t="s">
        <v>1</v>
      </c>
      <c r="L611" s="64" t="s">
        <v>19</v>
      </c>
      <c r="M611" s="71" t="s">
        <v>19</v>
      </c>
      <c r="N611" s="71">
        <v>8.3334377374437121E-2</v>
      </c>
      <c r="O611" s="71">
        <v>8.3334377374437121E-2</v>
      </c>
      <c r="P611" s="66" t="s">
        <v>19</v>
      </c>
      <c r="Q611" s="71">
        <v>5.7282641460000006E-2</v>
      </c>
      <c r="R611" s="66">
        <v>1</v>
      </c>
      <c r="S611" s="66">
        <f t="shared" si="75"/>
        <v>5.7282641460000006E-2</v>
      </c>
      <c r="T611" s="66">
        <f t="shared" si="74"/>
        <v>2.6051735914437116E-2</v>
      </c>
      <c r="U611" s="71">
        <v>0.41091102937727003</v>
      </c>
      <c r="V611" s="71">
        <v>0.41091102937727003</v>
      </c>
      <c r="W611" s="71" t="s">
        <v>19</v>
      </c>
      <c r="X611" s="71">
        <v>0.30086485883666669</v>
      </c>
      <c r="Y611" s="66">
        <v>1</v>
      </c>
      <c r="Z611" s="66">
        <f t="shared" si="76"/>
        <v>0.30086485883666669</v>
      </c>
      <c r="AA611" s="66">
        <f t="shared" si="77"/>
        <v>0.11004617054060334</v>
      </c>
      <c r="AB611" s="71">
        <v>0.39812785175678</v>
      </c>
      <c r="AC611" s="71">
        <v>0.39812785175678</v>
      </c>
      <c r="AD611" s="71"/>
      <c r="AE611" s="71">
        <v>0.27983976533333332</v>
      </c>
      <c r="AF611" s="72">
        <v>1</v>
      </c>
      <c r="AG611" s="66">
        <f t="shared" si="73"/>
        <v>0.27983976533333332</v>
      </c>
      <c r="AH611" s="66">
        <f t="shared" si="78"/>
        <v>0.11828808642344668</v>
      </c>
      <c r="AI611" s="67" t="s">
        <v>71</v>
      </c>
      <c r="AJ611" s="162"/>
      <c r="AS611" s="155"/>
      <c r="AT611" s="155"/>
      <c r="AU611" s="155"/>
      <c r="AV611" s="155"/>
      <c r="AW611" s="155"/>
      <c r="AX611" s="155"/>
      <c r="AY611" s="155"/>
      <c r="AZ611" s="155"/>
      <c r="BA611" s="155"/>
    </row>
    <row r="612" spans="1:53" x14ac:dyDescent="0.25">
      <c r="A612" s="70" t="s">
        <v>16</v>
      </c>
      <c r="B612" s="64">
        <v>34017</v>
      </c>
      <c r="C612" s="64" t="s">
        <v>35</v>
      </c>
      <c r="D612" s="64" t="s">
        <v>53</v>
      </c>
      <c r="E612" s="64" t="s">
        <v>168</v>
      </c>
      <c r="F612" s="64" t="s">
        <v>89</v>
      </c>
      <c r="G612" s="64" t="s">
        <v>163</v>
      </c>
      <c r="H612" s="64"/>
      <c r="I612" s="64">
        <v>2270002069</v>
      </c>
      <c r="J612" s="65" t="s">
        <v>1</v>
      </c>
      <c r="K612" s="64" t="s">
        <v>1</v>
      </c>
      <c r="L612" s="64" t="s">
        <v>19</v>
      </c>
      <c r="M612" s="71" t="s">
        <v>19</v>
      </c>
      <c r="N612" s="71">
        <v>3.3453256264260295E-2</v>
      </c>
      <c r="O612" s="71">
        <v>3.3453256264260295E-2</v>
      </c>
      <c r="P612" s="66" t="s">
        <v>19</v>
      </c>
      <c r="Q612" s="71">
        <v>2.7665776380000003E-2</v>
      </c>
      <c r="R612" s="66">
        <v>1</v>
      </c>
      <c r="S612" s="66">
        <f t="shared" si="75"/>
        <v>2.7665776380000003E-2</v>
      </c>
      <c r="T612" s="66">
        <f t="shared" si="74"/>
        <v>5.7874798842602916E-3</v>
      </c>
      <c r="U612" s="71">
        <v>0.48462107946999994</v>
      </c>
      <c r="V612" s="71">
        <v>0.48462107946999994</v>
      </c>
      <c r="W612" s="71" t="s">
        <v>19</v>
      </c>
      <c r="X612" s="71">
        <v>0.2686072264333334</v>
      </c>
      <c r="Y612" s="66">
        <v>1</v>
      </c>
      <c r="Z612" s="66">
        <f t="shared" si="76"/>
        <v>0.2686072264333334</v>
      </c>
      <c r="AA612" s="66">
        <f t="shared" si="77"/>
        <v>0.21601385303666654</v>
      </c>
      <c r="AB612" s="71">
        <v>0.21067282167999998</v>
      </c>
      <c r="AC612" s="71">
        <v>0.21067282167999998</v>
      </c>
      <c r="AD612" s="71"/>
      <c r="AE612" s="71">
        <v>0.11485739506999999</v>
      </c>
      <c r="AF612" s="72">
        <v>1</v>
      </c>
      <c r="AG612" s="66">
        <f t="shared" si="73"/>
        <v>0.11485739506999999</v>
      </c>
      <c r="AH612" s="66">
        <f t="shared" si="78"/>
        <v>9.581542660999999E-2</v>
      </c>
      <c r="AI612" s="67" t="s">
        <v>71</v>
      </c>
      <c r="AJ612" s="162"/>
      <c r="AS612" s="155"/>
      <c r="AT612" s="155"/>
      <c r="AU612" s="155"/>
      <c r="AV612" s="155"/>
      <c r="AW612" s="155"/>
      <c r="AX612" s="155"/>
      <c r="AY612" s="155"/>
      <c r="AZ612" s="155"/>
      <c r="BA612" s="155"/>
    </row>
    <row r="613" spans="1:53" x14ac:dyDescent="0.25">
      <c r="A613" s="70" t="s">
        <v>16</v>
      </c>
      <c r="B613" s="64">
        <v>34017</v>
      </c>
      <c r="C613" s="64" t="s">
        <v>35</v>
      </c>
      <c r="D613" s="64" t="s">
        <v>53</v>
      </c>
      <c r="E613" s="64" t="s">
        <v>127</v>
      </c>
      <c r="F613" s="64" t="s">
        <v>89</v>
      </c>
      <c r="G613" s="64" t="s">
        <v>163</v>
      </c>
      <c r="H613" s="64"/>
      <c r="I613" s="64">
        <v>2270002072</v>
      </c>
      <c r="J613" s="65" t="s">
        <v>1</v>
      </c>
      <c r="K613" s="64" t="s">
        <v>1</v>
      </c>
      <c r="L613" s="64" t="s">
        <v>19</v>
      </c>
      <c r="M613" s="71" t="s">
        <v>19</v>
      </c>
      <c r="N613" s="71">
        <v>7.3904827399263323E-2</v>
      </c>
      <c r="O613" s="71">
        <v>7.3904827399263323E-2</v>
      </c>
      <c r="P613" s="66" t="s">
        <v>19</v>
      </c>
      <c r="Q613" s="71">
        <v>5.2191439006666673E-2</v>
      </c>
      <c r="R613" s="66">
        <v>1</v>
      </c>
      <c r="S613" s="66">
        <f t="shared" si="75"/>
        <v>5.2191439006666673E-2</v>
      </c>
      <c r="T613" s="66">
        <f t="shared" si="74"/>
        <v>2.171338839259665E-2</v>
      </c>
      <c r="U613" s="71">
        <v>0.28410310366400005</v>
      </c>
      <c r="V613" s="71">
        <v>0.28410310366400005</v>
      </c>
      <c r="W613" s="71" t="s">
        <v>19</v>
      </c>
      <c r="X613" s="71">
        <v>0.24510671210666665</v>
      </c>
      <c r="Y613" s="66">
        <v>1</v>
      </c>
      <c r="Z613" s="66">
        <f t="shared" si="76"/>
        <v>0.24510671210666665</v>
      </c>
      <c r="AA613" s="66">
        <f t="shared" si="77"/>
        <v>3.8996391557333393E-2</v>
      </c>
      <c r="AB613" s="71">
        <v>0.33332414649000003</v>
      </c>
      <c r="AC613" s="71">
        <v>0.33332414649000003</v>
      </c>
      <c r="AD613" s="71"/>
      <c r="AE613" s="71">
        <v>0.25205273485333335</v>
      </c>
      <c r="AF613" s="72">
        <v>1</v>
      </c>
      <c r="AG613" s="66">
        <f t="shared" si="73"/>
        <v>0.25205273485333335</v>
      </c>
      <c r="AH613" s="66">
        <f t="shared" si="78"/>
        <v>8.1271411636666679E-2</v>
      </c>
      <c r="AI613" s="67" t="s">
        <v>71</v>
      </c>
      <c r="AJ613" s="162"/>
      <c r="AS613" s="155"/>
      <c r="AT613" s="155"/>
      <c r="AU613" s="155"/>
      <c r="AV613" s="155"/>
      <c r="AW613" s="155"/>
      <c r="AX613" s="155"/>
      <c r="AY613" s="155"/>
      <c r="AZ613" s="155"/>
      <c r="BA613" s="155"/>
    </row>
    <row r="614" spans="1:53" x14ac:dyDescent="0.25">
      <c r="A614" s="70" t="s">
        <v>16</v>
      </c>
      <c r="B614" s="64">
        <v>34017</v>
      </c>
      <c r="C614" s="64" t="s">
        <v>35</v>
      </c>
      <c r="D614" s="64" t="s">
        <v>53</v>
      </c>
      <c r="E614" s="64" t="s">
        <v>169</v>
      </c>
      <c r="F614" s="64" t="s">
        <v>89</v>
      </c>
      <c r="G614" s="64" t="s">
        <v>163</v>
      </c>
      <c r="H614" s="64"/>
      <c r="I614" s="64">
        <v>2270002075</v>
      </c>
      <c r="J614" s="65" t="s">
        <v>1</v>
      </c>
      <c r="K614" s="64" t="s">
        <v>1</v>
      </c>
      <c r="L614" s="64" t="s">
        <v>19</v>
      </c>
      <c r="M614" s="71" t="s">
        <v>19</v>
      </c>
      <c r="N614" s="71">
        <v>4.0735510646056211E-3</v>
      </c>
      <c r="O614" s="71">
        <v>4.0735510646056211E-3</v>
      </c>
      <c r="P614" s="66" t="s">
        <v>19</v>
      </c>
      <c r="Q614" s="71">
        <v>3.5141642800000004E-3</v>
      </c>
      <c r="R614" s="66">
        <v>1</v>
      </c>
      <c r="S614" s="66">
        <f t="shared" si="75"/>
        <v>3.5141642800000004E-3</v>
      </c>
      <c r="T614" s="66">
        <f t="shared" si="74"/>
        <v>5.5938678460562075E-4</v>
      </c>
      <c r="U614" s="71">
        <v>6.3760384320000002E-2</v>
      </c>
      <c r="V614" s="71">
        <v>6.3760384320000002E-2</v>
      </c>
      <c r="W614" s="71" t="s">
        <v>19</v>
      </c>
      <c r="X614" s="71">
        <v>4.373414925E-2</v>
      </c>
      <c r="Y614" s="66">
        <v>1</v>
      </c>
      <c r="Z614" s="66">
        <f t="shared" si="76"/>
        <v>4.373414925E-2</v>
      </c>
      <c r="AA614" s="66">
        <f t="shared" si="77"/>
        <v>2.0026235070000002E-2</v>
      </c>
      <c r="AB614" s="71">
        <v>2.7740064490000001E-2</v>
      </c>
      <c r="AC614" s="71">
        <v>2.7740064490000001E-2</v>
      </c>
      <c r="AD614" s="71"/>
      <c r="AE614" s="71">
        <v>1.7512031533333337E-2</v>
      </c>
      <c r="AF614" s="72">
        <v>1</v>
      </c>
      <c r="AG614" s="66">
        <f t="shared" si="73"/>
        <v>1.7512031533333337E-2</v>
      </c>
      <c r="AH614" s="66">
        <f t="shared" si="78"/>
        <v>1.0228032956666664E-2</v>
      </c>
      <c r="AI614" s="67" t="s">
        <v>71</v>
      </c>
      <c r="AJ614" s="162"/>
      <c r="AS614" s="155"/>
      <c r="AT614" s="155"/>
      <c r="AU614" s="155"/>
      <c r="AV614" s="155"/>
      <c r="AW614" s="155"/>
      <c r="AX614" s="155"/>
      <c r="AY614" s="155"/>
      <c r="AZ614" s="155"/>
      <c r="BA614" s="155"/>
    </row>
    <row r="615" spans="1:53" x14ac:dyDescent="0.25">
      <c r="A615" s="70" t="s">
        <v>16</v>
      </c>
      <c r="B615" s="64">
        <v>34017</v>
      </c>
      <c r="C615" s="64" t="s">
        <v>35</v>
      </c>
      <c r="D615" s="64" t="s">
        <v>53</v>
      </c>
      <c r="E615" s="64" t="s">
        <v>128</v>
      </c>
      <c r="F615" s="64" t="s">
        <v>89</v>
      </c>
      <c r="G615" s="64" t="s">
        <v>163</v>
      </c>
      <c r="H615" s="64"/>
      <c r="I615" s="64">
        <v>2270002078</v>
      </c>
      <c r="J615" s="65" t="s">
        <v>1</v>
      </c>
      <c r="K615" s="64" t="s">
        <v>1</v>
      </c>
      <c r="L615" s="64" t="s">
        <v>19</v>
      </c>
      <c r="M615" s="71" t="s">
        <v>19</v>
      </c>
      <c r="N615" s="71">
        <v>2.5430317896086993E-4</v>
      </c>
      <c r="O615" s="71">
        <v>2.5430317896086993E-4</v>
      </c>
      <c r="P615" s="66" t="s">
        <v>19</v>
      </c>
      <c r="Q615" s="71">
        <v>1.8629039000000002E-4</v>
      </c>
      <c r="R615" s="66">
        <v>1</v>
      </c>
      <c r="S615" s="66">
        <f t="shared" si="75"/>
        <v>1.8629039000000002E-4</v>
      </c>
      <c r="T615" s="66">
        <f t="shared" si="74"/>
        <v>6.8012788960869914E-5</v>
      </c>
      <c r="U615" s="71">
        <v>9.2649853400000003E-4</v>
      </c>
      <c r="V615" s="71">
        <v>9.2649853400000003E-4</v>
      </c>
      <c r="W615" s="71" t="s">
        <v>19</v>
      </c>
      <c r="X615" s="71">
        <v>8.0137936999999989E-4</v>
      </c>
      <c r="Y615" s="66">
        <v>1</v>
      </c>
      <c r="Z615" s="66">
        <f t="shared" si="76"/>
        <v>8.0137936999999989E-4</v>
      </c>
      <c r="AA615" s="66">
        <f t="shared" si="77"/>
        <v>1.2511916400000014E-4</v>
      </c>
      <c r="AB615" s="71">
        <v>1.038587135E-3</v>
      </c>
      <c r="AC615" s="71">
        <v>1.038587135E-3</v>
      </c>
      <c r="AD615" s="71"/>
      <c r="AE615" s="71">
        <v>8.0946297666666665E-4</v>
      </c>
      <c r="AF615" s="72">
        <v>1</v>
      </c>
      <c r="AG615" s="66">
        <f t="shared" si="73"/>
        <v>8.0946297666666665E-4</v>
      </c>
      <c r="AH615" s="66">
        <f t="shared" si="78"/>
        <v>2.2912415833333335E-4</v>
      </c>
      <c r="AI615" s="67" t="s">
        <v>71</v>
      </c>
      <c r="AJ615" s="162"/>
      <c r="AS615" s="155"/>
      <c r="AT615" s="155"/>
      <c r="AU615" s="155"/>
      <c r="AV615" s="155"/>
      <c r="AW615" s="155"/>
      <c r="AX615" s="155"/>
      <c r="AY615" s="155"/>
      <c r="AZ615" s="155"/>
      <c r="BA615" s="155"/>
    </row>
    <row r="616" spans="1:53" x14ac:dyDescent="0.25">
      <c r="A616" s="70" t="s">
        <v>16</v>
      </c>
      <c r="B616" s="64">
        <v>34017</v>
      </c>
      <c r="C616" s="64" t="s">
        <v>35</v>
      </c>
      <c r="D616" s="64" t="s">
        <v>53</v>
      </c>
      <c r="E616" s="64" t="s">
        <v>129</v>
      </c>
      <c r="F616" s="64" t="s">
        <v>89</v>
      </c>
      <c r="G616" s="64" t="s">
        <v>163</v>
      </c>
      <c r="H616" s="64"/>
      <c r="I616" s="64">
        <v>2270002081</v>
      </c>
      <c r="J616" s="65" t="s">
        <v>1</v>
      </c>
      <c r="K616" s="64" t="s">
        <v>1</v>
      </c>
      <c r="L616" s="64" t="s">
        <v>19</v>
      </c>
      <c r="M616" s="71" t="s">
        <v>19</v>
      </c>
      <c r="N616" s="71">
        <v>4.4317868238834719E-3</v>
      </c>
      <c r="O616" s="71">
        <v>4.4317868238834719E-3</v>
      </c>
      <c r="P616" s="66" t="s">
        <v>19</v>
      </c>
      <c r="Q616" s="71">
        <v>3.4373700166666671E-3</v>
      </c>
      <c r="R616" s="66">
        <v>1</v>
      </c>
      <c r="S616" s="66">
        <f t="shared" si="75"/>
        <v>3.4373700166666671E-3</v>
      </c>
      <c r="T616" s="66">
        <f t="shared" si="74"/>
        <v>9.9441680721680482E-4</v>
      </c>
      <c r="U616" s="71">
        <v>6.2272682854899994E-2</v>
      </c>
      <c r="V616" s="71">
        <v>6.2272682854899994E-2</v>
      </c>
      <c r="W616" s="71" t="s">
        <v>19</v>
      </c>
      <c r="X616" s="71">
        <v>4.2378675386666669E-2</v>
      </c>
      <c r="Y616" s="66">
        <v>1</v>
      </c>
      <c r="Z616" s="66">
        <f t="shared" si="76"/>
        <v>4.2378675386666669E-2</v>
      </c>
      <c r="AA616" s="66">
        <f t="shared" si="77"/>
        <v>1.9894007468233325E-2</v>
      </c>
      <c r="AB616" s="71">
        <v>2.9607261193600003E-2</v>
      </c>
      <c r="AC616" s="71">
        <v>2.9607261193600003E-2</v>
      </c>
      <c r="AD616" s="71"/>
      <c r="AE616" s="71">
        <v>1.8723470223333333E-2</v>
      </c>
      <c r="AF616" s="72">
        <v>1</v>
      </c>
      <c r="AG616" s="66">
        <f t="shared" si="73"/>
        <v>1.8723470223333333E-2</v>
      </c>
      <c r="AH616" s="66">
        <f t="shared" si="78"/>
        <v>1.088379097026667E-2</v>
      </c>
      <c r="AI616" s="67" t="s">
        <v>71</v>
      </c>
      <c r="AJ616" s="162"/>
      <c r="AS616" s="155"/>
      <c r="AT616" s="155"/>
      <c r="AU616" s="155"/>
      <c r="AV616" s="155"/>
      <c r="AW616" s="155"/>
      <c r="AX616" s="155"/>
      <c r="AY616" s="155"/>
      <c r="AZ616" s="155"/>
      <c r="BA616" s="155"/>
    </row>
    <row r="617" spans="1:53" x14ac:dyDescent="0.25">
      <c r="A617" s="70" t="s">
        <v>16</v>
      </c>
      <c r="B617" s="64">
        <v>34017</v>
      </c>
      <c r="C617" s="64" t="s">
        <v>35</v>
      </c>
      <c r="D617" s="64" t="s">
        <v>53</v>
      </c>
      <c r="E617" s="64" t="s">
        <v>130</v>
      </c>
      <c r="F617" s="64" t="s">
        <v>96</v>
      </c>
      <c r="G617" s="64" t="s">
        <v>163</v>
      </c>
      <c r="H617" s="64"/>
      <c r="I617" s="64">
        <v>2270003010</v>
      </c>
      <c r="J617" s="65" t="s">
        <v>1</v>
      </c>
      <c r="K617" s="64" t="s">
        <v>1</v>
      </c>
      <c r="L617" s="64" t="s">
        <v>19</v>
      </c>
      <c r="M617" s="71" t="s">
        <v>19</v>
      </c>
      <c r="N617" s="71">
        <v>1.9949362130867133E-3</v>
      </c>
      <c r="O617" s="71">
        <v>1.9949362130867133E-3</v>
      </c>
      <c r="P617" s="66" t="s">
        <v>19</v>
      </c>
      <c r="Q617" s="71">
        <v>1.5336806466666666E-3</v>
      </c>
      <c r="R617" s="66">
        <v>1</v>
      </c>
      <c r="S617" s="66">
        <f t="shared" si="75"/>
        <v>1.5336806466666666E-3</v>
      </c>
      <c r="T617" s="66">
        <f t="shared" si="74"/>
        <v>4.6125556642004676E-4</v>
      </c>
      <c r="U617" s="71">
        <v>7.5336157548000007E-3</v>
      </c>
      <c r="V617" s="71">
        <v>7.5336157548000007E-3</v>
      </c>
      <c r="W617" s="71" t="s">
        <v>19</v>
      </c>
      <c r="X617" s="71">
        <v>6.6715475566666666E-3</v>
      </c>
      <c r="Y617" s="66">
        <v>1</v>
      </c>
      <c r="Z617" s="66">
        <f t="shared" si="76"/>
        <v>6.6715475566666666E-3</v>
      </c>
      <c r="AA617" s="66">
        <f t="shared" si="77"/>
        <v>8.6206819813333408E-4</v>
      </c>
      <c r="AB617" s="71">
        <v>8.2140056232000002E-3</v>
      </c>
      <c r="AC617" s="71">
        <v>8.2140056232000002E-3</v>
      </c>
      <c r="AD617" s="71"/>
      <c r="AE617" s="71">
        <v>6.6550129066666663E-3</v>
      </c>
      <c r="AF617" s="72">
        <v>1</v>
      </c>
      <c r="AG617" s="66">
        <f t="shared" si="73"/>
        <v>6.6550129066666663E-3</v>
      </c>
      <c r="AH617" s="66">
        <f t="shared" si="78"/>
        <v>1.5589927165333339E-3</v>
      </c>
      <c r="AI617" s="67" t="s">
        <v>71</v>
      </c>
      <c r="AJ617" s="162"/>
      <c r="AS617" s="155"/>
      <c r="AT617" s="155"/>
      <c r="AU617" s="155"/>
      <c r="AV617" s="155"/>
      <c r="AW617" s="155"/>
      <c r="AX617" s="155"/>
      <c r="AY617" s="155"/>
      <c r="AZ617" s="155"/>
      <c r="BA617" s="155"/>
    </row>
    <row r="618" spans="1:53" x14ac:dyDescent="0.25">
      <c r="A618" s="70" t="s">
        <v>16</v>
      </c>
      <c r="B618" s="64">
        <v>34017</v>
      </c>
      <c r="C618" s="64" t="s">
        <v>35</v>
      </c>
      <c r="D618" s="64" t="s">
        <v>53</v>
      </c>
      <c r="E618" s="64" t="s">
        <v>131</v>
      </c>
      <c r="F618" s="64" t="s">
        <v>96</v>
      </c>
      <c r="G618" s="64" t="s">
        <v>163</v>
      </c>
      <c r="H618" s="64"/>
      <c r="I618" s="64">
        <v>2270003020</v>
      </c>
      <c r="J618" s="65" t="s">
        <v>1</v>
      </c>
      <c r="K618" s="64" t="s">
        <v>1</v>
      </c>
      <c r="L618" s="64" t="s">
        <v>19</v>
      </c>
      <c r="M618" s="71" t="s">
        <v>19</v>
      </c>
      <c r="N618" s="71">
        <v>4.9882341887662173E-3</v>
      </c>
      <c r="O618" s="71">
        <v>4.9882341887662173E-3</v>
      </c>
      <c r="P618" s="66" t="s">
        <v>19</v>
      </c>
      <c r="Q618" s="71">
        <v>3.5531125666666669E-3</v>
      </c>
      <c r="R618" s="66">
        <v>1</v>
      </c>
      <c r="S618" s="66">
        <f t="shared" si="75"/>
        <v>3.5531125666666669E-3</v>
      </c>
      <c r="T618" s="66">
        <f t="shared" si="74"/>
        <v>1.4351216220995504E-3</v>
      </c>
      <c r="U618" s="71">
        <v>6.4724610704200006E-2</v>
      </c>
      <c r="V618" s="71">
        <v>6.4724610704200006E-2</v>
      </c>
      <c r="W618" s="71" t="s">
        <v>19</v>
      </c>
      <c r="X618" s="71">
        <v>3.0077630660000004E-2</v>
      </c>
      <c r="Y618" s="66">
        <v>1</v>
      </c>
      <c r="Z618" s="66">
        <f t="shared" si="76"/>
        <v>3.0077630660000004E-2</v>
      </c>
      <c r="AA618" s="66">
        <f t="shared" si="77"/>
        <v>3.4646980044199999E-2</v>
      </c>
      <c r="AB618" s="71">
        <v>5.2825491895099996E-2</v>
      </c>
      <c r="AC618" s="71">
        <v>5.2825491895099996E-2</v>
      </c>
      <c r="AD618" s="71"/>
      <c r="AE618" s="71">
        <v>1.1012811773333334E-2</v>
      </c>
      <c r="AF618" s="72">
        <v>1</v>
      </c>
      <c r="AG618" s="66">
        <f t="shared" si="73"/>
        <v>1.1012811773333334E-2</v>
      </c>
      <c r="AH618" s="66">
        <f t="shared" si="78"/>
        <v>4.1812680121766664E-2</v>
      </c>
      <c r="AI618" s="67" t="s">
        <v>71</v>
      </c>
      <c r="AJ618" s="162"/>
      <c r="AS618" s="155"/>
      <c r="AT618" s="155"/>
      <c r="AU618" s="155"/>
      <c r="AV618" s="155"/>
      <c r="AW618" s="155"/>
      <c r="AX618" s="155"/>
      <c r="AY618" s="155"/>
      <c r="AZ618" s="155"/>
      <c r="BA618" s="155"/>
    </row>
    <row r="619" spans="1:53" x14ac:dyDescent="0.25">
      <c r="A619" s="70" t="s">
        <v>16</v>
      </c>
      <c r="B619" s="64">
        <v>34017</v>
      </c>
      <c r="C619" s="64" t="s">
        <v>35</v>
      </c>
      <c r="D619" s="64" t="s">
        <v>53</v>
      </c>
      <c r="E619" s="64" t="s">
        <v>95</v>
      </c>
      <c r="F619" s="64" t="s">
        <v>96</v>
      </c>
      <c r="G619" s="64" t="s">
        <v>163</v>
      </c>
      <c r="H619" s="64"/>
      <c r="I619" s="64">
        <v>2270003030</v>
      </c>
      <c r="J619" s="65" t="s">
        <v>1</v>
      </c>
      <c r="K619" s="64" t="s">
        <v>1</v>
      </c>
      <c r="L619" s="64" t="s">
        <v>19</v>
      </c>
      <c r="M619" s="71" t="s">
        <v>19</v>
      </c>
      <c r="N619" s="71">
        <v>2.716022558764318E-3</v>
      </c>
      <c r="O619" s="71">
        <v>2.716022558764318E-3</v>
      </c>
      <c r="P619" s="66" t="s">
        <v>19</v>
      </c>
      <c r="Q619" s="71">
        <v>1.9448422766666668E-3</v>
      </c>
      <c r="R619" s="66">
        <v>1</v>
      </c>
      <c r="S619" s="66">
        <f t="shared" si="75"/>
        <v>1.9448422766666668E-3</v>
      </c>
      <c r="T619" s="66">
        <f t="shared" si="74"/>
        <v>7.7118028209765123E-4</v>
      </c>
      <c r="U619" s="71">
        <v>3.4146281224700002E-2</v>
      </c>
      <c r="V619" s="71">
        <v>3.4146281224700002E-2</v>
      </c>
      <c r="W619" s="71" t="s">
        <v>19</v>
      </c>
      <c r="X619" s="71">
        <v>1.7851910449999998E-2</v>
      </c>
      <c r="Y619" s="66">
        <v>1</v>
      </c>
      <c r="Z619" s="66">
        <f t="shared" si="76"/>
        <v>1.7851910449999998E-2</v>
      </c>
      <c r="AA619" s="66">
        <f t="shared" si="77"/>
        <v>1.6294370774700005E-2</v>
      </c>
      <c r="AB619" s="71">
        <v>1.2742410201550002E-2</v>
      </c>
      <c r="AC619" s="71">
        <v>1.2742410201550002E-2</v>
      </c>
      <c r="AD619" s="71"/>
      <c r="AE619" s="71">
        <v>6.374291293333334E-3</v>
      </c>
      <c r="AF619" s="72">
        <v>1</v>
      </c>
      <c r="AG619" s="66">
        <f t="shared" si="73"/>
        <v>6.374291293333334E-3</v>
      </c>
      <c r="AH619" s="66">
        <f t="shared" si="78"/>
        <v>6.3681189082166675E-3</v>
      </c>
      <c r="AI619" s="67" t="s">
        <v>71</v>
      </c>
      <c r="AJ619" s="162"/>
      <c r="AS619" s="155"/>
      <c r="AT619" s="155"/>
      <c r="AU619" s="155"/>
      <c r="AV619" s="155"/>
      <c r="AW619" s="155"/>
      <c r="AX619" s="155"/>
      <c r="AY619" s="155"/>
      <c r="AZ619" s="155"/>
      <c r="BA619" s="155"/>
    </row>
    <row r="620" spans="1:53" x14ac:dyDescent="0.25">
      <c r="A620" s="70" t="s">
        <v>16</v>
      </c>
      <c r="B620" s="64">
        <v>34017</v>
      </c>
      <c r="C620" s="64" t="s">
        <v>35</v>
      </c>
      <c r="D620" s="64" t="s">
        <v>53</v>
      </c>
      <c r="E620" s="64" t="s">
        <v>97</v>
      </c>
      <c r="F620" s="64" t="s">
        <v>96</v>
      </c>
      <c r="G620" s="64" t="s">
        <v>163</v>
      </c>
      <c r="H620" s="64"/>
      <c r="I620" s="64">
        <v>2270003040</v>
      </c>
      <c r="J620" s="65" t="s">
        <v>1</v>
      </c>
      <c r="K620" s="64" t="s">
        <v>1</v>
      </c>
      <c r="L620" s="64" t="s">
        <v>19</v>
      </c>
      <c r="M620" s="71" t="s">
        <v>19</v>
      </c>
      <c r="N620" s="71">
        <v>3.1439483382394618E-3</v>
      </c>
      <c r="O620" s="71">
        <v>3.1439483382394618E-3</v>
      </c>
      <c r="P620" s="66" t="s">
        <v>19</v>
      </c>
      <c r="Q620" s="71">
        <v>2.3905429533333336E-3</v>
      </c>
      <c r="R620" s="66">
        <v>1</v>
      </c>
      <c r="S620" s="66">
        <f t="shared" si="75"/>
        <v>2.3905429533333336E-3</v>
      </c>
      <c r="T620" s="66">
        <f t="shared" si="74"/>
        <v>7.534053849061282E-4</v>
      </c>
      <c r="U620" s="71">
        <v>3.9309723586999995E-2</v>
      </c>
      <c r="V620" s="71">
        <v>3.9309723586999995E-2</v>
      </c>
      <c r="W620" s="71" t="s">
        <v>19</v>
      </c>
      <c r="X620" s="71">
        <v>2.3595312986666669E-2</v>
      </c>
      <c r="Y620" s="66">
        <v>1</v>
      </c>
      <c r="Z620" s="66">
        <f t="shared" si="76"/>
        <v>2.3595312986666669E-2</v>
      </c>
      <c r="AA620" s="66">
        <f t="shared" si="77"/>
        <v>1.5714410600333326E-2</v>
      </c>
      <c r="AB620" s="71">
        <v>1.2978542575999999E-2</v>
      </c>
      <c r="AC620" s="71">
        <v>1.2978542575999999E-2</v>
      </c>
      <c r="AD620" s="71"/>
      <c r="AE620" s="71">
        <v>8.2107397533333331E-3</v>
      </c>
      <c r="AF620" s="72">
        <v>1</v>
      </c>
      <c r="AG620" s="66">
        <f t="shared" si="73"/>
        <v>8.2107397533333331E-3</v>
      </c>
      <c r="AH620" s="66">
        <f t="shared" si="78"/>
        <v>4.7678028226666655E-3</v>
      </c>
      <c r="AI620" s="67" t="s">
        <v>71</v>
      </c>
      <c r="AJ620" s="162"/>
      <c r="AS620" s="155"/>
      <c r="AT620" s="155"/>
      <c r="AU620" s="155"/>
      <c r="AV620" s="155"/>
      <c r="AW620" s="155"/>
      <c r="AX620" s="155"/>
      <c r="AY620" s="155"/>
      <c r="AZ620" s="155"/>
      <c r="BA620" s="155"/>
    </row>
    <row r="621" spans="1:53" x14ac:dyDescent="0.25">
      <c r="A621" s="70" t="s">
        <v>16</v>
      </c>
      <c r="B621" s="64">
        <v>34017</v>
      </c>
      <c r="C621" s="64" t="s">
        <v>35</v>
      </c>
      <c r="D621" s="64" t="s">
        <v>53</v>
      </c>
      <c r="E621" s="64" t="s">
        <v>132</v>
      </c>
      <c r="F621" s="64" t="s">
        <v>96</v>
      </c>
      <c r="G621" s="64" t="s">
        <v>163</v>
      </c>
      <c r="H621" s="64"/>
      <c r="I621" s="64">
        <v>2270003050</v>
      </c>
      <c r="J621" s="65" t="s">
        <v>1</v>
      </c>
      <c r="K621" s="64" t="s">
        <v>1</v>
      </c>
      <c r="L621" s="64" t="s">
        <v>19</v>
      </c>
      <c r="M621" s="71" t="s">
        <v>19</v>
      </c>
      <c r="N621" s="71">
        <v>3.6267873541847998E-4</v>
      </c>
      <c r="O621" s="71">
        <v>3.6267873541847998E-4</v>
      </c>
      <c r="P621" s="66" t="s">
        <v>19</v>
      </c>
      <c r="Q621" s="71">
        <v>2.7888442999999998E-4</v>
      </c>
      <c r="R621" s="66">
        <v>1</v>
      </c>
      <c r="S621" s="66">
        <f t="shared" si="75"/>
        <v>2.7888442999999998E-4</v>
      </c>
      <c r="T621" s="66">
        <f t="shared" si="74"/>
        <v>8.3794305418479994E-5</v>
      </c>
      <c r="U621" s="71">
        <v>2.0283893989999999E-3</v>
      </c>
      <c r="V621" s="71">
        <v>2.0283893989999999E-3</v>
      </c>
      <c r="W621" s="71" t="s">
        <v>19</v>
      </c>
      <c r="X621" s="71">
        <v>1.5873264000000002E-3</v>
      </c>
      <c r="Y621" s="66">
        <v>1</v>
      </c>
      <c r="Z621" s="66">
        <f t="shared" si="76"/>
        <v>1.5873264000000002E-3</v>
      </c>
      <c r="AA621" s="66">
        <f t="shared" si="77"/>
        <v>4.4106299899999979E-4</v>
      </c>
      <c r="AB621" s="71">
        <v>1.3918992949999999E-3</v>
      </c>
      <c r="AC621" s="71">
        <v>1.3918992949999999E-3</v>
      </c>
      <c r="AD621" s="71"/>
      <c r="AE621" s="71">
        <v>1.0545432333333334E-3</v>
      </c>
      <c r="AF621" s="72">
        <v>1</v>
      </c>
      <c r="AG621" s="66">
        <f t="shared" si="73"/>
        <v>1.0545432333333334E-3</v>
      </c>
      <c r="AH621" s="66">
        <f t="shared" si="78"/>
        <v>3.3735606166666659E-4</v>
      </c>
      <c r="AI621" s="67" t="s">
        <v>71</v>
      </c>
      <c r="AJ621" s="162"/>
      <c r="AS621" s="155"/>
      <c r="AT621" s="155"/>
      <c r="AU621" s="155"/>
      <c r="AV621" s="155"/>
      <c r="AW621" s="155"/>
      <c r="AX621" s="155"/>
      <c r="AY621" s="155"/>
      <c r="AZ621" s="155"/>
      <c r="BA621" s="155"/>
    </row>
    <row r="622" spans="1:53" x14ac:dyDescent="0.25">
      <c r="A622" s="70" t="s">
        <v>16</v>
      </c>
      <c r="B622" s="64">
        <v>34017</v>
      </c>
      <c r="C622" s="64" t="s">
        <v>35</v>
      </c>
      <c r="D622" s="64" t="s">
        <v>53</v>
      </c>
      <c r="E622" s="64" t="s">
        <v>133</v>
      </c>
      <c r="F622" s="64" t="s">
        <v>96</v>
      </c>
      <c r="G622" s="64" t="s">
        <v>163</v>
      </c>
      <c r="H622" s="64"/>
      <c r="I622" s="64">
        <v>2270003060</v>
      </c>
      <c r="J622" s="65" t="s">
        <v>1</v>
      </c>
      <c r="K622" s="64" t="s">
        <v>1</v>
      </c>
      <c r="L622" s="64" t="s">
        <v>19</v>
      </c>
      <c r="M622" s="71" t="s">
        <v>19</v>
      </c>
      <c r="N622" s="71">
        <v>1.8174167460528301E-2</v>
      </c>
      <c r="O622" s="71">
        <v>1.8174167460528301E-2</v>
      </c>
      <c r="P622" s="66" t="s">
        <v>19</v>
      </c>
      <c r="Q622" s="71">
        <v>1.1712778623333331E-2</v>
      </c>
      <c r="R622" s="66">
        <v>1</v>
      </c>
      <c r="S622" s="66">
        <f t="shared" si="75"/>
        <v>1.1712778623333331E-2</v>
      </c>
      <c r="T622" s="66">
        <f t="shared" si="74"/>
        <v>6.4613888371949698E-3</v>
      </c>
      <c r="U622" s="71">
        <v>0.22127567449999999</v>
      </c>
      <c r="V622" s="71">
        <v>0.22127567449999999</v>
      </c>
      <c r="W622" s="71" t="s">
        <v>19</v>
      </c>
      <c r="X622" s="71">
        <v>0.18314954137333336</v>
      </c>
      <c r="Y622" s="66">
        <v>1</v>
      </c>
      <c r="Z622" s="66">
        <f t="shared" si="76"/>
        <v>0.18314954137333336</v>
      </c>
      <c r="AA622" s="66">
        <f t="shared" si="77"/>
        <v>3.8126133126666628E-2</v>
      </c>
      <c r="AB622" s="71">
        <v>0.1229698935</v>
      </c>
      <c r="AC622" s="71">
        <v>0.1229698935</v>
      </c>
      <c r="AD622" s="71"/>
      <c r="AE622" s="71">
        <v>6.7877677743333337E-2</v>
      </c>
      <c r="AF622" s="72">
        <v>1</v>
      </c>
      <c r="AG622" s="66">
        <f t="shared" si="73"/>
        <v>6.7877677743333337E-2</v>
      </c>
      <c r="AH622" s="66">
        <f t="shared" si="78"/>
        <v>5.509221575666666E-2</v>
      </c>
      <c r="AI622" s="67" t="s">
        <v>71</v>
      </c>
      <c r="AJ622" s="162"/>
      <c r="AS622" s="155"/>
      <c r="AT622" s="155"/>
      <c r="AU622" s="155"/>
      <c r="AV622" s="155"/>
      <c r="AW622" s="155"/>
      <c r="AX622" s="155"/>
      <c r="AY622" s="155"/>
      <c r="AZ622" s="155"/>
      <c r="BA622" s="155"/>
    </row>
    <row r="623" spans="1:53" x14ac:dyDescent="0.25">
      <c r="A623" s="70" t="s">
        <v>16</v>
      </c>
      <c r="B623" s="64">
        <v>34017</v>
      </c>
      <c r="C623" s="64" t="s">
        <v>35</v>
      </c>
      <c r="D623" s="64" t="s">
        <v>53</v>
      </c>
      <c r="E623" s="64" t="s">
        <v>134</v>
      </c>
      <c r="F623" s="64" t="s">
        <v>96</v>
      </c>
      <c r="G623" s="64" t="s">
        <v>163</v>
      </c>
      <c r="H623" s="64"/>
      <c r="I623" s="64">
        <v>2270003070</v>
      </c>
      <c r="J623" s="65" t="s">
        <v>1</v>
      </c>
      <c r="K623" s="64" t="s">
        <v>1</v>
      </c>
      <c r="L623" s="64" t="s">
        <v>19</v>
      </c>
      <c r="M623" s="71" t="s">
        <v>19</v>
      </c>
      <c r="N623" s="71">
        <v>3.2281341134833847E-3</v>
      </c>
      <c r="O623" s="71">
        <v>3.2281341134833847E-3</v>
      </c>
      <c r="P623" s="66" t="s">
        <v>19</v>
      </c>
      <c r="Q623" s="71">
        <v>2.4695418366666665E-3</v>
      </c>
      <c r="R623" s="66">
        <v>1</v>
      </c>
      <c r="S623" s="66">
        <f t="shared" si="75"/>
        <v>2.4695418366666665E-3</v>
      </c>
      <c r="T623" s="66">
        <f t="shared" si="74"/>
        <v>7.5859227681671819E-4</v>
      </c>
      <c r="U623" s="71">
        <v>3.98555277857E-2</v>
      </c>
      <c r="V623" s="71">
        <v>3.98555277857E-2</v>
      </c>
      <c r="W623" s="71" t="s">
        <v>19</v>
      </c>
      <c r="X623" s="71">
        <v>1.5432340000000001E-2</v>
      </c>
      <c r="Y623" s="66">
        <v>1</v>
      </c>
      <c r="Z623" s="66">
        <f t="shared" si="76"/>
        <v>1.5432340000000001E-2</v>
      </c>
      <c r="AA623" s="66">
        <f t="shared" si="77"/>
        <v>2.4423187785699997E-2</v>
      </c>
      <c r="AB623" s="71">
        <v>1.9334317474940001E-2</v>
      </c>
      <c r="AC623" s="71">
        <v>1.9334317474940001E-2</v>
      </c>
      <c r="AD623" s="71"/>
      <c r="AE623" s="71">
        <v>5.8025598399999998E-3</v>
      </c>
      <c r="AF623" s="72">
        <v>1</v>
      </c>
      <c r="AG623" s="66">
        <f t="shared" si="73"/>
        <v>5.8025598399999998E-3</v>
      </c>
      <c r="AH623" s="66">
        <f t="shared" si="78"/>
        <v>1.3531757634940002E-2</v>
      </c>
      <c r="AI623" s="67" t="s">
        <v>71</v>
      </c>
      <c r="AJ623" s="162"/>
      <c r="AS623" s="155"/>
      <c r="AT623" s="155"/>
      <c r="AU623" s="155"/>
      <c r="AV623" s="155"/>
      <c r="AW623" s="155"/>
      <c r="AX623" s="155"/>
      <c r="AY623" s="155"/>
      <c r="AZ623" s="155"/>
      <c r="BA623" s="155"/>
    </row>
    <row r="624" spans="1:53" x14ac:dyDescent="0.25">
      <c r="A624" s="70" t="s">
        <v>16</v>
      </c>
      <c r="B624" s="64">
        <v>34017</v>
      </c>
      <c r="C624" s="64" t="s">
        <v>35</v>
      </c>
      <c r="D624" s="64" t="s">
        <v>53</v>
      </c>
      <c r="E624" s="64" t="s">
        <v>103</v>
      </c>
      <c r="F624" s="64" t="s">
        <v>100</v>
      </c>
      <c r="G624" s="64" t="s">
        <v>163</v>
      </c>
      <c r="H624" s="64"/>
      <c r="I624" s="64">
        <v>2270004031</v>
      </c>
      <c r="J624" s="65" t="s">
        <v>1</v>
      </c>
      <c r="K624" s="64" t="s">
        <v>1</v>
      </c>
      <c r="L624" s="64" t="s">
        <v>19</v>
      </c>
      <c r="M624" s="71" t="s">
        <v>19</v>
      </c>
      <c r="N624" s="71">
        <v>2.4873344340390001E-7</v>
      </c>
      <c r="O624" s="71">
        <v>2.4873344340390001E-7</v>
      </c>
      <c r="P624" s="66" t="s">
        <v>19</v>
      </c>
      <c r="Q624" s="71">
        <v>0</v>
      </c>
      <c r="R624" s="66">
        <v>1</v>
      </c>
      <c r="S624" s="66">
        <f t="shared" si="75"/>
        <v>0</v>
      </c>
      <c r="T624" s="66">
        <f t="shared" si="74"/>
        <v>2.4873344340390001E-7</v>
      </c>
      <c r="U624" s="71">
        <v>1.5086344500000001E-6</v>
      </c>
      <c r="V624" s="71">
        <v>1.5086344500000001E-6</v>
      </c>
      <c r="W624" s="71" t="s">
        <v>19</v>
      </c>
      <c r="X624" s="71">
        <v>1.1023100000000001E-6</v>
      </c>
      <c r="Y624" s="66">
        <v>1</v>
      </c>
      <c r="Z624" s="66">
        <f t="shared" si="76"/>
        <v>1.1023100000000001E-6</v>
      </c>
      <c r="AA624" s="66">
        <f t="shared" si="77"/>
        <v>4.0632445E-7</v>
      </c>
      <c r="AB624" s="71">
        <v>9.1962609999999997E-7</v>
      </c>
      <c r="AC624" s="71">
        <v>9.1962609999999997E-7</v>
      </c>
      <c r="AD624" s="71"/>
      <c r="AE624" s="71">
        <v>1.1023100000000001E-6</v>
      </c>
      <c r="AF624" s="72">
        <v>1</v>
      </c>
      <c r="AG624" s="66">
        <f t="shared" si="73"/>
        <v>1.1023100000000001E-6</v>
      </c>
      <c r="AH624" s="66">
        <f t="shared" si="78"/>
        <v>-1.8268390000000011E-7</v>
      </c>
      <c r="AI624" s="67" t="s">
        <v>71</v>
      </c>
      <c r="AJ624" s="162"/>
      <c r="AS624" s="155"/>
      <c r="AT624" s="155"/>
      <c r="AU624" s="155"/>
      <c r="AV624" s="155"/>
      <c r="AW624" s="155"/>
      <c r="AX624" s="155"/>
      <c r="AY624" s="155"/>
      <c r="AZ624" s="155"/>
      <c r="BA624" s="155"/>
    </row>
    <row r="625" spans="1:53" x14ac:dyDescent="0.25">
      <c r="A625" s="70" t="s">
        <v>16</v>
      </c>
      <c r="B625" s="64">
        <v>34017</v>
      </c>
      <c r="C625" s="64" t="s">
        <v>35</v>
      </c>
      <c r="D625" s="64" t="s">
        <v>53</v>
      </c>
      <c r="E625" s="64" t="s">
        <v>104</v>
      </c>
      <c r="F625" s="64" t="s">
        <v>100</v>
      </c>
      <c r="G625" s="64" t="s">
        <v>163</v>
      </c>
      <c r="H625" s="64"/>
      <c r="I625" s="64">
        <v>2270004036</v>
      </c>
      <c r="J625" s="65" t="s">
        <v>1</v>
      </c>
      <c r="K625" s="64" t="s">
        <v>1</v>
      </c>
      <c r="L625" s="64" t="s">
        <v>19</v>
      </c>
      <c r="M625" s="71" t="s">
        <v>19</v>
      </c>
      <c r="N625" s="71">
        <v>0</v>
      </c>
      <c r="O625" s="71">
        <v>0</v>
      </c>
      <c r="P625" s="66" t="s">
        <v>19</v>
      </c>
      <c r="Q625" s="71">
        <v>0</v>
      </c>
      <c r="R625" s="66">
        <v>1</v>
      </c>
      <c r="S625" s="66">
        <f t="shared" si="75"/>
        <v>0</v>
      </c>
      <c r="T625" s="66">
        <f t="shared" si="74"/>
        <v>0</v>
      </c>
      <c r="U625" s="71">
        <v>0</v>
      </c>
      <c r="V625" s="71">
        <v>0</v>
      </c>
      <c r="W625" s="71" t="s">
        <v>19</v>
      </c>
      <c r="X625" s="71">
        <v>0</v>
      </c>
      <c r="Y625" s="66">
        <v>1</v>
      </c>
      <c r="Z625" s="66">
        <f t="shared" si="76"/>
        <v>0</v>
      </c>
      <c r="AA625" s="66">
        <f t="shared" si="77"/>
        <v>0</v>
      </c>
      <c r="AB625" s="71">
        <v>0</v>
      </c>
      <c r="AC625" s="71">
        <v>0</v>
      </c>
      <c r="AD625" s="71"/>
      <c r="AE625" s="71">
        <v>0</v>
      </c>
      <c r="AF625" s="72">
        <v>1</v>
      </c>
      <c r="AG625" s="66">
        <f t="shared" si="73"/>
        <v>0</v>
      </c>
      <c r="AH625" s="66">
        <f t="shared" si="78"/>
        <v>0</v>
      </c>
      <c r="AI625" s="67" t="s">
        <v>71</v>
      </c>
      <c r="AJ625" s="162"/>
      <c r="AS625" s="155"/>
      <c r="AT625" s="155"/>
      <c r="AU625" s="155"/>
      <c r="AV625" s="155"/>
      <c r="AW625" s="155"/>
      <c r="AX625" s="155"/>
      <c r="AY625" s="155"/>
      <c r="AZ625" s="155"/>
      <c r="BA625" s="155"/>
    </row>
    <row r="626" spans="1:53" x14ac:dyDescent="0.25">
      <c r="A626" s="70" t="s">
        <v>16</v>
      </c>
      <c r="B626" s="64">
        <v>34017</v>
      </c>
      <c r="C626" s="64" t="s">
        <v>35</v>
      </c>
      <c r="D626" s="64" t="s">
        <v>53</v>
      </c>
      <c r="E626" s="64" t="s">
        <v>137</v>
      </c>
      <c r="F626" s="64" t="s">
        <v>100</v>
      </c>
      <c r="G626" s="64" t="s">
        <v>163</v>
      </c>
      <c r="H626" s="64"/>
      <c r="I626" s="64">
        <v>2270004046</v>
      </c>
      <c r="J626" s="65" t="s">
        <v>1</v>
      </c>
      <c r="K626" s="64" t="s">
        <v>1</v>
      </c>
      <c r="L626" s="64" t="s">
        <v>19</v>
      </c>
      <c r="M626" s="71" t="s">
        <v>19</v>
      </c>
      <c r="N626" s="71">
        <v>1.0191333876427781E-3</v>
      </c>
      <c r="O626" s="71">
        <v>1.0191333876427781E-3</v>
      </c>
      <c r="P626" s="66" t="s">
        <v>19</v>
      </c>
      <c r="Q626" s="71">
        <v>8.4473689666666671E-4</v>
      </c>
      <c r="R626" s="66">
        <v>1</v>
      </c>
      <c r="S626" s="66">
        <f t="shared" si="75"/>
        <v>8.4473689666666671E-4</v>
      </c>
      <c r="T626" s="66">
        <f t="shared" si="74"/>
        <v>1.7439649097611139E-4</v>
      </c>
      <c r="U626" s="71">
        <v>8.5790913499000018E-3</v>
      </c>
      <c r="V626" s="71">
        <v>8.5790913499000018E-3</v>
      </c>
      <c r="W626" s="71" t="s">
        <v>19</v>
      </c>
      <c r="X626" s="71">
        <v>8.6535009366666676E-3</v>
      </c>
      <c r="Y626" s="66">
        <v>1</v>
      </c>
      <c r="Z626" s="66">
        <f t="shared" si="76"/>
        <v>8.6535009366666676E-3</v>
      </c>
      <c r="AA626" s="66">
        <f t="shared" si="77"/>
        <v>-7.4409586766665745E-5</v>
      </c>
      <c r="AB626" s="71">
        <v>4.3516958503000006E-3</v>
      </c>
      <c r="AC626" s="71">
        <v>4.3516958503000006E-3</v>
      </c>
      <c r="AD626" s="71"/>
      <c r="AE626" s="71">
        <v>3.7559376066666661E-3</v>
      </c>
      <c r="AF626" s="72">
        <v>1</v>
      </c>
      <c r="AG626" s="66">
        <f t="shared" si="73"/>
        <v>3.7559376066666661E-3</v>
      </c>
      <c r="AH626" s="66">
        <f t="shared" si="78"/>
        <v>5.9575824363333448E-4</v>
      </c>
      <c r="AI626" s="67" t="s">
        <v>71</v>
      </c>
      <c r="AJ626" s="162"/>
      <c r="AS626" s="155"/>
      <c r="AT626" s="155"/>
      <c r="AU626" s="155"/>
      <c r="AV626" s="155"/>
      <c r="AW626" s="155"/>
      <c r="AX626" s="155"/>
      <c r="AY626" s="155"/>
      <c r="AZ626" s="155"/>
      <c r="BA626" s="155"/>
    </row>
    <row r="627" spans="1:53" x14ac:dyDescent="0.25">
      <c r="A627" s="70" t="s">
        <v>16</v>
      </c>
      <c r="B627" s="64">
        <v>34017</v>
      </c>
      <c r="C627" s="64" t="s">
        <v>35</v>
      </c>
      <c r="D627" s="64" t="s">
        <v>53</v>
      </c>
      <c r="E627" s="64" t="s">
        <v>139</v>
      </c>
      <c r="F627" s="64" t="s">
        <v>100</v>
      </c>
      <c r="G627" s="64" t="s">
        <v>163</v>
      </c>
      <c r="H627" s="64"/>
      <c r="I627" s="64">
        <v>2270004056</v>
      </c>
      <c r="J627" s="65" t="s">
        <v>1</v>
      </c>
      <c r="K627" s="64" t="s">
        <v>1</v>
      </c>
      <c r="L627" s="64" t="s">
        <v>19</v>
      </c>
      <c r="M627" s="71" t="s">
        <v>19</v>
      </c>
      <c r="N627" s="71">
        <v>2.1496647397107872E-4</v>
      </c>
      <c r="O627" s="71">
        <v>2.1496647397107872E-4</v>
      </c>
      <c r="P627" s="66" t="s">
        <v>19</v>
      </c>
      <c r="Q627" s="71">
        <v>2.0833658999999997E-4</v>
      </c>
      <c r="R627" s="66">
        <v>1</v>
      </c>
      <c r="S627" s="66">
        <f t="shared" si="75"/>
        <v>2.0833658999999997E-4</v>
      </c>
      <c r="T627" s="66">
        <f t="shared" si="74"/>
        <v>6.6298839710787565E-6</v>
      </c>
      <c r="U627" s="71">
        <v>1.70381711255E-3</v>
      </c>
      <c r="V627" s="71">
        <v>1.70381711255E-3</v>
      </c>
      <c r="W627" s="71" t="s">
        <v>19</v>
      </c>
      <c r="X627" s="71">
        <v>1.8423274466666667E-3</v>
      </c>
      <c r="Y627" s="66">
        <v>1</v>
      </c>
      <c r="Z627" s="66">
        <f t="shared" si="76"/>
        <v>1.8423274466666667E-3</v>
      </c>
      <c r="AA627" s="66">
        <f t="shared" si="77"/>
        <v>-1.3851033411666673E-4</v>
      </c>
      <c r="AB627" s="71">
        <v>9.1559528659999998E-4</v>
      </c>
      <c r="AC627" s="71">
        <v>9.1559528659999998E-4</v>
      </c>
      <c r="AD627" s="71"/>
      <c r="AE627" s="71">
        <v>9.5202840333333347E-4</v>
      </c>
      <c r="AF627" s="72">
        <v>1</v>
      </c>
      <c r="AG627" s="66">
        <f t="shared" si="73"/>
        <v>9.5202840333333347E-4</v>
      </c>
      <c r="AH627" s="66">
        <f t="shared" si="78"/>
        <v>-3.6433116733333498E-5</v>
      </c>
      <c r="AI627" s="67" t="s">
        <v>71</v>
      </c>
      <c r="AJ627" s="162"/>
      <c r="AS627" s="155"/>
      <c r="AT627" s="155"/>
      <c r="AU627" s="155"/>
      <c r="AV627" s="155"/>
      <c r="AW627" s="155"/>
      <c r="AX627" s="155"/>
      <c r="AY627" s="155"/>
      <c r="AZ627" s="155"/>
      <c r="BA627" s="155"/>
    </row>
    <row r="628" spans="1:53" x14ac:dyDescent="0.25">
      <c r="A628" s="70" t="s">
        <v>16</v>
      </c>
      <c r="B628" s="64">
        <v>34017</v>
      </c>
      <c r="C628" s="64" t="s">
        <v>35</v>
      </c>
      <c r="D628" s="64" t="s">
        <v>53</v>
      </c>
      <c r="E628" s="64" t="s">
        <v>140</v>
      </c>
      <c r="F628" s="64" t="s">
        <v>100</v>
      </c>
      <c r="G628" s="64" t="s">
        <v>163</v>
      </c>
      <c r="H628" s="64"/>
      <c r="I628" s="64">
        <v>2270004066</v>
      </c>
      <c r="J628" s="65" t="s">
        <v>1</v>
      </c>
      <c r="K628" s="64" t="s">
        <v>1</v>
      </c>
      <c r="L628" s="64" t="s">
        <v>19</v>
      </c>
      <c r="M628" s="71" t="s">
        <v>19</v>
      </c>
      <c r="N628" s="71">
        <v>1.1884889906823445E-3</v>
      </c>
      <c r="O628" s="71">
        <v>1.1884889906823445E-3</v>
      </c>
      <c r="P628" s="66" t="s">
        <v>19</v>
      </c>
      <c r="Q628" s="71">
        <v>1.01632982E-3</v>
      </c>
      <c r="R628" s="66">
        <v>1</v>
      </c>
      <c r="S628" s="66">
        <f t="shared" si="75"/>
        <v>1.01632982E-3</v>
      </c>
      <c r="T628" s="66">
        <f t="shared" si="74"/>
        <v>1.7215917068234441E-4</v>
      </c>
      <c r="U628" s="71">
        <v>1.2801483751080001E-2</v>
      </c>
      <c r="V628" s="71">
        <v>1.2801483751080001E-2</v>
      </c>
      <c r="W628" s="71" t="s">
        <v>19</v>
      </c>
      <c r="X628" s="71">
        <v>1.062406378E-2</v>
      </c>
      <c r="Y628" s="66">
        <v>1</v>
      </c>
      <c r="Z628" s="66">
        <f t="shared" si="76"/>
        <v>1.062406378E-2</v>
      </c>
      <c r="AA628" s="66">
        <f t="shared" si="77"/>
        <v>2.177419971080001E-3</v>
      </c>
      <c r="AB628" s="71">
        <v>5.1907263786299994E-3</v>
      </c>
      <c r="AC628" s="71">
        <v>5.1907263786299994E-3</v>
      </c>
      <c r="AD628" s="71"/>
      <c r="AE628" s="71">
        <v>4.0392312766666669E-3</v>
      </c>
      <c r="AF628" s="72">
        <v>1</v>
      </c>
      <c r="AG628" s="66">
        <f t="shared" si="73"/>
        <v>4.0392312766666669E-3</v>
      </c>
      <c r="AH628" s="66">
        <f t="shared" si="78"/>
        <v>1.1514951019633325E-3</v>
      </c>
      <c r="AI628" s="67" t="s">
        <v>71</v>
      </c>
      <c r="AJ628" s="162"/>
      <c r="AS628" s="155"/>
      <c r="AT628" s="155"/>
      <c r="AU628" s="155"/>
      <c r="AV628" s="155"/>
      <c r="AW628" s="155"/>
      <c r="AX628" s="155"/>
      <c r="AY628" s="155"/>
      <c r="AZ628" s="155"/>
      <c r="BA628" s="155"/>
    </row>
    <row r="629" spans="1:53" x14ac:dyDescent="0.25">
      <c r="A629" s="70" t="s">
        <v>16</v>
      </c>
      <c r="B629" s="64">
        <v>34017</v>
      </c>
      <c r="C629" s="64" t="s">
        <v>35</v>
      </c>
      <c r="D629" s="64" t="s">
        <v>53</v>
      </c>
      <c r="E629" s="64" t="s">
        <v>105</v>
      </c>
      <c r="F629" s="64" t="s">
        <v>100</v>
      </c>
      <c r="G629" s="64" t="s">
        <v>163</v>
      </c>
      <c r="H629" s="64"/>
      <c r="I629" s="64">
        <v>2270004071</v>
      </c>
      <c r="J629" s="65" t="s">
        <v>1</v>
      </c>
      <c r="K629" s="64" t="s">
        <v>1</v>
      </c>
      <c r="L629" s="64" t="s">
        <v>19</v>
      </c>
      <c r="M629" s="71" t="s">
        <v>19</v>
      </c>
      <c r="N629" s="71">
        <v>9.5417980255318484E-5</v>
      </c>
      <c r="O629" s="71">
        <v>9.5417980255318484E-5</v>
      </c>
      <c r="P629" s="66" t="s">
        <v>19</v>
      </c>
      <c r="Q629" s="71">
        <v>7.5691953333333341E-5</v>
      </c>
      <c r="R629" s="66">
        <v>1</v>
      </c>
      <c r="S629" s="66">
        <f t="shared" si="75"/>
        <v>7.5691953333333341E-5</v>
      </c>
      <c r="T629" s="66">
        <f t="shared" si="74"/>
        <v>1.9726026921985143E-5</v>
      </c>
      <c r="U629" s="71">
        <v>1.2016887678999999E-3</v>
      </c>
      <c r="V629" s="71">
        <v>1.2016887678999999E-3</v>
      </c>
      <c r="W629" s="71" t="s">
        <v>19</v>
      </c>
      <c r="X629" s="71">
        <v>8.7045746333333333E-4</v>
      </c>
      <c r="Y629" s="66">
        <v>1</v>
      </c>
      <c r="Z629" s="66">
        <f t="shared" si="76"/>
        <v>8.7045746333333333E-4</v>
      </c>
      <c r="AA629" s="66">
        <f t="shared" si="77"/>
        <v>3.3123130456666657E-4</v>
      </c>
      <c r="AB629" s="71">
        <v>4.8672260949999998E-4</v>
      </c>
      <c r="AC629" s="71">
        <v>4.8672260949999998E-4</v>
      </c>
      <c r="AD629" s="71"/>
      <c r="AE629" s="71">
        <v>2.9211215000000002E-4</v>
      </c>
      <c r="AF629" s="72">
        <v>1</v>
      </c>
      <c r="AG629" s="66">
        <f t="shared" si="73"/>
        <v>2.9211215000000002E-4</v>
      </c>
      <c r="AH629" s="66">
        <f t="shared" si="78"/>
        <v>1.9461045949999996E-4</v>
      </c>
      <c r="AI629" s="67" t="s">
        <v>71</v>
      </c>
      <c r="AJ629" s="162"/>
      <c r="AS629" s="155"/>
      <c r="AT629" s="155"/>
      <c r="AU629" s="155"/>
      <c r="AV629" s="155"/>
      <c r="AW629" s="155"/>
      <c r="AX629" s="155"/>
      <c r="AY629" s="155"/>
      <c r="AZ629" s="155"/>
      <c r="BA629" s="155"/>
    </row>
    <row r="630" spans="1:53" x14ac:dyDescent="0.25">
      <c r="A630" s="70" t="s">
        <v>16</v>
      </c>
      <c r="B630" s="64">
        <v>34017</v>
      </c>
      <c r="C630" s="64" t="s">
        <v>35</v>
      </c>
      <c r="D630" s="64" t="s">
        <v>53</v>
      </c>
      <c r="E630" s="64" t="s">
        <v>141</v>
      </c>
      <c r="F630" s="64" t="s">
        <v>100</v>
      </c>
      <c r="G630" s="64" t="s">
        <v>163</v>
      </c>
      <c r="H630" s="64"/>
      <c r="I630" s="64">
        <v>2270004076</v>
      </c>
      <c r="J630" s="65" t="s">
        <v>1</v>
      </c>
      <c r="K630" s="64" t="s">
        <v>1</v>
      </c>
      <c r="L630" s="64" t="s">
        <v>19</v>
      </c>
      <c r="M630" s="71" t="s">
        <v>19</v>
      </c>
      <c r="N630" s="71">
        <v>4.3189601673500098E-6</v>
      </c>
      <c r="O630" s="71">
        <v>4.3189601673500098E-6</v>
      </c>
      <c r="P630" s="66" t="s">
        <v>19</v>
      </c>
      <c r="Q630" s="71">
        <v>3.3069300000000005E-6</v>
      </c>
      <c r="R630" s="66">
        <v>1</v>
      </c>
      <c r="S630" s="66">
        <f t="shared" si="75"/>
        <v>3.3069300000000005E-6</v>
      </c>
      <c r="T630" s="66">
        <f t="shared" si="74"/>
        <v>1.0120301673500093E-6</v>
      </c>
      <c r="U630" s="71">
        <v>3.4555250730000005E-5</v>
      </c>
      <c r="V630" s="71">
        <v>3.4555250730000005E-5</v>
      </c>
      <c r="W630" s="71" t="s">
        <v>19</v>
      </c>
      <c r="X630" s="71">
        <v>3.3436736666666676E-5</v>
      </c>
      <c r="Y630" s="66">
        <v>1</v>
      </c>
      <c r="Z630" s="66">
        <f t="shared" si="76"/>
        <v>3.3436736666666676E-5</v>
      </c>
      <c r="AA630" s="66">
        <f t="shared" si="77"/>
        <v>1.1185140633333289E-6</v>
      </c>
      <c r="AB630" s="71">
        <v>1.906943865E-5</v>
      </c>
      <c r="AC630" s="71">
        <v>1.906943865E-5</v>
      </c>
      <c r="AD630" s="71"/>
      <c r="AE630" s="71">
        <v>1.6902086666666667E-5</v>
      </c>
      <c r="AF630" s="72">
        <v>1</v>
      </c>
      <c r="AG630" s="66">
        <f t="shared" si="73"/>
        <v>1.6902086666666667E-5</v>
      </c>
      <c r="AH630" s="66">
        <f t="shared" si="78"/>
        <v>2.1673519833333335E-6</v>
      </c>
      <c r="AI630" s="67" t="s">
        <v>71</v>
      </c>
      <c r="AJ630" s="162"/>
      <c r="AS630" s="155"/>
      <c r="AT630" s="155"/>
      <c r="AU630" s="155"/>
      <c r="AV630" s="155"/>
      <c r="AW630" s="155"/>
      <c r="AX630" s="155"/>
      <c r="AY630" s="155"/>
      <c r="AZ630" s="155"/>
      <c r="BA630" s="155"/>
    </row>
    <row r="631" spans="1:53" x14ac:dyDescent="0.25">
      <c r="A631" s="70" t="s">
        <v>16</v>
      </c>
      <c r="B631" s="64">
        <v>34017</v>
      </c>
      <c r="C631" s="64" t="s">
        <v>35</v>
      </c>
      <c r="D631" s="64" t="s">
        <v>53</v>
      </c>
      <c r="E631" s="64" t="s">
        <v>142</v>
      </c>
      <c r="F631" s="64" t="s">
        <v>107</v>
      </c>
      <c r="G631" s="64" t="s">
        <v>163</v>
      </c>
      <c r="H631" s="64"/>
      <c r="I631" s="64">
        <v>2270005010</v>
      </c>
      <c r="J631" s="65" t="s">
        <v>1</v>
      </c>
      <c r="K631" s="64" t="s">
        <v>1</v>
      </c>
      <c r="L631" s="64" t="s">
        <v>19</v>
      </c>
      <c r="M631" s="71" t="s">
        <v>19</v>
      </c>
      <c r="N631" s="71">
        <v>0</v>
      </c>
      <c r="O631" s="71">
        <v>0</v>
      </c>
      <c r="P631" s="66" t="s">
        <v>19</v>
      </c>
      <c r="Q631" s="71">
        <v>0</v>
      </c>
      <c r="R631" s="66">
        <v>1</v>
      </c>
      <c r="S631" s="66">
        <f t="shared" si="75"/>
        <v>0</v>
      </c>
      <c r="T631" s="66">
        <f t="shared" si="74"/>
        <v>0</v>
      </c>
      <c r="U631" s="71">
        <v>0</v>
      </c>
      <c r="V631" s="71">
        <v>0</v>
      </c>
      <c r="W631" s="71" t="s">
        <v>19</v>
      </c>
      <c r="X631" s="71">
        <v>0</v>
      </c>
      <c r="Y631" s="66">
        <v>1</v>
      </c>
      <c r="Z631" s="66">
        <f t="shared" si="76"/>
        <v>0</v>
      </c>
      <c r="AA631" s="66">
        <f t="shared" si="77"/>
        <v>0</v>
      </c>
      <c r="AB631" s="71">
        <v>0</v>
      </c>
      <c r="AC631" s="71">
        <v>0</v>
      </c>
      <c r="AD631" s="71"/>
      <c r="AE631" s="71">
        <v>0</v>
      </c>
      <c r="AF631" s="72">
        <v>1</v>
      </c>
      <c r="AG631" s="66">
        <f t="shared" si="73"/>
        <v>0</v>
      </c>
      <c r="AH631" s="66">
        <f t="shared" si="78"/>
        <v>0</v>
      </c>
      <c r="AI631" s="67" t="s">
        <v>71</v>
      </c>
      <c r="AJ631" s="162"/>
      <c r="AS631" s="155"/>
      <c r="AT631" s="155"/>
      <c r="AU631" s="155"/>
      <c r="AV631" s="155"/>
      <c r="AW631" s="155"/>
      <c r="AX631" s="155"/>
      <c r="AY631" s="155"/>
      <c r="AZ631" s="155"/>
      <c r="BA631" s="155"/>
    </row>
    <row r="632" spans="1:53" x14ac:dyDescent="0.25">
      <c r="A632" s="70" t="s">
        <v>16</v>
      </c>
      <c r="B632" s="64">
        <v>34017</v>
      </c>
      <c r="C632" s="64" t="s">
        <v>35</v>
      </c>
      <c r="D632" s="64" t="s">
        <v>53</v>
      </c>
      <c r="E632" s="64" t="s">
        <v>143</v>
      </c>
      <c r="F632" s="64" t="s">
        <v>107</v>
      </c>
      <c r="G632" s="64" t="s">
        <v>163</v>
      </c>
      <c r="H632" s="64"/>
      <c r="I632" s="64">
        <v>2270005015</v>
      </c>
      <c r="J632" s="65" t="s">
        <v>1</v>
      </c>
      <c r="K632" s="64" t="s">
        <v>1</v>
      </c>
      <c r="L632" s="64" t="s">
        <v>19</v>
      </c>
      <c r="M632" s="71" t="s">
        <v>19</v>
      </c>
      <c r="N632" s="71">
        <v>0</v>
      </c>
      <c r="O632" s="71">
        <v>0</v>
      </c>
      <c r="P632" s="66" t="s">
        <v>19</v>
      </c>
      <c r="Q632" s="71">
        <v>0</v>
      </c>
      <c r="R632" s="66">
        <v>1</v>
      </c>
      <c r="S632" s="66">
        <f t="shared" si="75"/>
        <v>0</v>
      </c>
      <c r="T632" s="66">
        <f t="shared" si="74"/>
        <v>0</v>
      </c>
      <c r="U632" s="71">
        <v>0</v>
      </c>
      <c r="V632" s="71">
        <v>0</v>
      </c>
      <c r="W632" s="71" t="s">
        <v>19</v>
      </c>
      <c r="X632" s="71">
        <v>0</v>
      </c>
      <c r="Y632" s="66">
        <v>1</v>
      </c>
      <c r="Z632" s="66">
        <f t="shared" si="76"/>
        <v>0</v>
      </c>
      <c r="AA632" s="66">
        <f t="shared" si="77"/>
        <v>0</v>
      </c>
      <c r="AB632" s="71">
        <v>0</v>
      </c>
      <c r="AC632" s="71">
        <v>0</v>
      </c>
      <c r="AD632" s="71"/>
      <c r="AE632" s="71">
        <v>0</v>
      </c>
      <c r="AF632" s="72">
        <v>1</v>
      </c>
      <c r="AG632" s="66">
        <f t="shared" si="73"/>
        <v>0</v>
      </c>
      <c r="AH632" s="66">
        <f t="shared" si="78"/>
        <v>0</v>
      </c>
      <c r="AI632" s="67" t="s">
        <v>71</v>
      </c>
      <c r="AJ632" s="162"/>
      <c r="AS632" s="155"/>
      <c r="AT632" s="155"/>
      <c r="AU632" s="155"/>
      <c r="AV632" s="155"/>
      <c r="AW632" s="155"/>
      <c r="AX632" s="155"/>
      <c r="AY632" s="155"/>
      <c r="AZ632" s="155"/>
      <c r="BA632" s="155"/>
    </row>
    <row r="633" spans="1:53" x14ac:dyDescent="0.25">
      <c r="A633" s="70" t="s">
        <v>16</v>
      </c>
      <c r="B633" s="64">
        <v>34017</v>
      </c>
      <c r="C633" s="64" t="s">
        <v>35</v>
      </c>
      <c r="D633" s="64" t="s">
        <v>53</v>
      </c>
      <c r="E633" s="64" t="s">
        <v>170</v>
      </c>
      <c r="F633" s="64" t="s">
        <v>107</v>
      </c>
      <c r="G633" s="64" t="s">
        <v>163</v>
      </c>
      <c r="H633" s="64"/>
      <c r="I633" s="64">
        <v>2270005020</v>
      </c>
      <c r="J633" s="65" t="s">
        <v>1</v>
      </c>
      <c r="K633" s="64" t="s">
        <v>1</v>
      </c>
      <c r="L633" s="64" t="s">
        <v>19</v>
      </c>
      <c r="M633" s="71" t="s">
        <v>19</v>
      </c>
      <c r="N633" s="71">
        <v>0</v>
      </c>
      <c r="O633" s="71">
        <v>0</v>
      </c>
      <c r="P633" s="66" t="s">
        <v>19</v>
      </c>
      <c r="Q633" s="71">
        <v>0</v>
      </c>
      <c r="R633" s="66">
        <v>1</v>
      </c>
      <c r="S633" s="66">
        <f t="shared" si="75"/>
        <v>0</v>
      </c>
      <c r="T633" s="66">
        <f t="shared" si="74"/>
        <v>0</v>
      </c>
      <c r="U633" s="71">
        <v>0</v>
      </c>
      <c r="V633" s="71">
        <v>0</v>
      </c>
      <c r="W633" s="71" t="s">
        <v>19</v>
      </c>
      <c r="X633" s="71">
        <v>0</v>
      </c>
      <c r="Y633" s="66">
        <v>1</v>
      </c>
      <c r="Z633" s="66">
        <f t="shared" si="76"/>
        <v>0</v>
      </c>
      <c r="AA633" s="66">
        <f t="shared" si="77"/>
        <v>0</v>
      </c>
      <c r="AB633" s="71">
        <v>0</v>
      </c>
      <c r="AC633" s="71">
        <v>0</v>
      </c>
      <c r="AD633" s="71"/>
      <c r="AE633" s="71">
        <v>0</v>
      </c>
      <c r="AF633" s="72">
        <v>1</v>
      </c>
      <c r="AG633" s="66">
        <f t="shared" si="73"/>
        <v>0</v>
      </c>
      <c r="AH633" s="66">
        <f t="shared" si="78"/>
        <v>0</v>
      </c>
      <c r="AI633" s="67" t="s">
        <v>71</v>
      </c>
      <c r="AJ633" s="162"/>
      <c r="AS633" s="155"/>
      <c r="AT633" s="155"/>
      <c r="AU633" s="155"/>
      <c r="AV633" s="155"/>
      <c r="AW633" s="155"/>
      <c r="AX633" s="155"/>
      <c r="AY633" s="155"/>
      <c r="AZ633" s="155"/>
      <c r="BA633" s="155"/>
    </row>
    <row r="634" spans="1:53" x14ac:dyDescent="0.25">
      <c r="A634" s="70" t="s">
        <v>16</v>
      </c>
      <c r="B634" s="64">
        <v>34017</v>
      </c>
      <c r="C634" s="64" t="s">
        <v>35</v>
      </c>
      <c r="D634" s="64" t="s">
        <v>53</v>
      </c>
      <c r="E634" s="64" t="s">
        <v>144</v>
      </c>
      <c r="F634" s="64" t="s">
        <v>107</v>
      </c>
      <c r="G634" s="64" t="s">
        <v>163</v>
      </c>
      <c r="H634" s="64"/>
      <c r="I634" s="64">
        <v>2270005025</v>
      </c>
      <c r="J634" s="65" t="s">
        <v>1</v>
      </c>
      <c r="K634" s="64" t="s">
        <v>1</v>
      </c>
      <c r="L634" s="64" t="s">
        <v>19</v>
      </c>
      <c r="M634" s="71" t="s">
        <v>19</v>
      </c>
      <c r="N634" s="71">
        <v>0</v>
      </c>
      <c r="O634" s="71">
        <v>0</v>
      </c>
      <c r="P634" s="66" t="s">
        <v>19</v>
      </c>
      <c r="Q634" s="71">
        <v>0</v>
      </c>
      <c r="R634" s="66">
        <v>1</v>
      </c>
      <c r="S634" s="66">
        <f t="shared" si="75"/>
        <v>0</v>
      </c>
      <c r="T634" s="66">
        <f t="shared" si="74"/>
        <v>0</v>
      </c>
      <c r="U634" s="71">
        <v>0</v>
      </c>
      <c r="V634" s="71">
        <v>0</v>
      </c>
      <c r="W634" s="71" t="s">
        <v>19</v>
      </c>
      <c r="X634" s="71">
        <v>0</v>
      </c>
      <c r="Y634" s="66">
        <v>1</v>
      </c>
      <c r="Z634" s="66">
        <f t="shared" si="76"/>
        <v>0</v>
      </c>
      <c r="AA634" s="66">
        <f t="shared" si="77"/>
        <v>0</v>
      </c>
      <c r="AB634" s="71">
        <v>0</v>
      </c>
      <c r="AC634" s="71">
        <v>0</v>
      </c>
      <c r="AD634" s="71"/>
      <c r="AE634" s="71">
        <v>0</v>
      </c>
      <c r="AF634" s="72">
        <v>1</v>
      </c>
      <c r="AG634" s="66">
        <f t="shared" si="73"/>
        <v>0</v>
      </c>
      <c r="AH634" s="66">
        <f t="shared" si="78"/>
        <v>0</v>
      </c>
      <c r="AI634" s="67" t="s">
        <v>71</v>
      </c>
      <c r="AJ634" s="162"/>
      <c r="AS634" s="155"/>
      <c r="AT634" s="155"/>
      <c r="AU634" s="155"/>
      <c r="AV634" s="155"/>
      <c r="AW634" s="155"/>
      <c r="AX634" s="155"/>
      <c r="AY634" s="155"/>
      <c r="AZ634" s="155"/>
      <c r="BA634" s="155"/>
    </row>
    <row r="635" spans="1:53" x14ac:dyDescent="0.25">
      <c r="A635" s="70" t="s">
        <v>16</v>
      </c>
      <c r="B635" s="64">
        <v>34017</v>
      </c>
      <c r="C635" s="64" t="s">
        <v>35</v>
      </c>
      <c r="D635" s="64" t="s">
        <v>53</v>
      </c>
      <c r="E635" s="64" t="s">
        <v>145</v>
      </c>
      <c r="F635" s="64" t="s">
        <v>107</v>
      </c>
      <c r="G635" s="64" t="s">
        <v>163</v>
      </c>
      <c r="H635" s="64"/>
      <c r="I635" s="64">
        <v>2270005030</v>
      </c>
      <c r="J635" s="65" t="s">
        <v>1</v>
      </c>
      <c r="K635" s="64" t="s">
        <v>1</v>
      </c>
      <c r="L635" s="64" t="s">
        <v>19</v>
      </c>
      <c r="M635" s="71" t="s">
        <v>19</v>
      </c>
      <c r="N635" s="71">
        <v>0</v>
      </c>
      <c r="O635" s="71">
        <v>0</v>
      </c>
      <c r="P635" s="66" t="s">
        <v>19</v>
      </c>
      <c r="Q635" s="71">
        <v>0</v>
      </c>
      <c r="R635" s="66">
        <v>1</v>
      </c>
      <c r="S635" s="66">
        <f t="shared" si="75"/>
        <v>0</v>
      </c>
      <c r="T635" s="66">
        <f t="shared" si="74"/>
        <v>0</v>
      </c>
      <c r="U635" s="71">
        <v>0</v>
      </c>
      <c r="V635" s="71">
        <v>0</v>
      </c>
      <c r="W635" s="71" t="s">
        <v>19</v>
      </c>
      <c r="X635" s="71">
        <v>0</v>
      </c>
      <c r="Y635" s="66">
        <v>1</v>
      </c>
      <c r="Z635" s="66">
        <f t="shared" si="76"/>
        <v>0</v>
      </c>
      <c r="AA635" s="66">
        <f t="shared" si="77"/>
        <v>0</v>
      </c>
      <c r="AB635" s="71">
        <v>0</v>
      </c>
      <c r="AC635" s="71">
        <v>0</v>
      </c>
      <c r="AD635" s="71"/>
      <c r="AE635" s="71">
        <v>0</v>
      </c>
      <c r="AF635" s="72">
        <v>1</v>
      </c>
      <c r="AG635" s="66">
        <f t="shared" si="73"/>
        <v>0</v>
      </c>
      <c r="AH635" s="66">
        <f t="shared" si="78"/>
        <v>0</v>
      </c>
      <c r="AI635" s="67" t="s">
        <v>71</v>
      </c>
      <c r="AJ635" s="162"/>
      <c r="AS635" s="155"/>
      <c r="AT635" s="155"/>
      <c r="AU635" s="155"/>
      <c r="AV635" s="155"/>
      <c r="AW635" s="155"/>
      <c r="AX635" s="155"/>
      <c r="AY635" s="155"/>
      <c r="AZ635" s="155"/>
      <c r="BA635" s="155"/>
    </row>
    <row r="636" spans="1:53" x14ac:dyDescent="0.25">
      <c r="A636" s="70" t="s">
        <v>16</v>
      </c>
      <c r="B636" s="64">
        <v>34017</v>
      </c>
      <c r="C636" s="64" t="s">
        <v>35</v>
      </c>
      <c r="D636" s="64" t="s">
        <v>53</v>
      </c>
      <c r="E636" s="64" t="s">
        <v>106</v>
      </c>
      <c r="F636" s="64" t="s">
        <v>107</v>
      </c>
      <c r="G636" s="64" t="s">
        <v>163</v>
      </c>
      <c r="H636" s="64"/>
      <c r="I636" s="64">
        <v>2270005035</v>
      </c>
      <c r="J636" s="65" t="s">
        <v>1</v>
      </c>
      <c r="K636" s="64" t="s">
        <v>1</v>
      </c>
      <c r="L636" s="64" t="s">
        <v>19</v>
      </c>
      <c r="M636" s="71" t="s">
        <v>19</v>
      </c>
      <c r="N636" s="71">
        <v>0</v>
      </c>
      <c r="O636" s="71">
        <v>0</v>
      </c>
      <c r="P636" s="66" t="s">
        <v>19</v>
      </c>
      <c r="Q636" s="71">
        <v>0</v>
      </c>
      <c r="R636" s="66">
        <v>1</v>
      </c>
      <c r="S636" s="66">
        <f t="shared" si="75"/>
        <v>0</v>
      </c>
      <c r="T636" s="66">
        <f t="shared" si="74"/>
        <v>0</v>
      </c>
      <c r="U636" s="71">
        <v>0</v>
      </c>
      <c r="V636" s="71">
        <v>0</v>
      </c>
      <c r="W636" s="71" t="s">
        <v>19</v>
      </c>
      <c r="X636" s="71">
        <v>0</v>
      </c>
      <c r="Y636" s="66">
        <v>1</v>
      </c>
      <c r="Z636" s="66">
        <f t="shared" si="76"/>
        <v>0</v>
      </c>
      <c r="AA636" s="66">
        <f t="shared" si="77"/>
        <v>0</v>
      </c>
      <c r="AB636" s="71">
        <v>0</v>
      </c>
      <c r="AC636" s="71">
        <v>0</v>
      </c>
      <c r="AD636" s="71"/>
      <c r="AE636" s="71">
        <v>0</v>
      </c>
      <c r="AF636" s="72">
        <v>1</v>
      </c>
      <c r="AG636" s="66">
        <f t="shared" si="73"/>
        <v>0</v>
      </c>
      <c r="AH636" s="66">
        <f t="shared" si="78"/>
        <v>0</v>
      </c>
      <c r="AI636" s="67" t="s">
        <v>71</v>
      </c>
      <c r="AJ636" s="162"/>
      <c r="AS636" s="155"/>
      <c r="AT636" s="155"/>
      <c r="AU636" s="155"/>
      <c r="AV636" s="155"/>
      <c r="AW636" s="155"/>
      <c r="AX636" s="155"/>
      <c r="AY636" s="155"/>
      <c r="AZ636" s="155"/>
      <c r="BA636" s="155"/>
    </row>
    <row r="637" spans="1:53" x14ac:dyDescent="0.25">
      <c r="A637" s="70" t="s">
        <v>16</v>
      </c>
      <c r="B637" s="64">
        <v>34017</v>
      </c>
      <c r="C637" s="64" t="s">
        <v>35</v>
      </c>
      <c r="D637" s="64" t="s">
        <v>53</v>
      </c>
      <c r="E637" s="64" t="s">
        <v>147</v>
      </c>
      <c r="F637" s="64" t="s">
        <v>107</v>
      </c>
      <c r="G637" s="64" t="s">
        <v>163</v>
      </c>
      <c r="H637" s="64"/>
      <c r="I637" s="64">
        <v>2270005045</v>
      </c>
      <c r="J637" s="65" t="s">
        <v>1</v>
      </c>
      <c r="K637" s="64" t="s">
        <v>1</v>
      </c>
      <c r="L637" s="64" t="s">
        <v>19</v>
      </c>
      <c r="M637" s="71" t="s">
        <v>19</v>
      </c>
      <c r="N637" s="71">
        <v>0</v>
      </c>
      <c r="O637" s="71">
        <v>0</v>
      </c>
      <c r="P637" s="66" t="s">
        <v>19</v>
      </c>
      <c r="Q637" s="71">
        <v>0</v>
      </c>
      <c r="R637" s="66">
        <v>1</v>
      </c>
      <c r="S637" s="66">
        <f t="shared" si="75"/>
        <v>0</v>
      </c>
      <c r="T637" s="66">
        <f t="shared" si="74"/>
        <v>0</v>
      </c>
      <c r="U637" s="71">
        <v>0</v>
      </c>
      <c r="V637" s="71">
        <v>0</v>
      </c>
      <c r="W637" s="71" t="s">
        <v>19</v>
      </c>
      <c r="X637" s="71">
        <v>0</v>
      </c>
      <c r="Y637" s="66">
        <v>1</v>
      </c>
      <c r="Z637" s="66">
        <f t="shared" si="76"/>
        <v>0</v>
      </c>
      <c r="AA637" s="66">
        <f t="shared" si="77"/>
        <v>0</v>
      </c>
      <c r="AB637" s="71">
        <v>0</v>
      </c>
      <c r="AC637" s="71">
        <v>0</v>
      </c>
      <c r="AD637" s="71"/>
      <c r="AE637" s="71">
        <v>0</v>
      </c>
      <c r="AF637" s="72">
        <v>1</v>
      </c>
      <c r="AG637" s="66">
        <f t="shared" si="73"/>
        <v>0</v>
      </c>
      <c r="AH637" s="66">
        <f t="shared" si="78"/>
        <v>0</v>
      </c>
      <c r="AI637" s="67" t="s">
        <v>71</v>
      </c>
      <c r="AJ637" s="162"/>
      <c r="AS637" s="155"/>
      <c r="AT637" s="155"/>
      <c r="AU637" s="155"/>
      <c r="AV637" s="155"/>
      <c r="AW637" s="155"/>
      <c r="AX637" s="155"/>
      <c r="AY637" s="155"/>
      <c r="AZ637" s="155"/>
      <c r="BA637" s="155"/>
    </row>
    <row r="638" spans="1:53" x14ac:dyDescent="0.25">
      <c r="A638" s="70" t="s">
        <v>16</v>
      </c>
      <c r="B638" s="64">
        <v>34017</v>
      </c>
      <c r="C638" s="64" t="s">
        <v>35</v>
      </c>
      <c r="D638" s="64" t="s">
        <v>53</v>
      </c>
      <c r="E638" s="64" t="s">
        <v>148</v>
      </c>
      <c r="F638" s="64" t="s">
        <v>107</v>
      </c>
      <c r="G638" s="64" t="s">
        <v>163</v>
      </c>
      <c r="H638" s="64"/>
      <c r="I638" s="64">
        <v>2270005055</v>
      </c>
      <c r="J638" s="65" t="s">
        <v>1</v>
      </c>
      <c r="K638" s="64" t="s">
        <v>1</v>
      </c>
      <c r="L638" s="64" t="s">
        <v>19</v>
      </c>
      <c r="M638" s="71" t="s">
        <v>19</v>
      </c>
      <c r="N638" s="71">
        <v>0</v>
      </c>
      <c r="O638" s="71">
        <v>0</v>
      </c>
      <c r="P638" s="66" t="s">
        <v>19</v>
      </c>
      <c r="Q638" s="71">
        <v>0</v>
      </c>
      <c r="R638" s="66">
        <v>1</v>
      </c>
      <c r="S638" s="66">
        <f t="shared" si="75"/>
        <v>0</v>
      </c>
      <c r="T638" s="66">
        <f t="shared" si="74"/>
        <v>0</v>
      </c>
      <c r="U638" s="71">
        <v>0</v>
      </c>
      <c r="V638" s="71">
        <v>0</v>
      </c>
      <c r="W638" s="71" t="s">
        <v>19</v>
      </c>
      <c r="X638" s="71">
        <v>0</v>
      </c>
      <c r="Y638" s="66">
        <v>1</v>
      </c>
      <c r="Z638" s="66">
        <f t="shared" si="76"/>
        <v>0</v>
      </c>
      <c r="AA638" s="66">
        <f t="shared" si="77"/>
        <v>0</v>
      </c>
      <c r="AB638" s="71">
        <v>0</v>
      </c>
      <c r="AC638" s="71">
        <v>0</v>
      </c>
      <c r="AD638" s="71"/>
      <c r="AE638" s="71">
        <v>0</v>
      </c>
      <c r="AF638" s="72">
        <v>1</v>
      </c>
      <c r="AG638" s="66">
        <f t="shared" si="73"/>
        <v>0</v>
      </c>
      <c r="AH638" s="66">
        <f t="shared" si="78"/>
        <v>0</v>
      </c>
      <c r="AI638" s="67" t="s">
        <v>71</v>
      </c>
      <c r="AJ638" s="162"/>
      <c r="AS638" s="155"/>
      <c r="AT638" s="155"/>
      <c r="AU638" s="155"/>
      <c r="AV638" s="155"/>
      <c r="AW638" s="155"/>
      <c r="AX638" s="155"/>
      <c r="AY638" s="155"/>
      <c r="AZ638" s="155"/>
      <c r="BA638" s="155"/>
    </row>
    <row r="639" spans="1:53" x14ac:dyDescent="0.25">
      <c r="A639" s="70" t="s">
        <v>16</v>
      </c>
      <c r="B639" s="64">
        <v>34017</v>
      </c>
      <c r="C639" s="64" t="s">
        <v>35</v>
      </c>
      <c r="D639" s="64" t="s">
        <v>53</v>
      </c>
      <c r="E639" s="64" t="s">
        <v>149</v>
      </c>
      <c r="F639" s="64" t="s">
        <v>107</v>
      </c>
      <c r="G639" s="64" t="s">
        <v>163</v>
      </c>
      <c r="H639" s="64"/>
      <c r="I639" s="64">
        <v>2270005060</v>
      </c>
      <c r="J639" s="65" t="s">
        <v>1</v>
      </c>
      <c r="K639" s="64" t="s">
        <v>1</v>
      </c>
      <c r="L639" s="64" t="s">
        <v>19</v>
      </c>
      <c r="M639" s="71" t="s">
        <v>19</v>
      </c>
      <c r="N639" s="71">
        <v>0</v>
      </c>
      <c r="O639" s="71">
        <v>0</v>
      </c>
      <c r="P639" s="66" t="s">
        <v>19</v>
      </c>
      <c r="Q639" s="71">
        <v>0</v>
      </c>
      <c r="R639" s="66">
        <v>1</v>
      </c>
      <c r="S639" s="66">
        <f t="shared" si="75"/>
        <v>0</v>
      </c>
      <c r="T639" s="66">
        <f t="shared" si="74"/>
        <v>0</v>
      </c>
      <c r="U639" s="71">
        <v>0</v>
      </c>
      <c r="V639" s="71">
        <v>0</v>
      </c>
      <c r="W639" s="71" t="s">
        <v>19</v>
      </c>
      <c r="X639" s="71">
        <v>0</v>
      </c>
      <c r="Y639" s="66">
        <v>1</v>
      </c>
      <c r="Z639" s="66">
        <f t="shared" si="76"/>
        <v>0</v>
      </c>
      <c r="AA639" s="66">
        <f t="shared" si="77"/>
        <v>0</v>
      </c>
      <c r="AB639" s="71">
        <v>0</v>
      </c>
      <c r="AC639" s="71">
        <v>0</v>
      </c>
      <c r="AD639" s="71"/>
      <c r="AE639" s="71">
        <v>0</v>
      </c>
      <c r="AF639" s="72">
        <v>1</v>
      </c>
      <c r="AG639" s="66">
        <f t="shared" si="73"/>
        <v>0</v>
      </c>
      <c r="AH639" s="66">
        <f t="shared" si="78"/>
        <v>0</v>
      </c>
      <c r="AI639" s="67" t="s">
        <v>71</v>
      </c>
      <c r="AJ639" s="162"/>
      <c r="AS639" s="155"/>
      <c r="AT639" s="155"/>
      <c r="AU639" s="155"/>
      <c r="AV639" s="155"/>
      <c r="AW639" s="155"/>
      <c r="AX639" s="155"/>
      <c r="AY639" s="155"/>
      <c r="AZ639" s="155"/>
      <c r="BA639" s="155"/>
    </row>
    <row r="640" spans="1:53" x14ac:dyDescent="0.25">
      <c r="A640" s="70" t="s">
        <v>16</v>
      </c>
      <c r="B640" s="64">
        <v>34017</v>
      </c>
      <c r="C640" s="64" t="s">
        <v>35</v>
      </c>
      <c r="D640" s="64" t="s">
        <v>53</v>
      </c>
      <c r="E640" s="64" t="s">
        <v>108</v>
      </c>
      <c r="F640" s="64" t="s">
        <v>109</v>
      </c>
      <c r="G640" s="64" t="s">
        <v>163</v>
      </c>
      <c r="H640" s="64"/>
      <c r="I640" s="64">
        <v>2270006005</v>
      </c>
      <c r="J640" s="65" t="s">
        <v>1</v>
      </c>
      <c r="K640" s="64" t="s">
        <v>1</v>
      </c>
      <c r="L640" s="64" t="s">
        <v>19</v>
      </c>
      <c r="M640" s="71" t="s">
        <v>19</v>
      </c>
      <c r="N640" s="71">
        <v>2.7907119428900399E-2</v>
      </c>
      <c r="O640" s="71">
        <v>2.7907119428900399E-2</v>
      </c>
      <c r="P640" s="66" t="s">
        <v>19</v>
      </c>
      <c r="Q640" s="71">
        <v>2.1858807300000001E-2</v>
      </c>
      <c r="R640" s="66">
        <v>1</v>
      </c>
      <c r="S640" s="66">
        <f t="shared" si="75"/>
        <v>2.1858807300000001E-2</v>
      </c>
      <c r="T640" s="66">
        <f t="shared" si="74"/>
        <v>6.0483121289003974E-3</v>
      </c>
      <c r="U640" s="71">
        <v>0.23553297600000003</v>
      </c>
      <c r="V640" s="71">
        <v>0.23553297600000003</v>
      </c>
      <c r="W640" s="71" t="s">
        <v>19</v>
      </c>
      <c r="X640" s="71">
        <v>0.20533132550333333</v>
      </c>
      <c r="Y640" s="66">
        <v>1</v>
      </c>
      <c r="Z640" s="66">
        <f t="shared" si="76"/>
        <v>0.20533132550333333</v>
      </c>
      <c r="AA640" s="66">
        <f t="shared" si="77"/>
        <v>3.0201650496666704E-2</v>
      </c>
      <c r="AB640" s="71">
        <v>0.1133332675</v>
      </c>
      <c r="AC640" s="71">
        <v>0.1133332675</v>
      </c>
      <c r="AD640" s="71"/>
      <c r="AE640" s="71">
        <v>8.9076568789999991E-2</v>
      </c>
      <c r="AF640" s="72">
        <v>1</v>
      </c>
      <c r="AG640" s="66">
        <f t="shared" si="73"/>
        <v>8.9076568789999991E-2</v>
      </c>
      <c r="AH640" s="66">
        <f t="shared" si="78"/>
        <v>2.425669871000001E-2</v>
      </c>
      <c r="AI640" s="67" t="s">
        <v>71</v>
      </c>
      <c r="AJ640" s="162"/>
      <c r="AS640" s="155"/>
      <c r="AT640" s="155"/>
      <c r="AU640" s="155"/>
      <c r="AV640" s="155"/>
      <c r="AW640" s="155"/>
      <c r="AX640" s="155"/>
      <c r="AY640" s="155"/>
      <c r="AZ640" s="155"/>
      <c r="BA640" s="155"/>
    </row>
    <row r="641" spans="1:59" x14ac:dyDescent="0.25">
      <c r="A641" s="70" t="s">
        <v>16</v>
      </c>
      <c r="B641" s="64">
        <v>34017</v>
      </c>
      <c r="C641" s="64" t="s">
        <v>35</v>
      </c>
      <c r="D641" s="64" t="s">
        <v>53</v>
      </c>
      <c r="E641" s="64" t="s">
        <v>110</v>
      </c>
      <c r="F641" s="64" t="s">
        <v>109</v>
      </c>
      <c r="G641" s="64" t="s">
        <v>163</v>
      </c>
      <c r="H641" s="64"/>
      <c r="I641" s="64">
        <v>2270006010</v>
      </c>
      <c r="J641" s="65" t="s">
        <v>1</v>
      </c>
      <c r="K641" s="64" t="s">
        <v>1</v>
      </c>
      <c r="L641" s="64" t="s">
        <v>19</v>
      </c>
      <c r="M641" s="71" t="s">
        <v>19</v>
      </c>
      <c r="N641" s="71">
        <v>6.2804889761382985E-3</v>
      </c>
      <c r="O641" s="71">
        <v>6.2804889761382985E-3</v>
      </c>
      <c r="P641" s="66" t="s">
        <v>19</v>
      </c>
      <c r="Q641" s="71">
        <v>5.1459505166666667E-3</v>
      </c>
      <c r="R641" s="66">
        <v>1</v>
      </c>
      <c r="S641" s="66">
        <f t="shared" si="75"/>
        <v>5.1459505166666667E-3</v>
      </c>
      <c r="T641" s="66">
        <f t="shared" si="74"/>
        <v>1.1345384594716318E-3</v>
      </c>
      <c r="U641" s="71">
        <v>5.55766492062E-2</v>
      </c>
      <c r="V641" s="71">
        <v>5.55766492062E-2</v>
      </c>
      <c r="W641" s="71" t="s">
        <v>19</v>
      </c>
      <c r="X641" s="71">
        <v>4.800376331666667E-2</v>
      </c>
      <c r="Y641" s="66">
        <v>1</v>
      </c>
      <c r="Z641" s="66">
        <f t="shared" si="76"/>
        <v>4.800376331666667E-2</v>
      </c>
      <c r="AA641" s="66">
        <f t="shared" si="77"/>
        <v>7.5728858895333304E-3</v>
      </c>
      <c r="AB641" s="71">
        <v>2.7096333834140004E-2</v>
      </c>
      <c r="AC641" s="71">
        <v>2.7096333834140004E-2</v>
      </c>
      <c r="AD641" s="71"/>
      <c r="AE641" s="71">
        <v>2.199696348666667E-2</v>
      </c>
      <c r="AF641" s="72">
        <v>1</v>
      </c>
      <c r="AG641" s="66">
        <f t="shared" si="73"/>
        <v>2.199696348666667E-2</v>
      </c>
      <c r="AH641" s="66">
        <f t="shared" si="78"/>
        <v>5.0993703474733337E-3</v>
      </c>
      <c r="AI641" s="67" t="s">
        <v>71</v>
      </c>
      <c r="AJ641" s="162"/>
      <c r="AS641" s="155"/>
      <c r="AT641" s="155"/>
      <c r="AU641" s="155"/>
      <c r="AV641" s="155"/>
      <c r="AW641" s="155"/>
      <c r="AX641" s="155"/>
      <c r="AY641" s="155"/>
      <c r="AZ641" s="155"/>
      <c r="BA641" s="155"/>
    </row>
    <row r="642" spans="1:59" x14ac:dyDescent="0.25">
      <c r="A642" s="70" t="s">
        <v>16</v>
      </c>
      <c r="B642" s="64">
        <v>34017</v>
      </c>
      <c r="C642" s="64" t="s">
        <v>35</v>
      </c>
      <c r="D642" s="64" t="s">
        <v>53</v>
      </c>
      <c r="E642" s="64" t="s">
        <v>111</v>
      </c>
      <c r="F642" s="64" t="s">
        <v>109</v>
      </c>
      <c r="G642" s="64" t="s">
        <v>163</v>
      </c>
      <c r="H642" s="64"/>
      <c r="I642" s="64">
        <v>2270006015</v>
      </c>
      <c r="J642" s="65" t="s">
        <v>1</v>
      </c>
      <c r="K642" s="64" t="s">
        <v>1</v>
      </c>
      <c r="L642" s="64" t="s">
        <v>19</v>
      </c>
      <c r="M642" s="71" t="s">
        <v>19</v>
      </c>
      <c r="N642" s="71">
        <v>1.1415107053134603E-2</v>
      </c>
      <c r="O642" s="71">
        <v>1.1415107053134603E-2</v>
      </c>
      <c r="P642" s="66" t="s">
        <v>19</v>
      </c>
      <c r="Q642" s="71">
        <v>8.3404448966666669E-3</v>
      </c>
      <c r="R642" s="66">
        <v>1</v>
      </c>
      <c r="S642" s="66">
        <f t="shared" si="75"/>
        <v>8.3404448966666669E-3</v>
      </c>
      <c r="T642" s="66">
        <f t="shared" si="74"/>
        <v>3.0746621564679364E-3</v>
      </c>
      <c r="U642" s="71">
        <v>0.12758410877600002</v>
      </c>
      <c r="V642" s="71">
        <v>0.12758410877600002</v>
      </c>
      <c r="W642" s="71" t="s">
        <v>19</v>
      </c>
      <c r="X642" s="71">
        <v>9.1202189906666661E-2</v>
      </c>
      <c r="Y642" s="66">
        <v>1</v>
      </c>
      <c r="Z642" s="66">
        <f t="shared" si="76"/>
        <v>9.1202189906666661E-2</v>
      </c>
      <c r="AA642" s="66">
        <f t="shared" si="77"/>
        <v>3.6381918869333355E-2</v>
      </c>
      <c r="AB642" s="71">
        <v>5.9710336506000002E-2</v>
      </c>
      <c r="AC642" s="71">
        <v>5.9710336506000002E-2</v>
      </c>
      <c r="AD642" s="71"/>
      <c r="AE642" s="71">
        <v>4.0738070670000001E-2</v>
      </c>
      <c r="AF642" s="72">
        <v>1</v>
      </c>
      <c r="AG642" s="66">
        <f t="shared" si="73"/>
        <v>4.0738070670000001E-2</v>
      </c>
      <c r="AH642" s="66">
        <f t="shared" si="78"/>
        <v>1.8972265836E-2</v>
      </c>
      <c r="AI642" s="67" t="s">
        <v>71</v>
      </c>
      <c r="AJ642" s="162"/>
      <c r="AS642" s="155"/>
      <c r="AT642" s="155"/>
      <c r="AU642" s="155"/>
      <c r="AV642" s="155"/>
      <c r="AW642" s="155"/>
      <c r="AX642" s="155"/>
      <c r="AY642" s="155"/>
      <c r="AZ642" s="155"/>
      <c r="BA642" s="155"/>
    </row>
    <row r="643" spans="1:59" x14ac:dyDescent="0.25">
      <c r="A643" s="70" t="s">
        <v>16</v>
      </c>
      <c r="B643" s="64">
        <v>34017</v>
      </c>
      <c r="C643" s="64" t="s">
        <v>35</v>
      </c>
      <c r="D643" s="64" t="s">
        <v>53</v>
      </c>
      <c r="E643" s="64" t="s">
        <v>150</v>
      </c>
      <c r="F643" s="64" t="s">
        <v>109</v>
      </c>
      <c r="G643" s="64" t="s">
        <v>163</v>
      </c>
      <c r="H643" s="64"/>
      <c r="I643" s="64">
        <v>2270006025</v>
      </c>
      <c r="J643" s="65" t="s">
        <v>1</v>
      </c>
      <c r="K643" s="64" t="s">
        <v>1</v>
      </c>
      <c r="L643" s="64" t="s">
        <v>19</v>
      </c>
      <c r="M643" s="71" t="s">
        <v>19</v>
      </c>
      <c r="N643" s="71">
        <v>1.9964394161595001E-2</v>
      </c>
      <c r="O643" s="71">
        <v>1.9964394161595001E-2</v>
      </c>
      <c r="P643" s="66" t="s">
        <v>19</v>
      </c>
      <c r="Q643" s="71">
        <v>1.3440465829999998E-2</v>
      </c>
      <c r="R643" s="66">
        <v>1</v>
      </c>
      <c r="S643" s="66">
        <f t="shared" si="75"/>
        <v>1.3440465829999998E-2</v>
      </c>
      <c r="T643" s="66">
        <f t="shared" si="74"/>
        <v>6.5239283315950032E-3</v>
      </c>
      <c r="U643" s="71">
        <v>7.0860003689999992E-2</v>
      </c>
      <c r="V643" s="71">
        <v>7.0860003689999992E-2</v>
      </c>
      <c r="W643" s="71" t="s">
        <v>19</v>
      </c>
      <c r="X643" s="71">
        <v>6.4948472636666671E-2</v>
      </c>
      <c r="Y643" s="66">
        <v>1</v>
      </c>
      <c r="Z643" s="66">
        <f t="shared" si="76"/>
        <v>6.4948472636666671E-2</v>
      </c>
      <c r="AA643" s="66">
        <f t="shared" si="77"/>
        <v>5.9115310533333215E-3</v>
      </c>
      <c r="AB643" s="71">
        <v>8.5289995192000007E-2</v>
      </c>
      <c r="AC643" s="71">
        <v>8.5289995192000007E-2</v>
      </c>
      <c r="AD643" s="71"/>
      <c r="AE643" s="71">
        <v>6.1767573413333332E-2</v>
      </c>
      <c r="AF643" s="72">
        <v>1</v>
      </c>
      <c r="AG643" s="66">
        <f t="shared" si="73"/>
        <v>6.1767573413333332E-2</v>
      </c>
      <c r="AH643" s="66">
        <f t="shared" si="78"/>
        <v>2.3522421778666674E-2</v>
      </c>
      <c r="AI643" s="67" t="s">
        <v>71</v>
      </c>
      <c r="AJ643" s="162"/>
      <c r="AS643" s="155"/>
      <c r="AT643" s="155"/>
      <c r="AU643" s="155"/>
      <c r="AV643" s="155"/>
      <c r="AW643" s="155"/>
      <c r="AX643" s="155"/>
      <c r="AY643" s="155"/>
      <c r="AZ643" s="155"/>
      <c r="BA643" s="155"/>
    </row>
    <row r="644" spans="1:59" x14ac:dyDescent="0.25">
      <c r="A644" s="70" t="s">
        <v>16</v>
      </c>
      <c r="B644" s="64">
        <v>34017</v>
      </c>
      <c r="C644" s="64" t="s">
        <v>35</v>
      </c>
      <c r="D644" s="64" t="s">
        <v>53</v>
      </c>
      <c r="E644" s="64" t="s">
        <v>151</v>
      </c>
      <c r="F644" s="64" t="s">
        <v>109</v>
      </c>
      <c r="G644" s="64" t="s">
        <v>163</v>
      </c>
      <c r="H644" s="64"/>
      <c r="I644" s="64">
        <v>2270006030</v>
      </c>
      <c r="J644" s="65" t="s">
        <v>1</v>
      </c>
      <c r="K644" s="64" t="s">
        <v>1</v>
      </c>
      <c r="L644" s="64" t="s">
        <v>19</v>
      </c>
      <c r="M644" s="71" t="s">
        <v>19</v>
      </c>
      <c r="N644" s="71">
        <v>9.3080187838778393E-4</v>
      </c>
      <c r="O644" s="71">
        <v>9.3080187838778393E-4</v>
      </c>
      <c r="P644" s="66" t="s">
        <v>19</v>
      </c>
      <c r="Q644" s="71">
        <v>7.8447728333333336E-4</v>
      </c>
      <c r="R644" s="66">
        <v>1</v>
      </c>
      <c r="S644" s="66">
        <f t="shared" si="75"/>
        <v>7.8447728333333336E-4</v>
      </c>
      <c r="T644" s="66">
        <f t="shared" si="74"/>
        <v>1.4632459505445057E-4</v>
      </c>
      <c r="U644" s="71">
        <v>7.8231836790000012E-3</v>
      </c>
      <c r="V644" s="71">
        <v>7.8231836790000012E-3</v>
      </c>
      <c r="W644" s="71" t="s">
        <v>19</v>
      </c>
      <c r="X644" s="71">
        <v>6.8780469633333329E-3</v>
      </c>
      <c r="Y644" s="66">
        <v>1</v>
      </c>
      <c r="Z644" s="66">
        <f t="shared" si="76"/>
        <v>6.8780469633333329E-3</v>
      </c>
      <c r="AA644" s="66">
        <f t="shared" si="77"/>
        <v>9.4513671566666835E-4</v>
      </c>
      <c r="AB644" s="71">
        <v>3.3603804989999998E-3</v>
      </c>
      <c r="AC644" s="71">
        <v>3.3603804989999998E-3</v>
      </c>
      <c r="AD644" s="71"/>
      <c r="AE644" s="71">
        <v>2.7440170266666668E-3</v>
      </c>
      <c r="AF644" s="72">
        <v>1</v>
      </c>
      <c r="AG644" s="66">
        <f t="shared" si="73"/>
        <v>2.7440170266666668E-3</v>
      </c>
      <c r="AH644" s="66">
        <f t="shared" si="78"/>
        <v>6.1636347233333302E-4</v>
      </c>
      <c r="AI644" s="67" t="s">
        <v>71</v>
      </c>
      <c r="AJ644" s="162"/>
      <c r="AS644" s="155"/>
      <c r="AT644" s="155"/>
      <c r="AU644" s="155"/>
      <c r="AV644" s="155"/>
      <c r="AW644" s="155"/>
      <c r="AX644" s="155"/>
      <c r="AY644" s="155"/>
      <c r="AZ644" s="155"/>
      <c r="BA644" s="155"/>
    </row>
    <row r="645" spans="1:59" x14ac:dyDescent="0.25">
      <c r="A645" s="70" t="s">
        <v>16</v>
      </c>
      <c r="B645" s="64">
        <v>34017</v>
      </c>
      <c r="C645" s="64" t="s">
        <v>35</v>
      </c>
      <c r="D645" s="64" t="s">
        <v>53</v>
      </c>
      <c r="E645" s="64" t="s">
        <v>112</v>
      </c>
      <c r="F645" s="64" t="s">
        <v>109</v>
      </c>
      <c r="G645" s="64" t="s">
        <v>163</v>
      </c>
      <c r="H645" s="64"/>
      <c r="I645" s="64">
        <v>2270006035</v>
      </c>
      <c r="J645" s="65" t="s">
        <v>1</v>
      </c>
      <c r="K645" s="64" t="s">
        <v>1</v>
      </c>
      <c r="L645" s="64" t="s">
        <v>19</v>
      </c>
      <c r="M645" s="71" t="s">
        <v>19</v>
      </c>
      <c r="N645" s="71">
        <v>5.0808673480991402E-4</v>
      </c>
      <c r="O645" s="71">
        <v>5.0808673480991402E-4</v>
      </c>
      <c r="P645" s="66" t="s">
        <v>19</v>
      </c>
      <c r="Q645" s="71">
        <v>3.8139925999999998E-4</v>
      </c>
      <c r="R645" s="66">
        <v>1</v>
      </c>
      <c r="S645" s="66">
        <f t="shared" si="75"/>
        <v>3.8139925999999998E-4</v>
      </c>
      <c r="T645" s="66">
        <f t="shared" si="74"/>
        <v>1.2668747480991404E-4</v>
      </c>
      <c r="U645" s="71">
        <v>5.5658524262999992E-3</v>
      </c>
      <c r="V645" s="71">
        <v>5.5658524262999992E-3</v>
      </c>
      <c r="W645" s="71" t="s">
        <v>19</v>
      </c>
      <c r="X645" s="71">
        <v>4.1817967033333332E-3</v>
      </c>
      <c r="Y645" s="66">
        <v>1</v>
      </c>
      <c r="Z645" s="66">
        <f t="shared" si="76"/>
        <v>4.1817967033333332E-3</v>
      </c>
      <c r="AA645" s="66">
        <f t="shared" si="77"/>
        <v>1.3840557229666661E-3</v>
      </c>
      <c r="AB645" s="71">
        <v>2.6159805726000004E-3</v>
      </c>
      <c r="AC645" s="71">
        <v>2.6159805726000004E-3</v>
      </c>
      <c r="AD645" s="71"/>
      <c r="AE645" s="71">
        <v>1.8401228266666668E-3</v>
      </c>
      <c r="AF645" s="72">
        <v>1</v>
      </c>
      <c r="AG645" s="66">
        <f t="shared" ref="AG645:AG655" si="79">AF645*AE645</f>
        <v>1.8401228266666668E-3</v>
      </c>
      <c r="AH645" s="66">
        <f t="shared" si="78"/>
        <v>7.7585774593333357E-4</v>
      </c>
      <c r="AI645" s="67" t="s">
        <v>71</v>
      </c>
      <c r="AJ645" s="162"/>
      <c r="AS645" s="155"/>
      <c r="AT645" s="155"/>
      <c r="AU645" s="155"/>
      <c r="AV645" s="155"/>
      <c r="AW645" s="155"/>
      <c r="AX645" s="155"/>
      <c r="AY645" s="155"/>
      <c r="AZ645" s="155"/>
      <c r="BA645" s="155"/>
    </row>
    <row r="646" spans="1:59" x14ac:dyDescent="0.25">
      <c r="A646" s="70" t="s">
        <v>16</v>
      </c>
      <c r="B646" s="64">
        <v>34017</v>
      </c>
      <c r="C646" s="64" t="s">
        <v>35</v>
      </c>
      <c r="D646" s="64" t="s">
        <v>53</v>
      </c>
      <c r="E646" s="64" t="s">
        <v>153</v>
      </c>
      <c r="F646" s="64" t="s">
        <v>114</v>
      </c>
      <c r="G646" s="64" t="s">
        <v>163</v>
      </c>
      <c r="H646" s="64"/>
      <c r="I646" s="64">
        <v>2270007015</v>
      </c>
      <c r="J646" s="65" t="s">
        <v>1</v>
      </c>
      <c r="K646" s="64" t="s">
        <v>1</v>
      </c>
      <c r="L646" s="64" t="s">
        <v>19</v>
      </c>
      <c r="M646" s="71" t="s">
        <v>19</v>
      </c>
      <c r="N646" s="71">
        <v>0</v>
      </c>
      <c r="O646" s="71">
        <v>0</v>
      </c>
      <c r="P646" s="66" t="s">
        <v>19</v>
      </c>
      <c r="Q646" s="71">
        <v>0</v>
      </c>
      <c r="R646" s="66">
        <v>1</v>
      </c>
      <c r="S646" s="66">
        <f t="shared" si="75"/>
        <v>0</v>
      </c>
      <c r="T646" s="66">
        <f t="shared" si="74"/>
        <v>0</v>
      </c>
      <c r="U646" s="71">
        <v>0</v>
      </c>
      <c r="V646" s="71">
        <v>0</v>
      </c>
      <c r="W646" s="71" t="s">
        <v>19</v>
      </c>
      <c r="X646" s="71">
        <v>0</v>
      </c>
      <c r="Y646" s="66">
        <v>1</v>
      </c>
      <c r="Z646" s="66">
        <f t="shared" si="76"/>
        <v>0</v>
      </c>
      <c r="AA646" s="66">
        <f t="shared" si="77"/>
        <v>0</v>
      </c>
      <c r="AB646" s="71">
        <v>0</v>
      </c>
      <c r="AC646" s="71">
        <v>0</v>
      </c>
      <c r="AD646" s="71"/>
      <c r="AE646" s="71">
        <v>0</v>
      </c>
      <c r="AF646" s="72">
        <v>1</v>
      </c>
      <c r="AG646" s="66">
        <f t="shared" si="79"/>
        <v>0</v>
      </c>
      <c r="AH646" s="66">
        <f t="shared" si="78"/>
        <v>0</v>
      </c>
      <c r="AI646" s="67" t="s">
        <v>71</v>
      </c>
      <c r="AJ646" s="162"/>
      <c r="AS646" s="155"/>
      <c r="AT646" s="155"/>
      <c r="AU646" s="155"/>
      <c r="AV646" s="155"/>
      <c r="AW646" s="155"/>
      <c r="AX646" s="155"/>
      <c r="AY646" s="155"/>
      <c r="AZ646" s="155"/>
      <c r="BA646" s="155"/>
    </row>
    <row r="647" spans="1:59" x14ac:dyDescent="0.25">
      <c r="A647" s="70" t="s">
        <v>16</v>
      </c>
      <c r="B647" s="64">
        <v>34017</v>
      </c>
      <c r="C647" s="64" t="s">
        <v>35</v>
      </c>
      <c r="D647" s="64" t="s">
        <v>53</v>
      </c>
      <c r="E647" s="64" t="s">
        <v>154</v>
      </c>
      <c r="F647" s="64" t="s">
        <v>96</v>
      </c>
      <c r="G647" s="64" t="s">
        <v>163</v>
      </c>
      <c r="H647" s="64"/>
      <c r="I647" s="64">
        <v>2270010010</v>
      </c>
      <c r="J647" s="65" t="s">
        <v>1</v>
      </c>
      <c r="K647" s="64" t="s">
        <v>1</v>
      </c>
      <c r="L647" s="64" t="s">
        <v>19</v>
      </c>
      <c r="M647" s="71" t="s">
        <v>19</v>
      </c>
      <c r="N647" s="71">
        <v>0</v>
      </c>
      <c r="O647" s="71">
        <v>0</v>
      </c>
      <c r="P647" s="66" t="s">
        <v>19</v>
      </c>
      <c r="Q647" s="71">
        <v>0</v>
      </c>
      <c r="R647" s="66">
        <v>1</v>
      </c>
      <c r="S647" s="66">
        <f t="shared" si="75"/>
        <v>0</v>
      </c>
      <c r="T647" s="66">
        <f t="shared" si="74"/>
        <v>0</v>
      </c>
      <c r="U647" s="71">
        <v>0</v>
      </c>
      <c r="V647" s="71">
        <v>0</v>
      </c>
      <c r="W647" s="71" t="s">
        <v>19</v>
      </c>
      <c r="X647" s="71">
        <v>0</v>
      </c>
      <c r="Y647" s="66">
        <v>1</v>
      </c>
      <c r="Z647" s="66">
        <f t="shared" si="76"/>
        <v>0</v>
      </c>
      <c r="AA647" s="66">
        <f t="shared" si="77"/>
        <v>0</v>
      </c>
      <c r="AB647" s="71">
        <v>0</v>
      </c>
      <c r="AC647" s="71">
        <v>0</v>
      </c>
      <c r="AD647" s="71"/>
      <c r="AE647" s="71">
        <v>0</v>
      </c>
      <c r="AF647" s="72">
        <v>1</v>
      </c>
      <c r="AG647" s="66">
        <f t="shared" si="79"/>
        <v>0</v>
      </c>
      <c r="AH647" s="66">
        <f t="shared" si="78"/>
        <v>0</v>
      </c>
      <c r="AI647" s="67" t="s">
        <v>71</v>
      </c>
      <c r="AJ647" s="162"/>
      <c r="AS647" s="155"/>
      <c r="AT647" s="155"/>
      <c r="AU647" s="155"/>
      <c r="AV647" s="155"/>
      <c r="AW647" s="155"/>
      <c r="AX647" s="155"/>
      <c r="AY647" s="155"/>
      <c r="AZ647" s="155"/>
      <c r="BA647" s="155"/>
    </row>
    <row r="648" spans="1:59" x14ac:dyDescent="0.25">
      <c r="A648" s="70" t="s">
        <v>16</v>
      </c>
      <c r="B648" s="64">
        <v>34017</v>
      </c>
      <c r="C648" s="64" t="s">
        <v>35</v>
      </c>
      <c r="D648" s="64" t="s">
        <v>53</v>
      </c>
      <c r="E648" s="64" t="s">
        <v>171</v>
      </c>
      <c r="F648" s="64" t="s">
        <v>172</v>
      </c>
      <c r="G648" s="64" t="s">
        <v>84</v>
      </c>
      <c r="H648" s="64"/>
      <c r="I648" s="64">
        <v>2282005010</v>
      </c>
      <c r="J648" s="65" t="s">
        <v>1</v>
      </c>
      <c r="K648" s="64" t="s">
        <v>1</v>
      </c>
      <c r="L648" s="64" t="s">
        <v>19</v>
      </c>
      <c r="M648" s="71" t="s">
        <v>19</v>
      </c>
      <c r="N648" s="71">
        <v>0.55874538266768004</v>
      </c>
      <c r="O648" s="71">
        <v>0.55874538266768004</v>
      </c>
      <c r="P648" s="66" t="s">
        <v>19</v>
      </c>
      <c r="Q648" s="71">
        <v>0.95911074508333327</v>
      </c>
      <c r="R648" s="66">
        <v>1</v>
      </c>
      <c r="S648" s="66">
        <f t="shared" si="75"/>
        <v>0.95911074508333327</v>
      </c>
      <c r="T648" s="66">
        <f t="shared" si="74"/>
        <v>-0.40036536241565324</v>
      </c>
      <c r="U648" s="71">
        <v>3.8638684958999997E-2</v>
      </c>
      <c r="V648" s="71">
        <v>3.8638684958999997E-2</v>
      </c>
      <c r="W648" s="71" t="s">
        <v>19</v>
      </c>
      <c r="X648" s="71">
        <v>0.13317741983333331</v>
      </c>
      <c r="Y648" s="66">
        <v>1</v>
      </c>
      <c r="Z648" s="66">
        <f t="shared" si="76"/>
        <v>0.13317741983333331</v>
      </c>
      <c r="AA648" s="66">
        <f t="shared" si="77"/>
        <v>-9.4538734874333313E-2</v>
      </c>
      <c r="AB648" s="71">
        <v>0.9411250981</v>
      </c>
      <c r="AC648" s="71">
        <v>0.9411250981</v>
      </c>
      <c r="AD648" s="71"/>
      <c r="AE648" s="71">
        <v>2.371788985866667</v>
      </c>
      <c r="AF648" s="72">
        <v>1</v>
      </c>
      <c r="AG648" s="66">
        <f t="shared" si="79"/>
        <v>2.371788985866667</v>
      </c>
      <c r="AH648" s="66">
        <f t="shared" si="78"/>
        <v>-1.4306638877666669</v>
      </c>
      <c r="AI648" s="67" t="s">
        <v>71</v>
      </c>
      <c r="AJ648" s="162"/>
      <c r="AS648" s="155"/>
      <c r="AT648" s="155"/>
      <c r="AU648" s="155"/>
      <c r="AV648" s="155"/>
      <c r="AW648" s="155"/>
      <c r="AX648" s="155"/>
      <c r="AY648" s="155"/>
      <c r="AZ648" s="155"/>
      <c r="BA648" s="155"/>
    </row>
    <row r="649" spans="1:59" x14ac:dyDescent="0.25">
      <c r="A649" s="70" t="s">
        <v>16</v>
      </c>
      <c r="B649" s="64">
        <v>34017</v>
      </c>
      <c r="C649" s="64" t="s">
        <v>35</v>
      </c>
      <c r="D649" s="64" t="s">
        <v>53</v>
      </c>
      <c r="E649" s="64" t="s">
        <v>173</v>
      </c>
      <c r="F649" s="64" t="s">
        <v>172</v>
      </c>
      <c r="G649" s="64" t="s">
        <v>84</v>
      </c>
      <c r="H649" s="64"/>
      <c r="I649" s="64">
        <v>2282005015</v>
      </c>
      <c r="J649" s="65" t="s">
        <v>1</v>
      </c>
      <c r="K649" s="64" t="s">
        <v>1</v>
      </c>
      <c r="L649" s="64" t="s">
        <v>19</v>
      </c>
      <c r="M649" s="71" t="s">
        <v>19</v>
      </c>
      <c r="N649" s="71">
        <v>0.29290912391923574</v>
      </c>
      <c r="O649" s="71">
        <v>0.29290912391923574</v>
      </c>
      <c r="P649" s="66" t="s">
        <v>19</v>
      </c>
      <c r="Q649" s="71">
        <v>0.15464086528000001</v>
      </c>
      <c r="R649" s="66">
        <v>1</v>
      </c>
      <c r="S649" s="66">
        <f t="shared" si="75"/>
        <v>0.15464086528000001</v>
      </c>
      <c r="T649" s="66">
        <f t="shared" ref="T649:T712" si="80">O649-S649</f>
        <v>0.13826825863923572</v>
      </c>
      <c r="U649" s="71">
        <v>3.43188701947E-2</v>
      </c>
      <c r="V649" s="71">
        <v>3.43188701947E-2</v>
      </c>
      <c r="W649" s="71" t="s">
        <v>19</v>
      </c>
      <c r="X649" s="71">
        <v>5.8927655416666669E-2</v>
      </c>
      <c r="Y649" s="66">
        <v>1</v>
      </c>
      <c r="Z649" s="66">
        <f t="shared" si="76"/>
        <v>5.8927655416666669E-2</v>
      </c>
      <c r="AA649" s="66">
        <f t="shared" si="77"/>
        <v>-2.4608785221966668E-2</v>
      </c>
      <c r="AB649" s="71">
        <v>0.92260276883100001</v>
      </c>
      <c r="AC649" s="71">
        <v>0.92260276883100001</v>
      </c>
      <c r="AD649" s="71"/>
      <c r="AE649" s="71">
        <v>1.1515171184000002</v>
      </c>
      <c r="AF649" s="72">
        <v>1</v>
      </c>
      <c r="AG649" s="66">
        <f t="shared" si="79"/>
        <v>1.1515171184000002</v>
      </c>
      <c r="AH649" s="66">
        <f t="shared" si="78"/>
        <v>-0.22891434956900014</v>
      </c>
      <c r="AI649" s="67" t="s">
        <v>71</v>
      </c>
      <c r="AJ649" s="162"/>
      <c r="AS649" s="155"/>
      <c r="AT649" s="155"/>
      <c r="AU649" s="155"/>
      <c r="AV649" s="155"/>
      <c r="AW649" s="155"/>
      <c r="AX649" s="155"/>
      <c r="AY649" s="155"/>
      <c r="AZ649" s="155"/>
      <c r="BA649" s="155"/>
    </row>
    <row r="650" spans="1:59" x14ac:dyDescent="0.25">
      <c r="A650" s="70" t="s">
        <v>16</v>
      </c>
      <c r="B650" s="64">
        <v>34017</v>
      </c>
      <c r="C650" s="64" t="s">
        <v>35</v>
      </c>
      <c r="D650" s="64" t="s">
        <v>53</v>
      </c>
      <c r="E650" s="64" t="s">
        <v>174</v>
      </c>
      <c r="F650" s="64" t="s">
        <v>172</v>
      </c>
      <c r="G650" s="64" t="s">
        <v>115</v>
      </c>
      <c r="H650" s="64"/>
      <c r="I650" s="64">
        <v>2282010005</v>
      </c>
      <c r="J650" s="65" t="s">
        <v>1</v>
      </c>
      <c r="K650" s="64" t="s">
        <v>1</v>
      </c>
      <c r="L650" s="64" t="s">
        <v>19</v>
      </c>
      <c r="M650" s="71" t="s">
        <v>19</v>
      </c>
      <c r="N650" s="71">
        <v>2.7267763434820173E-2</v>
      </c>
      <c r="O650" s="71">
        <v>2.7267763434820173E-2</v>
      </c>
      <c r="P650" s="66" t="s">
        <v>19</v>
      </c>
      <c r="Q650" s="71">
        <v>9.3560765870000007E-2</v>
      </c>
      <c r="R650" s="66">
        <v>1</v>
      </c>
      <c r="S650" s="66">
        <f t="shared" si="75"/>
        <v>9.3560765870000007E-2</v>
      </c>
      <c r="T650" s="66">
        <f t="shared" si="80"/>
        <v>-6.6293002435179826E-2</v>
      </c>
      <c r="U650" s="71">
        <v>1.807128153639E-2</v>
      </c>
      <c r="V650" s="71">
        <v>1.807128153639E-2</v>
      </c>
      <c r="W650" s="71" t="s">
        <v>19</v>
      </c>
      <c r="X650" s="71">
        <v>7.7162434873333338E-2</v>
      </c>
      <c r="Y650" s="66">
        <v>1</v>
      </c>
      <c r="Z650" s="66">
        <f t="shared" si="76"/>
        <v>7.7162434873333338E-2</v>
      </c>
      <c r="AA650" s="66">
        <f t="shared" si="77"/>
        <v>-5.9091153336943342E-2</v>
      </c>
      <c r="AB650" s="71">
        <v>0.26836275663170001</v>
      </c>
      <c r="AC650" s="71">
        <v>0.26836275663170001</v>
      </c>
      <c r="AD650" s="71"/>
      <c r="AE650" s="71">
        <v>0.90613482879333329</v>
      </c>
      <c r="AF650" s="72">
        <v>1</v>
      </c>
      <c r="AG650" s="66">
        <f t="shared" si="79"/>
        <v>0.90613482879333329</v>
      </c>
      <c r="AH650" s="66">
        <f t="shared" si="78"/>
        <v>-0.63777207216163334</v>
      </c>
      <c r="AI650" s="67" t="s">
        <v>71</v>
      </c>
      <c r="AJ650" s="162"/>
      <c r="AS650" s="155"/>
      <c r="AT650" s="155"/>
      <c r="AU650" s="155"/>
      <c r="AV650" s="155"/>
      <c r="AW650" s="155"/>
      <c r="AX650" s="155"/>
      <c r="AY650" s="155"/>
      <c r="AZ650" s="155"/>
      <c r="BA650" s="155"/>
    </row>
    <row r="651" spans="1:59" x14ac:dyDescent="0.25">
      <c r="A651" s="70" t="s">
        <v>16</v>
      </c>
      <c r="B651" s="64">
        <v>34017</v>
      </c>
      <c r="C651" s="64" t="s">
        <v>35</v>
      </c>
      <c r="D651" s="64" t="s">
        <v>53</v>
      </c>
      <c r="E651" s="64" t="s">
        <v>174</v>
      </c>
      <c r="F651" s="64" t="s">
        <v>172</v>
      </c>
      <c r="G651" s="64" t="s">
        <v>163</v>
      </c>
      <c r="H651" s="64"/>
      <c r="I651" s="64">
        <v>2282020005</v>
      </c>
      <c r="J651" s="65" t="s">
        <v>1</v>
      </c>
      <c r="K651" s="64" t="s">
        <v>1</v>
      </c>
      <c r="L651" s="64" t="s">
        <v>19</v>
      </c>
      <c r="M651" s="71" t="s">
        <v>19</v>
      </c>
      <c r="N651" s="71">
        <v>4.6326982325902199E-3</v>
      </c>
      <c r="O651" s="71">
        <v>4.6326982325902199E-3</v>
      </c>
      <c r="P651" s="66" t="s">
        <v>19</v>
      </c>
      <c r="Q651" s="71">
        <v>4.8259131799999995E-3</v>
      </c>
      <c r="R651" s="66">
        <v>1</v>
      </c>
      <c r="S651" s="66">
        <f t="shared" si="75"/>
        <v>4.8259131799999995E-3</v>
      </c>
      <c r="T651" s="66">
        <f t="shared" si="80"/>
        <v>-1.9321494740977968E-4</v>
      </c>
      <c r="U651" s="71">
        <v>0.11240106538700001</v>
      </c>
      <c r="V651" s="71">
        <v>0.11240106538700001</v>
      </c>
      <c r="W651" s="71" t="s">
        <v>19</v>
      </c>
      <c r="X651" s="71">
        <v>8.8149158643333322E-2</v>
      </c>
      <c r="Y651" s="66">
        <v>1</v>
      </c>
      <c r="Z651" s="66">
        <f t="shared" si="76"/>
        <v>8.8149158643333322E-2</v>
      </c>
      <c r="AA651" s="66">
        <f t="shared" si="77"/>
        <v>2.4251906743666687E-2</v>
      </c>
      <c r="AB651" s="71">
        <v>1.9968568414E-2</v>
      </c>
      <c r="AC651" s="71">
        <v>1.9968568414E-2</v>
      </c>
      <c r="AD651" s="71"/>
      <c r="AE651" s="71">
        <v>1.7722572743333335E-2</v>
      </c>
      <c r="AF651" s="72">
        <v>1</v>
      </c>
      <c r="AG651" s="66">
        <f t="shared" si="79"/>
        <v>1.7722572743333335E-2</v>
      </c>
      <c r="AH651" s="66">
        <f t="shared" si="78"/>
        <v>2.2459956706666652E-3</v>
      </c>
      <c r="AI651" s="67" t="s">
        <v>71</v>
      </c>
      <c r="AJ651" s="162"/>
      <c r="AS651" s="155"/>
      <c r="AT651" s="155"/>
      <c r="AU651" s="155"/>
      <c r="AV651" s="155"/>
      <c r="AW651" s="155"/>
      <c r="AX651" s="155"/>
      <c r="AY651" s="155"/>
      <c r="AZ651" s="155"/>
      <c r="BA651" s="155"/>
    </row>
    <row r="652" spans="1:59" x14ac:dyDescent="0.25">
      <c r="A652" s="70" t="s">
        <v>16</v>
      </c>
      <c r="B652" s="64">
        <v>34017</v>
      </c>
      <c r="C652" s="64" t="s">
        <v>35</v>
      </c>
      <c r="D652" s="64" t="s">
        <v>53</v>
      </c>
      <c r="E652" s="64" t="s">
        <v>175</v>
      </c>
      <c r="F652" s="64" t="s">
        <v>172</v>
      </c>
      <c r="G652" s="64" t="s">
        <v>163</v>
      </c>
      <c r="H652" s="64"/>
      <c r="I652" s="64">
        <v>2282020010</v>
      </c>
      <c r="J652" s="65" t="s">
        <v>1</v>
      </c>
      <c r="K652" s="64" t="s">
        <v>1</v>
      </c>
      <c r="L652" s="64" t="s">
        <v>19</v>
      </c>
      <c r="M652" s="71" t="s">
        <v>19</v>
      </c>
      <c r="N652" s="71">
        <v>2.4596132107949996E-5</v>
      </c>
      <c r="O652" s="71">
        <v>2.4596132107949996E-5</v>
      </c>
      <c r="P652" s="66" t="s">
        <v>19</v>
      </c>
      <c r="Q652" s="71">
        <v>6.577116333333334E-5</v>
      </c>
      <c r="R652" s="66">
        <v>1</v>
      </c>
      <c r="S652" s="66">
        <f t="shared" si="75"/>
        <v>6.577116333333334E-5</v>
      </c>
      <c r="T652" s="66">
        <f t="shared" si="80"/>
        <v>-4.1175031225383347E-5</v>
      </c>
      <c r="U652" s="71">
        <v>1.231436E-4</v>
      </c>
      <c r="V652" s="71">
        <v>1.231436E-4</v>
      </c>
      <c r="W652" s="71" t="s">
        <v>19</v>
      </c>
      <c r="X652" s="71">
        <v>3.7441796333333334E-4</v>
      </c>
      <c r="Y652" s="66">
        <v>1</v>
      </c>
      <c r="Z652" s="66">
        <f t="shared" si="76"/>
        <v>3.7441796333333334E-4</v>
      </c>
      <c r="AA652" s="66">
        <f t="shared" si="77"/>
        <v>-2.5127436333333337E-4</v>
      </c>
      <c r="AB652" s="71">
        <v>7.4818650000000006E-5</v>
      </c>
      <c r="AC652" s="71">
        <v>7.4818650000000006E-5</v>
      </c>
      <c r="AD652" s="71"/>
      <c r="AE652" s="71">
        <v>2.0723428000000001E-4</v>
      </c>
      <c r="AF652" s="72">
        <v>1</v>
      </c>
      <c r="AG652" s="66">
        <f t="shared" si="79"/>
        <v>2.0723428000000001E-4</v>
      </c>
      <c r="AH652" s="66">
        <f t="shared" si="78"/>
        <v>-1.3241563000000002E-4</v>
      </c>
      <c r="AI652" s="67" t="s">
        <v>71</v>
      </c>
      <c r="AJ652" s="162"/>
      <c r="AS652" s="155"/>
      <c r="AT652" s="155"/>
      <c r="AU652" s="155"/>
      <c r="AV652" s="155"/>
      <c r="AW652" s="155"/>
      <c r="AX652" s="155"/>
      <c r="AY652" s="155"/>
      <c r="AZ652" s="155"/>
      <c r="BA652" s="155"/>
    </row>
    <row r="653" spans="1:59" x14ac:dyDescent="0.25">
      <c r="A653" s="70" t="s">
        <v>16</v>
      </c>
      <c r="B653" s="64">
        <v>34017</v>
      </c>
      <c r="C653" s="64" t="s">
        <v>35</v>
      </c>
      <c r="D653" s="64" t="s">
        <v>53</v>
      </c>
      <c r="E653" s="64" t="s">
        <v>176</v>
      </c>
      <c r="F653" s="64" t="s">
        <v>177</v>
      </c>
      <c r="G653" s="64" t="s">
        <v>163</v>
      </c>
      <c r="H653" s="64"/>
      <c r="I653" s="64">
        <v>2285002015</v>
      </c>
      <c r="J653" s="65" t="s">
        <v>1</v>
      </c>
      <c r="K653" s="64" t="s">
        <v>1</v>
      </c>
      <c r="L653" s="64" t="s">
        <v>19</v>
      </c>
      <c r="M653" s="71" t="s">
        <v>19</v>
      </c>
      <c r="N653" s="71">
        <v>2.667848120103933E-5</v>
      </c>
      <c r="O653" s="71">
        <v>2.667848120103933E-5</v>
      </c>
      <c r="P653" s="66" t="s">
        <v>19</v>
      </c>
      <c r="Q653" s="71">
        <v>2.0209016666666669E-5</v>
      </c>
      <c r="R653" s="66">
        <v>1</v>
      </c>
      <c r="S653" s="66">
        <f t="shared" si="75"/>
        <v>2.0209016666666669E-5</v>
      </c>
      <c r="T653" s="66">
        <f t="shared" si="80"/>
        <v>6.4694645343726606E-6</v>
      </c>
      <c r="U653" s="71">
        <v>1.53872065926E-4</v>
      </c>
      <c r="V653" s="71">
        <v>1.53872065926E-4</v>
      </c>
      <c r="W653" s="71" t="s">
        <v>19</v>
      </c>
      <c r="X653" s="71">
        <v>1.2051922666666668E-4</v>
      </c>
      <c r="Y653" s="66">
        <v>1</v>
      </c>
      <c r="Z653" s="66">
        <f t="shared" si="76"/>
        <v>1.2051922666666668E-4</v>
      </c>
      <c r="AA653" s="66">
        <f t="shared" si="77"/>
        <v>3.3352839259333323E-5</v>
      </c>
      <c r="AB653" s="71">
        <v>1.1503150129299999E-4</v>
      </c>
      <c r="AC653" s="71">
        <v>1.1503150129299999E-4</v>
      </c>
      <c r="AD653" s="71"/>
      <c r="AE653" s="71">
        <v>8.2305813333333319E-5</v>
      </c>
      <c r="AF653" s="72">
        <v>1</v>
      </c>
      <c r="AG653" s="66">
        <f t="shared" si="79"/>
        <v>8.2305813333333319E-5</v>
      </c>
      <c r="AH653" s="66">
        <f t="shared" si="78"/>
        <v>3.2725687959666674E-5</v>
      </c>
      <c r="AI653" s="67" t="s">
        <v>71</v>
      </c>
      <c r="AJ653" s="162"/>
      <c r="AS653" s="155"/>
      <c r="AT653" s="155"/>
      <c r="AU653" s="155"/>
      <c r="AV653" s="155"/>
      <c r="AW653" s="155"/>
      <c r="AX653" s="155"/>
      <c r="AY653" s="155"/>
      <c r="AZ653" s="155"/>
      <c r="BA653" s="155"/>
    </row>
    <row r="654" spans="1:59" x14ac:dyDescent="0.25">
      <c r="A654" s="70" t="s">
        <v>16</v>
      </c>
      <c r="B654" s="64">
        <v>34017</v>
      </c>
      <c r="C654" s="64" t="s">
        <v>35</v>
      </c>
      <c r="D654" s="64" t="s">
        <v>53</v>
      </c>
      <c r="E654" s="64" t="s">
        <v>176</v>
      </c>
      <c r="F654" s="64" t="s">
        <v>177</v>
      </c>
      <c r="G654" s="64" t="s">
        <v>115</v>
      </c>
      <c r="H654" s="64"/>
      <c r="I654" s="64">
        <v>2285004015</v>
      </c>
      <c r="J654" s="65" t="s">
        <v>1</v>
      </c>
      <c r="K654" s="64" t="s">
        <v>1</v>
      </c>
      <c r="L654" s="64" t="s">
        <v>19</v>
      </c>
      <c r="M654" s="71" t="s">
        <v>19</v>
      </c>
      <c r="N654" s="71">
        <v>6.9916953449260005E-6</v>
      </c>
      <c r="O654" s="71">
        <v>6.9916953449260005E-6</v>
      </c>
      <c r="P654" s="66" t="s">
        <v>19</v>
      </c>
      <c r="Q654" s="71">
        <v>4.4092400000000003E-6</v>
      </c>
      <c r="R654" s="66">
        <v>1</v>
      </c>
      <c r="S654" s="66">
        <f t="shared" si="75"/>
        <v>4.4092400000000003E-6</v>
      </c>
      <c r="T654" s="66">
        <f t="shared" si="80"/>
        <v>2.5824553449260002E-6</v>
      </c>
      <c r="U654" s="71">
        <v>2.4770807043999993E-6</v>
      </c>
      <c r="V654" s="71">
        <v>2.4770807043999993E-6</v>
      </c>
      <c r="W654" s="71" t="s">
        <v>19</v>
      </c>
      <c r="X654" s="71">
        <v>1.1023100000000001E-6</v>
      </c>
      <c r="Y654" s="66">
        <v>1</v>
      </c>
      <c r="Z654" s="66">
        <f t="shared" si="76"/>
        <v>1.1023100000000001E-6</v>
      </c>
      <c r="AA654" s="66">
        <f t="shared" si="77"/>
        <v>1.3747707043999992E-6</v>
      </c>
      <c r="AB654" s="71">
        <v>1.9539172980999998E-4</v>
      </c>
      <c r="AC654" s="71">
        <v>1.9539172980999998E-4</v>
      </c>
      <c r="AD654" s="71"/>
      <c r="AE654" s="71">
        <v>1.8702526333333331E-4</v>
      </c>
      <c r="AF654" s="72">
        <v>1</v>
      </c>
      <c r="AG654" s="66">
        <f t="shared" si="79"/>
        <v>1.8702526333333331E-4</v>
      </c>
      <c r="AH654" s="66">
        <f t="shared" si="78"/>
        <v>8.3664664766666685E-6</v>
      </c>
      <c r="AI654" s="67" t="s">
        <v>71</v>
      </c>
      <c r="AJ654" s="162"/>
      <c r="AS654" s="155"/>
      <c r="AT654" s="155"/>
      <c r="AU654" s="155"/>
      <c r="AV654" s="155"/>
      <c r="AW654" s="155"/>
      <c r="AX654" s="155"/>
      <c r="AY654" s="155"/>
      <c r="AZ654" s="155"/>
      <c r="BA654" s="155"/>
    </row>
    <row r="655" spans="1:59" x14ac:dyDescent="0.25">
      <c r="A655" s="70" t="s">
        <v>16</v>
      </c>
      <c r="B655" s="64">
        <v>34017</v>
      </c>
      <c r="C655" s="64" t="s">
        <v>35</v>
      </c>
      <c r="D655" s="64" t="s">
        <v>53</v>
      </c>
      <c r="E655" s="64" t="s">
        <v>176</v>
      </c>
      <c r="F655" s="64" t="s">
        <v>177</v>
      </c>
      <c r="G655" s="64" t="s">
        <v>156</v>
      </c>
      <c r="H655" s="71">
        <f>SUM(N453:N655)</f>
        <v>3.5807379562334911</v>
      </c>
      <c r="I655" s="64">
        <v>2285006015</v>
      </c>
      <c r="J655" s="65" t="s">
        <v>1</v>
      </c>
      <c r="K655" s="64" t="s">
        <v>1</v>
      </c>
      <c r="L655" s="64">
        <f>AW10</f>
        <v>0</v>
      </c>
      <c r="M655" s="71">
        <f>SUM(O453:O655)</f>
        <v>3.5807379562334911</v>
      </c>
      <c r="N655" s="71">
        <v>6.50849303122E-8</v>
      </c>
      <c r="O655" s="71">
        <v>6.50849303122E-8</v>
      </c>
      <c r="P655" s="66" t="s">
        <v>19</v>
      </c>
      <c r="Q655" s="71">
        <v>0</v>
      </c>
      <c r="R655" s="66">
        <v>1</v>
      </c>
      <c r="S655" s="66">
        <f t="shared" si="75"/>
        <v>0</v>
      </c>
      <c r="T655" s="66">
        <f t="shared" si="80"/>
        <v>6.50849303122E-8</v>
      </c>
      <c r="U655" s="71">
        <v>2.3329962E-7</v>
      </c>
      <c r="V655" s="71">
        <v>2.3329962E-7</v>
      </c>
      <c r="W655" s="71" t="s">
        <v>19</v>
      </c>
      <c r="X655" s="71">
        <v>0</v>
      </c>
      <c r="Y655" s="66">
        <v>1</v>
      </c>
      <c r="Z655" s="66">
        <f t="shared" si="76"/>
        <v>0</v>
      </c>
      <c r="AA655" s="66">
        <f t="shared" si="77"/>
        <v>2.3329962E-7</v>
      </c>
      <c r="AB655" s="71">
        <v>1.2342467E-6</v>
      </c>
      <c r="AC655" s="71">
        <v>1.2342467E-6</v>
      </c>
      <c r="AD655" s="71"/>
      <c r="AE655" s="71">
        <v>1.1023100000000001E-6</v>
      </c>
      <c r="AF655" s="72">
        <v>1</v>
      </c>
      <c r="AG655" s="66">
        <f t="shared" si="79"/>
        <v>1.1023100000000001E-6</v>
      </c>
      <c r="AH655" s="66">
        <f t="shared" si="78"/>
        <v>1.3193669999999989E-7</v>
      </c>
      <c r="AI655" s="67" t="s">
        <v>71</v>
      </c>
      <c r="AJ655" s="162"/>
      <c r="AS655" s="155"/>
      <c r="AT655" s="155"/>
      <c r="AU655" s="155"/>
      <c r="AV655" s="155"/>
      <c r="AW655" s="155"/>
      <c r="AX655" s="155"/>
      <c r="AY655" s="155"/>
      <c r="AZ655" s="155"/>
      <c r="BA655" s="155"/>
    </row>
    <row r="656" spans="1:59" x14ac:dyDescent="0.25">
      <c r="A656" s="70" t="s">
        <v>16</v>
      </c>
      <c r="B656" s="64">
        <v>34017</v>
      </c>
      <c r="C656" s="64" t="s">
        <v>35</v>
      </c>
      <c r="D656" s="64" t="s">
        <v>53</v>
      </c>
      <c r="E656" s="64" t="s">
        <v>178</v>
      </c>
      <c r="F656" s="64" t="s">
        <v>179</v>
      </c>
      <c r="G656" s="64" t="s">
        <v>180</v>
      </c>
      <c r="I656" s="64">
        <v>2265008005</v>
      </c>
      <c r="J656" s="65" t="s">
        <v>1</v>
      </c>
      <c r="K656" s="68" t="s">
        <v>1</v>
      </c>
      <c r="L656" s="64" t="s">
        <v>20</v>
      </c>
      <c r="M656" s="71" t="s">
        <v>19</v>
      </c>
      <c r="N656" s="71"/>
      <c r="O656" s="71">
        <v>0</v>
      </c>
      <c r="P656" s="66" t="s">
        <v>19</v>
      </c>
      <c r="Q656" s="71">
        <v>0</v>
      </c>
      <c r="R656" s="66">
        <v>1</v>
      </c>
      <c r="S656" s="66">
        <f t="shared" si="75"/>
        <v>0</v>
      </c>
      <c r="T656" s="66">
        <f t="shared" si="80"/>
        <v>0</v>
      </c>
      <c r="U656" s="71"/>
      <c r="V656" s="71">
        <v>0</v>
      </c>
      <c r="W656" s="71" t="s">
        <v>19</v>
      </c>
      <c r="X656" s="71">
        <v>0</v>
      </c>
      <c r="Y656" s="66">
        <v>1</v>
      </c>
      <c r="Z656" s="66">
        <f t="shared" si="76"/>
        <v>0</v>
      </c>
      <c r="AA656" s="66">
        <f t="shared" si="77"/>
        <v>0</v>
      </c>
      <c r="AB656" s="71">
        <v>0</v>
      </c>
      <c r="AC656" s="71">
        <v>0</v>
      </c>
      <c r="AD656" s="71"/>
      <c r="AE656" s="71">
        <v>0</v>
      </c>
      <c r="AF656" s="72">
        <v>1</v>
      </c>
      <c r="AG656" s="66">
        <f t="shared" ref="AG656:AG712" si="81">AF656*AE656</f>
        <v>0</v>
      </c>
      <c r="AH656" s="66">
        <f t="shared" si="78"/>
        <v>0</v>
      </c>
      <c r="AI656" s="67" t="s">
        <v>71</v>
      </c>
      <c r="AJ656" s="162"/>
      <c r="AN656" s="162"/>
      <c r="AP656" s="154"/>
      <c r="AR656" s="154"/>
      <c r="AS656" s="155"/>
      <c r="AT656" s="155"/>
      <c r="AU656" s="155"/>
      <c r="AV656" s="155"/>
      <c r="AW656" s="155"/>
      <c r="AX656" s="155"/>
      <c r="AY656" s="155"/>
      <c r="AZ656" s="155"/>
      <c r="BA656" s="155"/>
      <c r="BB656" s="154"/>
      <c r="BC656" s="154"/>
      <c r="BD656" s="154"/>
      <c r="BE656" s="154"/>
      <c r="BF656" s="154"/>
      <c r="BG656" s="154"/>
    </row>
    <row r="657" spans="1:102" x14ac:dyDescent="0.25">
      <c r="A657" s="70" t="s">
        <v>16</v>
      </c>
      <c r="B657" s="64">
        <v>34017</v>
      </c>
      <c r="C657" s="64" t="s">
        <v>35</v>
      </c>
      <c r="D657" s="64" t="s">
        <v>53</v>
      </c>
      <c r="E657" s="64" t="s">
        <v>178</v>
      </c>
      <c r="F657" s="64"/>
      <c r="G657" s="64" t="s">
        <v>156</v>
      </c>
      <c r="H657" s="64"/>
      <c r="I657" s="64">
        <v>2267008005</v>
      </c>
      <c r="J657" s="65" t="s">
        <v>1</v>
      </c>
      <c r="K657" s="64" t="s">
        <v>1</v>
      </c>
      <c r="L657" s="64" t="s">
        <v>20</v>
      </c>
      <c r="M657" s="71" t="s">
        <v>19</v>
      </c>
      <c r="N657" s="71"/>
      <c r="O657" s="71">
        <v>0</v>
      </c>
      <c r="P657" s="66" t="s">
        <v>19</v>
      </c>
      <c r="Q657" s="71">
        <v>0</v>
      </c>
      <c r="R657" s="66">
        <v>1</v>
      </c>
      <c r="S657" s="66">
        <f t="shared" si="75"/>
        <v>0</v>
      </c>
      <c r="T657" s="66">
        <f t="shared" si="80"/>
        <v>0</v>
      </c>
      <c r="U657" s="71"/>
      <c r="V657" s="71">
        <v>0</v>
      </c>
      <c r="W657" s="71" t="s">
        <v>19</v>
      </c>
      <c r="X657" s="71">
        <v>0</v>
      </c>
      <c r="Y657" s="66">
        <v>1</v>
      </c>
      <c r="Z657" s="66">
        <f t="shared" si="76"/>
        <v>0</v>
      </c>
      <c r="AA657" s="66">
        <f t="shared" si="77"/>
        <v>0</v>
      </c>
      <c r="AB657" s="71">
        <v>0</v>
      </c>
      <c r="AC657" s="71">
        <v>0</v>
      </c>
      <c r="AD657" s="71"/>
      <c r="AE657" s="71">
        <v>0</v>
      </c>
      <c r="AF657" s="72">
        <v>1</v>
      </c>
      <c r="AG657" s="66">
        <f t="shared" si="81"/>
        <v>0</v>
      </c>
      <c r="AH657" s="66">
        <f t="shared" si="78"/>
        <v>0</v>
      </c>
      <c r="AI657" s="67" t="s">
        <v>71</v>
      </c>
      <c r="AJ657" s="162"/>
      <c r="AN657" s="162"/>
      <c r="AP657" s="154"/>
      <c r="AR657" s="154"/>
      <c r="AS657" s="155"/>
      <c r="AT657" s="155"/>
      <c r="AU657" s="155"/>
      <c r="AV657" s="155"/>
      <c r="AW657" s="155"/>
      <c r="AX657" s="155"/>
      <c r="AY657" s="155"/>
      <c r="AZ657" s="155"/>
      <c r="BA657" s="155"/>
      <c r="BB657" s="154"/>
      <c r="BC657" s="154"/>
      <c r="BD657" s="154"/>
      <c r="BE657" s="154"/>
      <c r="BF657" s="154"/>
      <c r="BG657" s="154"/>
    </row>
    <row r="658" spans="1:102" x14ac:dyDescent="0.25">
      <c r="A658" s="70" t="s">
        <v>16</v>
      </c>
      <c r="B658" s="64">
        <v>34017</v>
      </c>
      <c r="C658" s="64" t="s">
        <v>35</v>
      </c>
      <c r="D658" s="64" t="s">
        <v>53</v>
      </c>
      <c r="E658" s="64" t="s">
        <v>178</v>
      </c>
      <c r="F658" s="64"/>
      <c r="G658" s="64" t="s">
        <v>159</v>
      </c>
      <c r="H658" s="64"/>
      <c r="I658" s="64">
        <v>2268008005</v>
      </c>
      <c r="J658" s="65" t="s">
        <v>1</v>
      </c>
      <c r="K658" s="64" t="s">
        <v>1</v>
      </c>
      <c r="L658" s="64" t="s">
        <v>20</v>
      </c>
      <c r="M658" s="71" t="s">
        <v>19</v>
      </c>
      <c r="N658" s="71"/>
      <c r="O658" s="71">
        <v>0</v>
      </c>
      <c r="P658" s="66" t="s">
        <v>19</v>
      </c>
      <c r="Q658" s="71">
        <v>0</v>
      </c>
      <c r="R658" s="66">
        <v>1</v>
      </c>
      <c r="S658" s="66">
        <f t="shared" si="75"/>
        <v>0</v>
      </c>
      <c r="T658" s="66">
        <f t="shared" si="80"/>
        <v>0</v>
      </c>
      <c r="U658" s="71"/>
      <c r="V658" s="71">
        <v>0</v>
      </c>
      <c r="W658" s="71" t="s">
        <v>19</v>
      </c>
      <c r="X658" s="71">
        <v>0</v>
      </c>
      <c r="Y658" s="66">
        <v>1</v>
      </c>
      <c r="Z658" s="66">
        <f t="shared" si="76"/>
        <v>0</v>
      </c>
      <c r="AA658" s="66">
        <f t="shared" si="77"/>
        <v>0</v>
      </c>
      <c r="AB658" s="71">
        <v>0</v>
      </c>
      <c r="AC658" s="71">
        <v>0</v>
      </c>
      <c r="AD658" s="71"/>
      <c r="AE658" s="71">
        <v>0</v>
      </c>
      <c r="AF658" s="72">
        <v>1</v>
      </c>
      <c r="AG658" s="66">
        <f t="shared" si="81"/>
        <v>0</v>
      </c>
      <c r="AH658" s="66">
        <f t="shared" si="78"/>
        <v>0</v>
      </c>
      <c r="AI658" s="67" t="s">
        <v>71</v>
      </c>
      <c r="AJ658" s="162"/>
      <c r="AN658" s="162"/>
      <c r="AP658" s="154"/>
      <c r="AR658" s="154"/>
      <c r="AS658" s="155"/>
      <c r="AT658" s="155"/>
      <c r="AU658" s="155"/>
      <c r="AV658" s="155"/>
      <c r="AW658" s="155"/>
      <c r="AX658" s="155"/>
      <c r="AY658" s="155"/>
      <c r="AZ658" s="155"/>
      <c r="BA658" s="155"/>
      <c r="BB658" s="154"/>
      <c r="BC658" s="154"/>
      <c r="BD658" s="154"/>
      <c r="BE658" s="154"/>
      <c r="BF658" s="154"/>
      <c r="BG658" s="154"/>
    </row>
    <row r="659" spans="1:102" x14ac:dyDescent="0.25">
      <c r="A659" s="70" t="s">
        <v>16</v>
      </c>
      <c r="B659" s="64">
        <v>34017</v>
      </c>
      <c r="C659" s="64" t="s">
        <v>35</v>
      </c>
      <c r="D659" s="64" t="s">
        <v>53</v>
      </c>
      <c r="E659" s="64" t="s">
        <v>178</v>
      </c>
      <c r="F659" s="64"/>
      <c r="G659" s="64" t="s">
        <v>163</v>
      </c>
      <c r="H659" s="64"/>
      <c r="I659" s="64">
        <v>2270008005</v>
      </c>
      <c r="J659" s="65" t="s">
        <v>1</v>
      </c>
      <c r="K659" s="64" t="s">
        <v>1</v>
      </c>
      <c r="L659" s="64" t="s">
        <v>20</v>
      </c>
      <c r="M659" s="71" t="s">
        <v>19</v>
      </c>
      <c r="N659" s="71"/>
      <c r="O659" s="71">
        <v>0</v>
      </c>
      <c r="P659" s="66" t="s">
        <v>19</v>
      </c>
      <c r="Q659" s="71">
        <v>0</v>
      </c>
      <c r="R659" s="66">
        <v>1</v>
      </c>
      <c r="S659" s="66">
        <f t="shared" si="75"/>
        <v>0</v>
      </c>
      <c r="T659" s="66">
        <f t="shared" si="80"/>
        <v>0</v>
      </c>
      <c r="U659" s="71"/>
      <c r="V659" s="71">
        <v>0</v>
      </c>
      <c r="W659" s="71" t="s">
        <v>19</v>
      </c>
      <c r="X659" s="71">
        <v>0</v>
      </c>
      <c r="Y659" s="66">
        <v>1</v>
      </c>
      <c r="Z659" s="66">
        <f t="shared" si="76"/>
        <v>0</v>
      </c>
      <c r="AA659" s="66">
        <f t="shared" si="77"/>
        <v>0</v>
      </c>
      <c r="AB659" s="71">
        <v>0</v>
      </c>
      <c r="AC659" s="71">
        <v>0</v>
      </c>
      <c r="AD659" s="71"/>
      <c r="AE659" s="71">
        <v>0</v>
      </c>
      <c r="AF659" s="72">
        <v>1</v>
      </c>
      <c r="AG659" s="66">
        <f t="shared" si="81"/>
        <v>0</v>
      </c>
      <c r="AH659" s="66">
        <f t="shared" si="78"/>
        <v>0</v>
      </c>
      <c r="AI659" s="67" t="s">
        <v>71</v>
      </c>
      <c r="AJ659" s="162"/>
      <c r="AN659" s="162"/>
      <c r="AP659" s="154"/>
      <c r="AR659" s="154"/>
      <c r="AS659" s="155"/>
      <c r="AT659" s="155"/>
      <c r="AU659" s="155"/>
      <c r="AV659" s="155"/>
      <c r="AW659" s="155"/>
      <c r="AX659" s="155"/>
      <c r="AY659" s="155"/>
      <c r="AZ659" s="155"/>
      <c r="BA659" s="155"/>
      <c r="BB659" s="154"/>
      <c r="BC659" s="154"/>
      <c r="BD659" s="154"/>
      <c r="BE659" s="154"/>
      <c r="BF659" s="154"/>
      <c r="BG659" s="154"/>
    </row>
    <row r="660" spans="1:102" x14ac:dyDescent="0.25">
      <c r="A660" s="70" t="s">
        <v>16</v>
      </c>
      <c r="B660" s="64">
        <v>34017</v>
      </c>
      <c r="C660" s="64" t="s">
        <v>35</v>
      </c>
      <c r="D660" s="64" t="s">
        <v>53</v>
      </c>
      <c r="E660" s="64" t="s">
        <v>188</v>
      </c>
      <c r="F660" s="64" t="s">
        <v>190</v>
      </c>
      <c r="G660" s="64" t="s">
        <v>191</v>
      </c>
      <c r="H660" s="64"/>
      <c r="I660" s="64">
        <v>2275001000</v>
      </c>
      <c r="J660" s="65" t="s">
        <v>1</v>
      </c>
      <c r="K660" s="64" t="s">
        <v>1</v>
      </c>
      <c r="L660" s="64" t="s">
        <v>23</v>
      </c>
      <c r="M660" s="71" t="s">
        <v>19</v>
      </c>
      <c r="N660" s="71"/>
      <c r="O660" s="71">
        <v>0</v>
      </c>
      <c r="P660" s="66" t="s">
        <v>19</v>
      </c>
      <c r="Q660" s="71">
        <v>0</v>
      </c>
      <c r="R660" s="66">
        <v>1</v>
      </c>
      <c r="S660" s="66">
        <f t="shared" ref="S660:S723" si="82">R660*Q660</f>
        <v>0</v>
      </c>
      <c r="T660" s="66">
        <f t="shared" si="80"/>
        <v>0</v>
      </c>
      <c r="U660" s="71"/>
      <c r="V660" s="71">
        <v>0</v>
      </c>
      <c r="W660" s="71" t="s">
        <v>19</v>
      </c>
      <c r="X660" s="71">
        <v>0</v>
      </c>
      <c r="Y660" s="66">
        <v>1</v>
      </c>
      <c r="Z660" s="66">
        <f t="shared" ref="Z660:Z723" si="83">Y660*X660</f>
        <v>0</v>
      </c>
      <c r="AA660" s="66">
        <f t="shared" ref="AA660:AA723" si="84">V660-Z660</f>
        <v>0</v>
      </c>
      <c r="AB660" s="71">
        <v>0</v>
      </c>
      <c r="AC660" s="71">
        <v>0</v>
      </c>
      <c r="AD660" s="71"/>
      <c r="AE660" s="71">
        <v>0</v>
      </c>
      <c r="AF660" s="72">
        <v>1</v>
      </c>
      <c r="AG660" s="66">
        <f t="shared" si="81"/>
        <v>0</v>
      </c>
      <c r="AH660" s="66">
        <f t="shared" ref="AH660:AH723" si="85">AC660-AG660</f>
        <v>0</v>
      </c>
      <c r="AI660" s="67" t="s">
        <v>71</v>
      </c>
      <c r="AJ660" s="162"/>
      <c r="AN660" s="162"/>
      <c r="AP660" s="154"/>
      <c r="AR660" s="154"/>
      <c r="AS660" s="155"/>
      <c r="AT660" s="155"/>
      <c r="AU660" s="155"/>
      <c r="AV660" s="155"/>
      <c r="AW660" s="155"/>
      <c r="AX660" s="155"/>
      <c r="AY660" s="155"/>
      <c r="AZ660" s="155"/>
      <c r="BA660" s="155"/>
      <c r="BB660" s="154"/>
      <c r="BC660" s="154"/>
      <c r="BD660" s="154"/>
      <c r="BE660" s="154"/>
      <c r="BF660" s="154"/>
      <c r="BG660" s="154"/>
    </row>
    <row r="661" spans="1:102" x14ac:dyDescent="0.25">
      <c r="A661" s="70" t="s">
        <v>16</v>
      </c>
      <c r="B661" s="64">
        <v>34017</v>
      </c>
      <c r="C661" s="64" t="s">
        <v>35</v>
      </c>
      <c r="D661" s="64" t="s">
        <v>53</v>
      </c>
      <c r="E661" s="64" t="s">
        <v>188</v>
      </c>
      <c r="F661" s="64" t="s">
        <v>187</v>
      </c>
      <c r="G661" s="64" t="s">
        <v>186</v>
      </c>
      <c r="H661" s="64"/>
      <c r="I661" s="64">
        <v>2275020000</v>
      </c>
      <c r="J661" s="65" t="s">
        <v>1</v>
      </c>
      <c r="K661" s="64" t="s">
        <v>1</v>
      </c>
      <c r="L661" s="64" t="s">
        <v>25</v>
      </c>
      <c r="M661" s="71" t="s">
        <v>19</v>
      </c>
      <c r="N661" s="71"/>
      <c r="O661" s="71">
        <v>0</v>
      </c>
      <c r="P661" s="66" t="s">
        <v>19</v>
      </c>
      <c r="Q661" s="71">
        <v>0</v>
      </c>
      <c r="R661" s="66">
        <v>1</v>
      </c>
      <c r="S661" s="66">
        <f t="shared" si="82"/>
        <v>0</v>
      </c>
      <c r="T661" s="66">
        <f t="shared" si="80"/>
        <v>0</v>
      </c>
      <c r="U661" s="71"/>
      <c r="V661" s="71">
        <v>0</v>
      </c>
      <c r="W661" s="71" t="s">
        <v>19</v>
      </c>
      <c r="X661" s="71">
        <v>0</v>
      </c>
      <c r="Y661" s="66">
        <v>1</v>
      </c>
      <c r="Z661" s="66">
        <f t="shared" si="83"/>
        <v>0</v>
      </c>
      <c r="AA661" s="66">
        <f t="shared" si="84"/>
        <v>0</v>
      </c>
      <c r="AB661" s="71">
        <v>0</v>
      </c>
      <c r="AC661" s="71">
        <v>0</v>
      </c>
      <c r="AD661" s="71"/>
      <c r="AE661" s="71">
        <v>0</v>
      </c>
      <c r="AF661" s="72">
        <v>1</v>
      </c>
      <c r="AG661" s="66">
        <f t="shared" si="81"/>
        <v>0</v>
      </c>
      <c r="AH661" s="66">
        <f t="shared" si="85"/>
        <v>0</v>
      </c>
      <c r="AI661" s="67" t="s">
        <v>71</v>
      </c>
      <c r="AJ661" s="162"/>
      <c r="AN661" s="162"/>
      <c r="AP661" s="154"/>
      <c r="AR661" s="154"/>
      <c r="AS661" s="155"/>
      <c r="AT661" s="155"/>
      <c r="AU661" s="155"/>
      <c r="AV661" s="155"/>
      <c r="AW661" s="155"/>
      <c r="AX661" s="155"/>
      <c r="AY661" s="155"/>
      <c r="AZ661" s="155"/>
      <c r="BA661" s="155"/>
      <c r="BB661" s="154"/>
      <c r="BC661" s="154"/>
      <c r="BD661" s="154"/>
      <c r="BE661" s="154"/>
      <c r="BF661" s="154"/>
      <c r="BG661" s="154"/>
    </row>
    <row r="662" spans="1:102" x14ac:dyDescent="0.25">
      <c r="A662" s="70" t="s">
        <v>16</v>
      </c>
      <c r="B662" s="64">
        <v>34017</v>
      </c>
      <c r="C662" s="64" t="s">
        <v>35</v>
      </c>
      <c r="D662" s="64" t="s">
        <v>53</v>
      </c>
      <c r="E662" s="64" t="s">
        <v>188</v>
      </c>
      <c r="F662" s="64" t="s">
        <v>185</v>
      </c>
      <c r="G662" s="64" t="s">
        <v>182</v>
      </c>
      <c r="H662" s="64"/>
      <c r="I662" s="64">
        <v>2275050011</v>
      </c>
      <c r="J662" s="65" t="s">
        <v>1</v>
      </c>
      <c r="K662" s="64" t="s">
        <v>1</v>
      </c>
      <c r="L662" s="64" t="s">
        <v>26</v>
      </c>
      <c r="M662" s="71" t="s">
        <v>19</v>
      </c>
      <c r="N662" s="71"/>
      <c r="O662" s="71">
        <v>4.0800000000000002E-5</v>
      </c>
      <c r="P662" s="66" t="s">
        <v>19</v>
      </c>
      <c r="Q662" s="71">
        <v>4.0800000000000002E-5</v>
      </c>
      <c r="R662" s="66">
        <v>1</v>
      </c>
      <c r="S662" s="66">
        <f t="shared" si="82"/>
        <v>4.0800000000000002E-5</v>
      </c>
      <c r="T662" s="66">
        <f t="shared" si="80"/>
        <v>0</v>
      </c>
      <c r="U662" s="71"/>
      <c r="V662" s="71">
        <v>1.7600000000000001E-5</v>
      </c>
      <c r="W662" s="71" t="s">
        <v>19</v>
      </c>
      <c r="X662" s="71">
        <v>1.7600000000000001E-5</v>
      </c>
      <c r="Y662" s="66">
        <v>1</v>
      </c>
      <c r="Z662" s="66">
        <f t="shared" si="83"/>
        <v>1.7600000000000001E-5</v>
      </c>
      <c r="AA662" s="66">
        <f t="shared" si="84"/>
        <v>0</v>
      </c>
      <c r="AB662" s="71">
        <v>2.6645827485126746E-3</v>
      </c>
      <c r="AC662" s="71">
        <v>3.2590000000000002E-3</v>
      </c>
      <c r="AD662" s="71"/>
      <c r="AE662" s="71">
        <v>3.2590000000000002E-3</v>
      </c>
      <c r="AF662" s="72">
        <v>1</v>
      </c>
      <c r="AG662" s="66">
        <f t="shared" si="81"/>
        <v>3.2590000000000002E-3</v>
      </c>
      <c r="AH662" s="66">
        <f t="shared" si="85"/>
        <v>0</v>
      </c>
      <c r="AI662" s="67" t="s">
        <v>71</v>
      </c>
      <c r="AJ662" s="162"/>
      <c r="AN662" s="162"/>
      <c r="AP662" s="154"/>
      <c r="AR662" s="154"/>
      <c r="AS662" s="155"/>
      <c r="AT662" s="155"/>
      <c r="AU662" s="155"/>
      <c r="AV662" s="155"/>
      <c r="AW662" s="155"/>
      <c r="AX662" s="155"/>
      <c r="AY662" s="304"/>
      <c r="AZ662" s="304"/>
      <c r="BA662" s="304"/>
      <c r="BB662" s="158"/>
      <c r="BC662" s="158"/>
      <c r="BD662" s="154"/>
      <c r="BE662" s="158"/>
      <c r="BF662" s="158"/>
      <c r="BG662" s="158"/>
    </row>
    <row r="663" spans="1:102" x14ac:dyDescent="0.25">
      <c r="A663" s="70" t="s">
        <v>16</v>
      </c>
      <c r="B663" s="64">
        <v>34017</v>
      </c>
      <c r="C663" s="64" t="s">
        <v>35</v>
      </c>
      <c r="D663" s="64" t="s">
        <v>53</v>
      </c>
      <c r="E663" s="64" t="s">
        <v>189</v>
      </c>
      <c r="F663" s="64" t="s">
        <v>185</v>
      </c>
      <c r="G663" s="64" t="s">
        <v>184</v>
      </c>
      <c r="H663" s="64"/>
      <c r="I663" s="64">
        <v>2275050012</v>
      </c>
      <c r="J663" s="65" t="s">
        <v>1</v>
      </c>
      <c r="K663" s="64" t="s">
        <v>1</v>
      </c>
      <c r="L663" s="64" t="s">
        <v>26</v>
      </c>
      <c r="M663" s="71" t="s">
        <v>19</v>
      </c>
      <c r="N663" s="71">
        <v>2.9842384699994471E-3</v>
      </c>
      <c r="O663" s="71">
        <v>3.4299999999999999E-4</v>
      </c>
      <c r="P663" s="66" t="s">
        <v>19</v>
      </c>
      <c r="Q663" s="71">
        <v>3.4299999999999999E-4</v>
      </c>
      <c r="R663" s="66">
        <v>1</v>
      </c>
      <c r="S663" s="66">
        <f t="shared" si="82"/>
        <v>3.4299999999999999E-4</v>
      </c>
      <c r="T663" s="66">
        <f t="shared" si="80"/>
        <v>0</v>
      </c>
      <c r="U663" s="71">
        <v>1.8260849096683542E-4</v>
      </c>
      <c r="V663" s="71">
        <v>1.6100000000000001E-4</v>
      </c>
      <c r="W663" s="71" t="s">
        <v>19</v>
      </c>
      <c r="X663" s="71">
        <v>1.6100000000000001E-4</v>
      </c>
      <c r="Y663" s="66">
        <v>1</v>
      </c>
      <c r="Z663" s="66">
        <f t="shared" si="83"/>
        <v>1.6100000000000001E-4</v>
      </c>
      <c r="AA663" s="66">
        <f t="shared" si="84"/>
        <v>0</v>
      </c>
      <c r="AB663" s="71"/>
      <c r="AC663" s="71">
        <v>4.7619999999999997E-3</v>
      </c>
      <c r="AD663" s="71"/>
      <c r="AE663" s="71">
        <v>4.7619999999999997E-3</v>
      </c>
      <c r="AF663" s="72">
        <v>1</v>
      </c>
      <c r="AG663" s="66">
        <f t="shared" si="81"/>
        <v>4.7619999999999997E-3</v>
      </c>
      <c r="AH663" s="66">
        <f t="shared" si="85"/>
        <v>0</v>
      </c>
      <c r="AI663" s="67" t="s">
        <v>71</v>
      </c>
      <c r="AJ663" s="162"/>
      <c r="AN663" s="162"/>
      <c r="AP663" s="154"/>
      <c r="AR663" s="154"/>
      <c r="AS663" s="155"/>
      <c r="AT663" s="155"/>
      <c r="AU663" s="155"/>
      <c r="AV663" s="155"/>
      <c r="AW663" s="155"/>
      <c r="AX663" s="155"/>
      <c r="AY663" s="155"/>
      <c r="AZ663" s="155"/>
      <c r="BA663" s="304"/>
      <c r="BB663" s="154"/>
      <c r="BC663" s="154"/>
      <c r="BD663" s="154"/>
      <c r="BE663" s="154"/>
      <c r="BF663" s="154"/>
      <c r="BG663" s="158"/>
    </row>
    <row r="664" spans="1:102" x14ac:dyDescent="0.25">
      <c r="A664" s="70" t="s">
        <v>16</v>
      </c>
      <c r="B664" s="64">
        <v>34017</v>
      </c>
      <c r="C664" s="64" t="s">
        <v>35</v>
      </c>
      <c r="D664" s="64" t="s">
        <v>53</v>
      </c>
      <c r="E664" s="64" t="s">
        <v>189</v>
      </c>
      <c r="F664" s="64" t="s">
        <v>183</v>
      </c>
      <c r="G664" s="64" t="s">
        <v>182</v>
      </c>
      <c r="H664" s="64"/>
      <c r="I664" s="64">
        <v>2275060011</v>
      </c>
      <c r="J664" s="65" t="s">
        <v>1</v>
      </c>
      <c r="K664" s="64" t="s">
        <v>1</v>
      </c>
      <c r="L664" s="64" t="s">
        <v>28</v>
      </c>
      <c r="M664" s="71" t="s">
        <v>19</v>
      </c>
      <c r="N664" s="71"/>
      <c r="O664" s="71">
        <v>0</v>
      </c>
      <c r="P664" s="71" t="s">
        <v>19</v>
      </c>
      <c r="Q664" s="71">
        <v>0</v>
      </c>
      <c r="R664" s="66">
        <v>1</v>
      </c>
      <c r="S664" s="66">
        <f t="shared" si="82"/>
        <v>0</v>
      </c>
      <c r="T664" s="66">
        <f t="shared" si="80"/>
        <v>0</v>
      </c>
      <c r="U664" s="71"/>
      <c r="V664" s="71">
        <v>0</v>
      </c>
      <c r="W664" s="71" t="s">
        <v>19</v>
      </c>
      <c r="X664" s="71">
        <v>0</v>
      </c>
      <c r="Y664" s="66">
        <v>1</v>
      </c>
      <c r="Z664" s="66">
        <f t="shared" si="83"/>
        <v>0</v>
      </c>
      <c r="AA664" s="66">
        <f t="shared" si="84"/>
        <v>0</v>
      </c>
      <c r="AB664" s="71"/>
      <c r="AC664" s="71">
        <v>0</v>
      </c>
      <c r="AD664" s="71"/>
      <c r="AE664" s="71">
        <v>0</v>
      </c>
      <c r="AF664" s="72">
        <v>1</v>
      </c>
      <c r="AG664" s="66">
        <f t="shared" si="81"/>
        <v>0</v>
      </c>
      <c r="AH664" s="66">
        <f t="shared" si="85"/>
        <v>0</v>
      </c>
      <c r="AI664" s="67" t="s">
        <v>71</v>
      </c>
      <c r="AJ664" s="162"/>
      <c r="AN664" s="162"/>
      <c r="AP664" s="154"/>
      <c r="AR664" s="154"/>
      <c r="AS664" s="155"/>
      <c r="AT664" s="155"/>
      <c r="AU664" s="155"/>
      <c r="AV664" s="155"/>
      <c r="AW664" s="155"/>
      <c r="AX664" s="155"/>
      <c r="AY664" s="155"/>
      <c r="AZ664" s="155"/>
      <c r="BA664" s="155"/>
      <c r="BB664" s="154"/>
      <c r="BC664" s="154"/>
      <c r="BD664" s="154"/>
      <c r="BE664" s="154"/>
      <c r="BF664" s="154"/>
      <c r="BG664" s="154"/>
    </row>
    <row r="665" spans="1:102" x14ac:dyDescent="0.25">
      <c r="A665" s="70" t="s">
        <v>16</v>
      </c>
      <c r="B665" s="64">
        <v>34017</v>
      </c>
      <c r="C665" s="64" t="s">
        <v>35</v>
      </c>
      <c r="D665" s="64" t="s">
        <v>53</v>
      </c>
      <c r="E665" s="64" t="s">
        <v>189</v>
      </c>
      <c r="F665" s="64" t="s">
        <v>183</v>
      </c>
      <c r="G665" s="64" t="s">
        <v>184</v>
      </c>
      <c r="H665" s="64"/>
      <c r="I665" s="64">
        <v>2275060012</v>
      </c>
      <c r="J665" s="65" t="s">
        <v>1</v>
      </c>
      <c r="K665" s="64" t="s">
        <v>1</v>
      </c>
      <c r="L665" s="64" t="s">
        <v>28</v>
      </c>
      <c r="M665" s="71" t="s">
        <v>19</v>
      </c>
      <c r="N665" s="71"/>
      <c r="O665" s="71">
        <v>0</v>
      </c>
      <c r="P665" s="71" t="s">
        <v>19</v>
      </c>
      <c r="Q665" s="71">
        <v>0</v>
      </c>
      <c r="R665" s="66">
        <v>1</v>
      </c>
      <c r="S665" s="66">
        <f t="shared" si="82"/>
        <v>0</v>
      </c>
      <c r="T665" s="66">
        <f t="shared" si="80"/>
        <v>0</v>
      </c>
      <c r="U665" s="71"/>
      <c r="V665" s="71">
        <v>0</v>
      </c>
      <c r="W665" s="71" t="s">
        <v>19</v>
      </c>
      <c r="X665" s="71">
        <v>0</v>
      </c>
      <c r="Y665" s="66">
        <v>1</v>
      </c>
      <c r="Z665" s="66">
        <f t="shared" si="83"/>
        <v>0</v>
      </c>
      <c r="AA665" s="66">
        <f t="shared" si="84"/>
        <v>0</v>
      </c>
      <c r="AB665" s="71"/>
      <c r="AC665" s="71">
        <v>0</v>
      </c>
      <c r="AD665" s="71"/>
      <c r="AE665" s="71">
        <v>0</v>
      </c>
      <c r="AF665" s="72">
        <v>1</v>
      </c>
      <c r="AG665" s="66">
        <f t="shared" si="81"/>
        <v>0</v>
      </c>
      <c r="AH665" s="66">
        <f t="shared" si="85"/>
        <v>0</v>
      </c>
      <c r="AI665" s="67" t="s">
        <v>71</v>
      </c>
      <c r="AJ665" s="162"/>
      <c r="AN665" s="162"/>
      <c r="AP665" s="154"/>
      <c r="AR665" s="154"/>
      <c r="AS665" s="155"/>
      <c r="AT665" s="155"/>
      <c r="AU665" s="155"/>
      <c r="AV665" s="155"/>
      <c r="AW665" s="155"/>
      <c r="AX665" s="155"/>
      <c r="AY665" s="155"/>
      <c r="AZ665" s="155"/>
      <c r="BA665" s="155"/>
      <c r="BB665" s="154"/>
      <c r="BC665" s="154"/>
      <c r="BD665" s="154"/>
      <c r="BE665" s="154"/>
      <c r="BF665" s="154"/>
      <c r="BG665" s="154"/>
    </row>
    <row r="666" spans="1:102" x14ac:dyDescent="0.25">
      <c r="A666" s="70" t="s">
        <v>16</v>
      </c>
      <c r="B666" s="64">
        <v>34017</v>
      </c>
      <c r="C666" s="64" t="s">
        <v>35</v>
      </c>
      <c r="D666" s="64" t="s">
        <v>53</v>
      </c>
      <c r="E666" s="64" t="s">
        <v>178</v>
      </c>
      <c r="F666" s="64" t="s">
        <v>181</v>
      </c>
      <c r="G666" s="64" t="s">
        <v>163</v>
      </c>
      <c r="H666" s="64"/>
      <c r="I666" s="64">
        <v>2275070000</v>
      </c>
      <c r="J666" s="65" t="s">
        <v>1</v>
      </c>
      <c r="K666" s="64" t="s">
        <v>1</v>
      </c>
      <c r="L666" s="64" t="s">
        <v>20</v>
      </c>
      <c r="M666" s="71" t="s">
        <v>19</v>
      </c>
      <c r="N666" s="71"/>
      <c r="O666" s="71">
        <v>0</v>
      </c>
      <c r="P666" s="71" t="s">
        <v>19</v>
      </c>
      <c r="Q666" s="71">
        <v>0</v>
      </c>
      <c r="R666" s="66">
        <v>1</v>
      </c>
      <c r="S666" s="66">
        <f t="shared" si="82"/>
        <v>0</v>
      </c>
      <c r="T666" s="66">
        <f t="shared" si="80"/>
        <v>0</v>
      </c>
      <c r="U666" s="71"/>
      <c r="V666" s="71">
        <v>0</v>
      </c>
      <c r="W666" s="71" t="s">
        <v>19</v>
      </c>
      <c r="X666" s="71">
        <v>0</v>
      </c>
      <c r="Y666" s="66">
        <v>1</v>
      </c>
      <c r="Z666" s="66">
        <f t="shared" si="83"/>
        <v>0</v>
      </c>
      <c r="AA666" s="66">
        <f t="shared" si="84"/>
        <v>0</v>
      </c>
      <c r="AB666" s="71"/>
      <c r="AC666" s="71">
        <v>0</v>
      </c>
      <c r="AD666" s="71"/>
      <c r="AE666" s="71">
        <v>0</v>
      </c>
      <c r="AF666" s="72">
        <v>1</v>
      </c>
      <c r="AG666" s="66">
        <f t="shared" si="81"/>
        <v>0</v>
      </c>
      <c r="AH666" s="66">
        <f t="shared" si="85"/>
        <v>0</v>
      </c>
      <c r="AI666" s="67" t="s">
        <v>71</v>
      </c>
      <c r="AJ666" s="162"/>
      <c r="AN666" s="162"/>
      <c r="AP666" s="154"/>
      <c r="AR666" s="154"/>
      <c r="AS666" s="155"/>
      <c r="AT666" s="155"/>
      <c r="AU666" s="155"/>
      <c r="AV666" s="155"/>
      <c r="AW666" s="155"/>
      <c r="AX666" s="155"/>
      <c r="AY666" s="155"/>
      <c r="AZ666" s="155"/>
      <c r="BA666" s="155"/>
      <c r="BB666" s="154"/>
      <c r="BC666" s="154"/>
      <c r="BD666" s="154"/>
      <c r="BE666" s="154"/>
      <c r="BF666" s="154"/>
      <c r="BG666" s="154"/>
      <c r="BH666" s="12"/>
      <c r="BI666" s="12"/>
      <c r="BJ666" s="12"/>
      <c r="BM666" s="12"/>
      <c r="BR666" s="12"/>
      <c r="BW666" s="12"/>
      <c r="CB666" s="12"/>
      <c r="CG666" s="12"/>
      <c r="CL666" s="12"/>
    </row>
    <row r="667" spans="1:102" x14ac:dyDescent="0.25">
      <c r="A667" s="70" t="s">
        <v>16</v>
      </c>
      <c r="B667" s="64">
        <v>34017</v>
      </c>
      <c r="C667" s="64" t="s">
        <v>35</v>
      </c>
      <c r="D667" s="64" t="s">
        <v>53</v>
      </c>
      <c r="E667" s="64" t="s">
        <v>194</v>
      </c>
      <c r="F667" s="64" t="s">
        <v>163</v>
      </c>
      <c r="G667" s="64" t="s">
        <v>195</v>
      </c>
      <c r="H667" s="64"/>
      <c r="I667" s="64">
        <v>2280002100</v>
      </c>
      <c r="J667" s="65" t="s">
        <v>1</v>
      </c>
      <c r="K667" s="64" t="s">
        <v>1</v>
      </c>
      <c r="L667" s="64" t="s">
        <v>31</v>
      </c>
      <c r="M667" s="71" t="s">
        <v>19</v>
      </c>
      <c r="N667" s="71">
        <v>5.6738399399546065E-2</v>
      </c>
      <c r="O667" s="71">
        <v>2.9399999999999999E-2</v>
      </c>
      <c r="P667" s="71" t="s">
        <v>19</v>
      </c>
      <c r="Q667" s="71">
        <v>2.3861E-2</v>
      </c>
      <c r="R667" s="66">
        <v>1</v>
      </c>
      <c r="S667" s="66">
        <f t="shared" si="82"/>
        <v>2.3861E-2</v>
      </c>
      <c r="T667" s="66">
        <f t="shared" si="80"/>
        <v>5.5389999999999988E-3</v>
      </c>
      <c r="U667" s="71">
        <v>1.7603700062943546</v>
      </c>
      <c r="V667" s="71">
        <v>0.628</v>
      </c>
      <c r="W667" s="71" t="s">
        <v>19</v>
      </c>
      <c r="X667" s="71">
        <v>0.476989</v>
      </c>
      <c r="Y667" s="66">
        <v>1</v>
      </c>
      <c r="Z667" s="66">
        <f t="shared" si="83"/>
        <v>0.476989</v>
      </c>
      <c r="AA667" s="66">
        <f t="shared" si="84"/>
        <v>0.15101100000000001</v>
      </c>
      <c r="AB667" s="71">
        <v>0.36951789779367233</v>
      </c>
      <c r="AC667" s="71">
        <v>0.13650000000000001</v>
      </c>
      <c r="AD667" s="71"/>
      <c r="AE667" s="71">
        <v>0.120522</v>
      </c>
      <c r="AF667" s="72">
        <v>1</v>
      </c>
      <c r="AG667" s="66">
        <f t="shared" si="81"/>
        <v>0.120522</v>
      </c>
      <c r="AH667" s="66">
        <f t="shared" si="85"/>
        <v>1.5978000000000006E-2</v>
      </c>
      <c r="AI667" s="67" t="s">
        <v>71</v>
      </c>
      <c r="AJ667" s="162"/>
      <c r="AN667" s="162"/>
      <c r="AP667" s="154"/>
      <c r="AR667" s="154"/>
      <c r="AS667" s="155"/>
      <c r="AT667" s="155"/>
      <c r="AU667" s="155"/>
      <c r="AV667" s="155"/>
      <c r="AW667" s="155"/>
      <c r="AX667" s="155"/>
      <c r="AY667" s="155"/>
      <c r="AZ667" s="155"/>
      <c r="BA667" s="155"/>
      <c r="BB667" s="154"/>
      <c r="BC667" s="154"/>
      <c r="BD667" s="154"/>
      <c r="BE667" s="154"/>
      <c r="BF667" s="154"/>
      <c r="BG667" s="154"/>
    </row>
    <row r="668" spans="1:102" x14ac:dyDescent="0.25">
      <c r="A668" s="70" t="s">
        <v>16</v>
      </c>
      <c r="B668" s="64">
        <v>34017</v>
      </c>
      <c r="C668" s="64" t="s">
        <v>35</v>
      </c>
      <c r="D668" s="64" t="s">
        <v>53</v>
      </c>
      <c r="E668" s="64" t="s">
        <v>194</v>
      </c>
      <c r="F668" s="64" t="s">
        <v>163</v>
      </c>
      <c r="G668" s="64" t="s">
        <v>196</v>
      </c>
      <c r="H668" s="64"/>
      <c r="I668" s="64">
        <v>2280002200</v>
      </c>
      <c r="J668" s="65"/>
      <c r="K668" s="64"/>
      <c r="L668" s="64"/>
      <c r="M668" s="71" t="s">
        <v>19</v>
      </c>
      <c r="N668" s="71">
        <v>0.12761466529479432</v>
      </c>
      <c r="O668" s="71">
        <v>0.1328</v>
      </c>
      <c r="P668" s="71" t="s">
        <v>19</v>
      </c>
      <c r="Q668" s="71">
        <v>0.11511299999999999</v>
      </c>
      <c r="R668" s="66">
        <v>1</v>
      </c>
      <c r="S668" s="66">
        <f t="shared" si="82"/>
        <v>0.11511299999999999</v>
      </c>
      <c r="T668" s="66">
        <f t="shared" si="80"/>
        <v>1.7687000000000008E-2</v>
      </c>
      <c r="U668" s="71">
        <v>3.1042530416501575</v>
      </c>
      <c r="V668" s="71">
        <v>3.0703999999999998</v>
      </c>
      <c r="W668" s="71" t="s">
        <v>19</v>
      </c>
      <c r="X668" s="71">
        <v>2.4490949999999998</v>
      </c>
      <c r="Y668" s="66">
        <v>1</v>
      </c>
      <c r="Z668" s="66">
        <f t="shared" si="83"/>
        <v>2.4490949999999998</v>
      </c>
      <c r="AA668" s="66">
        <f t="shared" si="84"/>
        <v>0.621305</v>
      </c>
      <c r="AB668" s="71">
        <v>0.57458962825104865</v>
      </c>
      <c r="AC668" s="71">
        <v>0.58699999999999997</v>
      </c>
      <c r="AD668" s="71"/>
      <c r="AE668" s="71">
        <v>0.55490200000000001</v>
      </c>
      <c r="AF668" s="72">
        <v>1</v>
      </c>
      <c r="AG668" s="66">
        <f t="shared" si="81"/>
        <v>0.55490200000000001</v>
      </c>
      <c r="AH668" s="66">
        <f t="shared" si="85"/>
        <v>3.209799999999996E-2</v>
      </c>
      <c r="AI668" s="67" t="s">
        <v>71</v>
      </c>
      <c r="AJ668" s="162"/>
      <c r="AN668" s="162"/>
      <c r="AP668" s="154"/>
      <c r="AR668" s="154"/>
      <c r="AS668" s="155"/>
      <c r="AT668" s="155"/>
      <c r="AU668" s="155"/>
      <c r="AV668" s="155"/>
      <c r="AW668" s="155"/>
      <c r="AX668" s="155"/>
      <c r="AY668" s="155"/>
      <c r="AZ668" s="155"/>
      <c r="BA668" s="155"/>
      <c r="BB668" s="154"/>
      <c r="BC668" s="154"/>
      <c r="BD668" s="154"/>
      <c r="BE668" s="154"/>
      <c r="BF668" s="154"/>
      <c r="BG668" s="154"/>
    </row>
    <row r="669" spans="1:102" x14ac:dyDescent="0.25">
      <c r="A669" s="70" t="s">
        <v>16</v>
      </c>
      <c r="B669" s="64">
        <v>34017</v>
      </c>
      <c r="C669" s="64" t="s">
        <v>35</v>
      </c>
      <c r="D669" s="64" t="s">
        <v>53</v>
      </c>
      <c r="E669" s="64" t="s">
        <v>194</v>
      </c>
      <c r="F669" s="64" t="s">
        <v>197</v>
      </c>
      <c r="G669" s="64" t="s">
        <v>195</v>
      </c>
      <c r="H669" s="64"/>
      <c r="I669" s="64">
        <v>2280003100</v>
      </c>
      <c r="J669" s="65"/>
      <c r="K669" s="64"/>
      <c r="L669" s="64"/>
      <c r="M669" s="71" t="s">
        <v>19</v>
      </c>
      <c r="N669" s="71">
        <v>7.4229581322618129E-2</v>
      </c>
      <c r="O669" s="71">
        <v>8.2799999999999999E-2</v>
      </c>
      <c r="P669" s="71" t="s">
        <v>19</v>
      </c>
      <c r="Q669" s="71">
        <v>7.8287999999999996E-2</v>
      </c>
      <c r="R669" s="66">
        <v>1</v>
      </c>
      <c r="S669" s="66">
        <f t="shared" si="82"/>
        <v>7.8287999999999996E-2</v>
      </c>
      <c r="T669" s="66">
        <f t="shared" si="80"/>
        <v>4.5120000000000021E-3</v>
      </c>
      <c r="U669" s="71">
        <v>1.1304964520224718</v>
      </c>
      <c r="V669" s="71">
        <v>1.2567999999999999</v>
      </c>
      <c r="W669" s="71" t="s">
        <v>19</v>
      </c>
      <c r="X669" s="73">
        <v>0.97300335154175754</v>
      </c>
      <c r="Y669" s="66">
        <v>1</v>
      </c>
      <c r="Z669" s="66">
        <f t="shared" si="83"/>
        <v>0.97300335154175754</v>
      </c>
      <c r="AA669" s="66">
        <f t="shared" si="84"/>
        <v>0.28379664845824237</v>
      </c>
      <c r="AB669" s="71">
        <v>0.37064650469482391</v>
      </c>
      <c r="AC669" s="71">
        <v>0.41120000000000001</v>
      </c>
      <c r="AD669" s="71"/>
      <c r="AE669" s="71">
        <v>0.40132600000000002</v>
      </c>
      <c r="AF669" s="72">
        <v>1</v>
      </c>
      <c r="AG669" s="66">
        <f t="shared" si="81"/>
        <v>0.40132600000000002</v>
      </c>
      <c r="AH669" s="66">
        <f t="shared" si="85"/>
        <v>9.8739999999999939E-3</v>
      </c>
      <c r="AI669" s="67" t="s">
        <v>71</v>
      </c>
      <c r="AJ669" s="162"/>
      <c r="AN669" s="162"/>
      <c r="AP669" s="154"/>
      <c r="AR669" s="154"/>
      <c r="AS669" s="155"/>
      <c r="AT669" s="155"/>
      <c r="AU669" s="155"/>
      <c r="AV669" s="155"/>
      <c r="AW669" s="155"/>
      <c r="AX669" s="155"/>
      <c r="AY669" s="155"/>
      <c r="AZ669" s="155"/>
      <c r="BA669" s="155"/>
      <c r="BB669" s="154"/>
      <c r="BC669" s="154"/>
      <c r="BD669" s="154"/>
      <c r="BE669" s="154"/>
      <c r="BF669" s="154"/>
      <c r="BG669" s="154"/>
      <c r="BK669" s="12"/>
      <c r="BN669" s="12"/>
      <c r="BO669" s="12"/>
      <c r="BS669" s="12"/>
      <c r="BT669" s="12"/>
      <c r="BX669" s="12"/>
      <c r="BY669" s="12"/>
      <c r="CC669" s="12"/>
      <c r="CD669" s="12"/>
      <c r="CH669" s="12"/>
      <c r="CI669" s="12"/>
      <c r="CM669" s="12"/>
      <c r="CN669" s="12"/>
      <c r="CQ669" s="12"/>
      <c r="CR669" s="12"/>
      <c r="CS669" s="12"/>
      <c r="CT669" s="12"/>
      <c r="CU669" s="12"/>
      <c r="CV669" s="12"/>
      <c r="CW669" s="12"/>
      <c r="CX669" s="12"/>
    </row>
    <row r="670" spans="1:102" x14ac:dyDescent="0.25">
      <c r="A670" s="70" t="s">
        <v>16</v>
      </c>
      <c r="B670" s="64">
        <v>34017</v>
      </c>
      <c r="C670" s="64" t="s">
        <v>35</v>
      </c>
      <c r="D670" s="64" t="s">
        <v>53</v>
      </c>
      <c r="E670" s="64" t="s">
        <v>194</v>
      </c>
      <c r="F670" s="64" t="s">
        <v>197</v>
      </c>
      <c r="G670" s="64" t="s">
        <v>196</v>
      </c>
      <c r="H670" s="64"/>
      <c r="I670" s="64">
        <v>2280003200</v>
      </c>
      <c r="J670" s="65"/>
      <c r="K670" s="64"/>
      <c r="L670" s="64"/>
      <c r="M670" s="71" t="s">
        <v>19</v>
      </c>
      <c r="N670" s="71">
        <v>2.881888019043433E-2</v>
      </c>
      <c r="O670" s="71">
        <v>3.2500000000000001E-2</v>
      </c>
      <c r="P670" s="71" t="s">
        <v>19</v>
      </c>
      <c r="Q670" s="71">
        <v>3.1784E-2</v>
      </c>
      <c r="R670" s="66">
        <v>1</v>
      </c>
      <c r="S670" s="66">
        <f t="shared" si="82"/>
        <v>3.1784E-2</v>
      </c>
      <c r="T670" s="66">
        <f t="shared" si="80"/>
        <v>7.1600000000000136E-4</v>
      </c>
      <c r="U670" s="71">
        <v>1.02066621659996</v>
      </c>
      <c r="V670" s="71">
        <v>1.1896</v>
      </c>
      <c r="W670" s="71" t="s">
        <v>19</v>
      </c>
      <c r="X670" s="71">
        <v>0.92723100000000003</v>
      </c>
      <c r="Y670" s="66">
        <v>1</v>
      </c>
      <c r="Z670" s="66">
        <f t="shared" si="83"/>
        <v>0.92723100000000003</v>
      </c>
      <c r="AA670" s="66">
        <f t="shared" si="84"/>
        <v>0.26236899999999996</v>
      </c>
      <c r="AB670" s="71">
        <v>8.5318608918662719E-2</v>
      </c>
      <c r="AC670" s="71">
        <v>9.5899999999999999E-2</v>
      </c>
      <c r="AD670" s="71"/>
      <c r="AE670" s="71">
        <v>9.4866000000000006E-2</v>
      </c>
      <c r="AF670" s="72">
        <v>1</v>
      </c>
      <c r="AG670" s="66">
        <f t="shared" si="81"/>
        <v>9.4866000000000006E-2</v>
      </c>
      <c r="AH670" s="66">
        <f t="shared" si="85"/>
        <v>1.0339999999999933E-3</v>
      </c>
      <c r="AI670" s="67" t="s">
        <v>71</v>
      </c>
      <c r="AJ670" s="162"/>
      <c r="AN670" s="162"/>
      <c r="AP670" s="154"/>
      <c r="AR670" s="154"/>
      <c r="AS670" s="155"/>
      <c r="AT670" s="155"/>
      <c r="AU670" s="155"/>
      <c r="AV670" s="155"/>
      <c r="AW670" s="155"/>
      <c r="AX670" s="155"/>
      <c r="AY670" s="155"/>
      <c r="AZ670" s="155"/>
      <c r="BA670" s="155"/>
      <c r="BB670" s="154"/>
      <c r="BC670" s="154"/>
      <c r="BD670" s="154"/>
      <c r="BE670" s="154"/>
      <c r="BF670" s="154"/>
      <c r="BG670" s="154"/>
    </row>
    <row r="671" spans="1:102" x14ac:dyDescent="0.25">
      <c r="A671" s="70" t="s">
        <v>16</v>
      </c>
      <c r="B671" s="64">
        <v>34017</v>
      </c>
      <c r="C671" s="64" t="s">
        <v>35</v>
      </c>
      <c r="D671" s="64" t="s">
        <v>53</v>
      </c>
      <c r="E671" s="64" t="s">
        <v>177</v>
      </c>
      <c r="F671" s="64" t="s">
        <v>163</v>
      </c>
      <c r="G671" s="64" t="s">
        <v>198</v>
      </c>
      <c r="H671" s="64"/>
      <c r="I671" s="64">
        <v>2285002006</v>
      </c>
      <c r="J671" s="65" t="s">
        <v>1</v>
      </c>
      <c r="K671" s="64" t="s">
        <v>1</v>
      </c>
      <c r="L671" s="64" t="s">
        <v>31</v>
      </c>
      <c r="M671" s="71">
        <v>1</v>
      </c>
      <c r="N671" s="71">
        <v>2.2464615064368133E-2</v>
      </c>
      <c r="O671" s="71">
        <v>8.3064010092116763E-3</v>
      </c>
      <c r="P671" s="71" t="s">
        <v>19</v>
      </c>
      <c r="Q671" s="71">
        <v>4.9622655379706121E-3</v>
      </c>
      <c r="R671" s="66">
        <v>1</v>
      </c>
      <c r="S671" s="66">
        <f t="shared" si="82"/>
        <v>4.9622655379706121E-3</v>
      </c>
      <c r="T671" s="66">
        <f t="shared" si="80"/>
        <v>3.3441354712410642E-3</v>
      </c>
      <c r="U671" s="71">
        <v>0.42870751489285713</v>
      </c>
      <c r="V671" s="71">
        <v>0.15264411519006177</v>
      </c>
      <c r="W671" s="71" t="s">
        <v>19</v>
      </c>
      <c r="X671" s="71">
        <v>0.11678811497763113</v>
      </c>
      <c r="Y671" s="66">
        <v>1</v>
      </c>
      <c r="Z671" s="66">
        <f t="shared" si="83"/>
        <v>0.11678811497763113</v>
      </c>
      <c r="AA671" s="66">
        <f t="shared" si="84"/>
        <v>3.5856000212430642E-2</v>
      </c>
      <c r="AB671" s="71">
        <v>6.4359593916208796E-2</v>
      </c>
      <c r="AC671" s="71">
        <v>2.727514713302151E-2</v>
      </c>
      <c r="AD671" s="71"/>
      <c r="AE671" s="71">
        <v>2.727514713302151E-2</v>
      </c>
      <c r="AF671" s="72">
        <v>1</v>
      </c>
      <c r="AG671" s="66">
        <f t="shared" si="81"/>
        <v>2.727514713302151E-2</v>
      </c>
      <c r="AH671" s="66">
        <f t="shared" si="85"/>
        <v>0</v>
      </c>
      <c r="AI671" s="67" t="s">
        <v>73</v>
      </c>
      <c r="AJ671" s="162"/>
      <c r="AN671" s="162"/>
      <c r="AP671" s="154"/>
      <c r="AR671" s="154"/>
      <c r="AS671" s="155"/>
      <c r="AT671" s="155"/>
      <c r="AU671" s="155"/>
      <c r="AV671" s="155"/>
      <c r="AW671" s="155"/>
      <c r="AX671" s="155"/>
      <c r="AY671" s="155"/>
      <c r="AZ671" s="155"/>
      <c r="BA671" s="155"/>
      <c r="BB671" s="154"/>
      <c r="BC671" s="154"/>
      <c r="BD671" s="154"/>
      <c r="BE671" s="154"/>
      <c r="BF671" s="154"/>
      <c r="BG671" s="154"/>
    </row>
    <row r="672" spans="1:102" x14ac:dyDescent="0.25">
      <c r="A672" s="70" t="s">
        <v>16</v>
      </c>
      <c r="B672" s="64">
        <v>34017</v>
      </c>
      <c r="C672" s="64" t="s">
        <v>35</v>
      </c>
      <c r="D672" s="64" t="s">
        <v>53</v>
      </c>
      <c r="E672" s="64" t="s">
        <v>177</v>
      </c>
      <c r="F672" s="64" t="s">
        <v>163</v>
      </c>
      <c r="G672" s="64" t="s">
        <v>199</v>
      </c>
      <c r="H672" s="64"/>
      <c r="I672" s="64">
        <v>2285002007</v>
      </c>
      <c r="J672" s="65" t="s">
        <v>1</v>
      </c>
      <c r="K672" s="64" t="s">
        <v>1</v>
      </c>
      <c r="L672" s="64" t="s">
        <v>31</v>
      </c>
      <c r="M672" s="71">
        <v>1</v>
      </c>
      <c r="N672" s="71">
        <v>7.4771146448776903E-3</v>
      </c>
      <c r="O672" s="71">
        <v>6.1717120480720648E-3</v>
      </c>
      <c r="P672" s="71" t="s">
        <v>19</v>
      </c>
      <c r="Q672" s="71">
        <v>6.1717120480720648E-3</v>
      </c>
      <c r="R672" s="66">
        <v>1</v>
      </c>
      <c r="S672" s="66">
        <f t="shared" si="82"/>
        <v>6.1717120480720648E-3</v>
      </c>
      <c r="T672" s="66">
        <f t="shared" si="80"/>
        <v>0</v>
      </c>
      <c r="U672" s="71">
        <v>0.19231261946701875</v>
      </c>
      <c r="V672" s="71">
        <v>0.12122907408490513</v>
      </c>
      <c r="W672" s="71" t="s">
        <v>19</v>
      </c>
      <c r="X672" s="71">
        <v>0.11872434114926657</v>
      </c>
      <c r="Y672" s="66">
        <v>1</v>
      </c>
      <c r="Z672" s="66">
        <f t="shared" si="83"/>
        <v>0.11872434114926657</v>
      </c>
      <c r="AA672" s="66">
        <f t="shared" si="84"/>
        <v>2.5047329356385623E-3</v>
      </c>
      <c r="AB672" s="71">
        <v>1.8935396378291083E-2</v>
      </c>
      <c r="AC672" s="71">
        <v>1.1670051693727068E-2</v>
      </c>
      <c r="AD672" s="71"/>
      <c r="AE672" s="71">
        <v>1.1670051693727068E-2</v>
      </c>
      <c r="AF672" s="72">
        <v>1</v>
      </c>
      <c r="AG672" s="66">
        <f t="shared" si="81"/>
        <v>1.1670051693727068E-2</v>
      </c>
      <c r="AH672" s="66">
        <f t="shared" si="85"/>
        <v>0</v>
      </c>
      <c r="AI672" s="67" t="s">
        <v>73</v>
      </c>
      <c r="AJ672" s="162"/>
      <c r="AN672" s="162"/>
      <c r="AP672" s="154"/>
      <c r="AR672" s="154"/>
      <c r="AS672" s="155"/>
      <c r="AT672" s="155"/>
      <c r="AU672" s="155"/>
      <c r="AV672" s="155"/>
      <c r="AW672" s="155"/>
      <c r="AX672" s="155"/>
      <c r="AY672" s="155"/>
      <c r="AZ672" s="155"/>
      <c r="BA672" s="155"/>
      <c r="BB672" s="154"/>
      <c r="BC672" s="154"/>
      <c r="BD672" s="154"/>
      <c r="BE672" s="154"/>
      <c r="BF672" s="154"/>
      <c r="BG672" s="154"/>
    </row>
    <row r="673" spans="1:59" x14ac:dyDescent="0.25">
      <c r="A673" s="70" t="s">
        <v>16</v>
      </c>
      <c r="B673" s="64">
        <v>34017</v>
      </c>
      <c r="C673" s="64" t="s">
        <v>35</v>
      </c>
      <c r="D673" s="64" t="s">
        <v>53</v>
      </c>
      <c r="E673" s="64" t="s">
        <v>177</v>
      </c>
      <c r="F673" s="64" t="s">
        <v>163</v>
      </c>
      <c r="G673" s="64" t="s">
        <v>200</v>
      </c>
      <c r="H673" s="64"/>
      <c r="I673" s="64">
        <v>2285002009</v>
      </c>
      <c r="J673" s="65" t="s">
        <v>1</v>
      </c>
      <c r="K673" s="64" t="s">
        <v>1</v>
      </c>
      <c r="L673" s="64" t="s">
        <v>31</v>
      </c>
      <c r="M673" s="69">
        <v>1.2617661332809431</v>
      </c>
      <c r="N673" s="71">
        <v>3.3850846618069662E-2</v>
      </c>
      <c r="O673" s="71">
        <v>4.2684605364633525E-2</v>
      </c>
      <c r="P673" s="71" t="s">
        <v>19</v>
      </c>
      <c r="Q673" s="71">
        <v>2.424064008361904E-2</v>
      </c>
      <c r="R673" s="66">
        <v>1</v>
      </c>
      <c r="S673" s="66">
        <f t="shared" si="82"/>
        <v>2.424064008361904E-2</v>
      </c>
      <c r="T673" s="66">
        <f t="shared" si="80"/>
        <v>1.8443965281014486E-2</v>
      </c>
      <c r="U673" s="71">
        <v>0.71549301958353118</v>
      </c>
      <c r="V673" s="71">
        <v>0.83574608653626881</v>
      </c>
      <c r="W673" s="71" t="s">
        <v>19</v>
      </c>
      <c r="X673" s="71">
        <v>0.56050036941354575</v>
      </c>
      <c r="Y673" s="66">
        <v>1</v>
      </c>
      <c r="Z673" s="66">
        <f t="shared" si="83"/>
        <v>0.56050036941354575</v>
      </c>
      <c r="AA673" s="66">
        <f t="shared" si="84"/>
        <v>0.27524571712272305</v>
      </c>
      <c r="AB673" s="71">
        <v>0.10289010811536285</v>
      </c>
      <c r="AC673" s="71">
        <v>0.13323894495773431</v>
      </c>
      <c r="AD673" s="71"/>
      <c r="AE673" s="71">
        <v>0.13323894495773431</v>
      </c>
      <c r="AF673" s="72">
        <v>1</v>
      </c>
      <c r="AG673" s="66">
        <f t="shared" si="81"/>
        <v>0.13323894495773431</v>
      </c>
      <c r="AH673" s="66">
        <f t="shared" si="85"/>
        <v>0</v>
      </c>
      <c r="AI673" s="67" t="s">
        <v>69</v>
      </c>
      <c r="AJ673" s="162"/>
      <c r="AN673" s="162"/>
      <c r="AP673" s="154"/>
      <c r="AR673" s="154"/>
      <c r="AS673" s="155"/>
      <c r="AT673" s="155"/>
      <c r="AU673" s="155"/>
      <c r="AV673" s="155"/>
      <c r="AW673" s="155"/>
      <c r="AX673" s="155"/>
      <c r="AY673" s="155"/>
      <c r="AZ673" s="155"/>
      <c r="BA673" s="155"/>
      <c r="BB673" s="154"/>
      <c r="BC673" s="154"/>
      <c r="BD673" s="154"/>
      <c r="BE673" s="154"/>
      <c r="BF673" s="154"/>
      <c r="BG673" s="154"/>
    </row>
    <row r="674" spans="1:59" x14ac:dyDescent="0.25">
      <c r="A674" s="70" t="s">
        <v>16</v>
      </c>
      <c r="B674" s="64">
        <v>34017</v>
      </c>
      <c r="C674" s="64" t="s">
        <v>35</v>
      </c>
      <c r="D674" s="64" t="s">
        <v>53</v>
      </c>
      <c r="E674" s="64" t="s">
        <v>177</v>
      </c>
      <c r="F674" s="64" t="s">
        <v>163</v>
      </c>
      <c r="G674" s="64" t="s">
        <v>201</v>
      </c>
      <c r="H674" s="71">
        <f>SUM(U656:U674)</f>
        <v>8.5161293292890061</v>
      </c>
      <c r="I674" s="64">
        <v>2285002010</v>
      </c>
      <c r="J674" s="65"/>
      <c r="K674" s="71">
        <f>SUM(N656:N674)</f>
        <v>0.36192659794152798</v>
      </c>
      <c r="L674" s="64"/>
      <c r="M674" s="69">
        <v>1.7582997340690036</v>
      </c>
      <c r="N674" s="71">
        <v>7.7482569368201876E-3</v>
      </c>
      <c r="O674" s="71">
        <v>1.5842088622573677E-2</v>
      </c>
      <c r="P674" s="71" t="s">
        <v>19</v>
      </c>
      <c r="Q674" s="71">
        <v>1.2279407608229192E-2</v>
      </c>
      <c r="R674" s="66">
        <v>1</v>
      </c>
      <c r="S674" s="66">
        <f t="shared" si="82"/>
        <v>1.2279407608229192E-2</v>
      </c>
      <c r="T674" s="66">
        <f t="shared" si="80"/>
        <v>3.5626810143444855E-3</v>
      </c>
      <c r="U674" s="71">
        <v>0.16364785028768908</v>
      </c>
      <c r="V674" s="71">
        <v>0.2830484752305914</v>
      </c>
      <c r="W674" s="71" t="s">
        <v>19</v>
      </c>
      <c r="X674" s="71">
        <v>0.23008386619788743</v>
      </c>
      <c r="Y674" s="66">
        <v>1</v>
      </c>
      <c r="Z674" s="66">
        <f t="shared" si="83"/>
        <v>0.23008386619788743</v>
      </c>
      <c r="AA674" s="66">
        <f t="shared" si="84"/>
        <v>5.2964609032703974E-2</v>
      </c>
      <c r="AB674" s="71">
        <v>2.1190112574853388E-2</v>
      </c>
      <c r="AC674" s="71">
        <v>3.5657873767659297E-2</v>
      </c>
      <c r="AD674" s="71"/>
      <c r="AE674" s="71">
        <v>3.5657873767659297E-2</v>
      </c>
      <c r="AF674" s="72">
        <v>1</v>
      </c>
      <c r="AG674" s="66">
        <f t="shared" si="81"/>
        <v>3.5657873767659297E-2</v>
      </c>
      <c r="AH674" s="66">
        <f t="shared" si="85"/>
        <v>0</v>
      </c>
      <c r="AI674" s="67" t="s">
        <v>69</v>
      </c>
      <c r="AJ674" s="164">
        <f>SUM(U453:U654)</f>
        <v>5.5738737755384422</v>
      </c>
      <c r="AK674" s="164"/>
      <c r="AL674" s="164"/>
      <c r="AN674" s="162"/>
      <c r="AP674" s="154"/>
      <c r="AR674" s="154"/>
      <c r="AS674" s="155"/>
      <c r="AT674" s="155"/>
      <c r="AU674" s="155"/>
      <c r="AV674" s="155"/>
      <c r="AW674" s="155"/>
      <c r="AX674" s="155"/>
      <c r="AY674" s="155"/>
      <c r="AZ674" s="155"/>
      <c r="BA674" s="155"/>
      <c r="BB674" s="154"/>
      <c r="BC674" s="154"/>
      <c r="BD674" s="154"/>
      <c r="BE674" s="154"/>
      <c r="BF674" s="154"/>
      <c r="BG674" s="154"/>
    </row>
    <row r="675" spans="1:59" x14ac:dyDescent="0.25">
      <c r="A675" s="70" t="s">
        <v>16</v>
      </c>
      <c r="B675" s="64">
        <v>34019</v>
      </c>
      <c r="C675" s="64" t="s">
        <v>55</v>
      </c>
      <c r="D675" s="64" t="s">
        <v>53</v>
      </c>
      <c r="E675" s="64" t="s">
        <v>82</v>
      </c>
      <c r="F675" s="64" t="s">
        <v>83</v>
      </c>
      <c r="G675" s="64" t="s">
        <v>84</v>
      </c>
      <c r="H675" s="64"/>
      <c r="I675" s="64">
        <v>2260001010</v>
      </c>
      <c r="J675" s="65" t="s">
        <v>1</v>
      </c>
      <c r="K675" s="64" t="s">
        <v>1</v>
      </c>
      <c r="L675" s="64" t="s">
        <v>19</v>
      </c>
      <c r="M675" s="69">
        <v>1.7582997340690036</v>
      </c>
      <c r="N675" s="71">
        <v>0.12593545834</v>
      </c>
      <c r="O675" s="71">
        <v>0.12593545834</v>
      </c>
      <c r="P675" s="71" t="s">
        <v>19</v>
      </c>
      <c r="Q675" s="71">
        <v>0.10518352251</v>
      </c>
      <c r="R675" s="66">
        <v>1</v>
      </c>
      <c r="S675" s="66">
        <f t="shared" si="82"/>
        <v>0.10518352251</v>
      </c>
      <c r="T675" s="66">
        <f t="shared" si="80"/>
        <v>2.0751935829999998E-2</v>
      </c>
      <c r="U675" s="71">
        <v>8.3286065000000005E-4</v>
      </c>
      <c r="V675" s="71">
        <v>8.3286065000000005E-4</v>
      </c>
      <c r="W675" s="71" t="s">
        <v>19</v>
      </c>
      <c r="X675" s="71">
        <v>1.1412582866666668E-3</v>
      </c>
      <c r="Y675" s="66">
        <v>1</v>
      </c>
      <c r="Z675" s="66">
        <f t="shared" si="83"/>
        <v>1.1412582866666668E-3</v>
      </c>
      <c r="AA675" s="66">
        <f t="shared" si="84"/>
        <v>-3.0839763666666673E-4</v>
      </c>
      <c r="AB675" s="71">
        <v>0.10802386</v>
      </c>
      <c r="AC675" s="71">
        <v>0.10802386</v>
      </c>
      <c r="AD675" s="71"/>
      <c r="AE675" s="71">
        <v>0.10758949780333334</v>
      </c>
      <c r="AF675" s="72">
        <v>1</v>
      </c>
      <c r="AG675" s="66">
        <f t="shared" si="81"/>
        <v>0.10758949780333334</v>
      </c>
      <c r="AH675" s="66">
        <f t="shared" si="85"/>
        <v>4.3436219666666276E-4</v>
      </c>
      <c r="AI675" s="67" t="s">
        <v>69</v>
      </c>
      <c r="AJ675" s="164">
        <f>AJ674-AS10</f>
        <v>5.5738737755384422</v>
      </c>
      <c r="AS675" s="155"/>
      <c r="AT675" s="155"/>
      <c r="AU675" s="155"/>
      <c r="AV675" s="155"/>
      <c r="AW675" s="155"/>
      <c r="AX675" s="155"/>
      <c r="AY675" s="155"/>
      <c r="AZ675" s="155"/>
      <c r="BA675" s="155"/>
    </row>
    <row r="676" spans="1:59" x14ac:dyDescent="0.25">
      <c r="A676" s="70" t="s">
        <v>16</v>
      </c>
      <c r="B676" s="64">
        <v>34019</v>
      </c>
      <c r="C676" s="64" t="s">
        <v>55</v>
      </c>
      <c r="D676" s="64" t="s">
        <v>53</v>
      </c>
      <c r="E676" s="64" t="s">
        <v>85</v>
      </c>
      <c r="F676" s="64" t="s">
        <v>83</v>
      </c>
      <c r="G676" s="64" t="s">
        <v>84</v>
      </c>
      <c r="H676" s="64"/>
      <c r="I676" s="64">
        <v>2260001020</v>
      </c>
      <c r="J676" s="65" t="s">
        <v>1</v>
      </c>
      <c r="K676" s="64" t="s">
        <v>1</v>
      </c>
      <c r="L676" s="64" t="s">
        <v>19</v>
      </c>
      <c r="M676" s="71">
        <v>1.2291876930132271</v>
      </c>
      <c r="N676" s="71">
        <v>0</v>
      </c>
      <c r="O676" s="71">
        <v>0</v>
      </c>
      <c r="P676" s="71" t="s">
        <v>19</v>
      </c>
      <c r="Q676" s="71">
        <v>0</v>
      </c>
      <c r="R676" s="66">
        <v>1</v>
      </c>
      <c r="S676" s="66">
        <f t="shared" si="82"/>
        <v>0</v>
      </c>
      <c r="T676" s="66">
        <f t="shared" si="80"/>
        <v>0</v>
      </c>
      <c r="U676" s="71">
        <v>0</v>
      </c>
      <c r="V676" s="71">
        <v>0</v>
      </c>
      <c r="W676" s="71" t="s">
        <v>19</v>
      </c>
      <c r="X676" s="71">
        <v>0</v>
      </c>
      <c r="Y676" s="66">
        <v>1</v>
      </c>
      <c r="Z676" s="66">
        <f t="shared" si="83"/>
        <v>0</v>
      </c>
      <c r="AA676" s="66">
        <f t="shared" si="84"/>
        <v>0</v>
      </c>
      <c r="AB676" s="71">
        <v>0</v>
      </c>
      <c r="AC676" s="71">
        <v>0</v>
      </c>
      <c r="AD676" s="71"/>
      <c r="AE676" s="71">
        <v>0</v>
      </c>
      <c r="AF676" s="72">
        <v>1</v>
      </c>
      <c r="AG676" s="66">
        <f t="shared" si="81"/>
        <v>0</v>
      </c>
      <c r="AH676" s="66">
        <f t="shared" si="85"/>
        <v>0</v>
      </c>
      <c r="AI676" s="67" t="s">
        <v>70</v>
      </c>
      <c r="AJ676" s="162"/>
      <c r="AS676" s="155"/>
      <c r="AT676" s="155"/>
      <c r="AU676" s="155"/>
      <c r="AV676" s="155"/>
      <c r="AW676" s="155"/>
      <c r="AX676" s="155"/>
      <c r="AY676" s="155"/>
      <c r="AZ676" s="155"/>
      <c r="BA676" s="155"/>
    </row>
    <row r="677" spans="1:59" x14ac:dyDescent="0.25">
      <c r="A677" s="70" t="s">
        <v>16</v>
      </c>
      <c r="B677" s="64">
        <v>34019</v>
      </c>
      <c r="C677" s="64" t="s">
        <v>55</v>
      </c>
      <c r="D677" s="64" t="s">
        <v>53</v>
      </c>
      <c r="E677" s="64" t="s">
        <v>86</v>
      </c>
      <c r="F677" s="64" t="s">
        <v>83</v>
      </c>
      <c r="G677" s="64" t="s">
        <v>84</v>
      </c>
      <c r="H677" s="64"/>
      <c r="I677" s="64">
        <v>2260001030</v>
      </c>
      <c r="J677" s="65" t="s">
        <v>1</v>
      </c>
      <c r="K677" s="64" t="s">
        <v>1</v>
      </c>
      <c r="L677" s="64" t="s">
        <v>19</v>
      </c>
      <c r="M677" s="71">
        <v>1.2291876930132271</v>
      </c>
      <c r="N677" s="71">
        <v>0.14618938611999999</v>
      </c>
      <c r="O677" s="71">
        <v>0.14618938611999999</v>
      </c>
      <c r="P677" s="71" t="s">
        <v>19</v>
      </c>
      <c r="Q677" s="71">
        <v>7.7152881519999994E-2</v>
      </c>
      <c r="R677" s="66">
        <v>1</v>
      </c>
      <c r="S677" s="66">
        <f t="shared" si="82"/>
        <v>7.7152881519999994E-2</v>
      </c>
      <c r="T677" s="66">
        <f t="shared" si="80"/>
        <v>6.9036504599999993E-2</v>
      </c>
      <c r="U677" s="71">
        <v>1.1807844E-3</v>
      </c>
      <c r="V677" s="71">
        <v>1.1807844E-3</v>
      </c>
      <c r="W677" s="71" t="s">
        <v>19</v>
      </c>
      <c r="X677" s="71">
        <v>1.6564044933333334E-3</v>
      </c>
      <c r="Y677" s="66">
        <v>1</v>
      </c>
      <c r="Z677" s="66">
        <f t="shared" si="83"/>
        <v>1.6564044933333334E-3</v>
      </c>
      <c r="AA677" s="66">
        <f t="shared" si="84"/>
        <v>-4.7562009333333342E-4</v>
      </c>
      <c r="AB677" s="71">
        <v>0.15794438</v>
      </c>
      <c r="AC677" s="71">
        <v>0.15794438</v>
      </c>
      <c r="AD677" s="71"/>
      <c r="AE677" s="71">
        <v>0.16469503479</v>
      </c>
      <c r="AF677" s="72">
        <v>1</v>
      </c>
      <c r="AG677" s="66">
        <f t="shared" si="81"/>
        <v>0.16469503479</v>
      </c>
      <c r="AH677" s="66">
        <f t="shared" si="85"/>
        <v>-6.7506547900000047E-3</v>
      </c>
      <c r="AI677" s="67" t="s">
        <v>70</v>
      </c>
      <c r="AJ677" s="162"/>
      <c r="AS677" s="155"/>
      <c r="AT677" s="155"/>
      <c r="AU677" s="155"/>
      <c r="AV677" s="155"/>
      <c r="AW677" s="155"/>
      <c r="AX677" s="155"/>
      <c r="AY677" s="155"/>
      <c r="AZ677" s="155"/>
      <c r="BA677" s="155"/>
    </row>
    <row r="678" spans="1:59" x14ac:dyDescent="0.25">
      <c r="A678" s="70" t="s">
        <v>16</v>
      </c>
      <c r="B678" s="64">
        <v>34019</v>
      </c>
      <c r="C678" s="64" t="s">
        <v>55</v>
      </c>
      <c r="D678" s="64" t="s">
        <v>53</v>
      </c>
      <c r="E678" s="64" t="s">
        <v>87</v>
      </c>
      <c r="F678" s="64" t="s">
        <v>83</v>
      </c>
      <c r="G678" s="64" t="s">
        <v>84</v>
      </c>
      <c r="H678" s="64"/>
      <c r="I678" s="64">
        <v>2260001060</v>
      </c>
      <c r="J678" s="65" t="s">
        <v>1</v>
      </c>
      <c r="K678" s="64" t="s">
        <v>1</v>
      </c>
      <c r="L678" s="68" t="s">
        <v>19</v>
      </c>
      <c r="M678" s="71">
        <v>1.2291876930132271</v>
      </c>
      <c r="N678" s="71">
        <v>3.1977093103519997E-3</v>
      </c>
      <c r="O678" s="71">
        <v>3.1977093103519997E-3</v>
      </c>
      <c r="P678" s="71" t="s">
        <v>19</v>
      </c>
      <c r="Q678" s="71">
        <v>1.7611239433333334E-3</v>
      </c>
      <c r="R678" s="66">
        <v>1</v>
      </c>
      <c r="S678" s="66">
        <f t="shared" si="82"/>
        <v>1.7611239433333334E-3</v>
      </c>
      <c r="T678" s="66">
        <f t="shared" si="80"/>
        <v>1.4365853670186663E-3</v>
      </c>
      <c r="U678" s="71">
        <v>8.0175015571999988E-4</v>
      </c>
      <c r="V678" s="71">
        <v>8.0175015571999988E-4</v>
      </c>
      <c r="W678" s="71" t="s">
        <v>19</v>
      </c>
      <c r="X678" s="71">
        <v>4.692166233333333E-4</v>
      </c>
      <c r="Y678" s="66">
        <v>1</v>
      </c>
      <c r="Z678" s="66">
        <f t="shared" si="83"/>
        <v>4.692166233333333E-4</v>
      </c>
      <c r="AA678" s="66">
        <f t="shared" si="84"/>
        <v>3.3253353238666658E-4</v>
      </c>
      <c r="AB678" s="71">
        <v>5.6220315553999999E-2</v>
      </c>
      <c r="AC678" s="71">
        <v>5.6220315553999999E-2</v>
      </c>
      <c r="AD678" s="71"/>
      <c r="AE678" s="71">
        <v>5.2884791996666659E-2</v>
      </c>
      <c r="AF678" s="72">
        <v>1</v>
      </c>
      <c r="AG678" s="66">
        <f t="shared" si="81"/>
        <v>5.2884791996666659E-2</v>
      </c>
      <c r="AH678" s="66">
        <f t="shared" si="85"/>
        <v>3.3355235573333392E-3</v>
      </c>
      <c r="AI678" s="67" t="s">
        <v>70</v>
      </c>
      <c r="AJ678" s="162"/>
      <c r="AS678" s="155"/>
      <c r="AT678" s="155"/>
      <c r="AU678" s="155"/>
      <c r="AV678" s="155"/>
      <c r="AW678" s="155"/>
      <c r="AX678" s="155"/>
      <c r="AY678" s="155"/>
      <c r="AZ678" s="155"/>
      <c r="BA678" s="155"/>
    </row>
    <row r="679" spans="1:59" x14ac:dyDescent="0.25">
      <c r="A679" s="70" t="s">
        <v>16</v>
      </c>
      <c r="B679" s="64">
        <v>34019</v>
      </c>
      <c r="C679" s="64" t="s">
        <v>55</v>
      </c>
      <c r="D679" s="64" t="s">
        <v>53</v>
      </c>
      <c r="E679" s="64" t="s">
        <v>88</v>
      </c>
      <c r="F679" s="64" t="s">
        <v>89</v>
      </c>
      <c r="G679" s="64" t="s">
        <v>84</v>
      </c>
      <c r="H679" s="64"/>
      <c r="I679" s="64">
        <v>2260002006</v>
      </c>
      <c r="J679" s="65" t="s">
        <v>1</v>
      </c>
      <c r="K679" s="64" t="s">
        <v>1</v>
      </c>
      <c r="L679" s="64" t="s">
        <v>19</v>
      </c>
      <c r="M679" s="71">
        <v>1.2291876930132271</v>
      </c>
      <c r="N679" s="71">
        <v>7.9207446170000018E-3</v>
      </c>
      <c r="O679" s="71">
        <v>7.9207446170000018E-3</v>
      </c>
      <c r="P679" s="71" t="s">
        <v>19</v>
      </c>
      <c r="Q679" s="71">
        <v>7.9634548766666664E-3</v>
      </c>
      <c r="R679" s="66">
        <v>1</v>
      </c>
      <c r="S679" s="66">
        <f t="shared" si="82"/>
        <v>7.9634548766666664E-3</v>
      </c>
      <c r="T679" s="66">
        <f t="shared" si="80"/>
        <v>-4.271025966666453E-5</v>
      </c>
      <c r="U679" s="71">
        <v>1.9146150000000001E-4</v>
      </c>
      <c r="V679" s="71">
        <v>1.9146150000000001E-4</v>
      </c>
      <c r="W679" s="71" t="s">
        <v>19</v>
      </c>
      <c r="X679" s="71">
        <v>1.9951811E-4</v>
      </c>
      <c r="Y679" s="66">
        <v>1</v>
      </c>
      <c r="Z679" s="66">
        <f t="shared" si="83"/>
        <v>1.9951811E-4</v>
      </c>
      <c r="AA679" s="66">
        <f t="shared" si="84"/>
        <v>-8.056609999999994E-6</v>
      </c>
      <c r="AB679" s="71">
        <v>3.3292003000000001E-2</v>
      </c>
      <c r="AC679" s="71">
        <v>3.3292003000000001E-2</v>
      </c>
      <c r="AD679" s="71"/>
      <c r="AE679" s="71">
        <v>3.321186542666666E-2</v>
      </c>
      <c r="AF679" s="72">
        <v>1</v>
      </c>
      <c r="AG679" s="66">
        <f t="shared" si="81"/>
        <v>3.321186542666666E-2</v>
      </c>
      <c r="AH679" s="66">
        <f t="shared" si="85"/>
        <v>8.0137573333340095E-5</v>
      </c>
      <c r="AI679" s="67" t="s">
        <v>70</v>
      </c>
      <c r="AJ679" s="162"/>
      <c r="AS679" s="155"/>
      <c r="AT679" s="155"/>
      <c r="AU679" s="155"/>
      <c r="AV679" s="155"/>
      <c r="AW679" s="155"/>
      <c r="AX679" s="155"/>
      <c r="AY679" s="155"/>
      <c r="AZ679" s="155"/>
      <c r="BA679" s="155"/>
    </row>
    <row r="680" spans="1:59" x14ac:dyDescent="0.25">
      <c r="A680" s="70" t="s">
        <v>16</v>
      </c>
      <c r="B680" s="64">
        <v>34019</v>
      </c>
      <c r="C680" s="64" t="s">
        <v>55</v>
      </c>
      <c r="D680" s="64" t="s">
        <v>53</v>
      </c>
      <c r="E680" s="64" t="s">
        <v>90</v>
      </c>
      <c r="F680" s="64" t="s">
        <v>89</v>
      </c>
      <c r="G680" s="64" t="s">
        <v>84</v>
      </c>
      <c r="H680" s="64"/>
      <c r="I680" s="64">
        <v>2260002009</v>
      </c>
      <c r="J680" s="65" t="s">
        <v>1</v>
      </c>
      <c r="K680" s="64" t="s">
        <v>1</v>
      </c>
      <c r="L680" s="64" t="s">
        <v>19</v>
      </c>
      <c r="M680" s="71" t="s">
        <v>19</v>
      </c>
      <c r="N680" s="71">
        <v>2.8591856696000002E-4</v>
      </c>
      <c r="O680" s="71">
        <v>2.8591856696000002E-4</v>
      </c>
      <c r="P680" s="66" t="s">
        <v>19</v>
      </c>
      <c r="Q680" s="71">
        <v>2.7667981000000001E-4</v>
      </c>
      <c r="R680" s="66">
        <v>1</v>
      </c>
      <c r="S680" s="66">
        <f t="shared" si="82"/>
        <v>2.7667981000000001E-4</v>
      </c>
      <c r="T680" s="66">
        <f t="shared" si="80"/>
        <v>9.2387569600000069E-6</v>
      </c>
      <c r="U680" s="71">
        <v>1.2788756999999999E-5</v>
      </c>
      <c r="V680" s="71">
        <v>1.2788756999999999E-5</v>
      </c>
      <c r="W680" s="71" t="s">
        <v>19</v>
      </c>
      <c r="X680" s="71">
        <v>1.3227720000000002E-5</v>
      </c>
      <c r="Y680" s="66">
        <v>1</v>
      </c>
      <c r="Z680" s="66">
        <f t="shared" si="83"/>
        <v>1.3227720000000002E-5</v>
      </c>
      <c r="AA680" s="66">
        <f t="shared" si="84"/>
        <v>-4.3896300000000253E-7</v>
      </c>
      <c r="AB680" s="71">
        <v>1.2480620999999999E-3</v>
      </c>
      <c r="AC680" s="71">
        <v>1.2480620999999999E-3</v>
      </c>
      <c r="AD680" s="71"/>
      <c r="AE680" s="71">
        <v>1.2448754266666667E-3</v>
      </c>
      <c r="AF680" s="72">
        <v>1</v>
      </c>
      <c r="AG680" s="66">
        <f t="shared" si="81"/>
        <v>1.2448754266666667E-3</v>
      </c>
      <c r="AH680" s="66">
        <f t="shared" si="85"/>
        <v>3.1866733333331745E-6</v>
      </c>
      <c r="AI680" s="67" t="s">
        <v>71</v>
      </c>
      <c r="AJ680" s="162"/>
      <c r="AS680" s="155"/>
      <c r="AT680" s="155"/>
      <c r="AU680" s="155"/>
      <c r="AV680" s="155"/>
      <c r="AW680" s="155"/>
      <c r="AX680" s="155"/>
      <c r="AY680" s="155"/>
      <c r="AZ680" s="155"/>
      <c r="BA680" s="155"/>
    </row>
    <row r="681" spans="1:59" x14ac:dyDescent="0.25">
      <c r="A681" s="70" t="s">
        <v>16</v>
      </c>
      <c r="B681" s="64">
        <v>34019</v>
      </c>
      <c r="C681" s="64" t="s">
        <v>55</v>
      </c>
      <c r="D681" s="64" t="s">
        <v>53</v>
      </c>
      <c r="E681" s="64" t="s">
        <v>91</v>
      </c>
      <c r="F681" s="64" t="s">
        <v>89</v>
      </c>
      <c r="G681" s="64" t="s">
        <v>84</v>
      </c>
      <c r="H681" s="64"/>
      <c r="I681" s="64">
        <v>2260002021</v>
      </c>
      <c r="J681" s="65" t="s">
        <v>1</v>
      </c>
      <c r="K681" s="64" t="s">
        <v>1</v>
      </c>
      <c r="L681" s="64" t="s">
        <v>19</v>
      </c>
      <c r="M681" s="71" t="s">
        <v>19</v>
      </c>
      <c r="N681" s="71">
        <v>3.4034279915999999E-4</v>
      </c>
      <c r="O681" s="71">
        <v>3.4034279915999999E-4</v>
      </c>
      <c r="P681" s="66" t="s">
        <v>19</v>
      </c>
      <c r="Q681" s="71">
        <v>3.2995812666666667E-4</v>
      </c>
      <c r="R681" s="66">
        <v>1</v>
      </c>
      <c r="S681" s="66">
        <f t="shared" si="82"/>
        <v>3.2995812666666667E-4</v>
      </c>
      <c r="T681" s="66">
        <f t="shared" si="80"/>
        <v>1.0384672493333319E-5</v>
      </c>
      <c r="U681" s="71">
        <v>1.5314616000000001E-5</v>
      </c>
      <c r="V681" s="71">
        <v>1.5314616000000001E-5</v>
      </c>
      <c r="W681" s="71" t="s">
        <v>19</v>
      </c>
      <c r="X681" s="71">
        <v>1.5799776666666668E-5</v>
      </c>
      <c r="Y681" s="66">
        <v>1</v>
      </c>
      <c r="Z681" s="66">
        <f t="shared" si="83"/>
        <v>1.5799776666666668E-5</v>
      </c>
      <c r="AA681" s="66">
        <f t="shared" si="84"/>
        <v>-4.8516066666666688E-7</v>
      </c>
      <c r="AB681" s="71">
        <v>1.5059081000000001E-3</v>
      </c>
      <c r="AC681" s="71">
        <v>1.5059081000000001E-3</v>
      </c>
      <c r="AD681" s="71"/>
      <c r="AE681" s="71">
        <v>1.5024485300000002E-3</v>
      </c>
      <c r="AF681" s="72">
        <v>1</v>
      </c>
      <c r="AG681" s="66">
        <f t="shared" si="81"/>
        <v>1.5024485300000002E-3</v>
      </c>
      <c r="AH681" s="66">
        <f t="shared" si="85"/>
        <v>3.4595699999998182E-6</v>
      </c>
      <c r="AI681" s="67" t="s">
        <v>71</v>
      </c>
      <c r="AJ681" s="162"/>
      <c r="AS681" s="155"/>
      <c r="AT681" s="155"/>
      <c r="AU681" s="155"/>
      <c r="AV681" s="155"/>
      <c r="AW681" s="155"/>
      <c r="AX681" s="155"/>
      <c r="AY681" s="155"/>
      <c r="AZ681" s="155"/>
      <c r="BA681" s="155"/>
    </row>
    <row r="682" spans="1:59" x14ac:dyDescent="0.25">
      <c r="A682" s="70" t="s">
        <v>16</v>
      </c>
      <c r="B682" s="64">
        <v>34019</v>
      </c>
      <c r="C682" s="64" t="s">
        <v>55</v>
      </c>
      <c r="D682" s="64" t="s">
        <v>53</v>
      </c>
      <c r="E682" s="64" t="s">
        <v>92</v>
      </c>
      <c r="F682" s="64" t="s">
        <v>89</v>
      </c>
      <c r="G682" s="64" t="s">
        <v>84</v>
      </c>
      <c r="H682" s="64"/>
      <c r="I682" s="64">
        <v>2260002027</v>
      </c>
      <c r="J682" s="65" t="s">
        <v>1</v>
      </c>
      <c r="K682" s="64" t="s">
        <v>1</v>
      </c>
      <c r="L682" s="64" t="s">
        <v>19</v>
      </c>
      <c r="M682" s="71" t="s">
        <v>19</v>
      </c>
      <c r="N682" s="71">
        <v>2.7795715752000005E-6</v>
      </c>
      <c r="O682" s="71">
        <v>2.7795715752000005E-6</v>
      </c>
      <c r="P682" s="66" t="s">
        <v>19</v>
      </c>
      <c r="Q682" s="71">
        <v>2.5720566666666666E-6</v>
      </c>
      <c r="R682" s="66">
        <v>1</v>
      </c>
      <c r="S682" s="66">
        <f t="shared" si="82"/>
        <v>2.5720566666666666E-6</v>
      </c>
      <c r="T682" s="66">
        <f t="shared" si="80"/>
        <v>2.0751490853333387E-7</v>
      </c>
      <c r="U682" s="71">
        <v>1.0690251E-7</v>
      </c>
      <c r="V682" s="71">
        <v>1.0690251E-7</v>
      </c>
      <c r="W682" s="71" t="s">
        <v>19</v>
      </c>
      <c r="X682" s="71">
        <v>0</v>
      </c>
      <c r="Y682" s="66">
        <v>1</v>
      </c>
      <c r="Z682" s="66">
        <f t="shared" si="83"/>
        <v>0</v>
      </c>
      <c r="AA682" s="66">
        <f t="shared" si="84"/>
        <v>1.0690251E-7</v>
      </c>
      <c r="AB682" s="71">
        <v>1.0905180000000001E-5</v>
      </c>
      <c r="AC682" s="71">
        <v>1.0905180000000001E-5</v>
      </c>
      <c r="AD682" s="71"/>
      <c r="AE682" s="71">
        <v>1.1023100000000001E-5</v>
      </c>
      <c r="AF682" s="72">
        <v>1</v>
      </c>
      <c r="AG682" s="66">
        <f t="shared" si="81"/>
        <v>1.1023100000000001E-5</v>
      </c>
      <c r="AH682" s="66">
        <f t="shared" si="85"/>
        <v>-1.1792000000000073E-7</v>
      </c>
      <c r="AI682" s="67" t="s">
        <v>71</v>
      </c>
      <c r="AJ682" s="162"/>
      <c r="AS682" s="155"/>
      <c r="AT682" s="155"/>
      <c r="AU682" s="155"/>
      <c r="AV682" s="155"/>
      <c r="AW682" s="155"/>
      <c r="AX682" s="155"/>
      <c r="AY682" s="155"/>
      <c r="AZ682" s="155"/>
      <c r="BA682" s="155"/>
    </row>
    <row r="683" spans="1:59" x14ac:dyDescent="0.25">
      <c r="A683" s="70" t="s">
        <v>16</v>
      </c>
      <c r="B683" s="64">
        <v>34019</v>
      </c>
      <c r="C683" s="64" t="s">
        <v>55</v>
      </c>
      <c r="D683" s="64" t="s">
        <v>53</v>
      </c>
      <c r="E683" s="64" t="s">
        <v>93</v>
      </c>
      <c r="F683" s="64" t="s">
        <v>89</v>
      </c>
      <c r="G683" s="64" t="s">
        <v>84</v>
      </c>
      <c r="H683" s="64"/>
      <c r="I683" s="64">
        <v>2260002039</v>
      </c>
      <c r="J683" s="65" t="s">
        <v>1</v>
      </c>
      <c r="K683" s="64" t="s">
        <v>1</v>
      </c>
      <c r="L683" s="64" t="s">
        <v>19</v>
      </c>
      <c r="M683" s="71" t="s">
        <v>19</v>
      </c>
      <c r="N683" s="71">
        <v>2.0125419875199998E-2</v>
      </c>
      <c r="O683" s="71">
        <v>2.0125419875199998E-2</v>
      </c>
      <c r="P683" s="66" t="s">
        <v>19</v>
      </c>
      <c r="Q683" s="71">
        <v>2.0324024343333334E-2</v>
      </c>
      <c r="R683" s="66">
        <v>1</v>
      </c>
      <c r="S683" s="66">
        <f t="shared" si="82"/>
        <v>2.0324024343333334E-2</v>
      </c>
      <c r="T683" s="66">
        <f t="shared" si="80"/>
        <v>-1.9860446813333571E-4</v>
      </c>
      <c r="U683" s="71">
        <v>5.0328288300000002E-4</v>
      </c>
      <c r="V683" s="71">
        <v>5.0328288300000002E-4</v>
      </c>
      <c r="W683" s="71" t="s">
        <v>19</v>
      </c>
      <c r="X683" s="71">
        <v>5.2469956000000004E-4</v>
      </c>
      <c r="Y683" s="66">
        <v>1</v>
      </c>
      <c r="Z683" s="66">
        <f t="shared" si="83"/>
        <v>5.2469956000000004E-4</v>
      </c>
      <c r="AA683" s="66">
        <f t="shared" si="84"/>
        <v>-2.1416677000000018E-5</v>
      </c>
      <c r="AB683" s="71">
        <v>8.6716356999999994E-2</v>
      </c>
      <c r="AC683" s="71">
        <v>8.6716356999999994E-2</v>
      </c>
      <c r="AD683" s="71"/>
      <c r="AE683" s="71">
        <v>8.6507451616666675E-2</v>
      </c>
      <c r="AF683" s="72">
        <v>1</v>
      </c>
      <c r="AG683" s="66">
        <f t="shared" si="81"/>
        <v>8.6507451616666675E-2</v>
      </c>
      <c r="AH683" s="66">
        <f t="shared" si="85"/>
        <v>2.0890538333331876E-4</v>
      </c>
      <c r="AI683" s="67" t="s">
        <v>71</v>
      </c>
      <c r="AJ683" s="162"/>
      <c r="AS683" s="155"/>
      <c r="AT683" s="155"/>
      <c r="AU683" s="155"/>
      <c r="AV683" s="155"/>
      <c r="AW683" s="155"/>
      <c r="AX683" s="155"/>
      <c r="AY683" s="155"/>
      <c r="AZ683" s="155"/>
      <c r="BA683" s="155"/>
    </row>
    <row r="684" spans="1:59" x14ac:dyDescent="0.25">
      <c r="A684" s="70" t="s">
        <v>16</v>
      </c>
      <c r="B684" s="64">
        <v>34019</v>
      </c>
      <c r="C684" s="64" t="s">
        <v>55</v>
      </c>
      <c r="D684" s="64" t="s">
        <v>53</v>
      </c>
      <c r="E684" s="64" t="s">
        <v>94</v>
      </c>
      <c r="F684" s="64" t="s">
        <v>89</v>
      </c>
      <c r="G684" s="64" t="s">
        <v>84</v>
      </c>
      <c r="H684" s="64"/>
      <c r="I684" s="64">
        <v>2260002054</v>
      </c>
      <c r="J684" s="65" t="s">
        <v>1</v>
      </c>
      <c r="K684" s="64" t="s">
        <v>1</v>
      </c>
      <c r="L684" s="64" t="s">
        <v>19</v>
      </c>
      <c r="M684" s="71" t="s">
        <v>19</v>
      </c>
      <c r="N684" s="71">
        <v>6.9244109611999995E-5</v>
      </c>
      <c r="O684" s="71">
        <v>6.9244109611999995E-5</v>
      </c>
      <c r="P684" s="66" t="s">
        <v>19</v>
      </c>
      <c r="Q684" s="71">
        <v>6.6873473333333352E-5</v>
      </c>
      <c r="R684" s="66">
        <v>1</v>
      </c>
      <c r="S684" s="66">
        <f t="shared" si="82"/>
        <v>6.6873473333333352E-5</v>
      </c>
      <c r="T684" s="66">
        <f t="shared" si="80"/>
        <v>2.3706362786666424E-6</v>
      </c>
      <c r="U684" s="71">
        <v>3.0128303E-6</v>
      </c>
      <c r="V684" s="71">
        <v>3.0128303E-6</v>
      </c>
      <c r="W684" s="71" t="s">
        <v>19</v>
      </c>
      <c r="X684" s="71">
        <v>3.3069300000000005E-6</v>
      </c>
      <c r="Y684" s="66">
        <v>1</v>
      </c>
      <c r="Z684" s="66">
        <f t="shared" si="83"/>
        <v>3.3069300000000005E-6</v>
      </c>
      <c r="AA684" s="66">
        <f t="shared" si="84"/>
        <v>-2.9409970000000047E-7</v>
      </c>
      <c r="AB684" s="71">
        <v>3.0734034999999998E-4</v>
      </c>
      <c r="AC684" s="71">
        <v>3.0734034999999998E-4</v>
      </c>
      <c r="AD684" s="71"/>
      <c r="AE684" s="71">
        <v>3.0644218000000002E-4</v>
      </c>
      <c r="AF684" s="72">
        <v>1</v>
      </c>
      <c r="AG684" s="66">
        <f t="shared" si="81"/>
        <v>3.0644218000000002E-4</v>
      </c>
      <c r="AH684" s="66">
        <f t="shared" si="85"/>
        <v>8.9816999999996162E-7</v>
      </c>
      <c r="AI684" s="67" t="s">
        <v>71</v>
      </c>
      <c r="AJ684" s="162"/>
      <c r="AS684" s="155"/>
      <c r="AT684" s="155"/>
      <c r="AU684" s="155"/>
      <c r="AV684" s="155"/>
      <c r="AW684" s="155"/>
      <c r="AX684" s="155"/>
      <c r="AY684" s="155"/>
      <c r="AZ684" s="155"/>
      <c r="BA684" s="155"/>
    </row>
    <row r="685" spans="1:59" x14ac:dyDescent="0.25">
      <c r="A685" s="70" t="s">
        <v>16</v>
      </c>
      <c r="B685" s="64">
        <v>34019</v>
      </c>
      <c r="C685" s="64" t="s">
        <v>55</v>
      </c>
      <c r="D685" s="64" t="s">
        <v>53</v>
      </c>
      <c r="E685" s="64" t="s">
        <v>95</v>
      </c>
      <c r="F685" s="64" t="s">
        <v>96</v>
      </c>
      <c r="G685" s="64" t="s">
        <v>84</v>
      </c>
      <c r="H685" s="64"/>
      <c r="I685" s="64">
        <v>2260003030</v>
      </c>
      <c r="J685" s="65" t="s">
        <v>1</v>
      </c>
      <c r="K685" s="64" t="s">
        <v>1</v>
      </c>
      <c r="L685" s="64" t="s">
        <v>19</v>
      </c>
      <c r="M685" s="71" t="s">
        <v>19</v>
      </c>
      <c r="N685" s="71">
        <v>4.1605732839999987E-5</v>
      </c>
      <c r="O685" s="71">
        <v>4.1605732839999987E-5</v>
      </c>
      <c r="P685" s="66" t="s">
        <v>19</v>
      </c>
      <c r="Q685" s="71">
        <v>1.9841580000000002E-5</v>
      </c>
      <c r="R685" s="66">
        <v>1</v>
      </c>
      <c r="S685" s="66">
        <f t="shared" si="82"/>
        <v>1.9841580000000002E-5</v>
      </c>
      <c r="T685" s="66">
        <f t="shared" si="80"/>
        <v>2.1764152839999985E-5</v>
      </c>
      <c r="U685" s="71">
        <v>1.6811398E-6</v>
      </c>
      <c r="V685" s="71">
        <v>1.6811398E-6</v>
      </c>
      <c r="W685" s="71" t="s">
        <v>19</v>
      </c>
      <c r="X685" s="71">
        <v>1.1023100000000001E-6</v>
      </c>
      <c r="Y685" s="66">
        <v>1</v>
      </c>
      <c r="Z685" s="66">
        <f t="shared" si="83"/>
        <v>1.1023100000000001E-6</v>
      </c>
      <c r="AA685" s="66">
        <f t="shared" si="84"/>
        <v>5.7882979999999997E-7</v>
      </c>
      <c r="AB685" s="71">
        <v>1.7149394E-4</v>
      </c>
      <c r="AC685" s="71">
        <v>1.7149394E-4</v>
      </c>
      <c r="AD685" s="71"/>
      <c r="AE685" s="71">
        <v>8.1570939999999991E-5</v>
      </c>
      <c r="AF685" s="72">
        <v>1</v>
      </c>
      <c r="AG685" s="66">
        <f t="shared" si="81"/>
        <v>8.1570939999999991E-5</v>
      </c>
      <c r="AH685" s="66">
        <f t="shared" si="85"/>
        <v>8.9923000000000013E-5</v>
      </c>
      <c r="AI685" s="67" t="s">
        <v>71</v>
      </c>
      <c r="AJ685" s="162"/>
      <c r="AS685" s="155"/>
      <c r="AT685" s="155"/>
      <c r="AU685" s="155"/>
      <c r="AV685" s="155"/>
      <c r="AW685" s="155"/>
      <c r="AX685" s="155"/>
      <c r="AY685" s="155"/>
      <c r="AZ685" s="155"/>
      <c r="BA685" s="155"/>
    </row>
    <row r="686" spans="1:59" x14ac:dyDescent="0.25">
      <c r="A686" s="70" t="s">
        <v>16</v>
      </c>
      <c r="B686" s="64">
        <v>34019</v>
      </c>
      <c r="C686" s="64" t="s">
        <v>55</v>
      </c>
      <c r="D686" s="64" t="s">
        <v>53</v>
      </c>
      <c r="E686" s="64" t="s">
        <v>97</v>
      </c>
      <c r="F686" s="64" t="s">
        <v>96</v>
      </c>
      <c r="G686" s="64" t="s">
        <v>84</v>
      </c>
      <c r="H686" s="64"/>
      <c r="I686" s="64">
        <v>2260003040</v>
      </c>
      <c r="J686" s="65" t="s">
        <v>1</v>
      </c>
      <c r="K686" s="64" t="s">
        <v>1</v>
      </c>
      <c r="L686" s="64" t="s">
        <v>19</v>
      </c>
      <c r="M686" s="71" t="s">
        <v>19</v>
      </c>
      <c r="N686" s="71">
        <v>3.1965504352999999E-6</v>
      </c>
      <c r="O686" s="71">
        <v>3.1965504352999999E-6</v>
      </c>
      <c r="P686" s="66" t="s">
        <v>19</v>
      </c>
      <c r="Q686" s="71">
        <v>1.1023100000000001E-6</v>
      </c>
      <c r="R686" s="66">
        <v>1</v>
      </c>
      <c r="S686" s="66">
        <f t="shared" si="82"/>
        <v>1.1023100000000001E-6</v>
      </c>
      <c r="T686" s="66">
        <f t="shared" si="80"/>
        <v>2.0942404353E-6</v>
      </c>
      <c r="U686" s="71">
        <v>1.3395127000000001E-7</v>
      </c>
      <c r="V686" s="71">
        <v>1.3395127000000001E-7</v>
      </c>
      <c r="W686" s="71" t="s">
        <v>19</v>
      </c>
      <c r="X686" s="71">
        <v>0</v>
      </c>
      <c r="Y686" s="66">
        <v>1</v>
      </c>
      <c r="Z686" s="66">
        <f t="shared" si="83"/>
        <v>0</v>
      </c>
      <c r="AA686" s="66">
        <f t="shared" si="84"/>
        <v>1.3395127000000001E-7</v>
      </c>
      <c r="AB686" s="71">
        <v>1.3664438E-5</v>
      </c>
      <c r="AC686" s="71">
        <v>1.3664438E-5</v>
      </c>
      <c r="AD686" s="71"/>
      <c r="AE686" s="71">
        <v>6.6138600000000009E-6</v>
      </c>
      <c r="AF686" s="72">
        <v>1</v>
      </c>
      <c r="AG686" s="66">
        <f t="shared" si="81"/>
        <v>6.6138600000000009E-6</v>
      </c>
      <c r="AH686" s="66">
        <f t="shared" si="85"/>
        <v>7.0505779999999989E-6</v>
      </c>
      <c r="AI686" s="67" t="s">
        <v>71</v>
      </c>
      <c r="AJ686" s="162"/>
      <c r="AS686" s="155"/>
      <c r="AT686" s="155"/>
      <c r="AU686" s="155"/>
      <c r="AV686" s="155"/>
      <c r="AW686" s="155"/>
      <c r="AX686" s="155"/>
      <c r="AY686" s="155"/>
      <c r="AZ686" s="155"/>
      <c r="BA686" s="155"/>
    </row>
    <row r="687" spans="1:59" x14ac:dyDescent="0.25">
      <c r="A687" s="70" t="s">
        <v>16</v>
      </c>
      <c r="B687" s="64">
        <v>34019</v>
      </c>
      <c r="C687" s="64" t="s">
        <v>55</v>
      </c>
      <c r="D687" s="64" t="s">
        <v>53</v>
      </c>
      <c r="E687" s="64" t="s">
        <v>98</v>
      </c>
      <c r="F687" s="64" t="s">
        <v>99</v>
      </c>
      <c r="G687" s="64" t="s">
        <v>84</v>
      </c>
      <c r="H687" s="64"/>
      <c r="I687" s="64">
        <v>2260004015</v>
      </c>
      <c r="J687" s="65" t="s">
        <v>1</v>
      </c>
      <c r="K687" s="64" t="s">
        <v>1</v>
      </c>
      <c r="L687" s="64" t="s">
        <v>19</v>
      </c>
      <c r="M687" s="71" t="s">
        <v>19</v>
      </c>
      <c r="N687" s="71">
        <v>1.3190787124539999E-3</v>
      </c>
      <c r="O687" s="71">
        <v>1.3190787124539999E-3</v>
      </c>
      <c r="P687" s="66" t="s">
        <v>19</v>
      </c>
      <c r="Q687" s="71">
        <v>8.6531334999999994E-4</v>
      </c>
      <c r="R687" s="66">
        <v>1</v>
      </c>
      <c r="S687" s="66">
        <f t="shared" si="82"/>
        <v>8.6531334999999994E-4</v>
      </c>
      <c r="T687" s="66">
        <f t="shared" si="80"/>
        <v>4.5376536245399994E-4</v>
      </c>
      <c r="U687" s="71">
        <v>3.9809359E-5</v>
      </c>
      <c r="V687" s="71">
        <v>3.9809359E-5</v>
      </c>
      <c r="W687" s="71" t="s">
        <v>19</v>
      </c>
      <c r="X687" s="71">
        <v>3.6743666666666665E-5</v>
      </c>
      <c r="Y687" s="66">
        <v>1</v>
      </c>
      <c r="Z687" s="66">
        <f t="shared" si="83"/>
        <v>3.6743666666666665E-5</v>
      </c>
      <c r="AA687" s="66">
        <f t="shared" si="84"/>
        <v>3.0656923333333347E-6</v>
      </c>
      <c r="AB687" s="71">
        <v>3.78394879E-3</v>
      </c>
      <c r="AC687" s="71">
        <v>3.78394879E-3</v>
      </c>
      <c r="AD687" s="71"/>
      <c r="AE687" s="71">
        <v>3.2077220999999997E-3</v>
      </c>
      <c r="AF687" s="72">
        <v>1</v>
      </c>
      <c r="AG687" s="66">
        <f t="shared" si="81"/>
        <v>3.2077220999999997E-3</v>
      </c>
      <c r="AH687" s="66">
        <f t="shared" si="85"/>
        <v>5.7622669000000027E-4</v>
      </c>
      <c r="AI687" s="67" t="s">
        <v>71</v>
      </c>
      <c r="AJ687" s="162"/>
      <c r="AS687" s="155"/>
      <c r="AT687" s="155"/>
      <c r="AU687" s="155"/>
      <c r="AV687" s="155"/>
      <c r="AW687" s="155"/>
      <c r="AX687" s="155"/>
      <c r="AY687" s="155"/>
      <c r="AZ687" s="155"/>
      <c r="BA687" s="155"/>
    </row>
    <row r="688" spans="1:59" x14ac:dyDescent="0.25">
      <c r="A688" s="70" t="s">
        <v>16</v>
      </c>
      <c r="B688" s="64">
        <v>34019</v>
      </c>
      <c r="C688" s="64" t="s">
        <v>55</v>
      </c>
      <c r="D688" s="64" t="s">
        <v>53</v>
      </c>
      <c r="E688" s="64" t="s">
        <v>98</v>
      </c>
      <c r="F688" s="64" t="s">
        <v>100</v>
      </c>
      <c r="G688" s="64" t="s">
        <v>84</v>
      </c>
      <c r="H688" s="64"/>
      <c r="I688" s="64">
        <v>2260004016</v>
      </c>
      <c r="J688" s="65" t="s">
        <v>1</v>
      </c>
      <c r="K688" s="64" t="s">
        <v>1</v>
      </c>
      <c r="L688" s="64" t="s">
        <v>19</v>
      </c>
      <c r="M688" s="71" t="s">
        <v>19</v>
      </c>
      <c r="N688" s="71">
        <v>1.4849162422059997E-2</v>
      </c>
      <c r="O688" s="71">
        <v>1.4849162422059997E-2</v>
      </c>
      <c r="P688" s="66" t="s">
        <v>19</v>
      </c>
      <c r="Q688" s="71">
        <v>1.551280863E-2</v>
      </c>
      <c r="R688" s="66">
        <v>1</v>
      </c>
      <c r="S688" s="66">
        <f t="shared" si="82"/>
        <v>1.551280863E-2</v>
      </c>
      <c r="T688" s="66">
        <f t="shared" si="80"/>
        <v>-6.636462079400024E-4</v>
      </c>
      <c r="U688" s="71">
        <v>6.4870613599999998E-4</v>
      </c>
      <c r="V688" s="71">
        <v>6.4870613599999998E-4</v>
      </c>
      <c r="W688" s="71" t="s">
        <v>19</v>
      </c>
      <c r="X688" s="71">
        <v>7.3891513666666674E-4</v>
      </c>
      <c r="Y688" s="66">
        <v>1</v>
      </c>
      <c r="Z688" s="66">
        <f t="shared" si="83"/>
        <v>7.3891513666666674E-4</v>
      </c>
      <c r="AA688" s="66">
        <f t="shared" si="84"/>
        <v>-9.0209000666666758E-5</v>
      </c>
      <c r="AB688" s="71">
        <v>5.9678713699999997E-2</v>
      </c>
      <c r="AC688" s="71">
        <v>5.9678713699999997E-2</v>
      </c>
      <c r="AD688" s="71"/>
      <c r="AE688" s="71">
        <v>6.4466028293333325E-2</v>
      </c>
      <c r="AF688" s="72">
        <v>1</v>
      </c>
      <c r="AG688" s="66">
        <f t="shared" si="81"/>
        <v>6.4466028293333325E-2</v>
      </c>
      <c r="AH688" s="66">
        <f t="shared" si="85"/>
        <v>-4.7873145933333278E-3</v>
      </c>
      <c r="AI688" s="67" t="s">
        <v>71</v>
      </c>
      <c r="AJ688" s="162"/>
      <c r="AS688" s="155"/>
      <c r="AT688" s="155"/>
      <c r="AU688" s="155"/>
      <c r="AV688" s="155"/>
      <c r="AW688" s="155"/>
      <c r="AX688" s="155"/>
      <c r="AY688" s="155"/>
      <c r="AZ688" s="155"/>
      <c r="BA688" s="155"/>
    </row>
    <row r="689" spans="1:53" x14ac:dyDescent="0.25">
      <c r="A689" s="70" t="s">
        <v>16</v>
      </c>
      <c r="B689" s="64">
        <v>34019</v>
      </c>
      <c r="C689" s="64" t="s">
        <v>55</v>
      </c>
      <c r="D689" s="64" t="s">
        <v>53</v>
      </c>
      <c r="E689" s="64" t="s">
        <v>101</v>
      </c>
      <c r="F689" s="64" t="s">
        <v>99</v>
      </c>
      <c r="G689" s="64" t="s">
        <v>84</v>
      </c>
      <c r="H689" s="64"/>
      <c r="I689" s="64">
        <v>2260004020</v>
      </c>
      <c r="J689" s="65" t="s">
        <v>1</v>
      </c>
      <c r="K689" s="64" t="s">
        <v>1</v>
      </c>
      <c r="L689" s="64" t="s">
        <v>19</v>
      </c>
      <c r="M689" s="71" t="s">
        <v>19</v>
      </c>
      <c r="N689" s="71">
        <v>1.2572691217800001E-2</v>
      </c>
      <c r="O689" s="71">
        <v>1.2572691217800001E-2</v>
      </c>
      <c r="P689" s="66" t="s">
        <v>19</v>
      </c>
      <c r="Q689" s="71">
        <v>1.0823214453333334E-2</v>
      </c>
      <c r="R689" s="66">
        <v>1</v>
      </c>
      <c r="S689" s="66">
        <f t="shared" si="82"/>
        <v>1.0823214453333334E-2</v>
      </c>
      <c r="T689" s="66">
        <f t="shared" si="80"/>
        <v>1.7494767644666669E-3</v>
      </c>
      <c r="U689" s="71">
        <v>3.4844168E-4</v>
      </c>
      <c r="V689" s="71">
        <v>3.4844168E-4</v>
      </c>
      <c r="W689" s="71" t="s">
        <v>19</v>
      </c>
      <c r="X689" s="71">
        <v>3.1893502666666666E-4</v>
      </c>
      <c r="Y689" s="66">
        <v>1</v>
      </c>
      <c r="Z689" s="66">
        <f t="shared" si="83"/>
        <v>3.1893502666666666E-4</v>
      </c>
      <c r="AA689" s="66">
        <f t="shared" si="84"/>
        <v>2.9506653333333341E-5</v>
      </c>
      <c r="AB689" s="71">
        <v>3.2829635000000003E-2</v>
      </c>
      <c r="AC689" s="71">
        <v>3.2829635000000003E-2</v>
      </c>
      <c r="AD689" s="71"/>
      <c r="AE689" s="71">
        <v>2.8529252546666665E-2</v>
      </c>
      <c r="AF689" s="72">
        <v>1</v>
      </c>
      <c r="AG689" s="66">
        <f t="shared" si="81"/>
        <v>2.8529252546666665E-2</v>
      </c>
      <c r="AH689" s="66">
        <f t="shared" si="85"/>
        <v>4.300382453333338E-3</v>
      </c>
      <c r="AI689" s="67" t="s">
        <v>71</v>
      </c>
      <c r="AJ689" s="162"/>
      <c r="AS689" s="155"/>
      <c r="AT689" s="155"/>
      <c r="AU689" s="155"/>
      <c r="AV689" s="155"/>
      <c r="AW689" s="155"/>
      <c r="AX689" s="155"/>
      <c r="AY689" s="155"/>
      <c r="AZ689" s="155"/>
      <c r="BA689" s="155"/>
    </row>
    <row r="690" spans="1:53" x14ac:dyDescent="0.25">
      <c r="A690" s="70" t="s">
        <v>16</v>
      </c>
      <c r="B690" s="64">
        <v>34019</v>
      </c>
      <c r="C690" s="64" t="s">
        <v>55</v>
      </c>
      <c r="D690" s="64" t="s">
        <v>53</v>
      </c>
      <c r="E690" s="64" t="s">
        <v>101</v>
      </c>
      <c r="F690" s="64" t="s">
        <v>100</v>
      </c>
      <c r="G690" s="64" t="s">
        <v>84</v>
      </c>
      <c r="H690" s="64"/>
      <c r="I690" s="64">
        <v>2260004021</v>
      </c>
      <c r="J690" s="65" t="s">
        <v>1</v>
      </c>
      <c r="K690" s="64" t="s">
        <v>1</v>
      </c>
      <c r="L690" s="64" t="s">
        <v>19</v>
      </c>
      <c r="M690" s="71" t="s">
        <v>19</v>
      </c>
      <c r="N690" s="71">
        <v>0.20752496929699998</v>
      </c>
      <c r="O690" s="71">
        <v>0.20752496929699998</v>
      </c>
      <c r="P690" s="66" t="s">
        <v>19</v>
      </c>
      <c r="Q690" s="71">
        <v>0.22901298610666668</v>
      </c>
      <c r="R690" s="66">
        <v>1</v>
      </c>
      <c r="S690" s="66">
        <f t="shared" si="82"/>
        <v>0.22901298610666668</v>
      </c>
      <c r="T690" s="66">
        <f t="shared" si="80"/>
        <v>-2.1488016809666693E-2</v>
      </c>
      <c r="U690" s="71">
        <v>4.5142988200000001E-3</v>
      </c>
      <c r="V690" s="71">
        <v>4.5142988200000001E-3</v>
      </c>
      <c r="W690" s="71" t="s">
        <v>19</v>
      </c>
      <c r="X690" s="71">
        <v>5.1216996966666666E-3</v>
      </c>
      <c r="Y690" s="66">
        <v>1</v>
      </c>
      <c r="Z690" s="66">
        <f t="shared" si="83"/>
        <v>5.1216996966666666E-3</v>
      </c>
      <c r="AA690" s="66">
        <f t="shared" si="84"/>
        <v>-6.0740087666666647E-4</v>
      </c>
      <c r="AB690" s="71">
        <v>0.75155537699999997</v>
      </c>
      <c r="AC690" s="71">
        <v>0.75155537699999997</v>
      </c>
      <c r="AD690" s="71"/>
      <c r="AE690" s="71">
        <v>0.81611725469999996</v>
      </c>
      <c r="AF690" s="72">
        <v>1</v>
      </c>
      <c r="AG690" s="66">
        <f t="shared" si="81"/>
        <v>0.81611725469999996</v>
      </c>
      <c r="AH690" s="66">
        <f t="shared" si="85"/>
        <v>-6.4561877699999992E-2</v>
      </c>
      <c r="AI690" s="67" t="s">
        <v>71</v>
      </c>
      <c r="AJ690" s="162"/>
      <c r="AS690" s="155"/>
      <c r="AT690" s="155"/>
      <c r="AU690" s="155"/>
      <c r="AV690" s="155"/>
      <c r="AW690" s="155"/>
      <c r="AX690" s="155"/>
      <c r="AY690" s="155"/>
      <c r="AZ690" s="155"/>
      <c r="BA690" s="155"/>
    </row>
    <row r="691" spans="1:53" x14ac:dyDescent="0.25">
      <c r="A691" s="70" t="s">
        <v>16</v>
      </c>
      <c r="B691" s="64">
        <v>34019</v>
      </c>
      <c r="C691" s="64" t="s">
        <v>55</v>
      </c>
      <c r="D691" s="64" t="s">
        <v>53</v>
      </c>
      <c r="E691" s="64" t="s">
        <v>102</v>
      </c>
      <c r="F691" s="64" t="s">
        <v>99</v>
      </c>
      <c r="G691" s="64" t="s">
        <v>84</v>
      </c>
      <c r="H691" s="64"/>
      <c r="I691" s="64">
        <v>2260004025</v>
      </c>
      <c r="J691" s="65" t="s">
        <v>1</v>
      </c>
      <c r="K691" s="64" t="s">
        <v>1</v>
      </c>
      <c r="L691" s="64" t="s">
        <v>19</v>
      </c>
      <c r="M691" s="71" t="s">
        <v>19</v>
      </c>
      <c r="N691" s="71">
        <v>2.4834138322400001E-2</v>
      </c>
      <c r="O691" s="71">
        <v>2.4834138322400001E-2</v>
      </c>
      <c r="P691" s="66" t="s">
        <v>19</v>
      </c>
      <c r="Q691" s="71">
        <v>1.7655331833333333E-2</v>
      </c>
      <c r="R691" s="66">
        <v>1</v>
      </c>
      <c r="S691" s="66">
        <f t="shared" si="82"/>
        <v>1.7655331833333333E-2</v>
      </c>
      <c r="T691" s="66">
        <f t="shared" si="80"/>
        <v>7.1788064890666685E-3</v>
      </c>
      <c r="U691" s="71">
        <v>7.8056742000000008E-4</v>
      </c>
      <c r="V691" s="71">
        <v>7.8056742000000008E-4</v>
      </c>
      <c r="W691" s="71" t="s">
        <v>19</v>
      </c>
      <c r="X691" s="71">
        <v>7.1429687999999996E-4</v>
      </c>
      <c r="Y691" s="66">
        <v>1</v>
      </c>
      <c r="Z691" s="66">
        <f t="shared" si="83"/>
        <v>7.1429687999999996E-4</v>
      </c>
      <c r="AA691" s="66">
        <f t="shared" si="84"/>
        <v>6.627054000000012E-5</v>
      </c>
      <c r="AB691" s="71">
        <v>6.7336891199999999E-2</v>
      </c>
      <c r="AC691" s="71">
        <v>6.7336891199999999E-2</v>
      </c>
      <c r="AD691" s="71"/>
      <c r="AE691" s="71">
        <v>5.8436392593333331E-2</v>
      </c>
      <c r="AF691" s="72">
        <v>1</v>
      </c>
      <c r="AG691" s="66">
        <f t="shared" si="81"/>
        <v>5.8436392593333331E-2</v>
      </c>
      <c r="AH691" s="66">
        <f t="shared" si="85"/>
        <v>8.900498606666668E-3</v>
      </c>
      <c r="AI691" s="67" t="s">
        <v>71</v>
      </c>
      <c r="AJ691" s="162"/>
      <c r="AS691" s="155"/>
      <c r="AT691" s="155"/>
      <c r="AU691" s="155"/>
      <c r="AV691" s="155"/>
      <c r="AW691" s="155"/>
      <c r="AX691" s="155"/>
      <c r="AY691" s="155"/>
      <c r="AZ691" s="155"/>
      <c r="BA691" s="155"/>
    </row>
    <row r="692" spans="1:53" x14ac:dyDescent="0.25">
      <c r="A692" s="70" t="s">
        <v>16</v>
      </c>
      <c r="B692" s="64">
        <v>34019</v>
      </c>
      <c r="C692" s="64" t="s">
        <v>55</v>
      </c>
      <c r="D692" s="64" t="s">
        <v>53</v>
      </c>
      <c r="E692" s="64" t="s">
        <v>102</v>
      </c>
      <c r="F692" s="64" t="s">
        <v>100</v>
      </c>
      <c r="G692" s="64" t="s">
        <v>84</v>
      </c>
      <c r="H692" s="64"/>
      <c r="I692" s="64">
        <v>2260004026</v>
      </c>
      <c r="J692" s="65" t="s">
        <v>1</v>
      </c>
      <c r="K692" s="64" t="s">
        <v>1</v>
      </c>
      <c r="L692" s="64" t="s">
        <v>19</v>
      </c>
      <c r="M692" s="71" t="s">
        <v>19</v>
      </c>
      <c r="N692" s="71">
        <v>0.16974058197900005</v>
      </c>
      <c r="O692" s="71">
        <v>0.16974058197900005</v>
      </c>
      <c r="P692" s="66" t="s">
        <v>19</v>
      </c>
      <c r="Q692" s="71">
        <v>0.18259765149999999</v>
      </c>
      <c r="R692" s="66">
        <v>1</v>
      </c>
      <c r="S692" s="66">
        <f t="shared" si="82"/>
        <v>0.18259765149999999</v>
      </c>
      <c r="T692" s="66">
        <f t="shared" si="80"/>
        <v>-1.2857069520999936E-2</v>
      </c>
      <c r="U692" s="71">
        <v>6.3310327499999999E-3</v>
      </c>
      <c r="V692" s="71">
        <v>6.3310327499999999E-3</v>
      </c>
      <c r="W692" s="71" t="s">
        <v>19</v>
      </c>
      <c r="X692" s="71">
        <v>7.1833868333333337E-3</v>
      </c>
      <c r="Y692" s="66">
        <v>1</v>
      </c>
      <c r="Z692" s="66">
        <f t="shared" si="83"/>
        <v>7.1833868333333337E-3</v>
      </c>
      <c r="AA692" s="66">
        <f t="shared" si="84"/>
        <v>-8.5235408333333377E-4</v>
      </c>
      <c r="AB692" s="71">
        <v>0.65614838000000009</v>
      </c>
      <c r="AC692" s="71">
        <v>0.65614838000000009</v>
      </c>
      <c r="AD692" s="71"/>
      <c r="AE692" s="71">
        <v>0.71258572744333337</v>
      </c>
      <c r="AF692" s="72">
        <v>1</v>
      </c>
      <c r="AG692" s="66">
        <f t="shared" si="81"/>
        <v>0.71258572744333337</v>
      </c>
      <c r="AH692" s="66">
        <f t="shared" si="85"/>
        <v>-5.6437347443333286E-2</v>
      </c>
      <c r="AI692" s="67" t="s">
        <v>71</v>
      </c>
      <c r="AJ692" s="162"/>
      <c r="AS692" s="155"/>
      <c r="AT692" s="155"/>
      <c r="AU692" s="155"/>
      <c r="AV692" s="155"/>
      <c r="AW692" s="155"/>
      <c r="AX692" s="155"/>
      <c r="AY692" s="155"/>
      <c r="AZ692" s="155"/>
      <c r="BA692" s="155"/>
    </row>
    <row r="693" spans="1:53" x14ac:dyDescent="0.25">
      <c r="A693" s="70" t="s">
        <v>16</v>
      </c>
      <c r="B693" s="64">
        <v>34019</v>
      </c>
      <c r="C693" s="64" t="s">
        <v>55</v>
      </c>
      <c r="D693" s="64" t="s">
        <v>53</v>
      </c>
      <c r="E693" s="64" t="s">
        <v>103</v>
      </c>
      <c r="F693" s="64" t="s">
        <v>99</v>
      </c>
      <c r="G693" s="64" t="s">
        <v>84</v>
      </c>
      <c r="H693" s="64"/>
      <c r="I693" s="64">
        <v>2260004030</v>
      </c>
      <c r="J693" s="65" t="s">
        <v>1</v>
      </c>
      <c r="K693" s="64" t="s">
        <v>1</v>
      </c>
      <c r="L693" s="64" t="s">
        <v>19</v>
      </c>
      <c r="M693" s="71" t="s">
        <v>19</v>
      </c>
      <c r="N693" s="71">
        <v>1.6481621029399998E-2</v>
      </c>
      <c r="O693" s="71">
        <v>1.6481621029399998E-2</v>
      </c>
      <c r="P693" s="66" t="s">
        <v>19</v>
      </c>
      <c r="Q693" s="71">
        <v>1.0796391576666668E-2</v>
      </c>
      <c r="R693" s="66">
        <v>1</v>
      </c>
      <c r="S693" s="66">
        <f t="shared" si="82"/>
        <v>1.0796391576666668E-2</v>
      </c>
      <c r="T693" s="66">
        <f t="shared" si="80"/>
        <v>5.68522945273333E-3</v>
      </c>
      <c r="U693" s="71">
        <v>4.9904288299999994E-4</v>
      </c>
      <c r="V693" s="71">
        <v>4.9904288299999994E-4</v>
      </c>
      <c r="W693" s="71" t="s">
        <v>19</v>
      </c>
      <c r="X693" s="71">
        <v>4.5672377666666661E-4</v>
      </c>
      <c r="Y693" s="66">
        <v>1</v>
      </c>
      <c r="Z693" s="66">
        <f t="shared" si="83"/>
        <v>4.5672377666666661E-4</v>
      </c>
      <c r="AA693" s="66">
        <f t="shared" si="84"/>
        <v>4.2319106333333332E-5</v>
      </c>
      <c r="AB693" s="71">
        <v>4.5905074100000005E-2</v>
      </c>
      <c r="AC693" s="71">
        <v>4.5905074100000005E-2</v>
      </c>
      <c r="AD693" s="71"/>
      <c r="AE693" s="71">
        <v>3.989112915333333E-2</v>
      </c>
      <c r="AF693" s="72">
        <v>1</v>
      </c>
      <c r="AG693" s="66">
        <f t="shared" si="81"/>
        <v>3.989112915333333E-2</v>
      </c>
      <c r="AH693" s="66">
        <f t="shared" si="85"/>
        <v>6.0139449466666758E-3</v>
      </c>
      <c r="AI693" s="67" t="s">
        <v>71</v>
      </c>
      <c r="AJ693" s="162"/>
      <c r="AS693" s="155"/>
      <c r="AT693" s="155"/>
      <c r="AU693" s="155"/>
      <c r="AV693" s="155"/>
      <c r="AW693" s="155"/>
      <c r="AX693" s="155"/>
      <c r="AY693" s="155"/>
      <c r="AZ693" s="155"/>
      <c r="BA693" s="155"/>
    </row>
    <row r="694" spans="1:53" x14ac:dyDescent="0.25">
      <c r="A694" s="70" t="s">
        <v>16</v>
      </c>
      <c r="B694" s="64">
        <v>34019</v>
      </c>
      <c r="C694" s="64" t="s">
        <v>55</v>
      </c>
      <c r="D694" s="64" t="s">
        <v>53</v>
      </c>
      <c r="E694" s="64" t="s">
        <v>103</v>
      </c>
      <c r="F694" s="64" t="s">
        <v>100</v>
      </c>
      <c r="G694" s="64" t="s">
        <v>84</v>
      </c>
      <c r="H694" s="64"/>
      <c r="I694" s="64">
        <v>2260004031</v>
      </c>
      <c r="J694" s="65" t="s">
        <v>1</v>
      </c>
      <c r="K694" s="64" t="s">
        <v>1</v>
      </c>
      <c r="L694" s="64" t="s">
        <v>19</v>
      </c>
      <c r="M694" s="71" t="s">
        <v>19</v>
      </c>
      <c r="N694" s="71">
        <v>0.167893487344</v>
      </c>
      <c r="O694" s="71">
        <v>0.167893487344</v>
      </c>
      <c r="P694" s="66" t="s">
        <v>19</v>
      </c>
      <c r="Q694" s="71">
        <v>0.18250432258666668</v>
      </c>
      <c r="R694" s="66">
        <v>1</v>
      </c>
      <c r="S694" s="66">
        <f t="shared" si="82"/>
        <v>0.18250432258666668</v>
      </c>
      <c r="T694" s="66">
        <f t="shared" si="80"/>
        <v>-1.4610835242666681E-2</v>
      </c>
      <c r="U694" s="71">
        <v>5.8693566999999999E-3</v>
      </c>
      <c r="V694" s="71">
        <v>5.8693566999999999E-3</v>
      </c>
      <c r="W694" s="71" t="s">
        <v>19</v>
      </c>
      <c r="X694" s="71">
        <v>6.6594221466666674E-3</v>
      </c>
      <c r="Y694" s="66">
        <v>1</v>
      </c>
      <c r="Z694" s="66">
        <f t="shared" si="83"/>
        <v>6.6594221466666674E-3</v>
      </c>
      <c r="AA694" s="66">
        <f t="shared" si="84"/>
        <v>-7.9006544666666758E-4</v>
      </c>
      <c r="AB694" s="71">
        <v>0.73117443000000004</v>
      </c>
      <c r="AC694" s="71">
        <v>0.73117443000000004</v>
      </c>
      <c r="AD694" s="71"/>
      <c r="AE694" s="71">
        <v>0.79405782698000005</v>
      </c>
      <c r="AF694" s="72">
        <v>1</v>
      </c>
      <c r="AG694" s="66">
        <f t="shared" si="81"/>
        <v>0.79405782698000005</v>
      </c>
      <c r="AH694" s="66">
        <f t="shared" si="85"/>
        <v>-6.2883396980000006E-2</v>
      </c>
      <c r="AI694" s="67" t="s">
        <v>71</v>
      </c>
      <c r="AJ694" s="162"/>
      <c r="AS694" s="155"/>
      <c r="AT694" s="155"/>
      <c r="AU694" s="155"/>
      <c r="AV694" s="155"/>
      <c r="AW694" s="155"/>
      <c r="AX694" s="155"/>
      <c r="AY694" s="155"/>
      <c r="AZ694" s="155"/>
      <c r="BA694" s="155"/>
    </row>
    <row r="695" spans="1:53" x14ac:dyDescent="0.25">
      <c r="A695" s="70" t="s">
        <v>16</v>
      </c>
      <c r="B695" s="64">
        <v>34019</v>
      </c>
      <c r="C695" s="64" t="s">
        <v>55</v>
      </c>
      <c r="D695" s="64" t="s">
        <v>53</v>
      </c>
      <c r="E695" s="64" t="s">
        <v>104</v>
      </c>
      <c r="F695" s="64" t="s">
        <v>99</v>
      </c>
      <c r="G695" s="64" t="s">
        <v>84</v>
      </c>
      <c r="H695" s="64"/>
      <c r="I695" s="64">
        <v>2260004035</v>
      </c>
      <c r="J695" s="65" t="s">
        <v>1</v>
      </c>
      <c r="K695" s="64" t="s">
        <v>1</v>
      </c>
      <c r="L695" s="64" t="s">
        <v>19</v>
      </c>
      <c r="M695" s="71" t="s">
        <v>19</v>
      </c>
      <c r="N695" s="71">
        <v>2.3695230699999998E-3</v>
      </c>
      <c r="O695" s="71">
        <v>2.3695230699999998E-3</v>
      </c>
      <c r="P695" s="66" t="s">
        <v>19</v>
      </c>
      <c r="Q695" s="71">
        <v>6.9151580666666681E-4</v>
      </c>
      <c r="R695" s="66">
        <v>1</v>
      </c>
      <c r="S695" s="66">
        <f t="shared" si="82"/>
        <v>6.9151580666666681E-4</v>
      </c>
      <c r="T695" s="66">
        <f t="shared" si="80"/>
        <v>1.678007263333333E-3</v>
      </c>
      <c r="U695" s="71">
        <v>0</v>
      </c>
      <c r="V695" s="71">
        <v>0</v>
      </c>
      <c r="W695" s="71" t="s">
        <v>19</v>
      </c>
      <c r="X695" s="71">
        <v>0</v>
      </c>
      <c r="Y695" s="66">
        <v>1</v>
      </c>
      <c r="Z695" s="66">
        <f t="shared" si="83"/>
        <v>0</v>
      </c>
      <c r="AA695" s="66">
        <f t="shared" si="84"/>
        <v>0</v>
      </c>
      <c r="AB695" s="71">
        <v>0</v>
      </c>
      <c r="AC695" s="71">
        <v>0</v>
      </c>
      <c r="AD695" s="71"/>
      <c r="AE695" s="71">
        <v>0</v>
      </c>
      <c r="AF695" s="72">
        <v>1</v>
      </c>
      <c r="AG695" s="66">
        <f t="shared" si="81"/>
        <v>0</v>
      </c>
      <c r="AH695" s="66">
        <f t="shared" si="85"/>
        <v>0</v>
      </c>
      <c r="AI695" s="67" t="s">
        <v>71</v>
      </c>
      <c r="AJ695" s="162"/>
      <c r="AS695" s="155"/>
      <c r="AT695" s="155"/>
      <c r="AU695" s="155"/>
      <c r="AV695" s="155"/>
      <c r="AW695" s="155"/>
      <c r="AX695" s="155"/>
      <c r="AY695" s="155"/>
      <c r="AZ695" s="155"/>
      <c r="BA695" s="155"/>
    </row>
    <row r="696" spans="1:53" x14ac:dyDescent="0.25">
      <c r="A696" s="70" t="s">
        <v>16</v>
      </c>
      <c r="B696" s="64">
        <v>34019</v>
      </c>
      <c r="C696" s="64" t="s">
        <v>55</v>
      </c>
      <c r="D696" s="64" t="s">
        <v>53</v>
      </c>
      <c r="E696" s="64" t="s">
        <v>104</v>
      </c>
      <c r="F696" s="64" t="s">
        <v>100</v>
      </c>
      <c r="G696" s="64" t="s">
        <v>84</v>
      </c>
      <c r="H696" s="64"/>
      <c r="I696" s="64">
        <v>2260004036</v>
      </c>
      <c r="J696" s="65" t="s">
        <v>1</v>
      </c>
      <c r="K696" s="64" t="s">
        <v>1</v>
      </c>
      <c r="L696" s="64" t="s">
        <v>19</v>
      </c>
      <c r="M696" s="71" t="s">
        <v>19</v>
      </c>
      <c r="N696" s="71">
        <v>9.7041476299999994E-4</v>
      </c>
      <c r="O696" s="71">
        <v>9.7041476299999994E-4</v>
      </c>
      <c r="P696" s="66" t="s">
        <v>19</v>
      </c>
      <c r="Q696" s="71">
        <v>2.7704724666666669E-4</v>
      </c>
      <c r="R696" s="66">
        <v>1</v>
      </c>
      <c r="S696" s="66">
        <f t="shared" si="82"/>
        <v>2.7704724666666669E-4</v>
      </c>
      <c r="T696" s="66">
        <f t="shared" si="80"/>
        <v>6.9336751633333326E-4</v>
      </c>
      <c r="U696" s="71">
        <v>0</v>
      </c>
      <c r="V696" s="71">
        <v>0</v>
      </c>
      <c r="W696" s="71" t="s">
        <v>19</v>
      </c>
      <c r="X696" s="71">
        <v>0</v>
      </c>
      <c r="Y696" s="66">
        <v>1</v>
      </c>
      <c r="Z696" s="66">
        <f t="shared" si="83"/>
        <v>0</v>
      </c>
      <c r="AA696" s="66">
        <f t="shared" si="84"/>
        <v>0</v>
      </c>
      <c r="AB696" s="71">
        <v>0</v>
      </c>
      <c r="AC696" s="71">
        <v>0</v>
      </c>
      <c r="AD696" s="71"/>
      <c r="AE696" s="71">
        <v>0</v>
      </c>
      <c r="AF696" s="72">
        <v>1</v>
      </c>
      <c r="AG696" s="66">
        <f t="shared" si="81"/>
        <v>0</v>
      </c>
      <c r="AH696" s="66">
        <f t="shared" si="85"/>
        <v>0</v>
      </c>
      <c r="AI696" s="67" t="s">
        <v>71</v>
      </c>
      <c r="AJ696" s="162"/>
      <c r="AS696" s="155"/>
      <c r="AT696" s="155"/>
      <c r="AU696" s="155"/>
      <c r="AV696" s="155"/>
      <c r="AW696" s="155"/>
      <c r="AX696" s="155"/>
      <c r="AY696" s="155"/>
      <c r="AZ696" s="155"/>
      <c r="BA696" s="155"/>
    </row>
    <row r="697" spans="1:53" x14ac:dyDescent="0.25">
      <c r="A697" s="70" t="s">
        <v>16</v>
      </c>
      <c r="B697" s="64">
        <v>34019</v>
      </c>
      <c r="C697" s="64" t="s">
        <v>55</v>
      </c>
      <c r="D697" s="64" t="s">
        <v>53</v>
      </c>
      <c r="E697" s="64" t="s">
        <v>105</v>
      </c>
      <c r="F697" s="64" t="s">
        <v>100</v>
      </c>
      <c r="G697" s="64" t="s">
        <v>84</v>
      </c>
      <c r="H697" s="64"/>
      <c r="I697" s="64">
        <v>2260004071</v>
      </c>
      <c r="J697" s="65" t="s">
        <v>1</v>
      </c>
      <c r="K697" s="64" t="s">
        <v>1</v>
      </c>
      <c r="L697" s="64" t="s">
        <v>19</v>
      </c>
      <c r="M697" s="71" t="s">
        <v>19</v>
      </c>
      <c r="N697" s="71">
        <v>5.4298734969000008E-5</v>
      </c>
      <c r="O697" s="71">
        <v>5.4298734969000008E-5</v>
      </c>
      <c r="P697" s="66" t="s">
        <v>19</v>
      </c>
      <c r="Q697" s="71">
        <v>5.805499333333333E-5</v>
      </c>
      <c r="R697" s="66">
        <v>1</v>
      </c>
      <c r="S697" s="66">
        <f t="shared" si="82"/>
        <v>5.805499333333333E-5</v>
      </c>
      <c r="T697" s="66">
        <f t="shared" si="80"/>
        <v>-3.7562583643333211E-6</v>
      </c>
      <c r="U697" s="71">
        <v>2.6992177000000002E-6</v>
      </c>
      <c r="V697" s="71">
        <v>2.6992177000000002E-6</v>
      </c>
      <c r="W697" s="71" t="s">
        <v>19</v>
      </c>
      <c r="X697" s="71">
        <v>3.3069300000000005E-6</v>
      </c>
      <c r="Y697" s="66">
        <v>1</v>
      </c>
      <c r="Z697" s="66">
        <f t="shared" si="83"/>
        <v>3.3069300000000005E-6</v>
      </c>
      <c r="AA697" s="66">
        <f t="shared" si="84"/>
        <v>-6.0771230000000028E-7</v>
      </c>
      <c r="AB697" s="71">
        <v>2.5844618E-4</v>
      </c>
      <c r="AC697" s="71">
        <v>2.5844618E-4</v>
      </c>
      <c r="AD697" s="71"/>
      <c r="AE697" s="71">
        <v>2.8072161333333334E-4</v>
      </c>
      <c r="AF697" s="72">
        <v>1</v>
      </c>
      <c r="AG697" s="66">
        <f t="shared" si="81"/>
        <v>2.8072161333333334E-4</v>
      </c>
      <c r="AH697" s="66">
        <f t="shared" si="85"/>
        <v>-2.227543333333334E-5</v>
      </c>
      <c r="AI697" s="67" t="s">
        <v>71</v>
      </c>
      <c r="AJ697" s="162"/>
      <c r="AS697" s="155"/>
      <c r="AT697" s="155"/>
      <c r="AU697" s="155"/>
      <c r="AV697" s="155"/>
      <c r="AW697" s="155"/>
      <c r="AX697" s="155"/>
      <c r="AY697" s="155"/>
      <c r="AZ697" s="155"/>
      <c r="BA697" s="155"/>
    </row>
    <row r="698" spans="1:53" x14ac:dyDescent="0.25">
      <c r="A698" s="70" t="s">
        <v>16</v>
      </c>
      <c r="B698" s="64">
        <v>34019</v>
      </c>
      <c r="C698" s="64" t="s">
        <v>55</v>
      </c>
      <c r="D698" s="64" t="s">
        <v>53</v>
      </c>
      <c r="E698" s="64" t="s">
        <v>106</v>
      </c>
      <c r="F698" s="64" t="s">
        <v>107</v>
      </c>
      <c r="G698" s="64" t="s">
        <v>84</v>
      </c>
      <c r="H698" s="64"/>
      <c r="I698" s="64">
        <v>2260005035</v>
      </c>
      <c r="J698" s="65" t="s">
        <v>1</v>
      </c>
      <c r="K698" s="64" t="s">
        <v>1</v>
      </c>
      <c r="L698" s="64" t="s">
        <v>19</v>
      </c>
      <c r="M698" s="71" t="s">
        <v>19</v>
      </c>
      <c r="N698" s="71">
        <v>2.3229822237800002E-4</v>
      </c>
      <c r="O698" s="71">
        <v>2.3229822237800002E-4</v>
      </c>
      <c r="P698" s="66" t="s">
        <v>19</v>
      </c>
      <c r="Q698" s="71">
        <v>2.3699664999999998E-4</v>
      </c>
      <c r="R698" s="66">
        <v>1</v>
      </c>
      <c r="S698" s="66">
        <f t="shared" si="82"/>
        <v>2.3699664999999998E-4</v>
      </c>
      <c r="T698" s="66">
        <f t="shared" si="80"/>
        <v>-4.6984276219999587E-6</v>
      </c>
      <c r="U698" s="71">
        <v>1.1297565599999999E-5</v>
      </c>
      <c r="V698" s="71">
        <v>1.1297565599999999E-5</v>
      </c>
      <c r="W698" s="71" t="s">
        <v>19</v>
      </c>
      <c r="X698" s="71">
        <v>1.2492846666666667E-5</v>
      </c>
      <c r="Y698" s="66">
        <v>1</v>
      </c>
      <c r="Z698" s="66">
        <f t="shared" si="83"/>
        <v>1.2492846666666667E-5</v>
      </c>
      <c r="AA698" s="66">
        <f t="shared" si="84"/>
        <v>-1.1952810666666682E-6</v>
      </c>
      <c r="AB698" s="71">
        <v>9.3860355999999992E-4</v>
      </c>
      <c r="AC698" s="71">
        <v>9.3860355999999992E-4</v>
      </c>
      <c r="AD698" s="71"/>
      <c r="AE698" s="71">
        <v>9.9979516999999991E-4</v>
      </c>
      <c r="AF698" s="72">
        <v>1</v>
      </c>
      <c r="AG698" s="66">
        <f t="shared" si="81"/>
        <v>9.9979516999999991E-4</v>
      </c>
      <c r="AH698" s="66">
        <f t="shared" si="85"/>
        <v>-6.1191609999999993E-5</v>
      </c>
      <c r="AI698" s="67" t="s">
        <v>71</v>
      </c>
      <c r="AJ698" s="162"/>
      <c r="AS698" s="155"/>
      <c r="AT698" s="155"/>
      <c r="AU698" s="155"/>
      <c r="AV698" s="155"/>
      <c r="AW698" s="155"/>
      <c r="AX698" s="155"/>
      <c r="AY698" s="155"/>
      <c r="AZ698" s="155"/>
      <c r="BA698" s="155"/>
    </row>
    <row r="699" spans="1:53" x14ac:dyDescent="0.25">
      <c r="A699" s="70" t="s">
        <v>16</v>
      </c>
      <c r="B699" s="64">
        <v>34019</v>
      </c>
      <c r="C699" s="64" t="s">
        <v>55</v>
      </c>
      <c r="D699" s="64" t="s">
        <v>53</v>
      </c>
      <c r="E699" s="64" t="s">
        <v>108</v>
      </c>
      <c r="F699" s="64" t="s">
        <v>109</v>
      </c>
      <c r="G699" s="64" t="s">
        <v>84</v>
      </c>
      <c r="H699" s="64"/>
      <c r="I699" s="64">
        <v>2260006005</v>
      </c>
      <c r="J699" s="65" t="s">
        <v>1</v>
      </c>
      <c r="K699" s="64" t="s">
        <v>1</v>
      </c>
      <c r="L699" s="64" t="s">
        <v>19</v>
      </c>
      <c r="M699" s="71" t="s">
        <v>19</v>
      </c>
      <c r="N699" s="71">
        <v>2.1548632953760001E-3</v>
      </c>
      <c r="O699" s="71">
        <v>2.1548632953760001E-3</v>
      </c>
      <c r="P699" s="66" t="s">
        <v>19</v>
      </c>
      <c r="Q699" s="71">
        <v>2.3865011500000003E-3</v>
      </c>
      <c r="R699" s="66">
        <v>1</v>
      </c>
      <c r="S699" s="66">
        <f t="shared" si="82"/>
        <v>2.3865011500000003E-3</v>
      </c>
      <c r="T699" s="66">
        <f t="shared" si="80"/>
        <v>-2.3163785462400029E-4</v>
      </c>
      <c r="U699" s="71">
        <v>7.7879081399999999E-5</v>
      </c>
      <c r="V699" s="71">
        <v>7.7879081399999999E-5</v>
      </c>
      <c r="W699" s="71" t="s">
        <v>19</v>
      </c>
      <c r="X699" s="71">
        <v>9.2226603333333334E-5</v>
      </c>
      <c r="Y699" s="66">
        <v>1</v>
      </c>
      <c r="Z699" s="66">
        <f t="shared" si="83"/>
        <v>9.2226603333333334E-5</v>
      </c>
      <c r="AA699" s="66">
        <f t="shared" si="84"/>
        <v>-1.4347521933333335E-5</v>
      </c>
      <c r="AB699" s="71">
        <v>7.4792961670000005E-3</v>
      </c>
      <c r="AC699" s="71">
        <v>7.4792961670000005E-3</v>
      </c>
      <c r="AD699" s="71"/>
      <c r="AE699" s="71">
        <v>8.4572897566666666E-3</v>
      </c>
      <c r="AF699" s="72">
        <v>1</v>
      </c>
      <c r="AG699" s="66">
        <f t="shared" si="81"/>
        <v>8.4572897566666666E-3</v>
      </c>
      <c r="AH699" s="66">
        <f t="shared" si="85"/>
        <v>-9.7799358966666611E-4</v>
      </c>
      <c r="AI699" s="67" t="s">
        <v>71</v>
      </c>
      <c r="AJ699" s="162"/>
      <c r="AS699" s="155"/>
      <c r="AT699" s="155"/>
      <c r="AU699" s="155"/>
      <c r="AV699" s="155"/>
      <c r="AW699" s="155"/>
      <c r="AX699" s="155"/>
      <c r="AY699" s="155"/>
      <c r="AZ699" s="155"/>
      <c r="BA699" s="155"/>
    </row>
    <row r="700" spans="1:53" x14ac:dyDescent="0.25">
      <c r="A700" s="70" t="s">
        <v>16</v>
      </c>
      <c r="B700" s="64">
        <v>34019</v>
      </c>
      <c r="C700" s="64" t="s">
        <v>55</v>
      </c>
      <c r="D700" s="64" t="s">
        <v>53</v>
      </c>
      <c r="E700" s="64" t="s">
        <v>110</v>
      </c>
      <c r="F700" s="64" t="s">
        <v>109</v>
      </c>
      <c r="G700" s="64" t="s">
        <v>84</v>
      </c>
      <c r="H700" s="64"/>
      <c r="I700" s="64">
        <v>2260006010</v>
      </c>
      <c r="J700" s="65" t="s">
        <v>1</v>
      </c>
      <c r="K700" s="64" t="s">
        <v>1</v>
      </c>
      <c r="L700" s="64" t="s">
        <v>19</v>
      </c>
      <c r="M700" s="71" t="s">
        <v>19</v>
      </c>
      <c r="N700" s="71">
        <v>1.5201382011692001E-2</v>
      </c>
      <c r="O700" s="71">
        <v>1.5201382011692001E-2</v>
      </c>
      <c r="P700" s="66" t="s">
        <v>19</v>
      </c>
      <c r="Q700" s="71">
        <v>1.686718018333333E-2</v>
      </c>
      <c r="R700" s="66">
        <v>1</v>
      </c>
      <c r="S700" s="66">
        <f t="shared" si="82"/>
        <v>1.686718018333333E-2</v>
      </c>
      <c r="T700" s="66">
        <f t="shared" si="80"/>
        <v>-1.6657981716413292E-3</v>
      </c>
      <c r="U700" s="71">
        <v>5.3129294556000003E-4</v>
      </c>
      <c r="V700" s="71">
        <v>5.3129294556000003E-4</v>
      </c>
      <c r="W700" s="71" t="s">
        <v>19</v>
      </c>
      <c r="X700" s="71">
        <v>6.2647951666666669E-4</v>
      </c>
      <c r="Y700" s="66">
        <v>1</v>
      </c>
      <c r="Z700" s="66">
        <f t="shared" si="83"/>
        <v>6.2647951666666669E-4</v>
      </c>
      <c r="AA700" s="66">
        <f t="shared" si="84"/>
        <v>-9.5186571106666657E-5</v>
      </c>
      <c r="AB700" s="71">
        <v>4.8906384220000002E-2</v>
      </c>
      <c r="AC700" s="71">
        <v>4.8906384220000002E-2</v>
      </c>
      <c r="AD700" s="71"/>
      <c r="AE700" s="71">
        <v>5.4856089713333334E-2</v>
      </c>
      <c r="AF700" s="72">
        <v>1</v>
      </c>
      <c r="AG700" s="66">
        <f t="shared" si="81"/>
        <v>5.4856089713333334E-2</v>
      </c>
      <c r="AH700" s="66">
        <f t="shared" si="85"/>
        <v>-5.9497054933333321E-3</v>
      </c>
      <c r="AI700" s="67" t="s">
        <v>71</v>
      </c>
      <c r="AJ700" s="162"/>
      <c r="AS700" s="155"/>
      <c r="AT700" s="155"/>
      <c r="AU700" s="155"/>
      <c r="AV700" s="155"/>
      <c r="AW700" s="155"/>
      <c r="AX700" s="155"/>
      <c r="AY700" s="155"/>
      <c r="AZ700" s="155"/>
      <c r="BA700" s="155"/>
    </row>
    <row r="701" spans="1:53" x14ac:dyDescent="0.25">
      <c r="A701" s="70" t="s">
        <v>16</v>
      </c>
      <c r="B701" s="64">
        <v>34019</v>
      </c>
      <c r="C701" s="64" t="s">
        <v>55</v>
      </c>
      <c r="D701" s="64" t="s">
        <v>53</v>
      </c>
      <c r="E701" s="64" t="s">
        <v>111</v>
      </c>
      <c r="F701" s="64" t="s">
        <v>109</v>
      </c>
      <c r="G701" s="64" t="s">
        <v>84</v>
      </c>
      <c r="H701" s="64"/>
      <c r="I701" s="64">
        <v>2260006015</v>
      </c>
      <c r="J701" s="65" t="s">
        <v>1</v>
      </c>
      <c r="K701" s="64" t="s">
        <v>1</v>
      </c>
      <c r="L701" s="64" t="s">
        <v>19</v>
      </c>
      <c r="M701" s="71" t="s">
        <v>19</v>
      </c>
      <c r="N701" s="71">
        <v>5.6532303581000013E-6</v>
      </c>
      <c r="O701" s="71">
        <v>5.6532303581000013E-6</v>
      </c>
      <c r="P701" s="66" t="s">
        <v>19</v>
      </c>
      <c r="Q701" s="71">
        <v>6.6138600000000009E-6</v>
      </c>
      <c r="R701" s="66">
        <v>1</v>
      </c>
      <c r="S701" s="66">
        <f t="shared" si="82"/>
        <v>6.6138600000000009E-6</v>
      </c>
      <c r="T701" s="66">
        <f t="shared" si="80"/>
        <v>-9.6062964189999963E-7</v>
      </c>
      <c r="U701" s="71">
        <v>2.0293362999999999E-7</v>
      </c>
      <c r="V701" s="71">
        <v>2.0293362999999999E-7</v>
      </c>
      <c r="W701" s="71" t="s">
        <v>19</v>
      </c>
      <c r="X701" s="71">
        <v>0</v>
      </c>
      <c r="Y701" s="66">
        <v>1</v>
      </c>
      <c r="Z701" s="66">
        <f t="shared" si="83"/>
        <v>0</v>
      </c>
      <c r="AA701" s="66">
        <f t="shared" si="84"/>
        <v>2.0293362999999999E-7</v>
      </c>
      <c r="AB701" s="71">
        <v>2.0701362000000001E-5</v>
      </c>
      <c r="AC701" s="71">
        <v>2.0701362000000001E-5</v>
      </c>
      <c r="AD701" s="71"/>
      <c r="AE701" s="71">
        <v>2.3515946666666668E-5</v>
      </c>
      <c r="AF701" s="72">
        <v>1</v>
      </c>
      <c r="AG701" s="66">
        <f t="shared" si="81"/>
        <v>2.3515946666666668E-5</v>
      </c>
      <c r="AH701" s="66">
        <f t="shared" si="85"/>
        <v>-2.8145846666666676E-6</v>
      </c>
      <c r="AI701" s="67" t="s">
        <v>71</v>
      </c>
      <c r="AJ701" s="162"/>
      <c r="AS701" s="155"/>
      <c r="AT701" s="155"/>
      <c r="AU701" s="155"/>
      <c r="AV701" s="155"/>
      <c r="AW701" s="155"/>
      <c r="AX701" s="155"/>
      <c r="AY701" s="155"/>
      <c r="AZ701" s="155"/>
      <c r="BA701" s="155"/>
    </row>
    <row r="702" spans="1:53" x14ac:dyDescent="0.25">
      <c r="A702" s="70" t="s">
        <v>16</v>
      </c>
      <c r="B702" s="64">
        <v>34019</v>
      </c>
      <c r="C702" s="64" t="s">
        <v>55</v>
      </c>
      <c r="D702" s="64" t="s">
        <v>53</v>
      </c>
      <c r="E702" s="64" t="s">
        <v>112</v>
      </c>
      <c r="F702" s="64" t="s">
        <v>109</v>
      </c>
      <c r="G702" s="64" t="s">
        <v>84</v>
      </c>
      <c r="H702" s="64"/>
      <c r="I702" s="64">
        <v>2260006035</v>
      </c>
      <c r="J702" s="65" t="s">
        <v>1</v>
      </c>
      <c r="K702" s="64" t="s">
        <v>1</v>
      </c>
      <c r="L702" s="64" t="s">
        <v>19</v>
      </c>
      <c r="M702" s="71" t="s">
        <v>19</v>
      </c>
      <c r="N702" s="71">
        <v>9.3731443168000006E-5</v>
      </c>
      <c r="O702" s="71">
        <v>9.3731443168000006E-5</v>
      </c>
      <c r="P702" s="66" t="s">
        <v>19</v>
      </c>
      <c r="Q702" s="71">
        <v>1.0471945E-4</v>
      </c>
      <c r="R702" s="66">
        <v>1</v>
      </c>
      <c r="S702" s="66">
        <f t="shared" si="82"/>
        <v>1.0471945E-4</v>
      </c>
      <c r="T702" s="66">
        <f t="shared" si="80"/>
        <v>-1.0988006831999996E-5</v>
      </c>
      <c r="U702" s="71">
        <v>3.1980999E-6</v>
      </c>
      <c r="V702" s="71">
        <v>3.1980999E-6</v>
      </c>
      <c r="W702" s="71" t="s">
        <v>19</v>
      </c>
      <c r="X702" s="71">
        <v>3.6743666666666665E-6</v>
      </c>
      <c r="Y702" s="66">
        <v>1</v>
      </c>
      <c r="Z702" s="66">
        <f t="shared" si="83"/>
        <v>3.6743666666666665E-6</v>
      </c>
      <c r="AA702" s="66">
        <f t="shared" si="84"/>
        <v>-4.7626676666666653E-7</v>
      </c>
      <c r="AB702" s="71">
        <v>3.2623979000000002E-4</v>
      </c>
      <c r="AC702" s="71">
        <v>3.2623979000000002E-4</v>
      </c>
      <c r="AD702" s="71"/>
      <c r="AE702" s="71">
        <v>3.6890641333333328E-4</v>
      </c>
      <c r="AF702" s="72">
        <v>1</v>
      </c>
      <c r="AG702" s="66">
        <f t="shared" si="81"/>
        <v>3.6890641333333328E-4</v>
      </c>
      <c r="AH702" s="66">
        <f t="shared" si="85"/>
        <v>-4.2666623333333261E-5</v>
      </c>
      <c r="AI702" s="67" t="s">
        <v>71</v>
      </c>
      <c r="AJ702" s="162"/>
      <c r="AS702" s="155"/>
      <c r="AT702" s="155"/>
      <c r="AU702" s="155"/>
      <c r="AV702" s="155"/>
      <c r="AW702" s="155"/>
      <c r="AX702" s="155"/>
      <c r="AY702" s="155"/>
      <c r="AZ702" s="155"/>
      <c r="BA702" s="155"/>
    </row>
    <row r="703" spans="1:53" x14ac:dyDescent="0.25">
      <c r="A703" s="70" t="s">
        <v>16</v>
      </c>
      <c r="B703" s="64">
        <v>34019</v>
      </c>
      <c r="C703" s="64" t="s">
        <v>55</v>
      </c>
      <c r="D703" s="64" t="s">
        <v>53</v>
      </c>
      <c r="E703" s="64" t="s">
        <v>113</v>
      </c>
      <c r="F703" s="64" t="s">
        <v>114</v>
      </c>
      <c r="G703" s="64" t="s">
        <v>84</v>
      </c>
      <c r="H703" s="64"/>
      <c r="I703" s="64">
        <v>2260007005</v>
      </c>
      <c r="J703" s="65" t="s">
        <v>1</v>
      </c>
      <c r="K703" s="64" t="s">
        <v>1</v>
      </c>
      <c r="L703" s="64" t="s">
        <v>19</v>
      </c>
      <c r="M703" s="71" t="s">
        <v>19</v>
      </c>
      <c r="N703" s="71">
        <v>1.19043128813E-2</v>
      </c>
      <c r="O703" s="71">
        <v>1.19043128813E-2</v>
      </c>
      <c r="P703" s="66" t="s">
        <v>19</v>
      </c>
      <c r="Q703" s="71">
        <v>1.3907110396666667E-2</v>
      </c>
      <c r="R703" s="66">
        <v>1</v>
      </c>
      <c r="S703" s="66">
        <f t="shared" si="82"/>
        <v>1.3907110396666667E-2</v>
      </c>
      <c r="T703" s="66">
        <f t="shared" si="80"/>
        <v>-2.0027975153666666E-3</v>
      </c>
      <c r="U703" s="71">
        <v>2.5995541000000002E-4</v>
      </c>
      <c r="V703" s="71">
        <v>2.5995541000000002E-4</v>
      </c>
      <c r="W703" s="71" t="s">
        <v>19</v>
      </c>
      <c r="X703" s="71">
        <v>3.1121885666666668E-4</v>
      </c>
      <c r="Y703" s="66">
        <v>1</v>
      </c>
      <c r="Z703" s="66">
        <f t="shared" si="83"/>
        <v>3.1121885666666668E-4</v>
      </c>
      <c r="AA703" s="66">
        <f t="shared" si="84"/>
        <v>-5.1263446666666667E-5</v>
      </c>
      <c r="AB703" s="71">
        <v>4.7277629000000002E-2</v>
      </c>
      <c r="AC703" s="71">
        <v>4.7277629000000002E-2</v>
      </c>
      <c r="AD703" s="71"/>
      <c r="AE703" s="71">
        <v>5.4185517796666673E-2</v>
      </c>
      <c r="AF703" s="72">
        <v>1</v>
      </c>
      <c r="AG703" s="66">
        <f t="shared" si="81"/>
        <v>5.4185517796666673E-2</v>
      </c>
      <c r="AH703" s="66">
        <f t="shared" si="85"/>
        <v>-6.907888796666671E-3</v>
      </c>
      <c r="AI703" s="67" t="s">
        <v>71</v>
      </c>
      <c r="AJ703" s="162"/>
      <c r="AS703" s="155"/>
      <c r="AT703" s="155"/>
      <c r="AU703" s="155"/>
      <c r="AV703" s="155"/>
      <c r="AW703" s="155"/>
      <c r="AX703" s="155"/>
      <c r="AY703" s="155"/>
      <c r="AZ703" s="155"/>
      <c r="BA703" s="155"/>
    </row>
    <row r="704" spans="1:53" x14ac:dyDescent="0.25">
      <c r="A704" s="70" t="s">
        <v>16</v>
      </c>
      <c r="B704" s="64">
        <v>34019</v>
      </c>
      <c r="C704" s="64" t="s">
        <v>55</v>
      </c>
      <c r="D704" s="64" t="s">
        <v>53</v>
      </c>
      <c r="E704" s="64" t="s">
        <v>82</v>
      </c>
      <c r="F704" s="64" t="s">
        <v>83</v>
      </c>
      <c r="G704" s="64" t="s">
        <v>115</v>
      </c>
      <c r="H704" s="64"/>
      <c r="I704" s="64">
        <v>2265001010</v>
      </c>
      <c r="J704" s="65" t="s">
        <v>1</v>
      </c>
      <c r="K704" s="64" t="s">
        <v>1</v>
      </c>
      <c r="L704" s="64" t="s">
        <v>19</v>
      </c>
      <c r="M704" s="71" t="s">
        <v>19</v>
      </c>
      <c r="N704" s="71">
        <v>5.2300275075299997E-3</v>
      </c>
      <c r="O704" s="71">
        <v>5.2300275075299997E-3</v>
      </c>
      <c r="P704" s="66" t="s">
        <v>19</v>
      </c>
      <c r="Q704" s="71">
        <v>4.6903290499999998E-3</v>
      </c>
      <c r="R704" s="66">
        <v>1</v>
      </c>
      <c r="S704" s="66">
        <f t="shared" si="82"/>
        <v>4.6903290499999998E-3</v>
      </c>
      <c r="T704" s="66">
        <f t="shared" si="80"/>
        <v>5.3969845752999991E-4</v>
      </c>
      <c r="U704" s="71">
        <v>6.6316499999999996E-4</v>
      </c>
      <c r="V704" s="71">
        <v>6.6316499999999996E-4</v>
      </c>
      <c r="W704" s="71" t="s">
        <v>19</v>
      </c>
      <c r="X704" s="71">
        <v>7.0437609000000001E-4</v>
      </c>
      <c r="Y704" s="66">
        <v>1</v>
      </c>
      <c r="Z704" s="66">
        <f t="shared" si="83"/>
        <v>7.0437609000000001E-4</v>
      </c>
      <c r="AA704" s="66">
        <f t="shared" si="84"/>
        <v>-4.1211090000000056E-5</v>
      </c>
      <c r="AB704" s="71">
        <v>4.5413189E-2</v>
      </c>
      <c r="AC704" s="71">
        <v>4.5413189E-2</v>
      </c>
      <c r="AD704" s="71"/>
      <c r="AE704" s="71">
        <v>4.182237627333333E-2</v>
      </c>
      <c r="AF704" s="72">
        <v>1</v>
      </c>
      <c r="AG704" s="66">
        <f t="shared" si="81"/>
        <v>4.182237627333333E-2</v>
      </c>
      <c r="AH704" s="66">
        <f t="shared" si="85"/>
        <v>3.5908127266666701E-3</v>
      </c>
      <c r="AI704" s="67" t="s">
        <v>71</v>
      </c>
      <c r="AJ704" s="162"/>
      <c r="AS704" s="155"/>
      <c r="AT704" s="155"/>
      <c r="AU704" s="155"/>
      <c r="AV704" s="155"/>
      <c r="AW704" s="155"/>
      <c r="AX704" s="155"/>
      <c r="AY704" s="155"/>
      <c r="AZ704" s="155"/>
      <c r="BA704" s="155"/>
    </row>
    <row r="705" spans="1:53" x14ac:dyDescent="0.25">
      <c r="A705" s="70" t="s">
        <v>16</v>
      </c>
      <c r="B705" s="64">
        <v>34019</v>
      </c>
      <c r="C705" s="64" t="s">
        <v>55</v>
      </c>
      <c r="D705" s="64" t="s">
        <v>53</v>
      </c>
      <c r="E705" s="64" t="s">
        <v>86</v>
      </c>
      <c r="F705" s="64" t="s">
        <v>83</v>
      </c>
      <c r="G705" s="64" t="s">
        <v>115</v>
      </c>
      <c r="H705" s="64"/>
      <c r="I705" s="64">
        <v>2265001030</v>
      </c>
      <c r="J705" s="65" t="s">
        <v>1</v>
      </c>
      <c r="K705" s="64" t="s">
        <v>1</v>
      </c>
      <c r="L705" s="64" t="s">
        <v>19</v>
      </c>
      <c r="M705" s="71" t="s">
        <v>19</v>
      </c>
      <c r="N705" s="71">
        <v>5.8232220411800005E-2</v>
      </c>
      <c r="O705" s="71">
        <v>5.8232220411800005E-2</v>
      </c>
      <c r="P705" s="66" t="s">
        <v>19</v>
      </c>
      <c r="Q705" s="71">
        <v>5.3532215403333333E-2</v>
      </c>
      <c r="R705" s="66">
        <v>1</v>
      </c>
      <c r="S705" s="66">
        <f t="shared" si="82"/>
        <v>5.3532215403333333E-2</v>
      </c>
      <c r="T705" s="66">
        <f t="shared" si="80"/>
        <v>4.700005008466672E-3</v>
      </c>
      <c r="U705" s="71">
        <v>5.8890269000000002E-3</v>
      </c>
      <c r="V705" s="71">
        <v>5.8890269000000002E-3</v>
      </c>
      <c r="W705" s="71" t="s">
        <v>19</v>
      </c>
      <c r="X705" s="71">
        <v>5.7235609566666677E-3</v>
      </c>
      <c r="Y705" s="66">
        <v>1</v>
      </c>
      <c r="Z705" s="66">
        <f t="shared" si="83"/>
        <v>5.7235609566666677E-3</v>
      </c>
      <c r="AA705" s="66">
        <f t="shared" si="84"/>
        <v>1.6546594333333251E-4</v>
      </c>
      <c r="AB705" s="71">
        <v>0.50866723000000003</v>
      </c>
      <c r="AC705" s="71">
        <v>0.50866723000000003</v>
      </c>
      <c r="AD705" s="71"/>
      <c r="AE705" s="71">
        <v>0.54159025613</v>
      </c>
      <c r="AF705" s="72">
        <v>1</v>
      </c>
      <c r="AG705" s="66">
        <f t="shared" si="81"/>
        <v>0.54159025613</v>
      </c>
      <c r="AH705" s="66">
        <f t="shared" si="85"/>
        <v>-3.2923026129999977E-2</v>
      </c>
      <c r="AI705" s="67" t="s">
        <v>71</v>
      </c>
      <c r="AJ705" s="162"/>
      <c r="AS705" s="155"/>
      <c r="AT705" s="155"/>
      <c r="AU705" s="155"/>
      <c r="AV705" s="155"/>
      <c r="AW705" s="155"/>
      <c r="AX705" s="155"/>
      <c r="AY705" s="155"/>
      <c r="AZ705" s="155"/>
      <c r="BA705" s="155"/>
    </row>
    <row r="706" spans="1:53" x14ac:dyDescent="0.25">
      <c r="A706" s="70" t="s">
        <v>16</v>
      </c>
      <c r="B706" s="64">
        <v>34019</v>
      </c>
      <c r="C706" s="64" t="s">
        <v>55</v>
      </c>
      <c r="D706" s="64" t="s">
        <v>53</v>
      </c>
      <c r="E706" s="64" t="s">
        <v>116</v>
      </c>
      <c r="F706" s="64" t="s">
        <v>83</v>
      </c>
      <c r="G706" s="64" t="s">
        <v>115</v>
      </c>
      <c r="H706" s="64"/>
      <c r="I706" s="64">
        <v>2265001050</v>
      </c>
      <c r="J706" s="65" t="s">
        <v>1</v>
      </c>
      <c r="K706" s="64" t="s">
        <v>1</v>
      </c>
      <c r="L706" s="64" t="s">
        <v>19</v>
      </c>
      <c r="M706" s="71" t="s">
        <v>19</v>
      </c>
      <c r="N706" s="71">
        <v>1.0477076219700001E-2</v>
      </c>
      <c r="O706" s="71">
        <v>1.0477076219700001E-2</v>
      </c>
      <c r="P706" s="66" t="s">
        <v>19</v>
      </c>
      <c r="Q706" s="71">
        <v>8.1717914666666665E-3</v>
      </c>
      <c r="R706" s="66">
        <v>1</v>
      </c>
      <c r="S706" s="66">
        <f t="shared" si="82"/>
        <v>8.1717914666666665E-3</v>
      </c>
      <c r="T706" s="66">
        <f t="shared" si="80"/>
        <v>2.3052847530333348E-3</v>
      </c>
      <c r="U706" s="71">
        <v>3.4619187999999999E-3</v>
      </c>
      <c r="V706" s="71">
        <v>3.4619187999999999E-3</v>
      </c>
      <c r="W706" s="71" t="s">
        <v>19</v>
      </c>
      <c r="X706" s="71">
        <v>2.8204438533333334E-3</v>
      </c>
      <c r="Y706" s="66">
        <v>1</v>
      </c>
      <c r="Z706" s="66">
        <f t="shared" si="83"/>
        <v>2.8204438533333334E-3</v>
      </c>
      <c r="AA706" s="66">
        <f t="shared" si="84"/>
        <v>6.4147494666666645E-4</v>
      </c>
      <c r="AB706" s="71">
        <v>0.40325609000000001</v>
      </c>
      <c r="AC706" s="71">
        <v>0.40325609000000001</v>
      </c>
      <c r="AD706" s="71"/>
      <c r="AE706" s="71">
        <v>0.40250482213333338</v>
      </c>
      <c r="AF706" s="72">
        <v>1</v>
      </c>
      <c r="AG706" s="66">
        <f t="shared" si="81"/>
        <v>0.40250482213333338</v>
      </c>
      <c r="AH706" s="66">
        <f t="shared" si="85"/>
        <v>7.5126786666662726E-4</v>
      </c>
      <c r="AI706" s="67" t="s">
        <v>71</v>
      </c>
      <c r="AJ706" s="162"/>
      <c r="AS706" s="155"/>
      <c r="AT706" s="155"/>
      <c r="AU706" s="155"/>
      <c r="AV706" s="155"/>
      <c r="AW706" s="155"/>
      <c r="AX706" s="155"/>
      <c r="AY706" s="155"/>
      <c r="AZ706" s="155"/>
      <c r="BA706" s="155"/>
    </row>
    <row r="707" spans="1:53" x14ac:dyDescent="0.25">
      <c r="A707" s="70" t="s">
        <v>16</v>
      </c>
      <c r="B707" s="64">
        <v>34019</v>
      </c>
      <c r="C707" s="64" t="s">
        <v>55</v>
      </c>
      <c r="D707" s="64" t="s">
        <v>53</v>
      </c>
      <c r="E707" s="64" t="s">
        <v>87</v>
      </c>
      <c r="F707" s="64" t="s">
        <v>83</v>
      </c>
      <c r="G707" s="64" t="s">
        <v>115</v>
      </c>
      <c r="H707" s="64"/>
      <c r="I707" s="64">
        <v>2265001060</v>
      </c>
      <c r="J707" s="65" t="s">
        <v>1</v>
      </c>
      <c r="K707" s="64" t="s">
        <v>1</v>
      </c>
      <c r="L707" s="64" t="s">
        <v>19</v>
      </c>
      <c r="M707" s="71" t="s">
        <v>19</v>
      </c>
      <c r="N707" s="71">
        <v>3.23459017590983E-3</v>
      </c>
      <c r="O707" s="71">
        <v>3.23459017590983E-3</v>
      </c>
      <c r="P707" s="66" t="s">
        <v>19</v>
      </c>
      <c r="Q707" s="71">
        <v>2.2119687333333332E-3</v>
      </c>
      <c r="R707" s="66">
        <v>1</v>
      </c>
      <c r="S707" s="66">
        <f t="shared" si="82"/>
        <v>2.2119687333333332E-3</v>
      </c>
      <c r="T707" s="66">
        <f t="shared" si="80"/>
        <v>1.0226214425764968E-3</v>
      </c>
      <c r="U707" s="71">
        <v>8.2631976612999999E-4</v>
      </c>
      <c r="V707" s="71">
        <v>8.2631976612999999E-4</v>
      </c>
      <c r="W707" s="71" t="s">
        <v>19</v>
      </c>
      <c r="X707" s="71">
        <v>7.0474352666666674E-4</v>
      </c>
      <c r="Y707" s="66">
        <v>1</v>
      </c>
      <c r="Z707" s="66">
        <f t="shared" si="83"/>
        <v>7.0474352666666674E-4</v>
      </c>
      <c r="AA707" s="66">
        <f t="shared" si="84"/>
        <v>1.2157623946333325E-4</v>
      </c>
      <c r="AB707" s="71">
        <v>7.2007672023900002E-2</v>
      </c>
      <c r="AC707" s="71">
        <v>7.2007672023900002E-2</v>
      </c>
      <c r="AD707" s="71"/>
      <c r="AE707" s="71">
        <v>6.0854493296666666E-2</v>
      </c>
      <c r="AF707" s="72">
        <v>1</v>
      </c>
      <c r="AG707" s="66">
        <f t="shared" si="81"/>
        <v>6.0854493296666666E-2</v>
      </c>
      <c r="AH707" s="66">
        <f t="shared" si="85"/>
        <v>1.1153178727233336E-2</v>
      </c>
      <c r="AI707" s="67" t="s">
        <v>71</v>
      </c>
      <c r="AJ707" s="162"/>
      <c r="AS707" s="155"/>
      <c r="AT707" s="155"/>
      <c r="AU707" s="155"/>
      <c r="AV707" s="155"/>
      <c r="AW707" s="155"/>
      <c r="AX707" s="155"/>
      <c r="AY707" s="155"/>
      <c r="AZ707" s="155"/>
      <c r="BA707" s="155"/>
    </row>
    <row r="708" spans="1:53" x14ac:dyDescent="0.25">
      <c r="A708" s="70" t="s">
        <v>16</v>
      </c>
      <c r="B708" s="64">
        <v>34019</v>
      </c>
      <c r="C708" s="64" t="s">
        <v>55</v>
      </c>
      <c r="D708" s="64" t="s">
        <v>53</v>
      </c>
      <c r="E708" s="64" t="s">
        <v>117</v>
      </c>
      <c r="F708" s="64" t="s">
        <v>89</v>
      </c>
      <c r="G708" s="64" t="s">
        <v>115</v>
      </c>
      <c r="H708" s="64"/>
      <c r="I708" s="64">
        <v>2265002003</v>
      </c>
      <c r="J708" s="65" t="s">
        <v>1</v>
      </c>
      <c r="K708" s="64" t="s">
        <v>1</v>
      </c>
      <c r="L708" s="64" t="s">
        <v>19</v>
      </c>
      <c r="M708" s="71" t="s">
        <v>19</v>
      </c>
      <c r="N708" s="71">
        <v>5.6179557177832003E-4</v>
      </c>
      <c r="O708" s="71">
        <v>5.6179557177832003E-4</v>
      </c>
      <c r="P708" s="66" t="s">
        <v>19</v>
      </c>
      <c r="Q708" s="71">
        <v>3.3840916999999999E-4</v>
      </c>
      <c r="R708" s="66">
        <v>1</v>
      </c>
      <c r="S708" s="66">
        <f t="shared" si="82"/>
        <v>3.3840916999999999E-4</v>
      </c>
      <c r="T708" s="66">
        <f t="shared" si="80"/>
        <v>2.2338640177832004E-4</v>
      </c>
      <c r="U708" s="71">
        <v>2.846639502E-4</v>
      </c>
      <c r="V708" s="71">
        <v>2.846639502E-4</v>
      </c>
      <c r="W708" s="71" t="s">
        <v>19</v>
      </c>
      <c r="X708" s="71">
        <v>1.5322109000000001E-4</v>
      </c>
      <c r="Y708" s="66">
        <v>1</v>
      </c>
      <c r="Z708" s="66">
        <f t="shared" si="83"/>
        <v>1.5322109000000001E-4</v>
      </c>
      <c r="AA708" s="66">
        <f t="shared" si="84"/>
        <v>1.314428602E-4</v>
      </c>
      <c r="AB708" s="71">
        <v>1.8999816050000003E-2</v>
      </c>
      <c r="AC708" s="71">
        <v>1.8999816050000003E-2</v>
      </c>
      <c r="AD708" s="71"/>
      <c r="AE708" s="71">
        <v>1.7083232943333332E-2</v>
      </c>
      <c r="AF708" s="72">
        <v>1</v>
      </c>
      <c r="AG708" s="66">
        <f t="shared" si="81"/>
        <v>1.7083232943333332E-2</v>
      </c>
      <c r="AH708" s="66">
        <f t="shared" si="85"/>
        <v>1.9165831066666715E-3</v>
      </c>
      <c r="AI708" s="67" t="s">
        <v>71</v>
      </c>
      <c r="AJ708" s="162"/>
      <c r="AS708" s="155"/>
      <c r="AT708" s="155"/>
      <c r="AU708" s="155"/>
      <c r="AV708" s="155"/>
      <c r="AW708" s="155"/>
      <c r="AX708" s="155"/>
      <c r="AY708" s="155"/>
      <c r="AZ708" s="155"/>
      <c r="BA708" s="155"/>
    </row>
    <row r="709" spans="1:53" x14ac:dyDescent="0.25">
      <c r="A709" s="70" t="s">
        <v>16</v>
      </c>
      <c r="B709" s="64">
        <v>34019</v>
      </c>
      <c r="C709" s="64" t="s">
        <v>55</v>
      </c>
      <c r="D709" s="64" t="s">
        <v>53</v>
      </c>
      <c r="E709" s="64" t="s">
        <v>88</v>
      </c>
      <c r="F709" s="64" t="s">
        <v>89</v>
      </c>
      <c r="G709" s="64" t="s">
        <v>115</v>
      </c>
      <c r="H709" s="64"/>
      <c r="I709" s="64">
        <v>2265002006</v>
      </c>
      <c r="J709" s="65" t="s">
        <v>1</v>
      </c>
      <c r="K709" s="64" t="s">
        <v>1</v>
      </c>
      <c r="L709" s="64" t="s">
        <v>19</v>
      </c>
      <c r="M709" s="71" t="s">
        <v>19</v>
      </c>
      <c r="N709" s="71">
        <v>5.2620037706000005E-6</v>
      </c>
      <c r="O709" s="71">
        <v>5.2620037706000005E-6</v>
      </c>
      <c r="P709" s="66" t="s">
        <v>19</v>
      </c>
      <c r="Q709" s="71">
        <v>3.3069300000000005E-6</v>
      </c>
      <c r="R709" s="66">
        <v>1</v>
      </c>
      <c r="S709" s="66">
        <f t="shared" si="82"/>
        <v>3.3069300000000005E-6</v>
      </c>
      <c r="T709" s="66">
        <f t="shared" si="80"/>
        <v>1.9550737706000001E-6</v>
      </c>
      <c r="U709" s="71">
        <v>1.9664612E-6</v>
      </c>
      <c r="V709" s="71">
        <v>1.9664612E-6</v>
      </c>
      <c r="W709" s="71" t="s">
        <v>19</v>
      </c>
      <c r="X709" s="71">
        <v>1.1023100000000001E-6</v>
      </c>
      <c r="Y709" s="66">
        <v>1</v>
      </c>
      <c r="Z709" s="66">
        <f t="shared" si="83"/>
        <v>1.1023100000000001E-6</v>
      </c>
      <c r="AA709" s="66">
        <f t="shared" si="84"/>
        <v>8.6415119999999992E-7</v>
      </c>
      <c r="AB709" s="71">
        <v>1.6686076000000001E-4</v>
      </c>
      <c r="AC709" s="71">
        <v>1.6686076000000001E-4</v>
      </c>
      <c r="AD709" s="71"/>
      <c r="AE709" s="71">
        <v>1.5469083666666666E-4</v>
      </c>
      <c r="AF709" s="72">
        <v>1</v>
      </c>
      <c r="AG709" s="66">
        <f t="shared" si="81"/>
        <v>1.5469083666666666E-4</v>
      </c>
      <c r="AH709" s="66">
        <f t="shared" si="85"/>
        <v>1.2169923333333346E-5</v>
      </c>
      <c r="AI709" s="67" t="s">
        <v>71</v>
      </c>
      <c r="AJ709" s="162"/>
      <c r="AS709" s="155"/>
      <c r="AT709" s="155"/>
      <c r="AU709" s="155"/>
      <c r="AV709" s="155"/>
      <c r="AW709" s="155"/>
      <c r="AX709" s="155"/>
      <c r="AY709" s="155"/>
      <c r="AZ709" s="155"/>
      <c r="BA709" s="155"/>
    </row>
    <row r="710" spans="1:53" x14ac:dyDescent="0.25">
      <c r="A710" s="70" t="s">
        <v>16</v>
      </c>
      <c r="B710" s="64">
        <v>34019</v>
      </c>
      <c r="C710" s="64" t="s">
        <v>55</v>
      </c>
      <c r="D710" s="64" t="s">
        <v>53</v>
      </c>
      <c r="E710" s="64" t="s">
        <v>90</v>
      </c>
      <c r="F710" s="64" t="s">
        <v>89</v>
      </c>
      <c r="G710" s="64" t="s">
        <v>115</v>
      </c>
      <c r="H710" s="64"/>
      <c r="I710" s="64">
        <v>2265002009</v>
      </c>
      <c r="J710" s="65" t="s">
        <v>1</v>
      </c>
      <c r="K710" s="64" t="s">
        <v>1</v>
      </c>
      <c r="L710" s="64" t="s">
        <v>19</v>
      </c>
      <c r="M710" s="71" t="s">
        <v>19</v>
      </c>
      <c r="N710" s="71">
        <v>1.968766004672E-3</v>
      </c>
      <c r="O710" s="71">
        <v>1.968766004672E-3</v>
      </c>
      <c r="P710" s="66" t="s">
        <v>19</v>
      </c>
      <c r="Q710" s="71">
        <v>8.7523414000000011E-4</v>
      </c>
      <c r="R710" s="66">
        <v>1</v>
      </c>
      <c r="S710" s="66">
        <f t="shared" si="82"/>
        <v>8.7523414000000011E-4</v>
      </c>
      <c r="T710" s="66">
        <f t="shared" si="80"/>
        <v>1.0935318646719998E-3</v>
      </c>
      <c r="U710" s="71">
        <v>4.4664156600000002E-4</v>
      </c>
      <c r="V710" s="71">
        <v>4.4664156600000002E-4</v>
      </c>
      <c r="W710" s="71" t="s">
        <v>19</v>
      </c>
      <c r="X710" s="71">
        <v>2.6933107666666671E-4</v>
      </c>
      <c r="Y710" s="66">
        <v>1</v>
      </c>
      <c r="Z710" s="66">
        <f t="shared" si="83"/>
        <v>2.6933107666666671E-4</v>
      </c>
      <c r="AA710" s="66">
        <f t="shared" si="84"/>
        <v>1.7731048933333332E-4</v>
      </c>
      <c r="AB710" s="71">
        <v>3.4556681399999997E-2</v>
      </c>
      <c r="AC710" s="71">
        <v>3.4556681399999997E-2</v>
      </c>
      <c r="AD710" s="71"/>
      <c r="AE710" s="71">
        <v>2.9995324846666668E-2</v>
      </c>
      <c r="AF710" s="72">
        <v>1</v>
      </c>
      <c r="AG710" s="66">
        <f t="shared" si="81"/>
        <v>2.9995324846666668E-2</v>
      </c>
      <c r="AH710" s="66">
        <f t="shared" si="85"/>
        <v>4.5613565533333296E-3</v>
      </c>
      <c r="AI710" s="67" t="s">
        <v>71</v>
      </c>
      <c r="AJ710" s="162"/>
      <c r="AS710" s="155"/>
      <c r="AT710" s="155"/>
      <c r="AU710" s="155"/>
      <c r="AV710" s="155"/>
      <c r="AW710" s="155"/>
      <c r="AX710" s="155"/>
      <c r="AY710" s="155"/>
      <c r="AZ710" s="155"/>
      <c r="BA710" s="155"/>
    </row>
    <row r="711" spans="1:53" x14ac:dyDescent="0.25">
      <c r="A711" s="70" t="s">
        <v>16</v>
      </c>
      <c r="B711" s="64">
        <v>34019</v>
      </c>
      <c r="C711" s="64" t="s">
        <v>55</v>
      </c>
      <c r="D711" s="64" t="s">
        <v>53</v>
      </c>
      <c r="E711" s="64" t="s">
        <v>118</v>
      </c>
      <c r="F711" s="64" t="s">
        <v>89</v>
      </c>
      <c r="G711" s="64" t="s">
        <v>115</v>
      </c>
      <c r="H711" s="64"/>
      <c r="I711" s="64">
        <v>2265002015</v>
      </c>
      <c r="J711" s="65" t="s">
        <v>1</v>
      </c>
      <c r="K711" s="64" t="s">
        <v>1</v>
      </c>
      <c r="L711" s="64" t="s">
        <v>19</v>
      </c>
      <c r="M711" s="71" t="s">
        <v>19</v>
      </c>
      <c r="N711" s="71">
        <v>8.9329702175750013E-4</v>
      </c>
      <c r="O711" s="71">
        <v>8.9329702175750013E-4</v>
      </c>
      <c r="P711" s="66" t="s">
        <v>19</v>
      </c>
      <c r="Q711" s="71">
        <v>5.9120559666666662E-4</v>
      </c>
      <c r="R711" s="66">
        <v>1</v>
      </c>
      <c r="S711" s="66">
        <f t="shared" si="82"/>
        <v>5.9120559666666662E-4</v>
      </c>
      <c r="T711" s="66">
        <f t="shared" si="80"/>
        <v>3.0209142509083351E-4</v>
      </c>
      <c r="U711" s="71">
        <v>4.1316932400000002E-4</v>
      </c>
      <c r="V711" s="71">
        <v>4.1316932400000002E-4</v>
      </c>
      <c r="W711" s="71" t="s">
        <v>19</v>
      </c>
      <c r="X711" s="71">
        <v>2.5242899000000002E-4</v>
      </c>
      <c r="Y711" s="66">
        <v>1</v>
      </c>
      <c r="Z711" s="66">
        <f t="shared" si="83"/>
        <v>2.5242899000000002E-4</v>
      </c>
      <c r="AA711" s="66">
        <f t="shared" si="84"/>
        <v>1.60740334E-4</v>
      </c>
      <c r="AB711" s="71">
        <v>3.3379337549999999E-2</v>
      </c>
      <c r="AC711" s="71">
        <v>3.3379337549999999E-2</v>
      </c>
      <c r="AD711" s="71"/>
      <c r="AE711" s="71">
        <v>3.0985934100000001E-2</v>
      </c>
      <c r="AF711" s="72">
        <v>1</v>
      </c>
      <c r="AG711" s="66">
        <f t="shared" si="81"/>
        <v>3.0985934100000001E-2</v>
      </c>
      <c r="AH711" s="66">
        <f t="shared" si="85"/>
        <v>2.3934034499999979E-3</v>
      </c>
      <c r="AI711" s="67" t="s">
        <v>71</v>
      </c>
      <c r="AJ711" s="162"/>
      <c r="AS711" s="155"/>
      <c r="AT711" s="155"/>
      <c r="AU711" s="155"/>
      <c r="AV711" s="155"/>
      <c r="AW711" s="155"/>
      <c r="AX711" s="155"/>
      <c r="AY711" s="155"/>
      <c r="AZ711" s="155"/>
      <c r="BA711" s="155"/>
    </row>
    <row r="712" spans="1:53" x14ac:dyDescent="0.25">
      <c r="A712" s="70" t="s">
        <v>16</v>
      </c>
      <c r="B712" s="64">
        <v>34019</v>
      </c>
      <c r="C712" s="64" t="s">
        <v>55</v>
      </c>
      <c r="D712" s="64" t="s">
        <v>53</v>
      </c>
      <c r="E712" s="64" t="s">
        <v>91</v>
      </c>
      <c r="F712" s="64" t="s">
        <v>89</v>
      </c>
      <c r="G712" s="64" t="s">
        <v>115</v>
      </c>
      <c r="H712" s="64"/>
      <c r="I712" s="64">
        <v>2265002021</v>
      </c>
      <c r="J712" s="65" t="s">
        <v>1</v>
      </c>
      <c r="K712" s="64" t="s">
        <v>1</v>
      </c>
      <c r="L712" s="64" t="s">
        <v>19</v>
      </c>
      <c r="M712" s="71" t="s">
        <v>19</v>
      </c>
      <c r="N712" s="71">
        <v>2.9494421263396996E-3</v>
      </c>
      <c r="O712" s="71">
        <v>2.9494421263396996E-3</v>
      </c>
      <c r="P712" s="66" t="s">
        <v>19</v>
      </c>
      <c r="Q712" s="71">
        <v>1.5505827333333333E-3</v>
      </c>
      <c r="R712" s="66">
        <v>1</v>
      </c>
      <c r="S712" s="66">
        <f t="shared" si="82"/>
        <v>1.5505827333333333E-3</v>
      </c>
      <c r="T712" s="66">
        <f t="shared" si="80"/>
        <v>1.3988593930063663E-3</v>
      </c>
      <c r="U712" s="71">
        <v>9.2491022829999992E-4</v>
      </c>
      <c r="V712" s="71">
        <v>9.2491022829999992E-4</v>
      </c>
      <c r="W712" s="71" t="s">
        <v>19</v>
      </c>
      <c r="X712" s="71">
        <v>5.3976446333333337E-4</v>
      </c>
      <c r="Y712" s="66">
        <v>1</v>
      </c>
      <c r="Z712" s="66">
        <f t="shared" si="83"/>
        <v>5.3976446333333337E-4</v>
      </c>
      <c r="AA712" s="66">
        <f t="shared" si="84"/>
        <v>3.8514576496666655E-4</v>
      </c>
      <c r="AB712" s="71">
        <v>7.3548727716000004E-2</v>
      </c>
      <c r="AC712" s="71">
        <v>7.3548727716000004E-2</v>
      </c>
      <c r="AD712" s="71"/>
      <c r="AE712" s="71">
        <v>6.5858245823333328E-2</v>
      </c>
      <c r="AF712" s="72">
        <v>1</v>
      </c>
      <c r="AG712" s="66">
        <f t="shared" si="81"/>
        <v>6.5858245823333328E-2</v>
      </c>
      <c r="AH712" s="66">
        <f t="shared" si="85"/>
        <v>7.6904818926666757E-3</v>
      </c>
      <c r="AI712" s="67" t="s">
        <v>71</v>
      </c>
      <c r="AJ712" s="162"/>
      <c r="AS712" s="155"/>
      <c r="AT712" s="155"/>
      <c r="AU712" s="155"/>
      <c r="AV712" s="155"/>
      <c r="AW712" s="155"/>
      <c r="AX712" s="155"/>
      <c r="AY712" s="155"/>
      <c r="AZ712" s="155"/>
      <c r="BA712" s="155"/>
    </row>
    <row r="713" spans="1:53" x14ac:dyDescent="0.25">
      <c r="A713" s="70" t="s">
        <v>16</v>
      </c>
      <c r="B713" s="64">
        <v>34019</v>
      </c>
      <c r="C713" s="64" t="s">
        <v>55</v>
      </c>
      <c r="D713" s="64" t="s">
        <v>53</v>
      </c>
      <c r="E713" s="64" t="s">
        <v>119</v>
      </c>
      <c r="F713" s="64" t="s">
        <v>89</v>
      </c>
      <c r="G713" s="64" t="s">
        <v>115</v>
      </c>
      <c r="H713" s="64"/>
      <c r="I713" s="64">
        <v>2265002024</v>
      </c>
      <c r="J713" s="65" t="s">
        <v>1</v>
      </c>
      <c r="K713" s="64" t="s">
        <v>1</v>
      </c>
      <c r="L713" s="64" t="s">
        <v>19</v>
      </c>
      <c r="M713" s="71" t="s">
        <v>19</v>
      </c>
      <c r="N713" s="71">
        <v>1.1147170988159304E-3</v>
      </c>
      <c r="O713" s="71">
        <v>1.1147170988159304E-3</v>
      </c>
      <c r="P713" s="66" t="s">
        <v>19</v>
      </c>
      <c r="Q713" s="71">
        <v>6.2023309333333334E-4</v>
      </c>
      <c r="R713" s="66">
        <v>1</v>
      </c>
      <c r="S713" s="66">
        <f t="shared" si="82"/>
        <v>6.2023309333333334E-4</v>
      </c>
      <c r="T713" s="66">
        <f t="shared" ref="T713:T776" si="86">O713-S713</f>
        <v>4.9448400548259702E-4</v>
      </c>
      <c r="U713" s="71">
        <v>3.5042537000000001E-4</v>
      </c>
      <c r="V713" s="71">
        <v>3.5042537000000001E-4</v>
      </c>
      <c r="W713" s="71" t="s">
        <v>19</v>
      </c>
      <c r="X713" s="71">
        <v>2.1458301333333334E-4</v>
      </c>
      <c r="Y713" s="66">
        <v>1</v>
      </c>
      <c r="Z713" s="66">
        <f t="shared" si="83"/>
        <v>2.1458301333333334E-4</v>
      </c>
      <c r="AA713" s="66">
        <f t="shared" si="84"/>
        <v>1.3584235666666666E-4</v>
      </c>
      <c r="AB713" s="71">
        <v>3.0476194555000002E-2</v>
      </c>
      <c r="AC713" s="71">
        <v>3.0476194555000002E-2</v>
      </c>
      <c r="AD713" s="71"/>
      <c r="AE713" s="71">
        <v>2.8097514463333334E-2</v>
      </c>
      <c r="AF713" s="72">
        <v>1</v>
      </c>
      <c r="AG713" s="66">
        <f t="shared" ref="AG713:AG776" si="87">AF713*AE713</f>
        <v>2.8097514463333334E-2</v>
      </c>
      <c r="AH713" s="66">
        <f t="shared" si="85"/>
        <v>2.3786800916666684E-3</v>
      </c>
      <c r="AI713" s="67" t="s">
        <v>71</v>
      </c>
      <c r="AJ713" s="162"/>
      <c r="AS713" s="155"/>
      <c r="AT713" s="155"/>
      <c r="AU713" s="155"/>
      <c r="AV713" s="155"/>
      <c r="AW713" s="155"/>
      <c r="AX713" s="155"/>
      <c r="AY713" s="155"/>
      <c r="AZ713" s="155"/>
      <c r="BA713" s="155"/>
    </row>
    <row r="714" spans="1:53" x14ac:dyDescent="0.25">
      <c r="A714" s="70" t="s">
        <v>16</v>
      </c>
      <c r="B714" s="64">
        <v>34019</v>
      </c>
      <c r="C714" s="64" t="s">
        <v>55</v>
      </c>
      <c r="D714" s="64" t="s">
        <v>53</v>
      </c>
      <c r="E714" s="64" t="s">
        <v>92</v>
      </c>
      <c r="F714" s="64" t="s">
        <v>89</v>
      </c>
      <c r="G714" s="64" t="s">
        <v>115</v>
      </c>
      <c r="H714" s="64"/>
      <c r="I714" s="64">
        <v>2265002027</v>
      </c>
      <c r="J714" s="65" t="s">
        <v>1</v>
      </c>
      <c r="K714" s="64" t="s">
        <v>1</v>
      </c>
      <c r="L714" s="64" t="s">
        <v>19</v>
      </c>
      <c r="M714" s="71" t="s">
        <v>19</v>
      </c>
      <c r="N714" s="71">
        <v>6.5987832837599995E-5</v>
      </c>
      <c r="O714" s="71">
        <v>6.5987832837599995E-5</v>
      </c>
      <c r="P714" s="66" t="s">
        <v>19</v>
      </c>
      <c r="Q714" s="71">
        <v>3.1232116666666665E-5</v>
      </c>
      <c r="R714" s="66">
        <v>1</v>
      </c>
      <c r="S714" s="66">
        <f t="shared" si="82"/>
        <v>3.1232116666666665E-5</v>
      </c>
      <c r="T714" s="66">
        <f t="shared" si="86"/>
        <v>3.4755716170933329E-5</v>
      </c>
      <c r="U714" s="71">
        <v>1.776387651E-5</v>
      </c>
      <c r="V714" s="71">
        <v>1.776387651E-5</v>
      </c>
      <c r="W714" s="71" t="s">
        <v>19</v>
      </c>
      <c r="X714" s="71">
        <v>1.1390536666666669E-5</v>
      </c>
      <c r="Y714" s="66">
        <v>1</v>
      </c>
      <c r="Z714" s="66">
        <f t="shared" si="83"/>
        <v>1.1390536666666669E-5</v>
      </c>
      <c r="AA714" s="66">
        <f t="shared" si="84"/>
        <v>6.3733398433333314E-6</v>
      </c>
      <c r="AB714" s="71">
        <v>1.5131357520000001E-3</v>
      </c>
      <c r="AC714" s="71">
        <v>1.5131357520000001E-3</v>
      </c>
      <c r="AD714" s="71"/>
      <c r="AE714" s="71">
        <v>1.3705387666666667E-3</v>
      </c>
      <c r="AF714" s="72">
        <v>1</v>
      </c>
      <c r="AG714" s="66">
        <f t="shared" si="87"/>
        <v>1.3705387666666667E-3</v>
      </c>
      <c r="AH714" s="66">
        <f t="shared" si="85"/>
        <v>1.4259698533333341E-4</v>
      </c>
      <c r="AI714" s="67" t="s">
        <v>71</v>
      </c>
      <c r="AJ714" s="162"/>
      <c r="AS714" s="155"/>
      <c r="AT714" s="155"/>
      <c r="AU714" s="155"/>
      <c r="AV714" s="155"/>
      <c r="AW714" s="155"/>
      <c r="AX714" s="155"/>
      <c r="AY714" s="155"/>
      <c r="AZ714" s="155"/>
      <c r="BA714" s="155"/>
    </row>
    <row r="715" spans="1:53" x14ac:dyDescent="0.25">
      <c r="A715" s="70" t="s">
        <v>16</v>
      </c>
      <c r="B715" s="64">
        <v>34019</v>
      </c>
      <c r="C715" s="64" t="s">
        <v>55</v>
      </c>
      <c r="D715" s="64" t="s">
        <v>53</v>
      </c>
      <c r="E715" s="64" t="s">
        <v>120</v>
      </c>
      <c r="F715" s="64" t="s">
        <v>89</v>
      </c>
      <c r="G715" s="64" t="s">
        <v>115</v>
      </c>
      <c r="H715" s="64"/>
      <c r="I715" s="64">
        <v>2265002030</v>
      </c>
      <c r="J715" s="65" t="s">
        <v>1</v>
      </c>
      <c r="K715" s="64" t="s">
        <v>1</v>
      </c>
      <c r="L715" s="64" t="s">
        <v>19</v>
      </c>
      <c r="M715" s="71" t="s">
        <v>19</v>
      </c>
      <c r="N715" s="71">
        <v>2.0943040680194698E-3</v>
      </c>
      <c r="O715" s="71">
        <v>2.0943040680194698E-3</v>
      </c>
      <c r="P715" s="66" t="s">
        <v>19</v>
      </c>
      <c r="Q715" s="71">
        <v>1.0898171533333335E-3</v>
      </c>
      <c r="R715" s="66">
        <v>1</v>
      </c>
      <c r="S715" s="66">
        <f t="shared" si="82"/>
        <v>1.0898171533333335E-3</v>
      </c>
      <c r="T715" s="66">
        <f t="shared" si="86"/>
        <v>1.0044869146861363E-3</v>
      </c>
      <c r="U715" s="71">
        <v>8.9010559823000002E-4</v>
      </c>
      <c r="V715" s="71">
        <v>8.9010559823000002E-4</v>
      </c>
      <c r="W715" s="71" t="s">
        <v>19</v>
      </c>
      <c r="X715" s="71">
        <v>4.8207690666666661E-4</v>
      </c>
      <c r="Y715" s="66">
        <v>1</v>
      </c>
      <c r="Z715" s="66">
        <f t="shared" si="83"/>
        <v>4.8207690666666661E-4</v>
      </c>
      <c r="AA715" s="66">
        <f t="shared" si="84"/>
        <v>4.080286915633334E-4</v>
      </c>
      <c r="AB715" s="71">
        <v>5.6570237869999998E-2</v>
      </c>
      <c r="AC715" s="71">
        <v>5.6570237869999998E-2</v>
      </c>
      <c r="AD715" s="71"/>
      <c r="AE715" s="71">
        <v>4.9863727723333334E-2</v>
      </c>
      <c r="AF715" s="72">
        <v>1</v>
      </c>
      <c r="AG715" s="66">
        <f t="shared" si="87"/>
        <v>4.9863727723333334E-2</v>
      </c>
      <c r="AH715" s="66">
        <f t="shared" si="85"/>
        <v>6.7065101466666638E-3</v>
      </c>
      <c r="AI715" s="67" t="s">
        <v>71</v>
      </c>
      <c r="AJ715" s="162"/>
      <c r="AS715" s="155"/>
      <c r="AT715" s="155"/>
      <c r="AU715" s="155"/>
      <c r="AV715" s="155"/>
      <c r="AW715" s="155"/>
      <c r="AX715" s="155"/>
      <c r="AY715" s="155"/>
      <c r="AZ715" s="155"/>
      <c r="BA715" s="155"/>
    </row>
    <row r="716" spans="1:53" x14ac:dyDescent="0.25">
      <c r="A716" s="70" t="s">
        <v>16</v>
      </c>
      <c r="B716" s="64">
        <v>34019</v>
      </c>
      <c r="C716" s="64" t="s">
        <v>55</v>
      </c>
      <c r="D716" s="64" t="s">
        <v>53</v>
      </c>
      <c r="E716" s="64" t="s">
        <v>121</v>
      </c>
      <c r="F716" s="64" t="s">
        <v>89</v>
      </c>
      <c r="G716" s="64" t="s">
        <v>115</v>
      </c>
      <c r="H716" s="64"/>
      <c r="I716" s="64">
        <v>2265002033</v>
      </c>
      <c r="J716" s="65" t="s">
        <v>1</v>
      </c>
      <c r="K716" s="64" t="s">
        <v>1</v>
      </c>
      <c r="L716" s="64" t="s">
        <v>19</v>
      </c>
      <c r="M716" s="71" t="s">
        <v>19</v>
      </c>
      <c r="N716" s="71">
        <v>1.2116971323172499E-3</v>
      </c>
      <c r="O716" s="71">
        <v>1.2116971323172499E-3</v>
      </c>
      <c r="P716" s="66" t="s">
        <v>19</v>
      </c>
      <c r="Q716" s="71">
        <v>4.8832333000000002E-4</v>
      </c>
      <c r="R716" s="66">
        <v>1</v>
      </c>
      <c r="S716" s="66">
        <f t="shared" si="82"/>
        <v>4.8832333000000002E-4</v>
      </c>
      <c r="T716" s="66">
        <f t="shared" si="86"/>
        <v>7.2337380231724988E-4</v>
      </c>
      <c r="U716" s="71">
        <v>3.7848194130000003E-4</v>
      </c>
      <c r="V716" s="71">
        <v>3.7848194130000003E-4</v>
      </c>
      <c r="W716" s="71" t="s">
        <v>19</v>
      </c>
      <c r="X716" s="71">
        <v>2.5683823000000001E-4</v>
      </c>
      <c r="Y716" s="66">
        <v>1</v>
      </c>
      <c r="Z716" s="66">
        <f t="shared" si="83"/>
        <v>2.5683823000000001E-4</v>
      </c>
      <c r="AA716" s="66">
        <f t="shared" si="84"/>
        <v>1.2164371130000002E-4</v>
      </c>
      <c r="AB716" s="71">
        <v>1.7317482990000001E-2</v>
      </c>
      <c r="AC716" s="71">
        <v>1.7317482990000001E-2</v>
      </c>
      <c r="AD716" s="71"/>
      <c r="AE716" s="71">
        <v>1.4117651606666668E-2</v>
      </c>
      <c r="AF716" s="72">
        <v>1</v>
      </c>
      <c r="AG716" s="66">
        <f t="shared" si="87"/>
        <v>1.4117651606666668E-2</v>
      </c>
      <c r="AH716" s="66">
        <f t="shared" si="85"/>
        <v>3.1998313833333323E-3</v>
      </c>
      <c r="AI716" s="67" t="s">
        <v>71</v>
      </c>
      <c r="AJ716" s="162"/>
      <c r="AS716" s="155"/>
      <c r="AT716" s="155"/>
      <c r="AU716" s="155"/>
      <c r="AV716" s="155"/>
      <c r="AW716" s="155"/>
      <c r="AX716" s="155"/>
      <c r="AY716" s="155"/>
      <c r="AZ716" s="155"/>
      <c r="BA716" s="155"/>
    </row>
    <row r="717" spans="1:53" x14ac:dyDescent="0.25">
      <c r="A717" s="70" t="s">
        <v>16</v>
      </c>
      <c r="B717" s="64">
        <v>34019</v>
      </c>
      <c r="C717" s="64" t="s">
        <v>55</v>
      </c>
      <c r="D717" s="64" t="s">
        <v>53</v>
      </c>
      <c r="E717" s="64" t="s">
        <v>93</v>
      </c>
      <c r="F717" s="64" t="s">
        <v>89</v>
      </c>
      <c r="G717" s="64" t="s">
        <v>115</v>
      </c>
      <c r="H717" s="64"/>
      <c r="I717" s="64">
        <v>2265002039</v>
      </c>
      <c r="J717" s="65" t="s">
        <v>1</v>
      </c>
      <c r="K717" s="64" t="s">
        <v>1</v>
      </c>
      <c r="L717" s="64" t="s">
        <v>19</v>
      </c>
      <c r="M717" s="71" t="s">
        <v>19</v>
      </c>
      <c r="N717" s="71">
        <v>3.2080151558187002E-3</v>
      </c>
      <c r="O717" s="71">
        <v>3.2080151558187002E-3</v>
      </c>
      <c r="P717" s="66" t="s">
        <v>19</v>
      </c>
      <c r="Q717" s="71">
        <v>2.4162635200000002E-3</v>
      </c>
      <c r="R717" s="66">
        <v>1</v>
      </c>
      <c r="S717" s="66">
        <f t="shared" si="82"/>
        <v>2.4162635200000002E-3</v>
      </c>
      <c r="T717" s="66">
        <f t="shared" si="86"/>
        <v>7.9175163581870003E-4</v>
      </c>
      <c r="U717" s="71">
        <v>1.2548895350000002E-3</v>
      </c>
      <c r="V717" s="71">
        <v>1.2548895350000002E-3</v>
      </c>
      <c r="W717" s="71" t="s">
        <v>19</v>
      </c>
      <c r="X717" s="71">
        <v>9.3990299333333339E-4</v>
      </c>
      <c r="Y717" s="66">
        <v>1</v>
      </c>
      <c r="Z717" s="66">
        <f t="shared" si="83"/>
        <v>9.3990299333333339E-4</v>
      </c>
      <c r="AA717" s="66">
        <f t="shared" si="84"/>
        <v>3.1498654166666677E-4</v>
      </c>
      <c r="AB717" s="71">
        <v>0.13090965119</v>
      </c>
      <c r="AC717" s="71">
        <v>0.13090965119</v>
      </c>
      <c r="AD717" s="71"/>
      <c r="AE717" s="71">
        <v>0.12602857204666668</v>
      </c>
      <c r="AF717" s="72">
        <v>1</v>
      </c>
      <c r="AG717" s="66">
        <f t="shared" si="87"/>
        <v>0.12602857204666668</v>
      </c>
      <c r="AH717" s="66">
        <f t="shared" si="85"/>
        <v>4.8810791433333278E-3</v>
      </c>
      <c r="AI717" s="67" t="s">
        <v>71</v>
      </c>
      <c r="AJ717" s="162"/>
      <c r="AS717" s="155"/>
      <c r="AT717" s="155"/>
      <c r="AU717" s="155"/>
      <c r="AV717" s="155"/>
      <c r="AW717" s="155"/>
      <c r="AX717" s="155"/>
      <c r="AY717" s="155"/>
      <c r="AZ717" s="155"/>
      <c r="BA717" s="155"/>
    </row>
    <row r="718" spans="1:53" x14ac:dyDescent="0.25">
      <c r="A718" s="70" t="s">
        <v>16</v>
      </c>
      <c r="B718" s="64">
        <v>34019</v>
      </c>
      <c r="C718" s="64" t="s">
        <v>55</v>
      </c>
      <c r="D718" s="64" t="s">
        <v>53</v>
      </c>
      <c r="E718" s="64" t="s">
        <v>122</v>
      </c>
      <c r="F718" s="64" t="s">
        <v>89</v>
      </c>
      <c r="G718" s="64" t="s">
        <v>115</v>
      </c>
      <c r="H718" s="64"/>
      <c r="I718" s="64">
        <v>2265002042</v>
      </c>
      <c r="J718" s="65" t="s">
        <v>1</v>
      </c>
      <c r="K718" s="64" t="s">
        <v>1</v>
      </c>
      <c r="L718" s="64" t="s">
        <v>19</v>
      </c>
      <c r="M718" s="71" t="s">
        <v>19</v>
      </c>
      <c r="N718" s="71">
        <v>3.6060064124698106E-3</v>
      </c>
      <c r="O718" s="71">
        <v>3.6060064124698106E-3</v>
      </c>
      <c r="P718" s="66" t="s">
        <v>19</v>
      </c>
      <c r="Q718" s="71">
        <v>1.8621690266666668E-3</v>
      </c>
      <c r="R718" s="66">
        <v>1</v>
      </c>
      <c r="S718" s="66">
        <f t="shared" si="82"/>
        <v>1.8621690266666668E-3</v>
      </c>
      <c r="T718" s="66">
        <f t="shared" si="86"/>
        <v>1.7438373858031438E-3</v>
      </c>
      <c r="U718" s="71">
        <v>8.5252802349999998E-4</v>
      </c>
      <c r="V718" s="71">
        <v>8.5252802349999998E-4</v>
      </c>
      <c r="W718" s="71" t="s">
        <v>19</v>
      </c>
      <c r="X718" s="71">
        <v>5.382947166666668E-4</v>
      </c>
      <c r="Y718" s="66">
        <v>1</v>
      </c>
      <c r="Z718" s="66">
        <f t="shared" si="83"/>
        <v>5.382947166666668E-4</v>
      </c>
      <c r="AA718" s="66">
        <f t="shared" si="84"/>
        <v>3.1423330683333318E-4</v>
      </c>
      <c r="AB718" s="71">
        <v>7.2661711010000005E-2</v>
      </c>
      <c r="AC718" s="71">
        <v>7.2661711010000005E-2</v>
      </c>
      <c r="AD718" s="71"/>
      <c r="AE718" s="71">
        <v>5.8999673003333329E-2</v>
      </c>
      <c r="AF718" s="72">
        <v>1</v>
      </c>
      <c r="AG718" s="66">
        <f t="shared" si="87"/>
        <v>5.8999673003333329E-2</v>
      </c>
      <c r="AH718" s="66">
        <f t="shared" si="85"/>
        <v>1.3662038006666676E-2</v>
      </c>
      <c r="AI718" s="67" t="s">
        <v>71</v>
      </c>
      <c r="AJ718" s="162"/>
      <c r="AS718" s="155"/>
      <c r="AT718" s="155"/>
      <c r="AU718" s="155"/>
      <c r="AV718" s="155"/>
      <c r="AW718" s="155"/>
      <c r="AX718" s="155"/>
      <c r="AY718" s="155"/>
      <c r="AZ718" s="155"/>
      <c r="BA718" s="155"/>
    </row>
    <row r="719" spans="1:53" x14ac:dyDescent="0.25">
      <c r="A719" s="70" t="s">
        <v>16</v>
      </c>
      <c r="B719" s="64">
        <v>34019</v>
      </c>
      <c r="C719" s="64" t="s">
        <v>55</v>
      </c>
      <c r="D719" s="64" t="s">
        <v>53</v>
      </c>
      <c r="E719" s="64" t="s">
        <v>123</v>
      </c>
      <c r="F719" s="64" t="s">
        <v>89</v>
      </c>
      <c r="G719" s="64" t="s">
        <v>115</v>
      </c>
      <c r="H719" s="64"/>
      <c r="I719" s="64">
        <v>2265002045</v>
      </c>
      <c r="J719" s="65" t="s">
        <v>1</v>
      </c>
      <c r="K719" s="64" t="s">
        <v>1</v>
      </c>
      <c r="L719" s="64" t="s">
        <v>19</v>
      </c>
      <c r="M719" s="71" t="s">
        <v>19</v>
      </c>
      <c r="N719" s="71">
        <v>1.1901784542873103E-4</v>
      </c>
      <c r="O719" s="71">
        <v>1.1901784542873103E-4</v>
      </c>
      <c r="P719" s="66" t="s">
        <v>19</v>
      </c>
      <c r="Q719" s="71">
        <v>5.6952683333333338E-5</v>
      </c>
      <c r="R719" s="66">
        <v>1</v>
      </c>
      <c r="S719" s="66">
        <f t="shared" si="82"/>
        <v>5.6952683333333338E-5</v>
      </c>
      <c r="T719" s="66">
        <f t="shared" si="86"/>
        <v>6.2065162095397688E-5</v>
      </c>
      <c r="U719" s="71">
        <v>1.6320638515E-4</v>
      </c>
      <c r="V719" s="71">
        <v>1.6320638515E-4</v>
      </c>
      <c r="W719" s="71" t="s">
        <v>19</v>
      </c>
      <c r="X719" s="71">
        <v>8.6347616666666656E-5</v>
      </c>
      <c r="Y719" s="66">
        <v>1</v>
      </c>
      <c r="Z719" s="66">
        <f t="shared" si="83"/>
        <v>8.6347616666666656E-5</v>
      </c>
      <c r="AA719" s="66">
        <f t="shared" si="84"/>
        <v>7.685876848333334E-5</v>
      </c>
      <c r="AB719" s="71">
        <v>2.8302470434000003E-3</v>
      </c>
      <c r="AC719" s="71">
        <v>2.8302470434000003E-3</v>
      </c>
      <c r="AD719" s="71"/>
      <c r="AE719" s="71">
        <v>1.79015144E-3</v>
      </c>
      <c r="AF719" s="72">
        <v>1</v>
      </c>
      <c r="AG719" s="66">
        <f t="shared" si="87"/>
        <v>1.79015144E-3</v>
      </c>
      <c r="AH719" s="66">
        <f t="shared" si="85"/>
        <v>1.0400956034000003E-3</v>
      </c>
      <c r="AI719" s="67" t="s">
        <v>71</v>
      </c>
      <c r="AJ719" s="162"/>
      <c r="AS719" s="155"/>
      <c r="AT719" s="155"/>
      <c r="AU719" s="155"/>
      <c r="AV719" s="155"/>
      <c r="AW719" s="155"/>
      <c r="AX719" s="155"/>
      <c r="AY719" s="155"/>
      <c r="AZ719" s="155"/>
      <c r="BA719" s="155"/>
    </row>
    <row r="720" spans="1:53" x14ac:dyDescent="0.25">
      <c r="A720" s="70" t="s">
        <v>16</v>
      </c>
      <c r="B720" s="64">
        <v>34019</v>
      </c>
      <c r="C720" s="64" t="s">
        <v>55</v>
      </c>
      <c r="D720" s="64" t="s">
        <v>53</v>
      </c>
      <c r="E720" s="64" t="s">
        <v>94</v>
      </c>
      <c r="F720" s="64" t="s">
        <v>89</v>
      </c>
      <c r="G720" s="64" t="s">
        <v>115</v>
      </c>
      <c r="H720" s="64"/>
      <c r="I720" s="64">
        <v>2265002054</v>
      </c>
      <c r="J720" s="65" t="s">
        <v>1</v>
      </c>
      <c r="K720" s="64" t="s">
        <v>1</v>
      </c>
      <c r="L720" s="64" t="s">
        <v>19</v>
      </c>
      <c r="M720" s="71" t="s">
        <v>19</v>
      </c>
      <c r="N720" s="71">
        <v>2.9132326159060005E-4</v>
      </c>
      <c r="O720" s="71">
        <v>2.9132326159060005E-4</v>
      </c>
      <c r="P720" s="66" t="s">
        <v>19</v>
      </c>
      <c r="Q720" s="71">
        <v>1.6130469666666666E-4</v>
      </c>
      <c r="R720" s="66">
        <v>1</v>
      </c>
      <c r="S720" s="66">
        <f t="shared" si="82"/>
        <v>1.6130469666666666E-4</v>
      </c>
      <c r="T720" s="66">
        <f t="shared" si="86"/>
        <v>1.300185649239334E-4</v>
      </c>
      <c r="U720" s="71">
        <v>1.14108488E-4</v>
      </c>
      <c r="V720" s="71">
        <v>1.14108488E-4</v>
      </c>
      <c r="W720" s="71" t="s">
        <v>19</v>
      </c>
      <c r="X720" s="71">
        <v>6.6873473333333352E-5</v>
      </c>
      <c r="Y720" s="66">
        <v>1</v>
      </c>
      <c r="Z720" s="66">
        <f t="shared" si="83"/>
        <v>6.6873473333333352E-5</v>
      </c>
      <c r="AA720" s="66">
        <f t="shared" si="84"/>
        <v>4.7235014666666649E-5</v>
      </c>
      <c r="AB720" s="71">
        <v>8.3988363899999991E-3</v>
      </c>
      <c r="AC720" s="71">
        <v>8.3988363899999991E-3</v>
      </c>
      <c r="AD720" s="71"/>
      <c r="AE720" s="71">
        <v>7.6357013700000002E-3</v>
      </c>
      <c r="AF720" s="72">
        <v>1</v>
      </c>
      <c r="AG720" s="66">
        <f t="shared" si="87"/>
        <v>7.6357013700000002E-3</v>
      </c>
      <c r="AH720" s="66">
        <f t="shared" si="85"/>
        <v>7.6313501999999891E-4</v>
      </c>
      <c r="AI720" s="67" t="s">
        <v>71</v>
      </c>
      <c r="AJ720" s="162"/>
      <c r="AS720" s="155"/>
      <c r="AT720" s="155"/>
      <c r="AU720" s="155"/>
      <c r="AV720" s="155"/>
      <c r="AW720" s="155"/>
      <c r="AX720" s="155"/>
      <c r="AY720" s="155"/>
      <c r="AZ720" s="155"/>
      <c r="BA720" s="155"/>
    </row>
    <row r="721" spans="1:53" x14ac:dyDescent="0.25">
      <c r="A721" s="70" t="s">
        <v>16</v>
      </c>
      <c r="B721" s="64">
        <v>34019</v>
      </c>
      <c r="C721" s="64" t="s">
        <v>55</v>
      </c>
      <c r="D721" s="64" t="s">
        <v>53</v>
      </c>
      <c r="E721" s="64" t="s">
        <v>124</v>
      </c>
      <c r="F721" s="64" t="s">
        <v>89</v>
      </c>
      <c r="G721" s="64" t="s">
        <v>115</v>
      </c>
      <c r="H721" s="64"/>
      <c r="I721" s="64">
        <v>2265002057</v>
      </c>
      <c r="J721" s="65" t="s">
        <v>1</v>
      </c>
      <c r="K721" s="64" t="s">
        <v>1</v>
      </c>
      <c r="L721" s="64" t="s">
        <v>19</v>
      </c>
      <c r="M721" s="71" t="s">
        <v>19</v>
      </c>
      <c r="N721" s="71">
        <v>1.3748207164832E-4</v>
      </c>
      <c r="O721" s="71">
        <v>1.3748207164832E-4</v>
      </c>
      <c r="P721" s="66" t="s">
        <v>19</v>
      </c>
      <c r="Q721" s="71">
        <v>4.0785469999999996E-5</v>
      </c>
      <c r="R721" s="66">
        <v>1</v>
      </c>
      <c r="S721" s="66">
        <f t="shared" si="82"/>
        <v>4.0785469999999996E-5</v>
      </c>
      <c r="T721" s="66">
        <f t="shared" si="86"/>
        <v>9.6696601648320015E-5</v>
      </c>
      <c r="U721" s="71">
        <v>2.1976571220000001E-4</v>
      </c>
      <c r="V721" s="71">
        <v>2.1976571220000001E-4</v>
      </c>
      <c r="W721" s="71" t="s">
        <v>19</v>
      </c>
      <c r="X721" s="71">
        <v>8.5245306666666671E-5</v>
      </c>
      <c r="Y721" s="66">
        <v>1</v>
      </c>
      <c r="Z721" s="66">
        <f t="shared" si="83"/>
        <v>8.5245306666666671E-5</v>
      </c>
      <c r="AA721" s="66">
        <f t="shared" si="84"/>
        <v>1.3452040553333332E-4</v>
      </c>
      <c r="AB721" s="71">
        <v>3.0993764229999997E-3</v>
      </c>
      <c r="AC721" s="71">
        <v>3.0993764229999997E-3</v>
      </c>
      <c r="AD721" s="71"/>
      <c r="AE721" s="71">
        <v>1.1831460666666667E-3</v>
      </c>
      <c r="AF721" s="72">
        <v>1</v>
      </c>
      <c r="AG721" s="66">
        <f t="shared" si="87"/>
        <v>1.1831460666666667E-3</v>
      </c>
      <c r="AH721" s="66">
        <f t="shared" si="85"/>
        <v>1.916230356333333E-3</v>
      </c>
      <c r="AI721" s="67" t="s">
        <v>71</v>
      </c>
      <c r="AJ721" s="162"/>
      <c r="AS721" s="155"/>
      <c r="AT721" s="155"/>
      <c r="AU721" s="155"/>
      <c r="AV721" s="155"/>
      <c r="AW721" s="155"/>
      <c r="AX721" s="155"/>
      <c r="AY721" s="155"/>
      <c r="AZ721" s="155"/>
      <c r="BA721" s="155"/>
    </row>
    <row r="722" spans="1:53" x14ac:dyDescent="0.25">
      <c r="A722" s="70" t="s">
        <v>16</v>
      </c>
      <c r="B722" s="64">
        <v>34019</v>
      </c>
      <c r="C722" s="64" t="s">
        <v>55</v>
      </c>
      <c r="D722" s="64" t="s">
        <v>53</v>
      </c>
      <c r="E722" s="64" t="s">
        <v>125</v>
      </c>
      <c r="F722" s="64" t="s">
        <v>89</v>
      </c>
      <c r="G722" s="64" t="s">
        <v>115</v>
      </c>
      <c r="H722" s="64"/>
      <c r="I722" s="64">
        <v>2265002060</v>
      </c>
      <c r="J722" s="65" t="s">
        <v>1</v>
      </c>
      <c r="K722" s="64" t="s">
        <v>1</v>
      </c>
      <c r="L722" s="64" t="s">
        <v>19</v>
      </c>
      <c r="M722" s="71" t="s">
        <v>19</v>
      </c>
      <c r="N722" s="71">
        <v>2.1390876037791841E-4</v>
      </c>
      <c r="O722" s="71">
        <v>2.1390876037791841E-4</v>
      </c>
      <c r="P722" s="66" t="s">
        <v>19</v>
      </c>
      <c r="Q722" s="71">
        <v>4.9971386666666669E-5</v>
      </c>
      <c r="R722" s="66">
        <v>1</v>
      </c>
      <c r="S722" s="66">
        <f t="shared" si="82"/>
        <v>4.9971386666666669E-5</v>
      </c>
      <c r="T722" s="66">
        <f t="shared" si="86"/>
        <v>1.6393737371125174E-4</v>
      </c>
      <c r="U722" s="71">
        <v>3.6210065729999998E-4</v>
      </c>
      <c r="V722" s="71">
        <v>3.6210065729999998E-4</v>
      </c>
      <c r="W722" s="71" t="s">
        <v>19</v>
      </c>
      <c r="X722" s="71">
        <v>1.3154232666666668E-4</v>
      </c>
      <c r="Y722" s="66">
        <v>1</v>
      </c>
      <c r="Z722" s="66">
        <f t="shared" si="83"/>
        <v>1.3154232666666668E-4</v>
      </c>
      <c r="AA722" s="66">
        <f t="shared" si="84"/>
        <v>2.305583306333333E-4</v>
      </c>
      <c r="AB722" s="71">
        <v>5.0091202520000004E-3</v>
      </c>
      <c r="AC722" s="71">
        <v>5.0091202520000004E-3</v>
      </c>
      <c r="AD722" s="71"/>
      <c r="AE722" s="71">
        <v>1.5086949533333332E-3</v>
      </c>
      <c r="AF722" s="72">
        <v>1</v>
      </c>
      <c r="AG722" s="66">
        <f t="shared" si="87"/>
        <v>1.5086949533333332E-3</v>
      </c>
      <c r="AH722" s="66">
        <f t="shared" si="85"/>
        <v>3.5004252986666675E-3</v>
      </c>
      <c r="AI722" s="67" t="s">
        <v>71</v>
      </c>
      <c r="AJ722" s="162"/>
      <c r="AS722" s="155"/>
      <c r="AT722" s="155"/>
      <c r="AU722" s="155"/>
      <c r="AV722" s="155"/>
      <c r="AW722" s="155"/>
      <c r="AX722" s="155"/>
      <c r="AY722" s="155"/>
      <c r="AZ722" s="155"/>
      <c r="BA722" s="155"/>
    </row>
    <row r="723" spans="1:53" x14ac:dyDescent="0.25">
      <c r="A723" s="70" t="s">
        <v>16</v>
      </c>
      <c r="B723" s="64">
        <v>34019</v>
      </c>
      <c r="C723" s="64" t="s">
        <v>55</v>
      </c>
      <c r="D723" s="64" t="s">
        <v>53</v>
      </c>
      <c r="E723" s="64" t="s">
        <v>126</v>
      </c>
      <c r="F723" s="64" t="s">
        <v>89</v>
      </c>
      <c r="G723" s="64" t="s">
        <v>115</v>
      </c>
      <c r="H723" s="64"/>
      <c r="I723" s="64">
        <v>2265002066</v>
      </c>
      <c r="J723" s="65" t="s">
        <v>1</v>
      </c>
      <c r="K723" s="64" t="s">
        <v>1</v>
      </c>
      <c r="L723" s="64" t="s">
        <v>19</v>
      </c>
      <c r="M723" s="71" t="s">
        <v>19</v>
      </c>
      <c r="N723" s="71">
        <v>1.1493364510952501E-3</v>
      </c>
      <c r="O723" s="71">
        <v>1.1493364510952501E-3</v>
      </c>
      <c r="P723" s="66" t="s">
        <v>19</v>
      </c>
      <c r="Q723" s="71">
        <v>7.6390082999999991E-4</v>
      </c>
      <c r="R723" s="66">
        <v>1</v>
      </c>
      <c r="S723" s="66">
        <f t="shared" si="82"/>
        <v>7.6390082999999991E-4</v>
      </c>
      <c r="T723" s="66">
        <f t="shared" si="86"/>
        <v>3.8543562109525015E-4</v>
      </c>
      <c r="U723" s="71">
        <v>4.9447425910000009E-4</v>
      </c>
      <c r="V723" s="71">
        <v>4.9447425910000009E-4</v>
      </c>
      <c r="W723" s="71" t="s">
        <v>19</v>
      </c>
      <c r="X723" s="71">
        <v>2.9982832E-4</v>
      </c>
      <c r="Y723" s="66">
        <v>1</v>
      </c>
      <c r="Z723" s="66">
        <f t="shared" si="83"/>
        <v>2.9982832E-4</v>
      </c>
      <c r="AA723" s="66">
        <f t="shared" si="84"/>
        <v>1.9464593910000009E-4</v>
      </c>
      <c r="AB723" s="71">
        <v>4.5157447565000002E-2</v>
      </c>
      <c r="AC723" s="71">
        <v>4.5157447565000002E-2</v>
      </c>
      <c r="AD723" s="71"/>
      <c r="AE723" s="71">
        <v>4.2407702883333336E-2</v>
      </c>
      <c r="AF723" s="72">
        <v>1</v>
      </c>
      <c r="AG723" s="66">
        <f t="shared" si="87"/>
        <v>4.2407702883333336E-2</v>
      </c>
      <c r="AH723" s="66">
        <f t="shared" si="85"/>
        <v>2.749744681666666E-3</v>
      </c>
      <c r="AI723" s="67" t="s">
        <v>71</v>
      </c>
      <c r="AJ723" s="162"/>
      <c r="AS723" s="155"/>
      <c r="AT723" s="155"/>
      <c r="AU723" s="155"/>
      <c r="AV723" s="155"/>
      <c r="AW723" s="155"/>
      <c r="AX723" s="155"/>
      <c r="AY723" s="155"/>
      <c r="AZ723" s="155"/>
      <c r="BA723" s="155"/>
    </row>
    <row r="724" spans="1:53" x14ac:dyDescent="0.25">
      <c r="A724" s="70" t="s">
        <v>16</v>
      </c>
      <c r="B724" s="64">
        <v>34019</v>
      </c>
      <c r="C724" s="64" t="s">
        <v>55</v>
      </c>
      <c r="D724" s="64" t="s">
        <v>53</v>
      </c>
      <c r="E724" s="64" t="s">
        <v>127</v>
      </c>
      <c r="F724" s="64" t="s">
        <v>89</v>
      </c>
      <c r="G724" s="64" t="s">
        <v>115</v>
      </c>
      <c r="H724" s="64"/>
      <c r="I724" s="64">
        <v>2265002072</v>
      </c>
      <c r="J724" s="65" t="s">
        <v>1</v>
      </c>
      <c r="K724" s="64" t="s">
        <v>1</v>
      </c>
      <c r="L724" s="64" t="s">
        <v>19</v>
      </c>
      <c r="M724" s="71" t="s">
        <v>19</v>
      </c>
      <c r="N724" s="71">
        <v>7.5211592191760013E-4</v>
      </c>
      <c r="O724" s="71">
        <v>7.5211592191760013E-4</v>
      </c>
      <c r="P724" s="66" t="s">
        <v>19</v>
      </c>
      <c r="Q724" s="71">
        <v>4.0711982666666666E-4</v>
      </c>
      <c r="R724" s="66">
        <v>1</v>
      </c>
      <c r="S724" s="66">
        <f t="shared" ref="S724:S787" si="88">R724*Q724</f>
        <v>4.0711982666666666E-4</v>
      </c>
      <c r="T724" s="66">
        <f t="shared" si="86"/>
        <v>3.4499609525093347E-4</v>
      </c>
      <c r="U724" s="71">
        <v>6.9559692349999993E-4</v>
      </c>
      <c r="V724" s="71">
        <v>6.9559692349999993E-4</v>
      </c>
      <c r="W724" s="71" t="s">
        <v>19</v>
      </c>
      <c r="X724" s="71">
        <v>3.7809232999999999E-4</v>
      </c>
      <c r="Y724" s="66">
        <v>1</v>
      </c>
      <c r="Z724" s="66">
        <f t="shared" ref="Z724:Z787" si="89">Y724*X724</f>
        <v>3.7809232999999999E-4</v>
      </c>
      <c r="AA724" s="66">
        <f t="shared" ref="AA724:AA787" si="90">V724-Z724</f>
        <v>3.1750459349999993E-4</v>
      </c>
      <c r="AB724" s="71">
        <v>2.2086990569999999E-2</v>
      </c>
      <c r="AC724" s="71">
        <v>2.2086990569999999E-2</v>
      </c>
      <c r="AD724" s="71"/>
      <c r="AE724" s="71">
        <v>1.7699791669999999E-2</v>
      </c>
      <c r="AF724" s="72">
        <v>1</v>
      </c>
      <c r="AG724" s="66">
        <f t="shared" si="87"/>
        <v>1.7699791669999999E-2</v>
      </c>
      <c r="AH724" s="66">
        <f t="shared" ref="AH724:AH787" si="91">AC724-AG724</f>
        <v>4.3871989E-3</v>
      </c>
      <c r="AI724" s="67" t="s">
        <v>71</v>
      </c>
      <c r="AJ724" s="162"/>
      <c r="AS724" s="155"/>
      <c r="AT724" s="155"/>
      <c r="AU724" s="155"/>
      <c r="AV724" s="155"/>
      <c r="AW724" s="155"/>
      <c r="AX724" s="155"/>
      <c r="AY724" s="155"/>
      <c r="AZ724" s="155"/>
      <c r="BA724" s="155"/>
    </row>
    <row r="725" spans="1:53" x14ac:dyDescent="0.25">
      <c r="A725" s="70" t="s">
        <v>16</v>
      </c>
      <c r="B725" s="64">
        <v>34019</v>
      </c>
      <c r="C725" s="64" t="s">
        <v>55</v>
      </c>
      <c r="D725" s="64" t="s">
        <v>53</v>
      </c>
      <c r="E725" s="64" t="s">
        <v>128</v>
      </c>
      <c r="F725" s="64" t="s">
        <v>89</v>
      </c>
      <c r="G725" s="64" t="s">
        <v>115</v>
      </c>
      <c r="H725" s="64"/>
      <c r="I725" s="64">
        <v>2265002078</v>
      </c>
      <c r="J725" s="65" t="s">
        <v>1</v>
      </c>
      <c r="K725" s="64" t="s">
        <v>1</v>
      </c>
      <c r="L725" s="64" t="s">
        <v>19</v>
      </c>
      <c r="M725" s="71" t="s">
        <v>19</v>
      </c>
      <c r="N725" s="71">
        <v>5.2420223006094499E-4</v>
      </c>
      <c r="O725" s="71">
        <v>5.2420223006094499E-4</v>
      </c>
      <c r="P725" s="66" t="s">
        <v>19</v>
      </c>
      <c r="Q725" s="71">
        <v>3.071770533333333E-4</v>
      </c>
      <c r="R725" s="66">
        <v>1</v>
      </c>
      <c r="S725" s="66">
        <f t="shared" si="88"/>
        <v>3.071770533333333E-4</v>
      </c>
      <c r="T725" s="66">
        <f t="shared" si="86"/>
        <v>2.1702517672761169E-4</v>
      </c>
      <c r="U725" s="71">
        <v>1.4346269689999999E-4</v>
      </c>
      <c r="V725" s="71">
        <v>1.4346269689999999E-4</v>
      </c>
      <c r="W725" s="71" t="s">
        <v>19</v>
      </c>
      <c r="X725" s="71">
        <v>9.4063786666666674E-5</v>
      </c>
      <c r="Y725" s="66">
        <v>1</v>
      </c>
      <c r="Z725" s="66">
        <f t="shared" si="89"/>
        <v>9.4063786666666674E-5</v>
      </c>
      <c r="AA725" s="66">
        <f t="shared" si="90"/>
        <v>4.9398910233333318E-5</v>
      </c>
      <c r="AB725" s="71">
        <v>1.179867236E-2</v>
      </c>
      <c r="AC725" s="71">
        <v>1.179867236E-2</v>
      </c>
      <c r="AD725" s="71"/>
      <c r="AE725" s="71">
        <v>9.8344423833333344E-3</v>
      </c>
      <c r="AF725" s="72">
        <v>1</v>
      </c>
      <c r="AG725" s="66">
        <f t="shared" si="87"/>
        <v>9.8344423833333344E-3</v>
      </c>
      <c r="AH725" s="66">
        <f t="shared" si="91"/>
        <v>1.9642299766666656E-3</v>
      </c>
      <c r="AI725" s="67" t="s">
        <v>71</v>
      </c>
      <c r="AJ725" s="162"/>
      <c r="AS725" s="155"/>
      <c r="AT725" s="155"/>
      <c r="AU725" s="155"/>
      <c r="AV725" s="155"/>
      <c r="AW725" s="155"/>
      <c r="AX725" s="155"/>
      <c r="AY725" s="155"/>
      <c r="AZ725" s="155"/>
      <c r="BA725" s="155"/>
    </row>
    <row r="726" spans="1:53" x14ac:dyDescent="0.25">
      <c r="A726" s="70" t="s">
        <v>16</v>
      </c>
      <c r="B726" s="64">
        <v>34019</v>
      </c>
      <c r="C726" s="64" t="s">
        <v>55</v>
      </c>
      <c r="D726" s="64" t="s">
        <v>53</v>
      </c>
      <c r="E726" s="64" t="s">
        <v>129</v>
      </c>
      <c r="F726" s="64" t="s">
        <v>89</v>
      </c>
      <c r="G726" s="64" t="s">
        <v>115</v>
      </c>
      <c r="H726" s="64"/>
      <c r="I726" s="64">
        <v>2265002081</v>
      </c>
      <c r="J726" s="65" t="s">
        <v>1</v>
      </c>
      <c r="K726" s="64" t="s">
        <v>1</v>
      </c>
      <c r="L726" s="64" t="s">
        <v>19</v>
      </c>
      <c r="M726" s="71" t="s">
        <v>19</v>
      </c>
      <c r="N726" s="71">
        <v>1.6191387010398002E-4</v>
      </c>
      <c r="O726" s="71">
        <v>1.6191387010398002E-4</v>
      </c>
      <c r="P726" s="66" t="s">
        <v>19</v>
      </c>
      <c r="Q726" s="71">
        <v>8.0836066666666663E-5</v>
      </c>
      <c r="R726" s="66">
        <v>1</v>
      </c>
      <c r="S726" s="66">
        <f t="shared" si="88"/>
        <v>8.0836066666666663E-5</v>
      </c>
      <c r="T726" s="66">
        <f t="shared" si="86"/>
        <v>8.1077803437313353E-5</v>
      </c>
      <c r="U726" s="71">
        <v>2.5783998060999999E-4</v>
      </c>
      <c r="V726" s="71">
        <v>2.5783998060999999E-4</v>
      </c>
      <c r="W726" s="71" t="s">
        <v>19</v>
      </c>
      <c r="X726" s="71">
        <v>1.4991416E-4</v>
      </c>
      <c r="Y726" s="66">
        <v>1</v>
      </c>
      <c r="Z726" s="66">
        <f t="shared" si="89"/>
        <v>1.4991416E-4</v>
      </c>
      <c r="AA726" s="66">
        <f t="shared" si="90"/>
        <v>1.0792582060999999E-4</v>
      </c>
      <c r="AB726" s="71">
        <v>3.4411597869999999E-3</v>
      </c>
      <c r="AC726" s="71">
        <v>3.4411597869999999E-3</v>
      </c>
      <c r="AD726" s="71"/>
      <c r="AE726" s="71">
        <v>1.9893021133333333E-3</v>
      </c>
      <c r="AF726" s="72">
        <v>1</v>
      </c>
      <c r="AG726" s="66">
        <f t="shared" si="87"/>
        <v>1.9893021133333333E-3</v>
      </c>
      <c r="AH726" s="66">
        <f t="shared" si="91"/>
        <v>1.4518576736666667E-3</v>
      </c>
      <c r="AI726" s="67" t="s">
        <v>71</v>
      </c>
      <c r="AJ726" s="162"/>
      <c r="AS726" s="155"/>
      <c r="AT726" s="155"/>
      <c r="AU726" s="155"/>
      <c r="AV726" s="155"/>
      <c r="AW726" s="155"/>
      <c r="AX726" s="155"/>
      <c r="AY726" s="155"/>
      <c r="AZ726" s="155"/>
      <c r="BA726" s="155"/>
    </row>
    <row r="727" spans="1:53" x14ac:dyDescent="0.25">
      <c r="A727" s="70" t="s">
        <v>16</v>
      </c>
      <c r="B727" s="64">
        <v>34019</v>
      </c>
      <c r="C727" s="64" t="s">
        <v>55</v>
      </c>
      <c r="D727" s="64" t="s">
        <v>53</v>
      </c>
      <c r="E727" s="64" t="s">
        <v>130</v>
      </c>
      <c r="F727" s="64" t="s">
        <v>96</v>
      </c>
      <c r="G727" s="64" t="s">
        <v>115</v>
      </c>
      <c r="H727" s="64"/>
      <c r="I727" s="64">
        <v>2265003010</v>
      </c>
      <c r="J727" s="65" t="s">
        <v>1</v>
      </c>
      <c r="K727" s="64" t="s">
        <v>1</v>
      </c>
      <c r="L727" s="64" t="s">
        <v>19</v>
      </c>
      <c r="M727" s="71" t="s">
        <v>19</v>
      </c>
      <c r="N727" s="71">
        <v>7.1779342898620007E-4</v>
      </c>
      <c r="O727" s="71">
        <v>7.1779342898620007E-4</v>
      </c>
      <c r="P727" s="66" t="s">
        <v>19</v>
      </c>
      <c r="Q727" s="71">
        <v>2.6308465333333336E-4</v>
      </c>
      <c r="R727" s="66">
        <v>1</v>
      </c>
      <c r="S727" s="66">
        <f t="shared" si="88"/>
        <v>2.6308465333333336E-4</v>
      </c>
      <c r="T727" s="66">
        <f t="shared" si="86"/>
        <v>4.5470877565286671E-4</v>
      </c>
      <c r="U727" s="71">
        <v>8.3845307480000003E-4</v>
      </c>
      <c r="V727" s="71">
        <v>8.3845307480000003E-4</v>
      </c>
      <c r="W727" s="71" t="s">
        <v>19</v>
      </c>
      <c r="X727" s="71">
        <v>3.5898562333333333E-4</v>
      </c>
      <c r="Y727" s="66">
        <v>1</v>
      </c>
      <c r="Z727" s="66">
        <f t="shared" si="89"/>
        <v>3.5898562333333333E-4</v>
      </c>
      <c r="AA727" s="66">
        <f t="shared" si="90"/>
        <v>4.794674514666667E-4</v>
      </c>
      <c r="AB727" s="71">
        <v>1.7540177170000001E-2</v>
      </c>
      <c r="AC727" s="71">
        <v>1.7540177170000001E-2</v>
      </c>
      <c r="AD727" s="71"/>
      <c r="AE727" s="71">
        <v>7.7510764833333334E-3</v>
      </c>
      <c r="AF727" s="72">
        <v>1</v>
      </c>
      <c r="AG727" s="66">
        <f t="shared" si="87"/>
        <v>7.7510764833333334E-3</v>
      </c>
      <c r="AH727" s="66">
        <f t="shared" si="91"/>
        <v>9.7891006866666665E-3</v>
      </c>
      <c r="AI727" s="67" t="s">
        <v>71</v>
      </c>
      <c r="AJ727" s="162"/>
      <c r="AS727" s="155"/>
      <c r="AT727" s="155"/>
      <c r="AU727" s="155"/>
      <c r="AV727" s="155"/>
      <c r="AW727" s="155"/>
      <c r="AX727" s="155"/>
      <c r="AY727" s="155"/>
      <c r="AZ727" s="155"/>
      <c r="BA727" s="155"/>
    </row>
    <row r="728" spans="1:53" x14ac:dyDescent="0.25">
      <c r="A728" s="70" t="s">
        <v>16</v>
      </c>
      <c r="B728" s="64">
        <v>34019</v>
      </c>
      <c r="C728" s="64" t="s">
        <v>55</v>
      </c>
      <c r="D728" s="64" t="s">
        <v>53</v>
      </c>
      <c r="E728" s="64" t="s">
        <v>131</v>
      </c>
      <c r="F728" s="64" t="s">
        <v>96</v>
      </c>
      <c r="G728" s="64" t="s">
        <v>115</v>
      </c>
      <c r="H728" s="64"/>
      <c r="I728" s="64">
        <v>2265003020</v>
      </c>
      <c r="J728" s="65" t="s">
        <v>1</v>
      </c>
      <c r="K728" s="64" t="s">
        <v>1</v>
      </c>
      <c r="L728" s="64" t="s">
        <v>19</v>
      </c>
      <c r="M728" s="71" t="s">
        <v>19</v>
      </c>
      <c r="N728" s="71">
        <v>1.0845130238900803E-3</v>
      </c>
      <c r="O728" s="71">
        <v>1.0845130238900803E-3</v>
      </c>
      <c r="P728" s="66" t="s">
        <v>19</v>
      </c>
      <c r="Q728" s="71">
        <v>1.3558413E-4</v>
      </c>
      <c r="R728" s="66">
        <v>1</v>
      </c>
      <c r="S728" s="66">
        <f t="shared" si="88"/>
        <v>1.3558413E-4</v>
      </c>
      <c r="T728" s="66">
        <f t="shared" si="86"/>
        <v>9.4892889389008026E-4</v>
      </c>
      <c r="U728" s="71">
        <v>1.8319558625999998E-3</v>
      </c>
      <c r="V728" s="71">
        <v>1.8319558625999998E-3</v>
      </c>
      <c r="W728" s="71" t="s">
        <v>19</v>
      </c>
      <c r="X728" s="71">
        <v>3.1856758999999999E-4</v>
      </c>
      <c r="Y728" s="66">
        <v>1</v>
      </c>
      <c r="Z728" s="66">
        <f t="shared" si="89"/>
        <v>3.1856758999999999E-4</v>
      </c>
      <c r="AA728" s="66">
        <f t="shared" si="90"/>
        <v>1.5133882725999999E-3</v>
      </c>
      <c r="AB728" s="71">
        <v>2.5620455577E-2</v>
      </c>
      <c r="AC728" s="71">
        <v>2.5620455577E-2</v>
      </c>
      <c r="AD728" s="71"/>
      <c r="AE728" s="71">
        <v>3.9598649566666665E-3</v>
      </c>
      <c r="AF728" s="72">
        <v>1</v>
      </c>
      <c r="AG728" s="66">
        <f t="shared" si="87"/>
        <v>3.9598649566666665E-3</v>
      </c>
      <c r="AH728" s="66">
        <f t="shared" si="91"/>
        <v>2.1660590620333334E-2</v>
      </c>
      <c r="AI728" s="67" t="s">
        <v>71</v>
      </c>
      <c r="AJ728" s="162"/>
      <c r="AS728" s="155"/>
      <c r="AT728" s="155"/>
      <c r="AU728" s="155"/>
      <c r="AV728" s="155"/>
      <c r="AW728" s="155"/>
      <c r="AX728" s="155"/>
      <c r="AY728" s="155"/>
      <c r="AZ728" s="155"/>
      <c r="BA728" s="155"/>
    </row>
    <row r="729" spans="1:53" x14ac:dyDescent="0.25">
      <c r="A729" s="70" t="s">
        <v>16</v>
      </c>
      <c r="B729" s="64">
        <v>34019</v>
      </c>
      <c r="C729" s="64" t="s">
        <v>55</v>
      </c>
      <c r="D729" s="64" t="s">
        <v>53</v>
      </c>
      <c r="E729" s="64" t="s">
        <v>95</v>
      </c>
      <c r="F729" s="64" t="s">
        <v>96</v>
      </c>
      <c r="G729" s="64" t="s">
        <v>115</v>
      </c>
      <c r="H729" s="64"/>
      <c r="I729" s="64">
        <v>2265003030</v>
      </c>
      <c r="J729" s="65" t="s">
        <v>1</v>
      </c>
      <c r="K729" s="64" t="s">
        <v>1</v>
      </c>
      <c r="L729" s="64" t="s">
        <v>19</v>
      </c>
      <c r="M729" s="71" t="s">
        <v>19</v>
      </c>
      <c r="N729" s="71">
        <v>3.6341896548210405E-4</v>
      </c>
      <c r="O729" s="71">
        <v>3.6341896548210405E-4</v>
      </c>
      <c r="P729" s="66" t="s">
        <v>19</v>
      </c>
      <c r="Q729" s="71">
        <v>9.1491730000000019E-5</v>
      </c>
      <c r="R729" s="66">
        <v>1</v>
      </c>
      <c r="S729" s="66">
        <f t="shared" si="88"/>
        <v>9.1491730000000019E-5</v>
      </c>
      <c r="T729" s="66">
        <f t="shared" si="86"/>
        <v>2.7192723548210402E-4</v>
      </c>
      <c r="U729" s="71">
        <v>2.5112169439999999E-4</v>
      </c>
      <c r="V729" s="71">
        <v>2.5112169439999999E-4</v>
      </c>
      <c r="W729" s="71" t="s">
        <v>19</v>
      </c>
      <c r="X729" s="71">
        <v>6.2464233333333331E-5</v>
      </c>
      <c r="Y729" s="66">
        <v>1</v>
      </c>
      <c r="Z729" s="66">
        <f t="shared" si="89"/>
        <v>6.2464233333333331E-5</v>
      </c>
      <c r="AA729" s="66">
        <f t="shared" si="90"/>
        <v>1.8865746106666668E-4</v>
      </c>
      <c r="AB729" s="71">
        <v>1.0138594362999999E-2</v>
      </c>
      <c r="AC729" s="71">
        <v>1.0138594362999999E-2</v>
      </c>
      <c r="AD729" s="71"/>
      <c r="AE729" s="71">
        <v>3.93304208E-3</v>
      </c>
      <c r="AF729" s="72">
        <v>1</v>
      </c>
      <c r="AG729" s="66">
        <f t="shared" si="87"/>
        <v>3.93304208E-3</v>
      </c>
      <c r="AH729" s="66">
        <f t="shared" si="91"/>
        <v>6.2055522829999989E-3</v>
      </c>
      <c r="AI729" s="67" t="s">
        <v>71</v>
      </c>
      <c r="AJ729" s="162"/>
      <c r="AS729" s="155"/>
      <c r="AT729" s="155"/>
      <c r="AU729" s="155"/>
      <c r="AV729" s="155"/>
      <c r="AW729" s="155"/>
      <c r="AX729" s="155"/>
      <c r="AY729" s="155"/>
      <c r="AZ729" s="155"/>
      <c r="BA729" s="155"/>
    </row>
    <row r="730" spans="1:53" x14ac:dyDescent="0.25">
      <c r="A730" s="70" t="s">
        <v>16</v>
      </c>
      <c r="B730" s="64">
        <v>34019</v>
      </c>
      <c r="C730" s="64" t="s">
        <v>55</v>
      </c>
      <c r="D730" s="64" t="s">
        <v>53</v>
      </c>
      <c r="E730" s="64" t="s">
        <v>97</v>
      </c>
      <c r="F730" s="64" t="s">
        <v>96</v>
      </c>
      <c r="G730" s="64" t="s">
        <v>115</v>
      </c>
      <c r="H730" s="64"/>
      <c r="I730" s="64">
        <v>2265003040</v>
      </c>
      <c r="J730" s="65" t="s">
        <v>1</v>
      </c>
      <c r="K730" s="64" t="s">
        <v>1</v>
      </c>
      <c r="L730" s="64" t="s">
        <v>19</v>
      </c>
      <c r="M730" s="71" t="s">
        <v>19</v>
      </c>
      <c r="N730" s="71">
        <v>1.66678504602211E-3</v>
      </c>
      <c r="O730" s="71">
        <v>1.66678504602211E-3</v>
      </c>
      <c r="P730" s="66" t="s">
        <v>19</v>
      </c>
      <c r="Q730" s="71">
        <v>3.7294821666666666E-4</v>
      </c>
      <c r="R730" s="66">
        <v>1</v>
      </c>
      <c r="S730" s="66">
        <f t="shared" si="88"/>
        <v>3.7294821666666666E-4</v>
      </c>
      <c r="T730" s="66">
        <f t="shared" si="86"/>
        <v>1.2938368293554433E-3</v>
      </c>
      <c r="U730" s="71">
        <v>4.0060886719999996E-4</v>
      </c>
      <c r="V730" s="71">
        <v>4.0060886719999996E-4</v>
      </c>
      <c r="W730" s="71" t="s">
        <v>19</v>
      </c>
      <c r="X730" s="71">
        <v>1.1721229666666667E-4</v>
      </c>
      <c r="Y730" s="66">
        <v>1</v>
      </c>
      <c r="Z730" s="66">
        <f t="shared" si="89"/>
        <v>1.1721229666666667E-4</v>
      </c>
      <c r="AA730" s="66">
        <f t="shared" si="90"/>
        <v>2.833965705333333E-4</v>
      </c>
      <c r="AB730" s="71">
        <v>2.8544674074999998E-2</v>
      </c>
      <c r="AC730" s="71">
        <v>2.8544674074999998E-2</v>
      </c>
      <c r="AD730" s="71"/>
      <c r="AE730" s="71">
        <v>1.1933608059999998E-2</v>
      </c>
      <c r="AF730" s="72">
        <v>1</v>
      </c>
      <c r="AG730" s="66">
        <f t="shared" si="87"/>
        <v>1.1933608059999998E-2</v>
      </c>
      <c r="AH730" s="66">
        <f t="shared" si="91"/>
        <v>1.6611066015000002E-2</v>
      </c>
      <c r="AI730" s="67" t="s">
        <v>71</v>
      </c>
      <c r="AJ730" s="162"/>
      <c r="AS730" s="155"/>
      <c r="AT730" s="155"/>
      <c r="AU730" s="155"/>
      <c r="AV730" s="155"/>
      <c r="AW730" s="155"/>
      <c r="AX730" s="155"/>
      <c r="AY730" s="155"/>
      <c r="AZ730" s="155"/>
      <c r="BA730" s="155"/>
    </row>
    <row r="731" spans="1:53" x14ac:dyDescent="0.25">
      <c r="A731" s="70" t="s">
        <v>16</v>
      </c>
      <c r="B731" s="64">
        <v>34019</v>
      </c>
      <c r="C731" s="64" t="s">
        <v>55</v>
      </c>
      <c r="D731" s="64" t="s">
        <v>53</v>
      </c>
      <c r="E731" s="64" t="s">
        <v>132</v>
      </c>
      <c r="F731" s="64" t="s">
        <v>96</v>
      </c>
      <c r="G731" s="64" t="s">
        <v>115</v>
      </c>
      <c r="H731" s="64"/>
      <c r="I731" s="64">
        <v>2265003050</v>
      </c>
      <c r="J731" s="65" t="s">
        <v>1</v>
      </c>
      <c r="K731" s="64" t="s">
        <v>1</v>
      </c>
      <c r="L731" s="64" t="s">
        <v>19</v>
      </c>
      <c r="M731" s="71" t="s">
        <v>19</v>
      </c>
      <c r="N731" s="71">
        <v>4.8762265411780009E-5</v>
      </c>
      <c r="O731" s="71">
        <v>4.8762265411780009E-5</v>
      </c>
      <c r="P731" s="66" t="s">
        <v>19</v>
      </c>
      <c r="Q731" s="71">
        <v>1.5432340000000001E-5</v>
      </c>
      <c r="R731" s="66">
        <v>1</v>
      </c>
      <c r="S731" s="66">
        <f t="shared" si="88"/>
        <v>1.5432340000000001E-5</v>
      </c>
      <c r="T731" s="66">
        <f t="shared" si="86"/>
        <v>3.3329925411780008E-5</v>
      </c>
      <c r="U731" s="71">
        <v>5.3384962512999996E-5</v>
      </c>
      <c r="V731" s="71">
        <v>5.3384962512999996E-5</v>
      </c>
      <c r="W731" s="71" t="s">
        <v>19</v>
      </c>
      <c r="X731" s="71">
        <v>1.8739270000000003E-5</v>
      </c>
      <c r="Y731" s="66">
        <v>1</v>
      </c>
      <c r="Z731" s="66">
        <f t="shared" si="89"/>
        <v>1.8739270000000003E-5</v>
      </c>
      <c r="AA731" s="66">
        <f t="shared" si="90"/>
        <v>3.4645692512999993E-5</v>
      </c>
      <c r="AB731" s="71">
        <v>1.2679833486000001E-3</v>
      </c>
      <c r="AC731" s="71">
        <v>1.2679833486000001E-3</v>
      </c>
      <c r="AD731" s="71"/>
      <c r="AE731" s="71">
        <v>5.1220671333333334E-4</v>
      </c>
      <c r="AF731" s="72">
        <v>1</v>
      </c>
      <c r="AG731" s="66">
        <f t="shared" si="87"/>
        <v>5.1220671333333334E-4</v>
      </c>
      <c r="AH731" s="66">
        <f t="shared" si="91"/>
        <v>7.5577663526666674E-4</v>
      </c>
      <c r="AI731" s="67" t="s">
        <v>71</v>
      </c>
      <c r="AJ731" s="162"/>
      <c r="AS731" s="155"/>
      <c r="AT731" s="155"/>
      <c r="AU731" s="155"/>
      <c r="AV731" s="155"/>
      <c r="AW731" s="155"/>
      <c r="AX731" s="155"/>
      <c r="AY731" s="155"/>
      <c r="AZ731" s="155"/>
      <c r="BA731" s="155"/>
    </row>
    <row r="732" spans="1:53" x14ac:dyDescent="0.25">
      <c r="A732" s="70" t="s">
        <v>16</v>
      </c>
      <c r="B732" s="64">
        <v>34019</v>
      </c>
      <c r="C732" s="64" t="s">
        <v>55</v>
      </c>
      <c r="D732" s="64" t="s">
        <v>53</v>
      </c>
      <c r="E732" s="64" t="s">
        <v>133</v>
      </c>
      <c r="F732" s="64" t="s">
        <v>96</v>
      </c>
      <c r="G732" s="64" t="s">
        <v>115</v>
      </c>
      <c r="H732" s="64"/>
      <c r="I732" s="64">
        <v>2265003060</v>
      </c>
      <c r="J732" s="65" t="s">
        <v>1</v>
      </c>
      <c r="K732" s="64" t="s">
        <v>1</v>
      </c>
      <c r="L732" s="64" t="s">
        <v>19</v>
      </c>
      <c r="M732" s="71" t="s">
        <v>19</v>
      </c>
      <c r="N732" s="71">
        <v>2.9180454967599997E-5</v>
      </c>
      <c r="O732" s="71">
        <v>2.9180454967599997E-5</v>
      </c>
      <c r="P732" s="66" t="s">
        <v>19</v>
      </c>
      <c r="Q732" s="71">
        <v>8.083606666666666E-6</v>
      </c>
      <c r="R732" s="66">
        <v>1</v>
      </c>
      <c r="S732" s="66">
        <f t="shared" si="88"/>
        <v>8.083606666666666E-6</v>
      </c>
      <c r="T732" s="66">
        <f t="shared" si="86"/>
        <v>2.1096848300933333E-5</v>
      </c>
      <c r="U732" s="71">
        <v>1.0635540689999999E-5</v>
      </c>
      <c r="V732" s="71">
        <v>1.0635540689999999E-5</v>
      </c>
      <c r="W732" s="71" t="s">
        <v>19</v>
      </c>
      <c r="X732" s="71">
        <v>3.3069300000000005E-6</v>
      </c>
      <c r="Y732" s="66">
        <v>1</v>
      </c>
      <c r="Z732" s="66">
        <f t="shared" si="89"/>
        <v>3.3069300000000005E-6</v>
      </c>
      <c r="AA732" s="66">
        <f t="shared" si="90"/>
        <v>7.3286106899999984E-6</v>
      </c>
      <c r="AB732" s="71">
        <v>9.3989178450000011E-4</v>
      </c>
      <c r="AC732" s="71">
        <v>9.3989178450000011E-4</v>
      </c>
      <c r="AD732" s="71"/>
      <c r="AE732" s="71">
        <v>4.1740805333333333E-4</v>
      </c>
      <c r="AF732" s="72">
        <v>1</v>
      </c>
      <c r="AG732" s="66">
        <f t="shared" si="87"/>
        <v>4.1740805333333333E-4</v>
      </c>
      <c r="AH732" s="66">
        <f t="shared" si="91"/>
        <v>5.2248373116666673E-4</v>
      </c>
      <c r="AI732" s="67" t="s">
        <v>71</v>
      </c>
      <c r="AJ732" s="162"/>
      <c r="AS732" s="155"/>
      <c r="AT732" s="155"/>
      <c r="AU732" s="155"/>
      <c r="AV732" s="155"/>
      <c r="AW732" s="155"/>
      <c r="AX732" s="155"/>
      <c r="AY732" s="155"/>
      <c r="AZ732" s="155"/>
      <c r="BA732" s="155"/>
    </row>
    <row r="733" spans="1:53" x14ac:dyDescent="0.25">
      <c r="A733" s="70" t="s">
        <v>16</v>
      </c>
      <c r="B733" s="64">
        <v>34019</v>
      </c>
      <c r="C733" s="64" t="s">
        <v>55</v>
      </c>
      <c r="D733" s="64" t="s">
        <v>53</v>
      </c>
      <c r="E733" s="64" t="s">
        <v>134</v>
      </c>
      <c r="F733" s="64" t="s">
        <v>96</v>
      </c>
      <c r="G733" s="64" t="s">
        <v>115</v>
      </c>
      <c r="H733" s="64"/>
      <c r="I733" s="64">
        <v>2265003070</v>
      </c>
      <c r="J733" s="65" t="s">
        <v>1</v>
      </c>
      <c r="K733" s="64" t="s">
        <v>1</v>
      </c>
      <c r="L733" s="64" t="s">
        <v>19</v>
      </c>
      <c r="M733" s="71" t="s">
        <v>19</v>
      </c>
      <c r="N733" s="71">
        <v>3.4365972059215991E-5</v>
      </c>
      <c r="O733" s="71">
        <v>3.4365972059215991E-5</v>
      </c>
      <c r="P733" s="66" t="s">
        <v>19</v>
      </c>
      <c r="Q733" s="71">
        <v>6.6138600000000009E-6</v>
      </c>
      <c r="R733" s="66">
        <v>1</v>
      </c>
      <c r="S733" s="66">
        <f t="shared" si="88"/>
        <v>6.6138600000000009E-6</v>
      </c>
      <c r="T733" s="66">
        <f t="shared" si="86"/>
        <v>2.775211205921599E-5</v>
      </c>
      <c r="U733" s="71">
        <v>6.326707487E-5</v>
      </c>
      <c r="V733" s="71">
        <v>6.326707487E-5</v>
      </c>
      <c r="W733" s="71" t="s">
        <v>19</v>
      </c>
      <c r="X733" s="71">
        <v>2.0209016666666669E-5</v>
      </c>
      <c r="Y733" s="66">
        <v>1</v>
      </c>
      <c r="Z733" s="66">
        <f t="shared" si="89"/>
        <v>2.0209016666666669E-5</v>
      </c>
      <c r="AA733" s="66">
        <f t="shared" si="90"/>
        <v>4.3058058203333327E-5</v>
      </c>
      <c r="AB733" s="71">
        <v>8.2731894719999992E-4</v>
      </c>
      <c r="AC733" s="71">
        <v>8.2731894719999992E-4</v>
      </c>
      <c r="AD733" s="71"/>
      <c r="AE733" s="71">
        <v>2.2046200000000002E-4</v>
      </c>
      <c r="AF733" s="72">
        <v>1</v>
      </c>
      <c r="AG733" s="66">
        <f t="shared" si="87"/>
        <v>2.2046200000000002E-4</v>
      </c>
      <c r="AH733" s="66">
        <f t="shared" si="91"/>
        <v>6.0685694719999988E-4</v>
      </c>
      <c r="AI733" s="67" t="s">
        <v>71</v>
      </c>
      <c r="AJ733" s="162"/>
      <c r="AS733" s="155"/>
      <c r="AT733" s="155"/>
      <c r="AU733" s="155"/>
      <c r="AV733" s="155"/>
      <c r="AW733" s="155"/>
      <c r="AX733" s="155"/>
      <c r="AY733" s="155"/>
      <c r="AZ733" s="155"/>
      <c r="BA733" s="155"/>
    </row>
    <row r="734" spans="1:53" x14ac:dyDescent="0.25">
      <c r="A734" s="70" t="s">
        <v>16</v>
      </c>
      <c r="B734" s="64">
        <v>34019</v>
      </c>
      <c r="C734" s="64" t="s">
        <v>55</v>
      </c>
      <c r="D734" s="64" t="s">
        <v>53</v>
      </c>
      <c r="E734" s="64" t="s">
        <v>135</v>
      </c>
      <c r="F734" s="64" t="s">
        <v>99</v>
      </c>
      <c r="G734" s="64" t="s">
        <v>115</v>
      </c>
      <c r="H734" s="64"/>
      <c r="I734" s="64">
        <v>2265004010</v>
      </c>
      <c r="J734" s="65" t="s">
        <v>1</v>
      </c>
      <c r="K734" s="64" t="s">
        <v>1</v>
      </c>
      <c r="L734" s="64" t="s">
        <v>19</v>
      </c>
      <c r="M734" s="71" t="s">
        <v>19</v>
      </c>
      <c r="N734" s="71">
        <v>0.1117092323399615</v>
      </c>
      <c r="O734" s="71">
        <v>0.1117092323399615</v>
      </c>
      <c r="P734" s="66" t="s">
        <v>19</v>
      </c>
      <c r="Q734" s="71">
        <v>4.2248970243333329E-2</v>
      </c>
      <c r="R734" s="66">
        <v>1</v>
      </c>
      <c r="S734" s="66">
        <f t="shared" si="88"/>
        <v>4.2248970243333329E-2</v>
      </c>
      <c r="T734" s="66">
        <f t="shared" si="86"/>
        <v>6.9460262096628173E-2</v>
      </c>
      <c r="U734" s="71">
        <v>1.0063727637599999E-2</v>
      </c>
      <c r="V734" s="71">
        <v>1.0063727637599999E-2</v>
      </c>
      <c r="W734" s="71" t="s">
        <v>19</v>
      </c>
      <c r="X734" s="71">
        <v>5.3572265999999999E-3</v>
      </c>
      <c r="Y734" s="66">
        <v>1</v>
      </c>
      <c r="Z734" s="66">
        <f t="shared" si="89"/>
        <v>5.3572265999999999E-3</v>
      </c>
      <c r="AA734" s="66">
        <f t="shared" si="90"/>
        <v>4.7065010375999987E-3</v>
      </c>
      <c r="AB734" s="71">
        <v>0.94252658222999997</v>
      </c>
      <c r="AC734" s="71">
        <v>0.94252658222999997</v>
      </c>
      <c r="AD734" s="71"/>
      <c r="AE734" s="71">
        <v>0.48360066652333328</v>
      </c>
      <c r="AF734" s="72">
        <v>1</v>
      </c>
      <c r="AG734" s="66">
        <f t="shared" si="87"/>
        <v>0.48360066652333328</v>
      </c>
      <c r="AH734" s="66">
        <f t="shared" si="91"/>
        <v>0.45892591570666669</v>
      </c>
      <c r="AI734" s="67" t="s">
        <v>71</v>
      </c>
      <c r="AJ734" s="162"/>
      <c r="AS734" s="155"/>
      <c r="AT734" s="155"/>
      <c r="AU734" s="155"/>
      <c r="AV734" s="155"/>
      <c r="AW734" s="155"/>
      <c r="AX734" s="155"/>
      <c r="AY734" s="155"/>
      <c r="AZ734" s="155"/>
      <c r="BA734" s="155"/>
    </row>
    <row r="735" spans="1:53" x14ac:dyDescent="0.25">
      <c r="A735" s="70" t="s">
        <v>16</v>
      </c>
      <c r="B735" s="64">
        <v>34019</v>
      </c>
      <c r="C735" s="64" t="s">
        <v>55</v>
      </c>
      <c r="D735" s="64" t="s">
        <v>53</v>
      </c>
      <c r="E735" s="64" t="s">
        <v>135</v>
      </c>
      <c r="F735" s="64" t="s">
        <v>100</v>
      </c>
      <c r="G735" s="64" t="s">
        <v>115</v>
      </c>
      <c r="H735" s="64"/>
      <c r="I735" s="64">
        <v>2265004011</v>
      </c>
      <c r="J735" s="65" t="s">
        <v>1</v>
      </c>
      <c r="K735" s="64" t="s">
        <v>1</v>
      </c>
      <c r="L735" s="64" t="s">
        <v>19</v>
      </c>
      <c r="M735" s="71" t="s">
        <v>19</v>
      </c>
      <c r="N735" s="71">
        <v>0.16974257658090502</v>
      </c>
      <c r="O735" s="71">
        <v>0.16974257658090502</v>
      </c>
      <c r="P735" s="66" t="s">
        <v>19</v>
      </c>
      <c r="Q735" s="71">
        <v>9.3439144333333335E-2</v>
      </c>
      <c r="R735" s="66">
        <v>1</v>
      </c>
      <c r="S735" s="66">
        <f t="shared" si="88"/>
        <v>9.3439144333333335E-2</v>
      </c>
      <c r="T735" s="66">
        <f t="shared" si="86"/>
        <v>7.630343224757169E-2</v>
      </c>
      <c r="U735" s="71">
        <v>2.3654813465000001E-2</v>
      </c>
      <c r="V735" s="71">
        <v>2.3654813465000001E-2</v>
      </c>
      <c r="W735" s="71" t="s">
        <v>19</v>
      </c>
      <c r="X735" s="71">
        <v>1.6451609313333334E-2</v>
      </c>
      <c r="Y735" s="66">
        <v>1</v>
      </c>
      <c r="Z735" s="66">
        <f t="shared" si="89"/>
        <v>1.6451609313333334E-2</v>
      </c>
      <c r="AA735" s="66">
        <f t="shared" si="90"/>
        <v>7.2032041516666666E-3</v>
      </c>
      <c r="AB735" s="71">
        <v>1.68080135922</v>
      </c>
      <c r="AC735" s="71">
        <v>1.68080135922</v>
      </c>
      <c r="AD735" s="71"/>
      <c r="AE735" s="71">
        <v>1.5109951068666667</v>
      </c>
      <c r="AF735" s="72">
        <v>1</v>
      </c>
      <c r="AG735" s="66">
        <f t="shared" si="87"/>
        <v>1.5109951068666667</v>
      </c>
      <c r="AH735" s="66">
        <f t="shared" si="91"/>
        <v>0.16980625235333324</v>
      </c>
      <c r="AI735" s="67" t="s">
        <v>71</v>
      </c>
      <c r="AJ735" s="162"/>
      <c r="AS735" s="155"/>
      <c r="AT735" s="155"/>
      <c r="AU735" s="155"/>
      <c r="AV735" s="155"/>
      <c r="AW735" s="155"/>
      <c r="AX735" s="155"/>
      <c r="AY735" s="155"/>
      <c r="AZ735" s="155"/>
      <c r="BA735" s="155"/>
    </row>
    <row r="736" spans="1:53" x14ac:dyDescent="0.25">
      <c r="A736" s="70" t="s">
        <v>16</v>
      </c>
      <c r="B736" s="64">
        <v>34019</v>
      </c>
      <c r="C736" s="64" t="s">
        <v>55</v>
      </c>
      <c r="D736" s="64" t="s">
        <v>53</v>
      </c>
      <c r="E736" s="64" t="s">
        <v>98</v>
      </c>
      <c r="F736" s="64" t="s">
        <v>99</v>
      </c>
      <c r="G736" s="64" t="s">
        <v>115</v>
      </c>
      <c r="H736" s="64"/>
      <c r="I736" s="64">
        <v>2265004015</v>
      </c>
      <c r="J736" s="65" t="s">
        <v>1</v>
      </c>
      <c r="K736" s="64" t="s">
        <v>1</v>
      </c>
      <c r="L736" s="64" t="s">
        <v>19</v>
      </c>
      <c r="M736" s="71" t="s">
        <v>19</v>
      </c>
      <c r="N736" s="71">
        <v>9.4361155259000008E-3</v>
      </c>
      <c r="O736" s="71">
        <v>9.4361155259000008E-3</v>
      </c>
      <c r="P736" s="66" t="s">
        <v>19</v>
      </c>
      <c r="Q736" s="71">
        <v>3.6809805266666668E-3</v>
      </c>
      <c r="R736" s="66">
        <v>1</v>
      </c>
      <c r="S736" s="66">
        <f t="shared" si="88"/>
        <v>3.6809805266666668E-3</v>
      </c>
      <c r="T736" s="66">
        <f t="shared" si="86"/>
        <v>5.7551349992333335E-3</v>
      </c>
      <c r="U736" s="71">
        <v>8.4599649E-4</v>
      </c>
      <c r="V736" s="71">
        <v>8.4599649E-4</v>
      </c>
      <c r="W736" s="71" t="s">
        <v>19</v>
      </c>
      <c r="X736" s="71">
        <v>4.4864017000000007E-4</v>
      </c>
      <c r="Y736" s="66">
        <v>1</v>
      </c>
      <c r="Z736" s="66">
        <f t="shared" si="89"/>
        <v>4.4864017000000007E-4</v>
      </c>
      <c r="AA736" s="66">
        <f t="shared" si="90"/>
        <v>3.9735631999999994E-4</v>
      </c>
      <c r="AB736" s="71">
        <v>7.9085022000000005E-2</v>
      </c>
      <c r="AC736" s="71">
        <v>7.9085022000000005E-2</v>
      </c>
      <c r="AD736" s="71"/>
      <c r="AE736" s="71">
        <v>4.0519813290000005E-2</v>
      </c>
      <c r="AF736" s="72">
        <v>1</v>
      </c>
      <c r="AG736" s="66">
        <f t="shared" si="87"/>
        <v>4.0519813290000005E-2</v>
      </c>
      <c r="AH736" s="66">
        <f t="shared" si="91"/>
        <v>3.856520871E-2</v>
      </c>
      <c r="AI736" s="67" t="s">
        <v>71</v>
      </c>
      <c r="AJ736" s="162"/>
      <c r="AS736" s="155"/>
      <c r="AT736" s="155"/>
      <c r="AU736" s="155"/>
      <c r="AV736" s="155"/>
      <c r="AW736" s="155"/>
      <c r="AX736" s="155"/>
      <c r="AY736" s="155"/>
      <c r="AZ736" s="155"/>
      <c r="BA736" s="155"/>
    </row>
    <row r="737" spans="1:53" x14ac:dyDescent="0.25">
      <c r="A737" s="70" t="s">
        <v>16</v>
      </c>
      <c r="B737" s="64">
        <v>34019</v>
      </c>
      <c r="C737" s="64" t="s">
        <v>55</v>
      </c>
      <c r="D737" s="64" t="s">
        <v>53</v>
      </c>
      <c r="E737" s="64" t="s">
        <v>98</v>
      </c>
      <c r="F737" s="64" t="s">
        <v>100</v>
      </c>
      <c r="G737" s="64" t="s">
        <v>115</v>
      </c>
      <c r="H737" s="64"/>
      <c r="I737" s="64">
        <v>2265004016</v>
      </c>
      <c r="J737" s="65" t="s">
        <v>1</v>
      </c>
      <c r="K737" s="64" t="s">
        <v>1</v>
      </c>
      <c r="L737" s="64" t="s">
        <v>19</v>
      </c>
      <c r="M737" s="71" t="s">
        <v>19</v>
      </c>
      <c r="N737" s="71">
        <v>0.10194488631400001</v>
      </c>
      <c r="O737" s="71">
        <v>0.10194488631400001</v>
      </c>
      <c r="P737" s="66" t="s">
        <v>19</v>
      </c>
      <c r="Q737" s="71">
        <v>5.6497429303333339E-2</v>
      </c>
      <c r="R737" s="66">
        <v>1</v>
      </c>
      <c r="S737" s="66">
        <f t="shared" si="88"/>
        <v>5.6497429303333339E-2</v>
      </c>
      <c r="T737" s="66">
        <f t="shared" si="86"/>
        <v>4.5447457010666666E-2</v>
      </c>
      <c r="U737" s="71">
        <v>1.2786606000000001E-2</v>
      </c>
      <c r="V737" s="71">
        <v>1.2786606000000001E-2</v>
      </c>
      <c r="W737" s="71" t="s">
        <v>19</v>
      </c>
      <c r="X737" s="71">
        <v>8.5318793999999993E-3</v>
      </c>
      <c r="Y737" s="66">
        <v>1</v>
      </c>
      <c r="Z737" s="66">
        <f t="shared" si="89"/>
        <v>8.5318793999999993E-3</v>
      </c>
      <c r="AA737" s="66">
        <f t="shared" si="90"/>
        <v>4.2547266000000014E-3</v>
      </c>
      <c r="AB737" s="71">
        <v>1.1017294</v>
      </c>
      <c r="AC737" s="71">
        <v>1.1017294</v>
      </c>
      <c r="AD737" s="71"/>
      <c r="AE737" s="71">
        <v>0.78123171525666668</v>
      </c>
      <c r="AF737" s="72">
        <v>1</v>
      </c>
      <c r="AG737" s="66">
        <f t="shared" si="87"/>
        <v>0.78123171525666668</v>
      </c>
      <c r="AH737" s="66">
        <f t="shared" si="91"/>
        <v>0.32049768474333329</v>
      </c>
      <c r="AI737" s="67" t="s">
        <v>71</v>
      </c>
      <c r="AJ737" s="162"/>
      <c r="AS737" s="155"/>
      <c r="AT737" s="155"/>
      <c r="AU737" s="155"/>
      <c r="AV737" s="155"/>
      <c r="AW737" s="155"/>
      <c r="AX737" s="155"/>
      <c r="AY737" s="155"/>
      <c r="AZ737" s="155"/>
      <c r="BA737" s="155"/>
    </row>
    <row r="738" spans="1:53" x14ac:dyDescent="0.25">
      <c r="A738" s="70" t="s">
        <v>16</v>
      </c>
      <c r="B738" s="64">
        <v>34019</v>
      </c>
      <c r="C738" s="64" t="s">
        <v>55</v>
      </c>
      <c r="D738" s="64" t="s">
        <v>53</v>
      </c>
      <c r="E738" s="64" t="s">
        <v>102</v>
      </c>
      <c r="F738" s="64" t="s">
        <v>99</v>
      </c>
      <c r="G738" s="64" t="s">
        <v>115</v>
      </c>
      <c r="H738" s="64"/>
      <c r="I738" s="64">
        <v>2265004025</v>
      </c>
      <c r="J738" s="65" t="s">
        <v>1</v>
      </c>
      <c r="K738" s="64" t="s">
        <v>1</v>
      </c>
      <c r="L738" s="64" t="s">
        <v>19</v>
      </c>
      <c r="M738" s="71" t="s">
        <v>19</v>
      </c>
      <c r="N738" s="71">
        <v>5.7738759292000005E-4</v>
      </c>
      <c r="O738" s="71">
        <v>5.7738759292000005E-4</v>
      </c>
      <c r="P738" s="66" t="s">
        <v>19</v>
      </c>
      <c r="Q738" s="71">
        <v>2.7153569666666662E-4</v>
      </c>
      <c r="R738" s="66">
        <v>1</v>
      </c>
      <c r="S738" s="66">
        <f t="shared" si="88"/>
        <v>2.7153569666666662E-4</v>
      </c>
      <c r="T738" s="66">
        <f t="shared" si="86"/>
        <v>3.0585189625333343E-4</v>
      </c>
      <c r="U738" s="71">
        <v>5.2841969999999998E-5</v>
      </c>
      <c r="V738" s="71">
        <v>5.2841969999999998E-5</v>
      </c>
      <c r="W738" s="71" t="s">
        <v>19</v>
      </c>
      <c r="X738" s="71">
        <v>2.829262333333333E-5</v>
      </c>
      <c r="Y738" s="66">
        <v>1</v>
      </c>
      <c r="Z738" s="66">
        <f t="shared" si="89"/>
        <v>2.829262333333333E-5</v>
      </c>
      <c r="AA738" s="66">
        <f t="shared" si="90"/>
        <v>2.4549346666666668E-5</v>
      </c>
      <c r="AB738" s="71">
        <v>4.5266068000000001E-3</v>
      </c>
      <c r="AC738" s="71">
        <v>4.5266068000000001E-3</v>
      </c>
      <c r="AD738" s="71"/>
      <c r="AE738" s="71">
        <v>2.5959400499999999E-3</v>
      </c>
      <c r="AF738" s="72">
        <v>1</v>
      </c>
      <c r="AG738" s="66">
        <f t="shared" si="87"/>
        <v>2.5959400499999999E-3</v>
      </c>
      <c r="AH738" s="66">
        <f t="shared" si="91"/>
        <v>1.9306667500000002E-3</v>
      </c>
      <c r="AI738" s="67" t="s">
        <v>71</v>
      </c>
      <c r="AJ738" s="162"/>
      <c r="AS738" s="155"/>
      <c r="AT738" s="155"/>
      <c r="AU738" s="155"/>
      <c r="AV738" s="155"/>
      <c r="AW738" s="155"/>
      <c r="AX738" s="155"/>
      <c r="AY738" s="155"/>
      <c r="AZ738" s="155"/>
      <c r="BA738" s="155"/>
    </row>
    <row r="739" spans="1:53" x14ac:dyDescent="0.25">
      <c r="A739" s="70" t="s">
        <v>16</v>
      </c>
      <c r="B739" s="64">
        <v>34019</v>
      </c>
      <c r="C739" s="64" t="s">
        <v>55</v>
      </c>
      <c r="D739" s="64" t="s">
        <v>53</v>
      </c>
      <c r="E739" s="64" t="s">
        <v>102</v>
      </c>
      <c r="F739" s="64" t="s">
        <v>100</v>
      </c>
      <c r="G739" s="64" t="s">
        <v>115</v>
      </c>
      <c r="H739" s="64"/>
      <c r="I739" s="64">
        <v>2265004026</v>
      </c>
      <c r="J739" s="65" t="s">
        <v>1</v>
      </c>
      <c r="K739" s="64" t="s">
        <v>1</v>
      </c>
      <c r="L739" s="64" t="s">
        <v>19</v>
      </c>
      <c r="M739" s="71" t="s">
        <v>19</v>
      </c>
      <c r="N739" s="71">
        <v>3.4780714688930001E-3</v>
      </c>
      <c r="O739" s="71">
        <v>3.4780714688930001E-3</v>
      </c>
      <c r="P739" s="66" t="s">
        <v>19</v>
      </c>
      <c r="Q739" s="71">
        <v>2.5140016733333336E-3</v>
      </c>
      <c r="R739" s="66">
        <v>1</v>
      </c>
      <c r="S739" s="66">
        <f t="shared" si="88"/>
        <v>2.5140016733333336E-3</v>
      </c>
      <c r="T739" s="66">
        <f t="shared" si="86"/>
        <v>9.6406979555966645E-4</v>
      </c>
      <c r="U739" s="71">
        <v>5.6819644700000004E-4</v>
      </c>
      <c r="V739" s="71">
        <v>5.6819644700000004E-4</v>
      </c>
      <c r="W739" s="71" t="s">
        <v>19</v>
      </c>
      <c r="X739" s="71">
        <v>3.7772489333333338E-4</v>
      </c>
      <c r="Y739" s="66">
        <v>1</v>
      </c>
      <c r="Z739" s="66">
        <f t="shared" si="89"/>
        <v>3.7772489333333338E-4</v>
      </c>
      <c r="AA739" s="66">
        <f t="shared" si="90"/>
        <v>1.9047155366666666E-4</v>
      </c>
      <c r="AB739" s="71">
        <v>4.5856418199999999E-2</v>
      </c>
      <c r="AC739" s="71">
        <v>4.5856418199999999E-2</v>
      </c>
      <c r="AD739" s="71"/>
      <c r="AE739" s="71">
        <v>4.372018665666666E-2</v>
      </c>
      <c r="AF739" s="72">
        <v>1</v>
      </c>
      <c r="AG739" s="66">
        <f t="shared" si="87"/>
        <v>4.372018665666666E-2</v>
      </c>
      <c r="AH739" s="66">
        <f t="shared" si="91"/>
        <v>2.136231543333339E-3</v>
      </c>
      <c r="AI739" s="67" t="s">
        <v>71</v>
      </c>
      <c r="AJ739" s="162"/>
      <c r="AS739" s="155"/>
      <c r="AT739" s="155"/>
      <c r="AU739" s="155"/>
      <c r="AV739" s="155"/>
      <c r="AW739" s="155"/>
      <c r="AX739" s="155"/>
      <c r="AY739" s="155"/>
      <c r="AZ739" s="155"/>
      <c r="BA739" s="155"/>
    </row>
    <row r="740" spans="1:53" x14ac:dyDescent="0.25">
      <c r="A740" s="70" t="s">
        <v>16</v>
      </c>
      <c r="B740" s="64">
        <v>34019</v>
      </c>
      <c r="C740" s="64" t="s">
        <v>55</v>
      </c>
      <c r="D740" s="64" t="s">
        <v>53</v>
      </c>
      <c r="E740" s="64" t="s">
        <v>103</v>
      </c>
      <c r="F740" s="64" t="s">
        <v>99</v>
      </c>
      <c r="G740" s="64" t="s">
        <v>115</v>
      </c>
      <c r="H740" s="64"/>
      <c r="I740" s="64">
        <v>2265004030</v>
      </c>
      <c r="J740" s="65" t="s">
        <v>1</v>
      </c>
      <c r="K740" s="64" t="s">
        <v>1</v>
      </c>
      <c r="L740" s="64" t="s">
        <v>19</v>
      </c>
      <c r="M740" s="71" t="s">
        <v>19</v>
      </c>
      <c r="N740" s="71">
        <v>1.0557980531399999E-3</v>
      </c>
      <c r="O740" s="71">
        <v>1.0557980531399999E-3</v>
      </c>
      <c r="P740" s="66" t="s">
        <v>19</v>
      </c>
      <c r="Q740" s="71">
        <v>3.5090201666666669E-4</v>
      </c>
      <c r="R740" s="66">
        <v>1</v>
      </c>
      <c r="S740" s="66">
        <f t="shared" si="88"/>
        <v>3.5090201666666669E-4</v>
      </c>
      <c r="T740" s="66">
        <f t="shared" si="86"/>
        <v>7.0489603647333325E-4</v>
      </c>
      <c r="U740" s="71">
        <v>1.0085205000000001E-4</v>
      </c>
      <c r="V740" s="71">
        <v>1.0085205000000001E-4</v>
      </c>
      <c r="W740" s="71" t="s">
        <v>19</v>
      </c>
      <c r="X740" s="71">
        <v>5.4013189999999999E-5</v>
      </c>
      <c r="Y740" s="66">
        <v>1</v>
      </c>
      <c r="Z740" s="66">
        <f t="shared" si="89"/>
        <v>5.4013189999999999E-5</v>
      </c>
      <c r="AA740" s="66">
        <f t="shared" si="90"/>
        <v>4.6838860000000007E-5</v>
      </c>
      <c r="AB740" s="71">
        <v>8.6309462999999993E-3</v>
      </c>
      <c r="AC740" s="71">
        <v>8.6309462999999993E-3</v>
      </c>
      <c r="AD740" s="71"/>
      <c r="AE740" s="71">
        <v>4.9515765199999997E-3</v>
      </c>
      <c r="AF740" s="72">
        <v>1</v>
      </c>
      <c r="AG740" s="66">
        <f t="shared" si="87"/>
        <v>4.9515765199999997E-3</v>
      </c>
      <c r="AH740" s="66">
        <f t="shared" si="91"/>
        <v>3.6793697799999995E-3</v>
      </c>
      <c r="AI740" s="67" t="s">
        <v>71</v>
      </c>
      <c r="AJ740" s="162"/>
      <c r="AS740" s="155"/>
      <c r="AT740" s="155"/>
      <c r="AU740" s="155"/>
      <c r="AV740" s="155"/>
      <c r="AW740" s="155"/>
      <c r="AX740" s="155"/>
      <c r="AY740" s="155"/>
      <c r="AZ740" s="155"/>
      <c r="BA740" s="155"/>
    </row>
    <row r="741" spans="1:53" x14ac:dyDescent="0.25">
      <c r="A741" s="70" t="s">
        <v>16</v>
      </c>
      <c r="B741" s="64">
        <v>34019</v>
      </c>
      <c r="C741" s="64" t="s">
        <v>55</v>
      </c>
      <c r="D741" s="64" t="s">
        <v>53</v>
      </c>
      <c r="E741" s="64" t="s">
        <v>103</v>
      </c>
      <c r="F741" s="64" t="s">
        <v>100</v>
      </c>
      <c r="G741" s="64" t="s">
        <v>115</v>
      </c>
      <c r="H741" s="64"/>
      <c r="I741" s="64">
        <v>2265004031</v>
      </c>
      <c r="J741" s="65" t="s">
        <v>1</v>
      </c>
      <c r="K741" s="64" t="s">
        <v>1</v>
      </c>
      <c r="L741" s="64" t="s">
        <v>19</v>
      </c>
      <c r="M741" s="71" t="s">
        <v>19</v>
      </c>
      <c r="N741" s="71">
        <v>7.4037187208390698E-2</v>
      </c>
      <c r="O741" s="71">
        <v>7.4037187208390698E-2</v>
      </c>
      <c r="P741" s="66" t="s">
        <v>19</v>
      </c>
      <c r="Q741" s="71">
        <v>5.8751653253333334E-2</v>
      </c>
      <c r="R741" s="66">
        <v>1</v>
      </c>
      <c r="S741" s="66">
        <f t="shared" si="88"/>
        <v>5.8751653253333334E-2</v>
      </c>
      <c r="T741" s="66">
        <f t="shared" si="86"/>
        <v>1.5285533955057364E-2</v>
      </c>
      <c r="U741" s="71">
        <v>3.0598937964000001E-2</v>
      </c>
      <c r="V741" s="71">
        <v>3.0598937964000001E-2</v>
      </c>
      <c r="W741" s="71" t="s">
        <v>19</v>
      </c>
      <c r="X741" s="71">
        <v>1.6973369380000002E-2</v>
      </c>
      <c r="Y741" s="66">
        <v>1</v>
      </c>
      <c r="Z741" s="66">
        <f t="shared" si="89"/>
        <v>1.6973369380000002E-2</v>
      </c>
      <c r="AA741" s="66">
        <f t="shared" si="90"/>
        <v>1.3625568583999999E-2</v>
      </c>
      <c r="AB741" s="71">
        <v>1.9459685521999999</v>
      </c>
      <c r="AC741" s="71">
        <v>1.9459685521999999</v>
      </c>
      <c r="AD741" s="71"/>
      <c r="AE741" s="71">
        <v>1.8836456998333333</v>
      </c>
      <c r="AF741" s="72">
        <v>1</v>
      </c>
      <c r="AG741" s="66">
        <f t="shared" si="87"/>
        <v>1.8836456998333333</v>
      </c>
      <c r="AH741" s="66">
        <f t="shared" si="91"/>
        <v>6.232285236666657E-2</v>
      </c>
      <c r="AI741" s="67" t="s">
        <v>71</v>
      </c>
      <c r="AJ741" s="162"/>
      <c r="AS741" s="155"/>
      <c r="AT741" s="155"/>
      <c r="AU741" s="155"/>
      <c r="AV741" s="155"/>
      <c r="AW741" s="155"/>
      <c r="AX741" s="155"/>
      <c r="AY741" s="155"/>
      <c r="AZ741" s="155"/>
      <c r="BA741" s="155"/>
    </row>
    <row r="742" spans="1:53" x14ac:dyDescent="0.25">
      <c r="A742" s="70" t="s">
        <v>16</v>
      </c>
      <c r="B742" s="64">
        <v>34019</v>
      </c>
      <c r="C742" s="64" t="s">
        <v>55</v>
      </c>
      <c r="D742" s="64" t="s">
        <v>53</v>
      </c>
      <c r="E742" s="64" t="s">
        <v>104</v>
      </c>
      <c r="F742" s="64" t="s">
        <v>99</v>
      </c>
      <c r="G742" s="64" t="s">
        <v>115</v>
      </c>
      <c r="H742" s="64"/>
      <c r="I742" s="64">
        <v>2265004035</v>
      </c>
      <c r="J742" s="65" t="s">
        <v>1</v>
      </c>
      <c r="K742" s="64" t="s">
        <v>1</v>
      </c>
      <c r="L742" s="64" t="s">
        <v>19</v>
      </c>
      <c r="M742" s="71" t="s">
        <v>19</v>
      </c>
      <c r="N742" s="71">
        <v>4.5242284369999995E-3</v>
      </c>
      <c r="O742" s="71">
        <v>4.5242284369999995E-3</v>
      </c>
      <c r="P742" s="66" t="s">
        <v>19</v>
      </c>
      <c r="Q742" s="71">
        <v>1.6130469666666668E-3</v>
      </c>
      <c r="R742" s="66">
        <v>1</v>
      </c>
      <c r="S742" s="66">
        <f t="shared" si="88"/>
        <v>1.6130469666666668E-3</v>
      </c>
      <c r="T742" s="66">
        <f t="shared" si="86"/>
        <v>2.9111814703333327E-3</v>
      </c>
      <c r="U742" s="71">
        <v>0</v>
      </c>
      <c r="V742" s="71">
        <v>0</v>
      </c>
      <c r="W742" s="71" t="s">
        <v>19</v>
      </c>
      <c r="X742" s="71">
        <v>0</v>
      </c>
      <c r="Y742" s="66">
        <v>1</v>
      </c>
      <c r="Z742" s="66">
        <f t="shared" si="89"/>
        <v>0</v>
      </c>
      <c r="AA742" s="66">
        <f t="shared" si="90"/>
        <v>0</v>
      </c>
      <c r="AB742" s="71">
        <v>0</v>
      </c>
      <c r="AC742" s="71">
        <v>0</v>
      </c>
      <c r="AD742" s="71"/>
      <c r="AE742" s="71">
        <v>0</v>
      </c>
      <c r="AF742" s="72">
        <v>1</v>
      </c>
      <c r="AG742" s="66">
        <f t="shared" si="87"/>
        <v>0</v>
      </c>
      <c r="AH742" s="66">
        <f t="shared" si="91"/>
        <v>0</v>
      </c>
      <c r="AI742" s="67" t="s">
        <v>71</v>
      </c>
      <c r="AJ742" s="162"/>
      <c r="AS742" s="155"/>
      <c r="AT742" s="155"/>
      <c r="AU742" s="155"/>
      <c r="AV742" s="155"/>
      <c r="AW742" s="155"/>
      <c r="AX742" s="155"/>
      <c r="AY742" s="155"/>
      <c r="AZ742" s="155"/>
      <c r="BA742" s="155"/>
    </row>
    <row r="743" spans="1:53" x14ac:dyDescent="0.25">
      <c r="A743" s="70" t="s">
        <v>16</v>
      </c>
      <c r="B743" s="64">
        <v>34019</v>
      </c>
      <c r="C743" s="64" t="s">
        <v>55</v>
      </c>
      <c r="D743" s="64" t="s">
        <v>53</v>
      </c>
      <c r="E743" s="64" t="s">
        <v>104</v>
      </c>
      <c r="F743" s="64" t="s">
        <v>100</v>
      </c>
      <c r="G743" s="64" t="s">
        <v>115</v>
      </c>
      <c r="H743" s="64"/>
      <c r="I743" s="64">
        <v>2265004036</v>
      </c>
      <c r="J743" s="65" t="s">
        <v>1</v>
      </c>
      <c r="K743" s="64" t="s">
        <v>1</v>
      </c>
      <c r="L743" s="64" t="s">
        <v>19</v>
      </c>
      <c r="M743" s="71" t="s">
        <v>19</v>
      </c>
      <c r="N743" s="71">
        <v>1.9460306869999999E-3</v>
      </c>
      <c r="O743" s="71">
        <v>1.9460306869999999E-3</v>
      </c>
      <c r="P743" s="66" t="s">
        <v>19</v>
      </c>
      <c r="Q743" s="71">
        <v>6.5660932333333336E-4</v>
      </c>
      <c r="R743" s="66">
        <v>1</v>
      </c>
      <c r="S743" s="66">
        <f t="shared" si="88"/>
        <v>6.5660932333333336E-4</v>
      </c>
      <c r="T743" s="66">
        <f t="shared" si="86"/>
        <v>1.2894213636666665E-3</v>
      </c>
      <c r="U743" s="71">
        <v>0</v>
      </c>
      <c r="V743" s="71">
        <v>0</v>
      </c>
      <c r="W743" s="71" t="s">
        <v>19</v>
      </c>
      <c r="X743" s="71">
        <v>0</v>
      </c>
      <c r="Y743" s="66">
        <v>1</v>
      </c>
      <c r="Z743" s="66">
        <f t="shared" si="89"/>
        <v>0</v>
      </c>
      <c r="AA743" s="66">
        <f t="shared" si="90"/>
        <v>0</v>
      </c>
      <c r="AB743" s="71">
        <v>0</v>
      </c>
      <c r="AC743" s="71">
        <v>0</v>
      </c>
      <c r="AD743" s="71"/>
      <c r="AE743" s="71">
        <v>0</v>
      </c>
      <c r="AF743" s="72">
        <v>1</v>
      </c>
      <c r="AG743" s="66">
        <f t="shared" si="87"/>
        <v>0</v>
      </c>
      <c r="AH743" s="66">
        <f t="shared" si="91"/>
        <v>0</v>
      </c>
      <c r="AI743" s="67" t="s">
        <v>71</v>
      </c>
      <c r="AJ743" s="162"/>
      <c r="AS743" s="155"/>
      <c r="AT743" s="155"/>
      <c r="AU743" s="155"/>
      <c r="AV743" s="155"/>
      <c r="AW743" s="155"/>
      <c r="AX743" s="155"/>
      <c r="AY743" s="155"/>
      <c r="AZ743" s="155"/>
      <c r="BA743" s="155"/>
    </row>
    <row r="744" spans="1:53" x14ac:dyDescent="0.25">
      <c r="A744" s="70" t="s">
        <v>16</v>
      </c>
      <c r="B744" s="64">
        <v>34019</v>
      </c>
      <c r="C744" s="64" t="s">
        <v>55</v>
      </c>
      <c r="D744" s="64" t="s">
        <v>53</v>
      </c>
      <c r="E744" s="64" t="s">
        <v>136</v>
      </c>
      <c r="F744" s="64" t="s">
        <v>99</v>
      </c>
      <c r="G744" s="64" t="s">
        <v>115</v>
      </c>
      <c r="H744" s="64"/>
      <c r="I744" s="64">
        <v>2265004040</v>
      </c>
      <c r="J744" s="65" t="s">
        <v>1</v>
      </c>
      <c r="K744" s="64" t="s">
        <v>1</v>
      </c>
      <c r="L744" s="64" t="s">
        <v>19</v>
      </c>
      <c r="M744" s="71" t="s">
        <v>19</v>
      </c>
      <c r="N744" s="71">
        <v>1.098906594140265E-2</v>
      </c>
      <c r="O744" s="71">
        <v>1.098906594140265E-2</v>
      </c>
      <c r="P744" s="66" t="s">
        <v>19</v>
      </c>
      <c r="Q744" s="71">
        <v>5.3781704900000005E-3</v>
      </c>
      <c r="R744" s="66">
        <v>1</v>
      </c>
      <c r="S744" s="66">
        <f t="shared" si="88"/>
        <v>5.3781704900000005E-3</v>
      </c>
      <c r="T744" s="66">
        <f t="shared" si="86"/>
        <v>5.6108954514026491E-3</v>
      </c>
      <c r="U744" s="71">
        <v>2.1704105217999997E-3</v>
      </c>
      <c r="V744" s="71">
        <v>2.1704105217999997E-3</v>
      </c>
      <c r="W744" s="71" t="s">
        <v>19</v>
      </c>
      <c r="X744" s="71">
        <v>1.08797997E-3</v>
      </c>
      <c r="Y744" s="66">
        <v>1</v>
      </c>
      <c r="Z744" s="66">
        <f t="shared" si="89"/>
        <v>1.08797997E-3</v>
      </c>
      <c r="AA744" s="66">
        <f t="shared" si="90"/>
        <v>1.0824305517999997E-3</v>
      </c>
      <c r="AB744" s="71">
        <v>0.18327174765000001</v>
      </c>
      <c r="AC744" s="71">
        <v>0.18327174765000001</v>
      </c>
      <c r="AD744" s="71"/>
      <c r="AE744" s="71">
        <v>0.14610567895000001</v>
      </c>
      <c r="AF744" s="72">
        <v>1</v>
      </c>
      <c r="AG744" s="66">
        <f t="shared" si="87"/>
        <v>0.14610567895000001</v>
      </c>
      <c r="AH744" s="66">
        <f t="shared" si="91"/>
        <v>3.7166068699999999E-2</v>
      </c>
      <c r="AI744" s="67" t="s">
        <v>71</v>
      </c>
      <c r="AJ744" s="162"/>
      <c r="AS744" s="155"/>
      <c r="AT744" s="155"/>
      <c r="AU744" s="155"/>
      <c r="AV744" s="155"/>
      <c r="AW744" s="155"/>
      <c r="AX744" s="155"/>
      <c r="AY744" s="155"/>
      <c r="AZ744" s="155"/>
      <c r="BA744" s="155"/>
    </row>
    <row r="745" spans="1:53" x14ac:dyDescent="0.25">
      <c r="A745" s="70" t="s">
        <v>16</v>
      </c>
      <c r="B745" s="64">
        <v>34019</v>
      </c>
      <c r="C745" s="64" t="s">
        <v>55</v>
      </c>
      <c r="D745" s="64" t="s">
        <v>53</v>
      </c>
      <c r="E745" s="64" t="s">
        <v>136</v>
      </c>
      <c r="F745" s="64" t="s">
        <v>100</v>
      </c>
      <c r="G745" s="64" t="s">
        <v>115</v>
      </c>
      <c r="H745" s="64"/>
      <c r="I745" s="64">
        <v>2265004041</v>
      </c>
      <c r="J745" s="65" t="s">
        <v>1</v>
      </c>
      <c r="K745" s="64" t="s">
        <v>1</v>
      </c>
      <c r="L745" s="64" t="s">
        <v>19</v>
      </c>
      <c r="M745" s="71" t="s">
        <v>19</v>
      </c>
      <c r="N745" s="71">
        <v>7.3065898312619998E-3</v>
      </c>
      <c r="O745" s="71">
        <v>7.3065898312619998E-3</v>
      </c>
      <c r="P745" s="66" t="s">
        <v>19</v>
      </c>
      <c r="Q745" s="71">
        <v>5.5534377799999991E-3</v>
      </c>
      <c r="R745" s="66">
        <v>1</v>
      </c>
      <c r="S745" s="66">
        <f t="shared" si="88"/>
        <v>5.5534377799999991E-3</v>
      </c>
      <c r="T745" s="66">
        <f t="shared" si="86"/>
        <v>1.7531520512620007E-3</v>
      </c>
      <c r="U745" s="71">
        <v>2.8999266836000001E-3</v>
      </c>
      <c r="V745" s="71">
        <v>2.8999266836000001E-3</v>
      </c>
      <c r="W745" s="71" t="s">
        <v>19</v>
      </c>
      <c r="X745" s="71">
        <v>1.7820678333333336E-3</v>
      </c>
      <c r="Y745" s="66">
        <v>1</v>
      </c>
      <c r="Z745" s="66">
        <f t="shared" si="89"/>
        <v>1.7820678333333336E-3</v>
      </c>
      <c r="AA745" s="66">
        <f t="shared" si="90"/>
        <v>1.1178588502666665E-3</v>
      </c>
      <c r="AB745" s="71">
        <v>0.25849212489000001</v>
      </c>
      <c r="AC745" s="71">
        <v>0.25849212489000001</v>
      </c>
      <c r="AD745" s="71"/>
      <c r="AE745" s="71">
        <v>0.26297699439</v>
      </c>
      <c r="AF745" s="72">
        <v>1</v>
      </c>
      <c r="AG745" s="66">
        <f t="shared" si="87"/>
        <v>0.26297699439</v>
      </c>
      <c r="AH745" s="66">
        <f t="shared" si="91"/>
        <v>-4.4848694999999883E-3</v>
      </c>
      <c r="AI745" s="67" t="s">
        <v>71</v>
      </c>
      <c r="AJ745" s="162"/>
      <c r="AS745" s="155"/>
      <c r="AT745" s="155"/>
      <c r="AU745" s="155"/>
      <c r="AV745" s="155"/>
      <c r="AW745" s="155"/>
      <c r="AX745" s="155"/>
      <c r="AY745" s="155"/>
      <c r="AZ745" s="155"/>
      <c r="BA745" s="155"/>
    </row>
    <row r="746" spans="1:53" x14ac:dyDescent="0.25">
      <c r="A746" s="70" t="s">
        <v>16</v>
      </c>
      <c r="B746" s="64">
        <v>34019</v>
      </c>
      <c r="C746" s="64" t="s">
        <v>55</v>
      </c>
      <c r="D746" s="64" t="s">
        <v>53</v>
      </c>
      <c r="E746" s="64" t="s">
        <v>137</v>
      </c>
      <c r="F746" s="64" t="s">
        <v>100</v>
      </c>
      <c r="G746" s="64" t="s">
        <v>115</v>
      </c>
      <c r="H746" s="64"/>
      <c r="I746" s="64">
        <v>2265004046</v>
      </c>
      <c r="J746" s="65" t="s">
        <v>1</v>
      </c>
      <c r="K746" s="64" t="s">
        <v>1</v>
      </c>
      <c r="L746" s="64" t="s">
        <v>19</v>
      </c>
      <c r="M746" s="71" t="s">
        <v>19</v>
      </c>
      <c r="N746" s="71">
        <v>1.0898780900564002E-2</v>
      </c>
      <c r="O746" s="71">
        <v>1.0898780900564002E-2</v>
      </c>
      <c r="P746" s="66" t="s">
        <v>19</v>
      </c>
      <c r="Q746" s="71">
        <v>7.822726633333334E-3</v>
      </c>
      <c r="R746" s="66">
        <v>1</v>
      </c>
      <c r="S746" s="66">
        <f t="shared" si="88"/>
        <v>7.822726633333334E-3</v>
      </c>
      <c r="T746" s="66">
        <f t="shared" si="86"/>
        <v>3.0760542672306681E-3</v>
      </c>
      <c r="U746" s="71">
        <v>3.9091992929999996E-3</v>
      </c>
      <c r="V746" s="71">
        <v>3.9091992929999996E-3</v>
      </c>
      <c r="W746" s="71" t="s">
        <v>19</v>
      </c>
      <c r="X746" s="71">
        <v>2.7381380399999996E-3</v>
      </c>
      <c r="Y746" s="66">
        <v>1</v>
      </c>
      <c r="Z746" s="66">
        <f t="shared" si="89"/>
        <v>2.7381380399999996E-3</v>
      </c>
      <c r="AA746" s="66">
        <f t="shared" si="90"/>
        <v>1.171061253E-3</v>
      </c>
      <c r="AB746" s="71">
        <v>0.33445101021000001</v>
      </c>
      <c r="AC746" s="71">
        <v>0.33445101021000001</v>
      </c>
      <c r="AD746" s="71"/>
      <c r="AE746" s="71">
        <v>0.31046965330333332</v>
      </c>
      <c r="AF746" s="72">
        <v>1</v>
      </c>
      <c r="AG746" s="66">
        <f t="shared" si="87"/>
        <v>0.31046965330333332</v>
      </c>
      <c r="AH746" s="66">
        <f t="shared" si="91"/>
        <v>2.3981356906666695E-2</v>
      </c>
      <c r="AI746" s="67" t="s">
        <v>71</v>
      </c>
      <c r="AJ746" s="162"/>
      <c r="AS746" s="155"/>
      <c r="AT746" s="155"/>
      <c r="AU746" s="155"/>
      <c r="AV746" s="155"/>
      <c r="AW746" s="155"/>
      <c r="AX746" s="155"/>
      <c r="AY746" s="155"/>
      <c r="AZ746" s="155"/>
      <c r="BA746" s="155"/>
    </row>
    <row r="747" spans="1:53" x14ac:dyDescent="0.25">
      <c r="A747" s="70" t="s">
        <v>16</v>
      </c>
      <c r="B747" s="64">
        <v>34019</v>
      </c>
      <c r="C747" s="64" t="s">
        <v>55</v>
      </c>
      <c r="D747" s="64" t="s">
        <v>53</v>
      </c>
      <c r="E747" s="64" t="s">
        <v>138</v>
      </c>
      <c r="F747" s="64" t="s">
        <v>100</v>
      </c>
      <c r="G747" s="64" t="s">
        <v>115</v>
      </c>
      <c r="H747" s="64"/>
      <c r="I747" s="64">
        <v>2265004051</v>
      </c>
      <c r="J747" s="65" t="s">
        <v>1</v>
      </c>
      <c r="K747" s="64" t="s">
        <v>1</v>
      </c>
      <c r="L747" s="64" t="s">
        <v>19</v>
      </c>
      <c r="M747" s="71" t="s">
        <v>19</v>
      </c>
      <c r="N747" s="71">
        <v>1.22440776039E-2</v>
      </c>
      <c r="O747" s="71">
        <v>1.22440776039E-2</v>
      </c>
      <c r="P747" s="66" t="s">
        <v>19</v>
      </c>
      <c r="Q747" s="71">
        <v>6.5565398800000001E-3</v>
      </c>
      <c r="R747" s="66">
        <v>1</v>
      </c>
      <c r="S747" s="66">
        <f t="shared" si="88"/>
        <v>6.5565398800000001E-3</v>
      </c>
      <c r="T747" s="66">
        <f t="shared" si="86"/>
        <v>5.6875377239000002E-3</v>
      </c>
      <c r="U747" s="71">
        <v>1.5089792699999999E-3</v>
      </c>
      <c r="V747" s="71">
        <v>1.5089792699999999E-3</v>
      </c>
      <c r="W747" s="71" t="s">
        <v>19</v>
      </c>
      <c r="X747" s="71">
        <v>9.9795798666666683E-4</v>
      </c>
      <c r="Y747" s="66">
        <v>1</v>
      </c>
      <c r="Z747" s="66">
        <f t="shared" si="89"/>
        <v>9.9795798666666683E-4</v>
      </c>
      <c r="AA747" s="66">
        <f t="shared" si="90"/>
        <v>5.110212833333331E-4</v>
      </c>
      <c r="AB747" s="71">
        <v>0.13606533799999998</v>
      </c>
      <c r="AC747" s="71">
        <v>0.13606533799999998</v>
      </c>
      <c r="AD747" s="71"/>
      <c r="AE747" s="71">
        <v>9.0498916126666662E-2</v>
      </c>
      <c r="AF747" s="72">
        <v>1</v>
      </c>
      <c r="AG747" s="66">
        <f t="shared" si="87"/>
        <v>9.0498916126666662E-2</v>
      </c>
      <c r="AH747" s="66">
        <f t="shared" si="91"/>
        <v>4.5566421873333318E-2</v>
      </c>
      <c r="AI747" s="67" t="s">
        <v>71</v>
      </c>
      <c r="AJ747" s="162"/>
      <c r="AS747" s="155"/>
      <c r="AT747" s="155"/>
      <c r="AU747" s="155"/>
      <c r="AV747" s="155"/>
      <c r="AW747" s="155"/>
      <c r="AX747" s="155"/>
      <c r="AY747" s="155"/>
      <c r="AZ747" s="155"/>
      <c r="BA747" s="155"/>
    </row>
    <row r="748" spans="1:53" x14ac:dyDescent="0.25">
      <c r="A748" s="70" t="s">
        <v>16</v>
      </c>
      <c r="B748" s="64">
        <v>34019</v>
      </c>
      <c r="C748" s="64" t="s">
        <v>55</v>
      </c>
      <c r="D748" s="64" t="s">
        <v>53</v>
      </c>
      <c r="E748" s="64" t="s">
        <v>139</v>
      </c>
      <c r="F748" s="64" t="s">
        <v>99</v>
      </c>
      <c r="G748" s="64" t="s">
        <v>115</v>
      </c>
      <c r="H748" s="64"/>
      <c r="I748" s="64">
        <v>2265004055</v>
      </c>
      <c r="J748" s="65" t="s">
        <v>1</v>
      </c>
      <c r="K748" s="64" t="s">
        <v>1</v>
      </c>
      <c r="L748" s="64" t="s">
        <v>19</v>
      </c>
      <c r="M748" s="71" t="s">
        <v>19</v>
      </c>
      <c r="N748" s="71">
        <v>0.11419867768692001</v>
      </c>
      <c r="O748" s="71">
        <v>0.11419867768692001</v>
      </c>
      <c r="P748" s="66" t="s">
        <v>19</v>
      </c>
      <c r="Q748" s="71">
        <v>5.7514493996666666E-2</v>
      </c>
      <c r="R748" s="66">
        <v>1</v>
      </c>
      <c r="S748" s="66">
        <f t="shared" si="88"/>
        <v>5.7514493996666666E-2</v>
      </c>
      <c r="T748" s="66">
        <f t="shared" si="86"/>
        <v>5.668418369025334E-2</v>
      </c>
      <c r="U748" s="71">
        <v>2.912926029E-2</v>
      </c>
      <c r="V748" s="71">
        <v>2.912926029E-2</v>
      </c>
      <c r="W748" s="71" t="s">
        <v>19</v>
      </c>
      <c r="X748" s="71">
        <v>1.4550859436666667E-2</v>
      </c>
      <c r="Y748" s="66">
        <v>1</v>
      </c>
      <c r="Z748" s="66">
        <f t="shared" si="89"/>
        <v>1.4550859436666667E-2</v>
      </c>
      <c r="AA748" s="66">
        <f t="shared" si="90"/>
        <v>1.4578400853333333E-2</v>
      </c>
      <c r="AB748" s="71">
        <v>2.4517166752000001</v>
      </c>
      <c r="AC748" s="71">
        <v>2.4517166752000001</v>
      </c>
      <c r="AD748" s="71"/>
      <c r="AE748" s="71">
        <v>1.9577172574666666</v>
      </c>
      <c r="AF748" s="72">
        <v>1</v>
      </c>
      <c r="AG748" s="66">
        <f t="shared" si="87"/>
        <v>1.9577172574666666</v>
      </c>
      <c r="AH748" s="66">
        <f t="shared" si="91"/>
        <v>0.49399941773333356</v>
      </c>
      <c r="AI748" s="67" t="s">
        <v>71</v>
      </c>
      <c r="AJ748" s="162"/>
      <c r="AS748" s="155"/>
      <c r="AT748" s="155"/>
      <c r="AU748" s="155"/>
      <c r="AV748" s="155"/>
      <c r="AW748" s="155"/>
      <c r="AX748" s="155"/>
      <c r="AY748" s="155"/>
      <c r="AZ748" s="155"/>
      <c r="BA748" s="155"/>
    </row>
    <row r="749" spans="1:53" x14ac:dyDescent="0.25">
      <c r="A749" s="70" t="s">
        <v>16</v>
      </c>
      <c r="B749" s="64">
        <v>34019</v>
      </c>
      <c r="C749" s="64" t="s">
        <v>55</v>
      </c>
      <c r="D749" s="64" t="s">
        <v>53</v>
      </c>
      <c r="E749" s="64" t="s">
        <v>139</v>
      </c>
      <c r="F749" s="64" t="s">
        <v>100</v>
      </c>
      <c r="G749" s="64" t="s">
        <v>115</v>
      </c>
      <c r="H749" s="64"/>
      <c r="I749" s="64">
        <v>2265004056</v>
      </c>
      <c r="J749" s="65" t="s">
        <v>1</v>
      </c>
      <c r="K749" s="64" t="s">
        <v>1</v>
      </c>
      <c r="L749" s="64" t="s">
        <v>19</v>
      </c>
      <c r="M749" s="71" t="s">
        <v>19</v>
      </c>
      <c r="N749" s="71">
        <v>9.3570132823986019E-2</v>
      </c>
      <c r="O749" s="71">
        <v>9.3570132823986019E-2</v>
      </c>
      <c r="P749" s="66" t="s">
        <v>19</v>
      </c>
      <c r="Q749" s="71">
        <v>7.219873294333333E-2</v>
      </c>
      <c r="R749" s="66">
        <v>1</v>
      </c>
      <c r="S749" s="66">
        <f t="shared" si="88"/>
        <v>7.219873294333333E-2</v>
      </c>
      <c r="T749" s="66">
        <f t="shared" si="86"/>
        <v>2.1371399880652689E-2</v>
      </c>
      <c r="U749" s="71">
        <v>3.9414853785000002E-2</v>
      </c>
      <c r="V749" s="71">
        <v>3.9414853785000002E-2</v>
      </c>
      <c r="W749" s="71" t="s">
        <v>19</v>
      </c>
      <c r="X749" s="71">
        <v>2.421995532E-2</v>
      </c>
      <c r="Y749" s="66">
        <v>1</v>
      </c>
      <c r="Z749" s="66">
        <f t="shared" si="89"/>
        <v>2.421995532E-2</v>
      </c>
      <c r="AA749" s="66">
        <f t="shared" si="90"/>
        <v>1.5194898465000002E-2</v>
      </c>
      <c r="AB749" s="71">
        <v>3.5145495805999998</v>
      </c>
      <c r="AC749" s="71">
        <v>3.5145495805999998</v>
      </c>
      <c r="AD749" s="71"/>
      <c r="AE749" s="71">
        <v>3.5759561042333332</v>
      </c>
      <c r="AF749" s="72">
        <v>1</v>
      </c>
      <c r="AG749" s="66">
        <f t="shared" si="87"/>
        <v>3.5759561042333332</v>
      </c>
      <c r="AH749" s="66">
        <f t="shared" si="91"/>
        <v>-6.1406523633333432E-2</v>
      </c>
      <c r="AI749" s="67" t="s">
        <v>71</v>
      </c>
      <c r="AJ749" s="162"/>
      <c r="AS749" s="155"/>
      <c r="AT749" s="155"/>
      <c r="AU749" s="155"/>
      <c r="AV749" s="155"/>
      <c r="AW749" s="155"/>
      <c r="AX749" s="155"/>
      <c r="AY749" s="155"/>
      <c r="AZ749" s="155"/>
      <c r="BA749" s="155"/>
    </row>
    <row r="750" spans="1:53" x14ac:dyDescent="0.25">
      <c r="A750" s="70" t="s">
        <v>16</v>
      </c>
      <c r="B750" s="64">
        <v>34019</v>
      </c>
      <c r="C750" s="64" t="s">
        <v>55</v>
      </c>
      <c r="D750" s="64" t="s">
        <v>53</v>
      </c>
      <c r="E750" s="64" t="s">
        <v>140</v>
      </c>
      <c r="F750" s="64" t="s">
        <v>100</v>
      </c>
      <c r="G750" s="64" t="s">
        <v>115</v>
      </c>
      <c r="H750" s="64"/>
      <c r="I750" s="64">
        <v>2265004066</v>
      </c>
      <c r="J750" s="65" t="s">
        <v>1</v>
      </c>
      <c r="K750" s="64" t="s">
        <v>1</v>
      </c>
      <c r="L750" s="64" t="s">
        <v>19</v>
      </c>
      <c r="M750" s="71" t="s">
        <v>19</v>
      </c>
      <c r="N750" s="71">
        <v>1.0563217251668663E-2</v>
      </c>
      <c r="O750" s="71">
        <v>1.0563217251668663E-2</v>
      </c>
      <c r="P750" s="66" t="s">
        <v>19</v>
      </c>
      <c r="Q750" s="71">
        <v>7.5265726800000004E-3</v>
      </c>
      <c r="R750" s="66">
        <v>1</v>
      </c>
      <c r="S750" s="66">
        <f t="shared" si="88"/>
        <v>7.5265726800000004E-3</v>
      </c>
      <c r="T750" s="66">
        <f t="shared" si="86"/>
        <v>3.0366445716686627E-3</v>
      </c>
      <c r="U750" s="71">
        <v>7.1562895710000005E-3</v>
      </c>
      <c r="V750" s="71">
        <v>7.1562895710000005E-3</v>
      </c>
      <c r="W750" s="71" t="s">
        <v>19</v>
      </c>
      <c r="X750" s="71">
        <v>4.0671564633333332E-3</v>
      </c>
      <c r="Y750" s="66">
        <v>1</v>
      </c>
      <c r="Z750" s="66">
        <f t="shared" si="89"/>
        <v>4.0671564633333332E-3</v>
      </c>
      <c r="AA750" s="66">
        <f t="shared" si="90"/>
        <v>3.0891331076666672E-3</v>
      </c>
      <c r="AB750" s="71">
        <v>0.39094913403299997</v>
      </c>
      <c r="AC750" s="71">
        <v>0.39094913403299997</v>
      </c>
      <c r="AD750" s="71"/>
      <c r="AE750" s="71">
        <v>0.36948622839333334</v>
      </c>
      <c r="AF750" s="72">
        <v>1</v>
      </c>
      <c r="AG750" s="66">
        <f t="shared" si="87"/>
        <v>0.36948622839333334</v>
      </c>
      <c r="AH750" s="66">
        <f t="shared" si="91"/>
        <v>2.146290563966663E-2</v>
      </c>
      <c r="AI750" s="67" t="s">
        <v>71</v>
      </c>
      <c r="AJ750" s="162"/>
      <c r="AS750" s="155"/>
      <c r="AT750" s="155"/>
      <c r="AU750" s="155"/>
      <c r="AV750" s="155"/>
      <c r="AW750" s="155"/>
      <c r="AX750" s="155"/>
      <c r="AY750" s="155"/>
      <c r="AZ750" s="155"/>
      <c r="BA750" s="155"/>
    </row>
    <row r="751" spans="1:53" x14ac:dyDescent="0.25">
      <c r="A751" s="70" t="s">
        <v>16</v>
      </c>
      <c r="B751" s="64">
        <v>34019</v>
      </c>
      <c r="C751" s="64" t="s">
        <v>55</v>
      </c>
      <c r="D751" s="64" t="s">
        <v>53</v>
      </c>
      <c r="E751" s="64" t="s">
        <v>105</v>
      </c>
      <c r="F751" s="64" t="s">
        <v>100</v>
      </c>
      <c r="G751" s="64" t="s">
        <v>115</v>
      </c>
      <c r="H751" s="64"/>
      <c r="I751" s="64">
        <v>2265004071</v>
      </c>
      <c r="J751" s="65" t="s">
        <v>1</v>
      </c>
      <c r="K751" s="64" t="s">
        <v>1</v>
      </c>
      <c r="L751" s="64" t="s">
        <v>19</v>
      </c>
      <c r="M751" s="71" t="s">
        <v>19</v>
      </c>
      <c r="N751" s="71">
        <v>0.32450999218891102</v>
      </c>
      <c r="O751" s="71">
        <v>0.32450999218891102</v>
      </c>
      <c r="P751" s="66" t="s">
        <v>19</v>
      </c>
      <c r="Q751" s="71">
        <v>0.20972807265666668</v>
      </c>
      <c r="R751" s="66">
        <v>1</v>
      </c>
      <c r="S751" s="66">
        <f t="shared" si="88"/>
        <v>0.20972807265666668</v>
      </c>
      <c r="T751" s="66">
        <f t="shared" si="86"/>
        <v>0.11478191953224434</v>
      </c>
      <c r="U751" s="71">
        <v>0.11856669662000001</v>
      </c>
      <c r="V751" s="71">
        <v>0.11856669662000001</v>
      </c>
      <c r="W751" s="71" t="s">
        <v>19</v>
      </c>
      <c r="X751" s="71">
        <v>7.7702934210000005E-2</v>
      </c>
      <c r="Y751" s="66">
        <v>1</v>
      </c>
      <c r="Z751" s="66">
        <f t="shared" si="89"/>
        <v>7.7702934210000005E-2</v>
      </c>
      <c r="AA751" s="66">
        <f t="shared" si="90"/>
        <v>4.0863762410000004E-2</v>
      </c>
      <c r="AB751" s="71">
        <v>9.9454977950999996</v>
      </c>
      <c r="AC751" s="71">
        <v>9.9454977950999996</v>
      </c>
      <c r="AD751" s="71"/>
      <c r="AE751" s="71">
        <v>9.9244386461000005</v>
      </c>
      <c r="AF751" s="72">
        <v>1</v>
      </c>
      <c r="AG751" s="66">
        <f t="shared" si="87"/>
        <v>9.9244386461000005</v>
      </c>
      <c r="AH751" s="66">
        <f t="shared" si="91"/>
        <v>2.1059148999999167E-2</v>
      </c>
      <c r="AI751" s="67" t="s">
        <v>71</v>
      </c>
      <c r="AJ751" s="162"/>
      <c r="AS751" s="155"/>
      <c r="AT751" s="155"/>
      <c r="AU751" s="155"/>
      <c r="AV751" s="155"/>
      <c r="AW751" s="155"/>
      <c r="AX751" s="155"/>
      <c r="AY751" s="155"/>
      <c r="AZ751" s="155"/>
      <c r="BA751" s="155"/>
    </row>
    <row r="752" spans="1:53" x14ac:dyDescent="0.25">
      <c r="A752" s="70" t="s">
        <v>16</v>
      </c>
      <c r="B752" s="64">
        <v>34019</v>
      </c>
      <c r="C752" s="64" t="s">
        <v>55</v>
      </c>
      <c r="D752" s="64" t="s">
        <v>53</v>
      </c>
      <c r="E752" s="64" t="s">
        <v>141</v>
      </c>
      <c r="F752" s="64" t="s">
        <v>99</v>
      </c>
      <c r="G752" s="64" t="s">
        <v>115</v>
      </c>
      <c r="H752" s="64"/>
      <c r="I752" s="64">
        <v>2265004075</v>
      </c>
      <c r="J752" s="65" t="s">
        <v>1</v>
      </c>
      <c r="K752" s="64" t="s">
        <v>1</v>
      </c>
      <c r="L752" s="64" t="s">
        <v>19</v>
      </c>
      <c r="M752" s="71" t="s">
        <v>19</v>
      </c>
      <c r="N752" s="71">
        <v>6.5788877369714008E-3</v>
      </c>
      <c r="O752" s="71">
        <v>6.5788877369714008E-3</v>
      </c>
      <c r="P752" s="66" t="s">
        <v>19</v>
      </c>
      <c r="Q752" s="71">
        <v>2.7840676233333327E-3</v>
      </c>
      <c r="R752" s="66">
        <v>1</v>
      </c>
      <c r="S752" s="66">
        <f t="shared" si="88"/>
        <v>2.7840676233333327E-3</v>
      </c>
      <c r="T752" s="66">
        <f t="shared" si="86"/>
        <v>3.7948201136380681E-3</v>
      </c>
      <c r="U752" s="71">
        <v>1.0474445516999999E-3</v>
      </c>
      <c r="V752" s="71">
        <v>1.0474445516999999E-3</v>
      </c>
      <c r="W752" s="71" t="s">
        <v>19</v>
      </c>
      <c r="X752" s="71">
        <v>5.959822733333334E-4</v>
      </c>
      <c r="Y752" s="66">
        <v>1</v>
      </c>
      <c r="Z752" s="66">
        <f t="shared" si="89"/>
        <v>5.959822733333334E-4</v>
      </c>
      <c r="AA752" s="66">
        <f t="shared" si="90"/>
        <v>4.5146227836666655E-4</v>
      </c>
      <c r="AB752" s="71">
        <v>9.5715991029999975E-2</v>
      </c>
      <c r="AC752" s="71">
        <v>9.5715991029999975E-2</v>
      </c>
      <c r="AD752" s="71"/>
      <c r="AE752" s="71">
        <v>5.8672654370000001E-2</v>
      </c>
      <c r="AF752" s="72">
        <v>1</v>
      </c>
      <c r="AG752" s="66">
        <f t="shared" si="87"/>
        <v>5.8672654370000001E-2</v>
      </c>
      <c r="AH752" s="66">
        <f t="shared" si="91"/>
        <v>3.7043336659999974E-2</v>
      </c>
      <c r="AI752" s="67" t="s">
        <v>71</v>
      </c>
      <c r="AJ752" s="162"/>
      <c r="AS752" s="155"/>
      <c r="AT752" s="155"/>
      <c r="AU752" s="155"/>
      <c r="AV752" s="155"/>
      <c r="AW752" s="155"/>
      <c r="AX752" s="155"/>
      <c r="AY752" s="155"/>
      <c r="AZ752" s="155"/>
      <c r="BA752" s="155"/>
    </row>
    <row r="753" spans="1:53" x14ac:dyDescent="0.25">
      <c r="A753" s="70" t="s">
        <v>16</v>
      </c>
      <c r="B753" s="64">
        <v>34019</v>
      </c>
      <c r="C753" s="64" t="s">
        <v>55</v>
      </c>
      <c r="D753" s="64" t="s">
        <v>53</v>
      </c>
      <c r="E753" s="64" t="s">
        <v>141</v>
      </c>
      <c r="F753" s="64" t="s">
        <v>100</v>
      </c>
      <c r="G753" s="64" t="s">
        <v>115</v>
      </c>
      <c r="H753" s="64"/>
      <c r="I753" s="64">
        <v>2265004076</v>
      </c>
      <c r="J753" s="65" t="s">
        <v>1</v>
      </c>
      <c r="K753" s="64" t="s">
        <v>1</v>
      </c>
      <c r="L753" s="64" t="s">
        <v>19</v>
      </c>
      <c r="M753" s="71" t="s">
        <v>19</v>
      </c>
      <c r="N753" s="71">
        <v>2.406492307078582E-2</v>
      </c>
      <c r="O753" s="71">
        <v>2.406492307078582E-2</v>
      </c>
      <c r="P753" s="66" t="s">
        <v>19</v>
      </c>
      <c r="Q753" s="71">
        <v>1.2270180046666667E-2</v>
      </c>
      <c r="R753" s="66">
        <v>1</v>
      </c>
      <c r="S753" s="66">
        <f t="shared" si="88"/>
        <v>1.2270180046666667E-2</v>
      </c>
      <c r="T753" s="66">
        <f t="shared" si="86"/>
        <v>1.1794743024119153E-2</v>
      </c>
      <c r="U753" s="71">
        <v>4.3471520877999999E-3</v>
      </c>
      <c r="V753" s="71">
        <v>4.3471520877999999E-3</v>
      </c>
      <c r="W753" s="71" t="s">
        <v>19</v>
      </c>
      <c r="X753" s="71">
        <v>3.0831610700000002E-3</v>
      </c>
      <c r="Y753" s="66">
        <v>1</v>
      </c>
      <c r="Z753" s="66">
        <f t="shared" si="89"/>
        <v>3.0831610700000002E-3</v>
      </c>
      <c r="AA753" s="66">
        <f t="shared" si="90"/>
        <v>1.2639910177999997E-3</v>
      </c>
      <c r="AB753" s="71">
        <v>0.39292299382199986</v>
      </c>
      <c r="AC753" s="71">
        <v>0.39292299382199986</v>
      </c>
      <c r="AD753" s="71"/>
      <c r="AE753" s="71">
        <v>0.29971404719666667</v>
      </c>
      <c r="AF753" s="72">
        <v>1</v>
      </c>
      <c r="AG753" s="66">
        <f t="shared" si="87"/>
        <v>0.29971404719666667</v>
      </c>
      <c r="AH753" s="66">
        <f t="shared" si="91"/>
        <v>9.3208946625333189E-2</v>
      </c>
      <c r="AI753" s="67" t="s">
        <v>71</v>
      </c>
      <c r="AJ753" s="162"/>
      <c r="AS753" s="155"/>
      <c r="AT753" s="155"/>
      <c r="AU753" s="155"/>
      <c r="AV753" s="155"/>
      <c r="AW753" s="155"/>
      <c r="AX753" s="155"/>
      <c r="AY753" s="155"/>
      <c r="AZ753" s="155"/>
      <c r="BA753" s="155"/>
    </row>
    <row r="754" spans="1:53" x14ac:dyDescent="0.25">
      <c r="A754" s="70" t="s">
        <v>16</v>
      </c>
      <c r="B754" s="64">
        <v>34019</v>
      </c>
      <c r="C754" s="64" t="s">
        <v>55</v>
      </c>
      <c r="D754" s="64" t="s">
        <v>53</v>
      </c>
      <c r="E754" s="64" t="s">
        <v>142</v>
      </c>
      <c r="F754" s="64" t="s">
        <v>107</v>
      </c>
      <c r="G754" s="64" t="s">
        <v>115</v>
      </c>
      <c r="H754" s="64"/>
      <c r="I754" s="64">
        <v>2265005010</v>
      </c>
      <c r="J754" s="65" t="s">
        <v>1</v>
      </c>
      <c r="K754" s="64" t="s">
        <v>1</v>
      </c>
      <c r="L754" s="64" t="s">
        <v>19</v>
      </c>
      <c r="M754" s="71" t="s">
        <v>19</v>
      </c>
      <c r="N754" s="71">
        <v>8.9217498078999983E-5</v>
      </c>
      <c r="O754" s="71">
        <v>8.9217498078999983E-5</v>
      </c>
      <c r="P754" s="66" t="s">
        <v>19</v>
      </c>
      <c r="Q754" s="71">
        <v>6.0627049999999997E-5</v>
      </c>
      <c r="R754" s="66">
        <v>1</v>
      </c>
      <c r="S754" s="66">
        <f t="shared" si="88"/>
        <v>6.0627049999999997E-5</v>
      </c>
      <c r="T754" s="66">
        <f t="shared" si="86"/>
        <v>2.8590448078999986E-5</v>
      </c>
      <c r="U754" s="71">
        <v>3.7653105999999997E-5</v>
      </c>
      <c r="V754" s="71">
        <v>3.7653105999999997E-5</v>
      </c>
      <c r="W754" s="71" t="s">
        <v>19</v>
      </c>
      <c r="X754" s="71">
        <v>2.3515946666666668E-5</v>
      </c>
      <c r="Y754" s="66">
        <v>1</v>
      </c>
      <c r="Z754" s="66">
        <f t="shared" si="89"/>
        <v>2.3515946666666668E-5</v>
      </c>
      <c r="AA754" s="66">
        <f t="shared" si="90"/>
        <v>1.4137159333333328E-5</v>
      </c>
      <c r="AB754" s="71">
        <v>3.4388881000000002E-3</v>
      </c>
      <c r="AC754" s="71">
        <v>3.4388881000000002E-3</v>
      </c>
      <c r="AD754" s="71"/>
      <c r="AE754" s="71">
        <v>3.4425141299999997E-3</v>
      </c>
      <c r="AF754" s="72">
        <v>1</v>
      </c>
      <c r="AG754" s="66">
        <f t="shared" si="87"/>
        <v>3.4425141299999997E-3</v>
      </c>
      <c r="AH754" s="66">
        <f t="shared" si="91"/>
        <v>-3.6260299999995096E-6</v>
      </c>
      <c r="AI754" s="67" t="s">
        <v>71</v>
      </c>
      <c r="AJ754" s="162"/>
      <c r="AS754" s="155"/>
      <c r="AT754" s="155"/>
      <c r="AU754" s="155"/>
      <c r="AV754" s="155"/>
      <c r="AW754" s="155"/>
      <c r="AX754" s="155"/>
      <c r="AY754" s="155"/>
      <c r="AZ754" s="155"/>
      <c r="BA754" s="155"/>
    </row>
    <row r="755" spans="1:53" x14ac:dyDescent="0.25">
      <c r="A755" s="70" t="s">
        <v>16</v>
      </c>
      <c r="B755" s="64">
        <v>34019</v>
      </c>
      <c r="C755" s="64" t="s">
        <v>55</v>
      </c>
      <c r="D755" s="64" t="s">
        <v>53</v>
      </c>
      <c r="E755" s="64" t="s">
        <v>143</v>
      </c>
      <c r="F755" s="64" t="s">
        <v>107</v>
      </c>
      <c r="G755" s="64" t="s">
        <v>115</v>
      </c>
      <c r="H755" s="64"/>
      <c r="I755" s="64">
        <v>2265005015</v>
      </c>
      <c r="J755" s="65" t="s">
        <v>1</v>
      </c>
      <c r="K755" s="64" t="s">
        <v>1</v>
      </c>
      <c r="L755" s="64" t="s">
        <v>19</v>
      </c>
      <c r="M755" s="71" t="s">
        <v>19</v>
      </c>
      <c r="N755" s="71">
        <v>1.8262958156573501E-4</v>
      </c>
      <c r="O755" s="71">
        <v>1.8262958156573501E-4</v>
      </c>
      <c r="P755" s="66" t="s">
        <v>19</v>
      </c>
      <c r="Q755" s="71">
        <v>7.6794263333333326E-5</v>
      </c>
      <c r="R755" s="66">
        <v>1</v>
      </c>
      <c r="S755" s="66">
        <f t="shared" si="88"/>
        <v>7.6794263333333326E-5</v>
      </c>
      <c r="T755" s="66">
        <f t="shared" si="86"/>
        <v>1.0583531823240169E-4</v>
      </c>
      <c r="U755" s="71">
        <v>2.3072160470000001E-4</v>
      </c>
      <c r="V755" s="71">
        <v>2.3072160470000001E-4</v>
      </c>
      <c r="W755" s="71" t="s">
        <v>19</v>
      </c>
      <c r="X755" s="71">
        <v>9.8840463333333325E-5</v>
      </c>
      <c r="Y755" s="66">
        <v>1</v>
      </c>
      <c r="Z755" s="66">
        <f t="shared" si="89"/>
        <v>9.8840463333333325E-5</v>
      </c>
      <c r="AA755" s="66">
        <f t="shared" si="90"/>
        <v>1.3188114136666667E-4</v>
      </c>
      <c r="AB755" s="71">
        <v>5.5296354610000001E-3</v>
      </c>
      <c r="AC755" s="71">
        <v>5.5296354610000001E-3</v>
      </c>
      <c r="AD755" s="71"/>
      <c r="AE755" s="71">
        <v>3.69494312E-3</v>
      </c>
      <c r="AF755" s="72">
        <v>1</v>
      </c>
      <c r="AG755" s="66">
        <f t="shared" si="87"/>
        <v>3.69494312E-3</v>
      </c>
      <c r="AH755" s="66">
        <f t="shared" si="91"/>
        <v>1.8346923410000001E-3</v>
      </c>
      <c r="AI755" s="67" t="s">
        <v>71</v>
      </c>
      <c r="AJ755" s="162"/>
      <c r="AS755" s="155"/>
      <c r="AT755" s="155"/>
      <c r="AU755" s="155"/>
      <c r="AV755" s="155"/>
      <c r="AW755" s="155"/>
      <c r="AX755" s="155"/>
      <c r="AY755" s="155"/>
      <c r="AZ755" s="155"/>
      <c r="BA755" s="155"/>
    </row>
    <row r="756" spans="1:53" x14ac:dyDescent="0.25">
      <c r="A756" s="70" t="s">
        <v>16</v>
      </c>
      <c r="B756" s="64">
        <v>34019</v>
      </c>
      <c r="C756" s="64" t="s">
        <v>55</v>
      </c>
      <c r="D756" s="64" t="s">
        <v>53</v>
      </c>
      <c r="E756" s="64" t="s">
        <v>144</v>
      </c>
      <c r="F756" s="64" t="s">
        <v>107</v>
      </c>
      <c r="G756" s="64" t="s">
        <v>115</v>
      </c>
      <c r="H756" s="64"/>
      <c r="I756" s="64">
        <v>2265005025</v>
      </c>
      <c r="J756" s="65" t="s">
        <v>1</v>
      </c>
      <c r="K756" s="64" t="s">
        <v>1</v>
      </c>
      <c r="L756" s="64" t="s">
        <v>19</v>
      </c>
      <c r="M756" s="71" t="s">
        <v>19</v>
      </c>
      <c r="N756" s="71">
        <v>2.6599493292070003E-4</v>
      </c>
      <c r="O756" s="71">
        <v>2.6599493292070003E-4</v>
      </c>
      <c r="P756" s="66" t="s">
        <v>19</v>
      </c>
      <c r="Q756" s="71">
        <v>1.8518807999999998E-4</v>
      </c>
      <c r="R756" s="66">
        <v>1</v>
      </c>
      <c r="S756" s="66">
        <f t="shared" si="88"/>
        <v>1.8518807999999998E-4</v>
      </c>
      <c r="T756" s="66">
        <f t="shared" si="86"/>
        <v>8.0806852920700049E-5</v>
      </c>
      <c r="U756" s="71">
        <v>3.46631602E-4</v>
      </c>
      <c r="V756" s="71">
        <v>3.46631602E-4</v>
      </c>
      <c r="W756" s="71" t="s">
        <v>19</v>
      </c>
      <c r="X756" s="71">
        <v>2.7153569666666668E-4</v>
      </c>
      <c r="Y756" s="66">
        <v>1</v>
      </c>
      <c r="Z756" s="66">
        <f t="shared" si="89"/>
        <v>2.7153569666666668E-4</v>
      </c>
      <c r="AA756" s="66">
        <f t="shared" si="90"/>
        <v>7.5095905333333324E-5</v>
      </c>
      <c r="AB756" s="71">
        <v>4.4569323399999998E-3</v>
      </c>
      <c r="AC756" s="71">
        <v>4.4569323399999998E-3</v>
      </c>
      <c r="AD756" s="71"/>
      <c r="AE756" s="71">
        <v>3.4594162166666667E-3</v>
      </c>
      <c r="AF756" s="72">
        <v>1</v>
      </c>
      <c r="AG756" s="66">
        <f t="shared" si="87"/>
        <v>3.4594162166666667E-3</v>
      </c>
      <c r="AH756" s="66">
        <f t="shared" si="91"/>
        <v>9.9751612333333307E-4</v>
      </c>
      <c r="AI756" s="67" t="s">
        <v>71</v>
      </c>
      <c r="AJ756" s="162"/>
      <c r="AS756" s="155"/>
      <c r="AT756" s="155"/>
      <c r="AU756" s="155"/>
      <c r="AV756" s="155"/>
      <c r="AW756" s="155"/>
      <c r="AX756" s="155"/>
      <c r="AY756" s="155"/>
      <c r="AZ756" s="155"/>
      <c r="BA756" s="155"/>
    </row>
    <row r="757" spans="1:53" x14ac:dyDescent="0.25">
      <c r="A757" s="70" t="s">
        <v>16</v>
      </c>
      <c r="B757" s="64">
        <v>34019</v>
      </c>
      <c r="C757" s="64" t="s">
        <v>55</v>
      </c>
      <c r="D757" s="64" t="s">
        <v>53</v>
      </c>
      <c r="E757" s="64" t="s">
        <v>145</v>
      </c>
      <c r="F757" s="64" t="s">
        <v>107</v>
      </c>
      <c r="G757" s="64" t="s">
        <v>115</v>
      </c>
      <c r="H757" s="64"/>
      <c r="I757" s="64">
        <v>2265005030</v>
      </c>
      <c r="J757" s="65" t="s">
        <v>1</v>
      </c>
      <c r="K757" s="64" t="s">
        <v>1</v>
      </c>
      <c r="L757" s="64" t="s">
        <v>19</v>
      </c>
      <c r="M757" s="71" t="s">
        <v>19</v>
      </c>
      <c r="N757" s="71">
        <v>8.6866634388310009E-5</v>
      </c>
      <c r="O757" s="71">
        <v>8.6866634388310009E-5</v>
      </c>
      <c r="P757" s="66" t="s">
        <v>19</v>
      </c>
      <c r="Q757" s="71">
        <v>5.5850373333333332E-5</v>
      </c>
      <c r="R757" s="66">
        <v>1</v>
      </c>
      <c r="S757" s="66">
        <f t="shared" si="88"/>
        <v>5.5850373333333332E-5</v>
      </c>
      <c r="T757" s="66">
        <f t="shared" si="86"/>
        <v>3.1016261054976677E-5</v>
      </c>
      <c r="U757" s="71">
        <v>3.5147949329999994E-5</v>
      </c>
      <c r="V757" s="71">
        <v>3.5147949329999994E-5</v>
      </c>
      <c r="W757" s="71" t="s">
        <v>19</v>
      </c>
      <c r="X757" s="71">
        <v>2.241363666666667E-5</v>
      </c>
      <c r="Y757" s="66">
        <v>1</v>
      </c>
      <c r="Z757" s="66">
        <f t="shared" si="89"/>
        <v>2.241363666666667E-5</v>
      </c>
      <c r="AA757" s="66">
        <f t="shared" si="90"/>
        <v>1.2734312663333324E-5</v>
      </c>
      <c r="AB757" s="71">
        <v>2.9905577300000001E-3</v>
      </c>
      <c r="AC757" s="71">
        <v>2.9905577300000001E-3</v>
      </c>
      <c r="AD757" s="71"/>
      <c r="AE757" s="71">
        <v>2.8582898300000006E-3</v>
      </c>
      <c r="AF757" s="72">
        <v>1</v>
      </c>
      <c r="AG757" s="66">
        <f t="shared" si="87"/>
        <v>2.8582898300000006E-3</v>
      </c>
      <c r="AH757" s="66">
        <f t="shared" si="91"/>
        <v>1.3226789999999959E-4</v>
      </c>
      <c r="AI757" s="67" t="s">
        <v>71</v>
      </c>
      <c r="AJ757" s="162"/>
      <c r="AS757" s="155"/>
      <c r="AT757" s="155"/>
      <c r="AU757" s="155"/>
      <c r="AV757" s="155"/>
      <c r="AW757" s="155"/>
      <c r="AX757" s="155"/>
      <c r="AY757" s="155"/>
      <c r="AZ757" s="155"/>
      <c r="BA757" s="155"/>
    </row>
    <row r="758" spans="1:53" x14ac:dyDescent="0.25">
      <c r="A758" s="70" t="s">
        <v>16</v>
      </c>
      <c r="B758" s="64">
        <v>34019</v>
      </c>
      <c r="C758" s="64" t="s">
        <v>55</v>
      </c>
      <c r="D758" s="64" t="s">
        <v>53</v>
      </c>
      <c r="E758" s="64" t="s">
        <v>106</v>
      </c>
      <c r="F758" s="64" t="s">
        <v>107</v>
      </c>
      <c r="G758" s="64" t="s">
        <v>115</v>
      </c>
      <c r="H758" s="64"/>
      <c r="I758" s="64">
        <v>2265005035</v>
      </c>
      <c r="J758" s="65" t="s">
        <v>1</v>
      </c>
      <c r="K758" s="64" t="s">
        <v>1</v>
      </c>
      <c r="L758" s="64" t="s">
        <v>19</v>
      </c>
      <c r="M758" s="71" t="s">
        <v>19</v>
      </c>
      <c r="N758" s="71">
        <v>1.3167160027414979E-3</v>
      </c>
      <c r="O758" s="71">
        <v>1.3167160027414979E-3</v>
      </c>
      <c r="P758" s="66" t="s">
        <v>19</v>
      </c>
      <c r="Q758" s="71">
        <v>7.3230127666666677E-4</v>
      </c>
      <c r="R758" s="66">
        <v>1</v>
      </c>
      <c r="S758" s="66">
        <f t="shared" si="88"/>
        <v>7.3230127666666677E-4</v>
      </c>
      <c r="T758" s="66">
        <f t="shared" si="86"/>
        <v>5.8441472607483112E-4</v>
      </c>
      <c r="U758" s="71">
        <v>6.0103628600000005E-4</v>
      </c>
      <c r="V758" s="71">
        <v>6.0103628600000005E-4</v>
      </c>
      <c r="W758" s="71" t="s">
        <v>19</v>
      </c>
      <c r="X758" s="71">
        <v>4.4864017000000007E-4</v>
      </c>
      <c r="Y758" s="66">
        <v>1</v>
      </c>
      <c r="Z758" s="66">
        <f t="shared" si="89"/>
        <v>4.4864017000000007E-4</v>
      </c>
      <c r="AA758" s="66">
        <f t="shared" si="90"/>
        <v>1.5239611599999998E-4</v>
      </c>
      <c r="AB758" s="71">
        <v>2.8266486429999998E-2</v>
      </c>
      <c r="AC758" s="71">
        <v>2.8266486429999998E-2</v>
      </c>
      <c r="AD758" s="71"/>
      <c r="AE758" s="71">
        <v>2.3739348159999996E-2</v>
      </c>
      <c r="AF758" s="72">
        <v>1</v>
      </c>
      <c r="AG758" s="66">
        <f t="shared" si="87"/>
        <v>2.3739348159999996E-2</v>
      </c>
      <c r="AH758" s="66">
        <f t="shared" si="91"/>
        <v>4.5271382700000015E-3</v>
      </c>
      <c r="AI758" s="67" t="s">
        <v>71</v>
      </c>
      <c r="AJ758" s="162"/>
      <c r="AS758" s="155"/>
      <c r="AT758" s="155"/>
      <c r="AU758" s="155"/>
      <c r="AV758" s="155"/>
      <c r="AW758" s="155"/>
      <c r="AX758" s="155"/>
      <c r="AY758" s="155"/>
      <c r="AZ758" s="155"/>
      <c r="BA758" s="155"/>
    </row>
    <row r="759" spans="1:53" x14ac:dyDescent="0.25">
      <c r="A759" s="70" t="s">
        <v>16</v>
      </c>
      <c r="B759" s="64">
        <v>34019</v>
      </c>
      <c r="C759" s="64" t="s">
        <v>55</v>
      </c>
      <c r="D759" s="64" t="s">
        <v>53</v>
      </c>
      <c r="E759" s="64" t="s">
        <v>146</v>
      </c>
      <c r="F759" s="64" t="s">
        <v>107</v>
      </c>
      <c r="G759" s="64" t="s">
        <v>115</v>
      </c>
      <c r="H759" s="64"/>
      <c r="I759" s="64">
        <v>2265005040</v>
      </c>
      <c r="J759" s="65" t="s">
        <v>1</v>
      </c>
      <c r="K759" s="64" t="s">
        <v>1</v>
      </c>
      <c r="L759" s="64" t="s">
        <v>19</v>
      </c>
      <c r="M759" s="71" t="s">
        <v>19</v>
      </c>
      <c r="N759" s="71">
        <v>3.4592308956960002E-3</v>
      </c>
      <c r="O759" s="71">
        <v>3.4592308956960002E-3</v>
      </c>
      <c r="P759" s="66" t="s">
        <v>19</v>
      </c>
      <c r="Q759" s="71">
        <v>2.726380066666667E-3</v>
      </c>
      <c r="R759" s="66">
        <v>1</v>
      </c>
      <c r="S759" s="66">
        <f t="shared" si="88"/>
        <v>2.726380066666667E-3</v>
      </c>
      <c r="T759" s="66">
        <f t="shared" si="86"/>
        <v>7.328508290293332E-4</v>
      </c>
      <c r="U759" s="71">
        <v>8.0307452900000003E-4</v>
      </c>
      <c r="V759" s="71">
        <v>8.0307452900000003E-4</v>
      </c>
      <c r="W759" s="71" t="s">
        <v>19</v>
      </c>
      <c r="X759" s="71">
        <v>7.8153779E-4</v>
      </c>
      <c r="Y759" s="66">
        <v>1</v>
      </c>
      <c r="Z759" s="66">
        <f t="shared" si="89"/>
        <v>7.8153779E-4</v>
      </c>
      <c r="AA759" s="66">
        <f t="shared" si="90"/>
        <v>2.1536739000000034E-5</v>
      </c>
      <c r="AB759" s="71">
        <v>9.4086523140000003E-2</v>
      </c>
      <c r="AC759" s="71">
        <v>9.4086523140000003E-2</v>
      </c>
      <c r="AD759" s="71"/>
      <c r="AE759" s="71">
        <v>8.7377909079999996E-2</v>
      </c>
      <c r="AF759" s="72">
        <v>1</v>
      </c>
      <c r="AG759" s="66">
        <f t="shared" si="87"/>
        <v>8.7377909079999996E-2</v>
      </c>
      <c r="AH759" s="66">
        <f t="shared" si="91"/>
        <v>6.7086140600000066E-3</v>
      </c>
      <c r="AI759" s="67" t="s">
        <v>71</v>
      </c>
      <c r="AJ759" s="162"/>
      <c r="AS759" s="155"/>
      <c r="AT759" s="155"/>
      <c r="AU759" s="155"/>
      <c r="AV759" s="155"/>
      <c r="AW759" s="155"/>
      <c r="AX759" s="155"/>
      <c r="AY759" s="155"/>
      <c r="AZ759" s="155"/>
      <c r="BA759" s="155"/>
    </row>
    <row r="760" spans="1:53" x14ac:dyDescent="0.25">
      <c r="A760" s="70" t="s">
        <v>16</v>
      </c>
      <c r="B760" s="64">
        <v>34019</v>
      </c>
      <c r="C760" s="64" t="s">
        <v>55</v>
      </c>
      <c r="D760" s="64" t="s">
        <v>53</v>
      </c>
      <c r="E760" s="64" t="s">
        <v>147</v>
      </c>
      <c r="F760" s="64" t="s">
        <v>107</v>
      </c>
      <c r="G760" s="64" t="s">
        <v>115</v>
      </c>
      <c r="H760" s="64"/>
      <c r="I760" s="64">
        <v>2265005045</v>
      </c>
      <c r="J760" s="65" t="s">
        <v>1</v>
      </c>
      <c r="K760" s="64" t="s">
        <v>1</v>
      </c>
      <c r="L760" s="64" t="s">
        <v>19</v>
      </c>
      <c r="M760" s="71" t="s">
        <v>19</v>
      </c>
      <c r="N760" s="71">
        <v>3.8566179842899998E-4</v>
      </c>
      <c r="O760" s="71">
        <v>3.8566179842899998E-4</v>
      </c>
      <c r="P760" s="66" t="s">
        <v>19</v>
      </c>
      <c r="Q760" s="71">
        <v>2.6749389333333335E-4</v>
      </c>
      <c r="R760" s="66">
        <v>1</v>
      </c>
      <c r="S760" s="66">
        <f t="shared" si="88"/>
        <v>2.6749389333333335E-4</v>
      </c>
      <c r="T760" s="66">
        <f t="shared" si="86"/>
        <v>1.1816790509566662E-4</v>
      </c>
      <c r="U760" s="71">
        <v>5.5117698E-4</v>
      </c>
      <c r="V760" s="71">
        <v>5.5117698E-4</v>
      </c>
      <c r="W760" s="71" t="s">
        <v>19</v>
      </c>
      <c r="X760" s="71">
        <v>4.3284039333333339E-4</v>
      </c>
      <c r="Y760" s="66">
        <v>1</v>
      </c>
      <c r="Z760" s="66">
        <f t="shared" si="89"/>
        <v>4.3284039333333339E-4</v>
      </c>
      <c r="AA760" s="66">
        <f t="shared" si="90"/>
        <v>1.1833658666666661E-4</v>
      </c>
      <c r="AB760" s="71">
        <v>7.0869436000000003E-3</v>
      </c>
      <c r="AC760" s="71">
        <v>7.0869436000000003E-3</v>
      </c>
      <c r="AD760" s="71"/>
      <c r="AE760" s="71">
        <v>5.5008943366666669E-3</v>
      </c>
      <c r="AF760" s="72">
        <v>1</v>
      </c>
      <c r="AG760" s="66">
        <f t="shared" si="87"/>
        <v>5.5008943366666669E-3</v>
      </c>
      <c r="AH760" s="66">
        <f t="shared" si="91"/>
        <v>1.5860492633333334E-3</v>
      </c>
      <c r="AI760" s="67" t="s">
        <v>71</v>
      </c>
      <c r="AJ760" s="162"/>
      <c r="AS760" s="155"/>
      <c r="AT760" s="155"/>
      <c r="AU760" s="155"/>
      <c r="AV760" s="155"/>
      <c r="AW760" s="155"/>
      <c r="AX760" s="155"/>
      <c r="AY760" s="155"/>
      <c r="AZ760" s="155"/>
      <c r="BA760" s="155"/>
    </row>
    <row r="761" spans="1:53" x14ac:dyDescent="0.25">
      <c r="A761" s="70" t="s">
        <v>16</v>
      </c>
      <c r="B761" s="64">
        <v>34019</v>
      </c>
      <c r="C761" s="64" t="s">
        <v>55</v>
      </c>
      <c r="D761" s="64" t="s">
        <v>53</v>
      </c>
      <c r="E761" s="64" t="s">
        <v>148</v>
      </c>
      <c r="F761" s="64" t="s">
        <v>107</v>
      </c>
      <c r="G761" s="64" t="s">
        <v>115</v>
      </c>
      <c r="H761" s="64"/>
      <c r="I761" s="64">
        <v>2265005055</v>
      </c>
      <c r="J761" s="65" t="s">
        <v>1</v>
      </c>
      <c r="K761" s="64" t="s">
        <v>1</v>
      </c>
      <c r="L761" s="64" t="s">
        <v>19</v>
      </c>
      <c r="M761" s="71" t="s">
        <v>19</v>
      </c>
      <c r="N761" s="71">
        <v>5.560021869411301E-4</v>
      </c>
      <c r="O761" s="71">
        <v>5.560021869411301E-4</v>
      </c>
      <c r="P761" s="66" t="s">
        <v>19</v>
      </c>
      <c r="Q761" s="71">
        <v>3.7184590666666665E-4</v>
      </c>
      <c r="R761" s="66">
        <v>1</v>
      </c>
      <c r="S761" s="66">
        <f t="shared" si="88"/>
        <v>3.7184590666666665E-4</v>
      </c>
      <c r="T761" s="66">
        <f t="shared" si="86"/>
        <v>1.8415628027446346E-4</v>
      </c>
      <c r="U761" s="71">
        <v>6.5792870470000007E-4</v>
      </c>
      <c r="V761" s="71">
        <v>6.5792870470000007E-4</v>
      </c>
      <c r="W761" s="71" t="s">
        <v>19</v>
      </c>
      <c r="X761" s="71">
        <v>5.0706260000000006E-4</v>
      </c>
      <c r="Y761" s="66">
        <v>1</v>
      </c>
      <c r="Z761" s="66">
        <f t="shared" si="89"/>
        <v>5.0706260000000006E-4</v>
      </c>
      <c r="AA761" s="66">
        <f t="shared" si="90"/>
        <v>1.5086610470000001E-4</v>
      </c>
      <c r="AB761" s="71">
        <v>1.3391886367E-2</v>
      </c>
      <c r="AC761" s="71">
        <v>1.3391886367E-2</v>
      </c>
      <c r="AD761" s="71"/>
      <c r="AE761" s="71">
        <v>1.1284714906666667E-2</v>
      </c>
      <c r="AF761" s="72">
        <v>1</v>
      </c>
      <c r="AG761" s="66">
        <f t="shared" si="87"/>
        <v>1.1284714906666667E-2</v>
      </c>
      <c r="AH761" s="66">
        <f t="shared" si="91"/>
        <v>2.1071714603333336E-3</v>
      </c>
      <c r="AI761" s="67" t="s">
        <v>71</v>
      </c>
      <c r="AJ761" s="162"/>
      <c r="AS761" s="155"/>
      <c r="AT761" s="155"/>
      <c r="AU761" s="155"/>
      <c r="AV761" s="155"/>
      <c r="AW761" s="155"/>
      <c r="AX761" s="155"/>
      <c r="AY761" s="155"/>
      <c r="AZ761" s="155"/>
      <c r="BA761" s="155"/>
    </row>
    <row r="762" spans="1:53" x14ac:dyDescent="0.25">
      <c r="A762" s="70" t="s">
        <v>16</v>
      </c>
      <c r="B762" s="64">
        <v>34019</v>
      </c>
      <c r="C762" s="64" t="s">
        <v>55</v>
      </c>
      <c r="D762" s="64" t="s">
        <v>53</v>
      </c>
      <c r="E762" s="64" t="s">
        <v>149</v>
      </c>
      <c r="F762" s="64" t="s">
        <v>107</v>
      </c>
      <c r="G762" s="64" t="s">
        <v>115</v>
      </c>
      <c r="H762" s="64"/>
      <c r="I762" s="64">
        <v>2265005060</v>
      </c>
      <c r="J762" s="65" t="s">
        <v>1</v>
      </c>
      <c r="K762" s="64" t="s">
        <v>1</v>
      </c>
      <c r="L762" s="64" t="s">
        <v>19</v>
      </c>
      <c r="M762" s="71" t="s">
        <v>19</v>
      </c>
      <c r="N762" s="71">
        <v>2.2122904762170002E-4</v>
      </c>
      <c r="O762" s="71">
        <v>2.2122904762170002E-4</v>
      </c>
      <c r="P762" s="66" t="s">
        <v>19</v>
      </c>
      <c r="Q762" s="71">
        <v>6.9078093333333336E-5</v>
      </c>
      <c r="R762" s="66">
        <v>1</v>
      </c>
      <c r="S762" s="66">
        <f t="shared" si="88"/>
        <v>6.9078093333333336E-5</v>
      </c>
      <c r="T762" s="66">
        <f t="shared" si="86"/>
        <v>1.5215095428836668E-4</v>
      </c>
      <c r="U762" s="71">
        <v>3.0163022699999996E-4</v>
      </c>
      <c r="V762" s="71">
        <v>3.0163022699999996E-4</v>
      </c>
      <c r="W762" s="71" t="s">
        <v>19</v>
      </c>
      <c r="X762" s="71">
        <v>1.4330030000000003E-4</v>
      </c>
      <c r="Y762" s="66">
        <v>1</v>
      </c>
      <c r="Z762" s="66">
        <f t="shared" si="89"/>
        <v>1.4330030000000003E-4</v>
      </c>
      <c r="AA762" s="66">
        <f t="shared" si="90"/>
        <v>1.5832992699999992E-4</v>
      </c>
      <c r="AB762" s="71">
        <v>4.786182830000001E-3</v>
      </c>
      <c r="AC762" s="71">
        <v>4.786182830000001E-3</v>
      </c>
      <c r="AD762" s="71"/>
      <c r="AE762" s="71">
        <v>2.2038851266666664E-3</v>
      </c>
      <c r="AF762" s="72">
        <v>1</v>
      </c>
      <c r="AG762" s="66">
        <f t="shared" si="87"/>
        <v>2.2038851266666664E-3</v>
      </c>
      <c r="AH762" s="66">
        <f t="shared" si="91"/>
        <v>2.5822977033333346E-3</v>
      </c>
      <c r="AI762" s="67" t="s">
        <v>71</v>
      </c>
      <c r="AJ762" s="162"/>
      <c r="AS762" s="155"/>
      <c r="AT762" s="155"/>
      <c r="AU762" s="155"/>
      <c r="AV762" s="155"/>
      <c r="AW762" s="155"/>
      <c r="AX762" s="155"/>
      <c r="AY762" s="155"/>
      <c r="AZ762" s="155"/>
      <c r="BA762" s="155"/>
    </row>
    <row r="763" spans="1:53" x14ac:dyDescent="0.25">
      <c r="A763" s="70" t="s">
        <v>16</v>
      </c>
      <c r="B763" s="64">
        <v>34019</v>
      </c>
      <c r="C763" s="64" t="s">
        <v>55</v>
      </c>
      <c r="D763" s="64" t="s">
        <v>53</v>
      </c>
      <c r="E763" s="64" t="s">
        <v>108</v>
      </c>
      <c r="F763" s="64" t="s">
        <v>109</v>
      </c>
      <c r="G763" s="64" t="s">
        <v>115</v>
      </c>
      <c r="H763" s="64"/>
      <c r="I763" s="64">
        <v>2265006005</v>
      </c>
      <c r="J763" s="65" t="s">
        <v>1</v>
      </c>
      <c r="K763" s="64" t="s">
        <v>1</v>
      </c>
      <c r="L763" s="64" t="s">
        <v>19</v>
      </c>
      <c r="M763" s="71" t="s">
        <v>19</v>
      </c>
      <c r="N763" s="71">
        <v>8.9910607919090016E-2</v>
      </c>
      <c r="O763" s="71">
        <v>8.9910607919090016E-2</v>
      </c>
      <c r="P763" s="66" t="s">
        <v>19</v>
      </c>
      <c r="Q763" s="71">
        <v>5.6578632806666668E-2</v>
      </c>
      <c r="R763" s="66">
        <v>1</v>
      </c>
      <c r="S763" s="66">
        <f t="shared" si="88"/>
        <v>5.6578632806666668E-2</v>
      </c>
      <c r="T763" s="66">
        <f t="shared" si="86"/>
        <v>3.3331975112423348E-2</v>
      </c>
      <c r="U763" s="71">
        <v>2.47083606E-2</v>
      </c>
      <c r="V763" s="71">
        <v>2.47083606E-2</v>
      </c>
      <c r="W763" s="71" t="s">
        <v>19</v>
      </c>
      <c r="X763" s="71">
        <v>1.6830803953333334E-2</v>
      </c>
      <c r="Y763" s="66">
        <v>1</v>
      </c>
      <c r="Z763" s="66">
        <f t="shared" si="89"/>
        <v>1.6830803953333334E-2</v>
      </c>
      <c r="AA763" s="66">
        <f t="shared" si="90"/>
        <v>7.8775566466666655E-3</v>
      </c>
      <c r="AB763" s="71">
        <v>2.0802970800000002</v>
      </c>
      <c r="AC763" s="71">
        <v>2.0802970800000002</v>
      </c>
      <c r="AD763" s="71"/>
      <c r="AE763" s="71">
        <v>2.0881352279333334</v>
      </c>
      <c r="AF763" s="72">
        <v>1</v>
      </c>
      <c r="AG763" s="66">
        <f t="shared" si="87"/>
        <v>2.0881352279333334</v>
      </c>
      <c r="AH763" s="66">
        <f t="shared" si="91"/>
        <v>-7.8381479333331505E-3</v>
      </c>
      <c r="AI763" s="67" t="s">
        <v>71</v>
      </c>
      <c r="AJ763" s="162"/>
      <c r="AS763" s="155"/>
      <c r="AT763" s="155"/>
      <c r="AU763" s="155"/>
      <c r="AV763" s="155"/>
      <c r="AW763" s="155"/>
      <c r="AX763" s="155"/>
      <c r="AY763" s="155"/>
      <c r="AZ763" s="155"/>
      <c r="BA763" s="155"/>
    </row>
    <row r="764" spans="1:53" x14ac:dyDescent="0.25">
      <c r="A764" s="70" t="s">
        <v>16</v>
      </c>
      <c r="B764" s="64">
        <v>34019</v>
      </c>
      <c r="C764" s="64" t="s">
        <v>55</v>
      </c>
      <c r="D764" s="64" t="s">
        <v>53</v>
      </c>
      <c r="E764" s="64" t="s">
        <v>110</v>
      </c>
      <c r="F764" s="64" t="s">
        <v>109</v>
      </c>
      <c r="G764" s="64" t="s">
        <v>115</v>
      </c>
      <c r="H764" s="64"/>
      <c r="I764" s="64">
        <v>2265006010</v>
      </c>
      <c r="J764" s="65" t="s">
        <v>1</v>
      </c>
      <c r="K764" s="64" t="s">
        <v>1</v>
      </c>
      <c r="L764" s="64" t="s">
        <v>19</v>
      </c>
      <c r="M764" s="71" t="s">
        <v>19</v>
      </c>
      <c r="N764" s="71">
        <v>2.3910724808566548E-2</v>
      </c>
      <c r="O764" s="71">
        <v>2.3910724808566548E-2</v>
      </c>
      <c r="P764" s="66" t="s">
        <v>19</v>
      </c>
      <c r="Q764" s="71">
        <v>1.2911724466666668E-2</v>
      </c>
      <c r="R764" s="66">
        <v>1</v>
      </c>
      <c r="S764" s="66">
        <f t="shared" si="88"/>
        <v>1.2911724466666668E-2</v>
      </c>
      <c r="T764" s="66">
        <f t="shared" si="86"/>
        <v>1.099900034189988E-2</v>
      </c>
      <c r="U764" s="71">
        <v>6.414014058400001E-3</v>
      </c>
      <c r="V764" s="71">
        <v>6.414014058400001E-3</v>
      </c>
      <c r="W764" s="71" t="s">
        <v>19</v>
      </c>
      <c r="X764" s="71">
        <v>4.2714512499999998E-3</v>
      </c>
      <c r="Y764" s="66">
        <v>1</v>
      </c>
      <c r="Z764" s="66">
        <f t="shared" si="89"/>
        <v>4.2714512499999998E-3</v>
      </c>
      <c r="AA764" s="66">
        <f t="shared" si="90"/>
        <v>2.1425628084000012E-3</v>
      </c>
      <c r="AB764" s="71">
        <v>0.40860877763299996</v>
      </c>
      <c r="AC764" s="71">
        <v>0.40860877763299996</v>
      </c>
      <c r="AD764" s="71"/>
      <c r="AE764" s="71">
        <v>0.40892504300999999</v>
      </c>
      <c r="AF764" s="72">
        <v>1</v>
      </c>
      <c r="AG764" s="66">
        <f t="shared" si="87"/>
        <v>0.40892504300999999</v>
      </c>
      <c r="AH764" s="66">
        <f t="shared" si="91"/>
        <v>-3.1626537700002455E-4</v>
      </c>
      <c r="AI764" s="67" t="s">
        <v>71</v>
      </c>
      <c r="AJ764" s="162"/>
      <c r="AS764" s="155"/>
      <c r="AT764" s="155"/>
      <c r="AU764" s="155"/>
      <c r="AV764" s="155"/>
      <c r="AW764" s="155"/>
      <c r="AX764" s="155"/>
      <c r="AY764" s="155"/>
      <c r="AZ764" s="155"/>
      <c r="BA764" s="155"/>
    </row>
    <row r="765" spans="1:53" x14ac:dyDescent="0.25">
      <c r="A765" s="70" t="s">
        <v>16</v>
      </c>
      <c r="B765" s="64">
        <v>34019</v>
      </c>
      <c r="C765" s="64" t="s">
        <v>55</v>
      </c>
      <c r="D765" s="64" t="s">
        <v>53</v>
      </c>
      <c r="E765" s="64" t="s">
        <v>111</v>
      </c>
      <c r="F765" s="64" t="s">
        <v>109</v>
      </c>
      <c r="G765" s="64" t="s">
        <v>115</v>
      </c>
      <c r="H765" s="64"/>
      <c r="I765" s="64">
        <v>2265006015</v>
      </c>
      <c r="J765" s="65" t="s">
        <v>1</v>
      </c>
      <c r="K765" s="64" t="s">
        <v>1</v>
      </c>
      <c r="L765" s="64" t="s">
        <v>19</v>
      </c>
      <c r="M765" s="71" t="s">
        <v>19</v>
      </c>
      <c r="N765" s="71">
        <v>9.7329766087578991E-3</v>
      </c>
      <c r="O765" s="71">
        <v>9.7329766087578991E-3</v>
      </c>
      <c r="P765" s="66" t="s">
        <v>19</v>
      </c>
      <c r="Q765" s="71">
        <v>5.3531847966666662E-3</v>
      </c>
      <c r="R765" s="66">
        <v>1</v>
      </c>
      <c r="S765" s="66">
        <f t="shared" si="88"/>
        <v>5.3531847966666662E-3</v>
      </c>
      <c r="T765" s="66">
        <f t="shared" si="86"/>
        <v>4.3797918120912329E-3</v>
      </c>
      <c r="U765" s="71">
        <v>3.649312542E-3</v>
      </c>
      <c r="V765" s="71">
        <v>3.649312542E-3</v>
      </c>
      <c r="W765" s="71" t="s">
        <v>19</v>
      </c>
      <c r="X765" s="71">
        <v>2.1491370633333336E-3</v>
      </c>
      <c r="Y765" s="66">
        <v>1</v>
      </c>
      <c r="Z765" s="66">
        <f t="shared" si="89"/>
        <v>2.1491370633333336E-3</v>
      </c>
      <c r="AA765" s="66">
        <f t="shared" si="90"/>
        <v>1.5001754786666665E-3</v>
      </c>
      <c r="AB765" s="71">
        <v>0.19728131700000001</v>
      </c>
      <c r="AC765" s="71">
        <v>0.19728131700000001</v>
      </c>
      <c r="AD765" s="71"/>
      <c r="AE765" s="71">
        <v>0.19536570823000002</v>
      </c>
      <c r="AF765" s="72">
        <v>1</v>
      </c>
      <c r="AG765" s="66">
        <f t="shared" si="87"/>
        <v>0.19536570823000002</v>
      </c>
      <c r="AH765" s="66">
        <f t="shared" si="91"/>
        <v>1.9156087699999935E-3</v>
      </c>
      <c r="AI765" s="67" t="s">
        <v>71</v>
      </c>
      <c r="AJ765" s="162"/>
      <c r="AS765" s="155"/>
      <c r="AT765" s="155"/>
      <c r="AU765" s="155"/>
      <c r="AV765" s="155"/>
      <c r="AW765" s="155"/>
      <c r="AX765" s="155"/>
      <c r="AY765" s="155"/>
      <c r="AZ765" s="155"/>
      <c r="BA765" s="155"/>
    </row>
    <row r="766" spans="1:53" x14ac:dyDescent="0.25">
      <c r="A766" s="70" t="s">
        <v>16</v>
      </c>
      <c r="B766" s="64">
        <v>34019</v>
      </c>
      <c r="C766" s="64" t="s">
        <v>55</v>
      </c>
      <c r="D766" s="64" t="s">
        <v>53</v>
      </c>
      <c r="E766" s="64" t="s">
        <v>150</v>
      </c>
      <c r="F766" s="64" t="s">
        <v>109</v>
      </c>
      <c r="G766" s="64" t="s">
        <v>115</v>
      </c>
      <c r="H766" s="64"/>
      <c r="I766" s="64">
        <v>2265006025</v>
      </c>
      <c r="J766" s="65" t="s">
        <v>1</v>
      </c>
      <c r="K766" s="64" t="s">
        <v>1</v>
      </c>
      <c r="L766" s="64" t="s">
        <v>19</v>
      </c>
      <c r="M766" s="71" t="s">
        <v>19</v>
      </c>
      <c r="N766" s="71">
        <v>1.6426501998241902E-2</v>
      </c>
      <c r="O766" s="71">
        <v>1.6426501998241902E-2</v>
      </c>
      <c r="P766" s="66" t="s">
        <v>19</v>
      </c>
      <c r="Q766" s="71">
        <v>1.2247398973333332E-2</v>
      </c>
      <c r="R766" s="66">
        <v>1</v>
      </c>
      <c r="S766" s="66">
        <f t="shared" si="88"/>
        <v>1.2247398973333332E-2</v>
      </c>
      <c r="T766" s="66">
        <f t="shared" si="86"/>
        <v>4.17910302490857E-3</v>
      </c>
      <c r="U766" s="71">
        <v>7.0510758840000003E-3</v>
      </c>
      <c r="V766" s="71">
        <v>7.0510758840000003E-3</v>
      </c>
      <c r="W766" s="71" t="s">
        <v>19</v>
      </c>
      <c r="X766" s="71">
        <v>4.4136492400000003E-3</v>
      </c>
      <c r="Y766" s="66">
        <v>1</v>
      </c>
      <c r="Z766" s="66">
        <f t="shared" si="89"/>
        <v>4.4136492400000003E-3</v>
      </c>
      <c r="AA766" s="66">
        <f t="shared" si="90"/>
        <v>2.637426644E-3</v>
      </c>
      <c r="AB766" s="71">
        <v>0.51916030098999999</v>
      </c>
      <c r="AC766" s="71">
        <v>0.51916030098999999</v>
      </c>
      <c r="AD766" s="71"/>
      <c r="AE766" s="71">
        <v>0.53670445077333329</v>
      </c>
      <c r="AF766" s="72">
        <v>1</v>
      </c>
      <c r="AG766" s="66">
        <f t="shared" si="87"/>
        <v>0.53670445077333329</v>
      </c>
      <c r="AH766" s="66">
        <f t="shared" si="91"/>
        <v>-1.7544149783333296E-2</v>
      </c>
      <c r="AI766" s="67" t="s">
        <v>71</v>
      </c>
      <c r="AJ766" s="162"/>
      <c r="AS766" s="155"/>
      <c r="AT766" s="155"/>
      <c r="AU766" s="155"/>
      <c r="AV766" s="155"/>
      <c r="AW766" s="155"/>
      <c r="AX766" s="155"/>
      <c r="AY766" s="155"/>
      <c r="AZ766" s="155"/>
      <c r="BA766" s="155"/>
    </row>
    <row r="767" spans="1:53" x14ac:dyDescent="0.25">
      <c r="A767" s="70" t="s">
        <v>16</v>
      </c>
      <c r="B767" s="64">
        <v>34019</v>
      </c>
      <c r="C767" s="64" t="s">
        <v>55</v>
      </c>
      <c r="D767" s="64" t="s">
        <v>53</v>
      </c>
      <c r="E767" s="64" t="s">
        <v>151</v>
      </c>
      <c r="F767" s="64" t="s">
        <v>109</v>
      </c>
      <c r="G767" s="64" t="s">
        <v>115</v>
      </c>
      <c r="H767" s="64"/>
      <c r="I767" s="64">
        <v>2265006030</v>
      </c>
      <c r="J767" s="65" t="s">
        <v>1</v>
      </c>
      <c r="K767" s="64" t="s">
        <v>1</v>
      </c>
      <c r="L767" s="64" t="s">
        <v>19</v>
      </c>
      <c r="M767" s="71" t="s">
        <v>19</v>
      </c>
      <c r="N767" s="71">
        <v>4.3796129077496943E-2</v>
      </c>
      <c r="O767" s="71">
        <v>4.3796129077496943E-2</v>
      </c>
      <c r="P767" s="66" t="s">
        <v>19</v>
      </c>
      <c r="Q767" s="71">
        <v>2.4773314939999999E-2</v>
      </c>
      <c r="R767" s="66">
        <v>1</v>
      </c>
      <c r="S767" s="66">
        <f t="shared" si="88"/>
        <v>2.4773314939999999E-2</v>
      </c>
      <c r="T767" s="66">
        <f t="shared" si="86"/>
        <v>1.9022814137496943E-2</v>
      </c>
      <c r="U767" s="71">
        <v>1.014415635093E-2</v>
      </c>
      <c r="V767" s="71">
        <v>1.014415635093E-2</v>
      </c>
      <c r="W767" s="71" t="s">
        <v>19</v>
      </c>
      <c r="X767" s="71">
        <v>6.7402582133333326E-3</v>
      </c>
      <c r="Y767" s="66">
        <v>1</v>
      </c>
      <c r="Z767" s="66">
        <f t="shared" si="89"/>
        <v>6.7402582133333326E-3</v>
      </c>
      <c r="AA767" s="66">
        <f t="shared" si="90"/>
        <v>3.4038981375966674E-3</v>
      </c>
      <c r="AB767" s="71">
        <v>0.81419081010899996</v>
      </c>
      <c r="AC767" s="71">
        <v>0.81419081010899996</v>
      </c>
      <c r="AD767" s="71"/>
      <c r="AE767" s="71">
        <v>0.82493426495333333</v>
      </c>
      <c r="AF767" s="72">
        <v>1</v>
      </c>
      <c r="AG767" s="66">
        <f t="shared" si="87"/>
        <v>0.82493426495333333</v>
      </c>
      <c r="AH767" s="66">
        <f t="shared" si="91"/>
        <v>-1.0743454844333367E-2</v>
      </c>
      <c r="AI767" s="67" t="s">
        <v>71</v>
      </c>
      <c r="AJ767" s="162"/>
      <c r="AS767" s="155"/>
      <c r="AT767" s="155"/>
      <c r="AU767" s="155"/>
      <c r="AV767" s="155"/>
      <c r="AW767" s="155"/>
      <c r="AX767" s="155"/>
      <c r="AY767" s="155"/>
      <c r="AZ767" s="155"/>
      <c r="BA767" s="155"/>
    </row>
    <row r="768" spans="1:53" x14ac:dyDescent="0.25">
      <c r="A768" s="70" t="s">
        <v>16</v>
      </c>
      <c r="B768" s="64">
        <v>34019</v>
      </c>
      <c r="C768" s="64" t="s">
        <v>55</v>
      </c>
      <c r="D768" s="64" t="s">
        <v>53</v>
      </c>
      <c r="E768" s="64" t="s">
        <v>112</v>
      </c>
      <c r="F768" s="64" t="s">
        <v>109</v>
      </c>
      <c r="G768" s="64" t="s">
        <v>115</v>
      </c>
      <c r="H768" s="64"/>
      <c r="I768" s="64">
        <v>2265006035</v>
      </c>
      <c r="J768" s="65" t="s">
        <v>1</v>
      </c>
      <c r="K768" s="64" t="s">
        <v>1</v>
      </c>
      <c r="L768" s="64" t="s">
        <v>19</v>
      </c>
      <c r="M768" s="71" t="s">
        <v>19</v>
      </c>
      <c r="N768" s="71">
        <v>1.4877986731756682E-3</v>
      </c>
      <c r="O768" s="71">
        <v>1.4877986731756682E-3</v>
      </c>
      <c r="P768" s="66" t="s">
        <v>19</v>
      </c>
      <c r="Q768" s="71">
        <v>8.7743875999999991E-4</v>
      </c>
      <c r="R768" s="66">
        <v>1</v>
      </c>
      <c r="S768" s="66">
        <f t="shared" si="88"/>
        <v>8.7743875999999991E-4</v>
      </c>
      <c r="T768" s="66">
        <f t="shared" si="86"/>
        <v>6.1035991317566832E-4</v>
      </c>
      <c r="U768" s="71">
        <v>4.6069639049999998E-4</v>
      </c>
      <c r="V768" s="71">
        <v>4.6069639049999998E-4</v>
      </c>
      <c r="W768" s="71" t="s">
        <v>19</v>
      </c>
      <c r="X768" s="71">
        <v>3.1379091333333338E-4</v>
      </c>
      <c r="Y768" s="66">
        <v>1</v>
      </c>
      <c r="Z768" s="66">
        <f t="shared" si="89"/>
        <v>3.1379091333333338E-4</v>
      </c>
      <c r="AA768" s="66">
        <f t="shared" si="90"/>
        <v>1.469054771666666E-4</v>
      </c>
      <c r="AB768" s="71">
        <v>4.0074140223999993E-2</v>
      </c>
      <c r="AC768" s="71">
        <v>4.0074140223999993E-2</v>
      </c>
      <c r="AD768" s="71"/>
      <c r="AE768" s="71">
        <v>4.2057903176666661E-2</v>
      </c>
      <c r="AF768" s="72">
        <v>1</v>
      </c>
      <c r="AG768" s="66">
        <f t="shared" si="87"/>
        <v>4.2057903176666661E-2</v>
      </c>
      <c r="AH768" s="66">
        <f t="shared" si="91"/>
        <v>-1.9837629526666678E-3</v>
      </c>
      <c r="AI768" s="67" t="s">
        <v>71</v>
      </c>
      <c r="AJ768" s="162"/>
      <c r="AS768" s="155"/>
      <c r="AT768" s="155"/>
      <c r="AU768" s="155"/>
      <c r="AV768" s="155"/>
      <c r="AW768" s="155"/>
      <c r="AX768" s="155"/>
      <c r="AY768" s="155"/>
      <c r="AZ768" s="155"/>
      <c r="BA768" s="155"/>
    </row>
    <row r="769" spans="1:53" x14ac:dyDescent="0.25">
      <c r="A769" s="70" t="s">
        <v>16</v>
      </c>
      <c r="B769" s="64">
        <v>34019</v>
      </c>
      <c r="C769" s="64" t="s">
        <v>55</v>
      </c>
      <c r="D769" s="64" t="s">
        <v>53</v>
      </c>
      <c r="E769" s="64" t="s">
        <v>152</v>
      </c>
      <c r="F769" s="64" t="s">
        <v>114</v>
      </c>
      <c r="G769" s="64" t="s">
        <v>115</v>
      </c>
      <c r="H769" s="64"/>
      <c r="I769" s="64">
        <v>2265007010</v>
      </c>
      <c r="J769" s="65" t="s">
        <v>1</v>
      </c>
      <c r="K769" s="64" t="s">
        <v>1</v>
      </c>
      <c r="L769" s="64" t="s">
        <v>19</v>
      </c>
      <c r="M769" s="71" t="s">
        <v>19</v>
      </c>
      <c r="N769" s="71">
        <v>3.3242902841307998E-3</v>
      </c>
      <c r="O769" s="71">
        <v>3.3242902841307998E-3</v>
      </c>
      <c r="P769" s="66" t="s">
        <v>19</v>
      </c>
      <c r="Q769" s="71">
        <v>2.5915308099999997E-3</v>
      </c>
      <c r="R769" s="66">
        <v>1</v>
      </c>
      <c r="S769" s="66">
        <f t="shared" si="88"/>
        <v>2.5915308099999997E-3</v>
      </c>
      <c r="T769" s="66">
        <f t="shared" si="86"/>
        <v>7.3275947413080009E-4</v>
      </c>
      <c r="U769" s="71">
        <v>1.001699434E-3</v>
      </c>
      <c r="V769" s="71">
        <v>1.001699434E-3</v>
      </c>
      <c r="W769" s="71" t="s">
        <v>19</v>
      </c>
      <c r="X769" s="71">
        <v>7.6941238000000003E-4</v>
      </c>
      <c r="Y769" s="66">
        <v>1</v>
      </c>
      <c r="Z769" s="66">
        <f t="shared" si="89"/>
        <v>7.6941238000000003E-4</v>
      </c>
      <c r="AA769" s="66">
        <f t="shared" si="90"/>
        <v>2.3228705399999997E-4</v>
      </c>
      <c r="AB769" s="71">
        <v>8.7305025600000002E-2</v>
      </c>
      <c r="AC769" s="71">
        <v>8.7305025600000002E-2</v>
      </c>
      <c r="AD769" s="71"/>
      <c r="AE769" s="71">
        <v>8.4294380573333327E-2</v>
      </c>
      <c r="AF769" s="72">
        <v>1</v>
      </c>
      <c r="AG769" s="66">
        <f t="shared" si="87"/>
        <v>8.4294380573333327E-2</v>
      </c>
      <c r="AH769" s="66">
        <f t="shared" si="91"/>
        <v>3.0106450266666751E-3</v>
      </c>
      <c r="AI769" s="67" t="s">
        <v>71</v>
      </c>
      <c r="AJ769" s="162"/>
      <c r="AS769" s="155"/>
      <c r="AT769" s="155"/>
      <c r="AU769" s="155"/>
      <c r="AV769" s="155"/>
      <c r="AW769" s="155"/>
      <c r="AX769" s="155"/>
      <c r="AY769" s="155"/>
      <c r="AZ769" s="155"/>
      <c r="BA769" s="155"/>
    </row>
    <row r="770" spans="1:53" x14ac:dyDescent="0.25">
      <c r="A770" s="70" t="s">
        <v>16</v>
      </c>
      <c r="B770" s="64">
        <v>34019</v>
      </c>
      <c r="C770" s="64" t="s">
        <v>55</v>
      </c>
      <c r="D770" s="64" t="s">
        <v>53</v>
      </c>
      <c r="E770" s="64" t="s">
        <v>153</v>
      </c>
      <c r="F770" s="64" t="s">
        <v>114</v>
      </c>
      <c r="G770" s="64" t="s">
        <v>115</v>
      </c>
      <c r="H770" s="64"/>
      <c r="I770" s="64">
        <v>2265007015</v>
      </c>
      <c r="J770" s="65" t="s">
        <v>1</v>
      </c>
      <c r="K770" s="64" t="s">
        <v>1</v>
      </c>
      <c r="L770" s="64" t="s">
        <v>19</v>
      </c>
      <c r="M770" s="71" t="s">
        <v>19</v>
      </c>
      <c r="N770" s="71">
        <v>4.2531970516900003E-5</v>
      </c>
      <c r="O770" s="71">
        <v>4.2531970516900003E-5</v>
      </c>
      <c r="P770" s="66" t="s">
        <v>19</v>
      </c>
      <c r="Q770" s="71">
        <v>2.2046200000000002E-5</v>
      </c>
      <c r="R770" s="66">
        <v>1</v>
      </c>
      <c r="S770" s="66">
        <f t="shared" si="88"/>
        <v>2.2046200000000002E-5</v>
      </c>
      <c r="T770" s="66">
        <f t="shared" si="86"/>
        <v>2.04857705169E-5</v>
      </c>
      <c r="U770" s="71">
        <v>9.2448592000000013E-6</v>
      </c>
      <c r="V770" s="71">
        <v>9.2448592000000013E-6</v>
      </c>
      <c r="W770" s="71" t="s">
        <v>19</v>
      </c>
      <c r="X770" s="71">
        <v>6.6138600000000009E-6</v>
      </c>
      <c r="Y770" s="66">
        <v>1</v>
      </c>
      <c r="Z770" s="66">
        <f t="shared" si="89"/>
        <v>6.6138600000000009E-6</v>
      </c>
      <c r="AA770" s="66">
        <f t="shared" si="90"/>
        <v>2.6309992000000004E-6</v>
      </c>
      <c r="AB770" s="71">
        <v>7.3854397999999991E-4</v>
      </c>
      <c r="AC770" s="71">
        <v>7.3854397999999991E-4</v>
      </c>
      <c r="AD770" s="71"/>
      <c r="AE770" s="71">
        <v>7.4736618E-4</v>
      </c>
      <c r="AF770" s="72">
        <v>1</v>
      </c>
      <c r="AG770" s="66">
        <f t="shared" si="87"/>
        <v>7.4736618E-4</v>
      </c>
      <c r="AH770" s="66">
        <f t="shared" si="91"/>
        <v>-8.8222000000000864E-6</v>
      </c>
      <c r="AI770" s="67" t="s">
        <v>71</v>
      </c>
      <c r="AJ770" s="162"/>
      <c r="AS770" s="155"/>
      <c r="AT770" s="155"/>
      <c r="AU770" s="155"/>
      <c r="AV770" s="155"/>
      <c r="AW770" s="155"/>
      <c r="AX770" s="155"/>
      <c r="AY770" s="155"/>
      <c r="AZ770" s="155"/>
      <c r="BA770" s="155"/>
    </row>
    <row r="771" spans="1:53" x14ac:dyDescent="0.25">
      <c r="A771" s="70" t="s">
        <v>16</v>
      </c>
      <c r="B771" s="64">
        <v>34019</v>
      </c>
      <c r="C771" s="64" t="s">
        <v>55</v>
      </c>
      <c r="D771" s="64" t="s">
        <v>53</v>
      </c>
      <c r="E771" s="64" t="s">
        <v>154</v>
      </c>
      <c r="F771" s="64" t="s">
        <v>96</v>
      </c>
      <c r="G771" s="64" t="s">
        <v>115</v>
      </c>
      <c r="H771" s="64"/>
      <c r="I771" s="64">
        <v>2265010010</v>
      </c>
      <c r="J771" s="65" t="s">
        <v>1</v>
      </c>
      <c r="K771" s="64" t="s">
        <v>1</v>
      </c>
      <c r="L771" s="64" t="s">
        <v>19</v>
      </c>
      <c r="M771" s="71" t="s">
        <v>19</v>
      </c>
      <c r="N771" s="71">
        <v>0</v>
      </c>
      <c r="O771" s="71">
        <v>0</v>
      </c>
      <c r="P771" s="66" t="s">
        <v>19</v>
      </c>
      <c r="Q771" s="71">
        <v>0</v>
      </c>
      <c r="R771" s="66">
        <v>1</v>
      </c>
      <c r="S771" s="66">
        <f t="shared" si="88"/>
        <v>0</v>
      </c>
      <c r="T771" s="66">
        <f t="shared" si="86"/>
        <v>0</v>
      </c>
      <c r="U771" s="71">
        <v>0</v>
      </c>
      <c r="V771" s="71">
        <v>0</v>
      </c>
      <c r="W771" s="71" t="s">
        <v>19</v>
      </c>
      <c r="X771" s="71">
        <v>0</v>
      </c>
      <c r="Y771" s="66">
        <v>1</v>
      </c>
      <c r="Z771" s="66">
        <f t="shared" si="89"/>
        <v>0</v>
      </c>
      <c r="AA771" s="66">
        <f t="shared" si="90"/>
        <v>0</v>
      </c>
      <c r="AB771" s="71">
        <v>0</v>
      </c>
      <c r="AC771" s="71">
        <v>0</v>
      </c>
      <c r="AD771" s="71"/>
      <c r="AE771" s="71">
        <v>0</v>
      </c>
      <c r="AF771" s="72">
        <v>1</v>
      </c>
      <c r="AG771" s="66">
        <f t="shared" si="87"/>
        <v>0</v>
      </c>
      <c r="AH771" s="66">
        <f t="shared" si="91"/>
        <v>0</v>
      </c>
      <c r="AI771" s="67" t="s">
        <v>71</v>
      </c>
      <c r="AJ771" s="162"/>
      <c r="AS771" s="155"/>
      <c r="AT771" s="155"/>
      <c r="AU771" s="155"/>
      <c r="AV771" s="155"/>
      <c r="AW771" s="155"/>
      <c r="AX771" s="155"/>
      <c r="AY771" s="155"/>
      <c r="AZ771" s="155"/>
      <c r="BA771" s="155"/>
    </row>
    <row r="772" spans="1:53" x14ac:dyDescent="0.25">
      <c r="A772" s="70" t="s">
        <v>16</v>
      </c>
      <c r="B772" s="68">
        <v>34019</v>
      </c>
      <c r="C772" s="68" t="s">
        <v>55</v>
      </c>
      <c r="D772" s="64" t="s">
        <v>53</v>
      </c>
      <c r="E772" s="64" t="s">
        <v>155</v>
      </c>
      <c r="F772" s="64" t="s">
        <v>83</v>
      </c>
      <c r="G772" s="64" t="s">
        <v>156</v>
      </c>
      <c r="H772" s="64"/>
      <c r="I772" s="64">
        <v>2267001060</v>
      </c>
      <c r="J772" s="65" t="s">
        <v>1</v>
      </c>
      <c r="K772" s="64" t="s">
        <v>1</v>
      </c>
      <c r="L772" s="64" t="s">
        <v>19</v>
      </c>
      <c r="M772" s="71" t="s">
        <v>19</v>
      </c>
      <c r="N772" s="71">
        <v>5.19753578477411E-5</v>
      </c>
      <c r="O772" s="71">
        <v>5.19753578477411E-5</v>
      </c>
      <c r="P772" s="66" t="s">
        <v>19</v>
      </c>
      <c r="Q772" s="71">
        <v>3.1232116666666665E-5</v>
      </c>
      <c r="R772" s="66">
        <v>1</v>
      </c>
      <c r="S772" s="66">
        <f t="shared" si="88"/>
        <v>3.1232116666666665E-5</v>
      </c>
      <c r="T772" s="66">
        <f t="shared" si="86"/>
        <v>2.0743241181074435E-5</v>
      </c>
      <c r="U772" s="71">
        <v>1.8882942593999999E-4</v>
      </c>
      <c r="V772" s="71">
        <v>1.8882942593999999E-4</v>
      </c>
      <c r="W772" s="71" t="s">
        <v>19</v>
      </c>
      <c r="X772" s="71">
        <v>1.4146311666666665E-4</v>
      </c>
      <c r="Y772" s="66">
        <v>1</v>
      </c>
      <c r="Z772" s="66">
        <f t="shared" si="89"/>
        <v>1.4146311666666665E-4</v>
      </c>
      <c r="AA772" s="66">
        <f t="shared" si="90"/>
        <v>4.7366309273333336E-5</v>
      </c>
      <c r="AB772" s="71">
        <v>8.5938838460000006E-4</v>
      </c>
      <c r="AC772" s="71">
        <v>8.5938838460000006E-4</v>
      </c>
      <c r="AD772" s="71"/>
      <c r="AE772" s="71">
        <v>6.8196245333333337E-4</v>
      </c>
      <c r="AF772" s="72">
        <v>1</v>
      </c>
      <c r="AG772" s="66">
        <f t="shared" si="87"/>
        <v>6.8196245333333337E-4</v>
      </c>
      <c r="AH772" s="66">
        <f t="shared" si="91"/>
        <v>1.7742593126666669E-4</v>
      </c>
      <c r="AI772" s="67" t="s">
        <v>71</v>
      </c>
      <c r="AJ772" s="162"/>
      <c r="AS772" s="155"/>
      <c r="AT772" s="155"/>
      <c r="AU772" s="155"/>
      <c r="AV772" s="155"/>
      <c r="AW772" s="155"/>
      <c r="AX772" s="155"/>
      <c r="AY772" s="155"/>
      <c r="AZ772" s="155"/>
      <c r="BA772" s="155"/>
    </row>
    <row r="773" spans="1:53" x14ac:dyDescent="0.25">
      <c r="A773" s="70" t="s">
        <v>16</v>
      </c>
      <c r="B773" s="64">
        <v>34019</v>
      </c>
      <c r="C773" s="64" t="s">
        <v>55</v>
      </c>
      <c r="D773" s="64" t="s">
        <v>53</v>
      </c>
      <c r="E773" s="64" t="s">
        <v>117</v>
      </c>
      <c r="F773" s="64" t="s">
        <v>89</v>
      </c>
      <c r="G773" s="64" t="s">
        <v>156</v>
      </c>
      <c r="H773" s="64"/>
      <c r="I773" s="64">
        <v>2267002003</v>
      </c>
      <c r="J773" s="65" t="s">
        <v>1</v>
      </c>
      <c r="K773" s="64" t="s">
        <v>1</v>
      </c>
      <c r="L773" s="64" t="s">
        <v>19</v>
      </c>
      <c r="M773" s="73" t="s">
        <v>19</v>
      </c>
      <c r="N773" s="71">
        <v>3.1021538168869996E-5</v>
      </c>
      <c r="O773" s="71">
        <v>3.1021538168869996E-5</v>
      </c>
      <c r="P773" s="66" t="s">
        <v>19</v>
      </c>
      <c r="Q773" s="71">
        <v>8.083606666666666E-6</v>
      </c>
      <c r="R773" s="66">
        <v>1</v>
      </c>
      <c r="S773" s="66">
        <f t="shared" si="88"/>
        <v>8.083606666666666E-6</v>
      </c>
      <c r="T773" s="66">
        <f t="shared" si="86"/>
        <v>2.2937931502203328E-5</v>
      </c>
      <c r="U773" s="71">
        <v>1.12581518E-4</v>
      </c>
      <c r="V773" s="71">
        <v>1.12581518E-4</v>
      </c>
      <c r="W773" s="71" t="s">
        <v>19</v>
      </c>
      <c r="X773" s="71">
        <v>4.5562146666666661E-5</v>
      </c>
      <c r="Y773" s="66">
        <v>1</v>
      </c>
      <c r="Z773" s="66">
        <f t="shared" si="89"/>
        <v>4.5562146666666661E-5</v>
      </c>
      <c r="AA773" s="66">
        <f t="shared" si="90"/>
        <v>6.7019371333333335E-5</v>
      </c>
      <c r="AB773" s="71">
        <v>6.6652333000000001E-4</v>
      </c>
      <c r="AC773" s="71">
        <v>6.6652333000000001E-4</v>
      </c>
      <c r="AD773" s="71"/>
      <c r="AE773" s="71">
        <v>2.8108905000000001E-4</v>
      </c>
      <c r="AF773" s="72">
        <v>1</v>
      </c>
      <c r="AG773" s="66">
        <f t="shared" si="87"/>
        <v>2.8108905000000001E-4</v>
      </c>
      <c r="AH773" s="66">
        <f t="shared" si="91"/>
        <v>3.8543428E-4</v>
      </c>
      <c r="AI773" s="67" t="s">
        <v>71</v>
      </c>
      <c r="AJ773" s="162"/>
      <c r="AS773" s="155"/>
      <c r="AT773" s="155"/>
      <c r="AU773" s="155"/>
      <c r="AV773" s="155"/>
      <c r="AW773" s="155"/>
      <c r="AX773" s="155"/>
      <c r="AY773" s="155"/>
      <c r="AZ773" s="155"/>
      <c r="BA773" s="155"/>
    </row>
    <row r="774" spans="1:53" x14ac:dyDescent="0.25">
      <c r="A774" s="70" t="s">
        <v>16</v>
      </c>
      <c r="B774" s="64">
        <v>34019</v>
      </c>
      <c r="C774" s="64" t="s">
        <v>55</v>
      </c>
      <c r="D774" s="64" t="s">
        <v>53</v>
      </c>
      <c r="E774" s="64" t="s">
        <v>118</v>
      </c>
      <c r="F774" s="64" t="s">
        <v>89</v>
      </c>
      <c r="G774" s="64" t="s">
        <v>156</v>
      </c>
      <c r="H774" s="64"/>
      <c r="I774" s="64">
        <v>2267002015</v>
      </c>
      <c r="J774" s="65" t="s">
        <v>1</v>
      </c>
      <c r="K774" s="64" t="s">
        <v>1</v>
      </c>
      <c r="L774" s="64" t="s">
        <v>19</v>
      </c>
      <c r="M774" s="71" t="s">
        <v>19</v>
      </c>
      <c r="N774" s="71">
        <v>2.7880162953049997E-5</v>
      </c>
      <c r="O774" s="71">
        <v>2.7880162953049997E-5</v>
      </c>
      <c r="P774" s="66" t="s">
        <v>19</v>
      </c>
      <c r="Q774" s="71">
        <v>6.6138600000000009E-6</v>
      </c>
      <c r="R774" s="66">
        <v>1</v>
      </c>
      <c r="S774" s="66">
        <f t="shared" si="88"/>
        <v>6.6138600000000009E-6</v>
      </c>
      <c r="T774" s="66">
        <f t="shared" si="86"/>
        <v>2.1266302953049995E-5</v>
      </c>
      <c r="U774" s="71">
        <v>1.06513902E-4</v>
      </c>
      <c r="V774" s="71">
        <v>1.06513902E-4</v>
      </c>
      <c r="W774" s="71" t="s">
        <v>19</v>
      </c>
      <c r="X774" s="71">
        <v>4.9971386666666669E-5</v>
      </c>
      <c r="Y774" s="66">
        <v>1</v>
      </c>
      <c r="Z774" s="66">
        <f t="shared" si="89"/>
        <v>4.9971386666666669E-5</v>
      </c>
      <c r="AA774" s="66">
        <f t="shared" si="90"/>
        <v>5.6542515333333334E-5</v>
      </c>
      <c r="AB774" s="71">
        <v>7.8323206E-4</v>
      </c>
      <c r="AC774" s="71">
        <v>7.8323206E-4</v>
      </c>
      <c r="AD774" s="71"/>
      <c r="AE774" s="71">
        <v>2.8549829000000006E-4</v>
      </c>
      <c r="AF774" s="72">
        <v>1</v>
      </c>
      <c r="AG774" s="66">
        <f t="shared" si="87"/>
        <v>2.8549829000000006E-4</v>
      </c>
      <c r="AH774" s="66">
        <f t="shared" si="91"/>
        <v>4.9773376999999995E-4</v>
      </c>
      <c r="AI774" s="67" t="s">
        <v>71</v>
      </c>
      <c r="AJ774" s="162"/>
      <c r="AS774" s="155"/>
      <c r="AT774" s="155"/>
      <c r="AU774" s="155"/>
      <c r="AV774" s="155"/>
      <c r="AW774" s="155"/>
      <c r="AX774" s="155"/>
      <c r="AY774" s="155"/>
      <c r="AZ774" s="155"/>
      <c r="BA774" s="155"/>
    </row>
    <row r="775" spans="1:53" x14ac:dyDescent="0.25">
      <c r="A775" s="70" t="s">
        <v>16</v>
      </c>
      <c r="B775" s="64">
        <v>34019</v>
      </c>
      <c r="C775" s="64" t="s">
        <v>55</v>
      </c>
      <c r="D775" s="64" t="s">
        <v>53</v>
      </c>
      <c r="E775" s="64" t="s">
        <v>91</v>
      </c>
      <c r="F775" s="64" t="s">
        <v>89</v>
      </c>
      <c r="G775" s="64" t="s">
        <v>156</v>
      </c>
      <c r="H775" s="64"/>
      <c r="I775" s="64">
        <v>2267002021</v>
      </c>
      <c r="J775" s="65" t="s">
        <v>1</v>
      </c>
      <c r="K775" s="64" t="s">
        <v>1</v>
      </c>
      <c r="L775" s="64" t="s">
        <v>19</v>
      </c>
      <c r="M775" s="71" t="s">
        <v>19</v>
      </c>
      <c r="N775" s="71">
        <v>1.2928185286956999E-5</v>
      </c>
      <c r="O775" s="71">
        <v>1.2928185286956999E-5</v>
      </c>
      <c r="P775" s="66" t="s">
        <v>19</v>
      </c>
      <c r="Q775" s="71">
        <v>5.5115500000000006E-6</v>
      </c>
      <c r="R775" s="66">
        <v>1</v>
      </c>
      <c r="S775" s="66">
        <f t="shared" si="88"/>
        <v>5.5115500000000006E-6</v>
      </c>
      <c r="T775" s="66">
        <f t="shared" si="86"/>
        <v>7.4166352869569979E-6</v>
      </c>
      <c r="U775" s="71">
        <v>4.6608718300000004E-5</v>
      </c>
      <c r="V775" s="71">
        <v>4.6608718300000004E-5</v>
      </c>
      <c r="W775" s="71" t="s">
        <v>19</v>
      </c>
      <c r="X775" s="71">
        <v>2.5720566666666669E-5</v>
      </c>
      <c r="Y775" s="66">
        <v>1</v>
      </c>
      <c r="Z775" s="66">
        <f t="shared" si="89"/>
        <v>2.5720566666666669E-5</v>
      </c>
      <c r="AA775" s="66">
        <f t="shared" si="90"/>
        <v>2.0888151633333335E-5</v>
      </c>
      <c r="AB775" s="71">
        <v>2.3448844100000001E-4</v>
      </c>
      <c r="AC775" s="71">
        <v>2.3448844100000001E-4</v>
      </c>
      <c r="AD775" s="71"/>
      <c r="AE775" s="71">
        <v>1.4734210333333336E-4</v>
      </c>
      <c r="AF775" s="72">
        <v>1</v>
      </c>
      <c r="AG775" s="66">
        <f t="shared" si="87"/>
        <v>1.4734210333333336E-4</v>
      </c>
      <c r="AH775" s="66">
        <f t="shared" si="91"/>
        <v>8.714633766666665E-5</v>
      </c>
      <c r="AI775" s="67" t="s">
        <v>71</v>
      </c>
      <c r="AJ775" s="162"/>
      <c r="AS775" s="155"/>
      <c r="AT775" s="155"/>
      <c r="AU775" s="155"/>
      <c r="AV775" s="155"/>
      <c r="AW775" s="155"/>
      <c r="AX775" s="155"/>
      <c r="AY775" s="155"/>
      <c r="AZ775" s="155"/>
      <c r="BA775" s="155"/>
    </row>
    <row r="776" spans="1:53" x14ac:dyDescent="0.25">
      <c r="A776" s="70" t="s">
        <v>16</v>
      </c>
      <c r="B776" s="64">
        <v>34019</v>
      </c>
      <c r="C776" s="64" t="s">
        <v>55</v>
      </c>
      <c r="D776" s="64" t="s">
        <v>53</v>
      </c>
      <c r="E776" s="64" t="s">
        <v>119</v>
      </c>
      <c r="F776" s="64" t="s">
        <v>89</v>
      </c>
      <c r="G776" s="64" t="s">
        <v>156</v>
      </c>
      <c r="H776" s="64"/>
      <c r="I776" s="64">
        <v>2267002024</v>
      </c>
      <c r="J776" s="65" t="s">
        <v>1</v>
      </c>
      <c r="K776" s="64" t="s">
        <v>1</v>
      </c>
      <c r="L776" s="64" t="s">
        <v>19</v>
      </c>
      <c r="M776" s="71" t="s">
        <v>19</v>
      </c>
      <c r="N776" s="71">
        <v>4.8239040676439993E-6</v>
      </c>
      <c r="O776" s="71">
        <v>4.8239040676439993E-6</v>
      </c>
      <c r="P776" s="66" t="s">
        <v>19</v>
      </c>
      <c r="Q776" s="71">
        <v>1.1023100000000001E-6</v>
      </c>
      <c r="R776" s="66">
        <v>1</v>
      </c>
      <c r="S776" s="66">
        <f t="shared" si="88"/>
        <v>1.1023100000000001E-6</v>
      </c>
      <c r="T776" s="66">
        <f t="shared" si="86"/>
        <v>3.721594067643999E-6</v>
      </c>
      <c r="U776" s="71">
        <v>1.7621490700000001E-5</v>
      </c>
      <c r="V776" s="71">
        <v>1.7621490700000001E-5</v>
      </c>
      <c r="W776" s="71" t="s">
        <v>19</v>
      </c>
      <c r="X776" s="71">
        <v>7.7161700000000004E-6</v>
      </c>
      <c r="Y776" s="66">
        <v>1</v>
      </c>
      <c r="Z776" s="66">
        <f t="shared" si="89"/>
        <v>7.7161700000000004E-6</v>
      </c>
      <c r="AA776" s="66">
        <f t="shared" si="90"/>
        <v>9.9053207000000008E-6</v>
      </c>
      <c r="AB776" s="71">
        <v>1.10704801E-4</v>
      </c>
      <c r="AC776" s="71">
        <v>1.10704801E-4</v>
      </c>
      <c r="AD776" s="71"/>
      <c r="AE776" s="71">
        <v>4.6664456666666666E-5</v>
      </c>
      <c r="AF776" s="72">
        <v>1</v>
      </c>
      <c r="AG776" s="66">
        <f t="shared" si="87"/>
        <v>4.6664456666666666E-5</v>
      </c>
      <c r="AH776" s="66">
        <f t="shared" si="91"/>
        <v>6.4040344333333334E-5</v>
      </c>
      <c r="AI776" s="67" t="s">
        <v>71</v>
      </c>
      <c r="AJ776" s="162"/>
      <c r="AS776" s="155"/>
      <c r="AT776" s="155"/>
      <c r="AU776" s="155"/>
      <c r="AV776" s="155"/>
      <c r="AW776" s="155"/>
      <c r="AX776" s="155"/>
      <c r="AY776" s="155"/>
      <c r="AZ776" s="155"/>
      <c r="BA776" s="155"/>
    </row>
    <row r="777" spans="1:53" x14ac:dyDescent="0.25">
      <c r="A777" s="70" t="s">
        <v>16</v>
      </c>
      <c r="B777" s="64">
        <v>34019</v>
      </c>
      <c r="C777" s="64" t="s">
        <v>55</v>
      </c>
      <c r="D777" s="64" t="s">
        <v>53</v>
      </c>
      <c r="E777" s="64" t="s">
        <v>120</v>
      </c>
      <c r="F777" s="64" t="s">
        <v>89</v>
      </c>
      <c r="G777" s="64" t="s">
        <v>156</v>
      </c>
      <c r="H777" s="64"/>
      <c r="I777" s="64">
        <v>2267002030</v>
      </c>
      <c r="J777" s="65" t="s">
        <v>1</v>
      </c>
      <c r="K777" s="64" t="s">
        <v>1</v>
      </c>
      <c r="L777" s="64" t="s">
        <v>19</v>
      </c>
      <c r="M777" s="71" t="s">
        <v>19</v>
      </c>
      <c r="N777" s="71">
        <v>1.0067775920799499E-4</v>
      </c>
      <c r="O777" s="71">
        <v>1.0067775920799499E-4</v>
      </c>
      <c r="P777" s="66" t="s">
        <v>19</v>
      </c>
      <c r="Q777" s="71">
        <v>2.5720566666666669E-5</v>
      </c>
      <c r="R777" s="66">
        <v>1</v>
      </c>
      <c r="S777" s="66">
        <f t="shared" si="88"/>
        <v>2.5720566666666669E-5</v>
      </c>
      <c r="T777" s="66">
        <f t="shared" ref="T777:T840" si="92">O777-S777</f>
        <v>7.495719254132832E-5</v>
      </c>
      <c r="U777" s="71">
        <v>3.6358414299999999E-4</v>
      </c>
      <c r="V777" s="71">
        <v>3.6358414299999999E-4</v>
      </c>
      <c r="W777" s="71" t="s">
        <v>19</v>
      </c>
      <c r="X777" s="71">
        <v>1.4366773666666668E-4</v>
      </c>
      <c r="Y777" s="66">
        <v>1</v>
      </c>
      <c r="Z777" s="66">
        <f t="shared" si="89"/>
        <v>1.4366773666666668E-4</v>
      </c>
      <c r="AA777" s="66">
        <f t="shared" si="90"/>
        <v>2.1991640633333331E-4</v>
      </c>
      <c r="AB777" s="71">
        <v>2.1260773100000002E-3</v>
      </c>
      <c r="AC777" s="71">
        <v>2.1260773100000002E-3</v>
      </c>
      <c r="AD777" s="71"/>
      <c r="AE777" s="71">
        <v>8.880944233333332E-4</v>
      </c>
      <c r="AF777" s="72">
        <v>1</v>
      </c>
      <c r="AG777" s="66">
        <f t="shared" ref="AG777:AG840" si="93">AF777*AE777</f>
        <v>8.880944233333332E-4</v>
      </c>
      <c r="AH777" s="66">
        <f t="shared" si="91"/>
        <v>1.2379828866666671E-3</v>
      </c>
      <c r="AI777" s="67" t="s">
        <v>71</v>
      </c>
      <c r="AJ777" s="162"/>
      <c r="AS777" s="155"/>
      <c r="AT777" s="155"/>
      <c r="AU777" s="155"/>
      <c r="AV777" s="155"/>
      <c r="AW777" s="155"/>
      <c r="AX777" s="155"/>
      <c r="AY777" s="155"/>
      <c r="AZ777" s="155"/>
      <c r="BA777" s="155"/>
    </row>
    <row r="778" spans="1:53" x14ac:dyDescent="0.25">
      <c r="A778" s="70" t="s">
        <v>16</v>
      </c>
      <c r="B778" s="64">
        <v>34019</v>
      </c>
      <c r="C778" s="64" t="s">
        <v>55</v>
      </c>
      <c r="D778" s="64" t="s">
        <v>53</v>
      </c>
      <c r="E778" s="64" t="s">
        <v>121</v>
      </c>
      <c r="F778" s="64" t="s">
        <v>89</v>
      </c>
      <c r="G778" s="64" t="s">
        <v>156</v>
      </c>
      <c r="H778" s="64"/>
      <c r="I778" s="64">
        <v>2267002033</v>
      </c>
      <c r="J778" s="65" t="s">
        <v>1</v>
      </c>
      <c r="K778" s="64" t="s">
        <v>1</v>
      </c>
      <c r="L778" s="64" t="s">
        <v>19</v>
      </c>
      <c r="M778" s="71" t="s">
        <v>19</v>
      </c>
      <c r="N778" s="71">
        <v>5.9458295276169996E-5</v>
      </c>
      <c r="O778" s="71">
        <v>5.9458295276169996E-5</v>
      </c>
      <c r="P778" s="66" t="s">
        <v>19</v>
      </c>
      <c r="Q778" s="71">
        <v>3.5641356666666673E-5</v>
      </c>
      <c r="R778" s="66">
        <v>1</v>
      </c>
      <c r="S778" s="66">
        <f t="shared" si="88"/>
        <v>3.5641356666666673E-5</v>
      </c>
      <c r="T778" s="66">
        <f t="shared" si="92"/>
        <v>2.3816938609503323E-5</v>
      </c>
      <c r="U778" s="71">
        <v>2.1691838400000001E-4</v>
      </c>
      <c r="V778" s="71">
        <v>2.1691838400000001E-4</v>
      </c>
      <c r="W778" s="71" t="s">
        <v>19</v>
      </c>
      <c r="X778" s="71">
        <v>1.6387675333333332E-4</v>
      </c>
      <c r="Y778" s="66">
        <v>1</v>
      </c>
      <c r="Z778" s="66">
        <f t="shared" si="89"/>
        <v>1.6387675333333332E-4</v>
      </c>
      <c r="AA778" s="66">
        <f t="shared" si="90"/>
        <v>5.3041630666666686E-5</v>
      </c>
      <c r="AB778" s="71">
        <v>9.9694813000000002E-4</v>
      </c>
      <c r="AC778" s="71">
        <v>9.9694813000000002E-4</v>
      </c>
      <c r="AD778" s="71"/>
      <c r="AE778" s="71">
        <v>8.0578861000000005E-4</v>
      </c>
      <c r="AF778" s="72">
        <v>1</v>
      </c>
      <c r="AG778" s="66">
        <f t="shared" si="93"/>
        <v>8.0578861000000005E-4</v>
      </c>
      <c r="AH778" s="66">
        <f t="shared" si="91"/>
        <v>1.9115951999999997E-4</v>
      </c>
      <c r="AI778" s="67" t="s">
        <v>71</v>
      </c>
      <c r="AJ778" s="162"/>
      <c r="AS778" s="155"/>
      <c r="AT778" s="155"/>
      <c r="AU778" s="155"/>
      <c r="AV778" s="155"/>
      <c r="AW778" s="155"/>
      <c r="AX778" s="155"/>
      <c r="AY778" s="155"/>
      <c r="AZ778" s="155"/>
      <c r="BA778" s="155"/>
    </row>
    <row r="779" spans="1:53" x14ac:dyDescent="0.25">
      <c r="A779" s="70" t="s">
        <v>16</v>
      </c>
      <c r="B779" s="64">
        <v>34019</v>
      </c>
      <c r="C779" s="64" t="s">
        <v>55</v>
      </c>
      <c r="D779" s="64" t="s">
        <v>53</v>
      </c>
      <c r="E779" s="64" t="s">
        <v>93</v>
      </c>
      <c r="F779" s="64" t="s">
        <v>89</v>
      </c>
      <c r="G779" s="64" t="s">
        <v>156</v>
      </c>
      <c r="H779" s="64"/>
      <c r="I779" s="64">
        <v>2267002039</v>
      </c>
      <c r="J779" s="65" t="s">
        <v>1</v>
      </c>
      <c r="K779" s="64" t="s">
        <v>1</v>
      </c>
      <c r="L779" s="64" t="s">
        <v>19</v>
      </c>
      <c r="M779" s="71" t="s">
        <v>19</v>
      </c>
      <c r="N779" s="71">
        <v>2.9240601099769993E-5</v>
      </c>
      <c r="O779" s="71">
        <v>2.9240601099769993E-5</v>
      </c>
      <c r="P779" s="66" t="s">
        <v>19</v>
      </c>
      <c r="Q779" s="71">
        <v>9.9207900000000009E-6</v>
      </c>
      <c r="R779" s="66">
        <v>1</v>
      </c>
      <c r="S779" s="66">
        <f t="shared" si="88"/>
        <v>9.9207900000000009E-6</v>
      </c>
      <c r="T779" s="66">
        <f t="shared" si="92"/>
        <v>1.9319811099769993E-5</v>
      </c>
      <c r="U779" s="71">
        <v>1.24378108E-4</v>
      </c>
      <c r="V779" s="71">
        <v>1.24378108E-4</v>
      </c>
      <c r="W779" s="71" t="s">
        <v>19</v>
      </c>
      <c r="X779" s="71">
        <v>7.8998883333333323E-5</v>
      </c>
      <c r="Y779" s="66">
        <v>1</v>
      </c>
      <c r="Z779" s="66">
        <f t="shared" si="89"/>
        <v>7.8998883333333323E-5</v>
      </c>
      <c r="AA779" s="66">
        <f t="shared" si="90"/>
        <v>4.5379224666666673E-5</v>
      </c>
      <c r="AB779" s="71">
        <v>9.2527300999999996E-4</v>
      </c>
      <c r="AC779" s="71">
        <v>9.2527300999999996E-4</v>
      </c>
      <c r="AD779" s="71"/>
      <c r="AE779" s="71">
        <v>4.2255216666666672E-4</v>
      </c>
      <c r="AF779" s="72">
        <v>1</v>
      </c>
      <c r="AG779" s="66">
        <f t="shared" si="93"/>
        <v>4.2255216666666672E-4</v>
      </c>
      <c r="AH779" s="66">
        <f t="shared" si="91"/>
        <v>5.0272084333333319E-4</v>
      </c>
      <c r="AI779" s="67" t="s">
        <v>71</v>
      </c>
      <c r="AJ779" s="162"/>
      <c r="AS779" s="155"/>
      <c r="AT779" s="155"/>
      <c r="AU779" s="155"/>
      <c r="AV779" s="155"/>
      <c r="AW779" s="155"/>
      <c r="AX779" s="155"/>
      <c r="AY779" s="155"/>
      <c r="AZ779" s="155"/>
      <c r="BA779" s="155"/>
    </row>
    <row r="780" spans="1:53" x14ac:dyDescent="0.25">
      <c r="A780" s="70" t="s">
        <v>16</v>
      </c>
      <c r="B780" s="64">
        <v>34019</v>
      </c>
      <c r="C780" s="64" t="s">
        <v>55</v>
      </c>
      <c r="D780" s="64" t="s">
        <v>53</v>
      </c>
      <c r="E780" s="64" t="s">
        <v>123</v>
      </c>
      <c r="F780" s="64" t="s">
        <v>89</v>
      </c>
      <c r="G780" s="64" t="s">
        <v>156</v>
      </c>
      <c r="H780" s="64"/>
      <c r="I780" s="64">
        <v>2267002045</v>
      </c>
      <c r="J780" s="65" t="s">
        <v>1</v>
      </c>
      <c r="K780" s="64" t="s">
        <v>1</v>
      </c>
      <c r="L780" s="64" t="s">
        <v>19</v>
      </c>
      <c r="M780" s="71" t="s">
        <v>19</v>
      </c>
      <c r="N780" s="71">
        <v>5.2233822140129405E-5</v>
      </c>
      <c r="O780" s="71">
        <v>5.2233822140129405E-5</v>
      </c>
      <c r="P780" s="66" t="s">
        <v>19</v>
      </c>
      <c r="Q780" s="71">
        <v>2.1311326666666668E-5</v>
      </c>
      <c r="R780" s="66">
        <v>1</v>
      </c>
      <c r="S780" s="66">
        <f t="shared" si="88"/>
        <v>2.1311326666666668E-5</v>
      </c>
      <c r="T780" s="66">
        <f t="shared" si="92"/>
        <v>3.0922495473462741E-5</v>
      </c>
      <c r="U780" s="71">
        <v>1.8805872127000001E-4</v>
      </c>
      <c r="V780" s="71">
        <v>1.8805872127000001E-4</v>
      </c>
      <c r="W780" s="71" t="s">
        <v>19</v>
      </c>
      <c r="X780" s="71">
        <v>1.0141251999999999E-4</v>
      </c>
      <c r="Y780" s="66">
        <v>1</v>
      </c>
      <c r="Z780" s="66">
        <f t="shared" si="89"/>
        <v>1.0141251999999999E-4</v>
      </c>
      <c r="AA780" s="66">
        <f t="shared" si="90"/>
        <v>8.6646201270000012E-5</v>
      </c>
      <c r="AB780" s="71">
        <v>9.4930880959999994E-4</v>
      </c>
      <c r="AC780" s="71">
        <v>9.4930880959999994E-4</v>
      </c>
      <c r="AD780" s="71"/>
      <c r="AE780" s="71">
        <v>5.9377765333333337E-4</v>
      </c>
      <c r="AF780" s="72">
        <v>1</v>
      </c>
      <c r="AG780" s="66">
        <f t="shared" si="93"/>
        <v>5.9377765333333337E-4</v>
      </c>
      <c r="AH780" s="66">
        <f t="shared" si="91"/>
        <v>3.5553115626666657E-4</v>
      </c>
      <c r="AI780" s="67" t="s">
        <v>71</v>
      </c>
      <c r="AJ780" s="162"/>
      <c r="AS780" s="155"/>
      <c r="AT780" s="155"/>
      <c r="AU780" s="155"/>
      <c r="AV780" s="155"/>
      <c r="AW780" s="155"/>
      <c r="AX780" s="155"/>
      <c r="AY780" s="155"/>
      <c r="AZ780" s="155"/>
      <c r="BA780" s="155"/>
    </row>
    <row r="781" spans="1:53" x14ac:dyDescent="0.25">
      <c r="A781" s="70" t="s">
        <v>16</v>
      </c>
      <c r="B781" s="64">
        <v>34019</v>
      </c>
      <c r="C781" s="64" t="s">
        <v>55</v>
      </c>
      <c r="D781" s="64" t="s">
        <v>53</v>
      </c>
      <c r="E781" s="64" t="s">
        <v>94</v>
      </c>
      <c r="F781" s="64" t="s">
        <v>89</v>
      </c>
      <c r="G781" s="64" t="s">
        <v>156</v>
      </c>
      <c r="H781" s="64"/>
      <c r="I781" s="64">
        <v>2267002054</v>
      </c>
      <c r="J781" s="65" t="s">
        <v>1</v>
      </c>
      <c r="K781" s="64" t="s">
        <v>1</v>
      </c>
      <c r="L781" s="64" t="s">
        <v>19</v>
      </c>
      <c r="M781" s="71" t="s">
        <v>19</v>
      </c>
      <c r="N781" s="71">
        <v>8.3372577488700005E-6</v>
      </c>
      <c r="O781" s="71">
        <v>8.3372577488700005E-6</v>
      </c>
      <c r="P781" s="66" t="s">
        <v>19</v>
      </c>
      <c r="Q781" s="71">
        <v>3.3069300000000005E-6</v>
      </c>
      <c r="R781" s="66">
        <v>1</v>
      </c>
      <c r="S781" s="66">
        <f t="shared" si="88"/>
        <v>3.3069300000000005E-6</v>
      </c>
      <c r="T781" s="66">
        <f t="shared" si="92"/>
        <v>5.0303277488699996E-6</v>
      </c>
      <c r="U781" s="71">
        <v>2.9984557999999999E-5</v>
      </c>
      <c r="V781" s="71">
        <v>2.9984557999999999E-5</v>
      </c>
      <c r="W781" s="71" t="s">
        <v>19</v>
      </c>
      <c r="X781" s="71">
        <v>1.4697466666666668E-5</v>
      </c>
      <c r="Y781" s="66">
        <v>1</v>
      </c>
      <c r="Z781" s="66">
        <f t="shared" si="89"/>
        <v>1.4697466666666668E-5</v>
      </c>
      <c r="AA781" s="66">
        <f t="shared" si="90"/>
        <v>1.528709133333333E-5</v>
      </c>
      <c r="AB781" s="71">
        <v>1.5349906000000001E-4</v>
      </c>
      <c r="AC781" s="71">
        <v>1.5349906000000001E-4</v>
      </c>
      <c r="AD781" s="71"/>
      <c r="AE781" s="71">
        <v>9.1491729999999992E-5</v>
      </c>
      <c r="AF781" s="72">
        <v>1</v>
      </c>
      <c r="AG781" s="66">
        <f t="shared" si="93"/>
        <v>9.1491729999999992E-5</v>
      </c>
      <c r="AH781" s="66">
        <f t="shared" si="91"/>
        <v>6.2007330000000014E-5</v>
      </c>
      <c r="AI781" s="67" t="s">
        <v>71</v>
      </c>
      <c r="AJ781" s="162"/>
      <c r="AS781" s="155"/>
      <c r="AT781" s="155"/>
      <c r="AU781" s="155"/>
      <c r="AV781" s="155"/>
      <c r="AW781" s="155"/>
      <c r="AX781" s="155"/>
      <c r="AY781" s="155"/>
      <c r="AZ781" s="155"/>
      <c r="BA781" s="155"/>
    </row>
    <row r="782" spans="1:53" x14ac:dyDescent="0.25">
      <c r="A782" s="70" t="s">
        <v>16</v>
      </c>
      <c r="B782" s="64">
        <v>34019</v>
      </c>
      <c r="C782" s="64" t="s">
        <v>55</v>
      </c>
      <c r="D782" s="64" t="s">
        <v>53</v>
      </c>
      <c r="E782" s="64" t="s">
        <v>124</v>
      </c>
      <c r="F782" s="64" t="s">
        <v>89</v>
      </c>
      <c r="G782" s="64" t="s">
        <v>156</v>
      </c>
      <c r="H782" s="64"/>
      <c r="I782" s="64">
        <v>2267002057</v>
      </c>
      <c r="J782" s="65" t="s">
        <v>1</v>
      </c>
      <c r="K782" s="64" t="s">
        <v>1</v>
      </c>
      <c r="L782" s="64" t="s">
        <v>19</v>
      </c>
      <c r="M782" s="71" t="s">
        <v>19</v>
      </c>
      <c r="N782" s="71">
        <v>7.3869204921593305E-5</v>
      </c>
      <c r="O782" s="71">
        <v>7.3869204921593305E-5</v>
      </c>
      <c r="P782" s="66" t="s">
        <v>19</v>
      </c>
      <c r="Q782" s="71">
        <v>1.9106706666666671E-5</v>
      </c>
      <c r="R782" s="66">
        <v>1</v>
      </c>
      <c r="S782" s="66">
        <f t="shared" si="88"/>
        <v>1.9106706666666671E-5</v>
      </c>
      <c r="T782" s="66">
        <f t="shared" si="92"/>
        <v>5.4762498254926631E-5</v>
      </c>
      <c r="U782" s="71">
        <v>2.648861212E-4</v>
      </c>
      <c r="V782" s="71">
        <v>2.648861212E-4</v>
      </c>
      <c r="W782" s="71" t="s">
        <v>19</v>
      </c>
      <c r="X782" s="71">
        <v>1.0251482999999999E-4</v>
      </c>
      <c r="Y782" s="66">
        <v>1</v>
      </c>
      <c r="Z782" s="66">
        <f t="shared" si="89"/>
        <v>1.0251482999999999E-4</v>
      </c>
      <c r="AA782" s="66">
        <f t="shared" si="90"/>
        <v>1.6237129120000001E-4</v>
      </c>
      <c r="AB782" s="71">
        <v>1.4930317990999998E-3</v>
      </c>
      <c r="AC782" s="71">
        <v>1.4930317990999998E-3</v>
      </c>
      <c r="AD782" s="71"/>
      <c r="AE782" s="71">
        <v>6.4889315333333333E-4</v>
      </c>
      <c r="AF782" s="72">
        <v>1</v>
      </c>
      <c r="AG782" s="66">
        <f t="shared" si="93"/>
        <v>6.4889315333333333E-4</v>
      </c>
      <c r="AH782" s="66">
        <f t="shared" si="91"/>
        <v>8.4413864576666651E-4</v>
      </c>
      <c r="AI782" s="67" t="s">
        <v>71</v>
      </c>
      <c r="AJ782" s="162"/>
      <c r="AS782" s="155"/>
      <c r="AT782" s="155"/>
      <c r="AU782" s="155"/>
      <c r="AV782" s="155"/>
      <c r="AW782" s="155"/>
      <c r="AX782" s="155"/>
      <c r="AY782" s="155"/>
      <c r="AZ782" s="155"/>
      <c r="BA782" s="155"/>
    </row>
    <row r="783" spans="1:53" x14ac:dyDescent="0.25">
      <c r="A783" s="70" t="s">
        <v>16</v>
      </c>
      <c r="B783" s="64">
        <v>34019</v>
      </c>
      <c r="C783" s="64" t="s">
        <v>55</v>
      </c>
      <c r="D783" s="64" t="s">
        <v>53</v>
      </c>
      <c r="E783" s="64" t="s">
        <v>125</v>
      </c>
      <c r="F783" s="64" t="s">
        <v>89</v>
      </c>
      <c r="G783" s="64" t="s">
        <v>156</v>
      </c>
      <c r="H783" s="64"/>
      <c r="I783" s="64">
        <v>2267002060</v>
      </c>
      <c r="J783" s="65" t="s">
        <v>1</v>
      </c>
      <c r="K783" s="64" t="s">
        <v>1</v>
      </c>
      <c r="L783" s="64" t="s">
        <v>19</v>
      </c>
      <c r="M783" s="71" t="s">
        <v>19</v>
      </c>
      <c r="N783" s="71">
        <v>1.2166081449952227E-4</v>
      </c>
      <c r="O783" s="71">
        <v>1.2166081449952227E-4</v>
      </c>
      <c r="P783" s="66" t="s">
        <v>19</v>
      </c>
      <c r="Q783" s="71">
        <v>2.3515946666666668E-5</v>
      </c>
      <c r="R783" s="66">
        <v>1</v>
      </c>
      <c r="S783" s="66">
        <f t="shared" si="88"/>
        <v>2.3515946666666668E-5</v>
      </c>
      <c r="T783" s="66">
        <f t="shared" si="92"/>
        <v>9.81448678328556E-5</v>
      </c>
      <c r="U783" s="71">
        <v>4.3995391369999997E-4</v>
      </c>
      <c r="V783" s="71">
        <v>4.3995391369999997E-4</v>
      </c>
      <c r="W783" s="71" t="s">
        <v>19</v>
      </c>
      <c r="X783" s="71">
        <v>1.5836520333333332E-4</v>
      </c>
      <c r="Y783" s="66">
        <v>1</v>
      </c>
      <c r="Z783" s="66">
        <f t="shared" si="89"/>
        <v>1.5836520333333332E-4</v>
      </c>
      <c r="AA783" s="66">
        <f t="shared" si="90"/>
        <v>2.8158871036666668E-4</v>
      </c>
      <c r="AB783" s="71">
        <v>3.0300963410000003E-3</v>
      </c>
      <c r="AC783" s="71">
        <v>3.0300963410000003E-3</v>
      </c>
      <c r="AD783" s="71"/>
      <c r="AE783" s="71">
        <v>9.4872147333333338E-4</v>
      </c>
      <c r="AF783" s="72">
        <v>1</v>
      </c>
      <c r="AG783" s="66">
        <f t="shared" si="93"/>
        <v>9.4872147333333338E-4</v>
      </c>
      <c r="AH783" s="66">
        <f t="shared" si="91"/>
        <v>2.0813748676666668E-3</v>
      </c>
      <c r="AI783" s="67" t="s">
        <v>71</v>
      </c>
      <c r="AJ783" s="162"/>
      <c r="AS783" s="155"/>
      <c r="AT783" s="155"/>
      <c r="AU783" s="155"/>
      <c r="AV783" s="155"/>
      <c r="AW783" s="155"/>
      <c r="AX783" s="155"/>
      <c r="AY783" s="155"/>
      <c r="AZ783" s="155"/>
      <c r="BA783" s="155"/>
    </row>
    <row r="784" spans="1:53" x14ac:dyDescent="0.25">
      <c r="A784" s="70" t="s">
        <v>16</v>
      </c>
      <c r="B784" s="64">
        <v>34019</v>
      </c>
      <c r="C784" s="64" t="s">
        <v>55</v>
      </c>
      <c r="D784" s="64" t="s">
        <v>53</v>
      </c>
      <c r="E784" s="64" t="s">
        <v>126</v>
      </c>
      <c r="F784" s="64" t="s">
        <v>89</v>
      </c>
      <c r="G784" s="64" t="s">
        <v>156</v>
      </c>
      <c r="H784" s="64"/>
      <c r="I784" s="64">
        <v>2267002066</v>
      </c>
      <c r="J784" s="65" t="s">
        <v>1</v>
      </c>
      <c r="K784" s="64" t="s">
        <v>1</v>
      </c>
      <c r="L784" s="64" t="s">
        <v>19</v>
      </c>
      <c r="M784" s="71" t="s">
        <v>19</v>
      </c>
      <c r="N784" s="71">
        <v>9.3652631078099999E-6</v>
      </c>
      <c r="O784" s="71">
        <v>9.3652631078099999E-6</v>
      </c>
      <c r="P784" s="66" t="s">
        <v>19</v>
      </c>
      <c r="Q784" s="71">
        <v>2.2046200000000002E-6</v>
      </c>
      <c r="R784" s="66">
        <v>1</v>
      </c>
      <c r="S784" s="66">
        <f t="shared" si="88"/>
        <v>2.2046200000000002E-6</v>
      </c>
      <c r="T784" s="66">
        <f t="shared" si="92"/>
        <v>7.1606431078099993E-6</v>
      </c>
      <c r="U784" s="71">
        <v>3.4871188099999998E-5</v>
      </c>
      <c r="V784" s="71">
        <v>3.4871188099999998E-5</v>
      </c>
      <c r="W784" s="71" t="s">
        <v>19</v>
      </c>
      <c r="X784" s="71">
        <v>1.4697466666666668E-5</v>
      </c>
      <c r="Y784" s="66">
        <v>1</v>
      </c>
      <c r="Z784" s="66">
        <f t="shared" si="89"/>
        <v>1.4697466666666668E-5</v>
      </c>
      <c r="AA784" s="66">
        <f t="shared" si="90"/>
        <v>2.0173721433333332E-5</v>
      </c>
      <c r="AB784" s="71">
        <v>2.7160372709999998E-4</v>
      </c>
      <c r="AC784" s="71">
        <v>2.7160372709999998E-4</v>
      </c>
      <c r="AD784" s="71"/>
      <c r="AE784" s="71">
        <v>8.5980180000000013E-5</v>
      </c>
      <c r="AF784" s="72">
        <v>1</v>
      </c>
      <c r="AG784" s="66">
        <f t="shared" si="93"/>
        <v>8.5980180000000013E-5</v>
      </c>
      <c r="AH784" s="66">
        <f t="shared" si="91"/>
        <v>1.8562354709999996E-4</v>
      </c>
      <c r="AI784" s="67" t="s">
        <v>71</v>
      </c>
      <c r="AJ784" s="162"/>
      <c r="AS784" s="155"/>
      <c r="AT784" s="155"/>
      <c r="AU784" s="155"/>
      <c r="AV784" s="155"/>
      <c r="AW784" s="155"/>
      <c r="AX784" s="155"/>
      <c r="AY784" s="155"/>
      <c r="AZ784" s="155"/>
      <c r="BA784" s="155"/>
    </row>
    <row r="785" spans="1:53" x14ac:dyDescent="0.25">
      <c r="A785" s="70" t="s">
        <v>16</v>
      </c>
      <c r="B785" s="64">
        <v>34019</v>
      </c>
      <c r="C785" s="64" t="s">
        <v>55</v>
      </c>
      <c r="D785" s="64" t="s">
        <v>53</v>
      </c>
      <c r="E785" s="64" t="s">
        <v>127</v>
      </c>
      <c r="F785" s="64" t="s">
        <v>89</v>
      </c>
      <c r="G785" s="64" t="s">
        <v>156</v>
      </c>
      <c r="H785" s="64"/>
      <c r="I785" s="64">
        <v>2267002072</v>
      </c>
      <c r="J785" s="65" t="s">
        <v>1</v>
      </c>
      <c r="K785" s="64" t="s">
        <v>1</v>
      </c>
      <c r="L785" s="64" t="s">
        <v>19</v>
      </c>
      <c r="M785" s="71" t="s">
        <v>19</v>
      </c>
      <c r="N785" s="71">
        <v>1.7461895297328001E-4</v>
      </c>
      <c r="O785" s="71">
        <v>1.7461895297328001E-4</v>
      </c>
      <c r="P785" s="66" t="s">
        <v>19</v>
      </c>
      <c r="Q785" s="71">
        <v>7.1282713333333347E-5</v>
      </c>
      <c r="R785" s="66">
        <v>1</v>
      </c>
      <c r="S785" s="66">
        <f t="shared" si="88"/>
        <v>7.1282713333333347E-5</v>
      </c>
      <c r="T785" s="66">
        <f t="shared" si="92"/>
        <v>1.0333623963994667E-4</v>
      </c>
      <c r="U785" s="71">
        <v>6.3029578000000004E-4</v>
      </c>
      <c r="V785" s="71">
        <v>6.3029578000000004E-4</v>
      </c>
      <c r="W785" s="71" t="s">
        <v>19</v>
      </c>
      <c r="X785" s="71">
        <v>3.4539046666666673E-4</v>
      </c>
      <c r="Y785" s="66">
        <v>1</v>
      </c>
      <c r="Z785" s="66">
        <f t="shared" si="89"/>
        <v>3.4539046666666673E-4</v>
      </c>
      <c r="AA785" s="66">
        <f t="shared" si="90"/>
        <v>2.849053133333333E-4</v>
      </c>
      <c r="AB785" s="71">
        <v>3.32035655E-3</v>
      </c>
      <c r="AC785" s="71">
        <v>3.32035655E-3</v>
      </c>
      <c r="AD785" s="71"/>
      <c r="AE785" s="71">
        <v>1.9547630666666665E-3</v>
      </c>
      <c r="AF785" s="72">
        <v>1</v>
      </c>
      <c r="AG785" s="66">
        <f t="shared" si="93"/>
        <v>1.9547630666666665E-3</v>
      </c>
      <c r="AH785" s="66">
        <f t="shared" si="91"/>
        <v>1.3655934833333334E-3</v>
      </c>
      <c r="AI785" s="67" t="s">
        <v>71</v>
      </c>
      <c r="AJ785" s="162"/>
      <c r="AS785" s="155"/>
      <c r="AT785" s="155"/>
      <c r="AU785" s="155"/>
      <c r="AV785" s="155"/>
      <c r="AW785" s="155"/>
      <c r="AX785" s="155"/>
      <c r="AY785" s="155"/>
      <c r="AZ785" s="155"/>
      <c r="BA785" s="155"/>
    </row>
    <row r="786" spans="1:53" x14ac:dyDescent="0.25">
      <c r="A786" s="70" t="s">
        <v>16</v>
      </c>
      <c r="B786" s="64">
        <v>34019</v>
      </c>
      <c r="C786" s="64" t="s">
        <v>55</v>
      </c>
      <c r="D786" s="64" t="s">
        <v>53</v>
      </c>
      <c r="E786" s="64" t="s">
        <v>129</v>
      </c>
      <c r="F786" s="64" t="s">
        <v>89</v>
      </c>
      <c r="G786" s="64" t="s">
        <v>156</v>
      </c>
      <c r="H786" s="64"/>
      <c r="I786" s="64">
        <v>2267002081</v>
      </c>
      <c r="J786" s="65" t="s">
        <v>1</v>
      </c>
      <c r="K786" s="64" t="s">
        <v>1</v>
      </c>
      <c r="L786" s="64" t="s">
        <v>19</v>
      </c>
      <c r="M786" s="71" t="s">
        <v>19</v>
      </c>
      <c r="N786" s="71">
        <v>8.2881044602499992E-5</v>
      </c>
      <c r="O786" s="71">
        <v>8.2881044602499992E-5</v>
      </c>
      <c r="P786" s="66" t="s">
        <v>19</v>
      </c>
      <c r="Q786" s="71">
        <v>3.7845976666666671E-5</v>
      </c>
      <c r="R786" s="66">
        <v>1</v>
      </c>
      <c r="S786" s="66">
        <f t="shared" si="88"/>
        <v>3.7845976666666671E-5</v>
      </c>
      <c r="T786" s="66">
        <f t="shared" si="92"/>
        <v>4.5035067935833322E-5</v>
      </c>
      <c r="U786" s="71">
        <v>2.9924957000000002E-4</v>
      </c>
      <c r="V786" s="71">
        <v>2.9924957000000002E-4</v>
      </c>
      <c r="W786" s="71" t="s">
        <v>19</v>
      </c>
      <c r="X786" s="71">
        <v>1.7710447333333331E-4</v>
      </c>
      <c r="Y786" s="66">
        <v>1</v>
      </c>
      <c r="Z786" s="66">
        <f t="shared" si="89"/>
        <v>1.7710447333333331E-4</v>
      </c>
      <c r="AA786" s="66">
        <f t="shared" si="90"/>
        <v>1.2214509666666671E-4</v>
      </c>
      <c r="AB786" s="71">
        <v>1.4747024E-3</v>
      </c>
      <c r="AC786" s="71">
        <v>1.4747024E-3</v>
      </c>
      <c r="AD786" s="71"/>
      <c r="AE786" s="71">
        <v>9.9097669000000003E-4</v>
      </c>
      <c r="AF786" s="72">
        <v>1</v>
      </c>
      <c r="AG786" s="66">
        <f t="shared" si="93"/>
        <v>9.9097669000000003E-4</v>
      </c>
      <c r="AH786" s="66">
        <f t="shared" si="91"/>
        <v>4.8372570999999994E-4</v>
      </c>
      <c r="AI786" s="67" t="s">
        <v>71</v>
      </c>
      <c r="AJ786" s="162"/>
      <c r="AS786" s="155"/>
      <c r="AT786" s="155"/>
      <c r="AU786" s="155"/>
      <c r="AV786" s="155"/>
      <c r="AW786" s="155"/>
      <c r="AX786" s="155"/>
      <c r="AY786" s="155"/>
      <c r="AZ786" s="155"/>
      <c r="BA786" s="155"/>
    </row>
    <row r="787" spans="1:53" x14ac:dyDescent="0.25">
      <c r="A787" s="70" t="s">
        <v>16</v>
      </c>
      <c r="B787" s="64">
        <v>34019</v>
      </c>
      <c r="C787" s="64" t="s">
        <v>55</v>
      </c>
      <c r="D787" s="64" t="s">
        <v>53</v>
      </c>
      <c r="E787" s="64" t="s">
        <v>130</v>
      </c>
      <c r="F787" s="64" t="s">
        <v>96</v>
      </c>
      <c r="G787" s="64" t="s">
        <v>156</v>
      </c>
      <c r="H787" s="64"/>
      <c r="I787" s="64">
        <v>2267003010</v>
      </c>
      <c r="J787" s="65" t="s">
        <v>1</v>
      </c>
      <c r="K787" s="64" t="s">
        <v>1</v>
      </c>
      <c r="L787" s="64" t="s">
        <v>19</v>
      </c>
      <c r="M787" s="71" t="s">
        <v>19</v>
      </c>
      <c r="N787" s="71">
        <v>4.7078991285078996E-4</v>
      </c>
      <c r="O787" s="71">
        <v>4.7078991285078996E-4</v>
      </c>
      <c r="P787" s="66" t="s">
        <v>19</v>
      </c>
      <c r="Q787" s="71">
        <v>2.2193174666666665E-4</v>
      </c>
      <c r="R787" s="66">
        <v>1</v>
      </c>
      <c r="S787" s="66">
        <f t="shared" si="88"/>
        <v>2.2193174666666665E-4</v>
      </c>
      <c r="T787" s="66">
        <f t="shared" si="92"/>
        <v>2.4885816618412334E-4</v>
      </c>
      <c r="U787" s="71">
        <v>1.704540023E-3</v>
      </c>
      <c r="V787" s="71">
        <v>1.704540023E-3</v>
      </c>
      <c r="W787" s="71" t="s">
        <v>19</v>
      </c>
      <c r="X787" s="71">
        <v>1.0464596266666667E-3</v>
      </c>
      <c r="Y787" s="66">
        <v>1</v>
      </c>
      <c r="Z787" s="66">
        <f t="shared" si="89"/>
        <v>1.0464596266666667E-3</v>
      </c>
      <c r="AA787" s="66">
        <f t="shared" si="90"/>
        <v>6.5808039633333325E-4</v>
      </c>
      <c r="AB787" s="71">
        <v>8.5924830399999996E-3</v>
      </c>
      <c r="AC787" s="71">
        <v>8.5924830399999996E-3</v>
      </c>
      <c r="AD787" s="71"/>
      <c r="AE787" s="71">
        <v>5.7040868133333327E-3</v>
      </c>
      <c r="AF787" s="72">
        <v>1</v>
      </c>
      <c r="AG787" s="66">
        <f t="shared" si="93"/>
        <v>5.7040868133333327E-3</v>
      </c>
      <c r="AH787" s="66">
        <f t="shared" si="91"/>
        <v>2.8883962266666669E-3</v>
      </c>
      <c r="AI787" s="67" t="s">
        <v>71</v>
      </c>
      <c r="AJ787" s="162"/>
      <c r="AS787" s="155"/>
      <c r="AT787" s="155"/>
      <c r="AU787" s="155"/>
      <c r="AV787" s="155"/>
      <c r="AW787" s="155"/>
      <c r="AX787" s="155"/>
      <c r="AY787" s="155"/>
      <c r="AZ787" s="155"/>
      <c r="BA787" s="155"/>
    </row>
    <row r="788" spans="1:53" x14ac:dyDescent="0.25">
      <c r="A788" s="70" t="s">
        <v>16</v>
      </c>
      <c r="B788" s="64">
        <v>34019</v>
      </c>
      <c r="C788" s="64" t="s">
        <v>55</v>
      </c>
      <c r="D788" s="64" t="s">
        <v>53</v>
      </c>
      <c r="E788" s="64" t="s">
        <v>131</v>
      </c>
      <c r="F788" s="64" t="s">
        <v>96</v>
      </c>
      <c r="G788" s="64" t="s">
        <v>156</v>
      </c>
      <c r="H788" s="64"/>
      <c r="I788" s="64">
        <v>2267003020</v>
      </c>
      <c r="J788" s="65" t="s">
        <v>1</v>
      </c>
      <c r="K788" s="64" t="s">
        <v>1</v>
      </c>
      <c r="L788" s="64" t="s">
        <v>19</v>
      </c>
      <c r="M788" s="71" t="s">
        <v>19</v>
      </c>
      <c r="N788" s="71">
        <v>2.3219587820437801E-2</v>
      </c>
      <c r="O788" s="71">
        <v>2.3219587820437801E-2</v>
      </c>
      <c r="P788" s="66" t="s">
        <v>19</v>
      </c>
      <c r="Q788" s="71">
        <v>4.59993963E-3</v>
      </c>
      <c r="R788" s="66">
        <v>1</v>
      </c>
      <c r="S788" s="66">
        <f t="shared" ref="S788:S851" si="94">R788*Q788</f>
        <v>4.59993963E-3</v>
      </c>
      <c r="T788" s="66">
        <f t="shared" si="92"/>
        <v>1.86196481904378E-2</v>
      </c>
      <c r="U788" s="71">
        <v>8.4108654109999986E-2</v>
      </c>
      <c r="V788" s="71">
        <v>8.4108654109999986E-2</v>
      </c>
      <c r="W788" s="71" t="s">
        <v>19</v>
      </c>
      <c r="X788" s="71">
        <v>3.1434941706666671E-2</v>
      </c>
      <c r="Y788" s="66">
        <v>1</v>
      </c>
      <c r="Z788" s="66">
        <f t="shared" ref="Z788:Z851" si="95">Y788*X788</f>
        <v>3.1434941706666671E-2</v>
      </c>
      <c r="AA788" s="66">
        <f t="shared" ref="AA788:AA851" si="96">V788-Z788</f>
        <v>5.2673712403333316E-2</v>
      </c>
      <c r="AB788" s="71">
        <v>0.57877382639999997</v>
      </c>
      <c r="AC788" s="71">
        <v>0.57877382639999997</v>
      </c>
      <c r="AD788" s="71"/>
      <c r="AE788" s="71">
        <v>0.18759809709666667</v>
      </c>
      <c r="AF788" s="72">
        <v>1</v>
      </c>
      <c r="AG788" s="66">
        <f t="shared" si="93"/>
        <v>0.18759809709666667</v>
      </c>
      <c r="AH788" s="66">
        <f t="shared" ref="AH788:AH851" si="97">AC788-AG788</f>
        <v>0.39117572930333333</v>
      </c>
      <c r="AI788" s="67" t="s">
        <v>71</v>
      </c>
      <c r="AJ788" s="162"/>
      <c r="AS788" s="155"/>
      <c r="AT788" s="155"/>
      <c r="AU788" s="155"/>
      <c r="AV788" s="155"/>
      <c r="AW788" s="155"/>
      <c r="AX788" s="155"/>
      <c r="AY788" s="155"/>
      <c r="AZ788" s="155"/>
      <c r="BA788" s="155"/>
    </row>
    <row r="789" spans="1:53" x14ac:dyDescent="0.25">
      <c r="A789" s="70" t="s">
        <v>16</v>
      </c>
      <c r="B789" s="64">
        <v>34019</v>
      </c>
      <c r="C789" s="64" t="s">
        <v>55</v>
      </c>
      <c r="D789" s="64" t="s">
        <v>53</v>
      </c>
      <c r="E789" s="64" t="s">
        <v>95</v>
      </c>
      <c r="F789" s="64" t="s">
        <v>96</v>
      </c>
      <c r="G789" s="64" t="s">
        <v>156</v>
      </c>
      <c r="H789" s="64"/>
      <c r="I789" s="64">
        <v>2267003030</v>
      </c>
      <c r="J789" s="65" t="s">
        <v>1</v>
      </c>
      <c r="K789" s="64" t="s">
        <v>1</v>
      </c>
      <c r="L789" s="64" t="s">
        <v>19</v>
      </c>
      <c r="M789" s="71" t="s">
        <v>19</v>
      </c>
      <c r="N789" s="71">
        <v>1.0484131802522529E-4</v>
      </c>
      <c r="O789" s="71">
        <v>1.0484131802522529E-4</v>
      </c>
      <c r="P789" s="66" t="s">
        <v>19</v>
      </c>
      <c r="Q789" s="71">
        <v>2.9027496666666665E-5</v>
      </c>
      <c r="R789" s="66">
        <v>1</v>
      </c>
      <c r="S789" s="66">
        <f t="shared" si="94"/>
        <v>2.9027496666666665E-5</v>
      </c>
      <c r="T789" s="66">
        <f t="shared" si="92"/>
        <v>7.5813821358558628E-5</v>
      </c>
      <c r="U789" s="71">
        <v>4.1298749710000002E-4</v>
      </c>
      <c r="V789" s="71">
        <v>4.1298749710000002E-4</v>
      </c>
      <c r="W789" s="71" t="s">
        <v>19</v>
      </c>
      <c r="X789" s="71">
        <v>2.1531788666666666E-4</v>
      </c>
      <c r="Y789" s="66">
        <v>1</v>
      </c>
      <c r="Z789" s="66">
        <f t="shared" si="95"/>
        <v>2.1531788666666666E-4</v>
      </c>
      <c r="AA789" s="66">
        <f t="shared" si="96"/>
        <v>1.9766961043333336E-4</v>
      </c>
      <c r="AB789" s="71">
        <v>2.8832949469999999E-3</v>
      </c>
      <c r="AC789" s="71">
        <v>2.8832949469999999E-3</v>
      </c>
      <c r="AD789" s="71"/>
      <c r="AE789" s="71">
        <v>1.20702945E-3</v>
      </c>
      <c r="AF789" s="72">
        <v>1</v>
      </c>
      <c r="AG789" s="66">
        <f t="shared" si="93"/>
        <v>1.20702945E-3</v>
      </c>
      <c r="AH789" s="66">
        <f t="shared" si="97"/>
        <v>1.6762654969999999E-3</v>
      </c>
      <c r="AI789" s="67" t="s">
        <v>71</v>
      </c>
      <c r="AJ789" s="162"/>
      <c r="AS789" s="155"/>
      <c r="AT789" s="155"/>
      <c r="AU789" s="155"/>
      <c r="AV789" s="155"/>
      <c r="AW789" s="155"/>
      <c r="AX789" s="155"/>
      <c r="AY789" s="155"/>
      <c r="AZ789" s="155"/>
      <c r="BA789" s="155"/>
    </row>
    <row r="790" spans="1:53" x14ac:dyDescent="0.25">
      <c r="A790" s="70" t="s">
        <v>16</v>
      </c>
      <c r="B790" s="64">
        <v>34019</v>
      </c>
      <c r="C790" s="64" t="s">
        <v>55</v>
      </c>
      <c r="D790" s="64" t="s">
        <v>53</v>
      </c>
      <c r="E790" s="64" t="s">
        <v>157</v>
      </c>
      <c r="F790" s="64" t="s">
        <v>96</v>
      </c>
      <c r="G790" s="64" t="s">
        <v>156</v>
      </c>
      <c r="H790" s="64"/>
      <c r="I790" s="64">
        <v>2267003040</v>
      </c>
      <c r="J790" s="65" t="s">
        <v>1</v>
      </c>
      <c r="K790" s="64" t="s">
        <v>1</v>
      </c>
      <c r="L790" s="64" t="s">
        <v>19</v>
      </c>
      <c r="M790" s="71" t="s">
        <v>19</v>
      </c>
      <c r="N790" s="71">
        <v>4.07268327808447E-5</v>
      </c>
      <c r="O790" s="71">
        <v>4.07268327808447E-5</v>
      </c>
      <c r="P790" s="66" t="s">
        <v>19</v>
      </c>
      <c r="Q790" s="71">
        <v>8.8184800000000007E-6</v>
      </c>
      <c r="R790" s="66">
        <v>1</v>
      </c>
      <c r="S790" s="66">
        <f t="shared" si="94"/>
        <v>8.8184800000000007E-6</v>
      </c>
      <c r="T790" s="66">
        <f t="shared" si="92"/>
        <v>3.1908352780844698E-5</v>
      </c>
      <c r="U790" s="71">
        <v>1.5203141930000003E-4</v>
      </c>
      <c r="V790" s="71">
        <v>1.5203141930000003E-4</v>
      </c>
      <c r="W790" s="71" t="s">
        <v>19</v>
      </c>
      <c r="X790" s="71">
        <v>6.6873473333333352E-5</v>
      </c>
      <c r="Y790" s="66">
        <v>1</v>
      </c>
      <c r="Z790" s="66">
        <f t="shared" si="95"/>
        <v>6.6873473333333352E-5</v>
      </c>
      <c r="AA790" s="66">
        <f t="shared" si="96"/>
        <v>8.5157945966666678E-5</v>
      </c>
      <c r="AB790" s="71">
        <v>1.1277616089999999E-3</v>
      </c>
      <c r="AC790" s="71">
        <v>1.1277616089999999E-3</v>
      </c>
      <c r="AD790" s="71"/>
      <c r="AE790" s="71">
        <v>3.9021774000000002E-4</v>
      </c>
      <c r="AF790" s="72">
        <v>1</v>
      </c>
      <c r="AG790" s="66">
        <f t="shared" si="93"/>
        <v>3.9021774000000002E-4</v>
      </c>
      <c r="AH790" s="66">
        <f t="shared" si="97"/>
        <v>7.3754386899999979E-4</v>
      </c>
      <c r="AI790" s="67" t="s">
        <v>71</v>
      </c>
      <c r="AJ790" s="162"/>
      <c r="AS790" s="155"/>
      <c r="AT790" s="155"/>
      <c r="AU790" s="155"/>
      <c r="AV790" s="155"/>
      <c r="AW790" s="155"/>
      <c r="AX790" s="155"/>
      <c r="AY790" s="155"/>
      <c r="AZ790" s="155"/>
      <c r="BA790" s="155"/>
    </row>
    <row r="791" spans="1:53" x14ac:dyDescent="0.25">
      <c r="A791" s="70" t="s">
        <v>16</v>
      </c>
      <c r="B791" s="64">
        <v>34019</v>
      </c>
      <c r="C791" s="64" t="s">
        <v>55</v>
      </c>
      <c r="D791" s="64" t="s">
        <v>53</v>
      </c>
      <c r="E791" s="64" t="s">
        <v>158</v>
      </c>
      <c r="F791" s="64" t="s">
        <v>96</v>
      </c>
      <c r="G791" s="64" t="s">
        <v>156</v>
      </c>
      <c r="H791" s="64"/>
      <c r="I791" s="64">
        <v>2267003050</v>
      </c>
      <c r="J791" s="65" t="s">
        <v>1</v>
      </c>
      <c r="K791" s="64" t="s">
        <v>1</v>
      </c>
      <c r="L791" s="64" t="s">
        <v>19</v>
      </c>
      <c r="M791" s="71" t="s">
        <v>19</v>
      </c>
      <c r="N791" s="71">
        <v>2.4710661076785997E-5</v>
      </c>
      <c r="O791" s="71">
        <v>2.4710661076785997E-5</v>
      </c>
      <c r="P791" s="66" t="s">
        <v>19</v>
      </c>
      <c r="Q791" s="71">
        <v>9.185916666666668E-6</v>
      </c>
      <c r="R791" s="66">
        <v>1</v>
      </c>
      <c r="S791" s="66">
        <f t="shared" si="94"/>
        <v>9.185916666666668E-6</v>
      </c>
      <c r="T791" s="66">
        <f t="shared" si="92"/>
        <v>1.5524744410119331E-5</v>
      </c>
      <c r="U791" s="71">
        <v>8.9048277200000006E-5</v>
      </c>
      <c r="V791" s="71">
        <v>8.9048277200000006E-5</v>
      </c>
      <c r="W791" s="71" t="s">
        <v>19</v>
      </c>
      <c r="X791" s="71">
        <v>4.5562146666666661E-5</v>
      </c>
      <c r="Y791" s="66">
        <v>1</v>
      </c>
      <c r="Z791" s="66">
        <f t="shared" si="95"/>
        <v>4.5562146666666661E-5</v>
      </c>
      <c r="AA791" s="66">
        <f t="shared" si="96"/>
        <v>4.3486130533333346E-5</v>
      </c>
      <c r="AB791" s="71">
        <v>4.5748680399999999E-4</v>
      </c>
      <c r="AC791" s="71">
        <v>4.5748680399999999E-4</v>
      </c>
      <c r="AD791" s="71"/>
      <c r="AE791" s="71">
        <v>2.7741468333333336E-4</v>
      </c>
      <c r="AF791" s="72">
        <v>1</v>
      </c>
      <c r="AG791" s="66">
        <f t="shared" si="93"/>
        <v>2.7741468333333336E-4</v>
      </c>
      <c r="AH791" s="66">
        <f t="shared" si="97"/>
        <v>1.8007212066666663E-4</v>
      </c>
      <c r="AI791" s="67" t="s">
        <v>71</v>
      </c>
      <c r="AJ791" s="162"/>
      <c r="AS791" s="155"/>
      <c r="AT791" s="155"/>
      <c r="AU791" s="155"/>
      <c r="AV791" s="155"/>
      <c r="AW791" s="155"/>
      <c r="AX791" s="155"/>
      <c r="AY791" s="155"/>
      <c r="AZ791" s="155"/>
      <c r="BA791" s="155"/>
    </row>
    <row r="792" spans="1:53" x14ac:dyDescent="0.25">
      <c r="A792" s="70" t="s">
        <v>16</v>
      </c>
      <c r="B792" s="64">
        <v>34019</v>
      </c>
      <c r="C792" s="64" t="s">
        <v>55</v>
      </c>
      <c r="D792" s="64" t="s">
        <v>53</v>
      </c>
      <c r="E792" s="64" t="s">
        <v>134</v>
      </c>
      <c r="F792" s="64" t="s">
        <v>96</v>
      </c>
      <c r="G792" s="64" t="s">
        <v>156</v>
      </c>
      <c r="H792" s="64"/>
      <c r="I792" s="64">
        <v>2267003070</v>
      </c>
      <c r="J792" s="65" t="s">
        <v>1</v>
      </c>
      <c r="K792" s="64" t="s">
        <v>1</v>
      </c>
      <c r="L792" s="64" t="s">
        <v>19</v>
      </c>
      <c r="M792" s="71" t="s">
        <v>19</v>
      </c>
      <c r="N792" s="71">
        <v>3.2072060803857108E-5</v>
      </c>
      <c r="O792" s="71">
        <v>3.2072060803857108E-5</v>
      </c>
      <c r="P792" s="66" t="s">
        <v>19</v>
      </c>
      <c r="Q792" s="71">
        <v>1.433003E-5</v>
      </c>
      <c r="R792" s="66">
        <v>1</v>
      </c>
      <c r="S792" s="66">
        <f t="shared" si="94"/>
        <v>1.433003E-5</v>
      </c>
      <c r="T792" s="66">
        <f t="shared" si="92"/>
        <v>1.7742030803857106E-5</v>
      </c>
      <c r="U792" s="71">
        <v>1.5032700338000001E-4</v>
      </c>
      <c r="V792" s="71">
        <v>1.5032700338000001E-4</v>
      </c>
      <c r="W792" s="71" t="s">
        <v>19</v>
      </c>
      <c r="X792" s="71">
        <v>1.1941691666666667E-4</v>
      </c>
      <c r="Y792" s="66">
        <v>1</v>
      </c>
      <c r="Z792" s="66">
        <f t="shared" si="95"/>
        <v>1.1941691666666667E-4</v>
      </c>
      <c r="AA792" s="66">
        <f t="shared" si="96"/>
        <v>3.0910086713333346E-5</v>
      </c>
      <c r="AB792" s="71">
        <v>1.1008828022000001E-3</v>
      </c>
      <c r="AC792" s="71">
        <v>1.1008828022000001E-3</v>
      </c>
      <c r="AD792" s="71"/>
      <c r="AE792" s="71">
        <v>6.1986565666666672E-4</v>
      </c>
      <c r="AF792" s="72">
        <v>1</v>
      </c>
      <c r="AG792" s="66">
        <f t="shared" si="93"/>
        <v>6.1986565666666672E-4</v>
      </c>
      <c r="AH792" s="66">
        <f t="shared" si="97"/>
        <v>4.8101714553333336E-4</v>
      </c>
      <c r="AI792" s="67" t="s">
        <v>71</v>
      </c>
      <c r="AJ792" s="162"/>
      <c r="AS792" s="155"/>
      <c r="AT792" s="155"/>
      <c r="AU792" s="155"/>
      <c r="AV792" s="155"/>
      <c r="AW792" s="155"/>
      <c r="AX792" s="155"/>
      <c r="AY792" s="155"/>
      <c r="AZ792" s="155"/>
      <c r="BA792" s="155"/>
    </row>
    <row r="793" spans="1:53" x14ac:dyDescent="0.25">
      <c r="A793" s="70" t="s">
        <v>16</v>
      </c>
      <c r="B793" s="64">
        <v>34019</v>
      </c>
      <c r="C793" s="64" t="s">
        <v>55</v>
      </c>
      <c r="D793" s="64" t="s">
        <v>53</v>
      </c>
      <c r="E793" s="64" t="s">
        <v>140</v>
      </c>
      <c r="F793" s="64" t="s">
        <v>100</v>
      </c>
      <c r="G793" s="64" t="s">
        <v>156</v>
      </c>
      <c r="H793" s="64"/>
      <c r="I793" s="64">
        <v>2267004066</v>
      </c>
      <c r="J793" s="65" t="s">
        <v>1</v>
      </c>
      <c r="K793" s="64" t="s">
        <v>1</v>
      </c>
      <c r="L793" s="64" t="s">
        <v>19</v>
      </c>
      <c r="M793" s="71" t="s">
        <v>19</v>
      </c>
      <c r="N793" s="71">
        <v>1.0034092094895952E-3</v>
      </c>
      <c r="O793" s="71">
        <v>1.0034092094895952E-3</v>
      </c>
      <c r="P793" s="66" t="s">
        <v>19</v>
      </c>
      <c r="Q793" s="71">
        <v>2.094389E-4</v>
      </c>
      <c r="R793" s="66">
        <v>1</v>
      </c>
      <c r="S793" s="66">
        <f t="shared" si="94"/>
        <v>2.094389E-4</v>
      </c>
      <c r="T793" s="66">
        <f t="shared" si="92"/>
        <v>7.9397030948959516E-4</v>
      </c>
      <c r="U793" s="71">
        <v>3.6937523950000004E-3</v>
      </c>
      <c r="V793" s="71">
        <v>3.6937523950000004E-3</v>
      </c>
      <c r="W793" s="71" t="s">
        <v>19</v>
      </c>
      <c r="X793" s="71">
        <v>1.49803929E-3</v>
      </c>
      <c r="Y793" s="66">
        <v>1</v>
      </c>
      <c r="Z793" s="66">
        <f t="shared" si="95"/>
        <v>1.49803929E-3</v>
      </c>
      <c r="AA793" s="66">
        <f t="shared" si="96"/>
        <v>2.1957131050000002E-3</v>
      </c>
      <c r="AB793" s="71">
        <v>2.7114997369999998E-2</v>
      </c>
      <c r="AC793" s="71">
        <v>2.7114997369999998E-2</v>
      </c>
      <c r="AD793" s="71"/>
      <c r="AE793" s="71">
        <v>8.8408936366666663E-3</v>
      </c>
      <c r="AF793" s="72">
        <v>1</v>
      </c>
      <c r="AG793" s="66">
        <f t="shared" si="93"/>
        <v>8.8408936366666663E-3</v>
      </c>
      <c r="AH793" s="66">
        <f t="shared" si="97"/>
        <v>1.8274103733333331E-2</v>
      </c>
      <c r="AI793" s="67" t="s">
        <v>71</v>
      </c>
      <c r="AJ793" s="162"/>
      <c r="AS793" s="155"/>
      <c r="AT793" s="155"/>
      <c r="AU793" s="155"/>
      <c r="AV793" s="155"/>
      <c r="AW793" s="155"/>
      <c r="AX793" s="155"/>
      <c r="AY793" s="155"/>
      <c r="AZ793" s="155"/>
      <c r="BA793" s="155"/>
    </row>
    <row r="794" spans="1:53" x14ac:dyDescent="0.25">
      <c r="A794" s="70" t="s">
        <v>16</v>
      </c>
      <c r="B794" s="64">
        <v>34019</v>
      </c>
      <c r="C794" s="64" t="s">
        <v>55</v>
      </c>
      <c r="D794" s="64" t="s">
        <v>53</v>
      </c>
      <c r="E794" s="64" t="s">
        <v>148</v>
      </c>
      <c r="F794" s="64" t="s">
        <v>107</v>
      </c>
      <c r="G794" s="64" t="s">
        <v>156</v>
      </c>
      <c r="H794" s="64"/>
      <c r="I794" s="64">
        <v>2267005055</v>
      </c>
      <c r="J794" s="65" t="s">
        <v>1</v>
      </c>
      <c r="K794" s="64" t="s">
        <v>1</v>
      </c>
      <c r="L794" s="64" t="s">
        <v>19</v>
      </c>
      <c r="M794" s="71" t="s">
        <v>19</v>
      </c>
      <c r="N794" s="71">
        <v>1.8204903906300001E-6</v>
      </c>
      <c r="O794" s="71">
        <v>1.8204903906300001E-6</v>
      </c>
      <c r="P794" s="66" t="s">
        <v>19</v>
      </c>
      <c r="Q794" s="71">
        <v>1.1023100000000001E-6</v>
      </c>
      <c r="R794" s="66">
        <v>1</v>
      </c>
      <c r="S794" s="66">
        <f t="shared" si="94"/>
        <v>1.1023100000000001E-6</v>
      </c>
      <c r="T794" s="66">
        <f t="shared" si="92"/>
        <v>7.1818039063E-7</v>
      </c>
      <c r="U794" s="71">
        <v>6.5861731999999999E-6</v>
      </c>
      <c r="V794" s="71">
        <v>6.5861731999999999E-6</v>
      </c>
      <c r="W794" s="71" t="s">
        <v>19</v>
      </c>
      <c r="X794" s="71">
        <v>4.4092400000000003E-6</v>
      </c>
      <c r="Y794" s="66">
        <v>1</v>
      </c>
      <c r="Z794" s="66">
        <f t="shared" si="95"/>
        <v>4.4092400000000003E-6</v>
      </c>
      <c r="AA794" s="66">
        <f t="shared" si="96"/>
        <v>2.1769331999999996E-6</v>
      </c>
      <c r="AB794" s="71">
        <v>2.9745006E-5</v>
      </c>
      <c r="AC794" s="71">
        <v>2.9745006E-5</v>
      </c>
      <c r="AD794" s="71"/>
      <c r="AE794" s="71">
        <v>2.3148510000000001E-5</v>
      </c>
      <c r="AF794" s="72">
        <v>1</v>
      </c>
      <c r="AG794" s="66">
        <f t="shared" si="93"/>
        <v>2.3148510000000001E-5</v>
      </c>
      <c r="AH794" s="66">
        <f t="shared" si="97"/>
        <v>6.5964959999999993E-6</v>
      </c>
      <c r="AI794" s="67" t="s">
        <v>71</v>
      </c>
      <c r="AJ794" s="162"/>
      <c r="AS794" s="155"/>
      <c r="AT794" s="155"/>
      <c r="AU794" s="155"/>
      <c r="AV794" s="155"/>
      <c r="AW794" s="155"/>
      <c r="AX794" s="155"/>
      <c r="AY794" s="155"/>
      <c r="AZ794" s="155"/>
      <c r="BA794" s="155"/>
    </row>
    <row r="795" spans="1:53" x14ac:dyDescent="0.25">
      <c r="A795" s="70" t="s">
        <v>16</v>
      </c>
      <c r="B795" s="64">
        <v>34019</v>
      </c>
      <c r="C795" s="64" t="s">
        <v>55</v>
      </c>
      <c r="D795" s="64" t="s">
        <v>53</v>
      </c>
      <c r="E795" s="64" t="s">
        <v>108</v>
      </c>
      <c r="F795" s="64" t="s">
        <v>109</v>
      </c>
      <c r="G795" s="64" t="s">
        <v>156</v>
      </c>
      <c r="H795" s="64"/>
      <c r="I795" s="64">
        <v>2267006005</v>
      </c>
      <c r="J795" s="65" t="s">
        <v>1</v>
      </c>
      <c r="K795" s="64" t="s">
        <v>1</v>
      </c>
      <c r="L795" s="64" t="s">
        <v>19</v>
      </c>
      <c r="M795" s="71" t="s">
        <v>19</v>
      </c>
      <c r="N795" s="71">
        <v>2.2914069589888698E-3</v>
      </c>
      <c r="O795" s="71">
        <v>2.2914069589888698E-3</v>
      </c>
      <c r="P795" s="66" t="s">
        <v>19</v>
      </c>
      <c r="Q795" s="71">
        <v>1.4543143266666668E-3</v>
      </c>
      <c r="R795" s="66">
        <v>1</v>
      </c>
      <c r="S795" s="66">
        <f t="shared" si="94"/>
        <v>1.4543143266666668E-3</v>
      </c>
      <c r="T795" s="66">
        <f t="shared" si="92"/>
        <v>8.3709263232220306E-4</v>
      </c>
      <c r="U795" s="71">
        <v>1.1087737022000001E-2</v>
      </c>
      <c r="V795" s="71">
        <v>1.1087737022000001E-2</v>
      </c>
      <c r="W795" s="71" t="s">
        <v>19</v>
      </c>
      <c r="X795" s="71">
        <v>8.8677165133333336E-3</v>
      </c>
      <c r="Y795" s="66">
        <v>1</v>
      </c>
      <c r="Z795" s="66">
        <f t="shared" si="95"/>
        <v>8.8677165133333336E-3</v>
      </c>
      <c r="AA795" s="66">
        <f t="shared" si="96"/>
        <v>2.2200205086666674E-3</v>
      </c>
      <c r="AB795" s="71">
        <v>3.7477489570000001E-2</v>
      </c>
      <c r="AC795" s="71">
        <v>3.7477489570000001E-2</v>
      </c>
      <c r="AD795" s="71"/>
      <c r="AE795" s="71">
        <v>3.3251548586666665E-2</v>
      </c>
      <c r="AF795" s="72">
        <v>1</v>
      </c>
      <c r="AG795" s="66">
        <f t="shared" si="93"/>
        <v>3.3251548586666665E-2</v>
      </c>
      <c r="AH795" s="66">
        <f t="shared" si="97"/>
        <v>4.2259409833333358E-3</v>
      </c>
      <c r="AI795" s="67" t="s">
        <v>71</v>
      </c>
      <c r="AJ795" s="162"/>
      <c r="AS795" s="155"/>
      <c r="AT795" s="155"/>
      <c r="AU795" s="155"/>
      <c r="AV795" s="155"/>
      <c r="AW795" s="155"/>
      <c r="AX795" s="155"/>
      <c r="AY795" s="155"/>
      <c r="AZ795" s="155"/>
      <c r="BA795" s="155"/>
    </row>
    <row r="796" spans="1:53" x14ac:dyDescent="0.25">
      <c r="A796" s="70" t="s">
        <v>16</v>
      </c>
      <c r="B796" s="64">
        <v>34019</v>
      </c>
      <c r="C796" s="64" t="s">
        <v>55</v>
      </c>
      <c r="D796" s="64" t="s">
        <v>53</v>
      </c>
      <c r="E796" s="64" t="s">
        <v>110</v>
      </c>
      <c r="F796" s="64" t="s">
        <v>109</v>
      </c>
      <c r="G796" s="64" t="s">
        <v>156</v>
      </c>
      <c r="H796" s="64"/>
      <c r="I796" s="64">
        <v>2267006010</v>
      </c>
      <c r="J796" s="65" t="s">
        <v>1</v>
      </c>
      <c r="K796" s="64" t="s">
        <v>1</v>
      </c>
      <c r="L796" s="64" t="s">
        <v>19</v>
      </c>
      <c r="M796" s="71" t="s">
        <v>19</v>
      </c>
      <c r="N796" s="71">
        <v>4.0000956899802301E-4</v>
      </c>
      <c r="O796" s="71">
        <v>4.0000956899802301E-4</v>
      </c>
      <c r="P796" s="66" t="s">
        <v>19</v>
      </c>
      <c r="Q796" s="71">
        <v>1.8959732E-4</v>
      </c>
      <c r="R796" s="66">
        <v>1</v>
      </c>
      <c r="S796" s="66">
        <f t="shared" si="94"/>
        <v>1.8959732E-4</v>
      </c>
      <c r="T796" s="66">
        <f t="shared" si="92"/>
        <v>2.1041224899802301E-4</v>
      </c>
      <c r="U796" s="71">
        <v>1.9370903468E-3</v>
      </c>
      <c r="V796" s="71">
        <v>1.9370903468E-3</v>
      </c>
      <c r="W796" s="71" t="s">
        <v>19</v>
      </c>
      <c r="X796" s="71">
        <v>1.2114386900000001E-3</v>
      </c>
      <c r="Y796" s="66">
        <v>1</v>
      </c>
      <c r="Z796" s="66">
        <f t="shared" si="95"/>
        <v>1.2114386900000001E-3</v>
      </c>
      <c r="AA796" s="66">
        <f t="shared" si="96"/>
        <v>7.2565165679999992E-4</v>
      </c>
      <c r="AB796" s="71">
        <v>7.6090662520000001E-3</v>
      </c>
      <c r="AC796" s="71">
        <v>7.6090662520000001E-3</v>
      </c>
      <c r="AD796" s="71"/>
      <c r="AE796" s="71">
        <v>5.21613092E-3</v>
      </c>
      <c r="AF796" s="72">
        <v>1</v>
      </c>
      <c r="AG796" s="66">
        <f t="shared" si="93"/>
        <v>5.21613092E-3</v>
      </c>
      <c r="AH796" s="66">
        <f t="shared" si="97"/>
        <v>2.3929353320000001E-3</v>
      </c>
      <c r="AI796" s="67" t="s">
        <v>71</v>
      </c>
      <c r="AJ796" s="162"/>
      <c r="AS796" s="155"/>
      <c r="AT796" s="155"/>
      <c r="AU796" s="155"/>
      <c r="AV796" s="155"/>
      <c r="AW796" s="155"/>
      <c r="AX796" s="155"/>
      <c r="AY796" s="155"/>
      <c r="AZ796" s="155"/>
      <c r="BA796" s="155"/>
    </row>
    <row r="797" spans="1:53" x14ac:dyDescent="0.25">
      <c r="A797" s="70" t="s">
        <v>16</v>
      </c>
      <c r="B797" s="64">
        <v>34019</v>
      </c>
      <c r="C797" s="64" t="s">
        <v>55</v>
      </c>
      <c r="D797" s="64" t="s">
        <v>53</v>
      </c>
      <c r="E797" s="64" t="s">
        <v>111</v>
      </c>
      <c r="F797" s="64" t="s">
        <v>109</v>
      </c>
      <c r="G797" s="64" t="s">
        <v>156</v>
      </c>
      <c r="H797" s="64"/>
      <c r="I797" s="64">
        <v>2267006015</v>
      </c>
      <c r="J797" s="65" t="s">
        <v>1</v>
      </c>
      <c r="K797" s="64" t="s">
        <v>1</v>
      </c>
      <c r="L797" s="64" t="s">
        <v>19</v>
      </c>
      <c r="M797" s="71" t="s">
        <v>19</v>
      </c>
      <c r="N797" s="71">
        <v>3.87261266837987E-4</v>
      </c>
      <c r="O797" s="71">
        <v>3.87261266837987E-4</v>
      </c>
      <c r="P797" s="66" t="s">
        <v>19</v>
      </c>
      <c r="Q797" s="71">
        <v>1.0912869000000001E-4</v>
      </c>
      <c r="R797" s="66">
        <v>1</v>
      </c>
      <c r="S797" s="66">
        <f t="shared" si="94"/>
        <v>1.0912869000000001E-4</v>
      </c>
      <c r="T797" s="66">
        <f t="shared" si="92"/>
        <v>2.7813257683798699E-4</v>
      </c>
      <c r="U797" s="71">
        <v>1.8751732849999999E-3</v>
      </c>
      <c r="V797" s="71">
        <v>1.8751732849999999E-3</v>
      </c>
      <c r="W797" s="71" t="s">
        <v>19</v>
      </c>
      <c r="X797" s="71">
        <v>7.8704934E-4</v>
      </c>
      <c r="Y797" s="66">
        <v>1</v>
      </c>
      <c r="Z797" s="66">
        <f t="shared" si="95"/>
        <v>7.8704934E-4</v>
      </c>
      <c r="AA797" s="66">
        <f t="shared" si="96"/>
        <v>1.088123945E-3</v>
      </c>
      <c r="AB797" s="71">
        <v>8.3076818800000007E-3</v>
      </c>
      <c r="AC797" s="71">
        <v>8.3076818800000007E-3</v>
      </c>
      <c r="AD797" s="71"/>
      <c r="AE797" s="71">
        <v>4.2810046033333327E-3</v>
      </c>
      <c r="AF797" s="72">
        <v>1</v>
      </c>
      <c r="AG797" s="66">
        <f t="shared" si="93"/>
        <v>4.2810046033333327E-3</v>
      </c>
      <c r="AH797" s="66">
        <f t="shared" si="97"/>
        <v>4.0266772766666681E-3</v>
      </c>
      <c r="AI797" s="67" t="s">
        <v>71</v>
      </c>
      <c r="AJ797" s="162"/>
      <c r="AS797" s="155"/>
      <c r="AT797" s="155"/>
      <c r="AU797" s="155"/>
      <c r="AV797" s="155"/>
      <c r="AW797" s="155"/>
      <c r="AX797" s="155"/>
      <c r="AY797" s="155"/>
      <c r="AZ797" s="155"/>
      <c r="BA797" s="155"/>
    </row>
    <row r="798" spans="1:53" x14ac:dyDescent="0.25">
      <c r="A798" s="70" t="s">
        <v>16</v>
      </c>
      <c r="B798" s="64">
        <v>34019</v>
      </c>
      <c r="C798" s="64" t="s">
        <v>55</v>
      </c>
      <c r="D798" s="64" t="s">
        <v>53</v>
      </c>
      <c r="E798" s="64" t="s">
        <v>150</v>
      </c>
      <c r="F798" s="64" t="s">
        <v>109</v>
      </c>
      <c r="G798" s="64" t="s">
        <v>156</v>
      </c>
      <c r="H798" s="64"/>
      <c r="I798" s="64">
        <v>2267006025</v>
      </c>
      <c r="J798" s="65" t="s">
        <v>1</v>
      </c>
      <c r="K798" s="64" t="s">
        <v>1</v>
      </c>
      <c r="L798" s="64" t="s">
        <v>19</v>
      </c>
      <c r="M798" s="71" t="s">
        <v>19</v>
      </c>
      <c r="N798" s="71">
        <v>6.8844535505933999E-4</v>
      </c>
      <c r="O798" s="71">
        <v>6.8844535505933999E-4</v>
      </c>
      <c r="P798" s="66" t="s">
        <v>19</v>
      </c>
      <c r="Q798" s="71">
        <v>1.7600216333333335E-4</v>
      </c>
      <c r="R798" s="66">
        <v>1</v>
      </c>
      <c r="S798" s="66">
        <f t="shared" si="94"/>
        <v>1.7600216333333335E-4</v>
      </c>
      <c r="T798" s="66">
        <f t="shared" si="92"/>
        <v>5.1244319172600661E-4</v>
      </c>
      <c r="U798" s="71">
        <v>2.4846537199999996E-3</v>
      </c>
      <c r="V798" s="71">
        <v>2.4846537199999996E-3</v>
      </c>
      <c r="W798" s="71" t="s">
        <v>19</v>
      </c>
      <c r="X798" s="71">
        <v>1.0130228899999998E-3</v>
      </c>
      <c r="Y798" s="66">
        <v>1</v>
      </c>
      <c r="Z798" s="66">
        <f t="shared" si="95"/>
        <v>1.0130228899999998E-3</v>
      </c>
      <c r="AA798" s="66">
        <f t="shared" si="96"/>
        <v>1.4716308299999997E-3</v>
      </c>
      <c r="AB798" s="71">
        <v>1.4656168089999999E-2</v>
      </c>
      <c r="AC798" s="71">
        <v>1.4656168089999999E-2</v>
      </c>
      <c r="AD798" s="71"/>
      <c r="AE798" s="71">
        <v>6.154564166666667E-3</v>
      </c>
      <c r="AF798" s="72">
        <v>1</v>
      </c>
      <c r="AG798" s="66">
        <f t="shared" si="93"/>
        <v>6.154564166666667E-3</v>
      </c>
      <c r="AH798" s="66">
        <f t="shared" si="97"/>
        <v>8.5016039233333333E-3</v>
      </c>
      <c r="AI798" s="67" t="s">
        <v>71</v>
      </c>
      <c r="AJ798" s="162"/>
      <c r="AS798" s="155"/>
      <c r="AT798" s="155"/>
      <c r="AU798" s="155"/>
      <c r="AV798" s="155"/>
      <c r="AW798" s="155"/>
      <c r="AX798" s="155"/>
      <c r="AY798" s="155"/>
      <c r="AZ798" s="155"/>
      <c r="BA798" s="155"/>
    </row>
    <row r="799" spans="1:53" x14ac:dyDescent="0.25">
      <c r="A799" s="70" t="s">
        <v>16</v>
      </c>
      <c r="B799" s="64">
        <v>34019</v>
      </c>
      <c r="C799" s="64" t="s">
        <v>55</v>
      </c>
      <c r="D799" s="64" t="s">
        <v>53</v>
      </c>
      <c r="E799" s="64" t="s">
        <v>151</v>
      </c>
      <c r="F799" s="64" t="s">
        <v>109</v>
      </c>
      <c r="G799" s="64" t="s">
        <v>156</v>
      </c>
      <c r="H799" s="64"/>
      <c r="I799" s="64">
        <v>2267006030</v>
      </c>
      <c r="J799" s="65" t="s">
        <v>1</v>
      </c>
      <c r="K799" s="64" t="s">
        <v>1</v>
      </c>
      <c r="L799" s="64" t="s">
        <v>19</v>
      </c>
      <c r="M799" s="71" t="s">
        <v>19</v>
      </c>
      <c r="N799" s="71">
        <v>1.2248713136481999E-5</v>
      </c>
      <c r="O799" s="71">
        <v>1.2248713136481999E-5</v>
      </c>
      <c r="P799" s="66" t="s">
        <v>19</v>
      </c>
      <c r="Q799" s="71">
        <v>5.5115500000000006E-6</v>
      </c>
      <c r="R799" s="66">
        <v>1</v>
      </c>
      <c r="S799" s="66">
        <f t="shared" si="94"/>
        <v>5.5115500000000006E-6</v>
      </c>
      <c r="T799" s="66">
        <f t="shared" si="92"/>
        <v>6.7371631364819988E-6</v>
      </c>
      <c r="U799" s="71">
        <v>4.4622455500000003E-5</v>
      </c>
      <c r="V799" s="71">
        <v>4.4622455500000003E-5</v>
      </c>
      <c r="W799" s="71" t="s">
        <v>19</v>
      </c>
      <c r="X799" s="71">
        <v>2.7925186666666666E-5</v>
      </c>
      <c r="Y799" s="66">
        <v>1</v>
      </c>
      <c r="Z799" s="66">
        <f t="shared" si="95"/>
        <v>2.7925186666666666E-5</v>
      </c>
      <c r="AA799" s="66">
        <f t="shared" si="96"/>
        <v>1.6697268833333337E-5</v>
      </c>
      <c r="AB799" s="71">
        <v>2.2663322500000001E-4</v>
      </c>
      <c r="AC799" s="71">
        <v>2.2663322500000001E-4</v>
      </c>
      <c r="AD799" s="71"/>
      <c r="AE799" s="71">
        <v>1.6056982333333334E-4</v>
      </c>
      <c r="AF799" s="72">
        <v>1</v>
      </c>
      <c r="AG799" s="66">
        <f t="shared" si="93"/>
        <v>1.6056982333333334E-4</v>
      </c>
      <c r="AH799" s="66">
        <f t="shared" si="97"/>
        <v>6.6063401666666664E-5</v>
      </c>
      <c r="AI799" s="67" t="s">
        <v>71</v>
      </c>
      <c r="AJ799" s="162"/>
      <c r="AS799" s="155"/>
      <c r="AT799" s="155"/>
      <c r="AU799" s="155"/>
      <c r="AV799" s="155"/>
      <c r="AW799" s="155"/>
      <c r="AX799" s="155"/>
      <c r="AY799" s="155"/>
      <c r="AZ799" s="155"/>
      <c r="BA799" s="155"/>
    </row>
    <row r="800" spans="1:53" x14ac:dyDescent="0.25">
      <c r="A800" s="70" t="s">
        <v>16</v>
      </c>
      <c r="B800" s="64">
        <v>34019</v>
      </c>
      <c r="C800" s="64" t="s">
        <v>55</v>
      </c>
      <c r="D800" s="64" t="s">
        <v>53</v>
      </c>
      <c r="E800" s="64" t="s">
        <v>112</v>
      </c>
      <c r="F800" s="64" t="s">
        <v>109</v>
      </c>
      <c r="G800" s="64" t="s">
        <v>156</v>
      </c>
      <c r="H800" s="64"/>
      <c r="I800" s="64">
        <v>2267006035</v>
      </c>
      <c r="J800" s="65" t="s">
        <v>1</v>
      </c>
      <c r="K800" s="64" t="s">
        <v>1</v>
      </c>
      <c r="L800" s="64" t="s">
        <v>19</v>
      </c>
      <c r="M800" s="71" t="s">
        <v>19</v>
      </c>
      <c r="N800" s="71">
        <v>4.6740455397323004E-6</v>
      </c>
      <c r="O800" s="71">
        <v>4.6740455397323004E-6</v>
      </c>
      <c r="P800" s="66" t="s">
        <v>19</v>
      </c>
      <c r="Q800" s="71">
        <v>1.1023100000000001E-6</v>
      </c>
      <c r="R800" s="66">
        <v>1</v>
      </c>
      <c r="S800" s="66">
        <f t="shared" si="94"/>
        <v>1.1023100000000001E-6</v>
      </c>
      <c r="T800" s="66">
        <f t="shared" si="92"/>
        <v>3.5717355397323001E-6</v>
      </c>
      <c r="U800" s="71">
        <v>2.3299815400000001E-5</v>
      </c>
      <c r="V800" s="71">
        <v>2.3299815400000001E-5</v>
      </c>
      <c r="W800" s="71" t="s">
        <v>19</v>
      </c>
      <c r="X800" s="71">
        <v>1.1390536666666669E-5</v>
      </c>
      <c r="Y800" s="66">
        <v>1</v>
      </c>
      <c r="Z800" s="66">
        <f t="shared" si="95"/>
        <v>1.1390536666666669E-5</v>
      </c>
      <c r="AA800" s="66">
        <f t="shared" si="96"/>
        <v>1.1909278733333332E-5</v>
      </c>
      <c r="AB800" s="71">
        <v>1.1219968300000001E-4</v>
      </c>
      <c r="AC800" s="71">
        <v>1.1219968300000001E-4</v>
      </c>
      <c r="AD800" s="71"/>
      <c r="AE800" s="71">
        <v>6.0994486666666668E-5</v>
      </c>
      <c r="AF800" s="72">
        <v>1</v>
      </c>
      <c r="AG800" s="66">
        <f t="shared" si="93"/>
        <v>6.0994486666666668E-5</v>
      </c>
      <c r="AH800" s="66">
        <f t="shared" si="97"/>
        <v>5.1205196333333341E-5</v>
      </c>
      <c r="AI800" s="67" t="s">
        <v>71</v>
      </c>
      <c r="AJ800" s="162"/>
      <c r="AS800" s="155"/>
      <c r="AT800" s="155"/>
      <c r="AU800" s="155"/>
      <c r="AV800" s="155"/>
      <c r="AW800" s="155"/>
      <c r="AX800" s="155"/>
      <c r="AY800" s="155"/>
      <c r="AZ800" s="155"/>
      <c r="BA800" s="155"/>
    </row>
    <row r="801" spans="1:53" x14ac:dyDescent="0.25">
      <c r="A801" s="70" t="s">
        <v>16</v>
      </c>
      <c r="B801" s="64">
        <v>34019</v>
      </c>
      <c r="C801" s="64" t="s">
        <v>55</v>
      </c>
      <c r="D801" s="64" t="s">
        <v>53</v>
      </c>
      <c r="E801" s="64" t="s">
        <v>129</v>
      </c>
      <c r="F801" s="64" t="s">
        <v>89</v>
      </c>
      <c r="G801" s="64" t="s">
        <v>159</v>
      </c>
      <c r="H801" s="64"/>
      <c r="I801" s="64">
        <v>2268002081</v>
      </c>
      <c r="J801" s="65" t="s">
        <v>1</v>
      </c>
      <c r="K801" s="64" t="s">
        <v>1</v>
      </c>
      <c r="L801" s="64" t="s">
        <v>19</v>
      </c>
      <c r="M801" s="71" t="s">
        <v>19</v>
      </c>
      <c r="N801" s="71">
        <v>1.8708895200000003E-7</v>
      </c>
      <c r="O801" s="71">
        <v>1.8708895200000003E-7</v>
      </c>
      <c r="P801" s="66" t="s">
        <v>19</v>
      </c>
      <c r="Q801" s="71">
        <v>5.5115500000000006E-6</v>
      </c>
      <c r="R801" s="66">
        <v>1</v>
      </c>
      <c r="S801" s="66">
        <f t="shared" si="94"/>
        <v>5.5115500000000006E-6</v>
      </c>
      <c r="T801" s="66">
        <f t="shared" si="92"/>
        <v>-5.3244610480000006E-6</v>
      </c>
      <c r="U801" s="71">
        <v>1.1442755E-5</v>
      </c>
      <c r="V801" s="71">
        <v>1.1442755E-5</v>
      </c>
      <c r="W801" s="71" t="s">
        <v>19</v>
      </c>
      <c r="X801" s="71">
        <v>6.6138600000000009E-6</v>
      </c>
      <c r="Y801" s="66">
        <v>1</v>
      </c>
      <c r="Z801" s="66">
        <f t="shared" si="95"/>
        <v>6.6138600000000009E-6</v>
      </c>
      <c r="AA801" s="66">
        <f t="shared" si="96"/>
        <v>4.8288949999999993E-6</v>
      </c>
      <c r="AB801" s="71">
        <v>5.6286356999999999E-5</v>
      </c>
      <c r="AC801" s="71">
        <v>5.6286356999999999E-5</v>
      </c>
      <c r="AD801" s="71"/>
      <c r="AE801" s="71">
        <v>3.7845976666666671E-5</v>
      </c>
      <c r="AF801" s="72">
        <v>1</v>
      </c>
      <c r="AG801" s="66">
        <f t="shared" si="93"/>
        <v>3.7845976666666671E-5</v>
      </c>
      <c r="AH801" s="66">
        <f t="shared" si="97"/>
        <v>1.8440380333333329E-5</v>
      </c>
      <c r="AI801" s="67" t="s">
        <v>71</v>
      </c>
      <c r="AJ801" s="162"/>
      <c r="AS801" s="155"/>
      <c r="AT801" s="155"/>
      <c r="AU801" s="155"/>
      <c r="AV801" s="155"/>
      <c r="AW801" s="155"/>
      <c r="AX801" s="155"/>
      <c r="AY801" s="155"/>
      <c r="AZ801" s="155"/>
      <c r="BA801" s="155"/>
    </row>
    <row r="802" spans="1:53" x14ac:dyDescent="0.25">
      <c r="A802" s="70" t="s">
        <v>16</v>
      </c>
      <c r="B802" s="64">
        <v>34019</v>
      </c>
      <c r="C802" s="64" t="s">
        <v>55</v>
      </c>
      <c r="D802" s="64" t="s">
        <v>53</v>
      </c>
      <c r="E802" s="64" t="s">
        <v>131</v>
      </c>
      <c r="F802" s="64" t="s">
        <v>96</v>
      </c>
      <c r="G802" s="64" t="s">
        <v>159</v>
      </c>
      <c r="H802" s="64"/>
      <c r="I802" s="64">
        <v>2268003020</v>
      </c>
      <c r="J802" s="65" t="s">
        <v>1</v>
      </c>
      <c r="K802" s="64" t="s">
        <v>1</v>
      </c>
      <c r="L802" s="64" t="s">
        <v>19</v>
      </c>
      <c r="M802" s="71" t="s">
        <v>19</v>
      </c>
      <c r="N802" s="71">
        <v>9.8080676000000005E-5</v>
      </c>
      <c r="O802" s="71">
        <v>9.8080676000000005E-5</v>
      </c>
      <c r="P802" s="66" t="s">
        <v>19</v>
      </c>
      <c r="Q802" s="71">
        <v>1.1890250533333332E-3</v>
      </c>
      <c r="R802" s="66">
        <v>1</v>
      </c>
      <c r="S802" s="66">
        <f t="shared" si="94"/>
        <v>1.1890250533333332E-3</v>
      </c>
      <c r="T802" s="66">
        <f t="shared" si="92"/>
        <v>-1.0909443773333331E-3</v>
      </c>
      <c r="U802" s="71">
        <v>6.0079629000000002E-3</v>
      </c>
      <c r="V802" s="71">
        <v>6.0079629000000002E-3</v>
      </c>
      <c r="W802" s="71" t="s">
        <v>19</v>
      </c>
      <c r="X802" s="71">
        <v>2.2556936966666671E-3</v>
      </c>
      <c r="Y802" s="66">
        <v>1</v>
      </c>
      <c r="Z802" s="66">
        <f t="shared" si="95"/>
        <v>2.2556936966666671E-3</v>
      </c>
      <c r="AA802" s="66">
        <f t="shared" si="96"/>
        <v>3.7522692033333332E-3</v>
      </c>
      <c r="AB802" s="71">
        <v>4.0951217999999998E-2</v>
      </c>
      <c r="AC802" s="71">
        <v>4.0951217999999998E-2</v>
      </c>
      <c r="AD802" s="71"/>
      <c r="AE802" s="71">
        <v>1.3020118283333333E-2</v>
      </c>
      <c r="AF802" s="72">
        <v>1</v>
      </c>
      <c r="AG802" s="66">
        <f t="shared" si="93"/>
        <v>1.3020118283333333E-2</v>
      </c>
      <c r="AH802" s="66">
        <f t="shared" si="97"/>
        <v>2.7931099716666664E-2</v>
      </c>
      <c r="AI802" s="67" t="s">
        <v>71</v>
      </c>
      <c r="AJ802" s="162"/>
      <c r="AS802" s="155"/>
      <c r="AT802" s="155"/>
      <c r="AU802" s="155"/>
      <c r="AV802" s="155"/>
      <c r="AW802" s="155"/>
      <c r="AX802" s="155"/>
      <c r="AY802" s="155"/>
      <c r="AZ802" s="155"/>
      <c r="BA802" s="155"/>
    </row>
    <row r="803" spans="1:53" x14ac:dyDescent="0.25">
      <c r="A803" s="70" t="s">
        <v>16</v>
      </c>
      <c r="B803" s="64">
        <v>34019</v>
      </c>
      <c r="C803" s="64" t="s">
        <v>55</v>
      </c>
      <c r="D803" s="64" t="s">
        <v>53</v>
      </c>
      <c r="E803" s="64" t="s">
        <v>95</v>
      </c>
      <c r="F803" s="64" t="s">
        <v>96</v>
      </c>
      <c r="G803" s="64" t="s">
        <v>159</v>
      </c>
      <c r="H803" s="64"/>
      <c r="I803" s="64">
        <v>2268003030</v>
      </c>
      <c r="J803" s="65" t="s">
        <v>1</v>
      </c>
      <c r="K803" s="64" t="s">
        <v>1</v>
      </c>
      <c r="L803" s="64" t="s">
        <v>19</v>
      </c>
      <c r="M803" s="71" t="s">
        <v>19</v>
      </c>
      <c r="N803" s="71">
        <v>1.1296853000000001E-7</v>
      </c>
      <c r="O803" s="71">
        <v>1.1296853000000001E-7</v>
      </c>
      <c r="P803" s="66" t="s">
        <v>19</v>
      </c>
      <c r="Q803" s="71">
        <v>1.1023100000000001E-6</v>
      </c>
      <c r="R803" s="66">
        <v>1</v>
      </c>
      <c r="S803" s="66">
        <f t="shared" si="94"/>
        <v>1.1023100000000001E-6</v>
      </c>
      <c r="T803" s="66">
        <f t="shared" si="92"/>
        <v>-9.8934147000000008E-7</v>
      </c>
      <c r="U803" s="71">
        <v>6.9265374999999997E-6</v>
      </c>
      <c r="V803" s="71">
        <v>6.9265374999999997E-6</v>
      </c>
      <c r="W803" s="71" t="s">
        <v>19</v>
      </c>
      <c r="X803" s="71">
        <v>2.2046200000000002E-6</v>
      </c>
      <c r="Y803" s="66">
        <v>1</v>
      </c>
      <c r="Z803" s="66">
        <f t="shared" si="95"/>
        <v>2.2046200000000002E-6</v>
      </c>
      <c r="AA803" s="66">
        <f t="shared" si="96"/>
        <v>4.7219174999999992E-6</v>
      </c>
      <c r="AB803" s="71">
        <v>4.7787307000000002E-5</v>
      </c>
      <c r="AC803" s="71">
        <v>4.7787307000000002E-5</v>
      </c>
      <c r="AD803" s="71"/>
      <c r="AE803" s="71">
        <v>1.4697466666666668E-5</v>
      </c>
      <c r="AF803" s="72">
        <v>1</v>
      </c>
      <c r="AG803" s="66">
        <f t="shared" si="93"/>
        <v>1.4697466666666668E-5</v>
      </c>
      <c r="AH803" s="66">
        <f t="shared" si="97"/>
        <v>3.3089840333333335E-5</v>
      </c>
      <c r="AI803" s="67" t="s">
        <v>71</v>
      </c>
      <c r="AJ803" s="162"/>
      <c r="AS803" s="155"/>
      <c r="AT803" s="155"/>
      <c r="AU803" s="155"/>
      <c r="AV803" s="155"/>
      <c r="AW803" s="155"/>
      <c r="AX803" s="155"/>
      <c r="AY803" s="155"/>
      <c r="AZ803" s="155"/>
      <c r="BA803" s="155"/>
    </row>
    <row r="804" spans="1:53" x14ac:dyDescent="0.25">
      <c r="A804" s="70" t="s">
        <v>16</v>
      </c>
      <c r="B804" s="64">
        <v>34019</v>
      </c>
      <c r="C804" s="64" t="s">
        <v>55</v>
      </c>
      <c r="D804" s="64" t="s">
        <v>53</v>
      </c>
      <c r="E804" s="64" t="s">
        <v>160</v>
      </c>
      <c r="F804" s="64" t="s">
        <v>96</v>
      </c>
      <c r="G804" s="64" t="s">
        <v>159</v>
      </c>
      <c r="H804" s="64"/>
      <c r="I804" s="64">
        <v>2268003040</v>
      </c>
      <c r="J804" s="65" t="s">
        <v>1</v>
      </c>
      <c r="K804" s="64" t="s">
        <v>1</v>
      </c>
      <c r="L804" s="64" t="s">
        <v>19</v>
      </c>
      <c r="M804" s="71" t="s">
        <v>19</v>
      </c>
      <c r="N804" s="71">
        <v>6.4090978000000001E-8</v>
      </c>
      <c r="O804" s="71">
        <v>6.4090978000000001E-8</v>
      </c>
      <c r="P804" s="66" t="s">
        <v>19</v>
      </c>
      <c r="Q804" s="71">
        <v>1.1023100000000001E-6</v>
      </c>
      <c r="R804" s="66">
        <v>1</v>
      </c>
      <c r="S804" s="66">
        <f t="shared" si="94"/>
        <v>1.1023100000000001E-6</v>
      </c>
      <c r="T804" s="66">
        <f t="shared" si="92"/>
        <v>-1.038219022E-6</v>
      </c>
      <c r="U804" s="71">
        <v>3.9689661999999998E-6</v>
      </c>
      <c r="V804" s="71">
        <v>3.9689661999999998E-6</v>
      </c>
      <c r="W804" s="71" t="s">
        <v>19</v>
      </c>
      <c r="X804" s="71">
        <v>1.4697466666666668E-6</v>
      </c>
      <c r="Y804" s="66">
        <v>1</v>
      </c>
      <c r="Z804" s="66">
        <f t="shared" si="95"/>
        <v>1.4697466666666668E-6</v>
      </c>
      <c r="AA804" s="66">
        <f t="shared" si="96"/>
        <v>2.499219533333333E-6</v>
      </c>
      <c r="AB804" s="71">
        <v>2.9242581000000002E-5</v>
      </c>
      <c r="AC804" s="71">
        <v>2.9242581000000002E-5</v>
      </c>
      <c r="AD804" s="71"/>
      <c r="AE804" s="71">
        <v>9.185916666666668E-6</v>
      </c>
      <c r="AF804" s="72">
        <v>1</v>
      </c>
      <c r="AG804" s="66">
        <f t="shared" si="93"/>
        <v>9.185916666666668E-6</v>
      </c>
      <c r="AH804" s="66">
        <f t="shared" si="97"/>
        <v>2.0056664333333332E-5</v>
      </c>
      <c r="AI804" s="67" t="s">
        <v>71</v>
      </c>
      <c r="AJ804" s="162"/>
      <c r="AS804" s="155"/>
      <c r="AT804" s="155"/>
      <c r="AU804" s="155"/>
      <c r="AV804" s="155"/>
      <c r="AW804" s="155"/>
      <c r="AX804" s="155"/>
      <c r="AY804" s="155"/>
      <c r="AZ804" s="155"/>
      <c r="BA804" s="155"/>
    </row>
    <row r="805" spans="1:53" x14ac:dyDescent="0.25">
      <c r="A805" s="70" t="s">
        <v>16</v>
      </c>
      <c r="B805" s="64">
        <v>34019</v>
      </c>
      <c r="C805" s="64" t="s">
        <v>55</v>
      </c>
      <c r="D805" s="64" t="s">
        <v>53</v>
      </c>
      <c r="E805" s="64" t="s">
        <v>133</v>
      </c>
      <c r="F805" s="64" t="s">
        <v>96</v>
      </c>
      <c r="G805" s="64" t="s">
        <v>159</v>
      </c>
      <c r="H805" s="64"/>
      <c r="I805" s="64">
        <v>2268003060</v>
      </c>
      <c r="J805" s="65" t="s">
        <v>1</v>
      </c>
      <c r="K805" s="64" t="s">
        <v>1</v>
      </c>
      <c r="L805" s="64" t="s">
        <v>19</v>
      </c>
      <c r="M805" s="71" t="s">
        <v>19</v>
      </c>
      <c r="N805" s="71">
        <v>1.9508941600000001E-7</v>
      </c>
      <c r="O805" s="71">
        <v>1.9508941600000001E-7</v>
      </c>
      <c r="P805" s="66" t="s">
        <v>19</v>
      </c>
      <c r="Q805" s="71">
        <v>3.3069300000000005E-6</v>
      </c>
      <c r="R805" s="66">
        <v>1</v>
      </c>
      <c r="S805" s="66">
        <f t="shared" si="94"/>
        <v>3.3069300000000005E-6</v>
      </c>
      <c r="T805" s="66">
        <f t="shared" si="92"/>
        <v>-3.1118405840000003E-6</v>
      </c>
      <c r="U805" s="71">
        <v>1.2469294700000001E-5</v>
      </c>
      <c r="V805" s="71">
        <v>1.2469294700000001E-5</v>
      </c>
      <c r="W805" s="71" t="s">
        <v>19</v>
      </c>
      <c r="X805" s="71">
        <v>5.5115500000000006E-6</v>
      </c>
      <c r="Y805" s="66">
        <v>1</v>
      </c>
      <c r="Z805" s="66">
        <f t="shared" si="95"/>
        <v>5.5115500000000006E-6</v>
      </c>
      <c r="AA805" s="66">
        <f t="shared" si="96"/>
        <v>6.9577447000000003E-6</v>
      </c>
      <c r="AB805" s="71">
        <v>8.2883347000000008E-5</v>
      </c>
      <c r="AC805" s="71">
        <v>8.2883347000000008E-5</v>
      </c>
      <c r="AD805" s="71"/>
      <c r="AE805" s="71">
        <v>3.1232116666666665E-5</v>
      </c>
      <c r="AF805" s="72">
        <v>1</v>
      </c>
      <c r="AG805" s="66">
        <f t="shared" si="93"/>
        <v>3.1232116666666665E-5</v>
      </c>
      <c r="AH805" s="66">
        <f t="shared" si="97"/>
        <v>5.1651230333333343E-5</v>
      </c>
      <c r="AI805" s="67" t="s">
        <v>71</v>
      </c>
      <c r="AJ805" s="162"/>
      <c r="AS805" s="155"/>
      <c r="AT805" s="155"/>
      <c r="AU805" s="155"/>
      <c r="AV805" s="155"/>
      <c r="AW805" s="155"/>
      <c r="AX805" s="155"/>
      <c r="AY805" s="155"/>
      <c r="AZ805" s="155"/>
      <c r="BA805" s="155"/>
    </row>
    <row r="806" spans="1:53" x14ac:dyDescent="0.25">
      <c r="A806" s="70" t="s">
        <v>16</v>
      </c>
      <c r="B806" s="64">
        <v>34019</v>
      </c>
      <c r="C806" s="64" t="s">
        <v>55</v>
      </c>
      <c r="D806" s="64" t="s">
        <v>53</v>
      </c>
      <c r="E806" s="64" t="s">
        <v>134</v>
      </c>
      <c r="F806" s="64" t="s">
        <v>96</v>
      </c>
      <c r="G806" s="64" t="s">
        <v>159</v>
      </c>
      <c r="H806" s="64"/>
      <c r="I806" s="64">
        <v>2268003070</v>
      </c>
      <c r="J806" s="65" t="s">
        <v>1</v>
      </c>
      <c r="K806" s="64" t="s">
        <v>1</v>
      </c>
      <c r="L806" s="64" t="s">
        <v>19</v>
      </c>
      <c r="M806" s="71" t="s">
        <v>19</v>
      </c>
      <c r="N806" s="71">
        <v>1.3370345259999999E-7</v>
      </c>
      <c r="O806" s="71">
        <v>1.3370345259999999E-7</v>
      </c>
      <c r="P806" s="66" t="s">
        <v>19</v>
      </c>
      <c r="Q806" s="71">
        <v>3.3069300000000005E-6</v>
      </c>
      <c r="R806" s="66">
        <v>1</v>
      </c>
      <c r="S806" s="66">
        <f t="shared" si="94"/>
        <v>3.3069300000000005E-6</v>
      </c>
      <c r="T806" s="66">
        <f t="shared" si="92"/>
        <v>-3.1732265474000005E-6</v>
      </c>
      <c r="U806" s="71">
        <v>1.0547891699999999E-5</v>
      </c>
      <c r="V806" s="71">
        <v>1.0547891699999999E-5</v>
      </c>
      <c r="W806" s="71" t="s">
        <v>19</v>
      </c>
      <c r="X806" s="71">
        <v>8.083606666666666E-6</v>
      </c>
      <c r="Y806" s="66">
        <v>1</v>
      </c>
      <c r="Z806" s="66">
        <f t="shared" si="95"/>
        <v>8.083606666666666E-6</v>
      </c>
      <c r="AA806" s="66">
        <f t="shared" si="96"/>
        <v>2.4642850333333334E-6</v>
      </c>
      <c r="AB806" s="71">
        <v>7.5290868000000007E-5</v>
      </c>
      <c r="AC806" s="71">
        <v>7.5290868000000007E-5</v>
      </c>
      <c r="AD806" s="71"/>
      <c r="AE806" s="71">
        <v>4.115290666666666E-5</v>
      </c>
      <c r="AF806" s="72">
        <v>1</v>
      </c>
      <c r="AG806" s="66">
        <f t="shared" si="93"/>
        <v>4.115290666666666E-5</v>
      </c>
      <c r="AH806" s="66">
        <f t="shared" si="97"/>
        <v>3.4137961333333347E-5</v>
      </c>
      <c r="AI806" s="67" t="s">
        <v>71</v>
      </c>
      <c r="AJ806" s="162"/>
      <c r="AS806" s="155"/>
      <c r="AT806" s="155"/>
      <c r="AU806" s="155"/>
      <c r="AV806" s="155"/>
      <c r="AW806" s="155"/>
      <c r="AX806" s="155"/>
      <c r="AY806" s="155"/>
      <c r="AZ806" s="155"/>
      <c r="BA806" s="155"/>
    </row>
    <row r="807" spans="1:53" x14ac:dyDescent="0.25">
      <c r="A807" s="70" t="s">
        <v>16</v>
      </c>
      <c r="B807" s="64">
        <v>34019</v>
      </c>
      <c r="C807" s="64" t="s">
        <v>55</v>
      </c>
      <c r="D807" s="64" t="s">
        <v>53</v>
      </c>
      <c r="E807" s="64" t="s">
        <v>148</v>
      </c>
      <c r="F807" s="64" t="s">
        <v>107</v>
      </c>
      <c r="G807" s="64" t="s">
        <v>159</v>
      </c>
      <c r="H807" s="64"/>
      <c r="I807" s="64">
        <v>2268005055</v>
      </c>
      <c r="J807" s="65" t="s">
        <v>1</v>
      </c>
      <c r="K807" s="64" t="s">
        <v>1</v>
      </c>
      <c r="L807" s="64" t="s">
        <v>19</v>
      </c>
      <c r="M807" s="71" t="s">
        <v>19</v>
      </c>
      <c r="N807" s="71">
        <v>7.9662742400000001E-8</v>
      </c>
      <c r="O807" s="71">
        <v>7.9662742400000001E-8</v>
      </c>
      <c r="P807" s="66" t="s">
        <v>19</v>
      </c>
      <c r="Q807" s="71">
        <v>1.1023100000000001E-6</v>
      </c>
      <c r="R807" s="66">
        <v>1</v>
      </c>
      <c r="S807" s="66">
        <f t="shared" si="94"/>
        <v>1.1023100000000001E-6</v>
      </c>
      <c r="T807" s="66">
        <f t="shared" si="92"/>
        <v>-1.0226472576E-6</v>
      </c>
      <c r="U807" s="71">
        <v>4.5921824000000004E-6</v>
      </c>
      <c r="V807" s="71">
        <v>4.5921824000000004E-6</v>
      </c>
      <c r="W807" s="71" t="s">
        <v>19</v>
      </c>
      <c r="X807" s="71">
        <v>2.2046200000000002E-6</v>
      </c>
      <c r="Y807" s="66">
        <v>1</v>
      </c>
      <c r="Z807" s="66">
        <f t="shared" si="95"/>
        <v>2.2046200000000002E-6</v>
      </c>
      <c r="AA807" s="66">
        <f t="shared" si="96"/>
        <v>2.3875624000000002E-6</v>
      </c>
      <c r="AB807" s="71">
        <v>2.0488435000000001E-5</v>
      </c>
      <c r="AC807" s="71">
        <v>2.0488435000000001E-5</v>
      </c>
      <c r="AD807" s="71"/>
      <c r="AE807" s="71">
        <v>8.8184800000000007E-6</v>
      </c>
      <c r="AF807" s="72">
        <v>1</v>
      </c>
      <c r="AG807" s="66">
        <f t="shared" si="93"/>
        <v>8.8184800000000007E-6</v>
      </c>
      <c r="AH807" s="66">
        <f t="shared" si="97"/>
        <v>1.1669955E-5</v>
      </c>
      <c r="AI807" s="67" t="s">
        <v>71</v>
      </c>
      <c r="AJ807" s="162"/>
      <c r="AS807" s="155"/>
      <c r="AT807" s="155"/>
      <c r="AU807" s="155"/>
      <c r="AV807" s="155"/>
      <c r="AW807" s="155"/>
      <c r="AX807" s="155"/>
      <c r="AY807" s="155"/>
      <c r="AZ807" s="155"/>
      <c r="BA807" s="155"/>
    </row>
    <row r="808" spans="1:53" x14ac:dyDescent="0.25">
      <c r="A808" s="70" t="s">
        <v>16</v>
      </c>
      <c r="B808" s="64">
        <v>34019</v>
      </c>
      <c r="C808" s="64" t="s">
        <v>55</v>
      </c>
      <c r="D808" s="64" t="s">
        <v>53</v>
      </c>
      <c r="E808" s="64" t="s">
        <v>108</v>
      </c>
      <c r="F808" s="64" t="s">
        <v>109</v>
      </c>
      <c r="G808" s="64" t="s">
        <v>159</v>
      </c>
      <c r="H808" s="64"/>
      <c r="I808" s="64">
        <v>2268006005</v>
      </c>
      <c r="J808" s="65" t="s">
        <v>1</v>
      </c>
      <c r="K808" s="64" t="s">
        <v>1</v>
      </c>
      <c r="L808" s="64" t="s">
        <v>19</v>
      </c>
      <c r="M808" s="71" t="s">
        <v>19</v>
      </c>
      <c r="N808" s="71">
        <v>4.1806135540000006E-5</v>
      </c>
      <c r="O808" s="71">
        <v>4.1806135540000006E-5</v>
      </c>
      <c r="P808" s="66" t="s">
        <v>19</v>
      </c>
      <c r="Q808" s="71">
        <v>1.5906333299999999E-3</v>
      </c>
      <c r="R808" s="66">
        <v>1</v>
      </c>
      <c r="S808" s="66">
        <f t="shared" si="94"/>
        <v>1.5906333299999999E-3</v>
      </c>
      <c r="T808" s="66">
        <f t="shared" si="92"/>
        <v>-1.54882719446E-3</v>
      </c>
      <c r="U808" s="71">
        <v>3.4028837790000001E-3</v>
      </c>
      <c r="V808" s="71">
        <v>3.4028837790000001E-3</v>
      </c>
      <c r="W808" s="71" t="s">
        <v>19</v>
      </c>
      <c r="X808" s="71">
        <v>2.6962502599999997E-3</v>
      </c>
      <c r="Y808" s="66">
        <v>1</v>
      </c>
      <c r="Z808" s="66">
        <f t="shared" si="95"/>
        <v>2.6962502599999997E-3</v>
      </c>
      <c r="AA808" s="66">
        <f t="shared" si="96"/>
        <v>7.0663351900000044E-4</v>
      </c>
      <c r="AB808" s="71">
        <v>1.11204561E-2</v>
      </c>
      <c r="AC808" s="71">
        <v>1.11204561E-2</v>
      </c>
      <c r="AD808" s="71"/>
      <c r="AE808" s="71">
        <v>9.6220639899999988E-3</v>
      </c>
      <c r="AF808" s="72">
        <v>1</v>
      </c>
      <c r="AG808" s="66">
        <f t="shared" si="93"/>
        <v>9.6220639899999988E-3</v>
      </c>
      <c r="AH808" s="66">
        <f t="shared" si="97"/>
        <v>1.4983921100000016E-3</v>
      </c>
      <c r="AI808" s="67" t="s">
        <v>71</v>
      </c>
      <c r="AJ808" s="162"/>
      <c r="AS808" s="155"/>
      <c r="AT808" s="155"/>
      <c r="AU808" s="155"/>
      <c r="AV808" s="155"/>
      <c r="AW808" s="155"/>
      <c r="AX808" s="155"/>
      <c r="AY808" s="155"/>
      <c r="AZ808" s="155"/>
      <c r="BA808" s="155"/>
    </row>
    <row r="809" spans="1:53" x14ac:dyDescent="0.25">
      <c r="A809" s="70" t="s">
        <v>16</v>
      </c>
      <c r="B809" s="64">
        <v>34019</v>
      </c>
      <c r="C809" s="64" t="s">
        <v>55</v>
      </c>
      <c r="D809" s="64" t="s">
        <v>53</v>
      </c>
      <c r="E809" s="64" t="s">
        <v>110</v>
      </c>
      <c r="F809" s="64" t="s">
        <v>109</v>
      </c>
      <c r="G809" s="64" t="s">
        <v>159</v>
      </c>
      <c r="H809" s="64"/>
      <c r="I809" s="64">
        <v>2268006010</v>
      </c>
      <c r="J809" s="65" t="s">
        <v>1</v>
      </c>
      <c r="K809" s="64" t="s">
        <v>1</v>
      </c>
      <c r="L809" s="64" t="s">
        <v>19</v>
      </c>
      <c r="M809" s="71" t="s">
        <v>19</v>
      </c>
      <c r="N809" s="71">
        <v>1.7678734434400001E-6</v>
      </c>
      <c r="O809" s="71">
        <v>1.7678734434400001E-6</v>
      </c>
      <c r="P809" s="66" t="s">
        <v>19</v>
      </c>
      <c r="Q809" s="71">
        <v>5.4748063333333341E-5</v>
      </c>
      <c r="R809" s="66">
        <v>1</v>
      </c>
      <c r="S809" s="66">
        <f t="shared" si="94"/>
        <v>5.4748063333333341E-5</v>
      </c>
      <c r="T809" s="66">
        <f t="shared" si="92"/>
        <v>-5.2980189889893337E-5</v>
      </c>
      <c r="U809" s="71">
        <v>1.4349474948999999E-4</v>
      </c>
      <c r="V809" s="71">
        <v>1.4349474948999999E-4</v>
      </c>
      <c r="W809" s="71" t="s">
        <v>19</v>
      </c>
      <c r="X809" s="71">
        <v>9.4798660000000001E-5</v>
      </c>
      <c r="Y809" s="66">
        <v>1</v>
      </c>
      <c r="Z809" s="66">
        <f t="shared" si="95"/>
        <v>9.4798660000000001E-5</v>
      </c>
      <c r="AA809" s="66">
        <f t="shared" si="96"/>
        <v>4.8696089489999987E-5</v>
      </c>
      <c r="AB809" s="71">
        <v>5.144231902999999E-4</v>
      </c>
      <c r="AC809" s="71">
        <v>5.144231902999999E-4</v>
      </c>
      <c r="AD809" s="71"/>
      <c r="AE809" s="71">
        <v>3.7882720333333339E-4</v>
      </c>
      <c r="AF809" s="72">
        <v>1</v>
      </c>
      <c r="AG809" s="66">
        <f t="shared" si="93"/>
        <v>3.7882720333333339E-4</v>
      </c>
      <c r="AH809" s="66">
        <f t="shared" si="97"/>
        <v>1.3559598696666651E-4</v>
      </c>
      <c r="AI809" s="67" t="s">
        <v>71</v>
      </c>
      <c r="AJ809" s="162"/>
      <c r="AS809" s="155"/>
      <c r="AT809" s="155"/>
      <c r="AU809" s="155"/>
      <c r="AV809" s="155"/>
      <c r="AW809" s="155"/>
      <c r="AX809" s="155"/>
      <c r="AY809" s="155"/>
      <c r="AZ809" s="155"/>
      <c r="BA809" s="155"/>
    </row>
    <row r="810" spans="1:53" x14ac:dyDescent="0.25">
      <c r="A810" s="70" t="s">
        <v>16</v>
      </c>
      <c r="B810" s="64">
        <v>34019</v>
      </c>
      <c r="C810" s="64" t="s">
        <v>55</v>
      </c>
      <c r="D810" s="64" t="s">
        <v>53</v>
      </c>
      <c r="E810" s="64" t="s">
        <v>111</v>
      </c>
      <c r="F810" s="64" t="s">
        <v>109</v>
      </c>
      <c r="G810" s="64" t="s">
        <v>159</v>
      </c>
      <c r="H810" s="64"/>
      <c r="I810" s="64">
        <v>2268006015</v>
      </c>
      <c r="J810" s="65" t="s">
        <v>1</v>
      </c>
      <c r="K810" s="64" t="s">
        <v>1</v>
      </c>
      <c r="L810" s="64" t="s">
        <v>19</v>
      </c>
      <c r="M810" s="71" t="s">
        <v>19</v>
      </c>
      <c r="N810" s="71">
        <v>1.8086435280000001E-6</v>
      </c>
      <c r="O810" s="71">
        <v>1.8086435280000001E-6</v>
      </c>
      <c r="P810" s="66" t="s">
        <v>19</v>
      </c>
      <c r="Q810" s="71">
        <v>2.9027496666666665E-5</v>
      </c>
      <c r="R810" s="66">
        <v>1</v>
      </c>
      <c r="S810" s="66">
        <f t="shared" si="94"/>
        <v>2.9027496666666665E-5</v>
      </c>
      <c r="T810" s="66">
        <f t="shared" si="92"/>
        <v>-2.7218853138666665E-5</v>
      </c>
      <c r="U810" s="71">
        <v>1.4701662699999999E-4</v>
      </c>
      <c r="V810" s="71">
        <v>1.4701662699999999E-4</v>
      </c>
      <c r="W810" s="71" t="s">
        <v>19</v>
      </c>
      <c r="X810" s="71">
        <v>5.7687556666666672E-5</v>
      </c>
      <c r="Y810" s="66">
        <v>1</v>
      </c>
      <c r="Z810" s="66">
        <f t="shared" si="95"/>
        <v>5.7687556666666672E-5</v>
      </c>
      <c r="AA810" s="66">
        <f t="shared" si="96"/>
        <v>8.9329070333333312E-5</v>
      </c>
      <c r="AB810" s="71">
        <v>6.2906666999999999E-4</v>
      </c>
      <c r="AC810" s="71">
        <v>6.2906666999999999E-4</v>
      </c>
      <c r="AD810" s="71"/>
      <c r="AE810" s="71">
        <v>3.0460499666666666E-4</v>
      </c>
      <c r="AF810" s="72">
        <v>1</v>
      </c>
      <c r="AG810" s="66">
        <f t="shared" si="93"/>
        <v>3.0460499666666666E-4</v>
      </c>
      <c r="AH810" s="66">
        <f t="shared" si="97"/>
        <v>3.2446167333333333E-4</v>
      </c>
      <c r="AI810" s="67" t="s">
        <v>71</v>
      </c>
      <c r="AJ810" s="162"/>
      <c r="AS810" s="155"/>
      <c r="AT810" s="155"/>
      <c r="AU810" s="155"/>
      <c r="AV810" s="155"/>
      <c r="AW810" s="155"/>
      <c r="AX810" s="155"/>
      <c r="AY810" s="155"/>
      <c r="AZ810" s="155"/>
      <c r="BA810" s="155"/>
    </row>
    <row r="811" spans="1:53" x14ac:dyDescent="0.25">
      <c r="A811" s="70" t="s">
        <v>16</v>
      </c>
      <c r="B811" s="64">
        <v>34019</v>
      </c>
      <c r="C811" s="64" t="s">
        <v>55</v>
      </c>
      <c r="D811" s="64" t="s">
        <v>53</v>
      </c>
      <c r="E811" s="64" t="s">
        <v>161</v>
      </c>
      <c r="F811" s="64" t="s">
        <v>109</v>
      </c>
      <c r="G811" s="64" t="s">
        <v>159</v>
      </c>
      <c r="H811" s="64"/>
      <c r="I811" s="64">
        <v>2268006020</v>
      </c>
      <c r="J811" s="65" t="s">
        <v>1</v>
      </c>
      <c r="K811" s="64" t="s">
        <v>1</v>
      </c>
      <c r="L811" s="64" t="s">
        <v>19</v>
      </c>
      <c r="M811" s="71" t="s">
        <v>19</v>
      </c>
      <c r="N811" s="71">
        <v>1.1413677552E-5</v>
      </c>
      <c r="O811" s="71">
        <v>1.1413677552E-5</v>
      </c>
      <c r="P811" s="66" t="s">
        <v>19</v>
      </c>
      <c r="Q811" s="71">
        <v>6.3309337666666665E-4</v>
      </c>
      <c r="R811" s="66">
        <v>1</v>
      </c>
      <c r="S811" s="66">
        <f t="shared" si="94"/>
        <v>6.3309337666666665E-4</v>
      </c>
      <c r="T811" s="66">
        <f t="shared" si="92"/>
        <v>-6.2167969911466664E-4</v>
      </c>
      <c r="U811" s="71">
        <v>1.134252948E-3</v>
      </c>
      <c r="V811" s="71">
        <v>1.134252948E-3</v>
      </c>
      <c r="W811" s="71" t="s">
        <v>19</v>
      </c>
      <c r="X811" s="71">
        <v>1.3132186466666667E-3</v>
      </c>
      <c r="Y811" s="66">
        <v>1</v>
      </c>
      <c r="Z811" s="66">
        <f t="shared" si="95"/>
        <v>1.3132186466666667E-3</v>
      </c>
      <c r="AA811" s="66">
        <f t="shared" si="96"/>
        <v>-1.7896569866666674E-4</v>
      </c>
      <c r="AB811" s="71">
        <v>5.9080894300000009E-3</v>
      </c>
      <c r="AC811" s="71">
        <v>5.9080894300000009E-3</v>
      </c>
      <c r="AD811" s="71"/>
      <c r="AE811" s="71">
        <v>6.8413032966666669E-3</v>
      </c>
      <c r="AF811" s="72">
        <v>1</v>
      </c>
      <c r="AG811" s="66">
        <f t="shared" si="93"/>
        <v>6.8413032966666669E-3</v>
      </c>
      <c r="AH811" s="66">
        <f t="shared" si="97"/>
        <v>-9.3321386666666596E-4</v>
      </c>
      <c r="AI811" s="67" t="s">
        <v>71</v>
      </c>
      <c r="AJ811" s="162"/>
      <c r="AS811" s="155"/>
      <c r="AT811" s="155"/>
      <c r="AU811" s="155"/>
      <c r="AV811" s="155"/>
      <c r="AW811" s="155"/>
      <c r="AX811" s="155"/>
      <c r="AY811" s="155"/>
      <c r="AZ811" s="155"/>
      <c r="BA811" s="155"/>
    </row>
    <row r="812" spans="1:53" x14ac:dyDescent="0.25">
      <c r="A812" s="70" t="s">
        <v>16</v>
      </c>
      <c r="B812" s="64">
        <v>34019</v>
      </c>
      <c r="C812" s="64" t="s">
        <v>55</v>
      </c>
      <c r="D812" s="64" t="s">
        <v>53</v>
      </c>
      <c r="E812" s="64" t="s">
        <v>154</v>
      </c>
      <c r="F812" s="64" t="s">
        <v>96</v>
      </c>
      <c r="G812" s="64" t="s">
        <v>159</v>
      </c>
      <c r="H812" s="64"/>
      <c r="I812" s="64">
        <v>2268010010</v>
      </c>
      <c r="J812" s="65" t="s">
        <v>1</v>
      </c>
      <c r="K812" s="64" t="s">
        <v>1</v>
      </c>
      <c r="L812" s="64" t="s">
        <v>19</v>
      </c>
      <c r="M812" s="71" t="s">
        <v>19</v>
      </c>
      <c r="N812" s="71">
        <v>0</v>
      </c>
      <c r="O812" s="71">
        <v>0</v>
      </c>
      <c r="P812" s="66" t="s">
        <v>19</v>
      </c>
      <c r="Q812" s="71">
        <v>0</v>
      </c>
      <c r="R812" s="66">
        <v>1</v>
      </c>
      <c r="S812" s="66">
        <f t="shared" si="94"/>
        <v>0</v>
      </c>
      <c r="T812" s="66">
        <f t="shared" si="92"/>
        <v>0</v>
      </c>
      <c r="U812" s="71">
        <v>0</v>
      </c>
      <c r="V812" s="71">
        <v>0</v>
      </c>
      <c r="W812" s="71" t="s">
        <v>19</v>
      </c>
      <c r="X812" s="71">
        <v>0</v>
      </c>
      <c r="Y812" s="66">
        <v>1</v>
      </c>
      <c r="Z812" s="66">
        <f t="shared" si="95"/>
        <v>0</v>
      </c>
      <c r="AA812" s="66">
        <f t="shared" si="96"/>
        <v>0</v>
      </c>
      <c r="AB812" s="71">
        <v>0</v>
      </c>
      <c r="AC812" s="71">
        <v>0</v>
      </c>
      <c r="AD812" s="71"/>
      <c r="AE812" s="71">
        <v>0</v>
      </c>
      <c r="AF812" s="72">
        <v>1</v>
      </c>
      <c r="AG812" s="66">
        <f t="shared" si="93"/>
        <v>0</v>
      </c>
      <c r="AH812" s="66">
        <f t="shared" si="97"/>
        <v>0</v>
      </c>
      <c r="AI812" s="67" t="s">
        <v>71</v>
      </c>
      <c r="AJ812" s="162"/>
      <c r="AS812" s="155"/>
      <c r="AT812" s="155"/>
      <c r="AU812" s="155"/>
      <c r="AV812" s="155"/>
      <c r="AW812" s="155"/>
      <c r="AX812" s="155"/>
      <c r="AY812" s="155"/>
      <c r="AZ812" s="155"/>
      <c r="BA812" s="155"/>
    </row>
    <row r="813" spans="1:53" x14ac:dyDescent="0.25">
      <c r="A813" s="70" t="s">
        <v>16</v>
      </c>
      <c r="B813" s="64">
        <v>34019</v>
      </c>
      <c r="C813" s="64" t="s">
        <v>55</v>
      </c>
      <c r="D813" s="64" t="s">
        <v>53</v>
      </c>
      <c r="E813" s="64" t="s">
        <v>162</v>
      </c>
      <c r="F813" s="64" t="s">
        <v>83</v>
      </c>
      <c r="G813" s="64" t="s">
        <v>163</v>
      </c>
      <c r="H813" s="64"/>
      <c r="I813" s="64">
        <v>2270001060</v>
      </c>
      <c r="J813" s="65" t="s">
        <v>1</v>
      </c>
      <c r="K813" s="64" t="s">
        <v>1</v>
      </c>
      <c r="L813" s="64" t="s">
        <v>19</v>
      </c>
      <c r="M813" s="71" t="s">
        <v>19</v>
      </c>
      <c r="N813" s="71">
        <v>6.4402519307103898E-4</v>
      </c>
      <c r="O813" s="71">
        <v>6.4402519307103898E-4</v>
      </c>
      <c r="P813" s="66" t="s">
        <v>19</v>
      </c>
      <c r="Q813" s="71">
        <v>4.8905820333333336E-4</v>
      </c>
      <c r="R813" s="66">
        <v>1</v>
      </c>
      <c r="S813" s="66">
        <f t="shared" si="94"/>
        <v>4.8905820333333336E-4</v>
      </c>
      <c r="T813" s="66">
        <f t="shared" si="92"/>
        <v>1.5496698973770562E-4</v>
      </c>
      <c r="U813" s="71">
        <v>2.5063077981999997E-3</v>
      </c>
      <c r="V813" s="71">
        <v>2.5063077981999997E-3</v>
      </c>
      <c r="W813" s="71" t="s">
        <v>19</v>
      </c>
      <c r="X813" s="71">
        <v>2.1557509233333335E-3</v>
      </c>
      <c r="Y813" s="66">
        <v>1</v>
      </c>
      <c r="Z813" s="66">
        <f t="shared" si="95"/>
        <v>2.1557509233333335E-3</v>
      </c>
      <c r="AA813" s="66">
        <f t="shared" si="96"/>
        <v>3.5055687486666622E-4</v>
      </c>
      <c r="AB813" s="71">
        <v>2.4770806529999996E-3</v>
      </c>
      <c r="AC813" s="71">
        <v>2.4770806529999996E-3</v>
      </c>
      <c r="AD813" s="71"/>
      <c r="AE813" s="71">
        <v>1.8610667166666667E-3</v>
      </c>
      <c r="AF813" s="72">
        <v>1</v>
      </c>
      <c r="AG813" s="66">
        <f t="shared" si="93"/>
        <v>1.8610667166666667E-3</v>
      </c>
      <c r="AH813" s="66">
        <f t="shared" si="97"/>
        <v>6.1601393633333281E-4</v>
      </c>
      <c r="AI813" s="67" t="s">
        <v>71</v>
      </c>
      <c r="AJ813" s="162"/>
      <c r="AS813" s="155"/>
      <c r="AT813" s="155"/>
      <c r="AU813" s="155"/>
      <c r="AV813" s="155"/>
      <c r="AW813" s="155"/>
      <c r="AX813" s="155"/>
      <c r="AY813" s="155"/>
      <c r="AZ813" s="155"/>
      <c r="BA813" s="155"/>
    </row>
    <row r="814" spans="1:53" x14ac:dyDescent="0.25">
      <c r="A814" s="70" t="s">
        <v>16</v>
      </c>
      <c r="B814" s="64">
        <v>34019</v>
      </c>
      <c r="C814" s="64" t="s">
        <v>55</v>
      </c>
      <c r="D814" s="64" t="s">
        <v>53</v>
      </c>
      <c r="E814" s="64" t="s">
        <v>117</v>
      </c>
      <c r="F814" s="64" t="s">
        <v>89</v>
      </c>
      <c r="G814" s="64" t="s">
        <v>163</v>
      </c>
      <c r="H814" s="64"/>
      <c r="I814" s="64">
        <v>2270002003</v>
      </c>
      <c r="J814" s="65" t="s">
        <v>1</v>
      </c>
      <c r="K814" s="64" t="s">
        <v>1</v>
      </c>
      <c r="L814" s="64" t="s">
        <v>19</v>
      </c>
      <c r="M814" s="71" t="s">
        <v>19</v>
      </c>
      <c r="N814" s="71">
        <v>1.3020910673232149E-3</v>
      </c>
      <c r="O814" s="71">
        <v>1.3020910673232149E-3</v>
      </c>
      <c r="P814" s="66" t="s">
        <v>19</v>
      </c>
      <c r="Q814" s="71">
        <v>9.4320992333333327E-4</v>
      </c>
      <c r="R814" s="66">
        <v>1</v>
      </c>
      <c r="S814" s="66">
        <f t="shared" si="94"/>
        <v>9.4320992333333327E-4</v>
      </c>
      <c r="T814" s="66">
        <f t="shared" si="92"/>
        <v>3.5888114398988167E-4</v>
      </c>
      <c r="U814" s="71">
        <v>1.6021393159999998E-2</v>
      </c>
      <c r="V814" s="71">
        <v>1.6021393159999998E-2</v>
      </c>
      <c r="W814" s="71" t="s">
        <v>19</v>
      </c>
      <c r="X814" s="71">
        <v>9.0235096599999998E-3</v>
      </c>
      <c r="Y814" s="66">
        <v>1</v>
      </c>
      <c r="Z814" s="66">
        <f t="shared" si="95"/>
        <v>9.0235096599999998E-3</v>
      </c>
      <c r="AA814" s="66">
        <f t="shared" si="96"/>
        <v>6.9978834999999979E-3</v>
      </c>
      <c r="AB814" s="71">
        <v>7.7744910463E-3</v>
      </c>
      <c r="AC814" s="71">
        <v>7.7744910463E-3</v>
      </c>
      <c r="AD814" s="71"/>
      <c r="AE814" s="71">
        <v>4.0869980433333323E-3</v>
      </c>
      <c r="AF814" s="72">
        <v>1</v>
      </c>
      <c r="AG814" s="66">
        <f t="shared" si="93"/>
        <v>4.0869980433333323E-3</v>
      </c>
      <c r="AH814" s="66">
        <f t="shared" si="97"/>
        <v>3.6874930029666677E-3</v>
      </c>
      <c r="AI814" s="67" t="s">
        <v>71</v>
      </c>
      <c r="AJ814" s="162"/>
      <c r="AS814" s="155"/>
      <c r="AT814" s="155"/>
      <c r="AU814" s="155"/>
      <c r="AV814" s="155"/>
      <c r="AW814" s="155"/>
      <c r="AX814" s="155"/>
      <c r="AY814" s="155"/>
      <c r="AZ814" s="155"/>
      <c r="BA814" s="155"/>
    </row>
    <row r="815" spans="1:53" x14ac:dyDescent="0.25">
      <c r="A815" s="70" t="s">
        <v>16</v>
      </c>
      <c r="B815" s="64">
        <v>34019</v>
      </c>
      <c r="C815" s="64" t="s">
        <v>55</v>
      </c>
      <c r="D815" s="64" t="s">
        <v>53</v>
      </c>
      <c r="E815" s="64" t="s">
        <v>88</v>
      </c>
      <c r="F815" s="64" t="s">
        <v>89</v>
      </c>
      <c r="G815" s="64" t="s">
        <v>163</v>
      </c>
      <c r="H815" s="64"/>
      <c r="I815" s="64">
        <v>2270002006</v>
      </c>
      <c r="J815" s="65" t="s">
        <v>1</v>
      </c>
      <c r="K815" s="64" t="s">
        <v>1</v>
      </c>
      <c r="L815" s="64" t="s">
        <v>19</v>
      </c>
      <c r="M815" s="71" t="s">
        <v>19</v>
      </c>
      <c r="N815" s="71">
        <v>5.623160805053999E-6</v>
      </c>
      <c r="O815" s="71">
        <v>5.623160805053999E-6</v>
      </c>
      <c r="P815" s="66" t="s">
        <v>19</v>
      </c>
      <c r="Q815" s="71">
        <v>5.5115500000000006E-6</v>
      </c>
      <c r="R815" s="66">
        <v>1</v>
      </c>
      <c r="S815" s="66">
        <f t="shared" si="94"/>
        <v>5.5115500000000006E-6</v>
      </c>
      <c r="T815" s="66">
        <f t="shared" si="92"/>
        <v>1.1161080505399839E-7</v>
      </c>
      <c r="U815" s="71">
        <v>3.7146627000000002E-5</v>
      </c>
      <c r="V815" s="71">
        <v>3.7146627000000002E-5</v>
      </c>
      <c r="W815" s="71" t="s">
        <v>19</v>
      </c>
      <c r="X815" s="71">
        <v>3.4539046666666668E-5</v>
      </c>
      <c r="Y815" s="66">
        <v>1</v>
      </c>
      <c r="Z815" s="66">
        <f t="shared" si="95"/>
        <v>3.4539046666666668E-5</v>
      </c>
      <c r="AA815" s="66">
        <f t="shared" si="96"/>
        <v>2.6075803333333337E-6</v>
      </c>
      <c r="AB815" s="71">
        <v>2.9967915999999999E-5</v>
      </c>
      <c r="AC815" s="71">
        <v>2.9967915999999999E-5</v>
      </c>
      <c r="AD815" s="71"/>
      <c r="AE815" s="71">
        <v>3.2334426666666671E-5</v>
      </c>
      <c r="AF815" s="72">
        <v>1</v>
      </c>
      <c r="AG815" s="66">
        <f t="shared" si="93"/>
        <v>3.2334426666666671E-5</v>
      </c>
      <c r="AH815" s="66">
        <f t="shared" si="97"/>
        <v>-2.3665106666666722E-6</v>
      </c>
      <c r="AI815" s="67" t="s">
        <v>71</v>
      </c>
      <c r="AJ815" s="162"/>
      <c r="AS815" s="155"/>
      <c r="AT815" s="155"/>
      <c r="AU815" s="155"/>
      <c r="AV815" s="155"/>
      <c r="AW815" s="155"/>
      <c r="AX815" s="155"/>
      <c r="AY815" s="155"/>
      <c r="AZ815" s="155"/>
      <c r="BA815" s="155"/>
    </row>
    <row r="816" spans="1:53" x14ac:dyDescent="0.25">
      <c r="A816" s="70" t="s">
        <v>16</v>
      </c>
      <c r="B816" s="64">
        <v>34019</v>
      </c>
      <c r="C816" s="64" t="s">
        <v>55</v>
      </c>
      <c r="D816" s="64" t="s">
        <v>53</v>
      </c>
      <c r="E816" s="64" t="s">
        <v>90</v>
      </c>
      <c r="F816" s="64" t="s">
        <v>89</v>
      </c>
      <c r="G816" s="64" t="s">
        <v>163</v>
      </c>
      <c r="H816" s="64"/>
      <c r="I816" s="64">
        <v>2270002009</v>
      </c>
      <c r="J816" s="65" t="s">
        <v>1</v>
      </c>
      <c r="K816" s="64" t="s">
        <v>1</v>
      </c>
      <c r="L816" s="64" t="s">
        <v>19</v>
      </c>
      <c r="M816" s="71" t="s">
        <v>19</v>
      </c>
      <c r="N816" s="71">
        <v>8.5868164920446994E-5</v>
      </c>
      <c r="O816" s="71">
        <v>8.5868164920446994E-5</v>
      </c>
      <c r="P816" s="66" t="s">
        <v>19</v>
      </c>
      <c r="Q816" s="71">
        <v>7.6059390000000012E-5</v>
      </c>
      <c r="R816" s="66">
        <v>1</v>
      </c>
      <c r="S816" s="66">
        <f t="shared" si="94"/>
        <v>7.6059390000000012E-5</v>
      </c>
      <c r="T816" s="66">
        <f t="shared" si="92"/>
        <v>9.8087749204469823E-6</v>
      </c>
      <c r="U816" s="71">
        <v>5.8423685599999996E-4</v>
      </c>
      <c r="V816" s="71">
        <v>5.8423685599999996E-4</v>
      </c>
      <c r="W816" s="71" t="s">
        <v>19</v>
      </c>
      <c r="X816" s="71">
        <v>5.5409449333333337E-4</v>
      </c>
      <c r="Y816" s="66">
        <v>1</v>
      </c>
      <c r="Z816" s="66">
        <f t="shared" si="95"/>
        <v>5.5409449333333337E-4</v>
      </c>
      <c r="AA816" s="66">
        <f t="shared" si="96"/>
        <v>3.0142362666666592E-5</v>
      </c>
      <c r="AB816" s="71">
        <v>4.3029328799999993E-4</v>
      </c>
      <c r="AC816" s="71">
        <v>4.3029328799999993E-4</v>
      </c>
      <c r="AD816" s="71"/>
      <c r="AE816" s="71">
        <v>4.5709121333333338E-4</v>
      </c>
      <c r="AF816" s="72">
        <v>1</v>
      </c>
      <c r="AG816" s="66">
        <f t="shared" si="93"/>
        <v>4.5709121333333338E-4</v>
      </c>
      <c r="AH816" s="66">
        <f t="shared" si="97"/>
        <v>-2.6797925333333457E-5</v>
      </c>
      <c r="AI816" s="67" t="s">
        <v>71</v>
      </c>
      <c r="AJ816" s="162"/>
      <c r="AS816" s="155"/>
      <c r="AT816" s="155"/>
      <c r="AU816" s="155"/>
      <c r="AV816" s="155"/>
      <c r="AW816" s="155"/>
      <c r="AX816" s="155"/>
      <c r="AY816" s="155"/>
      <c r="AZ816" s="155"/>
      <c r="BA816" s="155"/>
    </row>
    <row r="817" spans="1:53" x14ac:dyDescent="0.25">
      <c r="A817" s="70" t="s">
        <v>16</v>
      </c>
      <c r="B817" s="64">
        <v>34019</v>
      </c>
      <c r="C817" s="64" t="s">
        <v>55</v>
      </c>
      <c r="D817" s="64" t="s">
        <v>53</v>
      </c>
      <c r="E817" s="64" t="s">
        <v>118</v>
      </c>
      <c r="F817" s="64" t="s">
        <v>89</v>
      </c>
      <c r="G817" s="64" t="s">
        <v>163</v>
      </c>
      <c r="H817" s="64"/>
      <c r="I817" s="64">
        <v>2270002015</v>
      </c>
      <c r="J817" s="65" t="s">
        <v>1</v>
      </c>
      <c r="K817" s="64" t="s">
        <v>1</v>
      </c>
      <c r="L817" s="64" t="s">
        <v>19</v>
      </c>
      <c r="M817" s="71" t="s">
        <v>19</v>
      </c>
      <c r="N817" s="71">
        <v>3.535862525637624E-3</v>
      </c>
      <c r="O817" s="71">
        <v>3.535862525637624E-3</v>
      </c>
      <c r="P817" s="66" t="s">
        <v>19</v>
      </c>
      <c r="Q817" s="71">
        <v>2.5536848333333334E-3</v>
      </c>
      <c r="R817" s="66">
        <v>1</v>
      </c>
      <c r="S817" s="66">
        <f t="shared" si="94"/>
        <v>2.5536848333333334E-3</v>
      </c>
      <c r="T817" s="66">
        <f t="shared" si="92"/>
        <v>9.8217769230429059E-4</v>
      </c>
      <c r="U817" s="71">
        <v>4.2442474438999997E-2</v>
      </c>
      <c r="V817" s="71">
        <v>4.2442474438999997E-2</v>
      </c>
      <c r="W817" s="71" t="s">
        <v>19</v>
      </c>
      <c r="X817" s="71">
        <v>2.5435435813333334E-2</v>
      </c>
      <c r="Y817" s="66">
        <v>1</v>
      </c>
      <c r="Z817" s="66">
        <f t="shared" si="95"/>
        <v>2.5435435813333334E-2</v>
      </c>
      <c r="AA817" s="66">
        <f t="shared" si="96"/>
        <v>1.7007038625666663E-2</v>
      </c>
      <c r="AB817" s="71">
        <v>2.3283003976E-2</v>
      </c>
      <c r="AC817" s="71">
        <v>2.3283003976E-2</v>
      </c>
      <c r="AD817" s="71"/>
      <c r="AE817" s="71">
        <v>1.316929757E-2</v>
      </c>
      <c r="AF817" s="72">
        <v>1</v>
      </c>
      <c r="AG817" s="66">
        <f t="shared" si="93"/>
        <v>1.316929757E-2</v>
      </c>
      <c r="AH817" s="66">
        <f t="shared" si="97"/>
        <v>1.0113706405999999E-2</v>
      </c>
      <c r="AI817" s="67" t="s">
        <v>71</v>
      </c>
      <c r="AJ817" s="162"/>
      <c r="AS817" s="155"/>
      <c r="AT817" s="155"/>
      <c r="AU817" s="155"/>
      <c r="AV817" s="155"/>
      <c r="AW817" s="155"/>
      <c r="AX817" s="155"/>
      <c r="AY817" s="155"/>
      <c r="AZ817" s="155"/>
      <c r="BA817" s="155"/>
    </row>
    <row r="818" spans="1:53" x14ac:dyDescent="0.25">
      <c r="A818" s="70" t="s">
        <v>16</v>
      </c>
      <c r="B818" s="64">
        <v>34019</v>
      </c>
      <c r="C818" s="64" t="s">
        <v>55</v>
      </c>
      <c r="D818" s="64" t="s">
        <v>53</v>
      </c>
      <c r="E818" s="64" t="s">
        <v>164</v>
      </c>
      <c r="F818" s="64" t="s">
        <v>89</v>
      </c>
      <c r="G818" s="64" t="s">
        <v>163</v>
      </c>
      <c r="H818" s="64"/>
      <c r="I818" s="64">
        <v>2270002018</v>
      </c>
      <c r="J818" s="65" t="s">
        <v>1</v>
      </c>
      <c r="K818" s="64" t="s">
        <v>1</v>
      </c>
      <c r="L818" s="64" t="s">
        <v>19</v>
      </c>
      <c r="M818" s="71" t="s">
        <v>19</v>
      </c>
      <c r="N818" s="71">
        <v>2.6746274170387396E-3</v>
      </c>
      <c r="O818" s="71">
        <v>2.6746274170387396E-3</v>
      </c>
      <c r="P818" s="66" t="s">
        <v>19</v>
      </c>
      <c r="Q818" s="71">
        <v>2.4144263366666671E-3</v>
      </c>
      <c r="R818" s="66">
        <v>1</v>
      </c>
      <c r="S818" s="66">
        <f t="shared" si="94"/>
        <v>2.4144263366666671E-3</v>
      </c>
      <c r="T818" s="66">
        <f t="shared" si="92"/>
        <v>2.6020108037207255E-4</v>
      </c>
      <c r="U818" s="71">
        <v>4.4602644993399998E-2</v>
      </c>
      <c r="V818" s="71">
        <v>4.4602644993399998E-2</v>
      </c>
      <c r="W818" s="71" t="s">
        <v>19</v>
      </c>
      <c r="X818" s="71">
        <v>2.4792054210000001E-2</v>
      </c>
      <c r="Y818" s="66">
        <v>1</v>
      </c>
      <c r="Z818" s="66">
        <f t="shared" si="95"/>
        <v>2.4792054210000001E-2</v>
      </c>
      <c r="AA818" s="66">
        <f t="shared" si="96"/>
        <v>1.9810590783399997E-2</v>
      </c>
      <c r="AB818" s="71">
        <v>2.0017996789099997E-2</v>
      </c>
      <c r="AC818" s="71">
        <v>2.0017996789099997E-2</v>
      </c>
      <c r="AD818" s="71"/>
      <c r="AE818" s="71">
        <v>1.1457777576666666E-2</v>
      </c>
      <c r="AF818" s="72">
        <v>1</v>
      </c>
      <c r="AG818" s="66">
        <f t="shared" si="93"/>
        <v>1.1457777576666666E-2</v>
      </c>
      <c r="AH818" s="66">
        <f t="shared" si="97"/>
        <v>8.5602192124333305E-3</v>
      </c>
      <c r="AI818" s="67" t="s">
        <v>71</v>
      </c>
      <c r="AJ818" s="162"/>
      <c r="AS818" s="155"/>
      <c r="AT818" s="155"/>
      <c r="AU818" s="155"/>
      <c r="AV818" s="155"/>
      <c r="AW818" s="155"/>
      <c r="AX818" s="155"/>
      <c r="AY818" s="155"/>
      <c r="AZ818" s="155"/>
      <c r="BA818" s="155"/>
    </row>
    <row r="819" spans="1:53" x14ac:dyDescent="0.25">
      <c r="A819" s="70" t="s">
        <v>16</v>
      </c>
      <c r="B819" s="64">
        <v>34019</v>
      </c>
      <c r="C819" s="64" t="s">
        <v>55</v>
      </c>
      <c r="D819" s="64" t="s">
        <v>53</v>
      </c>
      <c r="E819" s="64" t="s">
        <v>91</v>
      </c>
      <c r="F819" s="64" t="s">
        <v>89</v>
      </c>
      <c r="G819" s="64" t="s">
        <v>163</v>
      </c>
      <c r="H819" s="64"/>
      <c r="I819" s="64">
        <v>2270002021</v>
      </c>
      <c r="J819" s="65" t="s">
        <v>1</v>
      </c>
      <c r="K819" s="64" t="s">
        <v>1</v>
      </c>
      <c r="L819" s="64" t="s">
        <v>19</v>
      </c>
      <c r="M819" s="71" t="s">
        <v>19</v>
      </c>
      <c r="N819" s="71">
        <v>2.373659495725635E-4</v>
      </c>
      <c r="O819" s="71">
        <v>2.373659495725635E-4</v>
      </c>
      <c r="P819" s="66" t="s">
        <v>19</v>
      </c>
      <c r="Q819" s="71">
        <v>1.8151371333333336E-4</v>
      </c>
      <c r="R819" s="66">
        <v>1</v>
      </c>
      <c r="S819" s="66">
        <f t="shared" si="94"/>
        <v>1.8151371333333336E-4</v>
      </c>
      <c r="T819" s="66">
        <f t="shared" si="92"/>
        <v>5.5852236239230143E-5</v>
      </c>
      <c r="U819" s="71">
        <v>2.6837333474E-3</v>
      </c>
      <c r="V819" s="71">
        <v>2.6837333474E-3</v>
      </c>
      <c r="W819" s="71" t="s">
        <v>19</v>
      </c>
      <c r="X819" s="71">
        <v>1.7677378033333334E-3</v>
      </c>
      <c r="Y819" s="66">
        <v>1</v>
      </c>
      <c r="Z819" s="66">
        <f t="shared" si="95"/>
        <v>1.7677378033333334E-3</v>
      </c>
      <c r="AA819" s="66">
        <f t="shared" si="96"/>
        <v>9.1599554406666668E-4</v>
      </c>
      <c r="AB819" s="71">
        <v>1.4232218953999999E-3</v>
      </c>
      <c r="AC819" s="71">
        <v>1.4232218953999999E-3</v>
      </c>
      <c r="AD819" s="71"/>
      <c r="AE819" s="71">
        <v>9.0940575E-4</v>
      </c>
      <c r="AF819" s="72">
        <v>1</v>
      </c>
      <c r="AG819" s="66">
        <f t="shared" si="93"/>
        <v>9.0940575E-4</v>
      </c>
      <c r="AH819" s="66">
        <f t="shared" si="97"/>
        <v>5.1381614539999993E-4</v>
      </c>
      <c r="AI819" s="67" t="s">
        <v>71</v>
      </c>
      <c r="AJ819" s="162"/>
      <c r="AS819" s="155"/>
      <c r="AT819" s="155"/>
      <c r="AU819" s="155"/>
      <c r="AV819" s="155"/>
      <c r="AW819" s="155"/>
      <c r="AX819" s="155"/>
      <c r="AY819" s="155"/>
      <c r="AZ819" s="155"/>
      <c r="BA819" s="155"/>
    </row>
    <row r="820" spans="1:53" x14ac:dyDescent="0.25">
      <c r="A820" s="70" t="s">
        <v>16</v>
      </c>
      <c r="B820" s="64">
        <v>34019</v>
      </c>
      <c r="C820" s="64" t="s">
        <v>55</v>
      </c>
      <c r="D820" s="64" t="s">
        <v>53</v>
      </c>
      <c r="E820" s="64" t="s">
        <v>119</v>
      </c>
      <c r="F820" s="64" t="s">
        <v>89</v>
      </c>
      <c r="G820" s="64" t="s">
        <v>163</v>
      </c>
      <c r="H820" s="64"/>
      <c r="I820" s="64">
        <v>2270002024</v>
      </c>
      <c r="J820" s="65" t="s">
        <v>1</v>
      </c>
      <c r="K820" s="64" t="s">
        <v>1</v>
      </c>
      <c r="L820" s="64" t="s">
        <v>19</v>
      </c>
      <c r="M820" s="71" t="s">
        <v>19</v>
      </c>
      <c r="N820" s="71">
        <v>1.5750122238111571E-4</v>
      </c>
      <c r="O820" s="71">
        <v>1.5750122238111571E-4</v>
      </c>
      <c r="P820" s="66" t="s">
        <v>19</v>
      </c>
      <c r="Q820" s="71">
        <v>1.2125409999999999E-4</v>
      </c>
      <c r="R820" s="66">
        <v>1</v>
      </c>
      <c r="S820" s="66">
        <f t="shared" si="94"/>
        <v>1.2125409999999999E-4</v>
      </c>
      <c r="T820" s="66">
        <f t="shared" si="92"/>
        <v>3.6247122381115719E-5</v>
      </c>
      <c r="U820" s="71">
        <v>1.9235615914200001E-3</v>
      </c>
      <c r="V820" s="71">
        <v>1.9235615914200001E-3</v>
      </c>
      <c r="W820" s="71" t="s">
        <v>19</v>
      </c>
      <c r="X820" s="71">
        <v>1.4488027766666666E-3</v>
      </c>
      <c r="Y820" s="66">
        <v>1</v>
      </c>
      <c r="Z820" s="66">
        <f t="shared" si="95"/>
        <v>1.4488027766666666E-3</v>
      </c>
      <c r="AA820" s="66">
        <f t="shared" si="96"/>
        <v>4.7475881475333341E-4</v>
      </c>
      <c r="AB820" s="71">
        <v>1.0831708845900003E-3</v>
      </c>
      <c r="AC820" s="71">
        <v>1.0831708845900003E-3</v>
      </c>
      <c r="AD820" s="71"/>
      <c r="AE820" s="71">
        <v>7.1797124666666667E-4</v>
      </c>
      <c r="AF820" s="72">
        <v>1</v>
      </c>
      <c r="AG820" s="66">
        <f t="shared" si="93"/>
        <v>7.1797124666666667E-4</v>
      </c>
      <c r="AH820" s="66">
        <f t="shared" si="97"/>
        <v>3.6519963792333359E-4</v>
      </c>
      <c r="AI820" s="67" t="s">
        <v>71</v>
      </c>
      <c r="AJ820" s="162"/>
      <c r="AS820" s="155"/>
      <c r="AT820" s="155"/>
      <c r="AU820" s="155"/>
      <c r="AV820" s="155"/>
      <c r="AW820" s="155"/>
      <c r="AX820" s="155"/>
      <c r="AY820" s="155"/>
      <c r="AZ820" s="155"/>
      <c r="BA820" s="155"/>
    </row>
    <row r="821" spans="1:53" x14ac:dyDescent="0.25">
      <c r="A821" s="70" t="s">
        <v>16</v>
      </c>
      <c r="B821" s="64">
        <v>34019</v>
      </c>
      <c r="C821" s="64" t="s">
        <v>55</v>
      </c>
      <c r="D821" s="64" t="s">
        <v>53</v>
      </c>
      <c r="E821" s="64" t="s">
        <v>92</v>
      </c>
      <c r="F821" s="64" t="s">
        <v>89</v>
      </c>
      <c r="G821" s="64" t="s">
        <v>163</v>
      </c>
      <c r="H821" s="64"/>
      <c r="I821" s="64">
        <v>2270002027</v>
      </c>
      <c r="J821" s="65" t="s">
        <v>1</v>
      </c>
      <c r="K821" s="64" t="s">
        <v>1</v>
      </c>
      <c r="L821" s="64" t="s">
        <v>19</v>
      </c>
      <c r="M821" s="71" t="s">
        <v>19</v>
      </c>
      <c r="N821" s="71">
        <v>6.690076203449925E-4</v>
      </c>
      <c r="O821" s="71">
        <v>6.690076203449925E-4</v>
      </c>
      <c r="P821" s="66" t="s">
        <v>19</v>
      </c>
      <c r="Q821" s="71">
        <v>5.5813629666666669E-4</v>
      </c>
      <c r="R821" s="66">
        <v>1</v>
      </c>
      <c r="S821" s="66">
        <f t="shared" si="94"/>
        <v>5.5813629666666669E-4</v>
      </c>
      <c r="T821" s="66">
        <f t="shared" si="92"/>
        <v>1.108713236783258E-4</v>
      </c>
      <c r="U821" s="71">
        <v>5.5925432850000003E-3</v>
      </c>
      <c r="V821" s="71">
        <v>5.5925432850000003E-3</v>
      </c>
      <c r="W821" s="71" t="s">
        <v>19</v>
      </c>
      <c r="X821" s="71">
        <v>5.3800076733333327E-3</v>
      </c>
      <c r="Y821" s="66">
        <v>1</v>
      </c>
      <c r="Z821" s="66">
        <f t="shared" si="95"/>
        <v>5.3800076733333327E-3</v>
      </c>
      <c r="AA821" s="66">
        <f t="shared" si="96"/>
        <v>2.1253561166666764E-4</v>
      </c>
      <c r="AB821" s="71">
        <v>2.8530886853000001E-3</v>
      </c>
      <c r="AC821" s="71">
        <v>2.8530886853000001E-3</v>
      </c>
      <c r="AD821" s="71"/>
      <c r="AE821" s="71">
        <v>2.5257596466666666E-3</v>
      </c>
      <c r="AF821" s="72">
        <v>1</v>
      </c>
      <c r="AG821" s="66">
        <f t="shared" si="93"/>
        <v>2.5257596466666666E-3</v>
      </c>
      <c r="AH821" s="66">
        <f t="shared" si="97"/>
        <v>3.2732903863333341E-4</v>
      </c>
      <c r="AI821" s="67" t="s">
        <v>71</v>
      </c>
      <c r="AJ821" s="162"/>
      <c r="AS821" s="155"/>
      <c r="AT821" s="155"/>
      <c r="AU821" s="155"/>
      <c r="AV821" s="155"/>
      <c r="AW821" s="155"/>
      <c r="AX821" s="155"/>
      <c r="AY821" s="155"/>
      <c r="AZ821" s="155"/>
      <c r="BA821" s="155"/>
    </row>
    <row r="822" spans="1:53" x14ac:dyDescent="0.25">
      <c r="A822" s="70" t="s">
        <v>16</v>
      </c>
      <c r="B822" s="64">
        <v>34019</v>
      </c>
      <c r="C822" s="64" t="s">
        <v>55</v>
      </c>
      <c r="D822" s="64" t="s">
        <v>53</v>
      </c>
      <c r="E822" s="64" t="s">
        <v>120</v>
      </c>
      <c r="F822" s="64" t="s">
        <v>89</v>
      </c>
      <c r="G822" s="64" t="s">
        <v>163</v>
      </c>
      <c r="H822" s="64"/>
      <c r="I822" s="64">
        <v>2270002030</v>
      </c>
      <c r="J822" s="65" t="s">
        <v>1</v>
      </c>
      <c r="K822" s="64" t="s">
        <v>1</v>
      </c>
      <c r="L822" s="64" t="s">
        <v>19</v>
      </c>
      <c r="M822" s="71" t="s">
        <v>19</v>
      </c>
      <c r="N822" s="71">
        <v>1.9911899719508483E-3</v>
      </c>
      <c r="O822" s="71">
        <v>1.9911899719508483E-3</v>
      </c>
      <c r="P822" s="66" t="s">
        <v>19</v>
      </c>
      <c r="Q822" s="71">
        <v>1.4043429399999998E-3</v>
      </c>
      <c r="R822" s="66">
        <v>1</v>
      </c>
      <c r="S822" s="66">
        <f t="shared" si="94"/>
        <v>1.4043429399999998E-3</v>
      </c>
      <c r="T822" s="66">
        <f t="shared" si="92"/>
        <v>5.8684703195084858E-4</v>
      </c>
      <c r="U822" s="71">
        <v>2.1910726380500001E-2</v>
      </c>
      <c r="V822" s="71">
        <v>2.1910726380500001E-2</v>
      </c>
      <c r="W822" s="71" t="s">
        <v>19</v>
      </c>
      <c r="X822" s="71">
        <v>1.6779362820000001E-2</v>
      </c>
      <c r="Y822" s="66">
        <v>1</v>
      </c>
      <c r="Z822" s="66">
        <f t="shared" si="95"/>
        <v>1.6779362820000001E-2</v>
      </c>
      <c r="AA822" s="66">
        <f t="shared" si="96"/>
        <v>5.1313635605000005E-3</v>
      </c>
      <c r="AB822" s="71">
        <v>1.394283885392E-2</v>
      </c>
      <c r="AC822" s="71">
        <v>1.394283885392E-2</v>
      </c>
      <c r="AD822" s="71"/>
      <c r="AE822" s="71">
        <v>8.7427880466666667E-3</v>
      </c>
      <c r="AF822" s="72">
        <v>1</v>
      </c>
      <c r="AG822" s="66">
        <f t="shared" si="93"/>
        <v>8.7427880466666667E-3</v>
      </c>
      <c r="AH822" s="66">
        <f t="shared" si="97"/>
        <v>5.2000508072533331E-3</v>
      </c>
      <c r="AI822" s="67" t="s">
        <v>71</v>
      </c>
      <c r="AJ822" s="162"/>
      <c r="AS822" s="155"/>
      <c r="AT822" s="155"/>
      <c r="AU822" s="155"/>
      <c r="AV822" s="155"/>
      <c r="AW822" s="155"/>
      <c r="AX822" s="155"/>
      <c r="AY822" s="155"/>
      <c r="AZ822" s="155"/>
      <c r="BA822" s="155"/>
    </row>
    <row r="823" spans="1:53" x14ac:dyDescent="0.25">
      <c r="A823" s="70" t="s">
        <v>16</v>
      </c>
      <c r="B823" s="64">
        <v>34019</v>
      </c>
      <c r="C823" s="64" t="s">
        <v>55</v>
      </c>
      <c r="D823" s="64" t="s">
        <v>53</v>
      </c>
      <c r="E823" s="64" t="s">
        <v>121</v>
      </c>
      <c r="F823" s="64" t="s">
        <v>89</v>
      </c>
      <c r="G823" s="64" t="s">
        <v>163</v>
      </c>
      <c r="H823" s="64"/>
      <c r="I823" s="64">
        <v>2270002033</v>
      </c>
      <c r="J823" s="65" t="s">
        <v>1</v>
      </c>
      <c r="K823" s="64" t="s">
        <v>1</v>
      </c>
      <c r="L823" s="64" t="s">
        <v>19</v>
      </c>
      <c r="M823" s="71" t="s">
        <v>19</v>
      </c>
      <c r="N823" s="71">
        <v>2.1022187455296613E-3</v>
      </c>
      <c r="O823" s="71">
        <v>2.1022187455296613E-3</v>
      </c>
      <c r="P823" s="66" t="s">
        <v>19</v>
      </c>
      <c r="Q823" s="71">
        <v>1.6931481600000002E-3</v>
      </c>
      <c r="R823" s="66">
        <v>1</v>
      </c>
      <c r="S823" s="66">
        <f t="shared" si="94"/>
        <v>1.6931481600000002E-3</v>
      </c>
      <c r="T823" s="66">
        <f t="shared" si="92"/>
        <v>4.0907058552966109E-4</v>
      </c>
      <c r="U823" s="71">
        <v>2.5639422388900001E-2</v>
      </c>
      <c r="V823" s="71">
        <v>2.5639422388900001E-2</v>
      </c>
      <c r="W823" s="71" t="s">
        <v>19</v>
      </c>
      <c r="X823" s="71">
        <v>2.002529833333333E-2</v>
      </c>
      <c r="Y823" s="66">
        <v>1</v>
      </c>
      <c r="Z823" s="66">
        <f t="shared" si="95"/>
        <v>2.002529833333333E-2</v>
      </c>
      <c r="AA823" s="66">
        <f t="shared" si="96"/>
        <v>5.6141240555666709E-3</v>
      </c>
      <c r="AB823" s="71">
        <v>8.8070594375999987E-3</v>
      </c>
      <c r="AC823" s="71">
        <v>8.8070594375999987E-3</v>
      </c>
      <c r="AD823" s="71"/>
      <c r="AE823" s="71">
        <v>6.2736136466666663E-3</v>
      </c>
      <c r="AF823" s="72">
        <v>1</v>
      </c>
      <c r="AG823" s="66">
        <f t="shared" si="93"/>
        <v>6.2736136466666663E-3</v>
      </c>
      <c r="AH823" s="66">
        <f t="shared" si="97"/>
        <v>2.5334457909333323E-3</v>
      </c>
      <c r="AI823" s="67" t="s">
        <v>71</v>
      </c>
      <c r="AJ823" s="162"/>
      <c r="AS823" s="155"/>
      <c r="AT823" s="155"/>
      <c r="AU823" s="155"/>
      <c r="AV823" s="155"/>
      <c r="AW823" s="155"/>
      <c r="AX823" s="155"/>
      <c r="AY823" s="155"/>
      <c r="AZ823" s="155"/>
      <c r="BA823" s="155"/>
    </row>
    <row r="824" spans="1:53" x14ac:dyDescent="0.25">
      <c r="A824" s="70" t="s">
        <v>16</v>
      </c>
      <c r="B824" s="64">
        <v>34019</v>
      </c>
      <c r="C824" s="64" t="s">
        <v>55</v>
      </c>
      <c r="D824" s="64" t="s">
        <v>53</v>
      </c>
      <c r="E824" s="64" t="s">
        <v>165</v>
      </c>
      <c r="F824" s="64" t="s">
        <v>89</v>
      </c>
      <c r="G824" s="64" t="s">
        <v>163</v>
      </c>
      <c r="H824" s="64"/>
      <c r="I824" s="64">
        <v>2270002036</v>
      </c>
      <c r="J824" s="65" t="s">
        <v>1</v>
      </c>
      <c r="K824" s="64" t="s">
        <v>1</v>
      </c>
      <c r="L824" s="64" t="s">
        <v>19</v>
      </c>
      <c r="M824" s="71" t="s">
        <v>19</v>
      </c>
      <c r="N824" s="71">
        <v>1.1224913727687436E-2</v>
      </c>
      <c r="O824" s="71">
        <v>1.1224913727687436E-2</v>
      </c>
      <c r="P824" s="66" t="s">
        <v>19</v>
      </c>
      <c r="Q824" s="71">
        <v>8.7747550366666666E-3</v>
      </c>
      <c r="R824" s="66">
        <v>1</v>
      </c>
      <c r="S824" s="66">
        <f t="shared" si="94"/>
        <v>8.7747550366666666E-3</v>
      </c>
      <c r="T824" s="66">
        <f t="shared" si="92"/>
        <v>2.4501586910207693E-3</v>
      </c>
      <c r="U824" s="71">
        <v>0.14734323917630002</v>
      </c>
      <c r="V824" s="71">
        <v>0.14734323917630002</v>
      </c>
      <c r="W824" s="71" t="s">
        <v>19</v>
      </c>
      <c r="X824" s="71">
        <v>6.7582258663333339E-2</v>
      </c>
      <c r="Y824" s="66">
        <v>1</v>
      </c>
      <c r="Z824" s="66">
        <f t="shared" si="95"/>
        <v>6.7582258663333339E-2</v>
      </c>
      <c r="AA824" s="66">
        <f t="shared" si="96"/>
        <v>7.9760980512966678E-2</v>
      </c>
      <c r="AB824" s="71">
        <v>6.4448667216700006E-2</v>
      </c>
      <c r="AC824" s="71">
        <v>6.4448667216700006E-2</v>
      </c>
      <c r="AD824" s="71"/>
      <c r="AE824" s="71">
        <v>2.6918777636666669E-2</v>
      </c>
      <c r="AF824" s="72">
        <v>1</v>
      </c>
      <c r="AG824" s="66">
        <f t="shared" si="93"/>
        <v>2.6918777636666669E-2</v>
      </c>
      <c r="AH824" s="66">
        <f t="shared" si="97"/>
        <v>3.7529889580033338E-2</v>
      </c>
      <c r="AI824" s="67" t="s">
        <v>71</v>
      </c>
      <c r="AJ824" s="162"/>
      <c r="AS824" s="155"/>
      <c r="AT824" s="155"/>
      <c r="AU824" s="155"/>
      <c r="AV824" s="155"/>
      <c r="AW824" s="155"/>
      <c r="AX824" s="155"/>
      <c r="AY824" s="155"/>
      <c r="AZ824" s="155"/>
      <c r="BA824" s="155"/>
    </row>
    <row r="825" spans="1:53" x14ac:dyDescent="0.25">
      <c r="A825" s="70" t="s">
        <v>16</v>
      </c>
      <c r="B825" s="64">
        <v>34019</v>
      </c>
      <c r="C825" s="64" t="s">
        <v>55</v>
      </c>
      <c r="D825" s="64" t="s">
        <v>53</v>
      </c>
      <c r="E825" s="64" t="s">
        <v>93</v>
      </c>
      <c r="F825" s="64" t="s">
        <v>89</v>
      </c>
      <c r="G825" s="64" t="s">
        <v>163</v>
      </c>
      <c r="H825" s="64"/>
      <c r="I825" s="64">
        <v>2270002039</v>
      </c>
      <c r="J825" s="65" t="s">
        <v>1</v>
      </c>
      <c r="K825" s="64" t="s">
        <v>1</v>
      </c>
      <c r="L825" s="64" t="s">
        <v>19</v>
      </c>
      <c r="M825" s="71" t="s">
        <v>19</v>
      </c>
      <c r="N825" s="71">
        <v>1.460545958581749E-4</v>
      </c>
      <c r="O825" s="71">
        <v>1.460545958581749E-4</v>
      </c>
      <c r="P825" s="66" t="s">
        <v>19</v>
      </c>
      <c r="Q825" s="71">
        <v>1.0361714E-4</v>
      </c>
      <c r="R825" s="66">
        <v>1</v>
      </c>
      <c r="S825" s="66">
        <f t="shared" si="94"/>
        <v>1.0361714E-4</v>
      </c>
      <c r="T825" s="66">
        <f t="shared" si="92"/>
        <v>4.2437455858174898E-5</v>
      </c>
      <c r="U825" s="71">
        <v>1.5401773825000002E-3</v>
      </c>
      <c r="V825" s="71">
        <v>1.5401773825000002E-3</v>
      </c>
      <c r="W825" s="71" t="s">
        <v>19</v>
      </c>
      <c r="X825" s="71">
        <v>1.21033638E-3</v>
      </c>
      <c r="Y825" s="66">
        <v>1</v>
      </c>
      <c r="Z825" s="66">
        <f t="shared" si="95"/>
        <v>1.21033638E-3</v>
      </c>
      <c r="AA825" s="66">
        <f t="shared" si="96"/>
        <v>3.298410025000002E-4</v>
      </c>
      <c r="AB825" s="71">
        <v>1.0627621699E-3</v>
      </c>
      <c r="AC825" s="71">
        <v>1.0627621699E-3</v>
      </c>
      <c r="AD825" s="71"/>
      <c r="AE825" s="71">
        <v>6.6322318333333333E-4</v>
      </c>
      <c r="AF825" s="72">
        <v>1</v>
      </c>
      <c r="AG825" s="66">
        <f t="shared" si="93"/>
        <v>6.6322318333333333E-4</v>
      </c>
      <c r="AH825" s="66">
        <f t="shared" si="97"/>
        <v>3.9953898656666664E-4</v>
      </c>
      <c r="AI825" s="67" t="s">
        <v>71</v>
      </c>
      <c r="AJ825" s="162"/>
      <c r="AS825" s="155"/>
      <c r="AT825" s="155"/>
      <c r="AU825" s="155"/>
      <c r="AV825" s="155"/>
      <c r="AW825" s="155"/>
      <c r="AX825" s="155"/>
      <c r="AY825" s="155"/>
      <c r="AZ825" s="155"/>
      <c r="BA825" s="155"/>
    </row>
    <row r="826" spans="1:53" x14ac:dyDescent="0.25">
      <c r="A826" s="70" t="s">
        <v>16</v>
      </c>
      <c r="B826" s="64">
        <v>34019</v>
      </c>
      <c r="C826" s="64" t="s">
        <v>55</v>
      </c>
      <c r="D826" s="64" t="s">
        <v>53</v>
      </c>
      <c r="E826" s="64" t="s">
        <v>122</v>
      </c>
      <c r="F826" s="64" t="s">
        <v>89</v>
      </c>
      <c r="G826" s="64" t="s">
        <v>163</v>
      </c>
      <c r="H826" s="64"/>
      <c r="I826" s="64">
        <v>2270002042</v>
      </c>
      <c r="J826" s="65" t="s">
        <v>1</v>
      </c>
      <c r="K826" s="64" t="s">
        <v>1</v>
      </c>
      <c r="L826" s="64" t="s">
        <v>19</v>
      </c>
      <c r="M826" s="71" t="s">
        <v>19</v>
      </c>
      <c r="N826" s="71">
        <v>1.1157509584458899E-4</v>
      </c>
      <c r="O826" s="71">
        <v>1.1157509584458899E-4</v>
      </c>
      <c r="P826" s="66" t="s">
        <v>19</v>
      </c>
      <c r="Q826" s="71">
        <v>9.3328913333333332E-5</v>
      </c>
      <c r="R826" s="66">
        <v>1</v>
      </c>
      <c r="S826" s="66">
        <f t="shared" si="94"/>
        <v>9.3328913333333332E-5</v>
      </c>
      <c r="T826" s="66">
        <f t="shared" si="92"/>
        <v>1.8246182511255662E-5</v>
      </c>
      <c r="U826" s="71">
        <v>1.004944442E-3</v>
      </c>
      <c r="V826" s="71">
        <v>1.004944442E-3</v>
      </c>
      <c r="W826" s="71" t="s">
        <v>19</v>
      </c>
      <c r="X826" s="71">
        <v>8.3481610666666665E-4</v>
      </c>
      <c r="Y826" s="66">
        <v>1</v>
      </c>
      <c r="Z826" s="66">
        <f t="shared" si="95"/>
        <v>8.3481610666666665E-4</v>
      </c>
      <c r="AA826" s="66">
        <f t="shared" si="96"/>
        <v>1.7012833533333333E-4</v>
      </c>
      <c r="AB826" s="71">
        <v>4.7486446000000003E-4</v>
      </c>
      <c r="AC826" s="71">
        <v>4.7486446000000003E-4</v>
      </c>
      <c r="AD826" s="71"/>
      <c r="AE826" s="71">
        <v>4.0454777000000001E-4</v>
      </c>
      <c r="AF826" s="72">
        <v>1</v>
      </c>
      <c r="AG826" s="66">
        <f t="shared" si="93"/>
        <v>4.0454777000000001E-4</v>
      </c>
      <c r="AH826" s="66">
        <f t="shared" si="97"/>
        <v>7.0316690000000017E-5</v>
      </c>
      <c r="AI826" s="67" t="s">
        <v>71</v>
      </c>
      <c r="AJ826" s="162"/>
      <c r="AS826" s="155"/>
      <c r="AT826" s="155"/>
      <c r="AU826" s="155"/>
      <c r="AV826" s="155"/>
      <c r="AW826" s="155"/>
      <c r="AX826" s="155"/>
      <c r="AY826" s="155"/>
      <c r="AZ826" s="155"/>
      <c r="BA826" s="155"/>
    </row>
    <row r="827" spans="1:53" x14ac:dyDescent="0.25">
      <c r="A827" s="70" t="s">
        <v>16</v>
      </c>
      <c r="B827" s="64">
        <v>34019</v>
      </c>
      <c r="C827" s="64" t="s">
        <v>55</v>
      </c>
      <c r="D827" s="64" t="s">
        <v>53</v>
      </c>
      <c r="E827" s="64" t="s">
        <v>123</v>
      </c>
      <c r="F827" s="64" t="s">
        <v>89</v>
      </c>
      <c r="G827" s="64" t="s">
        <v>163</v>
      </c>
      <c r="H827" s="64"/>
      <c r="I827" s="64">
        <v>2270002045</v>
      </c>
      <c r="J827" s="65" t="s">
        <v>1</v>
      </c>
      <c r="K827" s="64" t="s">
        <v>1</v>
      </c>
      <c r="L827" s="64" t="s">
        <v>19</v>
      </c>
      <c r="M827" s="71" t="s">
        <v>19</v>
      </c>
      <c r="N827" s="71">
        <v>2.887772223134927E-3</v>
      </c>
      <c r="O827" s="71">
        <v>2.887772223134927E-3</v>
      </c>
      <c r="P827" s="66" t="s">
        <v>19</v>
      </c>
      <c r="Q827" s="71">
        <v>2.3060325200000001E-3</v>
      </c>
      <c r="R827" s="66">
        <v>1</v>
      </c>
      <c r="S827" s="66">
        <f t="shared" si="94"/>
        <v>2.3060325200000001E-3</v>
      </c>
      <c r="T827" s="66">
        <f t="shared" si="92"/>
        <v>5.8173970313492697E-4</v>
      </c>
      <c r="U827" s="71">
        <v>4.2467264899500007E-2</v>
      </c>
      <c r="V827" s="71">
        <v>4.2467264899500007E-2</v>
      </c>
      <c r="W827" s="71" t="s">
        <v>19</v>
      </c>
      <c r="X827" s="71">
        <v>2.4381994889999998E-2</v>
      </c>
      <c r="Y827" s="66">
        <v>1</v>
      </c>
      <c r="Z827" s="66">
        <f t="shared" si="95"/>
        <v>2.4381994889999998E-2</v>
      </c>
      <c r="AA827" s="66">
        <f t="shared" si="96"/>
        <v>1.8085270009500009E-2</v>
      </c>
      <c r="AB827" s="71">
        <v>1.1086260946310001E-2</v>
      </c>
      <c r="AC827" s="71">
        <v>1.1086260946310001E-2</v>
      </c>
      <c r="AD827" s="71"/>
      <c r="AE827" s="71">
        <v>6.4922384633333344E-3</v>
      </c>
      <c r="AF827" s="72">
        <v>1</v>
      </c>
      <c r="AG827" s="66">
        <f t="shared" si="93"/>
        <v>6.4922384633333344E-3</v>
      </c>
      <c r="AH827" s="66">
        <f t="shared" si="97"/>
        <v>4.594022482976667E-3</v>
      </c>
      <c r="AI827" s="67" t="s">
        <v>71</v>
      </c>
      <c r="AJ827" s="162"/>
      <c r="AS827" s="155"/>
      <c r="AT827" s="155"/>
      <c r="AU827" s="155"/>
      <c r="AV827" s="155"/>
      <c r="AW827" s="155"/>
      <c r="AX827" s="155"/>
      <c r="AY827" s="155"/>
      <c r="AZ827" s="155"/>
      <c r="BA827" s="155"/>
    </row>
    <row r="828" spans="1:53" x14ac:dyDescent="0.25">
      <c r="A828" s="70" t="s">
        <v>16</v>
      </c>
      <c r="B828" s="64">
        <v>34019</v>
      </c>
      <c r="C828" s="64" t="s">
        <v>55</v>
      </c>
      <c r="D828" s="64" t="s">
        <v>53</v>
      </c>
      <c r="E828" s="64" t="s">
        <v>166</v>
      </c>
      <c r="F828" s="64" t="s">
        <v>89</v>
      </c>
      <c r="G828" s="64" t="s">
        <v>163</v>
      </c>
      <c r="H828" s="64"/>
      <c r="I828" s="64">
        <v>2270002048</v>
      </c>
      <c r="J828" s="65" t="s">
        <v>1</v>
      </c>
      <c r="K828" s="64" t="s">
        <v>1</v>
      </c>
      <c r="L828" s="64" t="s">
        <v>19</v>
      </c>
      <c r="M828" s="71" t="s">
        <v>19</v>
      </c>
      <c r="N828" s="71">
        <v>2.8385744984313678E-3</v>
      </c>
      <c r="O828" s="71">
        <v>2.8385744984313678E-3</v>
      </c>
      <c r="P828" s="66" t="s">
        <v>19</v>
      </c>
      <c r="Q828" s="71">
        <v>2.2292382566666664E-3</v>
      </c>
      <c r="R828" s="66">
        <v>1</v>
      </c>
      <c r="S828" s="66">
        <f t="shared" si="94"/>
        <v>2.2292382566666664E-3</v>
      </c>
      <c r="T828" s="66">
        <f t="shared" si="92"/>
        <v>6.0933624176470139E-4</v>
      </c>
      <c r="U828" s="71">
        <v>3.6541448252099998E-2</v>
      </c>
      <c r="V828" s="71">
        <v>3.6541448252099998E-2</v>
      </c>
      <c r="W828" s="71" t="s">
        <v>19</v>
      </c>
      <c r="X828" s="71">
        <v>1.6943239573333334E-2</v>
      </c>
      <c r="Y828" s="66">
        <v>1</v>
      </c>
      <c r="Z828" s="66">
        <f t="shared" si="95"/>
        <v>1.6943239573333334E-2</v>
      </c>
      <c r="AA828" s="66">
        <f t="shared" si="96"/>
        <v>1.9598208678766663E-2</v>
      </c>
      <c r="AB828" s="71">
        <v>1.40653326061E-2</v>
      </c>
      <c r="AC828" s="71">
        <v>1.40653326061E-2</v>
      </c>
      <c r="AD828" s="71"/>
      <c r="AE828" s="71">
        <v>6.4378578366666673E-3</v>
      </c>
      <c r="AF828" s="72">
        <v>1</v>
      </c>
      <c r="AG828" s="66">
        <f t="shared" si="93"/>
        <v>6.4378578366666673E-3</v>
      </c>
      <c r="AH828" s="66">
        <f t="shared" si="97"/>
        <v>7.6274747694333326E-3</v>
      </c>
      <c r="AI828" s="67" t="s">
        <v>71</v>
      </c>
      <c r="AJ828" s="162"/>
      <c r="AS828" s="155"/>
      <c r="AT828" s="155"/>
      <c r="AU828" s="155"/>
      <c r="AV828" s="155"/>
      <c r="AW828" s="155"/>
      <c r="AX828" s="155"/>
      <c r="AY828" s="155"/>
      <c r="AZ828" s="155"/>
      <c r="BA828" s="155"/>
    </row>
    <row r="829" spans="1:53" x14ac:dyDescent="0.25">
      <c r="A829" s="70" t="s">
        <v>16</v>
      </c>
      <c r="B829" s="64">
        <v>34019</v>
      </c>
      <c r="C829" s="64" t="s">
        <v>55</v>
      </c>
      <c r="D829" s="64" t="s">
        <v>53</v>
      </c>
      <c r="E829" s="64" t="s">
        <v>167</v>
      </c>
      <c r="F829" s="64" t="s">
        <v>89</v>
      </c>
      <c r="G829" s="64" t="s">
        <v>163</v>
      </c>
      <c r="H829" s="64"/>
      <c r="I829" s="64">
        <v>2270002051</v>
      </c>
      <c r="J829" s="65" t="s">
        <v>1</v>
      </c>
      <c r="K829" s="64" t="s">
        <v>1</v>
      </c>
      <c r="L829" s="64" t="s">
        <v>19</v>
      </c>
      <c r="M829" s="71" t="s">
        <v>19</v>
      </c>
      <c r="N829" s="71">
        <v>8.655467742367055E-3</v>
      </c>
      <c r="O829" s="71">
        <v>8.655467742367055E-3</v>
      </c>
      <c r="P829" s="66" t="s">
        <v>19</v>
      </c>
      <c r="Q829" s="71">
        <v>9.0481279166666675E-3</v>
      </c>
      <c r="R829" s="66">
        <v>1</v>
      </c>
      <c r="S829" s="66">
        <f t="shared" si="94"/>
        <v>9.0481279166666675E-3</v>
      </c>
      <c r="T829" s="66">
        <f t="shared" si="92"/>
        <v>-3.9266017429961247E-4</v>
      </c>
      <c r="U829" s="71">
        <v>0.145149902596</v>
      </c>
      <c r="V829" s="71">
        <v>0.145149902596</v>
      </c>
      <c r="W829" s="71" t="s">
        <v>19</v>
      </c>
      <c r="X829" s="71">
        <v>8.6805075316666661E-2</v>
      </c>
      <c r="Y829" s="66">
        <v>1</v>
      </c>
      <c r="Z829" s="66">
        <f t="shared" si="95"/>
        <v>8.6805075316666661E-2</v>
      </c>
      <c r="AA829" s="66">
        <f t="shared" si="96"/>
        <v>5.8344827279333336E-2</v>
      </c>
      <c r="AB829" s="71">
        <v>5.2198752200999995E-2</v>
      </c>
      <c r="AC829" s="71">
        <v>5.2198752200999995E-2</v>
      </c>
      <c r="AD829" s="71"/>
      <c r="AE829" s="71">
        <v>2.8822467006666668E-2</v>
      </c>
      <c r="AF829" s="72">
        <v>1</v>
      </c>
      <c r="AG829" s="66">
        <f t="shared" si="93"/>
        <v>2.8822467006666668E-2</v>
      </c>
      <c r="AH829" s="66">
        <f t="shared" si="97"/>
        <v>2.3376285194333327E-2</v>
      </c>
      <c r="AI829" s="67" t="s">
        <v>71</v>
      </c>
      <c r="AJ829" s="162"/>
      <c r="AS829" s="155"/>
      <c r="AT829" s="155"/>
      <c r="AU829" s="155"/>
      <c r="AV829" s="155"/>
      <c r="AW829" s="155"/>
      <c r="AX829" s="155"/>
      <c r="AY829" s="155"/>
      <c r="AZ829" s="155"/>
      <c r="BA829" s="155"/>
    </row>
    <row r="830" spans="1:53" x14ac:dyDescent="0.25">
      <c r="A830" s="70" t="s">
        <v>16</v>
      </c>
      <c r="B830" s="64">
        <v>34019</v>
      </c>
      <c r="C830" s="64" t="s">
        <v>55</v>
      </c>
      <c r="D830" s="64" t="s">
        <v>53</v>
      </c>
      <c r="E830" s="64" t="s">
        <v>94</v>
      </c>
      <c r="F830" s="64" t="s">
        <v>89</v>
      </c>
      <c r="G830" s="64" t="s">
        <v>163</v>
      </c>
      <c r="H830" s="64"/>
      <c r="I830" s="64">
        <v>2270002054</v>
      </c>
      <c r="J830" s="65" t="s">
        <v>1</v>
      </c>
      <c r="K830" s="64" t="s">
        <v>1</v>
      </c>
      <c r="L830" s="64" t="s">
        <v>19</v>
      </c>
      <c r="M830" s="71" t="s">
        <v>19</v>
      </c>
      <c r="N830" s="71">
        <v>5.6526872214945586E-4</v>
      </c>
      <c r="O830" s="71">
        <v>5.6526872214945586E-4</v>
      </c>
      <c r="P830" s="66" t="s">
        <v>19</v>
      </c>
      <c r="Q830" s="71">
        <v>4.2806371666666662E-4</v>
      </c>
      <c r="R830" s="66">
        <v>1</v>
      </c>
      <c r="S830" s="66">
        <f t="shared" si="94"/>
        <v>4.2806371666666662E-4</v>
      </c>
      <c r="T830" s="66">
        <f t="shared" si="92"/>
        <v>1.3720500548278924E-4</v>
      </c>
      <c r="U830" s="71">
        <v>7.9366700726000005E-3</v>
      </c>
      <c r="V830" s="71">
        <v>7.9366700726000005E-3</v>
      </c>
      <c r="W830" s="71" t="s">
        <v>19</v>
      </c>
      <c r="X830" s="71">
        <v>5.2297260766666675E-3</v>
      </c>
      <c r="Y830" s="66">
        <v>1</v>
      </c>
      <c r="Z830" s="66">
        <f t="shared" si="95"/>
        <v>5.2297260766666675E-3</v>
      </c>
      <c r="AA830" s="66">
        <f t="shared" si="96"/>
        <v>2.706943995933333E-3</v>
      </c>
      <c r="AB830" s="71">
        <v>2.7440016771E-3</v>
      </c>
      <c r="AC830" s="71">
        <v>2.7440016771E-3</v>
      </c>
      <c r="AD830" s="71"/>
      <c r="AE830" s="71">
        <v>1.71078512E-3</v>
      </c>
      <c r="AF830" s="72">
        <v>1</v>
      </c>
      <c r="AG830" s="66">
        <f t="shared" si="93"/>
        <v>1.71078512E-3</v>
      </c>
      <c r="AH830" s="66">
        <f t="shared" si="97"/>
        <v>1.0332165571E-3</v>
      </c>
      <c r="AI830" s="67" t="s">
        <v>71</v>
      </c>
      <c r="AJ830" s="162"/>
      <c r="AS830" s="155"/>
      <c r="AT830" s="155"/>
      <c r="AU830" s="155"/>
      <c r="AV830" s="155"/>
      <c r="AW830" s="155"/>
      <c r="AX830" s="155"/>
      <c r="AY830" s="155"/>
      <c r="AZ830" s="155"/>
      <c r="BA830" s="155"/>
    </row>
    <row r="831" spans="1:53" x14ac:dyDescent="0.25">
      <c r="A831" s="70" t="s">
        <v>16</v>
      </c>
      <c r="B831" s="64">
        <v>34019</v>
      </c>
      <c r="C831" s="64" t="s">
        <v>55</v>
      </c>
      <c r="D831" s="64" t="s">
        <v>53</v>
      </c>
      <c r="E831" s="64" t="s">
        <v>124</v>
      </c>
      <c r="F831" s="64" t="s">
        <v>89</v>
      </c>
      <c r="G831" s="64" t="s">
        <v>163</v>
      </c>
      <c r="H831" s="64"/>
      <c r="I831" s="64">
        <v>2270002057</v>
      </c>
      <c r="J831" s="65" t="s">
        <v>1</v>
      </c>
      <c r="K831" s="64" t="s">
        <v>1</v>
      </c>
      <c r="L831" s="64" t="s">
        <v>19</v>
      </c>
      <c r="M831" s="71" t="s">
        <v>19</v>
      </c>
      <c r="N831" s="71">
        <v>5.2606867713540541E-3</v>
      </c>
      <c r="O831" s="71">
        <v>5.2606867713540541E-3</v>
      </c>
      <c r="P831" s="66" t="s">
        <v>19</v>
      </c>
      <c r="Q831" s="71">
        <v>3.6567297066666671E-3</v>
      </c>
      <c r="R831" s="66">
        <v>1</v>
      </c>
      <c r="S831" s="66">
        <f t="shared" si="94"/>
        <v>3.6567297066666671E-3</v>
      </c>
      <c r="T831" s="66">
        <f t="shared" si="92"/>
        <v>1.603957064687387E-3</v>
      </c>
      <c r="U831" s="71">
        <v>5.7755563261399995E-2</v>
      </c>
      <c r="V831" s="71">
        <v>5.7755563261399995E-2</v>
      </c>
      <c r="W831" s="71" t="s">
        <v>19</v>
      </c>
      <c r="X831" s="71">
        <v>3.5397378720000004E-2</v>
      </c>
      <c r="Y831" s="66">
        <v>1</v>
      </c>
      <c r="Z831" s="66">
        <f t="shared" si="95"/>
        <v>3.5397378720000004E-2</v>
      </c>
      <c r="AA831" s="66">
        <f t="shared" si="96"/>
        <v>2.2358184541399991E-2</v>
      </c>
      <c r="AB831" s="71">
        <v>3.8065404184159997E-2</v>
      </c>
      <c r="AC831" s="71">
        <v>3.8065404184159997E-2</v>
      </c>
      <c r="AD831" s="71"/>
      <c r="AE831" s="71">
        <v>2.3212076543333335E-2</v>
      </c>
      <c r="AF831" s="72">
        <v>1</v>
      </c>
      <c r="AG831" s="66">
        <f t="shared" si="93"/>
        <v>2.3212076543333335E-2</v>
      </c>
      <c r="AH831" s="66">
        <f t="shared" si="97"/>
        <v>1.4853327640826662E-2</v>
      </c>
      <c r="AI831" s="67" t="s">
        <v>71</v>
      </c>
      <c r="AJ831" s="162"/>
      <c r="AS831" s="155"/>
      <c r="AT831" s="155"/>
      <c r="AU831" s="155"/>
      <c r="AV831" s="155"/>
      <c r="AW831" s="155"/>
      <c r="AX831" s="155"/>
      <c r="AY831" s="155"/>
      <c r="AZ831" s="155"/>
      <c r="BA831" s="155"/>
    </row>
    <row r="832" spans="1:53" x14ac:dyDescent="0.25">
      <c r="A832" s="70" t="s">
        <v>16</v>
      </c>
      <c r="B832" s="64">
        <v>34019</v>
      </c>
      <c r="C832" s="64" t="s">
        <v>55</v>
      </c>
      <c r="D832" s="64" t="s">
        <v>53</v>
      </c>
      <c r="E832" s="64" t="s">
        <v>125</v>
      </c>
      <c r="F832" s="64" t="s">
        <v>89</v>
      </c>
      <c r="G832" s="64" t="s">
        <v>163</v>
      </c>
      <c r="H832" s="64"/>
      <c r="I832" s="64">
        <v>2270002060</v>
      </c>
      <c r="J832" s="65" t="s">
        <v>1</v>
      </c>
      <c r="K832" s="64" t="s">
        <v>1</v>
      </c>
      <c r="L832" s="64" t="s">
        <v>19</v>
      </c>
      <c r="M832" s="71" t="s">
        <v>19</v>
      </c>
      <c r="N832" s="71">
        <v>1.4022949542958055E-2</v>
      </c>
      <c r="O832" s="71">
        <v>1.4022949542958055E-2</v>
      </c>
      <c r="P832" s="66" t="s">
        <v>19</v>
      </c>
      <c r="Q832" s="71">
        <v>1.1320723699999998E-2</v>
      </c>
      <c r="R832" s="66">
        <v>1</v>
      </c>
      <c r="S832" s="66">
        <f t="shared" si="94"/>
        <v>1.1320723699999998E-2</v>
      </c>
      <c r="T832" s="66">
        <f t="shared" si="92"/>
        <v>2.7022258429580566E-3</v>
      </c>
      <c r="U832" s="71">
        <v>0.19937719383990002</v>
      </c>
      <c r="V832" s="71">
        <v>0.19937719383990002</v>
      </c>
      <c r="W832" s="71" t="s">
        <v>19</v>
      </c>
      <c r="X832" s="71">
        <v>0.12166526163000002</v>
      </c>
      <c r="Y832" s="66">
        <v>1</v>
      </c>
      <c r="Z832" s="66">
        <f t="shared" si="95"/>
        <v>0.12166526163000002</v>
      </c>
      <c r="AA832" s="66">
        <f t="shared" si="96"/>
        <v>7.7711932209899998E-2</v>
      </c>
      <c r="AB832" s="71">
        <v>8.3489513034399984E-2</v>
      </c>
      <c r="AC832" s="71">
        <v>8.3489513034399984E-2</v>
      </c>
      <c r="AD832" s="71"/>
      <c r="AE832" s="71">
        <v>4.9384957746666659E-2</v>
      </c>
      <c r="AF832" s="72">
        <v>1</v>
      </c>
      <c r="AG832" s="66">
        <f t="shared" si="93"/>
        <v>4.9384957746666659E-2</v>
      </c>
      <c r="AH832" s="66">
        <f t="shared" si="97"/>
        <v>3.4104555287733325E-2</v>
      </c>
      <c r="AI832" s="67" t="s">
        <v>71</v>
      </c>
      <c r="AJ832" s="162"/>
      <c r="AS832" s="155"/>
      <c r="AT832" s="155"/>
      <c r="AU832" s="155"/>
      <c r="AV832" s="155"/>
      <c r="AW832" s="155"/>
      <c r="AX832" s="155"/>
      <c r="AY832" s="155"/>
      <c r="AZ832" s="155"/>
      <c r="BA832" s="155"/>
    </row>
    <row r="833" spans="1:53" x14ac:dyDescent="0.25">
      <c r="A833" s="70" t="s">
        <v>16</v>
      </c>
      <c r="B833" s="64">
        <v>34019</v>
      </c>
      <c r="C833" s="64" t="s">
        <v>55</v>
      </c>
      <c r="D833" s="64" t="s">
        <v>53</v>
      </c>
      <c r="E833" s="64" t="s">
        <v>126</v>
      </c>
      <c r="F833" s="64" t="s">
        <v>89</v>
      </c>
      <c r="G833" s="64" t="s">
        <v>163</v>
      </c>
      <c r="H833" s="64"/>
      <c r="I833" s="64">
        <v>2270002066</v>
      </c>
      <c r="J833" s="65" t="s">
        <v>1</v>
      </c>
      <c r="K833" s="64" t="s">
        <v>1</v>
      </c>
      <c r="L833" s="64" t="s">
        <v>19</v>
      </c>
      <c r="M833" s="71" t="s">
        <v>19</v>
      </c>
      <c r="N833" s="71">
        <v>2.8735118403033066E-2</v>
      </c>
      <c r="O833" s="71">
        <v>2.8735118403033066E-2</v>
      </c>
      <c r="P833" s="66" t="s">
        <v>19</v>
      </c>
      <c r="Q833" s="71">
        <v>1.9751925453333333E-2</v>
      </c>
      <c r="R833" s="66">
        <v>1</v>
      </c>
      <c r="S833" s="66">
        <f t="shared" si="94"/>
        <v>1.9751925453333333E-2</v>
      </c>
      <c r="T833" s="66">
        <f t="shared" si="92"/>
        <v>8.983192949699733E-3</v>
      </c>
      <c r="U833" s="71">
        <v>0.14168914977346</v>
      </c>
      <c r="V833" s="71">
        <v>0.14168914977346</v>
      </c>
      <c r="W833" s="71" t="s">
        <v>19</v>
      </c>
      <c r="X833" s="71">
        <v>0.10374317077666667</v>
      </c>
      <c r="Y833" s="66">
        <v>1</v>
      </c>
      <c r="Z833" s="66">
        <f t="shared" si="95"/>
        <v>0.10374317077666667</v>
      </c>
      <c r="AA833" s="66">
        <f t="shared" si="96"/>
        <v>3.7945978996793334E-2</v>
      </c>
      <c r="AB833" s="71">
        <v>0.13728128823557001</v>
      </c>
      <c r="AC833" s="71">
        <v>0.13728128823557001</v>
      </c>
      <c r="AD833" s="71"/>
      <c r="AE833" s="71">
        <v>9.6493645343333337E-2</v>
      </c>
      <c r="AF833" s="72">
        <v>1</v>
      </c>
      <c r="AG833" s="66">
        <f t="shared" si="93"/>
        <v>9.6493645343333337E-2</v>
      </c>
      <c r="AH833" s="66">
        <f t="shared" si="97"/>
        <v>4.0787642892236672E-2</v>
      </c>
      <c r="AI833" s="67" t="s">
        <v>71</v>
      </c>
      <c r="AJ833" s="162"/>
      <c r="AS833" s="155"/>
      <c r="AT833" s="155"/>
      <c r="AU833" s="155"/>
      <c r="AV833" s="155"/>
      <c r="AW833" s="155"/>
      <c r="AX833" s="155"/>
      <c r="AY833" s="155"/>
      <c r="AZ833" s="155"/>
      <c r="BA833" s="155"/>
    </row>
    <row r="834" spans="1:53" x14ac:dyDescent="0.25">
      <c r="A834" s="70" t="s">
        <v>16</v>
      </c>
      <c r="B834" s="64">
        <v>34019</v>
      </c>
      <c r="C834" s="64" t="s">
        <v>55</v>
      </c>
      <c r="D834" s="64" t="s">
        <v>53</v>
      </c>
      <c r="E834" s="64" t="s">
        <v>168</v>
      </c>
      <c r="F834" s="64" t="s">
        <v>89</v>
      </c>
      <c r="G834" s="64" t="s">
        <v>163</v>
      </c>
      <c r="H834" s="64"/>
      <c r="I834" s="64">
        <v>2270002069</v>
      </c>
      <c r="J834" s="65" t="s">
        <v>1</v>
      </c>
      <c r="K834" s="64" t="s">
        <v>1</v>
      </c>
      <c r="L834" s="64" t="s">
        <v>19</v>
      </c>
      <c r="M834" s="71" t="s">
        <v>19</v>
      </c>
      <c r="N834" s="71">
        <v>1.1535254508103561E-2</v>
      </c>
      <c r="O834" s="71">
        <v>1.1535254508103561E-2</v>
      </c>
      <c r="P834" s="66" t="s">
        <v>19</v>
      </c>
      <c r="Q834" s="71">
        <v>9.5393907400000005E-3</v>
      </c>
      <c r="R834" s="66">
        <v>1</v>
      </c>
      <c r="S834" s="66">
        <f t="shared" si="94"/>
        <v>9.5393907400000005E-3</v>
      </c>
      <c r="T834" s="66">
        <f t="shared" si="92"/>
        <v>1.9958637681035604E-3</v>
      </c>
      <c r="U834" s="71">
        <v>0.1671056319</v>
      </c>
      <c r="V834" s="71">
        <v>0.1671056319</v>
      </c>
      <c r="W834" s="71" t="s">
        <v>19</v>
      </c>
      <c r="X834" s="71">
        <v>9.2619760566666667E-2</v>
      </c>
      <c r="Y834" s="66">
        <v>1</v>
      </c>
      <c r="Z834" s="66">
        <f t="shared" si="95"/>
        <v>9.2619760566666667E-2</v>
      </c>
      <c r="AA834" s="66">
        <f t="shared" si="96"/>
        <v>7.4485871333333328E-2</v>
      </c>
      <c r="AB834" s="71">
        <v>7.2643591877000008E-2</v>
      </c>
      <c r="AC834" s="71">
        <v>7.2643591877000008E-2</v>
      </c>
      <c r="AD834" s="71"/>
      <c r="AE834" s="71">
        <v>3.960489599E-2</v>
      </c>
      <c r="AF834" s="72">
        <v>1</v>
      </c>
      <c r="AG834" s="66">
        <f t="shared" si="93"/>
        <v>3.960489599E-2</v>
      </c>
      <c r="AH834" s="66">
        <f t="shared" si="97"/>
        <v>3.3038695887000008E-2</v>
      </c>
      <c r="AI834" s="67" t="s">
        <v>71</v>
      </c>
      <c r="AJ834" s="162"/>
      <c r="AS834" s="155"/>
      <c r="AT834" s="155"/>
      <c r="AU834" s="155"/>
      <c r="AV834" s="155"/>
      <c r="AW834" s="155"/>
      <c r="AX834" s="155"/>
      <c r="AY834" s="155"/>
      <c r="AZ834" s="155"/>
      <c r="BA834" s="155"/>
    </row>
    <row r="835" spans="1:53" x14ac:dyDescent="0.25">
      <c r="A835" s="70" t="s">
        <v>16</v>
      </c>
      <c r="B835" s="64">
        <v>34019</v>
      </c>
      <c r="C835" s="64" t="s">
        <v>55</v>
      </c>
      <c r="D835" s="64" t="s">
        <v>53</v>
      </c>
      <c r="E835" s="64" t="s">
        <v>127</v>
      </c>
      <c r="F835" s="64" t="s">
        <v>89</v>
      </c>
      <c r="G835" s="64" t="s">
        <v>163</v>
      </c>
      <c r="H835" s="64"/>
      <c r="I835" s="64">
        <v>2270002072</v>
      </c>
      <c r="J835" s="65" t="s">
        <v>1</v>
      </c>
      <c r="K835" s="64" t="s">
        <v>1</v>
      </c>
      <c r="L835" s="64" t="s">
        <v>19</v>
      </c>
      <c r="M835" s="71" t="s">
        <v>19</v>
      </c>
      <c r="N835" s="71">
        <v>2.5483646218271434E-2</v>
      </c>
      <c r="O835" s="71">
        <v>2.5483646218271434E-2</v>
      </c>
      <c r="P835" s="66" t="s">
        <v>19</v>
      </c>
      <c r="Q835" s="71">
        <v>1.7996680496666667E-2</v>
      </c>
      <c r="R835" s="66">
        <v>1</v>
      </c>
      <c r="S835" s="66">
        <f t="shared" si="94"/>
        <v>1.7996680496666667E-2</v>
      </c>
      <c r="T835" s="66">
        <f t="shared" si="92"/>
        <v>7.4869657216047672E-3</v>
      </c>
      <c r="U835" s="71">
        <v>9.7963605719800007E-2</v>
      </c>
      <c r="V835" s="71">
        <v>9.7963605719800007E-2</v>
      </c>
      <c r="W835" s="71" t="s">
        <v>19</v>
      </c>
      <c r="X835" s="71">
        <v>8.4517047193333319E-2</v>
      </c>
      <c r="Y835" s="66">
        <v>1</v>
      </c>
      <c r="Z835" s="66">
        <f t="shared" si="95"/>
        <v>8.4517047193333319E-2</v>
      </c>
      <c r="AA835" s="66">
        <f t="shared" si="96"/>
        <v>1.3446558526466687E-2</v>
      </c>
      <c r="AB835" s="71">
        <v>0.11493586126309999</v>
      </c>
      <c r="AC835" s="71">
        <v>0.11493586126309999</v>
      </c>
      <c r="AD835" s="71"/>
      <c r="AE835" s="71">
        <v>8.6911999386666661E-2</v>
      </c>
      <c r="AF835" s="72">
        <v>1</v>
      </c>
      <c r="AG835" s="66">
        <f t="shared" si="93"/>
        <v>8.6911999386666661E-2</v>
      </c>
      <c r="AH835" s="66">
        <f t="shared" si="97"/>
        <v>2.8023861876433326E-2</v>
      </c>
      <c r="AI835" s="67" t="s">
        <v>71</v>
      </c>
      <c r="AJ835" s="162"/>
      <c r="AS835" s="155"/>
      <c r="AT835" s="155"/>
      <c r="AU835" s="155"/>
      <c r="AV835" s="155"/>
      <c r="AW835" s="155"/>
      <c r="AX835" s="155"/>
      <c r="AY835" s="155"/>
      <c r="AZ835" s="155"/>
      <c r="BA835" s="155"/>
    </row>
    <row r="836" spans="1:53" x14ac:dyDescent="0.25">
      <c r="A836" s="70" t="s">
        <v>16</v>
      </c>
      <c r="B836" s="64">
        <v>34019</v>
      </c>
      <c r="C836" s="64" t="s">
        <v>55</v>
      </c>
      <c r="D836" s="64" t="s">
        <v>53</v>
      </c>
      <c r="E836" s="64" t="s">
        <v>169</v>
      </c>
      <c r="F836" s="64" t="s">
        <v>89</v>
      </c>
      <c r="G836" s="64" t="s">
        <v>163</v>
      </c>
      <c r="H836" s="64"/>
      <c r="I836" s="64">
        <v>2270002075</v>
      </c>
      <c r="J836" s="65" t="s">
        <v>1</v>
      </c>
      <c r="K836" s="64" t="s">
        <v>1</v>
      </c>
      <c r="L836" s="64" t="s">
        <v>19</v>
      </c>
      <c r="M836" s="71" t="s">
        <v>19</v>
      </c>
      <c r="N836" s="71">
        <v>1.4046299370394199E-3</v>
      </c>
      <c r="O836" s="71">
        <v>1.4046299370394199E-3</v>
      </c>
      <c r="P836" s="66" t="s">
        <v>19</v>
      </c>
      <c r="Q836" s="71">
        <v>1.2118061266666669E-3</v>
      </c>
      <c r="R836" s="66">
        <v>1</v>
      </c>
      <c r="S836" s="66">
        <f t="shared" si="94"/>
        <v>1.2118061266666669E-3</v>
      </c>
      <c r="T836" s="66">
        <f t="shared" si="92"/>
        <v>1.9282381037275301E-4</v>
      </c>
      <c r="U836" s="71">
        <v>2.1985669519999997E-2</v>
      </c>
      <c r="V836" s="71">
        <v>2.1985669519999997E-2</v>
      </c>
      <c r="W836" s="71" t="s">
        <v>19</v>
      </c>
      <c r="X836" s="71">
        <v>1.5079968236666666E-2</v>
      </c>
      <c r="Y836" s="66">
        <v>1</v>
      </c>
      <c r="Z836" s="66">
        <f t="shared" si="95"/>
        <v>1.5079968236666666E-2</v>
      </c>
      <c r="AA836" s="66">
        <f t="shared" si="96"/>
        <v>6.905701283333331E-3</v>
      </c>
      <c r="AB836" s="71">
        <v>9.5652485380000006E-3</v>
      </c>
      <c r="AC836" s="71">
        <v>9.5652485380000006E-3</v>
      </c>
      <c r="AD836" s="71"/>
      <c r="AE836" s="71">
        <v>6.0388216166666663E-3</v>
      </c>
      <c r="AF836" s="72">
        <v>1</v>
      </c>
      <c r="AG836" s="66">
        <f t="shared" si="93"/>
        <v>6.0388216166666663E-3</v>
      </c>
      <c r="AH836" s="66">
        <f t="shared" si="97"/>
        <v>3.5264269213333343E-3</v>
      </c>
      <c r="AI836" s="67" t="s">
        <v>71</v>
      </c>
      <c r="AJ836" s="162"/>
      <c r="AS836" s="155"/>
      <c r="AT836" s="155"/>
      <c r="AU836" s="155"/>
      <c r="AV836" s="155"/>
      <c r="AW836" s="155"/>
      <c r="AX836" s="155"/>
      <c r="AY836" s="155"/>
      <c r="AZ836" s="155"/>
      <c r="BA836" s="155"/>
    </row>
    <row r="837" spans="1:53" x14ac:dyDescent="0.25">
      <c r="A837" s="70" t="s">
        <v>16</v>
      </c>
      <c r="B837" s="64">
        <v>34019</v>
      </c>
      <c r="C837" s="64" t="s">
        <v>55</v>
      </c>
      <c r="D837" s="64" t="s">
        <v>53</v>
      </c>
      <c r="E837" s="64" t="s">
        <v>128</v>
      </c>
      <c r="F837" s="64" t="s">
        <v>89</v>
      </c>
      <c r="G837" s="64" t="s">
        <v>163</v>
      </c>
      <c r="H837" s="64"/>
      <c r="I837" s="64">
        <v>2270002078</v>
      </c>
      <c r="J837" s="65" t="s">
        <v>1</v>
      </c>
      <c r="K837" s="64" t="s">
        <v>1</v>
      </c>
      <c r="L837" s="64" t="s">
        <v>19</v>
      </c>
      <c r="M837" s="71" t="s">
        <v>19</v>
      </c>
      <c r="N837" s="71">
        <v>8.7688080873431993E-5</v>
      </c>
      <c r="O837" s="71">
        <v>8.7688080873431993E-5</v>
      </c>
      <c r="P837" s="66" t="s">
        <v>19</v>
      </c>
      <c r="Q837" s="71">
        <v>6.4668853333333341E-5</v>
      </c>
      <c r="R837" s="66">
        <v>1</v>
      </c>
      <c r="S837" s="66">
        <f t="shared" si="94"/>
        <v>6.4668853333333341E-5</v>
      </c>
      <c r="T837" s="66">
        <f t="shared" si="92"/>
        <v>2.3019227540098652E-5</v>
      </c>
      <c r="U837" s="71">
        <v>3.1947252299999998E-4</v>
      </c>
      <c r="V837" s="71">
        <v>3.1947252299999998E-4</v>
      </c>
      <c r="W837" s="71" t="s">
        <v>19</v>
      </c>
      <c r="X837" s="71">
        <v>2.7631237333333334E-4</v>
      </c>
      <c r="Y837" s="66">
        <v>1</v>
      </c>
      <c r="Z837" s="66">
        <f t="shared" si="95"/>
        <v>2.7631237333333334E-4</v>
      </c>
      <c r="AA837" s="66">
        <f t="shared" si="96"/>
        <v>4.3160149666666633E-5</v>
      </c>
      <c r="AB837" s="71">
        <v>3.5812259500000001E-4</v>
      </c>
      <c r="AC837" s="71">
        <v>3.5812259500000001E-4</v>
      </c>
      <c r="AD837" s="71"/>
      <c r="AE837" s="71">
        <v>2.7888442999999998E-4</v>
      </c>
      <c r="AF837" s="72">
        <v>1</v>
      </c>
      <c r="AG837" s="66">
        <f t="shared" si="93"/>
        <v>2.7888442999999998E-4</v>
      </c>
      <c r="AH837" s="66">
        <f t="shared" si="97"/>
        <v>7.9238165000000021E-5</v>
      </c>
      <c r="AI837" s="67" t="s">
        <v>71</v>
      </c>
      <c r="AJ837" s="162"/>
      <c r="AS837" s="155"/>
      <c r="AT837" s="155"/>
      <c r="AU837" s="155"/>
      <c r="AV837" s="155"/>
      <c r="AW837" s="155"/>
      <c r="AX837" s="155"/>
      <c r="AY837" s="155"/>
      <c r="AZ837" s="155"/>
      <c r="BA837" s="155"/>
    </row>
    <row r="838" spans="1:53" x14ac:dyDescent="0.25">
      <c r="A838" s="70" t="s">
        <v>16</v>
      </c>
      <c r="B838" s="64">
        <v>34019</v>
      </c>
      <c r="C838" s="64" t="s">
        <v>55</v>
      </c>
      <c r="D838" s="64" t="s">
        <v>53</v>
      </c>
      <c r="E838" s="64" t="s">
        <v>129</v>
      </c>
      <c r="F838" s="64" t="s">
        <v>89</v>
      </c>
      <c r="G838" s="64" t="s">
        <v>163</v>
      </c>
      <c r="H838" s="64"/>
      <c r="I838" s="64">
        <v>2270002081</v>
      </c>
      <c r="J838" s="65" t="s">
        <v>1</v>
      </c>
      <c r="K838" s="64" t="s">
        <v>1</v>
      </c>
      <c r="L838" s="64" t="s">
        <v>19</v>
      </c>
      <c r="M838" s="71" t="s">
        <v>19</v>
      </c>
      <c r="N838" s="71">
        <v>1.5281557666174681E-3</v>
      </c>
      <c r="O838" s="71">
        <v>1.5281557666174681E-3</v>
      </c>
      <c r="P838" s="66" t="s">
        <v>19</v>
      </c>
      <c r="Q838" s="71">
        <v>1.18498325E-3</v>
      </c>
      <c r="R838" s="66">
        <v>1</v>
      </c>
      <c r="S838" s="66">
        <f t="shared" si="94"/>
        <v>1.18498325E-3</v>
      </c>
      <c r="T838" s="66">
        <f t="shared" si="92"/>
        <v>3.4317251661746808E-4</v>
      </c>
      <c r="U838" s="71">
        <v>2.1472684088200002E-2</v>
      </c>
      <c r="V838" s="71">
        <v>2.1472684088200002E-2</v>
      </c>
      <c r="W838" s="71" t="s">
        <v>19</v>
      </c>
      <c r="X838" s="71">
        <v>1.4612956233333335E-2</v>
      </c>
      <c r="Y838" s="66">
        <v>1</v>
      </c>
      <c r="Z838" s="66">
        <f t="shared" si="95"/>
        <v>1.4612956233333335E-2</v>
      </c>
      <c r="AA838" s="66">
        <f t="shared" si="96"/>
        <v>6.8597278548666665E-3</v>
      </c>
      <c r="AB838" s="71">
        <v>1.0209089188600001E-2</v>
      </c>
      <c r="AC838" s="71">
        <v>1.0209089188600001E-2</v>
      </c>
      <c r="AD838" s="71"/>
      <c r="AE838" s="71">
        <v>6.4565971066666665E-3</v>
      </c>
      <c r="AF838" s="72">
        <v>1</v>
      </c>
      <c r="AG838" s="66">
        <f t="shared" si="93"/>
        <v>6.4565971066666665E-3</v>
      </c>
      <c r="AH838" s="66">
        <f t="shared" si="97"/>
        <v>3.7524920819333347E-3</v>
      </c>
      <c r="AI838" s="67" t="s">
        <v>71</v>
      </c>
      <c r="AJ838" s="162"/>
      <c r="AS838" s="155"/>
      <c r="AT838" s="155"/>
      <c r="AU838" s="155"/>
      <c r="AV838" s="155"/>
      <c r="AW838" s="155"/>
      <c r="AX838" s="155"/>
      <c r="AY838" s="155"/>
      <c r="AZ838" s="155"/>
      <c r="BA838" s="155"/>
    </row>
    <row r="839" spans="1:53" x14ac:dyDescent="0.25">
      <c r="A839" s="70" t="s">
        <v>16</v>
      </c>
      <c r="B839" s="64">
        <v>34019</v>
      </c>
      <c r="C839" s="64" t="s">
        <v>55</v>
      </c>
      <c r="D839" s="64" t="s">
        <v>53</v>
      </c>
      <c r="E839" s="64" t="s">
        <v>130</v>
      </c>
      <c r="F839" s="64" t="s">
        <v>96</v>
      </c>
      <c r="G839" s="64" t="s">
        <v>163</v>
      </c>
      <c r="H839" s="64"/>
      <c r="I839" s="64">
        <v>2270003010</v>
      </c>
      <c r="J839" s="65" t="s">
        <v>1</v>
      </c>
      <c r="K839" s="64" t="s">
        <v>1</v>
      </c>
      <c r="L839" s="64" t="s">
        <v>19</v>
      </c>
      <c r="M839" s="71" t="s">
        <v>19</v>
      </c>
      <c r="N839" s="71">
        <v>6.3744253861038654E-4</v>
      </c>
      <c r="O839" s="71">
        <v>6.3744253861038654E-4</v>
      </c>
      <c r="P839" s="66" t="s">
        <v>19</v>
      </c>
      <c r="Q839" s="71">
        <v>4.9016051333333332E-4</v>
      </c>
      <c r="R839" s="66">
        <v>1</v>
      </c>
      <c r="S839" s="66">
        <f t="shared" si="94"/>
        <v>4.9016051333333332E-4</v>
      </c>
      <c r="T839" s="66">
        <f t="shared" si="92"/>
        <v>1.4728202527705323E-4</v>
      </c>
      <c r="U839" s="71">
        <v>2.4072184658399999E-3</v>
      </c>
      <c r="V839" s="71">
        <v>2.4072184658399999E-3</v>
      </c>
      <c r="W839" s="71" t="s">
        <v>19</v>
      </c>
      <c r="X839" s="71">
        <v>2.13186754E-3</v>
      </c>
      <c r="Y839" s="66">
        <v>1</v>
      </c>
      <c r="Z839" s="66">
        <f t="shared" si="95"/>
        <v>2.13186754E-3</v>
      </c>
      <c r="AA839" s="66">
        <f t="shared" si="96"/>
        <v>2.7535092583999988E-4</v>
      </c>
      <c r="AB839" s="71">
        <v>2.6246235691000006E-3</v>
      </c>
      <c r="AC839" s="71">
        <v>2.6246235691000006E-3</v>
      </c>
      <c r="AD839" s="71"/>
      <c r="AE839" s="71">
        <v>2.1267234266666669E-3</v>
      </c>
      <c r="AF839" s="72">
        <v>1</v>
      </c>
      <c r="AG839" s="66">
        <f t="shared" si="93"/>
        <v>2.1267234266666669E-3</v>
      </c>
      <c r="AH839" s="66">
        <f t="shared" si="97"/>
        <v>4.979001424333337E-4</v>
      </c>
      <c r="AI839" s="67" t="s">
        <v>71</v>
      </c>
      <c r="AJ839" s="162"/>
      <c r="AS839" s="155"/>
      <c r="AT839" s="155"/>
      <c r="AU839" s="155"/>
      <c r="AV839" s="155"/>
      <c r="AW839" s="155"/>
      <c r="AX839" s="155"/>
      <c r="AY839" s="155"/>
      <c r="AZ839" s="155"/>
      <c r="BA839" s="155"/>
    </row>
    <row r="840" spans="1:53" x14ac:dyDescent="0.25">
      <c r="A840" s="70" t="s">
        <v>16</v>
      </c>
      <c r="B840" s="64">
        <v>34019</v>
      </c>
      <c r="C840" s="64" t="s">
        <v>55</v>
      </c>
      <c r="D840" s="64" t="s">
        <v>53</v>
      </c>
      <c r="E840" s="64" t="s">
        <v>131</v>
      </c>
      <c r="F840" s="64" t="s">
        <v>96</v>
      </c>
      <c r="G840" s="64" t="s">
        <v>163</v>
      </c>
      <c r="H840" s="64"/>
      <c r="I840" s="64">
        <v>2270003020</v>
      </c>
      <c r="J840" s="65" t="s">
        <v>1</v>
      </c>
      <c r="K840" s="64" t="s">
        <v>1</v>
      </c>
      <c r="L840" s="64" t="s">
        <v>19</v>
      </c>
      <c r="M840" s="71" t="s">
        <v>19</v>
      </c>
      <c r="N840" s="71">
        <v>1.5938918767504197E-3</v>
      </c>
      <c r="O840" s="71">
        <v>1.5938918767504197E-3</v>
      </c>
      <c r="P840" s="66" t="s">
        <v>19</v>
      </c>
      <c r="Q840" s="71">
        <v>1.1357467366666667E-3</v>
      </c>
      <c r="R840" s="66">
        <v>1</v>
      </c>
      <c r="S840" s="66">
        <f t="shared" si="94"/>
        <v>1.1357467366666667E-3</v>
      </c>
      <c r="T840" s="66">
        <f t="shared" si="92"/>
        <v>4.5814514008375305E-4</v>
      </c>
      <c r="U840" s="71">
        <v>2.0681472826689997E-2</v>
      </c>
      <c r="V840" s="71">
        <v>2.0681472826689997E-2</v>
      </c>
      <c r="W840" s="71" t="s">
        <v>19</v>
      </c>
      <c r="X840" s="71">
        <v>9.6106734533333345E-3</v>
      </c>
      <c r="Y840" s="66">
        <v>1</v>
      </c>
      <c r="Z840" s="66">
        <f t="shared" si="95"/>
        <v>9.6106734533333345E-3</v>
      </c>
      <c r="AA840" s="66">
        <f t="shared" si="96"/>
        <v>1.1070799373356663E-2</v>
      </c>
      <c r="AB840" s="71">
        <v>1.6879343718379999E-2</v>
      </c>
      <c r="AC840" s="71">
        <v>1.6879343718379999E-2</v>
      </c>
      <c r="AD840" s="71"/>
      <c r="AE840" s="71">
        <v>3.5185735200000002E-3</v>
      </c>
      <c r="AF840" s="72">
        <v>1</v>
      </c>
      <c r="AG840" s="66">
        <f t="shared" si="93"/>
        <v>3.5185735200000002E-3</v>
      </c>
      <c r="AH840" s="66">
        <f t="shared" si="97"/>
        <v>1.3360770198379999E-2</v>
      </c>
      <c r="AI840" s="67" t="s">
        <v>71</v>
      </c>
      <c r="AJ840" s="162"/>
      <c r="AS840" s="155"/>
      <c r="AT840" s="155"/>
      <c r="AU840" s="155"/>
      <c r="AV840" s="155"/>
      <c r="AW840" s="155"/>
      <c r="AX840" s="155"/>
      <c r="AY840" s="155"/>
      <c r="AZ840" s="155"/>
      <c r="BA840" s="155"/>
    </row>
    <row r="841" spans="1:53" x14ac:dyDescent="0.25">
      <c r="A841" s="70" t="s">
        <v>16</v>
      </c>
      <c r="B841" s="64">
        <v>34019</v>
      </c>
      <c r="C841" s="64" t="s">
        <v>55</v>
      </c>
      <c r="D841" s="64" t="s">
        <v>53</v>
      </c>
      <c r="E841" s="64" t="s">
        <v>95</v>
      </c>
      <c r="F841" s="64" t="s">
        <v>96</v>
      </c>
      <c r="G841" s="64" t="s">
        <v>163</v>
      </c>
      <c r="H841" s="64"/>
      <c r="I841" s="64">
        <v>2270003030</v>
      </c>
      <c r="J841" s="65" t="s">
        <v>1</v>
      </c>
      <c r="K841" s="64" t="s">
        <v>1</v>
      </c>
      <c r="L841" s="64" t="s">
        <v>19</v>
      </c>
      <c r="M841" s="71" t="s">
        <v>19</v>
      </c>
      <c r="N841" s="71">
        <v>8.6785147603691908E-4</v>
      </c>
      <c r="O841" s="71">
        <v>8.6785147603691908E-4</v>
      </c>
      <c r="P841" s="66" t="s">
        <v>19</v>
      </c>
      <c r="Q841" s="71">
        <v>6.2170284000000013E-4</v>
      </c>
      <c r="R841" s="66">
        <v>1</v>
      </c>
      <c r="S841" s="66">
        <f t="shared" si="94"/>
        <v>6.2170284000000013E-4</v>
      </c>
      <c r="T841" s="66">
        <f t="shared" ref="T841:T904" si="98">O841-S841</f>
        <v>2.4614863603691895E-4</v>
      </c>
      <c r="U841" s="71">
        <v>1.0910770776539999E-2</v>
      </c>
      <c r="V841" s="71">
        <v>1.0910770776539999E-2</v>
      </c>
      <c r="W841" s="71" t="s">
        <v>19</v>
      </c>
      <c r="X841" s="71">
        <v>5.7040868133333327E-3</v>
      </c>
      <c r="Y841" s="66">
        <v>1</v>
      </c>
      <c r="Z841" s="66">
        <f t="shared" si="95"/>
        <v>5.7040868133333327E-3</v>
      </c>
      <c r="AA841" s="66">
        <f t="shared" si="96"/>
        <v>5.2066839632066665E-3</v>
      </c>
      <c r="AB841" s="71">
        <v>4.0715859834100001E-3</v>
      </c>
      <c r="AC841" s="71">
        <v>4.0715859834100001E-3</v>
      </c>
      <c r="AD841" s="71"/>
      <c r="AE841" s="71">
        <v>2.0363340066666667E-3</v>
      </c>
      <c r="AF841" s="72">
        <v>1</v>
      </c>
      <c r="AG841" s="66">
        <f t="shared" ref="AG841:AG904" si="99">AF841*AE841</f>
        <v>2.0363340066666667E-3</v>
      </c>
      <c r="AH841" s="66">
        <f t="shared" si="97"/>
        <v>2.0352519767433334E-3</v>
      </c>
      <c r="AI841" s="67" t="s">
        <v>71</v>
      </c>
      <c r="AJ841" s="162"/>
      <c r="AS841" s="155"/>
      <c r="AT841" s="155"/>
      <c r="AU841" s="155"/>
      <c r="AV841" s="155"/>
      <c r="AW841" s="155"/>
      <c r="AX841" s="155"/>
      <c r="AY841" s="155"/>
      <c r="AZ841" s="155"/>
      <c r="BA841" s="155"/>
    </row>
    <row r="842" spans="1:53" x14ac:dyDescent="0.25">
      <c r="A842" s="70" t="s">
        <v>16</v>
      </c>
      <c r="B842" s="64">
        <v>34019</v>
      </c>
      <c r="C842" s="64" t="s">
        <v>55</v>
      </c>
      <c r="D842" s="64" t="s">
        <v>53</v>
      </c>
      <c r="E842" s="64" t="s">
        <v>97</v>
      </c>
      <c r="F842" s="64" t="s">
        <v>96</v>
      </c>
      <c r="G842" s="64" t="s">
        <v>163</v>
      </c>
      <c r="H842" s="64"/>
      <c r="I842" s="64">
        <v>2270003040</v>
      </c>
      <c r="J842" s="65" t="s">
        <v>1</v>
      </c>
      <c r="K842" s="64" t="s">
        <v>1</v>
      </c>
      <c r="L842" s="64" t="s">
        <v>19</v>
      </c>
      <c r="M842" s="71" t="s">
        <v>19</v>
      </c>
      <c r="N842" s="71">
        <v>1.0045866762690408E-3</v>
      </c>
      <c r="O842" s="71">
        <v>1.0045866762690408E-3</v>
      </c>
      <c r="P842" s="66" t="s">
        <v>19</v>
      </c>
      <c r="Q842" s="71">
        <v>7.6353339333333329E-4</v>
      </c>
      <c r="R842" s="66">
        <v>1</v>
      </c>
      <c r="S842" s="66">
        <f t="shared" si="94"/>
        <v>7.6353339333333329E-4</v>
      </c>
      <c r="T842" s="66">
        <f t="shared" si="98"/>
        <v>2.4105328293570749E-4</v>
      </c>
      <c r="U842" s="71">
        <v>1.25606468041E-2</v>
      </c>
      <c r="V842" s="71">
        <v>1.25606468041E-2</v>
      </c>
      <c r="W842" s="71" t="s">
        <v>19</v>
      </c>
      <c r="X842" s="71">
        <v>7.5398004000000003E-3</v>
      </c>
      <c r="Y842" s="66">
        <v>1</v>
      </c>
      <c r="Z842" s="66">
        <f t="shared" si="95"/>
        <v>7.5398004000000003E-3</v>
      </c>
      <c r="AA842" s="66">
        <f t="shared" si="96"/>
        <v>5.0208464040999998E-3</v>
      </c>
      <c r="AB842" s="71">
        <v>4.1470373917000007E-3</v>
      </c>
      <c r="AC842" s="71">
        <v>4.1470373917000007E-3</v>
      </c>
      <c r="AD842" s="71"/>
      <c r="AE842" s="71">
        <v>2.6234977999999996E-3</v>
      </c>
      <c r="AF842" s="72">
        <v>1</v>
      </c>
      <c r="AG842" s="66">
        <f t="shared" si="99"/>
        <v>2.6234977999999996E-3</v>
      </c>
      <c r="AH842" s="66">
        <f t="shared" si="97"/>
        <v>1.523539591700001E-3</v>
      </c>
      <c r="AI842" s="67" t="s">
        <v>71</v>
      </c>
      <c r="AJ842" s="162"/>
      <c r="AS842" s="155"/>
      <c r="AT842" s="155"/>
      <c r="AU842" s="155"/>
      <c r="AV842" s="155"/>
      <c r="AW842" s="155"/>
      <c r="AX842" s="155"/>
      <c r="AY842" s="155"/>
      <c r="AZ842" s="155"/>
      <c r="BA842" s="155"/>
    </row>
    <row r="843" spans="1:53" x14ac:dyDescent="0.25">
      <c r="A843" s="70" t="s">
        <v>16</v>
      </c>
      <c r="B843" s="64">
        <v>34019</v>
      </c>
      <c r="C843" s="64" t="s">
        <v>55</v>
      </c>
      <c r="D843" s="64" t="s">
        <v>53</v>
      </c>
      <c r="E843" s="64" t="s">
        <v>132</v>
      </c>
      <c r="F843" s="64" t="s">
        <v>96</v>
      </c>
      <c r="G843" s="64" t="s">
        <v>163</v>
      </c>
      <c r="H843" s="64"/>
      <c r="I843" s="64">
        <v>2270003050</v>
      </c>
      <c r="J843" s="65" t="s">
        <v>1</v>
      </c>
      <c r="K843" s="64" t="s">
        <v>1</v>
      </c>
      <c r="L843" s="64" t="s">
        <v>19</v>
      </c>
      <c r="M843" s="71" t="s">
        <v>19</v>
      </c>
      <c r="N843" s="71">
        <v>1.15886841921396E-4</v>
      </c>
      <c r="O843" s="71">
        <v>1.15886841921396E-4</v>
      </c>
      <c r="P843" s="66" t="s">
        <v>19</v>
      </c>
      <c r="Q843" s="71">
        <v>8.9287110000000009E-5</v>
      </c>
      <c r="R843" s="66">
        <v>1</v>
      </c>
      <c r="S843" s="66">
        <f t="shared" si="94"/>
        <v>8.9287110000000009E-5</v>
      </c>
      <c r="T843" s="66">
        <f t="shared" si="98"/>
        <v>2.6599731921395989E-5</v>
      </c>
      <c r="U843" s="71">
        <v>6.4813184100000003E-4</v>
      </c>
      <c r="V843" s="71">
        <v>6.4813184100000003E-4</v>
      </c>
      <c r="W843" s="71" t="s">
        <v>19</v>
      </c>
      <c r="X843" s="71">
        <v>5.0706260000000006E-4</v>
      </c>
      <c r="Y843" s="66">
        <v>1</v>
      </c>
      <c r="Z843" s="66">
        <f t="shared" si="95"/>
        <v>5.0706260000000006E-4</v>
      </c>
      <c r="AA843" s="66">
        <f t="shared" si="96"/>
        <v>1.4106924099999997E-4</v>
      </c>
      <c r="AB843" s="71">
        <v>4.4475399300000003E-4</v>
      </c>
      <c r="AC843" s="71">
        <v>4.4475399300000003E-4</v>
      </c>
      <c r="AD843" s="71"/>
      <c r="AE843" s="71">
        <v>3.3657198666666669E-4</v>
      </c>
      <c r="AF843" s="72">
        <v>1</v>
      </c>
      <c r="AG843" s="66">
        <f t="shared" si="99"/>
        <v>3.3657198666666669E-4</v>
      </c>
      <c r="AH843" s="66">
        <f t="shared" si="97"/>
        <v>1.0818200633333334E-4</v>
      </c>
      <c r="AI843" s="67" t="s">
        <v>71</v>
      </c>
      <c r="AJ843" s="162"/>
      <c r="AS843" s="155"/>
      <c r="AT843" s="155"/>
      <c r="AU843" s="155"/>
      <c r="AV843" s="155"/>
      <c r="AW843" s="155"/>
      <c r="AX843" s="155"/>
      <c r="AY843" s="155"/>
      <c r="AZ843" s="155"/>
      <c r="BA843" s="155"/>
    </row>
    <row r="844" spans="1:53" x14ac:dyDescent="0.25">
      <c r="A844" s="70" t="s">
        <v>16</v>
      </c>
      <c r="B844" s="64">
        <v>34019</v>
      </c>
      <c r="C844" s="64" t="s">
        <v>55</v>
      </c>
      <c r="D844" s="64" t="s">
        <v>53</v>
      </c>
      <c r="E844" s="64" t="s">
        <v>133</v>
      </c>
      <c r="F844" s="64" t="s">
        <v>96</v>
      </c>
      <c r="G844" s="64" t="s">
        <v>163</v>
      </c>
      <c r="H844" s="64"/>
      <c r="I844" s="64">
        <v>2270003060</v>
      </c>
      <c r="J844" s="65" t="s">
        <v>1</v>
      </c>
      <c r="K844" s="64" t="s">
        <v>1</v>
      </c>
      <c r="L844" s="64" t="s">
        <v>19</v>
      </c>
      <c r="M844" s="71" t="s">
        <v>19</v>
      </c>
      <c r="N844" s="71">
        <v>3.6348335711017194E-3</v>
      </c>
      <c r="O844" s="71">
        <v>3.6348335711017194E-3</v>
      </c>
      <c r="P844" s="66" t="s">
        <v>19</v>
      </c>
      <c r="Q844" s="71">
        <v>2.4353702266666668E-3</v>
      </c>
      <c r="R844" s="66">
        <v>1</v>
      </c>
      <c r="S844" s="66">
        <f t="shared" si="94"/>
        <v>2.4353702266666668E-3</v>
      </c>
      <c r="T844" s="66">
        <f t="shared" si="98"/>
        <v>1.1994633444350525E-3</v>
      </c>
      <c r="U844" s="71">
        <v>4.4255138399999998E-2</v>
      </c>
      <c r="V844" s="71">
        <v>4.4255138399999998E-2</v>
      </c>
      <c r="W844" s="71" t="s">
        <v>19</v>
      </c>
      <c r="X844" s="71">
        <v>3.8085545373333335E-2</v>
      </c>
      <c r="Y844" s="66">
        <v>1</v>
      </c>
      <c r="Z844" s="66">
        <f t="shared" si="95"/>
        <v>3.8085545373333335E-2</v>
      </c>
      <c r="AA844" s="66">
        <f t="shared" si="96"/>
        <v>6.1695930266666629E-3</v>
      </c>
      <c r="AB844" s="71">
        <v>2.4593978020000001E-2</v>
      </c>
      <c r="AC844" s="71">
        <v>2.4593978020000001E-2</v>
      </c>
      <c r="AD844" s="71"/>
      <c r="AE844" s="71">
        <v>1.4114712113333332E-2</v>
      </c>
      <c r="AF844" s="72">
        <v>1</v>
      </c>
      <c r="AG844" s="66">
        <f t="shared" si="99"/>
        <v>1.4114712113333332E-2</v>
      </c>
      <c r="AH844" s="66">
        <f t="shared" si="97"/>
        <v>1.0479265906666669E-2</v>
      </c>
      <c r="AI844" s="67" t="s">
        <v>71</v>
      </c>
      <c r="AJ844" s="162"/>
      <c r="AS844" s="155"/>
      <c r="AT844" s="155"/>
      <c r="AU844" s="155"/>
      <c r="AV844" s="155"/>
      <c r="AW844" s="155"/>
      <c r="AX844" s="155"/>
      <c r="AY844" s="155"/>
      <c r="AZ844" s="155"/>
      <c r="BA844" s="155"/>
    </row>
    <row r="845" spans="1:53" x14ac:dyDescent="0.25">
      <c r="A845" s="70" t="s">
        <v>16</v>
      </c>
      <c r="B845" s="64">
        <v>34019</v>
      </c>
      <c r="C845" s="64" t="s">
        <v>55</v>
      </c>
      <c r="D845" s="64" t="s">
        <v>53</v>
      </c>
      <c r="E845" s="64" t="s">
        <v>134</v>
      </c>
      <c r="F845" s="64" t="s">
        <v>96</v>
      </c>
      <c r="G845" s="64" t="s">
        <v>163</v>
      </c>
      <c r="H845" s="64"/>
      <c r="I845" s="64">
        <v>2270003070</v>
      </c>
      <c r="J845" s="65" t="s">
        <v>1</v>
      </c>
      <c r="K845" s="64" t="s">
        <v>1</v>
      </c>
      <c r="L845" s="64" t="s">
        <v>19</v>
      </c>
      <c r="M845" s="71" t="s">
        <v>19</v>
      </c>
      <c r="N845" s="71">
        <v>1.0314866083917149E-3</v>
      </c>
      <c r="O845" s="71">
        <v>1.0314866083917149E-3</v>
      </c>
      <c r="P845" s="66" t="s">
        <v>19</v>
      </c>
      <c r="Q845" s="71">
        <v>7.8925395999999992E-4</v>
      </c>
      <c r="R845" s="66">
        <v>1</v>
      </c>
      <c r="S845" s="66">
        <f t="shared" si="94"/>
        <v>7.8925395999999992E-4</v>
      </c>
      <c r="T845" s="66">
        <f t="shared" si="98"/>
        <v>2.4223264839171499E-4</v>
      </c>
      <c r="U845" s="71">
        <v>1.2735047479300002E-2</v>
      </c>
      <c r="V845" s="71">
        <v>1.2735047479300002E-2</v>
      </c>
      <c r="W845" s="71" t="s">
        <v>19</v>
      </c>
      <c r="X845" s="71">
        <v>4.9310000666666666E-3</v>
      </c>
      <c r="Y845" s="66">
        <v>1</v>
      </c>
      <c r="Z845" s="66">
        <f t="shared" si="95"/>
        <v>4.9310000666666666E-3</v>
      </c>
      <c r="AA845" s="66">
        <f t="shared" si="96"/>
        <v>7.8040474126333352E-3</v>
      </c>
      <c r="AB845" s="71">
        <v>6.17789991123E-3</v>
      </c>
      <c r="AC845" s="71">
        <v>6.17789991123E-3</v>
      </c>
      <c r="AD845" s="71"/>
      <c r="AE845" s="71">
        <v>1.8544528566666668E-3</v>
      </c>
      <c r="AF845" s="72">
        <v>1</v>
      </c>
      <c r="AG845" s="66">
        <f t="shared" si="99"/>
        <v>1.8544528566666668E-3</v>
      </c>
      <c r="AH845" s="66">
        <f t="shared" si="97"/>
        <v>4.3234470545633332E-3</v>
      </c>
      <c r="AI845" s="67" t="s">
        <v>71</v>
      </c>
      <c r="AJ845" s="162"/>
      <c r="AS845" s="155"/>
      <c r="AT845" s="155"/>
      <c r="AU845" s="155"/>
      <c r="AV845" s="155"/>
      <c r="AW845" s="155"/>
      <c r="AX845" s="155"/>
      <c r="AY845" s="155"/>
      <c r="AZ845" s="155"/>
      <c r="BA845" s="155"/>
    </row>
    <row r="846" spans="1:53" x14ac:dyDescent="0.25">
      <c r="A846" s="70" t="s">
        <v>16</v>
      </c>
      <c r="B846" s="64">
        <v>34019</v>
      </c>
      <c r="C846" s="64" t="s">
        <v>55</v>
      </c>
      <c r="D846" s="64" t="s">
        <v>53</v>
      </c>
      <c r="E846" s="64" t="s">
        <v>103</v>
      </c>
      <c r="F846" s="64" t="s">
        <v>100</v>
      </c>
      <c r="G846" s="64" t="s">
        <v>163</v>
      </c>
      <c r="H846" s="64"/>
      <c r="I846" s="64">
        <v>2270004031</v>
      </c>
      <c r="J846" s="65" t="s">
        <v>1</v>
      </c>
      <c r="K846" s="64" t="s">
        <v>1</v>
      </c>
      <c r="L846" s="64" t="s">
        <v>19</v>
      </c>
      <c r="M846" s="71" t="s">
        <v>19</v>
      </c>
      <c r="N846" s="71">
        <v>1.8466574881949999E-6</v>
      </c>
      <c r="O846" s="71">
        <v>1.8466574881949999E-6</v>
      </c>
      <c r="P846" s="66" t="s">
        <v>19</v>
      </c>
      <c r="Q846" s="71">
        <v>1.4697466666666668E-6</v>
      </c>
      <c r="R846" s="66">
        <v>1</v>
      </c>
      <c r="S846" s="66">
        <f t="shared" si="94"/>
        <v>1.4697466666666668E-6</v>
      </c>
      <c r="T846" s="66">
        <f t="shared" si="98"/>
        <v>3.7691082152833311E-7</v>
      </c>
      <c r="U846" s="71">
        <v>1.1200468699999999E-5</v>
      </c>
      <c r="V846" s="71">
        <v>1.1200468699999999E-5</v>
      </c>
      <c r="W846" s="71" t="s">
        <v>19</v>
      </c>
      <c r="X846" s="71">
        <v>1.1390536666666669E-5</v>
      </c>
      <c r="Y846" s="66">
        <v>1</v>
      </c>
      <c r="Z846" s="66">
        <f t="shared" si="95"/>
        <v>1.1390536666666669E-5</v>
      </c>
      <c r="AA846" s="66">
        <f t="shared" si="96"/>
        <v>-1.9006796666666929E-7</v>
      </c>
      <c r="AB846" s="71">
        <v>6.8275276000000004E-6</v>
      </c>
      <c r="AC846" s="71">
        <v>6.8275276000000004E-6</v>
      </c>
      <c r="AD846" s="71"/>
      <c r="AE846" s="71">
        <v>6.6138600000000009E-6</v>
      </c>
      <c r="AF846" s="72">
        <v>1</v>
      </c>
      <c r="AG846" s="66">
        <f t="shared" si="99"/>
        <v>6.6138600000000009E-6</v>
      </c>
      <c r="AH846" s="66">
        <f t="shared" si="97"/>
        <v>2.1366759999999953E-7</v>
      </c>
      <c r="AI846" s="67" t="s">
        <v>71</v>
      </c>
      <c r="AJ846" s="162"/>
      <c r="AS846" s="155"/>
      <c r="AT846" s="155"/>
      <c r="AU846" s="155"/>
      <c r="AV846" s="155"/>
      <c r="AW846" s="155"/>
      <c r="AX846" s="155"/>
      <c r="AY846" s="155"/>
      <c r="AZ846" s="155"/>
      <c r="BA846" s="155"/>
    </row>
    <row r="847" spans="1:53" x14ac:dyDescent="0.25">
      <c r="A847" s="70" t="s">
        <v>16</v>
      </c>
      <c r="B847" s="64">
        <v>34019</v>
      </c>
      <c r="C847" s="64" t="s">
        <v>55</v>
      </c>
      <c r="D847" s="64" t="s">
        <v>53</v>
      </c>
      <c r="E847" s="64" t="s">
        <v>104</v>
      </c>
      <c r="F847" s="64" t="s">
        <v>100</v>
      </c>
      <c r="G847" s="64" t="s">
        <v>163</v>
      </c>
      <c r="H847" s="64"/>
      <c r="I847" s="64">
        <v>2270004036</v>
      </c>
      <c r="J847" s="65" t="s">
        <v>1</v>
      </c>
      <c r="K847" s="64" t="s">
        <v>1</v>
      </c>
      <c r="L847" s="64" t="s">
        <v>19</v>
      </c>
      <c r="M847" s="71" t="s">
        <v>19</v>
      </c>
      <c r="N847" s="71">
        <v>0</v>
      </c>
      <c r="O847" s="71">
        <v>0</v>
      </c>
      <c r="P847" s="66" t="s">
        <v>19</v>
      </c>
      <c r="Q847" s="71">
        <v>0</v>
      </c>
      <c r="R847" s="66">
        <v>1</v>
      </c>
      <c r="S847" s="66">
        <f t="shared" si="94"/>
        <v>0</v>
      </c>
      <c r="T847" s="66">
        <f t="shared" si="98"/>
        <v>0</v>
      </c>
      <c r="U847" s="71">
        <v>0</v>
      </c>
      <c r="V847" s="71">
        <v>0</v>
      </c>
      <c r="W847" s="71" t="s">
        <v>19</v>
      </c>
      <c r="X847" s="71">
        <v>0</v>
      </c>
      <c r="Y847" s="66">
        <v>1</v>
      </c>
      <c r="Z847" s="66">
        <f t="shared" si="95"/>
        <v>0</v>
      </c>
      <c r="AA847" s="66">
        <f t="shared" si="96"/>
        <v>0</v>
      </c>
      <c r="AB847" s="71">
        <v>0</v>
      </c>
      <c r="AC847" s="71">
        <v>0</v>
      </c>
      <c r="AD847" s="71"/>
      <c r="AE847" s="71">
        <v>0</v>
      </c>
      <c r="AF847" s="72">
        <v>1</v>
      </c>
      <c r="AG847" s="66">
        <f t="shared" si="99"/>
        <v>0</v>
      </c>
      <c r="AH847" s="66">
        <f t="shared" si="97"/>
        <v>0</v>
      </c>
      <c r="AI847" s="67" t="s">
        <v>71</v>
      </c>
      <c r="AJ847" s="162"/>
      <c r="AS847" s="155"/>
      <c r="AT847" s="155"/>
      <c r="AU847" s="155"/>
      <c r="AV847" s="155"/>
      <c r="AW847" s="155"/>
      <c r="AX847" s="155"/>
      <c r="AY847" s="155"/>
      <c r="AZ847" s="155"/>
      <c r="BA847" s="155"/>
    </row>
    <row r="848" spans="1:53" x14ac:dyDescent="0.25">
      <c r="A848" s="70" t="s">
        <v>16</v>
      </c>
      <c r="B848" s="64">
        <v>34019</v>
      </c>
      <c r="C848" s="64" t="s">
        <v>55</v>
      </c>
      <c r="D848" s="64" t="s">
        <v>53</v>
      </c>
      <c r="E848" s="64" t="s">
        <v>137</v>
      </c>
      <c r="F848" s="64" t="s">
        <v>100</v>
      </c>
      <c r="G848" s="64" t="s">
        <v>163</v>
      </c>
      <c r="H848" s="64"/>
      <c r="I848" s="64">
        <v>2270004046</v>
      </c>
      <c r="J848" s="65" t="s">
        <v>1</v>
      </c>
      <c r="K848" s="64" t="s">
        <v>1</v>
      </c>
      <c r="L848" s="64" t="s">
        <v>19</v>
      </c>
      <c r="M848" s="71" t="s">
        <v>19</v>
      </c>
      <c r="N848" s="71">
        <v>7.566293496478158E-3</v>
      </c>
      <c r="O848" s="71">
        <v>7.566293496478158E-3</v>
      </c>
      <c r="P848" s="66" t="s">
        <v>19</v>
      </c>
      <c r="Q848" s="71">
        <v>6.2706741533333334E-3</v>
      </c>
      <c r="R848" s="66">
        <v>1</v>
      </c>
      <c r="S848" s="66">
        <f t="shared" si="94"/>
        <v>6.2706741533333334E-3</v>
      </c>
      <c r="T848" s="66">
        <f t="shared" si="98"/>
        <v>1.2956193431448246E-3</v>
      </c>
      <c r="U848" s="71">
        <v>6.3693256586000002E-2</v>
      </c>
      <c r="V848" s="71">
        <v>6.3693256586000002E-2</v>
      </c>
      <c r="W848" s="71" t="s">
        <v>19</v>
      </c>
      <c r="X848" s="71">
        <v>6.4244096546666671E-2</v>
      </c>
      <c r="Y848" s="66">
        <v>1</v>
      </c>
      <c r="Z848" s="66">
        <f t="shared" si="95"/>
        <v>6.4244096546666671E-2</v>
      </c>
      <c r="AA848" s="66">
        <f t="shared" si="96"/>
        <v>-5.5083996066666863E-4</v>
      </c>
      <c r="AB848" s="71">
        <v>3.2308046751999997E-2</v>
      </c>
      <c r="AC848" s="71">
        <v>3.2308046751999997E-2</v>
      </c>
      <c r="AD848" s="71"/>
      <c r="AE848" s="71">
        <v>2.7886238380000001E-2</v>
      </c>
      <c r="AF848" s="72">
        <v>1</v>
      </c>
      <c r="AG848" s="66">
        <f t="shared" si="99"/>
        <v>2.7886238380000001E-2</v>
      </c>
      <c r="AH848" s="66">
        <f t="shared" si="97"/>
        <v>4.4218083719999961E-3</v>
      </c>
      <c r="AI848" s="67" t="s">
        <v>71</v>
      </c>
      <c r="AJ848" s="162"/>
      <c r="AS848" s="155"/>
      <c r="AT848" s="155"/>
      <c r="AU848" s="155"/>
      <c r="AV848" s="155"/>
      <c r="AW848" s="155"/>
      <c r="AX848" s="155"/>
      <c r="AY848" s="155"/>
      <c r="AZ848" s="155"/>
      <c r="BA848" s="155"/>
    </row>
    <row r="849" spans="1:53" x14ac:dyDescent="0.25">
      <c r="A849" s="70" t="s">
        <v>16</v>
      </c>
      <c r="B849" s="64">
        <v>34019</v>
      </c>
      <c r="C849" s="64" t="s">
        <v>55</v>
      </c>
      <c r="D849" s="64" t="s">
        <v>53</v>
      </c>
      <c r="E849" s="64" t="s">
        <v>139</v>
      </c>
      <c r="F849" s="64" t="s">
        <v>100</v>
      </c>
      <c r="G849" s="64" t="s">
        <v>163</v>
      </c>
      <c r="H849" s="64"/>
      <c r="I849" s="64">
        <v>2270004056</v>
      </c>
      <c r="J849" s="65" t="s">
        <v>1</v>
      </c>
      <c r="K849" s="64" t="s">
        <v>1</v>
      </c>
      <c r="L849" s="64" t="s">
        <v>19</v>
      </c>
      <c r="M849" s="71" t="s">
        <v>19</v>
      </c>
      <c r="N849" s="71">
        <v>1.5959632529086857E-3</v>
      </c>
      <c r="O849" s="71">
        <v>1.5959632529086857E-3</v>
      </c>
      <c r="P849" s="66" t="s">
        <v>19</v>
      </c>
      <c r="Q849" s="71">
        <v>1.5450711833333332E-3</v>
      </c>
      <c r="R849" s="66">
        <v>1</v>
      </c>
      <c r="S849" s="66">
        <f t="shared" si="94"/>
        <v>1.5450711833333332E-3</v>
      </c>
      <c r="T849" s="66">
        <f t="shared" si="98"/>
        <v>5.0892069575352505E-5</v>
      </c>
      <c r="U849" s="71">
        <v>1.2649551771299998E-2</v>
      </c>
      <c r="V849" s="71">
        <v>1.2649551771299998E-2</v>
      </c>
      <c r="W849" s="71" t="s">
        <v>19</v>
      </c>
      <c r="X849" s="71">
        <v>1.3675625296666667E-2</v>
      </c>
      <c r="Y849" s="66">
        <v>1</v>
      </c>
      <c r="Z849" s="66">
        <f t="shared" si="95"/>
        <v>1.3675625296666667E-2</v>
      </c>
      <c r="AA849" s="66">
        <f t="shared" si="96"/>
        <v>-1.0260735253666692E-3</v>
      </c>
      <c r="AB849" s="71">
        <v>6.7976019324000004E-3</v>
      </c>
      <c r="AC849" s="71">
        <v>6.7976019324000004E-3</v>
      </c>
      <c r="AD849" s="71"/>
      <c r="AE849" s="71">
        <v>7.0698489033333327E-3</v>
      </c>
      <c r="AF849" s="72">
        <v>1</v>
      </c>
      <c r="AG849" s="66">
        <f t="shared" si="99"/>
        <v>7.0698489033333327E-3</v>
      </c>
      <c r="AH849" s="66">
        <f t="shared" si="97"/>
        <v>-2.7224697093333229E-4</v>
      </c>
      <c r="AI849" s="67" t="s">
        <v>71</v>
      </c>
      <c r="AJ849" s="162"/>
      <c r="AS849" s="155"/>
      <c r="AT849" s="155"/>
      <c r="AU849" s="155"/>
      <c r="AV849" s="155"/>
      <c r="AW849" s="155"/>
      <c r="AX849" s="155"/>
      <c r="AY849" s="155"/>
      <c r="AZ849" s="155"/>
      <c r="BA849" s="155"/>
    </row>
    <row r="850" spans="1:53" x14ac:dyDescent="0.25">
      <c r="A850" s="70" t="s">
        <v>16</v>
      </c>
      <c r="B850" s="64">
        <v>34019</v>
      </c>
      <c r="C850" s="64" t="s">
        <v>55</v>
      </c>
      <c r="D850" s="64" t="s">
        <v>53</v>
      </c>
      <c r="E850" s="64" t="s">
        <v>140</v>
      </c>
      <c r="F850" s="64" t="s">
        <v>100</v>
      </c>
      <c r="G850" s="64" t="s">
        <v>163</v>
      </c>
      <c r="H850" s="64"/>
      <c r="I850" s="64">
        <v>2270004066</v>
      </c>
      <c r="J850" s="65" t="s">
        <v>1</v>
      </c>
      <c r="K850" s="64" t="s">
        <v>1</v>
      </c>
      <c r="L850" s="64" t="s">
        <v>19</v>
      </c>
      <c r="M850" s="71" t="s">
        <v>19</v>
      </c>
      <c r="N850" s="71">
        <v>8.8236308485556605E-3</v>
      </c>
      <c r="O850" s="71">
        <v>8.8236308485556605E-3</v>
      </c>
      <c r="P850" s="66" t="s">
        <v>19</v>
      </c>
      <c r="Q850" s="71">
        <v>7.5445770766666663E-3</v>
      </c>
      <c r="R850" s="66">
        <v>1</v>
      </c>
      <c r="S850" s="66">
        <f t="shared" si="94"/>
        <v>7.5445770766666663E-3</v>
      </c>
      <c r="T850" s="66">
        <f t="shared" si="98"/>
        <v>1.2790537718889942E-3</v>
      </c>
      <c r="U850" s="71">
        <v>9.5041326110899993E-2</v>
      </c>
      <c r="V850" s="71">
        <v>9.5041326110899993E-2</v>
      </c>
      <c r="W850" s="71" t="s">
        <v>19</v>
      </c>
      <c r="X850" s="71">
        <v>7.8876159486666667E-2</v>
      </c>
      <c r="Y850" s="66">
        <v>1</v>
      </c>
      <c r="Z850" s="66">
        <f t="shared" si="95"/>
        <v>7.8876159486666667E-2</v>
      </c>
      <c r="AA850" s="66">
        <f t="shared" si="96"/>
        <v>1.6165166624233326E-2</v>
      </c>
      <c r="AB850" s="71">
        <v>3.8537214014299999E-2</v>
      </c>
      <c r="AC850" s="71">
        <v>3.8537214014299999E-2</v>
      </c>
      <c r="AD850" s="71"/>
      <c r="AE850" s="71">
        <v>2.9990548170000002E-2</v>
      </c>
      <c r="AF850" s="72">
        <v>1</v>
      </c>
      <c r="AG850" s="66">
        <f t="shared" si="99"/>
        <v>2.9990548170000002E-2</v>
      </c>
      <c r="AH850" s="66">
        <f t="shared" si="97"/>
        <v>8.5466658442999964E-3</v>
      </c>
      <c r="AI850" s="67" t="s">
        <v>71</v>
      </c>
      <c r="AJ850" s="162"/>
      <c r="AS850" s="155"/>
      <c r="AT850" s="155"/>
      <c r="AU850" s="155"/>
      <c r="AV850" s="155"/>
      <c r="AW850" s="155"/>
      <c r="AX850" s="155"/>
      <c r="AY850" s="155"/>
      <c r="AZ850" s="155"/>
      <c r="BA850" s="155"/>
    </row>
    <row r="851" spans="1:53" x14ac:dyDescent="0.25">
      <c r="A851" s="70" t="s">
        <v>16</v>
      </c>
      <c r="B851" s="64">
        <v>34019</v>
      </c>
      <c r="C851" s="64" t="s">
        <v>55</v>
      </c>
      <c r="D851" s="64" t="s">
        <v>53</v>
      </c>
      <c r="E851" s="64" t="s">
        <v>105</v>
      </c>
      <c r="F851" s="64" t="s">
        <v>100</v>
      </c>
      <c r="G851" s="64" t="s">
        <v>163</v>
      </c>
      <c r="H851" s="64"/>
      <c r="I851" s="64">
        <v>2270004071</v>
      </c>
      <c r="J851" s="65" t="s">
        <v>1</v>
      </c>
      <c r="K851" s="64" t="s">
        <v>1</v>
      </c>
      <c r="L851" s="64" t="s">
        <v>19</v>
      </c>
      <c r="M851" s="71" t="s">
        <v>19</v>
      </c>
      <c r="N851" s="71">
        <v>7.0840625550528595E-4</v>
      </c>
      <c r="O851" s="71">
        <v>7.0840625550528595E-4</v>
      </c>
      <c r="P851" s="66" t="s">
        <v>19</v>
      </c>
      <c r="Q851" s="71">
        <v>5.6401528333333343E-4</v>
      </c>
      <c r="R851" s="66">
        <v>1</v>
      </c>
      <c r="S851" s="66">
        <f t="shared" si="94"/>
        <v>5.6401528333333343E-4</v>
      </c>
      <c r="T851" s="66">
        <f t="shared" si="98"/>
        <v>1.4439097217195252E-4</v>
      </c>
      <c r="U851" s="71">
        <v>8.9216294099999996E-3</v>
      </c>
      <c r="V851" s="71">
        <v>8.9216294099999996E-3</v>
      </c>
      <c r="W851" s="71" t="s">
        <v>19</v>
      </c>
      <c r="X851" s="71">
        <v>6.4632109666666673E-3</v>
      </c>
      <c r="Y851" s="66">
        <v>1</v>
      </c>
      <c r="Z851" s="66">
        <f t="shared" si="95"/>
        <v>6.4632109666666673E-3</v>
      </c>
      <c r="AA851" s="66">
        <f t="shared" si="96"/>
        <v>2.4584184433333323E-3</v>
      </c>
      <c r="AB851" s="71">
        <v>3.6135467989999994E-3</v>
      </c>
      <c r="AC851" s="71">
        <v>3.6135467989999994E-3</v>
      </c>
      <c r="AD851" s="71"/>
      <c r="AE851" s="71">
        <v>2.172285573333333E-3</v>
      </c>
      <c r="AF851" s="72">
        <v>1</v>
      </c>
      <c r="AG851" s="66">
        <f t="shared" si="99"/>
        <v>2.172285573333333E-3</v>
      </c>
      <c r="AH851" s="66">
        <f t="shared" si="97"/>
        <v>1.4412612256666664E-3</v>
      </c>
      <c r="AI851" s="67" t="s">
        <v>71</v>
      </c>
      <c r="AJ851" s="162"/>
      <c r="AS851" s="155"/>
      <c r="AT851" s="155"/>
      <c r="AU851" s="155"/>
      <c r="AV851" s="155"/>
      <c r="AW851" s="155"/>
      <c r="AX851" s="155"/>
      <c r="AY851" s="155"/>
      <c r="AZ851" s="155"/>
      <c r="BA851" s="155"/>
    </row>
    <row r="852" spans="1:53" x14ac:dyDescent="0.25">
      <c r="A852" s="70" t="s">
        <v>16</v>
      </c>
      <c r="B852" s="64">
        <v>34019</v>
      </c>
      <c r="C852" s="64" t="s">
        <v>55</v>
      </c>
      <c r="D852" s="64" t="s">
        <v>53</v>
      </c>
      <c r="E852" s="64" t="s">
        <v>141</v>
      </c>
      <c r="F852" s="64" t="s">
        <v>100</v>
      </c>
      <c r="G852" s="64" t="s">
        <v>163</v>
      </c>
      <c r="H852" s="64"/>
      <c r="I852" s="64">
        <v>2270004076</v>
      </c>
      <c r="J852" s="65" t="s">
        <v>1</v>
      </c>
      <c r="K852" s="64" t="s">
        <v>1</v>
      </c>
      <c r="L852" s="64" t="s">
        <v>19</v>
      </c>
      <c r="M852" s="71" t="s">
        <v>19</v>
      </c>
      <c r="N852" s="71">
        <v>3.2065008722990096E-5</v>
      </c>
      <c r="O852" s="71">
        <v>3.2065008722990096E-5</v>
      </c>
      <c r="P852" s="66" t="s">
        <v>19</v>
      </c>
      <c r="Q852" s="71">
        <v>2.7925186666666666E-5</v>
      </c>
      <c r="R852" s="66">
        <v>1</v>
      </c>
      <c r="S852" s="66">
        <f t="shared" ref="S852:S896" si="100">R852*Q852</f>
        <v>2.7925186666666666E-5</v>
      </c>
      <c r="T852" s="66">
        <f t="shared" si="98"/>
        <v>4.1398220563234295E-6</v>
      </c>
      <c r="U852" s="71">
        <v>2.5654657529999999E-4</v>
      </c>
      <c r="V852" s="71">
        <v>2.5654657529999999E-4</v>
      </c>
      <c r="W852" s="71" t="s">
        <v>19</v>
      </c>
      <c r="X852" s="71">
        <v>2.5059180666666666E-4</v>
      </c>
      <c r="Y852" s="66">
        <v>1</v>
      </c>
      <c r="Z852" s="66">
        <f t="shared" ref="Z852:Z896" si="101">Y852*X852</f>
        <v>2.5059180666666666E-4</v>
      </c>
      <c r="AA852" s="66">
        <f t="shared" ref="AA852:AA896" si="102">V852-Z852</f>
        <v>5.9547686333333229E-6</v>
      </c>
      <c r="AB852" s="71">
        <v>1.4157614609999999E-4</v>
      </c>
      <c r="AC852" s="71">
        <v>1.4157614609999999E-4</v>
      </c>
      <c r="AD852" s="71"/>
      <c r="AE852" s="71">
        <v>1.2603077666666667E-4</v>
      </c>
      <c r="AF852" s="72">
        <v>1</v>
      </c>
      <c r="AG852" s="66">
        <f t="shared" si="99"/>
        <v>1.2603077666666667E-4</v>
      </c>
      <c r="AH852" s="66">
        <f t="shared" ref="AH852:AH896" si="103">AC852-AG852</f>
        <v>1.5545369433333318E-5</v>
      </c>
      <c r="AI852" s="67" t="s">
        <v>71</v>
      </c>
      <c r="AJ852" s="162"/>
      <c r="AS852" s="155"/>
      <c r="AT852" s="155"/>
      <c r="AU852" s="155"/>
      <c r="AV852" s="155"/>
      <c r="AW852" s="155"/>
      <c r="AX852" s="155"/>
      <c r="AY852" s="155"/>
      <c r="AZ852" s="155"/>
      <c r="BA852" s="155"/>
    </row>
    <row r="853" spans="1:53" x14ac:dyDescent="0.25">
      <c r="A853" s="70" t="s">
        <v>16</v>
      </c>
      <c r="B853" s="64">
        <v>34019</v>
      </c>
      <c r="C853" s="64" t="s">
        <v>55</v>
      </c>
      <c r="D853" s="64" t="s">
        <v>53</v>
      </c>
      <c r="E853" s="64" t="s">
        <v>142</v>
      </c>
      <c r="F853" s="64" t="s">
        <v>107</v>
      </c>
      <c r="G853" s="64" t="s">
        <v>163</v>
      </c>
      <c r="H853" s="64"/>
      <c r="I853" s="64">
        <v>2270005010</v>
      </c>
      <c r="J853" s="65" t="s">
        <v>1</v>
      </c>
      <c r="K853" s="64" t="s">
        <v>1</v>
      </c>
      <c r="L853" s="64" t="s">
        <v>19</v>
      </c>
      <c r="M853" s="71" t="s">
        <v>19</v>
      </c>
      <c r="N853" s="71">
        <v>9.6566958799739996E-7</v>
      </c>
      <c r="O853" s="71">
        <v>9.6566958799739996E-7</v>
      </c>
      <c r="P853" s="66" t="s">
        <v>19</v>
      </c>
      <c r="Q853" s="71">
        <v>1.1023100000000001E-6</v>
      </c>
      <c r="R853" s="66">
        <v>1</v>
      </c>
      <c r="S853" s="66">
        <f t="shared" si="100"/>
        <v>1.1023100000000001E-6</v>
      </c>
      <c r="T853" s="66">
        <f t="shared" si="98"/>
        <v>-1.3664041200260012E-7</v>
      </c>
      <c r="U853" s="71">
        <v>6.3198592899999998E-6</v>
      </c>
      <c r="V853" s="71">
        <v>6.3198592899999998E-6</v>
      </c>
      <c r="W853" s="71" t="s">
        <v>19</v>
      </c>
      <c r="X853" s="71">
        <v>6.6138600000000009E-6</v>
      </c>
      <c r="Y853" s="66">
        <v>1</v>
      </c>
      <c r="Z853" s="66">
        <f t="shared" si="101"/>
        <v>6.6138600000000009E-6</v>
      </c>
      <c r="AA853" s="66">
        <f t="shared" si="102"/>
        <v>-2.9400071000000116E-7</v>
      </c>
      <c r="AB853" s="71">
        <v>7.7422859200000001E-6</v>
      </c>
      <c r="AC853" s="71">
        <v>7.7422859200000001E-6</v>
      </c>
      <c r="AD853" s="71"/>
      <c r="AE853" s="71">
        <v>6.6138600000000009E-6</v>
      </c>
      <c r="AF853" s="72">
        <v>1</v>
      </c>
      <c r="AG853" s="66">
        <f t="shared" si="99"/>
        <v>6.6138600000000009E-6</v>
      </c>
      <c r="AH853" s="66">
        <f t="shared" si="103"/>
        <v>1.1284259199999992E-6</v>
      </c>
      <c r="AI853" s="67" t="s">
        <v>71</v>
      </c>
      <c r="AJ853" s="162"/>
      <c r="AS853" s="155"/>
      <c r="AT853" s="155"/>
      <c r="AU853" s="155"/>
      <c r="AV853" s="155"/>
      <c r="AW853" s="155"/>
      <c r="AX853" s="155"/>
      <c r="AY853" s="155"/>
      <c r="AZ853" s="155"/>
      <c r="BA853" s="155"/>
    </row>
    <row r="854" spans="1:53" x14ac:dyDescent="0.25">
      <c r="A854" s="70" t="s">
        <v>16</v>
      </c>
      <c r="B854" s="64">
        <v>34019</v>
      </c>
      <c r="C854" s="64" t="s">
        <v>55</v>
      </c>
      <c r="D854" s="64" t="s">
        <v>53</v>
      </c>
      <c r="E854" s="64" t="s">
        <v>143</v>
      </c>
      <c r="F854" s="64" t="s">
        <v>107</v>
      </c>
      <c r="G854" s="64" t="s">
        <v>163</v>
      </c>
      <c r="H854" s="64"/>
      <c r="I854" s="64">
        <v>2270005015</v>
      </c>
      <c r="J854" s="65" t="s">
        <v>1</v>
      </c>
      <c r="K854" s="64" t="s">
        <v>1</v>
      </c>
      <c r="L854" s="64" t="s">
        <v>19</v>
      </c>
      <c r="M854" s="71" t="s">
        <v>19</v>
      </c>
      <c r="N854" s="71">
        <v>3.1455267217393494E-2</v>
      </c>
      <c r="O854" s="71">
        <v>3.1455267217393494E-2</v>
      </c>
      <c r="P854" s="66" t="s">
        <v>19</v>
      </c>
      <c r="Q854" s="71">
        <v>2.3112501206666667E-2</v>
      </c>
      <c r="R854" s="66">
        <v>1</v>
      </c>
      <c r="S854" s="66">
        <f t="shared" si="100"/>
        <v>2.3112501206666667E-2</v>
      </c>
      <c r="T854" s="66">
        <f t="shared" si="98"/>
        <v>8.3427660107268271E-3</v>
      </c>
      <c r="U854" s="71">
        <v>0.34061453520000001</v>
      </c>
      <c r="V854" s="71">
        <v>0.34061453520000001</v>
      </c>
      <c r="W854" s="71" t="s">
        <v>19</v>
      </c>
      <c r="X854" s="71">
        <v>0.24674070296333336</v>
      </c>
      <c r="Y854" s="66">
        <v>1</v>
      </c>
      <c r="Z854" s="66">
        <f t="shared" si="101"/>
        <v>0.24674070296333336</v>
      </c>
      <c r="AA854" s="66">
        <f t="shared" si="102"/>
        <v>9.3873832236666649E-2</v>
      </c>
      <c r="AB854" s="71">
        <v>0.17402187820000001</v>
      </c>
      <c r="AC854" s="71">
        <v>0.17402187820000001</v>
      </c>
      <c r="AD854" s="71"/>
      <c r="AE854" s="71">
        <v>0.11290593893333334</v>
      </c>
      <c r="AF854" s="72">
        <v>1</v>
      </c>
      <c r="AG854" s="66">
        <f t="shared" si="99"/>
        <v>0.11290593893333334</v>
      </c>
      <c r="AH854" s="66">
        <f t="shared" si="103"/>
        <v>6.1115939266666669E-2</v>
      </c>
      <c r="AI854" s="67" t="s">
        <v>71</v>
      </c>
      <c r="AJ854" s="162"/>
      <c r="AS854" s="155"/>
      <c r="AT854" s="155"/>
      <c r="AU854" s="155"/>
      <c r="AV854" s="155"/>
      <c r="AW854" s="155"/>
      <c r="AX854" s="155"/>
      <c r="AY854" s="155"/>
      <c r="AZ854" s="155"/>
      <c r="BA854" s="155"/>
    </row>
    <row r="855" spans="1:53" x14ac:dyDescent="0.25">
      <c r="A855" s="70" t="s">
        <v>16</v>
      </c>
      <c r="B855" s="64">
        <v>34019</v>
      </c>
      <c r="C855" s="64" t="s">
        <v>55</v>
      </c>
      <c r="D855" s="64" t="s">
        <v>53</v>
      </c>
      <c r="E855" s="64" t="s">
        <v>170</v>
      </c>
      <c r="F855" s="64" t="s">
        <v>107</v>
      </c>
      <c r="G855" s="64" t="s">
        <v>163</v>
      </c>
      <c r="H855" s="64"/>
      <c r="I855" s="64">
        <v>2270005020</v>
      </c>
      <c r="J855" s="65" t="s">
        <v>1</v>
      </c>
      <c r="K855" s="64" t="s">
        <v>1</v>
      </c>
      <c r="L855" s="64" t="s">
        <v>19</v>
      </c>
      <c r="M855" s="71" t="s">
        <v>19</v>
      </c>
      <c r="N855" s="71">
        <v>3.0932044103375998E-3</v>
      </c>
      <c r="O855" s="71">
        <v>3.0932044103375998E-3</v>
      </c>
      <c r="P855" s="66" t="s">
        <v>19</v>
      </c>
      <c r="Q855" s="71">
        <v>2.5400896766666664E-3</v>
      </c>
      <c r="R855" s="66">
        <v>1</v>
      </c>
      <c r="S855" s="66">
        <f t="shared" si="100"/>
        <v>2.5400896766666664E-3</v>
      </c>
      <c r="T855" s="66">
        <f t="shared" si="98"/>
        <v>5.5311473367093342E-4</v>
      </c>
      <c r="U855" s="71">
        <v>3.5830561139999995E-2</v>
      </c>
      <c r="V855" s="71">
        <v>3.5830561139999995E-2</v>
      </c>
      <c r="W855" s="71" t="s">
        <v>19</v>
      </c>
      <c r="X855" s="71">
        <v>2.7304218700000004E-2</v>
      </c>
      <c r="Y855" s="66">
        <v>1</v>
      </c>
      <c r="Z855" s="66">
        <f t="shared" si="101"/>
        <v>2.7304218700000004E-2</v>
      </c>
      <c r="AA855" s="66">
        <f t="shared" si="102"/>
        <v>8.5263424399999906E-3</v>
      </c>
      <c r="AB855" s="71">
        <v>1.4175090479999999E-2</v>
      </c>
      <c r="AC855" s="71">
        <v>1.4175090479999999E-2</v>
      </c>
      <c r="AD855" s="71"/>
      <c r="AE855" s="71">
        <v>1.035730476E-2</v>
      </c>
      <c r="AF855" s="72">
        <v>1</v>
      </c>
      <c r="AG855" s="66">
        <f t="shared" si="99"/>
        <v>1.035730476E-2</v>
      </c>
      <c r="AH855" s="66">
        <f t="shared" si="103"/>
        <v>3.8177857199999995E-3</v>
      </c>
      <c r="AI855" s="67" t="s">
        <v>71</v>
      </c>
      <c r="AJ855" s="162"/>
      <c r="AS855" s="155"/>
      <c r="AT855" s="155"/>
      <c r="AU855" s="155"/>
      <c r="AV855" s="155"/>
      <c r="AW855" s="155"/>
      <c r="AX855" s="155"/>
      <c r="AY855" s="155"/>
      <c r="AZ855" s="155"/>
      <c r="BA855" s="155"/>
    </row>
    <row r="856" spans="1:53" x14ac:dyDescent="0.25">
      <c r="A856" s="70" t="s">
        <v>16</v>
      </c>
      <c r="B856" s="64">
        <v>34019</v>
      </c>
      <c r="C856" s="64" t="s">
        <v>55</v>
      </c>
      <c r="D856" s="64" t="s">
        <v>53</v>
      </c>
      <c r="E856" s="64" t="s">
        <v>144</v>
      </c>
      <c r="F856" s="64" t="s">
        <v>107</v>
      </c>
      <c r="G856" s="64" t="s">
        <v>163</v>
      </c>
      <c r="H856" s="64"/>
      <c r="I856" s="64">
        <v>2270005025</v>
      </c>
      <c r="J856" s="65" t="s">
        <v>1</v>
      </c>
      <c r="K856" s="64" t="s">
        <v>1</v>
      </c>
      <c r="L856" s="64" t="s">
        <v>19</v>
      </c>
      <c r="M856" s="71" t="s">
        <v>19</v>
      </c>
      <c r="N856" s="71">
        <v>2.6746402588565398E-5</v>
      </c>
      <c r="O856" s="71">
        <v>2.6746402588565398E-5</v>
      </c>
      <c r="P856" s="66" t="s">
        <v>19</v>
      </c>
      <c r="Q856" s="71">
        <v>1.9841580000000002E-5</v>
      </c>
      <c r="R856" s="66">
        <v>1</v>
      </c>
      <c r="S856" s="66">
        <f t="shared" si="100"/>
        <v>1.9841580000000002E-5</v>
      </c>
      <c r="T856" s="66">
        <f t="shared" si="98"/>
        <v>6.9048225885653959E-6</v>
      </c>
      <c r="U856" s="71">
        <v>1.8050061360000002E-4</v>
      </c>
      <c r="V856" s="71">
        <v>1.8050061360000002E-4</v>
      </c>
      <c r="W856" s="71" t="s">
        <v>19</v>
      </c>
      <c r="X856" s="71">
        <v>1.5579314666666665E-4</v>
      </c>
      <c r="Y856" s="66">
        <v>1</v>
      </c>
      <c r="Z856" s="66">
        <f t="shared" si="101"/>
        <v>1.5579314666666665E-4</v>
      </c>
      <c r="AA856" s="66">
        <f t="shared" si="102"/>
        <v>2.4707466933333367E-5</v>
      </c>
      <c r="AB856" s="71">
        <v>1.260858488E-4</v>
      </c>
      <c r="AC856" s="71">
        <v>1.260858488E-4</v>
      </c>
      <c r="AD856" s="71"/>
      <c r="AE856" s="71">
        <v>9.9207900000000009E-5</v>
      </c>
      <c r="AF856" s="72">
        <v>1</v>
      </c>
      <c r="AG856" s="66">
        <f t="shared" si="99"/>
        <v>9.9207900000000009E-5</v>
      </c>
      <c r="AH856" s="66">
        <f t="shared" si="103"/>
        <v>2.6877948799999986E-5</v>
      </c>
      <c r="AI856" s="67" t="s">
        <v>71</v>
      </c>
      <c r="AJ856" s="162"/>
      <c r="AS856" s="155"/>
      <c r="AT856" s="155"/>
      <c r="AU856" s="155"/>
      <c r="AV856" s="155"/>
      <c r="AW856" s="155"/>
      <c r="AX856" s="155"/>
      <c r="AY856" s="155"/>
      <c r="AZ856" s="155"/>
      <c r="BA856" s="155"/>
    </row>
    <row r="857" spans="1:53" x14ac:dyDescent="0.25">
      <c r="A857" s="70" t="s">
        <v>16</v>
      </c>
      <c r="B857" s="64">
        <v>34019</v>
      </c>
      <c r="C857" s="64" t="s">
        <v>55</v>
      </c>
      <c r="D857" s="64" t="s">
        <v>53</v>
      </c>
      <c r="E857" s="64" t="s">
        <v>145</v>
      </c>
      <c r="F857" s="64" t="s">
        <v>107</v>
      </c>
      <c r="G857" s="64" t="s">
        <v>163</v>
      </c>
      <c r="H857" s="64"/>
      <c r="I857" s="64">
        <v>2270005030</v>
      </c>
      <c r="J857" s="65" t="s">
        <v>1</v>
      </c>
      <c r="K857" s="64" t="s">
        <v>1</v>
      </c>
      <c r="L857" s="64" t="s">
        <v>19</v>
      </c>
      <c r="M857" s="71" t="s">
        <v>19</v>
      </c>
      <c r="N857" s="71">
        <v>4.1535282546809996E-6</v>
      </c>
      <c r="O857" s="71">
        <v>4.1535282546809996E-6</v>
      </c>
      <c r="P857" s="66" t="s">
        <v>19</v>
      </c>
      <c r="Q857" s="71">
        <v>3.3069300000000005E-6</v>
      </c>
      <c r="R857" s="66">
        <v>1</v>
      </c>
      <c r="S857" s="66">
        <f t="shared" si="100"/>
        <v>3.3069300000000005E-6</v>
      </c>
      <c r="T857" s="66">
        <f t="shared" si="98"/>
        <v>8.4659825468099913E-7</v>
      </c>
      <c r="U857" s="71">
        <v>3.1639235999999999E-5</v>
      </c>
      <c r="V857" s="71">
        <v>3.1639235999999999E-5</v>
      </c>
      <c r="W857" s="71" t="s">
        <v>19</v>
      </c>
      <c r="X857" s="71">
        <v>2.425082E-5</v>
      </c>
      <c r="Y857" s="66">
        <v>1</v>
      </c>
      <c r="Z857" s="66">
        <f t="shared" si="101"/>
        <v>2.425082E-5</v>
      </c>
      <c r="AA857" s="66">
        <f t="shared" si="102"/>
        <v>7.388415999999999E-6</v>
      </c>
      <c r="AB857" s="71">
        <v>2.7146972999999999E-5</v>
      </c>
      <c r="AC857" s="71">
        <v>2.7146972999999999E-5</v>
      </c>
      <c r="AD857" s="71"/>
      <c r="AE857" s="71">
        <v>2.094389E-5</v>
      </c>
      <c r="AF857" s="72">
        <v>1</v>
      </c>
      <c r="AG857" s="66">
        <f t="shared" si="99"/>
        <v>2.094389E-5</v>
      </c>
      <c r="AH857" s="66">
        <f t="shared" si="103"/>
        <v>6.2030829999999984E-6</v>
      </c>
      <c r="AI857" s="67" t="s">
        <v>71</v>
      </c>
      <c r="AJ857" s="162"/>
      <c r="AS857" s="155"/>
      <c r="AT857" s="155"/>
      <c r="AU857" s="155"/>
      <c r="AV857" s="155"/>
      <c r="AW857" s="155"/>
      <c r="AX857" s="155"/>
      <c r="AY857" s="155"/>
      <c r="AZ857" s="155"/>
      <c r="BA857" s="155"/>
    </row>
    <row r="858" spans="1:53" x14ac:dyDescent="0.25">
      <c r="A858" s="70" t="s">
        <v>16</v>
      </c>
      <c r="B858" s="64">
        <v>34019</v>
      </c>
      <c r="C858" s="64" t="s">
        <v>55</v>
      </c>
      <c r="D858" s="64" t="s">
        <v>53</v>
      </c>
      <c r="E858" s="64" t="s">
        <v>106</v>
      </c>
      <c r="F858" s="64" t="s">
        <v>107</v>
      </c>
      <c r="G858" s="64" t="s">
        <v>163</v>
      </c>
      <c r="H858" s="64"/>
      <c r="I858" s="64">
        <v>2270005035</v>
      </c>
      <c r="J858" s="65" t="s">
        <v>1</v>
      </c>
      <c r="K858" s="64" t="s">
        <v>1</v>
      </c>
      <c r="L858" s="64" t="s">
        <v>19</v>
      </c>
      <c r="M858" s="71" t="s">
        <v>19</v>
      </c>
      <c r="N858" s="71">
        <v>3.5187430488034494E-4</v>
      </c>
      <c r="O858" s="71">
        <v>3.5187430488034494E-4</v>
      </c>
      <c r="P858" s="66" t="s">
        <v>19</v>
      </c>
      <c r="Q858" s="71">
        <v>2.564707933333334E-4</v>
      </c>
      <c r="R858" s="66">
        <v>1</v>
      </c>
      <c r="S858" s="66">
        <f t="shared" si="100"/>
        <v>2.564707933333334E-4</v>
      </c>
      <c r="T858" s="66">
        <f t="shared" si="98"/>
        <v>9.5403511547011545E-5</v>
      </c>
      <c r="U858" s="71">
        <v>2.8052360723000002E-3</v>
      </c>
      <c r="V858" s="71">
        <v>2.8052360723000002E-3</v>
      </c>
      <c r="W858" s="71" t="s">
        <v>19</v>
      </c>
      <c r="X858" s="71">
        <v>2.2149082266666666E-3</v>
      </c>
      <c r="Y858" s="66">
        <v>1</v>
      </c>
      <c r="Z858" s="66">
        <f t="shared" si="101"/>
        <v>2.2149082266666666E-3</v>
      </c>
      <c r="AA858" s="66">
        <f t="shared" si="102"/>
        <v>5.9032784563333362E-4</v>
      </c>
      <c r="AB858" s="71">
        <v>1.4297371877999999E-3</v>
      </c>
      <c r="AC858" s="71">
        <v>1.4297371877999999E-3</v>
      </c>
      <c r="AD858" s="71"/>
      <c r="AE858" s="71">
        <v>1.0218413699999999E-3</v>
      </c>
      <c r="AF858" s="72">
        <v>1</v>
      </c>
      <c r="AG858" s="66">
        <f t="shared" si="99"/>
        <v>1.0218413699999999E-3</v>
      </c>
      <c r="AH858" s="66">
        <f t="shared" si="103"/>
        <v>4.0789581779999994E-4</v>
      </c>
      <c r="AI858" s="67" t="s">
        <v>71</v>
      </c>
      <c r="AJ858" s="162"/>
      <c r="AS858" s="155"/>
      <c r="AT858" s="155"/>
      <c r="AU858" s="155"/>
      <c r="AV858" s="155"/>
      <c r="AW858" s="155"/>
      <c r="AX858" s="155"/>
      <c r="AY858" s="155"/>
      <c r="AZ858" s="155"/>
      <c r="BA858" s="155"/>
    </row>
    <row r="859" spans="1:53" x14ac:dyDescent="0.25">
      <c r="A859" s="70" t="s">
        <v>16</v>
      </c>
      <c r="B859" s="64">
        <v>34019</v>
      </c>
      <c r="C859" s="64" t="s">
        <v>55</v>
      </c>
      <c r="D859" s="64" t="s">
        <v>53</v>
      </c>
      <c r="E859" s="64" t="s">
        <v>147</v>
      </c>
      <c r="F859" s="64" t="s">
        <v>107</v>
      </c>
      <c r="G859" s="64" t="s">
        <v>163</v>
      </c>
      <c r="H859" s="64"/>
      <c r="I859" s="64">
        <v>2270005045</v>
      </c>
      <c r="J859" s="65" t="s">
        <v>1</v>
      </c>
      <c r="K859" s="64" t="s">
        <v>1</v>
      </c>
      <c r="L859" s="64" t="s">
        <v>19</v>
      </c>
      <c r="M859" s="71" t="s">
        <v>19</v>
      </c>
      <c r="N859" s="71">
        <v>2.9881008868171496E-4</v>
      </c>
      <c r="O859" s="71">
        <v>2.9881008868171496E-4</v>
      </c>
      <c r="P859" s="66" t="s">
        <v>19</v>
      </c>
      <c r="Q859" s="71">
        <v>2.4508025666666666E-4</v>
      </c>
      <c r="R859" s="66">
        <v>1</v>
      </c>
      <c r="S859" s="66">
        <f t="shared" si="100"/>
        <v>2.4508025666666666E-4</v>
      </c>
      <c r="T859" s="66">
        <f t="shared" si="98"/>
        <v>5.3729832015048302E-5</v>
      </c>
      <c r="U859" s="71">
        <v>2.6477279689999999E-3</v>
      </c>
      <c r="V859" s="71">
        <v>2.6477279689999999E-3</v>
      </c>
      <c r="W859" s="71" t="s">
        <v>19</v>
      </c>
      <c r="X859" s="71">
        <v>2.1120259600000001E-3</v>
      </c>
      <c r="Y859" s="66">
        <v>1</v>
      </c>
      <c r="Z859" s="66">
        <f t="shared" si="101"/>
        <v>2.1120259600000001E-3</v>
      </c>
      <c r="AA859" s="66">
        <f t="shared" si="102"/>
        <v>5.3570200899999984E-4</v>
      </c>
      <c r="AB859" s="71">
        <v>1.7262742459999997E-3</v>
      </c>
      <c r="AC859" s="71">
        <v>1.7262742459999997E-3</v>
      </c>
      <c r="AD859" s="71"/>
      <c r="AE859" s="71">
        <v>1.4109568000000002E-3</v>
      </c>
      <c r="AF859" s="72">
        <v>1</v>
      </c>
      <c r="AG859" s="66">
        <f t="shared" si="99"/>
        <v>1.4109568000000002E-3</v>
      </c>
      <c r="AH859" s="66">
        <f t="shared" si="103"/>
        <v>3.1531744599999959E-4</v>
      </c>
      <c r="AI859" s="67" t="s">
        <v>71</v>
      </c>
      <c r="AJ859" s="162"/>
      <c r="AS859" s="155"/>
      <c r="AT859" s="155"/>
      <c r="AU859" s="155"/>
      <c r="AV859" s="155"/>
      <c r="AW859" s="155"/>
      <c r="AX859" s="155"/>
      <c r="AY859" s="155"/>
      <c r="AZ859" s="155"/>
      <c r="BA859" s="155"/>
    </row>
    <row r="860" spans="1:53" x14ac:dyDescent="0.25">
      <c r="A860" s="70" t="s">
        <v>16</v>
      </c>
      <c r="B860" s="64">
        <v>34019</v>
      </c>
      <c r="C860" s="64" t="s">
        <v>55</v>
      </c>
      <c r="D860" s="64" t="s">
        <v>53</v>
      </c>
      <c r="E860" s="64" t="s">
        <v>148</v>
      </c>
      <c r="F860" s="64" t="s">
        <v>107</v>
      </c>
      <c r="G860" s="64" t="s">
        <v>163</v>
      </c>
      <c r="H860" s="64"/>
      <c r="I860" s="64">
        <v>2270005055</v>
      </c>
      <c r="J860" s="65" t="s">
        <v>1</v>
      </c>
      <c r="K860" s="64" t="s">
        <v>1</v>
      </c>
      <c r="L860" s="64" t="s">
        <v>19</v>
      </c>
      <c r="M860" s="71" t="s">
        <v>19</v>
      </c>
      <c r="N860" s="71">
        <v>7.2131734124108104E-4</v>
      </c>
      <c r="O860" s="71">
        <v>7.2131734124108104E-4</v>
      </c>
      <c r="P860" s="66" t="s">
        <v>19</v>
      </c>
      <c r="Q860" s="71">
        <v>5.2837392666666664E-4</v>
      </c>
      <c r="R860" s="66">
        <v>1</v>
      </c>
      <c r="S860" s="66">
        <f t="shared" si="100"/>
        <v>5.2837392666666664E-4</v>
      </c>
      <c r="T860" s="66">
        <f t="shared" si="98"/>
        <v>1.929434145744144E-4</v>
      </c>
      <c r="U860" s="71">
        <v>7.2083174120000006E-3</v>
      </c>
      <c r="V860" s="71">
        <v>7.2083174120000006E-3</v>
      </c>
      <c r="W860" s="71" t="s">
        <v>19</v>
      </c>
      <c r="X860" s="71">
        <v>5.3006413533333331E-3</v>
      </c>
      <c r="Y860" s="66">
        <v>1</v>
      </c>
      <c r="Z860" s="66">
        <f t="shared" si="101"/>
        <v>5.3006413533333331E-3</v>
      </c>
      <c r="AA860" s="66">
        <f t="shared" si="102"/>
        <v>1.9076760586666675E-3</v>
      </c>
      <c r="AB860" s="71">
        <v>3.6445224890999999E-3</v>
      </c>
      <c r="AC860" s="71">
        <v>3.6445224890999999E-3</v>
      </c>
      <c r="AD860" s="71"/>
      <c r="AE860" s="71">
        <v>2.3971568133333335E-3</v>
      </c>
      <c r="AF860" s="72">
        <v>1</v>
      </c>
      <c r="AG860" s="66">
        <f t="shared" si="99"/>
        <v>2.3971568133333335E-3</v>
      </c>
      <c r="AH860" s="66">
        <f t="shared" si="103"/>
        <v>1.2473656757666664E-3</v>
      </c>
      <c r="AI860" s="67" t="s">
        <v>71</v>
      </c>
      <c r="AJ860" s="162"/>
      <c r="AS860" s="155"/>
      <c r="AT860" s="155"/>
      <c r="AU860" s="155"/>
      <c r="AV860" s="155"/>
      <c r="AW860" s="155"/>
      <c r="AX860" s="155"/>
      <c r="AY860" s="155"/>
      <c r="AZ860" s="155"/>
      <c r="BA860" s="155"/>
    </row>
    <row r="861" spans="1:53" x14ac:dyDescent="0.25">
      <c r="A861" s="70" t="s">
        <v>16</v>
      </c>
      <c r="B861" s="64">
        <v>34019</v>
      </c>
      <c r="C861" s="64" t="s">
        <v>55</v>
      </c>
      <c r="D861" s="64" t="s">
        <v>53</v>
      </c>
      <c r="E861" s="64" t="s">
        <v>149</v>
      </c>
      <c r="F861" s="64" t="s">
        <v>107</v>
      </c>
      <c r="G861" s="64" t="s">
        <v>163</v>
      </c>
      <c r="H861" s="64"/>
      <c r="I861" s="64">
        <v>2270005060</v>
      </c>
      <c r="J861" s="65" t="s">
        <v>1</v>
      </c>
      <c r="K861" s="64" t="s">
        <v>1</v>
      </c>
      <c r="L861" s="64" t="s">
        <v>19</v>
      </c>
      <c r="M861" s="71" t="s">
        <v>19</v>
      </c>
      <c r="N861" s="71">
        <v>4.1604154821145802E-4</v>
      </c>
      <c r="O861" s="71">
        <v>4.1604154821145802E-4</v>
      </c>
      <c r="P861" s="66" t="s">
        <v>19</v>
      </c>
      <c r="Q861" s="71">
        <v>2.9652139000000007E-4</v>
      </c>
      <c r="R861" s="66">
        <v>1</v>
      </c>
      <c r="S861" s="66">
        <f t="shared" si="100"/>
        <v>2.9652139000000007E-4</v>
      </c>
      <c r="T861" s="66">
        <f t="shared" si="98"/>
        <v>1.1952015821145795E-4</v>
      </c>
      <c r="U861" s="71">
        <v>4.5435065400000006E-3</v>
      </c>
      <c r="V861" s="71">
        <v>4.5435065400000006E-3</v>
      </c>
      <c r="W861" s="71" t="s">
        <v>19</v>
      </c>
      <c r="X861" s="71">
        <v>2.9813811133333327E-3</v>
      </c>
      <c r="Y861" s="66">
        <v>1</v>
      </c>
      <c r="Z861" s="66">
        <f t="shared" si="101"/>
        <v>2.9813811133333327E-3</v>
      </c>
      <c r="AA861" s="66">
        <f t="shared" si="102"/>
        <v>1.5621254266666679E-3</v>
      </c>
      <c r="AB861" s="71">
        <v>1.8092103149999999E-3</v>
      </c>
      <c r="AC861" s="71">
        <v>1.8092103149999999E-3</v>
      </c>
      <c r="AD861" s="71"/>
      <c r="AE861" s="71">
        <v>1.2004155900000001E-3</v>
      </c>
      <c r="AF861" s="72">
        <v>1</v>
      </c>
      <c r="AG861" s="66">
        <f t="shared" si="99"/>
        <v>1.2004155900000001E-3</v>
      </c>
      <c r="AH861" s="66">
        <f t="shared" si="103"/>
        <v>6.0879472499999988E-4</v>
      </c>
      <c r="AI861" s="67" t="s">
        <v>71</v>
      </c>
      <c r="AJ861" s="162"/>
      <c r="AS861" s="155"/>
      <c r="AT861" s="155"/>
      <c r="AU861" s="155"/>
      <c r="AV861" s="155"/>
      <c r="AW861" s="155"/>
      <c r="AX861" s="155"/>
      <c r="AY861" s="155"/>
      <c r="AZ861" s="155"/>
      <c r="BA861" s="155"/>
    </row>
    <row r="862" spans="1:53" x14ac:dyDescent="0.25">
      <c r="A862" s="70" t="s">
        <v>16</v>
      </c>
      <c r="B862" s="64">
        <v>34019</v>
      </c>
      <c r="C862" s="64" t="s">
        <v>55</v>
      </c>
      <c r="D862" s="64" t="s">
        <v>53</v>
      </c>
      <c r="E862" s="64" t="s">
        <v>108</v>
      </c>
      <c r="F862" s="64" t="s">
        <v>109</v>
      </c>
      <c r="G862" s="64" t="s">
        <v>163</v>
      </c>
      <c r="H862" s="64"/>
      <c r="I862" s="64">
        <v>2270006005</v>
      </c>
      <c r="J862" s="65" t="s">
        <v>1</v>
      </c>
      <c r="K862" s="64" t="s">
        <v>1</v>
      </c>
      <c r="L862" s="64" t="s">
        <v>19</v>
      </c>
      <c r="M862" s="71" t="s">
        <v>19</v>
      </c>
      <c r="N862" s="71">
        <v>6.4401045211034992E-3</v>
      </c>
      <c r="O862" s="71">
        <v>6.4401045211034992E-3</v>
      </c>
      <c r="P862" s="66" t="s">
        <v>19</v>
      </c>
      <c r="Q862" s="71">
        <v>5.0445379966666667E-3</v>
      </c>
      <c r="R862" s="66">
        <v>1</v>
      </c>
      <c r="S862" s="66">
        <f t="shared" si="100"/>
        <v>5.0445379966666667E-3</v>
      </c>
      <c r="T862" s="66">
        <f t="shared" si="98"/>
        <v>1.3955665244368325E-3</v>
      </c>
      <c r="U862" s="71">
        <v>5.4353763239999998E-2</v>
      </c>
      <c r="V862" s="71">
        <v>5.4353763239999998E-2</v>
      </c>
      <c r="W862" s="71" t="s">
        <v>19</v>
      </c>
      <c r="X862" s="71">
        <v>4.7384265096666663E-2</v>
      </c>
      <c r="Y862" s="66">
        <v>1</v>
      </c>
      <c r="Z862" s="66">
        <f t="shared" si="101"/>
        <v>4.7384265096666663E-2</v>
      </c>
      <c r="AA862" s="66">
        <f t="shared" si="102"/>
        <v>6.9694981433333358E-3</v>
      </c>
      <c r="AB862" s="71">
        <v>2.6153830379999996E-2</v>
      </c>
      <c r="AC862" s="71">
        <v>2.6153830379999996E-2</v>
      </c>
      <c r="AD862" s="71"/>
      <c r="AE862" s="71">
        <v>2.0555876880000001E-2</v>
      </c>
      <c r="AF862" s="72">
        <v>1</v>
      </c>
      <c r="AG862" s="66">
        <f t="shared" si="99"/>
        <v>2.0555876880000001E-2</v>
      </c>
      <c r="AH862" s="66">
        <f t="shared" si="103"/>
        <v>5.5979534999999955E-3</v>
      </c>
      <c r="AI862" s="67" t="s">
        <v>71</v>
      </c>
      <c r="AJ862" s="162"/>
      <c r="AS862" s="155"/>
      <c r="AT862" s="155"/>
      <c r="AU862" s="155"/>
      <c r="AV862" s="155"/>
      <c r="AW862" s="155"/>
      <c r="AX862" s="155"/>
      <c r="AY862" s="155"/>
      <c r="AZ862" s="155"/>
      <c r="BA862" s="155"/>
    </row>
    <row r="863" spans="1:53" x14ac:dyDescent="0.25">
      <c r="A863" s="70" t="s">
        <v>16</v>
      </c>
      <c r="B863" s="64">
        <v>34019</v>
      </c>
      <c r="C863" s="64" t="s">
        <v>55</v>
      </c>
      <c r="D863" s="64" t="s">
        <v>53</v>
      </c>
      <c r="E863" s="64" t="s">
        <v>110</v>
      </c>
      <c r="F863" s="64" t="s">
        <v>109</v>
      </c>
      <c r="G863" s="64" t="s">
        <v>163</v>
      </c>
      <c r="H863" s="64"/>
      <c r="I863" s="64">
        <v>2270006010</v>
      </c>
      <c r="J863" s="65" t="s">
        <v>1</v>
      </c>
      <c r="K863" s="64" t="s">
        <v>1</v>
      </c>
      <c r="L863" s="64" t="s">
        <v>19</v>
      </c>
      <c r="M863" s="71" t="s">
        <v>19</v>
      </c>
      <c r="N863" s="71">
        <v>1.4493435917001083E-3</v>
      </c>
      <c r="O863" s="71">
        <v>1.4493435917001083E-3</v>
      </c>
      <c r="P863" s="66" t="s">
        <v>19</v>
      </c>
      <c r="Q863" s="71">
        <v>1.1879227433333334E-3</v>
      </c>
      <c r="R863" s="66">
        <v>1</v>
      </c>
      <c r="S863" s="66">
        <f t="shared" si="100"/>
        <v>1.1879227433333334E-3</v>
      </c>
      <c r="T863" s="66">
        <f t="shared" si="98"/>
        <v>2.6142084836677489E-4</v>
      </c>
      <c r="U863" s="71">
        <v>1.28253809499E-2</v>
      </c>
      <c r="V863" s="71">
        <v>1.28253809499E-2</v>
      </c>
      <c r="W863" s="71" t="s">
        <v>19</v>
      </c>
      <c r="X863" s="71">
        <v>1.1077480626666665E-2</v>
      </c>
      <c r="Y863" s="66">
        <v>1</v>
      </c>
      <c r="Z863" s="66">
        <f t="shared" si="101"/>
        <v>1.1077480626666665E-2</v>
      </c>
      <c r="AA863" s="66">
        <f t="shared" si="102"/>
        <v>1.7479003232333343E-3</v>
      </c>
      <c r="AB863" s="71">
        <v>6.2530003724900005E-3</v>
      </c>
      <c r="AC863" s="71">
        <v>6.2530003724900005E-3</v>
      </c>
      <c r="AD863" s="71"/>
      <c r="AE863" s="71">
        <v>5.0757701133333335E-3</v>
      </c>
      <c r="AF863" s="72">
        <v>1</v>
      </c>
      <c r="AG863" s="66">
        <f t="shared" si="99"/>
        <v>5.0757701133333335E-3</v>
      </c>
      <c r="AH863" s="66">
        <f t="shared" si="103"/>
        <v>1.1772302591566671E-3</v>
      </c>
      <c r="AI863" s="67" t="s">
        <v>71</v>
      </c>
      <c r="AJ863" s="162"/>
      <c r="AS863" s="155"/>
      <c r="AT863" s="155"/>
      <c r="AU863" s="155"/>
      <c r="AV863" s="155"/>
      <c r="AW863" s="155"/>
      <c r="AX863" s="155"/>
      <c r="AY863" s="155"/>
      <c r="AZ863" s="155"/>
      <c r="BA863" s="155"/>
    </row>
    <row r="864" spans="1:53" x14ac:dyDescent="0.25">
      <c r="A864" s="70" t="s">
        <v>16</v>
      </c>
      <c r="B864" s="64">
        <v>34019</v>
      </c>
      <c r="C864" s="64" t="s">
        <v>55</v>
      </c>
      <c r="D864" s="64" t="s">
        <v>53</v>
      </c>
      <c r="E864" s="64" t="s">
        <v>111</v>
      </c>
      <c r="F864" s="64" t="s">
        <v>109</v>
      </c>
      <c r="G864" s="64" t="s">
        <v>163</v>
      </c>
      <c r="H864" s="64"/>
      <c r="I864" s="64">
        <v>2270006015</v>
      </c>
      <c r="J864" s="65" t="s">
        <v>1</v>
      </c>
      <c r="K864" s="64" t="s">
        <v>1</v>
      </c>
      <c r="L864" s="64" t="s">
        <v>19</v>
      </c>
      <c r="M864" s="71" t="s">
        <v>19</v>
      </c>
      <c r="N864" s="71">
        <v>2.6342554154738214E-3</v>
      </c>
      <c r="O864" s="71">
        <v>2.6342554154738214E-3</v>
      </c>
      <c r="P864" s="66" t="s">
        <v>19</v>
      </c>
      <c r="Q864" s="71">
        <v>1.9246332599999999E-3</v>
      </c>
      <c r="R864" s="66">
        <v>1</v>
      </c>
      <c r="S864" s="66">
        <f t="shared" si="100"/>
        <v>1.9246332599999999E-3</v>
      </c>
      <c r="T864" s="66">
        <f t="shared" si="98"/>
        <v>7.0962215547382156E-4</v>
      </c>
      <c r="U864" s="71">
        <v>2.94424873937E-2</v>
      </c>
      <c r="V864" s="71">
        <v>2.94424873937E-2</v>
      </c>
      <c r="W864" s="71" t="s">
        <v>19</v>
      </c>
      <c r="X864" s="71">
        <v>2.104640483E-2</v>
      </c>
      <c r="Y864" s="66">
        <v>1</v>
      </c>
      <c r="Z864" s="66">
        <f t="shared" si="101"/>
        <v>2.104640483E-2</v>
      </c>
      <c r="AA864" s="66">
        <f t="shared" si="102"/>
        <v>8.396082563699999E-3</v>
      </c>
      <c r="AB864" s="71">
        <v>1.37793088338E-2</v>
      </c>
      <c r="AC864" s="71">
        <v>1.37793088338E-2</v>
      </c>
      <c r="AD864" s="71"/>
      <c r="AE864" s="71">
        <v>9.4012345533333336E-3</v>
      </c>
      <c r="AF864" s="72">
        <v>1</v>
      </c>
      <c r="AG864" s="66">
        <f t="shared" si="99"/>
        <v>9.4012345533333336E-3</v>
      </c>
      <c r="AH864" s="66">
        <f t="shared" si="103"/>
        <v>4.3780742804666664E-3</v>
      </c>
      <c r="AI864" s="67" t="s">
        <v>71</v>
      </c>
      <c r="AJ864" s="162"/>
      <c r="AS864" s="155"/>
      <c r="AT864" s="155"/>
      <c r="AU864" s="155"/>
      <c r="AV864" s="155"/>
      <c r="AW864" s="155"/>
      <c r="AX864" s="155"/>
      <c r="AY864" s="155"/>
      <c r="AZ864" s="155"/>
      <c r="BA864" s="155"/>
    </row>
    <row r="865" spans="1:59" x14ac:dyDescent="0.25">
      <c r="A865" s="70" t="s">
        <v>16</v>
      </c>
      <c r="B865" s="64">
        <v>34019</v>
      </c>
      <c r="C865" s="64" t="s">
        <v>55</v>
      </c>
      <c r="D865" s="64" t="s">
        <v>53</v>
      </c>
      <c r="E865" s="64" t="s">
        <v>150</v>
      </c>
      <c r="F865" s="64" t="s">
        <v>109</v>
      </c>
      <c r="G865" s="64" t="s">
        <v>163</v>
      </c>
      <c r="H865" s="64"/>
      <c r="I865" s="64">
        <v>2270006025</v>
      </c>
      <c r="J865" s="65" t="s">
        <v>1</v>
      </c>
      <c r="K865" s="64" t="s">
        <v>1</v>
      </c>
      <c r="L865" s="64" t="s">
        <v>19</v>
      </c>
      <c r="M865" s="71" t="s">
        <v>19</v>
      </c>
      <c r="N865" s="71">
        <v>4.6071677653857189E-3</v>
      </c>
      <c r="O865" s="71">
        <v>4.6071677653857189E-3</v>
      </c>
      <c r="P865" s="66" t="s">
        <v>19</v>
      </c>
      <c r="Q865" s="71">
        <v>3.1019003400000003E-3</v>
      </c>
      <c r="R865" s="66">
        <v>1</v>
      </c>
      <c r="S865" s="66">
        <f t="shared" si="100"/>
        <v>3.1019003400000003E-3</v>
      </c>
      <c r="T865" s="66">
        <f t="shared" si="98"/>
        <v>1.5052674253857186E-3</v>
      </c>
      <c r="U865" s="71">
        <v>1.6352308389000002E-2</v>
      </c>
      <c r="V865" s="71">
        <v>1.6352308389000002E-2</v>
      </c>
      <c r="W865" s="71" t="s">
        <v>19</v>
      </c>
      <c r="X865" s="71">
        <v>1.4987741633333334E-2</v>
      </c>
      <c r="Y865" s="66">
        <v>1</v>
      </c>
      <c r="Z865" s="66">
        <f t="shared" si="101"/>
        <v>1.4987741633333334E-2</v>
      </c>
      <c r="AA865" s="66">
        <f t="shared" si="102"/>
        <v>1.3645667556666675E-3</v>
      </c>
      <c r="AB865" s="71">
        <v>1.9682306575000003E-2</v>
      </c>
      <c r="AC865" s="71">
        <v>1.9682306575000003E-2</v>
      </c>
      <c r="AD865" s="71"/>
      <c r="AE865" s="71">
        <v>1.425397061E-2</v>
      </c>
      <c r="AF865" s="72">
        <v>1</v>
      </c>
      <c r="AG865" s="66">
        <f t="shared" si="99"/>
        <v>1.425397061E-2</v>
      </c>
      <c r="AH865" s="66">
        <f t="shared" si="103"/>
        <v>5.4283359650000029E-3</v>
      </c>
      <c r="AI865" s="67" t="s">
        <v>71</v>
      </c>
      <c r="AJ865" s="162"/>
      <c r="AS865" s="155"/>
      <c r="AT865" s="155"/>
      <c r="AU865" s="155"/>
      <c r="AV865" s="155"/>
      <c r="AW865" s="155"/>
      <c r="AX865" s="155"/>
      <c r="AY865" s="155"/>
      <c r="AZ865" s="155"/>
      <c r="BA865" s="155"/>
    </row>
    <row r="866" spans="1:59" x14ac:dyDescent="0.25">
      <c r="A866" s="70" t="s">
        <v>16</v>
      </c>
      <c r="B866" s="64">
        <v>34019</v>
      </c>
      <c r="C866" s="64" t="s">
        <v>55</v>
      </c>
      <c r="D866" s="64" t="s">
        <v>53</v>
      </c>
      <c r="E866" s="64" t="s">
        <v>151</v>
      </c>
      <c r="F866" s="64" t="s">
        <v>109</v>
      </c>
      <c r="G866" s="64" t="s">
        <v>163</v>
      </c>
      <c r="H866" s="64"/>
      <c r="I866" s="64">
        <v>2270006030</v>
      </c>
      <c r="J866" s="65" t="s">
        <v>1</v>
      </c>
      <c r="K866" s="64" t="s">
        <v>1</v>
      </c>
      <c r="L866" s="64" t="s">
        <v>19</v>
      </c>
      <c r="M866" s="71" t="s">
        <v>19</v>
      </c>
      <c r="N866" s="71">
        <v>2.1480043195396887E-4</v>
      </c>
      <c r="O866" s="71">
        <v>2.1480043195396887E-4</v>
      </c>
      <c r="P866" s="66" t="s">
        <v>19</v>
      </c>
      <c r="Q866" s="71">
        <v>1.8077884000000001E-4</v>
      </c>
      <c r="R866" s="66">
        <v>1</v>
      </c>
      <c r="S866" s="66">
        <f t="shared" si="100"/>
        <v>1.8077884000000001E-4</v>
      </c>
      <c r="T866" s="66">
        <f t="shared" si="98"/>
        <v>3.4021591953968853E-5</v>
      </c>
      <c r="U866" s="71">
        <v>1.8053500422999999E-3</v>
      </c>
      <c r="V866" s="71">
        <v>1.8053500422999999E-3</v>
      </c>
      <c r="W866" s="71" t="s">
        <v>19</v>
      </c>
      <c r="X866" s="71">
        <v>1.5873264000000002E-3</v>
      </c>
      <c r="Y866" s="66">
        <v>1</v>
      </c>
      <c r="Z866" s="66">
        <f t="shared" si="101"/>
        <v>1.5873264000000002E-3</v>
      </c>
      <c r="AA866" s="66">
        <f t="shared" si="102"/>
        <v>2.1802364229999978E-4</v>
      </c>
      <c r="AB866" s="71">
        <v>7.7547243170000011E-4</v>
      </c>
      <c r="AC866" s="71">
        <v>7.7547243170000011E-4</v>
      </c>
      <c r="AD866" s="71"/>
      <c r="AE866" s="71">
        <v>6.3309337666666665E-4</v>
      </c>
      <c r="AF866" s="72">
        <v>1</v>
      </c>
      <c r="AG866" s="66">
        <f t="shared" si="99"/>
        <v>6.3309337666666665E-4</v>
      </c>
      <c r="AH866" s="66">
        <f t="shared" si="103"/>
        <v>1.4237905503333345E-4</v>
      </c>
      <c r="AI866" s="67" t="s">
        <v>71</v>
      </c>
      <c r="AJ866" s="162"/>
      <c r="AS866" s="155"/>
      <c r="AT866" s="155"/>
      <c r="AU866" s="155"/>
      <c r="AV866" s="155"/>
      <c r="AW866" s="155"/>
      <c r="AX866" s="155"/>
      <c r="AY866" s="155"/>
      <c r="AZ866" s="155"/>
      <c r="BA866" s="155"/>
    </row>
    <row r="867" spans="1:59" x14ac:dyDescent="0.25">
      <c r="A867" s="70" t="s">
        <v>16</v>
      </c>
      <c r="B867" s="64">
        <v>34019</v>
      </c>
      <c r="C867" s="64" t="s">
        <v>55</v>
      </c>
      <c r="D867" s="64" t="s">
        <v>53</v>
      </c>
      <c r="E867" s="64" t="s">
        <v>112</v>
      </c>
      <c r="F867" s="64" t="s">
        <v>109</v>
      </c>
      <c r="G867" s="64" t="s">
        <v>163</v>
      </c>
      <c r="H867" s="64"/>
      <c r="I867" s="64">
        <v>2270006035</v>
      </c>
      <c r="J867" s="65" t="s">
        <v>1</v>
      </c>
      <c r="K867" s="64" t="s">
        <v>1</v>
      </c>
      <c r="L867" s="64" t="s">
        <v>19</v>
      </c>
      <c r="M867" s="71" t="s">
        <v>19</v>
      </c>
      <c r="N867" s="71">
        <v>1.1725078707801808E-4</v>
      </c>
      <c r="O867" s="71">
        <v>1.1725078707801808E-4</v>
      </c>
      <c r="P867" s="66" t="s">
        <v>19</v>
      </c>
      <c r="Q867" s="71">
        <v>8.8184799999999996E-5</v>
      </c>
      <c r="R867" s="66">
        <v>1</v>
      </c>
      <c r="S867" s="66">
        <f t="shared" si="100"/>
        <v>8.8184799999999996E-5</v>
      </c>
      <c r="T867" s="66">
        <f t="shared" si="98"/>
        <v>2.9065987078018084E-5</v>
      </c>
      <c r="U867" s="71">
        <v>1.2844275441999998E-3</v>
      </c>
      <c r="V867" s="71">
        <v>1.2844275441999998E-3</v>
      </c>
      <c r="W867" s="71" t="s">
        <v>19</v>
      </c>
      <c r="X867" s="71">
        <v>9.652561233333334E-4</v>
      </c>
      <c r="Y867" s="66">
        <v>1</v>
      </c>
      <c r="Z867" s="66">
        <f t="shared" si="101"/>
        <v>9.652561233333334E-4</v>
      </c>
      <c r="AA867" s="66">
        <f t="shared" si="102"/>
        <v>3.1917142086666643E-4</v>
      </c>
      <c r="AB867" s="71">
        <v>6.036878282E-4</v>
      </c>
      <c r="AC867" s="71">
        <v>6.036878282E-4</v>
      </c>
      <c r="AD867" s="71"/>
      <c r="AE867" s="71">
        <v>4.2475678666666663E-4</v>
      </c>
      <c r="AF867" s="72">
        <v>1</v>
      </c>
      <c r="AG867" s="66">
        <f t="shared" si="99"/>
        <v>4.2475678666666663E-4</v>
      </c>
      <c r="AH867" s="66">
        <f t="shared" si="103"/>
        <v>1.7893104153333337E-4</v>
      </c>
      <c r="AI867" s="67" t="s">
        <v>71</v>
      </c>
      <c r="AJ867" s="162"/>
      <c r="AS867" s="155"/>
      <c r="AT867" s="155"/>
      <c r="AU867" s="155"/>
      <c r="AV867" s="155"/>
      <c r="AW867" s="155"/>
      <c r="AX867" s="155"/>
      <c r="AY867" s="155"/>
      <c r="AZ867" s="155"/>
      <c r="BA867" s="155"/>
    </row>
    <row r="868" spans="1:59" x14ac:dyDescent="0.25">
      <c r="A868" s="70" t="s">
        <v>16</v>
      </c>
      <c r="B868" s="64">
        <v>34019</v>
      </c>
      <c r="C868" s="64" t="s">
        <v>55</v>
      </c>
      <c r="D868" s="64" t="s">
        <v>53</v>
      </c>
      <c r="E868" s="64" t="s">
        <v>153</v>
      </c>
      <c r="F868" s="64" t="s">
        <v>114</v>
      </c>
      <c r="G868" s="64" t="s">
        <v>163</v>
      </c>
      <c r="H868" s="64"/>
      <c r="I868" s="64">
        <v>2270007015</v>
      </c>
      <c r="J868" s="65" t="s">
        <v>1</v>
      </c>
      <c r="K868" s="64" t="s">
        <v>1</v>
      </c>
      <c r="L868" s="64" t="s">
        <v>19</v>
      </c>
      <c r="M868" s="71" t="s">
        <v>19</v>
      </c>
      <c r="N868" s="71">
        <v>1.7654717955688851E-3</v>
      </c>
      <c r="O868" s="71">
        <v>1.7654717955688851E-3</v>
      </c>
      <c r="P868" s="66" t="s">
        <v>19</v>
      </c>
      <c r="Q868" s="71">
        <v>1.1680811633333335E-3</v>
      </c>
      <c r="R868" s="66">
        <v>1</v>
      </c>
      <c r="S868" s="66">
        <f t="shared" si="100"/>
        <v>1.1680811633333335E-3</v>
      </c>
      <c r="T868" s="66">
        <f t="shared" si="98"/>
        <v>5.9739063223555162E-4</v>
      </c>
      <c r="U868" s="71">
        <v>2.2910529430999999E-2</v>
      </c>
      <c r="V868" s="71">
        <v>2.2910529430999999E-2</v>
      </c>
      <c r="W868" s="71" t="s">
        <v>19</v>
      </c>
      <c r="X868" s="71">
        <v>7.4505132900000012E-3</v>
      </c>
      <c r="Y868" s="66">
        <v>1</v>
      </c>
      <c r="Z868" s="66">
        <f t="shared" si="101"/>
        <v>7.4505132900000012E-3</v>
      </c>
      <c r="AA868" s="66">
        <f t="shared" si="102"/>
        <v>1.5460016140999996E-2</v>
      </c>
      <c r="AB868" s="71">
        <v>9.8438660727000003E-3</v>
      </c>
      <c r="AC868" s="71">
        <v>9.8438660727000003E-3</v>
      </c>
      <c r="AD868" s="71"/>
      <c r="AE868" s="71">
        <v>2.7249103199999997E-3</v>
      </c>
      <c r="AF868" s="72">
        <v>1</v>
      </c>
      <c r="AG868" s="66">
        <f t="shared" si="99"/>
        <v>2.7249103199999997E-3</v>
      </c>
      <c r="AH868" s="66">
        <f t="shared" si="103"/>
        <v>7.118955752700001E-3</v>
      </c>
      <c r="AI868" s="67" t="s">
        <v>71</v>
      </c>
      <c r="AJ868" s="162"/>
      <c r="AS868" s="155"/>
      <c r="AT868" s="155"/>
      <c r="AU868" s="155"/>
      <c r="AV868" s="155"/>
      <c r="AW868" s="155"/>
      <c r="AX868" s="155"/>
      <c r="AY868" s="155"/>
      <c r="AZ868" s="155"/>
      <c r="BA868" s="155"/>
    </row>
    <row r="869" spans="1:59" x14ac:dyDescent="0.25">
      <c r="A869" s="70" t="s">
        <v>16</v>
      </c>
      <c r="B869" s="64">
        <v>34019</v>
      </c>
      <c r="C869" s="64" t="s">
        <v>55</v>
      </c>
      <c r="D869" s="64" t="s">
        <v>53</v>
      </c>
      <c r="E869" s="64" t="s">
        <v>154</v>
      </c>
      <c r="F869" s="64" t="s">
        <v>96</v>
      </c>
      <c r="G869" s="64" t="s">
        <v>163</v>
      </c>
      <c r="H869" s="64"/>
      <c r="I869" s="64">
        <v>2270010010</v>
      </c>
      <c r="J869" s="65" t="s">
        <v>1</v>
      </c>
      <c r="K869" s="64" t="s">
        <v>1</v>
      </c>
      <c r="L869" s="64" t="s">
        <v>19</v>
      </c>
      <c r="M869" s="71" t="s">
        <v>19</v>
      </c>
      <c r="N869" s="71">
        <v>0</v>
      </c>
      <c r="O869" s="71">
        <v>0</v>
      </c>
      <c r="P869" s="66" t="s">
        <v>19</v>
      </c>
      <c r="Q869" s="71">
        <v>0</v>
      </c>
      <c r="R869" s="66">
        <v>1</v>
      </c>
      <c r="S869" s="66">
        <f t="shared" si="100"/>
        <v>0</v>
      </c>
      <c r="T869" s="66">
        <f t="shared" si="98"/>
        <v>0</v>
      </c>
      <c r="U869" s="71">
        <v>0</v>
      </c>
      <c r="V869" s="71">
        <v>0</v>
      </c>
      <c r="W869" s="71" t="s">
        <v>19</v>
      </c>
      <c r="X869" s="71">
        <v>0</v>
      </c>
      <c r="Y869" s="66">
        <v>1</v>
      </c>
      <c r="Z869" s="66">
        <f t="shared" si="101"/>
        <v>0</v>
      </c>
      <c r="AA869" s="66">
        <f t="shared" si="102"/>
        <v>0</v>
      </c>
      <c r="AB869" s="71">
        <v>0</v>
      </c>
      <c r="AC869" s="71">
        <v>0</v>
      </c>
      <c r="AD869" s="71"/>
      <c r="AE869" s="71">
        <v>0</v>
      </c>
      <c r="AF869" s="72">
        <v>1</v>
      </c>
      <c r="AG869" s="66">
        <f t="shared" si="99"/>
        <v>0</v>
      </c>
      <c r="AH869" s="66">
        <f t="shared" si="103"/>
        <v>0</v>
      </c>
      <c r="AI869" s="67" t="s">
        <v>71</v>
      </c>
      <c r="AJ869" s="162"/>
      <c r="AS869" s="155"/>
      <c r="AT869" s="155"/>
      <c r="AU869" s="155"/>
      <c r="AV869" s="155"/>
      <c r="AW869" s="155"/>
      <c r="AX869" s="155"/>
      <c r="AY869" s="155"/>
      <c r="AZ869" s="155"/>
      <c r="BA869" s="155"/>
    </row>
    <row r="870" spans="1:59" x14ac:dyDescent="0.25">
      <c r="A870" s="70" t="s">
        <v>16</v>
      </c>
      <c r="B870" s="64">
        <v>34019</v>
      </c>
      <c r="C870" s="64" t="s">
        <v>55</v>
      </c>
      <c r="D870" s="64" t="s">
        <v>53</v>
      </c>
      <c r="E870" s="64" t="s">
        <v>171</v>
      </c>
      <c r="F870" s="64" t="s">
        <v>172</v>
      </c>
      <c r="G870" s="64" t="s">
        <v>84</v>
      </c>
      <c r="H870" s="64"/>
      <c r="I870" s="64">
        <v>2282005010</v>
      </c>
      <c r="J870" s="65" t="s">
        <v>1</v>
      </c>
      <c r="K870" s="64" t="s">
        <v>1</v>
      </c>
      <c r="L870" s="64" t="s">
        <v>19</v>
      </c>
      <c r="M870" s="71" t="s">
        <v>19</v>
      </c>
      <c r="N870" s="71">
        <v>0.26606923196994003</v>
      </c>
      <c r="O870" s="71">
        <v>0.26606923196994003</v>
      </c>
      <c r="P870" s="66" t="s">
        <v>19</v>
      </c>
      <c r="Q870" s="71">
        <v>0.45281572028</v>
      </c>
      <c r="R870" s="66">
        <v>1</v>
      </c>
      <c r="S870" s="66">
        <f t="shared" si="100"/>
        <v>0.45281572028</v>
      </c>
      <c r="T870" s="66">
        <f t="shared" si="98"/>
        <v>-0.18674648831005997</v>
      </c>
      <c r="U870" s="71">
        <v>1.8399374046299998E-2</v>
      </c>
      <c r="V870" s="71">
        <v>1.8399374046299998E-2</v>
      </c>
      <c r="W870" s="71" t="s">
        <v>19</v>
      </c>
      <c r="X870" s="71">
        <v>6.341736404666666E-2</v>
      </c>
      <c r="Y870" s="66">
        <v>1</v>
      </c>
      <c r="Z870" s="66">
        <f t="shared" si="101"/>
        <v>6.341736404666666E-2</v>
      </c>
      <c r="AA870" s="66">
        <f t="shared" si="102"/>
        <v>-4.5017990000366659E-2</v>
      </c>
      <c r="AB870" s="71">
        <v>0.44815479977000006</v>
      </c>
      <c r="AC870" s="71">
        <v>0.44815479977000006</v>
      </c>
      <c r="AD870" s="71"/>
      <c r="AE870" s="71">
        <v>1.1294231516333335</v>
      </c>
      <c r="AF870" s="72">
        <v>1</v>
      </c>
      <c r="AG870" s="66">
        <f t="shared" si="99"/>
        <v>1.1294231516333335</v>
      </c>
      <c r="AH870" s="66">
        <f t="shared" si="103"/>
        <v>-0.68126835186333345</v>
      </c>
      <c r="AI870" s="67" t="s">
        <v>71</v>
      </c>
      <c r="AJ870" s="162"/>
      <c r="AS870" s="155"/>
      <c r="AT870" s="155"/>
      <c r="AU870" s="155"/>
      <c r="AV870" s="155"/>
      <c r="AW870" s="155"/>
      <c r="AX870" s="155"/>
      <c r="AY870" s="155"/>
      <c r="AZ870" s="155"/>
      <c r="BA870" s="155"/>
    </row>
    <row r="871" spans="1:59" x14ac:dyDescent="0.25">
      <c r="A871" s="70" t="s">
        <v>16</v>
      </c>
      <c r="B871" s="64">
        <v>34019</v>
      </c>
      <c r="C871" s="64" t="s">
        <v>55</v>
      </c>
      <c r="D871" s="64" t="s">
        <v>53</v>
      </c>
      <c r="E871" s="64" t="s">
        <v>173</v>
      </c>
      <c r="F871" s="64" t="s">
        <v>172</v>
      </c>
      <c r="G871" s="64" t="s">
        <v>84</v>
      </c>
      <c r="H871" s="64"/>
      <c r="I871" s="64">
        <v>2282005015</v>
      </c>
      <c r="J871" s="65" t="s">
        <v>1</v>
      </c>
      <c r="K871" s="64" t="s">
        <v>1</v>
      </c>
      <c r="L871" s="64" t="s">
        <v>19</v>
      </c>
      <c r="M871" s="71" t="s">
        <v>19</v>
      </c>
      <c r="N871" s="71">
        <v>0.13948053300112079</v>
      </c>
      <c r="O871" s="71">
        <v>0.13948053300112079</v>
      </c>
      <c r="P871" s="66" t="s">
        <v>19</v>
      </c>
      <c r="Q871" s="71">
        <v>7.3371590783333329E-2</v>
      </c>
      <c r="R871" s="66">
        <v>1</v>
      </c>
      <c r="S871" s="66">
        <f t="shared" si="100"/>
        <v>7.3371590783333329E-2</v>
      </c>
      <c r="T871" s="66">
        <f t="shared" si="98"/>
        <v>6.6108942217787459E-2</v>
      </c>
      <c r="U871" s="71">
        <v>1.6342318997619999E-2</v>
      </c>
      <c r="V871" s="71">
        <v>1.6342318997619999E-2</v>
      </c>
      <c r="W871" s="71" t="s">
        <v>19</v>
      </c>
      <c r="X871" s="71">
        <v>2.8061138233333335E-2</v>
      </c>
      <c r="Y871" s="66">
        <v>1</v>
      </c>
      <c r="Z871" s="66">
        <f t="shared" si="101"/>
        <v>2.8061138233333335E-2</v>
      </c>
      <c r="AA871" s="66">
        <f t="shared" si="102"/>
        <v>-1.1718819235713336E-2</v>
      </c>
      <c r="AB871" s="71">
        <v>0.43933466039699998</v>
      </c>
      <c r="AC871" s="71">
        <v>0.43933466039699998</v>
      </c>
      <c r="AD871" s="71"/>
      <c r="AE871" s="71">
        <v>0.54834337462666671</v>
      </c>
      <c r="AF871" s="72">
        <v>1</v>
      </c>
      <c r="AG871" s="66">
        <f t="shared" si="99"/>
        <v>0.54834337462666671</v>
      </c>
      <c r="AH871" s="66">
        <f t="shared" si="103"/>
        <v>-0.10900871422966674</v>
      </c>
      <c r="AI871" s="67" t="s">
        <v>71</v>
      </c>
      <c r="AJ871" s="162"/>
      <c r="AS871" s="155"/>
      <c r="AT871" s="155"/>
      <c r="AU871" s="155"/>
      <c r="AV871" s="155"/>
      <c r="AW871" s="155"/>
      <c r="AX871" s="155"/>
      <c r="AY871" s="155"/>
      <c r="AZ871" s="155"/>
      <c r="BA871" s="155"/>
    </row>
    <row r="872" spans="1:59" x14ac:dyDescent="0.25">
      <c r="A872" s="70" t="s">
        <v>16</v>
      </c>
      <c r="B872" s="64">
        <v>34019</v>
      </c>
      <c r="C872" s="64" t="s">
        <v>55</v>
      </c>
      <c r="D872" s="64" t="s">
        <v>53</v>
      </c>
      <c r="E872" s="64" t="s">
        <v>174</v>
      </c>
      <c r="F872" s="64" t="s">
        <v>172</v>
      </c>
      <c r="G872" s="64" t="s">
        <v>115</v>
      </c>
      <c r="H872" s="64"/>
      <c r="I872" s="64">
        <v>2282010005</v>
      </c>
      <c r="J872" s="65" t="s">
        <v>1</v>
      </c>
      <c r="K872" s="64" t="s">
        <v>1</v>
      </c>
      <c r="L872" s="64" t="s">
        <v>19</v>
      </c>
      <c r="M872" s="71" t="s">
        <v>19</v>
      </c>
      <c r="N872" s="71">
        <v>1.02897215967311E-2</v>
      </c>
      <c r="O872" s="71">
        <v>1.02897215967311E-2</v>
      </c>
      <c r="P872" s="66" t="s">
        <v>19</v>
      </c>
      <c r="Q872" s="71">
        <v>3.507403445333334E-2</v>
      </c>
      <c r="R872" s="66">
        <v>1</v>
      </c>
      <c r="S872" s="66">
        <f t="shared" si="100"/>
        <v>3.507403445333334E-2</v>
      </c>
      <c r="T872" s="66">
        <f t="shared" si="98"/>
        <v>-2.478431285660224E-2</v>
      </c>
      <c r="U872" s="71">
        <v>6.8193513125100001E-3</v>
      </c>
      <c r="V872" s="71">
        <v>6.8193513125100001E-3</v>
      </c>
      <c r="W872" s="71" t="s">
        <v>19</v>
      </c>
      <c r="X872" s="71">
        <v>2.951508512333333E-2</v>
      </c>
      <c r="Y872" s="66">
        <v>1</v>
      </c>
      <c r="Z872" s="66">
        <f t="shared" si="101"/>
        <v>2.951508512333333E-2</v>
      </c>
      <c r="AA872" s="66">
        <f t="shared" si="102"/>
        <v>-2.2695733810823328E-2</v>
      </c>
      <c r="AB872" s="71">
        <v>0.1012689610297</v>
      </c>
      <c r="AC872" s="71">
        <v>0.1012689610297</v>
      </c>
      <c r="AD872" s="71"/>
      <c r="AE872" s="71">
        <v>0.34024010691000001</v>
      </c>
      <c r="AF872" s="72">
        <v>1</v>
      </c>
      <c r="AG872" s="66">
        <f t="shared" si="99"/>
        <v>0.34024010691000001</v>
      </c>
      <c r="AH872" s="66">
        <f t="shared" si="103"/>
        <v>-0.2389711458803</v>
      </c>
      <c r="AI872" s="67" t="s">
        <v>71</v>
      </c>
      <c r="AJ872" s="162"/>
      <c r="AS872" s="155"/>
      <c r="AT872" s="155"/>
      <c r="AU872" s="155"/>
      <c r="AV872" s="155"/>
      <c r="AW872" s="155"/>
      <c r="AX872" s="155"/>
      <c r="AY872" s="155"/>
      <c r="AZ872" s="155"/>
      <c r="BA872" s="155"/>
    </row>
    <row r="873" spans="1:59" x14ac:dyDescent="0.25">
      <c r="A873" s="70" t="s">
        <v>16</v>
      </c>
      <c r="B873" s="64">
        <v>34019</v>
      </c>
      <c r="C873" s="64" t="s">
        <v>55</v>
      </c>
      <c r="D873" s="64" t="s">
        <v>53</v>
      </c>
      <c r="E873" s="64" t="s">
        <v>174</v>
      </c>
      <c r="F873" s="64" t="s">
        <v>172</v>
      </c>
      <c r="G873" s="64" t="s">
        <v>163</v>
      </c>
      <c r="H873" s="64"/>
      <c r="I873" s="64">
        <v>2282020005</v>
      </c>
      <c r="J873" s="65" t="s">
        <v>1</v>
      </c>
      <c r="K873" s="64" t="s">
        <v>1</v>
      </c>
      <c r="L873" s="64" t="s">
        <v>19</v>
      </c>
      <c r="M873" s="71" t="s">
        <v>19</v>
      </c>
      <c r="N873" s="71">
        <v>1.7481879414593098E-3</v>
      </c>
      <c r="O873" s="71">
        <v>1.7481879414593098E-3</v>
      </c>
      <c r="P873" s="66" t="s">
        <v>19</v>
      </c>
      <c r="Q873" s="71">
        <v>1.8210161200000001E-3</v>
      </c>
      <c r="R873" s="66">
        <v>1</v>
      </c>
      <c r="S873" s="66">
        <f t="shared" si="100"/>
        <v>1.8210161200000001E-3</v>
      </c>
      <c r="T873" s="66">
        <f t="shared" si="98"/>
        <v>-7.2828178540690304E-5</v>
      </c>
      <c r="U873" s="71">
        <v>4.2415495388999989E-2</v>
      </c>
      <c r="V873" s="71">
        <v>4.2415495388999989E-2</v>
      </c>
      <c r="W873" s="71" t="s">
        <v>19</v>
      </c>
      <c r="X873" s="71">
        <v>3.3264041433333329E-2</v>
      </c>
      <c r="Y873" s="66">
        <v>1</v>
      </c>
      <c r="Z873" s="66">
        <f t="shared" si="101"/>
        <v>3.3264041433333329E-2</v>
      </c>
      <c r="AA873" s="66">
        <f t="shared" si="102"/>
        <v>9.1514539556666608E-3</v>
      </c>
      <c r="AB873" s="71">
        <v>7.5353089052999991E-3</v>
      </c>
      <c r="AC873" s="71">
        <v>7.5353089052999991E-3</v>
      </c>
      <c r="AD873" s="71"/>
      <c r="AE873" s="71">
        <v>6.6873473333333329E-3</v>
      </c>
      <c r="AF873" s="72">
        <v>1</v>
      </c>
      <c r="AG873" s="66">
        <f t="shared" si="99"/>
        <v>6.6873473333333329E-3</v>
      </c>
      <c r="AH873" s="66">
        <f t="shared" si="103"/>
        <v>8.4796157196666624E-4</v>
      </c>
      <c r="AI873" s="67" t="s">
        <v>71</v>
      </c>
      <c r="AJ873" s="162"/>
      <c r="AS873" s="155"/>
      <c r="AT873" s="155"/>
      <c r="AU873" s="155"/>
      <c r="AV873" s="155"/>
      <c r="AW873" s="155"/>
      <c r="AX873" s="155"/>
      <c r="AY873" s="155"/>
      <c r="AZ873" s="155"/>
      <c r="BA873" s="155"/>
    </row>
    <row r="874" spans="1:59" x14ac:dyDescent="0.25">
      <c r="A874" s="70" t="s">
        <v>16</v>
      </c>
      <c r="B874" s="64">
        <v>34019</v>
      </c>
      <c r="C874" s="64" t="s">
        <v>55</v>
      </c>
      <c r="D874" s="64" t="s">
        <v>53</v>
      </c>
      <c r="E874" s="64" t="s">
        <v>175</v>
      </c>
      <c r="F874" s="64" t="s">
        <v>172</v>
      </c>
      <c r="G874" s="64" t="s">
        <v>163</v>
      </c>
      <c r="H874" s="64"/>
      <c r="I874" s="64">
        <v>2282020010</v>
      </c>
      <c r="J874" s="65" t="s">
        <v>1</v>
      </c>
      <c r="K874" s="64" t="s">
        <v>1</v>
      </c>
      <c r="L874" s="64" t="s">
        <v>19</v>
      </c>
      <c r="M874" s="71" t="s">
        <v>19</v>
      </c>
      <c r="N874" s="71">
        <v>1.1712443605199998E-5</v>
      </c>
      <c r="O874" s="71">
        <v>1.1712443605199998E-5</v>
      </c>
      <c r="P874" s="66" t="s">
        <v>19</v>
      </c>
      <c r="Q874" s="71">
        <v>3.1232116666666665E-5</v>
      </c>
      <c r="R874" s="66">
        <v>1</v>
      </c>
      <c r="S874" s="66">
        <f t="shared" si="100"/>
        <v>3.1232116666666665E-5</v>
      </c>
      <c r="T874" s="66">
        <f t="shared" si="98"/>
        <v>-1.9519673061466669E-5</v>
      </c>
      <c r="U874" s="71">
        <v>5.8639808999999998E-5</v>
      </c>
      <c r="V874" s="71">
        <v>5.8639808999999998E-5</v>
      </c>
      <c r="W874" s="71" t="s">
        <v>19</v>
      </c>
      <c r="X874" s="71">
        <v>1.7820678333333332E-4</v>
      </c>
      <c r="Y874" s="66">
        <v>1</v>
      </c>
      <c r="Z874" s="66">
        <f t="shared" si="101"/>
        <v>1.7820678333333332E-4</v>
      </c>
      <c r="AA874" s="66">
        <f t="shared" si="102"/>
        <v>-1.1956697433333332E-4</v>
      </c>
      <c r="AB874" s="71">
        <v>3.5627926999999999E-5</v>
      </c>
      <c r="AC874" s="71">
        <v>3.5627926999999999E-5</v>
      </c>
      <c r="AD874" s="71"/>
      <c r="AE874" s="71">
        <v>9.9207900000000009E-5</v>
      </c>
      <c r="AF874" s="72">
        <v>1</v>
      </c>
      <c r="AG874" s="66">
        <f t="shared" si="99"/>
        <v>9.9207900000000009E-5</v>
      </c>
      <c r="AH874" s="66">
        <f t="shared" si="103"/>
        <v>-6.3579973000000011E-5</v>
      </c>
      <c r="AI874" s="67" t="s">
        <v>71</v>
      </c>
      <c r="AJ874" s="162"/>
      <c r="AS874" s="155"/>
      <c r="AT874" s="155"/>
      <c r="AU874" s="155"/>
      <c r="AV874" s="155"/>
      <c r="AW874" s="155"/>
      <c r="AX874" s="155"/>
      <c r="AY874" s="155"/>
      <c r="AZ874" s="155"/>
      <c r="BA874" s="155"/>
    </row>
    <row r="875" spans="1:59" x14ac:dyDescent="0.25">
      <c r="A875" s="70" t="s">
        <v>16</v>
      </c>
      <c r="B875" s="64">
        <v>34019</v>
      </c>
      <c r="C875" s="64" t="s">
        <v>55</v>
      </c>
      <c r="D875" s="64" t="s">
        <v>53</v>
      </c>
      <c r="E875" s="64" t="s">
        <v>176</v>
      </c>
      <c r="F875" s="64" t="s">
        <v>177</v>
      </c>
      <c r="G875" s="64" t="s">
        <v>163</v>
      </c>
      <c r="H875" s="64"/>
      <c r="I875" s="64">
        <v>2285002015</v>
      </c>
      <c r="J875" s="65" t="s">
        <v>1</v>
      </c>
      <c r="K875" s="64" t="s">
        <v>1</v>
      </c>
      <c r="L875" s="64" t="s">
        <v>19</v>
      </c>
      <c r="M875" s="71" t="s">
        <v>19</v>
      </c>
      <c r="N875" s="71">
        <v>2.6545003366647865E-4</v>
      </c>
      <c r="O875" s="71">
        <v>2.6545003366647865E-4</v>
      </c>
      <c r="P875" s="66" t="s">
        <v>19</v>
      </c>
      <c r="Q875" s="71">
        <v>2.0282503999999999E-4</v>
      </c>
      <c r="R875" s="66">
        <v>1</v>
      </c>
      <c r="S875" s="66">
        <f t="shared" si="100"/>
        <v>2.0282503999999999E-4</v>
      </c>
      <c r="T875" s="66">
        <f t="shared" si="98"/>
        <v>6.2624993666478664E-5</v>
      </c>
      <c r="U875" s="71">
        <v>1.5310221275799999E-3</v>
      </c>
      <c r="V875" s="71">
        <v>1.5310221275799999E-3</v>
      </c>
      <c r="W875" s="71" t="s">
        <v>19</v>
      </c>
      <c r="X875" s="71">
        <v>1.1971086600000001E-3</v>
      </c>
      <c r="Y875" s="66">
        <v>1</v>
      </c>
      <c r="Z875" s="66">
        <f t="shared" si="101"/>
        <v>1.1971086600000001E-3</v>
      </c>
      <c r="AA875" s="66">
        <f t="shared" si="102"/>
        <v>3.3391346757999981E-4</v>
      </c>
      <c r="AB875" s="71">
        <v>1.1445597647399999E-3</v>
      </c>
      <c r="AC875" s="71">
        <v>1.1445597647399999E-3</v>
      </c>
      <c r="AD875" s="71"/>
      <c r="AE875" s="71">
        <v>8.193837666666667E-4</v>
      </c>
      <c r="AF875" s="72">
        <v>1</v>
      </c>
      <c r="AG875" s="66">
        <f t="shared" si="99"/>
        <v>8.193837666666667E-4</v>
      </c>
      <c r="AH875" s="66">
        <f t="shared" si="103"/>
        <v>3.2517599807333321E-4</v>
      </c>
      <c r="AI875" s="67" t="s">
        <v>71</v>
      </c>
      <c r="AJ875" s="162"/>
      <c r="AS875" s="155"/>
      <c r="AT875" s="155"/>
      <c r="AU875" s="155"/>
      <c r="AV875" s="155"/>
      <c r="AW875" s="155"/>
      <c r="AX875" s="155"/>
      <c r="AY875" s="155"/>
      <c r="AZ875" s="155"/>
      <c r="BA875" s="155"/>
    </row>
    <row r="876" spans="1:59" x14ac:dyDescent="0.25">
      <c r="A876" s="70" t="s">
        <v>16</v>
      </c>
      <c r="B876" s="64">
        <v>34019</v>
      </c>
      <c r="C876" s="64" t="s">
        <v>55</v>
      </c>
      <c r="D876" s="64" t="s">
        <v>53</v>
      </c>
      <c r="E876" s="64" t="s">
        <v>176</v>
      </c>
      <c r="F876" s="64" t="s">
        <v>177</v>
      </c>
      <c r="G876" s="64" t="s">
        <v>115</v>
      </c>
      <c r="H876" s="64"/>
      <c r="I876" s="64">
        <v>2285004015</v>
      </c>
      <c r="J876" s="65" t="s">
        <v>1</v>
      </c>
      <c r="K876" s="64" t="s">
        <v>1</v>
      </c>
      <c r="L876" s="64" t="s">
        <v>19</v>
      </c>
      <c r="M876" s="71" t="s">
        <v>19</v>
      </c>
      <c r="N876" s="71">
        <v>6.9567146880690018E-5</v>
      </c>
      <c r="O876" s="71">
        <v>6.9567146880690018E-5</v>
      </c>
      <c r="P876" s="66" t="s">
        <v>19</v>
      </c>
      <c r="Q876" s="71">
        <v>3.9315723333333333E-5</v>
      </c>
      <c r="R876" s="66">
        <v>1</v>
      </c>
      <c r="S876" s="66">
        <f t="shared" si="100"/>
        <v>3.9315723333333333E-5</v>
      </c>
      <c r="T876" s="66">
        <f t="shared" si="98"/>
        <v>3.0251423547356684E-5</v>
      </c>
      <c r="U876" s="71">
        <v>2.4646875446000002E-5</v>
      </c>
      <c r="V876" s="71">
        <v>2.4646875446000002E-5</v>
      </c>
      <c r="W876" s="71" t="s">
        <v>19</v>
      </c>
      <c r="X876" s="71">
        <v>1.4697466666666668E-5</v>
      </c>
      <c r="Y876" s="66">
        <v>1</v>
      </c>
      <c r="Z876" s="66">
        <f t="shared" si="101"/>
        <v>1.4697466666666668E-5</v>
      </c>
      <c r="AA876" s="66">
        <f t="shared" si="102"/>
        <v>9.9494087793333343E-6</v>
      </c>
      <c r="AB876" s="71">
        <v>1.9441416221000001E-3</v>
      </c>
      <c r="AC876" s="71">
        <v>1.9441416221000001E-3</v>
      </c>
      <c r="AD876" s="71"/>
      <c r="AE876" s="71">
        <v>1.8522482366666669E-3</v>
      </c>
      <c r="AF876" s="72">
        <v>1</v>
      </c>
      <c r="AG876" s="66">
        <f t="shared" si="99"/>
        <v>1.8522482366666669E-3</v>
      </c>
      <c r="AH876" s="66">
        <f t="shared" si="103"/>
        <v>9.1893385433333263E-5</v>
      </c>
      <c r="AI876" s="67" t="s">
        <v>71</v>
      </c>
      <c r="AJ876" s="162"/>
      <c r="AS876" s="155"/>
      <c r="AT876" s="155"/>
      <c r="AU876" s="155"/>
      <c r="AV876" s="155"/>
      <c r="AW876" s="155"/>
      <c r="AX876" s="155"/>
      <c r="AY876" s="155"/>
      <c r="AZ876" s="155"/>
      <c r="BA876" s="155"/>
    </row>
    <row r="877" spans="1:59" x14ac:dyDescent="0.25">
      <c r="A877" s="70" t="s">
        <v>16</v>
      </c>
      <c r="B877" s="64">
        <v>34019</v>
      </c>
      <c r="C877" s="64" t="s">
        <v>55</v>
      </c>
      <c r="D877" s="64" t="s">
        <v>53</v>
      </c>
      <c r="E877" s="64" t="s">
        <v>176</v>
      </c>
      <c r="F877" s="64" t="s">
        <v>177</v>
      </c>
      <c r="G877" s="64" t="s">
        <v>156</v>
      </c>
      <c r="H877" s="71">
        <f>SUM(N675:N877)</f>
        <v>2.999750081560256</v>
      </c>
      <c r="I877" s="64">
        <v>2285006015</v>
      </c>
      <c r="J877" s="65" t="s">
        <v>1</v>
      </c>
      <c r="K877" s="64" t="s">
        <v>1</v>
      </c>
      <c r="L877" s="64">
        <f>AW11</f>
        <v>0</v>
      </c>
      <c r="M877" s="71">
        <f>SUM(O675:O877)</f>
        <v>2.999750081560256</v>
      </c>
      <c r="N877" s="71">
        <v>6.4759300997099993E-7</v>
      </c>
      <c r="O877" s="71">
        <v>6.4759300997099993E-7</v>
      </c>
      <c r="P877" s="66" t="s">
        <v>19</v>
      </c>
      <c r="Q877" s="71">
        <v>0</v>
      </c>
      <c r="R877" s="66">
        <v>1</v>
      </c>
      <c r="S877" s="66">
        <f t="shared" si="100"/>
        <v>0</v>
      </c>
      <c r="T877" s="66">
        <f t="shared" si="98"/>
        <v>6.4759300997099993E-7</v>
      </c>
      <c r="U877" s="71">
        <v>2.3213238000000001E-6</v>
      </c>
      <c r="V877" s="71">
        <v>2.3213238000000001E-6</v>
      </c>
      <c r="W877" s="71" t="s">
        <v>19</v>
      </c>
      <c r="X877" s="71">
        <v>1.1023100000000001E-6</v>
      </c>
      <c r="Y877" s="66">
        <v>1</v>
      </c>
      <c r="Z877" s="66">
        <f t="shared" si="101"/>
        <v>1.1023100000000001E-6</v>
      </c>
      <c r="AA877" s="66">
        <f t="shared" si="102"/>
        <v>1.2190138E-6</v>
      </c>
      <c r="AB877" s="71">
        <v>1.2280715E-5</v>
      </c>
      <c r="AC877" s="71">
        <v>1.2280715E-5</v>
      </c>
      <c r="AD877" s="71"/>
      <c r="AE877" s="71">
        <v>6.6138600000000009E-6</v>
      </c>
      <c r="AF877" s="72">
        <v>1</v>
      </c>
      <c r="AG877" s="66">
        <f t="shared" si="99"/>
        <v>6.6138600000000009E-6</v>
      </c>
      <c r="AH877" s="66">
        <f t="shared" si="103"/>
        <v>5.6668549999999993E-6</v>
      </c>
      <c r="AI877" s="67" t="s">
        <v>71</v>
      </c>
      <c r="AJ877" s="162"/>
      <c r="AS877" s="155"/>
      <c r="AT877" s="155"/>
      <c r="AU877" s="155"/>
      <c r="AV877" s="155"/>
      <c r="AW877" s="155"/>
      <c r="AX877" s="155"/>
      <c r="AY877" s="155"/>
      <c r="AZ877" s="155"/>
      <c r="BA877" s="155"/>
    </row>
    <row r="878" spans="1:59" x14ac:dyDescent="0.25">
      <c r="A878" s="70" t="s">
        <v>16</v>
      </c>
      <c r="B878" s="64">
        <v>34019</v>
      </c>
      <c r="C878" s="64" t="s">
        <v>55</v>
      </c>
      <c r="D878" s="64" t="s">
        <v>53</v>
      </c>
      <c r="E878" s="64" t="s">
        <v>178</v>
      </c>
      <c r="F878" s="64" t="s">
        <v>179</v>
      </c>
      <c r="G878" s="64" t="s">
        <v>180</v>
      </c>
      <c r="I878" s="64">
        <v>2265008005</v>
      </c>
      <c r="J878" s="65" t="s">
        <v>1</v>
      </c>
      <c r="K878" s="68" t="s">
        <v>1</v>
      </c>
      <c r="L878" s="64" t="s">
        <v>20</v>
      </c>
      <c r="M878" s="71" t="s">
        <v>19</v>
      </c>
      <c r="N878" s="71"/>
      <c r="O878" s="71">
        <v>0</v>
      </c>
      <c r="P878" s="66" t="s">
        <v>19</v>
      </c>
      <c r="Q878" s="71">
        <v>0</v>
      </c>
      <c r="R878" s="66">
        <v>1</v>
      </c>
      <c r="S878" s="66">
        <f t="shared" si="100"/>
        <v>0</v>
      </c>
      <c r="T878" s="66">
        <f t="shared" si="98"/>
        <v>0</v>
      </c>
      <c r="U878" s="71"/>
      <c r="V878" s="71">
        <v>0</v>
      </c>
      <c r="W878" s="71" t="s">
        <v>19</v>
      </c>
      <c r="X878" s="71">
        <v>0</v>
      </c>
      <c r="Y878" s="66">
        <v>1</v>
      </c>
      <c r="Z878" s="66">
        <f t="shared" si="101"/>
        <v>0</v>
      </c>
      <c r="AA878" s="66">
        <f t="shared" si="102"/>
        <v>0</v>
      </c>
      <c r="AB878" s="71">
        <v>0</v>
      </c>
      <c r="AC878" s="71">
        <v>0</v>
      </c>
      <c r="AD878" s="71"/>
      <c r="AE878" s="71">
        <v>0</v>
      </c>
      <c r="AF878" s="72">
        <v>1</v>
      </c>
      <c r="AG878" s="66">
        <f t="shared" si="99"/>
        <v>0</v>
      </c>
      <c r="AH878" s="66">
        <f t="shared" si="103"/>
        <v>0</v>
      </c>
      <c r="AI878" s="67" t="s">
        <v>71</v>
      </c>
      <c r="AJ878" s="162"/>
      <c r="AN878" s="162"/>
      <c r="AP878" s="154"/>
      <c r="AR878" s="154"/>
      <c r="AS878" s="155"/>
      <c r="AT878" s="155"/>
      <c r="AU878" s="155"/>
      <c r="AV878" s="155"/>
      <c r="AW878" s="155"/>
      <c r="AX878" s="155"/>
      <c r="AY878" s="155"/>
      <c r="AZ878" s="155"/>
      <c r="BA878" s="155"/>
      <c r="BB878" s="154"/>
      <c r="BC878" s="154"/>
      <c r="BD878" s="154"/>
      <c r="BE878" s="154"/>
      <c r="BF878" s="154"/>
      <c r="BG878" s="154"/>
    </row>
    <row r="879" spans="1:59" x14ac:dyDescent="0.25">
      <c r="A879" s="70" t="s">
        <v>16</v>
      </c>
      <c r="B879" s="64">
        <v>34019</v>
      </c>
      <c r="C879" s="64" t="s">
        <v>55</v>
      </c>
      <c r="D879" s="64" t="s">
        <v>53</v>
      </c>
      <c r="E879" s="64" t="s">
        <v>178</v>
      </c>
      <c r="F879" s="64"/>
      <c r="G879" s="64" t="s">
        <v>156</v>
      </c>
      <c r="H879" s="64"/>
      <c r="I879" s="64">
        <v>2267008005</v>
      </c>
      <c r="J879" s="65" t="s">
        <v>1</v>
      </c>
      <c r="K879" s="64" t="s">
        <v>1</v>
      </c>
      <c r="L879" s="64" t="s">
        <v>20</v>
      </c>
      <c r="M879" s="71" t="s">
        <v>19</v>
      </c>
      <c r="N879" s="71"/>
      <c r="O879" s="71">
        <v>0</v>
      </c>
      <c r="P879" s="66" t="s">
        <v>19</v>
      </c>
      <c r="Q879" s="71">
        <v>0</v>
      </c>
      <c r="R879" s="66">
        <v>1</v>
      </c>
      <c r="S879" s="66">
        <f t="shared" si="100"/>
        <v>0</v>
      </c>
      <c r="T879" s="66">
        <f t="shared" si="98"/>
        <v>0</v>
      </c>
      <c r="U879" s="71"/>
      <c r="V879" s="71">
        <v>0</v>
      </c>
      <c r="W879" s="71" t="s">
        <v>19</v>
      </c>
      <c r="X879" s="71">
        <v>0</v>
      </c>
      <c r="Y879" s="66">
        <v>1</v>
      </c>
      <c r="Z879" s="66">
        <f t="shared" si="101"/>
        <v>0</v>
      </c>
      <c r="AA879" s="66">
        <f t="shared" si="102"/>
        <v>0</v>
      </c>
      <c r="AB879" s="71">
        <v>0</v>
      </c>
      <c r="AC879" s="71">
        <v>0</v>
      </c>
      <c r="AD879" s="71"/>
      <c r="AE879" s="71">
        <v>0</v>
      </c>
      <c r="AF879" s="72">
        <v>1</v>
      </c>
      <c r="AG879" s="66">
        <f t="shared" si="99"/>
        <v>0</v>
      </c>
      <c r="AH879" s="66">
        <f t="shared" si="103"/>
        <v>0</v>
      </c>
      <c r="AI879" s="67" t="s">
        <v>71</v>
      </c>
      <c r="AJ879" s="162"/>
      <c r="AN879" s="162"/>
      <c r="AP879" s="154"/>
      <c r="AR879" s="154"/>
      <c r="AS879" s="155"/>
      <c r="AT879" s="155"/>
      <c r="AU879" s="155"/>
      <c r="AV879" s="155"/>
      <c r="AW879" s="155"/>
      <c r="AX879" s="155"/>
      <c r="AY879" s="155"/>
      <c r="AZ879" s="155"/>
      <c r="BA879" s="155"/>
      <c r="BB879" s="154"/>
      <c r="BC879" s="154"/>
      <c r="BD879" s="154"/>
      <c r="BE879" s="154"/>
      <c r="BF879" s="154"/>
      <c r="BG879" s="154"/>
    </row>
    <row r="880" spans="1:59" x14ac:dyDescent="0.25">
      <c r="A880" s="70" t="s">
        <v>16</v>
      </c>
      <c r="B880" s="64">
        <v>34019</v>
      </c>
      <c r="C880" s="64" t="s">
        <v>55</v>
      </c>
      <c r="D880" s="64" t="s">
        <v>53</v>
      </c>
      <c r="E880" s="64" t="s">
        <v>178</v>
      </c>
      <c r="F880" s="64"/>
      <c r="G880" s="64" t="s">
        <v>159</v>
      </c>
      <c r="H880" s="64"/>
      <c r="I880" s="64">
        <v>2268008005</v>
      </c>
      <c r="J880" s="65" t="s">
        <v>1</v>
      </c>
      <c r="K880" s="64" t="s">
        <v>1</v>
      </c>
      <c r="L880" s="64" t="s">
        <v>20</v>
      </c>
      <c r="M880" s="71" t="s">
        <v>19</v>
      </c>
      <c r="N880" s="71"/>
      <c r="O880" s="71">
        <v>0</v>
      </c>
      <c r="P880" s="66" t="s">
        <v>19</v>
      </c>
      <c r="Q880" s="71">
        <v>0</v>
      </c>
      <c r="R880" s="66">
        <v>1</v>
      </c>
      <c r="S880" s="66">
        <f t="shared" si="100"/>
        <v>0</v>
      </c>
      <c r="T880" s="66">
        <f t="shared" si="98"/>
        <v>0</v>
      </c>
      <c r="U880" s="71"/>
      <c r="V880" s="71">
        <v>0</v>
      </c>
      <c r="W880" s="71" t="s">
        <v>19</v>
      </c>
      <c r="X880" s="71">
        <v>0</v>
      </c>
      <c r="Y880" s="66">
        <v>1</v>
      </c>
      <c r="Z880" s="66">
        <f t="shared" si="101"/>
        <v>0</v>
      </c>
      <c r="AA880" s="66">
        <f t="shared" si="102"/>
        <v>0</v>
      </c>
      <c r="AB880" s="71">
        <v>0</v>
      </c>
      <c r="AC880" s="71">
        <v>0</v>
      </c>
      <c r="AD880" s="71"/>
      <c r="AE880" s="71">
        <v>0</v>
      </c>
      <c r="AF880" s="72">
        <v>1</v>
      </c>
      <c r="AG880" s="66">
        <f t="shared" si="99"/>
        <v>0</v>
      </c>
      <c r="AH880" s="66">
        <f t="shared" si="103"/>
        <v>0</v>
      </c>
      <c r="AI880" s="67" t="s">
        <v>71</v>
      </c>
      <c r="AJ880" s="162"/>
      <c r="AN880" s="162"/>
      <c r="AP880" s="154"/>
      <c r="AR880" s="154"/>
      <c r="AS880" s="155"/>
      <c r="AT880" s="155"/>
      <c r="AU880" s="155"/>
      <c r="AV880" s="155"/>
      <c r="AW880" s="155"/>
      <c r="AX880" s="155"/>
      <c r="AY880" s="155"/>
      <c r="AZ880" s="155"/>
      <c r="BA880" s="155"/>
      <c r="BB880" s="154"/>
      <c r="BC880" s="154"/>
      <c r="BD880" s="154"/>
      <c r="BE880" s="154"/>
      <c r="BF880" s="154"/>
      <c r="BG880" s="154"/>
    </row>
    <row r="881" spans="1:102" x14ac:dyDescent="0.25">
      <c r="A881" s="70" t="s">
        <v>16</v>
      </c>
      <c r="B881" s="64">
        <v>34019</v>
      </c>
      <c r="C881" s="64" t="s">
        <v>55</v>
      </c>
      <c r="D881" s="64" t="s">
        <v>53</v>
      </c>
      <c r="E881" s="64" t="s">
        <v>178</v>
      </c>
      <c r="F881" s="64"/>
      <c r="G881" s="64" t="s">
        <v>163</v>
      </c>
      <c r="H881" s="64"/>
      <c r="I881" s="64">
        <v>2270008005</v>
      </c>
      <c r="J881" s="65" t="s">
        <v>1</v>
      </c>
      <c r="K881" s="64" t="s">
        <v>1</v>
      </c>
      <c r="L881" s="64" t="s">
        <v>20</v>
      </c>
      <c r="M881" s="71" t="s">
        <v>19</v>
      </c>
      <c r="N881" s="71"/>
      <c r="O881" s="71">
        <v>0</v>
      </c>
      <c r="P881" s="66" t="s">
        <v>19</v>
      </c>
      <c r="Q881" s="71">
        <v>0</v>
      </c>
      <c r="R881" s="66">
        <v>1</v>
      </c>
      <c r="S881" s="66">
        <f t="shared" si="100"/>
        <v>0</v>
      </c>
      <c r="T881" s="66">
        <f t="shared" si="98"/>
        <v>0</v>
      </c>
      <c r="U881" s="71"/>
      <c r="V881" s="71">
        <v>0</v>
      </c>
      <c r="W881" s="71" t="s">
        <v>19</v>
      </c>
      <c r="X881" s="71">
        <v>0</v>
      </c>
      <c r="Y881" s="66">
        <v>1</v>
      </c>
      <c r="Z881" s="66">
        <f t="shared" si="101"/>
        <v>0</v>
      </c>
      <c r="AA881" s="66">
        <f t="shared" si="102"/>
        <v>0</v>
      </c>
      <c r="AB881" s="71">
        <v>0</v>
      </c>
      <c r="AC881" s="71">
        <v>0</v>
      </c>
      <c r="AD881" s="71"/>
      <c r="AE881" s="71">
        <v>0</v>
      </c>
      <c r="AF881" s="72">
        <v>1</v>
      </c>
      <c r="AG881" s="66">
        <f t="shared" si="99"/>
        <v>0</v>
      </c>
      <c r="AH881" s="66">
        <f t="shared" si="103"/>
        <v>0</v>
      </c>
      <c r="AI881" s="67" t="s">
        <v>71</v>
      </c>
      <c r="AJ881" s="162"/>
      <c r="AN881" s="162"/>
      <c r="AP881" s="154"/>
      <c r="AR881" s="154"/>
      <c r="AS881" s="155"/>
      <c r="AT881" s="155"/>
      <c r="AU881" s="155"/>
      <c r="AV881" s="155"/>
      <c r="AW881" s="155"/>
      <c r="AX881" s="155"/>
      <c r="AY881" s="155"/>
      <c r="AZ881" s="155"/>
      <c r="BA881" s="155"/>
      <c r="BB881" s="154"/>
      <c r="BC881" s="154"/>
      <c r="BD881" s="154"/>
      <c r="BE881" s="154"/>
      <c r="BF881" s="154"/>
      <c r="BG881" s="154"/>
    </row>
    <row r="882" spans="1:102" x14ac:dyDescent="0.25">
      <c r="A882" s="70" t="s">
        <v>16</v>
      </c>
      <c r="B882" s="64">
        <v>34019</v>
      </c>
      <c r="C882" s="64" t="s">
        <v>55</v>
      </c>
      <c r="D882" s="64" t="s">
        <v>53</v>
      </c>
      <c r="E882" s="64" t="s">
        <v>188</v>
      </c>
      <c r="F882" s="64" t="s">
        <v>190</v>
      </c>
      <c r="G882" s="64" t="s">
        <v>191</v>
      </c>
      <c r="H882" s="64"/>
      <c r="I882" s="64">
        <v>2275001000</v>
      </c>
      <c r="J882" s="65" t="s">
        <v>1</v>
      </c>
      <c r="K882" s="64" t="s">
        <v>1</v>
      </c>
      <c r="L882" s="64" t="s">
        <v>23</v>
      </c>
      <c r="M882" s="71" t="s">
        <v>19</v>
      </c>
      <c r="N882" s="71"/>
      <c r="O882" s="71">
        <v>0</v>
      </c>
      <c r="P882" s="66" t="s">
        <v>19</v>
      </c>
      <c r="Q882" s="71">
        <v>0</v>
      </c>
      <c r="R882" s="66">
        <v>1</v>
      </c>
      <c r="S882" s="66">
        <f t="shared" si="100"/>
        <v>0</v>
      </c>
      <c r="T882" s="66">
        <f t="shared" si="98"/>
        <v>0</v>
      </c>
      <c r="U882" s="71"/>
      <c r="V882" s="71">
        <v>0</v>
      </c>
      <c r="W882" s="71" t="s">
        <v>19</v>
      </c>
      <c r="X882" s="71">
        <v>0</v>
      </c>
      <c r="Y882" s="66">
        <v>1</v>
      </c>
      <c r="Z882" s="66">
        <f t="shared" si="101"/>
        <v>0</v>
      </c>
      <c r="AA882" s="66">
        <f t="shared" si="102"/>
        <v>0</v>
      </c>
      <c r="AB882" s="71">
        <v>0</v>
      </c>
      <c r="AC882" s="71">
        <v>0</v>
      </c>
      <c r="AD882" s="71"/>
      <c r="AE882" s="71">
        <v>0</v>
      </c>
      <c r="AF882" s="72">
        <v>1</v>
      </c>
      <c r="AG882" s="66">
        <f t="shared" si="99"/>
        <v>0</v>
      </c>
      <c r="AH882" s="66">
        <f t="shared" si="103"/>
        <v>0</v>
      </c>
      <c r="AI882" s="67" t="s">
        <v>71</v>
      </c>
      <c r="AJ882" s="162"/>
      <c r="AN882" s="162"/>
      <c r="AP882" s="154"/>
      <c r="AR882" s="154"/>
      <c r="AS882" s="155"/>
      <c r="AT882" s="155"/>
      <c r="AU882" s="155"/>
      <c r="AV882" s="155"/>
      <c r="AW882" s="155"/>
      <c r="AX882" s="155"/>
      <c r="AY882" s="155"/>
      <c r="AZ882" s="155"/>
      <c r="BA882" s="155"/>
      <c r="BB882" s="154"/>
      <c r="BC882" s="154"/>
      <c r="BD882" s="154"/>
      <c r="BE882" s="154"/>
      <c r="BF882" s="154"/>
      <c r="BG882" s="154"/>
    </row>
    <row r="883" spans="1:102" x14ac:dyDescent="0.25">
      <c r="A883" s="70" t="s">
        <v>16</v>
      </c>
      <c r="B883" s="64">
        <v>34019</v>
      </c>
      <c r="C883" s="64" t="s">
        <v>55</v>
      </c>
      <c r="D883" s="64" t="s">
        <v>53</v>
      </c>
      <c r="E883" s="64" t="s">
        <v>188</v>
      </c>
      <c r="F883" s="64" t="s">
        <v>187</v>
      </c>
      <c r="G883" s="64" t="s">
        <v>186</v>
      </c>
      <c r="H883" s="64"/>
      <c r="I883" s="64">
        <v>2275020000</v>
      </c>
      <c r="J883" s="65" t="s">
        <v>1</v>
      </c>
      <c r="K883" s="64" t="s">
        <v>1</v>
      </c>
      <c r="L883" s="64" t="s">
        <v>25</v>
      </c>
      <c r="M883" s="71" t="s">
        <v>19</v>
      </c>
      <c r="N883" s="71"/>
      <c r="O883" s="71">
        <v>0</v>
      </c>
      <c r="P883" s="71" t="s">
        <v>19</v>
      </c>
      <c r="Q883" s="71">
        <v>0</v>
      </c>
      <c r="R883" s="66">
        <v>1</v>
      </c>
      <c r="S883" s="66">
        <f t="shared" si="100"/>
        <v>0</v>
      </c>
      <c r="T883" s="66">
        <f t="shared" si="98"/>
        <v>0</v>
      </c>
      <c r="U883" s="71"/>
      <c r="V883" s="71">
        <v>0</v>
      </c>
      <c r="W883" s="71" t="s">
        <v>19</v>
      </c>
      <c r="X883" s="71">
        <v>0</v>
      </c>
      <c r="Y883" s="66">
        <v>1</v>
      </c>
      <c r="Z883" s="66">
        <f t="shared" si="101"/>
        <v>0</v>
      </c>
      <c r="AA883" s="66">
        <f t="shared" si="102"/>
        <v>0</v>
      </c>
      <c r="AB883" s="71">
        <v>0</v>
      </c>
      <c r="AC883" s="71">
        <v>0</v>
      </c>
      <c r="AD883" s="71"/>
      <c r="AE883" s="71">
        <v>0</v>
      </c>
      <c r="AF883" s="72">
        <v>1</v>
      </c>
      <c r="AG883" s="66">
        <f t="shared" si="99"/>
        <v>0</v>
      </c>
      <c r="AH883" s="66">
        <f t="shared" si="103"/>
        <v>0</v>
      </c>
      <c r="AI883" s="67" t="s">
        <v>71</v>
      </c>
      <c r="AJ883" s="162"/>
      <c r="AN883" s="162"/>
      <c r="AP883" s="154"/>
      <c r="AR883" s="154"/>
      <c r="AS883" s="155"/>
      <c r="AT883" s="155"/>
      <c r="AU883" s="155"/>
      <c r="AV883" s="155"/>
      <c r="AW883" s="155"/>
      <c r="AX883" s="155"/>
      <c r="AY883" s="155"/>
      <c r="AZ883" s="155"/>
      <c r="BA883" s="155"/>
      <c r="BB883" s="154"/>
      <c r="BC883" s="154"/>
      <c r="BD883" s="154"/>
      <c r="BE883" s="154"/>
      <c r="BF883" s="154"/>
      <c r="BG883" s="154"/>
    </row>
    <row r="884" spans="1:102" x14ac:dyDescent="0.25">
      <c r="A884" s="70" t="s">
        <v>16</v>
      </c>
      <c r="B884" s="64">
        <v>34019</v>
      </c>
      <c r="C884" s="64" t="s">
        <v>55</v>
      </c>
      <c r="D884" s="64" t="s">
        <v>53</v>
      </c>
      <c r="E884" s="64" t="s">
        <v>188</v>
      </c>
      <c r="F884" s="64" t="s">
        <v>185</v>
      </c>
      <c r="G884" s="64" t="s">
        <v>182</v>
      </c>
      <c r="H884" s="64"/>
      <c r="I884" s="64">
        <v>2275050011</v>
      </c>
      <c r="J884" s="65" t="s">
        <v>1</v>
      </c>
      <c r="K884" s="64" t="s">
        <v>1</v>
      </c>
      <c r="L884" s="64" t="s">
        <v>26</v>
      </c>
      <c r="M884" s="71" t="s">
        <v>19</v>
      </c>
      <c r="N884" s="71">
        <v>2.8530716891599327E-2</v>
      </c>
      <c r="O884" s="71">
        <v>5.3639999999999998E-3</v>
      </c>
      <c r="P884" s="71" t="s">
        <v>19</v>
      </c>
      <c r="Q884" s="71">
        <v>5.3639999999999998E-3</v>
      </c>
      <c r="R884" s="66">
        <v>1</v>
      </c>
      <c r="S884" s="66">
        <f t="shared" si="100"/>
        <v>5.3639999999999998E-3</v>
      </c>
      <c r="T884" s="66">
        <f t="shared" si="98"/>
        <v>0</v>
      </c>
      <c r="U884" s="71">
        <v>1.608265349611036E-2</v>
      </c>
      <c r="V884" s="71">
        <v>2.4120000000000001E-3</v>
      </c>
      <c r="W884" s="71" t="s">
        <v>19</v>
      </c>
      <c r="X884" s="71">
        <v>2.4120000000000001E-3</v>
      </c>
      <c r="Y884" s="66">
        <v>1</v>
      </c>
      <c r="Z884" s="66">
        <f t="shared" si="101"/>
        <v>2.4120000000000001E-3</v>
      </c>
      <c r="AA884" s="66">
        <f t="shared" si="102"/>
        <v>0</v>
      </c>
      <c r="AB884" s="71">
        <v>1.8406286461899311</v>
      </c>
      <c r="AC884" s="71">
        <v>0.41952099999999998</v>
      </c>
      <c r="AD884" s="71"/>
      <c r="AE884" s="71">
        <v>0.41952099999999998</v>
      </c>
      <c r="AF884" s="72">
        <v>1</v>
      </c>
      <c r="AG884" s="66">
        <f t="shared" si="99"/>
        <v>0.41952099999999998</v>
      </c>
      <c r="AH884" s="66">
        <f t="shared" si="103"/>
        <v>0</v>
      </c>
      <c r="AI884" s="67" t="s">
        <v>71</v>
      </c>
      <c r="AJ884" s="162"/>
      <c r="AN884" s="162"/>
      <c r="AP884" s="154"/>
      <c r="AR884" s="154"/>
      <c r="AS884" s="155"/>
      <c r="AT884" s="155"/>
      <c r="AU884" s="155"/>
      <c r="AV884" s="155"/>
      <c r="AW884" s="155"/>
      <c r="AX884" s="155"/>
      <c r="AY884" s="155"/>
      <c r="AZ884" s="155"/>
      <c r="BA884" s="155"/>
      <c r="BB884" s="154"/>
      <c r="BC884" s="154"/>
      <c r="BD884" s="154"/>
      <c r="BE884" s="154"/>
      <c r="BF884" s="154"/>
      <c r="BG884" s="154"/>
    </row>
    <row r="885" spans="1:102" x14ac:dyDescent="0.25">
      <c r="A885" s="70" t="s">
        <v>16</v>
      </c>
      <c r="B885" s="64">
        <v>34019</v>
      </c>
      <c r="C885" s="64" t="s">
        <v>55</v>
      </c>
      <c r="D885" s="64" t="s">
        <v>53</v>
      </c>
      <c r="E885" s="64" t="s">
        <v>189</v>
      </c>
      <c r="F885" s="64" t="s">
        <v>185</v>
      </c>
      <c r="G885" s="64" t="s">
        <v>184</v>
      </c>
      <c r="H885" s="64"/>
      <c r="I885" s="64">
        <v>2275050012</v>
      </c>
      <c r="J885" s="65" t="s">
        <v>1</v>
      </c>
      <c r="K885" s="64" t="s">
        <v>1</v>
      </c>
      <c r="L885" s="64" t="s">
        <v>26</v>
      </c>
      <c r="M885" s="71" t="s">
        <v>19</v>
      </c>
      <c r="N885" s="71">
        <v>1.8639242146031906E-2</v>
      </c>
      <c r="O885" s="71">
        <v>8.3490000000000005E-3</v>
      </c>
      <c r="P885" s="71" t="s">
        <v>19</v>
      </c>
      <c r="Q885" s="71">
        <v>8.3490000000000005E-3</v>
      </c>
      <c r="R885" s="66">
        <v>1</v>
      </c>
      <c r="S885" s="66">
        <f t="shared" si="100"/>
        <v>8.3490000000000005E-3</v>
      </c>
      <c r="T885" s="66">
        <f t="shared" si="98"/>
        <v>0</v>
      </c>
      <c r="U885" s="71">
        <v>1.7693266736522779E-3</v>
      </c>
      <c r="V885" s="71">
        <v>3.9199999999999999E-3</v>
      </c>
      <c r="W885" s="71" t="s">
        <v>19</v>
      </c>
      <c r="X885" s="71">
        <v>3.9199999999999999E-3</v>
      </c>
      <c r="Y885" s="66">
        <v>1</v>
      </c>
      <c r="Z885" s="66">
        <f t="shared" si="101"/>
        <v>3.9199999999999999E-3</v>
      </c>
      <c r="AA885" s="66">
        <f t="shared" si="102"/>
        <v>0</v>
      </c>
      <c r="AB885" s="71">
        <v>1.7365847806110508E-2</v>
      </c>
      <c r="AC885" s="71">
        <v>0.115967</v>
      </c>
      <c r="AD885" s="71"/>
      <c r="AE885" s="71">
        <v>0.115967</v>
      </c>
      <c r="AF885" s="72">
        <v>1</v>
      </c>
      <c r="AG885" s="66">
        <f t="shared" si="99"/>
        <v>0.115967</v>
      </c>
      <c r="AH885" s="66">
        <f t="shared" si="103"/>
        <v>0</v>
      </c>
      <c r="AI885" s="67" t="s">
        <v>71</v>
      </c>
      <c r="AJ885" s="162"/>
      <c r="AN885" s="162"/>
      <c r="AP885" s="154"/>
      <c r="AR885" s="154"/>
      <c r="AS885" s="155"/>
      <c r="AT885" s="155"/>
      <c r="AU885" s="155"/>
      <c r="AV885" s="155"/>
      <c r="AW885" s="155"/>
      <c r="AX885" s="155"/>
      <c r="AY885" s="155"/>
      <c r="AZ885" s="155"/>
      <c r="BA885" s="155"/>
      <c r="BB885" s="154"/>
      <c r="BC885" s="154"/>
      <c r="BD885" s="154"/>
      <c r="BE885" s="154"/>
      <c r="BF885" s="154"/>
      <c r="BG885" s="154"/>
      <c r="BH885" s="12"/>
      <c r="BI885" s="12"/>
      <c r="BJ885" s="12"/>
      <c r="BM885" s="12"/>
      <c r="BR885" s="12"/>
      <c r="BW885" s="12"/>
      <c r="CB885" s="12"/>
      <c r="CG885" s="12"/>
      <c r="CL885" s="12"/>
    </row>
    <row r="886" spans="1:102" x14ac:dyDescent="0.25">
      <c r="A886" s="70" t="s">
        <v>16</v>
      </c>
      <c r="B886" s="64">
        <v>34019</v>
      </c>
      <c r="C886" s="64" t="s">
        <v>55</v>
      </c>
      <c r="D886" s="64" t="s">
        <v>53</v>
      </c>
      <c r="E886" s="64" t="s">
        <v>189</v>
      </c>
      <c r="F886" s="64" t="s">
        <v>183</v>
      </c>
      <c r="G886" s="64" t="s">
        <v>182</v>
      </c>
      <c r="H886" s="64"/>
      <c r="I886" s="64">
        <v>2275060011</v>
      </c>
      <c r="J886" s="65" t="s">
        <v>1</v>
      </c>
      <c r="K886" s="64" t="s">
        <v>1</v>
      </c>
      <c r="L886" s="64" t="s">
        <v>28</v>
      </c>
      <c r="M886" s="71" t="s">
        <v>19</v>
      </c>
      <c r="N886" s="71"/>
      <c r="O886" s="71">
        <v>2.5299999999999999E-6</v>
      </c>
      <c r="P886" s="71" t="s">
        <v>19</v>
      </c>
      <c r="Q886" s="71">
        <v>2.5299999999999999E-6</v>
      </c>
      <c r="R886" s="66">
        <v>1</v>
      </c>
      <c r="S886" s="66">
        <f t="shared" si="100"/>
        <v>2.5299999999999999E-6</v>
      </c>
      <c r="T886" s="66">
        <f t="shared" si="98"/>
        <v>0</v>
      </c>
      <c r="U886" s="71"/>
      <c r="V886" s="71">
        <v>2.3599999999999999E-6</v>
      </c>
      <c r="W886" s="71" t="s">
        <v>19</v>
      </c>
      <c r="X886" s="71">
        <v>2.3599999999999999E-6</v>
      </c>
      <c r="Y886" s="66">
        <v>1</v>
      </c>
      <c r="Z886" s="66">
        <f t="shared" si="101"/>
        <v>2.3599999999999999E-6</v>
      </c>
      <c r="AA886" s="66">
        <f t="shared" si="102"/>
        <v>0</v>
      </c>
      <c r="AB886" s="71"/>
      <c r="AC886" s="71">
        <v>4.2000000000000002E-4</v>
      </c>
      <c r="AD886" s="71"/>
      <c r="AE886" s="71">
        <v>4.2000000000000002E-4</v>
      </c>
      <c r="AF886" s="72">
        <v>1</v>
      </c>
      <c r="AG886" s="66">
        <f t="shared" si="99"/>
        <v>4.2000000000000002E-4</v>
      </c>
      <c r="AH886" s="66">
        <f t="shared" si="103"/>
        <v>0</v>
      </c>
      <c r="AI886" s="67" t="s">
        <v>71</v>
      </c>
      <c r="AJ886" s="162"/>
      <c r="AN886" s="162"/>
      <c r="AP886" s="154"/>
      <c r="AR886" s="154"/>
      <c r="AS886" s="155"/>
      <c r="AT886" s="155"/>
      <c r="AU886" s="155"/>
      <c r="AV886" s="155"/>
      <c r="AW886" s="155"/>
      <c r="AX886" s="155"/>
      <c r="AY886" s="304"/>
      <c r="AZ886" s="304"/>
      <c r="BA886" s="304"/>
      <c r="BB886" s="158"/>
      <c r="BC886" s="158"/>
      <c r="BD886" s="154"/>
      <c r="BE886" s="158"/>
      <c r="BF886" s="158"/>
      <c r="BG886" s="158"/>
    </row>
    <row r="887" spans="1:102" x14ac:dyDescent="0.25">
      <c r="A887" s="70" t="s">
        <v>16</v>
      </c>
      <c r="B887" s="64">
        <v>34019</v>
      </c>
      <c r="C887" s="64" t="s">
        <v>55</v>
      </c>
      <c r="D887" s="64" t="s">
        <v>53</v>
      </c>
      <c r="E887" s="64" t="s">
        <v>189</v>
      </c>
      <c r="F887" s="64" t="s">
        <v>183</v>
      </c>
      <c r="G887" s="64" t="s">
        <v>184</v>
      </c>
      <c r="H887" s="64"/>
      <c r="I887" s="64">
        <v>2275060012</v>
      </c>
      <c r="J887" s="65" t="s">
        <v>1</v>
      </c>
      <c r="K887" s="64" t="s">
        <v>1</v>
      </c>
      <c r="L887" s="64" t="s">
        <v>28</v>
      </c>
      <c r="M887" s="71" t="s">
        <v>19</v>
      </c>
      <c r="N887" s="71">
        <v>6.2338855229037259E-5</v>
      </c>
      <c r="O887" s="71">
        <v>5.3900000000000002E-5</v>
      </c>
      <c r="P887" s="71" t="s">
        <v>19</v>
      </c>
      <c r="Q887" s="71">
        <v>5.3900000000000002E-5</v>
      </c>
      <c r="R887" s="66">
        <v>1</v>
      </c>
      <c r="S887" s="66">
        <f t="shared" si="100"/>
        <v>5.3900000000000002E-5</v>
      </c>
      <c r="T887" s="66">
        <f t="shared" si="98"/>
        <v>0</v>
      </c>
      <c r="U887" s="71">
        <v>2.6596890205327009E-5</v>
      </c>
      <c r="V887" s="71">
        <v>4.1499999999999999E-5</v>
      </c>
      <c r="W887" s="71" t="s">
        <v>19</v>
      </c>
      <c r="X887" s="71">
        <v>4.1499999999999999E-5</v>
      </c>
      <c r="Y887" s="66">
        <v>1</v>
      </c>
      <c r="Z887" s="66">
        <f t="shared" si="101"/>
        <v>4.1499999999999999E-5</v>
      </c>
      <c r="AA887" s="66">
        <f t="shared" si="102"/>
        <v>0</v>
      </c>
      <c r="AB887" s="71">
        <v>3.2150463793346579E-3</v>
      </c>
      <c r="AC887" s="71">
        <v>1.93E-4</v>
      </c>
      <c r="AD887" s="71"/>
      <c r="AE887" s="71">
        <v>1.93E-4</v>
      </c>
      <c r="AF887" s="72">
        <v>1</v>
      </c>
      <c r="AG887" s="66">
        <f t="shared" si="99"/>
        <v>1.93E-4</v>
      </c>
      <c r="AH887" s="66">
        <f t="shared" si="103"/>
        <v>0</v>
      </c>
      <c r="AI887" s="67" t="s">
        <v>71</v>
      </c>
      <c r="AJ887" s="162"/>
      <c r="AN887" s="162"/>
      <c r="AP887" s="154"/>
      <c r="AR887" s="154"/>
      <c r="AS887" s="155"/>
      <c r="AT887" s="155"/>
      <c r="AU887" s="155"/>
      <c r="AV887" s="155"/>
      <c r="AW887" s="155"/>
      <c r="AX887" s="155"/>
      <c r="AY887" s="304"/>
      <c r="AZ887" s="304"/>
      <c r="BA887" s="304"/>
      <c r="BB887" s="158"/>
      <c r="BC887" s="158"/>
      <c r="BD887" s="154"/>
      <c r="BE887" s="158"/>
      <c r="BF887" s="158"/>
      <c r="BG887" s="158"/>
    </row>
    <row r="888" spans="1:102" x14ac:dyDescent="0.25">
      <c r="A888" s="70" t="s">
        <v>16</v>
      </c>
      <c r="B888" s="64">
        <v>34019</v>
      </c>
      <c r="C888" s="64" t="s">
        <v>55</v>
      </c>
      <c r="D888" s="64" t="s">
        <v>53</v>
      </c>
      <c r="E888" s="64" t="s">
        <v>178</v>
      </c>
      <c r="F888" s="64" t="s">
        <v>181</v>
      </c>
      <c r="G888" s="64" t="s">
        <v>163</v>
      </c>
      <c r="H888" s="64"/>
      <c r="I888" s="64">
        <v>2275070000</v>
      </c>
      <c r="J888" s="65" t="s">
        <v>1</v>
      </c>
      <c r="K888" s="64" t="s">
        <v>1</v>
      </c>
      <c r="L888" s="64" t="s">
        <v>20</v>
      </c>
      <c r="M888" s="71" t="s">
        <v>19</v>
      </c>
      <c r="N888" s="71"/>
      <c r="O888" s="71">
        <v>0</v>
      </c>
      <c r="P888" s="71" t="s">
        <v>19</v>
      </c>
      <c r="Q888" s="71">
        <v>0</v>
      </c>
      <c r="R888" s="66">
        <v>1</v>
      </c>
      <c r="S888" s="66">
        <f t="shared" si="100"/>
        <v>0</v>
      </c>
      <c r="T888" s="66">
        <f t="shared" si="98"/>
        <v>0</v>
      </c>
      <c r="U888" s="71"/>
      <c r="V888" s="71">
        <v>0</v>
      </c>
      <c r="W888" s="71" t="s">
        <v>19</v>
      </c>
      <c r="X888" s="71">
        <v>0</v>
      </c>
      <c r="Y888" s="66">
        <v>1</v>
      </c>
      <c r="Z888" s="66">
        <f t="shared" si="101"/>
        <v>0</v>
      </c>
      <c r="AA888" s="66">
        <f t="shared" si="102"/>
        <v>0</v>
      </c>
      <c r="AB888" s="71"/>
      <c r="AC888" s="71">
        <v>0</v>
      </c>
      <c r="AD888" s="71"/>
      <c r="AE888" s="71">
        <v>0</v>
      </c>
      <c r="AF888" s="72">
        <v>1</v>
      </c>
      <c r="AG888" s="66">
        <f t="shared" si="99"/>
        <v>0</v>
      </c>
      <c r="AH888" s="66">
        <f t="shared" si="103"/>
        <v>0</v>
      </c>
      <c r="AI888" s="67" t="s">
        <v>71</v>
      </c>
      <c r="AJ888" s="162"/>
      <c r="AN888" s="162"/>
      <c r="AP888" s="154"/>
      <c r="AR888" s="154"/>
      <c r="AS888" s="155"/>
      <c r="AT888" s="155"/>
      <c r="AU888" s="155"/>
      <c r="AV888" s="155"/>
      <c r="AW888" s="155"/>
      <c r="AX888" s="155"/>
      <c r="AY888" s="155"/>
      <c r="AZ888" s="155"/>
      <c r="BA888" s="155"/>
      <c r="BB888" s="154"/>
      <c r="BC888" s="154"/>
      <c r="BD888" s="154"/>
      <c r="BE888" s="154"/>
      <c r="BF888" s="154"/>
      <c r="BG888" s="154"/>
      <c r="BK888" s="12"/>
      <c r="BN888" s="12"/>
      <c r="BO888" s="12"/>
      <c r="BS888" s="12"/>
      <c r="BT888" s="12"/>
      <c r="BX888" s="12"/>
      <c r="BY888" s="12"/>
      <c r="CC888" s="12"/>
      <c r="CD888" s="12"/>
      <c r="CH888" s="12"/>
      <c r="CI888" s="12"/>
      <c r="CM888" s="12"/>
      <c r="CN888" s="12"/>
      <c r="CQ888" s="12"/>
      <c r="CR888" s="12"/>
      <c r="CS888" s="12"/>
      <c r="CT888" s="12"/>
      <c r="CU888" s="12"/>
      <c r="CV888" s="12"/>
      <c r="CW888" s="12"/>
      <c r="CX888" s="12"/>
    </row>
    <row r="889" spans="1:102" x14ac:dyDescent="0.25">
      <c r="A889" s="70" t="s">
        <v>16</v>
      </c>
      <c r="B889" s="64">
        <v>34019</v>
      </c>
      <c r="C889" s="64" t="s">
        <v>55</v>
      </c>
      <c r="D889" s="64" t="s">
        <v>53</v>
      </c>
      <c r="E889" s="64" t="s">
        <v>194</v>
      </c>
      <c r="F889" s="64" t="s">
        <v>163</v>
      </c>
      <c r="G889" s="64" t="s">
        <v>195</v>
      </c>
      <c r="H889" s="64"/>
      <c r="I889" s="64">
        <v>2280002100</v>
      </c>
      <c r="J889" s="65" t="s">
        <v>1</v>
      </c>
      <c r="K889" s="64" t="s">
        <v>1</v>
      </c>
      <c r="L889" s="64" t="s">
        <v>31</v>
      </c>
      <c r="M889" s="71" t="s">
        <v>19</v>
      </c>
      <c r="N889" s="71"/>
      <c r="O889" s="71"/>
      <c r="P889" s="66" t="s">
        <v>19</v>
      </c>
      <c r="Q889" s="71"/>
      <c r="R889" s="66">
        <v>1</v>
      </c>
      <c r="S889" s="66">
        <f t="shared" si="100"/>
        <v>0</v>
      </c>
      <c r="T889" s="66">
        <f t="shared" si="98"/>
        <v>0</v>
      </c>
      <c r="U889" s="71"/>
      <c r="V889" s="71"/>
      <c r="W889" s="71" t="s">
        <v>19</v>
      </c>
      <c r="X889" s="71"/>
      <c r="Y889" s="66">
        <v>1</v>
      </c>
      <c r="Z889" s="66">
        <f t="shared" si="101"/>
        <v>0</v>
      </c>
      <c r="AA889" s="66">
        <f t="shared" si="102"/>
        <v>0</v>
      </c>
      <c r="AB889" s="71"/>
      <c r="AC889" s="71"/>
      <c r="AD889" s="71"/>
      <c r="AE889" s="71"/>
      <c r="AF889" s="72">
        <v>1</v>
      </c>
      <c r="AG889" s="66">
        <f t="shared" si="99"/>
        <v>0</v>
      </c>
      <c r="AH889" s="66">
        <f t="shared" si="103"/>
        <v>0</v>
      </c>
      <c r="AI889" s="67" t="s">
        <v>71</v>
      </c>
      <c r="AJ889" s="162"/>
      <c r="AN889" s="162"/>
      <c r="AP889" s="154"/>
      <c r="AS889" s="155"/>
      <c r="AT889" s="155"/>
      <c r="AU889" s="155"/>
      <c r="AV889" s="155"/>
      <c r="AW889" s="155"/>
      <c r="AX889" s="155"/>
      <c r="AY889" s="155"/>
      <c r="AZ889" s="155"/>
      <c r="BA889" s="155"/>
    </row>
    <row r="890" spans="1:102" x14ac:dyDescent="0.25">
      <c r="A890" s="70" t="s">
        <v>16</v>
      </c>
      <c r="B890" s="64">
        <v>34019</v>
      </c>
      <c r="C890" s="64" t="s">
        <v>55</v>
      </c>
      <c r="D890" s="64" t="s">
        <v>53</v>
      </c>
      <c r="E890" s="64" t="s">
        <v>194</v>
      </c>
      <c r="F890" s="64" t="s">
        <v>163</v>
      </c>
      <c r="G890" s="64" t="s">
        <v>196</v>
      </c>
      <c r="H890" s="64"/>
      <c r="I890" s="64">
        <v>2280002200</v>
      </c>
      <c r="J890" s="65"/>
      <c r="K890" s="64"/>
      <c r="L890" s="64"/>
      <c r="M890" s="71" t="s">
        <v>19</v>
      </c>
      <c r="N890" s="71"/>
      <c r="O890" s="71"/>
      <c r="P890" s="66" t="s">
        <v>19</v>
      </c>
      <c r="Q890" s="71"/>
      <c r="R890" s="66">
        <v>1</v>
      </c>
      <c r="S890" s="66">
        <f t="shared" si="100"/>
        <v>0</v>
      </c>
      <c r="T890" s="66">
        <f t="shared" si="98"/>
        <v>0</v>
      </c>
      <c r="U890" s="71"/>
      <c r="V890" s="71"/>
      <c r="W890" s="71" t="s">
        <v>19</v>
      </c>
      <c r="X890" s="71"/>
      <c r="Y890" s="66">
        <v>1</v>
      </c>
      <c r="Z890" s="66">
        <f t="shared" si="101"/>
        <v>0</v>
      </c>
      <c r="AA890" s="66">
        <f t="shared" si="102"/>
        <v>0</v>
      </c>
      <c r="AB890" s="71"/>
      <c r="AC890" s="71"/>
      <c r="AD890" s="71"/>
      <c r="AE890" s="71"/>
      <c r="AF890" s="72">
        <v>1</v>
      </c>
      <c r="AG890" s="66">
        <f t="shared" si="99"/>
        <v>0</v>
      </c>
      <c r="AH890" s="66">
        <f t="shared" si="103"/>
        <v>0</v>
      </c>
      <c r="AI890" s="67" t="s">
        <v>71</v>
      </c>
      <c r="AJ890" s="162"/>
      <c r="AN890" s="162"/>
      <c r="AP890" s="154"/>
      <c r="AS890" s="155"/>
      <c r="AT890" s="155"/>
      <c r="AU890" s="155"/>
      <c r="AV890" s="155"/>
      <c r="AW890" s="155"/>
      <c r="AX890" s="155"/>
      <c r="AY890" s="155"/>
      <c r="AZ890" s="155"/>
      <c r="BA890" s="155"/>
    </row>
    <row r="891" spans="1:102" x14ac:dyDescent="0.25">
      <c r="A891" s="70" t="s">
        <v>16</v>
      </c>
      <c r="B891" s="64">
        <v>34019</v>
      </c>
      <c r="C891" s="64" t="s">
        <v>55</v>
      </c>
      <c r="D891" s="64" t="s">
        <v>53</v>
      </c>
      <c r="E891" s="64" t="s">
        <v>194</v>
      </c>
      <c r="F891" s="64" t="s">
        <v>197</v>
      </c>
      <c r="G891" s="64" t="s">
        <v>195</v>
      </c>
      <c r="H891" s="64"/>
      <c r="I891" s="64">
        <v>2280003100</v>
      </c>
      <c r="J891" s="65"/>
      <c r="K891" s="64"/>
      <c r="L891" s="64"/>
      <c r="M891" s="71">
        <v>1</v>
      </c>
      <c r="N891" s="71"/>
      <c r="O891" s="71"/>
      <c r="P891" s="66" t="s">
        <v>19</v>
      </c>
      <c r="Q891" s="71"/>
      <c r="R891" s="66">
        <v>1</v>
      </c>
      <c r="S891" s="66">
        <f t="shared" si="100"/>
        <v>0</v>
      </c>
      <c r="T891" s="66">
        <f t="shared" si="98"/>
        <v>0</v>
      </c>
      <c r="U891" s="71"/>
      <c r="V891" s="71"/>
      <c r="W891" s="71" t="s">
        <v>19</v>
      </c>
      <c r="X891" s="71"/>
      <c r="Y891" s="66">
        <v>1</v>
      </c>
      <c r="Z891" s="66">
        <f t="shared" si="101"/>
        <v>0</v>
      </c>
      <c r="AA891" s="66">
        <f t="shared" si="102"/>
        <v>0</v>
      </c>
      <c r="AB891" s="71"/>
      <c r="AC891" s="71"/>
      <c r="AD891" s="71"/>
      <c r="AE891" s="71"/>
      <c r="AF891" s="72">
        <v>1</v>
      </c>
      <c r="AG891" s="66">
        <f t="shared" si="99"/>
        <v>0</v>
      </c>
      <c r="AH891" s="66">
        <f t="shared" si="103"/>
        <v>0</v>
      </c>
      <c r="AI891" s="67" t="s">
        <v>73</v>
      </c>
      <c r="AJ891" s="162"/>
      <c r="AN891" s="162"/>
      <c r="AP891" s="154"/>
      <c r="AS891" s="155"/>
      <c r="AT891" s="155"/>
      <c r="AU891" s="155"/>
      <c r="AV891" s="155"/>
      <c r="AW891" s="155"/>
      <c r="AX891" s="155"/>
      <c r="AY891" s="155"/>
      <c r="AZ891" s="155"/>
      <c r="BA891" s="155"/>
    </row>
    <row r="892" spans="1:102" x14ac:dyDescent="0.25">
      <c r="A892" s="70" t="s">
        <v>16</v>
      </c>
      <c r="B892" s="64">
        <v>34019</v>
      </c>
      <c r="C892" s="64" t="s">
        <v>55</v>
      </c>
      <c r="D892" s="64" t="s">
        <v>53</v>
      </c>
      <c r="E892" s="64" t="s">
        <v>194</v>
      </c>
      <c r="F892" s="64" t="s">
        <v>197</v>
      </c>
      <c r="G892" s="64" t="s">
        <v>196</v>
      </c>
      <c r="H892" s="64"/>
      <c r="I892" s="64">
        <v>2280003200</v>
      </c>
      <c r="J892" s="65"/>
      <c r="K892" s="64"/>
      <c r="L892" s="64"/>
      <c r="M892" s="71">
        <v>1</v>
      </c>
      <c r="N892" s="71"/>
      <c r="O892" s="71"/>
      <c r="P892" s="66" t="s">
        <v>19</v>
      </c>
      <c r="Q892" s="71"/>
      <c r="R892" s="66">
        <v>1</v>
      </c>
      <c r="S892" s="66">
        <f t="shared" si="100"/>
        <v>0</v>
      </c>
      <c r="T892" s="66">
        <f t="shared" si="98"/>
        <v>0</v>
      </c>
      <c r="U892" s="71"/>
      <c r="V892" s="71"/>
      <c r="W892" s="71" t="s">
        <v>19</v>
      </c>
      <c r="X892" s="71"/>
      <c r="Y892" s="66">
        <v>1</v>
      </c>
      <c r="Z892" s="66">
        <f t="shared" si="101"/>
        <v>0</v>
      </c>
      <c r="AA892" s="66">
        <f t="shared" si="102"/>
        <v>0</v>
      </c>
      <c r="AB892" s="71"/>
      <c r="AC892" s="71"/>
      <c r="AD892" s="71"/>
      <c r="AE892" s="71"/>
      <c r="AF892" s="72">
        <v>1</v>
      </c>
      <c r="AG892" s="66">
        <f t="shared" si="99"/>
        <v>0</v>
      </c>
      <c r="AH892" s="66">
        <f t="shared" si="103"/>
        <v>0</v>
      </c>
      <c r="AI892" s="67" t="s">
        <v>73</v>
      </c>
      <c r="AJ892" s="162"/>
      <c r="AN892" s="162"/>
      <c r="AP892" s="154"/>
      <c r="AS892" s="155"/>
      <c r="AT892" s="155"/>
      <c r="AU892" s="155"/>
      <c r="AV892" s="155"/>
      <c r="AW892" s="155"/>
      <c r="AX892" s="155"/>
      <c r="AY892" s="155"/>
      <c r="AZ892" s="155"/>
      <c r="BA892" s="155"/>
    </row>
    <row r="893" spans="1:102" x14ac:dyDescent="0.25">
      <c r="A893" s="70" t="s">
        <v>16</v>
      </c>
      <c r="B893" s="64">
        <v>34019</v>
      </c>
      <c r="C893" s="64" t="s">
        <v>55</v>
      </c>
      <c r="D893" s="64" t="s">
        <v>53</v>
      </c>
      <c r="E893" s="64" t="s">
        <v>177</v>
      </c>
      <c r="F893" s="64" t="s">
        <v>163</v>
      </c>
      <c r="G893" s="64" t="s">
        <v>198</v>
      </c>
      <c r="H893" s="64"/>
      <c r="I893" s="64">
        <v>2285002006</v>
      </c>
      <c r="J893" s="65" t="s">
        <v>1</v>
      </c>
      <c r="K893" s="64" t="s">
        <v>1</v>
      </c>
      <c r="L893" s="64" t="s">
        <v>31</v>
      </c>
      <c r="M893" s="71">
        <v>1</v>
      </c>
      <c r="N893" s="71">
        <v>2.3130564815714284E-2</v>
      </c>
      <c r="O893" s="71">
        <v>1.681962957947231E-2</v>
      </c>
      <c r="P893" s="66" t="s">
        <v>19</v>
      </c>
      <c r="Q893" s="71">
        <v>1.0048090398126317E-2</v>
      </c>
      <c r="R893" s="66">
        <v>1</v>
      </c>
      <c r="S893" s="66">
        <f t="shared" si="100"/>
        <v>1.0048090398126317E-2</v>
      </c>
      <c r="T893" s="66">
        <f t="shared" si="98"/>
        <v>6.7715391813459921E-3</v>
      </c>
      <c r="U893" s="71">
        <v>0.43354644237087914</v>
      </c>
      <c r="V893" s="71">
        <v>0.30908903532780491</v>
      </c>
      <c r="W893" s="71" t="s">
        <v>19</v>
      </c>
      <c r="X893" s="71">
        <v>0.23648422837160904</v>
      </c>
      <c r="Y893" s="66">
        <v>1</v>
      </c>
      <c r="Z893" s="66">
        <f t="shared" si="101"/>
        <v>0.23648422837160904</v>
      </c>
      <c r="AA893" s="66">
        <f t="shared" si="102"/>
        <v>7.2604806956195866E-2</v>
      </c>
      <c r="AB893" s="71">
        <v>6.7747190604945051E-2</v>
      </c>
      <c r="AC893" s="71">
        <v>5.5229439440050175E-2</v>
      </c>
      <c r="AD893" s="71"/>
      <c r="AE893" s="71">
        <v>5.5229439440050175E-2</v>
      </c>
      <c r="AF893" s="72">
        <v>1</v>
      </c>
      <c r="AG893" s="66">
        <f t="shared" si="99"/>
        <v>5.5229439440050175E-2</v>
      </c>
      <c r="AH893" s="66">
        <f t="shared" si="103"/>
        <v>0</v>
      </c>
      <c r="AI893" s="67" t="s">
        <v>73</v>
      </c>
      <c r="AJ893" s="162"/>
      <c r="AN893" s="162"/>
      <c r="AP893" s="154"/>
      <c r="AR893" s="154"/>
      <c r="AS893" s="155"/>
      <c r="AT893" s="155"/>
      <c r="AU893" s="155"/>
      <c r="AV893" s="155"/>
      <c r="AW893" s="155"/>
      <c r="AX893" s="155"/>
      <c r="AY893" s="155"/>
      <c r="AZ893" s="155"/>
      <c r="BA893" s="155"/>
      <c r="BB893" s="154"/>
      <c r="BC893" s="154"/>
      <c r="BD893" s="154"/>
      <c r="BE893" s="154"/>
      <c r="BF893" s="154"/>
      <c r="BG893" s="154"/>
    </row>
    <row r="894" spans="1:102" x14ac:dyDescent="0.25">
      <c r="A894" s="70" t="s">
        <v>16</v>
      </c>
      <c r="B894" s="64">
        <v>34019</v>
      </c>
      <c r="C894" s="64" t="s">
        <v>55</v>
      </c>
      <c r="D894" s="64" t="s">
        <v>53</v>
      </c>
      <c r="E894" s="64" t="s">
        <v>177</v>
      </c>
      <c r="F894" s="64" t="s">
        <v>163</v>
      </c>
      <c r="G894" s="64" t="s">
        <v>199</v>
      </c>
      <c r="H894" s="64"/>
      <c r="I894" s="64">
        <v>2285002007</v>
      </c>
      <c r="J894" s="65" t="s">
        <v>1</v>
      </c>
      <c r="K894" s="64" t="s">
        <v>1</v>
      </c>
      <c r="L894" s="64" t="s">
        <v>31</v>
      </c>
      <c r="M894" s="71">
        <v>1.2291876930132271</v>
      </c>
      <c r="N894" s="71">
        <v>3.5210009209906058E-4</v>
      </c>
      <c r="O894" s="71">
        <v>2.2261909068201882E-4</v>
      </c>
      <c r="P894" s="66" t="s">
        <v>19</v>
      </c>
      <c r="Q894" s="71">
        <v>2.2261909068201882E-4</v>
      </c>
      <c r="R894" s="66">
        <v>1</v>
      </c>
      <c r="S894" s="66">
        <f t="shared" si="100"/>
        <v>2.2261909068201882E-4</v>
      </c>
      <c r="T894" s="66">
        <f t="shared" si="98"/>
        <v>0</v>
      </c>
      <c r="U894" s="71">
        <v>9.0560723276507365E-3</v>
      </c>
      <c r="V894" s="71">
        <v>4.3728395017125325E-3</v>
      </c>
      <c r="W894" s="71" t="s">
        <v>19</v>
      </c>
      <c r="X894" s="71">
        <v>4.2824915781234296E-3</v>
      </c>
      <c r="Y894" s="66">
        <v>1</v>
      </c>
      <c r="Z894" s="66">
        <f t="shared" si="101"/>
        <v>4.2824915781234296E-3</v>
      </c>
      <c r="AA894" s="66">
        <f t="shared" si="102"/>
        <v>9.0347923589102937E-5</v>
      </c>
      <c r="AB894" s="71">
        <v>8.9167481379945714E-4</v>
      </c>
      <c r="AC894" s="71">
        <v>4.2094904558634362E-4</v>
      </c>
      <c r="AD894" s="71"/>
      <c r="AE894" s="71">
        <v>4.2094904558634362E-4</v>
      </c>
      <c r="AF894" s="72">
        <v>1</v>
      </c>
      <c r="AG894" s="66">
        <f t="shared" si="99"/>
        <v>4.2094904558634362E-4</v>
      </c>
      <c r="AH894" s="66">
        <f t="shared" si="103"/>
        <v>0</v>
      </c>
      <c r="AI894" s="67" t="s">
        <v>70</v>
      </c>
      <c r="AJ894" s="162"/>
      <c r="AN894" s="162"/>
      <c r="AP894" s="154"/>
      <c r="AR894" s="154"/>
      <c r="AS894" s="155"/>
      <c r="AT894" s="155"/>
      <c r="AU894" s="155"/>
      <c r="AV894" s="155"/>
      <c r="AW894" s="155"/>
      <c r="AX894" s="155"/>
      <c r="AY894" s="155"/>
      <c r="AZ894" s="155"/>
      <c r="BA894" s="304"/>
      <c r="BB894" s="154"/>
      <c r="BC894" s="154"/>
      <c r="BD894" s="154"/>
      <c r="BE894" s="158"/>
      <c r="BF894" s="158"/>
      <c r="BG894" s="158"/>
    </row>
    <row r="895" spans="1:102" x14ac:dyDescent="0.25">
      <c r="A895" s="70" t="s">
        <v>16</v>
      </c>
      <c r="B895" s="64">
        <v>34019</v>
      </c>
      <c r="C895" s="64" t="s">
        <v>55</v>
      </c>
      <c r="D895" s="64" t="s">
        <v>53</v>
      </c>
      <c r="E895" s="64" t="s">
        <v>177</v>
      </c>
      <c r="F895" s="64" t="s">
        <v>163</v>
      </c>
      <c r="G895" s="64" t="s">
        <v>200</v>
      </c>
      <c r="H895" s="64"/>
      <c r="I895" s="64">
        <v>2285002009</v>
      </c>
      <c r="J895" s="65" t="s">
        <v>1</v>
      </c>
      <c r="K895" s="64" t="s">
        <v>1</v>
      </c>
      <c r="L895" s="64" t="s">
        <v>31</v>
      </c>
      <c r="M895" s="71">
        <v>1.2291876930132271</v>
      </c>
      <c r="N895" s="71">
        <v>1.8515091830032703E-2</v>
      </c>
      <c r="O895" s="71">
        <v>2.5563276306114376E-2</v>
      </c>
      <c r="P895" s="66" t="s">
        <v>19</v>
      </c>
      <c r="Q895" s="71">
        <v>1.4517416173842732E-2</v>
      </c>
      <c r="R895" s="66">
        <v>1</v>
      </c>
      <c r="S895" s="66">
        <f t="shared" si="100"/>
        <v>1.4517416173842732E-2</v>
      </c>
      <c r="T895" s="66">
        <f t="shared" si="98"/>
        <v>1.1045860132271644E-2</v>
      </c>
      <c r="U895" s="71">
        <v>0.39134675450820083</v>
      </c>
      <c r="V895" s="71">
        <v>0.50051787873812636</v>
      </c>
      <c r="W895" s="71" t="s">
        <v>19</v>
      </c>
      <c r="X895" s="71">
        <v>0.33567666118964162</v>
      </c>
      <c r="Y895" s="66">
        <v>1</v>
      </c>
      <c r="Z895" s="66">
        <f t="shared" si="101"/>
        <v>0.33567666118964162</v>
      </c>
      <c r="AA895" s="66">
        <f t="shared" si="102"/>
        <v>0.16484121754848474</v>
      </c>
      <c r="AB895" s="71">
        <v>5.6276873120834528E-2</v>
      </c>
      <c r="AC895" s="71">
        <v>7.9795137745651959E-2</v>
      </c>
      <c r="AD895" s="71"/>
      <c r="AE895" s="71">
        <v>7.9795137745651959E-2</v>
      </c>
      <c r="AF895" s="72">
        <v>1</v>
      </c>
      <c r="AG895" s="66">
        <f t="shared" si="99"/>
        <v>7.9795137745651959E-2</v>
      </c>
      <c r="AH895" s="66">
        <f t="shared" si="103"/>
        <v>0</v>
      </c>
      <c r="AI895" s="67" t="s">
        <v>70</v>
      </c>
      <c r="AJ895" s="162"/>
      <c r="AN895" s="162"/>
      <c r="AP895" s="154"/>
      <c r="AR895" s="154"/>
      <c r="AS895" s="155"/>
      <c r="AT895" s="155"/>
      <c r="AU895" s="155"/>
      <c r="AV895" s="155"/>
      <c r="AW895" s="155"/>
      <c r="AX895" s="155"/>
      <c r="AY895" s="155"/>
      <c r="AZ895" s="155"/>
      <c r="BA895" s="155"/>
      <c r="BB895" s="154"/>
      <c r="BC895" s="154"/>
      <c r="BD895" s="154"/>
      <c r="BE895" s="154"/>
      <c r="BF895" s="154"/>
      <c r="BG895" s="154"/>
    </row>
    <row r="896" spans="1:102" x14ac:dyDescent="0.25">
      <c r="A896" s="70" t="s">
        <v>16</v>
      </c>
      <c r="B896" s="64">
        <v>34019</v>
      </c>
      <c r="C896" s="64" t="s">
        <v>55</v>
      </c>
      <c r="D896" s="64" t="s">
        <v>53</v>
      </c>
      <c r="E896" s="64" t="s">
        <v>177</v>
      </c>
      <c r="F896" s="64" t="s">
        <v>163</v>
      </c>
      <c r="G896" s="64" t="s">
        <v>201</v>
      </c>
      <c r="H896" s="71">
        <f>SUM(U878:U896)</f>
        <v>0.85182784626669861</v>
      </c>
      <c r="I896" s="64">
        <v>2285002010</v>
      </c>
      <c r="J896" s="65"/>
      <c r="K896" s="71">
        <f>SUM(N878:N896)</f>
        <v>8.923005463070631E-2</v>
      </c>
      <c r="L896" s="64"/>
      <c r="M896" s="71">
        <v>1.2291876930132271</v>
      </c>
      <c r="N896" s="71">
        <v>0</v>
      </c>
      <c r="O896" s="71">
        <v>0</v>
      </c>
      <c r="P896" s="66" t="s">
        <v>19</v>
      </c>
      <c r="Q896" s="71">
        <v>0</v>
      </c>
      <c r="R896" s="66">
        <v>1</v>
      </c>
      <c r="S896" s="66">
        <f t="shared" si="100"/>
        <v>0</v>
      </c>
      <c r="T896" s="66">
        <f t="shared" si="98"/>
        <v>0</v>
      </c>
      <c r="U896" s="71">
        <v>0</v>
      </c>
      <c r="V896" s="71">
        <v>0</v>
      </c>
      <c r="W896" s="71" t="s">
        <v>19</v>
      </c>
      <c r="X896" s="71">
        <v>0</v>
      </c>
      <c r="Y896" s="66">
        <v>1</v>
      </c>
      <c r="Z896" s="66">
        <f t="shared" si="101"/>
        <v>0</v>
      </c>
      <c r="AA896" s="66">
        <f t="shared" si="102"/>
        <v>0</v>
      </c>
      <c r="AB896" s="71">
        <v>0</v>
      </c>
      <c r="AC896" s="71">
        <v>0</v>
      </c>
      <c r="AD896" s="71"/>
      <c r="AE896" s="71">
        <v>0</v>
      </c>
      <c r="AF896" s="72">
        <v>1</v>
      </c>
      <c r="AG896" s="66">
        <f t="shared" si="99"/>
        <v>0</v>
      </c>
      <c r="AH896" s="66">
        <f t="shared" si="103"/>
        <v>0</v>
      </c>
      <c r="AI896" s="67" t="s">
        <v>70</v>
      </c>
      <c r="AJ896" s="164">
        <f>SUM(U675:U877)</f>
        <v>2.6703675675717298</v>
      </c>
      <c r="AK896" s="164"/>
      <c r="AL896" s="164"/>
      <c r="AN896" s="162"/>
      <c r="AP896" s="154"/>
      <c r="AR896" s="154"/>
      <c r="AS896" s="155"/>
      <c r="AT896" s="155"/>
      <c r="AU896" s="155"/>
      <c r="AV896" s="155"/>
      <c r="AW896" s="155"/>
      <c r="AX896" s="155"/>
      <c r="AY896" s="155"/>
      <c r="AZ896" s="155"/>
      <c r="BA896" s="155"/>
      <c r="BB896" s="154"/>
      <c r="BC896" s="154"/>
      <c r="BD896" s="154"/>
      <c r="BE896" s="154"/>
      <c r="BF896" s="154"/>
      <c r="BG896" s="154"/>
    </row>
    <row r="897" spans="1:53" x14ac:dyDescent="0.25">
      <c r="A897" s="70" t="s">
        <v>16</v>
      </c>
      <c r="B897" s="64">
        <v>34023</v>
      </c>
      <c r="C897" s="64" t="s">
        <v>37</v>
      </c>
      <c r="D897" s="64" t="s">
        <v>53</v>
      </c>
      <c r="E897" s="64" t="s">
        <v>82</v>
      </c>
      <c r="F897" s="64" t="s">
        <v>83</v>
      </c>
      <c r="G897" s="64" t="s">
        <v>84</v>
      </c>
      <c r="H897" s="64"/>
      <c r="I897" s="64">
        <v>2260001010</v>
      </c>
      <c r="J897" s="65" t="s">
        <v>1</v>
      </c>
      <c r="K897" s="64" t="s">
        <v>1</v>
      </c>
      <c r="L897" s="64" t="s">
        <v>19</v>
      </c>
      <c r="M897" s="71" t="s">
        <v>19</v>
      </c>
      <c r="N897" s="71">
        <v>6.2967727092000006E-2</v>
      </c>
      <c r="O897" s="71">
        <v>6.2967727092000006E-2</v>
      </c>
      <c r="P897" s="66" t="s">
        <v>19</v>
      </c>
      <c r="Q897" s="71">
        <v>5.2618767849999998E-2</v>
      </c>
      <c r="R897" s="66">
        <v>1</v>
      </c>
      <c r="S897" s="66">
        <f t="shared" ref="S897:S946" si="104">R897*Q897</f>
        <v>5.2618767849999998E-2</v>
      </c>
      <c r="T897" s="66">
        <f t="shared" si="98"/>
        <v>1.0348959242000008E-2</v>
      </c>
      <c r="U897" s="71">
        <v>4.1643031999999999E-4</v>
      </c>
      <c r="V897" s="71">
        <v>4.1643031999999999E-4</v>
      </c>
      <c r="W897" s="71" t="s">
        <v>19</v>
      </c>
      <c r="X897" s="71">
        <v>5.7062914333333339E-4</v>
      </c>
      <c r="Y897" s="66">
        <v>1</v>
      </c>
      <c r="Z897" s="66">
        <f t="shared" ref="Z897:Z946" si="105">Y897*X897</f>
        <v>5.7062914333333339E-4</v>
      </c>
      <c r="AA897" s="66">
        <f t="shared" ref="AA897:AA946" si="106">V897-Z897</f>
        <v>-1.541988233333334E-4</v>
      </c>
      <c r="AB897" s="71">
        <v>5.401193E-2</v>
      </c>
      <c r="AC897" s="71">
        <v>5.401193E-2</v>
      </c>
      <c r="AD897" s="71"/>
      <c r="AE897" s="71">
        <v>5.3794197746666661E-2</v>
      </c>
      <c r="AF897" s="72">
        <v>1</v>
      </c>
      <c r="AG897" s="66">
        <f t="shared" si="99"/>
        <v>5.3794197746666661E-2</v>
      </c>
      <c r="AH897" s="66">
        <f t="shared" ref="AH897:AH946" si="107">AC897-AG897</f>
        <v>2.1773225333333868E-4</v>
      </c>
      <c r="AI897" s="67" t="s">
        <v>71</v>
      </c>
      <c r="AJ897" s="164">
        <f>AJ896-AS11</f>
        <v>2.6703675675717298</v>
      </c>
      <c r="AS897" s="155"/>
      <c r="AT897" s="155"/>
      <c r="AU897" s="155"/>
      <c r="AV897" s="155"/>
      <c r="AW897" s="155"/>
      <c r="AX897" s="155"/>
      <c r="AY897" s="155"/>
      <c r="AZ897" s="155"/>
      <c r="BA897" s="155"/>
    </row>
    <row r="898" spans="1:53" x14ac:dyDescent="0.25">
      <c r="A898" s="70" t="s">
        <v>16</v>
      </c>
      <c r="B898" s="64">
        <v>34023</v>
      </c>
      <c r="C898" s="64" t="s">
        <v>37</v>
      </c>
      <c r="D898" s="64" t="s">
        <v>53</v>
      </c>
      <c r="E898" s="64" t="s">
        <v>85</v>
      </c>
      <c r="F898" s="64" t="s">
        <v>83</v>
      </c>
      <c r="G898" s="64" t="s">
        <v>84</v>
      </c>
      <c r="H898" s="64"/>
      <c r="I898" s="64">
        <v>2260001020</v>
      </c>
      <c r="J898" s="65" t="s">
        <v>1</v>
      </c>
      <c r="K898" s="64" t="s">
        <v>1</v>
      </c>
      <c r="L898" s="64" t="s">
        <v>19</v>
      </c>
      <c r="M898" s="71" t="s">
        <v>19</v>
      </c>
      <c r="N898" s="71">
        <v>0</v>
      </c>
      <c r="O898" s="71">
        <v>0</v>
      </c>
      <c r="P898" s="66" t="s">
        <v>19</v>
      </c>
      <c r="Q898" s="71">
        <v>0</v>
      </c>
      <c r="R898" s="66">
        <v>1</v>
      </c>
      <c r="S898" s="66">
        <f t="shared" si="104"/>
        <v>0</v>
      </c>
      <c r="T898" s="66">
        <f t="shared" si="98"/>
        <v>0</v>
      </c>
      <c r="U898" s="71">
        <v>0</v>
      </c>
      <c r="V898" s="71">
        <v>0</v>
      </c>
      <c r="W898" s="71" t="s">
        <v>19</v>
      </c>
      <c r="X898" s="71">
        <v>0</v>
      </c>
      <c r="Y898" s="66">
        <v>1</v>
      </c>
      <c r="Z898" s="66">
        <f t="shared" si="105"/>
        <v>0</v>
      </c>
      <c r="AA898" s="66">
        <f t="shared" si="106"/>
        <v>0</v>
      </c>
      <c r="AB898" s="71">
        <v>0</v>
      </c>
      <c r="AC898" s="71">
        <v>0</v>
      </c>
      <c r="AD898" s="71"/>
      <c r="AE898" s="71">
        <v>0</v>
      </c>
      <c r="AF898" s="72">
        <v>1</v>
      </c>
      <c r="AG898" s="66">
        <f t="shared" si="99"/>
        <v>0</v>
      </c>
      <c r="AH898" s="66">
        <f t="shared" si="107"/>
        <v>0</v>
      </c>
      <c r="AI898" s="67" t="s">
        <v>71</v>
      </c>
      <c r="AJ898" s="162"/>
      <c r="AS898" s="155"/>
      <c r="AT898" s="155"/>
      <c r="AU898" s="155"/>
      <c r="AV898" s="155"/>
      <c r="AW898" s="155"/>
      <c r="AX898" s="155"/>
      <c r="AY898" s="155"/>
      <c r="AZ898" s="155"/>
      <c r="BA898" s="155"/>
    </row>
    <row r="899" spans="1:53" x14ac:dyDescent="0.25">
      <c r="A899" s="70" t="s">
        <v>16</v>
      </c>
      <c r="B899" s="64">
        <v>34023</v>
      </c>
      <c r="C899" s="64" t="s">
        <v>37</v>
      </c>
      <c r="D899" s="64" t="s">
        <v>53</v>
      </c>
      <c r="E899" s="64" t="s">
        <v>86</v>
      </c>
      <c r="F899" s="64" t="s">
        <v>83</v>
      </c>
      <c r="G899" s="64" t="s">
        <v>84</v>
      </c>
      <c r="H899" s="64"/>
      <c r="I899" s="64">
        <v>2260001030</v>
      </c>
      <c r="J899" s="65" t="s">
        <v>1</v>
      </c>
      <c r="K899" s="64" t="s">
        <v>1</v>
      </c>
      <c r="L899" s="64" t="s">
        <v>19</v>
      </c>
      <c r="M899" s="71" t="s">
        <v>19</v>
      </c>
      <c r="N899" s="71">
        <v>7.3094692035999984E-2</v>
      </c>
      <c r="O899" s="71">
        <v>7.3094692035999984E-2</v>
      </c>
      <c r="P899" s="66" t="s">
        <v>19</v>
      </c>
      <c r="Q899" s="71">
        <v>3.8613184426666669E-2</v>
      </c>
      <c r="R899" s="66">
        <v>1</v>
      </c>
      <c r="S899" s="66">
        <f t="shared" si="104"/>
        <v>3.8613184426666669E-2</v>
      </c>
      <c r="T899" s="66">
        <f t="shared" si="98"/>
        <v>3.4481507609333314E-2</v>
      </c>
      <c r="U899" s="71">
        <v>5.9039221000000005E-4</v>
      </c>
      <c r="V899" s="71">
        <v>5.9039221000000005E-4</v>
      </c>
      <c r="W899" s="71" t="s">
        <v>19</v>
      </c>
      <c r="X899" s="71">
        <v>8.2820224666666669E-4</v>
      </c>
      <c r="Y899" s="66">
        <v>1</v>
      </c>
      <c r="Z899" s="66">
        <f t="shared" si="105"/>
        <v>8.2820224666666669E-4</v>
      </c>
      <c r="AA899" s="66">
        <f t="shared" si="106"/>
        <v>-2.3781003666666664E-4</v>
      </c>
      <c r="AB899" s="71">
        <v>7.8972190999999997E-2</v>
      </c>
      <c r="AC899" s="71">
        <v>7.8972190999999997E-2</v>
      </c>
      <c r="AD899" s="71"/>
      <c r="AE899" s="71">
        <v>8.2347701113333338E-2</v>
      </c>
      <c r="AF899" s="72">
        <v>1</v>
      </c>
      <c r="AG899" s="66">
        <f t="shared" si="99"/>
        <v>8.2347701113333338E-2</v>
      </c>
      <c r="AH899" s="66">
        <f t="shared" si="107"/>
        <v>-3.3755101133333409E-3</v>
      </c>
      <c r="AI899" s="67" t="s">
        <v>71</v>
      </c>
      <c r="AJ899" s="162"/>
      <c r="AS899" s="155"/>
      <c r="AT899" s="155"/>
      <c r="AU899" s="155"/>
      <c r="AV899" s="155"/>
      <c r="AW899" s="155"/>
      <c r="AX899" s="155"/>
      <c r="AY899" s="155"/>
      <c r="AZ899" s="155"/>
      <c r="BA899" s="155"/>
    </row>
    <row r="900" spans="1:53" x14ac:dyDescent="0.25">
      <c r="A900" s="70" t="s">
        <v>16</v>
      </c>
      <c r="B900" s="64">
        <v>34023</v>
      </c>
      <c r="C900" s="64" t="s">
        <v>37</v>
      </c>
      <c r="D900" s="64" t="s">
        <v>53</v>
      </c>
      <c r="E900" s="64" t="s">
        <v>87</v>
      </c>
      <c r="F900" s="64" t="s">
        <v>83</v>
      </c>
      <c r="G900" s="64" t="s">
        <v>84</v>
      </c>
      <c r="H900" s="64"/>
      <c r="I900" s="64">
        <v>2260001060</v>
      </c>
      <c r="J900" s="65" t="s">
        <v>1</v>
      </c>
      <c r="K900" s="64" t="s">
        <v>1</v>
      </c>
      <c r="L900" s="68" t="s">
        <v>19</v>
      </c>
      <c r="M900" s="71" t="s">
        <v>19</v>
      </c>
      <c r="N900" s="71">
        <v>1.5988546838400001E-3</v>
      </c>
      <c r="O900" s="71">
        <v>1.5988546838400001E-3</v>
      </c>
      <c r="P900" s="66" t="s">
        <v>19</v>
      </c>
      <c r="Q900" s="71">
        <v>8.8368518333333326E-4</v>
      </c>
      <c r="R900" s="66">
        <v>1</v>
      </c>
      <c r="S900" s="66">
        <f t="shared" si="104"/>
        <v>8.8368518333333326E-4</v>
      </c>
      <c r="T900" s="66">
        <f t="shared" si="98"/>
        <v>7.151695005066668E-4</v>
      </c>
      <c r="U900" s="71">
        <v>4.0087507286999999E-4</v>
      </c>
      <c r="V900" s="71">
        <v>4.0087507286999999E-4</v>
      </c>
      <c r="W900" s="71" t="s">
        <v>19</v>
      </c>
      <c r="X900" s="71">
        <v>2.3515946666666666E-4</v>
      </c>
      <c r="Y900" s="66">
        <v>1</v>
      </c>
      <c r="Z900" s="66">
        <f t="shared" si="105"/>
        <v>2.3515946666666666E-4</v>
      </c>
      <c r="AA900" s="66">
        <f t="shared" si="106"/>
        <v>1.6571560620333333E-4</v>
      </c>
      <c r="AB900" s="71">
        <v>2.8110157279E-2</v>
      </c>
      <c r="AC900" s="71">
        <v>2.8110157279E-2</v>
      </c>
      <c r="AD900" s="71"/>
      <c r="AE900" s="71">
        <v>2.6441844843333329E-2</v>
      </c>
      <c r="AF900" s="72">
        <v>1</v>
      </c>
      <c r="AG900" s="66">
        <f t="shared" si="99"/>
        <v>2.6441844843333329E-2</v>
      </c>
      <c r="AH900" s="66">
        <f t="shared" si="107"/>
        <v>1.6683124356666711E-3</v>
      </c>
      <c r="AI900" s="67" t="s">
        <v>71</v>
      </c>
      <c r="AJ900" s="162"/>
      <c r="AS900" s="155"/>
      <c r="AT900" s="155"/>
      <c r="AU900" s="155"/>
      <c r="AV900" s="155"/>
      <c r="AW900" s="155"/>
      <c r="AX900" s="155"/>
      <c r="AY900" s="155"/>
      <c r="AZ900" s="155"/>
      <c r="BA900" s="155"/>
    </row>
    <row r="901" spans="1:53" x14ac:dyDescent="0.25">
      <c r="A901" s="70" t="s">
        <v>16</v>
      </c>
      <c r="B901" s="64">
        <v>34023</v>
      </c>
      <c r="C901" s="64" t="s">
        <v>37</v>
      </c>
      <c r="D901" s="64" t="s">
        <v>53</v>
      </c>
      <c r="E901" s="64" t="s">
        <v>88</v>
      </c>
      <c r="F901" s="64" t="s">
        <v>89</v>
      </c>
      <c r="G901" s="64" t="s">
        <v>84</v>
      </c>
      <c r="H901" s="64"/>
      <c r="I901" s="64">
        <v>2260002006</v>
      </c>
      <c r="J901" s="65" t="s">
        <v>1</v>
      </c>
      <c r="K901" s="64" t="s">
        <v>1</v>
      </c>
      <c r="L901" s="64" t="s">
        <v>19</v>
      </c>
      <c r="M901" s="71" t="s">
        <v>19</v>
      </c>
      <c r="N901" s="71">
        <v>3.1531370571999999E-2</v>
      </c>
      <c r="O901" s="71">
        <v>3.1531370571999999E-2</v>
      </c>
      <c r="P901" s="66" t="s">
        <v>19</v>
      </c>
      <c r="Q901" s="71">
        <v>3.1705742530000004E-2</v>
      </c>
      <c r="R901" s="66">
        <v>1</v>
      </c>
      <c r="S901" s="66">
        <f t="shared" si="104"/>
        <v>3.1705742530000004E-2</v>
      </c>
      <c r="T901" s="66">
        <f t="shared" si="98"/>
        <v>-1.7437195800000527E-4</v>
      </c>
      <c r="U901" s="71">
        <v>7.6218130000000001E-4</v>
      </c>
      <c r="V901" s="71">
        <v>7.6218130000000001E-4</v>
      </c>
      <c r="W901" s="71" t="s">
        <v>19</v>
      </c>
      <c r="X901" s="71">
        <v>7.9476550999999993E-4</v>
      </c>
      <c r="Y901" s="66">
        <v>1</v>
      </c>
      <c r="Z901" s="66">
        <f t="shared" si="105"/>
        <v>7.9476550999999993E-4</v>
      </c>
      <c r="AA901" s="66">
        <f t="shared" si="106"/>
        <v>-3.2584209999999918E-5</v>
      </c>
      <c r="AB901" s="71">
        <v>0.13253077999999999</v>
      </c>
      <c r="AC901" s="71">
        <v>0.13253077999999999</v>
      </c>
      <c r="AD901" s="71"/>
      <c r="AE901" s="71">
        <v>0.13221216371</v>
      </c>
      <c r="AF901" s="72">
        <v>1</v>
      </c>
      <c r="AG901" s="66">
        <f t="shared" si="99"/>
        <v>0.13221216371</v>
      </c>
      <c r="AH901" s="66">
        <f t="shared" si="107"/>
        <v>3.1861628999999003E-4</v>
      </c>
      <c r="AI901" s="67" t="s">
        <v>71</v>
      </c>
      <c r="AJ901" s="162"/>
      <c r="AS901" s="155"/>
      <c r="AT901" s="155"/>
      <c r="AU901" s="155"/>
      <c r="AV901" s="155"/>
      <c r="AW901" s="155"/>
      <c r="AX901" s="155"/>
      <c r="AY901" s="155"/>
      <c r="AZ901" s="155"/>
      <c r="BA901" s="155"/>
    </row>
    <row r="902" spans="1:53" x14ac:dyDescent="0.25">
      <c r="A902" s="70" t="s">
        <v>16</v>
      </c>
      <c r="B902" s="64">
        <v>34023</v>
      </c>
      <c r="C902" s="64" t="s">
        <v>37</v>
      </c>
      <c r="D902" s="64" t="s">
        <v>53</v>
      </c>
      <c r="E902" s="64" t="s">
        <v>90</v>
      </c>
      <c r="F902" s="64" t="s">
        <v>89</v>
      </c>
      <c r="G902" s="64" t="s">
        <v>84</v>
      </c>
      <c r="H902" s="64"/>
      <c r="I902" s="64">
        <v>2260002009</v>
      </c>
      <c r="J902" s="65" t="s">
        <v>1</v>
      </c>
      <c r="K902" s="64" t="s">
        <v>1</v>
      </c>
      <c r="L902" s="64" t="s">
        <v>19</v>
      </c>
      <c r="M902" s="71" t="s">
        <v>19</v>
      </c>
      <c r="N902" s="71">
        <v>1.1382014996800002E-3</v>
      </c>
      <c r="O902" s="71">
        <v>1.1382014996800002E-3</v>
      </c>
      <c r="P902" s="66" t="s">
        <v>19</v>
      </c>
      <c r="Q902" s="71">
        <v>1.1015751266666666E-3</v>
      </c>
      <c r="R902" s="66">
        <v>1</v>
      </c>
      <c r="S902" s="66">
        <f t="shared" si="104"/>
        <v>1.1015751266666666E-3</v>
      </c>
      <c r="T902" s="66">
        <f t="shared" si="98"/>
        <v>3.6626373013333652E-5</v>
      </c>
      <c r="U902" s="71">
        <v>5.0910235999999998E-5</v>
      </c>
      <c r="V902" s="71">
        <v>5.0910235999999998E-5</v>
      </c>
      <c r="W902" s="71" t="s">
        <v>19</v>
      </c>
      <c r="X902" s="71">
        <v>5.3278316666666678E-5</v>
      </c>
      <c r="Y902" s="66">
        <v>1</v>
      </c>
      <c r="Z902" s="66">
        <f t="shared" si="105"/>
        <v>5.3278316666666678E-5</v>
      </c>
      <c r="AA902" s="66">
        <f t="shared" si="106"/>
        <v>-2.3680806666666804E-6</v>
      </c>
      <c r="AB902" s="71">
        <v>4.9683590999999999E-3</v>
      </c>
      <c r="AC902" s="71">
        <v>4.9683590999999999E-3</v>
      </c>
      <c r="AD902" s="71"/>
      <c r="AE902" s="71">
        <v>4.9563531966666666E-3</v>
      </c>
      <c r="AF902" s="72">
        <v>1</v>
      </c>
      <c r="AG902" s="66">
        <f t="shared" si="99"/>
        <v>4.9563531966666666E-3</v>
      </c>
      <c r="AH902" s="66">
        <f t="shared" si="107"/>
        <v>1.2005903333333311E-5</v>
      </c>
      <c r="AI902" s="67" t="s">
        <v>71</v>
      </c>
      <c r="AJ902" s="162"/>
      <c r="AS902" s="155"/>
      <c r="AT902" s="155"/>
      <c r="AU902" s="155"/>
      <c r="AV902" s="155"/>
      <c r="AW902" s="155"/>
      <c r="AX902" s="155"/>
      <c r="AY902" s="155"/>
      <c r="AZ902" s="155"/>
      <c r="BA902" s="155"/>
    </row>
    <row r="903" spans="1:53" x14ac:dyDescent="0.25">
      <c r="A903" s="70" t="s">
        <v>16</v>
      </c>
      <c r="B903" s="64">
        <v>34023</v>
      </c>
      <c r="C903" s="64" t="s">
        <v>37</v>
      </c>
      <c r="D903" s="64" t="s">
        <v>53</v>
      </c>
      <c r="E903" s="64" t="s">
        <v>91</v>
      </c>
      <c r="F903" s="64" t="s">
        <v>89</v>
      </c>
      <c r="G903" s="64" t="s">
        <v>84</v>
      </c>
      <c r="H903" s="64"/>
      <c r="I903" s="64">
        <v>2260002021</v>
      </c>
      <c r="J903" s="65" t="s">
        <v>1</v>
      </c>
      <c r="K903" s="64" t="s">
        <v>1</v>
      </c>
      <c r="L903" s="64" t="s">
        <v>19</v>
      </c>
      <c r="M903" s="71" t="s">
        <v>19</v>
      </c>
      <c r="N903" s="71">
        <v>1.3548566794999997E-3</v>
      </c>
      <c r="O903" s="71">
        <v>1.3548566794999997E-3</v>
      </c>
      <c r="P903" s="66" t="s">
        <v>19</v>
      </c>
      <c r="Q903" s="71">
        <v>1.3146883933333334E-3</v>
      </c>
      <c r="R903" s="66">
        <v>1</v>
      </c>
      <c r="S903" s="66">
        <f t="shared" si="104"/>
        <v>1.3146883933333334E-3</v>
      </c>
      <c r="T903" s="66">
        <f t="shared" si="98"/>
        <v>4.0168286166666249E-5</v>
      </c>
      <c r="U903" s="71">
        <v>6.0965324999999999E-5</v>
      </c>
      <c r="V903" s="71">
        <v>6.0965324999999999E-5</v>
      </c>
      <c r="W903" s="71" t="s">
        <v>19</v>
      </c>
      <c r="X903" s="71">
        <v>6.3566543333333329E-5</v>
      </c>
      <c r="Y903" s="66">
        <v>1</v>
      </c>
      <c r="Z903" s="66">
        <f t="shared" si="105"/>
        <v>6.3566543333333329E-5</v>
      </c>
      <c r="AA903" s="66">
        <f t="shared" si="106"/>
        <v>-2.6012183333333304E-6</v>
      </c>
      <c r="AB903" s="71">
        <v>5.9948079000000003E-3</v>
      </c>
      <c r="AC903" s="71">
        <v>5.9948079000000003E-3</v>
      </c>
      <c r="AD903" s="71"/>
      <c r="AE903" s="71">
        <v>5.9807666233333339E-3</v>
      </c>
      <c r="AF903" s="72">
        <v>1</v>
      </c>
      <c r="AG903" s="66">
        <f t="shared" si="99"/>
        <v>5.9807666233333339E-3</v>
      </c>
      <c r="AH903" s="66">
        <f t="shared" si="107"/>
        <v>1.4041276666666366E-5</v>
      </c>
      <c r="AI903" s="67" t="s">
        <v>71</v>
      </c>
      <c r="AJ903" s="162"/>
      <c r="AS903" s="155"/>
      <c r="AT903" s="155"/>
      <c r="AU903" s="155"/>
      <c r="AV903" s="155"/>
      <c r="AW903" s="155"/>
      <c r="AX903" s="155"/>
      <c r="AY903" s="155"/>
      <c r="AZ903" s="155"/>
      <c r="BA903" s="155"/>
    </row>
    <row r="904" spans="1:53" x14ac:dyDescent="0.25">
      <c r="A904" s="70" t="s">
        <v>16</v>
      </c>
      <c r="B904" s="64">
        <v>34023</v>
      </c>
      <c r="C904" s="64" t="s">
        <v>37</v>
      </c>
      <c r="D904" s="64" t="s">
        <v>53</v>
      </c>
      <c r="E904" s="64" t="s">
        <v>92</v>
      </c>
      <c r="F904" s="64" t="s">
        <v>89</v>
      </c>
      <c r="G904" s="64" t="s">
        <v>84</v>
      </c>
      <c r="H904" s="64"/>
      <c r="I904" s="64">
        <v>2260002027</v>
      </c>
      <c r="J904" s="65" t="s">
        <v>1</v>
      </c>
      <c r="K904" s="64" t="s">
        <v>1</v>
      </c>
      <c r="L904" s="64" t="s">
        <v>19</v>
      </c>
      <c r="M904" s="71" t="s">
        <v>19</v>
      </c>
      <c r="N904" s="71">
        <v>1.1065083385799999E-5</v>
      </c>
      <c r="O904" s="71">
        <v>1.1065083385799999E-5</v>
      </c>
      <c r="P904" s="66" t="s">
        <v>19</v>
      </c>
      <c r="Q904" s="71">
        <v>1.1023100000000001E-5</v>
      </c>
      <c r="R904" s="66">
        <v>1</v>
      </c>
      <c r="S904" s="66">
        <f t="shared" si="104"/>
        <v>1.1023100000000001E-5</v>
      </c>
      <c r="T904" s="66">
        <f t="shared" si="98"/>
        <v>4.1983385799998008E-8</v>
      </c>
      <c r="U904" s="71">
        <v>4.2556385E-7</v>
      </c>
      <c r="V904" s="71">
        <v>4.2556385E-7</v>
      </c>
      <c r="W904" s="71" t="s">
        <v>19</v>
      </c>
      <c r="X904" s="71">
        <v>0</v>
      </c>
      <c r="Y904" s="66">
        <v>1</v>
      </c>
      <c r="Z904" s="66">
        <f t="shared" si="105"/>
        <v>0</v>
      </c>
      <c r="AA904" s="66">
        <f t="shared" si="106"/>
        <v>4.2556385E-7</v>
      </c>
      <c r="AB904" s="71">
        <v>4.3411987000000002E-5</v>
      </c>
      <c r="AC904" s="71">
        <v>4.3411987000000002E-5</v>
      </c>
      <c r="AD904" s="71"/>
      <c r="AE904" s="71">
        <v>4.3357526666666677E-5</v>
      </c>
      <c r="AF904" s="72">
        <v>1</v>
      </c>
      <c r="AG904" s="66">
        <f t="shared" si="99"/>
        <v>4.3357526666666677E-5</v>
      </c>
      <c r="AH904" s="66">
        <f t="shared" si="107"/>
        <v>5.4460333333324474E-8</v>
      </c>
      <c r="AI904" s="67" t="s">
        <v>71</v>
      </c>
      <c r="AJ904" s="162"/>
      <c r="AS904" s="155"/>
      <c r="AT904" s="155"/>
      <c r="AU904" s="155"/>
      <c r="AV904" s="155"/>
      <c r="AW904" s="155"/>
      <c r="AX904" s="155"/>
      <c r="AY904" s="155"/>
      <c r="AZ904" s="155"/>
      <c r="BA904" s="155"/>
    </row>
    <row r="905" spans="1:53" x14ac:dyDescent="0.25">
      <c r="A905" s="70" t="s">
        <v>16</v>
      </c>
      <c r="B905" s="64">
        <v>34023</v>
      </c>
      <c r="C905" s="64" t="s">
        <v>37</v>
      </c>
      <c r="D905" s="64" t="s">
        <v>53</v>
      </c>
      <c r="E905" s="64" t="s">
        <v>93</v>
      </c>
      <c r="F905" s="64" t="s">
        <v>89</v>
      </c>
      <c r="G905" s="64" t="s">
        <v>84</v>
      </c>
      <c r="H905" s="64"/>
      <c r="I905" s="64">
        <v>2260002039</v>
      </c>
      <c r="J905" s="65" t="s">
        <v>1</v>
      </c>
      <c r="K905" s="64" t="s">
        <v>1</v>
      </c>
      <c r="L905" s="64" t="s">
        <v>19</v>
      </c>
      <c r="M905" s="71" t="s">
        <v>19</v>
      </c>
      <c r="N905" s="71">
        <v>8.0116466049399981E-2</v>
      </c>
      <c r="O905" s="71">
        <v>8.0116466049399981E-2</v>
      </c>
      <c r="P905" s="66" t="s">
        <v>19</v>
      </c>
      <c r="Q905" s="71">
        <v>8.091175862000001E-2</v>
      </c>
      <c r="R905" s="66">
        <v>1</v>
      </c>
      <c r="S905" s="66">
        <f t="shared" si="104"/>
        <v>8.091175862000001E-2</v>
      </c>
      <c r="T905" s="66">
        <f t="shared" ref="T905:T968" si="108">O905-S905</f>
        <v>-7.9529257060002856E-4</v>
      </c>
      <c r="U905" s="71">
        <v>2.0034984099999999E-3</v>
      </c>
      <c r="V905" s="71">
        <v>2.0034984099999999E-3</v>
      </c>
      <c r="W905" s="71" t="s">
        <v>19</v>
      </c>
      <c r="X905" s="71">
        <v>2.0885100133333332E-3</v>
      </c>
      <c r="Y905" s="66">
        <v>1</v>
      </c>
      <c r="Z905" s="66">
        <f t="shared" si="105"/>
        <v>2.0885100133333332E-3</v>
      </c>
      <c r="AA905" s="66">
        <f t="shared" si="106"/>
        <v>-8.5011603333333234E-5</v>
      </c>
      <c r="AB905" s="71">
        <v>0.34520561500000002</v>
      </c>
      <c r="AC905" s="71">
        <v>0.34520561500000002</v>
      </c>
      <c r="AD905" s="71"/>
      <c r="AE905" s="71">
        <v>0.34437487171999998</v>
      </c>
      <c r="AF905" s="72">
        <v>1</v>
      </c>
      <c r="AG905" s="66">
        <f t="shared" ref="AG905:AG968" si="109">AF905*AE905</f>
        <v>0.34437487171999998</v>
      </c>
      <c r="AH905" s="66">
        <f t="shared" si="107"/>
        <v>8.3074328000004583E-4</v>
      </c>
      <c r="AI905" s="67" t="s">
        <v>71</v>
      </c>
      <c r="AJ905" s="162"/>
      <c r="AS905" s="155"/>
      <c r="AT905" s="155"/>
      <c r="AU905" s="155"/>
      <c r="AV905" s="155"/>
      <c r="AW905" s="155"/>
      <c r="AX905" s="155"/>
      <c r="AY905" s="155"/>
      <c r="AZ905" s="155"/>
      <c r="BA905" s="155"/>
    </row>
    <row r="906" spans="1:53" x14ac:dyDescent="0.25">
      <c r="A906" s="70" t="s">
        <v>16</v>
      </c>
      <c r="B906" s="64">
        <v>34023</v>
      </c>
      <c r="C906" s="64" t="s">
        <v>37</v>
      </c>
      <c r="D906" s="64" t="s">
        <v>53</v>
      </c>
      <c r="E906" s="64" t="s">
        <v>94</v>
      </c>
      <c r="F906" s="64" t="s">
        <v>89</v>
      </c>
      <c r="G906" s="64" t="s">
        <v>84</v>
      </c>
      <c r="H906" s="64"/>
      <c r="I906" s="64">
        <v>2260002054</v>
      </c>
      <c r="J906" s="65" t="s">
        <v>1</v>
      </c>
      <c r="K906" s="64" t="s">
        <v>1</v>
      </c>
      <c r="L906" s="64" t="s">
        <v>19</v>
      </c>
      <c r="M906" s="71" t="s">
        <v>19</v>
      </c>
      <c r="N906" s="71">
        <v>2.7565106007000005E-4</v>
      </c>
      <c r="O906" s="71">
        <v>2.7565106007000005E-4</v>
      </c>
      <c r="P906" s="66" t="s">
        <v>19</v>
      </c>
      <c r="Q906" s="71">
        <v>2.6786133000000003E-4</v>
      </c>
      <c r="R906" s="66">
        <v>1</v>
      </c>
      <c r="S906" s="66">
        <f t="shared" si="104"/>
        <v>2.6786133000000003E-4</v>
      </c>
      <c r="T906" s="66">
        <f t="shared" si="108"/>
        <v>7.7897300700000222E-6</v>
      </c>
      <c r="U906" s="71">
        <v>1.1993653999999999E-5</v>
      </c>
      <c r="V906" s="71">
        <v>1.1993653999999999E-5</v>
      </c>
      <c r="W906" s="71" t="s">
        <v>19</v>
      </c>
      <c r="X906" s="71">
        <v>1.2492846666666667E-5</v>
      </c>
      <c r="Y906" s="66">
        <v>1</v>
      </c>
      <c r="Z906" s="66">
        <f t="shared" si="105"/>
        <v>1.2492846666666667E-5</v>
      </c>
      <c r="AA906" s="66">
        <f t="shared" si="106"/>
        <v>-4.9919266666666797E-7</v>
      </c>
      <c r="AB906" s="71">
        <v>1.2234787000000001E-3</v>
      </c>
      <c r="AC906" s="71">
        <v>1.2234787000000001E-3</v>
      </c>
      <c r="AD906" s="71"/>
      <c r="AE906" s="71">
        <v>1.2206246066666666E-3</v>
      </c>
      <c r="AF906" s="72">
        <v>1</v>
      </c>
      <c r="AG906" s="66">
        <f t="shared" si="109"/>
        <v>1.2206246066666666E-3</v>
      </c>
      <c r="AH906" s="66">
        <f t="shared" si="107"/>
        <v>2.8540933333335173E-6</v>
      </c>
      <c r="AI906" s="67" t="s">
        <v>71</v>
      </c>
      <c r="AJ906" s="162"/>
      <c r="AS906" s="155"/>
      <c r="AT906" s="155"/>
      <c r="AU906" s="155"/>
      <c r="AV906" s="155"/>
      <c r="AW906" s="155"/>
      <c r="AX906" s="155"/>
      <c r="AY906" s="155"/>
      <c r="AZ906" s="155"/>
      <c r="BA906" s="155"/>
    </row>
    <row r="907" spans="1:53" x14ac:dyDescent="0.25">
      <c r="A907" s="70" t="s">
        <v>16</v>
      </c>
      <c r="B907" s="64">
        <v>34023</v>
      </c>
      <c r="C907" s="64" t="s">
        <v>37</v>
      </c>
      <c r="D907" s="64" t="s">
        <v>53</v>
      </c>
      <c r="E907" s="64" t="s">
        <v>95</v>
      </c>
      <c r="F907" s="64" t="s">
        <v>96</v>
      </c>
      <c r="G907" s="64" t="s">
        <v>84</v>
      </c>
      <c r="H907" s="64"/>
      <c r="I907" s="64">
        <v>2260003030</v>
      </c>
      <c r="J907" s="65" t="s">
        <v>1</v>
      </c>
      <c r="K907" s="64" t="s">
        <v>1</v>
      </c>
      <c r="L907" s="64" t="s">
        <v>19</v>
      </c>
      <c r="M907" s="71" t="s">
        <v>19</v>
      </c>
      <c r="N907" s="71">
        <v>4.2962244228000001E-4</v>
      </c>
      <c r="O907" s="71">
        <v>4.2962244228000001E-4</v>
      </c>
      <c r="P907" s="66" t="s">
        <v>19</v>
      </c>
      <c r="Q907" s="71">
        <v>2.0172273E-4</v>
      </c>
      <c r="R907" s="66">
        <v>1</v>
      </c>
      <c r="S907" s="66">
        <f t="shared" si="104"/>
        <v>2.0172273E-4</v>
      </c>
      <c r="T907" s="66">
        <f t="shared" si="108"/>
        <v>2.2789971228E-4</v>
      </c>
      <c r="U907" s="71">
        <v>1.7359515999999999E-5</v>
      </c>
      <c r="V907" s="71">
        <v>1.7359515999999999E-5</v>
      </c>
      <c r="W907" s="71" t="s">
        <v>19</v>
      </c>
      <c r="X907" s="71">
        <v>8.8184800000000007E-6</v>
      </c>
      <c r="Y907" s="66">
        <v>1</v>
      </c>
      <c r="Z907" s="66">
        <f t="shared" si="105"/>
        <v>8.8184800000000007E-6</v>
      </c>
      <c r="AA907" s="66">
        <f t="shared" si="106"/>
        <v>8.5410359999999985E-6</v>
      </c>
      <c r="AB907" s="71">
        <v>1.7708534000000001E-3</v>
      </c>
      <c r="AC907" s="71">
        <v>1.7708534000000001E-3</v>
      </c>
      <c r="AD907" s="71"/>
      <c r="AE907" s="71">
        <v>8.4253227666666658E-4</v>
      </c>
      <c r="AF907" s="72">
        <v>1</v>
      </c>
      <c r="AG907" s="66">
        <f t="shared" si="109"/>
        <v>8.4253227666666658E-4</v>
      </c>
      <c r="AH907" s="66">
        <f t="shared" si="107"/>
        <v>9.2832112333333353E-4</v>
      </c>
      <c r="AI907" s="67" t="s">
        <v>71</v>
      </c>
      <c r="AJ907" s="162"/>
      <c r="AS907" s="155"/>
      <c r="AT907" s="155"/>
      <c r="AU907" s="155"/>
      <c r="AV907" s="155"/>
      <c r="AW907" s="155"/>
      <c r="AX907" s="155"/>
      <c r="AY907" s="155"/>
      <c r="AZ907" s="155"/>
      <c r="BA907" s="155"/>
    </row>
    <row r="908" spans="1:53" x14ac:dyDescent="0.25">
      <c r="A908" s="70" t="s">
        <v>16</v>
      </c>
      <c r="B908" s="64">
        <v>34023</v>
      </c>
      <c r="C908" s="64" t="s">
        <v>37</v>
      </c>
      <c r="D908" s="64" t="s">
        <v>53</v>
      </c>
      <c r="E908" s="64" t="s">
        <v>97</v>
      </c>
      <c r="F908" s="64" t="s">
        <v>96</v>
      </c>
      <c r="G908" s="64" t="s">
        <v>84</v>
      </c>
      <c r="H908" s="64"/>
      <c r="I908" s="64">
        <v>2260003040</v>
      </c>
      <c r="J908" s="65" t="s">
        <v>1</v>
      </c>
      <c r="K908" s="64" t="s">
        <v>1</v>
      </c>
      <c r="L908" s="64" t="s">
        <v>19</v>
      </c>
      <c r="M908" s="71" t="s">
        <v>19</v>
      </c>
      <c r="N908" s="71">
        <v>3.3007708865000008E-5</v>
      </c>
      <c r="O908" s="71">
        <v>3.3007708865000008E-5</v>
      </c>
      <c r="P908" s="66" t="s">
        <v>19</v>
      </c>
      <c r="Q908" s="71">
        <v>1.5432340000000001E-5</v>
      </c>
      <c r="R908" s="66">
        <v>1</v>
      </c>
      <c r="S908" s="66">
        <f t="shared" si="104"/>
        <v>1.5432340000000001E-5</v>
      </c>
      <c r="T908" s="66">
        <f t="shared" si="108"/>
        <v>1.7575368865000007E-5</v>
      </c>
      <c r="U908" s="71">
        <v>1.3831863E-6</v>
      </c>
      <c r="V908" s="71">
        <v>1.3831863E-6</v>
      </c>
      <c r="W908" s="71" t="s">
        <v>19</v>
      </c>
      <c r="X908" s="71">
        <v>1.1023100000000001E-6</v>
      </c>
      <c r="Y908" s="66">
        <v>1</v>
      </c>
      <c r="Z908" s="66">
        <f t="shared" si="105"/>
        <v>1.1023100000000001E-6</v>
      </c>
      <c r="AA908" s="66">
        <f t="shared" si="106"/>
        <v>2.8087629999999993E-7</v>
      </c>
      <c r="AB908" s="71">
        <v>1.4109953E-4</v>
      </c>
      <c r="AC908" s="71">
        <v>1.4109953E-4</v>
      </c>
      <c r="AD908" s="71"/>
      <c r="AE908" s="71">
        <v>6.6873473333333352E-5</v>
      </c>
      <c r="AF908" s="72">
        <v>1</v>
      </c>
      <c r="AG908" s="66">
        <f t="shared" si="109"/>
        <v>6.6873473333333352E-5</v>
      </c>
      <c r="AH908" s="66">
        <f t="shared" si="107"/>
        <v>7.4226056666666643E-5</v>
      </c>
      <c r="AI908" s="67" t="s">
        <v>71</v>
      </c>
      <c r="AJ908" s="162"/>
      <c r="AS908" s="155"/>
      <c r="AT908" s="155"/>
      <c r="AU908" s="155"/>
      <c r="AV908" s="155"/>
      <c r="AW908" s="155"/>
      <c r="AX908" s="155"/>
      <c r="AY908" s="155"/>
      <c r="AZ908" s="155"/>
      <c r="BA908" s="155"/>
    </row>
    <row r="909" spans="1:53" x14ac:dyDescent="0.25">
      <c r="A909" s="70" t="s">
        <v>16</v>
      </c>
      <c r="B909" s="64">
        <v>34023</v>
      </c>
      <c r="C909" s="64" t="s">
        <v>37</v>
      </c>
      <c r="D909" s="64" t="s">
        <v>53</v>
      </c>
      <c r="E909" s="64" t="s">
        <v>98</v>
      </c>
      <c r="F909" s="64" t="s">
        <v>99</v>
      </c>
      <c r="G909" s="64" t="s">
        <v>84</v>
      </c>
      <c r="H909" s="64"/>
      <c r="I909" s="64">
        <v>2260004015</v>
      </c>
      <c r="J909" s="65" t="s">
        <v>1</v>
      </c>
      <c r="K909" s="64" t="s">
        <v>1</v>
      </c>
      <c r="L909" s="64" t="s">
        <v>19</v>
      </c>
      <c r="M909" s="71" t="s">
        <v>19</v>
      </c>
      <c r="N909" s="71">
        <v>6.3432302486599998E-3</v>
      </c>
      <c r="O909" s="71">
        <v>6.3432302486599998E-3</v>
      </c>
      <c r="P909" s="66" t="s">
        <v>19</v>
      </c>
      <c r="Q909" s="71">
        <v>5.2076798766666661E-3</v>
      </c>
      <c r="R909" s="66">
        <v>1</v>
      </c>
      <c r="S909" s="66">
        <f t="shared" si="104"/>
        <v>5.2076798766666661E-3</v>
      </c>
      <c r="T909" s="66">
        <f t="shared" si="108"/>
        <v>1.1355503719933336E-3</v>
      </c>
      <c r="U909" s="71">
        <v>1.91436581E-4</v>
      </c>
      <c r="V909" s="71">
        <v>1.91436581E-4</v>
      </c>
      <c r="W909" s="71" t="s">
        <v>19</v>
      </c>
      <c r="X909" s="71">
        <v>2.2303405666666666E-4</v>
      </c>
      <c r="Y909" s="66">
        <v>1</v>
      </c>
      <c r="Z909" s="66">
        <f t="shared" si="105"/>
        <v>2.2303405666666666E-4</v>
      </c>
      <c r="AA909" s="66">
        <f t="shared" si="106"/>
        <v>-3.1597475666666661E-5</v>
      </c>
      <c r="AB909" s="71">
        <v>1.8196381080000001E-2</v>
      </c>
      <c r="AC909" s="71">
        <v>1.8196381080000001E-2</v>
      </c>
      <c r="AD909" s="71"/>
      <c r="AE909" s="71">
        <v>1.9256253389999999E-2</v>
      </c>
      <c r="AF909" s="72">
        <v>1</v>
      </c>
      <c r="AG909" s="66">
        <f t="shared" si="109"/>
        <v>1.9256253389999999E-2</v>
      </c>
      <c r="AH909" s="66">
        <f t="shared" si="107"/>
        <v>-1.0598723099999978E-3</v>
      </c>
      <c r="AI909" s="67" t="s">
        <v>71</v>
      </c>
      <c r="AJ909" s="162"/>
      <c r="AS909" s="155"/>
      <c r="AT909" s="155"/>
      <c r="AU909" s="155"/>
      <c r="AV909" s="155"/>
      <c r="AW909" s="155"/>
      <c r="AX909" s="155"/>
      <c r="AY909" s="155"/>
      <c r="AZ909" s="155"/>
      <c r="BA909" s="155"/>
    </row>
    <row r="910" spans="1:53" x14ac:dyDescent="0.25">
      <c r="A910" s="70" t="s">
        <v>16</v>
      </c>
      <c r="B910" s="64">
        <v>34023</v>
      </c>
      <c r="C910" s="64" t="s">
        <v>37</v>
      </c>
      <c r="D910" s="64" t="s">
        <v>53</v>
      </c>
      <c r="E910" s="64" t="s">
        <v>98</v>
      </c>
      <c r="F910" s="64" t="s">
        <v>100</v>
      </c>
      <c r="G910" s="64" t="s">
        <v>84</v>
      </c>
      <c r="H910" s="64"/>
      <c r="I910" s="64">
        <v>2260004016</v>
      </c>
      <c r="J910" s="65" t="s">
        <v>1</v>
      </c>
      <c r="K910" s="64" t="s">
        <v>1</v>
      </c>
      <c r="L910" s="64" t="s">
        <v>19</v>
      </c>
      <c r="M910" s="71" t="s">
        <v>19</v>
      </c>
      <c r="N910" s="71">
        <v>4.1365522348900001E-2</v>
      </c>
      <c r="O910" s="71">
        <v>4.1365522348900001E-2</v>
      </c>
      <c r="P910" s="66" t="s">
        <v>19</v>
      </c>
      <c r="Q910" s="71">
        <v>4.3225249466666671E-2</v>
      </c>
      <c r="R910" s="66">
        <v>1</v>
      </c>
      <c r="S910" s="66">
        <f t="shared" si="104"/>
        <v>4.3225249466666671E-2</v>
      </c>
      <c r="T910" s="66">
        <f t="shared" si="108"/>
        <v>-1.8597271177666699E-3</v>
      </c>
      <c r="U910" s="71">
        <v>1.8071098230000001E-3</v>
      </c>
      <c r="V910" s="71">
        <v>1.8071098230000001E-3</v>
      </c>
      <c r="W910" s="71" t="s">
        <v>19</v>
      </c>
      <c r="X910" s="71">
        <v>2.0594825166666661E-3</v>
      </c>
      <c r="Y910" s="66">
        <v>1</v>
      </c>
      <c r="Z910" s="66">
        <f t="shared" si="105"/>
        <v>2.0594825166666661E-3</v>
      </c>
      <c r="AA910" s="66">
        <f t="shared" si="106"/>
        <v>-2.5237269366666605E-4</v>
      </c>
      <c r="AB910" s="71">
        <v>0.16624784049999999</v>
      </c>
      <c r="AC910" s="71">
        <v>0.16624784049999999</v>
      </c>
      <c r="AD910" s="71"/>
      <c r="AE910" s="71">
        <v>0.17958320108666667</v>
      </c>
      <c r="AF910" s="72">
        <v>1</v>
      </c>
      <c r="AG910" s="66">
        <f t="shared" si="109"/>
        <v>0.17958320108666667</v>
      </c>
      <c r="AH910" s="66">
        <f t="shared" si="107"/>
        <v>-1.3335360586666678E-2</v>
      </c>
      <c r="AI910" s="67" t="s">
        <v>71</v>
      </c>
      <c r="AJ910" s="162"/>
      <c r="AS910" s="155"/>
      <c r="AT910" s="155"/>
      <c r="AU910" s="155"/>
      <c r="AV910" s="155"/>
      <c r="AW910" s="155"/>
      <c r="AX910" s="155"/>
      <c r="AY910" s="155"/>
      <c r="AZ910" s="155"/>
      <c r="BA910" s="155"/>
    </row>
    <row r="911" spans="1:53" x14ac:dyDescent="0.25">
      <c r="A911" s="70" t="s">
        <v>16</v>
      </c>
      <c r="B911" s="64">
        <v>34023</v>
      </c>
      <c r="C911" s="64" t="s">
        <v>37</v>
      </c>
      <c r="D911" s="64" t="s">
        <v>53</v>
      </c>
      <c r="E911" s="64" t="s">
        <v>101</v>
      </c>
      <c r="F911" s="64" t="s">
        <v>99</v>
      </c>
      <c r="G911" s="64" t="s">
        <v>84</v>
      </c>
      <c r="H911" s="64"/>
      <c r="I911" s="64">
        <v>2260004020</v>
      </c>
      <c r="J911" s="65" t="s">
        <v>1</v>
      </c>
      <c r="K911" s="64" t="s">
        <v>1</v>
      </c>
      <c r="L911" s="64" t="s">
        <v>19</v>
      </c>
      <c r="M911" s="71" t="s">
        <v>19</v>
      </c>
      <c r="N911" s="71">
        <v>6.045998059600001E-2</v>
      </c>
      <c r="O911" s="71">
        <v>6.045998059600001E-2</v>
      </c>
      <c r="P911" s="66" t="s">
        <v>19</v>
      </c>
      <c r="Q911" s="71">
        <v>6.5362206323333324E-2</v>
      </c>
      <c r="R911" s="66">
        <v>1</v>
      </c>
      <c r="S911" s="66">
        <f t="shared" si="104"/>
        <v>6.5362206323333324E-2</v>
      </c>
      <c r="T911" s="66">
        <f t="shared" si="108"/>
        <v>-4.9022257273333147E-3</v>
      </c>
      <c r="U911" s="71">
        <v>1.6755981E-3</v>
      </c>
      <c r="V911" s="71">
        <v>1.6755981E-3</v>
      </c>
      <c r="W911" s="71" t="s">
        <v>19</v>
      </c>
      <c r="X911" s="71">
        <v>1.9147124699999999E-3</v>
      </c>
      <c r="Y911" s="66">
        <v>1</v>
      </c>
      <c r="Z911" s="66">
        <f t="shared" si="105"/>
        <v>1.9147124699999999E-3</v>
      </c>
      <c r="AA911" s="66">
        <f t="shared" si="106"/>
        <v>-2.3911436999999995E-4</v>
      </c>
      <c r="AB911" s="71">
        <v>0.15787225999999999</v>
      </c>
      <c r="AC911" s="71">
        <v>0.15787225999999999</v>
      </c>
      <c r="AD911" s="71"/>
      <c r="AE911" s="71">
        <v>0.17125047236000002</v>
      </c>
      <c r="AF911" s="72">
        <v>1</v>
      </c>
      <c r="AG911" s="66">
        <f t="shared" si="109"/>
        <v>0.17125047236000002</v>
      </c>
      <c r="AH911" s="66">
        <f t="shared" si="107"/>
        <v>-1.337821236000003E-2</v>
      </c>
      <c r="AI911" s="67" t="s">
        <v>71</v>
      </c>
      <c r="AJ911" s="162"/>
      <c r="AS911" s="155"/>
      <c r="AT911" s="155"/>
      <c r="AU911" s="155"/>
      <c r="AV911" s="155"/>
      <c r="AW911" s="155"/>
      <c r="AX911" s="155"/>
      <c r="AY911" s="155"/>
      <c r="AZ911" s="155"/>
      <c r="BA911" s="155"/>
    </row>
    <row r="912" spans="1:53" x14ac:dyDescent="0.25">
      <c r="A912" s="70" t="s">
        <v>16</v>
      </c>
      <c r="B912" s="64">
        <v>34023</v>
      </c>
      <c r="C912" s="64" t="s">
        <v>37</v>
      </c>
      <c r="D912" s="64" t="s">
        <v>53</v>
      </c>
      <c r="E912" s="64" t="s">
        <v>101</v>
      </c>
      <c r="F912" s="64" t="s">
        <v>100</v>
      </c>
      <c r="G912" s="64" t="s">
        <v>84</v>
      </c>
      <c r="H912" s="64"/>
      <c r="I912" s="64">
        <v>2260004021</v>
      </c>
      <c r="J912" s="65" t="s">
        <v>1</v>
      </c>
      <c r="K912" s="64" t="s">
        <v>1</v>
      </c>
      <c r="L912" s="64" t="s">
        <v>19</v>
      </c>
      <c r="M912" s="71" t="s">
        <v>19</v>
      </c>
      <c r="N912" s="71">
        <v>0.57810522358000005</v>
      </c>
      <c r="O912" s="71">
        <v>0.57810522358000005</v>
      </c>
      <c r="P912" s="66" t="s">
        <v>19</v>
      </c>
      <c r="Q912" s="71">
        <v>0.63810043612333334</v>
      </c>
      <c r="R912" s="66">
        <v>1</v>
      </c>
      <c r="S912" s="66">
        <f t="shared" si="104"/>
        <v>0.63810043612333334</v>
      </c>
      <c r="T912" s="66">
        <f t="shared" si="108"/>
        <v>-5.9995212543333287E-2</v>
      </c>
      <c r="U912" s="71">
        <v>1.25755463E-2</v>
      </c>
      <c r="V912" s="71">
        <v>1.25755463E-2</v>
      </c>
      <c r="W912" s="71" t="s">
        <v>19</v>
      </c>
      <c r="X912" s="71">
        <v>1.4267565766666665E-2</v>
      </c>
      <c r="Y912" s="66">
        <v>1</v>
      </c>
      <c r="Z912" s="66">
        <f t="shared" si="105"/>
        <v>1.4267565766666665E-2</v>
      </c>
      <c r="AA912" s="66">
        <f t="shared" si="106"/>
        <v>-1.6920194666666648E-3</v>
      </c>
      <c r="AB912" s="71">
        <v>2.0936185300000001</v>
      </c>
      <c r="AC912" s="71">
        <v>2.0936185300000001</v>
      </c>
      <c r="AD912" s="71"/>
      <c r="AE912" s="71">
        <v>2.2734666082333335</v>
      </c>
      <c r="AF912" s="72">
        <v>1</v>
      </c>
      <c r="AG912" s="66">
        <f t="shared" si="109"/>
        <v>2.2734666082333335</v>
      </c>
      <c r="AH912" s="66">
        <f t="shared" si="107"/>
        <v>-0.17984807823333337</v>
      </c>
      <c r="AI912" s="67" t="s">
        <v>71</v>
      </c>
      <c r="AJ912" s="162"/>
      <c r="AS912" s="155"/>
      <c r="AT912" s="155"/>
      <c r="AU912" s="155"/>
      <c r="AV912" s="155"/>
      <c r="AW912" s="155"/>
      <c r="AX912" s="155"/>
      <c r="AY912" s="155"/>
      <c r="AZ912" s="155"/>
      <c r="BA912" s="155"/>
    </row>
    <row r="913" spans="1:53" x14ac:dyDescent="0.25">
      <c r="A913" s="70" t="s">
        <v>16</v>
      </c>
      <c r="B913" s="64">
        <v>34023</v>
      </c>
      <c r="C913" s="64" t="s">
        <v>37</v>
      </c>
      <c r="D913" s="64" t="s">
        <v>53</v>
      </c>
      <c r="E913" s="64" t="s">
        <v>102</v>
      </c>
      <c r="F913" s="64" t="s">
        <v>99</v>
      </c>
      <c r="G913" s="64" t="s">
        <v>84</v>
      </c>
      <c r="H913" s="64"/>
      <c r="I913" s="64">
        <v>2260004025</v>
      </c>
      <c r="J913" s="65" t="s">
        <v>1</v>
      </c>
      <c r="K913" s="64" t="s">
        <v>1</v>
      </c>
      <c r="L913" s="64" t="s">
        <v>19</v>
      </c>
      <c r="M913" s="71" t="s">
        <v>19</v>
      </c>
      <c r="N913" s="71">
        <v>0.11942324166400001</v>
      </c>
      <c r="O913" s="71">
        <v>0.11942324166400001</v>
      </c>
      <c r="P913" s="66" t="s">
        <v>19</v>
      </c>
      <c r="Q913" s="71">
        <v>0.10622777751666668</v>
      </c>
      <c r="R913" s="66">
        <v>1</v>
      </c>
      <c r="S913" s="66">
        <f t="shared" si="104"/>
        <v>0.10622777751666668</v>
      </c>
      <c r="T913" s="66">
        <f t="shared" si="108"/>
        <v>1.319546414733333E-2</v>
      </c>
      <c r="U913" s="71">
        <v>3.75361871E-3</v>
      </c>
      <c r="V913" s="71">
        <v>3.75361871E-3</v>
      </c>
      <c r="W913" s="71" t="s">
        <v>19</v>
      </c>
      <c r="X913" s="71">
        <v>4.2887207733333333E-3</v>
      </c>
      <c r="Y913" s="66">
        <v>1</v>
      </c>
      <c r="Z913" s="66">
        <f t="shared" si="105"/>
        <v>4.2887207733333333E-3</v>
      </c>
      <c r="AA913" s="66">
        <f t="shared" si="106"/>
        <v>-5.3510206333333334E-4</v>
      </c>
      <c r="AB913" s="71">
        <v>0.32381189700000002</v>
      </c>
      <c r="AC913" s="71">
        <v>0.32381189700000002</v>
      </c>
      <c r="AD913" s="71"/>
      <c r="AE913" s="71">
        <v>0.35077231152333338</v>
      </c>
      <c r="AF913" s="72">
        <v>1</v>
      </c>
      <c r="AG913" s="66">
        <f t="shared" si="109"/>
        <v>0.35077231152333338</v>
      </c>
      <c r="AH913" s="66">
        <f t="shared" si="107"/>
        <v>-2.6960414523333365E-2</v>
      </c>
      <c r="AI913" s="67" t="s">
        <v>71</v>
      </c>
      <c r="AJ913" s="162"/>
      <c r="AS913" s="155"/>
      <c r="AT913" s="155"/>
      <c r="AU913" s="155"/>
      <c r="AV913" s="155"/>
      <c r="AW913" s="155"/>
      <c r="AX913" s="155"/>
      <c r="AY913" s="155"/>
      <c r="AZ913" s="155"/>
      <c r="BA913" s="155"/>
    </row>
    <row r="914" spans="1:53" x14ac:dyDescent="0.25">
      <c r="A914" s="70" t="s">
        <v>16</v>
      </c>
      <c r="B914" s="64">
        <v>34023</v>
      </c>
      <c r="C914" s="64" t="s">
        <v>37</v>
      </c>
      <c r="D914" s="64" t="s">
        <v>53</v>
      </c>
      <c r="E914" s="64" t="s">
        <v>102</v>
      </c>
      <c r="F914" s="64" t="s">
        <v>100</v>
      </c>
      <c r="G914" s="64" t="s">
        <v>84</v>
      </c>
      <c r="H914" s="64"/>
      <c r="I914" s="64">
        <v>2260004026</v>
      </c>
      <c r="J914" s="65" t="s">
        <v>1</v>
      </c>
      <c r="K914" s="64" t="s">
        <v>1</v>
      </c>
      <c r="L914" s="64" t="s">
        <v>19</v>
      </c>
      <c r="M914" s="71" t="s">
        <v>19</v>
      </c>
      <c r="N914" s="71">
        <v>0.47284871467599998</v>
      </c>
      <c r="O914" s="71">
        <v>0.47284871467599998</v>
      </c>
      <c r="P914" s="66" t="s">
        <v>19</v>
      </c>
      <c r="Q914" s="71">
        <v>0.50878771514999999</v>
      </c>
      <c r="R914" s="66">
        <v>1</v>
      </c>
      <c r="S914" s="66">
        <f t="shared" si="104"/>
        <v>0.50878771514999999</v>
      </c>
      <c r="T914" s="66">
        <f t="shared" si="108"/>
        <v>-3.5939000474000005E-2</v>
      </c>
      <c r="U914" s="71">
        <v>1.7636445899999999E-2</v>
      </c>
      <c r="V914" s="71">
        <v>1.7636445899999999E-2</v>
      </c>
      <c r="W914" s="71" t="s">
        <v>19</v>
      </c>
      <c r="X914" s="71">
        <v>2.0009498556666668E-2</v>
      </c>
      <c r="Y914" s="66">
        <v>1</v>
      </c>
      <c r="Z914" s="66">
        <f t="shared" si="105"/>
        <v>2.0009498556666668E-2</v>
      </c>
      <c r="AA914" s="66">
        <f t="shared" si="106"/>
        <v>-2.3730526566666695E-3</v>
      </c>
      <c r="AB914" s="71">
        <v>1.8278417300000001</v>
      </c>
      <c r="AC914" s="71">
        <v>1.8278417300000001</v>
      </c>
      <c r="AD914" s="71"/>
      <c r="AE914" s="71">
        <v>1.9850618942</v>
      </c>
      <c r="AF914" s="72">
        <v>1</v>
      </c>
      <c r="AG914" s="66">
        <f t="shared" si="109"/>
        <v>1.9850618942</v>
      </c>
      <c r="AH914" s="66">
        <f t="shared" si="107"/>
        <v>-0.15722016419999996</v>
      </c>
      <c r="AI914" s="67" t="s">
        <v>71</v>
      </c>
      <c r="AJ914" s="162"/>
      <c r="AS914" s="155"/>
      <c r="AT914" s="155"/>
      <c r="AU914" s="155"/>
      <c r="AV914" s="155"/>
      <c r="AW914" s="155"/>
      <c r="AX914" s="155"/>
      <c r="AY914" s="155"/>
      <c r="AZ914" s="155"/>
      <c r="BA914" s="155"/>
    </row>
    <row r="915" spans="1:53" x14ac:dyDescent="0.25">
      <c r="A915" s="70" t="s">
        <v>16</v>
      </c>
      <c r="B915" s="64">
        <v>34023</v>
      </c>
      <c r="C915" s="64" t="s">
        <v>37</v>
      </c>
      <c r="D915" s="64" t="s">
        <v>53</v>
      </c>
      <c r="E915" s="64" t="s">
        <v>103</v>
      </c>
      <c r="F915" s="64" t="s">
        <v>99</v>
      </c>
      <c r="G915" s="64" t="s">
        <v>84</v>
      </c>
      <c r="H915" s="64"/>
      <c r="I915" s="64">
        <v>2260004030</v>
      </c>
      <c r="J915" s="65" t="s">
        <v>1</v>
      </c>
      <c r="K915" s="64" t="s">
        <v>1</v>
      </c>
      <c r="L915" s="64" t="s">
        <v>19</v>
      </c>
      <c r="M915" s="71" t="s">
        <v>19</v>
      </c>
      <c r="N915" s="71">
        <v>7.9257373682800017E-2</v>
      </c>
      <c r="O915" s="71">
        <v>7.9257373682800017E-2</v>
      </c>
      <c r="P915" s="66" t="s">
        <v>19</v>
      </c>
      <c r="Q915" s="71">
        <v>6.5021225096666677E-2</v>
      </c>
      <c r="R915" s="66">
        <v>1</v>
      </c>
      <c r="S915" s="66">
        <f t="shared" si="104"/>
        <v>6.5021225096666677E-2</v>
      </c>
      <c r="T915" s="66">
        <f t="shared" si="108"/>
        <v>1.423614858613334E-2</v>
      </c>
      <c r="U915" s="71">
        <v>2.3998143300000001E-3</v>
      </c>
      <c r="V915" s="71">
        <v>2.3998143300000001E-3</v>
      </c>
      <c r="W915" s="71" t="s">
        <v>19</v>
      </c>
      <c r="X915" s="71">
        <v>2.7418124066666666E-3</v>
      </c>
      <c r="Y915" s="66">
        <v>1</v>
      </c>
      <c r="Z915" s="66">
        <f t="shared" si="105"/>
        <v>2.7418124066666666E-3</v>
      </c>
      <c r="AA915" s="66">
        <f t="shared" si="106"/>
        <v>-3.4199807666666655E-4</v>
      </c>
      <c r="AB915" s="71">
        <v>0.22074988100000001</v>
      </c>
      <c r="AC915" s="71">
        <v>0.22074988100000001</v>
      </c>
      <c r="AD915" s="71"/>
      <c r="AE915" s="71">
        <v>0.23945590361000002</v>
      </c>
      <c r="AF915" s="72">
        <v>1</v>
      </c>
      <c r="AG915" s="66">
        <f t="shared" si="109"/>
        <v>0.23945590361000002</v>
      </c>
      <c r="AH915" s="66">
        <f t="shared" si="107"/>
        <v>-1.8706022610000012E-2</v>
      </c>
      <c r="AI915" s="67" t="s">
        <v>71</v>
      </c>
      <c r="AJ915" s="162"/>
      <c r="AS915" s="155"/>
      <c r="AT915" s="155"/>
      <c r="AU915" s="155"/>
      <c r="AV915" s="155"/>
      <c r="AW915" s="155"/>
      <c r="AX915" s="155"/>
      <c r="AY915" s="155"/>
      <c r="AZ915" s="155"/>
      <c r="BA915" s="155"/>
    </row>
    <row r="916" spans="1:53" x14ac:dyDescent="0.25">
      <c r="A916" s="70" t="s">
        <v>16</v>
      </c>
      <c r="B916" s="64">
        <v>34023</v>
      </c>
      <c r="C916" s="64" t="s">
        <v>37</v>
      </c>
      <c r="D916" s="64" t="s">
        <v>53</v>
      </c>
      <c r="E916" s="64" t="s">
        <v>103</v>
      </c>
      <c r="F916" s="64" t="s">
        <v>100</v>
      </c>
      <c r="G916" s="64" t="s">
        <v>84</v>
      </c>
      <c r="H916" s="64"/>
      <c r="I916" s="64">
        <v>2260004031</v>
      </c>
      <c r="J916" s="65" t="s">
        <v>1</v>
      </c>
      <c r="K916" s="64" t="s">
        <v>1</v>
      </c>
      <c r="L916" s="64" t="s">
        <v>19</v>
      </c>
      <c r="M916" s="71" t="s">
        <v>19</v>
      </c>
      <c r="N916" s="71">
        <v>0.46770326692200004</v>
      </c>
      <c r="O916" s="71">
        <v>0.46770326692200004</v>
      </c>
      <c r="P916" s="66" t="s">
        <v>19</v>
      </c>
      <c r="Q916" s="71">
        <v>0.50851544457999998</v>
      </c>
      <c r="R916" s="66">
        <v>1</v>
      </c>
      <c r="S916" s="66">
        <f t="shared" si="104"/>
        <v>0.50851544457999998</v>
      </c>
      <c r="T916" s="66">
        <f t="shared" si="108"/>
        <v>-4.0812177657999937E-2</v>
      </c>
      <c r="U916" s="71">
        <v>1.63503498E-2</v>
      </c>
      <c r="V916" s="71">
        <v>1.63503498E-2</v>
      </c>
      <c r="W916" s="71" t="s">
        <v>19</v>
      </c>
      <c r="X916" s="71">
        <v>1.8550774990000001E-2</v>
      </c>
      <c r="Y916" s="66">
        <v>1</v>
      </c>
      <c r="Z916" s="66">
        <f t="shared" si="105"/>
        <v>1.8550774990000001E-2</v>
      </c>
      <c r="AA916" s="66">
        <f t="shared" si="106"/>
        <v>-2.2004251900000008E-3</v>
      </c>
      <c r="AB916" s="71">
        <v>2.0368428700000001</v>
      </c>
      <c r="AC916" s="71">
        <v>2.0368428700000001</v>
      </c>
      <c r="AD916" s="71"/>
      <c r="AE916" s="71">
        <v>2.2120201744666663</v>
      </c>
      <c r="AF916" s="72">
        <v>1</v>
      </c>
      <c r="AG916" s="66">
        <f t="shared" si="109"/>
        <v>2.2120201744666663</v>
      </c>
      <c r="AH916" s="66">
        <f t="shared" si="107"/>
        <v>-0.17517730446666624</v>
      </c>
      <c r="AI916" s="67" t="s">
        <v>71</v>
      </c>
      <c r="AJ916" s="162"/>
      <c r="AS916" s="155"/>
      <c r="AT916" s="155"/>
      <c r="AU916" s="155"/>
      <c r="AV916" s="155"/>
      <c r="AW916" s="155"/>
      <c r="AX916" s="155"/>
      <c r="AY916" s="155"/>
      <c r="AZ916" s="155"/>
      <c r="BA916" s="155"/>
    </row>
    <row r="917" spans="1:53" x14ac:dyDescent="0.25">
      <c r="A917" s="70" t="s">
        <v>16</v>
      </c>
      <c r="B917" s="64">
        <v>34023</v>
      </c>
      <c r="C917" s="64" t="s">
        <v>37</v>
      </c>
      <c r="D917" s="64" t="s">
        <v>53</v>
      </c>
      <c r="E917" s="64" t="s">
        <v>104</v>
      </c>
      <c r="F917" s="64" t="s">
        <v>99</v>
      </c>
      <c r="G917" s="64" t="s">
        <v>84</v>
      </c>
      <c r="H917" s="64"/>
      <c r="I917" s="64">
        <v>2260004035</v>
      </c>
      <c r="J917" s="65" t="s">
        <v>1</v>
      </c>
      <c r="K917" s="64" t="s">
        <v>1</v>
      </c>
      <c r="L917" s="64" t="s">
        <v>19</v>
      </c>
      <c r="M917" s="71" t="s">
        <v>19</v>
      </c>
      <c r="N917" s="71">
        <v>1.4223428899999998E-2</v>
      </c>
      <c r="O917" s="71">
        <v>1.4223428899999998E-2</v>
      </c>
      <c r="P917" s="66" t="s">
        <v>19</v>
      </c>
      <c r="Q917" s="71">
        <v>4.242056316666667E-3</v>
      </c>
      <c r="R917" s="66">
        <v>1</v>
      </c>
      <c r="S917" s="66">
        <f t="shared" si="104"/>
        <v>4.242056316666667E-3</v>
      </c>
      <c r="T917" s="66">
        <f t="shared" si="108"/>
        <v>9.9813725833333318E-3</v>
      </c>
      <c r="U917" s="71">
        <v>0</v>
      </c>
      <c r="V917" s="71">
        <v>0</v>
      </c>
      <c r="W917" s="71" t="s">
        <v>19</v>
      </c>
      <c r="X917" s="71">
        <v>0</v>
      </c>
      <c r="Y917" s="66">
        <v>1</v>
      </c>
      <c r="Z917" s="66">
        <f t="shared" si="105"/>
        <v>0</v>
      </c>
      <c r="AA917" s="66">
        <f t="shared" si="106"/>
        <v>0</v>
      </c>
      <c r="AB917" s="71">
        <v>0</v>
      </c>
      <c r="AC917" s="71">
        <v>0</v>
      </c>
      <c r="AD917" s="71"/>
      <c r="AE917" s="71">
        <v>0</v>
      </c>
      <c r="AF917" s="72">
        <v>1</v>
      </c>
      <c r="AG917" s="66">
        <f t="shared" si="109"/>
        <v>0</v>
      </c>
      <c r="AH917" s="66">
        <f t="shared" si="107"/>
        <v>0</v>
      </c>
      <c r="AI917" s="67" t="s">
        <v>71</v>
      </c>
      <c r="AJ917" s="162"/>
      <c r="AS917" s="155"/>
      <c r="AT917" s="155"/>
      <c r="AU917" s="155"/>
      <c r="AV917" s="155"/>
      <c r="AW917" s="155"/>
      <c r="AX917" s="155"/>
      <c r="AY917" s="155"/>
      <c r="AZ917" s="155"/>
      <c r="BA917" s="155"/>
    </row>
    <row r="918" spans="1:53" x14ac:dyDescent="0.25">
      <c r="A918" s="70" t="s">
        <v>16</v>
      </c>
      <c r="B918" s="64">
        <v>34023</v>
      </c>
      <c r="C918" s="64" t="s">
        <v>37</v>
      </c>
      <c r="D918" s="64" t="s">
        <v>53</v>
      </c>
      <c r="E918" s="64" t="s">
        <v>104</v>
      </c>
      <c r="F918" s="64" t="s">
        <v>100</v>
      </c>
      <c r="G918" s="64" t="s">
        <v>84</v>
      </c>
      <c r="H918" s="64"/>
      <c r="I918" s="64">
        <v>2260004036</v>
      </c>
      <c r="J918" s="65" t="s">
        <v>1</v>
      </c>
      <c r="K918" s="64" t="s">
        <v>1</v>
      </c>
      <c r="L918" s="64" t="s">
        <v>19</v>
      </c>
      <c r="M918" s="71" t="s">
        <v>19</v>
      </c>
      <c r="N918" s="71">
        <v>2.7032982700000005E-3</v>
      </c>
      <c r="O918" s="71">
        <v>2.7032982700000005E-3</v>
      </c>
      <c r="P918" s="66" t="s">
        <v>19</v>
      </c>
      <c r="Q918" s="71">
        <v>7.9035627000000009E-4</v>
      </c>
      <c r="R918" s="66">
        <v>1</v>
      </c>
      <c r="S918" s="66">
        <f t="shared" si="104"/>
        <v>7.9035627000000009E-4</v>
      </c>
      <c r="T918" s="66">
        <f t="shared" si="108"/>
        <v>1.9129420000000004E-3</v>
      </c>
      <c r="U918" s="71">
        <v>0</v>
      </c>
      <c r="V918" s="71">
        <v>0</v>
      </c>
      <c r="W918" s="71" t="s">
        <v>19</v>
      </c>
      <c r="X918" s="71">
        <v>0</v>
      </c>
      <c r="Y918" s="66">
        <v>1</v>
      </c>
      <c r="Z918" s="66">
        <f t="shared" si="105"/>
        <v>0</v>
      </c>
      <c r="AA918" s="66">
        <f t="shared" si="106"/>
        <v>0</v>
      </c>
      <c r="AB918" s="71">
        <v>0</v>
      </c>
      <c r="AC918" s="71">
        <v>0</v>
      </c>
      <c r="AD918" s="71"/>
      <c r="AE918" s="71">
        <v>0</v>
      </c>
      <c r="AF918" s="72">
        <v>1</v>
      </c>
      <c r="AG918" s="66">
        <f t="shared" si="109"/>
        <v>0</v>
      </c>
      <c r="AH918" s="66">
        <f t="shared" si="107"/>
        <v>0</v>
      </c>
      <c r="AI918" s="67" t="s">
        <v>71</v>
      </c>
      <c r="AJ918" s="162"/>
      <c r="AS918" s="155"/>
      <c r="AT918" s="155"/>
      <c r="AU918" s="155"/>
      <c r="AV918" s="155"/>
      <c r="AW918" s="155"/>
      <c r="AX918" s="155"/>
      <c r="AY918" s="155"/>
      <c r="AZ918" s="155"/>
      <c r="BA918" s="155"/>
    </row>
    <row r="919" spans="1:53" x14ac:dyDescent="0.25">
      <c r="A919" s="70" t="s">
        <v>16</v>
      </c>
      <c r="B919" s="64">
        <v>34023</v>
      </c>
      <c r="C919" s="64" t="s">
        <v>37</v>
      </c>
      <c r="D919" s="64" t="s">
        <v>53</v>
      </c>
      <c r="E919" s="64" t="s">
        <v>105</v>
      </c>
      <c r="F919" s="64" t="s">
        <v>100</v>
      </c>
      <c r="G919" s="64" t="s">
        <v>84</v>
      </c>
      <c r="H919" s="64"/>
      <c r="I919" s="64">
        <v>2260004071</v>
      </c>
      <c r="J919" s="65" t="s">
        <v>1</v>
      </c>
      <c r="K919" s="64" t="s">
        <v>1</v>
      </c>
      <c r="L919" s="64" t="s">
        <v>19</v>
      </c>
      <c r="M919" s="71" t="s">
        <v>19</v>
      </c>
      <c r="N919" s="71">
        <v>1.5126076529999998E-4</v>
      </c>
      <c r="O919" s="71">
        <v>1.5126076529999998E-4</v>
      </c>
      <c r="P919" s="66" t="s">
        <v>19</v>
      </c>
      <c r="Q919" s="71">
        <v>1.6167213333333335E-4</v>
      </c>
      <c r="R919" s="66">
        <v>1</v>
      </c>
      <c r="S919" s="66">
        <f t="shared" si="104"/>
        <v>1.6167213333333335E-4</v>
      </c>
      <c r="T919" s="66">
        <f t="shared" si="108"/>
        <v>-1.0411368033333375E-5</v>
      </c>
      <c r="U919" s="71">
        <v>7.5192492999999996E-6</v>
      </c>
      <c r="V919" s="71">
        <v>7.5192492999999996E-6</v>
      </c>
      <c r="W919" s="71" t="s">
        <v>19</v>
      </c>
      <c r="X919" s="71">
        <v>8.8184800000000007E-6</v>
      </c>
      <c r="Y919" s="66">
        <v>1</v>
      </c>
      <c r="Z919" s="66">
        <f t="shared" si="105"/>
        <v>8.8184800000000007E-6</v>
      </c>
      <c r="AA919" s="66">
        <f t="shared" si="106"/>
        <v>-1.299230700000001E-6</v>
      </c>
      <c r="AB919" s="71">
        <v>7.1995729000000005E-4</v>
      </c>
      <c r="AC919" s="71">
        <v>7.1995729000000005E-4</v>
      </c>
      <c r="AD919" s="71"/>
      <c r="AE919" s="71">
        <v>7.8227266333333323E-4</v>
      </c>
      <c r="AF919" s="72">
        <v>1</v>
      </c>
      <c r="AG919" s="66">
        <f t="shared" si="109"/>
        <v>7.8227266333333323E-4</v>
      </c>
      <c r="AH919" s="66">
        <f t="shared" si="107"/>
        <v>-6.2315373333333176E-5</v>
      </c>
      <c r="AI919" s="67" t="s">
        <v>71</v>
      </c>
      <c r="AJ919" s="162"/>
      <c r="AS919" s="155"/>
      <c r="AT919" s="155"/>
      <c r="AU919" s="155"/>
      <c r="AV919" s="155"/>
      <c r="AW919" s="155"/>
      <c r="AX919" s="155"/>
      <c r="AY919" s="155"/>
      <c r="AZ919" s="155"/>
      <c r="BA919" s="155"/>
    </row>
    <row r="920" spans="1:53" x14ac:dyDescent="0.25">
      <c r="A920" s="70" t="s">
        <v>16</v>
      </c>
      <c r="B920" s="64">
        <v>34023</v>
      </c>
      <c r="C920" s="64" t="s">
        <v>37</v>
      </c>
      <c r="D920" s="64" t="s">
        <v>53</v>
      </c>
      <c r="E920" s="64" t="s">
        <v>106</v>
      </c>
      <c r="F920" s="64" t="s">
        <v>107</v>
      </c>
      <c r="G920" s="64" t="s">
        <v>84</v>
      </c>
      <c r="H920" s="64"/>
      <c r="I920" s="64">
        <v>2260005035</v>
      </c>
      <c r="J920" s="65" t="s">
        <v>1</v>
      </c>
      <c r="K920" s="64" t="s">
        <v>1</v>
      </c>
      <c r="L920" s="64" t="s">
        <v>19</v>
      </c>
      <c r="M920" s="71" t="s">
        <v>19</v>
      </c>
      <c r="N920" s="71">
        <v>6.3633777035999989E-5</v>
      </c>
      <c r="O920" s="71">
        <v>6.3633777035999989E-5</v>
      </c>
      <c r="P920" s="66" t="s">
        <v>19</v>
      </c>
      <c r="Q920" s="71">
        <v>6.5036289999999999E-5</v>
      </c>
      <c r="R920" s="66">
        <v>1</v>
      </c>
      <c r="S920" s="66">
        <f t="shared" si="104"/>
        <v>6.5036289999999999E-5</v>
      </c>
      <c r="T920" s="66">
        <f t="shared" si="108"/>
        <v>-1.4025129640000099E-6</v>
      </c>
      <c r="U920" s="71">
        <v>3.0947579499999997E-6</v>
      </c>
      <c r="V920" s="71">
        <v>3.0947579499999997E-6</v>
      </c>
      <c r="W920" s="71" t="s">
        <v>19</v>
      </c>
      <c r="X920" s="71">
        <v>3.3069300000000005E-6</v>
      </c>
      <c r="Y920" s="66">
        <v>1</v>
      </c>
      <c r="Z920" s="66">
        <f t="shared" si="105"/>
        <v>3.3069300000000005E-6</v>
      </c>
      <c r="AA920" s="66">
        <f t="shared" si="106"/>
        <v>-2.1217205000000074E-7</v>
      </c>
      <c r="AB920" s="71">
        <v>2.57113E-4</v>
      </c>
      <c r="AC920" s="71">
        <v>2.57113E-4</v>
      </c>
      <c r="AD920" s="71"/>
      <c r="AE920" s="71">
        <v>2.7410775333333337E-4</v>
      </c>
      <c r="AF920" s="72">
        <v>1</v>
      </c>
      <c r="AG920" s="66">
        <f t="shared" si="109"/>
        <v>2.7410775333333337E-4</v>
      </c>
      <c r="AH920" s="66">
        <f t="shared" si="107"/>
        <v>-1.699475333333337E-5</v>
      </c>
      <c r="AI920" s="67" t="s">
        <v>71</v>
      </c>
      <c r="AJ920" s="162"/>
      <c r="AS920" s="155"/>
      <c r="AT920" s="155"/>
      <c r="AU920" s="155"/>
      <c r="AV920" s="155"/>
      <c r="AW920" s="155"/>
      <c r="AX920" s="155"/>
      <c r="AY920" s="155"/>
      <c r="AZ920" s="155"/>
      <c r="BA920" s="155"/>
    </row>
    <row r="921" spans="1:53" x14ac:dyDescent="0.25">
      <c r="A921" s="70" t="s">
        <v>16</v>
      </c>
      <c r="B921" s="64">
        <v>34023</v>
      </c>
      <c r="C921" s="64" t="s">
        <v>37</v>
      </c>
      <c r="D921" s="64" t="s">
        <v>53</v>
      </c>
      <c r="E921" s="64" t="s">
        <v>108</v>
      </c>
      <c r="F921" s="64" t="s">
        <v>109</v>
      </c>
      <c r="G921" s="64" t="s">
        <v>84</v>
      </c>
      <c r="H921" s="64"/>
      <c r="I921" s="64">
        <v>2260006005</v>
      </c>
      <c r="J921" s="65" t="s">
        <v>1</v>
      </c>
      <c r="K921" s="64" t="s">
        <v>1</v>
      </c>
      <c r="L921" s="64" t="s">
        <v>19</v>
      </c>
      <c r="M921" s="71" t="s">
        <v>19</v>
      </c>
      <c r="N921" s="71">
        <v>1.797742796306E-2</v>
      </c>
      <c r="O921" s="71">
        <v>1.797742796306E-2</v>
      </c>
      <c r="P921" s="66" t="s">
        <v>19</v>
      </c>
      <c r="Q921" s="71">
        <v>1.9920946320000001E-2</v>
      </c>
      <c r="R921" s="66">
        <v>1</v>
      </c>
      <c r="S921" s="66">
        <f t="shared" si="104"/>
        <v>1.9920946320000001E-2</v>
      </c>
      <c r="T921" s="66">
        <f t="shared" si="108"/>
        <v>-1.9435183569400001E-3</v>
      </c>
      <c r="U921" s="71">
        <v>6.4972356899999995E-4</v>
      </c>
      <c r="V921" s="71">
        <v>6.4972356899999995E-4</v>
      </c>
      <c r="W921" s="71" t="s">
        <v>19</v>
      </c>
      <c r="X921" s="71">
        <v>7.6794263333333334E-4</v>
      </c>
      <c r="Y921" s="66">
        <v>1</v>
      </c>
      <c r="Z921" s="66">
        <f t="shared" si="105"/>
        <v>7.6794263333333334E-4</v>
      </c>
      <c r="AA921" s="66">
        <f t="shared" si="106"/>
        <v>-1.1821906433333339E-4</v>
      </c>
      <c r="AB921" s="71">
        <v>6.2397695079999996E-2</v>
      </c>
      <c r="AC921" s="71">
        <v>6.2397695079999996E-2</v>
      </c>
      <c r="AD921" s="71"/>
      <c r="AE921" s="71">
        <v>7.0552616676666666E-2</v>
      </c>
      <c r="AF921" s="72">
        <v>1</v>
      </c>
      <c r="AG921" s="66">
        <f t="shared" si="109"/>
        <v>7.0552616676666666E-2</v>
      </c>
      <c r="AH921" s="66">
        <f t="shared" si="107"/>
        <v>-8.1549215966666699E-3</v>
      </c>
      <c r="AI921" s="67" t="s">
        <v>71</v>
      </c>
      <c r="AJ921" s="162"/>
      <c r="AS921" s="155"/>
      <c r="AT921" s="155"/>
      <c r="AU921" s="155"/>
      <c r="AV921" s="155"/>
      <c r="AW921" s="155"/>
      <c r="AX921" s="155"/>
      <c r="AY921" s="155"/>
      <c r="AZ921" s="155"/>
      <c r="BA921" s="155"/>
    </row>
    <row r="922" spans="1:53" x14ac:dyDescent="0.25">
      <c r="A922" s="70" t="s">
        <v>16</v>
      </c>
      <c r="B922" s="64">
        <v>34023</v>
      </c>
      <c r="C922" s="64" t="s">
        <v>37</v>
      </c>
      <c r="D922" s="64" t="s">
        <v>53</v>
      </c>
      <c r="E922" s="64" t="s">
        <v>110</v>
      </c>
      <c r="F922" s="64" t="s">
        <v>109</v>
      </c>
      <c r="G922" s="64" t="s">
        <v>84</v>
      </c>
      <c r="H922" s="64"/>
      <c r="I922" s="64">
        <v>2260006010</v>
      </c>
      <c r="J922" s="65" t="s">
        <v>1</v>
      </c>
      <c r="K922" s="64" t="s">
        <v>1</v>
      </c>
      <c r="L922" s="64" t="s">
        <v>19</v>
      </c>
      <c r="M922" s="71" t="s">
        <v>19</v>
      </c>
      <c r="N922" s="71">
        <v>0.12682092002738399</v>
      </c>
      <c r="O922" s="71">
        <v>0.12682092002738399</v>
      </c>
      <c r="P922" s="66" t="s">
        <v>19</v>
      </c>
      <c r="Q922" s="71">
        <v>0.14076094519666668</v>
      </c>
      <c r="R922" s="66">
        <v>1</v>
      </c>
      <c r="S922" s="66">
        <f t="shared" si="104"/>
        <v>0.14076094519666668</v>
      </c>
      <c r="T922" s="66">
        <f t="shared" si="108"/>
        <v>-1.3940025169282694E-2</v>
      </c>
      <c r="U922" s="71">
        <v>4.4324297556999999E-3</v>
      </c>
      <c r="V922" s="71">
        <v>4.4324297556999999E-3</v>
      </c>
      <c r="W922" s="71" t="s">
        <v>19</v>
      </c>
      <c r="X922" s="71">
        <v>5.2297260766666675E-3</v>
      </c>
      <c r="Y922" s="66">
        <v>1</v>
      </c>
      <c r="Z922" s="66">
        <f t="shared" si="105"/>
        <v>5.2297260766666675E-3</v>
      </c>
      <c r="AA922" s="66">
        <f t="shared" si="106"/>
        <v>-7.972963209666676E-4</v>
      </c>
      <c r="AB922" s="71">
        <v>0.408012441</v>
      </c>
      <c r="AC922" s="71">
        <v>0.408012441</v>
      </c>
      <c r="AD922" s="71"/>
      <c r="AE922" s="71">
        <v>0.45764751244666674</v>
      </c>
      <c r="AF922" s="72">
        <v>1</v>
      </c>
      <c r="AG922" s="66">
        <f t="shared" si="109"/>
        <v>0.45764751244666674</v>
      </c>
      <c r="AH922" s="66">
        <f t="shared" si="107"/>
        <v>-4.9635071446666734E-2</v>
      </c>
      <c r="AI922" s="67" t="s">
        <v>71</v>
      </c>
      <c r="AJ922" s="162"/>
      <c r="AS922" s="155"/>
      <c r="AT922" s="155"/>
      <c r="AU922" s="155"/>
      <c r="AV922" s="155"/>
      <c r="AW922" s="155"/>
      <c r="AX922" s="155"/>
      <c r="AY922" s="155"/>
      <c r="AZ922" s="155"/>
      <c r="BA922" s="155"/>
    </row>
    <row r="923" spans="1:53" x14ac:dyDescent="0.25">
      <c r="A923" s="70" t="s">
        <v>16</v>
      </c>
      <c r="B923" s="64">
        <v>34023</v>
      </c>
      <c r="C923" s="64" t="s">
        <v>37</v>
      </c>
      <c r="D923" s="64" t="s">
        <v>53</v>
      </c>
      <c r="E923" s="64" t="s">
        <v>111</v>
      </c>
      <c r="F923" s="64" t="s">
        <v>109</v>
      </c>
      <c r="G923" s="64" t="s">
        <v>84</v>
      </c>
      <c r="H923" s="64"/>
      <c r="I923" s="64">
        <v>2260006015</v>
      </c>
      <c r="J923" s="65" t="s">
        <v>1</v>
      </c>
      <c r="K923" s="64" t="s">
        <v>1</v>
      </c>
      <c r="L923" s="64" t="s">
        <v>19</v>
      </c>
      <c r="M923" s="71" t="s">
        <v>19</v>
      </c>
      <c r="N923" s="71">
        <v>4.7163334798000001E-5</v>
      </c>
      <c r="O923" s="71">
        <v>4.7163334798000001E-5</v>
      </c>
      <c r="P923" s="66" t="s">
        <v>19</v>
      </c>
      <c r="Q923" s="71">
        <v>5.2543443333333337E-5</v>
      </c>
      <c r="R923" s="66">
        <v>1</v>
      </c>
      <c r="S923" s="66">
        <f t="shared" si="104"/>
        <v>5.2543443333333337E-5</v>
      </c>
      <c r="T923" s="66">
        <f t="shared" si="108"/>
        <v>-5.3801085353333351E-6</v>
      </c>
      <c r="U923" s="71">
        <v>1.6930191999999999E-6</v>
      </c>
      <c r="V923" s="71">
        <v>1.6930191999999999E-6</v>
      </c>
      <c r="W923" s="71" t="s">
        <v>19</v>
      </c>
      <c r="X923" s="71">
        <v>2.2046200000000002E-6</v>
      </c>
      <c r="Y923" s="66">
        <v>1</v>
      </c>
      <c r="Z923" s="66">
        <f t="shared" si="105"/>
        <v>2.2046200000000002E-6</v>
      </c>
      <c r="AA923" s="66">
        <f t="shared" si="106"/>
        <v>-5.1160080000000026E-7</v>
      </c>
      <c r="AB923" s="71">
        <v>1.7270571999999999E-4</v>
      </c>
      <c r="AC923" s="71">
        <v>1.7270571999999999E-4</v>
      </c>
      <c r="AD923" s="71"/>
      <c r="AE923" s="71">
        <v>1.9510887000000001E-4</v>
      </c>
      <c r="AF923" s="72">
        <v>1</v>
      </c>
      <c r="AG923" s="66">
        <f t="shared" si="109"/>
        <v>1.9510887000000001E-4</v>
      </c>
      <c r="AH923" s="66">
        <f t="shared" si="107"/>
        <v>-2.2403150000000019E-5</v>
      </c>
      <c r="AI923" s="67" t="s">
        <v>71</v>
      </c>
      <c r="AJ923" s="162"/>
      <c r="AS923" s="155"/>
      <c r="AT923" s="155"/>
      <c r="AU923" s="155"/>
      <c r="AV923" s="155"/>
      <c r="AW923" s="155"/>
      <c r="AX923" s="155"/>
      <c r="AY923" s="155"/>
      <c r="AZ923" s="155"/>
      <c r="BA923" s="155"/>
    </row>
    <row r="924" spans="1:53" x14ac:dyDescent="0.25">
      <c r="A924" s="70" t="s">
        <v>16</v>
      </c>
      <c r="B924" s="64">
        <v>34023</v>
      </c>
      <c r="C924" s="64" t="s">
        <v>37</v>
      </c>
      <c r="D924" s="64" t="s">
        <v>53</v>
      </c>
      <c r="E924" s="64" t="s">
        <v>112</v>
      </c>
      <c r="F924" s="64" t="s">
        <v>109</v>
      </c>
      <c r="G924" s="64" t="s">
        <v>84</v>
      </c>
      <c r="H924" s="64"/>
      <c r="I924" s="64">
        <v>2260006035</v>
      </c>
      <c r="J924" s="65" t="s">
        <v>1</v>
      </c>
      <c r="K924" s="64" t="s">
        <v>1</v>
      </c>
      <c r="L924" s="64" t="s">
        <v>19</v>
      </c>
      <c r="M924" s="71" t="s">
        <v>19</v>
      </c>
      <c r="N924" s="71">
        <v>7.8197546348999993E-4</v>
      </c>
      <c r="O924" s="71">
        <v>7.8197546348999993E-4</v>
      </c>
      <c r="P924" s="66" t="s">
        <v>19</v>
      </c>
      <c r="Q924" s="71">
        <v>8.7266208333333336E-4</v>
      </c>
      <c r="R924" s="66">
        <v>1</v>
      </c>
      <c r="S924" s="66">
        <f t="shared" si="104"/>
        <v>8.7266208333333336E-4</v>
      </c>
      <c r="T924" s="66">
        <f t="shared" si="108"/>
        <v>-9.0686619843333431E-5</v>
      </c>
      <c r="U924" s="71">
        <v>2.6680860000000001E-5</v>
      </c>
      <c r="V924" s="71">
        <v>2.6680860000000001E-5</v>
      </c>
      <c r="W924" s="71" t="s">
        <v>19</v>
      </c>
      <c r="X924" s="71">
        <v>3.1232116666666665E-5</v>
      </c>
      <c r="Y924" s="66">
        <v>1</v>
      </c>
      <c r="Z924" s="66">
        <f t="shared" si="105"/>
        <v>3.1232116666666665E-5</v>
      </c>
      <c r="AA924" s="66">
        <f t="shared" si="106"/>
        <v>-4.5512566666666641E-6</v>
      </c>
      <c r="AB924" s="71">
        <v>2.7217283000000002E-3</v>
      </c>
      <c r="AC924" s="71">
        <v>2.7217283000000002E-3</v>
      </c>
      <c r="AD924" s="71"/>
      <c r="AE924" s="71">
        <v>3.0772820833333335E-3</v>
      </c>
      <c r="AF924" s="72">
        <v>1</v>
      </c>
      <c r="AG924" s="66">
        <f t="shared" si="109"/>
        <v>3.0772820833333335E-3</v>
      </c>
      <c r="AH924" s="66">
        <f t="shared" si="107"/>
        <v>-3.555537833333333E-4</v>
      </c>
      <c r="AI924" s="67" t="s">
        <v>71</v>
      </c>
      <c r="AJ924" s="162"/>
      <c r="AS924" s="155"/>
      <c r="AT924" s="155"/>
      <c r="AU924" s="155"/>
      <c r="AV924" s="155"/>
      <c r="AW924" s="155"/>
      <c r="AX924" s="155"/>
      <c r="AY924" s="155"/>
      <c r="AZ924" s="155"/>
      <c r="BA924" s="155"/>
    </row>
    <row r="925" spans="1:53" x14ac:dyDescent="0.25">
      <c r="A925" s="70" t="s">
        <v>16</v>
      </c>
      <c r="B925" s="64">
        <v>34023</v>
      </c>
      <c r="C925" s="64" t="s">
        <v>37</v>
      </c>
      <c r="D925" s="64" t="s">
        <v>53</v>
      </c>
      <c r="E925" s="64" t="s">
        <v>113</v>
      </c>
      <c r="F925" s="64" t="s">
        <v>114</v>
      </c>
      <c r="G925" s="64" t="s">
        <v>84</v>
      </c>
      <c r="H925" s="64"/>
      <c r="I925" s="64">
        <v>2260007005</v>
      </c>
      <c r="J925" s="65" t="s">
        <v>1</v>
      </c>
      <c r="K925" s="64" t="s">
        <v>1</v>
      </c>
      <c r="L925" s="64" t="s">
        <v>19</v>
      </c>
      <c r="M925" s="71" t="s">
        <v>19</v>
      </c>
      <c r="N925" s="71">
        <v>3.7148232473099992E-3</v>
      </c>
      <c r="O925" s="71">
        <v>3.7148232473099992E-3</v>
      </c>
      <c r="P925" s="66" t="s">
        <v>19</v>
      </c>
      <c r="Q925" s="71">
        <v>4.3405293433333332E-3</v>
      </c>
      <c r="R925" s="66">
        <v>1</v>
      </c>
      <c r="S925" s="66">
        <f t="shared" si="104"/>
        <v>4.3405293433333332E-3</v>
      </c>
      <c r="T925" s="66">
        <f t="shared" si="108"/>
        <v>-6.2570609602333399E-4</v>
      </c>
      <c r="U925" s="71">
        <v>8.1120880999999999E-5</v>
      </c>
      <c r="V925" s="71">
        <v>8.1120880999999999E-5</v>
      </c>
      <c r="W925" s="71" t="s">
        <v>19</v>
      </c>
      <c r="X925" s="71">
        <v>9.7003279999999985E-5</v>
      </c>
      <c r="Y925" s="66">
        <v>1</v>
      </c>
      <c r="Z925" s="66">
        <f t="shared" si="105"/>
        <v>9.7003279999999985E-5</v>
      </c>
      <c r="AA925" s="66">
        <f t="shared" si="106"/>
        <v>-1.5882398999999986E-5</v>
      </c>
      <c r="AB925" s="71">
        <v>1.4753311E-2</v>
      </c>
      <c r="AC925" s="71">
        <v>1.4753311E-2</v>
      </c>
      <c r="AD925" s="71"/>
      <c r="AE925" s="71">
        <v>1.690906796333333E-2</v>
      </c>
      <c r="AF925" s="72">
        <v>1</v>
      </c>
      <c r="AG925" s="66">
        <f t="shared" si="109"/>
        <v>1.690906796333333E-2</v>
      </c>
      <c r="AH925" s="66">
        <f t="shared" si="107"/>
        <v>-2.1557569633333298E-3</v>
      </c>
      <c r="AI925" s="67" t="s">
        <v>71</v>
      </c>
      <c r="AJ925" s="162"/>
      <c r="AS925" s="155"/>
      <c r="AT925" s="155"/>
      <c r="AU925" s="155"/>
      <c r="AV925" s="155"/>
      <c r="AW925" s="155"/>
      <c r="AX925" s="155"/>
      <c r="AY925" s="155"/>
      <c r="AZ925" s="155"/>
      <c r="BA925" s="155"/>
    </row>
    <row r="926" spans="1:53" x14ac:dyDescent="0.25">
      <c r="A926" s="70" t="s">
        <v>16</v>
      </c>
      <c r="B926" s="64">
        <v>34023</v>
      </c>
      <c r="C926" s="64" t="s">
        <v>37</v>
      </c>
      <c r="D926" s="64" t="s">
        <v>53</v>
      </c>
      <c r="E926" s="64" t="s">
        <v>82</v>
      </c>
      <c r="F926" s="64" t="s">
        <v>83</v>
      </c>
      <c r="G926" s="64" t="s">
        <v>115</v>
      </c>
      <c r="H926" s="64"/>
      <c r="I926" s="64">
        <v>2265001010</v>
      </c>
      <c r="J926" s="65" t="s">
        <v>1</v>
      </c>
      <c r="K926" s="64" t="s">
        <v>1</v>
      </c>
      <c r="L926" s="64" t="s">
        <v>19</v>
      </c>
      <c r="M926" s="71" t="s">
        <v>19</v>
      </c>
      <c r="N926" s="71">
        <v>2.6150137974150001E-3</v>
      </c>
      <c r="O926" s="71">
        <v>2.6150137974150001E-3</v>
      </c>
      <c r="P926" s="66" t="s">
        <v>19</v>
      </c>
      <c r="Q926" s="71">
        <v>2.358208526666667E-3</v>
      </c>
      <c r="R926" s="66">
        <v>1</v>
      </c>
      <c r="S926" s="66">
        <f t="shared" si="104"/>
        <v>2.358208526666667E-3</v>
      </c>
      <c r="T926" s="66">
        <f t="shared" si="108"/>
        <v>2.5680527074833318E-4</v>
      </c>
      <c r="U926" s="71">
        <v>3.3158249999999998E-4</v>
      </c>
      <c r="V926" s="71">
        <v>3.3158249999999998E-4</v>
      </c>
      <c r="W926" s="71" t="s">
        <v>19</v>
      </c>
      <c r="X926" s="71">
        <v>3.4906483333333339E-4</v>
      </c>
      <c r="Y926" s="66">
        <v>1</v>
      </c>
      <c r="Z926" s="66">
        <f t="shared" si="105"/>
        <v>3.4906483333333339E-4</v>
      </c>
      <c r="AA926" s="66">
        <f t="shared" si="106"/>
        <v>-1.7482333333333408E-5</v>
      </c>
      <c r="AB926" s="71">
        <v>2.2706594E-2</v>
      </c>
      <c r="AC926" s="71">
        <v>2.2706594E-2</v>
      </c>
      <c r="AD926" s="71"/>
      <c r="AE926" s="71">
        <v>2.0987614963333335E-2</v>
      </c>
      <c r="AF926" s="72">
        <v>1</v>
      </c>
      <c r="AG926" s="66">
        <f t="shared" si="109"/>
        <v>2.0987614963333335E-2</v>
      </c>
      <c r="AH926" s="66">
        <f t="shared" si="107"/>
        <v>1.7189790366666652E-3</v>
      </c>
      <c r="AI926" s="67" t="s">
        <v>71</v>
      </c>
      <c r="AJ926" s="162"/>
      <c r="AS926" s="155"/>
      <c r="AT926" s="155"/>
      <c r="AU926" s="155"/>
      <c r="AV926" s="155"/>
      <c r="AW926" s="155"/>
      <c r="AX926" s="155"/>
      <c r="AY926" s="155"/>
      <c r="AZ926" s="155"/>
      <c r="BA926" s="155"/>
    </row>
    <row r="927" spans="1:53" x14ac:dyDescent="0.25">
      <c r="A927" s="70" t="s">
        <v>16</v>
      </c>
      <c r="B927" s="64">
        <v>34023</v>
      </c>
      <c r="C927" s="64" t="s">
        <v>37</v>
      </c>
      <c r="D927" s="64" t="s">
        <v>53</v>
      </c>
      <c r="E927" s="64" t="s">
        <v>86</v>
      </c>
      <c r="F927" s="64" t="s">
        <v>83</v>
      </c>
      <c r="G927" s="64" t="s">
        <v>115</v>
      </c>
      <c r="H927" s="64"/>
      <c r="I927" s="64">
        <v>2265001030</v>
      </c>
      <c r="J927" s="65" t="s">
        <v>1</v>
      </c>
      <c r="K927" s="64" t="s">
        <v>1</v>
      </c>
      <c r="L927" s="64" t="s">
        <v>19</v>
      </c>
      <c r="M927" s="71" t="s">
        <v>19</v>
      </c>
      <c r="N927" s="71">
        <v>2.9116110006570002E-2</v>
      </c>
      <c r="O927" s="71">
        <v>2.9116110006570002E-2</v>
      </c>
      <c r="P927" s="66" t="s">
        <v>19</v>
      </c>
      <c r="Q927" s="71">
        <v>2.6891954760000003E-2</v>
      </c>
      <c r="R927" s="66">
        <v>1</v>
      </c>
      <c r="S927" s="66">
        <f t="shared" si="104"/>
        <v>2.6891954760000003E-2</v>
      </c>
      <c r="T927" s="66">
        <f t="shared" si="108"/>
        <v>2.224155246569999E-3</v>
      </c>
      <c r="U927" s="71">
        <v>2.9445134999999999E-3</v>
      </c>
      <c r="V927" s="71">
        <v>2.9445134999999999E-3</v>
      </c>
      <c r="W927" s="71" t="s">
        <v>19</v>
      </c>
      <c r="X927" s="71">
        <v>2.8329367000000001E-3</v>
      </c>
      <c r="Y927" s="66">
        <v>1</v>
      </c>
      <c r="Z927" s="66">
        <f t="shared" si="105"/>
        <v>2.8329367000000001E-3</v>
      </c>
      <c r="AA927" s="66">
        <f t="shared" si="106"/>
        <v>1.1157679999999979E-4</v>
      </c>
      <c r="AB927" s="71">
        <v>0.25433361999999998</v>
      </c>
      <c r="AC927" s="71">
        <v>0.25433361999999998</v>
      </c>
      <c r="AD927" s="71"/>
      <c r="AE927" s="71">
        <v>0.27178592103666666</v>
      </c>
      <c r="AF927" s="72">
        <v>1</v>
      </c>
      <c r="AG927" s="66">
        <f t="shared" si="109"/>
        <v>0.27178592103666666</v>
      </c>
      <c r="AH927" s="66">
        <f t="shared" si="107"/>
        <v>-1.7452301036666673E-2</v>
      </c>
      <c r="AI927" s="67" t="s">
        <v>71</v>
      </c>
      <c r="AJ927" s="162"/>
      <c r="AS927" s="155"/>
      <c r="AT927" s="155"/>
      <c r="AU927" s="155"/>
      <c r="AV927" s="155"/>
      <c r="AW927" s="155"/>
      <c r="AX927" s="155"/>
      <c r="AY927" s="155"/>
      <c r="AZ927" s="155"/>
      <c r="BA927" s="155"/>
    </row>
    <row r="928" spans="1:53" x14ac:dyDescent="0.25">
      <c r="A928" s="70" t="s">
        <v>16</v>
      </c>
      <c r="B928" s="64">
        <v>34023</v>
      </c>
      <c r="C928" s="64" t="s">
        <v>37</v>
      </c>
      <c r="D928" s="64" t="s">
        <v>53</v>
      </c>
      <c r="E928" s="64" t="s">
        <v>116</v>
      </c>
      <c r="F928" s="64" t="s">
        <v>83</v>
      </c>
      <c r="G928" s="64" t="s">
        <v>115</v>
      </c>
      <c r="H928" s="64"/>
      <c r="I928" s="64">
        <v>2265001050</v>
      </c>
      <c r="J928" s="65" t="s">
        <v>1</v>
      </c>
      <c r="K928" s="64" t="s">
        <v>1</v>
      </c>
      <c r="L928" s="64" t="s">
        <v>19</v>
      </c>
      <c r="M928" s="71" t="s">
        <v>19</v>
      </c>
      <c r="N928" s="71">
        <v>1.8858738408000002E-2</v>
      </c>
      <c r="O928" s="71">
        <v>1.8858738408000002E-2</v>
      </c>
      <c r="P928" s="66" t="s">
        <v>19</v>
      </c>
      <c r="Q928" s="71">
        <v>1.4720615176666667E-2</v>
      </c>
      <c r="R928" s="66">
        <v>1</v>
      </c>
      <c r="S928" s="66">
        <f t="shared" si="104"/>
        <v>1.4720615176666667E-2</v>
      </c>
      <c r="T928" s="66">
        <f t="shared" si="108"/>
        <v>4.1381232313333349E-3</v>
      </c>
      <c r="U928" s="71">
        <v>6.2314542000000001E-3</v>
      </c>
      <c r="V928" s="71">
        <v>6.2314542000000001E-3</v>
      </c>
      <c r="W928" s="71" t="s">
        <v>19</v>
      </c>
      <c r="X928" s="71">
        <v>5.0257987266666667E-3</v>
      </c>
      <c r="Y928" s="66">
        <v>1</v>
      </c>
      <c r="Z928" s="66">
        <f t="shared" si="105"/>
        <v>5.0257987266666667E-3</v>
      </c>
      <c r="AA928" s="66">
        <f t="shared" si="106"/>
        <v>1.2056554733333334E-3</v>
      </c>
      <c r="AB928" s="71">
        <v>0.72586101000000003</v>
      </c>
      <c r="AC928" s="71">
        <v>0.72586101000000003</v>
      </c>
      <c r="AD928" s="71"/>
      <c r="AE928" s="71">
        <v>0.72715973539000001</v>
      </c>
      <c r="AF928" s="72">
        <v>1</v>
      </c>
      <c r="AG928" s="66">
        <f t="shared" si="109"/>
        <v>0.72715973539000001</v>
      </c>
      <c r="AH928" s="66">
        <f t="shared" si="107"/>
        <v>-1.2987253899999773E-3</v>
      </c>
      <c r="AI928" s="67" t="s">
        <v>71</v>
      </c>
      <c r="AJ928" s="162"/>
      <c r="AS928" s="155"/>
      <c r="AT928" s="155"/>
      <c r="AU928" s="155"/>
      <c r="AV928" s="155"/>
      <c r="AW928" s="155"/>
      <c r="AX928" s="155"/>
      <c r="AY928" s="155"/>
      <c r="AZ928" s="155"/>
      <c r="BA928" s="155"/>
    </row>
    <row r="929" spans="1:53" x14ac:dyDescent="0.25">
      <c r="A929" s="70" t="s">
        <v>16</v>
      </c>
      <c r="B929" s="64">
        <v>34023</v>
      </c>
      <c r="C929" s="64" t="s">
        <v>37</v>
      </c>
      <c r="D929" s="64" t="s">
        <v>53</v>
      </c>
      <c r="E929" s="64" t="s">
        <v>87</v>
      </c>
      <c r="F929" s="64" t="s">
        <v>83</v>
      </c>
      <c r="G929" s="64" t="s">
        <v>115</v>
      </c>
      <c r="H929" s="64"/>
      <c r="I929" s="64">
        <v>2265001060</v>
      </c>
      <c r="J929" s="65" t="s">
        <v>1</v>
      </c>
      <c r="K929" s="64" t="s">
        <v>1</v>
      </c>
      <c r="L929" s="64" t="s">
        <v>19</v>
      </c>
      <c r="M929" s="71" t="s">
        <v>19</v>
      </c>
      <c r="N929" s="71">
        <v>1.6172950883410642E-3</v>
      </c>
      <c r="O929" s="71">
        <v>1.6172950883410642E-3</v>
      </c>
      <c r="P929" s="66" t="s">
        <v>19</v>
      </c>
      <c r="Q929" s="71">
        <v>1.11994696E-3</v>
      </c>
      <c r="R929" s="66">
        <v>1</v>
      </c>
      <c r="S929" s="66">
        <f t="shared" si="104"/>
        <v>1.11994696E-3</v>
      </c>
      <c r="T929" s="66">
        <f t="shared" si="108"/>
        <v>4.9734812834106423E-4</v>
      </c>
      <c r="U929" s="71">
        <v>4.1315988255100002E-4</v>
      </c>
      <c r="V929" s="71">
        <v>4.1315988255100002E-4</v>
      </c>
      <c r="W929" s="71" t="s">
        <v>19</v>
      </c>
      <c r="X929" s="71">
        <v>3.4906483333333339E-4</v>
      </c>
      <c r="Y929" s="66">
        <v>1</v>
      </c>
      <c r="Z929" s="66">
        <f t="shared" si="105"/>
        <v>3.4906483333333339E-4</v>
      </c>
      <c r="AA929" s="66">
        <f t="shared" si="106"/>
        <v>6.4095049217666633E-5</v>
      </c>
      <c r="AB929" s="71">
        <v>3.6003835561500004E-2</v>
      </c>
      <c r="AC929" s="71">
        <v>3.6003835561500004E-2</v>
      </c>
      <c r="AD929" s="71"/>
      <c r="AE929" s="71">
        <v>3.0538763676666667E-2</v>
      </c>
      <c r="AF929" s="72">
        <v>1</v>
      </c>
      <c r="AG929" s="66">
        <f t="shared" si="109"/>
        <v>3.0538763676666667E-2</v>
      </c>
      <c r="AH929" s="66">
        <f t="shared" si="107"/>
        <v>5.465071884833337E-3</v>
      </c>
      <c r="AI929" s="67" t="s">
        <v>71</v>
      </c>
      <c r="AJ929" s="162"/>
      <c r="AS929" s="155"/>
      <c r="AT929" s="155"/>
      <c r="AU929" s="155"/>
      <c r="AV929" s="155"/>
      <c r="AW929" s="155"/>
      <c r="AX929" s="155"/>
      <c r="AY929" s="155"/>
      <c r="AZ929" s="155"/>
      <c r="BA929" s="155"/>
    </row>
    <row r="930" spans="1:53" x14ac:dyDescent="0.25">
      <c r="A930" s="70" t="s">
        <v>16</v>
      </c>
      <c r="B930" s="64">
        <v>34023</v>
      </c>
      <c r="C930" s="64" t="s">
        <v>37</v>
      </c>
      <c r="D930" s="64" t="s">
        <v>53</v>
      </c>
      <c r="E930" s="64" t="s">
        <v>117</v>
      </c>
      <c r="F930" s="64" t="s">
        <v>89</v>
      </c>
      <c r="G930" s="64" t="s">
        <v>115</v>
      </c>
      <c r="H930" s="64"/>
      <c r="I930" s="64">
        <v>2265002003</v>
      </c>
      <c r="J930" s="65" t="s">
        <v>1</v>
      </c>
      <c r="K930" s="64" t="s">
        <v>1</v>
      </c>
      <c r="L930" s="64" t="s">
        <v>19</v>
      </c>
      <c r="M930" s="71" t="s">
        <v>19</v>
      </c>
      <c r="N930" s="71">
        <v>2.2364289891969001E-3</v>
      </c>
      <c r="O930" s="71">
        <v>2.2364289891969001E-3</v>
      </c>
      <c r="P930" s="66" t="s">
        <v>19</v>
      </c>
      <c r="Q930" s="71">
        <v>1.3492274399999999E-3</v>
      </c>
      <c r="R930" s="66">
        <v>1</v>
      </c>
      <c r="S930" s="66">
        <f t="shared" si="104"/>
        <v>1.3492274399999999E-3</v>
      </c>
      <c r="T930" s="66">
        <f t="shared" si="108"/>
        <v>8.872015491969002E-4</v>
      </c>
      <c r="U930" s="71">
        <v>1.1332070829999999E-3</v>
      </c>
      <c r="V930" s="71">
        <v>1.1332070829999999E-3</v>
      </c>
      <c r="W930" s="71" t="s">
        <v>19</v>
      </c>
      <c r="X930" s="71">
        <v>6.0369844333333332E-4</v>
      </c>
      <c r="Y930" s="66">
        <v>1</v>
      </c>
      <c r="Z930" s="66">
        <f t="shared" si="105"/>
        <v>6.0369844333333332E-4</v>
      </c>
      <c r="AA930" s="66">
        <f t="shared" si="106"/>
        <v>5.2950863966666657E-4</v>
      </c>
      <c r="AB930" s="71">
        <v>7.5635592239999994E-2</v>
      </c>
      <c r="AC930" s="71">
        <v>7.5635592239999994E-2</v>
      </c>
      <c r="AD930" s="71"/>
      <c r="AE930" s="71">
        <v>6.8255035199999994E-2</v>
      </c>
      <c r="AF930" s="72">
        <v>1</v>
      </c>
      <c r="AG930" s="66">
        <f t="shared" si="109"/>
        <v>6.8255035199999994E-2</v>
      </c>
      <c r="AH930" s="66">
        <f t="shared" si="107"/>
        <v>7.3805570399999992E-3</v>
      </c>
      <c r="AI930" s="67" t="s">
        <v>71</v>
      </c>
      <c r="AJ930" s="162"/>
      <c r="AS930" s="155"/>
      <c r="AT930" s="155"/>
      <c r="AU930" s="155"/>
      <c r="AV930" s="155"/>
      <c r="AW930" s="155"/>
      <c r="AX930" s="155"/>
      <c r="AY930" s="155"/>
      <c r="AZ930" s="155"/>
      <c r="BA930" s="155"/>
    </row>
    <row r="931" spans="1:53" x14ac:dyDescent="0.25">
      <c r="A931" s="70" t="s">
        <v>16</v>
      </c>
      <c r="B931" s="64">
        <v>34023</v>
      </c>
      <c r="C931" s="64" t="s">
        <v>37</v>
      </c>
      <c r="D931" s="64" t="s">
        <v>53</v>
      </c>
      <c r="E931" s="64" t="s">
        <v>88</v>
      </c>
      <c r="F931" s="64" t="s">
        <v>89</v>
      </c>
      <c r="G931" s="64" t="s">
        <v>115</v>
      </c>
      <c r="H931" s="64"/>
      <c r="I931" s="64">
        <v>2265002006</v>
      </c>
      <c r="J931" s="65" t="s">
        <v>1</v>
      </c>
      <c r="K931" s="64" t="s">
        <v>1</v>
      </c>
      <c r="L931" s="64" t="s">
        <v>19</v>
      </c>
      <c r="M931" s="71" t="s">
        <v>19</v>
      </c>
      <c r="N931" s="71">
        <v>2.0947296530000002E-5</v>
      </c>
      <c r="O931" s="71">
        <v>2.0947296530000002E-5</v>
      </c>
      <c r="P931" s="66" t="s">
        <v>19</v>
      </c>
      <c r="Q931" s="71">
        <v>1.3227720000000002E-5</v>
      </c>
      <c r="R931" s="66">
        <v>1</v>
      </c>
      <c r="S931" s="66">
        <f t="shared" si="104"/>
        <v>1.3227720000000002E-5</v>
      </c>
      <c r="T931" s="66">
        <f t="shared" si="108"/>
        <v>7.7195765299999999E-6</v>
      </c>
      <c r="U931" s="71">
        <v>7.8282055000000008E-6</v>
      </c>
      <c r="V931" s="71">
        <v>7.8282055000000008E-6</v>
      </c>
      <c r="W931" s="71" t="s">
        <v>19</v>
      </c>
      <c r="X931" s="71">
        <v>4.4092400000000003E-6</v>
      </c>
      <c r="Y931" s="66">
        <v>1</v>
      </c>
      <c r="Z931" s="66">
        <f t="shared" si="105"/>
        <v>4.4092400000000003E-6</v>
      </c>
      <c r="AA931" s="66">
        <f t="shared" si="106"/>
        <v>3.4189655000000004E-6</v>
      </c>
      <c r="AB931" s="71">
        <v>6.6424918000000004E-4</v>
      </c>
      <c r="AC931" s="71">
        <v>6.6424918000000004E-4</v>
      </c>
      <c r="AD931" s="71"/>
      <c r="AE931" s="71">
        <v>6.1729359999999997E-4</v>
      </c>
      <c r="AF931" s="72">
        <v>1</v>
      </c>
      <c r="AG931" s="66">
        <f t="shared" si="109"/>
        <v>6.1729359999999997E-4</v>
      </c>
      <c r="AH931" s="66">
        <f t="shared" si="107"/>
        <v>4.6955580000000068E-5</v>
      </c>
      <c r="AI931" s="67" t="s">
        <v>71</v>
      </c>
      <c r="AJ931" s="162"/>
      <c r="AS931" s="155"/>
      <c r="AT931" s="155"/>
      <c r="AU931" s="155"/>
      <c r="AV931" s="155"/>
      <c r="AW931" s="155"/>
      <c r="AX931" s="155"/>
      <c r="AY931" s="155"/>
      <c r="AZ931" s="155"/>
      <c r="BA931" s="155"/>
    </row>
    <row r="932" spans="1:53" x14ac:dyDescent="0.25">
      <c r="A932" s="70" t="s">
        <v>16</v>
      </c>
      <c r="B932" s="64">
        <v>34023</v>
      </c>
      <c r="C932" s="64" t="s">
        <v>37</v>
      </c>
      <c r="D932" s="64" t="s">
        <v>53</v>
      </c>
      <c r="E932" s="64" t="s">
        <v>90</v>
      </c>
      <c r="F932" s="64" t="s">
        <v>89</v>
      </c>
      <c r="G932" s="64" t="s">
        <v>115</v>
      </c>
      <c r="H932" s="64"/>
      <c r="I932" s="64">
        <v>2265002009</v>
      </c>
      <c r="J932" s="65" t="s">
        <v>1</v>
      </c>
      <c r="K932" s="64" t="s">
        <v>1</v>
      </c>
      <c r="L932" s="64" t="s">
        <v>19</v>
      </c>
      <c r="M932" s="71" t="s">
        <v>19</v>
      </c>
      <c r="N932" s="71">
        <v>7.8373806218000001E-3</v>
      </c>
      <c r="O932" s="71">
        <v>7.8373806218000001E-3</v>
      </c>
      <c r="P932" s="66" t="s">
        <v>19</v>
      </c>
      <c r="Q932" s="71">
        <v>3.489178586666667E-3</v>
      </c>
      <c r="R932" s="66">
        <v>1</v>
      </c>
      <c r="S932" s="66">
        <f t="shared" si="104"/>
        <v>3.489178586666667E-3</v>
      </c>
      <c r="T932" s="66">
        <f t="shared" si="108"/>
        <v>4.3482020351333327E-3</v>
      </c>
      <c r="U932" s="71">
        <v>1.7780173199999998E-3</v>
      </c>
      <c r="V932" s="71">
        <v>1.7780173199999998E-3</v>
      </c>
      <c r="W932" s="71" t="s">
        <v>19</v>
      </c>
      <c r="X932" s="71">
        <v>1.0600547833333335E-3</v>
      </c>
      <c r="Y932" s="66">
        <v>1</v>
      </c>
      <c r="Z932" s="66">
        <f t="shared" si="105"/>
        <v>1.0600547833333335E-3</v>
      </c>
      <c r="AA932" s="66">
        <f t="shared" si="106"/>
        <v>7.1796253666666634E-4</v>
      </c>
      <c r="AB932" s="71">
        <v>0.13756528400000001</v>
      </c>
      <c r="AC932" s="71">
        <v>0.13756528400000001</v>
      </c>
      <c r="AD932" s="71"/>
      <c r="AE932" s="71">
        <v>0.11984498038333334</v>
      </c>
      <c r="AF932" s="72">
        <v>1</v>
      </c>
      <c r="AG932" s="66">
        <f t="shared" si="109"/>
        <v>0.11984498038333334</v>
      </c>
      <c r="AH932" s="66">
        <f t="shared" si="107"/>
        <v>1.7720303616666669E-2</v>
      </c>
      <c r="AI932" s="67" t="s">
        <v>71</v>
      </c>
      <c r="AJ932" s="162"/>
      <c r="AS932" s="155"/>
      <c r="AT932" s="155"/>
      <c r="AU932" s="155"/>
      <c r="AV932" s="155"/>
      <c r="AW932" s="155"/>
      <c r="AX932" s="155"/>
      <c r="AY932" s="155"/>
      <c r="AZ932" s="155"/>
      <c r="BA932" s="155"/>
    </row>
    <row r="933" spans="1:53" x14ac:dyDescent="0.25">
      <c r="A933" s="70" t="s">
        <v>16</v>
      </c>
      <c r="B933" s="64">
        <v>34023</v>
      </c>
      <c r="C933" s="64" t="s">
        <v>37</v>
      </c>
      <c r="D933" s="64" t="s">
        <v>53</v>
      </c>
      <c r="E933" s="64" t="s">
        <v>118</v>
      </c>
      <c r="F933" s="64" t="s">
        <v>89</v>
      </c>
      <c r="G933" s="64" t="s">
        <v>115</v>
      </c>
      <c r="H933" s="64"/>
      <c r="I933" s="64">
        <v>2265002015</v>
      </c>
      <c r="J933" s="65" t="s">
        <v>1</v>
      </c>
      <c r="K933" s="64" t="s">
        <v>1</v>
      </c>
      <c r="L933" s="64" t="s">
        <v>19</v>
      </c>
      <c r="M933" s="71" t="s">
        <v>19</v>
      </c>
      <c r="N933" s="71">
        <v>3.5560897794900009E-3</v>
      </c>
      <c r="O933" s="71">
        <v>3.5560897794900009E-3</v>
      </c>
      <c r="P933" s="66" t="s">
        <v>19</v>
      </c>
      <c r="Q933" s="71">
        <v>2.3560039066666664E-3</v>
      </c>
      <c r="R933" s="66">
        <v>1</v>
      </c>
      <c r="S933" s="66">
        <f t="shared" si="104"/>
        <v>2.3560039066666664E-3</v>
      </c>
      <c r="T933" s="66">
        <f t="shared" si="108"/>
        <v>1.2000858728233345E-3</v>
      </c>
      <c r="U933" s="71">
        <v>1.6447688610000003E-3</v>
      </c>
      <c r="V933" s="71">
        <v>1.6447688610000003E-3</v>
      </c>
      <c r="W933" s="71" t="s">
        <v>19</v>
      </c>
      <c r="X933" s="71">
        <v>9.9391618333333339E-4</v>
      </c>
      <c r="Y933" s="66">
        <v>1</v>
      </c>
      <c r="Z933" s="66">
        <f t="shared" si="105"/>
        <v>9.9391618333333339E-4</v>
      </c>
      <c r="AA933" s="66">
        <f t="shared" si="106"/>
        <v>6.5085267766666686E-4</v>
      </c>
      <c r="AB933" s="71">
        <v>0.13287844534000001</v>
      </c>
      <c r="AC933" s="71">
        <v>0.13287844534000001</v>
      </c>
      <c r="AD933" s="71"/>
      <c r="AE933" s="71">
        <v>0.12380043610000001</v>
      </c>
      <c r="AF933" s="72">
        <v>1</v>
      </c>
      <c r="AG933" s="66">
        <f t="shared" si="109"/>
        <v>0.12380043610000001</v>
      </c>
      <c r="AH933" s="66">
        <f t="shared" si="107"/>
        <v>9.078009240000004E-3</v>
      </c>
      <c r="AI933" s="67" t="s">
        <v>71</v>
      </c>
      <c r="AJ933" s="162"/>
      <c r="AS933" s="155"/>
      <c r="AT933" s="155"/>
      <c r="AU933" s="155"/>
      <c r="AV933" s="155"/>
      <c r="AW933" s="155"/>
      <c r="AX933" s="155"/>
      <c r="AY933" s="155"/>
      <c r="AZ933" s="155"/>
      <c r="BA933" s="155"/>
    </row>
    <row r="934" spans="1:53" x14ac:dyDescent="0.25">
      <c r="A934" s="70" t="s">
        <v>16</v>
      </c>
      <c r="B934" s="64">
        <v>34023</v>
      </c>
      <c r="C934" s="64" t="s">
        <v>37</v>
      </c>
      <c r="D934" s="64" t="s">
        <v>53</v>
      </c>
      <c r="E934" s="64" t="s">
        <v>91</v>
      </c>
      <c r="F934" s="64" t="s">
        <v>89</v>
      </c>
      <c r="G934" s="64" t="s">
        <v>115</v>
      </c>
      <c r="H934" s="64"/>
      <c r="I934" s="64">
        <v>2265002021</v>
      </c>
      <c r="J934" s="65" t="s">
        <v>1</v>
      </c>
      <c r="K934" s="64" t="s">
        <v>1</v>
      </c>
      <c r="L934" s="64" t="s">
        <v>19</v>
      </c>
      <c r="M934" s="71" t="s">
        <v>19</v>
      </c>
      <c r="N934" s="71">
        <v>1.17413140933231E-2</v>
      </c>
      <c r="O934" s="71">
        <v>1.17413140933231E-2</v>
      </c>
      <c r="P934" s="66" t="s">
        <v>19</v>
      </c>
      <c r="Q934" s="71">
        <v>6.1865311566666669E-3</v>
      </c>
      <c r="R934" s="66">
        <v>1</v>
      </c>
      <c r="S934" s="66">
        <f t="shared" si="104"/>
        <v>6.1865311566666669E-3</v>
      </c>
      <c r="T934" s="66">
        <f t="shared" si="108"/>
        <v>5.5547829366564333E-3</v>
      </c>
      <c r="U934" s="71">
        <v>3.6819372779999999E-3</v>
      </c>
      <c r="V934" s="71">
        <v>3.6819372779999999E-3</v>
      </c>
      <c r="W934" s="71" t="s">
        <v>19</v>
      </c>
      <c r="X934" s="71">
        <v>2.1267234266666669E-3</v>
      </c>
      <c r="Y934" s="66">
        <v>1</v>
      </c>
      <c r="Z934" s="66">
        <f t="shared" si="105"/>
        <v>2.1267234266666669E-3</v>
      </c>
      <c r="AA934" s="66">
        <f t="shared" si="106"/>
        <v>1.555213851333333E-3</v>
      </c>
      <c r="AB934" s="71">
        <v>0.29278714107999998</v>
      </c>
      <c r="AC934" s="71">
        <v>0.29278714107999998</v>
      </c>
      <c r="AD934" s="71"/>
      <c r="AE934" s="71">
        <v>0.26313131779000004</v>
      </c>
      <c r="AF934" s="72">
        <v>1</v>
      </c>
      <c r="AG934" s="66">
        <f t="shared" si="109"/>
        <v>0.26313131779000004</v>
      </c>
      <c r="AH934" s="66">
        <f t="shared" si="107"/>
        <v>2.9655823289999939E-2</v>
      </c>
      <c r="AI934" s="67" t="s">
        <v>71</v>
      </c>
      <c r="AJ934" s="162"/>
      <c r="AS934" s="155"/>
      <c r="AT934" s="155"/>
      <c r="AU934" s="155"/>
      <c r="AV934" s="155"/>
      <c r="AW934" s="155"/>
      <c r="AX934" s="155"/>
      <c r="AY934" s="155"/>
      <c r="AZ934" s="155"/>
      <c r="BA934" s="155"/>
    </row>
    <row r="935" spans="1:53" x14ac:dyDescent="0.25">
      <c r="A935" s="70" t="s">
        <v>16</v>
      </c>
      <c r="B935" s="64">
        <v>34023</v>
      </c>
      <c r="C935" s="64" t="s">
        <v>37</v>
      </c>
      <c r="D935" s="64" t="s">
        <v>53</v>
      </c>
      <c r="E935" s="64" t="s">
        <v>119</v>
      </c>
      <c r="F935" s="64" t="s">
        <v>89</v>
      </c>
      <c r="G935" s="64" t="s">
        <v>115</v>
      </c>
      <c r="H935" s="64"/>
      <c r="I935" s="64">
        <v>2265002024</v>
      </c>
      <c r="J935" s="65" t="s">
        <v>1</v>
      </c>
      <c r="K935" s="64" t="s">
        <v>1</v>
      </c>
      <c r="L935" s="64" t="s">
        <v>19</v>
      </c>
      <c r="M935" s="71" t="s">
        <v>19</v>
      </c>
      <c r="N935" s="71">
        <v>4.4375316686131013E-3</v>
      </c>
      <c r="O935" s="71">
        <v>4.4375316686131013E-3</v>
      </c>
      <c r="P935" s="66" t="s">
        <v>19</v>
      </c>
      <c r="Q935" s="71">
        <v>2.4706441466666664E-3</v>
      </c>
      <c r="R935" s="66">
        <v>1</v>
      </c>
      <c r="S935" s="66">
        <f t="shared" si="104"/>
        <v>2.4706441466666664E-3</v>
      </c>
      <c r="T935" s="66">
        <f t="shared" si="108"/>
        <v>1.9668875219464349E-3</v>
      </c>
      <c r="U935" s="71">
        <v>1.3949940119999998E-3</v>
      </c>
      <c r="V935" s="71">
        <v>1.3949940119999998E-3</v>
      </c>
      <c r="W935" s="71" t="s">
        <v>19</v>
      </c>
      <c r="X935" s="71">
        <v>8.4473689666666671E-4</v>
      </c>
      <c r="Y935" s="66">
        <v>1</v>
      </c>
      <c r="Z935" s="66">
        <f t="shared" si="105"/>
        <v>8.4473689666666671E-4</v>
      </c>
      <c r="AA935" s="66">
        <f t="shared" si="106"/>
        <v>5.5025711533333312E-4</v>
      </c>
      <c r="AB935" s="71">
        <v>0.12132143572</v>
      </c>
      <c r="AC935" s="71">
        <v>0.12132143572</v>
      </c>
      <c r="AD935" s="71"/>
      <c r="AE935" s="71">
        <v>0.11226182245666666</v>
      </c>
      <c r="AF935" s="72">
        <v>1</v>
      </c>
      <c r="AG935" s="66">
        <f t="shared" si="109"/>
        <v>0.11226182245666666</v>
      </c>
      <c r="AH935" s="66">
        <f t="shared" si="107"/>
        <v>9.0596132633333354E-3</v>
      </c>
      <c r="AI935" s="67" t="s">
        <v>71</v>
      </c>
      <c r="AJ935" s="162"/>
      <c r="AS935" s="155"/>
      <c r="AT935" s="155"/>
      <c r="AU935" s="155"/>
      <c r="AV935" s="155"/>
      <c r="AW935" s="155"/>
      <c r="AX935" s="155"/>
      <c r="AY935" s="155"/>
      <c r="AZ935" s="155"/>
      <c r="BA935" s="155"/>
    </row>
    <row r="936" spans="1:53" x14ac:dyDescent="0.25">
      <c r="A936" s="70" t="s">
        <v>16</v>
      </c>
      <c r="B936" s="64">
        <v>34023</v>
      </c>
      <c r="C936" s="64" t="s">
        <v>37</v>
      </c>
      <c r="D936" s="64" t="s">
        <v>53</v>
      </c>
      <c r="E936" s="64" t="s">
        <v>92</v>
      </c>
      <c r="F936" s="64" t="s">
        <v>89</v>
      </c>
      <c r="G936" s="64" t="s">
        <v>115</v>
      </c>
      <c r="H936" s="64"/>
      <c r="I936" s="64">
        <v>2265002027</v>
      </c>
      <c r="J936" s="65" t="s">
        <v>1</v>
      </c>
      <c r="K936" s="64" t="s">
        <v>1</v>
      </c>
      <c r="L936" s="64" t="s">
        <v>19</v>
      </c>
      <c r="M936" s="71" t="s">
        <v>19</v>
      </c>
      <c r="N936" s="71">
        <v>2.6268826468660002E-4</v>
      </c>
      <c r="O936" s="71">
        <v>2.6268826468660002E-4</v>
      </c>
      <c r="P936" s="66" t="s">
        <v>19</v>
      </c>
      <c r="Q936" s="71">
        <v>1.2419359333333335E-4</v>
      </c>
      <c r="R936" s="66">
        <v>1</v>
      </c>
      <c r="S936" s="66">
        <f t="shared" si="104"/>
        <v>1.2419359333333335E-4</v>
      </c>
      <c r="T936" s="66">
        <f t="shared" si="108"/>
        <v>1.3849467135326667E-4</v>
      </c>
      <c r="U936" s="71">
        <v>7.0715494299999996E-5</v>
      </c>
      <c r="V936" s="71">
        <v>7.0715494299999996E-5</v>
      </c>
      <c r="W936" s="71" t="s">
        <v>19</v>
      </c>
      <c r="X936" s="71">
        <v>4.4092399999999998E-5</v>
      </c>
      <c r="Y936" s="66">
        <v>1</v>
      </c>
      <c r="Z936" s="66">
        <f t="shared" si="105"/>
        <v>4.4092399999999998E-5</v>
      </c>
      <c r="AA936" s="66">
        <f t="shared" si="106"/>
        <v>2.6623094299999998E-5</v>
      </c>
      <c r="AB936" s="71">
        <v>6.0235803399999992E-3</v>
      </c>
      <c r="AC936" s="71">
        <v>6.0235803399999992E-3</v>
      </c>
      <c r="AD936" s="71"/>
      <c r="AE936" s="71">
        <v>5.4751737700000002E-3</v>
      </c>
      <c r="AF936" s="72">
        <v>1</v>
      </c>
      <c r="AG936" s="66">
        <f t="shared" si="109"/>
        <v>5.4751737700000002E-3</v>
      </c>
      <c r="AH936" s="66">
        <f t="shared" si="107"/>
        <v>5.48406569999999E-4</v>
      </c>
      <c r="AI936" s="67" t="s">
        <v>71</v>
      </c>
      <c r="AJ936" s="162"/>
      <c r="AS936" s="155"/>
      <c r="AT936" s="155"/>
      <c r="AU936" s="155"/>
      <c r="AV936" s="155"/>
      <c r="AW936" s="155"/>
      <c r="AX936" s="155"/>
      <c r="AY936" s="155"/>
      <c r="AZ936" s="155"/>
      <c r="BA936" s="155"/>
    </row>
    <row r="937" spans="1:53" x14ac:dyDescent="0.25">
      <c r="A937" s="70" t="s">
        <v>16</v>
      </c>
      <c r="B937" s="64">
        <v>34023</v>
      </c>
      <c r="C937" s="64" t="s">
        <v>37</v>
      </c>
      <c r="D937" s="64" t="s">
        <v>53</v>
      </c>
      <c r="E937" s="64" t="s">
        <v>120</v>
      </c>
      <c r="F937" s="64" t="s">
        <v>89</v>
      </c>
      <c r="G937" s="64" t="s">
        <v>115</v>
      </c>
      <c r="H937" s="64"/>
      <c r="I937" s="64">
        <v>2265002030</v>
      </c>
      <c r="J937" s="65" t="s">
        <v>1</v>
      </c>
      <c r="K937" s="64" t="s">
        <v>1</v>
      </c>
      <c r="L937" s="64" t="s">
        <v>19</v>
      </c>
      <c r="M937" s="71" t="s">
        <v>19</v>
      </c>
      <c r="N937" s="71">
        <v>8.3371298051151035E-3</v>
      </c>
      <c r="O937" s="71">
        <v>8.3371298051151035E-3</v>
      </c>
      <c r="P937" s="66" t="s">
        <v>19</v>
      </c>
      <c r="Q937" s="71">
        <v>4.3419990900000005E-3</v>
      </c>
      <c r="R937" s="66">
        <v>1</v>
      </c>
      <c r="S937" s="66">
        <f t="shared" si="104"/>
        <v>4.3419990900000005E-3</v>
      </c>
      <c r="T937" s="66">
        <f t="shared" si="108"/>
        <v>3.9951307151151029E-3</v>
      </c>
      <c r="U937" s="71">
        <v>3.5433851997600007E-3</v>
      </c>
      <c r="V937" s="71">
        <v>3.5433851997600007E-3</v>
      </c>
      <c r="W937" s="71" t="s">
        <v>19</v>
      </c>
      <c r="X937" s="71">
        <v>1.8989126933333332E-3</v>
      </c>
      <c r="Y937" s="66">
        <v>1</v>
      </c>
      <c r="Z937" s="66">
        <f t="shared" si="105"/>
        <v>1.8989126933333332E-3</v>
      </c>
      <c r="AA937" s="66">
        <f t="shared" si="106"/>
        <v>1.6444725064266674E-3</v>
      </c>
      <c r="AB937" s="71">
        <v>0.22519815475000002</v>
      </c>
      <c r="AC937" s="71">
        <v>0.22519815475000002</v>
      </c>
      <c r="AD937" s="71"/>
      <c r="AE937" s="71">
        <v>0.19922710016</v>
      </c>
      <c r="AF937" s="72">
        <v>1</v>
      </c>
      <c r="AG937" s="66">
        <f t="shared" si="109"/>
        <v>0.19922710016</v>
      </c>
      <c r="AH937" s="66">
        <f t="shared" si="107"/>
        <v>2.5971054590000014E-2</v>
      </c>
      <c r="AI937" s="67" t="s">
        <v>71</v>
      </c>
      <c r="AJ937" s="162"/>
      <c r="AS937" s="155"/>
      <c r="AT937" s="155"/>
      <c r="AU937" s="155"/>
      <c r="AV937" s="155"/>
      <c r="AW937" s="155"/>
      <c r="AX937" s="155"/>
      <c r="AY937" s="155"/>
      <c r="AZ937" s="155"/>
      <c r="BA937" s="155"/>
    </row>
    <row r="938" spans="1:53" x14ac:dyDescent="0.25">
      <c r="A938" s="70" t="s">
        <v>16</v>
      </c>
      <c r="B938" s="64">
        <v>34023</v>
      </c>
      <c r="C938" s="64" t="s">
        <v>37</v>
      </c>
      <c r="D938" s="64" t="s">
        <v>53</v>
      </c>
      <c r="E938" s="64" t="s">
        <v>121</v>
      </c>
      <c r="F938" s="64" t="s">
        <v>89</v>
      </c>
      <c r="G938" s="64" t="s">
        <v>115</v>
      </c>
      <c r="H938" s="64"/>
      <c r="I938" s="64">
        <v>2265002033</v>
      </c>
      <c r="J938" s="65" t="s">
        <v>1</v>
      </c>
      <c r="K938" s="64" t="s">
        <v>1</v>
      </c>
      <c r="L938" s="64" t="s">
        <v>19</v>
      </c>
      <c r="M938" s="71" t="s">
        <v>19</v>
      </c>
      <c r="N938" s="71">
        <v>4.8235959045008995E-3</v>
      </c>
      <c r="O938" s="71">
        <v>4.8235959045008995E-3</v>
      </c>
      <c r="P938" s="66" t="s">
        <v>19</v>
      </c>
      <c r="Q938" s="71">
        <v>1.9470468966666665E-3</v>
      </c>
      <c r="R938" s="66">
        <v>1</v>
      </c>
      <c r="S938" s="66">
        <f t="shared" si="104"/>
        <v>1.9470468966666665E-3</v>
      </c>
      <c r="T938" s="66">
        <f t="shared" si="108"/>
        <v>2.8765490078342332E-3</v>
      </c>
      <c r="U938" s="71">
        <v>1.5066832890000001E-3</v>
      </c>
      <c r="V938" s="71">
        <v>1.5066832890000001E-3</v>
      </c>
      <c r="W938" s="71" t="s">
        <v>19</v>
      </c>
      <c r="X938" s="71">
        <v>1.0137577633333335E-3</v>
      </c>
      <c r="Y938" s="66">
        <v>1</v>
      </c>
      <c r="Z938" s="66">
        <f t="shared" si="105"/>
        <v>1.0137577633333335E-3</v>
      </c>
      <c r="AA938" s="66">
        <f t="shared" si="106"/>
        <v>4.9292552566666662E-4</v>
      </c>
      <c r="AB938" s="71">
        <v>6.8938459450000003E-2</v>
      </c>
      <c r="AC938" s="71">
        <v>6.8938459450000003E-2</v>
      </c>
      <c r="AD938" s="71"/>
      <c r="AE938" s="71">
        <v>5.6404835263333335E-2</v>
      </c>
      <c r="AF938" s="72">
        <v>1</v>
      </c>
      <c r="AG938" s="66">
        <f t="shared" si="109"/>
        <v>5.6404835263333335E-2</v>
      </c>
      <c r="AH938" s="66">
        <f t="shared" si="107"/>
        <v>1.2533624186666668E-2</v>
      </c>
      <c r="AI938" s="67" t="s">
        <v>71</v>
      </c>
      <c r="AJ938" s="162"/>
      <c r="AS938" s="155"/>
      <c r="AT938" s="155"/>
      <c r="AU938" s="155"/>
      <c r="AV938" s="155"/>
      <c r="AW938" s="155"/>
      <c r="AX938" s="155"/>
      <c r="AY938" s="155"/>
      <c r="AZ938" s="155"/>
      <c r="BA938" s="155"/>
    </row>
    <row r="939" spans="1:53" x14ac:dyDescent="0.25">
      <c r="A939" s="70" t="s">
        <v>16</v>
      </c>
      <c r="B939" s="64">
        <v>34023</v>
      </c>
      <c r="C939" s="64" t="s">
        <v>37</v>
      </c>
      <c r="D939" s="64" t="s">
        <v>53</v>
      </c>
      <c r="E939" s="64" t="s">
        <v>93</v>
      </c>
      <c r="F939" s="64" t="s">
        <v>89</v>
      </c>
      <c r="G939" s="64" t="s">
        <v>115</v>
      </c>
      <c r="H939" s="64"/>
      <c r="I939" s="64">
        <v>2265002039</v>
      </c>
      <c r="J939" s="65" t="s">
        <v>1</v>
      </c>
      <c r="K939" s="64" t="s">
        <v>1</v>
      </c>
      <c r="L939" s="64" t="s">
        <v>19</v>
      </c>
      <c r="M939" s="71" t="s">
        <v>19</v>
      </c>
      <c r="N939" s="71">
        <v>1.2770657875002003E-2</v>
      </c>
      <c r="O939" s="71">
        <v>1.2770657875002003E-2</v>
      </c>
      <c r="P939" s="66" t="s">
        <v>19</v>
      </c>
      <c r="Q939" s="71">
        <v>9.6275755399999989E-3</v>
      </c>
      <c r="R939" s="66">
        <v>1</v>
      </c>
      <c r="S939" s="66">
        <f t="shared" si="104"/>
        <v>9.6275755399999989E-3</v>
      </c>
      <c r="T939" s="66">
        <f t="shared" si="108"/>
        <v>3.1430823350020037E-3</v>
      </c>
      <c r="U939" s="71">
        <v>4.9955389500000004E-3</v>
      </c>
      <c r="V939" s="71">
        <v>4.9955389500000004E-3</v>
      </c>
      <c r="W939" s="71" t="s">
        <v>19</v>
      </c>
      <c r="X939" s="71">
        <v>3.7041290366666667E-3</v>
      </c>
      <c r="Y939" s="66">
        <v>1</v>
      </c>
      <c r="Z939" s="66">
        <f t="shared" si="105"/>
        <v>3.7041290366666667E-3</v>
      </c>
      <c r="AA939" s="66">
        <f t="shared" si="106"/>
        <v>1.2914099133333337E-3</v>
      </c>
      <c r="AB939" s="71">
        <v>0.52113290710000004</v>
      </c>
      <c r="AC939" s="71">
        <v>0.52113290710000004</v>
      </c>
      <c r="AD939" s="71"/>
      <c r="AE939" s="71">
        <v>0.50353851493000001</v>
      </c>
      <c r="AF939" s="72">
        <v>1</v>
      </c>
      <c r="AG939" s="66">
        <f t="shared" si="109"/>
        <v>0.50353851493000001</v>
      </c>
      <c r="AH939" s="66">
        <f t="shared" si="107"/>
        <v>1.7594392170000028E-2</v>
      </c>
      <c r="AI939" s="67" t="s">
        <v>71</v>
      </c>
      <c r="AJ939" s="162"/>
      <c r="AS939" s="155"/>
      <c r="AT939" s="155"/>
      <c r="AU939" s="155"/>
      <c r="AV939" s="155"/>
      <c r="AW939" s="155"/>
      <c r="AX939" s="155"/>
      <c r="AY939" s="155"/>
      <c r="AZ939" s="155"/>
      <c r="BA939" s="155"/>
    </row>
    <row r="940" spans="1:53" x14ac:dyDescent="0.25">
      <c r="A940" s="70" t="s">
        <v>16</v>
      </c>
      <c r="B940" s="64">
        <v>34023</v>
      </c>
      <c r="C940" s="64" t="s">
        <v>37</v>
      </c>
      <c r="D940" s="64" t="s">
        <v>53</v>
      </c>
      <c r="E940" s="64" t="s">
        <v>122</v>
      </c>
      <c r="F940" s="64" t="s">
        <v>89</v>
      </c>
      <c r="G940" s="64" t="s">
        <v>115</v>
      </c>
      <c r="H940" s="64"/>
      <c r="I940" s="64">
        <v>2265002042</v>
      </c>
      <c r="J940" s="65" t="s">
        <v>1</v>
      </c>
      <c r="K940" s="64" t="s">
        <v>1</v>
      </c>
      <c r="L940" s="64" t="s">
        <v>19</v>
      </c>
      <c r="M940" s="71" t="s">
        <v>19</v>
      </c>
      <c r="N940" s="71">
        <v>1.4355004595069673E-2</v>
      </c>
      <c r="O940" s="71">
        <v>1.4355004595069673E-2</v>
      </c>
      <c r="P940" s="66" t="s">
        <v>19</v>
      </c>
      <c r="Q940" s="71">
        <v>7.45271791E-3</v>
      </c>
      <c r="R940" s="66">
        <v>1</v>
      </c>
      <c r="S940" s="66">
        <f t="shared" si="104"/>
        <v>7.45271791E-3</v>
      </c>
      <c r="T940" s="66">
        <f t="shared" si="108"/>
        <v>6.9022866850696734E-3</v>
      </c>
      <c r="U940" s="71">
        <v>3.3937940282E-3</v>
      </c>
      <c r="V940" s="71">
        <v>3.3937940282E-3</v>
      </c>
      <c r="W940" s="71" t="s">
        <v>19</v>
      </c>
      <c r="X940" s="71">
        <v>2.1208444399999997E-3</v>
      </c>
      <c r="Y940" s="66">
        <v>1</v>
      </c>
      <c r="Z940" s="66">
        <f t="shared" si="105"/>
        <v>2.1208444399999997E-3</v>
      </c>
      <c r="AA940" s="66">
        <f t="shared" si="106"/>
        <v>1.2729495882000002E-3</v>
      </c>
      <c r="AB940" s="71">
        <v>0.28925604122999998</v>
      </c>
      <c r="AC940" s="71">
        <v>0.28925604122999998</v>
      </c>
      <c r="AD940" s="71"/>
      <c r="AE940" s="71">
        <v>0.23572936093666666</v>
      </c>
      <c r="AF940" s="72">
        <v>1</v>
      </c>
      <c r="AG940" s="66">
        <f t="shared" si="109"/>
        <v>0.23572936093666666</v>
      </c>
      <c r="AH940" s="66">
        <f t="shared" si="107"/>
        <v>5.3526680293333323E-2</v>
      </c>
      <c r="AI940" s="67" t="s">
        <v>71</v>
      </c>
      <c r="AJ940" s="162"/>
      <c r="AS940" s="155"/>
      <c r="AT940" s="155"/>
      <c r="AU940" s="155"/>
      <c r="AV940" s="155"/>
      <c r="AW940" s="155"/>
      <c r="AX940" s="155"/>
      <c r="AY940" s="155"/>
      <c r="AZ940" s="155"/>
      <c r="BA940" s="155"/>
    </row>
    <row r="941" spans="1:53" x14ac:dyDescent="0.25">
      <c r="A941" s="70" t="s">
        <v>16</v>
      </c>
      <c r="B941" s="64">
        <v>34023</v>
      </c>
      <c r="C941" s="64" t="s">
        <v>37</v>
      </c>
      <c r="D941" s="64" t="s">
        <v>53</v>
      </c>
      <c r="E941" s="64" t="s">
        <v>123</v>
      </c>
      <c r="F941" s="64" t="s">
        <v>89</v>
      </c>
      <c r="G941" s="64" t="s">
        <v>115</v>
      </c>
      <c r="H941" s="64"/>
      <c r="I941" s="64">
        <v>2265002045</v>
      </c>
      <c r="J941" s="65" t="s">
        <v>1</v>
      </c>
      <c r="K941" s="64" t="s">
        <v>1</v>
      </c>
      <c r="L941" s="64" t="s">
        <v>19</v>
      </c>
      <c r="M941" s="71" t="s">
        <v>19</v>
      </c>
      <c r="N941" s="71">
        <v>4.7379329214460904E-4</v>
      </c>
      <c r="O941" s="71">
        <v>4.7379329214460904E-4</v>
      </c>
      <c r="P941" s="66" t="s">
        <v>19</v>
      </c>
      <c r="Q941" s="71">
        <v>2.2781073333333332E-4</v>
      </c>
      <c r="R941" s="66">
        <v>1</v>
      </c>
      <c r="S941" s="66">
        <f t="shared" si="104"/>
        <v>2.2781073333333332E-4</v>
      </c>
      <c r="T941" s="66">
        <f t="shared" si="108"/>
        <v>2.4598255881127574E-4</v>
      </c>
      <c r="U941" s="71">
        <v>6.4970166520000004E-4</v>
      </c>
      <c r="V941" s="71">
        <v>6.4970166520000004E-4</v>
      </c>
      <c r="W941" s="71" t="s">
        <v>19</v>
      </c>
      <c r="X941" s="71">
        <v>3.4134866333333336E-4</v>
      </c>
      <c r="Y941" s="66">
        <v>1</v>
      </c>
      <c r="Z941" s="66">
        <f t="shared" si="105"/>
        <v>3.4134866333333336E-4</v>
      </c>
      <c r="AA941" s="66">
        <f t="shared" si="106"/>
        <v>3.0835300186666669E-4</v>
      </c>
      <c r="AB941" s="71">
        <v>1.1266814805999999E-2</v>
      </c>
      <c r="AC941" s="71">
        <v>1.1266814805999999E-2</v>
      </c>
      <c r="AD941" s="71"/>
      <c r="AE941" s="71">
        <v>7.152154716666667E-3</v>
      </c>
      <c r="AF941" s="72">
        <v>1</v>
      </c>
      <c r="AG941" s="66">
        <f t="shared" si="109"/>
        <v>7.152154716666667E-3</v>
      </c>
      <c r="AH941" s="66">
        <f t="shared" si="107"/>
        <v>4.1146600893333324E-3</v>
      </c>
      <c r="AI941" s="67" t="s">
        <v>71</v>
      </c>
      <c r="AJ941" s="162"/>
      <c r="AS941" s="155"/>
      <c r="AT941" s="155"/>
      <c r="AU941" s="155"/>
      <c r="AV941" s="155"/>
      <c r="AW941" s="155"/>
      <c r="AX941" s="155"/>
      <c r="AY941" s="155"/>
      <c r="AZ941" s="155"/>
      <c r="BA941" s="155"/>
    </row>
    <row r="942" spans="1:53" x14ac:dyDescent="0.25">
      <c r="A942" s="70" t="s">
        <v>16</v>
      </c>
      <c r="B942" s="64">
        <v>34023</v>
      </c>
      <c r="C942" s="64" t="s">
        <v>37</v>
      </c>
      <c r="D942" s="64" t="s">
        <v>53</v>
      </c>
      <c r="E942" s="64" t="s">
        <v>94</v>
      </c>
      <c r="F942" s="64" t="s">
        <v>89</v>
      </c>
      <c r="G942" s="64" t="s">
        <v>115</v>
      </c>
      <c r="H942" s="64"/>
      <c r="I942" s="64">
        <v>2265002054</v>
      </c>
      <c r="J942" s="65" t="s">
        <v>1</v>
      </c>
      <c r="K942" s="64" t="s">
        <v>1</v>
      </c>
      <c r="L942" s="64" t="s">
        <v>19</v>
      </c>
      <c r="M942" s="71" t="s">
        <v>19</v>
      </c>
      <c r="N942" s="71">
        <v>1.1597168444689998E-3</v>
      </c>
      <c r="O942" s="71">
        <v>1.1597168444689998E-3</v>
      </c>
      <c r="P942" s="66" t="s">
        <v>19</v>
      </c>
      <c r="Q942" s="71">
        <v>6.4154442000000002E-4</v>
      </c>
      <c r="R942" s="66">
        <v>1</v>
      </c>
      <c r="S942" s="66">
        <f t="shared" si="104"/>
        <v>6.4154442000000002E-4</v>
      </c>
      <c r="T942" s="66">
        <f t="shared" si="108"/>
        <v>5.1817242446899978E-4</v>
      </c>
      <c r="U942" s="71">
        <v>4.5424980700000002E-4</v>
      </c>
      <c r="V942" s="71">
        <v>4.5424980700000002E-4</v>
      </c>
      <c r="W942" s="71" t="s">
        <v>19</v>
      </c>
      <c r="X942" s="71">
        <v>2.6345208999999998E-4</v>
      </c>
      <c r="Y942" s="66">
        <v>1</v>
      </c>
      <c r="Z942" s="66">
        <f t="shared" si="105"/>
        <v>2.6345208999999998E-4</v>
      </c>
      <c r="AA942" s="66">
        <f t="shared" si="106"/>
        <v>1.9079771700000005E-4</v>
      </c>
      <c r="AB942" s="71">
        <v>3.34345848E-2</v>
      </c>
      <c r="AC942" s="71">
        <v>3.34345848E-2</v>
      </c>
      <c r="AD942" s="71"/>
      <c r="AE942" s="71">
        <v>3.0508633869999999E-2</v>
      </c>
      <c r="AF942" s="72">
        <v>1</v>
      </c>
      <c r="AG942" s="66">
        <f t="shared" si="109"/>
        <v>3.0508633869999999E-2</v>
      </c>
      <c r="AH942" s="66">
        <f t="shared" si="107"/>
        <v>2.9259509300000007E-3</v>
      </c>
      <c r="AI942" s="67" t="s">
        <v>71</v>
      </c>
      <c r="AJ942" s="162"/>
      <c r="AS942" s="155"/>
      <c r="AT942" s="155"/>
      <c r="AU942" s="155"/>
      <c r="AV942" s="155"/>
      <c r="AW942" s="155"/>
      <c r="AX942" s="155"/>
      <c r="AY942" s="155"/>
      <c r="AZ942" s="155"/>
      <c r="BA942" s="155"/>
    </row>
    <row r="943" spans="1:53" x14ac:dyDescent="0.25">
      <c r="A943" s="70" t="s">
        <v>16</v>
      </c>
      <c r="B943" s="64">
        <v>34023</v>
      </c>
      <c r="C943" s="64" t="s">
        <v>37</v>
      </c>
      <c r="D943" s="64" t="s">
        <v>53</v>
      </c>
      <c r="E943" s="64" t="s">
        <v>124</v>
      </c>
      <c r="F943" s="64" t="s">
        <v>89</v>
      </c>
      <c r="G943" s="64" t="s">
        <v>115</v>
      </c>
      <c r="H943" s="64"/>
      <c r="I943" s="64">
        <v>2265002057</v>
      </c>
      <c r="J943" s="65" t="s">
        <v>1</v>
      </c>
      <c r="K943" s="64" t="s">
        <v>1</v>
      </c>
      <c r="L943" s="64" t="s">
        <v>19</v>
      </c>
      <c r="M943" s="71" t="s">
        <v>19</v>
      </c>
      <c r="N943" s="71">
        <v>5.4729676867564003E-4</v>
      </c>
      <c r="O943" s="71">
        <v>5.4729676867564003E-4</v>
      </c>
      <c r="P943" s="66" t="s">
        <v>19</v>
      </c>
      <c r="Q943" s="71">
        <v>1.6314187999999998E-4</v>
      </c>
      <c r="R943" s="66">
        <v>1</v>
      </c>
      <c r="S943" s="66">
        <f t="shared" si="104"/>
        <v>1.6314187999999998E-4</v>
      </c>
      <c r="T943" s="66">
        <f t="shared" si="108"/>
        <v>3.8415488867564007E-4</v>
      </c>
      <c r="U943" s="71">
        <v>8.7485634840000007E-4</v>
      </c>
      <c r="V943" s="71">
        <v>8.7485634840000007E-4</v>
      </c>
      <c r="W943" s="71" t="s">
        <v>19</v>
      </c>
      <c r="X943" s="71">
        <v>3.3510224000000001E-4</v>
      </c>
      <c r="Y943" s="66">
        <v>1</v>
      </c>
      <c r="Z943" s="66">
        <f t="shared" si="105"/>
        <v>3.3510224000000001E-4</v>
      </c>
      <c r="AA943" s="66">
        <f t="shared" si="106"/>
        <v>5.3975410840000006E-4</v>
      </c>
      <c r="AB943" s="71">
        <v>1.2338180706E-2</v>
      </c>
      <c r="AC943" s="71">
        <v>1.2338180706E-2</v>
      </c>
      <c r="AD943" s="71"/>
      <c r="AE943" s="71">
        <v>4.7270727166666667E-3</v>
      </c>
      <c r="AF943" s="72">
        <v>1</v>
      </c>
      <c r="AG943" s="66">
        <f t="shared" si="109"/>
        <v>4.7270727166666667E-3</v>
      </c>
      <c r="AH943" s="66">
        <f t="shared" si="107"/>
        <v>7.6111079893333338E-3</v>
      </c>
      <c r="AI943" s="67" t="s">
        <v>71</v>
      </c>
      <c r="AJ943" s="162"/>
      <c r="AS943" s="155"/>
      <c r="AT943" s="155"/>
      <c r="AU943" s="155"/>
      <c r="AV943" s="155"/>
      <c r="AW943" s="155"/>
      <c r="AX943" s="155"/>
      <c r="AY943" s="155"/>
      <c r="AZ943" s="155"/>
      <c r="BA943" s="155"/>
    </row>
    <row r="944" spans="1:53" x14ac:dyDescent="0.25">
      <c r="A944" s="70" t="s">
        <v>16</v>
      </c>
      <c r="B944" s="64">
        <v>34023</v>
      </c>
      <c r="C944" s="64" t="s">
        <v>37</v>
      </c>
      <c r="D944" s="64" t="s">
        <v>53</v>
      </c>
      <c r="E944" s="64" t="s">
        <v>125</v>
      </c>
      <c r="F944" s="64" t="s">
        <v>89</v>
      </c>
      <c r="G944" s="64" t="s">
        <v>115</v>
      </c>
      <c r="H944" s="64"/>
      <c r="I944" s="64">
        <v>2265002060</v>
      </c>
      <c r="J944" s="65" t="s">
        <v>1</v>
      </c>
      <c r="K944" s="64" t="s">
        <v>1</v>
      </c>
      <c r="L944" s="64" t="s">
        <v>19</v>
      </c>
      <c r="M944" s="71" t="s">
        <v>19</v>
      </c>
      <c r="N944" s="71">
        <v>8.5154073596587301E-4</v>
      </c>
      <c r="O944" s="71">
        <v>8.5154073596587301E-4</v>
      </c>
      <c r="P944" s="66" t="s">
        <v>19</v>
      </c>
      <c r="Q944" s="71">
        <v>1.9841580000000002E-4</v>
      </c>
      <c r="R944" s="66">
        <v>1</v>
      </c>
      <c r="S944" s="66">
        <f t="shared" si="104"/>
        <v>1.9841580000000002E-4</v>
      </c>
      <c r="T944" s="66">
        <f t="shared" si="108"/>
        <v>6.5312493596587299E-4</v>
      </c>
      <c r="U944" s="71">
        <v>1.4414716445E-3</v>
      </c>
      <c r="V944" s="71">
        <v>1.4414716445E-3</v>
      </c>
      <c r="W944" s="71" t="s">
        <v>19</v>
      </c>
      <c r="X944" s="71">
        <v>5.1845313666666669E-4</v>
      </c>
      <c r="Y944" s="66">
        <v>1</v>
      </c>
      <c r="Z944" s="66">
        <f t="shared" si="105"/>
        <v>5.1845313666666669E-4</v>
      </c>
      <c r="AA944" s="66">
        <f t="shared" si="106"/>
        <v>9.2301850783333328E-4</v>
      </c>
      <c r="AB944" s="71">
        <v>1.9940603169999998E-2</v>
      </c>
      <c r="AC944" s="71">
        <v>1.9940603169999998E-2</v>
      </c>
      <c r="AD944" s="71"/>
      <c r="AE944" s="71">
        <v>6.0270636433333337E-3</v>
      </c>
      <c r="AF944" s="72">
        <v>1</v>
      </c>
      <c r="AG944" s="66">
        <f t="shared" si="109"/>
        <v>6.0270636433333337E-3</v>
      </c>
      <c r="AH944" s="66">
        <f t="shared" si="107"/>
        <v>1.3913539526666664E-2</v>
      </c>
      <c r="AI944" s="67" t="s">
        <v>71</v>
      </c>
      <c r="AJ944" s="162"/>
      <c r="AS944" s="155"/>
      <c r="AT944" s="155"/>
      <c r="AU944" s="155"/>
      <c r="AV944" s="155"/>
      <c r="AW944" s="155"/>
      <c r="AX944" s="155"/>
      <c r="AY944" s="155"/>
      <c r="AZ944" s="155"/>
      <c r="BA944" s="155"/>
    </row>
    <row r="945" spans="1:53" x14ac:dyDescent="0.25">
      <c r="A945" s="70" t="s">
        <v>16</v>
      </c>
      <c r="B945" s="64">
        <v>34023</v>
      </c>
      <c r="C945" s="64" t="s">
        <v>37</v>
      </c>
      <c r="D945" s="64" t="s">
        <v>53</v>
      </c>
      <c r="E945" s="64" t="s">
        <v>126</v>
      </c>
      <c r="F945" s="64" t="s">
        <v>89</v>
      </c>
      <c r="G945" s="64" t="s">
        <v>115</v>
      </c>
      <c r="H945" s="64"/>
      <c r="I945" s="64">
        <v>2265002066</v>
      </c>
      <c r="J945" s="65" t="s">
        <v>1</v>
      </c>
      <c r="K945" s="64" t="s">
        <v>1</v>
      </c>
      <c r="L945" s="64" t="s">
        <v>19</v>
      </c>
      <c r="M945" s="71" t="s">
        <v>19</v>
      </c>
      <c r="N945" s="71">
        <v>4.5753467958677997E-3</v>
      </c>
      <c r="O945" s="71">
        <v>4.5753467958677997E-3</v>
      </c>
      <c r="P945" s="66" t="s">
        <v>19</v>
      </c>
      <c r="Q945" s="71">
        <v>3.0449476566666665E-3</v>
      </c>
      <c r="R945" s="66">
        <v>1</v>
      </c>
      <c r="S945" s="66">
        <f t="shared" si="104"/>
        <v>3.0449476566666665E-3</v>
      </c>
      <c r="T945" s="66">
        <f t="shared" si="108"/>
        <v>1.5303991392011333E-3</v>
      </c>
      <c r="U945" s="71">
        <v>1.9684324961999999E-3</v>
      </c>
      <c r="V945" s="71">
        <v>1.9684324961999999E-3</v>
      </c>
      <c r="W945" s="71" t="s">
        <v>19</v>
      </c>
      <c r="X945" s="71">
        <v>1.1820437566666668E-3</v>
      </c>
      <c r="Y945" s="66">
        <v>1</v>
      </c>
      <c r="Z945" s="66">
        <f t="shared" si="105"/>
        <v>1.1820437566666668E-3</v>
      </c>
      <c r="AA945" s="66">
        <f t="shared" si="106"/>
        <v>7.8638873953333307E-4</v>
      </c>
      <c r="AB945" s="71">
        <v>0.179765458696</v>
      </c>
      <c r="AC945" s="71">
        <v>0.179765458696</v>
      </c>
      <c r="AD945" s="71"/>
      <c r="AE945" s="71">
        <v>0.16943607010000003</v>
      </c>
      <c r="AF945" s="72">
        <v>1</v>
      </c>
      <c r="AG945" s="66">
        <f t="shared" si="109"/>
        <v>0.16943607010000003</v>
      </c>
      <c r="AH945" s="66">
        <f t="shared" si="107"/>
        <v>1.0329388595999967E-2</v>
      </c>
      <c r="AI945" s="67" t="s">
        <v>71</v>
      </c>
      <c r="AJ945" s="162"/>
      <c r="AS945" s="155"/>
      <c r="AT945" s="155"/>
      <c r="AU945" s="155"/>
      <c r="AV945" s="155"/>
      <c r="AW945" s="155"/>
      <c r="AX945" s="155"/>
      <c r="AY945" s="155"/>
      <c r="AZ945" s="155"/>
      <c r="BA945" s="155"/>
    </row>
    <row r="946" spans="1:53" x14ac:dyDescent="0.25">
      <c r="A946" s="70" t="s">
        <v>16</v>
      </c>
      <c r="B946" s="64">
        <v>34023</v>
      </c>
      <c r="C946" s="64" t="s">
        <v>37</v>
      </c>
      <c r="D946" s="64" t="s">
        <v>53</v>
      </c>
      <c r="E946" s="64" t="s">
        <v>127</v>
      </c>
      <c r="F946" s="64" t="s">
        <v>89</v>
      </c>
      <c r="G946" s="64" t="s">
        <v>115</v>
      </c>
      <c r="H946" s="64"/>
      <c r="I946" s="64">
        <v>2265002072</v>
      </c>
      <c r="J946" s="65" t="s">
        <v>1</v>
      </c>
      <c r="K946" s="64" t="s">
        <v>1</v>
      </c>
      <c r="L946" s="64" t="s">
        <v>19</v>
      </c>
      <c r="M946" s="71" t="s">
        <v>19</v>
      </c>
      <c r="N946" s="71">
        <v>2.994067561027E-3</v>
      </c>
      <c r="O946" s="71">
        <v>2.994067561027E-3</v>
      </c>
      <c r="P946" s="66" t="s">
        <v>19</v>
      </c>
      <c r="Q946" s="71">
        <v>1.6229677566666669E-3</v>
      </c>
      <c r="R946" s="66">
        <v>1</v>
      </c>
      <c r="S946" s="66">
        <f t="shared" si="104"/>
        <v>1.6229677566666669E-3</v>
      </c>
      <c r="T946" s="66">
        <f t="shared" si="108"/>
        <v>1.3710998043603331E-3</v>
      </c>
      <c r="U946" s="71">
        <v>2.7690735390000004E-3</v>
      </c>
      <c r="V946" s="71">
        <v>2.7690735390000004E-3</v>
      </c>
      <c r="W946" s="71" t="s">
        <v>19</v>
      </c>
      <c r="X946" s="71">
        <v>1.4899556833333335E-3</v>
      </c>
      <c r="Y946" s="66">
        <v>1</v>
      </c>
      <c r="Z946" s="66">
        <f t="shared" si="105"/>
        <v>1.4899556833333335E-3</v>
      </c>
      <c r="AA946" s="66">
        <f t="shared" si="106"/>
        <v>1.2791178556666668E-3</v>
      </c>
      <c r="AB946" s="71">
        <v>8.7925199699999998E-2</v>
      </c>
      <c r="AC946" s="71">
        <v>8.7925199699999998E-2</v>
      </c>
      <c r="AD946" s="71"/>
      <c r="AE946" s="71">
        <v>7.0719432923333339E-2</v>
      </c>
      <c r="AF946" s="72">
        <v>1</v>
      </c>
      <c r="AG946" s="66">
        <f t="shared" si="109"/>
        <v>7.0719432923333339E-2</v>
      </c>
      <c r="AH946" s="66">
        <f t="shared" si="107"/>
        <v>1.7205766776666659E-2</v>
      </c>
      <c r="AI946" s="67" t="s">
        <v>71</v>
      </c>
      <c r="AJ946" s="162"/>
      <c r="AS946" s="155"/>
      <c r="AT946" s="155"/>
      <c r="AU946" s="155"/>
      <c r="AV946" s="155"/>
      <c r="AW946" s="155"/>
      <c r="AX946" s="155"/>
      <c r="AY946" s="155"/>
      <c r="AZ946" s="155"/>
      <c r="BA946" s="155"/>
    </row>
    <row r="947" spans="1:53" x14ac:dyDescent="0.25">
      <c r="A947" s="70" t="s">
        <v>16</v>
      </c>
      <c r="B947" s="64">
        <v>34023</v>
      </c>
      <c r="C947" s="64" t="s">
        <v>37</v>
      </c>
      <c r="D947" s="64" t="s">
        <v>53</v>
      </c>
      <c r="E947" s="64" t="s">
        <v>128</v>
      </c>
      <c r="F947" s="64" t="s">
        <v>89</v>
      </c>
      <c r="G947" s="64" t="s">
        <v>115</v>
      </c>
      <c r="H947" s="64"/>
      <c r="I947" s="64">
        <v>2265002078</v>
      </c>
      <c r="J947" s="65" t="s">
        <v>1</v>
      </c>
      <c r="K947" s="64" t="s">
        <v>1</v>
      </c>
      <c r="L947" s="64" t="s">
        <v>19</v>
      </c>
      <c r="M947" s="71" t="s">
        <v>19</v>
      </c>
      <c r="N947" s="71">
        <v>2.0867753240594129E-3</v>
      </c>
      <c r="O947" s="71">
        <v>2.0867753240594129E-3</v>
      </c>
      <c r="P947" s="66" t="s">
        <v>19</v>
      </c>
      <c r="Q947" s="71">
        <v>1.2312802700000002E-3</v>
      </c>
      <c r="R947" s="66">
        <v>1</v>
      </c>
      <c r="S947" s="66">
        <f t="shared" ref="S947:S1010" si="110">R947*Q947</f>
        <v>1.2312802700000002E-3</v>
      </c>
      <c r="T947" s="66">
        <f t="shared" si="108"/>
        <v>8.5549505405941272E-4</v>
      </c>
      <c r="U947" s="71">
        <v>5.71104818E-4</v>
      </c>
      <c r="V947" s="71">
        <v>5.71104818E-4</v>
      </c>
      <c r="W947" s="71" t="s">
        <v>19</v>
      </c>
      <c r="X947" s="71">
        <v>3.6964128666666668E-4</v>
      </c>
      <c r="Y947" s="66">
        <v>1</v>
      </c>
      <c r="Z947" s="66">
        <f t="shared" ref="Z947:Z1010" si="111">Y947*X947</f>
        <v>3.6964128666666668E-4</v>
      </c>
      <c r="AA947" s="66">
        <f t="shared" ref="AA947:AA1010" si="112">V947-Z947</f>
        <v>2.0146353133333332E-4</v>
      </c>
      <c r="AB947" s="71">
        <v>4.6968854870000007E-2</v>
      </c>
      <c r="AC947" s="71">
        <v>4.6968854870000007E-2</v>
      </c>
      <c r="AD947" s="71"/>
      <c r="AE947" s="71">
        <v>3.9291839949999997E-2</v>
      </c>
      <c r="AF947" s="72">
        <v>1</v>
      </c>
      <c r="AG947" s="66">
        <f t="shared" si="109"/>
        <v>3.9291839949999997E-2</v>
      </c>
      <c r="AH947" s="66">
        <f t="shared" ref="AH947:AH1010" si="113">AC947-AG947</f>
        <v>7.6770149200000096E-3</v>
      </c>
      <c r="AI947" s="67" t="s">
        <v>71</v>
      </c>
      <c r="AJ947" s="162"/>
      <c r="AS947" s="155"/>
      <c r="AT947" s="155"/>
      <c r="AU947" s="155"/>
      <c r="AV947" s="155"/>
      <c r="AW947" s="155"/>
      <c r="AX947" s="155"/>
      <c r="AY947" s="155"/>
      <c r="AZ947" s="155"/>
      <c r="BA947" s="155"/>
    </row>
    <row r="948" spans="1:53" x14ac:dyDescent="0.25">
      <c r="A948" s="70" t="s">
        <v>16</v>
      </c>
      <c r="B948" s="64">
        <v>34023</v>
      </c>
      <c r="C948" s="64" t="s">
        <v>37</v>
      </c>
      <c r="D948" s="64" t="s">
        <v>53</v>
      </c>
      <c r="E948" s="64" t="s">
        <v>129</v>
      </c>
      <c r="F948" s="64" t="s">
        <v>89</v>
      </c>
      <c r="G948" s="64" t="s">
        <v>115</v>
      </c>
      <c r="H948" s="64"/>
      <c r="I948" s="64">
        <v>2265002081</v>
      </c>
      <c r="J948" s="65" t="s">
        <v>1</v>
      </c>
      <c r="K948" s="64" t="s">
        <v>1</v>
      </c>
      <c r="L948" s="64" t="s">
        <v>19</v>
      </c>
      <c r="M948" s="71" t="s">
        <v>19</v>
      </c>
      <c r="N948" s="71">
        <v>6.4455633791869998E-4</v>
      </c>
      <c r="O948" s="71">
        <v>6.4455633791869998E-4</v>
      </c>
      <c r="P948" s="66" t="s">
        <v>19</v>
      </c>
      <c r="Q948" s="71">
        <v>3.2113964666666668E-4</v>
      </c>
      <c r="R948" s="66">
        <v>1</v>
      </c>
      <c r="S948" s="66">
        <f t="shared" si="110"/>
        <v>3.2113964666666668E-4</v>
      </c>
      <c r="T948" s="66">
        <f t="shared" si="108"/>
        <v>3.234166912520333E-4</v>
      </c>
      <c r="U948" s="71">
        <v>1.0264246995000002E-3</v>
      </c>
      <c r="V948" s="71">
        <v>1.0264246995000002E-3</v>
      </c>
      <c r="W948" s="71" t="s">
        <v>19</v>
      </c>
      <c r="X948" s="71">
        <v>5.9047072333333328E-4</v>
      </c>
      <c r="Y948" s="66">
        <v>1</v>
      </c>
      <c r="Z948" s="66">
        <f t="shared" si="111"/>
        <v>5.9047072333333328E-4</v>
      </c>
      <c r="AA948" s="66">
        <f t="shared" si="112"/>
        <v>4.3595397616666691E-4</v>
      </c>
      <c r="AB948" s="71">
        <v>1.3698773189999999E-2</v>
      </c>
      <c r="AC948" s="71">
        <v>1.3698773189999999E-2</v>
      </c>
      <c r="AD948" s="71"/>
      <c r="AE948" s="71">
        <v>7.9472876633333352E-3</v>
      </c>
      <c r="AF948" s="72">
        <v>1</v>
      </c>
      <c r="AG948" s="66">
        <f t="shared" si="109"/>
        <v>7.9472876633333352E-3</v>
      </c>
      <c r="AH948" s="66">
        <f t="shared" si="113"/>
        <v>5.751485526666664E-3</v>
      </c>
      <c r="AI948" s="67" t="s">
        <v>71</v>
      </c>
      <c r="AJ948" s="162"/>
      <c r="AS948" s="155"/>
      <c r="AT948" s="155"/>
      <c r="AU948" s="155"/>
      <c r="AV948" s="155"/>
      <c r="AW948" s="155"/>
      <c r="AX948" s="155"/>
      <c r="AY948" s="155"/>
      <c r="AZ948" s="155"/>
      <c r="BA948" s="155"/>
    </row>
    <row r="949" spans="1:53" x14ac:dyDescent="0.25">
      <c r="A949" s="70" t="s">
        <v>16</v>
      </c>
      <c r="B949" s="64">
        <v>34023</v>
      </c>
      <c r="C949" s="64" t="s">
        <v>37</v>
      </c>
      <c r="D949" s="64" t="s">
        <v>53</v>
      </c>
      <c r="E949" s="64" t="s">
        <v>130</v>
      </c>
      <c r="F949" s="64" t="s">
        <v>96</v>
      </c>
      <c r="G949" s="64" t="s">
        <v>115</v>
      </c>
      <c r="H949" s="64"/>
      <c r="I949" s="64">
        <v>2265003010</v>
      </c>
      <c r="J949" s="65" t="s">
        <v>1</v>
      </c>
      <c r="K949" s="64" t="s">
        <v>1</v>
      </c>
      <c r="L949" s="64" t="s">
        <v>19</v>
      </c>
      <c r="M949" s="71" t="s">
        <v>19</v>
      </c>
      <c r="N949" s="71">
        <v>7.411963829350999E-3</v>
      </c>
      <c r="O949" s="71">
        <v>7.411963829350999E-3</v>
      </c>
      <c r="P949" s="66" t="s">
        <v>19</v>
      </c>
      <c r="Q949" s="71">
        <v>2.7171941499999999E-3</v>
      </c>
      <c r="R949" s="66">
        <v>1</v>
      </c>
      <c r="S949" s="66">
        <f t="shared" si="110"/>
        <v>2.7171941499999999E-3</v>
      </c>
      <c r="T949" s="66">
        <f t="shared" si="108"/>
        <v>4.6947696793509987E-3</v>
      </c>
      <c r="U949" s="71">
        <v>8.6579002610000007E-3</v>
      </c>
      <c r="V949" s="71">
        <v>8.6579002610000007E-3</v>
      </c>
      <c r="W949" s="71" t="s">
        <v>19</v>
      </c>
      <c r="X949" s="71">
        <v>3.6728969199999999E-3</v>
      </c>
      <c r="Y949" s="66">
        <v>1</v>
      </c>
      <c r="Z949" s="66">
        <f t="shared" si="111"/>
        <v>3.6728969199999999E-3</v>
      </c>
      <c r="AA949" s="66">
        <f t="shared" si="112"/>
        <v>4.9850033410000008E-3</v>
      </c>
      <c r="AB949" s="71">
        <v>0.18112057780000002</v>
      </c>
      <c r="AC949" s="71">
        <v>0.18112057780000002</v>
      </c>
      <c r="AD949" s="71"/>
      <c r="AE949" s="71">
        <v>8.0330106376666668E-2</v>
      </c>
      <c r="AF949" s="72">
        <v>1</v>
      </c>
      <c r="AG949" s="66">
        <f t="shared" si="109"/>
        <v>8.0330106376666668E-2</v>
      </c>
      <c r="AH949" s="66">
        <f t="shared" si="113"/>
        <v>0.10079047142333335</v>
      </c>
      <c r="AI949" s="67" t="s">
        <v>71</v>
      </c>
      <c r="AJ949" s="162"/>
      <c r="AS949" s="155"/>
      <c r="AT949" s="155"/>
      <c r="AU949" s="155"/>
      <c r="AV949" s="155"/>
      <c r="AW949" s="155"/>
      <c r="AX949" s="155"/>
      <c r="AY949" s="155"/>
      <c r="AZ949" s="155"/>
      <c r="BA949" s="155"/>
    </row>
    <row r="950" spans="1:53" x14ac:dyDescent="0.25">
      <c r="A950" s="70" t="s">
        <v>16</v>
      </c>
      <c r="B950" s="64">
        <v>34023</v>
      </c>
      <c r="C950" s="64" t="s">
        <v>37</v>
      </c>
      <c r="D950" s="64" t="s">
        <v>53</v>
      </c>
      <c r="E950" s="64" t="s">
        <v>131</v>
      </c>
      <c r="F950" s="64" t="s">
        <v>96</v>
      </c>
      <c r="G950" s="64" t="s">
        <v>115</v>
      </c>
      <c r="H950" s="64"/>
      <c r="I950" s="64">
        <v>2265003020</v>
      </c>
      <c r="J950" s="65" t="s">
        <v>1</v>
      </c>
      <c r="K950" s="64" t="s">
        <v>1</v>
      </c>
      <c r="L950" s="64" t="s">
        <v>19</v>
      </c>
      <c r="M950" s="71" t="s">
        <v>19</v>
      </c>
      <c r="N950" s="71">
        <v>1.11987254513904E-2</v>
      </c>
      <c r="O950" s="71">
        <v>1.11987254513904E-2</v>
      </c>
      <c r="P950" s="66" t="s">
        <v>19</v>
      </c>
      <c r="Q950" s="71">
        <v>1.3999337000000004E-3</v>
      </c>
      <c r="R950" s="66">
        <v>1</v>
      </c>
      <c r="S950" s="66">
        <f t="shared" si="110"/>
        <v>1.3999337000000004E-3</v>
      </c>
      <c r="T950" s="66">
        <f t="shared" si="108"/>
        <v>9.7987917513904007E-3</v>
      </c>
      <c r="U950" s="71">
        <v>1.8916849879999999E-2</v>
      </c>
      <c r="V950" s="71">
        <v>1.8916849879999999E-2</v>
      </c>
      <c r="W950" s="71" t="s">
        <v>19</v>
      </c>
      <c r="X950" s="71">
        <v>3.2558563033333334E-3</v>
      </c>
      <c r="Y950" s="66">
        <v>1</v>
      </c>
      <c r="Z950" s="66">
        <f t="shared" si="111"/>
        <v>3.2558563033333334E-3</v>
      </c>
      <c r="AA950" s="66">
        <f t="shared" si="112"/>
        <v>1.5660993576666667E-2</v>
      </c>
      <c r="AB950" s="71">
        <v>0.26455787448000001</v>
      </c>
      <c r="AC950" s="71">
        <v>0.26455787448000001</v>
      </c>
      <c r="AD950" s="71"/>
      <c r="AE950" s="71">
        <v>4.1041573356666666E-2</v>
      </c>
      <c r="AF950" s="72">
        <v>1</v>
      </c>
      <c r="AG950" s="66">
        <f t="shared" si="109"/>
        <v>4.1041573356666666E-2</v>
      </c>
      <c r="AH950" s="66">
        <f t="shared" si="113"/>
        <v>0.22351630112333334</v>
      </c>
      <c r="AI950" s="67" t="s">
        <v>71</v>
      </c>
      <c r="AJ950" s="162"/>
      <c r="AS950" s="155"/>
      <c r="AT950" s="155"/>
      <c r="AU950" s="155"/>
      <c r="AV950" s="155"/>
      <c r="AW950" s="155"/>
      <c r="AX950" s="155"/>
      <c r="AY950" s="155"/>
      <c r="AZ950" s="155"/>
      <c r="BA950" s="155"/>
    </row>
    <row r="951" spans="1:53" x14ac:dyDescent="0.25">
      <c r="A951" s="70" t="s">
        <v>16</v>
      </c>
      <c r="B951" s="64">
        <v>34023</v>
      </c>
      <c r="C951" s="64" t="s">
        <v>37</v>
      </c>
      <c r="D951" s="64" t="s">
        <v>53</v>
      </c>
      <c r="E951" s="64" t="s">
        <v>95</v>
      </c>
      <c r="F951" s="64" t="s">
        <v>96</v>
      </c>
      <c r="G951" s="64" t="s">
        <v>115</v>
      </c>
      <c r="H951" s="64"/>
      <c r="I951" s="64">
        <v>2265003030</v>
      </c>
      <c r="J951" s="65" t="s">
        <v>1</v>
      </c>
      <c r="K951" s="64" t="s">
        <v>1</v>
      </c>
      <c r="L951" s="64" t="s">
        <v>19</v>
      </c>
      <c r="M951" s="71" t="s">
        <v>19</v>
      </c>
      <c r="N951" s="71">
        <v>3.7526788076394403E-3</v>
      </c>
      <c r="O951" s="71">
        <v>3.7526788076394403E-3</v>
      </c>
      <c r="P951" s="66" t="s">
        <v>19</v>
      </c>
      <c r="Q951" s="71">
        <v>9.4982378333333345E-4</v>
      </c>
      <c r="R951" s="66">
        <v>1</v>
      </c>
      <c r="S951" s="66">
        <f t="shared" si="110"/>
        <v>9.4982378333333345E-4</v>
      </c>
      <c r="T951" s="66">
        <f t="shared" si="108"/>
        <v>2.802855024306107E-3</v>
      </c>
      <c r="U951" s="71">
        <v>2.5930928020000002E-3</v>
      </c>
      <c r="V951" s="71">
        <v>2.5930928020000002E-3</v>
      </c>
      <c r="W951" s="71" t="s">
        <v>19</v>
      </c>
      <c r="X951" s="71">
        <v>6.3787005333333332E-4</v>
      </c>
      <c r="Y951" s="66">
        <v>1</v>
      </c>
      <c r="Z951" s="66">
        <f t="shared" si="111"/>
        <v>6.3787005333333332E-4</v>
      </c>
      <c r="AA951" s="66">
        <f t="shared" si="112"/>
        <v>1.9552227486666668E-3</v>
      </c>
      <c r="AB951" s="71">
        <v>0.10469153613999999</v>
      </c>
      <c r="AC951" s="71">
        <v>0.10469153613999999</v>
      </c>
      <c r="AD951" s="71"/>
      <c r="AE951" s="71">
        <v>4.0762321490000003E-2</v>
      </c>
      <c r="AF951" s="72">
        <v>1</v>
      </c>
      <c r="AG951" s="66">
        <f t="shared" si="109"/>
        <v>4.0762321490000003E-2</v>
      </c>
      <c r="AH951" s="66">
        <f t="shared" si="113"/>
        <v>6.3929214649999982E-2</v>
      </c>
      <c r="AI951" s="67" t="s">
        <v>71</v>
      </c>
      <c r="AJ951" s="162"/>
      <c r="AS951" s="155"/>
      <c r="AT951" s="155"/>
      <c r="AU951" s="155"/>
      <c r="AV951" s="155"/>
      <c r="AW951" s="155"/>
      <c r="AX951" s="155"/>
      <c r="AY951" s="155"/>
      <c r="AZ951" s="155"/>
      <c r="BA951" s="155"/>
    </row>
    <row r="952" spans="1:53" x14ac:dyDescent="0.25">
      <c r="A952" s="70" t="s">
        <v>16</v>
      </c>
      <c r="B952" s="64">
        <v>34023</v>
      </c>
      <c r="C952" s="64" t="s">
        <v>37</v>
      </c>
      <c r="D952" s="64" t="s">
        <v>53</v>
      </c>
      <c r="E952" s="64" t="s">
        <v>97</v>
      </c>
      <c r="F952" s="64" t="s">
        <v>96</v>
      </c>
      <c r="G952" s="64" t="s">
        <v>115</v>
      </c>
      <c r="H952" s="64"/>
      <c r="I952" s="64">
        <v>2265003040</v>
      </c>
      <c r="J952" s="65" t="s">
        <v>1</v>
      </c>
      <c r="K952" s="64" t="s">
        <v>1</v>
      </c>
      <c r="L952" s="64" t="s">
        <v>19</v>
      </c>
      <c r="M952" s="71" t="s">
        <v>19</v>
      </c>
      <c r="N952" s="71">
        <v>1.7211290448093202E-2</v>
      </c>
      <c r="O952" s="71">
        <v>1.7211290448093202E-2</v>
      </c>
      <c r="P952" s="66" t="s">
        <v>19</v>
      </c>
      <c r="Q952" s="71">
        <v>3.8566152533333329E-3</v>
      </c>
      <c r="R952" s="66">
        <v>1</v>
      </c>
      <c r="S952" s="66">
        <f t="shared" si="110"/>
        <v>3.8566152533333329E-3</v>
      </c>
      <c r="T952" s="66">
        <f t="shared" si="108"/>
        <v>1.335467519475987E-2</v>
      </c>
      <c r="U952" s="71">
        <v>4.1367031880000004E-3</v>
      </c>
      <c r="V952" s="71">
        <v>4.1367031880000004E-3</v>
      </c>
      <c r="W952" s="71" t="s">
        <v>19</v>
      </c>
      <c r="X952" s="71">
        <v>1.1982109699999999E-3</v>
      </c>
      <c r="Y952" s="66">
        <v>1</v>
      </c>
      <c r="Z952" s="66">
        <f t="shared" si="111"/>
        <v>1.1982109699999999E-3</v>
      </c>
      <c r="AA952" s="66">
        <f t="shared" si="112"/>
        <v>2.9384922180000004E-3</v>
      </c>
      <c r="AB952" s="71">
        <v>0.29475344734000003</v>
      </c>
      <c r="AC952" s="71">
        <v>0.29475344734000003</v>
      </c>
      <c r="AD952" s="71"/>
      <c r="AE952" s="71">
        <v>0.12368138662000001</v>
      </c>
      <c r="AF952" s="72">
        <v>1</v>
      </c>
      <c r="AG952" s="66">
        <f t="shared" si="109"/>
        <v>0.12368138662000001</v>
      </c>
      <c r="AH952" s="66">
        <f t="shared" si="113"/>
        <v>0.17107206072000003</v>
      </c>
      <c r="AI952" s="67" t="s">
        <v>71</v>
      </c>
      <c r="AJ952" s="162"/>
      <c r="AS952" s="155"/>
      <c r="AT952" s="155"/>
      <c r="AU952" s="155"/>
      <c r="AV952" s="155"/>
      <c r="AW952" s="155"/>
      <c r="AX952" s="155"/>
      <c r="AY952" s="155"/>
      <c r="AZ952" s="155"/>
      <c r="BA952" s="155"/>
    </row>
    <row r="953" spans="1:53" x14ac:dyDescent="0.25">
      <c r="A953" s="70" t="s">
        <v>16</v>
      </c>
      <c r="B953" s="64">
        <v>34023</v>
      </c>
      <c r="C953" s="64" t="s">
        <v>37</v>
      </c>
      <c r="D953" s="64" t="s">
        <v>53</v>
      </c>
      <c r="E953" s="64" t="s">
        <v>132</v>
      </c>
      <c r="F953" s="64" t="s">
        <v>96</v>
      </c>
      <c r="G953" s="64" t="s">
        <v>115</v>
      </c>
      <c r="H953" s="64"/>
      <c r="I953" s="64">
        <v>2265003050</v>
      </c>
      <c r="J953" s="65" t="s">
        <v>1</v>
      </c>
      <c r="K953" s="64" t="s">
        <v>1</v>
      </c>
      <c r="L953" s="64" t="s">
        <v>19</v>
      </c>
      <c r="M953" s="71" t="s">
        <v>19</v>
      </c>
      <c r="N953" s="71">
        <v>5.0352111114820007E-4</v>
      </c>
      <c r="O953" s="71">
        <v>5.0352111114820007E-4</v>
      </c>
      <c r="P953" s="66" t="s">
        <v>19</v>
      </c>
      <c r="Q953" s="71">
        <v>1.5652801999999999E-4</v>
      </c>
      <c r="R953" s="66">
        <v>1</v>
      </c>
      <c r="S953" s="66">
        <f t="shared" si="110"/>
        <v>1.5652801999999999E-4</v>
      </c>
      <c r="T953" s="66">
        <f t="shared" si="108"/>
        <v>3.4699309114820007E-4</v>
      </c>
      <c r="U953" s="71">
        <v>5.5125529973E-4</v>
      </c>
      <c r="V953" s="71">
        <v>5.5125529973E-4</v>
      </c>
      <c r="W953" s="71" t="s">
        <v>19</v>
      </c>
      <c r="X953" s="71">
        <v>1.8996475666666667E-4</v>
      </c>
      <c r="Y953" s="66">
        <v>1</v>
      </c>
      <c r="Z953" s="66">
        <f t="shared" si="111"/>
        <v>1.8996475666666667E-4</v>
      </c>
      <c r="AA953" s="66">
        <f t="shared" si="112"/>
        <v>3.6129054306333335E-4</v>
      </c>
      <c r="AB953" s="71">
        <v>1.3093247484E-2</v>
      </c>
      <c r="AC953" s="71">
        <v>1.3093247484E-2</v>
      </c>
      <c r="AD953" s="71"/>
      <c r="AE953" s="71">
        <v>5.3087249600000004E-3</v>
      </c>
      <c r="AF953" s="72">
        <v>1</v>
      </c>
      <c r="AG953" s="66">
        <f t="shared" si="109"/>
        <v>5.3087249600000004E-3</v>
      </c>
      <c r="AH953" s="66">
        <f t="shared" si="113"/>
        <v>7.784522524E-3</v>
      </c>
      <c r="AI953" s="67" t="s">
        <v>71</v>
      </c>
      <c r="AJ953" s="162"/>
      <c r="AS953" s="155"/>
      <c r="AT953" s="155"/>
      <c r="AU953" s="155"/>
      <c r="AV953" s="155"/>
      <c r="AW953" s="155"/>
      <c r="AX953" s="155"/>
      <c r="AY953" s="155"/>
      <c r="AZ953" s="155"/>
      <c r="BA953" s="155"/>
    </row>
    <row r="954" spans="1:53" x14ac:dyDescent="0.25">
      <c r="A954" s="70" t="s">
        <v>16</v>
      </c>
      <c r="B954" s="64">
        <v>34023</v>
      </c>
      <c r="C954" s="64" t="s">
        <v>37</v>
      </c>
      <c r="D954" s="64" t="s">
        <v>53</v>
      </c>
      <c r="E954" s="64" t="s">
        <v>133</v>
      </c>
      <c r="F954" s="64" t="s">
        <v>96</v>
      </c>
      <c r="G954" s="64" t="s">
        <v>115</v>
      </c>
      <c r="H954" s="64"/>
      <c r="I954" s="64">
        <v>2265003060</v>
      </c>
      <c r="J954" s="65" t="s">
        <v>1</v>
      </c>
      <c r="K954" s="64" t="s">
        <v>1</v>
      </c>
      <c r="L954" s="64" t="s">
        <v>19</v>
      </c>
      <c r="M954" s="71" t="s">
        <v>19</v>
      </c>
      <c r="N954" s="71">
        <v>1.7930449648230002E-4</v>
      </c>
      <c r="O954" s="71">
        <v>1.7930449648230002E-4</v>
      </c>
      <c r="P954" s="66" t="s">
        <v>19</v>
      </c>
      <c r="Q954" s="71">
        <v>4.9971386666666669E-5</v>
      </c>
      <c r="R954" s="66">
        <v>1</v>
      </c>
      <c r="S954" s="66">
        <f t="shared" si="110"/>
        <v>4.9971386666666669E-5</v>
      </c>
      <c r="T954" s="66">
        <f t="shared" si="108"/>
        <v>1.2933310981563334E-4</v>
      </c>
      <c r="U954" s="71">
        <v>6.5351970540000002E-5</v>
      </c>
      <c r="V954" s="71">
        <v>6.5351970540000002E-5</v>
      </c>
      <c r="W954" s="71" t="s">
        <v>19</v>
      </c>
      <c r="X954" s="71">
        <v>1.6902086666666667E-5</v>
      </c>
      <c r="Y954" s="66">
        <v>1</v>
      </c>
      <c r="Z954" s="66">
        <f t="shared" si="111"/>
        <v>1.6902086666666667E-5</v>
      </c>
      <c r="AA954" s="66">
        <f t="shared" si="112"/>
        <v>4.8449883873333339E-5</v>
      </c>
      <c r="AB954" s="71">
        <v>5.7753320930000003E-3</v>
      </c>
      <c r="AC954" s="71">
        <v>5.7753320930000003E-3</v>
      </c>
      <c r="AD954" s="71"/>
      <c r="AE954" s="71">
        <v>2.5437640433333335E-3</v>
      </c>
      <c r="AF954" s="72">
        <v>1</v>
      </c>
      <c r="AG954" s="66">
        <f t="shared" si="109"/>
        <v>2.5437640433333335E-3</v>
      </c>
      <c r="AH954" s="66">
        <f t="shared" si="113"/>
        <v>3.2315680496666668E-3</v>
      </c>
      <c r="AI954" s="67" t="s">
        <v>71</v>
      </c>
      <c r="AJ954" s="162"/>
      <c r="AS954" s="155"/>
      <c r="AT954" s="155"/>
      <c r="AU954" s="155"/>
      <c r="AV954" s="155"/>
      <c r="AW954" s="155"/>
      <c r="AX954" s="155"/>
      <c r="AY954" s="155"/>
      <c r="AZ954" s="155"/>
      <c r="BA954" s="155"/>
    </row>
    <row r="955" spans="1:53" x14ac:dyDescent="0.25">
      <c r="A955" s="70" t="s">
        <v>16</v>
      </c>
      <c r="B955" s="64">
        <v>34023</v>
      </c>
      <c r="C955" s="64" t="s">
        <v>37</v>
      </c>
      <c r="D955" s="64" t="s">
        <v>53</v>
      </c>
      <c r="E955" s="64" t="s">
        <v>134</v>
      </c>
      <c r="F955" s="64" t="s">
        <v>96</v>
      </c>
      <c r="G955" s="64" t="s">
        <v>115</v>
      </c>
      <c r="H955" s="64"/>
      <c r="I955" s="64">
        <v>2265003070</v>
      </c>
      <c r="J955" s="65" t="s">
        <v>1</v>
      </c>
      <c r="K955" s="64" t="s">
        <v>1</v>
      </c>
      <c r="L955" s="64" t="s">
        <v>19</v>
      </c>
      <c r="M955" s="71" t="s">
        <v>19</v>
      </c>
      <c r="N955" s="71">
        <v>3.548644152027E-4</v>
      </c>
      <c r="O955" s="71">
        <v>3.548644152027E-4</v>
      </c>
      <c r="P955" s="66" t="s">
        <v>19</v>
      </c>
      <c r="Q955" s="71">
        <v>7.2017586666666661E-5</v>
      </c>
      <c r="R955" s="66">
        <v>1</v>
      </c>
      <c r="S955" s="66">
        <f t="shared" si="110"/>
        <v>7.2017586666666661E-5</v>
      </c>
      <c r="T955" s="66">
        <f t="shared" si="108"/>
        <v>2.8284682853603336E-4</v>
      </c>
      <c r="U955" s="71">
        <v>6.5329836859999999E-4</v>
      </c>
      <c r="V955" s="71">
        <v>6.5329836859999999E-4</v>
      </c>
      <c r="W955" s="71" t="s">
        <v>19</v>
      </c>
      <c r="X955" s="71">
        <v>2.0833658999999999E-4</v>
      </c>
      <c r="Y955" s="66">
        <v>1</v>
      </c>
      <c r="Z955" s="66">
        <f t="shared" si="111"/>
        <v>2.0833658999999999E-4</v>
      </c>
      <c r="AA955" s="66">
        <f t="shared" si="112"/>
        <v>4.4496177860000002E-4</v>
      </c>
      <c r="AB955" s="71">
        <v>8.5429290279999993E-3</v>
      </c>
      <c r="AC955" s="71">
        <v>8.5429290279999993E-3</v>
      </c>
      <c r="AD955" s="71"/>
      <c r="AE955" s="71">
        <v>2.2876606866666666E-3</v>
      </c>
      <c r="AF955" s="72">
        <v>1</v>
      </c>
      <c r="AG955" s="66">
        <f t="shared" si="109"/>
        <v>2.2876606866666666E-3</v>
      </c>
      <c r="AH955" s="66">
        <f t="shared" si="113"/>
        <v>6.2552683413333327E-3</v>
      </c>
      <c r="AI955" s="67" t="s">
        <v>71</v>
      </c>
      <c r="AJ955" s="162"/>
      <c r="AS955" s="155"/>
      <c r="AT955" s="155"/>
      <c r="AU955" s="155"/>
      <c r="AV955" s="155"/>
      <c r="AW955" s="155"/>
      <c r="AX955" s="155"/>
      <c r="AY955" s="155"/>
      <c r="AZ955" s="155"/>
      <c r="BA955" s="155"/>
    </row>
    <row r="956" spans="1:53" x14ac:dyDescent="0.25">
      <c r="A956" s="70" t="s">
        <v>16</v>
      </c>
      <c r="B956" s="64">
        <v>34023</v>
      </c>
      <c r="C956" s="64" t="s">
        <v>37</v>
      </c>
      <c r="D956" s="64" t="s">
        <v>53</v>
      </c>
      <c r="E956" s="64" t="s">
        <v>135</v>
      </c>
      <c r="F956" s="64" t="s">
        <v>99</v>
      </c>
      <c r="G956" s="64" t="s">
        <v>115</v>
      </c>
      <c r="H956" s="64"/>
      <c r="I956" s="64">
        <v>2265004010</v>
      </c>
      <c r="J956" s="65" t="s">
        <v>1</v>
      </c>
      <c r="K956" s="64" t="s">
        <v>1</v>
      </c>
      <c r="L956" s="64" t="s">
        <v>19</v>
      </c>
      <c r="M956" s="71" t="s">
        <v>19</v>
      </c>
      <c r="N956" s="71">
        <v>0.53719111584361667</v>
      </c>
      <c r="O956" s="71">
        <v>0.53719111584361667</v>
      </c>
      <c r="P956" s="66" t="s">
        <v>19</v>
      </c>
      <c r="Q956" s="71">
        <v>0.25487170896</v>
      </c>
      <c r="R956" s="66">
        <v>1</v>
      </c>
      <c r="S956" s="66">
        <f t="shared" si="110"/>
        <v>0.25487170896</v>
      </c>
      <c r="T956" s="66">
        <f t="shared" si="108"/>
        <v>0.28231940688361667</v>
      </c>
      <c r="U956" s="71">
        <v>4.8394792701E-2</v>
      </c>
      <c r="V956" s="71">
        <v>4.8394792701E-2</v>
      </c>
      <c r="W956" s="71" t="s">
        <v>19</v>
      </c>
      <c r="X956" s="71">
        <v>3.1833977926666666E-2</v>
      </c>
      <c r="Y956" s="66">
        <v>1</v>
      </c>
      <c r="Z956" s="66">
        <f t="shared" si="111"/>
        <v>3.1833977926666666E-2</v>
      </c>
      <c r="AA956" s="66">
        <f t="shared" si="112"/>
        <v>1.6560814774333334E-2</v>
      </c>
      <c r="AB956" s="71">
        <v>4.5324536361000005</v>
      </c>
      <c r="AC956" s="71">
        <v>4.5324536361000005</v>
      </c>
      <c r="AD956" s="71"/>
      <c r="AE956" s="71">
        <v>2.9135118866333336</v>
      </c>
      <c r="AF956" s="72">
        <v>1</v>
      </c>
      <c r="AG956" s="66">
        <f t="shared" si="109"/>
        <v>2.9135118866333336</v>
      </c>
      <c r="AH956" s="66">
        <f t="shared" si="113"/>
        <v>1.6189417494666669</v>
      </c>
      <c r="AI956" s="67" t="s">
        <v>71</v>
      </c>
      <c r="AJ956" s="162"/>
      <c r="AS956" s="155"/>
      <c r="AT956" s="155"/>
      <c r="AU956" s="155"/>
      <c r="AV956" s="155"/>
      <c r="AW956" s="155"/>
      <c r="AX956" s="155"/>
      <c r="AY956" s="155"/>
      <c r="AZ956" s="155"/>
      <c r="BA956" s="155"/>
    </row>
    <row r="957" spans="1:53" x14ac:dyDescent="0.25">
      <c r="A957" s="70" t="s">
        <v>16</v>
      </c>
      <c r="B957" s="64">
        <v>34023</v>
      </c>
      <c r="C957" s="64" t="s">
        <v>37</v>
      </c>
      <c r="D957" s="64" t="s">
        <v>53</v>
      </c>
      <c r="E957" s="64" t="s">
        <v>135</v>
      </c>
      <c r="F957" s="64" t="s">
        <v>100</v>
      </c>
      <c r="G957" s="64" t="s">
        <v>115</v>
      </c>
      <c r="H957" s="64"/>
      <c r="I957" s="64">
        <v>2265004011</v>
      </c>
      <c r="J957" s="65" t="s">
        <v>1</v>
      </c>
      <c r="K957" s="64" t="s">
        <v>1</v>
      </c>
      <c r="L957" s="64" t="s">
        <v>19</v>
      </c>
      <c r="M957" s="71" t="s">
        <v>19</v>
      </c>
      <c r="N957" s="71">
        <v>0.47285427707858801</v>
      </c>
      <c r="O957" s="71">
        <v>0.47285427707858801</v>
      </c>
      <c r="P957" s="66" t="s">
        <v>19</v>
      </c>
      <c r="Q957" s="71">
        <v>0.2606033535233333</v>
      </c>
      <c r="R957" s="66">
        <v>1</v>
      </c>
      <c r="S957" s="66">
        <f t="shared" si="110"/>
        <v>0.2606033535233333</v>
      </c>
      <c r="T957" s="66">
        <f t="shared" si="108"/>
        <v>0.21225092355525471</v>
      </c>
      <c r="U957" s="71">
        <v>6.5895544806000003E-2</v>
      </c>
      <c r="V957" s="71">
        <v>6.5895544806000003E-2</v>
      </c>
      <c r="W957" s="71" t="s">
        <v>19</v>
      </c>
      <c r="X957" s="71">
        <v>4.5366670360000007E-2</v>
      </c>
      <c r="Y957" s="66">
        <v>1</v>
      </c>
      <c r="Z957" s="66">
        <f t="shared" si="111"/>
        <v>4.5366670360000007E-2</v>
      </c>
      <c r="AA957" s="66">
        <f t="shared" si="112"/>
        <v>2.0528874445999996E-2</v>
      </c>
      <c r="AB957" s="71">
        <v>4.6822320387999996</v>
      </c>
      <c r="AC957" s="71">
        <v>4.6822320387999996</v>
      </c>
      <c r="AD957" s="71"/>
      <c r="AE957" s="71">
        <v>4.2245994006333332</v>
      </c>
      <c r="AF957" s="72">
        <v>1</v>
      </c>
      <c r="AG957" s="66">
        <f t="shared" si="109"/>
        <v>4.2245994006333332</v>
      </c>
      <c r="AH957" s="66">
        <f t="shared" si="113"/>
        <v>0.45763263816666644</v>
      </c>
      <c r="AI957" s="67" t="s">
        <v>71</v>
      </c>
      <c r="AJ957" s="162"/>
      <c r="AS957" s="155"/>
      <c r="AT957" s="155"/>
      <c r="AU957" s="155"/>
      <c r="AV957" s="155"/>
      <c r="AW957" s="155"/>
      <c r="AX957" s="155"/>
      <c r="AY957" s="155"/>
      <c r="AZ957" s="155"/>
      <c r="BA957" s="155"/>
    </row>
    <row r="958" spans="1:53" x14ac:dyDescent="0.25">
      <c r="A958" s="70" t="s">
        <v>16</v>
      </c>
      <c r="B958" s="64">
        <v>34023</v>
      </c>
      <c r="C958" s="64" t="s">
        <v>37</v>
      </c>
      <c r="D958" s="64" t="s">
        <v>53</v>
      </c>
      <c r="E958" s="64" t="s">
        <v>98</v>
      </c>
      <c r="F958" s="64" t="s">
        <v>99</v>
      </c>
      <c r="G958" s="64" t="s">
        <v>115</v>
      </c>
      <c r="H958" s="64"/>
      <c r="I958" s="64">
        <v>2265004015</v>
      </c>
      <c r="J958" s="65" t="s">
        <v>1</v>
      </c>
      <c r="K958" s="64" t="s">
        <v>1</v>
      </c>
      <c r="L958" s="64" t="s">
        <v>19</v>
      </c>
      <c r="M958" s="71" t="s">
        <v>19</v>
      </c>
      <c r="N958" s="71">
        <v>4.5376711872E-2</v>
      </c>
      <c r="O958" s="71">
        <v>4.5376711872E-2</v>
      </c>
      <c r="P958" s="66" t="s">
        <v>19</v>
      </c>
      <c r="Q958" s="71">
        <v>2.2195746723333337E-2</v>
      </c>
      <c r="R958" s="66">
        <v>1</v>
      </c>
      <c r="S958" s="66">
        <f t="shared" si="110"/>
        <v>2.2195746723333337E-2</v>
      </c>
      <c r="T958" s="66">
        <f t="shared" si="108"/>
        <v>2.3180965148666664E-2</v>
      </c>
      <c r="U958" s="71">
        <v>4.0682564000000003E-3</v>
      </c>
      <c r="V958" s="71">
        <v>4.0682564000000003E-3</v>
      </c>
      <c r="W958" s="71" t="s">
        <v>19</v>
      </c>
      <c r="X958" s="71">
        <v>2.6668553266666665E-3</v>
      </c>
      <c r="Y958" s="66">
        <v>1</v>
      </c>
      <c r="Z958" s="66">
        <f t="shared" si="111"/>
        <v>2.6668553266666665E-3</v>
      </c>
      <c r="AA958" s="66">
        <f t="shared" si="112"/>
        <v>1.4014010733333338E-3</v>
      </c>
      <c r="AB958" s="71">
        <v>0.38030671999999999</v>
      </c>
      <c r="AC958" s="71">
        <v>0.38030671999999999</v>
      </c>
      <c r="AD958" s="71"/>
      <c r="AE958" s="71">
        <v>0.24411720516333335</v>
      </c>
      <c r="AF958" s="72">
        <v>1</v>
      </c>
      <c r="AG958" s="66">
        <f t="shared" si="109"/>
        <v>0.24411720516333335</v>
      </c>
      <c r="AH958" s="66">
        <f t="shared" si="113"/>
        <v>0.13618951483666664</v>
      </c>
      <c r="AI958" s="67" t="s">
        <v>71</v>
      </c>
      <c r="AJ958" s="162"/>
      <c r="AS958" s="155"/>
      <c r="AT958" s="155"/>
      <c r="AU958" s="155"/>
      <c r="AV958" s="155"/>
      <c r="AW958" s="155"/>
      <c r="AX958" s="155"/>
      <c r="AY958" s="155"/>
      <c r="AZ958" s="155"/>
      <c r="BA958" s="155"/>
    </row>
    <row r="959" spans="1:53" x14ac:dyDescent="0.25">
      <c r="A959" s="70" t="s">
        <v>16</v>
      </c>
      <c r="B959" s="64">
        <v>34023</v>
      </c>
      <c r="C959" s="64" t="s">
        <v>37</v>
      </c>
      <c r="D959" s="64" t="s">
        <v>53</v>
      </c>
      <c r="E959" s="64" t="s">
        <v>98</v>
      </c>
      <c r="F959" s="64" t="s">
        <v>100</v>
      </c>
      <c r="G959" s="64" t="s">
        <v>115</v>
      </c>
      <c r="H959" s="64"/>
      <c r="I959" s="64">
        <v>2265004016</v>
      </c>
      <c r="J959" s="65" t="s">
        <v>1</v>
      </c>
      <c r="K959" s="64" t="s">
        <v>1</v>
      </c>
      <c r="L959" s="64" t="s">
        <v>19</v>
      </c>
      <c r="M959" s="71" t="s">
        <v>19</v>
      </c>
      <c r="N959" s="71">
        <v>0.28398931713000003</v>
      </c>
      <c r="O959" s="71">
        <v>0.28398931713000003</v>
      </c>
      <c r="P959" s="66" t="s">
        <v>19</v>
      </c>
      <c r="Q959" s="71">
        <v>0.15753883827000001</v>
      </c>
      <c r="R959" s="66">
        <v>1</v>
      </c>
      <c r="S959" s="66">
        <f t="shared" si="110"/>
        <v>0.15753883827000001</v>
      </c>
      <c r="T959" s="66">
        <f t="shared" si="108"/>
        <v>0.12645047886000002</v>
      </c>
      <c r="U959" s="71">
        <v>3.5619832999999997E-2</v>
      </c>
      <c r="V959" s="71">
        <v>3.5619832999999997E-2</v>
      </c>
      <c r="W959" s="71" t="s">
        <v>19</v>
      </c>
      <c r="X959" s="71">
        <v>2.3528072076666667E-2</v>
      </c>
      <c r="Y959" s="66">
        <v>1</v>
      </c>
      <c r="Z959" s="66">
        <f t="shared" si="111"/>
        <v>2.3528072076666667E-2</v>
      </c>
      <c r="AA959" s="66">
        <f t="shared" si="112"/>
        <v>1.209176092333333E-2</v>
      </c>
      <c r="AB959" s="71">
        <v>3.0691031999999998</v>
      </c>
      <c r="AC959" s="71">
        <v>3.0691031999999998</v>
      </c>
      <c r="AD959" s="71"/>
      <c r="AE959" s="71">
        <v>2.1842529855666668</v>
      </c>
      <c r="AF959" s="72">
        <v>1</v>
      </c>
      <c r="AG959" s="66">
        <f t="shared" si="109"/>
        <v>2.1842529855666668</v>
      </c>
      <c r="AH959" s="66">
        <f t="shared" si="113"/>
        <v>0.884850214433333</v>
      </c>
      <c r="AI959" s="67" t="s">
        <v>71</v>
      </c>
      <c r="AJ959" s="162"/>
      <c r="AS959" s="155"/>
      <c r="AT959" s="155"/>
      <c r="AU959" s="155"/>
      <c r="AV959" s="155"/>
      <c r="AW959" s="155"/>
      <c r="AX959" s="155"/>
      <c r="AY959" s="155"/>
      <c r="AZ959" s="155"/>
      <c r="BA959" s="155"/>
    </row>
    <row r="960" spans="1:53" x14ac:dyDescent="0.25">
      <c r="A960" s="70" t="s">
        <v>16</v>
      </c>
      <c r="B960" s="64">
        <v>34023</v>
      </c>
      <c r="C960" s="64" t="s">
        <v>37</v>
      </c>
      <c r="D960" s="64" t="s">
        <v>53</v>
      </c>
      <c r="E960" s="64" t="s">
        <v>102</v>
      </c>
      <c r="F960" s="64" t="s">
        <v>99</v>
      </c>
      <c r="G960" s="64" t="s">
        <v>115</v>
      </c>
      <c r="H960" s="64"/>
      <c r="I960" s="64">
        <v>2265004025</v>
      </c>
      <c r="J960" s="65" t="s">
        <v>1</v>
      </c>
      <c r="K960" s="64" t="s">
        <v>1</v>
      </c>
      <c r="L960" s="64" t="s">
        <v>19</v>
      </c>
      <c r="M960" s="71" t="s">
        <v>19</v>
      </c>
      <c r="N960" s="71">
        <v>2.7765609153999997E-3</v>
      </c>
      <c r="O960" s="71">
        <v>2.7765609153999997E-3</v>
      </c>
      <c r="P960" s="66" t="s">
        <v>19</v>
      </c>
      <c r="Q960" s="71">
        <v>1.6358280400000003E-3</v>
      </c>
      <c r="R960" s="66">
        <v>1</v>
      </c>
      <c r="S960" s="66">
        <f t="shared" si="110"/>
        <v>1.6358280400000003E-3</v>
      </c>
      <c r="T960" s="66">
        <f t="shared" si="108"/>
        <v>1.1407328753999994E-3</v>
      </c>
      <c r="U960" s="71">
        <v>2.5410824999999999E-4</v>
      </c>
      <c r="V960" s="71">
        <v>2.5410824999999999E-4</v>
      </c>
      <c r="W960" s="71" t="s">
        <v>19</v>
      </c>
      <c r="X960" s="71">
        <v>1.6828599333333335E-4</v>
      </c>
      <c r="Y960" s="66">
        <v>1</v>
      </c>
      <c r="Z960" s="66">
        <f t="shared" si="111"/>
        <v>1.6828599333333335E-4</v>
      </c>
      <c r="AA960" s="66">
        <f t="shared" si="112"/>
        <v>8.5822256666666645E-5</v>
      </c>
      <c r="AB960" s="71">
        <v>2.1767697999999999E-2</v>
      </c>
      <c r="AC960" s="71">
        <v>2.1767697999999999E-2</v>
      </c>
      <c r="AD960" s="71"/>
      <c r="AE960" s="71">
        <v>1.5638839406666667E-2</v>
      </c>
      <c r="AF960" s="72">
        <v>1</v>
      </c>
      <c r="AG960" s="66">
        <f t="shared" si="109"/>
        <v>1.5638839406666667E-2</v>
      </c>
      <c r="AH960" s="66">
        <f t="shared" si="113"/>
        <v>6.1288585933333313E-3</v>
      </c>
      <c r="AI960" s="67" t="s">
        <v>71</v>
      </c>
      <c r="AJ960" s="162"/>
      <c r="AS960" s="155"/>
      <c r="AT960" s="155"/>
      <c r="AU960" s="155"/>
      <c r="AV960" s="155"/>
      <c r="AW960" s="155"/>
      <c r="AX960" s="155"/>
      <c r="AY960" s="155"/>
      <c r="AZ960" s="155"/>
      <c r="BA960" s="155"/>
    </row>
    <row r="961" spans="1:53" x14ac:dyDescent="0.25">
      <c r="A961" s="70" t="s">
        <v>16</v>
      </c>
      <c r="B961" s="64">
        <v>34023</v>
      </c>
      <c r="C961" s="64" t="s">
        <v>37</v>
      </c>
      <c r="D961" s="64" t="s">
        <v>53</v>
      </c>
      <c r="E961" s="64" t="s">
        <v>102</v>
      </c>
      <c r="F961" s="64" t="s">
        <v>100</v>
      </c>
      <c r="G961" s="64" t="s">
        <v>115</v>
      </c>
      <c r="H961" s="64"/>
      <c r="I961" s="64">
        <v>2265004026</v>
      </c>
      <c r="J961" s="65" t="s">
        <v>1</v>
      </c>
      <c r="K961" s="64" t="s">
        <v>1</v>
      </c>
      <c r="L961" s="64" t="s">
        <v>19</v>
      </c>
      <c r="M961" s="71" t="s">
        <v>19</v>
      </c>
      <c r="N961" s="71">
        <v>9.6889128121900002E-3</v>
      </c>
      <c r="O961" s="71">
        <v>9.6889128121900002E-3</v>
      </c>
      <c r="P961" s="66" t="s">
        <v>19</v>
      </c>
      <c r="Q961" s="71">
        <v>7.012161346666667E-3</v>
      </c>
      <c r="R961" s="66">
        <v>1</v>
      </c>
      <c r="S961" s="66">
        <f t="shared" si="110"/>
        <v>7.012161346666667E-3</v>
      </c>
      <c r="T961" s="66">
        <f t="shared" si="108"/>
        <v>2.6767514655233332E-3</v>
      </c>
      <c r="U961" s="71">
        <v>1.5828328890000001E-3</v>
      </c>
      <c r="V961" s="71">
        <v>1.5828328890000001E-3</v>
      </c>
      <c r="W961" s="71" t="s">
        <v>19</v>
      </c>
      <c r="X961" s="71">
        <v>1.04168295E-3</v>
      </c>
      <c r="Y961" s="66">
        <v>1</v>
      </c>
      <c r="Z961" s="66">
        <f t="shared" si="111"/>
        <v>1.04168295E-3</v>
      </c>
      <c r="AA961" s="66">
        <f t="shared" si="112"/>
        <v>5.4114993900000003E-4</v>
      </c>
      <c r="AB961" s="71">
        <v>0.12774287340000001</v>
      </c>
      <c r="AC961" s="71">
        <v>0.12774287340000001</v>
      </c>
      <c r="AD961" s="71"/>
      <c r="AE961" s="71">
        <v>0.12223809539333334</v>
      </c>
      <c r="AF961" s="72">
        <v>1</v>
      </c>
      <c r="AG961" s="66">
        <f t="shared" si="109"/>
        <v>0.12223809539333334</v>
      </c>
      <c r="AH961" s="66">
        <f t="shared" si="113"/>
        <v>5.5047780066666691E-3</v>
      </c>
      <c r="AI961" s="67" t="s">
        <v>71</v>
      </c>
      <c r="AJ961" s="162"/>
      <c r="AS961" s="155"/>
      <c r="AT961" s="155"/>
      <c r="AU961" s="155"/>
      <c r="AV961" s="155"/>
      <c r="AW961" s="155"/>
      <c r="AX961" s="155"/>
      <c r="AY961" s="155"/>
      <c r="AZ961" s="155"/>
      <c r="BA961" s="155"/>
    </row>
    <row r="962" spans="1:53" x14ac:dyDescent="0.25">
      <c r="A962" s="70" t="s">
        <v>16</v>
      </c>
      <c r="B962" s="64">
        <v>34023</v>
      </c>
      <c r="C962" s="64" t="s">
        <v>37</v>
      </c>
      <c r="D962" s="64" t="s">
        <v>53</v>
      </c>
      <c r="E962" s="64" t="s">
        <v>103</v>
      </c>
      <c r="F962" s="64" t="s">
        <v>99</v>
      </c>
      <c r="G962" s="64" t="s">
        <v>115</v>
      </c>
      <c r="H962" s="64"/>
      <c r="I962" s="64">
        <v>2265004030</v>
      </c>
      <c r="J962" s="65" t="s">
        <v>1</v>
      </c>
      <c r="K962" s="64" t="s">
        <v>1</v>
      </c>
      <c r="L962" s="64" t="s">
        <v>19</v>
      </c>
      <c r="M962" s="71" t="s">
        <v>19</v>
      </c>
      <c r="N962" s="71">
        <v>5.0771573192000003E-3</v>
      </c>
      <c r="O962" s="71">
        <v>5.0771573192000003E-3</v>
      </c>
      <c r="P962" s="66" t="s">
        <v>19</v>
      </c>
      <c r="Q962" s="71">
        <v>2.1190072566666671E-3</v>
      </c>
      <c r="R962" s="66">
        <v>1</v>
      </c>
      <c r="S962" s="66">
        <f t="shared" si="110"/>
        <v>2.1190072566666671E-3</v>
      </c>
      <c r="T962" s="66">
        <f t="shared" si="108"/>
        <v>2.9581500625333332E-3</v>
      </c>
      <c r="U962" s="71">
        <v>4.8498072999999999E-4</v>
      </c>
      <c r="V962" s="71">
        <v>4.8498072999999999E-4</v>
      </c>
      <c r="W962" s="71" t="s">
        <v>19</v>
      </c>
      <c r="X962" s="71">
        <v>3.2077220999999996E-4</v>
      </c>
      <c r="Y962" s="66">
        <v>1</v>
      </c>
      <c r="Z962" s="66">
        <f t="shared" si="111"/>
        <v>3.2077220999999996E-4</v>
      </c>
      <c r="AA962" s="66">
        <f t="shared" si="112"/>
        <v>1.6420852000000003E-4</v>
      </c>
      <c r="AB962" s="71">
        <v>4.1504785000000002E-2</v>
      </c>
      <c r="AC962" s="71">
        <v>4.1504785000000002E-2</v>
      </c>
      <c r="AD962" s="71"/>
      <c r="AE962" s="71">
        <v>2.9829610909999998E-2</v>
      </c>
      <c r="AF962" s="72">
        <v>1</v>
      </c>
      <c r="AG962" s="66">
        <f t="shared" si="109"/>
        <v>2.9829610909999998E-2</v>
      </c>
      <c r="AH962" s="66">
        <f t="shared" si="113"/>
        <v>1.1675174090000004E-2</v>
      </c>
      <c r="AI962" s="67" t="s">
        <v>71</v>
      </c>
      <c r="AJ962" s="162"/>
      <c r="AS962" s="155"/>
      <c r="AT962" s="155"/>
      <c r="AU962" s="155"/>
      <c r="AV962" s="155"/>
      <c r="AW962" s="155"/>
      <c r="AX962" s="155"/>
      <c r="AY962" s="155"/>
      <c r="AZ962" s="155"/>
      <c r="BA962" s="155"/>
    </row>
    <row r="963" spans="1:53" x14ac:dyDescent="0.25">
      <c r="A963" s="70" t="s">
        <v>16</v>
      </c>
      <c r="B963" s="64">
        <v>34023</v>
      </c>
      <c r="C963" s="64" t="s">
        <v>37</v>
      </c>
      <c r="D963" s="64" t="s">
        <v>53</v>
      </c>
      <c r="E963" s="64" t="s">
        <v>103</v>
      </c>
      <c r="F963" s="64" t="s">
        <v>100</v>
      </c>
      <c r="G963" s="64" t="s">
        <v>115</v>
      </c>
      <c r="H963" s="64"/>
      <c r="I963" s="64">
        <v>2265004031</v>
      </c>
      <c r="J963" s="65" t="s">
        <v>1</v>
      </c>
      <c r="K963" s="64" t="s">
        <v>1</v>
      </c>
      <c r="L963" s="64" t="s">
        <v>19</v>
      </c>
      <c r="M963" s="71" t="s">
        <v>19</v>
      </c>
      <c r="N963" s="71">
        <v>0.20624644485432897</v>
      </c>
      <c r="O963" s="71">
        <v>0.20624644485432897</v>
      </c>
      <c r="P963" s="66" t="s">
        <v>19</v>
      </c>
      <c r="Q963" s="71">
        <v>0.16392635728333335</v>
      </c>
      <c r="R963" s="66">
        <v>1</v>
      </c>
      <c r="S963" s="66">
        <f t="shared" si="110"/>
        <v>0.16392635728333335</v>
      </c>
      <c r="T963" s="66">
        <f t="shared" si="108"/>
        <v>4.2320087570995618E-2</v>
      </c>
      <c r="U963" s="71">
        <v>8.5239894490000009E-2</v>
      </c>
      <c r="V963" s="71">
        <v>8.5239894490000009E-2</v>
      </c>
      <c r="W963" s="71" t="s">
        <v>19</v>
      </c>
      <c r="X963" s="71">
        <v>4.6806287219999999E-2</v>
      </c>
      <c r="Y963" s="66">
        <v>1</v>
      </c>
      <c r="Z963" s="66">
        <f t="shared" si="111"/>
        <v>4.6806287219999999E-2</v>
      </c>
      <c r="AA963" s="66">
        <f t="shared" si="112"/>
        <v>3.843360727000001E-2</v>
      </c>
      <c r="AB963" s="71">
        <v>5.4209119965000001</v>
      </c>
      <c r="AC963" s="71">
        <v>5.4209119965000001</v>
      </c>
      <c r="AD963" s="71"/>
      <c r="AE963" s="71">
        <v>5.2664954639000001</v>
      </c>
      <c r="AF963" s="72">
        <v>1</v>
      </c>
      <c r="AG963" s="66">
        <f t="shared" si="109"/>
        <v>5.2664954639000001</v>
      </c>
      <c r="AH963" s="66">
        <f t="shared" si="113"/>
        <v>0.15441653259999999</v>
      </c>
      <c r="AI963" s="67" t="s">
        <v>71</v>
      </c>
      <c r="AJ963" s="162"/>
      <c r="AS963" s="155"/>
      <c r="AT963" s="155"/>
      <c r="AU963" s="155"/>
      <c r="AV963" s="155"/>
      <c r="AW963" s="155"/>
      <c r="AX963" s="155"/>
      <c r="AY963" s="155"/>
      <c r="AZ963" s="155"/>
      <c r="BA963" s="155"/>
    </row>
    <row r="964" spans="1:53" x14ac:dyDescent="0.25">
      <c r="A964" s="70" t="s">
        <v>16</v>
      </c>
      <c r="B964" s="64">
        <v>34023</v>
      </c>
      <c r="C964" s="64" t="s">
        <v>37</v>
      </c>
      <c r="D964" s="64" t="s">
        <v>53</v>
      </c>
      <c r="E964" s="64" t="s">
        <v>104</v>
      </c>
      <c r="F964" s="64" t="s">
        <v>99</v>
      </c>
      <c r="G964" s="64" t="s">
        <v>115</v>
      </c>
      <c r="H964" s="64"/>
      <c r="I964" s="64">
        <v>2265004035</v>
      </c>
      <c r="J964" s="65" t="s">
        <v>1</v>
      </c>
      <c r="K964" s="64" t="s">
        <v>1</v>
      </c>
      <c r="L964" s="64" t="s">
        <v>19</v>
      </c>
      <c r="M964" s="71" t="s">
        <v>19</v>
      </c>
      <c r="N964" s="71">
        <v>2.7157382649999999E-2</v>
      </c>
      <c r="O964" s="71">
        <v>2.7157382649999999E-2</v>
      </c>
      <c r="P964" s="66" t="s">
        <v>19</v>
      </c>
      <c r="Q964" s="71">
        <v>9.8825765866666655E-3</v>
      </c>
      <c r="R964" s="66">
        <v>1</v>
      </c>
      <c r="S964" s="66">
        <f t="shared" si="110"/>
        <v>9.8825765866666655E-3</v>
      </c>
      <c r="T964" s="66">
        <f t="shared" si="108"/>
        <v>1.7274806063333335E-2</v>
      </c>
      <c r="U964" s="71">
        <v>0</v>
      </c>
      <c r="V964" s="71">
        <v>0</v>
      </c>
      <c r="W964" s="71" t="s">
        <v>19</v>
      </c>
      <c r="X964" s="71">
        <v>0</v>
      </c>
      <c r="Y964" s="66">
        <v>1</v>
      </c>
      <c r="Z964" s="66">
        <f t="shared" si="111"/>
        <v>0</v>
      </c>
      <c r="AA964" s="66">
        <f t="shared" si="112"/>
        <v>0</v>
      </c>
      <c r="AB964" s="71">
        <v>0</v>
      </c>
      <c r="AC964" s="71">
        <v>0</v>
      </c>
      <c r="AD964" s="71"/>
      <c r="AE964" s="71">
        <v>0</v>
      </c>
      <c r="AF964" s="72">
        <v>1</v>
      </c>
      <c r="AG964" s="66">
        <f t="shared" si="109"/>
        <v>0</v>
      </c>
      <c r="AH964" s="66">
        <f t="shared" si="113"/>
        <v>0</v>
      </c>
      <c r="AI964" s="67" t="s">
        <v>71</v>
      </c>
      <c r="AJ964" s="162"/>
      <c r="AS964" s="155"/>
      <c r="AT964" s="155"/>
      <c r="AU964" s="155"/>
      <c r="AV964" s="155"/>
      <c r="AW964" s="155"/>
      <c r="AX964" s="155"/>
      <c r="AY964" s="155"/>
      <c r="AZ964" s="155"/>
      <c r="BA964" s="155"/>
    </row>
    <row r="965" spans="1:53" x14ac:dyDescent="0.25">
      <c r="A965" s="70" t="s">
        <v>16</v>
      </c>
      <c r="B965" s="64">
        <v>34023</v>
      </c>
      <c r="C965" s="64" t="s">
        <v>37</v>
      </c>
      <c r="D965" s="64" t="s">
        <v>53</v>
      </c>
      <c r="E965" s="64" t="s">
        <v>104</v>
      </c>
      <c r="F965" s="64" t="s">
        <v>100</v>
      </c>
      <c r="G965" s="64" t="s">
        <v>115</v>
      </c>
      <c r="H965" s="64"/>
      <c r="I965" s="64">
        <v>2265004036</v>
      </c>
      <c r="J965" s="65" t="s">
        <v>1</v>
      </c>
      <c r="K965" s="64" t="s">
        <v>1</v>
      </c>
      <c r="L965" s="64" t="s">
        <v>19</v>
      </c>
      <c r="M965" s="71" t="s">
        <v>19</v>
      </c>
      <c r="N965" s="71">
        <v>5.4210853409999999E-3</v>
      </c>
      <c r="O965" s="71">
        <v>5.4210853409999999E-3</v>
      </c>
      <c r="P965" s="66" t="s">
        <v>19</v>
      </c>
      <c r="Q965" s="71">
        <v>1.8691503233333332E-3</v>
      </c>
      <c r="R965" s="66">
        <v>1</v>
      </c>
      <c r="S965" s="66">
        <f t="shared" si="110"/>
        <v>1.8691503233333332E-3</v>
      </c>
      <c r="T965" s="66">
        <f t="shared" si="108"/>
        <v>3.5519350176666667E-3</v>
      </c>
      <c r="U965" s="71">
        <v>0</v>
      </c>
      <c r="V965" s="71">
        <v>0</v>
      </c>
      <c r="W965" s="71" t="s">
        <v>19</v>
      </c>
      <c r="X965" s="71">
        <v>0</v>
      </c>
      <c r="Y965" s="66">
        <v>1</v>
      </c>
      <c r="Z965" s="66">
        <f t="shared" si="111"/>
        <v>0</v>
      </c>
      <c r="AA965" s="66">
        <f t="shared" si="112"/>
        <v>0</v>
      </c>
      <c r="AB965" s="71">
        <v>0</v>
      </c>
      <c r="AC965" s="71">
        <v>0</v>
      </c>
      <c r="AD965" s="71"/>
      <c r="AE965" s="71">
        <v>0</v>
      </c>
      <c r="AF965" s="72">
        <v>1</v>
      </c>
      <c r="AG965" s="66">
        <f t="shared" si="109"/>
        <v>0</v>
      </c>
      <c r="AH965" s="66">
        <f t="shared" si="113"/>
        <v>0</v>
      </c>
      <c r="AI965" s="67" t="s">
        <v>71</v>
      </c>
      <c r="AJ965" s="162"/>
      <c r="AS965" s="155"/>
      <c r="AT965" s="155"/>
      <c r="AU965" s="155"/>
      <c r="AV965" s="155"/>
      <c r="AW965" s="155"/>
      <c r="AX965" s="155"/>
      <c r="AY965" s="155"/>
      <c r="AZ965" s="155"/>
      <c r="BA965" s="155"/>
    </row>
    <row r="966" spans="1:53" x14ac:dyDescent="0.25">
      <c r="A966" s="70" t="s">
        <v>16</v>
      </c>
      <c r="B966" s="64">
        <v>34023</v>
      </c>
      <c r="C966" s="64" t="s">
        <v>37</v>
      </c>
      <c r="D966" s="64" t="s">
        <v>53</v>
      </c>
      <c r="E966" s="64" t="s">
        <v>136</v>
      </c>
      <c r="F966" s="64" t="s">
        <v>99</v>
      </c>
      <c r="G966" s="64" t="s">
        <v>115</v>
      </c>
      <c r="H966" s="64"/>
      <c r="I966" s="64">
        <v>2265004040</v>
      </c>
      <c r="J966" s="65" t="s">
        <v>1</v>
      </c>
      <c r="K966" s="64" t="s">
        <v>1</v>
      </c>
      <c r="L966" s="64" t="s">
        <v>19</v>
      </c>
      <c r="M966" s="71" t="s">
        <v>19</v>
      </c>
      <c r="N966" s="71">
        <v>5.2844590769764298E-2</v>
      </c>
      <c r="O966" s="71">
        <v>5.2844590769764298E-2</v>
      </c>
      <c r="P966" s="66" t="s">
        <v>19</v>
      </c>
      <c r="Q966" s="71">
        <v>3.2531005283333331E-2</v>
      </c>
      <c r="R966" s="66">
        <v>1</v>
      </c>
      <c r="S966" s="66">
        <f t="shared" si="110"/>
        <v>3.2531005283333331E-2</v>
      </c>
      <c r="T966" s="66">
        <f t="shared" si="108"/>
        <v>2.0313585486430967E-2</v>
      </c>
      <c r="U966" s="71">
        <v>1.0437143016000001E-2</v>
      </c>
      <c r="V966" s="71">
        <v>1.0437143016000001E-2</v>
      </c>
      <c r="W966" s="71" t="s">
        <v>19</v>
      </c>
      <c r="X966" s="71">
        <v>6.4650481499999995E-3</v>
      </c>
      <c r="Y966" s="66">
        <v>1</v>
      </c>
      <c r="Z966" s="66">
        <f t="shared" si="111"/>
        <v>6.4650481499999995E-3</v>
      </c>
      <c r="AA966" s="66">
        <f t="shared" si="112"/>
        <v>3.9720948660000015E-3</v>
      </c>
      <c r="AB966" s="71">
        <v>0.88132337439999986</v>
      </c>
      <c r="AC966" s="71">
        <v>0.88132337439999986</v>
      </c>
      <c r="AD966" s="71"/>
      <c r="AE966" s="71">
        <v>0.88022944148333337</v>
      </c>
      <c r="AF966" s="72">
        <v>1</v>
      </c>
      <c r="AG966" s="66">
        <f t="shared" si="109"/>
        <v>0.88022944148333337</v>
      </c>
      <c r="AH966" s="66">
        <f t="shared" si="113"/>
        <v>1.0939329166664846E-3</v>
      </c>
      <c r="AI966" s="67" t="s">
        <v>71</v>
      </c>
      <c r="AJ966" s="162"/>
      <c r="AS966" s="155"/>
      <c r="AT966" s="155"/>
      <c r="AU966" s="155"/>
      <c r="AV966" s="155"/>
      <c r="AW966" s="155"/>
      <c r="AX966" s="155"/>
      <c r="AY966" s="155"/>
      <c r="AZ966" s="155"/>
      <c r="BA966" s="155"/>
    </row>
    <row r="967" spans="1:53" x14ac:dyDescent="0.25">
      <c r="A967" s="70" t="s">
        <v>16</v>
      </c>
      <c r="B967" s="64">
        <v>34023</v>
      </c>
      <c r="C967" s="64" t="s">
        <v>37</v>
      </c>
      <c r="D967" s="64" t="s">
        <v>53</v>
      </c>
      <c r="E967" s="64" t="s">
        <v>136</v>
      </c>
      <c r="F967" s="64" t="s">
        <v>100</v>
      </c>
      <c r="G967" s="64" t="s">
        <v>115</v>
      </c>
      <c r="H967" s="64"/>
      <c r="I967" s="64">
        <v>2265004041</v>
      </c>
      <c r="J967" s="65" t="s">
        <v>1</v>
      </c>
      <c r="K967" s="64" t="s">
        <v>1</v>
      </c>
      <c r="L967" s="64" t="s">
        <v>19</v>
      </c>
      <c r="M967" s="71" t="s">
        <v>19</v>
      </c>
      <c r="N967" s="71">
        <v>2.0354071140757997E-2</v>
      </c>
      <c r="O967" s="71">
        <v>2.0354071140757997E-2</v>
      </c>
      <c r="P967" s="66" t="s">
        <v>19</v>
      </c>
      <c r="Q967" s="71">
        <v>1.550509246E-2</v>
      </c>
      <c r="R967" s="66">
        <v>1</v>
      </c>
      <c r="S967" s="66">
        <f t="shared" si="110"/>
        <v>1.550509246E-2</v>
      </c>
      <c r="T967" s="66">
        <f t="shared" si="108"/>
        <v>4.8489786807579972E-3</v>
      </c>
      <c r="U967" s="71">
        <v>8.0783661660000002E-3</v>
      </c>
      <c r="V967" s="71">
        <v>8.0783661660000002E-3</v>
      </c>
      <c r="W967" s="71" t="s">
        <v>19</v>
      </c>
      <c r="X967" s="71">
        <v>4.9144654166666671E-3</v>
      </c>
      <c r="Y967" s="66">
        <v>1</v>
      </c>
      <c r="Z967" s="66">
        <f t="shared" si="111"/>
        <v>4.9144654166666671E-3</v>
      </c>
      <c r="AA967" s="66">
        <f t="shared" si="112"/>
        <v>3.1639007493333331E-3</v>
      </c>
      <c r="AB967" s="71">
        <v>0.7200851627</v>
      </c>
      <c r="AC967" s="71">
        <v>0.7200851627</v>
      </c>
      <c r="AD967" s="71"/>
      <c r="AE967" s="71">
        <v>0.7352591418333333</v>
      </c>
      <c r="AF967" s="72">
        <v>1</v>
      </c>
      <c r="AG967" s="66">
        <f t="shared" si="109"/>
        <v>0.7352591418333333</v>
      </c>
      <c r="AH967" s="66">
        <f t="shared" si="113"/>
        <v>-1.5173979133333293E-2</v>
      </c>
      <c r="AI967" s="67" t="s">
        <v>71</v>
      </c>
      <c r="AJ967" s="162"/>
      <c r="AS967" s="155"/>
      <c r="AT967" s="155"/>
      <c r="AU967" s="155"/>
      <c r="AV967" s="155"/>
      <c r="AW967" s="155"/>
      <c r="AX967" s="155"/>
      <c r="AY967" s="155"/>
      <c r="AZ967" s="155"/>
      <c r="BA967" s="155"/>
    </row>
    <row r="968" spans="1:53" x14ac:dyDescent="0.25">
      <c r="A968" s="70" t="s">
        <v>16</v>
      </c>
      <c r="B968" s="64">
        <v>34023</v>
      </c>
      <c r="C968" s="64" t="s">
        <v>37</v>
      </c>
      <c r="D968" s="64" t="s">
        <v>53</v>
      </c>
      <c r="E968" s="64" t="s">
        <v>137</v>
      </c>
      <c r="F968" s="64" t="s">
        <v>100</v>
      </c>
      <c r="G968" s="64" t="s">
        <v>115</v>
      </c>
      <c r="H968" s="64"/>
      <c r="I968" s="64">
        <v>2265004046</v>
      </c>
      <c r="J968" s="65" t="s">
        <v>1</v>
      </c>
      <c r="K968" s="64" t="s">
        <v>1</v>
      </c>
      <c r="L968" s="64" t="s">
        <v>19</v>
      </c>
      <c r="M968" s="71" t="s">
        <v>19</v>
      </c>
      <c r="N968" s="71">
        <v>3.0360887745192005E-2</v>
      </c>
      <c r="O968" s="71">
        <v>3.0360887745192005E-2</v>
      </c>
      <c r="P968" s="66" t="s">
        <v>19</v>
      </c>
      <c r="Q968" s="71">
        <v>2.192053666E-2</v>
      </c>
      <c r="R968" s="66">
        <v>1</v>
      </c>
      <c r="S968" s="66">
        <f t="shared" si="110"/>
        <v>2.192053666E-2</v>
      </c>
      <c r="T968" s="66">
        <f t="shared" si="108"/>
        <v>8.4403510851920049E-3</v>
      </c>
      <c r="U968" s="71">
        <v>1.0889911779999999E-2</v>
      </c>
      <c r="V968" s="71">
        <v>1.0889911779999999E-2</v>
      </c>
      <c r="W968" s="71" t="s">
        <v>19</v>
      </c>
      <c r="X968" s="71">
        <v>7.5511909366666671E-3</v>
      </c>
      <c r="Y968" s="66">
        <v>1</v>
      </c>
      <c r="Z968" s="66">
        <f t="shared" si="111"/>
        <v>7.5511909366666671E-3</v>
      </c>
      <c r="AA968" s="66">
        <f t="shared" si="112"/>
        <v>3.3387208433333319E-3</v>
      </c>
      <c r="AB968" s="71">
        <v>0.93168493990000001</v>
      </c>
      <c r="AC968" s="71">
        <v>0.93168493990000001</v>
      </c>
      <c r="AD968" s="71"/>
      <c r="AE968" s="71">
        <v>0.86804487418000009</v>
      </c>
      <c r="AF968" s="72">
        <v>1</v>
      </c>
      <c r="AG968" s="66">
        <f t="shared" si="109"/>
        <v>0.86804487418000009</v>
      </c>
      <c r="AH968" s="66">
        <f t="shared" si="113"/>
        <v>6.3640065719999916E-2</v>
      </c>
      <c r="AI968" s="67" t="s">
        <v>71</v>
      </c>
      <c r="AJ968" s="162"/>
      <c r="AS968" s="155"/>
      <c r="AT968" s="155"/>
      <c r="AU968" s="155"/>
      <c r="AV968" s="155"/>
      <c r="AW968" s="155"/>
      <c r="AX968" s="155"/>
      <c r="AY968" s="155"/>
      <c r="AZ968" s="155"/>
      <c r="BA968" s="155"/>
    </row>
    <row r="969" spans="1:53" x14ac:dyDescent="0.25">
      <c r="A969" s="70" t="s">
        <v>16</v>
      </c>
      <c r="B969" s="64">
        <v>34023</v>
      </c>
      <c r="C969" s="64" t="s">
        <v>37</v>
      </c>
      <c r="D969" s="64" t="s">
        <v>53</v>
      </c>
      <c r="E969" s="64" t="s">
        <v>138</v>
      </c>
      <c r="F969" s="64" t="s">
        <v>100</v>
      </c>
      <c r="G969" s="64" t="s">
        <v>115</v>
      </c>
      <c r="H969" s="64"/>
      <c r="I969" s="64">
        <v>2265004051</v>
      </c>
      <c r="J969" s="65" t="s">
        <v>1</v>
      </c>
      <c r="K969" s="64" t="s">
        <v>1</v>
      </c>
      <c r="L969" s="64" t="s">
        <v>19</v>
      </c>
      <c r="M969" s="71" t="s">
        <v>19</v>
      </c>
      <c r="N969" s="71">
        <v>3.4108500404999999E-2</v>
      </c>
      <c r="O969" s="71">
        <v>3.4108500404999999E-2</v>
      </c>
      <c r="P969" s="66" t="s">
        <v>19</v>
      </c>
      <c r="Q969" s="71">
        <v>1.8291364703333333E-2</v>
      </c>
      <c r="R969" s="66">
        <v>1</v>
      </c>
      <c r="S969" s="66">
        <f t="shared" si="110"/>
        <v>1.8291364703333333E-2</v>
      </c>
      <c r="T969" s="66">
        <f t="shared" ref="T969:T1032" si="114">O969-S969</f>
        <v>1.5817135701666665E-2</v>
      </c>
      <c r="U969" s="71">
        <v>4.2035848000000001E-3</v>
      </c>
      <c r="V969" s="71">
        <v>4.2035848000000001E-3</v>
      </c>
      <c r="W969" s="71" t="s">
        <v>19</v>
      </c>
      <c r="X969" s="71">
        <v>2.7521006333333328E-3</v>
      </c>
      <c r="Y969" s="66">
        <v>1</v>
      </c>
      <c r="Z969" s="66">
        <f t="shared" si="111"/>
        <v>2.7521006333333328E-3</v>
      </c>
      <c r="AA969" s="66">
        <f t="shared" si="112"/>
        <v>1.4514841666666673E-3</v>
      </c>
      <c r="AB969" s="71">
        <v>0.37903913699999997</v>
      </c>
      <c r="AC969" s="71">
        <v>0.37903913699999997</v>
      </c>
      <c r="AD969" s="71"/>
      <c r="AE969" s="71">
        <v>0.25302754432999996</v>
      </c>
      <c r="AF969" s="72">
        <v>1</v>
      </c>
      <c r="AG969" s="66">
        <f t="shared" ref="AG969:AG1032" si="115">AF969*AE969</f>
        <v>0.25302754432999996</v>
      </c>
      <c r="AH969" s="66">
        <f t="shared" si="113"/>
        <v>0.12601159267000001</v>
      </c>
      <c r="AI969" s="67" t="s">
        <v>71</v>
      </c>
      <c r="AJ969" s="162"/>
      <c r="AS969" s="155"/>
      <c r="AT969" s="155"/>
      <c r="AU969" s="155"/>
      <c r="AV969" s="155"/>
      <c r="AW969" s="155"/>
      <c r="AX969" s="155"/>
      <c r="AY969" s="155"/>
      <c r="AZ969" s="155"/>
      <c r="BA969" s="155"/>
    </row>
    <row r="970" spans="1:53" x14ac:dyDescent="0.25">
      <c r="A970" s="70" t="s">
        <v>16</v>
      </c>
      <c r="B970" s="64">
        <v>34023</v>
      </c>
      <c r="C970" s="64" t="s">
        <v>37</v>
      </c>
      <c r="D970" s="64" t="s">
        <v>53</v>
      </c>
      <c r="E970" s="64" t="s">
        <v>139</v>
      </c>
      <c r="F970" s="64" t="s">
        <v>99</v>
      </c>
      <c r="G970" s="64" t="s">
        <v>115</v>
      </c>
      <c r="H970" s="64"/>
      <c r="I970" s="64">
        <v>2265004055</v>
      </c>
      <c r="J970" s="65" t="s">
        <v>1</v>
      </c>
      <c r="K970" s="64" t="s">
        <v>1</v>
      </c>
      <c r="L970" s="64" t="s">
        <v>19</v>
      </c>
      <c r="M970" s="71" t="s">
        <v>19</v>
      </c>
      <c r="N970" s="71">
        <v>0.54916245281620002</v>
      </c>
      <c r="O970" s="71">
        <v>0.54916245281620002</v>
      </c>
      <c r="P970" s="66" t="s">
        <v>19</v>
      </c>
      <c r="Q970" s="71">
        <v>0.34738748494999999</v>
      </c>
      <c r="R970" s="66">
        <v>1</v>
      </c>
      <c r="S970" s="66">
        <f t="shared" si="110"/>
        <v>0.34738748494999999</v>
      </c>
      <c r="T970" s="66">
        <f t="shared" si="114"/>
        <v>0.20177496786620003</v>
      </c>
      <c r="U970" s="71">
        <v>0.14007776735999999</v>
      </c>
      <c r="V970" s="71">
        <v>0.14007776735999999</v>
      </c>
      <c r="W970" s="71" t="s">
        <v>19</v>
      </c>
      <c r="X970" s="71">
        <v>8.6464461526666689E-2</v>
      </c>
      <c r="Y970" s="66">
        <v>1</v>
      </c>
      <c r="Z970" s="66">
        <f t="shared" si="111"/>
        <v>8.6464461526666689E-2</v>
      </c>
      <c r="AA970" s="66">
        <f t="shared" si="112"/>
        <v>5.3613305833333305E-2</v>
      </c>
      <c r="AB970" s="71">
        <v>11.789897951799999</v>
      </c>
      <c r="AC970" s="71">
        <v>11.789897951799999</v>
      </c>
      <c r="AD970" s="71"/>
      <c r="AE970" s="71">
        <v>11.794496537999999</v>
      </c>
      <c r="AF970" s="72">
        <v>1</v>
      </c>
      <c r="AG970" s="66">
        <f t="shared" si="115"/>
        <v>11.794496537999999</v>
      </c>
      <c r="AH970" s="66">
        <f t="shared" si="113"/>
        <v>-4.5985862000001987E-3</v>
      </c>
      <c r="AI970" s="67" t="s">
        <v>71</v>
      </c>
      <c r="AJ970" s="162"/>
      <c r="AS970" s="155"/>
      <c r="AT970" s="155"/>
      <c r="AU970" s="155"/>
      <c r="AV970" s="155"/>
      <c r="AW970" s="155"/>
      <c r="AX970" s="155"/>
      <c r="AY970" s="155"/>
      <c r="AZ970" s="155"/>
      <c r="BA970" s="155"/>
    </row>
    <row r="971" spans="1:53" x14ac:dyDescent="0.25">
      <c r="A971" s="70" t="s">
        <v>16</v>
      </c>
      <c r="B971" s="64">
        <v>34023</v>
      </c>
      <c r="C971" s="64" t="s">
        <v>37</v>
      </c>
      <c r="D971" s="64" t="s">
        <v>53</v>
      </c>
      <c r="E971" s="64" t="s">
        <v>139</v>
      </c>
      <c r="F971" s="64" t="s">
        <v>100</v>
      </c>
      <c r="G971" s="64" t="s">
        <v>115</v>
      </c>
      <c r="H971" s="64"/>
      <c r="I971" s="64">
        <v>2265004056</v>
      </c>
      <c r="J971" s="65" t="s">
        <v>1</v>
      </c>
      <c r="K971" s="64" t="s">
        <v>1</v>
      </c>
      <c r="L971" s="64" t="s">
        <v>19</v>
      </c>
      <c r="M971" s="71" t="s">
        <v>19</v>
      </c>
      <c r="N971" s="71">
        <v>0.26065964156849003</v>
      </c>
      <c r="O971" s="71">
        <v>0.26065964156849003</v>
      </c>
      <c r="P971" s="66" t="s">
        <v>19</v>
      </c>
      <c r="Q971" s="71">
        <v>0.20156656941666665</v>
      </c>
      <c r="R971" s="66">
        <v>1</v>
      </c>
      <c r="S971" s="66">
        <f t="shared" si="110"/>
        <v>0.20156656941666665</v>
      </c>
      <c r="T971" s="66">
        <f t="shared" si="114"/>
        <v>5.9093072151823384E-2</v>
      </c>
      <c r="U971" s="71">
        <v>0.109798518045</v>
      </c>
      <c r="V971" s="71">
        <v>0.109798518045</v>
      </c>
      <c r="W971" s="71" t="s">
        <v>19</v>
      </c>
      <c r="X971" s="71">
        <v>6.6789330336666661E-2</v>
      </c>
      <c r="Y971" s="66">
        <v>1</v>
      </c>
      <c r="Z971" s="66">
        <f t="shared" si="111"/>
        <v>6.6789330336666661E-2</v>
      </c>
      <c r="AA971" s="66">
        <f t="shared" si="112"/>
        <v>4.3009187708333341E-2</v>
      </c>
      <c r="AB971" s="71">
        <v>9.790530498599999</v>
      </c>
      <c r="AC971" s="71">
        <v>9.790530498599999</v>
      </c>
      <c r="AD971" s="71"/>
      <c r="AE971" s="71">
        <v>9.9980472335333328</v>
      </c>
      <c r="AF971" s="72">
        <v>1</v>
      </c>
      <c r="AG971" s="66">
        <f t="shared" si="115"/>
        <v>9.9980472335333328</v>
      </c>
      <c r="AH971" s="66">
        <f t="shared" si="113"/>
        <v>-0.20751673493333378</v>
      </c>
      <c r="AI971" s="67" t="s">
        <v>71</v>
      </c>
      <c r="AJ971" s="162"/>
      <c r="AS971" s="155"/>
      <c r="AT971" s="155"/>
      <c r="AU971" s="155"/>
      <c r="AV971" s="155"/>
      <c r="AW971" s="155"/>
      <c r="AX971" s="155"/>
      <c r="AY971" s="155"/>
      <c r="AZ971" s="155"/>
      <c r="BA971" s="155"/>
    </row>
    <row r="972" spans="1:53" x14ac:dyDescent="0.25">
      <c r="A972" s="70" t="s">
        <v>16</v>
      </c>
      <c r="B972" s="64">
        <v>34023</v>
      </c>
      <c r="C972" s="64" t="s">
        <v>37</v>
      </c>
      <c r="D972" s="64" t="s">
        <v>53</v>
      </c>
      <c r="E972" s="64" t="s">
        <v>140</v>
      </c>
      <c r="F972" s="64" t="s">
        <v>100</v>
      </c>
      <c r="G972" s="64" t="s">
        <v>115</v>
      </c>
      <c r="H972" s="64"/>
      <c r="I972" s="64">
        <v>2265004066</v>
      </c>
      <c r="J972" s="65" t="s">
        <v>1</v>
      </c>
      <c r="K972" s="64" t="s">
        <v>1</v>
      </c>
      <c r="L972" s="64" t="s">
        <v>19</v>
      </c>
      <c r="M972" s="71" t="s">
        <v>19</v>
      </c>
      <c r="N972" s="71">
        <v>2.9426103978700671E-2</v>
      </c>
      <c r="O972" s="71">
        <v>2.9426103978700671E-2</v>
      </c>
      <c r="P972" s="66" t="s">
        <v>19</v>
      </c>
      <c r="Q972" s="71">
        <v>2.1033911983333334E-2</v>
      </c>
      <c r="R972" s="66">
        <v>1</v>
      </c>
      <c r="S972" s="66">
        <f t="shared" si="110"/>
        <v>2.1033911983333334E-2</v>
      </c>
      <c r="T972" s="66">
        <f t="shared" si="114"/>
        <v>8.3921919953673374E-3</v>
      </c>
      <c r="U972" s="71">
        <v>1.9935376978400001E-2</v>
      </c>
      <c r="V972" s="71">
        <v>1.9935376978400001E-2</v>
      </c>
      <c r="W972" s="71" t="s">
        <v>19</v>
      </c>
      <c r="X972" s="71">
        <v>1.1215636813333332E-2</v>
      </c>
      <c r="Y972" s="66">
        <v>1</v>
      </c>
      <c r="Z972" s="66">
        <f t="shared" si="111"/>
        <v>1.1215636813333332E-2</v>
      </c>
      <c r="AA972" s="66">
        <f t="shared" si="112"/>
        <v>8.7197401650666688E-3</v>
      </c>
      <c r="AB972" s="71">
        <v>1.0890725288899998</v>
      </c>
      <c r="AC972" s="71">
        <v>1.0890725288899998</v>
      </c>
      <c r="AD972" s="71"/>
      <c r="AE972" s="71">
        <v>1.0330496580800002</v>
      </c>
      <c r="AF972" s="72">
        <v>1</v>
      </c>
      <c r="AG972" s="66">
        <f t="shared" si="115"/>
        <v>1.0330496580800002</v>
      </c>
      <c r="AH972" s="66">
        <f t="shared" si="113"/>
        <v>5.6022870809999681E-2</v>
      </c>
      <c r="AI972" s="67" t="s">
        <v>71</v>
      </c>
      <c r="AJ972" s="162"/>
      <c r="AS972" s="155"/>
      <c r="AT972" s="155"/>
      <c r="AU972" s="155"/>
      <c r="AV972" s="155"/>
      <c r="AW972" s="155"/>
      <c r="AX972" s="155"/>
      <c r="AY972" s="155"/>
      <c r="AZ972" s="155"/>
      <c r="BA972" s="155"/>
    </row>
    <row r="973" spans="1:53" x14ac:dyDescent="0.25">
      <c r="A973" s="70" t="s">
        <v>16</v>
      </c>
      <c r="B973" s="64">
        <v>34023</v>
      </c>
      <c r="C973" s="64" t="s">
        <v>37</v>
      </c>
      <c r="D973" s="64" t="s">
        <v>53</v>
      </c>
      <c r="E973" s="64" t="s">
        <v>105</v>
      </c>
      <c r="F973" s="64" t="s">
        <v>100</v>
      </c>
      <c r="G973" s="64" t="s">
        <v>115</v>
      </c>
      <c r="H973" s="64"/>
      <c r="I973" s="64">
        <v>2265004071</v>
      </c>
      <c r="J973" s="65" t="s">
        <v>1</v>
      </c>
      <c r="K973" s="64" t="s">
        <v>1</v>
      </c>
      <c r="L973" s="64" t="s">
        <v>19</v>
      </c>
      <c r="M973" s="71" t="s">
        <v>19</v>
      </c>
      <c r="N973" s="71">
        <v>0.90399203793696092</v>
      </c>
      <c r="O973" s="71">
        <v>0.90399203793696092</v>
      </c>
      <c r="P973" s="66" t="s">
        <v>19</v>
      </c>
      <c r="Q973" s="71">
        <v>0.58564334040666666</v>
      </c>
      <c r="R973" s="66">
        <v>1</v>
      </c>
      <c r="S973" s="66">
        <f t="shared" si="110"/>
        <v>0.58564334040666666</v>
      </c>
      <c r="T973" s="66">
        <f t="shared" si="114"/>
        <v>0.31834869753029427</v>
      </c>
      <c r="U973" s="71">
        <v>0.33029291241999997</v>
      </c>
      <c r="V973" s="71">
        <v>0.33029291241999997</v>
      </c>
      <c r="W973" s="71" t="s">
        <v>19</v>
      </c>
      <c r="X973" s="71">
        <v>0.2142751014066667</v>
      </c>
      <c r="Y973" s="66">
        <v>1</v>
      </c>
      <c r="Z973" s="66">
        <f t="shared" si="111"/>
        <v>0.2142751014066667</v>
      </c>
      <c r="AA973" s="66">
        <f t="shared" si="112"/>
        <v>0.11601781101333328</v>
      </c>
      <c r="AB973" s="71">
        <v>27.705312855700001</v>
      </c>
      <c r="AC973" s="71">
        <v>27.705312855700001</v>
      </c>
      <c r="AD973" s="71"/>
      <c r="AE973" s="71">
        <v>27.747788244000002</v>
      </c>
      <c r="AF973" s="72">
        <v>1</v>
      </c>
      <c r="AG973" s="66">
        <f t="shared" si="115"/>
        <v>27.747788244000002</v>
      </c>
      <c r="AH973" s="66">
        <f t="shared" si="113"/>
        <v>-4.2475388300001526E-2</v>
      </c>
      <c r="AI973" s="67" t="s">
        <v>71</v>
      </c>
      <c r="AJ973" s="162"/>
      <c r="AS973" s="155"/>
      <c r="AT973" s="155"/>
      <c r="AU973" s="155"/>
      <c r="AV973" s="155"/>
      <c r="AW973" s="155"/>
      <c r="AX973" s="155"/>
      <c r="AY973" s="155"/>
      <c r="AZ973" s="155"/>
      <c r="BA973" s="155"/>
    </row>
    <row r="974" spans="1:53" x14ac:dyDescent="0.25">
      <c r="A974" s="70" t="s">
        <v>16</v>
      </c>
      <c r="B974" s="64">
        <v>34023</v>
      </c>
      <c r="C974" s="64" t="s">
        <v>37</v>
      </c>
      <c r="D974" s="64" t="s">
        <v>53</v>
      </c>
      <c r="E974" s="64" t="s">
        <v>141</v>
      </c>
      <c r="F974" s="64" t="s">
        <v>99</v>
      </c>
      <c r="G974" s="64" t="s">
        <v>115</v>
      </c>
      <c r="H974" s="64"/>
      <c r="I974" s="64">
        <v>2265004075</v>
      </c>
      <c r="J974" s="65" t="s">
        <v>1</v>
      </c>
      <c r="K974" s="64" t="s">
        <v>1</v>
      </c>
      <c r="L974" s="64" t="s">
        <v>19</v>
      </c>
      <c r="M974" s="71" t="s">
        <v>19</v>
      </c>
      <c r="N974" s="71">
        <v>3.1636777476727794E-2</v>
      </c>
      <c r="O974" s="71">
        <v>3.1636777476727794E-2</v>
      </c>
      <c r="P974" s="66" t="s">
        <v>19</v>
      </c>
      <c r="Q974" s="71">
        <v>1.6835948066666665E-2</v>
      </c>
      <c r="R974" s="66">
        <v>1</v>
      </c>
      <c r="S974" s="66">
        <f t="shared" si="110"/>
        <v>1.6835948066666665E-2</v>
      </c>
      <c r="T974" s="66">
        <f t="shared" si="114"/>
        <v>1.4800829410061129E-2</v>
      </c>
      <c r="U974" s="71">
        <v>5.0369867639999998E-3</v>
      </c>
      <c r="V974" s="71">
        <v>5.0369867639999998E-3</v>
      </c>
      <c r="W974" s="71" t="s">
        <v>19</v>
      </c>
      <c r="X974" s="71">
        <v>3.5424569033333333E-3</v>
      </c>
      <c r="Y974" s="66">
        <v>1</v>
      </c>
      <c r="Z974" s="66">
        <f t="shared" si="111"/>
        <v>3.5424569033333333E-3</v>
      </c>
      <c r="AA974" s="66">
        <f t="shared" si="112"/>
        <v>1.4945298606666665E-3</v>
      </c>
      <c r="AB974" s="71">
        <v>0.46028227769999996</v>
      </c>
      <c r="AC974" s="71">
        <v>0.46028227769999996</v>
      </c>
      <c r="AD974" s="71"/>
      <c r="AE974" s="71">
        <v>0.35348142206666666</v>
      </c>
      <c r="AF974" s="72">
        <v>1</v>
      </c>
      <c r="AG974" s="66">
        <f t="shared" si="115"/>
        <v>0.35348142206666666</v>
      </c>
      <c r="AH974" s="66">
        <f t="shared" si="113"/>
        <v>0.1068008556333333</v>
      </c>
      <c r="AI974" s="67" t="s">
        <v>71</v>
      </c>
      <c r="AJ974" s="162"/>
      <c r="AS974" s="155"/>
      <c r="AT974" s="155"/>
      <c r="AU974" s="155"/>
      <c r="AV974" s="155"/>
      <c r="AW974" s="155"/>
      <c r="AX974" s="155"/>
      <c r="AY974" s="155"/>
      <c r="AZ974" s="155"/>
      <c r="BA974" s="155"/>
    </row>
    <row r="975" spans="1:53" x14ac:dyDescent="0.25">
      <c r="A975" s="70" t="s">
        <v>16</v>
      </c>
      <c r="B975" s="64">
        <v>34023</v>
      </c>
      <c r="C975" s="64" t="s">
        <v>37</v>
      </c>
      <c r="D975" s="64" t="s">
        <v>53</v>
      </c>
      <c r="E975" s="64" t="s">
        <v>141</v>
      </c>
      <c r="F975" s="64" t="s">
        <v>100</v>
      </c>
      <c r="G975" s="64" t="s">
        <v>115</v>
      </c>
      <c r="H975" s="64"/>
      <c r="I975" s="64">
        <v>2265004076</v>
      </c>
      <c r="J975" s="65" t="s">
        <v>1</v>
      </c>
      <c r="K975" s="64" t="s">
        <v>1</v>
      </c>
      <c r="L975" s="64" t="s">
        <v>19</v>
      </c>
      <c r="M975" s="71" t="s">
        <v>19</v>
      </c>
      <c r="N975" s="71">
        <v>6.7037994720936508E-2</v>
      </c>
      <c r="O975" s="71">
        <v>6.7037994720936508E-2</v>
      </c>
      <c r="P975" s="66" t="s">
        <v>19</v>
      </c>
      <c r="Q975" s="71">
        <v>3.4403462536666672E-2</v>
      </c>
      <c r="R975" s="66">
        <v>1</v>
      </c>
      <c r="S975" s="66">
        <f t="shared" si="110"/>
        <v>3.4403462536666672E-2</v>
      </c>
      <c r="T975" s="66">
        <f t="shared" si="114"/>
        <v>3.2634532184269836E-2</v>
      </c>
      <c r="U975" s="71">
        <v>1.2109923092999998E-2</v>
      </c>
      <c r="V975" s="71">
        <v>1.2109923092999998E-2</v>
      </c>
      <c r="W975" s="71" t="s">
        <v>19</v>
      </c>
      <c r="X975" s="71">
        <v>8.5021170300000008E-3</v>
      </c>
      <c r="Y975" s="66">
        <v>1</v>
      </c>
      <c r="Z975" s="66">
        <f t="shared" si="111"/>
        <v>8.5021170300000008E-3</v>
      </c>
      <c r="AA975" s="66">
        <f t="shared" si="112"/>
        <v>3.6078060629999974E-3</v>
      </c>
      <c r="AB975" s="71">
        <v>1.0945711728400001</v>
      </c>
      <c r="AC975" s="71">
        <v>1.0945711728400001</v>
      </c>
      <c r="AD975" s="71"/>
      <c r="AE975" s="71">
        <v>0.83797348994333343</v>
      </c>
      <c r="AF975" s="72">
        <v>1</v>
      </c>
      <c r="AG975" s="66">
        <f t="shared" si="115"/>
        <v>0.83797348994333343</v>
      </c>
      <c r="AH975" s="66">
        <f t="shared" si="113"/>
        <v>0.25659768289666662</v>
      </c>
      <c r="AI975" s="67" t="s">
        <v>71</v>
      </c>
      <c r="AJ975" s="162"/>
      <c r="AS975" s="155"/>
      <c r="AT975" s="155"/>
      <c r="AU975" s="155"/>
      <c r="AV975" s="155"/>
      <c r="AW975" s="155"/>
      <c r="AX975" s="155"/>
      <c r="AY975" s="155"/>
      <c r="AZ975" s="155"/>
      <c r="BA975" s="155"/>
    </row>
    <row r="976" spans="1:53" x14ac:dyDescent="0.25">
      <c r="A976" s="70" t="s">
        <v>16</v>
      </c>
      <c r="B976" s="64">
        <v>34023</v>
      </c>
      <c r="C976" s="64" t="s">
        <v>37</v>
      </c>
      <c r="D976" s="64" t="s">
        <v>53</v>
      </c>
      <c r="E976" s="64" t="s">
        <v>142</v>
      </c>
      <c r="F976" s="64" t="s">
        <v>107</v>
      </c>
      <c r="G976" s="64" t="s">
        <v>115</v>
      </c>
      <c r="H976" s="64"/>
      <c r="I976" s="64">
        <v>2265005010</v>
      </c>
      <c r="J976" s="65" t="s">
        <v>1</v>
      </c>
      <c r="K976" s="64" t="s">
        <v>1</v>
      </c>
      <c r="L976" s="64" t="s">
        <v>19</v>
      </c>
      <c r="M976" s="71" t="s">
        <v>19</v>
      </c>
      <c r="N976" s="71">
        <v>2.4439474275100002E-5</v>
      </c>
      <c r="O976" s="71">
        <v>2.4439474275100002E-5</v>
      </c>
      <c r="P976" s="66" t="s">
        <v>19</v>
      </c>
      <c r="Q976" s="71">
        <v>1.6534650000000003E-5</v>
      </c>
      <c r="R976" s="66">
        <v>1</v>
      </c>
      <c r="S976" s="66">
        <f t="shared" si="110"/>
        <v>1.6534650000000003E-5</v>
      </c>
      <c r="T976" s="66">
        <f t="shared" si="114"/>
        <v>7.9048242750999992E-6</v>
      </c>
      <c r="U976" s="71">
        <v>1.03143679E-5</v>
      </c>
      <c r="V976" s="71">
        <v>1.03143679E-5</v>
      </c>
      <c r="W976" s="71" t="s">
        <v>19</v>
      </c>
      <c r="X976" s="71">
        <v>6.6138600000000009E-6</v>
      </c>
      <c r="Y976" s="66">
        <v>1</v>
      </c>
      <c r="Z976" s="66">
        <f t="shared" si="111"/>
        <v>6.6138600000000009E-6</v>
      </c>
      <c r="AA976" s="66">
        <f t="shared" si="112"/>
        <v>3.700507899999999E-6</v>
      </c>
      <c r="AB976" s="71">
        <v>9.4201938999999995E-4</v>
      </c>
      <c r="AC976" s="71">
        <v>9.4201938999999995E-4</v>
      </c>
      <c r="AD976" s="71"/>
      <c r="AE976" s="71">
        <v>9.4651685333333336E-4</v>
      </c>
      <c r="AF976" s="72">
        <v>1</v>
      </c>
      <c r="AG976" s="66">
        <f t="shared" si="115"/>
        <v>9.4651685333333336E-4</v>
      </c>
      <c r="AH976" s="66">
        <f t="shared" si="113"/>
        <v>-4.4974633333334053E-6</v>
      </c>
      <c r="AI976" s="67" t="s">
        <v>71</v>
      </c>
      <c r="AJ976" s="162"/>
      <c r="AS976" s="155"/>
      <c r="AT976" s="155"/>
      <c r="AU976" s="155"/>
      <c r="AV976" s="155"/>
      <c r="AW976" s="155"/>
      <c r="AX976" s="155"/>
      <c r="AY976" s="155"/>
      <c r="AZ976" s="155"/>
      <c r="BA976" s="155"/>
    </row>
    <row r="977" spans="1:53" x14ac:dyDescent="0.25">
      <c r="A977" s="70" t="s">
        <v>16</v>
      </c>
      <c r="B977" s="64">
        <v>34023</v>
      </c>
      <c r="C977" s="64" t="s">
        <v>37</v>
      </c>
      <c r="D977" s="64" t="s">
        <v>53</v>
      </c>
      <c r="E977" s="64" t="s">
        <v>143</v>
      </c>
      <c r="F977" s="64" t="s">
        <v>107</v>
      </c>
      <c r="G977" s="64" t="s">
        <v>115</v>
      </c>
      <c r="H977" s="64"/>
      <c r="I977" s="64">
        <v>2265005015</v>
      </c>
      <c r="J977" s="65" t="s">
        <v>1</v>
      </c>
      <c r="K977" s="64" t="s">
        <v>1</v>
      </c>
      <c r="L977" s="64" t="s">
        <v>19</v>
      </c>
      <c r="M977" s="71" t="s">
        <v>19</v>
      </c>
      <c r="N977" s="71">
        <v>5.0027977699221388E-5</v>
      </c>
      <c r="O977" s="71">
        <v>5.0027977699221388E-5</v>
      </c>
      <c r="P977" s="66" t="s">
        <v>19</v>
      </c>
      <c r="Q977" s="71">
        <v>2.094389E-5</v>
      </c>
      <c r="R977" s="66">
        <v>1</v>
      </c>
      <c r="S977" s="66">
        <f t="shared" si="110"/>
        <v>2.094389E-5</v>
      </c>
      <c r="T977" s="66">
        <f t="shared" si="114"/>
        <v>2.9084087699221388E-5</v>
      </c>
      <c r="U977" s="71">
        <v>6.3201895660000004E-5</v>
      </c>
      <c r="V977" s="71">
        <v>6.3201895660000004E-5</v>
      </c>
      <c r="W977" s="71" t="s">
        <v>19</v>
      </c>
      <c r="X977" s="71">
        <v>2.6822876666666664E-5</v>
      </c>
      <c r="Y977" s="66">
        <v>1</v>
      </c>
      <c r="Z977" s="66">
        <f t="shared" si="111"/>
        <v>2.6822876666666664E-5</v>
      </c>
      <c r="AA977" s="66">
        <f t="shared" si="112"/>
        <v>3.637901899333334E-5</v>
      </c>
      <c r="AB977" s="71">
        <v>1.5147407653000001E-3</v>
      </c>
      <c r="AC977" s="71">
        <v>1.5147407653000001E-3</v>
      </c>
      <c r="AD977" s="71"/>
      <c r="AE977" s="71">
        <v>1.0159623833333332E-3</v>
      </c>
      <c r="AF977" s="72">
        <v>1</v>
      </c>
      <c r="AG977" s="66">
        <f t="shared" si="115"/>
        <v>1.0159623833333332E-3</v>
      </c>
      <c r="AH977" s="66">
        <f t="shared" si="113"/>
        <v>4.9877838196666691E-4</v>
      </c>
      <c r="AI977" s="67" t="s">
        <v>71</v>
      </c>
      <c r="AJ977" s="162"/>
      <c r="AS977" s="155"/>
      <c r="AT977" s="155"/>
      <c r="AU977" s="155"/>
      <c r="AV977" s="155"/>
      <c r="AW977" s="155"/>
      <c r="AX977" s="155"/>
      <c r="AY977" s="155"/>
      <c r="AZ977" s="155"/>
      <c r="BA977" s="155"/>
    </row>
    <row r="978" spans="1:53" x14ac:dyDescent="0.25">
      <c r="A978" s="70" t="s">
        <v>16</v>
      </c>
      <c r="B978" s="64">
        <v>34023</v>
      </c>
      <c r="C978" s="64" t="s">
        <v>37</v>
      </c>
      <c r="D978" s="64" t="s">
        <v>53</v>
      </c>
      <c r="E978" s="64" t="s">
        <v>144</v>
      </c>
      <c r="F978" s="64" t="s">
        <v>107</v>
      </c>
      <c r="G978" s="64" t="s">
        <v>115</v>
      </c>
      <c r="H978" s="64"/>
      <c r="I978" s="64">
        <v>2265005025</v>
      </c>
      <c r="J978" s="65" t="s">
        <v>1</v>
      </c>
      <c r="K978" s="64" t="s">
        <v>1</v>
      </c>
      <c r="L978" s="64" t="s">
        <v>19</v>
      </c>
      <c r="M978" s="71" t="s">
        <v>19</v>
      </c>
      <c r="N978" s="71">
        <v>7.2864365189599981E-5</v>
      </c>
      <c r="O978" s="71">
        <v>7.2864365189599981E-5</v>
      </c>
      <c r="P978" s="66" t="s">
        <v>19</v>
      </c>
      <c r="Q978" s="71">
        <v>5.0706259999999997E-5</v>
      </c>
      <c r="R978" s="66">
        <v>1</v>
      </c>
      <c r="S978" s="66">
        <f t="shared" si="110"/>
        <v>5.0706259999999997E-5</v>
      </c>
      <c r="T978" s="66">
        <f t="shared" si="114"/>
        <v>2.2158105189599985E-5</v>
      </c>
      <c r="U978" s="71">
        <v>9.4953279700000002E-5</v>
      </c>
      <c r="V978" s="71">
        <v>9.4953279700000002E-5</v>
      </c>
      <c r="W978" s="71" t="s">
        <v>19</v>
      </c>
      <c r="X978" s="71">
        <v>7.3854770000000001E-5</v>
      </c>
      <c r="Y978" s="66">
        <v>1</v>
      </c>
      <c r="Z978" s="66">
        <f t="shared" si="111"/>
        <v>7.3854770000000001E-5</v>
      </c>
      <c r="AA978" s="66">
        <f t="shared" si="112"/>
        <v>2.1098509700000001E-5</v>
      </c>
      <c r="AB978" s="71">
        <v>1.2208937410000001E-3</v>
      </c>
      <c r="AC978" s="71">
        <v>1.2208937410000001E-3</v>
      </c>
      <c r="AD978" s="71"/>
      <c r="AE978" s="71">
        <v>9.509260933333333E-4</v>
      </c>
      <c r="AF978" s="72">
        <v>1</v>
      </c>
      <c r="AG978" s="66">
        <f t="shared" si="115"/>
        <v>9.509260933333333E-4</v>
      </c>
      <c r="AH978" s="66">
        <f t="shared" si="113"/>
        <v>2.699676476666668E-4</v>
      </c>
      <c r="AI978" s="67" t="s">
        <v>71</v>
      </c>
      <c r="AJ978" s="162"/>
      <c r="AS978" s="155"/>
      <c r="AT978" s="155"/>
      <c r="AU978" s="155"/>
      <c r="AV978" s="155"/>
      <c r="AW978" s="155"/>
      <c r="AX978" s="155"/>
      <c r="AY978" s="155"/>
      <c r="AZ978" s="155"/>
      <c r="BA978" s="155"/>
    </row>
    <row r="979" spans="1:53" x14ac:dyDescent="0.25">
      <c r="A979" s="70" t="s">
        <v>16</v>
      </c>
      <c r="B979" s="64">
        <v>34023</v>
      </c>
      <c r="C979" s="64" t="s">
        <v>37</v>
      </c>
      <c r="D979" s="64" t="s">
        <v>53</v>
      </c>
      <c r="E979" s="64" t="s">
        <v>145</v>
      </c>
      <c r="F979" s="64" t="s">
        <v>107</v>
      </c>
      <c r="G979" s="64" t="s">
        <v>115</v>
      </c>
      <c r="H979" s="64"/>
      <c r="I979" s="64">
        <v>2265005030</v>
      </c>
      <c r="J979" s="65" t="s">
        <v>1</v>
      </c>
      <c r="K979" s="64" t="s">
        <v>1</v>
      </c>
      <c r="L979" s="64" t="s">
        <v>19</v>
      </c>
      <c r="M979" s="71" t="s">
        <v>19</v>
      </c>
      <c r="N979" s="71">
        <v>2.3795500053259002E-5</v>
      </c>
      <c r="O979" s="71">
        <v>2.3795500053259002E-5</v>
      </c>
      <c r="P979" s="66" t="s">
        <v>19</v>
      </c>
      <c r="Q979" s="71">
        <v>1.5432340000000001E-5</v>
      </c>
      <c r="R979" s="66">
        <v>1</v>
      </c>
      <c r="S979" s="66">
        <f t="shared" si="110"/>
        <v>1.5432340000000001E-5</v>
      </c>
      <c r="T979" s="66">
        <f t="shared" si="114"/>
        <v>8.3631600532590011E-6</v>
      </c>
      <c r="U979" s="71">
        <v>9.6281272499999997E-6</v>
      </c>
      <c r="V979" s="71">
        <v>9.6281272499999997E-6</v>
      </c>
      <c r="W979" s="71" t="s">
        <v>19</v>
      </c>
      <c r="X979" s="71">
        <v>5.8789866666666671E-6</v>
      </c>
      <c r="Y979" s="66">
        <v>1</v>
      </c>
      <c r="Z979" s="66">
        <f t="shared" si="111"/>
        <v>5.8789866666666671E-6</v>
      </c>
      <c r="AA979" s="66">
        <f t="shared" si="112"/>
        <v>3.7491405833333326E-6</v>
      </c>
      <c r="AB979" s="71">
        <v>8.1920768410000003E-4</v>
      </c>
      <c r="AC979" s="71">
        <v>8.1920768410000003E-4</v>
      </c>
      <c r="AD979" s="71"/>
      <c r="AE979" s="71">
        <v>7.8594702999999994E-4</v>
      </c>
      <c r="AF979" s="72">
        <v>1</v>
      </c>
      <c r="AG979" s="66">
        <f t="shared" si="115"/>
        <v>7.8594702999999994E-4</v>
      </c>
      <c r="AH979" s="66">
        <f t="shared" si="113"/>
        <v>3.3260654100000092E-5</v>
      </c>
      <c r="AI979" s="67" t="s">
        <v>71</v>
      </c>
      <c r="AJ979" s="162"/>
      <c r="AS979" s="155"/>
      <c r="AT979" s="155"/>
      <c r="AU979" s="155"/>
      <c r="AV979" s="155"/>
      <c r="AW979" s="155"/>
      <c r="AX979" s="155"/>
      <c r="AY979" s="155"/>
      <c r="AZ979" s="155"/>
      <c r="BA979" s="155"/>
    </row>
    <row r="980" spans="1:53" x14ac:dyDescent="0.25">
      <c r="A980" s="70" t="s">
        <v>16</v>
      </c>
      <c r="B980" s="64">
        <v>34023</v>
      </c>
      <c r="C980" s="64" t="s">
        <v>37</v>
      </c>
      <c r="D980" s="64" t="s">
        <v>53</v>
      </c>
      <c r="E980" s="64" t="s">
        <v>106</v>
      </c>
      <c r="F980" s="64" t="s">
        <v>107</v>
      </c>
      <c r="G980" s="64" t="s">
        <v>115</v>
      </c>
      <c r="H980" s="64"/>
      <c r="I980" s="64">
        <v>2265005035</v>
      </c>
      <c r="J980" s="65" t="s">
        <v>1</v>
      </c>
      <c r="K980" s="64" t="s">
        <v>1</v>
      </c>
      <c r="L980" s="64" t="s">
        <v>19</v>
      </c>
      <c r="M980" s="71" t="s">
        <v>19</v>
      </c>
      <c r="N980" s="71">
        <v>3.6068987182393398E-4</v>
      </c>
      <c r="O980" s="71">
        <v>3.6068987182393398E-4</v>
      </c>
      <c r="P980" s="66" t="s">
        <v>19</v>
      </c>
      <c r="Q980" s="71">
        <v>2.013552933333333E-4</v>
      </c>
      <c r="R980" s="66">
        <v>1</v>
      </c>
      <c r="S980" s="66">
        <f t="shared" si="110"/>
        <v>2.013552933333333E-4</v>
      </c>
      <c r="T980" s="66">
        <f t="shared" si="114"/>
        <v>1.5933457849060068E-4</v>
      </c>
      <c r="U980" s="71">
        <v>1.64642718E-4</v>
      </c>
      <c r="V980" s="71">
        <v>1.64642718E-4</v>
      </c>
      <c r="W980" s="71" t="s">
        <v>19</v>
      </c>
      <c r="X980" s="71">
        <v>1.2162153666666667E-4</v>
      </c>
      <c r="Y980" s="66">
        <v>1</v>
      </c>
      <c r="Z980" s="66">
        <f t="shared" si="111"/>
        <v>1.2162153666666667E-4</v>
      </c>
      <c r="AA980" s="66">
        <f t="shared" si="112"/>
        <v>4.3021181333333339E-5</v>
      </c>
      <c r="AB980" s="71">
        <v>7.7430784399999996E-3</v>
      </c>
      <c r="AC980" s="71">
        <v>7.7430784399999996E-3</v>
      </c>
      <c r="AD980" s="71"/>
      <c r="AE980" s="71">
        <v>6.5267775100000007E-3</v>
      </c>
      <c r="AF980" s="72">
        <v>1</v>
      </c>
      <c r="AG980" s="66">
        <f t="shared" si="115"/>
        <v>6.5267775100000007E-3</v>
      </c>
      <c r="AH980" s="66">
        <f t="shared" si="113"/>
        <v>1.2163009299999989E-3</v>
      </c>
      <c r="AI980" s="67" t="s">
        <v>71</v>
      </c>
      <c r="AJ980" s="162"/>
      <c r="AS980" s="155"/>
      <c r="AT980" s="155"/>
      <c r="AU980" s="155"/>
      <c r="AV980" s="155"/>
      <c r="AW980" s="155"/>
      <c r="AX980" s="155"/>
      <c r="AY980" s="155"/>
      <c r="AZ980" s="155"/>
      <c r="BA980" s="155"/>
    </row>
    <row r="981" spans="1:53" x14ac:dyDescent="0.25">
      <c r="A981" s="70" t="s">
        <v>16</v>
      </c>
      <c r="B981" s="64">
        <v>34023</v>
      </c>
      <c r="C981" s="64" t="s">
        <v>37</v>
      </c>
      <c r="D981" s="64" t="s">
        <v>53</v>
      </c>
      <c r="E981" s="64" t="s">
        <v>146</v>
      </c>
      <c r="F981" s="64" t="s">
        <v>107</v>
      </c>
      <c r="G981" s="64" t="s">
        <v>115</v>
      </c>
      <c r="H981" s="64"/>
      <c r="I981" s="64">
        <v>2265005040</v>
      </c>
      <c r="J981" s="65" t="s">
        <v>1</v>
      </c>
      <c r="K981" s="64" t="s">
        <v>1</v>
      </c>
      <c r="L981" s="64" t="s">
        <v>19</v>
      </c>
      <c r="M981" s="71" t="s">
        <v>19</v>
      </c>
      <c r="N981" s="71">
        <v>9.4759194662856006E-4</v>
      </c>
      <c r="O981" s="71">
        <v>9.4759194662856006E-4</v>
      </c>
      <c r="P981" s="66" t="s">
        <v>19</v>
      </c>
      <c r="Q981" s="71">
        <v>7.5140798333333321E-4</v>
      </c>
      <c r="R981" s="66">
        <v>1</v>
      </c>
      <c r="S981" s="66">
        <f t="shared" si="110"/>
        <v>7.5140798333333321E-4</v>
      </c>
      <c r="T981" s="66">
        <f t="shared" si="114"/>
        <v>1.9618396329522684E-4</v>
      </c>
      <c r="U981" s="71">
        <v>2.1998734790000001E-4</v>
      </c>
      <c r="V981" s="71">
        <v>2.1998734790000001E-4</v>
      </c>
      <c r="W981" s="71" t="s">
        <v>19</v>
      </c>
      <c r="X981" s="71">
        <v>2.1201095666666667E-4</v>
      </c>
      <c r="Y981" s="66">
        <v>1</v>
      </c>
      <c r="Z981" s="66">
        <f t="shared" si="111"/>
        <v>2.1201095666666667E-4</v>
      </c>
      <c r="AA981" s="66">
        <f t="shared" si="112"/>
        <v>7.976391233333334E-6</v>
      </c>
      <c r="AB981" s="71">
        <v>2.5773253289999999E-2</v>
      </c>
      <c r="AC981" s="71">
        <v>2.5773253289999999E-2</v>
      </c>
      <c r="AD981" s="71"/>
      <c r="AE981" s="71">
        <v>2.4023009266666669E-2</v>
      </c>
      <c r="AF981" s="72">
        <v>1</v>
      </c>
      <c r="AG981" s="66">
        <f t="shared" si="115"/>
        <v>2.4023009266666669E-2</v>
      </c>
      <c r="AH981" s="66">
        <f t="shared" si="113"/>
        <v>1.7502440233333298E-3</v>
      </c>
      <c r="AI981" s="67" t="s">
        <v>71</v>
      </c>
      <c r="AJ981" s="162"/>
      <c r="AS981" s="155"/>
      <c r="AT981" s="155"/>
      <c r="AU981" s="155"/>
      <c r="AV981" s="155"/>
      <c r="AW981" s="155"/>
      <c r="AX981" s="155"/>
      <c r="AY981" s="155"/>
      <c r="AZ981" s="155"/>
      <c r="BA981" s="155"/>
    </row>
    <row r="982" spans="1:53" x14ac:dyDescent="0.25">
      <c r="A982" s="70" t="s">
        <v>16</v>
      </c>
      <c r="B982" s="64">
        <v>34023</v>
      </c>
      <c r="C982" s="64" t="s">
        <v>37</v>
      </c>
      <c r="D982" s="64" t="s">
        <v>53</v>
      </c>
      <c r="E982" s="64" t="s">
        <v>147</v>
      </c>
      <c r="F982" s="64" t="s">
        <v>107</v>
      </c>
      <c r="G982" s="64" t="s">
        <v>115</v>
      </c>
      <c r="H982" s="64"/>
      <c r="I982" s="64">
        <v>2265005045</v>
      </c>
      <c r="J982" s="65" t="s">
        <v>1</v>
      </c>
      <c r="K982" s="64" t="s">
        <v>1</v>
      </c>
      <c r="L982" s="64" t="s">
        <v>19</v>
      </c>
      <c r="M982" s="71" t="s">
        <v>19</v>
      </c>
      <c r="N982" s="71">
        <v>1.0564487491500001E-4</v>
      </c>
      <c r="O982" s="71">
        <v>1.0564487491500001E-4</v>
      </c>
      <c r="P982" s="66" t="s">
        <v>19</v>
      </c>
      <c r="Q982" s="71">
        <v>7.311989666666666E-5</v>
      </c>
      <c r="R982" s="66">
        <v>1</v>
      </c>
      <c r="S982" s="66">
        <f t="shared" si="110"/>
        <v>7.311989666666666E-5</v>
      </c>
      <c r="T982" s="66">
        <f t="shared" si="114"/>
        <v>3.2524978248333347E-5</v>
      </c>
      <c r="U982" s="71">
        <v>1.50984692E-4</v>
      </c>
      <c r="V982" s="71">
        <v>1.50984692E-4</v>
      </c>
      <c r="W982" s="71" t="s">
        <v>19</v>
      </c>
      <c r="X982" s="71">
        <v>1.1721229666666667E-4</v>
      </c>
      <c r="Y982" s="66">
        <v>1</v>
      </c>
      <c r="Z982" s="66">
        <f t="shared" si="111"/>
        <v>1.1721229666666667E-4</v>
      </c>
      <c r="AA982" s="66">
        <f t="shared" si="112"/>
        <v>3.3772395333333332E-5</v>
      </c>
      <c r="AB982" s="71">
        <v>1.94133634E-3</v>
      </c>
      <c r="AC982" s="71">
        <v>1.94133634E-3</v>
      </c>
      <c r="AD982" s="71"/>
      <c r="AE982" s="71">
        <v>1.51236932E-3</v>
      </c>
      <c r="AF982" s="72">
        <v>1</v>
      </c>
      <c r="AG982" s="66">
        <f t="shared" si="115"/>
        <v>1.51236932E-3</v>
      </c>
      <c r="AH982" s="66">
        <f t="shared" si="113"/>
        <v>4.2896702000000007E-4</v>
      </c>
      <c r="AI982" s="67" t="s">
        <v>71</v>
      </c>
      <c r="AJ982" s="162"/>
      <c r="AS982" s="155"/>
      <c r="AT982" s="155"/>
      <c r="AU982" s="155"/>
      <c r="AV982" s="155"/>
      <c r="AW982" s="155"/>
      <c r="AX982" s="155"/>
      <c r="AY982" s="155"/>
      <c r="AZ982" s="155"/>
      <c r="BA982" s="155"/>
    </row>
    <row r="983" spans="1:53" x14ac:dyDescent="0.25">
      <c r="A983" s="70" t="s">
        <v>16</v>
      </c>
      <c r="B983" s="64">
        <v>34023</v>
      </c>
      <c r="C983" s="64" t="s">
        <v>37</v>
      </c>
      <c r="D983" s="64" t="s">
        <v>53</v>
      </c>
      <c r="E983" s="64" t="s">
        <v>148</v>
      </c>
      <c r="F983" s="64" t="s">
        <v>107</v>
      </c>
      <c r="G983" s="64" t="s">
        <v>115</v>
      </c>
      <c r="H983" s="64"/>
      <c r="I983" s="64">
        <v>2265005055</v>
      </c>
      <c r="J983" s="65" t="s">
        <v>1</v>
      </c>
      <c r="K983" s="64" t="s">
        <v>1</v>
      </c>
      <c r="L983" s="64" t="s">
        <v>19</v>
      </c>
      <c r="M983" s="71" t="s">
        <v>19</v>
      </c>
      <c r="N983" s="71">
        <v>1.5230646656230003E-4</v>
      </c>
      <c r="O983" s="71">
        <v>1.5230646656230003E-4</v>
      </c>
      <c r="P983" s="66" t="s">
        <v>19</v>
      </c>
      <c r="Q983" s="71">
        <v>1.0214739333333333E-4</v>
      </c>
      <c r="R983" s="66">
        <v>1</v>
      </c>
      <c r="S983" s="66">
        <f t="shared" si="110"/>
        <v>1.0214739333333333E-4</v>
      </c>
      <c r="T983" s="66">
        <f t="shared" si="114"/>
        <v>5.0159073228966692E-5</v>
      </c>
      <c r="U983" s="71">
        <v>1.8022734726000001E-4</v>
      </c>
      <c r="V983" s="71">
        <v>1.8022734726000001E-4</v>
      </c>
      <c r="W983" s="71" t="s">
        <v>19</v>
      </c>
      <c r="X983" s="71">
        <v>1.3778875000000003E-4</v>
      </c>
      <c r="Y983" s="66">
        <v>1</v>
      </c>
      <c r="Z983" s="66">
        <f t="shared" si="111"/>
        <v>1.3778875000000003E-4</v>
      </c>
      <c r="AA983" s="66">
        <f t="shared" si="112"/>
        <v>4.2438597259999977E-5</v>
      </c>
      <c r="AB983" s="71">
        <v>3.668458396E-3</v>
      </c>
      <c r="AC983" s="71">
        <v>3.668458396E-3</v>
      </c>
      <c r="AD983" s="71"/>
      <c r="AE983" s="71">
        <v>3.1026352133333331E-3</v>
      </c>
      <c r="AF983" s="72">
        <v>1</v>
      </c>
      <c r="AG983" s="66">
        <f t="shared" si="115"/>
        <v>3.1026352133333331E-3</v>
      </c>
      <c r="AH983" s="66">
        <f t="shared" si="113"/>
        <v>5.6582318266666697E-4</v>
      </c>
      <c r="AI983" s="67" t="s">
        <v>71</v>
      </c>
      <c r="AJ983" s="162"/>
      <c r="AS983" s="155"/>
      <c r="AT983" s="155"/>
      <c r="AU983" s="155"/>
      <c r="AV983" s="155"/>
      <c r="AW983" s="155"/>
      <c r="AX983" s="155"/>
      <c r="AY983" s="155"/>
      <c r="AZ983" s="155"/>
      <c r="BA983" s="155"/>
    </row>
    <row r="984" spans="1:53" x14ac:dyDescent="0.25">
      <c r="A984" s="70" t="s">
        <v>16</v>
      </c>
      <c r="B984" s="64">
        <v>34023</v>
      </c>
      <c r="C984" s="64" t="s">
        <v>37</v>
      </c>
      <c r="D984" s="64" t="s">
        <v>53</v>
      </c>
      <c r="E984" s="64" t="s">
        <v>149</v>
      </c>
      <c r="F984" s="64" t="s">
        <v>107</v>
      </c>
      <c r="G984" s="64" t="s">
        <v>115</v>
      </c>
      <c r="H984" s="64"/>
      <c r="I984" s="64">
        <v>2265005060</v>
      </c>
      <c r="J984" s="65" t="s">
        <v>1</v>
      </c>
      <c r="K984" s="64" t="s">
        <v>1</v>
      </c>
      <c r="L984" s="64" t="s">
        <v>19</v>
      </c>
      <c r="M984" s="71" t="s">
        <v>19</v>
      </c>
      <c r="N984" s="71">
        <v>6.0601585148950003E-5</v>
      </c>
      <c r="O984" s="71">
        <v>6.0601585148950003E-5</v>
      </c>
      <c r="P984" s="66" t="s">
        <v>19</v>
      </c>
      <c r="Q984" s="71">
        <v>1.873927E-5</v>
      </c>
      <c r="R984" s="66">
        <v>1</v>
      </c>
      <c r="S984" s="66">
        <f t="shared" si="110"/>
        <v>1.873927E-5</v>
      </c>
      <c r="T984" s="66">
        <f t="shared" si="114"/>
        <v>4.186231514895E-5</v>
      </c>
      <c r="U984" s="71">
        <v>8.2625992049999999E-5</v>
      </c>
      <c r="V984" s="71">
        <v>8.2625992049999999E-5</v>
      </c>
      <c r="W984" s="71" t="s">
        <v>19</v>
      </c>
      <c r="X984" s="71">
        <v>3.8948286666666662E-5</v>
      </c>
      <c r="Y984" s="66">
        <v>1</v>
      </c>
      <c r="Z984" s="66">
        <f t="shared" si="111"/>
        <v>3.8948286666666662E-5</v>
      </c>
      <c r="AA984" s="66">
        <f t="shared" si="112"/>
        <v>4.3677705383333336E-5</v>
      </c>
      <c r="AB984" s="71">
        <v>1.3110857850000001E-3</v>
      </c>
      <c r="AC984" s="71">
        <v>1.3110857850000001E-3</v>
      </c>
      <c r="AD984" s="71"/>
      <c r="AE984" s="71">
        <v>6.0590306333333334E-4</v>
      </c>
      <c r="AF984" s="72">
        <v>1</v>
      </c>
      <c r="AG984" s="66">
        <f t="shared" si="115"/>
        <v>6.0590306333333334E-4</v>
      </c>
      <c r="AH984" s="66">
        <f t="shared" si="113"/>
        <v>7.051827216666668E-4</v>
      </c>
      <c r="AI984" s="67" t="s">
        <v>71</v>
      </c>
      <c r="AJ984" s="162"/>
      <c r="AS984" s="155"/>
      <c r="AT984" s="155"/>
      <c r="AU984" s="155"/>
      <c r="AV984" s="155"/>
      <c r="AW984" s="155"/>
      <c r="AX984" s="155"/>
      <c r="AY984" s="155"/>
      <c r="AZ984" s="155"/>
      <c r="BA984" s="155"/>
    </row>
    <row r="985" spans="1:53" x14ac:dyDescent="0.25">
      <c r="A985" s="70" t="s">
        <v>16</v>
      </c>
      <c r="B985" s="64">
        <v>34023</v>
      </c>
      <c r="C985" s="64" t="s">
        <v>37</v>
      </c>
      <c r="D985" s="64" t="s">
        <v>53</v>
      </c>
      <c r="E985" s="64" t="s">
        <v>108</v>
      </c>
      <c r="F985" s="64" t="s">
        <v>109</v>
      </c>
      <c r="G985" s="64" t="s">
        <v>115</v>
      </c>
      <c r="H985" s="64"/>
      <c r="I985" s="64">
        <v>2265006005</v>
      </c>
      <c r="J985" s="65" t="s">
        <v>1</v>
      </c>
      <c r="K985" s="64" t="s">
        <v>1</v>
      </c>
      <c r="L985" s="64" t="s">
        <v>19</v>
      </c>
      <c r="M985" s="71" t="s">
        <v>19</v>
      </c>
      <c r="N985" s="71">
        <v>0.75009932238030008</v>
      </c>
      <c r="O985" s="71">
        <v>0.75009932238030008</v>
      </c>
      <c r="P985" s="66" t="s">
        <v>19</v>
      </c>
      <c r="Q985" s="71">
        <v>0.47422037586000004</v>
      </c>
      <c r="R985" s="66">
        <v>1</v>
      </c>
      <c r="S985" s="66">
        <f t="shared" si="110"/>
        <v>0.47422037586000004</v>
      </c>
      <c r="T985" s="66">
        <f t="shared" si="114"/>
        <v>0.27587894652030004</v>
      </c>
      <c r="U985" s="71">
        <v>0.20613501200000001</v>
      </c>
      <c r="V985" s="71">
        <v>0.20613501200000001</v>
      </c>
      <c r="W985" s="71" t="s">
        <v>19</v>
      </c>
      <c r="X985" s="71">
        <v>0.13899835150666665</v>
      </c>
      <c r="Y985" s="66">
        <v>1</v>
      </c>
      <c r="Z985" s="66">
        <f t="shared" si="111"/>
        <v>0.13899835150666665</v>
      </c>
      <c r="AA985" s="66">
        <f t="shared" si="112"/>
        <v>6.7136660493333361E-2</v>
      </c>
      <c r="AB985" s="71">
        <v>17.3553429</v>
      </c>
      <c r="AC985" s="71">
        <v>17.3553429</v>
      </c>
      <c r="AD985" s="71"/>
      <c r="AE985" s="71">
        <v>17.484437039666663</v>
      </c>
      <c r="AF985" s="72">
        <v>1</v>
      </c>
      <c r="AG985" s="66">
        <f t="shared" si="115"/>
        <v>17.484437039666663</v>
      </c>
      <c r="AH985" s="66">
        <f t="shared" si="113"/>
        <v>-0.1290941396666625</v>
      </c>
      <c r="AI985" s="67" t="s">
        <v>71</v>
      </c>
      <c r="AJ985" s="162"/>
      <c r="AS985" s="155"/>
      <c r="AT985" s="155"/>
      <c r="AU985" s="155"/>
      <c r="AV985" s="155"/>
      <c r="AW985" s="155"/>
      <c r="AX985" s="155"/>
      <c r="AY985" s="155"/>
      <c r="AZ985" s="155"/>
      <c r="BA985" s="155"/>
    </row>
    <row r="986" spans="1:53" x14ac:dyDescent="0.25">
      <c r="A986" s="70" t="s">
        <v>16</v>
      </c>
      <c r="B986" s="64">
        <v>34023</v>
      </c>
      <c r="C986" s="64" t="s">
        <v>37</v>
      </c>
      <c r="D986" s="64" t="s">
        <v>53</v>
      </c>
      <c r="E986" s="64" t="s">
        <v>110</v>
      </c>
      <c r="F986" s="64" t="s">
        <v>109</v>
      </c>
      <c r="G986" s="64" t="s">
        <v>115</v>
      </c>
      <c r="H986" s="64"/>
      <c r="I986" s="64">
        <v>2265006010</v>
      </c>
      <c r="J986" s="65" t="s">
        <v>1</v>
      </c>
      <c r="K986" s="64" t="s">
        <v>1</v>
      </c>
      <c r="L986" s="64" t="s">
        <v>19</v>
      </c>
      <c r="M986" s="71" t="s">
        <v>19</v>
      </c>
      <c r="N986" s="71">
        <v>0.19948055888076688</v>
      </c>
      <c r="O986" s="71">
        <v>0.19948055888076688</v>
      </c>
      <c r="P986" s="66" t="s">
        <v>19</v>
      </c>
      <c r="Q986" s="71">
        <v>0.10794223700333333</v>
      </c>
      <c r="R986" s="66">
        <v>1</v>
      </c>
      <c r="S986" s="66">
        <f t="shared" si="110"/>
        <v>0.10794223700333333</v>
      </c>
      <c r="T986" s="66">
        <f t="shared" si="114"/>
        <v>9.1538321877433548E-2</v>
      </c>
      <c r="U986" s="71">
        <v>5.3510344380999997E-2</v>
      </c>
      <c r="V986" s="71">
        <v>5.3510344380999997E-2</v>
      </c>
      <c r="W986" s="71" t="s">
        <v>19</v>
      </c>
      <c r="X986" s="71">
        <v>3.5275022310000001E-2</v>
      </c>
      <c r="Y986" s="66">
        <v>1</v>
      </c>
      <c r="Z986" s="66">
        <f t="shared" si="111"/>
        <v>3.5275022310000001E-2</v>
      </c>
      <c r="AA986" s="66">
        <f t="shared" si="112"/>
        <v>1.8235322070999996E-2</v>
      </c>
      <c r="AB986" s="71">
        <v>3.4089098152700004</v>
      </c>
      <c r="AC986" s="71">
        <v>3.4089098152700004</v>
      </c>
      <c r="AD986" s="71"/>
      <c r="AE986" s="71">
        <v>3.4240320656666667</v>
      </c>
      <c r="AF986" s="72">
        <v>1</v>
      </c>
      <c r="AG986" s="66">
        <f t="shared" si="115"/>
        <v>3.4240320656666667</v>
      </c>
      <c r="AH986" s="66">
        <f t="shared" si="113"/>
        <v>-1.512225039666637E-2</v>
      </c>
      <c r="AI986" s="67" t="s">
        <v>71</v>
      </c>
      <c r="AJ986" s="162"/>
      <c r="AS986" s="155"/>
      <c r="AT986" s="155"/>
      <c r="AU986" s="155"/>
      <c r="AV986" s="155"/>
      <c r="AW986" s="155"/>
      <c r="AX986" s="155"/>
      <c r="AY986" s="155"/>
      <c r="AZ986" s="155"/>
      <c r="BA986" s="155"/>
    </row>
    <row r="987" spans="1:53" x14ac:dyDescent="0.25">
      <c r="A987" s="70" t="s">
        <v>16</v>
      </c>
      <c r="B987" s="64">
        <v>34023</v>
      </c>
      <c r="C987" s="64" t="s">
        <v>37</v>
      </c>
      <c r="D987" s="64" t="s">
        <v>53</v>
      </c>
      <c r="E987" s="64" t="s">
        <v>111</v>
      </c>
      <c r="F987" s="64" t="s">
        <v>109</v>
      </c>
      <c r="G987" s="64" t="s">
        <v>115</v>
      </c>
      <c r="H987" s="64"/>
      <c r="I987" s="64">
        <v>2265006015</v>
      </c>
      <c r="J987" s="65" t="s">
        <v>1</v>
      </c>
      <c r="K987" s="64" t="s">
        <v>1</v>
      </c>
      <c r="L987" s="64" t="s">
        <v>19</v>
      </c>
      <c r="M987" s="71" t="s">
        <v>19</v>
      </c>
      <c r="N987" s="71">
        <v>8.1199525660417507E-2</v>
      </c>
      <c r="O987" s="71">
        <v>8.1199525660417507E-2</v>
      </c>
      <c r="P987" s="66" t="s">
        <v>19</v>
      </c>
      <c r="Q987" s="71">
        <v>4.4744600083333336E-2</v>
      </c>
      <c r="R987" s="66">
        <v>1</v>
      </c>
      <c r="S987" s="66">
        <f t="shared" si="110"/>
        <v>4.4744600083333336E-2</v>
      </c>
      <c r="T987" s="66">
        <f t="shared" si="114"/>
        <v>3.6454925577084171E-2</v>
      </c>
      <c r="U987" s="71">
        <v>3.0445201639999999E-2</v>
      </c>
      <c r="V987" s="71">
        <v>3.0445201639999999E-2</v>
      </c>
      <c r="W987" s="71" t="s">
        <v>19</v>
      </c>
      <c r="X987" s="71">
        <v>1.7749763056666663E-2</v>
      </c>
      <c r="Y987" s="66">
        <v>1</v>
      </c>
      <c r="Z987" s="66">
        <f t="shared" si="111"/>
        <v>1.7749763056666663E-2</v>
      </c>
      <c r="AA987" s="66">
        <f t="shared" si="112"/>
        <v>1.2695438583333336E-2</v>
      </c>
      <c r="AB987" s="71">
        <v>1.645863319</v>
      </c>
      <c r="AC987" s="71">
        <v>1.645863319</v>
      </c>
      <c r="AD987" s="71"/>
      <c r="AE987" s="71">
        <v>1.6358500861999998</v>
      </c>
      <c r="AF987" s="72">
        <v>1</v>
      </c>
      <c r="AG987" s="66">
        <f t="shared" si="115"/>
        <v>1.6358500861999998</v>
      </c>
      <c r="AH987" s="66">
        <f t="shared" si="113"/>
        <v>1.0013232800000216E-2</v>
      </c>
      <c r="AI987" s="67" t="s">
        <v>71</v>
      </c>
      <c r="AJ987" s="162"/>
      <c r="AS987" s="155"/>
      <c r="AT987" s="155"/>
      <c r="AU987" s="155"/>
      <c r="AV987" s="155"/>
      <c r="AW987" s="155"/>
      <c r="AX987" s="155"/>
      <c r="AY987" s="155"/>
      <c r="AZ987" s="155"/>
      <c r="BA987" s="155"/>
    </row>
    <row r="988" spans="1:53" x14ac:dyDescent="0.25">
      <c r="A988" s="70" t="s">
        <v>16</v>
      </c>
      <c r="B988" s="64">
        <v>34023</v>
      </c>
      <c r="C988" s="64" t="s">
        <v>37</v>
      </c>
      <c r="D988" s="64" t="s">
        <v>53</v>
      </c>
      <c r="E988" s="64" t="s">
        <v>150</v>
      </c>
      <c r="F988" s="64" t="s">
        <v>109</v>
      </c>
      <c r="G988" s="64" t="s">
        <v>115</v>
      </c>
      <c r="H988" s="64"/>
      <c r="I988" s="64">
        <v>2265006025</v>
      </c>
      <c r="J988" s="65" t="s">
        <v>1</v>
      </c>
      <c r="K988" s="64" t="s">
        <v>1</v>
      </c>
      <c r="L988" s="64" t="s">
        <v>19</v>
      </c>
      <c r="M988" s="71" t="s">
        <v>19</v>
      </c>
      <c r="N988" s="71">
        <v>0.137041756208927</v>
      </c>
      <c r="O988" s="71">
        <v>0.137041756208927</v>
      </c>
      <c r="P988" s="66" t="s">
        <v>19</v>
      </c>
      <c r="Q988" s="71">
        <v>0.10235719967000001</v>
      </c>
      <c r="R988" s="66">
        <v>1</v>
      </c>
      <c r="S988" s="66">
        <f t="shared" si="110"/>
        <v>0.10235719967000001</v>
      </c>
      <c r="T988" s="66">
        <f t="shared" si="114"/>
        <v>3.4684556538926992E-2</v>
      </c>
      <c r="U988" s="71">
        <v>5.8825173889999999E-2</v>
      </c>
      <c r="V988" s="71">
        <v>5.8825173889999999E-2</v>
      </c>
      <c r="W988" s="71" t="s">
        <v>19</v>
      </c>
      <c r="X988" s="71">
        <v>3.6453391699999997E-2</v>
      </c>
      <c r="Y988" s="66">
        <v>1</v>
      </c>
      <c r="Z988" s="66">
        <f t="shared" si="111"/>
        <v>3.6453391699999997E-2</v>
      </c>
      <c r="AA988" s="66">
        <f t="shared" si="112"/>
        <v>2.2371782190000002E-2</v>
      </c>
      <c r="AB988" s="71">
        <v>4.3312102815000006</v>
      </c>
      <c r="AC988" s="71">
        <v>4.3312102815000006</v>
      </c>
      <c r="AD988" s="71"/>
      <c r="AE988" s="71">
        <v>4.4939598722333329</v>
      </c>
      <c r="AF988" s="72">
        <v>1</v>
      </c>
      <c r="AG988" s="66">
        <f t="shared" si="115"/>
        <v>4.4939598722333329</v>
      </c>
      <c r="AH988" s="66">
        <f t="shared" si="113"/>
        <v>-0.16274959073333228</v>
      </c>
      <c r="AI988" s="67" t="s">
        <v>71</v>
      </c>
      <c r="AJ988" s="162"/>
      <c r="AS988" s="155"/>
      <c r="AT988" s="155"/>
      <c r="AU988" s="155"/>
      <c r="AV988" s="155"/>
      <c r="AW988" s="155"/>
      <c r="AX988" s="155"/>
      <c r="AY988" s="155"/>
      <c r="AZ988" s="155"/>
      <c r="BA988" s="155"/>
    </row>
    <row r="989" spans="1:53" x14ac:dyDescent="0.25">
      <c r="A989" s="70" t="s">
        <v>16</v>
      </c>
      <c r="B989" s="64">
        <v>34023</v>
      </c>
      <c r="C989" s="64" t="s">
        <v>37</v>
      </c>
      <c r="D989" s="64" t="s">
        <v>53</v>
      </c>
      <c r="E989" s="64" t="s">
        <v>151</v>
      </c>
      <c r="F989" s="64" t="s">
        <v>109</v>
      </c>
      <c r="G989" s="64" t="s">
        <v>115</v>
      </c>
      <c r="H989" s="64"/>
      <c r="I989" s="64">
        <v>2265006030</v>
      </c>
      <c r="J989" s="65" t="s">
        <v>1</v>
      </c>
      <c r="K989" s="64" t="s">
        <v>1</v>
      </c>
      <c r="L989" s="64" t="s">
        <v>19</v>
      </c>
      <c r="M989" s="71" t="s">
        <v>19</v>
      </c>
      <c r="N989" s="71">
        <v>0.36537897473547998</v>
      </c>
      <c r="O989" s="71">
        <v>0.36537897473547998</v>
      </c>
      <c r="P989" s="66" t="s">
        <v>19</v>
      </c>
      <c r="Q989" s="71">
        <v>0.20724640540999997</v>
      </c>
      <c r="R989" s="66">
        <v>1</v>
      </c>
      <c r="S989" s="66">
        <f t="shared" si="110"/>
        <v>0.20724640540999997</v>
      </c>
      <c r="T989" s="66">
        <f t="shared" si="114"/>
        <v>0.15813256932548</v>
      </c>
      <c r="U989" s="71">
        <v>8.4629883200499995E-2</v>
      </c>
      <c r="V989" s="71">
        <v>8.4629883200499995E-2</v>
      </c>
      <c r="W989" s="71" t="s">
        <v>19</v>
      </c>
      <c r="X989" s="71">
        <v>5.5664817816666663E-2</v>
      </c>
      <c r="Y989" s="66">
        <v>1</v>
      </c>
      <c r="Z989" s="66">
        <f t="shared" si="111"/>
        <v>5.5664817816666663E-2</v>
      </c>
      <c r="AA989" s="66">
        <f t="shared" si="112"/>
        <v>2.8965065383833331E-2</v>
      </c>
      <c r="AB989" s="71">
        <v>6.7925684954200003</v>
      </c>
      <c r="AC989" s="71">
        <v>6.7925684954200003</v>
      </c>
      <c r="AD989" s="71"/>
      <c r="AE989" s="71">
        <v>6.9073831068000002</v>
      </c>
      <c r="AF989" s="72">
        <v>1</v>
      </c>
      <c r="AG989" s="66">
        <f t="shared" si="115"/>
        <v>6.9073831068000002</v>
      </c>
      <c r="AH989" s="66">
        <f t="shared" si="113"/>
        <v>-0.11481461137999993</v>
      </c>
      <c r="AI989" s="67" t="s">
        <v>71</v>
      </c>
      <c r="AJ989" s="162"/>
      <c r="AS989" s="155"/>
      <c r="AT989" s="155"/>
      <c r="AU989" s="155"/>
      <c r="AV989" s="155"/>
      <c r="AW989" s="155"/>
      <c r="AX989" s="155"/>
      <c r="AY989" s="155"/>
      <c r="AZ989" s="155"/>
      <c r="BA989" s="155"/>
    </row>
    <row r="990" spans="1:53" x14ac:dyDescent="0.25">
      <c r="A990" s="70" t="s">
        <v>16</v>
      </c>
      <c r="B990" s="64">
        <v>34023</v>
      </c>
      <c r="C990" s="64" t="s">
        <v>37</v>
      </c>
      <c r="D990" s="64" t="s">
        <v>53</v>
      </c>
      <c r="E990" s="64" t="s">
        <v>112</v>
      </c>
      <c r="F990" s="64" t="s">
        <v>109</v>
      </c>
      <c r="G990" s="64" t="s">
        <v>115</v>
      </c>
      <c r="H990" s="64"/>
      <c r="I990" s="64">
        <v>2265006035</v>
      </c>
      <c r="J990" s="65" t="s">
        <v>1</v>
      </c>
      <c r="K990" s="64" t="s">
        <v>1</v>
      </c>
      <c r="L990" s="64" t="s">
        <v>19</v>
      </c>
      <c r="M990" s="71" t="s">
        <v>19</v>
      </c>
      <c r="N990" s="71">
        <v>1.2412292213469461E-2</v>
      </c>
      <c r="O990" s="71">
        <v>1.2412292213469461E-2</v>
      </c>
      <c r="P990" s="66" t="s">
        <v>19</v>
      </c>
      <c r="Q990" s="71">
        <v>7.3281568799999997E-3</v>
      </c>
      <c r="R990" s="66">
        <v>1</v>
      </c>
      <c r="S990" s="66">
        <f t="shared" si="110"/>
        <v>7.3281568799999997E-3</v>
      </c>
      <c r="T990" s="66">
        <f t="shared" si="114"/>
        <v>5.0841353334694613E-3</v>
      </c>
      <c r="U990" s="71">
        <v>3.8434623979999999E-3</v>
      </c>
      <c r="V990" s="71">
        <v>3.8434623979999999E-3</v>
      </c>
      <c r="W990" s="71" t="s">
        <v>19</v>
      </c>
      <c r="X990" s="71">
        <v>2.5904285000000003E-3</v>
      </c>
      <c r="Y990" s="66">
        <v>1</v>
      </c>
      <c r="Z990" s="66">
        <f t="shared" si="111"/>
        <v>2.5904285000000003E-3</v>
      </c>
      <c r="AA990" s="66">
        <f t="shared" si="112"/>
        <v>1.2530338979999996E-3</v>
      </c>
      <c r="AB990" s="71">
        <v>0.33432744187999996</v>
      </c>
      <c r="AC990" s="71">
        <v>0.33432744187999996</v>
      </c>
      <c r="AD990" s="71"/>
      <c r="AE990" s="71">
        <v>0.35216379417999999</v>
      </c>
      <c r="AF990" s="72">
        <v>1</v>
      </c>
      <c r="AG990" s="66">
        <f t="shared" si="115"/>
        <v>0.35216379417999999</v>
      </c>
      <c r="AH990" s="66">
        <f t="shared" si="113"/>
        <v>-1.7836352300000025E-2</v>
      </c>
      <c r="AI990" s="67" t="s">
        <v>71</v>
      </c>
      <c r="AJ990" s="162"/>
      <c r="AS990" s="155"/>
      <c r="AT990" s="155"/>
      <c r="AU990" s="155"/>
      <c r="AV990" s="155"/>
      <c r="AW990" s="155"/>
      <c r="AX990" s="155"/>
      <c r="AY990" s="155"/>
      <c r="AZ990" s="155"/>
      <c r="BA990" s="155"/>
    </row>
    <row r="991" spans="1:53" x14ac:dyDescent="0.25">
      <c r="A991" s="70" t="s">
        <v>16</v>
      </c>
      <c r="B991" s="64">
        <v>34023</v>
      </c>
      <c r="C991" s="64" t="s">
        <v>37</v>
      </c>
      <c r="D991" s="64" t="s">
        <v>53</v>
      </c>
      <c r="E991" s="64" t="s">
        <v>152</v>
      </c>
      <c r="F991" s="64" t="s">
        <v>114</v>
      </c>
      <c r="G991" s="64" t="s">
        <v>115</v>
      </c>
      <c r="H991" s="64"/>
      <c r="I991" s="64">
        <v>2265007010</v>
      </c>
      <c r="J991" s="65" t="s">
        <v>1</v>
      </c>
      <c r="K991" s="64" t="s">
        <v>1</v>
      </c>
      <c r="L991" s="64" t="s">
        <v>19</v>
      </c>
      <c r="M991" s="71" t="s">
        <v>19</v>
      </c>
      <c r="N991" s="71">
        <v>1.03736778004404E-3</v>
      </c>
      <c r="O991" s="71">
        <v>1.03736778004404E-3</v>
      </c>
      <c r="P991" s="66" t="s">
        <v>19</v>
      </c>
      <c r="Q991" s="71">
        <v>8.1387221666666669E-4</v>
      </c>
      <c r="R991" s="66">
        <v>1</v>
      </c>
      <c r="S991" s="66">
        <f t="shared" si="110"/>
        <v>8.1387221666666669E-4</v>
      </c>
      <c r="T991" s="66">
        <f t="shared" si="114"/>
        <v>2.2349556337737328E-4</v>
      </c>
      <c r="U991" s="71">
        <v>3.1258722599999999E-4</v>
      </c>
      <c r="V991" s="71">
        <v>3.1258722599999999E-4</v>
      </c>
      <c r="W991" s="71" t="s">
        <v>19</v>
      </c>
      <c r="X991" s="71">
        <v>2.3773152333333332E-4</v>
      </c>
      <c r="Y991" s="66">
        <v>1</v>
      </c>
      <c r="Z991" s="66">
        <f t="shared" si="111"/>
        <v>2.3773152333333332E-4</v>
      </c>
      <c r="AA991" s="66">
        <f t="shared" si="112"/>
        <v>7.4855702666666661E-5</v>
      </c>
      <c r="AB991" s="71">
        <v>2.7244135399999998E-2</v>
      </c>
      <c r="AC991" s="71">
        <v>2.7244135399999998E-2</v>
      </c>
      <c r="AD991" s="71"/>
      <c r="AE991" s="71">
        <v>2.6401059373333331E-2</v>
      </c>
      <c r="AF991" s="72">
        <v>1</v>
      </c>
      <c r="AG991" s="66">
        <f t="shared" si="115"/>
        <v>2.6401059373333331E-2</v>
      </c>
      <c r="AH991" s="66">
        <f t="shared" si="113"/>
        <v>8.4307602666666703E-4</v>
      </c>
      <c r="AI991" s="67" t="s">
        <v>71</v>
      </c>
      <c r="AJ991" s="162"/>
      <c r="AS991" s="155"/>
      <c r="AT991" s="155"/>
      <c r="AU991" s="155"/>
      <c r="AV991" s="155"/>
      <c r="AW991" s="155"/>
      <c r="AX991" s="155"/>
      <c r="AY991" s="155"/>
      <c r="AZ991" s="155"/>
      <c r="BA991" s="155"/>
    </row>
    <row r="992" spans="1:53" x14ac:dyDescent="0.25">
      <c r="A992" s="70" t="s">
        <v>16</v>
      </c>
      <c r="B992" s="64">
        <v>34023</v>
      </c>
      <c r="C992" s="64" t="s">
        <v>37</v>
      </c>
      <c r="D992" s="64" t="s">
        <v>53</v>
      </c>
      <c r="E992" s="64" t="s">
        <v>153</v>
      </c>
      <c r="F992" s="64" t="s">
        <v>114</v>
      </c>
      <c r="G992" s="64" t="s">
        <v>115</v>
      </c>
      <c r="H992" s="64"/>
      <c r="I992" s="64">
        <v>2265007015</v>
      </c>
      <c r="J992" s="65" t="s">
        <v>1</v>
      </c>
      <c r="K992" s="64" t="s">
        <v>1</v>
      </c>
      <c r="L992" s="64" t="s">
        <v>19</v>
      </c>
      <c r="M992" s="71" t="s">
        <v>19</v>
      </c>
      <c r="N992" s="71">
        <v>1.3272394562000001E-5</v>
      </c>
      <c r="O992" s="71">
        <v>1.3272394562000001E-5</v>
      </c>
      <c r="P992" s="66" t="s">
        <v>19</v>
      </c>
      <c r="Q992" s="71">
        <v>6.6138600000000009E-6</v>
      </c>
      <c r="R992" s="66">
        <v>1</v>
      </c>
      <c r="S992" s="66">
        <f t="shared" si="110"/>
        <v>6.6138600000000009E-6</v>
      </c>
      <c r="T992" s="66">
        <f t="shared" si="114"/>
        <v>6.6585345620000005E-6</v>
      </c>
      <c r="U992" s="71">
        <v>2.8849222000000002E-6</v>
      </c>
      <c r="V992" s="71">
        <v>2.8849222000000002E-6</v>
      </c>
      <c r="W992" s="71" t="s">
        <v>19</v>
      </c>
      <c r="X992" s="71">
        <v>2.2046200000000002E-6</v>
      </c>
      <c r="Y992" s="66">
        <v>1</v>
      </c>
      <c r="Z992" s="66">
        <f t="shared" si="111"/>
        <v>2.2046200000000002E-6</v>
      </c>
      <c r="AA992" s="66">
        <f t="shared" si="112"/>
        <v>6.8030220000000001E-7</v>
      </c>
      <c r="AB992" s="71">
        <v>2.3046775999999999E-4</v>
      </c>
      <c r="AC992" s="71">
        <v>2.3046775999999999E-4</v>
      </c>
      <c r="AD992" s="71"/>
      <c r="AE992" s="71">
        <v>2.3442459333333334E-4</v>
      </c>
      <c r="AF992" s="72">
        <v>1</v>
      </c>
      <c r="AG992" s="66">
        <f t="shared" si="115"/>
        <v>2.3442459333333334E-4</v>
      </c>
      <c r="AH992" s="66">
        <f t="shared" si="113"/>
        <v>-3.9568333333333562E-6</v>
      </c>
      <c r="AI992" s="67" t="s">
        <v>71</v>
      </c>
      <c r="AJ992" s="162"/>
      <c r="AS992" s="155"/>
      <c r="AT992" s="155"/>
      <c r="AU992" s="155"/>
      <c r="AV992" s="155"/>
      <c r="AW992" s="155"/>
      <c r="AX992" s="155"/>
      <c r="AY992" s="155"/>
      <c r="AZ992" s="155"/>
      <c r="BA992" s="155"/>
    </row>
    <row r="993" spans="1:53" x14ac:dyDescent="0.25">
      <c r="A993" s="70" t="s">
        <v>16</v>
      </c>
      <c r="B993" s="64">
        <v>34023</v>
      </c>
      <c r="C993" s="64" t="s">
        <v>37</v>
      </c>
      <c r="D993" s="64" t="s">
        <v>53</v>
      </c>
      <c r="E993" s="64" t="s">
        <v>154</v>
      </c>
      <c r="F993" s="64" t="s">
        <v>96</v>
      </c>
      <c r="G993" s="64" t="s">
        <v>115</v>
      </c>
      <c r="H993" s="64"/>
      <c r="I993" s="64">
        <v>2265010010</v>
      </c>
      <c r="J993" s="65" t="s">
        <v>1</v>
      </c>
      <c r="K993" s="64" t="s">
        <v>1</v>
      </c>
      <c r="L993" s="64" t="s">
        <v>19</v>
      </c>
      <c r="M993" s="71" t="s">
        <v>19</v>
      </c>
      <c r="N993" s="71">
        <v>1.0710607845369996E-3</v>
      </c>
      <c r="O993" s="71">
        <v>1.0710607845369996E-3</v>
      </c>
      <c r="P993" s="66" t="s">
        <v>19</v>
      </c>
      <c r="Q993" s="71">
        <v>8.6163898333333335E-4</v>
      </c>
      <c r="R993" s="66">
        <v>1</v>
      </c>
      <c r="S993" s="66">
        <f t="shared" si="110"/>
        <v>8.6163898333333335E-4</v>
      </c>
      <c r="T993" s="66">
        <f t="shared" si="114"/>
        <v>2.0942180120366624E-4</v>
      </c>
      <c r="U993" s="71">
        <v>3.9080869300000003E-4</v>
      </c>
      <c r="V993" s="71">
        <v>3.9080869300000003E-4</v>
      </c>
      <c r="W993" s="71" t="s">
        <v>19</v>
      </c>
      <c r="X993" s="71">
        <v>3.2775350666666665E-4</v>
      </c>
      <c r="Y993" s="66">
        <v>1</v>
      </c>
      <c r="Z993" s="66">
        <f t="shared" si="111"/>
        <v>3.2775350666666665E-4</v>
      </c>
      <c r="AA993" s="66">
        <f t="shared" si="112"/>
        <v>6.3055186333333378E-5</v>
      </c>
      <c r="AB993" s="71">
        <v>4.7585647699999997E-2</v>
      </c>
      <c r="AC993" s="71">
        <v>4.7585647699999997E-2</v>
      </c>
      <c r="AD993" s="71"/>
      <c r="AE993" s="71">
        <v>4.6324210313333336E-2</v>
      </c>
      <c r="AF993" s="72">
        <v>1</v>
      </c>
      <c r="AG993" s="66">
        <f t="shared" si="115"/>
        <v>4.6324210313333336E-2</v>
      </c>
      <c r="AH993" s="66">
        <f t="shared" si="113"/>
        <v>1.2614373866666612E-3</v>
      </c>
      <c r="AI993" s="67" t="s">
        <v>71</v>
      </c>
      <c r="AJ993" s="162"/>
      <c r="AS993" s="155"/>
      <c r="AT993" s="155"/>
      <c r="AU993" s="155"/>
      <c r="AV993" s="155"/>
      <c r="AW993" s="155"/>
      <c r="AX993" s="155"/>
      <c r="AY993" s="155"/>
      <c r="AZ993" s="155"/>
      <c r="BA993" s="155"/>
    </row>
    <row r="994" spans="1:53" x14ac:dyDescent="0.25">
      <c r="A994" s="70" t="s">
        <v>16</v>
      </c>
      <c r="B994" s="64">
        <v>34023</v>
      </c>
      <c r="C994" s="64" t="s">
        <v>37</v>
      </c>
      <c r="D994" s="64" t="s">
        <v>53</v>
      </c>
      <c r="E994" s="64" t="s">
        <v>155</v>
      </c>
      <c r="F994" s="64" t="s">
        <v>83</v>
      </c>
      <c r="G994" s="64" t="s">
        <v>156</v>
      </c>
      <c r="H994" s="64"/>
      <c r="I994" s="64">
        <v>2267001060</v>
      </c>
      <c r="J994" s="65" t="s">
        <v>1</v>
      </c>
      <c r="K994" s="64" t="s">
        <v>1</v>
      </c>
      <c r="L994" s="64" t="s">
        <v>19</v>
      </c>
      <c r="M994" s="71" t="s">
        <v>19</v>
      </c>
      <c r="N994" s="71">
        <v>2.5987679020912299E-5</v>
      </c>
      <c r="O994" s="71">
        <v>2.5987679020912299E-5</v>
      </c>
      <c r="P994" s="66" t="s">
        <v>19</v>
      </c>
      <c r="Q994" s="71">
        <v>1.5432340000000001E-5</v>
      </c>
      <c r="R994" s="66">
        <v>1</v>
      </c>
      <c r="S994" s="66">
        <f t="shared" si="110"/>
        <v>1.5432340000000001E-5</v>
      </c>
      <c r="T994" s="66">
        <f t="shared" si="114"/>
        <v>1.0555339020912299E-5</v>
      </c>
      <c r="U994" s="71">
        <v>9.4414712349999999E-5</v>
      </c>
      <c r="V994" s="71">
        <v>9.4414712349999999E-5</v>
      </c>
      <c r="W994" s="71" t="s">
        <v>19</v>
      </c>
      <c r="X994" s="71">
        <v>7.0180403333333334E-5</v>
      </c>
      <c r="Y994" s="66">
        <v>1</v>
      </c>
      <c r="Z994" s="66">
        <f t="shared" si="111"/>
        <v>7.0180403333333334E-5</v>
      </c>
      <c r="AA994" s="66">
        <f t="shared" si="112"/>
        <v>2.4234309016666665E-5</v>
      </c>
      <c r="AB994" s="71">
        <v>4.2969419730000001E-4</v>
      </c>
      <c r="AC994" s="71">
        <v>4.2969419730000001E-4</v>
      </c>
      <c r="AD994" s="71"/>
      <c r="AE994" s="71">
        <v>3.4098122666666669E-4</v>
      </c>
      <c r="AF994" s="72">
        <v>1</v>
      </c>
      <c r="AG994" s="66">
        <f t="shared" si="115"/>
        <v>3.4098122666666669E-4</v>
      </c>
      <c r="AH994" s="66">
        <f t="shared" si="113"/>
        <v>8.8712970633333325E-5</v>
      </c>
      <c r="AI994" s="67" t="s">
        <v>71</v>
      </c>
      <c r="AJ994" s="162"/>
      <c r="AS994" s="155"/>
      <c r="AT994" s="155"/>
      <c r="AU994" s="155"/>
      <c r="AV994" s="155"/>
      <c r="AW994" s="155"/>
      <c r="AX994" s="155"/>
      <c r="AY994" s="155"/>
      <c r="AZ994" s="155"/>
      <c r="BA994" s="155"/>
    </row>
    <row r="995" spans="1:53" x14ac:dyDescent="0.25">
      <c r="A995" s="70" t="s">
        <v>16</v>
      </c>
      <c r="B995" s="64">
        <v>34023</v>
      </c>
      <c r="C995" s="64" t="s">
        <v>37</v>
      </c>
      <c r="D995" s="64" t="s">
        <v>53</v>
      </c>
      <c r="E995" s="64" t="s">
        <v>117</v>
      </c>
      <c r="F995" s="64" t="s">
        <v>89</v>
      </c>
      <c r="G995" s="64" t="s">
        <v>156</v>
      </c>
      <c r="H995" s="64"/>
      <c r="I995" s="64">
        <v>2267002003</v>
      </c>
      <c r="J995" s="65" t="s">
        <v>1</v>
      </c>
      <c r="K995" s="64" t="s">
        <v>1</v>
      </c>
      <c r="L995" s="64" t="s">
        <v>19</v>
      </c>
      <c r="M995" s="71" t="s">
        <v>19</v>
      </c>
      <c r="N995" s="71">
        <v>1.2349238068220999E-4</v>
      </c>
      <c r="O995" s="71">
        <v>1.2349238068220999E-4</v>
      </c>
      <c r="P995" s="66" t="s">
        <v>19</v>
      </c>
      <c r="Q995" s="71">
        <v>3.2334426666666671E-5</v>
      </c>
      <c r="R995" s="66">
        <v>1</v>
      </c>
      <c r="S995" s="66">
        <f t="shared" si="110"/>
        <v>3.2334426666666671E-5</v>
      </c>
      <c r="T995" s="66">
        <f t="shared" si="114"/>
        <v>9.1157954015543317E-5</v>
      </c>
      <c r="U995" s="71">
        <v>4.4817118999999997E-4</v>
      </c>
      <c r="V995" s="71">
        <v>4.4817118999999997E-4</v>
      </c>
      <c r="W995" s="71" t="s">
        <v>19</v>
      </c>
      <c r="X995" s="71">
        <v>1.8188115E-4</v>
      </c>
      <c r="Y995" s="66">
        <v>1</v>
      </c>
      <c r="Z995" s="66">
        <f t="shared" si="111"/>
        <v>1.8188115E-4</v>
      </c>
      <c r="AA995" s="66">
        <f t="shared" si="112"/>
        <v>2.6629003999999998E-4</v>
      </c>
      <c r="AB995" s="71">
        <v>2.65333559E-3</v>
      </c>
      <c r="AC995" s="71">
        <v>2.65333559E-3</v>
      </c>
      <c r="AD995" s="71"/>
      <c r="AE995" s="71">
        <v>1.11994696E-3</v>
      </c>
      <c r="AF995" s="72">
        <v>1</v>
      </c>
      <c r="AG995" s="66">
        <f t="shared" si="115"/>
        <v>1.11994696E-3</v>
      </c>
      <c r="AH995" s="66">
        <f t="shared" si="113"/>
        <v>1.53338863E-3</v>
      </c>
      <c r="AI995" s="67" t="s">
        <v>71</v>
      </c>
      <c r="AJ995" s="162"/>
      <c r="AS995" s="155"/>
      <c r="AT995" s="155"/>
      <c r="AU995" s="155"/>
      <c r="AV995" s="155"/>
      <c r="AW995" s="155"/>
      <c r="AX995" s="155"/>
      <c r="AY995" s="155"/>
      <c r="AZ995" s="155"/>
      <c r="BA995" s="155"/>
    </row>
    <row r="996" spans="1:53" x14ac:dyDescent="0.25">
      <c r="A996" s="70" t="s">
        <v>16</v>
      </c>
      <c r="B996" s="64">
        <v>34023</v>
      </c>
      <c r="C996" s="64" t="s">
        <v>37</v>
      </c>
      <c r="D996" s="64" t="s">
        <v>53</v>
      </c>
      <c r="E996" s="64" t="s">
        <v>118</v>
      </c>
      <c r="F996" s="64" t="s">
        <v>89</v>
      </c>
      <c r="G996" s="64" t="s">
        <v>156</v>
      </c>
      <c r="H996" s="64"/>
      <c r="I996" s="64">
        <v>2267002015</v>
      </c>
      <c r="J996" s="65" t="s">
        <v>1</v>
      </c>
      <c r="K996" s="64" t="s">
        <v>1</v>
      </c>
      <c r="L996" s="64" t="s">
        <v>19</v>
      </c>
      <c r="M996" s="71" t="s">
        <v>19</v>
      </c>
      <c r="N996" s="71">
        <v>1.1098700967407E-4</v>
      </c>
      <c r="O996" s="71">
        <v>1.1098700967407E-4</v>
      </c>
      <c r="P996" s="66" t="s">
        <v>19</v>
      </c>
      <c r="Q996" s="71">
        <v>2.6822876666666664E-5</v>
      </c>
      <c r="R996" s="66">
        <v>1</v>
      </c>
      <c r="S996" s="66">
        <f t="shared" si="110"/>
        <v>2.6822876666666664E-5</v>
      </c>
      <c r="T996" s="66">
        <f t="shared" si="114"/>
        <v>8.4164133007403339E-5</v>
      </c>
      <c r="U996" s="71">
        <v>4.2401686899999998E-4</v>
      </c>
      <c r="V996" s="71">
        <v>4.2401686899999998E-4</v>
      </c>
      <c r="W996" s="71" t="s">
        <v>19</v>
      </c>
      <c r="X996" s="71">
        <v>1.9841580000000002E-4</v>
      </c>
      <c r="Y996" s="66">
        <v>1</v>
      </c>
      <c r="Z996" s="66">
        <f t="shared" si="111"/>
        <v>1.9841580000000002E-4</v>
      </c>
      <c r="AA996" s="66">
        <f t="shared" si="112"/>
        <v>2.2560106899999997E-4</v>
      </c>
      <c r="AB996" s="71">
        <v>3.1179365500000004E-3</v>
      </c>
      <c r="AC996" s="71">
        <v>3.1179365500000004E-3</v>
      </c>
      <c r="AD996" s="71"/>
      <c r="AE996" s="71">
        <v>1.1357467366666667E-3</v>
      </c>
      <c r="AF996" s="72">
        <v>1</v>
      </c>
      <c r="AG996" s="66">
        <f t="shared" si="115"/>
        <v>1.1357467366666667E-3</v>
      </c>
      <c r="AH996" s="66">
        <f t="shared" si="113"/>
        <v>1.9821898133333335E-3</v>
      </c>
      <c r="AI996" s="67" t="s">
        <v>71</v>
      </c>
      <c r="AJ996" s="162"/>
      <c r="AS996" s="155"/>
      <c r="AT996" s="155"/>
      <c r="AU996" s="155"/>
      <c r="AV996" s="155"/>
      <c r="AW996" s="155"/>
      <c r="AX996" s="155"/>
      <c r="AY996" s="155"/>
      <c r="AZ996" s="155"/>
      <c r="BA996" s="155"/>
    </row>
    <row r="997" spans="1:53" x14ac:dyDescent="0.25">
      <c r="A997" s="70" t="s">
        <v>16</v>
      </c>
      <c r="B997" s="64">
        <v>34023</v>
      </c>
      <c r="C997" s="64" t="s">
        <v>37</v>
      </c>
      <c r="D997" s="64" t="s">
        <v>53</v>
      </c>
      <c r="E997" s="64" t="s">
        <v>91</v>
      </c>
      <c r="F997" s="64" t="s">
        <v>89</v>
      </c>
      <c r="G997" s="64" t="s">
        <v>156</v>
      </c>
      <c r="H997" s="64"/>
      <c r="I997" s="64">
        <v>2267002021</v>
      </c>
      <c r="J997" s="65" t="s">
        <v>1</v>
      </c>
      <c r="K997" s="64" t="s">
        <v>1</v>
      </c>
      <c r="L997" s="64" t="s">
        <v>19</v>
      </c>
      <c r="M997" s="71" t="s">
        <v>19</v>
      </c>
      <c r="N997" s="71">
        <v>5.1465284227489996E-5</v>
      </c>
      <c r="O997" s="71">
        <v>5.1465284227489996E-5</v>
      </c>
      <c r="P997" s="66" t="s">
        <v>19</v>
      </c>
      <c r="Q997" s="71">
        <v>2.1311326666666668E-5</v>
      </c>
      <c r="R997" s="66">
        <v>1</v>
      </c>
      <c r="S997" s="66">
        <f t="shared" si="110"/>
        <v>2.1311326666666668E-5</v>
      </c>
      <c r="T997" s="66">
        <f t="shared" si="114"/>
        <v>3.0153957560823329E-5</v>
      </c>
      <c r="U997" s="71">
        <v>1.8554274599999999E-4</v>
      </c>
      <c r="V997" s="71">
        <v>1.8554274599999999E-4</v>
      </c>
      <c r="W997" s="71" t="s">
        <v>19</v>
      </c>
      <c r="X997" s="71">
        <v>1.0141251999999999E-4</v>
      </c>
      <c r="Y997" s="66">
        <v>1</v>
      </c>
      <c r="Z997" s="66">
        <f t="shared" si="111"/>
        <v>1.0141251999999999E-4</v>
      </c>
      <c r="AA997" s="66">
        <f t="shared" si="112"/>
        <v>8.4130226000000001E-5</v>
      </c>
      <c r="AB997" s="71">
        <v>9.3346546000000008E-4</v>
      </c>
      <c r="AC997" s="71">
        <v>9.3346546000000008E-4</v>
      </c>
      <c r="AD997" s="71"/>
      <c r="AE997" s="71">
        <v>5.8642891999999996E-4</v>
      </c>
      <c r="AF997" s="72">
        <v>1</v>
      </c>
      <c r="AG997" s="66">
        <f t="shared" si="115"/>
        <v>5.8642891999999996E-4</v>
      </c>
      <c r="AH997" s="66">
        <f t="shared" si="113"/>
        <v>3.4703654000000012E-4</v>
      </c>
      <c r="AI997" s="67" t="s">
        <v>71</v>
      </c>
      <c r="AJ997" s="162"/>
      <c r="AS997" s="155"/>
      <c r="AT997" s="155"/>
      <c r="AU997" s="155"/>
      <c r="AV997" s="155"/>
      <c r="AW997" s="155"/>
      <c r="AX997" s="155"/>
      <c r="AY997" s="155"/>
      <c r="AZ997" s="155"/>
      <c r="BA997" s="155"/>
    </row>
    <row r="998" spans="1:53" x14ac:dyDescent="0.25">
      <c r="A998" s="70" t="s">
        <v>16</v>
      </c>
      <c r="B998" s="64">
        <v>34023</v>
      </c>
      <c r="C998" s="64" t="s">
        <v>37</v>
      </c>
      <c r="D998" s="64" t="s">
        <v>53</v>
      </c>
      <c r="E998" s="64" t="s">
        <v>119</v>
      </c>
      <c r="F998" s="64" t="s">
        <v>89</v>
      </c>
      <c r="G998" s="64" t="s">
        <v>156</v>
      </c>
      <c r="H998" s="64"/>
      <c r="I998" s="64">
        <v>2267002024</v>
      </c>
      <c r="J998" s="65" t="s">
        <v>1</v>
      </c>
      <c r="K998" s="64" t="s">
        <v>1</v>
      </c>
      <c r="L998" s="64" t="s">
        <v>19</v>
      </c>
      <c r="M998" s="71" t="s">
        <v>19</v>
      </c>
      <c r="N998" s="71">
        <v>1.9203283862149998E-5</v>
      </c>
      <c r="O998" s="71">
        <v>1.9203283862149998E-5</v>
      </c>
      <c r="P998" s="66" t="s">
        <v>19</v>
      </c>
      <c r="Q998" s="71">
        <v>5.5115500000000006E-6</v>
      </c>
      <c r="R998" s="66">
        <v>1</v>
      </c>
      <c r="S998" s="66">
        <f t="shared" si="110"/>
        <v>5.5115500000000006E-6</v>
      </c>
      <c r="T998" s="66">
        <f t="shared" si="114"/>
        <v>1.3691733862149998E-5</v>
      </c>
      <c r="U998" s="71">
        <v>7.0148673999999997E-5</v>
      </c>
      <c r="V998" s="71">
        <v>7.0148673999999997E-5</v>
      </c>
      <c r="W998" s="71" t="s">
        <v>19</v>
      </c>
      <c r="X998" s="71">
        <v>3.012980666666667E-5</v>
      </c>
      <c r="Y998" s="66">
        <v>1</v>
      </c>
      <c r="Z998" s="66">
        <f t="shared" si="111"/>
        <v>3.012980666666667E-5</v>
      </c>
      <c r="AA998" s="66">
        <f t="shared" si="112"/>
        <v>4.0018867333333323E-5</v>
      </c>
      <c r="AB998" s="71">
        <v>4.4070025999999997E-4</v>
      </c>
      <c r="AC998" s="71">
        <v>4.4070025999999997E-4</v>
      </c>
      <c r="AD998" s="71"/>
      <c r="AE998" s="71">
        <v>1.8482064333333334E-4</v>
      </c>
      <c r="AF998" s="72">
        <v>1</v>
      </c>
      <c r="AG998" s="66">
        <f t="shared" si="115"/>
        <v>1.8482064333333334E-4</v>
      </c>
      <c r="AH998" s="66">
        <f t="shared" si="113"/>
        <v>2.558796166666666E-4</v>
      </c>
      <c r="AI998" s="67" t="s">
        <v>71</v>
      </c>
      <c r="AJ998" s="162"/>
      <c r="AS998" s="155"/>
      <c r="AT998" s="155"/>
      <c r="AU998" s="155"/>
      <c r="AV998" s="155"/>
      <c r="AW998" s="155"/>
      <c r="AX998" s="155"/>
      <c r="AY998" s="155"/>
      <c r="AZ998" s="155"/>
      <c r="BA998" s="155"/>
    </row>
    <row r="999" spans="1:53" x14ac:dyDescent="0.25">
      <c r="A999" s="70" t="s">
        <v>16</v>
      </c>
      <c r="B999" s="64">
        <v>34023</v>
      </c>
      <c r="C999" s="64" t="s">
        <v>37</v>
      </c>
      <c r="D999" s="64" t="s">
        <v>53</v>
      </c>
      <c r="E999" s="64" t="s">
        <v>120</v>
      </c>
      <c r="F999" s="64" t="s">
        <v>89</v>
      </c>
      <c r="G999" s="64" t="s">
        <v>156</v>
      </c>
      <c r="H999" s="64"/>
      <c r="I999" s="64">
        <v>2267002030</v>
      </c>
      <c r="J999" s="65" t="s">
        <v>1</v>
      </c>
      <c r="K999" s="64" t="s">
        <v>1</v>
      </c>
      <c r="L999" s="64" t="s">
        <v>19</v>
      </c>
      <c r="M999" s="71" t="s">
        <v>19</v>
      </c>
      <c r="N999" s="71">
        <v>4.0078397817739991E-4</v>
      </c>
      <c r="O999" s="71">
        <v>4.0078397817739991E-4</v>
      </c>
      <c r="P999" s="66" t="s">
        <v>19</v>
      </c>
      <c r="Q999" s="71">
        <v>1.0251482999999999E-4</v>
      </c>
      <c r="R999" s="66">
        <v>1</v>
      </c>
      <c r="S999" s="66">
        <f t="shared" si="110"/>
        <v>1.0251482999999999E-4</v>
      </c>
      <c r="T999" s="66">
        <f t="shared" si="114"/>
        <v>2.9826914817739992E-4</v>
      </c>
      <c r="U999" s="71">
        <v>1.44737724E-3</v>
      </c>
      <c r="V999" s="71">
        <v>1.44737724E-3</v>
      </c>
      <c r="W999" s="71" t="s">
        <v>19</v>
      </c>
      <c r="X999" s="71">
        <v>5.7062914333333339E-4</v>
      </c>
      <c r="Y999" s="66">
        <v>1</v>
      </c>
      <c r="Z999" s="66">
        <f t="shared" si="111"/>
        <v>5.7062914333333339E-4</v>
      </c>
      <c r="AA999" s="66">
        <f t="shared" si="112"/>
        <v>8.7674809666666664E-4</v>
      </c>
      <c r="AB999" s="71">
        <v>8.463614500000001E-3</v>
      </c>
      <c r="AC999" s="71">
        <v>8.463614500000001E-3</v>
      </c>
      <c r="AD999" s="71"/>
      <c r="AE999" s="71">
        <v>3.5351081700000001E-3</v>
      </c>
      <c r="AF999" s="72">
        <v>1</v>
      </c>
      <c r="AG999" s="66">
        <f t="shared" si="115"/>
        <v>3.5351081700000001E-3</v>
      </c>
      <c r="AH999" s="66">
        <f t="shared" si="113"/>
        <v>4.9285063300000004E-3</v>
      </c>
      <c r="AI999" s="67" t="s">
        <v>71</v>
      </c>
      <c r="AJ999" s="162"/>
      <c r="AS999" s="155"/>
      <c r="AT999" s="155"/>
      <c r="AU999" s="155"/>
      <c r="AV999" s="155"/>
      <c r="AW999" s="155"/>
      <c r="AX999" s="155"/>
      <c r="AY999" s="155"/>
      <c r="AZ999" s="155"/>
      <c r="BA999" s="155"/>
    </row>
    <row r="1000" spans="1:53" x14ac:dyDescent="0.25">
      <c r="A1000" s="70" t="s">
        <v>16</v>
      </c>
      <c r="B1000" s="64">
        <v>34023</v>
      </c>
      <c r="C1000" s="64" t="s">
        <v>37</v>
      </c>
      <c r="D1000" s="64" t="s">
        <v>53</v>
      </c>
      <c r="E1000" s="64" t="s">
        <v>121</v>
      </c>
      <c r="F1000" s="64" t="s">
        <v>89</v>
      </c>
      <c r="G1000" s="64" t="s">
        <v>156</v>
      </c>
      <c r="H1000" s="64"/>
      <c r="I1000" s="64">
        <v>2267002033</v>
      </c>
      <c r="J1000" s="65" t="s">
        <v>1</v>
      </c>
      <c r="K1000" s="64" t="s">
        <v>1</v>
      </c>
      <c r="L1000" s="64" t="s">
        <v>19</v>
      </c>
      <c r="M1000" s="71" t="s">
        <v>19</v>
      </c>
      <c r="N1000" s="71">
        <v>2.3669509098735999E-4</v>
      </c>
      <c r="O1000" s="71">
        <v>2.3669509098735999E-4</v>
      </c>
      <c r="P1000" s="66" t="s">
        <v>19</v>
      </c>
      <c r="Q1000" s="71">
        <v>1.4256542666666669E-4</v>
      </c>
      <c r="R1000" s="66">
        <v>1</v>
      </c>
      <c r="S1000" s="66">
        <f t="shared" si="110"/>
        <v>1.4256542666666669E-4</v>
      </c>
      <c r="T1000" s="66">
        <f t="shared" si="114"/>
        <v>9.4129664320693297E-5</v>
      </c>
      <c r="U1000" s="71">
        <v>8.6352151700000001E-4</v>
      </c>
      <c r="V1000" s="71">
        <v>8.6352151700000001E-4</v>
      </c>
      <c r="W1000" s="71" t="s">
        <v>19</v>
      </c>
      <c r="X1000" s="71">
        <v>6.5403726666666672E-4</v>
      </c>
      <c r="Y1000" s="66">
        <v>1</v>
      </c>
      <c r="Z1000" s="66">
        <f t="shared" si="111"/>
        <v>6.5403726666666672E-4</v>
      </c>
      <c r="AA1000" s="66">
        <f t="shared" si="112"/>
        <v>2.0948425033333329E-4</v>
      </c>
      <c r="AB1000" s="71">
        <v>3.96870986E-3</v>
      </c>
      <c r="AC1000" s="71">
        <v>3.96870986E-3</v>
      </c>
      <c r="AD1000" s="71"/>
      <c r="AE1000" s="71">
        <v>3.20882441E-3</v>
      </c>
      <c r="AF1000" s="72">
        <v>1</v>
      </c>
      <c r="AG1000" s="66">
        <f t="shared" si="115"/>
        <v>3.20882441E-3</v>
      </c>
      <c r="AH1000" s="66">
        <f t="shared" si="113"/>
        <v>7.5988545000000001E-4</v>
      </c>
      <c r="AI1000" s="67" t="s">
        <v>71</v>
      </c>
      <c r="AJ1000" s="162"/>
      <c r="AS1000" s="155"/>
      <c r="AT1000" s="155"/>
      <c r="AU1000" s="155"/>
      <c r="AV1000" s="155"/>
      <c r="AW1000" s="155"/>
      <c r="AX1000" s="155"/>
      <c r="AY1000" s="155"/>
      <c r="AZ1000" s="155"/>
      <c r="BA1000" s="155"/>
    </row>
    <row r="1001" spans="1:53" x14ac:dyDescent="0.25">
      <c r="A1001" s="70" t="s">
        <v>16</v>
      </c>
      <c r="B1001" s="64">
        <v>34023</v>
      </c>
      <c r="C1001" s="64" t="s">
        <v>37</v>
      </c>
      <c r="D1001" s="64" t="s">
        <v>53</v>
      </c>
      <c r="E1001" s="64" t="s">
        <v>93</v>
      </c>
      <c r="F1001" s="64" t="s">
        <v>89</v>
      </c>
      <c r="G1001" s="64" t="s">
        <v>156</v>
      </c>
      <c r="H1001" s="64"/>
      <c r="I1001" s="64">
        <v>2267002039</v>
      </c>
      <c r="J1001" s="65" t="s">
        <v>1</v>
      </c>
      <c r="K1001" s="64" t="s">
        <v>1</v>
      </c>
      <c r="L1001" s="64" t="s">
        <v>19</v>
      </c>
      <c r="M1001" s="71" t="s">
        <v>19</v>
      </c>
      <c r="N1001" s="71">
        <v>1.1640271705149E-4</v>
      </c>
      <c r="O1001" s="71">
        <v>1.1640271705149E-4</v>
      </c>
      <c r="P1001" s="66" t="s">
        <v>19</v>
      </c>
      <c r="Q1001" s="71">
        <v>3.8948286666666662E-5</v>
      </c>
      <c r="R1001" s="66">
        <v>1</v>
      </c>
      <c r="S1001" s="66">
        <f t="shared" si="110"/>
        <v>3.8948286666666662E-5</v>
      </c>
      <c r="T1001" s="66">
        <f t="shared" si="114"/>
        <v>7.7454430384823341E-5</v>
      </c>
      <c r="U1001" s="71">
        <v>4.9513171999999994E-4</v>
      </c>
      <c r="V1001" s="71">
        <v>4.9513171999999994E-4</v>
      </c>
      <c r="W1001" s="71" t="s">
        <v>19</v>
      </c>
      <c r="X1001" s="71">
        <v>3.1526065999999995E-4</v>
      </c>
      <c r="Y1001" s="66">
        <v>1</v>
      </c>
      <c r="Z1001" s="66">
        <f t="shared" si="111"/>
        <v>3.1526065999999995E-4</v>
      </c>
      <c r="AA1001" s="66">
        <f t="shared" si="112"/>
        <v>1.7987105999999999E-4</v>
      </c>
      <c r="AB1001" s="71">
        <v>3.6833816399999999E-3</v>
      </c>
      <c r="AC1001" s="71">
        <v>3.6833816399999999E-3</v>
      </c>
      <c r="AD1001" s="71"/>
      <c r="AE1001" s="71">
        <v>1.6832273700000001E-3</v>
      </c>
      <c r="AF1001" s="72">
        <v>1</v>
      </c>
      <c r="AG1001" s="66">
        <f t="shared" si="115"/>
        <v>1.6832273700000001E-3</v>
      </c>
      <c r="AH1001" s="66">
        <f t="shared" si="113"/>
        <v>2.0001542699999999E-3</v>
      </c>
      <c r="AI1001" s="67" t="s">
        <v>71</v>
      </c>
      <c r="AJ1001" s="162"/>
      <c r="AS1001" s="155"/>
      <c r="AT1001" s="155"/>
      <c r="AU1001" s="155"/>
      <c r="AV1001" s="155"/>
      <c r="AW1001" s="155"/>
      <c r="AX1001" s="155"/>
      <c r="AY1001" s="155"/>
      <c r="AZ1001" s="155"/>
      <c r="BA1001" s="155"/>
    </row>
    <row r="1002" spans="1:53" x14ac:dyDescent="0.25">
      <c r="A1002" s="70" t="s">
        <v>16</v>
      </c>
      <c r="B1002" s="64">
        <v>34023</v>
      </c>
      <c r="C1002" s="64" t="s">
        <v>37</v>
      </c>
      <c r="D1002" s="64" t="s">
        <v>53</v>
      </c>
      <c r="E1002" s="64" t="s">
        <v>123</v>
      </c>
      <c r="F1002" s="64" t="s">
        <v>89</v>
      </c>
      <c r="G1002" s="64" t="s">
        <v>156</v>
      </c>
      <c r="H1002" s="64"/>
      <c r="I1002" s="64">
        <v>2267002045</v>
      </c>
      <c r="J1002" s="65" t="s">
        <v>1</v>
      </c>
      <c r="K1002" s="64" t="s">
        <v>1</v>
      </c>
      <c r="L1002" s="64" t="s">
        <v>19</v>
      </c>
      <c r="M1002" s="71" t="s">
        <v>19</v>
      </c>
      <c r="N1002" s="71">
        <v>2.0793549739069416E-4</v>
      </c>
      <c r="O1002" s="71">
        <v>2.0793549739069416E-4</v>
      </c>
      <c r="P1002" s="66" t="s">
        <v>19</v>
      </c>
      <c r="Q1002" s="71">
        <v>8.5612743333333342E-5</v>
      </c>
      <c r="R1002" s="66">
        <v>1</v>
      </c>
      <c r="S1002" s="66">
        <f t="shared" si="110"/>
        <v>8.5612743333333342E-5</v>
      </c>
      <c r="T1002" s="66">
        <f t="shared" si="114"/>
        <v>1.2232275405736084E-4</v>
      </c>
      <c r="U1002" s="71">
        <v>7.486352512999999E-4</v>
      </c>
      <c r="V1002" s="71">
        <v>7.486352512999999E-4</v>
      </c>
      <c r="W1002" s="71" t="s">
        <v>19</v>
      </c>
      <c r="X1002" s="71">
        <v>4.0124084000000003E-4</v>
      </c>
      <c r="Y1002" s="66">
        <v>1</v>
      </c>
      <c r="Z1002" s="66">
        <f t="shared" si="111"/>
        <v>4.0124084000000003E-4</v>
      </c>
      <c r="AA1002" s="66">
        <f t="shared" si="112"/>
        <v>3.4739441129999986E-4</v>
      </c>
      <c r="AB1002" s="71">
        <v>3.7790648032999998E-3</v>
      </c>
      <c r="AC1002" s="71">
        <v>3.7790648032999998E-3</v>
      </c>
      <c r="AD1002" s="71"/>
      <c r="AE1002" s="71">
        <v>2.3629852033333334E-3</v>
      </c>
      <c r="AF1002" s="72">
        <v>1</v>
      </c>
      <c r="AG1002" s="66">
        <f t="shared" si="115"/>
        <v>2.3629852033333334E-3</v>
      </c>
      <c r="AH1002" s="66">
        <f t="shared" si="113"/>
        <v>1.4160795999666664E-3</v>
      </c>
      <c r="AI1002" s="67" t="s">
        <v>71</v>
      </c>
      <c r="AJ1002" s="162"/>
      <c r="AS1002" s="155"/>
      <c r="AT1002" s="155"/>
      <c r="AU1002" s="155"/>
      <c r="AV1002" s="155"/>
      <c r="AW1002" s="155"/>
      <c r="AX1002" s="155"/>
      <c r="AY1002" s="155"/>
      <c r="AZ1002" s="155"/>
      <c r="BA1002" s="155"/>
    </row>
    <row r="1003" spans="1:53" x14ac:dyDescent="0.25">
      <c r="A1003" s="70" t="s">
        <v>16</v>
      </c>
      <c r="B1003" s="68">
        <v>34023</v>
      </c>
      <c r="C1003" s="68" t="s">
        <v>37</v>
      </c>
      <c r="D1003" s="64" t="s">
        <v>53</v>
      </c>
      <c r="E1003" s="64" t="s">
        <v>94</v>
      </c>
      <c r="F1003" s="64" t="s">
        <v>89</v>
      </c>
      <c r="G1003" s="64" t="s">
        <v>156</v>
      </c>
      <c r="H1003" s="64"/>
      <c r="I1003" s="64">
        <v>2267002054</v>
      </c>
      <c r="J1003" s="65" t="s">
        <v>1</v>
      </c>
      <c r="K1003" s="64" t="s">
        <v>1</v>
      </c>
      <c r="L1003" s="64" t="s">
        <v>19</v>
      </c>
      <c r="M1003" s="71" t="s">
        <v>19</v>
      </c>
      <c r="N1003" s="71">
        <v>3.3189452555880002E-5</v>
      </c>
      <c r="O1003" s="71">
        <v>3.3189452555880002E-5</v>
      </c>
      <c r="P1003" s="66" t="s">
        <v>19</v>
      </c>
      <c r="Q1003" s="71">
        <v>1.2492846666666667E-5</v>
      </c>
      <c r="R1003" s="66">
        <v>1</v>
      </c>
      <c r="S1003" s="66">
        <f t="shared" si="110"/>
        <v>1.2492846666666667E-5</v>
      </c>
      <c r="T1003" s="66">
        <f t="shared" si="114"/>
        <v>2.0696605889213333E-5</v>
      </c>
      <c r="U1003" s="71">
        <v>1.1936431E-4</v>
      </c>
      <c r="V1003" s="71">
        <v>1.1936431E-4</v>
      </c>
      <c r="W1003" s="71" t="s">
        <v>19</v>
      </c>
      <c r="X1003" s="71">
        <v>5.989217666666667E-5</v>
      </c>
      <c r="Y1003" s="66">
        <v>1</v>
      </c>
      <c r="Z1003" s="66">
        <f t="shared" si="111"/>
        <v>5.989217666666667E-5</v>
      </c>
      <c r="AA1003" s="66">
        <f t="shared" si="112"/>
        <v>5.9472133333333329E-5</v>
      </c>
      <c r="AB1003" s="71">
        <v>6.110582E-4</v>
      </c>
      <c r="AC1003" s="71">
        <v>6.110582E-4</v>
      </c>
      <c r="AD1003" s="71"/>
      <c r="AE1003" s="71">
        <v>3.6339486333333333E-4</v>
      </c>
      <c r="AF1003" s="72">
        <v>1</v>
      </c>
      <c r="AG1003" s="66">
        <f t="shared" si="115"/>
        <v>3.6339486333333333E-4</v>
      </c>
      <c r="AH1003" s="66">
        <f t="shared" si="113"/>
        <v>2.4766333666666668E-4</v>
      </c>
      <c r="AI1003" s="67" t="s">
        <v>71</v>
      </c>
      <c r="AJ1003" s="162"/>
      <c r="AS1003" s="155"/>
      <c r="AT1003" s="155"/>
      <c r="AU1003" s="155"/>
      <c r="AV1003" s="155"/>
      <c r="AW1003" s="155"/>
      <c r="AX1003" s="155"/>
      <c r="AY1003" s="155"/>
      <c r="AZ1003" s="155"/>
      <c r="BA1003" s="155"/>
    </row>
    <row r="1004" spans="1:53" x14ac:dyDescent="0.25">
      <c r="A1004" s="70" t="s">
        <v>16</v>
      </c>
      <c r="B1004" s="64">
        <v>34023</v>
      </c>
      <c r="C1004" s="64" t="s">
        <v>37</v>
      </c>
      <c r="D1004" s="64" t="s">
        <v>53</v>
      </c>
      <c r="E1004" s="64" t="s">
        <v>124</v>
      </c>
      <c r="F1004" s="64" t="s">
        <v>89</v>
      </c>
      <c r="G1004" s="64" t="s">
        <v>156</v>
      </c>
      <c r="H1004" s="64"/>
      <c r="I1004" s="64">
        <v>2267002057</v>
      </c>
      <c r="J1004" s="65" t="s">
        <v>1</v>
      </c>
      <c r="K1004" s="64" t="s">
        <v>1</v>
      </c>
      <c r="L1004" s="64" t="s">
        <v>19</v>
      </c>
      <c r="M1004" s="73" t="s">
        <v>19</v>
      </c>
      <c r="N1004" s="71">
        <v>2.9406291134231497E-4</v>
      </c>
      <c r="O1004" s="71">
        <v>2.9406291134231497E-4</v>
      </c>
      <c r="P1004" s="66" t="s">
        <v>19</v>
      </c>
      <c r="Q1004" s="71">
        <v>7.6794263333333326E-5</v>
      </c>
      <c r="R1004" s="66">
        <v>1</v>
      </c>
      <c r="S1004" s="66">
        <f t="shared" si="110"/>
        <v>7.6794263333333326E-5</v>
      </c>
      <c r="T1004" s="66">
        <f t="shared" si="114"/>
        <v>2.1726864800898166E-4</v>
      </c>
      <c r="U1004" s="71">
        <v>1.0544743965000001E-3</v>
      </c>
      <c r="V1004" s="71">
        <v>1.0544743965000001E-3</v>
      </c>
      <c r="W1004" s="71" t="s">
        <v>19</v>
      </c>
      <c r="X1004" s="71">
        <v>4.1005931999999997E-4</v>
      </c>
      <c r="Y1004" s="66">
        <v>1</v>
      </c>
      <c r="Z1004" s="66">
        <f t="shared" si="111"/>
        <v>4.1005931999999997E-4</v>
      </c>
      <c r="AA1004" s="66">
        <f t="shared" si="112"/>
        <v>6.4441507650000009E-4</v>
      </c>
      <c r="AB1004" s="71">
        <v>5.9435495840000005E-3</v>
      </c>
      <c r="AC1004" s="71">
        <v>5.9435495840000005E-3</v>
      </c>
      <c r="AD1004" s="71"/>
      <c r="AE1004" s="71">
        <v>2.5834472033333332E-3</v>
      </c>
      <c r="AF1004" s="72">
        <v>1</v>
      </c>
      <c r="AG1004" s="66">
        <f t="shared" si="115"/>
        <v>2.5834472033333332E-3</v>
      </c>
      <c r="AH1004" s="66">
        <f t="shared" si="113"/>
        <v>3.3601023806666673E-3</v>
      </c>
      <c r="AI1004" s="67" t="s">
        <v>71</v>
      </c>
      <c r="AJ1004" s="162"/>
      <c r="AS1004" s="155"/>
      <c r="AT1004" s="155"/>
      <c r="AU1004" s="155"/>
      <c r="AV1004" s="155"/>
      <c r="AW1004" s="155"/>
      <c r="AX1004" s="155"/>
      <c r="AY1004" s="155"/>
      <c r="AZ1004" s="155"/>
      <c r="BA1004" s="155"/>
    </row>
    <row r="1005" spans="1:53" x14ac:dyDescent="0.25">
      <c r="A1005" s="70" t="s">
        <v>16</v>
      </c>
      <c r="B1005" s="64">
        <v>34023</v>
      </c>
      <c r="C1005" s="64" t="s">
        <v>37</v>
      </c>
      <c r="D1005" s="64" t="s">
        <v>53</v>
      </c>
      <c r="E1005" s="64" t="s">
        <v>125</v>
      </c>
      <c r="F1005" s="64" t="s">
        <v>89</v>
      </c>
      <c r="G1005" s="64" t="s">
        <v>156</v>
      </c>
      <c r="H1005" s="64"/>
      <c r="I1005" s="64">
        <v>2267002060</v>
      </c>
      <c r="J1005" s="65" t="s">
        <v>1</v>
      </c>
      <c r="K1005" s="64" t="s">
        <v>1</v>
      </c>
      <c r="L1005" s="64" t="s">
        <v>19</v>
      </c>
      <c r="M1005" s="71" t="s">
        <v>19</v>
      </c>
      <c r="N1005" s="71">
        <v>4.8431458384234476E-4</v>
      </c>
      <c r="O1005" s="71">
        <v>4.8431458384234476E-4</v>
      </c>
      <c r="P1005" s="66" t="s">
        <v>19</v>
      </c>
      <c r="Q1005" s="71">
        <v>9.2594040000000004E-5</v>
      </c>
      <c r="R1005" s="66">
        <v>1</v>
      </c>
      <c r="S1005" s="66">
        <f t="shared" si="110"/>
        <v>9.2594040000000004E-5</v>
      </c>
      <c r="T1005" s="66">
        <f t="shared" si="114"/>
        <v>3.9172054384234477E-4</v>
      </c>
      <c r="U1005" s="71">
        <v>1.7513946329999999E-3</v>
      </c>
      <c r="V1005" s="71">
        <v>1.7513946329999999E-3</v>
      </c>
      <c r="W1005" s="71" t="s">
        <v>19</v>
      </c>
      <c r="X1005" s="71">
        <v>6.3162363000000008E-4</v>
      </c>
      <c r="Y1005" s="66">
        <v>1</v>
      </c>
      <c r="Z1005" s="66">
        <f t="shared" si="111"/>
        <v>6.3162363000000008E-4</v>
      </c>
      <c r="AA1005" s="66">
        <f t="shared" si="112"/>
        <v>1.1197710029999999E-3</v>
      </c>
      <c r="AB1005" s="71">
        <v>1.2062386767E-2</v>
      </c>
      <c r="AC1005" s="71">
        <v>1.2062386767E-2</v>
      </c>
      <c r="AD1005" s="71"/>
      <c r="AE1005" s="71">
        <v>3.7768814966666667E-3</v>
      </c>
      <c r="AF1005" s="72">
        <v>1</v>
      </c>
      <c r="AG1005" s="66">
        <f t="shared" si="115"/>
        <v>3.7768814966666667E-3</v>
      </c>
      <c r="AH1005" s="66">
        <f t="shared" si="113"/>
        <v>8.2855052703333324E-3</v>
      </c>
      <c r="AI1005" s="67" t="s">
        <v>71</v>
      </c>
      <c r="AJ1005" s="162"/>
      <c r="AS1005" s="155"/>
      <c r="AT1005" s="155"/>
      <c r="AU1005" s="155"/>
      <c r="AV1005" s="155"/>
      <c r="AW1005" s="155"/>
      <c r="AX1005" s="155"/>
      <c r="AY1005" s="155"/>
      <c r="AZ1005" s="155"/>
      <c r="BA1005" s="155"/>
    </row>
    <row r="1006" spans="1:53" x14ac:dyDescent="0.25">
      <c r="A1006" s="70" t="s">
        <v>16</v>
      </c>
      <c r="B1006" s="64">
        <v>34023</v>
      </c>
      <c r="C1006" s="64" t="s">
        <v>37</v>
      </c>
      <c r="D1006" s="64" t="s">
        <v>53</v>
      </c>
      <c r="E1006" s="64" t="s">
        <v>126</v>
      </c>
      <c r="F1006" s="64" t="s">
        <v>89</v>
      </c>
      <c r="G1006" s="64" t="s">
        <v>156</v>
      </c>
      <c r="H1006" s="64"/>
      <c r="I1006" s="64">
        <v>2267002066</v>
      </c>
      <c r="J1006" s="65" t="s">
        <v>1</v>
      </c>
      <c r="K1006" s="64" t="s">
        <v>1</v>
      </c>
      <c r="L1006" s="64" t="s">
        <v>19</v>
      </c>
      <c r="M1006" s="71" t="s">
        <v>19</v>
      </c>
      <c r="N1006" s="71">
        <v>3.7281792591037999E-5</v>
      </c>
      <c r="O1006" s="71">
        <v>3.7281792591037999E-5</v>
      </c>
      <c r="P1006" s="66" t="s">
        <v>19</v>
      </c>
      <c r="Q1006" s="71">
        <v>7.7161700000000004E-6</v>
      </c>
      <c r="R1006" s="66">
        <v>1</v>
      </c>
      <c r="S1006" s="66">
        <f t="shared" si="110"/>
        <v>7.7161700000000004E-6</v>
      </c>
      <c r="T1006" s="66">
        <f t="shared" si="114"/>
        <v>2.9565622591037999E-5</v>
      </c>
      <c r="U1006" s="71">
        <v>1.388172869E-4</v>
      </c>
      <c r="V1006" s="71">
        <v>1.388172869E-4</v>
      </c>
      <c r="W1006" s="71" t="s">
        <v>19</v>
      </c>
      <c r="X1006" s="71">
        <v>5.9157303333333335E-5</v>
      </c>
      <c r="Y1006" s="66">
        <v>1</v>
      </c>
      <c r="Z1006" s="66">
        <f t="shared" si="111"/>
        <v>5.9157303333333335E-5</v>
      </c>
      <c r="AA1006" s="66">
        <f t="shared" si="112"/>
        <v>7.9659983566666661E-5</v>
      </c>
      <c r="AB1006" s="71">
        <v>1.081216246E-3</v>
      </c>
      <c r="AC1006" s="71">
        <v>1.081216246E-3</v>
      </c>
      <c r="AD1006" s="71"/>
      <c r="AE1006" s="71">
        <v>3.4208353666666664E-4</v>
      </c>
      <c r="AF1006" s="72">
        <v>1</v>
      </c>
      <c r="AG1006" s="66">
        <f t="shared" si="115"/>
        <v>3.4208353666666664E-4</v>
      </c>
      <c r="AH1006" s="66">
        <f t="shared" si="113"/>
        <v>7.3913270933333337E-4</v>
      </c>
      <c r="AI1006" s="67" t="s">
        <v>71</v>
      </c>
      <c r="AJ1006" s="162"/>
      <c r="AS1006" s="155"/>
      <c r="AT1006" s="155"/>
      <c r="AU1006" s="155"/>
      <c r="AV1006" s="155"/>
      <c r="AW1006" s="155"/>
      <c r="AX1006" s="155"/>
      <c r="AY1006" s="155"/>
      <c r="AZ1006" s="155"/>
      <c r="BA1006" s="155"/>
    </row>
    <row r="1007" spans="1:53" x14ac:dyDescent="0.25">
      <c r="A1007" s="70" t="s">
        <v>16</v>
      </c>
      <c r="B1007" s="64">
        <v>34023</v>
      </c>
      <c r="C1007" s="64" t="s">
        <v>37</v>
      </c>
      <c r="D1007" s="64" t="s">
        <v>53</v>
      </c>
      <c r="E1007" s="64" t="s">
        <v>127</v>
      </c>
      <c r="F1007" s="64" t="s">
        <v>89</v>
      </c>
      <c r="G1007" s="64" t="s">
        <v>156</v>
      </c>
      <c r="H1007" s="64"/>
      <c r="I1007" s="64">
        <v>2267002072</v>
      </c>
      <c r="J1007" s="65" t="s">
        <v>1</v>
      </c>
      <c r="K1007" s="64" t="s">
        <v>1</v>
      </c>
      <c r="L1007" s="64" t="s">
        <v>19</v>
      </c>
      <c r="M1007" s="71" t="s">
        <v>19</v>
      </c>
      <c r="N1007" s="71">
        <v>6.9513346271539997E-4</v>
      </c>
      <c r="O1007" s="71">
        <v>6.9513346271539997E-4</v>
      </c>
      <c r="P1007" s="66" t="s">
        <v>19</v>
      </c>
      <c r="Q1007" s="71">
        <v>2.8513085333333339E-4</v>
      </c>
      <c r="R1007" s="66">
        <v>1</v>
      </c>
      <c r="S1007" s="66">
        <f t="shared" si="110"/>
        <v>2.8513085333333339E-4</v>
      </c>
      <c r="T1007" s="66">
        <f t="shared" si="114"/>
        <v>4.1000260938206659E-4</v>
      </c>
      <c r="U1007" s="71">
        <v>2.5091185399999999E-3</v>
      </c>
      <c r="V1007" s="71">
        <v>2.5091185399999999E-3</v>
      </c>
      <c r="W1007" s="71" t="s">
        <v>19</v>
      </c>
      <c r="X1007" s="71">
        <v>1.3742131333333333E-3</v>
      </c>
      <c r="Y1007" s="66">
        <v>1</v>
      </c>
      <c r="Z1007" s="66">
        <f t="shared" si="111"/>
        <v>1.3742131333333333E-3</v>
      </c>
      <c r="AA1007" s="66">
        <f t="shared" si="112"/>
        <v>1.1349054066666666E-3</v>
      </c>
      <c r="AB1007" s="71">
        <v>1.32178722E-2</v>
      </c>
      <c r="AC1007" s="71">
        <v>1.32178722E-2</v>
      </c>
      <c r="AD1007" s="71"/>
      <c r="AE1007" s="71">
        <v>7.7808388533333328E-3</v>
      </c>
      <c r="AF1007" s="72">
        <v>1</v>
      </c>
      <c r="AG1007" s="66">
        <f t="shared" si="115"/>
        <v>7.7808388533333328E-3</v>
      </c>
      <c r="AH1007" s="66">
        <f t="shared" si="113"/>
        <v>5.4370333466666667E-3</v>
      </c>
      <c r="AI1007" s="67" t="s">
        <v>71</v>
      </c>
      <c r="AJ1007" s="162"/>
      <c r="AS1007" s="155"/>
      <c r="AT1007" s="155"/>
      <c r="AU1007" s="155"/>
      <c r="AV1007" s="155"/>
      <c r="AW1007" s="155"/>
      <c r="AX1007" s="155"/>
      <c r="AY1007" s="155"/>
      <c r="AZ1007" s="155"/>
      <c r="BA1007" s="155"/>
    </row>
    <row r="1008" spans="1:53" x14ac:dyDescent="0.25">
      <c r="A1008" s="70" t="s">
        <v>16</v>
      </c>
      <c r="B1008" s="64">
        <v>34023</v>
      </c>
      <c r="C1008" s="64" t="s">
        <v>37</v>
      </c>
      <c r="D1008" s="64" t="s">
        <v>53</v>
      </c>
      <c r="E1008" s="64" t="s">
        <v>129</v>
      </c>
      <c r="F1008" s="64" t="s">
        <v>89</v>
      </c>
      <c r="G1008" s="64" t="s">
        <v>156</v>
      </c>
      <c r="H1008" s="64"/>
      <c r="I1008" s="64">
        <v>2267002081</v>
      </c>
      <c r="J1008" s="65" t="s">
        <v>1</v>
      </c>
      <c r="K1008" s="64" t="s">
        <v>1</v>
      </c>
      <c r="L1008" s="64" t="s">
        <v>19</v>
      </c>
      <c r="M1008" s="71" t="s">
        <v>19</v>
      </c>
      <c r="N1008" s="71">
        <v>3.2993777272589996E-4</v>
      </c>
      <c r="O1008" s="71">
        <v>3.2993777272589996E-4</v>
      </c>
      <c r="P1008" s="66" t="s">
        <v>19</v>
      </c>
      <c r="Q1008" s="71">
        <v>1.5175134333333333E-4</v>
      </c>
      <c r="R1008" s="66">
        <v>1</v>
      </c>
      <c r="S1008" s="66">
        <f t="shared" si="110"/>
        <v>1.5175134333333333E-4</v>
      </c>
      <c r="T1008" s="66">
        <f t="shared" si="114"/>
        <v>1.7818642939256663E-4</v>
      </c>
      <c r="U1008" s="71">
        <v>1.1912704000000001E-3</v>
      </c>
      <c r="V1008" s="71">
        <v>1.1912704000000001E-3</v>
      </c>
      <c r="W1008" s="71" t="s">
        <v>19</v>
      </c>
      <c r="X1008" s="71">
        <v>7.0437609000000001E-4</v>
      </c>
      <c r="Y1008" s="66">
        <v>1</v>
      </c>
      <c r="Z1008" s="66">
        <f t="shared" si="111"/>
        <v>7.0437609000000001E-4</v>
      </c>
      <c r="AA1008" s="66">
        <f t="shared" si="112"/>
        <v>4.8689431000000004E-4</v>
      </c>
      <c r="AB1008" s="71">
        <v>5.8705824999999998E-3</v>
      </c>
      <c r="AC1008" s="71">
        <v>5.8705824999999998E-3</v>
      </c>
      <c r="AD1008" s="71"/>
      <c r="AE1008" s="71">
        <v>3.9455349266666667E-3</v>
      </c>
      <c r="AF1008" s="72">
        <v>1</v>
      </c>
      <c r="AG1008" s="66">
        <f t="shared" si="115"/>
        <v>3.9455349266666667E-3</v>
      </c>
      <c r="AH1008" s="66">
        <f t="shared" si="113"/>
        <v>1.9250475733333331E-3</v>
      </c>
      <c r="AI1008" s="67" t="s">
        <v>71</v>
      </c>
      <c r="AJ1008" s="162"/>
      <c r="AS1008" s="155"/>
      <c r="AT1008" s="155"/>
      <c r="AU1008" s="155"/>
      <c r="AV1008" s="155"/>
      <c r="AW1008" s="155"/>
      <c r="AX1008" s="155"/>
      <c r="AY1008" s="155"/>
      <c r="AZ1008" s="155"/>
      <c r="BA1008" s="155"/>
    </row>
    <row r="1009" spans="1:53" x14ac:dyDescent="0.25">
      <c r="A1009" s="70" t="s">
        <v>16</v>
      </c>
      <c r="B1009" s="64">
        <v>34023</v>
      </c>
      <c r="C1009" s="64" t="s">
        <v>37</v>
      </c>
      <c r="D1009" s="64" t="s">
        <v>53</v>
      </c>
      <c r="E1009" s="64" t="s">
        <v>130</v>
      </c>
      <c r="F1009" s="64" t="s">
        <v>96</v>
      </c>
      <c r="G1009" s="64" t="s">
        <v>156</v>
      </c>
      <c r="H1009" s="64"/>
      <c r="I1009" s="64">
        <v>2267003010</v>
      </c>
      <c r="J1009" s="65" t="s">
        <v>1</v>
      </c>
      <c r="K1009" s="64" t="s">
        <v>1</v>
      </c>
      <c r="L1009" s="64" t="s">
        <v>19</v>
      </c>
      <c r="M1009" s="71" t="s">
        <v>19</v>
      </c>
      <c r="N1009" s="71">
        <v>4.8613956142756999E-3</v>
      </c>
      <c r="O1009" s="71">
        <v>4.8613956142756999E-3</v>
      </c>
      <c r="P1009" s="66" t="s">
        <v>19</v>
      </c>
      <c r="Q1009" s="71">
        <v>2.2894978700000001E-3</v>
      </c>
      <c r="R1009" s="66">
        <v>1</v>
      </c>
      <c r="S1009" s="66">
        <f t="shared" si="110"/>
        <v>2.2894978700000001E-3</v>
      </c>
      <c r="T1009" s="66">
        <f t="shared" si="114"/>
        <v>2.5718977442756997E-3</v>
      </c>
      <c r="U1009" s="71">
        <v>1.7601149359999999E-2</v>
      </c>
      <c r="V1009" s="71">
        <v>1.7601149359999999E-2</v>
      </c>
      <c r="W1009" s="71" t="s">
        <v>19</v>
      </c>
      <c r="X1009" s="71">
        <v>1.0808884423333333E-2</v>
      </c>
      <c r="Y1009" s="66">
        <v>1</v>
      </c>
      <c r="Z1009" s="66">
        <f t="shared" si="111"/>
        <v>1.0808884423333333E-2</v>
      </c>
      <c r="AA1009" s="66">
        <f t="shared" si="112"/>
        <v>6.7922649366666654E-3</v>
      </c>
      <c r="AB1009" s="71">
        <v>8.8726327299999991E-2</v>
      </c>
      <c r="AC1009" s="71">
        <v>8.8726327299999991E-2</v>
      </c>
      <c r="AD1009" s="71"/>
      <c r="AE1009" s="71">
        <v>5.8898627920000002E-2</v>
      </c>
      <c r="AF1009" s="72">
        <v>1</v>
      </c>
      <c r="AG1009" s="66">
        <f t="shared" si="115"/>
        <v>5.8898627920000002E-2</v>
      </c>
      <c r="AH1009" s="66">
        <f t="shared" si="113"/>
        <v>2.9827699379999989E-2</v>
      </c>
      <c r="AI1009" s="67" t="s">
        <v>71</v>
      </c>
      <c r="AJ1009" s="162"/>
      <c r="AS1009" s="155"/>
      <c r="AT1009" s="155"/>
      <c r="AU1009" s="155"/>
      <c r="AV1009" s="155"/>
      <c r="AW1009" s="155"/>
      <c r="AX1009" s="155"/>
      <c r="AY1009" s="155"/>
      <c r="AZ1009" s="155"/>
      <c r="BA1009" s="155"/>
    </row>
    <row r="1010" spans="1:53" x14ac:dyDescent="0.25">
      <c r="A1010" s="70" t="s">
        <v>16</v>
      </c>
      <c r="B1010" s="64">
        <v>34023</v>
      </c>
      <c r="C1010" s="64" t="s">
        <v>37</v>
      </c>
      <c r="D1010" s="64" t="s">
        <v>53</v>
      </c>
      <c r="E1010" s="64" t="s">
        <v>131</v>
      </c>
      <c r="F1010" s="64" t="s">
        <v>96</v>
      </c>
      <c r="G1010" s="64" t="s">
        <v>156</v>
      </c>
      <c r="H1010" s="64"/>
      <c r="I1010" s="64">
        <v>2267003020</v>
      </c>
      <c r="J1010" s="65" t="s">
        <v>1</v>
      </c>
      <c r="K1010" s="64" t="s">
        <v>1</v>
      </c>
      <c r="L1010" s="64" t="s">
        <v>19</v>
      </c>
      <c r="M1010" s="71" t="s">
        <v>19</v>
      </c>
      <c r="N1010" s="71">
        <v>0.23976640576219599</v>
      </c>
      <c r="O1010" s="71">
        <v>0.23976640576219599</v>
      </c>
      <c r="P1010" s="66" t="s">
        <v>19</v>
      </c>
      <c r="Q1010" s="71">
        <v>4.7501109956666669E-2</v>
      </c>
      <c r="R1010" s="66">
        <v>1</v>
      </c>
      <c r="S1010" s="66">
        <f t="shared" si="110"/>
        <v>4.7501109956666669E-2</v>
      </c>
      <c r="T1010" s="66">
        <f t="shared" si="114"/>
        <v>0.19226529580552931</v>
      </c>
      <c r="U1010" s="71">
        <v>0.86850934539999991</v>
      </c>
      <c r="V1010" s="71">
        <v>0.86850934539999991</v>
      </c>
      <c r="W1010" s="71" t="s">
        <v>19</v>
      </c>
      <c r="X1010" s="71">
        <v>0.32459722569999999</v>
      </c>
      <c r="Y1010" s="66">
        <v>1</v>
      </c>
      <c r="Z1010" s="66">
        <f t="shared" si="111"/>
        <v>0.32459722569999999</v>
      </c>
      <c r="AA1010" s="66">
        <f t="shared" si="112"/>
        <v>0.54391211969999986</v>
      </c>
      <c r="AB1010" s="71">
        <v>5.9764420520000003</v>
      </c>
      <c r="AC1010" s="71">
        <v>5.9764420520000003</v>
      </c>
      <c r="AD1010" s="71"/>
      <c r="AE1010" s="71">
        <v>1.9371444785000003</v>
      </c>
      <c r="AF1010" s="72">
        <v>1</v>
      </c>
      <c r="AG1010" s="66">
        <f t="shared" si="115"/>
        <v>1.9371444785000003</v>
      </c>
      <c r="AH1010" s="66">
        <f t="shared" si="113"/>
        <v>4.0392975734999998</v>
      </c>
      <c r="AI1010" s="67" t="s">
        <v>71</v>
      </c>
      <c r="AJ1010" s="162"/>
      <c r="AS1010" s="155"/>
      <c r="AT1010" s="155"/>
      <c r="AU1010" s="155"/>
      <c r="AV1010" s="155"/>
      <c r="AW1010" s="155"/>
      <c r="AX1010" s="155"/>
      <c r="AY1010" s="155"/>
      <c r="AZ1010" s="155"/>
      <c r="BA1010" s="155"/>
    </row>
    <row r="1011" spans="1:53" x14ac:dyDescent="0.25">
      <c r="A1011" s="70" t="s">
        <v>16</v>
      </c>
      <c r="B1011" s="64">
        <v>34023</v>
      </c>
      <c r="C1011" s="64" t="s">
        <v>37</v>
      </c>
      <c r="D1011" s="64" t="s">
        <v>53</v>
      </c>
      <c r="E1011" s="64" t="s">
        <v>95</v>
      </c>
      <c r="F1011" s="64" t="s">
        <v>96</v>
      </c>
      <c r="G1011" s="64" t="s">
        <v>156</v>
      </c>
      <c r="H1011" s="64"/>
      <c r="I1011" s="64">
        <v>2267003030</v>
      </c>
      <c r="J1011" s="65" t="s">
        <v>1</v>
      </c>
      <c r="K1011" s="64" t="s">
        <v>1</v>
      </c>
      <c r="L1011" s="64" t="s">
        <v>19</v>
      </c>
      <c r="M1011" s="71" t="s">
        <v>19</v>
      </c>
      <c r="N1011" s="71">
        <v>1.082595661274755E-3</v>
      </c>
      <c r="O1011" s="71">
        <v>1.082595661274755E-3</v>
      </c>
      <c r="P1011" s="66" t="s">
        <v>19</v>
      </c>
      <c r="Q1011" s="71">
        <v>2.9541908E-4</v>
      </c>
      <c r="R1011" s="66">
        <v>1</v>
      </c>
      <c r="S1011" s="66">
        <f t="shared" ref="S1011:S1074" si="116">R1011*Q1011</f>
        <v>2.9541908E-4</v>
      </c>
      <c r="T1011" s="66">
        <f t="shared" si="114"/>
        <v>7.87176581274755E-4</v>
      </c>
      <c r="U1011" s="71">
        <v>4.26452563E-3</v>
      </c>
      <c r="V1011" s="71">
        <v>4.26452563E-3</v>
      </c>
      <c r="W1011" s="71" t="s">
        <v>19</v>
      </c>
      <c r="X1011" s="71">
        <v>2.224829016666667E-3</v>
      </c>
      <c r="Y1011" s="66">
        <v>1</v>
      </c>
      <c r="Z1011" s="66">
        <f t="shared" ref="Z1011:Z1074" si="117">Y1011*X1011</f>
        <v>2.224829016666667E-3</v>
      </c>
      <c r="AA1011" s="66">
        <f t="shared" ref="AA1011:AA1074" si="118">V1011-Z1011</f>
        <v>2.039696613333333E-3</v>
      </c>
      <c r="AB1011" s="71">
        <v>2.9773021069999999E-2</v>
      </c>
      <c r="AC1011" s="71">
        <v>2.9773021069999999E-2</v>
      </c>
      <c r="AD1011" s="71"/>
      <c r="AE1011" s="71">
        <v>1.2466391226666665E-2</v>
      </c>
      <c r="AF1011" s="72">
        <v>1</v>
      </c>
      <c r="AG1011" s="66">
        <f t="shared" si="115"/>
        <v>1.2466391226666665E-2</v>
      </c>
      <c r="AH1011" s="66">
        <f t="shared" ref="AH1011:AH1074" si="119">AC1011-AG1011</f>
        <v>1.7306629843333334E-2</v>
      </c>
      <c r="AI1011" s="67" t="s">
        <v>71</v>
      </c>
      <c r="AJ1011" s="162"/>
      <c r="AS1011" s="155"/>
      <c r="AT1011" s="155"/>
      <c r="AU1011" s="155"/>
      <c r="AV1011" s="155"/>
      <c r="AW1011" s="155"/>
      <c r="AX1011" s="155"/>
      <c r="AY1011" s="155"/>
      <c r="AZ1011" s="155"/>
      <c r="BA1011" s="155"/>
    </row>
    <row r="1012" spans="1:53" x14ac:dyDescent="0.25">
      <c r="A1012" s="70" t="s">
        <v>16</v>
      </c>
      <c r="B1012" s="64">
        <v>34023</v>
      </c>
      <c r="C1012" s="64" t="s">
        <v>37</v>
      </c>
      <c r="D1012" s="64" t="s">
        <v>53</v>
      </c>
      <c r="E1012" s="64" t="s">
        <v>157</v>
      </c>
      <c r="F1012" s="64" t="s">
        <v>96</v>
      </c>
      <c r="G1012" s="64" t="s">
        <v>156</v>
      </c>
      <c r="H1012" s="64"/>
      <c r="I1012" s="64">
        <v>2267003040</v>
      </c>
      <c r="J1012" s="65" t="s">
        <v>1</v>
      </c>
      <c r="K1012" s="64" t="s">
        <v>1</v>
      </c>
      <c r="L1012" s="64" t="s">
        <v>19</v>
      </c>
      <c r="M1012" s="71" t="s">
        <v>19</v>
      </c>
      <c r="N1012" s="71">
        <v>4.2054692131967999E-4</v>
      </c>
      <c r="O1012" s="71">
        <v>4.2054692131967999E-4</v>
      </c>
      <c r="P1012" s="66" t="s">
        <v>19</v>
      </c>
      <c r="Q1012" s="71">
        <v>9.4431223333333344E-5</v>
      </c>
      <c r="R1012" s="66">
        <v>1</v>
      </c>
      <c r="S1012" s="66">
        <f t="shared" si="116"/>
        <v>9.4431223333333344E-5</v>
      </c>
      <c r="T1012" s="66">
        <f t="shared" si="114"/>
        <v>3.2611569798634665E-4</v>
      </c>
      <c r="U1012" s="71">
        <v>1.569882564E-3</v>
      </c>
      <c r="V1012" s="71">
        <v>1.569882564E-3</v>
      </c>
      <c r="W1012" s="71" t="s">
        <v>19</v>
      </c>
      <c r="X1012" s="71">
        <v>6.9298555333333338E-4</v>
      </c>
      <c r="Y1012" s="66">
        <v>1</v>
      </c>
      <c r="Z1012" s="66">
        <f t="shared" si="117"/>
        <v>6.9298555333333338E-4</v>
      </c>
      <c r="AA1012" s="66">
        <f t="shared" si="118"/>
        <v>8.7689701066666662E-4</v>
      </c>
      <c r="AB1012" s="71">
        <v>1.16453123E-2</v>
      </c>
      <c r="AC1012" s="71">
        <v>1.16453123E-2</v>
      </c>
      <c r="AD1012" s="71"/>
      <c r="AE1012" s="71">
        <v>4.0304127966666664E-3</v>
      </c>
      <c r="AF1012" s="72">
        <v>1</v>
      </c>
      <c r="AG1012" s="66">
        <f t="shared" si="115"/>
        <v>4.0304127966666664E-3</v>
      </c>
      <c r="AH1012" s="66">
        <f t="shared" si="119"/>
        <v>7.6148995033333338E-3</v>
      </c>
      <c r="AI1012" s="67" t="s">
        <v>71</v>
      </c>
      <c r="AJ1012" s="162"/>
      <c r="AS1012" s="155"/>
      <c r="AT1012" s="155"/>
      <c r="AU1012" s="155"/>
      <c r="AV1012" s="155"/>
      <c r="AW1012" s="155"/>
      <c r="AX1012" s="155"/>
      <c r="AY1012" s="155"/>
      <c r="AZ1012" s="155"/>
      <c r="BA1012" s="155"/>
    </row>
    <row r="1013" spans="1:53" x14ac:dyDescent="0.25">
      <c r="A1013" s="70" t="s">
        <v>16</v>
      </c>
      <c r="B1013" s="64">
        <v>34023</v>
      </c>
      <c r="C1013" s="64" t="s">
        <v>37</v>
      </c>
      <c r="D1013" s="64" t="s">
        <v>53</v>
      </c>
      <c r="E1013" s="64" t="s">
        <v>158</v>
      </c>
      <c r="F1013" s="64" t="s">
        <v>96</v>
      </c>
      <c r="G1013" s="64" t="s">
        <v>156</v>
      </c>
      <c r="H1013" s="64"/>
      <c r="I1013" s="64">
        <v>2267003050</v>
      </c>
      <c r="J1013" s="65" t="s">
        <v>1</v>
      </c>
      <c r="K1013" s="64" t="s">
        <v>1</v>
      </c>
      <c r="L1013" s="64" t="s">
        <v>19</v>
      </c>
      <c r="M1013" s="71" t="s">
        <v>19</v>
      </c>
      <c r="N1013" s="71">
        <v>2.5516327732287E-4</v>
      </c>
      <c r="O1013" s="71">
        <v>2.5516327732287E-4</v>
      </c>
      <c r="P1013" s="66" t="s">
        <v>19</v>
      </c>
      <c r="Q1013" s="71">
        <v>9.8105589999999997E-5</v>
      </c>
      <c r="R1013" s="66">
        <v>1</v>
      </c>
      <c r="S1013" s="66">
        <f t="shared" si="116"/>
        <v>9.8105589999999997E-5</v>
      </c>
      <c r="T1013" s="66">
        <f t="shared" si="114"/>
        <v>1.5705768732287E-4</v>
      </c>
      <c r="U1013" s="71">
        <v>9.1951604800000002E-4</v>
      </c>
      <c r="V1013" s="71">
        <v>9.1951604800000002E-4</v>
      </c>
      <c r="W1013" s="71" t="s">
        <v>19</v>
      </c>
      <c r="X1013" s="71">
        <v>4.6811431333333334E-4</v>
      </c>
      <c r="Y1013" s="66">
        <v>1</v>
      </c>
      <c r="Z1013" s="66">
        <f t="shared" si="117"/>
        <v>4.6811431333333334E-4</v>
      </c>
      <c r="AA1013" s="66">
        <f t="shared" si="118"/>
        <v>4.5140173466666668E-4</v>
      </c>
      <c r="AB1013" s="71">
        <v>4.7240270800000001E-3</v>
      </c>
      <c r="AC1013" s="71">
        <v>4.7240270800000001E-3</v>
      </c>
      <c r="AD1013" s="71"/>
      <c r="AE1013" s="71">
        <v>2.8608618866666664E-3</v>
      </c>
      <c r="AF1013" s="72">
        <v>1</v>
      </c>
      <c r="AG1013" s="66">
        <f t="shared" si="115"/>
        <v>2.8608618866666664E-3</v>
      </c>
      <c r="AH1013" s="66">
        <f t="shared" si="119"/>
        <v>1.8631651933333337E-3</v>
      </c>
      <c r="AI1013" s="67" t="s">
        <v>71</v>
      </c>
      <c r="AJ1013" s="162"/>
      <c r="AS1013" s="155"/>
      <c r="AT1013" s="155"/>
      <c r="AU1013" s="155"/>
      <c r="AV1013" s="155"/>
      <c r="AW1013" s="155"/>
      <c r="AX1013" s="155"/>
      <c r="AY1013" s="155"/>
      <c r="AZ1013" s="155"/>
      <c r="BA1013" s="155"/>
    </row>
    <row r="1014" spans="1:53" x14ac:dyDescent="0.25">
      <c r="A1014" s="70" t="s">
        <v>16</v>
      </c>
      <c r="B1014" s="64">
        <v>34023</v>
      </c>
      <c r="C1014" s="64" t="s">
        <v>37</v>
      </c>
      <c r="D1014" s="64" t="s">
        <v>53</v>
      </c>
      <c r="E1014" s="64" t="s">
        <v>134</v>
      </c>
      <c r="F1014" s="64" t="s">
        <v>96</v>
      </c>
      <c r="G1014" s="64" t="s">
        <v>156</v>
      </c>
      <c r="H1014" s="64"/>
      <c r="I1014" s="64">
        <v>2267003070</v>
      </c>
      <c r="J1014" s="65" t="s">
        <v>1</v>
      </c>
      <c r="K1014" s="64" t="s">
        <v>1</v>
      </c>
      <c r="L1014" s="64" t="s">
        <v>19</v>
      </c>
      <c r="M1014" s="71" t="s">
        <v>19</v>
      </c>
      <c r="N1014" s="71">
        <v>3.31177392341202E-4</v>
      </c>
      <c r="O1014" s="71">
        <v>3.31177392341202E-4</v>
      </c>
      <c r="P1014" s="66" t="s">
        <v>19</v>
      </c>
      <c r="Q1014" s="71">
        <v>1.480769766666667E-4</v>
      </c>
      <c r="R1014" s="66">
        <v>1</v>
      </c>
      <c r="S1014" s="66">
        <f t="shared" si="116"/>
        <v>1.480769766666667E-4</v>
      </c>
      <c r="T1014" s="66">
        <f t="shared" si="114"/>
        <v>1.831004156745353E-4</v>
      </c>
      <c r="U1014" s="71">
        <v>1.5522827536E-3</v>
      </c>
      <c r="V1014" s="71">
        <v>1.5522827536E-3</v>
      </c>
      <c r="W1014" s="71" t="s">
        <v>19</v>
      </c>
      <c r="X1014" s="71">
        <v>1.2360569466666666E-3</v>
      </c>
      <c r="Y1014" s="66">
        <v>1</v>
      </c>
      <c r="Z1014" s="66">
        <f t="shared" si="117"/>
        <v>1.2360569466666666E-3</v>
      </c>
      <c r="AA1014" s="66">
        <f t="shared" si="118"/>
        <v>3.1622580693333336E-4</v>
      </c>
      <c r="AB1014" s="71">
        <v>1.1367760350000001E-2</v>
      </c>
      <c r="AC1014" s="71">
        <v>1.1367760350000001E-2</v>
      </c>
      <c r="AD1014" s="71"/>
      <c r="AE1014" s="71">
        <v>6.4022164800000003E-3</v>
      </c>
      <c r="AF1014" s="72">
        <v>1</v>
      </c>
      <c r="AG1014" s="66">
        <f t="shared" si="115"/>
        <v>6.4022164800000003E-3</v>
      </c>
      <c r="AH1014" s="66">
        <f t="shared" si="119"/>
        <v>4.9655438700000002E-3</v>
      </c>
      <c r="AI1014" s="67" t="s">
        <v>71</v>
      </c>
      <c r="AJ1014" s="162"/>
      <c r="AS1014" s="155"/>
      <c r="AT1014" s="155"/>
      <c r="AU1014" s="155"/>
      <c r="AV1014" s="155"/>
      <c r="AW1014" s="155"/>
      <c r="AX1014" s="155"/>
      <c r="AY1014" s="155"/>
      <c r="AZ1014" s="155"/>
      <c r="BA1014" s="155"/>
    </row>
    <row r="1015" spans="1:53" x14ac:dyDescent="0.25">
      <c r="A1015" s="70" t="s">
        <v>16</v>
      </c>
      <c r="B1015" s="64">
        <v>34023</v>
      </c>
      <c r="C1015" s="64" t="s">
        <v>37</v>
      </c>
      <c r="D1015" s="64" t="s">
        <v>53</v>
      </c>
      <c r="E1015" s="64" t="s">
        <v>140</v>
      </c>
      <c r="F1015" s="64" t="s">
        <v>100</v>
      </c>
      <c r="G1015" s="64" t="s">
        <v>156</v>
      </c>
      <c r="H1015" s="64"/>
      <c r="I1015" s="64">
        <v>2267004066</v>
      </c>
      <c r="J1015" s="65" t="s">
        <v>1</v>
      </c>
      <c r="K1015" s="64" t="s">
        <v>1</v>
      </c>
      <c r="L1015" s="64" t="s">
        <v>19</v>
      </c>
      <c r="M1015" s="71" t="s">
        <v>19</v>
      </c>
      <c r="N1015" s="71">
        <v>2.7952112222084319E-3</v>
      </c>
      <c r="O1015" s="71">
        <v>2.7952112222084319E-3</v>
      </c>
      <c r="P1015" s="66" t="s">
        <v>19</v>
      </c>
      <c r="Q1015" s="71">
        <v>5.8275455333333336E-4</v>
      </c>
      <c r="R1015" s="66">
        <v>1</v>
      </c>
      <c r="S1015" s="66">
        <f t="shared" si="116"/>
        <v>5.8275455333333336E-4</v>
      </c>
      <c r="T1015" s="66">
        <f t="shared" si="114"/>
        <v>2.2124566688750983E-3</v>
      </c>
      <c r="U1015" s="71">
        <v>1.0289738600999999E-2</v>
      </c>
      <c r="V1015" s="71">
        <v>1.0289738600999999E-2</v>
      </c>
      <c r="W1015" s="71" t="s">
        <v>19</v>
      </c>
      <c r="X1015" s="71">
        <v>4.1737130966666668E-3</v>
      </c>
      <c r="Y1015" s="66">
        <v>1</v>
      </c>
      <c r="Z1015" s="66">
        <f t="shared" si="117"/>
        <v>4.1737130966666668E-3</v>
      </c>
      <c r="AA1015" s="66">
        <f t="shared" si="118"/>
        <v>6.1160255043333327E-3</v>
      </c>
      <c r="AB1015" s="71">
        <v>7.5534630529999994E-2</v>
      </c>
      <c r="AC1015" s="71">
        <v>7.5534630529999994E-2</v>
      </c>
      <c r="AD1015" s="71"/>
      <c r="AE1015" s="71">
        <v>2.4628177456666667E-2</v>
      </c>
      <c r="AF1015" s="72">
        <v>1</v>
      </c>
      <c r="AG1015" s="66">
        <f t="shared" si="115"/>
        <v>2.4628177456666667E-2</v>
      </c>
      <c r="AH1015" s="66">
        <f t="shared" si="119"/>
        <v>5.090645307333333E-2</v>
      </c>
      <c r="AI1015" s="67" t="s">
        <v>71</v>
      </c>
      <c r="AJ1015" s="162"/>
      <c r="AS1015" s="155"/>
      <c r="AT1015" s="155"/>
      <c r="AU1015" s="155"/>
      <c r="AV1015" s="155"/>
      <c r="AW1015" s="155"/>
      <c r="AX1015" s="155"/>
      <c r="AY1015" s="155"/>
      <c r="AZ1015" s="155"/>
      <c r="BA1015" s="155"/>
    </row>
    <row r="1016" spans="1:53" x14ac:dyDescent="0.25">
      <c r="A1016" s="70" t="s">
        <v>16</v>
      </c>
      <c r="B1016" s="64">
        <v>34023</v>
      </c>
      <c r="C1016" s="64" t="s">
        <v>37</v>
      </c>
      <c r="D1016" s="64" t="s">
        <v>53</v>
      </c>
      <c r="E1016" s="64" t="s">
        <v>148</v>
      </c>
      <c r="F1016" s="64" t="s">
        <v>107</v>
      </c>
      <c r="G1016" s="64" t="s">
        <v>156</v>
      </c>
      <c r="H1016" s="64"/>
      <c r="I1016" s="64">
        <v>2267005055</v>
      </c>
      <c r="J1016" s="65" t="s">
        <v>1</v>
      </c>
      <c r="K1016" s="64" t="s">
        <v>1</v>
      </c>
      <c r="L1016" s="64" t="s">
        <v>19</v>
      </c>
      <c r="M1016" s="71" t="s">
        <v>19</v>
      </c>
      <c r="N1016" s="71">
        <v>4.9868952117899996E-7</v>
      </c>
      <c r="O1016" s="71">
        <v>4.9868952117899996E-7</v>
      </c>
      <c r="P1016" s="66" t="s">
        <v>19</v>
      </c>
      <c r="Q1016" s="71">
        <v>0</v>
      </c>
      <c r="R1016" s="66">
        <v>1</v>
      </c>
      <c r="S1016" s="66">
        <f t="shared" si="116"/>
        <v>0</v>
      </c>
      <c r="T1016" s="66">
        <f t="shared" si="114"/>
        <v>4.9868952117899996E-7</v>
      </c>
      <c r="U1016" s="71">
        <v>1.8041596E-6</v>
      </c>
      <c r="V1016" s="71">
        <v>1.8041596E-6</v>
      </c>
      <c r="W1016" s="71" t="s">
        <v>19</v>
      </c>
      <c r="X1016" s="71">
        <v>1.1023100000000001E-6</v>
      </c>
      <c r="Y1016" s="66">
        <v>1</v>
      </c>
      <c r="Z1016" s="66">
        <f t="shared" si="117"/>
        <v>1.1023100000000001E-6</v>
      </c>
      <c r="AA1016" s="66">
        <f t="shared" si="118"/>
        <v>7.0184959999999993E-7</v>
      </c>
      <c r="AB1016" s="71">
        <v>8.1480911999999994E-6</v>
      </c>
      <c r="AC1016" s="71">
        <v>8.1480911999999994E-6</v>
      </c>
      <c r="AD1016" s="71"/>
      <c r="AE1016" s="71">
        <v>6.6138600000000009E-6</v>
      </c>
      <c r="AF1016" s="72">
        <v>1</v>
      </c>
      <c r="AG1016" s="66">
        <f t="shared" si="115"/>
        <v>6.6138600000000009E-6</v>
      </c>
      <c r="AH1016" s="66">
        <f t="shared" si="119"/>
        <v>1.5342311999999985E-6</v>
      </c>
      <c r="AI1016" s="67" t="s">
        <v>71</v>
      </c>
      <c r="AJ1016" s="162"/>
      <c r="AS1016" s="155"/>
      <c r="AT1016" s="155"/>
      <c r="AU1016" s="155"/>
      <c r="AV1016" s="155"/>
      <c r="AW1016" s="155"/>
      <c r="AX1016" s="155"/>
      <c r="AY1016" s="155"/>
      <c r="AZ1016" s="155"/>
      <c r="BA1016" s="155"/>
    </row>
    <row r="1017" spans="1:53" x14ac:dyDescent="0.25">
      <c r="A1017" s="70" t="s">
        <v>16</v>
      </c>
      <c r="B1017" s="64">
        <v>34023</v>
      </c>
      <c r="C1017" s="64" t="s">
        <v>37</v>
      </c>
      <c r="D1017" s="64" t="s">
        <v>53</v>
      </c>
      <c r="E1017" s="64" t="s">
        <v>108</v>
      </c>
      <c r="F1017" s="64" t="s">
        <v>109</v>
      </c>
      <c r="G1017" s="64" t="s">
        <v>156</v>
      </c>
      <c r="H1017" s="64"/>
      <c r="I1017" s="64">
        <v>2267006005</v>
      </c>
      <c r="J1017" s="65" t="s">
        <v>1</v>
      </c>
      <c r="K1017" s="64" t="s">
        <v>1</v>
      </c>
      <c r="L1017" s="64" t="s">
        <v>19</v>
      </c>
      <c r="M1017" s="71" t="s">
        <v>19</v>
      </c>
      <c r="N1017" s="71">
        <v>1.9116573485796123E-2</v>
      </c>
      <c r="O1017" s="71">
        <v>1.9116573485796123E-2</v>
      </c>
      <c r="P1017" s="66" t="s">
        <v>19</v>
      </c>
      <c r="Q1017" s="71">
        <v>1.2133126169999999E-2</v>
      </c>
      <c r="R1017" s="66">
        <v>1</v>
      </c>
      <c r="S1017" s="66">
        <f t="shared" si="116"/>
        <v>1.2133126169999999E-2</v>
      </c>
      <c r="T1017" s="66">
        <f t="shared" si="114"/>
        <v>6.9834473157961239E-3</v>
      </c>
      <c r="U1017" s="71">
        <v>9.2501921129999998E-2</v>
      </c>
      <c r="V1017" s="71">
        <v>9.2501921129999998E-2</v>
      </c>
      <c r="W1017" s="71" t="s">
        <v>19</v>
      </c>
      <c r="X1017" s="71">
        <v>7.3981168213333337E-2</v>
      </c>
      <c r="Y1017" s="66">
        <v>1</v>
      </c>
      <c r="Z1017" s="66">
        <f t="shared" si="117"/>
        <v>7.3981168213333337E-2</v>
      </c>
      <c r="AA1017" s="66">
        <f t="shared" si="118"/>
        <v>1.8520752916666661E-2</v>
      </c>
      <c r="AB1017" s="71">
        <v>0.31266431252999999</v>
      </c>
      <c r="AC1017" s="71">
        <v>0.31266431252999999</v>
      </c>
      <c r="AD1017" s="71"/>
      <c r="AE1017" s="71">
        <v>0.2774091717833333</v>
      </c>
      <c r="AF1017" s="72">
        <v>1</v>
      </c>
      <c r="AG1017" s="66">
        <f t="shared" si="115"/>
        <v>0.2774091717833333</v>
      </c>
      <c r="AH1017" s="66">
        <f t="shared" si="119"/>
        <v>3.5255140746666691E-2</v>
      </c>
      <c r="AI1017" s="67" t="s">
        <v>71</v>
      </c>
      <c r="AJ1017" s="162"/>
      <c r="AS1017" s="155"/>
      <c r="AT1017" s="155"/>
      <c r="AU1017" s="155"/>
      <c r="AV1017" s="155"/>
      <c r="AW1017" s="155"/>
      <c r="AX1017" s="155"/>
      <c r="AY1017" s="155"/>
      <c r="AZ1017" s="155"/>
      <c r="BA1017" s="155"/>
    </row>
    <row r="1018" spans="1:53" x14ac:dyDescent="0.25">
      <c r="A1018" s="70" t="s">
        <v>16</v>
      </c>
      <c r="B1018" s="64">
        <v>34023</v>
      </c>
      <c r="C1018" s="64" t="s">
        <v>37</v>
      </c>
      <c r="D1018" s="64" t="s">
        <v>53</v>
      </c>
      <c r="E1018" s="64" t="s">
        <v>110</v>
      </c>
      <c r="F1018" s="64" t="s">
        <v>109</v>
      </c>
      <c r="G1018" s="64" t="s">
        <v>156</v>
      </c>
      <c r="H1018" s="64"/>
      <c r="I1018" s="64">
        <v>2267006010</v>
      </c>
      <c r="J1018" s="65" t="s">
        <v>1</v>
      </c>
      <c r="K1018" s="64" t="s">
        <v>1</v>
      </c>
      <c r="L1018" s="64" t="s">
        <v>19</v>
      </c>
      <c r="M1018" s="71" t="s">
        <v>19</v>
      </c>
      <c r="N1018" s="71">
        <v>3.33716916713652E-3</v>
      </c>
      <c r="O1018" s="71">
        <v>3.33716916713652E-3</v>
      </c>
      <c r="P1018" s="66" t="s">
        <v>19</v>
      </c>
      <c r="Q1018" s="71">
        <v>1.5847543433333332E-3</v>
      </c>
      <c r="R1018" s="66">
        <v>1</v>
      </c>
      <c r="S1018" s="66">
        <f t="shared" si="116"/>
        <v>1.5847543433333332E-3</v>
      </c>
      <c r="T1018" s="66">
        <f t="shared" si="114"/>
        <v>1.7524148238031868E-3</v>
      </c>
      <c r="U1018" s="71">
        <v>1.6160608072000003E-2</v>
      </c>
      <c r="V1018" s="71">
        <v>1.6160608072000003E-2</v>
      </c>
      <c r="W1018" s="71" t="s">
        <v>19</v>
      </c>
      <c r="X1018" s="71">
        <v>1.0105610643333332E-2</v>
      </c>
      <c r="Y1018" s="66">
        <v>1</v>
      </c>
      <c r="Z1018" s="66">
        <f t="shared" si="117"/>
        <v>1.0105610643333332E-2</v>
      </c>
      <c r="AA1018" s="66">
        <f t="shared" si="118"/>
        <v>6.0549974286666711E-3</v>
      </c>
      <c r="AB1018" s="71">
        <v>6.3480334289999996E-2</v>
      </c>
      <c r="AC1018" s="71">
        <v>6.3480334289999996E-2</v>
      </c>
      <c r="AD1018" s="71"/>
      <c r="AE1018" s="71">
        <v>4.3516994179999997E-2</v>
      </c>
      <c r="AF1018" s="72">
        <v>1</v>
      </c>
      <c r="AG1018" s="66">
        <f t="shared" si="115"/>
        <v>4.3516994179999997E-2</v>
      </c>
      <c r="AH1018" s="66">
        <f t="shared" si="119"/>
        <v>1.9963340109999998E-2</v>
      </c>
      <c r="AI1018" s="67" t="s">
        <v>71</v>
      </c>
      <c r="AJ1018" s="162"/>
      <c r="AS1018" s="155"/>
      <c r="AT1018" s="155"/>
      <c r="AU1018" s="155"/>
      <c r="AV1018" s="155"/>
      <c r="AW1018" s="155"/>
      <c r="AX1018" s="155"/>
      <c r="AY1018" s="155"/>
      <c r="AZ1018" s="155"/>
      <c r="BA1018" s="155"/>
    </row>
    <row r="1019" spans="1:53" x14ac:dyDescent="0.25">
      <c r="A1019" s="70" t="s">
        <v>16</v>
      </c>
      <c r="B1019" s="64">
        <v>34023</v>
      </c>
      <c r="C1019" s="64" t="s">
        <v>37</v>
      </c>
      <c r="D1019" s="64" t="s">
        <v>53</v>
      </c>
      <c r="E1019" s="64" t="s">
        <v>111</v>
      </c>
      <c r="F1019" s="64" t="s">
        <v>109</v>
      </c>
      <c r="G1019" s="64" t="s">
        <v>156</v>
      </c>
      <c r="H1019" s="64"/>
      <c r="I1019" s="64">
        <v>2267006015</v>
      </c>
      <c r="J1019" s="65" t="s">
        <v>1</v>
      </c>
      <c r="K1019" s="64" t="s">
        <v>1</v>
      </c>
      <c r="L1019" s="64" t="s">
        <v>19</v>
      </c>
      <c r="M1019" s="71" t="s">
        <v>19</v>
      </c>
      <c r="N1019" s="71">
        <v>3.2308134842374903E-3</v>
      </c>
      <c r="O1019" s="71">
        <v>3.2308134842374903E-3</v>
      </c>
      <c r="P1019" s="66" t="s">
        <v>19</v>
      </c>
      <c r="Q1019" s="71">
        <v>9.1050806000000006E-4</v>
      </c>
      <c r="R1019" s="66">
        <v>1</v>
      </c>
      <c r="S1019" s="66">
        <f t="shared" si="116"/>
        <v>9.1050806000000006E-4</v>
      </c>
      <c r="T1019" s="66">
        <f t="shared" si="114"/>
        <v>2.3203054242374901E-3</v>
      </c>
      <c r="U1019" s="71">
        <v>1.564405122E-2</v>
      </c>
      <c r="V1019" s="71">
        <v>1.564405122E-2</v>
      </c>
      <c r="W1019" s="71" t="s">
        <v>19</v>
      </c>
      <c r="X1019" s="71">
        <v>6.5646234866666665E-3</v>
      </c>
      <c r="Y1019" s="66">
        <v>1</v>
      </c>
      <c r="Z1019" s="66">
        <f t="shared" si="117"/>
        <v>6.5646234866666665E-3</v>
      </c>
      <c r="AA1019" s="66">
        <f t="shared" si="118"/>
        <v>9.0794277333333326E-3</v>
      </c>
      <c r="AB1019" s="71">
        <v>6.93086854E-2</v>
      </c>
      <c r="AC1019" s="71">
        <v>6.93086854E-2</v>
      </c>
      <c r="AD1019" s="71"/>
      <c r="AE1019" s="71">
        <v>3.571153707E-2</v>
      </c>
      <c r="AF1019" s="72">
        <v>1</v>
      </c>
      <c r="AG1019" s="66">
        <f t="shared" si="115"/>
        <v>3.571153707E-2</v>
      </c>
      <c r="AH1019" s="66">
        <f t="shared" si="119"/>
        <v>3.359714833E-2</v>
      </c>
      <c r="AI1019" s="67" t="s">
        <v>71</v>
      </c>
      <c r="AJ1019" s="162"/>
      <c r="AS1019" s="155"/>
      <c r="AT1019" s="155"/>
      <c r="AU1019" s="155"/>
      <c r="AV1019" s="155"/>
      <c r="AW1019" s="155"/>
      <c r="AX1019" s="155"/>
      <c r="AY1019" s="155"/>
      <c r="AZ1019" s="155"/>
      <c r="BA1019" s="155"/>
    </row>
    <row r="1020" spans="1:53" x14ac:dyDescent="0.25">
      <c r="A1020" s="70" t="s">
        <v>16</v>
      </c>
      <c r="B1020" s="64">
        <v>34023</v>
      </c>
      <c r="C1020" s="64" t="s">
        <v>37</v>
      </c>
      <c r="D1020" s="64" t="s">
        <v>53</v>
      </c>
      <c r="E1020" s="64" t="s">
        <v>150</v>
      </c>
      <c r="F1020" s="64" t="s">
        <v>109</v>
      </c>
      <c r="G1020" s="64" t="s">
        <v>156</v>
      </c>
      <c r="H1020" s="64"/>
      <c r="I1020" s="64">
        <v>2267006025</v>
      </c>
      <c r="J1020" s="65" t="s">
        <v>1</v>
      </c>
      <c r="K1020" s="64" t="s">
        <v>1</v>
      </c>
      <c r="L1020" s="64" t="s">
        <v>19</v>
      </c>
      <c r="M1020" s="71" t="s">
        <v>19</v>
      </c>
      <c r="N1020" s="71">
        <v>5.7435089964785998E-3</v>
      </c>
      <c r="O1020" s="71">
        <v>5.7435089964785998E-3</v>
      </c>
      <c r="P1020" s="66" t="s">
        <v>19</v>
      </c>
      <c r="Q1020" s="71">
        <v>1.4657048633333334E-3</v>
      </c>
      <c r="R1020" s="66">
        <v>1</v>
      </c>
      <c r="S1020" s="66">
        <f t="shared" si="116"/>
        <v>1.4657048633333334E-3</v>
      </c>
      <c r="T1020" s="66">
        <f t="shared" si="114"/>
        <v>4.2778041331452661E-3</v>
      </c>
      <c r="U1020" s="71">
        <v>2.0728777060000002E-2</v>
      </c>
      <c r="V1020" s="71">
        <v>2.0728777060000002E-2</v>
      </c>
      <c r="W1020" s="71" t="s">
        <v>19</v>
      </c>
      <c r="X1020" s="71">
        <v>8.4528805166666672E-3</v>
      </c>
      <c r="Y1020" s="66">
        <v>1</v>
      </c>
      <c r="Z1020" s="66">
        <f t="shared" si="117"/>
        <v>8.4528805166666672E-3</v>
      </c>
      <c r="AA1020" s="66">
        <f t="shared" si="118"/>
        <v>1.2275896543333335E-2</v>
      </c>
      <c r="AB1020" s="71">
        <v>0.1222723537</v>
      </c>
      <c r="AC1020" s="71">
        <v>0.1222723537</v>
      </c>
      <c r="AD1020" s="71"/>
      <c r="AE1020" s="71">
        <v>5.1350009039999998E-2</v>
      </c>
      <c r="AF1020" s="72">
        <v>1</v>
      </c>
      <c r="AG1020" s="66">
        <f t="shared" si="115"/>
        <v>5.1350009039999998E-2</v>
      </c>
      <c r="AH1020" s="66">
        <f t="shared" si="119"/>
        <v>7.0922344659999997E-2</v>
      </c>
      <c r="AI1020" s="67" t="s">
        <v>71</v>
      </c>
      <c r="AJ1020" s="162"/>
      <c r="AS1020" s="155"/>
      <c r="AT1020" s="155"/>
      <c r="AU1020" s="155"/>
      <c r="AV1020" s="155"/>
      <c r="AW1020" s="155"/>
      <c r="AX1020" s="155"/>
      <c r="AY1020" s="155"/>
      <c r="AZ1020" s="155"/>
      <c r="BA1020" s="155"/>
    </row>
    <row r="1021" spans="1:53" x14ac:dyDescent="0.25">
      <c r="A1021" s="70" t="s">
        <v>16</v>
      </c>
      <c r="B1021" s="64">
        <v>34023</v>
      </c>
      <c r="C1021" s="64" t="s">
        <v>37</v>
      </c>
      <c r="D1021" s="64" t="s">
        <v>53</v>
      </c>
      <c r="E1021" s="64" t="s">
        <v>151</v>
      </c>
      <c r="F1021" s="64" t="s">
        <v>109</v>
      </c>
      <c r="G1021" s="64" t="s">
        <v>156</v>
      </c>
      <c r="H1021" s="64"/>
      <c r="I1021" s="64">
        <v>2267006030</v>
      </c>
      <c r="J1021" s="65" t="s">
        <v>1</v>
      </c>
      <c r="K1021" s="64" t="s">
        <v>1</v>
      </c>
      <c r="L1021" s="64" t="s">
        <v>19</v>
      </c>
      <c r="M1021" s="71" t="s">
        <v>19</v>
      </c>
      <c r="N1021" s="71">
        <v>1.0218762079818001E-4</v>
      </c>
      <c r="O1021" s="71">
        <v>1.0218762079818001E-4</v>
      </c>
      <c r="P1021" s="66" t="s">
        <v>19</v>
      </c>
      <c r="Q1021" s="71">
        <v>4.8869076666666663E-5</v>
      </c>
      <c r="R1021" s="66">
        <v>1</v>
      </c>
      <c r="S1021" s="66">
        <f t="shared" si="116"/>
        <v>4.8869076666666663E-5</v>
      </c>
      <c r="T1021" s="66">
        <f t="shared" si="114"/>
        <v>5.3318544131513346E-5</v>
      </c>
      <c r="U1021" s="71">
        <v>3.7227276600000002E-4</v>
      </c>
      <c r="V1021" s="71">
        <v>3.7227276600000002E-4</v>
      </c>
      <c r="W1021" s="71" t="s">
        <v>19</v>
      </c>
      <c r="X1021" s="71">
        <v>2.3185253666666667E-4</v>
      </c>
      <c r="Y1021" s="66">
        <v>1</v>
      </c>
      <c r="Z1021" s="66">
        <f t="shared" si="117"/>
        <v>2.3185253666666667E-4</v>
      </c>
      <c r="AA1021" s="66">
        <f t="shared" si="118"/>
        <v>1.4042022933333334E-4</v>
      </c>
      <c r="AB1021" s="71">
        <v>1.8907381499999999E-3</v>
      </c>
      <c r="AC1021" s="71">
        <v>1.8907381499999999E-3</v>
      </c>
      <c r="AD1021" s="71"/>
      <c r="AE1021" s="71">
        <v>1.3385717766666669E-3</v>
      </c>
      <c r="AF1021" s="72">
        <v>1</v>
      </c>
      <c r="AG1021" s="66">
        <f t="shared" si="115"/>
        <v>1.3385717766666669E-3</v>
      </c>
      <c r="AH1021" s="66">
        <f t="shared" si="119"/>
        <v>5.5216637333333298E-4</v>
      </c>
      <c r="AI1021" s="67" t="s">
        <v>71</v>
      </c>
      <c r="AJ1021" s="162"/>
      <c r="AS1021" s="155"/>
      <c r="AT1021" s="155"/>
      <c r="AU1021" s="155"/>
      <c r="AV1021" s="155"/>
      <c r="AW1021" s="155"/>
      <c r="AX1021" s="155"/>
      <c r="AY1021" s="155"/>
      <c r="AZ1021" s="155"/>
      <c r="BA1021" s="155"/>
    </row>
    <row r="1022" spans="1:53" x14ac:dyDescent="0.25">
      <c r="A1022" s="70" t="s">
        <v>16</v>
      </c>
      <c r="B1022" s="64">
        <v>34023</v>
      </c>
      <c r="C1022" s="64" t="s">
        <v>37</v>
      </c>
      <c r="D1022" s="64" t="s">
        <v>53</v>
      </c>
      <c r="E1022" s="64" t="s">
        <v>112</v>
      </c>
      <c r="F1022" s="64" t="s">
        <v>109</v>
      </c>
      <c r="G1022" s="64" t="s">
        <v>156</v>
      </c>
      <c r="H1022" s="64"/>
      <c r="I1022" s="64">
        <v>2267006035</v>
      </c>
      <c r="J1022" s="65" t="s">
        <v>1</v>
      </c>
      <c r="K1022" s="64" t="s">
        <v>1</v>
      </c>
      <c r="L1022" s="64" t="s">
        <v>19</v>
      </c>
      <c r="M1022" s="71" t="s">
        <v>19</v>
      </c>
      <c r="N1022" s="71">
        <v>3.8994266814996E-5</v>
      </c>
      <c r="O1022" s="71">
        <v>3.8994266814996E-5</v>
      </c>
      <c r="P1022" s="66" t="s">
        <v>19</v>
      </c>
      <c r="Q1022" s="71">
        <v>1.2492846666666667E-5</v>
      </c>
      <c r="R1022" s="66">
        <v>1</v>
      </c>
      <c r="S1022" s="66">
        <f t="shared" si="116"/>
        <v>1.2492846666666667E-5</v>
      </c>
      <c r="T1022" s="66">
        <f t="shared" si="114"/>
        <v>2.6501420148329331E-5</v>
      </c>
      <c r="U1022" s="71">
        <v>1.9438390400000001E-4</v>
      </c>
      <c r="V1022" s="71">
        <v>1.9438390400000001E-4</v>
      </c>
      <c r="W1022" s="71" t="s">
        <v>19</v>
      </c>
      <c r="X1022" s="71">
        <v>9.4798660000000001E-5</v>
      </c>
      <c r="Y1022" s="66">
        <v>1</v>
      </c>
      <c r="Z1022" s="66">
        <f t="shared" si="117"/>
        <v>9.4798660000000001E-5</v>
      </c>
      <c r="AA1022" s="66">
        <f t="shared" si="118"/>
        <v>9.9585244000000004E-5</v>
      </c>
      <c r="AB1022" s="71">
        <v>9.360508200000001E-4</v>
      </c>
      <c r="AC1022" s="71">
        <v>9.360508200000001E-4</v>
      </c>
      <c r="AD1022" s="71"/>
      <c r="AE1022" s="71">
        <v>5.0706260000000006E-4</v>
      </c>
      <c r="AF1022" s="72">
        <v>1</v>
      </c>
      <c r="AG1022" s="66">
        <f t="shared" si="115"/>
        <v>5.0706260000000006E-4</v>
      </c>
      <c r="AH1022" s="66">
        <f t="shared" si="119"/>
        <v>4.2898822000000004E-4</v>
      </c>
      <c r="AI1022" s="67" t="s">
        <v>71</v>
      </c>
      <c r="AJ1022" s="162"/>
      <c r="AS1022" s="155"/>
      <c r="AT1022" s="155"/>
      <c r="AU1022" s="155"/>
      <c r="AV1022" s="155"/>
      <c r="AW1022" s="155"/>
      <c r="AX1022" s="155"/>
      <c r="AY1022" s="155"/>
      <c r="AZ1022" s="155"/>
      <c r="BA1022" s="155"/>
    </row>
    <row r="1023" spans="1:53" x14ac:dyDescent="0.25">
      <c r="A1023" s="70" t="s">
        <v>16</v>
      </c>
      <c r="B1023" s="64">
        <v>34023</v>
      </c>
      <c r="C1023" s="64" t="s">
        <v>37</v>
      </c>
      <c r="D1023" s="64" t="s">
        <v>53</v>
      </c>
      <c r="E1023" s="64" t="s">
        <v>129</v>
      </c>
      <c r="F1023" s="64" t="s">
        <v>89</v>
      </c>
      <c r="G1023" s="64" t="s">
        <v>159</v>
      </c>
      <c r="H1023" s="64"/>
      <c r="I1023" s="64">
        <v>2268002081</v>
      </c>
      <c r="J1023" s="65" t="s">
        <v>1</v>
      </c>
      <c r="K1023" s="64" t="s">
        <v>1</v>
      </c>
      <c r="L1023" s="64" t="s">
        <v>19</v>
      </c>
      <c r="M1023" s="71" t="s">
        <v>19</v>
      </c>
      <c r="N1023" s="71">
        <v>7.4477482800000001E-7</v>
      </c>
      <c r="O1023" s="71">
        <v>7.4477482800000001E-7</v>
      </c>
      <c r="P1023" s="66" t="s">
        <v>19</v>
      </c>
      <c r="Q1023" s="71">
        <v>2.094389E-5</v>
      </c>
      <c r="R1023" s="66">
        <v>1</v>
      </c>
      <c r="S1023" s="66">
        <f t="shared" si="116"/>
        <v>2.094389E-5</v>
      </c>
      <c r="T1023" s="66">
        <f t="shared" si="114"/>
        <v>-2.0199115172E-5</v>
      </c>
      <c r="U1023" s="71">
        <v>4.5551998000000001E-5</v>
      </c>
      <c r="V1023" s="71">
        <v>4.5551998000000001E-5</v>
      </c>
      <c r="W1023" s="71" t="s">
        <v>19</v>
      </c>
      <c r="X1023" s="71">
        <v>2.6822876666666664E-5</v>
      </c>
      <c r="Y1023" s="66">
        <v>1</v>
      </c>
      <c r="Z1023" s="66">
        <f t="shared" si="117"/>
        <v>2.6822876666666664E-5</v>
      </c>
      <c r="AA1023" s="66">
        <f t="shared" si="118"/>
        <v>1.8729121333333337E-5</v>
      </c>
      <c r="AB1023" s="71">
        <v>2.2406807999999999E-4</v>
      </c>
      <c r="AC1023" s="71">
        <v>2.2406807999999999E-4</v>
      </c>
      <c r="AD1023" s="71"/>
      <c r="AE1023" s="71">
        <v>1.5064903333333334E-4</v>
      </c>
      <c r="AF1023" s="72">
        <v>1</v>
      </c>
      <c r="AG1023" s="66">
        <f t="shared" si="115"/>
        <v>1.5064903333333334E-4</v>
      </c>
      <c r="AH1023" s="66">
        <f t="shared" si="119"/>
        <v>7.3419046666666648E-5</v>
      </c>
      <c r="AI1023" s="67" t="s">
        <v>71</v>
      </c>
      <c r="AJ1023" s="162"/>
      <c r="AS1023" s="155"/>
      <c r="AT1023" s="155"/>
      <c r="AU1023" s="155"/>
      <c r="AV1023" s="155"/>
      <c r="AW1023" s="155"/>
      <c r="AX1023" s="155"/>
      <c r="AY1023" s="155"/>
      <c r="AZ1023" s="155"/>
      <c r="BA1023" s="155"/>
    </row>
    <row r="1024" spans="1:53" x14ac:dyDescent="0.25">
      <c r="A1024" s="70" t="s">
        <v>16</v>
      </c>
      <c r="B1024" s="64">
        <v>34023</v>
      </c>
      <c r="C1024" s="64" t="s">
        <v>37</v>
      </c>
      <c r="D1024" s="64" t="s">
        <v>53</v>
      </c>
      <c r="E1024" s="64" t="s">
        <v>131</v>
      </c>
      <c r="F1024" s="64" t="s">
        <v>96</v>
      </c>
      <c r="G1024" s="64" t="s">
        <v>159</v>
      </c>
      <c r="H1024" s="64"/>
      <c r="I1024" s="64">
        <v>2268003020</v>
      </c>
      <c r="J1024" s="65" t="s">
        <v>1</v>
      </c>
      <c r="K1024" s="64" t="s">
        <v>1</v>
      </c>
      <c r="L1024" s="64" t="s">
        <v>19</v>
      </c>
      <c r="M1024" s="71" t="s">
        <v>19</v>
      </c>
      <c r="N1024" s="71">
        <v>1.0127850119999999E-3</v>
      </c>
      <c r="O1024" s="71">
        <v>1.0127850119999999E-3</v>
      </c>
      <c r="P1024" s="66" t="s">
        <v>19</v>
      </c>
      <c r="Q1024" s="71">
        <v>1.2278998526666668E-2</v>
      </c>
      <c r="R1024" s="66">
        <v>1</v>
      </c>
      <c r="S1024" s="66">
        <f t="shared" si="116"/>
        <v>1.2278998526666668E-2</v>
      </c>
      <c r="T1024" s="66">
        <f t="shared" si="114"/>
        <v>-1.1266213514666668E-2</v>
      </c>
      <c r="U1024" s="71">
        <v>6.2038466E-2</v>
      </c>
      <c r="V1024" s="71">
        <v>6.2038466E-2</v>
      </c>
      <c r="W1024" s="71" t="s">
        <v>19</v>
      </c>
      <c r="X1024" s="71">
        <v>2.3292177736666669E-2</v>
      </c>
      <c r="Y1024" s="66">
        <v>1</v>
      </c>
      <c r="Z1024" s="66">
        <f t="shared" si="117"/>
        <v>2.3292177736666669E-2</v>
      </c>
      <c r="AA1024" s="66">
        <f t="shared" si="118"/>
        <v>3.8746288263333331E-2</v>
      </c>
      <c r="AB1024" s="71">
        <v>0.42286393</v>
      </c>
      <c r="AC1024" s="71">
        <v>0.42286393</v>
      </c>
      <c r="AD1024" s="71"/>
      <c r="AE1024" s="71">
        <v>0.13444654607999998</v>
      </c>
      <c r="AF1024" s="72">
        <v>1</v>
      </c>
      <c r="AG1024" s="66">
        <f t="shared" si="115"/>
        <v>0.13444654607999998</v>
      </c>
      <c r="AH1024" s="66">
        <f t="shared" si="119"/>
        <v>0.28841738392000005</v>
      </c>
      <c r="AI1024" s="67" t="s">
        <v>71</v>
      </c>
      <c r="AJ1024" s="162"/>
      <c r="AS1024" s="155"/>
      <c r="AT1024" s="155"/>
      <c r="AU1024" s="155"/>
      <c r="AV1024" s="155"/>
      <c r="AW1024" s="155"/>
      <c r="AX1024" s="155"/>
      <c r="AY1024" s="155"/>
      <c r="AZ1024" s="155"/>
      <c r="BA1024" s="155"/>
    </row>
    <row r="1025" spans="1:53" x14ac:dyDescent="0.25">
      <c r="A1025" s="70" t="s">
        <v>16</v>
      </c>
      <c r="B1025" s="64">
        <v>34023</v>
      </c>
      <c r="C1025" s="64" t="s">
        <v>37</v>
      </c>
      <c r="D1025" s="64" t="s">
        <v>53</v>
      </c>
      <c r="E1025" s="64" t="s">
        <v>95</v>
      </c>
      <c r="F1025" s="64" t="s">
        <v>96</v>
      </c>
      <c r="G1025" s="64" t="s">
        <v>159</v>
      </c>
      <c r="H1025" s="64"/>
      <c r="I1025" s="64">
        <v>2268003030</v>
      </c>
      <c r="J1025" s="65" t="s">
        <v>1</v>
      </c>
      <c r="K1025" s="64" t="s">
        <v>1</v>
      </c>
      <c r="L1025" s="64" t="s">
        <v>19</v>
      </c>
      <c r="M1025" s="71" t="s">
        <v>19</v>
      </c>
      <c r="N1025" s="71">
        <v>1.166517588E-6</v>
      </c>
      <c r="O1025" s="71">
        <v>1.166517588E-6</v>
      </c>
      <c r="P1025" s="66" t="s">
        <v>19</v>
      </c>
      <c r="Q1025" s="71">
        <v>1.3595156666666667E-5</v>
      </c>
      <c r="R1025" s="66">
        <v>1</v>
      </c>
      <c r="S1025" s="66">
        <f t="shared" si="116"/>
        <v>1.3595156666666667E-5</v>
      </c>
      <c r="T1025" s="66">
        <f t="shared" si="114"/>
        <v>-1.2428639078666667E-5</v>
      </c>
      <c r="U1025" s="71">
        <v>7.1523704000000005E-5</v>
      </c>
      <c r="V1025" s="71">
        <v>7.1523704000000005E-5</v>
      </c>
      <c r="W1025" s="71" t="s">
        <v>19</v>
      </c>
      <c r="X1025" s="71">
        <v>2.6822876666666664E-5</v>
      </c>
      <c r="Y1025" s="66">
        <v>1</v>
      </c>
      <c r="Z1025" s="66">
        <f t="shared" si="117"/>
        <v>2.6822876666666664E-5</v>
      </c>
      <c r="AA1025" s="66">
        <f t="shared" si="118"/>
        <v>4.4700827333333341E-5</v>
      </c>
      <c r="AB1025" s="71">
        <v>4.9345363999999997E-4</v>
      </c>
      <c r="AC1025" s="71">
        <v>4.9345363999999997E-4</v>
      </c>
      <c r="AD1025" s="71"/>
      <c r="AE1025" s="71">
        <v>1.5469083666666666E-4</v>
      </c>
      <c r="AF1025" s="72">
        <v>1</v>
      </c>
      <c r="AG1025" s="66">
        <f t="shared" si="115"/>
        <v>1.5469083666666666E-4</v>
      </c>
      <c r="AH1025" s="66">
        <f t="shared" si="119"/>
        <v>3.3876280333333328E-4</v>
      </c>
      <c r="AI1025" s="67" t="s">
        <v>71</v>
      </c>
      <c r="AJ1025" s="162"/>
      <c r="AS1025" s="155"/>
      <c r="AT1025" s="155"/>
      <c r="AU1025" s="155"/>
      <c r="AV1025" s="155"/>
      <c r="AW1025" s="155"/>
      <c r="AX1025" s="155"/>
      <c r="AY1025" s="155"/>
      <c r="AZ1025" s="155"/>
      <c r="BA1025" s="155"/>
    </row>
    <row r="1026" spans="1:53" x14ac:dyDescent="0.25">
      <c r="A1026" s="70" t="s">
        <v>16</v>
      </c>
      <c r="B1026" s="64">
        <v>34023</v>
      </c>
      <c r="C1026" s="64" t="s">
        <v>37</v>
      </c>
      <c r="D1026" s="64" t="s">
        <v>53</v>
      </c>
      <c r="E1026" s="64" t="s">
        <v>160</v>
      </c>
      <c r="F1026" s="64" t="s">
        <v>96</v>
      </c>
      <c r="G1026" s="64" t="s">
        <v>159</v>
      </c>
      <c r="H1026" s="64"/>
      <c r="I1026" s="64">
        <v>2268003040</v>
      </c>
      <c r="J1026" s="65" t="s">
        <v>1</v>
      </c>
      <c r="K1026" s="64" t="s">
        <v>1</v>
      </c>
      <c r="L1026" s="64" t="s">
        <v>19</v>
      </c>
      <c r="M1026" s="71" t="s">
        <v>19</v>
      </c>
      <c r="N1026" s="71">
        <v>6.6180604399999996E-7</v>
      </c>
      <c r="O1026" s="71">
        <v>6.6180604399999996E-7</v>
      </c>
      <c r="P1026" s="66" t="s">
        <v>19</v>
      </c>
      <c r="Q1026" s="71">
        <v>8.8184800000000007E-6</v>
      </c>
      <c r="R1026" s="66">
        <v>1</v>
      </c>
      <c r="S1026" s="66">
        <f t="shared" si="116"/>
        <v>8.8184800000000007E-6</v>
      </c>
      <c r="T1026" s="66">
        <f t="shared" si="114"/>
        <v>-8.156673956000001E-6</v>
      </c>
      <c r="U1026" s="71">
        <v>4.0983704999999999E-5</v>
      </c>
      <c r="V1026" s="71">
        <v>4.0983704999999999E-5</v>
      </c>
      <c r="W1026" s="71" t="s">
        <v>19</v>
      </c>
      <c r="X1026" s="71">
        <v>1.6902086666666667E-5</v>
      </c>
      <c r="Y1026" s="66">
        <v>1</v>
      </c>
      <c r="Z1026" s="66">
        <f t="shared" si="117"/>
        <v>1.6902086666666667E-5</v>
      </c>
      <c r="AA1026" s="66">
        <f t="shared" si="118"/>
        <v>2.4081618333333332E-5</v>
      </c>
      <c r="AB1026" s="71">
        <v>3.0196006999999998E-4</v>
      </c>
      <c r="AC1026" s="71">
        <v>3.0196006999999998E-4</v>
      </c>
      <c r="AD1026" s="71"/>
      <c r="AE1026" s="71">
        <v>9.5900970000000014E-5</v>
      </c>
      <c r="AF1026" s="72">
        <v>1</v>
      </c>
      <c r="AG1026" s="66">
        <f t="shared" si="115"/>
        <v>9.5900970000000014E-5</v>
      </c>
      <c r="AH1026" s="66">
        <f t="shared" si="119"/>
        <v>2.0605909999999995E-4</v>
      </c>
      <c r="AI1026" s="67" t="s">
        <v>71</v>
      </c>
      <c r="AJ1026" s="162"/>
      <c r="AS1026" s="155"/>
      <c r="AT1026" s="155"/>
      <c r="AU1026" s="155"/>
      <c r="AV1026" s="155"/>
      <c r="AW1026" s="155"/>
      <c r="AX1026" s="155"/>
      <c r="AY1026" s="155"/>
      <c r="AZ1026" s="155"/>
      <c r="BA1026" s="155"/>
    </row>
    <row r="1027" spans="1:53" x14ac:dyDescent="0.25">
      <c r="A1027" s="70" t="s">
        <v>16</v>
      </c>
      <c r="B1027" s="64">
        <v>34023</v>
      </c>
      <c r="C1027" s="64" t="s">
        <v>37</v>
      </c>
      <c r="D1027" s="64" t="s">
        <v>53</v>
      </c>
      <c r="E1027" s="64" t="s">
        <v>133</v>
      </c>
      <c r="F1027" s="64" t="s">
        <v>96</v>
      </c>
      <c r="G1027" s="64" t="s">
        <v>159</v>
      </c>
      <c r="H1027" s="64"/>
      <c r="I1027" s="64">
        <v>2268003060</v>
      </c>
      <c r="J1027" s="65" t="s">
        <v>1</v>
      </c>
      <c r="K1027" s="64" t="s">
        <v>1</v>
      </c>
      <c r="L1027" s="64" t="s">
        <v>19</v>
      </c>
      <c r="M1027" s="71" t="s">
        <v>19</v>
      </c>
      <c r="N1027" s="71">
        <v>1.1987615976E-6</v>
      </c>
      <c r="O1027" s="71">
        <v>1.1987615976E-6</v>
      </c>
      <c r="P1027" s="66" t="s">
        <v>19</v>
      </c>
      <c r="Q1027" s="71">
        <v>1.873927E-5</v>
      </c>
      <c r="R1027" s="66">
        <v>1</v>
      </c>
      <c r="S1027" s="66">
        <f t="shared" si="116"/>
        <v>1.873927E-5</v>
      </c>
      <c r="T1027" s="66">
        <f t="shared" si="114"/>
        <v>-1.7540508402400001E-5</v>
      </c>
      <c r="U1027" s="71">
        <v>7.661979600000001E-5</v>
      </c>
      <c r="V1027" s="71">
        <v>7.661979600000001E-5</v>
      </c>
      <c r="W1027" s="71" t="s">
        <v>19</v>
      </c>
      <c r="X1027" s="71">
        <v>3.5641356666666673E-5</v>
      </c>
      <c r="Y1027" s="66">
        <v>1</v>
      </c>
      <c r="Z1027" s="66">
        <f t="shared" si="117"/>
        <v>3.5641356666666673E-5</v>
      </c>
      <c r="AA1027" s="66">
        <f t="shared" si="118"/>
        <v>4.0978439333333337E-5</v>
      </c>
      <c r="AB1027" s="71">
        <v>5.0929144999999998E-4</v>
      </c>
      <c r="AC1027" s="71">
        <v>5.0929144999999998E-4</v>
      </c>
      <c r="AD1027" s="71"/>
      <c r="AE1027" s="71">
        <v>1.9290425000000001E-4</v>
      </c>
      <c r="AF1027" s="72">
        <v>1</v>
      </c>
      <c r="AG1027" s="66">
        <f t="shared" si="115"/>
        <v>1.9290425000000001E-4</v>
      </c>
      <c r="AH1027" s="66">
        <f t="shared" si="119"/>
        <v>3.1638719999999996E-4</v>
      </c>
      <c r="AI1027" s="67" t="s">
        <v>71</v>
      </c>
      <c r="AJ1027" s="162"/>
      <c r="AS1027" s="155"/>
      <c r="AT1027" s="155"/>
      <c r="AU1027" s="155"/>
      <c r="AV1027" s="155"/>
      <c r="AW1027" s="155"/>
      <c r="AX1027" s="155"/>
      <c r="AY1027" s="155"/>
      <c r="AZ1027" s="155"/>
      <c r="BA1027" s="155"/>
    </row>
    <row r="1028" spans="1:53" x14ac:dyDescent="0.25">
      <c r="A1028" s="70" t="s">
        <v>16</v>
      </c>
      <c r="B1028" s="64">
        <v>34023</v>
      </c>
      <c r="C1028" s="64" t="s">
        <v>37</v>
      </c>
      <c r="D1028" s="64" t="s">
        <v>53</v>
      </c>
      <c r="E1028" s="64" t="s">
        <v>134</v>
      </c>
      <c r="F1028" s="64" t="s">
        <v>96</v>
      </c>
      <c r="G1028" s="64" t="s">
        <v>159</v>
      </c>
      <c r="H1028" s="64"/>
      <c r="I1028" s="64">
        <v>2268003070</v>
      </c>
      <c r="J1028" s="65" t="s">
        <v>1</v>
      </c>
      <c r="K1028" s="64" t="s">
        <v>1</v>
      </c>
      <c r="L1028" s="64" t="s">
        <v>19</v>
      </c>
      <c r="M1028" s="71" t="s">
        <v>19</v>
      </c>
      <c r="N1028" s="71">
        <v>1.3806271996000001E-6</v>
      </c>
      <c r="O1028" s="71">
        <v>1.3806271996000001E-6</v>
      </c>
      <c r="P1028" s="66" t="s">
        <v>19</v>
      </c>
      <c r="Q1028" s="71">
        <v>3.7845976666666671E-5</v>
      </c>
      <c r="R1028" s="66">
        <v>1</v>
      </c>
      <c r="S1028" s="66">
        <f t="shared" si="116"/>
        <v>3.7845976666666671E-5</v>
      </c>
      <c r="T1028" s="66">
        <f t="shared" si="114"/>
        <v>-3.6465349467066671E-5</v>
      </c>
      <c r="U1028" s="71">
        <v>1.0891795800000001E-4</v>
      </c>
      <c r="V1028" s="71">
        <v>1.0891795800000001E-4</v>
      </c>
      <c r="W1028" s="71" t="s">
        <v>19</v>
      </c>
      <c r="X1028" s="71">
        <v>8.5980180000000013E-5</v>
      </c>
      <c r="Y1028" s="66">
        <v>1</v>
      </c>
      <c r="Z1028" s="66">
        <f t="shared" si="117"/>
        <v>8.5980180000000013E-5</v>
      </c>
      <c r="AA1028" s="66">
        <f t="shared" si="118"/>
        <v>2.2937777999999996E-5</v>
      </c>
      <c r="AB1028" s="71">
        <v>7.7745656099999986E-4</v>
      </c>
      <c r="AC1028" s="71">
        <v>7.7745656099999986E-4</v>
      </c>
      <c r="AD1028" s="71"/>
      <c r="AE1028" s="71">
        <v>4.2696140666666666E-4</v>
      </c>
      <c r="AF1028" s="72">
        <v>1</v>
      </c>
      <c r="AG1028" s="66">
        <f t="shared" si="115"/>
        <v>4.2696140666666666E-4</v>
      </c>
      <c r="AH1028" s="66">
        <f t="shared" si="119"/>
        <v>3.5049515433333321E-4</v>
      </c>
      <c r="AI1028" s="67" t="s">
        <v>71</v>
      </c>
      <c r="AJ1028" s="162"/>
      <c r="AS1028" s="155"/>
      <c r="AT1028" s="155"/>
      <c r="AU1028" s="155"/>
      <c r="AV1028" s="155"/>
      <c r="AW1028" s="155"/>
      <c r="AX1028" s="155"/>
      <c r="AY1028" s="155"/>
      <c r="AZ1028" s="155"/>
      <c r="BA1028" s="155"/>
    </row>
    <row r="1029" spans="1:53" x14ac:dyDescent="0.25">
      <c r="A1029" s="70" t="s">
        <v>16</v>
      </c>
      <c r="B1029" s="64">
        <v>34023</v>
      </c>
      <c r="C1029" s="64" t="s">
        <v>37</v>
      </c>
      <c r="D1029" s="64" t="s">
        <v>53</v>
      </c>
      <c r="E1029" s="64" t="s">
        <v>148</v>
      </c>
      <c r="F1029" s="64" t="s">
        <v>107</v>
      </c>
      <c r="G1029" s="64" t="s">
        <v>159</v>
      </c>
      <c r="H1029" s="64"/>
      <c r="I1029" s="64">
        <v>2268005055</v>
      </c>
      <c r="J1029" s="65" t="s">
        <v>1</v>
      </c>
      <c r="K1029" s="64" t="s">
        <v>1</v>
      </c>
      <c r="L1029" s="64" t="s">
        <v>19</v>
      </c>
      <c r="M1029" s="71" t="s">
        <v>19</v>
      </c>
      <c r="N1029" s="71">
        <v>2.1822127199999999E-8</v>
      </c>
      <c r="O1029" s="71">
        <v>2.1822127199999999E-8</v>
      </c>
      <c r="P1029" s="66" t="s">
        <v>19</v>
      </c>
      <c r="Q1029" s="71">
        <v>0</v>
      </c>
      <c r="R1029" s="66">
        <v>1</v>
      </c>
      <c r="S1029" s="66">
        <f t="shared" si="116"/>
        <v>0</v>
      </c>
      <c r="T1029" s="66">
        <f t="shared" si="114"/>
        <v>2.1822127199999999E-8</v>
      </c>
      <c r="U1029" s="71">
        <v>1.257943E-6</v>
      </c>
      <c r="V1029" s="71">
        <v>1.257943E-6</v>
      </c>
      <c r="W1029" s="71" t="s">
        <v>19</v>
      </c>
      <c r="X1029" s="71">
        <v>0</v>
      </c>
      <c r="Y1029" s="66">
        <v>1</v>
      </c>
      <c r="Z1029" s="66">
        <f t="shared" si="117"/>
        <v>0</v>
      </c>
      <c r="AA1029" s="66">
        <f t="shared" si="118"/>
        <v>1.257943E-6</v>
      </c>
      <c r="AB1029" s="71">
        <v>5.6124253999999996E-6</v>
      </c>
      <c r="AC1029" s="71">
        <v>5.6124253999999996E-6</v>
      </c>
      <c r="AD1029" s="71"/>
      <c r="AE1029" s="71">
        <v>2.2046200000000002E-6</v>
      </c>
      <c r="AF1029" s="72">
        <v>1</v>
      </c>
      <c r="AG1029" s="66">
        <f t="shared" si="115"/>
        <v>2.2046200000000002E-6</v>
      </c>
      <c r="AH1029" s="66">
        <f t="shared" si="119"/>
        <v>3.4078053999999995E-6</v>
      </c>
      <c r="AI1029" s="67" t="s">
        <v>71</v>
      </c>
      <c r="AJ1029" s="162"/>
      <c r="AS1029" s="155"/>
      <c r="AT1029" s="155"/>
      <c r="AU1029" s="155"/>
      <c r="AV1029" s="155"/>
      <c r="AW1029" s="155"/>
      <c r="AX1029" s="155"/>
      <c r="AY1029" s="155"/>
      <c r="AZ1029" s="155"/>
      <c r="BA1029" s="155"/>
    </row>
    <row r="1030" spans="1:53" x14ac:dyDescent="0.25">
      <c r="A1030" s="70" t="s">
        <v>16</v>
      </c>
      <c r="B1030" s="64">
        <v>34023</v>
      </c>
      <c r="C1030" s="64" t="s">
        <v>37</v>
      </c>
      <c r="D1030" s="64" t="s">
        <v>53</v>
      </c>
      <c r="E1030" s="64" t="s">
        <v>108</v>
      </c>
      <c r="F1030" s="64" t="s">
        <v>109</v>
      </c>
      <c r="G1030" s="64" t="s">
        <v>159</v>
      </c>
      <c r="H1030" s="64"/>
      <c r="I1030" s="64">
        <v>2268006005</v>
      </c>
      <c r="J1030" s="65" t="s">
        <v>1</v>
      </c>
      <c r="K1030" s="64" t="s">
        <v>1</v>
      </c>
      <c r="L1030" s="64" t="s">
        <v>19</v>
      </c>
      <c r="M1030" s="71" t="s">
        <v>19</v>
      </c>
      <c r="N1030" s="71">
        <v>3.4877702444000003E-4</v>
      </c>
      <c r="O1030" s="71">
        <v>3.4877702444000003E-4</v>
      </c>
      <c r="P1030" s="66" t="s">
        <v>19</v>
      </c>
      <c r="Q1030" s="71">
        <v>1.3273282146666667E-2</v>
      </c>
      <c r="R1030" s="66">
        <v>1</v>
      </c>
      <c r="S1030" s="66">
        <f t="shared" si="116"/>
        <v>1.3273282146666667E-2</v>
      </c>
      <c r="T1030" s="66">
        <f t="shared" si="114"/>
        <v>-1.2924505122226667E-2</v>
      </c>
      <c r="U1030" s="71">
        <v>2.8389317220000002E-2</v>
      </c>
      <c r="V1030" s="71">
        <v>2.8389317220000002E-2</v>
      </c>
      <c r="W1030" s="71" t="s">
        <v>19</v>
      </c>
      <c r="X1030" s="71">
        <v>2.2495207606666665E-2</v>
      </c>
      <c r="Y1030" s="66">
        <v>1</v>
      </c>
      <c r="Z1030" s="66">
        <f t="shared" si="117"/>
        <v>2.2495207606666665E-2</v>
      </c>
      <c r="AA1030" s="66">
        <f t="shared" si="118"/>
        <v>5.894109613333337E-3</v>
      </c>
      <c r="AB1030" s="71">
        <v>9.2774885780000024E-2</v>
      </c>
      <c r="AC1030" s="71">
        <v>9.2774885780000024E-2</v>
      </c>
      <c r="AD1030" s="71"/>
      <c r="AE1030" s="71">
        <v>8.0272786256666673E-2</v>
      </c>
      <c r="AF1030" s="72">
        <v>1</v>
      </c>
      <c r="AG1030" s="66">
        <f t="shared" si="115"/>
        <v>8.0272786256666673E-2</v>
      </c>
      <c r="AH1030" s="66">
        <f t="shared" si="119"/>
        <v>1.2502099523333352E-2</v>
      </c>
      <c r="AI1030" s="67" t="s">
        <v>71</v>
      </c>
      <c r="AJ1030" s="162"/>
      <c r="AS1030" s="155"/>
      <c r="AT1030" s="155"/>
      <c r="AU1030" s="155"/>
      <c r="AV1030" s="155"/>
      <c r="AW1030" s="155"/>
      <c r="AX1030" s="155"/>
      <c r="AY1030" s="155"/>
      <c r="AZ1030" s="155"/>
      <c r="BA1030" s="155"/>
    </row>
    <row r="1031" spans="1:53" x14ac:dyDescent="0.25">
      <c r="A1031" s="70" t="s">
        <v>16</v>
      </c>
      <c r="B1031" s="64">
        <v>34023</v>
      </c>
      <c r="C1031" s="64" t="s">
        <v>37</v>
      </c>
      <c r="D1031" s="64" t="s">
        <v>53</v>
      </c>
      <c r="E1031" s="64" t="s">
        <v>110</v>
      </c>
      <c r="F1031" s="64" t="s">
        <v>109</v>
      </c>
      <c r="G1031" s="64" t="s">
        <v>159</v>
      </c>
      <c r="H1031" s="64"/>
      <c r="I1031" s="64">
        <v>2268006010</v>
      </c>
      <c r="J1031" s="65" t="s">
        <v>1</v>
      </c>
      <c r="K1031" s="64" t="s">
        <v>1</v>
      </c>
      <c r="L1031" s="64" t="s">
        <v>19</v>
      </c>
      <c r="M1031" s="71" t="s">
        <v>19</v>
      </c>
      <c r="N1031" s="71">
        <v>1.47488776028E-5</v>
      </c>
      <c r="O1031" s="71">
        <v>1.47488776028E-5</v>
      </c>
      <c r="P1031" s="66" t="s">
        <v>19</v>
      </c>
      <c r="Q1031" s="71">
        <v>4.5709121333333338E-4</v>
      </c>
      <c r="R1031" s="66">
        <v>1</v>
      </c>
      <c r="S1031" s="66">
        <f t="shared" si="116"/>
        <v>4.5709121333333338E-4</v>
      </c>
      <c r="T1031" s="66">
        <f t="shared" si="114"/>
        <v>-4.4234233573053341E-4</v>
      </c>
      <c r="U1031" s="71">
        <v>1.1971369030999999E-3</v>
      </c>
      <c r="V1031" s="71">
        <v>1.1971369030999999E-3</v>
      </c>
      <c r="W1031" s="71" t="s">
        <v>19</v>
      </c>
      <c r="X1031" s="71">
        <v>7.8925395999999992E-4</v>
      </c>
      <c r="Y1031" s="66">
        <v>1</v>
      </c>
      <c r="Z1031" s="66">
        <f t="shared" si="117"/>
        <v>7.8925395999999992E-4</v>
      </c>
      <c r="AA1031" s="66">
        <f t="shared" si="118"/>
        <v>4.0788294309999993E-4</v>
      </c>
      <c r="AB1031" s="71">
        <v>4.291690188E-3</v>
      </c>
      <c r="AC1031" s="71">
        <v>4.291690188E-3</v>
      </c>
      <c r="AD1031" s="71"/>
      <c r="AE1031" s="71">
        <v>3.1588530233333332E-3</v>
      </c>
      <c r="AF1031" s="72">
        <v>1</v>
      </c>
      <c r="AG1031" s="66">
        <f t="shared" si="115"/>
        <v>3.1588530233333332E-3</v>
      </c>
      <c r="AH1031" s="66">
        <f t="shared" si="119"/>
        <v>1.1328371646666668E-3</v>
      </c>
      <c r="AI1031" s="67" t="s">
        <v>71</v>
      </c>
      <c r="AJ1031" s="162"/>
      <c r="AS1031" s="155"/>
      <c r="AT1031" s="155"/>
      <c r="AU1031" s="155"/>
      <c r="AV1031" s="155"/>
      <c r="AW1031" s="155"/>
      <c r="AX1031" s="155"/>
      <c r="AY1031" s="155"/>
      <c r="AZ1031" s="155"/>
      <c r="BA1031" s="155"/>
    </row>
    <row r="1032" spans="1:53" x14ac:dyDescent="0.25">
      <c r="A1032" s="70" t="s">
        <v>16</v>
      </c>
      <c r="B1032" s="64">
        <v>34023</v>
      </c>
      <c r="C1032" s="64" t="s">
        <v>37</v>
      </c>
      <c r="D1032" s="64" t="s">
        <v>53</v>
      </c>
      <c r="E1032" s="64" t="s">
        <v>111</v>
      </c>
      <c r="F1032" s="64" t="s">
        <v>109</v>
      </c>
      <c r="G1032" s="64" t="s">
        <v>159</v>
      </c>
      <c r="H1032" s="64"/>
      <c r="I1032" s="64">
        <v>2268006015</v>
      </c>
      <c r="J1032" s="65" t="s">
        <v>1</v>
      </c>
      <c r="K1032" s="64" t="s">
        <v>1</v>
      </c>
      <c r="L1032" s="64" t="s">
        <v>19</v>
      </c>
      <c r="M1032" s="71" t="s">
        <v>19</v>
      </c>
      <c r="N1032" s="71">
        <v>1.5089012400000002E-5</v>
      </c>
      <c r="O1032" s="71">
        <v>1.5089012400000002E-5</v>
      </c>
      <c r="P1032" s="66" t="s">
        <v>19</v>
      </c>
      <c r="Q1032" s="71">
        <v>2.4287563666666669E-4</v>
      </c>
      <c r="R1032" s="66">
        <v>1</v>
      </c>
      <c r="S1032" s="66">
        <f t="shared" si="116"/>
        <v>2.4287563666666669E-4</v>
      </c>
      <c r="T1032" s="66">
        <f t="shared" si="114"/>
        <v>-2.2778662426666668E-4</v>
      </c>
      <c r="U1032" s="71">
        <v>1.22651903E-3</v>
      </c>
      <c r="V1032" s="71">
        <v>1.22651903E-3</v>
      </c>
      <c r="W1032" s="71" t="s">
        <v>19</v>
      </c>
      <c r="X1032" s="71">
        <v>4.8060716000000004E-4</v>
      </c>
      <c r="Y1032" s="66">
        <v>1</v>
      </c>
      <c r="Z1032" s="66">
        <f t="shared" si="117"/>
        <v>4.8060716000000004E-4</v>
      </c>
      <c r="AA1032" s="66">
        <f t="shared" si="118"/>
        <v>7.4591186999999992E-4</v>
      </c>
      <c r="AB1032" s="71">
        <v>5.2481290499999996E-3</v>
      </c>
      <c r="AC1032" s="71">
        <v>5.2481290499999996E-3</v>
      </c>
      <c r="AD1032" s="71"/>
      <c r="AE1032" s="71">
        <v>2.5433966066666668E-3</v>
      </c>
      <c r="AF1032" s="72">
        <v>1</v>
      </c>
      <c r="AG1032" s="66">
        <f t="shared" si="115"/>
        <v>2.5433966066666668E-3</v>
      </c>
      <c r="AH1032" s="66">
        <f t="shared" si="119"/>
        <v>2.7047324433333328E-3</v>
      </c>
      <c r="AI1032" s="67" t="s">
        <v>71</v>
      </c>
      <c r="AJ1032" s="162"/>
      <c r="AS1032" s="155"/>
      <c r="AT1032" s="155"/>
      <c r="AU1032" s="155"/>
      <c r="AV1032" s="155"/>
      <c r="AW1032" s="155"/>
      <c r="AX1032" s="155"/>
      <c r="AY1032" s="155"/>
      <c r="AZ1032" s="155"/>
      <c r="BA1032" s="155"/>
    </row>
    <row r="1033" spans="1:53" x14ac:dyDescent="0.25">
      <c r="A1033" s="70" t="s">
        <v>16</v>
      </c>
      <c r="B1033" s="64">
        <v>34023</v>
      </c>
      <c r="C1033" s="64" t="s">
        <v>37</v>
      </c>
      <c r="D1033" s="64" t="s">
        <v>53</v>
      </c>
      <c r="E1033" s="64" t="s">
        <v>161</v>
      </c>
      <c r="F1033" s="64" t="s">
        <v>109</v>
      </c>
      <c r="G1033" s="64" t="s">
        <v>159</v>
      </c>
      <c r="H1033" s="64"/>
      <c r="I1033" s="64">
        <v>2268006020</v>
      </c>
      <c r="J1033" s="65" t="s">
        <v>1</v>
      </c>
      <c r="K1033" s="64" t="s">
        <v>1</v>
      </c>
      <c r="L1033" s="64" t="s">
        <v>19</v>
      </c>
      <c r="M1033" s="71" t="s">
        <v>19</v>
      </c>
      <c r="N1033" s="71">
        <v>9.522115148E-5</v>
      </c>
      <c r="O1033" s="71">
        <v>9.522115148E-5</v>
      </c>
      <c r="P1033" s="66" t="s">
        <v>19</v>
      </c>
      <c r="Q1033" s="71">
        <v>5.2796974633333334E-3</v>
      </c>
      <c r="R1033" s="66">
        <v>1</v>
      </c>
      <c r="S1033" s="66">
        <f t="shared" si="116"/>
        <v>5.2796974633333334E-3</v>
      </c>
      <c r="T1033" s="66">
        <f t="shared" ref="T1033:T1096" si="120">O1033-S1033</f>
        <v>-5.1844763118533334E-3</v>
      </c>
      <c r="U1033" s="71">
        <v>9.4627583300000012E-3</v>
      </c>
      <c r="V1033" s="71">
        <v>9.4627583300000012E-3</v>
      </c>
      <c r="W1033" s="71" t="s">
        <v>19</v>
      </c>
      <c r="X1033" s="71">
        <v>1.0957328836666667E-2</v>
      </c>
      <c r="Y1033" s="66">
        <v>1</v>
      </c>
      <c r="Z1033" s="66">
        <f t="shared" si="117"/>
        <v>1.0957328836666667E-2</v>
      </c>
      <c r="AA1033" s="66">
        <f t="shared" si="118"/>
        <v>-1.4945705066666658E-3</v>
      </c>
      <c r="AB1033" s="71">
        <v>4.9289553309999998E-2</v>
      </c>
      <c r="AC1033" s="71">
        <v>4.9289553309999998E-2</v>
      </c>
      <c r="AD1033" s="71"/>
      <c r="AE1033" s="71">
        <v>5.7075407180000003E-2</v>
      </c>
      <c r="AF1033" s="72">
        <v>1</v>
      </c>
      <c r="AG1033" s="66">
        <f t="shared" ref="AG1033:AG1096" si="121">AF1033*AE1033</f>
        <v>5.7075407180000003E-2</v>
      </c>
      <c r="AH1033" s="66">
        <f t="shared" si="119"/>
        <v>-7.7858538700000049E-3</v>
      </c>
      <c r="AI1033" s="67" t="s">
        <v>71</v>
      </c>
      <c r="AJ1033" s="162"/>
      <c r="AS1033" s="155"/>
      <c r="AT1033" s="155"/>
      <c r="AU1033" s="155"/>
      <c r="AV1033" s="155"/>
      <c r="AW1033" s="155"/>
      <c r="AX1033" s="155"/>
      <c r="AY1033" s="155"/>
      <c r="AZ1033" s="155"/>
      <c r="BA1033" s="155"/>
    </row>
    <row r="1034" spans="1:53" x14ac:dyDescent="0.25">
      <c r="A1034" s="70" t="s">
        <v>16</v>
      </c>
      <c r="B1034" s="64">
        <v>34023</v>
      </c>
      <c r="C1034" s="64" t="s">
        <v>37</v>
      </c>
      <c r="D1034" s="64" t="s">
        <v>53</v>
      </c>
      <c r="E1034" s="64" t="s">
        <v>154</v>
      </c>
      <c r="F1034" s="64" t="s">
        <v>96</v>
      </c>
      <c r="G1034" s="64" t="s">
        <v>159</v>
      </c>
      <c r="H1034" s="64"/>
      <c r="I1034" s="64">
        <v>2268010010</v>
      </c>
      <c r="J1034" s="65" t="s">
        <v>1</v>
      </c>
      <c r="K1034" s="64" t="s">
        <v>1</v>
      </c>
      <c r="L1034" s="64" t="s">
        <v>19</v>
      </c>
      <c r="M1034" s="71" t="s">
        <v>19</v>
      </c>
      <c r="N1034" s="71">
        <v>2.453295376E-6</v>
      </c>
      <c r="O1034" s="71">
        <v>2.453295376E-6</v>
      </c>
      <c r="P1034" s="66" t="s">
        <v>19</v>
      </c>
      <c r="Q1034" s="71">
        <v>1.1170074666666666E-4</v>
      </c>
      <c r="R1034" s="66">
        <v>1</v>
      </c>
      <c r="S1034" s="66">
        <f t="shared" si="116"/>
        <v>1.1170074666666666E-4</v>
      </c>
      <c r="T1034" s="66">
        <f t="shared" si="120"/>
        <v>-1.0924745129066667E-4</v>
      </c>
      <c r="U1034" s="71">
        <v>2.50301115E-4</v>
      </c>
      <c r="V1034" s="71">
        <v>2.50301115E-4</v>
      </c>
      <c r="W1034" s="71" t="s">
        <v>19</v>
      </c>
      <c r="X1034" s="71">
        <v>2.4618256666666667E-4</v>
      </c>
      <c r="Y1034" s="66">
        <v>1</v>
      </c>
      <c r="Z1034" s="66">
        <f t="shared" si="117"/>
        <v>2.4618256666666667E-4</v>
      </c>
      <c r="AA1034" s="66">
        <f t="shared" si="118"/>
        <v>4.1185483333333324E-6</v>
      </c>
      <c r="AB1034" s="71">
        <v>1.3321122399999998E-3</v>
      </c>
      <c r="AC1034" s="71">
        <v>1.3321122399999998E-3</v>
      </c>
      <c r="AD1034" s="71"/>
      <c r="AE1034" s="71">
        <v>1.2437731166666669E-3</v>
      </c>
      <c r="AF1034" s="72">
        <v>1</v>
      </c>
      <c r="AG1034" s="66">
        <f t="shared" si="121"/>
        <v>1.2437731166666669E-3</v>
      </c>
      <c r="AH1034" s="66">
        <f t="shared" si="119"/>
        <v>8.8339123333332908E-5</v>
      </c>
      <c r="AI1034" s="67" t="s">
        <v>71</v>
      </c>
      <c r="AJ1034" s="162"/>
      <c r="AS1034" s="155"/>
      <c r="AT1034" s="155"/>
      <c r="AU1034" s="155"/>
      <c r="AV1034" s="155"/>
      <c r="AW1034" s="155"/>
      <c r="AX1034" s="155"/>
      <c r="AY1034" s="155"/>
      <c r="AZ1034" s="155"/>
      <c r="BA1034" s="155"/>
    </row>
    <row r="1035" spans="1:53" x14ac:dyDescent="0.25">
      <c r="A1035" s="70" t="s">
        <v>16</v>
      </c>
      <c r="B1035" s="64">
        <v>34023</v>
      </c>
      <c r="C1035" s="64" t="s">
        <v>37</v>
      </c>
      <c r="D1035" s="64" t="s">
        <v>53</v>
      </c>
      <c r="E1035" s="64" t="s">
        <v>162</v>
      </c>
      <c r="F1035" s="64" t="s">
        <v>83</v>
      </c>
      <c r="G1035" s="64" t="s">
        <v>163</v>
      </c>
      <c r="H1035" s="64"/>
      <c r="I1035" s="64">
        <v>2270001060</v>
      </c>
      <c r="J1035" s="65" t="s">
        <v>1</v>
      </c>
      <c r="K1035" s="64" t="s">
        <v>1</v>
      </c>
      <c r="L1035" s="64" t="s">
        <v>19</v>
      </c>
      <c r="M1035" s="71" t="s">
        <v>19</v>
      </c>
      <c r="N1035" s="71">
        <v>3.2201259349698278E-4</v>
      </c>
      <c r="O1035" s="71">
        <v>3.2201259349698278E-4</v>
      </c>
      <c r="P1035" s="66" t="s">
        <v>19</v>
      </c>
      <c r="Q1035" s="71">
        <v>2.4434538333333337E-4</v>
      </c>
      <c r="R1035" s="66">
        <v>1</v>
      </c>
      <c r="S1035" s="66">
        <f t="shared" si="116"/>
        <v>2.4434538333333337E-4</v>
      </c>
      <c r="T1035" s="66">
        <f t="shared" si="120"/>
        <v>7.766721016364941E-5</v>
      </c>
      <c r="U1035" s="71">
        <v>1.2531538945999999E-3</v>
      </c>
      <c r="V1035" s="71">
        <v>1.2531538945999999E-3</v>
      </c>
      <c r="W1035" s="71" t="s">
        <v>19</v>
      </c>
      <c r="X1035" s="71">
        <v>1.0776917433333334E-3</v>
      </c>
      <c r="Y1035" s="66">
        <v>1</v>
      </c>
      <c r="Z1035" s="66">
        <f t="shared" si="117"/>
        <v>1.0776917433333334E-3</v>
      </c>
      <c r="AA1035" s="66">
        <f t="shared" si="118"/>
        <v>1.7546215126666644E-4</v>
      </c>
      <c r="AB1035" s="71">
        <v>1.2385403320999998E-3</v>
      </c>
      <c r="AC1035" s="71">
        <v>1.2385403320999998E-3</v>
      </c>
      <c r="AD1035" s="71"/>
      <c r="AE1035" s="71">
        <v>9.3071707666666668E-4</v>
      </c>
      <c r="AF1035" s="72">
        <v>1</v>
      </c>
      <c r="AG1035" s="66">
        <f t="shared" si="121"/>
        <v>9.3071707666666668E-4</v>
      </c>
      <c r="AH1035" s="66">
        <f t="shared" si="119"/>
        <v>3.0782325543333316E-4</v>
      </c>
      <c r="AI1035" s="67" t="s">
        <v>71</v>
      </c>
      <c r="AJ1035" s="162"/>
      <c r="AS1035" s="155"/>
      <c r="AT1035" s="155"/>
      <c r="AU1035" s="155"/>
      <c r="AV1035" s="155"/>
      <c r="AW1035" s="155"/>
      <c r="AX1035" s="155"/>
      <c r="AY1035" s="155"/>
      <c r="AZ1035" s="155"/>
      <c r="BA1035" s="155"/>
    </row>
    <row r="1036" spans="1:53" x14ac:dyDescent="0.25">
      <c r="A1036" s="70" t="s">
        <v>16</v>
      </c>
      <c r="B1036" s="64">
        <v>34023</v>
      </c>
      <c r="C1036" s="64" t="s">
        <v>37</v>
      </c>
      <c r="D1036" s="64" t="s">
        <v>53</v>
      </c>
      <c r="E1036" s="64" t="s">
        <v>117</v>
      </c>
      <c r="F1036" s="64" t="s">
        <v>89</v>
      </c>
      <c r="G1036" s="64" t="s">
        <v>163</v>
      </c>
      <c r="H1036" s="64"/>
      <c r="I1036" s="64">
        <v>2270002003</v>
      </c>
      <c r="J1036" s="65" t="s">
        <v>1</v>
      </c>
      <c r="K1036" s="64" t="s">
        <v>1</v>
      </c>
      <c r="L1036" s="64" t="s">
        <v>19</v>
      </c>
      <c r="M1036" s="71" t="s">
        <v>19</v>
      </c>
      <c r="N1036" s="71">
        <v>5.183441139251465E-3</v>
      </c>
      <c r="O1036" s="71">
        <v>5.183441139251465E-3</v>
      </c>
      <c r="P1036" s="66" t="s">
        <v>19</v>
      </c>
      <c r="Q1036" s="71">
        <v>3.7552027333333337E-3</v>
      </c>
      <c r="R1036" s="66">
        <v>1</v>
      </c>
      <c r="S1036" s="66">
        <f t="shared" si="116"/>
        <v>3.7552027333333337E-3</v>
      </c>
      <c r="T1036" s="66">
        <f t="shared" si="120"/>
        <v>1.4282384059181312E-3</v>
      </c>
      <c r="U1036" s="71">
        <v>6.3778911215000011E-2</v>
      </c>
      <c r="V1036" s="71">
        <v>6.3778911215000011E-2</v>
      </c>
      <c r="W1036" s="71" t="s">
        <v>19</v>
      </c>
      <c r="X1036" s="71">
        <v>3.5921343406666667E-2</v>
      </c>
      <c r="Y1036" s="66">
        <v>1</v>
      </c>
      <c r="Z1036" s="66">
        <f t="shared" si="117"/>
        <v>3.5921343406666667E-2</v>
      </c>
      <c r="AA1036" s="66">
        <f t="shared" si="118"/>
        <v>2.7857567808333344E-2</v>
      </c>
      <c r="AB1036" s="71">
        <v>3.0949155633999997E-2</v>
      </c>
      <c r="AC1036" s="71">
        <v>3.0949155633999997E-2</v>
      </c>
      <c r="AD1036" s="71"/>
      <c r="AE1036" s="71">
        <v>1.6270463036666669E-2</v>
      </c>
      <c r="AF1036" s="72">
        <v>1</v>
      </c>
      <c r="AG1036" s="66">
        <f t="shared" si="121"/>
        <v>1.6270463036666669E-2</v>
      </c>
      <c r="AH1036" s="66">
        <f t="shared" si="119"/>
        <v>1.4678692597333329E-2</v>
      </c>
      <c r="AI1036" s="67" t="s">
        <v>71</v>
      </c>
      <c r="AJ1036" s="162"/>
      <c r="AS1036" s="155"/>
      <c r="AT1036" s="155"/>
      <c r="AU1036" s="155"/>
      <c r="AV1036" s="155"/>
      <c r="AW1036" s="155"/>
      <c r="AX1036" s="155"/>
      <c r="AY1036" s="155"/>
      <c r="AZ1036" s="155"/>
      <c r="BA1036" s="155"/>
    </row>
    <row r="1037" spans="1:53" x14ac:dyDescent="0.25">
      <c r="A1037" s="70" t="s">
        <v>16</v>
      </c>
      <c r="B1037" s="64">
        <v>34023</v>
      </c>
      <c r="C1037" s="64" t="s">
        <v>37</v>
      </c>
      <c r="D1037" s="64" t="s">
        <v>53</v>
      </c>
      <c r="E1037" s="64" t="s">
        <v>88</v>
      </c>
      <c r="F1037" s="64" t="s">
        <v>89</v>
      </c>
      <c r="G1037" s="64" t="s">
        <v>163</v>
      </c>
      <c r="H1037" s="64"/>
      <c r="I1037" s="64">
        <v>2270002006</v>
      </c>
      <c r="J1037" s="65" t="s">
        <v>1</v>
      </c>
      <c r="K1037" s="64" t="s">
        <v>1</v>
      </c>
      <c r="L1037" s="64" t="s">
        <v>19</v>
      </c>
      <c r="M1037" s="71" t="s">
        <v>19</v>
      </c>
      <c r="N1037" s="71">
        <v>2.238501037032E-5</v>
      </c>
      <c r="O1037" s="71">
        <v>2.238501037032E-5</v>
      </c>
      <c r="P1037" s="66" t="s">
        <v>19</v>
      </c>
      <c r="Q1037" s="71">
        <v>2.0209016666666669E-5</v>
      </c>
      <c r="R1037" s="66">
        <v>1</v>
      </c>
      <c r="S1037" s="66">
        <f t="shared" si="116"/>
        <v>2.0209016666666669E-5</v>
      </c>
      <c r="T1037" s="66">
        <f t="shared" si="120"/>
        <v>2.1759937036533306E-6</v>
      </c>
      <c r="U1037" s="71">
        <v>1.4787549E-4</v>
      </c>
      <c r="V1037" s="71">
        <v>1.4787549E-4</v>
      </c>
      <c r="W1037" s="71" t="s">
        <v>19</v>
      </c>
      <c r="X1037" s="71">
        <v>1.3521669333333333E-4</v>
      </c>
      <c r="Y1037" s="66">
        <v>1</v>
      </c>
      <c r="Z1037" s="66">
        <f t="shared" si="117"/>
        <v>1.3521669333333333E-4</v>
      </c>
      <c r="AA1037" s="66">
        <f t="shared" si="118"/>
        <v>1.2658796666666663E-5</v>
      </c>
      <c r="AB1037" s="71">
        <v>1.1929804E-4</v>
      </c>
      <c r="AC1037" s="71">
        <v>1.1929804E-4</v>
      </c>
      <c r="AD1037" s="71"/>
      <c r="AE1037" s="71">
        <v>1.3044001666666664E-4</v>
      </c>
      <c r="AF1037" s="72">
        <v>1</v>
      </c>
      <c r="AG1037" s="66">
        <f t="shared" si="121"/>
        <v>1.3044001666666664E-4</v>
      </c>
      <c r="AH1037" s="66">
        <f t="shared" si="119"/>
        <v>-1.1141976666666643E-5</v>
      </c>
      <c r="AI1037" s="67" t="s">
        <v>71</v>
      </c>
      <c r="AJ1037" s="162"/>
      <c r="AS1037" s="155"/>
      <c r="AT1037" s="155"/>
      <c r="AU1037" s="155"/>
      <c r="AV1037" s="155"/>
      <c r="AW1037" s="155"/>
      <c r="AX1037" s="155"/>
      <c r="AY1037" s="155"/>
      <c r="AZ1037" s="155"/>
      <c r="BA1037" s="155"/>
    </row>
    <row r="1038" spans="1:53" x14ac:dyDescent="0.25">
      <c r="A1038" s="70" t="s">
        <v>16</v>
      </c>
      <c r="B1038" s="64">
        <v>34023</v>
      </c>
      <c r="C1038" s="64" t="s">
        <v>37</v>
      </c>
      <c r="D1038" s="64" t="s">
        <v>53</v>
      </c>
      <c r="E1038" s="64" t="s">
        <v>90</v>
      </c>
      <c r="F1038" s="64" t="s">
        <v>89</v>
      </c>
      <c r="G1038" s="64" t="s">
        <v>163</v>
      </c>
      <c r="H1038" s="64"/>
      <c r="I1038" s="64">
        <v>2270002009</v>
      </c>
      <c r="J1038" s="65" t="s">
        <v>1</v>
      </c>
      <c r="K1038" s="64" t="s">
        <v>1</v>
      </c>
      <c r="L1038" s="64" t="s">
        <v>19</v>
      </c>
      <c r="M1038" s="71" t="s">
        <v>19</v>
      </c>
      <c r="N1038" s="71">
        <v>3.4182909108035998E-4</v>
      </c>
      <c r="O1038" s="71">
        <v>3.4182909108035998E-4</v>
      </c>
      <c r="P1038" s="66" t="s">
        <v>19</v>
      </c>
      <c r="Q1038" s="71">
        <v>3.0313525000000003E-4</v>
      </c>
      <c r="R1038" s="66">
        <v>1</v>
      </c>
      <c r="S1038" s="66">
        <f t="shared" si="116"/>
        <v>3.0313525000000003E-4</v>
      </c>
      <c r="T1038" s="66">
        <f t="shared" si="120"/>
        <v>3.8693841080359944E-5</v>
      </c>
      <c r="U1038" s="71">
        <v>2.3257647310000002E-3</v>
      </c>
      <c r="V1038" s="71">
        <v>2.3257647310000002E-3</v>
      </c>
      <c r="W1038" s="71" t="s">
        <v>19</v>
      </c>
      <c r="X1038" s="71">
        <v>2.2057223099999999E-3</v>
      </c>
      <c r="Y1038" s="66">
        <v>1</v>
      </c>
      <c r="Z1038" s="66">
        <f t="shared" si="117"/>
        <v>2.2057223099999999E-3</v>
      </c>
      <c r="AA1038" s="66">
        <f t="shared" si="118"/>
        <v>1.2004242100000038E-4</v>
      </c>
      <c r="AB1038" s="71">
        <v>1.7129370069999999E-3</v>
      </c>
      <c r="AC1038" s="71">
        <v>1.7129370069999999E-3</v>
      </c>
      <c r="AD1038" s="71"/>
      <c r="AE1038" s="71">
        <v>1.8202812466666665E-3</v>
      </c>
      <c r="AF1038" s="72">
        <v>1</v>
      </c>
      <c r="AG1038" s="66">
        <f t="shared" si="121"/>
        <v>1.8202812466666665E-3</v>
      </c>
      <c r="AH1038" s="66">
        <f t="shared" si="119"/>
        <v>-1.0734423966666661E-4</v>
      </c>
      <c r="AI1038" s="67" t="s">
        <v>71</v>
      </c>
      <c r="AJ1038" s="162"/>
      <c r="AS1038" s="155"/>
      <c r="AT1038" s="155"/>
      <c r="AU1038" s="155"/>
      <c r="AV1038" s="155"/>
      <c r="AW1038" s="155"/>
      <c r="AX1038" s="155"/>
      <c r="AY1038" s="155"/>
      <c r="AZ1038" s="155"/>
      <c r="BA1038" s="155"/>
    </row>
    <row r="1039" spans="1:53" x14ac:dyDescent="0.25">
      <c r="A1039" s="70" t="s">
        <v>16</v>
      </c>
      <c r="B1039" s="64">
        <v>34023</v>
      </c>
      <c r="C1039" s="64" t="s">
        <v>37</v>
      </c>
      <c r="D1039" s="64" t="s">
        <v>53</v>
      </c>
      <c r="E1039" s="64" t="s">
        <v>118</v>
      </c>
      <c r="F1039" s="64" t="s">
        <v>89</v>
      </c>
      <c r="G1039" s="64" t="s">
        <v>163</v>
      </c>
      <c r="H1039" s="64"/>
      <c r="I1039" s="64">
        <v>2270002015</v>
      </c>
      <c r="J1039" s="65" t="s">
        <v>1</v>
      </c>
      <c r="K1039" s="64" t="s">
        <v>1</v>
      </c>
      <c r="L1039" s="64" t="s">
        <v>19</v>
      </c>
      <c r="M1039" s="71" t="s">
        <v>19</v>
      </c>
      <c r="N1039" s="71">
        <v>1.407577098788289E-2</v>
      </c>
      <c r="O1039" s="71">
        <v>1.407577098788289E-2</v>
      </c>
      <c r="P1039" s="66" t="s">
        <v>19</v>
      </c>
      <c r="Q1039" s="71">
        <v>1.0165870256666666E-2</v>
      </c>
      <c r="R1039" s="66">
        <v>1</v>
      </c>
      <c r="S1039" s="66">
        <f t="shared" si="116"/>
        <v>1.0165870256666666E-2</v>
      </c>
      <c r="T1039" s="66">
        <f t="shared" si="120"/>
        <v>3.9099007312162239E-3</v>
      </c>
      <c r="U1039" s="71">
        <v>0.16895751590999999</v>
      </c>
      <c r="V1039" s="71">
        <v>0.16895751590999999</v>
      </c>
      <c r="W1039" s="71" t="s">
        <v>19</v>
      </c>
      <c r="X1039" s="71">
        <v>0.10125672685333333</v>
      </c>
      <c r="Y1039" s="66">
        <v>1</v>
      </c>
      <c r="Z1039" s="66">
        <f t="shared" si="117"/>
        <v>0.10125672685333333</v>
      </c>
      <c r="AA1039" s="66">
        <f t="shared" si="118"/>
        <v>6.7700789056666669E-2</v>
      </c>
      <c r="AB1039" s="71">
        <v>9.2686361189999997E-2</v>
      </c>
      <c r="AC1039" s="71">
        <v>9.2686361189999997E-2</v>
      </c>
      <c r="AD1039" s="71"/>
      <c r="AE1039" s="71">
        <v>5.2425128726666666E-2</v>
      </c>
      <c r="AF1039" s="72">
        <v>1</v>
      </c>
      <c r="AG1039" s="66">
        <f t="shared" si="121"/>
        <v>5.2425128726666666E-2</v>
      </c>
      <c r="AH1039" s="66">
        <f t="shared" si="119"/>
        <v>4.0261232463333331E-2</v>
      </c>
      <c r="AI1039" s="67" t="s">
        <v>71</v>
      </c>
      <c r="AJ1039" s="162"/>
      <c r="AS1039" s="155"/>
      <c r="AT1039" s="155"/>
      <c r="AU1039" s="155"/>
      <c r="AV1039" s="155"/>
      <c r="AW1039" s="155"/>
      <c r="AX1039" s="155"/>
      <c r="AY1039" s="155"/>
      <c r="AZ1039" s="155"/>
      <c r="BA1039" s="155"/>
    </row>
    <row r="1040" spans="1:53" x14ac:dyDescent="0.25">
      <c r="A1040" s="70" t="s">
        <v>16</v>
      </c>
      <c r="B1040" s="64">
        <v>34023</v>
      </c>
      <c r="C1040" s="64" t="s">
        <v>37</v>
      </c>
      <c r="D1040" s="64" t="s">
        <v>53</v>
      </c>
      <c r="E1040" s="64" t="s">
        <v>164</v>
      </c>
      <c r="F1040" s="64" t="s">
        <v>89</v>
      </c>
      <c r="G1040" s="64" t="s">
        <v>163</v>
      </c>
      <c r="H1040" s="64"/>
      <c r="I1040" s="64">
        <v>2270002018</v>
      </c>
      <c r="J1040" s="65" t="s">
        <v>1</v>
      </c>
      <c r="K1040" s="64" t="s">
        <v>1</v>
      </c>
      <c r="L1040" s="64" t="s">
        <v>19</v>
      </c>
      <c r="M1040" s="71" t="s">
        <v>19</v>
      </c>
      <c r="N1040" s="71">
        <v>1.0647315337895846E-2</v>
      </c>
      <c r="O1040" s="71">
        <v>1.0647315337895846E-2</v>
      </c>
      <c r="P1040" s="66" t="s">
        <v>19</v>
      </c>
      <c r="Q1040" s="71">
        <v>9.6121431999999993E-3</v>
      </c>
      <c r="R1040" s="66">
        <v>1</v>
      </c>
      <c r="S1040" s="66">
        <f t="shared" si="116"/>
        <v>9.6121431999999993E-3</v>
      </c>
      <c r="T1040" s="66">
        <f t="shared" si="120"/>
        <v>1.0351721378958467E-3</v>
      </c>
      <c r="U1040" s="71">
        <v>0.17755685406139998</v>
      </c>
      <c r="V1040" s="71">
        <v>0.17755685406139998</v>
      </c>
      <c r="W1040" s="71" t="s">
        <v>19</v>
      </c>
      <c r="X1040" s="71">
        <v>9.8694223540000015E-2</v>
      </c>
      <c r="Y1040" s="66">
        <v>1</v>
      </c>
      <c r="Z1040" s="66">
        <f t="shared" si="117"/>
        <v>9.8694223540000015E-2</v>
      </c>
      <c r="AA1040" s="66">
        <f t="shared" si="118"/>
        <v>7.8862630521399968E-2</v>
      </c>
      <c r="AB1040" s="71">
        <v>7.9688827801399992E-2</v>
      </c>
      <c r="AC1040" s="71">
        <v>7.9688827801399992E-2</v>
      </c>
      <c r="AD1040" s="71"/>
      <c r="AE1040" s="71">
        <v>4.5611015743333337E-2</v>
      </c>
      <c r="AF1040" s="72">
        <v>1</v>
      </c>
      <c r="AG1040" s="66">
        <f t="shared" si="121"/>
        <v>4.5611015743333337E-2</v>
      </c>
      <c r="AH1040" s="66">
        <f t="shared" si="119"/>
        <v>3.4077812058066655E-2</v>
      </c>
      <c r="AI1040" s="67" t="s">
        <v>71</v>
      </c>
      <c r="AJ1040" s="162"/>
      <c r="AS1040" s="155"/>
      <c r="AT1040" s="155"/>
      <c r="AU1040" s="155"/>
      <c r="AV1040" s="155"/>
      <c r="AW1040" s="155"/>
      <c r="AX1040" s="155"/>
      <c r="AY1040" s="155"/>
      <c r="AZ1040" s="155"/>
      <c r="BA1040" s="155"/>
    </row>
    <row r="1041" spans="1:53" x14ac:dyDescent="0.25">
      <c r="A1041" s="70" t="s">
        <v>16</v>
      </c>
      <c r="B1041" s="64">
        <v>34023</v>
      </c>
      <c r="C1041" s="64" t="s">
        <v>37</v>
      </c>
      <c r="D1041" s="64" t="s">
        <v>53</v>
      </c>
      <c r="E1041" s="64" t="s">
        <v>91</v>
      </c>
      <c r="F1041" s="64" t="s">
        <v>89</v>
      </c>
      <c r="G1041" s="64" t="s">
        <v>163</v>
      </c>
      <c r="H1041" s="64"/>
      <c r="I1041" s="64">
        <v>2270002021</v>
      </c>
      <c r="J1041" s="65" t="s">
        <v>1</v>
      </c>
      <c r="K1041" s="64" t="s">
        <v>1</v>
      </c>
      <c r="L1041" s="64" t="s">
        <v>19</v>
      </c>
      <c r="M1041" s="71" t="s">
        <v>19</v>
      </c>
      <c r="N1041" s="71">
        <v>9.4492044321760793E-4</v>
      </c>
      <c r="O1041" s="71">
        <v>9.4492044321760793E-4</v>
      </c>
      <c r="P1041" s="66" t="s">
        <v>19</v>
      </c>
      <c r="Q1041" s="71">
        <v>7.2238048666666661E-4</v>
      </c>
      <c r="R1041" s="66">
        <v>1</v>
      </c>
      <c r="S1041" s="66">
        <f t="shared" si="116"/>
        <v>7.2238048666666661E-4</v>
      </c>
      <c r="T1041" s="66">
        <f t="shared" si="120"/>
        <v>2.2253995655094133E-4</v>
      </c>
      <c r="U1041" s="71">
        <v>1.0683565466999998E-2</v>
      </c>
      <c r="V1041" s="71">
        <v>1.0683565466999998E-2</v>
      </c>
      <c r="W1041" s="71" t="s">
        <v>19</v>
      </c>
      <c r="X1041" s="71">
        <v>7.0386167866666668E-3</v>
      </c>
      <c r="Y1041" s="66">
        <v>1</v>
      </c>
      <c r="Z1041" s="66">
        <f t="shared" si="117"/>
        <v>7.0386167866666668E-3</v>
      </c>
      <c r="AA1041" s="66">
        <f t="shared" si="118"/>
        <v>3.6449486803333316E-3</v>
      </c>
      <c r="AB1041" s="71">
        <v>5.6656461379999993E-3</v>
      </c>
      <c r="AC1041" s="71">
        <v>5.6656461379999993E-3</v>
      </c>
      <c r="AD1041" s="71"/>
      <c r="AE1041" s="71">
        <v>3.6199860400000002E-3</v>
      </c>
      <c r="AF1041" s="72">
        <v>1</v>
      </c>
      <c r="AG1041" s="66">
        <f t="shared" si="121"/>
        <v>3.6199860400000002E-3</v>
      </c>
      <c r="AH1041" s="66">
        <f t="shared" si="119"/>
        <v>2.0456600979999991E-3</v>
      </c>
      <c r="AI1041" s="67" t="s">
        <v>71</v>
      </c>
      <c r="AJ1041" s="162"/>
      <c r="AS1041" s="155"/>
      <c r="AT1041" s="155"/>
      <c r="AU1041" s="155"/>
      <c r="AV1041" s="155"/>
      <c r="AW1041" s="155"/>
      <c r="AX1041" s="155"/>
      <c r="AY1041" s="155"/>
      <c r="AZ1041" s="155"/>
      <c r="BA1041" s="155"/>
    </row>
    <row r="1042" spans="1:53" x14ac:dyDescent="0.25">
      <c r="A1042" s="70" t="s">
        <v>16</v>
      </c>
      <c r="B1042" s="64">
        <v>34023</v>
      </c>
      <c r="C1042" s="64" t="s">
        <v>37</v>
      </c>
      <c r="D1042" s="64" t="s">
        <v>53</v>
      </c>
      <c r="E1042" s="64" t="s">
        <v>119</v>
      </c>
      <c r="F1042" s="64" t="s">
        <v>89</v>
      </c>
      <c r="G1042" s="64" t="s">
        <v>163</v>
      </c>
      <c r="H1042" s="64"/>
      <c r="I1042" s="64">
        <v>2270002024</v>
      </c>
      <c r="J1042" s="65" t="s">
        <v>1</v>
      </c>
      <c r="K1042" s="64" t="s">
        <v>1</v>
      </c>
      <c r="L1042" s="64" t="s">
        <v>19</v>
      </c>
      <c r="M1042" s="71" t="s">
        <v>19</v>
      </c>
      <c r="N1042" s="71">
        <v>6.2699020295444916E-4</v>
      </c>
      <c r="O1042" s="71">
        <v>6.2699020295444916E-4</v>
      </c>
      <c r="P1042" s="66" t="s">
        <v>19</v>
      </c>
      <c r="Q1042" s="71">
        <v>4.8244434333333334E-4</v>
      </c>
      <c r="R1042" s="66">
        <v>1</v>
      </c>
      <c r="S1042" s="66">
        <f t="shared" si="116"/>
        <v>4.8244434333333334E-4</v>
      </c>
      <c r="T1042" s="66">
        <f t="shared" si="120"/>
        <v>1.4454585962111582E-4</v>
      </c>
      <c r="U1042" s="71">
        <v>7.6574281294000002E-3</v>
      </c>
      <c r="V1042" s="71">
        <v>7.6574281294000002E-3</v>
      </c>
      <c r="W1042" s="71" t="s">
        <v>19</v>
      </c>
      <c r="X1042" s="71">
        <v>5.7676533566666669E-3</v>
      </c>
      <c r="Y1042" s="66">
        <v>1</v>
      </c>
      <c r="Z1042" s="66">
        <f t="shared" si="117"/>
        <v>5.7676533566666669E-3</v>
      </c>
      <c r="AA1042" s="66">
        <f t="shared" si="118"/>
        <v>1.8897747727333334E-3</v>
      </c>
      <c r="AB1042" s="71">
        <v>4.3119510336E-3</v>
      </c>
      <c r="AC1042" s="71">
        <v>4.3119510336E-3</v>
      </c>
      <c r="AD1042" s="71"/>
      <c r="AE1042" s="71">
        <v>2.8586572666666667E-3</v>
      </c>
      <c r="AF1042" s="72">
        <v>1</v>
      </c>
      <c r="AG1042" s="66">
        <f t="shared" si="121"/>
        <v>2.8586572666666667E-3</v>
      </c>
      <c r="AH1042" s="66">
        <f t="shared" si="119"/>
        <v>1.4532937669333333E-3</v>
      </c>
      <c r="AI1042" s="67" t="s">
        <v>71</v>
      </c>
      <c r="AJ1042" s="162"/>
      <c r="AS1042" s="155"/>
      <c r="AT1042" s="155"/>
      <c r="AU1042" s="155"/>
      <c r="AV1042" s="155"/>
      <c r="AW1042" s="155"/>
      <c r="AX1042" s="155"/>
      <c r="AY1042" s="155"/>
      <c r="AZ1042" s="155"/>
      <c r="BA1042" s="155"/>
    </row>
    <row r="1043" spans="1:53" x14ac:dyDescent="0.25">
      <c r="A1043" s="70" t="s">
        <v>16</v>
      </c>
      <c r="B1043" s="64">
        <v>34023</v>
      </c>
      <c r="C1043" s="64" t="s">
        <v>37</v>
      </c>
      <c r="D1043" s="64" t="s">
        <v>53</v>
      </c>
      <c r="E1043" s="64" t="s">
        <v>92</v>
      </c>
      <c r="F1043" s="64" t="s">
        <v>89</v>
      </c>
      <c r="G1043" s="64" t="s">
        <v>163</v>
      </c>
      <c r="H1043" s="64"/>
      <c r="I1043" s="64">
        <v>2270002027</v>
      </c>
      <c r="J1043" s="65" t="s">
        <v>1</v>
      </c>
      <c r="K1043" s="64" t="s">
        <v>1</v>
      </c>
      <c r="L1043" s="64" t="s">
        <v>19</v>
      </c>
      <c r="M1043" s="71" t="s">
        <v>19</v>
      </c>
      <c r="N1043" s="71">
        <v>2.6632251213604919E-3</v>
      </c>
      <c r="O1043" s="71">
        <v>2.6632251213604919E-3</v>
      </c>
      <c r="P1043" s="66" t="s">
        <v>19</v>
      </c>
      <c r="Q1043" s="71">
        <v>2.2215220866666665E-3</v>
      </c>
      <c r="R1043" s="66">
        <v>1</v>
      </c>
      <c r="S1043" s="66">
        <f t="shared" si="116"/>
        <v>2.2215220866666665E-3</v>
      </c>
      <c r="T1043" s="66">
        <f t="shared" si="120"/>
        <v>4.4170303469382539E-4</v>
      </c>
      <c r="U1043" s="71">
        <v>2.2263127591999998E-2</v>
      </c>
      <c r="V1043" s="71">
        <v>2.2263127591999998E-2</v>
      </c>
      <c r="W1043" s="71" t="s">
        <v>19</v>
      </c>
      <c r="X1043" s="71">
        <v>2.1417515863333337E-2</v>
      </c>
      <c r="Y1043" s="66">
        <v>1</v>
      </c>
      <c r="Z1043" s="66">
        <f t="shared" si="117"/>
        <v>2.1417515863333337E-2</v>
      </c>
      <c r="AA1043" s="66">
        <f t="shared" si="118"/>
        <v>8.4561172866666132E-4</v>
      </c>
      <c r="AB1043" s="71">
        <v>1.1357744376500001E-2</v>
      </c>
      <c r="AC1043" s="71">
        <v>1.1357744376500001E-2</v>
      </c>
      <c r="AD1043" s="71"/>
      <c r="AE1043" s="71">
        <v>1.0055639256666667E-2</v>
      </c>
      <c r="AF1043" s="72">
        <v>1</v>
      </c>
      <c r="AG1043" s="66">
        <f t="shared" si="121"/>
        <v>1.0055639256666667E-2</v>
      </c>
      <c r="AH1043" s="66">
        <f t="shared" si="119"/>
        <v>1.3021051198333338E-3</v>
      </c>
      <c r="AI1043" s="67" t="s">
        <v>71</v>
      </c>
      <c r="AJ1043" s="162"/>
      <c r="AS1043" s="155"/>
      <c r="AT1043" s="155"/>
      <c r="AU1043" s="155"/>
      <c r="AV1043" s="155"/>
      <c r="AW1043" s="155"/>
      <c r="AX1043" s="155"/>
      <c r="AY1043" s="155"/>
      <c r="AZ1043" s="155"/>
      <c r="BA1043" s="155"/>
    </row>
    <row r="1044" spans="1:53" x14ac:dyDescent="0.25">
      <c r="A1044" s="70" t="s">
        <v>16</v>
      </c>
      <c r="B1044" s="64">
        <v>34023</v>
      </c>
      <c r="C1044" s="64" t="s">
        <v>37</v>
      </c>
      <c r="D1044" s="64" t="s">
        <v>53</v>
      </c>
      <c r="E1044" s="64" t="s">
        <v>120</v>
      </c>
      <c r="F1044" s="64" t="s">
        <v>89</v>
      </c>
      <c r="G1044" s="64" t="s">
        <v>163</v>
      </c>
      <c r="H1044" s="64"/>
      <c r="I1044" s="64">
        <v>2270002030</v>
      </c>
      <c r="J1044" s="65" t="s">
        <v>1</v>
      </c>
      <c r="K1044" s="64" t="s">
        <v>1</v>
      </c>
      <c r="L1044" s="64" t="s">
        <v>19</v>
      </c>
      <c r="M1044" s="71" t="s">
        <v>19</v>
      </c>
      <c r="N1044" s="71">
        <v>7.9266472217501167E-3</v>
      </c>
      <c r="O1044" s="71">
        <v>7.9266472217501167E-3</v>
      </c>
      <c r="P1044" s="66" t="s">
        <v>19</v>
      </c>
      <c r="Q1044" s="71">
        <v>5.5905488833333334E-3</v>
      </c>
      <c r="R1044" s="66">
        <v>1</v>
      </c>
      <c r="S1044" s="66">
        <f t="shared" si="116"/>
        <v>5.5905488833333334E-3</v>
      </c>
      <c r="T1044" s="66">
        <f t="shared" si="120"/>
        <v>2.3360983384167833E-3</v>
      </c>
      <c r="U1044" s="71">
        <v>8.7223519937529997E-2</v>
      </c>
      <c r="V1044" s="71">
        <v>8.7223519937529997E-2</v>
      </c>
      <c r="W1044" s="71" t="s">
        <v>19</v>
      </c>
      <c r="X1044" s="71">
        <v>6.6796311633333327E-2</v>
      </c>
      <c r="Y1044" s="66">
        <v>1</v>
      </c>
      <c r="Z1044" s="66">
        <f t="shared" si="117"/>
        <v>6.6796311633333327E-2</v>
      </c>
      <c r="AA1044" s="66">
        <f t="shared" si="118"/>
        <v>2.042720830419667E-2</v>
      </c>
      <c r="AB1044" s="71">
        <v>5.5504480690199989E-2</v>
      </c>
      <c r="AC1044" s="71">
        <v>5.5504480690199989E-2</v>
      </c>
      <c r="AD1044" s="71"/>
      <c r="AE1044" s="71">
        <v>3.4803233629999999E-2</v>
      </c>
      <c r="AF1044" s="72">
        <v>1</v>
      </c>
      <c r="AG1044" s="66">
        <f t="shared" si="121"/>
        <v>3.4803233629999999E-2</v>
      </c>
      <c r="AH1044" s="66">
        <f t="shared" si="119"/>
        <v>2.070124706019999E-2</v>
      </c>
      <c r="AI1044" s="67" t="s">
        <v>71</v>
      </c>
      <c r="AJ1044" s="162"/>
      <c r="AS1044" s="155"/>
      <c r="AT1044" s="155"/>
      <c r="AU1044" s="155"/>
      <c r="AV1044" s="155"/>
      <c r="AW1044" s="155"/>
      <c r="AX1044" s="155"/>
      <c r="AY1044" s="155"/>
      <c r="AZ1044" s="155"/>
      <c r="BA1044" s="155"/>
    </row>
    <row r="1045" spans="1:53" x14ac:dyDescent="0.25">
      <c r="A1045" s="70" t="s">
        <v>16</v>
      </c>
      <c r="B1045" s="64">
        <v>34023</v>
      </c>
      <c r="C1045" s="64" t="s">
        <v>37</v>
      </c>
      <c r="D1045" s="64" t="s">
        <v>53</v>
      </c>
      <c r="E1045" s="64" t="s">
        <v>121</v>
      </c>
      <c r="F1045" s="64" t="s">
        <v>89</v>
      </c>
      <c r="G1045" s="64" t="s">
        <v>163</v>
      </c>
      <c r="H1045" s="64"/>
      <c r="I1045" s="64">
        <v>2270002033</v>
      </c>
      <c r="J1045" s="65" t="s">
        <v>1</v>
      </c>
      <c r="K1045" s="64" t="s">
        <v>1</v>
      </c>
      <c r="L1045" s="64" t="s">
        <v>19</v>
      </c>
      <c r="M1045" s="71" t="s">
        <v>19</v>
      </c>
      <c r="N1045" s="71">
        <v>8.3686369613771346E-3</v>
      </c>
      <c r="O1045" s="71">
        <v>8.3686369613771346E-3</v>
      </c>
      <c r="P1045" s="66" t="s">
        <v>19</v>
      </c>
      <c r="Q1045" s="71">
        <v>6.7398907766666669E-3</v>
      </c>
      <c r="R1045" s="66">
        <v>1</v>
      </c>
      <c r="S1045" s="66">
        <f t="shared" si="116"/>
        <v>6.7398907766666669E-3</v>
      </c>
      <c r="T1045" s="66">
        <f t="shared" si="120"/>
        <v>1.6287461847104678E-3</v>
      </c>
      <c r="U1045" s="71">
        <v>0.1020669318318</v>
      </c>
      <c r="V1045" s="71">
        <v>0.1020669318318</v>
      </c>
      <c r="W1045" s="71" t="s">
        <v>19</v>
      </c>
      <c r="X1045" s="71">
        <v>7.9718691763333335E-2</v>
      </c>
      <c r="Y1045" s="66">
        <v>1</v>
      </c>
      <c r="Z1045" s="66">
        <f t="shared" si="117"/>
        <v>7.9718691763333335E-2</v>
      </c>
      <c r="AA1045" s="66">
        <f t="shared" si="118"/>
        <v>2.2348240068466668E-2</v>
      </c>
      <c r="AB1045" s="71">
        <v>3.5059664089400006E-2</v>
      </c>
      <c r="AC1045" s="71">
        <v>3.5059664089400006E-2</v>
      </c>
      <c r="AD1045" s="71"/>
      <c r="AE1045" s="71">
        <v>2.4973935360000005E-2</v>
      </c>
      <c r="AF1045" s="72">
        <v>1</v>
      </c>
      <c r="AG1045" s="66">
        <f t="shared" si="121"/>
        <v>2.4973935360000005E-2</v>
      </c>
      <c r="AH1045" s="66">
        <f t="shared" si="119"/>
        <v>1.0085728729400001E-2</v>
      </c>
      <c r="AI1045" s="67" t="s">
        <v>71</v>
      </c>
      <c r="AJ1045" s="162"/>
      <c r="AS1045" s="155"/>
      <c r="AT1045" s="155"/>
      <c r="AU1045" s="155"/>
      <c r="AV1045" s="155"/>
      <c r="AW1045" s="155"/>
      <c r="AX1045" s="155"/>
      <c r="AY1045" s="155"/>
      <c r="AZ1045" s="155"/>
      <c r="BA1045" s="155"/>
    </row>
    <row r="1046" spans="1:53" x14ac:dyDescent="0.25">
      <c r="A1046" s="70" t="s">
        <v>16</v>
      </c>
      <c r="B1046" s="64">
        <v>34023</v>
      </c>
      <c r="C1046" s="64" t="s">
        <v>37</v>
      </c>
      <c r="D1046" s="64" t="s">
        <v>53</v>
      </c>
      <c r="E1046" s="64" t="s">
        <v>165</v>
      </c>
      <c r="F1046" s="64" t="s">
        <v>89</v>
      </c>
      <c r="G1046" s="64" t="s">
        <v>163</v>
      </c>
      <c r="H1046" s="64"/>
      <c r="I1046" s="64">
        <v>2270002036</v>
      </c>
      <c r="J1046" s="65" t="s">
        <v>1</v>
      </c>
      <c r="K1046" s="64" t="s">
        <v>1</v>
      </c>
      <c r="L1046" s="64" t="s">
        <v>19</v>
      </c>
      <c r="M1046" s="71" t="s">
        <v>19</v>
      </c>
      <c r="N1046" s="71">
        <v>4.4684802461582129E-2</v>
      </c>
      <c r="O1046" s="71">
        <v>4.4684802461582129E-2</v>
      </c>
      <c r="P1046" s="66" t="s">
        <v>19</v>
      </c>
      <c r="Q1046" s="71">
        <v>3.4930366716666668E-2</v>
      </c>
      <c r="R1046" s="66">
        <v>1</v>
      </c>
      <c r="S1046" s="66">
        <f t="shared" si="116"/>
        <v>3.4930366716666668E-2</v>
      </c>
      <c r="T1046" s="66">
        <f t="shared" si="120"/>
        <v>9.7544357449154614E-3</v>
      </c>
      <c r="U1046" s="71">
        <v>0.58655267108299991</v>
      </c>
      <c r="V1046" s="71">
        <v>0.58655267108299991</v>
      </c>
      <c r="W1046" s="71" t="s">
        <v>19</v>
      </c>
      <c r="X1046" s="71">
        <v>0.26903749477</v>
      </c>
      <c r="Y1046" s="66">
        <v>1</v>
      </c>
      <c r="Z1046" s="66">
        <f t="shared" si="117"/>
        <v>0.26903749477</v>
      </c>
      <c r="AA1046" s="66">
        <f t="shared" si="118"/>
        <v>0.31751517631299991</v>
      </c>
      <c r="AB1046" s="71">
        <v>0.25656108165199998</v>
      </c>
      <c r="AC1046" s="71">
        <v>0.25656108165199998</v>
      </c>
      <c r="AD1046" s="71"/>
      <c r="AE1046" s="71">
        <v>0.10715922946666667</v>
      </c>
      <c r="AF1046" s="72">
        <v>1</v>
      </c>
      <c r="AG1046" s="66">
        <f t="shared" si="121"/>
        <v>0.10715922946666667</v>
      </c>
      <c r="AH1046" s="66">
        <f t="shared" si="119"/>
        <v>0.14940185218533331</v>
      </c>
      <c r="AI1046" s="67" t="s">
        <v>71</v>
      </c>
      <c r="AJ1046" s="162"/>
      <c r="AS1046" s="155"/>
      <c r="AT1046" s="155"/>
      <c r="AU1046" s="155"/>
      <c r="AV1046" s="155"/>
      <c r="AW1046" s="155"/>
      <c r="AX1046" s="155"/>
      <c r="AY1046" s="155"/>
      <c r="AZ1046" s="155"/>
      <c r="BA1046" s="155"/>
    </row>
    <row r="1047" spans="1:53" x14ac:dyDescent="0.25">
      <c r="A1047" s="70" t="s">
        <v>16</v>
      </c>
      <c r="B1047" s="64">
        <v>34023</v>
      </c>
      <c r="C1047" s="64" t="s">
        <v>37</v>
      </c>
      <c r="D1047" s="64" t="s">
        <v>53</v>
      </c>
      <c r="E1047" s="64" t="s">
        <v>93</v>
      </c>
      <c r="F1047" s="64" t="s">
        <v>89</v>
      </c>
      <c r="G1047" s="64" t="s">
        <v>163</v>
      </c>
      <c r="H1047" s="64"/>
      <c r="I1047" s="64">
        <v>2270002039</v>
      </c>
      <c r="J1047" s="65" t="s">
        <v>1</v>
      </c>
      <c r="K1047" s="64" t="s">
        <v>1</v>
      </c>
      <c r="L1047" s="64" t="s">
        <v>19</v>
      </c>
      <c r="M1047" s="71" t="s">
        <v>19</v>
      </c>
      <c r="N1047" s="71">
        <v>5.8142282399954997E-4</v>
      </c>
      <c r="O1047" s="71">
        <v>5.8142282399954997E-4</v>
      </c>
      <c r="P1047" s="66" t="s">
        <v>19</v>
      </c>
      <c r="Q1047" s="71">
        <v>4.1226394000000005E-4</v>
      </c>
      <c r="R1047" s="66">
        <v>1</v>
      </c>
      <c r="S1047" s="66">
        <f t="shared" si="116"/>
        <v>4.1226394000000005E-4</v>
      </c>
      <c r="T1047" s="66">
        <f t="shared" si="120"/>
        <v>1.6915888399954992E-4</v>
      </c>
      <c r="U1047" s="71">
        <v>6.1312295880000004E-3</v>
      </c>
      <c r="V1047" s="71">
        <v>6.1312295880000004E-3</v>
      </c>
      <c r="W1047" s="71" t="s">
        <v>19</v>
      </c>
      <c r="X1047" s="71">
        <v>4.81599239E-3</v>
      </c>
      <c r="Y1047" s="66">
        <v>1</v>
      </c>
      <c r="Z1047" s="66">
        <f t="shared" si="117"/>
        <v>4.81599239E-3</v>
      </c>
      <c r="AA1047" s="66">
        <f t="shared" si="118"/>
        <v>1.3152371980000004E-3</v>
      </c>
      <c r="AB1047" s="71">
        <v>4.2307067805000004E-3</v>
      </c>
      <c r="AC1047" s="71">
        <v>4.2307067805000004E-3</v>
      </c>
      <c r="AD1047" s="71"/>
      <c r="AE1047" s="71">
        <v>2.6403998866666666E-3</v>
      </c>
      <c r="AF1047" s="72">
        <v>1</v>
      </c>
      <c r="AG1047" s="66">
        <f t="shared" si="121"/>
        <v>2.6403998866666666E-3</v>
      </c>
      <c r="AH1047" s="66">
        <f t="shared" si="119"/>
        <v>1.5903068938333338E-3</v>
      </c>
      <c r="AI1047" s="67" t="s">
        <v>71</v>
      </c>
      <c r="AJ1047" s="162"/>
      <c r="AS1047" s="155"/>
      <c r="AT1047" s="155"/>
      <c r="AU1047" s="155"/>
      <c r="AV1047" s="155"/>
      <c r="AW1047" s="155"/>
      <c r="AX1047" s="155"/>
      <c r="AY1047" s="155"/>
      <c r="AZ1047" s="155"/>
      <c r="BA1047" s="155"/>
    </row>
    <row r="1048" spans="1:53" x14ac:dyDescent="0.25">
      <c r="A1048" s="70" t="s">
        <v>16</v>
      </c>
      <c r="B1048" s="64">
        <v>34023</v>
      </c>
      <c r="C1048" s="64" t="s">
        <v>37</v>
      </c>
      <c r="D1048" s="64" t="s">
        <v>53</v>
      </c>
      <c r="E1048" s="64" t="s">
        <v>122</v>
      </c>
      <c r="F1048" s="64" t="s">
        <v>89</v>
      </c>
      <c r="G1048" s="64" t="s">
        <v>163</v>
      </c>
      <c r="H1048" s="64"/>
      <c r="I1048" s="64">
        <v>2270002042</v>
      </c>
      <c r="J1048" s="65" t="s">
        <v>1</v>
      </c>
      <c r="K1048" s="64" t="s">
        <v>1</v>
      </c>
      <c r="L1048" s="64" t="s">
        <v>19</v>
      </c>
      <c r="M1048" s="71" t="s">
        <v>19</v>
      </c>
      <c r="N1048" s="71">
        <v>4.4416474678601994E-4</v>
      </c>
      <c r="O1048" s="71">
        <v>4.4416474678601994E-4</v>
      </c>
      <c r="P1048" s="66" t="s">
        <v>19</v>
      </c>
      <c r="Q1048" s="71">
        <v>3.7111103333333336E-4</v>
      </c>
      <c r="R1048" s="66">
        <v>1</v>
      </c>
      <c r="S1048" s="66">
        <f t="shared" si="116"/>
        <v>3.7111103333333336E-4</v>
      </c>
      <c r="T1048" s="66">
        <f t="shared" si="120"/>
        <v>7.3053713452686585E-5</v>
      </c>
      <c r="U1048" s="71">
        <v>4.0005422529999996E-3</v>
      </c>
      <c r="V1048" s="71">
        <v>4.0005422529999996E-3</v>
      </c>
      <c r="W1048" s="71" t="s">
        <v>19</v>
      </c>
      <c r="X1048" s="71">
        <v>3.3223623400000005E-3</v>
      </c>
      <c r="Y1048" s="66">
        <v>1</v>
      </c>
      <c r="Z1048" s="66">
        <f t="shared" si="117"/>
        <v>3.3223623400000005E-3</v>
      </c>
      <c r="AA1048" s="66">
        <f t="shared" si="118"/>
        <v>6.7817991299999906E-4</v>
      </c>
      <c r="AB1048" s="71">
        <v>1.8903685869999997E-3</v>
      </c>
      <c r="AC1048" s="71">
        <v>1.8903685869999997E-3</v>
      </c>
      <c r="AD1048" s="71"/>
      <c r="AE1048" s="71">
        <v>1.6093726E-3</v>
      </c>
      <c r="AF1048" s="72">
        <v>1</v>
      </c>
      <c r="AG1048" s="66">
        <f t="shared" si="121"/>
        <v>1.6093726E-3</v>
      </c>
      <c r="AH1048" s="66">
        <f t="shared" si="119"/>
        <v>2.8099598699999977E-4</v>
      </c>
      <c r="AI1048" s="67" t="s">
        <v>71</v>
      </c>
      <c r="AJ1048" s="162"/>
      <c r="AS1048" s="155"/>
      <c r="AT1048" s="155"/>
      <c r="AU1048" s="155"/>
      <c r="AV1048" s="155"/>
      <c r="AW1048" s="155"/>
      <c r="AX1048" s="155"/>
      <c r="AY1048" s="155"/>
      <c r="AZ1048" s="155"/>
      <c r="BA1048" s="155"/>
    </row>
    <row r="1049" spans="1:53" x14ac:dyDescent="0.25">
      <c r="A1049" s="70" t="s">
        <v>16</v>
      </c>
      <c r="B1049" s="64">
        <v>34023</v>
      </c>
      <c r="C1049" s="64" t="s">
        <v>37</v>
      </c>
      <c r="D1049" s="64" t="s">
        <v>53</v>
      </c>
      <c r="E1049" s="64" t="s">
        <v>123</v>
      </c>
      <c r="F1049" s="64" t="s">
        <v>89</v>
      </c>
      <c r="G1049" s="64" t="s">
        <v>163</v>
      </c>
      <c r="H1049" s="64"/>
      <c r="I1049" s="64">
        <v>2270002045</v>
      </c>
      <c r="J1049" s="65" t="s">
        <v>1</v>
      </c>
      <c r="K1049" s="64" t="s">
        <v>1</v>
      </c>
      <c r="L1049" s="64" t="s">
        <v>19</v>
      </c>
      <c r="M1049" s="71" t="s">
        <v>19</v>
      </c>
      <c r="N1049" s="71">
        <v>1.1495814782418297E-2</v>
      </c>
      <c r="O1049" s="71">
        <v>1.1495814782418297E-2</v>
      </c>
      <c r="P1049" s="66" t="s">
        <v>19</v>
      </c>
      <c r="Q1049" s="71">
        <v>9.1793028066666661E-3</v>
      </c>
      <c r="R1049" s="66">
        <v>1</v>
      </c>
      <c r="S1049" s="66">
        <f t="shared" si="116"/>
        <v>9.1793028066666661E-3</v>
      </c>
      <c r="T1049" s="66">
        <f t="shared" si="120"/>
        <v>2.3165119757516308E-3</v>
      </c>
      <c r="U1049" s="71">
        <v>0.16905620652470002</v>
      </c>
      <c r="V1049" s="71">
        <v>0.16905620652470002</v>
      </c>
      <c r="W1049" s="71" t="s">
        <v>19</v>
      </c>
      <c r="X1049" s="71">
        <v>9.7060232683333317E-2</v>
      </c>
      <c r="Y1049" s="66">
        <v>1</v>
      </c>
      <c r="Z1049" s="66">
        <f t="shared" si="117"/>
        <v>9.7060232683333317E-2</v>
      </c>
      <c r="AA1049" s="66">
        <f t="shared" si="118"/>
        <v>7.1995973841366703E-2</v>
      </c>
      <c r="AB1049" s="71">
        <v>4.4132843922299998E-2</v>
      </c>
      <c r="AC1049" s="71">
        <v>4.4132843922299998E-2</v>
      </c>
      <c r="AD1049" s="71"/>
      <c r="AE1049" s="71">
        <v>2.5844392823333336E-2</v>
      </c>
      <c r="AF1049" s="72">
        <v>1</v>
      </c>
      <c r="AG1049" s="66">
        <f t="shared" si="121"/>
        <v>2.5844392823333336E-2</v>
      </c>
      <c r="AH1049" s="66">
        <f t="shared" si="119"/>
        <v>1.8288451098966662E-2</v>
      </c>
      <c r="AI1049" s="67" t="s">
        <v>71</v>
      </c>
      <c r="AJ1049" s="162"/>
      <c r="AK1049" s="162"/>
      <c r="AS1049" s="155"/>
      <c r="AT1049" s="155"/>
      <c r="AU1049" s="155"/>
      <c r="AV1049" s="155"/>
      <c r="AW1049" s="155"/>
      <c r="AX1049" s="155"/>
      <c r="AY1049" s="155"/>
      <c r="AZ1049" s="155"/>
      <c r="BA1049" s="155"/>
    </row>
    <row r="1050" spans="1:53" x14ac:dyDescent="0.25">
      <c r="A1050" s="70" t="s">
        <v>16</v>
      </c>
      <c r="B1050" s="64">
        <v>34023</v>
      </c>
      <c r="C1050" s="64" t="s">
        <v>37</v>
      </c>
      <c r="D1050" s="64" t="s">
        <v>53</v>
      </c>
      <c r="E1050" s="64" t="s">
        <v>166</v>
      </c>
      <c r="F1050" s="64" t="s">
        <v>89</v>
      </c>
      <c r="G1050" s="64" t="s">
        <v>163</v>
      </c>
      <c r="H1050" s="64"/>
      <c r="I1050" s="64">
        <v>2270002048</v>
      </c>
      <c r="J1050" s="65" t="s">
        <v>1</v>
      </c>
      <c r="K1050" s="64" t="s">
        <v>1</v>
      </c>
      <c r="L1050" s="64" t="s">
        <v>19</v>
      </c>
      <c r="M1050" s="71" t="s">
        <v>19</v>
      </c>
      <c r="N1050" s="71">
        <v>1.1299965704451813E-2</v>
      </c>
      <c r="O1050" s="71">
        <v>1.1299965704451813E-2</v>
      </c>
      <c r="P1050" s="66" t="s">
        <v>19</v>
      </c>
      <c r="Q1050" s="71">
        <v>8.874330373333331E-3</v>
      </c>
      <c r="R1050" s="66">
        <v>1</v>
      </c>
      <c r="S1050" s="66">
        <f t="shared" si="116"/>
        <v>8.874330373333331E-3</v>
      </c>
      <c r="T1050" s="66">
        <f t="shared" si="120"/>
        <v>2.4256353311184822E-3</v>
      </c>
      <c r="U1050" s="71">
        <v>0.14546637343999999</v>
      </c>
      <c r="V1050" s="71">
        <v>0.14546637343999999</v>
      </c>
      <c r="W1050" s="71" t="s">
        <v>19</v>
      </c>
      <c r="X1050" s="71">
        <v>6.7448511716666673E-2</v>
      </c>
      <c r="Y1050" s="66">
        <v>1</v>
      </c>
      <c r="Z1050" s="66">
        <f t="shared" si="117"/>
        <v>6.7448511716666673E-2</v>
      </c>
      <c r="AA1050" s="66">
        <f t="shared" si="118"/>
        <v>7.8017861723333318E-2</v>
      </c>
      <c r="AB1050" s="71">
        <v>5.5992108809199997E-2</v>
      </c>
      <c r="AC1050" s="71">
        <v>5.5992108809199997E-2</v>
      </c>
      <c r="AD1050" s="71"/>
      <c r="AE1050" s="71">
        <v>2.5627972626666665E-2</v>
      </c>
      <c r="AF1050" s="72">
        <v>1</v>
      </c>
      <c r="AG1050" s="66">
        <f t="shared" si="121"/>
        <v>2.5627972626666665E-2</v>
      </c>
      <c r="AH1050" s="66">
        <f t="shared" si="119"/>
        <v>3.0364136182533332E-2</v>
      </c>
      <c r="AI1050" s="67" t="s">
        <v>71</v>
      </c>
      <c r="AJ1050" s="162"/>
      <c r="AK1050" s="162"/>
      <c r="AS1050" s="155"/>
      <c r="AT1050" s="155"/>
      <c r="AU1050" s="155"/>
      <c r="AV1050" s="155"/>
      <c r="AW1050" s="155"/>
      <c r="AX1050" s="155"/>
      <c r="AY1050" s="155"/>
      <c r="AZ1050" s="155"/>
      <c r="BA1050" s="155"/>
    </row>
    <row r="1051" spans="1:53" x14ac:dyDescent="0.25">
      <c r="A1051" s="70" t="s">
        <v>16</v>
      </c>
      <c r="B1051" s="64">
        <v>34023</v>
      </c>
      <c r="C1051" s="64" t="s">
        <v>37</v>
      </c>
      <c r="D1051" s="64" t="s">
        <v>53</v>
      </c>
      <c r="E1051" s="64" t="s">
        <v>167</v>
      </c>
      <c r="F1051" s="64" t="s">
        <v>89</v>
      </c>
      <c r="G1051" s="64" t="s">
        <v>163</v>
      </c>
      <c r="H1051" s="64"/>
      <c r="I1051" s="64">
        <v>2270002051</v>
      </c>
      <c r="J1051" s="65" t="s">
        <v>1</v>
      </c>
      <c r="K1051" s="64" t="s">
        <v>1</v>
      </c>
      <c r="L1051" s="64" t="s">
        <v>19</v>
      </c>
      <c r="M1051" s="71" t="s">
        <v>19</v>
      </c>
      <c r="N1051" s="71">
        <v>3.445619981742315E-2</v>
      </c>
      <c r="O1051" s="71">
        <v>3.445619981742315E-2</v>
      </c>
      <c r="P1051" s="66" t="s">
        <v>19</v>
      </c>
      <c r="Q1051" s="71">
        <v>3.6019448996666668E-2</v>
      </c>
      <c r="R1051" s="66">
        <v>1</v>
      </c>
      <c r="S1051" s="66">
        <f t="shared" si="116"/>
        <v>3.6019448996666668E-2</v>
      </c>
      <c r="T1051" s="66">
        <f t="shared" si="120"/>
        <v>-1.5632491792435185E-3</v>
      </c>
      <c r="U1051" s="71">
        <v>0.57782133458000007</v>
      </c>
      <c r="V1051" s="71">
        <v>0.57782133458000007</v>
      </c>
      <c r="W1051" s="71" t="s">
        <v>19</v>
      </c>
      <c r="X1051" s="71">
        <v>0.34555985497000002</v>
      </c>
      <c r="Y1051" s="66">
        <v>1</v>
      </c>
      <c r="Z1051" s="66">
        <f t="shared" si="117"/>
        <v>0.34555985497000002</v>
      </c>
      <c r="AA1051" s="66">
        <f t="shared" si="118"/>
        <v>0.23226147961000004</v>
      </c>
      <c r="AB1051" s="71">
        <v>0.20779588077399999</v>
      </c>
      <c r="AC1051" s="71">
        <v>0.20779588077399999</v>
      </c>
      <c r="AD1051" s="71"/>
      <c r="AE1051" s="71">
        <v>0.11473908046333332</v>
      </c>
      <c r="AF1051" s="72">
        <v>1</v>
      </c>
      <c r="AG1051" s="66">
        <f t="shared" si="121"/>
        <v>0.11473908046333332</v>
      </c>
      <c r="AH1051" s="66">
        <f t="shared" si="119"/>
        <v>9.3056800310666668E-2</v>
      </c>
      <c r="AI1051" s="67" t="s">
        <v>71</v>
      </c>
      <c r="AJ1051" s="162"/>
      <c r="AK1051" s="162"/>
      <c r="AS1051" s="155"/>
      <c r="AT1051" s="155"/>
      <c r="AU1051" s="155"/>
      <c r="AV1051" s="155"/>
      <c r="AW1051" s="155"/>
      <c r="AX1051" s="155"/>
      <c r="AY1051" s="155"/>
      <c r="AZ1051" s="155"/>
      <c r="BA1051" s="155"/>
    </row>
    <row r="1052" spans="1:53" x14ac:dyDescent="0.25">
      <c r="A1052" s="70" t="s">
        <v>16</v>
      </c>
      <c r="B1052" s="64">
        <v>34023</v>
      </c>
      <c r="C1052" s="64" t="s">
        <v>37</v>
      </c>
      <c r="D1052" s="64" t="s">
        <v>53</v>
      </c>
      <c r="E1052" s="64" t="s">
        <v>94</v>
      </c>
      <c r="F1052" s="64" t="s">
        <v>89</v>
      </c>
      <c r="G1052" s="64" t="s">
        <v>163</v>
      </c>
      <c r="H1052" s="64"/>
      <c r="I1052" s="64">
        <v>2270002054</v>
      </c>
      <c r="J1052" s="65" t="s">
        <v>1</v>
      </c>
      <c r="K1052" s="64" t="s">
        <v>1</v>
      </c>
      <c r="L1052" s="64" t="s">
        <v>19</v>
      </c>
      <c r="M1052" s="71" t="s">
        <v>19</v>
      </c>
      <c r="N1052" s="71">
        <v>2.2502552750327514E-3</v>
      </c>
      <c r="O1052" s="71">
        <v>2.2502552750327514E-3</v>
      </c>
      <c r="P1052" s="66" t="s">
        <v>19</v>
      </c>
      <c r="Q1052" s="71">
        <v>1.7052735699999999E-3</v>
      </c>
      <c r="R1052" s="66">
        <v>1</v>
      </c>
      <c r="S1052" s="66">
        <f t="shared" si="116"/>
        <v>1.7052735699999999E-3</v>
      </c>
      <c r="T1052" s="66">
        <f t="shared" si="120"/>
        <v>5.4498170503275152E-4</v>
      </c>
      <c r="U1052" s="71">
        <v>3.1594768288000001E-2</v>
      </c>
      <c r="V1052" s="71">
        <v>3.1594768288000001E-2</v>
      </c>
      <c r="W1052" s="71" t="s">
        <v>19</v>
      </c>
      <c r="X1052" s="71">
        <v>2.0818594096666667E-2</v>
      </c>
      <c r="Y1052" s="66">
        <v>1</v>
      </c>
      <c r="Z1052" s="66">
        <f t="shared" si="117"/>
        <v>2.0818594096666667E-2</v>
      </c>
      <c r="AA1052" s="66">
        <f t="shared" si="118"/>
        <v>1.0776174191333334E-2</v>
      </c>
      <c r="AB1052" s="71">
        <v>1.0923484176E-2</v>
      </c>
      <c r="AC1052" s="71">
        <v>1.0923484176E-2</v>
      </c>
      <c r="AD1052" s="71"/>
      <c r="AE1052" s="71">
        <v>6.8089688700000003E-3</v>
      </c>
      <c r="AF1052" s="72">
        <v>1</v>
      </c>
      <c r="AG1052" s="66">
        <f t="shared" si="121"/>
        <v>6.8089688700000003E-3</v>
      </c>
      <c r="AH1052" s="66">
        <f t="shared" si="119"/>
        <v>4.1145153059999997E-3</v>
      </c>
      <c r="AI1052" s="67" t="s">
        <v>71</v>
      </c>
      <c r="AJ1052" s="162"/>
      <c r="AK1052" s="162"/>
      <c r="AS1052" s="155"/>
      <c r="AT1052" s="155"/>
      <c r="AU1052" s="155"/>
      <c r="AV1052" s="155"/>
      <c r="AW1052" s="155"/>
      <c r="AX1052" s="155"/>
      <c r="AY1052" s="155"/>
      <c r="AZ1052" s="155"/>
      <c r="BA1052" s="155"/>
    </row>
    <row r="1053" spans="1:53" x14ac:dyDescent="0.25">
      <c r="A1053" s="70" t="s">
        <v>16</v>
      </c>
      <c r="B1053" s="64">
        <v>34023</v>
      </c>
      <c r="C1053" s="64" t="s">
        <v>37</v>
      </c>
      <c r="D1053" s="64" t="s">
        <v>53</v>
      </c>
      <c r="E1053" s="64" t="s">
        <v>124</v>
      </c>
      <c r="F1053" s="64" t="s">
        <v>89</v>
      </c>
      <c r="G1053" s="64" t="s">
        <v>163</v>
      </c>
      <c r="H1053" s="64"/>
      <c r="I1053" s="64">
        <v>2270002057</v>
      </c>
      <c r="J1053" s="65" t="s">
        <v>1</v>
      </c>
      <c r="K1053" s="64" t="s">
        <v>1</v>
      </c>
      <c r="L1053" s="64" t="s">
        <v>19</v>
      </c>
      <c r="M1053" s="71" t="s">
        <v>19</v>
      </c>
      <c r="N1053" s="71">
        <v>2.0942054075622739E-2</v>
      </c>
      <c r="O1053" s="71">
        <v>2.0942054075622739E-2</v>
      </c>
      <c r="P1053" s="66" t="s">
        <v>19</v>
      </c>
      <c r="Q1053" s="71">
        <v>1.4555268676666669E-2</v>
      </c>
      <c r="R1053" s="66">
        <v>1</v>
      </c>
      <c r="S1053" s="66">
        <f t="shared" si="116"/>
        <v>1.4555268676666669E-2</v>
      </c>
      <c r="T1053" s="66">
        <f t="shared" si="120"/>
        <v>6.3867853989560703E-3</v>
      </c>
      <c r="U1053" s="71">
        <v>0.22991676240680001</v>
      </c>
      <c r="V1053" s="71">
        <v>0.22991676240680001</v>
      </c>
      <c r="W1053" s="71" t="s">
        <v>19</v>
      </c>
      <c r="X1053" s="71">
        <v>0.14091232910333332</v>
      </c>
      <c r="Y1053" s="66">
        <v>1</v>
      </c>
      <c r="Z1053" s="66">
        <f t="shared" si="117"/>
        <v>0.14091232910333332</v>
      </c>
      <c r="AA1053" s="66">
        <f t="shared" si="118"/>
        <v>8.900443330346669E-2</v>
      </c>
      <c r="AB1053" s="71">
        <v>0.1515330241848</v>
      </c>
      <c r="AC1053" s="71">
        <v>0.1515330241848</v>
      </c>
      <c r="AD1053" s="71"/>
      <c r="AE1053" s="71">
        <v>9.240444267999999E-2</v>
      </c>
      <c r="AF1053" s="72">
        <v>1</v>
      </c>
      <c r="AG1053" s="66">
        <f t="shared" si="121"/>
        <v>9.240444267999999E-2</v>
      </c>
      <c r="AH1053" s="66">
        <f t="shared" si="119"/>
        <v>5.9128581504800007E-2</v>
      </c>
      <c r="AI1053" s="67" t="s">
        <v>71</v>
      </c>
      <c r="AJ1053" s="162"/>
      <c r="AK1053" s="162"/>
      <c r="AS1053" s="155"/>
      <c r="AT1053" s="155"/>
      <c r="AU1053" s="155"/>
      <c r="AV1053" s="155"/>
      <c r="AW1053" s="155"/>
      <c r="AX1053" s="155"/>
      <c r="AY1053" s="155"/>
      <c r="AZ1053" s="155"/>
      <c r="BA1053" s="155"/>
    </row>
    <row r="1054" spans="1:53" x14ac:dyDescent="0.25">
      <c r="A1054" s="70" t="s">
        <v>16</v>
      </c>
      <c r="B1054" s="64">
        <v>34023</v>
      </c>
      <c r="C1054" s="64" t="s">
        <v>37</v>
      </c>
      <c r="D1054" s="64" t="s">
        <v>53</v>
      </c>
      <c r="E1054" s="64" t="s">
        <v>125</v>
      </c>
      <c r="F1054" s="64" t="s">
        <v>89</v>
      </c>
      <c r="G1054" s="64" t="s">
        <v>163</v>
      </c>
      <c r="H1054" s="64"/>
      <c r="I1054" s="64">
        <v>2270002060</v>
      </c>
      <c r="J1054" s="65" t="s">
        <v>1</v>
      </c>
      <c r="K1054" s="64" t="s">
        <v>1</v>
      </c>
      <c r="L1054" s="64" t="s">
        <v>19</v>
      </c>
      <c r="M1054" s="71" t="s">
        <v>19</v>
      </c>
      <c r="N1054" s="71">
        <v>5.5823389938191983E-2</v>
      </c>
      <c r="O1054" s="71">
        <v>5.5823389938191983E-2</v>
      </c>
      <c r="P1054" s="66" t="s">
        <v>19</v>
      </c>
      <c r="Q1054" s="71">
        <v>4.5066107166666668E-2</v>
      </c>
      <c r="R1054" s="66">
        <v>1</v>
      </c>
      <c r="S1054" s="66">
        <f t="shared" si="116"/>
        <v>4.5066107166666668E-2</v>
      </c>
      <c r="T1054" s="66">
        <f t="shared" si="120"/>
        <v>1.0757282771525316E-2</v>
      </c>
      <c r="U1054" s="71">
        <v>0.79369253317300004</v>
      </c>
      <c r="V1054" s="71">
        <v>0.79369253317300004</v>
      </c>
      <c r="W1054" s="71" t="s">
        <v>19</v>
      </c>
      <c r="X1054" s="71">
        <v>0.48433333523666672</v>
      </c>
      <c r="Y1054" s="66">
        <v>1</v>
      </c>
      <c r="Z1054" s="66">
        <f t="shared" si="117"/>
        <v>0.48433333523666672</v>
      </c>
      <c r="AA1054" s="66">
        <f t="shared" si="118"/>
        <v>0.30935919793633332</v>
      </c>
      <c r="AB1054" s="71">
        <v>0.33235999407599998</v>
      </c>
      <c r="AC1054" s="71">
        <v>0.33235999407599998</v>
      </c>
      <c r="AD1054" s="71"/>
      <c r="AE1054" s="71">
        <v>0.19659257925999998</v>
      </c>
      <c r="AF1054" s="72">
        <v>1</v>
      </c>
      <c r="AG1054" s="66">
        <f t="shared" si="121"/>
        <v>0.19659257925999998</v>
      </c>
      <c r="AH1054" s="66">
        <f t="shared" si="119"/>
        <v>0.13576741481599999</v>
      </c>
      <c r="AI1054" s="67" t="s">
        <v>71</v>
      </c>
      <c r="AJ1054" s="162"/>
      <c r="AK1054" s="162"/>
      <c r="AS1054" s="155"/>
      <c r="AT1054" s="155"/>
      <c r="AU1054" s="155"/>
      <c r="AV1054" s="155"/>
      <c r="AW1054" s="155"/>
      <c r="AX1054" s="155"/>
      <c r="AY1054" s="155"/>
      <c r="AZ1054" s="155"/>
      <c r="BA1054" s="155"/>
    </row>
    <row r="1055" spans="1:53" x14ac:dyDescent="0.25">
      <c r="A1055" s="70" t="s">
        <v>16</v>
      </c>
      <c r="B1055" s="64">
        <v>34023</v>
      </c>
      <c r="C1055" s="64" t="s">
        <v>37</v>
      </c>
      <c r="D1055" s="64" t="s">
        <v>53</v>
      </c>
      <c r="E1055" s="64" t="s">
        <v>126</v>
      </c>
      <c r="F1055" s="64" t="s">
        <v>89</v>
      </c>
      <c r="G1055" s="64" t="s">
        <v>163</v>
      </c>
      <c r="H1055" s="64"/>
      <c r="I1055" s="64">
        <v>2270002066</v>
      </c>
      <c r="J1055" s="65" t="s">
        <v>1</v>
      </c>
      <c r="K1055" s="64" t="s">
        <v>1</v>
      </c>
      <c r="L1055" s="64" t="s">
        <v>19</v>
      </c>
      <c r="M1055" s="71" t="s">
        <v>19</v>
      </c>
      <c r="N1055" s="71">
        <v>0.11439045610493631</v>
      </c>
      <c r="O1055" s="71">
        <v>0.11439045610493631</v>
      </c>
      <c r="P1055" s="66" t="s">
        <v>19</v>
      </c>
      <c r="Q1055" s="71">
        <v>7.8629976920000011E-2</v>
      </c>
      <c r="R1055" s="66">
        <v>1</v>
      </c>
      <c r="S1055" s="66">
        <f t="shared" si="116"/>
        <v>7.8629976920000011E-2</v>
      </c>
      <c r="T1055" s="66">
        <f t="shared" si="120"/>
        <v>3.57604791849363E-2</v>
      </c>
      <c r="U1055" s="71">
        <v>0.56404455040800006</v>
      </c>
      <c r="V1055" s="71">
        <v>0.56404455040800006</v>
      </c>
      <c r="W1055" s="71" t="s">
        <v>19</v>
      </c>
      <c r="X1055" s="71">
        <v>0.41298705536000008</v>
      </c>
      <c r="Y1055" s="66">
        <v>1</v>
      </c>
      <c r="Z1055" s="66">
        <f t="shared" si="117"/>
        <v>0.41298705536000008</v>
      </c>
      <c r="AA1055" s="66">
        <f t="shared" si="118"/>
        <v>0.15105749504799998</v>
      </c>
      <c r="AB1055" s="71">
        <v>0.5464974970262001</v>
      </c>
      <c r="AC1055" s="71">
        <v>0.5464974970262001</v>
      </c>
      <c r="AD1055" s="71"/>
      <c r="AE1055" s="71">
        <v>0.38412674237666672</v>
      </c>
      <c r="AF1055" s="72">
        <v>1</v>
      </c>
      <c r="AG1055" s="66">
        <f t="shared" si="121"/>
        <v>0.38412674237666672</v>
      </c>
      <c r="AH1055" s="66">
        <f t="shared" si="119"/>
        <v>0.16237075464953338</v>
      </c>
      <c r="AI1055" s="67" t="s">
        <v>71</v>
      </c>
      <c r="AJ1055" s="162"/>
      <c r="AK1055" s="162"/>
      <c r="AS1055" s="155"/>
      <c r="AT1055" s="155"/>
      <c r="AU1055" s="155"/>
      <c r="AV1055" s="155"/>
      <c r="AW1055" s="155"/>
      <c r="AX1055" s="155"/>
      <c r="AY1055" s="155"/>
      <c r="AZ1055" s="155"/>
      <c r="BA1055" s="155"/>
    </row>
    <row r="1056" spans="1:53" x14ac:dyDescent="0.25">
      <c r="A1056" s="70" t="s">
        <v>16</v>
      </c>
      <c r="B1056" s="64">
        <v>34023</v>
      </c>
      <c r="C1056" s="64" t="s">
        <v>37</v>
      </c>
      <c r="D1056" s="64" t="s">
        <v>53</v>
      </c>
      <c r="E1056" s="64" t="s">
        <v>168</v>
      </c>
      <c r="F1056" s="64" t="s">
        <v>89</v>
      </c>
      <c r="G1056" s="64" t="s">
        <v>163</v>
      </c>
      <c r="H1056" s="64"/>
      <c r="I1056" s="64">
        <v>2270002069</v>
      </c>
      <c r="J1056" s="65" t="s">
        <v>1</v>
      </c>
      <c r="K1056" s="64" t="s">
        <v>1</v>
      </c>
      <c r="L1056" s="64" t="s">
        <v>19</v>
      </c>
      <c r="M1056" s="71" t="s">
        <v>19</v>
      </c>
      <c r="N1056" s="71">
        <v>4.5920225259318145E-2</v>
      </c>
      <c r="O1056" s="71">
        <v>4.5920225259318145E-2</v>
      </c>
      <c r="P1056" s="66" t="s">
        <v>19</v>
      </c>
      <c r="Q1056" s="71">
        <v>3.7976416683333333E-2</v>
      </c>
      <c r="R1056" s="66">
        <v>1</v>
      </c>
      <c r="S1056" s="66">
        <f t="shared" si="116"/>
        <v>3.7976416683333333E-2</v>
      </c>
      <c r="T1056" s="66">
        <f t="shared" si="120"/>
        <v>7.943808575984812E-3</v>
      </c>
      <c r="U1056" s="71">
        <v>0.66522399969000001</v>
      </c>
      <c r="V1056" s="71">
        <v>0.66522399969000001</v>
      </c>
      <c r="W1056" s="71" t="s">
        <v>19</v>
      </c>
      <c r="X1056" s="71">
        <v>0.36870799753333333</v>
      </c>
      <c r="Y1056" s="66">
        <v>1</v>
      </c>
      <c r="Z1056" s="66">
        <f t="shared" si="117"/>
        <v>0.36870799753333333</v>
      </c>
      <c r="AA1056" s="66">
        <f t="shared" si="118"/>
        <v>0.29651600215666668</v>
      </c>
      <c r="AB1056" s="71">
        <v>0.28918391018</v>
      </c>
      <c r="AC1056" s="71">
        <v>0.28918391018</v>
      </c>
      <c r="AD1056" s="71"/>
      <c r="AE1056" s="71">
        <v>0.15766192955333336</v>
      </c>
      <c r="AF1056" s="72">
        <v>1</v>
      </c>
      <c r="AG1056" s="66">
        <f t="shared" si="121"/>
        <v>0.15766192955333336</v>
      </c>
      <c r="AH1056" s="66">
        <f t="shared" si="119"/>
        <v>0.13152198062666665</v>
      </c>
      <c r="AI1056" s="67" t="s">
        <v>71</v>
      </c>
      <c r="AJ1056" s="162"/>
      <c r="AK1056" s="162"/>
      <c r="AS1056" s="155"/>
      <c r="AT1056" s="155"/>
      <c r="AU1056" s="155"/>
      <c r="AV1056" s="155"/>
      <c r="AW1056" s="155"/>
      <c r="AX1056" s="155"/>
      <c r="AY1056" s="155"/>
      <c r="AZ1056" s="155"/>
      <c r="BA1056" s="155"/>
    </row>
    <row r="1057" spans="1:53" x14ac:dyDescent="0.25">
      <c r="A1057" s="70" t="s">
        <v>16</v>
      </c>
      <c r="B1057" s="64">
        <v>34023</v>
      </c>
      <c r="C1057" s="64" t="s">
        <v>37</v>
      </c>
      <c r="D1057" s="64" t="s">
        <v>53</v>
      </c>
      <c r="E1057" s="64" t="s">
        <v>127</v>
      </c>
      <c r="F1057" s="64" t="s">
        <v>89</v>
      </c>
      <c r="G1057" s="64" t="s">
        <v>163</v>
      </c>
      <c r="H1057" s="64"/>
      <c r="I1057" s="64">
        <v>2270002072</v>
      </c>
      <c r="J1057" s="65" t="s">
        <v>1</v>
      </c>
      <c r="K1057" s="64" t="s">
        <v>1</v>
      </c>
      <c r="L1057" s="64" t="s">
        <v>19</v>
      </c>
      <c r="M1057" s="71" t="s">
        <v>19</v>
      </c>
      <c r="N1057" s="71">
        <v>0.10144680856500433</v>
      </c>
      <c r="O1057" s="71">
        <v>0.10144680856500433</v>
      </c>
      <c r="P1057" s="66" t="s">
        <v>19</v>
      </c>
      <c r="Q1057" s="71">
        <v>7.1641698956666666E-2</v>
      </c>
      <c r="R1057" s="66">
        <v>1</v>
      </c>
      <c r="S1057" s="66">
        <f t="shared" si="116"/>
        <v>7.1641698956666666E-2</v>
      </c>
      <c r="T1057" s="66">
        <f t="shared" si="120"/>
        <v>2.9805109608337668E-2</v>
      </c>
      <c r="U1057" s="71">
        <v>0.38997932804799995</v>
      </c>
      <c r="V1057" s="71">
        <v>0.38997932804799995</v>
      </c>
      <c r="W1057" s="71" t="s">
        <v>19</v>
      </c>
      <c r="X1057" s="71">
        <v>0.33645036512999998</v>
      </c>
      <c r="Y1057" s="66">
        <v>1</v>
      </c>
      <c r="Z1057" s="66">
        <f t="shared" si="117"/>
        <v>0.33645036512999998</v>
      </c>
      <c r="AA1057" s="66">
        <f t="shared" si="118"/>
        <v>5.3528962917999967E-2</v>
      </c>
      <c r="AB1057" s="71">
        <v>0.45754347286199998</v>
      </c>
      <c r="AC1057" s="71">
        <v>0.45754347286199998</v>
      </c>
      <c r="AD1057" s="71"/>
      <c r="AE1057" s="71">
        <v>0.34598534663000002</v>
      </c>
      <c r="AF1057" s="72">
        <v>1</v>
      </c>
      <c r="AG1057" s="66">
        <f t="shared" si="121"/>
        <v>0.34598534663000002</v>
      </c>
      <c r="AH1057" s="66">
        <f t="shared" si="119"/>
        <v>0.11155812623199995</v>
      </c>
      <c r="AI1057" s="67" t="s">
        <v>71</v>
      </c>
      <c r="AJ1057" s="162"/>
      <c r="AK1057" s="162"/>
      <c r="AS1057" s="155"/>
      <c r="AT1057" s="155"/>
      <c r="AU1057" s="155"/>
      <c r="AV1057" s="155"/>
      <c r="AW1057" s="155"/>
      <c r="AX1057" s="155"/>
      <c r="AY1057" s="155"/>
      <c r="AZ1057" s="155"/>
      <c r="BA1057" s="155"/>
    </row>
    <row r="1058" spans="1:53" x14ac:dyDescent="0.25">
      <c r="A1058" s="70" t="s">
        <v>16</v>
      </c>
      <c r="B1058" s="64">
        <v>34023</v>
      </c>
      <c r="C1058" s="64" t="s">
        <v>37</v>
      </c>
      <c r="D1058" s="64" t="s">
        <v>53</v>
      </c>
      <c r="E1058" s="64" t="s">
        <v>169</v>
      </c>
      <c r="F1058" s="64" t="s">
        <v>89</v>
      </c>
      <c r="G1058" s="64" t="s">
        <v>163</v>
      </c>
      <c r="H1058" s="64"/>
      <c r="I1058" s="64">
        <v>2270002075</v>
      </c>
      <c r="J1058" s="65" t="s">
        <v>1</v>
      </c>
      <c r="K1058" s="64" t="s">
        <v>1</v>
      </c>
      <c r="L1058" s="64" t="s">
        <v>19</v>
      </c>
      <c r="M1058" s="71" t="s">
        <v>19</v>
      </c>
      <c r="N1058" s="71">
        <v>5.5916339554541693E-3</v>
      </c>
      <c r="O1058" s="71">
        <v>5.5916339554541693E-3</v>
      </c>
      <c r="P1058" s="66" t="s">
        <v>19</v>
      </c>
      <c r="Q1058" s="71">
        <v>4.8240759966666664E-3</v>
      </c>
      <c r="R1058" s="66">
        <v>1</v>
      </c>
      <c r="S1058" s="66">
        <f t="shared" si="116"/>
        <v>4.8240759966666664E-3</v>
      </c>
      <c r="T1058" s="66">
        <f t="shared" si="120"/>
        <v>7.6755795878750283E-4</v>
      </c>
      <c r="U1058" s="71">
        <v>8.752185694999999E-2</v>
      </c>
      <c r="V1058" s="71">
        <v>8.752185694999999E-2</v>
      </c>
      <c r="W1058" s="71" t="s">
        <v>19</v>
      </c>
      <c r="X1058" s="71">
        <v>6.0032170036666666E-2</v>
      </c>
      <c r="Y1058" s="66">
        <v>1</v>
      </c>
      <c r="Z1058" s="66">
        <f t="shared" si="117"/>
        <v>6.0032170036666666E-2</v>
      </c>
      <c r="AA1058" s="66">
        <f t="shared" si="118"/>
        <v>2.7489686913333325E-2</v>
      </c>
      <c r="AB1058" s="71">
        <v>3.807790539E-2</v>
      </c>
      <c r="AC1058" s="71">
        <v>3.807790539E-2</v>
      </c>
      <c r="AD1058" s="71"/>
      <c r="AE1058" s="71">
        <v>2.4038809043333335E-2</v>
      </c>
      <c r="AF1058" s="72">
        <v>1</v>
      </c>
      <c r="AG1058" s="66">
        <f t="shared" si="121"/>
        <v>2.4038809043333335E-2</v>
      </c>
      <c r="AH1058" s="66">
        <f t="shared" si="119"/>
        <v>1.4039096346666665E-2</v>
      </c>
      <c r="AI1058" s="67" t="s">
        <v>71</v>
      </c>
      <c r="AJ1058" s="162"/>
      <c r="AK1058" s="162"/>
      <c r="AS1058" s="155"/>
      <c r="AT1058" s="155"/>
      <c r="AU1058" s="155"/>
      <c r="AV1058" s="155"/>
      <c r="AW1058" s="155"/>
      <c r="AX1058" s="155"/>
      <c r="AY1058" s="155"/>
      <c r="AZ1058" s="155"/>
      <c r="BA1058" s="155"/>
    </row>
    <row r="1059" spans="1:53" x14ac:dyDescent="0.25">
      <c r="A1059" s="70" t="s">
        <v>16</v>
      </c>
      <c r="B1059" s="64">
        <v>34023</v>
      </c>
      <c r="C1059" s="64" t="s">
        <v>37</v>
      </c>
      <c r="D1059" s="64" t="s">
        <v>53</v>
      </c>
      <c r="E1059" s="64" t="s">
        <v>128</v>
      </c>
      <c r="F1059" s="64" t="s">
        <v>89</v>
      </c>
      <c r="G1059" s="64" t="s">
        <v>163</v>
      </c>
      <c r="H1059" s="64"/>
      <c r="I1059" s="64">
        <v>2270002078</v>
      </c>
      <c r="J1059" s="65" t="s">
        <v>1</v>
      </c>
      <c r="K1059" s="64" t="s">
        <v>1</v>
      </c>
      <c r="L1059" s="64" t="s">
        <v>19</v>
      </c>
      <c r="M1059" s="71" t="s">
        <v>19</v>
      </c>
      <c r="N1059" s="71">
        <v>3.4907390581518001E-4</v>
      </c>
      <c r="O1059" s="71">
        <v>3.4907390581518001E-4</v>
      </c>
      <c r="P1059" s="66" t="s">
        <v>19</v>
      </c>
      <c r="Q1059" s="71">
        <v>2.5610335666666667E-4</v>
      </c>
      <c r="R1059" s="66">
        <v>1</v>
      </c>
      <c r="S1059" s="66">
        <f t="shared" si="116"/>
        <v>2.5610335666666667E-4</v>
      </c>
      <c r="T1059" s="66">
        <f t="shared" si="120"/>
        <v>9.2970549148513337E-5</v>
      </c>
      <c r="U1059" s="71">
        <v>1.27177516E-3</v>
      </c>
      <c r="V1059" s="71">
        <v>1.27177516E-3</v>
      </c>
      <c r="W1059" s="71" t="s">
        <v>19</v>
      </c>
      <c r="X1059" s="71">
        <v>1.1001053799999999E-3</v>
      </c>
      <c r="Y1059" s="66">
        <v>1</v>
      </c>
      <c r="Z1059" s="66">
        <f t="shared" si="117"/>
        <v>1.1001053799999999E-3</v>
      </c>
      <c r="AA1059" s="66">
        <f t="shared" si="118"/>
        <v>1.7166978000000008E-4</v>
      </c>
      <c r="AB1059" s="71">
        <v>1.4256356699999999E-3</v>
      </c>
      <c r="AC1059" s="71">
        <v>1.4256356699999999E-3</v>
      </c>
      <c r="AD1059" s="71"/>
      <c r="AE1059" s="71">
        <v>1.1111284800000001E-3</v>
      </c>
      <c r="AF1059" s="72">
        <v>1</v>
      </c>
      <c r="AG1059" s="66">
        <f t="shared" si="121"/>
        <v>1.1111284800000001E-3</v>
      </c>
      <c r="AH1059" s="66">
        <f t="shared" si="119"/>
        <v>3.1450718999999979E-4</v>
      </c>
      <c r="AI1059" s="67" t="s">
        <v>71</v>
      </c>
      <c r="AJ1059" s="162"/>
      <c r="AK1059" s="162"/>
      <c r="AS1059" s="155"/>
      <c r="AT1059" s="155"/>
      <c r="AU1059" s="155"/>
      <c r="AV1059" s="155"/>
      <c r="AW1059" s="155"/>
      <c r="AX1059" s="155"/>
      <c r="AY1059" s="155"/>
      <c r="AZ1059" s="155"/>
      <c r="BA1059" s="155"/>
    </row>
    <row r="1060" spans="1:53" x14ac:dyDescent="0.25">
      <c r="A1060" s="70" t="s">
        <v>16</v>
      </c>
      <c r="B1060" s="64">
        <v>34023</v>
      </c>
      <c r="C1060" s="64" t="s">
        <v>37</v>
      </c>
      <c r="D1060" s="64" t="s">
        <v>53</v>
      </c>
      <c r="E1060" s="64" t="s">
        <v>129</v>
      </c>
      <c r="F1060" s="64" t="s">
        <v>89</v>
      </c>
      <c r="G1060" s="64" t="s">
        <v>163</v>
      </c>
      <c r="H1060" s="64"/>
      <c r="I1060" s="64">
        <v>2270002081</v>
      </c>
      <c r="J1060" s="65" t="s">
        <v>1</v>
      </c>
      <c r="K1060" s="64" t="s">
        <v>1</v>
      </c>
      <c r="L1060" s="64" t="s">
        <v>19</v>
      </c>
      <c r="M1060" s="71" t="s">
        <v>19</v>
      </c>
      <c r="N1060" s="71">
        <v>6.0833730654175876E-3</v>
      </c>
      <c r="O1060" s="71">
        <v>6.0833730654175876E-3</v>
      </c>
      <c r="P1060" s="66" t="s">
        <v>19</v>
      </c>
      <c r="Q1060" s="71">
        <v>4.7178868000000004E-3</v>
      </c>
      <c r="R1060" s="66">
        <v>1</v>
      </c>
      <c r="S1060" s="66">
        <f t="shared" si="116"/>
        <v>4.7178868000000004E-3</v>
      </c>
      <c r="T1060" s="66">
        <f t="shared" si="120"/>
        <v>1.3654862654175872E-3</v>
      </c>
      <c r="U1060" s="71">
        <v>8.5479735387900019E-2</v>
      </c>
      <c r="V1060" s="71">
        <v>8.5479735387900019E-2</v>
      </c>
      <c r="W1060" s="71" t="s">
        <v>19</v>
      </c>
      <c r="X1060" s="71">
        <v>5.8171103320000001E-2</v>
      </c>
      <c r="Y1060" s="66">
        <v>1</v>
      </c>
      <c r="Z1060" s="66">
        <f t="shared" si="117"/>
        <v>5.8171103320000001E-2</v>
      </c>
      <c r="AA1060" s="66">
        <f t="shared" si="118"/>
        <v>2.7308632067900018E-2</v>
      </c>
      <c r="AB1060" s="71">
        <v>4.0640947026200011E-2</v>
      </c>
      <c r="AC1060" s="71">
        <v>4.0640947026200011E-2</v>
      </c>
      <c r="AD1060" s="71"/>
      <c r="AE1060" s="71">
        <v>2.5700725086666668E-2</v>
      </c>
      <c r="AF1060" s="72">
        <v>1</v>
      </c>
      <c r="AG1060" s="66">
        <f t="shared" si="121"/>
        <v>2.5700725086666668E-2</v>
      </c>
      <c r="AH1060" s="66">
        <f t="shared" si="119"/>
        <v>1.4940221939533344E-2</v>
      </c>
      <c r="AI1060" s="67" t="s">
        <v>71</v>
      </c>
      <c r="AJ1060" s="162"/>
      <c r="AK1060" s="162"/>
      <c r="AS1060" s="155"/>
      <c r="AT1060" s="155"/>
      <c r="AU1060" s="155"/>
      <c r="AV1060" s="155"/>
      <c r="AW1060" s="155"/>
      <c r="AX1060" s="155"/>
      <c r="AY1060" s="155"/>
      <c r="AZ1060" s="155"/>
      <c r="BA1060" s="155"/>
    </row>
    <row r="1061" spans="1:53" x14ac:dyDescent="0.25">
      <c r="A1061" s="70" t="s">
        <v>16</v>
      </c>
      <c r="B1061" s="64">
        <v>34023</v>
      </c>
      <c r="C1061" s="64" t="s">
        <v>37</v>
      </c>
      <c r="D1061" s="64" t="s">
        <v>53</v>
      </c>
      <c r="E1061" s="64" t="s">
        <v>130</v>
      </c>
      <c r="F1061" s="64" t="s">
        <v>96</v>
      </c>
      <c r="G1061" s="64" t="s">
        <v>163</v>
      </c>
      <c r="H1061" s="64"/>
      <c r="I1061" s="64">
        <v>2270003010</v>
      </c>
      <c r="J1061" s="65" t="s">
        <v>1</v>
      </c>
      <c r="K1061" s="64" t="s">
        <v>1</v>
      </c>
      <c r="L1061" s="64" t="s">
        <v>19</v>
      </c>
      <c r="M1061" s="71" t="s">
        <v>19</v>
      </c>
      <c r="N1061" s="71">
        <v>6.5822573510558287E-3</v>
      </c>
      <c r="O1061" s="71">
        <v>6.5822573510558287E-3</v>
      </c>
      <c r="P1061" s="66" t="s">
        <v>19</v>
      </c>
      <c r="Q1061" s="71">
        <v>5.0610726466666671E-3</v>
      </c>
      <c r="R1061" s="66">
        <v>1</v>
      </c>
      <c r="S1061" s="66">
        <f t="shared" si="116"/>
        <v>5.0610726466666671E-3</v>
      </c>
      <c r="T1061" s="66">
        <f t="shared" si="120"/>
        <v>1.5211847043891617E-3</v>
      </c>
      <c r="U1061" s="71">
        <v>2.4857034590600003E-2</v>
      </c>
      <c r="V1061" s="71">
        <v>2.4857034590600003E-2</v>
      </c>
      <c r="W1061" s="71" t="s">
        <v>19</v>
      </c>
      <c r="X1061" s="71">
        <v>2.201239582666667E-2</v>
      </c>
      <c r="Y1061" s="66">
        <v>1</v>
      </c>
      <c r="Z1061" s="66">
        <f t="shared" si="117"/>
        <v>2.201239582666667E-2</v>
      </c>
      <c r="AA1061" s="66">
        <f t="shared" si="118"/>
        <v>2.8446387639333333E-3</v>
      </c>
      <c r="AB1061" s="71">
        <v>2.7101969242E-2</v>
      </c>
      <c r="AC1061" s="71">
        <v>2.7101969242E-2</v>
      </c>
      <c r="AD1061" s="71"/>
      <c r="AE1061" s="71">
        <v>2.1959852383333336E-2</v>
      </c>
      <c r="AF1061" s="72">
        <v>1</v>
      </c>
      <c r="AG1061" s="66">
        <f t="shared" si="121"/>
        <v>2.1959852383333336E-2</v>
      </c>
      <c r="AH1061" s="66">
        <f t="shared" si="119"/>
        <v>5.1421168586666642E-3</v>
      </c>
      <c r="AI1061" s="67" t="s">
        <v>71</v>
      </c>
      <c r="AJ1061" s="162"/>
      <c r="AK1061" s="162"/>
      <c r="AS1061" s="155"/>
      <c r="AT1061" s="155"/>
      <c r="AU1061" s="155"/>
      <c r="AV1061" s="155"/>
      <c r="AW1061" s="155"/>
      <c r="AX1061" s="155"/>
      <c r="AY1061" s="155"/>
      <c r="AZ1061" s="155"/>
      <c r="BA1061" s="155"/>
    </row>
    <row r="1062" spans="1:53" x14ac:dyDescent="0.25">
      <c r="A1062" s="70" t="s">
        <v>16</v>
      </c>
      <c r="B1062" s="64">
        <v>34023</v>
      </c>
      <c r="C1062" s="64" t="s">
        <v>37</v>
      </c>
      <c r="D1062" s="64" t="s">
        <v>53</v>
      </c>
      <c r="E1062" s="64" t="s">
        <v>131</v>
      </c>
      <c r="F1062" s="64" t="s">
        <v>96</v>
      </c>
      <c r="G1062" s="64" t="s">
        <v>163</v>
      </c>
      <c r="H1062" s="64"/>
      <c r="I1062" s="64">
        <v>2270003020</v>
      </c>
      <c r="J1062" s="65" t="s">
        <v>1</v>
      </c>
      <c r="K1062" s="64" t="s">
        <v>1</v>
      </c>
      <c r="L1062" s="64" t="s">
        <v>19</v>
      </c>
      <c r="M1062" s="71" t="s">
        <v>19</v>
      </c>
      <c r="N1062" s="71">
        <v>1.6458591795776651E-2</v>
      </c>
      <c r="O1062" s="71">
        <v>1.6458591795776651E-2</v>
      </c>
      <c r="P1062" s="66" t="s">
        <v>19</v>
      </c>
      <c r="Q1062" s="71">
        <v>1.172306685E-2</v>
      </c>
      <c r="R1062" s="66">
        <v>1</v>
      </c>
      <c r="S1062" s="66">
        <f t="shared" si="116"/>
        <v>1.172306685E-2</v>
      </c>
      <c r="T1062" s="66">
        <f t="shared" si="120"/>
        <v>4.7355249457766511E-3</v>
      </c>
      <c r="U1062" s="71">
        <v>0.21355772686040003</v>
      </c>
      <c r="V1062" s="71">
        <v>0.21355772686040003</v>
      </c>
      <c r="W1062" s="71" t="s">
        <v>19</v>
      </c>
      <c r="X1062" s="71">
        <v>9.9240234426666671E-2</v>
      </c>
      <c r="Y1062" s="66">
        <v>1</v>
      </c>
      <c r="Z1062" s="66">
        <f t="shared" si="117"/>
        <v>9.9240234426666671E-2</v>
      </c>
      <c r="AA1062" s="66">
        <f t="shared" si="118"/>
        <v>0.11431749243373336</v>
      </c>
      <c r="AB1062" s="71">
        <v>0.17429678942139998</v>
      </c>
      <c r="AC1062" s="71">
        <v>0.17429678942139998</v>
      </c>
      <c r="AD1062" s="71"/>
      <c r="AE1062" s="71">
        <v>3.6335811966666666E-2</v>
      </c>
      <c r="AF1062" s="72">
        <v>1</v>
      </c>
      <c r="AG1062" s="66">
        <f t="shared" si="121"/>
        <v>3.6335811966666666E-2</v>
      </c>
      <c r="AH1062" s="66">
        <f t="shared" si="119"/>
        <v>0.13796097745473332</v>
      </c>
      <c r="AI1062" s="67" t="s">
        <v>71</v>
      </c>
      <c r="AJ1062" s="162"/>
      <c r="AK1062" s="162"/>
      <c r="AM1062" s="86"/>
      <c r="AN1062" s="160"/>
      <c r="AS1062" s="155"/>
      <c r="AT1062" s="155"/>
      <c r="AU1062" s="155"/>
      <c r="AV1062" s="155"/>
      <c r="AW1062" s="155"/>
      <c r="AX1062" s="155"/>
      <c r="AY1062" s="155"/>
      <c r="AZ1062" s="155"/>
      <c r="BA1062" s="155"/>
    </row>
    <row r="1063" spans="1:53" x14ac:dyDescent="0.25">
      <c r="A1063" s="70" t="s">
        <v>16</v>
      </c>
      <c r="B1063" s="64">
        <v>34023</v>
      </c>
      <c r="C1063" s="64" t="s">
        <v>37</v>
      </c>
      <c r="D1063" s="64" t="s">
        <v>53</v>
      </c>
      <c r="E1063" s="64" t="s">
        <v>95</v>
      </c>
      <c r="F1063" s="64" t="s">
        <v>96</v>
      </c>
      <c r="G1063" s="64" t="s">
        <v>163</v>
      </c>
      <c r="H1063" s="64"/>
      <c r="I1063" s="64">
        <v>2270003030</v>
      </c>
      <c r="J1063" s="65" t="s">
        <v>1</v>
      </c>
      <c r="K1063" s="64" t="s">
        <v>1</v>
      </c>
      <c r="L1063" s="64" t="s">
        <v>19</v>
      </c>
      <c r="M1063" s="71" t="s">
        <v>19</v>
      </c>
      <c r="N1063" s="71">
        <v>8.9614693676256015E-3</v>
      </c>
      <c r="O1063" s="71">
        <v>8.9614693676256015E-3</v>
      </c>
      <c r="P1063" s="66" t="s">
        <v>19</v>
      </c>
      <c r="Q1063" s="71">
        <v>6.4176488199999999E-3</v>
      </c>
      <c r="R1063" s="66">
        <v>1</v>
      </c>
      <c r="S1063" s="66">
        <f t="shared" si="116"/>
        <v>6.4176488199999999E-3</v>
      </c>
      <c r="T1063" s="66">
        <f t="shared" si="120"/>
        <v>2.5438205476256016E-3</v>
      </c>
      <c r="U1063" s="71">
        <v>0.11266505874219999</v>
      </c>
      <c r="V1063" s="71">
        <v>0.11266505874219999</v>
      </c>
      <c r="W1063" s="71" t="s">
        <v>19</v>
      </c>
      <c r="X1063" s="71">
        <v>5.8900832540000003E-2</v>
      </c>
      <c r="Y1063" s="66">
        <v>1</v>
      </c>
      <c r="Z1063" s="66">
        <f t="shared" si="117"/>
        <v>5.8900832540000003E-2</v>
      </c>
      <c r="AA1063" s="66">
        <f t="shared" si="118"/>
        <v>5.3764226202199991E-2</v>
      </c>
      <c r="AB1063" s="71">
        <v>4.20433602485E-2</v>
      </c>
      <c r="AC1063" s="71">
        <v>4.20433602485E-2</v>
      </c>
      <c r="AD1063" s="71"/>
      <c r="AE1063" s="71">
        <v>2.1031707363333332E-2</v>
      </c>
      <c r="AF1063" s="72">
        <v>1</v>
      </c>
      <c r="AG1063" s="66">
        <f t="shared" si="121"/>
        <v>2.1031707363333332E-2</v>
      </c>
      <c r="AH1063" s="66">
        <f t="shared" si="119"/>
        <v>2.1011652885166668E-2</v>
      </c>
      <c r="AI1063" s="67" t="s">
        <v>71</v>
      </c>
      <c r="AJ1063" s="162"/>
      <c r="AK1063" s="162"/>
      <c r="AM1063" s="86"/>
      <c r="AN1063" s="160"/>
      <c r="AS1063" s="155"/>
      <c r="AT1063" s="155"/>
      <c r="AU1063" s="155"/>
      <c r="AV1063" s="155"/>
      <c r="AW1063" s="155"/>
      <c r="AX1063" s="155"/>
      <c r="AY1063" s="155"/>
      <c r="AZ1063" s="155"/>
      <c r="BA1063" s="155"/>
    </row>
    <row r="1064" spans="1:53" x14ac:dyDescent="0.25">
      <c r="A1064" s="70" t="s">
        <v>16</v>
      </c>
      <c r="B1064" s="64">
        <v>34023</v>
      </c>
      <c r="C1064" s="64" t="s">
        <v>37</v>
      </c>
      <c r="D1064" s="64" t="s">
        <v>53</v>
      </c>
      <c r="E1064" s="64" t="s">
        <v>97</v>
      </c>
      <c r="F1064" s="64" t="s">
        <v>96</v>
      </c>
      <c r="G1064" s="64" t="s">
        <v>163</v>
      </c>
      <c r="H1064" s="64"/>
      <c r="I1064" s="64">
        <v>2270003040</v>
      </c>
      <c r="J1064" s="65" t="s">
        <v>1</v>
      </c>
      <c r="K1064" s="64" t="s">
        <v>1</v>
      </c>
      <c r="L1064" s="64" t="s">
        <v>19</v>
      </c>
      <c r="M1064" s="71" t="s">
        <v>19</v>
      </c>
      <c r="N1064" s="71">
        <v>1.0373402755964194E-2</v>
      </c>
      <c r="O1064" s="71">
        <v>1.0373402755964194E-2</v>
      </c>
      <c r="P1064" s="66" t="s">
        <v>19</v>
      </c>
      <c r="Q1064" s="71">
        <v>7.886660613333334E-3</v>
      </c>
      <c r="R1064" s="66">
        <v>1</v>
      </c>
      <c r="S1064" s="66">
        <f t="shared" si="116"/>
        <v>7.886660613333334E-3</v>
      </c>
      <c r="T1064" s="66">
        <f t="shared" si="120"/>
        <v>2.4867421426308604E-3</v>
      </c>
      <c r="U1064" s="71">
        <v>0.12970174427700001</v>
      </c>
      <c r="V1064" s="71">
        <v>0.12970174427700001</v>
      </c>
      <c r="W1064" s="71" t="s">
        <v>19</v>
      </c>
      <c r="X1064" s="71">
        <v>7.7852848370000005E-2</v>
      </c>
      <c r="Y1064" s="66">
        <v>1</v>
      </c>
      <c r="Z1064" s="66">
        <f t="shared" si="117"/>
        <v>7.7852848370000005E-2</v>
      </c>
      <c r="AA1064" s="66">
        <f t="shared" si="118"/>
        <v>5.1848895907000009E-2</v>
      </c>
      <c r="AB1064" s="71">
        <v>4.2822475985999996E-2</v>
      </c>
      <c r="AC1064" s="71">
        <v>4.2822475985999996E-2</v>
      </c>
      <c r="AD1064" s="71"/>
      <c r="AE1064" s="71">
        <v>2.7091472870000004E-2</v>
      </c>
      <c r="AF1064" s="72">
        <v>1</v>
      </c>
      <c r="AG1064" s="66">
        <f t="shared" si="121"/>
        <v>2.7091472870000004E-2</v>
      </c>
      <c r="AH1064" s="66">
        <f t="shared" si="119"/>
        <v>1.5731003115999991E-2</v>
      </c>
      <c r="AI1064" s="67" t="s">
        <v>71</v>
      </c>
      <c r="AJ1064" s="162"/>
      <c r="AK1064" s="162"/>
      <c r="AM1064" s="86"/>
      <c r="AN1064" s="160"/>
      <c r="AS1064" s="155"/>
      <c r="AT1064" s="155"/>
      <c r="AU1064" s="155"/>
      <c r="AV1064" s="155"/>
      <c r="AW1064" s="155"/>
      <c r="AX1064" s="155"/>
      <c r="AY1064" s="155"/>
      <c r="AZ1064" s="155"/>
      <c r="BA1064" s="155"/>
    </row>
    <row r="1065" spans="1:53" x14ac:dyDescent="0.25">
      <c r="A1065" s="70" t="s">
        <v>16</v>
      </c>
      <c r="B1065" s="64">
        <v>34023</v>
      </c>
      <c r="C1065" s="64" t="s">
        <v>37</v>
      </c>
      <c r="D1065" s="64" t="s">
        <v>53</v>
      </c>
      <c r="E1065" s="64" t="s">
        <v>132</v>
      </c>
      <c r="F1065" s="64" t="s">
        <v>96</v>
      </c>
      <c r="G1065" s="64" t="s">
        <v>163</v>
      </c>
      <c r="H1065" s="64"/>
      <c r="I1065" s="64">
        <v>2270003050</v>
      </c>
      <c r="J1065" s="65" t="s">
        <v>1</v>
      </c>
      <c r="K1065" s="64" t="s">
        <v>1</v>
      </c>
      <c r="L1065" s="64" t="s">
        <v>19</v>
      </c>
      <c r="M1065" s="71" t="s">
        <v>19</v>
      </c>
      <c r="N1065" s="71">
        <v>1.1966521719847501E-3</v>
      </c>
      <c r="O1065" s="71">
        <v>1.1966521719847501E-3</v>
      </c>
      <c r="P1065" s="66" t="s">
        <v>19</v>
      </c>
      <c r="Q1065" s="71">
        <v>9.2079628666666673E-4</v>
      </c>
      <c r="R1065" s="66">
        <v>1</v>
      </c>
      <c r="S1065" s="66">
        <f t="shared" si="116"/>
        <v>9.2079628666666673E-4</v>
      </c>
      <c r="T1065" s="66">
        <f t="shared" si="120"/>
        <v>2.7585588531808336E-4</v>
      </c>
      <c r="U1065" s="71">
        <v>6.6926355400000002E-3</v>
      </c>
      <c r="V1065" s="71">
        <v>6.6926355400000002E-3</v>
      </c>
      <c r="W1065" s="71" t="s">
        <v>19</v>
      </c>
      <c r="X1065" s="71">
        <v>5.2370748099999998E-3</v>
      </c>
      <c r="Y1065" s="66">
        <v>1</v>
      </c>
      <c r="Z1065" s="66">
        <f t="shared" si="117"/>
        <v>5.2370748099999998E-3</v>
      </c>
      <c r="AA1065" s="66">
        <f t="shared" si="118"/>
        <v>1.4555607300000004E-3</v>
      </c>
      <c r="AB1065" s="71">
        <v>4.5925474599999997E-3</v>
      </c>
      <c r="AC1065" s="71">
        <v>4.5925474599999997E-3</v>
      </c>
      <c r="AD1065" s="71"/>
      <c r="AE1065" s="71">
        <v>3.4796252333333332E-3</v>
      </c>
      <c r="AF1065" s="72">
        <v>1</v>
      </c>
      <c r="AG1065" s="66">
        <f t="shared" si="121"/>
        <v>3.4796252333333332E-3</v>
      </c>
      <c r="AH1065" s="66">
        <f t="shared" si="119"/>
        <v>1.1129222266666665E-3</v>
      </c>
      <c r="AI1065" s="67" t="s">
        <v>71</v>
      </c>
      <c r="AJ1065" s="162"/>
      <c r="AK1065" s="162"/>
      <c r="AM1065" s="86"/>
      <c r="AN1065" s="160"/>
      <c r="AS1065" s="155"/>
      <c r="AT1065" s="155"/>
      <c r="AU1065" s="155"/>
      <c r="AV1065" s="155"/>
      <c r="AW1065" s="155"/>
      <c r="AX1065" s="155"/>
      <c r="AY1065" s="155"/>
      <c r="AZ1065" s="155"/>
      <c r="BA1065" s="155"/>
    </row>
    <row r="1066" spans="1:53" x14ac:dyDescent="0.25">
      <c r="A1066" s="70" t="s">
        <v>16</v>
      </c>
      <c r="B1066" s="64">
        <v>34023</v>
      </c>
      <c r="C1066" s="64" t="s">
        <v>37</v>
      </c>
      <c r="D1066" s="64" t="s">
        <v>53</v>
      </c>
      <c r="E1066" s="64" t="s">
        <v>133</v>
      </c>
      <c r="F1066" s="64" t="s">
        <v>96</v>
      </c>
      <c r="G1066" s="64" t="s">
        <v>163</v>
      </c>
      <c r="H1066" s="64"/>
      <c r="I1066" s="64">
        <v>2270003060</v>
      </c>
      <c r="J1066" s="65" t="s">
        <v>1</v>
      </c>
      <c r="K1066" s="64" t="s">
        <v>1</v>
      </c>
      <c r="L1066" s="64" t="s">
        <v>19</v>
      </c>
      <c r="M1066" s="71" t="s">
        <v>19</v>
      </c>
      <c r="N1066" s="71">
        <v>2.2334880139825496E-2</v>
      </c>
      <c r="O1066" s="71">
        <v>2.2334880139825496E-2</v>
      </c>
      <c r="P1066" s="66" t="s">
        <v>19</v>
      </c>
      <c r="Q1066" s="71">
        <v>1.4794837383333335E-2</v>
      </c>
      <c r="R1066" s="66">
        <v>1</v>
      </c>
      <c r="S1066" s="66">
        <f t="shared" si="116"/>
        <v>1.4794837383333335E-2</v>
      </c>
      <c r="T1066" s="66">
        <f t="shared" si="120"/>
        <v>7.5400427564921609E-3</v>
      </c>
      <c r="U1066" s="71">
        <v>0.27193354799999997</v>
      </c>
      <c r="V1066" s="71">
        <v>0.27193354799999997</v>
      </c>
      <c r="W1066" s="71" t="s">
        <v>19</v>
      </c>
      <c r="X1066" s="71">
        <v>0.23135098561666667</v>
      </c>
      <c r="Y1066" s="66">
        <v>1</v>
      </c>
      <c r="Z1066" s="66">
        <f t="shared" si="117"/>
        <v>0.23135098561666667</v>
      </c>
      <c r="AA1066" s="66">
        <f t="shared" si="118"/>
        <v>4.0582562383333298E-2</v>
      </c>
      <c r="AB1066" s="71">
        <v>0.15112207390000001</v>
      </c>
      <c r="AC1066" s="71">
        <v>0.15112207390000001</v>
      </c>
      <c r="AD1066" s="71"/>
      <c r="AE1066" s="71">
        <v>8.5742081039999987E-2</v>
      </c>
      <c r="AF1066" s="72">
        <v>1</v>
      </c>
      <c r="AG1066" s="66">
        <f t="shared" si="121"/>
        <v>8.5742081039999987E-2</v>
      </c>
      <c r="AH1066" s="66">
        <f t="shared" si="119"/>
        <v>6.5379992860000027E-2</v>
      </c>
      <c r="AI1066" s="67" t="s">
        <v>71</v>
      </c>
      <c r="AJ1066" s="162"/>
      <c r="AK1066" s="162"/>
      <c r="AM1066" s="86"/>
      <c r="AN1066" s="160"/>
      <c r="AS1066" s="155"/>
      <c r="AT1066" s="155"/>
      <c r="AU1066" s="155"/>
      <c r="AV1066" s="155"/>
      <c r="AW1066" s="155"/>
      <c r="AX1066" s="155"/>
      <c r="AY1066" s="155"/>
      <c r="AZ1066" s="155"/>
      <c r="BA1066" s="155"/>
    </row>
    <row r="1067" spans="1:53" x14ac:dyDescent="0.25">
      <c r="A1067" s="70" t="s">
        <v>16</v>
      </c>
      <c r="B1067" s="64">
        <v>34023</v>
      </c>
      <c r="C1067" s="64" t="s">
        <v>37</v>
      </c>
      <c r="D1067" s="64" t="s">
        <v>53</v>
      </c>
      <c r="E1067" s="64" t="s">
        <v>134</v>
      </c>
      <c r="F1067" s="64" t="s">
        <v>96</v>
      </c>
      <c r="G1067" s="64" t="s">
        <v>163</v>
      </c>
      <c r="H1067" s="64"/>
      <c r="I1067" s="64">
        <v>2270003070</v>
      </c>
      <c r="J1067" s="65" t="s">
        <v>1</v>
      </c>
      <c r="K1067" s="64" t="s">
        <v>1</v>
      </c>
      <c r="L1067" s="64" t="s">
        <v>19</v>
      </c>
      <c r="M1067" s="71" t="s">
        <v>19</v>
      </c>
      <c r="N1067" s="71">
        <v>1.0651172388203163E-2</v>
      </c>
      <c r="O1067" s="71">
        <v>1.0651172388203163E-2</v>
      </c>
      <c r="P1067" s="66" t="s">
        <v>19</v>
      </c>
      <c r="Q1067" s="71">
        <v>8.1475406466666664E-3</v>
      </c>
      <c r="R1067" s="66">
        <v>1</v>
      </c>
      <c r="S1067" s="66">
        <f t="shared" si="116"/>
        <v>8.1475406466666664E-3</v>
      </c>
      <c r="T1067" s="66">
        <f t="shared" si="120"/>
        <v>2.5036317415364964E-3</v>
      </c>
      <c r="U1067" s="71">
        <v>0.13150261771329999</v>
      </c>
      <c r="V1067" s="71">
        <v>0.13150261771329999</v>
      </c>
      <c r="W1067" s="71" t="s">
        <v>19</v>
      </c>
      <c r="X1067" s="71">
        <v>5.0919740703333334E-2</v>
      </c>
      <c r="Y1067" s="66">
        <v>1</v>
      </c>
      <c r="Z1067" s="66">
        <f t="shared" si="117"/>
        <v>5.0919740703333334E-2</v>
      </c>
      <c r="AA1067" s="66">
        <f t="shared" si="118"/>
        <v>8.0582877009966664E-2</v>
      </c>
      <c r="AB1067" s="71">
        <v>6.3793243808100003E-2</v>
      </c>
      <c r="AC1067" s="71">
        <v>6.3793243808100003E-2</v>
      </c>
      <c r="AD1067" s="71"/>
      <c r="AE1067" s="71">
        <v>1.9145654953333337E-2</v>
      </c>
      <c r="AF1067" s="72">
        <v>1</v>
      </c>
      <c r="AG1067" s="66">
        <f t="shared" si="121"/>
        <v>1.9145654953333337E-2</v>
      </c>
      <c r="AH1067" s="66">
        <f t="shared" si="119"/>
        <v>4.4647588854766662E-2</v>
      </c>
      <c r="AI1067" s="67" t="s">
        <v>71</v>
      </c>
      <c r="AJ1067" s="162"/>
      <c r="AK1067" s="162"/>
      <c r="AM1067" s="86"/>
      <c r="AN1067" s="160"/>
      <c r="AS1067" s="155"/>
      <c r="AT1067" s="155"/>
      <c r="AU1067" s="155"/>
      <c r="AV1067" s="155"/>
      <c r="AW1067" s="155"/>
      <c r="AX1067" s="155"/>
      <c r="AY1067" s="155"/>
      <c r="AZ1067" s="155"/>
      <c r="BA1067" s="155"/>
    </row>
    <row r="1068" spans="1:53" x14ac:dyDescent="0.25">
      <c r="A1068" s="70" t="s">
        <v>16</v>
      </c>
      <c r="B1068" s="64">
        <v>34023</v>
      </c>
      <c r="C1068" s="64" t="s">
        <v>37</v>
      </c>
      <c r="D1068" s="64" t="s">
        <v>53</v>
      </c>
      <c r="E1068" s="64" t="s">
        <v>103</v>
      </c>
      <c r="F1068" s="64" t="s">
        <v>100</v>
      </c>
      <c r="G1068" s="64" t="s">
        <v>163</v>
      </c>
      <c r="H1068" s="64"/>
      <c r="I1068" s="64">
        <v>2270004031</v>
      </c>
      <c r="J1068" s="65" t="s">
        <v>1</v>
      </c>
      <c r="K1068" s="64" t="s">
        <v>1</v>
      </c>
      <c r="L1068" s="64" t="s">
        <v>19</v>
      </c>
      <c r="M1068" s="71" t="s">
        <v>19</v>
      </c>
      <c r="N1068" s="71">
        <v>5.1442599294449996E-6</v>
      </c>
      <c r="O1068" s="71">
        <v>5.1442599294449996E-6</v>
      </c>
      <c r="P1068" s="66" t="s">
        <v>19</v>
      </c>
      <c r="Q1068" s="71">
        <v>4.4092400000000003E-6</v>
      </c>
      <c r="R1068" s="66">
        <v>1</v>
      </c>
      <c r="S1068" s="66">
        <f t="shared" si="116"/>
        <v>4.4092400000000003E-6</v>
      </c>
      <c r="T1068" s="66">
        <f t="shared" si="120"/>
        <v>7.3501992944499927E-7</v>
      </c>
      <c r="U1068" s="71">
        <v>3.1201305999999999E-5</v>
      </c>
      <c r="V1068" s="71">
        <v>3.1201305999999999E-5</v>
      </c>
      <c r="W1068" s="71" t="s">
        <v>19</v>
      </c>
      <c r="X1068" s="71">
        <v>3.2334426666666671E-5</v>
      </c>
      <c r="Y1068" s="66">
        <v>1</v>
      </c>
      <c r="Z1068" s="66">
        <f t="shared" si="117"/>
        <v>3.2334426666666671E-5</v>
      </c>
      <c r="AA1068" s="66">
        <f t="shared" si="118"/>
        <v>-1.1331206666666721E-6</v>
      </c>
      <c r="AB1068" s="71">
        <v>1.9019541000000002E-5</v>
      </c>
      <c r="AC1068" s="71">
        <v>1.9019541000000002E-5</v>
      </c>
      <c r="AD1068" s="71"/>
      <c r="AE1068" s="71">
        <v>1.9106706666666671E-5</v>
      </c>
      <c r="AF1068" s="72">
        <v>1</v>
      </c>
      <c r="AG1068" s="66">
        <f t="shared" si="121"/>
        <v>1.9106706666666671E-5</v>
      </c>
      <c r="AH1068" s="66">
        <f t="shared" si="119"/>
        <v>-8.716566666666867E-8</v>
      </c>
      <c r="AI1068" s="67" t="s">
        <v>71</v>
      </c>
      <c r="AJ1068" s="162"/>
      <c r="AK1068" s="162"/>
      <c r="AM1068" s="86"/>
      <c r="AN1068" s="160"/>
      <c r="AS1068" s="155"/>
      <c r="AT1068" s="155"/>
      <c r="AU1068" s="155"/>
      <c r="AV1068" s="155"/>
      <c r="AW1068" s="155"/>
      <c r="AX1068" s="155"/>
      <c r="AY1068" s="155"/>
      <c r="AZ1068" s="155"/>
      <c r="BA1068" s="155"/>
    </row>
    <row r="1069" spans="1:53" x14ac:dyDescent="0.25">
      <c r="A1069" s="70" t="s">
        <v>16</v>
      </c>
      <c r="B1069" s="64">
        <v>34023</v>
      </c>
      <c r="C1069" s="64" t="s">
        <v>37</v>
      </c>
      <c r="D1069" s="64" t="s">
        <v>53</v>
      </c>
      <c r="E1069" s="64" t="s">
        <v>104</v>
      </c>
      <c r="F1069" s="64" t="s">
        <v>100</v>
      </c>
      <c r="G1069" s="64" t="s">
        <v>163</v>
      </c>
      <c r="H1069" s="64"/>
      <c r="I1069" s="64">
        <v>2270004036</v>
      </c>
      <c r="J1069" s="65" t="s">
        <v>1</v>
      </c>
      <c r="K1069" s="64" t="s">
        <v>1</v>
      </c>
      <c r="L1069" s="64" t="s">
        <v>19</v>
      </c>
      <c r="M1069" s="71" t="s">
        <v>19</v>
      </c>
      <c r="N1069" s="71">
        <v>0</v>
      </c>
      <c r="O1069" s="71">
        <v>0</v>
      </c>
      <c r="P1069" s="66" t="s">
        <v>19</v>
      </c>
      <c r="Q1069" s="71">
        <v>0</v>
      </c>
      <c r="R1069" s="66">
        <v>1</v>
      </c>
      <c r="S1069" s="66">
        <f t="shared" si="116"/>
        <v>0</v>
      </c>
      <c r="T1069" s="66">
        <f t="shared" si="120"/>
        <v>0</v>
      </c>
      <c r="U1069" s="71">
        <v>0</v>
      </c>
      <c r="V1069" s="71">
        <v>0</v>
      </c>
      <c r="W1069" s="71" t="s">
        <v>19</v>
      </c>
      <c r="X1069" s="71">
        <v>0</v>
      </c>
      <c r="Y1069" s="66">
        <v>1</v>
      </c>
      <c r="Z1069" s="66">
        <f t="shared" si="117"/>
        <v>0</v>
      </c>
      <c r="AA1069" s="66">
        <f t="shared" si="118"/>
        <v>0</v>
      </c>
      <c r="AB1069" s="71">
        <v>0</v>
      </c>
      <c r="AC1069" s="71">
        <v>0</v>
      </c>
      <c r="AD1069" s="71"/>
      <c r="AE1069" s="71">
        <v>0</v>
      </c>
      <c r="AF1069" s="72">
        <v>1</v>
      </c>
      <c r="AG1069" s="66">
        <f t="shared" si="121"/>
        <v>0</v>
      </c>
      <c r="AH1069" s="66">
        <f t="shared" si="119"/>
        <v>0</v>
      </c>
      <c r="AI1069" s="67" t="s">
        <v>71</v>
      </c>
      <c r="AJ1069" s="162"/>
      <c r="AK1069" s="162"/>
      <c r="AM1069" s="86"/>
      <c r="AN1069" s="160"/>
      <c r="AS1069" s="155"/>
      <c r="AT1069" s="155"/>
      <c r="AU1069" s="155"/>
      <c r="AV1069" s="155"/>
      <c r="AW1069" s="155"/>
      <c r="AX1069" s="155"/>
      <c r="AY1069" s="155"/>
      <c r="AZ1069" s="155"/>
      <c r="BA1069" s="155"/>
    </row>
    <row r="1070" spans="1:53" x14ac:dyDescent="0.25">
      <c r="A1070" s="70" t="s">
        <v>16</v>
      </c>
      <c r="B1070" s="64">
        <v>34023</v>
      </c>
      <c r="C1070" s="64" t="s">
        <v>37</v>
      </c>
      <c r="D1070" s="64" t="s">
        <v>53</v>
      </c>
      <c r="E1070" s="64" t="s">
        <v>137</v>
      </c>
      <c r="F1070" s="64" t="s">
        <v>100</v>
      </c>
      <c r="G1070" s="64" t="s">
        <v>163</v>
      </c>
      <c r="H1070" s="64"/>
      <c r="I1070" s="64">
        <v>2270004046</v>
      </c>
      <c r="J1070" s="65" t="s">
        <v>1</v>
      </c>
      <c r="K1070" s="64" t="s">
        <v>1</v>
      </c>
      <c r="L1070" s="64" t="s">
        <v>19</v>
      </c>
      <c r="M1070" s="71" t="s">
        <v>19</v>
      </c>
      <c r="N1070" s="71">
        <v>2.1077531742390319E-2</v>
      </c>
      <c r="O1070" s="71">
        <v>2.1077531742390319E-2</v>
      </c>
      <c r="P1070" s="66" t="s">
        <v>19</v>
      </c>
      <c r="Q1070" s="71">
        <v>1.7468674006666667E-2</v>
      </c>
      <c r="R1070" s="66">
        <v>1</v>
      </c>
      <c r="S1070" s="66">
        <f t="shared" si="116"/>
        <v>1.7468674006666667E-2</v>
      </c>
      <c r="T1070" s="66">
        <f t="shared" si="120"/>
        <v>3.6088577357236522E-3</v>
      </c>
      <c r="U1070" s="71">
        <v>0.17743120259399997</v>
      </c>
      <c r="V1070" s="71">
        <v>0.17743120259399997</v>
      </c>
      <c r="W1070" s="71" t="s">
        <v>19</v>
      </c>
      <c r="X1070" s="71">
        <v>0.17896480517666666</v>
      </c>
      <c r="Y1070" s="66">
        <v>1</v>
      </c>
      <c r="Z1070" s="66">
        <f t="shared" si="117"/>
        <v>0.17896480517666666</v>
      </c>
      <c r="AA1070" s="66">
        <f t="shared" si="118"/>
        <v>-1.5336025826666877E-3</v>
      </c>
      <c r="AB1070" s="71">
        <v>9.0000983773999996E-2</v>
      </c>
      <c r="AC1070" s="71">
        <v>9.0000983773999996E-2</v>
      </c>
      <c r="AD1070" s="71"/>
      <c r="AE1070" s="71">
        <v>7.7683460066666668E-2</v>
      </c>
      <c r="AF1070" s="72">
        <v>1</v>
      </c>
      <c r="AG1070" s="66">
        <f t="shared" si="121"/>
        <v>7.7683460066666668E-2</v>
      </c>
      <c r="AH1070" s="66">
        <f t="shared" si="119"/>
        <v>1.2317523707333328E-2</v>
      </c>
      <c r="AI1070" s="67" t="s">
        <v>71</v>
      </c>
      <c r="AJ1070" s="162"/>
      <c r="AK1070" s="162"/>
      <c r="AM1070" s="86"/>
      <c r="AN1070" s="160"/>
      <c r="AS1070" s="155"/>
      <c r="AT1070" s="155"/>
      <c r="AU1070" s="155"/>
      <c r="AV1070" s="155"/>
      <c r="AW1070" s="155"/>
      <c r="AX1070" s="155"/>
      <c r="AY1070" s="155"/>
      <c r="AZ1070" s="155"/>
      <c r="BA1070" s="155"/>
    </row>
    <row r="1071" spans="1:53" x14ac:dyDescent="0.25">
      <c r="A1071" s="70" t="s">
        <v>16</v>
      </c>
      <c r="B1071" s="64">
        <v>34023</v>
      </c>
      <c r="C1071" s="64" t="s">
        <v>37</v>
      </c>
      <c r="D1071" s="64" t="s">
        <v>53</v>
      </c>
      <c r="E1071" s="64" t="s">
        <v>139</v>
      </c>
      <c r="F1071" s="64" t="s">
        <v>100</v>
      </c>
      <c r="G1071" s="64" t="s">
        <v>163</v>
      </c>
      <c r="H1071" s="64"/>
      <c r="I1071" s="64">
        <v>2270004056</v>
      </c>
      <c r="J1071" s="65" t="s">
        <v>1</v>
      </c>
      <c r="K1071" s="64" t="s">
        <v>1</v>
      </c>
      <c r="L1071" s="64" t="s">
        <v>19</v>
      </c>
      <c r="M1071" s="71" t="s">
        <v>19</v>
      </c>
      <c r="N1071" s="71">
        <v>4.4458976783281322E-3</v>
      </c>
      <c r="O1071" s="71">
        <v>4.4458976783281322E-3</v>
      </c>
      <c r="P1071" s="66" t="s">
        <v>19</v>
      </c>
      <c r="Q1071" s="71">
        <v>4.3045205499999996E-3</v>
      </c>
      <c r="R1071" s="66">
        <v>1</v>
      </c>
      <c r="S1071" s="66">
        <f t="shared" si="116"/>
        <v>4.3045205499999996E-3</v>
      </c>
      <c r="T1071" s="66">
        <f t="shared" si="120"/>
        <v>1.4137712832813266E-4</v>
      </c>
      <c r="U1071" s="71">
        <v>3.5238036295999996E-2</v>
      </c>
      <c r="V1071" s="71">
        <v>3.5238036295999996E-2</v>
      </c>
      <c r="W1071" s="71" t="s">
        <v>19</v>
      </c>
      <c r="X1071" s="71">
        <v>3.8096568473333335E-2</v>
      </c>
      <c r="Y1071" s="66">
        <v>1</v>
      </c>
      <c r="Z1071" s="66">
        <f t="shared" si="117"/>
        <v>3.8096568473333335E-2</v>
      </c>
      <c r="AA1071" s="66">
        <f t="shared" si="118"/>
        <v>-2.8585321773333394E-3</v>
      </c>
      <c r="AB1071" s="71">
        <v>1.89361761961E-2</v>
      </c>
      <c r="AC1071" s="71">
        <v>1.89361761961E-2</v>
      </c>
      <c r="AD1071" s="71"/>
      <c r="AE1071" s="71">
        <v>1.9695340206666665E-2</v>
      </c>
      <c r="AF1071" s="72">
        <v>1</v>
      </c>
      <c r="AG1071" s="66">
        <f t="shared" si="121"/>
        <v>1.9695340206666665E-2</v>
      </c>
      <c r="AH1071" s="66">
        <f t="shared" si="119"/>
        <v>-7.5916401056666527E-4</v>
      </c>
      <c r="AI1071" s="67" t="s">
        <v>71</v>
      </c>
      <c r="AJ1071" s="162"/>
      <c r="AK1071" s="162"/>
      <c r="AM1071" s="86"/>
      <c r="AN1071" s="160"/>
      <c r="AS1071" s="155"/>
      <c r="AT1071" s="155"/>
      <c r="AU1071" s="155"/>
      <c r="AV1071" s="155"/>
      <c r="AW1071" s="155"/>
      <c r="AX1071" s="155"/>
      <c r="AY1071" s="155"/>
      <c r="AZ1071" s="155"/>
      <c r="BA1071" s="155"/>
    </row>
    <row r="1072" spans="1:53" x14ac:dyDescent="0.25">
      <c r="A1072" s="70" t="s">
        <v>16</v>
      </c>
      <c r="B1072" s="64">
        <v>34023</v>
      </c>
      <c r="C1072" s="64" t="s">
        <v>37</v>
      </c>
      <c r="D1072" s="64" t="s">
        <v>53</v>
      </c>
      <c r="E1072" s="64" t="s">
        <v>140</v>
      </c>
      <c r="F1072" s="64" t="s">
        <v>100</v>
      </c>
      <c r="G1072" s="64" t="s">
        <v>163</v>
      </c>
      <c r="H1072" s="64"/>
      <c r="I1072" s="64">
        <v>2270004066</v>
      </c>
      <c r="J1072" s="65" t="s">
        <v>1</v>
      </c>
      <c r="K1072" s="64" t="s">
        <v>1</v>
      </c>
      <c r="L1072" s="64" t="s">
        <v>19</v>
      </c>
      <c r="M1072" s="71" t="s">
        <v>19</v>
      </c>
      <c r="N1072" s="71">
        <v>2.4580113030117565E-2</v>
      </c>
      <c r="O1072" s="71">
        <v>2.4580113030117565E-2</v>
      </c>
      <c r="P1072" s="66" t="s">
        <v>19</v>
      </c>
      <c r="Q1072" s="71">
        <v>2.1018112206666665E-2</v>
      </c>
      <c r="R1072" s="66">
        <v>1</v>
      </c>
      <c r="S1072" s="66">
        <f t="shared" si="116"/>
        <v>2.1018112206666665E-2</v>
      </c>
      <c r="T1072" s="66">
        <f t="shared" si="120"/>
        <v>3.5620008234509004E-3</v>
      </c>
      <c r="U1072" s="71">
        <v>0.26475795299640004</v>
      </c>
      <c r="V1072" s="71">
        <v>0.26475795299640004</v>
      </c>
      <c r="W1072" s="71" t="s">
        <v>19</v>
      </c>
      <c r="X1072" s="71">
        <v>0.21972749410333337</v>
      </c>
      <c r="Y1072" s="66">
        <v>1</v>
      </c>
      <c r="Z1072" s="66">
        <f t="shared" si="117"/>
        <v>0.21972749410333337</v>
      </c>
      <c r="AA1072" s="66">
        <f t="shared" si="118"/>
        <v>4.5030458893066672E-2</v>
      </c>
      <c r="AB1072" s="71">
        <v>0.10735365642419999</v>
      </c>
      <c r="AC1072" s="71">
        <v>0.10735365642419999</v>
      </c>
      <c r="AD1072" s="71"/>
      <c r="AE1072" s="71">
        <v>8.3546279520000002E-2</v>
      </c>
      <c r="AF1072" s="72">
        <v>1</v>
      </c>
      <c r="AG1072" s="66">
        <f t="shared" si="121"/>
        <v>8.3546279520000002E-2</v>
      </c>
      <c r="AH1072" s="66">
        <f t="shared" si="119"/>
        <v>2.3807376904199984E-2</v>
      </c>
      <c r="AI1072" s="67" t="s">
        <v>71</v>
      </c>
      <c r="AJ1072" s="162"/>
      <c r="AK1072" s="162"/>
      <c r="AM1072" s="86"/>
      <c r="AN1072" s="160"/>
      <c r="AS1072" s="155"/>
      <c r="AT1072" s="155"/>
      <c r="AU1072" s="155"/>
      <c r="AV1072" s="155"/>
      <c r="AW1072" s="155"/>
      <c r="AX1072" s="155"/>
      <c r="AY1072" s="155"/>
      <c r="AZ1072" s="155"/>
      <c r="BA1072" s="155"/>
    </row>
    <row r="1073" spans="1:53" x14ac:dyDescent="0.25">
      <c r="A1073" s="70" t="s">
        <v>16</v>
      </c>
      <c r="B1073" s="64">
        <v>34023</v>
      </c>
      <c r="C1073" s="64" t="s">
        <v>37</v>
      </c>
      <c r="D1073" s="64" t="s">
        <v>53</v>
      </c>
      <c r="E1073" s="64" t="s">
        <v>105</v>
      </c>
      <c r="F1073" s="64" t="s">
        <v>100</v>
      </c>
      <c r="G1073" s="64" t="s">
        <v>163</v>
      </c>
      <c r="H1073" s="64"/>
      <c r="I1073" s="64">
        <v>2270004071</v>
      </c>
      <c r="J1073" s="65" t="s">
        <v>1</v>
      </c>
      <c r="K1073" s="64" t="s">
        <v>1</v>
      </c>
      <c r="L1073" s="64" t="s">
        <v>19</v>
      </c>
      <c r="M1073" s="71" t="s">
        <v>19</v>
      </c>
      <c r="N1073" s="71">
        <v>1.9734173150959796E-3</v>
      </c>
      <c r="O1073" s="71">
        <v>1.9734173150959796E-3</v>
      </c>
      <c r="P1073" s="66" t="s">
        <v>19</v>
      </c>
      <c r="Q1073" s="71">
        <v>1.5715266233333333E-3</v>
      </c>
      <c r="R1073" s="66">
        <v>1</v>
      </c>
      <c r="S1073" s="66">
        <f t="shared" si="116"/>
        <v>1.5715266233333333E-3</v>
      </c>
      <c r="T1073" s="66">
        <f t="shared" si="120"/>
        <v>4.0189069176264631E-4</v>
      </c>
      <c r="U1073" s="71">
        <v>2.4853108579999998E-2</v>
      </c>
      <c r="V1073" s="71">
        <v>2.4853108579999998E-2</v>
      </c>
      <c r="W1073" s="71" t="s">
        <v>19</v>
      </c>
      <c r="X1073" s="71">
        <v>1.8003294356666668E-2</v>
      </c>
      <c r="Y1073" s="66">
        <v>1</v>
      </c>
      <c r="Z1073" s="66">
        <f t="shared" si="117"/>
        <v>1.8003294356666668E-2</v>
      </c>
      <c r="AA1073" s="66">
        <f t="shared" si="118"/>
        <v>6.8498142233333302E-3</v>
      </c>
      <c r="AB1073" s="71">
        <v>1.0066308611E-2</v>
      </c>
      <c r="AC1073" s="71">
        <v>1.0066308611E-2</v>
      </c>
      <c r="AD1073" s="71"/>
      <c r="AE1073" s="71">
        <v>6.0509470266666664E-3</v>
      </c>
      <c r="AF1073" s="72">
        <v>1</v>
      </c>
      <c r="AG1073" s="66">
        <f t="shared" si="121"/>
        <v>6.0509470266666664E-3</v>
      </c>
      <c r="AH1073" s="66">
        <f t="shared" si="119"/>
        <v>4.0153615843333337E-3</v>
      </c>
      <c r="AI1073" s="67" t="s">
        <v>71</v>
      </c>
      <c r="AJ1073" s="162"/>
      <c r="AK1073" s="162"/>
      <c r="AM1073" s="86"/>
      <c r="AN1073" s="160"/>
      <c r="AS1073" s="155"/>
      <c r="AT1073" s="155"/>
      <c r="AU1073" s="155"/>
      <c r="AV1073" s="155"/>
      <c r="AW1073" s="155"/>
      <c r="AX1073" s="155"/>
      <c r="AY1073" s="155"/>
      <c r="AZ1073" s="155"/>
      <c r="BA1073" s="155"/>
    </row>
    <row r="1074" spans="1:53" x14ac:dyDescent="0.25">
      <c r="A1074" s="70" t="s">
        <v>16</v>
      </c>
      <c r="B1074" s="64">
        <v>34023</v>
      </c>
      <c r="C1074" s="64" t="s">
        <v>37</v>
      </c>
      <c r="D1074" s="64" t="s">
        <v>53</v>
      </c>
      <c r="E1074" s="64" t="s">
        <v>141</v>
      </c>
      <c r="F1074" s="64" t="s">
        <v>100</v>
      </c>
      <c r="G1074" s="64" t="s">
        <v>163</v>
      </c>
      <c r="H1074" s="64"/>
      <c r="I1074" s="64">
        <v>2270004076</v>
      </c>
      <c r="J1074" s="65" t="s">
        <v>1</v>
      </c>
      <c r="K1074" s="64" t="s">
        <v>1</v>
      </c>
      <c r="L1074" s="64" t="s">
        <v>19</v>
      </c>
      <c r="M1074" s="71" t="s">
        <v>19</v>
      </c>
      <c r="N1074" s="71">
        <v>8.9323948707902993E-5</v>
      </c>
      <c r="O1074" s="71">
        <v>8.9323948707902993E-5</v>
      </c>
      <c r="P1074" s="66" t="s">
        <v>19</v>
      </c>
      <c r="Q1074" s="71">
        <v>7.7161699999999997E-5</v>
      </c>
      <c r="R1074" s="66">
        <v>1</v>
      </c>
      <c r="S1074" s="66">
        <f t="shared" si="116"/>
        <v>7.7161699999999997E-5</v>
      </c>
      <c r="T1074" s="66">
        <f t="shared" si="120"/>
        <v>1.2162248707902996E-5</v>
      </c>
      <c r="U1074" s="71">
        <v>7.1466543210000006E-4</v>
      </c>
      <c r="V1074" s="71">
        <v>7.1466543210000006E-4</v>
      </c>
      <c r="W1074" s="71" t="s">
        <v>19</v>
      </c>
      <c r="X1074" s="71">
        <v>6.9776223000000005E-4</v>
      </c>
      <c r="Y1074" s="66">
        <v>1</v>
      </c>
      <c r="Z1074" s="66">
        <f t="shared" si="117"/>
        <v>6.9776223000000005E-4</v>
      </c>
      <c r="AA1074" s="66">
        <f t="shared" si="118"/>
        <v>1.6903202100000008E-5</v>
      </c>
      <c r="AB1074" s="71">
        <v>3.9439067139999999E-4</v>
      </c>
      <c r="AC1074" s="71">
        <v>3.9439067139999999E-4</v>
      </c>
      <c r="AD1074" s="71"/>
      <c r="AE1074" s="71">
        <v>3.520043266666667E-4</v>
      </c>
      <c r="AF1074" s="72">
        <v>1</v>
      </c>
      <c r="AG1074" s="66">
        <f t="shared" si="121"/>
        <v>3.520043266666667E-4</v>
      </c>
      <c r="AH1074" s="66">
        <f t="shared" si="119"/>
        <v>4.2386344733333294E-5</v>
      </c>
      <c r="AI1074" s="67" t="s">
        <v>71</v>
      </c>
      <c r="AJ1074" s="162"/>
      <c r="AK1074" s="162"/>
      <c r="AM1074" s="86"/>
      <c r="AN1074" s="160"/>
      <c r="AS1074" s="155"/>
      <c r="AT1074" s="155"/>
      <c r="AU1074" s="155"/>
      <c r="AV1074" s="155"/>
      <c r="AW1074" s="155"/>
      <c r="AX1074" s="155"/>
      <c r="AY1074" s="155"/>
      <c r="AZ1074" s="155"/>
      <c r="BA1074" s="155"/>
    </row>
    <row r="1075" spans="1:53" x14ac:dyDescent="0.25">
      <c r="A1075" s="70" t="s">
        <v>16</v>
      </c>
      <c r="B1075" s="64">
        <v>34023</v>
      </c>
      <c r="C1075" s="64" t="s">
        <v>37</v>
      </c>
      <c r="D1075" s="64" t="s">
        <v>53</v>
      </c>
      <c r="E1075" s="64" t="s">
        <v>142</v>
      </c>
      <c r="F1075" s="64" t="s">
        <v>107</v>
      </c>
      <c r="G1075" s="64" t="s">
        <v>163</v>
      </c>
      <c r="H1075" s="64"/>
      <c r="I1075" s="64">
        <v>2270005010</v>
      </c>
      <c r="J1075" s="65" t="s">
        <v>1</v>
      </c>
      <c r="K1075" s="64" t="s">
        <v>1</v>
      </c>
      <c r="L1075" s="64" t="s">
        <v>19</v>
      </c>
      <c r="M1075" s="71" t="s">
        <v>19</v>
      </c>
      <c r="N1075" s="71">
        <v>2.6452721911238997E-7</v>
      </c>
      <c r="O1075" s="71">
        <v>2.6452721911238997E-7</v>
      </c>
      <c r="P1075" s="66" t="s">
        <v>19</v>
      </c>
      <c r="Q1075" s="71">
        <v>0</v>
      </c>
      <c r="R1075" s="66">
        <v>1</v>
      </c>
      <c r="S1075" s="66">
        <f t="shared" ref="S1075:S1138" si="122">R1075*Q1075</f>
        <v>0</v>
      </c>
      <c r="T1075" s="66">
        <f t="shared" si="120"/>
        <v>2.6452721911238997E-7</v>
      </c>
      <c r="U1075" s="71">
        <v>1.73120805E-6</v>
      </c>
      <c r="V1075" s="71">
        <v>1.73120805E-6</v>
      </c>
      <c r="W1075" s="71" t="s">
        <v>19</v>
      </c>
      <c r="X1075" s="71">
        <v>2.2046200000000002E-6</v>
      </c>
      <c r="Y1075" s="66">
        <v>1</v>
      </c>
      <c r="Z1075" s="66">
        <f t="shared" ref="Z1075:Z1138" si="123">Y1075*X1075</f>
        <v>2.2046200000000002E-6</v>
      </c>
      <c r="AA1075" s="66">
        <f t="shared" ref="AA1075:AA1138" si="124">V1075-Z1075</f>
        <v>-4.7341195000000014E-7</v>
      </c>
      <c r="AB1075" s="71">
        <v>2.1208554299999998E-6</v>
      </c>
      <c r="AC1075" s="71">
        <v>2.1208554299999998E-6</v>
      </c>
      <c r="AD1075" s="71"/>
      <c r="AE1075" s="71">
        <v>2.2046200000000002E-6</v>
      </c>
      <c r="AF1075" s="72">
        <v>1</v>
      </c>
      <c r="AG1075" s="66">
        <f t="shared" si="121"/>
        <v>2.2046200000000002E-6</v>
      </c>
      <c r="AH1075" s="66">
        <f t="shared" ref="AH1075:AH1138" si="125">AC1075-AG1075</f>
        <v>-8.3764570000000382E-8</v>
      </c>
      <c r="AI1075" s="67" t="s">
        <v>71</v>
      </c>
      <c r="AJ1075" s="162"/>
      <c r="AK1075" s="162"/>
      <c r="AM1075" s="86"/>
      <c r="AN1075" s="160"/>
      <c r="AS1075" s="155"/>
      <c r="AT1075" s="155"/>
      <c r="AU1075" s="155"/>
      <c r="AV1075" s="155"/>
      <c r="AW1075" s="155"/>
      <c r="AX1075" s="155"/>
      <c r="AY1075" s="155"/>
      <c r="AZ1075" s="155"/>
      <c r="BA1075" s="155"/>
    </row>
    <row r="1076" spans="1:53" x14ac:dyDescent="0.25">
      <c r="A1076" s="70" t="s">
        <v>16</v>
      </c>
      <c r="B1076" s="64">
        <v>34023</v>
      </c>
      <c r="C1076" s="64" t="s">
        <v>37</v>
      </c>
      <c r="D1076" s="64" t="s">
        <v>53</v>
      </c>
      <c r="E1076" s="64" t="s">
        <v>143</v>
      </c>
      <c r="F1076" s="64" t="s">
        <v>107</v>
      </c>
      <c r="G1076" s="64" t="s">
        <v>163</v>
      </c>
      <c r="H1076" s="64"/>
      <c r="I1076" s="64">
        <v>2270005015</v>
      </c>
      <c r="J1076" s="65" t="s">
        <v>1</v>
      </c>
      <c r="K1076" s="64" t="s">
        <v>1</v>
      </c>
      <c r="L1076" s="64" t="s">
        <v>19</v>
      </c>
      <c r="M1076" s="71" t="s">
        <v>19</v>
      </c>
      <c r="N1076" s="71">
        <v>8.6165857680669013E-3</v>
      </c>
      <c r="O1076" s="71">
        <v>8.6165857680669013E-3</v>
      </c>
      <c r="P1076" s="66" t="s">
        <v>19</v>
      </c>
      <c r="Q1076" s="71">
        <v>6.3309337666666672E-3</v>
      </c>
      <c r="R1076" s="66">
        <v>1</v>
      </c>
      <c r="S1076" s="66">
        <f t="shared" si="122"/>
        <v>6.3309337666666672E-3</v>
      </c>
      <c r="T1076" s="66">
        <f t="shared" si="120"/>
        <v>2.2856520014002341E-3</v>
      </c>
      <c r="U1076" s="71">
        <v>9.3305017939999998E-2</v>
      </c>
      <c r="V1076" s="71">
        <v>9.3305017939999998E-2</v>
      </c>
      <c r="W1076" s="71" t="s">
        <v>19</v>
      </c>
      <c r="X1076" s="71">
        <v>6.758997483333333E-2</v>
      </c>
      <c r="Y1076" s="66">
        <v>1</v>
      </c>
      <c r="Z1076" s="66">
        <f t="shared" si="123"/>
        <v>6.758997483333333E-2</v>
      </c>
      <c r="AA1076" s="66">
        <f t="shared" si="124"/>
        <v>2.5715043106666668E-2</v>
      </c>
      <c r="AB1076" s="71">
        <v>4.7670057619999998E-2</v>
      </c>
      <c r="AC1076" s="71">
        <v>4.7670057619999998E-2</v>
      </c>
      <c r="AD1076" s="71"/>
      <c r="AE1076" s="71">
        <v>3.0928981416666668E-2</v>
      </c>
      <c r="AF1076" s="72">
        <v>1</v>
      </c>
      <c r="AG1076" s="66">
        <f t="shared" si="121"/>
        <v>3.0928981416666668E-2</v>
      </c>
      <c r="AH1076" s="66">
        <f t="shared" si="125"/>
        <v>1.674107620333333E-2</v>
      </c>
      <c r="AI1076" s="67" t="s">
        <v>71</v>
      </c>
      <c r="AJ1076" s="162"/>
      <c r="AK1076" s="162"/>
      <c r="AM1076" s="86"/>
      <c r="AN1076" s="160"/>
      <c r="AS1076" s="155"/>
      <c r="AT1076" s="155"/>
      <c r="AU1076" s="155"/>
      <c r="AV1076" s="155"/>
      <c r="AW1076" s="155"/>
      <c r="AX1076" s="155"/>
      <c r="AY1076" s="155"/>
      <c r="AZ1076" s="155"/>
      <c r="BA1076" s="155"/>
    </row>
    <row r="1077" spans="1:53" x14ac:dyDescent="0.25">
      <c r="A1077" s="70" t="s">
        <v>16</v>
      </c>
      <c r="B1077" s="64">
        <v>34023</v>
      </c>
      <c r="C1077" s="64" t="s">
        <v>37</v>
      </c>
      <c r="D1077" s="64" t="s">
        <v>53</v>
      </c>
      <c r="E1077" s="64" t="s">
        <v>170</v>
      </c>
      <c r="F1077" s="64" t="s">
        <v>107</v>
      </c>
      <c r="G1077" s="64" t="s">
        <v>163</v>
      </c>
      <c r="H1077" s="64"/>
      <c r="I1077" s="64">
        <v>2270005020</v>
      </c>
      <c r="J1077" s="65" t="s">
        <v>1</v>
      </c>
      <c r="K1077" s="64" t="s">
        <v>1</v>
      </c>
      <c r="L1077" s="64" t="s">
        <v>19</v>
      </c>
      <c r="M1077" s="71" t="s">
        <v>19</v>
      </c>
      <c r="N1077" s="71">
        <v>8.4732582818403005E-4</v>
      </c>
      <c r="O1077" s="71">
        <v>8.4732582818403005E-4</v>
      </c>
      <c r="P1077" s="66" t="s">
        <v>19</v>
      </c>
      <c r="Q1077" s="71">
        <v>6.9555760999999992E-4</v>
      </c>
      <c r="R1077" s="66">
        <v>1</v>
      </c>
      <c r="S1077" s="66">
        <f t="shared" si="122"/>
        <v>6.9555760999999992E-4</v>
      </c>
      <c r="T1077" s="66">
        <f t="shared" si="120"/>
        <v>1.5176821818403013E-4</v>
      </c>
      <c r="U1077" s="71">
        <v>9.8151162699999985E-3</v>
      </c>
      <c r="V1077" s="71">
        <v>9.8151162699999985E-3</v>
      </c>
      <c r="W1077" s="71" t="s">
        <v>19</v>
      </c>
      <c r="X1077" s="71">
        <v>7.4795407866666665E-3</v>
      </c>
      <c r="Y1077" s="66">
        <v>1</v>
      </c>
      <c r="Z1077" s="66">
        <f t="shared" si="123"/>
        <v>7.4795407866666665E-3</v>
      </c>
      <c r="AA1077" s="66">
        <f t="shared" si="124"/>
        <v>2.335575483333332E-3</v>
      </c>
      <c r="AB1077" s="71">
        <v>3.8830027499999996E-3</v>
      </c>
      <c r="AC1077" s="71">
        <v>3.8830027499999996E-3</v>
      </c>
      <c r="AD1077" s="71"/>
      <c r="AE1077" s="71">
        <v>2.8373459399999999E-3</v>
      </c>
      <c r="AF1077" s="72">
        <v>1</v>
      </c>
      <c r="AG1077" s="66">
        <f t="shared" si="121"/>
        <v>2.8373459399999999E-3</v>
      </c>
      <c r="AH1077" s="66">
        <f t="shared" si="125"/>
        <v>1.0456568099999996E-3</v>
      </c>
      <c r="AI1077" s="67" t="s">
        <v>71</v>
      </c>
      <c r="AJ1077" s="162"/>
      <c r="AK1077" s="162"/>
      <c r="AM1077" s="86"/>
      <c r="AN1077" s="160"/>
      <c r="AS1077" s="155"/>
      <c r="AT1077" s="155"/>
      <c r="AU1077" s="155"/>
      <c r="AV1077" s="155"/>
      <c r="AW1077" s="155"/>
      <c r="AX1077" s="155"/>
      <c r="AY1077" s="155"/>
      <c r="AZ1077" s="155"/>
      <c r="BA1077" s="155"/>
    </row>
    <row r="1078" spans="1:53" x14ac:dyDescent="0.25">
      <c r="A1078" s="70" t="s">
        <v>16</v>
      </c>
      <c r="B1078" s="64">
        <v>34023</v>
      </c>
      <c r="C1078" s="64" t="s">
        <v>37</v>
      </c>
      <c r="D1078" s="64" t="s">
        <v>53</v>
      </c>
      <c r="E1078" s="64" t="s">
        <v>144</v>
      </c>
      <c r="F1078" s="64" t="s">
        <v>107</v>
      </c>
      <c r="G1078" s="64" t="s">
        <v>163</v>
      </c>
      <c r="H1078" s="64"/>
      <c r="I1078" s="64">
        <v>2270005025</v>
      </c>
      <c r="J1078" s="65" t="s">
        <v>1</v>
      </c>
      <c r="K1078" s="64" t="s">
        <v>1</v>
      </c>
      <c r="L1078" s="64" t="s">
        <v>19</v>
      </c>
      <c r="M1078" s="71" t="s">
        <v>19</v>
      </c>
      <c r="N1078" s="71">
        <v>7.3266799266647988E-6</v>
      </c>
      <c r="O1078" s="71">
        <v>7.3266799266647988E-6</v>
      </c>
      <c r="P1078" s="66" t="s">
        <v>19</v>
      </c>
      <c r="Q1078" s="71">
        <v>5.5115500000000006E-6</v>
      </c>
      <c r="R1078" s="66">
        <v>1</v>
      </c>
      <c r="S1078" s="66">
        <f t="shared" si="122"/>
        <v>5.5115500000000006E-6</v>
      </c>
      <c r="T1078" s="66">
        <f t="shared" si="120"/>
        <v>1.8151299266647982E-6</v>
      </c>
      <c r="U1078" s="71">
        <v>4.9444788640000001E-5</v>
      </c>
      <c r="V1078" s="71">
        <v>4.9444788640000001E-5</v>
      </c>
      <c r="W1078" s="71" t="s">
        <v>19</v>
      </c>
      <c r="X1078" s="71">
        <v>4.2622653333333336E-5</v>
      </c>
      <c r="Y1078" s="66">
        <v>1</v>
      </c>
      <c r="Z1078" s="66">
        <f t="shared" si="123"/>
        <v>4.2622653333333336E-5</v>
      </c>
      <c r="AA1078" s="66">
        <f t="shared" si="124"/>
        <v>6.8221353066666652E-6</v>
      </c>
      <c r="AB1078" s="71">
        <v>3.4538875079999999E-5</v>
      </c>
      <c r="AC1078" s="71">
        <v>3.4538875079999999E-5</v>
      </c>
      <c r="AD1078" s="71"/>
      <c r="AE1078" s="71">
        <v>2.6822876666666664E-5</v>
      </c>
      <c r="AF1078" s="72">
        <v>1</v>
      </c>
      <c r="AG1078" s="66">
        <f t="shared" si="121"/>
        <v>2.6822876666666664E-5</v>
      </c>
      <c r="AH1078" s="66">
        <f t="shared" si="125"/>
        <v>7.715998413333335E-6</v>
      </c>
      <c r="AI1078" s="67" t="s">
        <v>71</v>
      </c>
      <c r="AJ1078" s="162"/>
      <c r="AK1078" s="162"/>
      <c r="AM1078" s="86"/>
      <c r="AN1078" s="160"/>
      <c r="AS1078" s="155"/>
      <c r="AT1078" s="155"/>
      <c r="AU1078" s="155"/>
      <c r="AV1078" s="155"/>
      <c r="AW1078" s="155"/>
      <c r="AX1078" s="155"/>
      <c r="AY1078" s="155"/>
      <c r="AZ1078" s="155"/>
      <c r="BA1078" s="155"/>
    </row>
    <row r="1079" spans="1:53" x14ac:dyDescent="0.25">
      <c r="A1079" s="70" t="s">
        <v>16</v>
      </c>
      <c r="B1079" s="64">
        <v>34023</v>
      </c>
      <c r="C1079" s="64" t="s">
        <v>37</v>
      </c>
      <c r="D1079" s="64" t="s">
        <v>53</v>
      </c>
      <c r="E1079" s="64" t="s">
        <v>145</v>
      </c>
      <c r="F1079" s="64" t="s">
        <v>107</v>
      </c>
      <c r="G1079" s="64" t="s">
        <v>163</v>
      </c>
      <c r="H1079" s="64"/>
      <c r="I1079" s="64">
        <v>2270005030</v>
      </c>
      <c r="J1079" s="65" t="s">
        <v>1</v>
      </c>
      <c r="K1079" s="64" t="s">
        <v>1</v>
      </c>
      <c r="L1079" s="64" t="s">
        <v>19</v>
      </c>
      <c r="M1079" s="71" t="s">
        <v>19</v>
      </c>
      <c r="N1079" s="71">
        <v>1.137781833786E-6</v>
      </c>
      <c r="O1079" s="71">
        <v>1.137781833786E-6</v>
      </c>
      <c r="P1079" s="66" t="s">
        <v>19</v>
      </c>
      <c r="Q1079" s="71">
        <v>1.1023100000000001E-6</v>
      </c>
      <c r="R1079" s="66">
        <v>1</v>
      </c>
      <c r="S1079" s="66">
        <f t="shared" si="122"/>
        <v>1.1023100000000001E-6</v>
      </c>
      <c r="T1079" s="66">
        <f t="shared" si="120"/>
        <v>3.54718337859999E-8</v>
      </c>
      <c r="U1079" s="71">
        <v>8.6669797000000007E-6</v>
      </c>
      <c r="V1079" s="71">
        <v>8.6669797000000007E-6</v>
      </c>
      <c r="W1079" s="71" t="s">
        <v>19</v>
      </c>
      <c r="X1079" s="71">
        <v>6.6138600000000009E-6</v>
      </c>
      <c r="Y1079" s="66">
        <v>1</v>
      </c>
      <c r="Z1079" s="66">
        <f t="shared" si="123"/>
        <v>6.6138600000000009E-6</v>
      </c>
      <c r="AA1079" s="66">
        <f t="shared" si="124"/>
        <v>2.0531196999999998E-6</v>
      </c>
      <c r="AB1079" s="71">
        <v>7.4364083999999996E-6</v>
      </c>
      <c r="AC1079" s="71">
        <v>7.4364083999999996E-6</v>
      </c>
      <c r="AD1079" s="71"/>
      <c r="AE1079" s="71">
        <v>5.5115500000000006E-6</v>
      </c>
      <c r="AF1079" s="72">
        <v>1</v>
      </c>
      <c r="AG1079" s="66">
        <f t="shared" si="121"/>
        <v>5.5115500000000006E-6</v>
      </c>
      <c r="AH1079" s="66">
        <f t="shared" si="125"/>
        <v>1.924858399999999E-6</v>
      </c>
      <c r="AI1079" s="67" t="s">
        <v>71</v>
      </c>
      <c r="AJ1079" s="162"/>
      <c r="AK1079" s="162"/>
      <c r="AM1079" s="86"/>
      <c r="AN1079" s="160"/>
      <c r="AS1079" s="155"/>
      <c r="AT1079" s="155"/>
      <c r="AU1079" s="155"/>
      <c r="AV1079" s="155"/>
      <c r="AW1079" s="155"/>
      <c r="AX1079" s="155"/>
      <c r="AY1079" s="155"/>
      <c r="AZ1079" s="155"/>
      <c r="BA1079" s="155"/>
    </row>
    <row r="1080" spans="1:53" x14ac:dyDescent="0.25">
      <c r="A1080" s="70" t="s">
        <v>16</v>
      </c>
      <c r="B1080" s="64">
        <v>34023</v>
      </c>
      <c r="C1080" s="64" t="s">
        <v>37</v>
      </c>
      <c r="D1080" s="64" t="s">
        <v>53</v>
      </c>
      <c r="E1080" s="64" t="s">
        <v>106</v>
      </c>
      <c r="F1080" s="64" t="s">
        <v>107</v>
      </c>
      <c r="G1080" s="64" t="s">
        <v>163</v>
      </c>
      <c r="H1080" s="64"/>
      <c r="I1080" s="64">
        <v>2270005035</v>
      </c>
      <c r="J1080" s="65" t="s">
        <v>1</v>
      </c>
      <c r="K1080" s="64" t="s">
        <v>1</v>
      </c>
      <c r="L1080" s="64" t="s">
        <v>19</v>
      </c>
      <c r="M1080" s="71" t="s">
        <v>19</v>
      </c>
      <c r="N1080" s="71">
        <v>9.6389426756528094E-5</v>
      </c>
      <c r="O1080" s="71">
        <v>9.6389426756528094E-5</v>
      </c>
      <c r="P1080" s="66" t="s">
        <v>19</v>
      </c>
      <c r="Q1080" s="71">
        <v>7.0180403333333334E-5</v>
      </c>
      <c r="R1080" s="66">
        <v>1</v>
      </c>
      <c r="S1080" s="66">
        <f t="shared" si="122"/>
        <v>7.0180403333333334E-5</v>
      </c>
      <c r="T1080" s="66">
        <f t="shared" si="120"/>
        <v>2.6209023423194759E-5</v>
      </c>
      <c r="U1080" s="71">
        <v>7.6844229249999996E-4</v>
      </c>
      <c r="V1080" s="71">
        <v>7.6844229249999996E-4</v>
      </c>
      <c r="W1080" s="71" t="s">
        <v>19</v>
      </c>
      <c r="X1080" s="71">
        <v>6.0663793666666669E-4</v>
      </c>
      <c r="Y1080" s="66">
        <v>1</v>
      </c>
      <c r="Z1080" s="66">
        <f t="shared" si="123"/>
        <v>6.0663793666666669E-4</v>
      </c>
      <c r="AA1080" s="66">
        <f t="shared" si="124"/>
        <v>1.6180435583333327E-4</v>
      </c>
      <c r="AB1080" s="71">
        <v>3.9164992830000001E-4</v>
      </c>
      <c r="AC1080" s="71">
        <v>3.9164992830000001E-4</v>
      </c>
      <c r="AD1080" s="71"/>
      <c r="AE1080" s="71">
        <v>2.7998674E-4</v>
      </c>
      <c r="AF1080" s="72">
        <v>1</v>
      </c>
      <c r="AG1080" s="66">
        <f t="shared" si="121"/>
        <v>2.7998674E-4</v>
      </c>
      <c r="AH1080" s="66">
        <f t="shared" si="125"/>
        <v>1.1166318830000001E-4</v>
      </c>
      <c r="AI1080" s="67" t="s">
        <v>71</v>
      </c>
      <c r="AJ1080" s="162"/>
      <c r="AK1080" s="162"/>
      <c r="AM1080" s="86"/>
      <c r="AN1080" s="160"/>
      <c r="AS1080" s="155"/>
      <c r="AT1080" s="155"/>
      <c r="AU1080" s="155"/>
      <c r="AV1080" s="155"/>
      <c r="AW1080" s="155"/>
      <c r="AX1080" s="155"/>
      <c r="AY1080" s="155"/>
      <c r="AZ1080" s="155"/>
      <c r="BA1080" s="155"/>
    </row>
    <row r="1081" spans="1:53" x14ac:dyDescent="0.25">
      <c r="A1081" s="70" t="s">
        <v>16</v>
      </c>
      <c r="B1081" s="64">
        <v>34023</v>
      </c>
      <c r="C1081" s="64" t="s">
        <v>37</v>
      </c>
      <c r="D1081" s="64" t="s">
        <v>53</v>
      </c>
      <c r="E1081" s="64" t="s">
        <v>147</v>
      </c>
      <c r="F1081" s="64" t="s">
        <v>107</v>
      </c>
      <c r="G1081" s="64" t="s">
        <v>163</v>
      </c>
      <c r="H1081" s="64"/>
      <c r="I1081" s="64">
        <v>2270005045</v>
      </c>
      <c r="J1081" s="65" t="s">
        <v>1</v>
      </c>
      <c r="K1081" s="64" t="s">
        <v>1</v>
      </c>
      <c r="L1081" s="64" t="s">
        <v>19</v>
      </c>
      <c r="M1081" s="71" t="s">
        <v>19</v>
      </c>
      <c r="N1081" s="71">
        <v>8.1853469909873996E-5</v>
      </c>
      <c r="O1081" s="71">
        <v>8.1853469909873996E-5</v>
      </c>
      <c r="P1081" s="66" t="s">
        <v>19</v>
      </c>
      <c r="Q1081" s="71">
        <v>6.6873473333333352E-5</v>
      </c>
      <c r="R1081" s="66">
        <v>1</v>
      </c>
      <c r="S1081" s="66">
        <f t="shared" si="122"/>
        <v>6.6873473333333352E-5</v>
      </c>
      <c r="T1081" s="66">
        <f t="shared" si="120"/>
        <v>1.4979996576540644E-5</v>
      </c>
      <c r="U1081" s="71">
        <v>7.2529585499999999E-4</v>
      </c>
      <c r="V1081" s="71">
        <v>7.2529585499999999E-4</v>
      </c>
      <c r="W1081" s="71" t="s">
        <v>19</v>
      </c>
      <c r="X1081" s="71">
        <v>5.7834531333333331E-4</v>
      </c>
      <c r="Y1081" s="66">
        <v>1</v>
      </c>
      <c r="Z1081" s="66">
        <f t="shared" si="123"/>
        <v>5.7834531333333331E-4</v>
      </c>
      <c r="AA1081" s="66">
        <f t="shared" si="124"/>
        <v>1.4695054166666667E-4</v>
      </c>
      <c r="AB1081" s="71">
        <v>4.7288074890000008E-4</v>
      </c>
      <c r="AC1081" s="71">
        <v>4.7288074890000008E-4</v>
      </c>
      <c r="AD1081" s="71"/>
      <c r="AE1081" s="71">
        <v>3.8654337333333331E-4</v>
      </c>
      <c r="AF1081" s="72">
        <v>1</v>
      </c>
      <c r="AG1081" s="66">
        <f t="shared" si="121"/>
        <v>3.8654337333333331E-4</v>
      </c>
      <c r="AH1081" s="66">
        <f t="shared" si="125"/>
        <v>8.6337375566666766E-5</v>
      </c>
      <c r="AI1081" s="67" t="s">
        <v>71</v>
      </c>
      <c r="AJ1081" s="162"/>
      <c r="AK1081" s="162"/>
      <c r="AS1081" s="155"/>
      <c r="AT1081" s="155"/>
      <c r="AU1081" s="155"/>
      <c r="AV1081" s="155"/>
      <c r="AW1081" s="155"/>
      <c r="AX1081" s="155"/>
      <c r="AY1081" s="155"/>
      <c r="AZ1081" s="155"/>
      <c r="BA1081" s="155"/>
    </row>
    <row r="1082" spans="1:53" x14ac:dyDescent="0.25">
      <c r="A1082" s="70" t="s">
        <v>16</v>
      </c>
      <c r="B1082" s="64">
        <v>34023</v>
      </c>
      <c r="C1082" s="64" t="s">
        <v>37</v>
      </c>
      <c r="D1082" s="64" t="s">
        <v>53</v>
      </c>
      <c r="E1082" s="64" t="s">
        <v>148</v>
      </c>
      <c r="F1082" s="64" t="s">
        <v>107</v>
      </c>
      <c r="G1082" s="64" t="s">
        <v>163</v>
      </c>
      <c r="H1082" s="64"/>
      <c r="I1082" s="64">
        <v>2270005055</v>
      </c>
      <c r="J1082" s="65" t="s">
        <v>1</v>
      </c>
      <c r="K1082" s="64" t="s">
        <v>1</v>
      </c>
      <c r="L1082" s="64" t="s">
        <v>19</v>
      </c>
      <c r="M1082" s="71" t="s">
        <v>19</v>
      </c>
      <c r="N1082" s="71">
        <v>1.975914707069979E-4</v>
      </c>
      <c r="O1082" s="71">
        <v>1.975914707069979E-4</v>
      </c>
      <c r="P1082" s="66" t="s">
        <v>19</v>
      </c>
      <c r="Q1082" s="71">
        <v>1.4477004666666664E-4</v>
      </c>
      <c r="R1082" s="66">
        <v>1</v>
      </c>
      <c r="S1082" s="66">
        <f t="shared" si="122"/>
        <v>1.4477004666666664E-4</v>
      </c>
      <c r="T1082" s="66">
        <f t="shared" si="120"/>
        <v>5.2821424040331265E-5</v>
      </c>
      <c r="U1082" s="71">
        <v>1.9745845088000001E-3</v>
      </c>
      <c r="V1082" s="71">
        <v>1.9745845088000001E-3</v>
      </c>
      <c r="W1082" s="71" t="s">
        <v>19</v>
      </c>
      <c r="X1082" s="71">
        <v>1.4521097066666668E-3</v>
      </c>
      <c r="Y1082" s="66">
        <v>1</v>
      </c>
      <c r="Z1082" s="66">
        <f t="shared" si="123"/>
        <v>1.4521097066666668E-3</v>
      </c>
      <c r="AA1082" s="66">
        <f t="shared" si="124"/>
        <v>5.2247480213333326E-4</v>
      </c>
      <c r="AB1082" s="71">
        <v>9.9834912559999996E-4</v>
      </c>
      <c r="AC1082" s="71">
        <v>9.9834912559999996E-4</v>
      </c>
      <c r="AD1082" s="71"/>
      <c r="AE1082" s="71">
        <v>6.5660932333333336E-4</v>
      </c>
      <c r="AF1082" s="72">
        <v>1</v>
      </c>
      <c r="AG1082" s="66">
        <f t="shared" si="121"/>
        <v>6.5660932333333336E-4</v>
      </c>
      <c r="AH1082" s="66">
        <f t="shared" si="125"/>
        <v>3.4173980226666659E-4</v>
      </c>
      <c r="AI1082" s="67" t="s">
        <v>71</v>
      </c>
      <c r="AJ1082" s="162"/>
      <c r="AK1082" s="162"/>
      <c r="AS1082" s="155"/>
      <c r="AT1082" s="155"/>
      <c r="AU1082" s="155"/>
      <c r="AV1082" s="155"/>
      <c r="AW1082" s="155"/>
      <c r="AX1082" s="155"/>
      <c r="AY1082" s="155"/>
      <c r="AZ1082" s="155"/>
      <c r="BA1082" s="155"/>
    </row>
    <row r="1083" spans="1:53" x14ac:dyDescent="0.25">
      <c r="A1083" s="70" t="s">
        <v>16</v>
      </c>
      <c r="B1083" s="64">
        <v>34023</v>
      </c>
      <c r="C1083" s="64" t="s">
        <v>37</v>
      </c>
      <c r="D1083" s="64" t="s">
        <v>53</v>
      </c>
      <c r="E1083" s="64" t="s">
        <v>149</v>
      </c>
      <c r="F1083" s="64" t="s">
        <v>107</v>
      </c>
      <c r="G1083" s="64" t="s">
        <v>163</v>
      </c>
      <c r="H1083" s="64"/>
      <c r="I1083" s="64">
        <v>2270005060</v>
      </c>
      <c r="J1083" s="65" t="s">
        <v>1</v>
      </c>
      <c r="K1083" s="64" t="s">
        <v>1</v>
      </c>
      <c r="L1083" s="64" t="s">
        <v>19</v>
      </c>
      <c r="M1083" s="71" t="s">
        <v>19</v>
      </c>
      <c r="N1083" s="71">
        <v>1.139668462616112E-4</v>
      </c>
      <c r="O1083" s="71">
        <v>1.139668462616112E-4</v>
      </c>
      <c r="P1083" s="66" t="s">
        <v>19</v>
      </c>
      <c r="Q1083" s="71">
        <v>8.1203503333333334E-5</v>
      </c>
      <c r="R1083" s="66">
        <v>1</v>
      </c>
      <c r="S1083" s="66">
        <f t="shared" si="122"/>
        <v>8.1203503333333334E-5</v>
      </c>
      <c r="T1083" s="66">
        <f t="shared" si="120"/>
        <v>3.2763342928277868E-5</v>
      </c>
      <c r="U1083" s="71">
        <v>1.2446091499999999E-3</v>
      </c>
      <c r="V1083" s="71">
        <v>1.2446091499999999E-3</v>
      </c>
      <c r="W1083" s="71" t="s">
        <v>19</v>
      </c>
      <c r="X1083" s="71">
        <v>8.1681170999999995E-4</v>
      </c>
      <c r="Y1083" s="66">
        <v>1</v>
      </c>
      <c r="Z1083" s="66">
        <f t="shared" si="123"/>
        <v>8.1681170999999995E-4</v>
      </c>
      <c r="AA1083" s="66">
        <f t="shared" si="124"/>
        <v>4.2779743999999992E-4</v>
      </c>
      <c r="AB1083" s="71">
        <v>4.9559952120000004E-4</v>
      </c>
      <c r="AC1083" s="71">
        <v>4.9559952120000004E-4</v>
      </c>
      <c r="AD1083" s="71"/>
      <c r="AE1083" s="71">
        <v>3.2885581666666666E-4</v>
      </c>
      <c r="AF1083" s="72">
        <v>1</v>
      </c>
      <c r="AG1083" s="66">
        <f t="shared" si="121"/>
        <v>3.2885581666666666E-4</v>
      </c>
      <c r="AH1083" s="66">
        <f t="shared" si="125"/>
        <v>1.6674370453333338E-4</v>
      </c>
      <c r="AI1083" s="67" t="s">
        <v>71</v>
      </c>
      <c r="AJ1083" s="162"/>
      <c r="AK1083" s="162"/>
      <c r="AS1083" s="155"/>
      <c r="AT1083" s="155"/>
      <c r="AU1083" s="155"/>
      <c r="AV1083" s="155"/>
      <c r="AW1083" s="155"/>
      <c r="AX1083" s="155"/>
      <c r="AY1083" s="155"/>
      <c r="AZ1083" s="155"/>
      <c r="BA1083" s="155"/>
    </row>
    <row r="1084" spans="1:53" x14ac:dyDescent="0.25">
      <c r="A1084" s="70" t="s">
        <v>16</v>
      </c>
      <c r="B1084" s="64">
        <v>34023</v>
      </c>
      <c r="C1084" s="64" t="s">
        <v>37</v>
      </c>
      <c r="D1084" s="64" t="s">
        <v>53</v>
      </c>
      <c r="E1084" s="64" t="s">
        <v>108</v>
      </c>
      <c r="F1084" s="64" t="s">
        <v>109</v>
      </c>
      <c r="G1084" s="64" t="s">
        <v>163</v>
      </c>
      <c r="H1084" s="64"/>
      <c r="I1084" s="64">
        <v>2270006005</v>
      </c>
      <c r="J1084" s="65" t="s">
        <v>1</v>
      </c>
      <c r="K1084" s="64" t="s">
        <v>1</v>
      </c>
      <c r="L1084" s="64" t="s">
        <v>19</v>
      </c>
      <c r="M1084" s="71" t="s">
        <v>19</v>
      </c>
      <c r="N1084" s="71">
        <v>5.3728007361092997E-2</v>
      </c>
      <c r="O1084" s="71">
        <v>5.3728007361092997E-2</v>
      </c>
      <c r="P1084" s="66" t="s">
        <v>19</v>
      </c>
      <c r="Q1084" s="71">
        <v>4.2083256306666671E-2</v>
      </c>
      <c r="R1084" s="66">
        <v>1</v>
      </c>
      <c r="S1084" s="66">
        <f t="shared" si="122"/>
        <v>4.2083256306666671E-2</v>
      </c>
      <c r="T1084" s="66">
        <f t="shared" si="120"/>
        <v>1.1644751054426326E-2</v>
      </c>
      <c r="U1084" s="71">
        <v>0.45345839569999996</v>
      </c>
      <c r="V1084" s="71">
        <v>0.45345839569999996</v>
      </c>
      <c r="W1084" s="71" t="s">
        <v>19</v>
      </c>
      <c r="X1084" s="71">
        <v>0.39531261682000002</v>
      </c>
      <c r="Y1084" s="66">
        <v>1</v>
      </c>
      <c r="Z1084" s="66">
        <f t="shared" si="123"/>
        <v>0.39531261682000002</v>
      </c>
      <c r="AA1084" s="66">
        <f t="shared" si="124"/>
        <v>5.8145778879999943E-2</v>
      </c>
      <c r="AB1084" s="71">
        <v>0.2181941651</v>
      </c>
      <c r="AC1084" s="71">
        <v>0.2181941651</v>
      </c>
      <c r="AD1084" s="71"/>
      <c r="AE1084" s="71">
        <v>0.17149481774333331</v>
      </c>
      <c r="AF1084" s="72">
        <v>1</v>
      </c>
      <c r="AG1084" s="66">
        <f t="shared" si="121"/>
        <v>0.17149481774333331</v>
      </c>
      <c r="AH1084" s="66">
        <f t="shared" si="125"/>
        <v>4.6699347356666698E-2</v>
      </c>
      <c r="AI1084" s="67" t="s">
        <v>71</v>
      </c>
      <c r="AJ1084" s="162"/>
      <c r="AK1084" s="162"/>
      <c r="AS1084" s="155"/>
      <c r="AT1084" s="155"/>
      <c r="AU1084" s="155"/>
      <c r="AV1084" s="155"/>
      <c r="AW1084" s="155"/>
      <c r="AX1084" s="155"/>
      <c r="AY1084" s="155"/>
      <c r="AZ1084" s="155"/>
      <c r="BA1084" s="155"/>
    </row>
    <row r="1085" spans="1:53" x14ac:dyDescent="0.25">
      <c r="A1085" s="70" t="s">
        <v>16</v>
      </c>
      <c r="B1085" s="64">
        <v>34023</v>
      </c>
      <c r="C1085" s="64" t="s">
        <v>37</v>
      </c>
      <c r="D1085" s="64" t="s">
        <v>53</v>
      </c>
      <c r="E1085" s="64" t="s">
        <v>110</v>
      </c>
      <c r="F1085" s="64" t="s">
        <v>109</v>
      </c>
      <c r="G1085" s="64" t="s">
        <v>163</v>
      </c>
      <c r="H1085" s="64"/>
      <c r="I1085" s="64">
        <v>2270006010</v>
      </c>
      <c r="J1085" s="65" t="s">
        <v>1</v>
      </c>
      <c r="K1085" s="64" t="s">
        <v>1</v>
      </c>
      <c r="L1085" s="64" t="s">
        <v>19</v>
      </c>
      <c r="M1085" s="71" t="s">
        <v>19</v>
      </c>
      <c r="N1085" s="71">
        <v>1.2091472389753182E-2</v>
      </c>
      <c r="O1085" s="71">
        <v>1.2091472389753182E-2</v>
      </c>
      <c r="P1085" s="66" t="s">
        <v>19</v>
      </c>
      <c r="Q1085" s="71">
        <v>9.9082971533333338E-3</v>
      </c>
      <c r="R1085" s="66">
        <v>1</v>
      </c>
      <c r="S1085" s="66">
        <f t="shared" si="122"/>
        <v>9.9082971533333338E-3</v>
      </c>
      <c r="T1085" s="66">
        <f t="shared" si="120"/>
        <v>2.183175236419848E-3</v>
      </c>
      <c r="U1085" s="71">
        <v>0.1069986009629</v>
      </c>
      <c r="V1085" s="71">
        <v>0.1069986009629</v>
      </c>
      <c r="W1085" s="71" t="s">
        <v>19</v>
      </c>
      <c r="X1085" s="71">
        <v>9.2419140146666676E-2</v>
      </c>
      <c r="Y1085" s="66">
        <v>1</v>
      </c>
      <c r="Z1085" s="66">
        <f t="shared" si="123"/>
        <v>9.2419140146666676E-2</v>
      </c>
      <c r="AA1085" s="66">
        <f t="shared" si="124"/>
        <v>1.4579460816233319E-2</v>
      </c>
      <c r="AB1085" s="71">
        <v>5.2167049422200004E-2</v>
      </c>
      <c r="AC1085" s="71">
        <v>5.2167049422200004E-2</v>
      </c>
      <c r="AD1085" s="71"/>
      <c r="AE1085" s="71">
        <v>4.2349647890000001E-2</v>
      </c>
      <c r="AF1085" s="72">
        <v>1</v>
      </c>
      <c r="AG1085" s="66">
        <f t="shared" si="121"/>
        <v>4.2349647890000001E-2</v>
      </c>
      <c r="AH1085" s="66">
        <f t="shared" si="125"/>
        <v>9.8174015322000027E-3</v>
      </c>
      <c r="AI1085" s="67" t="s">
        <v>71</v>
      </c>
      <c r="AJ1085" s="162"/>
      <c r="AK1085" s="162"/>
      <c r="AS1085" s="155"/>
      <c r="AT1085" s="155"/>
      <c r="AU1085" s="155"/>
      <c r="AV1085" s="155"/>
      <c r="AW1085" s="155"/>
      <c r="AX1085" s="155"/>
      <c r="AY1085" s="155"/>
      <c r="AZ1085" s="155"/>
      <c r="BA1085" s="155"/>
    </row>
    <row r="1086" spans="1:53" x14ac:dyDescent="0.25">
      <c r="A1086" s="70" t="s">
        <v>16</v>
      </c>
      <c r="B1086" s="64">
        <v>34023</v>
      </c>
      <c r="C1086" s="64" t="s">
        <v>37</v>
      </c>
      <c r="D1086" s="64" t="s">
        <v>53</v>
      </c>
      <c r="E1086" s="64" t="s">
        <v>111</v>
      </c>
      <c r="F1086" s="64" t="s">
        <v>109</v>
      </c>
      <c r="G1086" s="64" t="s">
        <v>163</v>
      </c>
      <c r="H1086" s="64"/>
      <c r="I1086" s="64">
        <v>2270006015</v>
      </c>
      <c r="J1086" s="65" t="s">
        <v>1</v>
      </c>
      <c r="K1086" s="64" t="s">
        <v>1</v>
      </c>
      <c r="L1086" s="64" t="s">
        <v>19</v>
      </c>
      <c r="M1086" s="71" t="s">
        <v>19</v>
      </c>
      <c r="N1086" s="71">
        <v>2.1976863462669138E-2</v>
      </c>
      <c r="O1086" s="71">
        <v>2.1976863462669138E-2</v>
      </c>
      <c r="P1086" s="66" t="s">
        <v>19</v>
      </c>
      <c r="Q1086" s="71">
        <v>1.6057349770000003E-2</v>
      </c>
      <c r="R1086" s="66">
        <v>1</v>
      </c>
      <c r="S1086" s="66">
        <f t="shared" si="122"/>
        <v>1.6057349770000003E-2</v>
      </c>
      <c r="T1086" s="66">
        <f t="shared" si="120"/>
        <v>5.9195136926691351E-3</v>
      </c>
      <c r="U1086" s="71">
        <v>0.24563051459599997</v>
      </c>
      <c r="V1086" s="71">
        <v>0.24563051459599997</v>
      </c>
      <c r="W1086" s="71" t="s">
        <v>19</v>
      </c>
      <c r="X1086" s="71">
        <v>0.17558732733666668</v>
      </c>
      <c r="Y1086" s="66">
        <v>1</v>
      </c>
      <c r="Z1086" s="66">
        <f t="shared" si="123"/>
        <v>0.17558732733666668</v>
      </c>
      <c r="AA1086" s="66">
        <f t="shared" si="124"/>
        <v>7.0043187259333284E-2</v>
      </c>
      <c r="AB1086" s="71">
        <v>0.114956950312</v>
      </c>
      <c r="AC1086" s="71">
        <v>0.114956950312</v>
      </c>
      <c r="AD1086" s="71"/>
      <c r="AE1086" s="71">
        <v>7.8430458809999992E-2</v>
      </c>
      <c r="AF1086" s="72">
        <v>1</v>
      </c>
      <c r="AG1086" s="66">
        <f t="shared" si="121"/>
        <v>7.8430458809999992E-2</v>
      </c>
      <c r="AH1086" s="66">
        <f t="shared" si="125"/>
        <v>3.6526491502000005E-2</v>
      </c>
      <c r="AI1086" s="67" t="s">
        <v>71</v>
      </c>
      <c r="AJ1086" s="162"/>
      <c r="AK1086" s="162"/>
      <c r="AS1086" s="155"/>
      <c r="AT1086" s="155"/>
      <c r="AU1086" s="155"/>
      <c r="AV1086" s="155"/>
      <c r="AW1086" s="155"/>
      <c r="AX1086" s="155"/>
      <c r="AY1086" s="155"/>
      <c r="AZ1086" s="155"/>
      <c r="BA1086" s="155"/>
    </row>
    <row r="1087" spans="1:53" x14ac:dyDescent="0.25">
      <c r="A1087" s="70" t="s">
        <v>16</v>
      </c>
      <c r="B1087" s="64">
        <v>34023</v>
      </c>
      <c r="C1087" s="64" t="s">
        <v>37</v>
      </c>
      <c r="D1087" s="64" t="s">
        <v>53</v>
      </c>
      <c r="E1087" s="64" t="s">
        <v>150</v>
      </c>
      <c r="F1087" s="64" t="s">
        <v>109</v>
      </c>
      <c r="G1087" s="64" t="s">
        <v>163</v>
      </c>
      <c r="H1087" s="64"/>
      <c r="I1087" s="64">
        <v>2270006025</v>
      </c>
      <c r="J1087" s="65" t="s">
        <v>1</v>
      </c>
      <c r="K1087" s="64" t="s">
        <v>1</v>
      </c>
      <c r="L1087" s="64" t="s">
        <v>19</v>
      </c>
      <c r="M1087" s="71" t="s">
        <v>19</v>
      </c>
      <c r="N1087" s="71">
        <v>3.8436326329223162E-2</v>
      </c>
      <c r="O1087" s="71">
        <v>3.8436326329223162E-2</v>
      </c>
      <c r="P1087" s="66" t="s">
        <v>19</v>
      </c>
      <c r="Q1087" s="71">
        <v>2.5876359813333333E-2</v>
      </c>
      <c r="R1087" s="66">
        <v>1</v>
      </c>
      <c r="S1087" s="66">
        <f t="shared" si="122"/>
        <v>2.5876359813333333E-2</v>
      </c>
      <c r="T1087" s="66">
        <f t="shared" si="120"/>
        <v>1.255996651588983E-2</v>
      </c>
      <c r="U1087" s="71">
        <v>0.13642277893000002</v>
      </c>
      <c r="V1087" s="71">
        <v>0.13642277893000002</v>
      </c>
      <c r="W1087" s="71" t="s">
        <v>19</v>
      </c>
      <c r="X1087" s="71">
        <v>0.12504126972333332</v>
      </c>
      <c r="Y1087" s="66">
        <v>1</v>
      </c>
      <c r="Z1087" s="66">
        <f t="shared" si="123"/>
        <v>0.12504126972333332</v>
      </c>
      <c r="AA1087" s="66">
        <f t="shared" si="124"/>
        <v>1.1381509206666696E-2</v>
      </c>
      <c r="AB1087" s="71">
        <v>0.16420403678800002</v>
      </c>
      <c r="AC1087" s="71">
        <v>0.16420403678800002</v>
      </c>
      <c r="AD1087" s="71"/>
      <c r="AE1087" s="71">
        <v>0.11891683536333335</v>
      </c>
      <c r="AF1087" s="72">
        <v>1</v>
      </c>
      <c r="AG1087" s="66">
        <f t="shared" si="121"/>
        <v>0.11891683536333335</v>
      </c>
      <c r="AH1087" s="66">
        <f t="shared" si="125"/>
        <v>4.5287201424666676E-2</v>
      </c>
      <c r="AI1087" s="67" t="s">
        <v>71</v>
      </c>
      <c r="AJ1087" s="162"/>
      <c r="AK1087" s="162"/>
      <c r="AS1087" s="155"/>
      <c r="AT1087" s="155"/>
      <c r="AU1087" s="155"/>
      <c r="AV1087" s="155"/>
      <c r="AW1087" s="155"/>
      <c r="AX1087" s="155"/>
      <c r="AY1087" s="155"/>
      <c r="AZ1087" s="155"/>
      <c r="BA1087" s="155"/>
    </row>
    <row r="1088" spans="1:53" x14ac:dyDescent="0.25">
      <c r="A1088" s="70" t="s">
        <v>16</v>
      </c>
      <c r="B1088" s="64">
        <v>34023</v>
      </c>
      <c r="C1088" s="64" t="s">
        <v>37</v>
      </c>
      <c r="D1088" s="64" t="s">
        <v>53</v>
      </c>
      <c r="E1088" s="64" t="s">
        <v>151</v>
      </c>
      <c r="F1088" s="64" t="s">
        <v>109</v>
      </c>
      <c r="G1088" s="64" t="s">
        <v>163</v>
      </c>
      <c r="H1088" s="64"/>
      <c r="I1088" s="64">
        <v>2270006030</v>
      </c>
      <c r="J1088" s="65" t="s">
        <v>1</v>
      </c>
      <c r="K1088" s="64" t="s">
        <v>1</v>
      </c>
      <c r="L1088" s="64" t="s">
        <v>19</v>
      </c>
      <c r="M1088" s="71" t="s">
        <v>19</v>
      </c>
      <c r="N1088" s="71">
        <v>1.7920204728966535E-3</v>
      </c>
      <c r="O1088" s="71">
        <v>1.7920204728966535E-3</v>
      </c>
      <c r="P1088" s="66" t="s">
        <v>19</v>
      </c>
      <c r="Q1088" s="71">
        <v>1.5101647000000001E-3</v>
      </c>
      <c r="R1088" s="66">
        <v>1</v>
      </c>
      <c r="S1088" s="66">
        <f t="shared" si="122"/>
        <v>1.5101647000000001E-3</v>
      </c>
      <c r="T1088" s="66">
        <f t="shared" si="120"/>
        <v>2.8185577289665349E-4</v>
      </c>
      <c r="U1088" s="71">
        <v>1.5061535278999999E-2</v>
      </c>
      <c r="V1088" s="71">
        <v>1.5061535278999999E-2</v>
      </c>
      <c r="W1088" s="71" t="s">
        <v>19</v>
      </c>
      <c r="X1088" s="71">
        <v>1.3242050030000001E-2</v>
      </c>
      <c r="Y1088" s="66">
        <v>1</v>
      </c>
      <c r="Z1088" s="66">
        <f t="shared" si="123"/>
        <v>1.3242050030000001E-2</v>
      </c>
      <c r="AA1088" s="66">
        <f t="shared" si="124"/>
        <v>1.8194852489999986E-3</v>
      </c>
      <c r="AB1088" s="71">
        <v>6.469551615000001E-3</v>
      </c>
      <c r="AC1088" s="71">
        <v>6.469551615000001E-3</v>
      </c>
      <c r="AD1088" s="71"/>
      <c r="AE1088" s="71">
        <v>5.2830043933333329E-3</v>
      </c>
      <c r="AF1088" s="72">
        <v>1</v>
      </c>
      <c r="AG1088" s="66">
        <f t="shared" si="121"/>
        <v>5.2830043933333329E-3</v>
      </c>
      <c r="AH1088" s="66">
        <f t="shared" si="125"/>
        <v>1.1865472216666681E-3</v>
      </c>
      <c r="AI1088" s="67" t="s">
        <v>71</v>
      </c>
      <c r="AJ1088" s="162"/>
      <c r="AK1088" s="162"/>
      <c r="AS1088" s="155"/>
      <c r="AT1088" s="155"/>
      <c r="AU1088" s="155"/>
      <c r="AV1088" s="155"/>
      <c r="AW1088" s="155"/>
      <c r="AX1088" s="155"/>
      <c r="AY1088" s="155"/>
      <c r="AZ1088" s="155"/>
      <c r="BA1088" s="155"/>
    </row>
    <row r="1089" spans="1:96" x14ac:dyDescent="0.25">
      <c r="A1089" s="70" t="s">
        <v>16</v>
      </c>
      <c r="B1089" s="64">
        <v>34023</v>
      </c>
      <c r="C1089" s="64" t="s">
        <v>37</v>
      </c>
      <c r="D1089" s="64" t="s">
        <v>53</v>
      </c>
      <c r="E1089" s="64" t="s">
        <v>112</v>
      </c>
      <c r="F1089" s="64" t="s">
        <v>109</v>
      </c>
      <c r="G1089" s="64" t="s">
        <v>163</v>
      </c>
      <c r="H1089" s="64"/>
      <c r="I1089" s="64">
        <v>2270006035</v>
      </c>
      <c r="J1089" s="65" t="s">
        <v>1</v>
      </c>
      <c r="K1089" s="64" t="s">
        <v>1</v>
      </c>
      <c r="L1089" s="64" t="s">
        <v>19</v>
      </c>
      <c r="M1089" s="71" t="s">
        <v>19</v>
      </c>
      <c r="N1089" s="71">
        <v>9.7819082468429404E-4</v>
      </c>
      <c r="O1089" s="71">
        <v>9.7819082468429404E-4</v>
      </c>
      <c r="P1089" s="66" t="s">
        <v>19</v>
      </c>
      <c r="Q1089" s="71">
        <v>7.3450589666666669E-4</v>
      </c>
      <c r="R1089" s="66">
        <v>1</v>
      </c>
      <c r="S1089" s="66">
        <f t="shared" si="122"/>
        <v>7.3450589666666669E-4</v>
      </c>
      <c r="T1089" s="66">
        <f t="shared" si="120"/>
        <v>2.4368492801762735E-4</v>
      </c>
      <c r="U1089" s="71">
        <v>1.0715623089999999E-2</v>
      </c>
      <c r="V1089" s="71">
        <v>1.0715623089999999E-2</v>
      </c>
      <c r="W1089" s="71" t="s">
        <v>19</v>
      </c>
      <c r="X1089" s="71">
        <v>8.0516396766666665E-3</v>
      </c>
      <c r="Y1089" s="66">
        <v>1</v>
      </c>
      <c r="Z1089" s="66">
        <f t="shared" si="123"/>
        <v>8.0516396766666665E-3</v>
      </c>
      <c r="AA1089" s="66">
        <f t="shared" si="124"/>
        <v>2.6639834133333328E-3</v>
      </c>
      <c r="AB1089" s="71">
        <v>5.0364004430000003E-3</v>
      </c>
      <c r="AC1089" s="71">
        <v>5.0364004430000003E-3</v>
      </c>
      <c r="AD1089" s="71"/>
      <c r="AE1089" s="71">
        <v>3.5431917766666665E-3</v>
      </c>
      <c r="AF1089" s="72">
        <v>1</v>
      </c>
      <c r="AG1089" s="66">
        <f t="shared" si="121"/>
        <v>3.5431917766666665E-3</v>
      </c>
      <c r="AH1089" s="66">
        <f t="shared" si="125"/>
        <v>1.4932086663333338E-3</v>
      </c>
      <c r="AI1089" s="67" t="s">
        <v>71</v>
      </c>
      <c r="AJ1089" s="162"/>
      <c r="AK1089" s="162"/>
      <c r="AS1089" s="155"/>
      <c r="AT1089" s="155"/>
      <c r="AU1089" s="155"/>
      <c r="AV1089" s="155"/>
      <c r="AW1089" s="155"/>
      <c r="AX1089" s="155"/>
      <c r="AY1089" s="155"/>
      <c r="AZ1089" s="155"/>
      <c r="BA1089" s="155"/>
    </row>
    <row r="1090" spans="1:96" x14ac:dyDescent="0.25">
      <c r="A1090" s="70" t="s">
        <v>16</v>
      </c>
      <c r="B1090" s="64">
        <v>34023</v>
      </c>
      <c r="C1090" s="64" t="s">
        <v>37</v>
      </c>
      <c r="D1090" s="64" t="s">
        <v>53</v>
      </c>
      <c r="E1090" s="64" t="s">
        <v>153</v>
      </c>
      <c r="F1090" s="64" t="s">
        <v>114</v>
      </c>
      <c r="G1090" s="64" t="s">
        <v>163</v>
      </c>
      <c r="H1090" s="64"/>
      <c r="I1090" s="64">
        <v>2270007015</v>
      </c>
      <c r="J1090" s="65" t="s">
        <v>1</v>
      </c>
      <c r="K1090" s="64" t="s">
        <v>1</v>
      </c>
      <c r="L1090" s="64" t="s">
        <v>19</v>
      </c>
      <c r="M1090" s="71" t="s">
        <v>19</v>
      </c>
      <c r="N1090" s="71">
        <v>5.5092768658315946E-4</v>
      </c>
      <c r="O1090" s="71">
        <v>5.5092768658315946E-4</v>
      </c>
      <c r="P1090" s="66" t="s">
        <v>19</v>
      </c>
      <c r="Q1090" s="71">
        <v>3.6449717333333329E-4</v>
      </c>
      <c r="R1090" s="66">
        <v>1</v>
      </c>
      <c r="S1090" s="66">
        <f t="shared" si="122"/>
        <v>3.6449717333333329E-4</v>
      </c>
      <c r="T1090" s="66">
        <f t="shared" si="120"/>
        <v>1.8643051324982617E-4</v>
      </c>
      <c r="U1090" s="71">
        <v>7.1493891762999997E-3</v>
      </c>
      <c r="V1090" s="71">
        <v>7.1493891762999997E-3</v>
      </c>
      <c r="W1090" s="71" t="s">
        <v>19</v>
      </c>
      <c r="X1090" s="71">
        <v>2.3247717900000001E-3</v>
      </c>
      <c r="Y1090" s="66">
        <v>1</v>
      </c>
      <c r="Z1090" s="66">
        <f t="shared" si="123"/>
        <v>2.3247717900000001E-3</v>
      </c>
      <c r="AA1090" s="66">
        <f t="shared" si="124"/>
        <v>4.8246173862999996E-3</v>
      </c>
      <c r="AB1090" s="71">
        <v>3.0718463091499999E-3</v>
      </c>
      <c r="AC1090" s="71">
        <v>3.0718463091499999E-3</v>
      </c>
      <c r="AD1090" s="71"/>
      <c r="AE1090" s="71">
        <v>8.5024844666666672E-4</v>
      </c>
      <c r="AF1090" s="72">
        <v>1</v>
      </c>
      <c r="AG1090" s="66">
        <f t="shared" si="121"/>
        <v>8.5024844666666672E-4</v>
      </c>
      <c r="AH1090" s="66">
        <f t="shared" si="125"/>
        <v>2.2215978624833331E-3</v>
      </c>
      <c r="AI1090" s="67" t="s">
        <v>71</v>
      </c>
      <c r="AJ1090" s="162"/>
      <c r="AK1090" s="162"/>
      <c r="AS1090" s="155"/>
      <c r="AT1090" s="155"/>
      <c r="AU1090" s="155"/>
      <c r="AV1090" s="155"/>
      <c r="AW1090" s="155"/>
      <c r="AX1090" s="155"/>
      <c r="AY1090" s="155"/>
      <c r="AZ1090" s="155"/>
      <c r="BA1090" s="155"/>
    </row>
    <row r="1091" spans="1:96" x14ac:dyDescent="0.25">
      <c r="A1091" s="70" t="s">
        <v>16</v>
      </c>
      <c r="B1091" s="64">
        <v>34023</v>
      </c>
      <c r="C1091" s="64" t="s">
        <v>37</v>
      </c>
      <c r="D1091" s="64" t="s">
        <v>53</v>
      </c>
      <c r="E1091" s="64" t="s">
        <v>154</v>
      </c>
      <c r="F1091" s="64" t="s">
        <v>96</v>
      </c>
      <c r="G1091" s="64" t="s">
        <v>163</v>
      </c>
      <c r="H1091" s="64"/>
      <c r="I1091" s="64">
        <v>2270010010</v>
      </c>
      <c r="J1091" s="65" t="s">
        <v>1</v>
      </c>
      <c r="K1091" s="64" t="s">
        <v>1</v>
      </c>
      <c r="L1091" s="64" t="s">
        <v>19</v>
      </c>
      <c r="M1091" s="71" t="s">
        <v>19</v>
      </c>
      <c r="N1091" s="71">
        <v>3.4422386481949049E-4</v>
      </c>
      <c r="O1091" s="71">
        <v>3.4422386481949049E-4</v>
      </c>
      <c r="P1091" s="66" t="s">
        <v>19</v>
      </c>
      <c r="Q1091" s="71">
        <v>2.575731033333333E-4</v>
      </c>
      <c r="R1091" s="66">
        <v>1</v>
      </c>
      <c r="S1091" s="66">
        <f t="shared" si="122"/>
        <v>2.575731033333333E-4</v>
      </c>
      <c r="T1091" s="66">
        <f t="shared" si="120"/>
        <v>8.665076148615719E-5</v>
      </c>
      <c r="U1091" s="71">
        <v>5.4994863650000003E-3</v>
      </c>
      <c r="V1091" s="71">
        <v>5.4994863650000003E-3</v>
      </c>
      <c r="W1091" s="71" t="s">
        <v>19</v>
      </c>
      <c r="X1091" s="71">
        <v>3.2044151700000001E-3</v>
      </c>
      <c r="Y1091" s="66">
        <v>1</v>
      </c>
      <c r="Z1091" s="66">
        <f t="shared" si="123"/>
        <v>3.2044151700000001E-3</v>
      </c>
      <c r="AA1091" s="66">
        <f t="shared" si="124"/>
        <v>2.2950711950000002E-3</v>
      </c>
      <c r="AB1091" s="71">
        <v>1.4833555108999998E-3</v>
      </c>
      <c r="AC1091" s="71">
        <v>1.4833555108999998E-3</v>
      </c>
      <c r="AD1091" s="71"/>
      <c r="AE1091" s="71">
        <v>8.1240247000000001E-4</v>
      </c>
      <c r="AF1091" s="72">
        <v>1</v>
      </c>
      <c r="AG1091" s="66">
        <f t="shared" si="121"/>
        <v>8.1240247000000001E-4</v>
      </c>
      <c r="AH1091" s="66">
        <f t="shared" si="125"/>
        <v>6.7095304089999982E-4</v>
      </c>
      <c r="AI1091" s="67" t="s">
        <v>71</v>
      </c>
      <c r="AJ1091" s="162"/>
      <c r="AK1091" s="162"/>
      <c r="AS1091" s="155"/>
      <c r="AT1091" s="155"/>
      <c r="AU1091" s="155"/>
      <c r="AV1091" s="155"/>
      <c r="AW1091" s="155"/>
      <c r="AX1091" s="155"/>
      <c r="AY1091" s="155"/>
      <c r="AZ1091" s="155"/>
      <c r="BA1091" s="155"/>
    </row>
    <row r="1092" spans="1:96" x14ac:dyDescent="0.25">
      <c r="A1092" s="70" t="s">
        <v>16</v>
      </c>
      <c r="B1092" s="64">
        <v>34023</v>
      </c>
      <c r="C1092" s="64" t="s">
        <v>37</v>
      </c>
      <c r="D1092" s="64" t="s">
        <v>53</v>
      </c>
      <c r="E1092" s="64" t="s">
        <v>171</v>
      </c>
      <c r="F1092" s="64" t="s">
        <v>172</v>
      </c>
      <c r="G1092" s="64" t="s">
        <v>84</v>
      </c>
      <c r="H1092" s="64"/>
      <c r="I1092" s="64">
        <v>2282005010</v>
      </c>
      <c r="J1092" s="65" t="s">
        <v>1</v>
      </c>
      <c r="K1092" s="64" t="s">
        <v>1</v>
      </c>
      <c r="L1092" s="64" t="s">
        <v>19</v>
      </c>
      <c r="M1092" s="71" t="s">
        <v>19</v>
      </c>
      <c r="N1092" s="71">
        <v>0.27937269292043998</v>
      </c>
      <c r="O1092" s="71">
        <v>0.27937269292043998</v>
      </c>
      <c r="P1092" s="66" t="s">
        <v>19</v>
      </c>
      <c r="Q1092" s="71">
        <v>0.48136701902666673</v>
      </c>
      <c r="R1092" s="66">
        <v>1</v>
      </c>
      <c r="S1092" s="66">
        <f t="shared" si="122"/>
        <v>0.48136701902666673</v>
      </c>
      <c r="T1092" s="66">
        <f t="shared" si="120"/>
        <v>-0.20199432610622675</v>
      </c>
      <c r="U1092" s="71">
        <v>1.93193424547E-2</v>
      </c>
      <c r="V1092" s="71">
        <v>1.93193424547E-2</v>
      </c>
      <c r="W1092" s="71" t="s">
        <v>19</v>
      </c>
      <c r="X1092" s="71">
        <v>6.6588342479999993E-2</v>
      </c>
      <c r="Y1092" s="66">
        <v>1</v>
      </c>
      <c r="Z1092" s="66">
        <f t="shared" si="123"/>
        <v>6.6588342479999993E-2</v>
      </c>
      <c r="AA1092" s="66">
        <f t="shared" si="124"/>
        <v>-4.726900002529999E-2</v>
      </c>
      <c r="AB1092" s="71">
        <v>0.47056254974</v>
      </c>
      <c r="AC1092" s="71">
        <v>0.47056254974</v>
      </c>
      <c r="AD1092" s="71"/>
      <c r="AE1092" s="71">
        <v>1.1858908185666666</v>
      </c>
      <c r="AF1092" s="72">
        <v>1</v>
      </c>
      <c r="AG1092" s="66">
        <f t="shared" si="121"/>
        <v>1.1858908185666666</v>
      </c>
      <c r="AH1092" s="66">
        <f t="shared" si="125"/>
        <v>-0.71532826882666656</v>
      </c>
      <c r="AI1092" s="67" t="s">
        <v>71</v>
      </c>
      <c r="AJ1092" s="162"/>
      <c r="AK1092" s="162"/>
      <c r="AS1092" s="155"/>
      <c r="AT1092" s="155"/>
      <c r="AU1092" s="155"/>
      <c r="AV1092" s="155"/>
      <c r="AW1092" s="155"/>
      <c r="AX1092" s="155"/>
      <c r="AY1092" s="155"/>
      <c r="AZ1092" s="155"/>
      <c r="BA1092" s="155"/>
    </row>
    <row r="1093" spans="1:96" x14ac:dyDescent="0.25">
      <c r="A1093" s="70" t="s">
        <v>16</v>
      </c>
      <c r="B1093" s="64">
        <v>34023</v>
      </c>
      <c r="C1093" s="64" t="s">
        <v>37</v>
      </c>
      <c r="D1093" s="64" t="s">
        <v>53</v>
      </c>
      <c r="E1093" s="64" t="s">
        <v>173</v>
      </c>
      <c r="F1093" s="64" t="s">
        <v>172</v>
      </c>
      <c r="G1093" s="64" t="s">
        <v>84</v>
      </c>
      <c r="H1093" s="64"/>
      <c r="I1093" s="64">
        <v>2282005015</v>
      </c>
      <c r="J1093" s="65" t="s">
        <v>1</v>
      </c>
      <c r="K1093" s="64" t="s">
        <v>1</v>
      </c>
      <c r="L1093" s="64" t="s">
        <v>19</v>
      </c>
      <c r="M1093" s="71" t="s">
        <v>19</v>
      </c>
      <c r="N1093" s="71">
        <v>0.14645456318060215</v>
      </c>
      <c r="O1093" s="71">
        <v>0.14645456318060215</v>
      </c>
      <c r="P1093" s="66" t="s">
        <v>19</v>
      </c>
      <c r="Q1093" s="71">
        <v>7.7335864979999988E-2</v>
      </c>
      <c r="R1093" s="66">
        <v>1</v>
      </c>
      <c r="S1093" s="66">
        <f t="shared" si="122"/>
        <v>7.7335864979999988E-2</v>
      </c>
      <c r="T1093" s="66">
        <f t="shared" si="120"/>
        <v>6.9118698200602166E-2</v>
      </c>
      <c r="U1093" s="71">
        <v>1.7159434602349997E-2</v>
      </c>
      <c r="V1093" s="71">
        <v>1.7159434602349997E-2</v>
      </c>
      <c r="W1093" s="71" t="s">
        <v>19</v>
      </c>
      <c r="X1093" s="71">
        <v>2.946364399E-2</v>
      </c>
      <c r="Y1093" s="66">
        <v>1</v>
      </c>
      <c r="Z1093" s="66">
        <f t="shared" si="123"/>
        <v>2.946364399E-2</v>
      </c>
      <c r="AA1093" s="66">
        <f t="shared" si="124"/>
        <v>-1.2304209387650002E-2</v>
      </c>
      <c r="AB1093" s="71">
        <v>0.46130138139600002</v>
      </c>
      <c r="AC1093" s="71">
        <v>0.46130138139600002</v>
      </c>
      <c r="AD1093" s="71"/>
      <c r="AE1093" s="71">
        <v>0.57576076381999997</v>
      </c>
      <c r="AF1093" s="72">
        <v>1</v>
      </c>
      <c r="AG1093" s="66">
        <f t="shared" si="121"/>
        <v>0.57576076381999997</v>
      </c>
      <c r="AH1093" s="66">
        <f t="shared" si="125"/>
        <v>-0.11445938242399994</v>
      </c>
      <c r="AI1093" s="67" t="s">
        <v>71</v>
      </c>
      <c r="AJ1093" s="162"/>
      <c r="AK1093" s="162"/>
      <c r="AS1093" s="155"/>
      <c r="AT1093" s="155"/>
      <c r="AU1093" s="155"/>
      <c r="AV1093" s="155"/>
      <c r="AW1093" s="155"/>
      <c r="AX1093" s="155"/>
      <c r="AY1093" s="155"/>
      <c r="AZ1093" s="155"/>
      <c r="BA1093" s="155"/>
    </row>
    <row r="1094" spans="1:96" x14ac:dyDescent="0.25">
      <c r="A1094" s="70" t="s">
        <v>16</v>
      </c>
      <c r="B1094" s="64">
        <v>34023</v>
      </c>
      <c r="C1094" s="64" t="s">
        <v>37</v>
      </c>
      <c r="D1094" s="64" t="s">
        <v>53</v>
      </c>
      <c r="E1094" s="64" t="s">
        <v>174</v>
      </c>
      <c r="F1094" s="64" t="s">
        <v>172</v>
      </c>
      <c r="G1094" s="64" t="s">
        <v>115</v>
      </c>
      <c r="H1094" s="64"/>
      <c r="I1094" s="64">
        <v>2282010005</v>
      </c>
      <c r="J1094" s="65" t="s">
        <v>1</v>
      </c>
      <c r="K1094" s="64" t="s">
        <v>1</v>
      </c>
      <c r="L1094" s="64" t="s">
        <v>19</v>
      </c>
      <c r="M1094" s="71" t="s">
        <v>19</v>
      </c>
      <c r="N1094" s="71">
        <v>1.5949069069395513E-2</v>
      </c>
      <c r="O1094" s="71">
        <v>1.5949069069395513E-2</v>
      </c>
      <c r="P1094" s="66" t="s">
        <v>19</v>
      </c>
      <c r="Q1094" s="71">
        <v>5.555348450666666E-2</v>
      </c>
      <c r="R1094" s="66">
        <v>1</v>
      </c>
      <c r="S1094" s="66">
        <f t="shared" si="122"/>
        <v>5.555348450666666E-2</v>
      </c>
      <c r="T1094" s="66">
        <f t="shared" si="120"/>
        <v>-3.9604415437271147E-2</v>
      </c>
      <c r="U1094" s="71">
        <v>1.056999426095E-2</v>
      </c>
      <c r="V1094" s="71">
        <v>1.056999426095E-2</v>
      </c>
      <c r="W1094" s="71" t="s">
        <v>19</v>
      </c>
      <c r="X1094" s="71">
        <v>4.5287304039999997E-2</v>
      </c>
      <c r="Y1094" s="66">
        <v>1</v>
      </c>
      <c r="Z1094" s="66">
        <f t="shared" si="123"/>
        <v>4.5287304039999997E-2</v>
      </c>
      <c r="AA1094" s="66">
        <f t="shared" si="124"/>
        <v>-3.4717309779049993E-2</v>
      </c>
      <c r="AB1094" s="71">
        <v>0.15696689514030002</v>
      </c>
      <c r="AC1094" s="71">
        <v>0.15696689514030002</v>
      </c>
      <c r="AD1094" s="71"/>
      <c r="AE1094" s="71">
        <v>0.52930133681333336</v>
      </c>
      <c r="AF1094" s="72">
        <v>1</v>
      </c>
      <c r="AG1094" s="66">
        <f t="shared" si="121"/>
        <v>0.52930133681333336</v>
      </c>
      <c r="AH1094" s="66">
        <f t="shared" si="125"/>
        <v>-0.37233444167303331</v>
      </c>
      <c r="AI1094" s="67" t="s">
        <v>71</v>
      </c>
      <c r="AJ1094" s="162"/>
      <c r="AK1094" s="162"/>
      <c r="AS1094" s="155"/>
      <c r="AT1094" s="155"/>
      <c r="AU1094" s="155"/>
      <c r="AV1094" s="155"/>
      <c r="AW1094" s="155"/>
      <c r="AX1094" s="155"/>
      <c r="AY1094" s="155"/>
      <c r="AZ1094" s="155"/>
      <c r="BA1094" s="155"/>
    </row>
    <row r="1095" spans="1:96" x14ac:dyDescent="0.25">
      <c r="A1095" s="70" t="s">
        <v>16</v>
      </c>
      <c r="B1095" s="64">
        <v>34023</v>
      </c>
      <c r="C1095" s="64" t="s">
        <v>37</v>
      </c>
      <c r="D1095" s="64" t="s">
        <v>53</v>
      </c>
      <c r="E1095" s="64" t="s">
        <v>174</v>
      </c>
      <c r="F1095" s="64" t="s">
        <v>172</v>
      </c>
      <c r="G1095" s="64" t="s">
        <v>163</v>
      </c>
      <c r="H1095" s="64"/>
      <c r="I1095" s="64">
        <v>2282020005</v>
      </c>
      <c r="J1095" s="65" t="s">
        <v>1</v>
      </c>
      <c r="K1095" s="64" t="s">
        <v>1</v>
      </c>
      <c r="L1095" s="64" t="s">
        <v>19</v>
      </c>
      <c r="M1095" s="71" t="s">
        <v>19</v>
      </c>
      <c r="N1095" s="71">
        <v>2.7096914244143242E-3</v>
      </c>
      <c r="O1095" s="71">
        <v>2.7096914244143242E-3</v>
      </c>
      <c r="P1095" s="66" t="s">
        <v>19</v>
      </c>
      <c r="Q1095" s="71">
        <v>2.8222810366666669E-3</v>
      </c>
      <c r="R1095" s="66">
        <v>1</v>
      </c>
      <c r="S1095" s="66">
        <f t="shared" si="122"/>
        <v>2.8222810366666669E-3</v>
      </c>
      <c r="T1095" s="66">
        <f t="shared" si="120"/>
        <v>-1.1258961225234275E-4</v>
      </c>
      <c r="U1095" s="71">
        <v>6.5744021977000008E-2</v>
      </c>
      <c r="V1095" s="71">
        <v>6.5744021977000008E-2</v>
      </c>
      <c r="W1095" s="71" t="s">
        <v>19</v>
      </c>
      <c r="X1095" s="71">
        <v>5.1559447940000003E-2</v>
      </c>
      <c r="Y1095" s="66">
        <v>1</v>
      </c>
      <c r="Z1095" s="66">
        <f t="shared" si="123"/>
        <v>5.1559447940000003E-2</v>
      </c>
      <c r="AA1095" s="66">
        <f t="shared" si="124"/>
        <v>1.4184574037000006E-2</v>
      </c>
      <c r="AB1095" s="71">
        <v>1.1679728785999998E-2</v>
      </c>
      <c r="AC1095" s="71">
        <v>1.1679728785999998E-2</v>
      </c>
      <c r="AD1095" s="71"/>
      <c r="AE1095" s="71">
        <v>1.0366490676666666E-2</v>
      </c>
      <c r="AF1095" s="72">
        <v>1</v>
      </c>
      <c r="AG1095" s="66">
        <f t="shared" si="121"/>
        <v>1.0366490676666666E-2</v>
      </c>
      <c r="AH1095" s="66">
        <f t="shared" si="125"/>
        <v>1.3132381093333319E-3</v>
      </c>
      <c r="AI1095" s="67" t="s">
        <v>71</v>
      </c>
      <c r="AJ1095" s="162"/>
      <c r="AK1095" s="162"/>
      <c r="AS1095" s="155"/>
      <c r="AT1095" s="155"/>
      <c r="AU1095" s="155"/>
      <c r="AV1095" s="155"/>
      <c r="AW1095" s="155"/>
      <c r="AX1095" s="155"/>
      <c r="AY1095" s="155"/>
      <c r="AZ1095" s="155"/>
      <c r="BA1095" s="155"/>
    </row>
    <row r="1096" spans="1:96" x14ac:dyDescent="0.25">
      <c r="A1096" s="70" t="s">
        <v>16</v>
      </c>
      <c r="B1096" s="64">
        <v>34023</v>
      </c>
      <c r="C1096" s="64" t="s">
        <v>37</v>
      </c>
      <c r="D1096" s="64" t="s">
        <v>53</v>
      </c>
      <c r="E1096" s="64" t="s">
        <v>175</v>
      </c>
      <c r="F1096" s="64" t="s">
        <v>172</v>
      </c>
      <c r="G1096" s="64" t="s">
        <v>163</v>
      </c>
      <c r="H1096" s="64"/>
      <c r="I1096" s="64">
        <v>2282020010</v>
      </c>
      <c r="J1096" s="65" t="s">
        <v>1</v>
      </c>
      <c r="K1096" s="64" t="s">
        <v>1</v>
      </c>
      <c r="L1096" s="64" t="s">
        <v>19</v>
      </c>
      <c r="M1096" s="71" t="s">
        <v>19</v>
      </c>
      <c r="N1096" s="71">
        <v>1.2298066048709999E-5</v>
      </c>
      <c r="O1096" s="71">
        <v>1.2298066048709999E-5</v>
      </c>
      <c r="P1096" s="66" t="s">
        <v>19</v>
      </c>
      <c r="Q1096" s="71">
        <v>3.2334426666666671E-5</v>
      </c>
      <c r="R1096" s="66">
        <v>1</v>
      </c>
      <c r="S1096" s="66">
        <f t="shared" si="122"/>
        <v>3.2334426666666671E-5</v>
      </c>
      <c r="T1096" s="66">
        <f t="shared" si="120"/>
        <v>-2.0036360617956672E-5</v>
      </c>
      <c r="U1096" s="71">
        <v>6.1571802000000004E-5</v>
      </c>
      <c r="V1096" s="71">
        <v>6.1571802000000004E-5</v>
      </c>
      <c r="W1096" s="71" t="s">
        <v>19</v>
      </c>
      <c r="X1096" s="71">
        <v>1.8702526333333336E-4</v>
      </c>
      <c r="Y1096" s="66">
        <v>1</v>
      </c>
      <c r="Z1096" s="66">
        <f t="shared" si="123"/>
        <v>1.8702526333333336E-4</v>
      </c>
      <c r="AA1096" s="66">
        <f t="shared" si="124"/>
        <v>-1.2545346133333336E-4</v>
      </c>
      <c r="AB1096" s="71">
        <v>3.7409325000000003E-5</v>
      </c>
      <c r="AC1096" s="71">
        <v>3.7409325000000003E-5</v>
      </c>
      <c r="AD1096" s="71"/>
      <c r="AE1096" s="71">
        <v>1.0361714E-4</v>
      </c>
      <c r="AF1096" s="72">
        <v>1</v>
      </c>
      <c r="AG1096" s="66">
        <f t="shared" si="121"/>
        <v>1.0361714E-4</v>
      </c>
      <c r="AH1096" s="66">
        <f t="shared" si="125"/>
        <v>-6.6207815000000008E-5</v>
      </c>
      <c r="AI1096" s="67" t="s">
        <v>71</v>
      </c>
      <c r="AJ1096" s="162"/>
      <c r="AK1096" s="162"/>
      <c r="AS1096" s="155"/>
      <c r="AT1096" s="155"/>
      <c r="AU1096" s="155"/>
      <c r="AV1096" s="155"/>
      <c r="AW1096" s="155"/>
      <c r="AX1096" s="155"/>
      <c r="AY1096" s="155"/>
      <c r="AZ1096" s="155"/>
      <c r="BA1096" s="155"/>
    </row>
    <row r="1097" spans="1:96" x14ac:dyDescent="0.25">
      <c r="A1097" s="70" t="s">
        <v>16</v>
      </c>
      <c r="B1097" s="64">
        <v>34023</v>
      </c>
      <c r="C1097" s="64" t="s">
        <v>37</v>
      </c>
      <c r="D1097" s="64" t="s">
        <v>53</v>
      </c>
      <c r="E1097" s="64" t="s">
        <v>176</v>
      </c>
      <c r="F1097" s="64" t="s">
        <v>177</v>
      </c>
      <c r="G1097" s="64" t="s">
        <v>163</v>
      </c>
      <c r="H1097" s="64"/>
      <c r="I1097" s="64">
        <v>2285002015</v>
      </c>
      <c r="J1097" s="65" t="s">
        <v>1</v>
      </c>
      <c r="K1097" s="64" t="s">
        <v>1</v>
      </c>
      <c r="L1097" s="64" t="s">
        <v>19</v>
      </c>
      <c r="M1097" s="71" t="s">
        <v>19</v>
      </c>
      <c r="N1097" s="71">
        <v>5.0390953293573361E-4</v>
      </c>
      <c r="O1097" s="71">
        <v>5.0390953293573361E-4</v>
      </c>
      <c r="P1097" s="66" t="s">
        <v>19</v>
      </c>
      <c r="Q1097" s="71">
        <v>3.8433875333333334E-4</v>
      </c>
      <c r="R1097" s="66">
        <v>1</v>
      </c>
      <c r="S1097" s="66">
        <f t="shared" si="122"/>
        <v>3.8433875333333334E-4</v>
      </c>
      <c r="T1097" s="66">
        <f t="shared" ref="T1097:T1160" si="126">O1097-S1097</f>
        <v>1.1957077960240026E-4</v>
      </c>
      <c r="U1097" s="71">
        <v>2.9063722764999999E-3</v>
      </c>
      <c r="V1097" s="71">
        <v>2.9063722764999999E-3</v>
      </c>
      <c r="W1097" s="71" t="s">
        <v>19</v>
      </c>
      <c r="X1097" s="71">
        <v>2.2725957833333336E-3</v>
      </c>
      <c r="Y1097" s="66">
        <v>1</v>
      </c>
      <c r="Z1097" s="66">
        <f t="shared" si="123"/>
        <v>2.2725957833333336E-3</v>
      </c>
      <c r="AA1097" s="66">
        <f t="shared" si="124"/>
        <v>6.3377649316666632E-4</v>
      </c>
      <c r="AB1097" s="71">
        <v>2.1727425520999999E-3</v>
      </c>
      <c r="AC1097" s="71">
        <v>2.1727425520999999E-3</v>
      </c>
      <c r="AD1097" s="71"/>
      <c r="AE1097" s="71">
        <v>1.5557268466666666E-3</v>
      </c>
      <c r="AF1097" s="72">
        <v>1</v>
      </c>
      <c r="AG1097" s="66">
        <f t="shared" ref="AG1097:AG1160" si="127">AF1097*AE1097</f>
        <v>1.5557268466666666E-3</v>
      </c>
      <c r="AH1097" s="66">
        <f t="shared" si="125"/>
        <v>6.1701570543333333E-4</v>
      </c>
      <c r="AI1097" s="67" t="s">
        <v>71</v>
      </c>
      <c r="AJ1097" s="162"/>
      <c r="AK1097" s="162"/>
      <c r="AO1097" s="12"/>
      <c r="AP1097" s="12"/>
      <c r="AQ1097" s="12"/>
      <c r="AR1097" s="12"/>
      <c r="AS1097" s="305"/>
      <c r="AT1097" s="305"/>
      <c r="AU1097" s="305"/>
      <c r="AV1097" s="305"/>
      <c r="AW1097" s="305"/>
      <c r="AX1097" s="305"/>
      <c r="AY1097" s="305"/>
      <c r="AZ1097" s="305"/>
      <c r="BA1097" s="305"/>
    </row>
    <row r="1098" spans="1:96" x14ac:dyDescent="0.25">
      <c r="A1098" s="70" t="s">
        <v>16</v>
      </c>
      <c r="B1098" s="64">
        <v>34023</v>
      </c>
      <c r="C1098" s="64" t="s">
        <v>37</v>
      </c>
      <c r="D1098" s="64" t="s">
        <v>53</v>
      </c>
      <c r="E1098" s="64" t="s">
        <v>176</v>
      </c>
      <c r="F1098" s="64" t="s">
        <v>177</v>
      </c>
      <c r="G1098" s="64" t="s">
        <v>115</v>
      </c>
      <c r="H1098" s="64"/>
      <c r="I1098" s="64">
        <v>2285004015</v>
      </c>
      <c r="J1098" s="65" t="s">
        <v>1</v>
      </c>
      <c r="K1098" s="64" t="s">
        <v>1</v>
      </c>
      <c r="L1098" s="64" t="s">
        <v>19</v>
      </c>
      <c r="M1098" s="71" t="s">
        <v>19</v>
      </c>
      <c r="N1098" s="71">
        <v>1.3206081383786004E-4</v>
      </c>
      <c r="O1098" s="71">
        <v>1.3206081383786004E-4</v>
      </c>
      <c r="P1098" s="71" t="s">
        <v>19</v>
      </c>
      <c r="Q1098" s="71">
        <v>7.4589643333333329E-5</v>
      </c>
      <c r="R1098" s="66">
        <v>1</v>
      </c>
      <c r="S1098" s="66">
        <f t="shared" si="122"/>
        <v>7.4589643333333329E-5</v>
      </c>
      <c r="T1098" s="66">
        <f t="shared" si="126"/>
        <v>5.7471170504526709E-5</v>
      </c>
      <c r="U1098" s="71">
        <v>4.6787693219999996E-5</v>
      </c>
      <c r="V1098" s="71">
        <v>4.6787693219999996E-5</v>
      </c>
      <c r="W1098" s="71" t="s">
        <v>19</v>
      </c>
      <c r="X1098" s="71">
        <v>2.6822876666666664E-5</v>
      </c>
      <c r="Y1098" s="66">
        <v>1</v>
      </c>
      <c r="Z1098" s="66">
        <f t="shared" si="123"/>
        <v>2.6822876666666664E-5</v>
      </c>
      <c r="AA1098" s="66">
        <f t="shared" si="124"/>
        <v>1.9964816553333332E-5</v>
      </c>
      <c r="AB1098" s="71">
        <v>3.6906058616000001E-3</v>
      </c>
      <c r="AC1098" s="71">
        <v>3.6906058616000001E-3</v>
      </c>
      <c r="AD1098" s="71"/>
      <c r="AE1098" s="71">
        <v>3.5288617466666668E-3</v>
      </c>
      <c r="AF1098" s="72">
        <v>1</v>
      </c>
      <c r="AG1098" s="66">
        <f t="shared" si="127"/>
        <v>3.5288617466666668E-3</v>
      </c>
      <c r="AH1098" s="66">
        <f t="shared" si="125"/>
        <v>1.6174411493333337E-4</v>
      </c>
      <c r="AI1098" s="67" t="s">
        <v>71</v>
      </c>
      <c r="AJ1098" s="162"/>
      <c r="AK1098" s="162"/>
      <c r="AS1098" s="155"/>
      <c r="AT1098" s="155"/>
      <c r="AU1098" s="155"/>
      <c r="AV1098" s="155"/>
      <c r="AW1098" s="155"/>
      <c r="AX1098" s="155"/>
      <c r="AY1098" s="155"/>
      <c r="AZ1098" s="155"/>
      <c r="BA1098" s="155"/>
    </row>
    <row r="1099" spans="1:96" x14ac:dyDescent="0.25">
      <c r="A1099" s="70" t="s">
        <v>16</v>
      </c>
      <c r="B1099" s="64">
        <v>34023</v>
      </c>
      <c r="C1099" s="64" t="s">
        <v>37</v>
      </c>
      <c r="D1099" s="64" t="s">
        <v>53</v>
      </c>
      <c r="E1099" s="64" t="s">
        <v>176</v>
      </c>
      <c r="F1099" s="64" t="s">
        <v>177</v>
      </c>
      <c r="G1099" s="64" t="s">
        <v>156</v>
      </c>
      <c r="H1099" s="71">
        <f>SUM(N897:N1099)</f>
        <v>9.0523195064790851</v>
      </c>
      <c r="I1099" s="64">
        <v>2285006015</v>
      </c>
      <c r="J1099" s="65" t="s">
        <v>1</v>
      </c>
      <c r="K1099" s="64" t="s">
        <v>1</v>
      </c>
      <c r="L1099" s="64">
        <f>AW12</f>
        <v>0</v>
      </c>
      <c r="M1099" s="71">
        <f>SUM(N897:N1099)</f>
        <v>9.0523195064790851</v>
      </c>
      <c r="N1099" s="71">
        <v>1.2293397786879999E-6</v>
      </c>
      <c r="O1099" s="71">
        <v>1.2293397786879999E-6</v>
      </c>
      <c r="P1099" s="71" t="s">
        <v>19</v>
      </c>
      <c r="Q1099" s="71">
        <v>0</v>
      </c>
      <c r="R1099" s="66">
        <v>1</v>
      </c>
      <c r="S1099" s="66">
        <f t="shared" si="122"/>
        <v>0</v>
      </c>
      <c r="T1099" s="66">
        <f t="shared" si="126"/>
        <v>1.2293397786879999E-6</v>
      </c>
      <c r="U1099" s="71">
        <v>4.4066191999999996E-6</v>
      </c>
      <c r="V1099" s="71">
        <v>4.4066191999999996E-6</v>
      </c>
      <c r="W1099" s="71" t="s">
        <v>19</v>
      </c>
      <c r="X1099" s="71">
        <v>2.2046200000000002E-6</v>
      </c>
      <c r="Y1099" s="66">
        <v>1</v>
      </c>
      <c r="Z1099" s="66">
        <f t="shared" si="123"/>
        <v>2.2046200000000002E-6</v>
      </c>
      <c r="AA1099" s="66">
        <f t="shared" si="124"/>
        <v>2.2019991999999995E-6</v>
      </c>
      <c r="AB1099" s="71">
        <v>2.3312747E-5</v>
      </c>
      <c r="AC1099" s="71">
        <v>2.3312747E-5</v>
      </c>
      <c r="AD1099" s="71"/>
      <c r="AE1099" s="71">
        <v>1.212541E-5</v>
      </c>
      <c r="AF1099" s="72">
        <v>1</v>
      </c>
      <c r="AG1099" s="66">
        <f t="shared" si="127"/>
        <v>1.212541E-5</v>
      </c>
      <c r="AH1099" s="66">
        <f t="shared" si="125"/>
        <v>1.1187337E-5</v>
      </c>
      <c r="AI1099" s="67" t="s">
        <v>71</v>
      </c>
      <c r="AJ1099" s="164"/>
      <c r="AK1099" s="164"/>
      <c r="AL1099" s="164"/>
      <c r="AS1099" s="155"/>
      <c r="AT1099" s="155"/>
      <c r="AU1099" s="155"/>
      <c r="AV1099" s="155"/>
      <c r="AW1099" s="155"/>
      <c r="AX1099" s="155"/>
      <c r="AY1099" s="155"/>
      <c r="AZ1099" s="155"/>
      <c r="BA1099" s="155"/>
    </row>
    <row r="1100" spans="1:96" x14ac:dyDescent="0.25">
      <c r="A1100" s="70" t="s">
        <v>16</v>
      </c>
      <c r="B1100" s="64">
        <v>34023</v>
      </c>
      <c r="C1100" s="64" t="s">
        <v>37</v>
      </c>
      <c r="D1100" s="64" t="s">
        <v>53</v>
      </c>
      <c r="E1100" s="64" t="s">
        <v>178</v>
      </c>
      <c r="F1100" s="64" t="s">
        <v>179</v>
      </c>
      <c r="G1100" s="64" t="s">
        <v>180</v>
      </c>
      <c r="I1100" s="64">
        <v>2265008005</v>
      </c>
      <c r="J1100" s="65" t="s">
        <v>1</v>
      </c>
      <c r="K1100" s="68" t="s">
        <v>1</v>
      </c>
      <c r="L1100" s="64" t="s">
        <v>20</v>
      </c>
      <c r="M1100" s="71" t="s">
        <v>19</v>
      </c>
      <c r="N1100" s="71"/>
      <c r="O1100" s="71">
        <v>0</v>
      </c>
      <c r="P1100" s="71" t="s">
        <v>19</v>
      </c>
      <c r="Q1100" s="71">
        <v>0</v>
      </c>
      <c r="R1100" s="66">
        <v>1</v>
      </c>
      <c r="S1100" s="66">
        <f t="shared" si="122"/>
        <v>0</v>
      </c>
      <c r="T1100" s="66">
        <f t="shared" si="126"/>
        <v>0</v>
      </c>
      <c r="U1100" s="71"/>
      <c r="V1100" s="71">
        <v>0</v>
      </c>
      <c r="W1100" s="71" t="s">
        <v>19</v>
      </c>
      <c r="X1100" s="71">
        <v>0</v>
      </c>
      <c r="Y1100" s="66">
        <v>1</v>
      </c>
      <c r="Z1100" s="66">
        <f t="shared" si="123"/>
        <v>0</v>
      </c>
      <c r="AA1100" s="66">
        <f t="shared" si="124"/>
        <v>0</v>
      </c>
      <c r="AB1100" s="71">
        <v>0</v>
      </c>
      <c r="AC1100" s="71">
        <v>0</v>
      </c>
      <c r="AD1100" s="71"/>
      <c r="AE1100" s="71">
        <v>0</v>
      </c>
      <c r="AF1100" s="72">
        <v>1</v>
      </c>
      <c r="AG1100" s="66">
        <f t="shared" si="127"/>
        <v>0</v>
      </c>
      <c r="AH1100" s="66">
        <f t="shared" si="125"/>
        <v>0</v>
      </c>
      <c r="AI1100" s="67" t="s">
        <v>71</v>
      </c>
      <c r="AJ1100" s="164"/>
      <c r="AM1100" s="162"/>
      <c r="AO1100" s="154"/>
      <c r="AQ1100" s="154"/>
      <c r="AR1100" s="155"/>
      <c r="AS1100" s="155"/>
      <c r="AT1100" s="155"/>
      <c r="AU1100" s="155"/>
      <c r="AV1100" s="155"/>
      <c r="AW1100" s="155"/>
      <c r="AX1100" s="155"/>
      <c r="AY1100" s="155"/>
      <c r="AZ1100" s="155"/>
      <c r="BA1100" s="155"/>
      <c r="BB1100" s="154"/>
      <c r="BC1100" s="154"/>
      <c r="BD1100" s="154"/>
      <c r="BE1100" s="154"/>
      <c r="BF1100" s="154"/>
      <c r="BG1100" s="154"/>
      <c r="BH1100" s="12"/>
      <c r="BI1100" s="12"/>
      <c r="BJ1100" s="12"/>
      <c r="BM1100" s="12"/>
      <c r="BR1100" s="12"/>
      <c r="BW1100" s="12"/>
      <c r="CB1100" s="12"/>
      <c r="CG1100" s="12"/>
      <c r="CL1100" s="12"/>
    </row>
    <row r="1101" spans="1:96" x14ac:dyDescent="0.25">
      <c r="A1101" s="70" t="s">
        <v>16</v>
      </c>
      <c r="B1101" s="64">
        <v>34023</v>
      </c>
      <c r="C1101" s="64" t="s">
        <v>37</v>
      </c>
      <c r="D1101" s="64" t="s">
        <v>53</v>
      </c>
      <c r="E1101" s="64" t="s">
        <v>178</v>
      </c>
      <c r="F1101" s="64"/>
      <c r="G1101" s="64" t="s">
        <v>156</v>
      </c>
      <c r="H1101" s="64"/>
      <c r="I1101" s="64">
        <v>2267008005</v>
      </c>
      <c r="J1101" s="65" t="s">
        <v>1</v>
      </c>
      <c r="K1101" s="64" t="s">
        <v>1</v>
      </c>
      <c r="L1101" s="64" t="s">
        <v>20</v>
      </c>
      <c r="M1101" s="71" t="s">
        <v>19</v>
      </c>
      <c r="N1101" s="71"/>
      <c r="O1101" s="71">
        <v>0</v>
      </c>
      <c r="P1101" s="71" t="s">
        <v>19</v>
      </c>
      <c r="Q1101" s="71">
        <v>0</v>
      </c>
      <c r="R1101" s="66">
        <v>1</v>
      </c>
      <c r="S1101" s="66">
        <f t="shared" si="122"/>
        <v>0</v>
      </c>
      <c r="T1101" s="66">
        <f t="shared" si="126"/>
        <v>0</v>
      </c>
      <c r="U1101" s="71"/>
      <c r="V1101" s="71">
        <v>0</v>
      </c>
      <c r="W1101" s="71" t="s">
        <v>19</v>
      </c>
      <c r="X1101" s="71">
        <v>0</v>
      </c>
      <c r="Y1101" s="66">
        <v>1</v>
      </c>
      <c r="Z1101" s="66">
        <f t="shared" si="123"/>
        <v>0</v>
      </c>
      <c r="AA1101" s="66">
        <f t="shared" si="124"/>
        <v>0</v>
      </c>
      <c r="AB1101" s="71">
        <v>0</v>
      </c>
      <c r="AC1101" s="71">
        <v>0</v>
      </c>
      <c r="AD1101" s="71"/>
      <c r="AE1101" s="71">
        <v>0</v>
      </c>
      <c r="AF1101" s="72">
        <v>1</v>
      </c>
      <c r="AG1101" s="66">
        <f t="shared" si="127"/>
        <v>0</v>
      </c>
      <c r="AH1101" s="66">
        <f t="shared" si="125"/>
        <v>0</v>
      </c>
      <c r="AI1101" s="67" t="s">
        <v>71</v>
      </c>
      <c r="AJ1101" s="162"/>
      <c r="AM1101" s="162"/>
      <c r="AO1101" s="154"/>
      <c r="AQ1101" s="154"/>
      <c r="AR1101" s="155"/>
      <c r="AS1101" s="155"/>
      <c r="AT1101" s="155"/>
      <c r="AU1101" s="155"/>
      <c r="AV1101" s="155"/>
      <c r="AW1101" s="155"/>
      <c r="AX1101" s="155"/>
      <c r="AY1101" s="155"/>
      <c r="AZ1101" s="155"/>
      <c r="BA1101" s="155"/>
      <c r="BB1101" s="154"/>
      <c r="BC1101" s="154"/>
      <c r="BD1101" s="154"/>
      <c r="BE1101" s="154"/>
      <c r="BF1101" s="154"/>
      <c r="BG1101" s="154"/>
    </row>
    <row r="1102" spans="1:96" x14ac:dyDescent="0.25">
      <c r="A1102" s="70" t="s">
        <v>16</v>
      </c>
      <c r="B1102" s="64">
        <v>34023</v>
      </c>
      <c r="C1102" s="64" t="s">
        <v>37</v>
      </c>
      <c r="D1102" s="64" t="s">
        <v>53</v>
      </c>
      <c r="E1102" s="64" t="s">
        <v>178</v>
      </c>
      <c r="F1102" s="64"/>
      <c r="G1102" s="64" t="s">
        <v>159</v>
      </c>
      <c r="H1102" s="64"/>
      <c r="I1102" s="64">
        <v>2268008005</v>
      </c>
      <c r="J1102" s="65" t="s">
        <v>1</v>
      </c>
      <c r="K1102" s="64" t="s">
        <v>1</v>
      </c>
      <c r="L1102" s="64" t="s">
        <v>20</v>
      </c>
      <c r="M1102" s="71" t="s">
        <v>19</v>
      </c>
      <c r="N1102" s="71"/>
      <c r="O1102" s="71">
        <v>0</v>
      </c>
      <c r="P1102" s="71" t="s">
        <v>19</v>
      </c>
      <c r="Q1102" s="71">
        <v>0</v>
      </c>
      <c r="R1102" s="66">
        <v>1</v>
      </c>
      <c r="S1102" s="66">
        <f t="shared" si="122"/>
        <v>0</v>
      </c>
      <c r="T1102" s="66">
        <f t="shared" si="126"/>
        <v>0</v>
      </c>
      <c r="U1102" s="71"/>
      <c r="V1102" s="71">
        <v>0</v>
      </c>
      <c r="W1102" s="71" t="s">
        <v>19</v>
      </c>
      <c r="X1102" s="71">
        <v>0</v>
      </c>
      <c r="Y1102" s="66">
        <v>1</v>
      </c>
      <c r="Z1102" s="66">
        <f t="shared" si="123"/>
        <v>0</v>
      </c>
      <c r="AA1102" s="66">
        <f t="shared" si="124"/>
        <v>0</v>
      </c>
      <c r="AB1102" s="71">
        <v>0</v>
      </c>
      <c r="AC1102" s="71">
        <v>0</v>
      </c>
      <c r="AD1102" s="71"/>
      <c r="AE1102" s="71">
        <v>0</v>
      </c>
      <c r="AF1102" s="72">
        <v>1</v>
      </c>
      <c r="AG1102" s="66">
        <f t="shared" si="127"/>
        <v>0</v>
      </c>
      <c r="AH1102" s="66">
        <f t="shared" si="125"/>
        <v>0</v>
      </c>
      <c r="AI1102" s="67" t="s">
        <v>71</v>
      </c>
      <c r="AJ1102" s="162"/>
      <c r="AM1102" s="162"/>
      <c r="AO1102" s="154"/>
      <c r="AQ1102" s="154"/>
      <c r="AR1102" s="155"/>
      <c r="AS1102" s="155"/>
      <c r="AT1102" s="155"/>
      <c r="AU1102" s="155"/>
      <c r="AV1102" s="155"/>
      <c r="AW1102" s="155"/>
      <c r="AX1102" s="155"/>
      <c r="AY1102" s="155"/>
      <c r="AZ1102" s="155"/>
      <c r="BA1102" s="155"/>
      <c r="BB1102" s="154"/>
      <c r="BC1102" s="154"/>
      <c r="BD1102" s="154"/>
      <c r="BE1102" s="154"/>
      <c r="BF1102" s="154"/>
      <c r="BG1102" s="154"/>
    </row>
    <row r="1103" spans="1:96" x14ac:dyDescent="0.25">
      <c r="A1103" s="70" t="s">
        <v>16</v>
      </c>
      <c r="B1103" s="64">
        <v>34023</v>
      </c>
      <c r="C1103" s="64" t="s">
        <v>37</v>
      </c>
      <c r="D1103" s="64" t="s">
        <v>53</v>
      </c>
      <c r="E1103" s="64" t="s">
        <v>178</v>
      </c>
      <c r="F1103" s="64"/>
      <c r="G1103" s="64" t="s">
        <v>163</v>
      </c>
      <c r="H1103" s="64"/>
      <c r="I1103" s="64">
        <v>2270008005</v>
      </c>
      <c r="J1103" s="65" t="s">
        <v>1</v>
      </c>
      <c r="K1103" s="64" t="s">
        <v>1</v>
      </c>
      <c r="L1103" s="64" t="s">
        <v>20</v>
      </c>
      <c r="M1103" s="71" t="s">
        <v>19</v>
      </c>
      <c r="N1103" s="71"/>
      <c r="O1103" s="71">
        <v>0</v>
      </c>
      <c r="P1103" s="71" t="s">
        <v>19</v>
      </c>
      <c r="Q1103" s="71">
        <v>0</v>
      </c>
      <c r="R1103" s="66">
        <v>1</v>
      </c>
      <c r="S1103" s="66">
        <f t="shared" si="122"/>
        <v>0</v>
      </c>
      <c r="T1103" s="66">
        <f t="shared" si="126"/>
        <v>0</v>
      </c>
      <c r="U1103" s="71"/>
      <c r="V1103" s="71">
        <v>0</v>
      </c>
      <c r="W1103" s="71" t="s">
        <v>19</v>
      </c>
      <c r="X1103" s="71">
        <v>0</v>
      </c>
      <c r="Y1103" s="66">
        <v>1</v>
      </c>
      <c r="Z1103" s="66">
        <f t="shared" si="123"/>
        <v>0</v>
      </c>
      <c r="AA1103" s="66">
        <f t="shared" si="124"/>
        <v>0</v>
      </c>
      <c r="AB1103" s="71">
        <v>0</v>
      </c>
      <c r="AC1103" s="71">
        <v>0</v>
      </c>
      <c r="AD1103" s="71"/>
      <c r="AE1103" s="71">
        <v>0</v>
      </c>
      <c r="AF1103" s="72">
        <v>1</v>
      </c>
      <c r="AG1103" s="66">
        <f t="shared" si="127"/>
        <v>0</v>
      </c>
      <c r="AH1103" s="66">
        <f t="shared" si="125"/>
        <v>0</v>
      </c>
      <c r="AI1103" s="67" t="s">
        <v>71</v>
      </c>
      <c r="AJ1103" s="162"/>
      <c r="AM1103" s="162"/>
      <c r="AO1103" s="154"/>
      <c r="AQ1103" s="154"/>
      <c r="AR1103" s="155"/>
      <c r="AS1103" s="155"/>
      <c r="AT1103" s="155"/>
      <c r="AU1103" s="155"/>
      <c r="AV1103" s="155"/>
      <c r="AW1103" s="155"/>
      <c r="AX1103" s="155"/>
      <c r="AY1103" s="155"/>
      <c r="AZ1103" s="155"/>
      <c r="BA1103" s="155"/>
      <c r="BB1103" s="154"/>
      <c r="BC1103" s="154"/>
      <c r="BD1103" s="154"/>
      <c r="BE1103" s="154"/>
      <c r="BF1103" s="154"/>
      <c r="BG1103" s="154"/>
      <c r="CQ1103" s="12"/>
      <c r="CR1103" s="12"/>
    </row>
    <row r="1104" spans="1:96" x14ac:dyDescent="0.25">
      <c r="A1104" s="70" t="s">
        <v>16</v>
      </c>
      <c r="B1104" s="64">
        <v>34023</v>
      </c>
      <c r="C1104" s="64" t="s">
        <v>37</v>
      </c>
      <c r="D1104" s="64" t="s">
        <v>53</v>
      </c>
      <c r="E1104" s="64" t="s">
        <v>188</v>
      </c>
      <c r="F1104" s="64" t="s">
        <v>190</v>
      </c>
      <c r="G1104" s="64" t="s">
        <v>191</v>
      </c>
      <c r="H1104" s="64"/>
      <c r="I1104" s="64">
        <v>2275001000</v>
      </c>
      <c r="J1104" s="65" t="s">
        <v>1</v>
      </c>
      <c r="K1104" s="64" t="s">
        <v>1</v>
      </c>
      <c r="L1104" s="64" t="s">
        <v>23</v>
      </c>
      <c r="M1104" s="71" t="s">
        <v>19</v>
      </c>
      <c r="N1104" s="71"/>
      <c r="O1104" s="71">
        <v>0</v>
      </c>
      <c r="P1104" s="71" t="s">
        <v>19</v>
      </c>
      <c r="Q1104" s="71">
        <v>0</v>
      </c>
      <c r="R1104" s="66">
        <v>1</v>
      </c>
      <c r="S1104" s="66">
        <f t="shared" si="122"/>
        <v>0</v>
      </c>
      <c r="T1104" s="66">
        <f t="shared" si="126"/>
        <v>0</v>
      </c>
      <c r="U1104" s="71"/>
      <c r="V1104" s="71">
        <v>0</v>
      </c>
      <c r="W1104" s="71" t="s">
        <v>19</v>
      </c>
      <c r="X1104" s="71">
        <v>0</v>
      </c>
      <c r="Y1104" s="66">
        <v>1</v>
      </c>
      <c r="Z1104" s="66">
        <f t="shared" si="123"/>
        <v>0</v>
      </c>
      <c r="AA1104" s="66">
        <f t="shared" si="124"/>
        <v>0</v>
      </c>
      <c r="AB1104" s="71">
        <v>0</v>
      </c>
      <c r="AC1104" s="71">
        <v>0</v>
      </c>
      <c r="AD1104" s="71"/>
      <c r="AE1104" s="71">
        <v>0</v>
      </c>
      <c r="AF1104" s="72">
        <v>1</v>
      </c>
      <c r="AG1104" s="66">
        <f t="shared" si="127"/>
        <v>0</v>
      </c>
      <c r="AH1104" s="66">
        <f t="shared" si="125"/>
        <v>0</v>
      </c>
      <c r="AI1104" s="67" t="s">
        <v>71</v>
      </c>
      <c r="AJ1104" s="162"/>
      <c r="AM1104" s="162"/>
      <c r="AO1104" s="154"/>
      <c r="AQ1104" s="154"/>
      <c r="AR1104" s="155"/>
      <c r="AS1104" s="155"/>
      <c r="AT1104" s="155"/>
      <c r="AU1104" s="155"/>
      <c r="AV1104" s="155"/>
      <c r="AW1104" s="155"/>
      <c r="AX1104" s="155"/>
      <c r="AY1104" s="155"/>
      <c r="AZ1104" s="155"/>
      <c r="BA1104" s="155"/>
      <c r="BB1104" s="154"/>
      <c r="BC1104" s="154"/>
      <c r="BD1104" s="154"/>
      <c r="BE1104" s="154"/>
      <c r="BF1104" s="154"/>
      <c r="BG1104" s="154"/>
    </row>
    <row r="1105" spans="1:59" x14ac:dyDescent="0.25">
      <c r="A1105" s="70" t="s">
        <v>16</v>
      </c>
      <c r="B1105" s="64">
        <v>34023</v>
      </c>
      <c r="C1105" s="64" t="s">
        <v>37</v>
      </c>
      <c r="D1105" s="64" t="s">
        <v>53</v>
      </c>
      <c r="E1105" s="64" t="s">
        <v>188</v>
      </c>
      <c r="F1105" s="64" t="s">
        <v>187</v>
      </c>
      <c r="G1105" s="64" t="s">
        <v>186</v>
      </c>
      <c r="H1105" s="64"/>
      <c r="I1105" s="64">
        <v>2275020000</v>
      </c>
      <c r="J1105" s="65" t="s">
        <v>1</v>
      </c>
      <c r="K1105" s="64" t="s">
        <v>1</v>
      </c>
      <c r="L1105" s="64" t="s">
        <v>25</v>
      </c>
      <c r="M1105" s="71" t="s">
        <v>19</v>
      </c>
      <c r="N1105" s="71"/>
      <c r="O1105" s="71">
        <v>0</v>
      </c>
      <c r="P1105" s="71" t="s">
        <v>19</v>
      </c>
      <c r="Q1105" s="71">
        <v>0</v>
      </c>
      <c r="R1105" s="66">
        <v>1</v>
      </c>
      <c r="S1105" s="66">
        <f t="shared" si="122"/>
        <v>0</v>
      </c>
      <c r="T1105" s="66">
        <f t="shared" si="126"/>
        <v>0</v>
      </c>
      <c r="U1105" s="71"/>
      <c r="V1105" s="71">
        <v>0</v>
      </c>
      <c r="W1105" s="71" t="s">
        <v>19</v>
      </c>
      <c r="X1105" s="71">
        <v>0</v>
      </c>
      <c r="Y1105" s="66">
        <v>1</v>
      </c>
      <c r="Z1105" s="66">
        <f t="shared" si="123"/>
        <v>0</v>
      </c>
      <c r="AA1105" s="66">
        <f t="shared" si="124"/>
        <v>0</v>
      </c>
      <c r="AB1105" s="71">
        <v>0</v>
      </c>
      <c r="AC1105" s="71">
        <v>0</v>
      </c>
      <c r="AD1105" s="71"/>
      <c r="AE1105" s="71">
        <v>0</v>
      </c>
      <c r="AF1105" s="72">
        <v>1</v>
      </c>
      <c r="AG1105" s="66">
        <f t="shared" si="127"/>
        <v>0</v>
      </c>
      <c r="AH1105" s="66">
        <f t="shared" si="125"/>
        <v>0</v>
      </c>
      <c r="AI1105" s="67" t="s">
        <v>71</v>
      </c>
      <c r="AJ1105" s="162"/>
      <c r="AM1105" s="162"/>
      <c r="AO1105" s="154"/>
      <c r="AQ1105" s="154"/>
      <c r="AR1105" s="155"/>
      <c r="AS1105" s="155"/>
      <c r="AT1105" s="155"/>
      <c r="AU1105" s="155"/>
      <c r="AV1105" s="155"/>
      <c r="AW1105" s="155"/>
      <c r="AX1105" s="155"/>
      <c r="AY1105" s="155"/>
      <c r="AZ1105" s="155"/>
      <c r="BA1105" s="155"/>
      <c r="BB1105" s="154"/>
      <c r="BC1105" s="154"/>
      <c r="BD1105" s="154"/>
      <c r="BE1105" s="154"/>
      <c r="BF1105" s="154"/>
      <c r="BG1105" s="154"/>
    </row>
    <row r="1106" spans="1:59" x14ac:dyDescent="0.25">
      <c r="A1106" s="166" t="s">
        <v>16</v>
      </c>
      <c r="B1106" s="68">
        <v>34023</v>
      </c>
      <c r="C1106" s="68" t="s">
        <v>37</v>
      </c>
      <c r="D1106" s="68" t="s">
        <v>53</v>
      </c>
      <c r="E1106" s="68" t="s">
        <v>188</v>
      </c>
      <c r="F1106" s="68" t="s">
        <v>185</v>
      </c>
      <c r="G1106" s="68" t="s">
        <v>182</v>
      </c>
      <c r="H1106" s="68"/>
      <c r="I1106" s="68">
        <v>2275050011</v>
      </c>
      <c r="J1106" s="167" t="s">
        <v>1</v>
      </c>
      <c r="K1106" s="68" t="s">
        <v>1</v>
      </c>
      <c r="L1106" s="68" t="s">
        <v>26</v>
      </c>
      <c r="M1106" s="73" t="s">
        <v>19</v>
      </c>
      <c r="N1106" s="73">
        <v>6.5546848026745335E-3</v>
      </c>
      <c r="O1106" s="73">
        <v>1.1386887671232875E-3</v>
      </c>
      <c r="P1106" s="73" t="s">
        <v>19</v>
      </c>
      <c r="Q1106" s="73">
        <v>1.1386887671232875E-3</v>
      </c>
      <c r="R1106" s="168">
        <v>1</v>
      </c>
      <c r="S1106" s="168">
        <f t="shared" si="122"/>
        <v>1.1386887671232875E-3</v>
      </c>
      <c r="T1106" s="168">
        <f t="shared" si="126"/>
        <v>0</v>
      </c>
      <c r="U1106" s="73">
        <v>3.8851277719514354E-3</v>
      </c>
      <c r="V1106" s="73">
        <v>4.9187671232876718E-4</v>
      </c>
      <c r="W1106" s="73" t="s">
        <v>19</v>
      </c>
      <c r="X1106" s="71">
        <v>4.9187671232876718E-4</v>
      </c>
      <c r="Y1106" s="168">
        <v>1</v>
      </c>
      <c r="Z1106" s="168">
        <f>Y1106*X1106</f>
        <v>4.9187671232876718E-4</v>
      </c>
      <c r="AA1106" s="168">
        <f t="shared" si="124"/>
        <v>0</v>
      </c>
      <c r="AB1106" s="73">
        <v>0.42596256670450228</v>
      </c>
      <c r="AC1106" s="73">
        <v>9.0914027397260247E-2</v>
      </c>
      <c r="AD1106" s="73"/>
      <c r="AE1106" s="73">
        <v>9.0914027397260247E-2</v>
      </c>
      <c r="AF1106" s="299">
        <v>1</v>
      </c>
      <c r="AG1106" s="168">
        <f t="shared" si="127"/>
        <v>9.0914027397260247E-2</v>
      </c>
      <c r="AH1106" s="168">
        <f t="shared" si="125"/>
        <v>0</v>
      </c>
      <c r="AI1106" s="169" t="s">
        <v>71</v>
      </c>
      <c r="AJ1106" s="162"/>
      <c r="AM1106" s="162"/>
      <c r="AO1106" s="154"/>
      <c r="AQ1106" s="154"/>
      <c r="AR1106" s="155"/>
      <c r="AS1106" s="155"/>
      <c r="AT1106" s="155"/>
      <c r="AU1106" s="155"/>
      <c r="AV1106" s="155"/>
      <c r="AW1106" s="155"/>
      <c r="AX1106" s="155"/>
      <c r="AY1106" s="155"/>
      <c r="AZ1106" s="155"/>
      <c r="BA1106" s="304"/>
      <c r="BB1106" s="154"/>
      <c r="BC1106" s="154"/>
      <c r="BD1106" s="154"/>
      <c r="BE1106" s="154"/>
      <c r="BF1106" s="154"/>
      <c r="BG1106" s="158"/>
    </row>
    <row r="1107" spans="1:59" x14ac:dyDescent="0.25">
      <c r="A1107" s="166" t="s">
        <v>16</v>
      </c>
      <c r="B1107" s="68">
        <v>34023</v>
      </c>
      <c r="C1107" s="68" t="s">
        <v>37</v>
      </c>
      <c r="D1107" s="68" t="s">
        <v>53</v>
      </c>
      <c r="E1107" s="68" t="s">
        <v>189</v>
      </c>
      <c r="F1107" s="68" t="s">
        <v>185</v>
      </c>
      <c r="G1107" s="68" t="s">
        <v>184</v>
      </c>
      <c r="H1107" s="68"/>
      <c r="I1107" s="68">
        <v>2275050012</v>
      </c>
      <c r="J1107" s="167" t="s">
        <v>1</v>
      </c>
      <c r="K1107" s="68" t="s">
        <v>1</v>
      </c>
      <c r="L1107" s="68" t="s">
        <v>26</v>
      </c>
      <c r="M1107" s="73" t="s">
        <v>19</v>
      </c>
      <c r="N1107" s="73">
        <v>1.3192953102595871E-2</v>
      </c>
      <c r="O1107" s="73">
        <v>2.5108054794520554E-3</v>
      </c>
      <c r="P1107" s="73" t="s">
        <v>19</v>
      </c>
      <c r="Q1107" s="73">
        <v>2.5108054794520554E-3</v>
      </c>
      <c r="R1107" s="168">
        <v>1</v>
      </c>
      <c r="S1107" s="168">
        <f t="shared" si="122"/>
        <v>2.5108054794520554E-3</v>
      </c>
      <c r="T1107" s="168">
        <f t="shared" si="126"/>
        <v>0</v>
      </c>
      <c r="U1107" s="73">
        <v>8.1444969181015384E-4</v>
      </c>
      <c r="V1107" s="73">
        <v>1.1789369863013698E-3</v>
      </c>
      <c r="W1107" s="73" t="s">
        <v>19</v>
      </c>
      <c r="X1107" s="71">
        <v>1.1789369863013698E-3</v>
      </c>
      <c r="Y1107" s="168">
        <v>1</v>
      </c>
      <c r="Z1107" s="168">
        <f>Y1107*X1107</f>
        <v>1.1789369863013698E-3</v>
      </c>
      <c r="AA1107" s="168">
        <f t="shared" si="124"/>
        <v>0</v>
      </c>
      <c r="AB1107" s="73">
        <v>1.2411742536341017E-2</v>
      </c>
      <c r="AC1107" s="73">
        <v>3.487523287671232E-2</v>
      </c>
      <c r="AD1107" s="73"/>
      <c r="AE1107" s="73">
        <v>3.487523287671232E-2</v>
      </c>
      <c r="AF1107" s="299">
        <v>1</v>
      </c>
      <c r="AG1107" s="168">
        <f t="shared" si="127"/>
        <v>3.487523287671232E-2</v>
      </c>
      <c r="AH1107" s="168">
        <f t="shared" si="125"/>
        <v>0</v>
      </c>
      <c r="AI1107" s="169" t="s">
        <v>71</v>
      </c>
      <c r="AJ1107" s="162"/>
      <c r="AM1107" s="162"/>
      <c r="AO1107" s="154"/>
      <c r="AQ1107" s="154"/>
      <c r="AR1107" s="155"/>
      <c r="AS1107" s="155"/>
      <c r="AT1107" s="155"/>
      <c r="AU1107" s="155"/>
      <c r="AV1107" s="155"/>
      <c r="AW1107" s="155"/>
      <c r="AX1107" s="155"/>
      <c r="AY1107" s="155"/>
      <c r="AZ1107" s="155"/>
      <c r="BA1107" s="155"/>
      <c r="BB1107" s="154"/>
      <c r="BC1107" s="154"/>
      <c r="BD1107" s="154"/>
      <c r="BE1107" s="154"/>
      <c r="BF1107" s="154"/>
      <c r="BG1107" s="154"/>
    </row>
    <row r="1108" spans="1:59" x14ac:dyDescent="0.25">
      <c r="A1108" s="70" t="s">
        <v>16</v>
      </c>
      <c r="B1108" s="64">
        <v>34023</v>
      </c>
      <c r="C1108" s="64" t="s">
        <v>37</v>
      </c>
      <c r="D1108" s="64" t="s">
        <v>53</v>
      </c>
      <c r="E1108" s="64" t="s">
        <v>189</v>
      </c>
      <c r="F1108" s="64" t="s">
        <v>183</v>
      </c>
      <c r="G1108" s="64" t="s">
        <v>182</v>
      </c>
      <c r="H1108" s="64"/>
      <c r="I1108" s="64">
        <v>2275060011</v>
      </c>
      <c r="J1108" s="65" t="s">
        <v>1</v>
      </c>
      <c r="K1108" s="64" t="s">
        <v>1</v>
      </c>
      <c r="L1108" s="64" t="s">
        <v>28</v>
      </c>
      <c r="M1108" s="71" t="s">
        <v>19</v>
      </c>
      <c r="N1108" s="71"/>
      <c r="O1108" s="71">
        <v>0</v>
      </c>
      <c r="P1108" s="71" t="s">
        <v>19</v>
      </c>
      <c r="Q1108" s="71">
        <v>0</v>
      </c>
      <c r="R1108" s="66">
        <v>1</v>
      </c>
      <c r="S1108" s="66">
        <f t="shared" si="122"/>
        <v>0</v>
      </c>
      <c r="T1108" s="66">
        <f t="shared" si="126"/>
        <v>0</v>
      </c>
      <c r="U1108" s="71"/>
      <c r="V1108" s="71">
        <v>0</v>
      </c>
      <c r="W1108" s="71" t="s">
        <v>19</v>
      </c>
      <c r="X1108" s="71">
        <v>0</v>
      </c>
      <c r="Y1108" s="66">
        <v>1</v>
      </c>
      <c r="Z1108" s="66">
        <f t="shared" si="123"/>
        <v>0</v>
      </c>
      <c r="AA1108" s="66">
        <f t="shared" si="124"/>
        <v>0</v>
      </c>
      <c r="AB1108" s="71"/>
      <c r="AC1108" s="71">
        <v>0</v>
      </c>
      <c r="AD1108" s="71"/>
      <c r="AE1108" s="71">
        <v>0</v>
      </c>
      <c r="AF1108" s="72">
        <v>1</v>
      </c>
      <c r="AG1108" s="66">
        <f t="shared" si="127"/>
        <v>0</v>
      </c>
      <c r="AH1108" s="66">
        <f t="shared" si="125"/>
        <v>0</v>
      </c>
      <c r="AI1108" s="67" t="s">
        <v>73</v>
      </c>
      <c r="AJ1108" s="162"/>
      <c r="AM1108" s="162"/>
      <c r="AO1108" s="154"/>
      <c r="AQ1108" s="154"/>
      <c r="AR1108" s="155"/>
      <c r="AS1108" s="155"/>
      <c r="AT1108" s="155"/>
      <c r="AU1108" s="155"/>
      <c r="AV1108" s="155"/>
      <c r="AW1108" s="155"/>
      <c r="AX1108" s="155"/>
      <c r="AY1108" s="155"/>
      <c r="AZ1108" s="155"/>
      <c r="BA1108" s="155"/>
      <c r="BB1108" s="154"/>
      <c r="BC1108" s="154"/>
      <c r="BD1108" s="154"/>
      <c r="BE1108" s="154"/>
      <c r="BF1108" s="154"/>
      <c r="BG1108" s="154"/>
    </row>
    <row r="1109" spans="1:59" x14ac:dyDescent="0.25">
      <c r="A1109" s="70" t="s">
        <v>16</v>
      </c>
      <c r="B1109" s="64">
        <v>34023</v>
      </c>
      <c r="C1109" s="64" t="s">
        <v>37</v>
      </c>
      <c r="D1109" s="64" t="s">
        <v>53</v>
      </c>
      <c r="E1109" s="64" t="s">
        <v>189</v>
      </c>
      <c r="F1109" s="64" t="s">
        <v>183</v>
      </c>
      <c r="G1109" s="64" t="s">
        <v>184</v>
      </c>
      <c r="H1109" s="64"/>
      <c r="I1109" s="64">
        <v>2275060012</v>
      </c>
      <c r="J1109" s="65" t="s">
        <v>1</v>
      </c>
      <c r="K1109" s="64" t="s">
        <v>1</v>
      </c>
      <c r="L1109" s="64" t="s">
        <v>28</v>
      </c>
      <c r="M1109" s="71" t="s">
        <v>19</v>
      </c>
      <c r="N1109" s="71"/>
      <c r="O1109" s="71">
        <v>0</v>
      </c>
      <c r="P1109" s="71" t="s">
        <v>19</v>
      </c>
      <c r="Q1109" s="71">
        <v>0</v>
      </c>
      <c r="R1109" s="66">
        <v>1</v>
      </c>
      <c r="S1109" s="66">
        <f t="shared" si="122"/>
        <v>0</v>
      </c>
      <c r="T1109" s="66">
        <f t="shared" si="126"/>
        <v>0</v>
      </c>
      <c r="U1109" s="71"/>
      <c r="V1109" s="71">
        <v>0</v>
      </c>
      <c r="W1109" s="71" t="s">
        <v>19</v>
      </c>
      <c r="X1109" s="71">
        <v>0</v>
      </c>
      <c r="Y1109" s="66">
        <v>1</v>
      </c>
      <c r="Z1109" s="66">
        <f t="shared" si="123"/>
        <v>0</v>
      </c>
      <c r="AA1109" s="66">
        <f t="shared" si="124"/>
        <v>0</v>
      </c>
      <c r="AB1109" s="71"/>
      <c r="AC1109" s="71">
        <v>0</v>
      </c>
      <c r="AD1109" s="71"/>
      <c r="AE1109" s="71">
        <v>0</v>
      </c>
      <c r="AF1109" s="72">
        <v>1</v>
      </c>
      <c r="AG1109" s="66">
        <f t="shared" si="127"/>
        <v>0</v>
      </c>
      <c r="AH1109" s="66">
        <f t="shared" si="125"/>
        <v>0</v>
      </c>
      <c r="AI1109" s="67" t="s">
        <v>73</v>
      </c>
      <c r="AJ1109" s="162"/>
      <c r="AM1109" s="162"/>
      <c r="AO1109" s="154"/>
      <c r="AQ1109" s="154"/>
      <c r="AR1109" s="155"/>
      <c r="AS1109" s="155"/>
      <c r="AT1109" s="155"/>
      <c r="AU1109" s="155"/>
      <c r="AV1109" s="155"/>
      <c r="AW1109" s="155"/>
      <c r="AX1109" s="155"/>
      <c r="AY1109" s="155"/>
      <c r="AZ1109" s="155"/>
      <c r="BA1109" s="155"/>
      <c r="BB1109" s="154"/>
      <c r="BC1109" s="154"/>
      <c r="BD1109" s="154"/>
      <c r="BE1109" s="154"/>
      <c r="BF1109" s="154"/>
      <c r="BG1109" s="154"/>
    </row>
    <row r="1110" spans="1:59" x14ac:dyDescent="0.25">
      <c r="A1110" s="70" t="s">
        <v>16</v>
      </c>
      <c r="B1110" s="64">
        <v>34023</v>
      </c>
      <c r="C1110" s="64" t="s">
        <v>37</v>
      </c>
      <c r="D1110" s="64" t="s">
        <v>53</v>
      </c>
      <c r="E1110" s="64" t="s">
        <v>178</v>
      </c>
      <c r="F1110" s="64" t="s">
        <v>181</v>
      </c>
      <c r="G1110" s="64" t="s">
        <v>163</v>
      </c>
      <c r="H1110" s="64"/>
      <c r="I1110" s="64">
        <v>2275070000</v>
      </c>
      <c r="J1110" s="65" t="s">
        <v>1</v>
      </c>
      <c r="K1110" s="64" t="s">
        <v>1</v>
      </c>
      <c r="L1110" s="64" t="s">
        <v>20</v>
      </c>
      <c r="M1110" s="71" t="s">
        <v>19</v>
      </c>
      <c r="N1110" s="71"/>
      <c r="O1110" s="71">
        <v>0</v>
      </c>
      <c r="P1110" s="71" t="s">
        <v>19</v>
      </c>
      <c r="Q1110" s="71">
        <v>0</v>
      </c>
      <c r="R1110" s="66">
        <v>1</v>
      </c>
      <c r="S1110" s="66">
        <f t="shared" si="122"/>
        <v>0</v>
      </c>
      <c r="T1110" s="66">
        <f t="shared" si="126"/>
        <v>0</v>
      </c>
      <c r="U1110" s="71"/>
      <c r="V1110" s="71">
        <v>0</v>
      </c>
      <c r="W1110" s="71" t="s">
        <v>19</v>
      </c>
      <c r="X1110" s="71">
        <v>0</v>
      </c>
      <c r="Y1110" s="66">
        <v>1</v>
      </c>
      <c r="Z1110" s="66">
        <f t="shared" si="123"/>
        <v>0</v>
      </c>
      <c r="AA1110" s="66">
        <f t="shared" si="124"/>
        <v>0</v>
      </c>
      <c r="AB1110" s="71"/>
      <c r="AC1110" s="71">
        <v>0</v>
      </c>
      <c r="AD1110" s="71"/>
      <c r="AE1110" s="71">
        <v>0</v>
      </c>
      <c r="AF1110" s="72">
        <v>1</v>
      </c>
      <c r="AG1110" s="66">
        <f t="shared" si="127"/>
        <v>0</v>
      </c>
      <c r="AH1110" s="66">
        <f t="shared" si="125"/>
        <v>0</v>
      </c>
      <c r="AI1110" s="67" t="s">
        <v>73</v>
      </c>
      <c r="AJ1110" s="162"/>
      <c r="AM1110" s="162"/>
      <c r="AO1110" s="154"/>
      <c r="AQ1110" s="154"/>
      <c r="AR1110" s="155"/>
      <c r="AS1110" s="155"/>
      <c r="AT1110" s="155"/>
      <c r="AU1110" s="155"/>
      <c r="AV1110" s="155"/>
      <c r="AW1110" s="155"/>
      <c r="AX1110" s="155"/>
      <c r="AY1110" s="155"/>
      <c r="AZ1110" s="155"/>
      <c r="BA1110" s="155"/>
      <c r="BB1110" s="154"/>
      <c r="BC1110" s="154"/>
      <c r="BD1110" s="154"/>
      <c r="BE1110" s="154"/>
      <c r="BF1110" s="154"/>
      <c r="BG1110" s="154"/>
    </row>
    <row r="1111" spans="1:59" x14ac:dyDescent="0.25">
      <c r="A1111" s="70" t="s">
        <v>16</v>
      </c>
      <c r="B1111" s="64">
        <v>34023</v>
      </c>
      <c r="C1111" s="64" t="s">
        <v>37</v>
      </c>
      <c r="D1111" s="64" t="s">
        <v>53</v>
      </c>
      <c r="E1111" s="64" t="s">
        <v>194</v>
      </c>
      <c r="F1111" s="64" t="s">
        <v>163</v>
      </c>
      <c r="G1111" s="64" t="s">
        <v>195</v>
      </c>
      <c r="H1111" s="64"/>
      <c r="I1111" s="64">
        <v>2280002100</v>
      </c>
      <c r="J1111" s="65" t="s">
        <v>1</v>
      </c>
      <c r="K1111" s="64" t="s">
        <v>1</v>
      </c>
      <c r="L1111" s="64" t="s">
        <v>31</v>
      </c>
      <c r="M1111" s="71" t="s">
        <v>19</v>
      </c>
      <c r="N1111" s="71">
        <v>1.821023973016617E-2</v>
      </c>
      <c r="O1111" s="71">
        <v>1.6199999999999999E-2</v>
      </c>
      <c r="P1111" s="71" t="s">
        <v>19</v>
      </c>
      <c r="Q1111" s="71">
        <v>1.3927999999999999E-2</v>
      </c>
      <c r="R1111" s="66">
        <v>1</v>
      </c>
      <c r="S1111" s="66">
        <f t="shared" si="122"/>
        <v>1.3927999999999999E-2</v>
      </c>
      <c r="T1111" s="66">
        <f t="shared" si="126"/>
        <v>2.2719999999999997E-3</v>
      </c>
      <c r="U1111" s="71">
        <v>0.3319032145594169</v>
      </c>
      <c r="V1111" s="71">
        <v>0.29360000000000003</v>
      </c>
      <c r="W1111" s="71" t="s">
        <v>19</v>
      </c>
      <c r="X1111" s="71">
        <v>0.22459799999999999</v>
      </c>
      <c r="Y1111" s="66">
        <v>1</v>
      </c>
      <c r="Z1111" s="66">
        <f t="shared" si="123"/>
        <v>0.22459799999999999</v>
      </c>
      <c r="AA1111" s="66">
        <f t="shared" si="124"/>
        <v>6.9002000000000036E-2</v>
      </c>
      <c r="AB1111" s="71">
        <v>5.9451145208203778E-2</v>
      </c>
      <c r="AC1111" s="71">
        <v>5.2600000000000001E-2</v>
      </c>
      <c r="AD1111" s="71"/>
      <c r="AE1111" s="71">
        <v>4.8772000000000003E-2</v>
      </c>
      <c r="AF1111" s="72">
        <v>1</v>
      </c>
      <c r="AG1111" s="66">
        <f t="shared" si="127"/>
        <v>4.8772000000000003E-2</v>
      </c>
      <c r="AH1111" s="66">
        <f t="shared" si="125"/>
        <v>3.8279999999999981E-3</v>
      </c>
      <c r="AI1111" s="67" t="s">
        <v>73</v>
      </c>
      <c r="AJ1111" s="162"/>
      <c r="AM1111" s="162"/>
      <c r="AO1111" s="154"/>
      <c r="AQ1111" s="154"/>
      <c r="AR1111" s="155"/>
      <c r="AS1111" s="155"/>
      <c r="AT1111" s="155"/>
      <c r="AU1111" s="155"/>
      <c r="AV1111" s="155"/>
      <c r="AW1111" s="155"/>
      <c r="AX1111" s="155"/>
      <c r="AY1111" s="155"/>
      <c r="AZ1111" s="155"/>
      <c r="BA1111" s="155"/>
      <c r="BB1111" s="154"/>
      <c r="BC1111" s="154"/>
      <c r="BD1111" s="154"/>
      <c r="BE1111" s="154"/>
      <c r="BF1111" s="154"/>
      <c r="BG1111" s="154"/>
    </row>
    <row r="1112" spans="1:59" x14ac:dyDescent="0.25">
      <c r="A1112" s="70" t="s">
        <v>16</v>
      </c>
      <c r="B1112" s="64">
        <v>34023</v>
      </c>
      <c r="C1112" s="64" t="s">
        <v>37</v>
      </c>
      <c r="D1112" s="64" t="s">
        <v>53</v>
      </c>
      <c r="E1112" s="64" t="s">
        <v>194</v>
      </c>
      <c r="F1112" s="64" t="s">
        <v>163</v>
      </c>
      <c r="G1112" s="64" t="s">
        <v>196</v>
      </c>
      <c r="H1112" s="64"/>
      <c r="I1112" s="64">
        <v>2280002200</v>
      </c>
      <c r="J1112" s="65"/>
      <c r="K1112" s="64"/>
      <c r="L1112" s="64"/>
      <c r="M1112" s="71" t="s">
        <v>19</v>
      </c>
      <c r="N1112" s="71">
        <v>3.1592397521964341E-2</v>
      </c>
      <c r="O1112" s="71">
        <v>2.8400000000000002E-2</v>
      </c>
      <c r="P1112" s="71" t="s">
        <v>19</v>
      </c>
      <c r="Q1112" s="71">
        <v>2.4712000000000001E-2</v>
      </c>
      <c r="R1112" s="66">
        <v>1</v>
      </c>
      <c r="S1112" s="66">
        <f t="shared" si="122"/>
        <v>2.4712000000000001E-2</v>
      </c>
      <c r="T1112" s="66">
        <f t="shared" si="126"/>
        <v>3.6880000000000003E-3</v>
      </c>
      <c r="U1112" s="71">
        <v>0.55155781502001489</v>
      </c>
      <c r="V1112" s="71">
        <v>0.4965</v>
      </c>
      <c r="W1112" s="71" t="s">
        <v>19</v>
      </c>
      <c r="X1112" s="71">
        <v>0.38055899999999998</v>
      </c>
      <c r="Y1112" s="66">
        <v>1</v>
      </c>
      <c r="Z1112" s="66">
        <f t="shared" si="123"/>
        <v>0.38055899999999998</v>
      </c>
      <c r="AA1112" s="66">
        <f t="shared" si="124"/>
        <v>0.11594100000000002</v>
      </c>
      <c r="AB1112" s="71">
        <v>9.8712616094680933E-2</v>
      </c>
      <c r="AC1112" s="71">
        <v>8.8599999999999998E-2</v>
      </c>
      <c r="AD1112" s="71"/>
      <c r="AE1112" s="71">
        <v>8.2848000000000005E-2</v>
      </c>
      <c r="AF1112" s="72">
        <v>1</v>
      </c>
      <c r="AG1112" s="66">
        <f t="shared" si="127"/>
        <v>8.2848000000000005E-2</v>
      </c>
      <c r="AH1112" s="66">
        <f t="shared" si="125"/>
        <v>5.7519999999999932E-3</v>
      </c>
      <c r="AI1112" s="67" t="s">
        <v>69</v>
      </c>
      <c r="AJ1112" s="162"/>
      <c r="AM1112" s="162"/>
      <c r="AO1112" s="154"/>
      <c r="AQ1112" s="154"/>
      <c r="AR1112" s="155"/>
      <c r="AS1112" s="155"/>
      <c r="AT1112" s="155"/>
      <c r="AU1112" s="155"/>
      <c r="AV1112" s="155"/>
      <c r="AW1112" s="155"/>
      <c r="AX1112" s="155"/>
      <c r="AY1112" s="155"/>
      <c r="AZ1112" s="155"/>
      <c r="BA1112" s="155"/>
      <c r="BB1112" s="154"/>
      <c r="BC1112" s="154"/>
      <c r="BD1112" s="154"/>
      <c r="BE1112" s="154"/>
      <c r="BF1112" s="154"/>
      <c r="BG1112" s="154"/>
    </row>
    <row r="1113" spans="1:59" x14ac:dyDescent="0.25">
      <c r="A1113" s="70" t="s">
        <v>16</v>
      </c>
      <c r="B1113" s="64">
        <v>34023</v>
      </c>
      <c r="C1113" s="64" t="s">
        <v>37</v>
      </c>
      <c r="D1113" s="64" t="s">
        <v>53</v>
      </c>
      <c r="E1113" s="64" t="s">
        <v>194</v>
      </c>
      <c r="F1113" s="64" t="s">
        <v>197</v>
      </c>
      <c r="G1113" s="64" t="s">
        <v>195</v>
      </c>
      <c r="H1113" s="64"/>
      <c r="I1113" s="64">
        <v>2280003100</v>
      </c>
      <c r="J1113" s="65"/>
      <c r="K1113" s="64"/>
      <c r="L1113" s="64"/>
      <c r="M1113" s="71" t="s">
        <v>19</v>
      </c>
      <c r="N1113" s="71">
        <v>7.4293502029496774E-3</v>
      </c>
      <c r="O1113" s="71">
        <v>7.7000000000000002E-3</v>
      </c>
      <c r="P1113" s="71" t="s">
        <v>19</v>
      </c>
      <c r="Q1113" s="71">
        <v>7.0049999999999999E-3</v>
      </c>
      <c r="R1113" s="66">
        <v>1</v>
      </c>
      <c r="S1113" s="66">
        <f t="shared" si="122"/>
        <v>7.0049999999999999E-3</v>
      </c>
      <c r="T1113" s="66">
        <f t="shared" si="126"/>
        <v>6.9500000000000031E-4</v>
      </c>
      <c r="U1113" s="71">
        <v>0.17735384677376778</v>
      </c>
      <c r="V1113" s="71">
        <v>0.18410000000000001</v>
      </c>
      <c r="W1113" s="71" t="s">
        <v>19</v>
      </c>
      <c r="X1113" s="71">
        <v>0.14269499999999999</v>
      </c>
      <c r="Y1113" s="66">
        <v>1</v>
      </c>
      <c r="Z1113" s="66">
        <f t="shared" si="123"/>
        <v>0.14269499999999999</v>
      </c>
      <c r="AA1113" s="66">
        <f t="shared" si="124"/>
        <v>4.1405000000000025E-2</v>
      </c>
      <c r="AB1113" s="71">
        <v>4.0353266524485704E-2</v>
      </c>
      <c r="AC1113" s="71">
        <v>4.1599999999999998E-2</v>
      </c>
      <c r="AD1113" s="71"/>
      <c r="AE1113" s="71">
        <v>4.0142999999999998E-2</v>
      </c>
      <c r="AF1113" s="72">
        <v>1</v>
      </c>
      <c r="AG1113" s="66">
        <f t="shared" si="127"/>
        <v>4.0142999999999998E-2</v>
      </c>
      <c r="AH1113" s="66">
        <f t="shared" si="125"/>
        <v>1.457E-3</v>
      </c>
      <c r="AI1113" s="67" t="s">
        <v>69</v>
      </c>
      <c r="AJ1113" s="162"/>
      <c r="AM1113" s="162"/>
      <c r="AO1113" s="154"/>
      <c r="AQ1113" s="154"/>
      <c r="AR1113" s="155"/>
      <c r="AS1113" s="155"/>
      <c r="AT1113" s="155"/>
      <c r="AU1113" s="155"/>
      <c r="AV1113" s="155"/>
      <c r="AW1113" s="155"/>
      <c r="AX1113" s="155"/>
      <c r="AY1113" s="155"/>
      <c r="AZ1113" s="155"/>
      <c r="BA1113" s="155"/>
      <c r="BB1113" s="154"/>
      <c r="BC1113" s="154"/>
      <c r="BD1113" s="154"/>
      <c r="BE1113" s="154"/>
      <c r="BF1113" s="154"/>
      <c r="BG1113" s="154"/>
    </row>
    <row r="1114" spans="1:59" x14ac:dyDescent="0.25">
      <c r="A1114" s="70" t="s">
        <v>16</v>
      </c>
      <c r="B1114" s="64">
        <v>34023</v>
      </c>
      <c r="C1114" s="64" t="s">
        <v>37</v>
      </c>
      <c r="D1114" s="64" t="s">
        <v>53</v>
      </c>
      <c r="E1114" s="64" t="s">
        <v>194</v>
      </c>
      <c r="F1114" s="64" t="s">
        <v>197</v>
      </c>
      <c r="G1114" s="64" t="s">
        <v>196</v>
      </c>
      <c r="H1114" s="64"/>
      <c r="I1114" s="64">
        <v>2280003200</v>
      </c>
      <c r="J1114" s="65"/>
      <c r="K1114" s="64"/>
      <c r="L1114" s="64"/>
      <c r="M1114" s="71" t="s">
        <v>19</v>
      </c>
      <c r="N1114" s="71">
        <v>4.614418715253438E-4</v>
      </c>
      <c r="O1114" s="71">
        <v>5.0000000000000001E-4</v>
      </c>
      <c r="P1114" s="71" t="s">
        <v>19</v>
      </c>
      <c r="Q1114" s="71">
        <v>4.75E-4</v>
      </c>
      <c r="R1114" s="66">
        <v>1</v>
      </c>
      <c r="S1114" s="66">
        <f t="shared" si="122"/>
        <v>4.75E-4</v>
      </c>
      <c r="T1114" s="66">
        <f t="shared" si="126"/>
        <v>2.5000000000000011E-5</v>
      </c>
      <c r="U1114" s="71">
        <v>2.0316763703746295E-2</v>
      </c>
      <c r="V1114" s="71">
        <v>2.1399999999999999E-2</v>
      </c>
      <c r="W1114" s="71" t="s">
        <v>19</v>
      </c>
      <c r="X1114" s="71">
        <v>1.6639000000000001E-2</v>
      </c>
      <c r="Y1114" s="66">
        <v>1</v>
      </c>
      <c r="Z1114" s="66">
        <f t="shared" si="123"/>
        <v>1.6639000000000001E-2</v>
      </c>
      <c r="AA1114" s="66">
        <f t="shared" si="124"/>
        <v>4.7609999999999979E-3</v>
      </c>
      <c r="AB1114" s="71">
        <v>1.7457368173424046E-3</v>
      </c>
      <c r="AC1114" s="71">
        <v>1.8E-3</v>
      </c>
      <c r="AD1114" s="71"/>
      <c r="AE1114" s="71">
        <v>1.7570000000000001E-3</v>
      </c>
      <c r="AF1114" s="72">
        <v>1</v>
      </c>
      <c r="AG1114" s="66">
        <f t="shared" si="127"/>
        <v>1.7570000000000001E-3</v>
      </c>
      <c r="AH1114" s="66">
        <f t="shared" si="125"/>
        <v>4.2999999999999853E-5</v>
      </c>
      <c r="AI1114" s="67" t="s">
        <v>70</v>
      </c>
      <c r="AJ1114" s="162"/>
      <c r="AM1114" s="162"/>
      <c r="AO1114" s="154"/>
      <c r="AQ1114" s="154"/>
      <c r="AR1114" s="155"/>
      <c r="AS1114" s="155"/>
      <c r="AT1114" s="155"/>
      <c r="AU1114" s="155"/>
      <c r="AV1114" s="155"/>
      <c r="AW1114" s="155"/>
      <c r="AX1114" s="155"/>
      <c r="AY1114" s="155"/>
      <c r="AZ1114" s="155"/>
      <c r="BA1114" s="155"/>
      <c r="BB1114" s="154"/>
      <c r="BC1114" s="154"/>
      <c r="BD1114" s="154"/>
      <c r="BE1114" s="154"/>
      <c r="BF1114" s="154"/>
      <c r="BG1114" s="154"/>
    </row>
    <row r="1115" spans="1:59" x14ac:dyDescent="0.25">
      <c r="A1115" s="70" t="s">
        <v>16</v>
      </c>
      <c r="B1115" s="64">
        <v>34023</v>
      </c>
      <c r="C1115" s="64" t="s">
        <v>37</v>
      </c>
      <c r="D1115" s="64" t="s">
        <v>53</v>
      </c>
      <c r="E1115" s="64" t="s">
        <v>177</v>
      </c>
      <c r="F1115" s="64" t="s">
        <v>163</v>
      </c>
      <c r="G1115" s="64" t="s">
        <v>198</v>
      </c>
      <c r="H1115" s="64"/>
      <c r="I1115" s="64">
        <v>2285002006</v>
      </c>
      <c r="J1115" s="65" t="s">
        <v>1</v>
      </c>
      <c r="K1115" s="64" t="s">
        <v>1</v>
      </c>
      <c r="L1115" s="64" t="s">
        <v>31</v>
      </c>
      <c r="M1115" s="71" t="s">
        <v>19</v>
      </c>
      <c r="N1115" s="71">
        <v>1.9538247252747252E-2</v>
      </c>
      <c r="O1115" s="71">
        <v>9.1979914721977297E-3</v>
      </c>
      <c r="P1115" s="71" t="s">
        <v>19</v>
      </c>
      <c r="Q1115" s="71">
        <v>5.4949039963778654E-3</v>
      </c>
      <c r="R1115" s="66">
        <v>1</v>
      </c>
      <c r="S1115" s="66">
        <f t="shared" si="122"/>
        <v>5.4949039963778654E-3</v>
      </c>
      <c r="T1115" s="66">
        <f t="shared" si="126"/>
        <v>3.7030874758198643E-3</v>
      </c>
      <c r="U1115" s="71">
        <v>0.37891043956043952</v>
      </c>
      <c r="V1115" s="71">
        <v>0.16902859231601269</v>
      </c>
      <c r="W1115" s="71" t="s">
        <v>19</v>
      </c>
      <c r="X1115" s="71">
        <v>0.1293238894229895</v>
      </c>
      <c r="Y1115" s="66">
        <v>1</v>
      </c>
      <c r="Z1115" s="66">
        <f t="shared" si="123"/>
        <v>0.1293238894229895</v>
      </c>
      <c r="AA1115" s="66">
        <f t="shared" si="124"/>
        <v>3.9704702893023192E-2</v>
      </c>
      <c r="AB1115" s="71">
        <v>5.6986208791208789E-2</v>
      </c>
      <c r="AC1115" s="71">
        <v>3.0202800280681362E-2</v>
      </c>
      <c r="AD1115" s="71"/>
      <c r="AE1115" s="71">
        <v>3.0202800280681362E-2</v>
      </c>
      <c r="AF1115" s="72">
        <v>1</v>
      </c>
      <c r="AG1115" s="66">
        <f t="shared" si="127"/>
        <v>3.0202800280681362E-2</v>
      </c>
      <c r="AH1115" s="66">
        <f t="shared" si="125"/>
        <v>0</v>
      </c>
      <c r="AI1115" s="67" t="s">
        <v>70</v>
      </c>
      <c r="AJ1115" s="162"/>
      <c r="AM1115" s="162"/>
      <c r="AO1115" s="154"/>
      <c r="AQ1115" s="154"/>
      <c r="AR1115" s="155"/>
      <c r="AS1115" s="155"/>
      <c r="AT1115" s="155"/>
      <c r="AU1115" s="155"/>
      <c r="AV1115" s="155"/>
      <c r="AW1115" s="155"/>
      <c r="AX1115" s="155"/>
      <c r="AY1115" s="155"/>
      <c r="AZ1115" s="155"/>
      <c r="BA1115" s="155"/>
      <c r="BB1115" s="154"/>
      <c r="BC1115" s="154"/>
      <c r="BD1115" s="154"/>
      <c r="BE1115" s="154"/>
      <c r="BF1115" s="154"/>
      <c r="BG1115" s="154"/>
    </row>
    <row r="1116" spans="1:59" x14ac:dyDescent="0.25">
      <c r="A1116" s="70" t="s">
        <v>16</v>
      </c>
      <c r="B1116" s="64">
        <v>34023</v>
      </c>
      <c r="C1116" s="64" t="s">
        <v>37</v>
      </c>
      <c r="D1116" s="64" t="s">
        <v>53</v>
      </c>
      <c r="E1116" s="64" t="s">
        <v>177</v>
      </c>
      <c r="F1116" s="64" t="s">
        <v>163</v>
      </c>
      <c r="G1116" s="64" t="s">
        <v>199</v>
      </c>
      <c r="H1116" s="64"/>
      <c r="I1116" s="64">
        <v>2285002007</v>
      </c>
      <c r="J1116" s="65" t="s">
        <v>1</v>
      </c>
      <c r="K1116" s="64" t="s">
        <v>1</v>
      </c>
      <c r="L1116" s="64" t="s">
        <v>31</v>
      </c>
      <c r="M1116" s="71" t="s">
        <v>19</v>
      </c>
      <c r="N1116" s="71">
        <v>1.5253455000551268E-2</v>
      </c>
      <c r="O1116" s="71">
        <v>6.3421014111079048E-3</v>
      </c>
      <c r="P1116" s="71" t="s">
        <v>19</v>
      </c>
      <c r="Q1116" s="71">
        <v>6.3421014111079048E-3</v>
      </c>
      <c r="R1116" s="66">
        <v>1</v>
      </c>
      <c r="S1116" s="66">
        <f t="shared" si="122"/>
        <v>6.3421014111079048E-3</v>
      </c>
      <c r="T1116" s="66">
        <f t="shared" si="126"/>
        <v>0</v>
      </c>
      <c r="U1116" s="71">
        <v>0.39232137347096896</v>
      </c>
      <c r="V1116" s="71">
        <v>0.12457598083522967</v>
      </c>
      <c r="W1116" s="71" t="s">
        <v>19</v>
      </c>
      <c r="X1116" s="71">
        <v>0.12200209693367531</v>
      </c>
      <c r="Y1116" s="66">
        <v>1</v>
      </c>
      <c r="Z1116" s="66">
        <f t="shared" si="123"/>
        <v>0.12200209693367531</v>
      </c>
      <c r="AA1116" s="66">
        <f t="shared" si="124"/>
        <v>2.573883901554358E-3</v>
      </c>
      <c r="AB1116" s="71">
        <v>3.8628566003295402E-2</v>
      </c>
      <c r="AC1116" s="71">
        <v>1.1992239874121942E-2</v>
      </c>
      <c r="AD1116" s="71"/>
      <c r="AE1116" s="71">
        <v>1.1992239874121942E-2</v>
      </c>
      <c r="AF1116" s="72">
        <v>1</v>
      </c>
      <c r="AG1116" s="66">
        <f t="shared" si="127"/>
        <v>1.1992239874121942E-2</v>
      </c>
      <c r="AH1116" s="66">
        <f t="shared" si="125"/>
        <v>0</v>
      </c>
      <c r="AI1116" s="67" t="s">
        <v>70</v>
      </c>
      <c r="AJ1116" s="162"/>
      <c r="AM1116" s="162"/>
      <c r="AO1116" s="154"/>
      <c r="AQ1116" s="154"/>
      <c r="AR1116" s="155"/>
      <c r="AS1116" s="155"/>
      <c r="AT1116" s="155"/>
      <c r="AU1116" s="155"/>
      <c r="AV1116" s="155"/>
      <c r="AW1116" s="155"/>
      <c r="AX1116" s="155"/>
      <c r="AY1116" s="155"/>
      <c r="AZ1116" s="155"/>
      <c r="BA1116" s="155"/>
      <c r="BB1116" s="154"/>
      <c r="BC1116" s="154"/>
      <c r="BD1116" s="154"/>
      <c r="BE1116" s="154"/>
      <c r="BF1116" s="154"/>
      <c r="BG1116" s="154"/>
    </row>
    <row r="1117" spans="1:59" x14ac:dyDescent="0.25">
      <c r="A1117" s="70" t="s">
        <v>16</v>
      </c>
      <c r="B1117" s="64">
        <v>34023</v>
      </c>
      <c r="C1117" s="64" t="s">
        <v>37</v>
      </c>
      <c r="D1117" s="64" t="s">
        <v>53</v>
      </c>
      <c r="E1117" s="64" t="s">
        <v>177</v>
      </c>
      <c r="F1117" s="64" t="s">
        <v>163</v>
      </c>
      <c r="G1117" s="64" t="s">
        <v>200</v>
      </c>
      <c r="H1117" s="64"/>
      <c r="I1117" s="64">
        <v>2285002009</v>
      </c>
      <c r="J1117" s="65" t="s">
        <v>1</v>
      </c>
      <c r="K1117" s="64" t="s">
        <v>1</v>
      </c>
      <c r="L1117" s="64" t="s">
        <v>31</v>
      </c>
      <c r="M1117" s="71" t="s">
        <v>19</v>
      </c>
      <c r="N1117" s="71">
        <v>1.6916733075863961E-2</v>
      </c>
      <c r="O1117" s="71">
        <v>2.5528828602172801E-2</v>
      </c>
      <c r="P1117" s="71" t="s">
        <v>19</v>
      </c>
      <c r="Q1117" s="71">
        <v>1.4497853280246283E-2</v>
      </c>
      <c r="R1117" s="66">
        <v>1</v>
      </c>
      <c r="S1117" s="66">
        <f t="shared" si="122"/>
        <v>1.4497853280246283E-2</v>
      </c>
      <c r="T1117" s="66">
        <f t="shared" si="126"/>
        <v>1.1030975321926519E-2</v>
      </c>
      <c r="U1117" s="71">
        <v>0.35756282749742108</v>
      </c>
      <c r="V1117" s="71">
        <v>0.49984340761408996</v>
      </c>
      <c r="W1117" s="71" t="s">
        <v>19</v>
      </c>
      <c r="X1117" s="71">
        <v>0.33522432127412033</v>
      </c>
      <c r="Y1117" s="66">
        <v>1</v>
      </c>
      <c r="Z1117" s="66">
        <f t="shared" si="123"/>
        <v>0.33522432127412033</v>
      </c>
      <c r="AA1117" s="66">
        <f t="shared" si="124"/>
        <v>0.16461908633996963</v>
      </c>
      <c r="AB1117" s="71">
        <v>5.1418639975913061E-2</v>
      </c>
      <c r="AC1117" s="71">
        <v>7.9687610085733732E-2</v>
      </c>
      <c r="AD1117" s="71"/>
      <c r="AE1117" s="71">
        <v>7.9687610085733732E-2</v>
      </c>
      <c r="AF1117" s="72">
        <v>1</v>
      </c>
      <c r="AG1117" s="66">
        <f t="shared" si="127"/>
        <v>7.9687610085733732E-2</v>
      </c>
      <c r="AH1117" s="66">
        <f t="shared" si="125"/>
        <v>0</v>
      </c>
      <c r="AI1117" s="67" t="s">
        <v>70</v>
      </c>
      <c r="AJ1117" s="162"/>
      <c r="AM1117" s="162"/>
      <c r="AO1117" s="154"/>
      <c r="AQ1117" s="154"/>
      <c r="AR1117" s="155"/>
      <c r="AS1117" s="155"/>
      <c r="AT1117" s="155"/>
      <c r="AU1117" s="155"/>
      <c r="AV1117" s="155"/>
      <c r="AW1117" s="155"/>
      <c r="AX1117" s="155"/>
      <c r="AY1117" s="155"/>
      <c r="AZ1117" s="155"/>
      <c r="BA1117" s="155"/>
      <c r="BB1117" s="154"/>
      <c r="BC1117" s="154"/>
      <c r="BD1117" s="154"/>
      <c r="BE1117" s="154"/>
      <c r="BF1117" s="154"/>
      <c r="BG1117" s="154"/>
    </row>
    <row r="1118" spans="1:59" x14ac:dyDescent="0.25">
      <c r="A1118" s="70" t="s">
        <v>16</v>
      </c>
      <c r="B1118" s="64">
        <v>34023</v>
      </c>
      <c r="C1118" s="64" t="s">
        <v>37</v>
      </c>
      <c r="D1118" s="64" t="s">
        <v>53</v>
      </c>
      <c r="E1118" s="64" t="s">
        <v>177</v>
      </c>
      <c r="F1118" s="64" t="s">
        <v>163</v>
      </c>
      <c r="G1118" s="64" t="s">
        <v>201</v>
      </c>
      <c r="H1118" s="71">
        <f>SUM(U1100:U1118)</f>
        <v>2.4292986157017555</v>
      </c>
      <c r="I1118" s="64">
        <v>2285002010</v>
      </c>
      <c r="J1118" s="65"/>
      <c r="K1118" s="71">
        <f>SUM(N1100:N1118)</f>
        <v>0.14263504871928223</v>
      </c>
      <c r="L1118" s="64"/>
      <c r="M1118" s="71" t="s">
        <v>19</v>
      </c>
      <c r="N1118" s="71">
        <v>1.3485546158243811E-2</v>
      </c>
      <c r="O1118" s="71">
        <v>1.2760645944597047E-2</v>
      </c>
      <c r="P1118" s="66" t="s">
        <v>19</v>
      </c>
      <c r="Q1118" s="71">
        <v>1.2760645944597047E-2</v>
      </c>
      <c r="R1118" s="66">
        <v>1</v>
      </c>
      <c r="S1118" s="66">
        <f t="shared" si="122"/>
        <v>1.2760645944597047E-2</v>
      </c>
      <c r="T1118" s="66">
        <f t="shared" si="126"/>
        <v>0</v>
      </c>
      <c r="U1118" s="71">
        <v>0.21467275765221855</v>
      </c>
      <c r="V1118" s="71">
        <v>0.25065351081504905</v>
      </c>
      <c r="W1118" s="71" t="s">
        <v>19</v>
      </c>
      <c r="X1118" s="71">
        <v>0.24547471926928349</v>
      </c>
      <c r="Y1118" s="66">
        <v>1</v>
      </c>
      <c r="Z1118" s="66">
        <f t="shared" si="123"/>
        <v>0.24547471926928349</v>
      </c>
      <c r="AA1118" s="66">
        <f t="shared" si="124"/>
        <v>5.1787915457655598E-3</v>
      </c>
      <c r="AB1118" s="71">
        <v>3.4688861417010212E-2</v>
      </c>
      <c r="AC1118" s="71">
        <v>2.4129025570030504E-2</v>
      </c>
      <c r="AD1118" s="71"/>
      <c r="AE1118" s="71">
        <v>2.4129025570030504E-2</v>
      </c>
      <c r="AF1118" s="72">
        <v>1</v>
      </c>
      <c r="AG1118" s="66">
        <f t="shared" si="127"/>
        <v>2.4129025570030504E-2</v>
      </c>
      <c r="AH1118" s="66">
        <f t="shared" si="125"/>
        <v>0</v>
      </c>
      <c r="AI1118" s="67" t="s">
        <v>71</v>
      </c>
      <c r="AJ1118" s="162"/>
      <c r="AM1118" s="162"/>
      <c r="AO1118" s="154"/>
      <c r="AQ1118" s="154"/>
      <c r="AR1118" s="155"/>
      <c r="AS1118" s="155"/>
      <c r="AT1118" s="155"/>
      <c r="AU1118" s="155"/>
      <c r="AV1118" s="155"/>
      <c r="AW1118" s="155"/>
      <c r="AX1118" s="155"/>
      <c r="AY1118" s="155"/>
      <c r="AZ1118" s="155"/>
      <c r="BA1118" s="155"/>
      <c r="BB1118" s="154"/>
      <c r="BC1118" s="154"/>
      <c r="BD1118" s="154"/>
      <c r="BE1118" s="154"/>
      <c r="BF1118" s="154"/>
      <c r="BG1118" s="154"/>
    </row>
    <row r="1119" spans="1:59" x14ac:dyDescent="0.25">
      <c r="A1119" s="70" t="s">
        <v>16</v>
      </c>
      <c r="B1119" s="64">
        <v>34025</v>
      </c>
      <c r="C1119" s="64" t="s">
        <v>39</v>
      </c>
      <c r="D1119" s="64" t="s">
        <v>53</v>
      </c>
      <c r="E1119" s="64" t="s">
        <v>82</v>
      </c>
      <c r="F1119" s="64" t="s">
        <v>83</v>
      </c>
      <c r="G1119" s="64" t="s">
        <v>84</v>
      </c>
      <c r="H1119" s="64"/>
      <c r="I1119" s="64">
        <v>2260001010</v>
      </c>
      <c r="J1119" s="65" t="s">
        <v>1</v>
      </c>
      <c r="K1119" s="64" t="s">
        <v>1</v>
      </c>
      <c r="L1119" s="64" t="s">
        <v>19</v>
      </c>
      <c r="M1119" s="71" t="s">
        <v>19</v>
      </c>
      <c r="N1119" s="71">
        <v>0.25187090638000004</v>
      </c>
      <c r="O1119" s="71">
        <v>0.25187090638000004</v>
      </c>
      <c r="P1119" s="66" t="s">
        <v>19</v>
      </c>
      <c r="Q1119" s="71">
        <v>0.21036888220333336</v>
      </c>
      <c r="R1119" s="66">
        <v>1</v>
      </c>
      <c r="S1119" s="66">
        <f t="shared" si="122"/>
        <v>0.21036888220333336</v>
      </c>
      <c r="T1119" s="66">
        <f t="shared" si="126"/>
        <v>4.150202417666668E-2</v>
      </c>
      <c r="U1119" s="71">
        <v>1.6657213000000001E-3</v>
      </c>
      <c r="V1119" s="71">
        <v>1.6657213000000001E-3</v>
      </c>
      <c r="W1119" s="71" t="s">
        <v>19</v>
      </c>
      <c r="X1119" s="71">
        <v>2.2836188833333334E-3</v>
      </c>
      <c r="Y1119" s="66">
        <v>1</v>
      </c>
      <c r="Z1119" s="66">
        <f t="shared" si="123"/>
        <v>2.2836188833333334E-3</v>
      </c>
      <c r="AA1119" s="66">
        <f t="shared" si="124"/>
        <v>-6.1789758333333331E-4</v>
      </c>
      <c r="AB1119" s="71">
        <v>0.21604772</v>
      </c>
      <c r="AC1119" s="71">
        <v>0.21604772</v>
      </c>
      <c r="AD1119" s="71"/>
      <c r="AE1119" s="71">
        <v>0.21517862817000002</v>
      </c>
      <c r="AF1119" s="72">
        <v>1</v>
      </c>
      <c r="AG1119" s="66">
        <f t="shared" si="127"/>
        <v>0.21517862817000002</v>
      </c>
      <c r="AH1119" s="66">
        <f t="shared" si="125"/>
        <v>8.6909182999997392E-4</v>
      </c>
      <c r="AI1119" s="67" t="s">
        <v>71</v>
      </c>
      <c r="AJ1119" s="162"/>
      <c r="AS1119" s="155"/>
      <c r="AT1119" s="155"/>
      <c r="AU1119" s="155"/>
      <c r="AV1119" s="155"/>
      <c r="AW1119" s="155"/>
      <c r="AX1119" s="155"/>
      <c r="AY1119" s="155"/>
      <c r="AZ1119" s="155"/>
      <c r="BA1119" s="155"/>
    </row>
    <row r="1120" spans="1:59" x14ac:dyDescent="0.25">
      <c r="A1120" s="70" t="s">
        <v>16</v>
      </c>
      <c r="B1120" s="64">
        <v>34025</v>
      </c>
      <c r="C1120" s="64" t="s">
        <v>39</v>
      </c>
      <c r="D1120" s="64" t="s">
        <v>53</v>
      </c>
      <c r="E1120" s="64" t="s">
        <v>85</v>
      </c>
      <c r="F1120" s="64" t="s">
        <v>83</v>
      </c>
      <c r="G1120" s="64" t="s">
        <v>84</v>
      </c>
      <c r="H1120" s="64"/>
      <c r="I1120" s="64">
        <v>2260001020</v>
      </c>
      <c r="J1120" s="65" t="s">
        <v>1</v>
      </c>
      <c r="K1120" s="64" t="s">
        <v>1</v>
      </c>
      <c r="L1120" s="64" t="s">
        <v>19</v>
      </c>
      <c r="M1120" s="71" t="s">
        <v>19</v>
      </c>
      <c r="N1120" s="71">
        <v>0</v>
      </c>
      <c r="O1120" s="71">
        <v>0</v>
      </c>
      <c r="P1120" s="66" t="s">
        <v>19</v>
      </c>
      <c r="Q1120" s="71">
        <v>0</v>
      </c>
      <c r="R1120" s="66">
        <v>1</v>
      </c>
      <c r="S1120" s="66">
        <f t="shared" si="122"/>
        <v>0</v>
      </c>
      <c r="T1120" s="66">
        <f t="shared" si="126"/>
        <v>0</v>
      </c>
      <c r="U1120" s="71">
        <v>0</v>
      </c>
      <c r="V1120" s="71">
        <v>0</v>
      </c>
      <c r="W1120" s="71" t="s">
        <v>19</v>
      </c>
      <c r="X1120" s="71">
        <v>0</v>
      </c>
      <c r="Y1120" s="66">
        <v>1</v>
      </c>
      <c r="Z1120" s="66">
        <f t="shared" si="123"/>
        <v>0</v>
      </c>
      <c r="AA1120" s="66">
        <f t="shared" si="124"/>
        <v>0</v>
      </c>
      <c r="AB1120" s="71">
        <v>0</v>
      </c>
      <c r="AC1120" s="71">
        <v>0</v>
      </c>
      <c r="AD1120" s="71"/>
      <c r="AE1120" s="71">
        <v>0</v>
      </c>
      <c r="AF1120" s="72">
        <v>1</v>
      </c>
      <c r="AG1120" s="66">
        <f t="shared" si="127"/>
        <v>0</v>
      </c>
      <c r="AH1120" s="66">
        <f t="shared" si="125"/>
        <v>0</v>
      </c>
      <c r="AI1120" s="67" t="s">
        <v>71</v>
      </c>
      <c r="AJ1120" s="162"/>
      <c r="AS1120" s="155"/>
      <c r="AT1120" s="155"/>
      <c r="AU1120" s="155"/>
      <c r="AV1120" s="155"/>
      <c r="AW1120" s="155"/>
      <c r="AX1120" s="155"/>
      <c r="AY1120" s="155"/>
      <c r="AZ1120" s="155"/>
      <c r="BA1120" s="155"/>
    </row>
    <row r="1121" spans="1:53" x14ac:dyDescent="0.25">
      <c r="A1121" s="70" t="s">
        <v>16</v>
      </c>
      <c r="B1121" s="64">
        <v>34025</v>
      </c>
      <c r="C1121" s="64" t="s">
        <v>39</v>
      </c>
      <c r="D1121" s="64" t="s">
        <v>53</v>
      </c>
      <c r="E1121" s="64" t="s">
        <v>86</v>
      </c>
      <c r="F1121" s="64" t="s">
        <v>83</v>
      </c>
      <c r="G1121" s="64" t="s">
        <v>84</v>
      </c>
      <c r="H1121" s="64"/>
      <c r="I1121" s="64">
        <v>2260001030</v>
      </c>
      <c r="J1121" s="65" t="s">
        <v>1</v>
      </c>
      <c r="K1121" s="64" t="s">
        <v>1</v>
      </c>
      <c r="L1121" s="64" t="s">
        <v>19</v>
      </c>
      <c r="M1121" s="71" t="s">
        <v>19</v>
      </c>
      <c r="N1121" s="71">
        <v>0.29237877212999996</v>
      </c>
      <c r="O1121" s="71">
        <v>0.29237877212999996</v>
      </c>
      <c r="P1121" s="66" t="s">
        <v>19</v>
      </c>
      <c r="Q1121" s="71">
        <v>0.15426093576666666</v>
      </c>
      <c r="R1121" s="66">
        <v>1</v>
      </c>
      <c r="S1121" s="66">
        <f t="shared" si="122"/>
        <v>0.15426093576666666</v>
      </c>
      <c r="T1121" s="66">
        <f t="shared" si="126"/>
        <v>0.1381178363633333</v>
      </c>
      <c r="U1121" s="71">
        <v>2.3615689E-3</v>
      </c>
      <c r="V1121" s="71">
        <v>2.3615689E-3</v>
      </c>
      <c r="W1121" s="71" t="s">
        <v>19</v>
      </c>
      <c r="X1121" s="71">
        <v>3.3135438600000004E-3</v>
      </c>
      <c r="Y1121" s="66">
        <v>1</v>
      </c>
      <c r="Z1121" s="66">
        <f t="shared" si="123"/>
        <v>3.3135438600000004E-3</v>
      </c>
      <c r="AA1121" s="66">
        <f t="shared" si="124"/>
        <v>-9.5197496000000046E-4</v>
      </c>
      <c r="AB1121" s="71">
        <v>0.31588875999999999</v>
      </c>
      <c r="AC1121" s="71">
        <v>0.31588875999999999</v>
      </c>
      <c r="AD1121" s="71"/>
      <c r="AE1121" s="71">
        <v>0.3293908044533333</v>
      </c>
      <c r="AF1121" s="72">
        <v>1</v>
      </c>
      <c r="AG1121" s="66">
        <f t="shared" si="127"/>
        <v>0.3293908044533333</v>
      </c>
      <c r="AH1121" s="66">
        <f t="shared" si="125"/>
        <v>-1.3502044453333306E-2</v>
      </c>
      <c r="AI1121" s="67" t="s">
        <v>71</v>
      </c>
      <c r="AJ1121" s="162"/>
      <c r="AS1121" s="155"/>
      <c r="AT1121" s="155"/>
      <c r="AU1121" s="155"/>
      <c r="AV1121" s="155"/>
      <c r="AW1121" s="155"/>
      <c r="AX1121" s="155"/>
      <c r="AY1121" s="155"/>
      <c r="AZ1121" s="155"/>
      <c r="BA1121" s="155"/>
    </row>
    <row r="1122" spans="1:53" x14ac:dyDescent="0.25">
      <c r="A1122" s="70" t="s">
        <v>16</v>
      </c>
      <c r="B1122" s="64">
        <v>34025</v>
      </c>
      <c r="C1122" s="64" t="s">
        <v>39</v>
      </c>
      <c r="D1122" s="64" t="s">
        <v>53</v>
      </c>
      <c r="E1122" s="64" t="s">
        <v>87</v>
      </c>
      <c r="F1122" s="64" t="s">
        <v>83</v>
      </c>
      <c r="G1122" s="64" t="s">
        <v>84</v>
      </c>
      <c r="H1122" s="64"/>
      <c r="I1122" s="64">
        <v>2260001060</v>
      </c>
      <c r="J1122" s="65" t="s">
        <v>1</v>
      </c>
      <c r="K1122" s="64" t="s">
        <v>1</v>
      </c>
      <c r="L1122" s="68" t="s">
        <v>19</v>
      </c>
      <c r="M1122" s="71" t="s">
        <v>19</v>
      </c>
      <c r="N1122" s="71">
        <v>6.3954187389939987E-3</v>
      </c>
      <c r="O1122" s="71">
        <v>6.3954187389939987E-3</v>
      </c>
      <c r="P1122" s="66" t="s">
        <v>19</v>
      </c>
      <c r="Q1122" s="71">
        <v>3.4950575733333333E-3</v>
      </c>
      <c r="R1122" s="66">
        <v>1</v>
      </c>
      <c r="S1122" s="66">
        <f t="shared" si="122"/>
        <v>3.4950575733333333E-3</v>
      </c>
      <c r="T1122" s="66">
        <f t="shared" si="126"/>
        <v>2.9003611656606655E-3</v>
      </c>
      <c r="U1122" s="71">
        <v>1.6035003114399998E-3</v>
      </c>
      <c r="V1122" s="71">
        <v>1.6035003114399998E-3</v>
      </c>
      <c r="W1122" s="71" t="s">
        <v>19</v>
      </c>
      <c r="X1122" s="71">
        <v>9.3880068333333344E-4</v>
      </c>
      <c r="Y1122" s="66">
        <v>1</v>
      </c>
      <c r="Z1122" s="66">
        <f t="shared" si="123"/>
        <v>9.3880068333333344E-4</v>
      </c>
      <c r="AA1122" s="66">
        <f t="shared" si="124"/>
        <v>6.6469962810666633E-4</v>
      </c>
      <c r="AB1122" s="71">
        <v>0.11244063112</v>
      </c>
      <c r="AC1122" s="71">
        <v>0.11244063112</v>
      </c>
      <c r="AD1122" s="71"/>
      <c r="AE1122" s="71">
        <v>0.10576921655666667</v>
      </c>
      <c r="AF1122" s="72">
        <v>1</v>
      </c>
      <c r="AG1122" s="66">
        <f t="shared" si="127"/>
        <v>0.10576921655666667</v>
      </c>
      <c r="AH1122" s="66">
        <f t="shared" si="125"/>
        <v>6.6714145633333249E-3</v>
      </c>
      <c r="AI1122" s="67" t="s">
        <v>71</v>
      </c>
      <c r="AJ1122" s="162"/>
      <c r="AS1122" s="155"/>
      <c r="AT1122" s="155"/>
      <c r="AU1122" s="155"/>
      <c r="AV1122" s="155"/>
      <c r="AW1122" s="155"/>
      <c r="AX1122" s="155"/>
      <c r="AY1122" s="155"/>
      <c r="AZ1122" s="155"/>
      <c r="BA1122" s="155"/>
    </row>
    <row r="1123" spans="1:53" x14ac:dyDescent="0.25">
      <c r="A1123" s="70" t="s">
        <v>16</v>
      </c>
      <c r="B1123" s="64">
        <v>34025</v>
      </c>
      <c r="C1123" s="64" t="s">
        <v>39</v>
      </c>
      <c r="D1123" s="64" t="s">
        <v>53</v>
      </c>
      <c r="E1123" s="64" t="s">
        <v>88</v>
      </c>
      <c r="F1123" s="64" t="s">
        <v>89</v>
      </c>
      <c r="G1123" s="64" t="s">
        <v>84</v>
      </c>
      <c r="H1123" s="64"/>
      <c r="I1123" s="64">
        <v>2260002006</v>
      </c>
      <c r="J1123" s="65" t="s">
        <v>1</v>
      </c>
      <c r="K1123" s="64" t="s">
        <v>1</v>
      </c>
      <c r="L1123" s="64" t="s">
        <v>19</v>
      </c>
      <c r="M1123" s="71" t="s">
        <v>19</v>
      </c>
      <c r="N1123" s="71">
        <v>2.6903850504000001E-2</v>
      </c>
      <c r="O1123" s="71">
        <v>2.6903850504000001E-2</v>
      </c>
      <c r="P1123" s="66" t="s">
        <v>19</v>
      </c>
      <c r="Q1123" s="71">
        <v>2.7043338666666666E-2</v>
      </c>
      <c r="R1123" s="66">
        <v>1</v>
      </c>
      <c r="S1123" s="66">
        <f t="shared" si="122"/>
        <v>2.7043338666666666E-2</v>
      </c>
      <c r="T1123" s="66">
        <f t="shared" si="126"/>
        <v>-1.3948816266666497E-4</v>
      </c>
      <c r="U1123" s="71">
        <v>6.5032415999999999E-4</v>
      </c>
      <c r="V1123" s="71">
        <v>6.5032415999999999E-4</v>
      </c>
      <c r="W1123" s="71" t="s">
        <v>19</v>
      </c>
      <c r="X1123" s="71">
        <v>6.7755321333333332E-4</v>
      </c>
      <c r="Y1123" s="66">
        <v>1</v>
      </c>
      <c r="Z1123" s="66">
        <f t="shared" si="123"/>
        <v>6.7755321333333332E-4</v>
      </c>
      <c r="AA1123" s="66">
        <f t="shared" si="124"/>
        <v>-2.7229053333333334E-5</v>
      </c>
      <c r="AB1123" s="71">
        <v>0.11308066999999999</v>
      </c>
      <c r="AC1123" s="71">
        <v>0.11308066999999999</v>
      </c>
      <c r="AD1123" s="71"/>
      <c r="AE1123" s="71">
        <v>0.11280893565333333</v>
      </c>
      <c r="AF1123" s="72">
        <v>1</v>
      </c>
      <c r="AG1123" s="66">
        <f t="shared" si="127"/>
        <v>0.11280893565333333</v>
      </c>
      <c r="AH1123" s="66">
        <f t="shared" si="125"/>
        <v>2.717343466666633E-4</v>
      </c>
      <c r="AI1123" s="67" t="s">
        <v>71</v>
      </c>
      <c r="AJ1123" s="162"/>
      <c r="AS1123" s="155"/>
      <c r="AT1123" s="155"/>
      <c r="AU1123" s="155"/>
      <c r="AV1123" s="155"/>
      <c r="AW1123" s="155"/>
      <c r="AX1123" s="155"/>
      <c r="AY1123" s="155"/>
      <c r="AZ1123" s="155"/>
      <c r="BA1123" s="155"/>
    </row>
    <row r="1124" spans="1:53" x14ac:dyDescent="0.25">
      <c r="A1124" s="70" t="s">
        <v>16</v>
      </c>
      <c r="B1124" s="64">
        <v>34025</v>
      </c>
      <c r="C1124" s="64" t="s">
        <v>39</v>
      </c>
      <c r="D1124" s="64" t="s">
        <v>53</v>
      </c>
      <c r="E1124" s="64" t="s">
        <v>90</v>
      </c>
      <c r="F1124" s="64" t="s">
        <v>89</v>
      </c>
      <c r="G1124" s="64" t="s">
        <v>84</v>
      </c>
      <c r="H1124" s="64"/>
      <c r="I1124" s="64">
        <v>2260002009</v>
      </c>
      <c r="J1124" s="65" t="s">
        <v>1</v>
      </c>
      <c r="K1124" s="64" t="s">
        <v>1</v>
      </c>
      <c r="L1124" s="64" t="s">
        <v>19</v>
      </c>
      <c r="M1124" s="71" t="s">
        <v>19</v>
      </c>
      <c r="N1124" s="71">
        <v>9.7115999774000008E-4</v>
      </c>
      <c r="O1124" s="71">
        <v>9.7115999774000008E-4</v>
      </c>
      <c r="P1124" s="66" t="s">
        <v>19</v>
      </c>
      <c r="Q1124" s="71">
        <v>9.3880068333333322E-4</v>
      </c>
      <c r="R1124" s="66">
        <v>1</v>
      </c>
      <c r="S1124" s="66">
        <f t="shared" si="122"/>
        <v>9.3880068333333322E-4</v>
      </c>
      <c r="T1124" s="66">
        <f t="shared" si="126"/>
        <v>3.2359314406666859E-5</v>
      </c>
      <c r="U1124" s="71">
        <v>4.3438693000000002E-5</v>
      </c>
      <c r="V1124" s="71">
        <v>4.3438693000000002E-5</v>
      </c>
      <c r="W1124" s="71" t="s">
        <v>19</v>
      </c>
      <c r="X1124" s="71">
        <v>4.5562146666666661E-5</v>
      </c>
      <c r="Y1124" s="66">
        <v>1</v>
      </c>
      <c r="Z1124" s="66">
        <f t="shared" si="123"/>
        <v>4.5562146666666661E-5</v>
      </c>
      <c r="AA1124" s="66">
        <f t="shared" si="124"/>
        <v>-2.1234536666666585E-6</v>
      </c>
      <c r="AB1124" s="71">
        <v>4.2392070999999996E-3</v>
      </c>
      <c r="AC1124" s="71">
        <v>4.2392070999999996E-3</v>
      </c>
      <c r="AD1124" s="71"/>
      <c r="AE1124" s="71">
        <v>4.228828596666667E-3</v>
      </c>
      <c r="AF1124" s="72">
        <v>1</v>
      </c>
      <c r="AG1124" s="66">
        <f t="shared" si="127"/>
        <v>4.228828596666667E-3</v>
      </c>
      <c r="AH1124" s="66">
        <f t="shared" si="125"/>
        <v>1.0378503333332602E-5</v>
      </c>
      <c r="AI1124" s="67" t="s">
        <v>71</v>
      </c>
      <c r="AJ1124" s="162"/>
      <c r="AS1124" s="155"/>
      <c r="AT1124" s="155"/>
      <c r="AU1124" s="155"/>
      <c r="AV1124" s="155"/>
      <c r="AW1124" s="155"/>
      <c r="AX1124" s="155"/>
      <c r="AY1124" s="155"/>
      <c r="AZ1124" s="155"/>
      <c r="BA1124" s="155"/>
    </row>
    <row r="1125" spans="1:53" x14ac:dyDescent="0.25">
      <c r="A1125" s="70" t="s">
        <v>16</v>
      </c>
      <c r="B1125" s="64">
        <v>34025</v>
      </c>
      <c r="C1125" s="64" t="s">
        <v>39</v>
      </c>
      <c r="D1125" s="64" t="s">
        <v>53</v>
      </c>
      <c r="E1125" s="64" t="s">
        <v>91</v>
      </c>
      <c r="F1125" s="64" t="s">
        <v>89</v>
      </c>
      <c r="G1125" s="64" t="s">
        <v>84</v>
      </c>
      <c r="H1125" s="64"/>
      <c r="I1125" s="64">
        <v>2260002021</v>
      </c>
      <c r="J1125" s="65" t="s">
        <v>1</v>
      </c>
      <c r="K1125" s="64" t="s">
        <v>1</v>
      </c>
      <c r="L1125" s="64" t="s">
        <v>19</v>
      </c>
      <c r="M1125" s="71" t="s">
        <v>19</v>
      </c>
      <c r="N1125" s="71">
        <v>1.1560190385000002E-3</v>
      </c>
      <c r="O1125" s="71">
        <v>1.1560190385000002E-3</v>
      </c>
      <c r="P1125" s="66" t="s">
        <v>19</v>
      </c>
      <c r="Q1125" s="71">
        <v>1.1206818333333334E-3</v>
      </c>
      <c r="R1125" s="66">
        <v>1</v>
      </c>
      <c r="S1125" s="66">
        <f t="shared" si="122"/>
        <v>1.1206818333333334E-3</v>
      </c>
      <c r="T1125" s="66">
        <f t="shared" si="126"/>
        <v>3.5337205166666727E-5</v>
      </c>
      <c r="U1125" s="71">
        <v>5.2018102000000001E-5</v>
      </c>
      <c r="V1125" s="71">
        <v>5.2018102000000001E-5</v>
      </c>
      <c r="W1125" s="71" t="s">
        <v>19</v>
      </c>
      <c r="X1125" s="71">
        <v>5.438062666666667E-5</v>
      </c>
      <c r="Y1125" s="66">
        <v>1</v>
      </c>
      <c r="Z1125" s="66">
        <f t="shared" si="123"/>
        <v>5.438062666666667E-5</v>
      </c>
      <c r="AA1125" s="66">
        <f t="shared" si="124"/>
        <v>-2.3625246666666684E-6</v>
      </c>
      <c r="AB1125" s="71">
        <v>5.1150144999999999E-3</v>
      </c>
      <c r="AC1125" s="71">
        <v>5.1150144999999999E-3</v>
      </c>
      <c r="AD1125" s="71"/>
      <c r="AE1125" s="71">
        <v>5.1025929899999999E-3</v>
      </c>
      <c r="AF1125" s="72">
        <v>1</v>
      </c>
      <c r="AG1125" s="66">
        <f t="shared" si="127"/>
        <v>5.1025929899999999E-3</v>
      </c>
      <c r="AH1125" s="66">
        <f t="shared" si="125"/>
        <v>1.2421510000000004E-5</v>
      </c>
      <c r="AI1125" s="67" t="s">
        <v>71</v>
      </c>
      <c r="AJ1125" s="162"/>
      <c r="AS1125" s="155"/>
      <c r="AT1125" s="155"/>
      <c r="AU1125" s="155"/>
      <c r="AV1125" s="155"/>
      <c r="AW1125" s="155"/>
      <c r="AX1125" s="155"/>
      <c r="AY1125" s="155"/>
      <c r="AZ1125" s="155"/>
      <c r="BA1125" s="155"/>
    </row>
    <row r="1126" spans="1:53" x14ac:dyDescent="0.25">
      <c r="A1126" s="70" t="s">
        <v>16</v>
      </c>
      <c r="B1126" s="64">
        <v>34025</v>
      </c>
      <c r="C1126" s="64" t="s">
        <v>39</v>
      </c>
      <c r="D1126" s="64" t="s">
        <v>53</v>
      </c>
      <c r="E1126" s="64" t="s">
        <v>92</v>
      </c>
      <c r="F1126" s="64" t="s">
        <v>89</v>
      </c>
      <c r="G1126" s="64" t="s">
        <v>84</v>
      </c>
      <c r="H1126" s="64"/>
      <c r="I1126" s="64">
        <v>2260002027</v>
      </c>
      <c r="J1126" s="65" t="s">
        <v>1</v>
      </c>
      <c r="K1126" s="64" t="s">
        <v>1</v>
      </c>
      <c r="L1126" s="64" t="s">
        <v>19</v>
      </c>
      <c r="M1126" s="71" t="s">
        <v>19</v>
      </c>
      <c r="N1126" s="71">
        <v>9.4411808390000008E-6</v>
      </c>
      <c r="O1126" s="71">
        <v>9.4411808390000008E-6</v>
      </c>
      <c r="P1126" s="66" t="s">
        <v>19</v>
      </c>
      <c r="Q1126" s="71">
        <v>9.185916666666668E-6</v>
      </c>
      <c r="R1126" s="66">
        <v>1</v>
      </c>
      <c r="S1126" s="66">
        <f t="shared" si="122"/>
        <v>9.185916666666668E-6</v>
      </c>
      <c r="T1126" s="66">
        <f t="shared" si="126"/>
        <v>2.5526417233333284E-7</v>
      </c>
      <c r="U1126" s="71">
        <v>3.6310848000000002E-7</v>
      </c>
      <c r="V1126" s="71">
        <v>3.6310848000000002E-7</v>
      </c>
      <c r="W1126" s="71" t="s">
        <v>19</v>
      </c>
      <c r="X1126" s="71">
        <v>0</v>
      </c>
      <c r="Y1126" s="66">
        <v>1</v>
      </c>
      <c r="Z1126" s="66">
        <f t="shared" si="123"/>
        <v>0</v>
      </c>
      <c r="AA1126" s="66">
        <f t="shared" si="124"/>
        <v>3.6310848000000002E-7</v>
      </c>
      <c r="AB1126" s="71">
        <v>3.7040881999999997E-5</v>
      </c>
      <c r="AC1126" s="71">
        <v>3.7040881999999997E-5</v>
      </c>
      <c r="AD1126" s="71"/>
      <c r="AE1126" s="71">
        <v>3.6743666666666665E-5</v>
      </c>
      <c r="AF1126" s="72">
        <v>1</v>
      </c>
      <c r="AG1126" s="66">
        <f t="shared" si="127"/>
        <v>3.6743666666666665E-5</v>
      </c>
      <c r="AH1126" s="66">
        <f t="shared" si="125"/>
        <v>2.9721533333333194E-7</v>
      </c>
      <c r="AI1126" s="67" t="s">
        <v>71</v>
      </c>
      <c r="AJ1126" s="162"/>
      <c r="AS1126" s="155"/>
      <c r="AT1126" s="155"/>
      <c r="AU1126" s="155"/>
      <c r="AV1126" s="155"/>
      <c r="AW1126" s="155"/>
      <c r="AX1126" s="155"/>
      <c r="AY1126" s="155"/>
      <c r="AZ1126" s="155"/>
      <c r="BA1126" s="155"/>
    </row>
    <row r="1127" spans="1:53" x14ac:dyDescent="0.25">
      <c r="A1127" s="70" t="s">
        <v>16</v>
      </c>
      <c r="B1127" s="64">
        <v>34025</v>
      </c>
      <c r="C1127" s="64" t="s">
        <v>39</v>
      </c>
      <c r="D1127" s="64" t="s">
        <v>53</v>
      </c>
      <c r="E1127" s="64" t="s">
        <v>93</v>
      </c>
      <c r="F1127" s="64" t="s">
        <v>89</v>
      </c>
      <c r="G1127" s="64" t="s">
        <v>84</v>
      </c>
      <c r="H1127" s="64"/>
      <c r="I1127" s="64">
        <v>2260002039</v>
      </c>
      <c r="J1127" s="65" t="s">
        <v>1</v>
      </c>
      <c r="K1127" s="64" t="s">
        <v>1</v>
      </c>
      <c r="L1127" s="64" t="s">
        <v>19</v>
      </c>
      <c r="M1127" s="71" t="s">
        <v>19</v>
      </c>
      <c r="N1127" s="71">
        <v>6.8358641350500016E-2</v>
      </c>
      <c r="O1127" s="71">
        <v>6.8358641350500016E-2</v>
      </c>
      <c r="P1127" s="66" t="s">
        <v>19</v>
      </c>
      <c r="Q1127" s="71">
        <v>6.9027754509999997E-2</v>
      </c>
      <c r="R1127" s="66">
        <v>1</v>
      </c>
      <c r="S1127" s="66">
        <f t="shared" si="122"/>
        <v>6.9027754509999997E-2</v>
      </c>
      <c r="T1127" s="66">
        <f t="shared" si="126"/>
        <v>-6.6911315949998162E-4</v>
      </c>
      <c r="U1127" s="71">
        <v>1.70946669E-3</v>
      </c>
      <c r="V1127" s="71">
        <v>1.70946669E-3</v>
      </c>
      <c r="W1127" s="71" t="s">
        <v>19</v>
      </c>
      <c r="X1127" s="71">
        <v>1.7820678333333336E-3</v>
      </c>
      <c r="Y1127" s="66">
        <v>1</v>
      </c>
      <c r="Z1127" s="66">
        <f t="shared" si="123"/>
        <v>1.7820678333333336E-3</v>
      </c>
      <c r="AA1127" s="66">
        <f t="shared" si="124"/>
        <v>-7.2601143333333529E-5</v>
      </c>
      <c r="AB1127" s="71">
        <v>0.29454350200000001</v>
      </c>
      <c r="AC1127" s="71">
        <v>0.29454350200000001</v>
      </c>
      <c r="AD1127" s="71"/>
      <c r="AE1127" s="71">
        <v>0.29383432565666667</v>
      </c>
      <c r="AF1127" s="72">
        <v>1</v>
      </c>
      <c r="AG1127" s="66">
        <f t="shared" si="127"/>
        <v>0.29383432565666667</v>
      </c>
      <c r="AH1127" s="66">
        <f t="shared" si="125"/>
        <v>7.0917634333333979E-4</v>
      </c>
      <c r="AI1127" s="67" t="s">
        <v>71</v>
      </c>
      <c r="AJ1127" s="162"/>
      <c r="AS1127" s="155"/>
      <c r="AT1127" s="155"/>
      <c r="AU1127" s="155"/>
      <c r="AV1127" s="155"/>
      <c r="AW1127" s="155"/>
      <c r="AX1127" s="155"/>
      <c r="AY1127" s="155"/>
      <c r="AZ1127" s="155"/>
      <c r="BA1127" s="155"/>
    </row>
    <row r="1128" spans="1:53" x14ac:dyDescent="0.25">
      <c r="A1128" s="70" t="s">
        <v>16</v>
      </c>
      <c r="B1128" s="64">
        <v>34025</v>
      </c>
      <c r="C1128" s="64" t="s">
        <v>39</v>
      </c>
      <c r="D1128" s="64" t="s">
        <v>53</v>
      </c>
      <c r="E1128" s="64" t="s">
        <v>94</v>
      </c>
      <c r="F1128" s="64" t="s">
        <v>89</v>
      </c>
      <c r="G1128" s="64" t="s">
        <v>84</v>
      </c>
      <c r="H1128" s="64"/>
      <c r="I1128" s="64">
        <v>2260002054</v>
      </c>
      <c r="J1128" s="65" t="s">
        <v>1</v>
      </c>
      <c r="K1128" s="64" t="s">
        <v>1</v>
      </c>
      <c r="L1128" s="64" t="s">
        <v>19</v>
      </c>
      <c r="M1128" s="71" t="s">
        <v>19</v>
      </c>
      <c r="N1128" s="71">
        <v>2.3519673026000003E-4</v>
      </c>
      <c r="O1128" s="71">
        <v>2.3519673026000003E-4</v>
      </c>
      <c r="P1128" s="66" t="s">
        <v>19</v>
      </c>
      <c r="Q1128" s="71">
        <v>2.2854560666666669E-4</v>
      </c>
      <c r="R1128" s="66">
        <v>1</v>
      </c>
      <c r="S1128" s="66">
        <f t="shared" si="122"/>
        <v>2.2854560666666669E-4</v>
      </c>
      <c r="T1128" s="66">
        <f t="shared" si="126"/>
        <v>6.6511235933333363E-6</v>
      </c>
      <c r="U1128" s="71">
        <v>1.0233474E-5</v>
      </c>
      <c r="V1128" s="71">
        <v>1.0233474E-5</v>
      </c>
      <c r="W1128" s="71" t="s">
        <v>19</v>
      </c>
      <c r="X1128" s="71">
        <v>1.1023100000000001E-5</v>
      </c>
      <c r="Y1128" s="66">
        <v>1</v>
      </c>
      <c r="Z1128" s="66">
        <f t="shared" si="123"/>
        <v>1.1023100000000001E-5</v>
      </c>
      <c r="AA1128" s="66">
        <f t="shared" si="124"/>
        <v>-7.8962600000000117E-7</v>
      </c>
      <c r="AB1128" s="71">
        <v>1.0439219E-3</v>
      </c>
      <c r="AC1128" s="71">
        <v>1.0439219E-3</v>
      </c>
      <c r="AD1128" s="71"/>
      <c r="AE1128" s="71">
        <v>1.0413155133333334E-3</v>
      </c>
      <c r="AF1128" s="72">
        <v>1</v>
      </c>
      <c r="AG1128" s="66">
        <f t="shared" si="127"/>
        <v>1.0413155133333334E-3</v>
      </c>
      <c r="AH1128" s="66">
        <f t="shared" si="125"/>
        <v>2.6063866666666165E-6</v>
      </c>
      <c r="AI1128" s="67" t="s">
        <v>71</v>
      </c>
      <c r="AJ1128" s="162"/>
      <c r="AS1128" s="155"/>
      <c r="AT1128" s="155"/>
      <c r="AU1128" s="155"/>
      <c r="AV1128" s="155"/>
      <c r="AW1128" s="155"/>
      <c r="AX1128" s="155"/>
      <c r="AY1128" s="155"/>
      <c r="AZ1128" s="155"/>
      <c r="BA1128" s="155"/>
    </row>
    <row r="1129" spans="1:53" x14ac:dyDescent="0.25">
      <c r="A1129" s="70" t="s">
        <v>16</v>
      </c>
      <c r="B1129" s="64">
        <v>34025</v>
      </c>
      <c r="C1129" s="64" t="s">
        <v>39</v>
      </c>
      <c r="D1129" s="64" t="s">
        <v>53</v>
      </c>
      <c r="E1129" s="64" t="s">
        <v>95</v>
      </c>
      <c r="F1129" s="64" t="s">
        <v>96</v>
      </c>
      <c r="G1129" s="64" t="s">
        <v>84</v>
      </c>
      <c r="H1129" s="64"/>
      <c r="I1129" s="64">
        <v>2260003030</v>
      </c>
      <c r="J1129" s="65" t="s">
        <v>1</v>
      </c>
      <c r="K1129" s="64" t="s">
        <v>1</v>
      </c>
      <c r="L1129" s="64" t="s">
        <v>19</v>
      </c>
      <c r="M1129" s="71" t="s">
        <v>19</v>
      </c>
      <c r="N1129" s="71">
        <v>1.1509979689200001E-4</v>
      </c>
      <c r="O1129" s="71">
        <v>1.1509979689200001E-4</v>
      </c>
      <c r="P1129" s="66" t="s">
        <v>19</v>
      </c>
      <c r="Q1129" s="71">
        <v>5.438062666666667E-5</v>
      </c>
      <c r="R1129" s="66">
        <v>1</v>
      </c>
      <c r="S1129" s="66">
        <f t="shared" si="122"/>
        <v>5.438062666666667E-5</v>
      </c>
      <c r="T1129" s="66">
        <f t="shared" si="126"/>
        <v>6.071917022533334E-5</v>
      </c>
      <c r="U1129" s="71">
        <v>4.6507739000000002E-6</v>
      </c>
      <c r="V1129" s="71">
        <v>4.6507739000000002E-6</v>
      </c>
      <c r="W1129" s="71" t="s">
        <v>19</v>
      </c>
      <c r="X1129" s="71">
        <v>2.2046200000000002E-6</v>
      </c>
      <c r="Y1129" s="66">
        <v>1</v>
      </c>
      <c r="Z1129" s="66">
        <f t="shared" si="123"/>
        <v>2.2046200000000002E-6</v>
      </c>
      <c r="AA1129" s="66">
        <f t="shared" si="124"/>
        <v>2.4461539E-6</v>
      </c>
      <c r="AB1129" s="71">
        <v>4.7442787999999998E-4</v>
      </c>
      <c r="AC1129" s="71">
        <v>4.7442787999999998E-4</v>
      </c>
      <c r="AD1129" s="71"/>
      <c r="AE1129" s="71">
        <v>2.2597355000000002E-4</v>
      </c>
      <c r="AF1129" s="72">
        <v>1</v>
      </c>
      <c r="AG1129" s="66">
        <f t="shared" si="127"/>
        <v>2.2597355000000002E-4</v>
      </c>
      <c r="AH1129" s="66">
        <f t="shared" si="125"/>
        <v>2.4845432999999993E-4</v>
      </c>
      <c r="AI1129" s="67" t="s">
        <v>71</v>
      </c>
      <c r="AJ1129" s="162"/>
      <c r="AS1129" s="155"/>
      <c r="AT1129" s="155"/>
      <c r="AU1129" s="155"/>
      <c r="AV1129" s="155"/>
      <c r="AW1129" s="155"/>
      <c r="AX1129" s="155"/>
      <c r="AY1129" s="155"/>
      <c r="AZ1129" s="155"/>
      <c r="BA1129" s="155"/>
    </row>
    <row r="1130" spans="1:53" x14ac:dyDescent="0.25">
      <c r="A1130" s="70" t="s">
        <v>16</v>
      </c>
      <c r="B1130" s="64">
        <v>34025</v>
      </c>
      <c r="C1130" s="64" t="s">
        <v>39</v>
      </c>
      <c r="D1130" s="64" t="s">
        <v>53</v>
      </c>
      <c r="E1130" s="64" t="s">
        <v>97</v>
      </c>
      <c r="F1130" s="64" t="s">
        <v>96</v>
      </c>
      <c r="G1130" s="64" t="s">
        <v>84</v>
      </c>
      <c r="H1130" s="64"/>
      <c r="I1130" s="64">
        <v>2260003040</v>
      </c>
      <c r="J1130" s="65" t="s">
        <v>1</v>
      </c>
      <c r="K1130" s="64" t="s">
        <v>1</v>
      </c>
      <c r="L1130" s="64" t="s">
        <v>19</v>
      </c>
      <c r="M1130" s="71" t="s">
        <v>19</v>
      </c>
      <c r="N1130" s="71">
        <v>8.8430674415999984E-6</v>
      </c>
      <c r="O1130" s="71">
        <v>8.8430674415999984E-6</v>
      </c>
      <c r="P1130" s="66" t="s">
        <v>19</v>
      </c>
      <c r="Q1130" s="71">
        <v>4.4092400000000003E-6</v>
      </c>
      <c r="R1130" s="66">
        <v>1</v>
      </c>
      <c r="S1130" s="66">
        <f t="shared" si="122"/>
        <v>4.4092400000000003E-6</v>
      </c>
      <c r="T1130" s="66">
        <f t="shared" si="126"/>
        <v>4.433827441599998E-6</v>
      </c>
      <c r="U1130" s="71">
        <v>3.7056826999999999E-7</v>
      </c>
      <c r="V1130" s="71">
        <v>3.7056826999999999E-7</v>
      </c>
      <c r="W1130" s="71" t="s">
        <v>19</v>
      </c>
      <c r="X1130" s="71">
        <v>0</v>
      </c>
      <c r="Y1130" s="66">
        <v>1</v>
      </c>
      <c r="Z1130" s="66">
        <f t="shared" si="123"/>
        <v>0</v>
      </c>
      <c r="AA1130" s="66">
        <f t="shared" si="124"/>
        <v>3.7056826999999999E-7</v>
      </c>
      <c r="AB1130" s="71">
        <v>3.7801859000000003E-5</v>
      </c>
      <c r="AC1130" s="71">
        <v>3.7801859000000003E-5</v>
      </c>
      <c r="AD1130" s="71"/>
      <c r="AE1130" s="71">
        <v>1.8004396666666665E-5</v>
      </c>
      <c r="AF1130" s="72">
        <v>1</v>
      </c>
      <c r="AG1130" s="66">
        <f t="shared" si="127"/>
        <v>1.8004396666666665E-5</v>
      </c>
      <c r="AH1130" s="66">
        <f t="shared" si="125"/>
        <v>1.9797462333333337E-5</v>
      </c>
      <c r="AI1130" s="67" t="s">
        <v>71</v>
      </c>
      <c r="AJ1130" s="162"/>
      <c r="AS1130" s="155"/>
      <c r="AT1130" s="155"/>
      <c r="AU1130" s="155"/>
      <c r="AV1130" s="155"/>
      <c r="AW1130" s="155"/>
      <c r="AX1130" s="155"/>
      <c r="AY1130" s="155"/>
      <c r="AZ1130" s="155"/>
      <c r="BA1130" s="155"/>
    </row>
    <row r="1131" spans="1:53" x14ac:dyDescent="0.25">
      <c r="A1131" s="70" t="s">
        <v>16</v>
      </c>
      <c r="B1131" s="64">
        <v>34025</v>
      </c>
      <c r="C1131" s="64" t="s">
        <v>39</v>
      </c>
      <c r="D1131" s="64" t="s">
        <v>53</v>
      </c>
      <c r="E1131" s="64" t="s">
        <v>98</v>
      </c>
      <c r="F1131" s="64" t="s">
        <v>99</v>
      </c>
      <c r="G1131" s="64" t="s">
        <v>84</v>
      </c>
      <c r="H1131" s="64"/>
      <c r="I1131" s="64">
        <v>2260004015</v>
      </c>
      <c r="J1131" s="65" t="s">
        <v>1</v>
      </c>
      <c r="K1131" s="64" t="s">
        <v>1</v>
      </c>
      <c r="L1131" s="64" t="s">
        <v>19</v>
      </c>
      <c r="M1131" s="71" t="s">
        <v>19</v>
      </c>
      <c r="N1131" s="71">
        <v>6.0020478912800011E-3</v>
      </c>
      <c r="O1131" s="71">
        <v>6.0020478912800011E-3</v>
      </c>
      <c r="P1131" s="66" t="s">
        <v>19</v>
      </c>
      <c r="Q1131" s="71">
        <v>4.6186789000000001E-3</v>
      </c>
      <c r="R1131" s="66">
        <v>1</v>
      </c>
      <c r="S1131" s="66">
        <f t="shared" si="122"/>
        <v>4.6186789000000001E-3</v>
      </c>
      <c r="T1131" s="66">
        <f t="shared" si="126"/>
        <v>1.3833689912800011E-3</v>
      </c>
      <c r="U1131" s="71">
        <v>1.8113981260000001E-4</v>
      </c>
      <c r="V1131" s="71">
        <v>1.8113981260000001E-4</v>
      </c>
      <c r="W1131" s="71" t="s">
        <v>19</v>
      </c>
      <c r="X1131" s="71">
        <v>1.9841580000000002E-4</v>
      </c>
      <c r="Y1131" s="66">
        <v>1</v>
      </c>
      <c r="Z1131" s="66">
        <f t="shared" si="123"/>
        <v>1.9841580000000002E-4</v>
      </c>
      <c r="AA1131" s="66">
        <f t="shared" si="124"/>
        <v>-1.7275987400000006E-5</v>
      </c>
      <c r="AB1131" s="71">
        <v>1.7217653529999998E-2</v>
      </c>
      <c r="AC1131" s="71">
        <v>1.7217653529999998E-2</v>
      </c>
      <c r="AD1131" s="71"/>
      <c r="AE1131" s="71">
        <v>1.7132836893333333E-2</v>
      </c>
      <c r="AF1131" s="72">
        <v>1</v>
      </c>
      <c r="AG1131" s="66">
        <f t="shared" si="127"/>
        <v>1.7132836893333333E-2</v>
      </c>
      <c r="AH1131" s="66">
        <f t="shared" si="125"/>
        <v>8.4816636666665279E-5</v>
      </c>
      <c r="AI1131" s="67" t="s">
        <v>71</v>
      </c>
      <c r="AJ1131" s="162"/>
      <c r="AS1131" s="155"/>
      <c r="AT1131" s="155"/>
      <c r="AU1131" s="155"/>
      <c r="AV1131" s="155"/>
      <c r="AW1131" s="155"/>
      <c r="AX1131" s="155"/>
      <c r="AY1131" s="155"/>
      <c r="AZ1131" s="155"/>
      <c r="BA1131" s="155"/>
    </row>
    <row r="1132" spans="1:53" x14ac:dyDescent="0.25">
      <c r="A1132" s="70" t="s">
        <v>16</v>
      </c>
      <c r="B1132" s="64">
        <v>34025</v>
      </c>
      <c r="C1132" s="64" t="s">
        <v>39</v>
      </c>
      <c r="D1132" s="64" t="s">
        <v>53</v>
      </c>
      <c r="E1132" s="64" t="s">
        <v>98</v>
      </c>
      <c r="F1132" s="64" t="s">
        <v>100</v>
      </c>
      <c r="G1132" s="64" t="s">
        <v>84</v>
      </c>
      <c r="H1132" s="64"/>
      <c r="I1132" s="64">
        <v>2260004016</v>
      </c>
      <c r="J1132" s="65" t="s">
        <v>1</v>
      </c>
      <c r="K1132" s="64" t="s">
        <v>1</v>
      </c>
      <c r="L1132" s="64" t="s">
        <v>19</v>
      </c>
      <c r="M1132" s="71" t="s">
        <v>19</v>
      </c>
      <c r="N1132" s="71">
        <v>3.7304731534500001E-2</v>
      </c>
      <c r="O1132" s="71">
        <v>3.7304731534500001E-2</v>
      </c>
      <c r="P1132" s="66" t="s">
        <v>19</v>
      </c>
      <c r="Q1132" s="71">
        <v>3.897694672666667E-2</v>
      </c>
      <c r="R1132" s="66">
        <v>1</v>
      </c>
      <c r="S1132" s="66">
        <f t="shared" si="122"/>
        <v>3.897694672666667E-2</v>
      </c>
      <c r="T1132" s="66">
        <f t="shared" si="126"/>
        <v>-1.6722151921666692E-3</v>
      </c>
      <c r="U1132" s="71">
        <v>1.629708614E-3</v>
      </c>
      <c r="V1132" s="71">
        <v>1.629708614E-3</v>
      </c>
      <c r="W1132" s="71" t="s">
        <v>19</v>
      </c>
      <c r="X1132" s="71">
        <v>1.8570249133333333E-3</v>
      </c>
      <c r="Y1132" s="66">
        <v>1</v>
      </c>
      <c r="Z1132" s="66">
        <f t="shared" si="123"/>
        <v>1.8570249133333333E-3</v>
      </c>
      <c r="AA1132" s="66">
        <f t="shared" si="124"/>
        <v>-2.2731629933333327E-4</v>
      </c>
      <c r="AB1132" s="71">
        <v>0.1499275407</v>
      </c>
      <c r="AC1132" s="71">
        <v>0.1499275407</v>
      </c>
      <c r="AD1132" s="71"/>
      <c r="AE1132" s="71">
        <v>0.16195322238333332</v>
      </c>
      <c r="AF1132" s="72">
        <v>1</v>
      </c>
      <c r="AG1132" s="66">
        <f t="shared" si="127"/>
        <v>0.16195322238333332</v>
      </c>
      <c r="AH1132" s="66">
        <f t="shared" si="125"/>
        <v>-1.2025681683333317E-2</v>
      </c>
      <c r="AI1132" s="67" t="s">
        <v>71</v>
      </c>
      <c r="AJ1132" s="162"/>
      <c r="AS1132" s="155"/>
      <c r="AT1132" s="155"/>
      <c r="AU1132" s="155"/>
      <c r="AV1132" s="155"/>
      <c r="AW1132" s="155"/>
      <c r="AX1132" s="155"/>
      <c r="AY1132" s="155"/>
      <c r="AZ1132" s="155"/>
      <c r="BA1132" s="155"/>
    </row>
    <row r="1133" spans="1:53" x14ac:dyDescent="0.25">
      <c r="A1133" s="70" t="s">
        <v>16</v>
      </c>
      <c r="B1133" s="64">
        <v>34025</v>
      </c>
      <c r="C1133" s="64" t="s">
        <v>39</v>
      </c>
      <c r="D1133" s="64" t="s">
        <v>53</v>
      </c>
      <c r="E1133" s="64" t="s">
        <v>101</v>
      </c>
      <c r="F1133" s="64" t="s">
        <v>99</v>
      </c>
      <c r="G1133" s="64" t="s">
        <v>84</v>
      </c>
      <c r="H1133" s="64"/>
      <c r="I1133" s="64">
        <v>2260004020</v>
      </c>
      <c r="J1133" s="65" t="s">
        <v>1</v>
      </c>
      <c r="K1133" s="64" t="s">
        <v>1</v>
      </c>
      <c r="L1133" s="64" t="s">
        <v>19</v>
      </c>
      <c r="M1133" s="71" t="s">
        <v>19</v>
      </c>
      <c r="N1133" s="71">
        <v>5.720803198600001E-2</v>
      </c>
      <c r="O1133" s="71">
        <v>5.720803198600001E-2</v>
      </c>
      <c r="P1133" s="66" t="s">
        <v>19</v>
      </c>
      <c r="Q1133" s="71">
        <v>5.8049849220000005E-2</v>
      </c>
      <c r="R1133" s="66">
        <v>1</v>
      </c>
      <c r="S1133" s="66">
        <f t="shared" si="122"/>
        <v>5.8049849220000005E-2</v>
      </c>
      <c r="T1133" s="66">
        <f t="shared" si="126"/>
        <v>-8.4181723399999464E-4</v>
      </c>
      <c r="U1133" s="71">
        <v>1.585473E-3</v>
      </c>
      <c r="V1133" s="71">
        <v>1.585473E-3</v>
      </c>
      <c r="W1133" s="71" t="s">
        <v>19</v>
      </c>
      <c r="X1133" s="71">
        <v>1.7041712600000005E-3</v>
      </c>
      <c r="Y1133" s="66">
        <v>1</v>
      </c>
      <c r="Z1133" s="66">
        <f t="shared" si="123"/>
        <v>1.7041712600000005E-3</v>
      </c>
      <c r="AA1133" s="66">
        <f t="shared" si="124"/>
        <v>-1.1869826000000046E-4</v>
      </c>
      <c r="AB1133" s="71">
        <v>0.14938080000000001</v>
      </c>
      <c r="AC1133" s="71">
        <v>0.14938080000000001</v>
      </c>
      <c r="AD1133" s="71"/>
      <c r="AE1133" s="71">
        <v>0.15237010668000003</v>
      </c>
      <c r="AF1133" s="72">
        <v>1</v>
      </c>
      <c r="AG1133" s="66">
        <f t="shared" si="127"/>
        <v>0.15237010668000003</v>
      </c>
      <c r="AH1133" s="66">
        <f t="shared" si="125"/>
        <v>-2.9893066800000256E-3</v>
      </c>
      <c r="AI1133" s="67" t="s">
        <v>71</v>
      </c>
      <c r="AJ1133" s="162"/>
      <c r="AS1133" s="155"/>
      <c r="AT1133" s="155"/>
      <c r="AU1133" s="155"/>
      <c r="AV1133" s="155"/>
      <c r="AW1133" s="155"/>
      <c r="AX1133" s="155"/>
      <c r="AY1133" s="155"/>
      <c r="AZ1133" s="155"/>
      <c r="BA1133" s="155"/>
    </row>
    <row r="1134" spans="1:53" x14ac:dyDescent="0.25">
      <c r="A1134" s="70" t="s">
        <v>16</v>
      </c>
      <c r="B1134" s="64">
        <v>34025</v>
      </c>
      <c r="C1134" s="64" t="s">
        <v>39</v>
      </c>
      <c r="D1134" s="64" t="s">
        <v>53</v>
      </c>
      <c r="E1134" s="64" t="s">
        <v>101</v>
      </c>
      <c r="F1134" s="64" t="s">
        <v>100</v>
      </c>
      <c r="G1134" s="64" t="s">
        <v>84</v>
      </c>
      <c r="H1134" s="64"/>
      <c r="I1134" s="64">
        <v>2260004021</v>
      </c>
      <c r="J1134" s="65" t="s">
        <v>1</v>
      </c>
      <c r="K1134" s="64" t="s">
        <v>1</v>
      </c>
      <c r="L1134" s="64" t="s">
        <v>19</v>
      </c>
      <c r="M1134" s="71" t="s">
        <v>19</v>
      </c>
      <c r="N1134" s="71">
        <v>0.52135353481400015</v>
      </c>
      <c r="O1134" s="71">
        <v>0.52135353481400015</v>
      </c>
      <c r="P1134" s="66" t="s">
        <v>19</v>
      </c>
      <c r="Q1134" s="71">
        <v>0.57542198721333337</v>
      </c>
      <c r="R1134" s="66">
        <v>1</v>
      </c>
      <c r="S1134" s="66">
        <f t="shared" si="122"/>
        <v>0.57542198721333337</v>
      </c>
      <c r="T1134" s="66">
        <f t="shared" si="126"/>
        <v>-5.4068452399333222E-2</v>
      </c>
      <c r="U1134" s="71">
        <v>1.1341023799999999E-2</v>
      </c>
      <c r="V1134" s="71">
        <v>1.1341023799999999E-2</v>
      </c>
      <c r="W1134" s="71" t="s">
        <v>19</v>
      </c>
      <c r="X1134" s="71">
        <v>1.286726463E-2</v>
      </c>
      <c r="Y1134" s="66">
        <v>1</v>
      </c>
      <c r="Z1134" s="66">
        <f t="shared" si="123"/>
        <v>1.286726463E-2</v>
      </c>
      <c r="AA1134" s="66">
        <f t="shared" si="124"/>
        <v>-1.5262408300000009E-3</v>
      </c>
      <c r="AB1134" s="71">
        <v>1.88809118</v>
      </c>
      <c r="AC1134" s="71">
        <v>1.88809118</v>
      </c>
      <c r="AD1134" s="71"/>
      <c r="AE1134" s="71">
        <v>2.0502855768999999</v>
      </c>
      <c r="AF1134" s="72">
        <v>1</v>
      </c>
      <c r="AG1134" s="66">
        <f t="shared" si="127"/>
        <v>2.0502855768999999</v>
      </c>
      <c r="AH1134" s="66">
        <f t="shared" si="125"/>
        <v>-0.16219439689999993</v>
      </c>
      <c r="AI1134" s="67" t="s">
        <v>71</v>
      </c>
      <c r="AJ1134" s="162"/>
      <c r="AS1134" s="155"/>
      <c r="AT1134" s="155"/>
      <c r="AU1134" s="155"/>
      <c r="AV1134" s="155"/>
      <c r="AW1134" s="155"/>
      <c r="AX1134" s="155"/>
      <c r="AY1134" s="155"/>
      <c r="AZ1134" s="155"/>
      <c r="BA1134" s="155"/>
    </row>
    <row r="1135" spans="1:53" x14ac:dyDescent="0.25">
      <c r="A1135" s="70" t="s">
        <v>16</v>
      </c>
      <c r="B1135" s="64">
        <v>34025</v>
      </c>
      <c r="C1135" s="64" t="s">
        <v>39</v>
      </c>
      <c r="D1135" s="64" t="s">
        <v>53</v>
      </c>
      <c r="E1135" s="64" t="s">
        <v>102</v>
      </c>
      <c r="F1135" s="64" t="s">
        <v>99</v>
      </c>
      <c r="G1135" s="64" t="s">
        <v>84</v>
      </c>
      <c r="H1135" s="64"/>
      <c r="I1135" s="64">
        <v>2260004025</v>
      </c>
      <c r="J1135" s="65" t="s">
        <v>1</v>
      </c>
      <c r="K1135" s="64" t="s">
        <v>1</v>
      </c>
      <c r="L1135" s="64" t="s">
        <v>19</v>
      </c>
      <c r="M1135" s="71" t="s">
        <v>19</v>
      </c>
      <c r="N1135" s="71">
        <v>0.11299984332800002</v>
      </c>
      <c r="O1135" s="71">
        <v>0.11299984332800002</v>
      </c>
      <c r="P1135" s="66" t="s">
        <v>19</v>
      </c>
      <c r="Q1135" s="71">
        <v>9.4219212376666681E-2</v>
      </c>
      <c r="R1135" s="66">
        <v>1</v>
      </c>
      <c r="S1135" s="66">
        <f t="shared" si="122"/>
        <v>9.4219212376666681E-2</v>
      </c>
      <c r="T1135" s="66">
        <f t="shared" si="126"/>
        <v>1.8780630951333338E-2</v>
      </c>
      <c r="U1135" s="71">
        <v>3.5517236400000002E-3</v>
      </c>
      <c r="V1135" s="71">
        <v>3.5517236400000002E-3</v>
      </c>
      <c r="W1135" s="71" t="s">
        <v>19</v>
      </c>
      <c r="X1135" s="71">
        <v>3.8161972199999999E-3</v>
      </c>
      <c r="Y1135" s="66">
        <v>1</v>
      </c>
      <c r="Z1135" s="66">
        <f t="shared" si="123"/>
        <v>3.8161972199999999E-3</v>
      </c>
      <c r="AA1135" s="66">
        <f t="shared" si="124"/>
        <v>-2.6447357999999973E-4</v>
      </c>
      <c r="AB1135" s="71">
        <v>0.30639509100000001</v>
      </c>
      <c r="AC1135" s="71">
        <v>0.30639509100000001</v>
      </c>
      <c r="AD1135" s="71"/>
      <c r="AE1135" s="71">
        <v>0.31209960235666662</v>
      </c>
      <c r="AF1135" s="72">
        <v>1</v>
      </c>
      <c r="AG1135" s="66">
        <f t="shared" si="127"/>
        <v>0.31209960235666662</v>
      </c>
      <c r="AH1135" s="66">
        <f t="shared" si="125"/>
        <v>-5.7045113566666084E-3</v>
      </c>
      <c r="AI1135" s="67" t="s">
        <v>71</v>
      </c>
      <c r="AJ1135" s="162"/>
      <c r="AS1135" s="155"/>
      <c r="AT1135" s="155"/>
      <c r="AU1135" s="155"/>
      <c r="AV1135" s="155"/>
      <c r="AW1135" s="155"/>
      <c r="AX1135" s="155"/>
      <c r="AY1135" s="155"/>
      <c r="AZ1135" s="155"/>
      <c r="BA1135" s="155"/>
    </row>
    <row r="1136" spans="1:53" x14ac:dyDescent="0.25">
      <c r="A1136" s="70" t="s">
        <v>16</v>
      </c>
      <c r="B1136" s="64">
        <v>34025</v>
      </c>
      <c r="C1136" s="64" t="s">
        <v>39</v>
      </c>
      <c r="D1136" s="64" t="s">
        <v>53</v>
      </c>
      <c r="E1136" s="64" t="s">
        <v>102</v>
      </c>
      <c r="F1136" s="64" t="s">
        <v>100</v>
      </c>
      <c r="G1136" s="64" t="s">
        <v>84</v>
      </c>
      <c r="H1136" s="64"/>
      <c r="I1136" s="64">
        <v>2260004026</v>
      </c>
      <c r="J1136" s="65" t="s">
        <v>1</v>
      </c>
      <c r="K1136" s="64" t="s">
        <v>1</v>
      </c>
      <c r="L1136" s="64" t="s">
        <v>19</v>
      </c>
      <c r="M1136" s="71" t="s">
        <v>19</v>
      </c>
      <c r="N1136" s="71">
        <v>0.42642992509199995</v>
      </c>
      <c r="O1136" s="71">
        <v>0.42642992509199995</v>
      </c>
      <c r="P1136" s="66" t="s">
        <v>19</v>
      </c>
      <c r="Q1136" s="71">
        <v>0.45877223608333334</v>
      </c>
      <c r="R1136" s="66">
        <v>1</v>
      </c>
      <c r="S1136" s="66">
        <f t="shared" si="122"/>
        <v>0.45877223608333334</v>
      </c>
      <c r="T1136" s="66">
        <f t="shared" si="126"/>
        <v>-3.2342310991333389E-2</v>
      </c>
      <c r="U1136" s="71">
        <v>1.5905104999999999E-2</v>
      </c>
      <c r="V1136" s="71">
        <v>1.5905104999999999E-2</v>
      </c>
      <c r="W1136" s="71" t="s">
        <v>19</v>
      </c>
      <c r="X1136" s="71">
        <v>1.8045549573333333E-2</v>
      </c>
      <c r="Y1136" s="66">
        <v>1</v>
      </c>
      <c r="Z1136" s="66">
        <f t="shared" si="123"/>
        <v>1.8045549573333333E-2</v>
      </c>
      <c r="AA1136" s="66">
        <f t="shared" si="124"/>
        <v>-2.140444573333334E-3</v>
      </c>
      <c r="AB1136" s="71">
        <v>1.64840542</v>
      </c>
      <c r="AC1136" s="71">
        <v>1.64840542</v>
      </c>
      <c r="AD1136" s="71"/>
      <c r="AE1136" s="71">
        <v>1.7901918580333334</v>
      </c>
      <c r="AF1136" s="72">
        <v>1</v>
      </c>
      <c r="AG1136" s="66">
        <f t="shared" si="127"/>
        <v>1.7901918580333334</v>
      </c>
      <c r="AH1136" s="66">
        <f t="shared" si="125"/>
        <v>-0.14178643803333335</v>
      </c>
      <c r="AI1136" s="67" t="s">
        <v>71</v>
      </c>
      <c r="AJ1136" s="162"/>
      <c r="AS1136" s="155"/>
      <c r="AT1136" s="155"/>
      <c r="AU1136" s="155"/>
      <c r="AV1136" s="155"/>
      <c r="AW1136" s="155"/>
      <c r="AX1136" s="155"/>
      <c r="AY1136" s="155"/>
      <c r="AZ1136" s="155"/>
      <c r="BA1136" s="155"/>
    </row>
    <row r="1137" spans="1:53" x14ac:dyDescent="0.25">
      <c r="A1137" s="70" t="s">
        <v>16</v>
      </c>
      <c r="B1137" s="64">
        <v>34025</v>
      </c>
      <c r="C1137" s="64" t="s">
        <v>39</v>
      </c>
      <c r="D1137" s="64" t="s">
        <v>53</v>
      </c>
      <c r="E1137" s="64" t="s">
        <v>103</v>
      </c>
      <c r="F1137" s="64" t="s">
        <v>99</v>
      </c>
      <c r="G1137" s="64" t="s">
        <v>84</v>
      </c>
      <c r="H1137" s="64"/>
      <c r="I1137" s="64">
        <v>2260004030</v>
      </c>
      <c r="J1137" s="65" t="s">
        <v>1</v>
      </c>
      <c r="K1137" s="64" t="s">
        <v>1</v>
      </c>
      <c r="L1137" s="64" t="s">
        <v>19</v>
      </c>
      <c r="M1137" s="71" t="s">
        <v>19</v>
      </c>
      <c r="N1137" s="71">
        <v>7.4994372399999981E-2</v>
      </c>
      <c r="O1137" s="71">
        <v>7.4994372399999981E-2</v>
      </c>
      <c r="P1137" s="66" t="s">
        <v>19</v>
      </c>
      <c r="Q1137" s="71">
        <v>5.7363844963333334E-2</v>
      </c>
      <c r="R1137" s="66">
        <v>1</v>
      </c>
      <c r="S1137" s="66">
        <f t="shared" si="122"/>
        <v>5.7363844963333334E-2</v>
      </c>
      <c r="T1137" s="66">
        <f t="shared" si="126"/>
        <v>1.7630527436666647E-2</v>
      </c>
      <c r="U1137" s="71">
        <v>2.2707357799999998E-3</v>
      </c>
      <c r="V1137" s="71">
        <v>2.2707357799999998E-3</v>
      </c>
      <c r="W1137" s="71" t="s">
        <v>19</v>
      </c>
      <c r="X1137" s="71">
        <v>2.4386771566666664E-3</v>
      </c>
      <c r="Y1137" s="66">
        <v>1</v>
      </c>
      <c r="Z1137" s="66">
        <f t="shared" si="123"/>
        <v>2.4386771566666664E-3</v>
      </c>
      <c r="AA1137" s="66">
        <f t="shared" si="124"/>
        <v>-1.6794137666666662E-4</v>
      </c>
      <c r="AB1137" s="71">
        <v>0.20887643620000002</v>
      </c>
      <c r="AC1137" s="71">
        <v>0.20887643620000002</v>
      </c>
      <c r="AD1137" s="71"/>
      <c r="AE1137" s="71">
        <v>0.21305557910999998</v>
      </c>
      <c r="AF1137" s="72">
        <v>1</v>
      </c>
      <c r="AG1137" s="66">
        <f t="shared" si="127"/>
        <v>0.21305557910999998</v>
      </c>
      <c r="AH1137" s="66">
        <f t="shared" si="125"/>
        <v>-4.1791429099999611E-3</v>
      </c>
      <c r="AI1137" s="67" t="s">
        <v>71</v>
      </c>
      <c r="AJ1137" s="162"/>
      <c r="AS1137" s="155"/>
      <c r="AT1137" s="155"/>
      <c r="AU1137" s="155"/>
      <c r="AV1137" s="155"/>
      <c r="AW1137" s="155"/>
      <c r="AX1137" s="155"/>
      <c r="AY1137" s="155"/>
      <c r="AZ1137" s="155"/>
      <c r="BA1137" s="155"/>
    </row>
    <row r="1138" spans="1:53" x14ac:dyDescent="0.25">
      <c r="A1138" s="70" t="s">
        <v>16</v>
      </c>
      <c r="B1138" s="64">
        <v>34025</v>
      </c>
      <c r="C1138" s="64" t="s">
        <v>39</v>
      </c>
      <c r="D1138" s="64" t="s">
        <v>53</v>
      </c>
      <c r="E1138" s="64" t="s">
        <v>103</v>
      </c>
      <c r="F1138" s="64" t="s">
        <v>100</v>
      </c>
      <c r="G1138" s="64" t="s">
        <v>84</v>
      </c>
      <c r="H1138" s="64"/>
      <c r="I1138" s="64">
        <v>2260004031</v>
      </c>
      <c r="J1138" s="65" t="s">
        <v>1</v>
      </c>
      <c r="K1138" s="64" t="s">
        <v>1</v>
      </c>
      <c r="L1138" s="64" t="s">
        <v>19</v>
      </c>
      <c r="M1138" s="71" t="s">
        <v>19</v>
      </c>
      <c r="N1138" s="71">
        <v>0.42178954022300008</v>
      </c>
      <c r="O1138" s="71">
        <v>0.42178954022300008</v>
      </c>
      <c r="P1138" s="66" t="s">
        <v>19</v>
      </c>
      <c r="Q1138" s="71">
        <v>0.45851172348666669</v>
      </c>
      <c r="R1138" s="66">
        <v>1</v>
      </c>
      <c r="S1138" s="66">
        <f t="shared" si="122"/>
        <v>0.45851172348666669</v>
      </c>
      <c r="T1138" s="66">
        <f t="shared" si="126"/>
        <v>-3.6722183263666608E-2</v>
      </c>
      <c r="U1138" s="71">
        <v>1.4745261500000001E-2</v>
      </c>
      <c r="V1138" s="71">
        <v>1.4745261500000001E-2</v>
      </c>
      <c r="W1138" s="71" t="s">
        <v>19</v>
      </c>
      <c r="X1138" s="71">
        <v>1.6729391433333331E-2</v>
      </c>
      <c r="Y1138" s="66">
        <v>1</v>
      </c>
      <c r="Z1138" s="66">
        <f t="shared" si="123"/>
        <v>1.6729391433333331E-2</v>
      </c>
      <c r="AA1138" s="66">
        <f t="shared" si="124"/>
        <v>-1.9841299333333302E-3</v>
      </c>
      <c r="AB1138" s="71">
        <v>1.8368892099999998</v>
      </c>
      <c r="AC1138" s="71">
        <v>1.8368892099999998</v>
      </c>
      <c r="AD1138" s="71"/>
      <c r="AE1138" s="71">
        <v>1.9948687788333332</v>
      </c>
      <c r="AF1138" s="72">
        <v>1</v>
      </c>
      <c r="AG1138" s="66">
        <f t="shared" si="127"/>
        <v>1.9948687788333332</v>
      </c>
      <c r="AH1138" s="66">
        <f t="shared" si="125"/>
        <v>-0.15797956883333342</v>
      </c>
      <c r="AI1138" s="67" t="s">
        <v>71</v>
      </c>
      <c r="AJ1138" s="162"/>
      <c r="AS1138" s="155"/>
      <c r="AT1138" s="155"/>
      <c r="AU1138" s="155"/>
      <c r="AV1138" s="155"/>
      <c r="AW1138" s="155"/>
      <c r="AX1138" s="155"/>
      <c r="AY1138" s="155"/>
      <c r="AZ1138" s="155"/>
      <c r="BA1138" s="155"/>
    </row>
    <row r="1139" spans="1:53" x14ac:dyDescent="0.25">
      <c r="A1139" s="70" t="s">
        <v>16</v>
      </c>
      <c r="B1139" s="64">
        <v>34025</v>
      </c>
      <c r="C1139" s="64" t="s">
        <v>39</v>
      </c>
      <c r="D1139" s="64" t="s">
        <v>53</v>
      </c>
      <c r="E1139" s="64" t="s">
        <v>104</v>
      </c>
      <c r="F1139" s="64" t="s">
        <v>99</v>
      </c>
      <c r="G1139" s="64" t="s">
        <v>84</v>
      </c>
      <c r="H1139" s="64"/>
      <c r="I1139" s="64">
        <v>2260004035</v>
      </c>
      <c r="J1139" s="65" t="s">
        <v>1</v>
      </c>
      <c r="K1139" s="64" t="s">
        <v>1</v>
      </c>
      <c r="L1139" s="64" t="s">
        <v>19</v>
      </c>
      <c r="M1139" s="71" t="s">
        <v>19</v>
      </c>
      <c r="N1139" s="71">
        <v>1.2655288299999999E-2</v>
      </c>
      <c r="O1139" s="71">
        <v>1.2655288299999999E-2</v>
      </c>
      <c r="P1139" s="66" t="s">
        <v>19</v>
      </c>
      <c r="Q1139" s="71">
        <v>3.637623E-3</v>
      </c>
      <c r="R1139" s="66">
        <v>1</v>
      </c>
      <c r="S1139" s="66">
        <f t="shared" ref="S1139:S1202" si="128">R1139*Q1139</f>
        <v>3.637623E-3</v>
      </c>
      <c r="T1139" s="66">
        <f t="shared" si="126"/>
        <v>9.0176652999999999E-3</v>
      </c>
      <c r="U1139" s="71">
        <v>0</v>
      </c>
      <c r="V1139" s="71">
        <v>0</v>
      </c>
      <c r="W1139" s="71" t="s">
        <v>19</v>
      </c>
      <c r="X1139" s="71">
        <v>0</v>
      </c>
      <c r="Y1139" s="66">
        <v>1</v>
      </c>
      <c r="Z1139" s="66">
        <f t="shared" ref="Z1139:Z1202" si="129">Y1139*X1139</f>
        <v>0</v>
      </c>
      <c r="AA1139" s="66">
        <f t="shared" ref="AA1139:AA1202" si="130">V1139-Z1139</f>
        <v>0</v>
      </c>
      <c r="AB1139" s="71">
        <v>0</v>
      </c>
      <c r="AC1139" s="71">
        <v>0</v>
      </c>
      <c r="AD1139" s="71"/>
      <c r="AE1139" s="71">
        <v>0</v>
      </c>
      <c r="AF1139" s="72">
        <v>1</v>
      </c>
      <c r="AG1139" s="66">
        <f t="shared" si="127"/>
        <v>0</v>
      </c>
      <c r="AH1139" s="66">
        <f t="shared" ref="AH1139:AH1202" si="131">AC1139-AG1139</f>
        <v>0</v>
      </c>
      <c r="AI1139" s="67" t="s">
        <v>71</v>
      </c>
      <c r="AJ1139" s="162"/>
      <c r="AS1139" s="155"/>
      <c r="AT1139" s="155"/>
      <c r="AU1139" s="155"/>
      <c r="AV1139" s="155"/>
      <c r="AW1139" s="155"/>
      <c r="AX1139" s="155"/>
      <c r="AY1139" s="155"/>
      <c r="AZ1139" s="155"/>
      <c r="BA1139" s="155"/>
    </row>
    <row r="1140" spans="1:53" x14ac:dyDescent="0.25">
      <c r="A1140" s="70" t="s">
        <v>16</v>
      </c>
      <c r="B1140" s="64">
        <v>34025</v>
      </c>
      <c r="C1140" s="64" t="s">
        <v>39</v>
      </c>
      <c r="D1140" s="64" t="s">
        <v>53</v>
      </c>
      <c r="E1140" s="64" t="s">
        <v>104</v>
      </c>
      <c r="F1140" s="64" t="s">
        <v>100</v>
      </c>
      <c r="G1140" s="64" t="s">
        <v>84</v>
      </c>
      <c r="H1140" s="64"/>
      <c r="I1140" s="64">
        <v>2260004036</v>
      </c>
      <c r="J1140" s="65" t="s">
        <v>1</v>
      </c>
      <c r="K1140" s="64" t="s">
        <v>1</v>
      </c>
      <c r="L1140" s="64" t="s">
        <v>19</v>
      </c>
      <c r="M1140" s="71" t="s">
        <v>19</v>
      </c>
      <c r="N1140" s="71">
        <v>2.43791949E-3</v>
      </c>
      <c r="O1140" s="71">
        <v>2.43791949E-3</v>
      </c>
      <c r="P1140" s="66" t="s">
        <v>19</v>
      </c>
      <c r="Q1140" s="71">
        <v>6.8710656666666665E-4</v>
      </c>
      <c r="R1140" s="66">
        <v>1</v>
      </c>
      <c r="S1140" s="66">
        <f t="shared" si="128"/>
        <v>6.8710656666666665E-4</v>
      </c>
      <c r="T1140" s="66">
        <f t="shared" si="126"/>
        <v>1.7508129233333334E-3</v>
      </c>
      <c r="U1140" s="71">
        <v>0</v>
      </c>
      <c r="V1140" s="71">
        <v>0</v>
      </c>
      <c r="W1140" s="71" t="s">
        <v>19</v>
      </c>
      <c r="X1140" s="71">
        <v>0</v>
      </c>
      <c r="Y1140" s="66">
        <v>1</v>
      </c>
      <c r="Z1140" s="66">
        <f t="shared" si="129"/>
        <v>0</v>
      </c>
      <c r="AA1140" s="66">
        <f t="shared" si="130"/>
        <v>0</v>
      </c>
      <c r="AB1140" s="71">
        <v>0</v>
      </c>
      <c r="AC1140" s="71">
        <v>0</v>
      </c>
      <c r="AD1140" s="71"/>
      <c r="AE1140" s="71">
        <v>0</v>
      </c>
      <c r="AF1140" s="72">
        <v>1</v>
      </c>
      <c r="AG1140" s="66">
        <f t="shared" si="127"/>
        <v>0</v>
      </c>
      <c r="AH1140" s="66">
        <f t="shared" si="131"/>
        <v>0</v>
      </c>
      <c r="AI1140" s="67" t="s">
        <v>71</v>
      </c>
      <c r="AJ1140" s="162"/>
      <c r="AS1140" s="155"/>
      <c r="AT1140" s="155"/>
      <c r="AU1140" s="155"/>
      <c r="AV1140" s="155"/>
      <c r="AW1140" s="155"/>
      <c r="AX1140" s="155"/>
      <c r="AY1140" s="155"/>
      <c r="AZ1140" s="155"/>
      <c r="BA1140" s="155"/>
    </row>
    <row r="1141" spans="1:53" x14ac:dyDescent="0.25">
      <c r="A1141" s="70" t="s">
        <v>16</v>
      </c>
      <c r="B1141" s="64">
        <v>34025</v>
      </c>
      <c r="C1141" s="64" t="s">
        <v>39</v>
      </c>
      <c r="D1141" s="64" t="s">
        <v>53</v>
      </c>
      <c r="E1141" s="64" t="s">
        <v>105</v>
      </c>
      <c r="F1141" s="64" t="s">
        <v>100</v>
      </c>
      <c r="G1141" s="64" t="s">
        <v>84</v>
      </c>
      <c r="H1141" s="64"/>
      <c r="I1141" s="64">
        <v>2260004071</v>
      </c>
      <c r="J1141" s="65" t="s">
        <v>1</v>
      </c>
      <c r="K1141" s="64" t="s">
        <v>1</v>
      </c>
      <c r="L1141" s="64" t="s">
        <v>19</v>
      </c>
      <c r="M1141" s="71" t="s">
        <v>19</v>
      </c>
      <c r="N1141" s="71">
        <v>1.3641170532999999E-4</v>
      </c>
      <c r="O1141" s="71">
        <v>1.3641170532999999E-4</v>
      </c>
      <c r="P1141" s="66" t="s">
        <v>19</v>
      </c>
      <c r="Q1141" s="71">
        <v>1.4587235666666668E-4</v>
      </c>
      <c r="R1141" s="66">
        <v>1</v>
      </c>
      <c r="S1141" s="66">
        <f t="shared" si="128"/>
        <v>1.4587235666666668E-4</v>
      </c>
      <c r="T1141" s="66">
        <f t="shared" si="126"/>
        <v>-9.4606513366666839E-6</v>
      </c>
      <c r="U1141" s="71">
        <v>6.7810956000000003E-6</v>
      </c>
      <c r="V1141" s="71">
        <v>6.7810956000000003E-6</v>
      </c>
      <c r="W1141" s="71" t="s">
        <v>19</v>
      </c>
      <c r="X1141" s="71">
        <v>7.7161700000000004E-6</v>
      </c>
      <c r="Y1141" s="66">
        <v>1</v>
      </c>
      <c r="Z1141" s="66">
        <f t="shared" si="129"/>
        <v>7.7161700000000004E-6</v>
      </c>
      <c r="AA1141" s="66">
        <f t="shared" si="130"/>
        <v>-9.3507440000000005E-7</v>
      </c>
      <c r="AB1141" s="71">
        <v>6.4928008999999998E-4</v>
      </c>
      <c r="AC1141" s="71">
        <v>6.4928008999999998E-4</v>
      </c>
      <c r="AD1141" s="71"/>
      <c r="AE1141" s="71">
        <v>7.0547840000000008E-4</v>
      </c>
      <c r="AF1141" s="72">
        <v>1</v>
      </c>
      <c r="AG1141" s="66">
        <f t="shared" si="127"/>
        <v>7.0547840000000008E-4</v>
      </c>
      <c r="AH1141" s="66">
        <f t="shared" si="131"/>
        <v>-5.6198310000000096E-5</v>
      </c>
      <c r="AI1141" s="67" t="s">
        <v>71</v>
      </c>
      <c r="AJ1141" s="162"/>
      <c r="AS1141" s="155"/>
      <c r="AT1141" s="155"/>
      <c r="AU1141" s="155"/>
      <c r="AV1141" s="155"/>
      <c r="AW1141" s="155"/>
      <c r="AX1141" s="155"/>
      <c r="AY1141" s="155"/>
      <c r="AZ1141" s="155"/>
      <c r="BA1141" s="155"/>
    </row>
    <row r="1142" spans="1:53" x14ac:dyDescent="0.25">
      <c r="A1142" s="70" t="s">
        <v>16</v>
      </c>
      <c r="B1142" s="64">
        <v>34025</v>
      </c>
      <c r="C1142" s="64" t="s">
        <v>39</v>
      </c>
      <c r="D1142" s="64" t="s">
        <v>53</v>
      </c>
      <c r="E1142" s="64" t="s">
        <v>106</v>
      </c>
      <c r="F1142" s="64" t="s">
        <v>107</v>
      </c>
      <c r="G1142" s="64" t="s">
        <v>84</v>
      </c>
      <c r="H1142" s="64"/>
      <c r="I1142" s="64">
        <v>2260005035</v>
      </c>
      <c r="J1142" s="65" t="s">
        <v>1</v>
      </c>
      <c r="K1142" s="64" t="s">
        <v>1</v>
      </c>
      <c r="L1142" s="64" t="s">
        <v>19</v>
      </c>
      <c r="M1142" s="71" t="s">
        <v>19</v>
      </c>
      <c r="N1142" s="71">
        <v>1.0988801867800001E-4</v>
      </c>
      <c r="O1142" s="71">
        <v>1.0988801867800001E-4</v>
      </c>
      <c r="P1142" s="66" t="s">
        <v>19</v>
      </c>
      <c r="Q1142" s="71">
        <v>1.1206818333333332E-4</v>
      </c>
      <c r="R1142" s="66">
        <v>1</v>
      </c>
      <c r="S1142" s="66">
        <f t="shared" si="128"/>
        <v>1.1206818333333332E-4</v>
      </c>
      <c r="T1142" s="66">
        <f t="shared" si="126"/>
        <v>-2.1801646553333093E-6</v>
      </c>
      <c r="U1142" s="71">
        <v>5.3442814000000001E-6</v>
      </c>
      <c r="V1142" s="71">
        <v>5.3442814000000001E-6</v>
      </c>
      <c r="W1142" s="71" t="s">
        <v>19</v>
      </c>
      <c r="X1142" s="71">
        <v>5.8789866666666671E-6</v>
      </c>
      <c r="Y1142" s="66">
        <v>1</v>
      </c>
      <c r="Z1142" s="66">
        <f t="shared" si="129"/>
        <v>5.8789866666666671E-6</v>
      </c>
      <c r="AA1142" s="66">
        <f t="shared" si="130"/>
        <v>-5.34705266666667E-7</v>
      </c>
      <c r="AB1142" s="71">
        <v>4.4400377499999999E-4</v>
      </c>
      <c r="AC1142" s="71">
        <v>4.4400377499999999E-4</v>
      </c>
      <c r="AD1142" s="71"/>
      <c r="AE1142" s="71">
        <v>4.7362586333333335E-4</v>
      </c>
      <c r="AF1142" s="72">
        <v>1</v>
      </c>
      <c r="AG1142" s="66">
        <f t="shared" si="127"/>
        <v>4.7362586333333335E-4</v>
      </c>
      <c r="AH1142" s="66">
        <f t="shared" si="131"/>
        <v>-2.962208833333336E-5</v>
      </c>
      <c r="AI1142" s="67" t="s">
        <v>71</v>
      </c>
      <c r="AJ1142" s="162"/>
      <c r="AS1142" s="155"/>
      <c r="AT1142" s="155"/>
      <c r="AU1142" s="155"/>
      <c r="AV1142" s="155"/>
      <c r="AW1142" s="155"/>
      <c r="AX1142" s="155"/>
      <c r="AY1142" s="155"/>
      <c r="AZ1142" s="155"/>
      <c r="BA1142" s="155"/>
    </row>
    <row r="1143" spans="1:53" x14ac:dyDescent="0.25">
      <c r="A1143" s="70" t="s">
        <v>16</v>
      </c>
      <c r="B1143" s="64">
        <v>34025</v>
      </c>
      <c r="C1143" s="64" t="s">
        <v>39</v>
      </c>
      <c r="D1143" s="64" t="s">
        <v>53</v>
      </c>
      <c r="E1143" s="64" t="s">
        <v>108</v>
      </c>
      <c r="F1143" s="64" t="s">
        <v>109</v>
      </c>
      <c r="G1143" s="64" t="s">
        <v>84</v>
      </c>
      <c r="H1143" s="64"/>
      <c r="I1143" s="64">
        <v>2260006005</v>
      </c>
      <c r="J1143" s="65" t="s">
        <v>1</v>
      </c>
      <c r="K1143" s="64" t="s">
        <v>1</v>
      </c>
      <c r="L1143" s="64" t="s">
        <v>19</v>
      </c>
      <c r="M1143" s="71" t="s">
        <v>19</v>
      </c>
      <c r="N1143" s="71">
        <v>1.2059141489740003E-2</v>
      </c>
      <c r="O1143" s="71">
        <v>1.2059141489740003E-2</v>
      </c>
      <c r="P1143" s="66" t="s">
        <v>19</v>
      </c>
      <c r="Q1143" s="71">
        <v>1.3349708973333332E-2</v>
      </c>
      <c r="R1143" s="66">
        <v>1</v>
      </c>
      <c r="S1143" s="66">
        <f t="shared" si="128"/>
        <v>1.3349708973333332E-2</v>
      </c>
      <c r="T1143" s="66">
        <f t="shared" si="126"/>
        <v>-1.2905674835933297E-3</v>
      </c>
      <c r="U1143" s="71">
        <v>4.3583034789999999E-4</v>
      </c>
      <c r="V1143" s="71">
        <v>4.3583034789999999E-4</v>
      </c>
      <c r="W1143" s="71" t="s">
        <v>19</v>
      </c>
      <c r="X1143" s="71">
        <v>5.1477876999999998E-4</v>
      </c>
      <c r="Y1143" s="66">
        <v>1</v>
      </c>
      <c r="Z1143" s="66">
        <f t="shared" si="129"/>
        <v>5.1477876999999998E-4</v>
      </c>
      <c r="AA1143" s="66">
        <f t="shared" si="130"/>
        <v>-7.8948422099999989E-5</v>
      </c>
      <c r="AB1143" s="71">
        <v>4.1855968030000003E-2</v>
      </c>
      <c r="AC1143" s="71">
        <v>4.1855968030000003E-2</v>
      </c>
      <c r="AD1143" s="71"/>
      <c r="AE1143" s="71">
        <v>4.7326210103333329E-2</v>
      </c>
      <c r="AF1143" s="72">
        <v>1</v>
      </c>
      <c r="AG1143" s="66">
        <f t="shared" si="127"/>
        <v>4.7326210103333329E-2</v>
      </c>
      <c r="AH1143" s="66">
        <f t="shared" si="131"/>
        <v>-5.4702420733333257E-3</v>
      </c>
      <c r="AI1143" s="67" t="s">
        <v>71</v>
      </c>
      <c r="AJ1143" s="162"/>
      <c r="AS1143" s="155"/>
      <c r="AT1143" s="155"/>
      <c r="AU1143" s="155"/>
      <c r="AV1143" s="155"/>
      <c r="AW1143" s="155"/>
      <c r="AX1143" s="155"/>
      <c r="AY1143" s="155"/>
      <c r="AZ1143" s="155"/>
      <c r="BA1143" s="155"/>
    </row>
    <row r="1144" spans="1:53" x14ac:dyDescent="0.25">
      <c r="A1144" s="70" t="s">
        <v>16</v>
      </c>
      <c r="B1144" s="64">
        <v>34025</v>
      </c>
      <c r="C1144" s="64" t="s">
        <v>39</v>
      </c>
      <c r="D1144" s="64" t="s">
        <v>53</v>
      </c>
      <c r="E1144" s="64" t="s">
        <v>110</v>
      </c>
      <c r="F1144" s="64" t="s">
        <v>109</v>
      </c>
      <c r="G1144" s="64" t="s">
        <v>84</v>
      </c>
      <c r="H1144" s="64"/>
      <c r="I1144" s="64">
        <v>2260006010</v>
      </c>
      <c r="J1144" s="65" t="s">
        <v>1</v>
      </c>
      <c r="K1144" s="64" t="s">
        <v>1</v>
      </c>
      <c r="L1144" s="64" t="s">
        <v>19</v>
      </c>
      <c r="M1144" s="71" t="s">
        <v>19</v>
      </c>
      <c r="N1144" s="71">
        <v>8.5070645245575005E-2</v>
      </c>
      <c r="O1144" s="71">
        <v>8.5070645245575005E-2</v>
      </c>
      <c r="P1144" s="66" t="s">
        <v>19</v>
      </c>
      <c r="Q1144" s="71">
        <v>9.4375740396666671E-2</v>
      </c>
      <c r="R1144" s="66">
        <v>1</v>
      </c>
      <c r="S1144" s="66">
        <f t="shared" si="128"/>
        <v>9.4375740396666671E-2</v>
      </c>
      <c r="T1144" s="66">
        <f t="shared" si="126"/>
        <v>-9.3050951510916663E-3</v>
      </c>
      <c r="U1144" s="71">
        <v>2.9732450611000003E-3</v>
      </c>
      <c r="V1144" s="71">
        <v>2.9732450611000003E-3</v>
      </c>
      <c r="W1144" s="71" t="s">
        <v>19</v>
      </c>
      <c r="X1144" s="71">
        <v>3.5082852933333332E-3</v>
      </c>
      <c r="Y1144" s="66">
        <v>1</v>
      </c>
      <c r="Z1144" s="66">
        <f t="shared" si="129"/>
        <v>3.5082852933333332E-3</v>
      </c>
      <c r="AA1144" s="66">
        <f t="shared" si="130"/>
        <v>-5.3504023223333291E-4</v>
      </c>
      <c r="AB1144" s="71">
        <v>0.27369207500000003</v>
      </c>
      <c r="AC1144" s="71">
        <v>0.27369207500000003</v>
      </c>
      <c r="AD1144" s="71"/>
      <c r="AE1144" s="71">
        <v>0.30698708857666662</v>
      </c>
      <c r="AF1144" s="72">
        <v>1</v>
      </c>
      <c r="AG1144" s="66">
        <f t="shared" si="127"/>
        <v>0.30698708857666662</v>
      </c>
      <c r="AH1144" s="66">
        <f t="shared" si="131"/>
        <v>-3.3295013576666588E-2</v>
      </c>
      <c r="AI1144" s="67" t="s">
        <v>71</v>
      </c>
      <c r="AJ1144" s="162"/>
      <c r="AS1144" s="155"/>
      <c r="AT1144" s="155"/>
      <c r="AU1144" s="155"/>
      <c r="AV1144" s="155"/>
      <c r="AW1144" s="155"/>
      <c r="AX1144" s="155"/>
      <c r="AY1144" s="155"/>
      <c r="AZ1144" s="155"/>
      <c r="BA1144" s="155"/>
    </row>
    <row r="1145" spans="1:53" x14ac:dyDescent="0.25">
      <c r="A1145" s="70" t="s">
        <v>16</v>
      </c>
      <c r="B1145" s="64">
        <v>34025</v>
      </c>
      <c r="C1145" s="64" t="s">
        <v>39</v>
      </c>
      <c r="D1145" s="64" t="s">
        <v>53</v>
      </c>
      <c r="E1145" s="64" t="s">
        <v>111</v>
      </c>
      <c r="F1145" s="64" t="s">
        <v>109</v>
      </c>
      <c r="G1145" s="64" t="s">
        <v>84</v>
      </c>
      <c r="H1145" s="64"/>
      <c r="I1145" s="64">
        <v>2260006015</v>
      </c>
      <c r="J1145" s="65" t="s">
        <v>1</v>
      </c>
      <c r="K1145" s="64" t="s">
        <v>1</v>
      </c>
      <c r="L1145" s="64" t="s">
        <v>19</v>
      </c>
      <c r="M1145" s="71" t="s">
        <v>19</v>
      </c>
      <c r="N1145" s="71">
        <v>3.1636857587999997E-5</v>
      </c>
      <c r="O1145" s="71">
        <v>3.1636857587999997E-5</v>
      </c>
      <c r="P1145" s="66" t="s">
        <v>19</v>
      </c>
      <c r="Q1145" s="71">
        <v>3.5641356666666673E-5</v>
      </c>
      <c r="R1145" s="66">
        <v>1</v>
      </c>
      <c r="S1145" s="66">
        <f t="shared" si="128"/>
        <v>3.5641356666666673E-5</v>
      </c>
      <c r="T1145" s="66">
        <f t="shared" si="126"/>
        <v>-4.0044990786666765E-6</v>
      </c>
      <c r="U1145" s="71">
        <v>1.1356661E-6</v>
      </c>
      <c r="V1145" s="71">
        <v>1.1356661E-6</v>
      </c>
      <c r="W1145" s="71" t="s">
        <v>19</v>
      </c>
      <c r="X1145" s="71">
        <v>1.1023100000000001E-6</v>
      </c>
      <c r="Y1145" s="66">
        <v>1</v>
      </c>
      <c r="Z1145" s="66">
        <f t="shared" si="129"/>
        <v>1.1023100000000001E-6</v>
      </c>
      <c r="AA1145" s="66">
        <f t="shared" si="130"/>
        <v>3.3356099999999963E-8</v>
      </c>
      <c r="AB1145" s="71">
        <v>1.1584988E-4</v>
      </c>
      <c r="AC1145" s="71">
        <v>1.1584988E-4</v>
      </c>
      <c r="AD1145" s="71"/>
      <c r="AE1145" s="71">
        <v>1.3117489000000001E-4</v>
      </c>
      <c r="AF1145" s="72">
        <v>1</v>
      </c>
      <c r="AG1145" s="66">
        <f t="shared" si="127"/>
        <v>1.3117489000000001E-4</v>
      </c>
      <c r="AH1145" s="66">
        <f t="shared" si="131"/>
        <v>-1.5325010000000007E-5</v>
      </c>
      <c r="AI1145" s="67" t="s">
        <v>71</v>
      </c>
      <c r="AJ1145" s="162"/>
      <c r="AS1145" s="155"/>
      <c r="AT1145" s="155"/>
      <c r="AU1145" s="155"/>
      <c r="AV1145" s="155"/>
      <c r="AW1145" s="155"/>
      <c r="AX1145" s="155"/>
      <c r="AY1145" s="155"/>
      <c r="AZ1145" s="155"/>
      <c r="BA1145" s="155"/>
    </row>
    <row r="1146" spans="1:53" x14ac:dyDescent="0.25">
      <c r="A1146" s="70" t="s">
        <v>16</v>
      </c>
      <c r="B1146" s="64">
        <v>34025</v>
      </c>
      <c r="C1146" s="64" t="s">
        <v>39</v>
      </c>
      <c r="D1146" s="64" t="s">
        <v>53</v>
      </c>
      <c r="E1146" s="64" t="s">
        <v>112</v>
      </c>
      <c r="F1146" s="64" t="s">
        <v>109</v>
      </c>
      <c r="G1146" s="64" t="s">
        <v>84</v>
      </c>
      <c r="H1146" s="64"/>
      <c r="I1146" s="64">
        <v>2260006035</v>
      </c>
      <c r="J1146" s="65" t="s">
        <v>1</v>
      </c>
      <c r="K1146" s="64" t="s">
        <v>1</v>
      </c>
      <c r="L1146" s="64" t="s">
        <v>19</v>
      </c>
      <c r="M1146" s="71" t="s">
        <v>19</v>
      </c>
      <c r="N1146" s="71">
        <v>5.2454407037999995E-4</v>
      </c>
      <c r="O1146" s="71">
        <v>5.2454407037999995E-4</v>
      </c>
      <c r="P1146" s="66" t="s">
        <v>19</v>
      </c>
      <c r="Q1146" s="71">
        <v>5.8495917333333328E-4</v>
      </c>
      <c r="R1146" s="66">
        <v>1</v>
      </c>
      <c r="S1146" s="66">
        <f t="shared" si="128"/>
        <v>5.8495917333333328E-4</v>
      </c>
      <c r="T1146" s="66">
        <f t="shared" si="126"/>
        <v>-6.0415102953333328E-5</v>
      </c>
      <c r="U1146" s="71">
        <v>1.7897348E-5</v>
      </c>
      <c r="V1146" s="71">
        <v>1.7897348E-5</v>
      </c>
      <c r="W1146" s="71" t="s">
        <v>19</v>
      </c>
      <c r="X1146" s="71">
        <v>2.1311326666666668E-5</v>
      </c>
      <c r="Y1146" s="66">
        <v>1</v>
      </c>
      <c r="Z1146" s="66">
        <f t="shared" si="129"/>
        <v>2.1311326666666668E-5</v>
      </c>
      <c r="AA1146" s="66">
        <f t="shared" si="130"/>
        <v>-3.4139786666666676E-6</v>
      </c>
      <c r="AB1146" s="71">
        <v>1.8257175999999999E-3</v>
      </c>
      <c r="AC1146" s="71">
        <v>1.8257175999999999E-3</v>
      </c>
      <c r="AD1146" s="71"/>
      <c r="AE1146" s="71">
        <v>2.064259193333333E-3</v>
      </c>
      <c r="AF1146" s="72">
        <v>1</v>
      </c>
      <c r="AG1146" s="66">
        <f t="shared" si="127"/>
        <v>2.064259193333333E-3</v>
      </c>
      <c r="AH1146" s="66">
        <f t="shared" si="131"/>
        <v>-2.3854159333333309E-4</v>
      </c>
      <c r="AI1146" s="67" t="s">
        <v>71</v>
      </c>
      <c r="AJ1146" s="162"/>
      <c r="AS1146" s="155"/>
      <c r="AT1146" s="155"/>
      <c r="AU1146" s="155"/>
      <c r="AV1146" s="155"/>
      <c r="AW1146" s="155"/>
      <c r="AX1146" s="155"/>
      <c r="AY1146" s="155"/>
      <c r="AZ1146" s="155"/>
      <c r="BA1146" s="155"/>
    </row>
    <row r="1147" spans="1:53" x14ac:dyDescent="0.25">
      <c r="A1147" s="70" t="s">
        <v>16</v>
      </c>
      <c r="B1147" s="64">
        <v>34025</v>
      </c>
      <c r="C1147" s="64" t="s">
        <v>39</v>
      </c>
      <c r="D1147" s="64" t="s">
        <v>53</v>
      </c>
      <c r="E1147" s="64" t="s">
        <v>113</v>
      </c>
      <c r="F1147" s="64" t="s">
        <v>114</v>
      </c>
      <c r="G1147" s="64" t="s">
        <v>84</v>
      </c>
      <c r="H1147" s="64"/>
      <c r="I1147" s="64">
        <v>2260007005</v>
      </c>
      <c r="J1147" s="65" t="s">
        <v>1</v>
      </c>
      <c r="K1147" s="64" t="s">
        <v>1</v>
      </c>
      <c r="L1147" s="64" t="s">
        <v>19</v>
      </c>
      <c r="M1147" s="71" t="s">
        <v>19</v>
      </c>
      <c r="N1147" s="71">
        <v>5.1289046132000013E-3</v>
      </c>
      <c r="O1147" s="71">
        <v>5.1289046132000013E-3</v>
      </c>
      <c r="P1147" s="66" t="s">
        <v>19</v>
      </c>
      <c r="Q1147" s="71">
        <v>5.9928920333333332E-3</v>
      </c>
      <c r="R1147" s="66">
        <v>1</v>
      </c>
      <c r="S1147" s="66">
        <f t="shared" si="128"/>
        <v>5.9928920333333332E-3</v>
      </c>
      <c r="T1147" s="66">
        <f t="shared" si="126"/>
        <v>-8.6398742013333186E-4</v>
      </c>
      <c r="U1147" s="71">
        <v>1.1200029000000001E-4</v>
      </c>
      <c r="V1147" s="71">
        <v>1.1200029000000001E-4</v>
      </c>
      <c r="W1147" s="71" t="s">
        <v>19</v>
      </c>
      <c r="X1147" s="71">
        <v>1.337469466666667E-4</v>
      </c>
      <c r="Y1147" s="66">
        <v>1</v>
      </c>
      <c r="Z1147" s="66">
        <f t="shared" si="129"/>
        <v>1.337469466666667E-4</v>
      </c>
      <c r="AA1147" s="66">
        <f t="shared" si="130"/>
        <v>-2.1746656666666699E-5</v>
      </c>
      <c r="AB1147" s="71">
        <v>2.0369293E-2</v>
      </c>
      <c r="AC1147" s="71">
        <v>2.0369293E-2</v>
      </c>
      <c r="AD1147" s="71"/>
      <c r="AE1147" s="71">
        <v>2.3345456053333335E-2</v>
      </c>
      <c r="AF1147" s="72">
        <v>1</v>
      </c>
      <c r="AG1147" s="66">
        <f t="shared" si="127"/>
        <v>2.3345456053333335E-2</v>
      </c>
      <c r="AH1147" s="66">
        <f t="shared" si="131"/>
        <v>-2.9761630533333347E-3</v>
      </c>
      <c r="AI1147" s="67" t="s">
        <v>71</v>
      </c>
      <c r="AJ1147" s="162"/>
      <c r="AS1147" s="155"/>
      <c r="AT1147" s="155"/>
      <c r="AU1147" s="155"/>
      <c r="AV1147" s="155"/>
      <c r="AW1147" s="155"/>
      <c r="AX1147" s="155"/>
      <c r="AY1147" s="155"/>
      <c r="AZ1147" s="155"/>
      <c r="BA1147" s="155"/>
    </row>
    <row r="1148" spans="1:53" x14ac:dyDescent="0.25">
      <c r="A1148" s="70" t="s">
        <v>16</v>
      </c>
      <c r="B1148" s="64">
        <v>34025</v>
      </c>
      <c r="C1148" s="64" t="s">
        <v>39</v>
      </c>
      <c r="D1148" s="64" t="s">
        <v>53</v>
      </c>
      <c r="E1148" s="64" t="s">
        <v>82</v>
      </c>
      <c r="F1148" s="64" t="s">
        <v>83</v>
      </c>
      <c r="G1148" s="64" t="s">
        <v>115</v>
      </c>
      <c r="H1148" s="64"/>
      <c r="I1148" s="64">
        <v>2265001010</v>
      </c>
      <c r="J1148" s="65" t="s">
        <v>1</v>
      </c>
      <c r="K1148" s="64" t="s">
        <v>1</v>
      </c>
      <c r="L1148" s="64" t="s">
        <v>19</v>
      </c>
      <c r="M1148" s="71" t="s">
        <v>19</v>
      </c>
      <c r="N1148" s="71">
        <v>1.0460055005059999E-2</v>
      </c>
      <c r="O1148" s="71">
        <v>1.0460055005059999E-2</v>
      </c>
      <c r="P1148" s="66" t="s">
        <v>19</v>
      </c>
      <c r="Q1148" s="71">
        <v>9.3821278466666679E-3</v>
      </c>
      <c r="R1148" s="66">
        <v>1</v>
      </c>
      <c r="S1148" s="66">
        <f t="shared" si="128"/>
        <v>9.3821278466666679E-3</v>
      </c>
      <c r="T1148" s="66">
        <f t="shared" si="126"/>
        <v>1.0779271583933308E-3</v>
      </c>
      <c r="U1148" s="71">
        <v>1.3263299999999999E-3</v>
      </c>
      <c r="V1148" s="71">
        <v>1.3263299999999999E-3</v>
      </c>
      <c r="W1148" s="71" t="s">
        <v>19</v>
      </c>
      <c r="X1148" s="71">
        <v>1.39772908E-3</v>
      </c>
      <c r="Y1148" s="66">
        <v>1</v>
      </c>
      <c r="Z1148" s="66">
        <f t="shared" si="129"/>
        <v>1.39772908E-3</v>
      </c>
      <c r="AA1148" s="66">
        <f t="shared" si="130"/>
        <v>-7.1399080000000099E-5</v>
      </c>
      <c r="AB1148" s="71">
        <v>9.0826377E-2</v>
      </c>
      <c r="AC1148" s="71">
        <v>9.0826377E-2</v>
      </c>
      <c r="AD1148" s="71"/>
      <c r="AE1148" s="71">
        <v>8.390453027E-2</v>
      </c>
      <c r="AF1148" s="72">
        <v>1</v>
      </c>
      <c r="AG1148" s="66">
        <f t="shared" si="127"/>
        <v>8.390453027E-2</v>
      </c>
      <c r="AH1148" s="66">
        <f t="shared" si="131"/>
        <v>6.9218467300000003E-3</v>
      </c>
      <c r="AI1148" s="67" t="s">
        <v>71</v>
      </c>
      <c r="AJ1148" s="162"/>
      <c r="AS1148" s="155"/>
      <c r="AT1148" s="155"/>
      <c r="AU1148" s="155"/>
      <c r="AV1148" s="155"/>
      <c r="AW1148" s="155"/>
      <c r="AX1148" s="155"/>
      <c r="AY1148" s="155"/>
      <c r="AZ1148" s="155"/>
      <c r="BA1148" s="155"/>
    </row>
    <row r="1149" spans="1:53" x14ac:dyDescent="0.25">
      <c r="A1149" s="70" t="s">
        <v>16</v>
      </c>
      <c r="B1149" s="64">
        <v>34025</v>
      </c>
      <c r="C1149" s="64" t="s">
        <v>39</v>
      </c>
      <c r="D1149" s="64" t="s">
        <v>53</v>
      </c>
      <c r="E1149" s="64" t="s">
        <v>86</v>
      </c>
      <c r="F1149" s="64" t="s">
        <v>83</v>
      </c>
      <c r="G1149" s="64" t="s">
        <v>115</v>
      </c>
      <c r="H1149" s="64"/>
      <c r="I1149" s="64">
        <v>2265001030</v>
      </c>
      <c r="J1149" s="65" t="s">
        <v>1</v>
      </c>
      <c r="K1149" s="64" t="s">
        <v>1</v>
      </c>
      <c r="L1149" s="64" t="s">
        <v>19</v>
      </c>
      <c r="M1149" s="71" t="s">
        <v>19</v>
      </c>
      <c r="N1149" s="71">
        <v>0.11646443949059999</v>
      </c>
      <c r="O1149" s="71">
        <v>0.11646443949059999</v>
      </c>
      <c r="P1149" s="66" t="s">
        <v>19</v>
      </c>
      <c r="Q1149" s="71">
        <v>0.10693068386</v>
      </c>
      <c r="R1149" s="66">
        <v>1</v>
      </c>
      <c r="S1149" s="66">
        <f t="shared" si="128"/>
        <v>0.10693068386</v>
      </c>
      <c r="T1149" s="66">
        <f t="shared" si="126"/>
        <v>9.5337556305999938E-3</v>
      </c>
      <c r="U1149" s="71">
        <v>1.1778054E-2</v>
      </c>
      <c r="V1149" s="71">
        <v>1.1778054E-2</v>
      </c>
      <c r="W1149" s="71" t="s">
        <v>19</v>
      </c>
      <c r="X1149" s="71">
        <v>1.135489531E-2</v>
      </c>
      <c r="Y1149" s="66">
        <v>1</v>
      </c>
      <c r="Z1149" s="66">
        <f t="shared" si="129"/>
        <v>1.135489531E-2</v>
      </c>
      <c r="AA1149" s="66">
        <f t="shared" si="130"/>
        <v>4.2315868999999971E-4</v>
      </c>
      <c r="AB1149" s="71">
        <v>1.0173345</v>
      </c>
      <c r="AC1149" s="71">
        <v>1.0173345</v>
      </c>
      <c r="AD1149" s="71"/>
      <c r="AE1149" s="71">
        <v>1.0865443949433333</v>
      </c>
      <c r="AF1149" s="72">
        <v>1</v>
      </c>
      <c r="AG1149" s="66">
        <f t="shared" si="127"/>
        <v>1.0865443949433333</v>
      </c>
      <c r="AH1149" s="66">
        <f t="shared" si="131"/>
        <v>-6.9209894943333294E-2</v>
      </c>
      <c r="AI1149" s="67" t="s">
        <v>71</v>
      </c>
      <c r="AJ1149" s="162"/>
      <c r="AS1149" s="155"/>
      <c r="AT1149" s="155"/>
      <c r="AU1149" s="155"/>
      <c r="AV1149" s="155"/>
      <c r="AW1149" s="155"/>
      <c r="AX1149" s="155"/>
      <c r="AY1149" s="155"/>
      <c r="AZ1149" s="155"/>
      <c r="BA1149" s="155"/>
    </row>
    <row r="1150" spans="1:53" x14ac:dyDescent="0.25">
      <c r="A1150" s="70" t="s">
        <v>16</v>
      </c>
      <c r="B1150" s="64">
        <v>34025</v>
      </c>
      <c r="C1150" s="64" t="s">
        <v>39</v>
      </c>
      <c r="D1150" s="64" t="s">
        <v>53</v>
      </c>
      <c r="E1150" s="64" t="s">
        <v>116</v>
      </c>
      <c r="F1150" s="64" t="s">
        <v>83</v>
      </c>
      <c r="G1150" s="64" t="s">
        <v>115</v>
      </c>
      <c r="H1150" s="64"/>
      <c r="I1150" s="64">
        <v>2265001050</v>
      </c>
      <c r="J1150" s="65" t="s">
        <v>1</v>
      </c>
      <c r="K1150" s="64" t="s">
        <v>1</v>
      </c>
      <c r="L1150" s="64" t="s">
        <v>19</v>
      </c>
      <c r="M1150" s="71" t="s">
        <v>19</v>
      </c>
      <c r="N1150" s="71">
        <v>4.8194549281000004E-2</v>
      </c>
      <c r="O1150" s="71">
        <v>4.8194549281000004E-2</v>
      </c>
      <c r="P1150" s="66" t="s">
        <v>19</v>
      </c>
      <c r="Q1150" s="71">
        <v>3.7568194546666669E-2</v>
      </c>
      <c r="R1150" s="66">
        <v>1</v>
      </c>
      <c r="S1150" s="66">
        <f t="shared" si="128"/>
        <v>3.7568194546666669E-2</v>
      </c>
      <c r="T1150" s="66">
        <f t="shared" si="126"/>
        <v>1.0626354734333335E-2</v>
      </c>
      <c r="U1150" s="71">
        <v>1.5924826E-2</v>
      </c>
      <c r="V1150" s="71">
        <v>1.5924826E-2</v>
      </c>
      <c r="W1150" s="71" t="s">
        <v>19</v>
      </c>
      <c r="X1150" s="71">
        <v>1.2869836686666665E-2</v>
      </c>
      <c r="Y1150" s="66">
        <v>1</v>
      </c>
      <c r="Z1150" s="66">
        <f t="shared" si="129"/>
        <v>1.2869836686666665E-2</v>
      </c>
      <c r="AA1150" s="66">
        <f t="shared" si="130"/>
        <v>3.0549893133333342E-3</v>
      </c>
      <c r="AB1150" s="71">
        <v>1.8549781000000001</v>
      </c>
      <c r="AC1150" s="71">
        <v>1.8549781000000001</v>
      </c>
      <c r="AD1150" s="71"/>
      <c r="AE1150" s="71">
        <v>1.8572747702666668</v>
      </c>
      <c r="AF1150" s="72">
        <v>1</v>
      </c>
      <c r="AG1150" s="66">
        <f t="shared" si="127"/>
        <v>1.8572747702666668</v>
      </c>
      <c r="AH1150" s="66">
        <f t="shared" si="131"/>
        <v>-2.2966702666666894E-3</v>
      </c>
      <c r="AI1150" s="67" t="s">
        <v>71</v>
      </c>
      <c r="AJ1150" s="162"/>
      <c r="AS1150" s="155"/>
      <c r="AT1150" s="155"/>
      <c r="AU1150" s="155"/>
      <c r="AV1150" s="155"/>
      <c r="AW1150" s="155"/>
      <c r="AX1150" s="155"/>
      <c r="AY1150" s="155"/>
      <c r="AZ1150" s="155"/>
      <c r="BA1150" s="155"/>
    </row>
    <row r="1151" spans="1:53" x14ac:dyDescent="0.25">
      <c r="A1151" s="70" t="s">
        <v>16</v>
      </c>
      <c r="B1151" s="64">
        <v>34025</v>
      </c>
      <c r="C1151" s="64" t="s">
        <v>39</v>
      </c>
      <c r="D1151" s="64" t="s">
        <v>53</v>
      </c>
      <c r="E1151" s="64" t="s">
        <v>87</v>
      </c>
      <c r="F1151" s="64" t="s">
        <v>83</v>
      </c>
      <c r="G1151" s="64" t="s">
        <v>115</v>
      </c>
      <c r="H1151" s="64"/>
      <c r="I1151" s="64">
        <v>2265001060</v>
      </c>
      <c r="J1151" s="65" t="s">
        <v>1</v>
      </c>
      <c r="K1151" s="64" t="s">
        <v>1</v>
      </c>
      <c r="L1151" s="64" t="s">
        <v>19</v>
      </c>
      <c r="M1151" s="71" t="s">
        <v>19</v>
      </c>
      <c r="N1151" s="71">
        <v>6.4691802896917599E-3</v>
      </c>
      <c r="O1151" s="71">
        <v>6.4691802896917599E-3</v>
      </c>
      <c r="P1151" s="66" t="s">
        <v>19</v>
      </c>
      <c r="Q1151" s="71">
        <v>4.4518626533333336E-3</v>
      </c>
      <c r="R1151" s="66">
        <v>1</v>
      </c>
      <c r="S1151" s="66">
        <f t="shared" si="128"/>
        <v>4.4518626533333336E-3</v>
      </c>
      <c r="T1151" s="66">
        <f t="shared" si="126"/>
        <v>2.0173176363584263E-3</v>
      </c>
      <c r="U1151" s="71">
        <v>1.65263951065E-3</v>
      </c>
      <c r="V1151" s="71">
        <v>1.65263951065E-3</v>
      </c>
      <c r="W1151" s="71" t="s">
        <v>19</v>
      </c>
      <c r="X1151" s="71">
        <v>1.3984639533333332E-3</v>
      </c>
      <c r="Y1151" s="66">
        <v>1</v>
      </c>
      <c r="Z1151" s="66">
        <f t="shared" si="129"/>
        <v>1.3984639533333332E-3</v>
      </c>
      <c r="AA1151" s="66">
        <f t="shared" si="130"/>
        <v>2.541755573166667E-4</v>
      </c>
      <c r="AB1151" s="71">
        <v>0.14401534412600001</v>
      </c>
      <c r="AC1151" s="71">
        <v>0.14401534412600001</v>
      </c>
      <c r="AD1151" s="71"/>
      <c r="AE1151" s="71">
        <v>0.12208744636000002</v>
      </c>
      <c r="AF1151" s="72">
        <v>1</v>
      </c>
      <c r="AG1151" s="66">
        <f t="shared" si="127"/>
        <v>0.12208744636000002</v>
      </c>
      <c r="AH1151" s="66">
        <f t="shared" si="131"/>
        <v>2.1927897765999987E-2</v>
      </c>
      <c r="AI1151" s="67" t="s">
        <v>71</v>
      </c>
      <c r="AJ1151" s="162"/>
      <c r="AS1151" s="155"/>
      <c r="AT1151" s="155"/>
      <c r="AU1151" s="155"/>
      <c r="AV1151" s="155"/>
      <c r="AW1151" s="155"/>
      <c r="AX1151" s="155"/>
      <c r="AY1151" s="155"/>
      <c r="AZ1151" s="155"/>
      <c r="BA1151" s="155"/>
    </row>
    <row r="1152" spans="1:53" x14ac:dyDescent="0.25">
      <c r="A1152" s="70" t="s">
        <v>16</v>
      </c>
      <c r="B1152" s="64">
        <v>34025</v>
      </c>
      <c r="C1152" s="64" t="s">
        <v>39</v>
      </c>
      <c r="D1152" s="64" t="s">
        <v>53</v>
      </c>
      <c r="E1152" s="64" t="s">
        <v>117</v>
      </c>
      <c r="F1152" s="64" t="s">
        <v>89</v>
      </c>
      <c r="G1152" s="64" t="s">
        <v>115</v>
      </c>
      <c r="H1152" s="64"/>
      <c r="I1152" s="64">
        <v>2265002003</v>
      </c>
      <c r="J1152" s="65" t="s">
        <v>1</v>
      </c>
      <c r="K1152" s="64" t="s">
        <v>1</v>
      </c>
      <c r="L1152" s="64" t="s">
        <v>19</v>
      </c>
      <c r="M1152" s="71" t="s">
        <v>19</v>
      </c>
      <c r="N1152" s="71">
        <v>1.9082124833732007E-3</v>
      </c>
      <c r="O1152" s="71">
        <v>1.9082124833732007E-3</v>
      </c>
      <c r="P1152" s="66" t="s">
        <v>19</v>
      </c>
      <c r="Q1152" s="71">
        <v>1.14970933E-3</v>
      </c>
      <c r="R1152" s="66">
        <v>1</v>
      </c>
      <c r="S1152" s="66">
        <f t="shared" si="128"/>
        <v>1.14970933E-3</v>
      </c>
      <c r="T1152" s="66">
        <f t="shared" si="126"/>
        <v>7.5850315337320064E-4</v>
      </c>
      <c r="U1152" s="71">
        <v>9.6689853900000001E-4</v>
      </c>
      <c r="V1152" s="71">
        <v>9.6689853900000001E-4</v>
      </c>
      <c r="W1152" s="71" t="s">
        <v>19</v>
      </c>
      <c r="X1152" s="71">
        <v>5.1624851666666677E-4</v>
      </c>
      <c r="Y1152" s="66">
        <v>1</v>
      </c>
      <c r="Z1152" s="66">
        <f t="shared" si="129"/>
        <v>5.1624851666666677E-4</v>
      </c>
      <c r="AA1152" s="66">
        <f t="shared" si="130"/>
        <v>4.5065002233333324E-4</v>
      </c>
      <c r="AB1152" s="71">
        <v>6.4535374060000011E-2</v>
      </c>
      <c r="AC1152" s="71">
        <v>6.4535374060000011E-2</v>
      </c>
      <c r="AD1152" s="71"/>
      <c r="AE1152" s="71">
        <v>5.8206009803333326E-2</v>
      </c>
      <c r="AF1152" s="72">
        <v>1</v>
      </c>
      <c r="AG1152" s="66">
        <f t="shared" si="127"/>
        <v>5.8206009803333326E-2</v>
      </c>
      <c r="AH1152" s="66">
        <f t="shared" si="131"/>
        <v>6.329364256666685E-3</v>
      </c>
      <c r="AI1152" s="67" t="s">
        <v>71</v>
      </c>
      <c r="AJ1152" s="162"/>
      <c r="AS1152" s="155"/>
      <c r="AT1152" s="155"/>
      <c r="AU1152" s="155"/>
      <c r="AV1152" s="155"/>
      <c r="AW1152" s="155"/>
      <c r="AX1152" s="155"/>
      <c r="AY1152" s="155"/>
      <c r="AZ1152" s="155"/>
      <c r="BA1152" s="155"/>
    </row>
    <row r="1153" spans="1:53" x14ac:dyDescent="0.25">
      <c r="A1153" s="70" t="s">
        <v>16</v>
      </c>
      <c r="B1153" s="64">
        <v>34025</v>
      </c>
      <c r="C1153" s="64" t="s">
        <v>39</v>
      </c>
      <c r="D1153" s="64" t="s">
        <v>53</v>
      </c>
      <c r="E1153" s="64" t="s">
        <v>88</v>
      </c>
      <c r="F1153" s="64" t="s">
        <v>89</v>
      </c>
      <c r="G1153" s="64" t="s">
        <v>115</v>
      </c>
      <c r="H1153" s="64"/>
      <c r="I1153" s="64">
        <v>2265002006</v>
      </c>
      <c r="J1153" s="65" t="s">
        <v>1</v>
      </c>
      <c r="K1153" s="64" t="s">
        <v>1</v>
      </c>
      <c r="L1153" s="64" t="s">
        <v>19</v>
      </c>
      <c r="M1153" s="71" t="s">
        <v>19</v>
      </c>
      <c r="N1153" s="71">
        <v>1.7873087643999998E-5</v>
      </c>
      <c r="O1153" s="71">
        <v>1.7873087643999998E-5</v>
      </c>
      <c r="P1153" s="66" t="s">
        <v>19</v>
      </c>
      <c r="Q1153" s="71">
        <v>1.1023100000000001E-5</v>
      </c>
      <c r="R1153" s="66">
        <v>1</v>
      </c>
      <c r="S1153" s="66">
        <f t="shared" si="128"/>
        <v>1.1023100000000001E-5</v>
      </c>
      <c r="T1153" s="66">
        <f t="shared" si="126"/>
        <v>6.8499876439999967E-6</v>
      </c>
      <c r="U1153" s="71">
        <v>6.6793441E-6</v>
      </c>
      <c r="V1153" s="71">
        <v>6.6793441E-6</v>
      </c>
      <c r="W1153" s="71" t="s">
        <v>19</v>
      </c>
      <c r="X1153" s="71">
        <v>3.6743666666666665E-6</v>
      </c>
      <c r="Y1153" s="66">
        <v>1</v>
      </c>
      <c r="Z1153" s="66">
        <f t="shared" si="129"/>
        <v>3.6743666666666665E-6</v>
      </c>
      <c r="AA1153" s="66">
        <f t="shared" si="130"/>
        <v>3.0049774333333335E-6</v>
      </c>
      <c r="AB1153" s="71">
        <v>5.6676450000000005E-4</v>
      </c>
      <c r="AC1153" s="71">
        <v>5.6676450000000005E-4</v>
      </c>
      <c r="AD1153" s="71"/>
      <c r="AE1153" s="71">
        <v>5.2653674333333334E-4</v>
      </c>
      <c r="AF1153" s="72">
        <v>1</v>
      </c>
      <c r="AG1153" s="66">
        <f t="shared" si="127"/>
        <v>5.2653674333333334E-4</v>
      </c>
      <c r="AH1153" s="66">
        <f t="shared" si="131"/>
        <v>4.0227756666666708E-5</v>
      </c>
      <c r="AI1153" s="67" t="s">
        <v>71</v>
      </c>
      <c r="AJ1153" s="162"/>
      <c r="AS1153" s="155"/>
      <c r="AT1153" s="155"/>
      <c r="AU1153" s="155"/>
      <c r="AV1153" s="155"/>
      <c r="AW1153" s="155"/>
      <c r="AX1153" s="155"/>
      <c r="AY1153" s="155"/>
      <c r="AZ1153" s="155"/>
      <c r="BA1153" s="155"/>
    </row>
    <row r="1154" spans="1:53" x14ac:dyDescent="0.25">
      <c r="A1154" s="70" t="s">
        <v>16</v>
      </c>
      <c r="B1154" s="64">
        <v>34025</v>
      </c>
      <c r="C1154" s="64" t="s">
        <v>39</v>
      </c>
      <c r="D1154" s="64" t="s">
        <v>53</v>
      </c>
      <c r="E1154" s="64" t="s">
        <v>90</v>
      </c>
      <c r="F1154" s="64" t="s">
        <v>89</v>
      </c>
      <c r="G1154" s="64" t="s">
        <v>115</v>
      </c>
      <c r="H1154" s="64"/>
      <c r="I1154" s="64">
        <v>2265002009</v>
      </c>
      <c r="J1154" s="65" t="s">
        <v>1</v>
      </c>
      <c r="K1154" s="64" t="s">
        <v>1</v>
      </c>
      <c r="L1154" s="64" t="s">
        <v>19</v>
      </c>
      <c r="M1154" s="71" t="s">
        <v>19</v>
      </c>
      <c r="N1154" s="71">
        <v>6.6871727716500016E-3</v>
      </c>
      <c r="O1154" s="71">
        <v>6.6871727716500016E-3</v>
      </c>
      <c r="P1154" s="66" t="s">
        <v>19</v>
      </c>
      <c r="Q1154" s="71">
        <v>2.9714603233333332E-3</v>
      </c>
      <c r="R1154" s="66">
        <v>1</v>
      </c>
      <c r="S1154" s="66">
        <f t="shared" si="128"/>
        <v>2.9714603233333332E-3</v>
      </c>
      <c r="T1154" s="66">
        <f t="shared" si="126"/>
        <v>3.7157124483166684E-3</v>
      </c>
      <c r="U1154" s="71">
        <v>1.51707686E-3</v>
      </c>
      <c r="V1154" s="71">
        <v>1.51707686E-3</v>
      </c>
      <c r="W1154" s="71" t="s">
        <v>19</v>
      </c>
      <c r="X1154" s="71">
        <v>9.0646625666666663E-4</v>
      </c>
      <c r="Y1154" s="66">
        <v>1</v>
      </c>
      <c r="Z1154" s="66">
        <f t="shared" si="129"/>
        <v>9.0646625666666663E-4</v>
      </c>
      <c r="AA1154" s="66">
        <f t="shared" si="130"/>
        <v>6.1061060333333342E-4</v>
      </c>
      <c r="AB1154" s="71">
        <v>0.117376307</v>
      </c>
      <c r="AC1154" s="71">
        <v>0.117376307</v>
      </c>
      <c r="AD1154" s="71"/>
      <c r="AE1154" s="71">
        <v>0.10220030421333333</v>
      </c>
      <c r="AF1154" s="72">
        <v>1</v>
      </c>
      <c r="AG1154" s="66">
        <f t="shared" si="127"/>
        <v>0.10220030421333333</v>
      </c>
      <c r="AH1154" s="66">
        <f t="shared" si="131"/>
        <v>1.517600278666667E-2</v>
      </c>
      <c r="AI1154" s="67" t="s">
        <v>71</v>
      </c>
      <c r="AJ1154" s="162"/>
      <c r="AS1154" s="155"/>
      <c r="AT1154" s="155"/>
      <c r="AU1154" s="155"/>
      <c r="AV1154" s="155"/>
      <c r="AW1154" s="155"/>
      <c r="AX1154" s="155"/>
      <c r="AY1154" s="155"/>
      <c r="AZ1154" s="155"/>
      <c r="BA1154" s="155"/>
    </row>
    <row r="1155" spans="1:53" x14ac:dyDescent="0.25">
      <c r="A1155" s="70" t="s">
        <v>16</v>
      </c>
      <c r="B1155" s="64">
        <v>34025</v>
      </c>
      <c r="C1155" s="64" t="s">
        <v>39</v>
      </c>
      <c r="D1155" s="64" t="s">
        <v>53</v>
      </c>
      <c r="E1155" s="64" t="s">
        <v>118</v>
      </c>
      <c r="F1155" s="64" t="s">
        <v>89</v>
      </c>
      <c r="G1155" s="64" t="s">
        <v>115</v>
      </c>
      <c r="H1155" s="64"/>
      <c r="I1155" s="64">
        <v>2265002015</v>
      </c>
      <c r="J1155" s="65" t="s">
        <v>1</v>
      </c>
      <c r="K1155" s="64" t="s">
        <v>1</v>
      </c>
      <c r="L1155" s="64" t="s">
        <v>19</v>
      </c>
      <c r="M1155" s="71" t="s">
        <v>19</v>
      </c>
      <c r="N1155" s="71">
        <v>3.0342009753679998E-3</v>
      </c>
      <c r="O1155" s="71">
        <v>3.0342009753679998E-3</v>
      </c>
      <c r="P1155" s="66" t="s">
        <v>19</v>
      </c>
      <c r="Q1155" s="71">
        <v>2.0065716366666664E-3</v>
      </c>
      <c r="R1155" s="66">
        <v>1</v>
      </c>
      <c r="S1155" s="66">
        <f t="shared" si="128"/>
        <v>2.0065716366666664E-3</v>
      </c>
      <c r="T1155" s="66">
        <f t="shared" si="126"/>
        <v>1.0276293387013334E-3</v>
      </c>
      <c r="U1155" s="71">
        <v>1.4033839259999998E-3</v>
      </c>
      <c r="V1155" s="71">
        <v>1.4033839259999998E-3</v>
      </c>
      <c r="W1155" s="71" t="s">
        <v>19</v>
      </c>
      <c r="X1155" s="71">
        <v>8.4988100999999988E-4</v>
      </c>
      <c r="Y1155" s="66">
        <v>1</v>
      </c>
      <c r="Z1155" s="66">
        <f t="shared" si="129"/>
        <v>8.4988100999999988E-4</v>
      </c>
      <c r="AA1155" s="66">
        <f t="shared" si="130"/>
        <v>5.535029159999999E-4</v>
      </c>
      <c r="AB1155" s="71">
        <v>0.11337730968</v>
      </c>
      <c r="AC1155" s="71">
        <v>0.11337730968</v>
      </c>
      <c r="AD1155" s="71"/>
      <c r="AE1155" s="71">
        <v>0.10557337281333333</v>
      </c>
      <c r="AF1155" s="72">
        <v>1</v>
      </c>
      <c r="AG1155" s="66">
        <f t="shared" si="127"/>
        <v>0.10557337281333333</v>
      </c>
      <c r="AH1155" s="66">
        <f t="shared" si="131"/>
        <v>7.8039368666666664E-3</v>
      </c>
      <c r="AI1155" s="67" t="s">
        <v>71</v>
      </c>
      <c r="AJ1155" s="162"/>
      <c r="AS1155" s="155"/>
      <c r="AT1155" s="155"/>
      <c r="AU1155" s="155"/>
      <c r="AV1155" s="155"/>
      <c r="AW1155" s="155"/>
      <c r="AX1155" s="155"/>
      <c r="AY1155" s="155"/>
      <c r="AZ1155" s="155"/>
      <c r="BA1155" s="155"/>
    </row>
    <row r="1156" spans="1:53" x14ac:dyDescent="0.25">
      <c r="A1156" s="70" t="s">
        <v>16</v>
      </c>
      <c r="B1156" s="64">
        <v>34025</v>
      </c>
      <c r="C1156" s="64" t="s">
        <v>39</v>
      </c>
      <c r="D1156" s="64" t="s">
        <v>53</v>
      </c>
      <c r="E1156" s="64" t="s">
        <v>91</v>
      </c>
      <c r="F1156" s="64" t="s">
        <v>89</v>
      </c>
      <c r="G1156" s="64" t="s">
        <v>115</v>
      </c>
      <c r="H1156" s="64"/>
      <c r="I1156" s="64">
        <v>2265002021</v>
      </c>
      <c r="J1156" s="65" t="s">
        <v>1</v>
      </c>
      <c r="K1156" s="64" t="s">
        <v>1</v>
      </c>
      <c r="L1156" s="64" t="s">
        <v>19</v>
      </c>
      <c r="M1156" s="71" t="s">
        <v>19</v>
      </c>
      <c r="N1156" s="71">
        <v>1.0018167936050801E-2</v>
      </c>
      <c r="O1156" s="71">
        <v>1.0018167936050801E-2</v>
      </c>
      <c r="P1156" s="66" t="s">
        <v>19</v>
      </c>
      <c r="Q1156" s="71">
        <v>5.2484653466666675E-3</v>
      </c>
      <c r="R1156" s="66">
        <v>1</v>
      </c>
      <c r="S1156" s="66">
        <f t="shared" si="128"/>
        <v>5.2484653466666675E-3</v>
      </c>
      <c r="T1156" s="66">
        <f t="shared" si="126"/>
        <v>4.7697025893841333E-3</v>
      </c>
      <c r="U1156" s="71">
        <v>3.141579161E-3</v>
      </c>
      <c r="V1156" s="71">
        <v>3.141579161E-3</v>
      </c>
      <c r="W1156" s="71" t="s">
        <v>19</v>
      </c>
      <c r="X1156" s="71">
        <v>1.8184440633333334E-3</v>
      </c>
      <c r="Y1156" s="66">
        <v>1</v>
      </c>
      <c r="Z1156" s="66">
        <f t="shared" si="129"/>
        <v>1.8184440633333334E-3</v>
      </c>
      <c r="AA1156" s="66">
        <f t="shared" si="130"/>
        <v>1.3231350976666667E-3</v>
      </c>
      <c r="AB1156" s="71">
        <v>0.24981791561000002</v>
      </c>
      <c r="AC1156" s="71">
        <v>0.24981791561000002</v>
      </c>
      <c r="AD1156" s="71"/>
      <c r="AE1156" s="71">
        <v>0.22439063284000002</v>
      </c>
      <c r="AF1156" s="72">
        <v>1</v>
      </c>
      <c r="AG1156" s="66">
        <f t="shared" si="127"/>
        <v>0.22439063284000002</v>
      </c>
      <c r="AH1156" s="66">
        <f t="shared" si="131"/>
        <v>2.5427282770000004E-2</v>
      </c>
      <c r="AI1156" s="67" t="s">
        <v>71</v>
      </c>
      <c r="AJ1156" s="162"/>
      <c r="AS1156" s="155"/>
      <c r="AT1156" s="155"/>
      <c r="AU1156" s="155"/>
      <c r="AV1156" s="155"/>
      <c r="AW1156" s="155"/>
      <c r="AX1156" s="155"/>
      <c r="AY1156" s="155"/>
      <c r="AZ1156" s="155"/>
      <c r="BA1156" s="155"/>
    </row>
    <row r="1157" spans="1:53" x14ac:dyDescent="0.25">
      <c r="A1157" s="70" t="s">
        <v>16</v>
      </c>
      <c r="B1157" s="64">
        <v>34025</v>
      </c>
      <c r="C1157" s="64" t="s">
        <v>39</v>
      </c>
      <c r="D1157" s="64" t="s">
        <v>53</v>
      </c>
      <c r="E1157" s="64" t="s">
        <v>119</v>
      </c>
      <c r="F1157" s="64" t="s">
        <v>89</v>
      </c>
      <c r="G1157" s="64" t="s">
        <v>115</v>
      </c>
      <c r="H1157" s="64"/>
      <c r="I1157" s="64">
        <v>2265002024</v>
      </c>
      <c r="J1157" s="65" t="s">
        <v>1</v>
      </c>
      <c r="K1157" s="64" t="s">
        <v>1</v>
      </c>
      <c r="L1157" s="64" t="s">
        <v>19</v>
      </c>
      <c r="M1157" s="71" t="s">
        <v>19</v>
      </c>
      <c r="N1157" s="71">
        <v>3.7862832285161705E-3</v>
      </c>
      <c r="O1157" s="71">
        <v>3.7862832285161705E-3</v>
      </c>
      <c r="P1157" s="66" t="s">
        <v>19</v>
      </c>
      <c r="Q1157" s="71">
        <v>2.1024726066666668E-3</v>
      </c>
      <c r="R1157" s="66">
        <v>1</v>
      </c>
      <c r="S1157" s="66">
        <f t="shared" si="128"/>
        <v>2.1024726066666668E-3</v>
      </c>
      <c r="T1157" s="66">
        <f t="shared" si="126"/>
        <v>1.6838106218495037E-3</v>
      </c>
      <c r="U1157" s="71">
        <v>1.190265826E-3</v>
      </c>
      <c r="V1157" s="71">
        <v>1.190265826E-3</v>
      </c>
      <c r="W1157" s="71" t="s">
        <v>19</v>
      </c>
      <c r="X1157" s="71">
        <v>7.2201304999999999E-4</v>
      </c>
      <c r="Y1157" s="66">
        <v>1</v>
      </c>
      <c r="Z1157" s="66">
        <f t="shared" si="129"/>
        <v>7.2201304999999999E-4</v>
      </c>
      <c r="AA1157" s="66">
        <f t="shared" si="130"/>
        <v>4.6825277599999999E-4</v>
      </c>
      <c r="AB1157" s="71">
        <v>0.1035164004</v>
      </c>
      <c r="AC1157" s="71">
        <v>0.1035164004</v>
      </c>
      <c r="AD1157" s="71"/>
      <c r="AE1157" s="71">
        <v>9.5734153753333343E-2</v>
      </c>
      <c r="AF1157" s="72">
        <v>1</v>
      </c>
      <c r="AG1157" s="66">
        <f t="shared" si="127"/>
        <v>9.5734153753333343E-2</v>
      </c>
      <c r="AH1157" s="66">
        <f t="shared" si="131"/>
        <v>7.7822466466666573E-3</v>
      </c>
      <c r="AI1157" s="67" t="s">
        <v>71</v>
      </c>
      <c r="AJ1157" s="162"/>
      <c r="AS1157" s="155"/>
      <c r="AT1157" s="155"/>
      <c r="AU1157" s="155"/>
      <c r="AV1157" s="155"/>
      <c r="AW1157" s="155"/>
      <c r="AX1157" s="155"/>
      <c r="AY1157" s="155"/>
      <c r="AZ1157" s="155"/>
      <c r="BA1157" s="155"/>
    </row>
    <row r="1158" spans="1:53" x14ac:dyDescent="0.25">
      <c r="A1158" s="70" t="s">
        <v>16</v>
      </c>
      <c r="B1158" s="64">
        <v>34025</v>
      </c>
      <c r="C1158" s="64" t="s">
        <v>39</v>
      </c>
      <c r="D1158" s="64" t="s">
        <v>53</v>
      </c>
      <c r="E1158" s="64" t="s">
        <v>92</v>
      </c>
      <c r="F1158" s="64" t="s">
        <v>89</v>
      </c>
      <c r="G1158" s="64" t="s">
        <v>115</v>
      </c>
      <c r="H1158" s="64"/>
      <c r="I1158" s="64">
        <v>2265002027</v>
      </c>
      <c r="J1158" s="65" t="s">
        <v>1</v>
      </c>
      <c r="K1158" s="64" t="s">
        <v>1</v>
      </c>
      <c r="L1158" s="64" t="s">
        <v>19</v>
      </c>
      <c r="M1158" s="71" t="s">
        <v>19</v>
      </c>
      <c r="N1158" s="71">
        <v>2.2413635291850003E-4</v>
      </c>
      <c r="O1158" s="71">
        <v>2.2413635291850003E-4</v>
      </c>
      <c r="P1158" s="66" t="s">
        <v>19</v>
      </c>
      <c r="Q1158" s="71">
        <v>1.0582176000000001E-4</v>
      </c>
      <c r="R1158" s="66">
        <v>1</v>
      </c>
      <c r="S1158" s="66">
        <f t="shared" si="128"/>
        <v>1.0582176000000001E-4</v>
      </c>
      <c r="T1158" s="66">
        <f t="shared" si="126"/>
        <v>1.1831459291850002E-4</v>
      </c>
      <c r="U1158" s="71">
        <v>6.0337344499999994E-5</v>
      </c>
      <c r="V1158" s="71">
        <v>6.0337344499999994E-5</v>
      </c>
      <c r="W1158" s="71" t="s">
        <v>19</v>
      </c>
      <c r="X1158" s="71">
        <v>3.747854E-5</v>
      </c>
      <c r="Y1158" s="66">
        <v>1</v>
      </c>
      <c r="Z1158" s="66">
        <f t="shared" si="129"/>
        <v>3.747854E-5</v>
      </c>
      <c r="AA1158" s="66">
        <f t="shared" si="130"/>
        <v>2.2858804499999994E-5</v>
      </c>
      <c r="AB1158" s="71">
        <v>5.1395646999999999E-3</v>
      </c>
      <c r="AC1158" s="71">
        <v>5.1395646999999999E-3</v>
      </c>
      <c r="AD1158" s="71"/>
      <c r="AE1158" s="71">
        <v>4.6690177233333335E-3</v>
      </c>
      <c r="AF1158" s="72">
        <v>1</v>
      </c>
      <c r="AG1158" s="66">
        <f t="shared" si="127"/>
        <v>4.6690177233333335E-3</v>
      </c>
      <c r="AH1158" s="66">
        <f t="shared" si="131"/>
        <v>4.7054697666666645E-4</v>
      </c>
      <c r="AI1158" s="67" t="s">
        <v>71</v>
      </c>
      <c r="AJ1158" s="162"/>
      <c r="AS1158" s="155"/>
      <c r="AT1158" s="155"/>
      <c r="AU1158" s="155"/>
      <c r="AV1158" s="155"/>
      <c r="AW1158" s="155"/>
      <c r="AX1158" s="155"/>
      <c r="AY1158" s="155"/>
      <c r="AZ1158" s="155"/>
      <c r="BA1158" s="155"/>
    </row>
    <row r="1159" spans="1:53" x14ac:dyDescent="0.25">
      <c r="A1159" s="70" t="s">
        <v>16</v>
      </c>
      <c r="B1159" s="64">
        <v>34025</v>
      </c>
      <c r="C1159" s="64" t="s">
        <v>39</v>
      </c>
      <c r="D1159" s="64" t="s">
        <v>53</v>
      </c>
      <c r="E1159" s="64" t="s">
        <v>120</v>
      </c>
      <c r="F1159" s="64" t="s">
        <v>89</v>
      </c>
      <c r="G1159" s="64" t="s">
        <v>115</v>
      </c>
      <c r="H1159" s="64"/>
      <c r="I1159" s="64">
        <v>2265002030</v>
      </c>
      <c r="J1159" s="65" t="s">
        <v>1</v>
      </c>
      <c r="K1159" s="64" t="s">
        <v>1</v>
      </c>
      <c r="L1159" s="64" t="s">
        <v>19</v>
      </c>
      <c r="M1159" s="71" t="s">
        <v>19</v>
      </c>
      <c r="N1159" s="71">
        <v>7.1135791418786998E-3</v>
      </c>
      <c r="O1159" s="71">
        <v>7.1135791418786998E-3</v>
      </c>
      <c r="P1159" s="66" t="s">
        <v>19</v>
      </c>
      <c r="Q1159" s="71">
        <v>3.6960454299999998E-3</v>
      </c>
      <c r="R1159" s="66">
        <v>1</v>
      </c>
      <c r="S1159" s="66">
        <f t="shared" si="128"/>
        <v>3.6960454299999998E-3</v>
      </c>
      <c r="T1159" s="66">
        <f t="shared" si="126"/>
        <v>3.4175337118787E-3</v>
      </c>
      <c r="U1159" s="71">
        <v>3.0233607281699997E-3</v>
      </c>
      <c r="V1159" s="71">
        <v>3.0233607281699997E-3</v>
      </c>
      <c r="W1159" s="71" t="s">
        <v>19</v>
      </c>
      <c r="X1159" s="71">
        <v>1.6240700666666664E-3</v>
      </c>
      <c r="Y1159" s="66">
        <v>1</v>
      </c>
      <c r="Z1159" s="66">
        <f t="shared" si="129"/>
        <v>1.6240700666666664E-3</v>
      </c>
      <c r="AA1159" s="66">
        <f t="shared" si="130"/>
        <v>1.3992906615033333E-3</v>
      </c>
      <c r="AB1159" s="71">
        <v>0.19214825609399999</v>
      </c>
      <c r="AC1159" s="71">
        <v>0.19214825609399999</v>
      </c>
      <c r="AD1159" s="71"/>
      <c r="AE1159" s="71">
        <v>0.16989463106000002</v>
      </c>
      <c r="AF1159" s="72">
        <v>1</v>
      </c>
      <c r="AG1159" s="66">
        <f t="shared" si="127"/>
        <v>0.16989463106000002</v>
      </c>
      <c r="AH1159" s="66">
        <f t="shared" si="131"/>
        <v>2.2253625033999969E-2</v>
      </c>
      <c r="AI1159" s="67" t="s">
        <v>71</v>
      </c>
      <c r="AJ1159" s="162"/>
      <c r="AS1159" s="155"/>
      <c r="AT1159" s="155"/>
      <c r="AU1159" s="155"/>
      <c r="AV1159" s="155"/>
      <c r="AW1159" s="155"/>
      <c r="AX1159" s="155"/>
      <c r="AY1159" s="155"/>
      <c r="AZ1159" s="155"/>
      <c r="BA1159" s="155"/>
    </row>
    <row r="1160" spans="1:53" x14ac:dyDescent="0.25">
      <c r="A1160" s="70" t="s">
        <v>16</v>
      </c>
      <c r="B1160" s="64">
        <v>34025</v>
      </c>
      <c r="C1160" s="64" t="s">
        <v>39</v>
      </c>
      <c r="D1160" s="64" t="s">
        <v>53</v>
      </c>
      <c r="E1160" s="64" t="s">
        <v>121</v>
      </c>
      <c r="F1160" s="64" t="s">
        <v>89</v>
      </c>
      <c r="G1160" s="64" t="s">
        <v>115</v>
      </c>
      <c r="H1160" s="64"/>
      <c r="I1160" s="64">
        <v>2265002033</v>
      </c>
      <c r="J1160" s="65" t="s">
        <v>1</v>
      </c>
      <c r="K1160" s="64" t="s">
        <v>1</v>
      </c>
      <c r="L1160" s="64" t="s">
        <v>19</v>
      </c>
      <c r="M1160" s="71" t="s">
        <v>19</v>
      </c>
      <c r="N1160" s="71">
        <v>4.1156886676058302E-3</v>
      </c>
      <c r="O1160" s="71">
        <v>4.1156886676058302E-3</v>
      </c>
      <c r="P1160" s="66" t="s">
        <v>19</v>
      </c>
      <c r="Q1160" s="71">
        <v>1.6497906333333334E-3</v>
      </c>
      <c r="R1160" s="66">
        <v>1</v>
      </c>
      <c r="S1160" s="66">
        <f t="shared" si="128"/>
        <v>1.6497906333333334E-3</v>
      </c>
      <c r="T1160" s="66">
        <f t="shared" si="126"/>
        <v>2.4658980342724965E-3</v>
      </c>
      <c r="U1160" s="71">
        <v>1.2855636591999999E-3</v>
      </c>
      <c r="V1160" s="71">
        <v>1.2855636591999999E-3</v>
      </c>
      <c r="W1160" s="71" t="s">
        <v>19</v>
      </c>
      <c r="X1160" s="71">
        <v>8.6678309666666674E-4</v>
      </c>
      <c r="Y1160" s="66">
        <v>1</v>
      </c>
      <c r="Z1160" s="66">
        <f t="shared" si="129"/>
        <v>8.6678309666666674E-4</v>
      </c>
      <c r="AA1160" s="66">
        <f t="shared" si="130"/>
        <v>4.1878056253333317E-4</v>
      </c>
      <c r="AB1160" s="71">
        <v>5.8821104189999994E-2</v>
      </c>
      <c r="AC1160" s="71">
        <v>5.8821104189999994E-2</v>
      </c>
      <c r="AD1160" s="71"/>
      <c r="AE1160" s="71">
        <v>4.8100399160000008E-2</v>
      </c>
      <c r="AF1160" s="72">
        <v>1</v>
      </c>
      <c r="AG1160" s="66">
        <f t="shared" si="127"/>
        <v>4.8100399160000008E-2</v>
      </c>
      <c r="AH1160" s="66">
        <f t="shared" si="131"/>
        <v>1.0720705029999986E-2</v>
      </c>
      <c r="AI1160" s="67" t="s">
        <v>71</v>
      </c>
      <c r="AJ1160" s="162"/>
      <c r="AS1160" s="155"/>
      <c r="AT1160" s="155"/>
      <c r="AU1160" s="155"/>
      <c r="AV1160" s="155"/>
      <c r="AW1160" s="155"/>
      <c r="AX1160" s="155"/>
      <c r="AY1160" s="155"/>
      <c r="AZ1160" s="155"/>
      <c r="BA1160" s="155"/>
    </row>
    <row r="1161" spans="1:53" x14ac:dyDescent="0.25">
      <c r="A1161" s="70" t="s">
        <v>16</v>
      </c>
      <c r="B1161" s="64">
        <v>34025</v>
      </c>
      <c r="C1161" s="64" t="s">
        <v>39</v>
      </c>
      <c r="D1161" s="64" t="s">
        <v>53</v>
      </c>
      <c r="E1161" s="64" t="s">
        <v>93</v>
      </c>
      <c r="F1161" s="64" t="s">
        <v>89</v>
      </c>
      <c r="G1161" s="64" t="s">
        <v>115</v>
      </c>
      <c r="H1161" s="64"/>
      <c r="I1161" s="64">
        <v>2265002039</v>
      </c>
      <c r="J1161" s="65" t="s">
        <v>1</v>
      </c>
      <c r="K1161" s="64" t="s">
        <v>1</v>
      </c>
      <c r="L1161" s="64" t="s">
        <v>19</v>
      </c>
      <c r="M1161" s="71" t="s">
        <v>19</v>
      </c>
      <c r="N1161" s="71">
        <v>1.0896446086574E-2</v>
      </c>
      <c r="O1161" s="71">
        <v>1.0896446086574E-2</v>
      </c>
      <c r="P1161" s="66" t="s">
        <v>19</v>
      </c>
      <c r="Q1161" s="71">
        <v>8.2026561466666675E-3</v>
      </c>
      <c r="R1161" s="66">
        <v>1</v>
      </c>
      <c r="S1161" s="66">
        <f t="shared" si="128"/>
        <v>8.2026561466666675E-3</v>
      </c>
      <c r="T1161" s="66">
        <f t="shared" ref="T1161:T1224" si="132">O1161-S1161</f>
        <v>2.6937899399073328E-3</v>
      </c>
      <c r="U1161" s="71">
        <v>4.2623974299999994E-3</v>
      </c>
      <c r="V1161" s="71">
        <v>4.2623974299999994E-3</v>
      </c>
      <c r="W1161" s="71" t="s">
        <v>19</v>
      </c>
      <c r="X1161" s="71">
        <v>3.1669366300000001E-3</v>
      </c>
      <c r="Y1161" s="66">
        <v>1</v>
      </c>
      <c r="Z1161" s="66">
        <f t="shared" si="129"/>
        <v>3.1669366300000001E-3</v>
      </c>
      <c r="AA1161" s="66">
        <f t="shared" si="130"/>
        <v>1.0954607999999993E-3</v>
      </c>
      <c r="AB1161" s="71">
        <v>0.44465185660000001</v>
      </c>
      <c r="AC1161" s="71">
        <v>0.44465185660000001</v>
      </c>
      <c r="AD1161" s="71"/>
      <c r="AE1161" s="71">
        <v>0.42940265587999998</v>
      </c>
      <c r="AF1161" s="72">
        <v>1</v>
      </c>
      <c r="AG1161" s="66">
        <f t="shared" ref="AG1161:AG1224" si="133">AF1161*AE1161</f>
        <v>0.42940265587999998</v>
      </c>
      <c r="AH1161" s="66">
        <f t="shared" si="131"/>
        <v>1.5249200720000022E-2</v>
      </c>
      <c r="AI1161" s="67" t="s">
        <v>71</v>
      </c>
      <c r="AJ1161" s="162"/>
      <c r="AS1161" s="155"/>
      <c r="AT1161" s="155"/>
      <c r="AU1161" s="155"/>
      <c r="AV1161" s="155"/>
      <c r="AW1161" s="155"/>
      <c r="AX1161" s="155"/>
      <c r="AY1161" s="155"/>
      <c r="AZ1161" s="155"/>
      <c r="BA1161" s="155"/>
    </row>
    <row r="1162" spans="1:53" x14ac:dyDescent="0.25">
      <c r="A1162" s="70" t="s">
        <v>16</v>
      </c>
      <c r="B1162" s="64">
        <v>34025</v>
      </c>
      <c r="C1162" s="64" t="s">
        <v>39</v>
      </c>
      <c r="D1162" s="64" t="s">
        <v>53</v>
      </c>
      <c r="E1162" s="64" t="s">
        <v>122</v>
      </c>
      <c r="F1162" s="64" t="s">
        <v>89</v>
      </c>
      <c r="G1162" s="64" t="s">
        <v>115</v>
      </c>
      <c r="H1162" s="64"/>
      <c r="I1162" s="64">
        <v>2265002042</v>
      </c>
      <c r="J1162" s="65" t="s">
        <v>1</v>
      </c>
      <c r="K1162" s="64" t="s">
        <v>1</v>
      </c>
      <c r="L1162" s="64" t="s">
        <v>19</v>
      </c>
      <c r="M1162" s="71" t="s">
        <v>19</v>
      </c>
      <c r="N1162" s="71">
        <v>1.2248275074360411E-2</v>
      </c>
      <c r="O1162" s="71">
        <v>1.2248275074360411E-2</v>
      </c>
      <c r="P1162" s="66" t="s">
        <v>19</v>
      </c>
      <c r="Q1162" s="71">
        <v>6.2886785500000002E-3</v>
      </c>
      <c r="R1162" s="66">
        <v>1</v>
      </c>
      <c r="S1162" s="66">
        <f t="shared" si="128"/>
        <v>6.2886785500000002E-3</v>
      </c>
      <c r="T1162" s="66">
        <f t="shared" si="132"/>
        <v>5.9595965243604112E-3</v>
      </c>
      <c r="U1162" s="71">
        <v>2.8957235198000001E-3</v>
      </c>
      <c r="V1162" s="71">
        <v>2.8957235198000001E-3</v>
      </c>
      <c r="W1162" s="71" t="s">
        <v>19</v>
      </c>
      <c r="X1162" s="71">
        <v>1.8129325133333333E-3</v>
      </c>
      <c r="Y1162" s="66">
        <v>1</v>
      </c>
      <c r="Z1162" s="66">
        <f t="shared" si="129"/>
        <v>1.8129325133333333E-3</v>
      </c>
      <c r="AA1162" s="66">
        <f t="shared" si="130"/>
        <v>1.0827910064666669E-3</v>
      </c>
      <c r="AB1162" s="71">
        <v>0.24680504943000001</v>
      </c>
      <c r="AC1162" s="71">
        <v>0.24680504943000001</v>
      </c>
      <c r="AD1162" s="71"/>
      <c r="AE1162" s="71">
        <v>0.20102276315000001</v>
      </c>
      <c r="AF1162" s="72">
        <v>1</v>
      </c>
      <c r="AG1162" s="66">
        <f t="shared" si="133"/>
        <v>0.20102276315000001</v>
      </c>
      <c r="AH1162" s="66">
        <f t="shared" si="131"/>
        <v>4.5782286280000001E-2</v>
      </c>
      <c r="AI1162" s="67" t="s">
        <v>71</v>
      </c>
      <c r="AJ1162" s="162"/>
      <c r="AS1162" s="155"/>
      <c r="AT1162" s="155"/>
      <c r="AU1162" s="155"/>
      <c r="AV1162" s="155"/>
      <c r="AW1162" s="155"/>
      <c r="AX1162" s="155"/>
      <c r="AY1162" s="155"/>
      <c r="AZ1162" s="155"/>
      <c r="BA1162" s="155"/>
    </row>
    <row r="1163" spans="1:53" x14ac:dyDescent="0.25">
      <c r="A1163" s="70" t="s">
        <v>16</v>
      </c>
      <c r="B1163" s="64">
        <v>34025</v>
      </c>
      <c r="C1163" s="64" t="s">
        <v>39</v>
      </c>
      <c r="D1163" s="64" t="s">
        <v>53</v>
      </c>
      <c r="E1163" s="64" t="s">
        <v>123</v>
      </c>
      <c r="F1163" s="64" t="s">
        <v>89</v>
      </c>
      <c r="G1163" s="64" t="s">
        <v>115</v>
      </c>
      <c r="H1163" s="64"/>
      <c r="I1163" s="64">
        <v>2265002045</v>
      </c>
      <c r="J1163" s="65" t="s">
        <v>1</v>
      </c>
      <c r="K1163" s="64" t="s">
        <v>1</v>
      </c>
      <c r="L1163" s="64" t="s">
        <v>19</v>
      </c>
      <c r="M1163" s="71" t="s">
        <v>19</v>
      </c>
      <c r="N1163" s="71">
        <v>4.0425977177311001E-4</v>
      </c>
      <c r="O1163" s="71">
        <v>4.0425977177311001E-4</v>
      </c>
      <c r="P1163" s="66" t="s">
        <v>19</v>
      </c>
      <c r="Q1163" s="71">
        <v>1.9327168666666666E-4</v>
      </c>
      <c r="R1163" s="66">
        <v>1</v>
      </c>
      <c r="S1163" s="66">
        <f t="shared" si="128"/>
        <v>1.9327168666666666E-4</v>
      </c>
      <c r="T1163" s="66">
        <f t="shared" si="132"/>
        <v>2.1098808510644336E-4</v>
      </c>
      <c r="U1163" s="71">
        <v>5.5435194572999997E-4</v>
      </c>
      <c r="V1163" s="71">
        <v>5.5435194572999997E-4</v>
      </c>
      <c r="W1163" s="71" t="s">
        <v>19</v>
      </c>
      <c r="X1163" s="71">
        <v>2.9137727666666673E-4</v>
      </c>
      <c r="Y1163" s="66">
        <v>1</v>
      </c>
      <c r="Z1163" s="66">
        <f t="shared" si="129"/>
        <v>2.9137727666666673E-4</v>
      </c>
      <c r="AA1163" s="66">
        <f t="shared" si="130"/>
        <v>2.6297466906333324E-4</v>
      </c>
      <c r="AB1163" s="71">
        <v>9.6133057210000018E-3</v>
      </c>
      <c r="AC1163" s="71">
        <v>9.6133057210000018E-3</v>
      </c>
      <c r="AD1163" s="71"/>
      <c r="AE1163" s="71">
        <v>6.0990812300000001E-3</v>
      </c>
      <c r="AF1163" s="72">
        <v>1</v>
      </c>
      <c r="AG1163" s="66">
        <f t="shared" si="133"/>
        <v>6.0990812300000001E-3</v>
      </c>
      <c r="AH1163" s="66">
        <f t="shared" si="131"/>
        <v>3.5142244910000018E-3</v>
      </c>
      <c r="AI1163" s="67" t="s">
        <v>71</v>
      </c>
      <c r="AJ1163" s="162"/>
      <c r="AS1163" s="155"/>
      <c r="AT1163" s="155"/>
      <c r="AU1163" s="155"/>
      <c r="AV1163" s="155"/>
      <c r="AW1163" s="155"/>
      <c r="AX1163" s="155"/>
      <c r="AY1163" s="155"/>
      <c r="AZ1163" s="155"/>
      <c r="BA1163" s="155"/>
    </row>
    <row r="1164" spans="1:53" x14ac:dyDescent="0.25">
      <c r="A1164" s="70" t="s">
        <v>16</v>
      </c>
      <c r="B1164" s="64">
        <v>34025</v>
      </c>
      <c r="C1164" s="64" t="s">
        <v>39</v>
      </c>
      <c r="D1164" s="64" t="s">
        <v>53</v>
      </c>
      <c r="E1164" s="64" t="s">
        <v>94</v>
      </c>
      <c r="F1164" s="64" t="s">
        <v>89</v>
      </c>
      <c r="G1164" s="64" t="s">
        <v>115</v>
      </c>
      <c r="H1164" s="64"/>
      <c r="I1164" s="64">
        <v>2265002054</v>
      </c>
      <c r="J1164" s="65" t="s">
        <v>1</v>
      </c>
      <c r="K1164" s="64" t="s">
        <v>1</v>
      </c>
      <c r="L1164" s="64" t="s">
        <v>19</v>
      </c>
      <c r="M1164" s="71" t="s">
        <v>19</v>
      </c>
      <c r="N1164" s="71">
        <v>9.8951776087500025E-4</v>
      </c>
      <c r="O1164" s="71">
        <v>9.8951776087500025E-4</v>
      </c>
      <c r="P1164" s="66" t="s">
        <v>19</v>
      </c>
      <c r="Q1164" s="71">
        <v>5.4564345E-4</v>
      </c>
      <c r="R1164" s="66">
        <v>1</v>
      </c>
      <c r="S1164" s="66">
        <f t="shared" si="128"/>
        <v>5.4564345E-4</v>
      </c>
      <c r="T1164" s="66">
        <f t="shared" si="132"/>
        <v>4.4387431087500025E-4</v>
      </c>
      <c r="U1164" s="71">
        <v>3.8758448500000002E-4</v>
      </c>
      <c r="V1164" s="71">
        <v>3.8758448500000002E-4</v>
      </c>
      <c r="W1164" s="71" t="s">
        <v>19</v>
      </c>
      <c r="X1164" s="71">
        <v>2.2523867666666663E-4</v>
      </c>
      <c r="Y1164" s="66">
        <v>1</v>
      </c>
      <c r="Z1164" s="66">
        <f t="shared" si="129"/>
        <v>2.2523867666666663E-4</v>
      </c>
      <c r="AA1164" s="66">
        <f t="shared" si="130"/>
        <v>1.6234580833333339E-4</v>
      </c>
      <c r="AB1164" s="71">
        <v>2.8527751800000001E-2</v>
      </c>
      <c r="AC1164" s="71">
        <v>2.8527751800000001E-2</v>
      </c>
      <c r="AD1164" s="71"/>
      <c r="AE1164" s="71">
        <v>2.6016720619999999E-2</v>
      </c>
      <c r="AF1164" s="72">
        <v>1</v>
      </c>
      <c r="AG1164" s="66">
        <f t="shared" si="133"/>
        <v>2.6016720619999999E-2</v>
      </c>
      <c r="AH1164" s="66">
        <f t="shared" si="131"/>
        <v>2.5110311800000014E-3</v>
      </c>
      <c r="AI1164" s="67" t="s">
        <v>71</v>
      </c>
      <c r="AJ1164" s="162"/>
      <c r="AS1164" s="155"/>
      <c r="AT1164" s="155"/>
      <c r="AU1164" s="155"/>
      <c r="AV1164" s="155"/>
      <c r="AW1164" s="155"/>
      <c r="AX1164" s="155"/>
      <c r="AY1164" s="155"/>
      <c r="AZ1164" s="155"/>
      <c r="BA1164" s="155"/>
    </row>
    <row r="1165" spans="1:53" x14ac:dyDescent="0.25">
      <c r="A1165" s="70" t="s">
        <v>16</v>
      </c>
      <c r="B1165" s="64">
        <v>34025</v>
      </c>
      <c r="C1165" s="64" t="s">
        <v>39</v>
      </c>
      <c r="D1165" s="64" t="s">
        <v>53</v>
      </c>
      <c r="E1165" s="64" t="s">
        <v>124</v>
      </c>
      <c r="F1165" s="64" t="s">
        <v>89</v>
      </c>
      <c r="G1165" s="64" t="s">
        <v>115</v>
      </c>
      <c r="H1165" s="64"/>
      <c r="I1165" s="64">
        <v>2265002057</v>
      </c>
      <c r="J1165" s="65" t="s">
        <v>1</v>
      </c>
      <c r="K1165" s="64" t="s">
        <v>1</v>
      </c>
      <c r="L1165" s="64" t="s">
        <v>19</v>
      </c>
      <c r="M1165" s="71" t="s">
        <v>19</v>
      </c>
      <c r="N1165" s="71">
        <v>4.6697593842114001E-4</v>
      </c>
      <c r="O1165" s="71">
        <v>4.6697593842114001E-4</v>
      </c>
      <c r="P1165" s="66" t="s">
        <v>19</v>
      </c>
      <c r="Q1165" s="71">
        <v>1.3889105999999999E-4</v>
      </c>
      <c r="R1165" s="66">
        <v>1</v>
      </c>
      <c r="S1165" s="66">
        <f t="shared" si="128"/>
        <v>1.3889105999999999E-4</v>
      </c>
      <c r="T1165" s="66">
        <f t="shared" si="132"/>
        <v>3.2808487842114005E-4</v>
      </c>
      <c r="U1165" s="71">
        <v>7.4646311269999988E-4</v>
      </c>
      <c r="V1165" s="71">
        <v>7.4646311269999988E-4</v>
      </c>
      <c r="W1165" s="71" t="s">
        <v>19</v>
      </c>
      <c r="X1165" s="71">
        <v>2.8660059999999996E-4</v>
      </c>
      <c r="Y1165" s="66">
        <v>1</v>
      </c>
      <c r="Z1165" s="66">
        <f t="shared" si="129"/>
        <v>2.8660059999999996E-4</v>
      </c>
      <c r="AA1165" s="66">
        <f t="shared" si="130"/>
        <v>4.5986251269999992E-4</v>
      </c>
      <c r="AB1165" s="71">
        <v>1.0527439042000002E-2</v>
      </c>
      <c r="AC1165" s="71">
        <v>1.0527439042000002E-2</v>
      </c>
      <c r="AD1165" s="71"/>
      <c r="AE1165" s="71">
        <v>4.0311476699999996E-3</v>
      </c>
      <c r="AF1165" s="72">
        <v>1</v>
      </c>
      <c r="AG1165" s="66">
        <f t="shared" si="133"/>
        <v>4.0311476699999996E-3</v>
      </c>
      <c r="AH1165" s="66">
        <f t="shared" si="131"/>
        <v>6.4962913720000024E-3</v>
      </c>
      <c r="AI1165" s="67" t="s">
        <v>71</v>
      </c>
      <c r="AJ1165" s="162"/>
      <c r="AS1165" s="155"/>
      <c r="AT1165" s="155"/>
      <c r="AU1165" s="155"/>
      <c r="AV1165" s="155"/>
      <c r="AW1165" s="155"/>
      <c r="AX1165" s="155"/>
      <c r="AY1165" s="155"/>
      <c r="AZ1165" s="155"/>
      <c r="BA1165" s="155"/>
    </row>
    <row r="1166" spans="1:53" x14ac:dyDescent="0.25">
      <c r="A1166" s="70" t="s">
        <v>16</v>
      </c>
      <c r="B1166" s="64">
        <v>34025</v>
      </c>
      <c r="C1166" s="64" t="s">
        <v>39</v>
      </c>
      <c r="D1166" s="64" t="s">
        <v>53</v>
      </c>
      <c r="E1166" s="64" t="s">
        <v>125</v>
      </c>
      <c r="F1166" s="64" t="s">
        <v>89</v>
      </c>
      <c r="G1166" s="64" t="s">
        <v>115</v>
      </c>
      <c r="H1166" s="64"/>
      <c r="I1166" s="64">
        <v>2265002060</v>
      </c>
      <c r="J1166" s="65" t="s">
        <v>1</v>
      </c>
      <c r="K1166" s="64" t="s">
        <v>1</v>
      </c>
      <c r="L1166" s="64" t="s">
        <v>19</v>
      </c>
      <c r="M1166" s="71" t="s">
        <v>19</v>
      </c>
      <c r="N1166" s="71">
        <v>7.2656925601751203E-4</v>
      </c>
      <c r="O1166" s="71">
        <v>7.2656925601751203E-4</v>
      </c>
      <c r="P1166" s="66" t="s">
        <v>19</v>
      </c>
      <c r="Q1166" s="71">
        <v>1.6865342999999999E-4</v>
      </c>
      <c r="R1166" s="66">
        <v>1</v>
      </c>
      <c r="S1166" s="66">
        <f t="shared" si="128"/>
        <v>1.6865342999999999E-4</v>
      </c>
      <c r="T1166" s="66">
        <f t="shared" si="132"/>
        <v>5.5791582601751207E-4</v>
      </c>
      <c r="U1166" s="71">
        <v>1.2299224576999999E-3</v>
      </c>
      <c r="V1166" s="71">
        <v>1.2299224576999999E-3</v>
      </c>
      <c r="W1166" s="71" t="s">
        <v>19</v>
      </c>
      <c r="X1166" s="71">
        <v>4.4312862000000001E-4</v>
      </c>
      <c r="Y1166" s="66">
        <v>1</v>
      </c>
      <c r="Z1166" s="66">
        <f t="shared" si="129"/>
        <v>4.4312862000000001E-4</v>
      </c>
      <c r="AA1166" s="66">
        <f t="shared" si="130"/>
        <v>7.867938376999999E-4</v>
      </c>
      <c r="AB1166" s="71">
        <v>1.7014137060999999E-2</v>
      </c>
      <c r="AC1166" s="71">
        <v>1.7014137060999999E-2</v>
      </c>
      <c r="AD1166" s="71"/>
      <c r="AE1166" s="71">
        <v>5.1397040933333334E-3</v>
      </c>
      <c r="AF1166" s="72">
        <v>1</v>
      </c>
      <c r="AG1166" s="66">
        <f t="shared" si="133"/>
        <v>5.1397040933333334E-3</v>
      </c>
      <c r="AH1166" s="66">
        <f t="shared" si="131"/>
        <v>1.1874432967666666E-2</v>
      </c>
      <c r="AI1166" s="67" t="s">
        <v>71</v>
      </c>
      <c r="AJ1166" s="162"/>
      <c r="AS1166" s="155"/>
      <c r="AT1166" s="155"/>
      <c r="AU1166" s="155"/>
      <c r="AV1166" s="155"/>
      <c r="AW1166" s="155"/>
      <c r="AX1166" s="155"/>
      <c r="AY1166" s="155"/>
      <c r="AZ1166" s="155"/>
      <c r="BA1166" s="155"/>
    </row>
    <row r="1167" spans="1:53" x14ac:dyDescent="0.25">
      <c r="A1167" s="70" t="s">
        <v>16</v>
      </c>
      <c r="B1167" s="64">
        <v>34025</v>
      </c>
      <c r="C1167" s="64" t="s">
        <v>39</v>
      </c>
      <c r="D1167" s="64" t="s">
        <v>53</v>
      </c>
      <c r="E1167" s="64" t="s">
        <v>126</v>
      </c>
      <c r="F1167" s="64" t="s">
        <v>89</v>
      </c>
      <c r="G1167" s="64" t="s">
        <v>115</v>
      </c>
      <c r="H1167" s="64"/>
      <c r="I1167" s="64">
        <v>2265002066</v>
      </c>
      <c r="J1167" s="65" t="s">
        <v>1</v>
      </c>
      <c r="K1167" s="64" t="s">
        <v>1</v>
      </c>
      <c r="L1167" s="64" t="s">
        <v>19</v>
      </c>
      <c r="M1167" s="71" t="s">
        <v>19</v>
      </c>
      <c r="N1167" s="71">
        <v>3.9038725691287997E-3</v>
      </c>
      <c r="O1167" s="71">
        <v>3.9038725691287997E-3</v>
      </c>
      <c r="P1167" s="66" t="s">
        <v>19</v>
      </c>
      <c r="Q1167" s="71">
        <v>2.593000556666667E-3</v>
      </c>
      <c r="R1167" s="66">
        <v>1</v>
      </c>
      <c r="S1167" s="66">
        <f t="shared" si="128"/>
        <v>2.593000556666667E-3</v>
      </c>
      <c r="T1167" s="66">
        <f t="shared" si="132"/>
        <v>1.3108720124621327E-3</v>
      </c>
      <c r="U1167" s="71">
        <v>1.6795468369000001E-3</v>
      </c>
      <c r="V1167" s="71">
        <v>1.6795468369000001E-3</v>
      </c>
      <c r="W1167" s="71" t="s">
        <v>19</v>
      </c>
      <c r="X1167" s="71">
        <v>1.0104508333333333E-3</v>
      </c>
      <c r="Y1167" s="66">
        <v>1</v>
      </c>
      <c r="Z1167" s="66">
        <f t="shared" si="129"/>
        <v>1.0104508333333333E-3</v>
      </c>
      <c r="AA1167" s="66">
        <f t="shared" si="130"/>
        <v>6.6909600356666681E-4</v>
      </c>
      <c r="AB1167" s="71">
        <v>0.15338321734399998</v>
      </c>
      <c r="AC1167" s="71">
        <v>0.15338321734399998</v>
      </c>
      <c r="AD1167" s="71"/>
      <c r="AE1167" s="71">
        <v>0.14448969248999999</v>
      </c>
      <c r="AF1167" s="72">
        <v>1</v>
      </c>
      <c r="AG1167" s="66">
        <f t="shared" si="133"/>
        <v>0.14448969248999999</v>
      </c>
      <c r="AH1167" s="66">
        <f t="shared" si="131"/>
        <v>8.8935248539999956E-3</v>
      </c>
      <c r="AI1167" s="67" t="s">
        <v>71</v>
      </c>
      <c r="AJ1167" s="162"/>
      <c r="AS1167" s="155"/>
      <c r="AT1167" s="155"/>
      <c r="AU1167" s="155"/>
      <c r="AV1167" s="155"/>
      <c r="AW1167" s="155"/>
      <c r="AX1167" s="155"/>
      <c r="AY1167" s="155"/>
      <c r="AZ1167" s="155"/>
      <c r="BA1167" s="155"/>
    </row>
    <row r="1168" spans="1:53" x14ac:dyDescent="0.25">
      <c r="A1168" s="70" t="s">
        <v>16</v>
      </c>
      <c r="B1168" s="64">
        <v>34025</v>
      </c>
      <c r="C1168" s="64" t="s">
        <v>39</v>
      </c>
      <c r="D1168" s="64" t="s">
        <v>53</v>
      </c>
      <c r="E1168" s="64" t="s">
        <v>127</v>
      </c>
      <c r="F1168" s="64" t="s">
        <v>89</v>
      </c>
      <c r="G1168" s="64" t="s">
        <v>115</v>
      </c>
      <c r="H1168" s="64"/>
      <c r="I1168" s="64">
        <v>2265002072</v>
      </c>
      <c r="J1168" s="65" t="s">
        <v>1</v>
      </c>
      <c r="K1168" s="64" t="s">
        <v>1</v>
      </c>
      <c r="L1168" s="64" t="s">
        <v>19</v>
      </c>
      <c r="M1168" s="71" t="s">
        <v>19</v>
      </c>
      <c r="N1168" s="71">
        <v>2.5546605270550002E-3</v>
      </c>
      <c r="O1168" s="71">
        <v>2.5546605270550002E-3</v>
      </c>
      <c r="P1168" s="66" t="s">
        <v>19</v>
      </c>
      <c r="Q1168" s="71">
        <v>1.3778874999999999E-3</v>
      </c>
      <c r="R1168" s="66">
        <v>1</v>
      </c>
      <c r="S1168" s="66">
        <f t="shared" si="128"/>
        <v>1.3778874999999999E-3</v>
      </c>
      <c r="T1168" s="66">
        <f t="shared" si="132"/>
        <v>1.1767730270550003E-3</v>
      </c>
      <c r="U1168" s="71">
        <v>2.3626864950000003E-3</v>
      </c>
      <c r="V1168" s="71">
        <v>2.3626864950000003E-3</v>
      </c>
      <c r="W1168" s="71" t="s">
        <v>19</v>
      </c>
      <c r="X1168" s="71">
        <v>1.2735354866666665E-3</v>
      </c>
      <c r="Y1168" s="66">
        <v>1</v>
      </c>
      <c r="Z1168" s="66">
        <f t="shared" si="129"/>
        <v>1.2735354866666665E-3</v>
      </c>
      <c r="AA1168" s="66">
        <f t="shared" si="130"/>
        <v>1.0891510083333338E-3</v>
      </c>
      <c r="AB1168" s="71">
        <v>7.5021369099999999E-2</v>
      </c>
      <c r="AC1168" s="71">
        <v>7.5021369099999999E-2</v>
      </c>
      <c r="AD1168" s="71"/>
      <c r="AE1168" s="71">
        <v>6.0307747536666671E-2</v>
      </c>
      <c r="AF1168" s="72">
        <v>1</v>
      </c>
      <c r="AG1168" s="66">
        <f t="shared" si="133"/>
        <v>6.0307747536666671E-2</v>
      </c>
      <c r="AH1168" s="66">
        <f t="shared" si="131"/>
        <v>1.4713621563333328E-2</v>
      </c>
      <c r="AI1168" s="67" t="s">
        <v>71</v>
      </c>
      <c r="AJ1168" s="162"/>
      <c r="AS1168" s="155"/>
      <c r="AT1168" s="155"/>
      <c r="AU1168" s="155"/>
      <c r="AV1168" s="155"/>
      <c r="AW1168" s="155"/>
      <c r="AX1168" s="155"/>
      <c r="AY1168" s="155"/>
      <c r="AZ1168" s="155"/>
      <c r="BA1168" s="155"/>
    </row>
    <row r="1169" spans="1:53" x14ac:dyDescent="0.25">
      <c r="A1169" s="70" t="s">
        <v>16</v>
      </c>
      <c r="B1169" s="64">
        <v>34025</v>
      </c>
      <c r="C1169" s="64" t="s">
        <v>39</v>
      </c>
      <c r="D1169" s="64" t="s">
        <v>53</v>
      </c>
      <c r="E1169" s="64" t="s">
        <v>128</v>
      </c>
      <c r="F1169" s="64" t="s">
        <v>89</v>
      </c>
      <c r="G1169" s="64" t="s">
        <v>115</v>
      </c>
      <c r="H1169" s="64"/>
      <c r="I1169" s="64">
        <v>2265002078</v>
      </c>
      <c r="J1169" s="65" t="s">
        <v>1</v>
      </c>
      <c r="K1169" s="64" t="s">
        <v>1</v>
      </c>
      <c r="L1169" s="64" t="s">
        <v>19</v>
      </c>
      <c r="M1169" s="71" t="s">
        <v>19</v>
      </c>
      <c r="N1169" s="71">
        <v>1.7805218454972739E-3</v>
      </c>
      <c r="O1169" s="71">
        <v>1.7805218454972739E-3</v>
      </c>
      <c r="P1169" s="66" t="s">
        <v>19</v>
      </c>
      <c r="Q1169" s="71">
        <v>1.0398457666666667E-3</v>
      </c>
      <c r="R1169" s="66">
        <v>1</v>
      </c>
      <c r="S1169" s="66">
        <f t="shared" si="128"/>
        <v>1.0398457666666667E-3</v>
      </c>
      <c r="T1169" s="66">
        <f t="shared" si="132"/>
        <v>7.406760788306072E-4</v>
      </c>
      <c r="U1169" s="71">
        <v>4.8728990399999998E-4</v>
      </c>
      <c r="V1169" s="71">
        <v>4.8728990399999998E-4</v>
      </c>
      <c r="W1169" s="71" t="s">
        <v>19</v>
      </c>
      <c r="X1169" s="71">
        <v>3.1599553333333335E-4</v>
      </c>
      <c r="Y1169" s="66">
        <v>1</v>
      </c>
      <c r="Z1169" s="66">
        <f t="shared" si="129"/>
        <v>3.1599553333333335E-4</v>
      </c>
      <c r="AA1169" s="66">
        <f t="shared" si="130"/>
        <v>1.7129437066666663E-4</v>
      </c>
      <c r="AB1169" s="71">
        <v>4.0075741620000001E-2</v>
      </c>
      <c r="AC1169" s="71">
        <v>4.0075741620000001E-2</v>
      </c>
      <c r="AD1169" s="71"/>
      <c r="AE1169" s="71">
        <v>3.3506549633333334E-2</v>
      </c>
      <c r="AF1169" s="72">
        <v>1</v>
      </c>
      <c r="AG1169" s="66">
        <f t="shared" si="133"/>
        <v>3.3506549633333334E-2</v>
      </c>
      <c r="AH1169" s="66">
        <f t="shared" si="131"/>
        <v>6.569191986666667E-3</v>
      </c>
      <c r="AI1169" s="67" t="s">
        <v>71</v>
      </c>
      <c r="AJ1169" s="162"/>
      <c r="AS1169" s="155"/>
      <c r="AT1169" s="155"/>
      <c r="AU1169" s="155"/>
      <c r="AV1169" s="155"/>
      <c r="AW1169" s="155"/>
      <c r="AX1169" s="155"/>
      <c r="AY1169" s="155"/>
      <c r="AZ1169" s="155"/>
      <c r="BA1169" s="155"/>
    </row>
    <row r="1170" spans="1:53" x14ac:dyDescent="0.25">
      <c r="A1170" s="70" t="s">
        <v>16</v>
      </c>
      <c r="B1170" s="64">
        <v>34025</v>
      </c>
      <c r="C1170" s="64" t="s">
        <v>39</v>
      </c>
      <c r="D1170" s="64" t="s">
        <v>53</v>
      </c>
      <c r="E1170" s="64" t="s">
        <v>129</v>
      </c>
      <c r="F1170" s="64" t="s">
        <v>89</v>
      </c>
      <c r="G1170" s="64" t="s">
        <v>115</v>
      </c>
      <c r="H1170" s="64"/>
      <c r="I1170" s="64">
        <v>2265002081</v>
      </c>
      <c r="J1170" s="65" t="s">
        <v>1</v>
      </c>
      <c r="K1170" s="64" t="s">
        <v>1</v>
      </c>
      <c r="L1170" s="64" t="s">
        <v>19</v>
      </c>
      <c r="M1170" s="71" t="s">
        <v>19</v>
      </c>
      <c r="N1170" s="71">
        <v>5.4996180792430001E-4</v>
      </c>
      <c r="O1170" s="71">
        <v>5.4996180792430001E-4</v>
      </c>
      <c r="P1170" s="66" t="s">
        <v>19</v>
      </c>
      <c r="Q1170" s="71">
        <v>2.7263800666666669E-4</v>
      </c>
      <c r="R1170" s="66">
        <v>1</v>
      </c>
      <c r="S1170" s="66">
        <f t="shared" si="128"/>
        <v>2.7263800666666669E-4</v>
      </c>
      <c r="T1170" s="66">
        <f t="shared" si="132"/>
        <v>2.7732380125763332E-4</v>
      </c>
      <c r="U1170" s="71">
        <v>8.7578747780000003E-4</v>
      </c>
      <c r="V1170" s="71">
        <v>8.7578747780000003E-4</v>
      </c>
      <c r="W1170" s="71" t="s">
        <v>19</v>
      </c>
      <c r="X1170" s="71">
        <v>5.0485798000000004E-4</v>
      </c>
      <c r="Y1170" s="66">
        <v>1</v>
      </c>
      <c r="Z1170" s="66">
        <f t="shared" si="129"/>
        <v>5.0485798000000004E-4</v>
      </c>
      <c r="AA1170" s="66">
        <f t="shared" si="130"/>
        <v>3.7092949779999999E-4</v>
      </c>
      <c r="AB1170" s="71">
        <v>1.1688353130000001E-2</v>
      </c>
      <c r="AC1170" s="71">
        <v>1.1688353130000001E-2</v>
      </c>
      <c r="AD1170" s="71"/>
      <c r="AE1170" s="71">
        <v>6.7770018800000003E-3</v>
      </c>
      <c r="AF1170" s="72">
        <v>1</v>
      </c>
      <c r="AG1170" s="66">
        <f t="shared" si="133"/>
        <v>6.7770018800000003E-3</v>
      </c>
      <c r="AH1170" s="66">
        <f t="shared" si="131"/>
        <v>4.9113512500000003E-3</v>
      </c>
      <c r="AI1170" s="67" t="s">
        <v>71</v>
      </c>
      <c r="AJ1170" s="162"/>
      <c r="AS1170" s="155"/>
      <c r="AT1170" s="155"/>
      <c r="AU1170" s="155"/>
      <c r="AV1170" s="155"/>
      <c r="AW1170" s="155"/>
      <c r="AX1170" s="155"/>
      <c r="AY1170" s="155"/>
      <c r="AZ1170" s="155"/>
      <c r="BA1170" s="155"/>
    </row>
    <row r="1171" spans="1:53" x14ac:dyDescent="0.25">
      <c r="A1171" s="70" t="s">
        <v>16</v>
      </c>
      <c r="B1171" s="64">
        <v>34025</v>
      </c>
      <c r="C1171" s="64" t="s">
        <v>39</v>
      </c>
      <c r="D1171" s="64" t="s">
        <v>53</v>
      </c>
      <c r="E1171" s="64" t="s">
        <v>130</v>
      </c>
      <c r="F1171" s="64" t="s">
        <v>96</v>
      </c>
      <c r="G1171" s="64" t="s">
        <v>115</v>
      </c>
      <c r="H1171" s="64"/>
      <c r="I1171" s="64">
        <v>2265003010</v>
      </c>
      <c r="J1171" s="65" t="s">
        <v>1</v>
      </c>
      <c r="K1171" s="64" t="s">
        <v>1</v>
      </c>
      <c r="L1171" s="64" t="s">
        <v>19</v>
      </c>
      <c r="M1171" s="71" t="s">
        <v>19</v>
      </c>
      <c r="N1171" s="71">
        <v>1.9857331683000002E-3</v>
      </c>
      <c r="O1171" s="71">
        <v>1.9857331683000002E-3</v>
      </c>
      <c r="P1171" s="66" t="s">
        <v>19</v>
      </c>
      <c r="Q1171" s="71">
        <v>7.238502333333334E-4</v>
      </c>
      <c r="R1171" s="66">
        <v>1</v>
      </c>
      <c r="S1171" s="66">
        <f t="shared" si="128"/>
        <v>7.238502333333334E-4</v>
      </c>
      <c r="T1171" s="66">
        <f t="shared" si="132"/>
        <v>1.2618829349666668E-3</v>
      </c>
      <c r="U1171" s="71">
        <v>2.3195308914999999E-3</v>
      </c>
      <c r="V1171" s="71">
        <v>2.3195308914999999E-3</v>
      </c>
      <c r="W1171" s="71" t="s">
        <v>19</v>
      </c>
      <c r="X1171" s="71">
        <v>9.8620001333333336E-4</v>
      </c>
      <c r="Y1171" s="66">
        <v>1</v>
      </c>
      <c r="Z1171" s="66">
        <f t="shared" si="129"/>
        <v>9.8620001333333336E-4</v>
      </c>
      <c r="AA1171" s="66">
        <f t="shared" si="130"/>
        <v>1.3333308781666665E-3</v>
      </c>
      <c r="AB1171" s="71">
        <v>4.8523864100000001E-2</v>
      </c>
      <c r="AC1171" s="71">
        <v>4.8523864100000001E-2</v>
      </c>
      <c r="AD1171" s="71"/>
      <c r="AE1171" s="71">
        <v>2.150937503E-2</v>
      </c>
      <c r="AF1171" s="72">
        <v>1</v>
      </c>
      <c r="AG1171" s="66">
        <f t="shared" si="133"/>
        <v>2.150937503E-2</v>
      </c>
      <c r="AH1171" s="66">
        <f t="shared" si="131"/>
        <v>2.7014489070000001E-2</v>
      </c>
      <c r="AI1171" s="67" t="s">
        <v>71</v>
      </c>
      <c r="AJ1171" s="162"/>
      <c r="AS1171" s="155"/>
      <c r="AT1171" s="155"/>
      <c r="AU1171" s="155"/>
      <c r="AV1171" s="155"/>
      <c r="AW1171" s="155"/>
      <c r="AX1171" s="155"/>
      <c r="AY1171" s="155"/>
      <c r="AZ1171" s="155"/>
      <c r="BA1171" s="155"/>
    </row>
    <row r="1172" spans="1:53" x14ac:dyDescent="0.25">
      <c r="A1172" s="70" t="s">
        <v>16</v>
      </c>
      <c r="B1172" s="64">
        <v>34025</v>
      </c>
      <c r="C1172" s="64" t="s">
        <v>39</v>
      </c>
      <c r="D1172" s="64" t="s">
        <v>53</v>
      </c>
      <c r="E1172" s="64" t="s">
        <v>131</v>
      </c>
      <c r="F1172" s="64" t="s">
        <v>96</v>
      </c>
      <c r="G1172" s="64" t="s">
        <v>115</v>
      </c>
      <c r="H1172" s="64"/>
      <c r="I1172" s="64">
        <v>2265003020</v>
      </c>
      <c r="J1172" s="65" t="s">
        <v>1</v>
      </c>
      <c r="K1172" s="64" t="s">
        <v>1</v>
      </c>
      <c r="L1172" s="64" t="s">
        <v>19</v>
      </c>
      <c r="M1172" s="71" t="s">
        <v>19</v>
      </c>
      <c r="N1172" s="71">
        <v>3.0002412820508001E-3</v>
      </c>
      <c r="O1172" s="71">
        <v>3.0002412820508001E-3</v>
      </c>
      <c r="P1172" s="66" t="s">
        <v>19</v>
      </c>
      <c r="Q1172" s="71">
        <v>3.7405052666666662E-4</v>
      </c>
      <c r="R1172" s="66">
        <v>1</v>
      </c>
      <c r="S1172" s="66">
        <f t="shared" si="128"/>
        <v>3.7405052666666662E-4</v>
      </c>
      <c r="T1172" s="66">
        <f t="shared" si="132"/>
        <v>2.6261907553841333E-3</v>
      </c>
      <c r="U1172" s="71">
        <v>5.0679975979999996E-3</v>
      </c>
      <c r="V1172" s="71">
        <v>5.0679975979999996E-3</v>
      </c>
      <c r="W1172" s="71" t="s">
        <v>19</v>
      </c>
      <c r="X1172" s="71">
        <v>8.7376439333333332E-4</v>
      </c>
      <c r="Y1172" s="66">
        <v>1</v>
      </c>
      <c r="Z1172" s="66">
        <f t="shared" si="129"/>
        <v>8.7376439333333332E-4</v>
      </c>
      <c r="AA1172" s="66">
        <f t="shared" si="130"/>
        <v>4.1942332046666659E-3</v>
      </c>
      <c r="AB1172" s="71">
        <v>7.0877479790000003E-2</v>
      </c>
      <c r="AC1172" s="71">
        <v>7.0877479790000003E-2</v>
      </c>
      <c r="AD1172" s="71"/>
      <c r="AE1172" s="71">
        <v>1.0989295826666667E-2</v>
      </c>
      <c r="AF1172" s="72">
        <v>1</v>
      </c>
      <c r="AG1172" s="66">
        <f t="shared" si="133"/>
        <v>1.0989295826666667E-2</v>
      </c>
      <c r="AH1172" s="66">
        <f t="shared" si="131"/>
        <v>5.9888183963333334E-2</v>
      </c>
      <c r="AI1172" s="67" t="s">
        <v>71</v>
      </c>
      <c r="AJ1172" s="162"/>
      <c r="AS1172" s="155"/>
      <c r="AT1172" s="155"/>
      <c r="AU1172" s="155"/>
      <c r="AV1172" s="155"/>
      <c r="AW1172" s="155"/>
      <c r="AX1172" s="155"/>
      <c r="AY1172" s="155"/>
      <c r="AZ1172" s="155"/>
      <c r="BA1172" s="155"/>
    </row>
    <row r="1173" spans="1:53" x14ac:dyDescent="0.25">
      <c r="A1173" s="70" t="s">
        <v>16</v>
      </c>
      <c r="B1173" s="64">
        <v>34025</v>
      </c>
      <c r="C1173" s="64" t="s">
        <v>39</v>
      </c>
      <c r="D1173" s="64" t="s">
        <v>53</v>
      </c>
      <c r="E1173" s="64" t="s">
        <v>95</v>
      </c>
      <c r="F1173" s="64" t="s">
        <v>96</v>
      </c>
      <c r="G1173" s="64" t="s">
        <v>115</v>
      </c>
      <c r="H1173" s="64"/>
      <c r="I1173" s="64">
        <v>2265003030</v>
      </c>
      <c r="J1173" s="65" t="s">
        <v>1</v>
      </c>
      <c r="K1173" s="64" t="s">
        <v>1</v>
      </c>
      <c r="L1173" s="64" t="s">
        <v>19</v>
      </c>
      <c r="M1173" s="71" t="s">
        <v>19</v>
      </c>
      <c r="N1173" s="71">
        <v>1.00537711111723E-3</v>
      </c>
      <c r="O1173" s="71">
        <v>1.00537711111723E-3</v>
      </c>
      <c r="P1173" s="66" t="s">
        <v>19</v>
      </c>
      <c r="Q1173" s="71">
        <v>2.538987366666667E-4</v>
      </c>
      <c r="R1173" s="66">
        <v>1</v>
      </c>
      <c r="S1173" s="66">
        <f t="shared" si="128"/>
        <v>2.538987366666667E-4</v>
      </c>
      <c r="T1173" s="66">
        <f t="shared" si="132"/>
        <v>7.5147837445056331E-4</v>
      </c>
      <c r="U1173" s="71">
        <v>6.9471335999999999E-4</v>
      </c>
      <c r="V1173" s="71">
        <v>6.9471335999999999E-4</v>
      </c>
      <c r="W1173" s="71" t="s">
        <v>19</v>
      </c>
      <c r="X1173" s="71">
        <v>1.7085805000000001E-4</v>
      </c>
      <c r="Y1173" s="66">
        <v>1</v>
      </c>
      <c r="Z1173" s="66">
        <f t="shared" si="129"/>
        <v>1.7085805000000001E-4</v>
      </c>
      <c r="AA1173" s="66">
        <f t="shared" si="130"/>
        <v>5.2385531E-4</v>
      </c>
      <c r="AB1173" s="71">
        <v>2.804782305E-2</v>
      </c>
      <c r="AC1173" s="71">
        <v>2.804782305E-2</v>
      </c>
      <c r="AD1173" s="71"/>
      <c r="AE1173" s="71">
        <v>1.0914338746666669E-2</v>
      </c>
      <c r="AF1173" s="72">
        <v>1</v>
      </c>
      <c r="AG1173" s="66">
        <f t="shared" si="133"/>
        <v>1.0914338746666669E-2</v>
      </c>
      <c r="AH1173" s="66">
        <f t="shared" si="131"/>
        <v>1.7133484303333332E-2</v>
      </c>
      <c r="AI1173" s="67" t="s">
        <v>71</v>
      </c>
      <c r="AJ1173" s="162"/>
      <c r="AS1173" s="155"/>
      <c r="AT1173" s="155"/>
      <c r="AU1173" s="155"/>
      <c r="AV1173" s="155"/>
      <c r="AW1173" s="155"/>
      <c r="AX1173" s="155"/>
      <c r="AY1173" s="155"/>
      <c r="AZ1173" s="155"/>
      <c r="BA1173" s="155"/>
    </row>
    <row r="1174" spans="1:53" x14ac:dyDescent="0.25">
      <c r="A1174" s="70" t="s">
        <v>16</v>
      </c>
      <c r="B1174" s="64">
        <v>34025</v>
      </c>
      <c r="C1174" s="64" t="s">
        <v>39</v>
      </c>
      <c r="D1174" s="64" t="s">
        <v>53</v>
      </c>
      <c r="E1174" s="64" t="s">
        <v>97</v>
      </c>
      <c r="F1174" s="64" t="s">
        <v>96</v>
      </c>
      <c r="G1174" s="64" t="s">
        <v>115</v>
      </c>
      <c r="H1174" s="64"/>
      <c r="I1174" s="64">
        <v>2265003040</v>
      </c>
      <c r="J1174" s="65" t="s">
        <v>1</v>
      </c>
      <c r="K1174" s="64" t="s">
        <v>1</v>
      </c>
      <c r="L1174" s="64" t="s">
        <v>19</v>
      </c>
      <c r="M1174" s="71" t="s">
        <v>19</v>
      </c>
      <c r="N1174" s="71">
        <v>4.6110625561236384E-3</v>
      </c>
      <c r="O1174" s="71">
        <v>4.6110625561236384E-3</v>
      </c>
      <c r="P1174" s="66" t="s">
        <v>19</v>
      </c>
      <c r="Q1174" s="71">
        <v>1.0313947233333333E-3</v>
      </c>
      <c r="R1174" s="66">
        <v>1</v>
      </c>
      <c r="S1174" s="66">
        <f t="shared" si="128"/>
        <v>1.0313947233333333E-3</v>
      </c>
      <c r="T1174" s="66">
        <f t="shared" si="132"/>
        <v>3.5796678327903054E-3</v>
      </c>
      <c r="U1174" s="71">
        <v>1.1082607503000003E-3</v>
      </c>
      <c r="V1174" s="71">
        <v>1.1082607503000003E-3</v>
      </c>
      <c r="W1174" s="71" t="s">
        <v>19</v>
      </c>
      <c r="X1174" s="71">
        <v>3.2187451999999997E-4</v>
      </c>
      <c r="Y1174" s="66">
        <v>1</v>
      </c>
      <c r="Z1174" s="66">
        <f t="shared" si="129"/>
        <v>3.2187451999999997E-4</v>
      </c>
      <c r="AA1174" s="66">
        <f t="shared" si="130"/>
        <v>7.8638623030000035E-4</v>
      </c>
      <c r="AB1174" s="71">
        <v>7.8967152622000006E-2</v>
      </c>
      <c r="AC1174" s="71">
        <v>7.8967152622000006E-2</v>
      </c>
      <c r="AD1174" s="71"/>
      <c r="AE1174" s="71">
        <v>3.3117066766666668E-2</v>
      </c>
      <c r="AF1174" s="72">
        <v>1</v>
      </c>
      <c r="AG1174" s="66">
        <f t="shared" si="133"/>
        <v>3.3117066766666668E-2</v>
      </c>
      <c r="AH1174" s="66">
        <f t="shared" si="131"/>
        <v>4.5850085855333338E-2</v>
      </c>
      <c r="AI1174" s="67" t="s">
        <v>71</v>
      </c>
      <c r="AJ1174" s="162"/>
      <c r="AS1174" s="155"/>
      <c r="AT1174" s="155"/>
      <c r="AU1174" s="155"/>
      <c r="AV1174" s="155"/>
      <c r="AW1174" s="155"/>
      <c r="AX1174" s="155"/>
      <c r="AY1174" s="155"/>
      <c r="AZ1174" s="155"/>
      <c r="BA1174" s="155"/>
    </row>
    <row r="1175" spans="1:53" x14ac:dyDescent="0.25">
      <c r="A1175" s="70" t="s">
        <v>16</v>
      </c>
      <c r="B1175" s="64">
        <v>34025</v>
      </c>
      <c r="C1175" s="64" t="s">
        <v>39</v>
      </c>
      <c r="D1175" s="64" t="s">
        <v>53</v>
      </c>
      <c r="E1175" s="64" t="s">
        <v>132</v>
      </c>
      <c r="F1175" s="64" t="s">
        <v>96</v>
      </c>
      <c r="G1175" s="64" t="s">
        <v>115</v>
      </c>
      <c r="H1175" s="64"/>
      <c r="I1175" s="64">
        <v>2265003050</v>
      </c>
      <c r="J1175" s="65" t="s">
        <v>1</v>
      </c>
      <c r="K1175" s="64" t="s">
        <v>1</v>
      </c>
      <c r="L1175" s="64" t="s">
        <v>19</v>
      </c>
      <c r="M1175" s="71" t="s">
        <v>19</v>
      </c>
      <c r="N1175" s="71">
        <v>1.3489792956960001E-4</v>
      </c>
      <c r="O1175" s="71">
        <v>1.3489792956960001E-4</v>
      </c>
      <c r="P1175" s="66" t="s">
        <v>19</v>
      </c>
      <c r="Q1175" s="71">
        <v>4.1887780000000001E-5</v>
      </c>
      <c r="R1175" s="66">
        <v>1</v>
      </c>
      <c r="S1175" s="66">
        <f t="shared" si="128"/>
        <v>4.1887780000000001E-5</v>
      </c>
      <c r="T1175" s="66">
        <f t="shared" si="132"/>
        <v>9.3010149569600011E-5</v>
      </c>
      <c r="U1175" s="71">
        <v>1.4768635198000001E-4</v>
      </c>
      <c r="V1175" s="71">
        <v>1.4768635198000001E-4</v>
      </c>
      <c r="W1175" s="71" t="s">
        <v>19</v>
      </c>
      <c r="X1175" s="71">
        <v>5.1073696666666667E-5</v>
      </c>
      <c r="Y1175" s="66">
        <v>1</v>
      </c>
      <c r="Z1175" s="66">
        <f t="shared" si="129"/>
        <v>5.1073696666666667E-5</v>
      </c>
      <c r="AA1175" s="66">
        <f t="shared" si="130"/>
        <v>9.6612655313333345E-5</v>
      </c>
      <c r="AB1175" s="71">
        <v>3.5078011365000002E-3</v>
      </c>
      <c r="AC1175" s="71">
        <v>3.5078011365000002E-3</v>
      </c>
      <c r="AD1175" s="71"/>
      <c r="AE1175" s="71">
        <v>1.4216124633333333E-3</v>
      </c>
      <c r="AF1175" s="72">
        <v>1</v>
      </c>
      <c r="AG1175" s="66">
        <f t="shared" si="133"/>
        <v>1.4216124633333333E-3</v>
      </c>
      <c r="AH1175" s="66">
        <f t="shared" si="131"/>
        <v>2.0861886731666666E-3</v>
      </c>
      <c r="AI1175" s="67" t="s">
        <v>71</v>
      </c>
      <c r="AJ1175" s="162"/>
      <c r="AS1175" s="155"/>
      <c r="AT1175" s="155"/>
      <c r="AU1175" s="155"/>
      <c r="AV1175" s="155"/>
      <c r="AW1175" s="155"/>
      <c r="AX1175" s="155"/>
      <c r="AY1175" s="155"/>
      <c r="AZ1175" s="155"/>
      <c r="BA1175" s="155"/>
    </row>
    <row r="1176" spans="1:53" x14ac:dyDescent="0.25">
      <c r="A1176" s="70" t="s">
        <v>16</v>
      </c>
      <c r="B1176" s="64">
        <v>34025</v>
      </c>
      <c r="C1176" s="64" t="s">
        <v>39</v>
      </c>
      <c r="D1176" s="64" t="s">
        <v>53</v>
      </c>
      <c r="E1176" s="64" t="s">
        <v>133</v>
      </c>
      <c r="F1176" s="64" t="s">
        <v>96</v>
      </c>
      <c r="G1176" s="64" t="s">
        <v>115</v>
      </c>
      <c r="H1176" s="64"/>
      <c r="I1176" s="64">
        <v>2265003060</v>
      </c>
      <c r="J1176" s="65" t="s">
        <v>1</v>
      </c>
      <c r="K1176" s="64" t="s">
        <v>1</v>
      </c>
      <c r="L1176" s="64" t="s">
        <v>19</v>
      </c>
      <c r="M1176" s="71" t="s">
        <v>19</v>
      </c>
      <c r="N1176" s="71">
        <v>1.4391169569030003E-4</v>
      </c>
      <c r="O1176" s="71">
        <v>1.4391169569030003E-4</v>
      </c>
      <c r="P1176" s="66" t="s">
        <v>19</v>
      </c>
      <c r="Q1176" s="71">
        <v>4.0418033333333332E-5</v>
      </c>
      <c r="R1176" s="66">
        <v>1</v>
      </c>
      <c r="S1176" s="66">
        <f t="shared" si="128"/>
        <v>4.0418033333333332E-5</v>
      </c>
      <c r="T1176" s="66">
        <f t="shared" si="132"/>
        <v>1.034936623569667E-4</v>
      </c>
      <c r="U1176" s="71">
        <v>5.2452192169999997E-5</v>
      </c>
      <c r="V1176" s="71">
        <v>5.2452192169999997E-5</v>
      </c>
      <c r="W1176" s="71" t="s">
        <v>19</v>
      </c>
      <c r="X1176" s="71">
        <v>1.3595156666666667E-5</v>
      </c>
      <c r="Y1176" s="66">
        <v>1</v>
      </c>
      <c r="Z1176" s="66">
        <f t="shared" si="129"/>
        <v>1.3595156666666667E-5</v>
      </c>
      <c r="AA1176" s="66">
        <f t="shared" si="130"/>
        <v>3.885703550333333E-5</v>
      </c>
      <c r="AB1176" s="71">
        <v>4.6353432149999997E-3</v>
      </c>
      <c r="AC1176" s="71">
        <v>4.6353432149999997E-3</v>
      </c>
      <c r="AD1176" s="71"/>
      <c r="AE1176" s="71">
        <v>2.0749148566666666E-3</v>
      </c>
      <c r="AF1176" s="72">
        <v>1</v>
      </c>
      <c r="AG1176" s="66">
        <f t="shared" si="133"/>
        <v>2.0749148566666666E-3</v>
      </c>
      <c r="AH1176" s="66">
        <f t="shared" si="131"/>
        <v>2.5604283583333331E-3</v>
      </c>
      <c r="AI1176" s="67" t="s">
        <v>71</v>
      </c>
      <c r="AJ1176" s="162"/>
      <c r="AS1176" s="155"/>
      <c r="AT1176" s="155"/>
      <c r="AU1176" s="155"/>
      <c r="AV1176" s="155"/>
      <c r="AW1176" s="155"/>
      <c r="AX1176" s="155"/>
      <c r="AY1176" s="155"/>
      <c r="AZ1176" s="155"/>
      <c r="BA1176" s="155"/>
    </row>
    <row r="1177" spans="1:53" x14ac:dyDescent="0.25">
      <c r="A1177" s="70" t="s">
        <v>16</v>
      </c>
      <c r="B1177" s="64">
        <v>34025</v>
      </c>
      <c r="C1177" s="64" t="s">
        <v>39</v>
      </c>
      <c r="D1177" s="64" t="s">
        <v>53</v>
      </c>
      <c r="E1177" s="64" t="s">
        <v>134</v>
      </c>
      <c r="F1177" s="64" t="s">
        <v>96</v>
      </c>
      <c r="G1177" s="64" t="s">
        <v>115</v>
      </c>
      <c r="H1177" s="64"/>
      <c r="I1177" s="64">
        <v>2265003070</v>
      </c>
      <c r="J1177" s="65" t="s">
        <v>1</v>
      </c>
      <c r="K1177" s="64" t="s">
        <v>1</v>
      </c>
      <c r="L1177" s="64" t="s">
        <v>19</v>
      </c>
      <c r="M1177" s="71" t="s">
        <v>19</v>
      </c>
      <c r="N1177" s="71">
        <v>9.5071433847850018E-5</v>
      </c>
      <c r="O1177" s="71">
        <v>9.5071433847850018E-5</v>
      </c>
      <c r="P1177" s="66" t="s">
        <v>19</v>
      </c>
      <c r="Q1177" s="71">
        <v>1.9106706666666671E-5</v>
      </c>
      <c r="R1177" s="66">
        <v>1</v>
      </c>
      <c r="S1177" s="66">
        <f t="shared" si="128"/>
        <v>1.9106706666666671E-5</v>
      </c>
      <c r="T1177" s="66">
        <f t="shared" si="132"/>
        <v>7.5964727181183344E-5</v>
      </c>
      <c r="U1177" s="71">
        <v>1.7502462350999998E-4</v>
      </c>
      <c r="V1177" s="71">
        <v>1.7502462350999998E-4</v>
      </c>
      <c r="W1177" s="71" t="s">
        <v>19</v>
      </c>
      <c r="X1177" s="71">
        <v>5.5850373333333332E-5</v>
      </c>
      <c r="Y1177" s="66">
        <v>1</v>
      </c>
      <c r="Z1177" s="66">
        <f t="shared" si="129"/>
        <v>5.5850373333333332E-5</v>
      </c>
      <c r="AA1177" s="66">
        <f t="shared" si="130"/>
        <v>1.1917425017666665E-4</v>
      </c>
      <c r="AB1177" s="71">
        <v>2.2887291024000001E-3</v>
      </c>
      <c r="AC1177" s="71">
        <v>2.2887291024000001E-3</v>
      </c>
      <c r="AD1177" s="71"/>
      <c r="AE1177" s="71">
        <v>6.1251692333333331E-4</v>
      </c>
      <c r="AF1177" s="72">
        <v>1</v>
      </c>
      <c r="AG1177" s="66">
        <f t="shared" si="133"/>
        <v>6.1251692333333331E-4</v>
      </c>
      <c r="AH1177" s="66">
        <f t="shared" si="131"/>
        <v>1.6762121790666667E-3</v>
      </c>
      <c r="AI1177" s="67" t="s">
        <v>71</v>
      </c>
      <c r="AJ1177" s="162"/>
      <c r="AS1177" s="155"/>
      <c r="AT1177" s="155"/>
      <c r="AU1177" s="155"/>
      <c r="AV1177" s="155"/>
      <c r="AW1177" s="155"/>
      <c r="AX1177" s="155"/>
      <c r="AY1177" s="155"/>
      <c r="AZ1177" s="155"/>
      <c r="BA1177" s="155"/>
    </row>
    <row r="1178" spans="1:53" x14ac:dyDescent="0.25">
      <c r="A1178" s="70" t="s">
        <v>16</v>
      </c>
      <c r="B1178" s="64">
        <v>34025</v>
      </c>
      <c r="C1178" s="64" t="s">
        <v>39</v>
      </c>
      <c r="D1178" s="64" t="s">
        <v>53</v>
      </c>
      <c r="E1178" s="64" t="s">
        <v>135</v>
      </c>
      <c r="F1178" s="64" t="s">
        <v>99</v>
      </c>
      <c r="G1178" s="64" t="s">
        <v>115</v>
      </c>
      <c r="H1178" s="64"/>
      <c r="I1178" s="64">
        <v>2265004010</v>
      </c>
      <c r="J1178" s="65" t="s">
        <v>1</v>
      </c>
      <c r="K1178" s="64" t="s">
        <v>1</v>
      </c>
      <c r="L1178" s="64" t="s">
        <v>19</v>
      </c>
      <c r="M1178" s="71" t="s">
        <v>19</v>
      </c>
      <c r="N1178" s="71">
        <v>0.50829735143632004</v>
      </c>
      <c r="O1178" s="71">
        <v>0.50829735143632004</v>
      </c>
      <c r="P1178" s="66" t="s">
        <v>19</v>
      </c>
      <c r="Q1178" s="71">
        <v>0.22529967115333335</v>
      </c>
      <c r="R1178" s="66">
        <v>1</v>
      </c>
      <c r="S1178" s="66">
        <f t="shared" si="128"/>
        <v>0.22529967115333335</v>
      </c>
      <c r="T1178" s="66">
        <f t="shared" si="132"/>
        <v>0.28299768028298666</v>
      </c>
      <c r="U1178" s="71">
        <v>4.5791795410000002E-2</v>
      </c>
      <c r="V1178" s="71">
        <v>4.5791795410000002E-2</v>
      </c>
      <c r="W1178" s="71" t="s">
        <v>19</v>
      </c>
      <c r="X1178" s="71">
        <v>2.8381910443333335E-2</v>
      </c>
      <c r="Y1178" s="66">
        <v>1</v>
      </c>
      <c r="Z1178" s="66">
        <f t="shared" si="129"/>
        <v>2.8381910443333335E-2</v>
      </c>
      <c r="AA1178" s="66">
        <f t="shared" si="130"/>
        <v>1.7409884966666667E-2</v>
      </c>
      <c r="AB1178" s="71">
        <v>4.2886677522999994</v>
      </c>
      <c r="AC1178" s="71">
        <v>4.2886677522999994</v>
      </c>
      <c r="AD1178" s="71"/>
      <c r="AE1178" s="71">
        <v>2.5908620752666667</v>
      </c>
      <c r="AF1178" s="72">
        <v>1</v>
      </c>
      <c r="AG1178" s="66">
        <f t="shared" si="133"/>
        <v>2.5908620752666667</v>
      </c>
      <c r="AH1178" s="66">
        <f t="shared" si="131"/>
        <v>1.6978056770333327</v>
      </c>
      <c r="AI1178" s="67" t="s">
        <v>71</v>
      </c>
      <c r="AJ1178" s="162"/>
      <c r="AS1178" s="155"/>
      <c r="AT1178" s="155"/>
      <c r="AU1178" s="155"/>
      <c r="AV1178" s="155"/>
      <c r="AW1178" s="155"/>
      <c r="AX1178" s="155"/>
      <c r="AY1178" s="155"/>
      <c r="AZ1178" s="155"/>
      <c r="BA1178" s="155"/>
    </row>
    <row r="1179" spans="1:53" x14ac:dyDescent="0.25">
      <c r="A1179" s="70" t="s">
        <v>16</v>
      </c>
      <c r="B1179" s="64">
        <v>34025</v>
      </c>
      <c r="C1179" s="64" t="s">
        <v>39</v>
      </c>
      <c r="D1179" s="64" t="s">
        <v>53</v>
      </c>
      <c r="E1179" s="64" t="s">
        <v>135</v>
      </c>
      <c r="F1179" s="64" t="s">
        <v>100</v>
      </c>
      <c r="G1179" s="64" t="s">
        <v>115</v>
      </c>
      <c r="H1179" s="64"/>
      <c r="I1179" s="64">
        <v>2265004011</v>
      </c>
      <c r="J1179" s="65" t="s">
        <v>1</v>
      </c>
      <c r="K1179" s="64" t="s">
        <v>1</v>
      </c>
      <c r="L1179" s="64" t="s">
        <v>19</v>
      </c>
      <c r="M1179" s="71" t="s">
        <v>19</v>
      </c>
      <c r="N1179" s="71">
        <v>0.42643490408498003</v>
      </c>
      <c r="O1179" s="71">
        <v>0.42643490408498003</v>
      </c>
      <c r="P1179" s="66" t="s">
        <v>19</v>
      </c>
      <c r="Q1179" s="71">
        <v>0.23491585615666669</v>
      </c>
      <c r="R1179" s="66">
        <v>1</v>
      </c>
      <c r="S1179" s="66">
        <f t="shared" si="128"/>
        <v>0.23491585615666669</v>
      </c>
      <c r="T1179" s="66">
        <f t="shared" si="132"/>
        <v>0.19151904792831334</v>
      </c>
      <c r="U1179" s="71">
        <v>5.9426683016000001E-2</v>
      </c>
      <c r="V1179" s="71">
        <v>5.9426683016000001E-2</v>
      </c>
      <c r="W1179" s="71" t="s">
        <v>19</v>
      </c>
      <c r="X1179" s="71">
        <v>4.0996378646666665E-2</v>
      </c>
      <c r="Y1179" s="66">
        <v>1</v>
      </c>
      <c r="Z1179" s="66">
        <f t="shared" si="129"/>
        <v>4.0996378646666665E-2</v>
      </c>
      <c r="AA1179" s="66">
        <f t="shared" si="130"/>
        <v>1.8430304369333336E-2</v>
      </c>
      <c r="AB1179" s="71">
        <v>4.2225844478000001</v>
      </c>
      <c r="AC1179" s="71">
        <v>4.2225844478000001</v>
      </c>
      <c r="AD1179" s="71"/>
      <c r="AE1179" s="71">
        <v>3.8077792459666662</v>
      </c>
      <c r="AF1179" s="72">
        <v>1</v>
      </c>
      <c r="AG1179" s="66">
        <f t="shared" si="133"/>
        <v>3.8077792459666662</v>
      </c>
      <c r="AH1179" s="66">
        <f t="shared" si="131"/>
        <v>0.41480520183333391</v>
      </c>
      <c r="AI1179" s="67" t="s">
        <v>71</v>
      </c>
      <c r="AJ1179" s="162"/>
      <c r="AS1179" s="155"/>
      <c r="AT1179" s="155"/>
      <c r="AU1179" s="155"/>
      <c r="AV1179" s="155"/>
      <c r="AW1179" s="155"/>
      <c r="AX1179" s="155"/>
      <c r="AY1179" s="155"/>
      <c r="AZ1179" s="155"/>
      <c r="BA1179" s="155"/>
    </row>
    <row r="1180" spans="1:53" x14ac:dyDescent="0.25">
      <c r="A1180" s="70" t="s">
        <v>16</v>
      </c>
      <c r="B1180" s="64">
        <v>34025</v>
      </c>
      <c r="C1180" s="64" t="s">
        <v>39</v>
      </c>
      <c r="D1180" s="64" t="s">
        <v>53</v>
      </c>
      <c r="E1180" s="64" t="s">
        <v>98</v>
      </c>
      <c r="F1180" s="64" t="s">
        <v>99</v>
      </c>
      <c r="G1180" s="64" t="s">
        <v>115</v>
      </c>
      <c r="H1180" s="64"/>
      <c r="I1180" s="64">
        <v>2265004015</v>
      </c>
      <c r="J1180" s="65" t="s">
        <v>1</v>
      </c>
      <c r="K1180" s="64" t="s">
        <v>1</v>
      </c>
      <c r="L1180" s="64" t="s">
        <v>19</v>
      </c>
      <c r="M1180" s="71" t="s">
        <v>19</v>
      </c>
      <c r="N1180" s="71">
        <v>4.2936040375000012E-2</v>
      </c>
      <c r="O1180" s="71">
        <v>4.2936040375000012E-2</v>
      </c>
      <c r="P1180" s="66" t="s">
        <v>19</v>
      </c>
      <c r="Q1180" s="71">
        <v>1.9649410623333335E-2</v>
      </c>
      <c r="R1180" s="66">
        <v>1</v>
      </c>
      <c r="S1180" s="66">
        <f t="shared" si="128"/>
        <v>1.9649410623333335E-2</v>
      </c>
      <c r="T1180" s="66">
        <f t="shared" si="132"/>
        <v>2.3286629751666676E-2</v>
      </c>
      <c r="U1180" s="71">
        <v>3.8494379000000001E-3</v>
      </c>
      <c r="V1180" s="71">
        <v>3.8494379000000001E-3</v>
      </c>
      <c r="W1180" s="71" t="s">
        <v>19</v>
      </c>
      <c r="X1180" s="71">
        <v>2.3784175433333335E-3</v>
      </c>
      <c r="Y1180" s="66">
        <v>1</v>
      </c>
      <c r="Z1180" s="66">
        <f t="shared" si="129"/>
        <v>2.3784175433333335E-3</v>
      </c>
      <c r="AA1180" s="66">
        <f t="shared" si="130"/>
        <v>1.4710203566666667E-3</v>
      </c>
      <c r="AB1180" s="71">
        <v>0.35985124000000002</v>
      </c>
      <c r="AC1180" s="71">
        <v>0.35985124000000002</v>
      </c>
      <c r="AD1180" s="71"/>
      <c r="AE1180" s="71">
        <v>0.21708341984999999</v>
      </c>
      <c r="AF1180" s="72">
        <v>1</v>
      </c>
      <c r="AG1180" s="66">
        <f t="shared" si="133"/>
        <v>0.21708341984999999</v>
      </c>
      <c r="AH1180" s="66">
        <f t="shared" si="131"/>
        <v>0.14276782015000003</v>
      </c>
      <c r="AI1180" s="67" t="s">
        <v>71</v>
      </c>
      <c r="AJ1180" s="162"/>
      <c r="AS1180" s="155"/>
      <c r="AT1180" s="155"/>
      <c r="AU1180" s="155"/>
      <c r="AV1180" s="155"/>
      <c r="AW1180" s="155"/>
      <c r="AX1180" s="155"/>
      <c r="AY1180" s="155"/>
      <c r="AZ1180" s="155"/>
      <c r="BA1180" s="155"/>
    </row>
    <row r="1181" spans="1:53" x14ac:dyDescent="0.25">
      <c r="A1181" s="70" t="s">
        <v>16</v>
      </c>
      <c r="B1181" s="64">
        <v>34025</v>
      </c>
      <c r="C1181" s="64" t="s">
        <v>39</v>
      </c>
      <c r="D1181" s="64" t="s">
        <v>53</v>
      </c>
      <c r="E1181" s="64" t="s">
        <v>98</v>
      </c>
      <c r="F1181" s="64" t="s">
        <v>100</v>
      </c>
      <c r="G1181" s="64" t="s">
        <v>115</v>
      </c>
      <c r="H1181" s="64"/>
      <c r="I1181" s="64">
        <v>2265004016</v>
      </c>
      <c r="J1181" s="65" t="s">
        <v>1</v>
      </c>
      <c r="K1181" s="64" t="s">
        <v>1</v>
      </c>
      <c r="L1181" s="64" t="s">
        <v>19</v>
      </c>
      <c r="M1181" s="71" t="s">
        <v>19</v>
      </c>
      <c r="N1181" s="71">
        <v>0.25611052100000004</v>
      </c>
      <c r="O1181" s="71">
        <v>0.25611052100000004</v>
      </c>
      <c r="P1181" s="66" t="s">
        <v>19</v>
      </c>
      <c r="Q1181" s="71">
        <v>0.14204329916333333</v>
      </c>
      <c r="R1181" s="66">
        <v>1</v>
      </c>
      <c r="S1181" s="66">
        <f t="shared" si="128"/>
        <v>0.14204329916333333</v>
      </c>
      <c r="T1181" s="66">
        <f t="shared" si="132"/>
        <v>0.1140672218366667</v>
      </c>
      <c r="U1181" s="71">
        <v>3.2123089000000001E-2</v>
      </c>
      <c r="V1181" s="71">
        <v>3.2123089000000001E-2</v>
      </c>
      <c r="W1181" s="71" t="s">
        <v>19</v>
      </c>
      <c r="X1181" s="71">
        <v>2.1261355280000001E-2</v>
      </c>
      <c r="Y1181" s="66">
        <v>1</v>
      </c>
      <c r="Z1181" s="66">
        <f t="shared" si="129"/>
        <v>2.1261355280000001E-2</v>
      </c>
      <c r="AA1181" s="66">
        <f t="shared" si="130"/>
        <v>1.0861733719999999E-2</v>
      </c>
      <c r="AB1181" s="71">
        <v>2.7678142000000001</v>
      </c>
      <c r="AC1181" s="71">
        <v>2.7678142000000001</v>
      </c>
      <c r="AD1181" s="71"/>
      <c r="AE1181" s="71">
        <v>1.9687403574666666</v>
      </c>
      <c r="AF1181" s="72">
        <v>1</v>
      </c>
      <c r="AG1181" s="66">
        <f t="shared" si="133"/>
        <v>1.9687403574666666</v>
      </c>
      <c r="AH1181" s="66">
        <f t="shared" si="131"/>
        <v>0.79907384253333347</v>
      </c>
      <c r="AI1181" s="67" t="s">
        <v>71</v>
      </c>
      <c r="AJ1181" s="162"/>
      <c r="AS1181" s="155"/>
      <c r="AT1181" s="155"/>
      <c r="AU1181" s="155"/>
      <c r="AV1181" s="155"/>
      <c r="AW1181" s="155"/>
      <c r="AX1181" s="155"/>
      <c r="AY1181" s="155"/>
      <c r="AZ1181" s="155"/>
      <c r="BA1181" s="155"/>
    </row>
    <row r="1182" spans="1:53" x14ac:dyDescent="0.25">
      <c r="A1182" s="70" t="s">
        <v>16</v>
      </c>
      <c r="B1182" s="64">
        <v>34025</v>
      </c>
      <c r="C1182" s="64" t="s">
        <v>39</v>
      </c>
      <c r="D1182" s="64" t="s">
        <v>53</v>
      </c>
      <c r="E1182" s="64" t="s">
        <v>102</v>
      </c>
      <c r="F1182" s="64" t="s">
        <v>99</v>
      </c>
      <c r="G1182" s="64" t="s">
        <v>115</v>
      </c>
      <c r="H1182" s="64"/>
      <c r="I1182" s="64">
        <v>2265004025</v>
      </c>
      <c r="J1182" s="65" t="s">
        <v>1</v>
      </c>
      <c r="K1182" s="64" t="s">
        <v>1</v>
      </c>
      <c r="L1182" s="64" t="s">
        <v>19</v>
      </c>
      <c r="M1182" s="71" t="s">
        <v>19</v>
      </c>
      <c r="N1182" s="71">
        <v>2.6272185485000004E-3</v>
      </c>
      <c r="O1182" s="71">
        <v>2.6272185485000004E-3</v>
      </c>
      <c r="P1182" s="66" t="s">
        <v>19</v>
      </c>
      <c r="Q1182" s="71">
        <v>1.4502725233333333E-3</v>
      </c>
      <c r="R1182" s="66">
        <v>1</v>
      </c>
      <c r="S1182" s="66">
        <f t="shared" si="128"/>
        <v>1.4502725233333333E-3</v>
      </c>
      <c r="T1182" s="66">
        <f t="shared" si="132"/>
        <v>1.176946025166667E-3</v>
      </c>
      <c r="U1182" s="71">
        <v>2.4044056999999999E-4</v>
      </c>
      <c r="V1182" s="71">
        <v>2.4044056999999999E-4</v>
      </c>
      <c r="W1182" s="71" t="s">
        <v>19</v>
      </c>
      <c r="X1182" s="71">
        <v>1.4991416000000003E-4</v>
      </c>
      <c r="Y1182" s="66">
        <v>1</v>
      </c>
      <c r="Z1182" s="66">
        <f t="shared" si="129"/>
        <v>1.4991416000000003E-4</v>
      </c>
      <c r="AA1182" s="66">
        <f t="shared" si="130"/>
        <v>9.0526409999999968E-5</v>
      </c>
      <c r="AB1182" s="71">
        <v>2.0596882E-2</v>
      </c>
      <c r="AC1182" s="71">
        <v>2.0596882E-2</v>
      </c>
      <c r="AD1182" s="71"/>
      <c r="AE1182" s="71">
        <v>1.3907110396666667E-2</v>
      </c>
      <c r="AF1182" s="72">
        <v>1</v>
      </c>
      <c r="AG1182" s="66">
        <f t="shared" si="133"/>
        <v>1.3907110396666667E-2</v>
      </c>
      <c r="AH1182" s="66">
        <f t="shared" si="131"/>
        <v>6.6897716033333336E-3</v>
      </c>
      <c r="AI1182" s="67" t="s">
        <v>71</v>
      </c>
      <c r="AJ1182" s="162"/>
      <c r="AS1182" s="155"/>
      <c r="AT1182" s="155"/>
      <c r="AU1182" s="155"/>
      <c r="AV1182" s="155"/>
      <c r="AW1182" s="155"/>
      <c r="AX1182" s="155"/>
      <c r="AY1182" s="155"/>
      <c r="AZ1182" s="155"/>
      <c r="BA1182" s="155"/>
    </row>
    <row r="1183" spans="1:53" x14ac:dyDescent="0.25">
      <c r="A1183" s="70" t="s">
        <v>16</v>
      </c>
      <c r="B1183" s="64">
        <v>34025</v>
      </c>
      <c r="C1183" s="64" t="s">
        <v>39</v>
      </c>
      <c r="D1183" s="64" t="s">
        <v>53</v>
      </c>
      <c r="E1183" s="64" t="s">
        <v>102</v>
      </c>
      <c r="F1183" s="64" t="s">
        <v>100</v>
      </c>
      <c r="G1183" s="64" t="s">
        <v>115</v>
      </c>
      <c r="H1183" s="64"/>
      <c r="I1183" s="64">
        <v>2265004026</v>
      </c>
      <c r="J1183" s="65" t="s">
        <v>1</v>
      </c>
      <c r="K1183" s="64" t="s">
        <v>1</v>
      </c>
      <c r="L1183" s="64" t="s">
        <v>19</v>
      </c>
      <c r="M1183" s="71" t="s">
        <v>19</v>
      </c>
      <c r="N1183" s="71">
        <v>8.7377668627700005E-3</v>
      </c>
      <c r="O1183" s="71">
        <v>8.7377668627700005E-3</v>
      </c>
      <c r="P1183" s="66" t="s">
        <v>19</v>
      </c>
      <c r="Q1183" s="71">
        <v>6.3221152866666666E-3</v>
      </c>
      <c r="R1183" s="66">
        <v>1</v>
      </c>
      <c r="S1183" s="66">
        <f t="shared" si="128"/>
        <v>6.3221152866666666E-3</v>
      </c>
      <c r="T1183" s="66">
        <f t="shared" si="132"/>
        <v>2.4156515761033339E-3</v>
      </c>
      <c r="U1183" s="71">
        <v>1.427448598E-3</v>
      </c>
      <c r="V1183" s="71">
        <v>1.427448598E-3</v>
      </c>
      <c r="W1183" s="71" t="s">
        <v>19</v>
      </c>
      <c r="X1183" s="71">
        <v>9.4137273999999997E-4</v>
      </c>
      <c r="Y1183" s="66">
        <v>1</v>
      </c>
      <c r="Z1183" s="66">
        <f t="shared" si="129"/>
        <v>9.4137273999999997E-4</v>
      </c>
      <c r="AA1183" s="66">
        <f t="shared" si="130"/>
        <v>4.8607585800000002E-4</v>
      </c>
      <c r="AB1183" s="71">
        <v>0.1152025529</v>
      </c>
      <c r="AC1183" s="71">
        <v>0.1152025529</v>
      </c>
      <c r="AD1183" s="71"/>
      <c r="AE1183" s="71">
        <v>0.11017772168333334</v>
      </c>
      <c r="AF1183" s="72">
        <v>1</v>
      </c>
      <c r="AG1183" s="66">
        <f t="shared" si="133"/>
        <v>0.11017772168333334</v>
      </c>
      <c r="AH1183" s="66">
        <f t="shared" si="131"/>
        <v>5.0248312166666642E-3</v>
      </c>
      <c r="AI1183" s="67" t="s">
        <v>71</v>
      </c>
      <c r="AJ1183" s="162"/>
      <c r="AS1183" s="155"/>
      <c r="AT1183" s="155"/>
      <c r="AU1183" s="155"/>
      <c r="AV1183" s="155"/>
      <c r="AW1183" s="155"/>
      <c r="AX1183" s="155"/>
      <c r="AY1183" s="155"/>
      <c r="AZ1183" s="155"/>
      <c r="BA1183" s="155"/>
    </row>
    <row r="1184" spans="1:53" x14ac:dyDescent="0.25">
      <c r="A1184" s="70" t="s">
        <v>16</v>
      </c>
      <c r="B1184" s="64">
        <v>34025</v>
      </c>
      <c r="C1184" s="64" t="s">
        <v>39</v>
      </c>
      <c r="D1184" s="64" t="s">
        <v>53</v>
      </c>
      <c r="E1184" s="64" t="s">
        <v>103</v>
      </c>
      <c r="F1184" s="64" t="s">
        <v>99</v>
      </c>
      <c r="G1184" s="64" t="s">
        <v>115</v>
      </c>
      <c r="H1184" s="64"/>
      <c r="I1184" s="64">
        <v>2265004030</v>
      </c>
      <c r="J1184" s="65" t="s">
        <v>1</v>
      </c>
      <c r="K1184" s="64" t="s">
        <v>1</v>
      </c>
      <c r="L1184" s="64" t="s">
        <v>19</v>
      </c>
      <c r="M1184" s="71" t="s">
        <v>19</v>
      </c>
      <c r="N1184" s="71">
        <v>4.8040728688000002E-3</v>
      </c>
      <c r="O1184" s="71">
        <v>4.8040728688000002E-3</v>
      </c>
      <c r="P1184" s="66" t="s">
        <v>19</v>
      </c>
      <c r="Q1184" s="71">
        <v>1.8595969700000001E-3</v>
      </c>
      <c r="R1184" s="66">
        <v>1</v>
      </c>
      <c r="S1184" s="66">
        <f t="shared" si="128"/>
        <v>1.8595969700000001E-3</v>
      </c>
      <c r="T1184" s="66">
        <f t="shared" si="132"/>
        <v>2.9444758987999999E-3</v>
      </c>
      <c r="U1184" s="71">
        <v>4.5889516999999999E-4</v>
      </c>
      <c r="V1184" s="71">
        <v>4.5889516999999999E-4</v>
      </c>
      <c r="W1184" s="71" t="s">
        <v>19</v>
      </c>
      <c r="X1184" s="71">
        <v>2.8623316333333329E-4</v>
      </c>
      <c r="Y1184" s="66">
        <v>1</v>
      </c>
      <c r="Z1184" s="66">
        <f t="shared" si="129"/>
        <v>2.8623316333333329E-4</v>
      </c>
      <c r="AA1184" s="66">
        <f t="shared" si="130"/>
        <v>1.726620066666667E-4</v>
      </c>
      <c r="AB1184" s="71">
        <v>3.9272372E-2</v>
      </c>
      <c r="AC1184" s="71">
        <v>3.9272372E-2</v>
      </c>
      <c r="AD1184" s="71"/>
      <c r="AE1184" s="71">
        <v>2.6525987840000001E-2</v>
      </c>
      <c r="AF1184" s="72">
        <v>1</v>
      </c>
      <c r="AG1184" s="66">
        <f t="shared" si="133"/>
        <v>2.6525987840000001E-2</v>
      </c>
      <c r="AH1184" s="66">
        <f t="shared" si="131"/>
        <v>1.2746384159999999E-2</v>
      </c>
      <c r="AI1184" s="67" t="s">
        <v>71</v>
      </c>
      <c r="AJ1184" s="162"/>
      <c r="AS1184" s="155"/>
      <c r="AT1184" s="155"/>
      <c r="AU1184" s="155"/>
      <c r="AV1184" s="155"/>
      <c r="AW1184" s="155"/>
      <c r="AX1184" s="155"/>
      <c r="AY1184" s="155"/>
      <c r="AZ1184" s="155"/>
      <c r="BA1184" s="155"/>
    </row>
    <row r="1185" spans="1:53" x14ac:dyDescent="0.25">
      <c r="A1185" s="70" t="s">
        <v>16</v>
      </c>
      <c r="B1185" s="64">
        <v>34025</v>
      </c>
      <c r="C1185" s="64" t="s">
        <v>39</v>
      </c>
      <c r="D1185" s="64" t="s">
        <v>53</v>
      </c>
      <c r="E1185" s="64" t="s">
        <v>103</v>
      </c>
      <c r="F1185" s="64" t="s">
        <v>100</v>
      </c>
      <c r="G1185" s="64" t="s">
        <v>115</v>
      </c>
      <c r="H1185" s="64"/>
      <c r="I1185" s="64">
        <v>2265004031</v>
      </c>
      <c r="J1185" s="65" t="s">
        <v>1</v>
      </c>
      <c r="K1185" s="64" t="s">
        <v>1</v>
      </c>
      <c r="L1185" s="64" t="s">
        <v>19</v>
      </c>
      <c r="M1185" s="71" t="s">
        <v>19</v>
      </c>
      <c r="N1185" s="71">
        <v>0.18599954726585299</v>
      </c>
      <c r="O1185" s="71">
        <v>0.18599954726585299</v>
      </c>
      <c r="P1185" s="66" t="s">
        <v>19</v>
      </c>
      <c r="Q1185" s="71">
        <v>0.14777898553000002</v>
      </c>
      <c r="R1185" s="66">
        <v>1</v>
      </c>
      <c r="S1185" s="66">
        <f t="shared" si="128"/>
        <v>0.14777898553000002</v>
      </c>
      <c r="T1185" s="66">
        <f t="shared" si="132"/>
        <v>3.8220561735852976E-2</v>
      </c>
      <c r="U1185" s="71">
        <v>7.6872027580000002E-2</v>
      </c>
      <c r="V1185" s="71">
        <v>7.6872027580000002E-2</v>
      </c>
      <c r="W1185" s="71" t="s">
        <v>19</v>
      </c>
      <c r="X1185" s="71">
        <v>4.2297471883333326E-2</v>
      </c>
      <c r="Y1185" s="66">
        <v>1</v>
      </c>
      <c r="Z1185" s="66">
        <f t="shared" si="129"/>
        <v>4.2297471883333326E-2</v>
      </c>
      <c r="AA1185" s="66">
        <f t="shared" si="130"/>
        <v>3.4574555696666676E-2</v>
      </c>
      <c r="AB1185" s="71">
        <v>4.8887494790999995</v>
      </c>
      <c r="AC1185" s="71">
        <v>4.8887494790999995</v>
      </c>
      <c r="AD1185" s="71"/>
      <c r="AE1185" s="71">
        <v>4.7468702042666671</v>
      </c>
      <c r="AF1185" s="72">
        <v>1</v>
      </c>
      <c r="AG1185" s="66">
        <f t="shared" si="133"/>
        <v>4.7468702042666671</v>
      </c>
      <c r="AH1185" s="66">
        <f t="shared" si="131"/>
        <v>0.1418792748333324</v>
      </c>
      <c r="AI1185" s="67" t="s">
        <v>71</v>
      </c>
      <c r="AJ1185" s="162"/>
      <c r="AS1185" s="155"/>
      <c r="AT1185" s="155"/>
      <c r="AU1185" s="155"/>
      <c r="AV1185" s="155"/>
      <c r="AW1185" s="155"/>
      <c r="AX1185" s="155"/>
      <c r="AY1185" s="155"/>
      <c r="AZ1185" s="155"/>
      <c r="BA1185" s="155"/>
    </row>
    <row r="1186" spans="1:53" x14ac:dyDescent="0.25">
      <c r="A1186" s="70" t="s">
        <v>16</v>
      </c>
      <c r="B1186" s="64">
        <v>34025</v>
      </c>
      <c r="C1186" s="64" t="s">
        <v>39</v>
      </c>
      <c r="D1186" s="64" t="s">
        <v>53</v>
      </c>
      <c r="E1186" s="64" t="s">
        <v>104</v>
      </c>
      <c r="F1186" s="64" t="s">
        <v>99</v>
      </c>
      <c r="G1186" s="64" t="s">
        <v>115</v>
      </c>
      <c r="H1186" s="64"/>
      <c r="I1186" s="64">
        <v>2265004035</v>
      </c>
      <c r="J1186" s="65" t="s">
        <v>1</v>
      </c>
      <c r="K1186" s="64" t="s">
        <v>1</v>
      </c>
      <c r="L1186" s="64" t="s">
        <v>19</v>
      </c>
      <c r="M1186" s="71" t="s">
        <v>19</v>
      </c>
      <c r="N1186" s="71">
        <v>2.4163264540000003E-2</v>
      </c>
      <c r="O1186" s="71">
        <v>2.4163264540000003E-2</v>
      </c>
      <c r="P1186" s="66" t="s">
        <v>19</v>
      </c>
      <c r="Q1186" s="71">
        <v>8.460596686666667E-3</v>
      </c>
      <c r="R1186" s="66">
        <v>1</v>
      </c>
      <c r="S1186" s="66">
        <f t="shared" si="128"/>
        <v>8.460596686666667E-3</v>
      </c>
      <c r="T1186" s="66">
        <f t="shared" si="132"/>
        <v>1.5702667853333338E-2</v>
      </c>
      <c r="U1186" s="71">
        <v>0</v>
      </c>
      <c r="V1186" s="71">
        <v>0</v>
      </c>
      <c r="W1186" s="71" t="s">
        <v>19</v>
      </c>
      <c r="X1186" s="71">
        <v>0</v>
      </c>
      <c r="Y1186" s="66">
        <v>1</v>
      </c>
      <c r="Z1186" s="66">
        <f t="shared" si="129"/>
        <v>0</v>
      </c>
      <c r="AA1186" s="66">
        <f t="shared" si="130"/>
        <v>0</v>
      </c>
      <c r="AB1186" s="71">
        <v>0</v>
      </c>
      <c r="AC1186" s="71">
        <v>0</v>
      </c>
      <c r="AD1186" s="71"/>
      <c r="AE1186" s="71">
        <v>0</v>
      </c>
      <c r="AF1186" s="72">
        <v>1</v>
      </c>
      <c r="AG1186" s="66">
        <f t="shared" si="133"/>
        <v>0</v>
      </c>
      <c r="AH1186" s="66">
        <f t="shared" si="131"/>
        <v>0</v>
      </c>
      <c r="AI1186" s="67" t="s">
        <v>71</v>
      </c>
      <c r="AJ1186" s="162"/>
      <c r="AS1186" s="155"/>
      <c r="AT1186" s="155"/>
      <c r="AU1186" s="155"/>
      <c r="AV1186" s="155"/>
      <c r="AW1186" s="155"/>
      <c r="AX1186" s="155"/>
      <c r="AY1186" s="155"/>
      <c r="AZ1186" s="155"/>
      <c r="BA1186" s="155"/>
    </row>
    <row r="1187" spans="1:53" x14ac:dyDescent="0.25">
      <c r="A1187" s="70" t="s">
        <v>16</v>
      </c>
      <c r="B1187" s="64">
        <v>34025</v>
      </c>
      <c r="C1187" s="64" t="s">
        <v>39</v>
      </c>
      <c r="D1187" s="64" t="s">
        <v>53</v>
      </c>
      <c r="E1187" s="64" t="s">
        <v>104</v>
      </c>
      <c r="F1187" s="64" t="s">
        <v>100</v>
      </c>
      <c r="G1187" s="64" t="s">
        <v>115</v>
      </c>
      <c r="H1187" s="64"/>
      <c r="I1187" s="64">
        <v>2265004036</v>
      </c>
      <c r="J1187" s="65" t="s">
        <v>1</v>
      </c>
      <c r="K1187" s="64" t="s">
        <v>1</v>
      </c>
      <c r="L1187" s="64" t="s">
        <v>19</v>
      </c>
      <c r="M1187" s="71" t="s">
        <v>19</v>
      </c>
      <c r="N1187" s="71">
        <v>4.8889057620000002E-3</v>
      </c>
      <c r="O1187" s="71">
        <v>4.8889057620000002E-3</v>
      </c>
      <c r="P1187" s="66" t="s">
        <v>19</v>
      </c>
      <c r="Q1187" s="71">
        <v>1.6240700666666668E-3</v>
      </c>
      <c r="R1187" s="66">
        <v>1</v>
      </c>
      <c r="S1187" s="66">
        <f t="shared" si="128"/>
        <v>1.6240700666666668E-3</v>
      </c>
      <c r="T1187" s="66">
        <f t="shared" si="132"/>
        <v>3.2648356953333332E-3</v>
      </c>
      <c r="U1187" s="71">
        <v>0</v>
      </c>
      <c r="V1187" s="71">
        <v>0</v>
      </c>
      <c r="W1187" s="71" t="s">
        <v>19</v>
      </c>
      <c r="X1187" s="71">
        <v>0</v>
      </c>
      <c r="Y1187" s="66">
        <v>1</v>
      </c>
      <c r="Z1187" s="66">
        <f t="shared" si="129"/>
        <v>0</v>
      </c>
      <c r="AA1187" s="66">
        <f t="shared" si="130"/>
        <v>0</v>
      </c>
      <c r="AB1187" s="71">
        <v>0</v>
      </c>
      <c r="AC1187" s="71">
        <v>0</v>
      </c>
      <c r="AD1187" s="71"/>
      <c r="AE1187" s="71">
        <v>0</v>
      </c>
      <c r="AF1187" s="72">
        <v>1</v>
      </c>
      <c r="AG1187" s="66">
        <f t="shared" si="133"/>
        <v>0</v>
      </c>
      <c r="AH1187" s="66">
        <f t="shared" si="131"/>
        <v>0</v>
      </c>
      <c r="AI1187" s="67" t="s">
        <v>71</v>
      </c>
      <c r="AJ1187" s="162"/>
      <c r="AS1187" s="155"/>
      <c r="AT1187" s="155"/>
      <c r="AU1187" s="155"/>
      <c r="AV1187" s="155"/>
      <c r="AW1187" s="155"/>
      <c r="AX1187" s="155"/>
      <c r="AY1187" s="155"/>
      <c r="AZ1187" s="155"/>
      <c r="BA1187" s="155"/>
    </row>
    <row r="1188" spans="1:53" x14ac:dyDescent="0.25">
      <c r="A1188" s="70" t="s">
        <v>16</v>
      </c>
      <c r="B1188" s="64">
        <v>34025</v>
      </c>
      <c r="C1188" s="64" t="s">
        <v>39</v>
      </c>
      <c r="D1188" s="64" t="s">
        <v>53</v>
      </c>
      <c r="E1188" s="64" t="s">
        <v>136</v>
      </c>
      <c r="F1188" s="64" t="s">
        <v>99</v>
      </c>
      <c r="G1188" s="64" t="s">
        <v>115</v>
      </c>
      <c r="H1188" s="64"/>
      <c r="I1188" s="64">
        <v>2265004040</v>
      </c>
      <c r="J1188" s="65" t="s">
        <v>1</v>
      </c>
      <c r="K1188" s="64" t="s">
        <v>1</v>
      </c>
      <c r="L1188" s="64" t="s">
        <v>19</v>
      </c>
      <c r="M1188" s="71" t="s">
        <v>19</v>
      </c>
      <c r="N1188" s="71">
        <v>5.000224670289731E-2</v>
      </c>
      <c r="O1188" s="71">
        <v>5.000224670289731E-2</v>
      </c>
      <c r="P1188" s="66" t="s">
        <v>19</v>
      </c>
      <c r="Q1188" s="71">
        <v>2.8498020430000003E-2</v>
      </c>
      <c r="R1188" s="66">
        <v>1</v>
      </c>
      <c r="S1188" s="66">
        <f t="shared" si="128"/>
        <v>2.8498020430000003E-2</v>
      </c>
      <c r="T1188" s="66">
        <f t="shared" si="132"/>
        <v>2.1504226272897307E-2</v>
      </c>
      <c r="U1188" s="71">
        <v>9.8757620999999993E-3</v>
      </c>
      <c r="V1188" s="71">
        <v>9.8757620999999993E-3</v>
      </c>
      <c r="W1188" s="71" t="s">
        <v>19</v>
      </c>
      <c r="X1188" s="71">
        <v>5.7643464266666673E-3</v>
      </c>
      <c r="Y1188" s="66">
        <v>1</v>
      </c>
      <c r="Z1188" s="66">
        <f t="shared" si="129"/>
        <v>5.7643464266666673E-3</v>
      </c>
      <c r="AA1188" s="66">
        <f t="shared" si="130"/>
        <v>4.111415673333332E-3</v>
      </c>
      <c r="AB1188" s="71">
        <v>0.8339197599</v>
      </c>
      <c r="AC1188" s="71">
        <v>0.8339197599</v>
      </c>
      <c r="AD1188" s="71"/>
      <c r="AE1188" s="71">
        <v>0.78275143330999997</v>
      </c>
      <c r="AF1188" s="72">
        <v>1</v>
      </c>
      <c r="AG1188" s="66">
        <f t="shared" si="133"/>
        <v>0.78275143330999997</v>
      </c>
      <c r="AH1188" s="66">
        <f t="shared" si="131"/>
        <v>5.1168326590000035E-2</v>
      </c>
      <c r="AI1188" s="67" t="s">
        <v>71</v>
      </c>
      <c r="AJ1188" s="162"/>
      <c r="AS1188" s="155"/>
      <c r="AT1188" s="155"/>
      <c r="AU1188" s="155"/>
      <c r="AV1188" s="155"/>
      <c r="AW1188" s="155"/>
      <c r="AX1188" s="155"/>
      <c r="AY1188" s="155"/>
      <c r="AZ1188" s="155"/>
      <c r="BA1188" s="155"/>
    </row>
    <row r="1189" spans="1:53" x14ac:dyDescent="0.25">
      <c r="A1189" s="70" t="s">
        <v>16</v>
      </c>
      <c r="B1189" s="64">
        <v>34025</v>
      </c>
      <c r="C1189" s="64" t="s">
        <v>39</v>
      </c>
      <c r="D1189" s="64" t="s">
        <v>53</v>
      </c>
      <c r="E1189" s="64" t="s">
        <v>136</v>
      </c>
      <c r="F1189" s="64" t="s">
        <v>100</v>
      </c>
      <c r="G1189" s="64" t="s">
        <v>115</v>
      </c>
      <c r="H1189" s="64"/>
      <c r="I1189" s="64">
        <v>2265004041</v>
      </c>
      <c r="J1189" s="65" t="s">
        <v>1</v>
      </c>
      <c r="K1189" s="64" t="s">
        <v>1</v>
      </c>
      <c r="L1189" s="64" t="s">
        <v>19</v>
      </c>
      <c r="M1189" s="71" t="s">
        <v>19</v>
      </c>
      <c r="N1189" s="71">
        <v>1.8355943101656003E-2</v>
      </c>
      <c r="O1189" s="71">
        <v>1.8355943101656003E-2</v>
      </c>
      <c r="P1189" s="66" t="s">
        <v>19</v>
      </c>
      <c r="Q1189" s="71">
        <v>1.3965165389999999E-2</v>
      </c>
      <c r="R1189" s="66">
        <v>1</v>
      </c>
      <c r="S1189" s="66">
        <f t="shared" si="128"/>
        <v>1.3965165389999999E-2</v>
      </c>
      <c r="T1189" s="66">
        <f t="shared" si="132"/>
        <v>4.3907777116560034E-3</v>
      </c>
      <c r="U1189" s="71">
        <v>7.2853256919999995E-3</v>
      </c>
      <c r="V1189" s="71">
        <v>7.2853256919999995E-3</v>
      </c>
      <c r="W1189" s="71" t="s">
        <v>19</v>
      </c>
      <c r="X1189" s="71">
        <v>4.4412069900000009E-3</v>
      </c>
      <c r="Y1189" s="66">
        <v>1</v>
      </c>
      <c r="Z1189" s="66">
        <f t="shared" si="129"/>
        <v>4.4412069900000009E-3</v>
      </c>
      <c r="AA1189" s="66">
        <f t="shared" si="130"/>
        <v>2.8441187019999986E-3</v>
      </c>
      <c r="AB1189" s="71">
        <v>0.64939552150000002</v>
      </c>
      <c r="AC1189" s="71">
        <v>0.64939552150000002</v>
      </c>
      <c r="AD1189" s="71"/>
      <c r="AE1189" s="71">
        <v>0.66271391611333341</v>
      </c>
      <c r="AF1189" s="72">
        <v>1</v>
      </c>
      <c r="AG1189" s="66">
        <f t="shared" si="133"/>
        <v>0.66271391611333341</v>
      </c>
      <c r="AH1189" s="66">
        <f t="shared" si="131"/>
        <v>-1.3318394613333395E-2</v>
      </c>
      <c r="AI1189" s="67" t="s">
        <v>71</v>
      </c>
      <c r="AJ1189" s="162"/>
      <c r="AS1189" s="155"/>
      <c r="AT1189" s="155"/>
      <c r="AU1189" s="155"/>
      <c r="AV1189" s="155"/>
      <c r="AW1189" s="155"/>
      <c r="AX1189" s="155"/>
      <c r="AY1189" s="155"/>
      <c r="AZ1189" s="155"/>
      <c r="BA1189" s="155"/>
    </row>
    <row r="1190" spans="1:53" x14ac:dyDescent="0.25">
      <c r="A1190" s="70" t="s">
        <v>16</v>
      </c>
      <c r="B1190" s="64">
        <v>34025</v>
      </c>
      <c r="C1190" s="64" t="s">
        <v>39</v>
      </c>
      <c r="D1190" s="64" t="s">
        <v>53</v>
      </c>
      <c r="E1190" s="64" t="s">
        <v>137</v>
      </c>
      <c r="F1190" s="64" t="s">
        <v>100</v>
      </c>
      <c r="G1190" s="64" t="s">
        <v>115</v>
      </c>
      <c r="H1190" s="64"/>
      <c r="I1190" s="64">
        <v>2265004046</v>
      </c>
      <c r="J1190" s="65" t="s">
        <v>1</v>
      </c>
      <c r="K1190" s="64" t="s">
        <v>1</v>
      </c>
      <c r="L1190" s="64" t="s">
        <v>19</v>
      </c>
      <c r="M1190" s="71" t="s">
        <v>19</v>
      </c>
      <c r="N1190" s="71">
        <v>2.7380405666772002E-2</v>
      </c>
      <c r="O1190" s="71">
        <v>2.7380405666772002E-2</v>
      </c>
      <c r="P1190" s="66" t="s">
        <v>19</v>
      </c>
      <c r="Q1190" s="71">
        <v>1.9693870459999999E-2</v>
      </c>
      <c r="R1190" s="66">
        <v>1</v>
      </c>
      <c r="S1190" s="66">
        <f t="shared" si="128"/>
        <v>1.9693870459999999E-2</v>
      </c>
      <c r="T1190" s="66">
        <f t="shared" si="132"/>
        <v>7.6865352067720036E-3</v>
      </c>
      <c r="U1190" s="71">
        <v>9.820865580000001E-3</v>
      </c>
      <c r="V1190" s="71">
        <v>9.820865580000001E-3</v>
      </c>
      <c r="W1190" s="71" t="s">
        <v>19</v>
      </c>
      <c r="X1190" s="71">
        <v>6.8236663366666658E-3</v>
      </c>
      <c r="Y1190" s="66">
        <v>1</v>
      </c>
      <c r="Z1190" s="66">
        <f t="shared" si="129"/>
        <v>6.8236663366666658E-3</v>
      </c>
      <c r="AA1190" s="66">
        <f t="shared" si="130"/>
        <v>2.9971992433333351E-3</v>
      </c>
      <c r="AB1190" s="71">
        <v>0.84022283349999993</v>
      </c>
      <c r="AC1190" s="71">
        <v>0.84022283349999993</v>
      </c>
      <c r="AD1190" s="71"/>
      <c r="AE1190" s="71">
        <v>0.78239795923666655</v>
      </c>
      <c r="AF1190" s="72">
        <v>1</v>
      </c>
      <c r="AG1190" s="66">
        <f t="shared" si="133"/>
        <v>0.78239795923666655</v>
      </c>
      <c r="AH1190" s="66">
        <f t="shared" si="131"/>
        <v>5.7824874263333381E-2</v>
      </c>
      <c r="AI1190" s="67" t="s">
        <v>71</v>
      </c>
      <c r="AJ1190" s="162"/>
      <c r="AS1190" s="155"/>
      <c r="AT1190" s="155"/>
      <c r="AU1190" s="155"/>
      <c r="AV1190" s="155"/>
      <c r="AW1190" s="155"/>
      <c r="AX1190" s="155"/>
      <c r="AY1190" s="155"/>
      <c r="AZ1190" s="155"/>
      <c r="BA1190" s="155"/>
    </row>
    <row r="1191" spans="1:53" x14ac:dyDescent="0.25">
      <c r="A1191" s="70" t="s">
        <v>16</v>
      </c>
      <c r="B1191" s="64">
        <v>34025</v>
      </c>
      <c r="C1191" s="64" t="s">
        <v>39</v>
      </c>
      <c r="D1191" s="64" t="s">
        <v>53</v>
      </c>
      <c r="E1191" s="64" t="s">
        <v>138</v>
      </c>
      <c r="F1191" s="64" t="s">
        <v>100</v>
      </c>
      <c r="G1191" s="64" t="s">
        <v>115</v>
      </c>
      <c r="H1191" s="64"/>
      <c r="I1191" s="64">
        <v>2265004051</v>
      </c>
      <c r="J1191" s="65" t="s">
        <v>1</v>
      </c>
      <c r="K1191" s="64" t="s">
        <v>1</v>
      </c>
      <c r="L1191" s="64" t="s">
        <v>19</v>
      </c>
      <c r="M1191" s="71" t="s">
        <v>19</v>
      </c>
      <c r="N1191" s="71">
        <v>3.0760121323300003E-2</v>
      </c>
      <c r="O1191" s="71">
        <v>3.0760121323300003E-2</v>
      </c>
      <c r="P1191" s="66" t="s">
        <v>19</v>
      </c>
      <c r="Q1191" s="71">
        <v>1.6481004246666667E-2</v>
      </c>
      <c r="R1191" s="66">
        <v>1</v>
      </c>
      <c r="S1191" s="66">
        <f t="shared" si="128"/>
        <v>1.6481004246666667E-2</v>
      </c>
      <c r="T1191" s="66">
        <f t="shared" si="132"/>
        <v>1.4279117076633336E-2</v>
      </c>
      <c r="U1191" s="71">
        <v>3.7909252799999999E-3</v>
      </c>
      <c r="V1191" s="71">
        <v>3.7909252799999999E-3</v>
      </c>
      <c r="W1191" s="71" t="s">
        <v>19</v>
      </c>
      <c r="X1191" s="71">
        <v>2.4875462333333333E-3</v>
      </c>
      <c r="Y1191" s="66">
        <v>1</v>
      </c>
      <c r="Z1191" s="66">
        <f t="shared" si="129"/>
        <v>2.4875462333333333E-3</v>
      </c>
      <c r="AA1191" s="66">
        <f t="shared" si="130"/>
        <v>1.3033790466666665E-3</v>
      </c>
      <c r="AB1191" s="71">
        <v>0.34182943300000002</v>
      </c>
      <c r="AC1191" s="71">
        <v>0.34182943300000002</v>
      </c>
      <c r="AD1191" s="71"/>
      <c r="AE1191" s="71">
        <v>0.22806206001333332</v>
      </c>
      <c r="AF1191" s="72">
        <v>1</v>
      </c>
      <c r="AG1191" s="66">
        <f t="shared" si="133"/>
        <v>0.22806206001333332</v>
      </c>
      <c r="AH1191" s="66">
        <f t="shared" si="131"/>
        <v>0.1137673729866667</v>
      </c>
      <c r="AI1191" s="67" t="s">
        <v>71</v>
      </c>
      <c r="AJ1191" s="162"/>
      <c r="AS1191" s="155"/>
      <c r="AT1191" s="155"/>
      <c r="AU1191" s="155"/>
      <c r="AV1191" s="155"/>
      <c r="AW1191" s="155"/>
      <c r="AX1191" s="155"/>
      <c r="AY1191" s="155"/>
      <c r="AZ1191" s="155"/>
      <c r="BA1191" s="155"/>
    </row>
    <row r="1192" spans="1:53" x14ac:dyDescent="0.25">
      <c r="A1192" s="70" t="s">
        <v>16</v>
      </c>
      <c r="B1192" s="64">
        <v>34025</v>
      </c>
      <c r="C1192" s="64" t="s">
        <v>39</v>
      </c>
      <c r="D1192" s="64" t="s">
        <v>53</v>
      </c>
      <c r="E1192" s="64" t="s">
        <v>139</v>
      </c>
      <c r="F1192" s="64" t="s">
        <v>99</v>
      </c>
      <c r="G1192" s="64" t="s">
        <v>115</v>
      </c>
      <c r="H1192" s="64"/>
      <c r="I1192" s="64">
        <v>2265004055</v>
      </c>
      <c r="J1192" s="65" t="s">
        <v>1</v>
      </c>
      <c r="K1192" s="64" t="s">
        <v>1</v>
      </c>
      <c r="L1192" s="64" t="s">
        <v>19</v>
      </c>
      <c r="M1192" s="71" t="s">
        <v>19</v>
      </c>
      <c r="N1192" s="71">
        <v>0.51962472813890004</v>
      </c>
      <c r="O1192" s="71">
        <v>0.51962472813890004</v>
      </c>
      <c r="P1192" s="66" t="s">
        <v>19</v>
      </c>
      <c r="Q1192" s="71">
        <v>0.30581643535666669</v>
      </c>
      <c r="R1192" s="66">
        <v>1</v>
      </c>
      <c r="S1192" s="66">
        <f t="shared" si="128"/>
        <v>0.30581643535666669</v>
      </c>
      <c r="T1192" s="66">
        <f t="shared" si="132"/>
        <v>0.21380829278223334</v>
      </c>
      <c r="U1192" s="71">
        <v>0.132543432411</v>
      </c>
      <c r="V1192" s="71">
        <v>0.132543432411</v>
      </c>
      <c r="W1192" s="71" t="s">
        <v>19</v>
      </c>
      <c r="X1192" s="71">
        <v>7.7088212666666669E-2</v>
      </c>
      <c r="Y1192" s="66">
        <v>1</v>
      </c>
      <c r="Z1192" s="66">
        <f t="shared" si="129"/>
        <v>7.7088212666666669E-2</v>
      </c>
      <c r="AA1192" s="66">
        <f t="shared" si="130"/>
        <v>5.5455219744333331E-2</v>
      </c>
      <c r="AB1192" s="71">
        <v>11.1557562308</v>
      </c>
      <c r="AC1192" s="71">
        <v>11.1557562308</v>
      </c>
      <c r="AD1192" s="71"/>
      <c r="AE1192" s="71">
        <v>10.488354721533332</v>
      </c>
      <c r="AF1192" s="72">
        <v>1</v>
      </c>
      <c r="AG1192" s="66">
        <f t="shared" si="133"/>
        <v>10.488354721533332</v>
      </c>
      <c r="AH1192" s="66">
        <f t="shared" si="131"/>
        <v>0.66740150926666786</v>
      </c>
      <c r="AI1192" s="67" t="s">
        <v>71</v>
      </c>
      <c r="AJ1192" s="162"/>
      <c r="AS1192" s="155"/>
      <c r="AT1192" s="155"/>
      <c r="AU1192" s="155"/>
      <c r="AV1192" s="155"/>
      <c r="AW1192" s="155"/>
      <c r="AX1192" s="155"/>
      <c r="AY1192" s="155"/>
      <c r="AZ1192" s="155"/>
      <c r="BA1192" s="155"/>
    </row>
    <row r="1193" spans="1:53" x14ac:dyDescent="0.25">
      <c r="A1193" s="70" t="s">
        <v>16</v>
      </c>
      <c r="B1193" s="64">
        <v>34025</v>
      </c>
      <c r="C1193" s="64" t="s">
        <v>39</v>
      </c>
      <c r="D1193" s="64" t="s">
        <v>53</v>
      </c>
      <c r="E1193" s="64" t="s">
        <v>139</v>
      </c>
      <c r="F1193" s="64" t="s">
        <v>100</v>
      </c>
      <c r="G1193" s="64" t="s">
        <v>115</v>
      </c>
      <c r="H1193" s="64"/>
      <c r="I1193" s="64">
        <v>2265004056</v>
      </c>
      <c r="J1193" s="65" t="s">
        <v>1</v>
      </c>
      <c r="K1193" s="64" t="s">
        <v>1</v>
      </c>
      <c r="L1193" s="64" t="s">
        <v>19</v>
      </c>
      <c r="M1193" s="71" t="s">
        <v>19</v>
      </c>
      <c r="N1193" s="71">
        <v>0.23507110256833999</v>
      </c>
      <c r="O1193" s="71">
        <v>0.23507110256833999</v>
      </c>
      <c r="P1193" s="66" t="s">
        <v>19</v>
      </c>
      <c r="Q1193" s="71">
        <v>0.18163349768666667</v>
      </c>
      <c r="R1193" s="66">
        <v>1</v>
      </c>
      <c r="S1193" s="66">
        <f t="shared" si="128"/>
        <v>0.18163349768666667</v>
      </c>
      <c r="T1193" s="66">
        <f t="shared" si="132"/>
        <v>5.3437604881673317E-2</v>
      </c>
      <c r="U1193" s="71">
        <v>9.9019766822999997E-2</v>
      </c>
      <c r="V1193" s="71">
        <v>9.9019766822999997E-2</v>
      </c>
      <c r="W1193" s="71" t="s">
        <v>19</v>
      </c>
      <c r="X1193" s="71">
        <v>6.0355514303333337E-2</v>
      </c>
      <c r="Y1193" s="66">
        <v>1</v>
      </c>
      <c r="Z1193" s="66">
        <f t="shared" si="129"/>
        <v>6.0355514303333337E-2</v>
      </c>
      <c r="AA1193" s="66">
        <f t="shared" si="130"/>
        <v>3.866425251966666E-2</v>
      </c>
      <c r="AB1193" s="71">
        <v>8.8294099804999995</v>
      </c>
      <c r="AC1193" s="71">
        <v>8.8294099804999995</v>
      </c>
      <c r="AD1193" s="71"/>
      <c r="AE1193" s="71">
        <v>9.0115826658000007</v>
      </c>
      <c r="AF1193" s="72">
        <v>1</v>
      </c>
      <c r="AG1193" s="66">
        <f t="shared" si="133"/>
        <v>9.0115826658000007</v>
      </c>
      <c r="AH1193" s="66">
        <f t="shared" si="131"/>
        <v>-0.18217268530000119</v>
      </c>
      <c r="AI1193" s="67" t="s">
        <v>71</v>
      </c>
      <c r="AJ1193" s="162"/>
      <c r="AS1193" s="155"/>
      <c r="AT1193" s="155"/>
      <c r="AU1193" s="155"/>
      <c r="AV1193" s="155"/>
      <c r="AW1193" s="155"/>
      <c r="AX1193" s="155"/>
      <c r="AY1193" s="155"/>
      <c r="AZ1193" s="155"/>
      <c r="BA1193" s="155"/>
    </row>
    <row r="1194" spans="1:53" x14ac:dyDescent="0.25">
      <c r="A1194" s="70" t="s">
        <v>16</v>
      </c>
      <c r="B1194" s="64">
        <v>34025</v>
      </c>
      <c r="C1194" s="64" t="s">
        <v>39</v>
      </c>
      <c r="D1194" s="64" t="s">
        <v>53</v>
      </c>
      <c r="E1194" s="64" t="s">
        <v>140</v>
      </c>
      <c r="F1194" s="64" t="s">
        <v>100</v>
      </c>
      <c r="G1194" s="64" t="s">
        <v>115</v>
      </c>
      <c r="H1194" s="64"/>
      <c r="I1194" s="64">
        <v>2265004066</v>
      </c>
      <c r="J1194" s="65" t="s">
        <v>1</v>
      </c>
      <c r="K1194" s="64" t="s">
        <v>1</v>
      </c>
      <c r="L1194" s="64" t="s">
        <v>19</v>
      </c>
      <c r="M1194" s="71" t="s">
        <v>19</v>
      </c>
      <c r="N1194" s="71">
        <v>2.653738747160948E-2</v>
      </c>
      <c r="O1194" s="71">
        <v>2.653738747160948E-2</v>
      </c>
      <c r="P1194" s="66" t="s">
        <v>19</v>
      </c>
      <c r="Q1194" s="71">
        <v>1.8935113743333332E-2</v>
      </c>
      <c r="R1194" s="66">
        <v>1</v>
      </c>
      <c r="S1194" s="66">
        <f t="shared" si="128"/>
        <v>1.8935113743333332E-2</v>
      </c>
      <c r="T1194" s="66">
        <f t="shared" si="132"/>
        <v>7.6022737282761474E-3</v>
      </c>
      <c r="U1194" s="71">
        <v>1.7978351980300001E-2</v>
      </c>
      <c r="V1194" s="71">
        <v>1.7978351980300001E-2</v>
      </c>
      <c r="W1194" s="71" t="s">
        <v>19</v>
      </c>
      <c r="X1194" s="71">
        <v>1.0135005576666667E-2</v>
      </c>
      <c r="Y1194" s="66">
        <v>1</v>
      </c>
      <c r="Z1194" s="66">
        <f t="shared" si="129"/>
        <v>1.0135005576666667E-2</v>
      </c>
      <c r="AA1194" s="66">
        <f t="shared" si="130"/>
        <v>7.8433464036333344E-3</v>
      </c>
      <c r="AB1194" s="71">
        <v>0.98215994639000004</v>
      </c>
      <c r="AC1194" s="71">
        <v>0.98215994639000004</v>
      </c>
      <c r="AD1194" s="71"/>
      <c r="AE1194" s="71">
        <v>0.93112272674666663</v>
      </c>
      <c r="AF1194" s="72">
        <v>1</v>
      </c>
      <c r="AG1194" s="66">
        <f t="shared" si="133"/>
        <v>0.93112272674666663</v>
      </c>
      <c r="AH1194" s="66">
        <f t="shared" si="131"/>
        <v>5.1037219643333409E-2</v>
      </c>
      <c r="AI1194" s="67" t="s">
        <v>71</v>
      </c>
      <c r="AJ1194" s="162"/>
      <c r="AS1194" s="155"/>
      <c r="AT1194" s="155"/>
      <c r="AU1194" s="155"/>
      <c r="AV1194" s="155"/>
      <c r="AW1194" s="155"/>
      <c r="AX1194" s="155"/>
      <c r="AY1194" s="155"/>
      <c r="AZ1194" s="155"/>
      <c r="BA1194" s="155"/>
    </row>
    <row r="1195" spans="1:53" x14ac:dyDescent="0.25">
      <c r="A1195" s="70" t="s">
        <v>16</v>
      </c>
      <c r="B1195" s="64">
        <v>34025</v>
      </c>
      <c r="C1195" s="64" t="s">
        <v>39</v>
      </c>
      <c r="D1195" s="64" t="s">
        <v>53</v>
      </c>
      <c r="E1195" s="64" t="s">
        <v>105</v>
      </c>
      <c r="F1195" s="64" t="s">
        <v>100</v>
      </c>
      <c r="G1195" s="64" t="s">
        <v>115</v>
      </c>
      <c r="H1195" s="64"/>
      <c r="I1195" s="64">
        <v>2265004071</v>
      </c>
      <c r="J1195" s="65" t="s">
        <v>1</v>
      </c>
      <c r="K1195" s="64" t="s">
        <v>1</v>
      </c>
      <c r="L1195" s="64" t="s">
        <v>19</v>
      </c>
      <c r="M1195" s="71" t="s">
        <v>19</v>
      </c>
      <c r="N1195" s="71">
        <v>0.81524857084833113</v>
      </c>
      <c r="O1195" s="71">
        <v>0.81524857084833113</v>
      </c>
      <c r="P1195" s="66" t="s">
        <v>19</v>
      </c>
      <c r="Q1195" s="71">
        <v>0.52743622829333336</v>
      </c>
      <c r="R1195" s="66">
        <v>1</v>
      </c>
      <c r="S1195" s="66">
        <f t="shared" si="128"/>
        <v>0.52743622829333336</v>
      </c>
      <c r="T1195" s="66">
        <f t="shared" si="132"/>
        <v>0.28781234255499777</v>
      </c>
      <c r="U1195" s="71">
        <v>0.29786857996000005</v>
      </c>
      <c r="V1195" s="71">
        <v>0.29786857996000005</v>
      </c>
      <c r="W1195" s="71" t="s">
        <v>19</v>
      </c>
      <c r="X1195" s="71">
        <v>0.19363361178333335</v>
      </c>
      <c r="Y1195" s="66">
        <v>1</v>
      </c>
      <c r="Z1195" s="66">
        <f t="shared" si="129"/>
        <v>0.19363361178333335</v>
      </c>
      <c r="AA1195" s="66">
        <f t="shared" si="130"/>
        <v>0.10423496817666669</v>
      </c>
      <c r="AB1195" s="71">
        <v>24.985524997399999</v>
      </c>
      <c r="AC1195" s="71">
        <v>24.985524997399999</v>
      </c>
      <c r="AD1195" s="71"/>
      <c r="AE1195" s="71">
        <v>25.010054384333333</v>
      </c>
      <c r="AF1195" s="72">
        <v>1</v>
      </c>
      <c r="AG1195" s="66">
        <f t="shared" si="133"/>
        <v>25.010054384333333</v>
      </c>
      <c r="AH1195" s="66">
        <f t="shared" si="131"/>
        <v>-2.4529386933334507E-2</v>
      </c>
      <c r="AI1195" s="67" t="s">
        <v>71</v>
      </c>
      <c r="AJ1195" s="162"/>
      <c r="AS1195" s="155"/>
      <c r="AT1195" s="155"/>
      <c r="AU1195" s="155"/>
      <c r="AV1195" s="155"/>
      <c r="AW1195" s="155"/>
      <c r="AX1195" s="155"/>
      <c r="AY1195" s="155"/>
      <c r="AZ1195" s="155"/>
      <c r="BA1195" s="155"/>
    </row>
    <row r="1196" spans="1:53" x14ac:dyDescent="0.25">
      <c r="A1196" s="70" t="s">
        <v>16</v>
      </c>
      <c r="B1196" s="64">
        <v>34025</v>
      </c>
      <c r="C1196" s="64" t="s">
        <v>39</v>
      </c>
      <c r="D1196" s="64" t="s">
        <v>53</v>
      </c>
      <c r="E1196" s="64" t="s">
        <v>141</v>
      </c>
      <c r="F1196" s="64" t="s">
        <v>99</v>
      </c>
      <c r="G1196" s="64" t="s">
        <v>115</v>
      </c>
      <c r="H1196" s="64"/>
      <c r="I1196" s="64">
        <v>2265004075</v>
      </c>
      <c r="J1196" s="65" t="s">
        <v>1</v>
      </c>
      <c r="K1196" s="64" t="s">
        <v>1</v>
      </c>
      <c r="L1196" s="64" t="s">
        <v>19</v>
      </c>
      <c r="M1196" s="71" t="s">
        <v>19</v>
      </c>
      <c r="N1196" s="71">
        <v>2.9935134852501186E-2</v>
      </c>
      <c r="O1196" s="71">
        <v>2.9935134852501186E-2</v>
      </c>
      <c r="P1196" s="66" t="s">
        <v>19</v>
      </c>
      <c r="Q1196" s="71">
        <v>1.4760665773333332E-2</v>
      </c>
      <c r="R1196" s="66">
        <v>1</v>
      </c>
      <c r="S1196" s="66">
        <f t="shared" si="128"/>
        <v>1.4760665773333332E-2</v>
      </c>
      <c r="T1196" s="66">
        <f t="shared" si="132"/>
        <v>1.5174469079167854E-2</v>
      </c>
      <c r="U1196" s="71">
        <v>4.7660631469999999E-3</v>
      </c>
      <c r="V1196" s="71">
        <v>4.7660631469999999E-3</v>
      </c>
      <c r="W1196" s="71" t="s">
        <v>19</v>
      </c>
      <c r="X1196" s="71">
        <v>3.1577507133333329E-3</v>
      </c>
      <c r="Y1196" s="66">
        <v>1</v>
      </c>
      <c r="Z1196" s="66">
        <f t="shared" si="129"/>
        <v>3.1577507133333329E-3</v>
      </c>
      <c r="AA1196" s="66">
        <f t="shared" si="130"/>
        <v>1.608312433666667E-3</v>
      </c>
      <c r="AB1196" s="71">
        <v>0.43552514519999996</v>
      </c>
      <c r="AC1196" s="71">
        <v>0.43552514519999996</v>
      </c>
      <c r="AD1196" s="71"/>
      <c r="AE1196" s="71">
        <v>0.31433655678333333</v>
      </c>
      <c r="AF1196" s="72">
        <v>1</v>
      </c>
      <c r="AG1196" s="66">
        <f t="shared" si="133"/>
        <v>0.31433655678333333</v>
      </c>
      <c r="AH1196" s="66">
        <f t="shared" si="131"/>
        <v>0.12118858841666663</v>
      </c>
      <c r="AI1196" s="67" t="s">
        <v>71</v>
      </c>
      <c r="AJ1196" s="162"/>
      <c r="AS1196" s="155"/>
      <c r="AT1196" s="155"/>
      <c r="AU1196" s="155"/>
      <c r="AV1196" s="155"/>
      <c r="AW1196" s="155"/>
      <c r="AX1196" s="155"/>
      <c r="AY1196" s="155"/>
      <c r="AZ1196" s="155"/>
      <c r="BA1196" s="155"/>
    </row>
    <row r="1197" spans="1:53" x14ac:dyDescent="0.25">
      <c r="A1197" s="70" t="s">
        <v>16</v>
      </c>
      <c r="B1197" s="64">
        <v>34025</v>
      </c>
      <c r="C1197" s="64" t="s">
        <v>39</v>
      </c>
      <c r="D1197" s="64" t="s">
        <v>53</v>
      </c>
      <c r="E1197" s="64" t="s">
        <v>141</v>
      </c>
      <c r="F1197" s="64" t="s">
        <v>100</v>
      </c>
      <c r="G1197" s="64" t="s">
        <v>115</v>
      </c>
      <c r="H1197" s="64"/>
      <c r="I1197" s="64">
        <v>2265004076</v>
      </c>
      <c r="J1197" s="65" t="s">
        <v>1</v>
      </c>
      <c r="K1197" s="64" t="s">
        <v>1</v>
      </c>
      <c r="L1197" s="64" t="s">
        <v>19</v>
      </c>
      <c r="M1197" s="71" t="s">
        <v>19</v>
      </c>
      <c r="N1197" s="71">
        <v>6.0456976604838411E-2</v>
      </c>
      <c r="O1197" s="71">
        <v>6.0456976604838411E-2</v>
      </c>
      <c r="P1197" s="66" t="s">
        <v>19</v>
      </c>
      <c r="Q1197" s="71">
        <v>3.0658915466666669E-2</v>
      </c>
      <c r="R1197" s="66">
        <v>1</v>
      </c>
      <c r="S1197" s="66">
        <f t="shared" si="128"/>
        <v>3.0658915466666669E-2</v>
      </c>
      <c r="T1197" s="66">
        <f t="shared" si="132"/>
        <v>2.9798061138171742E-2</v>
      </c>
      <c r="U1197" s="71">
        <v>1.0921110333999999E-2</v>
      </c>
      <c r="V1197" s="71">
        <v>1.0921110333999999E-2</v>
      </c>
      <c r="W1197" s="71" t="s">
        <v>19</v>
      </c>
      <c r="X1197" s="71">
        <v>7.6831007000000007E-3</v>
      </c>
      <c r="Y1197" s="66">
        <v>1</v>
      </c>
      <c r="Z1197" s="66">
        <f t="shared" si="129"/>
        <v>7.6831007000000007E-3</v>
      </c>
      <c r="AA1197" s="66">
        <f t="shared" si="130"/>
        <v>3.2380096339999984E-3</v>
      </c>
      <c r="AB1197" s="71">
        <v>0.98711882815999996</v>
      </c>
      <c r="AC1197" s="71">
        <v>0.98711882815999996</v>
      </c>
      <c r="AD1197" s="71"/>
      <c r="AE1197" s="71">
        <v>0.75529362608333328</v>
      </c>
      <c r="AF1197" s="72">
        <v>1</v>
      </c>
      <c r="AG1197" s="66">
        <f t="shared" si="133"/>
        <v>0.75529362608333328</v>
      </c>
      <c r="AH1197" s="66">
        <f t="shared" si="131"/>
        <v>0.23182520207666668</v>
      </c>
      <c r="AI1197" s="67" t="s">
        <v>71</v>
      </c>
      <c r="AJ1197" s="162"/>
      <c r="AS1197" s="155"/>
      <c r="AT1197" s="155"/>
      <c r="AU1197" s="155"/>
      <c r="AV1197" s="155"/>
      <c r="AW1197" s="155"/>
      <c r="AX1197" s="155"/>
      <c r="AY1197" s="155"/>
      <c r="AZ1197" s="155"/>
      <c r="BA1197" s="155"/>
    </row>
    <row r="1198" spans="1:53" x14ac:dyDescent="0.25">
      <c r="A1198" s="70" t="s">
        <v>16</v>
      </c>
      <c r="B1198" s="64">
        <v>34025</v>
      </c>
      <c r="C1198" s="64" t="s">
        <v>39</v>
      </c>
      <c r="D1198" s="64" t="s">
        <v>53</v>
      </c>
      <c r="E1198" s="64" t="s">
        <v>142</v>
      </c>
      <c r="F1198" s="64" t="s">
        <v>107</v>
      </c>
      <c r="G1198" s="64" t="s">
        <v>115</v>
      </c>
      <c r="H1198" s="64"/>
      <c r="I1198" s="64">
        <v>2265005010</v>
      </c>
      <c r="J1198" s="65" t="s">
        <v>1</v>
      </c>
      <c r="K1198" s="64" t="s">
        <v>1</v>
      </c>
      <c r="L1198" s="64" t="s">
        <v>19</v>
      </c>
      <c r="M1198" s="71" t="s">
        <v>19</v>
      </c>
      <c r="N1198" s="71">
        <v>4.2204083561000002E-5</v>
      </c>
      <c r="O1198" s="71">
        <v>4.2204083561000002E-5</v>
      </c>
      <c r="P1198" s="66" t="s">
        <v>19</v>
      </c>
      <c r="Q1198" s="71">
        <v>2.8660060000000001E-5</v>
      </c>
      <c r="R1198" s="66">
        <v>1</v>
      </c>
      <c r="S1198" s="66">
        <f t="shared" si="128"/>
        <v>2.8660060000000001E-5</v>
      </c>
      <c r="T1198" s="66">
        <f t="shared" si="132"/>
        <v>1.3544023561000001E-5</v>
      </c>
      <c r="U1198" s="71">
        <v>1.7811695000000001E-5</v>
      </c>
      <c r="V1198" s="71">
        <v>1.7811695000000001E-5</v>
      </c>
      <c r="W1198" s="71" t="s">
        <v>19</v>
      </c>
      <c r="X1198" s="71">
        <v>1.1023100000000001E-5</v>
      </c>
      <c r="Y1198" s="66">
        <v>1</v>
      </c>
      <c r="Z1198" s="66">
        <f t="shared" si="129"/>
        <v>1.1023100000000001E-5</v>
      </c>
      <c r="AA1198" s="66">
        <f t="shared" si="130"/>
        <v>6.7885949999999993E-6</v>
      </c>
      <c r="AB1198" s="71">
        <v>1.6267561599999998E-3</v>
      </c>
      <c r="AC1198" s="71">
        <v>1.6267561599999998E-3</v>
      </c>
      <c r="AD1198" s="71"/>
      <c r="AE1198" s="71">
        <v>1.6336234199999999E-3</v>
      </c>
      <c r="AF1198" s="72">
        <v>1</v>
      </c>
      <c r="AG1198" s="66">
        <f t="shared" si="133"/>
        <v>1.6336234199999999E-3</v>
      </c>
      <c r="AH1198" s="66">
        <f t="shared" si="131"/>
        <v>-6.8672600000000729E-6</v>
      </c>
      <c r="AI1198" s="67" t="s">
        <v>71</v>
      </c>
      <c r="AJ1198" s="162"/>
      <c r="AS1198" s="155"/>
      <c r="AT1198" s="155"/>
      <c r="AU1198" s="155"/>
      <c r="AV1198" s="155"/>
      <c r="AW1198" s="155"/>
      <c r="AX1198" s="155"/>
      <c r="AY1198" s="155"/>
      <c r="AZ1198" s="155"/>
      <c r="BA1198" s="155"/>
    </row>
    <row r="1199" spans="1:53" x14ac:dyDescent="0.25">
      <c r="A1199" s="70" t="s">
        <v>16</v>
      </c>
      <c r="B1199" s="64">
        <v>34025</v>
      </c>
      <c r="C1199" s="64" t="s">
        <v>39</v>
      </c>
      <c r="D1199" s="64" t="s">
        <v>53</v>
      </c>
      <c r="E1199" s="64" t="s">
        <v>143</v>
      </c>
      <c r="F1199" s="64" t="s">
        <v>107</v>
      </c>
      <c r="G1199" s="64" t="s">
        <v>115</v>
      </c>
      <c r="H1199" s="64"/>
      <c r="I1199" s="64">
        <v>2265005015</v>
      </c>
      <c r="J1199" s="65" t="s">
        <v>1</v>
      </c>
      <c r="K1199" s="64" t="s">
        <v>1</v>
      </c>
      <c r="L1199" s="64" t="s">
        <v>19</v>
      </c>
      <c r="M1199" s="71" t="s">
        <v>19</v>
      </c>
      <c r="N1199" s="71">
        <v>8.6392405520325973E-5</v>
      </c>
      <c r="O1199" s="71">
        <v>8.6392405520325973E-5</v>
      </c>
      <c r="P1199" s="66" t="s">
        <v>19</v>
      </c>
      <c r="Q1199" s="71">
        <v>3.6376230000000001E-5</v>
      </c>
      <c r="R1199" s="66">
        <v>1</v>
      </c>
      <c r="S1199" s="66">
        <f t="shared" si="128"/>
        <v>3.6376230000000001E-5</v>
      </c>
      <c r="T1199" s="66">
        <f t="shared" si="132"/>
        <v>5.0016175520325972E-5</v>
      </c>
      <c r="U1199" s="71">
        <v>1.0914219809999998E-4</v>
      </c>
      <c r="V1199" s="71">
        <v>1.0914219809999998E-4</v>
      </c>
      <c r="W1199" s="71" t="s">
        <v>19</v>
      </c>
      <c r="X1199" s="71">
        <v>4.6297020000000002E-5</v>
      </c>
      <c r="Y1199" s="66">
        <v>1</v>
      </c>
      <c r="Z1199" s="66">
        <f t="shared" si="129"/>
        <v>4.6297020000000002E-5</v>
      </c>
      <c r="AA1199" s="66">
        <f t="shared" si="130"/>
        <v>6.2845178099999984E-5</v>
      </c>
      <c r="AB1199" s="71">
        <v>2.615778339E-3</v>
      </c>
      <c r="AC1199" s="71">
        <v>2.615778339E-3</v>
      </c>
      <c r="AD1199" s="71"/>
      <c r="AE1199" s="71">
        <v>1.7530403366666667E-3</v>
      </c>
      <c r="AF1199" s="72">
        <v>1</v>
      </c>
      <c r="AG1199" s="66">
        <f t="shared" si="133"/>
        <v>1.7530403366666667E-3</v>
      </c>
      <c r="AH1199" s="66">
        <f t="shared" si="131"/>
        <v>8.6273800233333323E-4</v>
      </c>
      <c r="AI1199" s="67" t="s">
        <v>71</v>
      </c>
      <c r="AJ1199" s="162"/>
      <c r="AS1199" s="155"/>
      <c r="AT1199" s="155"/>
      <c r="AU1199" s="155"/>
      <c r="AV1199" s="155"/>
      <c r="AW1199" s="155"/>
      <c r="AX1199" s="155"/>
      <c r="AY1199" s="155"/>
      <c r="AZ1199" s="155"/>
      <c r="BA1199" s="155"/>
    </row>
    <row r="1200" spans="1:53" x14ac:dyDescent="0.25">
      <c r="A1200" s="70" t="s">
        <v>16</v>
      </c>
      <c r="B1200" s="64">
        <v>34025</v>
      </c>
      <c r="C1200" s="64" t="s">
        <v>39</v>
      </c>
      <c r="D1200" s="64" t="s">
        <v>53</v>
      </c>
      <c r="E1200" s="64" t="s">
        <v>144</v>
      </c>
      <c r="F1200" s="64" t="s">
        <v>107</v>
      </c>
      <c r="G1200" s="64" t="s">
        <v>115</v>
      </c>
      <c r="H1200" s="64"/>
      <c r="I1200" s="64">
        <v>2265005025</v>
      </c>
      <c r="J1200" s="65" t="s">
        <v>1</v>
      </c>
      <c r="K1200" s="64" t="s">
        <v>1</v>
      </c>
      <c r="L1200" s="64" t="s">
        <v>19</v>
      </c>
      <c r="M1200" s="71" t="s">
        <v>19</v>
      </c>
      <c r="N1200" s="71">
        <v>1.2582815249380001E-4</v>
      </c>
      <c r="O1200" s="71">
        <v>1.2582815249380001E-4</v>
      </c>
      <c r="P1200" s="66" t="s">
        <v>19</v>
      </c>
      <c r="Q1200" s="71">
        <v>8.5980180000000013E-5</v>
      </c>
      <c r="R1200" s="66">
        <v>1</v>
      </c>
      <c r="S1200" s="66">
        <f t="shared" si="128"/>
        <v>8.5980180000000013E-5</v>
      </c>
      <c r="T1200" s="66">
        <f t="shared" si="132"/>
        <v>3.9847972493799993E-5</v>
      </c>
      <c r="U1200" s="71">
        <v>1.6397309899999999E-4</v>
      </c>
      <c r="V1200" s="71">
        <v>1.6397309899999999E-4</v>
      </c>
      <c r="W1200" s="71" t="s">
        <v>19</v>
      </c>
      <c r="X1200" s="71">
        <v>1.2750052333333336E-4</v>
      </c>
      <c r="Y1200" s="66">
        <v>1</v>
      </c>
      <c r="Z1200" s="66">
        <f t="shared" si="129"/>
        <v>1.2750052333333336E-4</v>
      </c>
      <c r="AA1200" s="66">
        <f t="shared" si="130"/>
        <v>3.6472575666666638E-5</v>
      </c>
      <c r="AB1200" s="71">
        <v>2.10833918E-3</v>
      </c>
      <c r="AC1200" s="71">
        <v>2.10833918E-3</v>
      </c>
      <c r="AD1200" s="71"/>
      <c r="AE1200" s="71">
        <v>1.6417070266666665E-3</v>
      </c>
      <c r="AF1200" s="72">
        <v>1</v>
      </c>
      <c r="AG1200" s="66">
        <f t="shared" si="133"/>
        <v>1.6417070266666665E-3</v>
      </c>
      <c r="AH1200" s="66">
        <f t="shared" si="131"/>
        <v>4.6663215333333347E-4</v>
      </c>
      <c r="AI1200" s="67" t="s">
        <v>71</v>
      </c>
      <c r="AJ1200" s="162"/>
      <c r="AS1200" s="155"/>
      <c r="AT1200" s="155"/>
      <c r="AU1200" s="155"/>
      <c r="AV1200" s="155"/>
      <c r="AW1200" s="155"/>
      <c r="AX1200" s="155"/>
      <c r="AY1200" s="155"/>
      <c r="AZ1200" s="155"/>
      <c r="BA1200" s="155"/>
    </row>
    <row r="1201" spans="1:53" x14ac:dyDescent="0.25">
      <c r="A1201" s="70" t="s">
        <v>16</v>
      </c>
      <c r="B1201" s="64">
        <v>34025</v>
      </c>
      <c r="C1201" s="64" t="s">
        <v>39</v>
      </c>
      <c r="D1201" s="64" t="s">
        <v>53</v>
      </c>
      <c r="E1201" s="64" t="s">
        <v>145</v>
      </c>
      <c r="F1201" s="64" t="s">
        <v>107</v>
      </c>
      <c r="G1201" s="64" t="s">
        <v>115</v>
      </c>
      <c r="H1201" s="64"/>
      <c r="I1201" s="64">
        <v>2265005030</v>
      </c>
      <c r="J1201" s="65" t="s">
        <v>1</v>
      </c>
      <c r="K1201" s="64" t="s">
        <v>1</v>
      </c>
      <c r="L1201" s="64" t="s">
        <v>19</v>
      </c>
      <c r="M1201" s="71" t="s">
        <v>19</v>
      </c>
      <c r="N1201" s="71">
        <v>4.1092014732970004E-5</v>
      </c>
      <c r="O1201" s="71">
        <v>4.1092014732970004E-5</v>
      </c>
      <c r="P1201" s="66" t="s">
        <v>19</v>
      </c>
      <c r="Q1201" s="71">
        <v>2.6455440000000004E-5</v>
      </c>
      <c r="R1201" s="66">
        <v>1</v>
      </c>
      <c r="S1201" s="66">
        <f t="shared" si="128"/>
        <v>2.6455440000000004E-5</v>
      </c>
      <c r="T1201" s="66">
        <f t="shared" si="132"/>
        <v>1.463657473297E-5</v>
      </c>
      <c r="U1201" s="71">
        <v>1.6626637775000001E-5</v>
      </c>
      <c r="V1201" s="71">
        <v>1.6626637775000001E-5</v>
      </c>
      <c r="W1201" s="71" t="s">
        <v>19</v>
      </c>
      <c r="X1201" s="71">
        <v>1.0288226666666667E-5</v>
      </c>
      <c r="Y1201" s="66">
        <v>1</v>
      </c>
      <c r="Z1201" s="66">
        <f t="shared" si="129"/>
        <v>1.0288226666666667E-5</v>
      </c>
      <c r="AA1201" s="66">
        <f t="shared" si="130"/>
        <v>6.3384111083333339E-6</v>
      </c>
      <c r="AB1201" s="71">
        <v>1.414674847E-3</v>
      </c>
      <c r="AC1201" s="71">
        <v>1.414674847E-3</v>
      </c>
      <c r="AD1201" s="71"/>
      <c r="AE1201" s="71">
        <v>1.3562087366666669E-3</v>
      </c>
      <c r="AF1201" s="72">
        <v>1</v>
      </c>
      <c r="AG1201" s="66">
        <f t="shared" si="133"/>
        <v>1.3562087366666669E-3</v>
      </c>
      <c r="AH1201" s="66">
        <f t="shared" si="131"/>
        <v>5.8466110333333038E-5</v>
      </c>
      <c r="AI1201" s="67" t="s">
        <v>71</v>
      </c>
      <c r="AJ1201" s="162"/>
      <c r="AS1201" s="155"/>
      <c r="AT1201" s="155"/>
      <c r="AU1201" s="155"/>
      <c r="AV1201" s="155"/>
      <c r="AW1201" s="155"/>
      <c r="AX1201" s="155"/>
      <c r="AY1201" s="155"/>
      <c r="AZ1201" s="155"/>
      <c r="BA1201" s="155"/>
    </row>
    <row r="1202" spans="1:53" x14ac:dyDescent="0.25">
      <c r="A1202" s="70" t="s">
        <v>16</v>
      </c>
      <c r="B1202" s="64">
        <v>34025</v>
      </c>
      <c r="C1202" s="64" t="s">
        <v>39</v>
      </c>
      <c r="D1202" s="64" t="s">
        <v>53</v>
      </c>
      <c r="E1202" s="64" t="s">
        <v>106</v>
      </c>
      <c r="F1202" s="64" t="s">
        <v>107</v>
      </c>
      <c r="G1202" s="64" t="s">
        <v>115</v>
      </c>
      <c r="H1202" s="64"/>
      <c r="I1202" s="64">
        <v>2265005035</v>
      </c>
      <c r="J1202" s="65" t="s">
        <v>1</v>
      </c>
      <c r="K1202" s="64" t="s">
        <v>1</v>
      </c>
      <c r="L1202" s="64" t="s">
        <v>19</v>
      </c>
      <c r="M1202" s="71" t="s">
        <v>19</v>
      </c>
      <c r="N1202" s="71">
        <v>6.2286879547352207E-4</v>
      </c>
      <c r="O1202" s="71">
        <v>6.2286879547352207E-4</v>
      </c>
      <c r="P1202" s="66" t="s">
        <v>19</v>
      </c>
      <c r="Q1202" s="71">
        <v>3.4502303000000001E-4</v>
      </c>
      <c r="R1202" s="66">
        <v>1</v>
      </c>
      <c r="S1202" s="66">
        <f t="shared" si="128"/>
        <v>3.4502303000000001E-4</v>
      </c>
      <c r="T1202" s="66">
        <f t="shared" si="132"/>
        <v>2.7784576547352206E-4</v>
      </c>
      <c r="U1202" s="71">
        <v>2.8431851699999998E-4</v>
      </c>
      <c r="V1202" s="71">
        <v>2.8431851699999998E-4</v>
      </c>
      <c r="W1202" s="71" t="s">
        <v>19</v>
      </c>
      <c r="X1202" s="71">
        <v>2.1054121000000002E-4</v>
      </c>
      <c r="Y1202" s="66">
        <v>1</v>
      </c>
      <c r="Z1202" s="66">
        <f t="shared" si="129"/>
        <v>2.1054121000000002E-4</v>
      </c>
      <c r="AA1202" s="66">
        <f t="shared" si="130"/>
        <v>7.3777306999999961E-5</v>
      </c>
      <c r="AB1202" s="71">
        <v>1.3371381369999999E-2</v>
      </c>
      <c r="AC1202" s="71">
        <v>1.3371381369999999E-2</v>
      </c>
      <c r="AD1202" s="71"/>
      <c r="AE1202" s="71">
        <v>1.1264505889999998E-2</v>
      </c>
      <c r="AF1202" s="72">
        <v>1</v>
      </c>
      <c r="AG1202" s="66">
        <f t="shared" si="133"/>
        <v>1.1264505889999998E-2</v>
      </c>
      <c r="AH1202" s="66">
        <f t="shared" si="131"/>
        <v>2.1068754800000009E-3</v>
      </c>
      <c r="AI1202" s="67" t="s">
        <v>71</v>
      </c>
      <c r="AJ1202" s="162"/>
      <c r="AS1202" s="155"/>
      <c r="AT1202" s="155"/>
      <c r="AU1202" s="155"/>
      <c r="AV1202" s="155"/>
      <c r="AW1202" s="155"/>
      <c r="AX1202" s="155"/>
      <c r="AY1202" s="155"/>
      <c r="AZ1202" s="155"/>
      <c r="BA1202" s="155"/>
    </row>
    <row r="1203" spans="1:53" x14ac:dyDescent="0.25">
      <c r="A1203" s="70" t="s">
        <v>16</v>
      </c>
      <c r="B1203" s="64">
        <v>34025</v>
      </c>
      <c r="C1203" s="64" t="s">
        <v>39</v>
      </c>
      <c r="D1203" s="64" t="s">
        <v>53</v>
      </c>
      <c r="E1203" s="64" t="s">
        <v>146</v>
      </c>
      <c r="F1203" s="64" t="s">
        <v>107</v>
      </c>
      <c r="G1203" s="64" t="s">
        <v>115</v>
      </c>
      <c r="H1203" s="64"/>
      <c r="I1203" s="64">
        <v>2265005040</v>
      </c>
      <c r="J1203" s="65" t="s">
        <v>1</v>
      </c>
      <c r="K1203" s="64" t="s">
        <v>1</v>
      </c>
      <c r="L1203" s="64" t="s">
        <v>19</v>
      </c>
      <c r="M1203" s="71" t="s">
        <v>19</v>
      </c>
      <c r="N1203" s="71">
        <v>1.6363793902775998E-3</v>
      </c>
      <c r="O1203" s="71">
        <v>1.6363793902775998E-3</v>
      </c>
      <c r="P1203" s="66" t="s">
        <v>19</v>
      </c>
      <c r="Q1203" s="71">
        <v>1.2948468133333333E-3</v>
      </c>
      <c r="R1203" s="66">
        <v>1</v>
      </c>
      <c r="S1203" s="66">
        <f t="shared" ref="S1203:S1266" si="134">R1203*Q1203</f>
        <v>1.2948468133333333E-3</v>
      </c>
      <c r="T1203" s="66">
        <f t="shared" si="132"/>
        <v>3.4153257694426653E-4</v>
      </c>
      <c r="U1203" s="71">
        <v>3.7989214289999999E-4</v>
      </c>
      <c r="V1203" s="71">
        <v>3.7989214289999999E-4</v>
      </c>
      <c r="W1203" s="71" t="s">
        <v>19</v>
      </c>
      <c r="X1203" s="71">
        <v>3.6633435666666669E-4</v>
      </c>
      <c r="Y1203" s="66">
        <v>1</v>
      </c>
      <c r="Z1203" s="66">
        <f t="shared" ref="Z1203:Z1266" si="135">Y1203*X1203</f>
        <v>3.6633435666666669E-4</v>
      </c>
      <c r="AA1203" s="66">
        <f t="shared" ref="AA1203:AA1266" si="136">V1203-Z1203</f>
        <v>1.35577862333333E-5</v>
      </c>
      <c r="AB1203" s="71">
        <v>4.4507363310000006E-2</v>
      </c>
      <c r="AC1203" s="71">
        <v>4.4507363310000006E-2</v>
      </c>
      <c r="AD1203" s="71"/>
      <c r="AE1203" s="71">
        <v>4.146228834E-2</v>
      </c>
      <c r="AF1203" s="72">
        <v>1</v>
      </c>
      <c r="AG1203" s="66">
        <f t="shared" si="133"/>
        <v>4.146228834E-2</v>
      </c>
      <c r="AH1203" s="66">
        <f t="shared" ref="AH1203:AH1266" si="137">AC1203-AG1203</f>
        <v>3.0450749700000057E-3</v>
      </c>
      <c r="AI1203" s="67" t="s">
        <v>71</v>
      </c>
      <c r="AJ1203" s="162"/>
      <c r="AS1203" s="155"/>
      <c r="AT1203" s="155"/>
      <c r="AU1203" s="155"/>
      <c r="AV1203" s="155"/>
      <c r="AW1203" s="155"/>
      <c r="AX1203" s="155"/>
      <c r="AY1203" s="155"/>
      <c r="AZ1203" s="155"/>
      <c r="BA1203" s="155"/>
    </row>
    <row r="1204" spans="1:53" x14ac:dyDescent="0.25">
      <c r="A1204" s="70" t="s">
        <v>16</v>
      </c>
      <c r="B1204" s="64">
        <v>34025</v>
      </c>
      <c r="C1204" s="64" t="s">
        <v>39</v>
      </c>
      <c r="D1204" s="64" t="s">
        <v>53</v>
      </c>
      <c r="E1204" s="64" t="s">
        <v>147</v>
      </c>
      <c r="F1204" s="64" t="s">
        <v>107</v>
      </c>
      <c r="G1204" s="64" t="s">
        <v>115</v>
      </c>
      <c r="H1204" s="64"/>
      <c r="I1204" s="64">
        <v>2265005045</v>
      </c>
      <c r="J1204" s="65" t="s">
        <v>1</v>
      </c>
      <c r="K1204" s="64" t="s">
        <v>1</v>
      </c>
      <c r="L1204" s="64" t="s">
        <v>19</v>
      </c>
      <c r="M1204" s="71" t="s">
        <v>19</v>
      </c>
      <c r="N1204" s="71">
        <v>1.8243621398399999E-4</v>
      </c>
      <c r="O1204" s="71">
        <v>1.8243621398399999E-4</v>
      </c>
      <c r="P1204" s="66" t="s">
        <v>19</v>
      </c>
      <c r="Q1204" s="71">
        <v>1.2529590333333333E-4</v>
      </c>
      <c r="R1204" s="66">
        <v>1</v>
      </c>
      <c r="S1204" s="66">
        <f t="shared" si="134"/>
        <v>1.2529590333333333E-4</v>
      </c>
      <c r="T1204" s="66">
        <f t="shared" si="132"/>
        <v>5.7140310650666661E-5</v>
      </c>
      <c r="U1204" s="71">
        <v>2.6073270999999999E-4</v>
      </c>
      <c r="V1204" s="71">
        <v>2.6073270999999999E-4</v>
      </c>
      <c r="W1204" s="71" t="s">
        <v>19</v>
      </c>
      <c r="X1204" s="71">
        <v>2.0245760333333334E-4</v>
      </c>
      <c r="Y1204" s="66">
        <v>1</v>
      </c>
      <c r="Z1204" s="66">
        <f t="shared" si="135"/>
        <v>2.0245760333333334E-4</v>
      </c>
      <c r="AA1204" s="66">
        <f t="shared" si="136"/>
        <v>5.827510666666665E-5</v>
      </c>
      <c r="AB1204" s="71">
        <v>3.3524584000000001E-3</v>
      </c>
      <c r="AC1204" s="71">
        <v>3.3524584000000001E-3</v>
      </c>
      <c r="AD1204" s="71"/>
      <c r="AE1204" s="71">
        <v>2.6102700799999997E-3</v>
      </c>
      <c r="AF1204" s="72">
        <v>1</v>
      </c>
      <c r="AG1204" s="66">
        <f t="shared" si="133"/>
        <v>2.6102700799999997E-3</v>
      </c>
      <c r="AH1204" s="66">
        <f t="shared" si="137"/>
        <v>7.4218832000000042E-4</v>
      </c>
      <c r="AI1204" s="67" t="s">
        <v>71</v>
      </c>
      <c r="AJ1204" s="162"/>
      <c r="AS1204" s="155"/>
      <c r="AT1204" s="155"/>
      <c r="AU1204" s="155"/>
      <c r="AV1204" s="155"/>
      <c r="AW1204" s="155"/>
      <c r="AX1204" s="155"/>
      <c r="AY1204" s="155"/>
      <c r="AZ1204" s="155"/>
      <c r="BA1204" s="155"/>
    </row>
    <row r="1205" spans="1:53" x14ac:dyDescent="0.25">
      <c r="A1205" s="70" t="s">
        <v>16</v>
      </c>
      <c r="B1205" s="64">
        <v>34025</v>
      </c>
      <c r="C1205" s="64" t="s">
        <v>39</v>
      </c>
      <c r="D1205" s="64" t="s">
        <v>53</v>
      </c>
      <c r="E1205" s="64" t="s">
        <v>148</v>
      </c>
      <c r="F1205" s="64" t="s">
        <v>107</v>
      </c>
      <c r="G1205" s="64" t="s">
        <v>115</v>
      </c>
      <c r="H1205" s="64"/>
      <c r="I1205" s="64">
        <v>2265005055</v>
      </c>
      <c r="J1205" s="65" t="s">
        <v>1</v>
      </c>
      <c r="K1205" s="64" t="s">
        <v>1</v>
      </c>
      <c r="L1205" s="64" t="s">
        <v>19</v>
      </c>
      <c r="M1205" s="71" t="s">
        <v>19</v>
      </c>
      <c r="N1205" s="71">
        <v>2.6301526017719995E-4</v>
      </c>
      <c r="O1205" s="71">
        <v>2.6301526017719995E-4</v>
      </c>
      <c r="P1205" s="66" t="s">
        <v>19</v>
      </c>
      <c r="Q1205" s="71">
        <v>1.7489985333333331E-4</v>
      </c>
      <c r="R1205" s="66">
        <v>1</v>
      </c>
      <c r="S1205" s="66">
        <f t="shared" si="134"/>
        <v>1.7489985333333331E-4</v>
      </c>
      <c r="T1205" s="66">
        <f t="shared" si="132"/>
        <v>8.811540684386664E-5</v>
      </c>
      <c r="U1205" s="71">
        <v>3.1123130880000003E-4</v>
      </c>
      <c r="V1205" s="71">
        <v>3.1123130880000003E-4</v>
      </c>
      <c r="W1205" s="71" t="s">
        <v>19</v>
      </c>
      <c r="X1205" s="71">
        <v>2.3809896000000002E-4</v>
      </c>
      <c r="Y1205" s="66">
        <v>1</v>
      </c>
      <c r="Z1205" s="66">
        <f t="shared" si="135"/>
        <v>2.3809896000000002E-4</v>
      </c>
      <c r="AA1205" s="66">
        <f t="shared" si="136"/>
        <v>7.3132348800000009E-5</v>
      </c>
      <c r="AB1205" s="71">
        <v>6.3349939480000002E-3</v>
      </c>
      <c r="AC1205" s="71">
        <v>6.3349939480000002E-3</v>
      </c>
      <c r="AD1205" s="71"/>
      <c r="AE1205" s="71">
        <v>5.3550219799999993E-3</v>
      </c>
      <c r="AF1205" s="72">
        <v>1</v>
      </c>
      <c r="AG1205" s="66">
        <f t="shared" si="133"/>
        <v>5.3550219799999993E-3</v>
      </c>
      <c r="AH1205" s="66">
        <f t="shared" si="137"/>
        <v>9.7997196800000096E-4</v>
      </c>
      <c r="AI1205" s="67" t="s">
        <v>71</v>
      </c>
      <c r="AJ1205" s="162"/>
      <c r="AS1205" s="155"/>
      <c r="AT1205" s="155"/>
      <c r="AU1205" s="155"/>
      <c r="AV1205" s="155"/>
      <c r="AW1205" s="155"/>
      <c r="AX1205" s="155"/>
      <c r="AY1205" s="155"/>
      <c r="AZ1205" s="155"/>
      <c r="BA1205" s="155"/>
    </row>
    <row r="1206" spans="1:53" x14ac:dyDescent="0.25">
      <c r="A1206" s="70" t="s">
        <v>16</v>
      </c>
      <c r="B1206" s="64">
        <v>34025</v>
      </c>
      <c r="C1206" s="64" t="s">
        <v>39</v>
      </c>
      <c r="D1206" s="64" t="s">
        <v>53</v>
      </c>
      <c r="E1206" s="64" t="s">
        <v>149</v>
      </c>
      <c r="F1206" s="64" t="s">
        <v>107</v>
      </c>
      <c r="G1206" s="64" t="s">
        <v>115</v>
      </c>
      <c r="H1206" s="64"/>
      <c r="I1206" s="64">
        <v>2265005060</v>
      </c>
      <c r="J1206" s="65" t="s">
        <v>1</v>
      </c>
      <c r="K1206" s="64" t="s">
        <v>1</v>
      </c>
      <c r="L1206" s="64" t="s">
        <v>19</v>
      </c>
      <c r="M1206" s="71" t="s">
        <v>19</v>
      </c>
      <c r="N1206" s="71">
        <v>1.0465177253321998E-4</v>
      </c>
      <c r="O1206" s="71">
        <v>1.0465177253321998E-4</v>
      </c>
      <c r="P1206" s="66" t="s">
        <v>19</v>
      </c>
      <c r="Q1206" s="71">
        <v>3.2701863333333335E-5</v>
      </c>
      <c r="R1206" s="66">
        <v>1</v>
      </c>
      <c r="S1206" s="66">
        <f t="shared" si="134"/>
        <v>3.2701863333333335E-5</v>
      </c>
      <c r="T1206" s="66">
        <f t="shared" si="132"/>
        <v>7.1949909199886655E-5</v>
      </c>
      <c r="U1206" s="71">
        <v>1.4268531790000001E-4</v>
      </c>
      <c r="V1206" s="71">
        <v>1.4268531790000001E-4</v>
      </c>
      <c r="W1206" s="71" t="s">
        <v>19</v>
      </c>
      <c r="X1206" s="71">
        <v>6.7240909999999996E-5</v>
      </c>
      <c r="Y1206" s="66">
        <v>1</v>
      </c>
      <c r="Z1206" s="66">
        <f t="shared" si="135"/>
        <v>6.7240909999999996E-5</v>
      </c>
      <c r="AA1206" s="66">
        <f t="shared" si="136"/>
        <v>7.5444407900000009E-5</v>
      </c>
      <c r="AB1206" s="71">
        <v>2.26409018E-3</v>
      </c>
      <c r="AC1206" s="71">
        <v>2.26409018E-3</v>
      </c>
      <c r="AD1206" s="71"/>
      <c r="AE1206" s="71">
        <v>1.0457247533333335E-3</v>
      </c>
      <c r="AF1206" s="72">
        <v>1</v>
      </c>
      <c r="AG1206" s="66">
        <f t="shared" si="133"/>
        <v>1.0457247533333335E-3</v>
      </c>
      <c r="AH1206" s="66">
        <f t="shared" si="137"/>
        <v>1.2183654266666665E-3</v>
      </c>
      <c r="AI1206" s="67" t="s">
        <v>71</v>
      </c>
      <c r="AJ1206" s="162"/>
      <c r="AS1206" s="155"/>
      <c r="AT1206" s="155"/>
      <c r="AU1206" s="155"/>
      <c r="AV1206" s="155"/>
      <c r="AW1206" s="155"/>
      <c r="AX1206" s="155"/>
      <c r="AY1206" s="155"/>
      <c r="AZ1206" s="155"/>
      <c r="BA1206" s="155"/>
    </row>
    <row r="1207" spans="1:53" x14ac:dyDescent="0.25">
      <c r="A1207" s="70" t="s">
        <v>16</v>
      </c>
      <c r="B1207" s="64">
        <v>34025</v>
      </c>
      <c r="C1207" s="64" t="s">
        <v>39</v>
      </c>
      <c r="D1207" s="64" t="s">
        <v>53</v>
      </c>
      <c r="E1207" s="64" t="s">
        <v>108</v>
      </c>
      <c r="F1207" s="64" t="s">
        <v>109</v>
      </c>
      <c r="G1207" s="64" t="s">
        <v>115</v>
      </c>
      <c r="H1207" s="64"/>
      <c r="I1207" s="64">
        <v>2265006005</v>
      </c>
      <c r="J1207" s="65" t="s">
        <v>1</v>
      </c>
      <c r="K1207" s="64" t="s">
        <v>1</v>
      </c>
      <c r="L1207" s="64" t="s">
        <v>19</v>
      </c>
      <c r="M1207" s="71" t="s">
        <v>19</v>
      </c>
      <c r="N1207" s="71">
        <v>0.5031617133056</v>
      </c>
      <c r="O1207" s="71">
        <v>0.5031617133056</v>
      </c>
      <c r="P1207" s="66" t="s">
        <v>19</v>
      </c>
      <c r="Q1207" s="71">
        <v>0.31540322542666666</v>
      </c>
      <c r="R1207" s="66">
        <v>1</v>
      </c>
      <c r="S1207" s="66">
        <f t="shared" si="134"/>
        <v>0.31540322542666666</v>
      </c>
      <c r="T1207" s="66">
        <f t="shared" si="132"/>
        <v>0.18775848787893334</v>
      </c>
      <c r="U1207" s="71">
        <v>0.138274022</v>
      </c>
      <c r="V1207" s="71">
        <v>0.138274022</v>
      </c>
      <c r="W1207" s="71" t="s">
        <v>19</v>
      </c>
      <c r="X1207" s="71">
        <v>9.3428856106666666E-2</v>
      </c>
      <c r="Y1207" s="66">
        <v>1</v>
      </c>
      <c r="Z1207" s="66">
        <f t="shared" si="135"/>
        <v>9.3428856106666666E-2</v>
      </c>
      <c r="AA1207" s="66">
        <f t="shared" si="136"/>
        <v>4.484516589333333E-2</v>
      </c>
      <c r="AB1207" s="71">
        <v>11.641850460000001</v>
      </c>
      <c r="AC1207" s="71">
        <v>11.641850460000001</v>
      </c>
      <c r="AD1207" s="71"/>
      <c r="AE1207" s="71">
        <v>11.722001283666666</v>
      </c>
      <c r="AF1207" s="72">
        <v>1</v>
      </c>
      <c r="AG1207" s="66">
        <f t="shared" si="133"/>
        <v>11.722001283666666</v>
      </c>
      <c r="AH1207" s="66">
        <f t="shared" si="137"/>
        <v>-8.0150823666665261E-2</v>
      </c>
      <c r="AI1207" s="67" t="s">
        <v>71</v>
      </c>
      <c r="AJ1207" s="162"/>
      <c r="AS1207" s="155"/>
      <c r="AT1207" s="155"/>
      <c r="AU1207" s="155"/>
      <c r="AV1207" s="155"/>
      <c r="AW1207" s="155"/>
      <c r="AX1207" s="155"/>
      <c r="AY1207" s="155"/>
      <c r="AZ1207" s="155"/>
      <c r="BA1207" s="155"/>
    </row>
    <row r="1208" spans="1:53" x14ac:dyDescent="0.25">
      <c r="A1208" s="70" t="s">
        <v>16</v>
      </c>
      <c r="B1208" s="64">
        <v>34025</v>
      </c>
      <c r="C1208" s="64" t="s">
        <v>39</v>
      </c>
      <c r="D1208" s="64" t="s">
        <v>53</v>
      </c>
      <c r="E1208" s="64" t="s">
        <v>110</v>
      </c>
      <c r="F1208" s="64" t="s">
        <v>109</v>
      </c>
      <c r="G1208" s="64" t="s">
        <v>115</v>
      </c>
      <c r="H1208" s="64"/>
      <c r="I1208" s="64">
        <v>2265006010</v>
      </c>
      <c r="J1208" s="65" t="s">
        <v>1</v>
      </c>
      <c r="K1208" s="64" t="s">
        <v>1</v>
      </c>
      <c r="L1208" s="64" t="s">
        <v>19</v>
      </c>
      <c r="M1208" s="71" t="s">
        <v>19</v>
      </c>
      <c r="N1208" s="71">
        <v>0.13381025610772479</v>
      </c>
      <c r="O1208" s="71">
        <v>0.13381025610772479</v>
      </c>
      <c r="P1208" s="66" t="s">
        <v>19</v>
      </c>
      <c r="Q1208" s="71">
        <v>7.217484955999999E-2</v>
      </c>
      <c r="R1208" s="66">
        <v>1</v>
      </c>
      <c r="S1208" s="66">
        <f t="shared" si="134"/>
        <v>7.217484955999999E-2</v>
      </c>
      <c r="T1208" s="66">
        <f t="shared" si="132"/>
        <v>6.16354065477248E-2</v>
      </c>
      <c r="U1208" s="71">
        <v>3.5894390557E-2</v>
      </c>
      <c r="V1208" s="71">
        <v>3.5894390557E-2</v>
      </c>
      <c r="W1208" s="71" t="s">
        <v>19</v>
      </c>
      <c r="X1208" s="71">
        <v>2.3710688100000002E-2</v>
      </c>
      <c r="Y1208" s="66">
        <v>1</v>
      </c>
      <c r="Z1208" s="66">
        <f t="shared" si="135"/>
        <v>2.3710688100000002E-2</v>
      </c>
      <c r="AA1208" s="66">
        <f t="shared" si="136"/>
        <v>1.2183702456999998E-2</v>
      </c>
      <c r="AB1208" s="71">
        <v>2.2866746164300005</v>
      </c>
      <c r="AC1208" s="71">
        <v>2.2866746164300005</v>
      </c>
      <c r="AD1208" s="71"/>
      <c r="AE1208" s="71">
        <v>2.2955532262666662</v>
      </c>
      <c r="AF1208" s="72">
        <v>1</v>
      </c>
      <c r="AG1208" s="66">
        <f t="shared" si="133"/>
        <v>2.2955532262666662</v>
      </c>
      <c r="AH1208" s="66">
        <f t="shared" si="137"/>
        <v>-8.878609836665774E-3</v>
      </c>
      <c r="AI1208" s="67" t="s">
        <v>71</v>
      </c>
      <c r="AJ1208" s="162"/>
      <c r="AS1208" s="155"/>
      <c r="AT1208" s="155"/>
      <c r="AU1208" s="155"/>
      <c r="AV1208" s="155"/>
      <c r="AW1208" s="155"/>
      <c r="AX1208" s="155"/>
      <c r="AY1208" s="155"/>
      <c r="AZ1208" s="155"/>
      <c r="BA1208" s="155"/>
    </row>
    <row r="1209" spans="1:53" x14ac:dyDescent="0.25">
      <c r="A1209" s="70" t="s">
        <v>16</v>
      </c>
      <c r="B1209" s="64">
        <v>34025</v>
      </c>
      <c r="C1209" s="64" t="s">
        <v>39</v>
      </c>
      <c r="D1209" s="64" t="s">
        <v>53</v>
      </c>
      <c r="E1209" s="64" t="s">
        <v>111</v>
      </c>
      <c r="F1209" s="64" t="s">
        <v>109</v>
      </c>
      <c r="G1209" s="64" t="s">
        <v>115</v>
      </c>
      <c r="H1209" s="64"/>
      <c r="I1209" s="64">
        <v>2265006015</v>
      </c>
      <c r="J1209" s="65" t="s">
        <v>1</v>
      </c>
      <c r="K1209" s="64" t="s">
        <v>1</v>
      </c>
      <c r="L1209" s="64" t="s">
        <v>19</v>
      </c>
      <c r="M1209" s="71" t="s">
        <v>19</v>
      </c>
      <c r="N1209" s="71">
        <v>5.4468111680397002E-2</v>
      </c>
      <c r="O1209" s="71">
        <v>5.4468111680397002E-2</v>
      </c>
      <c r="P1209" s="66" t="s">
        <v>19</v>
      </c>
      <c r="Q1209" s="71">
        <v>2.9950497573333335E-2</v>
      </c>
      <c r="R1209" s="66">
        <v>1</v>
      </c>
      <c r="S1209" s="66">
        <f t="shared" si="134"/>
        <v>2.9950497573333335E-2</v>
      </c>
      <c r="T1209" s="66">
        <f t="shared" si="132"/>
        <v>2.4517614107063667E-2</v>
      </c>
      <c r="U1209" s="71">
        <v>2.0422443290000002E-2</v>
      </c>
      <c r="V1209" s="71">
        <v>2.0422443290000002E-2</v>
      </c>
      <c r="W1209" s="71" t="s">
        <v>19</v>
      </c>
      <c r="X1209" s="71">
        <v>1.1930668566666669E-2</v>
      </c>
      <c r="Y1209" s="66">
        <v>1</v>
      </c>
      <c r="Z1209" s="66">
        <f t="shared" si="135"/>
        <v>1.1930668566666669E-2</v>
      </c>
      <c r="AA1209" s="66">
        <f t="shared" si="136"/>
        <v>8.491774723333333E-3</v>
      </c>
      <c r="AB1209" s="71">
        <v>1.1040343795000003</v>
      </c>
      <c r="AC1209" s="71">
        <v>1.1040343795000003</v>
      </c>
      <c r="AD1209" s="71"/>
      <c r="AE1209" s="71">
        <v>1.0967117349466668</v>
      </c>
      <c r="AF1209" s="72">
        <v>1</v>
      </c>
      <c r="AG1209" s="66">
        <f t="shared" si="133"/>
        <v>1.0967117349466668</v>
      </c>
      <c r="AH1209" s="66">
        <f t="shared" si="137"/>
        <v>7.3226445533334239E-3</v>
      </c>
      <c r="AI1209" s="67" t="s">
        <v>71</v>
      </c>
      <c r="AJ1209" s="162"/>
      <c r="AS1209" s="155"/>
      <c r="AT1209" s="155"/>
      <c r="AU1209" s="155"/>
      <c r="AV1209" s="155"/>
      <c r="AW1209" s="155"/>
      <c r="AX1209" s="155"/>
      <c r="AY1209" s="155"/>
      <c r="AZ1209" s="155"/>
      <c r="BA1209" s="155"/>
    </row>
    <row r="1210" spans="1:53" x14ac:dyDescent="0.25">
      <c r="A1210" s="70" t="s">
        <v>16</v>
      </c>
      <c r="B1210" s="64">
        <v>34025</v>
      </c>
      <c r="C1210" s="64" t="s">
        <v>39</v>
      </c>
      <c r="D1210" s="64" t="s">
        <v>53</v>
      </c>
      <c r="E1210" s="64" t="s">
        <v>150</v>
      </c>
      <c r="F1210" s="64" t="s">
        <v>109</v>
      </c>
      <c r="G1210" s="64" t="s">
        <v>115</v>
      </c>
      <c r="H1210" s="64"/>
      <c r="I1210" s="64">
        <v>2265006025</v>
      </c>
      <c r="J1210" s="65" t="s">
        <v>1</v>
      </c>
      <c r="K1210" s="64" t="s">
        <v>1</v>
      </c>
      <c r="L1210" s="64" t="s">
        <v>19</v>
      </c>
      <c r="M1210" s="71" t="s">
        <v>19</v>
      </c>
      <c r="N1210" s="71">
        <v>9.1926718084032008E-2</v>
      </c>
      <c r="O1210" s="71">
        <v>9.1926718084032008E-2</v>
      </c>
      <c r="P1210" s="66" t="s">
        <v>19</v>
      </c>
      <c r="Q1210" s="71">
        <v>6.8564049436666663E-2</v>
      </c>
      <c r="R1210" s="66">
        <v>1</v>
      </c>
      <c r="S1210" s="66">
        <f t="shared" si="134"/>
        <v>6.8564049436666663E-2</v>
      </c>
      <c r="T1210" s="66">
        <f t="shared" si="132"/>
        <v>2.3362668647365345E-2</v>
      </c>
      <c r="U1210" s="71">
        <v>3.9459541200000003E-2</v>
      </c>
      <c r="V1210" s="71">
        <v>3.9459541200000003E-2</v>
      </c>
      <c r="W1210" s="71" t="s">
        <v>19</v>
      </c>
      <c r="X1210" s="71">
        <v>2.4502514116666669E-2</v>
      </c>
      <c r="Y1210" s="66">
        <v>1</v>
      </c>
      <c r="Z1210" s="66">
        <f t="shared" si="135"/>
        <v>2.4502514116666669E-2</v>
      </c>
      <c r="AA1210" s="66">
        <f t="shared" si="136"/>
        <v>1.4957027083333334E-2</v>
      </c>
      <c r="AB1210" s="71">
        <v>2.9053476804999998</v>
      </c>
      <c r="AC1210" s="71">
        <v>2.9053476804999998</v>
      </c>
      <c r="AD1210" s="71"/>
      <c r="AE1210" s="71">
        <v>3.0128557382000003</v>
      </c>
      <c r="AF1210" s="72">
        <v>1</v>
      </c>
      <c r="AG1210" s="66">
        <f t="shared" si="133"/>
        <v>3.0128557382000003</v>
      </c>
      <c r="AH1210" s="66">
        <f t="shared" si="137"/>
        <v>-0.10750805770000049</v>
      </c>
      <c r="AI1210" s="67" t="s">
        <v>71</v>
      </c>
      <c r="AJ1210" s="162"/>
      <c r="AS1210" s="155"/>
      <c r="AT1210" s="155"/>
      <c r="AU1210" s="155"/>
      <c r="AV1210" s="155"/>
      <c r="AW1210" s="155"/>
      <c r="AX1210" s="155"/>
      <c r="AY1210" s="155"/>
      <c r="AZ1210" s="155"/>
      <c r="BA1210" s="155"/>
    </row>
    <row r="1211" spans="1:53" x14ac:dyDescent="0.25">
      <c r="A1211" s="70" t="s">
        <v>16</v>
      </c>
      <c r="B1211" s="64">
        <v>34025</v>
      </c>
      <c r="C1211" s="64" t="s">
        <v>39</v>
      </c>
      <c r="D1211" s="64" t="s">
        <v>53</v>
      </c>
      <c r="E1211" s="64" t="s">
        <v>151</v>
      </c>
      <c r="F1211" s="64" t="s">
        <v>109</v>
      </c>
      <c r="G1211" s="64" t="s">
        <v>115</v>
      </c>
      <c r="H1211" s="64"/>
      <c r="I1211" s="64">
        <v>2265006030</v>
      </c>
      <c r="J1211" s="65" t="s">
        <v>1</v>
      </c>
      <c r="K1211" s="64" t="s">
        <v>1</v>
      </c>
      <c r="L1211" s="64" t="s">
        <v>19</v>
      </c>
      <c r="M1211" s="71" t="s">
        <v>19</v>
      </c>
      <c r="N1211" s="71">
        <v>0.24509383924820816</v>
      </c>
      <c r="O1211" s="71">
        <v>0.24509383924820816</v>
      </c>
      <c r="P1211" s="66" t="s">
        <v>19</v>
      </c>
      <c r="Q1211" s="71">
        <v>0.13838656945666669</v>
      </c>
      <c r="R1211" s="66">
        <v>1</v>
      </c>
      <c r="S1211" s="66">
        <f t="shared" si="134"/>
        <v>0.13838656945666669</v>
      </c>
      <c r="T1211" s="66">
        <f t="shared" si="132"/>
        <v>0.10670726979154146</v>
      </c>
      <c r="U1211" s="71">
        <v>5.6769176420400004E-2</v>
      </c>
      <c r="V1211" s="71">
        <v>5.6769176420400004E-2</v>
      </c>
      <c r="W1211" s="71" t="s">
        <v>19</v>
      </c>
      <c r="X1211" s="71">
        <v>3.7415708329999998E-2</v>
      </c>
      <c r="Y1211" s="66">
        <v>1</v>
      </c>
      <c r="Z1211" s="66">
        <f t="shared" si="135"/>
        <v>3.7415708329999998E-2</v>
      </c>
      <c r="AA1211" s="66">
        <f t="shared" si="136"/>
        <v>1.9353468090400006E-2</v>
      </c>
      <c r="AB1211" s="71">
        <v>4.5564107119699999</v>
      </c>
      <c r="AC1211" s="71">
        <v>4.5564107119699999</v>
      </c>
      <c r="AD1211" s="71"/>
      <c r="AE1211" s="71">
        <v>4.6308704486000005</v>
      </c>
      <c r="AF1211" s="72">
        <v>1</v>
      </c>
      <c r="AG1211" s="66">
        <f t="shared" si="133"/>
        <v>4.6308704486000005</v>
      </c>
      <c r="AH1211" s="66">
        <f t="shared" si="137"/>
        <v>-7.4459736630000606E-2</v>
      </c>
      <c r="AI1211" s="67" t="s">
        <v>71</v>
      </c>
      <c r="AJ1211" s="162"/>
      <c r="AS1211" s="155"/>
      <c r="AT1211" s="155"/>
      <c r="AU1211" s="155"/>
      <c r="AV1211" s="155"/>
      <c r="AW1211" s="155"/>
      <c r="AX1211" s="155"/>
      <c r="AY1211" s="155"/>
      <c r="AZ1211" s="155"/>
      <c r="BA1211" s="155"/>
    </row>
    <row r="1212" spans="1:53" x14ac:dyDescent="0.25">
      <c r="A1212" s="70" t="s">
        <v>16</v>
      </c>
      <c r="B1212" s="64">
        <v>34025</v>
      </c>
      <c r="C1212" s="64" t="s">
        <v>39</v>
      </c>
      <c r="D1212" s="64" t="s">
        <v>53</v>
      </c>
      <c r="E1212" s="64" t="s">
        <v>112</v>
      </c>
      <c r="F1212" s="64" t="s">
        <v>109</v>
      </c>
      <c r="G1212" s="64" t="s">
        <v>115</v>
      </c>
      <c r="H1212" s="64"/>
      <c r="I1212" s="64">
        <v>2265006035</v>
      </c>
      <c r="J1212" s="65" t="s">
        <v>1</v>
      </c>
      <c r="K1212" s="64" t="s">
        <v>1</v>
      </c>
      <c r="L1212" s="64" t="s">
        <v>19</v>
      </c>
      <c r="M1212" s="71" t="s">
        <v>19</v>
      </c>
      <c r="N1212" s="71">
        <v>8.3260846535883719E-3</v>
      </c>
      <c r="O1212" s="71">
        <v>8.3260846535883719E-3</v>
      </c>
      <c r="P1212" s="66" t="s">
        <v>19</v>
      </c>
      <c r="Q1212" s="71">
        <v>4.9034423166666669E-3</v>
      </c>
      <c r="R1212" s="66">
        <v>1</v>
      </c>
      <c r="S1212" s="66">
        <f t="shared" si="134"/>
        <v>4.9034423166666669E-3</v>
      </c>
      <c r="T1212" s="66">
        <f t="shared" si="132"/>
        <v>3.422642336921705E-3</v>
      </c>
      <c r="U1212" s="71">
        <v>2.5781695332000002E-3</v>
      </c>
      <c r="V1212" s="71">
        <v>2.5781695332000002E-3</v>
      </c>
      <c r="W1212" s="71" t="s">
        <v>19</v>
      </c>
      <c r="X1212" s="71">
        <v>1.7412823633333333E-3</v>
      </c>
      <c r="Y1212" s="66">
        <v>1</v>
      </c>
      <c r="Z1212" s="66">
        <f t="shared" si="135"/>
        <v>1.7412823633333333E-3</v>
      </c>
      <c r="AA1212" s="66">
        <f t="shared" si="136"/>
        <v>8.3688716986666687E-4</v>
      </c>
      <c r="AB1212" s="71">
        <v>0.22426467248199999</v>
      </c>
      <c r="AC1212" s="71">
        <v>0.22426467248199999</v>
      </c>
      <c r="AD1212" s="71"/>
      <c r="AE1212" s="71">
        <v>0.23609900222333335</v>
      </c>
      <c r="AF1212" s="72">
        <v>1</v>
      </c>
      <c r="AG1212" s="66">
        <f t="shared" si="133"/>
        <v>0.23609900222333335</v>
      </c>
      <c r="AH1212" s="66">
        <f t="shared" si="137"/>
        <v>-1.183432974133336E-2</v>
      </c>
      <c r="AI1212" s="67" t="s">
        <v>71</v>
      </c>
      <c r="AJ1212" s="162"/>
      <c r="AS1212" s="155"/>
      <c r="AT1212" s="155"/>
      <c r="AU1212" s="155"/>
      <c r="AV1212" s="155"/>
      <c r="AW1212" s="155"/>
      <c r="AX1212" s="155"/>
      <c r="AY1212" s="155"/>
      <c r="AZ1212" s="155"/>
      <c r="BA1212" s="155"/>
    </row>
    <row r="1213" spans="1:53" x14ac:dyDescent="0.25">
      <c r="A1213" s="70" t="s">
        <v>16</v>
      </c>
      <c r="B1213" s="64">
        <v>34025</v>
      </c>
      <c r="C1213" s="64" t="s">
        <v>39</v>
      </c>
      <c r="D1213" s="64" t="s">
        <v>53</v>
      </c>
      <c r="E1213" s="64" t="s">
        <v>152</v>
      </c>
      <c r="F1213" s="64" t="s">
        <v>114</v>
      </c>
      <c r="G1213" s="64" t="s">
        <v>115</v>
      </c>
      <c r="H1213" s="64"/>
      <c r="I1213" s="64">
        <v>2265007010</v>
      </c>
      <c r="J1213" s="65" t="s">
        <v>1</v>
      </c>
      <c r="K1213" s="64" t="s">
        <v>1</v>
      </c>
      <c r="L1213" s="64" t="s">
        <v>19</v>
      </c>
      <c r="M1213" s="71" t="s">
        <v>19</v>
      </c>
      <c r="N1213" s="71">
        <v>1.4322513366870999E-3</v>
      </c>
      <c r="O1213" s="71">
        <v>1.4322513366870999E-3</v>
      </c>
      <c r="P1213" s="66" t="s">
        <v>19</v>
      </c>
      <c r="Q1213" s="71">
        <v>1.1188446500000001E-3</v>
      </c>
      <c r="R1213" s="66">
        <v>1</v>
      </c>
      <c r="S1213" s="66">
        <f t="shared" si="134"/>
        <v>1.1188446500000001E-3</v>
      </c>
      <c r="T1213" s="66">
        <f t="shared" si="132"/>
        <v>3.1340668668709977E-4</v>
      </c>
      <c r="U1213" s="71">
        <v>4.3157641799999999E-4</v>
      </c>
      <c r="V1213" s="71">
        <v>4.3157641799999999E-4</v>
      </c>
      <c r="W1213" s="71" t="s">
        <v>19</v>
      </c>
      <c r="X1213" s="71">
        <v>3.2848837999999999E-4</v>
      </c>
      <c r="Y1213" s="66">
        <v>1</v>
      </c>
      <c r="Z1213" s="66">
        <f t="shared" si="135"/>
        <v>3.2848837999999999E-4</v>
      </c>
      <c r="AA1213" s="66">
        <f t="shared" si="136"/>
        <v>1.03088038E-4</v>
      </c>
      <c r="AB1213" s="71">
        <v>3.76148678E-2</v>
      </c>
      <c r="AC1213" s="71">
        <v>3.76148678E-2</v>
      </c>
      <c r="AD1213" s="71"/>
      <c r="AE1213" s="71">
        <v>3.6430610626666672E-2</v>
      </c>
      <c r="AF1213" s="72">
        <v>1</v>
      </c>
      <c r="AG1213" s="66">
        <f t="shared" si="133"/>
        <v>3.6430610626666672E-2</v>
      </c>
      <c r="AH1213" s="66">
        <f t="shared" si="137"/>
        <v>1.1842571733333279E-3</v>
      </c>
      <c r="AI1213" s="67" t="s">
        <v>71</v>
      </c>
      <c r="AJ1213" s="162"/>
      <c r="AS1213" s="155"/>
      <c r="AT1213" s="155"/>
      <c r="AU1213" s="155"/>
      <c r="AV1213" s="155"/>
      <c r="AW1213" s="155"/>
      <c r="AX1213" s="155"/>
      <c r="AY1213" s="155"/>
      <c r="AZ1213" s="155"/>
      <c r="BA1213" s="155"/>
    </row>
    <row r="1214" spans="1:53" x14ac:dyDescent="0.25">
      <c r="A1214" s="70" t="s">
        <v>16</v>
      </c>
      <c r="B1214" s="64">
        <v>34025</v>
      </c>
      <c r="C1214" s="64" t="s">
        <v>39</v>
      </c>
      <c r="D1214" s="64" t="s">
        <v>53</v>
      </c>
      <c r="E1214" s="64" t="s">
        <v>153</v>
      </c>
      <c r="F1214" s="64" t="s">
        <v>114</v>
      </c>
      <c r="G1214" s="64" t="s">
        <v>115</v>
      </c>
      <c r="H1214" s="64"/>
      <c r="I1214" s="64">
        <v>2265007015</v>
      </c>
      <c r="J1214" s="65" t="s">
        <v>1</v>
      </c>
      <c r="K1214" s="64" t="s">
        <v>1</v>
      </c>
      <c r="L1214" s="64" t="s">
        <v>19</v>
      </c>
      <c r="M1214" s="71" t="s">
        <v>19</v>
      </c>
      <c r="N1214" s="71">
        <v>1.8324654251999998E-5</v>
      </c>
      <c r="O1214" s="71">
        <v>1.8324654251999998E-5</v>
      </c>
      <c r="P1214" s="66" t="s">
        <v>19</v>
      </c>
      <c r="Q1214" s="71">
        <v>9.185916666666668E-6</v>
      </c>
      <c r="R1214" s="66">
        <v>1</v>
      </c>
      <c r="S1214" s="66">
        <f t="shared" si="134"/>
        <v>9.185916666666668E-6</v>
      </c>
      <c r="T1214" s="66">
        <f t="shared" si="132"/>
        <v>9.13873758533333E-6</v>
      </c>
      <c r="U1214" s="71">
        <v>3.9830945E-6</v>
      </c>
      <c r="V1214" s="71">
        <v>3.9830945E-6</v>
      </c>
      <c r="W1214" s="71" t="s">
        <v>19</v>
      </c>
      <c r="X1214" s="71">
        <v>3.3069300000000005E-6</v>
      </c>
      <c r="Y1214" s="66">
        <v>1</v>
      </c>
      <c r="Z1214" s="66">
        <f t="shared" si="135"/>
        <v>3.3069300000000005E-6</v>
      </c>
      <c r="AA1214" s="66">
        <f t="shared" si="136"/>
        <v>6.7616449999999953E-7</v>
      </c>
      <c r="AB1214" s="71">
        <v>3.1819743000000001E-4</v>
      </c>
      <c r="AC1214" s="71">
        <v>3.1819743000000001E-4</v>
      </c>
      <c r="AD1214" s="71"/>
      <c r="AE1214" s="71">
        <v>3.2297682999999998E-4</v>
      </c>
      <c r="AF1214" s="72">
        <v>1</v>
      </c>
      <c r="AG1214" s="66">
        <f t="shared" si="133"/>
        <v>3.2297682999999998E-4</v>
      </c>
      <c r="AH1214" s="66">
        <f t="shared" si="137"/>
        <v>-4.7793999999999766E-6</v>
      </c>
      <c r="AI1214" s="67" t="s">
        <v>71</v>
      </c>
      <c r="AJ1214" s="162"/>
      <c r="AS1214" s="155"/>
      <c r="AT1214" s="155"/>
      <c r="AU1214" s="155"/>
      <c r="AV1214" s="155"/>
      <c r="AW1214" s="155"/>
      <c r="AX1214" s="155"/>
      <c r="AY1214" s="155"/>
      <c r="AZ1214" s="155"/>
      <c r="BA1214" s="155"/>
    </row>
    <row r="1215" spans="1:53" x14ac:dyDescent="0.25">
      <c r="A1215" s="70" t="s">
        <v>16</v>
      </c>
      <c r="B1215" s="64">
        <v>34025</v>
      </c>
      <c r="C1215" s="64" t="s">
        <v>39</v>
      </c>
      <c r="D1215" s="64" t="s">
        <v>53</v>
      </c>
      <c r="E1215" s="64" t="s">
        <v>154</v>
      </c>
      <c r="F1215" s="64" t="s">
        <v>96</v>
      </c>
      <c r="G1215" s="64" t="s">
        <v>115</v>
      </c>
      <c r="H1215" s="64"/>
      <c r="I1215" s="64">
        <v>2265010010</v>
      </c>
      <c r="J1215" s="65" t="s">
        <v>1</v>
      </c>
      <c r="K1215" s="64" t="s">
        <v>1</v>
      </c>
      <c r="L1215" s="64" t="s">
        <v>19</v>
      </c>
      <c r="M1215" s="71" t="s">
        <v>19</v>
      </c>
      <c r="N1215" s="71">
        <v>7.6504337202199998E-5</v>
      </c>
      <c r="O1215" s="71">
        <v>7.6504337202199998E-5</v>
      </c>
      <c r="P1215" s="66" t="s">
        <v>19</v>
      </c>
      <c r="Q1215" s="71">
        <v>6.1361923333333346E-5</v>
      </c>
      <c r="R1215" s="66">
        <v>1</v>
      </c>
      <c r="S1215" s="66">
        <f t="shared" si="134"/>
        <v>6.1361923333333346E-5</v>
      </c>
      <c r="T1215" s="66">
        <f t="shared" si="132"/>
        <v>1.5142413868866653E-5</v>
      </c>
      <c r="U1215" s="71">
        <v>2.7914905100000001E-5</v>
      </c>
      <c r="V1215" s="71">
        <v>2.7914905100000001E-5</v>
      </c>
      <c r="W1215" s="71" t="s">
        <v>19</v>
      </c>
      <c r="X1215" s="71">
        <v>2.3515946666666668E-5</v>
      </c>
      <c r="Y1215" s="66">
        <v>1</v>
      </c>
      <c r="Z1215" s="66">
        <f t="shared" si="135"/>
        <v>2.3515946666666668E-5</v>
      </c>
      <c r="AA1215" s="66">
        <f t="shared" si="136"/>
        <v>4.3989584333333329E-6</v>
      </c>
      <c r="AB1215" s="71">
        <v>3.3989748000000002E-3</v>
      </c>
      <c r="AC1215" s="71">
        <v>3.3989748000000002E-3</v>
      </c>
      <c r="AD1215" s="71"/>
      <c r="AE1215" s="71">
        <v>3.30693E-3</v>
      </c>
      <c r="AF1215" s="72">
        <v>1</v>
      </c>
      <c r="AG1215" s="66">
        <f t="shared" si="133"/>
        <v>3.30693E-3</v>
      </c>
      <c r="AH1215" s="66">
        <f t="shared" si="137"/>
        <v>9.2044800000000166E-5</v>
      </c>
      <c r="AI1215" s="67" t="s">
        <v>71</v>
      </c>
      <c r="AJ1215" s="162"/>
      <c r="AS1215" s="155"/>
      <c r="AT1215" s="155"/>
      <c r="AU1215" s="155"/>
      <c r="AV1215" s="155"/>
      <c r="AW1215" s="155"/>
      <c r="AX1215" s="155"/>
      <c r="AY1215" s="155"/>
      <c r="AZ1215" s="155"/>
      <c r="BA1215" s="155"/>
    </row>
    <row r="1216" spans="1:53" x14ac:dyDescent="0.25">
      <c r="A1216" s="70" t="s">
        <v>16</v>
      </c>
      <c r="B1216" s="64">
        <v>34025</v>
      </c>
      <c r="C1216" s="64" t="s">
        <v>39</v>
      </c>
      <c r="D1216" s="64" t="s">
        <v>53</v>
      </c>
      <c r="E1216" s="64" t="s">
        <v>155</v>
      </c>
      <c r="F1216" s="64" t="s">
        <v>83</v>
      </c>
      <c r="G1216" s="64" t="s">
        <v>156</v>
      </c>
      <c r="H1216" s="64"/>
      <c r="I1216" s="64">
        <v>2267001060</v>
      </c>
      <c r="J1216" s="65" t="s">
        <v>1</v>
      </c>
      <c r="K1216" s="64" t="s">
        <v>1</v>
      </c>
      <c r="L1216" s="64" t="s">
        <v>19</v>
      </c>
      <c r="M1216" s="71" t="s">
        <v>19</v>
      </c>
      <c r="N1216" s="71">
        <v>1.0395071550737051E-4</v>
      </c>
      <c r="O1216" s="71">
        <v>1.0395071550737051E-4</v>
      </c>
      <c r="P1216" s="66" t="s">
        <v>19</v>
      </c>
      <c r="Q1216" s="71">
        <v>6.1361923333333346E-5</v>
      </c>
      <c r="R1216" s="66">
        <v>1</v>
      </c>
      <c r="S1216" s="66">
        <f t="shared" si="134"/>
        <v>6.1361923333333346E-5</v>
      </c>
      <c r="T1216" s="66">
        <f t="shared" si="132"/>
        <v>4.2588792174037162E-5</v>
      </c>
      <c r="U1216" s="71">
        <v>3.7765885180000001E-4</v>
      </c>
      <c r="V1216" s="71">
        <v>3.7765885180000001E-4</v>
      </c>
      <c r="W1216" s="71" t="s">
        <v>19</v>
      </c>
      <c r="X1216" s="71">
        <v>2.818239233333334E-4</v>
      </c>
      <c r="Y1216" s="66">
        <v>1</v>
      </c>
      <c r="Z1216" s="66">
        <f t="shared" si="135"/>
        <v>2.818239233333334E-4</v>
      </c>
      <c r="AA1216" s="66">
        <f t="shared" si="136"/>
        <v>9.5834928466666605E-5</v>
      </c>
      <c r="AB1216" s="71">
        <v>1.7187767746999999E-3</v>
      </c>
      <c r="AC1216" s="71">
        <v>1.7187767746999999E-3</v>
      </c>
      <c r="AD1216" s="71"/>
      <c r="AE1216" s="71">
        <v>1.3642923433333334E-3</v>
      </c>
      <c r="AF1216" s="72">
        <v>1</v>
      </c>
      <c r="AG1216" s="66">
        <f t="shared" si="133"/>
        <v>1.3642923433333334E-3</v>
      </c>
      <c r="AH1216" s="66">
        <f t="shared" si="137"/>
        <v>3.5448443136666652E-4</v>
      </c>
      <c r="AI1216" s="67" t="s">
        <v>71</v>
      </c>
      <c r="AJ1216" s="162"/>
      <c r="AS1216" s="155"/>
      <c r="AT1216" s="155"/>
      <c r="AU1216" s="155"/>
      <c r="AV1216" s="155"/>
      <c r="AW1216" s="155"/>
      <c r="AX1216" s="155"/>
      <c r="AY1216" s="155"/>
      <c r="AZ1216" s="155"/>
      <c r="BA1216" s="155"/>
    </row>
    <row r="1217" spans="1:53" x14ac:dyDescent="0.25">
      <c r="A1217" s="70" t="s">
        <v>16</v>
      </c>
      <c r="B1217" s="64">
        <v>34025</v>
      </c>
      <c r="C1217" s="64" t="s">
        <v>39</v>
      </c>
      <c r="D1217" s="64" t="s">
        <v>53</v>
      </c>
      <c r="E1217" s="64" t="s">
        <v>117</v>
      </c>
      <c r="F1217" s="64" t="s">
        <v>89</v>
      </c>
      <c r="G1217" s="64" t="s">
        <v>156</v>
      </c>
      <c r="H1217" s="64"/>
      <c r="I1217" s="64">
        <v>2267002003</v>
      </c>
      <c r="J1217" s="65" t="s">
        <v>1</v>
      </c>
      <c r="K1217" s="64" t="s">
        <v>1</v>
      </c>
      <c r="L1217" s="64" t="s">
        <v>19</v>
      </c>
      <c r="M1217" s="71" t="s">
        <v>19</v>
      </c>
      <c r="N1217" s="71">
        <v>1.0536873446133E-4</v>
      </c>
      <c r="O1217" s="71">
        <v>1.0536873446133E-4</v>
      </c>
      <c r="P1217" s="66" t="s">
        <v>19</v>
      </c>
      <c r="Q1217" s="71">
        <v>2.7557749999999995E-5</v>
      </c>
      <c r="R1217" s="66">
        <v>1</v>
      </c>
      <c r="S1217" s="66">
        <f t="shared" si="134"/>
        <v>2.7557749999999995E-5</v>
      </c>
      <c r="T1217" s="66">
        <f t="shared" si="132"/>
        <v>7.7810984461330004E-5</v>
      </c>
      <c r="U1217" s="71">
        <v>3.8239792499999997E-4</v>
      </c>
      <c r="V1217" s="71">
        <v>3.8239792499999997E-4</v>
      </c>
      <c r="W1217" s="71" t="s">
        <v>19</v>
      </c>
      <c r="X1217" s="71">
        <v>1.5505827333333334E-4</v>
      </c>
      <c r="Y1217" s="66">
        <v>1</v>
      </c>
      <c r="Z1217" s="66">
        <f t="shared" si="135"/>
        <v>1.5505827333333334E-4</v>
      </c>
      <c r="AA1217" s="66">
        <f t="shared" si="136"/>
        <v>2.2733965166666663E-4</v>
      </c>
      <c r="AB1217" s="71">
        <v>2.2639341E-3</v>
      </c>
      <c r="AC1217" s="71">
        <v>2.2639341E-3</v>
      </c>
      <c r="AD1217" s="71"/>
      <c r="AE1217" s="71">
        <v>9.5533533333333335E-4</v>
      </c>
      <c r="AF1217" s="72">
        <v>1</v>
      </c>
      <c r="AG1217" s="66">
        <f t="shared" si="133"/>
        <v>9.5533533333333335E-4</v>
      </c>
      <c r="AH1217" s="66">
        <f t="shared" si="137"/>
        <v>1.3085987666666666E-3</v>
      </c>
      <c r="AI1217" s="67" t="s">
        <v>71</v>
      </c>
      <c r="AJ1217" s="162"/>
      <c r="AS1217" s="155"/>
      <c r="AT1217" s="155"/>
      <c r="AU1217" s="155"/>
      <c r="AV1217" s="155"/>
      <c r="AW1217" s="155"/>
      <c r="AX1217" s="155"/>
      <c r="AY1217" s="155"/>
      <c r="AZ1217" s="155"/>
      <c r="BA1217" s="155"/>
    </row>
    <row r="1218" spans="1:53" x14ac:dyDescent="0.25">
      <c r="A1218" s="70" t="s">
        <v>16</v>
      </c>
      <c r="B1218" s="64">
        <v>34025</v>
      </c>
      <c r="C1218" s="64" t="s">
        <v>39</v>
      </c>
      <c r="D1218" s="64" t="s">
        <v>53</v>
      </c>
      <c r="E1218" s="64" t="s">
        <v>118</v>
      </c>
      <c r="F1218" s="64" t="s">
        <v>89</v>
      </c>
      <c r="G1218" s="64" t="s">
        <v>156</v>
      </c>
      <c r="H1218" s="64"/>
      <c r="I1218" s="64">
        <v>2267002015</v>
      </c>
      <c r="J1218" s="65" t="s">
        <v>1</v>
      </c>
      <c r="K1218" s="64" t="s">
        <v>1</v>
      </c>
      <c r="L1218" s="64" t="s">
        <v>19</v>
      </c>
      <c r="M1218" s="71" t="s">
        <v>19</v>
      </c>
      <c r="N1218" s="71">
        <v>9.4698642409339991E-5</v>
      </c>
      <c r="O1218" s="71">
        <v>9.4698642409339991E-5</v>
      </c>
      <c r="P1218" s="66" t="s">
        <v>19</v>
      </c>
      <c r="Q1218" s="71">
        <v>2.241363666666667E-5</v>
      </c>
      <c r="R1218" s="66">
        <v>1</v>
      </c>
      <c r="S1218" s="66">
        <f t="shared" si="134"/>
        <v>2.241363666666667E-5</v>
      </c>
      <c r="T1218" s="66">
        <f t="shared" si="132"/>
        <v>7.2285005742673322E-5</v>
      </c>
      <c r="U1218" s="71">
        <v>3.6178848099999996E-4</v>
      </c>
      <c r="V1218" s="71">
        <v>3.6178848099999996E-4</v>
      </c>
      <c r="W1218" s="71" t="s">
        <v>19</v>
      </c>
      <c r="X1218" s="71">
        <v>1.6938830333333333E-4</v>
      </c>
      <c r="Y1218" s="66">
        <v>1</v>
      </c>
      <c r="Z1218" s="66">
        <f t="shared" si="135"/>
        <v>1.6938830333333333E-4</v>
      </c>
      <c r="AA1218" s="66">
        <f t="shared" si="136"/>
        <v>1.9240017766666663E-4</v>
      </c>
      <c r="AB1218" s="71">
        <v>2.6603507100000003E-3</v>
      </c>
      <c r="AC1218" s="71">
        <v>2.6603507100000003E-3</v>
      </c>
      <c r="AD1218" s="71"/>
      <c r="AE1218" s="71">
        <v>9.6966536333333334E-4</v>
      </c>
      <c r="AF1218" s="72">
        <v>1</v>
      </c>
      <c r="AG1218" s="66">
        <f t="shared" si="133"/>
        <v>9.6966536333333334E-4</v>
      </c>
      <c r="AH1218" s="66">
        <f t="shared" si="137"/>
        <v>1.6906853466666671E-3</v>
      </c>
      <c r="AI1218" s="67" t="s">
        <v>71</v>
      </c>
      <c r="AJ1218" s="162"/>
      <c r="AS1218" s="155"/>
      <c r="AT1218" s="155"/>
      <c r="AU1218" s="155"/>
      <c r="AV1218" s="155"/>
      <c r="AW1218" s="155"/>
      <c r="AX1218" s="155"/>
      <c r="AY1218" s="155"/>
      <c r="AZ1218" s="155"/>
      <c r="BA1218" s="155"/>
    </row>
    <row r="1219" spans="1:53" x14ac:dyDescent="0.25">
      <c r="A1219" s="70" t="s">
        <v>16</v>
      </c>
      <c r="B1219" s="64">
        <v>34025</v>
      </c>
      <c r="C1219" s="64" t="s">
        <v>39</v>
      </c>
      <c r="D1219" s="64" t="s">
        <v>53</v>
      </c>
      <c r="E1219" s="64" t="s">
        <v>91</v>
      </c>
      <c r="F1219" s="64" t="s">
        <v>89</v>
      </c>
      <c r="G1219" s="64" t="s">
        <v>156</v>
      </c>
      <c r="H1219" s="64"/>
      <c r="I1219" s="64">
        <v>2267002021</v>
      </c>
      <c r="J1219" s="65" t="s">
        <v>1</v>
      </c>
      <c r="K1219" s="64" t="s">
        <v>1</v>
      </c>
      <c r="L1219" s="64" t="s">
        <v>19</v>
      </c>
      <c r="M1219" s="71" t="s">
        <v>19</v>
      </c>
      <c r="N1219" s="71">
        <v>4.3912276895759999E-5</v>
      </c>
      <c r="O1219" s="71">
        <v>4.3912276895759999E-5</v>
      </c>
      <c r="P1219" s="66" t="s">
        <v>19</v>
      </c>
      <c r="Q1219" s="71">
        <v>1.8004396666666665E-5</v>
      </c>
      <c r="R1219" s="66">
        <v>1</v>
      </c>
      <c r="S1219" s="66">
        <f t="shared" si="134"/>
        <v>1.8004396666666665E-5</v>
      </c>
      <c r="T1219" s="66">
        <f t="shared" si="132"/>
        <v>2.5907880229093334E-5</v>
      </c>
      <c r="U1219" s="71">
        <v>1.58312636E-4</v>
      </c>
      <c r="V1219" s="71">
        <v>1.58312636E-4</v>
      </c>
      <c r="W1219" s="71" t="s">
        <v>19</v>
      </c>
      <c r="X1219" s="71">
        <v>8.5980180000000013E-5</v>
      </c>
      <c r="Y1219" s="66">
        <v>1</v>
      </c>
      <c r="Z1219" s="66">
        <f t="shared" si="135"/>
        <v>8.5980180000000013E-5</v>
      </c>
      <c r="AA1219" s="66">
        <f t="shared" si="136"/>
        <v>7.2332455999999992E-5</v>
      </c>
      <c r="AB1219" s="71">
        <v>7.9647072999999998E-4</v>
      </c>
      <c r="AC1219" s="71">
        <v>7.9647072999999998E-4</v>
      </c>
      <c r="AD1219" s="71"/>
      <c r="AE1219" s="71">
        <v>5.004487400000001E-4</v>
      </c>
      <c r="AF1219" s="72">
        <v>1</v>
      </c>
      <c r="AG1219" s="66">
        <f t="shared" si="133"/>
        <v>5.004487400000001E-4</v>
      </c>
      <c r="AH1219" s="66">
        <f t="shared" si="137"/>
        <v>2.9602198999999988E-4</v>
      </c>
      <c r="AI1219" s="67" t="s">
        <v>71</v>
      </c>
      <c r="AJ1219" s="162"/>
      <c r="AS1219" s="155"/>
      <c r="AT1219" s="155"/>
      <c r="AU1219" s="155"/>
      <c r="AV1219" s="155"/>
      <c r="AW1219" s="155"/>
      <c r="AX1219" s="155"/>
      <c r="AY1219" s="155"/>
      <c r="AZ1219" s="155"/>
      <c r="BA1219" s="155"/>
    </row>
    <row r="1220" spans="1:53" x14ac:dyDescent="0.25">
      <c r="A1220" s="70" t="s">
        <v>16</v>
      </c>
      <c r="B1220" s="64">
        <v>34025</v>
      </c>
      <c r="C1220" s="64" t="s">
        <v>39</v>
      </c>
      <c r="D1220" s="64" t="s">
        <v>53</v>
      </c>
      <c r="E1220" s="64" t="s">
        <v>119</v>
      </c>
      <c r="F1220" s="64" t="s">
        <v>89</v>
      </c>
      <c r="G1220" s="64" t="s">
        <v>156</v>
      </c>
      <c r="H1220" s="64"/>
      <c r="I1220" s="64">
        <v>2267002024</v>
      </c>
      <c r="J1220" s="65" t="s">
        <v>1</v>
      </c>
      <c r="K1220" s="64" t="s">
        <v>1</v>
      </c>
      <c r="L1220" s="64" t="s">
        <v>19</v>
      </c>
      <c r="M1220" s="71" t="s">
        <v>19</v>
      </c>
      <c r="N1220" s="71">
        <v>1.6385024520386999E-5</v>
      </c>
      <c r="O1220" s="71">
        <v>1.6385024520386999E-5</v>
      </c>
      <c r="P1220" s="66" t="s">
        <v>19</v>
      </c>
      <c r="Q1220" s="71">
        <v>4.4092400000000003E-6</v>
      </c>
      <c r="R1220" s="66">
        <v>1</v>
      </c>
      <c r="S1220" s="66">
        <f t="shared" si="134"/>
        <v>4.4092400000000003E-6</v>
      </c>
      <c r="T1220" s="66">
        <f t="shared" si="132"/>
        <v>1.1975784520386998E-5</v>
      </c>
      <c r="U1220" s="71">
        <v>5.9853710000000007E-5</v>
      </c>
      <c r="V1220" s="71">
        <v>5.9853710000000007E-5</v>
      </c>
      <c r="W1220" s="71" t="s">
        <v>19</v>
      </c>
      <c r="X1220" s="71">
        <v>2.5720566666666669E-5</v>
      </c>
      <c r="Y1220" s="66">
        <v>1</v>
      </c>
      <c r="Z1220" s="66">
        <f t="shared" si="135"/>
        <v>2.5720566666666669E-5</v>
      </c>
      <c r="AA1220" s="66">
        <f t="shared" si="136"/>
        <v>3.4133143333333341E-5</v>
      </c>
      <c r="AB1220" s="71">
        <v>3.7602343999999999E-4</v>
      </c>
      <c r="AC1220" s="71">
        <v>3.7602343999999999E-4</v>
      </c>
      <c r="AD1220" s="71"/>
      <c r="AE1220" s="71">
        <v>1.5726289333333333E-4</v>
      </c>
      <c r="AF1220" s="72">
        <v>1</v>
      </c>
      <c r="AG1220" s="66">
        <f t="shared" si="133"/>
        <v>1.5726289333333333E-4</v>
      </c>
      <c r="AH1220" s="66">
        <f t="shared" si="137"/>
        <v>2.1876054666666666E-4</v>
      </c>
      <c r="AI1220" s="67" t="s">
        <v>71</v>
      </c>
      <c r="AJ1220" s="162"/>
      <c r="AS1220" s="155"/>
      <c r="AT1220" s="155"/>
      <c r="AU1220" s="155"/>
      <c r="AV1220" s="155"/>
      <c r="AW1220" s="155"/>
      <c r="AX1220" s="155"/>
      <c r="AY1220" s="155"/>
      <c r="AZ1220" s="155"/>
      <c r="BA1220" s="155"/>
    </row>
    <row r="1221" spans="1:53" x14ac:dyDescent="0.25">
      <c r="A1221" s="70" t="s">
        <v>16</v>
      </c>
      <c r="B1221" s="64">
        <v>34025</v>
      </c>
      <c r="C1221" s="64" t="s">
        <v>39</v>
      </c>
      <c r="D1221" s="64" t="s">
        <v>53</v>
      </c>
      <c r="E1221" s="64" t="s">
        <v>120</v>
      </c>
      <c r="F1221" s="64" t="s">
        <v>89</v>
      </c>
      <c r="G1221" s="64" t="s">
        <v>156</v>
      </c>
      <c r="H1221" s="64"/>
      <c r="I1221" s="64">
        <v>2267002030</v>
      </c>
      <c r="J1221" s="65" t="s">
        <v>1</v>
      </c>
      <c r="K1221" s="64" t="s">
        <v>1</v>
      </c>
      <c r="L1221" s="64" t="s">
        <v>19</v>
      </c>
      <c r="M1221" s="71" t="s">
        <v>19</v>
      </c>
      <c r="N1221" s="71">
        <v>3.4196523172740003E-4</v>
      </c>
      <c r="O1221" s="71">
        <v>3.4196523172740003E-4</v>
      </c>
      <c r="P1221" s="66" t="s">
        <v>19</v>
      </c>
      <c r="Q1221" s="71">
        <v>8.7082489999999998E-5</v>
      </c>
      <c r="R1221" s="66">
        <v>1</v>
      </c>
      <c r="S1221" s="66">
        <f t="shared" si="134"/>
        <v>8.7082489999999998E-5</v>
      </c>
      <c r="T1221" s="66">
        <f t="shared" si="132"/>
        <v>2.5488274172740004E-4</v>
      </c>
      <c r="U1221" s="71">
        <v>1.2349612800000001E-3</v>
      </c>
      <c r="V1221" s="71">
        <v>1.2349612800000001E-3</v>
      </c>
      <c r="W1221" s="71" t="s">
        <v>19</v>
      </c>
      <c r="X1221" s="71">
        <v>4.8722102E-4</v>
      </c>
      <c r="Y1221" s="66">
        <v>1</v>
      </c>
      <c r="Z1221" s="66">
        <f t="shared" si="135"/>
        <v>4.8722102E-4</v>
      </c>
      <c r="AA1221" s="66">
        <f t="shared" si="136"/>
        <v>7.4774026000000004E-4</v>
      </c>
      <c r="AB1221" s="71">
        <v>7.2215009700000009E-3</v>
      </c>
      <c r="AC1221" s="71">
        <v>7.2215009700000009E-3</v>
      </c>
      <c r="AD1221" s="71"/>
      <c r="AE1221" s="71">
        <v>3.0159201599999999E-3</v>
      </c>
      <c r="AF1221" s="72">
        <v>1</v>
      </c>
      <c r="AG1221" s="66">
        <f t="shared" si="133"/>
        <v>3.0159201599999999E-3</v>
      </c>
      <c r="AH1221" s="66">
        <f t="shared" si="137"/>
        <v>4.2055808100000015E-3</v>
      </c>
      <c r="AI1221" s="67" t="s">
        <v>71</v>
      </c>
      <c r="AJ1221" s="162"/>
      <c r="AS1221" s="155"/>
      <c r="AT1221" s="155"/>
      <c r="AU1221" s="155"/>
      <c r="AV1221" s="155"/>
      <c r="AW1221" s="155"/>
      <c r="AX1221" s="155"/>
      <c r="AY1221" s="155"/>
      <c r="AZ1221" s="155"/>
      <c r="BA1221" s="155"/>
    </row>
    <row r="1222" spans="1:53" x14ac:dyDescent="0.25">
      <c r="A1222" s="70" t="s">
        <v>16</v>
      </c>
      <c r="B1222" s="64">
        <v>34025</v>
      </c>
      <c r="C1222" s="64" t="s">
        <v>39</v>
      </c>
      <c r="D1222" s="64" t="s">
        <v>53</v>
      </c>
      <c r="E1222" s="64" t="s">
        <v>121</v>
      </c>
      <c r="F1222" s="64" t="s">
        <v>89</v>
      </c>
      <c r="G1222" s="64" t="s">
        <v>156</v>
      </c>
      <c r="H1222" s="64"/>
      <c r="I1222" s="64">
        <v>2267002033</v>
      </c>
      <c r="J1222" s="65" t="s">
        <v>1</v>
      </c>
      <c r="K1222" s="64" t="s">
        <v>1</v>
      </c>
      <c r="L1222" s="64" t="s">
        <v>19</v>
      </c>
      <c r="M1222" s="71" t="s">
        <v>19</v>
      </c>
      <c r="N1222" s="71">
        <v>2.0195791199644999E-4</v>
      </c>
      <c r="O1222" s="71">
        <v>2.0195791199644999E-4</v>
      </c>
      <c r="P1222" s="66" t="s">
        <v>19</v>
      </c>
      <c r="Q1222" s="71">
        <v>1.2162153666666665E-4</v>
      </c>
      <c r="R1222" s="66">
        <v>1</v>
      </c>
      <c r="S1222" s="66">
        <f t="shared" si="134"/>
        <v>1.2162153666666665E-4</v>
      </c>
      <c r="T1222" s="66">
        <f t="shared" si="132"/>
        <v>8.0336375329783337E-5</v>
      </c>
      <c r="U1222" s="71">
        <v>7.36791784E-4</v>
      </c>
      <c r="V1222" s="71">
        <v>7.36791784E-4</v>
      </c>
      <c r="W1222" s="71" t="s">
        <v>19</v>
      </c>
      <c r="X1222" s="71">
        <v>5.5813629666666669E-4</v>
      </c>
      <c r="Y1222" s="66">
        <v>1</v>
      </c>
      <c r="Z1222" s="66">
        <f t="shared" si="135"/>
        <v>5.5813629666666669E-4</v>
      </c>
      <c r="AA1222" s="66">
        <f t="shared" si="136"/>
        <v>1.786554873333333E-4</v>
      </c>
      <c r="AB1222" s="71">
        <v>3.3862651299999998E-3</v>
      </c>
      <c r="AC1222" s="71">
        <v>3.3862651299999998E-3</v>
      </c>
      <c r="AD1222" s="71"/>
      <c r="AE1222" s="71">
        <v>2.7374031666666664E-3</v>
      </c>
      <c r="AF1222" s="72">
        <v>1</v>
      </c>
      <c r="AG1222" s="66">
        <f t="shared" si="133"/>
        <v>2.7374031666666664E-3</v>
      </c>
      <c r="AH1222" s="66">
        <f t="shared" si="137"/>
        <v>6.4886196333333339E-4</v>
      </c>
      <c r="AI1222" s="67" t="s">
        <v>71</v>
      </c>
      <c r="AJ1222" s="162"/>
      <c r="AS1222" s="155"/>
      <c r="AT1222" s="155"/>
      <c r="AU1222" s="155"/>
      <c r="AV1222" s="155"/>
      <c r="AW1222" s="155"/>
      <c r="AX1222" s="155"/>
      <c r="AY1222" s="155"/>
      <c r="AZ1222" s="155"/>
      <c r="BA1222" s="155"/>
    </row>
    <row r="1223" spans="1:53" x14ac:dyDescent="0.25">
      <c r="A1223" s="70" t="s">
        <v>16</v>
      </c>
      <c r="B1223" s="64">
        <v>34025</v>
      </c>
      <c r="C1223" s="64" t="s">
        <v>39</v>
      </c>
      <c r="D1223" s="64" t="s">
        <v>53</v>
      </c>
      <c r="E1223" s="64" t="s">
        <v>93</v>
      </c>
      <c r="F1223" s="64" t="s">
        <v>89</v>
      </c>
      <c r="G1223" s="64" t="s">
        <v>156</v>
      </c>
      <c r="H1223" s="64"/>
      <c r="I1223" s="64">
        <v>2267002039</v>
      </c>
      <c r="J1223" s="65" t="s">
        <v>1</v>
      </c>
      <c r="K1223" s="64" t="s">
        <v>1</v>
      </c>
      <c r="L1223" s="64" t="s">
        <v>19</v>
      </c>
      <c r="M1223" s="71" t="s">
        <v>19</v>
      </c>
      <c r="N1223" s="71">
        <v>9.9319543615940012E-5</v>
      </c>
      <c r="O1223" s="71">
        <v>9.9319543615940012E-5</v>
      </c>
      <c r="P1223" s="66" t="s">
        <v>19</v>
      </c>
      <c r="Q1223" s="71">
        <v>3.3436736666666676E-5</v>
      </c>
      <c r="R1223" s="66">
        <v>1</v>
      </c>
      <c r="S1223" s="66">
        <f t="shared" si="134"/>
        <v>3.3436736666666676E-5</v>
      </c>
      <c r="T1223" s="66">
        <f t="shared" si="132"/>
        <v>6.5882806949273343E-5</v>
      </c>
      <c r="U1223" s="71">
        <v>4.2246659E-4</v>
      </c>
      <c r="V1223" s="71">
        <v>4.2246659E-4</v>
      </c>
      <c r="W1223" s="71" t="s">
        <v>19</v>
      </c>
      <c r="X1223" s="71">
        <v>2.6969851333333332E-4</v>
      </c>
      <c r="Y1223" s="66">
        <v>1</v>
      </c>
      <c r="Z1223" s="66">
        <f t="shared" si="135"/>
        <v>2.6969851333333332E-4</v>
      </c>
      <c r="AA1223" s="66">
        <f t="shared" si="136"/>
        <v>1.5276807666666668E-4</v>
      </c>
      <c r="AB1223" s="71">
        <v>3.14281135E-3</v>
      </c>
      <c r="AC1223" s="71">
        <v>3.14281135E-3</v>
      </c>
      <c r="AD1223" s="71"/>
      <c r="AE1223" s="71">
        <v>1.4366773666666666E-3</v>
      </c>
      <c r="AF1223" s="72">
        <v>1</v>
      </c>
      <c r="AG1223" s="66">
        <f t="shared" si="133"/>
        <v>1.4366773666666666E-3</v>
      </c>
      <c r="AH1223" s="66">
        <f t="shared" si="137"/>
        <v>1.7061339833333335E-3</v>
      </c>
      <c r="AI1223" s="67" t="s">
        <v>71</v>
      </c>
      <c r="AJ1223" s="162"/>
      <c r="AS1223" s="155"/>
      <c r="AT1223" s="155"/>
      <c r="AU1223" s="155"/>
      <c r="AV1223" s="155"/>
      <c r="AW1223" s="155"/>
      <c r="AX1223" s="155"/>
      <c r="AY1223" s="155"/>
      <c r="AZ1223" s="155"/>
      <c r="BA1223" s="155"/>
    </row>
    <row r="1224" spans="1:53" x14ac:dyDescent="0.25">
      <c r="A1224" s="70" t="s">
        <v>16</v>
      </c>
      <c r="B1224" s="64">
        <v>34025</v>
      </c>
      <c r="C1224" s="64" t="s">
        <v>39</v>
      </c>
      <c r="D1224" s="64" t="s">
        <v>53</v>
      </c>
      <c r="E1224" s="64" t="s">
        <v>123</v>
      </c>
      <c r="F1224" s="64" t="s">
        <v>89</v>
      </c>
      <c r="G1224" s="64" t="s">
        <v>156</v>
      </c>
      <c r="H1224" s="64"/>
      <c r="I1224" s="64">
        <v>2267002045</v>
      </c>
      <c r="J1224" s="65" t="s">
        <v>1</v>
      </c>
      <c r="K1224" s="64" t="s">
        <v>1</v>
      </c>
      <c r="L1224" s="64" t="s">
        <v>19</v>
      </c>
      <c r="M1224" s="71" t="s">
        <v>19</v>
      </c>
      <c r="N1224" s="71">
        <v>1.7741904644481211E-4</v>
      </c>
      <c r="O1224" s="71">
        <v>1.7741904644481211E-4</v>
      </c>
      <c r="P1224" s="66" t="s">
        <v>19</v>
      </c>
      <c r="Q1224" s="71">
        <v>7.2752459999999989E-5</v>
      </c>
      <c r="R1224" s="66">
        <v>1</v>
      </c>
      <c r="S1224" s="66">
        <f t="shared" si="134"/>
        <v>7.2752459999999989E-5</v>
      </c>
      <c r="T1224" s="66">
        <f t="shared" si="132"/>
        <v>1.0466658644481212E-4</v>
      </c>
      <c r="U1224" s="71">
        <v>6.3876615589999997E-4</v>
      </c>
      <c r="V1224" s="71">
        <v>6.3876615589999997E-4</v>
      </c>
      <c r="W1224" s="71" t="s">
        <v>19</v>
      </c>
      <c r="X1224" s="71">
        <v>3.4318584666666666E-4</v>
      </c>
      <c r="Y1224" s="66">
        <v>1</v>
      </c>
      <c r="Z1224" s="66">
        <f t="shared" si="135"/>
        <v>3.4318584666666666E-4</v>
      </c>
      <c r="AA1224" s="66">
        <f t="shared" si="136"/>
        <v>2.9558030923333332E-4</v>
      </c>
      <c r="AB1224" s="71">
        <v>3.2244522312000002E-3</v>
      </c>
      <c r="AC1224" s="71">
        <v>3.2244522312000002E-3</v>
      </c>
      <c r="AD1224" s="71"/>
      <c r="AE1224" s="71">
        <v>2.0161249900000002E-3</v>
      </c>
      <c r="AF1224" s="72">
        <v>1</v>
      </c>
      <c r="AG1224" s="66">
        <f t="shared" si="133"/>
        <v>2.0161249900000002E-3</v>
      </c>
      <c r="AH1224" s="66">
        <f t="shared" si="137"/>
        <v>1.2083272412E-3</v>
      </c>
      <c r="AI1224" s="67" t="s">
        <v>71</v>
      </c>
      <c r="AJ1224" s="162"/>
      <c r="AS1224" s="155"/>
      <c r="AT1224" s="155"/>
      <c r="AU1224" s="155"/>
      <c r="AV1224" s="155"/>
      <c r="AW1224" s="155"/>
      <c r="AX1224" s="155"/>
      <c r="AY1224" s="155"/>
      <c r="AZ1224" s="155"/>
      <c r="BA1224" s="155"/>
    </row>
    <row r="1225" spans="1:53" x14ac:dyDescent="0.25">
      <c r="A1225" s="70" t="s">
        <v>16</v>
      </c>
      <c r="B1225" s="64">
        <v>34025</v>
      </c>
      <c r="C1225" s="64" t="s">
        <v>39</v>
      </c>
      <c r="D1225" s="64" t="s">
        <v>53</v>
      </c>
      <c r="E1225" s="64" t="s">
        <v>94</v>
      </c>
      <c r="F1225" s="64" t="s">
        <v>89</v>
      </c>
      <c r="G1225" s="64" t="s">
        <v>156</v>
      </c>
      <c r="H1225" s="64"/>
      <c r="I1225" s="64">
        <v>2267002054</v>
      </c>
      <c r="J1225" s="65" t="s">
        <v>1</v>
      </c>
      <c r="K1225" s="64" t="s">
        <v>1</v>
      </c>
      <c r="L1225" s="64" t="s">
        <v>19</v>
      </c>
      <c r="M1225" s="71" t="s">
        <v>19</v>
      </c>
      <c r="N1225" s="71">
        <v>2.8318593001170001E-5</v>
      </c>
      <c r="O1225" s="71">
        <v>2.8318593001170001E-5</v>
      </c>
      <c r="P1225" s="66" t="s">
        <v>19</v>
      </c>
      <c r="Q1225" s="71">
        <v>1.1023100000000001E-5</v>
      </c>
      <c r="R1225" s="66">
        <v>1</v>
      </c>
      <c r="S1225" s="66">
        <f t="shared" si="134"/>
        <v>1.1023100000000001E-5</v>
      </c>
      <c r="T1225" s="66">
        <f t="shared" ref="T1225:T1288" si="138">O1225-S1225</f>
        <v>1.7295493001170001E-5</v>
      </c>
      <c r="U1225" s="71">
        <v>1.0184649999999999E-4</v>
      </c>
      <c r="V1225" s="71">
        <v>1.0184649999999999E-4</v>
      </c>
      <c r="W1225" s="71" t="s">
        <v>19</v>
      </c>
      <c r="X1225" s="71">
        <v>5.1073696666666667E-5</v>
      </c>
      <c r="Y1225" s="66">
        <v>1</v>
      </c>
      <c r="Z1225" s="66">
        <f t="shared" si="135"/>
        <v>5.1073696666666667E-5</v>
      </c>
      <c r="AA1225" s="66">
        <f t="shared" si="136"/>
        <v>5.0772803333333327E-5</v>
      </c>
      <c r="AB1225" s="71">
        <v>5.2137975999999998E-4</v>
      </c>
      <c r="AC1225" s="71">
        <v>5.2137975999999998E-4</v>
      </c>
      <c r="AD1225" s="71"/>
      <c r="AE1225" s="71">
        <v>3.1011654666666667E-4</v>
      </c>
      <c r="AF1225" s="72">
        <v>1</v>
      </c>
      <c r="AG1225" s="66">
        <f t="shared" ref="AG1225:AG1288" si="139">AF1225*AE1225</f>
        <v>3.1011654666666667E-4</v>
      </c>
      <c r="AH1225" s="66">
        <f t="shared" si="137"/>
        <v>2.1126321333333331E-4</v>
      </c>
      <c r="AI1225" s="67" t="s">
        <v>71</v>
      </c>
      <c r="AJ1225" s="162"/>
      <c r="AS1225" s="155"/>
      <c r="AT1225" s="155"/>
      <c r="AU1225" s="155"/>
      <c r="AV1225" s="155"/>
      <c r="AW1225" s="155"/>
      <c r="AX1225" s="155"/>
      <c r="AY1225" s="155"/>
      <c r="AZ1225" s="155"/>
      <c r="BA1225" s="155"/>
    </row>
    <row r="1226" spans="1:53" x14ac:dyDescent="0.25">
      <c r="A1226" s="70" t="s">
        <v>16</v>
      </c>
      <c r="B1226" s="64">
        <v>34025</v>
      </c>
      <c r="C1226" s="64" t="s">
        <v>39</v>
      </c>
      <c r="D1226" s="64" t="s">
        <v>53</v>
      </c>
      <c r="E1226" s="64" t="s">
        <v>124</v>
      </c>
      <c r="F1226" s="64" t="s">
        <v>89</v>
      </c>
      <c r="G1226" s="64" t="s">
        <v>156</v>
      </c>
      <c r="H1226" s="64"/>
      <c r="I1226" s="64">
        <v>2267002057</v>
      </c>
      <c r="J1226" s="65" t="s">
        <v>1</v>
      </c>
      <c r="K1226" s="64" t="s">
        <v>1</v>
      </c>
      <c r="L1226" s="64" t="s">
        <v>19</v>
      </c>
      <c r="M1226" s="71" t="s">
        <v>19</v>
      </c>
      <c r="N1226" s="71">
        <v>2.5090647284078797E-4</v>
      </c>
      <c r="O1226" s="71">
        <v>2.5090647284078797E-4</v>
      </c>
      <c r="P1226" s="66" t="s">
        <v>19</v>
      </c>
      <c r="Q1226" s="71">
        <v>6.577116333333334E-5</v>
      </c>
      <c r="R1226" s="66">
        <v>1</v>
      </c>
      <c r="S1226" s="66">
        <f t="shared" si="134"/>
        <v>6.577116333333334E-5</v>
      </c>
      <c r="T1226" s="66">
        <f t="shared" si="138"/>
        <v>1.8513530950745461E-4</v>
      </c>
      <c r="U1226" s="71">
        <v>8.9972054840000012E-4</v>
      </c>
      <c r="V1226" s="71">
        <v>8.9972054840000012E-4</v>
      </c>
      <c r="W1226" s="71" t="s">
        <v>19</v>
      </c>
      <c r="X1226" s="71">
        <v>3.4979970666666667E-4</v>
      </c>
      <c r="Y1226" s="66">
        <v>1</v>
      </c>
      <c r="Z1226" s="66">
        <f t="shared" si="135"/>
        <v>3.4979970666666667E-4</v>
      </c>
      <c r="AA1226" s="66">
        <f t="shared" si="136"/>
        <v>5.4992084173333339E-4</v>
      </c>
      <c r="AB1226" s="71">
        <v>5.0712789190000005E-3</v>
      </c>
      <c r="AC1226" s="71">
        <v>5.0712789190000005E-3</v>
      </c>
      <c r="AD1226" s="71"/>
      <c r="AE1226" s="71">
        <v>2.20462E-3</v>
      </c>
      <c r="AF1226" s="72">
        <v>1</v>
      </c>
      <c r="AG1226" s="66">
        <f t="shared" si="139"/>
        <v>2.20462E-3</v>
      </c>
      <c r="AH1226" s="66">
        <f t="shared" si="137"/>
        <v>2.8666589190000005E-3</v>
      </c>
      <c r="AI1226" s="67" t="s">
        <v>71</v>
      </c>
      <c r="AJ1226" s="162"/>
      <c r="AS1226" s="155"/>
      <c r="AT1226" s="155"/>
      <c r="AU1226" s="155"/>
      <c r="AV1226" s="155"/>
      <c r="AW1226" s="155"/>
      <c r="AX1226" s="155"/>
      <c r="AY1226" s="155"/>
      <c r="AZ1226" s="155"/>
      <c r="BA1226" s="155"/>
    </row>
    <row r="1227" spans="1:53" x14ac:dyDescent="0.25">
      <c r="A1227" s="70" t="s">
        <v>16</v>
      </c>
      <c r="B1227" s="64">
        <v>34025</v>
      </c>
      <c r="C1227" s="64" t="s">
        <v>39</v>
      </c>
      <c r="D1227" s="64" t="s">
        <v>53</v>
      </c>
      <c r="E1227" s="64" t="s">
        <v>125</v>
      </c>
      <c r="F1227" s="64" t="s">
        <v>89</v>
      </c>
      <c r="G1227" s="64" t="s">
        <v>156</v>
      </c>
      <c r="H1227" s="64"/>
      <c r="I1227" s="64">
        <v>2267002060</v>
      </c>
      <c r="J1227" s="65" t="s">
        <v>1</v>
      </c>
      <c r="K1227" s="64" t="s">
        <v>1</v>
      </c>
      <c r="L1227" s="64" t="s">
        <v>19</v>
      </c>
      <c r="M1227" s="71" t="s">
        <v>19</v>
      </c>
      <c r="N1227" s="71">
        <v>4.1323693522743487E-4</v>
      </c>
      <c r="O1227" s="71">
        <v>4.1323693522743487E-4</v>
      </c>
      <c r="P1227" s="66" t="s">
        <v>19</v>
      </c>
      <c r="Q1227" s="71">
        <v>7.8998883333333323E-5</v>
      </c>
      <c r="R1227" s="66">
        <v>1</v>
      </c>
      <c r="S1227" s="66">
        <f t="shared" si="134"/>
        <v>7.8998883333333323E-5</v>
      </c>
      <c r="T1227" s="66">
        <f t="shared" si="138"/>
        <v>3.3423805189410153E-4</v>
      </c>
      <c r="U1227" s="71">
        <v>1.4943613399000001E-3</v>
      </c>
      <c r="V1227" s="71">
        <v>1.4943613399000001E-3</v>
      </c>
      <c r="W1227" s="71" t="s">
        <v>19</v>
      </c>
      <c r="X1227" s="71">
        <v>5.3866215333333331E-4</v>
      </c>
      <c r="Y1227" s="66">
        <v>1</v>
      </c>
      <c r="Z1227" s="66">
        <f t="shared" si="135"/>
        <v>5.3866215333333331E-4</v>
      </c>
      <c r="AA1227" s="66">
        <f t="shared" si="136"/>
        <v>9.556991865666668E-4</v>
      </c>
      <c r="AB1227" s="71">
        <v>1.0292120786000001E-2</v>
      </c>
      <c r="AC1227" s="71">
        <v>1.0292120786000001E-2</v>
      </c>
      <c r="AD1227" s="71"/>
      <c r="AE1227" s="71">
        <v>3.222419566666667E-3</v>
      </c>
      <c r="AF1227" s="72">
        <v>1</v>
      </c>
      <c r="AG1227" s="66">
        <f t="shared" si="139"/>
        <v>3.222419566666667E-3</v>
      </c>
      <c r="AH1227" s="66">
        <f t="shared" si="137"/>
        <v>7.0697012193333339E-3</v>
      </c>
      <c r="AI1227" s="67" t="s">
        <v>71</v>
      </c>
      <c r="AJ1227" s="162"/>
      <c r="AS1227" s="155"/>
      <c r="AT1227" s="155"/>
      <c r="AU1227" s="155"/>
      <c r="AV1227" s="155"/>
      <c r="AW1227" s="155"/>
      <c r="AX1227" s="155"/>
      <c r="AY1227" s="155"/>
      <c r="AZ1227" s="155"/>
      <c r="BA1227" s="155"/>
    </row>
    <row r="1228" spans="1:53" x14ac:dyDescent="0.25">
      <c r="A1228" s="70" t="s">
        <v>16</v>
      </c>
      <c r="B1228" s="64">
        <v>34025</v>
      </c>
      <c r="C1228" s="64" t="s">
        <v>39</v>
      </c>
      <c r="D1228" s="64" t="s">
        <v>53</v>
      </c>
      <c r="E1228" s="64" t="s">
        <v>126</v>
      </c>
      <c r="F1228" s="64" t="s">
        <v>89</v>
      </c>
      <c r="G1228" s="64" t="s">
        <v>156</v>
      </c>
      <c r="H1228" s="64"/>
      <c r="I1228" s="64">
        <v>2267002066</v>
      </c>
      <c r="J1228" s="65" t="s">
        <v>1</v>
      </c>
      <c r="K1228" s="64" t="s">
        <v>1</v>
      </c>
      <c r="L1228" s="64" t="s">
        <v>19</v>
      </c>
      <c r="M1228" s="71" t="s">
        <v>19</v>
      </c>
      <c r="N1228" s="71">
        <v>3.1810348244416995E-5</v>
      </c>
      <c r="O1228" s="71">
        <v>3.1810348244416995E-5</v>
      </c>
      <c r="P1228" s="66" t="s">
        <v>19</v>
      </c>
      <c r="Q1228" s="71">
        <v>6.6138600000000009E-6</v>
      </c>
      <c r="R1228" s="66">
        <v>1</v>
      </c>
      <c r="S1228" s="66">
        <f t="shared" si="134"/>
        <v>6.6138600000000009E-6</v>
      </c>
      <c r="T1228" s="66">
        <f t="shared" si="138"/>
        <v>2.5196488244416994E-5</v>
      </c>
      <c r="U1228" s="71">
        <v>1.1844457900000001E-4</v>
      </c>
      <c r="V1228" s="71">
        <v>1.1844457900000001E-4</v>
      </c>
      <c r="W1228" s="71" t="s">
        <v>19</v>
      </c>
      <c r="X1228" s="71">
        <v>5.0338823333333326E-5</v>
      </c>
      <c r="Y1228" s="66">
        <v>1</v>
      </c>
      <c r="Z1228" s="66">
        <f t="shared" si="135"/>
        <v>5.0338823333333326E-5</v>
      </c>
      <c r="AA1228" s="66">
        <f t="shared" si="136"/>
        <v>6.8105755666666691E-5</v>
      </c>
      <c r="AB1228" s="71">
        <v>9.2253780699999999E-4</v>
      </c>
      <c r="AC1228" s="71">
        <v>9.2253780699999999E-4</v>
      </c>
      <c r="AD1228" s="71"/>
      <c r="AE1228" s="71">
        <v>2.9174471333333335E-4</v>
      </c>
      <c r="AF1228" s="72">
        <v>1</v>
      </c>
      <c r="AG1228" s="66">
        <f t="shared" si="139"/>
        <v>2.9174471333333335E-4</v>
      </c>
      <c r="AH1228" s="66">
        <f t="shared" si="137"/>
        <v>6.3079309366666659E-4</v>
      </c>
      <c r="AI1228" s="67" t="s">
        <v>71</v>
      </c>
      <c r="AJ1228" s="162"/>
      <c r="AS1228" s="155"/>
      <c r="AT1228" s="155"/>
      <c r="AU1228" s="155"/>
      <c r="AV1228" s="155"/>
      <c r="AW1228" s="155"/>
      <c r="AX1228" s="155"/>
      <c r="AY1228" s="155"/>
      <c r="AZ1228" s="155"/>
      <c r="BA1228" s="155"/>
    </row>
    <row r="1229" spans="1:53" x14ac:dyDescent="0.25">
      <c r="A1229" s="70" t="s">
        <v>16</v>
      </c>
      <c r="B1229" s="64">
        <v>34025</v>
      </c>
      <c r="C1229" s="64" t="s">
        <v>39</v>
      </c>
      <c r="D1229" s="64" t="s">
        <v>53</v>
      </c>
      <c r="E1229" s="64" t="s">
        <v>127</v>
      </c>
      <c r="F1229" s="64" t="s">
        <v>89</v>
      </c>
      <c r="G1229" s="64" t="s">
        <v>156</v>
      </c>
      <c r="H1229" s="64"/>
      <c r="I1229" s="64">
        <v>2267002072</v>
      </c>
      <c r="J1229" s="65" t="s">
        <v>1</v>
      </c>
      <c r="K1229" s="64" t="s">
        <v>1</v>
      </c>
      <c r="L1229" s="64" t="s">
        <v>19</v>
      </c>
      <c r="M1229" s="71" t="s">
        <v>19</v>
      </c>
      <c r="N1229" s="71">
        <v>5.9311622991200001E-4</v>
      </c>
      <c r="O1229" s="71">
        <v>5.9311622991200001E-4</v>
      </c>
      <c r="P1229" s="66" t="s">
        <v>19</v>
      </c>
      <c r="Q1229" s="71">
        <v>2.432430733333333E-4</v>
      </c>
      <c r="R1229" s="66">
        <v>1</v>
      </c>
      <c r="S1229" s="66">
        <f t="shared" si="134"/>
        <v>2.432430733333333E-4</v>
      </c>
      <c r="T1229" s="66">
        <f t="shared" si="138"/>
        <v>3.498731565786667E-4</v>
      </c>
      <c r="U1229" s="71">
        <v>2.1408823600000001E-3</v>
      </c>
      <c r="V1229" s="71">
        <v>2.1408823600000001E-3</v>
      </c>
      <c r="W1229" s="71" t="s">
        <v>19</v>
      </c>
      <c r="X1229" s="71">
        <v>1.1724904033333333E-3</v>
      </c>
      <c r="Y1229" s="66">
        <v>1</v>
      </c>
      <c r="Z1229" s="66">
        <f t="shared" si="135"/>
        <v>1.1724904033333333E-3</v>
      </c>
      <c r="AA1229" s="66">
        <f t="shared" si="136"/>
        <v>9.6839195666666676E-4</v>
      </c>
      <c r="AB1229" s="71">
        <v>1.1278027900000001E-2</v>
      </c>
      <c r="AC1229" s="71">
        <v>1.1278027900000001E-2</v>
      </c>
      <c r="AD1229" s="71"/>
      <c r="AE1229" s="71">
        <v>6.6392131299999992E-3</v>
      </c>
      <c r="AF1229" s="72">
        <v>1</v>
      </c>
      <c r="AG1229" s="66">
        <f t="shared" si="139"/>
        <v>6.6392131299999992E-3</v>
      </c>
      <c r="AH1229" s="66">
        <f t="shared" si="137"/>
        <v>4.6388147700000019E-3</v>
      </c>
      <c r="AI1229" s="67" t="s">
        <v>71</v>
      </c>
      <c r="AJ1229" s="162"/>
      <c r="AS1229" s="155"/>
      <c r="AT1229" s="155"/>
      <c r="AU1229" s="155"/>
      <c r="AV1229" s="155"/>
      <c r="AW1229" s="155"/>
      <c r="AX1229" s="155"/>
      <c r="AY1229" s="155"/>
      <c r="AZ1229" s="155"/>
      <c r="BA1229" s="155"/>
    </row>
    <row r="1230" spans="1:53" x14ac:dyDescent="0.25">
      <c r="A1230" s="70" t="s">
        <v>16</v>
      </c>
      <c r="B1230" s="64">
        <v>34025</v>
      </c>
      <c r="C1230" s="64" t="s">
        <v>39</v>
      </c>
      <c r="D1230" s="64" t="s">
        <v>53</v>
      </c>
      <c r="E1230" s="64" t="s">
        <v>129</v>
      </c>
      <c r="F1230" s="64" t="s">
        <v>89</v>
      </c>
      <c r="G1230" s="64" t="s">
        <v>156</v>
      </c>
      <c r="H1230" s="64"/>
      <c r="I1230" s="64">
        <v>2267002081</v>
      </c>
      <c r="J1230" s="65" t="s">
        <v>1</v>
      </c>
      <c r="K1230" s="64" t="s">
        <v>1</v>
      </c>
      <c r="L1230" s="64" t="s">
        <v>19</v>
      </c>
      <c r="M1230" s="71" t="s">
        <v>19</v>
      </c>
      <c r="N1230" s="71">
        <v>2.8151636601729996E-4</v>
      </c>
      <c r="O1230" s="71">
        <v>2.8151636601729996E-4</v>
      </c>
      <c r="P1230" s="66" t="s">
        <v>19</v>
      </c>
      <c r="Q1230" s="71">
        <v>1.2933770666666668E-4</v>
      </c>
      <c r="R1230" s="66">
        <v>1</v>
      </c>
      <c r="S1230" s="66">
        <f t="shared" si="134"/>
        <v>1.2933770666666668E-4</v>
      </c>
      <c r="T1230" s="66">
        <f t="shared" si="138"/>
        <v>1.5217865935063327E-4</v>
      </c>
      <c r="U1230" s="71">
        <v>1.0164406E-3</v>
      </c>
      <c r="V1230" s="71">
        <v>1.0164406E-3</v>
      </c>
      <c r="W1230" s="71" t="s">
        <v>19</v>
      </c>
      <c r="X1230" s="71">
        <v>6.0186125999999991E-4</v>
      </c>
      <c r="Y1230" s="66">
        <v>1</v>
      </c>
      <c r="Z1230" s="66">
        <f t="shared" si="135"/>
        <v>6.0186125999999991E-4</v>
      </c>
      <c r="AA1230" s="66">
        <f t="shared" si="136"/>
        <v>4.1457934000000004E-4</v>
      </c>
      <c r="AB1230" s="71">
        <v>5.0090202000000004E-3</v>
      </c>
      <c r="AC1230" s="71">
        <v>5.0090202000000004E-3</v>
      </c>
      <c r="AD1230" s="71"/>
      <c r="AE1230" s="71">
        <v>3.3668221766666672E-3</v>
      </c>
      <c r="AF1230" s="72">
        <v>1</v>
      </c>
      <c r="AG1230" s="66">
        <f t="shared" si="139"/>
        <v>3.3668221766666672E-3</v>
      </c>
      <c r="AH1230" s="66">
        <f t="shared" si="137"/>
        <v>1.6421980233333332E-3</v>
      </c>
      <c r="AI1230" s="67" t="s">
        <v>71</v>
      </c>
      <c r="AJ1230" s="162"/>
      <c r="AS1230" s="155"/>
      <c r="AT1230" s="155"/>
      <c r="AU1230" s="155"/>
      <c r="AV1230" s="155"/>
      <c r="AW1230" s="155"/>
      <c r="AX1230" s="155"/>
      <c r="AY1230" s="155"/>
      <c r="AZ1230" s="155"/>
      <c r="BA1230" s="155"/>
    </row>
    <row r="1231" spans="1:53" x14ac:dyDescent="0.25">
      <c r="A1231" s="70" t="s">
        <v>16</v>
      </c>
      <c r="B1231" s="64">
        <v>34025</v>
      </c>
      <c r="C1231" s="64" t="s">
        <v>39</v>
      </c>
      <c r="D1231" s="64" t="s">
        <v>53</v>
      </c>
      <c r="E1231" s="64" t="s">
        <v>130</v>
      </c>
      <c r="F1231" s="64" t="s">
        <v>96</v>
      </c>
      <c r="G1231" s="64" t="s">
        <v>156</v>
      </c>
      <c r="H1231" s="64"/>
      <c r="I1231" s="64">
        <v>2267003010</v>
      </c>
      <c r="J1231" s="65" t="s">
        <v>1</v>
      </c>
      <c r="K1231" s="64" t="s">
        <v>1</v>
      </c>
      <c r="L1231" s="64" t="s">
        <v>19</v>
      </c>
      <c r="M1231" s="71" t="s">
        <v>19</v>
      </c>
      <c r="N1231" s="71">
        <v>1.3024124513288E-3</v>
      </c>
      <c r="O1231" s="71">
        <v>1.3024124513288E-3</v>
      </c>
      <c r="P1231" s="66" t="s">
        <v>19</v>
      </c>
      <c r="Q1231" s="71">
        <v>6.1325179666666676E-4</v>
      </c>
      <c r="R1231" s="66">
        <v>1</v>
      </c>
      <c r="S1231" s="66">
        <f t="shared" si="134"/>
        <v>6.1325179666666676E-4</v>
      </c>
      <c r="T1231" s="66">
        <f t="shared" si="138"/>
        <v>6.8916065466213328E-4</v>
      </c>
      <c r="U1231" s="71">
        <v>4.7155095500000001E-3</v>
      </c>
      <c r="V1231" s="71">
        <v>4.7155095500000001E-3</v>
      </c>
      <c r="W1231" s="71" t="s">
        <v>19</v>
      </c>
      <c r="X1231" s="71">
        <v>2.8957683699999998E-3</v>
      </c>
      <c r="Y1231" s="66">
        <v>1</v>
      </c>
      <c r="Z1231" s="66">
        <f t="shared" si="135"/>
        <v>2.8957683699999998E-3</v>
      </c>
      <c r="AA1231" s="66">
        <f t="shared" si="136"/>
        <v>1.8197411800000003E-3</v>
      </c>
      <c r="AB1231" s="71">
        <v>2.3770596179999999E-2</v>
      </c>
      <c r="AC1231" s="71">
        <v>2.3770596179999999E-2</v>
      </c>
      <c r="AD1231" s="71"/>
      <c r="AE1231" s="71">
        <v>1.5779935086666665E-2</v>
      </c>
      <c r="AF1231" s="72">
        <v>1</v>
      </c>
      <c r="AG1231" s="66">
        <f t="shared" si="139"/>
        <v>1.5779935086666665E-2</v>
      </c>
      <c r="AH1231" s="66">
        <f t="shared" si="137"/>
        <v>7.9906610933333337E-3</v>
      </c>
      <c r="AI1231" s="67" t="s">
        <v>71</v>
      </c>
      <c r="AJ1231" s="162"/>
      <c r="AS1231" s="155"/>
      <c r="AT1231" s="155"/>
      <c r="AU1231" s="155"/>
      <c r="AV1231" s="155"/>
      <c r="AW1231" s="155"/>
      <c r="AX1231" s="155"/>
      <c r="AY1231" s="155"/>
      <c r="AZ1231" s="155"/>
      <c r="BA1231" s="155"/>
    </row>
    <row r="1232" spans="1:53" x14ac:dyDescent="0.25">
      <c r="A1232" s="70" t="s">
        <v>16</v>
      </c>
      <c r="B1232" s="64">
        <v>34025</v>
      </c>
      <c r="C1232" s="64" t="s">
        <v>39</v>
      </c>
      <c r="D1232" s="64" t="s">
        <v>53</v>
      </c>
      <c r="E1232" s="64" t="s">
        <v>131</v>
      </c>
      <c r="F1232" s="64" t="s">
        <v>96</v>
      </c>
      <c r="G1232" s="64" t="s">
        <v>156</v>
      </c>
      <c r="H1232" s="64"/>
      <c r="I1232" s="64">
        <v>2267003020</v>
      </c>
      <c r="J1232" s="65" t="s">
        <v>1</v>
      </c>
      <c r="K1232" s="64" t="s">
        <v>1</v>
      </c>
      <c r="L1232" s="64" t="s">
        <v>19</v>
      </c>
      <c r="M1232" s="71" t="s">
        <v>19</v>
      </c>
      <c r="N1232" s="71">
        <v>6.4235620013462905E-2</v>
      </c>
      <c r="O1232" s="71">
        <v>6.4235620013462905E-2</v>
      </c>
      <c r="P1232" s="66" t="s">
        <v>19</v>
      </c>
      <c r="Q1232" s="71">
        <v>1.272616895E-2</v>
      </c>
      <c r="R1232" s="66">
        <v>1</v>
      </c>
      <c r="S1232" s="66">
        <f t="shared" si="134"/>
        <v>1.272616895E-2</v>
      </c>
      <c r="T1232" s="66">
        <f t="shared" si="138"/>
        <v>5.1509451063462906E-2</v>
      </c>
      <c r="U1232" s="71">
        <v>0.23268162635999998</v>
      </c>
      <c r="V1232" s="71">
        <v>0.23268162635999998</v>
      </c>
      <c r="W1232" s="71" t="s">
        <v>19</v>
      </c>
      <c r="X1232" s="71">
        <v>8.696233820999999E-2</v>
      </c>
      <c r="Y1232" s="66">
        <v>1</v>
      </c>
      <c r="Z1232" s="66">
        <f t="shared" si="135"/>
        <v>8.696233820999999E-2</v>
      </c>
      <c r="AA1232" s="66">
        <f t="shared" si="136"/>
        <v>0.14571928814999999</v>
      </c>
      <c r="AB1232" s="71">
        <v>1.6011436824</v>
      </c>
      <c r="AC1232" s="71">
        <v>1.6011436824</v>
      </c>
      <c r="AD1232" s="71"/>
      <c r="AE1232" s="71">
        <v>0.5189793059733333</v>
      </c>
      <c r="AF1232" s="72">
        <v>1</v>
      </c>
      <c r="AG1232" s="66">
        <f t="shared" si="139"/>
        <v>0.5189793059733333</v>
      </c>
      <c r="AH1232" s="66">
        <f t="shared" si="137"/>
        <v>1.0821643764266669</v>
      </c>
      <c r="AI1232" s="67" t="s">
        <v>71</v>
      </c>
      <c r="AJ1232" s="162"/>
      <c r="AS1232" s="155"/>
      <c r="AT1232" s="155"/>
      <c r="AU1232" s="155"/>
      <c r="AV1232" s="155"/>
      <c r="AW1232" s="155"/>
      <c r="AX1232" s="155"/>
      <c r="AY1232" s="155"/>
      <c r="AZ1232" s="155"/>
      <c r="BA1232" s="155"/>
    </row>
    <row r="1233" spans="1:53" x14ac:dyDescent="0.25">
      <c r="A1233" s="70" t="s">
        <v>16</v>
      </c>
      <c r="B1233" s="64">
        <v>34025</v>
      </c>
      <c r="C1233" s="64" t="s">
        <v>39</v>
      </c>
      <c r="D1233" s="64" t="s">
        <v>53</v>
      </c>
      <c r="E1233" s="64" t="s">
        <v>95</v>
      </c>
      <c r="F1233" s="64" t="s">
        <v>96</v>
      </c>
      <c r="G1233" s="64" t="s">
        <v>156</v>
      </c>
      <c r="H1233" s="64"/>
      <c r="I1233" s="64">
        <v>2267003030</v>
      </c>
      <c r="J1233" s="65" t="s">
        <v>1</v>
      </c>
      <c r="K1233" s="64" t="s">
        <v>1</v>
      </c>
      <c r="L1233" s="64" t="s">
        <v>19</v>
      </c>
      <c r="M1233" s="71" t="s">
        <v>19</v>
      </c>
      <c r="N1233" s="71">
        <v>2.9003730533610502E-4</v>
      </c>
      <c r="O1233" s="71">
        <v>2.9003730533610502E-4</v>
      </c>
      <c r="P1233" s="66" t="s">
        <v>19</v>
      </c>
      <c r="Q1233" s="71">
        <v>7.8998883333333323E-5</v>
      </c>
      <c r="R1233" s="66">
        <v>1</v>
      </c>
      <c r="S1233" s="66">
        <f t="shared" si="134"/>
        <v>7.8998883333333323E-5</v>
      </c>
      <c r="T1233" s="66">
        <f t="shared" si="138"/>
        <v>2.1103842200277168E-4</v>
      </c>
      <c r="U1233" s="71">
        <v>1.142505508E-3</v>
      </c>
      <c r="V1233" s="71">
        <v>1.142505508E-3</v>
      </c>
      <c r="W1233" s="71" t="s">
        <v>19</v>
      </c>
      <c r="X1233" s="71">
        <v>5.9634970999999991E-4</v>
      </c>
      <c r="Y1233" s="66">
        <v>1</v>
      </c>
      <c r="Z1233" s="66">
        <f t="shared" si="135"/>
        <v>5.9634970999999991E-4</v>
      </c>
      <c r="AA1233" s="66">
        <f t="shared" si="136"/>
        <v>5.4615579800000006E-4</v>
      </c>
      <c r="AB1233" s="71">
        <v>7.9764653600000006E-3</v>
      </c>
      <c r="AC1233" s="71">
        <v>7.9764653600000006E-3</v>
      </c>
      <c r="AD1233" s="71"/>
      <c r="AE1233" s="71">
        <v>3.3399993000000003E-3</v>
      </c>
      <c r="AF1233" s="72">
        <v>1</v>
      </c>
      <c r="AG1233" s="66">
        <f t="shared" si="139"/>
        <v>3.3399993000000003E-3</v>
      </c>
      <c r="AH1233" s="66">
        <f t="shared" si="137"/>
        <v>4.6364660600000003E-3</v>
      </c>
      <c r="AI1233" s="67" t="s">
        <v>71</v>
      </c>
      <c r="AJ1233" s="162"/>
      <c r="AS1233" s="155"/>
      <c r="AT1233" s="155"/>
      <c r="AU1233" s="155"/>
      <c r="AV1233" s="155"/>
      <c r="AW1233" s="155"/>
      <c r="AX1233" s="155"/>
      <c r="AY1233" s="155"/>
      <c r="AZ1233" s="155"/>
      <c r="BA1233" s="155"/>
    </row>
    <row r="1234" spans="1:53" x14ac:dyDescent="0.25">
      <c r="A1234" s="70" t="s">
        <v>16</v>
      </c>
      <c r="B1234" s="64">
        <v>34025</v>
      </c>
      <c r="C1234" s="64" t="s">
        <v>39</v>
      </c>
      <c r="D1234" s="64" t="s">
        <v>53</v>
      </c>
      <c r="E1234" s="64" t="s">
        <v>157</v>
      </c>
      <c r="F1234" s="64" t="s">
        <v>96</v>
      </c>
      <c r="G1234" s="64" t="s">
        <v>156</v>
      </c>
      <c r="H1234" s="64"/>
      <c r="I1234" s="64">
        <v>2267003040</v>
      </c>
      <c r="J1234" s="65" t="s">
        <v>1</v>
      </c>
      <c r="K1234" s="64" t="s">
        <v>1</v>
      </c>
      <c r="L1234" s="64" t="s">
        <v>19</v>
      </c>
      <c r="M1234" s="71" t="s">
        <v>19</v>
      </c>
      <c r="N1234" s="71">
        <v>1.12668374303578E-4</v>
      </c>
      <c r="O1234" s="71">
        <v>1.12668374303578E-4</v>
      </c>
      <c r="P1234" s="66" t="s">
        <v>19</v>
      </c>
      <c r="Q1234" s="71">
        <v>2.5353129999999998E-5</v>
      </c>
      <c r="R1234" s="66">
        <v>1</v>
      </c>
      <c r="S1234" s="66">
        <f t="shared" si="134"/>
        <v>2.5353129999999998E-5</v>
      </c>
      <c r="T1234" s="66">
        <f t="shared" si="138"/>
        <v>8.7315244303578005E-5</v>
      </c>
      <c r="U1234" s="71">
        <v>4.205859493E-4</v>
      </c>
      <c r="V1234" s="71">
        <v>4.205859493E-4</v>
      </c>
      <c r="W1234" s="71" t="s">
        <v>19</v>
      </c>
      <c r="X1234" s="71">
        <v>1.8592295333333332E-4</v>
      </c>
      <c r="Y1234" s="66">
        <v>1</v>
      </c>
      <c r="Z1234" s="66">
        <f t="shared" si="135"/>
        <v>1.8592295333333332E-4</v>
      </c>
      <c r="AA1234" s="66">
        <f t="shared" si="136"/>
        <v>2.3466299596666668E-4</v>
      </c>
      <c r="AB1234" s="71">
        <v>3.1198860080000001E-3</v>
      </c>
      <c r="AC1234" s="71">
        <v>3.1198860080000001E-3</v>
      </c>
      <c r="AD1234" s="71"/>
      <c r="AE1234" s="71">
        <v>1.0798963633333334E-3</v>
      </c>
      <c r="AF1234" s="72">
        <v>1</v>
      </c>
      <c r="AG1234" s="66">
        <f t="shared" si="139"/>
        <v>1.0798963633333334E-3</v>
      </c>
      <c r="AH1234" s="66">
        <f t="shared" si="137"/>
        <v>2.0399896446666667E-3</v>
      </c>
      <c r="AI1234" s="67" t="s">
        <v>71</v>
      </c>
      <c r="AJ1234" s="162"/>
      <c r="AS1234" s="155"/>
      <c r="AT1234" s="155"/>
      <c r="AU1234" s="155"/>
      <c r="AV1234" s="155"/>
      <c r="AW1234" s="155"/>
      <c r="AX1234" s="155"/>
      <c r="AY1234" s="155"/>
      <c r="AZ1234" s="155"/>
      <c r="BA1234" s="155"/>
    </row>
    <row r="1235" spans="1:53" x14ac:dyDescent="0.25">
      <c r="A1235" s="70" t="s">
        <v>16</v>
      </c>
      <c r="B1235" s="64">
        <v>34025</v>
      </c>
      <c r="C1235" s="64" t="s">
        <v>39</v>
      </c>
      <c r="D1235" s="64" t="s">
        <v>53</v>
      </c>
      <c r="E1235" s="64" t="s">
        <v>158</v>
      </c>
      <c r="F1235" s="64" t="s">
        <v>96</v>
      </c>
      <c r="G1235" s="64" t="s">
        <v>156</v>
      </c>
      <c r="H1235" s="64"/>
      <c r="I1235" s="64">
        <v>2267003050</v>
      </c>
      <c r="J1235" s="65" t="s">
        <v>1</v>
      </c>
      <c r="K1235" s="64" t="s">
        <v>1</v>
      </c>
      <c r="L1235" s="64" t="s">
        <v>19</v>
      </c>
      <c r="M1235" s="71" t="s">
        <v>19</v>
      </c>
      <c r="N1235" s="71">
        <v>6.8360585382454996E-5</v>
      </c>
      <c r="O1235" s="71">
        <v>6.8360585382454996E-5</v>
      </c>
      <c r="P1235" s="66" t="s">
        <v>19</v>
      </c>
      <c r="Q1235" s="71">
        <v>2.6455440000000004E-5</v>
      </c>
      <c r="R1235" s="66">
        <v>1</v>
      </c>
      <c r="S1235" s="66">
        <f t="shared" si="134"/>
        <v>2.6455440000000004E-5</v>
      </c>
      <c r="T1235" s="66">
        <f t="shared" si="138"/>
        <v>4.1905145382454989E-5</v>
      </c>
      <c r="U1235" s="71">
        <v>2.4634680099999999E-4</v>
      </c>
      <c r="V1235" s="71">
        <v>2.4634680099999999E-4</v>
      </c>
      <c r="W1235" s="71" t="s">
        <v>19</v>
      </c>
      <c r="X1235" s="71">
        <v>1.2566334E-4</v>
      </c>
      <c r="Y1235" s="66">
        <v>1</v>
      </c>
      <c r="Z1235" s="66">
        <f t="shared" si="135"/>
        <v>1.2566334E-4</v>
      </c>
      <c r="AA1235" s="66">
        <f t="shared" si="136"/>
        <v>1.2068346099999998E-4</v>
      </c>
      <c r="AB1235" s="71">
        <v>1.265610313E-3</v>
      </c>
      <c r="AC1235" s="71">
        <v>1.265610313E-3</v>
      </c>
      <c r="AD1235" s="71"/>
      <c r="AE1235" s="71">
        <v>7.6684032333333328E-4</v>
      </c>
      <c r="AF1235" s="72">
        <v>1</v>
      </c>
      <c r="AG1235" s="66">
        <f t="shared" si="139"/>
        <v>7.6684032333333328E-4</v>
      </c>
      <c r="AH1235" s="66">
        <f t="shared" si="137"/>
        <v>4.9876998966666669E-4</v>
      </c>
      <c r="AI1235" s="67" t="s">
        <v>71</v>
      </c>
      <c r="AJ1235" s="162"/>
      <c r="AS1235" s="155"/>
      <c r="AT1235" s="155"/>
      <c r="AU1235" s="155"/>
      <c r="AV1235" s="155"/>
      <c r="AW1235" s="155"/>
      <c r="AX1235" s="155"/>
      <c r="AY1235" s="155"/>
      <c r="AZ1235" s="155"/>
      <c r="BA1235" s="155"/>
    </row>
    <row r="1236" spans="1:53" x14ac:dyDescent="0.25">
      <c r="A1236" s="70" t="s">
        <v>16</v>
      </c>
      <c r="B1236" s="68">
        <v>34025</v>
      </c>
      <c r="C1236" s="68" t="s">
        <v>39</v>
      </c>
      <c r="D1236" s="64" t="s">
        <v>53</v>
      </c>
      <c r="E1236" s="64" t="s">
        <v>134</v>
      </c>
      <c r="F1236" s="64" t="s">
        <v>96</v>
      </c>
      <c r="G1236" s="64" t="s">
        <v>156</v>
      </c>
      <c r="H1236" s="64"/>
      <c r="I1236" s="64">
        <v>2267003070</v>
      </c>
      <c r="J1236" s="65" t="s">
        <v>1</v>
      </c>
      <c r="K1236" s="64" t="s">
        <v>1</v>
      </c>
      <c r="L1236" s="64" t="s">
        <v>19</v>
      </c>
      <c r="M1236" s="71" t="s">
        <v>19</v>
      </c>
      <c r="N1236" s="71">
        <v>8.8725461868521986E-5</v>
      </c>
      <c r="O1236" s="71">
        <v>8.8725461868521986E-5</v>
      </c>
      <c r="P1236" s="66" t="s">
        <v>19</v>
      </c>
      <c r="Q1236" s="71">
        <v>4.0050596666666668E-5</v>
      </c>
      <c r="R1236" s="66">
        <v>1</v>
      </c>
      <c r="S1236" s="66">
        <f t="shared" si="134"/>
        <v>4.0050596666666668E-5</v>
      </c>
      <c r="T1236" s="66">
        <f t="shared" si="138"/>
        <v>4.8674865201855319E-5</v>
      </c>
      <c r="U1236" s="71">
        <v>4.1587079540000003E-4</v>
      </c>
      <c r="V1236" s="71">
        <v>4.1587079540000003E-4</v>
      </c>
      <c r="W1236" s="71" t="s">
        <v>19</v>
      </c>
      <c r="X1236" s="71">
        <v>3.3106043666666663E-4</v>
      </c>
      <c r="Y1236" s="66">
        <v>1</v>
      </c>
      <c r="Z1236" s="66">
        <f t="shared" si="135"/>
        <v>3.3106043666666663E-4</v>
      </c>
      <c r="AA1236" s="66">
        <f t="shared" si="136"/>
        <v>8.4810358733333399E-5</v>
      </c>
      <c r="AB1236" s="71">
        <v>3.0455273789E-3</v>
      </c>
      <c r="AC1236" s="71">
        <v>3.0455273789E-3</v>
      </c>
      <c r="AD1236" s="71"/>
      <c r="AE1236" s="71">
        <v>1.71519436E-3</v>
      </c>
      <c r="AF1236" s="72">
        <v>1</v>
      </c>
      <c r="AG1236" s="66">
        <f t="shared" si="139"/>
        <v>1.71519436E-3</v>
      </c>
      <c r="AH1236" s="66">
        <f t="shared" si="137"/>
        <v>1.3303330189E-3</v>
      </c>
      <c r="AI1236" s="67" t="s">
        <v>71</v>
      </c>
      <c r="AJ1236" s="162"/>
      <c r="AS1236" s="155"/>
      <c r="AT1236" s="155"/>
      <c r="AU1236" s="155"/>
      <c r="AV1236" s="155"/>
      <c r="AW1236" s="155"/>
      <c r="AX1236" s="155"/>
      <c r="AY1236" s="155"/>
      <c r="AZ1236" s="155"/>
      <c r="BA1236" s="155"/>
    </row>
    <row r="1237" spans="1:53" x14ac:dyDescent="0.25">
      <c r="A1237" s="70" t="s">
        <v>16</v>
      </c>
      <c r="B1237" s="64">
        <v>34025</v>
      </c>
      <c r="C1237" s="64" t="s">
        <v>39</v>
      </c>
      <c r="D1237" s="64" t="s">
        <v>53</v>
      </c>
      <c r="E1237" s="64" t="s">
        <v>140</v>
      </c>
      <c r="F1237" s="64" t="s">
        <v>100</v>
      </c>
      <c r="G1237" s="64" t="s">
        <v>156</v>
      </c>
      <c r="H1237" s="64"/>
      <c r="I1237" s="64">
        <v>2267004066</v>
      </c>
      <c r="J1237" s="65" t="s">
        <v>1</v>
      </c>
      <c r="K1237" s="64" t="s">
        <v>1</v>
      </c>
      <c r="L1237" s="64" t="s">
        <v>19</v>
      </c>
      <c r="M1237" s="73" t="s">
        <v>19</v>
      </c>
      <c r="N1237" s="71">
        <v>2.5208095808643737E-3</v>
      </c>
      <c r="O1237" s="71">
        <v>2.5208095808643737E-3</v>
      </c>
      <c r="P1237" s="66" t="s">
        <v>19</v>
      </c>
      <c r="Q1237" s="71">
        <v>5.2506699666666665E-4</v>
      </c>
      <c r="R1237" s="66">
        <v>1</v>
      </c>
      <c r="S1237" s="66">
        <f t="shared" si="134"/>
        <v>5.2506699666666665E-4</v>
      </c>
      <c r="T1237" s="66">
        <f t="shared" si="138"/>
        <v>1.9957425841977071E-3</v>
      </c>
      <c r="U1237" s="71">
        <v>9.2796108030000005E-3</v>
      </c>
      <c r="V1237" s="71">
        <v>9.2796108030000005E-3</v>
      </c>
      <c r="W1237" s="71" t="s">
        <v>19</v>
      </c>
      <c r="X1237" s="71">
        <v>3.764021213333333E-3</v>
      </c>
      <c r="Y1237" s="66">
        <v>1</v>
      </c>
      <c r="Z1237" s="66">
        <f t="shared" si="135"/>
        <v>3.764021213333333E-3</v>
      </c>
      <c r="AA1237" s="66">
        <f t="shared" si="136"/>
        <v>5.5155895896666675E-3</v>
      </c>
      <c r="AB1237" s="71">
        <v>6.811951443E-2</v>
      </c>
      <c r="AC1237" s="71">
        <v>6.811951443E-2</v>
      </c>
      <c r="AD1237" s="71"/>
      <c r="AE1237" s="71">
        <v>2.2210076753333335E-2</v>
      </c>
      <c r="AF1237" s="72">
        <v>1</v>
      </c>
      <c r="AG1237" s="66">
        <f t="shared" si="139"/>
        <v>2.2210076753333335E-2</v>
      </c>
      <c r="AH1237" s="66">
        <f t="shared" si="137"/>
        <v>4.5909437676666665E-2</v>
      </c>
      <c r="AI1237" s="67" t="s">
        <v>71</v>
      </c>
      <c r="AJ1237" s="162"/>
      <c r="AS1237" s="155"/>
      <c r="AT1237" s="155"/>
      <c r="AU1237" s="155"/>
      <c r="AV1237" s="155"/>
      <c r="AW1237" s="155"/>
      <c r="AX1237" s="155"/>
      <c r="AY1237" s="155"/>
      <c r="AZ1237" s="155"/>
      <c r="BA1237" s="155"/>
    </row>
    <row r="1238" spans="1:53" x14ac:dyDescent="0.25">
      <c r="A1238" s="70" t="s">
        <v>16</v>
      </c>
      <c r="B1238" s="64">
        <v>34025</v>
      </c>
      <c r="C1238" s="64" t="s">
        <v>39</v>
      </c>
      <c r="D1238" s="64" t="s">
        <v>53</v>
      </c>
      <c r="E1238" s="64" t="s">
        <v>148</v>
      </c>
      <c r="F1238" s="64" t="s">
        <v>107</v>
      </c>
      <c r="G1238" s="64" t="s">
        <v>156</v>
      </c>
      <c r="H1238" s="64"/>
      <c r="I1238" s="64">
        <v>2267005055</v>
      </c>
      <c r="J1238" s="65" t="s">
        <v>1</v>
      </c>
      <c r="K1238" s="64" t="s">
        <v>1</v>
      </c>
      <c r="L1238" s="64" t="s">
        <v>19</v>
      </c>
      <c r="M1238" s="71" t="s">
        <v>19</v>
      </c>
      <c r="N1238" s="71">
        <v>8.61177860803E-7</v>
      </c>
      <c r="O1238" s="71">
        <v>8.61177860803E-7</v>
      </c>
      <c r="P1238" s="66" t="s">
        <v>19</v>
      </c>
      <c r="Q1238" s="71">
        <v>0</v>
      </c>
      <c r="R1238" s="66">
        <v>1</v>
      </c>
      <c r="S1238" s="66">
        <f t="shared" si="134"/>
        <v>0</v>
      </c>
      <c r="T1238" s="66">
        <f t="shared" si="138"/>
        <v>8.61177860803E-7</v>
      </c>
      <c r="U1238" s="71">
        <v>3.1155705E-6</v>
      </c>
      <c r="V1238" s="71">
        <v>3.1155705E-6</v>
      </c>
      <c r="W1238" s="71" t="s">
        <v>19</v>
      </c>
      <c r="X1238" s="71">
        <v>2.2046200000000002E-6</v>
      </c>
      <c r="Y1238" s="66">
        <v>1</v>
      </c>
      <c r="Z1238" s="66">
        <f t="shared" si="135"/>
        <v>2.2046200000000002E-6</v>
      </c>
      <c r="AA1238" s="66">
        <f t="shared" si="136"/>
        <v>9.1095049999999984E-7</v>
      </c>
      <c r="AB1238" s="71">
        <v>1.4070791E-5</v>
      </c>
      <c r="AC1238" s="71">
        <v>1.4070791E-5</v>
      </c>
      <c r="AD1238" s="71"/>
      <c r="AE1238" s="71">
        <v>1.1023100000000001E-5</v>
      </c>
      <c r="AF1238" s="72">
        <v>1</v>
      </c>
      <c r="AG1238" s="66">
        <f t="shared" si="139"/>
        <v>1.1023100000000001E-5</v>
      </c>
      <c r="AH1238" s="66">
        <f t="shared" si="137"/>
        <v>3.0476909999999983E-6</v>
      </c>
      <c r="AI1238" s="67" t="s">
        <v>71</v>
      </c>
      <c r="AJ1238" s="162"/>
      <c r="AS1238" s="155"/>
      <c r="AT1238" s="155"/>
      <c r="AU1238" s="155"/>
      <c r="AV1238" s="155"/>
      <c r="AW1238" s="155"/>
      <c r="AX1238" s="155"/>
      <c r="AY1238" s="155"/>
      <c r="AZ1238" s="155"/>
      <c r="BA1238" s="155"/>
    </row>
    <row r="1239" spans="1:53" x14ac:dyDescent="0.25">
      <c r="A1239" s="70" t="s">
        <v>16</v>
      </c>
      <c r="B1239" s="64">
        <v>34025</v>
      </c>
      <c r="C1239" s="64" t="s">
        <v>39</v>
      </c>
      <c r="D1239" s="64" t="s">
        <v>53</v>
      </c>
      <c r="E1239" s="64" t="s">
        <v>108</v>
      </c>
      <c r="F1239" s="64" t="s">
        <v>109</v>
      </c>
      <c r="G1239" s="64" t="s">
        <v>156</v>
      </c>
      <c r="H1239" s="64"/>
      <c r="I1239" s="64">
        <v>2267006005</v>
      </c>
      <c r="J1239" s="65" t="s">
        <v>1</v>
      </c>
      <c r="K1239" s="64" t="s">
        <v>1</v>
      </c>
      <c r="L1239" s="64" t="s">
        <v>19</v>
      </c>
      <c r="M1239" s="71" t="s">
        <v>19</v>
      </c>
      <c r="N1239" s="71">
        <v>1.282327303877874E-2</v>
      </c>
      <c r="O1239" s="71">
        <v>1.282327303877874E-2</v>
      </c>
      <c r="P1239" s="66" t="s">
        <v>19</v>
      </c>
      <c r="Q1239" s="71">
        <v>8.1387221666666676E-3</v>
      </c>
      <c r="R1239" s="66">
        <v>1</v>
      </c>
      <c r="S1239" s="66">
        <f t="shared" si="134"/>
        <v>8.1387221666666676E-3</v>
      </c>
      <c r="T1239" s="66">
        <f t="shared" si="138"/>
        <v>4.6845508721120727E-3</v>
      </c>
      <c r="U1239" s="71">
        <v>6.2049685750000007E-2</v>
      </c>
      <c r="V1239" s="71">
        <v>6.2049685750000007E-2</v>
      </c>
      <c r="W1239" s="71" t="s">
        <v>19</v>
      </c>
      <c r="X1239" s="71">
        <v>4.9625996200000001E-2</v>
      </c>
      <c r="Y1239" s="66">
        <v>1</v>
      </c>
      <c r="Z1239" s="66">
        <f t="shared" si="135"/>
        <v>4.9625996200000001E-2</v>
      </c>
      <c r="AA1239" s="66">
        <f t="shared" si="136"/>
        <v>1.2423689550000006E-2</v>
      </c>
      <c r="AB1239" s="71">
        <v>0.20973318154999995</v>
      </c>
      <c r="AC1239" s="71">
        <v>0.20973318154999995</v>
      </c>
      <c r="AD1239" s="71"/>
      <c r="AE1239" s="71">
        <v>0.18608425803000003</v>
      </c>
      <c r="AF1239" s="72">
        <v>1</v>
      </c>
      <c r="AG1239" s="66">
        <f t="shared" si="139"/>
        <v>0.18608425803000003</v>
      </c>
      <c r="AH1239" s="66">
        <f t="shared" si="137"/>
        <v>2.364892351999992E-2</v>
      </c>
      <c r="AI1239" s="67" t="s">
        <v>71</v>
      </c>
      <c r="AJ1239" s="162"/>
      <c r="AS1239" s="155"/>
      <c r="AT1239" s="155"/>
      <c r="AU1239" s="155"/>
      <c r="AV1239" s="155"/>
      <c r="AW1239" s="155"/>
      <c r="AX1239" s="155"/>
      <c r="AY1239" s="155"/>
      <c r="AZ1239" s="155"/>
      <c r="BA1239" s="155"/>
    </row>
    <row r="1240" spans="1:53" x14ac:dyDescent="0.25">
      <c r="A1240" s="70" t="s">
        <v>16</v>
      </c>
      <c r="B1240" s="64">
        <v>34025</v>
      </c>
      <c r="C1240" s="64" t="s">
        <v>39</v>
      </c>
      <c r="D1240" s="64" t="s">
        <v>53</v>
      </c>
      <c r="E1240" s="64" t="s">
        <v>110</v>
      </c>
      <c r="F1240" s="64" t="s">
        <v>109</v>
      </c>
      <c r="G1240" s="64" t="s">
        <v>156</v>
      </c>
      <c r="H1240" s="64"/>
      <c r="I1240" s="64">
        <v>2267006010</v>
      </c>
      <c r="J1240" s="65" t="s">
        <v>1</v>
      </c>
      <c r="K1240" s="64" t="s">
        <v>1</v>
      </c>
      <c r="L1240" s="64" t="s">
        <v>19</v>
      </c>
      <c r="M1240" s="71" t="s">
        <v>19</v>
      </c>
      <c r="N1240" s="71">
        <v>2.23855142608577E-3</v>
      </c>
      <c r="O1240" s="71">
        <v>2.23855142608577E-3</v>
      </c>
      <c r="P1240" s="66" t="s">
        <v>19</v>
      </c>
      <c r="Q1240" s="71">
        <v>1.0629942766666666E-3</v>
      </c>
      <c r="R1240" s="66">
        <v>1</v>
      </c>
      <c r="S1240" s="66">
        <f t="shared" si="134"/>
        <v>1.0629942766666666E-3</v>
      </c>
      <c r="T1240" s="66">
        <f t="shared" si="138"/>
        <v>1.1755571494191034E-3</v>
      </c>
      <c r="U1240" s="71">
        <v>1.0840430907000001E-2</v>
      </c>
      <c r="V1240" s="71">
        <v>1.0840430907000001E-2</v>
      </c>
      <c r="W1240" s="71" t="s">
        <v>19</v>
      </c>
      <c r="X1240" s="71">
        <v>6.7788390633333334E-3</v>
      </c>
      <c r="Y1240" s="66">
        <v>1</v>
      </c>
      <c r="Z1240" s="66">
        <f t="shared" si="135"/>
        <v>6.7788390633333334E-3</v>
      </c>
      <c r="AA1240" s="66">
        <f t="shared" si="136"/>
        <v>4.0615918436666676E-3</v>
      </c>
      <c r="AB1240" s="71">
        <v>4.2582194599999998E-2</v>
      </c>
      <c r="AC1240" s="71">
        <v>4.2582194599999998E-2</v>
      </c>
      <c r="AD1240" s="71"/>
      <c r="AE1240" s="71">
        <v>2.919137342E-2</v>
      </c>
      <c r="AF1240" s="72">
        <v>1</v>
      </c>
      <c r="AG1240" s="66">
        <f t="shared" si="139"/>
        <v>2.919137342E-2</v>
      </c>
      <c r="AH1240" s="66">
        <f t="shared" si="137"/>
        <v>1.3390821179999998E-2</v>
      </c>
      <c r="AI1240" s="67" t="s">
        <v>71</v>
      </c>
      <c r="AJ1240" s="162"/>
      <c r="AS1240" s="155"/>
      <c r="AT1240" s="155"/>
      <c r="AU1240" s="155"/>
      <c r="AV1240" s="155"/>
      <c r="AW1240" s="155"/>
      <c r="AX1240" s="155"/>
      <c r="AY1240" s="155"/>
      <c r="AZ1240" s="155"/>
      <c r="BA1240" s="155"/>
    </row>
    <row r="1241" spans="1:53" x14ac:dyDescent="0.25">
      <c r="A1241" s="70" t="s">
        <v>16</v>
      </c>
      <c r="B1241" s="64">
        <v>34025</v>
      </c>
      <c r="C1241" s="64" t="s">
        <v>39</v>
      </c>
      <c r="D1241" s="64" t="s">
        <v>53</v>
      </c>
      <c r="E1241" s="64" t="s">
        <v>111</v>
      </c>
      <c r="F1241" s="64" t="s">
        <v>109</v>
      </c>
      <c r="G1241" s="64" t="s">
        <v>156</v>
      </c>
      <c r="H1241" s="64"/>
      <c r="I1241" s="64">
        <v>2267006015</v>
      </c>
      <c r="J1241" s="65" t="s">
        <v>1</v>
      </c>
      <c r="K1241" s="64" t="s">
        <v>1</v>
      </c>
      <c r="L1241" s="64" t="s">
        <v>19</v>
      </c>
      <c r="M1241" s="71" t="s">
        <v>19</v>
      </c>
      <c r="N1241" s="71">
        <v>2.1672085965895099E-3</v>
      </c>
      <c r="O1241" s="71">
        <v>2.1672085965895099E-3</v>
      </c>
      <c r="P1241" s="66" t="s">
        <v>19</v>
      </c>
      <c r="Q1241" s="71">
        <v>6.1067974000000001E-4</v>
      </c>
      <c r="R1241" s="66">
        <v>1</v>
      </c>
      <c r="S1241" s="66">
        <f t="shared" si="134"/>
        <v>6.1067974000000001E-4</v>
      </c>
      <c r="T1241" s="66">
        <f t="shared" si="138"/>
        <v>1.55652885658951E-3</v>
      </c>
      <c r="U1241" s="71">
        <v>1.049392731E-2</v>
      </c>
      <c r="V1241" s="71">
        <v>1.049392731E-2</v>
      </c>
      <c r="W1241" s="71" t="s">
        <v>19</v>
      </c>
      <c r="X1241" s="71">
        <v>4.4037284500000008E-3</v>
      </c>
      <c r="Y1241" s="66">
        <v>1</v>
      </c>
      <c r="Z1241" s="66">
        <f t="shared" si="135"/>
        <v>4.4037284500000008E-3</v>
      </c>
      <c r="AA1241" s="66">
        <f t="shared" si="136"/>
        <v>6.090198859999999E-3</v>
      </c>
      <c r="AB1241" s="71">
        <v>4.6491814399999998E-2</v>
      </c>
      <c r="AC1241" s="71">
        <v>4.6491814399999998E-2</v>
      </c>
      <c r="AD1241" s="71"/>
      <c r="AE1241" s="71">
        <v>2.3955033483333332E-2</v>
      </c>
      <c r="AF1241" s="72">
        <v>1</v>
      </c>
      <c r="AG1241" s="66">
        <f t="shared" si="139"/>
        <v>2.3955033483333332E-2</v>
      </c>
      <c r="AH1241" s="66">
        <f t="shared" si="137"/>
        <v>2.2536780916666665E-2</v>
      </c>
      <c r="AI1241" s="67" t="s">
        <v>71</v>
      </c>
      <c r="AJ1241" s="162"/>
      <c r="AS1241" s="155"/>
      <c r="AT1241" s="155"/>
      <c r="AU1241" s="155"/>
      <c r="AV1241" s="155"/>
      <c r="AW1241" s="155"/>
      <c r="AX1241" s="155"/>
      <c r="AY1241" s="155"/>
      <c r="AZ1241" s="155"/>
      <c r="BA1241" s="155"/>
    </row>
    <row r="1242" spans="1:53" x14ac:dyDescent="0.25">
      <c r="A1242" s="70" t="s">
        <v>16</v>
      </c>
      <c r="B1242" s="64">
        <v>34025</v>
      </c>
      <c r="C1242" s="64" t="s">
        <v>39</v>
      </c>
      <c r="D1242" s="64" t="s">
        <v>53</v>
      </c>
      <c r="E1242" s="64" t="s">
        <v>150</v>
      </c>
      <c r="F1242" s="64" t="s">
        <v>109</v>
      </c>
      <c r="G1242" s="64" t="s">
        <v>156</v>
      </c>
      <c r="H1242" s="64"/>
      <c r="I1242" s="64">
        <v>2267006025</v>
      </c>
      <c r="J1242" s="65" t="s">
        <v>1</v>
      </c>
      <c r="K1242" s="64" t="s">
        <v>1</v>
      </c>
      <c r="L1242" s="64" t="s">
        <v>19</v>
      </c>
      <c r="M1242" s="71" t="s">
        <v>19</v>
      </c>
      <c r="N1242" s="71">
        <v>3.8527083067431997E-3</v>
      </c>
      <c r="O1242" s="71">
        <v>3.8527083067431997E-3</v>
      </c>
      <c r="P1242" s="66" t="s">
        <v>19</v>
      </c>
      <c r="Q1242" s="71">
        <v>9.8289308333333338E-4</v>
      </c>
      <c r="R1242" s="66">
        <v>1</v>
      </c>
      <c r="S1242" s="66">
        <f t="shared" si="134"/>
        <v>9.8289308333333338E-4</v>
      </c>
      <c r="T1242" s="66">
        <f t="shared" si="138"/>
        <v>2.8698152234098665E-3</v>
      </c>
      <c r="U1242" s="71">
        <v>1.3904728370000001E-2</v>
      </c>
      <c r="V1242" s="71">
        <v>1.3904728370000001E-2</v>
      </c>
      <c r="W1242" s="71" t="s">
        <v>19</v>
      </c>
      <c r="X1242" s="71">
        <v>5.6699152033333339E-3</v>
      </c>
      <c r="Y1242" s="66">
        <v>1</v>
      </c>
      <c r="Z1242" s="66">
        <f t="shared" si="135"/>
        <v>5.6699152033333339E-3</v>
      </c>
      <c r="AA1242" s="66">
        <f t="shared" si="136"/>
        <v>8.2348131666666671E-3</v>
      </c>
      <c r="AB1242" s="71">
        <v>8.2019496900000016E-2</v>
      </c>
      <c r="AC1242" s="71">
        <v>8.2019496900000016E-2</v>
      </c>
      <c r="AD1242" s="71"/>
      <c r="AE1242" s="71">
        <v>3.4445350316666672E-2</v>
      </c>
      <c r="AF1242" s="72">
        <v>1</v>
      </c>
      <c r="AG1242" s="66">
        <f t="shared" si="139"/>
        <v>3.4445350316666672E-2</v>
      </c>
      <c r="AH1242" s="66">
        <f t="shared" si="137"/>
        <v>4.7574146583333345E-2</v>
      </c>
      <c r="AI1242" s="67" t="s">
        <v>71</v>
      </c>
      <c r="AJ1242" s="162"/>
      <c r="AS1242" s="155"/>
      <c r="AT1242" s="155"/>
      <c r="AU1242" s="155"/>
      <c r="AV1242" s="155"/>
      <c r="AW1242" s="155"/>
      <c r="AX1242" s="155"/>
      <c r="AY1242" s="155"/>
      <c r="AZ1242" s="155"/>
      <c r="BA1242" s="155"/>
    </row>
    <row r="1243" spans="1:53" x14ac:dyDescent="0.25">
      <c r="A1243" s="70" t="s">
        <v>16</v>
      </c>
      <c r="B1243" s="64">
        <v>34025</v>
      </c>
      <c r="C1243" s="64" t="s">
        <v>39</v>
      </c>
      <c r="D1243" s="64" t="s">
        <v>53</v>
      </c>
      <c r="E1243" s="64" t="s">
        <v>151</v>
      </c>
      <c r="F1243" s="64" t="s">
        <v>109</v>
      </c>
      <c r="G1243" s="64" t="s">
        <v>156</v>
      </c>
      <c r="H1243" s="64"/>
      <c r="I1243" s="64">
        <v>2267006030</v>
      </c>
      <c r="J1243" s="65" t="s">
        <v>1</v>
      </c>
      <c r="K1243" s="64" t="s">
        <v>1</v>
      </c>
      <c r="L1243" s="64" t="s">
        <v>19</v>
      </c>
      <c r="M1243" s="71" t="s">
        <v>19</v>
      </c>
      <c r="N1243" s="71">
        <v>6.8546793720500001E-5</v>
      </c>
      <c r="O1243" s="71">
        <v>6.8546793720500001E-5</v>
      </c>
      <c r="P1243" s="66" t="s">
        <v>19</v>
      </c>
      <c r="Q1243" s="71">
        <v>3.2334426666666671E-5</v>
      </c>
      <c r="R1243" s="66">
        <v>1</v>
      </c>
      <c r="S1243" s="66">
        <f t="shared" si="134"/>
        <v>3.2334426666666671E-5</v>
      </c>
      <c r="T1243" s="66">
        <f t="shared" si="138"/>
        <v>3.621236705383333E-5</v>
      </c>
      <c r="U1243" s="71">
        <v>2.49718138E-4</v>
      </c>
      <c r="V1243" s="71">
        <v>2.49718138E-4</v>
      </c>
      <c r="W1243" s="71" t="s">
        <v>19</v>
      </c>
      <c r="X1243" s="71">
        <v>1.5505827333333334E-4</v>
      </c>
      <c r="Y1243" s="66">
        <v>1</v>
      </c>
      <c r="Z1243" s="66">
        <f t="shared" si="135"/>
        <v>1.5505827333333334E-4</v>
      </c>
      <c r="AA1243" s="66">
        <f t="shared" si="136"/>
        <v>9.4659864666666666E-5</v>
      </c>
      <c r="AB1243" s="71">
        <v>1.26829489E-3</v>
      </c>
      <c r="AC1243" s="71">
        <v>1.26829489E-3</v>
      </c>
      <c r="AD1243" s="71"/>
      <c r="AE1243" s="71">
        <v>8.9838265000000009E-4</v>
      </c>
      <c r="AF1243" s="72">
        <v>1</v>
      </c>
      <c r="AG1243" s="66">
        <f t="shared" si="139"/>
        <v>8.9838265000000009E-4</v>
      </c>
      <c r="AH1243" s="66">
        <f t="shared" si="137"/>
        <v>3.6991223999999993E-4</v>
      </c>
      <c r="AI1243" s="67" t="s">
        <v>71</v>
      </c>
      <c r="AJ1243" s="162"/>
      <c r="AS1243" s="155"/>
      <c r="AT1243" s="155"/>
      <c r="AU1243" s="155"/>
      <c r="AV1243" s="155"/>
      <c r="AW1243" s="155"/>
      <c r="AX1243" s="155"/>
      <c r="AY1243" s="155"/>
      <c r="AZ1243" s="155"/>
      <c r="BA1243" s="155"/>
    </row>
    <row r="1244" spans="1:53" x14ac:dyDescent="0.25">
      <c r="A1244" s="70" t="s">
        <v>16</v>
      </c>
      <c r="B1244" s="64">
        <v>34025</v>
      </c>
      <c r="C1244" s="64" t="s">
        <v>39</v>
      </c>
      <c r="D1244" s="64" t="s">
        <v>53</v>
      </c>
      <c r="E1244" s="64" t="s">
        <v>112</v>
      </c>
      <c r="F1244" s="64" t="s">
        <v>109</v>
      </c>
      <c r="G1244" s="64" t="s">
        <v>156</v>
      </c>
      <c r="H1244" s="64"/>
      <c r="I1244" s="64">
        <v>2267006035</v>
      </c>
      <c r="J1244" s="65" t="s">
        <v>1</v>
      </c>
      <c r="K1244" s="64" t="s">
        <v>1</v>
      </c>
      <c r="L1244" s="64" t="s">
        <v>19</v>
      </c>
      <c r="M1244" s="71" t="s">
        <v>19</v>
      </c>
      <c r="N1244" s="71">
        <v>2.6157098776903998E-5</v>
      </c>
      <c r="O1244" s="71">
        <v>2.6157098776903998E-5</v>
      </c>
      <c r="P1244" s="66" t="s">
        <v>19</v>
      </c>
      <c r="Q1244" s="71">
        <v>8.8184800000000007E-6</v>
      </c>
      <c r="R1244" s="66">
        <v>1</v>
      </c>
      <c r="S1244" s="66">
        <f t="shared" si="134"/>
        <v>8.8184800000000007E-6</v>
      </c>
      <c r="T1244" s="66">
        <f t="shared" si="138"/>
        <v>1.7338618776903999E-5</v>
      </c>
      <c r="U1244" s="71">
        <v>1.3039144300000001E-4</v>
      </c>
      <c r="V1244" s="71">
        <v>1.3039144300000001E-4</v>
      </c>
      <c r="W1244" s="71" t="s">
        <v>19</v>
      </c>
      <c r="X1244" s="71">
        <v>6.3566543333333329E-5</v>
      </c>
      <c r="Y1244" s="66">
        <v>1</v>
      </c>
      <c r="Z1244" s="66">
        <f t="shared" si="135"/>
        <v>6.3566543333333329E-5</v>
      </c>
      <c r="AA1244" s="66">
        <f t="shared" si="136"/>
        <v>6.6824899666666682E-5</v>
      </c>
      <c r="AB1244" s="71">
        <v>6.2789676799999993E-4</v>
      </c>
      <c r="AC1244" s="71">
        <v>6.2789676799999993E-4</v>
      </c>
      <c r="AD1244" s="71"/>
      <c r="AE1244" s="71">
        <v>3.3987891666666667E-4</v>
      </c>
      <c r="AF1244" s="72">
        <v>1</v>
      </c>
      <c r="AG1244" s="66">
        <f t="shared" si="139"/>
        <v>3.3987891666666667E-4</v>
      </c>
      <c r="AH1244" s="66">
        <f t="shared" si="137"/>
        <v>2.8801785133333326E-4</v>
      </c>
      <c r="AI1244" s="67" t="s">
        <v>71</v>
      </c>
      <c r="AJ1244" s="162"/>
      <c r="AS1244" s="155"/>
      <c r="AT1244" s="155"/>
      <c r="AU1244" s="155"/>
      <c r="AV1244" s="155"/>
      <c r="AW1244" s="155"/>
      <c r="AX1244" s="155"/>
      <c r="AY1244" s="155"/>
      <c r="AZ1244" s="155"/>
      <c r="BA1244" s="155"/>
    </row>
    <row r="1245" spans="1:53" x14ac:dyDescent="0.25">
      <c r="A1245" s="70" t="s">
        <v>16</v>
      </c>
      <c r="B1245" s="64">
        <v>34025</v>
      </c>
      <c r="C1245" s="64" t="s">
        <v>39</v>
      </c>
      <c r="D1245" s="64" t="s">
        <v>53</v>
      </c>
      <c r="E1245" s="64" t="s">
        <v>129</v>
      </c>
      <c r="F1245" s="64" t="s">
        <v>89</v>
      </c>
      <c r="G1245" s="64" t="s">
        <v>159</v>
      </c>
      <c r="H1245" s="64"/>
      <c r="I1245" s="64">
        <v>2268002081</v>
      </c>
      <c r="J1245" s="65" t="s">
        <v>1</v>
      </c>
      <c r="K1245" s="64" t="s">
        <v>1</v>
      </c>
      <c r="L1245" s="64" t="s">
        <v>19</v>
      </c>
      <c r="M1245" s="71" t="s">
        <v>19</v>
      </c>
      <c r="N1245" s="71">
        <v>6.354722720000001E-7</v>
      </c>
      <c r="O1245" s="71">
        <v>6.354722720000001E-7</v>
      </c>
      <c r="P1245" s="66" t="s">
        <v>19</v>
      </c>
      <c r="Q1245" s="71">
        <v>1.7636960000000001E-5</v>
      </c>
      <c r="R1245" s="66">
        <v>1</v>
      </c>
      <c r="S1245" s="66">
        <f t="shared" si="134"/>
        <v>1.7636960000000001E-5</v>
      </c>
      <c r="T1245" s="66">
        <f t="shared" si="138"/>
        <v>-1.7001487728000001E-5</v>
      </c>
      <c r="U1245" s="71">
        <v>3.8866823000000002E-5</v>
      </c>
      <c r="V1245" s="71">
        <v>3.8866823000000002E-5</v>
      </c>
      <c r="W1245" s="71" t="s">
        <v>19</v>
      </c>
      <c r="X1245" s="71">
        <v>2.3148510000000001E-5</v>
      </c>
      <c r="Y1245" s="66">
        <v>1</v>
      </c>
      <c r="Z1245" s="66">
        <f t="shared" si="135"/>
        <v>2.3148510000000001E-5</v>
      </c>
      <c r="AA1245" s="66">
        <f t="shared" si="136"/>
        <v>1.5718313E-5</v>
      </c>
      <c r="AB1245" s="71">
        <v>1.9118402000000001E-4</v>
      </c>
      <c r="AC1245" s="71">
        <v>1.9118402000000001E-4</v>
      </c>
      <c r="AD1245" s="71"/>
      <c r="AE1245" s="71">
        <v>1.282353966666667E-4</v>
      </c>
      <c r="AF1245" s="72">
        <v>1</v>
      </c>
      <c r="AG1245" s="66">
        <f t="shared" si="139"/>
        <v>1.282353966666667E-4</v>
      </c>
      <c r="AH1245" s="66">
        <f t="shared" si="137"/>
        <v>6.2948623333333308E-5</v>
      </c>
      <c r="AI1245" s="67" t="s">
        <v>71</v>
      </c>
      <c r="AJ1245" s="162"/>
      <c r="AS1245" s="155"/>
      <c r="AT1245" s="155"/>
      <c r="AU1245" s="155"/>
      <c r="AV1245" s="155"/>
      <c r="AW1245" s="155"/>
      <c r="AX1245" s="155"/>
      <c r="AY1245" s="155"/>
      <c r="AZ1245" s="155"/>
      <c r="BA1245" s="155"/>
    </row>
    <row r="1246" spans="1:53" x14ac:dyDescent="0.25">
      <c r="A1246" s="70" t="s">
        <v>16</v>
      </c>
      <c r="B1246" s="64">
        <v>34025</v>
      </c>
      <c r="C1246" s="64" t="s">
        <v>39</v>
      </c>
      <c r="D1246" s="64" t="s">
        <v>53</v>
      </c>
      <c r="E1246" s="64" t="s">
        <v>131</v>
      </c>
      <c r="F1246" s="64" t="s">
        <v>96</v>
      </c>
      <c r="G1246" s="64" t="s">
        <v>159</v>
      </c>
      <c r="H1246" s="64"/>
      <c r="I1246" s="64">
        <v>2268003020</v>
      </c>
      <c r="J1246" s="65" t="s">
        <v>1</v>
      </c>
      <c r="K1246" s="64" t="s">
        <v>1</v>
      </c>
      <c r="L1246" s="64" t="s">
        <v>19</v>
      </c>
      <c r="M1246" s="71" t="s">
        <v>19</v>
      </c>
      <c r="N1246" s="71">
        <v>2.7133439600000002E-4</v>
      </c>
      <c r="O1246" s="71">
        <v>2.7133439600000002E-4</v>
      </c>
      <c r="P1246" s="66" t="s">
        <v>19</v>
      </c>
      <c r="Q1246" s="71">
        <v>3.2900279133333335E-3</v>
      </c>
      <c r="R1246" s="66">
        <v>1</v>
      </c>
      <c r="S1246" s="66">
        <f t="shared" si="134"/>
        <v>3.2900279133333335E-3</v>
      </c>
      <c r="T1246" s="66">
        <f t="shared" si="138"/>
        <v>-3.0186935173333335E-3</v>
      </c>
      <c r="U1246" s="71">
        <v>1.6620675000000001E-2</v>
      </c>
      <c r="V1246" s="71">
        <v>1.6620675000000001E-2</v>
      </c>
      <c r="W1246" s="71" t="s">
        <v>19</v>
      </c>
      <c r="X1246" s="71">
        <v>6.2405443466666656E-3</v>
      </c>
      <c r="Y1246" s="66">
        <v>1</v>
      </c>
      <c r="Z1246" s="66">
        <f t="shared" si="135"/>
        <v>6.2405443466666656E-3</v>
      </c>
      <c r="AA1246" s="66">
        <f t="shared" si="136"/>
        <v>1.0380130653333337E-2</v>
      </c>
      <c r="AB1246" s="71">
        <v>0.11328913</v>
      </c>
      <c r="AC1246" s="71">
        <v>0.11328913</v>
      </c>
      <c r="AD1246" s="71"/>
      <c r="AE1246" s="71">
        <v>3.6019081559999999E-2</v>
      </c>
      <c r="AF1246" s="72">
        <v>1</v>
      </c>
      <c r="AG1246" s="66">
        <f t="shared" si="139"/>
        <v>3.6019081559999999E-2</v>
      </c>
      <c r="AH1246" s="66">
        <f t="shared" si="137"/>
        <v>7.7270048440000003E-2</v>
      </c>
      <c r="AI1246" s="67" t="s">
        <v>71</v>
      </c>
      <c r="AJ1246" s="162"/>
      <c r="AS1246" s="155"/>
      <c r="AT1246" s="155"/>
      <c r="AU1246" s="155"/>
      <c r="AV1246" s="155"/>
      <c r="AW1246" s="155"/>
      <c r="AX1246" s="155"/>
      <c r="AY1246" s="155"/>
      <c r="AZ1246" s="155"/>
      <c r="BA1246" s="155"/>
    </row>
    <row r="1247" spans="1:53" x14ac:dyDescent="0.25">
      <c r="A1247" s="70" t="s">
        <v>16</v>
      </c>
      <c r="B1247" s="64">
        <v>34025</v>
      </c>
      <c r="C1247" s="64" t="s">
        <v>39</v>
      </c>
      <c r="D1247" s="64" t="s">
        <v>53</v>
      </c>
      <c r="E1247" s="64" t="s">
        <v>95</v>
      </c>
      <c r="F1247" s="64" t="s">
        <v>96</v>
      </c>
      <c r="G1247" s="64" t="s">
        <v>159</v>
      </c>
      <c r="H1247" s="64"/>
      <c r="I1247" s="64">
        <v>2268003030</v>
      </c>
      <c r="J1247" s="65" t="s">
        <v>1</v>
      </c>
      <c r="K1247" s="64" t="s">
        <v>1</v>
      </c>
      <c r="L1247" s="64" t="s">
        <v>19</v>
      </c>
      <c r="M1247" s="71" t="s">
        <v>19</v>
      </c>
      <c r="N1247" s="71">
        <v>3.1252074399999999E-7</v>
      </c>
      <c r="O1247" s="71">
        <v>3.1252074399999999E-7</v>
      </c>
      <c r="P1247" s="66" t="s">
        <v>19</v>
      </c>
      <c r="Q1247" s="71">
        <v>3.3069300000000005E-6</v>
      </c>
      <c r="R1247" s="66">
        <v>1</v>
      </c>
      <c r="S1247" s="66">
        <f t="shared" si="134"/>
        <v>3.3069300000000005E-6</v>
      </c>
      <c r="T1247" s="66">
        <f t="shared" si="138"/>
        <v>-2.9944092560000006E-6</v>
      </c>
      <c r="U1247" s="71">
        <v>1.9161856E-5</v>
      </c>
      <c r="V1247" s="71">
        <v>1.9161856E-5</v>
      </c>
      <c r="W1247" s="71" t="s">
        <v>19</v>
      </c>
      <c r="X1247" s="71">
        <v>6.9812966666666665E-6</v>
      </c>
      <c r="Y1247" s="66">
        <v>1</v>
      </c>
      <c r="Z1247" s="66">
        <f t="shared" si="135"/>
        <v>6.9812966666666665E-6</v>
      </c>
      <c r="AA1247" s="66">
        <f t="shared" si="136"/>
        <v>1.2180559333333334E-5</v>
      </c>
      <c r="AB1247" s="71">
        <v>1.3220075999999999E-4</v>
      </c>
      <c r="AC1247" s="71">
        <v>1.3220075999999999E-4</v>
      </c>
      <c r="AD1247" s="71"/>
      <c r="AE1247" s="71">
        <v>4.115290666666666E-5</v>
      </c>
      <c r="AF1247" s="72">
        <v>1</v>
      </c>
      <c r="AG1247" s="66">
        <f t="shared" si="139"/>
        <v>4.115290666666666E-5</v>
      </c>
      <c r="AH1247" s="66">
        <f t="shared" si="137"/>
        <v>9.1047853333333327E-5</v>
      </c>
      <c r="AI1247" s="67" t="s">
        <v>71</v>
      </c>
      <c r="AJ1247" s="162"/>
      <c r="AS1247" s="155"/>
      <c r="AT1247" s="155"/>
      <c r="AU1247" s="155"/>
      <c r="AV1247" s="155"/>
      <c r="AW1247" s="155"/>
      <c r="AX1247" s="155"/>
      <c r="AY1247" s="155"/>
      <c r="AZ1247" s="155"/>
      <c r="BA1247" s="155"/>
    </row>
    <row r="1248" spans="1:53" x14ac:dyDescent="0.25">
      <c r="A1248" s="70" t="s">
        <v>16</v>
      </c>
      <c r="B1248" s="64">
        <v>34025</v>
      </c>
      <c r="C1248" s="64" t="s">
        <v>39</v>
      </c>
      <c r="D1248" s="64" t="s">
        <v>53</v>
      </c>
      <c r="E1248" s="64" t="s">
        <v>160</v>
      </c>
      <c r="F1248" s="64" t="s">
        <v>96</v>
      </c>
      <c r="G1248" s="64" t="s">
        <v>159</v>
      </c>
      <c r="H1248" s="64"/>
      <c r="I1248" s="64">
        <v>2268003040</v>
      </c>
      <c r="J1248" s="65" t="s">
        <v>1</v>
      </c>
      <c r="K1248" s="64" t="s">
        <v>1</v>
      </c>
      <c r="L1248" s="64" t="s">
        <v>19</v>
      </c>
      <c r="M1248" s="71" t="s">
        <v>19</v>
      </c>
      <c r="N1248" s="71">
        <v>1.7730390440000001E-7</v>
      </c>
      <c r="O1248" s="71">
        <v>1.7730390440000001E-7</v>
      </c>
      <c r="P1248" s="66" t="s">
        <v>19</v>
      </c>
      <c r="Q1248" s="71">
        <v>2.2046200000000002E-6</v>
      </c>
      <c r="R1248" s="66">
        <v>1</v>
      </c>
      <c r="S1248" s="66">
        <f t="shared" si="134"/>
        <v>2.2046200000000002E-6</v>
      </c>
      <c r="T1248" s="66">
        <f t="shared" si="138"/>
        <v>-2.0273160956000001E-6</v>
      </c>
      <c r="U1248" s="71">
        <v>1.097991E-5</v>
      </c>
      <c r="V1248" s="71">
        <v>1.097991E-5</v>
      </c>
      <c r="W1248" s="71" t="s">
        <v>19</v>
      </c>
      <c r="X1248" s="71">
        <v>4.4092400000000003E-6</v>
      </c>
      <c r="Y1248" s="66">
        <v>1</v>
      </c>
      <c r="Z1248" s="66">
        <f t="shared" si="135"/>
        <v>4.4092400000000003E-6</v>
      </c>
      <c r="AA1248" s="66">
        <f t="shared" si="136"/>
        <v>6.5706700000000001E-6</v>
      </c>
      <c r="AB1248" s="71">
        <v>8.0897873000000003E-5</v>
      </c>
      <c r="AC1248" s="71">
        <v>8.0897873000000003E-5</v>
      </c>
      <c r="AD1248" s="71"/>
      <c r="AE1248" s="71">
        <v>2.5720566666666669E-5</v>
      </c>
      <c r="AF1248" s="72">
        <v>1</v>
      </c>
      <c r="AG1248" s="66">
        <f t="shared" si="139"/>
        <v>2.5720566666666669E-5</v>
      </c>
      <c r="AH1248" s="66">
        <f t="shared" si="137"/>
        <v>5.5177306333333337E-5</v>
      </c>
      <c r="AI1248" s="67" t="s">
        <v>71</v>
      </c>
      <c r="AJ1248" s="162"/>
      <c r="AS1248" s="155"/>
      <c r="AT1248" s="155"/>
      <c r="AU1248" s="155"/>
      <c r="AV1248" s="155"/>
      <c r="AW1248" s="155"/>
      <c r="AX1248" s="155"/>
      <c r="AY1248" s="155"/>
      <c r="AZ1248" s="155"/>
      <c r="BA1248" s="155"/>
    </row>
    <row r="1249" spans="1:53" x14ac:dyDescent="0.25">
      <c r="A1249" s="70" t="s">
        <v>16</v>
      </c>
      <c r="B1249" s="64">
        <v>34025</v>
      </c>
      <c r="C1249" s="64" t="s">
        <v>39</v>
      </c>
      <c r="D1249" s="64" t="s">
        <v>53</v>
      </c>
      <c r="E1249" s="64" t="s">
        <v>133</v>
      </c>
      <c r="F1249" s="64" t="s">
        <v>96</v>
      </c>
      <c r="G1249" s="64" t="s">
        <v>159</v>
      </c>
      <c r="H1249" s="64"/>
      <c r="I1249" s="64">
        <v>2268003060</v>
      </c>
      <c r="J1249" s="65" t="s">
        <v>1</v>
      </c>
      <c r="K1249" s="64" t="s">
        <v>1</v>
      </c>
      <c r="L1249" s="64" t="s">
        <v>19</v>
      </c>
      <c r="M1249" s="71" t="s">
        <v>19</v>
      </c>
      <c r="N1249" s="71">
        <v>9.621388236E-7</v>
      </c>
      <c r="O1249" s="71">
        <v>9.621388236E-7</v>
      </c>
      <c r="P1249" s="66" t="s">
        <v>19</v>
      </c>
      <c r="Q1249" s="71">
        <v>1.5432340000000001E-5</v>
      </c>
      <c r="R1249" s="66">
        <v>1</v>
      </c>
      <c r="S1249" s="66">
        <f t="shared" si="134"/>
        <v>1.5432340000000001E-5</v>
      </c>
      <c r="T1249" s="66">
        <f t="shared" si="138"/>
        <v>-1.44702011764E-5</v>
      </c>
      <c r="U1249" s="71">
        <v>6.1495866999999998E-5</v>
      </c>
      <c r="V1249" s="71">
        <v>6.1495866999999998E-5</v>
      </c>
      <c r="W1249" s="71" t="s">
        <v>19</v>
      </c>
      <c r="X1249" s="71">
        <v>2.9027496666666665E-5</v>
      </c>
      <c r="Y1249" s="66">
        <v>1</v>
      </c>
      <c r="Z1249" s="66">
        <f t="shared" si="135"/>
        <v>2.9027496666666665E-5</v>
      </c>
      <c r="AA1249" s="66">
        <f t="shared" si="136"/>
        <v>3.2468370333333337E-5</v>
      </c>
      <c r="AB1249" s="71">
        <v>4.0876276000000001E-4</v>
      </c>
      <c r="AC1249" s="71">
        <v>4.0876276000000001E-4</v>
      </c>
      <c r="AD1249" s="71"/>
      <c r="AE1249" s="71">
        <v>1.5726289333333333E-4</v>
      </c>
      <c r="AF1249" s="72">
        <v>1</v>
      </c>
      <c r="AG1249" s="66">
        <f t="shared" si="139"/>
        <v>1.5726289333333333E-4</v>
      </c>
      <c r="AH1249" s="66">
        <f t="shared" si="137"/>
        <v>2.5149986666666668E-4</v>
      </c>
      <c r="AI1249" s="67" t="s">
        <v>71</v>
      </c>
      <c r="AJ1249" s="162"/>
      <c r="AS1249" s="155"/>
      <c r="AT1249" s="155"/>
      <c r="AU1249" s="155"/>
      <c r="AV1249" s="155"/>
      <c r="AW1249" s="155"/>
      <c r="AX1249" s="155"/>
      <c r="AY1249" s="155"/>
      <c r="AZ1249" s="155"/>
      <c r="BA1249" s="155"/>
    </row>
    <row r="1250" spans="1:53" x14ac:dyDescent="0.25">
      <c r="A1250" s="70" t="s">
        <v>16</v>
      </c>
      <c r="B1250" s="64">
        <v>34025</v>
      </c>
      <c r="C1250" s="64" t="s">
        <v>39</v>
      </c>
      <c r="D1250" s="64" t="s">
        <v>53</v>
      </c>
      <c r="E1250" s="64" t="s">
        <v>134</v>
      </c>
      <c r="F1250" s="64" t="s">
        <v>96</v>
      </c>
      <c r="G1250" s="64" t="s">
        <v>159</v>
      </c>
      <c r="H1250" s="64"/>
      <c r="I1250" s="64">
        <v>2268003070</v>
      </c>
      <c r="J1250" s="65" t="s">
        <v>1</v>
      </c>
      <c r="K1250" s="64" t="s">
        <v>1</v>
      </c>
      <c r="L1250" s="64" t="s">
        <v>19</v>
      </c>
      <c r="M1250" s="71" t="s">
        <v>19</v>
      </c>
      <c r="N1250" s="71">
        <v>3.6988269804000004E-7</v>
      </c>
      <c r="O1250" s="71">
        <v>3.6988269804000004E-7</v>
      </c>
      <c r="P1250" s="66" t="s">
        <v>19</v>
      </c>
      <c r="Q1250" s="71">
        <v>9.9207900000000009E-6</v>
      </c>
      <c r="R1250" s="66">
        <v>1</v>
      </c>
      <c r="S1250" s="66">
        <f t="shared" si="134"/>
        <v>9.9207900000000009E-6</v>
      </c>
      <c r="T1250" s="66">
        <f t="shared" si="138"/>
        <v>-9.5509073019600013E-6</v>
      </c>
      <c r="U1250" s="71">
        <v>2.91801204E-5</v>
      </c>
      <c r="V1250" s="71">
        <v>2.91801204E-5</v>
      </c>
      <c r="W1250" s="71" t="s">
        <v>19</v>
      </c>
      <c r="X1250" s="71">
        <v>2.3148510000000001E-5</v>
      </c>
      <c r="Y1250" s="66">
        <v>1</v>
      </c>
      <c r="Z1250" s="66">
        <f t="shared" si="135"/>
        <v>2.3148510000000001E-5</v>
      </c>
      <c r="AA1250" s="66">
        <f t="shared" si="136"/>
        <v>6.0316103999999987E-6</v>
      </c>
      <c r="AB1250" s="71">
        <v>2.0828774499999998E-4</v>
      </c>
      <c r="AC1250" s="71">
        <v>2.0828774499999998E-4</v>
      </c>
      <c r="AD1250" s="71"/>
      <c r="AE1250" s="71">
        <v>1.1464024E-4</v>
      </c>
      <c r="AF1250" s="72">
        <v>1</v>
      </c>
      <c r="AG1250" s="66">
        <f t="shared" si="139"/>
        <v>1.1464024E-4</v>
      </c>
      <c r="AH1250" s="66">
        <f t="shared" si="137"/>
        <v>9.3647504999999981E-5</v>
      </c>
      <c r="AI1250" s="67" t="s">
        <v>71</v>
      </c>
      <c r="AJ1250" s="162"/>
      <c r="AS1250" s="155"/>
      <c r="AT1250" s="155"/>
      <c r="AU1250" s="155"/>
      <c r="AV1250" s="155"/>
      <c r="AW1250" s="155"/>
      <c r="AX1250" s="155"/>
      <c r="AY1250" s="155"/>
      <c r="AZ1250" s="155"/>
      <c r="BA1250" s="155"/>
    </row>
    <row r="1251" spans="1:53" x14ac:dyDescent="0.25">
      <c r="A1251" s="70" t="s">
        <v>16</v>
      </c>
      <c r="B1251" s="64">
        <v>34025</v>
      </c>
      <c r="C1251" s="64" t="s">
        <v>39</v>
      </c>
      <c r="D1251" s="64" t="s">
        <v>53</v>
      </c>
      <c r="E1251" s="64" t="s">
        <v>148</v>
      </c>
      <c r="F1251" s="64" t="s">
        <v>107</v>
      </c>
      <c r="G1251" s="64" t="s">
        <v>159</v>
      </c>
      <c r="H1251" s="64"/>
      <c r="I1251" s="64">
        <v>2268005055</v>
      </c>
      <c r="J1251" s="65" t="s">
        <v>1</v>
      </c>
      <c r="K1251" s="64" t="s">
        <v>1</v>
      </c>
      <c r="L1251" s="64" t="s">
        <v>19</v>
      </c>
      <c r="M1251" s="71" t="s">
        <v>19</v>
      </c>
      <c r="N1251" s="71">
        <v>3.7684235200000004E-8</v>
      </c>
      <c r="O1251" s="71">
        <v>3.7684235200000004E-8</v>
      </c>
      <c r="P1251" s="66" t="s">
        <v>19</v>
      </c>
      <c r="Q1251" s="71">
        <v>1.1023100000000001E-6</v>
      </c>
      <c r="R1251" s="66">
        <v>1</v>
      </c>
      <c r="S1251" s="66">
        <f t="shared" si="134"/>
        <v>1.1023100000000001E-6</v>
      </c>
      <c r="T1251" s="66">
        <f t="shared" si="138"/>
        <v>-1.0646257648E-6</v>
      </c>
      <c r="U1251" s="71">
        <v>2.1723189999999998E-6</v>
      </c>
      <c r="V1251" s="71">
        <v>2.1723189999999998E-6</v>
      </c>
      <c r="W1251" s="71" t="s">
        <v>19</v>
      </c>
      <c r="X1251" s="71">
        <v>1.1023100000000001E-6</v>
      </c>
      <c r="Y1251" s="66">
        <v>1</v>
      </c>
      <c r="Z1251" s="66">
        <f t="shared" si="135"/>
        <v>1.1023100000000001E-6</v>
      </c>
      <c r="AA1251" s="66">
        <f t="shared" si="136"/>
        <v>1.0700089999999997E-6</v>
      </c>
      <c r="AB1251" s="71">
        <v>9.6919957000000006E-6</v>
      </c>
      <c r="AC1251" s="71">
        <v>9.6919957000000006E-6</v>
      </c>
      <c r="AD1251" s="71"/>
      <c r="AE1251" s="71">
        <v>4.4092400000000003E-6</v>
      </c>
      <c r="AF1251" s="72">
        <v>1</v>
      </c>
      <c r="AG1251" s="66">
        <f t="shared" si="139"/>
        <v>4.4092400000000003E-6</v>
      </c>
      <c r="AH1251" s="66">
        <f t="shared" si="137"/>
        <v>5.2827557000000003E-6</v>
      </c>
      <c r="AI1251" s="67" t="s">
        <v>71</v>
      </c>
      <c r="AJ1251" s="162"/>
      <c r="AS1251" s="155"/>
      <c r="AT1251" s="155"/>
      <c r="AU1251" s="155"/>
      <c r="AV1251" s="155"/>
      <c r="AW1251" s="155"/>
      <c r="AX1251" s="155"/>
      <c r="AY1251" s="155"/>
      <c r="AZ1251" s="155"/>
      <c r="BA1251" s="155"/>
    </row>
    <row r="1252" spans="1:53" x14ac:dyDescent="0.25">
      <c r="A1252" s="70" t="s">
        <v>16</v>
      </c>
      <c r="B1252" s="64">
        <v>34025</v>
      </c>
      <c r="C1252" s="64" t="s">
        <v>39</v>
      </c>
      <c r="D1252" s="64" t="s">
        <v>53</v>
      </c>
      <c r="E1252" s="64" t="s">
        <v>108</v>
      </c>
      <c r="F1252" s="64" t="s">
        <v>109</v>
      </c>
      <c r="G1252" s="64" t="s">
        <v>159</v>
      </c>
      <c r="H1252" s="64"/>
      <c r="I1252" s="64">
        <v>2268006005</v>
      </c>
      <c r="J1252" s="65" t="s">
        <v>1</v>
      </c>
      <c r="K1252" s="64" t="s">
        <v>1</v>
      </c>
      <c r="L1252" s="64" t="s">
        <v>19</v>
      </c>
      <c r="M1252" s="71" t="s">
        <v>19</v>
      </c>
      <c r="N1252" s="71">
        <v>2.3395734526000003E-4</v>
      </c>
      <c r="O1252" s="71">
        <v>2.3395734526000003E-4</v>
      </c>
      <c r="P1252" s="66" t="s">
        <v>19</v>
      </c>
      <c r="Q1252" s="71">
        <v>8.9033578700000015E-3</v>
      </c>
      <c r="R1252" s="66">
        <v>1</v>
      </c>
      <c r="S1252" s="66">
        <f t="shared" si="134"/>
        <v>8.9033578700000015E-3</v>
      </c>
      <c r="T1252" s="66">
        <f t="shared" si="138"/>
        <v>-8.6694005247400022E-3</v>
      </c>
      <c r="U1252" s="71">
        <v>1.9043368330000001E-2</v>
      </c>
      <c r="V1252" s="71">
        <v>1.9043368330000001E-2</v>
      </c>
      <c r="W1252" s="71" t="s">
        <v>19</v>
      </c>
      <c r="X1252" s="71">
        <v>1.5089889026666666E-2</v>
      </c>
      <c r="Y1252" s="66">
        <v>1</v>
      </c>
      <c r="Z1252" s="66">
        <f t="shared" si="135"/>
        <v>1.5089889026666666E-2</v>
      </c>
      <c r="AA1252" s="66">
        <f t="shared" si="136"/>
        <v>3.9534793033333352E-3</v>
      </c>
      <c r="AB1252" s="71">
        <v>6.2232787289999994E-2</v>
      </c>
      <c r="AC1252" s="71">
        <v>6.2232787289999994E-2</v>
      </c>
      <c r="AD1252" s="71"/>
      <c r="AE1252" s="71">
        <v>5.3846741189999998E-2</v>
      </c>
      <c r="AF1252" s="72">
        <v>1</v>
      </c>
      <c r="AG1252" s="66">
        <f t="shared" si="139"/>
        <v>5.3846741189999998E-2</v>
      </c>
      <c r="AH1252" s="66">
        <f t="shared" si="137"/>
        <v>8.3860460999999956E-3</v>
      </c>
      <c r="AI1252" s="67" t="s">
        <v>71</v>
      </c>
      <c r="AJ1252" s="162"/>
      <c r="AS1252" s="155"/>
      <c r="AT1252" s="155"/>
      <c r="AU1252" s="155"/>
      <c r="AV1252" s="155"/>
      <c r="AW1252" s="155"/>
      <c r="AX1252" s="155"/>
      <c r="AY1252" s="155"/>
      <c r="AZ1252" s="155"/>
      <c r="BA1252" s="155"/>
    </row>
    <row r="1253" spans="1:53" x14ac:dyDescent="0.25">
      <c r="A1253" s="70" t="s">
        <v>16</v>
      </c>
      <c r="B1253" s="64">
        <v>34025</v>
      </c>
      <c r="C1253" s="64" t="s">
        <v>39</v>
      </c>
      <c r="D1253" s="64" t="s">
        <v>53</v>
      </c>
      <c r="E1253" s="64" t="s">
        <v>110</v>
      </c>
      <c r="F1253" s="64" t="s">
        <v>109</v>
      </c>
      <c r="G1253" s="64" t="s">
        <v>159</v>
      </c>
      <c r="H1253" s="64"/>
      <c r="I1253" s="64">
        <v>2268006010</v>
      </c>
      <c r="J1253" s="65" t="s">
        <v>1</v>
      </c>
      <c r="K1253" s="64" t="s">
        <v>1</v>
      </c>
      <c r="L1253" s="64" t="s">
        <v>19</v>
      </c>
      <c r="M1253" s="71" t="s">
        <v>19</v>
      </c>
      <c r="N1253" s="71">
        <v>9.893451152799999E-6</v>
      </c>
      <c r="O1253" s="71">
        <v>9.893451152799999E-6</v>
      </c>
      <c r="P1253" s="66" t="s">
        <v>19</v>
      </c>
      <c r="Q1253" s="71">
        <v>3.0644218000000002E-4</v>
      </c>
      <c r="R1253" s="66">
        <v>1</v>
      </c>
      <c r="S1253" s="66">
        <f t="shared" si="134"/>
        <v>3.0644218000000002E-4</v>
      </c>
      <c r="T1253" s="66">
        <f t="shared" si="138"/>
        <v>-2.9654872884720004E-4</v>
      </c>
      <c r="U1253" s="71">
        <v>8.0303162599999994E-4</v>
      </c>
      <c r="V1253" s="71">
        <v>8.0303162599999994E-4</v>
      </c>
      <c r="W1253" s="71" t="s">
        <v>19</v>
      </c>
      <c r="X1253" s="71">
        <v>5.294762366666667E-4</v>
      </c>
      <c r="Y1253" s="66">
        <v>1</v>
      </c>
      <c r="Z1253" s="66">
        <f t="shared" si="135"/>
        <v>5.294762366666667E-4</v>
      </c>
      <c r="AA1253" s="66">
        <f t="shared" si="136"/>
        <v>2.7355538933333324E-4</v>
      </c>
      <c r="AB1253" s="71">
        <v>2.8788376960000002E-3</v>
      </c>
      <c r="AC1253" s="71">
        <v>2.8788376960000002E-3</v>
      </c>
      <c r="AD1253" s="71"/>
      <c r="AE1253" s="71">
        <v>2.11863982E-3</v>
      </c>
      <c r="AF1253" s="72">
        <v>1</v>
      </c>
      <c r="AG1253" s="66">
        <f t="shared" si="139"/>
        <v>2.11863982E-3</v>
      </c>
      <c r="AH1253" s="66">
        <f t="shared" si="137"/>
        <v>7.6019787600000019E-4</v>
      </c>
      <c r="AI1253" s="67" t="s">
        <v>71</v>
      </c>
      <c r="AJ1253" s="162"/>
      <c r="AS1253" s="155"/>
      <c r="AT1253" s="155"/>
      <c r="AU1253" s="155"/>
      <c r="AV1253" s="155"/>
      <c r="AW1253" s="155"/>
      <c r="AX1253" s="155"/>
      <c r="AY1253" s="155"/>
      <c r="AZ1253" s="155"/>
      <c r="BA1253" s="155"/>
    </row>
    <row r="1254" spans="1:53" x14ac:dyDescent="0.25">
      <c r="A1254" s="70" t="s">
        <v>16</v>
      </c>
      <c r="B1254" s="64">
        <v>34025</v>
      </c>
      <c r="C1254" s="64" t="s">
        <v>39</v>
      </c>
      <c r="D1254" s="64" t="s">
        <v>53</v>
      </c>
      <c r="E1254" s="64" t="s">
        <v>111</v>
      </c>
      <c r="F1254" s="64" t="s">
        <v>109</v>
      </c>
      <c r="G1254" s="64" t="s">
        <v>159</v>
      </c>
      <c r="H1254" s="64"/>
      <c r="I1254" s="64">
        <v>2268006015</v>
      </c>
      <c r="J1254" s="65" t="s">
        <v>1</v>
      </c>
      <c r="K1254" s="64" t="s">
        <v>1</v>
      </c>
      <c r="L1254" s="64" t="s">
        <v>19</v>
      </c>
      <c r="M1254" s="71" t="s">
        <v>19</v>
      </c>
      <c r="N1254" s="71">
        <v>1.0121611076000001E-5</v>
      </c>
      <c r="O1254" s="71">
        <v>1.0121611076000001E-5</v>
      </c>
      <c r="P1254" s="66" t="s">
        <v>19</v>
      </c>
      <c r="Q1254" s="71">
        <v>1.6277444333333331E-4</v>
      </c>
      <c r="R1254" s="66">
        <v>1</v>
      </c>
      <c r="S1254" s="66">
        <f t="shared" si="134"/>
        <v>1.6277444333333331E-4</v>
      </c>
      <c r="T1254" s="66">
        <f t="shared" si="138"/>
        <v>-1.5265283225733331E-4</v>
      </c>
      <c r="U1254" s="71">
        <v>8.2274096000000004E-4</v>
      </c>
      <c r="V1254" s="71">
        <v>8.2274096000000004E-4</v>
      </c>
      <c r="W1254" s="71" t="s">
        <v>19</v>
      </c>
      <c r="X1254" s="71">
        <v>3.2224195666666664E-4</v>
      </c>
      <c r="Y1254" s="66">
        <v>1</v>
      </c>
      <c r="Z1254" s="66">
        <f t="shared" si="135"/>
        <v>3.2224195666666664E-4</v>
      </c>
      <c r="AA1254" s="66">
        <f t="shared" si="136"/>
        <v>5.0049900333333334E-4</v>
      </c>
      <c r="AB1254" s="71">
        <v>3.5204107300000004E-3</v>
      </c>
      <c r="AC1254" s="71">
        <v>3.5204107300000004E-3</v>
      </c>
      <c r="AD1254" s="71"/>
      <c r="AE1254" s="71">
        <v>1.7052735699999999E-3</v>
      </c>
      <c r="AF1254" s="72">
        <v>1</v>
      </c>
      <c r="AG1254" s="66">
        <f t="shared" si="139"/>
        <v>1.7052735699999999E-3</v>
      </c>
      <c r="AH1254" s="66">
        <f t="shared" si="137"/>
        <v>1.8151371600000005E-3</v>
      </c>
      <c r="AI1254" s="67" t="s">
        <v>71</v>
      </c>
      <c r="AJ1254" s="162"/>
      <c r="AS1254" s="155"/>
      <c r="AT1254" s="155"/>
      <c r="AU1254" s="155"/>
      <c r="AV1254" s="155"/>
      <c r="AW1254" s="155"/>
      <c r="AX1254" s="155"/>
      <c r="AY1254" s="155"/>
      <c r="AZ1254" s="155"/>
      <c r="BA1254" s="155"/>
    </row>
    <row r="1255" spans="1:53" x14ac:dyDescent="0.25">
      <c r="A1255" s="70" t="s">
        <v>16</v>
      </c>
      <c r="B1255" s="64">
        <v>34025</v>
      </c>
      <c r="C1255" s="64" t="s">
        <v>39</v>
      </c>
      <c r="D1255" s="64" t="s">
        <v>53</v>
      </c>
      <c r="E1255" s="64" t="s">
        <v>161</v>
      </c>
      <c r="F1255" s="64" t="s">
        <v>109</v>
      </c>
      <c r="G1255" s="64" t="s">
        <v>159</v>
      </c>
      <c r="H1255" s="64"/>
      <c r="I1255" s="64">
        <v>2268006020</v>
      </c>
      <c r="J1255" s="65" t="s">
        <v>1</v>
      </c>
      <c r="K1255" s="64" t="s">
        <v>1</v>
      </c>
      <c r="L1255" s="64" t="s">
        <v>19</v>
      </c>
      <c r="M1255" s="71" t="s">
        <v>19</v>
      </c>
      <c r="N1255" s="71">
        <v>6.3873727600000002E-5</v>
      </c>
      <c r="O1255" s="71">
        <v>6.3873727600000002E-5</v>
      </c>
      <c r="P1255" s="66" t="s">
        <v>19</v>
      </c>
      <c r="Q1255" s="71">
        <v>3.5409871566666668E-3</v>
      </c>
      <c r="R1255" s="66">
        <v>1</v>
      </c>
      <c r="S1255" s="66">
        <f t="shared" si="134"/>
        <v>3.5409871566666668E-3</v>
      </c>
      <c r="T1255" s="66">
        <f t="shared" si="138"/>
        <v>-3.4771134290666667E-3</v>
      </c>
      <c r="U1255" s="71">
        <v>6.3475565300000003E-3</v>
      </c>
      <c r="V1255" s="71">
        <v>6.3475565300000003E-3</v>
      </c>
      <c r="W1255" s="71" t="s">
        <v>19</v>
      </c>
      <c r="X1255" s="71">
        <v>7.3505705166666659E-3</v>
      </c>
      <c r="Y1255" s="66">
        <v>1</v>
      </c>
      <c r="Z1255" s="66">
        <f t="shared" si="135"/>
        <v>7.3505705166666659E-3</v>
      </c>
      <c r="AA1255" s="66">
        <f t="shared" si="136"/>
        <v>-1.0030139866666656E-3</v>
      </c>
      <c r="AB1255" s="71">
        <v>3.3063110290000003E-2</v>
      </c>
      <c r="AC1255" s="71">
        <v>3.3063110290000003E-2</v>
      </c>
      <c r="AD1255" s="71"/>
      <c r="AE1255" s="71">
        <v>3.8286165793333334E-2</v>
      </c>
      <c r="AF1255" s="72">
        <v>1</v>
      </c>
      <c r="AG1255" s="66">
        <f t="shared" si="139"/>
        <v>3.8286165793333334E-2</v>
      </c>
      <c r="AH1255" s="66">
        <f t="shared" si="137"/>
        <v>-5.2230555033333306E-3</v>
      </c>
      <c r="AI1255" s="67" t="s">
        <v>71</v>
      </c>
      <c r="AJ1255" s="162"/>
      <c r="AS1255" s="155"/>
      <c r="AT1255" s="155"/>
      <c r="AU1255" s="155"/>
      <c r="AV1255" s="155"/>
      <c r="AW1255" s="155"/>
      <c r="AX1255" s="155"/>
      <c r="AY1255" s="155"/>
      <c r="AZ1255" s="155"/>
      <c r="BA1255" s="155"/>
    </row>
    <row r="1256" spans="1:53" x14ac:dyDescent="0.25">
      <c r="A1256" s="70" t="s">
        <v>16</v>
      </c>
      <c r="B1256" s="64">
        <v>34025</v>
      </c>
      <c r="C1256" s="64" t="s">
        <v>39</v>
      </c>
      <c r="D1256" s="64" t="s">
        <v>53</v>
      </c>
      <c r="E1256" s="64" t="s">
        <v>154</v>
      </c>
      <c r="F1256" s="64" t="s">
        <v>96</v>
      </c>
      <c r="G1256" s="64" t="s">
        <v>159</v>
      </c>
      <c r="H1256" s="64"/>
      <c r="I1256" s="64">
        <v>2268010010</v>
      </c>
      <c r="J1256" s="65" t="s">
        <v>1</v>
      </c>
      <c r="K1256" s="64" t="s">
        <v>1</v>
      </c>
      <c r="L1256" s="64" t="s">
        <v>19</v>
      </c>
      <c r="M1256" s="71" t="s">
        <v>19</v>
      </c>
      <c r="N1256" s="71">
        <v>1.7523536639999998E-7</v>
      </c>
      <c r="O1256" s="71">
        <v>1.7523536639999998E-7</v>
      </c>
      <c r="P1256" s="66" t="s">
        <v>19</v>
      </c>
      <c r="Q1256" s="71">
        <v>7.7161700000000004E-6</v>
      </c>
      <c r="R1256" s="66">
        <v>1</v>
      </c>
      <c r="S1256" s="66">
        <f t="shared" si="134"/>
        <v>7.7161700000000004E-6</v>
      </c>
      <c r="T1256" s="66">
        <f t="shared" si="138"/>
        <v>-7.5409346336000007E-6</v>
      </c>
      <c r="U1256" s="71">
        <v>1.78786501E-5</v>
      </c>
      <c r="V1256" s="71">
        <v>1.78786501E-5</v>
      </c>
      <c r="W1256" s="71" t="s">
        <v>19</v>
      </c>
      <c r="X1256" s="71">
        <v>1.7636960000000001E-5</v>
      </c>
      <c r="Y1256" s="66">
        <v>1</v>
      </c>
      <c r="Z1256" s="66">
        <f t="shared" si="135"/>
        <v>1.7636960000000001E-5</v>
      </c>
      <c r="AA1256" s="66">
        <f t="shared" si="136"/>
        <v>2.4169009999999898E-7</v>
      </c>
      <c r="AB1256" s="71">
        <v>9.5150868599999999E-5</v>
      </c>
      <c r="AC1256" s="71">
        <v>9.5150868599999999E-5</v>
      </c>
      <c r="AD1256" s="71"/>
      <c r="AE1256" s="71">
        <v>8.8919673333333338E-5</v>
      </c>
      <c r="AF1256" s="72">
        <v>1</v>
      </c>
      <c r="AG1256" s="66">
        <f t="shared" si="139"/>
        <v>8.8919673333333338E-5</v>
      </c>
      <c r="AH1256" s="66">
        <f t="shared" si="137"/>
        <v>6.2311952666666617E-6</v>
      </c>
      <c r="AI1256" s="67" t="s">
        <v>71</v>
      </c>
      <c r="AJ1256" s="162"/>
      <c r="AS1256" s="155"/>
      <c r="AT1256" s="155"/>
      <c r="AU1256" s="155"/>
      <c r="AV1256" s="155"/>
      <c r="AW1256" s="155"/>
      <c r="AX1256" s="155"/>
      <c r="AY1256" s="155"/>
      <c r="AZ1256" s="155"/>
      <c r="BA1256" s="155"/>
    </row>
    <row r="1257" spans="1:53" x14ac:dyDescent="0.25">
      <c r="A1257" s="70" t="s">
        <v>16</v>
      </c>
      <c r="B1257" s="64">
        <v>34025</v>
      </c>
      <c r="C1257" s="64" t="s">
        <v>39</v>
      </c>
      <c r="D1257" s="64" t="s">
        <v>53</v>
      </c>
      <c r="E1257" s="64" t="s">
        <v>162</v>
      </c>
      <c r="F1257" s="64" t="s">
        <v>83</v>
      </c>
      <c r="G1257" s="64" t="s">
        <v>163</v>
      </c>
      <c r="H1257" s="64"/>
      <c r="I1257" s="64">
        <v>2270001060</v>
      </c>
      <c r="J1257" s="65" t="s">
        <v>1</v>
      </c>
      <c r="K1257" s="64" t="s">
        <v>1</v>
      </c>
      <c r="L1257" s="64" t="s">
        <v>19</v>
      </c>
      <c r="M1257" s="71" t="s">
        <v>19</v>
      </c>
      <c r="N1257" s="71">
        <v>1.2880503765682022E-3</v>
      </c>
      <c r="O1257" s="71">
        <v>1.2880503765682022E-3</v>
      </c>
      <c r="P1257" s="66" t="s">
        <v>19</v>
      </c>
      <c r="Q1257" s="71">
        <v>9.7848384333333333E-4</v>
      </c>
      <c r="R1257" s="66">
        <v>1</v>
      </c>
      <c r="S1257" s="66">
        <f t="shared" si="134"/>
        <v>9.7848384333333333E-4</v>
      </c>
      <c r="T1257" s="66">
        <f t="shared" si="138"/>
        <v>3.0956653323486885E-4</v>
      </c>
      <c r="U1257" s="71">
        <v>5.0126155092999995E-3</v>
      </c>
      <c r="V1257" s="71">
        <v>5.0126155092999995E-3</v>
      </c>
      <c r="W1257" s="71" t="s">
        <v>19</v>
      </c>
      <c r="X1257" s="71">
        <v>4.3111344100000004E-3</v>
      </c>
      <c r="Y1257" s="66">
        <v>1</v>
      </c>
      <c r="Z1257" s="66">
        <f t="shared" si="135"/>
        <v>4.3111344100000004E-3</v>
      </c>
      <c r="AA1257" s="66">
        <f t="shared" si="136"/>
        <v>7.0148109929999911E-4</v>
      </c>
      <c r="AB1257" s="71">
        <v>4.9541613159999999E-3</v>
      </c>
      <c r="AC1257" s="71">
        <v>4.9541613159999999E-3</v>
      </c>
      <c r="AD1257" s="71"/>
      <c r="AE1257" s="71">
        <v>3.7213985600000003E-3</v>
      </c>
      <c r="AF1257" s="72">
        <v>1</v>
      </c>
      <c r="AG1257" s="66">
        <f t="shared" si="139"/>
        <v>3.7213985600000003E-3</v>
      </c>
      <c r="AH1257" s="66">
        <f t="shared" si="137"/>
        <v>1.2327627559999997E-3</v>
      </c>
      <c r="AI1257" s="67" t="s">
        <v>71</v>
      </c>
      <c r="AJ1257" s="162"/>
      <c r="AS1257" s="155"/>
      <c r="AT1257" s="155"/>
      <c r="AU1257" s="155"/>
      <c r="AV1257" s="155"/>
      <c r="AW1257" s="155"/>
      <c r="AX1257" s="155"/>
      <c r="AY1257" s="155"/>
      <c r="AZ1257" s="155"/>
      <c r="BA1257" s="155"/>
    </row>
    <row r="1258" spans="1:53" x14ac:dyDescent="0.25">
      <c r="A1258" s="70" t="s">
        <v>16</v>
      </c>
      <c r="B1258" s="64">
        <v>34025</v>
      </c>
      <c r="C1258" s="64" t="s">
        <v>39</v>
      </c>
      <c r="D1258" s="64" t="s">
        <v>53</v>
      </c>
      <c r="E1258" s="64" t="s">
        <v>117</v>
      </c>
      <c r="F1258" s="64" t="s">
        <v>89</v>
      </c>
      <c r="G1258" s="64" t="s">
        <v>163</v>
      </c>
      <c r="H1258" s="64"/>
      <c r="I1258" s="64">
        <v>2270002003</v>
      </c>
      <c r="J1258" s="65" t="s">
        <v>1</v>
      </c>
      <c r="K1258" s="64" t="s">
        <v>1</v>
      </c>
      <c r="L1258" s="64" t="s">
        <v>19</v>
      </c>
      <c r="M1258" s="71" t="s">
        <v>19</v>
      </c>
      <c r="N1258" s="71">
        <v>4.4227235075651548E-3</v>
      </c>
      <c r="O1258" s="71">
        <v>4.4227235075651548E-3</v>
      </c>
      <c r="P1258" s="66" t="s">
        <v>19</v>
      </c>
      <c r="Q1258" s="71">
        <v>3.2044151700000001E-3</v>
      </c>
      <c r="R1258" s="66">
        <v>1</v>
      </c>
      <c r="S1258" s="66">
        <f t="shared" si="134"/>
        <v>3.2044151700000001E-3</v>
      </c>
      <c r="T1258" s="66">
        <f t="shared" si="138"/>
        <v>1.2183083375651546E-3</v>
      </c>
      <c r="U1258" s="71">
        <v>5.4418769798999997E-2</v>
      </c>
      <c r="V1258" s="71">
        <v>5.4418769798999997E-2</v>
      </c>
      <c r="W1258" s="71" t="s">
        <v>19</v>
      </c>
      <c r="X1258" s="71">
        <v>3.0649362113333332E-2</v>
      </c>
      <c r="Y1258" s="66">
        <v>1</v>
      </c>
      <c r="Z1258" s="66">
        <f t="shared" si="135"/>
        <v>3.0649362113333332E-2</v>
      </c>
      <c r="AA1258" s="66">
        <f t="shared" si="136"/>
        <v>2.3769407685666665E-2</v>
      </c>
      <c r="AB1258" s="71">
        <v>2.6407081789999998E-2</v>
      </c>
      <c r="AC1258" s="71">
        <v>2.6407081789999998E-2</v>
      </c>
      <c r="AD1258" s="71"/>
      <c r="AE1258" s="71">
        <v>1.3882859576666665E-2</v>
      </c>
      <c r="AF1258" s="72">
        <v>1</v>
      </c>
      <c r="AG1258" s="66">
        <f t="shared" si="139"/>
        <v>1.3882859576666665E-2</v>
      </c>
      <c r="AH1258" s="66">
        <f t="shared" si="137"/>
        <v>1.2524222213333333E-2</v>
      </c>
      <c r="AI1258" s="67" t="s">
        <v>71</v>
      </c>
      <c r="AJ1258" s="162"/>
      <c r="AS1258" s="155"/>
      <c r="AT1258" s="155"/>
      <c r="AU1258" s="155"/>
      <c r="AV1258" s="155"/>
      <c r="AW1258" s="155"/>
      <c r="AX1258" s="155"/>
      <c r="AY1258" s="155"/>
      <c r="AZ1258" s="155"/>
      <c r="BA1258" s="155"/>
    </row>
    <row r="1259" spans="1:53" x14ac:dyDescent="0.25">
      <c r="A1259" s="70" t="s">
        <v>16</v>
      </c>
      <c r="B1259" s="64">
        <v>34025</v>
      </c>
      <c r="C1259" s="64" t="s">
        <v>39</v>
      </c>
      <c r="D1259" s="64" t="s">
        <v>53</v>
      </c>
      <c r="E1259" s="64" t="s">
        <v>88</v>
      </c>
      <c r="F1259" s="64" t="s">
        <v>89</v>
      </c>
      <c r="G1259" s="64" t="s">
        <v>163</v>
      </c>
      <c r="H1259" s="64"/>
      <c r="I1259" s="64">
        <v>2270002006</v>
      </c>
      <c r="J1259" s="65" t="s">
        <v>1</v>
      </c>
      <c r="K1259" s="64" t="s">
        <v>1</v>
      </c>
      <c r="L1259" s="64" t="s">
        <v>19</v>
      </c>
      <c r="M1259" s="71" t="s">
        <v>19</v>
      </c>
      <c r="N1259" s="71">
        <v>1.9099805529869998E-5</v>
      </c>
      <c r="O1259" s="71">
        <v>1.9099805529869998E-5</v>
      </c>
      <c r="P1259" s="66" t="s">
        <v>19</v>
      </c>
      <c r="Q1259" s="71">
        <v>1.6902086666666667E-5</v>
      </c>
      <c r="R1259" s="66">
        <v>1</v>
      </c>
      <c r="S1259" s="66">
        <f t="shared" si="134"/>
        <v>1.6902086666666667E-5</v>
      </c>
      <c r="T1259" s="66">
        <f t="shared" si="138"/>
        <v>2.1977188632033316E-6</v>
      </c>
      <c r="U1259" s="71">
        <v>1.2617339999999999E-4</v>
      </c>
      <c r="V1259" s="71">
        <v>1.2617339999999999E-4</v>
      </c>
      <c r="W1259" s="71" t="s">
        <v>19</v>
      </c>
      <c r="X1259" s="71">
        <v>1.1574255000000002E-4</v>
      </c>
      <c r="Y1259" s="66">
        <v>1</v>
      </c>
      <c r="Z1259" s="66">
        <f t="shared" si="135"/>
        <v>1.1574255000000002E-4</v>
      </c>
      <c r="AA1259" s="66">
        <f t="shared" si="136"/>
        <v>1.0430849999999971E-5</v>
      </c>
      <c r="AB1259" s="71">
        <v>1.0178996E-4</v>
      </c>
      <c r="AC1259" s="71">
        <v>1.0178996E-4</v>
      </c>
      <c r="AD1259" s="71"/>
      <c r="AE1259" s="71">
        <v>1.1133330999999998E-4</v>
      </c>
      <c r="AF1259" s="72">
        <v>1</v>
      </c>
      <c r="AG1259" s="66">
        <f t="shared" si="139"/>
        <v>1.1133330999999998E-4</v>
      </c>
      <c r="AH1259" s="66">
        <f t="shared" si="137"/>
        <v>-9.5433499999999838E-6</v>
      </c>
      <c r="AI1259" s="67" t="s">
        <v>71</v>
      </c>
      <c r="AJ1259" s="162"/>
      <c r="AS1259" s="155"/>
      <c r="AT1259" s="155"/>
      <c r="AU1259" s="155"/>
      <c r="AV1259" s="155"/>
      <c r="AW1259" s="155"/>
      <c r="AX1259" s="155"/>
      <c r="AY1259" s="155"/>
      <c r="AZ1259" s="155"/>
      <c r="BA1259" s="155"/>
    </row>
    <row r="1260" spans="1:53" x14ac:dyDescent="0.25">
      <c r="A1260" s="70" t="s">
        <v>16</v>
      </c>
      <c r="B1260" s="64">
        <v>34025</v>
      </c>
      <c r="C1260" s="64" t="s">
        <v>39</v>
      </c>
      <c r="D1260" s="64" t="s">
        <v>53</v>
      </c>
      <c r="E1260" s="64" t="s">
        <v>90</v>
      </c>
      <c r="F1260" s="64" t="s">
        <v>89</v>
      </c>
      <c r="G1260" s="64" t="s">
        <v>163</v>
      </c>
      <c r="H1260" s="64"/>
      <c r="I1260" s="64">
        <v>2270002009</v>
      </c>
      <c r="J1260" s="65" t="s">
        <v>1</v>
      </c>
      <c r="K1260" s="64" t="s">
        <v>1</v>
      </c>
      <c r="L1260" s="64" t="s">
        <v>19</v>
      </c>
      <c r="M1260" s="71" t="s">
        <v>19</v>
      </c>
      <c r="N1260" s="71">
        <v>2.9166252079769998E-4</v>
      </c>
      <c r="O1260" s="71">
        <v>2.9166252079769998E-4</v>
      </c>
      <c r="P1260" s="66" t="s">
        <v>19</v>
      </c>
      <c r="Q1260" s="71">
        <v>2.5867541333333337E-4</v>
      </c>
      <c r="R1260" s="66">
        <v>1</v>
      </c>
      <c r="S1260" s="66">
        <f t="shared" si="134"/>
        <v>2.5867541333333337E-4</v>
      </c>
      <c r="T1260" s="66">
        <f t="shared" si="138"/>
        <v>3.2987107464366617E-5</v>
      </c>
      <c r="U1260" s="71">
        <v>1.9844372750000001E-3</v>
      </c>
      <c r="V1260" s="71">
        <v>1.9844372750000001E-3</v>
      </c>
      <c r="W1260" s="71" t="s">
        <v>19</v>
      </c>
      <c r="X1260" s="71">
        <v>1.8823780433333333E-3</v>
      </c>
      <c r="Y1260" s="66">
        <v>1</v>
      </c>
      <c r="Z1260" s="66">
        <f t="shared" si="135"/>
        <v>1.8823780433333333E-3</v>
      </c>
      <c r="AA1260" s="66">
        <f t="shared" si="136"/>
        <v>1.020592316666668E-4</v>
      </c>
      <c r="AB1260" s="71">
        <v>1.4615476929999999E-3</v>
      </c>
      <c r="AC1260" s="71">
        <v>1.4615476929999999E-3</v>
      </c>
      <c r="AD1260" s="71"/>
      <c r="AE1260" s="71">
        <v>1.5527873533333332E-3</v>
      </c>
      <c r="AF1260" s="72">
        <v>1</v>
      </c>
      <c r="AG1260" s="66">
        <f t="shared" si="139"/>
        <v>1.5527873533333332E-3</v>
      </c>
      <c r="AH1260" s="66">
        <f t="shared" si="137"/>
        <v>-9.1239660333333273E-5</v>
      </c>
      <c r="AI1260" s="67" t="s">
        <v>71</v>
      </c>
      <c r="AJ1260" s="162"/>
      <c r="AS1260" s="155"/>
      <c r="AT1260" s="155"/>
      <c r="AU1260" s="155"/>
      <c r="AV1260" s="155"/>
      <c r="AW1260" s="155"/>
      <c r="AX1260" s="155"/>
      <c r="AY1260" s="155"/>
      <c r="AZ1260" s="155"/>
      <c r="BA1260" s="155"/>
    </row>
    <row r="1261" spans="1:53" x14ac:dyDescent="0.25">
      <c r="A1261" s="70" t="s">
        <v>16</v>
      </c>
      <c r="B1261" s="64">
        <v>34025</v>
      </c>
      <c r="C1261" s="64" t="s">
        <v>39</v>
      </c>
      <c r="D1261" s="64" t="s">
        <v>53</v>
      </c>
      <c r="E1261" s="64" t="s">
        <v>118</v>
      </c>
      <c r="F1261" s="64" t="s">
        <v>89</v>
      </c>
      <c r="G1261" s="64" t="s">
        <v>163</v>
      </c>
      <c r="H1261" s="64"/>
      <c r="I1261" s="64">
        <v>2270002015</v>
      </c>
      <c r="J1261" s="65" t="s">
        <v>1</v>
      </c>
      <c r="K1261" s="64" t="s">
        <v>1</v>
      </c>
      <c r="L1261" s="64" t="s">
        <v>19</v>
      </c>
      <c r="M1261" s="71" t="s">
        <v>19</v>
      </c>
      <c r="N1261" s="71">
        <v>1.2010022015245017E-2</v>
      </c>
      <c r="O1261" s="71">
        <v>1.2010022015245017E-2</v>
      </c>
      <c r="P1261" s="66" t="s">
        <v>19</v>
      </c>
      <c r="Q1261" s="71">
        <v>8.6744448266666673E-3</v>
      </c>
      <c r="R1261" s="66">
        <v>1</v>
      </c>
      <c r="S1261" s="66">
        <f t="shared" si="134"/>
        <v>8.6744448266666673E-3</v>
      </c>
      <c r="T1261" s="66">
        <f t="shared" si="138"/>
        <v>3.3355771885783501E-3</v>
      </c>
      <c r="U1261" s="71">
        <v>0.14416144025999997</v>
      </c>
      <c r="V1261" s="71">
        <v>0.14416144025999997</v>
      </c>
      <c r="W1261" s="71" t="s">
        <v>19</v>
      </c>
      <c r="X1261" s="71">
        <v>8.6396118306666672E-2</v>
      </c>
      <c r="Y1261" s="66">
        <v>1</v>
      </c>
      <c r="Z1261" s="66">
        <f t="shared" si="135"/>
        <v>8.6396118306666672E-2</v>
      </c>
      <c r="AA1261" s="66">
        <f t="shared" si="136"/>
        <v>5.7765321953333296E-2</v>
      </c>
      <c r="AB1261" s="71">
        <v>7.9083782700000008E-2</v>
      </c>
      <c r="AC1261" s="71">
        <v>7.9083782700000008E-2</v>
      </c>
      <c r="AD1261" s="71"/>
      <c r="AE1261" s="71">
        <v>4.4730637490000003E-2</v>
      </c>
      <c r="AF1261" s="72">
        <v>1</v>
      </c>
      <c r="AG1261" s="66">
        <f t="shared" si="139"/>
        <v>4.4730637490000003E-2</v>
      </c>
      <c r="AH1261" s="66">
        <f t="shared" si="137"/>
        <v>3.4353145210000005E-2</v>
      </c>
      <c r="AI1261" s="67" t="s">
        <v>71</v>
      </c>
      <c r="AJ1261" s="162"/>
      <c r="AS1261" s="155"/>
      <c r="AT1261" s="155"/>
      <c r="AU1261" s="155"/>
      <c r="AV1261" s="155"/>
      <c r="AW1261" s="155"/>
      <c r="AX1261" s="155"/>
      <c r="AY1261" s="155"/>
      <c r="AZ1261" s="155"/>
      <c r="BA1261" s="155"/>
    </row>
    <row r="1262" spans="1:53" x14ac:dyDescent="0.25">
      <c r="A1262" s="70" t="s">
        <v>16</v>
      </c>
      <c r="B1262" s="64">
        <v>34025</v>
      </c>
      <c r="C1262" s="64" t="s">
        <v>39</v>
      </c>
      <c r="D1262" s="64" t="s">
        <v>53</v>
      </c>
      <c r="E1262" s="64" t="s">
        <v>164</v>
      </c>
      <c r="F1262" s="64" t="s">
        <v>89</v>
      </c>
      <c r="G1262" s="64" t="s">
        <v>163</v>
      </c>
      <c r="H1262" s="64"/>
      <c r="I1262" s="64">
        <v>2270002018</v>
      </c>
      <c r="J1262" s="65" t="s">
        <v>1</v>
      </c>
      <c r="K1262" s="64" t="s">
        <v>1</v>
      </c>
      <c r="L1262" s="64" t="s">
        <v>19</v>
      </c>
      <c r="M1262" s="71" t="s">
        <v>19</v>
      </c>
      <c r="N1262" s="71">
        <v>9.0847238073510674E-3</v>
      </c>
      <c r="O1262" s="71">
        <v>9.0847238073510674E-3</v>
      </c>
      <c r="P1262" s="66" t="s">
        <v>19</v>
      </c>
      <c r="Q1262" s="71">
        <v>8.2019212733333343E-3</v>
      </c>
      <c r="R1262" s="66">
        <v>1</v>
      </c>
      <c r="S1262" s="66">
        <f t="shared" si="134"/>
        <v>8.2019212733333343E-3</v>
      </c>
      <c r="T1262" s="66">
        <f t="shared" si="138"/>
        <v>8.8280253401773305E-4</v>
      </c>
      <c r="U1262" s="71">
        <v>0.1514987433244</v>
      </c>
      <c r="V1262" s="71">
        <v>0.1514987433244</v>
      </c>
      <c r="W1262" s="71" t="s">
        <v>19</v>
      </c>
      <c r="X1262" s="71">
        <v>8.4210237576666666E-2</v>
      </c>
      <c r="Y1262" s="66">
        <v>1</v>
      </c>
      <c r="Z1262" s="66">
        <f t="shared" si="135"/>
        <v>8.4210237576666666E-2</v>
      </c>
      <c r="AA1262" s="66">
        <f t="shared" si="136"/>
        <v>6.7288505747733332E-2</v>
      </c>
      <c r="AB1262" s="71">
        <v>6.7993758097199999E-2</v>
      </c>
      <c r="AC1262" s="71">
        <v>6.7993758097199999E-2</v>
      </c>
      <c r="AD1262" s="71"/>
      <c r="AE1262" s="71">
        <v>3.8917054549999996E-2</v>
      </c>
      <c r="AF1262" s="72">
        <v>1</v>
      </c>
      <c r="AG1262" s="66">
        <f t="shared" si="139"/>
        <v>3.8917054549999996E-2</v>
      </c>
      <c r="AH1262" s="66">
        <f t="shared" si="137"/>
        <v>2.9076703547200003E-2</v>
      </c>
      <c r="AI1262" s="67" t="s">
        <v>71</v>
      </c>
      <c r="AJ1262" s="162"/>
      <c r="AS1262" s="155"/>
      <c r="AT1262" s="155"/>
      <c r="AU1262" s="155"/>
      <c r="AV1262" s="155"/>
      <c r="AW1262" s="155"/>
      <c r="AX1262" s="155"/>
      <c r="AY1262" s="155"/>
      <c r="AZ1262" s="155"/>
      <c r="BA1262" s="155"/>
    </row>
    <row r="1263" spans="1:53" x14ac:dyDescent="0.25">
      <c r="A1263" s="70" t="s">
        <v>16</v>
      </c>
      <c r="B1263" s="64">
        <v>34025</v>
      </c>
      <c r="C1263" s="64" t="s">
        <v>39</v>
      </c>
      <c r="D1263" s="64" t="s">
        <v>53</v>
      </c>
      <c r="E1263" s="64" t="s">
        <v>91</v>
      </c>
      <c r="F1263" s="64" t="s">
        <v>89</v>
      </c>
      <c r="G1263" s="64" t="s">
        <v>163</v>
      </c>
      <c r="H1263" s="64"/>
      <c r="I1263" s="64">
        <v>2270002021</v>
      </c>
      <c r="J1263" s="65" t="s">
        <v>1</v>
      </c>
      <c r="K1263" s="64" t="s">
        <v>1</v>
      </c>
      <c r="L1263" s="64" t="s">
        <v>19</v>
      </c>
      <c r="M1263" s="71" t="s">
        <v>19</v>
      </c>
      <c r="N1263" s="71">
        <v>8.0624467457410492E-4</v>
      </c>
      <c r="O1263" s="71">
        <v>8.0624467457410492E-4</v>
      </c>
      <c r="P1263" s="66" t="s">
        <v>19</v>
      </c>
      <c r="Q1263" s="71">
        <v>6.1655872666666663E-4</v>
      </c>
      <c r="R1263" s="66">
        <v>1</v>
      </c>
      <c r="S1263" s="66">
        <f t="shared" si="134"/>
        <v>6.1655872666666663E-4</v>
      </c>
      <c r="T1263" s="66">
        <f t="shared" si="138"/>
        <v>1.8968594790743829E-4</v>
      </c>
      <c r="U1263" s="71">
        <v>9.1156538250000002E-3</v>
      </c>
      <c r="V1263" s="71">
        <v>9.1156538250000002E-3</v>
      </c>
      <c r="W1263" s="71" t="s">
        <v>19</v>
      </c>
      <c r="X1263" s="71">
        <v>6.0053848799999998E-3</v>
      </c>
      <c r="Y1263" s="66">
        <v>1</v>
      </c>
      <c r="Z1263" s="66">
        <f t="shared" si="135"/>
        <v>6.0053848799999998E-3</v>
      </c>
      <c r="AA1263" s="66">
        <f t="shared" si="136"/>
        <v>3.1102689450000004E-3</v>
      </c>
      <c r="AB1263" s="71">
        <v>4.8341604479999996E-3</v>
      </c>
      <c r="AC1263" s="71">
        <v>4.8341604479999996E-3</v>
      </c>
      <c r="AD1263" s="71"/>
      <c r="AE1263" s="71">
        <v>3.0886726199999999E-3</v>
      </c>
      <c r="AF1263" s="72">
        <v>1</v>
      </c>
      <c r="AG1263" s="66">
        <f t="shared" si="139"/>
        <v>3.0886726199999999E-3</v>
      </c>
      <c r="AH1263" s="66">
        <f t="shared" si="137"/>
        <v>1.7454878279999997E-3</v>
      </c>
      <c r="AI1263" s="67" t="s">
        <v>71</v>
      </c>
      <c r="AJ1263" s="162"/>
      <c r="AS1263" s="155"/>
      <c r="AT1263" s="155"/>
      <c r="AU1263" s="155"/>
      <c r="AV1263" s="155"/>
      <c r="AW1263" s="155"/>
      <c r="AX1263" s="155"/>
      <c r="AY1263" s="155"/>
      <c r="AZ1263" s="155"/>
      <c r="BA1263" s="155"/>
    </row>
    <row r="1264" spans="1:53" x14ac:dyDescent="0.25">
      <c r="A1264" s="70" t="s">
        <v>16</v>
      </c>
      <c r="B1264" s="64">
        <v>34025</v>
      </c>
      <c r="C1264" s="64" t="s">
        <v>39</v>
      </c>
      <c r="D1264" s="64" t="s">
        <v>53</v>
      </c>
      <c r="E1264" s="64" t="s">
        <v>119</v>
      </c>
      <c r="F1264" s="64" t="s">
        <v>89</v>
      </c>
      <c r="G1264" s="64" t="s">
        <v>163</v>
      </c>
      <c r="H1264" s="64"/>
      <c r="I1264" s="64">
        <v>2270002024</v>
      </c>
      <c r="J1264" s="65" t="s">
        <v>1</v>
      </c>
      <c r="K1264" s="64" t="s">
        <v>1</v>
      </c>
      <c r="L1264" s="64" t="s">
        <v>19</v>
      </c>
      <c r="M1264" s="71" t="s">
        <v>19</v>
      </c>
      <c r="N1264" s="71">
        <v>5.3497362564468797E-4</v>
      </c>
      <c r="O1264" s="71">
        <v>5.3497362564468797E-4</v>
      </c>
      <c r="P1264" s="66" t="s">
        <v>19</v>
      </c>
      <c r="Q1264" s="71">
        <v>4.1116163000000003E-4</v>
      </c>
      <c r="R1264" s="66">
        <v>1</v>
      </c>
      <c r="S1264" s="66">
        <f t="shared" si="134"/>
        <v>4.1116163000000003E-4</v>
      </c>
      <c r="T1264" s="66">
        <f t="shared" si="138"/>
        <v>1.2381199564468794E-4</v>
      </c>
      <c r="U1264" s="71">
        <v>6.5336301203000003E-3</v>
      </c>
      <c r="V1264" s="71">
        <v>6.5336301203000003E-3</v>
      </c>
      <c r="W1264" s="71" t="s">
        <v>19</v>
      </c>
      <c r="X1264" s="71">
        <v>4.9207118400000005E-3</v>
      </c>
      <c r="Y1264" s="66">
        <v>1</v>
      </c>
      <c r="Z1264" s="66">
        <f t="shared" si="135"/>
        <v>4.9207118400000005E-3</v>
      </c>
      <c r="AA1264" s="66">
        <f t="shared" si="136"/>
        <v>1.6129182802999999E-3</v>
      </c>
      <c r="AB1264" s="71">
        <v>3.6791325339999999E-3</v>
      </c>
      <c r="AC1264" s="71">
        <v>3.6791325339999999E-3</v>
      </c>
      <c r="AD1264" s="71"/>
      <c r="AE1264" s="71">
        <v>2.4386771566666664E-3</v>
      </c>
      <c r="AF1264" s="72">
        <v>1</v>
      </c>
      <c r="AG1264" s="66">
        <f t="shared" si="139"/>
        <v>2.4386771566666664E-3</v>
      </c>
      <c r="AH1264" s="66">
        <f t="shared" si="137"/>
        <v>1.2404553773333335E-3</v>
      </c>
      <c r="AI1264" s="67" t="s">
        <v>71</v>
      </c>
      <c r="AJ1264" s="162"/>
      <c r="AS1264" s="155"/>
      <c r="AT1264" s="155"/>
      <c r="AU1264" s="155"/>
      <c r="AV1264" s="155"/>
      <c r="AW1264" s="155"/>
      <c r="AX1264" s="155"/>
      <c r="AY1264" s="155"/>
      <c r="AZ1264" s="155"/>
      <c r="BA1264" s="155"/>
    </row>
    <row r="1265" spans="1:53" x14ac:dyDescent="0.25">
      <c r="A1265" s="70" t="s">
        <v>16</v>
      </c>
      <c r="B1265" s="64">
        <v>34025</v>
      </c>
      <c r="C1265" s="64" t="s">
        <v>39</v>
      </c>
      <c r="D1265" s="64" t="s">
        <v>53</v>
      </c>
      <c r="E1265" s="64" t="s">
        <v>92</v>
      </c>
      <c r="F1265" s="64" t="s">
        <v>89</v>
      </c>
      <c r="G1265" s="64" t="s">
        <v>163</v>
      </c>
      <c r="H1265" s="64"/>
      <c r="I1265" s="64">
        <v>2270002027</v>
      </c>
      <c r="J1265" s="65" t="s">
        <v>1</v>
      </c>
      <c r="K1265" s="64" t="s">
        <v>1</v>
      </c>
      <c r="L1265" s="64" t="s">
        <v>19</v>
      </c>
      <c r="M1265" s="71" t="s">
        <v>19</v>
      </c>
      <c r="N1265" s="71">
        <v>2.2723723808471788E-3</v>
      </c>
      <c r="O1265" s="71">
        <v>2.2723723808471788E-3</v>
      </c>
      <c r="P1265" s="66" t="s">
        <v>19</v>
      </c>
      <c r="Q1265" s="71">
        <v>1.8956057633333333E-3</v>
      </c>
      <c r="R1265" s="66">
        <v>1</v>
      </c>
      <c r="S1265" s="66">
        <f t="shared" si="134"/>
        <v>1.8956057633333333E-3</v>
      </c>
      <c r="T1265" s="66">
        <f t="shared" si="138"/>
        <v>3.7676661751384556E-4</v>
      </c>
      <c r="U1265" s="71">
        <v>1.8995809801999997E-2</v>
      </c>
      <c r="V1265" s="71">
        <v>1.8995809801999997E-2</v>
      </c>
      <c r="W1265" s="71" t="s">
        <v>19</v>
      </c>
      <c r="X1265" s="71">
        <v>1.8274462616666667E-2</v>
      </c>
      <c r="Y1265" s="66">
        <v>1</v>
      </c>
      <c r="Z1265" s="66">
        <f t="shared" si="135"/>
        <v>1.8274462616666667E-2</v>
      </c>
      <c r="AA1265" s="66">
        <f t="shared" si="136"/>
        <v>7.213471853333292E-4</v>
      </c>
      <c r="AB1265" s="71">
        <v>9.6908910577000011E-3</v>
      </c>
      <c r="AC1265" s="71">
        <v>9.6908910577000011E-3</v>
      </c>
      <c r="AD1265" s="71"/>
      <c r="AE1265" s="71">
        <v>8.5800136033333339E-3</v>
      </c>
      <c r="AF1265" s="72">
        <v>1</v>
      </c>
      <c r="AG1265" s="66">
        <f t="shared" si="139"/>
        <v>8.5800136033333339E-3</v>
      </c>
      <c r="AH1265" s="66">
        <f t="shared" si="137"/>
        <v>1.1108774543666673E-3</v>
      </c>
      <c r="AI1265" s="67" t="s">
        <v>71</v>
      </c>
      <c r="AJ1265" s="162"/>
      <c r="AS1265" s="155"/>
      <c r="AT1265" s="155"/>
      <c r="AU1265" s="155"/>
      <c r="AV1265" s="155"/>
      <c r="AW1265" s="155"/>
      <c r="AX1265" s="155"/>
      <c r="AY1265" s="155"/>
      <c r="AZ1265" s="155"/>
      <c r="BA1265" s="155"/>
    </row>
    <row r="1266" spans="1:53" x14ac:dyDescent="0.25">
      <c r="A1266" s="70" t="s">
        <v>16</v>
      </c>
      <c r="B1266" s="64">
        <v>34025</v>
      </c>
      <c r="C1266" s="64" t="s">
        <v>39</v>
      </c>
      <c r="D1266" s="64" t="s">
        <v>53</v>
      </c>
      <c r="E1266" s="64" t="s">
        <v>120</v>
      </c>
      <c r="F1266" s="64" t="s">
        <v>89</v>
      </c>
      <c r="G1266" s="64" t="s">
        <v>163</v>
      </c>
      <c r="H1266" s="64"/>
      <c r="I1266" s="64">
        <v>2270002030</v>
      </c>
      <c r="J1266" s="65" t="s">
        <v>1</v>
      </c>
      <c r="K1266" s="64" t="s">
        <v>1</v>
      </c>
      <c r="L1266" s="64" t="s">
        <v>19</v>
      </c>
      <c r="M1266" s="71" t="s">
        <v>19</v>
      </c>
      <c r="N1266" s="71">
        <v>6.7633387333046972E-3</v>
      </c>
      <c r="O1266" s="71">
        <v>6.7633387333046972E-3</v>
      </c>
      <c r="P1266" s="66" t="s">
        <v>19</v>
      </c>
      <c r="Q1266" s="71">
        <v>4.7700628066666669E-3</v>
      </c>
      <c r="R1266" s="66">
        <v>1</v>
      </c>
      <c r="S1266" s="66">
        <f t="shared" si="134"/>
        <v>4.7700628066666669E-3</v>
      </c>
      <c r="T1266" s="66">
        <f t="shared" si="138"/>
        <v>1.9932759266380303E-3</v>
      </c>
      <c r="U1266" s="71">
        <v>7.4422663439959999E-2</v>
      </c>
      <c r="V1266" s="71">
        <v>7.4422663439959999E-2</v>
      </c>
      <c r="W1266" s="71" t="s">
        <v>19</v>
      </c>
      <c r="X1266" s="71">
        <v>5.6993101366666667E-2</v>
      </c>
      <c r="Y1266" s="66">
        <v>1</v>
      </c>
      <c r="Z1266" s="66">
        <f t="shared" si="135"/>
        <v>5.6993101366666667E-2</v>
      </c>
      <c r="AA1266" s="66">
        <f t="shared" si="136"/>
        <v>1.7429562073293332E-2</v>
      </c>
      <c r="AB1266" s="71">
        <v>4.7358684761500007E-2</v>
      </c>
      <c r="AC1266" s="71">
        <v>4.7358684761500007E-2</v>
      </c>
      <c r="AD1266" s="71"/>
      <c r="AE1266" s="71">
        <v>2.9695496526666667E-2</v>
      </c>
      <c r="AF1266" s="72">
        <v>1</v>
      </c>
      <c r="AG1266" s="66">
        <f t="shared" si="139"/>
        <v>2.9695496526666667E-2</v>
      </c>
      <c r="AH1266" s="66">
        <f t="shared" si="137"/>
        <v>1.766318823483334E-2</v>
      </c>
      <c r="AI1266" s="67" t="s">
        <v>71</v>
      </c>
      <c r="AJ1266" s="162"/>
      <c r="AS1266" s="155"/>
      <c r="AT1266" s="155"/>
      <c r="AU1266" s="155"/>
      <c r="AV1266" s="155"/>
      <c r="AW1266" s="155"/>
      <c r="AX1266" s="155"/>
      <c r="AY1266" s="155"/>
      <c r="AZ1266" s="155"/>
      <c r="BA1266" s="155"/>
    </row>
    <row r="1267" spans="1:53" x14ac:dyDescent="0.25">
      <c r="A1267" s="70" t="s">
        <v>16</v>
      </c>
      <c r="B1267" s="64">
        <v>34025</v>
      </c>
      <c r="C1267" s="64" t="s">
        <v>39</v>
      </c>
      <c r="D1267" s="64" t="s">
        <v>53</v>
      </c>
      <c r="E1267" s="64" t="s">
        <v>121</v>
      </c>
      <c r="F1267" s="64" t="s">
        <v>89</v>
      </c>
      <c r="G1267" s="64" t="s">
        <v>163</v>
      </c>
      <c r="H1267" s="64"/>
      <c r="I1267" s="64">
        <v>2270002033</v>
      </c>
      <c r="J1267" s="65" t="s">
        <v>1</v>
      </c>
      <c r="K1267" s="64" t="s">
        <v>1</v>
      </c>
      <c r="L1267" s="64" t="s">
        <v>19</v>
      </c>
      <c r="M1267" s="71" t="s">
        <v>19</v>
      </c>
      <c r="N1267" s="71">
        <v>7.1404625089059211E-3</v>
      </c>
      <c r="O1267" s="71">
        <v>7.1404625089059211E-3</v>
      </c>
      <c r="P1267" s="66" t="s">
        <v>19</v>
      </c>
      <c r="Q1267" s="71">
        <v>5.7511187066666665E-3</v>
      </c>
      <c r="R1267" s="66">
        <v>1</v>
      </c>
      <c r="S1267" s="66">
        <f t="shared" ref="S1267:S1330" si="140">R1267*Q1267</f>
        <v>5.7511187066666665E-3</v>
      </c>
      <c r="T1267" s="66">
        <f t="shared" si="138"/>
        <v>1.3893438022392545E-3</v>
      </c>
      <c r="U1267" s="71">
        <v>8.7087669501100015E-2</v>
      </c>
      <c r="V1267" s="71">
        <v>8.7087669501100015E-2</v>
      </c>
      <c r="W1267" s="71" t="s">
        <v>19</v>
      </c>
      <c r="X1267" s="71">
        <v>6.8019140860000007E-2</v>
      </c>
      <c r="Y1267" s="66">
        <v>1</v>
      </c>
      <c r="Z1267" s="66">
        <f t="shared" ref="Z1267:Z1330" si="141">Y1267*X1267</f>
        <v>6.8019140860000007E-2</v>
      </c>
      <c r="AA1267" s="66">
        <f t="shared" ref="AA1267:AA1330" si="142">V1267-Z1267</f>
        <v>1.9068528641100008E-2</v>
      </c>
      <c r="AB1267" s="71">
        <v>2.9914335639400002E-2</v>
      </c>
      <c r="AC1267" s="71">
        <v>2.9914335639400002E-2</v>
      </c>
      <c r="AD1267" s="71"/>
      <c r="AE1267" s="71">
        <v>2.1309122046666667E-2</v>
      </c>
      <c r="AF1267" s="72">
        <v>1</v>
      </c>
      <c r="AG1267" s="66">
        <f t="shared" si="139"/>
        <v>2.1309122046666667E-2</v>
      </c>
      <c r="AH1267" s="66">
        <f t="shared" ref="AH1267:AH1330" si="143">AC1267-AG1267</f>
        <v>8.6052135927333351E-3</v>
      </c>
      <c r="AI1267" s="67" t="s">
        <v>71</v>
      </c>
      <c r="AJ1267" s="162"/>
      <c r="AS1267" s="155"/>
      <c r="AT1267" s="155"/>
      <c r="AU1267" s="155"/>
      <c r="AV1267" s="155"/>
      <c r="AW1267" s="155"/>
      <c r="AX1267" s="155"/>
      <c r="AY1267" s="155"/>
      <c r="AZ1267" s="155"/>
      <c r="BA1267" s="155"/>
    </row>
    <row r="1268" spans="1:53" x14ac:dyDescent="0.25">
      <c r="A1268" s="70" t="s">
        <v>16</v>
      </c>
      <c r="B1268" s="64">
        <v>34025</v>
      </c>
      <c r="C1268" s="64" t="s">
        <v>39</v>
      </c>
      <c r="D1268" s="64" t="s">
        <v>53</v>
      </c>
      <c r="E1268" s="64" t="s">
        <v>165</v>
      </c>
      <c r="F1268" s="64" t="s">
        <v>89</v>
      </c>
      <c r="G1268" s="64" t="s">
        <v>163</v>
      </c>
      <c r="H1268" s="64"/>
      <c r="I1268" s="64">
        <v>2270002036</v>
      </c>
      <c r="J1268" s="65" t="s">
        <v>1</v>
      </c>
      <c r="K1268" s="64" t="s">
        <v>1</v>
      </c>
      <c r="L1268" s="64" t="s">
        <v>19</v>
      </c>
      <c r="M1268" s="71" t="s">
        <v>19</v>
      </c>
      <c r="N1268" s="71">
        <v>3.8126896123090219E-2</v>
      </c>
      <c r="O1268" s="71">
        <v>3.8126896123090219E-2</v>
      </c>
      <c r="P1268" s="66" t="s">
        <v>19</v>
      </c>
      <c r="Q1268" s="71">
        <v>2.9804257779999999E-2</v>
      </c>
      <c r="R1268" s="66">
        <v>1</v>
      </c>
      <c r="S1268" s="66">
        <f t="shared" si="140"/>
        <v>2.9804257779999999E-2</v>
      </c>
      <c r="T1268" s="66">
        <f t="shared" si="138"/>
        <v>8.3226383430902197E-3</v>
      </c>
      <c r="U1268" s="71">
        <v>0.50047067336599993</v>
      </c>
      <c r="V1268" s="71">
        <v>0.50047067336599993</v>
      </c>
      <c r="W1268" s="71" t="s">
        <v>19</v>
      </c>
      <c r="X1268" s="71">
        <v>0.22955311800666664</v>
      </c>
      <c r="Y1268" s="66">
        <v>1</v>
      </c>
      <c r="Z1268" s="66">
        <f t="shared" si="141"/>
        <v>0.22955311800666664</v>
      </c>
      <c r="AA1268" s="66">
        <f t="shared" si="142"/>
        <v>0.27091755535933326</v>
      </c>
      <c r="AB1268" s="71">
        <v>0.21890838306299998</v>
      </c>
      <c r="AC1268" s="71">
        <v>0.21890838306299998</v>
      </c>
      <c r="AD1268" s="71"/>
      <c r="AE1268" s="71">
        <v>9.1432572696666672E-2</v>
      </c>
      <c r="AF1268" s="72">
        <v>1</v>
      </c>
      <c r="AG1268" s="66">
        <f t="shared" si="139"/>
        <v>9.1432572696666672E-2</v>
      </c>
      <c r="AH1268" s="66">
        <f t="shared" si="143"/>
        <v>0.12747581036633332</v>
      </c>
      <c r="AI1268" s="67" t="s">
        <v>71</v>
      </c>
      <c r="AJ1268" s="162"/>
      <c r="AS1268" s="155"/>
      <c r="AT1268" s="155"/>
      <c r="AU1268" s="155"/>
      <c r="AV1268" s="155"/>
      <c r="AW1268" s="155"/>
      <c r="AX1268" s="155"/>
      <c r="AY1268" s="155"/>
      <c r="AZ1268" s="155"/>
      <c r="BA1268" s="155"/>
    </row>
    <row r="1269" spans="1:53" x14ac:dyDescent="0.25">
      <c r="A1269" s="70" t="s">
        <v>16</v>
      </c>
      <c r="B1269" s="64">
        <v>34025</v>
      </c>
      <c r="C1269" s="64" t="s">
        <v>39</v>
      </c>
      <c r="D1269" s="64" t="s">
        <v>53</v>
      </c>
      <c r="E1269" s="64" t="s">
        <v>93</v>
      </c>
      <c r="F1269" s="64" t="s">
        <v>89</v>
      </c>
      <c r="G1269" s="64" t="s">
        <v>163</v>
      </c>
      <c r="H1269" s="64"/>
      <c r="I1269" s="64">
        <v>2270002039</v>
      </c>
      <c r="J1269" s="65" t="s">
        <v>1</v>
      </c>
      <c r="K1269" s="64" t="s">
        <v>1</v>
      </c>
      <c r="L1269" s="64" t="s">
        <v>19</v>
      </c>
      <c r="M1269" s="71" t="s">
        <v>19</v>
      </c>
      <c r="N1269" s="71">
        <v>4.96093657595211E-4</v>
      </c>
      <c r="O1269" s="71">
        <v>4.96093657595211E-4</v>
      </c>
      <c r="P1269" s="66" t="s">
        <v>19</v>
      </c>
      <c r="Q1269" s="71">
        <v>3.5126945333333336E-4</v>
      </c>
      <c r="R1269" s="66">
        <v>1</v>
      </c>
      <c r="S1269" s="66">
        <f t="shared" si="140"/>
        <v>3.5126945333333336E-4</v>
      </c>
      <c r="T1269" s="66">
        <f t="shared" si="138"/>
        <v>1.4482420426187764E-4</v>
      </c>
      <c r="U1269" s="71">
        <v>5.2314150540000003E-3</v>
      </c>
      <c r="V1269" s="71">
        <v>5.2314150540000003E-3</v>
      </c>
      <c r="W1269" s="71" t="s">
        <v>19</v>
      </c>
      <c r="X1269" s="71">
        <v>4.1094116800000002E-3</v>
      </c>
      <c r="Y1269" s="66">
        <v>1</v>
      </c>
      <c r="Z1269" s="66">
        <f t="shared" si="141"/>
        <v>4.1094116800000002E-3</v>
      </c>
      <c r="AA1269" s="66">
        <f t="shared" si="142"/>
        <v>1.1220033740000001E-3</v>
      </c>
      <c r="AB1269" s="71">
        <v>3.6098114544999994E-3</v>
      </c>
      <c r="AC1269" s="71">
        <v>3.6098114544999994E-3</v>
      </c>
      <c r="AD1269" s="71"/>
      <c r="AE1269" s="71">
        <v>2.2527542033333337E-3</v>
      </c>
      <c r="AF1269" s="72">
        <v>1</v>
      </c>
      <c r="AG1269" s="66">
        <f t="shared" si="139"/>
        <v>2.2527542033333337E-3</v>
      </c>
      <c r="AH1269" s="66">
        <f t="shared" si="143"/>
        <v>1.3570572511666656E-3</v>
      </c>
      <c r="AI1269" s="67" t="s">
        <v>71</v>
      </c>
      <c r="AJ1269" s="162"/>
      <c r="AS1269" s="155"/>
      <c r="AT1269" s="155"/>
      <c r="AU1269" s="155"/>
      <c r="AV1269" s="155"/>
      <c r="AW1269" s="155"/>
      <c r="AX1269" s="155"/>
      <c r="AY1269" s="155"/>
      <c r="AZ1269" s="155"/>
      <c r="BA1269" s="155"/>
    </row>
    <row r="1270" spans="1:53" x14ac:dyDescent="0.25">
      <c r="A1270" s="70" t="s">
        <v>16</v>
      </c>
      <c r="B1270" s="64">
        <v>34025</v>
      </c>
      <c r="C1270" s="64" t="s">
        <v>39</v>
      </c>
      <c r="D1270" s="64" t="s">
        <v>53</v>
      </c>
      <c r="E1270" s="64" t="s">
        <v>122</v>
      </c>
      <c r="F1270" s="64" t="s">
        <v>89</v>
      </c>
      <c r="G1270" s="64" t="s">
        <v>163</v>
      </c>
      <c r="H1270" s="64"/>
      <c r="I1270" s="64">
        <v>2270002042</v>
      </c>
      <c r="J1270" s="65" t="s">
        <v>1</v>
      </c>
      <c r="K1270" s="64" t="s">
        <v>1</v>
      </c>
      <c r="L1270" s="64" t="s">
        <v>19</v>
      </c>
      <c r="M1270" s="71" t="s">
        <v>19</v>
      </c>
      <c r="N1270" s="71">
        <v>3.7897948947572996E-4</v>
      </c>
      <c r="O1270" s="71">
        <v>3.7897948947572996E-4</v>
      </c>
      <c r="P1270" s="66" t="s">
        <v>19</v>
      </c>
      <c r="Q1270" s="71">
        <v>3.1673040666666663E-4</v>
      </c>
      <c r="R1270" s="66">
        <v>1</v>
      </c>
      <c r="S1270" s="66">
        <f t="shared" si="140"/>
        <v>3.1673040666666663E-4</v>
      </c>
      <c r="T1270" s="66">
        <f t="shared" si="138"/>
        <v>6.2249082809063324E-5</v>
      </c>
      <c r="U1270" s="71">
        <v>3.4134259100000001E-3</v>
      </c>
      <c r="V1270" s="71">
        <v>3.4134259100000001E-3</v>
      </c>
      <c r="W1270" s="71" t="s">
        <v>19</v>
      </c>
      <c r="X1270" s="71">
        <v>2.8344064466666666E-3</v>
      </c>
      <c r="Y1270" s="66">
        <v>1</v>
      </c>
      <c r="Z1270" s="66">
        <f t="shared" si="141"/>
        <v>2.8344064466666666E-3</v>
      </c>
      <c r="AA1270" s="66">
        <f t="shared" si="142"/>
        <v>5.7901946333333357E-4</v>
      </c>
      <c r="AB1270" s="71">
        <v>1.6129395849999999E-3</v>
      </c>
      <c r="AC1270" s="71">
        <v>1.6129395849999999E-3</v>
      </c>
      <c r="AD1270" s="71"/>
      <c r="AE1270" s="71">
        <v>1.3731108233333332E-3</v>
      </c>
      <c r="AF1270" s="72">
        <v>1</v>
      </c>
      <c r="AG1270" s="66">
        <f t="shared" si="139"/>
        <v>1.3731108233333332E-3</v>
      </c>
      <c r="AH1270" s="66">
        <f t="shared" si="143"/>
        <v>2.3982876166666668E-4</v>
      </c>
      <c r="AI1270" s="67" t="s">
        <v>71</v>
      </c>
      <c r="AJ1270" s="162"/>
      <c r="AS1270" s="155"/>
      <c r="AT1270" s="155"/>
      <c r="AU1270" s="155"/>
      <c r="AV1270" s="155"/>
      <c r="AW1270" s="155"/>
      <c r="AX1270" s="155"/>
      <c r="AY1270" s="155"/>
      <c r="AZ1270" s="155"/>
      <c r="BA1270" s="155"/>
    </row>
    <row r="1271" spans="1:53" x14ac:dyDescent="0.25">
      <c r="A1271" s="70" t="s">
        <v>16</v>
      </c>
      <c r="B1271" s="64">
        <v>34025</v>
      </c>
      <c r="C1271" s="64" t="s">
        <v>39</v>
      </c>
      <c r="D1271" s="64" t="s">
        <v>53</v>
      </c>
      <c r="E1271" s="64" t="s">
        <v>123</v>
      </c>
      <c r="F1271" s="64" t="s">
        <v>89</v>
      </c>
      <c r="G1271" s="64" t="s">
        <v>163</v>
      </c>
      <c r="H1271" s="64"/>
      <c r="I1271" s="64">
        <v>2270002045</v>
      </c>
      <c r="J1271" s="65" t="s">
        <v>1</v>
      </c>
      <c r="K1271" s="64" t="s">
        <v>1</v>
      </c>
      <c r="L1271" s="64" t="s">
        <v>19</v>
      </c>
      <c r="M1271" s="71" t="s">
        <v>19</v>
      </c>
      <c r="N1271" s="71">
        <v>9.8086981666788992E-3</v>
      </c>
      <c r="O1271" s="71">
        <v>9.8086981666788992E-3</v>
      </c>
      <c r="P1271" s="66" t="s">
        <v>19</v>
      </c>
      <c r="Q1271" s="71">
        <v>7.8319125500000003E-3</v>
      </c>
      <c r="R1271" s="66">
        <v>1</v>
      </c>
      <c r="S1271" s="66">
        <f t="shared" si="140"/>
        <v>7.8319125500000003E-3</v>
      </c>
      <c r="T1271" s="66">
        <f t="shared" si="138"/>
        <v>1.9767856166788989E-3</v>
      </c>
      <c r="U1271" s="71">
        <v>0.14424564603279996</v>
      </c>
      <c r="V1271" s="71">
        <v>0.14424564603279996</v>
      </c>
      <c r="W1271" s="71" t="s">
        <v>19</v>
      </c>
      <c r="X1271" s="71">
        <v>8.2815815426666675E-2</v>
      </c>
      <c r="Y1271" s="66">
        <v>1</v>
      </c>
      <c r="Z1271" s="66">
        <f t="shared" si="141"/>
        <v>8.2815815426666675E-2</v>
      </c>
      <c r="AA1271" s="66">
        <f t="shared" si="142"/>
        <v>6.1429830606133287E-2</v>
      </c>
      <c r="AB1271" s="71">
        <v>3.7655944488800004E-2</v>
      </c>
      <c r="AC1271" s="71">
        <v>3.7655944488800004E-2</v>
      </c>
      <c r="AD1271" s="71"/>
      <c r="AE1271" s="71">
        <v>2.2051711550000002E-2</v>
      </c>
      <c r="AF1271" s="72">
        <v>1</v>
      </c>
      <c r="AG1271" s="66">
        <f t="shared" si="139"/>
        <v>2.2051711550000002E-2</v>
      </c>
      <c r="AH1271" s="66">
        <f t="shared" si="143"/>
        <v>1.5604232938800002E-2</v>
      </c>
      <c r="AI1271" s="67" t="s">
        <v>71</v>
      </c>
      <c r="AJ1271" s="162"/>
      <c r="AS1271" s="155"/>
      <c r="AT1271" s="155"/>
      <c r="AU1271" s="155"/>
      <c r="AV1271" s="155"/>
      <c r="AW1271" s="155"/>
      <c r="AX1271" s="155"/>
      <c r="AY1271" s="155"/>
      <c r="AZ1271" s="155"/>
      <c r="BA1271" s="155"/>
    </row>
    <row r="1272" spans="1:53" x14ac:dyDescent="0.25">
      <c r="A1272" s="70" t="s">
        <v>16</v>
      </c>
      <c r="B1272" s="64">
        <v>34025</v>
      </c>
      <c r="C1272" s="64" t="s">
        <v>39</v>
      </c>
      <c r="D1272" s="64" t="s">
        <v>53</v>
      </c>
      <c r="E1272" s="64" t="s">
        <v>166</v>
      </c>
      <c r="F1272" s="64" t="s">
        <v>89</v>
      </c>
      <c r="G1272" s="64" t="s">
        <v>163</v>
      </c>
      <c r="H1272" s="64"/>
      <c r="I1272" s="64">
        <v>2270002048</v>
      </c>
      <c r="J1272" s="65" t="s">
        <v>1</v>
      </c>
      <c r="K1272" s="64" t="s">
        <v>1</v>
      </c>
      <c r="L1272" s="64" t="s">
        <v>19</v>
      </c>
      <c r="M1272" s="71" t="s">
        <v>19</v>
      </c>
      <c r="N1272" s="71">
        <v>9.641591637601107E-3</v>
      </c>
      <c r="O1272" s="71">
        <v>9.641591637601107E-3</v>
      </c>
      <c r="P1272" s="66" t="s">
        <v>19</v>
      </c>
      <c r="Q1272" s="71">
        <v>7.5721348266666669E-3</v>
      </c>
      <c r="R1272" s="66">
        <v>1</v>
      </c>
      <c r="S1272" s="66">
        <f t="shared" si="140"/>
        <v>7.5721348266666669E-3</v>
      </c>
      <c r="T1272" s="66">
        <f t="shared" si="138"/>
        <v>2.0694568109344402E-3</v>
      </c>
      <c r="U1272" s="71">
        <v>0.124117844933</v>
      </c>
      <c r="V1272" s="71">
        <v>0.124117844933</v>
      </c>
      <c r="W1272" s="71" t="s">
        <v>19</v>
      </c>
      <c r="X1272" s="71">
        <v>5.7549033043333336E-2</v>
      </c>
      <c r="Y1272" s="66">
        <v>1</v>
      </c>
      <c r="Z1272" s="66">
        <f t="shared" si="141"/>
        <v>5.7549033043333336E-2</v>
      </c>
      <c r="AA1272" s="66">
        <f t="shared" si="142"/>
        <v>6.6568811889666665E-2</v>
      </c>
      <c r="AB1272" s="71">
        <v>4.7774752347800008E-2</v>
      </c>
      <c r="AC1272" s="71">
        <v>4.7774752347800008E-2</v>
      </c>
      <c r="AD1272" s="71"/>
      <c r="AE1272" s="71">
        <v>2.186652347E-2</v>
      </c>
      <c r="AF1272" s="72">
        <v>1</v>
      </c>
      <c r="AG1272" s="66">
        <f t="shared" si="139"/>
        <v>2.186652347E-2</v>
      </c>
      <c r="AH1272" s="66">
        <f t="shared" si="143"/>
        <v>2.5908228877800008E-2</v>
      </c>
      <c r="AI1272" s="67" t="s">
        <v>71</v>
      </c>
      <c r="AJ1272" s="162"/>
      <c r="AS1272" s="155"/>
      <c r="AT1272" s="155"/>
      <c r="AU1272" s="155"/>
      <c r="AV1272" s="155"/>
      <c r="AW1272" s="155"/>
      <c r="AX1272" s="155"/>
      <c r="AY1272" s="155"/>
      <c r="AZ1272" s="155"/>
      <c r="BA1272" s="155"/>
    </row>
    <row r="1273" spans="1:53" x14ac:dyDescent="0.25">
      <c r="A1273" s="70" t="s">
        <v>16</v>
      </c>
      <c r="B1273" s="64">
        <v>34025</v>
      </c>
      <c r="C1273" s="64" t="s">
        <v>39</v>
      </c>
      <c r="D1273" s="64" t="s">
        <v>53</v>
      </c>
      <c r="E1273" s="64" t="s">
        <v>167</v>
      </c>
      <c r="F1273" s="64" t="s">
        <v>89</v>
      </c>
      <c r="G1273" s="64" t="s">
        <v>163</v>
      </c>
      <c r="H1273" s="64"/>
      <c r="I1273" s="64">
        <v>2270002051</v>
      </c>
      <c r="J1273" s="65" t="s">
        <v>1</v>
      </c>
      <c r="K1273" s="64" t="s">
        <v>1</v>
      </c>
      <c r="L1273" s="64" t="s">
        <v>19</v>
      </c>
      <c r="M1273" s="71" t="s">
        <v>19</v>
      </c>
      <c r="N1273" s="71">
        <v>2.9399435725827955E-2</v>
      </c>
      <c r="O1273" s="71">
        <v>2.9399435725827955E-2</v>
      </c>
      <c r="P1273" s="66" t="s">
        <v>19</v>
      </c>
      <c r="Q1273" s="71">
        <v>3.0733872546666669E-2</v>
      </c>
      <c r="R1273" s="66">
        <v>1</v>
      </c>
      <c r="S1273" s="66">
        <f t="shared" si="140"/>
        <v>3.0733872546666669E-2</v>
      </c>
      <c r="T1273" s="66">
        <f t="shared" si="138"/>
        <v>-1.3344368208387143E-3</v>
      </c>
      <c r="U1273" s="71">
        <v>0.49302075841000004</v>
      </c>
      <c r="V1273" s="71">
        <v>0.49302075841000004</v>
      </c>
      <c r="W1273" s="71" t="s">
        <v>19</v>
      </c>
      <c r="X1273" s="71">
        <v>0.29484624623666672</v>
      </c>
      <c r="Y1273" s="66">
        <v>1</v>
      </c>
      <c r="Z1273" s="66">
        <f t="shared" si="141"/>
        <v>0.29484624623666672</v>
      </c>
      <c r="AA1273" s="66">
        <f t="shared" si="142"/>
        <v>0.19817451217333332</v>
      </c>
      <c r="AB1273" s="71">
        <v>0.177299927064</v>
      </c>
      <c r="AC1273" s="71">
        <v>0.177299927064</v>
      </c>
      <c r="AD1273" s="71"/>
      <c r="AE1273" s="71">
        <v>9.7899458029999997E-2</v>
      </c>
      <c r="AF1273" s="72">
        <v>1</v>
      </c>
      <c r="AG1273" s="66">
        <f t="shared" si="139"/>
        <v>9.7899458029999997E-2</v>
      </c>
      <c r="AH1273" s="66">
        <f t="shared" si="143"/>
        <v>7.9400469033999999E-2</v>
      </c>
      <c r="AI1273" s="67" t="s">
        <v>71</v>
      </c>
      <c r="AJ1273" s="162"/>
      <c r="AS1273" s="155"/>
      <c r="AT1273" s="155"/>
      <c r="AU1273" s="155"/>
      <c r="AV1273" s="155"/>
      <c r="AW1273" s="155"/>
      <c r="AX1273" s="155"/>
      <c r="AY1273" s="155"/>
      <c r="AZ1273" s="155"/>
      <c r="BA1273" s="155"/>
    </row>
    <row r="1274" spans="1:53" x14ac:dyDescent="0.25">
      <c r="A1274" s="70" t="s">
        <v>16</v>
      </c>
      <c r="B1274" s="64">
        <v>34025</v>
      </c>
      <c r="C1274" s="64" t="s">
        <v>39</v>
      </c>
      <c r="D1274" s="64" t="s">
        <v>53</v>
      </c>
      <c r="E1274" s="64" t="s">
        <v>94</v>
      </c>
      <c r="F1274" s="64" t="s">
        <v>89</v>
      </c>
      <c r="G1274" s="64" t="s">
        <v>163</v>
      </c>
      <c r="H1274" s="64"/>
      <c r="I1274" s="64">
        <v>2270002054</v>
      </c>
      <c r="J1274" s="65" t="s">
        <v>1</v>
      </c>
      <c r="K1274" s="64" t="s">
        <v>1</v>
      </c>
      <c r="L1274" s="64" t="s">
        <v>19</v>
      </c>
      <c r="M1274" s="71" t="s">
        <v>19</v>
      </c>
      <c r="N1274" s="71">
        <v>1.9200095238007709E-3</v>
      </c>
      <c r="O1274" s="71">
        <v>1.9200095238007709E-3</v>
      </c>
      <c r="P1274" s="66" t="s">
        <v>19</v>
      </c>
      <c r="Q1274" s="71">
        <v>1.4546817633333334E-3</v>
      </c>
      <c r="R1274" s="66">
        <v>1</v>
      </c>
      <c r="S1274" s="66">
        <f t="shared" si="140"/>
        <v>1.4546817633333334E-3</v>
      </c>
      <c r="T1274" s="66">
        <f t="shared" si="138"/>
        <v>4.6532776046743747E-4</v>
      </c>
      <c r="U1274" s="71">
        <v>2.6957944115999999E-2</v>
      </c>
      <c r="V1274" s="71">
        <v>2.6957944115999999E-2</v>
      </c>
      <c r="W1274" s="71" t="s">
        <v>19</v>
      </c>
      <c r="X1274" s="71">
        <v>1.7762990776666668E-2</v>
      </c>
      <c r="Y1274" s="66">
        <v>1</v>
      </c>
      <c r="Z1274" s="66">
        <f t="shared" si="141"/>
        <v>1.7762990776666668E-2</v>
      </c>
      <c r="AA1274" s="66">
        <f t="shared" si="142"/>
        <v>9.194953339333331E-3</v>
      </c>
      <c r="AB1274" s="71">
        <v>9.3203625000000002E-3</v>
      </c>
      <c r="AC1274" s="71">
        <v>9.3203625000000002E-3</v>
      </c>
      <c r="AD1274" s="71"/>
      <c r="AE1274" s="71">
        <v>5.8099085733333338E-3</v>
      </c>
      <c r="AF1274" s="72">
        <v>1</v>
      </c>
      <c r="AG1274" s="66">
        <f t="shared" si="139"/>
        <v>5.8099085733333338E-3</v>
      </c>
      <c r="AH1274" s="66">
        <f t="shared" si="143"/>
        <v>3.5104539266666663E-3</v>
      </c>
      <c r="AI1274" s="67" t="s">
        <v>71</v>
      </c>
      <c r="AJ1274" s="162"/>
      <c r="AS1274" s="155"/>
      <c r="AT1274" s="155"/>
      <c r="AU1274" s="155"/>
      <c r="AV1274" s="155"/>
      <c r="AW1274" s="155"/>
      <c r="AX1274" s="155"/>
      <c r="AY1274" s="155"/>
      <c r="AZ1274" s="155"/>
      <c r="BA1274" s="155"/>
    </row>
    <row r="1275" spans="1:53" x14ac:dyDescent="0.25">
      <c r="A1275" s="70" t="s">
        <v>16</v>
      </c>
      <c r="B1275" s="64">
        <v>34025</v>
      </c>
      <c r="C1275" s="64" t="s">
        <v>39</v>
      </c>
      <c r="D1275" s="64" t="s">
        <v>53</v>
      </c>
      <c r="E1275" s="64" t="s">
        <v>124</v>
      </c>
      <c r="F1275" s="64" t="s">
        <v>89</v>
      </c>
      <c r="G1275" s="64" t="s">
        <v>163</v>
      </c>
      <c r="H1275" s="64"/>
      <c r="I1275" s="64">
        <v>2270002057</v>
      </c>
      <c r="J1275" s="65" t="s">
        <v>1</v>
      </c>
      <c r="K1275" s="64" t="s">
        <v>1</v>
      </c>
      <c r="L1275" s="64" t="s">
        <v>19</v>
      </c>
      <c r="M1275" s="71" t="s">
        <v>19</v>
      </c>
      <c r="N1275" s="71">
        <v>1.7868613822975964E-2</v>
      </c>
      <c r="O1275" s="71">
        <v>1.7868613822975964E-2</v>
      </c>
      <c r="P1275" s="66" t="s">
        <v>19</v>
      </c>
      <c r="Q1275" s="71">
        <v>1.2419359333333333E-2</v>
      </c>
      <c r="R1275" s="66">
        <v>1</v>
      </c>
      <c r="S1275" s="66">
        <f t="shared" si="140"/>
        <v>1.2419359333333333E-2</v>
      </c>
      <c r="T1275" s="66">
        <f t="shared" si="138"/>
        <v>5.4492544896426309E-3</v>
      </c>
      <c r="U1275" s="71">
        <v>0.19617436356660001</v>
      </c>
      <c r="V1275" s="71">
        <v>0.19617436356660001</v>
      </c>
      <c r="W1275" s="71" t="s">
        <v>19</v>
      </c>
      <c r="X1275" s="71">
        <v>0.12023189119333333</v>
      </c>
      <c r="Y1275" s="66">
        <v>1</v>
      </c>
      <c r="Z1275" s="66">
        <f t="shared" si="141"/>
        <v>0.12023189119333333</v>
      </c>
      <c r="AA1275" s="66">
        <f t="shared" si="142"/>
        <v>7.5942472373266678E-2</v>
      </c>
      <c r="AB1275" s="71">
        <v>0.12929415042769998</v>
      </c>
      <c r="AC1275" s="71">
        <v>0.12929415042769998</v>
      </c>
      <c r="AD1275" s="71"/>
      <c r="AE1275" s="71">
        <v>7.8842722749999997E-2</v>
      </c>
      <c r="AF1275" s="72">
        <v>1</v>
      </c>
      <c r="AG1275" s="66">
        <f t="shared" si="139"/>
        <v>7.8842722749999997E-2</v>
      </c>
      <c r="AH1275" s="66">
        <f t="shared" si="143"/>
        <v>5.0451427677699986E-2</v>
      </c>
      <c r="AI1275" s="67" t="s">
        <v>71</v>
      </c>
      <c r="AJ1275" s="162"/>
      <c r="AS1275" s="155"/>
      <c r="AT1275" s="155"/>
      <c r="AU1275" s="155"/>
      <c r="AV1275" s="155"/>
      <c r="AW1275" s="155"/>
      <c r="AX1275" s="155"/>
      <c r="AY1275" s="155"/>
      <c r="AZ1275" s="155"/>
      <c r="BA1275" s="155"/>
    </row>
    <row r="1276" spans="1:53" x14ac:dyDescent="0.25">
      <c r="A1276" s="70" t="s">
        <v>16</v>
      </c>
      <c r="B1276" s="64">
        <v>34025</v>
      </c>
      <c r="C1276" s="64" t="s">
        <v>39</v>
      </c>
      <c r="D1276" s="64" t="s">
        <v>53</v>
      </c>
      <c r="E1276" s="64" t="s">
        <v>125</v>
      </c>
      <c r="F1276" s="64" t="s">
        <v>89</v>
      </c>
      <c r="G1276" s="64" t="s">
        <v>163</v>
      </c>
      <c r="H1276" s="64"/>
      <c r="I1276" s="64">
        <v>2270002060</v>
      </c>
      <c r="J1276" s="65" t="s">
        <v>1</v>
      </c>
      <c r="K1276" s="64" t="s">
        <v>1</v>
      </c>
      <c r="L1276" s="64" t="s">
        <v>19</v>
      </c>
      <c r="M1276" s="71" t="s">
        <v>19</v>
      </c>
      <c r="N1276" s="71">
        <v>4.7630790257830416E-2</v>
      </c>
      <c r="O1276" s="71">
        <v>4.7630790257830416E-2</v>
      </c>
      <c r="P1276" s="66" t="s">
        <v>19</v>
      </c>
      <c r="Q1276" s="71">
        <v>3.8452247166666668E-2</v>
      </c>
      <c r="R1276" s="66">
        <v>1</v>
      </c>
      <c r="S1276" s="66">
        <f t="shared" si="140"/>
        <v>3.8452247166666668E-2</v>
      </c>
      <c r="T1276" s="66">
        <f t="shared" si="138"/>
        <v>9.1785430911637475E-3</v>
      </c>
      <c r="U1276" s="71">
        <v>0.67721085782099999</v>
      </c>
      <c r="V1276" s="71">
        <v>0.67721085782099999</v>
      </c>
      <c r="W1276" s="71" t="s">
        <v>19</v>
      </c>
      <c r="X1276" s="71">
        <v>0.41325344694333338</v>
      </c>
      <c r="Y1276" s="66">
        <v>1</v>
      </c>
      <c r="Z1276" s="66">
        <f t="shared" si="141"/>
        <v>0.41325344694333338</v>
      </c>
      <c r="AA1276" s="66">
        <f t="shared" si="142"/>
        <v>0.26395741087766661</v>
      </c>
      <c r="AB1276" s="71">
        <v>0.28358310391199992</v>
      </c>
      <c r="AC1276" s="71">
        <v>0.28358310391199992</v>
      </c>
      <c r="AD1276" s="71"/>
      <c r="AE1276" s="71">
        <v>0.16774108475666669</v>
      </c>
      <c r="AF1276" s="72">
        <v>1</v>
      </c>
      <c r="AG1276" s="66">
        <f t="shared" si="139"/>
        <v>0.16774108475666669</v>
      </c>
      <c r="AH1276" s="66">
        <f t="shared" si="143"/>
        <v>0.11584201915533324</v>
      </c>
      <c r="AI1276" s="67" t="s">
        <v>71</v>
      </c>
      <c r="AJ1276" s="162"/>
      <c r="AS1276" s="155"/>
      <c r="AT1276" s="155"/>
      <c r="AU1276" s="155"/>
      <c r="AV1276" s="155"/>
      <c r="AW1276" s="155"/>
      <c r="AX1276" s="155"/>
      <c r="AY1276" s="155"/>
      <c r="AZ1276" s="155"/>
      <c r="BA1276" s="155"/>
    </row>
    <row r="1277" spans="1:53" x14ac:dyDescent="0.25">
      <c r="A1277" s="70" t="s">
        <v>16</v>
      </c>
      <c r="B1277" s="64">
        <v>34025</v>
      </c>
      <c r="C1277" s="64" t="s">
        <v>39</v>
      </c>
      <c r="D1277" s="64" t="s">
        <v>53</v>
      </c>
      <c r="E1277" s="64" t="s">
        <v>126</v>
      </c>
      <c r="F1277" s="64" t="s">
        <v>89</v>
      </c>
      <c r="G1277" s="64" t="s">
        <v>163</v>
      </c>
      <c r="H1277" s="64"/>
      <c r="I1277" s="64">
        <v>2270002066</v>
      </c>
      <c r="J1277" s="65" t="s">
        <v>1</v>
      </c>
      <c r="K1277" s="64" t="s">
        <v>1</v>
      </c>
      <c r="L1277" s="64" t="s">
        <v>19</v>
      </c>
      <c r="M1277" s="71" t="s">
        <v>19</v>
      </c>
      <c r="N1277" s="71">
        <v>9.7602604511578192E-2</v>
      </c>
      <c r="O1277" s="71">
        <v>9.7602604511578192E-2</v>
      </c>
      <c r="P1277" s="66" t="s">
        <v>19</v>
      </c>
      <c r="Q1277" s="71">
        <v>6.708989353E-2</v>
      </c>
      <c r="R1277" s="66">
        <v>1</v>
      </c>
      <c r="S1277" s="66">
        <f t="shared" si="140"/>
        <v>6.708989353E-2</v>
      </c>
      <c r="T1277" s="66">
        <f t="shared" si="138"/>
        <v>3.0512710981578192E-2</v>
      </c>
      <c r="U1277" s="71">
        <v>0.48126581096016996</v>
      </c>
      <c r="V1277" s="71">
        <v>0.48126581096016996</v>
      </c>
      <c r="W1277" s="71" t="s">
        <v>19</v>
      </c>
      <c r="X1277" s="71">
        <v>0.35237764232000002</v>
      </c>
      <c r="Y1277" s="66">
        <v>1</v>
      </c>
      <c r="Z1277" s="66">
        <f t="shared" si="141"/>
        <v>0.35237764232000002</v>
      </c>
      <c r="AA1277" s="66">
        <f t="shared" si="142"/>
        <v>0.12888816864016994</v>
      </c>
      <c r="AB1277" s="71">
        <v>0.46629395610640001</v>
      </c>
      <c r="AC1277" s="71">
        <v>0.46629395610640001</v>
      </c>
      <c r="AD1277" s="71"/>
      <c r="AE1277" s="71">
        <v>0.32775240435666664</v>
      </c>
      <c r="AF1277" s="72">
        <v>1</v>
      </c>
      <c r="AG1277" s="66">
        <f t="shared" si="139"/>
        <v>0.32775240435666664</v>
      </c>
      <c r="AH1277" s="66">
        <f t="shared" si="143"/>
        <v>0.13854155174973337</v>
      </c>
      <c r="AI1277" s="67" t="s">
        <v>71</v>
      </c>
      <c r="AJ1277" s="162"/>
      <c r="AK1277" s="162"/>
      <c r="AS1277" s="155"/>
      <c r="AT1277" s="155"/>
      <c r="AU1277" s="155"/>
      <c r="AV1277" s="155"/>
      <c r="AW1277" s="155"/>
      <c r="AX1277" s="155"/>
      <c r="AY1277" s="155"/>
      <c r="AZ1277" s="155"/>
      <c r="BA1277" s="155"/>
    </row>
    <row r="1278" spans="1:53" x14ac:dyDescent="0.25">
      <c r="A1278" s="70" t="s">
        <v>16</v>
      </c>
      <c r="B1278" s="64">
        <v>34025</v>
      </c>
      <c r="C1278" s="64" t="s">
        <v>39</v>
      </c>
      <c r="D1278" s="64" t="s">
        <v>53</v>
      </c>
      <c r="E1278" s="64" t="s">
        <v>168</v>
      </c>
      <c r="F1278" s="64" t="s">
        <v>89</v>
      </c>
      <c r="G1278" s="64" t="s">
        <v>163</v>
      </c>
      <c r="H1278" s="64"/>
      <c r="I1278" s="64">
        <v>2270002069</v>
      </c>
      <c r="J1278" s="65" t="s">
        <v>1</v>
      </c>
      <c r="K1278" s="64" t="s">
        <v>1</v>
      </c>
      <c r="L1278" s="64" t="s">
        <v>19</v>
      </c>
      <c r="M1278" s="71" t="s">
        <v>19</v>
      </c>
      <c r="N1278" s="71">
        <v>3.9181009053763982E-2</v>
      </c>
      <c r="O1278" s="71">
        <v>3.9181009053763982E-2</v>
      </c>
      <c r="P1278" s="66" t="s">
        <v>19</v>
      </c>
      <c r="Q1278" s="71">
        <v>3.2402402450000006E-2</v>
      </c>
      <c r="R1278" s="66">
        <v>1</v>
      </c>
      <c r="S1278" s="66">
        <f t="shared" si="140"/>
        <v>3.2402402450000006E-2</v>
      </c>
      <c r="T1278" s="66">
        <f t="shared" si="138"/>
        <v>6.7786066037639758E-3</v>
      </c>
      <c r="U1278" s="71">
        <v>0.56759623735000009</v>
      </c>
      <c r="V1278" s="71">
        <v>0.56759623735000009</v>
      </c>
      <c r="W1278" s="71" t="s">
        <v>19</v>
      </c>
      <c r="X1278" s="71">
        <v>0.31459706937999998</v>
      </c>
      <c r="Y1278" s="66">
        <v>1</v>
      </c>
      <c r="Z1278" s="66">
        <f t="shared" si="141"/>
        <v>0.31459706937999998</v>
      </c>
      <c r="AA1278" s="66">
        <f t="shared" si="142"/>
        <v>0.25299916797000011</v>
      </c>
      <c r="AB1278" s="71">
        <v>0.24674350408000004</v>
      </c>
      <c r="AC1278" s="71">
        <v>0.24674350408000004</v>
      </c>
      <c r="AD1278" s="71"/>
      <c r="AE1278" s="71">
        <v>0.13452297290666668</v>
      </c>
      <c r="AF1278" s="72">
        <v>1</v>
      </c>
      <c r="AG1278" s="66">
        <f t="shared" si="139"/>
        <v>0.13452297290666668</v>
      </c>
      <c r="AH1278" s="66">
        <f t="shared" si="143"/>
        <v>0.11222053117333336</v>
      </c>
      <c r="AI1278" s="67" t="s">
        <v>71</v>
      </c>
      <c r="AJ1278" s="162"/>
      <c r="AK1278" s="162"/>
      <c r="AS1278" s="155"/>
      <c r="AT1278" s="155"/>
      <c r="AU1278" s="155"/>
      <c r="AV1278" s="155"/>
      <c r="AW1278" s="155"/>
      <c r="AX1278" s="155"/>
      <c r="AY1278" s="155"/>
      <c r="AZ1278" s="155"/>
      <c r="BA1278" s="155"/>
    </row>
    <row r="1279" spans="1:53" x14ac:dyDescent="0.25">
      <c r="A1279" s="70" t="s">
        <v>16</v>
      </c>
      <c r="B1279" s="64">
        <v>34025</v>
      </c>
      <c r="C1279" s="64" t="s">
        <v>39</v>
      </c>
      <c r="D1279" s="64" t="s">
        <v>53</v>
      </c>
      <c r="E1279" s="64" t="s">
        <v>127</v>
      </c>
      <c r="F1279" s="64" t="s">
        <v>89</v>
      </c>
      <c r="G1279" s="64" t="s">
        <v>163</v>
      </c>
      <c r="H1279" s="64"/>
      <c r="I1279" s="64">
        <v>2270002072</v>
      </c>
      <c r="J1279" s="65" t="s">
        <v>1</v>
      </c>
      <c r="K1279" s="64" t="s">
        <v>1</v>
      </c>
      <c r="L1279" s="64" t="s">
        <v>19</v>
      </c>
      <c r="M1279" s="71" t="s">
        <v>19</v>
      </c>
      <c r="N1279" s="71">
        <v>8.655855797612344E-2</v>
      </c>
      <c r="O1279" s="71">
        <v>8.655855797612344E-2</v>
      </c>
      <c r="P1279" s="66" t="s">
        <v>19</v>
      </c>
      <c r="Q1279" s="71">
        <v>6.1127866176666663E-2</v>
      </c>
      <c r="R1279" s="66">
        <v>1</v>
      </c>
      <c r="S1279" s="66">
        <f t="shared" si="140"/>
        <v>6.1127866176666663E-2</v>
      </c>
      <c r="T1279" s="66">
        <f t="shared" si="138"/>
        <v>2.5430691799456777E-2</v>
      </c>
      <c r="U1279" s="71">
        <v>0.33274626608000002</v>
      </c>
      <c r="V1279" s="71">
        <v>0.33274626608000002</v>
      </c>
      <c r="W1279" s="71" t="s">
        <v>19</v>
      </c>
      <c r="X1279" s="71">
        <v>0.28707312355333331</v>
      </c>
      <c r="Y1279" s="66">
        <v>1</v>
      </c>
      <c r="Z1279" s="66">
        <f t="shared" si="141"/>
        <v>0.28707312355333331</v>
      </c>
      <c r="AA1279" s="66">
        <f t="shared" si="142"/>
        <v>4.567314252666671E-2</v>
      </c>
      <c r="AB1279" s="71">
        <v>0.39039475935599999</v>
      </c>
      <c r="AC1279" s="71">
        <v>0.39039475935599999</v>
      </c>
      <c r="AD1279" s="71"/>
      <c r="AE1279" s="71">
        <v>0.29520853879000003</v>
      </c>
      <c r="AF1279" s="72">
        <v>1</v>
      </c>
      <c r="AG1279" s="66">
        <f t="shared" si="139"/>
        <v>0.29520853879000003</v>
      </c>
      <c r="AH1279" s="66">
        <f t="shared" si="143"/>
        <v>9.5186220565999957E-2</v>
      </c>
      <c r="AI1279" s="67" t="s">
        <v>71</v>
      </c>
      <c r="AJ1279" s="162"/>
      <c r="AK1279" s="162"/>
      <c r="AS1279" s="155"/>
      <c r="AT1279" s="155"/>
      <c r="AU1279" s="155"/>
      <c r="AV1279" s="155"/>
      <c r="AW1279" s="155"/>
      <c r="AX1279" s="155"/>
      <c r="AY1279" s="155"/>
      <c r="AZ1279" s="155"/>
      <c r="BA1279" s="155"/>
    </row>
    <row r="1280" spans="1:53" x14ac:dyDescent="0.25">
      <c r="A1280" s="70" t="s">
        <v>16</v>
      </c>
      <c r="B1280" s="64">
        <v>34025</v>
      </c>
      <c r="C1280" s="64" t="s">
        <v>39</v>
      </c>
      <c r="D1280" s="64" t="s">
        <v>53</v>
      </c>
      <c r="E1280" s="64" t="s">
        <v>169</v>
      </c>
      <c r="F1280" s="64" t="s">
        <v>89</v>
      </c>
      <c r="G1280" s="64" t="s">
        <v>163</v>
      </c>
      <c r="H1280" s="64"/>
      <c r="I1280" s="64">
        <v>2270002075</v>
      </c>
      <c r="J1280" s="65" t="s">
        <v>1</v>
      </c>
      <c r="K1280" s="64" t="s">
        <v>1</v>
      </c>
      <c r="L1280" s="64" t="s">
        <v>19</v>
      </c>
      <c r="M1280" s="71" t="s">
        <v>19</v>
      </c>
      <c r="N1280" s="71">
        <v>4.7710105805957399E-3</v>
      </c>
      <c r="O1280" s="71">
        <v>4.7710105805957399E-3</v>
      </c>
      <c r="P1280" s="66" t="s">
        <v>19</v>
      </c>
      <c r="Q1280" s="71">
        <v>4.1160255400000002E-3</v>
      </c>
      <c r="R1280" s="66">
        <v>1</v>
      </c>
      <c r="S1280" s="66">
        <f t="shared" si="140"/>
        <v>4.1160255400000002E-3</v>
      </c>
      <c r="T1280" s="66">
        <f t="shared" si="138"/>
        <v>6.5498504059573973E-4</v>
      </c>
      <c r="U1280" s="71">
        <v>7.4677220329999988E-2</v>
      </c>
      <c r="V1280" s="71">
        <v>7.4677220329999988E-2</v>
      </c>
      <c r="W1280" s="71" t="s">
        <v>19</v>
      </c>
      <c r="X1280" s="71">
        <v>5.1221773643333336E-2</v>
      </c>
      <c r="Y1280" s="66">
        <v>1</v>
      </c>
      <c r="Z1280" s="66">
        <f t="shared" si="141"/>
        <v>5.1221773643333336E-2</v>
      </c>
      <c r="AA1280" s="66">
        <f t="shared" si="142"/>
        <v>2.3455446686666652E-2</v>
      </c>
      <c r="AB1280" s="71">
        <v>3.2489623930000003E-2</v>
      </c>
      <c r="AC1280" s="71">
        <v>3.2489623930000003E-2</v>
      </c>
      <c r="AD1280" s="71"/>
      <c r="AE1280" s="71">
        <v>2.0511049606666668E-2</v>
      </c>
      <c r="AF1280" s="72">
        <v>1</v>
      </c>
      <c r="AG1280" s="66">
        <f t="shared" si="139"/>
        <v>2.0511049606666668E-2</v>
      </c>
      <c r="AH1280" s="66">
        <f t="shared" si="143"/>
        <v>1.1978574323333335E-2</v>
      </c>
      <c r="AI1280" s="67" t="s">
        <v>71</v>
      </c>
      <c r="AJ1280" s="162"/>
      <c r="AK1280" s="162"/>
      <c r="AS1280" s="155"/>
      <c r="AT1280" s="155"/>
      <c r="AU1280" s="155"/>
      <c r="AV1280" s="155"/>
      <c r="AW1280" s="155"/>
      <c r="AX1280" s="155"/>
      <c r="AY1280" s="155"/>
      <c r="AZ1280" s="155"/>
      <c r="BA1280" s="155"/>
    </row>
    <row r="1281" spans="1:53" x14ac:dyDescent="0.25">
      <c r="A1281" s="70" t="s">
        <v>16</v>
      </c>
      <c r="B1281" s="64">
        <v>34025</v>
      </c>
      <c r="C1281" s="64" t="s">
        <v>39</v>
      </c>
      <c r="D1281" s="64" t="s">
        <v>53</v>
      </c>
      <c r="E1281" s="64" t="s">
        <v>128</v>
      </c>
      <c r="F1281" s="64" t="s">
        <v>89</v>
      </c>
      <c r="G1281" s="64" t="s">
        <v>163</v>
      </c>
      <c r="H1281" s="64"/>
      <c r="I1281" s="64">
        <v>2270002078</v>
      </c>
      <c r="J1281" s="65" t="s">
        <v>1</v>
      </c>
      <c r="K1281" s="64" t="s">
        <v>1</v>
      </c>
      <c r="L1281" s="64" t="s">
        <v>19</v>
      </c>
      <c r="M1281" s="71" t="s">
        <v>19</v>
      </c>
      <c r="N1281" s="71">
        <v>2.9784409566560994E-4</v>
      </c>
      <c r="O1281" s="71">
        <v>2.9784409566560994E-4</v>
      </c>
      <c r="P1281" s="66" t="s">
        <v>19</v>
      </c>
      <c r="Q1281" s="71">
        <v>2.1825738000000002E-4</v>
      </c>
      <c r="R1281" s="66">
        <v>1</v>
      </c>
      <c r="S1281" s="66">
        <f t="shared" si="140"/>
        <v>2.1825738000000002E-4</v>
      </c>
      <c r="T1281" s="66">
        <f t="shared" si="138"/>
        <v>7.9586715665609924E-5</v>
      </c>
      <c r="U1281" s="71">
        <v>1.085130413E-3</v>
      </c>
      <c r="V1281" s="71">
        <v>1.085130413E-3</v>
      </c>
      <c r="W1281" s="71" t="s">
        <v>19</v>
      </c>
      <c r="X1281" s="71">
        <v>9.384332466666666E-4</v>
      </c>
      <c r="Y1281" s="66">
        <v>1</v>
      </c>
      <c r="Z1281" s="66">
        <f t="shared" si="141"/>
        <v>9.384332466666666E-4</v>
      </c>
      <c r="AA1281" s="66">
        <f t="shared" si="142"/>
        <v>1.4669716633333339E-4</v>
      </c>
      <c r="AB1281" s="71">
        <v>1.2164104630000001E-3</v>
      </c>
      <c r="AC1281" s="71">
        <v>1.2164104630000001E-3</v>
      </c>
      <c r="AD1281" s="71"/>
      <c r="AE1281" s="71">
        <v>9.4835403666666655E-4</v>
      </c>
      <c r="AF1281" s="72">
        <v>1</v>
      </c>
      <c r="AG1281" s="66">
        <f t="shared" si="139"/>
        <v>9.4835403666666655E-4</v>
      </c>
      <c r="AH1281" s="66">
        <f t="shared" si="143"/>
        <v>2.6805642633333357E-4</v>
      </c>
      <c r="AI1281" s="67" t="s">
        <v>71</v>
      </c>
      <c r="AJ1281" s="162"/>
      <c r="AK1281" s="162"/>
      <c r="AS1281" s="155"/>
      <c r="AT1281" s="155"/>
      <c r="AU1281" s="155"/>
      <c r="AV1281" s="155"/>
      <c r="AW1281" s="155"/>
      <c r="AX1281" s="155"/>
      <c r="AY1281" s="155"/>
      <c r="AZ1281" s="155"/>
      <c r="BA1281" s="155"/>
    </row>
    <row r="1282" spans="1:53" x14ac:dyDescent="0.25">
      <c r="A1282" s="70" t="s">
        <v>16</v>
      </c>
      <c r="B1282" s="64">
        <v>34025</v>
      </c>
      <c r="C1282" s="64" t="s">
        <v>39</v>
      </c>
      <c r="D1282" s="64" t="s">
        <v>53</v>
      </c>
      <c r="E1282" s="64" t="s">
        <v>129</v>
      </c>
      <c r="F1282" s="64" t="s">
        <v>89</v>
      </c>
      <c r="G1282" s="64" t="s">
        <v>163</v>
      </c>
      <c r="H1282" s="64"/>
      <c r="I1282" s="64">
        <v>2270002081</v>
      </c>
      <c r="J1282" s="65" t="s">
        <v>1</v>
      </c>
      <c r="K1282" s="64" t="s">
        <v>1</v>
      </c>
      <c r="L1282" s="64" t="s">
        <v>19</v>
      </c>
      <c r="M1282" s="71" t="s">
        <v>19</v>
      </c>
      <c r="N1282" s="71">
        <v>5.1905819522430436E-3</v>
      </c>
      <c r="O1282" s="71">
        <v>5.1905819522430436E-3</v>
      </c>
      <c r="P1282" s="66" t="s">
        <v>19</v>
      </c>
      <c r="Q1282" s="71">
        <v>4.0256361200000012E-3</v>
      </c>
      <c r="R1282" s="66">
        <v>1</v>
      </c>
      <c r="S1282" s="66">
        <f t="shared" si="140"/>
        <v>4.0256361200000012E-3</v>
      </c>
      <c r="T1282" s="66">
        <f t="shared" si="138"/>
        <v>1.1649458322430424E-3</v>
      </c>
      <c r="U1282" s="71">
        <v>7.2934797093399992E-2</v>
      </c>
      <c r="V1282" s="71">
        <v>7.2934797093399992E-2</v>
      </c>
      <c r="W1282" s="71" t="s">
        <v>19</v>
      </c>
      <c r="X1282" s="71">
        <v>4.9634447243333331E-2</v>
      </c>
      <c r="Y1282" s="66">
        <v>1</v>
      </c>
      <c r="Z1282" s="66">
        <f t="shared" si="141"/>
        <v>4.9634447243333331E-2</v>
      </c>
      <c r="AA1282" s="66">
        <f t="shared" si="142"/>
        <v>2.3300349850066661E-2</v>
      </c>
      <c r="AB1282" s="71">
        <v>3.4676514128599997E-2</v>
      </c>
      <c r="AC1282" s="71">
        <v>3.4676514128599997E-2</v>
      </c>
      <c r="AD1282" s="71"/>
      <c r="AE1282" s="71">
        <v>2.192898770333333E-2</v>
      </c>
      <c r="AF1282" s="72">
        <v>1</v>
      </c>
      <c r="AG1282" s="66">
        <f t="shared" si="139"/>
        <v>2.192898770333333E-2</v>
      </c>
      <c r="AH1282" s="66">
        <f t="shared" si="143"/>
        <v>1.2747526425266668E-2</v>
      </c>
      <c r="AI1282" s="67" t="s">
        <v>71</v>
      </c>
      <c r="AJ1282" s="162"/>
      <c r="AK1282" s="162"/>
      <c r="AS1282" s="155"/>
      <c r="AT1282" s="155"/>
      <c r="AU1282" s="155"/>
      <c r="AV1282" s="155"/>
      <c r="AW1282" s="155"/>
      <c r="AX1282" s="155"/>
      <c r="AY1282" s="155"/>
      <c r="AZ1282" s="155"/>
      <c r="BA1282" s="155"/>
    </row>
    <row r="1283" spans="1:53" x14ac:dyDescent="0.25">
      <c r="A1283" s="70" t="s">
        <v>16</v>
      </c>
      <c r="B1283" s="64">
        <v>34025</v>
      </c>
      <c r="C1283" s="64" t="s">
        <v>39</v>
      </c>
      <c r="D1283" s="64" t="s">
        <v>53</v>
      </c>
      <c r="E1283" s="64" t="s">
        <v>130</v>
      </c>
      <c r="F1283" s="64" t="s">
        <v>96</v>
      </c>
      <c r="G1283" s="64" t="s">
        <v>163</v>
      </c>
      <c r="H1283" s="64"/>
      <c r="I1283" s="64">
        <v>2270003010</v>
      </c>
      <c r="J1283" s="65" t="s">
        <v>1</v>
      </c>
      <c r="K1283" s="64" t="s">
        <v>1</v>
      </c>
      <c r="L1283" s="64" t="s">
        <v>19</v>
      </c>
      <c r="M1283" s="71" t="s">
        <v>19</v>
      </c>
      <c r="N1283" s="71">
        <v>1.7634471281618486E-3</v>
      </c>
      <c r="O1283" s="71">
        <v>1.7634471281618486E-3</v>
      </c>
      <c r="P1283" s="66" t="s">
        <v>19</v>
      </c>
      <c r="Q1283" s="71">
        <v>1.3562087366666669E-3</v>
      </c>
      <c r="R1283" s="66">
        <v>1</v>
      </c>
      <c r="S1283" s="66">
        <f t="shared" si="140"/>
        <v>1.3562087366666669E-3</v>
      </c>
      <c r="T1283" s="66">
        <f t="shared" si="138"/>
        <v>4.0723839149518163E-4</v>
      </c>
      <c r="U1283" s="71">
        <v>6.6594276923000002E-3</v>
      </c>
      <c r="V1283" s="71">
        <v>6.6594276923000002E-3</v>
      </c>
      <c r="W1283" s="71" t="s">
        <v>19</v>
      </c>
      <c r="X1283" s="71">
        <v>5.8973585000000007E-3</v>
      </c>
      <c r="Y1283" s="66">
        <v>1</v>
      </c>
      <c r="Z1283" s="66">
        <f t="shared" si="141"/>
        <v>5.8973585000000007E-3</v>
      </c>
      <c r="AA1283" s="66">
        <f t="shared" si="142"/>
        <v>7.6206919229999948E-4</v>
      </c>
      <c r="AB1283" s="71">
        <v>7.2608661003999994E-3</v>
      </c>
      <c r="AC1283" s="71">
        <v>7.2608661003999994E-3</v>
      </c>
      <c r="AD1283" s="71"/>
      <c r="AE1283" s="71">
        <v>5.8826610333333335E-3</v>
      </c>
      <c r="AF1283" s="72">
        <v>1</v>
      </c>
      <c r="AG1283" s="66">
        <f t="shared" si="139"/>
        <v>5.8826610333333335E-3</v>
      </c>
      <c r="AH1283" s="66">
        <f t="shared" si="143"/>
        <v>1.378205067066666E-3</v>
      </c>
      <c r="AI1283" s="67" t="s">
        <v>71</v>
      </c>
      <c r="AJ1283" s="162"/>
      <c r="AK1283" s="162"/>
      <c r="AS1283" s="155"/>
      <c r="AT1283" s="155"/>
      <c r="AU1283" s="155"/>
      <c r="AV1283" s="155"/>
      <c r="AW1283" s="155"/>
      <c r="AX1283" s="155"/>
      <c r="AY1283" s="155"/>
      <c r="AZ1283" s="155"/>
      <c r="BA1283" s="155"/>
    </row>
    <row r="1284" spans="1:53" x14ac:dyDescent="0.25">
      <c r="A1284" s="70" t="s">
        <v>16</v>
      </c>
      <c r="B1284" s="64">
        <v>34025</v>
      </c>
      <c r="C1284" s="64" t="s">
        <v>39</v>
      </c>
      <c r="D1284" s="64" t="s">
        <v>53</v>
      </c>
      <c r="E1284" s="64" t="s">
        <v>131</v>
      </c>
      <c r="F1284" s="64" t="s">
        <v>96</v>
      </c>
      <c r="G1284" s="64" t="s">
        <v>163</v>
      </c>
      <c r="H1284" s="64"/>
      <c r="I1284" s="64">
        <v>2270003020</v>
      </c>
      <c r="J1284" s="65" t="s">
        <v>1</v>
      </c>
      <c r="K1284" s="64" t="s">
        <v>1</v>
      </c>
      <c r="L1284" s="64" t="s">
        <v>19</v>
      </c>
      <c r="M1284" s="71" t="s">
        <v>19</v>
      </c>
      <c r="N1284" s="71">
        <v>4.4094078019661694E-3</v>
      </c>
      <c r="O1284" s="71">
        <v>4.4094078019661694E-3</v>
      </c>
      <c r="P1284" s="66" t="s">
        <v>19</v>
      </c>
      <c r="Q1284" s="71">
        <v>3.1408486266666668E-3</v>
      </c>
      <c r="R1284" s="66">
        <v>1</v>
      </c>
      <c r="S1284" s="66">
        <f t="shared" si="140"/>
        <v>3.1408486266666668E-3</v>
      </c>
      <c r="T1284" s="66">
        <f t="shared" si="138"/>
        <v>1.2685591752995026E-3</v>
      </c>
      <c r="U1284" s="71">
        <v>5.7214075756500005E-2</v>
      </c>
      <c r="V1284" s="71">
        <v>5.7214075756500005E-2</v>
      </c>
      <c r="W1284" s="71" t="s">
        <v>19</v>
      </c>
      <c r="X1284" s="71">
        <v>2.6587717199999999E-2</v>
      </c>
      <c r="Y1284" s="66">
        <v>1</v>
      </c>
      <c r="Z1284" s="66">
        <f t="shared" si="141"/>
        <v>2.6587717199999999E-2</v>
      </c>
      <c r="AA1284" s="66">
        <f t="shared" si="142"/>
        <v>3.0626358556500005E-2</v>
      </c>
      <c r="AB1284" s="71">
        <v>4.6695710541029993E-2</v>
      </c>
      <c r="AC1284" s="71">
        <v>4.6695710541029993E-2</v>
      </c>
      <c r="AD1284" s="71"/>
      <c r="AE1284" s="71">
        <v>9.7344996100000008E-3</v>
      </c>
      <c r="AF1284" s="72">
        <v>1</v>
      </c>
      <c r="AG1284" s="66">
        <f t="shared" si="139"/>
        <v>9.7344996100000008E-3</v>
      </c>
      <c r="AH1284" s="66">
        <f t="shared" si="143"/>
        <v>3.6961210931029991E-2</v>
      </c>
      <c r="AI1284" s="67" t="s">
        <v>71</v>
      </c>
      <c r="AJ1284" s="162"/>
      <c r="AK1284" s="162"/>
      <c r="AS1284" s="155"/>
      <c r="AT1284" s="155"/>
      <c r="AU1284" s="155"/>
      <c r="AV1284" s="155"/>
      <c r="AW1284" s="155"/>
      <c r="AX1284" s="155"/>
      <c r="AY1284" s="155"/>
      <c r="AZ1284" s="155"/>
      <c r="BA1284" s="155"/>
    </row>
    <row r="1285" spans="1:53" x14ac:dyDescent="0.25">
      <c r="A1285" s="70" t="s">
        <v>16</v>
      </c>
      <c r="B1285" s="64">
        <v>34025</v>
      </c>
      <c r="C1285" s="64" t="s">
        <v>39</v>
      </c>
      <c r="D1285" s="64" t="s">
        <v>53</v>
      </c>
      <c r="E1285" s="64" t="s">
        <v>95</v>
      </c>
      <c r="F1285" s="64" t="s">
        <v>96</v>
      </c>
      <c r="G1285" s="64" t="s">
        <v>163</v>
      </c>
      <c r="H1285" s="64"/>
      <c r="I1285" s="64">
        <v>2270003030</v>
      </c>
      <c r="J1285" s="65" t="s">
        <v>1</v>
      </c>
      <c r="K1285" s="64" t="s">
        <v>1</v>
      </c>
      <c r="L1285" s="64" t="s">
        <v>19</v>
      </c>
      <c r="M1285" s="71" t="s">
        <v>19</v>
      </c>
      <c r="N1285" s="71">
        <v>2.4008598616954771E-3</v>
      </c>
      <c r="O1285" s="71">
        <v>2.4008598616954771E-3</v>
      </c>
      <c r="P1285" s="66" t="s">
        <v>19</v>
      </c>
      <c r="Q1285" s="71">
        <v>1.7196036000000001E-3</v>
      </c>
      <c r="R1285" s="66">
        <v>1</v>
      </c>
      <c r="S1285" s="66">
        <f t="shared" si="140"/>
        <v>1.7196036000000001E-3</v>
      </c>
      <c r="T1285" s="66">
        <f t="shared" si="138"/>
        <v>6.8125626169547701E-4</v>
      </c>
      <c r="U1285" s="71">
        <v>3.01840031122E-2</v>
      </c>
      <c r="V1285" s="71">
        <v>3.01840031122E-2</v>
      </c>
      <c r="W1285" s="71" t="s">
        <v>19</v>
      </c>
      <c r="X1285" s="71">
        <v>1.5779935086666665E-2</v>
      </c>
      <c r="Y1285" s="66">
        <v>1</v>
      </c>
      <c r="Z1285" s="66">
        <f t="shared" si="141"/>
        <v>1.5779935086666665E-2</v>
      </c>
      <c r="AA1285" s="66">
        <f t="shared" si="142"/>
        <v>1.4404068025533335E-2</v>
      </c>
      <c r="AB1285" s="71">
        <v>1.1263802083510001E-2</v>
      </c>
      <c r="AC1285" s="71">
        <v>1.1263802083510001E-2</v>
      </c>
      <c r="AD1285" s="71"/>
      <c r="AE1285" s="71">
        <v>5.6342738466666669E-3</v>
      </c>
      <c r="AF1285" s="72">
        <v>1</v>
      </c>
      <c r="AG1285" s="66">
        <f t="shared" si="139"/>
        <v>5.6342738466666669E-3</v>
      </c>
      <c r="AH1285" s="66">
        <f t="shared" si="143"/>
        <v>5.629528236843334E-3</v>
      </c>
      <c r="AI1285" s="67" t="s">
        <v>71</v>
      </c>
      <c r="AJ1285" s="162"/>
      <c r="AK1285" s="162"/>
      <c r="AS1285" s="155"/>
      <c r="AT1285" s="155"/>
      <c r="AU1285" s="155"/>
      <c r="AV1285" s="155"/>
      <c r="AW1285" s="155"/>
      <c r="AX1285" s="155"/>
      <c r="AY1285" s="155"/>
      <c r="AZ1285" s="155"/>
      <c r="BA1285" s="155"/>
    </row>
    <row r="1286" spans="1:53" x14ac:dyDescent="0.25">
      <c r="A1286" s="70" t="s">
        <v>16</v>
      </c>
      <c r="B1286" s="64">
        <v>34025</v>
      </c>
      <c r="C1286" s="64" t="s">
        <v>39</v>
      </c>
      <c r="D1286" s="64" t="s">
        <v>53</v>
      </c>
      <c r="E1286" s="64" t="s">
        <v>97</v>
      </c>
      <c r="F1286" s="64" t="s">
        <v>96</v>
      </c>
      <c r="G1286" s="64" t="s">
        <v>163</v>
      </c>
      <c r="H1286" s="64"/>
      <c r="I1286" s="64">
        <v>2270003040</v>
      </c>
      <c r="J1286" s="65" t="s">
        <v>1</v>
      </c>
      <c r="K1286" s="64" t="s">
        <v>1</v>
      </c>
      <c r="L1286" s="64" t="s">
        <v>19</v>
      </c>
      <c r="M1286" s="71" t="s">
        <v>19</v>
      </c>
      <c r="N1286" s="71">
        <v>2.7791298034858794E-3</v>
      </c>
      <c r="O1286" s="71">
        <v>2.7791298034858794E-3</v>
      </c>
      <c r="P1286" s="66" t="s">
        <v>19</v>
      </c>
      <c r="Q1286" s="71">
        <v>2.1131282699999999E-3</v>
      </c>
      <c r="R1286" s="66">
        <v>1</v>
      </c>
      <c r="S1286" s="66">
        <f t="shared" si="140"/>
        <v>2.1131282699999999E-3</v>
      </c>
      <c r="T1286" s="66">
        <f t="shared" si="138"/>
        <v>6.6600153348587944E-4</v>
      </c>
      <c r="U1286" s="71">
        <v>3.4748287675999995E-2</v>
      </c>
      <c r="V1286" s="71">
        <v>3.4748287675999995E-2</v>
      </c>
      <c r="W1286" s="71" t="s">
        <v>19</v>
      </c>
      <c r="X1286" s="71">
        <v>2.085754238333333E-2</v>
      </c>
      <c r="Y1286" s="66">
        <v>1</v>
      </c>
      <c r="Z1286" s="66">
        <f t="shared" si="141"/>
        <v>2.085754238333333E-2</v>
      </c>
      <c r="AA1286" s="66">
        <f t="shared" si="142"/>
        <v>1.3890745292666665E-2</v>
      </c>
      <c r="AB1286" s="71">
        <v>1.1472534257000001E-2</v>
      </c>
      <c r="AC1286" s="71">
        <v>1.1472534257000001E-2</v>
      </c>
      <c r="AD1286" s="71"/>
      <c r="AE1286" s="71">
        <v>7.2579764766666664E-3</v>
      </c>
      <c r="AF1286" s="72">
        <v>1</v>
      </c>
      <c r="AG1286" s="66">
        <f t="shared" si="139"/>
        <v>7.2579764766666664E-3</v>
      </c>
      <c r="AH1286" s="66">
        <f t="shared" si="143"/>
        <v>4.2145577803333343E-3</v>
      </c>
      <c r="AI1286" s="67" t="s">
        <v>71</v>
      </c>
      <c r="AJ1286" s="162"/>
      <c r="AK1286" s="162"/>
      <c r="AS1286" s="155"/>
      <c r="AT1286" s="155"/>
      <c r="AU1286" s="155"/>
      <c r="AV1286" s="155"/>
      <c r="AW1286" s="155"/>
      <c r="AX1286" s="155"/>
      <c r="AY1286" s="155"/>
      <c r="AZ1286" s="155"/>
      <c r="BA1286" s="155"/>
    </row>
    <row r="1287" spans="1:53" x14ac:dyDescent="0.25">
      <c r="A1287" s="70" t="s">
        <v>16</v>
      </c>
      <c r="B1287" s="64">
        <v>34025</v>
      </c>
      <c r="C1287" s="64" t="s">
        <v>39</v>
      </c>
      <c r="D1287" s="64" t="s">
        <v>53</v>
      </c>
      <c r="E1287" s="64" t="s">
        <v>132</v>
      </c>
      <c r="F1287" s="64" t="s">
        <v>96</v>
      </c>
      <c r="G1287" s="64" t="s">
        <v>163</v>
      </c>
      <c r="H1287" s="64"/>
      <c r="I1287" s="64">
        <v>2270003050</v>
      </c>
      <c r="J1287" s="65" t="s">
        <v>1</v>
      </c>
      <c r="K1287" s="64" t="s">
        <v>1</v>
      </c>
      <c r="L1287" s="64" t="s">
        <v>19</v>
      </c>
      <c r="M1287" s="71" t="s">
        <v>19</v>
      </c>
      <c r="N1287" s="71">
        <v>3.2059410701525994E-4</v>
      </c>
      <c r="O1287" s="71">
        <v>3.2059410701525994E-4</v>
      </c>
      <c r="P1287" s="66" t="s">
        <v>19</v>
      </c>
      <c r="Q1287" s="71">
        <v>2.4655000333333334E-4</v>
      </c>
      <c r="R1287" s="66">
        <v>1</v>
      </c>
      <c r="S1287" s="66">
        <f t="shared" si="140"/>
        <v>2.4655000333333334E-4</v>
      </c>
      <c r="T1287" s="66">
        <f t="shared" si="138"/>
        <v>7.4044103681926595E-5</v>
      </c>
      <c r="U1287" s="71">
        <v>1.7930185100000003E-3</v>
      </c>
      <c r="V1287" s="71">
        <v>1.7930185100000003E-3</v>
      </c>
      <c r="W1287" s="71" t="s">
        <v>19</v>
      </c>
      <c r="X1287" s="71">
        <v>1.4032406299999999E-3</v>
      </c>
      <c r="Y1287" s="66">
        <v>1</v>
      </c>
      <c r="Z1287" s="66">
        <f t="shared" si="141"/>
        <v>1.4032406299999999E-3</v>
      </c>
      <c r="AA1287" s="66">
        <f t="shared" si="142"/>
        <v>3.8977788000000039E-4</v>
      </c>
      <c r="AB1287" s="71">
        <v>1.230385662E-3</v>
      </c>
      <c r="AC1287" s="71">
        <v>1.230385662E-3</v>
      </c>
      <c r="AD1287" s="71"/>
      <c r="AE1287" s="71">
        <v>9.3181938666666664E-4</v>
      </c>
      <c r="AF1287" s="72">
        <v>1</v>
      </c>
      <c r="AG1287" s="66">
        <f t="shared" si="139"/>
        <v>9.3181938666666664E-4</v>
      </c>
      <c r="AH1287" s="66">
        <f t="shared" si="143"/>
        <v>2.9856627533333339E-4</v>
      </c>
      <c r="AI1287" s="67" t="s">
        <v>71</v>
      </c>
      <c r="AJ1287" s="162"/>
      <c r="AK1287" s="162"/>
      <c r="AS1287" s="155"/>
      <c r="AT1287" s="155"/>
      <c r="AU1287" s="155"/>
      <c r="AV1287" s="155"/>
      <c r="AW1287" s="155"/>
      <c r="AX1287" s="155"/>
      <c r="AY1287" s="155"/>
      <c r="AZ1287" s="155"/>
      <c r="BA1287" s="155"/>
    </row>
    <row r="1288" spans="1:53" x14ac:dyDescent="0.25">
      <c r="A1288" s="70" t="s">
        <v>16</v>
      </c>
      <c r="B1288" s="64">
        <v>34025</v>
      </c>
      <c r="C1288" s="64" t="s">
        <v>39</v>
      </c>
      <c r="D1288" s="64" t="s">
        <v>53</v>
      </c>
      <c r="E1288" s="64" t="s">
        <v>133</v>
      </c>
      <c r="F1288" s="64" t="s">
        <v>96</v>
      </c>
      <c r="G1288" s="64" t="s">
        <v>163</v>
      </c>
      <c r="H1288" s="64"/>
      <c r="I1288" s="64">
        <v>2270003060</v>
      </c>
      <c r="J1288" s="65" t="s">
        <v>1</v>
      </c>
      <c r="K1288" s="64" t="s">
        <v>1</v>
      </c>
      <c r="L1288" s="64" t="s">
        <v>19</v>
      </c>
      <c r="M1288" s="71" t="s">
        <v>19</v>
      </c>
      <c r="N1288" s="71">
        <v>1.7926213713438419E-2</v>
      </c>
      <c r="O1288" s="71">
        <v>1.7926213713438419E-2</v>
      </c>
      <c r="P1288" s="66" t="s">
        <v>19</v>
      </c>
      <c r="Q1288" s="71">
        <v>1.2073968866666666E-2</v>
      </c>
      <c r="R1288" s="66">
        <v>1</v>
      </c>
      <c r="S1288" s="66">
        <f t="shared" si="140"/>
        <v>1.2073968866666666E-2</v>
      </c>
      <c r="T1288" s="66">
        <f t="shared" si="138"/>
        <v>5.8522448467717529E-3</v>
      </c>
      <c r="U1288" s="71">
        <v>0.21825677230000001</v>
      </c>
      <c r="V1288" s="71">
        <v>0.21825677230000001</v>
      </c>
      <c r="W1288" s="71" t="s">
        <v>19</v>
      </c>
      <c r="X1288" s="71">
        <v>0.18880071730666667</v>
      </c>
      <c r="Y1288" s="66">
        <v>1</v>
      </c>
      <c r="Z1288" s="66">
        <f t="shared" si="141"/>
        <v>0.18880071730666667</v>
      </c>
      <c r="AA1288" s="66">
        <f t="shared" si="142"/>
        <v>2.9456054993333342E-2</v>
      </c>
      <c r="AB1288" s="71">
        <v>0.1212921916</v>
      </c>
      <c r="AC1288" s="71">
        <v>0.1212921916</v>
      </c>
      <c r="AD1288" s="71"/>
      <c r="AE1288" s="71">
        <v>6.9972066743333339E-2</v>
      </c>
      <c r="AF1288" s="72">
        <v>1</v>
      </c>
      <c r="AG1288" s="66">
        <f t="shared" si="139"/>
        <v>6.9972066743333339E-2</v>
      </c>
      <c r="AH1288" s="66">
        <f t="shared" si="143"/>
        <v>5.1320124856666663E-2</v>
      </c>
      <c r="AI1288" s="67" t="s">
        <v>71</v>
      </c>
      <c r="AJ1288" s="162"/>
      <c r="AK1288" s="162"/>
      <c r="AS1288" s="155"/>
      <c r="AT1288" s="155"/>
      <c r="AU1288" s="155"/>
      <c r="AV1288" s="155"/>
      <c r="AW1288" s="155"/>
      <c r="AX1288" s="155"/>
      <c r="AY1288" s="155"/>
      <c r="AZ1288" s="155"/>
      <c r="BA1288" s="155"/>
    </row>
    <row r="1289" spans="1:53" x14ac:dyDescent="0.25">
      <c r="A1289" s="70" t="s">
        <v>16</v>
      </c>
      <c r="B1289" s="64">
        <v>34025</v>
      </c>
      <c r="C1289" s="64" t="s">
        <v>39</v>
      </c>
      <c r="D1289" s="64" t="s">
        <v>53</v>
      </c>
      <c r="E1289" s="64" t="s">
        <v>134</v>
      </c>
      <c r="F1289" s="64" t="s">
        <v>96</v>
      </c>
      <c r="G1289" s="64" t="s">
        <v>163</v>
      </c>
      <c r="H1289" s="64"/>
      <c r="I1289" s="64">
        <v>2270003070</v>
      </c>
      <c r="J1289" s="65" t="s">
        <v>1</v>
      </c>
      <c r="K1289" s="64" t="s">
        <v>1</v>
      </c>
      <c r="L1289" s="64" t="s">
        <v>19</v>
      </c>
      <c r="M1289" s="71" t="s">
        <v>19</v>
      </c>
      <c r="N1289" s="71">
        <v>2.8535468034678012E-3</v>
      </c>
      <c r="O1289" s="71">
        <v>2.8535468034678012E-3</v>
      </c>
      <c r="P1289" s="66" t="s">
        <v>19</v>
      </c>
      <c r="Q1289" s="71">
        <v>2.1825738E-3</v>
      </c>
      <c r="R1289" s="66">
        <v>1</v>
      </c>
      <c r="S1289" s="66">
        <f t="shared" si="140"/>
        <v>2.1825738E-3</v>
      </c>
      <c r="T1289" s="66">
        <f t="shared" ref="T1289:T1352" si="144">O1289-S1289</f>
        <v>6.7097300346780119E-4</v>
      </c>
      <c r="U1289" s="71">
        <v>3.5230757929699999E-2</v>
      </c>
      <c r="V1289" s="71">
        <v>3.5230757929699999E-2</v>
      </c>
      <c r="W1289" s="71" t="s">
        <v>19</v>
      </c>
      <c r="X1289" s="71">
        <v>1.3642188559999999E-2</v>
      </c>
      <c r="Y1289" s="66">
        <v>1</v>
      </c>
      <c r="Z1289" s="66">
        <f t="shared" si="141"/>
        <v>1.3642188559999999E-2</v>
      </c>
      <c r="AA1289" s="66">
        <f t="shared" si="142"/>
        <v>2.1588569369700002E-2</v>
      </c>
      <c r="AB1289" s="71">
        <v>1.7090795404489999E-2</v>
      </c>
      <c r="AC1289" s="71">
        <v>1.7090795404489999E-2</v>
      </c>
      <c r="AD1289" s="71"/>
      <c r="AE1289" s="71">
        <v>5.1290484300000007E-3</v>
      </c>
      <c r="AF1289" s="72">
        <v>1</v>
      </c>
      <c r="AG1289" s="66">
        <f t="shared" ref="AG1289:AG1352" si="145">AF1289*AE1289</f>
        <v>5.1290484300000007E-3</v>
      </c>
      <c r="AH1289" s="66">
        <f t="shared" si="143"/>
        <v>1.1961746974489998E-2</v>
      </c>
      <c r="AI1289" s="67" t="s">
        <v>71</v>
      </c>
      <c r="AJ1289" s="162"/>
      <c r="AK1289" s="162"/>
      <c r="AS1289" s="155"/>
      <c r="AT1289" s="155"/>
      <c r="AU1289" s="155"/>
      <c r="AV1289" s="155"/>
      <c r="AW1289" s="155"/>
      <c r="AX1289" s="155"/>
      <c r="AY1289" s="155"/>
      <c r="AZ1289" s="155"/>
      <c r="BA1289" s="155"/>
    </row>
    <row r="1290" spans="1:53" x14ac:dyDescent="0.25">
      <c r="A1290" s="70" t="s">
        <v>16</v>
      </c>
      <c r="B1290" s="64">
        <v>34025</v>
      </c>
      <c r="C1290" s="64" t="s">
        <v>39</v>
      </c>
      <c r="D1290" s="64" t="s">
        <v>53</v>
      </c>
      <c r="E1290" s="64" t="s">
        <v>103</v>
      </c>
      <c r="F1290" s="64" t="s">
        <v>100</v>
      </c>
      <c r="G1290" s="64" t="s">
        <v>163</v>
      </c>
      <c r="H1290" s="64"/>
      <c r="I1290" s="64">
        <v>2270004031</v>
      </c>
      <c r="J1290" s="65" t="s">
        <v>1</v>
      </c>
      <c r="K1290" s="64" t="s">
        <v>1</v>
      </c>
      <c r="L1290" s="64" t="s">
        <v>19</v>
      </c>
      <c r="M1290" s="71" t="s">
        <v>19</v>
      </c>
      <c r="N1290" s="71">
        <v>4.63925582406E-6</v>
      </c>
      <c r="O1290" s="71">
        <v>4.63925582406E-6</v>
      </c>
      <c r="P1290" s="66" t="s">
        <v>19</v>
      </c>
      <c r="Q1290" s="71">
        <v>4.4092400000000003E-6</v>
      </c>
      <c r="R1290" s="66">
        <v>1</v>
      </c>
      <c r="S1290" s="66">
        <f t="shared" si="140"/>
        <v>4.4092400000000003E-6</v>
      </c>
      <c r="T1290" s="66">
        <f t="shared" si="144"/>
        <v>2.3001582405999972E-7</v>
      </c>
      <c r="U1290" s="71">
        <v>2.8138319999999999E-5</v>
      </c>
      <c r="V1290" s="71">
        <v>2.8138319999999999E-5</v>
      </c>
      <c r="W1290" s="71" t="s">
        <v>19</v>
      </c>
      <c r="X1290" s="71">
        <v>2.9027496666666665E-5</v>
      </c>
      <c r="Y1290" s="66">
        <v>1</v>
      </c>
      <c r="Z1290" s="66">
        <f t="shared" si="141"/>
        <v>2.9027496666666665E-5</v>
      </c>
      <c r="AA1290" s="66">
        <f t="shared" si="142"/>
        <v>-8.8917666666666549E-7</v>
      </c>
      <c r="AB1290" s="71">
        <v>1.7152421199999999E-5</v>
      </c>
      <c r="AC1290" s="71">
        <v>1.7152421199999999E-5</v>
      </c>
      <c r="AD1290" s="71"/>
      <c r="AE1290" s="71">
        <v>1.7636960000000001E-5</v>
      </c>
      <c r="AF1290" s="72">
        <v>1</v>
      </c>
      <c r="AG1290" s="66">
        <f t="shared" si="145"/>
        <v>1.7636960000000001E-5</v>
      </c>
      <c r="AH1290" s="66">
        <f t="shared" si="143"/>
        <v>-4.8453880000000202E-7</v>
      </c>
      <c r="AI1290" s="67" t="s">
        <v>71</v>
      </c>
      <c r="AJ1290" s="162"/>
      <c r="AK1290" s="162"/>
      <c r="AS1290" s="155"/>
      <c r="AT1290" s="155"/>
      <c r="AU1290" s="155"/>
      <c r="AV1290" s="155"/>
      <c r="AW1290" s="155"/>
      <c r="AX1290" s="155"/>
      <c r="AY1290" s="155"/>
      <c r="AZ1290" s="155"/>
      <c r="BA1290" s="155"/>
    </row>
    <row r="1291" spans="1:53" x14ac:dyDescent="0.25">
      <c r="A1291" s="70" t="s">
        <v>16</v>
      </c>
      <c r="B1291" s="64">
        <v>34025</v>
      </c>
      <c r="C1291" s="64" t="s">
        <v>39</v>
      </c>
      <c r="D1291" s="64" t="s">
        <v>53</v>
      </c>
      <c r="E1291" s="64" t="s">
        <v>104</v>
      </c>
      <c r="F1291" s="64" t="s">
        <v>100</v>
      </c>
      <c r="G1291" s="64" t="s">
        <v>163</v>
      </c>
      <c r="H1291" s="64"/>
      <c r="I1291" s="64">
        <v>2270004036</v>
      </c>
      <c r="J1291" s="65" t="s">
        <v>1</v>
      </c>
      <c r="K1291" s="64" t="s">
        <v>1</v>
      </c>
      <c r="L1291" s="64" t="s">
        <v>19</v>
      </c>
      <c r="M1291" s="71" t="s">
        <v>19</v>
      </c>
      <c r="N1291" s="71">
        <v>0</v>
      </c>
      <c r="O1291" s="71">
        <v>0</v>
      </c>
      <c r="P1291" s="66" t="s">
        <v>19</v>
      </c>
      <c r="Q1291" s="71">
        <v>0</v>
      </c>
      <c r="R1291" s="66">
        <v>1</v>
      </c>
      <c r="S1291" s="66">
        <f t="shared" si="140"/>
        <v>0</v>
      </c>
      <c r="T1291" s="66">
        <f t="shared" si="144"/>
        <v>0</v>
      </c>
      <c r="U1291" s="71">
        <v>0</v>
      </c>
      <c r="V1291" s="71">
        <v>0</v>
      </c>
      <c r="W1291" s="71" t="s">
        <v>19</v>
      </c>
      <c r="X1291" s="71">
        <v>0</v>
      </c>
      <c r="Y1291" s="66">
        <v>1</v>
      </c>
      <c r="Z1291" s="66">
        <f t="shared" si="141"/>
        <v>0</v>
      </c>
      <c r="AA1291" s="66">
        <f t="shared" si="142"/>
        <v>0</v>
      </c>
      <c r="AB1291" s="71">
        <v>0</v>
      </c>
      <c r="AC1291" s="71">
        <v>0</v>
      </c>
      <c r="AD1291" s="71"/>
      <c r="AE1291" s="71">
        <v>0</v>
      </c>
      <c r="AF1291" s="72">
        <v>1</v>
      </c>
      <c r="AG1291" s="66">
        <f t="shared" si="145"/>
        <v>0</v>
      </c>
      <c r="AH1291" s="66">
        <f t="shared" si="143"/>
        <v>0</v>
      </c>
      <c r="AI1291" s="67" t="s">
        <v>71</v>
      </c>
      <c r="AJ1291" s="162"/>
      <c r="AK1291" s="162"/>
      <c r="AS1291" s="155"/>
      <c r="AT1291" s="155"/>
      <c r="AU1291" s="155"/>
      <c r="AV1291" s="155"/>
      <c r="AW1291" s="155"/>
      <c r="AX1291" s="155"/>
      <c r="AY1291" s="155"/>
      <c r="AZ1291" s="155"/>
      <c r="BA1291" s="155"/>
    </row>
    <row r="1292" spans="1:53" x14ac:dyDescent="0.25">
      <c r="A1292" s="70" t="s">
        <v>16</v>
      </c>
      <c r="B1292" s="64">
        <v>34025</v>
      </c>
      <c r="C1292" s="64" t="s">
        <v>39</v>
      </c>
      <c r="D1292" s="64" t="s">
        <v>53</v>
      </c>
      <c r="E1292" s="64" t="s">
        <v>137</v>
      </c>
      <c r="F1292" s="64" t="s">
        <v>100</v>
      </c>
      <c r="G1292" s="64" t="s">
        <v>163</v>
      </c>
      <c r="H1292" s="64"/>
      <c r="I1292" s="64">
        <v>2270004046</v>
      </c>
      <c r="J1292" s="65" t="s">
        <v>1</v>
      </c>
      <c r="K1292" s="64" t="s">
        <v>1</v>
      </c>
      <c r="L1292" s="64" t="s">
        <v>19</v>
      </c>
      <c r="M1292" s="71" t="s">
        <v>19</v>
      </c>
      <c r="N1292" s="71">
        <v>1.9008382190699887E-2</v>
      </c>
      <c r="O1292" s="71">
        <v>1.9008382190699887E-2</v>
      </c>
      <c r="P1292" s="66" t="s">
        <v>19</v>
      </c>
      <c r="Q1292" s="71">
        <v>1.575421452E-2</v>
      </c>
      <c r="R1292" s="66">
        <v>1</v>
      </c>
      <c r="S1292" s="66">
        <f t="shared" si="140"/>
        <v>1.575421452E-2</v>
      </c>
      <c r="T1292" s="66">
        <f t="shared" si="144"/>
        <v>3.2541676706998868E-3</v>
      </c>
      <c r="U1292" s="71">
        <v>0.16001306036100002</v>
      </c>
      <c r="V1292" s="71">
        <v>0.16001306036100002</v>
      </c>
      <c r="W1292" s="71" t="s">
        <v>19</v>
      </c>
      <c r="X1292" s="71">
        <v>0.16139582095999999</v>
      </c>
      <c r="Y1292" s="66">
        <v>1</v>
      </c>
      <c r="Z1292" s="66">
        <f t="shared" si="141"/>
        <v>0.16139582095999999</v>
      </c>
      <c r="AA1292" s="66">
        <f t="shared" si="142"/>
        <v>-1.3827605989999714E-3</v>
      </c>
      <c r="AB1292" s="71">
        <v>8.1165721635999999E-2</v>
      </c>
      <c r="AC1292" s="71">
        <v>8.1165721635999999E-2</v>
      </c>
      <c r="AD1292" s="71"/>
      <c r="AE1292" s="71">
        <v>7.0056944613333338E-2</v>
      </c>
      <c r="AF1292" s="72">
        <v>1</v>
      </c>
      <c r="AG1292" s="66">
        <f t="shared" si="145"/>
        <v>7.0056944613333338E-2</v>
      </c>
      <c r="AH1292" s="66">
        <f t="shared" si="143"/>
        <v>1.110877702266666E-2</v>
      </c>
      <c r="AI1292" s="67" t="s">
        <v>71</v>
      </c>
      <c r="AJ1292" s="162"/>
      <c r="AK1292" s="162"/>
      <c r="AS1292" s="155"/>
      <c r="AT1292" s="155"/>
      <c r="AU1292" s="155"/>
      <c r="AV1292" s="155"/>
      <c r="AW1292" s="155"/>
      <c r="AX1292" s="155"/>
      <c r="AY1292" s="155"/>
      <c r="AZ1292" s="155"/>
      <c r="BA1292" s="155"/>
    </row>
    <row r="1293" spans="1:53" x14ac:dyDescent="0.25">
      <c r="A1293" s="70" t="s">
        <v>16</v>
      </c>
      <c r="B1293" s="64">
        <v>34025</v>
      </c>
      <c r="C1293" s="64" t="s">
        <v>39</v>
      </c>
      <c r="D1293" s="64" t="s">
        <v>53</v>
      </c>
      <c r="E1293" s="64" t="s">
        <v>139</v>
      </c>
      <c r="F1293" s="64" t="s">
        <v>100</v>
      </c>
      <c r="G1293" s="64" t="s">
        <v>163</v>
      </c>
      <c r="H1293" s="64"/>
      <c r="I1293" s="64">
        <v>2270004056</v>
      </c>
      <c r="J1293" s="65" t="s">
        <v>1</v>
      </c>
      <c r="K1293" s="64" t="s">
        <v>1</v>
      </c>
      <c r="L1293" s="64" t="s">
        <v>19</v>
      </c>
      <c r="M1293" s="71" t="s">
        <v>19</v>
      </c>
      <c r="N1293" s="71">
        <v>4.0094505608346534E-3</v>
      </c>
      <c r="O1293" s="71">
        <v>4.0094505608346534E-3</v>
      </c>
      <c r="P1293" s="66" t="s">
        <v>19</v>
      </c>
      <c r="Q1293" s="71">
        <v>3.8819683833333334E-3</v>
      </c>
      <c r="R1293" s="66">
        <v>1</v>
      </c>
      <c r="S1293" s="66">
        <f t="shared" si="140"/>
        <v>3.8819683833333334E-3</v>
      </c>
      <c r="T1293" s="66">
        <f t="shared" si="144"/>
        <v>1.2748217750132001E-4</v>
      </c>
      <c r="U1293" s="71">
        <v>3.1778771973999996E-2</v>
      </c>
      <c r="V1293" s="71">
        <v>3.1778771973999996E-2</v>
      </c>
      <c r="W1293" s="71" t="s">
        <v>19</v>
      </c>
      <c r="X1293" s="71">
        <v>3.4356430643333331E-2</v>
      </c>
      <c r="Y1293" s="66">
        <v>1</v>
      </c>
      <c r="Z1293" s="66">
        <f t="shared" si="141"/>
        <v>3.4356430643333331E-2</v>
      </c>
      <c r="AA1293" s="66">
        <f t="shared" si="142"/>
        <v>-2.5776586693333353E-3</v>
      </c>
      <c r="AB1293" s="71">
        <v>1.7077239742400004E-2</v>
      </c>
      <c r="AC1293" s="71">
        <v>1.7077239742400004E-2</v>
      </c>
      <c r="AD1293" s="71"/>
      <c r="AE1293" s="71">
        <v>1.7761888466666667E-2</v>
      </c>
      <c r="AF1293" s="72">
        <v>1</v>
      </c>
      <c r="AG1293" s="66">
        <f t="shared" si="145"/>
        <v>1.7761888466666667E-2</v>
      </c>
      <c r="AH1293" s="66">
        <f t="shared" si="143"/>
        <v>-6.8464872426666351E-4</v>
      </c>
      <c r="AI1293" s="67" t="s">
        <v>71</v>
      </c>
      <c r="AJ1293" s="162"/>
      <c r="AK1293" s="162"/>
      <c r="AS1293" s="155"/>
      <c r="AT1293" s="155"/>
      <c r="AU1293" s="155"/>
      <c r="AV1293" s="155"/>
      <c r="AW1293" s="155"/>
      <c r="AX1293" s="155"/>
      <c r="AY1293" s="155"/>
      <c r="AZ1293" s="155"/>
      <c r="BA1293" s="155"/>
    </row>
    <row r="1294" spans="1:53" x14ac:dyDescent="0.25">
      <c r="A1294" s="70" t="s">
        <v>16</v>
      </c>
      <c r="B1294" s="64">
        <v>34025</v>
      </c>
      <c r="C1294" s="64" t="s">
        <v>39</v>
      </c>
      <c r="D1294" s="64" t="s">
        <v>53</v>
      </c>
      <c r="E1294" s="64" t="s">
        <v>140</v>
      </c>
      <c r="F1294" s="64" t="s">
        <v>100</v>
      </c>
      <c r="G1294" s="64" t="s">
        <v>163</v>
      </c>
      <c r="H1294" s="64"/>
      <c r="I1294" s="64">
        <v>2270004066</v>
      </c>
      <c r="J1294" s="65" t="s">
        <v>1</v>
      </c>
      <c r="K1294" s="64" t="s">
        <v>1</v>
      </c>
      <c r="L1294" s="64" t="s">
        <v>19</v>
      </c>
      <c r="M1294" s="71" t="s">
        <v>19</v>
      </c>
      <c r="N1294" s="71">
        <v>2.2167122292576846E-2</v>
      </c>
      <c r="O1294" s="71">
        <v>2.2167122292576846E-2</v>
      </c>
      <c r="P1294" s="66" t="s">
        <v>19</v>
      </c>
      <c r="Q1294" s="71">
        <v>1.895422045E-2</v>
      </c>
      <c r="R1294" s="66">
        <v>1</v>
      </c>
      <c r="S1294" s="66">
        <f t="shared" si="140"/>
        <v>1.895422045E-2</v>
      </c>
      <c r="T1294" s="66">
        <f t="shared" si="144"/>
        <v>3.2129018425768457E-3</v>
      </c>
      <c r="U1294" s="71">
        <v>0.23876708622530005</v>
      </c>
      <c r="V1294" s="71">
        <v>0.23876708622530005</v>
      </c>
      <c r="W1294" s="71" t="s">
        <v>19</v>
      </c>
      <c r="X1294" s="71">
        <v>0.19815712458666668</v>
      </c>
      <c r="Y1294" s="66">
        <v>1</v>
      </c>
      <c r="Z1294" s="66">
        <f t="shared" si="141"/>
        <v>0.19815712458666668</v>
      </c>
      <c r="AA1294" s="66">
        <f t="shared" si="142"/>
        <v>4.0609961638633368E-2</v>
      </c>
      <c r="AB1294" s="71">
        <v>9.6814915882800001E-2</v>
      </c>
      <c r="AC1294" s="71">
        <v>9.6814915882800001E-2</v>
      </c>
      <c r="AD1294" s="71"/>
      <c r="AE1294" s="71">
        <v>7.5344358246666673E-2</v>
      </c>
      <c r="AF1294" s="72">
        <v>1</v>
      </c>
      <c r="AG1294" s="66">
        <f t="shared" si="145"/>
        <v>7.5344358246666673E-2</v>
      </c>
      <c r="AH1294" s="66">
        <f t="shared" si="143"/>
        <v>2.1470557636133328E-2</v>
      </c>
      <c r="AI1294" s="67" t="s">
        <v>71</v>
      </c>
      <c r="AJ1294" s="162"/>
      <c r="AK1294" s="162"/>
      <c r="AS1294" s="155"/>
      <c r="AT1294" s="155"/>
      <c r="AU1294" s="155"/>
      <c r="AV1294" s="155"/>
      <c r="AW1294" s="155"/>
      <c r="AX1294" s="155"/>
      <c r="AY1294" s="155"/>
      <c r="AZ1294" s="155"/>
      <c r="BA1294" s="155"/>
    </row>
    <row r="1295" spans="1:53" x14ac:dyDescent="0.25">
      <c r="A1295" s="70" t="s">
        <v>16</v>
      </c>
      <c r="B1295" s="64">
        <v>34025</v>
      </c>
      <c r="C1295" s="64" t="s">
        <v>39</v>
      </c>
      <c r="D1295" s="64" t="s">
        <v>53</v>
      </c>
      <c r="E1295" s="64" t="s">
        <v>105</v>
      </c>
      <c r="F1295" s="64" t="s">
        <v>100</v>
      </c>
      <c r="G1295" s="64" t="s">
        <v>163</v>
      </c>
      <c r="H1295" s="64"/>
      <c r="I1295" s="64">
        <v>2270004071</v>
      </c>
      <c r="J1295" s="65" t="s">
        <v>1</v>
      </c>
      <c r="K1295" s="64" t="s">
        <v>1</v>
      </c>
      <c r="L1295" s="64" t="s">
        <v>19</v>
      </c>
      <c r="M1295" s="71" t="s">
        <v>19</v>
      </c>
      <c r="N1295" s="71">
        <v>1.7796900023440199E-3</v>
      </c>
      <c r="O1295" s="71">
        <v>1.7796900023440199E-3</v>
      </c>
      <c r="P1295" s="66" t="s">
        <v>19</v>
      </c>
      <c r="Q1295" s="71">
        <v>1.4168357866666669E-3</v>
      </c>
      <c r="R1295" s="66">
        <v>1</v>
      </c>
      <c r="S1295" s="66">
        <f t="shared" si="140"/>
        <v>1.4168357866666669E-3</v>
      </c>
      <c r="T1295" s="66">
        <f t="shared" si="144"/>
        <v>3.6285421567735306E-4</v>
      </c>
      <c r="U1295" s="71">
        <v>2.2413317398999998E-2</v>
      </c>
      <c r="V1295" s="71">
        <v>2.2413317398999998E-2</v>
      </c>
      <c r="W1295" s="71" t="s">
        <v>19</v>
      </c>
      <c r="X1295" s="71">
        <v>1.6235923990000001E-2</v>
      </c>
      <c r="Y1295" s="66">
        <v>1</v>
      </c>
      <c r="Z1295" s="66">
        <f t="shared" si="141"/>
        <v>1.6235923990000001E-2</v>
      </c>
      <c r="AA1295" s="66">
        <f t="shared" si="142"/>
        <v>6.1773934089999968E-3</v>
      </c>
      <c r="AB1295" s="71">
        <v>9.0781144790000011E-3</v>
      </c>
      <c r="AC1295" s="71">
        <v>9.0781144790000011E-3</v>
      </c>
      <c r="AD1295" s="71"/>
      <c r="AE1295" s="71">
        <v>5.4568019366666659E-3</v>
      </c>
      <c r="AF1295" s="72">
        <v>1</v>
      </c>
      <c r="AG1295" s="66">
        <f t="shared" si="145"/>
        <v>5.4568019366666659E-3</v>
      </c>
      <c r="AH1295" s="66">
        <f t="shared" si="143"/>
        <v>3.6213125423333352E-3</v>
      </c>
      <c r="AI1295" s="67" t="s">
        <v>71</v>
      </c>
      <c r="AJ1295" s="162"/>
      <c r="AK1295" s="162"/>
      <c r="AS1295" s="155"/>
      <c r="AT1295" s="155"/>
      <c r="AU1295" s="155"/>
      <c r="AV1295" s="155"/>
      <c r="AW1295" s="155"/>
      <c r="AX1295" s="155"/>
      <c r="AY1295" s="155"/>
      <c r="AZ1295" s="155"/>
      <c r="BA1295" s="155"/>
    </row>
    <row r="1296" spans="1:53" x14ac:dyDescent="0.25">
      <c r="A1296" s="70" t="s">
        <v>16</v>
      </c>
      <c r="B1296" s="64">
        <v>34025</v>
      </c>
      <c r="C1296" s="64" t="s">
        <v>39</v>
      </c>
      <c r="D1296" s="64" t="s">
        <v>53</v>
      </c>
      <c r="E1296" s="64" t="s">
        <v>141</v>
      </c>
      <c r="F1296" s="64" t="s">
        <v>100</v>
      </c>
      <c r="G1296" s="64" t="s">
        <v>163</v>
      </c>
      <c r="H1296" s="64"/>
      <c r="I1296" s="64">
        <v>2270004076</v>
      </c>
      <c r="J1296" s="65" t="s">
        <v>1</v>
      </c>
      <c r="K1296" s="64" t="s">
        <v>1</v>
      </c>
      <c r="L1296" s="64" t="s">
        <v>19</v>
      </c>
      <c r="M1296" s="71" t="s">
        <v>19</v>
      </c>
      <c r="N1296" s="71">
        <v>8.0555156083232998E-5</v>
      </c>
      <c r="O1296" s="71">
        <v>8.0555156083232998E-5</v>
      </c>
      <c r="P1296" s="66" t="s">
        <v>19</v>
      </c>
      <c r="Q1296" s="71">
        <v>7.0180403333333334E-5</v>
      </c>
      <c r="R1296" s="66">
        <v>1</v>
      </c>
      <c r="S1296" s="66">
        <f t="shared" si="140"/>
        <v>7.0180403333333334E-5</v>
      </c>
      <c r="T1296" s="66">
        <f t="shared" si="144"/>
        <v>1.0374752749899664E-5</v>
      </c>
      <c r="U1296" s="71">
        <v>6.4450782300000007E-4</v>
      </c>
      <c r="V1296" s="71">
        <v>6.4450782300000007E-4</v>
      </c>
      <c r="W1296" s="71" t="s">
        <v>19</v>
      </c>
      <c r="X1296" s="71">
        <v>6.2941901000000005E-4</v>
      </c>
      <c r="Y1296" s="66">
        <v>1</v>
      </c>
      <c r="Z1296" s="66">
        <f t="shared" si="141"/>
        <v>6.2941901000000005E-4</v>
      </c>
      <c r="AA1296" s="66">
        <f t="shared" si="142"/>
        <v>1.5088813000000019E-5</v>
      </c>
      <c r="AB1296" s="71">
        <v>3.5567395400000002E-4</v>
      </c>
      <c r="AC1296" s="71">
        <v>3.5567395400000002E-4</v>
      </c>
      <c r="AD1296" s="71"/>
      <c r="AE1296" s="71">
        <v>3.1746528000000003E-4</v>
      </c>
      <c r="AF1296" s="72">
        <v>1</v>
      </c>
      <c r="AG1296" s="66">
        <f t="shared" si="145"/>
        <v>3.1746528000000003E-4</v>
      </c>
      <c r="AH1296" s="66">
        <f t="shared" si="143"/>
        <v>3.8208673999999988E-5</v>
      </c>
      <c r="AI1296" s="67" t="s">
        <v>71</v>
      </c>
      <c r="AJ1296" s="162"/>
      <c r="AK1296" s="162"/>
      <c r="AS1296" s="155"/>
      <c r="AT1296" s="155"/>
      <c r="AU1296" s="155"/>
      <c r="AV1296" s="155"/>
      <c r="AW1296" s="155"/>
      <c r="AX1296" s="155"/>
      <c r="AY1296" s="155"/>
      <c r="AZ1296" s="155"/>
      <c r="BA1296" s="155"/>
    </row>
    <row r="1297" spans="1:53" x14ac:dyDescent="0.25">
      <c r="A1297" s="70" t="s">
        <v>16</v>
      </c>
      <c r="B1297" s="64">
        <v>34025</v>
      </c>
      <c r="C1297" s="64" t="s">
        <v>39</v>
      </c>
      <c r="D1297" s="64" t="s">
        <v>53</v>
      </c>
      <c r="E1297" s="64" t="s">
        <v>142</v>
      </c>
      <c r="F1297" s="64" t="s">
        <v>107</v>
      </c>
      <c r="G1297" s="64" t="s">
        <v>163</v>
      </c>
      <c r="H1297" s="64"/>
      <c r="I1297" s="64">
        <v>2270005010</v>
      </c>
      <c r="J1297" s="65" t="s">
        <v>1</v>
      </c>
      <c r="K1297" s="64" t="s">
        <v>1</v>
      </c>
      <c r="L1297" s="64" t="s">
        <v>19</v>
      </c>
      <c r="M1297" s="71" t="s">
        <v>19</v>
      </c>
      <c r="N1297" s="71">
        <v>4.5680726655135001E-7</v>
      </c>
      <c r="O1297" s="71">
        <v>4.5680726655135001E-7</v>
      </c>
      <c r="P1297" s="66" t="s">
        <v>19</v>
      </c>
      <c r="Q1297" s="71">
        <v>0</v>
      </c>
      <c r="R1297" s="66">
        <v>1</v>
      </c>
      <c r="S1297" s="66">
        <f t="shared" si="140"/>
        <v>0</v>
      </c>
      <c r="T1297" s="66">
        <f t="shared" si="144"/>
        <v>4.5680726655135001E-7</v>
      </c>
      <c r="U1297" s="71">
        <v>2.9895916900000003E-6</v>
      </c>
      <c r="V1297" s="71">
        <v>2.9895916900000003E-6</v>
      </c>
      <c r="W1297" s="71" t="s">
        <v>19</v>
      </c>
      <c r="X1297" s="71">
        <v>3.3069300000000005E-6</v>
      </c>
      <c r="Y1297" s="66">
        <v>1</v>
      </c>
      <c r="Z1297" s="66">
        <f t="shared" si="141"/>
        <v>3.3069300000000005E-6</v>
      </c>
      <c r="AA1297" s="66">
        <f t="shared" si="142"/>
        <v>-3.1733831000000018E-7</v>
      </c>
      <c r="AB1297" s="71">
        <v>3.66246658E-6</v>
      </c>
      <c r="AC1297" s="71">
        <v>3.66246658E-6</v>
      </c>
      <c r="AD1297" s="71"/>
      <c r="AE1297" s="71">
        <v>3.3069300000000005E-6</v>
      </c>
      <c r="AF1297" s="72">
        <v>1</v>
      </c>
      <c r="AG1297" s="66">
        <f t="shared" si="145"/>
        <v>3.3069300000000005E-6</v>
      </c>
      <c r="AH1297" s="66">
        <f t="shared" si="143"/>
        <v>3.5553657999999952E-7</v>
      </c>
      <c r="AI1297" s="67" t="s">
        <v>71</v>
      </c>
      <c r="AJ1297" s="162"/>
      <c r="AK1297" s="162"/>
      <c r="AS1297" s="155"/>
      <c r="AT1297" s="155"/>
      <c r="AU1297" s="155"/>
      <c r="AV1297" s="155"/>
      <c r="AW1297" s="155"/>
      <c r="AX1297" s="155"/>
      <c r="AY1297" s="155"/>
      <c r="AZ1297" s="155"/>
      <c r="BA1297" s="155"/>
    </row>
    <row r="1298" spans="1:53" x14ac:dyDescent="0.25">
      <c r="A1298" s="70" t="s">
        <v>16</v>
      </c>
      <c r="B1298" s="64">
        <v>34025</v>
      </c>
      <c r="C1298" s="64" t="s">
        <v>39</v>
      </c>
      <c r="D1298" s="64" t="s">
        <v>53</v>
      </c>
      <c r="E1298" s="64" t="s">
        <v>143</v>
      </c>
      <c r="F1298" s="64" t="s">
        <v>107</v>
      </c>
      <c r="G1298" s="64" t="s">
        <v>163</v>
      </c>
      <c r="H1298" s="64"/>
      <c r="I1298" s="64">
        <v>2270005015</v>
      </c>
      <c r="J1298" s="65" t="s">
        <v>1</v>
      </c>
      <c r="K1298" s="64" t="s">
        <v>1</v>
      </c>
      <c r="L1298" s="64" t="s">
        <v>19</v>
      </c>
      <c r="M1298" s="71" t="s">
        <v>19</v>
      </c>
      <c r="N1298" s="71">
        <v>1.4879824598573999E-2</v>
      </c>
      <c r="O1298" s="71">
        <v>1.4879824598573999E-2</v>
      </c>
      <c r="P1298" s="66" t="s">
        <v>19</v>
      </c>
      <c r="Q1298" s="71">
        <v>1.0932710579999999E-2</v>
      </c>
      <c r="R1298" s="66">
        <v>1</v>
      </c>
      <c r="S1298" s="66">
        <f t="shared" si="140"/>
        <v>1.0932710579999999E-2</v>
      </c>
      <c r="T1298" s="66">
        <f t="shared" si="144"/>
        <v>3.9471140185739998E-3</v>
      </c>
      <c r="U1298" s="71">
        <v>0.16112673859999999</v>
      </c>
      <c r="V1298" s="71">
        <v>0.16112673859999999</v>
      </c>
      <c r="W1298" s="71" t="s">
        <v>19</v>
      </c>
      <c r="X1298" s="71">
        <v>0.11671993153333333</v>
      </c>
      <c r="Y1298" s="66">
        <v>1</v>
      </c>
      <c r="Z1298" s="66">
        <f t="shared" si="141"/>
        <v>0.11671993153333333</v>
      </c>
      <c r="AA1298" s="66">
        <f t="shared" si="142"/>
        <v>4.4406807066666651E-2</v>
      </c>
      <c r="AB1298" s="71">
        <v>8.2320552980000003E-2</v>
      </c>
      <c r="AC1298" s="71">
        <v>8.2320552980000003E-2</v>
      </c>
      <c r="AD1298" s="71"/>
      <c r="AE1298" s="71">
        <v>5.340985899333333E-2</v>
      </c>
      <c r="AF1298" s="72">
        <v>1</v>
      </c>
      <c r="AG1298" s="66">
        <f t="shared" si="145"/>
        <v>5.340985899333333E-2</v>
      </c>
      <c r="AH1298" s="66">
        <f t="shared" si="143"/>
        <v>2.8910693986666673E-2</v>
      </c>
      <c r="AI1298" s="67" t="s">
        <v>71</v>
      </c>
      <c r="AJ1298" s="162"/>
      <c r="AK1298" s="162"/>
      <c r="AS1298" s="155"/>
      <c r="AT1298" s="155"/>
      <c r="AU1298" s="155"/>
      <c r="AV1298" s="155"/>
      <c r="AW1298" s="155"/>
      <c r="AX1298" s="155"/>
      <c r="AY1298" s="155"/>
      <c r="AZ1298" s="155"/>
      <c r="BA1298" s="155"/>
    </row>
    <row r="1299" spans="1:53" x14ac:dyDescent="0.25">
      <c r="A1299" s="70" t="s">
        <v>16</v>
      </c>
      <c r="B1299" s="64">
        <v>34025</v>
      </c>
      <c r="C1299" s="64" t="s">
        <v>39</v>
      </c>
      <c r="D1299" s="64" t="s">
        <v>53</v>
      </c>
      <c r="E1299" s="64" t="s">
        <v>170</v>
      </c>
      <c r="F1299" s="64" t="s">
        <v>107</v>
      </c>
      <c r="G1299" s="64" t="s">
        <v>163</v>
      </c>
      <c r="H1299" s="64"/>
      <c r="I1299" s="64">
        <v>2270005020</v>
      </c>
      <c r="J1299" s="65" t="s">
        <v>1</v>
      </c>
      <c r="K1299" s="64" t="s">
        <v>1</v>
      </c>
      <c r="L1299" s="64" t="s">
        <v>19</v>
      </c>
      <c r="M1299" s="71" t="s">
        <v>19</v>
      </c>
      <c r="N1299" s="71">
        <v>1.4632316106384599E-3</v>
      </c>
      <c r="O1299" s="71">
        <v>1.4632316106384599E-3</v>
      </c>
      <c r="P1299" s="66" t="s">
        <v>19</v>
      </c>
      <c r="Q1299" s="71">
        <v>1.2015178999999999E-3</v>
      </c>
      <c r="R1299" s="66">
        <v>1</v>
      </c>
      <c r="S1299" s="66">
        <f t="shared" si="140"/>
        <v>1.2015178999999999E-3</v>
      </c>
      <c r="T1299" s="66">
        <f t="shared" si="144"/>
        <v>2.6171371063845998E-4</v>
      </c>
      <c r="U1299" s="71">
        <v>1.6949545680000004E-2</v>
      </c>
      <c r="V1299" s="71">
        <v>1.6949545680000004E-2</v>
      </c>
      <c r="W1299" s="71" t="s">
        <v>19</v>
      </c>
      <c r="X1299" s="71">
        <v>1.2916501143333333E-2</v>
      </c>
      <c r="Y1299" s="66">
        <v>1</v>
      </c>
      <c r="Z1299" s="66">
        <f t="shared" si="141"/>
        <v>1.2916501143333333E-2</v>
      </c>
      <c r="AA1299" s="66">
        <f t="shared" si="142"/>
        <v>4.0330445366666707E-3</v>
      </c>
      <c r="AB1299" s="71">
        <v>6.7054867099999999E-3</v>
      </c>
      <c r="AC1299" s="71">
        <v>6.7054867099999999E-3</v>
      </c>
      <c r="AD1299" s="71"/>
      <c r="AE1299" s="71">
        <v>4.8994005133333332E-3</v>
      </c>
      <c r="AF1299" s="72">
        <v>1</v>
      </c>
      <c r="AG1299" s="66">
        <f t="shared" si="145"/>
        <v>4.8994005133333332E-3</v>
      </c>
      <c r="AH1299" s="66">
        <f t="shared" si="143"/>
        <v>1.8060861966666666E-3</v>
      </c>
      <c r="AI1299" s="67" t="s">
        <v>71</v>
      </c>
      <c r="AJ1299" s="162"/>
      <c r="AK1299" s="162"/>
      <c r="AS1299" s="155"/>
      <c r="AT1299" s="155"/>
      <c r="AU1299" s="155"/>
      <c r="AV1299" s="155"/>
      <c r="AW1299" s="155"/>
      <c r="AX1299" s="155"/>
      <c r="AY1299" s="155"/>
      <c r="AZ1299" s="155"/>
      <c r="BA1299" s="155"/>
    </row>
    <row r="1300" spans="1:53" x14ac:dyDescent="0.25">
      <c r="A1300" s="70" t="s">
        <v>16</v>
      </c>
      <c r="B1300" s="64">
        <v>34025</v>
      </c>
      <c r="C1300" s="64" t="s">
        <v>39</v>
      </c>
      <c r="D1300" s="64" t="s">
        <v>53</v>
      </c>
      <c r="E1300" s="64" t="s">
        <v>144</v>
      </c>
      <c r="F1300" s="64" t="s">
        <v>107</v>
      </c>
      <c r="G1300" s="64" t="s">
        <v>163</v>
      </c>
      <c r="H1300" s="64"/>
      <c r="I1300" s="64">
        <v>2270005025</v>
      </c>
      <c r="J1300" s="65" t="s">
        <v>1</v>
      </c>
      <c r="K1300" s="64" t="s">
        <v>1</v>
      </c>
      <c r="L1300" s="64" t="s">
        <v>19</v>
      </c>
      <c r="M1300" s="71" t="s">
        <v>19</v>
      </c>
      <c r="N1300" s="71">
        <v>1.2652310532794398E-5</v>
      </c>
      <c r="O1300" s="71">
        <v>1.2652310532794398E-5</v>
      </c>
      <c r="P1300" s="66" t="s">
        <v>19</v>
      </c>
      <c r="Q1300" s="71">
        <v>9.185916666666668E-6</v>
      </c>
      <c r="R1300" s="66">
        <v>1</v>
      </c>
      <c r="S1300" s="66">
        <f t="shared" si="140"/>
        <v>9.185916666666668E-6</v>
      </c>
      <c r="T1300" s="66">
        <f t="shared" si="144"/>
        <v>3.46639386612773E-6</v>
      </c>
      <c r="U1300" s="71">
        <v>8.5385308700000007E-5</v>
      </c>
      <c r="V1300" s="71">
        <v>8.5385308700000007E-5</v>
      </c>
      <c r="W1300" s="71" t="s">
        <v>19</v>
      </c>
      <c r="X1300" s="71">
        <v>7.348733333333333E-5</v>
      </c>
      <c r="Y1300" s="66">
        <v>1</v>
      </c>
      <c r="Z1300" s="66">
        <f t="shared" si="141"/>
        <v>7.348733333333333E-5</v>
      </c>
      <c r="AA1300" s="66">
        <f t="shared" si="142"/>
        <v>1.1897975366666677E-5</v>
      </c>
      <c r="AB1300" s="71">
        <v>5.9644556729999998E-5</v>
      </c>
      <c r="AC1300" s="71">
        <v>5.9644556729999998E-5</v>
      </c>
      <c r="AD1300" s="71"/>
      <c r="AE1300" s="71">
        <v>4.6664456666666666E-5</v>
      </c>
      <c r="AF1300" s="72">
        <v>1</v>
      </c>
      <c r="AG1300" s="66">
        <f t="shared" si="145"/>
        <v>4.6664456666666666E-5</v>
      </c>
      <c r="AH1300" s="66">
        <f t="shared" si="143"/>
        <v>1.2980100063333332E-5</v>
      </c>
      <c r="AI1300" s="67" t="s">
        <v>71</v>
      </c>
      <c r="AJ1300" s="162"/>
      <c r="AK1300" s="162"/>
      <c r="AS1300" s="155"/>
      <c r="AT1300" s="155"/>
      <c r="AU1300" s="155"/>
      <c r="AV1300" s="155"/>
      <c r="AW1300" s="155"/>
      <c r="AX1300" s="155"/>
      <c r="AY1300" s="155"/>
      <c r="AZ1300" s="155"/>
      <c r="BA1300" s="155"/>
    </row>
    <row r="1301" spans="1:53" x14ac:dyDescent="0.25">
      <c r="A1301" s="70" t="s">
        <v>16</v>
      </c>
      <c r="B1301" s="64">
        <v>34025</v>
      </c>
      <c r="C1301" s="64" t="s">
        <v>39</v>
      </c>
      <c r="D1301" s="64" t="s">
        <v>53</v>
      </c>
      <c r="E1301" s="64" t="s">
        <v>145</v>
      </c>
      <c r="F1301" s="64" t="s">
        <v>107</v>
      </c>
      <c r="G1301" s="64" t="s">
        <v>163</v>
      </c>
      <c r="H1301" s="64"/>
      <c r="I1301" s="64">
        <v>2270005030</v>
      </c>
      <c r="J1301" s="65" t="s">
        <v>1</v>
      </c>
      <c r="K1301" s="64" t="s">
        <v>1</v>
      </c>
      <c r="L1301" s="64" t="s">
        <v>19</v>
      </c>
      <c r="M1301" s="71" t="s">
        <v>19</v>
      </c>
      <c r="N1301" s="71">
        <v>1.9648147993109998E-6</v>
      </c>
      <c r="O1301" s="71">
        <v>1.9648147993109998E-6</v>
      </c>
      <c r="P1301" s="66" t="s">
        <v>19</v>
      </c>
      <c r="Q1301" s="71">
        <v>1.1023100000000001E-6</v>
      </c>
      <c r="R1301" s="66">
        <v>1</v>
      </c>
      <c r="S1301" s="66">
        <f t="shared" si="140"/>
        <v>1.1023100000000001E-6</v>
      </c>
      <c r="T1301" s="66">
        <f t="shared" si="144"/>
        <v>8.6250479931099973E-7</v>
      </c>
      <c r="U1301" s="71">
        <v>1.4966850000000001E-5</v>
      </c>
      <c r="V1301" s="71">
        <v>1.4966850000000001E-5</v>
      </c>
      <c r="W1301" s="71" t="s">
        <v>19</v>
      </c>
      <c r="X1301" s="71">
        <v>1.1390536666666669E-5</v>
      </c>
      <c r="Y1301" s="66">
        <v>1</v>
      </c>
      <c r="Z1301" s="66">
        <f t="shared" si="141"/>
        <v>1.1390536666666669E-5</v>
      </c>
      <c r="AA1301" s="66">
        <f t="shared" si="142"/>
        <v>3.576313333333332E-6</v>
      </c>
      <c r="AB1301" s="71">
        <v>1.2841799E-5</v>
      </c>
      <c r="AC1301" s="71">
        <v>1.2841799E-5</v>
      </c>
      <c r="AD1301" s="71"/>
      <c r="AE1301" s="71">
        <v>9.9207900000000009E-6</v>
      </c>
      <c r="AF1301" s="72">
        <v>1</v>
      </c>
      <c r="AG1301" s="66">
        <f t="shared" si="145"/>
        <v>9.9207900000000009E-6</v>
      </c>
      <c r="AH1301" s="66">
        <f t="shared" si="143"/>
        <v>2.9210089999999993E-6</v>
      </c>
      <c r="AI1301" s="67" t="s">
        <v>71</v>
      </c>
      <c r="AJ1301" s="162"/>
      <c r="AK1301" s="162"/>
      <c r="AS1301" s="155"/>
      <c r="AT1301" s="155"/>
      <c r="AU1301" s="155"/>
      <c r="AV1301" s="155"/>
      <c r="AW1301" s="155"/>
      <c r="AX1301" s="155"/>
      <c r="AY1301" s="155"/>
      <c r="AZ1301" s="155"/>
      <c r="BA1301" s="155"/>
    </row>
    <row r="1302" spans="1:53" x14ac:dyDescent="0.25">
      <c r="A1302" s="70" t="s">
        <v>16</v>
      </c>
      <c r="B1302" s="64">
        <v>34025</v>
      </c>
      <c r="C1302" s="64" t="s">
        <v>39</v>
      </c>
      <c r="D1302" s="64" t="s">
        <v>53</v>
      </c>
      <c r="E1302" s="64" t="s">
        <v>106</v>
      </c>
      <c r="F1302" s="64" t="s">
        <v>107</v>
      </c>
      <c r="G1302" s="64" t="s">
        <v>163</v>
      </c>
      <c r="H1302" s="64"/>
      <c r="I1302" s="64">
        <v>2270005035</v>
      </c>
      <c r="J1302" s="65" t="s">
        <v>1</v>
      </c>
      <c r="K1302" s="64" t="s">
        <v>1</v>
      </c>
      <c r="L1302" s="64" t="s">
        <v>19</v>
      </c>
      <c r="M1302" s="71" t="s">
        <v>19</v>
      </c>
      <c r="N1302" s="71">
        <v>1.6645314485416499E-4</v>
      </c>
      <c r="O1302" s="71">
        <v>1.6645314485416499E-4</v>
      </c>
      <c r="P1302" s="66" t="s">
        <v>19</v>
      </c>
      <c r="Q1302" s="71">
        <v>1.2162153666666665E-4</v>
      </c>
      <c r="R1302" s="66">
        <v>1</v>
      </c>
      <c r="S1302" s="66">
        <f t="shared" si="140"/>
        <v>1.2162153666666665E-4</v>
      </c>
      <c r="T1302" s="66">
        <f t="shared" si="144"/>
        <v>4.4831608187498334E-5</v>
      </c>
      <c r="U1302" s="71">
        <v>1.3270089815999998E-3</v>
      </c>
      <c r="V1302" s="71">
        <v>1.3270089815999998E-3</v>
      </c>
      <c r="W1302" s="71" t="s">
        <v>19</v>
      </c>
      <c r="X1302" s="71">
        <v>1.0475619366666666E-3</v>
      </c>
      <c r="Y1302" s="66">
        <v>1</v>
      </c>
      <c r="Z1302" s="66">
        <f t="shared" si="141"/>
        <v>1.0475619366666666E-3</v>
      </c>
      <c r="AA1302" s="66">
        <f t="shared" si="142"/>
        <v>2.7944704493333325E-4</v>
      </c>
      <c r="AB1302" s="71">
        <v>6.7633311339999999E-4</v>
      </c>
      <c r="AC1302" s="71">
        <v>6.7633311339999999E-4</v>
      </c>
      <c r="AD1302" s="71"/>
      <c r="AE1302" s="71">
        <v>4.835466533333333E-4</v>
      </c>
      <c r="AF1302" s="72">
        <v>1</v>
      </c>
      <c r="AG1302" s="66">
        <f t="shared" si="145"/>
        <v>4.835466533333333E-4</v>
      </c>
      <c r="AH1302" s="66">
        <f t="shared" si="143"/>
        <v>1.927864600666667E-4</v>
      </c>
      <c r="AI1302" s="67" t="s">
        <v>71</v>
      </c>
      <c r="AJ1302" s="162"/>
      <c r="AK1302" s="162"/>
      <c r="AS1302" s="155"/>
      <c r="AT1302" s="155"/>
      <c r="AU1302" s="155"/>
      <c r="AV1302" s="155"/>
      <c r="AW1302" s="155"/>
      <c r="AX1302" s="155"/>
      <c r="AY1302" s="155"/>
      <c r="AZ1302" s="155"/>
      <c r="BA1302" s="155"/>
    </row>
    <row r="1303" spans="1:53" x14ac:dyDescent="0.25">
      <c r="A1303" s="70" t="s">
        <v>16</v>
      </c>
      <c r="B1303" s="64">
        <v>34025</v>
      </c>
      <c r="C1303" s="64" t="s">
        <v>39</v>
      </c>
      <c r="D1303" s="64" t="s">
        <v>53</v>
      </c>
      <c r="E1303" s="64" t="s">
        <v>147</v>
      </c>
      <c r="F1303" s="64" t="s">
        <v>107</v>
      </c>
      <c r="G1303" s="64" t="s">
        <v>163</v>
      </c>
      <c r="H1303" s="64"/>
      <c r="I1303" s="64">
        <v>2270005045</v>
      </c>
      <c r="J1303" s="65" t="s">
        <v>1</v>
      </c>
      <c r="K1303" s="64" t="s">
        <v>1</v>
      </c>
      <c r="L1303" s="64" t="s">
        <v>19</v>
      </c>
      <c r="M1303" s="71" t="s">
        <v>19</v>
      </c>
      <c r="N1303" s="71">
        <v>1.4135126600099704E-4</v>
      </c>
      <c r="O1303" s="71">
        <v>1.4135126600099704E-4</v>
      </c>
      <c r="P1303" s="66" t="s">
        <v>19</v>
      </c>
      <c r="Q1303" s="71">
        <v>1.1574255000000002E-4</v>
      </c>
      <c r="R1303" s="66">
        <v>1</v>
      </c>
      <c r="S1303" s="66">
        <f t="shared" si="140"/>
        <v>1.1574255000000002E-4</v>
      </c>
      <c r="T1303" s="66">
        <f t="shared" si="144"/>
        <v>2.560871600099702E-5</v>
      </c>
      <c r="U1303" s="71">
        <v>1.2525002220000001E-3</v>
      </c>
      <c r="V1303" s="71">
        <v>1.2525002220000001E-3</v>
      </c>
      <c r="W1303" s="71" t="s">
        <v>19</v>
      </c>
      <c r="X1303" s="71">
        <v>9.9869286000000006E-4</v>
      </c>
      <c r="Y1303" s="66">
        <v>1</v>
      </c>
      <c r="Z1303" s="66">
        <f t="shared" si="141"/>
        <v>9.9869286000000006E-4</v>
      </c>
      <c r="AA1303" s="66">
        <f t="shared" si="142"/>
        <v>2.5380736200000006E-4</v>
      </c>
      <c r="AB1303" s="71">
        <v>8.1660922380000006E-4</v>
      </c>
      <c r="AC1303" s="71">
        <v>8.1660922380000006E-4</v>
      </c>
      <c r="AD1303" s="71"/>
      <c r="AE1303" s="71">
        <v>6.6763242333333327E-4</v>
      </c>
      <c r="AF1303" s="72">
        <v>1</v>
      </c>
      <c r="AG1303" s="66">
        <f t="shared" si="145"/>
        <v>6.6763242333333327E-4</v>
      </c>
      <c r="AH1303" s="66">
        <f t="shared" si="143"/>
        <v>1.4897680046666679E-4</v>
      </c>
      <c r="AI1303" s="67" t="s">
        <v>71</v>
      </c>
      <c r="AJ1303" s="162"/>
      <c r="AK1303" s="162"/>
      <c r="AS1303" s="155"/>
      <c r="AT1303" s="155"/>
      <c r="AU1303" s="155"/>
      <c r="AV1303" s="155"/>
      <c r="AW1303" s="155"/>
      <c r="AX1303" s="155"/>
      <c r="AY1303" s="155"/>
      <c r="AZ1303" s="155"/>
      <c r="BA1303" s="155"/>
    </row>
    <row r="1304" spans="1:53" x14ac:dyDescent="0.25">
      <c r="A1304" s="70" t="s">
        <v>16</v>
      </c>
      <c r="B1304" s="64">
        <v>34025</v>
      </c>
      <c r="C1304" s="64" t="s">
        <v>39</v>
      </c>
      <c r="D1304" s="64" t="s">
        <v>53</v>
      </c>
      <c r="E1304" s="64" t="s">
        <v>148</v>
      </c>
      <c r="F1304" s="64" t="s">
        <v>107</v>
      </c>
      <c r="G1304" s="64" t="s">
        <v>163</v>
      </c>
      <c r="H1304" s="64"/>
      <c r="I1304" s="64">
        <v>2270005055</v>
      </c>
      <c r="J1304" s="65" t="s">
        <v>1</v>
      </c>
      <c r="K1304" s="64" t="s">
        <v>1</v>
      </c>
      <c r="L1304" s="64" t="s">
        <v>19</v>
      </c>
      <c r="M1304" s="71" t="s">
        <v>19</v>
      </c>
      <c r="N1304" s="71">
        <v>3.4121711730900691E-4</v>
      </c>
      <c r="O1304" s="71">
        <v>3.4121711730900691E-4</v>
      </c>
      <c r="P1304" s="66" t="s">
        <v>19</v>
      </c>
      <c r="Q1304" s="71">
        <v>2.4985693333333332E-4</v>
      </c>
      <c r="R1304" s="66">
        <v>1</v>
      </c>
      <c r="S1304" s="66">
        <f t="shared" si="140"/>
        <v>2.4985693333333332E-4</v>
      </c>
      <c r="T1304" s="66">
        <f t="shared" si="144"/>
        <v>9.1360183975673582E-5</v>
      </c>
      <c r="U1304" s="71">
        <v>3.4098740208000004E-3</v>
      </c>
      <c r="V1304" s="71">
        <v>3.4098740208000004E-3</v>
      </c>
      <c r="W1304" s="71" t="s">
        <v>19</v>
      </c>
      <c r="X1304" s="71">
        <v>2.5077552500000003E-3</v>
      </c>
      <c r="Y1304" s="66">
        <v>1</v>
      </c>
      <c r="Z1304" s="66">
        <f t="shared" si="141"/>
        <v>2.5077552500000003E-3</v>
      </c>
      <c r="AA1304" s="66">
        <f t="shared" si="142"/>
        <v>9.0211877080000015E-4</v>
      </c>
      <c r="AB1304" s="71">
        <v>1.7240310025E-3</v>
      </c>
      <c r="AC1304" s="71">
        <v>1.7240310025E-3</v>
      </c>
      <c r="AD1304" s="71"/>
      <c r="AE1304" s="71">
        <v>1.1335421166666667E-3</v>
      </c>
      <c r="AF1304" s="72">
        <v>1</v>
      </c>
      <c r="AG1304" s="66">
        <f t="shared" si="145"/>
        <v>1.1335421166666667E-3</v>
      </c>
      <c r="AH1304" s="66">
        <f t="shared" si="143"/>
        <v>5.9048888583333324E-4</v>
      </c>
      <c r="AI1304" s="67" t="s">
        <v>71</v>
      </c>
      <c r="AJ1304" s="162"/>
      <c r="AK1304" s="162"/>
      <c r="AS1304" s="155"/>
      <c r="AT1304" s="155"/>
      <c r="AU1304" s="155"/>
      <c r="AV1304" s="155"/>
      <c r="AW1304" s="155"/>
      <c r="AX1304" s="155"/>
      <c r="AY1304" s="155"/>
      <c r="AZ1304" s="155"/>
      <c r="BA1304" s="155"/>
    </row>
    <row r="1305" spans="1:53" x14ac:dyDescent="0.25">
      <c r="A1305" s="70" t="s">
        <v>16</v>
      </c>
      <c r="B1305" s="64">
        <v>34025</v>
      </c>
      <c r="C1305" s="64" t="s">
        <v>39</v>
      </c>
      <c r="D1305" s="64" t="s">
        <v>53</v>
      </c>
      <c r="E1305" s="64" t="s">
        <v>149</v>
      </c>
      <c r="F1305" s="64" t="s">
        <v>107</v>
      </c>
      <c r="G1305" s="64" t="s">
        <v>163</v>
      </c>
      <c r="H1305" s="64"/>
      <c r="I1305" s="64">
        <v>2270005060</v>
      </c>
      <c r="J1305" s="65" t="s">
        <v>1</v>
      </c>
      <c r="K1305" s="64" t="s">
        <v>1</v>
      </c>
      <c r="L1305" s="64" t="s">
        <v>19</v>
      </c>
      <c r="M1305" s="71" t="s">
        <v>19</v>
      </c>
      <c r="N1305" s="71">
        <v>1.9680727212162896E-4</v>
      </c>
      <c r="O1305" s="71">
        <v>1.9680727212162896E-4</v>
      </c>
      <c r="P1305" s="66" t="s">
        <v>19</v>
      </c>
      <c r="Q1305" s="71">
        <v>1.4036080666666667E-4</v>
      </c>
      <c r="R1305" s="66">
        <v>1</v>
      </c>
      <c r="S1305" s="66">
        <f t="shared" si="140"/>
        <v>1.4036080666666667E-4</v>
      </c>
      <c r="T1305" s="66">
        <f t="shared" si="144"/>
        <v>5.6446465454962287E-5</v>
      </c>
      <c r="U1305" s="71">
        <v>2.1492928450000002E-3</v>
      </c>
      <c r="V1305" s="71">
        <v>2.1492928450000002E-3</v>
      </c>
      <c r="W1305" s="71" t="s">
        <v>19</v>
      </c>
      <c r="X1305" s="71">
        <v>1.4098544899999999E-3</v>
      </c>
      <c r="Y1305" s="66">
        <v>1</v>
      </c>
      <c r="Z1305" s="66">
        <f t="shared" si="141"/>
        <v>1.4098544899999999E-3</v>
      </c>
      <c r="AA1305" s="66">
        <f t="shared" si="142"/>
        <v>7.3943835500000035E-4</v>
      </c>
      <c r="AB1305" s="71">
        <v>8.5584177000000005E-4</v>
      </c>
      <c r="AC1305" s="71">
        <v>8.5584177000000005E-4</v>
      </c>
      <c r="AD1305" s="71"/>
      <c r="AE1305" s="71">
        <v>5.673222133333333E-4</v>
      </c>
      <c r="AF1305" s="72">
        <v>1</v>
      </c>
      <c r="AG1305" s="66">
        <f t="shared" si="145"/>
        <v>5.673222133333333E-4</v>
      </c>
      <c r="AH1305" s="66">
        <f t="shared" si="143"/>
        <v>2.8851955666666675E-4</v>
      </c>
      <c r="AI1305" s="67" t="s">
        <v>71</v>
      </c>
      <c r="AJ1305" s="162"/>
      <c r="AK1305" s="162"/>
      <c r="AS1305" s="155"/>
      <c r="AT1305" s="155"/>
      <c r="AU1305" s="155"/>
      <c r="AV1305" s="155"/>
      <c r="AW1305" s="155"/>
      <c r="AX1305" s="155"/>
      <c r="AY1305" s="155"/>
      <c r="AZ1305" s="155"/>
      <c r="BA1305" s="155"/>
    </row>
    <row r="1306" spans="1:53" x14ac:dyDescent="0.25">
      <c r="A1306" s="70" t="s">
        <v>16</v>
      </c>
      <c r="B1306" s="64">
        <v>34025</v>
      </c>
      <c r="C1306" s="64" t="s">
        <v>39</v>
      </c>
      <c r="D1306" s="64" t="s">
        <v>53</v>
      </c>
      <c r="E1306" s="64" t="s">
        <v>108</v>
      </c>
      <c r="F1306" s="64" t="s">
        <v>109</v>
      </c>
      <c r="G1306" s="64" t="s">
        <v>163</v>
      </c>
      <c r="H1306" s="64"/>
      <c r="I1306" s="64">
        <v>2270006005</v>
      </c>
      <c r="J1306" s="65" t="s">
        <v>1</v>
      </c>
      <c r="K1306" s="64" t="s">
        <v>1</v>
      </c>
      <c r="L1306" s="64" t="s">
        <v>19</v>
      </c>
      <c r="M1306" s="71" t="s">
        <v>19</v>
      </c>
      <c r="N1306" s="71">
        <v>3.6040396731767996E-2</v>
      </c>
      <c r="O1306" s="71">
        <v>3.6040396731767996E-2</v>
      </c>
      <c r="P1306" s="66" t="s">
        <v>19</v>
      </c>
      <c r="Q1306" s="71">
        <v>2.8228689353333333E-2</v>
      </c>
      <c r="R1306" s="66">
        <v>1</v>
      </c>
      <c r="S1306" s="66">
        <f t="shared" si="140"/>
        <v>2.8228689353333333E-2</v>
      </c>
      <c r="T1306" s="66">
        <f t="shared" si="144"/>
        <v>7.8117073784346631E-3</v>
      </c>
      <c r="U1306" s="71">
        <v>0.30417693439999999</v>
      </c>
      <c r="V1306" s="71">
        <v>0.30417693439999999</v>
      </c>
      <c r="W1306" s="71" t="s">
        <v>19</v>
      </c>
      <c r="X1306" s="71">
        <v>0.26517316334666668</v>
      </c>
      <c r="Y1306" s="66">
        <v>1</v>
      </c>
      <c r="Z1306" s="66">
        <f t="shared" si="141"/>
        <v>0.26517316334666668</v>
      </c>
      <c r="AA1306" s="66">
        <f t="shared" si="142"/>
        <v>3.9003771053333303E-2</v>
      </c>
      <c r="AB1306" s="71">
        <v>0.1463632228</v>
      </c>
      <c r="AC1306" s="71">
        <v>0.1463632228</v>
      </c>
      <c r="AD1306" s="71"/>
      <c r="AE1306" s="71">
        <v>0.11503780647333334</v>
      </c>
      <c r="AF1306" s="72">
        <v>1</v>
      </c>
      <c r="AG1306" s="66">
        <f t="shared" si="145"/>
        <v>0.11503780647333334</v>
      </c>
      <c r="AH1306" s="66">
        <f t="shared" si="143"/>
        <v>3.1325416326666661E-2</v>
      </c>
      <c r="AI1306" s="67" t="s">
        <v>71</v>
      </c>
      <c r="AJ1306" s="162"/>
      <c r="AK1306" s="162"/>
      <c r="AS1306" s="155"/>
      <c r="AT1306" s="155"/>
      <c r="AU1306" s="155"/>
      <c r="AV1306" s="155"/>
      <c r="AW1306" s="155"/>
      <c r="AX1306" s="155"/>
      <c r="AY1306" s="155"/>
      <c r="AZ1306" s="155"/>
      <c r="BA1306" s="155"/>
    </row>
    <row r="1307" spans="1:53" x14ac:dyDescent="0.25">
      <c r="A1307" s="70" t="s">
        <v>16</v>
      </c>
      <c r="B1307" s="64">
        <v>34025</v>
      </c>
      <c r="C1307" s="64" t="s">
        <v>39</v>
      </c>
      <c r="D1307" s="64" t="s">
        <v>53</v>
      </c>
      <c r="E1307" s="64" t="s">
        <v>110</v>
      </c>
      <c r="F1307" s="64" t="s">
        <v>109</v>
      </c>
      <c r="G1307" s="64" t="s">
        <v>163</v>
      </c>
      <c r="H1307" s="64"/>
      <c r="I1307" s="64">
        <v>2270006010</v>
      </c>
      <c r="J1307" s="65" t="s">
        <v>1</v>
      </c>
      <c r="K1307" s="64" t="s">
        <v>1</v>
      </c>
      <c r="L1307" s="64" t="s">
        <v>19</v>
      </c>
      <c r="M1307" s="71" t="s">
        <v>19</v>
      </c>
      <c r="N1307" s="71">
        <v>8.1108806092662113E-3</v>
      </c>
      <c r="O1307" s="71">
        <v>8.1108806092662113E-3</v>
      </c>
      <c r="P1307" s="66" t="s">
        <v>19</v>
      </c>
      <c r="Q1307" s="71">
        <v>6.6461944266666675E-3</v>
      </c>
      <c r="R1307" s="66">
        <v>1</v>
      </c>
      <c r="S1307" s="66">
        <f t="shared" si="140"/>
        <v>6.6461944266666675E-3</v>
      </c>
      <c r="T1307" s="66">
        <f t="shared" si="144"/>
        <v>1.4646861825995438E-3</v>
      </c>
      <c r="U1307" s="71">
        <v>7.1773962514599998E-2</v>
      </c>
      <c r="V1307" s="71">
        <v>7.1773962514599998E-2</v>
      </c>
      <c r="W1307" s="71" t="s">
        <v>19</v>
      </c>
      <c r="X1307" s="71">
        <v>6.1993914399999996E-2</v>
      </c>
      <c r="Y1307" s="66">
        <v>1</v>
      </c>
      <c r="Z1307" s="66">
        <f t="shared" si="141"/>
        <v>6.1993914399999996E-2</v>
      </c>
      <c r="AA1307" s="66">
        <f t="shared" si="142"/>
        <v>9.7800481146000026E-3</v>
      </c>
      <c r="AB1307" s="71">
        <v>3.4993315240780004E-2</v>
      </c>
      <c r="AC1307" s="71">
        <v>3.4993315240780004E-2</v>
      </c>
      <c r="AD1307" s="71"/>
      <c r="AE1307" s="71">
        <v>2.840763101E-2</v>
      </c>
      <c r="AF1307" s="72">
        <v>1</v>
      </c>
      <c r="AG1307" s="66">
        <f t="shared" si="145"/>
        <v>2.840763101E-2</v>
      </c>
      <c r="AH1307" s="66">
        <f t="shared" si="143"/>
        <v>6.5856842307800041E-3</v>
      </c>
      <c r="AI1307" s="67" t="s">
        <v>71</v>
      </c>
      <c r="AJ1307" s="162"/>
      <c r="AK1307" s="162"/>
      <c r="AS1307" s="155"/>
      <c r="AT1307" s="155"/>
      <c r="AU1307" s="155"/>
      <c r="AV1307" s="155"/>
      <c r="AW1307" s="155"/>
      <c r="AX1307" s="155"/>
      <c r="AY1307" s="155"/>
      <c r="AZ1307" s="155"/>
      <c r="BA1307" s="155"/>
    </row>
    <row r="1308" spans="1:53" x14ac:dyDescent="0.25">
      <c r="A1308" s="70" t="s">
        <v>16</v>
      </c>
      <c r="B1308" s="64">
        <v>34025</v>
      </c>
      <c r="C1308" s="64" t="s">
        <v>39</v>
      </c>
      <c r="D1308" s="64" t="s">
        <v>53</v>
      </c>
      <c r="E1308" s="64" t="s">
        <v>111</v>
      </c>
      <c r="F1308" s="64" t="s">
        <v>109</v>
      </c>
      <c r="G1308" s="64" t="s">
        <v>163</v>
      </c>
      <c r="H1308" s="64"/>
      <c r="I1308" s="64">
        <v>2270006015</v>
      </c>
      <c r="J1308" s="65" t="s">
        <v>1</v>
      </c>
      <c r="K1308" s="64" t="s">
        <v>1</v>
      </c>
      <c r="L1308" s="64" t="s">
        <v>19</v>
      </c>
      <c r="M1308" s="71" t="s">
        <v>19</v>
      </c>
      <c r="N1308" s="71">
        <v>1.4741936353713698E-2</v>
      </c>
      <c r="O1308" s="71">
        <v>1.4741936353713698E-2</v>
      </c>
      <c r="P1308" s="66" t="s">
        <v>19</v>
      </c>
      <c r="Q1308" s="71">
        <v>1.0771038446666667E-2</v>
      </c>
      <c r="R1308" s="66">
        <v>1</v>
      </c>
      <c r="S1308" s="66">
        <f t="shared" si="140"/>
        <v>1.0771038446666667E-2</v>
      </c>
      <c r="T1308" s="66">
        <f t="shared" si="144"/>
        <v>3.9708979070470305E-3</v>
      </c>
      <c r="U1308" s="71">
        <v>0.164767346599</v>
      </c>
      <c r="V1308" s="71">
        <v>0.164767346599</v>
      </c>
      <c r="W1308" s="71" t="s">
        <v>19</v>
      </c>
      <c r="X1308" s="71">
        <v>0.11778292580999999</v>
      </c>
      <c r="Y1308" s="66">
        <v>1</v>
      </c>
      <c r="Z1308" s="66">
        <f t="shared" si="141"/>
        <v>0.11778292580999999</v>
      </c>
      <c r="AA1308" s="66">
        <f t="shared" si="142"/>
        <v>4.6984420789000003E-2</v>
      </c>
      <c r="AB1308" s="71">
        <v>7.7112375627999996E-2</v>
      </c>
      <c r="AC1308" s="71">
        <v>7.7112375627999996E-2</v>
      </c>
      <c r="AD1308" s="71"/>
      <c r="AE1308" s="71">
        <v>5.2610316806666668E-2</v>
      </c>
      <c r="AF1308" s="72">
        <v>1</v>
      </c>
      <c r="AG1308" s="66">
        <f t="shared" si="145"/>
        <v>5.2610316806666668E-2</v>
      </c>
      <c r="AH1308" s="66">
        <f t="shared" si="143"/>
        <v>2.4502058821333328E-2</v>
      </c>
      <c r="AI1308" s="67" t="s">
        <v>71</v>
      </c>
      <c r="AJ1308" s="162"/>
      <c r="AK1308" s="162"/>
      <c r="AS1308" s="155"/>
      <c r="AT1308" s="155"/>
      <c r="AU1308" s="155"/>
      <c r="AV1308" s="155"/>
      <c r="AW1308" s="155"/>
      <c r="AX1308" s="155"/>
      <c r="AY1308" s="155"/>
      <c r="AZ1308" s="155"/>
      <c r="BA1308" s="155"/>
    </row>
    <row r="1309" spans="1:53" x14ac:dyDescent="0.25">
      <c r="A1309" s="70" t="s">
        <v>16</v>
      </c>
      <c r="B1309" s="64">
        <v>34025</v>
      </c>
      <c r="C1309" s="64" t="s">
        <v>39</v>
      </c>
      <c r="D1309" s="64" t="s">
        <v>53</v>
      </c>
      <c r="E1309" s="64" t="s">
        <v>150</v>
      </c>
      <c r="F1309" s="64" t="s">
        <v>109</v>
      </c>
      <c r="G1309" s="64" t="s">
        <v>163</v>
      </c>
      <c r="H1309" s="64"/>
      <c r="I1309" s="64">
        <v>2270006025</v>
      </c>
      <c r="J1309" s="65" t="s">
        <v>1</v>
      </c>
      <c r="K1309" s="64" t="s">
        <v>1</v>
      </c>
      <c r="L1309" s="64" t="s">
        <v>19</v>
      </c>
      <c r="M1309" s="71" t="s">
        <v>19</v>
      </c>
      <c r="N1309" s="71">
        <v>2.5782836541939361E-2</v>
      </c>
      <c r="O1309" s="71">
        <v>2.5782836541939361E-2</v>
      </c>
      <c r="P1309" s="66" t="s">
        <v>19</v>
      </c>
      <c r="Q1309" s="71">
        <v>1.7358075569999999E-2</v>
      </c>
      <c r="R1309" s="66">
        <v>1</v>
      </c>
      <c r="S1309" s="66">
        <f t="shared" si="140"/>
        <v>1.7358075569999999E-2</v>
      </c>
      <c r="T1309" s="66">
        <f t="shared" si="144"/>
        <v>8.4247609719393622E-3</v>
      </c>
      <c r="U1309" s="71">
        <v>9.1511514119000006E-2</v>
      </c>
      <c r="V1309" s="71">
        <v>9.1511514119000006E-2</v>
      </c>
      <c r="W1309" s="71" t="s">
        <v>19</v>
      </c>
      <c r="X1309" s="71">
        <v>8.3876972519999995E-2</v>
      </c>
      <c r="Y1309" s="66">
        <v>1</v>
      </c>
      <c r="Z1309" s="66">
        <f t="shared" si="141"/>
        <v>8.3876972519999995E-2</v>
      </c>
      <c r="AA1309" s="66">
        <f t="shared" si="142"/>
        <v>7.6345415990000109E-3</v>
      </c>
      <c r="AB1309" s="71">
        <v>0.11014699280200002</v>
      </c>
      <c r="AC1309" s="71">
        <v>0.11014699280200002</v>
      </c>
      <c r="AD1309" s="71"/>
      <c r="AE1309" s="71">
        <v>7.9768663150000016E-2</v>
      </c>
      <c r="AF1309" s="72">
        <v>1</v>
      </c>
      <c r="AG1309" s="66">
        <f t="shared" si="145"/>
        <v>7.9768663150000016E-2</v>
      </c>
      <c r="AH1309" s="66">
        <f t="shared" si="143"/>
        <v>3.0378329652000005E-2</v>
      </c>
      <c r="AI1309" s="67" t="s">
        <v>71</v>
      </c>
      <c r="AJ1309" s="162"/>
      <c r="AK1309" s="162"/>
      <c r="AS1309" s="155"/>
      <c r="AT1309" s="155"/>
      <c r="AU1309" s="155"/>
      <c r="AV1309" s="155"/>
      <c r="AW1309" s="155"/>
      <c r="AX1309" s="155"/>
      <c r="AY1309" s="155"/>
      <c r="AZ1309" s="155"/>
      <c r="BA1309" s="155"/>
    </row>
    <row r="1310" spans="1:53" x14ac:dyDescent="0.25">
      <c r="A1310" s="70" t="s">
        <v>16</v>
      </c>
      <c r="B1310" s="64">
        <v>34025</v>
      </c>
      <c r="C1310" s="64" t="s">
        <v>39</v>
      </c>
      <c r="D1310" s="64" t="s">
        <v>53</v>
      </c>
      <c r="E1310" s="64" t="s">
        <v>151</v>
      </c>
      <c r="F1310" s="64" t="s">
        <v>109</v>
      </c>
      <c r="G1310" s="64" t="s">
        <v>163</v>
      </c>
      <c r="H1310" s="64"/>
      <c r="I1310" s="64">
        <v>2270006030</v>
      </c>
      <c r="J1310" s="65" t="s">
        <v>1</v>
      </c>
      <c r="K1310" s="64" t="s">
        <v>1</v>
      </c>
      <c r="L1310" s="64" t="s">
        <v>19</v>
      </c>
      <c r="M1310" s="71" t="s">
        <v>19</v>
      </c>
      <c r="N1310" s="71">
        <v>1.202075647904547E-3</v>
      </c>
      <c r="O1310" s="71">
        <v>1.202075647904547E-3</v>
      </c>
      <c r="P1310" s="66" t="s">
        <v>19</v>
      </c>
      <c r="Q1310" s="71">
        <v>1.0130228899999998E-3</v>
      </c>
      <c r="R1310" s="66">
        <v>1</v>
      </c>
      <c r="S1310" s="66">
        <f t="shared" si="140"/>
        <v>1.0130228899999998E-3</v>
      </c>
      <c r="T1310" s="66">
        <f t="shared" si="144"/>
        <v>1.8905275790454716E-4</v>
      </c>
      <c r="U1310" s="71">
        <v>1.0103179667000002E-2</v>
      </c>
      <c r="V1310" s="71">
        <v>1.0103179667000002E-2</v>
      </c>
      <c r="W1310" s="71" t="s">
        <v>19</v>
      </c>
      <c r="X1310" s="71">
        <v>8.8831488533333332E-3</v>
      </c>
      <c r="Y1310" s="66">
        <v>1</v>
      </c>
      <c r="Z1310" s="66">
        <f t="shared" si="141"/>
        <v>8.8831488533333332E-3</v>
      </c>
      <c r="AA1310" s="66">
        <f t="shared" si="142"/>
        <v>1.2200308136666692E-3</v>
      </c>
      <c r="AB1310" s="71">
        <v>4.3397329949999997E-3</v>
      </c>
      <c r="AC1310" s="71">
        <v>4.3397329949999997E-3</v>
      </c>
      <c r="AD1310" s="71"/>
      <c r="AE1310" s="71">
        <v>3.5442940866666668E-3</v>
      </c>
      <c r="AF1310" s="72">
        <v>1</v>
      </c>
      <c r="AG1310" s="66">
        <f t="shared" si="145"/>
        <v>3.5442940866666668E-3</v>
      </c>
      <c r="AH1310" s="66">
        <f t="shared" si="143"/>
        <v>7.954389083333329E-4</v>
      </c>
      <c r="AI1310" s="67" t="s">
        <v>71</v>
      </c>
      <c r="AJ1310" s="162"/>
      <c r="AK1310" s="162"/>
      <c r="AS1310" s="155"/>
      <c r="AT1310" s="155"/>
      <c r="AU1310" s="155"/>
      <c r="AV1310" s="155"/>
      <c r="AW1310" s="155"/>
      <c r="AX1310" s="155"/>
      <c r="AY1310" s="155"/>
      <c r="AZ1310" s="155"/>
      <c r="BA1310" s="155"/>
    </row>
    <row r="1311" spans="1:53" x14ac:dyDescent="0.25">
      <c r="A1311" s="70" t="s">
        <v>16</v>
      </c>
      <c r="B1311" s="64">
        <v>34025</v>
      </c>
      <c r="C1311" s="64" t="s">
        <v>39</v>
      </c>
      <c r="D1311" s="64" t="s">
        <v>53</v>
      </c>
      <c r="E1311" s="64" t="s">
        <v>112</v>
      </c>
      <c r="F1311" s="64" t="s">
        <v>109</v>
      </c>
      <c r="G1311" s="64" t="s">
        <v>163</v>
      </c>
      <c r="H1311" s="64"/>
      <c r="I1311" s="64">
        <v>2270006035</v>
      </c>
      <c r="J1311" s="65" t="s">
        <v>1</v>
      </c>
      <c r="K1311" s="64" t="s">
        <v>1</v>
      </c>
      <c r="L1311" s="64" t="s">
        <v>19</v>
      </c>
      <c r="M1311" s="71" t="s">
        <v>19</v>
      </c>
      <c r="N1311" s="71">
        <v>6.5616401764262704E-4</v>
      </c>
      <c r="O1311" s="71">
        <v>6.5616401764262704E-4</v>
      </c>
      <c r="P1311" s="66" t="s">
        <v>19</v>
      </c>
      <c r="Q1311" s="71">
        <v>4.9273257000000006E-4</v>
      </c>
      <c r="R1311" s="66">
        <v>1</v>
      </c>
      <c r="S1311" s="66">
        <f t="shared" si="140"/>
        <v>4.9273257000000006E-4</v>
      </c>
      <c r="T1311" s="66">
        <f t="shared" si="144"/>
        <v>1.6343144764262697E-4</v>
      </c>
      <c r="U1311" s="71">
        <v>7.1879699807999992E-3</v>
      </c>
      <c r="V1311" s="71">
        <v>7.1879699807999992E-3</v>
      </c>
      <c r="W1311" s="71" t="s">
        <v>19</v>
      </c>
      <c r="X1311" s="71">
        <v>5.4009515633333333E-3</v>
      </c>
      <c r="Y1311" s="66">
        <v>1</v>
      </c>
      <c r="Z1311" s="66">
        <f t="shared" si="141"/>
        <v>5.4009515633333333E-3</v>
      </c>
      <c r="AA1311" s="66">
        <f t="shared" si="142"/>
        <v>1.7870184174666659E-3</v>
      </c>
      <c r="AB1311" s="71">
        <v>3.3783845002000002E-3</v>
      </c>
      <c r="AC1311" s="71">
        <v>3.3783845002000002E-3</v>
      </c>
      <c r="AD1311" s="71"/>
      <c r="AE1311" s="71">
        <v>2.3762129233333329E-3</v>
      </c>
      <c r="AF1311" s="72">
        <v>1</v>
      </c>
      <c r="AG1311" s="66">
        <f t="shared" si="145"/>
        <v>2.3762129233333329E-3</v>
      </c>
      <c r="AH1311" s="66">
        <f t="shared" si="143"/>
        <v>1.0021715768666673E-3</v>
      </c>
      <c r="AI1311" s="67" t="s">
        <v>71</v>
      </c>
      <c r="AJ1311" s="162"/>
      <c r="AK1311" s="162"/>
      <c r="AS1311" s="155"/>
      <c r="AT1311" s="155"/>
      <c r="AU1311" s="155"/>
      <c r="AV1311" s="155"/>
      <c r="AW1311" s="155"/>
      <c r="AX1311" s="155"/>
      <c r="AY1311" s="155"/>
      <c r="AZ1311" s="155"/>
      <c r="BA1311" s="155"/>
    </row>
    <row r="1312" spans="1:53" x14ac:dyDescent="0.25">
      <c r="A1312" s="70" t="s">
        <v>16</v>
      </c>
      <c r="B1312" s="64">
        <v>34025</v>
      </c>
      <c r="C1312" s="64" t="s">
        <v>39</v>
      </c>
      <c r="D1312" s="64" t="s">
        <v>53</v>
      </c>
      <c r="E1312" s="64" t="s">
        <v>153</v>
      </c>
      <c r="F1312" s="64" t="s">
        <v>114</v>
      </c>
      <c r="G1312" s="64" t="s">
        <v>163</v>
      </c>
      <c r="H1312" s="64"/>
      <c r="I1312" s="64">
        <v>2270007015</v>
      </c>
      <c r="J1312" s="65" t="s">
        <v>1</v>
      </c>
      <c r="K1312" s="64" t="s">
        <v>1</v>
      </c>
      <c r="L1312" s="64" t="s">
        <v>19</v>
      </c>
      <c r="M1312" s="71" t="s">
        <v>19</v>
      </c>
      <c r="N1312" s="71">
        <v>7.6064335748489908E-4</v>
      </c>
      <c r="O1312" s="71">
        <v>7.6064335748489908E-4</v>
      </c>
      <c r="P1312" s="66" t="s">
        <v>19</v>
      </c>
      <c r="Q1312" s="71">
        <v>5.0375567000000008E-4</v>
      </c>
      <c r="R1312" s="66">
        <v>1</v>
      </c>
      <c r="S1312" s="66">
        <f t="shared" si="140"/>
        <v>5.0375567000000008E-4</v>
      </c>
      <c r="T1312" s="66">
        <f t="shared" si="144"/>
        <v>2.56887687484899E-4</v>
      </c>
      <c r="U1312" s="71">
        <v>9.8708699065000009E-3</v>
      </c>
      <c r="V1312" s="71">
        <v>9.8708699065000009E-3</v>
      </c>
      <c r="W1312" s="71" t="s">
        <v>19</v>
      </c>
      <c r="X1312" s="71">
        <v>3.2099267200000003E-3</v>
      </c>
      <c r="Y1312" s="66">
        <v>1</v>
      </c>
      <c r="Z1312" s="66">
        <f t="shared" si="141"/>
        <v>3.2099267200000003E-3</v>
      </c>
      <c r="AA1312" s="66">
        <f t="shared" si="142"/>
        <v>6.6609431865000002E-3</v>
      </c>
      <c r="AB1312" s="71">
        <v>4.2411728214999996E-3</v>
      </c>
      <c r="AC1312" s="71">
        <v>4.2411728214999996E-3</v>
      </c>
      <c r="AD1312" s="71"/>
      <c r="AE1312" s="71">
        <v>1.1735927133333332E-3</v>
      </c>
      <c r="AF1312" s="72">
        <v>1</v>
      </c>
      <c r="AG1312" s="66">
        <f t="shared" si="145"/>
        <v>1.1735927133333332E-3</v>
      </c>
      <c r="AH1312" s="66">
        <f t="shared" si="143"/>
        <v>3.0675801081666665E-3</v>
      </c>
      <c r="AI1312" s="67" t="s">
        <v>71</v>
      </c>
      <c r="AJ1312" s="162"/>
      <c r="AK1312" s="162"/>
      <c r="AS1312" s="155"/>
      <c r="AT1312" s="155"/>
      <c r="AU1312" s="155"/>
      <c r="AV1312" s="155"/>
      <c r="AW1312" s="155"/>
      <c r="AX1312" s="155"/>
      <c r="AY1312" s="155"/>
      <c r="AZ1312" s="155"/>
      <c r="BA1312" s="155"/>
    </row>
    <row r="1313" spans="1:102" x14ac:dyDescent="0.25">
      <c r="A1313" s="70" t="s">
        <v>16</v>
      </c>
      <c r="B1313" s="64">
        <v>34025</v>
      </c>
      <c r="C1313" s="64" t="s">
        <v>39</v>
      </c>
      <c r="D1313" s="64" t="s">
        <v>53</v>
      </c>
      <c r="E1313" s="64" t="s">
        <v>154</v>
      </c>
      <c r="F1313" s="64" t="s">
        <v>96</v>
      </c>
      <c r="G1313" s="64" t="s">
        <v>163</v>
      </c>
      <c r="H1313" s="64"/>
      <c r="I1313" s="64">
        <v>2270010010</v>
      </c>
      <c r="J1313" s="65" t="s">
        <v>1</v>
      </c>
      <c r="K1313" s="64" t="s">
        <v>1</v>
      </c>
      <c r="L1313" s="64" t="s">
        <v>19</v>
      </c>
      <c r="M1313" s="71" t="s">
        <v>19</v>
      </c>
      <c r="N1313" s="71">
        <v>2.4587419363303679E-5</v>
      </c>
      <c r="O1313" s="71">
        <v>2.4587419363303679E-5</v>
      </c>
      <c r="P1313" s="66" t="s">
        <v>19</v>
      </c>
      <c r="Q1313" s="71">
        <v>1.873927E-5</v>
      </c>
      <c r="R1313" s="66">
        <v>1</v>
      </c>
      <c r="S1313" s="66">
        <f t="shared" si="140"/>
        <v>1.873927E-5</v>
      </c>
      <c r="T1313" s="66">
        <f t="shared" si="144"/>
        <v>5.8481493633036795E-6</v>
      </c>
      <c r="U1313" s="71">
        <v>3.9282045160000001E-4</v>
      </c>
      <c r="V1313" s="71">
        <v>3.9282045160000001E-4</v>
      </c>
      <c r="W1313" s="71" t="s">
        <v>19</v>
      </c>
      <c r="X1313" s="71">
        <v>2.2854560666666669E-4</v>
      </c>
      <c r="Y1313" s="66">
        <v>1</v>
      </c>
      <c r="Z1313" s="66">
        <f t="shared" si="141"/>
        <v>2.2854560666666669E-4</v>
      </c>
      <c r="AA1313" s="66">
        <f t="shared" si="142"/>
        <v>1.6427484493333332E-4</v>
      </c>
      <c r="AB1313" s="71">
        <v>1.0595396620999998E-4</v>
      </c>
      <c r="AC1313" s="71">
        <v>1.0595396620999998E-4</v>
      </c>
      <c r="AD1313" s="71"/>
      <c r="AE1313" s="71">
        <v>5.805499333333333E-5</v>
      </c>
      <c r="AF1313" s="72">
        <v>1</v>
      </c>
      <c r="AG1313" s="66">
        <f t="shared" si="145"/>
        <v>5.805499333333333E-5</v>
      </c>
      <c r="AH1313" s="66">
        <f t="shared" si="143"/>
        <v>4.7898972876666652E-5</v>
      </c>
      <c r="AI1313" s="67" t="s">
        <v>71</v>
      </c>
      <c r="AJ1313" s="162"/>
      <c r="AK1313" s="162"/>
      <c r="AS1313" s="155"/>
      <c r="AT1313" s="155"/>
      <c r="AU1313" s="155"/>
      <c r="AV1313" s="155"/>
      <c r="AW1313" s="155"/>
      <c r="AX1313" s="155"/>
      <c r="AY1313" s="155"/>
      <c r="AZ1313" s="155"/>
      <c r="BA1313" s="155"/>
    </row>
    <row r="1314" spans="1:102" x14ac:dyDescent="0.25">
      <c r="A1314" s="70" t="s">
        <v>16</v>
      </c>
      <c r="B1314" s="64">
        <v>34025</v>
      </c>
      <c r="C1314" s="64" t="s">
        <v>39</v>
      </c>
      <c r="D1314" s="64" t="s">
        <v>53</v>
      </c>
      <c r="E1314" s="64" t="s">
        <v>171</v>
      </c>
      <c r="F1314" s="64" t="s">
        <v>172</v>
      </c>
      <c r="G1314" s="64" t="s">
        <v>84</v>
      </c>
      <c r="H1314" s="64"/>
      <c r="I1314" s="64">
        <v>2282005010</v>
      </c>
      <c r="J1314" s="65" t="s">
        <v>1</v>
      </c>
      <c r="K1314" s="64" t="s">
        <v>1</v>
      </c>
      <c r="L1314" s="64" t="s">
        <v>19</v>
      </c>
      <c r="M1314" s="71" t="s">
        <v>19</v>
      </c>
      <c r="N1314" s="71">
        <v>0.94454584117824003</v>
      </c>
      <c r="O1314" s="71">
        <v>0.94454584117824003</v>
      </c>
      <c r="P1314" s="66" t="s">
        <v>19</v>
      </c>
      <c r="Q1314" s="71">
        <v>1.6173569987666667</v>
      </c>
      <c r="R1314" s="66">
        <v>1</v>
      </c>
      <c r="S1314" s="66">
        <f t="shared" si="140"/>
        <v>1.6173569987666667</v>
      </c>
      <c r="T1314" s="66">
        <f t="shared" si="144"/>
        <v>-0.67281115758842669</v>
      </c>
      <c r="U1314" s="71">
        <v>6.5317782384999995E-2</v>
      </c>
      <c r="V1314" s="71">
        <v>6.5317782384999995E-2</v>
      </c>
      <c r="W1314" s="71" t="s">
        <v>19</v>
      </c>
      <c r="X1314" s="71">
        <v>0.22513285490666668</v>
      </c>
      <c r="Y1314" s="66">
        <v>1</v>
      </c>
      <c r="Z1314" s="66">
        <f t="shared" si="141"/>
        <v>0.22513285490666668</v>
      </c>
      <c r="AA1314" s="66">
        <f t="shared" si="142"/>
        <v>-0.15981507252166668</v>
      </c>
      <c r="AB1314" s="71">
        <v>1.5909497114999998</v>
      </c>
      <c r="AC1314" s="71">
        <v>1.5909497114999998</v>
      </c>
      <c r="AD1314" s="71"/>
      <c r="AE1314" s="71">
        <v>4.0094431860999995</v>
      </c>
      <c r="AF1314" s="72">
        <v>1</v>
      </c>
      <c r="AG1314" s="66">
        <f t="shared" si="145"/>
        <v>4.0094431860999995</v>
      </c>
      <c r="AH1314" s="66">
        <f t="shared" si="143"/>
        <v>-2.4184934746</v>
      </c>
      <c r="AI1314" s="67" t="s">
        <v>71</v>
      </c>
      <c r="AJ1314" s="162"/>
      <c r="AK1314" s="162"/>
      <c r="AS1314" s="155"/>
      <c r="AT1314" s="155"/>
      <c r="AU1314" s="155"/>
      <c r="AV1314" s="155"/>
      <c r="AW1314" s="155"/>
      <c r="AX1314" s="155"/>
      <c r="AY1314" s="155"/>
      <c r="AZ1314" s="155"/>
      <c r="BA1314" s="155"/>
    </row>
    <row r="1315" spans="1:102" x14ac:dyDescent="0.25">
      <c r="A1315" s="70" t="s">
        <v>16</v>
      </c>
      <c r="B1315" s="64">
        <v>34025</v>
      </c>
      <c r="C1315" s="64" t="s">
        <v>39</v>
      </c>
      <c r="D1315" s="64" t="s">
        <v>53</v>
      </c>
      <c r="E1315" s="64" t="s">
        <v>173</v>
      </c>
      <c r="F1315" s="64" t="s">
        <v>172</v>
      </c>
      <c r="G1315" s="64" t="s">
        <v>84</v>
      </c>
      <c r="H1315" s="64"/>
      <c r="I1315" s="64">
        <v>2282005015</v>
      </c>
      <c r="J1315" s="65" t="s">
        <v>1</v>
      </c>
      <c r="K1315" s="64" t="s">
        <v>1</v>
      </c>
      <c r="L1315" s="64" t="s">
        <v>19</v>
      </c>
      <c r="M1315" s="71" t="s">
        <v>19</v>
      </c>
      <c r="N1315" s="71">
        <v>0.49515592935186242</v>
      </c>
      <c r="O1315" s="71">
        <v>0.49515592935186242</v>
      </c>
      <c r="P1315" s="66" t="s">
        <v>19</v>
      </c>
      <c r="Q1315" s="71">
        <v>0.26108432811999999</v>
      </c>
      <c r="R1315" s="66">
        <v>1</v>
      </c>
      <c r="S1315" s="66">
        <f t="shared" si="140"/>
        <v>0.26108432811999999</v>
      </c>
      <c r="T1315" s="66">
        <f t="shared" si="144"/>
        <v>0.23407160123186244</v>
      </c>
      <c r="U1315" s="71">
        <v>5.801523609005E-2</v>
      </c>
      <c r="V1315" s="71">
        <v>5.801523609005E-2</v>
      </c>
      <c r="W1315" s="71" t="s">
        <v>19</v>
      </c>
      <c r="X1315" s="71">
        <v>9.9615754700000003E-2</v>
      </c>
      <c r="Y1315" s="66">
        <v>1</v>
      </c>
      <c r="Z1315" s="66">
        <f t="shared" si="141"/>
        <v>9.9615754700000003E-2</v>
      </c>
      <c r="AA1315" s="66">
        <f t="shared" si="142"/>
        <v>-4.1600518609950003E-2</v>
      </c>
      <c r="AB1315" s="71">
        <v>1.5596381636389998</v>
      </c>
      <c r="AC1315" s="71">
        <v>1.5596381636389998</v>
      </c>
      <c r="AD1315" s="71"/>
      <c r="AE1315" s="71">
        <v>1.9466206701333333</v>
      </c>
      <c r="AF1315" s="72">
        <v>1</v>
      </c>
      <c r="AG1315" s="66">
        <f t="shared" si="145"/>
        <v>1.9466206701333333</v>
      </c>
      <c r="AH1315" s="66">
        <f t="shared" si="143"/>
        <v>-0.38698250649433352</v>
      </c>
      <c r="AI1315" s="67" t="s">
        <v>71</v>
      </c>
      <c r="AJ1315" s="162"/>
      <c r="AK1315" s="162"/>
      <c r="AS1315" s="155"/>
      <c r="AT1315" s="155"/>
      <c r="AU1315" s="155"/>
      <c r="AV1315" s="155"/>
      <c r="AW1315" s="155"/>
      <c r="AX1315" s="155"/>
      <c r="AY1315" s="155"/>
      <c r="AZ1315" s="155"/>
      <c r="BA1315" s="155"/>
    </row>
    <row r="1316" spans="1:102" x14ac:dyDescent="0.25">
      <c r="A1316" s="70" t="s">
        <v>16</v>
      </c>
      <c r="B1316" s="64">
        <v>34025</v>
      </c>
      <c r="C1316" s="64" t="s">
        <v>39</v>
      </c>
      <c r="D1316" s="64" t="s">
        <v>53</v>
      </c>
      <c r="E1316" s="64" t="s">
        <v>174</v>
      </c>
      <c r="F1316" s="64" t="s">
        <v>172</v>
      </c>
      <c r="G1316" s="64" t="s">
        <v>115</v>
      </c>
      <c r="H1316" s="64"/>
      <c r="I1316" s="64">
        <v>2282010005</v>
      </c>
      <c r="J1316" s="65" t="s">
        <v>1</v>
      </c>
      <c r="K1316" s="64" t="s">
        <v>1</v>
      </c>
      <c r="L1316" s="64" t="s">
        <v>19</v>
      </c>
      <c r="M1316" s="71" t="s">
        <v>19</v>
      </c>
      <c r="N1316" s="71">
        <v>0.14611405716176101</v>
      </c>
      <c r="O1316" s="71">
        <v>0.14611405716176101</v>
      </c>
      <c r="P1316" s="66" t="s">
        <v>19</v>
      </c>
      <c r="Q1316" s="71">
        <v>0.50143089820999998</v>
      </c>
      <c r="R1316" s="66">
        <v>1</v>
      </c>
      <c r="S1316" s="66">
        <f t="shared" si="140"/>
        <v>0.50143089820999998</v>
      </c>
      <c r="T1316" s="66">
        <f t="shared" si="144"/>
        <v>-0.35531684104823896</v>
      </c>
      <c r="U1316" s="71">
        <v>9.6834791702400003E-2</v>
      </c>
      <c r="V1316" s="71">
        <v>9.6834791702400003E-2</v>
      </c>
      <c r="W1316" s="71" t="s">
        <v>19</v>
      </c>
      <c r="X1316" s="71">
        <v>0.41573621650000003</v>
      </c>
      <c r="Y1316" s="66">
        <v>1</v>
      </c>
      <c r="Z1316" s="66">
        <f t="shared" si="141"/>
        <v>0.41573621650000003</v>
      </c>
      <c r="AA1316" s="66">
        <f t="shared" si="142"/>
        <v>-0.31890142479760003</v>
      </c>
      <c r="AB1316" s="71">
        <v>1.4380193321349999</v>
      </c>
      <c r="AC1316" s="71">
        <v>1.4380193321349999</v>
      </c>
      <c r="AD1316" s="71"/>
      <c r="AE1316" s="71">
        <v>4.8464087972666663</v>
      </c>
      <c r="AF1316" s="72">
        <v>1</v>
      </c>
      <c r="AG1316" s="66">
        <f t="shared" si="145"/>
        <v>4.8464087972666663</v>
      </c>
      <c r="AH1316" s="66">
        <f t="shared" si="143"/>
        <v>-3.4083894651316662</v>
      </c>
      <c r="AI1316" s="67" t="s">
        <v>71</v>
      </c>
      <c r="AJ1316" s="162"/>
      <c r="AK1316" s="162"/>
      <c r="AS1316" s="155"/>
      <c r="AT1316" s="155"/>
      <c r="AU1316" s="155"/>
      <c r="AV1316" s="155"/>
      <c r="AW1316" s="155"/>
      <c r="AX1316" s="155"/>
      <c r="AY1316" s="155"/>
      <c r="AZ1316" s="155"/>
      <c r="BA1316" s="155"/>
    </row>
    <row r="1317" spans="1:102" x14ac:dyDescent="0.25">
      <c r="A1317" s="70" t="s">
        <v>16</v>
      </c>
      <c r="B1317" s="64">
        <v>34025</v>
      </c>
      <c r="C1317" s="64" t="s">
        <v>39</v>
      </c>
      <c r="D1317" s="64" t="s">
        <v>53</v>
      </c>
      <c r="E1317" s="64" t="s">
        <v>174</v>
      </c>
      <c r="F1317" s="64" t="s">
        <v>172</v>
      </c>
      <c r="G1317" s="64" t="s">
        <v>163</v>
      </c>
      <c r="H1317" s="64"/>
      <c r="I1317" s="64">
        <v>2282020005</v>
      </c>
      <c r="J1317" s="65" t="s">
        <v>1</v>
      </c>
      <c r="K1317" s="64" t="s">
        <v>1</v>
      </c>
      <c r="L1317" s="64" t="s">
        <v>19</v>
      </c>
      <c r="M1317" s="71" t="s">
        <v>19</v>
      </c>
      <c r="N1317" s="71">
        <v>2.4824271631330073E-2</v>
      </c>
      <c r="O1317" s="71">
        <v>2.4824271631330073E-2</v>
      </c>
      <c r="P1317" s="66" t="s">
        <v>19</v>
      </c>
      <c r="Q1317" s="71">
        <v>2.5858722853333335E-2</v>
      </c>
      <c r="R1317" s="66">
        <v>1</v>
      </c>
      <c r="S1317" s="66">
        <f t="shared" si="140"/>
        <v>2.5858722853333335E-2</v>
      </c>
      <c r="T1317" s="66">
        <f t="shared" si="144"/>
        <v>-1.0344512220032617E-3</v>
      </c>
      <c r="U1317" s="71">
        <v>0.60230009236999993</v>
      </c>
      <c r="V1317" s="71">
        <v>0.60230009236999993</v>
      </c>
      <c r="W1317" s="71" t="s">
        <v>19</v>
      </c>
      <c r="X1317" s="71">
        <v>0.47234718373333334</v>
      </c>
      <c r="Y1317" s="66">
        <v>1</v>
      </c>
      <c r="Z1317" s="66">
        <f t="shared" si="141"/>
        <v>0.47234718373333334</v>
      </c>
      <c r="AA1317" s="66">
        <f t="shared" si="142"/>
        <v>0.12995290863666659</v>
      </c>
      <c r="AB1317" s="71">
        <v>0.10700139357000001</v>
      </c>
      <c r="AC1317" s="71">
        <v>0.10700139357000001</v>
      </c>
      <c r="AD1317" s="71"/>
      <c r="AE1317" s="71">
        <v>9.4966945993333329E-2</v>
      </c>
      <c r="AF1317" s="72">
        <v>1</v>
      </c>
      <c r="AG1317" s="66">
        <f t="shared" si="145"/>
        <v>9.4966945993333329E-2</v>
      </c>
      <c r="AH1317" s="66">
        <f t="shared" si="143"/>
        <v>1.2034447576666676E-2</v>
      </c>
      <c r="AI1317" s="67" t="s">
        <v>71</v>
      </c>
      <c r="AJ1317" s="162"/>
      <c r="AK1317" s="162"/>
      <c r="AS1317" s="155"/>
      <c r="AT1317" s="155"/>
      <c r="AU1317" s="155"/>
      <c r="AV1317" s="155"/>
      <c r="AW1317" s="155"/>
      <c r="AX1317" s="155"/>
      <c r="AY1317" s="155"/>
      <c r="AZ1317" s="155"/>
      <c r="BA1317" s="155"/>
    </row>
    <row r="1318" spans="1:102" x14ac:dyDescent="0.25">
      <c r="A1318" s="70" t="s">
        <v>16</v>
      </c>
      <c r="B1318" s="64">
        <v>34025</v>
      </c>
      <c r="C1318" s="64" t="s">
        <v>39</v>
      </c>
      <c r="D1318" s="64" t="s">
        <v>53</v>
      </c>
      <c r="E1318" s="64" t="s">
        <v>175</v>
      </c>
      <c r="F1318" s="64" t="s">
        <v>172</v>
      </c>
      <c r="G1318" s="64" t="s">
        <v>163</v>
      </c>
      <c r="H1318" s="64"/>
      <c r="I1318" s="64">
        <v>2282020010</v>
      </c>
      <c r="J1318" s="65" t="s">
        <v>1</v>
      </c>
      <c r="K1318" s="64" t="s">
        <v>1</v>
      </c>
      <c r="L1318" s="64" t="s">
        <v>19</v>
      </c>
      <c r="M1318" s="71" t="s">
        <v>19</v>
      </c>
      <c r="N1318" s="71">
        <v>4.1579178810389993E-5</v>
      </c>
      <c r="O1318" s="71">
        <v>4.1579178810389993E-5</v>
      </c>
      <c r="P1318" s="66" t="s">
        <v>19</v>
      </c>
      <c r="Q1318" s="71">
        <v>1.1133330999999998E-4</v>
      </c>
      <c r="R1318" s="66">
        <v>1</v>
      </c>
      <c r="S1318" s="66">
        <f t="shared" si="140"/>
        <v>1.1133330999999998E-4</v>
      </c>
      <c r="T1318" s="66">
        <f t="shared" si="144"/>
        <v>-6.975413118960998E-5</v>
      </c>
      <c r="U1318" s="71">
        <v>2.0817133000000001E-4</v>
      </c>
      <c r="V1318" s="71">
        <v>2.0817133000000001E-4</v>
      </c>
      <c r="W1318" s="71" t="s">
        <v>19</v>
      </c>
      <c r="X1318" s="71">
        <v>6.3199106666666669E-4</v>
      </c>
      <c r="Y1318" s="66">
        <v>1</v>
      </c>
      <c r="Z1318" s="66">
        <f t="shared" si="141"/>
        <v>6.3199106666666669E-4</v>
      </c>
      <c r="AA1318" s="66">
        <f t="shared" si="142"/>
        <v>-4.2381973666666666E-4</v>
      </c>
      <c r="AB1318" s="71">
        <v>1.2647915E-4</v>
      </c>
      <c r="AC1318" s="71">
        <v>1.2647915E-4</v>
      </c>
      <c r="AD1318" s="71"/>
      <c r="AE1318" s="71">
        <v>3.5090201666666663E-4</v>
      </c>
      <c r="AF1318" s="72">
        <v>1</v>
      </c>
      <c r="AG1318" s="66">
        <f t="shared" si="145"/>
        <v>3.5090201666666663E-4</v>
      </c>
      <c r="AH1318" s="66">
        <f t="shared" si="143"/>
        <v>-2.2442286666666663E-4</v>
      </c>
      <c r="AI1318" s="67" t="s">
        <v>71</v>
      </c>
      <c r="AJ1318" s="162"/>
      <c r="AK1318" s="162"/>
      <c r="AL1318" s="12"/>
      <c r="AM1318" s="12"/>
      <c r="AN1318" s="12"/>
      <c r="AO1318" s="12"/>
      <c r="AP1318" s="12"/>
      <c r="AQ1318" s="12"/>
      <c r="AR1318" s="12"/>
      <c r="AS1318" s="305"/>
      <c r="AT1318" s="305"/>
      <c r="AU1318" s="305"/>
      <c r="AV1318" s="305"/>
      <c r="AW1318" s="305"/>
      <c r="AX1318" s="305"/>
      <c r="AY1318" s="305"/>
      <c r="AZ1318" s="305"/>
      <c r="BA1318" s="305"/>
    </row>
    <row r="1319" spans="1:102" x14ac:dyDescent="0.25">
      <c r="A1319" s="70" t="s">
        <v>16</v>
      </c>
      <c r="B1319" s="64">
        <v>34025</v>
      </c>
      <c r="C1319" s="64" t="s">
        <v>39</v>
      </c>
      <c r="D1319" s="64" t="s">
        <v>53</v>
      </c>
      <c r="E1319" s="64" t="s">
        <v>176</v>
      </c>
      <c r="F1319" s="64" t="s">
        <v>177</v>
      </c>
      <c r="G1319" s="64" t="s">
        <v>163</v>
      </c>
      <c r="H1319" s="64"/>
      <c r="I1319" s="64">
        <v>2285002015</v>
      </c>
      <c r="J1319" s="65" t="s">
        <v>1</v>
      </c>
      <c r="K1319" s="64" t="s">
        <v>1</v>
      </c>
      <c r="L1319" s="64" t="s">
        <v>19</v>
      </c>
      <c r="M1319" s="71" t="s">
        <v>19</v>
      </c>
      <c r="N1319" s="71">
        <v>0</v>
      </c>
      <c r="O1319" s="71">
        <v>0</v>
      </c>
      <c r="P1319" s="71" t="s">
        <v>19</v>
      </c>
      <c r="Q1319" s="71">
        <v>0</v>
      </c>
      <c r="R1319" s="66">
        <v>1</v>
      </c>
      <c r="S1319" s="66">
        <f t="shared" si="140"/>
        <v>0</v>
      </c>
      <c r="T1319" s="66">
        <f t="shared" si="144"/>
        <v>0</v>
      </c>
      <c r="U1319" s="71">
        <v>0</v>
      </c>
      <c r="V1319" s="71">
        <v>0</v>
      </c>
      <c r="W1319" s="71" t="s">
        <v>19</v>
      </c>
      <c r="X1319" s="71">
        <v>0</v>
      </c>
      <c r="Y1319" s="66">
        <v>1</v>
      </c>
      <c r="Z1319" s="66">
        <f t="shared" si="141"/>
        <v>0</v>
      </c>
      <c r="AA1319" s="66">
        <f t="shared" si="142"/>
        <v>0</v>
      </c>
      <c r="AB1319" s="71">
        <v>0</v>
      </c>
      <c r="AC1319" s="71">
        <v>0</v>
      </c>
      <c r="AD1319" s="71"/>
      <c r="AE1319" s="71">
        <v>0</v>
      </c>
      <c r="AF1319" s="72">
        <v>1</v>
      </c>
      <c r="AG1319" s="66">
        <f t="shared" si="145"/>
        <v>0</v>
      </c>
      <c r="AH1319" s="66">
        <f t="shared" si="143"/>
        <v>0</v>
      </c>
      <c r="AI1319" s="67" t="s">
        <v>71</v>
      </c>
      <c r="AJ1319" s="162"/>
      <c r="AK1319" s="162"/>
      <c r="AS1319" s="155"/>
      <c r="AT1319" s="155"/>
      <c r="AU1319" s="155"/>
      <c r="AV1319" s="155"/>
      <c r="AW1319" s="155"/>
      <c r="AX1319" s="155"/>
      <c r="AY1319" s="155"/>
      <c r="AZ1319" s="155"/>
      <c r="BA1319" s="155"/>
    </row>
    <row r="1320" spans="1:102" x14ac:dyDescent="0.25">
      <c r="A1320" s="70" t="s">
        <v>16</v>
      </c>
      <c r="B1320" s="64">
        <v>34025</v>
      </c>
      <c r="C1320" s="64" t="s">
        <v>39</v>
      </c>
      <c r="D1320" s="64" t="s">
        <v>53</v>
      </c>
      <c r="E1320" s="64" t="s">
        <v>176</v>
      </c>
      <c r="F1320" s="64" t="s">
        <v>177</v>
      </c>
      <c r="G1320" s="64" t="s">
        <v>115</v>
      </c>
      <c r="H1320" s="64"/>
      <c r="I1320" s="64">
        <v>2285004015</v>
      </c>
      <c r="J1320" s="65" t="s">
        <v>1</v>
      </c>
      <c r="K1320" s="64" t="s">
        <v>1</v>
      </c>
      <c r="L1320" s="64" t="s">
        <v>19</v>
      </c>
      <c r="M1320" s="71" t="s">
        <v>19</v>
      </c>
      <c r="N1320" s="71">
        <v>0</v>
      </c>
      <c r="O1320" s="71">
        <v>0</v>
      </c>
      <c r="P1320" s="71" t="s">
        <v>19</v>
      </c>
      <c r="Q1320" s="71">
        <v>0</v>
      </c>
      <c r="R1320" s="66">
        <v>1</v>
      </c>
      <c r="S1320" s="66">
        <f t="shared" si="140"/>
        <v>0</v>
      </c>
      <c r="T1320" s="66">
        <f t="shared" si="144"/>
        <v>0</v>
      </c>
      <c r="U1320" s="71">
        <v>0</v>
      </c>
      <c r="V1320" s="71">
        <v>0</v>
      </c>
      <c r="W1320" s="71" t="s">
        <v>19</v>
      </c>
      <c r="X1320" s="71">
        <v>0</v>
      </c>
      <c r="Y1320" s="66">
        <v>1</v>
      </c>
      <c r="Z1320" s="66">
        <f t="shared" si="141"/>
        <v>0</v>
      </c>
      <c r="AA1320" s="66">
        <f t="shared" si="142"/>
        <v>0</v>
      </c>
      <c r="AB1320" s="71">
        <v>0</v>
      </c>
      <c r="AC1320" s="71">
        <v>0</v>
      </c>
      <c r="AD1320" s="71"/>
      <c r="AE1320" s="71">
        <v>0</v>
      </c>
      <c r="AF1320" s="72">
        <v>1</v>
      </c>
      <c r="AG1320" s="66">
        <f t="shared" si="145"/>
        <v>0</v>
      </c>
      <c r="AH1320" s="66">
        <f t="shared" si="143"/>
        <v>0</v>
      </c>
      <c r="AI1320" s="67" t="s">
        <v>71</v>
      </c>
      <c r="AJ1320" s="162"/>
      <c r="AK1320" s="162"/>
      <c r="AS1320" s="155"/>
      <c r="AT1320" s="155"/>
      <c r="AU1320" s="155"/>
      <c r="AV1320" s="155"/>
      <c r="AW1320" s="155"/>
      <c r="AX1320" s="155"/>
      <c r="AY1320" s="155"/>
      <c r="AZ1320" s="155"/>
      <c r="BA1320" s="155"/>
    </row>
    <row r="1321" spans="1:102" x14ac:dyDescent="0.25">
      <c r="A1321" s="70" t="s">
        <v>16</v>
      </c>
      <c r="B1321" s="64">
        <v>34025</v>
      </c>
      <c r="C1321" s="64" t="s">
        <v>39</v>
      </c>
      <c r="D1321" s="64" t="s">
        <v>53</v>
      </c>
      <c r="E1321" s="64" t="s">
        <v>176</v>
      </c>
      <c r="F1321" s="64" t="s">
        <v>177</v>
      </c>
      <c r="G1321" s="64" t="s">
        <v>156</v>
      </c>
      <c r="H1321" s="71">
        <f>SUM(N1119:N1321)</f>
        <v>9.3298077924049494</v>
      </c>
      <c r="I1321" s="64">
        <v>2285006015</v>
      </c>
      <c r="J1321" s="65" t="s">
        <v>1</v>
      </c>
      <c r="K1321" s="64" t="s">
        <v>1</v>
      </c>
      <c r="L1321" s="64">
        <f>AW13</f>
        <v>0</v>
      </c>
      <c r="M1321" s="71">
        <f>SUM(N1119:N1321)</f>
        <v>9.3298077924049494</v>
      </c>
      <c r="N1321" s="71">
        <v>0</v>
      </c>
      <c r="O1321" s="71">
        <v>0</v>
      </c>
      <c r="P1321" s="71" t="s">
        <v>19</v>
      </c>
      <c r="Q1321" s="71">
        <v>0</v>
      </c>
      <c r="R1321" s="66">
        <v>1</v>
      </c>
      <c r="S1321" s="66">
        <f t="shared" si="140"/>
        <v>0</v>
      </c>
      <c r="T1321" s="66">
        <f t="shared" si="144"/>
        <v>0</v>
      </c>
      <c r="U1321" s="71">
        <v>0</v>
      </c>
      <c r="V1321" s="71">
        <v>0</v>
      </c>
      <c r="W1321" s="71" t="s">
        <v>19</v>
      </c>
      <c r="X1321" s="71">
        <v>0</v>
      </c>
      <c r="Y1321" s="66">
        <v>1</v>
      </c>
      <c r="Z1321" s="66">
        <f t="shared" si="141"/>
        <v>0</v>
      </c>
      <c r="AA1321" s="66">
        <f t="shared" si="142"/>
        <v>0</v>
      </c>
      <c r="AB1321" s="71">
        <v>0</v>
      </c>
      <c r="AC1321" s="71">
        <v>0</v>
      </c>
      <c r="AD1321" s="71"/>
      <c r="AE1321" s="71">
        <v>0</v>
      </c>
      <c r="AF1321" s="72">
        <v>1</v>
      </c>
      <c r="AG1321" s="66">
        <f t="shared" si="145"/>
        <v>0</v>
      </c>
      <c r="AH1321" s="66">
        <f t="shared" si="143"/>
        <v>0</v>
      </c>
      <c r="AI1321" s="67" t="s">
        <v>71</v>
      </c>
      <c r="AJ1321" s="164">
        <f>SUM(U1119:U1321)</f>
        <v>8.4023481582189437</v>
      </c>
      <c r="AK1321" s="164"/>
      <c r="AL1321" s="164"/>
      <c r="AS1321" s="155"/>
      <c r="AT1321" s="155"/>
      <c r="AU1321" s="155"/>
      <c r="AV1321" s="155"/>
      <c r="AW1321" s="155"/>
      <c r="AX1321" s="155"/>
      <c r="AY1321" s="155"/>
      <c r="AZ1321" s="155"/>
      <c r="BA1321" s="155"/>
      <c r="BB1321" s="12"/>
      <c r="BC1321" s="12"/>
      <c r="BD1321" s="12"/>
      <c r="BE1321" s="12"/>
      <c r="BF1321" s="12"/>
      <c r="BG1321" s="12"/>
      <c r="BH1321" s="12"/>
      <c r="BI1321" s="12"/>
      <c r="BJ1321" s="12"/>
      <c r="BM1321" s="12"/>
      <c r="BR1321" s="12"/>
      <c r="BW1321" s="12"/>
      <c r="CB1321" s="12"/>
      <c r="CG1321" s="12"/>
      <c r="CL1321" s="12"/>
    </row>
    <row r="1322" spans="1:102" x14ac:dyDescent="0.25">
      <c r="A1322" s="70" t="s">
        <v>16</v>
      </c>
      <c r="B1322" s="64">
        <v>34025</v>
      </c>
      <c r="C1322" s="64" t="s">
        <v>39</v>
      </c>
      <c r="D1322" s="64" t="s">
        <v>53</v>
      </c>
      <c r="E1322" s="64" t="s">
        <v>178</v>
      </c>
      <c r="F1322" s="64" t="s">
        <v>179</v>
      </c>
      <c r="G1322" s="64" t="s">
        <v>180</v>
      </c>
      <c r="I1322" s="64">
        <v>2265008005</v>
      </c>
      <c r="J1322" s="65" t="s">
        <v>1</v>
      </c>
      <c r="K1322" s="68" t="s">
        <v>1</v>
      </c>
      <c r="L1322" s="64" t="s">
        <v>20</v>
      </c>
      <c r="M1322" s="71" t="s">
        <v>19</v>
      </c>
      <c r="N1322" s="71">
        <v>1.8087246598104956E-4</v>
      </c>
      <c r="O1322" s="71">
        <v>2.35E-7</v>
      </c>
      <c r="P1322" s="71" t="s">
        <v>19</v>
      </c>
      <c r="Q1322" s="71">
        <v>2.35E-7</v>
      </c>
      <c r="R1322" s="66">
        <v>1</v>
      </c>
      <c r="S1322" s="66">
        <f t="shared" si="140"/>
        <v>2.35E-7</v>
      </c>
      <c r="T1322" s="66">
        <f t="shared" si="144"/>
        <v>0</v>
      </c>
      <c r="U1322" s="71">
        <v>5.8325876448925382E-4</v>
      </c>
      <c r="V1322" s="71">
        <v>9.1900000000000001E-7</v>
      </c>
      <c r="W1322" s="71" t="s">
        <v>19</v>
      </c>
      <c r="X1322" s="71">
        <v>9.1900000000000001E-7</v>
      </c>
      <c r="Y1322" s="66">
        <v>1</v>
      </c>
      <c r="Z1322" s="66">
        <f t="shared" si="141"/>
        <v>9.1900000000000001E-7</v>
      </c>
      <c r="AA1322" s="66">
        <f t="shared" si="142"/>
        <v>0</v>
      </c>
      <c r="AB1322" s="71">
        <v>4.8296523986665323E-3</v>
      </c>
      <c r="AC1322" s="71">
        <v>6.2099999999999998E-6</v>
      </c>
      <c r="AD1322" s="71"/>
      <c r="AE1322" s="71">
        <v>6.2099999999999998E-6</v>
      </c>
      <c r="AF1322" s="72">
        <v>1</v>
      </c>
      <c r="AG1322" s="66">
        <f t="shared" si="145"/>
        <v>6.2099999999999998E-6</v>
      </c>
      <c r="AH1322" s="66">
        <f t="shared" si="143"/>
        <v>0</v>
      </c>
      <c r="AI1322" s="67" t="s">
        <v>71</v>
      </c>
      <c r="AJ1322" s="164">
        <f>AJ1321-AS13</f>
        <v>8.4023481582189437</v>
      </c>
      <c r="AM1322" s="162"/>
      <c r="AO1322" s="154"/>
      <c r="AQ1322" s="154"/>
      <c r="AR1322" s="187"/>
      <c r="AS1322" s="155"/>
      <c r="AT1322" s="155"/>
      <c r="AU1322" s="155"/>
      <c r="AV1322" s="155"/>
      <c r="AW1322" s="155"/>
      <c r="AX1322" s="304"/>
      <c r="AY1322" s="304"/>
      <c r="AZ1322" s="304"/>
      <c r="BA1322" s="304"/>
      <c r="BB1322" s="158"/>
      <c r="BC1322" s="158"/>
      <c r="BD1322" s="158"/>
      <c r="BE1322" s="158"/>
      <c r="BF1322" s="158"/>
      <c r="BG1322" s="158"/>
    </row>
    <row r="1323" spans="1:102" x14ac:dyDescent="0.25">
      <c r="A1323" s="70" t="s">
        <v>16</v>
      </c>
      <c r="B1323" s="64">
        <v>34025</v>
      </c>
      <c r="C1323" s="64" t="s">
        <v>39</v>
      </c>
      <c r="D1323" s="64" t="s">
        <v>53</v>
      </c>
      <c r="E1323" s="64" t="s">
        <v>178</v>
      </c>
      <c r="F1323" s="64"/>
      <c r="G1323" s="64" t="s">
        <v>156</v>
      </c>
      <c r="H1323" s="64"/>
      <c r="I1323" s="64">
        <v>2267008005</v>
      </c>
      <c r="J1323" s="65" t="s">
        <v>1</v>
      </c>
      <c r="K1323" s="64" t="s">
        <v>1</v>
      </c>
      <c r="L1323" s="64" t="s">
        <v>20</v>
      </c>
      <c r="M1323" s="71" t="s">
        <v>19</v>
      </c>
      <c r="N1323" s="71">
        <v>1.7767578378943139E-5</v>
      </c>
      <c r="O1323" s="71">
        <v>2.3099999999999998E-8</v>
      </c>
      <c r="P1323" s="71" t="s">
        <v>19</v>
      </c>
      <c r="Q1323" s="71">
        <v>2.3099999999999998E-8</v>
      </c>
      <c r="R1323" s="66">
        <v>1</v>
      </c>
      <c r="S1323" s="66">
        <f t="shared" si="140"/>
        <v>2.3099999999999998E-8</v>
      </c>
      <c r="T1323" s="66">
        <f t="shared" si="144"/>
        <v>0</v>
      </c>
      <c r="U1323" s="71">
        <v>5.7295043538324509E-5</v>
      </c>
      <c r="V1323" s="71">
        <v>9.0299999999999995E-8</v>
      </c>
      <c r="W1323" s="71" t="s">
        <v>19</v>
      </c>
      <c r="X1323" s="71">
        <v>9.0299999999999995E-8</v>
      </c>
      <c r="Y1323" s="66">
        <v>1</v>
      </c>
      <c r="Z1323" s="66">
        <f t="shared" si="141"/>
        <v>9.0299999999999995E-8</v>
      </c>
      <c r="AA1323" s="66">
        <f t="shared" si="142"/>
        <v>0</v>
      </c>
      <c r="AB1323" s="71">
        <v>4.7442946648026008E-4</v>
      </c>
      <c r="AC1323" s="71">
        <v>6.0999999999999998E-7</v>
      </c>
      <c r="AD1323" s="71"/>
      <c r="AE1323" s="71">
        <v>6.0999999999999998E-7</v>
      </c>
      <c r="AF1323" s="72">
        <v>1</v>
      </c>
      <c r="AG1323" s="66">
        <f t="shared" si="145"/>
        <v>6.0999999999999998E-7</v>
      </c>
      <c r="AH1323" s="66">
        <f t="shared" si="143"/>
        <v>0</v>
      </c>
      <c r="AI1323" s="67" t="s">
        <v>71</v>
      </c>
      <c r="AJ1323" s="162"/>
      <c r="AM1323" s="162"/>
      <c r="AO1323" s="154"/>
      <c r="AQ1323" s="154"/>
      <c r="AR1323" s="187"/>
      <c r="AS1323" s="155"/>
      <c r="AT1323" s="155"/>
      <c r="AU1323" s="155"/>
      <c r="AV1323" s="155"/>
      <c r="AW1323" s="155"/>
      <c r="AX1323" s="304"/>
      <c r="AY1323" s="304"/>
      <c r="AZ1323" s="304"/>
      <c r="BA1323" s="304"/>
      <c r="BB1323" s="158"/>
      <c r="BC1323" s="158"/>
      <c r="BD1323" s="158"/>
      <c r="BE1323" s="158"/>
      <c r="BF1323" s="158"/>
      <c r="BG1323" s="158"/>
    </row>
    <row r="1324" spans="1:102" x14ac:dyDescent="0.25">
      <c r="A1324" s="70" t="s">
        <v>16</v>
      </c>
      <c r="B1324" s="64">
        <v>34025</v>
      </c>
      <c r="C1324" s="64" t="s">
        <v>39</v>
      </c>
      <c r="D1324" s="64" t="s">
        <v>53</v>
      </c>
      <c r="E1324" s="64" t="s">
        <v>178</v>
      </c>
      <c r="F1324" s="64"/>
      <c r="G1324" s="64" t="s">
        <v>159</v>
      </c>
      <c r="H1324" s="64"/>
      <c r="I1324" s="64">
        <v>2268008005</v>
      </c>
      <c r="J1324" s="65" t="s">
        <v>1</v>
      </c>
      <c r="K1324" s="64" t="s">
        <v>1</v>
      </c>
      <c r="L1324" s="64" t="s">
        <v>20</v>
      </c>
      <c r="M1324" s="71" t="s">
        <v>19</v>
      </c>
      <c r="N1324" s="71">
        <v>1.4050512324513804E-5</v>
      </c>
      <c r="O1324" s="71">
        <v>1.8299999999999998E-8</v>
      </c>
      <c r="P1324" s="71" t="s">
        <v>19</v>
      </c>
      <c r="Q1324" s="71">
        <v>1.8299999999999998E-8</v>
      </c>
      <c r="R1324" s="66">
        <v>1</v>
      </c>
      <c r="S1324" s="66">
        <f t="shared" si="140"/>
        <v>1.8299999999999998E-8</v>
      </c>
      <c r="T1324" s="66">
        <f t="shared" si="144"/>
        <v>0</v>
      </c>
      <c r="U1324" s="71">
        <v>4.5308634536422877E-5</v>
      </c>
      <c r="V1324" s="71">
        <v>7.1400000000000004E-8</v>
      </c>
      <c r="W1324" s="71" t="s">
        <v>19</v>
      </c>
      <c r="X1324" s="71">
        <v>7.1400000000000004E-8</v>
      </c>
      <c r="Y1324" s="66">
        <v>1</v>
      </c>
      <c r="Z1324" s="66">
        <f t="shared" si="141"/>
        <v>7.1400000000000004E-8</v>
      </c>
      <c r="AA1324" s="66">
        <f t="shared" si="142"/>
        <v>0</v>
      </c>
      <c r="AB1324" s="71">
        <v>3.7517645476062414E-4</v>
      </c>
      <c r="AC1324" s="71">
        <v>4.8299999999999997E-7</v>
      </c>
      <c r="AD1324" s="71"/>
      <c r="AE1324" s="71">
        <v>4.8299999999999997E-7</v>
      </c>
      <c r="AF1324" s="72">
        <v>1</v>
      </c>
      <c r="AG1324" s="66">
        <f t="shared" si="145"/>
        <v>4.8299999999999997E-7</v>
      </c>
      <c r="AH1324" s="66">
        <f t="shared" si="143"/>
        <v>0</v>
      </c>
      <c r="AI1324" s="67" t="s">
        <v>71</v>
      </c>
      <c r="AJ1324" s="162"/>
      <c r="AM1324" s="162"/>
      <c r="AO1324" s="154"/>
      <c r="AQ1324" s="154"/>
      <c r="AR1324" s="187"/>
      <c r="AS1324" s="155"/>
      <c r="AT1324" s="155"/>
      <c r="AU1324" s="155"/>
      <c r="AV1324" s="155"/>
      <c r="AW1324" s="155"/>
      <c r="AX1324" s="304"/>
      <c r="AY1324" s="304"/>
      <c r="AZ1324" s="304"/>
      <c r="BA1324" s="304"/>
      <c r="BB1324" s="158"/>
      <c r="BC1324" s="158"/>
      <c r="BD1324" s="158"/>
      <c r="BE1324" s="158"/>
      <c r="BF1324" s="158"/>
      <c r="BG1324" s="158"/>
      <c r="BK1324" s="12"/>
      <c r="BS1324" s="12"/>
      <c r="BT1324" s="12"/>
      <c r="BX1324" s="12"/>
      <c r="BY1324" s="12"/>
      <c r="CQ1324" s="12"/>
      <c r="CR1324" s="12"/>
      <c r="CS1324" s="12"/>
      <c r="CT1324" s="12"/>
      <c r="CU1324" s="12"/>
      <c r="CV1324" s="12"/>
      <c r="CW1324" s="12"/>
      <c r="CX1324" s="12"/>
    </row>
    <row r="1325" spans="1:102" x14ac:dyDescent="0.25">
      <c r="A1325" s="70" t="s">
        <v>16</v>
      </c>
      <c r="B1325" s="64">
        <v>34025</v>
      </c>
      <c r="C1325" s="64" t="s">
        <v>39</v>
      </c>
      <c r="D1325" s="64" t="s">
        <v>53</v>
      </c>
      <c r="E1325" s="64" t="s">
        <v>178</v>
      </c>
      <c r="F1325" s="64"/>
      <c r="G1325" s="64" t="s">
        <v>163</v>
      </c>
      <c r="H1325" s="64"/>
      <c r="I1325" s="64">
        <v>2270008005</v>
      </c>
      <c r="J1325" s="65" t="s">
        <v>1</v>
      </c>
      <c r="K1325" s="64" t="s">
        <v>1</v>
      </c>
      <c r="L1325" s="64" t="s">
        <v>20</v>
      </c>
      <c r="M1325" s="71" t="s">
        <v>19</v>
      </c>
      <c r="N1325" s="71">
        <v>8.5998055308451448E-4</v>
      </c>
      <c r="O1325" s="71">
        <v>1.1200000000000001E-6</v>
      </c>
      <c r="P1325" s="71" t="s">
        <v>19</v>
      </c>
      <c r="Q1325" s="71">
        <v>1.1200000000000001E-6</v>
      </c>
      <c r="R1325" s="66">
        <v>1</v>
      </c>
      <c r="S1325" s="66">
        <f t="shared" si="140"/>
        <v>1.1200000000000001E-6</v>
      </c>
      <c r="T1325" s="66">
        <f t="shared" si="144"/>
        <v>0</v>
      </c>
      <c r="U1325" s="71">
        <v>2.7731760727440517E-3</v>
      </c>
      <c r="V1325" s="71">
        <v>4.3699999999999997E-6</v>
      </c>
      <c r="W1325" s="71" t="s">
        <v>19</v>
      </c>
      <c r="X1325" s="71">
        <v>4.3699999999999997E-6</v>
      </c>
      <c r="Y1325" s="66">
        <v>1</v>
      </c>
      <c r="Z1325" s="66">
        <f t="shared" si="141"/>
        <v>4.3699999999999997E-6</v>
      </c>
      <c r="AA1325" s="66">
        <f t="shared" si="142"/>
        <v>0</v>
      </c>
      <c r="AB1325" s="71">
        <v>2.2963180816290518E-2</v>
      </c>
      <c r="AC1325" s="71">
        <v>2.9499999999999999E-5</v>
      </c>
      <c r="AD1325" s="71"/>
      <c r="AE1325" s="71">
        <v>2.9499999999999999E-5</v>
      </c>
      <c r="AF1325" s="72">
        <v>1</v>
      </c>
      <c r="AG1325" s="66">
        <f t="shared" si="145"/>
        <v>2.9499999999999999E-5</v>
      </c>
      <c r="AH1325" s="66">
        <f t="shared" si="143"/>
        <v>0</v>
      </c>
      <c r="AI1325" s="67" t="s">
        <v>71</v>
      </c>
      <c r="AJ1325" s="162"/>
      <c r="AM1325" s="162"/>
      <c r="AO1325" s="154"/>
      <c r="AQ1325" s="154"/>
      <c r="AR1325" s="187"/>
      <c r="AS1325" s="155"/>
      <c r="AT1325" s="155"/>
      <c r="AU1325" s="155"/>
      <c r="AV1325" s="155"/>
      <c r="AW1325" s="155"/>
      <c r="AX1325" s="304"/>
      <c r="AY1325" s="304"/>
      <c r="AZ1325" s="304"/>
      <c r="BA1325" s="304"/>
      <c r="BB1325" s="158"/>
      <c r="BC1325" s="158"/>
      <c r="BD1325" s="158"/>
      <c r="BE1325" s="158"/>
      <c r="BF1325" s="158"/>
      <c r="BG1325" s="158"/>
    </row>
    <row r="1326" spans="1:102" x14ac:dyDescent="0.25">
      <c r="A1326" s="70" t="s">
        <v>16</v>
      </c>
      <c r="B1326" s="64">
        <v>34025</v>
      </c>
      <c r="C1326" s="64" t="s">
        <v>39</v>
      </c>
      <c r="D1326" s="64" t="s">
        <v>53</v>
      </c>
      <c r="E1326" s="64" t="s">
        <v>188</v>
      </c>
      <c r="F1326" s="64" t="s">
        <v>190</v>
      </c>
      <c r="G1326" s="64" t="s">
        <v>191</v>
      </c>
      <c r="H1326" s="64"/>
      <c r="I1326" s="64">
        <v>2275001000</v>
      </c>
      <c r="J1326" s="65" t="s">
        <v>1</v>
      </c>
      <c r="K1326" s="64" t="s">
        <v>1</v>
      </c>
      <c r="L1326" s="64" t="s">
        <v>23</v>
      </c>
      <c r="M1326" s="71" t="s">
        <v>19</v>
      </c>
      <c r="N1326" s="71"/>
      <c r="O1326" s="71">
        <v>0</v>
      </c>
      <c r="P1326" s="71" t="s">
        <v>19</v>
      </c>
      <c r="Q1326" s="71">
        <v>0</v>
      </c>
      <c r="R1326" s="66">
        <v>1</v>
      </c>
      <c r="S1326" s="66">
        <f t="shared" si="140"/>
        <v>0</v>
      </c>
      <c r="T1326" s="66">
        <f t="shared" si="144"/>
        <v>0</v>
      </c>
      <c r="U1326" s="71"/>
      <c r="V1326" s="71">
        <v>0</v>
      </c>
      <c r="W1326" s="71" t="s">
        <v>19</v>
      </c>
      <c r="X1326" s="71">
        <v>0</v>
      </c>
      <c r="Y1326" s="66">
        <v>1</v>
      </c>
      <c r="Z1326" s="66">
        <f t="shared" si="141"/>
        <v>0</v>
      </c>
      <c r="AA1326" s="66">
        <f t="shared" si="142"/>
        <v>0</v>
      </c>
      <c r="AB1326" s="71"/>
      <c r="AC1326" s="71">
        <v>0</v>
      </c>
      <c r="AD1326" s="71"/>
      <c r="AE1326" s="71">
        <v>0</v>
      </c>
      <c r="AF1326" s="72">
        <v>1</v>
      </c>
      <c r="AG1326" s="66">
        <f t="shared" si="145"/>
        <v>0</v>
      </c>
      <c r="AH1326" s="66">
        <f t="shared" si="143"/>
        <v>0</v>
      </c>
      <c r="AI1326" s="67" t="s">
        <v>71</v>
      </c>
      <c r="AJ1326" s="162"/>
      <c r="AM1326" s="162"/>
      <c r="AO1326" s="154"/>
      <c r="AQ1326" s="154"/>
      <c r="AR1326" s="187"/>
      <c r="AS1326" s="155"/>
      <c r="AT1326" s="155"/>
      <c r="AU1326" s="155"/>
      <c r="AV1326" s="155"/>
      <c r="AW1326" s="155"/>
      <c r="AX1326" s="155"/>
      <c r="AY1326" s="155"/>
      <c r="AZ1326" s="155"/>
      <c r="BA1326" s="155"/>
      <c r="BB1326" s="154"/>
      <c r="BC1326" s="154"/>
      <c r="BD1326" s="154"/>
      <c r="BE1326" s="154"/>
      <c r="BF1326" s="154"/>
      <c r="BG1326" s="154"/>
    </row>
    <row r="1327" spans="1:102" x14ac:dyDescent="0.25">
      <c r="A1327" s="70" t="s">
        <v>16</v>
      </c>
      <c r="B1327" s="64">
        <v>34025</v>
      </c>
      <c r="C1327" s="64" t="s">
        <v>39</v>
      </c>
      <c r="D1327" s="64" t="s">
        <v>53</v>
      </c>
      <c r="E1327" s="64" t="s">
        <v>188</v>
      </c>
      <c r="F1327" s="64" t="s">
        <v>187</v>
      </c>
      <c r="G1327" s="64" t="s">
        <v>186</v>
      </c>
      <c r="H1327" s="64"/>
      <c r="I1327" s="64">
        <v>2275020000</v>
      </c>
      <c r="J1327" s="65" t="s">
        <v>1</v>
      </c>
      <c r="K1327" s="64" t="s">
        <v>1</v>
      </c>
      <c r="L1327" s="64" t="s">
        <v>25</v>
      </c>
      <c r="M1327" s="71" t="s">
        <v>19</v>
      </c>
      <c r="N1327" s="71"/>
      <c r="O1327" s="71">
        <v>6.2600000000000002E-6</v>
      </c>
      <c r="P1327" s="71" t="s">
        <v>19</v>
      </c>
      <c r="Q1327" s="71">
        <v>6.2600000000000002E-6</v>
      </c>
      <c r="R1327" s="66">
        <v>1</v>
      </c>
      <c r="S1327" s="66">
        <f t="shared" si="140"/>
        <v>6.2600000000000002E-6</v>
      </c>
      <c r="T1327" s="66">
        <f t="shared" si="144"/>
        <v>0</v>
      </c>
      <c r="U1327" s="71"/>
      <c r="V1327" s="71">
        <v>3.3099999999999998E-5</v>
      </c>
      <c r="W1327" s="71" t="s">
        <v>19</v>
      </c>
      <c r="X1327" s="71">
        <v>3.3099999999999998E-5</v>
      </c>
      <c r="Y1327" s="66">
        <v>1</v>
      </c>
      <c r="Z1327" s="66">
        <f t="shared" si="141"/>
        <v>3.3099999999999998E-5</v>
      </c>
      <c r="AA1327" s="66">
        <f t="shared" si="142"/>
        <v>0</v>
      </c>
      <c r="AB1327" s="71"/>
      <c r="AC1327" s="71">
        <v>3.1099999999999997E-5</v>
      </c>
      <c r="AD1327" s="71"/>
      <c r="AE1327" s="71">
        <v>3.1099999999999997E-5</v>
      </c>
      <c r="AF1327" s="72">
        <v>1</v>
      </c>
      <c r="AG1327" s="66">
        <f t="shared" si="145"/>
        <v>3.1099999999999997E-5</v>
      </c>
      <c r="AH1327" s="66">
        <f t="shared" si="143"/>
        <v>0</v>
      </c>
      <c r="AI1327" s="67" t="s">
        <v>71</v>
      </c>
      <c r="AJ1327" s="162"/>
      <c r="AM1327" s="162"/>
      <c r="AO1327" s="154"/>
      <c r="AQ1327" s="154"/>
      <c r="AR1327" s="187"/>
      <c r="AS1327" s="155"/>
      <c r="AT1327" s="155"/>
      <c r="AU1327" s="155"/>
      <c r="AV1327" s="155"/>
      <c r="AW1327" s="155"/>
      <c r="AX1327" s="304"/>
      <c r="AY1327" s="304"/>
      <c r="AZ1327" s="304"/>
      <c r="BA1327" s="304"/>
      <c r="BB1327" s="158"/>
      <c r="BC1327" s="158"/>
      <c r="BD1327" s="158"/>
      <c r="BE1327" s="158"/>
      <c r="BF1327" s="158"/>
      <c r="BG1327" s="158"/>
    </row>
    <row r="1328" spans="1:102" x14ac:dyDescent="0.25">
      <c r="A1328" s="70" t="s">
        <v>16</v>
      </c>
      <c r="B1328" s="64">
        <v>34025</v>
      </c>
      <c r="C1328" s="64" t="s">
        <v>39</v>
      </c>
      <c r="D1328" s="64" t="s">
        <v>53</v>
      </c>
      <c r="E1328" s="64" t="s">
        <v>188</v>
      </c>
      <c r="F1328" s="64" t="s">
        <v>185</v>
      </c>
      <c r="G1328" s="64" t="s">
        <v>182</v>
      </c>
      <c r="H1328" s="64"/>
      <c r="I1328" s="64">
        <v>2275050011</v>
      </c>
      <c r="J1328" s="65" t="s">
        <v>1</v>
      </c>
      <c r="K1328" s="64" t="s">
        <v>1</v>
      </c>
      <c r="L1328" s="64" t="s">
        <v>26</v>
      </c>
      <c r="M1328" s="71" t="s">
        <v>19</v>
      </c>
      <c r="N1328" s="71">
        <v>1.1260438562613079E-2</v>
      </c>
      <c r="O1328" s="71">
        <v>4.8409999999999998E-3</v>
      </c>
      <c r="P1328" s="71" t="s">
        <v>19</v>
      </c>
      <c r="Q1328" s="71">
        <v>4.8409999999999998E-3</v>
      </c>
      <c r="R1328" s="66">
        <v>1</v>
      </c>
      <c r="S1328" s="66">
        <f t="shared" si="140"/>
        <v>4.8409999999999998E-3</v>
      </c>
      <c r="T1328" s="66">
        <f t="shared" si="144"/>
        <v>0</v>
      </c>
      <c r="U1328" s="71">
        <v>2.2294866949846407E-3</v>
      </c>
      <c r="V1328" s="71">
        <v>2.2680000000000001E-3</v>
      </c>
      <c r="W1328" s="71" t="s">
        <v>19</v>
      </c>
      <c r="X1328" s="71">
        <v>2.2680000000000001E-3</v>
      </c>
      <c r="Y1328" s="66">
        <v>1</v>
      </c>
      <c r="Z1328" s="66">
        <f t="shared" si="141"/>
        <v>2.2680000000000001E-3</v>
      </c>
      <c r="AA1328" s="66">
        <f t="shared" si="142"/>
        <v>0</v>
      </c>
      <c r="AB1328" s="71">
        <v>0.66433695987760855</v>
      </c>
      <c r="AC1328" s="71">
        <v>0.37013699999999999</v>
      </c>
      <c r="AD1328" s="71"/>
      <c r="AE1328" s="71">
        <v>0.37013699999999999</v>
      </c>
      <c r="AF1328" s="72">
        <v>1</v>
      </c>
      <c r="AG1328" s="66">
        <f t="shared" si="145"/>
        <v>0.37013699999999999</v>
      </c>
      <c r="AH1328" s="66">
        <f t="shared" si="143"/>
        <v>0</v>
      </c>
      <c r="AI1328" s="67" t="s">
        <v>71</v>
      </c>
      <c r="AJ1328" s="162"/>
      <c r="AM1328" s="162"/>
      <c r="AO1328" s="154"/>
      <c r="AQ1328" s="154"/>
      <c r="AR1328" s="187"/>
      <c r="AS1328" s="155"/>
      <c r="AT1328" s="155"/>
      <c r="AU1328" s="155"/>
      <c r="AV1328" s="155"/>
      <c r="AW1328" s="155"/>
      <c r="AX1328" s="155"/>
      <c r="AY1328" s="155"/>
      <c r="AZ1328" s="155"/>
      <c r="BA1328" s="155"/>
      <c r="BB1328" s="154"/>
      <c r="BC1328" s="154"/>
      <c r="BD1328" s="154"/>
      <c r="BE1328" s="154"/>
      <c r="BF1328" s="154"/>
      <c r="BG1328" s="154"/>
    </row>
    <row r="1329" spans="1:59" x14ac:dyDescent="0.25">
      <c r="A1329" s="70" t="s">
        <v>16</v>
      </c>
      <c r="B1329" s="64">
        <v>34025</v>
      </c>
      <c r="C1329" s="64" t="s">
        <v>39</v>
      </c>
      <c r="D1329" s="64" t="s">
        <v>53</v>
      </c>
      <c r="E1329" s="64" t="s">
        <v>189</v>
      </c>
      <c r="F1329" s="64" t="s">
        <v>185</v>
      </c>
      <c r="G1329" s="64" t="s">
        <v>184</v>
      </c>
      <c r="H1329" s="64"/>
      <c r="I1329" s="64">
        <v>2275050012</v>
      </c>
      <c r="J1329" s="65" t="s">
        <v>1</v>
      </c>
      <c r="K1329" s="64" t="s">
        <v>1</v>
      </c>
      <c r="L1329" s="64" t="s">
        <v>26</v>
      </c>
      <c r="M1329" s="71" t="s">
        <v>19</v>
      </c>
      <c r="N1329" s="71">
        <v>8.4253340374996155E-2</v>
      </c>
      <c r="O1329" s="71">
        <v>6.8479999999999999E-3</v>
      </c>
      <c r="P1329" s="71" t="s">
        <v>19</v>
      </c>
      <c r="Q1329" s="71">
        <v>6.8479999999999999E-3</v>
      </c>
      <c r="R1329" s="66">
        <v>1</v>
      </c>
      <c r="S1329" s="66">
        <f t="shared" si="140"/>
        <v>6.8479999999999999E-3</v>
      </c>
      <c r="T1329" s="66">
        <f t="shared" si="144"/>
        <v>0</v>
      </c>
      <c r="U1329" s="71">
        <v>5.954184295148721E-3</v>
      </c>
      <c r="V1329" s="71">
        <v>3.2230000000000002E-3</v>
      </c>
      <c r="W1329" s="71" t="s">
        <v>19</v>
      </c>
      <c r="X1329" s="71">
        <v>3.2230000000000002E-3</v>
      </c>
      <c r="Y1329" s="66">
        <v>1</v>
      </c>
      <c r="Z1329" s="66">
        <f t="shared" si="141"/>
        <v>3.2230000000000002E-3</v>
      </c>
      <c r="AA1329" s="66">
        <f t="shared" si="142"/>
        <v>0</v>
      </c>
      <c r="AB1329" s="71">
        <v>0.15399381480336852</v>
      </c>
      <c r="AC1329" s="71">
        <v>9.5120999999999997E-2</v>
      </c>
      <c r="AD1329" s="71"/>
      <c r="AE1329" s="71">
        <v>9.5120999999999997E-2</v>
      </c>
      <c r="AF1329" s="72">
        <v>1</v>
      </c>
      <c r="AG1329" s="66">
        <f t="shared" si="145"/>
        <v>9.5120999999999997E-2</v>
      </c>
      <c r="AH1329" s="66">
        <f t="shared" si="143"/>
        <v>0</v>
      </c>
      <c r="AI1329" s="67" t="s">
        <v>73</v>
      </c>
      <c r="AJ1329" s="162"/>
      <c r="AM1329" s="162"/>
      <c r="AO1329" s="154"/>
      <c r="AQ1329" s="154"/>
      <c r="AR1329" s="187"/>
      <c r="AS1329" s="155"/>
      <c r="AT1329" s="155"/>
      <c r="AU1329" s="155"/>
      <c r="AV1329" s="155"/>
      <c r="AW1329" s="155"/>
      <c r="AX1329" s="155"/>
      <c r="AY1329" s="155"/>
      <c r="AZ1329" s="155"/>
      <c r="BA1329" s="155"/>
      <c r="BB1329" s="154"/>
      <c r="BC1329" s="154"/>
      <c r="BD1329" s="154"/>
      <c r="BE1329" s="154"/>
      <c r="BF1329" s="154"/>
      <c r="BG1329" s="154"/>
    </row>
    <row r="1330" spans="1:59" x14ac:dyDescent="0.25">
      <c r="A1330" s="70" t="s">
        <v>16</v>
      </c>
      <c r="B1330" s="64">
        <v>34025</v>
      </c>
      <c r="C1330" s="64" t="s">
        <v>39</v>
      </c>
      <c r="D1330" s="64" t="s">
        <v>53</v>
      </c>
      <c r="E1330" s="64" t="s">
        <v>189</v>
      </c>
      <c r="F1330" s="64" t="s">
        <v>183</v>
      </c>
      <c r="G1330" s="64" t="s">
        <v>182</v>
      </c>
      <c r="H1330" s="64"/>
      <c r="I1330" s="64">
        <v>2275060011</v>
      </c>
      <c r="J1330" s="65" t="s">
        <v>1</v>
      </c>
      <c r="K1330" s="64" t="s">
        <v>1</v>
      </c>
      <c r="L1330" s="64" t="s">
        <v>28</v>
      </c>
      <c r="M1330" s="71" t="s">
        <v>19</v>
      </c>
      <c r="N1330" s="71"/>
      <c r="O1330" s="71">
        <v>2.41E-4</v>
      </c>
      <c r="P1330" s="71" t="s">
        <v>19</v>
      </c>
      <c r="Q1330" s="71">
        <v>2.41E-4</v>
      </c>
      <c r="R1330" s="66">
        <v>1</v>
      </c>
      <c r="S1330" s="66">
        <f t="shared" si="140"/>
        <v>2.41E-4</v>
      </c>
      <c r="T1330" s="66">
        <f t="shared" si="144"/>
        <v>0</v>
      </c>
      <c r="U1330" s="71"/>
      <c r="V1330" s="71">
        <v>2.24E-4</v>
      </c>
      <c r="W1330" s="71" t="s">
        <v>19</v>
      </c>
      <c r="X1330" s="71">
        <v>2.24E-4</v>
      </c>
      <c r="Y1330" s="66">
        <v>1</v>
      </c>
      <c r="Z1330" s="66">
        <f t="shared" si="141"/>
        <v>2.24E-4</v>
      </c>
      <c r="AA1330" s="66">
        <f t="shared" si="142"/>
        <v>0</v>
      </c>
      <c r="AB1330" s="71"/>
      <c r="AC1330" s="71">
        <v>3.9968999999999998E-2</v>
      </c>
      <c r="AD1330" s="71"/>
      <c r="AE1330" s="71">
        <v>3.9968999999999998E-2</v>
      </c>
      <c r="AF1330" s="72">
        <v>1</v>
      </c>
      <c r="AG1330" s="66">
        <f t="shared" si="145"/>
        <v>3.9968999999999998E-2</v>
      </c>
      <c r="AH1330" s="66">
        <f t="shared" si="143"/>
        <v>0</v>
      </c>
      <c r="AI1330" s="67" t="s">
        <v>73</v>
      </c>
      <c r="AJ1330" s="162"/>
      <c r="AM1330" s="162"/>
      <c r="AO1330" s="154"/>
      <c r="AQ1330" s="154"/>
      <c r="AR1330" s="187"/>
      <c r="AS1330" s="155"/>
      <c r="AT1330" s="155"/>
      <c r="AU1330" s="155"/>
      <c r="AV1330" s="155"/>
      <c r="AW1330" s="155"/>
      <c r="AX1330" s="155"/>
      <c r="AY1330" s="155"/>
      <c r="AZ1330" s="155"/>
      <c r="BA1330" s="304"/>
      <c r="BB1330" s="154"/>
      <c r="BC1330" s="154"/>
      <c r="BD1330" s="154"/>
      <c r="BE1330" s="154"/>
      <c r="BF1330" s="154"/>
      <c r="BG1330" s="158"/>
    </row>
    <row r="1331" spans="1:59" x14ac:dyDescent="0.25">
      <c r="A1331" s="70" t="s">
        <v>16</v>
      </c>
      <c r="B1331" s="64">
        <v>34025</v>
      </c>
      <c r="C1331" s="64" t="s">
        <v>39</v>
      </c>
      <c r="D1331" s="64" t="s">
        <v>53</v>
      </c>
      <c r="E1331" s="64" t="s">
        <v>189</v>
      </c>
      <c r="F1331" s="64" t="s">
        <v>183</v>
      </c>
      <c r="G1331" s="64" t="s">
        <v>184</v>
      </c>
      <c r="H1331" s="64"/>
      <c r="I1331" s="64">
        <v>2275060012</v>
      </c>
      <c r="J1331" s="65" t="s">
        <v>1</v>
      </c>
      <c r="K1331" s="64" t="s">
        <v>1</v>
      </c>
      <c r="L1331" s="64" t="s">
        <v>28</v>
      </c>
      <c r="M1331" s="71" t="s">
        <v>19</v>
      </c>
      <c r="N1331" s="71">
        <v>1.4989247033258921E-2</v>
      </c>
      <c r="O1331" s="71">
        <v>5.1390000000000003E-3</v>
      </c>
      <c r="P1331" s="71" t="s">
        <v>19</v>
      </c>
      <c r="Q1331" s="71">
        <v>5.1390000000000003E-3</v>
      </c>
      <c r="R1331" s="66">
        <v>1</v>
      </c>
      <c r="S1331" s="66">
        <f t="shared" ref="S1331:S1394" si="146">R1331*Q1331</f>
        <v>5.1390000000000003E-3</v>
      </c>
      <c r="T1331" s="66">
        <f t="shared" si="144"/>
        <v>0</v>
      </c>
      <c r="U1331" s="71">
        <v>2.8834636546337454E-3</v>
      </c>
      <c r="V1331" s="71">
        <v>3.954E-3</v>
      </c>
      <c r="W1331" s="71" t="s">
        <v>19</v>
      </c>
      <c r="X1331" s="71">
        <v>3.954E-3</v>
      </c>
      <c r="Y1331" s="66">
        <v>1</v>
      </c>
      <c r="Z1331" s="66">
        <f t="shared" ref="Z1331:Z1394" si="147">Y1331*X1331</f>
        <v>3.954E-3</v>
      </c>
      <c r="AA1331" s="66">
        <f t="shared" ref="AA1331:AA1394" si="148">V1331-Z1331</f>
        <v>0</v>
      </c>
      <c r="AB1331" s="71">
        <v>5.793762956976329E-2</v>
      </c>
      <c r="AC1331" s="71">
        <v>1.8429000000000001E-2</v>
      </c>
      <c r="AD1331" s="71"/>
      <c r="AE1331" s="71">
        <v>1.8429000000000001E-2</v>
      </c>
      <c r="AF1331" s="72">
        <v>1</v>
      </c>
      <c r="AG1331" s="66">
        <f t="shared" si="145"/>
        <v>1.8429000000000001E-2</v>
      </c>
      <c r="AH1331" s="66">
        <f t="shared" ref="AH1331:AH1394" si="149">AC1331-AG1331</f>
        <v>0</v>
      </c>
      <c r="AI1331" s="67" t="s">
        <v>73</v>
      </c>
      <c r="AJ1331" s="162"/>
      <c r="AM1331" s="162"/>
      <c r="AO1331" s="154"/>
      <c r="AQ1331" s="154"/>
      <c r="AR1331" s="187"/>
      <c r="AS1331" s="155"/>
      <c r="AT1331" s="155"/>
      <c r="AU1331" s="155"/>
      <c r="AV1331" s="155"/>
      <c r="AW1331" s="155"/>
      <c r="AX1331" s="155"/>
      <c r="AY1331" s="155"/>
      <c r="AZ1331" s="155"/>
      <c r="BA1331" s="155"/>
      <c r="BB1331" s="154"/>
      <c r="BC1331" s="154"/>
      <c r="BD1331" s="154"/>
      <c r="BE1331" s="154"/>
      <c r="BF1331" s="154"/>
      <c r="BG1331" s="154"/>
    </row>
    <row r="1332" spans="1:59" x14ac:dyDescent="0.25">
      <c r="A1332" s="70" t="s">
        <v>16</v>
      </c>
      <c r="B1332" s="64">
        <v>34025</v>
      </c>
      <c r="C1332" s="64" t="s">
        <v>39</v>
      </c>
      <c r="D1332" s="64" t="s">
        <v>53</v>
      </c>
      <c r="E1332" s="64" t="s">
        <v>178</v>
      </c>
      <c r="F1332" s="64" t="s">
        <v>181</v>
      </c>
      <c r="G1332" s="64" t="s">
        <v>163</v>
      </c>
      <c r="H1332" s="64"/>
      <c r="I1332" s="64">
        <v>2275070000</v>
      </c>
      <c r="J1332" s="65" t="s">
        <v>1</v>
      </c>
      <c r="K1332" s="64" t="s">
        <v>1</v>
      </c>
      <c r="L1332" s="64" t="s">
        <v>20</v>
      </c>
      <c r="M1332" s="71" t="s">
        <v>19</v>
      </c>
      <c r="N1332" s="71">
        <v>1.7825133992971456E-5</v>
      </c>
      <c r="O1332" s="71">
        <v>5.6799999999999999E-8</v>
      </c>
      <c r="P1332" s="71" t="s">
        <v>19</v>
      </c>
      <c r="Q1332" s="71">
        <v>5.6799999999999999E-8</v>
      </c>
      <c r="R1332" s="66">
        <v>1</v>
      </c>
      <c r="S1332" s="66">
        <f t="shared" si="146"/>
        <v>5.6799999999999999E-8</v>
      </c>
      <c r="T1332" s="66">
        <f t="shared" si="144"/>
        <v>0</v>
      </c>
      <c r="U1332" s="71">
        <v>1.1654221756409964E-4</v>
      </c>
      <c r="V1332" s="71">
        <v>4.6199999999999998E-7</v>
      </c>
      <c r="W1332" s="71" t="s">
        <v>19</v>
      </c>
      <c r="X1332" s="71">
        <v>4.6199999999999998E-7</v>
      </c>
      <c r="Y1332" s="66">
        <v>1</v>
      </c>
      <c r="Z1332" s="66">
        <f t="shared" si="147"/>
        <v>4.6199999999999998E-7</v>
      </c>
      <c r="AA1332" s="66">
        <f t="shared" si="148"/>
        <v>0</v>
      </c>
      <c r="AB1332" s="71">
        <v>1.638914880977557E-4</v>
      </c>
      <c r="AC1332" s="71">
        <v>2.7E-6</v>
      </c>
      <c r="AD1332" s="71"/>
      <c r="AE1332" s="71">
        <v>2.7E-6</v>
      </c>
      <c r="AF1332" s="72">
        <v>1</v>
      </c>
      <c r="AG1332" s="66">
        <f t="shared" si="145"/>
        <v>2.7E-6</v>
      </c>
      <c r="AH1332" s="66">
        <f t="shared" si="149"/>
        <v>0</v>
      </c>
      <c r="AI1332" s="67" t="s">
        <v>73</v>
      </c>
      <c r="AJ1332" s="162"/>
      <c r="AM1332" s="162"/>
      <c r="AO1332" s="154"/>
      <c r="AQ1332" s="154"/>
      <c r="AR1332" s="187"/>
      <c r="AS1332" s="155"/>
      <c r="AT1332" s="155"/>
      <c r="AU1332" s="155"/>
      <c r="AV1332" s="155"/>
      <c r="AW1332" s="155"/>
      <c r="AX1332" s="304"/>
      <c r="AY1332" s="304"/>
      <c r="AZ1332" s="304"/>
      <c r="BA1332" s="304"/>
      <c r="BB1332" s="158"/>
      <c r="BC1332" s="158"/>
      <c r="BD1332" s="158"/>
      <c r="BE1332" s="158"/>
      <c r="BF1332" s="158"/>
      <c r="BG1332" s="158"/>
    </row>
    <row r="1333" spans="1:59" x14ac:dyDescent="0.25">
      <c r="A1333" s="70" t="s">
        <v>16</v>
      </c>
      <c r="B1333" s="64">
        <v>34025</v>
      </c>
      <c r="C1333" s="64" t="s">
        <v>39</v>
      </c>
      <c r="D1333" s="64" t="s">
        <v>53</v>
      </c>
      <c r="E1333" s="64" t="s">
        <v>194</v>
      </c>
      <c r="F1333" s="64" t="s">
        <v>163</v>
      </c>
      <c r="G1333" s="64" t="s">
        <v>195</v>
      </c>
      <c r="H1333" s="64"/>
      <c r="I1333" s="64">
        <v>2280002100</v>
      </c>
      <c r="J1333" s="65" t="s">
        <v>1</v>
      </c>
      <c r="K1333" s="64" t="s">
        <v>1</v>
      </c>
      <c r="L1333" s="64" t="s">
        <v>31</v>
      </c>
      <c r="M1333" s="71" t="s">
        <v>19</v>
      </c>
      <c r="N1333" s="71">
        <v>0</v>
      </c>
      <c r="O1333" s="71">
        <v>0</v>
      </c>
      <c r="P1333" s="71" t="s">
        <v>19</v>
      </c>
      <c r="Q1333" s="71">
        <v>0</v>
      </c>
      <c r="R1333" s="66">
        <v>1</v>
      </c>
      <c r="S1333" s="66">
        <f t="shared" si="146"/>
        <v>0</v>
      </c>
      <c r="T1333" s="66">
        <f t="shared" si="144"/>
        <v>0</v>
      </c>
      <c r="U1333" s="71">
        <v>2.1620551378224778E-4</v>
      </c>
      <c r="V1333" s="71">
        <v>2.0000000000000001E-4</v>
      </c>
      <c r="W1333" s="71" t="s">
        <v>19</v>
      </c>
      <c r="X1333" s="71">
        <v>1.8100000000000001E-4</v>
      </c>
      <c r="Y1333" s="66">
        <v>1</v>
      </c>
      <c r="Z1333" s="66">
        <f t="shared" si="147"/>
        <v>1.8100000000000001E-4</v>
      </c>
      <c r="AA1333" s="66">
        <f t="shared" si="148"/>
        <v>1.9000000000000001E-5</v>
      </c>
      <c r="AB1333" s="71">
        <v>5.7667599035268616E-5</v>
      </c>
      <c r="AC1333" s="71">
        <v>1E-4</v>
      </c>
      <c r="AD1333" s="71"/>
      <c r="AE1333" s="71">
        <v>5.94E-5</v>
      </c>
      <c r="AF1333" s="72">
        <v>1</v>
      </c>
      <c r="AG1333" s="66">
        <f t="shared" si="145"/>
        <v>5.94E-5</v>
      </c>
      <c r="AH1333" s="66">
        <f t="shared" si="149"/>
        <v>4.0600000000000004E-5</v>
      </c>
      <c r="AI1333" s="67" t="s">
        <v>73</v>
      </c>
      <c r="AJ1333" s="162"/>
      <c r="AM1333" s="162"/>
      <c r="AO1333" s="154"/>
      <c r="AQ1333" s="154"/>
      <c r="AR1333" s="187"/>
      <c r="AS1333" s="155"/>
      <c r="AT1333" s="155"/>
      <c r="AU1333" s="155"/>
      <c r="AV1333" s="155"/>
      <c r="AW1333" s="155"/>
      <c r="AX1333" s="155"/>
      <c r="AY1333" s="155"/>
      <c r="AZ1333" s="155"/>
      <c r="BA1333" s="155"/>
      <c r="BB1333" s="154"/>
      <c r="BC1333" s="154"/>
      <c r="BD1333" s="154"/>
      <c r="BE1333" s="154"/>
      <c r="BF1333" s="154"/>
      <c r="BG1333" s="154"/>
    </row>
    <row r="1334" spans="1:59" x14ac:dyDescent="0.25">
      <c r="A1334" s="70" t="s">
        <v>16</v>
      </c>
      <c r="B1334" s="64">
        <v>34025</v>
      </c>
      <c r="C1334" s="64" t="s">
        <v>39</v>
      </c>
      <c r="D1334" s="64" t="s">
        <v>53</v>
      </c>
      <c r="E1334" s="64" t="s">
        <v>194</v>
      </c>
      <c r="F1334" s="64" t="s">
        <v>163</v>
      </c>
      <c r="G1334" s="64" t="s">
        <v>196</v>
      </c>
      <c r="H1334" s="64"/>
      <c r="I1334" s="64">
        <v>2280002200</v>
      </c>
      <c r="J1334" s="65"/>
      <c r="K1334" s="64"/>
      <c r="L1334" s="64"/>
      <c r="M1334" s="71" t="s">
        <v>19</v>
      </c>
      <c r="N1334" s="71">
        <v>9.0688202297548592E-3</v>
      </c>
      <c r="O1334" s="71">
        <v>3.2000000000000002E-3</v>
      </c>
      <c r="P1334" s="71" t="s">
        <v>19</v>
      </c>
      <c r="Q1334" s="71">
        <v>2.7729999999999999E-3</v>
      </c>
      <c r="R1334" s="66">
        <v>1</v>
      </c>
      <c r="S1334" s="66">
        <f t="shared" si="146"/>
        <v>2.7729999999999999E-3</v>
      </c>
      <c r="T1334" s="66">
        <f t="shared" si="144"/>
        <v>4.270000000000003E-4</v>
      </c>
      <c r="U1334" s="71">
        <v>0.30683875015122902</v>
      </c>
      <c r="V1334" s="71">
        <v>9.7900000000000001E-2</v>
      </c>
      <c r="W1334" s="71" t="s">
        <v>19</v>
      </c>
      <c r="X1334" s="71">
        <v>7.5159000000000004E-2</v>
      </c>
      <c r="Y1334" s="66">
        <v>1</v>
      </c>
      <c r="Z1334" s="66">
        <f t="shared" si="147"/>
        <v>7.5159000000000004E-2</v>
      </c>
      <c r="AA1334" s="66">
        <f t="shared" si="148"/>
        <v>2.2740999999999997E-2</v>
      </c>
      <c r="AB1334" s="71">
        <v>6.0618897584133496E-2</v>
      </c>
      <c r="AC1334" s="71">
        <v>1.7600000000000001E-2</v>
      </c>
      <c r="AD1334" s="71"/>
      <c r="AE1334" s="71">
        <v>1.6517E-2</v>
      </c>
      <c r="AF1334" s="72">
        <v>1</v>
      </c>
      <c r="AG1334" s="66">
        <f t="shared" si="145"/>
        <v>1.6517E-2</v>
      </c>
      <c r="AH1334" s="66">
        <f t="shared" si="149"/>
        <v>1.0830000000000006E-3</v>
      </c>
      <c r="AI1334" s="67" t="s">
        <v>73</v>
      </c>
      <c r="AJ1334" s="162"/>
      <c r="AM1334" s="162"/>
      <c r="AO1334" s="154"/>
      <c r="AQ1334" s="154"/>
      <c r="AR1334" s="187"/>
      <c r="AS1334" s="155"/>
      <c r="AT1334" s="155"/>
      <c r="AU1334" s="155"/>
      <c r="AV1334" s="155"/>
      <c r="AW1334" s="155"/>
      <c r="AX1334" s="155"/>
      <c r="AY1334" s="155"/>
      <c r="AZ1334" s="155"/>
      <c r="BA1334" s="155"/>
      <c r="BB1334" s="154"/>
      <c r="BC1334" s="154"/>
      <c r="BD1334" s="154"/>
      <c r="BE1334" s="154"/>
      <c r="BF1334" s="154"/>
      <c r="BG1334" s="154"/>
    </row>
    <row r="1335" spans="1:59" x14ac:dyDescent="0.25">
      <c r="A1335" s="70" t="s">
        <v>16</v>
      </c>
      <c r="B1335" s="64">
        <v>34025</v>
      </c>
      <c r="C1335" s="64" t="s">
        <v>39</v>
      </c>
      <c r="D1335" s="64" t="s">
        <v>53</v>
      </c>
      <c r="E1335" s="64" t="s">
        <v>194</v>
      </c>
      <c r="F1335" s="64" t="s">
        <v>197</v>
      </c>
      <c r="G1335" s="64" t="s">
        <v>195</v>
      </c>
      <c r="H1335" s="64"/>
      <c r="I1335" s="64">
        <v>2280003100</v>
      </c>
      <c r="J1335" s="65"/>
      <c r="K1335" s="64"/>
      <c r="L1335" s="64"/>
      <c r="M1335" s="71" t="s">
        <v>19</v>
      </c>
      <c r="N1335" s="71">
        <v>6.5312300136678672E-2</v>
      </c>
      <c r="O1335" s="71">
        <v>7.1599999999999997E-2</v>
      </c>
      <c r="P1335" s="71" t="s">
        <v>19</v>
      </c>
      <c r="Q1335" s="71">
        <v>7.0126999999999995E-2</v>
      </c>
      <c r="R1335" s="66">
        <v>1</v>
      </c>
      <c r="S1335" s="66">
        <f t="shared" si="146"/>
        <v>7.0126999999999995E-2</v>
      </c>
      <c r="T1335" s="66">
        <f t="shared" si="144"/>
        <v>1.4730000000000021E-3</v>
      </c>
      <c r="U1335" s="71">
        <v>0.54087802637864069</v>
      </c>
      <c r="V1335" s="71">
        <v>0.6089</v>
      </c>
      <c r="W1335" s="71" t="s">
        <v>19</v>
      </c>
      <c r="X1335" s="71">
        <v>0.47456700000000002</v>
      </c>
      <c r="Y1335" s="66">
        <v>1</v>
      </c>
      <c r="Z1335" s="66">
        <f t="shared" si="147"/>
        <v>0.47456700000000002</v>
      </c>
      <c r="AA1335" s="66">
        <f t="shared" si="148"/>
        <v>0.13433299999999998</v>
      </c>
      <c r="AB1335" s="71">
        <v>0.30980296981250133</v>
      </c>
      <c r="AC1335" s="71">
        <v>0.33789999999999998</v>
      </c>
      <c r="AD1335" s="71"/>
      <c r="AE1335" s="71">
        <v>0.33415600000000001</v>
      </c>
      <c r="AF1335" s="72">
        <v>1</v>
      </c>
      <c r="AG1335" s="66">
        <f t="shared" si="145"/>
        <v>0.33415600000000001</v>
      </c>
      <c r="AH1335" s="66">
        <f t="shared" si="149"/>
        <v>3.7439999999999696E-3</v>
      </c>
      <c r="AI1335" s="67" t="s">
        <v>73</v>
      </c>
      <c r="AJ1335" s="162"/>
      <c r="AM1335" s="162"/>
      <c r="AO1335" s="154"/>
      <c r="AQ1335" s="154"/>
      <c r="AR1335" s="187"/>
      <c r="AS1335" s="155"/>
      <c r="AT1335" s="155"/>
      <c r="AU1335" s="155"/>
      <c r="AV1335" s="155"/>
      <c r="AW1335" s="155"/>
      <c r="AX1335" s="155"/>
      <c r="AY1335" s="155"/>
      <c r="AZ1335" s="155"/>
      <c r="BA1335" s="155"/>
      <c r="BB1335" s="154"/>
      <c r="BC1335" s="154"/>
      <c r="BD1335" s="154"/>
      <c r="BE1335" s="154"/>
      <c r="BF1335" s="154"/>
      <c r="BG1335" s="154"/>
    </row>
    <row r="1336" spans="1:59" x14ac:dyDescent="0.25">
      <c r="A1336" s="70" t="s">
        <v>16</v>
      </c>
      <c r="B1336" s="64">
        <v>34025</v>
      </c>
      <c r="C1336" s="64" t="s">
        <v>39</v>
      </c>
      <c r="D1336" s="64" t="s">
        <v>53</v>
      </c>
      <c r="E1336" s="64" t="s">
        <v>194</v>
      </c>
      <c r="F1336" s="64" t="s">
        <v>197</v>
      </c>
      <c r="G1336" s="64" t="s">
        <v>196</v>
      </c>
      <c r="H1336" s="64"/>
      <c r="I1336" s="64">
        <v>2280003200</v>
      </c>
      <c r="J1336" s="65"/>
      <c r="K1336" s="64"/>
      <c r="L1336" s="64"/>
      <c r="M1336" s="71" t="s">
        <v>19</v>
      </c>
      <c r="N1336" s="71">
        <v>3.4670010282699032E-2</v>
      </c>
      <c r="O1336" s="71">
        <v>3.8300000000000001E-2</v>
      </c>
      <c r="P1336" s="71" t="s">
        <v>19</v>
      </c>
      <c r="Q1336" s="71">
        <v>3.7434000000000002E-2</v>
      </c>
      <c r="R1336" s="66">
        <v>1</v>
      </c>
      <c r="S1336" s="66">
        <f t="shared" si="146"/>
        <v>3.7434000000000002E-2</v>
      </c>
      <c r="T1336" s="66">
        <f t="shared" si="144"/>
        <v>8.6599999999999872E-4</v>
      </c>
      <c r="U1336" s="71">
        <v>1.2565046083767484</v>
      </c>
      <c r="V1336" s="71">
        <v>1.4303999999999999</v>
      </c>
      <c r="W1336" s="71" t="s">
        <v>19</v>
      </c>
      <c r="X1336" s="71">
        <v>1.114881</v>
      </c>
      <c r="Y1336" s="66">
        <v>1</v>
      </c>
      <c r="Z1336" s="66">
        <f t="shared" si="147"/>
        <v>1.114881</v>
      </c>
      <c r="AA1336" s="66">
        <f t="shared" si="148"/>
        <v>0.31551899999999988</v>
      </c>
      <c r="AB1336" s="71">
        <v>0.1047643209566918</v>
      </c>
      <c r="AC1336" s="71">
        <v>0.115</v>
      </c>
      <c r="AD1336" s="71"/>
      <c r="AE1336" s="71">
        <v>0.113719</v>
      </c>
      <c r="AF1336" s="72">
        <v>1</v>
      </c>
      <c r="AG1336" s="66">
        <f t="shared" si="145"/>
        <v>0.113719</v>
      </c>
      <c r="AH1336" s="66">
        <f t="shared" si="149"/>
        <v>1.2810000000000044E-3</v>
      </c>
      <c r="AI1336" s="67" t="s">
        <v>73</v>
      </c>
      <c r="AJ1336" s="162"/>
      <c r="AM1336" s="162"/>
      <c r="AO1336" s="154"/>
      <c r="AQ1336" s="154"/>
      <c r="AR1336" s="187"/>
      <c r="AS1336" s="155"/>
      <c r="AT1336" s="155"/>
      <c r="AU1336" s="155"/>
      <c r="AV1336" s="155"/>
      <c r="AW1336" s="155"/>
      <c r="AX1336" s="155"/>
      <c r="AY1336" s="155"/>
      <c r="AZ1336" s="155"/>
      <c r="BA1336" s="155"/>
      <c r="BB1336" s="154"/>
      <c r="BC1336" s="154"/>
      <c r="BD1336" s="154"/>
      <c r="BE1336" s="154"/>
      <c r="BF1336" s="154"/>
      <c r="BG1336" s="154"/>
    </row>
    <row r="1337" spans="1:59" x14ac:dyDescent="0.25">
      <c r="A1337" s="70" t="s">
        <v>16</v>
      </c>
      <c r="B1337" s="64">
        <v>34025</v>
      </c>
      <c r="C1337" s="64" t="s">
        <v>39</v>
      </c>
      <c r="D1337" s="64" t="s">
        <v>53</v>
      </c>
      <c r="E1337" s="64" t="s">
        <v>177</v>
      </c>
      <c r="F1337" s="64" t="s">
        <v>163</v>
      </c>
      <c r="G1337" s="64" t="s">
        <v>198</v>
      </c>
      <c r="H1337" s="64"/>
      <c r="I1337" s="64">
        <v>2285002006</v>
      </c>
      <c r="J1337" s="65" t="s">
        <v>1</v>
      </c>
      <c r="K1337" s="64" t="s">
        <v>1</v>
      </c>
      <c r="L1337" s="64" t="s">
        <v>31</v>
      </c>
      <c r="M1337" s="71" t="s">
        <v>19</v>
      </c>
      <c r="N1337" s="71">
        <v>0</v>
      </c>
      <c r="O1337" s="71">
        <v>3.265408751454456E-3</v>
      </c>
      <c r="P1337" s="71" t="s">
        <v>19</v>
      </c>
      <c r="Q1337" s="71">
        <v>1.9507636697000653E-3</v>
      </c>
      <c r="R1337" s="66">
        <v>1</v>
      </c>
      <c r="S1337" s="66">
        <f t="shared" si="146"/>
        <v>1.9507636697000653E-3</v>
      </c>
      <c r="T1337" s="66">
        <f t="shared" si="144"/>
        <v>1.3146450817543907E-3</v>
      </c>
      <c r="U1337" s="71">
        <v>0</v>
      </c>
      <c r="V1337" s="71">
        <v>6.0007388163282917E-2</v>
      </c>
      <c r="W1337" s="71" t="s">
        <v>19</v>
      </c>
      <c r="X1337" s="71">
        <v>4.5911692957142619E-2</v>
      </c>
      <c r="Y1337" s="66">
        <v>1</v>
      </c>
      <c r="Z1337" s="66">
        <f t="shared" si="147"/>
        <v>4.5911692957142619E-2</v>
      </c>
      <c r="AA1337" s="66">
        <f t="shared" si="148"/>
        <v>1.4095695206140298E-2</v>
      </c>
      <c r="AB1337" s="71">
        <v>0</v>
      </c>
      <c r="AC1337" s="71">
        <v>1.0722393976236536E-2</v>
      </c>
      <c r="AD1337" s="71"/>
      <c r="AE1337" s="71">
        <v>1.0722393976236536E-2</v>
      </c>
      <c r="AF1337" s="72">
        <v>1</v>
      </c>
      <c r="AG1337" s="66">
        <f t="shared" si="145"/>
        <v>1.0722393976236536E-2</v>
      </c>
      <c r="AH1337" s="66">
        <f t="shared" si="149"/>
        <v>0</v>
      </c>
      <c r="AI1337" s="67" t="s">
        <v>73</v>
      </c>
      <c r="AJ1337" s="162"/>
      <c r="AM1337" s="162"/>
      <c r="AO1337" s="154"/>
      <c r="AQ1337" s="154"/>
      <c r="AR1337" s="187"/>
      <c r="AS1337" s="155"/>
      <c r="AT1337" s="155"/>
      <c r="AU1337" s="155"/>
      <c r="AV1337" s="155"/>
      <c r="AW1337" s="155"/>
      <c r="AX1337" s="155"/>
      <c r="AY1337" s="155"/>
      <c r="AZ1337" s="155"/>
      <c r="BA1337" s="155"/>
      <c r="BB1337" s="154"/>
      <c r="BC1337" s="154"/>
      <c r="BD1337" s="154"/>
      <c r="BE1337" s="154"/>
      <c r="BF1337" s="154"/>
      <c r="BG1337" s="154"/>
    </row>
    <row r="1338" spans="1:59" x14ac:dyDescent="0.25">
      <c r="A1338" s="70" t="s">
        <v>16</v>
      </c>
      <c r="B1338" s="64">
        <v>34025</v>
      </c>
      <c r="C1338" s="64" t="s">
        <v>39</v>
      </c>
      <c r="D1338" s="64" t="s">
        <v>53</v>
      </c>
      <c r="E1338" s="64" t="s">
        <v>177</v>
      </c>
      <c r="F1338" s="64" t="s">
        <v>163</v>
      </c>
      <c r="G1338" s="64" t="s">
        <v>199</v>
      </c>
      <c r="H1338" s="64"/>
      <c r="I1338" s="64">
        <v>2285002007</v>
      </c>
      <c r="J1338" s="65" t="s">
        <v>1</v>
      </c>
      <c r="K1338" s="64" t="s">
        <v>1</v>
      </c>
      <c r="L1338" s="64" t="s">
        <v>31</v>
      </c>
      <c r="M1338" s="71" t="s">
        <v>19</v>
      </c>
      <c r="N1338" s="71">
        <v>1.1405264285714286E-3</v>
      </c>
      <c r="O1338" s="71">
        <v>5.605084344533775E-4</v>
      </c>
      <c r="P1338" s="71" t="s">
        <v>19</v>
      </c>
      <c r="Q1338" s="71">
        <v>5.605084344533775E-4</v>
      </c>
      <c r="R1338" s="66">
        <v>1</v>
      </c>
      <c r="S1338" s="66">
        <f t="shared" si="146"/>
        <v>5.605084344533775E-4</v>
      </c>
      <c r="T1338" s="66">
        <f t="shared" si="144"/>
        <v>0</v>
      </c>
      <c r="U1338" s="71">
        <v>2.9334535714285712E-2</v>
      </c>
      <c r="V1338" s="71">
        <v>1.1009897739281124E-2</v>
      </c>
      <c r="W1338" s="71" t="s">
        <v>19</v>
      </c>
      <c r="X1338" s="71">
        <v>1.0782420513262916E-2</v>
      </c>
      <c r="Y1338" s="66">
        <v>1</v>
      </c>
      <c r="Z1338" s="66">
        <f t="shared" si="147"/>
        <v>1.0782420513262916E-2</v>
      </c>
      <c r="AA1338" s="66">
        <f t="shared" si="148"/>
        <v>2.2747722601820786E-4</v>
      </c>
      <c r="AB1338" s="71">
        <v>2.8883222527472528E-3</v>
      </c>
      <c r="AC1338" s="71">
        <v>1.0598618914640209E-3</v>
      </c>
      <c r="AD1338" s="71"/>
      <c r="AE1338" s="71">
        <v>1.0598618914640209E-3</v>
      </c>
      <c r="AF1338" s="72">
        <v>1</v>
      </c>
      <c r="AG1338" s="66">
        <f t="shared" si="145"/>
        <v>1.0598618914640209E-3</v>
      </c>
      <c r="AH1338" s="66">
        <f t="shared" si="149"/>
        <v>0</v>
      </c>
      <c r="AI1338" s="67" t="s">
        <v>73</v>
      </c>
      <c r="AJ1338" s="162"/>
      <c r="AM1338" s="162"/>
      <c r="AO1338" s="154"/>
      <c r="AQ1338" s="154"/>
      <c r="AR1338" s="187"/>
      <c r="AS1338" s="155"/>
      <c r="AT1338" s="155"/>
      <c r="AU1338" s="155"/>
      <c r="AV1338" s="155"/>
      <c r="AW1338" s="155"/>
      <c r="AX1338" s="155"/>
      <c r="AY1338" s="155"/>
      <c r="AZ1338" s="155"/>
      <c r="BA1338" s="155"/>
      <c r="BB1338" s="154"/>
      <c r="BC1338" s="154"/>
      <c r="BD1338" s="154"/>
      <c r="BE1338" s="154"/>
      <c r="BF1338" s="154"/>
      <c r="BG1338" s="158"/>
    </row>
    <row r="1339" spans="1:59" x14ac:dyDescent="0.25">
      <c r="A1339" s="70" t="s">
        <v>16</v>
      </c>
      <c r="B1339" s="64">
        <v>34025</v>
      </c>
      <c r="C1339" s="64" t="s">
        <v>39</v>
      </c>
      <c r="D1339" s="64" t="s">
        <v>53</v>
      </c>
      <c r="E1339" s="64" t="s">
        <v>177</v>
      </c>
      <c r="F1339" s="64" t="s">
        <v>163</v>
      </c>
      <c r="G1339" s="64" t="s">
        <v>200</v>
      </c>
      <c r="H1339" s="64"/>
      <c r="I1339" s="64">
        <v>2285002009</v>
      </c>
      <c r="J1339" s="65" t="s">
        <v>1</v>
      </c>
      <c r="K1339" s="64" t="s">
        <v>1</v>
      </c>
      <c r="L1339" s="64" t="s">
        <v>31</v>
      </c>
      <c r="M1339" s="71" t="s">
        <v>19</v>
      </c>
      <c r="N1339" s="71">
        <v>4.6669609568346482E-2</v>
      </c>
      <c r="O1339" s="71">
        <v>6.4435441932777768E-2</v>
      </c>
      <c r="P1339" s="71" t="s">
        <v>19</v>
      </c>
      <c r="Q1339" s="71">
        <v>3.659296702355281E-2</v>
      </c>
      <c r="R1339" s="66">
        <v>1</v>
      </c>
      <c r="S1339" s="66">
        <f t="shared" si="146"/>
        <v>3.659296702355281E-2</v>
      </c>
      <c r="T1339" s="66">
        <f t="shared" si="144"/>
        <v>2.7842474909224958E-2</v>
      </c>
      <c r="U1339" s="71">
        <v>0.98643854464236835</v>
      </c>
      <c r="V1339" s="71">
        <v>1.2616180463547875</v>
      </c>
      <c r="W1339" s="71" t="s">
        <v>19</v>
      </c>
      <c r="X1339" s="71">
        <v>0.84611509695650422</v>
      </c>
      <c r="Y1339" s="66">
        <v>1</v>
      </c>
      <c r="Z1339" s="66">
        <f t="shared" si="147"/>
        <v>0.84611509695650422</v>
      </c>
      <c r="AA1339" s="66">
        <f t="shared" si="148"/>
        <v>0.41550294939828325</v>
      </c>
      <c r="AB1339" s="71">
        <v>0.14185291222895766</v>
      </c>
      <c r="AC1339" s="71">
        <v>0.20113364590508903</v>
      </c>
      <c r="AD1339" s="71"/>
      <c r="AE1339" s="71">
        <v>0.20113364590508903</v>
      </c>
      <c r="AF1339" s="72">
        <v>1</v>
      </c>
      <c r="AG1339" s="66">
        <f t="shared" si="145"/>
        <v>0.20113364590508903</v>
      </c>
      <c r="AH1339" s="66">
        <f t="shared" si="149"/>
        <v>0</v>
      </c>
      <c r="AI1339" s="67" t="s">
        <v>69</v>
      </c>
      <c r="AJ1339" s="162"/>
      <c r="AM1339" s="162"/>
      <c r="AO1339" s="154"/>
      <c r="AQ1339" s="154"/>
      <c r="AR1339" s="187"/>
      <c r="AS1339" s="155"/>
      <c r="AT1339" s="155"/>
      <c r="AU1339" s="155"/>
      <c r="AV1339" s="155"/>
      <c r="AW1339" s="155"/>
      <c r="AX1339" s="155"/>
      <c r="AY1339" s="155"/>
      <c r="AZ1339" s="155"/>
      <c r="BA1339" s="155"/>
      <c r="BB1339" s="154"/>
      <c r="BC1339" s="154"/>
      <c r="BD1339" s="154"/>
      <c r="BE1339" s="154"/>
      <c r="BF1339" s="154"/>
      <c r="BG1339" s="154"/>
    </row>
    <row r="1340" spans="1:59" x14ac:dyDescent="0.25">
      <c r="A1340" s="70" t="s">
        <v>16</v>
      </c>
      <c r="B1340" s="64">
        <v>34025</v>
      </c>
      <c r="C1340" s="64" t="s">
        <v>39</v>
      </c>
      <c r="D1340" s="64" t="s">
        <v>53</v>
      </c>
      <c r="E1340" s="64" t="s">
        <v>177</v>
      </c>
      <c r="F1340" s="64" t="s">
        <v>163</v>
      </c>
      <c r="G1340" s="64" t="s">
        <v>201</v>
      </c>
      <c r="H1340" s="71">
        <f>SUM(U1322:U1340)</f>
        <v>3.1348533861546937</v>
      </c>
      <c r="I1340" s="64">
        <v>2285002010</v>
      </c>
      <c r="J1340" s="65"/>
      <c r="K1340" s="71">
        <f>SUM(N1322:N1340)</f>
        <v>0.26845478886068064</v>
      </c>
      <c r="L1340" s="64"/>
      <c r="M1340" s="71" t="s">
        <v>19</v>
      </c>
      <c r="N1340" s="71">
        <v>0</v>
      </c>
      <c r="O1340" s="71">
        <v>0</v>
      </c>
      <c r="P1340" s="71" t="s">
        <v>19</v>
      </c>
      <c r="Q1340" s="71">
        <v>0</v>
      </c>
      <c r="R1340" s="66">
        <v>1</v>
      </c>
      <c r="S1340" s="66">
        <f t="shared" si="146"/>
        <v>0</v>
      </c>
      <c r="T1340" s="66">
        <f t="shared" si="144"/>
        <v>0</v>
      </c>
      <c r="U1340" s="71">
        <v>0</v>
      </c>
      <c r="V1340" s="71">
        <v>0</v>
      </c>
      <c r="W1340" s="71" t="s">
        <v>19</v>
      </c>
      <c r="X1340" s="71">
        <v>0</v>
      </c>
      <c r="Y1340" s="66">
        <v>1</v>
      </c>
      <c r="Z1340" s="66">
        <f t="shared" si="147"/>
        <v>0</v>
      </c>
      <c r="AA1340" s="66">
        <f t="shared" si="148"/>
        <v>0</v>
      </c>
      <c r="AB1340" s="71">
        <v>0</v>
      </c>
      <c r="AC1340" s="71">
        <v>0</v>
      </c>
      <c r="AD1340" s="71"/>
      <c r="AE1340" s="71">
        <v>0</v>
      </c>
      <c r="AF1340" s="72">
        <v>1</v>
      </c>
      <c r="AG1340" s="66">
        <f t="shared" si="145"/>
        <v>0</v>
      </c>
      <c r="AH1340" s="66">
        <f t="shared" si="149"/>
        <v>0</v>
      </c>
      <c r="AI1340" s="67" t="s">
        <v>69</v>
      </c>
      <c r="AJ1340" s="162"/>
      <c r="AM1340" s="162"/>
      <c r="AO1340" s="154"/>
      <c r="AQ1340" s="154"/>
      <c r="AR1340" s="187"/>
      <c r="AS1340" s="155"/>
      <c r="AT1340" s="155"/>
      <c r="AU1340" s="155"/>
      <c r="AV1340" s="155"/>
      <c r="AW1340" s="155"/>
      <c r="AX1340" s="155"/>
      <c r="AY1340" s="155"/>
      <c r="AZ1340" s="155"/>
      <c r="BA1340" s="155"/>
      <c r="BB1340" s="154"/>
      <c r="BC1340" s="154"/>
      <c r="BD1340" s="154"/>
      <c r="BE1340" s="154"/>
      <c r="BF1340" s="154"/>
      <c r="BG1340" s="154"/>
    </row>
    <row r="1341" spans="1:59" x14ac:dyDescent="0.25">
      <c r="A1341" s="70" t="s">
        <v>16</v>
      </c>
      <c r="B1341" s="64">
        <v>34027</v>
      </c>
      <c r="C1341" s="64" t="s">
        <v>41</v>
      </c>
      <c r="D1341" s="64" t="s">
        <v>53</v>
      </c>
      <c r="E1341" s="64" t="s">
        <v>82</v>
      </c>
      <c r="F1341" s="64" t="s">
        <v>83</v>
      </c>
      <c r="G1341" s="64" t="s">
        <v>84</v>
      </c>
      <c r="H1341" s="64"/>
      <c r="I1341" s="64">
        <v>2260001010</v>
      </c>
      <c r="J1341" s="65" t="s">
        <v>1</v>
      </c>
      <c r="K1341" s="64" t="s">
        <v>1</v>
      </c>
      <c r="L1341" s="64" t="s">
        <v>19</v>
      </c>
      <c r="M1341" s="71" t="s">
        <v>19</v>
      </c>
      <c r="N1341" s="71">
        <v>0.44077410402</v>
      </c>
      <c r="O1341" s="71">
        <v>0.44077410402</v>
      </c>
      <c r="P1341" s="71" t="s">
        <v>19</v>
      </c>
      <c r="Q1341" s="71">
        <v>0.36802603508000004</v>
      </c>
      <c r="R1341" s="66">
        <v>1</v>
      </c>
      <c r="S1341" s="66">
        <f t="shared" si="146"/>
        <v>0.36802603508000004</v>
      </c>
      <c r="T1341" s="66">
        <f t="shared" si="144"/>
        <v>7.2748068939999966E-2</v>
      </c>
      <c r="U1341" s="71">
        <v>2.9150123999999999E-3</v>
      </c>
      <c r="V1341" s="71">
        <v>2.9150123999999999E-3</v>
      </c>
      <c r="W1341" s="71" t="s">
        <v>19</v>
      </c>
      <c r="X1341" s="71">
        <v>3.9958737500000001E-3</v>
      </c>
      <c r="Y1341" s="66">
        <v>1</v>
      </c>
      <c r="Z1341" s="66">
        <f t="shared" si="147"/>
        <v>3.9958737500000001E-3</v>
      </c>
      <c r="AA1341" s="66">
        <f t="shared" si="148"/>
        <v>-1.0808613500000001E-3</v>
      </c>
      <c r="AB1341" s="71">
        <v>0.37808350000000002</v>
      </c>
      <c r="AC1341" s="71">
        <v>0.37808350000000002</v>
      </c>
      <c r="AD1341" s="71"/>
      <c r="AE1341" s="71">
        <v>0.37656232372000004</v>
      </c>
      <c r="AF1341" s="72">
        <v>1</v>
      </c>
      <c r="AG1341" s="66">
        <f t="shared" si="145"/>
        <v>0.37656232372000004</v>
      </c>
      <c r="AH1341" s="66">
        <f t="shared" si="149"/>
        <v>1.5211762799999806E-3</v>
      </c>
      <c r="AI1341" s="67" t="s">
        <v>70</v>
      </c>
      <c r="AJ1341" s="162"/>
      <c r="AS1341" s="155"/>
      <c r="AT1341" s="155"/>
      <c r="AU1341" s="155"/>
      <c r="AV1341" s="155"/>
      <c r="AW1341" s="155"/>
      <c r="AX1341" s="155"/>
      <c r="AY1341" s="155"/>
      <c r="AZ1341" s="155"/>
      <c r="BA1341" s="155"/>
    </row>
    <row r="1342" spans="1:59" x14ac:dyDescent="0.25">
      <c r="A1342" s="70" t="s">
        <v>16</v>
      </c>
      <c r="B1342" s="64">
        <v>34027</v>
      </c>
      <c r="C1342" s="64" t="s">
        <v>41</v>
      </c>
      <c r="D1342" s="64" t="s">
        <v>53</v>
      </c>
      <c r="E1342" s="64" t="s">
        <v>85</v>
      </c>
      <c r="F1342" s="64" t="s">
        <v>83</v>
      </c>
      <c r="G1342" s="64" t="s">
        <v>84</v>
      </c>
      <c r="H1342" s="64"/>
      <c r="I1342" s="64">
        <v>2260001020</v>
      </c>
      <c r="J1342" s="65" t="s">
        <v>1</v>
      </c>
      <c r="K1342" s="64" t="s">
        <v>1</v>
      </c>
      <c r="L1342" s="64" t="s">
        <v>19</v>
      </c>
      <c r="M1342" s="71" t="s">
        <v>19</v>
      </c>
      <c r="N1342" s="71">
        <v>0</v>
      </c>
      <c r="O1342" s="71">
        <v>0</v>
      </c>
      <c r="P1342" s="71" t="s">
        <v>19</v>
      </c>
      <c r="Q1342" s="71">
        <v>0</v>
      </c>
      <c r="R1342" s="66">
        <v>1</v>
      </c>
      <c r="S1342" s="66">
        <f t="shared" si="146"/>
        <v>0</v>
      </c>
      <c r="T1342" s="66">
        <f t="shared" si="144"/>
        <v>0</v>
      </c>
      <c r="U1342" s="71">
        <v>0</v>
      </c>
      <c r="V1342" s="71">
        <v>0</v>
      </c>
      <c r="W1342" s="71" t="s">
        <v>19</v>
      </c>
      <c r="X1342" s="71">
        <v>0</v>
      </c>
      <c r="Y1342" s="66">
        <v>1</v>
      </c>
      <c r="Z1342" s="66">
        <f t="shared" si="147"/>
        <v>0</v>
      </c>
      <c r="AA1342" s="66">
        <f t="shared" si="148"/>
        <v>0</v>
      </c>
      <c r="AB1342" s="71">
        <v>0</v>
      </c>
      <c r="AC1342" s="71">
        <v>0</v>
      </c>
      <c r="AD1342" s="71"/>
      <c r="AE1342" s="71">
        <v>0</v>
      </c>
      <c r="AF1342" s="72">
        <v>1</v>
      </c>
      <c r="AG1342" s="66">
        <f t="shared" si="145"/>
        <v>0</v>
      </c>
      <c r="AH1342" s="66">
        <f t="shared" si="149"/>
        <v>0</v>
      </c>
      <c r="AI1342" s="67" t="s">
        <v>70</v>
      </c>
      <c r="AJ1342" s="162"/>
      <c r="AS1342" s="155"/>
      <c r="AT1342" s="155"/>
      <c r="AU1342" s="155"/>
      <c r="AV1342" s="155"/>
      <c r="AW1342" s="155"/>
      <c r="AX1342" s="155"/>
      <c r="AY1342" s="155"/>
      <c r="AZ1342" s="155"/>
      <c r="BA1342" s="155"/>
    </row>
    <row r="1343" spans="1:59" x14ac:dyDescent="0.25">
      <c r="A1343" s="70" t="s">
        <v>16</v>
      </c>
      <c r="B1343" s="64">
        <v>34027</v>
      </c>
      <c r="C1343" s="64" t="s">
        <v>41</v>
      </c>
      <c r="D1343" s="64" t="s">
        <v>53</v>
      </c>
      <c r="E1343" s="64" t="s">
        <v>86</v>
      </c>
      <c r="F1343" s="64" t="s">
        <v>83</v>
      </c>
      <c r="G1343" s="64" t="s">
        <v>84</v>
      </c>
      <c r="H1343" s="64"/>
      <c r="I1343" s="64">
        <v>2260001030</v>
      </c>
      <c r="J1343" s="65" t="s">
        <v>1</v>
      </c>
      <c r="K1343" s="64" t="s">
        <v>1</v>
      </c>
      <c r="L1343" s="64" t="s">
        <v>19</v>
      </c>
      <c r="M1343" s="71" t="s">
        <v>19</v>
      </c>
      <c r="N1343" s="71">
        <v>0.51166284092000003</v>
      </c>
      <c r="O1343" s="71">
        <v>0.51166284092000003</v>
      </c>
      <c r="P1343" s="66" t="s">
        <v>19</v>
      </c>
      <c r="Q1343" s="71">
        <v>0.26983446490000002</v>
      </c>
      <c r="R1343" s="66">
        <v>1</v>
      </c>
      <c r="S1343" s="66">
        <f t="shared" si="146"/>
        <v>0.26983446490000002</v>
      </c>
      <c r="T1343" s="66">
        <f t="shared" si="144"/>
        <v>0.24182837602000001</v>
      </c>
      <c r="U1343" s="71">
        <v>4.1327452999999998E-3</v>
      </c>
      <c r="V1343" s="71">
        <v>4.1327452999999998E-3</v>
      </c>
      <c r="W1343" s="71" t="s">
        <v>19</v>
      </c>
      <c r="X1343" s="71">
        <v>5.7981505999999995E-3</v>
      </c>
      <c r="Y1343" s="66">
        <v>1</v>
      </c>
      <c r="Z1343" s="66">
        <f t="shared" si="147"/>
        <v>5.7981505999999995E-3</v>
      </c>
      <c r="AA1343" s="66">
        <f t="shared" si="148"/>
        <v>-1.6654052999999997E-3</v>
      </c>
      <c r="AB1343" s="71">
        <v>0.55280530000000005</v>
      </c>
      <c r="AC1343" s="71">
        <v>0.55280530000000005</v>
      </c>
      <c r="AD1343" s="71"/>
      <c r="AE1343" s="71">
        <v>0.57643354035666661</v>
      </c>
      <c r="AF1343" s="72">
        <v>1</v>
      </c>
      <c r="AG1343" s="66">
        <f t="shared" si="145"/>
        <v>0.57643354035666661</v>
      </c>
      <c r="AH1343" s="66">
        <f t="shared" si="149"/>
        <v>-2.3628240356666552E-2</v>
      </c>
      <c r="AI1343" s="67" t="s">
        <v>71</v>
      </c>
      <c r="AJ1343" s="162"/>
      <c r="AS1343" s="155"/>
      <c r="AT1343" s="155"/>
      <c r="AU1343" s="155"/>
      <c r="AV1343" s="155"/>
      <c r="AW1343" s="155"/>
      <c r="AX1343" s="155"/>
      <c r="AY1343" s="155"/>
      <c r="AZ1343" s="155"/>
      <c r="BA1343" s="155"/>
    </row>
    <row r="1344" spans="1:59" x14ac:dyDescent="0.25">
      <c r="A1344" s="70" t="s">
        <v>16</v>
      </c>
      <c r="B1344" s="64">
        <v>34027</v>
      </c>
      <c r="C1344" s="64" t="s">
        <v>41</v>
      </c>
      <c r="D1344" s="64" t="s">
        <v>53</v>
      </c>
      <c r="E1344" s="64" t="s">
        <v>87</v>
      </c>
      <c r="F1344" s="64" t="s">
        <v>83</v>
      </c>
      <c r="G1344" s="64" t="s">
        <v>84</v>
      </c>
      <c r="H1344" s="64"/>
      <c r="I1344" s="64">
        <v>2260001060</v>
      </c>
      <c r="J1344" s="65" t="s">
        <v>1</v>
      </c>
      <c r="K1344" s="64" t="s">
        <v>1</v>
      </c>
      <c r="L1344" s="68" t="s">
        <v>19</v>
      </c>
      <c r="M1344" s="71" t="s">
        <v>19</v>
      </c>
      <c r="N1344" s="71">
        <v>1.1191982737068002E-2</v>
      </c>
      <c r="O1344" s="71">
        <v>1.1191982737068002E-2</v>
      </c>
      <c r="P1344" s="66" t="s">
        <v>19</v>
      </c>
      <c r="Q1344" s="71">
        <v>6.1259041066666665E-3</v>
      </c>
      <c r="R1344" s="66">
        <v>1</v>
      </c>
      <c r="S1344" s="66">
        <f t="shared" si="146"/>
        <v>6.1259041066666665E-3</v>
      </c>
      <c r="T1344" s="66">
        <f t="shared" si="144"/>
        <v>5.0660786304013352E-3</v>
      </c>
      <c r="U1344" s="71">
        <v>2.8061254699899996E-3</v>
      </c>
      <c r="V1344" s="71">
        <v>2.8061254699899996E-3</v>
      </c>
      <c r="W1344" s="71" t="s">
        <v>19</v>
      </c>
      <c r="X1344" s="71">
        <v>1.6431767733333334E-3</v>
      </c>
      <c r="Y1344" s="66">
        <v>1</v>
      </c>
      <c r="Z1344" s="66">
        <f t="shared" si="147"/>
        <v>1.6431767733333334E-3</v>
      </c>
      <c r="AA1344" s="66">
        <f t="shared" si="148"/>
        <v>1.1629486966566662E-3</v>
      </c>
      <c r="AB1344" s="71">
        <v>0.19677110697</v>
      </c>
      <c r="AC1344" s="71">
        <v>0.19677110697</v>
      </c>
      <c r="AD1344" s="71"/>
      <c r="AE1344" s="71">
        <v>0.18509585339666668</v>
      </c>
      <c r="AF1344" s="72">
        <v>1</v>
      </c>
      <c r="AG1344" s="66">
        <f t="shared" si="145"/>
        <v>0.18509585339666668</v>
      </c>
      <c r="AH1344" s="66">
        <f t="shared" si="149"/>
        <v>1.1675253573333322E-2</v>
      </c>
      <c r="AI1344" s="67" t="s">
        <v>71</v>
      </c>
      <c r="AJ1344" s="162"/>
      <c r="AS1344" s="155"/>
      <c r="AT1344" s="155"/>
      <c r="AU1344" s="155"/>
      <c r="AV1344" s="155"/>
      <c r="AW1344" s="155"/>
      <c r="AX1344" s="155"/>
      <c r="AY1344" s="155"/>
      <c r="AZ1344" s="155"/>
      <c r="BA1344" s="155"/>
    </row>
    <row r="1345" spans="1:53" x14ac:dyDescent="0.25">
      <c r="A1345" s="70" t="s">
        <v>16</v>
      </c>
      <c r="B1345" s="64">
        <v>34027</v>
      </c>
      <c r="C1345" s="64" t="s">
        <v>41</v>
      </c>
      <c r="D1345" s="64" t="s">
        <v>53</v>
      </c>
      <c r="E1345" s="64" t="s">
        <v>88</v>
      </c>
      <c r="F1345" s="64" t="s">
        <v>89</v>
      </c>
      <c r="G1345" s="64" t="s">
        <v>84</v>
      </c>
      <c r="H1345" s="64"/>
      <c r="I1345" s="64">
        <v>2260002006</v>
      </c>
      <c r="J1345" s="65" t="s">
        <v>1</v>
      </c>
      <c r="K1345" s="64" t="s">
        <v>1</v>
      </c>
      <c r="L1345" s="64" t="s">
        <v>19</v>
      </c>
      <c r="M1345" s="71" t="s">
        <v>19</v>
      </c>
      <c r="N1345" s="71">
        <v>1.4452508620000002E-2</v>
      </c>
      <c r="O1345" s="71">
        <v>1.4452508620000002E-2</v>
      </c>
      <c r="P1345" s="66" t="s">
        <v>19</v>
      </c>
      <c r="Q1345" s="71">
        <v>1.4528078363333334E-2</v>
      </c>
      <c r="R1345" s="66">
        <v>1</v>
      </c>
      <c r="S1345" s="66">
        <f t="shared" si="146"/>
        <v>1.4528078363333334E-2</v>
      </c>
      <c r="T1345" s="66">
        <f t="shared" si="144"/>
        <v>-7.5569743333331676E-5</v>
      </c>
      <c r="U1345" s="71">
        <v>3.4934832E-4</v>
      </c>
      <c r="V1345" s="71">
        <v>3.4934832E-4</v>
      </c>
      <c r="W1345" s="71" t="s">
        <v>19</v>
      </c>
      <c r="X1345" s="71">
        <v>3.6449717333333329E-4</v>
      </c>
      <c r="Y1345" s="66">
        <v>1</v>
      </c>
      <c r="Z1345" s="66">
        <f t="shared" si="147"/>
        <v>3.6449717333333329E-4</v>
      </c>
      <c r="AA1345" s="66">
        <f t="shared" si="148"/>
        <v>-1.5148853333333287E-5</v>
      </c>
      <c r="AB1345" s="71">
        <v>6.0745924999999999E-2</v>
      </c>
      <c r="AC1345" s="71">
        <v>6.0745924999999999E-2</v>
      </c>
      <c r="AD1345" s="71"/>
      <c r="AE1345" s="71">
        <v>6.0599859686666667E-2</v>
      </c>
      <c r="AF1345" s="72">
        <v>1</v>
      </c>
      <c r="AG1345" s="66">
        <f t="shared" si="145"/>
        <v>6.0599859686666667E-2</v>
      </c>
      <c r="AH1345" s="66">
        <f t="shared" si="149"/>
        <v>1.4606531333333228E-4</v>
      </c>
      <c r="AI1345" s="67" t="s">
        <v>71</v>
      </c>
      <c r="AJ1345" s="162"/>
      <c r="AS1345" s="155"/>
      <c r="AT1345" s="155"/>
      <c r="AU1345" s="155"/>
      <c r="AV1345" s="155"/>
      <c r="AW1345" s="155"/>
      <c r="AX1345" s="155"/>
      <c r="AY1345" s="155"/>
      <c r="AZ1345" s="155"/>
      <c r="BA1345" s="155"/>
    </row>
    <row r="1346" spans="1:53" x14ac:dyDescent="0.25">
      <c r="A1346" s="70" t="s">
        <v>16</v>
      </c>
      <c r="B1346" s="64">
        <v>34027</v>
      </c>
      <c r="C1346" s="64" t="s">
        <v>41</v>
      </c>
      <c r="D1346" s="64" t="s">
        <v>53</v>
      </c>
      <c r="E1346" s="64" t="s">
        <v>90</v>
      </c>
      <c r="F1346" s="64" t="s">
        <v>89</v>
      </c>
      <c r="G1346" s="64" t="s">
        <v>84</v>
      </c>
      <c r="H1346" s="64"/>
      <c r="I1346" s="64">
        <v>2260002009</v>
      </c>
      <c r="J1346" s="65" t="s">
        <v>1</v>
      </c>
      <c r="K1346" s="64" t="s">
        <v>1</v>
      </c>
      <c r="L1346" s="64" t="s">
        <v>19</v>
      </c>
      <c r="M1346" s="71" t="s">
        <v>19</v>
      </c>
      <c r="N1346" s="71">
        <v>5.2169847475999999E-4</v>
      </c>
      <c r="O1346" s="71">
        <v>5.2169847475999999E-4</v>
      </c>
      <c r="P1346" s="66" t="s">
        <v>19</v>
      </c>
      <c r="Q1346" s="71">
        <v>5.0449054333333342E-4</v>
      </c>
      <c r="R1346" s="66">
        <v>1</v>
      </c>
      <c r="S1346" s="66">
        <f t="shared" si="146"/>
        <v>5.0449054333333342E-4</v>
      </c>
      <c r="T1346" s="66">
        <f t="shared" si="144"/>
        <v>1.7207931426666575E-5</v>
      </c>
      <c r="U1346" s="71">
        <v>2.3334877999999999E-5</v>
      </c>
      <c r="V1346" s="71">
        <v>2.3334877999999999E-5</v>
      </c>
      <c r="W1346" s="71" t="s">
        <v>19</v>
      </c>
      <c r="X1346" s="71">
        <v>2.4618256666666667E-5</v>
      </c>
      <c r="Y1346" s="66">
        <v>1</v>
      </c>
      <c r="Z1346" s="66">
        <f t="shared" si="147"/>
        <v>2.4618256666666667E-5</v>
      </c>
      <c r="AA1346" s="66">
        <f t="shared" si="148"/>
        <v>-1.2833786666666681E-6</v>
      </c>
      <c r="AB1346" s="71">
        <v>2.2772640999999998E-3</v>
      </c>
      <c r="AC1346" s="71">
        <v>2.2772640999999998E-3</v>
      </c>
      <c r="AD1346" s="71"/>
      <c r="AE1346" s="71">
        <v>2.2714934733333333E-3</v>
      </c>
      <c r="AF1346" s="72">
        <v>1</v>
      </c>
      <c r="AG1346" s="66">
        <f t="shared" si="145"/>
        <v>2.2714934733333333E-3</v>
      </c>
      <c r="AH1346" s="66">
        <f t="shared" si="149"/>
        <v>5.7706266666664695E-6</v>
      </c>
      <c r="AI1346" s="67" t="s">
        <v>71</v>
      </c>
      <c r="AJ1346" s="162"/>
      <c r="AS1346" s="155"/>
      <c r="AT1346" s="155"/>
      <c r="AU1346" s="155"/>
      <c r="AV1346" s="155"/>
      <c r="AW1346" s="155"/>
      <c r="AX1346" s="155"/>
      <c r="AY1346" s="155"/>
      <c r="AZ1346" s="155"/>
      <c r="BA1346" s="155"/>
    </row>
    <row r="1347" spans="1:53" x14ac:dyDescent="0.25">
      <c r="A1347" s="70" t="s">
        <v>16</v>
      </c>
      <c r="B1347" s="64">
        <v>34027</v>
      </c>
      <c r="C1347" s="64" t="s">
        <v>41</v>
      </c>
      <c r="D1347" s="64" t="s">
        <v>53</v>
      </c>
      <c r="E1347" s="64" t="s">
        <v>91</v>
      </c>
      <c r="F1347" s="64" t="s">
        <v>89</v>
      </c>
      <c r="G1347" s="64" t="s">
        <v>84</v>
      </c>
      <c r="H1347" s="64"/>
      <c r="I1347" s="64">
        <v>2260002021</v>
      </c>
      <c r="J1347" s="65" t="s">
        <v>1</v>
      </c>
      <c r="K1347" s="64" t="s">
        <v>1</v>
      </c>
      <c r="L1347" s="64" t="s">
        <v>19</v>
      </c>
      <c r="M1347" s="71" t="s">
        <v>19</v>
      </c>
      <c r="N1347" s="71">
        <v>6.2100313206000038E-4</v>
      </c>
      <c r="O1347" s="71">
        <v>6.2100313206000038E-4</v>
      </c>
      <c r="P1347" s="66" t="s">
        <v>19</v>
      </c>
      <c r="Q1347" s="71">
        <v>6.0222869666666675E-4</v>
      </c>
      <c r="R1347" s="66">
        <v>1</v>
      </c>
      <c r="S1347" s="66">
        <f t="shared" si="146"/>
        <v>6.0222869666666675E-4</v>
      </c>
      <c r="T1347" s="66">
        <f t="shared" si="144"/>
        <v>1.877443539333363E-5</v>
      </c>
      <c r="U1347" s="71">
        <v>2.7943658999999999E-5</v>
      </c>
      <c r="V1347" s="71">
        <v>2.7943658999999999E-5</v>
      </c>
      <c r="W1347" s="71" t="s">
        <v>19</v>
      </c>
      <c r="X1347" s="71">
        <v>2.9027496666666665E-5</v>
      </c>
      <c r="Y1347" s="66">
        <v>1</v>
      </c>
      <c r="Z1347" s="66">
        <f t="shared" si="147"/>
        <v>2.9027496666666665E-5</v>
      </c>
      <c r="AA1347" s="66">
        <f t="shared" si="148"/>
        <v>-1.0838376666666655E-6</v>
      </c>
      <c r="AB1347" s="71">
        <v>2.7477400999999999E-3</v>
      </c>
      <c r="AC1347" s="71">
        <v>2.7477400999999999E-3</v>
      </c>
      <c r="AD1347" s="71"/>
      <c r="AE1347" s="71">
        <v>2.7407100966666668E-3</v>
      </c>
      <c r="AF1347" s="72">
        <v>1</v>
      </c>
      <c r="AG1347" s="66">
        <f t="shared" si="145"/>
        <v>2.7407100966666668E-3</v>
      </c>
      <c r="AH1347" s="66">
        <f t="shared" si="149"/>
        <v>7.030003333333059E-6</v>
      </c>
      <c r="AI1347" s="67" t="s">
        <v>71</v>
      </c>
      <c r="AJ1347" s="162"/>
      <c r="AS1347" s="155"/>
      <c r="AT1347" s="155"/>
      <c r="AU1347" s="155"/>
      <c r="AV1347" s="155"/>
      <c r="AW1347" s="155"/>
      <c r="AX1347" s="155"/>
      <c r="AY1347" s="155"/>
      <c r="AZ1347" s="155"/>
      <c r="BA1347" s="155"/>
    </row>
    <row r="1348" spans="1:53" x14ac:dyDescent="0.25">
      <c r="A1348" s="70" t="s">
        <v>16</v>
      </c>
      <c r="B1348" s="64">
        <v>34027</v>
      </c>
      <c r="C1348" s="64" t="s">
        <v>41</v>
      </c>
      <c r="D1348" s="64" t="s">
        <v>53</v>
      </c>
      <c r="E1348" s="64" t="s">
        <v>92</v>
      </c>
      <c r="F1348" s="64" t="s">
        <v>89</v>
      </c>
      <c r="G1348" s="64" t="s">
        <v>84</v>
      </c>
      <c r="H1348" s="64"/>
      <c r="I1348" s="64">
        <v>2260002027</v>
      </c>
      <c r="J1348" s="65" t="s">
        <v>1</v>
      </c>
      <c r="K1348" s="64" t="s">
        <v>1</v>
      </c>
      <c r="L1348" s="64" t="s">
        <v>19</v>
      </c>
      <c r="M1348" s="71" t="s">
        <v>19</v>
      </c>
      <c r="N1348" s="71">
        <v>5.0717181857000002E-6</v>
      </c>
      <c r="O1348" s="71">
        <v>5.0717181857000002E-6</v>
      </c>
      <c r="P1348" s="66" t="s">
        <v>19</v>
      </c>
      <c r="Q1348" s="71">
        <v>4.7766766666666677E-6</v>
      </c>
      <c r="R1348" s="66">
        <v>1</v>
      </c>
      <c r="S1348" s="66">
        <f t="shared" si="146"/>
        <v>4.7766766666666677E-6</v>
      </c>
      <c r="T1348" s="66">
        <f t="shared" si="144"/>
        <v>2.9504151903333252E-7</v>
      </c>
      <c r="U1348" s="71">
        <v>1.9505863000000001E-7</v>
      </c>
      <c r="V1348" s="71">
        <v>1.9505863000000001E-7</v>
      </c>
      <c r="W1348" s="71" t="s">
        <v>19</v>
      </c>
      <c r="X1348" s="71">
        <v>0</v>
      </c>
      <c r="Y1348" s="66">
        <v>1</v>
      </c>
      <c r="Z1348" s="66">
        <f t="shared" si="147"/>
        <v>0</v>
      </c>
      <c r="AA1348" s="66">
        <f t="shared" si="148"/>
        <v>1.9505863000000001E-7</v>
      </c>
      <c r="AB1348" s="71">
        <v>1.9898031E-5</v>
      </c>
      <c r="AC1348" s="71">
        <v>1.9898031E-5</v>
      </c>
      <c r="AD1348" s="71"/>
      <c r="AE1348" s="71">
        <v>1.9841580000000002E-5</v>
      </c>
      <c r="AF1348" s="72">
        <v>1</v>
      </c>
      <c r="AG1348" s="66">
        <f t="shared" si="145"/>
        <v>1.9841580000000002E-5</v>
      </c>
      <c r="AH1348" s="66">
        <f t="shared" si="149"/>
        <v>5.645099999999781E-8</v>
      </c>
      <c r="AI1348" s="67" t="s">
        <v>71</v>
      </c>
      <c r="AJ1348" s="162"/>
      <c r="AS1348" s="155"/>
      <c r="AT1348" s="155"/>
      <c r="AU1348" s="155"/>
      <c r="AV1348" s="155"/>
      <c r="AW1348" s="155"/>
      <c r="AX1348" s="155"/>
      <c r="AY1348" s="155"/>
      <c r="AZ1348" s="155"/>
      <c r="BA1348" s="155"/>
    </row>
    <row r="1349" spans="1:53" x14ac:dyDescent="0.25">
      <c r="A1349" s="70" t="s">
        <v>16</v>
      </c>
      <c r="B1349" s="64">
        <v>34027</v>
      </c>
      <c r="C1349" s="64" t="s">
        <v>41</v>
      </c>
      <c r="D1349" s="64" t="s">
        <v>53</v>
      </c>
      <c r="E1349" s="64" t="s">
        <v>93</v>
      </c>
      <c r="F1349" s="64" t="s">
        <v>89</v>
      </c>
      <c r="G1349" s="64" t="s">
        <v>84</v>
      </c>
      <c r="H1349" s="64"/>
      <c r="I1349" s="64">
        <v>2260002039</v>
      </c>
      <c r="J1349" s="65" t="s">
        <v>1</v>
      </c>
      <c r="K1349" s="64" t="s">
        <v>1</v>
      </c>
      <c r="L1349" s="64" t="s">
        <v>19</v>
      </c>
      <c r="M1349" s="71" t="s">
        <v>19</v>
      </c>
      <c r="N1349" s="71">
        <v>3.6721650132600002E-2</v>
      </c>
      <c r="O1349" s="71">
        <v>3.6721650132600002E-2</v>
      </c>
      <c r="P1349" s="66" t="s">
        <v>19</v>
      </c>
      <c r="Q1349" s="71">
        <v>3.7081708400000003E-2</v>
      </c>
      <c r="R1349" s="66">
        <v>1</v>
      </c>
      <c r="S1349" s="66">
        <f t="shared" si="146"/>
        <v>3.7081708400000003E-2</v>
      </c>
      <c r="T1349" s="66">
        <f t="shared" si="144"/>
        <v>-3.6005826740000135E-4</v>
      </c>
      <c r="U1349" s="71">
        <v>9.1831023000000004E-4</v>
      </c>
      <c r="V1349" s="71">
        <v>9.1831023000000004E-4</v>
      </c>
      <c r="W1349" s="71" t="s">
        <v>19</v>
      </c>
      <c r="X1349" s="71">
        <v>9.5717251666666665E-4</v>
      </c>
      <c r="Y1349" s="66">
        <v>1</v>
      </c>
      <c r="Z1349" s="66">
        <f t="shared" si="147"/>
        <v>9.5717251666666665E-4</v>
      </c>
      <c r="AA1349" s="66">
        <f t="shared" si="148"/>
        <v>-3.8862286666666609E-5</v>
      </c>
      <c r="AB1349" s="71">
        <v>0.15822615500000001</v>
      </c>
      <c r="AC1349" s="71">
        <v>0.15822615500000001</v>
      </c>
      <c r="AD1349" s="71"/>
      <c r="AE1349" s="71">
        <v>0.15784564788666666</v>
      </c>
      <c r="AF1349" s="72">
        <v>1</v>
      </c>
      <c r="AG1349" s="66">
        <f t="shared" si="145"/>
        <v>0.15784564788666666</v>
      </c>
      <c r="AH1349" s="66">
        <f t="shared" si="149"/>
        <v>3.8050711333334486E-4</v>
      </c>
      <c r="AI1349" s="67" t="s">
        <v>71</v>
      </c>
      <c r="AJ1349" s="162"/>
      <c r="AS1349" s="155"/>
      <c r="AT1349" s="155"/>
      <c r="AU1349" s="155"/>
      <c r="AV1349" s="155"/>
      <c r="AW1349" s="155"/>
      <c r="AX1349" s="155"/>
      <c r="AY1349" s="155"/>
      <c r="AZ1349" s="155"/>
      <c r="BA1349" s="155"/>
    </row>
    <row r="1350" spans="1:53" x14ac:dyDescent="0.25">
      <c r="A1350" s="70" t="s">
        <v>16</v>
      </c>
      <c r="B1350" s="64">
        <v>34027</v>
      </c>
      <c r="C1350" s="64" t="s">
        <v>41</v>
      </c>
      <c r="D1350" s="64" t="s">
        <v>53</v>
      </c>
      <c r="E1350" s="64" t="s">
        <v>94</v>
      </c>
      <c r="F1350" s="64" t="s">
        <v>89</v>
      </c>
      <c r="G1350" s="64" t="s">
        <v>84</v>
      </c>
      <c r="H1350" s="64"/>
      <c r="I1350" s="64">
        <v>2260002054</v>
      </c>
      <c r="J1350" s="65" t="s">
        <v>1</v>
      </c>
      <c r="K1350" s="64" t="s">
        <v>1</v>
      </c>
      <c r="L1350" s="64" t="s">
        <v>19</v>
      </c>
      <c r="M1350" s="71" t="s">
        <v>19</v>
      </c>
      <c r="N1350" s="71">
        <v>1.2634558299000004E-4</v>
      </c>
      <c r="O1350" s="71">
        <v>1.2634558299000004E-4</v>
      </c>
      <c r="P1350" s="66" t="s">
        <v>19</v>
      </c>
      <c r="Q1350" s="71">
        <v>1.2272384666666669E-4</v>
      </c>
      <c r="R1350" s="66">
        <v>1</v>
      </c>
      <c r="S1350" s="66">
        <f t="shared" si="146"/>
        <v>1.2272384666666669E-4</v>
      </c>
      <c r="T1350" s="66">
        <f t="shared" si="144"/>
        <v>3.6217363233333449E-6</v>
      </c>
      <c r="U1350" s="71">
        <v>5.4973310999999996E-6</v>
      </c>
      <c r="V1350" s="71">
        <v>5.4973310999999996E-6</v>
      </c>
      <c r="W1350" s="71" t="s">
        <v>19</v>
      </c>
      <c r="X1350" s="71">
        <v>5.5115500000000006E-6</v>
      </c>
      <c r="Y1350" s="66">
        <v>1</v>
      </c>
      <c r="Z1350" s="66">
        <f t="shared" si="147"/>
        <v>5.5115500000000006E-6</v>
      </c>
      <c r="AA1350" s="66">
        <f t="shared" si="148"/>
        <v>-1.4218900000001017E-8</v>
      </c>
      <c r="AB1350" s="71">
        <v>5.6078553E-4</v>
      </c>
      <c r="AC1350" s="71">
        <v>5.6078553E-4</v>
      </c>
      <c r="AD1350" s="71"/>
      <c r="AE1350" s="71">
        <v>5.5960604333333338E-4</v>
      </c>
      <c r="AF1350" s="72">
        <v>1</v>
      </c>
      <c r="AG1350" s="66">
        <f t="shared" si="145"/>
        <v>5.5960604333333338E-4</v>
      </c>
      <c r="AH1350" s="66">
        <f t="shared" si="149"/>
        <v>1.1794866666666251E-6</v>
      </c>
      <c r="AI1350" s="67" t="s">
        <v>71</v>
      </c>
      <c r="AJ1350" s="162"/>
      <c r="AS1350" s="155"/>
      <c r="AT1350" s="155"/>
      <c r="AU1350" s="155"/>
      <c r="AV1350" s="155"/>
      <c r="AW1350" s="155"/>
      <c r="AX1350" s="155"/>
      <c r="AY1350" s="155"/>
      <c r="AZ1350" s="155"/>
      <c r="BA1350" s="155"/>
    </row>
    <row r="1351" spans="1:53" x14ac:dyDescent="0.25">
      <c r="A1351" s="70" t="s">
        <v>16</v>
      </c>
      <c r="B1351" s="64">
        <v>34027</v>
      </c>
      <c r="C1351" s="64" t="s">
        <v>41</v>
      </c>
      <c r="D1351" s="64" t="s">
        <v>53</v>
      </c>
      <c r="E1351" s="64" t="s">
        <v>95</v>
      </c>
      <c r="F1351" s="64" t="s">
        <v>96</v>
      </c>
      <c r="G1351" s="64" t="s">
        <v>84</v>
      </c>
      <c r="H1351" s="64"/>
      <c r="I1351" s="64">
        <v>2260003030</v>
      </c>
      <c r="J1351" s="65" t="s">
        <v>1</v>
      </c>
      <c r="K1351" s="64" t="s">
        <v>1</v>
      </c>
      <c r="L1351" s="64" t="s">
        <v>19</v>
      </c>
      <c r="M1351" s="71" t="s">
        <v>19</v>
      </c>
      <c r="N1351" s="71">
        <v>3.1986922387999996E-4</v>
      </c>
      <c r="O1351" s="71">
        <v>3.1986922387999996E-4</v>
      </c>
      <c r="P1351" s="66" t="s">
        <v>19</v>
      </c>
      <c r="Q1351" s="71">
        <v>1.5028159666666664E-4</v>
      </c>
      <c r="R1351" s="66">
        <v>1</v>
      </c>
      <c r="S1351" s="66">
        <f t="shared" si="146"/>
        <v>1.5028159666666664E-4</v>
      </c>
      <c r="T1351" s="66">
        <f t="shared" si="144"/>
        <v>1.6958762721333331E-4</v>
      </c>
      <c r="U1351" s="71">
        <v>1.2924778E-5</v>
      </c>
      <c r="V1351" s="71">
        <v>1.2924778E-5</v>
      </c>
      <c r="W1351" s="71" t="s">
        <v>19</v>
      </c>
      <c r="X1351" s="71">
        <v>6.6138600000000009E-6</v>
      </c>
      <c r="Y1351" s="66">
        <v>1</v>
      </c>
      <c r="Z1351" s="66">
        <f t="shared" si="147"/>
        <v>6.6138600000000009E-6</v>
      </c>
      <c r="AA1351" s="66">
        <f t="shared" si="148"/>
        <v>6.3109179999999992E-6</v>
      </c>
      <c r="AB1351" s="71">
        <v>1.3184634000000001E-3</v>
      </c>
      <c r="AC1351" s="71">
        <v>1.3184634000000001E-3</v>
      </c>
      <c r="AD1351" s="71"/>
      <c r="AE1351" s="71">
        <v>6.2758182666666675E-4</v>
      </c>
      <c r="AF1351" s="72">
        <v>1</v>
      </c>
      <c r="AG1351" s="66">
        <f t="shared" si="145"/>
        <v>6.2758182666666675E-4</v>
      </c>
      <c r="AH1351" s="66">
        <f t="shared" si="149"/>
        <v>6.9088157333333335E-4</v>
      </c>
      <c r="AI1351" s="67" t="s">
        <v>71</v>
      </c>
      <c r="AJ1351" s="162"/>
      <c r="AS1351" s="155"/>
      <c r="AT1351" s="155"/>
      <c r="AU1351" s="155"/>
      <c r="AV1351" s="155"/>
      <c r="AW1351" s="155"/>
      <c r="AX1351" s="155"/>
      <c r="AY1351" s="155"/>
      <c r="AZ1351" s="155"/>
      <c r="BA1351" s="155"/>
    </row>
    <row r="1352" spans="1:53" x14ac:dyDescent="0.25">
      <c r="A1352" s="70" t="s">
        <v>16</v>
      </c>
      <c r="B1352" s="64">
        <v>34027</v>
      </c>
      <c r="C1352" s="64" t="s">
        <v>41</v>
      </c>
      <c r="D1352" s="64" t="s">
        <v>53</v>
      </c>
      <c r="E1352" s="64" t="s">
        <v>97</v>
      </c>
      <c r="F1352" s="64" t="s">
        <v>96</v>
      </c>
      <c r="G1352" s="64" t="s">
        <v>84</v>
      </c>
      <c r="H1352" s="64"/>
      <c r="I1352" s="64">
        <v>2260003040</v>
      </c>
      <c r="J1352" s="65" t="s">
        <v>1</v>
      </c>
      <c r="K1352" s="64" t="s">
        <v>1</v>
      </c>
      <c r="L1352" s="64" t="s">
        <v>19</v>
      </c>
      <c r="M1352" s="71" t="s">
        <v>19</v>
      </c>
      <c r="N1352" s="71">
        <v>2.4575413745E-5</v>
      </c>
      <c r="O1352" s="71">
        <v>2.4575413745E-5</v>
      </c>
      <c r="P1352" s="66" t="s">
        <v>19</v>
      </c>
      <c r="Q1352" s="71">
        <v>1.1390536666666669E-5</v>
      </c>
      <c r="R1352" s="66">
        <v>1</v>
      </c>
      <c r="S1352" s="66">
        <f t="shared" si="146"/>
        <v>1.1390536666666669E-5</v>
      </c>
      <c r="T1352" s="66">
        <f t="shared" si="144"/>
        <v>1.3184877078333331E-5</v>
      </c>
      <c r="U1352" s="71">
        <v>1.0298312999999999E-6</v>
      </c>
      <c r="V1352" s="71">
        <v>1.0298312999999999E-6</v>
      </c>
      <c r="W1352" s="71" t="s">
        <v>19</v>
      </c>
      <c r="X1352" s="71">
        <v>0</v>
      </c>
      <c r="Y1352" s="66">
        <v>1</v>
      </c>
      <c r="Z1352" s="66">
        <f t="shared" si="147"/>
        <v>0</v>
      </c>
      <c r="AA1352" s="66">
        <f t="shared" si="148"/>
        <v>1.0298312999999999E-6</v>
      </c>
      <c r="AB1352" s="71">
        <v>1.0505362E-4</v>
      </c>
      <c r="AC1352" s="71">
        <v>1.0505362E-4</v>
      </c>
      <c r="AD1352" s="71"/>
      <c r="AE1352" s="71">
        <v>4.9971386666666669E-5</v>
      </c>
      <c r="AF1352" s="72">
        <v>1</v>
      </c>
      <c r="AG1352" s="66">
        <f t="shared" si="145"/>
        <v>4.9971386666666669E-5</v>
      </c>
      <c r="AH1352" s="66">
        <f t="shared" si="149"/>
        <v>5.5082233333333333E-5</v>
      </c>
      <c r="AI1352" s="67" t="s">
        <v>71</v>
      </c>
      <c r="AJ1352" s="162"/>
      <c r="AS1352" s="155"/>
      <c r="AT1352" s="155"/>
      <c r="AU1352" s="155"/>
      <c r="AV1352" s="155"/>
      <c r="AW1352" s="155"/>
      <c r="AX1352" s="155"/>
      <c r="AY1352" s="155"/>
      <c r="AZ1352" s="155"/>
      <c r="BA1352" s="155"/>
    </row>
    <row r="1353" spans="1:53" x14ac:dyDescent="0.25">
      <c r="A1353" s="70" t="s">
        <v>16</v>
      </c>
      <c r="B1353" s="64">
        <v>34027</v>
      </c>
      <c r="C1353" s="64" t="s">
        <v>41</v>
      </c>
      <c r="D1353" s="64" t="s">
        <v>53</v>
      </c>
      <c r="E1353" s="64" t="s">
        <v>98</v>
      </c>
      <c r="F1353" s="64" t="s">
        <v>99</v>
      </c>
      <c r="G1353" s="64" t="s">
        <v>84</v>
      </c>
      <c r="H1353" s="64"/>
      <c r="I1353" s="64">
        <v>2260004015</v>
      </c>
      <c r="J1353" s="65" t="s">
        <v>1</v>
      </c>
      <c r="K1353" s="64" t="s">
        <v>1</v>
      </c>
      <c r="L1353" s="64" t="s">
        <v>19</v>
      </c>
      <c r="M1353" s="71" t="s">
        <v>19</v>
      </c>
      <c r="N1353" s="71">
        <v>4.4506521762600008E-3</v>
      </c>
      <c r="O1353" s="71">
        <v>4.4506521762600008E-3</v>
      </c>
      <c r="P1353" s="66" t="s">
        <v>19</v>
      </c>
      <c r="Q1353" s="71">
        <v>3.3337528766666669E-3</v>
      </c>
      <c r="R1353" s="66">
        <v>1</v>
      </c>
      <c r="S1353" s="66">
        <f t="shared" si="146"/>
        <v>3.3337528766666669E-3</v>
      </c>
      <c r="T1353" s="66">
        <f t="shared" ref="T1353:T1416" si="150">O1353-S1353</f>
        <v>1.1168992995933338E-3</v>
      </c>
      <c r="U1353" s="71">
        <v>1.343192124E-4</v>
      </c>
      <c r="V1353" s="71">
        <v>1.343192124E-4</v>
      </c>
      <c r="W1353" s="71" t="s">
        <v>19</v>
      </c>
      <c r="X1353" s="71">
        <v>1.4366773666666668E-4</v>
      </c>
      <c r="Y1353" s="66">
        <v>1</v>
      </c>
      <c r="Z1353" s="66">
        <f t="shared" si="147"/>
        <v>1.4366773666666668E-4</v>
      </c>
      <c r="AA1353" s="66">
        <f t="shared" si="148"/>
        <v>-9.3485242666666794E-6</v>
      </c>
      <c r="AB1353" s="71">
        <v>1.276727404E-2</v>
      </c>
      <c r="AC1353" s="71">
        <v>1.276727404E-2</v>
      </c>
      <c r="AD1353" s="71"/>
      <c r="AE1353" s="71">
        <v>1.2384085413333334E-2</v>
      </c>
      <c r="AF1353" s="72">
        <v>1</v>
      </c>
      <c r="AG1353" s="66">
        <f t="shared" ref="AG1353:AG1416" si="151">AF1353*AE1353</f>
        <v>1.2384085413333334E-2</v>
      </c>
      <c r="AH1353" s="66">
        <f t="shared" si="149"/>
        <v>3.8318862666666606E-4</v>
      </c>
      <c r="AI1353" s="67" t="s">
        <v>71</v>
      </c>
      <c r="AJ1353" s="162"/>
      <c r="AS1353" s="155"/>
      <c r="AT1353" s="155"/>
      <c r="AU1353" s="155"/>
      <c r="AV1353" s="155"/>
      <c r="AW1353" s="155"/>
      <c r="AX1353" s="155"/>
      <c r="AY1353" s="155"/>
      <c r="AZ1353" s="155"/>
      <c r="BA1353" s="155"/>
    </row>
    <row r="1354" spans="1:53" x14ac:dyDescent="0.25">
      <c r="A1354" s="70" t="s">
        <v>16</v>
      </c>
      <c r="B1354" s="64">
        <v>34027</v>
      </c>
      <c r="C1354" s="64" t="s">
        <v>41</v>
      </c>
      <c r="D1354" s="64" t="s">
        <v>53</v>
      </c>
      <c r="E1354" s="64" t="s">
        <v>98</v>
      </c>
      <c r="F1354" s="64" t="s">
        <v>100</v>
      </c>
      <c r="G1354" s="64" t="s">
        <v>84</v>
      </c>
      <c r="H1354" s="64"/>
      <c r="I1354" s="64">
        <v>2260004016</v>
      </c>
      <c r="J1354" s="65" t="s">
        <v>1</v>
      </c>
      <c r="K1354" s="64" t="s">
        <v>1</v>
      </c>
      <c r="L1354" s="64" t="s">
        <v>19</v>
      </c>
      <c r="M1354" s="71" t="s">
        <v>19</v>
      </c>
      <c r="N1354" s="71">
        <v>4.2698916034900003E-2</v>
      </c>
      <c r="O1354" s="71">
        <v>4.2698916034900003E-2</v>
      </c>
      <c r="P1354" s="66" t="s">
        <v>19</v>
      </c>
      <c r="Q1354" s="71">
        <v>4.4602402093333333E-2</v>
      </c>
      <c r="R1354" s="66">
        <v>1</v>
      </c>
      <c r="S1354" s="66">
        <f t="shared" si="146"/>
        <v>4.4602402093333333E-2</v>
      </c>
      <c r="T1354" s="66">
        <f t="shared" si="150"/>
        <v>-1.9034860584333305E-3</v>
      </c>
      <c r="U1354" s="71">
        <v>1.86536102E-3</v>
      </c>
      <c r="V1354" s="71">
        <v>1.86536102E-3</v>
      </c>
      <c r="W1354" s="71" t="s">
        <v>19</v>
      </c>
      <c r="X1354" s="71">
        <v>2.1256211166666666E-3</v>
      </c>
      <c r="Y1354" s="66">
        <v>1</v>
      </c>
      <c r="Z1354" s="66">
        <f t="shared" si="147"/>
        <v>2.1256211166666666E-3</v>
      </c>
      <c r="AA1354" s="66">
        <f t="shared" si="148"/>
        <v>-2.6026009666666665E-4</v>
      </c>
      <c r="AB1354" s="71">
        <v>0.1716067604</v>
      </c>
      <c r="AC1354" s="71">
        <v>0.1716067604</v>
      </c>
      <c r="AD1354" s="71"/>
      <c r="AE1354" s="71">
        <v>0.18537216576999996</v>
      </c>
      <c r="AF1354" s="72">
        <v>1</v>
      </c>
      <c r="AG1354" s="66">
        <f t="shared" si="151"/>
        <v>0.18537216576999996</v>
      </c>
      <c r="AH1354" s="66">
        <f t="shared" si="149"/>
        <v>-1.3765405369999956E-2</v>
      </c>
      <c r="AI1354" s="67" t="s">
        <v>71</v>
      </c>
      <c r="AJ1354" s="162"/>
      <c r="AS1354" s="155"/>
      <c r="AT1354" s="155"/>
      <c r="AU1354" s="155"/>
      <c r="AV1354" s="155"/>
      <c r="AW1354" s="155"/>
      <c r="AX1354" s="155"/>
      <c r="AY1354" s="155"/>
      <c r="AZ1354" s="155"/>
      <c r="BA1354" s="155"/>
    </row>
    <row r="1355" spans="1:53" x14ac:dyDescent="0.25">
      <c r="A1355" s="70" t="s">
        <v>16</v>
      </c>
      <c r="B1355" s="64">
        <v>34027</v>
      </c>
      <c r="C1355" s="64" t="s">
        <v>41</v>
      </c>
      <c r="D1355" s="64" t="s">
        <v>53</v>
      </c>
      <c r="E1355" s="64" t="s">
        <v>101</v>
      </c>
      <c r="F1355" s="64" t="s">
        <v>99</v>
      </c>
      <c r="G1355" s="64" t="s">
        <v>84</v>
      </c>
      <c r="H1355" s="64"/>
      <c r="I1355" s="64">
        <v>2260004020</v>
      </c>
      <c r="J1355" s="65" t="s">
        <v>1</v>
      </c>
      <c r="K1355" s="64" t="s">
        <v>1</v>
      </c>
      <c r="L1355" s="64" t="s">
        <v>19</v>
      </c>
      <c r="M1355" s="71" t="s">
        <v>19</v>
      </c>
      <c r="N1355" s="71">
        <v>4.2421028784000003E-2</v>
      </c>
      <c r="O1355" s="71">
        <v>4.2421028784000003E-2</v>
      </c>
      <c r="P1355" s="66" t="s">
        <v>19</v>
      </c>
      <c r="Q1355" s="71">
        <v>4.1706266286666661E-2</v>
      </c>
      <c r="R1355" s="66">
        <v>1</v>
      </c>
      <c r="S1355" s="66">
        <f t="shared" si="146"/>
        <v>4.1706266286666661E-2</v>
      </c>
      <c r="T1355" s="66">
        <f t="shared" si="150"/>
        <v>7.1476249733334191E-4</v>
      </c>
      <c r="U1355" s="71">
        <v>1.1756636E-3</v>
      </c>
      <c r="V1355" s="71">
        <v>1.1756636E-3</v>
      </c>
      <c r="W1355" s="71" t="s">
        <v>19</v>
      </c>
      <c r="X1355" s="71">
        <v>1.2316477066666666E-3</v>
      </c>
      <c r="Y1355" s="66">
        <v>1</v>
      </c>
      <c r="Z1355" s="66">
        <f t="shared" si="147"/>
        <v>1.2316477066666666E-3</v>
      </c>
      <c r="AA1355" s="66">
        <f t="shared" si="148"/>
        <v>-5.5984106666666627E-5</v>
      </c>
      <c r="AB1355" s="71">
        <v>0.1107692</v>
      </c>
      <c r="AC1355" s="71">
        <v>0.1107692</v>
      </c>
      <c r="AD1355" s="71"/>
      <c r="AE1355" s="71">
        <v>0.11013730365</v>
      </c>
      <c r="AF1355" s="72">
        <v>1</v>
      </c>
      <c r="AG1355" s="66">
        <f t="shared" si="151"/>
        <v>0.11013730365</v>
      </c>
      <c r="AH1355" s="66">
        <f t="shared" si="149"/>
        <v>6.3189634999999411E-4</v>
      </c>
      <c r="AI1355" s="67" t="s">
        <v>71</v>
      </c>
      <c r="AJ1355" s="162"/>
      <c r="AS1355" s="155"/>
      <c r="AT1355" s="155"/>
      <c r="AU1355" s="155"/>
      <c r="AV1355" s="155"/>
      <c r="AW1355" s="155"/>
      <c r="AX1355" s="155"/>
      <c r="AY1355" s="155"/>
      <c r="AZ1355" s="155"/>
      <c r="BA1355" s="155"/>
    </row>
    <row r="1356" spans="1:53" x14ac:dyDescent="0.25">
      <c r="A1356" s="70" t="s">
        <v>16</v>
      </c>
      <c r="B1356" s="64">
        <v>34027</v>
      </c>
      <c r="C1356" s="64" t="s">
        <v>41</v>
      </c>
      <c r="D1356" s="64" t="s">
        <v>53</v>
      </c>
      <c r="E1356" s="64" t="s">
        <v>101</v>
      </c>
      <c r="F1356" s="64" t="s">
        <v>100</v>
      </c>
      <c r="G1356" s="64" t="s">
        <v>84</v>
      </c>
      <c r="H1356" s="64"/>
      <c r="I1356" s="64">
        <v>2260004021</v>
      </c>
      <c r="J1356" s="65" t="s">
        <v>1</v>
      </c>
      <c r="K1356" s="64" t="s">
        <v>1</v>
      </c>
      <c r="L1356" s="64" t="s">
        <v>19</v>
      </c>
      <c r="M1356" s="71" t="s">
        <v>19</v>
      </c>
      <c r="N1356" s="71">
        <v>0.59674015899400001</v>
      </c>
      <c r="O1356" s="71">
        <v>0.59674015899400001</v>
      </c>
      <c r="P1356" s="66" t="s">
        <v>19</v>
      </c>
      <c r="Q1356" s="71">
        <v>0.65848692469999992</v>
      </c>
      <c r="R1356" s="66">
        <v>1</v>
      </c>
      <c r="S1356" s="66">
        <f t="shared" si="146"/>
        <v>0.65848692469999992</v>
      </c>
      <c r="T1356" s="66">
        <f t="shared" si="150"/>
        <v>-6.1746765705999906E-2</v>
      </c>
      <c r="U1356" s="71">
        <v>1.29809117E-2</v>
      </c>
      <c r="V1356" s="71">
        <v>1.29809117E-2</v>
      </c>
      <c r="W1356" s="71" t="s">
        <v>19</v>
      </c>
      <c r="X1356" s="71">
        <v>1.4727596473333333E-2</v>
      </c>
      <c r="Y1356" s="66">
        <v>1</v>
      </c>
      <c r="Z1356" s="66">
        <f t="shared" si="147"/>
        <v>1.4727596473333333E-2</v>
      </c>
      <c r="AA1356" s="66">
        <f t="shared" si="148"/>
        <v>-1.7466847733333332E-3</v>
      </c>
      <c r="AB1356" s="71">
        <v>2.1611051799999998</v>
      </c>
      <c r="AC1356" s="71">
        <v>2.1611051799999998</v>
      </c>
      <c r="AD1356" s="71"/>
      <c r="AE1356" s="71">
        <v>2.3467555257666666</v>
      </c>
      <c r="AF1356" s="72">
        <v>1</v>
      </c>
      <c r="AG1356" s="66">
        <f t="shared" si="151"/>
        <v>2.3467555257666666</v>
      </c>
      <c r="AH1356" s="66">
        <f t="shared" si="149"/>
        <v>-0.18565034576666672</v>
      </c>
      <c r="AI1356" s="67" t="s">
        <v>71</v>
      </c>
      <c r="AJ1356" s="162"/>
      <c r="AS1356" s="155"/>
      <c r="AT1356" s="155"/>
      <c r="AU1356" s="155"/>
      <c r="AV1356" s="155"/>
      <c r="AW1356" s="155"/>
      <c r="AX1356" s="155"/>
      <c r="AY1356" s="155"/>
      <c r="AZ1356" s="155"/>
      <c r="BA1356" s="155"/>
    </row>
    <row r="1357" spans="1:53" x14ac:dyDescent="0.25">
      <c r="A1357" s="70" t="s">
        <v>16</v>
      </c>
      <c r="B1357" s="64">
        <v>34027</v>
      </c>
      <c r="C1357" s="64" t="s">
        <v>41</v>
      </c>
      <c r="D1357" s="64" t="s">
        <v>53</v>
      </c>
      <c r="E1357" s="64" t="s">
        <v>102</v>
      </c>
      <c r="F1357" s="64" t="s">
        <v>99</v>
      </c>
      <c r="G1357" s="64" t="s">
        <v>84</v>
      </c>
      <c r="H1357" s="64"/>
      <c r="I1357" s="64">
        <v>2260004025</v>
      </c>
      <c r="J1357" s="65" t="s">
        <v>1</v>
      </c>
      <c r="K1357" s="64" t="s">
        <v>1</v>
      </c>
      <c r="L1357" s="64" t="s">
        <v>19</v>
      </c>
      <c r="M1357" s="71" t="s">
        <v>19</v>
      </c>
      <c r="N1357" s="71">
        <v>8.379190109500001E-2</v>
      </c>
      <c r="O1357" s="71">
        <v>8.379190109500001E-2</v>
      </c>
      <c r="P1357" s="66" t="s">
        <v>19</v>
      </c>
      <c r="Q1357" s="71">
        <v>6.8033103453333341E-2</v>
      </c>
      <c r="R1357" s="66">
        <v>1</v>
      </c>
      <c r="S1357" s="66">
        <f t="shared" si="146"/>
        <v>6.8033103453333341E-2</v>
      </c>
      <c r="T1357" s="66">
        <f t="shared" si="150"/>
        <v>1.5758797641666669E-2</v>
      </c>
      <c r="U1357" s="71">
        <v>2.6336820299999999E-3</v>
      </c>
      <c r="V1357" s="71">
        <v>2.6336820299999999E-3</v>
      </c>
      <c r="W1357" s="71" t="s">
        <v>19</v>
      </c>
      <c r="X1357" s="71">
        <v>2.758347056666667E-3</v>
      </c>
      <c r="Y1357" s="66">
        <v>1</v>
      </c>
      <c r="Z1357" s="66">
        <f t="shared" si="147"/>
        <v>2.758347056666667E-3</v>
      </c>
      <c r="AA1357" s="66">
        <f t="shared" si="148"/>
        <v>-1.2466502666666707E-4</v>
      </c>
      <c r="AB1357" s="71">
        <v>0.22719877899999999</v>
      </c>
      <c r="AC1357" s="71">
        <v>0.22719877899999999</v>
      </c>
      <c r="AD1357" s="71"/>
      <c r="AE1357" s="71">
        <v>0.22559325305</v>
      </c>
      <c r="AF1357" s="72">
        <v>1</v>
      </c>
      <c r="AG1357" s="66">
        <f t="shared" si="151"/>
        <v>0.22559325305</v>
      </c>
      <c r="AH1357" s="66">
        <f t="shared" si="149"/>
        <v>1.6055259499999919E-3</v>
      </c>
      <c r="AI1357" s="67" t="s">
        <v>71</v>
      </c>
      <c r="AJ1357" s="162"/>
      <c r="AS1357" s="155"/>
      <c r="AT1357" s="155"/>
      <c r="AU1357" s="155"/>
      <c r="AV1357" s="155"/>
      <c r="AW1357" s="155"/>
      <c r="AX1357" s="155"/>
      <c r="AY1357" s="155"/>
      <c r="AZ1357" s="155"/>
      <c r="BA1357" s="155"/>
    </row>
    <row r="1358" spans="1:53" x14ac:dyDescent="0.25">
      <c r="A1358" s="70" t="s">
        <v>16</v>
      </c>
      <c r="B1358" s="64">
        <v>34027</v>
      </c>
      <c r="C1358" s="64" t="s">
        <v>41</v>
      </c>
      <c r="D1358" s="64" t="s">
        <v>53</v>
      </c>
      <c r="E1358" s="64" t="s">
        <v>102</v>
      </c>
      <c r="F1358" s="64" t="s">
        <v>100</v>
      </c>
      <c r="G1358" s="64" t="s">
        <v>84</v>
      </c>
      <c r="H1358" s="64"/>
      <c r="I1358" s="64">
        <v>2260004026</v>
      </c>
      <c r="J1358" s="65" t="s">
        <v>1</v>
      </c>
      <c r="K1358" s="64" t="s">
        <v>1</v>
      </c>
      <c r="L1358" s="64" t="s">
        <v>19</v>
      </c>
      <c r="M1358" s="71" t="s">
        <v>19</v>
      </c>
      <c r="N1358" s="71">
        <v>0.48809078215299995</v>
      </c>
      <c r="O1358" s="71">
        <v>0.48809078215299995</v>
      </c>
      <c r="P1358" s="66" t="s">
        <v>19</v>
      </c>
      <c r="Q1358" s="71">
        <v>0.52500306268666663</v>
      </c>
      <c r="R1358" s="66">
        <v>1</v>
      </c>
      <c r="S1358" s="66">
        <f t="shared" si="146"/>
        <v>0.52500306268666663</v>
      </c>
      <c r="T1358" s="66">
        <f t="shared" si="150"/>
        <v>-3.6912280533666686E-2</v>
      </c>
      <c r="U1358" s="71">
        <v>1.8204950000000001E-2</v>
      </c>
      <c r="V1358" s="71">
        <v>1.8204950000000001E-2</v>
      </c>
      <c r="W1358" s="71" t="s">
        <v>19</v>
      </c>
      <c r="X1358" s="71">
        <v>2.0654717343333337E-2</v>
      </c>
      <c r="Y1358" s="66">
        <v>1</v>
      </c>
      <c r="Z1358" s="66">
        <f t="shared" si="147"/>
        <v>2.0654717343333337E-2</v>
      </c>
      <c r="AA1358" s="66">
        <f t="shared" si="148"/>
        <v>-2.449767343333336E-3</v>
      </c>
      <c r="AB1358" s="71">
        <v>1.8867613599999999</v>
      </c>
      <c r="AC1358" s="71">
        <v>1.8867613599999999</v>
      </c>
      <c r="AD1358" s="71"/>
      <c r="AE1358" s="71">
        <v>2.0490473153333331</v>
      </c>
      <c r="AF1358" s="72">
        <v>1</v>
      </c>
      <c r="AG1358" s="66">
        <f t="shared" si="151"/>
        <v>2.0490473153333331</v>
      </c>
      <c r="AH1358" s="66">
        <f t="shared" si="149"/>
        <v>-0.16228595533333312</v>
      </c>
      <c r="AI1358" s="67" t="s">
        <v>71</v>
      </c>
      <c r="AJ1358" s="162"/>
      <c r="AS1358" s="155"/>
      <c r="AT1358" s="155"/>
      <c r="AU1358" s="155"/>
      <c r="AV1358" s="155"/>
      <c r="AW1358" s="155"/>
      <c r="AX1358" s="155"/>
      <c r="AY1358" s="155"/>
      <c r="AZ1358" s="155"/>
      <c r="BA1358" s="155"/>
    </row>
    <row r="1359" spans="1:53" x14ac:dyDescent="0.25">
      <c r="A1359" s="70" t="s">
        <v>16</v>
      </c>
      <c r="B1359" s="64">
        <v>34027</v>
      </c>
      <c r="C1359" s="64" t="s">
        <v>41</v>
      </c>
      <c r="D1359" s="64" t="s">
        <v>53</v>
      </c>
      <c r="E1359" s="64" t="s">
        <v>103</v>
      </c>
      <c r="F1359" s="64" t="s">
        <v>99</v>
      </c>
      <c r="G1359" s="64" t="s">
        <v>84</v>
      </c>
      <c r="H1359" s="64"/>
      <c r="I1359" s="64">
        <v>2260004030</v>
      </c>
      <c r="J1359" s="65" t="s">
        <v>1</v>
      </c>
      <c r="K1359" s="64" t="s">
        <v>1</v>
      </c>
      <c r="L1359" s="64" t="s">
        <v>19</v>
      </c>
      <c r="M1359" s="71" t="s">
        <v>19</v>
      </c>
      <c r="N1359" s="71">
        <v>5.5609995004000011E-2</v>
      </c>
      <c r="O1359" s="71">
        <v>5.5609995004000011E-2</v>
      </c>
      <c r="P1359" s="66" t="s">
        <v>19</v>
      </c>
      <c r="Q1359" s="71">
        <v>4.149278558333333E-2</v>
      </c>
      <c r="R1359" s="66">
        <v>1</v>
      </c>
      <c r="S1359" s="66">
        <f t="shared" si="146"/>
        <v>4.149278558333333E-2</v>
      </c>
      <c r="T1359" s="66">
        <f t="shared" si="150"/>
        <v>1.4117209420666681E-2</v>
      </c>
      <c r="U1359" s="71">
        <v>1.68380104E-3</v>
      </c>
      <c r="V1359" s="71">
        <v>1.68380104E-3</v>
      </c>
      <c r="W1359" s="71" t="s">
        <v>19</v>
      </c>
      <c r="X1359" s="71">
        <v>1.7633285633333331E-3</v>
      </c>
      <c r="Y1359" s="66">
        <v>1</v>
      </c>
      <c r="Z1359" s="66">
        <f t="shared" si="147"/>
        <v>1.7633285633333331E-3</v>
      </c>
      <c r="AA1359" s="66">
        <f t="shared" si="148"/>
        <v>-7.9527523333333076E-5</v>
      </c>
      <c r="AB1359" s="71">
        <v>0.15488652010000001</v>
      </c>
      <c r="AC1359" s="71">
        <v>0.15488652010000001</v>
      </c>
      <c r="AD1359" s="71"/>
      <c r="AE1359" s="71">
        <v>0.15400189291666666</v>
      </c>
      <c r="AF1359" s="72">
        <v>1</v>
      </c>
      <c r="AG1359" s="66">
        <f t="shared" si="151"/>
        <v>0.15400189291666666</v>
      </c>
      <c r="AH1359" s="66">
        <f t="shared" si="149"/>
        <v>8.8462718333334744E-4</v>
      </c>
      <c r="AI1359" s="67" t="s">
        <v>71</v>
      </c>
      <c r="AJ1359" s="162"/>
      <c r="AS1359" s="155"/>
      <c r="AT1359" s="155"/>
      <c r="AU1359" s="155"/>
      <c r="AV1359" s="155"/>
      <c r="AW1359" s="155"/>
      <c r="AX1359" s="155"/>
      <c r="AY1359" s="155"/>
      <c r="AZ1359" s="155"/>
      <c r="BA1359" s="155"/>
    </row>
    <row r="1360" spans="1:53" x14ac:dyDescent="0.25">
      <c r="A1360" s="70" t="s">
        <v>16</v>
      </c>
      <c r="B1360" s="64">
        <v>34027</v>
      </c>
      <c r="C1360" s="64" t="s">
        <v>41</v>
      </c>
      <c r="D1360" s="64" t="s">
        <v>53</v>
      </c>
      <c r="E1360" s="64" t="s">
        <v>103</v>
      </c>
      <c r="F1360" s="64" t="s">
        <v>100</v>
      </c>
      <c r="G1360" s="64" t="s">
        <v>84</v>
      </c>
      <c r="H1360" s="64"/>
      <c r="I1360" s="64">
        <v>2260004031</v>
      </c>
      <c r="J1360" s="65" t="s">
        <v>1</v>
      </c>
      <c r="K1360" s="64" t="s">
        <v>1</v>
      </c>
      <c r="L1360" s="64" t="s">
        <v>19</v>
      </c>
      <c r="M1360" s="71" t="s">
        <v>19</v>
      </c>
      <c r="N1360" s="71">
        <v>0.48277945088900009</v>
      </c>
      <c r="O1360" s="71">
        <v>0.48277945088900009</v>
      </c>
      <c r="P1360" s="66" t="s">
        <v>19</v>
      </c>
      <c r="Q1360" s="71">
        <v>0.52472968980666668</v>
      </c>
      <c r="R1360" s="66">
        <v>1</v>
      </c>
      <c r="S1360" s="66">
        <f t="shared" si="146"/>
        <v>0.52472968980666668</v>
      </c>
      <c r="T1360" s="66">
        <f t="shared" si="150"/>
        <v>-4.1950238917666582E-2</v>
      </c>
      <c r="U1360" s="71">
        <v>1.6877395400000002E-2</v>
      </c>
      <c r="V1360" s="71">
        <v>1.6877395400000002E-2</v>
      </c>
      <c r="W1360" s="71" t="s">
        <v>19</v>
      </c>
      <c r="X1360" s="71">
        <v>1.9148227010000001E-2</v>
      </c>
      <c r="Y1360" s="66">
        <v>1</v>
      </c>
      <c r="Z1360" s="66">
        <f t="shared" si="147"/>
        <v>1.9148227010000001E-2</v>
      </c>
      <c r="AA1360" s="66">
        <f t="shared" si="148"/>
        <v>-2.2708316099999994E-3</v>
      </c>
      <c r="AB1360" s="71">
        <v>2.1024995000000004</v>
      </c>
      <c r="AC1360" s="71">
        <v>2.1024995000000004</v>
      </c>
      <c r="AD1360" s="71"/>
      <c r="AE1360" s="71">
        <v>2.2833249339999999</v>
      </c>
      <c r="AF1360" s="72">
        <v>1</v>
      </c>
      <c r="AG1360" s="66">
        <f t="shared" si="151"/>
        <v>2.2833249339999999</v>
      </c>
      <c r="AH1360" s="66">
        <f t="shared" si="149"/>
        <v>-0.18082543399999951</v>
      </c>
      <c r="AI1360" s="67" t="s">
        <v>71</v>
      </c>
      <c r="AJ1360" s="162"/>
      <c r="AS1360" s="155"/>
      <c r="AT1360" s="155"/>
      <c r="AU1360" s="155"/>
      <c r="AV1360" s="155"/>
      <c r="AW1360" s="155"/>
      <c r="AX1360" s="155"/>
      <c r="AY1360" s="155"/>
      <c r="AZ1360" s="155"/>
      <c r="BA1360" s="155"/>
    </row>
    <row r="1361" spans="1:53" x14ac:dyDescent="0.25">
      <c r="A1361" s="70" t="s">
        <v>16</v>
      </c>
      <c r="B1361" s="64">
        <v>34027</v>
      </c>
      <c r="C1361" s="64" t="s">
        <v>41</v>
      </c>
      <c r="D1361" s="64" t="s">
        <v>53</v>
      </c>
      <c r="E1361" s="64" t="s">
        <v>104</v>
      </c>
      <c r="F1361" s="64" t="s">
        <v>99</v>
      </c>
      <c r="G1361" s="64" t="s">
        <v>84</v>
      </c>
      <c r="H1361" s="64"/>
      <c r="I1361" s="64">
        <v>2260004035</v>
      </c>
      <c r="J1361" s="65" t="s">
        <v>1</v>
      </c>
      <c r="K1361" s="64" t="s">
        <v>1</v>
      </c>
      <c r="L1361" s="64" t="s">
        <v>19</v>
      </c>
      <c r="M1361" s="71" t="s">
        <v>19</v>
      </c>
      <c r="N1361" s="71">
        <v>9.1475668300000004E-3</v>
      </c>
      <c r="O1361" s="71">
        <v>9.1475668300000004E-3</v>
      </c>
      <c r="P1361" s="66" t="s">
        <v>19</v>
      </c>
      <c r="Q1361" s="71">
        <v>2.6128421366666669E-3</v>
      </c>
      <c r="R1361" s="66">
        <v>1</v>
      </c>
      <c r="S1361" s="66">
        <f t="shared" si="146"/>
        <v>2.6128421366666669E-3</v>
      </c>
      <c r="T1361" s="66">
        <f t="shared" si="150"/>
        <v>6.5347246933333339E-3</v>
      </c>
      <c r="U1361" s="71">
        <v>0</v>
      </c>
      <c r="V1361" s="71">
        <v>0</v>
      </c>
      <c r="W1361" s="71" t="s">
        <v>19</v>
      </c>
      <c r="X1361" s="71">
        <v>0</v>
      </c>
      <c r="Y1361" s="66">
        <v>1</v>
      </c>
      <c r="Z1361" s="66">
        <f t="shared" si="147"/>
        <v>0</v>
      </c>
      <c r="AA1361" s="66">
        <f t="shared" si="148"/>
        <v>0</v>
      </c>
      <c r="AB1361" s="71">
        <v>0</v>
      </c>
      <c r="AC1361" s="71">
        <v>0</v>
      </c>
      <c r="AD1361" s="71"/>
      <c r="AE1361" s="71">
        <v>0</v>
      </c>
      <c r="AF1361" s="72">
        <v>1</v>
      </c>
      <c r="AG1361" s="66">
        <f t="shared" si="151"/>
        <v>0</v>
      </c>
      <c r="AH1361" s="66">
        <f t="shared" si="149"/>
        <v>0</v>
      </c>
      <c r="AI1361" s="67" t="s">
        <v>71</v>
      </c>
      <c r="AJ1361" s="162"/>
      <c r="AS1361" s="155"/>
      <c r="AT1361" s="155"/>
      <c r="AU1361" s="155"/>
      <c r="AV1361" s="155"/>
      <c r="AW1361" s="155"/>
      <c r="AX1361" s="155"/>
      <c r="AY1361" s="155"/>
      <c r="AZ1361" s="155"/>
      <c r="BA1361" s="155"/>
    </row>
    <row r="1362" spans="1:53" x14ac:dyDescent="0.25">
      <c r="A1362" s="70" t="s">
        <v>16</v>
      </c>
      <c r="B1362" s="64">
        <v>34027</v>
      </c>
      <c r="C1362" s="64" t="s">
        <v>41</v>
      </c>
      <c r="D1362" s="64" t="s">
        <v>53</v>
      </c>
      <c r="E1362" s="64" t="s">
        <v>104</v>
      </c>
      <c r="F1362" s="64" t="s">
        <v>100</v>
      </c>
      <c r="G1362" s="64" t="s">
        <v>84</v>
      </c>
      <c r="H1362" s="64"/>
      <c r="I1362" s="64">
        <v>2260004036</v>
      </c>
      <c r="J1362" s="65" t="s">
        <v>1</v>
      </c>
      <c r="K1362" s="64" t="s">
        <v>1</v>
      </c>
      <c r="L1362" s="64" t="s">
        <v>19</v>
      </c>
      <c r="M1362" s="71" t="s">
        <v>19</v>
      </c>
      <c r="N1362" s="71">
        <v>2.7904374899999996E-3</v>
      </c>
      <c r="O1362" s="71">
        <v>2.7904374899999996E-3</v>
      </c>
      <c r="P1362" s="66" t="s">
        <v>19</v>
      </c>
      <c r="Q1362" s="71">
        <v>7.8080291666666665E-4</v>
      </c>
      <c r="R1362" s="66">
        <v>1</v>
      </c>
      <c r="S1362" s="66">
        <f t="shared" si="146"/>
        <v>7.8080291666666665E-4</v>
      </c>
      <c r="T1362" s="66">
        <f t="shared" si="150"/>
        <v>2.0096345733333328E-3</v>
      </c>
      <c r="U1362" s="71">
        <v>0</v>
      </c>
      <c r="V1362" s="71">
        <v>0</v>
      </c>
      <c r="W1362" s="71" t="s">
        <v>19</v>
      </c>
      <c r="X1362" s="71">
        <v>0</v>
      </c>
      <c r="Y1362" s="66">
        <v>1</v>
      </c>
      <c r="Z1362" s="66">
        <f t="shared" si="147"/>
        <v>0</v>
      </c>
      <c r="AA1362" s="66">
        <f t="shared" si="148"/>
        <v>0</v>
      </c>
      <c r="AB1362" s="71">
        <v>0</v>
      </c>
      <c r="AC1362" s="71">
        <v>0</v>
      </c>
      <c r="AD1362" s="71"/>
      <c r="AE1362" s="71">
        <v>0</v>
      </c>
      <c r="AF1362" s="72">
        <v>1</v>
      </c>
      <c r="AG1362" s="66">
        <f t="shared" si="151"/>
        <v>0</v>
      </c>
      <c r="AH1362" s="66">
        <f t="shared" si="149"/>
        <v>0</v>
      </c>
      <c r="AI1362" s="67" t="s">
        <v>71</v>
      </c>
      <c r="AJ1362" s="162"/>
      <c r="AS1362" s="155"/>
      <c r="AT1362" s="155"/>
      <c r="AU1362" s="155"/>
      <c r="AV1362" s="155"/>
      <c r="AW1362" s="155"/>
      <c r="AX1362" s="155"/>
      <c r="AY1362" s="155"/>
      <c r="AZ1362" s="155"/>
      <c r="BA1362" s="155"/>
    </row>
    <row r="1363" spans="1:53" x14ac:dyDescent="0.25">
      <c r="A1363" s="70" t="s">
        <v>16</v>
      </c>
      <c r="B1363" s="64">
        <v>34027</v>
      </c>
      <c r="C1363" s="64" t="s">
        <v>41</v>
      </c>
      <c r="D1363" s="64" t="s">
        <v>53</v>
      </c>
      <c r="E1363" s="64" t="s">
        <v>105</v>
      </c>
      <c r="F1363" s="64" t="s">
        <v>100</v>
      </c>
      <c r="G1363" s="64" t="s">
        <v>84</v>
      </c>
      <c r="H1363" s="64"/>
      <c r="I1363" s="64">
        <v>2260004071</v>
      </c>
      <c r="J1363" s="65" t="s">
        <v>1</v>
      </c>
      <c r="K1363" s="64" t="s">
        <v>1</v>
      </c>
      <c r="L1363" s="64" t="s">
        <v>19</v>
      </c>
      <c r="M1363" s="71" t="s">
        <v>19</v>
      </c>
      <c r="N1363" s="71">
        <v>1.5613655476999993E-4</v>
      </c>
      <c r="O1363" s="71">
        <v>1.5613655476999993E-4</v>
      </c>
      <c r="P1363" s="66" t="s">
        <v>19</v>
      </c>
      <c r="Q1363" s="71">
        <v>1.6681624666666666E-4</v>
      </c>
      <c r="R1363" s="66">
        <v>1</v>
      </c>
      <c r="S1363" s="66">
        <f t="shared" si="146"/>
        <v>1.6681624666666666E-4</v>
      </c>
      <c r="T1363" s="66">
        <f t="shared" si="150"/>
        <v>-1.0679691896666734E-5</v>
      </c>
      <c r="U1363" s="71">
        <v>7.7616278000000004E-6</v>
      </c>
      <c r="V1363" s="71">
        <v>7.7616278000000004E-6</v>
      </c>
      <c r="W1363" s="71" t="s">
        <v>19</v>
      </c>
      <c r="X1363" s="71">
        <v>8.8184800000000007E-6</v>
      </c>
      <c r="Y1363" s="66">
        <v>1</v>
      </c>
      <c r="Z1363" s="66">
        <f t="shared" si="147"/>
        <v>8.8184800000000007E-6</v>
      </c>
      <c r="AA1363" s="66">
        <f t="shared" si="148"/>
        <v>-1.0568522000000002E-6</v>
      </c>
      <c r="AB1363" s="71">
        <v>7.4316461999999995E-4</v>
      </c>
      <c r="AC1363" s="71">
        <v>7.4316461999999995E-4</v>
      </c>
      <c r="AD1363" s="71"/>
      <c r="AE1363" s="71">
        <v>8.0689092E-4</v>
      </c>
      <c r="AF1363" s="72">
        <v>1</v>
      </c>
      <c r="AG1363" s="66">
        <f t="shared" si="151"/>
        <v>8.0689092E-4</v>
      </c>
      <c r="AH1363" s="66">
        <f t="shared" si="149"/>
        <v>-6.3726300000000054E-5</v>
      </c>
      <c r="AI1363" s="67" t="s">
        <v>71</v>
      </c>
      <c r="AJ1363" s="162"/>
      <c r="AS1363" s="155"/>
      <c r="AT1363" s="155"/>
      <c r="AU1363" s="155"/>
      <c r="AV1363" s="155"/>
      <c r="AW1363" s="155"/>
      <c r="AX1363" s="155"/>
      <c r="AY1363" s="155"/>
      <c r="AZ1363" s="155"/>
      <c r="BA1363" s="155"/>
    </row>
    <row r="1364" spans="1:53" x14ac:dyDescent="0.25">
      <c r="A1364" s="70" t="s">
        <v>16</v>
      </c>
      <c r="B1364" s="64">
        <v>34027</v>
      </c>
      <c r="C1364" s="64" t="s">
        <v>41</v>
      </c>
      <c r="D1364" s="64" t="s">
        <v>53</v>
      </c>
      <c r="E1364" s="64" t="s">
        <v>106</v>
      </c>
      <c r="F1364" s="64" t="s">
        <v>107</v>
      </c>
      <c r="G1364" s="64" t="s">
        <v>84</v>
      </c>
      <c r="H1364" s="64"/>
      <c r="I1364" s="64">
        <v>2260005035</v>
      </c>
      <c r="J1364" s="65" t="s">
        <v>1</v>
      </c>
      <c r="K1364" s="64" t="s">
        <v>1</v>
      </c>
      <c r="L1364" s="64" t="s">
        <v>19</v>
      </c>
      <c r="M1364" s="71" t="s">
        <v>19</v>
      </c>
      <c r="N1364" s="71">
        <v>3.1635896565200002E-5</v>
      </c>
      <c r="O1364" s="71">
        <v>3.1635896565200002E-5</v>
      </c>
      <c r="P1364" s="66" t="s">
        <v>19</v>
      </c>
      <c r="Q1364" s="71">
        <v>3.2334426666666671E-5</v>
      </c>
      <c r="R1364" s="66">
        <v>1</v>
      </c>
      <c r="S1364" s="66">
        <f t="shared" si="146"/>
        <v>3.2334426666666671E-5</v>
      </c>
      <c r="T1364" s="66">
        <f t="shared" si="150"/>
        <v>-6.9853010146666856E-7</v>
      </c>
      <c r="U1364" s="71">
        <v>1.5385765600000001E-6</v>
      </c>
      <c r="V1364" s="71">
        <v>1.5385765600000001E-6</v>
      </c>
      <c r="W1364" s="71" t="s">
        <v>19</v>
      </c>
      <c r="X1364" s="71">
        <v>2.2046200000000002E-6</v>
      </c>
      <c r="Y1364" s="66">
        <v>1</v>
      </c>
      <c r="Z1364" s="66">
        <f t="shared" si="147"/>
        <v>2.2046200000000002E-6</v>
      </c>
      <c r="AA1364" s="66">
        <f t="shared" si="148"/>
        <v>-6.6604344000000009E-7</v>
      </c>
      <c r="AB1364" s="71">
        <v>1.2782519999999999E-4</v>
      </c>
      <c r="AC1364" s="71">
        <v>1.2782519999999999E-4</v>
      </c>
      <c r="AD1364" s="71"/>
      <c r="AE1364" s="71">
        <v>1.3595156666666665E-4</v>
      </c>
      <c r="AF1364" s="72">
        <v>1</v>
      </c>
      <c r="AG1364" s="66">
        <f t="shared" si="151"/>
        <v>1.3595156666666665E-4</v>
      </c>
      <c r="AH1364" s="66">
        <f t="shared" si="149"/>
        <v>-8.1263666666666571E-6</v>
      </c>
      <c r="AI1364" s="67" t="s">
        <v>71</v>
      </c>
      <c r="AJ1364" s="162"/>
      <c r="AS1364" s="155"/>
      <c r="AT1364" s="155"/>
      <c r="AU1364" s="155"/>
      <c r="AV1364" s="155"/>
      <c r="AW1364" s="155"/>
      <c r="AX1364" s="155"/>
      <c r="AY1364" s="155"/>
      <c r="AZ1364" s="155"/>
      <c r="BA1364" s="155"/>
    </row>
    <row r="1365" spans="1:53" x14ac:dyDescent="0.25">
      <c r="A1365" s="70" t="s">
        <v>16</v>
      </c>
      <c r="B1365" s="64">
        <v>34027</v>
      </c>
      <c r="C1365" s="64" t="s">
        <v>41</v>
      </c>
      <c r="D1365" s="64" t="s">
        <v>53</v>
      </c>
      <c r="E1365" s="64" t="s">
        <v>108</v>
      </c>
      <c r="F1365" s="64" t="s">
        <v>109</v>
      </c>
      <c r="G1365" s="64" t="s">
        <v>84</v>
      </c>
      <c r="H1365" s="64"/>
      <c r="I1365" s="64">
        <v>2260006005</v>
      </c>
      <c r="J1365" s="65" t="s">
        <v>1</v>
      </c>
      <c r="K1365" s="64" t="s">
        <v>1</v>
      </c>
      <c r="L1365" s="64" t="s">
        <v>19</v>
      </c>
      <c r="M1365" s="71" t="s">
        <v>19</v>
      </c>
      <c r="N1365" s="71">
        <v>1.3070814453899999E-2</v>
      </c>
      <c r="O1365" s="71">
        <v>1.3070814453899999E-2</v>
      </c>
      <c r="P1365" s="66" t="s">
        <v>19</v>
      </c>
      <c r="Q1365" s="71">
        <v>1.4469655933333332E-2</v>
      </c>
      <c r="R1365" s="66">
        <v>1</v>
      </c>
      <c r="S1365" s="66">
        <f t="shared" si="146"/>
        <v>1.4469655933333332E-2</v>
      </c>
      <c r="T1365" s="66">
        <f t="shared" si="150"/>
        <v>-1.3988414794333329E-3</v>
      </c>
      <c r="U1365" s="71">
        <v>4.7239327480000002E-4</v>
      </c>
      <c r="V1365" s="71">
        <v>4.7239327480000002E-4</v>
      </c>
      <c r="W1365" s="71" t="s">
        <v>19</v>
      </c>
      <c r="X1365" s="71">
        <v>5.5813629666666669E-4</v>
      </c>
      <c r="Y1365" s="66">
        <v>1</v>
      </c>
      <c r="Z1365" s="66">
        <f t="shared" si="147"/>
        <v>5.5813629666666669E-4</v>
      </c>
      <c r="AA1365" s="66">
        <f t="shared" si="148"/>
        <v>-8.5743021866666676E-5</v>
      </c>
      <c r="AB1365" s="71">
        <v>4.5367373969999999E-2</v>
      </c>
      <c r="AC1365" s="71">
        <v>4.5367373969999999E-2</v>
      </c>
      <c r="AD1365" s="71"/>
      <c r="AE1365" s="71">
        <v>5.1296363286666667E-2</v>
      </c>
      <c r="AF1365" s="72">
        <v>1</v>
      </c>
      <c r="AG1365" s="66">
        <f t="shared" si="151"/>
        <v>5.1296363286666667E-2</v>
      </c>
      <c r="AH1365" s="66">
        <f t="shared" si="149"/>
        <v>-5.9289893166666677E-3</v>
      </c>
      <c r="AI1365" s="67" t="s">
        <v>71</v>
      </c>
      <c r="AJ1365" s="162"/>
      <c r="AS1365" s="155"/>
      <c r="AT1365" s="155"/>
      <c r="AU1365" s="155"/>
      <c r="AV1365" s="155"/>
      <c r="AW1365" s="155"/>
      <c r="AX1365" s="155"/>
      <c r="AY1365" s="155"/>
      <c r="AZ1365" s="155"/>
      <c r="BA1365" s="155"/>
    </row>
    <row r="1366" spans="1:53" x14ac:dyDescent="0.25">
      <c r="A1366" s="70" t="s">
        <v>16</v>
      </c>
      <c r="B1366" s="64">
        <v>34027</v>
      </c>
      <c r="C1366" s="64" t="s">
        <v>41</v>
      </c>
      <c r="D1366" s="64" t="s">
        <v>53</v>
      </c>
      <c r="E1366" s="64" t="s">
        <v>110</v>
      </c>
      <c r="F1366" s="64" t="s">
        <v>109</v>
      </c>
      <c r="G1366" s="64" t="s">
        <v>84</v>
      </c>
      <c r="H1366" s="64"/>
      <c r="I1366" s="64">
        <v>2260006010</v>
      </c>
      <c r="J1366" s="65" t="s">
        <v>1</v>
      </c>
      <c r="K1366" s="64" t="s">
        <v>1</v>
      </c>
      <c r="L1366" s="64" t="s">
        <v>19</v>
      </c>
      <c r="M1366" s="71" t="s">
        <v>19</v>
      </c>
      <c r="N1366" s="71">
        <v>9.2207439430457006E-2</v>
      </c>
      <c r="O1366" s="71">
        <v>9.2207439430457006E-2</v>
      </c>
      <c r="P1366" s="66" t="s">
        <v>19</v>
      </c>
      <c r="Q1366" s="71">
        <v>0.10228407977333333</v>
      </c>
      <c r="R1366" s="66">
        <v>1</v>
      </c>
      <c r="S1366" s="66">
        <f t="shared" si="146"/>
        <v>0.10228407977333333</v>
      </c>
      <c r="T1366" s="66">
        <f t="shared" si="150"/>
        <v>-1.0076640342876322E-2</v>
      </c>
      <c r="U1366" s="71">
        <v>3.2226782828000001E-3</v>
      </c>
      <c r="V1366" s="71">
        <v>3.2226782828000001E-3</v>
      </c>
      <c r="W1366" s="71" t="s">
        <v>19</v>
      </c>
      <c r="X1366" s="71">
        <v>3.8026020633333333E-3</v>
      </c>
      <c r="Y1366" s="66">
        <v>1</v>
      </c>
      <c r="Z1366" s="66">
        <f t="shared" si="147"/>
        <v>3.8026020633333333E-3</v>
      </c>
      <c r="AA1366" s="66">
        <f t="shared" si="148"/>
        <v>-5.7992378053333326E-4</v>
      </c>
      <c r="AB1366" s="71">
        <v>0.29665280830000001</v>
      </c>
      <c r="AC1366" s="71">
        <v>0.29665280830000001</v>
      </c>
      <c r="AD1366" s="71"/>
      <c r="AE1366" s="71">
        <v>0.33274109197999996</v>
      </c>
      <c r="AF1366" s="72">
        <v>1</v>
      </c>
      <c r="AG1366" s="66">
        <f t="shared" si="151"/>
        <v>0.33274109197999996</v>
      </c>
      <c r="AH1366" s="66">
        <f t="shared" si="149"/>
        <v>-3.6088283679999944E-2</v>
      </c>
      <c r="AI1366" s="67" t="s">
        <v>71</v>
      </c>
      <c r="AJ1366" s="162"/>
      <c r="AS1366" s="155"/>
      <c r="AT1366" s="155"/>
      <c r="AU1366" s="155"/>
      <c r="AV1366" s="155"/>
      <c r="AW1366" s="155"/>
      <c r="AX1366" s="155"/>
      <c r="AY1366" s="155"/>
      <c r="AZ1366" s="155"/>
      <c r="BA1366" s="155"/>
    </row>
    <row r="1367" spans="1:53" x14ac:dyDescent="0.25">
      <c r="A1367" s="70" t="s">
        <v>16</v>
      </c>
      <c r="B1367" s="64">
        <v>34027</v>
      </c>
      <c r="C1367" s="64" t="s">
        <v>41</v>
      </c>
      <c r="D1367" s="64" t="s">
        <v>53</v>
      </c>
      <c r="E1367" s="64" t="s">
        <v>111</v>
      </c>
      <c r="F1367" s="64" t="s">
        <v>109</v>
      </c>
      <c r="G1367" s="64" t="s">
        <v>84</v>
      </c>
      <c r="H1367" s="64"/>
      <c r="I1367" s="64">
        <v>2260006015</v>
      </c>
      <c r="J1367" s="65" t="s">
        <v>1</v>
      </c>
      <c r="K1367" s="64" t="s">
        <v>1</v>
      </c>
      <c r="L1367" s="64" t="s">
        <v>19</v>
      </c>
      <c r="M1367" s="71" t="s">
        <v>19</v>
      </c>
      <c r="N1367" s="71">
        <v>3.4290955411000001E-5</v>
      </c>
      <c r="O1367" s="71">
        <v>3.4290955411000001E-5</v>
      </c>
      <c r="P1367" s="66" t="s">
        <v>19</v>
      </c>
      <c r="Q1367" s="71">
        <v>3.8213413333333341E-5</v>
      </c>
      <c r="R1367" s="66">
        <v>1</v>
      </c>
      <c r="S1367" s="66">
        <f t="shared" si="146"/>
        <v>3.8213413333333341E-5</v>
      </c>
      <c r="T1367" s="66">
        <f t="shared" si="150"/>
        <v>-3.9224579223333403E-6</v>
      </c>
      <c r="U1367" s="71">
        <v>1.2309400999999999E-6</v>
      </c>
      <c r="V1367" s="71">
        <v>1.2309400999999999E-6</v>
      </c>
      <c r="W1367" s="71" t="s">
        <v>19</v>
      </c>
      <c r="X1367" s="71">
        <v>1.1023100000000001E-6</v>
      </c>
      <c r="Y1367" s="66">
        <v>1</v>
      </c>
      <c r="Z1367" s="66">
        <f t="shared" si="147"/>
        <v>1.1023100000000001E-6</v>
      </c>
      <c r="AA1367" s="66">
        <f t="shared" si="148"/>
        <v>1.2863009999999984E-7</v>
      </c>
      <c r="AB1367" s="71">
        <v>1.2556882999999999E-4</v>
      </c>
      <c r="AC1367" s="71">
        <v>1.2556882999999999E-4</v>
      </c>
      <c r="AD1367" s="71"/>
      <c r="AE1367" s="71">
        <v>1.4183055333333335E-4</v>
      </c>
      <c r="AF1367" s="72">
        <v>1</v>
      </c>
      <c r="AG1367" s="66">
        <f t="shared" si="151"/>
        <v>1.4183055333333335E-4</v>
      </c>
      <c r="AH1367" s="66">
        <f t="shared" si="149"/>
        <v>-1.626172333333336E-5</v>
      </c>
      <c r="AI1367" s="67" t="s">
        <v>71</v>
      </c>
      <c r="AJ1367" s="162"/>
      <c r="AS1367" s="155"/>
      <c r="AT1367" s="155"/>
      <c r="AU1367" s="155"/>
      <c r="AV1367" s="155"/>
      <c r="AW1367" s="155"/>
      <c r="AX1367" s="155"/>
      <c r="AY1367" s="155"/>
      <c r="AZ1367" s="155"/>
      <c r="BA1367" s="155"/>
    </row>
    <row r="1368" spans="1:53" x14ac:dyDescent="0.25">
      <c r="A1368" s="70" t="s">
        <v>16</v>
      </c>
      <c r="B1368" s="64">
        <v>34027</v>
      </c>
      <c r="C1368" s="64" t="s">
        <v>41</v>
      </c>
      <c r="D1368" s="64" t="s">
        <v>53</v>
      </c>
      <c r="E1368" s="64" t="s">
        <v>112</v>
      </c>
      <c r="F1368" s="64" t="s">
        <v>109</v>
      </c>
      <c r="G1368" s="64" t="s">
        <v>84</v>
      </c>
      <c r="H1368" s="64"/>
      <c r="I1368" s="64">
        <v>2260006035</v>
      </c>
      <c r="J1368" s="65" t="s">
        <v>1</v>
      </c>
      <c r="K1368" s="64" t="s">
        <v>1</v>
      </c>
      <c r="L1368" s="64" t="s">
        <v>19</v>
      </c>
      <c r="M1368" s="71" t="s">
        <v>19</v>
      </c>
      <c r="N1368" s="71">
        <v>5.6854941201000002E-4</v>
      </c>
      <c r="O1368" s="71">
        <v>5.6854941201000002E-4</v>
      </c>
      <c r="P1368" s="66" t="s">
        <v>19</v>
      </c>
      <c r="Q1368" s="71">
        <v>6.3419568666666672E-4</v>
      </c>
      <c r="R1368" s="66">
        <v>1</v>
      </c>
      <c r="S1368" s="66">
        <f t="shared" si="146"/>
        <v>6.3419568666666672E-4</v>
      </c>
      <c r="T1368" s="66">
        <f t="shared" si="150"/>
        <v>-6.5646274656666701E-5</v>
      </c>
      <c r="U1368" s="71">
        <v>1.9398802E-5</v>
      </c>
      <c r="V1368" s="71">
        <v>1.9398802E-5</v>
      </c>
      <c r="W1368" s="71" t="s">
        <v>19</v>
      </c>
      <c r="X1368" s="71">
        <v>2.3148510000000001E-5</v>
      </c>
      <c r="Y1368" s="66">
        <v>1</v>
      </c>
      <c r="Z1368" s="66">
        <f t="shared" si="147"/>
        <v>2.3148510000000001E-5</v>
      </c>
      <c r="AA1368" s="66">
        <f t="shared" si="148"/>
        <v>-3.7497080000000009E-6</v>
      </c>
      <c r="AB1368" s="71">
        <v>1.9788818999999999E-3</v>
      </c>
      <c r="AC1368" s="71">
        <v>1.9788818999999999E-3</v>
      </c>
      <c r="AD1368" s="71"/>
      <c r="AE1368" s="71">
        <v>2.2369544266666666E-3</v>
      </c>
      <c r="AF1368" s="72">
        <v>1</v>
      </c>
      <c r="AG1368" s="66">
        <f t="shared" si="151"/>
        <v>2.2369544266666666E-3</v>
      </c>
      <c r="AH1368" s="66">
        <f t="shared" si="149"/>
        <v>-2.5807252666666669E-4</v>
      </c>
      <c r="AI1368" s="67" t="s">
        <v>71</v>
      </c>
      <c r="AJ1368" s="162"/>
      <c r="AS1368" s="155"/>
      <c r="AT1368" s="155"/>
      <c r="AU1368" s="155"/>
      <c r="AV1368" s="155"/>
      <c r="AW1368" s="155"/>
      <c r="AX1368" s="155"/>
      <c r="AY1368" s="155"/>
      <c r="AZ1368" s="155"/>
      <c r="BA1368" s="155"/>
    </row>
    <row r="1369" spans="1:53" x14ac:dyDescent="0.25">
      <c r="A1369" s="70" t="s">
        <v>16</v>
      </c>
      <c r="B1369" s="64">
        <v>34027</v>
      </c>
      <c r="C1369" s="64" t="s">
        <v>41</v>
      </c>
      <c r="D1369" s="64" t="s">
        <v>53</v>
      </c>
      <c r="E1369" s="64" t="s">
        <v>113</v>
      </c>
      <c r="F1369" s="64" t="s">
        <v>114</v>
      </c>
      <c r="G1369" s="64" t="s">
        <v>84</v>
      </c>
      <c r="H1369" s="64"/>
      <c r="I1369" s="64">
        <v>2260007005</v>
      </c>
      <c r="J1369" s="65" t="s">
        <v>1</v>
      </c>
      <c r="K1369" s="64" t="s">
        <v>1</v>
      </c>
      <c r="L1369" s="64" t="s">
        <v>19</v>
      </c>
      <c r="M1369" s="71" t="s">
        <v>19</v>
      </c>
      <c r="N1369" s="71">
        <v>6.778633978499999E-3</v>
      </c>
      <c r="O1369" s="71">
        <v>6.778633978499999E-3</v>
      </c>
      <c r="P1369" s="66" t="s">
        <v>19</v>
      </c>
      <c r="Q1369" s="71">
        <v>7.9186276033333339E-3</v>
      </c>
      <c r="R1369" s="66">
        <v>1</v>
      </c>
      <c r="S1369" s="66">
        <f t="shared" si="146"/>
        <v>7.9186276033333339E-3</v>
      </c>
      <c r="T1369" s="66">
        <f t="shared" si="150"/>
        <v>-1.139993624833335E-3</v>
      </c>
      <c r="U1369" s="71">
        <v>1.4802555999999999E-4</v>
      </c>
      <c r="V1369" s="71">
        <v>1.4802555999999999E-4</v>
      </c>
      <c r="W1369" s="71" t="s">
        <v>19</v>
      </c>
      <c r="X1369" s="71">
        <v>1.7710447333333331E-4</v>
      </c>
      <c r="Y1369" s="66">
        <v>1</v>
      </c>
      <c r="Z1369" s="66">
        <f t="shared" si="147"/>
        <v>1.7710447333333331E-4</v>
      </c>
      <c r="AA1369" s="66">
        <f t="shared" si="148"/>
        <v>-2.9078913333333315E-5</v>
      </c>
      <c r="AB1369" s="71">
        <v>2.6921146E-2</v>
      </c>
      <c r="AC1369" s="71">
        <v>2.6921146E-2</v>
      </c>
      <c r="AD1369" s="71"/>
      <c r="AE1369" s="71">
        <v>3.0854391773333333E-2</v>
      </c>
      <c r="AF1369" s="72">
        <v>1</v>
      </c>
      <c r="AG1369" s="66">
        <f t="shared" si="151"/>
        <v>3.0854391773333333E-2</v>
      </c>
      <c r="AH1369" s="66">
        <f t="shared" si="149"/>
        <v>-3.9332457733333333E-3</v>
      </c>
      <c r="AI1369" s="67" t="s">
        <v>71</v>
      </c>
      <c r="AJ1369" s="162"/>
      <c r="AS1369" s="155"/>
      <c r="AT1369" s="155"/>
      <c r="AU1369" s="155"/>
      <c r="AV1369" s="155"/>
      <c r="AW1369" s="155"/>
      <c r="AX1369" s="155"/>
      <c r="AY1369" s="155"/>
      <c r="AZ1369" s="155"/>
      <c r="BA1369" s="155"/>
    </row>
    <row r="1370" spans="1:53" x14ac:dyDescent="0.25">
      <c r="A1370" s="70" t="s">
        <v>16</v>
      </c>
      <c r="B1370" s="64">
        <v>34027</v>
      </c>
      <c r="C1370" s="64" t="s">
        <v>41</v>
      </c>
      <c r="D1370" s="64" t="s">
        <v>53</v>
      </c>
      <c r="E1370" s="64" t="s">
        <v>82</v>
      </c>
      <c r="F1370" s="64" t="s">
        <v>83</v>
      </c>
      <c r="G1370" s="64" t="s">
        <v>115</v>
      </c>
      <c r="H1370" s="64"/>
      <c r="I1370" s="64">
        <v>2265001010</v>
      </c>
      <c r="J1370" s="65" t="s">
        <v>1</v>
      </c>
      <c r="K1370" s="64" t="s">
        <v>1</v>
      </c>
      <c r="L1370" s="64" t="s">
        <v>19</v>
      </c>
      <c r="M1370" s="71" t="s">
        <v>19</v>
      </c>
      <c r="N1370" s="71">
        <v>1.8305095571480003E-2</v>
      </c>
      <c r="O1370" s="71">
        <v>1.8305095571480003E-2</v>
      </c>
      <c r="P1370" s="66" t="s">
        <v>19</v>
      </c>
      <c r="Q1370" s="71">
        <v>1.6360485019999999E-2</v>
      </c>
      <c r="R1370" s="66">
        <v>1</v>
      </c>
      <c r="S1370" s="66">
        <f t="shared" si="146"/>
        <v>1.6360485019999999E-2</v>
      </c>
      <c r="T1370" s="66">
        <f t="shared" si="150"/>
        <v>1.9446105514800034E-3</v>
      </c>
      <c r="U1370" s="71">
        <v>2.3210775000000001E-3</v>
      </c>
      <c r="V1370" s="71">
        <v>2.3210775000000001E-3</v>
      </c>
      <c r="W1370" s="71" t="s">
        <v>19</v>
      </c>
      <c r="X1370" s="71">
        <v>2.4724813300000003E-3</v>
      </c>
      <c r="Y1370" s="66">
        <v>1</v>
      </c>
      <c r="Z1370" s="66">
        <f t="shared" si="147"/>
        <v>2.4724813300000003E-3</v>
      </c>
      <c r="AA1370" s="66">
        <f t="shared" si="148"/>
        <v>-1.5140383000000019E-4</v>
      </c>
      <c r="AB1370" s="71">
        <v>0.15894616</v>
      </c>
      <c r="AC1370" s="71">
        <v>0.15894616</v>
      </c>
      <c r="AD1370" s="71"/>
      <c r="AE1370" s="71">
        <v>0.14624420257333334</v>
      </c>
      <c r="AF1370" s="72">
        <v>1</v>
      </c>
      <c r="AG1370" s="66">
        <f t="shared" si="151"/>
        <v>0.14624420257333334</v>
      </c>
      <c r="AH1370" s="66">
        <f t="shared" si="149"/>
        <v>1.270195742666666E-2</v>
      </c>
      <c r="AI1370" s="67" t="s">
        <v>71</v>
      </c>
      <c r="AJ1370" s="162"/>
      <c r="AS1370" s="155"/>
      <c r="AT1370" s="155"/>
      <c r="AU1370" s="155"/>
      <c r="AV1370" s="155"/>
      <c r="AW1370" s="155"/>
      <c r="AX1370" s="155"/>
      <c r="AY1370" s="155"/>
      <c r="AZ1370" s="155"/>
      <c r="BA1370" s="155"/>
    </row>
    <row r="1371" spans="1:53" x14ac:dyDescent="0.25">
      <c r="A1371" s="70" t="s">
        <v>16</v>
      </c>
      <c r="B1371" s="64">
        <v>34027</v>
      </c>
      <c r="C1371" s="64" t="s">
        <v>41</v>
      </c>
      <c r="D1371" s="64" t="s">
        <v>53</v>
      </c>
      <c r="E1371" s="64" t="s">
        <v>86</v>
      </c>
      <c r="F1371" s="64" t="s">
        <v>83</v>
      </c>
      <c r="G1371" s="64" t="s">
        <v>115</v>
      </c>
      <c r="H1371" s="64"/>
      <c r="I1371" s="64">
        <v>2265001030</v>
      </c>
      <c r="J1371" s="65" t="s">
        <v>1</v>
      </c>
      <c r="K1371" s="64" t="s">
        <v>1</v>
      </c>
      <c r="L1371" s="64" t="s">
        <v>19</v>
      </c>
      <c r="M1371" s="71" t="s">
        <v>19</v>
      </c>
      <c r="N1371" s="71">
        <v>0.20381276949800003</v>
      </c>
      <c r="O1371" s="71">
        <v>0.20381276949800003</v>
      </c>
      <c r="P1371" s="66" t="s">
        <v>19</v>
      </c>
      <c r="Q1371" s="71">
        <v>0.18669604007999999</v>
      </c>
      <c r="R1371" s="66">
        <v>1</v>
      </c>
      <c r="S1371" s="66">
        <f t="shared" si="146"/>
        <v>0.18669604007999999</v>
      </c>
      <c r="T1371" s="66">
        <f t="shared" si="150"/>
        <v>1.7116729418000048E-2</v>
      </c>
      <c r="U1371" s="71">
        <v>2.0611595E-2</v>
      </c>
      <c r="V1371" s="71">
        <v>2.0611595E-2</v>
      </c>
      <c r="W1371" s="71" t="s">
        <v>19</v>
      </c>
      <c r="X1371" s="71">
        <v>2.0087395130000001E-2</v>
      </c>
      <c r="Y1371" s="66">
        <v>1</v>
      </c>
      <c r="Z1371" s="66">
        <f t="shared" si="147"/>
        <v>2.0087395130000001E-2</v>
      </c>
      <c r="AA1371" s="66">
        <f t="shared" si="148"/>
        <v>5.2419986999999862E-4</v>
      </c>
      <c r="AB1371" s="71">
        <v>1.7803353</v>
      </c>
      <c r="AC1371" s="71">
        <v>1.7803353</v>
      </c>
      <c r="AD1371" s="71"/>
      <c r="AE1371" s="71">
        <v>1.8938236955000001</v>
      </c>
      <c r="AF1371" s="72">
        <v>1</v>
      </c>
      <c r="AG1371" s="66">
        <f t="shared" si="151"/>
        <v>1.8938236955000001</v>
      </c>
      <c r="AH1371" s="66">
        <f t="shared" si="149"/>
        <v>-0.11348839550000012</v>
      </c>
      <c r="AI1371" s="67" t="s">
        <v>71</v>
      </c>
      <c r="AJ1371" s="162"/>
      <c r="AS1371" s="155"/>
      <c r="AT1371" s="155"/>
      <c r="AU1371" s="155"/>
      <c r="AV1371" s="155"/>
      <c r="AW1371" s="155"/>
      <c r="AX1371" s="155"/>
      <c r="AY1371" s="155"/>
      <c r="AZ1371" s="155"/>
      <c r="BA1371" s="155"/>
    </row>
    <row r="1372" spans="1:53" x14ac:dyDescent="0.25">
      <c r="A1372" s="70" t="s">
        <v>16</v>
      </c>
      <c r="B1372" s="64">
        <v>34027</v>
      </c>
      <c r="C1372" s="64" t="s">
        <v>41</v>
      </c>
      <c r="D1372" s="64" t="s">
        <v>53</v>
      </c>
      <c r="E1372" s="64" t="s">
        <v>116</v>
      </c>
      <c r="F1372" s="64" t="s">
        <v>83</v>
      </c>
      <c r="G1372" s="64" t="s">
        <v>115</v>
      </c>
      <c r="H1372" s="64"/>
      <c r="I1372" s="64">
        <v>2265001050</v>
      </c>
      <c r="J1372" s="65" t="s">
        <v>1</v>
      </c>
      <c r="K1372" s="64" t="s">
        <v>1</v>
      </c>
      <c r="L1372" s="64" t="s">
        <v>19</v>
      </c>
      <c r="M1372" s="71" t="s">
        <v>19</v>
      </c>
      <c r="N1372" s="71">
        <v>3.9812888582999993E-2</v>
      </c>
      <c r="O1372" s="71">
        <v>3.9812888582999993E-2</v>
      </c>
      <c r="P1372" s="66" t="s">
        <v>19</v>
      </c>
      <c r="Q1372" s="71">
        <v>3.1028189316666666E-2</v>
      </c>
      <c r="R1372" s="66">
        <v>1</v>
      </c>
      <c r="S1372" s="66">
        <f t="shared" si="146"/>
        <v>3.1028189316666666E-2</v>
      </c>
      <c r="T1372" s="66">
        <f t="shared" si="150"/>
        <v>8.7846992663333269E-3</v>
      </c>
      <c r="U1372" s="71">
        <v>1.3155292000000001E-2</v>
      </c>
      <c r="V1372" s="71">
        <v>1.3155292000000001E-2</v>
      </c>
      <c r="W1372" s="71" t="s">
        <v>19</v>
      </c>
      <c r="X1372" s="71">
        <v>1.0747889936666666E-2</v>
      </c>
      <c r="Y1372" s="66">
        <v>1</v>
      </c>
      <c r="Z1372" s="66">
        <f t="shared" si="147"/>
        <v>1.0747889936666666E-2</v>
      </c>
      <c r="AA1372" s="66">
        <f t="shared" si="148"/>
        <v>2.4074020633333346E-3</v>
      </c>
      <c r="AB1372" s="71">
        <v>1.5323732000000001</v>
      </c>
      <c r="AC1372" s="71">
        <v>1.5323732000000001</v>
      </c>
      <c r="AD1372" s="71"/>
      <c r="AE1372" s="71">
        <v>1.5281139811666666</v>
      </c>
      <c r="AF1372" s="72">
        <v>1</v>
      </c>
      <c r="AG1372" s="66">
        <f t="shared" si="151"/>
        <v>1.5281139811666666</v>
      </c>
      <c r="AH1372" s="66">
        <f t="shared" si="149"/>
        <v>4.2592188333334668E-3</v>
      </c>
      <c r="AI1372" s="67" t="s">
        <v>71</v>
      </c>
      <c r="AJ1372" s="162"/>
      <c r="AS1372" s="155"/>
      <c r="AT1372" s="155"/>
      <c r="AU1372" s="155"/>
      <c r="AV1372" s="155"/>
      <c r="AW1372" s="155"/>
      <c r="AX1372" s="155"/>
      <c r="AY1372" s="155"/>
      <c r="AZ1372" s="155"/>
      <c r="BA1372" s="155"/>
    </row>
    <row r="1373" spans="1:53" x14ac:dyDescent="0.25">
      <c r="A1373" s="70" t="s">
        <v>16</v>
      </c>
      <c r="B1373" s="64">
        <v>34027</v>
      </c>
      <c r="C1373" s="64" t="s">
        <v>41</v>
      </c>
      <c r="D1373" s="64" t="s">
        <v>53</v>
      </c>
      <c r="E1373" s="64" t="s">
        <v>87</v>
      </c>
      <c r="F1373" s="64" t="s">
        <v>83</v>
      </c>
      <c r="G1373" s="64" t="s">
        <v>115</v>
      </c>
      <c r="H1373" s="64"/>
      <c r="I1373" s="64">
        <v>2265001060</v>
      </c>
      <c r="J1373" s="65" t="s">
        <v>1</v>
      </c>
      <c r="K1373" s="64" t="s">
        <v>1</v>
      </c>
      <c r="L1373" s="64" t="s">
        <v>19</v>
      </c>
      <c r="M1373" s="71" t="s">
        <v>19</v>
      </c>
      <c r="N1373" s="71">
        <v>1.1321065685035872E-2</v>
      </c>
      <c r="O1373" s="71">
        <v>1.1321065685035872E-2</v>
      </c>
      <c r="P1373" s="66" t="s">
        <v>19</v>
      </c>
      <c r="Q1373" s="71">
        <v>7.7033097166666663E-3</v>
      </c>
      <c r="R1373" s="66">
        <v>1</v>
      </c>
      <c r="S1373" s="66">
        <f t="shared" si="146"/>
        <v>7.7033097166666663E-3</v>
      </c>
      <c r="T1373" s="66">
        <f t="shared" si="150"/>
        <v>3.6177559683692054E-3</v>
      </c>
      <c r="U1373" s="71">
        <v>2.8921193885899999E-3</v>
      </c>
      <c r="V1373" s="71">
        <v>2.8921193885899999E-3</v>
      </c>
      <c r="W1373" s="71" t="s">
        <v>19</v>
      </c>
      <c r="X1373" s="71">
        <v>2.4743185133333334E-3</v>
      </c>
      <c r="Y1373" s="66">
        <v>1</v>
      </c>
      <c r="Z1373" s="66">
        <f t="shared" si="147"/>
        <v>2.4743185133333334E-3</v>
      </c>
      <c r="AA1373" s="66">
        <f t="shared" si="148"/>
        <v>4.1780087525666648E-4</v>
      </c>
      <c r="AB1373" s="71">
        <v>0.25202684875800002</v>
      </c>
      <c r="AC1373" s="71">
        <v>0.25202684875800002</v>
      </c>
      <c r="AD1373" s="71"/>
      <c r="AE1373" s="71">
        <v>0.21279543395</v>
      </c>
      <c r="AF1373" s="72">
        <v>1</v>
      </c>
      <c r="AG1373" s="66">
        <f t="shared" si="151"/>
        <v>0.21279543395</v>
      </c>
      <c r="AH1373" s="66">
        <f t="shared" si="149"/>
        <v>3.923141480800002E-2</v>
      </c>
      <c r="AI1373" s="67" t="s">
        <v>71</v>
      </c>
      <c r="AJ1373" s="162"/>
      <c r="AS1373" s="155"/>
      <c r="AT1373" s="155"/>
      <c r="AU1373" s="155"/>
      <c r="AV1373" s="155"/>
      <c r="AW1373" s="155"/>
      <c r="AX1373" s="155"/>
      <c r="AY1373" s="155"/>
      <c r="AZ1373" s="155"/>
      <c r="BA1373" s="155"/>
    </row>
    <row r="1374" spans="1:53" x14ac:dyDescent="0.25">
      <c r="A1374" s="70" t="s">
        <v>16</v>
      </c>
      <c r="B1374" s="64">
        <v>34027</v>
      </c>
      <c r="C1374" s="64" t="s">
        <v>41</v>
      </c>
      <c r="D1374" s="64" t="s">
        <v>53</v>
      </c>
      <c r="E1374" s="64" t="s">
        <v>117</v>
      </c>
      <c r="F1374" s="64" t="s">
        <v>89</v>
      </c>
      <c r="G1374" s="64" t="s">
        <v>115</v>
      </c>
      <c r="H1374" s="64"/>
      <c r="I1374" s="64">
        <v>2265002003</v>
      </c>
      <c r="J1374" s="65" t="s">
        <v>1</v>
      </c>
      <c r="K1374" s="64" t="s">
        <v>1</v>
      </c>
      <c r="L1374" s="64" t="s">
        <v>19</v>
      </c>
      <c r="M1374" s="71" t="s">
        <v>19</v>
      </c>
      <c r="N1374" s="71">
        <v>1.0250747320585999E-3</v>
      </c>
      <c r="O1374" s="71">
        <v>1.0250747320585999E-3</v>
      </c>
      <c r="P1374" s="66" t="s">
        <v>19</v>
      </c>
      <c r="Q1374" s="71">
        <v>6.1729359999999997E-4</v>
      </c>
      <c r="R1374" s="66">
        <v>1</v>
      </c>
      <c r="S1374" s="66">
        <f t="shared" si="146"/>
        <v>6.1729359999999997E-4</v>
      </c>
      <c r="T1374" s="66">
        <f t="shared" si="150"/>
        <v>4.0778113205859991E-4</v>
      </c>
      <c r="U1374" s="71">
        <v>5.1940928300000003E-4</v>
      </c>
      <c r="V1374" s="71">
        <v>5.1940928300000003E-4</v>
      </c>
      <c r="W1374" s="71" t="s">
        <v>19</v>
      </c>
      <c r="X1374" s="71">
        <v>2.7998674E-4</v>
      </c>
      <c r="Y1374" s="66">
        <v>1</v>
      </c>
      <c r="Z1374" s="66">
        <f t="shared" si="147"/>
        <v>2.7998674E-4</v>
      </c>
      <c r="AA1374" s="66">
        <f t="shared" si="148"/>
        <v>2.3942254300000004E-4</v>
      </c>
      <c r="AB1374" s="71">
        <v>3.4667826499999999E-2</v>
      </c>
      <c r="AC1374" s="71">
        <v>3.4667826499999999E-2</v>
      </c>
      <c r="AD1374" s="71"/>
      <c r="AE1374" s="71">
        <v>3.1142094683333333E-2</v>
      </c>
      <c r="AF1374" s="72">
        <v>1</v>
      </c>
      <c r="AG1374" s="66">
        <f t="shared" si="151"/>
        <v>3.1142094683333333E-2</v>
      </c>
      <c r="AH1374" s="66">
        <f t="shared" si="149"/>
        <v>3.5257318166666655E-3</v>
      </c>
      <c r="AI1374" s="67" t="s">
        <v>71</v>
      </c>
      <c r="AJ1374" s="162"/>
      <c r="AS1374" s="155"/>
      <c r="AT1374" s="155"/>
      <c r="AU1374" s="155"/>
      <c r="AV1374" s="155"/>
      <c r="AW1374" s="155"/>
      <c r="AX1374" s="155"/>
      <c r="AY1374" s="155"/>
      <c r="AZ1374" s="155"/>
      <c r="BA1374" s="155"/>
    </row>
    <row r="1375" spans="1:53" x14ac:dyDescent="0.25">
      <c r="A1375" s="70" t="s">
        <v>16</v>
      </c>
      <c r="B1375" s="64">
        <v>34027</v>
      </c>
      <c r="C1375" s="64" t="s">
        <v>41</v>
      </c>
      <c r="D1375" s="64" t="s">
        <v>53</v>
      </c>
      <c r="E1375" s="64" t="s">
        <v>88</v>
      </c>
      <c r="F1375" s="64" t="s">
        <v>89</v>
      </c>
      <c r="G1375" s="64" t="s">
        <v>115</v>
      </c>
      <c r="H1375" s="64"/>
      <c r="I1375" s="64">
        <v>2265002006</v>
      </c>
      <c r="J1375" s="65" t="s">
        <v>1</v>
      </c>
      <c r="K1375" s="64" t="s">
        <v>1</v>
      </c>
      <c r="L1375" s="64" t="s">
        <v>19</v>
      </c>
      <c r="M1375" s="71" t="s">
        <v>19</v>
      </c>
      <c r="N1375" s="71">
        <v>9.6012633558000023E-6</v>
      </c>
      <c r="O1375" s="71">
        <v>9.6012633558000023E-6</v>
      </c>
      <c r="P1375" s="66" t="s">
        <v>19</v>
      </c>
      <c r="Q1375" s="71">
        <v>5.8789866666666671E-6</v>
      </c>
      <c r="R1375" s="66">
        <v>1</v>
      </c>
      <c r="S1375" s="66">
        <f t="shared" si="146"/>
        <v>5.8789866666666671E-6</v>
      </c>
      <c r="T1375" s="66">
        <f t="shared" si="150"/>
        <v>3.7222766891333352E-6</v>
      </c>
      <c r="U1375" s="71">
        <v>3.5880841999999999E-6</v>
      </c>
      <c r="V1375" s="71">
        <v>3.5880841999999999E-6</v>
      </c>
      <c r="W1375" s="71" t="s">
        <v>19</v>
      </c>
      <c r="X1375" s="71">
        <v>2.2046200000000002E-6</v>
      </c>
      <c r="Y1375" s="66">
        <v>1</v>
      </c>
      <c r="Z1375" s="66">
        <f t="shared" si="147"/>
        <v>2.2046200000000002E-6</v>
      </c>
      <c r="AA1375" s="66">
        <f t="shared" si="148"/>
        <v>1.3834641999999997E-6</v>
      </c>
      <c r="AB1375" s="71">
        <v>3.0446085000000001E-4</v>
      </c>
      <c r="AC1375" s="71">
        <v>3.0446085000000001E-4</v>
      </c>
      <c r="AD1375" s="71"/>
      <c r="AE1375" s="71">
        <v>2.818239233333334E-4</v>
      </c>
      <c r="AF1375" s="72">
        <v>1</v>
      </c>
      <c r="AG1375" s="66">
        <f t="shared" si="151"/>
        <v>2.818239233333334E-4</v>
      </c>
      <c r="AH1375" s="66">
        <f t="shared" si="149"/>
        <v>2.263692666666661E-5</v>
      </c>
      <c r="AI1375" s="67" t="s">
        <v>71</v>
      </c>
      <c r="AJ1375" s="162"/>
      <c r="AS1375" s="155"/>
      <c r="AT1375" s="155"/>
      <c r="AU1375" s="155"/>
      <c r="AV1375" s="155"/>
      <c r="AW1375" s="155"/>
      <c r="AX1375" s="155"/>
      <c r="AY1375" s="155"/>
      <c r="AZ1375" s="155"/>
      <c r="BA1375" s="155"/>
    </row>
    <row r="1376" spans="1:53" x14ac:dyDescent="0.25">
      <c r="A1376" s="70" t="s">
        <v>16</v>
      </c>
      <c r="B1376" s="64">
        <v>34027</v>
      </c>
      <c r="C1376" s="64" t="s">
        <v>41</v>
      </c>
      <c r="D1376" s="64" t="s">
        <v>53</v>
      </c>
      <c r="E1376" s="64" t="s">
        <v>90</v>
      </c>
      <c r="F1376" s="64" t="s">
        <v>89</v>
      </c>
      <c r="G1376" s="64" t="s">
        <v>115</v>
      </c>
      <c r="H1376" s="64"/>
      <c r="I1376" s="64">
        <v>2265002009</v>
      </c>
      <c r="J1376" s="65" t="s">
        <v>1</v>
      </c>
      <c r="K1376" s="64" t="s">
        <v>1</v>
      </c>
      <c r="L1376" s="64" t="s">
        <v>19</v>
      </c>
      <c r="M1376" s="71" t="s">
        <v>19</v>
      </c>
      <c r="N1376" s="71">
        <v>3.5922894662300002E-3</v>
      </c>
      <c r="O1376" s="71">
        <v>3.5922894662300002E-3</v>
      </c>
      <c r="P1376" s="66" t="s">
        <v>19</v>
      </c>
      <c r="Q1376" s="71">
        <v>1.5957774433333332E-3</v>
      </c>
      <c r="R1376" s="66">
        <v>1</v>
      </c>
      <c r="S1376" s="66">
        <f t="shared" si="146"/>
        <v>1.5957774433333332E-3</v>
      </c>
      <c r="T1376" s="66">
        <f t="shared" si="150"/>
        <v>1.996512022896667E-3</v>
      </c>
      <c r="U1376" s="71">
        <v>8.1496019399999997E-4</v>
      </c>
      <c r="V1376" s="71">
        <v>8.1496019399999997E-4</v>
      </c>
      <c r="W1376" s="71" t="s">
        <v>19</v>
      </c>
      <c r="X1376" s="71">
        <v>4.9236513333333334E-4</v>
      </c>
      <c r="Y1376" s="66">
        <v>1</v>
      </c>
      <c r="Z1376" s="66">
        <f t="shared" si="147"/>
        <v>4.9236513333333334E-4</v>
      </c>
      <c r="AA1376" s="66">
        <f t="shared" si="148"/>
        <v>3.2259506066666663E-4</v>
      </c>
      <c r="AB1376" s="71">
        <v>6.3053505600000004E-2</v>
      </c>
      <c r="AC1376" s="71">
        <v>6.3053505600000004E-2</v>
      </c>
      <c r="AD1376" s="71"/>
      <c r="AE1376" s="71">
        <v>5.4680822423333331E-2</v>
      </c>
      <c r="AF1376" s="72">
        <v>1</v>
      </c>
      <c r="AG1376" s="66">
        <f t="shared" si="151"/>
        <v>5.4680822423333331E-2</v>
      </c>
      <c r="AH1376" s="66">
        <f t="shared" si="149"/>
        <v>8.3726831766666732E-3</v>
      </c>
      <c r="AI1376" s="67" t="s">
        <v>71</v>
      </c>
      <c r="AJ1376" s="162"/>
      <c r="AS1376" s="155"/>
      <c r="AT1376" s="155"/>
      <c r="AU1376" s="155"/>
      <c r="AV1376" s="155"/>
      <c r="AW1376" s="155"/>
      <c r="AX1376" s="155"/>
      <c r="AY1376" s="155"/>
      <c r="AZ1376" s="155"/>
      <c r="BA1376" s="155"/>
    </row>
    <row r="1377" spans="1:53" x14ac:dyDescent="0.25">
      <c r="A1377" s="70" t="s">
        <v>16</v>
      </c>
      <c r="B1377" s="64">
        <v>34027</v>
      </c>
      <c r="C1377" s="64" t="s">
        <v>41</v>
      </c>
      <c r="D1377" s="64" t="s">
        <v>53</v>
      </c>
      <c r="E1377" s="64" t="s">
        <v>118</v>
      </c>
      <c r="F1377" s="64" t="s">
        <v>89</v>
      </c>
      <c r="G1377" s="64" t="s">
        <v>115</v>
      </c>
      <c r="H1377" s="64"/>
      <c r="I1377" s="64">
        <v>2265002015</v>
      </c>
      <c r="J1377" s="65" t="s">
        <v>1</v>
      </c>
      <c r="K1377" s="64" t="s">
        <v>1</v>
      </c>
      <c r="L1377" s="64" t="s">
        <v>19</v>
      </c>
      <c r="M1377" s="71" t="s">
        <v>19</v>
      </c>
      <c r="N1377" s="71">
        <v>1.6299456256850002E-3</v>
      </c>
      <c r="O1377" s="71">
        <v>1.6299456256850002E-3</v>
      </c>
      <c r="P1377" s="66" t="s">
        <v>19</v>
      </c>
      <c r="Q1377" s="71">
        <v>1.0780591800000001E-3</v>
      </c>
      <c r="R1377" s="66">
        <v>1</v>
      </c>
      <c r="S1377" s="66">
        <f t="shared" si="146"/>
        <v>1.0780591800000001E-3</v>
      </c>
      <c r="T1377" s="66">
        <f t="shared" si="150"/>
        <v>5.518864456850001E-4</v>
      </c>
      <c r="U1377" s="71">
        <v>7.5388534400000007E-4</v>
      </c>
      <c r="V1377" s="71">
        <v>7.5388534400000007E-4</v>
      </c>
      <c r="W1377" s="71" t="s">
        <v>19</v>
      </c>
      <c r="X1377" s="71">
        <v>4.6150045333333338E-4</v>
      </c>
      <c r="Y1377" s="66">
        <v>1</v>
      </c>
      <c r="Z1377" s="66">
        <f t="shared" si="147"/>
        <v>4.6150045333333338E-4</v>
      </c>
      <c r="AA1377" s="66">
        <f t="shared" si="148"/>
        <v>2.9238489066666669E-4</v>
      </c>
      <c r="AB1377" s="71">
        <v>6.0905279629999996E-2</v>
      </c>
      <c r="AC1377" s="71">
        <v>6.0905279629999996E-2</v>
      </c>
      <c r="AD1377" s="71"/>
      <c r="AE1377" s="71">
        <v>5.6485671329999994E-2</v>
      </c>
      <c r="AF1377" s="72">
        <v>1</v>
      </c>
      <c r="AG1377" s="66">
        <f t="shared" si="151"/>
        <v>5.6485671329999994E-2</v>
      </c>
      <c r="AH1377" s="66">
        <f t="shared" si="149"/>
        <v>4.4196083000000025E-3</v>
      </c>
      <c r="AI1377" s="67" t="s">
        <v>71</v>
      </c>
      <c r="AJ1377" s="162"/>
      <c r="AS1377" s="155"/>
      <c r="AT1377" s="155"/>
      <c r="AU1377" s="155"/>
      <c r="AV1377" s="155"/>
      <c r="AW1377" s="155"/>
      <c r="AX1377" s="155"/>
      <c r="AY1377" s="155"/>
      <c r="AZ1377" s="155"/>
      <c r="BA1377" s="155"/>
    </row>
    <row r="1378" spans="1:53" x14ac:dyDescent="0.25">
      <c r="A1378" s="70" t="s">
        <v>16</v>
      </c>
      <c r="B1378" s="64">
        <v>34027</v>
      </c>
      <c r="C1378" s="64" t="s">
        <v>41</v>
      </c>
      <c r="D1378" s="64" t="s">
        <v>53</v>
      </c>
      <c r="E1378" s="64" t="s">
        <v>91</v>
      </c>
      <c r="F1378" s="64" t="s">
        <v>89</v>
      </c>
      <c r="G1378" s="64" t="s">
        <v>115</v>
      </c>
      <c r="H1378" s="64"/>
      <c r="I1378" s="64">
        <v>2265002021</v>
      </c>
      <c r="J1378" s="65" t="s">
        <v>1</v>
      </c>
      <c r="K1378" s="64" t="s">
        <v>1</v>
      </c>
      <c r="L1378" s="64" t="s">
        <v>19</v>
      </c>
      <c r="M1378" s="71" t="s">
        <v>19</v>
      </c>
      <c r="N1378" s="71">
        <v>5.3816705363698E-3</v>
      </c>
      <c r="O1378" s="71">
        <v>5.3816705363698E-3</v>
      </c>
      <c r="P1378" s="66" t="s">
        <v>19</v>
      </c>
      <c r="Q1378" s="71">
        <v>2.8204438533333334E-3</v>
      </c>
      <c r="R1378" s="66">
        <v>1</v>
      </c>
      <c r="S1378" s="66">
        <f t="shared" si="146"/>
        <v>2.8204438533333334E-3</v>
      </c>
      <c r="T1378" s="66">
        <f t="shared" si="150"/>
        <v>2.5612266830364666E-3</v>
      </c>
      <c r="U1378" s="71">
        <v>1.6876282990000002E-3</v>
      </c>
      <c r="V1378" s="71">
        <v>1.6876282990000002E-3</v>
      </c>
      <c r="W1378" s="71" t="s">
        <v>19</v>
      </c>
      <c r="X1378" s="71">
        <v>9.8730232333333321E-4</v>
      </c>
      <c r="Y1378" s="66">
        <v>1</v>
      </c>
      <c r="Z1378" s="66">
        <f t="shared" si="147"/>
        <v>9.8730232333333321E-4</v>
      </c>
      <c r="AA1378" s="66">
        <f t="shared" si="148"/>
        <v>7.0032597566666694E-4</v>
      </c>
      <c r="AB1378" s="71">
        <v>0.13419996274999998</v>
      </c>
      <c r="AC1378" s="71">
        <v>0.13419996274999998</v>
      </c>
      <c r="AD1378" s="71"/>
      <c r="AE1378" s="71">
        <v>0.12005699134000002</v>
      </c>
      <c r="AF1378" s="72">
        <v>1</v>
      </c>
      <c r="AG1378" s="66">
        <f t="shared" si="151"/>
        <v>0.12005699134000002</v>
      </c>
      <c r="AH1378" s="66">
        <f t="shared" si="149"/>
        <v>1.4142971409999969E-2</v>
      </c>
      <c r="AI1378" s="67" t="s">
        <v>71</v>
      </c>
      <c r="AJ1378" s="162"/>
      <c r="AS1378" s="155"/>
      <c r="AT1378" s="155"/>
      <c r="AU1378" s="155"/>
      <c r="AV1378" s="155"/>
      <c r="AW1378" s="155"/>
      <c r="AX1378" s="155"/>
      <c r="AY1378" s="155"/>
      <c r="AZ1378" s="155"/>
      <c r="BA1378" s="155"/>
    </row>
    <row r="1379" spans="1:53" x14ac:dyDescent="0.25">
      <c r="A1379" s="70" t="s">
        <v>16</v>
      </c>
      <c r="B1379" s="64">
        <v>34027</v>
      </c>
      <c r="C1379" s="64" t="s">
        <v>41</v>
      </c>
      <c r="D1379" s="64" t="s">
        <v>53</v>
      </c>
      <c r="E1379" s="64" t="s">
        <v>119</v>
      </c>
      <c r="F1379" s="64" t="s">
        <v>89</v>
      </c>
      <c r="G1379" s="64" t="s">
        <v>115</v>
      </c>
      <c r="H1379" s="64"/>
      <c r="I1379" s="64">
        <v>2265002024</v>
      </c>
      <c r="J1379" s="65" t="s">
        <v>1</v>
      </c>
      <c r="K1379" s="64" t="s">
        <v>1</v>
      </c>
      <c r="L1379" s="64" t="s">
        <v>19</v>
      </c>
      <c r="M1379" s="71" t="s">
        <v>19</v>
      </c>
      <c r="N1379" s="71">
        <v>2.0339574363121603E-3</v>
      </c>
      <c r="O1379" s="71">
        <v>2.0339574363121603E-3</v>
      </c>
      <c r="P1379" s="66" t="s">
        <v>19</v>
      </c>
      <c r="Q1379" s="71">
        <v>1.1298677499999999E-3</v>
      </c>
      <c r="R1379" s="66">
        <v>1</v>
      </c>
      <c r="S1379" s="66">
        <f t="shared" si="146"/>
        <v>1.1298677499999999E-3</v>
      </c>
      <c r="T1379" s="66">
        <f t="shared" si="150"/>
        <v>9.0408968631216038E-4</v>
      </c>
      <c r="U1379" s="71">
        <v>6.3940017009999999E-4</v>
      </c>
      <c r="V1379" s="71">
        <v>6.3940017009999999E-4</v>
      </c>
      <c r="W1379" s="71" t="s">
        <v>19</v>
      </c>
      <c r="X1379" s="71">
        <v>3.9242235999999999E-4</v>
      </c>
      <c r="Y1379" s="66">
        <v>1</v>
      </c>
      <c r="Z1379" s="66">
        <f t="shared" si="147"/>
        <v>3.9242235999999999E-4</v>
      </c>
      <c r="AA1379" s="66">
        <f t="shared" si="148"/>
        <v>2.469778101E-4</v>
      </c>
      <c r="AB1379" s="71">
        <v>5.5608084270000004E-2</v>
      </c>
      <c r="AC1379" s="71">
        <v>5.5608084270000004E-2</v>
      </c>
      <c r="AD1379" s="71"/>
      <c r="AE1379" s="71">
        <v>5.1221038770000005E-2</v>
      </c>
      <c r="AF1379" s="72">
        <v>1</v>
      </c>
      <c r="AG1379" s="66">
        <f t="shared" si="151"/>
        <v>5.1221038770000005E-2</v>
      </c>
      <c r="AH1379" s="66">
        <f t="shared" si="149"/>
        <v>4.3870454999999989E-3</v>
      </c>
      <c r="AI1379" s="67" t="s">
        <v>71</v>
      </c>
      <c r="AJ1379" s="162"/>
      <c r="AS1379" s="155"/>
      <c r="AT1379" s="155"/>
      <c r="AU1379" s="155"/>
      <c r="AV1379" s="155"/>
      <c r="AW1379" s="155"/>
      <c r="AX1379" s="155"/>
      <c r="AY1379" s="155"/>
      <c r="AZ1379" s="155"/>
      <c r="BA1379" s="155"/>
    </row>
    <row r="1380" spans="1:53" x14ac:dyDescent="0.25">
      <c r="A1380" s="70" t="s">
        <v>16</v>
      </c>
      <c r="B1380" s="64">
        <v>34027</v>
      </c>
      <c r="C1380" s="64" t="s">
        <v>41</v>
      </c>
      <c r="D1380" s="64" t="s">
        <v>53</v>
      </c>
      <c r="E1380" s="64" t="s">
        <v>92</v>
      </c>
      <c r="F1380" s="64" t="s">
        <v>89</v>
      </c>
      <c r="G1380" s="64" t="s">
        <v>115</v>
      </c>
      <c r="H1380" s="64"/>
      <c r="I1380" s="64">
        <v>2265002027</v>
      </c>
      <c r="J1380" s="65" t="s">
        <v>1</v>
      </c>
      <c r="K1380" s="64" t="s">
        <v>1</v>
      </c>
      <c r="L1380" s="64" t="s">
        <v>19</v>
      </c>
      <c r="M1380" s="71" t="s">
        <v>19</v>
      </c>
      <c r="N1380" s="71">
        <v>1.2040404139039999E-4</v>
      </c>
      <c r="O1380" s="71">
        <v>1.2040404139039999E-4</v>
      </c>
      <c r="P1380" s="66" t="s">
        <v>19</v>
      </c>
      <c r="Q1380" s="71">
        <v>5.6585246666666667E-5</v>
      </c>
      <c r="R1380" s="66">
        <v>1</v>
      </c>
      <c r="S1380" s="66">
        <f t="shared" si="146"/>
        <v>5.6585246666666667E-5</v>
      </c>
      <c r="T1380" s="66">
        <f t="shared" si="150"/>
        <v>6.3818794723733319E-5</v>
      </c>
      <c r="U1380" s="71">
        <v>3.2412683700000004E-5</v>
      </c>
      <c r="V1380" s="71">
        <v>3.2412683700000004E-5</v>
      </c>
      <c r="W1380" s="71" t="s">
        <v>19</v>
      </c>
      <c r="X1380" s="71">
        <v>2.0209016666666669E-5</v>
      </c>
      <c r="Y1380" s="66">
        <v>1</v>
      </c>
      <c r="Z1380" s="66">
        <f t="shared" si="147"/>
        <v>2.0209016666666669E-5</v>
      </c>
      <c r="AA1380" s="66">
        <f t="shared" si="148"/>
        <v>1.2203667033333334E-5</v>
      </c>
      <c r="AB1380" s="71">
        <v>2.7609282000000002E-3</v>
      </c>
      <c r="AC1380" s="71">
        <v>2.7609282000000002E-3</v>
      </c>
      <c r="AD1380" s="71"/>
      <c r="AE1380" s="71">
        <v>2.4982018966666669E-3</v>
      </c>
      <c r="AF1380" s="72">
        <v>1</v>
      </c>
      <c r="AG1380" s="66">
        <f t="shared" si="151"/>
        <v>2.4982018966666669E-3</v>
      </c>
      <c r="AH1380" s="66">
        <f t="shared" si="149"/>
        <v>2.627263033333333E-4</v>
      </c>
      <c r="AI1380" s="67" t="s">
        <v>71</v>
      </c>
      <c r="AJ1380" s="162"/>
      <c r="AS1380" s="155"/>
      <c r="AT1380" s="155"/>
      <c r="AU1380" s="155"/>
      <c r="AV1380" s="155"/>
      <c r="AW1380" s="155"/>
      <c r="AX1380" s="155"/>
      <c r="AY1380" s="155"/>
      <c r="AZ1380" s="155"/>
      <c r="BA1380" s="155"/>
    </row>
    <row r="1381" spans="1:53" x14ac:dyDescent="0.25">
      <c r="A1381" s="70" t="s">
        <v>16</v>
      </c>
      <c r="B1381" s="64">
        <v>34027</v>
      </c>
      <c r="C1381" s="64" t="s">
        <v>41</v>
      </c>
      <c r="D1381" s="64" t="s">
        <v>53</v>
      </c>
      <c r="E1381" s="64" t="s">
        <v>120</v>
      </c>
      <c r="F1381" s="64" t="s">
        <v>89</v>
      </c>
      <c r="G1381" s="64" t="s">
        <v>115</v>
      </c>
      <c r="H1381" s="64"/>
      <c r="I1381" s="64">
        <v>2265002030</v>
      </c>
      <c r="J1381" s="65" t="s">
        <v>1</v>
      </c>
      <c r="K1381" s="64" t="s">
        <v>1</v>
      </c>
      <c r="L1381" s="64" t="s">
        <v>19</v>
      </c>
      <c r="M1381" s="71" t="s">
        <v>19</v>
      </c>
      <c r="N1381" s="71">
        <v>3.8213512371355995E-3</v>
      </c>
      <c r="O1381" s="71">
        <v>3.8213512371355995E-3</v>
      </c>
      <c r="P1381" s="66" t="s">
        <v>19</v>
      </c>
      <c r="Q1381" s="71">
        <v>1.98526031E-3</v>
      </c>
      <c r="R1381" s="66">
        <v>1</v>
      </c>
      <c r="S1381" s="66">
        <f t="shared" si="146"/>
        <v>1.98526031E-3</v>
      </c>
      <c r="T1381" s="66">
        <f t="shared" si="150"/>
        <v>1.8360909271355995E-3</v>
      </c>
      <c r="U1381" s="71">
        <v>1.6241224176699999E-3</v>
      </c>
      <c r="V1381" s="71">
        <v>1.6241224176699999E-3</v>
      </c>
      <c r="W1381" s="71" t="s">
        <v>19</v>
      </c>
      <c r="X1381" s="71">
        <v>8.8148056333333346E-4</v>
      </c>
      <c r="Y1381" s="66">
        <v>1</v>
      </c>
      <c r="Z1381" s="66">
        <f t="shared" si="147"/>
        <v>8.8148056333333346E-4</v>
      </c>
      <c r="AA1381" s="66">
        <f t="shared" si="148"/>
        <v>7.4264185433666645E-4</v>
      </c>
      <c r="AB1381" s="71">
        <v>0.103220325805</v>
      </c>
      <c r="AC1381" s="71">
        <v>0.103220325805</v>
      </c>
      <c r="AD1381" s="71"/>
      <c r="AE1381" s="71">
        <v>9.0899789529999997E-2</v>
      </c>
      <c r="AF1381" s="72">
        <v>1</v>
      </c>
      <c r="AG1381" s="66">
        <f t="shared" si="151"/>
        <v>9.0899789529999997E-2</v>
      </c>
      <c r="AH1381" s="66">
        <f t="shared" si="149"/>
        <v>1.2320536275000002E-2</v>
      </c>
      <c r="AI1381" s="67" t="s">
        <v>71</v>
      </c>
      <c r="AJ1381" s="162"/>
      <c r="AS1381" s="155"/>
      <c r="AT1381" s="155"/>
      <c r="AU1381" s="155"/>
      <c r="AV1381" s="155"/>
      <c r="AW1381" s="155"/>
      <c r="AX1381" s="155"/>
      <c r="AY1381" s="155"/>
      <c r="AZ1381" s="155"/>
      <c r="BA1381" s="155"/>
    </row>
    <row r="1382" spans="1:53" x14ac:dyDescent="0.25">
      <c r="A1382" s="70" t="s">
        <v>16</v>
      </c>
      <c r="B1382" s="64">
        <v>34027</v>
      </c>
      <c r="C1382" s="64" t="s">
        <v>41</v>
      </c>
      <c r="D1382" s="64" t="s">
        <v>53</v>
      </c>
      <c r="E1382" s="64" t="s">
        <v>121</v>
      </c>
      <c r="F1382" s="64" t="s">
        <v>89</v>
      </c>
      <c r="G1382" s="64" t="s">
        <v>115</v>
      </c>
      <c r="H1382" s="64"/>
      <c r="I1382" s="64">
        <v>2265002033</v>
      </c>
      <c r="J1382" s="65" t="s">
        <v>1</v>
      </c>
      <c r="K1382" s="64" t="s">
        <v>1</v>
      </c>
      <c r="L1382" s="64" t="s">
        <v>19</v>
      </c>
      <c r="M1382" s="71" t="s">
        <v>19</v>
      </c>
      <c r="N1382" s="71">
        <v>2.21091132019436E-3</v>
      </c>
      <c r="O1382" s="71">
        <v>2.21091132019436E-3</v>
      </c>
      <c r="P1382" s="66" t="s">
        <v>19</v>
      </c>
      <c r="Q1382" s="71">
        <v>8.8699211333333335E-4</v>
      </c>
      <c r="R1382" s="66">
        <v>1</v>
      </c>
      <c r="S1382" s="66">
        <f t="shared" si="146"/>
        <v>8.8699211333333335E-4</v>
      </c>
      <c r="T1382" s="66">
        <f t="shared" si="150"/>
        <v>1.3239192068610268E-3</v>
      </c>
      <c r="U1382" s="71">
        <v>6.9059331829999994E-4</v>
      </c>
      <c r="V1382" s="71">
        <v>6.9059331829999994E-4</v>
      </c>
      <c r="W1382" s="71" t="s">
        <v>19</v>
      </c>
      <c r="X1382" s="71">
        <v>4.7068636999999998E-4</v>
      </c>
      <c r="Y1382" s="66">
        <v>1</v>
      </c>
      <c r="Z1382" s="66">
        <f t="shared" si="147"/>
        <v>4.7068636999999998E-4</v>
      </c>
      <c r="AA1382" s="66">
        <f t="shared" si="148"/>
        <v>2.1990694829999996E-4</v>
      </c>
      <c r="AB1382" s="71">
        <v>3.1598174540000003E-2</v>
      </c>
      <c r="AC1382" s="71">
        <v>3.1598174540000003E-2</v>
      </c>
      <c r="AD1382" s="71"/>
      <c r="AE1382" s="71">
        <v>2.5735264133333335E-2</v>
      </c>
      <c r="AF1382" s="72">
        <v>1</v>
      </c>
      <c r="AG1382" s="66">
        <f t="shared" si="151"/>
        <v>2.5735264133333335E-2</v>
      </c>
      <c r="AH1382" s="66">
        <f t="shared" si="149"/>
        <v>5.862910406666668E-3</v>
      </c>
      <c r="AI1382" s="67" t="s">
        <v>71</v>
      </c>
      <c r="AJ1382" s="162"/>
      <c r="AS1382" s="155"/>
      <c r="AT1382" s="155"/>
      <c r="AU1382" s="155"/>
      <c r="AV1382" s="155"/>
      <c r="AW1382" s="155"/>
      <c r="AX1382" s="155"/>
      <c r="AY1382" s="155"/>
      <c r="AZ1382" s="155"/>
      <c r="BA1382" s="155"/>
    </row>
    <row r="1383" spans="1:53" x14ac:dyDescent="0.25">
      <c r="A1383" s="70" t="s">
        <v>16</v>
      </c>
      <c r="B1383" s="64">
        <v>34027</v>
      </c>
      <c r="C1383" s="64" t="s">
        <v>41</v>
      </c>
      <c r="D1383" s="64" t="s">
        <v>53</v>
      </c>
      <c r="E1383" s="64" t="s">
        <v>93</v>
      </c>
      <c r="F1383" s="64" t="s">
        <v>89</v>
      </c>
      <c r="G1383" s="64" t="s">
        <v>115</v>
      </c>
      <c r="H1383" s="64"/>
      <c r="I1383" s="64">
        <v>2265002039</v>
      </c>
      <c r="J1383" s="65" t="s">
        <v>1</v>
      </c>
      <c r="K1383" s="64" t="s">
        <v>1</v>
      </c>
      <c r="L1383" s="64" t="s">
        <v>19</v>
      </c>
      <c r="M1383" s="71" t="s">
        <v>19</v>
      </c>
      <c r="N1383" s="71">
        <v>5.8534734987523004E-3</v>
      </c>
      <c r="O1383" s="71">
        <v>5.8534734987523004E-3</v>
      </c>
      <c r="P1383" s="66" t="s">
        <v>19</v>
      </c>
      <c r="Q1383" s="71">
        <v>4.4055656333333339E-3</v>
      </c>
      <c r="R1383" s="66">
        <v>1</v>
      </c>
      <c r="S1383" s="66">
        <f t="shared" si="146"/>
        <v>4.4055656333333339E-3</v>
      </c>
      <c r="T1383" s="66">
        <f t="shared" si="150"/>
        <v>1.4479078654189665E-3</v>
      </c>
      <c r="U1383" s="71">
        <v>2.2897218970000001E-3</v>
      </c>
      <c r="V1383" s="71">
        <v>2.2897218970000001E-3</v>
      </c>
      <c r="W1383" s="71" t="s">
        <v>19</v>
      </c>
      <c r="X1383" s="71">
        <v>1.7196036000000001E-3</v>
      </c>
      <c r="Y1383" s="66">
        <v>1</v>
      </c>
      <c r="Z1383" s="66">
        <f t="shared" si="147"/>
        <v>1.7196036000000001E-3</v>
      </c>
      <c r="AA1383" s="66">
        <f t="shared" si="148"/>
        <v>5.70118297E-4</v>
      </c>
      <c r="AB1383" s="71">
        <v>0.23886302182999999</v>
      </c>
      <c r="AC1383" s="71">
        <v>0.23886302182999999</v>
      </c>
      <c r="AD1383" s="71"/>
      <c r="AE1383" s="71">
        <v>0.22974602225666665</v>
      </c>
      <c r="AF1383" s="72">
        <v>1</v>
      </c>
      <c r="AG1383" s="66">
        <f t="shared" si="151"/>
        <v>0.22974602225666665</v>
      </c>
      <c r="AH1383" s="66">
        <f t="shared" si="149"/>
        <v>9.1169995733333398E-3</v>
      </c>
      <c r="AI1383" s="67" t="s">
        <v>71</v>
      </c>
      <c r="AJ1383" s="162"/>
      <c r="AS1383" s="155"/>
      <c r="AT1383" s="155"/>
      <c r="AU1383" s="155"/>
      <c r="AV1383" s="155"/>
      <c r="AW1383" s="155"/>
      <c r="AX1383" s="155"/>
      <c r="AY1383" s="155"/>
      <c r="AZ1383" s="155"/>
      <c r="BA1383" s="155"/>
    </row>
    <row r="1384" spans="1:53" x14ac:dyDescent="0.25">
      <c r="A1384" s="70" t="s">
        <v>16</v>
      </c>
      <c r="B1384" s="64">
        <v>34027</v>
      </c>
      <c r="C1384" s="64" t="s">
        <v>41</v>
      </c>
      <c r="D1384" s="64" t="s">
        <v>53</v>
      </c>
      <c r="E1384" s="64" t="s">
        <v>122</v>
      </c>
      <c r="F1384" s="64" t="s">
        <v>89</v>
      </c>
      <c r="G1384" s="64" t="s">
        <v>115</v>
      </c>
      <c r="H1384" s="64"/>
      <c r="I1384" s="64">
        <v>2265002042</v>
      </c>
      <c r="J1384" s="65" t="s">
        <v>1</v>
      </c>
      <c r="K1384" s="64" t="s">
        <v>1</v>
      </c>
      <c r="L1384" s="64" t="s">
        <v>19</v>
      </c>
      <c r="M1384" s="71" t="s">
        <v>19</v>
      </c>
      <c r="N1384" s="71">
        <v>6.5796644879900206E-3</v>
      </c>
      <c r="O1384" s="71">
        <v>6.5796644879900206E-3</v>
      </c>
      <c r="P1384" s="66" t="s">
        <v>19</v>
      </c>
      <c r="Q1384" s="71">
        <v>3.3767429666666667E-3</v>
      </c>
      <c r="R1384" s="66">
        <v>1</v>
      </c>
      <c r="S1384" s="66">
        <f t="shared" si="146"/>
        <v>3.3767429666666667E-3</v>
      </c>
      <c r="T1384" s="66">
        <f t="shared" si="150"/>
        <v>3.2029215213233539E-3</v>
      </c>
      <c r="U1384" s="71">
        <v>1.5555568895E-3</v>
      </c>
      <c r="V1384" s="71">
        <v>1.5555568895E-3</v>
      </c>
      <c r="W1384" s="71" t="s">
        <v>19</v>
      </c>
      <c r="X1384" s="71">
        <v>9.8473026666666668E-4</v>
      </c>
      <c r="Y1384" s="66">
        <v>1</v>
      </c>
      <c r="Z1384" s="66">
        <f t="shared" si="147"/>
        <v>9.8473026666666668E-4</v>
      </c>
      <c r="AA1384" s="66">
        <f t="shared" si="148"/>
        <v>5.7082662283333327E-4</v>
      </c>
      <c r="AB1384" s="71">
        <v>0.13258148182999999</v>
      </c>
      <c r="AC1384" s="71">
        <v>0.13258148182999999</v>
      </c>
      <c r="AD1384" s="71"/>
      <c r="AE1384" s="71">
        <v>0.10755422388333334</v>
      </c>
      <c r="AF1384" s="72">
        <v>1</v>
      </c>
      <c r="AG1384" s="66">
        <f t="shared" si="151"/>
        <v>0.10755422388333334</v>
      </c>
      <c r="AH1384" s="66">
        <f t="shared" si="149"/>
        <v>2.5027257946666645E-2</v>
      </c>
      <c r="AI1384" s="67" t="s">
        <v>71</v>
      </c>
      <c r="AJ1384" s="162"/>
      <c r="AS1384" s="155"/>
      <c r="AT1384" s="155"/>
      <c r="AU1384" s="155"/>
      <c r="AV1384" s="155"/>
      <c r="AW1384" s="155"/>
      <c r="AX1384" s="155"/>
      <c r="AY1384" s="155"/>
      <c r="AZ1384" s="155"/>
      <c r="BA1384" s="155"/>
    </row>
    <row r="1385" spans="1:53" x14ac:dyDescent="0.25">
      <c r="A1385" s="70" t="s">
        <v>16</v>
      </c>
      <c r="B1385" s="64">
        <v>34027</v>
      </c>
      <c r="C1385" s="64" t="s">
        <v>41</v>
      </c>
      <c r="D1385" s="64" t="s">
        <v>53</v>
      </c>
      <c r="E1385" s="64" t="s">
        <v>123</v>
      </c>
      <c r="F1385" s="64" t="s">
        <v>89</v>
      </c>
      <c r="G1385" s="64" t="s">
        <v>115</v>
      </c>
      <c r="H1385" s="64"/>
      <c r="I1385" s="64">
        <v>2265002045</v>
      </c>
      <c r="J1385" s="65" t="s">
        <v>1</v>
      </c>
      <c r="K1385" s="64" t="s">
        <v>1</v>
      </c>
      <c r="L1385" s="64" t="s">
        <v>19</v>
      </c>
      <c r="M1385" s="71" t="s">
        <v>19</v>
      </c>
      <c r="N1385" s="71">
        <v>2.1716474138525399E-4</v>
      </c>
      <c r="O1385" s="71">
        <v>2.1716474138525399E-4</v>
      </c>
      <c r="P1385" s="66" t="s">
        <v>19</v>
      </c>
      <c r="Q1385" s="71">
        <v>1.0361714E-4</v>
      </c>
      <c r="R1385" s="66">
        <v>1</v>
      </c>
      <c r="S1385" s="66">
        <f t="shared" si="146"/>
        <v>1.0361714E-4</v>
      </c>
      <c r="T1385" s="66">
        <f t="shared" si="150"/>
        <v>1.1354760138525399E-4</v>
      </c>
      <c r="U1385" s="71">
        <v>2.9779293177000003E-4</v>
      </c>
      <c r="V1385" s="71">
        <v>2.9779293177000003E-4</v>
      </c>
      <c r="W1385" s="71" t="s">
        <v>19</v>
      </c>
      <c r="X1385" s="71">
        <v>1.5836520333333332E-4</v>
      </c>
      <c r="Y1385" s="66">
        <v>1</v>
      </c>
      <c r="Z1385" s="66">
        <f t="shared" si="147"/>
        <v>1.5836520333333332E-4</v>
      </c>
      <c r="AA1385" s="66">
        <f t="shared" si="148"/>
        <v>1.3942772843666672E-4</v>
      </c>
      <c r="AB1385" s="71">
        <v>5.1641821899E-3</v>
      </c>
      <c r="AC1385" s="71">
        <v>5.1641821899E-3</v>
      </c>
      <c r="AD1385" s="71"/>
      <c r="AE1385" s="71">
        <v>3.2632050366666666E-3</v>
      </c>
      <c r="AF1385" s="72">
        <v>1</v>
      </c>
      <c r="AG1385" s="66">
        <f t="shared" si="151"/>
        <v>3.2632050366666666E-3</v>
      </c>
      <c r="AH1385" s="66">
        <f t="shared" si="149"/>
        <v>1.9009771532333334E-3</v>
      </c>
      <c r="AI1385" s="67" t="s">
        <v>71</v>
      </c>
      <c r="AJ1385" s="162"/>
      <c r="AS1385" s="155"/>
      <c r="AT1385" s="155"/>
      <c r="AU1385" s="155"/>
      <c r="AV1385" s="155"/>
      <c r="AW1385" s="155"/>
      <c r="AX1385" s="155"/>
      <c r="AY1385" s="155"/>
      <c r="AZ1385" s="155"/>
      <c r="BA1385" s="155"/>
    </row>
    <row r="1386" spans="1:53" x14ac:dyDescent="0.25">
      <c r="A1386" s="70" t="s">
        <v>16</v>
      </c>
      <c r="B1386" s="64">
        <v>34027</v>
      </c>
      <c r="C1386" s="64" t="s">
        <v>41</v>
      </c>
      <c r="D1386" s="64" t="s">
        <v>53</v>
      </c>
      <c r="E1386" s="64" t="s">
        <v>94</v>
      </c>
      <c r="F1386" s="64" t="s">
        <v>89</v>
      </c>
      <c r="G1386" s="64" t="s">
        <v>115</v>
      </c>
      <c r="H1386" s="64"/>
      <c r="I1386" s="64">
        <v>2265002054</v>
      </c>
      <c r="J1386" s="65" t="s">
        <v>1</v>
      </c>
      <c r="K1386" s="64" t="s">
        <v>1</v>
      </c>
      <c r="L1386" s="64" t="s">
        <v>19</v>
      </c>
      <c r="M1386" s="71" t="s">
        <v>19</v>
      </c>
      <c r="N1386" s="71">
        <v>5.3156012043010018E-4</v>
      </c>
      <c r="O1386" s="71">
        <v>5.3156012043010018E-4</v>
      </c>
      <c r="P1386" s="66" t="s">
        <v>19</v>
      </c>
      <c r="Q1386" s="71">
        <v>2.9321445999999998E-4</v>
      </c>
      <c r="R1386" s="66">
        <v>1</v>
      </c>
      <c r="S1386" s="66">
        <f t="shared" si="146"/>
        <v>2.9321445999999998E-4</v>
      </c>
      <c r="T1386" s="66">
        <f t="shared" si="150"/>
        <v>2.383456604301002E-4</v>
      </c>
      <c r="U1386" s="71">
        <v>2.08206925E-4</v>
      </c>
      <c r="V1386" s="71">
        <v>2.08206925E-4</v>
      </c>
      <c r="W1386" s="71" t="s">
        <v>19</v>
      </c>
      <c r="X1386" s="71">
        <v>1.2235640999999999E-4</v>
      </c>
      <c r="Y1386" s="66">
        <v>1</v>
      </c>
      <c r="Z1386" s="66">
        <f t="shared" si="147"/>
        <v>1.2235640999999999E-4</v>
      </c>
      <c r="AA1386" s="66">
        <f t="shared" si="148"/>
        <v>8.5850515000000002E-5</v>
      </c>
      <c r="AB1386" s="71">
        <v>1.5324853959999999E-2</v>
      </c>
      <c r="AC1386" s="71">
        <v>1.5324853959999999E-2</v>
      </c>
      <c r="AD1386" s="71"/>
      <c r="AE1386" s="71">
        <v>1.3919970679999999E-2</v>
      </c>
      <c r="AF1386" s="72">
        <v>1</v>
      </c>
      <c r="AG1386" s="66">
        <f t="shared" si="151"/>
        <v>1.3919970679999999E-2</v>
      </c>
      <c r="AH1386" s="66">
        <f t="shared" si="149"/>
        <v>1.4048832799999997E-3</v>
      </c>
      <c r="AI1386" s="67" t="s">
        <v>71</v>
      </c>
      <c r="AJ1386" s="162"/>
      <c r="AS1386" s="155"/>
      <c r="AT1386" s="155"/>
      <c r="AU1386" s="155"/>
      <c r="AV1386" s="155"/>
      <c r="AW1386" s="155"/>
      <c r="AX1386" s="155"/>
      <c r="AY1386" s="155"/>
      <c r="AZ1386" s="155"/>
      <c r="BA1386" s="155"/>
    </row>
    <row r="1387" spans="1:53" x14ac:dyDescent="0.25">
      <c r="A1387" s="70" t="s">
        <v>16</v>
      </c>
      <c r="B1387" s="64">
        <v>34027</v>
      </c>
      <c r="C1387" s="64" t="s">
        <v>41</v>
      </c>
      <c r="D1387" s="64" t="s">
        <v>53</v>
      </c>
      <c r="E1387" s="64" t="s">
        <v>124</v>
      </c>
      <c r="F1387" s="64" t="s">
        <v>89</v>
      </c>
      <c r="G1387" s="64" t="s">
        <v>115</v>
      </c>
      <c r="H1387" s="64"/>
      <c r="I1387" s="64">
        <v>2265002057</v>
      </c>
      <c r="J1387" s="65" t="s">
        <v>1</v>
      </c>
      <c r="K1387" s="64" t="s">
        <v>1</v>
      </c>
      <c r="L1387" s="64" t="s">
        <v>19</v>
      </c>
      <c r="M1387" s="71" t="s">
        <v>19</v>
      </c>
      <c r="N1387" s="71">
        <v>2.5085530041578011E-4</v>
      </c>
      <c r="O1387" s="71">
        <v>2.5085530041578011E-4</v>
      </c>
      <c r="P1387" s="66" t="s">
        <v>19</v>
      </c>
      <c r="Q1387" s="71">
        <v>7.4589643333333329E-5</v>
      </c>
      <c r="R1387" s="66">
        <v>1</v>
      </c>
      <c r="S1387" s="66">
        <f t="shared" si="146"/>
        <v>7.4589643333333329E-5</v>
      </c>
      <c r="T1387" s="66">
        <f t="shared" si="150"/>
        <v>1.7626565708244677E-4</v>
      </c>
      <c r="U1387" s="71">
        <v>4.0099335239999996E-4</v>
      </c>
      <c r="V1387" s="71">
        <v>4.0099335239999996E-4</v>
      </c>
      <c r="W1387" s="71" t="s">
        <v>19</v>
      </c>
      <c r="X1387" s="71">
        <v>1.5579314666666668E-4</v>
      </c>
      <c r="Y1387" s="66">
        <v>1</v>
      </c>
      <c r="Z1387" s="66">
        <f t="shared" si="147"/>
        <v>1.5579314666666668E-4</v>
      </c>
      <c r="AA1387" s="66">
        <f t="shared" si="148"/>
        <v>2.4520020573333325E-4</v>
      </c>
      <c r="AB1387" s="71">
        <v>5.6552466060000002E-3</v>
      </c>
      <c r="AC1387" s="71">
        <v>5.6552466060000002E-3</v>
      </c>
      <c r="AD1387" s="71"/>
      <c r="AE1387" s="71">
        <v>2.1568532333333334E-3</v>
      </c>
      <c r="AF1387" s="72">
        <v>1</v>
      </c>
      <c r="AG1387" s="66">
        <f t="shared" si="151"/>
        <v>2.1568532333333334E-3</v>
      </c>
      <c r="AH1387" s="66">
        <f t="shared" si="149"/>
        <v>3.4983933726666669E-3</v>
      </c>
      <c r="AI1387" s="67" t="s">
        <v>71</v>
      </c>
      <c r="AJ1387" s="162"/>
      <c r="AS1387" s="155"/>
      <c r="AT1387" s="155"/>
      <c r="AU1387" s="155"/>
      <c r="AV1387" s="155"/>
      <c r="AW1387" s="155"/>
      <c r="AX1387" s="155"/>
      <c r="AY1387" s="155"/>
      <c r="AZ1387" s="155"/>
      <c r="BA1387" s="155"/>
    </row>
    <row r="1388" spans="1:53" x14ac:dyDescent="0.25">
      <c r="A1388" s="70" t="s">
        <v>16</v>
      </c>
      <c r="B1388" s="64">
        <v>34027</v>
      </c>
      <c r="C1388" s="64" t="s">
        <v>41</v>
      </c>
      <c r="D1388" s="64" t="s">
        <v>53</v>
      </c>
      <c r="E1388" s="64" t="s">
        <v>125</v>
      </c>
      <c r="F1388" s="64" t="s">
        <v>89</v>
      </c>
      <c r="G1388" s="64" t="s">
        <v>115</v>
      </c>
      <c r="H1388" s="64"/>
      <c r="I1388" s="64">
        <v>2265002060</v>
      </c>
      <c r="J1388" s="65" t="s">
        <v>1</v>
      </c>
      <c r="K1388" s="64" t="s">
        <v>1</v>
      </c>
      <c r="L1388" s="64" t="s">
        <v>19</v>
      </c>
      <c r="M1388" s="71" t="s">
        <v>19</v>
      </c>
      <c r="N1388" s="71">
        <v>3.9030653200794799E-4</v>
      </c>
      <c r="O1388" s="71">
        <v>3.9030653200794799E-4</v>
      </c>
      <c r="P1388" s="66" t="s">
        <v>19</v>
      </c>
      <c r="Q1388" s="71">
        <v>9.0389420000000007E-5</v>
      </c>
      <c r="R1388" s="66">
        <v>1</v>
      </c>
      <c r="S1388" s="66">
        <f t="shared" si="146"/>
        <v>9.0389420000000007E-5</v>
      </c>
      <c r="T1388" s="66">
        <f t="shared" si="150"/>
        <v>2.9991711200794797E-4</v>
      </c>
      <c r="U1388" s="71">
        <v>6.6070336199999997E-4</v>
      </c>
      <c r="V1388" s="71">
        <v>6.6070336199999997E-4</v>
      </c>
      <c r="W1388" s="71" t="s">
        <v>19</v>
      </c>
      <c r="X1388" s="71">
        <v>2.4103845333333331E-4</v>
      </c>
      <c r="Y1388" s="66">
        <v>1</v>
      </c>
      <c r="Z1388" s="66">
        <f t="shared" si="147"/>
        <v>2.4103845333333331E-4</v>
      </c>
      <c r="AA1388" s="66">
        <f t="shared" si="148"/>
        <v>4.1966490866666669E-4</v>
      </c>
      <c r="AB1388" s="71">
        <v>9.1398425650000004E-3</v>
      </c>
      <c r="AC1388" s="71">
        <v>9.1398425650000004E-3</v>
      </c>
      <c r="AD1388" s="71"/>
      <c r="AE1388" s="71">
        <v>2.7498960133333331E-3</v>
      </c>
      <c r="AF1388" s="72">
        <v>1</v>
      </c>
      <c r="AG1388" s="66">
        <f t="shared" si="151"/>
        <v>2.7498960133333331E-3</v>
      </c>
      <c r="AH1388" s="66">
        <f t="shared" si="149"/>
        <v>6.3899465516666677E-3</v>
      </c>
      <c r="AI1388" s="67" t="s">
        <v>71</v>
      </c>
      <c r="AJ1388" s="162"/>
      <c r="AS1388" s="155"/>
      <c r="AT1388" s="155"/>
      <c r="AU1388" s="155"/>
      <c r="AV1388" s="155"/>
      <c r="AW1388" s="155"/>
      <c r="AX1388" s="155"/>
      <c r="AY1388" s="155"/>
      <c r="AZ1388" s="155"/>
      <c r="BA1388" s="155"/>
    </row>
    <row r="1389" spans="1:53" x14ac:dyDescent="0.25">
      <c r="A1389" s="70" t="s">
        <v>16</v>
      </c>
      <c r="B1389" s="64">
        <v>34027</v>
      </c>
      <c r="C1389" s="64" t="s">
        <v>41</v>
      </c>
      <c r="D1389" s="64" t="s">
        <v>53</v>
      </c>
      <c r="E1389" s="64" t="s">
        <v>126</v>
      </c>
      <c r="F1389" s="64" t="s">
        <v>89</v>
      </c>
      <c r="G1389" s="64" t="s">
        <v>115</v>
      </c>
      <c r="H1389" s="64"/>
      <c r="I1389" s="64">
        <v>2265002066</v>
      </c>
      <c r="J1389" s="65" t="s">
        <v>1</v>
      </c>
      <c r="K1389" s="64" t="s">
        <v>1</v>
      </c>
      <c r="L1389" s="64" t="s">
        <v>19</v>
      </c>
      <c r="M1389" s="71" t="s">
        <v>19</v>
      </c>
      <c r="N1389" s="71">
        <v>2.0971254893888099E-3</v>
      </c>
      <c r="O1389" s="71">
        <v>2.0971254893888099E-3</v>
      </c>
      <c r="P1389" s="66" t="s">
        <v>19</v>
      </c>
      <c r="Q1389" s="71">
        <v>1.3929524033333333E-3</v>
      </c>
      <c r="R1389" s="66">
        <v>1</v>
      </c>
      <c r="S1389" s="66">
        <f t="shared" si="146"/>
        <v>1.3929524033333333E-3</v>
      </c>
      <c r="T1389" s="66">
        <f t="shared" si="150"/>
        <v>7.0417308605547654E-4</v>
      </c>
      <c r="U1389" s="71">
        <v>9.0223759209999985E-4</v>
      </c>
      <c r="V1389" s="71">
        <v>9.0223759209999985E-4</v>
      </c>
      <c r="W1389" s="71" t="s">
        <v>19</v>
      </c>
      <c r="X1389" s="71">
        <v>5.4858294333333336E-4</v>
      </c>
      <c r="Y1389" s="66">
        <v>1</v>
      </c>
      <c r="Z1389" s="66">
        <f t="shared" si="147"/>
        <v>5.4858294333333336E-4</v>
      </c>
      <c r="AA1389" s="66">
        <f t="shared" si="148"/>
        <v>3.5365464876666649E-4</v>
      </c>
      <c r="AB1389" s="71">
        <v>8.2396094420999988E-2</v>
      </c>
      <c r="AC1389" s="71">
        <v>8.2396094420999988E-2</v>
      </c>
      <c r="AD1389" s="71"/>
      <c r="AE1389" s="71">
        <v>7.7307204919999997E-2</v>
      </c>
      <c r="AF1389" s="72">
        <v>1</v>
      </c>
      <c r="AG1389" s="66">
        <f t="shared" si="151"/>
        <v>7.7307204919999997E-2</v>
      </c>
      <c r="AH1389" s="66">
        <f t="shared" si="149"/>
        <v>5.0888895009999907E-3</v>
      </c>
      <c r="AI1389" s="67" t="s">
        <v>71</v>
      </c>
      <c r="AJ1389" s="162"/>
      <c r="AS1389" s="155"/>
      <c r="AT1389" s="155"/>
      <c r="AU1389" s="155"/>
      <c r="AV1389" s="155"/>
      <c r="AW1389" s="155"/>
      <c r="AX1389" s="155"/>
      <c r="AY1389" s="155"/>
      <c r="AZ1389" s="155"/>
      <c r="BA1389" s="155"/>
    </row>
    <row r="1390" spans="1:53" x14ac:dyDescent="0.25">
      <c r="A1390" s="70" t="s">
        <v>16</v>
      </c>
      <c r="B1390" s="64">
        <v>34027</v>
      </c>
      <c r="C1390" s="64" t="s">
        <v>41</v>
      </c>
      <c r="D1390" s="64" t="s">
        <v>53</v>
      </c>
      <c r="E1390" s="64" t="s">
        <v>127</v>
      </c>
      <c r="F1390" s="64" t="s">
        <v>89</v>
      </c>
      <c r="G1390" s="64" t="s">
        <v>115</v>
      </c>
      <c r="H1390" s="64"/>
      <c r="I1390" s="64">
        <v>2265002072</v>
      </c>
      <c r="J1390" s="65" t="s">
        <v>1</v>
      </c>
      <c r="K1390" s="64" t="s">
        <v>1</v>
      </c>
      <c r="L1390" s="64" t="s">
        <v>19</v>
      </c>
      <c r="M1390" s="71" t="s">
        <v>19</v>
      </c>
      <c r="N1390" s="71">
        <v>1.3723408538840001E-3</v>
      </c>
      <c r="O1390" s="71">
        <v>1.3723408538840001E-3</v>
      </c>
      <c r="P1390" s="66" t="s">
        <v>19</v>
      </c>
      <c r="Q1390" s="71">
        <v>7.4111975666666665E-4</v>
      </c>
      <c r="R1390" s="66">
        <v>1</v>
      </c>
      <c r="S1390" s="66">
        <f t="shared" si="146"/>
        <v>7.4111975666666665E-4</v>
      </c>
      <c r="T1390" s="66">
        <f t="shared" si="150"/>
        <v>6.3122109721733342E-4</v>
      </c>
      <c r="U1390" s="71">
        <v>1.2692141020000001E-3</v>
      </c>
      <c r="V1390" s="71">
        <v>1.2692141020000001E-3</v>
      </c>
      <c r="W1390" s="71" t="s">
        <v>19</v>
      </c>
      <c r="X1390" s="71">
        <v>6.915158066666667E-4</v>
      </c>
      <c r="Y1390" s="66">
        <v>1</v>
      </c>
      <c r="Z1390" s="66">
        <f t="shared" si="147"/>
        <v>6.915158066666667E-4</v>
      </c>
      <c r="AA1390" s="66">
        <f t="shared" si="148"/>
        <v>5.7769829533333339E-4</v>
      </c>
      <c r="AB1390" s="71">
        <v>4.0300808800000004E-2</v>
      </c>
      <c r="AC1390" s="71">
        <v>4.0300808800000004E-2</v>
      </c>
      <c r="AD1390" s="71"/>
      <c r="AE1390" s="71">
        <v>3.2266818320000001E-2</v>
      </c>
      <c r="AF1390" s="72">
        <v>1</v>
      </c>
      <c r="AG1390" s="66">
        <f t="shared" si="151"/>
        <v>3.2266818320000001E-2</v>
      </c>
      <c r="AH1390" s="66">
        <f t="shared" si="149"/>
        <v>8.0339904800000028E-3</v>
      </c>
      <c r="AI1390" s="67" t="s">
        <v>71</v>
      </c>
      <c r="AJ1390" s="162"/>
      <c r="AS1390" s="155"/>
      <c r="AT1390" s="155"/>
      <c r="AU1390" s="155"/>
      <c r="AV1390" s="155"/>
      <c r="AW1390" s="155"/>
      <c r="AX1390" s="155"/>
      <c r="AY1390" s="155"/>
      <c r="AZ1390" s="155"/>
      <c r="BA1390" s="155"/>
    </row>
    <row r="1391" spans="1:53" x14ac:dyDescent="0.25">
      <c r="A1391" s="70" t="s">
        <v>16</v>
      </c>
      <c r="B1391" s="64">
        <v>34027</v>
      </c>
      <c r="C1391" s="64" t="s">
        <v>41</v>
      </c>
      <c r="D1391" s="64" t="s">
        <v>53</v>
      </c>
      <c r="E1391" s="64" t="s">
        <v>128</v>
      </c>
      <c r="F1391" s="64" t="s">
        <v>89</v>
      </c>
      <c r="G1391" s="64" t="s">
        <v>115</v>
      </c>
      <c r="H1391" s="64"/>
      <c r="I1391" s="64">
        <v>2265002078</v>
      </c>
      <c r="J1391" s="65" t="s">
        <v>1</v>
      </c>
      <c r="K1391" s="64" t="s">
        <v>1</v>
      </c>
      <c r="L1391" s="64" t="s">
        <v>19</v>
      </c>
      <c r="M1391" s="71" t="s">
        <v>19</v>
      </c>
      <c r="N1391" s="71">
        <v>9.5648044064092696E-4</v>
      </c>
      <c r="O1391" s="71">
        <v>9.5648044064092696E-4</v>
      </c>
      <c r="P1391" s="66" t="s">
        <v>19</v>
      </c>
      <c r="Q1391" s="71">
        <v>5.5740142333333335E-4</v>
      </c>
      <c r="R1391" s="66">
        <v>1</v>
      </c>
      <c r="S1391" s="66">
        <f t="shared" si="146"/>
        <v>5.5740142333333335E-4</v>
      </c>
      <c r="T1391" s="66">
        <f t="shared" si="150"/>
        <v>3.9907901730759361E-4</v>
      </c>
      <c r="U1391" s="71">
        <v>2.6176779200000002E-4</v>
      </c>
      <c r="V1391" s="71">
        <v>2.6176779200000002E-4</v>
      </c>
      <c r="W1391" s="71" t="s">
        <v>19</v>
      </c>
      <c r="X1391" s="71">
        <v>1.7159292333333333E-4</v>
      </c>
      <c r="Y1391" s="66">
        <v>1</v>
      </c>
      <c r="Z1391" s="66">
        <f t="shared" si="147"/>
        <v>1.7159292333333333E-4</v>
      </c>
      <c r="AA1391" s="66">
        <f t="shared" si="148"/>
        <v>9.0174868666666695E-5</v>
      </c>
      <c r="AB1391" s="71">
        <v>2.1528331120000001E-2</v>
      </c>
      <c r="AC1391" s="71">
        <v>2.1528331120000001E-2</v>
      </c>
      <c r="AD1391" s="71"/>
      <c r="AE1391" s="71">
        <v>1.7927602403333333E-2</v>
      </c>
      <c r="AF1391" s="72">
        <v>1</v>
      </c>
      <c r="AG1391" s="66">
        <f t="shared" si="151"/>
        <v>1.7927602403333333E-2</v>
      </c>
      <c r="AH1391" s="66">
        <f t="shared" si="149"/>
        <v>3.6007287166666679E-3</v>
      </c>
      <c r="AI1391" s="67" t="s">
        <v>71</v>
      </c>
      <c r="AJ1391" s="162"/>
      <c r="AS1391" s="155"/>
      <c r="AT1391" s="155"/>
      <c r="AU1391" s="155"/>
      <c r="AV1391" s="155"/>
      <c r="AW1391" s="155"/>
      <c r="AX1391" s="155"/>
      <c r="AY1391" s="155"/>
      <c r="AZ1391" s="155"/>
      <c r="BA1391" s="155"/>
    </row>
    <row r="1392" spans="1:53" x14ac:dyDescent="0.25">
      <c r="A1392" s="70" t="s">
        <v>16</v>
      </c>
      <c r="B1392" s="64">
        <v>34027</v>
      </c>
      <c r="C1392" s="64" t="s">
        <v>41</v>
      </c>
      <c r="D1392" s="64" t="s">
        <v>53</v>
      </c>
      <c r="E1392" s="64" t="s">
        <v>129</v>
      </c>
      <c r="F1392" s="64" t="s">
        <v>89</v>
      </c>
      <c r="G1392" s="64" t="s">
        <v>115</v>
      </c>
      <c r="H1392" s="64"/>
      <c r="I1392" s="64">
        <v>2265002081</v>
      </c>
      <c r="J1392" s="65" t="s">
        <v>1</v>
      </c>
      <c r="K1392" s="64" t="s">
        <v>1</v>
      </c>
      <c r="L1392" s="64" t="s">
        <v>19</v>
      </c>
      <c r="M1392" s="71" t="s">
        <v>19</v>
      </c>
      <c r="N1392" s="71">
        <v>2.9543456087040005E-4</v>
      </c>
      <c r="O1392" s="71">
        <v>2.9543456087040005E-4</v>
      </c>
      <c r="P1392" s="66" t="s">
        <v>19</v>
      </c>
      <c r="Q1392" s="71">
        <v>1.4660723000000002E-4</v>
      </c>
      <c r="R1392" s="66">
        <v>1</v>
      </c>
      <c r="S1392" s="66">
        <f t="shared" si="146"/>
        <v>1.4660723000000002E-4</v>
      </c>
      <c r="T1392" s="66">
        <f t="shared" si="150"/>
        <v>1.4882733087040004E-4</v>
      </c>
      <c r="U1392" s="71">
        <v>4.7046518255000001E-4</v>
      </c>
      <c r="V1392" s="71">
        <v>4.7046518255000001E-4</v>
      </c>
      <c r="W1392" s="71" t="s">
        <v>19</v>
      </c>
      <c r="X1392" s="71">
        <v>2.7447518999999999E-4</v>
      </c>
      <c r="Y1392" s="66">
        <v>1</v>
      </c>
      <c r="Z1392" s="66">
        <f t="shared" si="147"/>
        <v>2.7447518999999999E-4</v>
      </c>
      <c r="AA1392" s="66">
        <f t="shared" si="148"/>
        <v>1.9598999255000002E-4</v>
      </c>
      <c r="AB1392" s="71">
        <v>6.2788784199999999E-3</v>
      </c>
      <c r="AC1392" s="71">
        <v>6.2788784199999999E-3</v>
      </c>
      <c r="AD1392" s="71"/>
      <c r="AE1392" s="71">
        <v>3.6262324633333336E-3</v>
      </c>
      <c r="AF1392" s="72">
        <v>1</v>
      </c>
      <c r="AG1392" s="66">
        <f t="shared" si="151"/>
        <v>3.6262324633333336E-3</v>
      </c>
      <c r="AH1392" s="66">
        <f t="shared" si="149"/>
        <v>2.6526459566666664E-3</v>
      </c>
      <c r="AI1392" s="67" t="s">
        <v>71</v>
      </c>
      <c r="AJ1392" s="162"/>
      <c r="AS1392" s="155"/>
      <c r="AT1392" s="155"/>
      <c r="AU1392" s="155"/>
      <c r="AV1392" s="155"/>
      <c r="AW1392" s="155"/>
      <c r="AX1392" s="155"/>
      <c r="AY1392" s="155"/>
      <c r="AZ1392" s="155"/>
      <c r="BA1392" s="155"/>
    </row>
    <row r="1393" spans="1:53" x14ac:dyDescent="0.25">
      <c r="A1393" s="70" t="s">
        <v>16</v>
      </c>
      <c r="B1393" s="64">
        <v>34027</v>
      </c>
      <c r="C1393" s="64" t="s">
        <v>41</v>
      </c>
      <c r="D1393" s="64" t="s">
        <v>53</v>
      </c>
      <c r="E1393" s="64" t="s">
        <v>130</v>
      </c>
      <c r="F1393" s="64" t="s">
        <v>96</v>
      </c>
      <c r="G1393" s="64" t="s">
        <v>115</v>
      </c>
      <c r="H1393" s="64"/>
      <c r="I1393" s="64">
        <v>2265003010</v>
      </c>
      <c r="J1393" s="65" t="s">
        <v>1</v>
      </c>
      <c r="K1393" s="64" t="s">
        <v>1</v>
      </c>
      <c r="L1393" s="64" t="s">
        <v>19</v>
      </c>
      <c r="M1393" s="71" t="s">
        <v>19</v>
      </c>
      <c r="N1393" s="71">
        <v>5.5184709238830006E-3</v>
      </c>
      <c r="O1393" s="71">
        <v>5.5184709238830006E-3</v>
      </c>
      <c r="P1393" s="66" t="s">
        <v>19</v>
      </c>
      <c r="Q1393" s="71">
        <v>2.0153901166666669E-3</v>
      </c>
      <c r="R1393" s="66">
        <v>1</v>
      </c>
      <c r="S1393" s="66">
        <f t="shared" si="146"/>
        <v>2.0153901166666669E-3</v>
      </c>
      <c r="T1393" s="66">
        <f t="shared" si="150"/>
        <v>3.5030808072163337E-3</v>
      </c>
      <c r="U1393" s="71">
        <v>6.4461148509999998E-3</v>
      </c>
      <c r="V1393" s="71">
        <v>6.4461148509999998E-3</v>
      </c>
      <c r="W1393" s="71" t="s">
        <v>19</v>
      </c>
      <c r="X1393" s="71">
        <v>2.7701050300000005E-3</v>
      </c>
      <c r="Y1393" s="66">
        <v>1</v>
      </c>
      <c r="Z1393" s="66">
        <f t="shared" si="147"/>
        <v>2.7701050300000005E-3</v>
      </c>
      <c r="AA1393" s="66">
        <f t="shared" si="148"/>
        <v>3.6760098209999994E-3</v>
      </c>
      <c r="AB1393" s="71">
        <v>0.13485071160000001</v>
      </c>
      <c r="AC1393" s="71">
        <v>0.13485071160000001</v>
      </c>
      <c r="AD1393" s="71"/>
      <c r="AE1393" s="71">
        <v>5.9536130536666669E-2</v>
      </c>
      <c r="AF1393" s="72">
        <v>1</v>
      </c>
      <c r="AG1393" s="66">
        <f t="shared" si="151"/>
        <v>5.9536130536666669E-2</v>
      </c>
      <c r="AH1393" s="66">
        <f t="shared" si="149"/>
        <v>7.531458106333333E-2</v>
      </c>
      <c r="AI1393" s="67" t="s">
        <v>71</v>
      </c>
      <c r="AJ1393" s="162"/>
      <c r="AS1393" s="155"/>
      <c r="AT1393" s="155"/>
      <c r="AU1393" s="155"/>
      <c r="AV1393" s="155"/>
      <c r="AW1393" s="155"/>
      <c r="AX1393" s="155"/>
      <c r="AY1393" s="155"/>
      <c r="AZ1393" s="155"/>
      <c r="BA1393" s="155"/>
    </row>
    <row r="1394" spans="1:53" x14ac:dyDescent="0.25">
      <c r="A1394" s="70" t="s">
        <v>16</v>
      </c>
      <c r="B1394" s="64">
        <v>34027</v>
      </c>
      <c r="C1394" s="64" t="s">
        <v>41</v>
      </c>
      <c r="D1394" s="64" t="s">
        <v>53</v>
      </c>
      <c r="E1394" s="64" t="s">
        <v>131</v>
      </c>
      <c r="F1394" s="64" t="s">
        <v>96</v>
      </c>
      <c r="G1394" s="64" t="s">
        <v>115</v>
      </c>
      <c r="H1394" s="64"/>
      <c r="I1394" s="64">
        <v>2265003020</v>
      </c>
      <c r="J1394" s="65" t="s">
        <v>1</v>
      </c>
      <c r="K1394" s="64" t="s">
        <v>1</v>
      </c>
      <c r="L1394" s="64" t="s">
        <v>19</v>
      </c>
      <c r="M1394" s="71" t="s">
        <v>19</v>
      </c>
      <c r="N1394" s="71">
        <v>8.3378498297372004E-3</v>
      </c>
      <c r="O1394" s="71">
        <v>8.3378498297372004E-3</v>
      </c>
      <c r="P1394" s="66" t="s">
        <v>19</v>
      </c>
      <c r="Q1394" s="71">
        <v>1.0398457666666667E-3</v>
      </c>
      <c r="R1394" s="66">
        <v>1</v>
      </c>
      <c r="S1394" s="66">
        <f t="shared" si="146"/>
        <v>1.0398457666666667E-3</v>
      </c>
      <c r="T1394" s="66">
        <f t="shared" si="150"/>
        <v>7.2980040630705335E-3</v>
      </c>
      <c r="U1394" s="71">
        <v>1.4084267959999999E-2</v>
      </c>
      <c r="V1394" s="71">
        <v>1.4084267959999999E-2</v>
      </c>
      <c r="W1394" s="71" t="s">
        <v>19</v>
      </c>
      <c r="X1394" s="71">
        <v>2.4552118066666667E-3</v>
      </c>
      <c r="Y1394" s="66">
        <v>1</v>
      </c>
      <c r="Z1394" s="66">
        <f t="shared" si="147"/>
        <v>2.4552118066666667E-3</v>
      </c>
      <c r="AA1394" s="66">
        <f t="shared" si="148"/>
        <v>1.1629056153333333E-2</v>
      </c>
      <c r="AB1394" s="71">
        <v>0.19697275297999997</v>
      </c>
      <c r="AC1394" s="71">
        <v>0.19697275297999997</v>
      </c>
      <c r="AD1394" s="71"/>
      <c r="AE1394" s="71">
        <v>3.0417509576666668E-2</v>
      </c>
      <c r="AF1394" s="72">
        <v>1</v>
      </c>
      <c r="AG1394" s="66">
        <f t="shared" si="151"/>
        <v>3.0417509576666668E-2</v>
      </c>
      <c r="AH1394" s="66">
        <f t="shared" si="149"/>
        <v>0.1665552434033333</v>
      </c>
      <c r="AI1394" s="67" t="s">
        <v>71</v>
      </c>
      <c r="AJ1394" s="162"/>
      <c r="AS1394" s="155"/>
      <c r="AT1394" s="155"/>
      <c r="AU1394" s="155"/>
      <c r="AV1394" s="155"/>
      <c r="AW1394" s="155"/>
      <c r="AX1394" s="155"/>
      <c r="AY1394" s="155"/>
      <c r="AZ1394" s="155"/>
      <c r="BA1394" s="155"/>
    </row>
    <row r="1395" spans="1:53" x14ac:dyDescent="0.25">
      <c r="A1395" s="70" t="s">
        <v>16</v>
      </c>
      <c r="B1395" s="64">
        <v>34027</v>
      </c>
      <c r="C1395" s="64" t="s">
        <v>41</v>
      </c>
      <c r="D1395" s="64" t="s">
        <v>53</v>
      </c>
      <c r="E1395" s="64" t="s">
        <v>95</v>
      </c>
      <c r="F1395" s="64" t="s">
        <v>96</v>
      </c>
      <c r="G1395" s="64" t="s">
        <v>115</v>
      </c>
      <c r="H1395" s="64"/>
      <c r="I1395" s="64">
        <v>2265003030</v>
      </c>
      <c r="J1395" s="65" t="s">
        <v>1</v>
      </c>
      <c r="K1395" s="64" t="s">
        <v>1</v>
      </c>
      <c r="L1395" s="64" t="s">
        <v>19</v>
      </c>
      <c r="M1395" s="71" t="s">
        <v>19</v>
      </c>
      <c r="N1395" s="71">
        <v>2.79400296172101E-3</v>
      </c>
      <c r="O1395" s="71">
        <v>2.79400296172101E-3</v>
      </c>
      <c r="P1395" s="66" t="s">
        <v>19</v>
      </c>
      <c r="Q1395" s="71">
        <v>7.0511096333333335E-4</v>
      </c>
      <c r="R1395" s="66">
        <v>1</v>
      </c>
      <c r="S1395" s="66">
        <f t="shared" ref="S1395:S1458" si="152">R1395*Q1395</f>
        <v>7.0511096333333335E-4</v>
      </c>
      <c r="T1395" s="66">
        <f t="shared" si="150"/>
        <v>2.0888919983876766E-3</v>
      </c>
      <c r="U1395" s="71">
        <v>1.9306498430000001E-3</v>
      </c>
      <c r="V1395" s="71">
        <v>1.9306498430000001E-3</v>
      </c>
      <c r="W1395" s="71" t="s">
        <v>19</v>
      </c>
      <c r="X1395" s="71">
        <v>4.8097459666666666E-4</v>
      </c>
      <c r="Y1395" s="66">
        <v>1</v>
      </c>
      <c r="Z1395" s="66">
        <f t="shared" ref="Z1395:Z1458" si="153">Y1395*X1395</f>
        <v>4.8097459666666666E-4</v>
      </c>
      <c r="AA1395" s="66">
        <f t="shared" ref="AA1395:AA1458" si="154">V1395-Z1395</f>
        <v>1.4496752463333334E-3</v>
      </c>
      <c r="AB1395" s="71">
        <v>7.7946572759999999E-2</v>
      </c>
      <c r="AC1395" s="71">
        <v>7.7946572759999999E-2</v>
      </c>
      <c r="AD1395" s="71"/>
      <c r="AE1395" s="71">
        <v>3.0210275296666669E-2</v>
      </c>
      <c r="AF1395" s="72">
        <v>1</v>
      </c>
      <c r="AG1395" s="66">
        <f t="shared" si="151"/>
        <v>3.0210275296666669E-2</v>
      </c>
      <c r="AH1395" s="66">
        <f t="shared" ref="AH1395:AH1458" si="155">AC1395-AG1395</f>
        <v>4.7736297463333327E-2</v>
      </c>
      <c r="AI1395" s="67" t="s">
        <v>71</v>
      </c>
      <c r="AJ1395" s="162"/>
      <c r="AS1395" s="155"/>
      <c r="AT1395" s="155"/>
      <c r="AU1395" s="155"/>
      <c r="AV1395" s="155"/>
      <c r="AW1395" s="155"/>
      <c r="AX1395" s="155"/>
      <c r="AY1395" s="155"/>
      <c r="AZ1395" s="155"/>
      <c r="BA1395" s="155"/>
    </row>
    <row r="1396" spans="1:53" x14ac:dyDescent="0.25">
      <c r="A1396" s="70" t="s">
        <v>16</v>
      </c>
      <c r="B1396" s="64">
        <v>34027</v>
      </c>
      <c r="C1396" s="64" t="s">
        <v>41</v>
      </c>
      <c r="D1396" s="64" t="s">
        <v>53</v>
      </c>
      <c r="E1396" s="64" t="s">
        <v>97</v>
      </c>
      <c r="F1396" s="64" t="s">
        <v>96</v>
      </c>
      <c r="G1396" s="64" t="s">
        <v>115</v>
      </c>
      <c r="H1396" s="64"/>
      <c r="I1396" s="64">
        <v>2265003040</v>
      </c>
      <c r="J1396" s="65" t="s">
        <v>1</v>
      </c>
      <c r="K1396" s="64" t="s">
        <v>1</v>
      </c>
      <c r="L1396" s="64" t="s">
        <v>19</v>
      </c>
      <c r="M1396" s="71" t="s">
        <v>19</v>
      </c>
      <c r="N1396" s="71">
        <v>1.2814418197893637E-2</v>
      </c>
      <c r="O1396" s="71">
        <v>1.2814418197893637E-2</v>
      </c>
      <c r="P1396" s="66" t="s">
        <v>19</v>
      </c>
      <c r="Q1396" s="71">
        <v>2.8634339433333332E-3</v>
      </c>
      <c r="R1396" s="66">
        <v>1</v>
      </c>
      <c r="S1396" s="66">
        <f t="shared" si="152"/>
        <v>2.8634339433333332E-3</v>
      </c>
      <c r="T1396" s="66">
        <f t="shared" si="150"/>
        <v>9.9509842545603029E-3</v>
      </c>
      <c r="U1396" s="71">
        <v>3.0799227791000004E-3</v>
      </c>
      <c r="V1396" s="71">
        <v>3.0799227791000004E-3</v>
      </c>
      <c r="W1396" s="71" t="s">
        <v>19</v>
      </c>
      <c r="X1396" s="71">
        <v>9.038942000000001E-4</v>
      </c>
      <c r="Y1396" s="66">
        <v>1</v>
      </c>
      <c r="Z1396" s="66">
        <f t="shared" si="153"/>
        <v>9.038942000000001E-4</v>
      </c>
      <c r="AA1396" s="66">
        <f t="shared" si="154"/>
        <v>2.1760285791000001E-3</v>
      </c>
      <c r="AB1396" s="71">
        <v>0.21945443712999999</v>
      </c>
      <c r="AC1396" s="71">
        <v>0.21945443712999999</v>
      </c>
      <c r="AD1396" s="71"/>
      <c r="AE1396" s="71">
        <v>9.1665527543333333E-2</v>
      </c>
      <c r="AF1396" s="72">
        <v>1</v>
      </c>
      <c r="AG1396" s="66">
        <f t="shared" si="151"/>
        <v>9.1665527543333333E-2</v>
      </c>
      <c r="AH1396" s="66">
        <f t="shared" si="155"/>
        <v>0.12778890958666667</v>
      </c>
      <c r="AI1396" s="67" t="s">
        <v>71</v>
      </c>
      <c r="AJ1396" s="162"/>
      <c r="AS1396" s="155"/>
      <c r="AT1396" s="155"/>
      <c r="AU1396" s="155"/>
      <c r="AV1396" s="155"/>
      <c r="AW1396" s="155"/>
      <c r="AX1396" s="155"/>
      <c r="AY1396" s="155"/>
      <c r="AZ1396" s="155"/>
      <c r="BA1396" s="155"/>
    </row>
    <row r="1397" spans="1:53" x14ac:dyDescent="0.25">
      <c r="A1397" s="70" t="s">
        <v>16</v>
      </c>
      <c r="B1397" s="64">
        <v>34027</v>
      </c>
      <c r="C1397" s="64" t="s">
        <v>41</v>
      </c>
      <c r="D1397" s="64" t="s">
        <v>53</v>
      </c>
      <c r="E1397" s="64" t="s">
        <v>132</v>
      </c>
      <c r="F1397" s="64" t="s">
        <v>96</v>
      </c>
      <c r="G1397" s="64" t="s">
        <v>115</v>
      </c>
      <c r="H1397" s="64"/>
      <c r="I1397" s="64">
        <v>2265003050</v>
      </c>
      <c r="J1397" s="65" t="s">
        <v>1</v>
      </c>
      <c r="K1397" s="64" t="s">
        <v>1</v>
      </c>
      <c r="L1397" s="64" t="s">
        <v>19</v>
      </c>
      <c r="M1397" s="71" t="s">
        <v>19</v>
      </c>
      <c r="N1397" s="71">
        <v>3.7488938596170004E-4</v>
      </c>
      <c r="O1397" s="71">
        <v>3.7488938596170004E-4</v>
      </c>
      <c r="P1397" s="66" t="s">
        <v>19</v>
      </c>
      <c r="Q1397" s="71">
        <v>1.1574255000000002E-4</v>
      </c>
      <c r="R1397" s="66">
        <v>1</v>
      </c>
      <c r="S1397" s="66">
        <f t="shared" si="152"/>
        <v>1.1574255000000002E-4</v>
      </c>
      <c r="T1397" s="66">
        <f t="shared" si="150"/>
        <v>2.5914683596170001E-4</v>
      </c>
      <c r="U1397" s="71">
        <v>4.1042919257999993E-4</v>
      </c>
      <c r="V1397" s="71">
        <v>4.1042919257999993E-4</v>
      </c>
      <c r="W1397" s="71" t="s">
        <v>19</v>
      </c>
      <c r="X1397" s="71">
        <v>1.4330030000000003E-4</v>
      </c>
      <c r="Y1397" s="66">
        <v>1</v>
      </c>
      <c r="Z1397" s="66">
        <f t="shared" si="153"/>
        <v>1.4330030000000003E-4</v>
      </c>
      <c r="AA1397" s="66">
        <f t="shared" si="154"/>
        <v>2.6712889257999987E-4</v>
      </c>
      <c r="AB1397" s="71">
        <v>9.7483892249999992E-3</v>
      </c>
      <c r="AC1397" s="71">
        <v>9.7483892249999992E-3</v>
      </c>
      <c r="AD1397" s="71"/>
      <c r="AE1397" s="71">
        <v>3.9345118266666665E-3</v>
      </c>
      <c r="AF1397" s="72">
        <v>1</v>
      </c>
      <c r="AG1397" s="66">
        <f t="shared" si="151"/>
        <v>3.9345118266666665E-3</v>
      </c>
      <c r="AH1397" s="66">
        <f t="shared" si="155"/>
        <v>5.8138773983333327E-3</v>
      </c>
      <c r="AI1397" s="67" t="s">
        <v>71</v>
      </c>
      <c r="AJ1397" s="162"/>
      <c r="AS1397" s="155"/>
      <c r="AT1397" s="155"/>
      <c r="AU1397" s="155"/>
      <c r="AV1397" s="155"/>
      <c r="AW1397" s="155"/>
      <c r="AX1397" s="155"/>
      <c r="AY1397" s="155"/>
      <c r="AZ1397" s="155"/>
      <c r="BA1397" s="155"/>
    </row>
    <row r="1398" spans="1:53" x14ac:dyDescent="0.25">
      <c r="A1398" s="70" t="s">
        <v>16</v>
      </c>
      <c r="B1398" s="64">
        <v>34027</v>
      </c>
      <c r="C1398" s="64" t="s">
        <v>41</v>
      </c>
      <c r="D1398" s="64" t="s">
        <v>53</v>
      </c>
      <c r="E1398" s="64" t="s">
        <v>133</v>
      </c>
      <c r="F1398" s="64" t="s">
        <v>96</v>
      </c>
      <c r="G1398" s="64" t="s">
        <v>115</v>
      </c>
      <c r="H1398" s="64"/>
      <c r="I1398" s="64">
        <v>2265003060</v>
      </c>
      <c r="J1398" s="65" t="s">
        <v>1</v>
      </c>
      <c r="K1398" s="64" t="s">
        <v>1</v>
      </c>
      <c r="L1398" s="64" t="s">
        <v>19</v>
      </c>
      <c r="M1398" s="71" t="s">
        <v>19</v>
      </c>
      <c r="N1398" s="71">
        <v>1.0764394097141E-4</v>
      </c>
      <c r="O1398" s="71">
        <v>1.0764394097141E-4</v>
      </c>
      <c r="P1398" s="66" t="s">
        <v>19</v>
      </c>
      <c r="Q1398" s="71">
        <v>3.0864680000000001E-5</v>
      </c>
      <c r="R1398" s="66">
        <v>1</v>
      </c>
      <c r="S1398" s="66">
        <f t="shared" si="152"/>
        <v>3.0864680000000001E-5</v>
      </c>
      <c r="T1398" s="66">
        <f t="shared" si="150"/>
        <v>7.6779260971410001E-5</v>
      </c>
      <c r="U1398" s="71">
        <v>3.9233505229999996E-5</v>
      </c>
      <c r="V1398" s="71">
        <v>3.9233505229999996E-5</v>
      </c>
      <c r="W1398" s="71" t="s">
        <v>19</v>
      </c>
      <c r="X1398" s="71">
        <v>1.0655663333333334E-5</v>
      </c>
      <c r="Y1398" s="66">
        <v>1</v>
      </c>
      <c r="Z1398" s="66">
        <f t="shared" si="153"/>
        <v>1.0655663333333334E-5</v>
      </c>
      <c r="AA1398" s="66">
        <f t="shared" si="154"/>
        <v>2.857784189666666E-5</v>
      </c>
      <c r="AB1398" s="71">
        <v>3.4671718609999998E-3</v>
      </c>
      <c r="AC1398" s="71">
        <v>3.4671718609999998E-3</v>
      </c>
      <c r="AD1398" s="71"/>
      <c r="AE1398" s="71">
        <v>1.5744661166666666E-3</v>
      </c>
      <c r="AF1398" s="72">
        <v>1</v>
      </c>
      <c r="AG1398" s="66">
        <f t="shared" si="151"/>
        <v>1.5744661166666666E-3</v>
      </c>
      <c r="AH1398" s="66">
        <f t="shared" si="155"/>
        <v>1.8927057443333332E-3</v>
      </c>
      <c r="AI1398" s="67" t="s">
        <v>71</v>
      </c>
      <c r="AJ1398" s="162"/>
      <c r="AS1398" s="155"/>
      <c r="AT1398" s="155"/>
      <c r="AU1398" s="155"/>
      <c r="AV1398" s="155"/>
      <c r="AW1398" s="155"/>
      <c r="AX1398" s="155"/>
      <c r="AY1398" s="155"/>
      <c r="AZ1398" s="155"/>
      <c r="BA1398" s="155"/>
    </row>
    <row r="1399" spans="1:53" x14ac:dyDescent="0.25">
      <c r="A1399" s="70" t="s">
        <v>16</v>
      </c>
      <c r="B1399" s="64">
        <v>34027</v>
      </c>
      <c r="C1399" s="64" t="s">
        <v>41</v>
      </c>
      <c r="D1399" s="64" t="s">
        <v>53</v>
      </c>
      <c r="E1399" s="64" t="s">
        <v>134</v>
      </c>
      <c r="F1399" s="64" t="s">
        <v>96</v>
      </c>
      <c r="G1399" s="64" t="s">
        <v>115</v>
      </c>
      <c r="H1399" s="64"/>
      <c r="I1399" s="64">
        <v>2265003070</v>
      </c>
      <c r="J1399" s="65" t="s">
        <v>1</v>
      </c>
      <c r="K1399" s="64" t="s">
        <v>1</v>
      </c>
      <c r="L1399" s="64" t="s">
        <v>19</v>
      </c>
      <c r="M1399" s="71" t="s">
        <v>19</v>
      </c>
      <c r="N1399" s="71">
        <v>2.6420918418594E-4</v>
      </c>
      <c r="O1399" s="71">
        <v>2.6420918418594E-4</v>
      </c>
      <c r="P1399" s="66" t="s">
        <v>19</v>
      </c>
      <c r="Q1399" s="71">
        <v>5.3278316666666678E-5</v>
      </c>
      <c r="R1399" s="66">
        <v>1</v>
      </c>
      <c r="S1399" s="66">
        <f t="shared" si="152"/>
        <v>5.3278316666666678E-5</v>
      </c>
      <c r="T1399" s="66">
        <f t="shared" si="150"/>
        <v>2.1093086751927331E-4</v>
      </c>
      <c r="U1399" s="71">
        <v>4.864038744E-4</v>
      </c>
      <c r="V1399" s="71">
        <v>4.864038744E-4</v>
      </c>
      <c r="W1399" s="71" t="s">
        <v>19</v>
      </c>
      <c r="X1399" s="71">
        <v>1.5689545666666669E-4</v>
      </c>
      <c r="Y1399" s="66">
        <v>1</v>
      </c>
      <c r="Z1399" s="66">
        <f t="shared" si="153"/>
        <v>1.5689545666666669E-4</v>
      </c>
      <c r="AA1399" s="66">
        <f t="shared" si="154"/>
        <v>3.2950841773333333E-4</v>
      </c>
      <c r="AB1399" s="71">
        <v>6.3605147040000001E-3</v>
      </c>
      <c r="AC1399" s="71">
        <v>6.3605147040000001E-3</v>
      </c>
      <c r="AD1399" s="71"/>
      <c r="AE1399" s="71">
        <v>1.6953527799999999E-3</v>
      </c>
      <c r="AF1399" s="72">
        <v>1</v>
      </c>
      <c r="AG1399" s="66">
        <f t="shared" si="151"/>
        <v>1.6953527799999999E-3</v>
      </c>
      <c r="AH1399" s="66">
        <f t="shared" si="155"/>
        <v>4.6651619239999999E-3</v>
      </c>
      <c r="AI1399" s="67" t="s">
        <v>71</v>
      </c>
      <c r="AJ1399" s="162"/>
      <c r="AS1399" s="155"/>
      <c r="AT1399" s="155"/>
      <c r="AU1399" s="155"/>
      <c r="AV1399" s="155"/>
      <c r="AW1399" s="155"/>
      <c r="AX1399" s="155"/>
      <c r="AY1399" s="155"/>
      <c r="AZ1399" s="155"/>
      <c r="BA1399" s="155"/>
    </row>
    <row r="1400" spans="1:53" x14ac:dyDescent="0.25">
      <c r="A1400" s="70" t="s">
        <v>16</v>
      </c>
      <c r="B1400" s="64">
        <v>34027</v>
      </c>
      <c r="C1400" s="64" t="s">
        <v>41</v>
      </c>
      <c r="D1400" s="64" t="s">
        <v>53</v>
      </c>
      <c r="E1400" s="64" t="s">
        <v>135</v>
      </c>
      <c r="F1400" s="64" t="s">
        <v>99</v>
      </c>
      <c r="G1400" s="64" t="s">
        <v>115</v>
      </c>
      <c r="H1400" s="64"/>
      <c r="I1400" s="64">
        <v>2265004010</v>
      </c>
      <c r="J1400" s="65" t="s">
        <v>1</v>
      </c>
      <c r="K1400" s="64" t="s">
        <v>1</v>
      </c>
      <c r="L1400" s="64" t="s">
        <v>19</v>
      </c>
      <c r="M1400" s="71" t="s">
        <v>19</v>
      </c>
      <c r="N1400" s="71">
        <v>0.37691376975031665</v>
      </c>
      <c r="O1400" s="71">
        <v>0.37691376975031665</v>
      </c>
      <c r="P1400" s="66" t="s">
        <v>19</v>
      </c>
      <c r="Q1400" s="71">
        <v>0.1624694709</v>
      </c>
      <c r="R1400" s="66">
        <v>1</v>
      </c>
      <c r="S1400" s="66">
        <f t="shared" si="152"/>
        <v>0.1624694709</v>
      </c>
      <c r="T1400" s="66">
        <f t="shared" si="150"/>
        <v>0.21444429885031666</v>
      </c>
      <c r="U1400" s="71">
        <v>3.3955631048E-2</v>
      </c>
      <c r="V1400" s="71">
        <v>3.3955631048E-2</v>
      </c>
      <c r="W1400" s="71" t="s">
        <v>19</v>
      </c>
      <c r="X1400" s="71">
        <v>2.0739595213333333E-2</v>
      </c>
      <c r="Y1400" s="66">
        <v>1</v>
      </c>
      <c r="Z1400" s="66">
        <f t="shared" si="153"/>
        <v>2.0739595213333333E-2</v>
      </c>
      <c r="AA1400" s="66">
        <f t="shared" si="154"/>
        <v>1.3216035834666667E-2</v>
      </c>
      <c r="AB1400" s="71">
        <v>3.1801424159999998</v>
      </c>
      <c r="AC1400" s="71">
        <v>3.1801424159999998</v>
      </c>
      <c r="AD1400" s="71"/>
      <c r="AE1400" s="71">
        <v>1.8652297741000001</v>
      </c>
      <c r="AF1400" s="72">
        <v>1</v>
      </c>
      <c r="AG1400" s="66">
        <f t="shared" si="151"/>
        <v>1.8652297741000001</v>
      </c>
      <c r="AH1400" s="66">
        <f t="shared" si="155"/>
        <v>1.3149126418999997</v>
      </c>
      <c r="AI1400" s="67" t="s">
        <v>71</v>
      </c>
      <c r="AJ1400" s="162"/>
      <c r="AS1400" s="155"/>
      <c r="AT1400" s="155"/>
      <c r="AU1400" s="155"/>
      <c r="AV1400" s="155"/>
      <c r="AW1400" s="155"/>
      <c r="AX1400" s="155"/>
      <c r="AY1400" s="155"/>
      <c r="AZ1400" s="155"/>
      <c r="BA1400" s="155"/>
    </row>
    <row r="1401" spans="1:53" x14ac:dyDescent="0.25">
      <c r="A1401" s="70" t="s">
        <v>16</v>
      </c>
      <c r="B1401" s="64">
        <v>34027</v>
      </c>
      <c r="C1401" s="64" t="s">
        <v>41</v>
      </c>
      <c r="D1401" s="64" t="s">
        <v>53</v>
      </c>
      <c r="E1401" s="64" t="s">
        <v>135</v>
      </c>
      <c r="F1401" s="64" t="s">
        <v>100</v>
      </c>
      <c r="G1401" s="64" t="s">
        <v>115</v>
      </c>
      <c r="H1401" s="64"/>
      <c r="I1401" s="64">
        <v>2265004011</v>
      </c>
      <c r="J1401" s="65" t="s">
        <v>1</v>
      </c>
      <c r="K1401" s="64" t="s">
        <v>1</v>
      </c>
      <c r="L1401" s="64" t="s">
        <v>19</v>
      </c>
      <c r="M1401" s="71" t="s">
        <v>19</v>
      </c>
      <c r="N1401" s="71">
        <v>0.48809646791768307</v>
      </c>
      <c r="O1401" s="71">
        <v>0.48809646791768307</v>
      </c>
      <c r="P1401" s="66" t="s">
        <v>19</v>
      </c>
      <c r="Q1401" s="71">
        <v>0.26857231995000003</v>
      </c>
      <c r="R1401" s="66">
        <v>1</v>
      </c>
      <c r="S1401" s="66">
        <f t="shared" si="152"/>
        <v>0.26857231995000003</v>
      </c>
      <c r="T1401" s="66">
        <f t="shared" si="150"/>
        <v>0.21952414796768305</v>
      </c>
      <c r="U1401" s="71">
        <v>6.8019649328999995E-2</v>
      </c>
      <c r="V1401" s="71">
        <v>6.8019649328999995E-2</v>
      </c>
      <c r="W1401" s="71" t="s">
        <v>19</v>
      </c>
      <c r="X1401" s="71">
        <v>4.7437175976666662E-2</v>
      </c>
      <c r="Y1401" s="66">
        <v>1</v>
      </c>
      <c r="Z1401" s="66">
        <f t="shared" si="153"/>
        <v>4.7437175976666662E-2</v>
      </c>
      <c r="AA1401" s="66">
        <f t="shared" si="154"/>
        <v>2.0582473352333333E-2</v>
      </c>
      <c r="AB1401" s="71">
        <v>4.8331611805999994</v>
      </c>
      <c r="AC1401" s="71">
        <v>4.8331611805999994</v>
      </c>
      <c r="AD1401" s="71"/>
      <c r="AE1401" s="71">
        <v>4.3408857568999997</v>
      </c>
      <c r="AF1401" s="72">
        <v>1</v>
      </c>
      <c r="AG1401" s="66">
        <f t="shared" si="151"/>
        <v>4.3408857568999997</v>
      </c>
      <c r="AH1401" s="66">
        <f t="shared" si="155"/>
        <v>0.49227542369999977</v>
      </c>
      <c r="AI1401" s="67" t="s">
        <v>71</v>
      </c>
      <c r="AJ1401" s="162"/>
      <c r="AS1401" s="155"/>
      <c r="AT1401" s="155"/>
      <c r="AU1401" s="155"/>
      <c r="AV1401" s="155"/>
      <c r="AW1401" s="155"/>
      <c r="AX1401" s="155"/>
      <c r="AY1401" s="155"/>
      <c r="AZ1401" s="155"/>
      <c r="BA1401" s="155"/>
    </row>
    <row r="1402" spans="1:53" x14ac:dyDescent="0.25">
      <c r="A1402" s="70" t="s">
        <v>16</v>
      </c>
      <c r="B1402" s="64">
        <v>34027</v>
      </c>
      <c r="C1402" s="64" t="s">
        <v>41</v>
      </c>
      <c r="D1402" s="64" t="s">
        <v>53</v>
      </c>
      <c r="E1402" s="64" t="s">
        <v>98</v>
      </c>
      <c r="F1402" s="64" t="s">
        <v>99</v>
      </c>
      <c r="G1402" s="64" t="s">
        <v>115</v>
      </c>
      <c r="H1402" s="64"/>
      <c r="I1402" s="64">
        <v>2265004015</v>
      </c>
      <c r="J1402" s="65" t="s">
        <v>1</v>
      </c>
      <c r="K1402" s="64" t="s">
        <v>1</v>
      </c>
      <c r="L1402" s="64" t="s">
        <v>19</v>
      </c>
      <c r="M1402" s="71" t="s">
        <v>19</v>
      </c>
      <c r="N1402" s="71">
        <v>3.1838028551E-2</v>
      </c>
      <c r="O1402" s="71">
        <v>3.1838028551E-2</v>
      </c>
      <c r="P1402" s="66" t="s">
        <v>19</v>
      </c>
      <c r="Q1402" s="71">
        <v>1.4166520683333331E-2</v>
      </c>
      <c r="R1402" s="66">
        <v>1</v>
      </c>
      <c r="S1402" s="66">
        <f t="shared" si="152"/>
        <v>1.4166520683333331E-2</v>
      </c>
      <c r="T1402" s="66">
        <f t="shared" si="150"/>
        <v>1.7671507867666671E-2</v>
      </c>
      <c r="U1402" s="71">
        <v>2.8544436000000001E-3</v>
      </c>
      <c r="V1402" s="71">
        <v>2.8544436000000001E-3</v>
      </c>
      <c r="W1402" s="71" t="s">
        <v>19</v>
      </c>
      <c r="X1402" s="71">
        <v>1.7376079966666669E-3</v>
      </c>
      <c r="Y1402" s="66">
        <v>1</v>
      </c>
      <c r="Z1402" s="66">
        <f t="shared" si="153"/>
        <v>1.7376079966666669E-3</v>
      </c>
      <c r="AA1402" s="66">
        <f t="shared" si="154"/>
        <v>1.1168356033333332E-3</v>
      </c>
      <c r="AB1402" s="71">
        <v>0.26683769000000002</v>
      </c>
      <c r="AC1402" s="71">
        <v>0.26683769000000002</v>
      </c>
      <c r="AD1402" s="71"/>
      <c r="AE1402" s="71">
        <v>0.15628404205333335</v>
      </c>
      <c r="AF1402" s="72">
        <v>1</v>
      </c>
      <c r="AG1402" s="66">
        <f t="shared" si="151"/>
        <v>0.15628404205333335</v>
      </c>
      <c r="AH1402" s="66">
        <f t="shared" si="155"/>
        <v>0.11055364794666667</v>
      </c>
      <c r="AI1402" s="67" t="s">
        <v>71</v>
      </c>
      <c r="AJ1402" s="162"/>
      <c r="AS1402" s="155"/>
      <c r="AT1402" s="155"/>
      <c r="AU1402" s="155"/>
      <c r="AV1402" s="155"/>
      <c r="AW1402" s="155"/>
      <c r="AX1402" s="155"/>
      <c r="AY1402" s="155"/>
      <c r="AZ1402" s="155"/>
      <c r="BA1402" s="155"/>
    </row>
    <row r="1403" spans="1:53" x14ac:dyDescent="0.25">
      <c r="A1403" s="70" t="s">
        <v>16</v>
      </c>
      <c r="B1403" s="64">
        <v>34027</v>
      </c>
      <c r="C1403" s="64" t="s">
        <v>41</v>
      </c>
      <c r="D1403" s="64" t="s">
        <v>53</v>
      </c>
      <c r="E1403" s="64" t="s">
        <v>98</v>
      </c>
      <c r="F1403" s="64" t="s">
        <v>100</v>
      </c>
      <c r="G1403" s="64" t="s">
        <v>115</v>
      </c>
      <c r="H1403" s="64"/>
      <c r="I1403" s="64">
        <v>2265004016</v>
      </c>
      <c r="J1403" s="65" t="s">
        <v>1</v>
      </c>
      <c r="K1403" s="64" t="s">
        <v>1</v>
      </c>
      <c r="L1403" s="64" t="s">
        <v>19</v>
      </c>
      <c r="M1403" s="71" t="s">
        <v>19</v>
      </c>
      <c r="N1403" s="71">
        <v>0.29314355668000003</v>
      </c>
      <c r="O1403" s="71">
        <v>0.29314355668000003</v>
      </c>
      <c r="P1403" s="66" t="s">
        <v>19</v>
      </c>
      <c r="Q1403" s="71">
        <v>0.16241472283666666</v>
      </c>
      <c r="R1403" s="66">
        <v>1</v>
      </c>
      <c r="S1403" s="66">
        <f t="shared" si="152"/>
        <v>0.16241472283666666</v>
      </c>
      <c r="T1403" s="66">
        <f t="shared" si="150"/>
        <v>0.13072883384333336</v>
      </c>
      <c r="U1403" s="71">
        <v>3.6768018999999999E-2</v>
      </c>
      <c r="V1403" s="71">
        <v>3.6768018999999999E-2</v>
      </c>
      <c r="W1403" s="71" t="s">
        <v>19</v>
      </c>
      <c r="X1403" s="71">
        <v>2.4601722016666671E-2</v>
      </c>
      <c r="Y1403" s="66">
        <v>1</v>
      </c>
      <c r="Z1403" s="66">
        <f t="shared" si="153"/>
        <v>2.4601722016666671E-2</v>
      </c>
      <c r="AA1403" s="66">
        <f t="shared" si="154"/>
        <v>1.2166296983333328E-2</v>
      </c>
      <c r="AB1403" s="71">
        <v>3.1680340999999999</v>
      </c>
      <c r="AC1403" s="71">
        <v>3.1680340999999999</v>
      </c>
      <c r="AD1403" s="71"/>
      <c r="AE1403" s="71">
        <v>2.2443766473333331</v>
      </c>
      <c r="AF1403" s="72">
        <v>1</v>
      </c>
      <c r="AG1403" s="66">
        <f t="shared" si="151"/>
        <v>2.2443766473333331</v>
      </c>
      <c r="AH1403" s="66">
        <f t="shared" si="155"/>
        <v>0.92365745266666677</v>
      </c>
      <c r="AI1403" s="67" t="s">
        <v>71</v>
      </c>
      <c r="AJ1403" s="162"/>
      <c r="AS1403" s="155"/>
      <c r="AT1403" s="155"/>
      <c r="AU1403" s="155"/>
      <c r="AV1403" s="155"/>
      <c r="AW1403" s="155"/>
      <c r="AX1403" s="155"/>
      <c r="AY1403" s="155"/>
      <c r="AZ1403" s="155"/>
      <c r="BA1403" s="155"/>
    </row>
    <row r="1404" spans="1:53" x14ac:dyDescent="0.25">
      <c r="A1404" s="70" t="s">
        <v>16</v>
      </c>
      <c r="B1404" s="64">
        <v>34027</v>
      </c>
      <c r="C1404" s="64" t="s">
        <v>41</v>
      </c>
      <c r="D1404" s="64" t="s">
        <v>53</v>
      </c>
      <c r="E1404" s="64" t="s">
        <v>102</v>
      </c>
      <c r="F1404" s="64" t="s">
        <v>99</v>
      </c>
      <c r="G1404" s="64" t="s">
        <v>115</v>
      </c>
      <c r="H1404" s="64"/>
      <c r="I1404" s="64">
        <v>2265004025</v>
      </c>
      <c r="J1404" s="65" t="s">
        <v>1</v>
      </c>
      <c r="K1404" s="64" t="s">
        <v>1</v>
      </c>
      <c r="L1404" s="64" t="s">
        <v>19</v>
      </c>
      <c r="M1404" s="71" t="s">
        <v>19</v>
      </c>
      <c r="N1404" s="71">
        <v>1.9481410408700001E-3</v>
      </c>
      <c r="O1404" s="71">
        <v>1.9481410408700001E-3</v>
      </c>
      <c r="P1404" s="66" t="s">
        <v>19</v>
      </c>
      <c r="Q1404" s="71">
        <v>1.0453573166666664E-3</v>
      </c>
      <c r="R1404" s="66">
        <v>1</v>
      </c>
      <c r="S1404" s="66">
        <f t="shared" si="152"/>
        <v>1.0453573166666664E-3</v>
      </c>
      <c r="T1404" s="66">
        <f t="shared" si="150"/>
        <v>9.0278372420333369E-4</v>
      </c>
      <c r="U1404" s="71">
        <v>1.7829204000000001E-4</v>
      </c>
      <c r="V1404" s="71">
        <v>1.7829204000000001E-4</v>
      </c>
      <c r="W1404" s="71" t="s">
        <v>19</v>
      </c>
      <c r="X1404" s="71">
        <v>1.0949612666666667E-4</v>
      </c>
      <c r="Y1404" s="66">
        <v>1</v>
      </c>
      <c r="Z1404" s="66">
        <f t="shared" si="153"/>
        <v>1.0949612666666667E-4</v>
      </c>
      <c r="AA1404" s="66">
        <f t="shared" si="154"/>
        <v>6.8795913333333342E-5</v>
      </c>
      <c r="AB1404" s="71">
        <v>1.5273047999999999E-2</v>
      </c>
      <c r="AC1404" s="71">
        <v>1.5273047999999999E-2</v>
      </c>
      <c r="AD1404" s="71"/>
      <c r="AE1404" s="71">
        <v>1.0012281729999999E-2</v>
      </c>
      <c r="AF1404" s="72">
        <v>1</v>
      </c>
      <c r="AG1404" s="66">
        <f t="shared" si="151"/>
        <v>1.0012281729999999E-2</v>
      </c>
      <c r="AH1404" s="66">
        <f t="shared" si="155"/>
        <v>5.2607662699999998E-3</v>
      </c>
      <c r="AI1404" s="67" t="s">
        <v>71</v>
      </c>
      <c r="AJ1404" s="162"/>
      <c r="AS1404" s="155"/>
      <c r="AT1404" s="155"/>
      <c r="AU1404" s="155"/>
      <c r="AV1404" s="155"/>
      <c r="AW1404" s="155"/>
      <c r="AX1404" s="155"/>
      <c r="AY1404" s="155"/>
      <c r="AZ1404" s="155"/>
      <c r="BA1404" s="155"/>
    </row>
    <row r="1405" spans="1:53" x14ac:dyDescent="0.25">
      <c r="A1405" s="70" t="s">
        <v>16</v>
      </c>
      <c r="B1405" s="64">
        <v>34027</v>
      </c>
      <c r="C1405" s="64" t="s">
        <v>41</v>
      </c>
      <c r="D1405" s="64" t="s">
        <v>53</v>
      </c>
      <c r="E1405" s="64" t="s">
        <v>102</v>
      </c>
      <c r="F1405" s="64" t="s">
        <v>100</v>
      </c>
      <c r="G1405" s="64" t="s">
        <v>115</v>
      </c>
      <c r="H1405" s="64"/>
      <c r="I1405" s="64">
        <v>2265004026</v>
      </c>
      <c r="J1405" s="65" t="s">
        <v>1</v>
      </c>
      <c r="K1405" s="64" t="s">
        <v>1</v>
      </c>
      <c r="L1405" s="64" t="s">
        <v>19</v>
      </c>
      <c r="M1405" s="71" t="s">
        <v>19</v>
      </c>
      <c r="N1405" s="71">
        <v>1.0001229439729999E-2</v>
      </c>
      <c r="O1405" s="71">
        <v>1.0001229439729999E-2</v>
      </c>
      <c r="P1405" s="66" t="s">
        <v>19</v>
      </c>
      <c r="Q1405" s="71">
        <v>7.2282141066666661E-3</v>
      </c>
      <c r="R1405" s="66">
        <v>1</v>
      </c>
      <c r="S1405" s="66">
        <f t="shared" si="152"/>
        <v>7.2282141066666661E-3</v>
      </c>
      <c r="T1405" s="66">
        <f t="shared" si="150"/>
        <v>2.7730153330633332E-3</v>
      </c>
      <c r="U1405" s="71">
        <v>1.633854681E-3</v>
      </c>
      <c r="V1405" s="71">
        <v>1.633854681E-3</v>
      </c>
      <c r="W1405" s="71" t="s">
        <v>19</v>
      </c>
      <c r="X1405" s="71">
        <v>1.0890822800000001E-3</v>
      </c>
      <c r="Y1405" s="66">
        <v>1</v>
      </c>
      <c r="Z1405" s="66">
        <f t="shared" si="153"/>
        <v>1.0890822800000001E-3</v>
      </c>
      <c r="AA1405" s="66">
        <f t="shared" si="154"/>
        <v>5.4477240099999992E-4</v>
      </c>
      <c r="AB1405" s="71">
        <v>0.1318605974</v>
      </c>
      <c r="AC1405" s="71">
        <v>0.1318605974</v>
      </c>
      <c r="AD1405" s="71"/>
      <c r="AE1405" s="71">
        <v>0.12560308038666665</v>
      </c>
      <c r="AF1405" s="72">
        <v>1</v>
      </c>
      <c r="AG1405" s="66">
        <f t="shared" si="151"/>
        <v>0.12560308038666665</v>
      </c>
      <c r="AH1405" s="66">
        <f t="shared" si="155"/>
        <v>6.2575170133333524E-3</v>
      </c>
      <c r="AI1405" s="67" t="s">
        <v>71</v>
      </c>
      <c r="AJ1405" s="162"/>
      <c r="AS1405" s="155"/>
      <c r="AT1405" s="155"/>
      <c r="AU1405" s="155"/>
      <c r="AV1405" s="155"/>
      <c r="AW1405" s="155"/>
      <c r="AX1405" s="155"/>
      <c r="AY1405" s="155"/>
      <c r="AZ1405" s="155"/>
      <c r="BA1405" s="155"/>
    </row>
    <row r="1406" spans="1:53" x14ac:dyDescent="0.25">
      <c r="A1406" s="70" t="s">
        <v>16</v>
      </c>
      <c r="B1406" s="64">
        <v>34027</v>
      </c>
      <c r="C1406" s="64" t="s">
        <v>41</v>
      </c>
      <c r="D1406" s="64" t="s">
        <v>53</v>
      </c>
      <c r="E1406" s="64" t="s">
        <v>103</v>
      </c>
      <c r="F1406" s="64" t="s">
        <v>99</v>
      </c>
      <c r="G1406" s="64" t="s">
        <v>115</v>
      </c>
      <c r="H1406" s="64"/>
      <c r="I1406" s="64">
        <v>2265004030</v>
      </c>
      <c r="J1406" s="65" t="s">
        <v>1</v>
      </c>
      <c r="K1406" s="64" t="s">
        <v>1</v>
      </c>
      <c r="L1406" s="64" t="s">
        <v>19</v>
      </c>
      <c r="M1406" s="71" t="s">
        <v>19</v>
      </c>
      <c r="N1406" s="71">
        <v>3.5623273081999999E-3</v>
      </c>
      <c r="O1406" s="71">
        <v>3.5623273081999999E-3</v>
      </c>
      <c r="P1406" s="66" t="s">
        <v>19</v>
      </c>
      <c r="Q1406" s="71">
        <v>1.3444507633333335E-3</v>
      </c>
      <c r="R1406" s="66">
        <v>1</v>
      </c>
      <c r="S1406" s="66">
        <f t="shared" si="152"/>
        <v>1.3444507633333335E-3</v>
      </c>
      <c r="T1406" s="66">
        <f t="shared" si="150"/>
        <v>2.2178765448666662E-3</v>
      </c>
      <c r="U1406" s="71">
        <v>3.40281E-4</v>
      </c>
      <c r="V1406" s="71">
        <v>3.40281E-4</v>
      </c>
      <c r="W1406" s="71" t="s">
        <v>19</v>
      </c>
      <c r="X1406" s="71">
        <v>2.0907146333333333E-4</v>
      </c>
      <c r="Y1406" s="66">
        <v>1</v>
      </c>
      <c r="Z1406" s="66">
        <f t="shared" si="153"/>
        <v>2.0907146333333333E-4</v>
      </c>
      <c r="AA1406" s="66">
        <f t="shared" si="154"/>
        <v>1.3120953666666667E-4</v>
      </c>
      <c r="AB1406" s="71">
        <v>2.9121340999999999E-2</v>
      </c>
      <c r="AC1406" s="71">
        <v>2.9121340999999999E-2</v>
      </c>
      <c r="AD1406" s="71"/>
      <c r="AE1406" s="71">
        <v>1.9096785876666664E-2</v>
      </c>
      <c r="AF1406" s="72">
        <v>1</v>
      </c>
      <c r="AG1406" s="66">
        <f t="shared" si="151"/>
        <v>1.9096785876666664E-2</v>
      </c>
      <c r="AH1406" s="66">
        <f t="shared" si="155"/>
        <v>1.0024555123333334E-2</v>
      </c>
      <c r="AI1406" s="67" t="s">
        <v>71</v>
      </c>
      <c r="AJ1406" s="162"/>
      <c r="AS1406" s="155"/>
      <c r="AT1406" s="155"/>
      <c r="AU1406" s="155"/>
      <c r="AV1406" s="155"/>
      <c r="AW1406" s="155"/>
      <c r="AX1406" s="155"/>
      <c r="AY1406" s="155"/>
      <c r="AZ1406" s="155"/>
      <c r="BA1406" s="155"/>
    </row>
    <row r="1407" spans="1:53" x14ac:dyDescent="0.25">
      <c r="A1407" s="70" t="s">
        <v>16</v>
      </c>
      <c r="B1407" s="64">
        <v>34027</v>
      </c>
      <c r="C1407" s="64" t="s">
        <v>41</v>
      </c>
      <c r="D1407" s="64" t="s">
        <v>53</v>
      </c>
      <c r="E1407" s="64" t="s">
        <v>103</v>
      </c>
      <c r="F1407" s="64" t="s">
        <v>100</v>
      </c>
      <c r="G1407" s="64" t="s">
        <v>115</v>
      </c>
      <c r="H1407" s="64"/>
      <c r="I1407" s="64">
        <v>2265004031</v>
      </c>
      <c r="J1407" s="65" t="s">
        <v>1</v>
      </c>
      <c r="K1407" s="64" t="s">
        <v>1</v>
      </c>
      <c r="L1407" s="64" t="s">
        <v>19</v>
      </c>
      <c r="M1407" s="71" t="s">
        <v>19</v>
      </c>
      <c r="N1407" s="71">
        <v>0.212894689378302</v>
      </c>
      <c r="O1407" s="71">
        <v>0.212894689378302</v>
      </c>
      <c r="P1407" s="66" t="s">
        <v>19</v>
      </c>
      <c r="Q1407" s="71">
        <v>0.16886286890000002</v>
      </c>
      <c r="R1407" s="66">
        <v>1</v>
      </c>
      <c r="S1407" s="66">
        <f t="shared" si="152"/>
        <v>0.16886286890000002</v>
      </c>
      <c r="T1407" s="66">
        <f t="shared" si="150"/>
        <v>4.4031820478301981E-2</v>
      </c>
      <c r="U1407" s="71">
        <v>8.7987559049999983E-2</v>
      </c>
      <c r="V1407" s="71">
        <v>8.7987559049999983E-2</v>
      </c>
      <c r="W1407" s="71" t="s">
        <v>19</v>
      </c>
      <c r="X1407" s="71">
        <v>4.8942564000000001E-2</v>
      </c>
      <c r="Y1407" s="66">
        <v>1</v>
      </c>
      <c r="Z1407" s="66">
        <f t="shared" si="153"/>
        <v>4.8942564000000001E-2</v>
      </c>
      <c r="AA1407" s="66">
        <f t="shared" si="154"/>
        <v>3.9044995049999982E-2</v>
      </c>
      <c r="AB1407" s="71">
        <v>5.5956522433000009</v>
      </c>
      <c r="AC1407" s="71">
        <v>5.5956522433000009</v>
      </c>
      <c r="AD1407" s="71"/>
      <c r="AE1407" s="71">
        <v>5.4114602520000004</v>
      </c>
      <c r="AF1407" s="72">
        <v>1</v>
      </c>
      <c r="AG1407" s="66">
        <f t="shared" si="151"/>
        <v>5.4114602520000004</v>
      </c>
      <c r="AH1407" s="66">
        <f t="shared" si="155"/>
        <v>0.18419199130000052</v>
      </c>
      <c r="AI1407" s="67" t="s">
        <v>71</v>
      </c>
      <c r="AJ1407" s="162"/>
      <c r="AS1407" s="155"/>
      <c r="AT1407" s="155"/>
      <c r="AU1407" s="155"/>
      <c r="AV1407" s="155"/>
      <c r="AW1407" s="155"/>
      <c r="AX1407" s="155"/>
      <c r="AY1407" s="155"/>
      <c r="AZ1407" s="155"/>
      <c r="BA1407" s="155"/>
    </row>
    <row r="1408" spans="1:53" x14ac:dyDescent="0.25">
      <c r="A1408" s="70" t="s">
        <v>16</v>
      </c>
      <c r="B1408" s="64">
        <v>34027</v>
      </c>
      <c r="C1408" s="64" t="s">
        <v>41</v>
      </c>
      <c r="D1408" s="64" t="s">
        <v>53</v>
      </c>
      <c r="E1408" s="64" t="s">
        <v>104</v>
      </c>
      <c r="F1408" s="64" t="s">
        <v>99</v>
      </c>
      <c r="G1408" s="64" t="s">
        <v>115</v>
      </c>
      <c r="H1408" s="64"/>
      <c r="I1408" s="64">
        <v>2265004035</v>
      </c>
      <c r="J1408" s="65" t="s">
        <v>1</v>
      </c>
      <c r="K1408" s="64" t="s">
        <v>1</v>
      </c>
      <c r="L1408" s="64" t="s">
        <v>19</v>
      </c>
      <c r="M1408" s="71" t="s">
        <v>19</v>
      </c>
      <c r="N1408" s="71">
        <v>1.7465827560000001E-2</v>
      </c>
      <c r="O1408" s="71">
        <v>1.7465827560000001E-2</v>
      </c>
      <c r="P1408" s="66" t="s">
        <v>19</v>
      </c>
      <c r="Q1408" s="71">
        <v>6.0924673700000001E-3</v>
      </c>
      <c r="R1408" s="66">
        <v>1</v>
      </c>
      <c r="S1408" s="66">
        <f t="shared" si="152"/>
        <v>6.0924673700000001E-3</v>
      </c>
      <c r="T1408" s="66">
        <f t="shared" si="150"/>
        <v>1.1373360190000001E-2</v>
      </c>
      <c r="U1408" s="71">
        <v>0</v>
      </c>
      <c r="V1408" s="71">
        <v>0</v>
      </c>
      <c r="W1408" s="71" t="s">
        <v>19</v>
      </c>
      <c r="X1408" s="71">
        <v>0</v>
      </c>
      <c r="Y1408" s="66">
        <v>1</v>
      </c>
      <c r="Z1408" s="66">
        <f t="shared" si="153"/>
        <v>0</v>
      </c>
      <c r="AA1408" s="66">
        <f t="shared" si="154"/>
        <v>0</v>
      </c>
      <c r="AB1408" s="71">
        <v>0</v>
      </c>
      <c r="AC1408" s="71">
        <v>0</v>
      </c>
      <c r="AD1408" s="71"/>
      <c r="AE1408" s="71">
        <v>0</v>
      </c>
      <c r="AF1408" s="72">
        <v>1</v>
      </c>
      <c r="AG1408" s="66">
        <f t="shared" si="151"/>
        <v>0</v>
      </c>
      <c r="AH1408" s="66">
        <f t="shared" si="155"/>
        <v>0</v>
      </c>
      <c r="AI1408" s="67" t="s">
        <v>71</v>
      </c>
      <c r="AJ1408" s="162"/>
      <c r="AS1408" s="155"/>
      <c r="AT1408" s="155"/>
      <c r="AU1408" s="155"/>
      <c r="AV1408" s="155"/>
      <c r="AW1408" s="155"/>
      <c r="AX1408" s="155"/>
      <c r="AY1408" s="155"/>
      <c r="AZ1408" s="155"/>
      <c r="BA1408" s="155"/>
    </row>
    <row r="1409" spans="1:53" x14ac:dyDescent="0.25">
      <c r="A1409" s="70" t="s">
        <v>16</v>
      </c>
      <c r="B1409" s="64">
        <v>34027</v>
      </c>
      <c r="C1409" s="64" t="s">
        <v>41</v>
      </c>
      <c r="D1409" s="64" t="s">
        <v>53</v>
      </c>
      <c r="E1409" s="64" t="s">
        <v>104</v>
      </c>
      <c r="F1409" s="64" t="s">
        <v>100</v>
      </c>
      <c r="G1409" s="64" t="s">
        <v>115</v>
      </c>
      <c r="H1409" s="64"/>
      <c r="I1409" s="64">
        <v>2265004036</v>
      </c>
      <c r="J1409" s="65" t="s">
        <v>1</v>
      </c>
      <c r="K1409" s="64" t="s">
        <v>1</v>
      </c>
      <c r="L1409" s="64" t="s">
        <v>19</v>
      </c>
      <c r="M1409" s="71" t="s">
        <v>19</v>
      </c>
      <c r="N1409" s="71">
        <v>5.5958312100000008E-3</v>
      </c>
      <c r="O1409" s="71">
        <v>5.5958312100000008E-3</v>
      </c>
      <c r="P1409" s="66" t="s">
        <v>19</v>
      </c>
      <c r="Q1409" s="71">
        <v>1.84857387E-3</v>
      </c>
      <c r="R1409" s="66">
        <v>1</v>
      </c>
      <c r="S1409" s="66">
        <f t="shared" si="152"/>
        <v>1.84857387E-3</v>
      </c>
      <c r="T1409" s="66">
        <f t="shared" si="150"/>
        <v>3.7472573400000007E-3</v>
      </c>
      <c r="U1409" s="71">
        <v>0</v>
      </c>
      <c r="V1409" s="71">
        <v>0</v>
      </c>
      <c r="W1409" s="71" t="s">
        <v>19</v>
      </c>
      <c r="X1409" s="71">
        <v>0</v>
      </c>
      <c r="Y1409" s="66">
        <v>1</v>
      </c>
      <c r="Z1409" s="66">
        <f t="shared" si="153"/>
        <v>0</v>
      </c>
      <c r="AA1409" s="66">
        <f t="shared" si="154"/>
        <v>0</v>
      </c>
      <c r="AB1409" s="71">
        <v>0</v>
      </c>
      <c r="AC1409" s="71">
        <v>0</v>
      </c>
      <c r="AD1409" s="71"/>
      <c r="AE1409" s="71">
        <v>0</v>
      </c>
      <c r="AF1409" s="72">
        <v>1</v>
      </c>
      <c r="AG1409" s="66">
        <f t="shared" si="151"/>
        <v>0</v>
      </c>
      <c r="AH1409" s="66">
        <f t="shared" si="155"/>
        <v>0</v>
      </c>
      <c r="AI1409" s="67" t="s">
        <v>71</v>
      </c>
      <c r="AJ1409" s="162"/>
      <c r="AS1409" s="155"/>
      <c r="AT1409" s="155"/>
      <c r="AU1409" s="155"/>
      <c r="AV1409" s="155"/>
      <c r="AW1409" s="155"/>
      <c r="AX1409" s="155"/>
      <c r="AY1409" s="155"/>
      <c r="AZ1409" s="155"/>
      <c r="BA1409" s="155"/>
    </row>
    <row r="1410" spans="1:53" x14ac:dyDescent="0.25">
      <c r="A1410" s="70" t="s">
        <v>16</v>
      </c>
      <c r="B1410" s="64">
        <v>34027</v>
      </c>
      <c r="C1410" s="64" t="s">
        <v>41</v>
      </c>
      <c r="D1410" s="64" t="s">
        <v>53</v>
      </c>
      <c r="E1410" s="64" t="s">
        <v>136</v>
      </c>
      <c r="F1410" s="64" t="s">
        <v>99</v>
      </c>
      <c r="G1410" s="64" t="s">
        <v>115</v>
      </c>
      <c r="H1410" s="64"/>
      <c r="I1410" s="64">
        <v>2265004040</v>
      </c>
      <c r="J1410" s="65" t="s">
        <v>1</v>
      </c>
      <c r="K1410" s="64" t="s">
        <v>1</v>
      </c>
      <c r="L1410" s="64" t="s">
        <v>19</v>
      </c>
      <c r="M1410" s="71" t="s">
        <v>19</v>
      </c>
      <c r="N1410" s="71">
        <v>3.7077778072695702E-2</v>
      </c>
      <c r="O1410" s="71">
        <v>3.7077778072695702E-2</v>
      </c>
      <c r="P1410" s="66" t="s">
        <v>19</v>
      </c>
      <c r="Q1410" s="71">
        <v>2.0585639249999999E-2</v>
      </c>
      <c r="R1410" s="66">
        <v>1</v>
      </c>
      <c r="S1410" s="66">
        <f t="shared" si="152"/>
        <v>2.0585639249999999E-2</v>
      </c>
      <c r="T1410" s="66">
        <f t="shared" si="150"/>
        <v>1.6492138822695703E-2</v>
      </c>
      <c r="U1410" s="71">
        <v>7.323097239000001E-3</v>
      </c>
      <c r="V1410" s="71">
        <v>7.323097239000001E-3</v>
      </c>
      <c r="W1410" s="71" t="s">
        <v>19</v>
      </c>
      <c r="X1410" s="71">
        <v>4.2119265099999992E-3</v>
      </c>
      <c r="Y1410" s="66">
        <v>1</v>
      </c>
      <c r="Z1410" s="66">
        <f t="shared" si="153"/>
        <v>4.2119265099999992E-3</v>
      </c>
      <c r="AA1410" s="66">
        <f t="shared" si="154"/>
        <v>3.1111707290000018E-3</v>
      </c>
      <c r="AB1410" s="71">
        <v>0.6183700271</v>
      </c>
      <c r="AC1410" s="71">
        <v>0.6183700271</v>
      </c>
      <c r="AD1410" s="71"/>
      <c r="AE1410" s="71">
        <v>0.56352328563666676</v>
      </c>
      <c r="AF1410" s="72">
        <v>1</v>
      </c>
      <c r="AG1410" s="66">
        <f t="shared" si="151"/>
        <v>0.56352328563666676</v>
      </c>
      <c r="AH1410" s="66">
        <f t="shared" si="155"/>
        <v>5.4846741463333237E-2</v>
      </c>
      <c r="AI1410" s="67" t="s">
        <v>71</v>
      </c>
      <c r="AJ1410" s="162"/>
      <c r="AS1410" s="155"/>
      <c r="AT1410" s="155"/>
      <c r="AU1410" s="155"/>
      <c r="AV1410" s="155"/>
      <c r="AW1410" s="155"/>
      <c r="AX1410" s="155"/>
      <c r="AY1410" s="155"/>
      <c r="AZ1410" s="155"/>
      <c r="BA1410" s="155"/>
    </row>
    <row r="1411" spans="1:53" x14ac:dyDescent="0.25">
      <c r="A1411" s="70" t="s">
        <v>16</v>
      </c>
      <c r="B1411" s="64">
        <v>34027</v>
      </c>
      <c r="C1411" s="64" t="s">
        <v>41</v>
      </c>
      <c r="D1411" s="64" t="s">
        <v>53</v>
      </c>
      <c r="E1411" s="64" t="s">
        <v>136</v>
      </c>
      <c r="F1411" s="64" t="s">
        <v>100</v>
      </c>
      <c r="G1411" s="64" t="s">
        <v>115</v>
      </c>
      <c r="H1411" s="64"/>
      <c r="I1411" s="64">
        <v>2265004041</v>
      </c>
      <c r="J1411" s="65" t="s">
        <v>1</v>
      </c>
      <c r="K1411" s="64" t="s">
        <v>1</v>
      </c>
      <c r="L1411" s="64" t="s">
        <v>19</v>
      </c>
      <c r="M1411" s="71" t="s">
        <v>19</v>
      </c>
      <c r="N1411" s="71">
        <v>2.101017329309E-2</v>
      </c>
      <c r="O1411" s="71">
        <v>2.101017329309E-2</v>
      </c>
      <c r="P1411" s="66" t="s">
        <v>19</v>
      </c>
      <c r="Q1411" s="71">
        <v>1.5953365193333336E-2</v>
      </c>
      <c r="R1411" s="66">
        <v>1</v>
      </c>
      <c r="S1411" s="66">
        <f t="shared" si="152"/>
        <v>1.5953365193333336E-2</v>
      </c>
      <c r="T1411" s="66">
        <f t="shared" si="150"/>
        <v>5.0568080997566642E-3</v>
      </c>
      <c r="U1411" s="71">
        <v>8.3387681439999993E-3</v>
      </c>
      <c r="V1411" s="71">
        <v>8.3387681439999993E-3</v>
      </c>
      <c r="W1411" s="71" t="s">
        <v>19</v>
      </c>
      <c r="X1411" s="71">
        <v>5.1386017833333327E-3</v>
      </c>
      <c r="Y1411" s="66">
        <v>1</v>
      </c>
      <c r="Z1411" s="66">
        <f t="shared" si="153"/>
        <v>5.1386017833333327E-3</v>
      </c>
      <c r="AA1411" s="66">
        <f t="shared" si="154"/>
        <v>3.2001663606666666E-3</v>
      </c>
      <c r="AB1411" s="71">
        <v>0.74329672810000003</v>
      </c>
      <c r="AC1411" s="71">
        <v>0.74329672810000003</v>
      </c>
      <c r="AD1411" s="71"/>
      <c r="AE1411" s="71">
        <v>0.75549828830666665</v>
      </c>
      <c r="AF1411" s="72">
        <v>1</v>
      </c>
      <c r="AG1411" s="66">
        <f t="shared" si="151"/>
        <v>0.75549828830666665</v>
      </c>
      <c r="AH1411" s="66">
        <f t="shared" si="155"/>
        <v>-1.2201560206666628E-2</v>
      </c>
      <c r="AI1411" s="67" t="s">
        <v>71</v>
      </c>
      <c r="AJ1411" s="162"/>
      <c r="AS1411" s="155"/>
      <c r="AT1411" s="155"/>
      <c r="AU1411" s="155"/>
      <c r="AV1411" s="155"/>
      <c r="AW1411" s="155"/>
      <c r="AX1411" s="155"/>
      <c r="AY1411" s="155"/>
      <c r="AZ1411" s="155"/>
      <c r="BA1411" s="155"/>
    </row>
    <row r="1412" spans="1:53" x14ac:dyDescent="0.25">
      <c r="A1412" s="70" t="s">
        <v>16</v>
      </c>
      <c r="B1412" s="64">
        <v>34027</v>
      </c>
      <c r="C1412" s="64" t="s">
        <v>41</v>
      </c>
      <c r="D1412" s="64" t="s">
        <v>53</v>
      </c>
      <c r="E1412" s="64" t="s">
        <v>137</v>
      </c>
      <c r="F1412" s="64" t="s">
        <v>100</v>
      </c>
      <c r="G1412" s="64" t="s">
        <v>115</v>
      </c>
      <c r="H1412" s="64"/>
      <c r="I1412" s="64">
        <v>2265004046</v>
      </c>
      <c r="J1412" s="65" t="s">
        <v>1</v>
      </c>
      <c r="K1412" s="64" t="s">
        <v>1</v>
      </c>
      <c r="L1412" s="64" t="s">
        <v>19</v>
      </c>
      <c r="M1412" s="71" t="s">
        <v>19</v>
      </c>
      <c r="N1412" s="71">
        <v>3.1339554010581999E-2</v>
      </c>
      <c r="O1412" s="71">
        <v>3.1339554010581999E-2</v>
      </c>
      <c r="P1412" s="66" t="s">
        <v>19</v>
      </c>
      <c r="Q1412" s="71">
        <v>2.243164106333333E-2</v>
      </c>
      <c r="R1412" s="66">
        <v>1</v>
      </c>
      <c r="S1412" s="66">
        <f t="shared" si="152"/>
        <v>2.243164106333333E-2</v>
      </c>
      <c r="T1412" s="66">
        <f t="shared" si="150"/>
        <v>8.9079129472486689E-3</v>
      </c>
      <c r="U1412" s="71">
        <v>1.1240942009999999E-2</v>
      </c>
      <c r="V1412" s="71">
        <v>1.1240942009999999E-2</v>
      </c>
      <c r="W1412" s="71" t="s">
        <v>19</v>
      </c>
      <c r="X1412" s="71">
        <v>7.8962139666666677E-3</v>
      </c>
      <c r="Y1412" s="66">
        <v>1</v>
      </c>
      <c r="Z1412" s="66">
        <f t="shared" si="153"/>
        <v>7.8962139666666677E-3</v>
      </c>
      <c r="AA1412" s="66">
        <f t="shared" si="154"/>
        <v>3.3447280433333317E-3</v>
      </c>
      <c r="AB1412" s="71">
        <v>0.96171727460000012</v>
      </c>
      <c r="AC1412" s="71">
        <v>0.96171727460000012</v>
      </c>
      <c r="AD1412" s="71"/>
      <c r="AE1412" s="71">
        <v>0.89193854573999998</v>
      </c>
      <c r="AF1412" s="72">
        <v>1</v>
      </c>
      <c r="AG1412" s="66">
        <f t="shared" si="151"/>
        <v>0.89193854573999998</v>
      </c>
      <c r="AH1412" s="66">
        <f t="shared" si="155"/>
        <v>6.9778728860000139E-2</v>
      </c>
      <c r="AI1412" s="67" t="s">
        <v>71</v>
      </c>
      <c r="AJ1412" s="162"/>
      <c r="AS1412" s="155"/>
      <c r="AT1412" s="155"/>
      <c r="AU1412" s="155"/>
      <c r="AV1412" s="155"/>
      <c r="AW1412" s="155"/>
      <c r="AX1412" s="155"/>
      <c r="AY1412" s="155"/>
      <c r="AZ1412" s="155"/>
      <c r="BA1412" s="155"/>
    </row>
    <row r="1413" spans="1:53" x14ac:dyDescent="0.25">
      <c r="A1413" s="70" t="s">
        <v>16</v>
      </c>
      <c r="B1413" s="64">
        <v>34027</v>
      </c>
      <c r="C1413" s="64" t="s">
        <v>41</v>
      </c>
      <c r="D1413" s="64" t="s">
        <v>53</v>
      </c>
      <c r="E1413" s="64" t="s">
        <v>138</v>
      </c>
      <c r="F1413" s="64" t="s">
        <v>100</v>
      </c>
      <c r="G1413" s="64" t="s">
        <v>115</v>
      </c>
      <c r="H1413" s="64"/>
      <c r="I1413" s="64">
        <v>2265004051</v>
      </c>
      <c r="J1413" s="65" t="s">
        <v>1</v>
      </c>
      <c r="K1413" s="64" t="s">
        <v>1</v>
      </c>
      <c r="L1413" s="64" t="s">
        <v>19</v>
      </c>
      <c r="M1413" s="71" t="s">
        <v>19</v>
      </c>
      <c r="N1413" s="71">
        <v>3.5207971651400001E-2</v>
      </c>
      <c r="O1413" s="71">
        <v>3.5207971651400001E-2</v>
      </c>
      <c r="P1413" s="66" t="s">
        <v>19</v>
      </c>
      <c r="Q1413" s="71">
        <v>1.884178483E-2</v>
      </c>
      <c r="R1413" s="66">
        <v>1</v>
      </c>
      <c r="S1413" s="66">
        <f t="shared" si="152"/>
        <v>1.884178483E-2</v>
      </c>
      <c r="T1413" s="66">
        <f t="shared" si="150"/>
        <v>1.6366186821400001E-2</v>
      </c>
      <c r="U1413" s="71">
        <v>4.3390850999999999E-3</v>
      </c>
      <c r="V1413" s="71">
        <v>4.3390850999999999E-3</v>
      </c>
      <c r="W1413" s="71" t="s">
        <v>19</v>
      </c>
      <c r="X1413" s="71">
        <v>2.87813141E-3</v>
      </c>
      <c r="Y1413" s="66">
        <v>1</v>
      </c>
      <c r="Z1413" s="66">
        <f t="shared" si="153"/>
        <v>2.87813141E-3</v>
      </c>
      <c r="AA1413" s="66">
        <f t="shared" si="154"/>
        <v>1.4609536899999999E-3</v>
      </c>
      <c r="AB1413" s="71">
        <v>0.39125725</v>
      </c>
      <c r="AC1413" s="71">
        <v>0.39125725</v>
      </c>
      <c r="AD1413" s="71"/>
      <c r="AE1413" s="71">
        <v>0.25999230634666665</v>
      </c>
      <c r="AF1413" s="72">
        <v>1</v>
      </c>
      <c r="AG1413" s="66">
        <f t="shared" si="151"/>
        <v>0.25999230634666665</v>
      </c>
      <c r="AH1413" s="66">
        <f t="shared" si="155"/>
        <v>0.13126494365333335</v>
      </c>
      <c r="AI1413" s="67" t="s">
        <v>71</v>
      </c>
      <c r="AJ1413" s="162"/>
      <c r="AS1413" s="155"/>
      <c r="AT1413" s="155"/>
      <c r="AU1413" s="155"/>
      <c r="AV1413" s="155"/>
      <c r="AW1413" s="155"/>
      <c r="AX1413" s="155"/>
      <c r="AY1413" s="155"/>
      <c r="AZ1413" s="155"/>
      <c r="BA1413" s="155"/>
    </row>
    <row r="1414" spans="1:53" x14ac:dyDescent="0.25">
      <c r="A1414" s="70" t="s">
        <v>16</v>
      </c>
      <c r="B1414" s="64">
        <v>34027</v>
      </c>
      <c r="C1414" s="64" t="s">
        <v>41</v>
      </c>
      <c r="D1414" s="64" t="s">
        <v>53</v>
      </c>
      <c r="E1414" s="64" t="s">
        <v>139</v>
      </c>
      <c r="F1414" s="64" t="s">
        <v>99</v>
      </c>
      <c r="G1414" s="64" t="s">
        <v>115</v>
      </c>
      <c r="H1414" s="64"/>
      <c r="I1414" s="64">
        <v>2265004055</v>
      </c>
      <c r="J1414" s="65" t="s">
        <v>1</v>
      </c>
      <c r="K1414" s="64" t="s">
        <v>1</v>
      </c>
      <c r="L1414" s="64" t="s">
        <v>19</v>
      </c>
      <c r="M1414" s="71" t="s">
        <v>19</v>
      </c>
      <c r="N1414" s="71">
        <v>0.38531332850005995</v>
      </c>
      <c r="O1414" s="71">
        <v>0.38531332850005995</v>
      </c>
      <c r="P1414" s="66" t="s">
        <v>19</v>
      </c>
      <c r="Q1414" s="71">
        <v>0.22070009896000001</v>
      </c>
      <c r="R1414" s="66">
        <v>1</v>
      </c>
      <c r="S1414" s="66">
        <f t="shared" si="152"/>
        <v>0.22070009896000001</v>
      </c>
      <c r="T1414" s="66">
        <f t="shared" si="150"/>
        <v>0.16461322954005994</v>
      </c>
      <c r="U1414" s="71">
        <v>9.8283909050999985E-2</v>
      </c>
      <c r="V1414" s="71">
        <v>9.8283909050999985E-2</v>
      </c>
      <c r="W1414" s="71" t="s">
        <v>19</v>
      </c>
      <c r="X1414" s="71">
        <v>5.6329878183333328E-2</v>
      </c>
      <c r="Y1414" s="66">
        <v>1</v>
      </c>
      <c r="Z1414" s="66">
        <f t="shared" si="153"/>
        <v>5.6329878183333328E-2</v>
      </c>
      <c r="AA1414" s="66">
        <f t="shared" si="154"/>
        <v>4.1954030867666657E-2</v>
      </c>
      <c r="AB1414" s="71">
        <v>8.2722423474000006</v>
      </c>
      <c r="AC1414" s="71">
        <v>8.2722423474000006</v>
      </c>
      <c r="AD1414" s="71"/>
      <c r="AE1414" s="71">
        <v>7.5508381974666667</v>
      </c>
      <c r="AF1414" s="72">
        <v>1</v>
      </c>
      <c r="AG1414" s="66">
        <f t="shared" si="151"/>
        <v>7.5508381974666667</v>
      </c>
      <c r="AH1414" s="66">
        <f t="shared" si="155"/>
        <v>0.7214041499333339</v>
      </c>
      <c r="AI1414" s="67" t="s">
        <v>71</v>
      </c>
      <c r="AJ1414" s="162"/>
      <c r="AS1414" s="155"/>
      <c r="AT1414" s="155"/>
      <c r="AU1414" s="155"/>
      <c r="AV1414" s="155"/>
      <c r="AW1414" s="155"/>
      <c r="AX1414" s="155"/>
      <c r="AY1414" s="155"/>
      <c r="AZ1414" s="155"/>
      <c r="BA1414" s="155"/>
    </row>
    <row r="1415" spans="1:53" x14ac:dyDescent="0.25">
      <c r="A1415" s="70" t="s">
        <v>16</v>
      </c>
      <c r="B1415" s="64">
        <v>34027</v>
      </c>
      <c r="C1415" s="64" t="s">
        <v>41</v>
      </c>
      <c r="D1415" s="64" t="s">
        <v>53</v>
      </c>
      <c r="E1415" s="64" t="s">
        <v>139</v>
      </c>
      <c r="F1415" s="64" t="s">
        <v>100</v>
      </c>
      <c r="G1415" s="64" t="s">
        <v>115</v>
      </c>
      <c r="H1415" s="64"/>
      <c r="I1415" s="64">
        <v>2265004056</v>
      </c>
      <c r="J1415" s="65" t="s">
        <v>1</v>
      </c>
      <c r="K1415" s="64" t="s">
        <v>1</v>
      </c>
      <c r="L1415" s="64" t="s">
        <v>19</v>
      </c>
      <c r="M1415" s="71" t="s">
        <v>19</v>
      </c>
      <c r="N1415" s="71">
        <v>0.26906187353594002</v>
      </c>
      <c r="O1415" s="71">
        <v>0.26906187353594002</v>
      </c>
      <c r="P1415" s="66" t="s">
        <v>19</v>
      </c>
      <c r="Q1415" s="71">
        <v>0.20744959788666664</v>
      </c>
      <c r="R1415" s="66">
        <v>1</v>
      </c>
      <c r="S1415" s="66">
        <f t="shared" si="152"/>
        <v>0.20744959788666664</v>
      </c>
      <c r="T1415" s="66">
        <f t="shared" si="150"/>
        <v>6.1612275649273379E-2</v>
      </c>
      <c r="U1415" s="71">
        <v>0.113337809954</v>
      </c>
      <c r="V1415" s="71">
        <v>0.113337809954</v>
      </c>
      <c r="W1415" s="71" t="s">
        <v>19</v>
      </c>
      <c r="X1415" s="71">
        <v>6.9837584923333335E-2</v>
      </c>
      <c r="Y1415" s="66">
        <v>1</v>
      </c>
      <c r="Z1415" s="66">
        <f t="shared" si="153"/>
        <v>6.9837584923333335E-2</v>
      </c>
      <c r="AA1415" s="66">
        <f t="shared" si="154"/>
        <v>4.3500225030666667E-2</v>
      </c>
      <c r="AB1415" s="71">
        <v>10.106123006700001</v>
      </c>
      <c r="AC1415" s="71">
        <v>10.106123006700001</v>
      </c>
      <c r="AD1415" s="71"/>
      <c r="AE1415" s="71">
        <v>10.273257296866667</v>
      </c>
      <c r="AF1415" s="72">
        <v>1</v>
      </c>
      <c r="AG1415" s="66">
        <f t="shared" si="151"/>
        <v>10.273257296866667</v>
      </c>
      <c r="AH1415" s="66">
        <f t="shared" si="155"/>
        <v>-0.16713429016666659</v>
      </c>
      <c r="AI1415" s="67" t="s">
        <v>71</v>
      </c>
      <c r="AJ1415" s="162"/>
      <c r="AS1415" s="155"/>
      <c r="AT1415" s="155"/>
      <c r="AU1415" s="155"/>
      <c r="AV1415" s="155"/>
      <c r="AW1415" s="155"/>
      <c r="AX1415" s="155"/>
      <c r="AY1415" s="155"/>
      <c r="AZ1415" s="155"/>
      <c r="BA1415" s="155"/>
    </row>
    <row r="1416" spans="1:53" x14ac:dyDescent="0.25">
      <c r="A1416" s="70" t="s">
        <v>16</v>
      </c>
      <c r="B1416" s="64">
        <v>34027</v>
      </c>
      <c r="C1416" s="64" t="s">
        <v>41</v>
      </c>
      <c r="D1416" s="64" t="s">
        <v>53</v>
      </c>
      <c r="E1416" s="64" t="s">
        <v>140</v>
      </c>
      <c r="F1416" s="64" t="s">
        <v>100</v>
      </c>
      <c r="G1416" s="64" t="s">
        <v>115</v>
      </c>
      <c r="H1416" s="64"/>
      <c r="I1416" s="64">
        <v>2265004066</v>
      </c>
      <c r="J1416" s="65" t="s">
        <v>1</v>
      </c>
      <c r="K1416" s="64" t="s">
        <v>1</v>
      </c>
      <c r="L1416" s="64" t="s">
        <v>19</v>
      </c>
      <c r="M1416" s="71" t="s">
        <v>19</v>
      </c>
      <c r="N1416" s="71">
        <v>3.037463983980988E-2</v>
      </c>
      <c r="O1416" s="71">
        <v>3.037463983980988E-2</v>
      </c>
      <c r="P1416" s="66" t="s">
        <v>19</v>
      </c>
      <c r="Q1416" s="71">
        <v>2.1611522423333335E-2</v>
      </c>
      <c r="R1416" s="66">
        <v>1</v>
      </c>
      <c r="S1416" s="66">
        <f t="shared" si="152"/>
        <v>2.1611522423333335E-2</v>
      </c>
      <c r="T1416" s="66">
        <f t="shared" si="150"/>
        <v>8.763117416476545E-3</v>
      </c>
      <c r="U1416" s="71">
        <v>2.0577983429499999E-2</v>
      </c>
      <c r="V1416" s="71">
        <v>2.0577983429499999E-2</v>
      </c>
      <c r="W1416" s="71" t="s">
        <v>19</v>
      </c>
      <c r="X1416" s="71">
        <v>1.1727476089999999E-2</v>
      </c>
      <c r="Y1416" s="66">
        <v>1</v>
      </c>
      <c r="Z1416" s="66">
        <f t="shared" si="153"/>
        <v>1.1727476089999999E-2</v>
      </c>
      <c r="AA1416" s="66">
        <f t="shared" si="154"/>
        <v>8.8505073394999998E-3</v>
      </c>
      <c r="AB1416" s="71">
        <v>1.12417821265</v>
      </c>
      <c r="AC1416" s="71">
        <v>1.12417821265</v>
      </c>
      <c r="AD1416" s="71"/>
      <c r="AE1416" s="71">
        <v>1.0614859491499999</v>
      </c>
      <c r="AF1416" s="72">
        <v>1</v>
      </c>
      <c r="AG1416" s="66">
        <f t="shared" si="151"/>
        <v>1.0614859491499999</v>
      </c>
      <c r="AH1416" s="66">
        <f t="shared" si="155"/>
        <v>6.2692263500000012E-2</v>
      </c>
      <c r="AI1416" s="67" t="s">
        <v>71</v>
      </c>
      <c r="AJ1416" s="162"/>
      <c r="AS1416" s="155"/>
      <c r="AT1416" s="155"/>
      <c r="AU1416" s="155"/>
      <c r="AV1416" s="155"/>
      <c r="AW1416" s="155"/>
      <c r="AX1416" s="155"/>
      <c r="AY1416" s="155"/>
      <c r="AZ1416" s="155"/>
      <c r="BA1416" s="155"/>
    </row>
    <row r="1417" spans="1:53" x14ac:dyDescent="0.25">
      <c r="A1417" s="70" t="s">
        <v>16</v>
      </c>
      <c r="B1417" s="64">
        <v>34027</v>
      </c>
      <c r="C1417" s="64" t="s">
        <v>41</v>
      </c>
      <c r="D1417" s="64" t="s">
        <v>53</v>
      </c>
      <c r="E1417" s="64" t="s">
        <v>105</v>
      </c>
      <c r="F1417" s="64" t="s">
        <v>100</v>
      </c>
      <c r="G1417" s="64" t="s">
        <v>115</v>
      </c>
      <c r="H1417" s="64"/>
      <c r="I1417" s="64">
        <v>2265004071</v>
      </c>
      <c r="J1417" s="65" t="s">
        <v>1</v>
      </c>
      <c r="K1417" s="64" t="s">
        <v>1</v>
      </c>
      <c r="L1417" s="64" t="s">
        <v>19</v>
      </c>
      <c r="M1417" s="71" t="s">
        <v>19</v>
      </c>
      <c r="N1417" s="71">
        <v>0.93313171842606002</v>
      </c>
      <c r="O1417" s="71">
        <v>0.93313171842606002</v>
      </c>
      <c r="P1417" s="66" t="s">
        <v>19</v>
      </c>
      <c r="Q1417" s="71">
        <v>0.60243703325666675</v>
      </c>
      <c r="R1417" s="66">
        <v>1</v>
      </c>
      <c r="S1417" s="66">
        <f t="shared" si="152"/>
        <v>0.60243703325666675</v>
      </c>
      <c r="T1417" s="66">
        <f t="shared" ref="T1417:T1480" si="156">O1417-S1417</f>
        <v>0.33069468516939327</v>
      </c>
      <c r="U1417" s="71">
        <v>0.34093973148000001</v>
      </c>
      <c r="V1417" s="71">
        <v>0.34093973148000001</v>
      </c>
      <c r="W1417" s="71" t="s">
        <v>19</v>
      </c>
      <c r="X1417" s="71">
        <v>0.22405332598000002</v>
      </c>
      <c r="Y1417" s="66">
        <v>1</v>
      </c>
      <c r="Z1417" s="66">
        <f t="shared" si="153"/>
        <v>0.22405332598000002</v>
      </c>
      <c r="AA1417" s="66">
        <f t="shared" si="154"/>
        <v>0.11688640549999998</v>
      </c>
      <c r="AB1417" s="71">
        <v>28.598379313800002</v>
      </c>
      <c r="AC1417" s="71">
        <v>28.598379313800002</v>
      </c>
      <c r="AD1417" s="71"/>
      <c r="AE1417" s="71">
        <v>28.511615586666665</v>
      </c>
      <c r="AF1417" s="72">
        <v>1</v>
      </c>
      <c r="AG1417" s="66">
        <f t="shared" ref="AG1417:AG1480" si="157">AF1417*AE1417</f>
        <v>28.511615586666665</v>
      </c>
      <c r="AH1417" s="66">
        <f t="shared" si="155"/>
        <v>8.6763727133337909E-2</v>
      </c>
      <c r="AI1417" s="67" t="s">
        <v>71</v>
      </c>
      <c r="AJ1417" s="162"/>
      <c r="AS1417" s="155"/>
      <c r="AT1417" s="155"/>
      <c r="AU1417" s="155"/>
      <c r="AV1417" s="155"/>
      <c r="AW1417" s="155"/>
      <c r="AX1417" s="155"/>
      <c r="AY1417" s="155"/>
      <c r="AZ1417" s="155"/>
      <c r="BA1417" s="155"/>
    </row>
    <row r="1418" spans="1:53" x14ac:dyDescent="0.25">
      <c r="A1418" s="70" t="s">
        <v>16</v>
      </c>
      <c r="B1418" s="64">
        <v>34027</v>
      </c>
      <c r="C1418" s="64" t="s">
        <v>41</v>
      </c>
      <c r="D1418" s="64" t="s">
        <v>53</v>
      </c>
      <c r="E1418" s="64" t="s">
        <v>141</v>
      </c>
      <c r="F1418" s="64" t="s">
        <v>99</v>
      </c>
      <c r="G1418" s="64" t="s">
        <v>115</v>
      </c>
      <c r="H1418" s="64"/>
      <c r="I1418" s="64">
        <v>2265004075</v>
      </c>
      <c r="J1418" s="65" t="s">
        <v>1</v>
      </c>
      <c r="K1418" s="64" t="s">
        <v>1</v>
      </c>
      <c r="L1418" s="64" t="s">
        <v>19</v>
      </c>
      <c r="M1418" s="71" t="s">
        <v>19</v>
      </c>
      <c r="N1418" s="71">
        <v>2.2197568542501999E-2</v>
      </c>
      <c r="O1418" s="71">
        <v>2.2197568542501999E-2</v>
      </c>
      <c r="P1418" s="66" t="s">
        <v>19</v>
      </c>
      <c r="Q1418" s="71">
        <v>1.066154232E-2</v>
      </c>
      <c r="R1418" s="66">
        <v>1</v>
      </c>
      <c r="S1418" s="66">
        <f t="shared" si="152"/>
        <v>1.066154232E-2</v>
      </c>
      <c r="T1418" s="66">
        <f t="shared" si="156"/>
        <v>1.1536026222501999E-2</v>
      </c>
      <c r="U1418" s="71">
        <v>3.5341418010000005E-3</v>
      </c>
      <c r="V1418" s="71">
        <v>3.5341418010000005E-3</v>
      </c>
      <c r="W1418" s="71" t="s">
        <v>19</v>
      </c>
      <c r="X1418" s="71">
        <v>2.3075022666666665E-3</v>
      </c>
      <c r="Y1418" s="66">
        <v>1</v>
      </c>
      <c r="Z1418" s="66">
        <f t="shared" si="153"/>
        <v>2.3075022666666665E-3</v>
      </c>
      <c r="AA1418" s="66">
        <f t="shared" si="154"/>
        <v>1.2266395343333339E-3</v>
      </c>
      <c r="AB1418" s="71">
        <v>0.32295159239999999</v>
      </c>
      <c r="AC1418" s="71">
        <v>0.32295159239999999</v>
      </c>
      <c r="AD1418" s="71"/>
      <c r="AE1418" s="71">
        <v>0.22629909888666666</v>
      </c>
      <c r="AF1418" s="72">
        <v>1</v>
      </c>
      <c r="AG1418" s="66">
        <f t="shared" si="157"/>
        <v>0.22629909888666666</v>
      </c>
      <c r="AH1418" s="66">
        <f t="shared" si="155"/>
        <v>9.6652493513333326E-2</v>
      </c>
      <c r="AI1418" s="67" t="s">
        <v>71</v>
      </c>
      <c r="AJ1418" s="162"/>
      <c r="AS1418" s="155"/>
      <c r="AT1418" s="155"/>
      <c r="AU1418" s="155"/>
      <c r="AV1418" s="155"/>
      <c r="AW1418" s="155"/>
      <c r="AX1418" s="155"/>
      <c r="AY1418" s="155"/>
      <c r="AZ1418" s="155"/>
      <c r="BA1418" s="155"/>
    </row>
    <row r="1419" spans="1:53" x14ac:dyDescent="0.25">
      <c r="A1419" s="70" t="s">
        <v>16</v>
      </c>
      <c r="B1419" s="64">
        <v>34027</v>
      </c>
      <c r="C1419" s="64" t="s">
        <v>41</v>
      </c>
      <c r="D1419" s="64" t="s">
        <v>53</v>
      </c>
      <c r="E1419" s="64" t="s">
        <v>141</v>
      </c>
      <c r="F1419" s="64" t="s">
        <v>100</v>
      </c>
      <c r="G1419" s="64" t="s">
        <v>115</v>
      </c>
      <c r="H1419" s="64"/>
      <c r="I1419" s="64">
        <v>2265004076</v>
      </c>
      <c r="J1419" s="65" t="s">
        <v>1</v>
      </c>
      <c r="K1419" s="64" t="s">
        <v>1</v>
      </c>
      <c r="L1419" s="64" t="s">
        <v>19</v>
      </c>
      <c r="M1419" s="71" t="s">
        <v>19</v>
      </c>
      <c r="N1419" s="71">
        <v>6.9198928208991012E-2</v>
      </c>
      <c r="O1419" s="71">
        <v>6.9198928208991012E-2</v>
      </c>
      <c r="P1419" s="66" t="s">
        <v>19</v>
      </c>
      <c r="Q1419" s="71">
        <v>3.504757901333333E-2</v>
      </c>
      <c r="R1419" s="66">
        <v>1</v>
      </c>
      <c r="S1419" s="66">
        <f t="shared" si="152"/>
        <v>3.504757901333333E-2</v>
      </c>
      <c r="T1419" s="66">
        <f t="shared" si="156"/>
        <v>3.4151349195657682E-2</v>
      </c>
      <c r="U1419" s="71">
        <v>1.2500280172999999E-2</v>
      </c>
      <c r="V1419" s="71">
        <v>1.2500280172999999E-2</v>
      </c>
      <c r="W1419" s="71" t="s">
        <v>19</v>
      </c>
      <c r="X1419" s="71">
        <v>8.8897627133333341E-3</v>
      </c>
      <c r="Y1419" s="66">
        <v>1</v>
      </c>
      <c r="Z1419" s="66">
        <f t="shared" si="153"/>
        <v>8.8897627133333341E-3</v>
      </c>
      <c r="AA1419" s="66">
        <f t="shared" si="154"/>
        <v>3.6105174596666647E-3</v>
      </c>
      <c r="AB1419" s="71">
        <v>1.12985411347</v>
      </c>
      <c r="AC1419" s="71">
        <v>1.12985411347</v>
      </c>
      <c r="AD1419" s="71"/>
      <c r="AE1419" s="71">
        <v>0.86103932669333327</v>
      </c>
      <c r="AF1419" s="72">
        <v>1</v>
      </c>
      <c r="AG1419" s="66">
        <f t="shared" si="157"/>
        <v>0.86103932669333327</v>
      </c>
      <c r="AH1419" s="66">
        <f t="shared" si="155"/>
        <v>0.2688147867766667</v>
      </c>
      <c r="AI1419" s="67" t="s">
        <v>71</v>
      </c>
      <c r="AJ1419" s="162"/>
      <c r="AS1419" s="155"/>
      <c r="AT1419" s="155"/>
      <c r="AU1419" s="155"/>
      <c r="AV1419" s="155"/>
      <c r="AW1419" s="155"/>
      <c r="AX1419" s="155"/>
      <c r="AY1419" s="155"/>
      <c r="AZ1419" s="155"/>
      <c r="BA1419" s="155"/>
    </row>
    <row r="1420" spans="1:53" x14ac:dyDescent="0.25">
      <c r="A1420" s="70" t="s">
        <v>16</v>
      </c>
      <c r="B1420" s="64">
        <v>34027</v>
      </c>
      <c r="C1420" s="64" t="s">
        <v>41</v>
      </c>
      <c r="D1420" s="64" t="s">
        <v>53</v>
      </c>
      <c r="E1420" s="64" t="s">
        <v>142</v>
      </c>
      <c r="F1420" s="64" t="s">
        <v>107</v>
      </c>
      <c r="G1420" s="64" t="s">
        <v>115</v>
      </c>
      <c r="H1420" s="64"/>
      <c r="I1420" s="64">
        <v>2265005010</v>
      </c>
      <c r="J1420" s="65" t="s">
        <v>1</v>
      </c>
      <c r="K1420" s="64" t="s">
        <v>1</v>
      </c>
      <c r="L1420" s="64" t="s">
        <v>19</v>
      </c>
      <c r="M1420" s="71" t="s">
        <v>19</v>
      </c>
      <c r="N1420" s="71">
        <v>1.21502243031E-5</v>
      </c>
      <c r="O1420" s="71">
        <v>1.21502243031E-5</v>
      </c>
      <c r="P1420" s="66" t="s">
        <v>19</v>
      </c>
      <c r="Q1420" s="71">
        <v>8.083606666666666E-6</v>
      </c>
      <c r="R1420" s="66">
        <v>1</v>
      </c>
      <c r="S1420" s="66">
        <f t="shared" si="152"/>
        <v>8.083606666666666E-6</v>
      </c>
      <c r="T1420" s="66">
        <f t="shared" si="156"/>
        <v>4.0666176364333338E-6</v>
      </c>
      <c r="U1420" s="71">
        <v>5.1278468999999997E-6</v>
      </c>
      <c r="V1420" s="71">
        <v>5.1278468999999997E-6</v>
      </c>
      <c r="W1420" s="71" t="s">
        <v>19</v>
      </c>
      <c r="X1420" s="71">
        <v>3.3069300000000005E-6</v>
      </c>
      <c r="Y1420" s="66">
        <v>1</v>
      </c>
      <c r="Z1420" s="66">
        <f t="shared" si="153"/>
        <v>3.3069300000000005E-6</v>
      </c>
      <c r="AA1420" s="66">
        <f t="shared" si="154"/>
        <v>1.8209168999999993E-6</v>
      </c>
      <c r="AB1420" s="71">
        <v>4.6833034000000003E-4</v>
      </c>
      <c r="AC1420" s="71">
        <v>4.6833034000000003E-4</v>
      </c>
      <c r="AD1420" s="71"/>
      <c r="AE1420" s="71">
        <v>4.6848175000000001E-4</v>
      </c>
      <c r="AF1420" s="72">
        <v>1</v>
      </c>
      <c r="AG1420" s="66">
        <f t="shared" si="157"/>
        <v>4.6848175000000001E-4</v>
      </c>
      <c r="AH1420" s="66">
        <f t="shared" si="155"/>
        <v>-1.5140999999998031E-7</v>
      </c>
      <c r="AI1420" s="67" t="s">
        <v>71</v>
      </c>
      <c r="AJ1420" s="162"/>
      <c r="AS1420" s="155"/>
      <c r="AT1420" s="155"/>
      <c r="AU1420" s="155"/>
      <c r="AV1420" s="155"/>
      <c r="AW1420" s="155"/>
      <c r="AX1420" s="155"/>
      <c r="AY1420" s="155"/>
      <c r="AZ1420" s="155"/>
      <c r="BA1420" s="155"/>
    </row>
    <row r="1421" spans="1:53" x14ac:dyDescent="0.25">
      <c r="A1421" s="70" t="s">
        <v>16</v>
      </c>
      <c r="B1421" s="64">
        <v>34027</v>
      </c>
      <c r="C1421" s="64" t="s">
        <v>41</v>
      </c>
      <c r="D1421" s="64" t="s">
        <v>53</v>
      </c>
      <c r="E1421" s="64" t="s">
        <v>143</v>
      </c>
      <c r="F1421" s="64" t="s">
        <v>107</v>
      </c>
      <c r="G1421" s="64" t="s">
        <v>115</v>
      </c>
      <c r="H1421" s="64"/>
      <c r="I1421" s="64">
        <v>2265005015</v>
      </c>
      <c r="J1421" s="65" t="s">
        <v>1</v>
      </c>
      <c r="K1421" s="64" t="s">
        <v>1</v>
      </c>
      <c r="L1421" s="64" t="s">
        <v>19</v>
      </c>
      <c r="M1421" s="71" t="s">
        <v>19</v>
      </c>
      <c r="N1421" s="71">
        <v>2.4871693556098697E-5</v>
      </c>
      <c r="O1421" s="71">
        <v>2.4871693556098697E-5</v>
      </c>
      <c r="P1421" s="66" t="s">
        <v>19</v>
      </c>
      <c r="Q1421" s="71">
        <v>1.0288226666666667E-5</v>
      </c>
      <c r="R1421" s="66">
        <v>1</v>
      </c>
      <c r="S1421" s="66">
        <f t="shared" si="152"/>
        <v>1.0288226666666667E-5</v>
      </c>
      <c r="T1421" s="66">
        <f t="shared" si="156"/>
        <v>1.4583466889432031E-5</v>
      </c>
      <c r="U1421" s="71">
        <v>3.1421181920000002E-5</v>
      </c>
      <c r="V1421" s="71">
        <v>3.1421181920000002E-5</v>
      </c>
      <c r="W1421" s="71" t="s">
        <v>19</v>
      </c>
      <c r="X1421" s="71">
        <v>1.3595156666666667E-5</v>
      </c>
      <c r="Y1421" s="66">
        <v>1</v>
      </c>
      <c r="Z1421" s="66">
        <f t="shared" si="153"/>
        <v>1.3595156666666667E-5</v>
      </c>
      <c r="AA1421" s="66">
        <f t="shared" si="154"/>
        <v>1.7826025253333335E-5</v>
      </c>
      <c r="AB1421" s="71">
        <v>7.530620284E-4</v>
      </c>
      <c r="AC1421" s="71">
        <v>7.530620284E-4</v>
      </c>
      <c r="AD1421" s="71"/>
      <c r="AE1421" s="71">
        <v>5.0265336000000001E-4</v>
      </c>
      <c r="AF1421" s="72">
        <v>1</v>
      </c>
      <c r="AG1421" s="66">
        <f t="shared" si="157"/>
        <v>5.0265336000000001E-4</v>
      </c>
      <c r="AH1421" s="66">
        <f t="shared" si="155"/>
        <v>2.5040866839999999E-4</v>
      </c>
      <c r="AI1421" s="67" t="s">
        <v>71</v>
      </c>
      <c r="AJ1421" s="162"/>
      <c r="AS1421" s="155"/>
      <c r="AT1421" s="155"/>
      <c r="AU1421" s="155"/>
      <c r="AV1421" s="155"/>
      <c r="AW1421" s="155"/>
      <c r="AX1421" s="155"/>
      <c r="AY1421" s="155"/>
      <c r="AZ1421" s="155"/>
      <c r="BA1421" s="155"/>
    </row>
    <row r="1422" spans="1:53" x14ac:dyDescent="0.25">
      <c r="A1422" s="70" t="s">
        <v>16</v>
      </c>
      <c r="B1422" s="64">
        <v>34027</v>
      </c>
      <c r="C1422" s="64" t="s">
        <v>41</v>
      </c>
      <c r="D1422" s="64" t="s">
        <v>53</v>
      </c>
      <c r="E1422" s="64" t="s">
        <v>144</v>
      </c>
      <c r="F1422" s="64" t="s">
        <v>107</v>
      </c>
      <c r="G1422" s="64" t="s">
        <v>115</v>
      </c>
      <c r="H1422" s="64"/>
      <c r="I1422" s="64">
        <v>2265005025</v>
      </c>
      <c r="J1422" s="65" t="s">
        <v>1</v>
      </c>
      <c r="K1422" s="64" t="s">
        <v>1</v>
      </c>
      <c r="L1422" s="64" t="s">
        <v>19</v>
      </c>
      <c r="M1422" s="71" t="s">
        <v>19</v>
      </c>
      <c r="N1422" s="71">
        <v>3.622493470727001E-5</v>
      </c>
      <c r="O1422" s="71">
        <v>3.622493470727001E-5</v>
      </c>
      <c r="P1422" s="66" t="s">
        <v>19</v>
      </c>
      <c r="Q1422" s="71">
        <v>2.4985693333333338E-5</v>
      </c>
      <c r="R1422" s="66">
        <v>1</v>
      </c>
      <c r="S1422" s="66">
        <f t="shared" si="152"/>
        <v>2.4985693333333338E-5</v>
      </c>
      <c r="T1422" s="66">
        <f t="shared" si="156"/>
        <v>1.1239241373936672E-5</v>
      </c>
      <c r="U1422" s="71">
        <v>4.7206567500000004E-5</v>
      </c>
      <c r="V1422" s="71">
        <v>4.7206567500000004E-5</v>
      </c>
      <c r="W1422" s="71" t="s">
        <v>19</v>
      </c>
      <c r="X1422" s="71">
        <v>3.7111103333333336E-5</v>
      </c>
      <c r="Y1422" s="66">
        <v>1</v>
      </c>
      <c r="Z1422" s="66">
        <f t="shared" si="153"/>
        <v>3.7111103333333336E-5</v>
      </c>
      <c r="AA1422" s="66">
        <f t="shared" si="154"/>
        <v>1.0095464166666668E-5</v>
      </c>
      <c r="AB1422" s="71">
        <v>6.0697429500000005E-4</v>
      </c>
      <c r="AC1422" s="71">
        <v>6.0697429500000005E-4</v>
      </c>
      <c r="AD1422" s="71"/>
      <c r="AE1422" s="71">
        <v>4.7068636999999998E-4</v>
      </c>
      <c r="AF1422" s="72">
        <v>1</v>
      </c>
      <c r="AG1422" s="66">
        <f t="shared" si="157"/>
        <v>4.7068636999999998E-4</v>
      </c>
      <c r="AH1422" s="66">
        <f t="shared" si="155"/>
        <v>1.3628792500000006E-4</v>
      </c>
      <c r="AI1422" s="67" t="s">
        <v>71</v>
      </c>
      <c r="AJ1422" s="162"/>
      <c r="AS1422" s="155"/>
      <c r="AT1422" s="155"/>
      <c r="AU1422" s="155"/>
      <c r="AV1422" s="155"/>
      <c r="AW1422" s="155"/>
      <c r="AX1422" s="155"/>
      <c r="AY1422" s="155"/>
      <c r="AZ1422" s="155"/>
      <c r="BA1422" s="155"/>
    </row>
    <row r="1423" spans="1:53" x14ac:dyDescent="0.25">
      <c r="A1423" s="70" t="s">
        <v>16</v>
      </c>
      <c r="B1423" s="64">
        <v>34027</v>
      </c>
      <c r="C1423" s="64" t="s">
        <v>41</v>
      </c>
      <c r="D1423" s="64" t="s">
        <v>53</v>
      </c>
      <c r="E1423" s="64" t="s">
        <v>145</v>
      </c>
      <c r="F1423" s="64" t="s">
        <v>107</v>
      </c>
      <c r="G1423" s="64" t="s">
        <v>115</v>
      </c>
      <c r="H1423" s="64"/>
      <c r="I1423" s="64">
        <v>2265005030</v>
      </c>
      <c r="J1423" s="65" t="s">
        <v>1</v>
      </c>
      <c r="K1423" s="64" t="s">
        <v>1</v>
      </c>
      <c r="L1423" s="64" t="s">
        <v>19</v>
      </c>
      <c r="M1423" s="71" t="s">
        <v>19</v>
      </c>
      <c r="N1423" s="71">
        <v>1.1830068337769E-5</v>
      </c>
      <c r="O1423" s="71">
        <v>1.1830068337769E-5</v>
      </c>
      <c r="P1423" s="66" t="s">
        <v>19</v>
      </c>
      <c r="Q1423" s="71">
        <v>7.7161700000000004E-6</v>
      </c>
      <c r="R1423" s="66">
        <v>1</v>
      </c>
      <c r="S1423" s="66">
        <f t="shared" si="152"/>
        <v>7.7161700000000004E-6</v>
      </c>
      <c r="T1423" s="66">
        <f t="shared" si="156"/>
        <v>4.1138983377689999E-6</v>
      </c>
      <c r="U1423" s="71">
        <v>4.7866785389999996E-6</v>
      </c>
      <c r="V1423" s="71">
        <v>4.7866785389999996E-6</v>
      </c>
      <c r="W1423" s="71" t="s">
        <v>19</v>
      </c>
      <c r="X1423" s="71">
        <v>3.3069300000000005E-6</v>
      </c>
      <c r="Y1423" s="66">
        <v>1</v>
      </c>
      <c r="Z1423" s="66">
        <f t="shared" si="153"/>
        <v>3.3069300000000005E-6</v>
      </c>
      <c r="AA1423" s="66">
        <f t="shared" si="154"/>
        <v>1.4797485389999991E-6</v>
      </c>
      <c r="AB1423" s="71">
        <v>4.0727378319999996E-4</v>
      </c>
      <c r="AC1423" s="71">
        <v>4.0727378319999996E-4</v>
      </c>
      <c r="AD1423" s="71"/>
      <c r="AE1423" s="71">
        <v>3.8874799333333334E-4</v>
      </c>
      <c r="AF1423" s="72">
        <v>1</v>
      </c>
      <c r="AG1423" s="66">
        <f t="shared" si="157"/>
        <v>3.8874799333333334E-4</v>
      </c>
      <c r="AH1423" s="66">
        <f t="shared" si="155"/>
        <v>1.8525789866666623E-5</v>
      </c>
      <c r="AI1423" s="67" t="s">
        <v>71</v>
      </c>
      <c r="AJ1423" s="162"/>
      <c r="AS1423" s="155"/>
      <c r="AT1423" s="155"/>
      <c r="AU1423" s="155"/>
      <c r="AV1423" s="155"/>
      <c r="AW1423" s="155"/>
      <c r="AX1423" s="155"/>
      <c r="AY1423" s="155"/>
      <c r="AZ1423" s="155"/>
      <c r="BA1423" s="155"/>
    </row>
    <row r="1424" spans="1:53" x14ac:dyDescent="0.25">
      <c r="A1424" s="70" t="s">
        <v>16</v>
      </c>
      <c r="B1424" s="64">
        <v>34027</v>
      </c>
      <c r="C1424" s="64" t="s">
        <v>41</v>
      </c>
      <c r="D1424" s="64" t="s">
        <v>53</v>
      </c>
      <c r="E1424" s="64" t="s">
        <v>106</v>
      </c>
      <c r="F1424" s="64" t="s">
        <v>107</v>
      </c>
      <c r="G1424" s="64" t="s">
        <v>115</v>
      </c>
      <c r="H1424" s="64"/>
      <c r="I1424" s="64">
        <v>2265005035</v>
      </c>
      <c r="J1424" s="65" t="s">
        <v>1</v>
      </c>
      <c r="K1424" s="64" t="s">
        <v>1</v>
      </c>
      <c r="L1424" s="64" t="s">
        <v>19</v>
      </c>
      <c r="M1424" s="71" t="s">
        <v>19</v>
      </c>
      <c r="N1424" s="71">
        <v>1.793190271468938E-4</v>
      </c>
      <c r="O1424" s="71">
        <v>1.793190271468938E-4</v>
      </c>
      <c r="P1424" s="66" t="s">
        <v>19</v>
      </c>
      <c r="Q1424" s="71">
        <v>9.8840463333333339E-5</v>
      </c>
      <c r="R1424" s="66">
        <v>1</v>
      </c>
      <c r="S1424" s="66">
        <f t="shared" si="152"/>
        <v>9.8840463333333339E-5</v>
      </c>
      <c r="T1424" s="66">
        <f t="shared" si="156"/>
        <v>8.0478563813560466E-5</v>
      </c>
      <c r="U1424" s="71">
        <v>8.1853065199999998E-5</v>
      </c>
      <c r="V1424" s="71">
        <v>8.1853065199999998E-5</v>
      </c>
      <c r="W1424" s="71" t="s">
        <v>19</v>
      </c>
      <c r="X1424" s="71">
        <v>6.1361923333333346E-5</v>
      </c>
      <c r="Y1424" s="66">
        <v>1</v>
      </c>
      <c r="Z1424" s="66">
        <f t="shared" si="153"/>
        <v>6.1361923333333346E-5</v>
      </c>
      <c r="AA1424" s="66">
        <f t="shared" si="154"/>
        <v>2.0491141866666652E-5</v>
      </c>
      <c r="AB1424" s="71">
        <v>3.8495154970000002E-3</v>
      </c>
      <c r="AC1424" s="71">
        <v>3.8495154970000002E-3</v>
      </c>
      <c r="AD1424" s="71"/>
      <c r="AE1424" s="71">
        <v>3.2297683000000002E-3</v>
      </c>
      <c r="AF1424" s="72">
        <v>1</v>
      </c>
      <c r="AG1424" s="66">
        <f t="shared" si="157"/>
        <v>3.2297683000000002E-3</v>
      </c>
      <c r="AH1424" s="66">
        <f t="shared" si="155"/>
        <v>6.19747197E-4</v>
      </c>
      <c r="AI1424" s="67" t="s">
        <v>71</v>
      </c>
      <c r="AJ1424" s="162"/>
      <c r="AS1424" s="155"/>
      <c r="AT1424" s="155"/>
      <c r="AU1424" s="155"/>
      <c r="AV1424" s="155"/>
      <c r="AW1424" s="155"/>
      <c r="AX1424" s="155"/>
      <c r="AY1424" s="155"/>
      <c r="AZ1424" s="155"/>
      <c r="BA1424" s="155"/>
    </row>
    <row r="1425" spans="1:53" x14ac:dyDescent="0.25">
      <c r="A1425" s="70" t="s">
        <v>16</v>
      </c>
      <c r="B1425" s="64">
        <v>34027</v>
      </c>
      <c r="C1425" s="64" t="s">
        <v>41</v>
      </c>
      <c r="D1425" s="64" t="s">
        <v>53</v>
      </c>
      <c r="E1425" s="64" t="s">
        <v>146</v>
      </c>
      <c r="F1425" s="64" t="s">
        <v>107</v>
      </c>
      <c r="G1425" s="64" t="s">
        <v>115</v>
      </c>
      <c r="H1425" s="64"/>
      <c r="I1425" s="64">
        <v>2265005040</v>
      </c>
      <c r="J1425" s="65" t="s">
        <v>1</v>
      </c>
      <c r="K1425" s="64" t="s">
        <v>1</v>
      </c>
      <c r="L1425" s="64" t="s">
        <v>19</v>
      </c>
      <c r="M1425" s="71" t="s">
        <v>19</v>
      </c>
      <c r="N1425" s="71">
        <v>4.7110077015914995E-4</v>
      </c>
      <c r="O1425" s="71">
        <v>4.7110077015914995E-4</v>
      </c>
      <c r="P1425" s="66" t="s">
        <v>19</v>
      </c>
      <c r="Q1425" s="71">
        <v>3.7074359666666663E-4</v>
      </c>
      <c r="R1425" s="66">
        <v>1</v>
      </c>
      <c r="S1425" s="66">
        <f t="shared" si="152"/>
        <v>3.7074359666666663E-4</v>
      </c>
      <c r="T1425" s="66">
        <f t="shared" si="156"/>
        <v>1.0035717349248332E-4</v>
      </c>
      <c r="U1425" s="71">
        <v>1.0936796301999999E-4</v>
      </c>
      <c r="V1425" s="71">
        <v>1.0936796301999999E-4</v>
      </c>
      <c r="W1425" s="71" t="s">
        <v>19</v>
      </c>
      <c r="X1425" s="71">
        <v>1.0655663333333333E-4</v>
      </c>
      <c r="Y1425" s="66">
        <v>1</v>
      </c>
      <c r="Z1425" s="66">
        <f t="shared" si="153"/>
        <v>1.0655663333333333E-4</v>
      </c>
      <c r="AA1425" s="66">
        <f t="shared" si="154"/>
        <v>2.8113296866666632E-6</v>
      </c>
      <c r="AB1425" s="71">
        <v>1.2813320304E-2</v>
      </c>
      <c r="AC1425" s="71">
        <v>1.2813320304E-2</v>
      </c>
      <c r="AD1425" s="71"/>
      <c r="AE1425" s="71">
        <v>1.1888780786666666E-2</v>
      </c>
      <c r="AF1425" s="72">
        <v>1</v>
      </c>
      <c r="AG1425" s="66">
        <f t="shared" si="157"/>
        <v>1.1888780786666666E-2</v>
      </c>
      <c r="AH1425" s="66">
        <f t="shared" si="155"/>
        <v>9.2453951733333442E-4</v>
      </c>
      <c r="AI1425" s="67" t="s">
        <v>71</v>
      </c>
      <c r="AJ1425" s="162"/>
      <c r="AS1425" s="155"/>
      <c r="AT1425" s="155"/>
      <c r="AU1425" s="155"/>
      <c r="AV1425" s="155"/>
      <c r="AW1425" s="155"/>
      <c r="AX1425" s="155"/>
      <c r="AY1425" s="155"/>
      <c r="AZ1425" s="155"/>
      <c r="BA1425" s="155"/>
    </row>
    <row r="1426" spans="1:53" x14ac:dyDescent="0.25">
      <c r="A1426" s="70" t="s">
        <v>16</v>
      </c>
      <c r="B1426" s="64">
        <v>34027</v>
      </c>
      <c r="C1426" s="64" t="s">
        <v>41</v>
      </c>
      <c r="D1426" s="64" t="s">
        <v>53</v>
      </c>
      <c r="E1426" s="64" t="s">
        <v>147</v>
      </c>
      <c r="F1426" s="64" t="s">
        <v>107</v>
      </c>
      <c r="G1426" s="64" t="s">
        <v>115</v>
      </c>
      <c r="H1426" s="64"/>
      <c r="I1426" s="64">
        <v>2265005045</v>
      </c>
      <c r="J1426" s="65" t="s">
        <v>1</v>
      </c>
      <c r="K1426" s="64" t="s">
        <v>1</v>
      </c>
      <c r="L1426" s="64" t="s">
        <v>19</v>
      </c>
      <c r="M1426" s="71" t="s">
        <v>19</v>
      </c>
      <c r="N1426" s="71">
        <v>5.25219531121E-5</v>
      </c>
      <c r="O1426" s="71">
        <v>5.25219531121E-5</v>
      </c>
      <c r="P1426" s="66" t="s">
        <v>19</v>
      </c>
      <c r="Q1426" s="71">
        <v>3.6376230000000001E-5</v>
      </c>
      <c r="R1426" s="66">
        <v>1</v>
      </c>
      <c r="S1426" s="66">
        <f t="shared" si="152"/>
        <v>3.6376230000000001E-5</v>
      </c>
      <c r="T1426" s="66">
        <f t="shared" si="156"/>
        <v>1.6145723112099999E-5</v>
      </c>
      <c r="U1426" s="71">
        <v>7.5062897000000001E-5</v>
      </c>
      <c r="V1426" s="71">
        <v>7.5062897000000001E-5</v>
      </c>
      <c r="W1426" s="71" t="s">
        <v>19</v>
      </c>
      <c r="X1426" s="71">
        <v>5.9157303333333335E-5</v>
      </c>
      <c r="Y1426" s="66">
        <v>1</v>
      </c>
      <c r="Z1426" s="66">
        <f t="shared" si="153"/>
        <v>5.9157303333333335E-5</v>
      </c>
      <c r="AA1426" s="66">
        <f t="shared" si="154"/>
        <v>1.5905593666666666E-5</v>
      </c>
      <c r="AB1426" s="71">
        <v>9.6514650000000001E-4</v>
      </c>
      <c r="AC1426" s="71">
        <v>9.6514650000000001E-4</v>
      </c>
      <c r="AD1426" s="71"/>
      <c r="AE1426" s="71">
        <v>7.4846849000000007E-4</v>
      </c>
      <c r="AF1426" s="72">
        <v>1</v>
      </c>
      <c r="AG1426" s="66">
        <f t="shared" si="157"/>
        <v>7.4846849000000007E-4</v>
      </c>
      <c r="AH1426" s="66">
        <f t="shared" si="155"/>
        <v>2.1667800999999995E-4</v>
      </c>
      <c r="AI1426" s="67" t="s">
        <v>71</v>
      </c>
      <c r="AJ1426" s="162"/>
      <c r="AS1426" s="155"/>
      <c r="AT1426" s="155"/>
      <c r="AU1426" s="155"/>
      <c r="AV1426" s="155"/>
      <c r="AW1426" s="155"/>
      <c r="AX1426" s="155"/>
      <c r="AY1426" s="155"/>
      <c r="AZ1426" s="155"/>
      <c r="BA1426" s="155"/>
    </row>
    <row r="1427" spans="1:53" x14ac:dyDescent="0.25">
      <c r="A1427" s="70" t="s">
        <v>16</v>
      </c>
      <c r="B1427" s="64">
        <v>34027</v>
      </c>
      <c r="C1427" s="64" t="s">
        <v>41</v>
      </c>
      <c r="D1427" s="64" t="s">
        <v>53</v>
      </c>
      <c r="E1427" s="64" t="s">
        <v>148</v>
      </c>
      <c r="F1427" s="64" t="s">
        <v>107</v>
      </c>
      <c r="G1427" s="64" t="s">
        <v>115</v>
      </c>
      <c r="H1427" s="64"/>
      <c r="I1427" s="64">
        <v>2265005055</v>
      </c>
      <c r="J1427" s="65" t="s">
        <v>1</v>
      </c>
      <c r="K1427" s="64" t="s">
        <v>1</v>
      </c>
      <c r="L1427" s="64" t="s">
        <v>19</v>
      </c>
      <c r="M1427" s="71" t="s">
        <v>19</v>
      </c>
      <c r="N1427" s="71">
        <v>7.5720028727150988E-5</v>
      </c>
      <c r="O1427" s="71">
        <v>7.5720028727150988E-5</v>
      </c>
      <c r="P1427" s="66" t="s">
        <v>19</v>
      </c>
      <c r="Q1427" s="71">
        <v>5.0338823333333339E-5</v>
      </c>
      <c r="R1427" s="66">
        <v>1</v>
      </c>
      <c r="S1427" s="66">
        <f t="shared" si="152"/>
        <v>5.0338823333333339E-5</v>
      </c>
      <c r="T1427" s="66">
        <f t="shared" si="156"/>
        <v>2.5381205393817649E-5</v>
      </c>
      <c r="U1427" s="71">
        <v>8.9601050650000007E-5</v>
      </c>
      <c r="V1427" s="71">
        <v>8.9601050650000007E-5</v>
      </c>
      <c r="W1427" s="71" t="s">
        <v>19</v>
      </c>
      <c r="X1427" s="71">
        <v>6.9445529999999993E-5</v>
      </c>
      <c r="Y1427" s="66">
        <v>1</v>
      </c>
      <c r="Z1427" s="66">
        <f t="shared" si="153"/>
        <v>6.9445529999999993E-5</v>
      </c>
      <c r="AA1427" s="66">
        <f t="shared" si="154"/>
        <v>2.0155520650000014E-5</v>
      </c>
      <c r="AB1427" s="71">
        <v>1.8237949950999999E-3</v>
      </c>
      <c r="AC1427" s="71">
        <v>1.8237949950999999E-3</v>
      </c>
      <c r="AD1427" s="71"/>
      <c r="AE1427" s="71">
        <v>1.5355178300000001E-3</v>
      </c>
      <c r="AF1427" s="72">
        <v>1</v>
      </c>
      <c r="AG1427" s="66">
        <f t="shared" si="157"/>
        <v>1.5355178300000001E-3</v>
      </c>
      <c r="AH1427" s="66">
        <f t="shared" si="155"/>
        <v>2.8827716509999984E-4</v>
      </c>
      <c r="AI1427" s="67" t="s">
        <v>71</v>
      </c>
      <c r="AJ1427" s="162"/>
      <c r="AS1427" s="155"/>
      <c r="AT1427" s="155"/>
      <c r="AU1427" s="155"/>
      <c r="AV1427" s="155"/>
      <c r="AW1427" s="155"/>
      <c r="AX1427" s="155"/>
      <c r="AY1427" s="155"/>
      <c r="AZ1427" s="155"/>
      <c r="BA1427" s="155"/>
    </row>
    <row r="1428" spans="1:53" x14ac:dyDescent="0.25">
      <c r="A1428" s="70" t="s">
        <v>16</v>
      </c>
      <c r="B1428" s="64">
        <v>34027</v>
      </c>
      <c r="C1428" s="64" t="s">
        <v>41</v>
      </c>
      <c r="D1428" s="64" t="s">
        <v>53</v>
      </c>
      <c r="E1428" s="64" t="s">
        <v>149</v>
      </c>
      <c r="F1428" s="64" t="s">
        <v>107</v>
      </c>
      <c r="G1428" s="64" t="s">
        <v>115</v>
      </c>
      <c r="H1428" s="64"/>
      <c r="I1428" s="64">
        <v>2265005060</v>
      </c>
      <c r="J1428" s="65" t="s">
        <v>1</v>
      </c>
      <c r="K1428" s="64" t="s">
        <v>1</v>
      </c>
      <c r="L1428" s="64" t="s">
        <v>19</v>
      </c>
      <c r="M1428" s="71" t="s">
        <v>19</v>
      </c>
      <c r="N1428" s="71">
        <v>3.0128423542749999E-5</v>
      </c>
      <c r="O1428" s="71">
        <v>3.0128423542749999E-5</v>
      </c>
      <c r="P1428" s="66" t="s">
        <v>19</v>
      </c>
      <c r="Q1428" s="71">
        <v>9.185916666666668E-6</v>
      </c>
      <c r="R1428" s="66">
        <v>1</v>
      </c>
      <c r="S1428" s="66">
        <f t="shared" si="152"/>
        <v>9.185916666666668E-6</v>
      </c>
      <c r="T1428" s="66">
        <f t="shared" si="156"/>
        <v>2.0942506876083333E-5</v>
      </c>
      <c r="U1428" s="71">
        <v>4.1077982389999996E-5</v>
      </c>
      <c r="V1428" s="71">
        <v>4.1077982389999996E-5</v>
      </c>
      <c r="W1428" s="71" t="s">
        <v>19</v>
      </c>
      <c r="X1428" s="71">
        <v>1.9474143333333335E-5</v>
      </c>
      <c r="Y1428" s="66">
        <v>1</v>
      </c>
      <c r="Z1428" s="66">
        <f t="shared" si="153"/>
        <v>1.9474143333333335E-5</v>
      </c>
      <c r="AA1428" s="66">
        <f t="shared" si="154"/>
        <v>2.1603839056666661E-5</v>
      </c>
      <c r="AB1428" s="71">
        <v>6.5181375500000002E-4</v>
      </c>
      <c r="AC1428" s="71">
        <v>6.5181375500000002E-4</v>
      </c>
      <c r="AD1428" s="71"/>
      <c r="AE1428" s="71">
        <v>2.9982832E-4</v>
      </c>
      <c r="AF1428" s="72">
        <v>1</v>
      </c>
      <c r="AG1428" s="66">
        <f t="shared" si="157"/>
        <v>2.9982832E-4</v>
      </c>
      <c r="AH1428" s="66">
        <f t="shared" si="155"/>
        <v>3.5198543500000002E-4</v>
      </c>
      <c r="AI1428" s="67" t="s">
        <v>71</v>
      </c>
      <c r="AJ1428" s="162"/>
      <c r="AS1428" s="155"/>
      <c r="AT1428" s="155"/>
      <c r="AU1428" s="155"/>
      <c r="AV1428" s="155"/>
      <c r="AW1428" s="155"/>
      <c r="AX1428" s="155"/>
      <c r="AY1428" s="155"/>
      <c r="AZ1428" s="155"/>
      <c r="BA1428" s="155"/>
    </row>
    <row r="1429" spans="1:53" x14ac:dyDescent="0.25">
      <c r="A1429" s="70" t="s">
        <v>16</v>
      </c>
      <c r="B1429" s="64">
        <v>34027</v>
      </c>
      <c r="C1429" s="64" t="s">
        <v>41</v>
      </c>
      <c r="D1429" s="64" t="s">
        <v>53</v>
      </c>
      <c r="E1429" s="64" t="s">
        <v>108</v>
      </c>
      <c r="F1429" s="64" t="s">
        <v>109</v>
      </c>
      <c r="G1429" s="64" t="s">
        <v>115</v>
      </c>
      <c r="H1429" s="64"/>
      <c r="I1429" s="64">
        <v>2265006005</v>
      </c>
      <c r="J1429" s="65" t="s">
        <v>1</v>
      </c>
      <c r="K1429" s="64" t="s">
        <v>1</v>
      </c>
      <c r="L1429" s="64" t="s">
        <v>19</v>
      </c>
      <c r="M1429" s="71" t="s">
        <v>19</v>
      </c>
      <c r="N1429" s="71">
        <v>0.54537326168940015</v>
      </c>
      <c r="O1429" s="71">
        <v>0.54537326168940015</v>
      </c>
      <c r="P1429" s="66" t="s">
        <v>19</v>
      </c>
      <c r="Q1429" s="71">
        <v>0.34155222324666673</v>
      </c>
      <c r="R1429" s="66">
        <v>1</v>
      </c>
      <c r="S1429" s="66">
        <f t="shared" si="152"/>
        <v>0.34155222324666673</v>
      </c>
      <c r="T1429" s="66">
        <f t="shared" si="156"/>
        <v>0.20382103844273342</v>
      </c>
      <c r="U1429" s="71">
        <v>0.14987418400000002</v>
      </c>
      <c r="V1429" s="71">
        <v>0.14987418400000002</v>
      </c>
      <c r="W1429" s="71" t="s">
        <v>19</v>
      </c>
      <c r="X1429" s="71">
        <v>0.10237299944666667</v>
      </c>
      <c r="Y1429" s="66">
        <v>1</v>
      </c>
      <c r="Z1429" s="66">
        <f t="shared" si="153"/>
        <v>0.10237299944666667</v>
      </c>
      <c r="AA1429" s="66">
        <f t="shared" si="154"/>
        <v>4.7501184553333353E-2</v>
      </c>
      <c r="AB1429" s="71">
        <v>12.618515930000001</v>
      </c>
      <c r="AC1429" s="71">
        <v>12.618515930000001</v>
      </c>
      <c r="AD1429" s="71"/>
      <c r="AE1429" s="71">
        <v>12.654445312666667</v>
      </c>
      <c r="AF1429" s="72">
        <v>1</v>
      </c>
      <c r="AG1429" s="66">
        <f t="shared" si="157"/>
        <v>12.654445312666667</v>
      </c>
      <c r="AH1429" s="66">
        <f t="shared" si="155"/>
        <v>-3.5929382666665788E-2</v>
      </c>
      <c r="AI1429" s="67" t="s">
        <v>71</v>
      </c>
      <c r="AJ1429" s="162"/>
      <c r="AS1429" s="155"/>
      <c r="AT1429" s="155"/>
      <c r="AU1429" s="155"/>
      <c r="AV1429" s="155"/>
      <c r="AW1429" s="155"/>
      <c r="AX1429" s="155"/>
      <c r="AY1429" s="155"/>
      <c r="AZ1429" s="155"/>
      <c r="BA1429" s="155"/>
    </row>
    <row r="1430" spans="1:53" x14ac:dyDescent="0.25">
      <c r="A1430" s="70" t="s">
        <v>16</v>
      </c>
      <c r="B1430" s="64">
        <v>34027</v>
      </c>
      <c r="C1430" s="64" t="s">
        <v>41</v>
      </c>
      <c r="D1430" s="64" t="s">
        <v>53</v>
      </c>
      <c r="E1430" s="64" t="s">
        <v>110</v>
      </c>
      <c r="F1430" s="64" t="s">
        <v>109</v>
      </c>
      <c r="G1430" s="64" t="s">
        <v>115</v>
      </c>
      <c r="H1430" s="64"/>
      <c r="I1430" s="64">
        <v>2265006010</v>
      </c>
      <c r="J1430" s="65" t="s">
        <v>1</v>
      </c>
      <c r="K1430" s="64" t="s">
        <v>1</v>
      </c>
      <c r="L1430" s="64" t="s">
        <v>19</v>
      </c>
      <c r="M1430" s="71" t="s">
        <v>19</v>
      </c>
      <c r="N1430" s="71">
        <v>0.14503594668693759</v>
      </c>
      <c r="O1430" s="71">
        <v>0.14503594668693759</v>
      </c>
      <c r="P1430" s="66" t="s">
        <v>19</v>
      </c>
      <c r="Q1430" s="71">
        <v>7.817435545333333E-2</v>
      </c>
      <c r="R1430" s="66">
        <v>1</v>
      </c>
      <c r="S1430" s="66">
        <f t="shared" si="152"/>
        <v>7.817435545333333E-2</v>
      </c>
      <c r="T1430" s="66">
        <f t="shared" si="156"/>
        <v>6.6861591233604259E-2</v>
      </c>
      <c r="U1430" s="71">
        <v>3.8905662403000002E-2</v>
      </c>
      <c r="V1430" s="71">
        <v>3.8905662403000002E-2</v>
      </c>
      <c r="W1430" s="71" t="s">
        <v>19</v>
      </c>
      <c r="X1430" s="71">
        <v>2.5979976953333334E-2</v>
      </c>
      <c r="Y1430" s="66">
        <v>1</v>
      </c>
      <c r="Z1430" s="66">
        <f t="shared" si="153"/>
        <v>2.5979976953333334E-2</v>
      </c>
      <c r="AA1430" s="66">
        <f t="shared" si="154"/>
        <v>1.2925685449666668E-2</v>
      </c>
      <c r="AB1430" s="71">
        <v>2.4785095586600003</v>
      </c>
      <c r="AC1430" s="71">
        <v>2.4785095586600003</v>
      </c>
      <c r="AD1430" s="71"/>
      <c r="AE1430" s="71">
        <v>2.4781508777666663</v>
      </c>
      <c r="AF1430" s="72">
        <v>1</v>
      </c>
      <c r="AG1430" s="66">
        <f t="shared" si="157"/>
        <v>2.4781508777666663</v>
      </c>
      <c r="AH1430" s="66">
        <f t="shared" si="155"/>
        <v>3.5868089333401798E-4</v>
      </c>
      <c r="AI1430" s="67" t="s">
        <v>71</v>
      </c>
      <c r="AJ1430" s="162"/>
      <c r="AS1430" s="155"/>
      <c r="AT1430" s="155"/>
      <c r="AU1430" s="155"/>
      <c r="AV1430" s="155"/>
      <c r="AW1430" s="155"/>
      <c r="AX1430" s="155"/>
      <c r="AY1430" s="155"/>
      <c r="AZ1430" s="155"/>
      <c r="BA1430" s="155"/>
    </row>
    <row r="1431" spans="1:53" x14ac:dyDescent="0.25">
      <c r="A1431" s="70" t="s">
        <v>16</v>
      </c>
      <c r="B1431" s="64">
        <v>34027</v>
      </c>
      <c r="C1431" s="64" t="s">
        <v>41</v>
      </c>
      <c r="D1431" s="64" t="s">
        <v>53</v>
      </c>
      <c r="E1431" s="64" t="s">
        <v>111</v>
      </c>
      <c r="F1431" s="64" t="s">
        <v>109</v>
      </c>
      <c r="G1431" s="64" t="s">
        <v>115</v>
      </c>
      <c r="H1431" s="64"/>
      <c r="I1431" s="64">
        <v>2265006015</v>
      </c>
      <c r="J1431" s="65" t="s">
        <v>1</v>
      </c>
      <c r="K1431" s="64" t="s">
        <v>1</v>
      </c>
      <c r="L1431" s="64" t="s">
        <v>19</v>
      </c>
      <c r="M1431" s="71" t="s">
        <v>19</v>
      </c>
      <c r="N1431" s="71">
        <v>5.9037582051409999E-2</v>
      </c>
      <c r="O1431" s="71">
        <v>5.9037582051409999E-2</v>
      </c>
      <c r="P1431" s="66" t="s">
        <v>19</v>
      </c>
      <c r="Q1431" s="71">
        <v>3.2428857889999996E-2</v>
      </c>
      <c r="R1431" s="66">
        <v>1</v>
      </c>
      <c r="S1431" s="66">
        <f t="shared" si="152"/>
        <v>3.2428857889999996E-2</v>
      </c>
      <c r="T1431" s="66">
        <f t="shared" si="156"/>
        <v>2.6608724161410004E-2</v>
      </c>
      <c r="U1431" s="71">
        <v>2.2135734959999997E-2</v>
      </c>
      <c r="V1431" s="71">
        <v>2.2135734959999997E-2</v>
      </c>
      <c r="W1431" s="71" t="s">
        <v>19</v>
      </c>
      <c r="X1431" s="71">
        <v>1.3073029163333333E-2</v>
      </c>
      <c r="Y1431" s="66">
        <v>1</v>
      </c>
      <c r="Z1431" s="66">
        <f t="shared" si="153"/>
        <v>1.3073029163333333E-2</v>
      </c>
      <c r="AA1431" s="66">
        <f t="shared" si="154"/>
        <v>9.062705796666664E-3</v>
      </c>
      <c r="AB1431" s="71">
        <v>1.1966547066999997</v>
      </c>
      <c r="AC1431" s="71">
        <v>1.1966547066999997</v>
      </c>
      <c r="AD1431" s="71"/>
      <c r="AE1431" s="71">
        <v>1.1839434042333334</v>
      </c>
      <c r="AF1431" s="72">
        <v>1</v>
      </c>
      <c r="AG1431" s="66">
        <f t="shared" si="157"/>
        <v>1.1839434042333334</v>
      </c>
      <c r="AH1431" s="66">
        <f t="shared" si="155"/>
        <v>1.2711302466666297E-2</v>
      </c>
      <c r="AI1431" s="67" t="s">
        <v>71</v>
      </c>
      <c r="AJ1431" s="162"/>
      <c r="AS1431" s="155"/>
      <c r="AT1431" s="155"/>
      <c r="AU1431" s="155"/>
      <c r="AV1431" s="155"/>
      <c r="AW1431" s="155"/>
      <c r="AX1431" s="155"/>
      <c r="AY1431" s="155"/>
      <c r="AZ1431" s="155"/>
      <c r="BA1431" s="155"/>
    </row>
    <row r="1432" spans="1:53" x14ac:dyDescent="0.25">
      <c r="A1432" s="70" t="s">
        <v>16</v>
      </c>
      <c r="B1432" s="64">
        <v>34027</v>
      </c>
      <c r="C1432" s="64" t="s">
        <v>41</v>
      </c>
      <c r="D1432" s="64" t="s">
        <v>53</v>
      </c>
      <c r="E1432" s="64" t="s">
        <v>150</v>
      </c>
      <c r="F1432" s="64" t="s">
        <v>109</v>
      </c>
      <c r="G1432" s="64" t="s">
        <v>115</v>
      </c>
      <c r="H1432" s="64"/>
      <c r="I1432" s="64">
        <v>2265006025</v>
      </c>
      <c r="J1432" s="65" t="s">
        <v>1</v>
      </c>
      <c r="K1432" s="64" t="s">
        <v>1</v>
      </c>
      <c r="L1432" s="64" t="s">
        <v>19</v>
      </c>
      <c r="M1432" s="71" t="s">
        <v>19</v>
      </c>
      <c r="N1432" s="71">
        <v>9.9638685353898998E-2</v>
      </c>
      <c r="O1432" s="71">
        <v>9.9638685353898998E-2</v>
      </c>
      <c r="P1432" s="66" t="s">
        <v>19</v>
      </c>
      <c r="Q1432" s="71">
        <v>7.4215592806666661E-2</v>
      </c>
      <c r="R1432" s="66">
        <v>1</v>
      </c>
      <c r="S1432" s="66">
        <f t="shared" si="152"/>
        <v>7.4215592806666661E-2</v>
      </c>
      <c r="T1432" s="66">
        <f t="shared" si="156"/>
        <v>2.5423092547232337E-2</v>
      </c>
      <c r="U1432" s="71">
        <v>4.2769905150000002E-2</v>
      </c>
      <c r="V1432" s="71">
        <v>4.2769905150000002E-2</v>
      </c>
      <c r="W1432" s="71" t="s">
        <v>19</v>
      </c>
      <c r="X1432" s="71">
        <v>2.684859723333333E-2</v>
      </c>
      <c r="Y1432" s="66">
        <v>1</v>
      </c>
      <c r="Z1432" s="66">
        <f t="shared" si="153"/>
        <v>2.684859723333333E-2</v>
      </c>
      <c r="AA1432" s="66">
        <f t="shared" si="154"/>
        <v>1.5921307916666672E-2</v>
      </c>
      <c r="AB1432" s="71">
        <v>3.1490848035999996</v>
      </c>
      <c r="AC1432" s="71">
        <v>3.1490848035999996</v>
      </c>
      <c r="AD1432" s="71"/>
      <c r="AE1432" s="71">
        <v>3.2525126296666667</v>
      </c>
      <c r="AF1432" s="72">
        <v>1</v>
      </c>
      <c r="AG1432" s="66">
        <f t="shared" si="157"/>
        <v>3.2525126296666667</v>
      </c>
      <c r="AH1432" s="66">
        <f t="shared" si="155"/>
        <v>-0.10342782606666701</v>
      </c>
      <c r="AI1432" s="67" t="s">
        <v>71</v>
      </c>
      <c r="AJ1432" s="162"/>
      <c r="AS1432" s="155"/>
      <c r="AT1432" s="155"/>
      <c r="AU1432" s="155"/>
      <c r="AV1432" s="155"/>
      <c r="AW1432" s="155"/>
      <c r="AX1432" s="155"/>
      <c r="AY1432" s="155"/>
      <c r="AZ1432" s="155"/>
      <c r="BA1432" s="155"/>
    </row>
    <row r="1433" spans="1:53" x14ac:dyDescent="0.25">
      <c r="A1433" s="70" t="s">
        <v>16</v>
      </c>
      <c r="B1433" s="64">
        <v>34027</v>
      </c>
      <c r="C1433" s="64" t="s">
        <v>41</v>
      </c>
      <c r="D1433" s="64" t="s">
        <v>53</v>
      </c>
      <c r="E1433" s="64" t="s">
        <v>151</v>
      </c>
      <c r="F1433" s="64" t="s">
        <v>109</v>
      </c>
      <c r="G1433" s="64" t="s">
        <v>115</v>
      </c>
      <c r="H1433" s="64"/>
      <c r="I1433" s="64">
        <v>2265006030</v>
      </c>
      <c r="J1433" s="65" t="s">
        <v>1</v>
      </c>
      <c r="K1433" s="64" t="s">
        <v>1</v>
      </c>
      <c r="L1433" s="64" t="s">
        <v>19</v>
      </c>
      <c r="M1433" s="71" t="s">
        <v>19</v>
      </c>
      <c r="N1433" s="71">
        <v>0.26565538875270955</v>
      </c>
      <c r="O1433" s="71">
        <v>0.26565538875270955</v>
      </c>
      <c r="P1433" s="66" t="s">
        <v>19</v>
      </c>
      <c r="Q1433" s="71">
        <v>0.14987815120666667</v>
      </c>
      <c r="R1433" s="66">
        <v>1</v>
      </c>
      <c r="S1433" s="66">
        <f t="shared" si="152"/>
        <v>0.14987815120666667</v>
      </c>
      <c r="T1433" s="66">
        <f t="shared" si="156"/>
        <v>0.11577723754604288</v>
      </c>
      <c r="U1433" s="71">
        <v>6.1531687120100008E-2</v>
      </c>
      <c r="V1433" s="71">
        <v>6.1531687120100008E-2</v>
      </c>
      <c r="W1433" s="71" t="s">
        <v>19</v>
      </c>
      <c r="X1433" s="71">
        <v>4.0997480956666665E-2</v>
      </c>
      <c r="Y1433" s="66">
        <v>1</v>
      </c>
      <c r="Z1433" s="66">
        <f t="shared" si="153"/>
        <v>4.0997480956666665E-2</v>
      </c>
      <c r="AA1433" s="66">
        <f t="shared" si="154"/>
        <v>2.0534206163433343E-2</v>
      </c>
      <c r="AB1433" s="71">
        <v>4.9386597395499994</v>
      </c>
      <c r="AC1433" s="71">
        <v>4.9386597395499994</v>
      </c>
      <c r="AD1433" s="71"/>
      <c r="AE1433" s="71">
        <v>4.9992293813000002</v>
      </c>
      <c r="AF1433" s="72">
        <v>1</v>
      </c>
      <c r="AG1433" s="66">
        <f t="shared" si="157"/>
        <v>4.9992293813000002</v>
      </c>
      <c r="AH1433" s="66">
        <f t="shared" si="155"/>
        <v>-6.0569641750000791E-2</v>
      </c>
      <c r="AI1433" s="67" t="s">
        <v>71</v>
      </c>
      <c r="AJ1433" s="162"/>
      <c r="AS1433" s="155"/>
      <c r="AT1433" s="155"/>
      <c r="AU1433" s="155"/>
      <c r="AV1433" s="155"/>
      <c r="AW1433" s="155"/>
      <c r="AX1433" s="155"/>
      <c r="AY1433" s="155"/>
      <c r="AZ1433" s="155"/>
      <c r="BA1433" s="155"/>
    </row>
    <row r="1434" spans="1:53" x14ac:dyDescent="0.25">
      <c r="A1434" s="70" t="s">
        <v>16</v>
      </c>
      <c r="B1434" s="64">
        <v>34027</v>
      </c>
      <c r="C1434" s="64" t="s">
        <v>41</v>
      </c>
      <c r="D1434" s="64" t="s">
        <v>53</v>
      </c>
      <c r="E1434" s="64" t="s">
        <v>112</v>
      </c>
      <c r="F1434" s="64" t="s">
        <v>109</v>
      </c>
      <c r="G1434" s="64" t="s">
        <v>115</v>
      </c>
      <c r="H1434" s="64"/>
      <c r="I1434" s="64">
        <v>2265006035</v>
      </c>
      <c r="J1434" s="65" t="s">
        <v>1</v>
      </c>
      <c r="K1434" s="64" t="s">
        <v>1</v>
      </c>
      <c r="L1434" s="64" t="s">
        <v>19</v>
      </c>
      <c r="M1434" s="71" t="s">
        <v>19</v>
      </c>
      <c r="N1434" s="71">
        <v>9.024581448103048E-3</v>
      </c>
      <c r="O1434" s="71">
        <v>9.024581448103048E-3</v>
      </c>
      <c r="P1434" s="66" t="s">
        <v>19</v>
      </c>
      <c r="Q1434" s="71">
        <v>5.3146039466666671E-3</v>
      </c>
      <c r="R1434" s="66">
        <v>1</v>
      </c>
      <c r="S1434" s="66">
        <f t="shared" si="152"/>
        <v>5.3146039466666671E-3</v>
      </c>
      <c r="T1434" s="66">
        <f t="shared" si="156"/>
        <v>3.7099775014363809E-3</v>
      </c>
      <c r="U1434" s="71">
        <v>2.7944588664E-3</v>
      </c>
      <c r="V1434" s="71">
        <v>2.7944588664E-3</v>
      </c>
      <c r="W1434" s="71" t="s">
        <v>19</v>
      </c>
      <c r="X1434" s="71">
        <v>1.9080986099999999E-3</v>
      </c>
      <c r="Y1434" s="66">
        <v>1</v>
      </c>
      <c r="Z1434" s="66">
        <f t="shared" si="153"/>
        <v>1.9080986099999999E-3</v>
      </c>
      <c r="AA1434" s="66">
        <f t="shared" si="154"/>
        <v>8.8636025640000007E-4</v>
      </c>
      <c r="AB1434" s="71">
        <v>0.24307881538000004</v>
      </c>
      <c r="AC1434" s="71">
        <v>0.24307881538000004</v>
      </c>
      <c r="AD1434" s="71"/>
      <c r="AE1434" s="71">
        <v>0.2548790576933333</v>
      </c>
      <c r="AF1434" s="72">
        <v>1</v>
      </c>
      <c r="AG1434" s="66">
        <f t="shared" si="157"/>
        <v>0.2548790576933333</v>
      </c>
      <c r="AH1434" s="66">
        <f t="shared" si="155"/>
        <v>-1.1800242313333265E-2</v>
      </c>
      <c r="AI1434" s="67" t="s">
        <v>71</v>
      </c>
      <c r="AJ1434" s="162"/>
      <c r="AS1434" s="155"/>
      <c r="AT1434" s="155"/>
      <c r="AU1434" s="155"/>
      <c r="AV1434" s="155"/>
      <c r="AW1434" s="155"/>
      <c r="AX1434" s="155"/>
      <c r="AY1434" s="155"/>
      <c r="AZ1434" s="155"/>
      <c r="BA1434" s="155"/>
    </row>
    <row r="1435" spans="1:53" x14ac:dyDescent="0.25">
      <c r="A1435" s="70" t="s">
        <v>16</v>
      </c>
      <c r="B1435" s="64">
        <v>34027</v>
      </c>
      <c r="C1435" s="64" t="s">
        <v>41</v>
      </c>
      <c r="D1435" s="64" t="s">
        <v>53</v>
      </c>
      <c r="E1435" s="64" t="s">
        <v>152</v>
      </c>
      <c r="F1435" s="64" t="s">
        <v>114</v>
      </c>
      <c r="G1435" s="64" t="s">
        <v>115</v>
      </c>
      <c r="H1435" s="64"/>
      <c r="I1435" s="64">
        <v>2265007010</v>
      </c>
      <c r="J1435" s="65" t="s">
        <v>1</v>
      </c>
      <c r="K1435" s="64" t="s">
        <v>1</v>
      </c>
      <c r="L1435" s="64" t="s">
        <v>19</v>
      </c>
      <c r="M1435" s="71" t="s">
        <v>19</v>
      </c>
      <c r="N1435" s="71">
        <v>1.8929397825631E-3</v>
      </c>
      <c r="O1435" s="71">
        <v>1.8929397825631E-3</v>
      </c>
      <c r="P1435" s="66" t="s">
        <v>19</v>
      </c>
      <c r="Q1435" s="71">
        <v>1.4712164133333335E-3</v>
      </c>
      <c r="R1435" s="66">
        <v>1</v>
      </c>
      <c r="S1435" s="66">
        <f t="shared" si="152"/>
        <v>1.4712164133333335E-3</v>
      </c>
      <c r="T1435" s="66">
        <f t="shared" si="156"/>
        <v>4.2172336922976649E-4</v>
      </c>
      <c r="U1435" s="71">
        <v>5.7039442100000005E-4</v>
      </c>
      <c r="V1435" s="71">
        <v>5.7039442100000005E-4</v>
      </c>
      <c r="W1435" s="71" t="s">
        <v>19</v>
      </c>
      <c r="X1435" s="71">
        <v>4.3945425333333335E-4</v>
      </c>
      <c r="Y1435" s="66">
        <v>1</v>
      </c>
      <c r="Z1435" s="66">
        <f t="shared" si="153"/>
        <v>4.3945425333333335E-4</v>
      </c>
      <c r="AA1435" s="66">
        <f t="shared" si="154"/>
        <v>1.309401676666667E-4</v>
      </c>
      <c r="AB1435" s="71">
        <v>4.9713814099999996E-2</v>
      </c>
      <c r="AC1435" s="71">
        <v>4.9713814099999996E-2</v>
      </c>
      <c r="AD1435" s="71"/>
      <c r="AE1435" s="71">
        <v>4.7955629113333335E-2</v>
      </c>
      <c r="AF1435" s="72">
        <v>1</v>
      </c>
      <c r="AG1435" s="66">
        <f t="shared" si="157"/>
        <v>4.7955629113333335E-2</v>
      </c>
      <c r="AH1435" s="66">
        <f t="shared" si="155"/>
        <v>1.758184986666661E-3</v>
      </c>
      <c r="AI1435" s="67" t="s">
        <v>71</v>
      </c>
      <c r="AJ1435" s="162"/>
      <c r="AS1435" s="155"/>
      <c r="AT1435" s="155"/>
      <c r="AU1435" s="155"/>
      <c r="AV1435" s="155"/>
      <c r="AW1435" s="155"/>
      <c r="AX1435" s="155"/>
      <c r="AY1435" s="155"/>
      <c r="AZ1435" s="155"/>
      <c r="BA1435" s="155"/>
    </row>
    <row r="1436" spans="1:53" x14ac:dyDescent="0.25">
      <c r="A1436" s="70" t="s">
        <v>16</v>
      </c>
      <c r="B1436" s="64">
        <v>34027</v>
      </c>
      <c r="C1436" s="64" t="s">
        <v>41</v>
      </c>
      <c r="D1436" s="64" t="s">
        <v>53</v>
      </c>
      <c r="E1436" s="64" t="s">
        <v>153</v>
      </c>
      <c r="F1436" s="64" t="s">
        <v>114</v>
      </c>
      <c r="G1436" s="64" t="s">
        <v>115</v>
      </c>
      <c r="H1436" s="64"/>
      <c r="I1436" s="64">
        <v>2265007015</v>
      </c>
      <c r="J1436" s="65" t="s">
        <v>1</v>
      </c>
      <c r="K1436" s="64" t="s">
        <v>1</v>
      </c>
      <c r="L1436" s="64" t="s">
        <v>19</v>
      </c>
      <c r="M1436" s="71" t="s">
        <v>19</v>
      </c>
      <c r="N1436" s="71">
        <v>2.42188412117E-5</v>
      </c>
      <c r="O1436" s="71">
        <v>2.42188412117E-5</v>
      </c>
      <c r="P1436" s="66" t="s">
        <v>19</v>
      </c>
      <c r="Q1436" s="71">
        <v>1.2492846666666667E-5</v>
      </c>
      <c r="R1436" s="66">
        <v>1</v>
      </c>
      <c r="S1436" s="66">
        <f t="shared" si="152"/>
        <v>1.2492846666666667E-5</v>
      </c>
      <c r="T1436" s="66">
        <f t="shared" si="156"/>
        <v>1.1725994545033332E-5</v>
      </c>
      <c r="U1436" s="71">
        <v>5.2642702E-6</v>
      </c>
      <c r="V1436" s="71">
        <v>5.2642702E-6</v>
      </c>
      <c r="W1436" s="71" t="s">
        <v>19</v>
      </c>
      <c r="X1436" s="71">
        <v>3.6743666666666665E-6</v>
      </c>
      <c r="Y1436" s="66">
        <v>1</v>
      </c>
      <c r="Z1436" s="66">
        <f t="shared" si="153"/>
        <v>3.6743666666666665E-6</v>
      </c>
      <c r="AA1436" s="66">
        <f t="shared" si="154"/>
        <v>1.5899035333333335E-6</v>
      </c>
      <c r="AB1436" s="71">
        <v>4.2054669999999996E-4</v>
      </c>
      <c r="AC1436" s="71">
        <v>4.2054669999999996E-4</v>
      </c>
      <c r="AD1436" s="71"/>
      <c r="AE1436" s="71">
        <v>4.2512422333333336E-4</v>
      </c>
      <c r="AF1436" s="72">
        <v>1</v>
      </c>
      <c r="AG1436" s="66">
        <f t="shared" si="157"/>
        <v>4.2512422333333336E-4</v>
      </c>
      <c r="AH1436" s="66">
        <f t="shared" si="155"/>
        <v>-4.5775233333333952E-6</v>
      </c>
      <c r="AI1436" s="67" t="s">
        <v>71</v>
      </c>
      <c r="AJ1436" s="162"/>
      <c r="AS1436" s="155"/>
      <c r="AT1436" s="155"/>
      <c r="AU1436" s="155"/>
      <c r="AV1436" s="155"/>
      <c r="AW1436" s="155"/>
      <c r="AX1436" s="155"/>
      <c r="AY1436" s="155"/>
      <c r="AZ1436" s="155"/>
      <c r="BA1436" s="155"/>
    </row>
    <row r="1437" spans="1:53" x14ac:dyDescent="0.25">
      <c r="A1437" s="70" t="s">
        <v>16</v>
      </c>
      <c r="B1437" s="64">
        <v>34027</v>
      </c>
      <c r="C1437" s="64" t="s">
        <v>41</v>
      </c>
      <c r="D1437" s="64" t="s">
        <v>53</v>
      </c>
      <c r="E1437" s="64" t="s">
        <v>154</v>
      </c>
      <c r="F1437" s="64" t="s">
        <v>96</v>
      </c>
      <c r="G1437" s="64" t="s">
        <v>115</v>
      </c>
      <c r="H1437" s="64"/>
      <c r="I1437" s="64">
        <v>2265010010</v>
      </c>
      <c r="J1437" s="65" t="s">
        <v>1</v>
      </c>
      <c r="K1437" s="64" t="s">
        <v>1</v>
      </c>
      <c r="L1437" s="64" t="s">
        <v>19</v>
      </c>
      <c r="M1437" s="71" t="s">
        <v>19</v>
      </c>
      <c r="N1437" s="71">
        <v>1.5300867615729999E-4</v>
      </c>
      <c r="O1437" s="71">
        <v>1.5300867615729999E-4</v>
      </c>
      <c r="P1437" s="66" t="s">
        <v>19</v>
      </c>
      <c r="Q1437" s="71">
        <v>1.0802638E-4</v>
      </c>
      <c r="R1437" s="66">
        <v>1</v>
      </c>
      <c r="S1437" s="66">
        <f t="shared" si="152"/>
        <v>1.0802638E-4</v>
      </c>
      <c r="T1437" s="66">
        <f t="shared" si="156"/>
        <v>4.4982296157299989E-5</v>
      </c>
      <c r="U1437" s="71">
        <v>5.5829809299999998E-5</v>
      </c>
      <c r="V1437" s="71">
        <v>5.5829809299999998E-5</v>
      </c>
      <c r="W1437" s="71" t="s">
        <v>19</v>
      </c>
      <c r="X1437" s="71">
        <v>4.9383488000000013E-4</v>
      </c>
      <c r="Y1437" s="66">
        <v>1</v>
      </c>
      <c r="Z1437" s="66">
        <f t="shared" si="153"/>
        <v>4.9383488000000013E-4</v>
      </c>
      <c r="AA1437" s="66">
        <f t="shared" si="154"/>
        <v>-4.3800507070000015E-4</v>
      </c>
      <c r="AB1437" s="71">
        <v>6.7979493999999994E-3</v>
      </c>
      <c r="AC1437" s="71">
        <v>6.7979493999999994E-3</v>
      </c>
      <c r="AD1437" s="71"/>
      <c r="AE1437" s="71">
        <v>2.3872360233333331E-3</v>
      </c>
      <c r="AF1437" s="72">
        <v>1</v>
      </c>
      <c r="AG1437" s="66">
        <f t="shared" si="157"/>
        <v>2.3872360233333331E-3</v>
      </c>
      <c r="AH1437" s="66">
        <f t="shared" si="155"/>
        <v>4.4107133766666667E-3</v>
      </c>
      <c r="AI1437" s="67" t="s">
        <v>71</v>
      </c>
      <c r="AJ1437" s="162"/>
      <c r="AS1437" s="155"/>
      <c r="AT1437" s="155"/>
      <c r="AU1437" s="155"/>
      <c r="AV1437" s="155"/>
      <c r="AW1437" s="155"/>
      <c r="AX1437" s="155"/>
      <c r="AY1437" s="155"/>
      <c r="AZ1437" s="155"/>
      <c r="BA1437" s="155"/>
    </row>
    <row r="1438" spans="1:53" x14ac:dyDescent="0.25">
      <c r="A1438" s="70" t="s">
        <v>16</v>
      </c>
      <c r="B1438" s="64">
        <v>34027</v>
      </c>
      <c r="C1438" s="64" t="s">
        <v>41</v>
      </c>
      <c r="D1438" s="64" t="s">
        <v>53</v>
      </c>
      <c r="E1438" s="64" t="s">
        <v>155</v>
      </c>
      <c r="F1438" s="64" t="s">
        <v>83</v>
      </c>
      <c r="G1438" s="64" t="s">
        <v>156</v>
      </c>
      <c r="H1438" s="64"/>
      <c r="I1438" s="64">
        <v>2267001060</v>
      </c>
      <c r="J1438" s="65" t="s">
        <v>1</v>
      </c>
      <c r="K1438" s="64" t="s">
        <v>1</v>
      </c>
      <c r="L1438" s="64" t="s">
        <v>19</v>
      </c>
      <c r="M1438" s="71" t="s">
        <v>19</v>
      </c>
      <c r="N1438" s="71">
        <v>1.8191376245542702E-4</v>
      </c>
      <c r="O1438" s="71">
        <v>1.8191376245542702E-4</v>
      </c>
      <c r="P1438" s="66" t="s">
        <v>19</v>
      </c>
      <c r="Q1438" s="71">
        <v>1.4697466666666668E-5</v>
      </c>
      <c r="R1438" s="66">
        <v>1</v>
      </c>
      <c r="S1438" s="66">
        <f t="shared" si="152"/>
        <v>1.4697466666666668E-5</v>
      </c>
      <c r="T1438" s="66">
        <f t="shared" si="156"/>
        <v>1.6721629578876035E-4</v>
      </c>
      <c r="U1438" s="71">
        <v>6.609029853E-4</v>
      </c>
      <c r="V1438" s="71">
        <v>6.609029853E-4</v>
      </c>
      <c r="W1438" s="71" t="s">
        <v>19</v>
      </c>
      <c r="X1438" s="71">
        <v>8.3408123333333331E-5</v>
      </c>
      <c r="Y1438" s="66">
        <v>1</v>
      </c>
      <c r="Z1438" s="66">
        <f t="shared" si="153"/>
        <v>8.3408123333333331E-5</v>
      </c>
      <c r="AA1438" s="66">
        <f t="shared" si="154"/>
        <v>5.7749486196666667E-4</v>
      </c>
      <c r="AB1438" s="71">
        <v>3.0078594800000001E-3</v>
      </c>
      <c r="AC1438" s="71">
        <v>3.0078594800000001E-3</v>
      </c>
      <c r="AD1438" s="71"/>
      <c r="AE1438" s="71">
        <v>5.1294158666666679E-4</v>
      </c>
      <c r="AF1438" s="72">
        <v>1</v>
      </c>
      <c r="AG1438" s="66">
        <f t="shared" si="157"/>
        <v>5.1294158666666679E-4</v>
      </c>
      <c r="AH1438" s="66">
        <f t="shared" si="155"/>
        <v>2.4949178933333332E-3</v>
      </c>
      <c r="AI1438" s="67" t="s">
        <v>71</v>
      </c>
      <c r="AJ1438" s="162"/>
      <c r="AS1438" s="155"/>
      <c r="AT1438" s="155"/>
      <c r="AU1438" s="155"/>
      <c r="AV1438" s="155"/>
      <c r="AW1438" s="155"/>
      <c r="AX1438" s="155"/>
      <c r="AY1438" s="155"/>
      <c r="AZ1438" s="155"/>
      <c r="BA1438" s="155"/>
    </row>
    <row r="1439" spans="1:53" x14ac:dyDescent="0.25">
      <c r="A1439" s="70" t="s">
        <v>16</v>
      </c>
      <c r="B1439" s="64">
        <v>34027</v>
      </c>
      <c r="C1439" s="64" t="s">
        <v>41</v>
      </c>
      <c r="D1439" s="64" t="s">
        <v>53</v>
      </c>
      <c r="E1439" s="64" t="s">
        <v>117</v>
      </c>
      <c r="F1439" s="64" t="s">
        <v>89</v>
      </c>
      <c r="G1439" s="64" t="s">
        <v>156</v>
      </c>
      <c r="H1439" s="64"/>
      <c r="I1439" s="64">
        <v>2267002003</v>
      </c>
      <c r="J1439" s="65" t="s">
        <v>1</v>
      </c>
      <c r="K1439" s="64" t="s">
        <v>1</v>
      </c>
      <c r="L1439" s="64" t="s">
        <v>19</v>
      </c>
      <c r="M1439" s="71" t="s">
        <v>19</v>
      </c>
      <c r="N1439" s="71">
        <v>5.6603143975405999E-5</v>
      </c>
      <c r="O1439" s="71">
        <v>5.6603143975405999E-5</v>
      </c>
      <c r="P1439" s="66" t="s">
        <v>19</v>
      </c>
      <c r="Q1439" s="71">
        <v>1.212541E-5</v>
      </c>
      <c r="R1439" s="66">
        <v>1</v>
      </c>
      <c r="S1439" s="66">
        <f t="shared" si="152"/>
        <v>1.212541E-5</v>
      </c>
      <c r="T1439" s="66">
        <f t="shared" si="156"/>
        <v>4.4477733975406001E-5</v>
      </c>
      <c r="U1439" s="71">
        <v>2.0542074199999998E-4</v>
      </c>
      <c r="V1439" s="71">
        <v>2.0542074199999998E-4</v>
      </c>
      <c r="W1439" s="71" t="s">
        <v>19</v>
      </c>
      <c r="X1439" s="71">
        <v>9.1124293333333321E-5</v>
      </c>
      <c r="Y1439" s="66">
        <v>1</v>
      </c>
      <c r="Z1439" s="66">
        <f t="shared" si="153"/>
        <v>9.1124293333333321E-5</v>
      </c>
      <c r="AA1439" s="66">
        <f t="shared" si="154"/>
        <v>1.1429644866666666E-4</v>
      </c>
      <c r="AB1439" s="71">
        <v>1.2161651900000001E-3</v>
      </c>
      <c r="AC1439" s="71">
        <v>1.2161651900000001E-3</v>
      </c>
      <c r="AD1439" s="71"/>
      <c r="AE1439" s="71">
        <v>5.2065775666666671E-4</v>
      </c>
      <c r="AF1439" s="72">
        <v>1</v>
      </c>
      <c r="AG1439" s="66">
        <f t="shared" si="157"/>
        <v>5.2065775666666671E-4</v>
      </c>
      <c r="AH1439" s="66">
        <f t="shared" si="155"/>
        <v>6.9550743333333335E-4</v>
      </c>
      <c r="AI1439" s="67" t="s">
        <v>71</v>
      </c>
      <c r="AJ1439" s="162"/>
      <c r="AS1439" s="155"/>
      <c r="AT1439" s="155"/>
      <c r="AU1439" s="155"/>
      <c r="AV1439" s="155"/>
      <c r="AW1439" s="155"/>
      <c r="AX1439" s="155"/>
      <c r="AY1439" s="155"/>
      <c r="AZ1439" s="155"/>
      <c r="BA1439" s="155"/>
    </row>
    <row r="1440" spans="1:53" x14ac:dyDescent="0.25">
      <c r="A1440" s="70" t="s">
        <v>16</v>
      </c>
      <c r="B1440" s="64">
        <v>34027</v>
      </c>
      <c r="C1440" s="64" t="s">
        <v>41</v>
      </c>
      <c r="D1440" s="64" t="s">
        <v>53</v>
      </c>
      <c r="E1440" s="64" t="s">
        <v>118</v>
      </c>
      <c r="F1440" s="64" t="s">
        <v>89</v>
      </c>
      <c r="G1440" s="64" t="s">
        <v>156</v>
      </c>
      <c r="H1440" s="64"/>
      <c r="I1440" s="64">
        <v>2267002015</v>
      </c>
      <c r="J1440" s="65" t="s">
        <v>1</v>
      </c>
      <c r="K1440" s="64" t="s">
        <v>1</v>
      </c>
      <c r="L1440" s="64" t="s">
        <v>19</v>
      </c>
      <c r="M1440" s="71" t="s">
        <v>19</v>
      </c>
      <c r="N1440" s="71">
        <v>5.0871267290889991E-5</v>
      </c>
      <c r="O1440" s="71">
        <v>5.0871267290889991E-5</v>
      </c>
      <c r="P1440" s="66" t="s">
        <v>19</v>
      </c>
      <c r="Q1440" s="71">
        <v>9.9207900000000009E-6</v>
      </c>
      <c r="R1440" s="66">
        <v>1</v>
      </c>
      <c r="S1440" s="66">
        <f t="shared" si="152"/>
        <v>9.9207900000000009E-6</v>
      </c>
      <c r="T1440" s="66">
        <f t="shared" si="156"/>
        <v>4.095047729088999E-5</v>
      </c>
      <c r="U1440" s="71">
        <v>1.9434954999999999E-4</v>
      </c>
      <c r="V1440" s="71">
        <v>1.9434954999999999E-4</v>
      </c>
      <c r="W1440" s="71" t="s">
        <v>19</v>
      </c>
      <c r="X1440" s="71">
        <v>4.6664456666666666E-5</v>
      </c>
      <c r="Y1440" s="66">
        <v>1</v>
      </c>
      <c r="Z1440" s="66">
        <f t="shared" si="153"/>
        <v>4.6664456666666666E-5</v>
      </c>
      <c r="AA1440" s="66">
        <f t="shared" si="154"/>
        <v>1.4768509333333332E-4</v>
      </c>
      <c r="AB1440" s="71">
        <v>1.4291166800000001E-3</v>
      </c>
      <c r="AC1440" s="71">
        <v>1.4291166800000001E-3</v>
      </c>
      <c r="AD1440" s="71"/>
      <c r="AE1440" s="71">
        <v>2.6859620333333331E-4</v>
      </c>
      <c r="AF1440" s="72">
        <v>1</v>
      </c>
      <c r="AG1440" s="66">
        <f t="shared" si="157"/>
        <v>2.6859620333333331E-4</v>
      </c>
      <c r="AH1440" s="66">
        <f t="shared" si="155"/>
        <v>1.1605204766666668E-3</v>
      </c>
      <c r="AI1440" s="67" t="s">
        <v>71</v>
      </c>
      <c r="AJ1440" s="162"/>
      <c r="AS1440" s="155"/>
      <c r="AT1440" s="155"/>
      <c r="AU1440" s="155"/>
      <c r="AV1440" s="155"/>
      <c r="AW1440" s="155"/>
      <c r="AX1440" s="155"/>
      <c r="AY1440" s="155"/>
      <c r="AZ1440" s="155"/>
      <c r="BA1440" s="155"/>
    </row>
    <row r="1441" spans="1:53" x14ac:dyDescent="0.25">
      <c r="A1441" s="70" t="s">
        <v>16</v>
      </c>
      <c r="B1441" s="64">
        <v>34027</v>
      </c>
      <c r="C1441" s="64" t="s">
        <v>41</v>
      </c>
      <c r="D1441" s="64" t="s">
        <v>53</v>
      </c>
      <c r="E1441" s="64" t="s">
        <v>91</v>
      </c>
      <c r="F1441" s="64" t="s">
        <v>89</v>
      </c>
      <c r="G1441" s="64" t="s">
        <v>156</v>
      </c>
      <c r="H1441" s="64"/>
      <c r="I1441" s="64">
        <v>2267002021</v>
      </c>
      <c r="J1441" s="65" t="s">
        <v>1</v>
      </c>
      <c r="K1441" s="64" t="s">
        <v>1</v>
      </c>
      <c r="L1441" s="64" t="s">
        <v>19</v>
      </c>
      <c r="M1441" s="71" t="s">
        <v>19</v>
      </c>
      <c r="N1441" s="71">
        <v>2.3589283599133998E-5</v>
      </c>
      <c r="O1441" s="71">
        <v>2.3589283599133998E-5</v>
      </c>
      <c r="P1441" s="66" t="s">
        <v>19</v>
      </c>
      <c r="Q1441" s="71">
        <v>2.2046200000000002E-6</v>
      </c>
      <c r="R1441" s="66">
        <v>1</v>
      </c>
      <c r="S1441" s="66">
        <f t="shared" si="152"/>
        <v>2.2046200000000002E-6</v>
      </c>
      <c r="T1441" s="66">
        <f t="shared" si="156"/>
        <v>2.1384663599133997E-5</v>
      </c>
      <c r="U1441" s="71">
        <v>8.5044131999999995E-5</v>
      </c>
      <c r="V1441" s="71">
        <v>8.5044131999999995E-5</v>
      </c>
      <c r="W1441" s="71" t="s">
        <v>19</v>
      </c>
      <c r="X1441" s="71">
        <v>1.3595156666666667E-5</v>
      </c>
      <c r="Y1441" s="66">
        <v>1</v>
      </c>
      <c r="Z1441" s="66">
        <f t="shared" si="153"/>
        <v>1.3595156666666667E-5</v>
      </c>
      <c r="AA1441" s="66">
        <f t="shared" si="154"/>
        <v>7.1448975333333328E-5</v>
      </c>
      <c r="AB1441" s="71">
        <v>4.2785698699999996E-4</v>
      </c>
      <c r="AC1441" s="71">
        <v>4.2785698699999996E-4</v>
      </c>
      <c r="AD1441" s="71"/>
      <c r="AE1441" s="71">
        <v>8.451043333333333E-5</v>
      </c>
      <c r="AF1441" s="72">
        <v>1</v>
      </c>
      <c r="AG1441" s="66">
        <f t="shared" si="157"/>
        <v>8.451043333333333E-5</v>
      </c>
      <c r="AH1441" s="66">
        <f t="shared" si="155"/>
        <v>3.4334655366666662E-4</v>
      </c>
      <c r="AI1441" s="67" t="s">
        <v>71</v>
      </c>
      <c r="AJ1441" s="162"/>
      <c r="AS1441" s="155"/>
      <c r="AT1441" s="155"/>
      <c r="AU1441" s="155"/>
      <c r="AV1441" s="155"/>
      <c r="AW1441" s="155"/>
      <c r="AX1441" s="155"/>
      <c r="AY1441" s="155"/>
      <c r="AZ1441" s="155"/>
      <c r="BA1441" s="155"/>
    </row>
    <row r="1442" spans="1:53" x14ac:dyDescent="0.25">
      <c r="A1442" s="70" t="s">
        <v>16</v>
      </c>
      <c r="B1442" s="64">
        <v>34027</v>
      </c>
      <c r="C1442" s="64" t="s">
        <v>41</v>
      </c>
      <c r="D1442" s="64" t="s">
        <v>53</v>
      </c>
      <c r="E1442" s="64" t="s">
        <v>119</v>
      </c>
      <c r="F1442" s="64" t="s">
        <v>89</v>
      </c>
      <c r="G1442" s="64" t="s">
        <v>156</v>
      </c>
      <c r="H1442" s="64"/>
      <c r="I1442" s="64">
        <v>2267002024</v>
      </c>
      <c r="J1442" s="65" t="s">
        <v>1</v>
      </c>
      <c r="K1442" s="64" t="s">
        <v>1</v>
      </c>
      <c r="L1442" s="64" t="s">
        <v>19</v>
      </c>
      <c r="M1442" s="71" t="s">
        <v>19</v>
      </c>
      <c r="N1442" s="71">
        <v>8.8018893183149997E-6</v>
      </c>
      <c r="O1442" s="71">
        <v>8.8018893183149997E-6</v>
      </c>
      <c r="P1442" s="66" t="s">
        <v>19</v>
      </c>
      <c r="Q1442" s="71">
        <v>4.6664456666666666E-5</v>
      </c>
      <c r="R1442" s="66">
        <v>1</v>
      </c>
      <c r="S1442" s="66">
        <f t="shared" si="152"/>
        <v>4.6664456666666666E-5</v>
      </c>
      <c r="T1442" s="66">
        <f t="shared" si="156"/>
        <v>-3.7862567348351666E-5</v>
      </c>
      <c r="U1442" s="71">
        <v>3.2152878999999998E-5</v>
      </c>
      <c r="V1442" s="71">
        <v>3.2152878999999998E-5</v>
      </c>
      <c r="W1442" s="71" t="s">
        <v>19</v>
      </c>
      <c r="X1442" s="71">
        <v>2.6198234333333335E-4</v>
      </c>
      <c r="Y1442" s="66">
        <v>1</v>
      </c>
      <c r="Z1442" s="66">
        <f t="shared" si="153"/>
        <v>2.6198234333333335E-4</v>
      </c>
      <c r="AA1442" s="66">
        <f t="shared" si="154"/>
        <v>-2.2982946433333336E-4</v>
      </c>
      <c r="AB1442" s="71">
        <v>2.0199643600000001E-4</v>
      </c>
      <c r="AC1442" s="71">
        <v>2.0199643600000001E-4</v>
      </c>
      <c r="AD1442" s="71"/>
      <c r="AE1442" s="71">
        <v>1.6203957E-3</v>
      </c>
      <c r="AF1442" s="72">
        <v>1</v>
      </c>
      <c r="AG1442" s="66">
        <f t="shared" si="157"/>
        <v>1.6203957E-3</v>
      </c>
      <c r="AH1442" s="66">
        <f t="shared" si="155"/>
        <v>-1.4183992639999999E-3</v>
      </c>
      <c r="AI1442" s="67" t="s">
        <v>71</v>
      </c>
      <c r="AJ1442" s="162"/>
      <c r="AS1442" s="155"/>
      <c r="AT1442" s="155"/>
      <c r="AU1442" s="155"/>
      <c r="AV1442" s="155"/>
      <c r="AW1442" s="155"/>
      <c r="AX1442" s="155"/>
      <c r="AY1442" s="155"/>
      <c r="AZ1442" s="155"/>
      <c r="BA1442" s="155"/>
    </row>
    <row r="1443" spans="1:53" x14ac:dyDescent="0.25">
      <c r="A1443" s="70" t="s">
        <v>16</v>
      </c>
      <c r="B1443" s="64">
        <v>34027</v>
      </c>
      <c r="C1443" s="64" t="s">
        <v>41</v>
      </c>
      <c r="D1443" s="64" t="s">
        <v>53</v>
      </c>
      <c r="E1443" s="64" t="s">
        <v>120</v>
      </c>
      <c r="F1443" s="64" t="s">
        <v>89</v>
      </c>
      <c r="G1443" s="64" t="s">
        <v>156</v>
      </c>
      <c r="H1443" s="64"/>
      <c r="I1443" s="64">
        <v>2267002030</v>
      </c>
      <c r="J1443" s="65" t="s">
        <v>1</v>
      </c>
      <c r="K1443" s="64" t="s">
        <v>1</v>
      </c>
      <c r="L1443" s="64" t="s">
        <v>19</v>
      </c>
      <c r="M1443" s="71" t="s">
        <v>19</v>
      </c>
      <c r="N1443" s="71">
        <v>1.8370067641051001E-4</v>
      </c>
      <c r="O1443" s="71">
        <v>1.8370067641051001E-4</v>
      </c>
      <c r="P1443" s="66" t="s">
        <v>19</v>
      </c>
      <c r="Q1443" s="71">
        <v>6.577116333333334E-5</v>
      </c>
      <c r="R1443" s="66">
        <v>1</v>
      </c>
      <c r="S1443" s="66">
        <f t="shared" si="152"/>
        <v>6.577116333333334E-5</v>
      </c>
      <c r="T1443" s="66">
        <f t="shared" si="156"/>
        <v>1.1792951307717667E-4</v>
      </c>
      <c r="U1443" s="71">
        <v>6.6341017499999997E-4</v>
      </c>
      <c r="V1443" s="71">
        <v>6.6341017499999997E-4</v>
      </c>
      <c r="W1443" s="71" t="s">
        <v>19</v>
      </c>
      <c r="X1443" s="71">
        <v>2.9982832000000005E-4</v>
      </c>
      <c r="Y1443" s="66">
        <v>1</v>
      </c>
      <c r="Z1443" s="66">
        <f t="shared" si="153"/>
        <v>2.9982832000000005E-4</v>
      </c>
      <c r="AA1443" s="66">
        <f t="shared" si="154"/>
        <v>3.6358185499999992E-4</v>
      </c>
      <c r="AB1443" s="71">
        <v>3.87932595E-3</v>
      </c>
      <c r="AC1443" s="71">
        <v>3.87932595E-3</v>
      </c>
      <c r="AD1443" s="71"/>
      <c r="AE1443" s="71">
        <v>1.4701141033333337E-3</v>
      </c>
      <c r="AF1443" s="72">
        <v>1</v>
      </c>
      <c r="AG1443" s="66">
        <f t="shared" si="157"/>
        <v>1.4701141033333337E-3</v>
      </c>
      <c r="AH1443" s="66">
        <f t="shared" si="155"/>
        <v>2.4092118466666661E-3</v>
      </c>
      <c r="AI1443" s="67" t="s">
        <v>71</v>
      </c>
      <c r="AJ1443" s="162"/>
      <c r="AS1443" s="155"/>
      <c r="AT1443" s="155"/>
      <c r="AU1443" s="155"/>
      <c r="AV1443" s="155"/>
      <c r="AW1443" s="155"/>
      <c r="AX1443" s="155"/>
      <c r="AY1443" s="155"/>
      <c r="AZ1443" s="155"/>
      <c r="BA1443" s="155"/>
    </row>
    <row r="1444" spans="1:53" x14ac:dyDescent="0.25">
      <c r="A1444" s="70" t="s">
        <v>16</v>
      </c>
      <c r="B1444" s="64">
        <v>34027</v>
      </c>
      <c r="C1444" s="64" t="s">
        <v>41</v>
      </c>
      <c r="D1444" s="64" t="s">
        <v>53</v>
      </c>
      <c r="E1444" s="64" t="s">
        <v>121</v>
      </c>
      <c r="F1444" s="64" t="s">
        <v>89</v>
      </c>
      <c r="G1444" s="64" t="s">
        <v>156</v>
      </c>
      <c r="H1444" s="64"/>
      <c r="I1444" s="64">
        <v>2267002033</v>
      </c>
      <c r="J1444" s="65" t="s">
        <v>1</v>
      </c>
      <c r="K1444" s="64" t="s">
        <v>1</v>
      </c>
      <c r="L1444" s="64" t="s">
        <v>19</v>
      </c>
      <c r="M1444" s="71" t="s">
        <v>19</v>
      </c>
      <c r="N1444" s="71">
        <v>1.0848998709986999E-4</v>
      </c>
      <c r="O1444" s="71">
        <v>1.0848998709986999E-4</v>
      </c>
      <c r="P1444" s="66" t="s">
        <v>19</v>
      </c>
      <c r="Q1444" s="71">
        <v>1.7636960000000001E-5</v>
      </c>
      <c r="R1444" s="66">
        <v>1</v>
      </c>
      <c r="S1444" s="66">
        <f t="shared" si="152"/>
        <v>1.7636960000000001E-5</v>
      </c>
      <c r="T1444" s="66">
        <f t="shared" si="156"/>
        <v>9.0853027099869988E-5</v>
      </c>
      <c r="U1444" s="71">
        <v>3.95797957E-4</v>
      </c>
      <c r="V1444" s="71">
        <v>3.95797957E-4</v>
      </c>
      <c r="W1444" s="71" t="s">
        <v>19</v>
      </c>
      <c r="X1444" s="71">
        <v>1.4477004666666664E-4</v>
      </c>
      <c r="Y1444" s="66">
        <v>1</v>
      </c>
      <c r="Z1444" s="66">
        <f t="shared" si="153"/>
        <v>1.4477004666666664E-4</v>
      </c>
      <c r="AA1444" s="66">
        <f t="shared" si="154"/>
        <v>2.5102791033333337E-4</v>
      </c>
      <c r="AB1444" s="71">
        <v>1.8190715E-3</v>
      </c>
      <c r="AC1444" s="71">
        <v>1.8190715E-3</v>
      </c>
      <c r="AD1444" s="71"/>
      <c r="AE1444" s="71">
        <v>7.7124956333333332E-4</v>
      </c>
      <c r="AF1444" s="72">
        <v>1</v>
      </c>
      <c r="AG1444" s="66">
        <f t="shared" si="157"/>
        <v>7.7124956333333332E-4</v>
      </c>
      <c r="AH1444" s="66">
        <f t="shared" si="155"/>
        <v>1.0478219366666665E-3</v>
      </c>
      <c r="AI1444" s="67" t="s">
        <v>71</v>
      </c>
      <c r="AJ1444" s="162"/>
      <c r="AS1444" s="155"/>
      <c r="AT1444" s="155"/>
      <c r="AU1444" s="155"/>
      <c r="AV1444" s="155"/>
      <c r="AW1444" s="155"/>
      <c r="AX1444" s="155"/>
      <c r="AY1444" s="155"/>
      <c r="AZ1444" s="155"/>
      <c r="BA1444" s="155"/>
    </row>
    <row r="1445" spans="1:53" x14ac:dyDescent="0.25">
      <c r="A1445" s="70" t="s">
        <v>16</v>
      </c>
      <c r="B1445" s="64">
        <v>34027</v>
      </c>
      <c r="C1445" s="64" t="s">
        <v>41</v>
      </c>
      <c r="D1445" s="64" t="s">
        <v>53</v>
      </c>
      <c r="E1445" s="64" t="s">
        <v>93</v>
      </c>
      <c r="F1445" s="64" t="s">
        <v>89</v>
      </c>
      <c r="G1445" s="64" t="s">
        <v>156</v>
      </c>
      <c r="H1445" s="64"/>
      <c r="I1445" s="64">
        <v>2267002039</v>
      </c>
      <c r="J1445" s="65" t="s">
        <v>1</v>
      </c>
      <c r="K1445" s="64" t="s">
        <v>1</v>
      </c>
      <c r="L1445" s="64" t="s">
        <v>19</v>
      </c>
      <c r="M1445" s="71" t="s">
        <v>19</v>
      </c>
      <c r="N1445" s="71">
        <v>5.3353576444719997E-5</v>
      </c>
      <c r="O1445" s="71">
        <v>5.3353576444719997E-5</v>
      </c>
      <c r="P1445" s="66" t="s">
        <v>19</v>
      </c>
      <c r="Q1445" s="71">
        <v>3.8948286666666662E-5</v>
      </c>
      <c r="R1445" s="66">
        <v>1</v>
      </c>
      <c r="S1445" s="66">
        <f t="shared" si="152"/>
        <v>3.8948286666666662E-5</v>
      </c>
      <c r="T1445" s="66">
        <f t="shared" si="156"/>
        <v>1.4405289778053334E-5</v>
      </c>
      <c r="U1445" s="71">
        <v>2.26945283E-4</v>
      </c>
      <c r="V1445" s="71">
        <v>2.26945283E-4</v>
      </c>
      <c r="W1445" s="71" t="s">
        <v>19</v>
      </c>
      <c r="X1445" s="71">
        <v>1.8408577E-4</v>
      </c>
      <c r="Y1445" s="66">
        <v>1</v>
      </c>
      <c r="Z1445" s="66">
        <f t="shared" si="153"/>
        <v>1.8408577E-4</v>
      </c>
      <c r="AA1445" s="66">
        <f t="shared" si="154"/>
        <v>4.2859513000000001E-5</v>
      </c>
      <c r="AB1445" s="71">
        <v>1.6882903099999999E-3</v>
      </c>
      <c r="AC1445" s="71">
        <v>1.6882903099999999E-3</v>
      </c>
      <c r="AD1445" s="71"/>
      <c r="AE1445" s="71">
        <v>1.0832032933333336E-3</v>
      </c>
      <c r="AF1445" s="72">
        <v>1</v>
      </c>
      <c r="AG1445" s="66">
        <f t="shared" si="157"/>
        <v>1.0832032933333336E-3</v>
      </c>
      <c r="AH1445" s="66">
        <f t="shared" si="155"/>
        <v>6.0508701666666634E-4</v>
      </c>
      <c r="AI1445" s="67" t="s">
        <v>71</v>
      </c>
      <c r="AJ1445" s="162"/>
      <c r="AS1445" s="155"/>
      <c r="AT1445" s="155"/>
      <c r="AU1445" s="155"/>
      <c r="AV1445" s="155"/>
      <c r="AW1445" s="155"/>
      <c r="AX1445" s="155"/>
      <c r="AY1445" s="155"/>
      <c r="AZ1445" s="155"/>
      <c r="BA1445" s="155"/>
    </row>
    <row r="1446" spans="1:53" x14ac:dyDescent="0.25">
      <c r="A1446" s="70" t="s">
        <v>16</v>
      </c>
      <c r="B1446" s="64">
        <v>34027</v>
      </c>
      <c r="C1446" s="64" t="s">
        <v>41</v>
      </c>
      <c r="D1446" s="64" t="s">
        <v>53</v>
      </c>
      <c r="E1446" s="64" t="s">
        <v>123</v>
      </c>
      <c r="F1446" s="64" t="s">
        <v>89</v>
      </c>
      <c r="G1446" s="64" t="s">
        <v>156</v>
      </c>
      <c r="H1446" s="64"/>
      <c r="I1446" s="64">
        <v>2267002045</v>
      </c>
      <c r="J1446" s="65" t="s">
        <v>1</v>
      </c>
      <c r="K1446" s="64" t="s">
        <v>1</v>
      </c>
      <c r="L1446" s="64" t="s">
        <v>19</v>
      </c>
      <c r="M1446" s="71" t="s">
        <v>19</v>
      </c>
      <c r="N1446" s="71">
        <v>9.5307928858335395E-5</v>
      </c>
      <c r="O1446" s="71">
        <v>9.5307928858335395E-5</v>
      </c>
      <c r="P1446" s="66" t="s">
        <v>19</v>
      </c>
      <c r="Q1446" s="71">
        <v>5.5115500000000006E-6</v>
      </c>
      <c r="R1446" s="66">
        <v>1</v>
      </c>
      <c r="S1446" s="66">
        <f t="shared" si="152"/>
        <v>5.5115500000000006E-6</v>
      </c>
      <c r="T1446" s="66">
        <f t="shared" si="156"/>
        <v>8.9796378858335388E-5</v>
      </c>
      <c r="U1446" s="71">
        <v>3.4313948590000004E-4</v>
      </c>
      <c r="V1446" s="71">
        <v>3.4313948590000004E-4</v>
      </c>
      <c r="W1446" s="71" t="s">
        <v>19</v>
      </c>
      <c r="X1446" s="71">
        <v>2.7557749999999995E-5</v>
      </c>
      <c r="Y1446" s="66">
        <v>1</v>
      </c>
      <c r="Z1446" s="66">
        <f t="shared" si="153"/>
        <v>2.7557749999999995E-5</v>
      </c>
      <c r="AA1446" s="66">
        <f t="shared" si="154"/>
        <v>3.1558173590000006E-4</v>
      </c>
      <c r="AB1446" s="71">
        <v>1.7321468932999999E-3</v>
      </c>
      <c r="AC1446" s="71">
        <v>1.7321468932999999E-3</v>
      </c>
      <c r="AD1446" s="71"/>
      <c r="AE1446" s="71">
        <v>1.6718368333333336E-4</v>
      </c>
      <c r="AF1446" s="72">
        <v>1</v>
      </c>
      <c r="AG1446" s="66">
        <f t="shared" si="157"/>
        <v>1.6718368333333336E-4</v>
      </c>
      <c r="AH1446" s="66">
        <f t="shared" si="155"/>
        <v>1.5649632099666666E-3</v>
      </c>
      <c r="AI1446" s="67" t="s">
        <v>71</v>
      </c>
      <c r="AJ1446" s="162"/>
      <c r="AS1446" s="155"/>
      <c r="AT1446" s="155"/>
      <c r="AU1446" s="155"/>
      <c r="AV1446" s="155"/>
      <c r="AW1446" s="155"/>
      <c r="AX1446" s="155"/>
      <c r="AY1446" s="155"/>
      <c r="AZ1446" s="155"/>
      <c r="BA1446" s="155"/>
    </row>
    <row r="1447" spans="1:53" x14ac:dyDescent="0.25">
      <c r="A1447" s="70" t="s">
        <v>16</v>
      </c>
      <c r="B1447" s="64">
        <v>34027</v>
      </c>
      <c r="C1447" s="64" t="s">
        <v>41</v>
      </c>
      <c r="D1447" s="64" t="s">
        <v>53</v>
      </c>
      <c r="E1447" s="64" t="s">
        <v>94</v>
      </c>
      <c r="F1447" s="64" t="s">
        <v>89</v>
      </c>
      <c r="G1447" s="64" t="s">
        <v>156</v>
      </c>
      <c r="H1447" s="64"/>
      <c r="I1447" s="64">
        <v>2267002054</v>
      </c>
      <c r="J1447" s="65" t="s">
        <v>1</v>
      </c>
      <c r="K1447" s="64" t="s">
        <v>1</v>
      </c>
      <c r="L1447" s="64" t="s">
        <v>19</v>
      </c>
      <c r="M1447" s="71" t="s">
        <v>19</v>
      </c>
      <c r="N1447" s="71">
        <v>1.5212496634900001E-5</v>
      </c>
      <c r="O1447" s="71">
        <v>1.5212496634900001E-5</v>
      </c>
      <c r="P1447" s="66" t="s">
        <v>19</v>
      </c>
      <c r="Q1447" s="71">
        <v>3.5641356666666673E-5</v>
      </c>
      <c r="R1447" s="66">
        <v>1</v>
      </c>
      <c r="S1447" s="66">
        <f t="shared" si="152"/>
        <v>3.5641356666666673E-5</v>
      </c>
      <c r="T1447" s="66">
        <f t="shared" si="156"/>
        <v>-2.042886003176667E-5</v>
      </c>
      <c r="U1447" s="71">
        <v>5.4711028000000002E-5</v>
      </c>
      <c r="V1447" s="71">
        <v>5.4711028000000002E-5</v>
      </c>
      <c r="W1447" s="71" t="s">
        <v>19</v>
      </c>
      <c r="X1447" s="71">
        <v>1.8739270000000001E-4</v>
      </c>
      <c r="Y1447" s="66">
        <v>1</v>
      </c>
      <c r="Z1447" s="66">
        <f t="shared" si="153"/>
        <v>1.8739270000000001E-4</v>
      </c>
      <c r="AA1447" s="66">
        <f t="shared" si="154"/>
        <v>-1.32681672E-4</v>
      </c>
      <c r="AB1447" s="71">
        <v>2.8008056999999999E-4</v>
      </c>
      <c r="AC1447" s="71">
        <v>2.8008056999999999E-4</v>
      </c>
      <c r="AD1447" s="71"/>
      <c r="AE1447" s="71">
        <v>1.1838809399999999E-3</v>
      </c>
      <c r="AF1447" s="72">
        <v>1</v>
      </c>
      <c r="AG1447" s="66">
        <f t="shared" si="157"/>
        <v>1.1838809399999999E-3</v>
      </c>
      <c r="AH1447" s="66">
        <f t="shared" si="155"/>
        <v>-9.0380037E-4</v>
      </c>
      <c r="AI1447" s="67" t="s">
        <v>71</v>
      </c>
      <c r="AJ1447" s="162"/>
      <c r="AS1447" s="155"/>
      <c r="AT1447" s="155"/>
      <c r="AU1447" s="155"/>
      <c r="AV1447" s="155"/>
      <c r="AW1447" s="155"/>
      <c r="AX1447" s="155"/>
      <c r="AY1447" s="155"/>
      <c r="AZ1447" s="155"/>
      <c r="BA1447" s="155"/>
    </row>
    <row r="1448" spans="1:53" x14ac:dyDescent="0.25">
      <c r="A1448" s="70" t="s">
        <v>16</v>
      </c>
      <c r="B1448" s="64">
        <v>34027</v>
      </c>
      <c r="C1448" s="64" t="s">
        <v>41</v>
      </c>
      <c r="D1448" s="64" t="s">
        <v>53</v>
      </c>
      <c r="E1448" s="64" t="s">
        <v>124</v>
      </c>
      <c r="F1448" s="64" t="s">
        <v>89</v>
      </c>
      <c r="G1448" s="64" t="s">
        <v>156</v>
      </c>
      <c r="H1448" s="64"/>
      <c r="I1448" s="64">
        <v>2267002057</v>
      </c>
      <c r="J1448" s="65" t="s">
        <v>1</v>
      </c>
      <c r="K1448" s="64" t="s">
        <v>1</v>
      </c>
      <c r="L1448" s="64" t="s">
        <v>19</v>
      </c>
      <c r="M1448" s="71" t="s">
        <v>19</v>
      </c>
      <c r="N1448" s="71">
        <v>1.3478472023061098E-4</v>
      </c>
      <c r="O1448" s="71">
        <v>1.3478472023061098E-4</v>
      </c>
      <c r="P1448" s="66" t="s">
        <v>19</v>
      </c>
      <c r="Q1448" s="71">
        <v>4.2255216666666665E-5</v>
      </c>
      <c r="R1448" s="66">
        <v>1</v>
      </c>
      <c r="S1448" s="66">
        <f t="shared" si="152"/>
        <v>4.2255216666666665E-5</v>
      </c>
      <c r="T1448" s="66">
        <f t="shared" si="156"/>
        <v>9.2529503563944308E-5</v>
      </c>
      <c r="U1448" s="71">
        <v>4.8332184470000004E-4</v>
      </c>
      <c r="V1448" s="71">
        <v>4.8332184470000004E-4</v>
      </c>
      <c r="W1448" s="71" t="s">
        <v>19</v>
      </c>
      <c r="X1448" s="71">
        <v>2.8954009333333327E-4</v>
      </c>
      <c r="Y1448" s="66">
        <v>1</v>
      </c>
      <c r="Z1448" s="66">
        <f t="shared" si="153"/>
        <v>2.8954009333333327E-4</v>
      </c>
      <c r="AA1448" s="66">
        <f t="shared" si="154"/>
        <v>1.9378175136666677E-4</v>
      </c>
      <c r="AB1448" s="71">
        <v>2.7242456720000001E-3</v>
      </c>
      <c r="AC1448" s="71">
        <v>2.7242456720000001E-3</v>
      </c>
      <c r="AD1448" s="71"/>
      <c r="AE1448" s="71">
        <v>1.7309941366666665E-3</v>
      </c>
      <c r="AF1448" s="72">
        <v>1</v>
      </c>
      <c r="AG1448" s="66">
        <f t="shared" si="157"/>
        <v>1.7309941366666665E-3</v>
      </c>
      <c r="AH1448" s="66">
        <f t="shared" si="155"/>
        <v>9.9325153533333355E-4</v>
      </c>
      <c r="AI1448" s="67" t="s">
        <v>71</v>
      </c>
      <c r="AJ1448" s="162"/>
      <c r="AS1448" s="155"/>
      <c r="AT1448" s="155"/>
      <c r="AU1448" s="155"/>
      <c r="AV1448" s="155"/>
      <c r="AW1448" s="155"/>
      <c r="AX1448" s="155"/>
      <c r="AY1448" s="155"/>
      <c r="AZ1448" s="155"/>
      <c r="BA1448" s="155"/>
    </row>
    <row r="1449" spans="1:53" x14ac:dyDescent="0.25">
      <c r="A1449" s="70" t="s">
        <v>16</v>
      </c>
      <c r="B1449" s="64">
        <v>34027</v>
      </c>
      <c r="C1449" s="64" t="s">
        <v>41</v>
      </c>
      <c r="D1449" s="64" t="s">
        <v>53</v>
      </c>
      <c r="E1449" s="64" t="s">
        <v>125</v>
      </c>
      <c r="F1449" s="64" t="s">
        <v>89</v>
      </c>
      <c r="G1449" s="64" t="s">
        <v>156</v>
      </c>
      <c r="H1449" s="64"/>
      <c r="I1449" s="64">
        <v>2267002060</v>
      </c>
      <c r="J1449" s="65" t="s">
        <v>1</v>
      </c>
      <c r="K1449" s="64" t="s">
        <v>1</v>
      </c>
      <c r="L1449" s="64" t="s">
        <v>19</v>
      </c>
      <c r="M1449" s="71" t="s">
        <v>19</v>
      </c>
      <c r="N1449" s="71">
        <v>2.2198719300945145E-4</v>
      </c>
      <c r="O1449" s="71">
        <v>2.2198719300945145E-4</v>
      </c>
      <c r="P1449" s="66" t="s">
        <v>19</v>
      </c>
      <c r="Q1449" s="71">
        <v>3.3069300000000005E-6</v>
      </c>
      <c r="R1449" s="66">
        <v>1</v>
      </c>
      <c r="S1449" s="66">
        <f t="shared" si="152"/>
        <v>3.3069300000000005E-6</v>
      </c>
      <c r="T1449" s="66">
        <f t="shared" si="156"/>
        <v>2.1868026300945144E-4</v>
      </c>
      <c r="U1449" s="71">
        <v>8.0275760420000001E-4</v>
      </c>
      <c r="V1449" s="71">
        <v>8.0275760420000001E-4</v>
      </c>
      <c r="W1449" s="71" t="s">
        <v>19</v>
      </c>
      <c r="X1449" s="71">
        <v>2.6822876666666664E-5</v>
      </c>
      <c r="Y1449" s="66">
        <v>1</v>
      </c>
      <c r="Z1449" s="66">
        <f t="shared" si="153"/>
        <v>2.6822876666666664E-5</v>
      </c>
      <c r="AA1449" s="66">
        <f t="shared" si="154"/>
        <v>7.7593472753333332E-4</v>
      </c>
      <c r="AB1449" s="71">
        <v>5.5288352439999992E-3</v>
      </c>
      <c r="AC1449" s="71">
        <v>5.5288352439999992E-3</v>
      </c>
      <c r="AD1449" s="71"/>
      <c r="AE1449" s="71">
        <v>1.5689545666666669E-4</v>
      </c>
      <c r="AF1449" s="72">
        <v>1</v>
      </c>
      <c r="AG1449" s="66">
        <f t="shared" si="157"/>
        <v>1.5689545666666669E-4</v>
      </c>
      <c r="AH1449" s="66">
        <f t="shared" si="155"/>
        <v>5.3719397873333323E-3</v>
      </c>
      <c r="AI1449" s="67" t="s">
        <v>71</v>
      </c>
      <c r="AJ1449" s="162"/>
      <c r="AS1449" s="155"/>
      <c r="AT1449" s="155"/>
      <c r="AU1449" s="155"/>
      <c r="AV1449" s="155"/>
      <c r="AW1449" s="155"/>
      <c r="AX1449" s="155"/>
      <c r="AY1449" s="155"/>
      <c r="AZ1449" s="155"/>
      <c r="BA1449" s="155"/>
    </row>
    <row r="1450" spans="1:53" x14ac:dyDescent="0.25">
      <c r="A1450" s="70" t="s">
        <v>16</v>
      </c>
      <c r="B1450" s="64">
        <v>34027</v>
      </c>
      <c r="C1450" s="64" t="s">
        <v>41</v>
      </c>
      <c r="D1450" s="64" t="s">
        <v>53</v>
      </c>
      <c r="E1450" s="64" t="s">
        <v>126</v>
      </c>
      <c r="F1450" s="64" t="s">
        <v>89</v>
      </c>
      <c r="G1450" s="64" t="s">
        <v>156</v>
      </c>
      <c r="H1450" s="64"/>
      <c r="I1450" s="64">
        <v>2267002066</v>
      </c>
      <c r="J1450" s="65" t="s">
        <v>1</v>
      </c>
      <c r="K1450" s="64" t="s">
        <v>1</v>
      </c>
      <c r="L1450" s="64" t="s">
        <v>19</v>
      </c>
      <c r="M1450" s="71" t="s">
        <v>19</v>
      </c>
      <c r="N1450" s="71">
        <v>1.7088235660739E-5</v>
      </c>
      <c r="O1450" s="71">
        <v>1.7088235660739E-5</v>
      </c>
      <c r="P1450" s="66" t="s">
        <v>19</v>
      </c>
      <c r="Q1450" s="71">
        <v>1.3044001666666664E-4</v>
      </c>
      <c r="R1450" s="66">
        <v>1</v>
      </c>
      <c r="S1450" s="66">
        <f t="shared" si="152"/>
        <v>1.3044001666666664E-4</v>
      </c>
      <c r="T1450" s="66">
        <f t="shared" si="156"/>
        <v>-1.1335178100592763E-4</v>
      </c>
      <c r="U1450" s="71">
        <v>6.3627371199999997E-5</v>
      </c>
      <c r="V1450" s="71">
        <v>6.3627371199999997E-5</v>
      </c>
      <c r="W1450" s="71" t="s">
        <v>19</v>
      </c>
      <c r="X1450" s="71">
        <v>6.2978644666666667E-4</v>
      </c>
      <c r="Y1450" s="66">
        <v>1</v>
      </c>
      <c r="Z1450" s="66">
        <f t="shared" si="153"/>
        <v>6.2978644666666667E-4</v>
      </c>
      <c r="AA1450" s="66">
        <f t="shared" si="154"/>
        <v>-5.6615907546666666E-4</v>
      </c>
      <c r="AB1450" s="71">
        <v>4.9557909599999995E-4</v>
      </c>
      <c r="AC1450" s="71">
        <v>4.9557909599999995E-4</v>
      </c>
      <c r="AD1450" s="71"/>
      <c r="AE1450" s="71">
        <v>3.566340286666666E-3</v>
      </c>
      <c r="AF1450" s="72">
        <v>1</v>
      </c>
      <c r="AG1450" s="66">
        <f t="shared" si="157"/>
        <v>3.566340286666666E-3</v>
      </c>
      <c r="AH1450" s="66">
        <f t="shared" si="155"/>
        <v>-3.070761190666666E-3</v>
      </c>
      <c r="AI1450" s="67" t="s">
        <v>71</v>
      </c>
      <c r="AJ1450" s="162"/>
      <c r="AS1450" s="155"/>
      <c r="AT1450" s="155"/>
      <c r="AU1450" s="155"/>
      <c r="AV1450" s="155"/>
      <c r="AW1450" s="155"/>
      <c r="AX1450" s="155"/>
      <c r="AY1450" s="155"/>
      <c r="AZ1450" s="155"/>
      <c r="BA1450" s="155"/>
    </row>
    <row r="1451" spans="1:53" x14ac:dyDescent="0.25">
      <c r="A1451" s="70" t="s">
        <v>16</v>
      </c>
      <c r="B1451" s="64">
        <v>34027</v>
      </c>
      <c r="C1451" s="64" t="s">
        <v>41</v>
      </c>
      <c r="D1451" s="64" t="s">
        <v>53</v>
      </c>
      <c r="E1451" s="64" t="s">
        <v>127</v>
      </c>
      <c r="F1451" s="64" t="s">
        <v>89</v>
      </c>
      <c r="G1451" s="64" t="s">
        <v>156</v>
      </c>
      <c r="H1451" s="64"/>
      <c r="I1451" s="64">
        <v>2267002072</v>
      </c>
      <c r="J1451" s="65" t="s">
        <v>1</v>
      </c>
      <c r="K1451" s="64" t="s">
        <v>1</v>
      </c>
      <c r="L1451" s="64" t="s">
        <v>19</v>
      </c>
      <c r="M1451" s="71" t="s">
        <v>19</v>
      </c>
      <c r="N1451" s="71">
        <v>3.1861674034064998E-4</v>
      </c>
      <c r="O1451" s="71">
        <v>3.1861674034064998E-4</v>
      </c>
      <c r="P1451" s="66" t="s">
        <v>19</v>
      </c>
      <c r="Q1451" s="71">
        <v>6.9078093333333336E-5</v>
      </c>
      <c r="R1451" s="66">
        <v>1</v>
      </c>
      <c r="S1451" s="66">
        <f t="shared" si="152"/>
        <v>6.9078093333333336E-5</v>
      </c>
      <c r="T1451" s="66">
        <f t="shared" si="156"/>
        <v>2.4953864700731664E-4</v>
      </c>
      <c r="U1451" s="71">
        <v>1.15006289E-3</v>
      </c>
      <c r="V1451" s="71">
        <v>1.15006289E-3</v>
      </c>
      <c r="W1451" s="71" t="s">
        <v>19</v>
      </c>
      <c r="X1451" s="71">
        <v>3.2297682999999998E-4</v>
      </c>
      <c r="Y1451" s="66">
        <v>1</v>
      </c>
      <c r="Z1451" s="66">
        <f t="shared" si="153"/>
        <v>3.2297682999999998E-4</v>
      </c>
      <c r="AA1451" s="66">
        <f t="shared" si="154"/>
        <v>8.2708606000000007E-4</v>
      </c>
      <c r="AB1451" s="71">
        <v>6.0584556999999997E-3</v>
      </c>
      <c r="AC1451" s="71">
        <v>6.0584556999999997E-3</v>
      </c>
      <c r="AD1451" s="71"/>
      <c r="AE1451" s="71">
        <v>1.80889071E-3</v>
      </c>
      <c r="AF1451" s="72">
        <v>1</v>
      </c>
      <c r="AG1451" s="66">
        <f t="shared" si="157"/>
        <v>1.80889071E-3</v>
      </c>
      <c r="AH1451" s="66">
        <f t="shared" si="155"/>
        <v>4.2495649899999995E-3</v>
      </c>
      <c r="AI1451" s="67" t="s">
        <v>71</v>
      </c>
      <c r="AJ1451" s="162"/>
      <c r="AS1451" s="155"/>
      <c r="AT1451" s="155"/>
      <c r="AU1451" s="155"/>
      <c r="AV1451" s="155"/>
      <c r="AW1451" s="155"/>
      <c r="AX1451" s="155"/>
      <c r="AY1451" s="155"/>
      <c r="AZ1451" s="155"/>
      <c r="BA1451" s="155"/>
    </row>
    <row r="1452" spans="1:53" x14ac:dyDescent="0.25">
      <c r="A1452" s="70" t="s">
        <v>16</v>
      </c>
      <c r="B1452" s="64">
        <v>34027</v>
      </c>
      <c r="C1452" s="64" t="s">
        <v>41</v>
      </c>
      <c r="D1452" s="64" t="s">
        <v>53</v>
      </c>
      <c r="E1452" s="64" t="s">
        <v>129</v>
      </c>
      <c r="F1452" s="64" t="s">
        <v>89</v>
      </c>
      <c r="G1452" s="64" t="s">
        <v>156</v>
      </c>
      <c r="H1452" s="64"/>
      <c r="I1452" s="64">
        <v>2267002081</v>
      </c>
      <c r="J1452" s="65" t="s">
        <v>1</v>
      </c>
      <c r="K1452" s="64" t="s">
        <v>1</v>
      </c>
      <c r="L1452" s="64" t="s">
        <v>19</v>
      </c>
      <c r="M1452" s="71" t="s">
        <v>19</v>
      </c>
      <c r="N1452" s="71">
        <v>1.512280786271E-4</v>
      </c>
      <c r="O1452" s="71">
        <v>1.512280786271E-4</v>
      </c>
      <c r="P1452" s="66" t="s">
        <v>19</v>
      </c>
      <c r="Q1452" s="71">
        <v>1.7049061333333333E-3</v>
      </c>
      <c r="R1452" s="66">
        <v>1</v>
      </c>
      <c r="S1452" s="66">
        <f t="shared" si="152"/>
        <v>1.7049061333333333E-3</v>
      </c>
      <c r="T1452" s="66">
        <f t="shared" si="156"/>
        <v>-1.5536780547062332E-3</v>
      </c>
      <c r="U1452" s="71">
        <v>5.4602277999999998E-4</v>
      </c>
      <c r="V1452" s="71">
        <v>5.4602277999999998E-4</v>
      </c>
      <c r="W1452" s="71" t="s">
        <v>19</v>
      </c>
      <c r="X1452" s="71">
        <v>8.0472304366666653E-3</v>
      </c>
      <c r="Y1452" s="66">
        <v>1</v>
      </c>
      <c r="Z1452" s="66">
        <f t="shared" si="153"/>
        <v>8.0472304366666653E-3</v>
      </c>
      <c r="AA1452" s="66">
        <f t="shared" si="154"/>
        <v>-7.5012076566666657E-3</v>
      </c>
      <c r="AB1452" s="71">
        <v>2.6908012000000001E-3</v>
      </c>
      <c r="AC1452" s="71">
        <v>2.6908012000000001E-3</v>
      </c>
      <c r="AD1452" s="71"/>
      <c r="AE1452" s="71">
        <v>4.3852096420000007E-2</v>
      </c>
      <c r="AF1452" s="72">
        <v>1</v>
      </c>
      <c r="AG1452" s="66">
        <f t="shared" si="157"/>
        <v>4.3852096420000007E-2</v>
      </c>
      <c r="AH1452" s="66">
        <f t="shared" si="155"/>
        <v>-4.1161295220000005E-2</v>
      </c>
      <c r="AI1452" s="67" t="s">
        <v>71</v>
      </c>
      <c r="AJ1452" s="162"/>
      <c r="AS1452" s="155"/>
      <c r="AT1452" s="155"/>
      <c r="AU1452" s="155"/>
      <c r="AV1452" s="155"/>
      <c r="AW1452" s="155"/>
      <c r="AX1452" s="155"/>
      <c r="AY1452" s="155"/>
      <c r="AZ1452" s="155"/>
      <c r="BA1452" s="155"/>
    </row>
    <row r="1453" spans="1:53" x14ac:dyDescent="0.25">
      <c r="A1453" s="70" t="s">
        <v>16</v>
      </c>
      <c r="B1453" s="64">
        <v>34027</v>
      </c>
      <c r="C1453" s="64" t="s">
        <v>41</v>
      </c>
      <c r="D1453" s="64" t="s">
        <v>53</v>
      </c>
      <c r="E1453" s="64" t="s">
        <v>130</v>
      </c>
      <c r="F1453" s="64" t="s">
        <v>96</v>
      </c>
      <c r="G1453" s="64" t="s">
        <v>156</v>
      </c>
      <c r="H1453" s="64"/>
      <c r="I1453" s="64">
        <v>2267003010</v>
      </c>
      <c r="J1453" s="65" t="s">
        <v>1</v>
      </c>
      <c r="K1453" s="64" t="s">
        <v>1</v>
      </c>
      <c r="L1453" s="64" t="s">
        <v>19</v>
      </c>
      <c r="M1453" s="71" t="s">
        <v>19</v>
      </c>
      <c r="N1453" s="71">
        <v>3.6194819180694997E-3</v>
      </c>
      <c r="O1453" s="71">
        <v>3.6194819180694997E-3</v>
      </c>
      <c r="P1453" s="66" t="s">
        <v>19</v>
      </c>
      <c r="Q1453" s="71">
        <v>3.5366146603333336E-2</v>
      </c>
      <c r="R1453" s="66">
        <v>1</v>
      </c>
      <c r="S1453" s="66">
        <f t="shared" si="152"/>
        <v>3.5366146603333336E-2</v>
      </c>
      <c r="T1453" s="66">
        <f t="shared" si="156"/>
        <v>-3.174666468526384E-2</v>
      </c>
      <c r="U1453" s="71">
        <v>1.3104682810000001E-2</v>
      </c>
      <c r="V1453" s="71">
        <v>1.3104682810000001E-2</v>
      </c>
      <c r="W1453" s="71" t="s">
        <v>19</v>
      </c>
      <c r="X1453" s="71">
        <v>0.24167411876666667</v>
      </c>
      <c r="Y1453" s="66">
        <v>1</v>
      </c>
      <c r="Z1453" s="66">
        <f t="shared" si="153"/>
        <v>0.24167411876666667</v>
      </c>
      <c r="AA1453" s="66">
        <f t="shared" si="154"/>
        <v>-0.22856943595666668</v>
      </c>
      <c r="AB1453" s="71">
        <v>6.6059908499999986E-2</v>
      </c>
      <c r="AC1453" s="71">
        <v>6.6059908499999986E-2</v>
      </c>
      <c r="AD1453" s="71"/>
      <c r="AE1453" s="71">
        <v>1.4422734270999999</v>
      </c>
      <c r="AF1453" s="72">
        <v>1</v>
      </c>
      <c r="AG1453" s="66">
        <f t="shared" si="157"/>
        <v>1.4422734270999999</v>
      </c>
      <c r="AH1453" s="66">
        <f t="shared" si="155"/>
        <v>-1.3762135186</v>
      </c>
      <c r="AI1453" s="67" t="s">
        <v>71</v>
      </c>
      <c r="AJ1453" s="162"/>
      <c r="AS1453" s="155"/>
      <c r="AT1453" s="155"/>
      <c r="AU1453" s="155"/>
      <c r="AV1453" s="155"/>
      <c r="AW1453" s="155"/>
      <c r="AX1453" s="155"/>
      <c r="AY1453" s="155"/>
      <c r="AZ1453" s="155"/>
      <c r="BA1453" s="155"/>
    </row>
    <row r="1454" spans="1:53" x14ac:dyDescent="0.25">
      <c r="A1454" s="70" t="s">
        <v>16</v>
      </c>
      <c r="B1454" s="64">
        <v>34027</v>
      </c>
      <c r="C1454" s="64" t="s">
        <v>41</v>
      </c>
      <c r="D1454" s="64" t="s">
        <v>53</v>
      </c>
      <c r="E1454" s="64" t="s">
        <v>131</v>
      </c>
      <c r="F1454" s="64" t="s">
        <v>96</v>
      </c>
      <c r="G1454" s="64" t="s">
        <v>156</v>
      </c>
      <c r="H1454" s="64"/>
      <c r="I1454" s="64">
        <v>2267003020</v>
      </c>
      <c r="J1454" s="65" t="s">
        <v>1</v>
      </c>
      <c r="K1454" s="64" t="s">
        <v>1</v>
      </c>
      <c r="L1454" s="64" t="s">
        <v>19</v>
      </c>
      <c r="M1454" s="71" t="s">
        <v>19</v>
      </c>
      <c r="N1454" s="71">
        <v>0.17851462461281739</v>
      </c>
      <c r="O1454" s="71">
        <v>0.17851462461281739</v>
      </c>
      <c r="P1454" s="66" t="s">
        <v>19</v>
      </c>
      <c r="Q1454" s="71">
        <v>2.1972712666666668E-4</v>
      </c>
      <c r="R1454" s="66">
        <v>1</v>
      </c>
      <c r="S1454" s="66">
        <f t="shared" si="152"/>
        <v>2.1972712666666668E-4</v>
      </c>
      <c r="T1454" s="66">
        <f t="shared" si="156"/>
        <v>0.17829489748615071</v>
      </c>
      <c r="U1454" s="71">
        <v>0.64663612169999996</v>
      </c>
      <c r="V1454" s="71">
        <v>0.64663612169999996</v>
      </c>
      <c r="W1454" s="71" t="s">
        <v>19</v>
      </c>
      <c r="X1454" s="71">
        <v>1.6564044933333334E-3</v>
      </c>
      <c r="Y1454" s="66">
        <v>1</v>
      </c>
      <c r="Z1454" s="66">
        <f t="shared" si="153"/>
        <v>1.6564044933333334E-3</v>
      </c>
      <c r="AA1454" s="66">
        <f t="shared" si="154"/>
        <v>0.64497971720666658</v>
      </c>
      <c r="AB1454" s="71">
        <v>4.44967384</v>
      </c>
      <c r="AC1454" s="71">
        <v>4.44967384</v>
      </c>
      <c r="AD1454" s="71"/>
      <c r="AE1454" s="71">
        <v>9.2818176366666668E-3</v>
      </c>
      <c r="AF1454" s="72">
        <v>1</v>
      </c>
      <c r="AG1454" s="66">
        <f t="shared" si="157"/>
        <v>9.2818176366666668E-3</v>
      </c>
      <c r="AH1454" s="66">
        <f t="shared" si="155"/>
        <v>4.4403920223633335</v>
      </c>
      <c r="AI1454" s="67" t="s">
        <v>71</v>
      </c>
      <c r="AJ1454" s="162"/>
      <c r="AS1454" s="155"/>
      <c r="AT1454" s="155"/>
      <c r="AU1454" s="155"/>
      <c r="AV1454" s="155"/>
      <c r="AW1454" s="155"/>
      <c r="AX1454" s="155"/>
      <c r="AY1454" s="155"/>
      <c r="AZ1454" s="155"/>
      <c r="BA1454" s="155"/>
    </row>
    <row r="1455" spans="1:53" x14ac:dyDescent="0.25">
      <c r="A1455" s="70" t="s">
        <v>16</v>
      </c>
      <c r="B1455" s="64">
        <v>34027</v>
      </c>
      <c r="C1455" s="64" t="s">
        <v>41</v>
      </c>
      <c r="D1455" s="64" t="s">
        <v>53</v>
      </c>
      <c r="E1455" s="64" t="s">
        <v>95</v>
      </c>
      <c r="F1455" s="64" t="s">
        <v>96</v>
      </c>
      <c r="G1455" s="64" t="s">
        <v>156</v>
      </c>
      <c r="H1455" s="64"/>
      <c r="I1455" s="64">
        <v>2267003030</v>
      </c>
      <c r="J1455" s="65" t="s">
        <v>1</v>
      </c>
      <c r="K1455" s="64" t="s">
        <v>1</v>
      </c>
      <c r="L1455" s="64" t="s">
        <v>19</v>
      </c>
      <c r="M1455" s="71" t="s">
        <v>19</v>
      </c>
      <c r="N1455" s="71">
        <v>8.0603100928164893E-4</v>
      </c>
      <c r="O1455" s="71">
        <v>8.0603100928164893E-4</v>
      </c>
      <c r="P1455" s="66" t="s">
        <v>19</v>
      </c>
      <c r="Q1455" s="71">
        <v>7.0180403333333334E-5</v>
      </c>
      <c r="R1455" s="66">
        <v>1</v>
      </c>
      <c r="S1455" s="66">
        <f t="shared" si="152"/>
        <v>7.0180403333333334E-5</v>
      </c>
      <c r="T1455" s="66">
        <f t="shared" si="156"/>
        <v>7.3585060594831564E-4</v>
      </c>
      <c r="U1455" s="71">
        <v>3.1750910639999999E-3</v>
      </c>
      <c r="V1455" s="71">
        <v>3.1750910639999999E-3</v>
      </c>
      <c r="W1455" s="71" t="s">
        <v>19</v>
      </c>
      <c r="X1455" s="71">
        <v>5.1588107999999994E-4</v>
      </c>
      <c r="Y1455" s="66">
        <v>1</v>
      </c>
      <c r="Z1455" s="66">
        <f t="shared" si="153"/>
        <v>5.1588107999999994E-4</v>
      </c>
      <c r="AA1455" s="66">
        <f t="shared" si="154"/>
        <v>2.659209984E-3</v>
      </c>
      <c r="AB1455" s="71">
        <v>2.2167074300000002E-2</v>
      </c>
      <c r="AC1455" s="71">
        <v>2.2167074300000002E-2</v>
      </c>
      <c r="AD1455" s="71"/>
      <c r="AE1455" s="71">
        <v>3.0004878200000002E-3</v>
      </c>
      <c r="AF1455" s="72">
        <v>1</v>
      </c>
      <c r="AG1455" s="66">
        <f t="shared" si="157"/>
        <v>3.0004878200000002E-3</v>
      </c>
      <c r="AH1455" s="66">
        <f t="shared" si="155"/>
        <v>1.9166586480000001E-2</v>
      </c>
      <c r="AI1455" s="67" t="s">
        <v>71</v>
      </c>
      <c r="AJ1455" s="162"/>
      <c r="AK1455" s="162"/>
      <c r="AS1455" s="155"/>
      <c r="AT1455" s="155"/>
      <c r="AU1455" s="155"/>
      <c r="AV1455" s="155"/>
      <c r="AW1455" s="155"/>
      <c r="AX1455" s="155"/>
      <c r="AY1455" s="155"/>
      <c r="AZ1455" s="155"/>
      <c r="BA1455" s="155"/>
    </row>
    <row r="1456" spans="1:53" x14ac:dyDescent="0.25">
      <c r="A1456" s="70" t="s">
        <v>16</v>
      </c>
      <c r="B1456" s="64">
        <v>34027</v>
      </c>
      <c r="C1456" s="64" t="s">
        <v>41</v>
      </c>
      <c r="D1456" s="64" t="s">
        <v>53</v>
      </c>
      <c r="E1456" s="64" t="s">
        <v>157</v>
      </c>
      <c r="F1456" s="64" t="s">
        <v>96</v>
      </c>
      <c r="G1456" s="64" t="s">
        <v>156</v>
      </c>
      <c r="H1456" s="64"/>
      <c r="I1456" s="64">
        <v>2267003040</v>
      </c>
      <c r="J1456" s="65" t="s">
        <v>1</v>
      </c>
      <c r="K1456" s="64" t="s">
        <v>1</v>
      </c>
      <c r="L1456" s="64" t="s">
        <v>19</v>
      </c>
      <c r="M1456" s="71" t="s">
        <v>19</v>
      </c>
      <c r="N1456" s="71">
        <v>3.13112152115862E-4</v>
      </c>
      <c r="O1456" s="71">
        <v>3.13112152115862E-4</v>
      </c>
      <c r="P1456" s="66" t="s">
        <v>19</v>
      </c>
      <c r="Q1456" s="71">
        <v>7.2752459999999989E-5</v>
      </c>
      <c r="R1456" s="66">
        <v>1</v>
      </c>
      <c r="S1456" s="66">
        <f t="shared" si="152"/>
        <v>7.2752459999999989E-5</v>
      </c>
      <c r="T1456" s="66">
        <f t="shared" si="156"/>
        <v>2.4035969211586201E-4</v>
      </c>
      <c r="U1456" s="71">
        <v>1.16883342E-3</v>
      </c>
      <c r="V1456" s="71">
        <v>1.16883342E-3</v>
      </c>
      <c r="W1456" s="71" t="s">
        <v>19</v>
      </c>
      <c r="X1456" s="71">
        <v>3.4869739666666672E-4</v>
      </c>
      <c r="Y1456" s="66">
        <v>1</v>
      </c>
      <c r="Z1456" s="66">
        <f t="shared" si="153"/>
        <v>3.4869739666666672E-4</v>
      </c>
      <c r="AA1456" s="66">
        <f t="shared" si="154"/>
        <v>8.2013602333333327E-4</v>
      </c>
      <c r="AB1456" s="71">
        <v>8.6703495400000004E-3</v>
      </c>
      <c r="AC1456" s="71">
        <v>8.6703495400000004E-3</v>
      </c>
      <c r="AD1456" s="71"/>
      <c r="AE1456" s="71">
        <v>2.1300303566666665E-3</v>
      </c>
      <c r="AF1456" s="72">
        <v>1</v>
      </c>
      <c r="AG1456" s="66">
        <f t="shared" si="157"/>
        <v>2.1300303566666665E-3</v>
      </c>
      <c r="AH1456" s="66">
        <f t="shared" si="155"/>
        <v>6.5403191833333339E-3</v>
      </c>
      <c r="AI1456" s="67" t="s">
        <v>71</v>
      </c>
      <c r="AJ1456" s="162"/>
      <c r="AK1456" s="162"/>
      <c r="AS1456" s="155"/>
      <c r="AT1456" s="155"/>
      <c r="AU1456" s="155"/>
      <c r="AV1456" s="155"/>
      <c r="AW1456" s="155"/>
      <c r="AX1456" s="155"/>
      <c r="AY1456" s="155"/>
      <c r="AZ1456" s="155"/>
      <c r="BA1456" s="155"/>
    </row>
    <row r="1457" spans="1:53" x14ac:dyDescent="0.25">
      <c r="A1457" s="70" t="s">
        <v>16</v>
      </c>
      <c r="B1457" s="64">
        <v>34027</v>
      </c>
      <c r="C1457" s="64" t="s">
        <v>41</v>
      </c>
      <c r="D1457" s="64" t="s">
        <v>53</v>
      </c>
      <c r="E1457" s="64" t="s">
        <v>158</v>
      </c>
      <c r="F1457" s="64" t="s">
        <v>96</v>
      </c>
      <c r="G1457" s="64" t="s">
        <v>156</v>
      </c>
      <c r="H1457" s="64"/>
      <c r="I1457" s="64">
        <v>2267003050</v>
      </c>
      <c r="J1457" s="65" t="s">
        <v>1</v>
      </c>
      <c r="K1457" s="64" t="s">
        <v>1</v>
      </c>
      <c r="L1457" s="64" t="s">
        <v>19</v>
      </c>
      <c r="M1457" s="71" t="s">
        <v>19</v>
      </c>
      <c r="N1457" s="71">
        <v>1.8997815045825999E-4</v>
      </c>
      <c r="O1457" s="71">
        <v>1.8997815045825999E-4</v>
      </c>
      <c r="P1457" s="66" t="s">
        <v>19</v>
      </c>
      <c r="Q1457" s="71">
        <v>1.1023100000000001E-4</v>
      </c>
      <c r="R1457" s="66">
        <v>1</v>
      </c>
      <c r="S1457" s="66">
        <f t="shared" si="152"/>
        <v>1.1023100000000001E-4</v>
      </c>
      <c r="T1457" s="66">
        <f t="shared" si="156"/>
        <v>7.9747150458259981E-5</v>
      </c>
      <c r="U1457" s="71">
        <v>6.8461243800000001E-4</v>
      </c>
      <c r="V1457" s="71">
        <v>6.8461243800000001E-4</v>
      </c>
      <c r="W1457" s="71" t="s">
        <v>19</v>
      </c>
      <c r="X1457" s="71">
        <v>9.2042885000000001E-4</v>
      </c>
      <c r="Y1457" s="66">
        <v>1</v>
      </c>
      <c r="Z1457" s="66">
        <f t="shared" si="153"/>
        <v>9.2042885000000001E-4</v>
      </c>
      <c r="AA1457" s="66">
        <f t="shared" si="154"/>
        <v>-2.35816412E-4</v>
      </c>
      <c r="AB1457" s="71">
        <v>3.5172065000000003E-3</v>
      </c>
      <c r="AC1457" s="71">
        <v>3.5172065000000003E-3</v>
      </c>
      <c r="AD1457" s="71"/>
      <c r="AE1457" s="71">
        <v>4.7667558766666665E-3</v>
      </c>
      <c r="AF1457" s="72">
        <v>1</v>
      </c>
      <c r="AG1457" s="66">
        <f t="shared" si="157"/>
        <v>4.7667558766666665E-3</v>
      </c>
      <c r="AH1457" s="66">
        <f t="shared" si="155"/>
        <v>-1.2495493766666661E-3</v>
      </c>
      <c r="AI1457" s="67" t="s">
        <v>71</v>
      </c>
      <c r="AJ1457" s="162"/>
      <c r="AK1457" s="162"/>
      <c r="AS1457" s="155"/>
      <c r="AT1457" s="155"/>
      <c r="AU1457" s="155"/>
      <c r="AV1457" s="155"/>
      <c r="AW1457" s="155"/>
      <c r="AX1457" s="155"/>
      <c r="AY1457" s="155"/>
      <c r="AZ1457" s="155"/>
      <c r="BA1457" s="155"/>
    </row>
    <row r="1458" spans="1:53" x14ac:dyDescent="0.25">
      <c r="A1458" s="70" t="s">
        <v>16</v>
      </c>
      <c r="B1458" s="64">
        <v>34027</v>
      </c>
      <c r="C1458" s="64" t="s">
        <v>41</v>
      </c>
      <c r="D1458" s="64" t="s">
        <v>53</v>
      </c>
      <c r="E1458" s="64" t="s">
        <v>134</v>
      </c>
      <c r="F1458" s="64" t="s">
        <v>96</v>
      </c>
      <c r="G1458" s="64" t="s">
        <v>156</v>
      </c>
      <c r="H1458" s="64"/>
      <c r="I1458" s="64">
        <v>2267003070</v>
      </c>
      <c r="J1458" s="65" t="s">
        <v>1</v>
      </c>
      <c r="K1458" s="64" t="s">
        <v>1</v>
      </c>
      <c r="L1458" s="64" t="s">
        <v>19</v>
      </c>
      <c r="M1458" s="71" t="s">
        <v>19</v>
      </c>
      <c r="N1458" s="71">
        <v>2.4657335480612999E-4</v>
      </c>
      <c r="O1458" s="71">
        <v>2.4657335480612999E-4</v>
      </c>
      <c r="P1458" s="66" t="s">
        <v>19</v>
      </c>
      <c r="Q1458" s="71">
        <v>6.014938233333333E-4</v>
      </c>
      <c r="R1458" s="66">
        <v>1</v>
      </c>
      <c r="S1458" s="66">
        <f t="shared" si="152"/>
        <v>6.014938233333333E-4</v>
      </c>
      <c r="T1458" s="66">
        <f t="shared" si="156"/>
        <v>-3.5492046852720331E-4</v>
      </c>
      <c r="U1458" s="71">
        <v>1.1557297183000001E-3</v>
      </c>
      <c r="V1458" s="71">
        <v>1.1557297183000001E-3</v>
      </c>
      <c r="W1458" s="71" t="s">
        <v>19</v>
      </c>
      <c r="X1458" s="71">
        <v>4.30782748E-3</v>
      </c>
      <c r="Y1458" s="66">
        <v>1</v>
      </c>
      <c r="Z1458" s="66">
        <f t="shared" si="153"/>
        <v>4.30782748E-3</v>
      </c>
      <c r="AA1458" s="66">
        <f t="shared" si="154"/>
        <v>-3.1520977616999999E-3</v>
      </c>
      <c r="AB1458" s="71">
        <v>8.4637024339999992E-3</v>
      </c>
      <c r="AC1458" s="71">
        <v>8.4637024339999992E-3</v>
      </c>
      <c r="AD1458" s="71"/>
      <c r="AE1458" s="71">
        <v>2.5421840656666667E-2</v>
      </c>
      <c r="AF1458" s="72">
        <v>1</v>
      </c>
      <c r="AG1458" s="66">
        <f t="shared" si="157"/>
        <v>2.5421840656666667E-2</v>
      </c>
      <c r="AH1458" s="66">
        <f t="shared" si="155"/>
        <v>-1.6958138222666667E-2</v>
      </c>
      <c r="AI1458" s="67" t="s">
        <v>71</v>
      </c>
      <c r="AJ1458" s="162"/>
      <c r="AK1458" s="162"/>
      <c r="AS1458" s="155"/>
      <c r="AT1458" s="155"/>
      <c r="AU1458" s="155"/>
      <c r="AV1458" s="155"/>
      <c r="AW1458" s="155"/>
      <c r="AX1458" s="155"/>
      <c r="AY1458" s="155"/>
      <c r="AZ1458" s="155"/>
      <c r="BA1458" s="155"/>
    </row>
    <row r="1459" spans="1:53" x14ac:dyDescent="0.25">
      <c r="A1459" s="70" t="s">
        <v>16</v>
      </c>
      <c r="B1459" s="64">
        <v>34027</v>
      </c>
      <c r="C1459" s="64" t="s">
        <v>41</v>
      </c>
      <c r="D1459" s="64" t="s">
        <v>53</v>
      </c>
      <c r="E1459" s="64" t="s">
        <v>140</v>
      </c>
      <c r="F1459" s="64" t="s">
        <v>100</v>
      </c>
      <c r="G1459" s="64" t="s">
        <v>156</v>
      </c>
      <c r="H1459" s="64"/>
      <c r="I1459" s="64">
        <v>2267004066</v>
      </c>
      <c r="J1459" s="65" t="s">
        <v>1</v>
      </c>
      <c r="K1459" s="64" t="s">
        <v>1</v>
      </c>
      <c r="L1459" s="64" t="s">
        <v>19</v>
      </c>
      <c r="M1459" s="71" t="s">
        <v>19</v>
      </c>
      <c r="N1459" s="71">
        <v>2.8853132746136673E-3</v>
      </c>
      <c r="O1459" s="71">
        <v>2.8853132746136673E-3</v>
      </c>
      <c r="P1459" s="66" t="s">
        <v>19</v>
      </c>
      <c r="Q1459" s="71">
        <v>0</v>
      </c>
      <c r="R1459" s="66">
        <v>1</v>
      </c>
      <c r="S1459" s="66">
        <f t="shared" ref="S1459:S1522" si="158">R1459*Q1459</f>
        <v>0</v>
      </c>
      <c r="T1459" s="66">
        <f t="shared" si="156"/>
        <v>2.8853132746136673E-3</v>
      </c>
      <c r="U1459" s="71">
        <v>1.0621422563000001E-2</v>
      </c>
      <c r="V1459" s="71">
        <v>1.0621422563000001E-2</v>
      </c>
      <c r="W1459" s="71" t="s">
        <v>19</v>
      </c>
      <c r="X1459" s="71">
        <v>1.1023100000000001E-6</v>
      </c>
      <c r="Y1459" s="66">
        <v>1</v>
      </c>
      <c r="Z1459" s="66">
        <f t="shared" ref="Z1459:Z1522" si="159">Y1459*X1459</f>
        <v>1.1023100000000001E-6</v>
      </c>
      <c r="AA1459" s="66">
        <f t="shared" ref="AA1459:AA1522" si="160">V1459-Z1459</f>
        <v>1.0620320253E-2</v>
      </c>
      <c r="AB1459" s="71">
        <v>7.7969450640000007E-2</v>
      </c>
      <c r="AC1459" s="71">
        <v>7.7969450640000007E-2</v>
      </c>
      <c r="AD1459" s="71"/>
      <c r="AE1459" s="71">
        <v>3.3069300000000005E-6</v>
      </c>
      <c r="AF1459" s="72">
        <v>1</v>
      </c>
      <c r="AG1459" s="66">
        <f t="shared" si="157"/>
        <v>3.3069300000000005E-6</v>
      </c>
      <c r="AH1459" s="66">
        <f t="shared" ref="AH1459:AH1522" si="161">AC1459-AG1459</f>
        <v>7.7966143710000005E-2</v>
      </c>
      <c r="AI1459" s="67" t="s">
        <v>71</v>
      </c>
      <c r="AJ1459" s="162"/>
      <c r="AK1459" s="162"/>
      <c r="AS1459" s="155"/>
      <c r="AT1459" s="155"/>
      <c r="AU1459" s="155"/>
      <c r="AV1459" s="155"/>
      <c r="AW1459" s="155"/>
      <c r="AX1459" s="155"/>
      <c r="AY1459" s="155"/>
      <c r="AZ1459" s="155"/>
      <c r="BA1459" s="155"/>
    </row>
    <row r="1460" spans="1:53" x14ac:dyDescent="0.25">
      <c r="A1460" s="70" t="s">
        <v>16</v>
      </c>
      <c r="B1460" s="64">
        <v>34027</v>
      </c>
      <c r="C1460" s="64" t="s">
        <v>41</v>
      </c>
      <c r="D1460" s="64" t="s">
        <v>53</v>
      </c>
      <c r="E1460" s="64" t="s">
        <v>148</v>
      </c>
      <c r="F1460" s="64" t="s">
        <v>107</v>
      </c>
      <c r="G1460" s="64" t="s">
        <v>156</v>
      </c>
      <c r="H1460" s="64"/>
      <c r="I1460" s="64">
        <v>2267005055</v>
      </c>
      <c r="J1460" s="65" t="s">
        <v>1</v>
      </c>
      <c r="K1460" s="64" t="s">
        <v>1</v>
      </c>
      <c r="L1460" s="64" t="s">
        <v>19</v>
      </c>
      <c r="M1460" s="71" t="s">
        <v>19</v>
      </c>
      <c r="N1460" s="71">
        <v>2.4792632969579997E-7</v>
      </c>
      <c r="O1460" s="71">
        <v>2.4792632969579997E-7</v>
      </c>
      <c r="P1460" s="66" t="s">
        <v>19</v>
      </c>
      <c r="Q1460" s="71">
        <v>8.8217869300000005E-3</v>
      </c>
      <c r="R1460" s="66">
        <v>1</v>
      </c>
      <c r="S1460" s="66">
        <f t="shared" si="158"/>
        <v>8.8217869300000005E-3</v>
      </c>
      <c r="T1460" s="66">
        <f t="shared" si="156"/>
        <v>-8.8215390036703051E-3</v>
      </c>
      <c r="U1460" s="71">
        <v>8.9694827999999995E-7</v>
      </c>
      <c r="V1460" s="71">
        <v>8.9694827999999995E-7</v>
      </c>
      <c r="W1460" s="71" t="s">
        <v>19</v>
      </c>
      <c r="X1460" s="71">
        <v>5.3789421069999989E-2</v>
      </c>
      <c r="Y1460" s="66">
        <v>1</v>
      </c>
      <c r="Z1460" s="66">
        <f t="shared" si="159"/>
        <v>5.3789421069999989E-2</v>
      </c>
      <c r="AA1460" s="66">
        <f t="shared" si="160"/>
        <v>-5.3788524121719986E-2</v>
      </c>
      <c r="AB1460" s="71">
        <v>4.0508698000000002E-6</v>
      </c>
      <c r="AC1460" s="71">
        <v>4.0508698000000002E-6</v>
      </c>
      <c r="AD1460" s="71"/>
      <c r="AE1460" s="71">
        <v>0.20169517225</v>
      </c>
      <c r="AF1460" s="72">
        <v>1</v>
      </c>
      <c r="AG1460" s="66">
        <f t="shared" si="157"/>
        <v>0.20169517225</v>
      </c>
      <c r="AH1460" s="66">
        <f t="shared" si="161"/>
        <v>-0.20169112138020001</v>
      </c>
      <c r="AI1460" s="67" t="s">
        <v>71</v>
      </c>
      <c r="AJ1460" s="162"/>
      <c r="AK1460" s="162"/>
      <c r="AS1460" s="155"/>
      <c r="AT1460" s="155"/>
      <c r="AU1460" s="155"/>
      <c r="AV1460" s="155"/>
      <c r="AW1460" s="155"/>
      <c r="AX1460" s="155"/>
      <c r="AY1460" s="155"/>
      <c r="AZ1460" s="155"/>
      <c r="BA1460" s="155"/>
    </row>
    <row r="1461" spans="1:53" x14ac:dyDescent="0.25">
      <c r="A1461" s="70" t="s">
        <v>16</v>
      </c>
      <c r="B1461" s="64">
        <v>34027</v>
      </c>
      <c r="C1461" s="64" t="s">
        <v>41</v>
      </c>
      <c r="D1461" s="64" t="s">
        <v>53</v>
      </c>
      <c r="E1461" s="64" t="s">
        <v>108</v>
      </c>
      <c r="F1461" s="64" t="s">
        <v>109</v>
      </c>
      <c r="G1461" s="64" t="s">
        <v>156</v>
      </c>
      <c r="H1461" s="64"/>
      <c r="I1461" s="64">
        <v>2267006005</v>
      </c>
      <c r="J1461" s="65" t="s">
        <v>1</v>
      </c>
      <c r="K1461" s="64" t="s">
        <v>1</v>
      </c>
      <c r="L1461" s="64" t="s">
        <v>19</v>
      </c>
      <c r="M1461" s="71" t="s">
        <v>19</v>
      </c>
      <c r="N1461" s="71">
        <v>1.389905059502031E-2</v>
      </c>
      <c r="O1461" s="71">
        <v>1.389905059502031E-2</v>
      </c>
      <c r="P1461" s="66" t="s">
        <v>19</v>
      </c>
      <c r="Q1461" s="71">
        <v>1.1522813866666668E-3</v>
      </c>
      <c r="R1461" s="66">
        <v>1</v>
      </c>
      <c r="S1461" s="66">
        <f t="shared" si="158"/>
        <v>1.1522813866666668E-3</v>
      </c>
      <c r="T1461" s="66">
        <f t="shared" si="156"/>
        <v>1.2746769208353643E-2</v>
      </c>
      <c r="U1461" s="71">
        <v>6.7255194020000006E-2</v>
      </c>
      <c r="V1461" s="71">
        <v>6.7255194020000006E-2</v>
      </c>
      <c r="W1461" s="71" t="s">
        <v>19</v>
      </c>
      <c r="X1461" s="71">
        <v>7.3472635866666663E-3</v>
      </c>
      <c r="Y1461" s="66">
        <v>1</v>
      </c>
      <c r="Z1461" s="66">
        <f t="shared" si="159"/>
        <v>7.3472635866666663E-3</v>
      </c>
      <c r="AA1461" s="66">
        <f t="shared" si="160"/>
        <v>5.990793043333334E-2</v>
      </c>
      <c r="AB1461" s="71">
        <v>0.22732823997000001</v>
      </c>
      <c r="AC1461" s="71">
        <v>0.22732823997000001</v>
      </c>
      <c r="AD1461" s="71"/>
      <c r="AE1461" s="71">
        <v>3.1639971366666665E-2</v>
      </c>
      <c r="AF1461" s="72">
        <v>1</v>
      </c>
      <c r="AG1461" s="66">
        <f t="shared" si="157"/>
        <v>3.1639971366666665E-2</v>
      </c>
      <c r="AH1461" s="66">
        <f t="shared" si="161"/>
        <v>0.19568826860333335</v>
      </c>
      <c r="AI1461" s="67" t="s">
        <v>71</v>
      </c>
      <c r="AJ1461" s="162"/>
      <c r="AK1461" s="162"/>
      <c r="AS1461" s="155"/>
      <c r="AT1461" s="155"/>
      <c r="AU1461" s="155"/>
      <c r="AV1461" s="155"/>
      <c r="AW1461" s="155"/>
      <c r="AX1461" s="155"/>
      <c r="AY1461" s="155"/>
      <c r="AZ1461" s="155"/>
      <c r="BA1461" s="155"/>
    </row>
    <row r="1462" spans="1:53" x14ac:dyDescent="0.25">
      <c r="A1462" s="70" t="s">
        <v>16</v>
      </c>
      <c r="B1462" s="64">
        <v>34027</v>
      </c>
      <c r="C1462" s="64" t="s">
        <v>41</v>
      </c>
      <c r="D1462" s="64" t="s">
        <v>53</v>
      </c>
      <c r="E1462" s="64" t="s">
        <v>110</v>
      </c>
      <c r="F1462" s="64" t="s">
        <v>109</v>
      </c>
      <c r="G1462" s="64" t="s">
        <v>156</v>
      </c>
      <c r="H1462" s="64"/>
      <c r="I1462" s="64">
        <v>2267006010</v>
      </c>
      <c r="J1462" s="65" t="s">
        <v>1</v>
      </c>
      <c r="K1462" s="64" t="s">
        <v>1</v>
      </c>
      <c r="L1462" s="64" t="s">
        <v>19</v>
      </c>
      <c r="M1462" s="71" t="s">
        <v>19</v>
      </c>
      <c r="N1462" s="71">
        <v>2.4263492635058599E-3</v>
      </c>
      <c r="O1462" s="71">
        <v>2.4263492635058599E-3</v>
      </c>
      <c r="P1462" s="66" t="s">
        <v>19</v>
      </c>
      <c r="Q1462" s="71">
        <v>6.6212087333333326E-4</v>
      </c>
      <c r="R1462" s="66">
        <v>1</v>
      </c>
      <c r="S1462" s="66">
        <f t="shared" si="158"/>
        <v>6.6212087333333326E-4</v>
      </c>
      <c r="T1462" s="66">
        <f t="shared" si="156"/>
        <v>1.7642283901725267E-3</v>
      </c>
      <c r="U1462" s="71">
        <v>1.1749862731E-2</v>
      </c>
      <c r="V1462" s="71">
        <v>1.1749862731E-2</v>
      </c>
      <c r="W1462" s="71" t="s">
        <v>19</v>
      </c>
      <c r="X1462" s="71">
        <v>4.7726348633333332E-3</v>
      </c>
      <c r="Y1462" s="66">
        <v>1</v>
      </c>
      <c r="Z1462" s="66">
        <f t="shared" si="159"/>
        <v>4.7726348633333332E-3</v>
      </c>
      <c r="AA1462" s="66">
        <f t="shared" si="160"/>
        <v>6.9772278676666667E-3</v>
      </c>
      <c r="AB1462" s="71">
        <v>4.6154525399999993E-2</v>
      </c>
      <c r="AC1462" s="71">
        <v>4.6154525399999993E-2</v>
      </c>
      <c r="AD1462" s="71"/>
      <c r="AE1462" s="71">
        <v>2.596491205E-2</v>
      </c>
      <c r="AF1462" s="72">
        <v>1</v>
      </c>
      <c r="AG1462" s="66">
        <f t="shared" si="157"/>
        <v>2.596491205E-2</v>
      </c>
      <c r="AH1462" s="66">
        <f t="shared" si="161"/>
        <v>2.0189613349999993E-2</v>
      </c>
      <c r="AI1462" s="67" t="s">
        <v>71</v>
      </c>
      <c r="AJ1462" s="162"/>
      <c r="AK1462" s="162"/>
      <c r="AS1462" s="155"/>
      <c r="AT1462" s="155"/>
      <c r="AU1462" s="155"/>
      <c r="AV1462" s="155"/>
      <c r="AW1462" s="155"/>
      <c r="AX1462" s="155"/>
      <c r="AY1462" s="155"/>
      <c r="AZ1462" s="155"/>
      <c r="BA1462" s="155"/>
    </row>
    <row r="1463" spans="1:53" x14ac:dyDescent="0.25">
      <c r="A1463" s="70" t="s">
        <v>16</v>
      </c>
      <c r="B1463" s="64">
        <v>34027</v>
      </c>
      <c r="C1463" s="64" t="s">
        <v>41</v>
      </c>
      <c r="D1463" s="64" t="s">
        <v>53</v>
      </c>
      <c r="E1463" s="64" t="s">
        <v>111</v>
      </c>
      <c r="F1463" s="64" t="s">
        <v>109</v>
      </c>
      <c r="G1463" s="64" t="s">
        <v>156</v>
      </c>
      <c r="H1463" s="64"/>
      <c r="I1463" s="64">
        <v>2267006015</v>
      </c>
      <c r="J1463" s="65" t="s">
        <v>1</v>
      </c>
      <c r="K1463" s="64" t="s">
        <v>1</v>
      </c>
      <c r="L1463" s="64" t="s">
        <v>19</v>
      </c>
      <c r="M1463" s="71" t="s">
        <v>19</v>
      </c>
      <c r="N1463" s="71">
        <v>2.34902127967138E-3</v>
      </c>
      <c r="O1463" s="71">
        <v>2.34902127967138E-3</v>
      </c>
      <c r="P1463" s="66" t="s">
        <v>19</v>
      </c>
      <c r="Q1463" s="71">
        <v>1.0655663333333334E-3</v>
      </c>
      <c r="R1463" s="66">
        <v>1</v>
      </c>
      <c r="S1463" s="66">
        <f t="shared" si="158"/>
        <v>1.0655663333333334E-3</v>
      </c>
      <c r="T1463" s="66">
        <f t="shared" si="156"/>
        <v>1.2834549463380466E-3</v>
      </c>
      <c r="U1463" s="71">
        <v>1.1374289879999999E-2</v>
      </c>
      <c r="V1463" s="71">
        <v>1.1374289879999999E-2</v>
      </c>
      <c r="W1463" s="71" t="s">
        <v>19</v>
      </c>
      <c r="X1463" s="71">
        <v>6.1457456866666664E-3</v>
      </c>
      <c r="Y1463" s="66">
        <v>1</v>
      </c>
      <c r="Z1463" s="66">
        <f t="shared" si="159"/>
        <v>6.1457456866666664E-3</v>
      </c>
      <c r="AA1463" s="66">
        <f t="shared" si="160"/>
        <v>5.2285441933333327E-3</v>
      </c>
      <c r="AB1463" s="71">
        <v>5.0392134700000001E-2</v>
      </c>
      <c r="AC1463" s="71">
        <v>5.0392134700000001E-2</v>
      </c>
      <c r="AD1463" s="71"/>
      <c r="AE1463" s="71">
        <v>3.733450482666667E-2</v>
      </c>
      <c r="AF1463" s="72">
        <v>1</v>
      </c>
      <c r="AG1463" s="66">
        <f t="shared" si="157"/>
        <v>3.733450482666667E-2</v>
      </c>
      <c r="AH1463" s="66">
        <f t="shared" si="161"/>
        <v>1.305762987333333E-2</v>
      </c>
      <c r="AI1463" s="67" t="s">
        <v>71</v>
      </c>
      <c r="AJ1463" s="162"/>
      <c r="AK1463" s="162"/>
      <c r="AS1463" s="155"/>
      <c r="AT1463" s="155"/>
      <c r="AU1463" s="155"/>
      <c r="AV1463" s="155"/>
      <c r="AW1463" s="155"/>
      <c r="AX1463" s="155"/>
      <c r="AY1463" s="155"/>
      <c r="AZ1463" s="155"/>
      <c r="BA1463" s="155"/>
    </row>
    <row r="1464" spans="1:53" x14ac:dyDescent="0.25">
      <c r="A1464" s="70" t="s">
        <v>16</v>
      </c>
      <c r="B1464" s="64">
        <v>34027</v>
      </c>
      <c r="C1464" s="64" t="s">
        <v>41</v>
      </c>
      <c r="D1464" s="64" t="s">
        <v>53</v>
      </c>
      <c r="E1464" s="64" t="s">
        <v>150</v>
      </c>
      <c r="F1464" s="64" t="s">
        <v>109</v>
      </c>
      <c r="G1464" s="64" t="s">
        <v>156</v>
      </c>
      <c r="H1464" s="64"/>
      <c r="I1464" s="64">
        <v>2267006025</v>
      </c>
      <c r="J1464" s="65" t="s">
        <v>1</v>
      </c>
      <c r="K1464" s="64" t="s">
        <v>1</v>
      </c>
      <c r="L1464" s="64" t="s">
        <v>19</v>
      </c>
      <c r="M1464" s="71" t="s">
        <v>19</v>
      </c>
      <c r="N1464" s="71">
        <v>4.1759220177949004E-3</v>
      </c>
      <c r="O1464" s="71">
        <v>4.1759220177949004E-3</v>
      </c>
      <c r="P1464" s="66" t="s">
        <v>19</v>
      </c>
      <c r="Q1464" s="71">
        <v>3.5641356666666673E-5</v>
      </c>
      <c r="R1464" s="66">
        <v>1</v>
      </c>
      <c r="S1464" s="66">
        <f t="shared" si="158"/>
        <v>3.5641356666666673E-5</v>
      </c>
      <c r="T1464" s="66">
        <f t="shared" si="156"/>
        <v>4.1402806611282334E-3</v>
      </c>
      <c r="U1464" s="71">
        <v>1.5071232029999999E-2</v>
      </c>
      <c r="V1464" s="71">
        <v>1.5071232029999999E-2</v>
      </c>
      <c r="W1464" s="71" t="s">
        <v>19</v>
      </c>
      <c r="X1464" s="71">
        <v>1.6828599333333335E-4</v>
      </c>
      <c r="Y1464" s="66">
        <v>1</v>
      </c>
      <c r="Z1464" s="66">
        <f t="shared" si="159"/>
        <v>1.6828599333333335E-4</v>
      </c>
      <c r="AA1464" s="66">
        <f t="shared" si="160"/>
        <v>1.4902946036666666E-2</v>
      </c>
      <c r="AB1464" s="71">
        <v>8.8900321899999996E-2</v>
      </c>
      <c r="AC1464" s="71">
        <v>8.8900321899999996E-2</v>
      </c>
      <c r="AD1464" s="71"/>
      <c r="AE1464" s="71">
        <v>9.7297229333333333E-4</v>
      </c>
      <c r="AF1464" s="72">
        <v>1</v>
      </c>
      <c r="AG1464" s="66">
        <f t="shared" si="157"/>
        <v>9.7297229333333333E-4</v>
      </c>
      <c r="AH1464" s="66">
        <f t="shared" si="161"/>
        <v>8.7927349606666663E-2</v>
      </c>
      <c r="AI1464" s="67" t="s">
        <v>71</v>
      </c>
      <c r="AJ1464" s="162"/>
      <c r="AK1464" s="162"/>
      <c r="AS1464" s="155"/>
      <c r="AT1464" s="155"/>
      <c r="AU1464" s="155"/>
      <c r="AV1464" s="155"/>
      <c r="AW1464" s="155"/>
      <c r="AX1464" s="155"/>
      <c r="AY1464" s="155"/>
      <c r="AZ1464" s="155"/>
      <c r="BA1464" s="155"/>
    </row>
    <row r="1465" spans="1:53" x14ac:dyDescent="0.25">
      <c r="A1465" s="70" t="s">
        <v>16</v>
      </c>
      <c r="B1465" s="64">
        <v>34027</v>
      </c>
      <c r="C1465" s="64" t="s">
        <v>41</v>
      </c>
      <c r="D1465" s="64" t="s">
        <v>53</v>
      </c>
      <c r="E1465" s="64" t="s">
        <v>151</v>
      </c>
      <c r="F1465" s="64" t="s">
        <v>109</v>
      </c>
      <c r="G1465" s="64" t="s">
        <v>156</v>
      </c>
      <c r="H1465" s="64"/>
      <c r="I1465" s="64">
        <v>2267006030</v>
      </c>
      <c r="J1465" s="65" t="s">
        <v>1</v>
      </c>
      <c r="K1465" s="64" t="s">
        <v>1</v>
      </c>
      <c r="L1465" s="64" t="s">
        <v>19</v>
      </c>
      <c r="M1465" s="71" t="s">
        <v>19</v>
      </c>
      <c r="N1465" s="71">
        <v>7.4297358934149991E-5</v>
      </c>
      <c r="O1465" s="71">
        <v>7.4297358934149991E-5</v>
      </c>
      <c r="P1465" s="66" t="s">
        <v>19</v>
      </c>
      <c r="Q1465" s="71">
        <v>9.185916666666668E-6</v>
      </c>
      <c r="R1465" s="66">
        <v>1</v>
      </c>
      <c r="S1465" s="66">
        <f t="shared" si="158"/>
        <v>9.185916666666668E-6</v>
      </c>
      <c r="T1465" s="66">
        <f t="shared" si="156"/>
        <v>6.5111442267483318E-5</v>
      </c>
      <c r="U1465" s="71">
        <v>2.7066764500000001E-4</v>
      </c>
      <c r="V1465" s="71">
        <v>2.7066764500000001E-4</v>
      </c>
      <c r="W1465" s="71" t="s">
        <v>19</v>
      </c>
      <c r="X1465" s="71">
        <v>6.9078093333333336E-5</v>
      </c>
      <c r="Y1465" s="66">
        <v>1</v>
      </c>
      <c r="Z1465" s="66">
        <f t="shared" si="159"/>
        <v>6.9078093333333336E-5</v>
      </c>
      <c r="AA1465" s="66">
        <f t="shared" si="160"/>
        <v>2.0158955166666668E-4</v>
      </c>
      <c r="AB1465" s="71">
        <v>1.37469533E-3</v>
      </c>
      <c r="AC1465" s="71">
        <v>1.37469533E-3</v>
      </c>
      <c r="AD1465" s="71"/>
      <c r="AE1465" s="71">
        <v>3.6890641333333328E-4</v>
      </c>
      <c r="AF1465" s="72">
        <v>1</v>
      </c>
      <c r="AG1465" s="66">
        <f t="shared" si="157"/>
        <v>3.6890641333333328E-4</v>
      </c>
      <c r="AH1465" s="66">
        <f t="shared" si="161"/>
        <v>1.0057889166666667E-3</v>
      </c>
      <c r="AI1465" s="67" t="s">
        <v>71</v>
      </c>
      <c r="AJ1465" s="162"/>
      <c r="AK1465" s="162"/>
      <c r="AS1465" s="155"/>
      <c r="AT1465" s="155"/>
      <c r="AU1465" s="155"/>
      <c r="AV1465" s="155"/>
      <c r="AW1465" s="155"/>
      <c r="AX1465" s="155"/>
      <c r="AY1465" s="155"/>
      <c r="AZ1465" s="155"/>
      <c r="BA1465" s="155"/>
    </row>
    <row r="1466" spans="1:53" x14ac:dyDescent="0.25">
      <c r="A1466" s="70" t="s">
        <v>16</v>
      </c>
      <c r="B1466" s="64">
        <v>34027</v>
      </c>
      <c r="C1466" s="64" t="s">
        <v>41</v>
      </c>
      <c r="D1466" s="64" t="s">
        <v>53</v>
      </c>
      <c r="E1466" s="64" t="s">
        <v>112</v>
      </c>
      <c r="F1466" s="64" t="s">
        <v>109</v>
      </c>
      <c r="G1466" s="64" t="s">
        <v>156</v>
      </c>
      <c r="H1466" s="64"/>
      <c r="I1466" s="64">
        <v>2267006035</v>
      </c>
      <c r="J1466" s="65" t="s">
        <v>1</v>
      </c>
      <c r="K1466" s="64" t="s">
        <v>1</v>
      </c>
      <c r="L1466" s="64" t="s">
        <v>19</v>
      </c>
      <c r="M1466" s="71" t="s">
        <v>19</v>
      </c>
      <c r="N1466" s="71">
        <v>2.8351484879329999E-5</v>
      </c>
      <c r="O1466" s="71">
        <v>2.8351484879329999E-5</v>
      </c>
      <c r="P1466" s="66" t="s">
        <v>19</v>
      </c>
      <c r="Q1466" s="71">
        <v>9.9207900000000009E-6</v>
      </c>
      <c r="R1466" s="66">
        <v>1</v>
      </c>
      <c r="S1466" s="66">
        <f t="shared" si="158"/>
        <v>9.9207900000000009E-6</v>
      </c>
      <c r="T1466" s="66">
        <f t="shared" si="156"/>
        <v>1.8430694879329998E-5</v>
      </c>
      <c r="U1466" s="71">
        <v>1.41330321E-4</v>
      </c>
      <c r="V1466" s="71">
        <v>1.41330321E-4</v>
      </c>
      <c r="W1466" s="71" t="s">
        <v>19</v>
      </c>
      <c r="X1466" s="71">
        <v>1.2492846666666667E-5</v>
      </c>
      <c r="Y1466" s="66">
        <v>1</v>
      </c>
      <c r="Z1466" s="66">
        <f t="shared" si="159"/>
        <v>1.2492846666666667E-5</v>
      </c>
      <c r="AA1466" s="66">
        <f t="shared" si="160"/>
        <v>1.2883747433333333E-4</v>
      </c>
      <c r="AB1466" s="71">
        <v>6.8057266300000001E-4</v>
      </c>
      <c r="AC1466" s="71">
        <v>6.8057266300000001E-4</v>
      </c>
      <c r="AD1466" s="71"/>
      <c r="AE1466" s="71">
        <v>6.9078093333333336E-5</v>
      </c>
      <c r="AF1466" s="72">
        <v>1</v>
      </c>
      <c r="AG1466" s="66">
        <f t="shared" si="157"/>
        <v>6.9078093333333336E-5</v>
      </c>
      <c r="AH1466" s="66">
        <f t="shared" si="161"/>
        <v>6.1149456966666667E-4</v>
      </c>
      <c r="AI1466" s="67" t="s">
        <v>71</v>
      </c>
      <c r="AJ1466" s="162"/>
      <c r="AK1466" s="162"/>
      <c r="AS1466" s="155"/>
      <c r="AT1466" s="155"/>
      <c r="AU1466" s="155"/>
      <c r="AV1466" s="155"/>
      <c r="AW1466" s="155"/>
      <c r="AX1466" s="155"/>
      <c r="AY1466" s="155"/>
      <c r="AZ1466" s="155"/>
      <c r="BA1466" s="155"/>
    </row>
    <row r="1467" spans="1:53" x14ac:dyDescent="0.25">
      <c r="A1467" s="70" t="s">
        <v>16</v>
      </c>
      <c r="B1467" s="64">
        <v>34027</v>
      </c>
      <c r="C1467" s="64" t="s">
        <v>41</v>
      </c>
      <c r="D1467" s="64" t="s">
        <v>53</v>
      </c>
      <c r="E1467" s="64" t="s">
        <v>129</v>
      </c>
      <c r="F1467" s="64" t="s">
        <v>89</v>
      </c>
      <c r="G1467" s="64" t="s">
        <v>159</v>
      </c>
      <c r="H1467" s="64"/>
      <c r="I1467" s="64">
        <v>2268002081</v>
      </c>
      <c r="J1467" s="65" t="s">
        <v>1</v>
      </c>
      <c r="K1467" s="64" t="s">
        <v>1</v>
      </c>
      <c r="L1467" s="64" t="s">
        <v>19</v>
      </c>
      <c r="M1467" s="71" t="s">
        <v>19</v>
      </c>
      <c r="N1467" s="71">
        <v>3.4137003600000007E-7</v>
      </c>
      <c r="O1467" s="71">
        <v>3.4137003600000007E-7</v>
      </c>
      <c r="P1467" s="66" t="s">
        <v>19</v>
      </c>
      <c r="Q1467" s="71">
        <v>1.0288226666666667E-5</v>
      </c>
      <c r="R1467" s="66">
        <v>1</v>
      </c>
      <c r="S1467" s="66">
        <f t="shared" si="158"/>
        <v>1.0288226666666667E-5</v>
      </c>
      <c r="T1467" s="66">
        <f t="shared" si="156"/>
        <v>-9.9468566306666658E-6</v>
      </c>
      <c r="U1467" s="71">
        <v>2.0878912E-5</v>
      </c>
      <c r="V1467" s="71">
        <v>2.0878912E-5</v>
      </c>
      <c r="W1467" s="71" t="s">
        <v>19</v>
      </c>
      <c r="X1467" s="71">
        <v>2.0209016666666669E-5</v>
      </c>
      <c r="Y1467" s="66">
        <v>1</v>
      </c>
      <c r="Z1467" s="66">
        <f t="shared" si="159"/>
        <v>2.0209016666666669E-5</v>
      </c>
      <c r="AA1467" s="66">
        <f t="shared" si="160"/>
        <v>6.6989533333333123E-7</v>
      </c>
      <c r="AB1467" s="71">
        <v>1.0270235E-4</v>
      </c>
      <c r="AC1467" s="71">
        <v>1.0270235E-4</v>
      </c>
      <c r="AD1467" s="71"/>
      <c r="AE1467" s="71">
        <v>1.1500767666666667E-4</v>
      </c>
      <c r="AF1467" s="72">
        <v>1</v>
      </c>
      <c r="AG1467" s="66">
        <f t="shared" si="157"/>
        <v>1.1500767666666667E-4</v>
      </c>
      <c r="AH1467" s="66">
        <f t="shared" si="161"/>
        <v>-1.230532666666667E-5</v>
      </c>
      <c r="AI1467" s="67" t="s">
        <v>71</v>
      </c>
      <c r="AJ1467" s="162"/>
      <c r="AK1467" s="162"/>
      <c r="AS1467" s="155"/>
      <c r="AT1467" s="155"/>
      <c r="AU1467" s="155"/>
      <c r="AV1467" s="155"/>
      <c r="AW1467" s="155"/>
      <c r="AX1467" s="155"/>
      <c r="AY1467" s="155"/>
      <c r="AZ1467" s="155"/>
      <c r="BA1467" s="155"/>
    </row>
    <row r="1468" spans="1:53" x14ac:dyDescent="0.25">
      <c r="A1468" s="70" t="s">
        <v>16</v>
      </c>
      <c r="B1468" s="64">
        <v>34027</v>
      </c>
      <c r="C1468" s="64" t="s">
        <v>41</v>
      </c>
      <c r="D1468" s="64" t="s">
        <v>53</v>
      </c>
      <c r="E1468" s="64" t="s">
        <v>131</v>
      </c>
      <c r="F1468" s="64" t="s">
        <v>96</v>
      </c>
      <c r="G1468" s="64" t="s">
        <v>159</v>
      </c>
      <c r="H1468" s="64"/>
      <c r="I1468" s="64">
        <v>2268003020</v>
      </c>
      <c r="J1468" s="65" t="s">
        <v>1</v>
      </c>
      <c r="K1468" s="64" t="s">
        <v>1</v>
      </c>
      <c r="L1468" s="64" t="s">
        <v>19</v>
      </c>
      <c r="M1468" s="71" t="s">
        <v>19</v>
      </c>
      <c r="N1468" s="71">
        <v>7.54054484E-4</v>
      </c>
      <c r="O1468" s="71">
        <v>7.54054484E-4</v>
      </c>
      <c r="P1468" s="66" t="s">
        <v>19</v>
      </c>
      <c r="Q1468" s="71">
        <v>6.6138600000000009E-6</v>
      </c>
      <c r="R1468" s="66">
        <v>1</v>
      </c>
      <c r="S1468" s="66">
        <f t="shared" si="158"/>
        <v>6.6138600000000009E-6</v>
      </c>
      <c r="T1468" s="66">
        <f t="shared" si="156"/>
        <v>7.4744062400000004E-4</v>
      </c>
      <c r="U1468" s="71">
        <v>4.6189847999999999E-2</v>
      </c>
      <c r="V1468" s="71">
        <v>4.6189847999999999E-2</v>
      </c>
      <c r="W1468" s="71" t="s">
        <v>19</v>
      </c>
      <c r="X1468" s="71">
        <v>1.2492846666666667E-5</v>
      </c>
      <c r="Y1468" s="66">
        <v>1</v>
      </c>
      <c r="Z1468" s="66">
        <f t="shared" si="159"/>
        <v>1.2492846666666667E-5</v>
      </c>
      <c r="AA1468" s="66">
        <f t="shared" si="160"/>
        <v>4.6177355153333335E-2</v>
      </c>
      <c r="AB1468" s="71">
        <v>0.31483725000000001</v>
      </c>
      <c r="AC1468" s="71">
        <v>0.31483725000000001</v>
      </c>
      <c r="AD1468" s="71"/>
      <c r="AE1468" s="71">
        <v>7.1282713333333347E-5</v>
      </c>
      <c r="AF1468" s="72">
        <v>1</v>
      </c>
      <c r="AG1468" s="66">
        <f t="shared" si="157"/>
        <v>7.1282713333333347E-5</v>
      </c>
      <c r="AH1468" s="66">
        <f t="shared" si="161"/>
        <v>0.31476596728666667</v>
      </c>
      <c r="AI1468" s="67" t="s">
        <v>71</v>
      </c>
      <c r="AJ1468" s="162"/>
      <c r="AK1468" s="162"/>
      <c r="AS1468" s="155"/>
      <c r="AT1468" s="155"/>
      <c r="AU1468" s="155"/>
      <c r="AV1468" s="155"/>
      <c r="AW1468" s="155"/>
      <c r="AX1468" s="155"/>
      <c r="AY1468" s="155"/>
      <c r="AZ1468" s="155"/>
      <c r="BA1468" s="155"/>
    </row>
    <row r="1469" spans="1:53" x14ac:dyDescent="0.25">
      <c r="A1469" s="70" t="s">
        <v>16</v>
      </c>
      <c r="B1469" s="64">
        <v>34027</v>
      </c>
      <c r="C1469" s="64" t="s">
        <v>41</v>
      </c>
      <c r="D1469" s="64" t="s">
        <v>53</v>
      </c>
      <c r="E1469" s="64" t="s">
        <v>95</v>
      </c>
      <c r="F1469" s="64" t="s">
        <v>96</v>
      </c>
      <c r="G1469" s="64" t="s">
        <v>159</v>
      </c>
      <c r="H1469" s="64"/>
      <c r="I1469" s="64">
        <v>2268003030</v>
      </c>
      <c r="J1469" s="65" t="s">
        <v>1</v>
      </c>
      <c r="K1469" s="64" t="s">
        <v>1</v>
      </c>
      <c r="L1469" s="64" t="s">
        <v>19</v>
      </c>
      <c r="M1469" s="71" t="s">
        <v>19</v>
      </c>
      <c r="N1469" s="71">
        <v>8.6851384000000005E-7</v>
      </c>
      <c r="O1469" s="71">
        <v>8.6851384000000005E-7</v>
      </c>
      <c r="P1469" s="66" t="s">
        <v>19</v>
      </c>
      <c r="Q1469" s="71">
        <v>1.1390536666666669E-5</v>
      </c>
      <c r="R1469" s="66">
        <v>1</v>
      </c>
      <c r="S1469" s="66">
        <f t="shared" si="158"/>
        <v>1.1390536666666669E-5</v>
      </c>
      <c r="T1469" s="66">
        <f t="shared" si="156"/>
        <v>-1.0522022826666669E-5</v>
      </c>
      <c r="U1469" s="71">
        <v>5.3251943999999998E-5</v>
      </c>
      <c r="V1469" s="71">
        <v>5.3251943999999998E-5</v>
      </c>
      <c r="W1469" s="71" t="s">
        <v>19</v>
      </c>
      <c r="X1469" s="71">
        <v>2.241363666666667E-5</v>
      </c>
      <c r="Y1469" s="66">
        <v>1</v>
      </c>
      <c r="Z1469" s="66">
        <f t="shared" si="159"/>
        <v>2.241363666666667E-5</v>
      </c>
      <c r="AA1469" s="66">
        <f t="shared" si="160"/>
        <v>3.0838307333333328E-5</v>
      </c>
      <c r="AB1469" s="71">
        <v>3.6739382999999997E-4</v>
      </c>
      <c r="AC1469" s="71">
        <v>3.6739382999999997E-4</v>
      </c>
      <c r="AD1469" s="71"/>
      <c r="AE1469" s="71">
        <v>1.1941691666666667E-4</v>
      </c>
      <c r="AF1469" s="72">
        <v>1</v>
      </c>
      <c r="AG1469" s="66">
        <f t="shared" si="157"/>
        <v>1.1941691666666667E-4</v>
      </c>
      <c r="AH1469" s="66">
        <f t="shared" si="161"/>
        <v>2.4797691333333329E-4</v>
      </c>
      <c r="AI1469" s="67" t="s">
        <v>71</v>
      </c>
      <c r="AJ1469" s="162"/>
      <c r="AK1469" s="162"/>
      <c r="AS1469" s="155"/>
      <c r="AT1469" s="155"/>
      <c r="AU1469" s="155"/>
      <c r="AV1469" s="155"/>
      <c r="AW1469" s="155"/>
      <c r="AX1469" s="155"/>
      <c r="AY1469" s="155"/>
      <c r="AZ1469" s="155"/>
      <c r="BA1469" s="155"/>
    </row>
    <row r="1470" spans="1:53" x14ac:dyDescent="0.25">
      <c r="A1470" s="70" t="s">
        <v>16</v>
      </c>
      <c r="B1470" s="64">
        <v>34027</v>
      </c>
      <c r="C1470" s="64" t="s">
        <v>41</v>
      </c>
      <c r="D1470" s="64" t="s">
        <v>53</v>
      </c>
      <c r="E1470" s="64" t="s">
        <v>160</v>
      </c>
      <c r="F1470" s="64" t="s">
        <v>96</v>
      </c>
      <c r="G1470" s="64" t="s">
        <v>159</v>
      </c>
      <c r="H1470" s="64"/>
      <c r="I1470" s="64">
        <v>2268003040</v>
      </c>
      <c r="J1470" s="65" t="s">
        <v>1</v>
      </c>
      <c r="K1470" s="64" t="s">
        <v>1</v>
      </c>
      <c r="L1470" s="64" t="s">
        <v>19</v>
      </c>
      <c r="M1470" s="71" t="s">
        <v>19</v>
      </c>
      <c r="N1470" s="71">
        <v>4.9273814800000006E-7</v>
      </c>
      <c r="O1470" s="71">
        <v>4.9273814800000006E-7</v>
      </c>
      <c r="P1470" s="66" t="s">
        <v>19</v>
      </c>
      <c r="Q1470" s="71">
        <v>2.7925186666666666E-5</v>
      </c>
      <c r="R1470" s="66">
        <v>1</v>
      </c>
      <c r="S1470" s="66">
        <f t="shared" si="158"/>
        <v>2.7925186666666666E-5</v>
      </c>
      <c r="T1470" s="66">
        <f t="shared" si="156"/>
        <v>-2.7432448518666666E-5</v>
      </c>
      <c r="U1470" s="71">
        <v>3.0513827E-5</v>
      </c>
      <c r="V1470" s="71">
        <v>3.0513827E-5</v>
      </c>
      <c r="W1470" s="71" t="s">
        <v>19</v>
      </c>
      <c r="X1470" s="71">
        <v>6.4668853333333341E-5</v>
      </c>
      <c r="Y1470" s="66">
        <v>1</v>
      </c>
      <c r="Z1470" s="66">
        <f t="shared" si="159"/>
        <v>6.4668853333333341E-5</v>
      </c>
      <c r="AA1470" s="66">
        <f t="shared" si="160"/>
        <v>-3.4155026333333342E-5</v>
      </c>
      <c r="AB1470" s="71">
        <v>2.2482002000000001E-4</v>
      </c>
      <c r="AC1470" s="71">
        <v>2.2482002000000001E-4</v>
      </c>
      <c r="AD1470" s="71"/>
      <c r="AE1470" s="71">
        <v>3.1783271666666665E-4</v>
      </c>
      <c r="AF1470" s="72">
        <v>1</v>
      </c>
      <c r="AG1470" s="66">
        <f t="shared" si="157"/>
        <v>3.1783271666666665E-4</v>
      </c>
      <c r="AH1470" s="66">
        <f t="shared" si="161"/>
        <v>-9.301269666666664E-5</v>
      </c>
      <c r="AI1470" s="67" t="s">
        <v>71</v>
      </c>
      <c r="AJ1470" s="162"/>
      <c r="AK1470" s="162"/>
      <c r="AS1470" s="155"/>
      <c r="AT1470" s="155"/>
      <c r="AU1470" s="155"/>
      <c r="AV1470" s="155"/>
      <c r="AW1470" s="155"/>
      <c r="AX1470" s="155"/>
      <c r="AY1470" s="155"/>
      <c r="AZ1470" s="155"/>
      <c r="BA1470" s="155"/>
    </row>
    <row r="1471" spans="1:53" x14ac:dyDescent="0.25">
      <c r="A1471" s="70" t="s">
        <v>16</v>
      </c>
      <c r="B1471" s="68">
        <v>34027</v>
      </c>
      <c r="C1471" s="68" t="s">
        <v>41</v>
      </c>
      <c r="D1471" s="64" t="s">
        <v>53</v>
      </c>
      <c r="E1471" s="64" t="s">
        <v>133</v>
      </c>
      <c r="F1471" s="64" t="s">
        <v>96</v>
      </c>
      <c r="G1471" s="64" t="s">
        <v>159</v>
      </c>
      <c r="H1471" s="64"/>
      <c r="I1471" s="64">
        <v>2268003060</v>
      </c>
      <c r="J1471" s="65" t="s">
        <v>1</v>
      </c>
      <c r="K1471" s="64" t="s">
        <v>1</v>
      </c>
      <c r="L1471" s="64" t="s">
        <v>19</v>
      </c>
      <c r="M1471" s="71" t="s">
        <v>19</v>
      </c>
      <c r="N1471" s="71">
        <v>7.1966638999999991E-7</v>
      </c>
      <c r="O1471" s="71">
        <v>7.1966638999999991E-7</v>
      </c>
      <c r="P1471" s="66" t="s">
        <v>19</v>
      </c>
      <c r="Q1471" s="71">
        <v>0</v>
      </c>
      <c r="R1471" s="66">
        <v>1</v>
      </c>
      <c r="S1471" s="66">
        <f t="shared" si="158"/>
        <v>0</v>
      </c>
      <c r="T1471" s="66">
        <f t="shared" si="156"/>
        <v>7.1966638999999991E-7</v>
      </c>
      <c r="U1471" s="71">
        <v>4.5998049999999999E-5</v>
      </c>
      <c r="V1471" s="71">
        <v>4.5998049999999999E-5</v>
      </c>
      <c r="W1471" s="71" t="s">
        <v>19</v>
      </c>
      <c r="X1471" s="71">
        <v>0</v>
      </c>
      <c r="Y1471" s="66">
        <v>1</v>
      </c>
      <c r="Z1471" s="66">
        <f t="shared" si="159"/>
        <v>0</v>
      </c>
      <c r="AA1471" s="66">
        <f t="shared" si="160"/>
        <v>4.5998049999999999E-5</v>
      </c>
      <c r="AB1471" s="71">
        <v>3.0574884000000001E-4</v>
      </c>
      <c r="AC1471" s="71">
        <v>3.0574884000000001E-4</v>
      </c>
      <c r="AD1471" s="71"/>
      <c r="AE1471" s="71">
        <v>1.1023100000000001E-6</v>
      </c>
      <c r="AF1471" s="72">
        <v>1</v>
      </c>
      <c r="AG1471" s="66">
        <f t="shared" si="157"/>
        <v>1.1023100000000001E-6</v>
      </c>
      <c r="AH1471" s="66">
        <f t="shared" si="161"/>
        <v>3.0464652999999999E-4</v>
      </c>
      <c r="AI1471" s="67" t="s">
        <v>71</v>
      </c>
      <c r="AJ1471" s="162"/>
      <c r="AK1471" s="162"/>
      <c r="AS1471" s="155"/>
      <c r="AT1471" s="155"/>
      <c r="AU1471" s="155"/>
      <c r="AV1471" s="155"/>
      <c r="AW1471" s="155"/>
      <c r="AX1471" s="155"/>
      <c r="AY1471" s="155"/>
      <c r="AZ1471" s="155"/>
      <c r="BA1471" s="155"/>
    </row>
    <row r="1472" spans="1:53" x14ac:dyDescent="0.25">
      <c r="A1472" s="70" t="s">
        <v>16</v>
      </c>
      <c r="B1472" s="64">
        <v>34027</v>
      </c>
      <c r="C1472" s="64" t="s">
        <v>41</v>
      </c>
      <c r="D1472" s="64" t="s">
        <v>53</v>
      </c>
      <c r="E1472" s="64" t="s">
        <v>134</v>
      </c>
      <c r="F1472" s="64" t="s">
        <v>96</v>
      </c>
      <c r="G1472" s="64" t="s">
        <v>159</v>
      </c>
      <c r="H1472" s="64"/>
      <c r="I1472" s="64">
        <v>2268003070</v>
      </c>
      <c r="J1472" s="65" t="s">
        <v>1</v>
      </c>
      <c r="K1472" s="64" t="s">
        <v>1</v>
      </c>
      <c r="L1472" s="64" t="s">
        <v>19</v>
      </c>
      <c r="M1472" s="73" t="s">
        <v>19</v>
      </c>
      <c r="N1472" s="71">
        <v>1.0279261112E-6</v>
      </c>
      <c r="O1472" s="71">
        <v>1.0279261112E-6</v>
      </c>
      <c r="P1472" s="66" t="s">
        <v>19</v>
      </c>
      <c r="Q1472" s="71">
        <v>9.6499891766666668E-3</v>
      </c>
      <c r="R1472" s="66">
        <v>1</v>
      </c>
      <c r="S1472" s="66">
        <f t="shared" si="158"/>
        <v>9.6499891766666668E-3</v>
      </c>
      <c r="T1472" s="66">
        <f t="shared" si="156"/>
        <v>-9.6489612505554663E-3</v>
      </c>
      <c r="U1472" s="71">
        <v>8.1093295999999987E-5</v>
      </c>
      <c r="V1472" s="71">
        <v>8.1093295999999987E-5</v>
      </c>
      <c r="W1472" s="71" t="s">
        <v>19</v>
      </c>
      <c r="X1472" s="71">
        <v>1.6355340906666668E-2</v>
      </c>
      <c r="Y1472" s="66">
        <v>1</v>
      </c>
      <c r="Z1472" s="66">
        <f t="shared" si="159"/>
        <v>1.6355340906666668E-2</v>
      </c>
      <c r="AA1472" s="66">
        <f t="shared" si="160"/>
        <v>-1.6274247610666669E-2</v>
      </c>
      <c r="AB1472" s="71">
        <v>5.7884406399999998E-4</v>
      </c>
      <c r="AC1472" s="71">
        <v>5.7884406399999998E-4</v>
      </c>
      <c r="AD1472" s="71"/>
      <c r="AE1472" s="71">
        <v>5.8364007570000008E-2</v>
      </c>
      <c r="AF1472" s="72">
        <v>1</v>
      </c>
      <c r="AG1472" s="66">
        <f t="shared" si="157"/>
        <v>5.8364007570000008E-2</v>
      </c>
      <c r="AH1472" s="66">
        <f t="shared" si="161"/>
        <v>-5.7785163506000006E-2</v>
      </c>
      <c r="AI1472" s="67" t="s">
        <v>71</v>
      </c>
      <c r="AJ1472" s="162"/>
      <c r="AK1472" s="162"/>
      <c r="AS1472" s="155"/>
      <c r="AT1472" s="155"/>
      <c r="AU1472" s="155"/>
      <c r="AV1472" s="155"/>
      <c r="AW1472" s="155"/>
      <c r="AX1472" s="155"/>
      <c r="AY1472" s="155"/>
      <c r="AZ1472" s="155"/>
      <c r="BA1472" s="155"/>
    </row>
    <row r="1473" spans="1:53" x14ac:dyDescent="0.25">
      <c r="A1473" s="70" t="s">
        <v>16</v>
      </c>
      <c r="B1473" s="64">
        <v>34027</v>
      </c>
      <c r="C1473" s="64" t="s">
        <v>41</v>
      </c>
      <c r="D1473" s="64" t="s">
        <v>53</v>
      </c>
      <c r="E1473" s="64" t="s">
        <v>148</v>
      </c>
      <c r="F1473" s="64" t="s">
        <v>107</v>
      </c>
      <c r="G1473" s="64" t="s">
        <v>159</v>
      </c>
      <c r="H1473" s="64"/>
      <c r="I1473" s="64">
        <v>2268005055</v>
      </c>
      <c r="J1473" s="65" t="s">
        <v>1</v>
      </c>
      <c r="K1473" s="64" t="s">
        <v>1</v>
      </c>
      <c r="L1473" s="64" t="s">
        <v>19</v>
      </c>
      <c r="M1473" s="71" t="s">
        <v>19</v>
      </c>
      <c r="N1473" s="71">
        <v>1.0848995040000001E-8</v>
      </c>
      <c r="O1473" s="71">
        <v>1.0848995040000001E-8</v>
      </c>
      <c r="P1473" s="66" t="s">
        <v>19</v>
      </c>
      <c r="Q1473" s="71">
        <v>3.321627466666667E-4</v>
      </c>
      <c r="R1473" s="66">
        <v>1</v>
      </c>
      <c r="S1473" s="66">
        <f t="shared" si="158"/>
        <v>3.321627466666667E-4</v>
      </c>
      <c r="T1473" s="66">
        <f t="shared" si="156"/>
        <v>-3.3215189767162669E-4</v>
      </c>
      <c r="U1473" s="71">
        <v>6.2539351000000004E-7</v>
      </c>
      <c r="V1473" s="71">
        <v>6.2539351000000004E-7</v>
      </c>
      <c r="W1473" s="71" t="s">
        <v>19</v>
      </c>
      <c r="X1473" s="71">
        <v>5.7393607333333337E-4</v>
      </c>
      <c r="Y1473" s="66">
        <v>1</v>
      </c>
      <c r="Z1473" s="66">
        <f t="shared" si="159"/>
        <v>5.7393607333333337E-4</v>
      </c>
      <c r="AA1473" s="66">
        <f t="shared" si="160"/>
        <v>-5.7331067982333342E-4</v>
      </c>
      <c r="AB1473" s="71">
        <v>2.7902495E-6</v>
      </c>
      <c r="AC1473" s="71">
        <v>2.7902495E-6</v>
      </c>
      <c r="AD1473" s="71"/>
      <c r="AE1473" s="71">
        <v>2.2968466033333333E-3</v>
      </c>
      <c r="AF1473" s="72">
        <v>1</v>
      </c>
      <c r="AG1473" s="66">
        <f t="shared" si="157"/>
        <v>2.2968466033333333E-3</v>
      </c>
      <c r="AH1473" s="66">
        <f t="shared" si="161"/>
        <v>-2.2940563538333333E-3</v>
      </c>
      <c r="AI1473" s="67" t="s">
        <v>71</v>
      </c>
      <c r="AJ1473" s="162"/>
      <c r="AK1473" s="162"/>
      <c r="AS1473" s="155"/>
      <c r="AT1473" s="155"/>
      <c r="AU1473" s="155"/>
      <c r="AV1473" s="155"/>
      <c r="AW1473" s="155"/>
      <c r="AX1473" s="155"/>
      <c r="AY1473" s="155"/>
      <c r="AZ1473" s="155"/>
      <c r="BA1473" s="155"/>
    </row>
    <row r="1474" spans="1:53" x14ac:dyDescent="0.25">
      <c r="A1474" s="70" t="s">
        <v>16</v>
      </c>
      <c r="B1474" s="64">
        <v>34027</v>
      </c>
      <c r="C1474" s="64" t="s">
        <v>41</v>
      </c>
      <c r="D1474" s="64" t="s">
        <v>53</v>
      </c>
      <c r="E1474" s="64" t="s">
        <v>108</v>
      </c>
      <c r="F1474" s="64" t="s">
        <v>109</v>
      </c>
      <c r="G1474" s="64" t="s">
        <v>159</v>
      </c>
      <c r="H1474" s="64"/>
      <c r="I1474" s="64">
        <v>2268006005</v>
      </c>
      <c r="J1474" s="65" t="s">
        <v>1</v>
      </c>
      <c r="K1474" s="64" t="s">
        <v>1</v>
      </c>
      <c r="L1474" s="64" t="s">
        <v>19</v>
      </c>
      <c r="M1474" s="71" t="s">
        <v>19</v>
      </c>
      <c r="N1474" s="71">
        <v>2.5358463378E-4</v>
      </c>
      <c r="O1474" s="71">
        <v>2.5358463378E-4</v>
      </c>
      <c r="P1474" s="66" t="s">
        <v>19</v>
      </c>
      <c r="Q1474" s="71">
        <v>1.7710447333333331E-4</v>
      </c>
      <c r="R1474" s="66">
        <v>1</v>
      </c>
      <c r="S1474" s="66">
        <f t="shared" si="158"/>
        <v>1.7710447333333331E-4</v>
      </c>
      <c r="T1474" s="66">
        <f t="shared" si="156"/>
        <v>7.6480160446666694E-5</v>
      </c>
      <c r="U1474" s="71">
        <v>2.0640965319999999E-2</v>
      </c>
      <c r="V1474" s="71">
        <v>2.0640965319999999E-2</v>
      </c>
      <c r="W1474" s="71" t="s">
        <v>19</v>
      </c>
      <c r="X1474" s="71">
        <v>3.4979970666666667E-4</v>
      </c>
      <c r="Y1474" s="66">
        <v>1</v>
      </c>
      <c r="Z1474" s="66">
        <f t="shared" si="159"/>
        <v>3.4979970666666667E-4</v>
      </c>
      <c r="AA1474" s="66">
        <f t="shared" si="160"/>
        <v>2.0291165613333332E-2</v>
      </c>
      <c r="AB1474" s="71">
        <v>6.7453659430000007E-2</v>
      </c>
      <c r="AC1474" s="71">
        <v>6.7453659430000007E-2</v>
      </c>
      <c r="AD1474" s="71"/>
      <c r="AE1474" s="71">
        <v>1.8489413066666667E-3</v>
      </c>
      <c r="AF1474" s="72">
        <v>1</v>
      </c>
      <c r="AG1474" s="66">
        <f t="shared" si="157"/>
        <v>1.8489413066666667E-3</v>
      </c>
      <c r="AH1474" s="66">
        <f t="shared" si="161"/>
        <v>6.5604718123333336E-2</v>
      </c>
      <c r="AI1474" s="67" t="s">
        <v>71</v>
      </c>
      <c r="AJ1474" s="162"/>
      <c r="AK1474" s="162"/>
      <c r="AS1474" s="155"/>
      <c r="AT1474" s="155"/>
      <c r="AU1474" s="155"/>
      <c r="AV1474" s="155"/>
      <c r="AW1474" s="155"/>
      <c r="AX1474" s="155"/>
      <c r="AY1474" s="155"/>
      <c r="AZ1474" s="155"/>
      <c r="BA1474" s="155"/>
    </row>
    <row r="1475" spans="1:53" x14ac:dyDescent="0.25">
      <c r="A1475" s="70" t="s">
        <v>16</v>
      </c>
      <c r="B1475" s="64">
        <v>34027</v>
      </c>
      <c r="C1475" s="64" t="s">
        <v>41</v>
      </c>
      <c r="D1475" s="64" t="s">
        <v>53</v>
      </c>
      <c r="E1475" s="64" t="s">
        <v>110</v>
      </c>
      <c r="F1475" s="64" t="s">
        <v>109</v>
      </c>
      <c r="G1475" s="64" t="s">
        <v>159</v>
      </c>
      <c r="H1475" s="64"/>
      <c r="I1475" s="64">
        <v>2268006010</v>
      </c>
      <c r="J1475" s="65" t="s">
        <v>1</v>
      </c>
      <c r="K1475" s="64" t="s">
        <v>1</v>
      </c>
      <c r="L1475" s="64" t="s">
        <v>19</v>
      </c>
      <c r="M1475" s="71" t="s">
        <v>19</v>
      </c>
      <c r="N1475" s="71">
        <v>1.07234382372E-5</v>
      </c>
      <c r="O1475" s="71">
        <v>1.07234382372E-5</v>
      </c>
      <c r="P1475" s="66" t="s">
        <v>19</v>
      </c>
      <c r="Q1475" s="71">
        <v>3.838610856666667E-3</v>
      </c>
      <c r="R1475" s="66">
        <v>1</v>
      </c>
      <c r="S1475" s="66">
        <f t="shared" si="158"/>
        <v>3.838610856666667E-3</v>
      </c>
      <c r="T1475" s="66">
        <f t="shared" si="156"/>
        <v>-3.8278874184294672E-3</v>
      </c>
      <c r="U1475" s="71">
        <v>8.7040005779999994E-4</v>
      </c>
      <c r="V1475" s="71">
        <v>8.7040005779999994E-4</v>
      </c>
      <c r="W1475" s="71" t="s">
        <v>19</v>
      </c>
      <c r="X1475" s="71">
        <v>7.9667618066666668E-3</v>
      </c>
      <c r="Y1475" s="66">
        <v>1</v>
      </c>
      <c r="Z1475" s="66">
        <f t="shared" si="159"/>
        <v>7.9667618066666668E-3</v>
      </c>
      <c r="AA1475" s="66">
        <f t="shared" si="160"/>
        <v>-7.0963617488666673E-3</v>
      </c>
      <c r="AB1475" s="71">
        <v>3.120350879E-3</v>
      </c>
      <c r="AC1475" s="71">
        <v>3.120350879E-3</v>
      </c>
      <c r="AD1475" s="71"/>
      <c r="AE1475" s="71">
        <v>4.1498297133333341E-2</v>
      </c>
      <c r="AF1475" s="72">
        <v>1</v>
      </c>
      <c r="AG1475" s="66">
        <f t="shared" si="157"/>
        <v>4.1498297133333341E-2</v>
      </c>
      <c r="AH1475" s="66">
        <f t="shared" si="161"/>
        <v>-3.8377946254333342E-2</v>
      </c>
      <c r="AI1475" s="67" t="s">
        <v>71</v>
      </c>
      <c r="AJ1475" s="162"/>
      <c r="AK1475" s="162"/>
      <c r="AS1475" s="155"/>
      <c r="AT1475" s="155"/>
      <c r="AU1475" s="155"/>
      <c r="AV1475" s="155"/>
      <c r="AW1475" s="155"/>
      <c r="AX1475" s="155"/>
      <c r="AY1475" s="155"/>
      <c r="AZ1475" s="155"/>
      <c r="BA1475" s="155"/>
    </row>
    <row r="1476" spans="1:53" x14ac:dyDescent="0.25">
      <c r="A1476" s="70" t="s">
        <v>16</v>
      </c>
      <c r="B1476" s="64">
        <v>34027</v>
      </c>
      <c r="C1476" s="64" t="s">
        <v>41</v>
      </c>
      <c r="D1476" s="64" t="s">
        <v>53</v>
      </c>
      <c r="E1476" s="64" t="s">
        <v>111</v>
      </c>
      <c r="F1476" s="64" t="s">
        <v>109</v>
      </c>
      <c r="G1476" s="64" t="s">
        <v>159</v>
      </c>
      <c r="H1476" s="64"/>
      <c r="I1476" s="64">
        <v>2268006015</v>
      </c>
      <c r="J1476" s="65" t="s">
        <v>1</v>
      </c>
      <c r="K1476" s="64" t="s">
        <v>1</v>
      </c>
      <c r="L1476" s="64" t="s">
        <v>19</v>
      </c>
      <c r="M1476" s="71" t="s">
        <v>19</v>
      </c>
      <c r="N1476" s="71">
        <v>1.0970739440000001E-5</v>
      </c>
      <c r="O1476" s="71">
        <v>1.0970739440000001E-5</v>
      </c>
      <c r="P1476" s="66" t="s">
        <v>19</v>
      </c>
      <c r="Q1476" s="71">
        <v>1.5799776666666668E-5</v>
      </c>
      <c r="R1476" s="66">
        <v>1</v>
      </c>
      <c r="S1476" s="66">
        <f t="shared" si="158"/>
        <v>1.5799776666666668E-5</v>
      </c>
      <c r="T1476" s="66">
        <f t="shared" si="156"/>
        <v>-4.8290372266666674E-6</v>
      </c>
      <c r="U1476" s="71">
        <v>8.9176280999999995E-4</v>
      </c>
      <c r="V1476" s="71">
        <v>8.9176280999999995E-4</v>
      </c>
      <c r="W1476" s="71" t="s">
        <v>19</v>
      </c>
      <c r="X1476" s="71">
        <v>3.5641356666666673E-5</v>
      </c>
      <c r="Y1476" s="66">
        <v>1</v>
      </c>
      <c r="Z1476" s="66">
        <f t="shared" si="159"/>
        <v>3.5641356666666673E-5</v>
      </c>
      <c r="AA1476" s="66">
        <f t="shared" si="160"/>
        <v>8.5612145333333327E-4</v>
      </c>
      <c r="AB1476" s="71">
        <v>3.8157470700000001E-3</v>
      </c>
      <c r="AC1476" s="71">
        <v>3.8157470700000001E-3</v>
      </c>
      <c r="AD1476" s="71"/>
      <c r="AE1476" s="71">
        <v>1.7747190999999998E-4</v>
      </c>
      <c r="AF1476" s="72">
        <v>1</v>
      </c>
      <c r="AG1476" s="66">
        <f t="shared" si="157"/>
        <v>1.7747190999999998E-4</v>
      </c>
      <c r="AH1476" s="66">
        <f t="shared" si="161"/>
        <v>3.6382751600000001E-3</v>
      </c>
      <c r="AI1476" s="67" t="s">
        <v>71</v>
      </c>
      <c r="AJ1476" s="162"/>
      <c r="AK1476" s="162"/>
      <c r="AS1476" s="155"/>
      <c r="AT1476" s="155"/>
      <c r="AU1476" s="155"/>
      <c r="AV1476" s="155"/>
      <c r="AW1476" s="155"/>
      <c r="AX1476" s="155"/>
      <c r="AY1476" s="155"/>
      <c r="AZ1476" s="155"/>
      <c r="BA1476" s="155"/>
    </row>
    <row r="1477" spans="1:53" x14ac:dyDescent="0.25">
      <c r="A1477" s="70" t="s">
        <v>16</v>
      </c>
      <c r="B1477" s="64">
        <v>34027</v>
      </c>
      <c r="C1477" s="64" t="s">
        <v>41</v>
      </c>
      <c r="D1477" s="64" t="s">
        <v>53</v>
      </c>
      <c r="E1477" s="64" t="s">
        <v>161</v>
      </c>
      <c r="F1477" s="64" t="s">
        <v>109</v>
      </c>
      <c r="G1477" s="64" t="s">
        <v>159</v>
      </c>
      <c r="H1477" s="64"/>
      <c r="I1477" s="64">
        <v>2268006020</v>
      </c>
      <c r="J1477" s="65" t="s">
        <v>1</v>
      </c>
      <c r="K1477" s="64" t="s">
        <v>1</v>
      </c>
      <c r="L1477" s="64" t="s">
        <v>19</v>
      </c>
      <c r="M1477" s="71" t="s">
        <v>19</v>
      </c>
      <c r="N1477" s="71">
        <v>6.9232258399999996E-5</v>
      </c>
      <c r="O1477" s="71">
        <v>6.9232258399999996E-5</v>
      </c>
      <c r="P1477" s="66" t="s">
        <v>19</v>
      </c>
      <c r="Q1477" s="71">
        <v>1.7118874300000003E-3</v>
      </c>
      <c r="R1477" s="66">
        <v>1</v>
      </c>
      <c r="S1477" s="66">
        <f t="shared" si="158"/>
        <v>1.7118874300000003E-3</v>
      </c>
      <c r="T1477" s="66">
        <f t="shared" si="156"/>
        <v>-1.6426551716000003E-3</v>
      </c>
      <c r="U1477" s="71">
        <v>6.8800694399999999E-3</v>
      </c>
      <c r="V1477" s="71">
        <v>6.8800694399999999E-3</v>
      </c>
      <c r="W1477" s="71" t="s">
        <v>19</v>
      </c>
      <c r="X1477" s="71">
        <v>7.5445770766666663E-3</v>
      </c>
      <c r="Y1477" s="66">
        <v>1</v>
      </c>
      <c r="Z1477" s="66">
        <f t="shared" si="159"/>
        <v>7.5445770766666663E-3</v>
      </c>
      <c r="AA1477" s="66">
        <f t="shared" si="160"/>
        <v>-6.6450763666666638E-4</v>
      </c>
      <c r="AB1477" s="71">
        <v>3.5836861640000002E-2</v>
      </c>
      <c r="AC1477" s="71">
        <v>3.5836861640000002E-2</v>
      </c>
      <c r="AD1477" s="71"/>
      <c r="AE1477" s="71">
        <v>6.51244748E-3</v>
      </c>
      <c r="AF1477" s="72">
        <v>1</v>
      </c>
      <c r="AG1477" s="66">
        <f t="shared" si="157"/>
        <v>6.51244748E-3</v>
      </c>
      <c r="AH1477" s="66">
        <f t="shared" si="161"/>
        <v>2.9324414160000003E-2</v>
      </c>
      <c r="AI1477" s="67" t="s">
        <v>71</v>
      </c>
      <c r="AJ1477" s="162"/>
      <c r="AK1477" s="162"/>
      <c r="AS1477" s="155"/>
      <c r="AT1477" s="155"/>
      <c r="AU1477" s="155"/>
      <c r="AV1477" s="155"/>
      <c r="AW1477" s="155"/>
      <c r="AX1477" s="155"/>
      <c r="AY1477" s="155"/>
      <c r="AZ1477" s="155"/>
      <c r="BA1477" s="155"/>
    </row>
    <row r="1478" spans="1:53" x14ac:dyDescent="0.25">
      <c r="A1478" s="70" t="s">
        <v>16</v>
      </c>
      <c r="B1478" s="64">
        <v>34027</v>
      </c>
      <c r="C1478" s="64" t="s">
        <v>41</v>
      </c>
      <c r="D1478" s="64" t="s">
        <v>53</v>
      </c>
      <c r="E1478" s="64" t="s">
        <v>154</v>
      </c>
      <c r="F1478" s="64" t="s">
        <v>96</v>
      </c>
      <c r="G1478" s="64" t="s">
        <v>159</v>
      </c>
      <c r="H1478" s="64"/>
      <c r="I1478" s="64">
        <v>2268010010</v>
      </c>
      <c r="J1478" s="65" t="s">
        <v>1</v>
      </c>
      <c r="K1478" s="64" t="s">
        <v>1</v>
      </c>
      <c r="L1478" s="64" t="s">
        <v>19</v>
      </c>
      <c r="M1478" s="71" t="s">
        <v>19</v>
      </c>
      <c r="N1478" s="71">
        <v>3.5047073719999995E-7</v>
      </c>
      <c r="O1478" s="71">
        <v>3.5047073719999995E-7</v>
      </c>
      <c r="P1478" s="66" t="s">
        <v>19</v>
      </c>
      <c r="Q1478" s="71">
        <v>1.7210733466666666E-3</v>
      </c>
      <c r="R1478" s="66">
        <v>1</v>
      </c>
      <c r="S1478" s="66">
        <f t="shared" si="158"/>
        <v>1.7210733466666666E-3</v>
      </c>
      <c r="T1478" s="66">
        <f t="shared" si="156"/>
        <v>-1.7207228759294666E-3</v>
      </c>
      <c r="U1478" s="71">
        <v>3.5757299499999999E-5</v>
      </c>
      <c r="V1478" s="71">
        <v>3.5757299499999999E-5</v>
      </c>
      <c r="W1478" s="71" t="s">
        <v>19</v>
      </c>
      <c r="X1478" s="71">
        <v>1.6464469596666666E-2</v>
      </c>
      <c r="Y1478" s="66">
        <v>1</v>
      </c>
      <c r="Z1478" s="66">
        <f t="shared" si="159"/>
        <v>1.6464469596666666E-2</v>
      </c>
      <c r="AA1478" s="66">
        <f t="shared" si="160"/>
        <v>-1.6428712297166668E-2</v>
      </c>
      <c r="AB1478" s="71">
        <v>1.9030173800000001E-4</v>
      </c>
      <c r="AC1478" s="71">
        <v>1.9030173800000001E-4</v>
      </c>
      <c r="AD1478" s="71"/>
      <c r="AE1478" s="71">
        <v>7.457494586666666E-3</v>
      </c>
      <c r="AF1478" s="72">
        <v>1</v>
      </c>
      <c r="AG1478" s="66">
        <f t="shared" si="157"/>
        <v>7.457494586666666E-3</v>
      </c>
      <c r="AH1478" s="66">
        <f t="shared" si="161"/>
        <v>-7.267192848666666E-3</v>
      </c>
      <c r="AI1478" s="67" t="s">
        <v>71</v>
      </c>
      <c r="AJ1478" s="162"/>
      <c r="AK1478" s="162"/>
      <c r="AS1478" s="155"/>
      <c r="AT1478" s="155"/>
      <c r="AU1478" s="155"/>
      <c r="AV1478" s="155"/>
      <c r="AW1478" s="155"/>
      <c r="AX1478" s="155"/>
      <c r="AY1478" s="155"/>
      <c r="AZ1478" s="155"/>
      <c r="BA1478" s="155"/>
    </row>
    <row r="1479" spans="1:53" x14ac:dyDescent="0.25">
      <c r="A1479" s="70" t="s">
        <v>16</v>
      </c>
      <c r="B1479" s="64">
        <v>34027</v>
      </c>
      <c r="C1479" s="64" t="s">
        <v>41</v>
      </c>
      <c r="D1479" s="64" t="s">
        <v>53</v>
      </c>
      <c r="E1479" s="64" t="s">
        <v>162</v>
      </c>
      <c r="F1479" s="64" t="s">
        <v>83</v>
      </c>
      <c r="G1479" s="64" t="s">
        <v>163</v>
      </c>
      <c r="H1479" s="64"/>
      <c r="I1479" s="64">
        <v>2270001060</v>
      </c>
      <c r="J1479" s="65" t="s">
        <v>1</v>
      </c>
      <c r="K1479" s="64" t="s">
        <v>1</v>
      </c>
      <c r="L1479" s="64" t="s">
        <v>19</v>
      </c>
      <c r="M1479" s="71" t="s">
        <v>19</v>
      </c>
      <c r="N1479" s="71">
        <v>2.254088246462325E-3</v>
      </c>
      <c r="O1479" s="71">
        <v>2.254088246462325E-3</v>
      </c>
      <c r="P1479" s="66" t="s">
        <v>19</v>
      </c>
      <c r="Q1479" s="71">
        <v>8.8184800000000007E-6</v>
      </c>
      <c r="R1479" s="66">
        <v>1</v>
      </c>
      <c r="S1479" s="66">
        <f t="shared" si="158"/>
        <v>8.8184800000000007E-6</v>
      </c>
      <c r="T1479" s="66">
        <f t="shared" si="156"/>
        <v>2.2452697664623249E-3</v>
      </c>
      <c r="U1479" s="71">
        <v>8.7720774528000003E-3</v>
      </c>
      <c r="V1479" s="71">
        <v>8.7720774528000003E-3</v>
      </c>
      <c r="W1479" s="71" t="s">
        <v>19</v>
      </c>
      <c r="X1479" s="71">
        <v>6.2464233333333331E-5</v>
      </c>
      <c r="Y1479" s="66">
        <v>1</v>
      </c>
      <c r="Z1479" s="66">
        <f t="shared" si="159"/>
        <v>6.2464233333333331E-5</v>
      </c>
      <c r="AA1479" s="66">
        <f t="shared" si="160"/>
        <v>8.7096132194666668E-3</v>
      </c>
      <c r="AB1479" s="71">
        <v>8.6697822559999999E-3</v>
      </c>
      <c r="AC1479" s="71">
        <v>8.6697822559999999E-3</v>
      </c>
      <c r="AD1479" s="71"/>
      <c r="AE1479" s="71">
        <v>5.989217666666667E-5</v>
      </c>
      <c r="AF1479" s="72">
        <v>1</v>
      </c>
      <c r="AG1479" s="66">
        <f t="shared" si="157"/>
        <v>5.989217666666667E-5</v>
      </c>
      <c r="AH1479" s="66">
        <f t="shared" si="161"/>
        <v>8.6098900793333336E-3</v>
      </c>
      <c r="AI1479" s="67" t="s">
        <v>71</v>
      </c>
      <c r="AJ1479" s="162"/>
      <c r="AK1479" s="162"/>
      <c r="AS1479" s="155"/>
      <c r="AT1479" s="155"/>
      <c r="AU1479" s="155"/>
      <c r="AV1479" s="155"/>
      <c r="AW1479" s="155"/>
      <c r="AX1479" s="155"/>
      <c r="AY1479" s="155"/>
      <c r="AZ1479" s="155"/>
      <c r="BA1479" s="155"/>
    </row>
    <row r="1480" spans="1:53" x14ac:dyDescent="0.25">
      <c r="A1480" s="70" t="s">
        <v>16</v>
      </c>
      <c r="B1480" s="64">
        <v>34027</v>
      </c>
      <c r="C1480" s="64" t="s">
        <v>41</v>
      </c>
      <c r="D1480" s="64" t="s">
        <v>53</v>
      </c>
      <c r="E1480" s="64" t="s">
        <v>117</v>
      </c>
      <c r="F1480" s="64" t="s">
        <v>89</v>
      </c>
      <c r="G1480" s="64" t="s">
        <v>163</v>
      </c>
      <c r="H1480" s="64"/>
      <c r="I1480" s="64">
        <v>2270002003</v>
      </c>
      <c r="J1480" s="65" t="s">
        <v>1</v>
      </c>
      <c r="K1480" s="64" t="s">
        <v>1</v>
      </c>
      <c r="L1480" s="64" t="s">
        <v>19</v>
      </c>
      <c r="M1480" s="71" t="s">
        <v>19</v>
      </c>
      <c r="N1480" s="71">
        <v>2.3758475920587717E-3</v>
      </c>
      <c r="O1480" s="71">
        <v>2.3758475920587717E-3</v>
      </c>
      <c r="P1480" s="66" t="s">
        <v>19</v>
      </c>
      <c r="Q1480" s="71">
        <v>1.3925849666666666E-4</v>
      </c>
      <c r="R1480" s="66">
        <v>1</v>
      </c>
      <c r="S1480" s="66">
        <f t="shared" si="158"/>
        <v>1.3925849666666666E-4</v>
      </c>
      <c r="T1480" s="66">
        <f t="shared" si="156"/>
        <v>2.236589095392105E-3</v>
      </c>
      <c r="U1480" s="71">
        <v>2.9233276819000002E-2</v>
      </c>
      <c r="V1480" s="71">
        <v>2.9233276819000002E-2</v>
      </c>
      <c r="W1480" s="71" t="s">
        <v>19</v>
      </c>
      <c r="X1480" s="71">
        <v>1.0108182699999999E-3</v>
      </c>
      <c r="Y1480" s="66">
        <v>1</v>
      </c>
      <c r="Z1480" s="66">
        <f t="shared" si="159"/>
        <v>1.0108182699999999E-3</v>
      </c>
      <c r="AA1480" s="66">
        <f t="shared" si="160"/>
        <v>2.8222458549000004E-2</v>
      </c>
      <c r="AB1480" s="71">
        <v>1.4185648654E-2</v>
      </c>
      <c r="AC1480" s="71">
        <v>1.4185648654E-2</v>
      </c>
      <c r="AD1480" s="71"/>
      <c r="AE1480" s="71">
        <v>8.3444867000000004E-4</v>
      </c>
      <c r="AF1480" s="72">
        <v>1</v>
      </c>
      <c r="AG1480" s="66">
        <f t="shared" si="157"/>
        <v>8.3444867000000004E-4</v>
      </c>
      <c r="AH1480" s="66">
        <f t="shared" si="161"/>
        <v>1.3351199984000001E-2</v>
      </c>
      <c r="AI1480" s="67" t="s">
        <v>71</v>
      </c>
      <c r="AJ1480" s="162"/>
      <c r="AK1480" s="162"/>
      <c r="AS1480" s="155"/>
      <c r="AT1480" s="155"/>
      <c r="AU1480" s="155"/>
      <c r="AV1480" s="155"/>
      <c r="AW1480" s="155"/>
      <c r="AX1480" s="155"/>
      <c r="AY1480" s="155"/>
      <c r="AZ1480" s="155"/>
      <c r="BA1480" s="155"/>
    </row>
    <row r="1481" spans="1:53" x14ac:dyDescent="0.25">
      <c r="A1481" s="70" t="s">
        <v>16</v>
      </c>
      <c r="B1481" s="64">
        <v>34027</v>
      </c>
      <c r="C1481" s="64" t="s">
        <v>41</v>
      </c>
      <c r="D1481" s="64" t="s">
        <v>53</v>
      </c>
      <c r="E1481" s="64" t="s">
        <v>88</v>
      </c>
      <c r="F1481" s="64" t="s">
        <v>89</v>
      </c>
      <c r="G1481" s="64" t="s">
        <v>163</v>
      </c>
      <c r="H1481" s="64"/>
      <c r="I1481" s="64">
        <v>2270002006</v>
      </c>
      <c r="J1481" s="65" t="s">
        <v>1</v>
      </c>
      <c r="K1481" s="64" t="s">
        <v>1</v>
      </c>
      <c r="L1481" s="64" t="s">
        <v>19</v>
      </c>
      <c r="M1481" s="71" t="s">
        <v>19</v>
      </c>
      <c r="N1481" s="71">
        <v>1.0260244987199999E-5</v>
      </c>
      <c r="O1481" s="71">
        <v>1.0260244987199999E-5</v>
      </c>
      <c r="P1481" s="66" t="s">
        <v>19</v>
      </c>
      <c r="Q1481" s="71">
        <v>4.6598318066666672E-3</v>
      </c>
      <c r="R1481" s="66">
        <v>1</v>
      </c>
      <c r="S1481" s="66">
        <f t="shared" si="158"/>
        <v>4.6598318066666672E-3</v>
      </c>
      <c r="T1481" s="66">
        <f t="shared" ref="T1481:T1544" si="162">O1481-S1481</f>
        <v>-4.6495715616794676E-3</v>
      </c>
      <c r="U1481" s="71">
        <v>6.7779227000000004E-5</v>
      </c>
      <c r="V1481" s="71">
        <v>6.7779227000000004E-5</v>
      </c>
      <c r="W1481" s="71" t="s">
        <v>19</v>
      </c>
      <c r="X1481" s="71">
        <v>4.6411292803333337E-2</v>
      </c>
      <c r="Y1481" s="66">
        <v>1</v>
      </c>
      <c r="Z1481" s="66">
        <f t="shared" si="159"/>
        <v>4.6411292803333337E-2</v>
      </c>
      <c r="AA1481" s="66">
        <f t="shared" si="160"/>
        <v>-4.6343513576333338E-2</v>
      </c>
      <c r="AB1481" s="71">
        <v>5.4680662000000003E-5</v>
      </c>
      <c r="AC1481" s="71">
        <v>5.4680662000000003E-5</v>
      </c>
      <c r="AD1481" s="71"/>
      <c r="AE1481" s="71">
        <v>2.4028888253333335E-2</v>
      </c>
      <c r="AF1481" s="72">
        <v>1</v>
      </c>
      <c r="AG1481" s="66">
        <f t="shared" ref="AG1481:AG1544" si="163">AF1481*AE1481</f>
        <v>2.4028888253333335E-2</v>
      </c>
      <c r="AH1481" s="66">
        <f t="shared" si="161"/>
        <v>-2.3974207591333334E-2</v>
      </c>
      <c r="AI1481" s="67" t="s">
        <v>71</v>
      </c>
      <c r="AJ1481" s="162"/>
      <c r="AK1481" s="162"/>
      <c r="AS1481" s="155"/>
      <c r="AT1481" s="155"/>
      <c r="AU1481" s="155"/>
      <c r="AV1481" s="155"/>
      <c r="AW1481" s="155"/>
      <c r="AX1481" s="155"/>
      <c r="AY1481" s="155"/>
      <c r="AZ1481" s="155"/>
      <c r="BA1481" s="155"/>
    </row>
    <row r="1482" spans="1:53" x14ac:dyDescent="0.25">
      <c r="A1482" s="70" t="s">
        <v>16</v>
      </c>
      <c r="B1482" s="64">
        <v>34027</v>
      </c>
      <c r="C1482" s="64" t="s">
        <v>41</v>
      </c>
      <c r="D1482" s="64" t="s">
        <v>53</v>
      </c>
      <c r="E1482" s="64" t="s">
        <v>90</v>
      </c>
      <c r="F1482" s="64" t="s">
        <v>89</v>
      </c>
      <c r="G1482" s="64" t="s">
        <v>163</v>
      </c>
      <c r="H1482" s="64"/>
      <c r="I1482" s="64">
        <v>2270002009</v>
      </c>
      <c r="J1482" s="65" t="s">
        <v>1</v>
      </c>
      <c r="K1482" s="64" t="s">
        <v>1</v>
      </c>
      <c r="L1482" s="64" t="s">
        <v>19</v>
      </c>
      <c r="M1482" s="71" t="s">
        <v>19</v>
      </c>
      <c r="N1482" s="71">
        <v>1.5667849833433199E-4</v>
      </c>
      <c r="O1482" s="71">
        <v>1.5667849833433199E-4</v>
      </c>
      <c r="P1482" s="66" t="s">
        <v>19</v>
      </c>
      <c r="Q1482" s="71">
        <v>4.4059330699999996E-3</v>
      </c>
      <c r="R1482" s="66">
        <v>1</v>
      </c>
      <c r="S1482" s="66">
        <f t="shared" si="158"/>
        <v>4.4059330699999996E-3</v>
      </c>
      <c r="T1482" s="66">
        <f t="shared" si="162"/>
        <v>-4.249254571665668E-3</v>
      </c>
      <c r="U1482" s="71">
        <v>1.06602195E-3</v>
      </c>
      <c r="V1482" s="71">
        <v>1.06602195E-3</v>
      </c>
      <c r="W1482" s="71" t="s">
        <v>19</v>
      </c>
      <c r="X1482" s="71">
        <v>4.5236597779999999E-2</v>
      </c>
      <c r="Y1482" s="66">
        <v>1</v>
      </c>
      <c r="Z1482" s="66">
        <f t="shared" si="159"/>
        <v>4.5236597779999999E-2</v>
      </c>
      <c r="AA1482" s="66">
        <f t="shared" si="160"/>
        <v>-4.4170575829999996E-2</v>
      </c>
      <c r="AB1482" s="71">
        <v>7.8513038099999998E-4</v>
      </c>
      <c r="AC1482" s="71">
        <v>7.8513038099999998E-4</v>
      </c>
      <c r="AD1482" s="71"/>
      <c r="AE1482" s="71">
        <v>2.0905676586666668E-2</v>
      </c>
      <c r="AF1482" s="72">
        <v>1</v>
      </c>
      <c r="AG1482" s="66">
        <f t="shared" si="163"/>
        <v>2.0905676586666668E-2</v>
      </c>
      <c r="AH1482" s="66">
        <f t="shared" si="161"/>
        <v>-2.0120546205666667E-2</v>
      </c>
      <c r="AI1482" s="67" t="s">
        <v>71</v>
      </c>
      <c r="AJ1482" s="162"/>
      <c r="AK1482" s="162"/>
      <c r="AS1482" s="155"/>
      <c r="AT1482" s="155"/>
      <c r="AU1482" s="155"/>
      <c r="AV1482" s="155"/>
      <c r="AW1482" s="155"/>
      <c r="AX1482" s="155"/>
      <c r="AY1482" s="155"/>
      <c r="AZ1482" s="155"/>
      <c r="BA1482" s="155"/>
    </row>
    <row r="1483" spans="1:53" x14ac:dyDescent="0.25">
      <c r="A1483" s="70" t="s">
        <v>16</v>
      </c>
      <c r="B1483" s="64">
        <v>34027</v>
      </c>
      <c r="C1483" s="64" t="s">
        <v>41</v>
      </c>
      <c r="D1483" s="64" t="s">
        <v>53</v>
      </c>
      <c r="E1483" s="64" t="s">
        <v>118</v>
      </c>
      <c r="F1483" s="64" t="s">
        <v>89</v>
      </c>
      <c r="G1483" s="64" t="s">
        <v>163</v>
      </c>
      <c r="H1483" s="64"/>
      <c r="I1483" s="64">
        <v>2270002015</v>
      </c>
      <c r="J1483" s="65" t="s">
        <v>1</v>
      </c>
      <c r="K1483" s="64" t="s">
        <v>1</v>
      </c>
      <c r="L1483" s="64" t="s">
        <v>19</v>
      </c>
      <c r="M1483" s="71" t="s">
        <v>19</v>
      </c>
      <c r="N1483" s="71">
        <v>6.4516767770475538E-3</v>
      </c>
      <c r="O1483" s="71">
        <v>6.4516767770475538E-3</v>
      </c>
      <c r="P1483" s="66" t="s">
        <v>19</v>
      </c>
      <c r="Q1483" s="71">
        <v>3.3106043666666663E-4</v>
      </c>
      <c r="R1483" s="66">
        <v>1</v>
      </c>
      <c r="S1483" s="66">
        <f t="shared" si="158"/>
        <v>3.3106043666666663E-4</v>
      </c>
      <c r="T1483" s="66">
        <f t="shared" si="162"/>
        <v>6.1206163403808873E-3</v>
      </c>
      <c r="U1483" s="71">
        <v>7.7442241997000005E-2</v>
      </c>
      <c r="V1483" s="71">
        <v>7.7442241997000005E-2</v>
      </c>
      <c r="W1483" s="71" t="s">
        <v>19</v>
      </c>
      <c r="X1483" s="71">
        <v>3.2264613700000006E-3</v>
      </c>
      <c r="Y1483" s="66">
        <v>1</v>
      </c>
      <c r="Z1483" s="66">
        <f t="shared" si="159"/>
        <v>3.2264613700000006E-3</v>
      </c>
      <c r="AA1483" s="66">
        <f t="shared" si="160"/>
        <v>7.4215780627000003E-2</v>
      </c>
      <c r="AB1483" s="71">
        <v>4.2483104051000004E-2</v>
      </c>
      <c r="AC1483" s="71">
        <v>4.2483104051000004E-2</v>
      </c>
      <c r="AD1483" s="71"/>
      <c r="AE1483" s="71">
        <v>1.6593439866666667E-3</v>
      </c>
      <c r="AF1483" s="72">
        <v>1</v>
      </c>
      <c r="AG1483" s="66">
        <f t="shared" si="163"/>
        <v>1.6593439866666667E-3</v>
      </c>
      <c r="AH1483" s="66">
        <f t="shared" si="161"/>
        <v>4.0823760064333338E-2</v>
      </c>
      <c r="AI1483" s="67" t="s">
        <v>71</v>
      </c>
      <c r="AJ1483" s="162"/>
      <c r="AK1483" s="162"/>
      <c r="AS1483" s="155"/>
      <c r="AT1483" s="155"/>
      <c r="AU1483" s="155"/>
      <c r="AV1483" s="155"/>
      <c r="AW1483" s="155"/>
      <c r="AX1483" s="155"/>
      <c r="AY1483" s="155"/>
      <c r="AZ1483" s="155"/>
      <c r="BA1483" s="155"/>
    </row>
    <row r="1484" spans="1:53" x14ac:dyDescent="0.25">
      <c r="A1484" s="70" t="s">
        <v>16</v>
      </c>
      <c r="B1484" s="64">
        <v>34027</v>
      </c>
      <c r="C1484" s="64" t="s">
        <v>41</v>
      </c>
      <c r="D1484" s="64" t="s">
        <v>53</v>
      </c>
      <c r="E1484" s="64" t="s">
        <v>164</v>
      </c>
      <c r="F1484" s="64" t="s">
        <v>89</v>
      </c>
      <c r="G1484" s="64" t="s">
        <v>163</v>
      </c>
      <c r="H1484" s="64"/>
      <c r="I1484" s="64">
        <v>2270002018</v>
      </c>
      <c r="J1484" s="65" t="s">
        <v>1</v>
      </c>
      <c r="K1484" s="64" t="s">
        <v>1</v>
      </c>
      <c r="L1484" s="64" t="s">
        <v>19</v>
      </c>
      <c r="M1484" s="71" t="s">
        <v>19</v>
      </c>
      <c r="N1484" s="71">
        <v>4.8802325032945224E-3</v>
      </c>
      <c r="O1484" s="71">
        <v>4.8802325032945224E-3</v>
      </c>
      <c r="P1484" s="66" t="s">
        <v>19</v>
      </c>
      <c r="Q1484" s="71">
        <v>2.2082943666666666E-4</v>
      </c>
      <c r="R1484" s="66">
        <v>1</v>
      </c>
      <c r="S1484" s="66">
        <f t="shared" si="158"/>
        <v>2.2082943666666666E-4</v>
      </c>
      <c r="T1484" s="66">
        <f t="shared" si="162"/>
        <v>4.6594030666278555E-3</v>
      </c>
      <c r="U1484" s="71">
        <v>8.1383776162100005E-2</v>
      </c>
      <c r="V1484" s="71">
        <v>8.1383776162100005E-2</v>
      </c>
      <c r="W1484" s="71" t="s">
        <v>19</v>
      </c>
      <c r="X1484" s="71">
        <v>2.643706816666667E-3</v>
      </c>
      <c r="Y1484" s="66">
        <v>1</v>
      </c>
      <c r="Z1484" s="66">
        <f t="shared" si="159"/>
        <v>2.643706816666667E-3</v>
      </c>
      <c r="AA1484" s="66">
        <f t="shared" si="160"/>
        <v>7.8740069345433344E-2</v>
      </c>
      <c r="AB1484" s="71">
        <v>3.6525638819999998E-2</v>
      </c>
      <c r="AC1484" s="71">
        <v>3.6525638819999998E-2</v>
      </c>
      <c r="AD1484" s="71"/>
      <c r="AE1484" s="71">
        <v>1.31064659E-3</v>
      </c>
      <c r="AF1484" s="72">
        <v>1</v>
      </c>
      <c r="AG1484" s="66">
        <f t="shared" si="163"/>
        <v>1.31064659E-3</v>
      </c>
      <c r="AH1484" s="66">
        <f t="shared" si="161"/>
        <v>3.5214992229999999E-2</v>
      </c>
      <c r="AI1484" s="67" t="s">
        <v>71</v>
      </c>
      <c r="AJ1484" s="162"/>
      <c r="AK1484" s="162"/>
      <c r="AS1484" s="155"/>
      <c r="AT1484" s="155"/>
      <c r="AU1484" s="155"/>
      <c r="AV1484" s="155"/>
      <c r="AW1484" s="155"/>
      <c r="AX1484" s="155"/>
      <c r="AY1484" s="155"/>
      <c r="AZ1484" s="155"/>
      <c r="BA1484" s="155"/>
    </row>
    <row r="1485" spans="1:53" x14ac:dyDescent="0.25">
      <c r="A1485" s="70" t="s">
        <v>16</v>
      </c>
      <c r="B1485" s="64">
        <v>34027</v>
      </c>
      <c r="C1485" s="64" t="s">
        <v>41</v>
      </c>
      <c r="D1485" s="64" t="s">
        <v>53</v>
      </c>
      <c r="E1485" s="64" t="s">
        <v>91</v>
      </c>
      <c r="F1485" s="64" t="s">
        <v>89</v>
      </c>
      <c r="G1485" s="64" t="s">
        <v>163</v>
      </c>
      <c r="H1485" s="64"/>
      <c r="I1485" s="64">
        <v>2270002021</v>
      </c>
      <c r="J1485" s="65" t="s">
        <v>1</v>
      </c>
      <c r="K1485" s="64" t="s">
        <v>1</v>
      </c>
      <c r="L1485" s="64" t="s">
        <v>19</v>
      </c>
      <c r="M1485" s="71" t="s">
        <v>19</v>
      </c>
      <c r="N1485" s="71">
        <v>4.3310745250074901E-4</v>
      </c>
      <c r="O1485" s="71">
        <v>4.3310745250074901E-4</v>
      </c>
      <c r="P1485" s="66" t="s">
        <v>19</v>
      </c>
      <c r="Q1485" s="71">
        <v>1.01853444E-3</v>
      </c>
      <c r="R1485" s="66">
        <v>1</v>
      </c>
      <c r="S1485" s="66">
        <f t="shared" si="158"/>
        <v>1.01853444E-3</v>
      </c>
      <c r="T1485" s="66">
        <f t="shared" si="162"/>
        <v>-5.8542698749925099E-4</v>
      </c>
      <c r="U1485" s="71">
        <v>4.8968480030000009E-3</v>
      </c>
      <c r="V1485" s="71">
        <v>4.8968480030000009E-3</v>
      </c>
      <c r="W1485" s="71" t="s">
        <v>19</v>
      </c>
      <c r="X1485" s="71">
        <v>9.8168054233333333E-3</v>
      </c>
      <c r="Y1485" s="66">
        <v>1</v>
      </c>
      <c r="Z1485" s="66">
        <f t="shared" si="159"/>
        <v>9.8168054233333333E-3</v>
      </c>
      <c r="AA1485" s="66">
        <f t="shared" si="160"/>
        <v>-4.9199574203333324E-3</v>
      </c>
      <c r="AB1485" s="71">
        <v>2.5968677911000003E-3</v>
      </c>
      <c r="AC1485" s="71">
        <v>2.5968677911000003E-3</v>
      </c>
      <c r="AD1485" s="71"/>
      <c r="AE1485" s="71">
        <v>4.6087581100000006E-3</v>
      </c>
      <c r="AF1485" s="72">
        <v>1</v>
      </c>
      <c r="AG1485" s="66">
        <f t="shared" si="163"/>
        <v>4.6087581100000006E-3</v>
      </c>
      <c r="AH1485" s="66">
        <f t="shared" si="161"/>
        <v>-2.0118903189000003E-3</v>
      </c>
      <c r="AI1485" s="67" t="s">
        <v>71</v>
      </c>
      <c r="AJ1485" s="162"/>
      <c r="AK1485" s="162"/>
      <c r="AS1485" s="155"/>
      <c r="AT1485" s="155"/>
      <c r="AU1485" s="155"/>
      <c r="AV1485" s="155"/>
      <c r="AW1485" s="155"/>
      <c r="AX1485" s="155"/>
      <c r="AY1485" s="155"/>
      <c r="AZ1485" s="155"/>
      <c r="BA1485" s="155"/>
    </row>
    <row r="1486" spans="1:53" x14ac:dyDescent="0.25">
      <c r="A1486" s="70" t="s">
        <v>16</v>
      </c>
      <c r="B1486" s="64">
        <v>34027</v>
      </c>
      <c r="C1486" s="64" t="s">
        <v>41</v>
      </c>
      <c r="D1486" s="64" t="s">
        <v>53</v>
      </c>
      <c r="E1486" s="64" t="s">
        <v>119</v>
      </c>
      <c r="F1486" s="64" t="s">
        <v>89</v>
      </c>
      <c r="G1486" s="64" t="s">
        <v>163</v>
      </c>
      <c r="H1486" s="64"/>
      <c r="I1486" s="64">
        <v>2270002024</v>
      </c>
      <c r="J1486" s="65" t="s">
        <v>1</v>
      </c>
      <c r="K1486" s="64" t="s">
        <v>1</v>
      </c>
      <c r="L1486" s="64" t="s">
        <v>19</v>
      </c>
      <c r="M1486" s="71" t="s">
        <v>19</v>
      </c>
      <c r="N1486" s="71">
        <v>2.8738306904016057E-4</v>
      </c>
      <c r="O1486" s="71">
        <v>2.8738306904016057E-4</v>
      </c>
      <c r="P1486" s="66" t="s">
        <v>19</v>
      </c>
      <c r="Q1486" s="71">
        <v>2.5625033133333335E-3</v>
      </c>
      <c r="R1486" s="66">
        <v>1</v>
      </c>
      <c r="S1486" s="66">
        <f t="shared" si="158"/>
        <v>2.5625033133333335E-3</v>
      </c>
      <c r="T1486" s="66">
        <f t="shared" si="162"/>
        <v>-2.2751202442931728E-3</v>
      </c>
      <c r="U1486" s="71">
        <v>3.5098078541999996E-3</v>
      </c>
      <c r="V1486" s="71">
        <v>3.5098078541999996E-3</v>
      </c>
      <c r="W1486" s="71" t="s">
        <v>19</v>
      </c>
      <c r="X1486" s="71">
        <v>3.0615925376666669E-2</v>
      </c>
      <c r="Y1486" s="66">
        <v>1</v>
      </c>
      <c r="Z1486" s="66">
        <f t="shared" si="159"/>
        <v>3.0615925376666669E-2</v>
      </c>
      <c r="AA1486" s="66">
        <f t="shared" si="160"/>
        <v>-2.710611752246667E-2</v>
      </c>
      <c r="AB1486" s="71">
        <v>1.9763971328000001E-3</v>
      </c>
      <c r="AC1486" s="71">
        <v>1.9763971328000001E-3</v>
      </c>
      <c r="AD1486" s="71"/>
      <c r="AE1486" s="71">
        <v>1.5952630320000005E-2</v>
      </c>
      <c r="AF1486" s="72">
        <v>1</v>
      </c>
      <c r="AG1486" s="66">
        <f t="shared" si="163"/>
        <v>1.5952630320000005E-2</v>
      </c>
      <c r="AH1486" s="66">
        <f t="shared" si="161"/>
        <v>-1.3976233187200005E-2</v>
      </c>
      <c r="AI1486" s="67" t="s">
        <v>71</v>
      </c>
      <c r="AJ1486" s="162"/>
      <c r="AK1486" s="162"/>
      <c r="AS1486" s="155"/>
      <c r="AT1486" s="155"/>
      <c r="AU1486" s="155"/>
      <c r="AV1486" s="155"/>
      <c r="AW1486" s="155"/>
      <c r="AX1486" s="155"/>
      <c r="AY1486" s="155"/>
      <c r="AZ1486" s="155"/>
      <c r="BA1486" s="155"/>
    </row>
    <row r="1487" spans="1:53" x14ac:dyDescent="0.25">
      <c r="A1487" s="70" t="s">
        <v>16</v>
      </c>
      <c r="B1487" s="64">
        <v>34027</v>
      </c>
      <c r="C1487" s="64" t="s">
        <v>41</v>
      </c>
      <c r="D1487" s="64" t="s">
        <v>53</v>
      </c>
      <c r="E1487" s="64" t="s">
        <v>92</v>
      </c>
      <c r="F1487" s="64" t="s">
        <v>89</v>
      </c>
      <c r="G1487" s="64" t="s">
        <v>163</v>
      </c>
      <c r="H1487" s="64"/>
      <c r="I1487" s="64">
        <v>2270002027</v>
      </c>
      <c r="J1487" s="65" t="s">
        <v>1</v>
      </c>
      <c r="K1487" s="64" t="s">
        <v>1</v>
      </c>
      <c r="L1487" s="64" t="s">
        <v>19</v>
      </c>
      <c r="M1487" s="71" t="s">
        <v>19</v>
      </c>
      <c r="N1487" s="71">
        <v>1.2206981667288331E-3</v>
      </c>
      <c r="O1487" s="71">
        <v>1.2206981667288331E-3</v>
      </c>
      <c r="P1487" s="66" t="s">
        <v>19</v>
      </c>
      <c r="Q1487" s="71">
        <v>3.0894074933333336E-3</v>
      </c>
      <c r="R1487" s="66">
        <v>1</v>
      </c>
      <c r="S1487" s="66">
        <f t="shared" si="158"/>
        <v>3.0894074933333336E-3</v>
      </c>
      <c r="T1487" s="66">
        <f t="shared" si="162"/>
        <v>-1.8687093266045005E-3</v>
      </c>
      <c r="U1487" s="71">
        <v>1.0204379066700001E-2</v>
      </c>
      <c r="V1487" s="71">
        <v>1.0204379066700001E-2</v>
      </c>
      <c r="W1487" s="71" t="s">
        <v>19</v>
      </c>
      <c r="X1487" s="71">
        <v>3.6538637006666659E-2</v>
      </c>
      <c r="Y1487" s="66">
        <v>1</v>
      </c>
      <c r="Z1487" s="66">
        <f t="shared" si="159"/>
        <v>3.6538637006666659E-2</v>
      </c>
      <c r="AA1487" s="66">
        <f t="shared" si="160"/>
        <v>-2.633425793996666E-2</v>
      </c>
      <c r="AB1487" s="71">
        <v>5.2058600177999998E-3</v>
      </c>
      <c r="AC1487" s="71">
        <v>5.2058600177999998E-3</v>
      </c>
      <c r="AD1487" s="71"/>
      <c r="AE1487" s="71">
        <v>1.1446754476666668E-2</v>
      </c>
      <c r="AF1487" s="72">
        <v>1</v>
      </c>
      <c r="AG1487" s="66">
        <f t="shared" si="163"/>
        <v>1.1446754476666668E-2</v>
      </c>
      <c r="AH1487" s="66">
        <f t="shared" si="161"/>
        <v>-6.2408944588666681E-3</v>
      </c>
      <c r="AI1487" s="67" t="s">
        <v>71</v>
      </c>
      <c r="AJ1487" s="162"/>
      <c r="AK1487" s="162"/>
      <c r="AS1487" s="155"/>
      <c r="AT1487" s="155"/>
      <c r="AU1487" s="155"/>
      <c r="AV1487" s="155"/>
      <c r="AW1487" s="155"/>
      <c r="AX1487" s="155"/>
      <c r="AY1487" s="155"/>
      <c r="AZ1487" s="155"/>
      <c r="BA1487" s="155"/>
    </row>
    <row r="1488" spans="1:53" x14ac:dyDescent="0.25">
      <c r="A1488" s="70" t="s">
        <v>16</v>
      </c>
      <c r="B1488" s="64">
        <v>34027</v>
      </c>
      <c r="C1488" s="64" t="s">
        <v>41</v>
      </c>
      <c r="D1488" s="64" t="s">
        <v>53</v>
      </c>
      <c r="E1488" s="64" t="s">
        <v>120</v>
      </c>
      <c r="F1488" s="64" t="s">
        <v>89</v>
      </c>
      <c r="G1488" s="64" t="s">
        <v>163</v>
      </c>
      <c r="H1488" s="64"/>
      <c r="I1488" s="64">
        <v>2270002030</v>
      </c>
      <c r="J1488" s="65" t="s">
        <v>1</v>
      </c>
      <c r="K1488" s="64" t="s">
        <v>1</v>
      </c>
      <c r="L1488" s="64" t="s">
        <v>19</v>
      </c>
      <c r="M1488" s="71" t="s">
        <v>19</v>
      </c>
      <c r="N1488" s="71">
        <v>3.6332053084235324E-3</v>
      </c>
      <c r="O1488" s="71">
        <v>3.6332053084235324E-3</v>
      </c>
      <c r="P1488" s="66" t="s">
        <v>19</v>
      </c>
      <c r="Q1488" s="71">
        <v>1.6010685313333332E-2</v>
      </c>
      <c r="R1488" s="66">
        <v>1</v>
      </c>
      <c r="S1488" s="66">
        <f t="shared" si="158"/>
        <v>1.6010685313333332E-2</v>
      </c>
      <c r="T1488" s="66">
        <f t="shared" si="162"/>
        <v>-1.23774800049098E-2</v>
      </c>
      <c r="U1488" s="71">
        <v>3.9979192056309995E-2</v>
      </c>
      <c r="V1488" s="71">
        <v>3.9979192056309995E-2</v>
      </c>
      <c r="W1488" s="71" t="s">
        <v>19</v>
      </c>
      <c r="X1488" s="71">
        <v>0.12331358251666667</v>
      </c>
      <c r="Y1488" s="66">
        <v>1</v>
      </c>
      <c r="Z1488" s="66">
        <f t="shared" si="159"/>
        <v>0.12331358251666667</v>
      </c>
      <c r="AA1488" s="66">
        <f t="shared" si="160"/>
        <v>-8.3334390460356678E-2</v>
      </c>
      <c r="AB1488" s="71">
        <v>2.5440664439170004E-2</v>
      </c>
      <c r="AC1488" s="71">
        <v>2.5440664439170004E-2</v>
      </c>
      <c r="AD1488" s="71"/>
      <c r="AE1488" s="71">
        <v>4.9116361543333341E-2</v>
      </c>
      <c r="AF1488" s="72">
        <v>1</v>
      </c>
      <c r="AG1488" s="66">
        <f t="shared" si="163"/>
        <v>4.9116361543333341E-2</v>
      </c>
      <c r="AH1488" s="66">
        <f t="shared" si="161"/>
        <v>-2.3675697104163337E-2</v>
      </c>
      <c r="AI1488" s="67" t="s">
        <v>71</v>
      </c>
      <c r="AJ1488" s="162"/>
      <c r="AK1488" s="162"/>
      <c r="AS1488" s="155"/>
      <c r="AT1488" s="155"/>
      <c r="AU1488" s="155"/>
      <c r="AV1488" s="155"/>
      <c r="AW1488" s="155"/>
      <c r="AX1488" s="155"/>
      <c r="AY1488" s="155"/>
      <c r="AZ1488" s="155"/>
      <c r="BA1488" s="155"/>
    </row>
    <row r="1489" spans="1:53" x14ac:dyDescent="0.25">
      <c r="A1489" s="70" t="s">
        <v>16</v>
      </c>
      <c r="B1489" s="64">
        <v>34027</v>
      </c>
      <c r="C1489" s="64" t="s">
        <v>41</v>
      </c>
      <c r="D1489" s="64" t="s">
        <v>53</v>
      </c>
      <c r="E1489" s="64" t="s">
        <v>121</v>
      </c>
      <c r="F1489" s="64" t="s">
        <v>89</v>
      </c>
      <c r="G1489" s="64" t="s">
        <v>163</v>
      </c>
      <c r="H1489" s="64"/>
      <c r="I1489" s="64">
        <v>2270002033</v>
      </c>
      <c r="J1489" s="65" t="s">
        <v>1</v>
      </c>
      <c r="K1489" s="64" t="s">
        <v>1</v>
      </c>
      <c r="L1489" s="64" t="s">
        <v>19</v>
      </c>
      <c r="M1489" s="71" t="s">
        <v>19</v>
      </c>
      <c r="N1489" s="71">
        <v>3.8357927281008385E-3</v>
      </c>
      <c r="O1489" s="71">
        <v>3.8357927281008385E-3</v>
      </c>
      <c r="P1489" s="66" t="s">
        <v>19</v>
      </c>
      <c r="Q1489" s="71">
        <v>1.8849500999999999E-4</v>
      </c>
      <c r="R1489" s="66">
        <v>1</v>
      </c>
      <c r="S1489" s="66">
        <f t="shared" si="158"/>
        <v>1.8849500999999999E-4</v>
      </c>
      <c r="T1489" s="66">
        <f t="shared" si="162"/>
        <v>3.6472977181008386E-3</v>
      </c>
      <c r="U1489" s="71">
        <v>4.6782716810799999E-2</v>
      </c>
      <c r="V1489" s="71">
        <v>4.6782716810799999E-2</v>
      </c>
      <c r="W1489" s="71" t="s">
        <v>19</v>
      </c>
      <c r="X1489" s="71">
        <v>2.20792693E-3</v>
      </c>
      <c r="Y1489" s="66">
        <v>1</v>
      </c>
      <c r="Z1489" s="66">
        <f t="shared" si="159"/>
        <v>2.20792693E-3</v>
      </c>
      <c r="AA1489" s="66">
        <f t="shared" si="160"/>
        <v>4.4574789880799999E-2</v>
      </c>
      <c r="AB1489" s="71">
        <v>1.6069713776699999E-2</v>
      </c>
      <c r="AC1489" s="71">
        <v>1.6069713776699999E-2</v>
      </c>
      <c r="AD1489" s="71"/>
      <c r="AE1489" s="71">
        <v>1.21033638E-3</v>
      </c>
      <c r="AF1489" s="72">
        <v>1</v>
      </c>
      <c r="AG1489" s="66">
        <f t="shared" si="163"/>
        <v>1.21033638E-3</v>
      </c>
      <c r="AH1489" s="66">
        <f t="shared" si="161"/>
        <v>1.4859377396699999E-2</v>
      </c>
      <c r="AI1489" s="67" t="s">
        <v>71</v>
      </c>
      <c r="AJ1489" s="162"/>
      <c r="AK1489" s="162"/>
      <c r="AS1489" s="155"/>
      <c r="AT1489" s="155"/>
      <c r="AU1489" s="155"/>
      <c r="AV1489" s="155"/>
      <c r="AW1489" s="155"/>
      <c r="AX1489" s="155"/>
      <c r="AY1489" s="155"/>
      <c r="AZ1489" s="155"/>
      <c r="BA1489" s="155"/>
    </row>
    <row r="1490" spans="1:53" x14ac:dyDescent="0.25">
      <c r="A1490" s="70" t="s">
        <v>16</v>
      </c>
      <c r="B1490" s="64">
        <v>34027</v>
      </c>
      <c r="C1490" s="64" t="s">
        <v>41</v>
      </c>
      <c r="D1490" s="64" t="s">
        <v>53</v>
      </c>
      <c r="E1490" s="64" t="s">
        <v>165</v>
      </c>
      <c r="F1490" s="64" t="s">
        <v>89</v>
      </c>
      <c r="G1490" s="64" t="s">
        <v>163</v>
      </c>
      <c r="H1490" s="64"/>
      <c r="I1490" s="64">
        <v>2270002036</v>
      </c>
      <c r="J1490" s="65" t="s">
        <v>1</v>
      </c>
      <c r="K1490" s="64" t="s">
        <v>1</v>
      </c>
      <c r="L1490" s="64" t="s">
        <v>19</v>
      </c>
      <c r="M1490" s="71" t="s">
        <v>19</v>
      </c>
      <c r="N1490" s="71">
        <v>2.0481427911928932E-2</v>
      </c>
      <c r="O1490" s="71">
        <v>2.0481427911928932E-2</v>
      </c>
      <c r="P1490" s="66" t="s">
        <v>19</v>
      </c>
      <c r="Q1490" s="71">
        <v>1.7049061333333334E-4</v>
      </c>
      <c r="R1490" s="66">
        <v>1</v>
      </c>
      <c r="S1490" s="66">
        <f t="shared" si="158"/>
        <v>1.7049061333333334E-4</v>
      </c>
      <c r="T1490" s="66">
        <f t="shared" si="162"/>
        <v>2.0310937298595597E-2</v>
      </c>
      <c r="U1490" s="71">
        <v>0.2688483780225</v>
      </c>
      <c r="V1490" s="71">
        <v>0.2688483780225</v>
      </c>
      <c r="W1490" s="71" t="s">
        <v>19</v>
      </c>
      <c r="X1490" s="71">
        <v>1.5226575466666668E-3</v>
      </c>
      <c r="Y1490" s="66">
        <v>1</v>
      </c>
      <c r="Z1490" s="66">
        <f t="shared" si="159"/>
        <v>1.5226575466666668E-3</v>
      </c>
      <c r="AA1490" s="66">
        <f t="shared" si="160"/>
        <v>0.26732572047583336</v>
      </c>
      <c r="AB1490" s="71">
        <v>0.117595623808</v>
      </c>
      <c r="AC1490" s="71">
        <v>0.117595623808</v>
      </c>
      <c r="AD1490" s="71"/>
      <c r="AE1490" s="71">
        <v>7.3781282666666656E-4</v>
      </c>
      <c r="AF1490" s="72">
        <v>1</v>
      </c>
      <c r="AG1490" s="66">
        <f t="shared" si="163"/>
        <v>7.3781282666666656E-4</v>
      </c>
      <c r="AH1490" s="66">
        <f t="shared" si="161"/>
        <v>0.11685781098133333</v>
      </c>
      <c r="AI1490" s="67" t="s">
        <v>71</v>
      </c>
      <c r="AJ1490" s="162"/>
      <c r="AK1490" s="162"/>
      <c r="AS1490" s="155"/>
      <c r="AT1490" s="155"/>
      <c r="AU1490" s="155"/>
      <c r="AV1490" s="155"/>
      <c r="AW1490" s="155"/>
      <c r="AX1490" s="155"/>
      <c r="AY1490" s="155"/>
      <c r="AZ1490" s="155"/>
      <c r="BA1490" s="155"/>
    </row>
    <row r="1491" spans="1:53" x14ac:dyDescent="0.25">
      <c r="A1491" s="70" t="s">
        <v>16</v>
      </c>
      <c r="B1491" s="64">
        <v>34027</v>
      </c>
      <c r="C1491" s="64" t="s">
        <v>41</v>
      </c>
      <c r="D1491" s="64" t="s">
        <v>53</v>
      </c>
      <c r="E1491" s="64" t="s">
        <v>93</v>
      </c>
      <c r="F1491" s="64" t="s">
        <v>89</v>
      </c>
      <c r="G1491" s="64" t="s">
        <v>163</v>
      </c>
      <c r="H1491" s="64"/>
      <c r="I1491" s="64">
        <v>2270002039</v>
      </c>
      <c r="J1491" s="65" t="s">
        <v>1</v>
      </c>
      <c r="K1491" s="64" t="s">
        <v>1</v>
      </c>
      <c r="L1491" s="64" t="s">
        <v>19</v>
      </c>
      <c r="M1491" s="71" t="s">
        <v>19</v>
      </c>
      <c r="N1491" s="71">
        <v>2.6649708342894006E-4</v>
      </c>
      <c r="O1491" s="71">
        <v>2.6649708342894006E-4</v>
      </c>
      <c r="P1491" s="66" t="s">
        <v>19</v>
      </c>
      <c r="Q1491" s="71">
        <v>4.2075172699999998E-3</v>
      </c>
      <c r="R1491" s="66">
        <v>1</v>
      </c>
      <c r="S1491" s="66">
        <f t="shared" si="158"/>
        <v>4.2075172699999998E-3</v>
      </c>
      <c r="T1491" s="66">
        <f t="shared" si="162"/>
        <v>-3.9410201865710598E-3</v>
      </c>
      <c r="U1491" s="71">
        <v>2.8102695184000002E-3</v>
      </c>
      <c r="V1491" s="71">
        <v>2.8102695184000002E-3</v>
      </c>
      <c r="W1491" s="71" t="s">
        <v>19</v>
      </c>
      <c r="X1491" s="71">
        <v>4.4487761853333335E-2</v>
      </c>
      <c r="Y1491" s="66">
        <v>1</v>
      </c>
      <c r="Z1491" s="66">
        <f t="shared" si="159"/>
        <v>4.4487761853333335E-2</v>
      </c>
      <c r="AA1491" s="66">
        <f t="shared" si="160"/>
        <v>-4.1677492334933335E-2</v>
      </c>
      <c r="AB1491" s="71">
        <v>1.9391585881E-3</v>
      </c>
      <c r="AC1491" s="71">
        <v>1.9391585881E-3</v>
      </c>
      <c r="AD1491" s="71"/>
      <c r="AE1491" s="71">
        <v>1.1845790696666665E-2</v>
      </c>
      <c r="AF1491" s="72">
        <v>1</v>
      </c>
      <c r="AG1491" s="66">
        <f t="shared" si="163"/>
        <v>1.1845790696666665E-2</v>
      </c>
      <c r="AH1491" s="66">
        <f t="shared" si="161"/>
        <v>-9.9066321085666646E-3</v>
      </c>
      <c r="AI1491" s="67" t="s">
        <v>71</v>
      </c>
      <c r="AJ1491" s="162"/>
      <c r="AK1491" s="162"/>
      <c r="AS1491" s="155"/>
      <c r="AT1491" s="155"/>
      <c r="AU1491" s="155"/>
      <c r="AV1491" s="155"/>
      <c r="AW1491" s="155"/>
      <c r="AX1491" s="155"/>
      <c r="AY1491" s="155"/>
      <c r="AZ1491" s="155"/>
      <c r="BA1491" s="155"/>
    </row>
    <row r="1492" spans="1:53" x14ac:dyDescent="0.25">
      <c r="A1492" s="70" t="s">
        <v>16</v>
      </c>
      <c r="B1492" s="64">
        <v>34027</v>
      </c>
      <c r="C1492" s="64" t="s">
        <v>41</v>
      </c>
      <c r="D1492" s="64" t="s">
        <v>53</v>
      </c>
      <c r="E1492" s="64" t="s">
        <v>122</v>
      </c>
      <c r="F1492" s="64" t="s">
        <v>89</v>
      </c>
      <c r="G1492" s="64" t="s">
        <v>163</v>
      </c>
      <c r="H1492" s="64"/>
      <c r="I1492" s="64">
        <v>2270002042</v>
      </c>
      <c r="J1492" s="65" t="s">
        <v>1</v>
      </c>
      <c r="K1492" s="64" t="s">
        <v>1</v>
      </c>
      <c r="L1492" s="64" t="s">
        <v>19</v>
      </c>
      <c r="M1492" s="71" t="s">
        <v>19</v>
      </c>
      <c r="N1492" s="71">
        <v>2.0358439848279001E-4</v>
      </c>
      <c r="O1492" s="71">
        <v>2.0358439848279001E-4</v>
      </c>
      <c r="P1492" s="66" t="s">
        <v>19</v>
      </c>
      <c r="Q1492" s="71">
        <v>4.0678913366666665E-3</v>
      </c>
      <c r="R1492" s="66">
        <v>1</v>
      </c>
      <c r="S1492" s="66">
        <f t="shared" si="158"/>
        <v>4.0678913366666665E-3</v>
      </c>
      <c r="T1492" s="66">
        <f t="shared" si="162"/>
        <v>-3.8643069381838766E-3</v>
      </c>
      <c r="U1492" s="71">
        <v>1.8336619290000001E-3</v>
      </c>
      <c r="V1492" s="71">
        <v>1.8336619290000001E-3</v>
      </c>
      <c r="W1492" s="71" t="s">
        <v>19</v>
      </c>
      <c r="X1492" s="71">
        <v>3.0914651386666669E-2</v>
      </c>
      <c r="Y1492" s="66">
        <v>1</v>
      </c>
      <c r="Z1492" s="66">
        <f t="shared" si="159"/>
        <v>3.0914651386666669E-2</v>
      </c>
      <c r="AA1492" s="66">
        <f t="shared" si="160"/>
        <v>-2.908098945766667E-2</v>
      </c>
      <c r="AB1492" s="71">
        <v>8.6645677E-4</v>
      </c>
      <c r="AC1492" s="71">
        <v>8.6645677E-4</v>
      </c>
      <c r="AD1492" s="71"/>
      <c r="AE1492" s="71">
        <v>1.1746215359999999E-2</v>
      </c>
      <c r="AF1492" s="72">
        <v>1</v>
      </c>
      <c r="AG1492" s="66">
        <f t="shared" si="163"/>
        <v>1.1746215359999999E-2</v>
      </c>
      <c r="AH1492" s="66">
        <f t="shared" si="161"/>
        <v>-1.087975859E-2</v>
      </c>
      <c r="AI1492" s="67" t="s">
        <v>71</v>
      </c>
      <c r="AJ1492" s="162"/>
      <c r="AK1492" s="162"/>
      <c r="AS1492" s="155"/>
      <c r="AT1492" s="155"/>
      <c r="AU1492" s="155"/>
      <c r="AV1492" s="155"/>
      <c r="AW1492" s="155"/>
      <c r="AX1492" s="155"/>
      <c r="AY1492" s="155"/>
      <c r="AZ1492" s="155"/>
      <c r="BA1492" s="155"/>
    </row>
    <row r="1493" spans="1:53" x14ac:dyDescent="0.25">
      <c r="A1493" s="70" t="s">
        <v>16</v>
      </c>
      <c r="B1493" s="64">
        <v>34027</v>
      </c>
      <c r="C1493" s="64" t="s">
        <v>41</v>
      </c>
      <c r="D1493" s="64" t="s">
        <v>53</v>
      </c>
      <c r="E1493" s="64" t="s">
        <v>123</v>
      </c>
      <c r="F1493" s="64" t="s">
        <v>89</v>
      </c>
      <c r="G1493" s="64" t="s">
        <v>163</v>
      </c>
      <c r="H1493" s="64"/>
      <c r="I1493" s="64">
        <v>2270002045</v>
      </c>
      <c r="J1493" s="65" t="s">
        <v>1</v>
      </c>
      <c r="K1493" s="64" t="s">
        <v>1</v>
      </c>
      <c r="L1493" s="64" t="s">
        <v>19</v>
      </c>
      <c r="M1493" s="71" t="s">
        <v>19</v>
      </c>
      <c r="N1493" s="71">
        <v>5.2691451987008824E-3</v>
      </c>
      <c r="O1493" s="71">
        <v>5.2691451987008824E-3</v>
      </c>
      <c r="P1493" s="66" t="s">
        <v>19</v>
      </c>
      <c r="Q1493" s="71">
        <v>1.6510031743333337E-2</v>
      </c>
      <c r="R1493" s="66">
        <v>1</v>
      </c>
      <c r="S1493" s="66">
        <f t="shared" si="158"/>
        <v>1.6510031743333337E-2</v>
      </c>
      <c r="T1493" s="66">
        <f t="shared" si="162"/>
        <v>-1.1240886544632456E-2</v>
      </c>
      <c r="U1493" s="71">
        <v>7.7487474847199991E-2</v>
      </c>
      <c r="V1493" s="71">
        <v>7.7487474847199991E-2</v>
      </c>
      <c r="W1493" s="71" t="s">
        <v>19</v>
      </c>
      <c r="X1493" s="71">
        <v>0.15838871927999998</v>
      </c>
      <c r="Y1493" s="66">
        <v>1</v>
      </c>
      <c r="Z1493" s="66">
        <f t="shared" si="159"/>
        <v>0.15838871927999998</v>
      </c>
      <c r="AA1493" s="66">
        <f t="shared" si="160"/>
        <v>-8.0901244432799987E-2</v>
      </c>
      <c r="AB1493" s="71">
        <v>2.0228437223000002E-2</v>
      </c>
      <c r="AC1493" s="71">
        <v>2.0228437223000002E-2</v>
      </c>
      <c r="AD1493" s="71"/>
      <c r="AE1493" s="71">
        <v>5.2590475226666676E-2</v>
      </c>
      <c r="AF1493" s="72">
        <v>1</v>
      </c>
      <c r="AG1493" s="66">
        <f t="shared" si="163"/>
        <v>5.2590475226666676E-2</v>
      </c>
      <c r="AH1493" s="66">
        <f t="shared" si="161"/>
        <v>-3.2362038003666674E-2</v>
      </c>
      <c r="AI1493" s="67" t="s">
        <v>71</v>
      </c>
      <c r="AJ1493" s="162"/>
      <c r="AK1493" s="162"/>
      <c r="AS1493" s="155"/>
      <c r="AT1493" s="155"/>
      <c r="AU1493" s="155"/>
      <c r="AV1493" s="155"/>
      <c r="AW1493" s="155"/>
      <c r="AX1493" s="155"/>
      <c r="AY1493" s="155"/>
      <c r="AZ1493" s="155"/>
      <c r="BA1493" s="155"/>
    </row>
    <row r="1494" spans="1:53" x14ac:dyDescent="0.25">
      <c r="A1494" s="70" t="s">
        <v>16</v>
      </c>
      <c r="B1494" s="64">
        <v>34027</v>
      </c>
      <c r="C1494" s="64" t="s">
        <v>41</v>
      </c>
      <c r="D1494" s="64" t="s">
        <v>53</v>
      </c>
      <c r="E1494" s="64" t="s">
        <v>166</v>
      </c>
      <c r="F1494" s="64" t="s">
        <v>89</v>
      </c>
      <c r="G1494" s="64" t="s">
        <v>163</v>
      </c>
      <c r="H1494" s="64"/>
      <c r="I1494" s="64">
        <v>2270002048</v>
      </c>
      <c r="J1494" s="65" t="s">
        <v>1</v>
      </c>
      <c r="K1494" s="64" t="s">
        <v>1</v>
      </c>
      <c r="L1494" s="64" t="s">
        <v>19</v>
      </c>
      <c r="M1494" s="71" t="s">
        <v>19</v>
      </c>
      <c r="N1494" s="71">
        <v>5.1793767398130618E-3</v>
      </c>
      <c r="O1494" s="71">
        <v>5.1793767398130618E-3</v>
      </c>
      <c r="P1494" s="66" t="s">
        <v>19</v>
      </c>
      <c r="Q1494" s="71">
        <v>7.8153779E-4</v>
      </c>
      <c r="R1494" s="66">
        <v>1</v>
      </c>
      <c r="S1494" s="66">
        <f t="shared" si="158"/>
        <v>7.8153779E-4</v>
      </c>
      <c r="T1494" s="66">
        <f t="shared" si="162"/>
        <v>4.3978389498130618E-3</v>
      </c>
      <c r="U1494" s="71">
        <v>6.6674995124000005E-2</v>
      </c>
      <c r="V1494" s="71">
        <v>6.6674995124000005E-2</v>
      </c>
      <c r="W1494" s="71" t="s">
        <v>19</v>
      </c>
      <c r="X1494" s="71">
        <v>9.541962796666666E-3</v>
      </c>
      <c r="Y1494" s="66">
        <v>1</v>
      </c>
      <c r="Z1494" s="66">
        <f t="shared" si="159"/>
        <v>9.541962796666666E-3</v>
      </c>
      <c r="AA1494" s="66">
        <f t="shared" si="160"/>
        <v>5.7133032327333341E-2</v>
      </c>
      <c r="AB1494" s="71">
        <v>2.5664169443500001E-2</v>
      </c>
      <c r="AC1494" s="71">
        <v>2.5664169443500001E-2</v>
      </c>
      <c r="AD1494" s="71"/>
      <c r="AE1494" s="71">
        <v>3.1206396099999999E-3</v>
      </c>
      <c r="AF1494" s="72">
        <v>1</v>
      </c>
      <c r="AG1494" s="66">
        <f t="shared" si="163"/>
        <v>3.1206396099999999E-3</v>
      </c>
      <c r="AH1494" s="66">
        <f t="shared" si="161"/>
        <v>2.2543529833500001E-2</v>
      </c>
      <c r="AI1494" s="67" t="s">
        <v>71</v>
      </c>
      <c r="AJ1494" s="162"/>
      <c r="AK1494" s="162"/>
      <c r="AS1494" s="155"/>
      <c r="AT1494" s="155"/>
      <c r="AU1494" s="155"/>
      <c r="AV1494" s="155"/>
      <c r="AW1494" s="155"/>
      <c r="AX1494" s="155"/>
      <c r="AY1494" s="155"/>
      <c r="AZ1494" s="155"/>
      <c r="BA1494" s="155"/>
    </row>
    <row r="1495" spans="1:53" x14ac:dyDescent="0.25">
      <c r="A1495" s="70" t="s">
        <v>16</v>
      </c>
      <c r="B1495" s="64">
        <v>34027</v>
      </c>
      <c r="C1495" s="64" t="s">
        <v>41</v>
      </c>
      <c r="D1495" s="64" t="s">
        <v>53</v>
      </c>
      <c r="E1495" s="64" t="s">
        <v>167</v>
      </c>
      <c r="F1495" s="64" t="s">
        <v>89</v>
      </c>
      <c r="G1495" s="64" t="s">
        <v>163</v>
      </c>
      <c r="H1495" s="64"/>
      <c r="I1495" s="64">
        <v>2270002051</v>
      </c>
      <c r="J1495" s="65" t="s">
        <v>1</v>
      </c>
      <c r="K1495" s="64" t="s">
        <v>1</v>
      </c>
      <c r="L1495" s="64" t="s">
        <v>19</v>
      </c>
      <c r="M1495" s="71" t="s">
        <v>19</v>
      </c>
      <c r="N1495" s="71">
        <v>1.579311388322694E-2</v>
      </c>
      <c r="O1495" s="71">
        <v>1.579311388322694E-2</v>
      </c>
      <c r="P1495" s="66" t="s">
        <v>19</v>
      </c>
      <c r="Q1495" s="71">
        <v>6.6715475566666666E-3</v>
      </c>
      <c r="R1495" s="66">
        <v>1</v>
      </c>
      <c r="S1495" s="66">
        <f t="shared" si="158"/>
        <v>6.6715475566666666E-3</v>
      </c>
      <c r="T1495" s="66">
        <f t="shared" si="162"/>
        <v>9.121566326560273E-3</v>
      </c>
      <c r="U1495" s="71">
        <v>0.26484633602499996</v>
      </c>
      <c r="V1495" s="71">
        <v>0.26484633602499996</v>
      </c>
      <c r="W1495" s="71" t="s">
        <v>19</v>
      </c>
      <c r="X1495" s="71">
        <v>6.4587649829999996E-2</v>
      </c>
      <c r="Y1495" s="66">
        <v>1</v>
      </c>
      <c r="Z1495" s="66">
        <f t="shared" si="159"/>
        <v>6.4587649829999996E-2</v>
      </c>
      <c r="AA1495" s="66">
        <f t="shared" si="160"/>
        <v>0.20025868619499998</v>
      </c>
      <c r="AB1495" s="71">
        <v>9.5243937400999998E-2</v>
      </c>
      <c r="AC1495" s="71">
        <v>9.5243937400999998E-2</v>
      </c>
      <c r="AD1495" s="71"/>
      <c r="AE1495" s="71">
        <v>4.235405712999999E-2</v>
      </c>
      <c r="AF1495" s="72">
        <v>1</v>
      </c>
      <c r="AG1495" s="66">
        <f t="shared" si="163"/>
        <v>4.235405712999999E-2</v>
      </c>
      <c r="AH1495" s="66">
        <f t="shared" si="161"/>
        <v>5.2889880271000007E-2</v>
      </c>
      <c r="AI1495" s="67" t="s">
        <v>71</v>
      </c>
      <c r="AJ1495" s="162"/>
      <c r="AK1495" s="162"/>
      <c r="AS1495" s="155"/>
      <c r="AT1495" s="155"/>
      <c r="AU1495" s="155"/>
      <c r="AV1495" s="155"/>
      <c r="AW1495" s="155"/>
      <c r="AX1495" s="155"/>
      <c r="AY1495" s="155"/>
      <c r="AZ1495" s="155"/>
      <c r="BA1495" s="155"/>
    </row>
    <row r="1496" spans="1:53" x14ac:dyDescent="0.25">
      <c r="A1496" s="70" t="s">
        <v>16</v>
      </c>
      <c r="B1496" s="64">
        <v>34027</v>
      </c>
      <c r="C1496" s="64" t="s">
        <v>41</v>
      </c>
      <c r="D1496" s="64" t="s">
        <v>53</v>
      </c>
      <c r="E1496" s="64" t="s">
        <v>94</v>
      </c>
      <c r="F1496" s="64" t="s">
        <v>89</v>
      </c>
      <c r="G1496" s="64" t="s">
        <v>163</v>
      </c>
      <c r="H1496" s="64"/>
      <c r="I1496" s="64">
        <v>2270002054</v>
      </c>
      <c r="J1496" s="65" t="s">
        <v>1</v>
      </c>
      <c r="K1496" s="64" t="s">
        <v>1</v>
      </c>
      <c r="L1496" s="64" t="s">
        <v>19</v>
      </c>
      <c r="M1496" s="71" t="s">
        <v>19</v>
      </c>
      <c r="N1496" s="71">
        <v>1.0314120162692969E-3</v>
      </c>
      <c r="O1496" s="71">
        <v>1.0314120162692969E-3</v>
      </c>
      <c r="P1496" s="66" t="s">
        <v>19</v>
      </c>
      <c r="Q1496" s="71">
        <v>2.065618709E-2</v>
      </c>
      <c r="R1496" s="66">
        <v>1</v>
      </c>
      <c r="S1496" s="66">
        <f t="shared" si="158"/>
        <v>2.065618709E-2</v>
      </c>
      <c r="T1496" s="66">
        <f t="shared" si="162"/>
        <v>-1.9624775073730703E-2</v>
      </c>
      <c r="U1496" s="71">
        <v>1.4481567309999999E-2</v>
      </c>
      <c r="V1496" s="71">
        <v>1.4481567309999999E-2</v>
      </c>
      <c r="W1496" s="71" t="s">
        <v>19</v>
      </c>
      <c r="X1496" s="71">
        <v>0.22199568064666667</v>
      </c>
      <c r="Y1496" s="66">
        <v>1</v>
      </c>
      <c r="Z1496" s="66">
        <f t="shared" si="159"/>
        <v>0.22199568064666667</v>
      </c>
      <c r="AA1496" s="66">
        <f t="shared" si="160"/>
        <v>-0.20751411333666667</v>
      </c>
      <c r="AB1496" s="71">
        <v>5.0068156257E-3</v>
      </c>
      <c r="AC1496" s="71">
        <v>5.0068156257E-3</v>
      </c>
      <c r="AD1496" s="71"/>
      <c r="AE1496" s="71">
        <v>9.0108698386666672E-2</v>
      </c>
      <c r="AF1496" s="72">
        <v>1</v>
      </c>
      <c r="AG1496" s="66">
        <f t="shared" si="163"/>
        <v>9.0108698386666672E-2</v>
      </c>
      <c r="AH1496" s="66">
        <f t="shared" si="161"/>
        <v>-8.5101882760966668E-2</v>
      </c>
      <c r="AI1496" s="67" t="s">
        <v>71</v>
      </c>
      <c r="AJ1496" s="162"/>
      <c r="AK1496" s="162"/>
      <c r="AS1496" s="155"/>
      <c r="AT1496" s="155"/>
      <c r="AU1496" s="155"/>
      <c r="AV1496" s="155"/>
      <c r="AW1496" s="155"/>
      <c r="AX1496" s="155"/>
      <c r="AY1496" s="155"/>
      <c r="AZ1496" s="155"/>
      <c r="BA1496" s="155"/>
    </row>
    <row r="1497" spans="1:53" x14ac:dyDescent="0.25">
      <c r="A1497" s="70" t="s">
        <v>16</v>
      </c>
      <c r="B1497" s="64">
        <v>34027</v>
      </c>
      <c r="C1497" s="64" t="s">
        <v>41</v>
      </c>
      <c r="D1497" s="64" t="s">
        <v>53</v>
      </c>
      <c r="E1497" s="64" t="s">
        <v>124</v>
      </c>
      <c r="F1497" s="64" t="s">
        <v>89</v>
      </c>
      <c r="G1497" s="64" t="s">
        <v>163</v>
      </c>
      <c r="H1497" s="64"/>
      <c r="I1497" s="64">
        <v>2270002057</v>
      </c>
      <c r="J1497" s="65" t="s">
        <v>1</v>
      </c>
      <c r="K1497" s="64" t="s">
        <v>1</v>
      </c>
      <c r="L1497" s="64" t="s">
        <v>19</v>
      </c>
      <c r="M1497" s="71" t="s">
        <v>19</v>
      </c>
      <c r="N1497" s="71">
        <v>9.5988602941583963E-3</v>
      </c>
      <c r="O1497" s="71">
        <v>9.5988602941583963E-3</v>
      </c>
      <c r="P1497" s="66" t="s">
        <v>19</v>
      </c>
      <c r="Q1497" s="71">
        <v>3.6040392886666668E-2</v>
      </c>
      <c r="R1497" s="66">
        <v>1</v>
      </c>
      <c r="S1497" s="66">
        <f t="shared" si="158"/>
        <v>3.6040392886666668E-2</v>
      </c>
      <c r="T1497" s="66">
        <f t="shared" si="162"/>
        <v>-2.6441532592508272E-2</v>
      </c>
      <c r="U1497" s="71">
        <v>0.10538311862899999</v>
      </c>
      <c r="V1497" s="71">
        <v>0.10538311862899999</v>
      </c>
      <c r="W1497" s="71" t="s">
        <v>19</v>
      </c>
      <c r="X1497" s="71">
        <v>0.18929418475000001</v>
      </c>
      <c r="Y1497" s="66">
        <v>1</v>
      </c>
      <c r="Z1497" s="66">
        <f t="shared" si="159"/>
        <v>0.18929418475000001</v>
      </c>
      <c r="AA1497" s="66">
        <f t="shared" si="160"/>
        <v>-8.3911066121000022E-2</v>
      </c>
      <c r="AB1497" s="71">
        <v>6.9455664540900006E-2</v>
      </c>
      <c r="AC1497" s="71">
        <v>6.9455664540900006E-2</v>
      </c>
      <c r="AD1497" s="71"/>
      <c r="AE1497" s="71">
        <v>0.17606572987666666</v>
      </c>
      <c r="AF1497" s="72">
        <v>1</v>
      </c>
      <c r="AG1497" s="66">
        <f t="shared" si="163"/>
        <v>0.17606572987666666</v>
      </c>
      <c r="AH1497" s="66">
        <f t="shared" si="161"/>
        <v>-0.10661006533576665</v>
      </c>
      <c r="AI1497" s="67" t="s">
        <v>71</v>
      </c>
      <c r="AJ1497" s="162"/>
      <c r="AK1497" s="162"/>
      <c r="AS1497" s="155"/>
      <c r="AT1497" s="155"/>
      <c r="AU1497" s="155"/>
      <c r="AV1497" s="155"/>
      <c r="AW1497" s="155"/>
      <c r="AX1497" s="155"/>
      <c r="AY1497" s="155"/>
      <c r="AZ1497" s="155"/>
      <c r="BA1497" s="155"/>
    </row>
    <row r="1498" spans="1:53" x14ac:dyDescent="0.25">
      <c r="A1498" s="70" t="s">
        <v>16</v>
      </c>
      <c r="B1498" s="64">
        <v>34027</v>
      </c>
      <c r="C1498" s="64" t="s">
        <v>41</v>
      </c>
      <c r="D1498" s="64" t="s">
        <v>53</v>
      </c>
      <c r="E1498" s="64" t="s">
        <v>125</v>
      </c>
      <c r="F1498" s="64" t="s">
        <v>89</v>
      </c>
      <c r="G1498" s="64" t="s">
        <v>163</v>
      </c>
      <c r="H1498" s="64"/>
      <c r="I1498" s="64">
        <v>2270002060</v>
      </c>
      <c r="J1498" s="65" t="s">
        <v>1</v>
      </c>
      <c r="K1498" s="64" t="s">
        <v>1</v>
      </c>
      <c r="L1498" s="64" t="s">
        <v>19</v>
      </c>
      <c r="M1498" s="71" t="s">
        <v>19</v>
      </c>
      <c r="N1498" s="71">
        <v>2.5586836540269841E-2</v>
      </c>
      <c r="O1498" s="71">
        <v>2.5586836540269841E-2</v>
      </c>
      <c r="P1498" s="66" t="s">
        <v>19</v>
      </c>
      <c r="Q1498" s="71">
        <v>1.7406209773333334E-2</v>
      </c>
      <c r="R1498" s="66">
        <v>1</v>
      </c>
      <c r="S1498" s="66">
        <f t="shared" si="158"/>
        <v>1.7406209773333334E-2</v>
      </c>
      <c r="T1498" s="66">
        <f t="shared" si="162"/>
        <v>8.1806267669365072E-3</v>
      </c>
      <c r="U1498" s="71">
        <v>0.36379162792899994</v>
      </c>
      <c r="V1498" s="71">
        <v>0.36379162792899994</v>
      </c>
      <c r="W1498" s="71" t="s">
        <v>19</v>
      </c>
      <c r="X1498" s="71">
        <v>0.16899845303000002</v>
      </c>
      <c r="Y1498" s="66">
        <v>1</v>
      </c>
      <c r="Z1498" s="66">
        <f t="shared" si="159"/>
        <v>0.16899845303000002</v>
      </c>
      <c r="AA1498" s="66">
        <f t="shared" si="160"/>
        <v>0.19479317489899992</v>
      </c>
      <c r="AB1498" s="71">
        <v>0.15233831794510003</v>
      </c>
      <c r="AC1498" s="71">
        <v>0.15233831794510003</v>
      </c>
      <c r="AD1498" s="71"/>
      <c r="AE1498" s="71">
        <v>7.2264504106666669E-2</v>
      </c>
      <c r="AF1498" s="72">
        <v>1</v>
      </c>
      <c r="AG1498" s="66">
        <f t="shared" si="163"/>
        <v>7.2264504106666669E-2</v>
      </c>
      <c r="AH1498" s="66">
        <f t="shared" si="161"/>
        <v>8.0073813838433358E-2</v>
      </c>
      <c r="AI1498" s="67" t="s">
        <v>71</v>
      </c>
      <c r="AJ1498" s="162"/>
      <c r="AK1498" s="162"/>
      <c r="AS1498" s="155"/>
      <c r="AT1498" s="155"/>
      <c r="AU1498" s="155"/>
      <c r="AV1498" s="155"/>
      <c r="AW1498" s="155"/>
      <c r="AX1498" s="155"/>
      <c r="AY1498" s="155"/>
      <c r="AZ1498" s="155"/>
      <c r="BA1498" s="155"/>
    </row>
    <row r="1499" spans="1:53" x14ac:dyDescent="0.25">
      <c r="A1499" s="70" t="s">
        <v>16</v>
      </c>
      <c r="B1499" s="64">
        <v>34027</v>
      </c>
      <c r="C1499" s="64" t="s">
        <v>41</v>
      </c>
      <c r="D1499" s="64" t="s">
        <v>53</v>
      </c>
      <c r="E1499" s="64" t="s">
        <v>126</v>
      </c>
      <c r="F1499" s="64" t="s">
        <v>89</v>
      </c>
      <c r="G1499" s="64" t="s">
        <v>163</v>
      </c>
      <c r="H1499" s="64"/>
      <c r="I1499" s="64">
        <v>2270002066</v>
      </c>
      <c r="J1499" s="65" t="s">
        <v>1</v>
      </c>
      <c r="K1499" s="64" t="s">
        <v>1</v>
      </c>
      <c r="L1499" s="64" t="s">
        <v>19</v>
      </c>
      <c r="M1499" s="71" t="s">
        <v>19</v>
      </c>
      <c r="N1499" s="71">
        <v>5.243124758250136E-2</v>
      </c>
      <c r="O1499" s="71">
        <v>5.243124758250136E-2</v>
      </c>
      <c r="P1499" s="66" t="s">
        <v>19</v>
      </c>
      <c r="Q1499" s="71">
        <v>3.2837080026666667E-2</v>
      </c>
      <c r="R1499" s="66">
        <v>1</v>
      </c>
      <c r="S1499" s="66">
        <f t="shared" si="158"/>
        <v>3.2837080026666667E-2</v>
      </c>
      <c r="T1499" s="66">
        <f t="shared" si="162"/>
        <v>1.9594167555834693E-2</v>
      </c>
      <c r="U1499" s="71">
        <v>0.25853170573942996</v>
      </c>
      <c r="V1499" s="71">
        <v>0.25853170573942996</v>
      </c>
      <c r="W1499" s="71" t="s">
        <v>19</v>
      </c>
      <c r="X1499" s="71">
        <v>0.15421353643666669</v>
      </c>
      <c r="Y1499" s="66">
        <v>1</v>
      </c>
      <c r="Z1499" s="66">
        <f t="shared" si="159"/>
        <v>0.15421353643666669</v>
      </c>
      <c r="AA1499" s="66">
        <f t="shared" si="160"/>
        <v>0.10431816930276328</v>
      </c>
      <c r="AB1499" s="71">
        <v>0.25048894403360999</v>
      </c>
      <c r="AC1499" s="71">
        <v>0.25048894403360999</v>
      </c>
      <c r="AD1499" s="71"/>
      <c r="AE1499" s="71">
        <v>0.15858346071333332</v>
      </c>
      <c r="AF1499" s="72">
        <v>1</v>
      </c>
      <c r="AG1499" s="66">
        <f t="shared" si="163"/>
        <v>0.15858346071333332</v>
      </c>
      <c r="AH1499" s="66">
        <f t="shared" si="161"/>
        <v>9.1905483320276676E-2</v>
      </c>
      <c r="AI1499" s="67" t="s">
        <v>71</v>
      </c>
      <c r="AJ1499" s="162"/>
      <c r="AK1499" s="162"/>
      <c r="AS1499" s="155"/>
      <c r="AT1499" s="155"/>
      <c r="AU1499" s="155"/>
      <c r="AV1499" s="155"/>
      <c r="AW1499" s="155"/>
      <c r="AX1499" s="155"/>
      <c r="AY1499" s="155"/>
      <c r="AZ1499" s="155"/>
      <c r="BA1499" s="155"/>
    </row>
    <row r="1500" spans="1:53" x14ac:dyDescent="0.25">
      <c r="A1500" s="70" t="s">
        <v>16</v>
      </c>
      <c r="B1500" s="64">
        <v>34027</v>
      </c>
      <c r="C1500" s="64" t="s">
        <v>41</v>
      </c>
      <c r="D1500" s="64" t="s">
        <v>53</v>
      </c>
      <c r="E1500" s="64" t="s">
        <v>168</v>
      </c>
      <c r="F1500" s="64" t="s">
        <v>89</v>
      </c>
      <c r="G1500" s="64" t="s">
        <v>163</v>
      </c>
      <c r="H1500" s="64"/>
      <c r="I1500" s="64">
        <v>2270002069</v>
      </c>
      <c r="J1500" s="65" t="s">
        <v>1</v>
      </c>
      <c r="K1500" s="64" t="s">
        <v>1</v>
      </c>
      <c r="L1500" s="64" t="s">
        <v>19</v>
      </c>
      <c r="M1500" s="71" t="s">
        <v>19</v>
      </c>
      <c r="N1500" s="71">
        <v>2.1047689005343647E-2</v>
      </c>
      <c r="O1500" s="71">
        <v>2.1047689005343647E-2</v>
      </c>
      <c r="P1500" s="66" t="s">
        <v>19</v>
      </c>
      <c r="Q1500" s="71">
        <v>2.21123386E-3</v>
      </c>
      <c r="R1500" s="66">
        <v>1</v>
      </c>
      <c r="S1500" s="66">
        <f t="shared" si="158"/>
        <v>2.21123386E-3</v>
      </c>
      <c r="T1500" s="66">
        <f t="shared" si="162"/>
        <v>1.8836455145343649E-2</v>
      </c>
      <c r="U1500" s="71">
        <v>0.30490764750999999</v>
      </c>
      <c r="V1500" s="71">
        <v>0.30490764750999999</v>
      </c>
      <c r="W1500" s="71" t="s">
        <v>19</v>
      </c>
      <c r="X1500" s="71">
        <v>2.7516229656666669E-2</v>
      </c>
      <c r="Y1500" s="66">
        <v>1</v>
      </c>
      <c r="Z1500" s="66">
        <f t="shared" si="159"/>
        <v>2.7516229656666669E-2</v>
      </c>
      <c r="AA1500" s="66">
        <f t="shared" si="160"/>
        <v>0.27739141785333332</v>
      </c>
      <c r="AB1500" s="71">
        <v>0.13254840746900001</v>
      </c>
      <c r="AC1500" s="71">
        <v>0.13254840746900001</v>
      </c>
      <c r="AD1500" s="71"/>
      <c r="AE1500" s="71">
        <v>1.1018323323333334E-2</v>
      </c>
      <c r="AF1500" s="72">
        <v>1</v>
      </c>
      <c r="AG1500" s="66">
        <f t="shared" si="163"/>
        <v>1.1018323323333334E-2</v>
      </c>
      <c r="AH1500" s="66">
        <f t="shared" si="161"/>
        <v>0.12153008414566668</v>
      </c>
      <c r="AI1500" s="67" t="s">
        <v>71</v>
      </c>
      <c r="AJ1500" s="162"/>
      <c r="AK1500" s="162"/>
      <c r="AS1500" s="155"/>
      <c r="AT1500" s="155"/>
      <c r="AU1500" s="155"/>
      <c r="AV1500" s="155"/>
      <c r="AW1500" s="155"/>
      <c r="AX1500" s="155"/>
      <c r="AY1500" s="155"/>
      <c r="AZ1500" s="155"/>
      <c r="BA1500" s="155"/>
    </row>
    <row r="1501" spans="1:53" x14ac:dyDescent="0.25">
      <c r="A1501" s="70" t="s">
        <v>16</v>
      </c>
      <c r="B1501" s="64">
        <v>34027</v>
      </c>
      <c r="C1501" s="64" t="s">
        <v>41</v>
      </c>
      <c r="D1501" s="64" t="s">
        <v>53</v>
      </c>
      <c r="E1501" s="64" t="s">
        <v>127</v>
      </c>
      <c r="F1501" s="64" t="s">
        <v>89</v>
      </c>
      <c r="G1501" s="64" t="s">
        <v>163</v>
      </c>
      <c r="H1501" s="64"/>
      <c r="I1501" s="64">
        <v>2270002072</v>
      </c>
      <c r="J1501" s="65" t="s">
        <v>1</v>
      </c>
      <c r="K1501" s="64" t="s">
        <v>1</v>
      </c>
      <c r="L1501" s="64" t="s">
        <v>19</v>
      </c>
      <c r="M1501" s="71" t="s">
        <v>19</v>
      </c>
      <c r="N1501" s="71">
        <v>4.6498486806926503E-2</v>
      </c>
      <c r="O1501" s="71">
        <v>4.6498486806926503E-2</v>
      </c>
      <c r="P1501" s="66" t="s">
        <v>19</v>
      </c>
      <c r="Q1501" s="71">
        <v>1.1721229666666667E-4</v>
      </c>
      <c r="R1501" s="66">
        <v>1</v>
      </c>
      <c r="S1501" s="66">
        <f t="shared" si="158"/>
        <v>1.1721229666666667E-4</v>
      </c>
      <c r="T1501" s="66">
        <f t="shared" si="162"/>
        <v>4.6381274510259834E-2</v>
      </c>
      <c r="U1501" s="71">
        <v>0.1787483321794</v>
      </c>
      <c r="V1501" s="71">
        <v>0.1787483321794</v>
      </c>
      <c r="W1501" s="71" t="s">
        <v>19</v>
      </c>
      <c r="X1501" s="71">
        <v>5.0412310666666669E-4</v>
      </c>
      <c r="Y1501" s="66">
        <v>1</v>
      </c>
      <c r="Z1501" s="66">
        <f t="shared" si="159"/>
        <v>5.0412310666666669E-4</v>
      </c>
      <c r="AA1501" s="66">
        <f t="shared" si="160"/>
        <v>0.17824420907273333</v>
      </c>
      <c r="AB1501" s="71">
        <v>0.20971658616900002</v>
      </c>
      <c r="AC1501" s="71">
        <v>0.20971658616900002</v>
      </c>
      <c r="AD1501" s="71"/>
      <c r="AE1501" s="71">
        <v>5.0926721999999998E-4</v>
      </c>
      <c r="AF1501" s="72">
        <v>1</v>
      </c>
      <c r="AG1501" s="66">
        <f t="shared" si="163"/>
        <v>5.0926721999999998E-4</v>
      </c>
      <c r="AH1501" s="66">
        <f t="shared" si="161"/>
        <v>0.20920731894900002</v>
      </c>
      <c r="AI1501" s="67" t="s">
        <v>71</v>
      </c>
      <c r="AJ1501" s="162"/>
      <c r="AK1501" s="162"/>
      <c r="AS1501" s="155"/>
      <c r="AT1501" s="155"/>
      <c r="AU1501" s="155"/>
      <c r="AV1501" s="155"/>
      <c r="AW1501" s="155"/>
      <c r="AX1501" s="155"/>
      <c r="AY1501" s="155"/>
      <c r="AZ1501" s="155"/>
      <c r="BA1501" s="155"/>
    </row>
    <row r="1502" spans="1:53" x14ac:dyDescent="0.25">
      <c r="A1502" s="70" t="s">
        <v>16</v>
      </c>
      <c r="B1502" s="64">
        <v>34027</v>
      </c>
      <c r="C1502" s="64" t="s">
        <v>41</v>
      </c>
      <c r="D1502" s="64" t="s">
        <v>53</v>
      </c>
      <c r="E1502" s="64" t="s">
        <v>169</v>
      </c>
      <c r="F1502" s="64" t="s">
        <v>89</v>
      </c>
      <c r="G1502" s="64" t="s">
        <v>163</v>
      </c>
      <c r="H1502" s="64"/>
      <c r="I1502" s="64">
        <v>2270002075</v>
      </c>
      <c r="J1502" s="65" t="s">
        <v>1</v>
      </c>
      <c r="K1502" s="64" t="s">
        <v>1</v>
      </c>
      <c r="L1502" s="64" t="s">
        <v>19</v>
      </c>
      <c r="M1502" s="71" t="s">
        <v>19</v>
      </c>
      <c r="N1502" s="71">
        <v>2.5629442218162899E-3</v>
      </c>
      <c r="O1502" s="71">
        <v>2.5629442218162899E-3</v>
      </c>
      <c r="P1502" s="66" t="s">
        <v>19</v>
      </c>
      <c r="Q1502" s="71">
        <v>2.1623647833333335E-3</v>
      </c>
      <c r="R1502" s="66">
        <v>1</v>
      </c>
      <c r="S1502" s="66">
        <f t="shared" si="158"/>
        <v>2.1623647833333335E-3</v>
      </c>
      <c r="T1502" s="66">
        <f t="shared" si="162"/>
        <v>4.0057943848295641E-4</v>
      </c>
      <c r="U1502" s="71">
        <v>4.0115938080000003E-2</v>
      </c>
      <c r="V1502" s="71">
        <v>4.0115938080000003E-2</v>
      </c>
      <c r="W1502" s="71" t="s">
        <v>19</v>
      </c>
      <c r="X1502" s="71">
        <v>2.6663409153333331E-2</v>
      </c>
      <c r="Y1502" s="66">
        <v>1</v>
      </c>
      <c r="Z1502" s="66">
        <f t="shared" si="159"/>
        <v>2.6663409153333331E-2</v>
      </c>
      <c r="AA1502" s="66">
        <f t="shared" si="160"/>
        <v>1.3452528926666672E-2</v>
      </c>
      <c r="AB1502" s="71">
        <v>1.7453136099999999E-2</v>
      </c>
      <c r="AC1502" s="71">
        <v>1.7453136099999999E-2</v>
      </c>
      <c r="AD1502" s="71"/>
      <c r="AE1502" s="71">
        <v>1.1780019533333333E-2</v>
      </c>
      <c r="AF1502" s="72">
        <v>1</v>
      </c>
      <c r="AG1502" s="66">
        <f t="shared" si="163"/>
        <v>1.1780019533333333E-2</v>
      </c>
      <c r="AH1502" s="66">
        <f t="shared" si="161"/>
        <v>5.6731165666666656E-3</v>
      </c>
      <c r="AI1502" s="67" t="s">
        <v>71</v>
      </c>
      <c r="AJ1502" s="162"/>
      <c r="AK1502" s="162"/>
      <c r="AS1502" s="155"/>
      <c r="AT1502" s="155"/>
      <c r="AU1502" s="155"/>
      <c r="AV1502" s="155"/>
      <c r="AW1502" s="155"/>
      <c r="AX1502" s="155"/>
      <c r="AY1502" s="155"/>
      <c r="AZ1502" s="155"/>
      <c r="BA1502" s="155"/>
    </row>
    <row r="1503" spans="1:53" x14ac:dyDescent="0.25">
      <c r="A1503" s="70" t="s">
        <v>16</v>
      </c>
      <c r="B1503" s="64">
        <v>34027</v>
      </c>
      <c r="C1503" s="64" t="s">
        <v>41</v>
      </c>
      <c r="D1503" s="64" t="s">
        <v>53</v>
      </c>
      <c r="E1503" s="64" t="s">
        <v>128</v>
      </c>
      <c r="F1503" s="64" t="s">
        <v>89</v>
      </c>
      <c r="G1503" s="64" t="s">
        <v>163</v>
      </c>
      <c r="H1503" s="64"/>
      <c r="I1503" s="64">
        <v>2270002078</v>
      </c>
      <c r="J1503" s="65" t="s">
        <v>1</v>
      </c>
      <c r="K1503" s="64" t="s">
        <v>1</v>
      </c>
      <c r="L1503" s="64" t="s">
        <v>19</v>
      </c>
      <c r="M1503" s="71" t="s">
        <v>19</v>
      </c>
      <c r="N1503" s="71">
        <v>1.5999918700872599E-4</v>
      </c>
      <c r="O1503" s="71">
        <v>1.5999918700872599E-4</v>
      </c>
      <c r="P1503" s="66" t="s">
        <v>19</v>
      </c>
      <c r="Q1503" s="71">
        <v>3.7684304533333337E-3</v>
      </c>
      <c r="R1503" s="66">
        <v>1</v>
      </c>
      <c r="S1503" s="66">
        <f t="shared" si="158"/>
        <v>3.7684304533333337E-3</v>
      </c>
      <c r="T1503" s="66">
        <f t="shared" si="162"/>
        <v>-3.6084312663246078E-3</v>
      </c>
      <c r="U1503" s="71">
        <v>5.8292238700000001E-4</v>
      </c>
      <c r="V1503" s="71">
        <v>5.8292238700000001E-4</v>
      </c>
      <c r="W1503" s="71" t="s">
        <v>19</v>
      </c>
      <c r="X1503" s="71">
        <v>1.6388777643333335E-2</v>
      </c>
      <c r="Y1503" s="66">
        <v>1</v>
      </c>
      <c r="Z1503" s="66">
        <f t="shared" si="159"/>
        <v>1.6388777643333335E-2</v>
      </c>
      <c r="AA1503" s="66">
        <f t="shared" si="160"/>
        <v>-1.5805855256333334E-2</v>
      </c>
      <c r="AB1503" s="71">
        <v>6.5344484599999997E-4</v>
      </c>
      <c r="AC1503" s="71">
        <v>6.5344484599999997E-4</v>
      </c>
      <c r="AD1503" s="71"/>
      <c r="AE1503" s="71">
        <v>1.6349461919999999E-2</v>
      </c>
      <c r="AF1503" s="72">
        <v>1</v>
      </c>
      <c r="AG1503" s="66">
        <f t="shared" si="163"/>
        <v>1.6349461919999999E-2</v>
      </c>
      <c r="AH1503" s="66">
        <f t="shared" si="161"/>
        <v>-1.5696017074E-2</v>
      </c>
      <c r="AI1503" s="67" t="s">
        <v>71</v>
      </c>
      <c r="AJ1503" s="162"/>
      <c r="AK1503" s="162"/>
      <c r="AS1503" s="155"/>
      <c r="AT1503" s="155"/>
      <c r="AU1503" s="155"/>
      <c r="AV1503" s="155"/>
      <c r="AW1503" s="155"/>
      <c r="AX1503" s="155"/>
      <c r="AY1503" s="155"/>
      <c r="AZ1503" s="155"/>
      <c r="BA1503" s="155"/>
    </row>
    <row r="1504" spans="1:53" x14ac:dyDescent="0.25">
      <c r="A1504" s="70" t="s">
        <v>16</v>
      </c>
      <c r="B1504" s="64">
        <v>34027</v>
      </c>
      <c r="C1504" s="64" t="s">
        <v>41</v>
      </c>
      <c r="D1504" s="64" t="s">
        <v>53</v>
      </c>
      <c r="E1504" s="64" t="s">
        <v>129</v>
      </c>
      <c r="F1504" s="64" t="s">
        <v>89</v>
      </c>
      <c r="G1504" s="64" t="s">
        <v>163</v>
      </c>
      <c r="H1504" s="64"/>
      <c r="I1504" s="64">
        <v>2270002081</v>
      </c>
      <c r="J1504" s="65" t="s">
        <v>1</v>
      </c>
      <c r="K1504" s="64" t="s">
        <v>1</v>
      </c>
      <c r="L1504" s="64" t="s">
        <v>19</v>
      </c>
      <c r="M1504" s="71" t="s">
        <v>19</v>
      </c>
      <c r="N1504" s="71">
        <v>2.7883343674932753E-3</v>
      </c>
      <c r="O1504" s="71">
        <v>2.7883343674932753E-3</v>
      </c>
      <c r="P1504" s="66" t="s">
        <v>19</v>
      </c>
      <c r="Q1504" s="71">
        <v>8.7280905800000003E-3</v>
      </c>
      <c r="R1504" s="66">
        <v>1</v>
      </c>
      <c r="S1504" s="66">
        <f t="shared" si="158"/>
        <v>8.7280905800000003E-3</v>
      </c>
      <c r="T1504" s="66">
        <f t="shared" si="162"/>
        <v>-5.9397562125067249E-3</v>
      </c>
      <c r="U1504" s="71">
        <v>3.9179922255800005E-2</v>
      </c>
      <c r="V1504" s="71">
        <v>3.9179922255800005E-2</v>
      </c>
      <c r="W1504" s="71" t="s">
        <v>19</v>
      </c>
      <c r="X1504" s="71">
        <v>7.3888574173333332E-2</v>
      </c>
      <c r="Y1504" s="66">
        <v>1</v>
      </c>
      <c r="Z1504" s="66">
        <f t="shared" si="159"/>
        <v>7.3888574173333332E-2</v>
      </c>
      <c r="AA1504" s="66">
        <f t="shared" si="160"/>
        <v>-3.4708651917533327E-2</v>
      </c>
      <c r="AB1504" s="71">
        <v>1.8627914055E-2</v>
      </c>
      <c r="AC1504" s="71">
        <v>1.8627914055E-2</v>
      </c>
      <c r="AD1504" s="71"/>
      <c r="AE1504" s="71">
        <v>2.7053626893333332E-2</v>
      </c>
      <c r="AF1504" s="72">
        <v>1</v>
      </c>
      <c r="AG1504" s="66">
        <f t="shared" si="163"/>
        <v>2.7053626893333332E-2</v>
      </c>
      <c r="AH1504" s="66">
        <f t="shared" si="161"/>
        <v>-8.4257128383333317E-3</v>
      </c>
      <c r="AI1504" s="67" t="s">
        <v>71</v>
      </c>
      <c r="AJ1504" s="162"/>
      <c r="AK1504" s="162"/>
      <c r="AS1504" s="155"/>
      <c r="AT1504" s="155"/>
      <c r="AU1504" s="155"/>
      <c r="AV1504" s="155"/>
      <c r="AW1504" s="155"/>
      <c r="AX1504" s="155"/>
      <c r="AY1504" s="155"/>
      <c r="AZ1504" s="155"/>
      <c r="BA1504" s="155"/>
    </row>
    <row r="1505" spans="1:53" x14ac:dyDescent="0.25">
      <c r="A1505" s="70" t="s">
        <v>16</v>
      </c>
      <c r="B1505" s="64">
        <v>34027</v>
      </c>
      <c r="C1505" s="64" t="s">
        <v>41</v>
      </c>
      <c r="D1505" s="64" t="s">
        <v>53</v>
      </c>
      <c r="E1505" s="64" t="s">
        <v>130</v>
      </c>
      <c r="F1505" s="64" t="s">
        <v>96</v>
      </c>
      <c r="G1505" s="64" t="s">
        <v>163</v>
      </c>
      <c r="H1505" s="64"/>
      <c r="I1505" s="64">
        <v>2270003010</v>
      </c>
      <c r="J1505" s="65" t="s">
        <v>1</v>
      </c>
      <c r="K1505" s="64" t="s">
        <v>1</v>
      </c>
      <c r="L1505" s="64" t="s">
        <v>19</v>
      </c>
      <c r="M1505" s="71" t="s">
        <v>19</v>
      </c>
      <c r="N1505" s="71">
        <v>4.9007248973053016E-3</v>
      </c>
      <c r="O1505" s="71">
        <v>4.9007248973053016E-3</v>
      </c>
      <c r="P1505" s="66" t="s">
        <v>19</v>
      </c>
      <c r="Q1505" s="71">
        <v>4.7781464133333324E-3</v>
      </c>
      <c r="R1505" s="66">
        <v>1</v>
      </c>
      <c r="S1505" s="66">
        <f t="shared" si="158"/>
        <v>4.7781464133333324E-3</v>
      </c>
      <c r="T1505" s="66">
        <f t="shared" si="162"/>
        <v>1.2257848397196919E-4</v>
      </c>
      <c r="U1505" s="71">
        <v>1.8506946702499999E-2</v>
      </c>
      <c r="V1505" s="71">
        <v>1.8506946702499999E-2</v>
      </c>
      <c r="W1505" s="71" t="s">
        <v>19</v>
      </c>
      <c r="X1505" s="71">
        <v>4.3853566166666663E-2</v>
      </c>
      <c r="Y1505" s="66">
        <v>1</v>
      </c>
      <c r="Z1505" s="66">
        <f t="shared" si="159"/>
        <v>4.3853566166666663E-2</v>
      </c>
      <c r="AA1505" s="66">
        <f t="shared" si="160"/>
        <v>-2.5346619464166664E-2</v>
      </c>
      <c r="AB1505" s="71">
        <v>2.0178380551000002E-2</v>
      </c>
      <c r="AC1505" s="71">
        <v>2.0178380551000002E-2</v>
      </c>
      <c r="AD1505" s="71"/>
      <c r="AE1505" s="71">
        <v>1.565868098666667E-2</v>
      </c>
      <c r="AF1505" s="72">
        <v>1</v>
      </c>
      <c r="AG1505" s="66">
        <f t="shared" si="163"/>
        <v>1.565868098666667E-2</v>
      </c>
      <c r="AH1505" s="66">
        <f t="shared" si="161"/>
        <v>4.5196995643333321E-3</v>
      </c>
      <c r="AI1505" s="67" t="s">
        <v>71</v>
      </c>
      <c r="AJ1505" s="162"/>
      <c r="AK1505" s="162"/>
      <c r="AS1505" s="155"/>
      <c r="AT1505" s="155"/>
      <c r="AU1505" s="155"/>
      <c r="AV1505" s="155"/>
      <c r="AW1505" s="155"/>
      <c r="AX1505" s="155"/>
      <c r="AY1505" s="155"/>
      <c r="AZ1505" s="155"/>
      <c r="BA1505" s="155"/>
    </row>
    <row r="1506" spans="1:53" x14ac:dyDescent="0.25">
      <c r="A1506" s="70" t="s">
        <v>16</v>
      </c>
      <c r="B1506" s="64">
        <v>34027</v>
      </c>
      <c r="C1506" s="64" t="s">
        <v>41</v>
      </c>
      <c r="D1506" s="64" t="s">
        <v>53</v>
      </c>
      <c r="E1506" s="64" t="s">
        <v>131</v>
      </c>
      <c r="F1506" s="64" t="s">
        <v>96</v>
      </c>
      <c r="G1506" s="64" t="s">
        <v>163</v>
      </c>
      <c r="H1506" s="64"/>
      <c r="I1506" s="64">
        <v>2270003020</v>
      </c>
      <c r="J1506" s="65" t="s">
        <v>1</v>
      </c>
      <c r="K1506" s="64" t="s">
        <v>1</v>
      </c>
      <c r="L1506" s="64" t="s">
        <v>19</v>
      </c>
      <c r="M1506" s="71" t="s">
        <v>19</v>
      </c>
      <c r="N1506" s="71">
        <v>1.2254007285006425E-2</v>
      </c>
      <c r="O1506" s="71">
        <v>1.2254007285006425E-2</v>
      </c>
      <c r="P1506" s="66" t="s">
        <v>19</v>
      </c>
      <c r="Q1506" s="71">
        <v>5.8716379333333332E-3</v>
      </c>
      <c r="R1506" s="66">
        <v>1</v>
      </c>
      <c r="S1506" s="66">
        <f t="shared" si="158"/>
        <v>5.8716379333333332E-3</v>
      </c>
      <c r="T1506" s="66">
        <f t="shared" si="162"/>
        <v>6.3823693516730923E-3</v>
      </c>
      <c r="U1506" s="71">
        <v>0.1590013274663</v>
      </c>
      <c r="V1506" s="71">
        <v>0.1590013274663</v>
      </c>
      <c r="W1506" s="71" t="s">
        <v>19</v>
      </c>
      <c r="X1506" s="71">
        <v>5.7963869040000005E-2</v>
      </c>
      <c r="Y1506" s="66">
        <v>1</v>
      </c>
      <c r="Z1506" s="66">
        <f t="shared" si="159"/>
        <v>5.7963869040000005E-2</v>
      </c>
      <c r="AA1506" s="66">
        <f t="shared" si="160"/>
        <v>0.10103745842629999</v>
      </c>
      <c r="AB1506" s="71">
        <v>0.12977016548260001</v>
      </c>
      <c r="AC1506" s="71">
        <v>0.12977016548260001</v>
      </c>
      <c r="AD1506" s="71"/>
      <c r="AE1506" s="71">
        <v>2.017006838E-2</v>
      </c>
      <c r="AF1506" s="72">
        <v>1</v>
      </c>
      <c r="AG1506" s="66">
        <f t="shared" si="163"/>
        <v>2.017006838E-2</v>
      </c>
      <c r="AH1506" s="66">
        <f t="shared" si="161"/>
        <v>0.10960009710260001</v>
      </c>
      <c r="AI1506" s="67" t="s">
        <v>71</v>
      </c>
      <c r="AJ1506" s="162"/>
      <c r="AK1506" s="162"/>
      <c r="AS1506" s="155"/>
      <c r="AT1506" s="155"/>
      <c r="AU1506" s="155"/>
      <c r="AV1506" s="155"/>
      <c r="AW1506" s="155"/>
      <c r="AX1506" s="155"/>
      <c r="AY1506" s="155"/>
      <c r="AZ1506" s="155"/>
      <c r="BA1506" s="155"/>
    </row>
    <row r="1507" spans="1:53" x14ac:dyDescent="0.25">
      <c r="A1507" s="70" t="s">
        <v>16</v>
      </c>
      <c r="B1507" s="64">
        <v>34027</v>
      </c>
      <c r="C1507" s="64" t="s">
        <v>41</v>
      </c>
      <c r="D1507" s="64" t="s">
        <v>53</v>
      </c>
      <c r="E1507" s="64" t="s">
        <v>95</v>
      </c>
      <c r="F1507" s="64" t="s">
        <v>96</v>
      </c>
      <c r="G1507" s="64" t="s">
        <v>163</v>
      </c>
      <c r="H1507" s="64"/>
      <c r="I1507" s="64">
        <v>2270003030</v>
      </c>
      <c r="J1507" s="65" t="s">
        <v>1</v>
      </c>
      <c r="K1507" s="64" t="s">
        <v>1</v>
      </c>
      <c r="L1507" s="64" t="s">
        <v>19</v>
      </c>
      <c r="M1507" s="71" t="s">
        <v>19</v>
      </c>
      <c r="N1507" s="71">
        <v>6.6721329517445806E-3</v>
      </c>
      <c r="O1507" s="71">
        <v>6.6721329517445806E-3</v>
      </c>
      <c r="P1507" s="66" t="s">
        <v>19</v>
      </c>
      <c r="Q1507" s="71">
        <v>6.8563682000000008E-4</v>
      </c>
      <c r="R1507" s="66">
        <v>1</v>
      </c>
      <c r="S1507" s="66">
        <f t="shared" si="158"/>
        <v>6.8563682000000008E-4</v>
      </c>
      <c r="T1507" s="66">
        <f t="shared" si="162"/>
        <v>5.9864961317445805E-3</v>
      </c>
      <c r="U1507" s="71">
        <v>8.3883148006299993E-2</v>
      </c>
      <c r="V1507" s="71">
        <v>8.3883148006299993E-2</v>
      </c>
      <c r="W1507" s="71" t="s">
        <v>19</v>
      </c>
      <c r="X1507" s="71">
        <v>3.8988704699999994E-3</v>
      </c>
      <c r="Y1507" s="66">
        <v>1</v>
      </c>
      <c r="Z1507" s="66">
        <f t="shared" si="159"/>
        <v>3.8988704699999994E-3</v>
      </c>
      <c r="AA1507" s="66">
        <f t="shared" si="160"/>
        <v>7.9984277536299997E-2</v>
      </c>
      <c r="AB1507" s="71">
        <v>3.1302777959099998E-2</v>
      </c>
      <c r="AC1507" s="71">
        <v>3.1302777959099998E-2</v>
      </c>
      <c r="AD1507" s="71"/>
      <c r="AE1507" s="71">
        <v>2.5904284999999998E-3</v>
      </c>
      <c r="AF1507" s="72">
        <v>1</v>
      </c>
      <c r="AG1507" s="66">
        <f t="shared" si="163"/>
        <v>2.5904284999999998E-3</v>
      </c>
      <c r="AH1507" s="66">
        <f t="shared" si="161"/>
        <v>2.8712349459099999E-2</v>
      </c>
      <c r="AI1507" s="67" t="s">
        <v>71</v>
      </c>
      <c r="AJ1507" s="162"/>
      <c r="AK1507" s="162"/>
      <c r="AS1507" s="155"/>
      <c r="AT1507" s="155"/>
      <c r="AU1507" s="155"/>
      <c r="AV1507" s="155"/>
      <c r="AW1507" s="155"/>
      <c r="AX1507" s="155"/>
      <c r="AY1507" s="155"/>
      <c r="AZ1507" s="155"/>
      <c r="BA1507" s="155"/>
    </row>
    <row r="1508" spans="1:53" x14ac:dyDescent="0.25">
      <c r="A1508" s="70" t="s">
        <v>16</v>
      </c>
      <c r="B1508" s="64">
        <v>34027</v>
      </c>
      <c r="C1508" s="64" t="s">
        <v>41</v>
      </c>
      <c r="D1508" s="64" t="s">
        <v>53</v>
      </c>
      <c r="E1508" s="64" t="s">
        <v>97</v>
      </c>
      <c r="F1508" s="64" t="s">
        <v>96</v>
      </c>
      <c r="G1508" s="64" t="s">
        <v>163</v>
      </c>
      <c r="H1508" s="64"/>
      <c r="I1508" s="64">
        <v>2270003040</v>
      </c>
      <c r="J1508" s="65" t="s">
        <v>1</v>
      </c>
      <c r="K1508" s="64" t="s">
        <v>1</v>
      </c>
      <c r="L1508" s="64" t="s">
        <v>19</v>
      </c>
      <c r="M1508" s="71" t="s">
        <v>19</v>
      </c>
      <c r="N1508" s="71">
        <v>7.7233675750034295E-3</v>
      </c>
      <c r="O1508" s="71">
        <v>7.7233675750034295E-3</v>
      </c>
      <c r="P1508" s="66" t="s">
        <v>19</v>
      </c>
      <c r="Q1508" s="71">
        <v>9.1987769499999993E-3</v>
      </c>
      <c r="R1508" s="66">
        <v>1</v>
      </c>
      <c r="S1508" s="66">
        <f t="shared" si="158"/>
        <v>9.1987769499999993E-3</v>
      </c>
      <c r="T1508" s="66">
        <f t="shared" si="162"/>
        <v>-1.4754093749965698E-3</v>
      </c>
      <c r="U1508" s="71">
        <v>9.6567566478000008E-2</v>
      </c>
      <c r="V1508" s="71">
        <v>9.6567566478000008E-2</v>
      </c>
      <c r="W1508" s="71" t="s">
        <v>19</v>
      </c>
      <c r="X1508" s="71">
        <v>0.14384594345000001</v>
      </c>
      <c r="Y1508" s="66">
        <v>1</v>
      </c>
      <c r="Z1508" s="66">
        <f t="shared" si="159"/>
        <v>0.14384594345000001</v>
      </c>
      <c r="AA1508" s="66">
        <f t="shared" si="160"/>
        <v>-4.7278376972000005E-2</v>
      </c>
      <c r="AB1508" s="71">
        <v>3.1882857500999999E-2</v>
      </c>
      <c r="AC1508" s="71">
        <v>3.1882857500999999E-2</v>
      </c>
      <c r="AD1508" s="71"/>
      <c r="AE1508" s="71">
        <v>5.3311385966666673E-2</v>
      </c>
      <c r="AF1508" s="72">
        <v>1</v>
      </c>
      <c r="AG1508" s="66">
        <f t="shared" si="163"/>
        <v>5.3311385966666673E-2</v>
      </c>
      <c r="AH1508" s="66">
        <f t="shared" si="161"/>
        <v>-2.1428528465666674E-2</v>
      </c>
      <c r="AI1508" s="67" t="s">
        <v>71</v>
      </c>
      <c r="AJ1508" s="162"/>
      <c r="AK1508" s="162"/>
      <c r="AS1508" s="155"/>
      <c r="AT1508" s="155"/>
      <c r="AU1508" s="155"/>
      <c r="AV1508" s="155"/>
      <c r="AW1508" s="155"/>
      <c r="AX1508" s="155"/>
      <c r="AY1508" s="155"/>
      <c r="AZ1508" s="155"/>
      <c r="BA1508" s="155"/>
    </row>
    <row r="1509" spans="1:53" x14ac:dyDescent="0.25">
      <c r="A1509" s="70" t="s">
        <v>16</v>
      </c>
      <c r="B1509" s="64">
        <v>34027</v>
      </c>
      <c r="C1509" s="64" t="s">
        <v>41</v>
      </c>
      <c r="D1509" s="64" t="s">
        <v>53</v>
      </c>
      <c r="E1509" s="64" t="s">
        <v>132</v>
      </c>
      <c r="F1509" s="64" t="s">
        <v>96</v>
      </c>
      <c r="G1509" s="64" t="s">
        <v>163</v>
      </c>
      <c r="H1509" s="64"/>
      <c r="I1509" s="64">
        <v>2270003050</v>
      </c>
      <c r="J1509" s="65" t="s">
        <v>1</v>
      </c>
      <c r="K1509" s="64" t="s">
        <v>1</v>
      </c>
      <c r="L1509" s="64" t="s">
        <v>19</v>
      </c>
      <c r="M1509" s="71" t="s">
        <v>19</v>
      </c>
      <c r="N1509" s="71">
        <v>8.909501553774899E-4</v>
      </c>
      <c r="O1509" s="71">
        <v>8.909501553774899E-4</v>
      </c>
      <c r="P1509" s="66" t="s">
        <v>19</v>
      </c>
      <c r="Q1509" s="71">
        <v>6.066379366666666E-3</v>
      </c>
      <c r="R1509" s="66">
        <v>1</v>
      </c>
      <c r="S1509" s="66">
        <f t="shared" si="158"/>
        <v>6.066379366666666E-3</v>
      </c>
      <c r="T1509" s="66">
        <f t="shared" si="162"/>
        <v>-5.1754292112891759E-3</v>
      </c>
      <c r="U1509" s="71">
        <v>4.9829056360000002E-3</v>
      </c>
      <c r="V1509" s="71">
        <v>4.9829056360000002E-3</v>
      </c>
      <c r="W1509" s="71" t="s">
        <v>19</v>
      </c>
      <c r="X1509" s="71">
        <v>3.791138039333334E-2</v>
      </c>
      <c r="Y1509" s="66">
        <v>1</v>
      </c>
      <c r="Z1509" s="66">
        <f t="shared" si="159"/>
        <v>3.791138039333334E-2</v>
      </c>
      <c r="AA1509" s="66">
        <f t="shared" si="160"/>
        <v>-3.2928474757333341E-2</v>
      </c>
      <c r="AB1509" s="71">
        <v>3.4193152100000001E-3</v>
      </c>
      <c r="AC1509" s="71">
        <v>3.4193152100000001E-3</v>
      </c>
      <c r="AD1509" s="71"/>
      <c r="AE1509" s="71">
        <v>1.4254338046666667E-2</v>
      </c>
      <c r="AF1509" s="72">
        <v>1</v>
      </c>
      <c r="AG1509" s="66">
        <f t="shared" si="163"/>
        <v>1.4254338046666667E-2</v>
      </c>
      <c r="AH1509" s="66">
        <f t="shared" si="161"/>
        <v>-1.0835022836666666E-2</v>
      </c>
      <c r="AI1509" s="67" t="s">
        <v>71</v>
      </c>
      <c r="AJ1509" s="162"/>
      <c r="AK1509" s="162"/>
      <c r="AS1509" s="155"/>
      <c r="AT1509" s="155"/>
      <c r="AU1509" s="155"/>
      <c r="AV1509" s="155"/>
      <c r="AW1509" s="155"/>
      <c r="AX1509" s="155"/>
      <c r="AY1509" s="155"/>
      <c r="AZ1509" s="155"/>
      <c r="BA1509" s="155"/>
    </row>
    <row r="1510" spans="1:53" x14ac:dyDescent="0.25">
      <c r="A1510" s="70" t="s">
        <v>16</v>
      </c>
      <c r="B1510" s="64">
        <v>34027</v>
      </c>
      <c r="C1510" s="64" t="s">
        <v>41</v>
      </c>
      <c r="D1510" s="64" t="s">
        <v>53</v>
      </c>
      <c r="E1510" s="64" t="s">
        <v>133</v>
      </c>
      <c r="F1510" s="64" t="s">
        <v>96</v>
      </c>
      <c r="G1510" s="64" t="s">
        <v>163</v>
      </c>
      <c r="H1510" s="64"/>
      <c r="I1510" s="64">
        <v>2270003060</v>
      </c>
      <c r="J1510" s="65" t="s">
        <v>1</v>
      </c>
      <c r="K1510" s="64" t="s">
        <v>1</v>
      </c>
      <c r="L1510" s="64" t="s">
        <v>19</v>
      </c>
      <c r="M1510" s="71" t="s">
        <v>19</v>
      </c>
      <c r="N1510" s="71">
        <v>1.340855712490437E-2</v>
      </c>
      <c r="O1510" s="71">
        <v>1.340855712490437E-2</v>
      </c>
      <c r="P1510" s="66" t="s">
        <v>19</v>
      </c>
      <c r="Q1510" s="71">
        <v>4.4092400000000003E-6</v>
      </c>
      <c r="R1510" s="66">
        <v>1</v>
      </c>
      <c r="S1510" s="66">
        <f t="shared" si="158"/>
        <v>4.4092400000000003E-6</v>
      </c>
      <c r="T1510" s="66">
        <f t="shared" si="162"/>
        <v>1.340414788490437E-2</v>
      </c>
      <c r="U1510" s="71">
        <v>0.16325301539999998</v>
      </c>
      <c r="V1510" s="71">
        <v>0.16325301539999998</v>
      </c>
      <c r="W1510" s="71" t="s">
        <v>19</v>
      </c>
      <c r="X1510" s="71">
        <v>3.3436736666666676E-5</v>
      </c>
      <c r="Y1510" s="66">
        <v>1</v>
      </c>
      <c r="Z1510" s="66">
        <f t="shared" si="159"/>
        <v>3.3436736666666676E-5</v>
      </c>
      <c r="AA1510" s="66">
        <f t="shared" si="160"/>
        <v>0.16321957866333331</v>
      </c>
      <c r="AB1510" s="71">
        <v>9.0724864580000009E-2</v>
      </c>
      <c r="AC1510" s="71">
        <v>9.0724864580000009E-2</v>
      </c>
      <c r="AD1510" s="71"/>
      <c r="AE1510" s="71">
        <v>1.9841580000000002E-5</v>
      </c>
      <c r="AF1510" s="72">
        <v>1</v>
      </c>
      <c r="AG1510" s="66">
        <f t="shared" si="163"/>
        <v>1.9841580000000002E-5</v>
      </c>
      <c r="AH1510" s="66">
        <f t="shared" si="161"/>
        <v>9.070502300000001E-2</v>
      </c>
      <c r="AI1510" s="67" t="s">
        <v>71</v>
      </c>
      <c r="AJ1510" s="162"/>
      <c r="AK1510" s="162"/>
      <c r="AS1510" s="155"/>
      <c r="AT1510" s="155"/>
      <c r="AU1510" s="155"/>
      <c r="AV1510" s="155"/>
      <c r="AW1510" s="155"/>
      <c r="AX1510" s="155"/>
      <c r="AY1510" s="155"/>
      <c r="AZ1510" s="155"/>
      <c r="BA1510" s="155"/>
    </row>
    <row r="1511" spans="1:53" x14ac:dyDescent="0.25">
      <c r="A1511" s="70" t="s">
        <v>16</v>
      </c>
      <c r="B1511" s="64">
        <v>34027</v>
      </c>
      <c r="C1511" s="64" t="s">
        <v>41</v>
      </c>
      <c r="D1511" s="64" t="s">
        <v>53</v>
      </c>
      <c r="E1511" s="64" t="s">
        <v>134</v>
      </c>
      <c r="F1511" s="64" t="s">
        <v>96</v>
      </c>
      <c r="G1511" s="64" t="s">
        <v>163</v>
      </c>
      <c r="H1511" s="64"/>
      <c r="I1511" s="64">
        <v>2270003070</v>
      </c>
      <c r="J1511" s="65" t="s">
        <v>1</v>
      </c>
      <c r="K1511" s="64" t="s">
        <v>1</v>
      </c>
      <c r="L1511" s="64" t="s">
        <v>19</v>
      </c>
      <c r="M1511" s="71" t="s">
        <v>19</v>
      </c>
      <c r="N1511" s="71">
        <v>7.930177239842141E-3</v>
      </c>
      <c r="O1511" s="71">
        <v>7.930177239842141E-3</v>
      </c>
      <c r="P1511" s="66" t="s">
        <v>19</v>
      </c>
      <c r="Q1511" s="71">
        <v>0</v>
      </c>
      <c r="R1511" s="66">
        <v>1</v>
      </c>
      <c r="S1511" s="66">
        <f t="shared" si="158"/>
        <v>0</v>
      </c>
      <c r="T1511" s="66">
        <f t="shared" si="162"/>
        <v>7.930177239842141E-3</v>
      </c>
      <c r="U1511" s="71">
        <v>9.7908376953400003E-2</v>
      </c>
      <c r="V1511" s="71">
        <v>9.7908376953400003E-2</v>
      </c>
      <c r="W1511" s="71" t="s">
        <v>19</v>
      </c>
      <c r="X1511" s="71">
        <v>0</v>
      </c>
      <c r="Y1511" s="66">
        <v>1</v>
      </c>
      <c r="Z1511" s="66">
        <f t="shared" si="159"/>
        <v>0</v>
      </c>
      <c r="AA1511" s="66">
        <f t="shared" si="160"/>
        <v>9.7908376953400003E-2</v>
      </c>
      <c r="AB1511" s="71">
        <v>4.7496340076600002E-2</v>
      </c>
      <c r="AC1511" s="71">
        <v>4.7496340076600002E-2</v>
      </c>
      <c r="AD1511" s="71"/>
      <c r="AE1511" s="71">
        <v>0</v>
      </c>
      <c r="AF1511" s="72">
        <v>1</v>
      </c>
      <c r="AG1511" s="66">
        <f t="shared" si="163"/>
        <v>0</v>
      </c>
      <c r="AH1511" s="66">
        <f t="shared" si="161"/>
        <v>4.7496340076600002E-2</v>
      </c>
      <c r="AI1511" s="67" t="s">
        <v>71</v>
      </c>
      <c r="AJ1511" s="162"/>
      <c r="AK1511" s="162"/>
      <c r="AS1511" s="155"/>
      <c r="AT1511" s="155"/>
      <c r="AU1511" s="155"/>
      <c r="AV1511" s="155"/>
      <c r="AW1511" s="155"/>
      <c r="AX1511" s="155"/>
      <c r="AY1511" s="155"/>
      <c r="AZ1511" s="155"/>
      <c r="BA1511" s="155"/>
    </row>
    <row r="1512" spans="1:53" x14ac:dyDescent="0.25">
      <c r="A1512" s="70" t="s">
        <v>16</v>
      </c>
      <c r="B1512" s="64">
        <v>34027</v>
      </c>
      <c r="C1512" s="64" t="s">
        <v>41</v>
      </c>
      <c r="D1512" s="64" t="s">
        <v>53</v>
      </c>
      <c r="E1512" s="64" t="s">
        <v>103</v>
      </c>
      <c r="F1512" s="64" t="s">
        <v>100</v>
      </c>
      <c r="G1512" s="64" t="s">
        <v>163</v>
      </c>
      <c r="H1512" s="64"/>
      <c r="I1512" s="64">
        <v>2270004031</v>
      </c>
      <c r="J1512" s="65" t="s">
        <v>1</v>
      </c>
      <c r="K1512" s="64" t="s">
        <v>1</v>
      </c>
      <c r="L1512" s="64" t="s">
        <v>19</v>
      </c>
      <c r="M1512" s="71" t="s">
        <v>19</v>
      </c>
      <c r="N1512" s="71">
        <v>5.3100824449139998E-6</v>
      </c>
      <c r="O1512" s="71">
        <v>5.3100824449139998E-6</v>
      </c>
      <c r="P1512" s="66" t="s">
        <v>19</v>
      </c>
      <c r="Q1512" s="71">
        <v>1.803158698E-2</v>
      </c>
      <c r="R1512" s="66">
        <v>1</v>
      </c>
      <c r="S1512" s="66">
        <f t="shared" si="158"/>
        <v>1.803158698E-2</v>
      </c>
      <c r="T1512" s="66">
        <f t="shared" si="162"/>
        <v>-1.8026276897555087E-2</v>
      </c>
      <c r="U1512" s="71">
        <v>3.2207060999999999E-5</v>
      </c>
      <c r="V1512" s="71">
        <v>3.2207060999999999E-5</v>
      </c>
      <c r="W1512" s="71" t="s">
        <v>19</v>
      </c>
      <c r="X1512" s="71">
        <v>0.18473356084333334</v>
      </c>
      <c r="Y1512" s="66">
        <v>1</v>
      </c>
      <c r="Z1512" s="66">
        <f t="shared" si="159"/>
        <v>0.18473356084333334</v>
      </c>
      <c r="AA1512" s="66">
        <f t="shared" si="160"/>
        <v>-0.18470135378233335</v>
      </c>
      <c r="AB1512" s="71">
        <v>1.9632624600000001E-5</v>
      </c>
      <c r="AC1512" s="71">
        <v>1.9632624600000001E-5</v>
      </c>
      <c r="AD1512" s="71"/>
      <c r="AE1512" s="71">
        <v>8.0187173513333335E-2</v>
      </c>
      <c r="AF1512" s="72">
        <v>1</v>
      </c>
      <c r="AG1512" s="66">
        <f t="shared" si="163"/>
        <v>8.0187173513333335E-2</v>
      </c>
      <c r="AH1512" s="66">
        <f t="shared" si="161"/>
        <v>-8.0167540888733332E-2</v>
      </c>
      <c r="AI1512" s="67" t="s">
        <v>71</v>
      </c>
      <c r="AJ1512" s="162"/>
      <c r="AK1512" s="162"/>
      <c r="AS1512" s="155"/>
      <c r="AT1512" s="155"/>
      <c r="AU1512" s="155"/>
      <c r="AV1512" s="155"/>
      <c r="AW1512" s="155"/>
      <c r="AX1512" s="155"/>
      <c r="AY1512" s="155"/>
      <c r="AZ1512" s="155"/>
      <c r="BA1512" s="155"/>
    </row>
    <row r="1513" spans="1:53" x14ac:dyDescent="0.25">
      <c r="A1513" s="70" t="s">
        <v>16</v>
      </c>
      <c r="B1513" s="64">
        <v>34027</v>
      </c>
      <c r="C1513" s="64" t="s">
        <v>41</v>
      </c>
      <c r="D1513" s="64" t="s">
        <v>53</v>
      </c>
      <c r="E1513" s="64" t="s">
        <v>104</v>
      </c>
      <c r="F1513" s="64" t="s">
        <v>100</v>
      </c>
      <c r="G1513" s="64" t="s">
        <v>163</v>
      </c>
      <c r="H1513" s="64"/>
      <c r="I1513" s="64">
        <v>2270004036</v>
      </c>
      <c r="J1513" s="65" t="s">
        <v>1</v>
      </c>
      <c r="K1513" s="64" t="s">
        <v>1</v>
      </c>
      <c r="L1513" s="64" t="s">
        <v>19</v>
      </c>
      <c r="M1513" s="71" t="s">
        <v>19</v>
      </c>
      <c r="N1513" s="71">
        <v>0</v>
      </c>
      <c r="O1513" s="71">
        <v>0</v>
      </c>
      <c r="P1513" s="66" t="s">
        <v>19</v>
      </c>
      <c r="Q1513" s="71">
        <v>4.4437790466666663E-3</v>
      </c>
      <c r="R1513" s="66">
        <v>1</v>
      </c>
      <c r="S1513" s="66">
        <f t="shared" si="158"/>
        <v>4.4437790466666663E-3</v>
      </c>
      <c r="T1513" s="66">
        <f t="shared" si="162"/>
        <v>-4.4437790466666663E-3</v>
      </c>
      <c r="U1513" s="71">
        <v>0</v>
      </c>
      <c r="V1513" s="71">
        <v>0</v>
      </c>
      <c r="W1513" s="71" t="s">
        <v>19</v>
      </c>
      <c r="X1513" s="71">
        <v>3.9324909249999998E-2</v>
      </c>
      <c r="Y1513" s="66">
        <v>1</v>
      </c>
      <c r="Z1513" s="66">
        <f t="shared" si="159"/>
        <v>3.9324909249999998E-2</v>
      </c>
      <c r="AA1513" s="66">
        <f t="shared" si="160"/>
        <v>-3.9324909249999998E-2</v>
      </c>
      <c r="AB1513" s="71">
        <v>0</v>
      </c>
      <c r="AC1513" s="71">
        <v>0</v>
      </c>
      <c r="AD1513" s="71"/>
      <c r="AE1513" s="71">
        <v>2.0330638203333334E-2</v>
      </c>
      <c r="AF1513" s="72">
        <v>1</v>
      </c>
      <c r="AG1513" s="66">
        <f t="shared" si="163"/>
        <v>2.0330638203333334E-2</v>
      </c>
      <c r="AH1513" s="66">
        <f t="shared" si="161"/>
        <v>-2.0330638203333334E-2</v>
      </c>
      <c r="AI1513" s="67" t="s">
        <v>71</v>
      </c>
      <c r="AJ1513" s="162"/>
      <c r="AK1513" s="162"/>
      <c r="AS1513" s="155"/>
      <c r="AT1513" s="155"/>
      <c r="AU1513" s="155"/>
      <c r="AV1513" s="155"/>
      <c r="AW1513" s="155"/>
      <c r="AX1513" s="155"/>
      <c r="AY1513" s="155"/>
      <c r="AZ1513" s="155"/>
      <c r="BA1513" s="155"/>
    </row>
    <row r="1514" spans="1:53" x14ac:dyDescent="0.25">
      <c r="A1514" s="70" t="s">
        <v>16</v>
      </c>
      <c r="B1514" s="64">
        <v>34027</v>
      </c>
      <c r="C1514" s="64" t="s">
        <v>41</v>
      </c>
      <c r="D1514" s="64" t="s">
        <v>53</v>
      </c>
      <c r="E1514" s="64" t="s">
        <v>137</v>
      </c>
      <c r="F1514" s="64" t="s">
        <v>100</v>
      </c>
      <c r="G1514" s="64" t="s">
        <v>163</v>
      </c>
      <c r="H1514" s="64"/>
      <c r="I1514" s="64">
        <v>2270004046</v>
      </c>
      <c r="J1514" s="65" t="s">
        <v>1</v>
      </c>
      <c r="K1514" s="64" t="s">
        <v>1</v>
      </c>
      <c r="L1514" s="64" t="s">
        <v>19</v>
      </c>
      <c r="M1514" s="71" t="s">
        <v>19</v>
      </c>
      <c r="N1514" s="71">
        <v>2.1756955433331334E-2</v>
      </c>
      <c r="O1514" s="71">
        <v>2.1756955433331334E-2</v>
      </c>
      <c r="P1514" s="66" t="s">
        <v>19</v>
      </c>
      <c r="Q1514" s="71">
        <v>2.1695665419999996E-2</v>
      </c>
      <c r="R1514" s="66">
        <v>1</v>
      </c>
      <c r="S1514" s="66">
        <f t="shared" si="158"/>
        <v>2.1695665419999996E-2</v>
      </c>
      <c r="T1514" s="66">
        <f t="shared" si="162"/>
        <v>6.1290013331338072E-5</v>
      </c>
      <c r="U1514" s="71">
        <v>0.18315060613599998</v>
      </c>
      <c r="V1514" s="71">
        <v>0.18315060613599998</v>
      </c>
      <c r="W1514" s="71" t="s">
        <v>19</v>
      </c>
      <c r="X1514" s="71">
        <v>0.22681020329000001</v>
      </c>
      <c r="Y1514" s="66">
        <v>1</v>
      </c>
      <c r="Z1514" s="66">
        <f t="shared" si="159"/>
        <v>0.22681020329000001</v>
      </c>
      <c r="AA1514" s="66">
        <f t="shared" si="160"/>
        <v>-4.3659597154000029E-2</v>
      </c>
      <c r="AB1514" s="71">
        <v>9.2902115881000003E-2</v>
      </c>
      <c r="AC1514" s="71">
        <v>9.2902115881000003E-2</v>
      </c>
      <c r="AD1514" s="71"/>
      <c r="AE1514" s="71">
        <v>8.6238855413333329E-2</v>
      </c>
      <c r="AF1514" s="72">
        <v>1</v>
      </c>
      <c r="AG1514" s="66">
        <f t="shared" si="163"/>
        <v>8.6238855413333329E-2</v>
      </c>
      <c r="AH1514" s="66">
        <f t="shared" si="161"/>
        <v>6.6632604676666735E-3</v>
      </c>
      <c r="AI1514" s="67" t="s">
        <v>71</v>
      </c>
      <c r="AJ1514" s="162"/>
      <c r="AK1514" s="162"/>
      <c r="AS1514" s="155"/>
      <c r="AT1514" s="155"/>
      <c r="AU1514" s="155"/>
      <c r="AV1514" s="155"/>
      <c r="AW1514" s="155"/>
      <c r="AX1514" s="155"/>
      <c r="AY1514" s="155"/>
      <c r="AZ1514" s="155"/>
      <c r="BA1514" s="155"/>
    </row>
    <row r="1515" spans="1:53" x14ac:dyDescent="0.25">
      <c r="A1515" s="70" t="s">
        <v>16</v>
      </c>
      <c r="B1515" s="64">
        <v>34027</v>
      </c>
      <c r="C1515" s="64" t="s">
        <v>41</v>
      </c>
      <c r="D1515" s="64" t="s">
        <v>53</v>
      </c>
      <c r="E1515" s="64" t="s">
        <v>139</v>
      </c>
      <c r="F1515" s="64" t="s">
        <v>100</v>
      </c>
      <c r="G1515" s="64" t="s">
        <v>163</v>
      </c>
      <c r="H1515" s="64"/>
      <c r="I1515" s="64">
        <v>2270004056</v>
      </c>
      <c r="J1515" s="65" t="s">
        <v>1</v>
      </c>
      <c r="K1515" s="64" t="s">
        <v>1</v>
      </c>
      <c r="L1515" s="64" t="s">
        <v>19</v>
      </c>
      <c r="M1515" s="71" t="s">
        <v>19</v>
      </c>
      <c r="N1515" s="71">
        <v>4.5892083955244665E-3</v>
      </c>
      <c r="O1515" s="71">
        <v>4.5892083955244665E-3</v>
      </c>
      <c r="P1515" s="66" t="s">
        <v>19</v>
      </c>
      <c r="Q1515" s="71">
        <v>1.6218654466666667E-3</v>
      </c>
      <c r="R1515" s="66">
        <v>1</v>
      </c>
      <c r="S1515" s="66">
        <f t="shared" si="158"/>
        <v>1.6218654466666667E-3</v>
      </c>
      <c r="T1515" s="66">
        <f t="shared" si="162"/>
        <v>2.9673429488578E-3</v>
      </c>
      <c r="U1515" s="71">
        <v>3.6373911639000001E-2</v>
      </c>
      <c r="V1515" s="71">
        <v>3.6373911639000001E-2</v>
      </c>
      <c r="W1515" s="71" t="s">
        <v>19</v>
      </c>
      <c r="X1515" s="71">
        <v>1.8583844290000002E-2</v>
      </c>
      <c r="Y1515" s="66">
        <v>1</v>
      </c>
      <c r="Z1515" s="66">
        <f t="shared" si="159"/>
        <v>1.8583844290000002E-2</v>
      </c>
      <c r="AA1515" s="66">
        <f t="shared" si="160"/>
        <v>1.7790067348999999E-2</v>
      </c>
      <c r="AB1515" s="71">
        <v>1.9546572282000005E-2</v>
      </c>
      <c r="AC1515" s="71">
        <v>1.9546572282000005E-2</v>
      </c>
      <c r="AD1515" s="71"/>
      <c r="AE1515" s="71">
        <v>6.2460558966666658E-3</v>
      </c>
      <c r="AF1515" s="72">
        <v>1</v>
      </c>
      <c r="AG1515" s="66">
        <f t="shared" si="163"/>
        <v>6.2460558966666658E-3</v>
      </c>
      <c r="AH1515" s="66">
        <f t="shared" si="161"/>
        <v>1.330051638533334E-2</v>
      </c>
      <c r="AI1515" s="67" t="s">
        <v>71</v>
      </c>
      <c r="AJ1515" s="162"/>
      <c r="AK1515" s="162"/>
      <c r="AS1515" s="155"/>
      <c r="AT1515" s="155"/>
      <c r="AU1515" s="155"/>
      <c r="AV1515" s="155"/>
      <c r="AW1515" s="155"/>
      <c r="AX1515" s="155"/>
      <c r="AY1515" s="155"/>
      <c r="AZ1515" s="155"/>
      <c r="BA1515" s="155"/>
    </row>
    <row r="1516" spans="1:53" x14ac:dyDescent="0.25">
      <c r="A1516" s="70" t="s">
        <v>16</v>
      </c>
      <c r="B1516" s="64">
        <v>34027</v>
      </c>
      <c r="C1516" s="64" t="s">
        <v>41</v>
      </c>
      <c r="D1516" s="64" t="s">
        <v>53</v>
      </c>
      <c r="E1516" s="64" t="s">
        <v>140</v>
      </c>
      <c r="F1516" s="64" t="s">
        <v>100</v>
      </c>
      <c r="G1516" s="64" t="s">
        <v>163</v>
      </c>
      <c r="H1516" s="64"/>
      <c r="I1516" s="64">
        <v>2270004066</v>
      </c>
      <c r="J1516" s="65" t="s">
        <v>1</v>
      </c>
      <c r="K1516" s="64" t="s">
        <v>1</v>
      </c>
      <c r="L1516" s="64" t="s">
        <v>19</v>
      </c>
      <c r="M1516" s="71" t="s">
        <v>19</v>
      </c>
      <c r="N1516" s="71">
        <v>2.5372440586866787E-2</v>
      </c>
      <c r="O1516" s="71">
        <v>2.5372440586866787E-2</v>
      </c>
      <c r="P1516" s="66" t="s">
        <v>19</v>
      </c>
      <c r="Q1516" s="71">
        <v>8.0101193333333335E-5</v>
      </c>
      <c r="R1516" s="66">
        <v>1</v>
      </c>
      <c r="S1516" s="66">
        <f t="shared" si="158"/>
        <v>8.0101193333333335E-5</v>
      </c>
      <c r="T1516" s="66">
        <f t="shared" si="162"/>
        <v>2.5292339393533453E-2</v>
      </c>
      <c r="U1516" s="71">
        <v>0.27329229115529996</v>
      </c>
      <c r="V1516" s="71">
        <v>0.27329229115529996</v>
      </c>
      <c r="W1516" s="71" t="s">
        <v>19</v>
      </c>
      <c r="X1516" s="71">
        <v>7.2017586666666669E-4</v>
      </c>
      <c r="Y1516" s="66">
        <v>1</v>
      </c>
      <c r="Z1516" s="66">
        <f t="shared" si="159"/>
        <v>7.2017586666666669E-4</v>
      </c>
      <c r="AA1516" s="66">
        <f t="shared" si="160"/>
        <v>0.27257211528863329</v>
      </c>
      <c r="AB1516" s="71">
        <v>0.11081414571029999</v>
      </c>
      <c r="AC1516" s="71">
        <v>0.11081414571029999</v>
      </c>
      <c r="AD1516" s="71"/>
      <c r="AE1516" s="71">
        <v>3.6339486333333333E-4</v>
      </c>
      <c r="AF1516" s="72">
        <v>1</v>
      </c>
      <c r="AG1516" s="66">
        <f t="shared" si="163"/>
        <v>3.6339486333333333E-4</v>
      </c>
      <c r="AH1516" s="66">
        <f t="shared" si="161"/>
        <v>0.11045075084696665</v>
      </c>
      <c r="AI1516" s="67" t="s">
        <v>71</v>
      </c>
      <c r="AJ1516" s="162"/>
      <c r="AK1516" s="162"/>
      <c r="AS1516" s="155"/>
      <c r="AT1516" s="155"/>
      <c r="AU1516" s="155"/>
      <c r="AV1516" s="155"/>
      <c r="AW1516" s="155"/>
      <c r="AX1516" s="155"/>
      <c r="AY1516" s="155"/>
      <c r="AZ1516" s="155"/>
      <c r="BA1516" s="155"/>
    </row>
    <row r="1517" spans="1:53" x14ac:dyDescent="0.25">
      <c r="A1517" s="70" t="s">
        <v>16</v>
      </c>
      <c r="B1517" s="64">
        <v>34027</v>
      </c>
      <c r="C1517" s="64" t="s">
        <v>41</v>
      </c>
      <c r="D1517" s="64" t="s">
        <v>53</v>
      </c>
      <c r="E1517" s="64" t="s">
        <v>105</v>
      </c>
      <c r="F1517" s="64" t="s">
        <v>100</v>
      </c>
      <c r="G1517" s="64" t="s">
        <v>163</v>
      </c>
      <c r="H1517" s="64"/>
      <c r="I1517" s="64">
        <v>2270004071</v>
      </c>
      <c r="J1517" s="65" t="s">
        <v>1</v>
      </c>
      <c r="K1517" s="64" t="s">
        <v>1</v>
      </c>
      <c r="L1517" s="64" t="s">
        <v>19</v>
      </c>
      <c r="M1517" s="71" t="s">
        <v>19</v>
      </c>
      <c r="N1517" s="71">
        <v>2.0370293632809896E-3</v>
      </c>
      <c r="O1517" s="71">
        <v>2.0370293632809896E-3</v>
      </c>
      <c r="P1517" s="66" t="s">
        <v>19</v>
      </c>
      <c r="Q1517" s="71">
        <v>0</v>
      </c>
      <c r="R1517" s="66">
        <v>1</v>
      </c>
      <c r="S1517" s="66">
        <f t="shared" si="158"/>
        <v>0</v>
      </c>
      <c r="T1517" s="66">
        <f t="shared" si="162"/>
        <v>2.0370293632809896E-3</v>
      </c>
      <c r="U1517" s="71">
        <v>2.5654236146999999E-2</v>
      </c>
      <c r="V1517" s="71">
        <v>2.5654236146999999E-2</v>
      </c>
      <c r="W1517" s="71" t="s">
        <v>19</v>
      </c>
      <c r="X1517" s="71">
        <v>1.1023100000000001E-6</v>
      </c>
      <c r="Y1517" s="66">
        <v>1</v>
      </c>
      <c r="Z1517" s="66">
        <f t="shared" si="159"/>
        <v>1.1023100000000001E-6</v>
      </c>
      <c r="AA1517" s="66">
        <f t="shared" si="160"/>
        <v>2.5653133836999999E-2</v>
      </c>
      <c r="AB1517" s="71">
        <v>1.0390790818999998E-2</v>
      </c>
      <c r="AC1517" s="71">
        <v>1.0390790818999998E-2</v>
      </c>
      <c r="AD1517" s="71"/>
      <c r="AE1517" s="71">
        <v>1.1023100000000001E-6</v>
      </c>
      <c r="AF1517" s="72">
        <v>1</v>
      </c>
      <c r="AG1517" s="66">
        <f t="shared" si="163"/>
        <v>1.1023100000000001E-6</v>
      </c>
      <c r="AH1517" s="66">
        <f t="shared" si="161"/>
        <v>1.0389688508999998E-2</v>
      </c>
      <c r="AI1517" s="67" t="s">
        <v>71</v>
      </c>
      <c r="AJ1517" s="162"/>
      <c r="AK1517" s="162"/>
      <c r="AS1517" s="155"/>
      <c r="AT1517" s="155"/>
      <c r="AU1517" s="155"/>
      <c r="AV1517" s="155"/>
      <c r="AW1517" s="155"/>
      <c r="AX1517" s="155"/>
      <c r="AY1517" s="155"/>
      <c r="AZ1517" s="155"/>
      <c r="BA1517" s="155"/>
    </row>
    <row r="1518" spans="1:53" x14ac:dyDescent="0.25">
      <c r="A1518" s="70" t="s">
        <v>16</v>
      </c>
      <c r="B1518" s="64">
        <v>34027</v>
      </c>
      <c r="C1518" s="64" t="s">
        <v>41</v>
      </c>
      <c r="D1518" s="64" t="s">
        <v>53</v>
      </c>
      <c r="E1518" s="64" t="s">
        <v>141</v>
      </c>
      <c r="F1518" s="64" t="s">
        <v>100</v>
      </c>
      <c r="G1518" s="64" t="s">
        <v>163</v>
      </c>
      <c r="H1518" s="64"/>
      <c r="I1518" s="64">
        <v>2270004076</v>
      </c>
      <c r="J1518" s="65" t="s">
        <v>1</v>
      </c>
      <c r="K1518" s="64" t="s">
        <v>1</v>
      </c>
      <c r="L1518" s="64" t="s">
        <v>19</v>
      </c>
      <c r="M1518" s="71" t="s">
        <v>19</v>
      </c>
      <c r="N1518" s="71">
        <v>9.2203258478994012E-5</v>
      </c>
      <c r="O1518" s="71">
        <v>9.2203258478994012E-5</v>
      </c>
      <c r="P1518" s="66" t="s">
        <v>19</v>
      </c>
      <c r="Q1518" s="71">
        <v>3.1474624866666668E-3</v>
      </c>
      <c r="R1518" s="66">
        <v>1</v>
      </c>
      <c r="S1518" s="66">
        <f t="shared" si="158"/>
        <v>3.1474624866666668E-3</v>
      </c>
      <c r="T1518" s="66">
        <f t="shared" si="162"/>
        <v>-3.0552592281876726E-3</v>
      </c>
      <c r="U1518" s="71">
        <v>7.3770226020000002E-4</v>
      </c>
      <c r="V1518" s="71">
        <v>7.3770226020000002E-4</v>
      </c>
      <c r="W1518" s="71" t="s">
        <v>19</v>
      </c>
      <c r="X1518" s="71">
        <v>3.3602818040000003E-2</v>
      </c>
      <c r="Y1518" s="66">
        <v>1</v>
      </c>
      <c r="Z1518" s="66">
        <f t="shared" si="159"/>
        <v>3.3602818040000003E-2</v>
      </c>
      <c r="AA1518" s="66">
        <f t="shared" si="160"/>
        <v>-3.2865115779800003E-2</v>
      </c>
      <c r="AB1518" s="71">
        <v>4.0710365509999998E-4</v>
      </c>
      <c r="AC1518" s="71">
        <v>4.0710365509999998E-4</v>
      </c>
      <c r="AD1518" s="71"/>
      <c r="AE1518" s="71">
        <v>1.5376489626666665E-2</v>
      </c>
      <c r="AF1518" s="72">
        <v>1</v>
      </c>
      <c r="AG1518" s="66">
        <f t="shared" si="163"/>
        <v>1.5376489626666665E-2</v>
      </c>
      <c r="AH1518" s="66">
        <f t="shared" si="161"/>
        <v>-1.4969385971566666E-2</v>
      </c>
      <c r="AI1518" s="67" t="s">
        <v>71</v>
      </c>
      <c r="AJ1518" s="162"/>
      <c r="AK1518" s="162"/>
      <c r="AS1518" s="155"/>
      <c r="AT1518" s="155"/>
      <c r="AU1518" s="155"/>
      <c r="AV1518" s="155"/>
      <c r="AW1518" s="155"/>
      <c r="AX1518" s="155"/>
      <c r="AY1518" s="155"/>
      <c r="AZ1518" s="155"/>
      <c r="BA1518" s="155"/>
    </row>
    <row r="1519" spans="1:53" x14ac:dyDescent="0.25">
      <c r="A1519" s="70" t="s">
        <v>16</v>
      </c>
      <c r="B1519" s="64">
        <v>34027</v>
      </c>
      <c r="C1519" s="64" t="s">
        <v>41</v>
      </c>
      <c r="D1519" s="64" t="s">
        <v>53</v>
      </c>
      <c r="E1519" s="64" t="s">
        <v>142</v>
      </c>
      <c r="F1519" s="64" t="s">
        <v>107</v>
      </c>
      <c r="G1519" s="64" t="s">
        <v>163</v>
      </c>
      <c r="H1519" s="64"/>
      <c r="I1519" s="64">
        <v>2270005010</v>
      </c>
      <c r="J1519" s="65" t="s">
        <v>1</v>
      </c>
      <c r="K1519" s="64" t="s">
        <v>1</v>
      </c>
      <c r="L1519" s="64" t="s">
        <v>19</v>
      </c>
      <c r="M1519" s="71" t="s">
        <v>19</v>
      </c>
      <c r="N1519" s="71">
        <v>1.3151121803235E-7</v>
      </c>
      <c r="O1519" s="71">
        <v>1.3151121803235E-7</v>
      </c>
      <c r="P1519" s="66" t="s">
        <v>19</v>
      </c>
      <c r="Q1519" s="71">
        <v>3.4575790333333335E-4</v>
      </c>
      <c r="R1519" s="66">
        <v>1</v>
      </c>
      <c r="S1519" s="66">
        <f t="shared" si="158"/>
        <v>3.4575790333333335E-4</v>
      </c>
      <c r="T1519" s="66">
        <f t="shared" si="162"/>
        <v>-3.4562639211530098E-4</v>
      </c>
      <c r="U1519" s="71">
        <v>8.6067993999999994E-7</v>
      </c>
      <c r="V1519" s="71">
        <v>8.6067993999999994E-7</v>
      </c>
      <c r="W1519" s="71" t="s">
        <v>19</v>
      </c>
      <c r="X1519" s="71">
        <v>3.7180916299999998E-3</v>
      </c>
      <c r="Y1519" s="66">
        <v>1</v>
      </c>
      <c r="Z1519" s="66">
        <f t="shared" si="159"/>
        <v>3.7180916299999998E-3</v>
      </c>
      <c r="AA1519" s="66">
        <f t="shared" si="160"/>
        <v>-3.71723095006E-3</v>
      </c>
      <c r="AB1519" s="71">
        <v>1.05439532E-6</v>
      </c>
      <c r="AC1519" s="71">
        <v>1.05439532E-6</v>
      </c>
      <c r="AD1519" s="71"/>
      <c r="AE1519" s="71">
        <v>1.4109568000000002E-3</v>
      </c>
      <c r="AF1519" s="72">
        <v>1</v>
      </c>
      <c r="AG1519" s="66">
        <f t="shared" si="163"/>
        <v>1.4109568000000002E-3</v>
      </c>
      <c r="AH1519" s="66">
        <f t="shared" si="161"/>
        <v>-1.4099024046800002E-3</v>
      </c>
      <c r="AI1519" s="67" t="s">
        <v>71</v>
      </c>
      <c r="AJ1519" s="162"/>
      <c r="AK1519" s="162"/>
      <c r="AS1519" s="155"/>
      <c r="AT1519" s="155"/>
      <c r="AU1519" s="155"/>
      <c r="AV1519" s="155"/>
      <c r="AW1519" s="155"/>
      <c r="AX1519" s="155"/>
      <c r="AY1519" s="155"/>
      <c r="AZ1519" s="155"/>
      <c r="BA1519" s="155"/>
    </row>
    <row r="1520" spans="1:53" x14ac:dyDescent="0.25">
      <c r="A1520" s="70" t="s">
        <v>16</v>
      </c>
      <c r="B1520" s="64">
        <v>34027</v>
      </c>
      <c r="C1520" s="64" t="s">
        <v>41</v>
      </c>
      <c r="D1520" s="64" t="s">
        <v>53</v>
      </c>
      <c r="E1520" s="64" t="s">
        <v>143</v>
      </c>
      <c r="F1520" s="64" t="s">
        <v>107</v>
      </c>
      <c r="G1520" s="64" t="s">
        <v>163</v>
      </c>
      <c r="H1520" s="64"/>
      <c r="I1520" s="64">
        <v>2270005015</v>
      </c>
      <c r="J1520" s="65" t="s">
        <v>1</v>
      </c>
      <c r="K1520" s="64" t="s">
        <v>1</v>
      </c>
      <c r="L1520" s="64" t="s">
        <v>19</v>
      </c>
      <c r="M1520" s="71" t="s">
        <v>19</v>
      </c>
      <c r="N1520" s="71">
        <v>4.2837846859547996E-3</v>
      </c>
      <c r="O1520" s="71">
        <v>4.2837846859547996E-3</v>
      </c>
      <c r="P1520" s="66" t="s">
        <v>19</v>
      </c>
      <c r="Q1520" s="71">
        <v>2.5720566666666666E-6</v>
      </c>
      <c r="R1520" s="66">
        <v>1</v>
      </c>
      <c r="S1520" s="66">
        <f t="shared" si="158"/>
        <v>2.5720566666666666E-6</v>
      </c>
      <c r="T1520" s="66">
        <f t="shared" si="162"/>
        <v>4.2812126292881333E-3</v>
      </c>
      <c r="U1520" s="71">
        <v>4.6387122459999999E-2</v>
      </c>
      <c r="V1520" s="71">
        <v>4.6387122459999999E-2</v>
      </c>
      <c r="W1520" s="71" t="s">
        <v>19</v>
      </c>
      <c r="X1520" s="71">
        <v>2.1311326666666668E-5</v>
      </c>
      <c r="Y1520" s="66">
        <v>1</v>
      </c>
      <c r="Z1520" s="66">
        <f t="shared" si="159"/>
        <v>2.1311326666666668E-5</v>
      </c>
      <c r="AA1520" s="66">
        <f t="shared" si="160"/>
        <v>4.636581113333333E-2</v>
      </c>
      <c r="AB1520" s="71">
        <v>2.369944077E-2</v>
      </c>
      <c r="AC1520" s="71">
        <v>2.369944077E-2</v>
      </c>
      <c r="AD1520" s="71"/>
      <c r="AE1520" s="71">
        <v>1.3595156666666667E-5</v>
      </c>
      <c r="AF1520" s="72">
        <v>1</v>
      </c>
      <c r="AG1520" s="66">
        <f t="shared" si="163"/>
        <v>1.3595156666666667E-5</v>
      </c>
      <c r="AH1520" s="66">
        <f t="shared" si="161"/>
        <v>2.3685845613333333E-2</v>
      </c>
      <c r="AI1520" s="67" t="s">
        <v>71</v>
      </c>
      <c r="AJ1520" s="162"/>
      <c r="AK1520" s="162"/>
      <c r="AS1520" s="155"/>
      <c r="AT1520" s="155"/>
      <c r="AU1520" s="155"/>
      <c r="AV1520" s="155"/>
      <c r="AW1520" s="155"/>
      <c r="AX1520" s="155"/>
      <c r="AY1520" s="155"/>
      <c r="AZ1520" s="155"/>
      <c r="BA1520" s="155"/>
    </row>
    <row r="1521" spans="1:53" x14ac:dyDescent="0.25">
      <c r="A1521" s="70" t="s">
        <v>16</v>
      </c>
      <c r="B1521" s="64">
        <v>34027</v>
      </c>
      <c r="C1521" s="64" t="s">
        <v>41</v>
      </c>
      <c r="D1521" s="64" t="s">
        <v>53</v>
      </c>
      <c r="E1521" s="64" t="s">
        <v>170</v>
      </c>
      <c r="F1521" s="64" t="s">
        <v>107</v>
      </c>
      <c r="G1521" s="64" t="s">
        <v>163</v>
      </c>
      <c r="H1521" s="64"/>
      <c r="I1521" s="64">
        <v>2270005020</v>
      </c>
      <c r="J1521" s="65" t="s">
        <v>1</v>
      </c>
      <c r="K1521" s="64" t="s">
        <v>1</v>
      </c>
      <c r="L1521" s="64" t="s">
        <v>19</v>
      </c>
      <c r="M1521" s="71" t="s">
        <v>19</v>
      </c>
      <c r="N1521" s="71">
        <v>4.2125287507874997E-4</v>
      </c>
      <c r="O1521" s="71">
        <v>4.2125287507874997E-4</v>
      </c>
      <c r="P1521" s="66" t="s">
        <v>19</v>
      </c>
      <c r="Q1521" s="71">
        <v>0</v>
      </c>
      <c r="R1521" s="66">
        <v>1</v>
      </c>
      <c r="S1521" s="66">
        <f t="shared" si="158"/>
        <v>0</v>
      </c>
      <c r="T1521" s="66">
        <f t="shared" si="162"/>
        <v>4.2125287507874997E-4</v>
      </c>
      <c r="U1521" s="71">
        <v>4.8796410999999993E-3</v>
      </c>
      <c r="V1521" s="71">
        <v>4.8796410999999993E-3</v>
      </c>
      <c r="W1521" s="71" t="s">
        <v>19</v>
      </c>
      <c r="X1521" s="71">
        <v>3.3069300000000005E-6</v>
      </c>
      <c r="Y1521" s="66">
        <v>1</v>
      </c>
      <c r="Z1521" s="66">
        <f t="shared" si="159"/>
        <v>3.3069300000000005E-6</v>
      </c>
      <c r="AA1521" s="66">
        <f t="shared" si="160"/>
        <v>4.8763341699999989E-3</v>
      </c>
      <c r="AB1521" s="71">
        <v>1.9304569530000002E-3</v>
      </c>
      <c r="AC1521" s="71">
        <v>1.9304569530000002E-3</v>
      </c>
      <c r="AD1521" s="71"/>
      <c r="AE1521" s="71">
        <v>3.3069300000000005E-6</v>
      </c>
      <c r="AF1521" s="72">
        <v>1</v>
      </c>
      <c r="AG1521" s="66">
        <f t="shared" si="163"/>
        <v>3.3069300000000005E-6</v>
      </c>
      <c r="AH1521" s="66">
        <f t="shared" si="161"/>
        <v>1.9271500230000002E-3</v>
      </c>
      <c r="AI1521" s="67" t="s">
        <v>71</v>
      </c>
      <c r="AJ1521" s="162"/>
      <c r="AK1521" s="162"/>
      <c r="AS1521" s="155"/>
      <c r="AT1521" s="155"/>
      <c r="AU1521" s="155"/>
      <c r="AV1521" s="155"/>
      <c r="AW1521" s="155"/>
      <c r="AX1521" s="155"/>
      <c r="AY1521" s="155"/>
      <c r="AZ1521" s="155"/>
      <c r="BA1521" s="155"/>
    </row>
    <row r="1522" spans="1:53" x14ac:dyDescent="0.25">
      <c r="A1522" s="70" t="s">
        <v>16</v>
      </c>
      <c r="B1522" s="64">
        <v>34027</v>
      </c>
      <c r="C1522" s="64" t="s">
        <v>41</v>
      </c>
      <c r="D1522" s="64" t="s">
        <v>53</v>
      </c>
      <c r="E1522" s="64" t="s">
        <v>144</v>
      </c>
      <c r="F1522" s="64" t="s">
        <v>107</v>
      </c>
      <c r="G1522" s="64" t="s">
        <v>163</v>
      </c>
      <c r="H1522" s="64"/>
      <c r="I1522" s="64">
        <v>2270005025</v>
      </c>
      <c r="J1522" s="65" t="s">
        <v>1</v>
      </c>
      <c r="K1522" s="64" t="s">
        <v>1</v>
      </c>
      <c r="L1522" s="64" t="s">
        <v>19</v>
      </c>
      <c r="M1522" s="71" t="s">
        <v>19</v>
      </c>
      <c r="N1522" s="71">
        <v>3.6425007402614994E-6</v>
      </c>
      <c r="O1522" s="71">
        <v>3.6425007402614994E-6</v>
      </c>
      <c r="P1522" s="66" t="s">
        <v>19</v>
      </c>
      <c r="Q1522" s="71">
        <v>3.4539046666666668E-5</v>
      </c>
      <c r="R1522" s="66">
        <v>1</v>
      </c>
      <c r="S1522" s="66">
        <f t="shared" si="158"/>
        <v>3.4539046666666668E-5</v>
      </c>
      <c r="T1522" s="66">
        <f t="shared" si="162"/>
        <v>-3.0896545926405167E-5</v>
      </c>
      <c r="U1522" s="71">
        <v>2.4581758200000001E-5</v>
      </c>
      <c r="V1522" s="71">
        <v>2.4581758200000001E-5</v>
      </c>
      <c r="W1522" s="71" t="s">
        <v>19</v>
      </c>
      <c r="X1522" s="71">
        <v>3.0203293999999997E-4</v>
      </c>
      <c r="Y1522" s="66">
        <v>1</v>
      </c>
      <c r="Z1522" s="66">
        <f t="shared" si="159"/>
        <v>3.0203293999999997E-4</v>
      </c>
      <c r="AA1522" s="66">
        <f t="shared" si="160"/>
        <v>-2.7745118179999998E-4</v>
      </c>
      <c r="AB1522" s="71">
        <v>1.7171198720000001E-5</v>
      </c>
      <c r="AC1522" s="71">
        <v>1.7171198720000001E-5</v>
      </c>
      <c r="AD1522" s="71"/>
      <c r="AE1522" s="71">
        <v>1.3925849666666666E-4</v>
      </c>
      <c r="AF1522" s="72">
        <v>1</v>
      </c>
      <c r="AG1522" s="66">
        <f t="shared" si="163"/>
        <v>1.3925849666666666E-4</v>
      </c>
      <c r="AH1522" s="66">
        <f t="shared" si="161"/>
        <v>-1.2208729794666666E-4</v>
      </c>
      <c r="AI1522" s="67" t="s">
        <v>71</v>
      </c>
      <c r="AJ1522" s="162"/>
      <c r="AK1522" s="162"/>
      <c r="AS1522" s="155"/>
      <c r="AT1522" s="155"/>
      <c r="AU1522" s="155"/>
      <c r="AV1522" s="155"/>
      <c r="AW1522" s="155"/>
      <c r="AX1522" s="155"/>
      <c r="AY1522" s="155"/>
      <c r="AZ1522" s="155"/>
      <c r="BA1522" s="155"/>
    </row>
    <row r="1523" spans="1:53" x14ac:dyDescent="0.25">
      <c r="A1523" s="70" t="s">
        <v>16</v>
      </c>
      <c r="B1523" s="64">
        <v>34027</v>
      </c>
      <c r="C1523" s="64" t="s">
        <v>41</v>
      </c>
      <c r="D1523" s="64" t="s">
        <v>53</v>
      </c>
      <c r="E1523" s="64" t="s">
        <v>145</v>
      </c>
      <c r="F1523" s="64" t="s">
        <v>107</v>
      </c>
      <c r="G1523" s="64" t="s">
        <v>163</v>
      </c>
      <c r="H1523" s="64"/>
      <c r="I1523" s="64">
        <v>2270005030</v>
      </c>
      <c r="J1523" s="65" t="s">
        <v>1</v>
      </c>
      <c r="K1523" s="64" t="s">
        <v>1</v>
      </c>
      <c r="L1523" s="64" t="s">
        <v>19</v>
      </c>
      <c r="M1523" s="71" t="s">
        <v>19</v>
      </c>
      <c r="N1523" s="71">
        <v>5.6565475200000002E-7</v>
      </c>
      <c r="O1523" s="71">
        <v>5.6565475200000002E-7</v>
      </c>
      <c r="P1523" s="66" t="s">
        <v>19</v>
      </c>
      <c r="Q1523" s="71">
        <v>3.3436736666666676E-5</v>
      </c>
      <c r="R1523" s="66">
        <v>1</v>
      </c>
      <c r="S1523" s="66">
        <f t="shared" ref="S1523:S1568" si="164">R1523*Q1523</f>
        <v>3.3436736666666676E-5</v>
      </c>
      <c r="T1523" s="66">
        <f t="shared" si="162"/>
        <v>-3.2871081914666677E-5</v>
      </c>
      <c r="U1523" s="71">
        <v>4.3088384999999996E-6</v>
      </c>
      <c r="V1523" s="71">
        <v>4.3088384999999996E-6</v>
      </c>
      <c r="W1523" s="71" t="s">
        <v>19</v>
      </c>
      <c r="X1523" s="71">
        <v>2.8770290999999997E-4</v>
      </c>
      <c r="Y1523" s="66">
        <v>1</v>
      </c>
      <c r="Z1523" s="66">
        <f t="shared" ref="Z1523:Z1568" si="165">Y1523*X1523</f>
        <v>2.8770290999999997E-4</v>
      </c>
      <c r="AA1523" s="66">
        <f t="shared" ref="AA1523:AA1568" si="166">V1523-Z1523</f>
        <v>-2.8339407149999995E-4</v>
      </c>
      <c r="AB1523" s="71">
        <v>3.6970528E-6</v>
      </c>
      <c r="AC1523" s="71">
        <v>3.6970528E-6</v>
      </c>
      <c r="AD1523" s="71"/>
      <c r="AE1523" s="71">
        <v>1.9180194000000003E-4</v>
      </c>
      <c r="AF1523" s="72">
        <v>1</v>
      </c>
      <c r="AG1523" s="66">
        <f t="shared" si="163"/>
        <v>1.9180194000000003E-4</v>
      </c>
      <c r="AH1523" s="66">
        <f t="shared" ref="AH1523:AH1568" si="167">AC1523-AG1523</f>
        <v>-1.8810488720000002E-4</v>
      </c>
      <c r="AI1523" s="67" t="s">
        <v>71</v>
      </c>
      <c r="AJ1523" s="162"/>
      <c r="AK1523" s="162"/>
      <c r="AS1523" s="155"/>
      <c r="AT1523" s="155"/>
      <c r="AU1523" s="155"/>
      <c r="AV1523" s="155"/>
      <c r="AW1523" s="155"/>
      <c r="AX1523" s="155"/>
      <c r="AY1523" s="155"/>
      <c r="AZ1523" s="155"/>
      <c r="BA1523" s="155"/>
    </row>
    <row r="1524" spans="1:53" x14ac:dyDescent="0.25">
      <c r="A1524" s="70" t="s">
        <v>16</v>
      </c>
      <c r="B1524" s="64">
        <v>34027</v>
      </c>
      <c r="C1524" s="64" t="s">
        <v>41</v>
      </c>
      <c r="D1524" s="64" t="s">
        <v>53</v>
      </c>
      <c r="E1524" s="64" t="s">
        <v>106</v>
      </c>
      <c r="F1524" s="64" t="s">
        <v>107</v>
      </c>
      <c r="G1524" s="64" t="s">
        <v>163</v>
      </c>
      <c r="H1524" s="64"/>
      <c r="I1524" s="64">
        <v>2270005035</v>
      </c>
      <c r="J1524" s="65" t="s">
        <v>1</v>
      </c>
      <c r="K1524" s="64" t="s">
        <v>1</v>
      </c>
      <c r="L1524" s="64" t="s">
        <v>19</v>
      </c>
      <c r="M1524" s="71" t="s">
        <v>19</v>
      </c>
      <c r="N1524" s="71">
        <v>4.7920554350861393E-5</v>
      </c>
      <c r="O1524" s="71">
        <v>4.7920554350861393E-5</v>
      </c>
      <c r="P1524" s="66" t="s">
        <v>19</v>
      </c>
      <c r="Q1524" s="71">
        <v>7.2385023333333318E-5</v>
      </c>
      <c r="R1524" s="66">
        <v>1</v>
      </c>
      <c r="S1524" s="66">
        <f t="shared" si="164"/>
        <v>7.2385023333333318E-5</v>
      </c>
      <c r="T1524" s="66">
        <f t="shared" si="162"/>
        <v>-2.4464468982471925E-5</v>
      </c>
      <c r="U1524" s="71">
        <v>3.8203546419999997E-4</v>
      </c>
      <c r="V1524" s="71">
        <v>3.8203546419999997E-4</v>
      </c>
      <c r="W1524" s="71" t="s">
        <v>19</v>
      </c>
      <c r="X1524" s="71">
        <v>7.2201304999999999E-4</v>
      </c>
      <c r="Y1524" s="66">
        <v>1</v>
      </c>
      <c r="Z1524" s="66">
        <f t="shared" si="165"/>
        <v>7.2201304999999999E-4</v>
      </c>
      <c r="AA1524" s="66">
        <f t="shared" si="166"/>
        <v>-3.3997758580000002E-4</v>
      </c>
      <c r="AB1524" s="71">
        <v>1.947109936E-4</v>
      </c>
      <c r="AC1524" s="71">
        <v>1.947109936E-4</v>
      </c>
      <c r="AD1524" s="71"/>
      <c r="AE1524" s="71">
        <v>3.2665119666666669E-4</v>
      </c>
      <c r="AF1524" s="72">
        <v>1</v>
      </c>
      <c r="AG1524" s="66">
        <f t="shared" si="163"/>
        <v>3.2665119666666669E-4</v>
      </c>
      <c r="AH1524" s="66">
        <f t="shared" si="167"/>
        <v>-1.3194020306666669E-4</v>
      </c>
      <c r="AI1524" s="67" t="s">
        <v>71</v>
      </c>
      <c r="AJ1524" s="162"/>
      <c r="AK1524" s="162"/>
      <c r="AS1524" s="155"/>
      <c r="AT1524" s="155"/>
      <c r="AU1524" s="155"/>
      <c r="AV1524" s="155"/>
      <c r="AW1524" s="155"/>
      <c r="AX1524" s="155"/>
      <c r="AY1524" s="155"/>
      <c r="AZ1524" s="155"/>
      <c r="BA1524" s="155"/>
    </row>
    <row r="1525" spans="1:53" x14ac:dyDescent="0.25">
      <c r="A1525" s="70" t="s">
        <v>16</v>
      </c>
      <c r="B1525" s="64">
        <v>34027</v>
      </c>
      <c r="C1525" s="64" t="s">
        <v>41</v>
      </c>
      <c r="D1525" s="64" t="s">
        <v>53</v>
      </c>
      <c r="E1525" s="64" t="s">
        <v>147</v>
      </c>
      <c r="F1525" s="64" t="s">
        <v>107</v>
      </c>
      <c r="G1525" s="64" t="s">
        <v>163</v>
      </c>
      <c r="H1525" s="64"/>
      <c r="I1525" s="64">
        <v>2270005045</v>
      </c>
      <c r="J1525" s="65" t="s">
        <v>1</v>
      </c>
      <c r="K1525" s="64" t="s">
        <v>1</v>
      </c>
      <c r="L1525" s="64" t="s">
        <v>19</v>
      </c>
      <c r="M1525" s="71" t="s">
        <v>19</v>
      </c>
      <c r="N1525" s="71">
        <v>4.0693917392668794E-5</v>
      </c>
      <c r="O1525" s="71">
        <v>4.0693917392668794E-5</v>
      </c>
      <c r="P1525" s="66" t="s">
        <v>19</v>
      </c>
      <c r="Q1525" s="71">
        <v>4.0050596666666668E-5</v>
      </c>
      <c r="R1525" s="66">
        <v>1</v>
      </c>
      <c r="S1525" s="66">
        <f t="shared" si="164"/>
        <v>4.0050596666666668E-5</v>
      </c>
      <c r="T1525" s="66">
        <f t="shared" si="162"/>
        <v>6.4332072600212632E-7</v>
      </c>
      <c r="U1525" s="71">
        <v>3.6058497840000002E-4</v>
      </c>
      <c r="V1525" s="71">
        <v>3.6058497840000002E-4</v>
      </c>
      <c r="W1525" s="71" t="s">
        <v>19</v>
      </c>
      <c r="X1525" s="71">
        <v>4.0565007999999997E-4</v>
      </c>
      <c r="Y1525" s="66">
        <v>1</v>
      </c>
      <c r="Z1525" s="66">
        <f t="shared" si="165"/>
        <v>4.0565007999999997E-4</v>
      </c>
      <c r="AA1525" s="66">
        <f t="shared" si="166"/>
        <v>-4.5065101599999955E-5</v>
      </c>
      <c r="AB1525" s="71">
        <v>2.3509536940000001E-4</v>
      </c>
      <c r="AC1525" s="71">
        <v>2.3509536940000001E-4</v>
      </c>
      <c r="AD1525" s="71"/>
      <c r="AE1525" s="71">
        <v>1.6387675333333332E-4</v>
      </c>
      <c r="AF1525" s="72">
        <v>1</v>
      </c>
      <c r="AG1525" s="66">
        <f t="shared" si="163"/>
        <v>1.6387675333333332E-4</v>
      </c>
      <c r="AH1525" s="66">
        <f t="shared" si="167"/>
        <v>7.1218616066666683E-5</v>
      </c>
      <c r="AI1525" s="67" t="s">
        <v>71</v>
      </c>
      <c r="AJ1525" s="162"/>
      <c r="AK1525" s="162"/>
      <c r="AS1525" s="155"/>
      <c r="AT1525" s="155"/>
      <c r="AU1525" s="155"/>
      <c r="AV1525" s="155"/>
      <c r="AW1525" s="155"/>
      <c r="AX1525" s="155"/>
      <c r="AY1525" s="155"/>
      <c r="AZ1525" s="155"/>
      <c r="BA1525" s="155"/>
    </row>
    <row r="1526" spans="1:53" x14ac:dyDescent="0.25">
      <c r="A1526" s="70" t="s">
        <v>16</v>
      </c>
      <c r="B1526" s="64">
        <v>34027</v>
      </c>
      <c r="C1526" s="64" t="s">
        <v>41</v>
      </c>
      <c r="D1526" s="64" t="s">
        <v>53</v>
      </c>
      <c r="E1526" s="64" t="s">
        <v>148</v>
      </c>
      <c r="F1526" s="64" t="s">
        <v>107</v>
      </c>
      <c r="G1526" s="64" t="s">
        <v>163</v>
      </c>
      <c r="H1526" s="64"/>
      <c r="I1526" s="64">
        <v>2270005055</v>
      </c>
      <c r="J1526" s="65" t="s">
        <v>1</v>
      </c>
      <c r="K1526" s="64" t="s">
        <v>1</v>
      </c>
      <c r="L1526" s="64" t="s">
        <v>19</v>
      </c>
      <c r="M1526" s="71" t="s">
        <v>19</v>
      </c>
      <c r="N1526" s="71">
        <v>9.8233726194641685E-5</v>
      </c>
      <c r="O1526" s="71">
        <v>9.8233726194641685E-5</v>
      </c>
      <c r="P1526" s="66" t="s">
        <v>19</v>
      </c>
      <c r="Q1526" s="71">
        <v>3.0596818669999998E-2</v>
      </c>
      <c r="R1526" s="66">
        <v>1</v>
      </c>
      <c r="S1526" s="66">
        <f t="shared" si="164"/>
        <v>3.0596818669999998E-2</v>
      </c>
      <c r="T1526" s="66">
        <f t="shared" si="162"/>
        <v>-3.0498584943805356E-2</v>
      </c>
      <c r="U1526" s="71">
        <v>9.8167594440000004E-4</v>
      </c>
      <c r="V1526" s="71">
        <v>9.8167594440000004E-4</v>
      </c>
      <c r="W1526" s="71" t="s">
        <v>19</v>
      </c>
      <c r="X1526" s="71">
        <v>0.28741888145666672</v>
      </c>
      <c r="Y1526" s="66">
        <v>1</v>
      </c>
      <c r="Z1526" s="66">
        <f t="shared" si="165"/>
        <v>0.28741888145666672</v>
      </c>
      <c r="AA1526" s="66">
        <f t="shared" si="166"/>
        <v>-0.2864372055122667</v>
      </c>
      <c r="AB1526" s="71">
        <v>4.9633498260999995E-4</v>
      </c>
      <c r="AC1526" s="71">
        <v>4.9633498260999995E-4</v>
      </c>
      <c r="AD1526" s="71"/>
      <c r="AE1526" s="71">
        <v>0.12468816308666668</v>
      </c>
      <c r="AF1526" s="72">
        <v>1</v>
      </c>
      <c r="AG1526" s="66">
        <f t="shared" si="163"/>
        <v>0.12468816308666668</v>
      </c>
      <c r="AH1526" s="66">
        <f t="shared" si="167"/>
        <v>-0.12419182810405668</v>
      </c>
      <c r="AI1526" s="67" t="s">
        <v>71</v>
      </c>
      <c r="AJ1526" s="162"/>
      <c r="AK1526" s="162"/>
      <c r="AS1526" s="155"/>
      <c r="AT1526" s="155"/>
      <c r="AU1526" s="155"/>
      <c r="AV1526" s="155"/>
      <c r="AW1526" s="155"/>
      <c r="AX1526" s="155"/>
      <c r="AY1526" s="155"/>
      <c r="AZ1526" s="155"/>
      <c r="BA1526" s="155"/>
    </row>
    <row r="1527" spans="1:53" x14ac:dyDescent="0.25">
      <c r="A1527" s="70" t="s">
        <v>16</v>
      </c>
      <c r="B1527" s="64">
        <v>34027</v>
      </c>
      <c r="C1527" s="64" t="s">
        <v>41</v>
      </c>
      <c r="D1527" s="64" t="s">
        <v>53</v>
      </c>
      <c r="E1527" s="64" t="s">
        <v>149</v>
      </c>
      <c r="F1527" s="64" t="s">
        <v>107</v>
      </c>
      <c r="G1527" s="64" t="s">
        <v>163</v>
      </c>
      <c r="H1527" s="64"/>
      <c r="I1527" s="64">
        <v>2270005060</v>
      </c>
      <c r="J1527" s="65" t="s">
        <v>1</v>
      </c>
      <c r="K1527" s="64" t="s">
        <v>1</v>
      </c>
      <c r="L1527" s="64" t="s">
        <v>19</v>
      </c>
      <c r="M1527" s="71" t="s">
        <v>19</v>
      </c>
      <c r="N1527" s="71">
        <v>5.6659267213508693E-5</v>
      </c>
      <c r="O1527" s="71">
        <v>5.6659267213508693E-5</v>
      </c>
      <c r="P1527" s="66" t="s">
        <v>19</v>
      </c>
      <c r="Q1527" s="71">
        <v>7.2035958500000002E-3</v>
      </c>
      <c r="R1527" s="66">
        <v>1</v>
      </c>
      <c r="S1527" s="66">
        <f t="shared" si="164"/>
        <v>7.2035958500000002E-3</v>
      </c>
      <c r="T1527" s="66">
        <f t="shared" si="162"/>
        <v>-7.1469365827864914E-3</v>
      </c>
      <c r="U1527" s="71">
        <v>6.1876453209999986E-4</v>
      </c>
      <c r="V1527" s="71">
        <v>6.1876453209999986E-4</v>
      </c>
      <c r="W1527" s="71" t="s">
        <v>19</v>
      </c>
      <c r="X1527" s="71">
        <v>6.7194612979999999E-2</v>
      </c>
      <c r="Y1527" s="66">
        <v>1</v>
      </c>
      <c r="Z1527" s="66">
        <f t="shared" si="165"/>
        <v>6.7194612979999999E-2</v>
      </c>
      <c r="AA1527" s="66">
        <f t="shared" si="166"/>
        <v>-6.6575848447900002E-2</v>
      </c>
      <c r="AB1527" s="71">
        <v>2.4639012100000004E-4</v>
      </c>
      <c r="AC1527" s="71">
        <v>2.4639012100000004E-4</v>
      </c>
      <c r="AD1527" s="71"/>
      <c r="AE1527" s="71">
        <v>3.0790825230000003E-2</v>
      </c>
      <c r="AF1527" s="72">
        <v>1</v>
      </c>
      <c r="AG1527" s="66">
        <f t="shared" si="163"/>
        <v>3.0790825230000003E-2</v>
      </c>
      <c r="AH1527" s="66">
        <f t="shared" si="167"/>
        <v>-3.0544435109000002E-2</v>
      </c>
      <c r="AI1527" s="67" t="s">
        <v>71</v>
      </c>
      <c r="AJ1527" s="162"/>
      <c r="AK1527" s="162"/>
      <c r="AS1527" s="155"/>
      <c r="AT1527" s="155"/>
      <c r="AU1527" s="155"/>
      <c r="AV1527" s="155"/>
      <c r="AW1527" s="155"/>
      <c r="AX1527" s="155"/>
      <c r="AY1527" s="155"/>
      <c r="AZ1527" s="155"/>
      <c r="BA1527" s="155"/>
    </row>
    <row r="1528" spans="1:53" x14ac:dyDescent="0.25">
      <c r="A1528" s="70" t="s">
        <v>16</v>
      </c>
      <c r="B1528" s="64">
        <v>34027</v>
      </c>
      <c r="C1528" s="64" t="s">
        <v>41</v>
      </c>
      <c r="D1528" s="64" t="s">
        <v>53</v>
      </c>
      <c r="E1528" s="64" t="s">
        <v>108</v>
      </c>
      <c r="F1528" s="64" t="s">
        <v>109</v>
      </c>
      <c r="G1528" s="64" t="s">
        <v>163</v>
      </c>
      <c r="H1528" s="64"/>
      <c r="I1528" s="64">
        <v>2270006005</v>
      </c>
      <c r="J1528" s="65" t="s">
        <v>1</v>
      </c>
      <c r="K1528" s="64" t="s">
        <v>1</v>
      </c>
      <c r="L1528" s="64" t="s">
        <v>19</v>
      </c>
      <c r="M1528" s="71" t="s">
        <v>19</v>
      </c>
      <c r="N1528" s="71">
        <v>3.9063919215438003E-2</v>
      </c>
      <c r="O1528" s="71">
        <v>3.9063919215438003E-2</v>
      </c>
      <c r="P1528" s="66" t="s">
        <v>19</v>
      </c>
      <c r="Q1528" s="71">
        <v>1.1674932646666665E-2</v>
      </c>
      <c r="R1528" s="66">
        <v>1</v>
      </c>
      <c r="S1528" s="66">
        <f t="shared" si="164"/>
        <v>1.1674932646666665E-2</v>
      </c>
      <c r="T1528" s="66">
        <f t="shared" si="162"/>
        <v>2.738898656877134E-2</v>
      </c>
      <c r="U1528" s="71">
        <v>0.32969511619999997</v>
      </c>
      <c r="V1528" s="71">
        <v>0.32969511619999997</v>
      </c>
      <c r="W1528" s="71" t="s">
        <v>19</v>
      </c>
      <c r="X1528" s="71">
        <v>0.1276636652133333</v>
      </c>
      <c r="Y1528" s="66">
        <v>1</v>
      </c>
      <c r="Z1528" s="66">
        <f t="shared" si="165"/>
        <v>0.1276636652133333</v>
      </c>
      <c r="AA1528" s="66">
        <f t="shared" si="166"/>
        <v>0.20203145098666667</v>
      </c>
      <c r="AB1528" s="71">
        <v>0.15864201159999999</v>
      </c>
      <c r="AC1528" s="71">
        <v>0.15864201159999999</v>
      </c>
      <c r="AD1528" s="71"/>
      <c r="AE1528" s="71">
        <v>5.7023966046666673E-2</v>
      </c>
      <c r="AF1528" s="72">
        <v>1</v>
      </c>
      <c r="AG1528" s="66">
        <f t="shared" si="163"/>
        <v>5.7023966046666673E-2</v>
      </c>
      <c r="AH1528" s="66">
        <f t="shared" si="167"/>
        <v>0.10161804555333331</v>
      </c>
      <c r="AI1528" s="67" t="s">
        <v>71</v>
      </c>
      <c r="AJ1528" s="162"/>
      <c r="AK1528" s="162"/>
      <c r="AS1528" s="155"/>
      <c r="AT1528" s="155"/>
      <c r="AU1528" s="155"/>
      <c r="AV1528" s="155"/>
      <c r="AW1528" s="155"/>
      <c r="AX1528" s="155"/>
      <c r="AY1528" s="155"/>
      <c r="AZ1528" s="155"/>
      <c r="BA1528" s="155"/>
    </row>
    <row r="1529" spans="1:53" x14ac:dyDescent="0.25">
      <c r="A1529" s="70" t="s">
        <v>16</v>
      </c>
      <c r="B1529" s="64">
        <v>34027</v>
      </c>
      <c r="C1529" s="64" t="s">
        <v>41</v>
      </c>
      <c r="D1529" s="64" t="s">
        <v>53</v>
      </c>
      <c r="E1529" s="64" t="s">
        <v>110</v>
      </c>
      <c r="F1529" s="64" t="s">
        <v>109</v>
      </c>
      <c r="G1529" s="64" t="s">
        <v>163</v>
      </c>
      <c r="H1529" s="64"/>
      <c r="I1529" s="64">
        <v>2270006010</v>
      </c>
      <c r="J1529" s="65" t="s">
        <v>1</v>
      </c>
      <c r="K1529" s="64" t="s">
        <v>1</v>
      </c>
      <c r="L1529" s="64" t="s">
        <v>19</v>
      </c>
      <c r="M1529" s="71" t="s">
        <v>19</v>
      </c>
      <c r="N1529" s="71">
        <v>8.791323335344426E-3</v>
      </c>
      <c r="O1529" s="71">
        <v>8.791323335344426E-3</v>
      </c>
      <c r="P1529" s="66" t="s">
        <v>19</v>
      </c>
      <c r="Q1529" s="71">
        <v>1.8813859643333333E-2</v>
      </c>
      <c r="R1529" s="66">
        <v>1</v>
      </c>
      <c r="S1529" s="66">
        <f t="shared" si="164"/>
        <v>1.8813859643333333E-2</v>
      </c>
      <c r="T1529" s="66">
        <f t="shared" si="162"/>
        <v>-1.0022536307988907E-2</v>
      </c>
      <c r="U1529" s="71">
        <v>7.7795267338999996E-2</v>
      </c>
      <c r="V1529" s="71">
        <v>7.7795267338999996E-2</v>
      </c>
      <c r="W1529" s="71" t="s">
        <v>19</v>
      </c>
      <c r="X1529" s="71">
        <v>9.0913384686666668E-2</v>
      </c>
      <c r="Y1529" s="66">
        <v>1</v>
      </c>
      <c r="Z1529" s="66">
        <f t="shared" si="165"/>
        <v>9.0913384686666668E-2</v>
      </c>
      <c r="AA1529" s="66">
        <f t="shared" si="166"/>
        <v>-1.3118117347666672E-2</v>
      </c>
      <c r="AB1529" s="71">
        <v>3.792899548104E-2</v>
      </c>
      <c r="AC1529" s="71">
        <v>3.792899548104E-2</v>
      </c>
      <c r="AD1529" s="71"/>
      <c r="AE1529" s="71">
        <v>8.6460787159999997E-2</v>
      </c>
      <c r="AF1529" s="72">
        <v>1</v>
      </c>
      <c r="AG1529" s="66">
        <f t="shared" si="163"/>
        <v>8.6460787159999997E-2</v>
      </c>
      <c r="AH1529" s="66">
        <f t="shared" si="167"/>
        <v>-4.8531791678959997E-2</v>
      </c>
      <c r="AI1529" s="67" t="s">
        <v>71</v>
      </c>
      <c r="AJ1529" s="162"/>
      <c r="AK1529" s="162"/>
      <c r="AS1529" s="155"/>
      <c r="AT1529" s="155"/>
      <c r="AU1529" s="155"/>
      <c r="AV1529" s="155"/>
      <c r="AW1529" s="155"/>
      <c r="AX1529" s="155"/>
      <c r="AY1529" s="155"/>
      <c r="AZ1529" s="155"/>
      <c r="BA1529" s="155"/>
    </row>
    <row r="1530" spans="1:53" x14ac:dyDescent="0.25">
      <c r="A1530" s="70" t="s">
        <v>16</v>
      </c>
      <c r="B1530" s="64">
        <v>34027</v>
      </c>
      <c r="C1530" s="64" t="s">
        <v>41</v>
      </c>
      <c r="D1530" s="64" t="s">
        <v>53</v>
      </c>
      <c r="E1530" s="64" t="s">
        <v>111</v>
      </c>
      <c r="F1530" s="64" t="s">
        <v>109</v>
      </c>
      <c r="G1530" s="64" t="s">
        <v>163</v>
      </c>
      <c r="H1530" s="64"/>
      <c r="I1530" s="64">
        <v>2270006015</v>
      </c>
      <c r="J1530" s="65" t="s">
        <v>1</v>
      </c>
      <c r="K1530" s="64" t="s">
        <v>1</v>
      </c>
      <c r="L1530" s="64" t="s">
        <v>19</v>
      </c>
      <c r="M1530" s="71" t="s">
        <v>19</v>
      </c>
      <c r="N1530" s="71">
        <v>1.597867615656234E-2</v>
      </c>
      <c r="O1530" s="71">
        <v>1.597867615656234E-2</v>
      </c>
      <c r="P1530" s="66" t="s">
        <v>19</v>
      </c>
      <c r="Q1530" s="71">
        <v>1.09790076E-3</v>
      </c>
      <c r="R1530" s="66">
        <v>1</v>
      </c>
      <c r="S1530" s="66">
        <f t="shared" si="164"/>
        <v>1.09790076E-3</v>
      </c>
      <c r="T1530" s="66">
        <f t="shared" si="162"/>
        <v>1.4880775396562341E-2</v>
      </c>
      <c r="U1530" s="71">
        <v>0.17859010685600002</v>
      </c>
      <c r="V1530" s="71">
        <v>0.17859010685600002</v>
      </c>
      <c r="W1530" s="71" t="s">
        <v>19</v>
      </c>
      <c r="X1530" s="71">
        <v>9.6286778499999996E-3</v>
      </c>
      <c r="Y1530" s="66">
        <v>1</v>
      </c>
      <c r="Z1530" s="66">
        <f t="shared" si="165"/>
        <v>9.6286778499999996E-3</v>
      </c>
      <c r="AA1530" s="66">
        <f t="shared" si="166"/>
        <v>0.16896142900600003</v>
      </c>
      <c r="AB1530" s="71">
        <v>8.3581531356000008E-2</v>
      </c>
      <c r="AC1530" s="71">
        <v>8.3581531356000008E-2</v>
      </c>
      <c r="AD1530" s="71"/>
      <c r="AE1530" s="71">
        <v>3.8415503500000003E-3</v>
      </c>
      <c r="AF1530" s="72">
        <v>1</v>
      </c>
      <c r="AG1530" s="66">
        <f t="shared" si="163"/>
        <v>3.8415503500000003E-3</v>
      </c>
      <c r="AH1530" s="66">
        <f t="shared" si="167"/>
        <v>7.9739981006000007E-2</v>
      </c>
      <c r="AI1530" s="67" t="s">
        <v>71</v>
      </c>
      <c r="AJ1530" s="162"/>
      <c r="AK1530" s="162"/>
      <c r="AS1530" s="155"/>
      <c r="AT1530" s="155"/>
      <c r="AU1530" s="155"/>
      <c r="AV1530" s="155"/>
      <c r="AW1530" s="155"/>
      <c r="AX1530" s="155"/>
      <c r="AY1530" s="155"/>
      <c r="AZ1530" s="155"/>
      <c r="BA1530" s="155"/>
    </row>
    <row r="1531" spans="1:53" x14ac:dyDescent="0.25">
      <c r="A1531" s="70" t="s">
        <v>16</v>
      </c>
      <c r="B1531" s="64">
        <v>34027</v>
      </c>
      <c r="C1531" s="64" t="s">
        <v>41</v>
      </c>
      <c r="D1531" s="64" t="s">
        <v>53</v>
      </c>
      <c r="E1531" s="64" t="s">
        <v>150</v>
      </c>
      <c r="F1531" s="64" t="s">
        <v>109</v>
      </c>
      <c r="G1531" s="64" t="s">
        <v>163</v>
      </c>
      <c r="H1531" s="64"/>
      <c r="I1531" s="64">
        <v>2270006025</v>
      </c>
      <c r="J1531" s="65" t="s">
        <v>1</v>
      </c>
      <c r="K1531" s="64" t="s">
        <v>1</v>
      </c>
      <c r="L1531" s="64" t="s">
        <v>19</v>
      </c>
      <c r="M1531" s="71" t="s">
        <v>19</v>
      </c>
      <c r="N1531" s="71">
        <v>2.7945825596108548E-2</v>
      </c>
      <c r="O1531" s="71">
        <v>2.7945825596108548E-2</v>
      </c>
      <c r="P1531" s="66" t="s">
        <v>19</v>
      </c>
      <c r="Q1531" s="71">
        <v>5.3388547666666664E-4</v>
      </c>
      <c r="R1531" s="66">
        <v>1</v>
      </c>
      <c r="S1531" s="66">
        <f t="shared" si="164"/>
        <v>5.3388547666666664E-4</v>
      </c>
      <c r="T1531" s="66">
        <f t="shared" si="162"/>
        <v>2.7411940119441883E-2</v>
      </c>
      <c r="U1531" s="71">
        <v>9.9188648939000007E-2</v>
      </c>
      <c r="V1531" s="71">
        <v>9.9188648939000007E-2</v>
      </c>
      <c r="W1531" s="71" t="s">
        <v>19</v>
      </c>
      <c r="X1531" s="71">
        <v>5.8536335366666664E-3</v>
      </c>
      <c r="Y1531" s="66">
        <v>1</v>
      </c>
      <c r="Z1531" s="66">
        <f t="shared" si="165"/>
        <v>5.8536335366666664E-3</v>
      </c>
      <c r="AA1531" s="66">
        <f t="shared" si="166"/>
        <v>9.3335015402333341E-2</v>
      </c>
      <c r="AB1531" s="71">
        <v>0.11938751324300001</v>
      </c>
      <c r="AC1531" s="71">
        <v>0.11938751324300001</v>
      </c>
      <c r="AD1531" s="71"/>
      <c r="AE1531" s="71">
        <v>2.5757310333333334E-3</v>
      </c>
      <c r="AF1531" s="72">
        <v>1</v>
      </c>
      <c r="AG1531" s="66">
        <f t="shared" si="163"/>
        <v>2.5757310333333334E-3</v>
      </c>
      <c r="AH1531" s="66">
        <f t="shared" si="167"/>
        <v>0.11681178220966668</v>
      </c>
      <c r="AI1531" s="67" t="s">
        <v>71</v>
      </c>
      <c r="AJ1531" s="162"/>
      <c r="AK1531" s="162"/>
      <c r="AS1531" s="155"/>
      <c r="AT1531" s="155"/>
      <c r="AU1531" s="155"/>
      <c r="AV1531" s="155"/>
      <c r="AW1531" s="155"/>
      <c r="AX1531" s="155"/>
      <c r="AY1531" s="155"/>
      <c r="AZ1531" s="155"/>
      <c r="BA1531" s="155"/>
    </row>
    <row r="1532" spans="1:53" x14ac:dyDescent="0.25">
      <c r="A1532" s="70" t="s">
        <v>16</v>
      </c>
      <c r="B1532" s="64">
        <v>34027</v>
      </c>
      <c r="C1532" s="64" t="s">
        <v>41</v>
      </c>
      <c r="D1532" s="64" t="s">
        <v>53</v>
      </c>
      <c r="E1532" s="64" t="s">
        <v>151</v>
      </c>
      <c r="F1532" s="64" t="s">
        <v>109</v>
      </c>
      <c r="G1532" s="64" t="s">
        <v>163</v>
      </c>
      <c r="H1532" s="64"/>
      <c r="I1532" s="64">
        <v>2270006030</v>
      </c>
      <c r="J1532" s="65" t="s">
        <v>1</v>
      </c>
      <c r="K1532" s="64" t="s">
        <v>1</v>
      </c>
      <c r="L1532" s="64" t="s">
        <v>19</v>
      </c>
      <c r="M1532" s="71" t="s">
        <v>19</v>
      </c>
      <c r="N1532" s="71">
        <v>1.3029208728314221E-3</v>
      </c>
      <c r="O1532" s="71">
        <v>1.3029208728314221E-3</v>
      </c>
      <c r="P1532" s="66" t="s">
        <v>19</v>
      </c>
      <c r="Q1532" s="71">
        <v>6.6542780333333324E-4</v>
      </c>
      <c r="R1532" s="66">
        <v>1</v>
      </c>
      <c r="S1532" s="66">
        <f t="shared" si="164"/>
        <v>6.6542780333333324E-4</v>
      </c>
      <c r="T1532" s="66">
        <f t="shared" si="162"/>
        <v>6.3749306949808886E-4</v>
      </c>
      <c r="U1532" s="71">
        <v>1.0950761364E-2</v>
      </c>
      <c r="V1532" s="71">
        <v>1.0950761364E-2</v>
      </c>
      <c r="W1532" s="71" t="s">
        <v>19</v>
      </c>
      <c r="X1532" s="71">
        <v>4.242056316666667E-3</v>
      </c>
      <c r="Y1532" s="66">
        <v>1</v>
      </c>
      <c r="Z1532" s="66">
        <f t="shared" si="165"/>
        <v>4.242056316666667E-3</v>
      </c>
      <c r="AA1532" s="66">
        <f t="shared" si="166"/>
        <v>6.7087050473333331E-3</v>
      </c>
      <c r="AB1532" s="71">
        <v>4.7038043969999986E-3</v>
      </c>
      <c r="AC1532" s="71">
        <v>4.7038043969999986E-3</v>
      </c>
      <c r="AD1532" s="71"/>
      <c r="AE1532" s="71">
        <v>1.5513176066666665E-3</v>
      </c>
      <c r="AF1532" s="72">
        <v>1</v>
      </c>
      <c r="AG1532" s="66">
        <f t="shared" si="163"/>
        <v>1.5513176066666665E-3</v>
      </c>
      <c r="AH1532" s="66">
        <f t="shared" si="167"/>
        <v>3.1524867903333321E-3</v>
      </c>
      <c r="AI1532" s="67" t="s">
        <v>71</v>
      </c>
      <c r="AJ1532" s="162"/>
      <c r="AK1532" s="162"/>
      <c r="AS1532" s="155"/>
      <c r="AT1532" s="155"/>
      <c r="AU1532" s="155"/>
      <c r="AV1532" s="155"/>
      <c r="AW1532" s="155"/>
      <c r="AX1532" s="155"/>
      <c r="AY1532" s="155"/>
      <c r="AZ1532" s="155"/>
      <c r="BA1532" s="155"/>
    </row>
    <row r="1533" spans="1:53" x14ac:dyDescent="0.25">
      <c r="A1533" s="70" t="s">
        <v>16</v>
      </c>
      <c r="B1533" s="64">
        <v>34027</v>
      </c>
      <c r="C1533" s="64" t="s">
        <v>41</v>
      </c>
      <c r="D1533" s="64" t="s">
        <v>53</v>
      </c>
      <c r="E1533" s="64" t="s">
        <v>112</v>
      </c>
      <c r="F1533" s="64" t="s">
        <v>109</v>
      </c>
      <c r="G1533" s="64" t="s">
        <v>163</v>
      </c>
      <c r="H1533" s="64"/>
      <c r="I1533" s="64">
        <v>2270006035</v>
      </c>
      <c r="J1533" s="65" t="s">
        <v>1</v>
      </c>
      <c r="K1533" s="64" t="s">
        <v>1</v>
      </c>
      <c r="L1533" s="64" t="s">
        <v>19</v>
      </c>
      <c r="M1533" s="71" t="s">
        <v>19</v>
      </c>
      <c r="N1533" s="71">
        <v>7.1121130951700686E-4</v>
      </c>
      <c r="O1533" s="71">
        <v>7.1121130951700686E-4</v>
      </c>
      <c r="P1533" s="66" t="s">
        <v>19</v>
      </c>
      <c r="Q1533" s="71">
        <v>3.6743666666666665E-5</v>
      </c>
      <c r="R1533" s="66">
        <v>1</v>
      </c>
      <c r="S1533" s="66">
        <f t="shared" si="164"/>
        <v>3.6743666666666665E-5</v>
      </c>
      <c r="T1533" s="66">
        <f t="shared" si="162"/>
        <v>6.7446764285034023E-4</v>
      </c>
      <c r="U1533" s="71">
        <v>7.7909872550000004E-3</v>
      </c>
      <c r="V1533" s="71">
        <v>7.7909872550000004E-3</v>
      </c>
      <c r="W1533" s="71" t="s">
        <v>19</v>
      </c>
      <c r="X1533" s="71">
        <v>4.5782608666666667E-4</v>
      </c>
      <c r="Y1533" s="66">
        <v>1</v>
      </c>
      <c r="Z1533" s="66">
        <f t="shared" si="165"/>
        <v>4.5782608666666667E-4</v>
      </c>
      <c r="AA1533" s="66">
        <f t="shared" si="166"/>
        <v>7.3331611683333338E-3</v>
      </c>
      <c r="AB1533" s="71">
        <v>3.6618056109999999E-3</v>
      </c>
      <c r="AC1533" s="71">
        <v>3.6618056109999999E-3</v>
      </c>
      <c r="AD1533" s="71"/>
      <c r="AE1533" s="71">
        <v>1.1610998666666666E-4</v>
      </c>
      <c r="AF1533" s="72">
        <v>1</v>
      </c>
      <c r="AG1533" s="66">
        <f t="shared" si="163"/>
        <v>1.1610998666666666E-4</v>
      </c>
      <c r="AH1533" s="66">
        <f t="shared" si="167"/>
        <v>3.545695624333333E-3</v>
      </c>
      <c r="AI1533" s="67" t="s">
        <v>71</v>
      </c>
      <c r="AJ1533" s="162"/>
      <c r="AK1533" s="162"/>
      <c r="AS1533" s="155"/>
      <c r="AT1533" s="155"/>
      <c r="AU1533" s="155"/>
      <c r="AV1533" s="155"/>
      <c r="AW1533" s="155"/>
      <c r="AX1533" s="155"/>
      <c r="AY1533" s="155"/>
      <c r="AZ1533" s="155"/>
      <c r="BA1533" s="155"/>
    </row>
    <row r="1534" spans="1:53" x14ac:dyDescent="0.25">
      <c r="A1534" s="70" t="s">
        <v>16</v>
      </c>
      <c r="B1534" s="64">
        <v>34027</v>
      </c>
      <c r="C1534" s="64" t="s">
        <v>41</v>
      </c>
      <c r="D1534" s="64" t="s">
        <v>53</v>
      </c>
      <c r="E1534" s="64" t="s">
        <v>153</v>
      </c>
      <c r="F1534" s="64" t="s">
        <v>114</v>
      </c>
      <c r="G1534" s="64" t="s">
        <v>163</v>
      </c>
      <c r="H1534" s="64"/>
      <c r="I1534" s="64">
        <v>2270007015</v>
      </c>
      <c r="J1534" s="65" t="s">
        <v>1</v>
      </c>
      <c r="K1534" s="64" t="s">
        <v>1</v>
      </c>
      <c r="L1534" s="64" t="s">
        <v>19</v>
      </c>
      <c r="M1534" s="71" t="s">
        <v>19</v>
      </c>
      <c r="N1534" s="71">
        <v>1.0053068257376094E-3</v>
      </c>
      <c r="O1534" s="71">
        <v>1.0053068257376094E-3</v>
      </c>
      <c r="P1534" s="66" t="s">
        <v>19</v>
      </c>
      <c r="Q1534" s="71">
        <v>0.72088134506666668</v>
      </c>
      <c r="R1534" s="66">
        <v>1</v>
      </c>
      <c r="S1534" s="66">
        <f t="shared" si="164"/>
        <v>0.72088134506666668</v>
      </c>
      <c r="T1534" s="66">
        <f t="shared" si="162"/>
        <v>-0.71987603824092905</v>
      </c>
      <c r="U1534" s="71">
        <v>1.30458676536E-2</v>
      </c>
      <c r="V1534" s="71">
        <v>1.30458676536E-2</v>
      </c>
      <c r="W1534" s="71" t="s">
        <v>19</v>
      </c>
      <c r="X1534" s="71">
        <v>0.10146837037333332</v>
      </c>
      <c r="Y1534" s="66">
        <v>1</v>
      </c>
      <c r="Z1534" s="66">
        <f t="shared" si="165"/>
        <v>0.10146837037333332</v>
      </c>
      <c r="AA1534" s="66">
        <f t="shared" si="166"/>
        <v>-8.8422502719733329E-2</v>
      </c>
      <c r="AB1534" s="71">
        <v>5.6053600583000004E-3</v>
      </c>
      <c r="AC1534" s="71">
        <v>5.6053600583000004E-3</v>
      </c>
      <c r="AD1534" s="71"/>
      <c r="AE1534" s="71">
        <v>1.8070755728666665</v>
      </c>
      <c r="AF1534" s="72">
        <v>1</v>
      </c>
      <c r="AG1534" s="66">
        <f t="shared" si="163"/>
        <v>1.8070755728666665</v>
      </c>
      <c r="AH1534" s="66">
        <f t="shared" si="167"/>
        <v>-1.8014702128083666</v>
      </c>
      <c r="AI1534" s="67" t="s">
        <v>71</v>
      </c>
      <c r="AJ1534" s="162"/>
      <c r="AK1534" s="162"/>
      <c r="AS1534" s="155"/>
      <c r="AT1534" s="155"/>
      <c r="AU1534" s="155"/>
      <c r="AV1534" s="155"/>
      <c r="AW1534" s="155"/>
      <c r="AX1534" s="155"/>
      <c r="AY1534" s="155"/>
      <c r="AZ1534" s="155"/>
      <c r="BA1534" s="155"/>
    </row>
    <row r="1535" spans="1:53" x14ac:dyDescent="0.25">
      <c r="A1535" s="70" t="s">
        <v>16</v>
      </c>
      <c r="B1535" s="64">
        <v>34027</v>
      </c>
      <c r="C1535" s="64" t="s">
        <v>41</v>
      </c>
      <c r="D1535" s="64" t="s">
        <v>53</v>
      </c>
      <c r="E1535" s="64" t="s">
        <v>154</v>
      </c>
      <c r="F1535" s="64" t="s">
        <v>96</v>
      </c>
      <c r="G1535" s="64" t="s">
        <v>163</v>
      </c>
      <c r="H1535" s="64"/>
      <c r="I1535" s="64">
        <v>2270010010</v>
      </c>
      <c r="J1535" s="65" t="s">
        <v>1</v>
      </c>
      <c r="K1535" s="64" t="s">
        <v>1</v>
      </c>
      <c r="L1535" s="64" t="s">
        <v>19</v>
      </c>
      <c r="M1535" s="71" t="s">
        <v>19</v>
      </c>
      <c r="N1535" s="71">
        <v>4.9174838845480532E-5</v>
      </c>
      <c r="O1535" s="71">
        <v>4.9174838845480532E-5</v>
      </c>
      <c r="P1535" s="66" t="s">
        <v>19</v>
      </c>
      <c r="Q1535" s="71">
        <v>5.5522619826666668E-2</v>
      </c>
      <c r="R1535" s="66">
        <v>1</v>
      </c>
      <c r="S1535" s="66">
        <f t="shared" si="164"/>
        <v>5.5522619826666668E-2</v>
      </c>
      <c r="T1535" s="66">
        <f t="shared" si="162"/>
        <v>-5.547344498782119E-2</v>
      </c>
      <c r="U1535" s="71">
        <v>7.8564089480000004E-4</v>
      </c>
      <c r="V1535" s="71">
        <v>7.8564089480000004E-4</v>
      </c>
      <c r="W1535" s="71" t="s">
        <v>19</v>
      </c>
      <c r="X1535" s="71">
        <v>4.7355237599999996E-2</v>
      </c>
      <c r="Y1535" s="66">
        <v>1</v>
      </c>
      <c r="Z1535" s="66">
        <f t="shared" si="165"/>
        <v>4.7355237599999996E-2</v>
      </c>
      <c r="AA1535" s="66">
        <f t="shared" si="166"/>
        <v>-4.6569596705199993E-2</v>
      </c>
      <c r="AB1535" s="71">
        <v>2.1190793111999995E-4</v>
      </c>
      <c r="AC1535" s="71">
        <v>2.1190793111999995E-4</v>
      </c>
      <c r="AD1535" s="71"/>
      <c r="AE1535" s="71">
        <v>0.5438834283666667</v>
      </c>
      <c r="AF1535" s="72">
        <v>1</v>
      </c>
      <c r="AG1535" s="66">
        <f t="shared" si="163"/>
        <v>0.5438834283666667</v>
      </c>
      <c r="AH1535" s="66">
        <f t="shared" si="167"/>
        <v>-0.54367152043554667</v>
      </c>
      <c r="AI1535" s="67" t="s">
        <v>71</v>
      </c>
      <c r="AJ1535" s="162"/>
      <c r="AK1535" s="162"/>
      <c r="AS1535" s="155"/>
      <c r="AT1535" s="155"/>
      <c r="AU1535" s="155"/>
      <c r="AV1535" s="155"/>
      <c r="AW1535" s="155"/>
      <c r="AX1535" s="155"/>
      <c r="AY1535" s="155"/>
      <c r="AZ1535" s="155"/>
      <c r="BA1535" s="155"/>
    </row>
    <row r="1536" spans="1:53" x14ac:dyDescent="0.25">
      <c r="A1536" s="70" t="s">
        <v>16</v>
      </c>
      <c r="B1536" s="64">
        <v>34027</v>
      </c>
      <c r="C1536" s="64" t="s">
        <v>41</v>
      </c>
      <c r="D1536" s="64" t="s">
        <v>53</v>
      </c>
      <c r="E1536" s="64" t="s">
        <v>171</v>
      </c>
      <c r="F1536" s="64" t="s">
        <v>172</v>
      </c>
      <c r="G1536" s="64" t="s">
        <v>84</v>
      </c>
      <c r="H1536" s="64"/>
      <c r="I1536" s="64">
        <v>2282005010</v>
      </c>
      <c r="J1536" s="65" t="s">
        <v>1</v>
      </c>
      <c r="K1536" s="64" t="s">
        <v>1</v>
      </c>
      <c r="L1536" s="64" t="s">
        <v>19</v>
      </c>
      <c r="M1536" s="71" t="s">
        <v>19</v>
      </c>
      <c r="N1536" s="71">
        <v>0.42571076883258002</v>
      </c>
      <c r="O1536" s="71">
        <v>0.42571076883258002</v>
      </c>
      <c r="P1536" s="66" t="s">
        <v>19</v>
      </c>
      <c r="Q1536" s="71">
        <v>2.91340533E-3</v>
      </c>
      <c r="R1536" s="66">
        <v>1</v>
      </c>
      <c r="S1536" s="66">
        <f t="shared" si="164"/>
        <v>2.91340533E-3</v>
      </c>
      <c r="T1536" s="66">
        <f t="shared" si="162"/>
        <v>0.42279736350258001</v>
      </c>
      <c r="U1536" s="71">
        <v>2.9438998894E-2</v>
      </c>
      <c r="V1536" s="71">
        <v>2.9438998894E-2</v>
      </c>
      <c r="W1536" s="71" t="s">
        <v>19</v>
      </c>
      <c r="X1536" s="71">
        <v>5.3222466293333333E-2</v>
      </c>
      <c r="Y1536" s="66">
        <v>1</v>
      </c>
      <c r="Z1536" s="66">
        <f t="shared" si="165"/>
        <v>5.3222466293333333E-2</v>
      </c>
      <c r="AA1536" s="66">
        <f t="shared" si="166"/>
        <v>-2.3783467399333333E-2</v>
      </c>
      <c r="AB1536" s="71">
        <v>0.71704771310000004</v>
      </c>
      <c r="AC1536" s="71">
        <v>0.71704771310000004</v>
      </c>
      <c r="AD1536" s="71"/>
      <c r="AE1536" s="71">
        <v>1.0700858043333332E-2</v>
      </c>
      <c r="AF1536" s="72">
        <v>1</v>
      </c>
      <c r="AG1536" s="66">
        <f t="shared" si="163"/>
        <v>1.0700858043333332E-2</v>
      </c>
      <c r="AH1536" s="66">
        <f t="shared" si="167"/>
        <v>0.70634685505666672</v>
      </c>
      <c r="AI1536" s="67" t="s">
        <v>71</v>
      </c>
      <c r="AJ1536" s="162"/>
      <c r="AK1536" s="162"/>
      <c r="AS1536" s="155"/>
      <c r="AT1536" s="155"/>
      <c r="AU1536" s="155"/>
      <c r="AV1536" s="155"/>
      <c r="AW1536" s="155"/>
      <c r="AX1536" s="155"/>
      <c r="AY1536" s="155"/>
      <c r="AZ1536" s="155"/>
      <c r="BA1536" s="155"/>
    </row>
    <row r="1537" spans="1:102" x14ac:dyDescent="0.25">
      <c r="A1537" s="70" t="s">
        <v>16</v>
      </c>
      <c r="B1537" s="64">
        <v>34027</v>
      </c>
      <c r="C1537" s="64" t="s">
        <v>41</v>
      </c>
      <c r="D1537" s="64" t="s">
        <v>53</v>
      </c>
      <c r="E1537" s="64" t="s">
        <v>173</v>
      </c>
      <c r="F1537" s="64" t="s">
        <v>172</v>
      </c>
      <c r="G1537" s="64" t="s">
        <v>84</v>
      </c>
      <c r="H1537" s="64"/>
      <c r="I1537" s="64">
        <v>2282005015</v>
      </c>
      <c r="J1537" s="65" t="s">
        <v>1</v>
      </c>
      <c r="K1537" s="64" t="s">
        <v>1</v>
      </c>
      <c r="L1537" s="64" t="s">
        <v>19</v>
      </c>
      <c r="M1537" s="71" t="s">
        <v>19</v>
      </c>
      <c r="N1537" s="71">
        <v>0.22316887160114657</v>
      </c>
      <c r="O1537" s="71">
        <v>0.22316887160114657</v>
      </c>
      <c r="P1537" s="66" t="s">
        <v>19</v>
      </c>
      <c r="Q1537" s="71">
        <v>4.9971386666666669E-5</v>
      </c>
      <c r="R1537" s="66">
        <v>1</v>
      </c>
      <c r="S1537" s="66">
        <f t="shared" si="164"/>
        <v>4.9971386666666669E-5</v>
      </c>
      <c r="T1537" s="66">
        <f t="shared" si="162"/>
        <v>0.22311890021447991</v>
      </c>
      <c r="U1537" s="71">
        <v>2.6147710821390002E-2</v>
      </c>
      <c r="V1537" s="71">
        <v>2.6147710821390002E-2</v>
      </c>
      <c r="W1537" s="71" t="s">
        <v>19</v>
      </c>
      <c r="X1537" s="71">
        <v>2.8513085333333339E-4</v>
      </c>
      <c r="Y1537" s="66">
        <v>1</v>
      </c>
      <c r="Z1537" s="66">
        <f t="shared" si="165"/>
        <v>2.8513085333333339E-4</v>
      </c>
      <c r="AA1537" s="66">
        <f t="shared" si="166"/>
        <v>2.586257996805667E-2</v>
      </c>
      <c r="AB1537" s="71">
        <v>0.70293545874099994</v>
      </c>
      <c r="AC1537" s="71">
        <v>0.70293545874099994</v>
      </c>
      <c r="AD1537" s="71"/>
      <c r="AE1537" s="71">
        <v>1.5836520333333332E-4</v>
      </c>
      <c r="AF1537" s="72">
        <v>1</v>
      </c>
      <c r="AG1537" s="66">
        <f t="shared" si="163"/>
        <v>1.5836520333333332E-4</v>
      </c>
      <c r="AH1537" s="66">
        <f t="shared" si="167"/>
        <v>0.7027770935376666</v>
      </c>
      <c r="AI1537" s="67" t="s">
        <v>71</v>
      </c>
      <c r="AJ1537" s="162"/>
      <c r="AK1537" s="162"/>
      <c r="AS1537" s="155"/>
      <c r="AT1537" s="155"/>
      <c r="AU1537" s="155"/>
      <c r="AV1537" s="155"/>
      <c r="AW1537" s="155"/>
      <c r="AX1537" s="155"/>
      <c r="AY1537" s="155"/>
      <c r="AZ1537" s="155"/>
      <c r="BA1537" s="155"/>
    </row>
    <row r="1538" spans="1:102" x14ac:dyDescent="0.25">
      <c r="A1538" s="70" t="s">
        <v>16</v>
      </c>
      <c r="B1538" s="64">
        <v>34027</v>
      </c>
      <c r="C1538" s="64" t="s">
        <v>41</v>
      </c>
      <c r="D1538" s="64" t="s">
        <v>53</v>
      </c>
      <c r="E1538" s="64" t="s">
        <v>174</v>
      </c>
      <c r="F1538" s="64" t="s">
        <v>172</v>
      </c>
      <c r="G1538" s="64" t="s">
        <v>115</v>
      </c>
      <c r="H1538" s="64"/>
      <c r="I1538" s="64">
        <v>2282010005</v>
      </c>
      <c r="J1538" s="65" t="s">
        <v>1</v>
      </c>
      <c r="K1538" s="64" t="s">
        <v>1</v>
      </c>
      <c r="L1538" s="64" t="s">
        <v>19</v>
      </c>
      <c r="M1538" s="71" t="s">
        <v>19</v>
      </c>
      <c r="N1538" s="71">
        <v>1.6463556504617331E-2</v>
      </c>
      <c r="O1538" s="71">
        <v>1.6463556504617331E-2</v>
      </c>
      <c r="P1538" s="66" t="s">
        <v>19</v>
      </c>
      <c r="Q1538" s="71">
        <v>1.1243562000000001E-4</v>
      </c>
      <c r="R1538" s="66">
        <v>1</v>
      </c>
      <c r="S1538" s="66">
        <f t="shared" si="164"/>
        <v>1.1243562000000001E-4</v>
      </c>
      <c r="T1538" s="66">
        <f t="shared" si="162"/>
        <v>1.6351120884617331E-2</v>
      </c>
      <c r="U1538" s="71">
        <v>1.0910963016869998E-2</v>
      </c>
      <c r="V1538" s="71">
        <v>1.0910963016869998E-2</v>
      </c>
      <c r="W1538" s="71" t="s">
        <v>19</v>
      </c>
      <c r="X1538" s="71">
        <v>6.6322318333333333E-4</v>
      </c>
      <c r="Y1538" s="66">
        <v>1</v>
      </c>
      <c r="Z1538" s="66">
        <f t="shared" si="165"/>
        <v>6.6322318333333333E-4</v>
      </c>
      <c r="AA1538" s="66">
        <f t="shared" si="166"/>
        <v>1.0247739833536664E-2</v>
      </c>
      <c r="AB1538" s="71">
        <v>0.16203035477769998</v>
      </c>
      <c r="AC1538" s="71">
        <v>0.16203035477769998</v>
      </c>
      <c r="AD1538" s="71"/>
      <c r="AE1538" s="71">
        <v>4.537842833333334E-4</v>
      </c>
      <c r="AF1538" s="72">
        <v>1</v>
      </c>
      <c r="AG1538" s="66">
        <f t="shared" si="163"/>
        <v>4.537842833333334E-4</v>
      </c>
      <c r="AH1538" s="66">
        <f t="shared" si="167"/>
        <v>0.16157657049436663</v>
      </c>
      <c r="AI1538" s="67" t="s">
        <v>71</v>
      </c>
      <c r="AJ1538" s="162"/>
      <c r="AK1538" s="162"/>
      <c r="AS1538" s="155"/>
      <c r="AT1538" s="155"/>
      <c r="AU1538" s="155"/>
      <c r="AV1538" s="155"/>
      <c r="AW1538" s="155"/>
      <c r="AX1538" s="155"/>
      <c r="AY1538" s="155"/>
      <c r="AZ1538" s="155"/>
      <c r="BA1538" s="155"/>
    </row>
    <row r="1539" spans="1:102" x14ac:dyDescent="0.25">
      <c r="A1539" s="70" t="s">
        <v>16</v>
      </c>
      <c r="B1539" s="64">
        <v>34027</v>
      </c>
      <c r="C1539" s="64" t="s">
        <v>41</v>
      </c>
      <c r="D1539" s="64" t="s">
        <v>53</v>
      </c>
      <c r="E1539" s="64" t="s">
        <v>174</v>
      </c>
      <c r="F1539" s="64" t="s">
        <v>172</v>
      </c>
      <c r="G1539" s="64" t="s">
        <v>163</v>
      </c>
      <c r="H1539" s="64"/>
      <c r="I1539" s="64">
        <v>2282020005</v>
      </c>
      <c r="J1539" s="65" t="s">
        <v>1</v>
      </c>
      <c r="K1539" s="64" t="s">
        <v>1</v>
      </c>
      <c r="L1539" s="64" t="s">
        <v>19</v>
      </c>
      <c r="M1539" s="71" t="s">
        <v>19</v>
      </c>
      <c r="N1539" s="71">
        <v>2.7971010720702267E-3</v>
      </c>
      <c r="O1539" s="71">
        <v>2.7971010720702267E-3</v>
      </c>
      <c r="P1539" s="66" t="s">
        <v>19</v>
      </c>
      <c r="Q1539" s="71">
        <v>2.2046200000000002E-5</v>
      </c>
      <c r="R1539" s="66">
        <v>1</v>
      </c>
      <c r="S1539" s="66">
        <f t="shared" si="164"/>
        <v>2.2046200000000002E-5</v>
      </c>
      <c r="T1539" s="66">
        <f t="shared" si="162"/>
        <v>2.7750548720702267E-3</v>
      </c>
      <c r="U1539" s="71">
        <v>6.7864801315999992E-2</v>
      </c>
      <c r="V1539" s="71">
        <v>6.7864801315999992E-2</v>
      </c>
      <c r="W1539" s="71" t="s">
        <v>19</v>
      </c>
      <c r="X1539" s="71">
        <v>8.083606666666666E-6</v>
      </c>
      <c r="Y1539" s="66">
        <v>1</v>
      </c>
      <c r="Z1539" s="66">
        <f t="shared" si="165"/>
        <v>8.083606666666666E-6</v>
      </c>
      <c r="AA1539" s="66">
        <f t="shared" si="166"/>
        <v>6.7856717709333325E-2</v>
      </c>
      <c r="AB1539" s="71">
        <v>1.2056495714999997E-2</v>
      </c>
      <c r="AC1539" s="71">
        <v>1.2056495714999997E-2</v>
      </c>
      <c r="AD1539" s="71"/>
      <c r="AE1539" s="71">
        <v>1.0255157366666665E-3</v>
      </c>
      <c r="AF1539" s="72">
        <v>1</v>
      </c>
      <c r="AG1539" s="66">
        <f t="shared" si="163"/>
        <v>1.0255157366666665E-3</v>
      </c>
      <c r="AH1539" s="66">
        <f t="shared" si="167"/>
        <v>1.1030979978333331E-2</v>
      </c>
      <c r="AI1539" s="67" t="s">
        <v>71</v>
      </c>
      <c r="AJ1539" s="162"/>
      <c r="AK1539" s="162"/>
      <c r="AS1539" s="155"/>
      <c r="AT1539" s="155"/>
      <c r="AU1539" s="155"/>
      <c r="AV1539" s="155"/>
      <c r="AW1539" s="155"/>
      <c r="AX1539" s="155"/>
      <c r="AY1539" s="155"/>
      <c r="AZ1539" s="155"/>
      <c r="BA1539" s="155"/>
    </row>
    <row r="1540" spans="1:102" x14ac:dyDescent="0.25">
      <c r="A1540" s="70" t="s">
        <v>16</v>
      </c>
      <c r="B1540" s="64">
        <v>34027</v>
      </c>
      <c r="C1540" s="64" t="s">
        <v>41</v>
      </c>
      <c r="D1540" s="64" t="s">
        <v>53</v>
      </c>
      <c r="E1540" s="64" t="s">
        <v>175</v>
      </c>
      <c r="F1540" s="64" t="s">
        <v>172</v>
      </c>
      <c r="G1540" s="64" t="s">
        <v>163</v>
      </c>
      <c r="H1540" s="64"/>
      <c r="I1540" s="64">
        <v>2282020010</v>
      </c>
      <c r="J1540" s="65" t="s">
        <v>1</v>
      </c>
      <c r="K1540" s="64" t="s">
        <v>1</v>
      </c>
      <c r="L1540" s="64" t="s">
        <v>19</v>
      </c>
      <c r="M1540" s="71" t="s">
        <v>19</v>
      </c>
      <c r="N1540" s="71">
        <v>1.8739910831849997E-5</v>
      </c>
      <c r="O1540" s="71">
        <v>1.8739910831849997E-5</v>
      </c>
      <c r="P1540" s="66" t="s">
        <v>19</v>
      </c>
      <c r="Q1540" s="71">
        <v>0</v>
      </c>
      <c r="R1540" s="66">
        <v>1</v>
      </c>
      <c r="S1540" s="66">
        <f t="shared" si="164"/>
        <v>0</v>
      </c>
      <c r="T1540" s="66">
        <f t="shared" si="162"/>
        <v>1.8739910831849997E-5</v>
      </c>
      <c r="U1540" s="71">
        <v>9.3823698999999998E-5</v>
      </c>
      <c r="V1540" s="71">
        <v>9.3823698999999998E-5</v>
      </c>
      <c r="W1540" s="71" t="s">
        <v>19</v>
      </c>
      <c r="X1540" s="71">
        <v>3.6743666666666669E-7</v>
      </c>
      <c r="Y1540" s="66">
        <v>1</v>
      </c>
      <c r="Z1540" s="66">
        <f t="shared" si="165"/>
        <v>3.6743666666666669E-7</v>
      </c>
      <c r="AA1540" s="66">
        <f t="shared" si="166"/>
        <v>9.3456262333333327E-5</v>
      </c>
      <c r="AB1540" s="71">
        <v>5.7004686999999998E-5</v>
      </c>
      <c r="AC1540" s="71">
        <v>5.7004686999999998E-5</v>
      </c>
      <c r="AD1540" s="71"/>
      <c r="AE1540" s="71">
        <v>3.3069300000000005E-6</v>
      </c>
      <c r="AF1540" s="72">
        <v>1</v>
      </c>
      <c r="AG1540" s="66">
        <f t="shared" si="163"/>
        <v>3.3069300000000005E-6</v>
      </c>
      <c r="AH1540" s="66">
        <f t="shared" si="167"/>
        <v>5.3697756999999995E-5</v>
      </c>
      <c r="AI1540" s="67" t="s">
        <v>71</v>
      </c>
      <c r="AJ1540" s="162"/>
      <c r="AK1540" s="162"/>
      <c r="AS1540" s="155"/>
      <c r="AT1540" s="155"/>
      <c r="AU1540" s="155"/>
      <c r="AV1540" s="155"/>
      <c r="AW1540" s="155"/>
      <c r="AX1540" s="155"/>
      <c r="AY1540" s="155"/>
      <c r="AZ1540" s="155"/>
      <c r="BA1540" s="155"/>
    </row>
    <row r="1541" spans="1:102" x14ac:dyDescent="0.25">
      <c r="A1541" s="70" t="s">
        <v>16</v>
      </c>
      <c r="B1541" s="64">
        <v>34027</v>
      </c>
      <c r="C1541" s="64" t="s">
        <v>41</v>
      </c>
      <c r="D1541" s="64" t="s">
        <v>53</v>
      </c>
      <c r="E1541" s="64" t="s">
        <v>176</v>
      </c>
      <c r="F1541" s="64" t="s">
        <v>177</v>
      </c>
      <c r="G1541" s="64" t="s">
        <v>163</v>
      </c>
      <c r="H1541" s="64"/>
      <c r="I1541" s="64">
        <v>2285002015</v>
      </c>
      <c r="J1541" s="65" t="s">
        <v>1</v>
      </c>
      <c r="K1541" s="64" t="s">
        <v>1</v>
      </c>
      <c r="L1541" s="64" t="s">
        <v>19</v>
      </c>
      <c r="M1541" s="71" t="s">
        <v>19</v>
      </c>
      <c r="N1541" s="71">
        <v>1.470696708377988E-4</v>
      </c>
      <c r="O1541" s="71">
        <v>1.470696708377988E-4</v>
      </c>
      <c r="P1541" s="66" t="s">
        <v>19</v>
      </c>
      <c r="Q1541" s="71">
        <v>0.31462572944</v>
      </c>
      <c r="R1541" s="66">
        <v>1</v>
      </c>
      <c r="S1541" s="66">
        <f t="shared" si="164"/>
        <v>0.31462572944</v>
      </c>
      <c r="T1541" s="66">
        <f t="shared" si="162"/>
        <v>-0.31447865976916223</v>
      </c>
      <c r="U1541" s="71">
        <v>8.4824594761999991E-4</v>
      </c>
      <c r="V1541" s="71">
        <v>8.4824594761999991E-4</v>
      </c>
      <c r="W1541" s="71" t="s">
        <v>19</v>
      </c>
      <c r="X1541" s="71">
        <v>3.4094448300000003E-3</v>
      </c>
      <c r="Y1541" s="66">
        <v>1</v>
      </c>
      <c r="Z1541" s="66">
        <f t="shared" si="165"/>
        <v>3.4094448300000003E-3</v>
      </c>
      <c r="AA1541" s="66">
        <f t="shared" si="166"/>
        <v>-2.5611988823800004E-3</v>
      </c>
      <c r="AB1541" s="71">
        <v>6.3413075920000007E-4</v>
      </c>
      <c r="AC1541" s="71">
        <v>6.3413075920000007E-4</v>
      </c>
      <c r="AD1541" s="71"/>
      <c r="AE1541" s="71">
        <v>0.32131785345000002</v>
      </c>
      <c r="AF1541" s="72">
        <v>1</v>
      </c>
      <c r="AG1541" s="66">
        <f t="shared" si="163"/>
        <v>0.32131785345000002</v>
      </c>
      <c r="AH1541" s="66">
        <f t="shared" si="167"/>
        <v>-0.32068372269080003</v>
      </c>
      <c r="AI1541" s="67" t="s">
        <v>71</v>
      </c>
      <c r="AJ1541" s="162"/>
      <c r="AK1541" s="162"/>
      <c r="AS1541" s="155"/>
      <c r="AT1541" s="155"/>
      <c r="AU1541" s="155"/>
      <c r="AV1541" s="155"/>
      <c r="AW1541" s="155"/>
      <c r="AX1541" s="155"/>
      <c r="AY1541" s="155"/>
      <c r="AZ1541" s="155"/>
      <c r="BA1541" s="155"/>
    </row>
    <row r="1542" spans="1:102" x14ac:dyDescent="0.25">
      <c r="A1542" s="70" t="s">
        <v>16</v>
      </c>
      <c r="B1542" s="64">
        <v>34027</v>
      </c>
      <c r="C1542" s="64" t="s">
        <v>41</v>
      </c>
      <c r="D1542" s="64" t="s">
        <v>53</v>
      </c>
      <c r="E1542" s="64" t="s">
        <v>176</v>
      </c>
      <c r="F1542" s="64" t="s">
        <v>177</v>
      </c>
      <c r="G1542" s="64" t="s">
        <v>115</v>
      </c>
      <c r="H1542" s="64"/>
      <c r="I1542" s="64">
        <v>2285004015</v>
      </c>
      <c r="J1542" s="65" t="s">
        <v>1</v>
      </c>
      <c r="K1542" s="64" t="s">
        <v>1</v>
      </c>
      <c r="L1542" s="64" t="s">
        <v>19</v>
      </c>
      <c r="M1542" s="71" t="s">
        <v>19</v>
      </c>
      <c r="N1542" s="71">
        <v>3.854291112222E-5</v>
      </c>
      <c r="O1542" s="71">
        <v>3.854291112222E-5</v>
      </c>
      <c r="P1542" s="66" t="s">
        <v>19</v>
      </c>
      <c r="Q1542" s="71">
        <v>0</v>
      </c>
      <c r="R1542" s="66">
        <v>1</v>
      </c>
      <c r="S1542" s="66">
        <f t="shared" si="164"/>
        <v>0</v>
      </c>
      <c r="T1542" s="66">
        <f t="shared" si="162"/>
        <v>3.854291112222E-5</v>
      </c>
      <c r="U1542" s="71">
        <v>1.3655329678E-5</v>
      </c>
      <c r="V1542" s="71">
        <v>1.3655329678E-5</v>
      </c>
      <c r="W1542" s="71" t="s">
        <v>19</v>
      </c>
      <c r="X1542" s="71">
        <v>0</v>
      </c>
      <c r="Y1542" s="66">
        <v>1</v>
      </c>
      <c r="Z1542" s="66">
        <f t="shared" si="165"/>
        <v>0</v>
      </c>
      <c r="AA1542" s="66">
        <f t="shared" si="166"/>
        <v>1.3655329678E-5</v>
      </c>
      <c r="AB1542" s="71">
        <v>1.0771302193E-3</v>
      </c>
      <c r="AC1542" s="71">
        <v>1.0771302193E-3</v>
      </c>
      <c r="AD1542" s="71"/>
      <c r="AE1542" s="71">
        <v>0</v>
      </c>
      <c r="AF1542" s="72">
        <v>1</v>
      </c>
      <c r="AG1542" s="66">
        <f t="shared" si="163"/>
        <v>0</v>
      </c>
      <c r="AH1542" s="66">
        <f t="shared" si="167"/>
        <v>1.0771302193E-3</v>
      </c>
      <c r="AI1542" s="67" t="s">
        <v>71</v>
      </c>
      <c r="AJ1542" s="162"/>
      <c r="AK1542" s="162"/>
      <c r="AL1542" s="12"/>
      <c r="AM1542" s="12"/>
      <c r="AN1542" s="12"/>
      <c r="AO1542" s="12"/>
      <c r="AP1542" s="12"/>
      <c r="AQ1542" s="12"/>
      <c r="AR1542" s="12"/>
      <c r="AS1542" s="305"/>
      <c r="AT1542" s="305"/>
      <c r="AU1542" s="305"/>
      <c r="AV1542" s="305"/>
      <c r="AW1542" s="305"/>
      <c r="AX1542" s="305"/>
      <c r="AY1542" s="305"/>
      <c r="AZ1542" s="305"/>
      <c r="BA1542" s="305"/>
    </row>
    <row r="1543" spans="1:102" x14ac:dyDescent="0.25">
      <c r="A1543" s="70" t="s">
        <v>16</v>
      </c>
      <c r="B1543" s="64">
        <v>34027</v>
      </c>
      <c r="C1543" s="64" t="s">
        <v>41</v>
      </c>
      <c r="D1543" s="64" t="s">
        <v>53</v>
      </c>
      <c r="E1543" s="64" t="s">
        <v>176</v>
      </c>
      <c r="F1543" s="64" t="s">
        <v>177</v>
      </c>
      <c r="G1543" s="64" t="s">
        <v>156</v>
      </c>
      <c r="H1543" s="71">
        <f>SUM(N1341:N1543)</f>
        <v>9.0041953616547463</v>
      </c>
      <c r="I1543" s="64">
        <v>2285006015</v>
      </c>
      <c r="J1543" s="65" t="s">
        <v>1</v>
      </c>
      <c r="K1543" s="64" t="s">
        <v>1</v>
      </c>
      <c r="L1543" s="64">
        <f>AW14</f>
        <v>0</v>
      </c>
      <c r="M1543" s="71">
        <f>SUM(N1341:N1543)</f>
        <v>9.0041953616547463</v>
      </c>
      <c r="N1543" s="71">
        <v>3.5879178845689997E-7</v>
      </c>
      <c r="O1543" s="71">
        <v>3.5879178845689997E-7</v>
      </c>
      <c r="P1543" s="71" t="s">
        <v>19</v>
      </c>
      <c r="Q1543" s="71">
        <v>0.23123046639</v>
      </c>
      <c r="R1543" s="66">
        <v>1</v>
      </c>
      <c r="S1543" s="66">
        <f t="shared" si="164"/>
        <v>0.23123046639</v>
      </c>
      <c r="T1543" s="66">
        <f t="shared" si="162"/>
        <v>-0.23123010759821155</v>
      </c>
      <c r="U1543" s="71">
        <v>1.286104E-6</v>
      </c>
      <c r="V1543" s="71">
        <v>1.286104E-6</v>
      </c>
      <c r="W1543" s="71" t="s">
        <v>19</v>
      </c>
      <c r="X1543" s="71">
        <v>4.9475347166666661E-3</v>
      </c>
      <c r="Y1543" s="66">
        <v>1</v>
      </c>
      <c r="Z1543" s="66">
        <f t="shared" si="165"/>
        <v>4.9475347166666661E-3</v>
      </c>
      <c r="AA1543" s="66">
        <f t="shared" si="166"/>
        <v>-4.946248612666666E-3</v>
      </c>
      <c r="AB1543" s="71">
        <v>6.8039952999999999E-6</v>
      </c>
      <c r="AC1543" s="71">
        <v>6.8039952999999999E-6</v>
      </c>
      <c r="AD1543" s="71"/>
      <c r="AE1543" s="71">
        <v>0.49186652177666668</v>
      </c>
      <c r="AF1543" s="72">
        <v>1</v>
      </c>
      <c r="AG1543" s="66">
        <f t="shared" si="163"/>
        <v>0.49186652177666668</v>
      </c>
      <c r="AH1543" s="66">
        <f t="shared" si="167"/>
        <v>-0.49185971778136667</v>
      </c>
      <c r="AI1543" s="67" t="s">
        <v>71</v>
      </c>
      <c r="AJ1543" s="164">
        <f>SUM(U1341:U1543)</f>
        <v>6.5282099600563166</v>
      </c>
      <c r="AK1543" s="164"/>
      <c r="AL1543" s="164"/>
      <c r="AS1543" s="155"/>
      <c r="AT1543" s="155"/>
      <c r="AU1543" s="155"/>
      <c r="AV1543" s="155"/>
      <c r="AW1543" s="155"/>
      <c r="AX1543" s="155"/>
      <c r="AY1543" s="155"/>
      <c r="AZ1543" s="155"/>
      <c r="BA1543" s="155"/>
    </row>
    <row r="1544" spans="1:102" x14ac:dyDescent="0.25">
      <c r="A1544" s="70" t="s">
        <v>16</v>
      </c>
      <c r="B1544" s="64">
        <v>34027</v>
      </c>
      <c r="C1544" s="64" t="s">
        <v>41</v>
      </c>
      <c r="D1544" s="64" t="s">
        <v>53</v>
      </c>
      <c r="E1544" s="64" t="s">
        <v>178</v>
      </c>
      <c r="F1544" s="64" t="s">
        <v>179</v>
      </c>
      <c r="G1544" s="64" t="s">
        <v>180</v>
      </c>
      <c r="I1544" s="64">
        <v>2265008005</v>
      </c>
      <c r="J1544" s="65" t="s">
        <v>1</v>
      </c>
      <c r="K1544" s="68" t="s">
        <v>1</v>
      </c>
      <c r="L1544" s="64" t="s">
        <v>20</v>
      </c>
      <c r="M1544" s="71" t="s">
        <v>19</v>
      </c>
      <c r="N1544" s="71">
        <v>5.4245781394170173E-5</v>
      </c>
      <c r="O1544" s="71">
        <v>1.56E-5</v>
      </c>
      <c r="P1544" s="71" t="s">
        <v>19</v>
      </c>
      <c r="Q1544" s="71">
        <v>1.56E-5</v>
      </c>
      <c r="R1544" s="66">
        <v>1</v>
      </c>
      <c r="S1544" s="66">
        <f t="shared" si="164"/>
        <v>1.56E-5</v>
      </c>
      <c r="T1544" s="66">
        <f t="shared" si="162"/>
        <v>0</v>
      </c>
      <c r="U1544" s="71">
        <v>2.7269182419761987E-3</v>
      </c>
      <c r="V1544" s="71">
        <v>3.7700000000000002E-5</v>
      </c>
      <c r="W1544" s="71" t="s">
        <v>19</v>
      </c>
      <c r="X1544" s="71">
        <v>3.7700000000000002E-5</v>
      </c>
      <c r="Y1544" s="66">
        <v>1</v>
      </c>
      <c r="Z1544" s="66">
        <f t="shared" si="165"/>
        <v>3.7700000000000002E-5</v>
      </c>
      <c r="AA1544" s="66">
        <f t="shared" si="166"/>
        <v>0</v>
      </c>
      <c r="AB1544" s="71">
        <v>2.4733924783095926E-2</v>
      </c>
      <c r="AC1544" s="71">
        <v>5.0299999999999997E-4</v>
      </c>
      <c r="AD1544" s="71"/>
      <c r="AE1544" s="71">
        <v>5.0299999999999997E-4</v>
      </c>
      <c r="AF1544" s="72">
        <v>1</v>
      </c>
      <c r="AG1544" s="66">
        <f t="shared" si="163"/>
        <v>5.0299999999999997E-4</v>
      </c>
      <c r="AH1544" s="66">
        <f t="shared" si="167"/>
        <v>0</v>
      </c>
      <c r="AI1544" s="67" t="s">
        <v>71</v>
      </c>
      <c r="AJ1544" s="164">
        <f>AJ1543-AS14</f>
        <v>6.5282099600563166</v>
      </c>
      <c r="AM1544" s="162"/>
      <c r="AO1544" s="154"/>
      <c r="AQ1544" s="154"/>
      <c r="AR1544" s="187"/>
      <c r="AS1544" s="155"/>
      <c r="AT1544" s="155"/>
      <c r="AU1544" s="155"/>
      <c r="AV1544" s="155"/>
      <c r="AW1544" s="155"/>
      <c r="AX1544" s="304"/>
      <c r="AY1544" s="304"/>
      <c r="AZ1544" s="155"/>
      <c r="BA1544" s="304"/>
      <c r="BB1544" s="158"/>
      <c r="BC1544" s="158"/>
      <c r="BD1544" s="154"/>
      <c r="BE1544" s="158"/>
      <c r="BF1544" s="158"/>
      <c r="BG1544" s="158"/>
    </row>
    <row r="1545" spans="1:102" x14ac:dyDescent="0.25">
      <c r="A1545" s="70" t="s">
        <v>16</v>
      </c>
      <c r="B1545" s="64">
        <v>34027</v>
      </c>
      <c r="C1545" s="64" t="s">
        <v>41</v>
      </c>
      <c r="D1545" s="64" t="s">
        <v>53</v>
      </c>
      <c r="E1545" s="64" t="s">
        <v>178</v>
      </c>
      <c r="F1545" s="64"/>
      <c r="G1545" s="64" t="s">
        <v>156</v>
      </c>
      <c r="H1545" s="64"/>
      <c r="I1545" s="64">
        <v>2267008005</v>
      </c>
      <c r="J1545" s="65" t="s">
        <v>1</v>
      </c>
      <c r="K1545" s="64" t="s">
        <v>1</v>
      </c>
      <c r="L1545" s="64" t="s">
        <v>20</v>
      </c>
      <c r="M1545" s="71" t="s">
        <v>19</v>
      </c>
      <c r="N1545" s="71">
        <v>5.3287058780351627E-6</v>
      </c>
      <c r="O1545" s="71">
        <v>1.5400000000000001E-6</v>
      </c>
      <c r="P1545" s="71" t="s">
        <v>19</v>
      </c>
      <c r="Q1545" s="71">
        <v>1.5400000000000001E-6</v>
      </c>
      <c r="R1545" s="66">
        <v>1</v>
      </c>
      <c r="S1545" s="66">
        <f t="shared" si="164"/>
        <v>1.5400000000000001E-6</v>
      </c>
      <c r="T1545" s="66">
        <f t="shared" ref="T1545:T1608" si="168">O1545-S1545</f>
        <v>0</v>
      </c>
      <c r="U1545" s="71">
        <v>2.6787235599672884E-4</v>
      </c>
      <c r="V1545" s="71">
        <v>3.7100000000000001E-6</v>
      </c>
      <c r="W1545" s="71" t="s">
        <v>19</v>
      </c>
      <c r="X1545" s="71">
        <v>3.7100000000000001E-6</v>
      </c>
      <c r="Y1545" s="66">
        <v>1</v>
      </c>
      <c r="Z1545" s="66">
        <f t="shared" si="165"/>
        <v>3.7100000000000001E-6</v>
      </c>
      <c r="AA1545" s="66">
        <f t="shared" si="166"/>
        <v>0</v>
      </c>
      <c r="AB1545" s="71">
        <v>2.4296785296695433E-3</v>
      </c>
      <c r="AC1545" s="71">
        <v>4.9400000000000001E-5</v>
      </c>
      <c r="AD1545" s="71"/>
      <c r="AE1545" s="71">
        <v>4.9400000000000001E-5</v>
      </c>
      <c r="AF1545" s="72">
        <v>1</v>
      </c>
      <c r="AG1545" s="66">
        <f t="shared" ref="AG1545:AG1608" si="169">AF1545*AE1545</f>
        <v>4.9400000000000001E-5</v>
      </c>
      <c r="AH1545" s="66">
        <f t="shared" si="167"/>
        <v>0</v>
      </c>
      <c r="AI1545" s="67" t="s">
        <v>71</v>
      </c>
      <c r="AJ1545" s="162"/>
      <c r="AM1545" s="162"/>
      <c r="AO1545" s="154"/>
      <c r="AQ1545" s="154"/>
      <c r="AR1545" s="187"/>
      <c r="AS1545" s="155"/>
      <c r="AT1545" s="155"/>
      <c r="AU1545" s="155"/>
      <c r="AV1545" s="155"/>
      <c r="AW1545" s="155"/>
      <c r="AX1545" s="304"/>
      <c r="AY1545" s="304"/>
      <c r="AZ1545" s="304"/>
      <c r="BA1545" s="304"/>
      <c r="BB1545" s="158"/>
      <c r="BC1545" s="158"/>
      <c r="BD1545" s="158"/>
      <c r="BE1545" s="158"/>
      <c r="BF1545" s="158"/>
      <c r="BG1545" s="158"/>
      <c r="BH1545" s="12"/>
      <c r="BI1545" s="12"/>
      <c r="BJ1545" s="12"/>
      <c r="BM1545" s="12"/>
      <c r="BR1545" s="12"/>
      <c r="BW1545" s="12"/>
      <c r="CB1545" s="12"/>
      <c r="CG1545" s="12"/>
      <c r="CL1545" s="12"/>
    </row>
    <row r="1546" spans="1:102" x14ac:dyDescent="0.25">
      <c r="A1546" s="70" t="s">
        <v>16</v>
      </c>
      <c r="B1546" s="64">
        <v>34027</v>
      </c>
      <c r="C1546" s="64" t="s">
        <v>41</v>
      </c>
      <c r="D1546" s="64" t="s">
        <v>53</v>
      </c>
      <c r="E1546" s="64" t="s">
        <v>178</v>
      </c>
      <c r="F1546" s="64"/>
      <c r="G1546" s="64" t="s">
        <v>159</v>
      </c>
      <c r="H1546" s="64"/>
      <c r="I1546" s="64">
        <v>2268008005</v>
      </c>
      <c r="J1546" s="65" t="s">
        <v>1</v>
      </c>
      <c r="K1546" s="64" t="s">
        <v>1</v>
      </c>
      <c r="L1546" s="64" t="s">
        <v>20</v>
      </c>
      <c r="M1546" s="71" t="s">
        <v>19</v>
      </c>
      <c r="N1546" s="71">
        <v>4.2139140189061451E-6</v>
      </c>
      <c r="O1546" s="71">
        <v>1.2100000000000001E-6</v>
      </c>
      <c r="P1546" s="71" t="s">
        <v>19</v>
      </c>
      <c r="Q1546" s="71">
        <v>1.2100000000000001E-6</v>
      </c>
      <c r="R1546" s="66">
        <v>1</v>
      </c>
      <c r="S1546" s="66">
        <f t="shared" si="164"/>
        <v>1.2100000000000001E-6</v>
      </c>
      <c r="T1546" s="66">
        <f t="shared" si="168"/>
        <v>0</v>
      </c>
      <c r="U1546" s="71">
        <v>2.1183212247928552E-4</v>
      </c>
      <c r="V1546" s="71">
        <v>2.9299999999999999E-6</v>
      </c>
      <c r="W1546" s="71" t="s">
        <v>19</v>
      </c>
      <c r="X1546" s="71">
        <v>2.9299999999999999E-6</v>
      </c>
      <c r="Y1546" s="66">
        <v>1</v>
      </c>
      <c r="Z1546" s="66">
        <f t="shared" si="165"/>
        <v>2.9299999999999999E-6</v>
      </c>
      <c r="AA1546" s="66">
        <f t="shared" si="166"/>
        <v>0</v>
      </c>
      <c r="AB1546" s="71">
        <v>1.9213776575307913E-3</v>
      </c>
      <c r="AC1546" s="71">
        <v>3.9100000000000002E-5</v>
      </c>
      <c r="AD1546" s="71"/>
      <c r="AE1546" s="71">
        <v>3.9100000000000002E-5</v>
      </c>
      <c r="AF1546" s="72">
        <v>1</v>
      </c>
      <c r="AG1546" s="66">
        <f t="shared" si="169"/>
        <v>3.9100000000000002E-5</v>
      </c>
      <c r="AH1546" s="66">
        <f t="shared" si="167"/>
        <v>0</v>
      </c>
      <c r="AI1546" s="67" t="s">
        <v>71</v>
      </c>
      <c r="AJ1546" s="162"/>
      <c r="AM1546" s="162"/>
      <c r="AO1546" s="154"/>
      <c r="AQ1546" s="154"/>
      <c r="AR1546" s="187"/>
      <c r="AS1546" s="155"/>
      <c r="AT1546" s="155"/>
      <c r="AU1546" s="155"/>
      <c r="AV1546" s="155"/>
      <c r="AW1546" s="155"/>
      <c r="AX1546" s="304"/>
      <c r="AY1546" s="304"/>
      <c r="AZ1546" s="304"/>
      <c r="BA1546" s="304"/>
      <c r="BB1546" s="158"/>
      <c r="BC1546" s="158"/>
      <c r="BD1546" s="158"/>
      <c r="BE1546" s="158"/>
      <c r="BF1546" s="158"/>
      <c r="BG1546" s="158"/>
    </row>
    <row r="1547" spans="1:102" x14ac:dyDescent="0.25">
      <c r="A1547" s="70" t="s">
        <v>16</v>
      </c>
      <c r="B1547" s="64">
        <v>34027</v>
      </c>
      <c r="C1547" s="64" t="s">
        <v>41</v>
      </c>
      <c r="D1547" s="64" t="s">
        <v>53</v>
      </c>
      <c r="E1547" s="64" t="s">
        <v>178</v>
      </c>
      <c r="F1547" s="64"/>
      <c r="G1547" s="64" t="s">
        <v>163</v>
      </c>
      <c r="H1547" s="64"/>
      <c r="I1547" s="64">
        <v>2270008005</v>
      </c>
      <c r="J1547" s="65" t="s">
        <v>1</v>
      </c>
      <c r="K1547" s="64" t="s">
        <v>1</v>
      </c>
      <c r="L1547" s="64" t="s">
        <v>20</v>
      </c>
      <c r="M1547" s="71" t="s">
        <v>19</v>
      </c>
      <c r="N1547" s="71">
        <v>2.5791828973431363E-4</v>
      </c>
      <c r="O1547" s="71">
        <v>7.4300000000000004E-5</v>
      </c>
      <c r="P1547" s="71" t="s">
        <v>19</v>
      </c>
      <c r="Q1547" s="71">
        <v>7.4300000000000004E-5</v>
      </c>
      <c r="R1547" s="66">
        <v>1</v>
      </c>
      <c r="S1547" s="66">
        <f t="shared" si="164"/>
        <v>7.4300000000000004E-5</v>
      </c>
      <c r="T1547" s="66">
        <f t="shared" si="168"/>
        <v>0</v>
      </c>
      <c r="U1547" s="71">
        <v>1.2965470699098251E-2</v>
      </c>
      <c r="V1547" s="71">
        <v>1.7899999999999999E-4</v>
      </c>
      <c r="W1547" s="71" t="s">
        <v>19</v>
      </c>
      <c r="X1547" s="71">
        <v>1.7899999999999999E-4</v>
      </c>
      <c r="Y1547" s="66">
        <v>1</v>
      </c>
      <c r="Z1547" s="66">
        <f t="shared" si="165"/>
        <v>1.7899999999999999E-4</v>
      </c>
      <c r="AA1547" s="66">
        <f t="shared" si="166"/>
        <v>0</v>
      </c>
      <c r="AB1547" s="71">
        <v>0.11760051039026689</v>
      </c>
      <c r="AC1547" s="71">
        <v>2.392E-3</v>
      </c>
      <c r="AD1547" s="71"/>
      <c r="AE1547" s="71">
        <v>2.392E-3</v>
      </c>
      <c r="AF1547" s="72">
        <v>1</v>
      </c>
      <c r="AG1547" s="66">
        <f t="shared" si="169"/>
        <v>2.392E-3</v>
      </c>
      <c r="AH1547" s="66">
        <f t="shared" si="167"/>
        <v>0</v>
      </c>
      <c r="AI1547" s="67" t="s">
        <v>71</v>
      </c>
      <c r="AJ1547" s="162"/>
      <c r="AM1547" s="162"/>
      <c r="AO1547" s="154"/>
      <c r="AQ1547" s="154"/>
      <c r="AR1547" s="187"/>
      <c r="AS1547" s="155"/>
      <c r="AT1547" s="155"/>
      <c r="AU1547" s="155"/>
      <c r="AV1547" s="155"/>
      <c r="AW1547" s="155"/>
      <c r="AX1547" s="304"/>
      <c r="AY1547" s="155"/>
      <c r="AZ1547" s="155"/>
      <c r="BA1547" s="304"/>
      <c r="BB1547" s="158"/>
      <c r="BC1547" s="154"/>
      <c r="BD1547" s="154"/>
      <c r="BE1547" s="158"/>
      <c r="BF1547" s="158"/>
      <c r="BG1547" s="158"/>
    </row>
    <row r="1548" spans="1:102" x14ac:dyDescent="0.25">
      <c r="A1548" s="70" t="s">
        <v>16</v>
      </c>
      <c r="B1548" s="64">
        <v>34027</v>
      </c>
      <c r="C1548" s="64" t="s">
        <v>41</v>
      </c>
      <c r="D1548" s="64" t="s">
        <v>53</v>
      </c>
      <c r="E1548" s="64" t="s">
        <v>188</v>
      </c>
      <c r="F1548" s="64" t="s">
        <v>190</v>
      </c>
      <c r="G1548" s="64" t="s">
        <v>191</v>
      </c>
      <c r="H1548" s="64"/>
      <c r="I1548" s="64">
        <v>2275001000</v>
      </c>
      <c r="J1548" s="65" t="s">
        <v>1</v>
      </c>
      <c r="K1548" s="64" t="s">
        <v>1</v>
      </c>
      <c r="L1548" s="64" t="s">
        <v>23</v>
      </c>
      <c r="M1548" s="71" t="s">
        <v>19</v>
      </c>
      <c r="N1548" s="71">
        <v>1.3809801213763843E-4</v>
      </c>
      <c r="O1548" s="71">
        <v>1.637E-3</v>
      </c>
      <c r="P1548" s="71" t="s">
        <v>19</v>
      </c>
      <c r="Q1548" s="71">
        <v>1.637E-3</v>
      </c>
      <c r="R1548" s="66">
        <v>1</v>
      </c>
      <c r="S1548" s="66">
        <f t="shared" si="164"/>
        <v>1.637E-3</v>
      </c>
      <c r="T1548" s="66">
        <f t="shared" si="168"/>
        <v>0</v>
      </c>
      <c r="U1548" s="71">
        <v>5.3453659191157396E-4</v>
      </c>
      <c r="V1548" s="71">
        <v>3.3649999999999999E-3</v>
      </c>
      <c r="W1548" s="71" t="s">
        <v>19</v>
      </c>
      <c r="X1548" s="71">
        <v>3.3649999999999999E-3</v>
      </c>
      <c r="Y1548" s="66">
        <v>1</v>
      </c>
      <c r="Z1548" s="66">
        <f t="shared" si="165"/>
        <v>3.3649999999999999E-3</v>
      </c>
      <c r="AA1548" s="66">
        <f t="shared" si="166"/>
        <v>0</v>
      </c>
      <c r="AB1548" s="71">
        <v>1.9016049146635811E-3</v>
      </c>
      <c r="AC1548" s="71">
        <v>3.9119999999999997E-3</v>
      </c>
      <c r="AD1548" s="71"/>
      <c r="AE1548" s="71">
        <v>3.9119999999999997E-3</v>
      </c>
      <c r="AF1548" s="72">
        <v>1</v>
      </c>
      <c r="AG1548" s="66">
        <f t="shared" si="169"/>
        <v>3.9119999999999997E-3</v>
      </c>
      <c r="AH1548" s="66">
        <f t="shared" si="167"/>
        <v>0</v>
      </c>
      <c r="AI1548" s="67" t="s">
        <v>71</v>
      </c>
      <c r="AJ1548" s="162"/>
      <c r="AM1548" s="162"/>
      <c r="AO1548" s="154"/>
      <c r="AQ1548" s="154"/>
      <c r="AR1548" s="187"/>
      <c r="AS1548" s="155"/>
      <c r="AT1548" s="155"/>
      <c r="AU1548" s="155"/>
      <c r="AV1548" s="155"/>
      <c r="AW1548" s="155"/>
      <c r="AX1548" s="155"/>
      <c r="AY1548" s="155"/>
      <c r="AZ1548" s="155"/>
      <c r="BA1548" s="155"/>
      <c r="BB1548" s="154"/>
      <c r="BC1548" s="154"/>
      <c r="BD1548" s="154"/>
      <c r="BE1548" s="154"/>
      <c r="BF1548" s="154"/>
      <c r="BG1548" s="154"/>
      <c r="BK1548" s="12"/>
      <c r="BS1548" s="12"/>
      <c r="BT1548" s="12"/>
      <c r="BX1548" s="12"/>
      <c r="BY1548" s="12"/>
      <c r="CC1548" s="12"/>
      <c r="CD1548" s="12"/>
      <c r="CH1548" s="12"/>
      <c r="CI1548" s="12"/>
      <c r="CQ1548" s="12"/>
      <c r="CR1548" s="12"/>
      <c r="CS1548" s="12"/>
      <c r="CT1548" s="12"/>
      <c r="CU1548" s="12"/>
      <c r="CV1548" s="12"/>
      <c r="CW1548" s="12"/>
      <c r="CX1548" s="12"/>
    </row>
    <row r="1549" spans="1:102" x14ac:dyDescent="0.25">
      <c r="A1549" s="70" t="s">
        <v>16</v>
      </c>
      <c r="B1549" s="64">
        <v>34027</v>
      </c>
      <c r="C1549" s="64" t="s">
        <v>41</v>
      </c>
      <c r="D1549" s="64" t="s">
        <v>53</v>
      </c>
      <c r="E1549" s="64" t="s">
        <v>188</v>
      </c>
      <c r="F1549" s="64" t="s">
        <v>187</v>
      </c>
      <c r="G1549" s="64" t="s">
        <v>186</v>
      </c>
      <c r="H1549" s="64"/>
      <c r="I1549" s="64">
        <v>2275020000</v>
      </c>
      <c r="J1549" s="65" t="s">
        <v>1</v>
      </c>
      <c r="K1549" s="64" t="s">
        <v>1</v>
      </c>
      <c r="L1549" s="64" t="s">
        <v>25</v>
      </c>
      <c r="M1549" s="71" t="s">
        <v>19</v>
      </c>
      <c r="N1549" s="71">
        <v>1.0913351359805082E-5</v>
      </c>
      <c r="O1549" s="71">
        <v>4.6200000000000001E-4</v>
      </c>
      <c r="P1549" s="71" t="s">
        <v>19</v>
      </c>
      <c r="Q1549" s="71">
        <v>4.6200000000000001E-4</v>
      </c>
      <c r="R1549" s="66">
        <v>1</v>
      </c>
      <c r="S1549" s="66">
        <f t="shared" si="164"/>
        <v>4.6200000000000001E-4</v>
      </c>
      <c r="T1549" s="66">
        <f t="shared" si="168"/>
        <v>0</v>
      </c>
      <c r="U1549" s="71">
        <v>6.3298337300218561E-5</v>
      </c>
      <c r="V1549" s="71">
        <v>2.1120000000000002E-3</v>
      </c>
      <c r="W1549" s="71" t="s">
        <v>19</v>
      </c>
      <c r="X1549" s="71">
        <v>2.1120000000000002E-3</v>
      </c>
      <c r="Y1549" s="66">
        <v>1</v>
      </c>
      <c r="Z1549" s="66">
        <f t="shared" si="165"/>
        <v>2.1120000000000002E-3</v>
      </c>
      <c r="AA1549" s="66">
        <f t="shared" si="166"/>
        <v>0</v>
      </c>
      <c r="AB1549" s="71">
        <v>1.4868267788575816E-4</v>
      </c>
      <c r="AC1549" s="71">
        <v>2.8509999999999998E-3</v>
      </c>
      <c r="AD1549" s="71"/>
      <c r="AE1549" s="71">
        <v>2.8509999999999998E-3</v>
      </c>
      <c r="AF1549" s="72">
        <v>1</v>
      </c>
      <c r="AG1549" s="66">
        <f t="shared" si="169"/>
        <v>2.8509999999999998E-3</v>
      </c>
      <c r="AH1549" s="66">
        <f t="shared" si="167"/>
        <v>0</v>
      </c>
      <c r="AI1549" s="67" t="s">
        <v>71</v>
      </c>
      <c r="AJ1549" s="162"/>
      <c r="AM1549" s="162"/>
      <c r="AO1549" s="154"/>
      <c r="AQ1549" s="154"/>
      <c r="AR1549" s="187"/>
      <c r="AS1549" s="155"/>
      <c r="AT1549" s="155"/>
      <c r="AU1549" s="155"/>
      <c r="AV1549" s="155"/>
      <c r="AW1549" s="155"/>
      <c r="AX1549" s="155"/>
      <c r="AY1549" s="155"/>
      <c r="AZ1549" s="155"/>
      <c r="BA1549" s="155"/>
      <c r="BB1549" s="154"/>
      <c r="BC1549" s="154"/>
      <c r="BD1549" s="154"/>
      <c r="BE1549" s="158"/>
      <c r="BF1549" s="158"/>
      <c r="BG1549" s="154"/>
    </row>
    <row r="1550" spans="1:102" x14ac:dyDescent="0.25">
      <c r="A1550" s="70" t="s">
        <v>16</v>
      </c>
      <c r="B1550" s="64">
        <v>34027</v>
      </c>
      <c r="C1550" s="64" t="s">
        <v>41</v>
      </c>
      <c r="D1550" s="64" t="s">
        <v>53</v>
      </c>
      <c r="E1550" s="64" t="s">
        <v>188</v>
      </c>
      <c r="F1550" s="64" t="s">
        <v>185</v>
      </c>
      <c r="G1550" s="64" t="s">
        <v>182</v>
      </c>
      <c r="H1550" s="64"/>
      <c r="I1550" s="64">
        <v>2275050011</v>
      </c>
      <c r="J1550" s="65" t="s">
        <v>1</v>
      </c>
      <c r="K1550" s="64" t="s">
        <v>1</v>
      </c>
      <c r="L1550" s="64" t="s">
        <v>26</v>
      </c>
      <c r="M1550" s="71" t="s">
        <v>19</v>
      </c>
      <c r="N1550" s="71">
        <v>1.5231316302124312E-2</v>
      </c>
      <c r="O1550" s="71">
        <v>6.5449999999999996E-3</v>
      </c>
      <c r="P1550" s="71" t="s">
        <v>19</v>
      </c>
      <c r="Q1550" s="71">
        <v>6.5449999999999996E-3</v>
      </c>
      <c r="R1550" s="66">
        <v>1</v>
      </c>
      <c r="S1550" s="66">
        <f t="shared" si="164"/>
        <v>6.5449999999999996E-3</v>
      </c>
      <c r="T1550" s="66">
        <f t="shared" si="168"/>
        <v>0</v>
      </c>
      <c r="U1550" s="71">
        <v>8.7866548314676721E-3</v>
      </c>
      <c r="V1550" s="71">
        <v>2.8270000000000001E-3</v>
      </c>
      <c r="W1550" s="71" t="s">
        <v>19</v>
      </c>
      <c r="X1550" s="71">
        <v>2.8270000000000001E-3</v>
      </c>
      <c r="Y1550" s="66">
        <v>1</v>
      </c>
      <c r="Z1550" s="66">
        <f t="shared" si="165"/>
        <v>2.8270000000000001E-3</v>
      </c>
      <c r="AA1550" s="66">
        <f t="shared" si="166"/>
        <v>0</v>
      </c>
      <c r="AB1550" s="71">
        <v>3.0027030379405004</v>
      </c>
      <c r="AC1550" s="71">
        <v>0.52254900000000004</v>
      </c>
      <c r="AD1550" s="71"/>
      <c r="AE1550" s="71">
        <v>0.52254900000000004</v>
      </c>
      <c r="AF1550" s="72">
        <v>1</v>
      </c>
      <c r="AG1550" s="66">
        <f t="shared" si="169"/>
        <v>0.52254900000000004</v>
      </c>
      <c r="AH1550" s="66">
        <f t="shared" si="167"/>
        <v>0</v>
      </c>
      <c r="AI1550" s="67" t="s">
        <v>71</v>
      </c>
      <c r="AJ1550" s="162"/>
      <c r="AM1550" s="162"/>
      <c r="AO1550" s="154"/>
      <c r="AQ1550" s="154"/>
      <c r="AR1550" s="187"/>
      <c r="AS1550" s="155"/>
      <c r="AT1550" s="155"/>
      <c r="AU1550" s="155"/>
      <c r="AV1550" s="155"/>
      <c r="AW1550" s="155"/>
      <c r="AX1550" s="155"/>
      <c r="AY1550" s="155"/>
      <c r="AZ1550" s="155"/>
      <c r="BA1550" s="155"/>
      <c r="BB1550" s="154"/>
      <c r="BC1550" s="154"/>
      <c r="BD1550" s="154"/>
      <c r="BE1550" s="154"/>
      <c r="BF1550" s="154"/>
      <c r="BG1550" s="154"/>
    </row>
    <row r="1551" spans="1:102" x14ac:dyDescent="0.25">
      <c r="A1551" s="70" t="s">
        <v>16</v>
      </c>
      <c r="B1551" s="64">
        <v>34027</v>
      </c>
      <c r="C1551" s="64" t="s">
        <v>41</v>
      </c>
      <c r="D1551" s="64" t="s">
        <v>53</v>
      </c>
      <c r="E1551" s="64" t="s">
        <v>189</v>
      </c>
      <c r="F1551" s="64" t="s">
        <v>185</v>
      </c>
      <c r="G1551" s="64" t="s">
        <v>184</v>
      </c>
      <c r="H1551" s="64"/>
      <c r="I1551" s="64">
        <v>2275050012</v>
      </c>
      <c r="J1551" s="65" t="s">
        <v>1</v>
      </c>
      <c r="K1551" s="64" t="s">
        <v>1</v>
      </c>
      <c r="L1551" s="64" t="s">
        <v>26</v>
      </c>
      <c r="M1551" s="71" t="s">
        <v>19</v>
      </c>
      <c r="N1551" s="71">
        <v>3.0792948301947051E-2</v>
      </c>
      <c r="O1551" s="71">
        <v>1.1861999999999999E-2</v>
      </c>
      <c r="P1551" s="71" t="s">
        <v>19</v>
      </c>
      <c r="Q1551" s="71">
        <v>1.1861999999999999E-2</v>
      </c>
      <c r="R1551" s="66">
        <v>1</v>
      </c>
      <c r="S1551" s="66">
        <f t="shared" si="164"/>
        <v>1.1861999999999999E-2</v>
      </c>
      <c r="T1551" s="66">
        <f t="shared" si="168"/>
        <v>0</v>
      </c>
      <c r="U1551" s="71">
        <v>4.3404602978469334E-2</v>
      </c>
      <c r="V1551" s="71">
        <v>5.6030000000000003E-3</v>
      </c>
      <c r="W1551" s="71" t="s">
        <v>19</v>
      </c>
      <c r="X1551" s="71">
        <v>5.6030000000000003E-3</v>
      </c>
      <c r="Y1551" s="66">
        <v>1</v>
      </c>
      <c r="Z1551" s="66">
        <f t="shared" si="165"/>
        <v>5.6030000000000003E-3</v>
      </c>
      <c r="AA1551" s="66">
        <f t="shared" si="166"/>
        <v>0</v>
      </c>
      <c r="AB1551" s="71">
        <v>0.32367423291636171</v>
      </c>
      <c r="AC1551" s="71">
        <v>0.16452600000000001</v>
      </c>
      <c r="AD1551" s="71"/>
      <c r="AE1551" s="71">
        <v>0.16452600000000001</v>
      </c>
      <c r="AF1551" s="72">
        <v>1</v>
      </c>
      <c r="AG1551" s="66">
        <f t="shared" si="169"/>
        <v>0.16452600000000001</v>
      </c>
      <c r="AH1551" s="66">
        <f t="shared" si="167"/>
        <v>0</v>
      </c>
      <c r="AI1551" s="67" t="s">
        <v>71</v>
      </c>
      <c r="AJ1551" s="162"/>
      <c r="AM1551" s="162"/>
      <c r="AO1551" s="154"/>
      <c r="AQ1551" s="154"/>
      <c r="AR1551" s="187"/>
      <c r="AS1551" s="155"/>
      <c r="AT1551" s="155"/>
      <c r="AU1551" s="155"/>
      <c r="AV1551" s="155"/>
      <c r="AW1551" s="155"/>
      <c r="AX1551" s="155"/>
      <c r="AY1551" s="155"/>
      <c r="AZ1551" s="155"/>
      <c r="BA1551" s="155"/>
      <c r="BB1551" s="154"/>
      <c r="BC1551" s="154"/>
      <c r="BD1551" s="154"/>
      <c r="BE1551" s="154"/>
      <c r="BF1551" s="154"/>
      <c r="BG1551" s="154"/>
    </row>
    <row r="1552" spans="1:102" x14ac:dyDescent="0.25">
      <c r="A1552" s="70" t="s">
        <v>16</v>
      </c>
      <c r="B1552" s="64">
        <v>34027</v>
      </c>
      <c r="C1552" s="64" t="s">
        <v>41</v>
      </c>
      <c r="D1552" s="64" t="s">
        <v>53</v>
      </c>
      <c r="E1552" s="64" t="s">
        <v>189</v>
      </c>
      <c r="F1552" s="64" t="s">
        <v>183</v>
      </c>
      <c r="G1552" s="64" t="s">
        <v>182</v>
      </c>
      <c r="H1552" s="64"/>
      <c r="I1552" s="64">
        <v>2275060011</v>
      </c>
      <c r="J1552" s="65" t="s">
        <v>1</v>
      </c>
      <c r="K1552" s="64" t="s">
        <v>1</v>
      </c>
      <c r="L1552" s="64" t="s">
        <v>28</v>
      </c>
      <c r="M1552" s="71" t="s">
        <v>19</v>
      </c>
      <c r="N1552" s="71"/>
      <c r="O1552" s="71">
        <v>2.8299999999999999E-4</v>
      </c>
      <c r="P1552" s="71" t="s">
        <v>19</v>
      </c>
      <c r="Q1552" s="71">
        <v>2.8299999999999999E-4</v>
      </c>
      <c r="R1552" s="66">
        <v>1</v>
      </c>
      <c r="S1552" s="66">
        <f t="shared" si="164"/>
        <v>2.8299999999999999E-4</v>
      </c>
      <c r="T1552" s="66">
        <f t="shared" si="168"/>
        <v>0</v>
      </c>
      <c r="U1552" s="71"/>
      <c r="V1552" s="71">
        <v>2.63E-4</v>
      </c>
      <c r="W1552" s="71" t="s">
        <v>19</v>
      </c>
      <c r="X1552" s="71">
        <v>2.63E-4</v>
      </c>
      <c r="Y1552" s="66">
        <v>1</v>
      </c>
      <c r="Z1552" s="66">
        <f t="shared" si="165"/>
        <v>2.63E-4</v>
      </c>
      <c r="AA1552" s="66">
        <f t="shared" si="166"/>
        <v>0</v>
      </c>
      <c r="AB1552" s="71"/>
      <c r="AC1552" s="71">
        <v>4.6848000000000001E-2</v>
      </c>
      <c r="AD1552" s="71"/>
      <c r="AE1552" s="71">
        <v>4.6848000000000001E-2</v>
      </c>
      <c r="AF1552" s="72">
        <v>1</v>
      </c>
      <c r="AG1552" s="66">
        <f t="shared" si="169"/>
        <v>4.6848000000000001E-2</v>
      </c>
      <c r="AH1552" s="66">
        <f t="shared" si="167"/>
        <v>0</v>
      </c>
      <c r="AI1552" s="67" t="s">
        <v>71</v>
      </c>
      <c r="AJ1552" s="162"/>
      <c r="AM1552" s="162"/>
      <c r="AO1552" s="154"/>
      <c r="AQ1552" s="154"/>
      <c r="AR1552" s="187"/>
      <c r="AS1552" s="155"/>
      <c r="AT1552" s="155"/>
      <c r="AU1552" s="155"/>
      <c r="AV1552" s="155"/>
      <c r="AW1552" s="155"/>
      <c r="AX1552" s="155"/>
      <c r="AY1552" s="155"/>
      <c r="AZ1552" s="155"/>
      <c r="BA1552" s="304"/>
      <c r="BB1552" s="154"/>
      <c r="BC1552" s="154"/>
      <c r="BD1552" s="154"/>
      <c r="BE1552" s="154"/>
      <c r="BF1552" s="154"/>
      <c r="BG1552" s="158"/>
    </row>
    <row r="1553" spans="1:59" x14ac:dyDescent="0.25">
      <c r="A1553" s="70" t="s">
        <v>16</v>
      </c>
      <c r="B1553" s="64">
        <v>34027</v>
      </c>
      <c r="C1553" s="64" t="s">
        <v>41</v>
      </c>
      <c r="D1553" s="64" t="s">
        <v>53</v>
      </c>
      <c r="E1553" s="64" t="s">
        <v>189</v>
      </c>
      <c r="F1553" s="64" t="s">
        <v>183</v>
      </c>
      <c r="G1553" s="64" t="s">
        <v>184</v>
      </c>
      <c r="H1553" s="64"/>
      <c r="I1553" s="64">
        <v>2275060012</v>
      </c>
      <c r="J1553" s="65" t="s">
        <v>1</v>
      </c>
      <c r="K1553" s="64" t="s">
        <v>1</v>
      </c>
      <c r="L1553" s="64" t="s">
        <v>28</v>
      </c>
      <c r="M1553" s="71" t="s">
        <v>19</v>
      </c>
      <c r="N1553" s="71">
        <v>1.4984866372404787E-3</v>
      </c>
      <c r="O1553" s="71">
        <v>6.1269999999999996E-3</v>
      </c>
      <c r="P1553" s="71" t="s">
        <v>19</v>
      </c>
      <c r="Q1553" s="71">
        <v>6.1269999999999996E-3</v>
      </c>
      <c r="R1553" s="66">
        <v>1</v>
      </c>
      <c r="S1553" s="66">
        <f t="shared" si="164"/>
        <v>6.1269999999999996E-3</v>
      </c>
      <c r="T1553" s="66">
        <f t="shared" si="168"/>
        <v>0</v>
      </c>
      <c r="U1553" s="71">
        <v>3.0971873604059485E-3</v>
      </c>
      <c r="V1553" s="71">
        <v>4.6449999999999998E-3</v>
      </c>
      <c r="W1553" s="71" t="s">
        <v>19</v>
      </c>
      <c r="X1553" s="71">
        <v>4.6449999999999998E-3</v>
      </c>
      <c r="Y1553" s="66">
        <v>1</v>
      </c>
      <c r="Z1553" s="66">
        <f t="shared" si="165"/>
        <v>4.6449999999999998E-3</v>
      </c>
      <c r="AA1553" s="66">
        <f t="shared" si="166"/>
        <v>0</v>
      </c>
      <c r="AB1553" s="71">
        <v>0.14422247414453104</v>
      </c>
      <c r="AC1553" s="71">
        <v>2.1866E-2</v>
      </c>
      <c r="AD1553" s="71"/>
      <c r="AE1553" s="71">
        <v>2.1866E-2</v>
      </c>
      <c r="AF1553" s="72">
        <v>1</v>
      </c>
      <c r="AG1553" s="66">
        <f t="shared" si="169"/>
        <v>2.1866E-2</v>
      </c>
      <c r="AH1553" s="66">
        <f t="shared" si="167"/>
        <v>0</v>
      </c>
      <c r="AI1553" s="67" t="s">
        <v>71</v>
      </c>
      <c r="AJ1553" s="162"/>
      <c r="AM1553" s="162"/>
      <c r="AO1553" s="154"/>
      <c r="AQ1553" s="154"/>
      <c r="AR1553" s="187"/>
      <c r="AS1553" s="155"/>
      <c r="AT1553" s="155"/>
      <c r="AU1553" s="155"/>
      <c r="AV1553" s="155"/>
      <c r="AW1553" s="155"/>
      <c r="AX1553" s="155"/>
      <c r="AY1553" s="155"/>
      <c r="AZ1553" s="155"/>
      <c r="BA1553" s="155"/>
      <c r="BB1553" s="154"/>
      <c r="BC1553" s="154"/>
      <c r="BD1553" s="154"/>
      <c r="BE1553" s="154"/>
      <c r="BF1553" s="154"/>
      <c r="BG1553" s="154"/>
    </row>
    <row r="1554" spans="1:59" x14ac:dyDescent="0.25">
      <c r="A1554" s="70" t="s">
        <v>16</v>
      </c>
      <c r="B1554" s="64">
        <v>34027</v>
      </c>
      <c r="C1554" s="64" t="s">
        <v>41</v>
      </c>
      <c r="D1554" s="64" t="s">
        <v>53</v>
      </c>
      <c r="E1554" s="64" t="s">
        <v>178</v>
      </c>
      <c r="F1554" s="64" t="s">
        <v>181</v>
      </c>
      <c r="G1554" s="64" t="s">
        <v>163</v>
      </c>
      <c r="H1554" s="64"/>
      <c r="I1554" s="64">
        <v>2275070000</v>
      </c>
      <c r="J1554" s="65" t="s">
        <v>1</v>
      </c>
      <c r="K1554" s="64" t="s">
        <v>1</v>
      </c>
      <c r="L1554" s="64" t="s">
        <v>20</v>
      </c>
      <c r="M1554" s="71" t="s">
        <v>19</v>
      </c>
      <c r="N1554" s="71">
        <v>2.4301805885799745E-4</v>
      </c>
      <c r="O1554" s="71">
        <v>2.0999999999999999E-5</v>
      </c>
      <c r="P1554" s="71" t="s">
        <v>19</v>
      </c>
      <c r="Q1554" s="71">
        <v>2.0999999999999999E-5</v>
      </c>
      <c r="R1554" s="66">
        <v>1</v>
      </c>
      <c r="S1554" s="66">
        <f t="shared" si="164"/>
        <v>2.0999999999999999E-5</v>
      </c>
      <c r="T1554" s="66">
        <f t="shared" si="168"/>
        <v>0</v>
      </c>
      <c r="U1554" s="71">
        <v>1.2951889794642101E-3</v>
      </c>
      <c r="V1554" s="71">
        <v>1.37E-4</v>
      </c>
      <c r="W1554" s="71" t="s">
        <v>19</v>
      </c>
      <c r="X1554" s="71">
        <v>1.37E-4</v>
      </c>
      <c r="Y1554" s="66">
        <v>1</v>
      </c>
      <c r="Z1554" s="66">
        <f t="shared" si="165"/>
        <v>1.37E-4</v>
      </c>
      <c r="AA1554" s="66">
        <f t="shared" si="166"/>
        <v>0</v>
      </c>
      <c r="AB1554" s="71">
        <v>7.5518827672238116E-3</v>
      </c>
      <c r="AC1554" s="71">
        <v>2.0699999999999999E-4</v>
      </c>
      <c r="AD1554" s="71"/>
      <c r="AE1554" s="71">
        <v>2.0699999999999999E-4</v>
      </c>
      <c r="AF1554" s="72">
        <v>1</v>
      </c>
      <c r="AG1554" s="66">
        <f t="shared" si="169"/>
        <v>2.0699999999999999E-4</v>
      </c>
      <c r="AH1554" s="66">
        <f t="shared" si="167"/>
        <v>0</v>
      </c>
      <c r="AI1554" s="67" t="s">
        <v>73</v>
      </c>
      <c r="AJ1554" s="162"/>
      <c r="AM1554" s="162"/>
      <c r="AO1554" s="154"/>
      <c r="AQ1554" s="154"/>
      <c r="AR1554" s="187"/>
      <c r="AS1554" s="155"/>
      <c r="AT1554" s="155"/>
      <c r="AU1554" s="155"/>
      <c r="AV1554" s="155"/>
      <c r="AW1554" s="155"/>
      <c r="AX1554" s="304"/>
      <c r="AY1554" s="155"/>
      <c r="AZ1554" s="155"/>
      <c r="BA1554" s="304"/>
      <c r="BB1554" s="158"/>
      <c r="BC1554" s="154"/>
      <c r="BD1554" s="154"/>
      <c r="BE1554" s="158"/>
      <c r="BF1554" s="158"/>
      <c r="BG1554" s="158"/>
    </row>
    <row r="1555" spans="1:59" x14ac:dyDescent="0.25">
      <c r="A1555" s="70" t="s">
        <v>16</v>
      </c>
      <c r="B1555" s="64">
        <v>34027</v>
      </c>
      <c r="C1555" s="64" t="s">
        <v>41</v>
      </c>
      <c r="D1555" s="64" t="s">
        <v>53</v>
      </c>
      <c r="E1555" s="64" t="s">
        <v>194</v>
      </c>
      <c r="F1555" s="64" t="s">
        <v>163</v>
      </c>
      <c r="G1555" s="64" t="s">
        <v>195</v>
      </c>
      <c r="H1555" s="64"/>
      <c r="I1555" s="64">
        <v>2280002100</v>
      </c>
      <c r="J1555" s="65" t="s">
        <v>1</v>
      </c>
      <c r="K1555" s="64" t="s">
        <v>1</v>
      </c>
      <c r="L1555" s="64" t="s">
        <v>31</v>
      </c>
      <c r="M1555" s="71" t="s">
        <v>19</v>
      </c>
      <c r="N1555" s="71"/>
      <c r="O1555" s="71"/>
      <c r="P1555" s="71" t="s">
        <v>19</v>
      </c>
      <c r="Q1555" s="71"/>
      <c r="R1555" s="66">
        <v>1</v>
      </c>
      <c r="S1555" s="66">
        <f t="shared" si="164"/>
        <v>0</v>
      </c>
      <c r="T1555" s="66">
        <f t="shared" si="168"/>
        <v>0</v>
      </c>
      <c r="U1555" s="71"/>
      <c r="V1555" s="71"/>
      <c r="W1555" s="71" t="s">
        <v>19</v>
      </c>
      <c r="X1555" s="71"/>
      <c r="Y1555" s="66">
        <v>1</v>
      </c>
      <c r="Z1555" s="66">
        <f t="shared" si="165"/>
        <v>0</v>
      </c>
      <c r="AA1555" s="66">
        <f t="shared" si="166"/>
        <v>0</v>
      </c>
      <c r="AB1555" s="71"/>
      <c r="AC1555" s="71"/>
      <c r="AD1555" s="71"/>
      <c r="AE1555" s="71"/>
      <c r="AF1555" s="72">
        <v>1</v>
      </c>
      <c r="AG1555" s="66">
        <f t="shared" si="169"/>
        <v>0</v>
      </c>
      <c r="AH1555" s="66">
        <f t="shared" si="167"/>
        <v>0</v>
      </c>
      <c r="AI1555" s="67" t="s">
        <v>73</v>
      </c>
      <c r="AJ1555" s="162"/>
      <c r="AM1555" s="162"/>
      <c r="AO1555" s="154"/>
      <c r="AS1555" s="155"/>
      <c r="AT1555" s="155"/>
      <c r="AU1555" s="155"/>
      <c r="AV1555" s="155"/>
      <c r="AW1555" s="155"/>
      <c r="AX1555" s="155"/>
      <c r="AY1555" s="155"/>
      <c r="AZ1555" s="155"/>
      <c r="BA1555" s="155"/>
    </row>
    <row r="1556" spans="1:59" x14ac:dyDescent="0.25">
      <c r="A1556" s="70" t="s">
        <v>16</v>
      </c>
      <c r="B1556" s="64">
        <v>34027</v>
      </c>
      <c r="C1556" s="64" t="s">
        <v>41</v>
      </c>
      <c r="D1556" s="64" t="s">
        <v>53</v>
      </c>
      <c r="E1556" s="64" t="s">
        <v>194</v>
      </c>
      <c r="F1556" s="64" t="s">
        <v>163</v>
      </c>
      <c r="G1556" s="64" t="s">
        <v>196</v>
      </c>
      <c r="H1556" s="64"/>
      <c r="I1556" s="64">
        <v>2280002200</v>
      </c>
      <c r="J1556" s="65"/>
      <c r="K1556" s="64"/>
      <c r="L1556" s="64"/>
      <c r="M1556" s="71" t="s">
        <v>19</v>
      </c>
      <c r="N1556" s="71"/>
      <c r="O1556" s="71"/>
      <c r="P1556" s="71" t="s">
        <v>19</v>
      </c>
      <c r="Q1556" s="71"/>
      <c r="R1556" s="66">
        <v>1</v>
      </c>
      <c r="S1556" s="66">
        <f t="shared" si="164"/>
        <v>0</v>
      </c>
      <c r="T1556" s="66">
        <f t="shared" si="168"/>
        <v>0</v>
      </c>
      <c r="U1556" s="71"/>
      <c r="V1556" s="71"/>
      <c r="W1556" s="71" t="s">
        <v>19</v>
      </c>
      <c r="X1556" s="71"/>
      <c r="Y1556" s="66">
        <v>1</v>
      </c>
      <c r="Z1556" s="66">
        <f t="shared" si="165"/>
        <v>0</v>
      </c>
      <c r="AA1556" s="66">
        <f t="shared" si="166"/>
        <v>0</v>
      </c>
      <c r="AB1556" s="71"/>
      <c r="AC1556" s="71"/>
      <c r="AD1556" s="71"/>
      <c r="AE1556" s="71"/>
      <c r="AF1556" s="72">
        <v>1</v>
      </c>
      <c r="AG1556" s="66">
        <f t="shared" si="169"/>
        <v>0</v>
      </c>
      <c r="AH1556" s="66">
        <f t="shared" si="167"/>
        <v>0</v>
      </c>
      <c r="AI1556" s="67" t="s">
        <v>73</v>
      </c>
      <c r="AJ1556" s="162"/>
      <c r="AM1556" s="162"/>
      <c r="AO1556" s="154"/>
      <c r="AS1556" s="155"/>
      <c r="AT1556" s="155"/>
      <c r="AU1556" s="155"/>
      <c r="AV1556" s="155"/>
      <c r="AW1556" s="155"/>
      <c r="AX1556" s="155"/>
      <c r="AY1556" s="155"/>
      <c r="AZ1556" s="155"/>
      <c r="BA1556" s="155"/>
    </row>
    <row r="1557" spans="1:59" x14ac:dyDescent="0.25">
      <c r="A1557" s="70" t="s">
        <v>16</v>
      </c>
      <c r="B1557" s="64">
        <v>34027</v>
      </c>
      <c r="C1557" s="64" t="s">
        <v>41</v>
      </c>
      <c r="D1557" s="64" t="s">
        <v>53</v>
      </c>
      <c r="E1557" s="64" t="s">
        <v>194</v>
      </c>
      <c r="F1557" s="64" t="s">
        <v>197</v>
      </c>
      <c r="G1557" s="64" t="s">
        <v>195</v>
      </c>
      <c r="H1557" s="64"/>
      <c r="I1557" s="64">
        <v>2280003100</v>
      </c>
      <c r="J1557" s="65"/>
      <c r="K1557" s="64"/>
      <c r="L1557" s="64"/>
      <c r="M1557" s="71" t="s">
        <v>19</v>
      </c>
      <c r="N1557" s="71"/>
      <c r="O1557" s="71"/>
      <c r="P1557" s="71" t="s">
        <v>19</v>
      </c>
      <c r="Q1557" s="71"/>
      <c r="R1557" s="66">
        <v>1</v>
      </c>
      <c r="S1557" s="66">
        <f t="shared" si="164"/>
        <v>0</v>
      </c>
      <c r="T1557" s="66">
        <f t="shared" si="168"/>
        <v>0</v>
      </c>
      <c r="U1557" s="71"/>
      <c r="V1557" s="71"/>
      <c r="W1557" s="71" t="s">
        <v>19</v>
      </c>
      <c r="X1557" s="71"/>
      <c r="Y1557" s="66">
        <v>1</v>
      </c>
      <c r="Z1557" s="66">
        <f t="shared" si="165"/>
        <v>0</v>
      </c>
      <c r="AA1557" s="66">
        <f t="shared" si="166"/>
        <v>0</v>
      </c>
      <c r="AB1557" s="71"/>
      <c r="AC1557" s="71"/>
      <c r="AD1557" s="71"/>
      <c r="AE1557" s="71"/>
      <c r="AF1557" s="72">
        <v>1</v>
      </c>
      <c r="AG1557" s="66">
        <f t="shared" si="169"/>
        <v>0</v>
      </c>
      <c r="AH1557" s="66">
        <f t="shared" si="167"/>
        <v>0</v>
      </c>
      <c r="AI1557" s="67" t="s">
        <v>73</v>
      </c>
      <c r="AJ1557" s="162"/>
      <c r="AM1557" s="162"/>
      <c r="AO1557" s="154"/>
      <c r="AS1557" s="155"/>
      <c r="AT1557" s="155"/>
      <c r="AU1557" s="155"/>
      <c r="AV1557" s="155"/>
      <c r="AW1557" s="155"/>
      <c r="AX1557" s="155"/>
      <c r="AY1557" s="155"/>
      <c r="AZ1557" s="155"/>
      <c r="BA1557" s="155"/>
    </row>
    <row r="1558" spans="1:59" x14ac:dyDescent="0.25">
      <c r="A1558" s="70" t="s">
        <v>16</v>
      </c>
      <c r="B1558" s="64">
        <v>34027</v>
      </c>
      <c r="C1558" s="64" t="s">
        <v>41</v>
      </c>
      <c r="D1558" s="64" t="s">
        <v>53</v>
      </c>
      <c r="E1558" s="64" t="s">
        <v>194</v>
      </c>
      <c r="F1558" s="64" t="s">
        <v>197</v>
      </c>
      <c r="G1558" s="64" t="s">
        <v>196</v>
      </c>
      <c r="H1558" s="64"/>
      <c r="I1558" s="64">
        <v>2280003200</v>
      </c>
      <c r="J1558" s="65"/>
      <c r="K1558" s="64"/>
      <c r="L1558" s="64"/>
      <c r="M1558" s="71" t="s">
        <v>19</v>
      </c>
      <c r="N1558" s="71"/>
      <c r="O1558" s="71"/>
      <c r="P1558" s="71" t="s">
        <v>19</v>
      </c>
      <c r="Q1558" s="71"/>
      <c r="R1558" s="66">
        <v>1</v>
      </c>
      <c r="S1558" s="66">
        <f t="shared" si="164"/>
        <v>0</v>
      </c>
      <c r="T1558" s="66">
        <f t="shared" si="168"/>
        <v>0</v>
      </c>
      <c r="U1558" s="71"/>
      <c r="V1558" s="71"/>
      <c r="W1558" s="71" t="s">
        <v>19</v>
      </c>
      <c r="X1558" s="71"/>
      <c r="Y1558" s="66">
        <v>1</v>
      </c>
      <c r="Z1558" s="66">
        <f t="shared" si="165"/>
        <v>0</v>
      </c>
      <c r="AA1558" s="66">
        <f t="shared" si="166"/>
        <v>0</v>
      </c>
      <c r="AB1558" s="71"/>
      <c r="AC1558" s="71"/>
      <c r="AD1558" s="71"/>
      <c r="AE1558" s="71"/>
      <c r="AF1558" s="72">
        <v>1</v>
      </c>
      <c r="AG1558" s="66">
        <f t="shared" si="169"/>
        <v>0</v>
      </c>
      <c r="AH1558" s="66">
        <f t="shared" si="167"/>
        <v>0</v>
      </c>
      <c r="AI1558" s="67" t="s">
        <v>73</v>
      </c>
      <c r="AJ1558" s="162"/>
      <c r="AM1558" s="162"/>
      <c r="AO1558" s="154"/>
      <c r="AS1558" s="155"/>
      <c r="AT1558" s="155"/>
      <c r="AU1558" s="155"/>
      <c r="AV1558" s="155"/>
      <c r="AW1558" s="155"/>
      <c r="AX1558" s="155"/>
      <c r="AY1558" s="155"/>
      <c r="AZ1558" s="155"/>
      <c r="BA1558" s="155"/>
    </row>
    <row r="1559" spans="1:59" x14ac:dyDescent="0.25">
      <c r="A1559" s="70" t="s">
        <v>16</v>
      </c>
      <c r="B1559" s="64">
        <v>34027</v>
      </c>
      <c r="C1559" s="64" t="s">
        <v>41</v>
      </c>
      <c r="D1559" s="64" t="s">
        <v>53</v>
      </c>
      <c r="E1559" s="64" t="s">
        <v>177</v>
      </c>
      <c r="F1559" s="64" t="s">
        <v>163</v>
      </c>
      <c r="G1559" s="64" t="s">
        <v>198</v>
      </c>
      <c r="H1559" s="64"/>
      <c r="I1559" s="64">
        <v>2285002006</v>
      </c>
      <c r="J1559" s="65" t="s">
        <v>1</v>
      </c>
      <c r="K1559" s="64" t="s">
        <v>1</v>
      </c>
      <c r="L1559" s="64" t="s">
        <v>31</v>
      </c>
      <c r="M1559" s="71" t="s">
        <v>19</v>
      </c>
      <c r="N1559" s="71">
        <v>1.9430661417582418E-4</v>
      </c>
      <c r="O1559" s="71">
        <v>4.5604802363009037E-4</v>
      </c>
      <c r="P1559" s="71" t="s">
        <v>19</v>
      </c>
      <c r="Q1559" s="71">
        <v>2.7244427385693712E-4</v>
      </c>
      <c r="R1559" s="66">
        <v>1</v>
      </c>
      <c r="S1559" s="66">
        <f t="shared" si="164"/>
        <v>2.7244427385693712E-4</v>
      </c>
      <c r="T1559" s="66">
        <f t="shared" si="168"/>
        <v>1.8360374977315324E-4</v>
      </c>
      <c r="U1559" s="71">
        <v>3.4206393085164833E-3</v>
      </c>
      <c r="V1559" s="71">
        <v>8.3806508948931924E-3</v>
      </c>
      <c r="W1559" s="71" t="s">
        <v>19</v>
      </c>
      <c r="X1559" s="71">
        <v>6.4120416242806951E-3</v>
      </c>
      <c r="Y1559" s="66">
        <v>1</v>
      </c>
      <c r="Z1559" s="66">
        <f t="shared" si="165"/>
        <v>6.4120416242806951E-3</v>
      </c>
      <c r="AA1559" s="66">
        <f t="shared" si="166"/>
        <v>1.9686092706124973E-3</v>
      </c>
      <c r="AB1559" s="71">
        <v>5.5168064417582415E-4</v>
      </c>
      <c r="AC1559" s="71">
        <v>1.4974929491653444E-3</v>
      </c>
      <c r="AD1559" s="71"/>
      <c r="AE1559" s="71">
        <v>1.4974929491653444E-3</v>
      </c>
      <c r="AF1559" s="72">
        <v>1</v>
      </c>
      <c r="AG1559" s="66">
        <f t="shared" si="169"/>
        <v>1.4974929491653444E-3</v>
      </c>
      <c r="AH1559" s="66">
        <f t="shared" si="167"/>
        <v>0</v>
      </c>
      <c r="AI1559" s="67" t="s">
        <v>73</v>
      </c>
      <c r="AJ1559" s="162"/>
      <c r="AM1559" s="162"/>
      <c r="AO1559" s="154"/>
      <c r="AQ1559" s="154"/>
      <c r="AR1559" s="187"/>
      <c r="AS1559" s="155"/>
      <c r="AT1559" s="155"/>
      <c r="AU1559" s="155"/>
      <c r="AV1559" s="155"/>
      <c r="AW1559" s="155"/>
      <c r="AX1559" s="155"/>
      <c r="AY1559" s="155"/>
      <c r="AZ1559" s="155"/>
      <c r="BA1559" s="155"/>
      <c r="BB1559" s="154"/>
      <c r="BC1559" s="154"/>
      <c r="BD1559" s="154"/>
      <c r="BE1559" s="154"/>
      <c r="BF1559" s="154"/>
      <c r="BG1559" s="158"/>
    </row>
    <row r="1560" spans="1:59" x14ac:dyDescent="0.25">
      <c r="A1560" s="70" t="s">
        <v>16</v>
      </c>
      <c r="B1560" s="64">
        <v>34027</v>
      </c>
      <c r="C1560" s="64" t="s">
        <v>41</v>
      </c>
      <c r="D1560" s="64" t="s">
        <v>53</v>
      </c>
      <c r="E1560" s="64" t="s">
        <v>177</v>
      </c>
      <c r="F1560" s="64" t="s">
        <v>163</v>
      </c>
      <c r="G1560" s="64" t="s">
        <v>199</v>
      </c>
      <c r="H1560" s="64"/>
      <c r="I1560" s="64">
        <v>2285002007</v>
      </c>
      <c r="J1560" s="65" t="s">
        <v>1</v>
      </c>
      <c r="K1560" s="64" t="s">
        <v>1</v>
      </c>
      <c r="L1560" s="64" t="s">
        <v>31</v>
      </c>
      <c r="M1560" s="71" t="s">
        <v>19</v>
      </c>
      <c r="N1560" s="71">
        <v>3.4830528577454046E-3</v>
      </c>
      <c r="O1560" s="71">
        <v>1.2671288319271762E-3</v>
      </c>
      <c r="P1560" s="71" t="s">
        <v>19</v>
      </c>
      <c r="Q1560" s="71">
        <v>1.0082895516557774E-3</v>
      </c>
      <c r="R1560" s="66">
        <v>1</v>
      </c>
      <c r="S1560" s="66">
        <f t="shared" si="164"/>
        <v>1.0082895516557774E-3</v>
      </c>
      <c r="T1560" s="66">
        <f t="shared" si="168"/>
        <v>2.5883928027139883E-4</v>
      </c>
      <c r="U1560" s="71">
        <v>8.9584692843246036E-2</v>
      </c>
      <c r="V1560" s="71">
        <v>2.4075879467651277E-2</v>
      </c>
      <c r="W1560" s="71" t="s">
        <v>19</v>
      </c>
      <c r="X1560" s="71">
        <v>2.1047262715337519E-2</v>
      </c>
      <c r="Y1560" s="66">
        <v>1</v>
      </c>
      <c r="Z1560" s="66">
        <f t="shared" si="165"/>
        <v>2.1047262715337519E-2</v>
      </c>
      <c r="AA1560" s="66">
        <f t="shared" si="166"/>
        <v>3.0286167523137578E-3</v>
      </c>
      <c r="AB1560" s="71">
        <v>8.8206466799503769E-3</v>
      </c>
      <c r="AC1560" s="71">
        <v>3.291428640605653E-3</v>
      </c>
      <c r="AD1560" s="71"/>
      <c r="AE1560" s="71">
        <v>3.291428640605653E-3</v>
      </c>
      <c r="AF1560" s="72">
        <v>1</v>
      </c>
      <c r="AG1560" s="66">
        <f t="shared" si="169"/>
        <v>3.291428640605653E-3</v>
      </c>
      <c r="AH1560" s="66">
        <f t="shared" si="167"/>
        <v>0</v>
      </c>
      <c r="AI1560" s="67" t="s">
        <v>73</v>
      </c>
      <c r="AJ1560" s="162"/>
      <c r="AM1560" s="162"/>
      <c r="AO1560" s="154"/>
      <c r="AQ1560" s="154"/>
      <c r="AR1560" s="187"/>
      <c r="AS1560" s="155"/>
      <c r="AT1560" s="155"/>
      <c r="AU1560" s="155"/>
      <c r="AV1560" s="155"/>
      <c r="AW1560" s="155"/>
      <c r="AX1560" s="155"/>
      <c r="AY1560" s="155"/>
      <c r="AZ1560" s="155"/>
      <c r="BA1560" s="155"/>
      <c r="BB1560" s="154"/>
      <c r="BC1560" s="154"/>
      <c r="BD1560" s="154"/>
      <c r="BE1560" s="154"/>
      <c r="BF1560" s="154"/>
      <c r="BG1560" s="154"/>
    </row>
    <row r="1561" spans="1:59" x14ac:dyDescent="0.25">
      <c r="A1561" s="70" t="s">
        <v>16</v>
      </c>
      <c r="B1561" s="64">
        <v>34027</v>
      </c>
      <c r="C1561" s="64" t="s">
        <v>41</v>
      </c>
      <c r="D1561" s="64" t="s">
        <v>53</v>
      </c>
      <c r="E1561" s="64" t="s">
        <v>177</v>
      </c>
      <c r="F1561" s="64" t="s">
        <v>163</v>
      </c>
      <c r="G1561" s="64" t="s">
        <v>200</v>
      </c>
      <c r="H1561" s="64"/>
      <c r="I1561" s="64">
        <v>2285002009</v>
      </c>
      <c r="J1561" s="65" t="s">
        <v>1</v>
      </c>
      <c r="K1561" s="64" t="s">
        <v>1</v>
      </c>
      <c r="L1561" s="64" t="s">
        <v>31</v>
      </c>
      <c r="M1561" s="71" t="s">
        <v>19</v>
      </c>
      <c r="N1561" s="71">
        <v>2.5022078306899807E-2</v>
      </c>
      <c r="O1561" s="71">
        <v>3.4547292953468443E-2</v>
      </c>
      <c r="P1561" s="71" t="s">
        <v>19</v>
      </c>
      <c r="Q1561" s="71">
        <v>1.9619450319253686E-2</v>
      </c>
      <c r="R1561" s="66">
        <v>1</v>
      </c>
      <c r="S1561" s="66">
        <f t="shared" si="164"/>
        <v>1.9619450319253686E-2</v>
      </c>
      <c r="T1561" s="66">
        <f t="shared" si="168"/>
        <v>1.4927842634214757E-2</v>
      </c>
      <c r="U1561" s="71">
        <v>0.52888255842034348</v>
      </c>
      <c r="V1561" s="71">
        <v>0.67642103375766249</v>
      </c>
      <c r="W1561" s="71" t="s">
        <v>19</v>
      </c>
      <c r="X1561" s="71">
        <v>0.45364763940633657</v>
      </c>
      <c r="Y1561" s="66">
        <v>1</v>
      </c>
      <c r="Z1561" s="66">
        <f t="shared" si="165"/>
        <v>0.45364763940633657</v>
      </c>
      <c r="AA1561" s="66">
        <f t="shared" si="166"/>
        <v>0.22277339435132593</v>
      </c>
      <c r="AB1561" s="71">
        <v>7.6054946906223317E-2</v>
      </c>
      <c r="AC1561" s="71">
        <v>0.10783852456744916</v>
      </c>
      <c r="AD1561" s="71"/>
      <c r="AE1561" s="71">
        <v>0.10783852456744916</v>
      </c>
      <c r="AF1561" s="72">
        <v>1</v>
      </c>
      <c r="AG1561" s="66">
        <f t="shared" si="169"/>
        <v>0.10783852456744916</v>
      </c>
      <c r="AH1561" s="66">
        <f t="shared" si="167"/>
        <v>0</v>
      </c>
      <c r="AI1561" s="67" t="s">
        <v>73</v>
      </c>
      <c r="AJ1561" s="162"/>
      <c r="AM1561" s="162"/>
      <c r="AO1561" s="154"/>
      <c r="AQ1561" s="154"/>
      <c r="AR1561" s="187"/>
      <c r="AS1561" s="155"/>
      <c r="AT1561" s="155"/>
      <c r="AU1561" s="155"/>
      <c r="AV1561" s="155"/>
      <c r="AW1561" s="155"/>
      <c r="AX1561" s="155"/>
      <c r="AY1561" s="155"/>
      <c r="AZ1561" s="155"/>
      <c r="BA1561" s="155"/>
      <c r="BB1561" s="154"/>
      <c r="BC1561" s="154"/>
      <c r="BD1561" s="154"/>
      <c r="BE1561" s="154"/>
      <c r="BF1561" s="154"/>
      <c r="BG1561" s="154"/>
    </row>
    <row r="1562" spans="1:59" x14ac:dyDescent="0.25">
      <c r="A1562" s="70" t="s">
        <v>16</v>
      </c>
      <c r="B1562" s="64">
        <v>34027</v>
      </c>
      <c r="C1562" s="64" t="s">
        <v>41</v>
      </c>
      <c r="D1562" s="64" t="s">
        <v>53</v>
      </c>
      <c r="E1562" s="64" t="s">
        <v>177</v>
      </c>
      <c r="F1562" s="64" t="s">
        <v>163</v>
      </c>
      <c r="G1562" s="64" t="s">
        <v>201</v>
      </c>
      <c r="H1562" s="71">
        <f>SUM(U1544:U1562)</f>
        <v>0.73693905199507836</v>
      </c>
      <c r="I1562" s="64">
        <v>2285002010</v>
      </c>
      <c r="J1562" s="65"/>
      <c r="K1562" s="71">
        <f>SUM(N1544:N1562)</f>
        <v>7.8777744318093396E-2</v>
      </c>
      <c r="L1562" s="64"/>
      <c r="M1562" s="71" t="s">
        <v>19</v>
      </c>
      <c r="N1562" s="71">
        <v>1.8418191845796471E-3</v>
      </c>
      <c r="O1562" s="71">
        <v>4.0156803907729304E-4</v>
      </c>
      <c r="P1562" s="71" t="s">
        <v>19</v>
      </c>
      <c r="Q1562" s="71">
        <v>2.2805098515500593E-4</v>
      </c>
      <c r="R1562" s="66">
        <v>1</v>
      </c>
      <c r="S1562" s="66">
        <f t="shared" si="164"/>
        <v>2.2805098515500593E-4</v>
      </c>
      <c r="T1562" s="66">
        <f t="shared" si="168"/>
        <v>1.7351705392228711E-4</v>
      </c>
      <c r="U1562" s="71">
        <v>4.1697598924402952E-2</v>
      </c>
      <c r="V1562" s="71">
        <v>7.8625282878909079E-3</v>
      </c>
      <c r="W1562" s="71" t="s">
        <v>19</v>
      </c>
      <c r="X1562" s="71">
        <v>5.2730728637352215E-3</v>
      </c>
      <c r="Y1562" s="66">
        <v>1</v>
      </c>
      <c r="Z1562" s="66">
        <f t="shared" si="165"/>
        <v>5.2730728637352215E-3</v>
      </c>
      <c r="AA1562" s="66">
        <f t="shared" si="166"/>
        <v>2.5894554241556863E-3</v>
      </c>
      <c r="AB1562" s="71">
        <v>5.1244457815397375E-3</v>
      </c>
      <c r="AC1562" s="71">
        <v>1.2534847493222013E-3</v>
      </c>
      <c r="AD1562" s="71"/>
      <c r="AE1562" s="71">
        <v>1.2534847493222013E-3</v>
      </c>
      <c r="AF1562" s="72">
        <v>1</v>
      </c>
      <c r="AG1562" s="66">
        <f t="shared" si="169"/>
        <v>1.2534847493222013E-3</v>
      </c>
      <c r="AH1562" s="66">
        <f t="shared" si="167"/>
        <v>0</v>
      </c>
      <c r="AI1562" s="67" t="s">
        <v>73</v>
      </c>
      <c r="AJ1562" s="162"/>
      <c r="AM1562" s="162"/>
      <c r="AO1562" s="154"/>
      <c r="AQ1562" s="154"/>
      <c r="AR1562" s="187"/>
      <c r="AS1562" s="155"/>
      <c r="AT1562" s="155"/>
      <c r="AU1562" s="155"/>
      <c r="AV1562" s="155"/>
      <c r="AW1562" s="155"/>
      <c r="AX1562" s="155"/>
      <c r="AY1562" s="155"/>
      <c r="AZ1562" s="155"/>
      <c r="BA1562" s="155"/>
      <c r="BB1562" s="154"/>
      <c r="BC1562" s="154"/>
      <c r="BD1562" s="154"/>
      <c r="BE1562" s="154"/>
      <c r="BF1562" s="154"/>
      <c r="BG1562" s="158"/>
    </row>
    <row r="1563" spans="1:59" x14ac:dyDescent="0.25">
      <c r="A1563" s="70" t="s">
        <v>16</v>
      </c>
      <c r="B1563" s="64">
        <v>34031</v>
      </c>
      <c r="C1563" s="64" t="s">
        <v>43</v>
      </c>
      <c r="D1563" s="64" t="s">
        <v>53</v>
      </c>
      <c r="E1563" s="64" t="s">
        <v>82</v>
      </c>
      <c r="F1563" s="64" t="s">
        <v>83</v>
      </c>
      <c r="G1563" s="64" t="s">
        <v>84</v>
      </c>
      <c r="H1563" s="64"/>
      <c r="I1563" s="64">
        <v>2260001010</v>
      </c>
      <c r="J1563" s="65" t="s">
        <v>1</v>
      </c>
      <c r="K1563" s="64" t="s">
        <v>1</v>
      </c>
      <c r="L1563" s="64" t="s">
        <v>19</v>
      </c>
      <c r="M1563" s="71" t="s">
        <v>19</v>
      </c>
      <c r="N1563" s="71">
        <v>0.25187090638000004</v>
      </c>
      <c r="O1563" s="71">
        <v>0.25187090638000004</v>
      </c>
      <c r="P1563" s="71" t="s">
        <v>19</v>
      </c>
      <c r="Q1563" s="71">
        <v>0.21029833436333334</v>
      </c>
      <c r="R1563" s="66">
        <v>1</v>
      </c>
      <c r="S1563" s="66">
        <f t="shared" si="164"/>
        <v>0.21029833436333334</v>
      </c>
      <c r="T1563" s="66">
        <f t="shared" si="168"/>
        <v>4.1572572016666698E-2</v>
      </c>
      <c r="U1563" s="71">
        <v>1.6657213000000001E-3</v>
      </c>
      <c r="V1563" s="71">
        <v>1.6657213000000001E-3</v>
      </c>
      <c r="W1563" s="71" t="s">
        <v>19</v>
      </c>
      <c r="X1563" s="71">
        <v>2.2836188833333334E-3</v>
      </c>
      <c r="Y1563" s="66">
        <v>1</v>
      </c>
      <c r="Z1563" s="66">
        <f t="shared" si="165"/>
        <v>2.2836188833333334E-3</v>
      </c>
      <c r="AA1563" s="66">
        <f t="shared" si="166"/>
        <v>-6.1789758333333331E-4</v>
      </c>
      <c r="AB1563" s="71">
        <v>0.21604772</v>
      </c>
      <c r="AC1563" s="71">
        <v>0.21604772</v>
      </c>
      <c r="AD1563" s="71"/>
      <c r="AE1563" s="71">
        <v>0.21517862817000002</v>
      </c>
      <c r="AF1563" s="72">
        <v>1</v>
      </c>
      <c r="AG1563" s="66">
        <f t="shared" si="169"/>
        <v>0.21517862817000002</v>
      </c>
      <c r="AH1563" s="66">
        <f t="shared" si="167"/>
        <v>8.6909182999997392E-4</v>
      </c>
      <c r="AI1563" s="67" t="s">
        <v>73</v>
      </c>
      <c r="AJ1563" s="162"/>
      <c r="AS1563" s="155"/>
      <c r="AT1563" s="155"/>
      <c r="AU1563" s="155"/>
      <c r="AV1563" s="155"/>
      <c r="AW1563" s="155"/>
      <c r="AX1563" s="155"/>
      <c r="AY1563" s="155"/>
      <c r="AZ1563" s="155"/>
      <c r="BA1563" s="155"/>
    </row>
    <row r="1564" spans="1:59" x14ac:dyDescent="0.25">
      <c r="A1564" s="70" t="s">
        <v>16</v>
      </c>
      <c r="B1564" s="64">
        <v>34031</v>
      </c>
      <c r="C1564" s="64" t="s">
        <v>43</v>
      </c>
      <c r="D1564" s="64" t="s">
        <v>53</v>
      </c>
      <c r="E1564" s="64" t="s">
        <v>85</v>
      </c>
      <c r="F1564" s="64" t="s">
        <v>83</v>
      </c>
      <c r="G1564" s="64" t="s">
        <v>84</v>
      </c>
      <c r="H1564" s="64"/>
      <c r="I1564" s="64">
        <v>2260001020</v>
      </c>
      <c r="J1564" s="65" t="s">
        <v>1</v>
      </c>
      <c r="K1564" s="64" t="s">
        <v>1</v>
      </c>
      <c r="L1564" s="64" t="s">
        <v>19</v>
      </c>
      <c r="M1564" s="71" t="s">
        <v>19</v>
      </c>
      <c r="N1564" s="71">
        <v>0</v>
      </c>
      <c r="O1564" s="71">
        <v>0</v>
      </c>
      <c r="P1564" s="71" t="s">
        <v>19</v>
      </c>
      <c r="Q1564" s="71">
        <v>0</v>
      </c>
      <c r="R1564" s="66">
        <v>1</v>
      </c>
      <c r="S1564" s="66">
        <f t="shared" si="164"/>
        <v>0</v>
      </c>
      <c r="T1564" s="66">
        <f t="shared" si="168"/>
        <v>0</v>
      </c>
      <c r="U1564" s="71">
        <v>0</v>
      </c>
      <c r="V1564" s="71">
        <v>0</v>
      </c>
      <c r="W1564" s="71" t="s">
        <v>19</v>
      </c>
      <c r="X1564" s="71">
        <v>0</v>
      </c>
      <c r="Y1564" s="66">
        <v>1</v>
      </c>
      <c r="Z1564" s="66">
        <f t="shared" si="165"/>
        <v>0</v>
      </c>
      <c r="AA1564" s="66">
        <f t="shared" si="166"/>
        <v>0</v>
      </c>
      <c r="AB1564" s="71">
        <v>0</v>
      </c>
      <c r="AC1564" s="71">
        <v>0</v>
      </c>
      <c r="AD1564" s="71"/>
      <c r="AE1564" s="71">
        <v>0</v>
      </c>
      <c r="AF1564" s="72">
        <v>1</v>
      </c>
      <c r="AG1564" s="66">
        <f t="shared" si="169"/>
        <v>0</v>
      </c>
      <c r="AH1564" s="66">
        <f t="shared" si="167"/>
        <v>0</v>
      </c>
      <c r="AI1564" s="67" t="s">
        <v>73</v>
      </c>
      <c r="AJ1564" s="162"/>
      <c r="AS1564" s="155"/>
      <c r="AT1564" s="155"/>
      <c r="AU1564" s="155"/>
      <c r="AV1564" s="155"/>
      <c r="AW1564" s="155"/>
      <c r="AX1564" s="155"/>
      <c r="AY1564" s="155"/>
      <c r="AZ1564" s="155"/>
      <c r="BA1564" s="155"/>
    </row>
    <row r="1565" spans="1:59" x14ac:dyDescent="0.25">
      <c r="A1565" s="70" t="s">
        <v>16</v>
      </c>
      <c r="B1565" s="64">
        <v>34031</v>
      </c>
      <c r="C1565" s="64" t="s">
        <v>43</v>
      </c>
      <c r="D1565" s="64" t="s">
        <v>53</v>
      </c>
      <c r="E1565" s="64" t="s">
        <v>86</v>
      </c>
      <c r="F1565" s="64" t="s">
        <v>83</v>
      </c>
      <c r="G1565" s="64" t="s">
        <v>84</v>
      </c>
      <c r="H1565" s="64"/>
      <c r="I1565" s="64">
        <v>2260001030</v>
      </c>
      <c r="J1565" s="65" t="s">
        <v>1</v>
      </c>
      <c r="K1565" s="64" t="s">
        <v>1</v>
      </c>
      <c r="L1565" s="64" t="s">
        <v>19</v>
      </c>
      <c r="M1565" s="71" t="s">
        <v>19</v>
      </c>
      <c r="N1565" s="71">
        <v>0.29237877212999996</v>
      </c>
      <c r="O1565" s="71">
        <v>0.29237877212999996</v>
      </c>
      <c r="P1565" s="71" t="s">
        <v>19</v>
      </c>
      <c r="Q1565" s="71">
        <v>0.15415364426</v>
      </c>
      <c r="R1565" s="66">
        <v>1</v>
      </c>
      <c r="S1565" s="66">
        <f t="shared" si="164"/>
        <v>0.15415364426</v>
      </c>
      <c r="T1565" s="66">
        <f t="shared" si="168"/>
        <v>0.13822512786999996</v>
      </c>
      <c r="U1565" s="71">
        <v>2.3615689E-3</v>
      </c>
      <c r="V1565" s="71">
        <v>2.3615689E-3</v>
      </c>
      <c r="W1565" s="71" t="s">
        <v>19</v>
      </c>
      <c r="X1565" s="71">
        <v>3.3135438600000004E-3</v>
      </c>
      <c r="Y1565" s="66">
        <v>1</v>
      </c>
      <c r="Z1565" s="66">
        <f t="shared" si="165"/>
        <v>3.3135438600000004E-3</v>
      </c>
      <c r="AA1565" s="66">
        <f t="shared" si="166"/>
        <v>-9.5197496000000046E-4</v>
      </c>
      <c r="AB1565" s="71">
        <v>0.31588875999999999</v>
      </c>
      <c r="AC1565" s="71">
        <v>0.31588875999999999</v>
      </c>
      <c r="AD1565" s="71"/>
      <c r="AE1565" s="71">
        <v>0.3293908044533333</v>
      </c>
      <c r="AF1565" s="72">
        <v>1</v>
      </c>
      <c r="AG1565" s="66">
        <f t="shared" si="169"/>
        <v>0.3293908044533333</v>
      </c>
      <c r="AH1565" s="66">
        <f t="shared" si="167"/>
        <v>-1.3502044453333306E-2</v>
      </c>
      <c r="AI1565" s="67" t="s">
        <v>70</v>
      </c>
      <c r="AJ1565" s="162"/>
      <c r="AS1565" s="155"/>
      <c r="AT1565" s="155"/>
      <c r="AU1565" s="155"/>
      <c r="AV1565" s="155"/>
      <c r="AW1565" s="155"/>
      <c r="AX1565" s="155"/>
      <c r="AY1565" s="155"/>
      <c r="AZ1565" s="155"/>
      <c r="BA1565" s="155"/>
    </row>
    <row r="1566" spans="1:59" x14ac:dyDescent="0.25">
      <c r="A1566" s="70" t="s">
        <v>16</v>
      </c>
      <c r="B1566" s="64">
        <v>34031</v>
      </c>
      <c r="C1566" s="64" t="s">
        <v>43</v>
      </c>
      <c r="D1566" s="64" t="s">
        <v>53</v>
      </c>
      <c r="E1566" s="64" t="s">
        <v>87</v>
      </c>
      <c r="F1566" s="64" t="s">
        <v>83</v>
      </c>
      <c r="G1566" s="64" t="s">
        <v>84</v>
      </c>
      <c r="H1566" s="64"/>
      <c r="I1566" s="64">
        <v>2260001060</v>
      </c>
      <c r="J1566" s="65" t="s">
        <v>1</v>
      </c>
      <c r="K1566" s="64" t="s">
        <v>1</v>
      </c>
      <c r="L1566" s="68" t="s">
        <v>19</v>
      </c>
      <c r="M1566" s="71" t="s">
        <v>19</v>
      </c>
      <c r="N1566" s="71">
        <v>6.3954187389939987E-3</v>
      </c>
      <c r="O1566" s="71">
        <v>6.3954187389939987E-3</v>
      </c>
      <c r="P1566" s="71" t="s">
        <v>19</v>
      </c>
      <c r="Q1566" s="71">
        <v>3.4799926699999998E-3</v>
      </c>
      <c r="R1566" s="66">
        <v>1</v>
      </c>
      <c r="S1566" s="66">
        <f t="shared" si="164"/>
        <v>3.4799926699999998E-3</v>
      </c>
      <c r="T1566" s="66">
        <f t="shared" si="168"/>
        <v>2.9154260689939989E-3</v>
      </c>
      <c r="U1566" s="71">
        <v>1.6035003114399998E-3</v>
      </c>
      <c r="V1566" s="71">
        <v>1.6035003114399998E-3</v>
      </c>
      <c r="W1566" s="71" t="s">
        <v>19</v>
      </c>
      <c r="X1566" s="71">
        <v>9.3880068333333344E-4</v>
      </c>
      <c r="Y1566" s="66">
        <v>1</v>
      </c>
      <c r="Z1566" s="66">
        <f t="shared" si="165"/>
        <v>9.3880068333333344E-4</v>
      </c>
      <c r="AA1566" s="66">
        <f t="shared" si="166"/>
        <v>6.6469962810666633E-4</v>
      </c>
      <c r="AB1566" s="71">
        <v>0.11244063112</v>
      </c>
      <c r="AC1566" s="71">
        <v>0.11244063112</v>
      </c>
      <c r="AD1566" s="71"/>
      <c r="AE1566" s="71">
        <v>0.10576921655666667</v>
      </c>
      <c r="AF1566" s="72">
        <v>1</v>
      </c>
      <c r="AG1566" s="66">
        <f t="shared" si="169"/>
        <v>0.10576921655666667</v>
      </c>
      <c r="AH1566" s="66">
        <f t="shared" si="167"/>
        <v>6.6714145633333249E-3</v>
      </c>
      <c r="AI1566" s="67" t="s">
        <v>70</v>
      </c>
      <c r="AJ1566" s="162"/>
      <c r="AS1566" s="155"/>
      <c r="AT1566" s="155"/>
      <c r="AU1566" s="155"/>
      <c r="AV1566" s="155"/>
      <c r="AW1566" s="155"/>
      <c r="AX1566" s="155"/>
      <c r="AY1566" s="155"/>
      <c r="AZ1566" s="155"/>
      <c r="BA1566" s="155"/>
    </row>
    <row r="1567" spans="1:59" x14ac:dyDescent="0.25">
      <c r="A1567" s="70" t="s">
        <v>16</v>
      </c>
      <c r="B1567" s="64">
        <v>34031</v>
      </c>
      <c r="C1567" s="64" t="s">
        <v>43</v>
      </c>
      <c r="D1567" s="64" t="s">
        <v>53</v>
      </c>
      <c r="E1567" s="64" t="s">
        <v>88</v>
      </c>
      <c r="F1567" s="64" t="s">
        <v>89</v>
      </c>
      <c r="G1567" s="64" t="s">
        <v>84</v>
      </c>
      <c r="H1567" s="64"/>
      <c r="I1567" s="64">
        <v>2260002006</v>
      </c>
      <c r="J1567" s="65" t="s">
        <v>1</v>
      </c>
      <c r="K1567" s="64" t="s">
        <v>1</v>
      </c>
      <c r="L1567" s="64" t="s">
        <v>19</v>
      </c>
      <c r="M1567" s="71" t="s">
        <v>19</v>
      </c>
      <c r="N1567" s="71">
        <v>1.03595363408E-2</v>
      </c>
      <c r="O1567" s="71">
        <v>1.03595363408E-2</v>
      </c>
      <c r="P1567" s="71" t="s">
        <v>19</v>
      </c>
      <c r="Q1567" s="71">
        <v>1.0412052823333334E-2</v>
      </c>
      <c r="R1567" s="66">
        <v>1</v>
      </c>
      <c r="S1567" s="66">
        <f t="shared" si="164"/>
        <v>1.0412052823333334E-2</v>
      </c>
      <c r="T1567" s="66">
        <f t="shared" si="168"/>
        <v>-5.251648253333345E-5</v>
      </c>
      <c r="U1567" s="71">
        <v>2.5041235E-4</v>
      </c>
      <c r="V1567" s="71">
        <v>2.5041235E-4</v>
      </c>
      <c r="W1567" s="71" t="s">
        <v>19</v>
      </c>
      <c r="X1567" s="71">
        <v>2.6088003333333328E-4</v>
      </c>
      <c r="Y1567" s="66">
        <v>1</v>
      </c>
      <c r="Z1567" s="66">
        <f t="shared" si="165"/>
        <v>2.6088003333333328E-4</v>
      </c>
      <c r="AA1567" s="66">
        <f t="shared" si="166"/>
        <v>-1.0467683333333284E-5</v>
      </c>
      <c r="AB1567" s="71">
        <v>4.3542586000000001E-2</v>
      </c>
      <c r="AC1567" s="71">
        <v>4.3542586000000001E-2</v>
      </c>
      <c r="AD1567" s="71"/>
      <c r="AE1567" s="71">
        <v>4.3437627859999994E-2</v>
      </c>
      <c r="AF1567" s="72">
        <v>1</v>
      </c>
      <c r="AG1567" s="66">
        <f t="shared" si="169"/>
        <v>4.3437627859999994E-2</v>
      </c>
      <c r="AH1567" s="66">
        <f t="shared" si="167"/>
        <v>1.0495814000000686E-4</v>
      </c>
      <c r="AI1567" s="67" t="s">
        <v>70</v>
      </c>
      <c r="AJ1567" s="162"/>
      <c r="AS1567" s="155"/>
      <c r="AT1567" s="155"/>
      <c r="AU1567" s="155"/>
      <c r="AV1567" s="155"/>
      <c r="AW1567" s="155"/>
      <c r="AX1567" s="155"/>
      <c r="AY1567" s="155"/>
      <c r="AZ1567" s="155"/>
      <c r="BA1567" s="155"/>
    </row>
    <row r="1568" spans="1:59" x14ac:dyDescent="0.25">
      <c r="A1568" s="70" t="s">
        <v>16</v>
      </c>
      <c r="B1568" s="64">
        <v>34031</v>
      </c>
      <c r="C1568" s="64" t="s">
        <v>43</v>
      </c>
      <c r="D1568" s="64" t="s">
        <v>53</v>
      </c>
      <c r="E1568" s="64" t="s">
        <v>90</v>
      </c>
      <c r="F1568" s="64" t="s">
        <v>89</v>
      </c>
      <c r="G1568" s="64" t="s">
        <v>84</v>
      </c>
      <c r="H1568" s="64"/>
      <c r="I1568" s="64">
        <v>2260002009</v>
      </c>
      <c r="J1568" s="65" t="s">
        <v>1</v>
      </c>
      <c r="K1568" s="64" t="s">
        <v>1</v>
      </c>
      <c r="L1568" s="64" t="s">
        <v>19</v>
      </c>
      <c r="M1568" s="71" t="s">
        <v>19</v>
      </c>
      <c r="N1568" s="71">
        <v>3.7395269922000003E-4</v>
      </c>
      <c r="O1568" s="71">
        <v>3.7395269922000003E-4</v>
      </c>
      <c r="P1568" s="71" t="s">
        <v>19</v>
      </c>
      <c r="Q1568" s="71">
        <v>3.611902433333333E-4</v>
      </c>
      <c r="R1568" s="66">
        <v>1</v>
      </c>
      <c r="S1568" s="66">
        <f t="shared" si="164"/>
        <v>3.611902433333333E-4</v>
      </c>
      <c r="T1568" s="66">
        <f t="shared" si="168"/>
        <v>1.2762455886666726E-5</v>
      </c>
      <c r="U1568" s="71">
        <v>1.6726405999999999E-5</v>
      </c>
      <c r="V1568" s="71">
        <v>1.6726405999999999E-5</v>
      </c>
      <c r="W1568" s="71" t="s">
        <v>19</v>
      </c>
      <c r="X1568" s="71">
        <v>1.7636960000000001E-5</v>
      </c>
      <c r="Y1568" s="66">
        <v>1</v>
      </c>
      <c r="Z1568" s="66">
        <f t="shared" si="165"/>
        <v>1.7636960000000001E-5</v>
      </c>
      <c r="AA1568" s="66">
        <f t="shared" si="166"/>
        <v>-9.1055400000000192E-7</v>
      </c>
      <c r="AB1568" s="71">
        <v>1.6323396E-3</v>
      </c>
      <c r="AC1568" s="71">
        <v>1.6323396E-3</v>
      </c>
      <c r="AD1568" s="71"/>
      <c r="AE1568" s="71">
        <v>1.6284793066666666E-3</v>
      </c>
      <c r="AF1568" s="72">
        <v>1</v>
      </c>
      <c r="AG1568" s="66">
        <f t="shared" si="169"/>
        <v>1.6284793066666666E-3</v>
      </c>
      <c r="AH1568" s="66">
        <f t="shared" si="167"/>
        <v>3.860293333333379E-6</v>
      </c>
      <c r="AI1568" s="67" t="s">
        <v>70</v>
      </c>
      <c r="AJ1568" s="162"/>
      <c r="AS1568" s="155"/>
      <c r="AT1568" s="155"/>
      <c r="AU1568" s="155"/>
      <c r="AV1568" s="155"/>
      <c r="AW1568" s="155"/>
      <c r="AX1568" s="155"/>
      <c r="AY1568" s="155"/>
      <c r="AZ1568" s="155"/>
      <c r="BA1568" s="155"/>
    </row>
    <row r="1569" spans="1:53" x14ac:dyDescent="0.25">
      <c r="A1569" s="70" t="s">
        <v>16</v>
      </c>
      <c r="B1569" s="64">
        <v>34031</v>
      </c>
      <c r="C1569" s="64" t="s">
        <v>43</v>
      </c>
      <c r="D1569" s="64" t="s">
        <v>53</v>
      </c>
      <c r="E1569" s="64" t="s">
        <v>91</v>
      </c>
      <c r="F1569" s="64" t="s">
        <v>89</v>
      </c>
      <c r="G1569" s="64" t="s">
        <v>84</v>
      </c>
      <c r="H1569" s="64"/>
      <c r="I1569" s="64">
        <v>2260002021</v>
      </c>
      <c r="J1569" s="65" t="s">
        <v>1</v>
      </c>
      <c r="K1569" s="64" t="s">
        <v>1</v>
      </c>
      <c r="L1569" s="64" t="s">
        <v>19</v>
      </c>
      <c r="M1569" s="71" t="s">
        <v>19</v>
      </c>
      <c r="N1569" s="71">
        <v>4.4513407914000002E-4</v>
      </c>
      <c r="O1569" s="71">
        <v>4.4513407914000002E-4</v>
      </c>
      <c r="P1569" s="66" t="s">
        <v>19</v>
      </c>
      <c r="Q1569" s="71">
        <v>4.313706466666666E-4</v>
      </c>
      <c r="R1569" s="66">
        <v>1</v>
      </c>
      <c r="S1569" s="66">
        <f t="shared" ref="S1569:S1617" si="170">R1569*Q1569</f>
        <v>4.313706466666666E-4</v>
      </c>
      <c r="T1569" s="66">
        <f t="shared" si="168"/>
        <v>1.3763432473333427E-5</v>
      </c>
      <c r="U1569" s="71">
        <v>2.0029972999999999E-5</v>
      </c>
      <c r="V1569" s="71">
        <v>2.0029972999999999E-5</v>
      </c>
      <c r="W1569" s="71" t="s">
        <v>19</v>
      </c>
      <c r="X1569" s="71">
        <v>2.094389E-5</v>
      </c>
      <c r="Y1569" s="66">
        <v>1</v>
      </c>
      <c r="Z1569" s="66">
        <f t="shared" ref="Z1569:Z1617" si="171">Y1569*X1569</f>
        <v>2.094389E-5</v>
      </c>
      <c r="AA1569" s="66">
        <f t="shared" ref="AA1569:AA1617" si="172">V1569-Z1569</f>
        <v>-9.1391700000000137E-7</v>
      </c>
      <c r="AB1569" s="71">
        <v>1.9695760999999998E-3</v>
      </c>
      <c r="AC1569" s="71">
        <v>1.9695760999999998E-3</v>
      </c>
      <c r="AD1569" s="71"/>
      <c r="AE1569" s="71">
        <v>1.9650512933333335E-3</v>
      </c>
      <c r="AF1569" s="72">
        <v>1</v>
      </c>
      <c r="AG1569" s="66">
        <f t="shared" si="169"/>
        <v>1.9650512933333335E-3</v>
      </c>
      <c r="AH1569" s="66">
        <f t="shared" ref="AH1569:AH1617" si="173">AC1569-AG1569</f>
        <v>4.5248066666662978E-6</v>
      </c>
      <c r="AI1569" s="67" t="s">
        <v>71</v>
      </c>
      <c r="AJ1569" s="162"/>
      <c r="AS1569" s="155"/>
      <c r="AT1569" s="155"/>
      <c r="AU1569" s="155"/>
      <c r="AV1569" s="155"/>
      <c r="AW1569" s="155"/>
      <c r="AX1569" s="155"/>
      <c r="AY1569" s="155"/>
      <c r="AZ1569" s="155"/>
      <c r="BA1569" s="155"/>
    </row>
    <row r="1570" spans="1:53" x14ac:dyDescent="0.25">
      <c r="A1570" s="70" t="s">
        <v>16</v>
      </c>
      <c r="B1570" s="64">
        <v>34031</v>
      </c>
      <c r="C1570" s="64" t="s">
        <v>43</v>
      </c>
      <c r="D1570" s="64" t="s">
        <v>53</v>
      </c>
      <c r="E1570" s="64" t="s">
        <v>92</v>
      </c>
      <c r="F1570" s="64" t="s">
        <v>89</v>
      </c>
      <c r="G1570" s="64" t="s">
        <v>84</v>
      </c>
      <c r="H1570" s="64"/>
      <c r="I1570" s="64">
        <v>2260002027</v>
      </c>
      <c r="J1570" s="65" t="s">
        <v>1</v>
      </c>
      <c r="K1570" s="64" t="s">
        <v>1</v>
      </c>
      <c r="L1570" s="64" t="s">
        <v>19</v>
      </c>
      <c r="M1570" s="71" t="s">
        <v>19</v>
      </c>
      <c r="N1570" s="71">
        <v>3.6353997461999998E-6</v>
      </c>
      <c r="O1570" s="71">
        <v>3.6353997461999998E-6</v>
      </c>
      <c r="P1570" s="66" t="s">
        <v>19</v>
      </c>
      <c r="Q1570" s="71">
        <v>3.3069300000000005E-6</v>
      </c>
      <c r="R1570" s="66">
        <v>1</v>
      </c>
      <c r="S1570" s="66">
        <f t="shared" si="170"/>
        <v>3.3069300000000005E-6</v>
      </c>
      <c r="T1570" s="66">
        <f t="shared" si="168"/>
        <v>3.2846974619999936E-7</v>
      </c>
      <c r="U1570" s="71">
        <v>1.3981772999999999E-7</v>
      </c>
      <c r="V1570" s="71">
        <v>1.3981772999999999E-7</v>
      </c>
      <c r="W1570" s="71" t="s">
        <v>19</v>
      </c>
      <c r="X1570" s="71">
        <v>0</v>
      </c>
      <c r="Y1570" s="66">
        <v>1</v>
      </c>
      <c r="Z1570" s="66">
        <f t="shared" si="171"/>
        <v>0</v>
      </c>
      <c r="AA1570" s="66">
        <f t="shared" si="172"/>
        <v>1.3981772999999999E-7</v>
      </c>
      <c r="AB1570" s="71">
        <v>1.4262878E-5</v>
      </c>
      <c r="AC1570" s="71">
        <v>1.4262878E-5</v>
      </c>
      <c r="AD1570" s="71"/>
      <c r="AE1570" s="71">
        <v>1.433003E-5</v>
      </c>
      <c r="AF1570" s="72">
        <v>1</v>
      </c>
      <c r="AG1570" s="66">
        <f t="shared" si="169"/>
        <v>1.433003E-5</v>
      </c>
      <c r="AH1570" s="66">
        <f t="shared" si="173"/>
        <v>-6.7152000000000336E-8</v>
      </c>
      <c r="AI1570" s="67" t="s">
        <v>71</v>
      </c>
      <c r="AJ1570" s="162"/>
      <c r="AS1570" s="155"/>
      <c r="AT1570" s="155"/>
      <c r="AU1570" s="155"/>
      <c r="AV1570" s="155"/>
      <c r="AW1570" s="155"/>
      <c r="AX1570" s="155"/>
      <c r="AY1570" s="155"/>
      <c r="AZ1570" s="155"/>
      <c r="BA1570" s="155"/>
    </row>
    <row r="1571" spans="1:53" x14ac:dyDescent="0.25">
      <c r="A1571" s="70" t="s">
        <v>16</v>
      </c>
      <c r="B1571" s="64">
        <v>34031</v>
      </c>
      <c r="C1571" s="64" t="s">
        <v>43</v>
      </c>
      <c r="D1571" s="64" t="s">
        <v>53</v>
      </c>
      <c r="E1571" s="64" t="s">
        <v>93</v>
      </c>
      <c r="F1571" s="64" t="s">
        <v>89</v>
      </c>
      <c r="G1571" s="64" t="s">
        <v>84</v>
      </c>
      <c r="H1571" s="64"/>
      <c r="I1571" s="64">
        <v>2260002039</v>
      </c>
      <c r="J1571" s="65" t="s">
        <v>1</v>
      </c>
      <c r="K1571" s="64" t="s">
        <v>1</v>
      </c>
      <c r="L1571" s="64" t="s">
        <v>19</v>
      </c>
      <c r="M1571" s="71" t="s">
        <v>19</v>
      </c>
      <c r="N1571" s="71">
        <v>2.6322025489499998E-2</v>
      </c>
      <c r="O1571" s="71">
        <v>2.6322025489499998E-2</v>
      </c>
      <c r="P1571" s="66" t="s">
        <v>19</v>
      </c>
      <c r="Q1571" s="71">
        <v>2.6578163846666669E-2</v>
      </c>
      <c r="R1571" s="66">
        <v>1</v>
      </c>
      <c r="S1571" s="66">
        <f t="shared" si="170"/>
        <v>2.6578163846666669E-2</v>
      </c>
      <c r="T1571" s="66">
        <f t="shared" si="168"/>
        <v>-2.5613835716667074E-4</v>
      </c>
      <c r="U1571" s="71">
        <v>6.5824342200000003E-4</v>
      </c>
      <c r="V1571" s="71">
        <v>6.5824342200000003E-4</v>
      </c>
      <c r="W1571" s="71" t="s">
        <v>19</v>
      </c>
      <c r="X1571" s="71">
        <v>6.8637169333333331E-4</v>
      </c>
      <c r="Y1571" s="66">
        <v>1</v>
      </c>
      <c r="Z1571" s="66">
        <f t="shared" si="171"/>
        <v>6.8637169333333331E-4</v>
      </c>
      <c r="AA1571" s="66">
        <f t="shared" si="172"/>
        <v>-2.8128271333333283E-5</v>
      </c>
      <c r="AB1571" s="71">
        <v>0.11341626880000001</v>
      </c>
      <c r="AC1571" s="71">
        <v>0.11341626880000001</v>
      </c>
      <c r="AD1571" s="71"/>
      <c r="AE1571" s="71">
        <v>0.11314330301999999</v>
      </c>
      <c r="AF1571" s="72">
        <v>1</v>
      </c>
      <c r="AG1571" s="66">
        <f t="shared" si="169"/>
        <v>0.11314330301999999</v>
      </c>
      <c r="AH1571" s="66">
        <f t="shared" si="173"/>
        <v>2.7296578000002292E-4</v>
      </c>
      <c r="AI1571" s="67" t="s">
        <v>71</v>
      </c>
      <c r="AJ1571" s="162"/>
      <c r="AS1571" s="155"/>
      <c r="AT1571" s="155"/>
      <c r="AU1571" s="155"/>
      <c r="AV1571" s="155"/>
      <c r="AW1571" s="155"/>
      <c r="AX1571" s="155"/>
      <c r="AY1571" s="155"/>
      <c r="AZ1571" s="155"/>
      <c r="BA1571" s="155"/>
    </row>
    <row r="1572" spans="1:53" x14ac:dyDescent="0.25">
      <c r="A1572" s="70" t="s">
        <v>16</v>
      </c>
      <c r="B1572" s="64">
        <v>34031</v>
      </c>
      <c r="C1572" s="64" t="s">
        <v>43</v>
      </c>
      <c r="D1572" s="64" t="s">
        <v>53</v>
      </c>
      <c r="E1572" s="64" t="s">
        <v>94</v>
      </c>
      <c r="F1572" s="64" t="s">
        <v>89</v>
      </c>
      <c r="G1572" s="64" t="s">
        <v>84</v>
      </c>
      <c r="H1572" s="64"/>
      <c r="I1572" s="64">
        <v>2260002054</v>
      </c>
      <c r="J1572" s="65" t="s">
        <v>1</v>
      </c>
      <c r="K1572" s="64" t="s">
        <v>1</v>
      </c>
      <c r="L1572" s="64" t="s">
        <v>19</v>
      </c>
      <c r="M1572" s="71" t="s">
        <v>19</v>
      </c>
      <c r="N1572" s="71">
        <v>9.0564327834E-5</v>
      </c>
      <c r="O1572" s="71">
        <v>9.0564327834E-5</v>
      </c>
      <c r="P1572" s="66" t="s">
        <v>19</v>
      </c>
      <c r="Q1572" s="71">
        <v>8.7817363333333326E-5</v>
      </c>
      <c r="R1572" s="66">
        <v>1</v>
      </c>
      <c r="S1572" s="66">
        <f t="shared" si="170"/>
        <v>8.7817363333333326E-5</v>
      </c>
      <c r="T1572" s="66">
        <f t="shared" si="168"/>
        <v>2.7469645006666747E-6</v>
      </c>
      <c r="U1572" s="71">
        <v>3.9404786000000001E-6</v>
      </c>
      <c r="V1572" s="71">
        <v>3.9404786000000001E-6</v>
      </c>
      <c r="W1572" s="71" t="s">
        <v>19</v>
      </c>
      <c r="X1572" s="71">
        <v>4.4092400000000003E-6</v>
      </c>
      <c r="Y1572" s="66">
        <v>1</v>
      </c>
      <c r="Z1572" s="66">
        <f t="shared" si="171"/>
        <v>4.4092400000000003E-6</v>
      </c>
      <c r="AA1572" s="66">
        <f t="shared" si="172"/>
        <v>-4.6876140000000023E-7</v>
      </c>
      <c r="AB1572" s="71">
        <v>4.0197022999999998E-4</v>
      </c>
      <c r="AC1572" s="71">
        <v>4.0197022999999998E-4</v>
      </c>
      <c r="AD1572" s="71"/>
      <c r="AE1572" s="71">
        <v>4.0124084000000003E-4</v>
      </c>
      <c r="AF1572" s="72">
        <v>1</v>
      </c>
      <c r="AG1572" s="66">
        <f t="shared" si="169"/>
        <v>4.0124084000000003E-4</v>
      </c>
      <c r="AH1572" s="66">
        <f t="shared" si="173"/>
        <v>7.2938999999994526E-7</v>
      </c>
      <c r="AI1572" s="67" t="s">
        <v>71</v>
      </c>
      <c r="AJ1572" s="162"/>
      <c r="AS1572" s="155"/>
      <c r="AT1572" s="155"/>
      <c r="AU1572" s="155"/>
      <c r="AV1572" s="155"/>
      <c r="AW1572" s="155"/>
      <c r="AX1572" s="155"/>
      <c r="AY1572" s="155"/>
      <c r="AZ1572" s="155"/>
      <c r="BA1572" s="155"/>
    </row>
    <row r="1573" spans="1:53" x14ac:dyDescent="0.25">
      <c r="A1573" s="70" t="s">
        <v>16</v>
      </c>
      <c r="B1573" s="64">
        <v>34031</v>
      </c>
      <c r="C1573" s="64" t="s">
        <v>43</v>
      </c>
      <c r="D1573" s="64" t="s">
        <v>53</v>
      </c>
      <c r="E1573" s="64" t="s">
        <v>95</v>
      </c>
      <c r="F1573" s="64" t="s">
        <v>96</v>
      </c>
      <c r="G1573" s="64" t="s">
        <v>84</v>
      </c>
      <c r="H1573" s="64"/>
      <c r="I1573" s="64">
        <v>2260003030</v>
      </c>
      <c r="J1573" s="65" t="s">
        <v>1</v>
      </c>
      <c r="K1573" s="64" t="s">
        <v>1</v>
      </c>
      <c r="L1573" s="64" t="s">
        <v>19</v>
      </c>
      <c r="M1573" s="71" t="s">
        <v>19</v>
      </c>
      <c r="N1573" s="71">
        <v>2.4548489403000001E-4</v>
      </c>
      <c r="O1573" s="71">
        <v>2.4548489403000001E-4</v>
      </c>
      <c r="P1573" s="66" t="s">
        <v>19</v>
      </c>
      <c r="Q1573" s="71">
        <v>1.1537511333333334E-4</v>
      </c>
      <c r="R1573" s="66">
        <v>1</v>
      </c>
      <c r="S1573" s="66">
        <f t="shared" si="170"/>
        <v>1.1537511333333334E-4</v>
      </c>
      <c r="T1573" s="66">
        <f t="shared" si="168"/>
        <v>1.3010978069666665E-4</v>
      </c>
      <c r="U1573" s="71">
        <v>9.9191719999999999E-6</v>
      </c>
      <c r="V1573" s="71">
        <v>9.9191719999999999E-6</v>
      </c>
      <c r="W1573" s="71" t="s">
        <v>19</v>
      </c>
      <c r="X1573" s="71">
        <v>4.7766766666666677E-6</v>
      </c>
      <c r="Y1573" s="66">
        <v>1</v>
      </c>
      <c r="Z1573" s="66">
        <f t="shared" si="171"/>
        <v>4.7766766666666677E-6</v>
      </c>
      <c r="AA1573" s="66">
        <f t="shared" si="172"/>
        <v>5.1424953333333322E-6</v>
      </c>
      <c r="AB1573" s="71">
        <v>1.0118600000000001E-3</v>
      </c>
      <c r="AC1573" s="71">
        <v>1.0118600000000001E-3</v>
      </c>
      <c r="AD1573" s="71"/>
      <c r="AE1573" s="71">
        <v>4.8170947E-4</v>
      </c>
      <c r="AF1573" s="72">
        <v>1</v>
      </c>
      <c r="AG1573" s="66">
        <f t="shared" si="169"/>
        <v>4.8170947E-4</v>
      </c>
      <c r="AH1573" s="66">
        <f t="shared" si="173"/>
        <v>5.3015053000000012E-4</v>
      </c>
      <c r="AI1573" s="67" t="s">
        <v>71</v>
      </c>
      <c r="AJ1573" s="162"/>
      <c r="AS1573" s="155"/>
      <c r="AT1573" s="155"/>
      <c r="AU1573" s="155"/>
      <c r="AV1573" s="155"/>
      <c r="AW1573" s="155"/>
      <c r="AX1573" s="155"/>
      <c r="AY1573" s="155"/>
      <c r="AZ1573" s="155"/>
      <c r="BA1573" s="155"/>
    </row>
    <row r="1574" spans="1:53" x14ac:dyDescent="0.25">
      <c r="A1574" s="70" t="s">
        <v>16</v>
      </c>
      <c r="B1574" s="64">
        <v>34031</v>
      </c>
      <c r="C1574" s="64" t="s">
        <v>43</v>
      </c>
      <c r="D1574" s="64" t="s">
        <v>53</v>
      </c>
      <c r="E1574" s="64" t="s">
        <v>97</v>
      </c>
      <c r="F1574" s="64" t="s">
        <v>96</v>
      </c>
      <c r="G1574" s="64" t="s">
        <v>84</v>
      </c>
      <c r="H1574" s="64"/>
      <c r="I1574" s="64">
        <v>2260003040</v>
      </c>
      <c r="J1574" s="65" t="s">
        <v>1</v>
      </c>
      <c r="K1574" s="64" t="s">
        <v>1</v>
      </c>
      <c r="L1574" s="64" t="s">
        <v>19</v>
      </c>
      <c r="M1574" s="71" t="s">
        <v>19</v>
      </c>
      <c r="N1574" s="71">
        <v>1.8860497436999997E-5</v>
      </c>
      <c r="O1574" s="71">
        <v>1.8860497436999997E-5</v>
      </c>
      <c r="P1574" s="66" t="s">
        <v>19</v>
      </c>
      <c r="Q1574" s="71">
        <v>8.8184800000000007E-6</v>
      </c>
      <c r="R1574" s="66">
        <v>1</v>
      </c>
      <c r="S1574" s="66">
        <f t="shared" si="170"/>
        <v>8.8184800000000007E-6</v>
      </c>
      <c r="T1574" s="66">
        <f t="shared" si="168"/>
        <v>1.0042017436999996E-5</v>
      </c>
      <c r="U1574" s="71">
        <v>7.9034817000000001E-7</v>
      </c>
      <c r="V1574" s="71">
        <v>7.9034817000000001E-7</v>
      </c>
      <c r="W1574" s="71" t="s">
        <v>19</v>
      </c>
      <c r="X1574" s="71">
        <v>0</v>
      </c>
      <c r="Y1574" s="66">
        <v>1</v>
      </c>
      <c r="Z1574" s="66">
        <f t="shared" si="171"/>
        <v>0</v>
      </c>
      <c r="AA1574" s="66">
        <f t="shared" si="172"/>
        <v>7.9034817000000001E-7</v>
      </c>
      <c r="AB1574" s="71">
        <v>8.0623817000000005E-5</v>
      </c>
      <c r="AC1574" s="71">
        <v>8.0623817000000005E-5</v>
      </c>
      <c r="AD1574" s="71"/>
      <c r="AE1574" s="71">
        <v>3.8213413333333341E-5</v>
      </c>
      <c r="AF1574" s="72">
        <v>1</v>
      </c>
      <c r="AG1574" s="66">
        <f t="shared" si="169"/>
        <v>3.8213413333333341E-5</v>
      </c>
      <c r="AH1574" s="66">
        <f t="shared" si="173"/>
        <v>4.2410403666666664E-5</v>
      </c>
      <c r="AI1574" s="67" t="s">
        <v>71</v>
      </c>
      <c r="AJ1574" s="162"/>
      <c r="AS1574" s="155"/>
      <c r="AT1574" s="155"/>
      <c r="AU1574" s="155"/>
      <c r="AV1574" s="155"/>
      <c r="AW1574" s="155"/>
      <c r="AX1574" s="155"/>
      <c r="AY1574" s="155"/>
      <c r="AZ1574" s="155"/>
      <c r="BA1574" s="155"/>
    </row>
    <row r="1575" spans="1:53" x14ac:dyDescent="0.25">
      <c r="A1575" s="70" t="s">
        <v>16</v>
      </c>
      <c r="B1575" s="64">
        <v>34031</v>
      </c>
      <c r="C1575" s="64" t="s">
        <v>43</v>
      </c>
      <c r="D1575" s="64" t="s">
        <v>53</v>
      </c>
      <c r="E1575" s="64" t="s">
        <v>98</v>
      </c>
      <c r="F1575" s="64" t="s">
        <v>99</v>
      </c>
      <c r="G1575" s="64" t="s">
        <v>84</v>
      </c>
      <c r="H1575" s="64"/>
      <c r="I1575" s="64">
        <v>2260004015</v>
      </c>
      <c r="J1575" s="65" t="s">
        <v>1</v>
      </c>
      <c r="K1575" s="64" t="s">
        <v>1</v>
      </c>
      <c r="L1575" s="64" t="s">
        <v>19</v>
      </c>
      <c r="M1575" s="71" t="s">
        <v>19</v>
      </c>
      <c r="N1575" s="71">
        <v>3.6155066622999992E-3</v>
      </c>
      <c r="O1575" s="71">
        <v>3.6155066622999992E-3</v>
      </c>
      <c r="P1575" s="66" t="s">
        <v>19</v>
      </c>
      <c r="Q1575" s="71">
        <v>3.1790620399999997E-3</v>
      </c>
      <c r="R1575" s="66">
        <v>1</v>
      </c>
      <c r="S1575" s="66">
        <f t="shared" si="170"/>
        <v>3.1790620399999997E-3</v>
      </c>
      <c r="T1575" s="66">
        <f t="shared" si="168"/>
        <v>4.3644462229999953E-4</v>
      </c>
      <c r="U1575" s="71">
        <v>1.0911478689999999E-4</v>
      </c>
      <c r="V1575" s="71">
        <v>1.0911478689999999E-4</v>
      </c>
      <c r="W1575" s="71" t="s">
        <v>19</v>
      </c>
      <c r="X1575" s="71">
        <v>1.3705387666666669E-4</v>
      </c>
      <c r="Y1575" s="66">
        <v>1</v>
      </c>
      <c r="Z1575" s="66">
        <f t="shared" si="171"/>
        <v>1.3705387666666669E-4</v>
      </c>
      <c r="AA1575" s="66">
        <f t="shared" si="172"/>
        <v>-2.7939089766666693E-5</v>
      </c>
      <c r="AB1575" s="71">
        <v>1.037155109E-2</v>
      </c>
      <c r="AC1575" s="71">
        <v>1.037155109E-2</v>
      </c>
      <c r="AD1575" s="71"/>
      <c r="AE1575" s="71">
        <v>1.1815293453333334E-2</v>
      </c>
      <c r="AF1575" s="72">
        <v>1</v>
      </c>
      <c r="AG1575" s="66">
        <f t="shared" si="169"/>
        <v>1.1815293453333334E-2</v>
      </c>
      <c r="AH1575" s="66">
        <f t="shared" si="173"/>
        <v>-1.4437423633333335E-3</v>
      </c>
      <c r="AI1575" s="67" t="s">
        <v>71</v>
      </c>
      <c r="AJ1575" s="162"/>
      <c r="AS1575" s="155"/>
      <c r="AT1575" s="155"/>
      <c r="AU1575" s="155"/>
      <c r="AV1575" s="155"/>
      <c r="AW1575" s="155"/>
      <c r="AX1575" s="155"/>
      <c r="AY1575" s="155"/>
      <c r="AZ1575" s="155"/>
      <c r="BA1575" s="155"/>
    </row>
    <row r="1576" spans="1:53" x14ac:dyDescent="0.25">
      <c r="A1576" s="70" t="s">
        <v>16</v>
      </c>
      <c r="B1576" s="64">
        <v>34031</v>
      </c>
      <c r="C1576" s="64" t="s">
        <v>43</v>
      </c>
      <c r="D1576" s="64" t="s">
        <v>53</v>
      </c>
      <c r="E1576" s="64" t="s">
        <v>98</v>
      </c>
      <c r="F1576" s="64" t="s">
        <v>100</v>
      </c>
      <c r="G1576" s="64" t="s">
        <v>84</v>
      </c>
      <c r="H1576" s="64"/>
      <c r="I1576" s="64">
        <v>2260004016</v>
      </c>
      <c r="J1576" s="65" t="s">
        <v>1</v>
      </c>
      <c r="K1576" s="64" t="s">
        <v>1</v>
      </c>
      <c r="L1576" s="64" t="s">
        <v>19</v>
      </c>
      <c r="M1576" s="71" t="s">
        <v>19</v>
      </c>
      <c r="N1576" s="71">
        <v>1.4667335610180002E-2</v>
      </c>
      <c r="O1576" s="71">
        <v>1.4667335610180002E-2</v>
      </c>
      <c r="P1576" s="66" t="s">
        <v>19</v>
      </c>
      <c r="Q1576" s="71">
        <v>1.5322843873333332E-2</v>
      </c>
      <c r="R1576" s="66">
        <v>1</v>
      </c>
      <c r="S1576" s="66">
        <f t="shared" si="170"/>
        <v>1.5322843873333332E-2</v>
      </c>
      <c r="T1576" s="66">
        <f t="shared" si="168"/>
        <v>-6.5550826315332981E-4</v>
      </c>
      <c r="U1576" s="71">
        <v>6.4076276999999997E-4</v>
      </c>
      <c r="V1576" s="71">
        <v>6.4076276999999997E-4</v>
      </c>
      <c r="W1576" s="71" t="s">
        <v>19</v>
      </c>
      <c r="X1576" s="71">
        <v>7.3009665666666675E-4</v>
      </c>
      <c r="Y1576" s="66">
        <v>1</v>
      </c>
      <c r="Z1576" s="66">
        <f t="shared" si="171"/>
        <v>7.3009665666666675E-4</v>
      </c>
      <c r="AA1576" s="66">
        <f t="shared" si="172"/>
        <v>-8.9333886666666772E-5</v>
      </c>
      <c r="AB1576" s="71">
        <v>5.8947953900000002E-2</v>
      </c>
      <c r="AC1576" s="71">
        <v>5.8947953900000002E-2</v>
      </c>
      <c r="AD1576" s="71"/>
      <c r="AE1576" s="71">
        <v>6.367603946E-2</v>
      </c>
      <c r="AF1576" s="72">
        <v>1</v>
      </c>
      <c r="AG1576" s="66">
        <f t="shared" si="169"/>
        <v>6.367603946E-2</v>
      </c>
      <c r="AH1576" s="66">
        <f t="shared" si="173"/>
        <v>-4.7280855599999977E-3</v>
      </c>
      <c r="AI1576" s="67" t="s">
        <v>71</v>
      </c>
      <c r="AJ1576" s="162"/>
      <c r="AS1576" s="155"/>
      <c r="AT1576" s="155"/>
      <c r="AU1576" s="155"/>
      <c r="AV1576" s="155"/>
      <c r="AW1576" s="155"/>
      <c r="AX1576" s="155"/>
      <c r="AY1576" s="155"/>
      <c r="AZ1576" s="155"/>
      <c r="BA1576" s="155"/>
    </row>
    <row r="1577" spans="1:53" x14ac:dyDescent="0.25">
      <c r="A1577" s="70" t="s">
        <v>16</v>
      </c>
      <c r="B1577" s="64">
        <v>34031</v>
      </c>
      <c r="C1577" s="64" t="s">
        <v>43</v>
      </c>
      <c r="D1577" s="64" t="s">
        <v>53</v>
      </c>
      <c r="E1577" s="64" t="s">
        <v>101</v>
      </c>
      <c r="F1577" s="64" t="s">
        <v>99</v>
      </c>
      <c r="G1577" s="64" t="s">
        <v>84</v>
      </c>
      <c r="H1577" s="64"/>
      <c r="I1577" s="64">
        <v>2260004020</v>
      </c>
      <c r="J1577" s="65" t="s">
        <v>1</v>
      </c>
      <c r="K1577" s="64" t="s">
        <v>1</v>
      </c>
      <c r="L1577" s="64" t="s">
        <v>19</v>
      </c>
      <c r="M1577" s="71" t="s">
        <v>19</v>
      </c>
      <c r="N1577" s="71">
        <v>3.4460910070000003E-2</v>
      </c>
      <c r="O1577" s="71">
        <v>3.4460910070000003E-2</v>
      </c>
      <c r="P1577" s="66" t="s">
        <v>19</v>
      </c>
      <c r="Q1577" s="71">
        <v>3.9904356873333331E-2</v>
      </c>
      <c r="R1577" s="66">
        <v>1</v>
      </c>
      <c r="S1577" s="66">
        <f t="shared" si="170"/>
        <v>3.9904356873333331E-2</v>
      </c>
      <c r="T1577" s="66">
        <f t="shared" si="168"/>
        <v>-5.443446803333328E-3</v>
      </c>
      <c r="U1577" s="71">
        <v>9.5505546999999997E-4</v>
      </c>
      <c r="V1577" s="71">
        <v>9.5505546999999997E-4</v>
      </c>
      <c r="W1577" s="71" t="s">
        <v>19</v>
      </c>
      <c r="X1577" s="71">
        <v>1.1746950233333334E-3</v>
      </c>
      <c r="Y1577" s="66">
        <v>1</v>
      </c>
      <c r="Z1577" s="66">
        <f t="shared" si="171"/>
        <v>1.1746950233333334E-3</v>
      </c>
      <c r="AA1577" s="66">
        <f t="shared" si="172"/>
        <v>-2.1963955333333346E-4</v>
      </c>
      <c r="AB1577" s="71">
        <v>8.9983842999999994E-2</v>
      </c>
      <c r="AC1577" s="71">
        <v>8.9983842999999994E-2</v>
      </c>
      <c r="AD1577" s="71"/>
      <c r="AE1577" s="71">
        <v>0.10507476125666666</v>
      </c>
      <c r="AF1577" s="72">
        <v>1</v>
      </c>
      <c r="AG1577" s="66">
        <f t="shared" si="169"/>
        <v>0.10507476125666666</v>
      </c>
      <c r="AH1577" s="66">
        <f t="shared" si="173"/>
        <v>-1.5090918256666669E-2</v>
      </c>
      <c r="AI1577" s="67" t="s">
        <v>71</v>
      </c>
      <c r="AJ1577" s="162"/>
      <c r="AS1577" s="155"/>
      <c r="AT1577" s="155"/>
      <c r="AU1577" s="155"/>
      <c r="AV1577" s="155"/>
      <c r="AW1577" s="155"/>
      <c r="AX1577" s="155"/>
      <c r="AY1577" s="155"/>
      <c r="AZ1577" s="155"/>
      <c r="BA1577" s="155"/>
    </row>
    <row r="1578" spans="1:53" x14ac:dyDescent="0.25">
      <c r="A1578" s="70" t="s">
        <v>16</v>
      </c>
      <c r="B1578" s="64">
        <v>34031</v>
      </c>
      <c r="C1578" s="64" t="s">
        <v>43</v>
      </c>
      <c r="D1578" s="64" t="s">
        <v>53</v>
      </c>
      <c r="E1578" s="64" t="s">
        <v>101</v>
      </c>
      <c r="F1578" s="64" t="s">
        <v>100</v>
      </c>
      <c r="G1578" s="64" t="s">
        <v>84</v>
      </c>
      <c r="H1578" s="64"/>
      <c r="I1578" s="64">
        <v>2260004021</v>
      </c>
      <c r="J1578" s="65" t="s">
        <v>1</v>
      </c>
      <c r="K1578" s="64" t="s">
        <v>1</v>
      </c>
      <c r="L1578" s="64" t="s">
        <v>19</v>
      </c>
      <c r="M1578" s="71" t="s">
        <v>19</v>
      </c>
      <c r="N1578" s="71">
        <v>0.20498383811099999</v>
      </c>
      <c r="O1578" s="71">
        <v>0.20498383811099999</v>
      </c>
      <c r="P1578" s="66" t="s">
        <v>19</v>
      </c>
      <c r="Q1578" s="71">
        <v>0.22621716050999999</v>
      </c>
      <c r="R1578" s="66">
        <v>1</v>
      </c>
      <c r="S1578" s="66">
        <f t="shared" si="170"/>
        <v>0.22621716050999999</v>
      </c>
      <c r="T1578" s="66">
        <f t="shared" si="168"/>
        <v>-2.1233322398999999E-2</v>
      </c>
      <c r="U1578" s="71">
        <v>4.4590214399999996E-3</v>
      </c>
      <c r="V1578" s="71">
        <v>4.4590214399999996E-3</v>
      </c>
      <c r="W1578" s="71" t="s">
        <v>19</v>
      </c>
      <c r="X1578" s="71">
        <v>5.0588680266666665E-3</v>
      </c>
      <c r="Y1578" s="66">
        <v>1</v>
      </c>
      <c r="Z1578" s="66">
        <f t="shared" si="171"/>
        <v>5.0588680266666665E-3</v>
      </c>
      <c r="AA1578" s="66">
        <f t="shared" si="172"/>
        <v>-5.9984658666666687E-4</v>
      </c>
      <c r="AB1578" s="71">
        <v>0.74235266</v>
      </c>
      <c r="AC1578" s="71">
        <v>0.74235266</v>
      </c>
      <c r="AD1578" s="71"/>
      <c r="AE1578" s="71">
        <v>0.80612407967666666</v>
      </c>
      <c r="AF1578" s="72">
        <v>1</v>
      </c>
      <c r="AG1578" s="66">
        <f t="shared" si="169"/>
        <v>0.80612407967666666</v>
      </c>
      <c r="AH1578" s="66">
        <f t="shared" si="173"/>
        <v>-6.3771419676666663E-2</v>
      </c>
      <c r="AI1578" s="67" t="s">
        <v>71</v>
      </c>
      <c r="AJ1578" s="162"/>
      <c r="AS1578" s="155"/>
      <c r="AT1578" s="155"/>
      <c r="AU1578" s="155"/>
      <c r="AV1578" s="155"/>
      <c r="AW1578" s="155"/>
      <c r="AX1578" s="155"/>
      <c r="AY1578" s="155"/>
      <c r="AZ1578" s="155"/>
      <c r="BA1578" s="155"/>
    </row>
    <row r="1579" spans="1:53" x14ac:dyDescent="0.25">
      <c r="A1579" s="70" t="s">
        <v>16</v>
      </c>
      <c r="B1579" s="64">
        <v>34031</v>
      </c>
      <c r="C1579" s="64" t="s">
        <v>43</v>
      </c>
      <c r="D1579" s="64" t="s">
        <v>53</v>
      </c>
      <c r="E1579" s="64" t="s">
        <v>102</v>
      </c>
      <c r="F1579" s="64" t="s">
        <v>99</v>
      </c>
      <c r="G1579" s="64" t="s">
        <v>84</v>
      </c>
      <c r="H1579" s="64"/>
      <c r="I1579" s="64">
        <v>2260004025</v>
      </c>
      <c r="J1579" s="65" t="s">
        <v>1</v>
      </c>
      <c r="K1579" s="64" t="s">
        <v>1</v>
      </c>
      <c r="L1579" s="64" t="s">
        <v>19</v>
      </c>
      <c r="M1579" s="71" t="s">
        <v>19</v>
      </c>
      <c r="N1579" s="71">
        <v>6.8068722880999993E-2</v>
      </c>
      <c r="O1579" s="71">
        <v>6.8068722880999993E-2</v>
      </c>
      <c r="P1579" s="66" t="s">
        <v>19</v>
      </c>
      <c r="Q1579" s="71">
        <v>6.4863227330000009E-2</v>
      </c>
      <c r="R1579" s="66">
        <v>1</v>
      </c>
      <c r="S1579" s="66">
        <f t="shared" si="170"/>
        <v>6.4863227330000009E-2</v>
      </c>
      <c r="T1579" s="66">
        <f t="shared" si="168"/>
        <v>3.2054955509999844E-3</v>
      </c>
      <c r="U1579" s="71">
        <v>2.13948336E-3</v>
      </c>
      <c r="V1579" s="71">
        <v>2.13948336E-3</v>
      </c>
      <c r="W1579" s="71" t="s">
        <v>19</v>
      </c>
      <c r="X1579" s="71">
        <v>2.6315814066666665E-3</v>
      </c>
      <c r="Y1579" s="66">
        <v>1</v>
      </c>
      <c r="Z1579" s="66">
        <f t="shared" si="171"/>
        <v>2.6315814066666665E-3</v>
      </c>
      <c r="AA1579" s="66">
        <f t="shared" si="172"/>
        <v>-4.9209804666666647E-4</v>
      </c>
      <c r="AB1579" s="71">
        <v>0.18456593699999999</v>
      </c>
      <c r="AC1579" s="71">
        <v>0.18456593699999999</v>
      </c>
      <c r="AD1579" s="71"/>
      <c r="AE1579" s="71">
        <v>0.2152245577533333</v>
      </c>
      <c r="AF1579" s="72">
        <v>1</v>
      </c>
      <c r="AG1579" s="66">
        <f t="shared" si="169"/>
        <v>0.2152245577533333</v>
      </c>
      <c r="AH1579" s="66">
        <f t="shared" si="173"/>
        <v>-3.065862075333331E-2</v>
      </c>
      <c r="AI1579" s="67" t="s">
        <v>71</v>
      </c>
      <c r="AJ1579" s="162"/>
      <c r="AS1579" s="155"/>
      <c r="AT1579" s="155"/>
      <c r="AU1579" s="155"/>
      <c r="AV1579" s="155"/>
      <c r="AW1579" s="155"/>
      <c r="AX1579" s="155"/>
      <c r="AY1579" s="155"/>
      <c r="AZ1579" s="155"/>
      <c r="BA1579" s="155"/>
    </row>
    <row r="1580" spans="1:53" x14ac:dyDescent="0.25">
      <c r="A1580" s="70" t="s">
        <v>16</v>
      </c>
      <c r="B1580" s="64">
        <v>34031</v>
      </c>
      <c r="C1580" s="64" t="s">
        <v>43</v>
      </c>
      <c r="D1580" s="64" t="s">
        <v>53</v>
      </c>
      <c r="E1580" s="64" t="s">
        <v>102</v>
      </c>
      <c r="F1580" s="64" t="s">
        <v>100</v>
      </c>
      <c r="G1580" s="64" t="s">
        <v>84</v>
      </c>
      <c r="H1580" s="64"/>
      <c r="I1580" s="64">
        <v>2260004026</v>
      </c>
      <c r="J1580" s="65" t="s">
        <v>1</v>
      </c>
      <c r="K1580" s="64" t="s">
        <v>1</v>
      </c>
      <c r="L1580" s="64" t="s">
        <v>19</v>
      </c>
      <c r="M1580" s="71" t="s">
        <v>19</v>
      </c>
      <c r="N1580" s="71">
        <v>0.16766212856499998</v>
      </c>
      <c r="O1580" s="71">
        <v>0.16766212856499998</v>
      </c>
      <c r="P1580" s="66" t="s">
        <v>19</v>
      </c>
      <c r="Q1580" s="71">
        <v>0.18035261346666664</v>
      </c>
      <c r="R1580" s="66">
        <v>1</v>
      </c>
      <c r="S1580" s="66">
        <f t="shared" si="170"/>
        <v>0.18035261346666664</v>
      </c>
      <c r="T1580" s="66">
        <f t="shared" si="168"/>
        <v>-1.269048490166666E-2</v>
      </c>
      <c r="U1580" s="71">
        <v>6.2535100499999993E-3</v>
      </c>
      <c r="V1580" s="71">
        <v>6.2535100499999993E-3</v>
      </c>
      <c r="W1580" s="71" t="s">
        <v>19</v>
      </c>
      <c r="X1580" s="71">
        <v>7.0952020333333345E-3</v>
      </c>
      <c r="Y1580" s="66">
        <v>1</v>
      </c>
      <c r="Z1580" s="66">
        <f t="shared" si="171"/>
        <v>7.0952020333333345E-3</v>
      </c>
      <c r="AA1580" s="66">
        <f t="shared" si="172"/>
        <v>-8.4169198333333521E-4</v>
      </c>
      <c r="AB1580" s="71">
        <v>0.64811394999999994</v>
      </c>
      <c r="AC1580" s="71">
        <v>0.64811394999999994</v>
      </c>
      <c r="AD1580" s="71"/>
      <c r="AE1580" s="71">
        <v>0.70386020892000012</v>
      </c>
      <c r="AF1580" s="72">
        <v>1</v>
      </c>
      <c r="AG1580" s="66">
        <f t="shared" si="169"/>
        <v>0.70386020892000012</v>
      </c>
      <c r="AH1580" s="66">
        <f t="shared" si="173"/>
        <v>-5.574625892000018E-2</v>
      </c>
      <c r="AI1580" s="67" t="s">
        <v>71</v>
      </c>
      <c r="AJ1580" s="162"/>
      <c r="AS1580" s="155"/>
      <c r="AT1580" s="155"/>
      <c r="AU1580" s="155"/>
      <c r="AV1580" s="155"/>
      <c r="AW1580" s="155"/>
      <c r="AX1580" s="155"/>
      <c r="AY1580" s="155"/>
      <c r="AZ1580" s="155"/>
      <c r="BA1580" s="155"/>
    </row>
    <row r="1581" spans="1:53" x14ac:dyDescent="0.25">
      <c r="A1581" s="70" t="s">
        <v>16</v>
      </c>
      <c r="B1581" s="64">
        <v>34031</v>
      </c>
      <c r="C1581" s="64" t="s">
        <v>43</v>
      </c>
      <c r="D1581" s="64" t="s">
        <v>53</v>
      </c>
      <c r="E1581" s="64" t="s">
        <v>103</v>
      </c>
      <c r="F1581" s="64" t="s">
        <v>99</v>
      </c>
      <c r="G1581" s="64" t="s">
        <v>84</v>
      </c>
      <c r="H1581" s="64"/>
      <c r="I1581" s="64">
        <v>2260004030</v>
      </c>
      <c r="J1581" s="65" t="s">
        <v>1</v>
      </c>
      <c r="K1581" s="64" t="s">
        <v>1</v>
      </c>
      <c r="L1581" s="64" t="s">
        <v>19</v>
      </c>
      <c r="M1581" s="71" t="s">
        <v>19</v>
      </c>
      <c r="N1581" s="71">
        <v>4.5175026776600007E-2</v>
      </c>
      <c r="O1581" s="71">
        <v>4.5175026776600007E-2</v>
      </c>
      <c r="P1581" s="66" t="s">
        <v>19</v>
      </c>
      <c r="Q1581" s="71">
        <v>3.9431098446666667E-2</v>
      </c>
      <c r="R1581" s="66">
        <v>1</v>
      </c>
      <c r="S1581" s="66">
        <f t="shared" si="170"/>
        <v>3.9431098446666667E-2</v>
      </c>
      <c r="T1581" s="66">
        <f t="shared" si="168"/>
        <v>5.7439283299333399E-3</v>
      </c>
      <c r="U1581" s="71">
        <v>1.367843352E-3</v>
      </c>
      <c r="V1581" s="71">
        <v>1.367843352E-3</v>
      </c>
      <c r="W1581" s="71" t="s">
        <v>19</v>
      </c>
      <c r="X1581" s="71">
        <v>1.6817576233333334E-3</v>
      </c>
      <c r="Y1581" s="66">
        <v>1</v>
      </c>
      <c r="Z1581" s="66">
        <f t="shared" si="171"/>
        <v>1.6817576233333334E-3</v>
      </c>
      <c r="AA1581" s="66">
        <f t="shared" si="172"/>
        <v>-3.139142713333334E-4</v>
      </c>
      <c r="AB1581" s="71">
        <v>0.1258227573</v>
      </c>
      <c r="AC1581" s="71">
        <v>0.1258227573</v>
      </c>
      <c r="AD1581" s="71"/>
      <c r="AE1581" s="71">
        <v>0.14692432784333334</v>
      </c>
      <c r="AF1581" s="72">
        <v>1</v>
      </c>
      <c r="AG1581" s="66">
        <f t="shared" si="169"/>
        <v>0.14692432784333334</v>
      </c>
      <c r="AH1581" s="66">
        <f t="shared" si="173"/>
        <v>-2.1101570543333337E-2</v>
      </c>
      <c r="AI1581" s="67" t="s">
        <v>71</v>
      </c>
      <c r="AJ1581" s="162"/>
      <c r="AS1581" s="155"/>
      <c r="AT1581" s="155"/>
      <c r="AU1581" s="155"/>
      <c r="AV1581" s="155"/>
      <c r="AW1581" s="155"/>
      <c r="AX1581" s="155"/>
      <c r="AY1581" s="155"/>
      <c r="AZ1581" s="155"/>
      <c r="BA1581" s="155"/>
    </row>
    <row r="1582" spans="1:53" x14ac:dyDescent="0.25">
      <c r="A1582" s="70" t="s">
        <v>16</v>
      </c>
      <c r="B1582" s="64">
        <v>34031</v>
      </c>
      <c r="C1582" s="64" t="s">
        <v>43</v>
      </c>
      <c r="D1582" s="64" t="s">
        <v>53</v>
      </c>
      <c r="E1582" s="64" t="s">
        <v>103</v>
      </c>
      <c r="F1582" s="64" t="s">
        <v>100</v>
      </c>
      <c r="G1582" s="64" t="s">
        <v>84</v>
      </c>
      <c r="H1582" s="64"/>
      <c r="I1582" s="64">
        <v>2260004031</v>
      </c>
      <c r="J1582" s="65" t="s">
        <v>1</v>
      </c>
      <c r="K1582" s="64" t="s">
        <v>1</v>
      </c>
      <c r="L1582" s="64" t="s">
        <v>19</v>
      </c>
      <c r="M1582" s="71" t="s">
        <v>19</v>
      </c>
      <c r="N1582" s="71">
        <v>0.16583764917300001</v>
      </c>
      <c r="O1582" s="71">
        <v>0.16583764917300001</v>
      </c>
      <c r="P1582" s="66" t="s">
        <v>19</v>
      </c>
      <c r="Q1582" s="71">
        <v>0.18025156838333334</v>
      </c>
      <c r="R1582" s="66">
        <v>1</v>
      </c>
      <c r="S1582" s="66">
        <f t="shared" si="170"/>
        <v>0.18025156838333334</v>
      </c>
      <c r="T1582" s="66">
        <f t="shared" si="168"/>
        <v>-1.4413919210333331E-2</v>
      </c>
      <c r="U1582" s="71">
        <v>5.7974867999999995E-3</v>
      </c>
      <c r="V1582" s="71">
        <v>5.7974867999999995E-3</v>
      </c>
      <c r="W1582" s="71" t="s">
        <v>19</v>
      </c>
      <c r="X1582" s="71">
        <v>6.5778512066666664E-3</v>
      </c>
      <c r="Y1582" s="66">
        <v>1</v>
      </c>
      <c r="Z1582" s="66">
        <f t="shared" si="171"/>
        <v>6.5778512066666664E-3</v>
      </c>
      <c r="AA1582" s="66">
        <f t="shared" si="172"/>
        <v>-7.8036440666666689E-4</v>
      </c>
      <c r="AB1582" s="71">
        <v>0.72222125999999998</v>
      </c>
      <c r="AC1582" s="71">
        <v>0.72222125999999998</v>
      </c>
      <c r="AD1582" s="71"/>
      <c r="AE1582" s="71">
        <v>0.78433471790666676</v>
      </c>
      <c r="AF1582" s="72">
        <v>1</v>
      </c>
      <c r="AG1582" s="66">
        <f t="shared" si="169"/>
        <v>0.78433471790666676</v>
      </c>
      <c r="AH1582" s="66">
        <f t="shared" si="173"/>
        <v>-6.211345790666678E-2</v>
      </c>
      <c r="AI1582" s="67" t="s">
        <v>71</v>
      </c>
      <c r="AJ1582" s="162"/>
      <c r="AS1582" s="155"/>
      <c r="AT1582" s="155"/>
      <c r="AU1582" s="155"/>
      <c r="AV1582" s="155"/>
      <c r="AW1582" s="155"/>
      <c r="AX1582" s="155"/>
      <c r="AY1582" s="155"/>
      <c r="AZ1582" s="155"/>
      <c r="BA1582" s="155"/>
    </row>
    <row r="1583" spans="1:53" x14ac:dyDescent="0.25">
      <c r="A1583" s="70" t="s">
        <v>16</v>
      </c>
      <c r="B1583" s="64">
        <v>34031</v>
      </c>
      <c r="C1583" s="64" t="s">
        <v>43</v>
      </c>
      <c r="D1583" s="64" t="s">
        <v>53</v>
      </c>
      <c r="E1583" s="64" t="s">
        <v>104</v>
      </c>
      <c r="F1583" s="64" t="s">
        <v>99</v>
      </c>
      <c r="G1583" s="64" t="s">
        <v>84</v>
      </c>
      <c r="H1583" s="64"/>
      <c r="I1583" s="64">
        <v>2260004035</v>
      </c>
      <c r="J1583" s="65" t="s">
        <v>1</v>
      </c>
      <c r="K1583" s="64" t="s">
        <v>1</v>
      </c>
      <c r="L1583" s="64" t="s">
        <v>19</v>
      </c>
      <c r="M1583" s="71" t="s">
        <v>19</v>
      </c>
      <c r="N1583" s="71">
        <v>8.7271356500000005E-3</v>
      </c>
      <c r="O1583" s="71">
        <v>8.7271356500000005E-3</v>
      </c>
      <c r="P1583" s="66" t="s">
        <v>19</v>
      </c>
      <c r="Q1583" s="71">
        <v>2.4636628499999998E-3</v>
      </c>
      <c r="R1583" s="66">
        <v>1</v>
      </c>
      <c r="S1583" s="66">
        <f t="shared" si="170"/>
        <v>2.4636628499999998E-3</v>
      </c>
      <c r="T1583" s="66">
        <f t="shared" si="168"/>
        <v>6.2634728000000011E-3</v>
      </c>
      <c r="U1583" s="71">
        <v>0</v>
      </c>
      <c r="V1583" s="71">
        <v>0</v>
      </c>
      <c r="W1583" s="71" t="s">
        <v>19</v>
      </c>
      <c r="X1583" s="71">
        <v>0</v>
      </c>
      <c r="Y1583" s="66">
        <v>1</v>
      </c>
      <c r="Z1583" s="66">
        <f t="shared" si="171"/>
        <v>0</v>
      </c>
      <c r="AA1583" s="66">
        <f t="shared" si="172"/>
        <v>0</v>
      </c>
      <c r="AB1583" s="71">
        <v>0</v>
      </c>
      <c r="AC1583" s="71">
        <v>0</v>
      </c>
      <c r="AD1583" s="71"/>
      <c r="AE1583" s="71">
        <v>0</v>
      </c>
      <c r="AF1583" s="72">
        <v>1</v>
      </c>
      <c r="AG1583" s="66">
        <f t="shared" si="169"/>
        <v>0</v>
      </c>
      <c r="AH1583" s="66">
        <f t="shared" si="173"/>
        <v>0</v>
      </c>
      <c r="AI1583" s="67" t="s">
        <v>71</v>
      </c>
      <c r="AJ1583" s="162"/>
      <c r="AS1583" s="155"/>
      <c r="AT1583" s="155"/>
      <c r="AU1583" s="155"/>
      <c r="AV1583" s="155"/>
      <c r="AW1583" s="155"/>
      <c r="AX1583" s="155"/>
      <c r="AY1583" s="155"/>
      <c r="AZ1583" s="155"/>
      <c r="BA1583" s="155"/>
    </row>
    <row r="1584" spans="1:53" x14ac:dyDescent="0.25">
      <c r="A1584" s="70" t="s">
        <v>16</v>
      </c>
      <c r="B1584" s="64">
        <v>34031</v>
      </c>
      <c r="C1584" s="64" t="s">
        <v>43</v>
      </c>
      <c r="D1584" s="64" t="s">
        <v>53</v>
      </c>
      <c r="E1584" s="64" t="s">
        <v>104</v>
      </c>
      <c r="F1584" s="64" t="s">
        <v>100</v>
      </c>
      <c r="G1584" s="64" t="s">
        <v>84</v>
      </c>
      <c r="H1584" s="64"/>
      <c r="I1584" s="64">
        <v>2260004036</v>
      </c>
      <c r="J1584" s="65" t="s">
        <v>1</v>
      </c>
      <c r="K1584" s="64" t="s">
        <v>1</v>
      </c>
      <c r="L1584" s="64" t="s">
        <v>19</v>
      </c>
      <c r="M1584" s="71" t="s">
        <v>19</v>
      </c>
      <c r="N1584" s="71">
        <v>9.5853207900000001E-4</v>
      </c>
      <c r="O1584" s="71">
        <v>9.5853207900000001E-4</v>
      </c>
      <c r="P1584" s="66" t="s">
        <v>19</v>
      </c>
      <c r="Q1584" s="71">
        <v>2.6528927333333333E-4</v>
      </c>
      <c r="R1584" s="66">
        <v>1</v>
      </c>
      <c r="S1584" s="66">
        <f t="shared" si="170"/>
        <v>2.6528927333333333E-4</v>
      </c>
      <c r="T1584" s="66">
        <f t="shared" si="168"/>
        <v>6.9324280566666668E-4</v>
      </c>
      <c r="U1584" s="71">
        <v>0</v>
      </c>
      <c r="V1584" s="71">
        <v>0</v>
      </c>
      <c r="W1584" s="71" t="s">
        <v>19</v>
      </c>
      <c r="X1584" s="71">
        <v>0</v>
      </c>
      <c r="Y1584" s="66">
        <v>1</v>
      </c>
      <c r="Z1584" s="66">
        <f t="shared" si="171"/>
        <v>0</v>
      </c>
      <c r="AA1584" s="66">
        <f t="shared" si="172"/>
        <v>0</v>
      </c>
      <c r="AB1584" s="71">
        <v>0</v>
      </c>
      <c r="AC1584" s="71">
        <v>0</v>
      </c>
      <c r="AD1584" s="71"/>
      <c r="AE1584" s="71">
        <v>0</v>
      </c>
      <c r="AF1584" s="72">
        <v>1</v>
      </c>
      <c r="AG1584" s="66">
        <f t="shared" si="169"/>
        <v>0</v>
      </c>
      <c r="AH1584" s="66">
        <f t="shared" si="173"/>
        <v>0</v>
      </c>
      <c r="AI1584" s="67" t="s">
        <v>71</v>
      </c>
      <c r="AJ1584" s="162"/>
      <c r="AS1584" s="155"/>
      <c r="AT1584" s="155"/>
      <c r="AU1584" s="155"/>
      <c r="AV1584" s="155"/>
      <c r="AW1584" s="155"/>
      <c r="AX1584" s="155"/>
      <c r="AY1584" s="155"/>
      <c r="AZ1584" s="155"/>
      <c r="BA1584" s="155"/>
    </row>
    <row r="1585" spans="1:53" x14ac:dyDescent="0.25">
      <c r="A1585" s="70" t="s">
        <v>16</v>
      </c>
      <c r="B1585" s="64">
        <v>34031</v>
      </c>
      <c r="C1585" s="64" t="s">
        <v>43</v>
      </c>
      <c r="D1585" s="64" t="s">
        <v>53</v>
      </c>
      <c r="E1585" s="64" t="s">
        <v>105</v>
      </c>
      <c r="F1585" s="64" t="s">
        <v>100</v>
      </c>
      <c r="G1585" s="64" t="s">
        <v>84</v>
      </c>
      <c r="H1585" s="64"/>
      <c r="I1585" s="64">
        <v>2260004071</v>
      </c>
      <c r="J1585" s="65" t="s">
        <v>1</v>
      </c>
      <c r="K1585" s="64" t="s">
        <v>1</v>
      </c>
      <c r="L1585" s="64" t="s">
        <v>19</v>
      </c>
      <c r="M1585" s="71" t="s">
        <v>19</v>
      </c>
      <c r="N1585" s="71">
        <v>5.3633849897000006E-5</v>
      </c>
      <c r="O1585" s="71">
        <v>5.3633849897000006E-5</v>
      </c>
      <c r="P1585" s="66" t="s">
        <v>19</v>
      </c>
      <c r="Q1585" s="71">
        <v>5.6952683333333338E-5</v>
      </c>
      <c r="R1585" s="66">
        <v>1</v>
      </c>
      <c r="S1585" s="66">
        <f t="shared" si="170"/>
        <v>5.6952683333333338E-5</v>
      </c>
      <c r="T1585" s="66">
        <f t="shared" si="168"/>
        <v>-3.3188334363333321E-6</v>
      </c>
      <c r="U1585" s="71">
        <v>2.6661659999999999E-6</v>
      </c>
      <c r="V1585" s="71">
        <v>2.6661659999999999E-6</v>
      </c>
      <c r="W1585" s="71" t="s">
        <v>19</v>
      </c>
      <c r="X1585" s="71">
        <v>3.3069300000000005E-6</v>
      </c>
      <c r="Y1585" s="66">
        <v>1</v>
      </c>
      <c r="Z1585" s="66">
        <f t="shared" si="171"/>
        <v>3.3069300000000005E-6</v>
      </c>
      <c r="AA1585" s="66">
        <f t="shared" si="172"/>
        <v>-6.4076400000000056E-7</v>
      </c>
      <c r="AB1585" s="71">
        <v>2.5528154000000001E-4</v>
      </c>
      <c r="AC1585" s="71">
        <v>2.5528154000000001E-4</v>
      </c>
      <c r="AD1585" s="71"/>
      <c r="AE1585" s="71">
        <v>2.7741468333333336E-4</v>
      </c>
      <c r="AF1585" s="72">
        <v>1</v>
      </c>
      <c r="AG1585" s="66">
        <f t="shared" si="169"/>
        <v>2.7741468333333336E-4</v>
      </c>
      <c r="AH1585" s="66">
        <f t="shared" si="173"/>
        <v>-2.2133143333333348E-5</v>
      </c>
      <c r="AI1585" s="67" t="s">
        <v>71</v>
      </c>
      <c r="AJ1585" s="162"/>
      <c r="AS1585" s="155"/>
      <c r="AT1585" s="155"/>
      <c r="AU1585" s="155"/>
      <c r="AV1585" s="155"/>
      <c r="AW1585" s="155"/>
      <c r="AX1585" s="155"/>
      <c r="AY1585" s="155"/>
      <c r="AZ1585" s="155"/>
      <c r="BA1585" s="155"/>
    </row>
    <row r="1586" spans="1:53" x14ac:dyDescent="0.25">
      <c r="A1586" s="70" t="s">
        <v>16</v>
      </c>
      <c r="B1586" s="64">
        <v>34031</v>
      </c>
      <c r="C1586" s="64" t="s">
        <v>43</v>
      </c>
      <c r="D1586" s="64" t="s">
        <v>53</v>
      </c>
      <c r="E1586" s="64" t="s">
        <v>106</v>
      </c>
      <c r="F1586" s="64" t="s">
        <v>107</v>
      </c>
      <c r="G1586" s="64" t="s">
        <v>84</v>
      </c>
      <c r="H1586" s="64"/>
      <c r="I1586" s="64">
        <v>2260005035</v>
      </c>
      <c r="J1586" s="65" t="s">
        <v>1</v>
      </c>
      <c r="K1586" s="64" t="s">
        <v>1</v>
      </c>
      <c r="L1586" s="64" t="s">
        <v>19</v>
      </c>
      <c r="M1586" s="71" t="s">
        <v>19</v>
      </c>
      <c r="N1586" s="71">
        <v>7.0292635650000013E-7</v>
      </c>
      <c r="O1586" s="71">
        <v>7.0292635650000013E-7</v>
      </c>
      <c r="P1586" s="66" t="s">
        <v>19</v>
      </c>
      <c r="Q1586" s="71">
        <v>1.1023100000000001E-6</v>
      </c>
      <c r="R1586" s="66">
        <v>1</v>
      </c>
      <c r="S1586" s="66">
        <f t="shared" si="170"/>
        <v>1.1023100000000001E-6</v>
      </c>
      <c r="T1586" s="66">
        <f t="shared" si="168"/>
        <v>-3.9938364349999995E-7</v>
      </c>
      <c r="U1586" s="71">
        <v>3.4186041400000002E-8</v>
      </c>
      <c r="V1586" s="71">
        <v>3.4186041400000002E-8</v>
      </c>
      <c r="W1586" s="71" t="s">
        <v>19</v>
      </c>
      <c r="X1586" s="71">
        <v>0</v>
      </c>
      <c r="Y1586" s="66">
        <v>1</v>
      </c>
      <c r="Z1586" s="66">
        <f t="shared" si="171"/>
        <v>0</v>
      </c>
      <c r="AA1586" s="66">
        <f t="shared" si="172"/>
        <v>3.4186041400000002E-8</v>
      </c>
      <c r="AB1586" s="71">
        <v>2.84018192E-6</v>
      </c>
      <c r="AC1586" s="71">
        <v>2.84018192E-6</v>
      </c>
      <c r="AD1586" s="71"/>
      <c r="AE1586" s="71">
        <v>3.3069300000000005E-6</v>
      </c>
      <c r="AF1586" s="72">
        <v>1</v>
      </c>
      <c r="AG1586" s="66">
        <f t="shared" si="169"/>
        <v>3.3069300000000005E-6</v>
      </c>
      <c r="AH1586" s="66">
        <f t="shared" si="173"/>
        <v>-4.6674808000000047E-7</v>
      </c>
      <c r="AI1586" s="67" t="s">
        <v>71</v>
      </c>
      <c r="AJ1586" s="162"/>
      <c r="AS1586" s="155"/>
      <c r="AT1586" s="155"/>
      <c r="AU1586" s="155"/>
      <c r="AV1586" s="155"/>
      <c r="AW1586" s="155"/>
      <c r="AX1586" s="155"/>
      <c r="AY1586" s="155"/>
      <c r="AZ1586" s="155"/>
      <c r="BA1586" s="155"/>
    </row>
    <row r="1587" spans="1:53" x14ac:dyDescent="0.25">
      <c r="A1587" s="70" t="s">
        <v>16</v>
      </c>
      <c r="B1587" s="64">
        <v>34031</v>
      </c>
      <c r="C1587" s="64" t="s">
        <v>43</v>
      </c>
      <c r="D1587" s="64" t="s">
        <v>53</v>
      </c>
      <c r="E1587" s="64" t="s">
        <v>108</v>
      </c>
      <c r="F1587" s="64" t="s">
        <v>109</v>
      </c>
      <c r="G1587" s="64" t="s">
        <v>84</v>
      </c>
      <c r="H1587" s="64"/>
      <c r="I1587" s="64">
        <v>2260006005</v>
      </c>
      <c r="J1587" s="65" t="s">
        <v>1</v>
      </c>
      <c r="K1587" s="64" t="s">
        <v>1</v>
      </c>
      <c r="L1587" s="64" t="s">
        <v>19</v>
      </c>
      <c r="M1587" s="71" t="s">
        <v>19</v>
      </c>
      <c r="N1587" s="71">
        <v>9.4186751712399992E-3</v>
      </c>
      <c r="O1587" s="71">
        <v>9.4186751712399992E-3</v>
      </c>
      <c r="P1587" s="66" t="s">
        <v>19</v>
      </c>
      <c r="Q1587" s="71">
        <v>1.0422708486666666E-2</v>
      </c>
      <c r="R1587" s="66">
        <v>1</v>
      </c>
      <c r="S1587" s="66">
        <f t="shared" si="170"/>
        <v>1.0422708486666666E-2</v>
      </c>
      <c r="T1587" s="66">
        <f t="shared" si="168"/>
        <v>-1.0040333154266671E-3</v>
      </c>
      <c r="U1587" s="71">
        <v>3.4040105199999995E-4</v>
      </c>
      <c r="V1587" s="71">
        <v>3.4040105199999995E-4</v>
      </c>
      <c r="W1587" s="71" t="s">
        <v>19</v>
      </c>
      <c r="X1587" s="71">
        <v>4.0234314999999999E-4</v>
      </c>
      <c r="Y1587" s="66">
        <v>1</v>
      </c>
      <c r="Z1587" s="66">
        <f t="shared" si="171"/>
        <v>4.0234314999999999E-4</v>
      </c>
      <c r="AA1587" s="66">
        <f t="shared" si="172"/>
        <v>-6.194209800000004E-5</v>
      </c>
      <c r="AB1587" s="71">
        <v>3.2691195190000001E-2</v>
      </c>
      <c r="AC1587" s="71">
        <v>3.2691195190000001E-2</v>
      </c>
      <c r="AD1587" s="71"/>
      <c r="AE1587" s="71">
        <v>3.6964128666666665E-2</v>
      </c>
      <c r="AF1587" s="72">
        <v>1</v>
      </c>
      <c r="AG1587" s="66">
        <f t="shared" si="169"/>
        <v>3.6964128666666665E-2</v>
      </c>
      <c r="AH1587" s="66">
        <f t="shared" si="173"/>
        <v>-4.2729334766666641E-3</v>
      </c>
      <c r="AI1587" s="67" t="s">
        <v>71</v>
      </c>
      <c r="AJ1587" s="162"/>
      <c r="AS1587" s="155"/>
      <c r="AT1587" s="155"/>
      <c r="AU1587" s="155"/>
      <c r="AV1587" s="155"/>
      <c r="AW1587" s="155"/>
      <c r="AX1587" s="155"/>
      <c r="AY1587" s="155"/>
      <c r="AZ1587" s="155"/>
      <c r="BA1587" s="155"/>
    </row>
    <row r="1588" spans="1:53" x14ac:dyDescent="0.25">
      <c r="A1588" s="70" t="s">
        <v>16</v>
      </c>
      <c r="B1588" s="64">
        <v>34031</v>
      </c>
      <c r="C1588" s="64" t="s">
        <v>43</v>
      </c>
      <c r="D1588" s="64" t="s">
        <v>53</v>
      </c>
      <c r="E1588" s="64" t="s">
        <v>110</v>
      </c>
      <c r="F1588" s="64" t="s">
        <v>109</v>
      </c>
      <c r="G1588" s="64" t="s">
        <v>84</v>
      </c>
      <c r="H1588" s="64"/>
      <c r="I1588" s="64">
        <v>2260006010</v>
      </c>
      <c r="J1588" s="65" t="s">
        <v>1</v>
      </c>
      <c r="K1588" s="64" t="s">
        <v>1</v>
      </c>
      <c r="L1588" s="64" t="s">
        <v>19</v>
      </c>
      <c r="M1588" s="71" t="s">
        <v>19</v>
      </c>
      <c r="N1588" s="71">
        <v>6.6443600173060016E-2</v>
      </c>
      <c r="O1588" s="71">
        <v>6.6443600173060016E-2</v>
      </c>
      <c r="P1588" s="66" t="s">
        <v>19</v>
      </c>
      <c r="Q1588" s="71">
        <v>7.3694200176666669E-2</v>
      </c>
      <c r="R1588" s="66">
        <v>1</v>
      </c>
      <c r="S1588" s="66">
        <f t="shared" si="170"/>
        <v>7.3694200176666669E-2</v>
      </c>
      <c r="T1588" s="66">
        <f t="shared" si="168"/>
        <v>-7.2506000036066526E-3</v>
      </c>
      <c r="U1588" s="71">
        <v>2.3222240501999999E-3</v>
      </c>
      <c r="V1588" s="71">
        <v>2.3222240501999999E-3</v>
      </c>
      <c r="W1588" s="71" t="s">
        <v>19</v>
      </c>
      <c r="X1588" s="71">
        <v>2.7396077866666669E-3</v>
      </c>
      <c r="Y1588" s="66">
        <v>1</v>
      </c>
      <c r="Z1588" s="66">
        <f t="shared" si="171"/>
        <v>2.7396077866666669E-3</v>
      </c>
      <c r="AA1588" s="66">
        <f t="shared" si="172"/>
        <v>-4.1738373646666707E-4</v>
      </c>
      <c r="AB1588" s="71">
        <v>0.21376452678999999</v>
      </c>
      <c r="AC1588" s="71">
        <v>0.21376452678999999</v>
      </c>
      <c r="AD1588" s="71"/>
      <c r="AE1588" s="71">
        <v>0.23976932708666668</v>
      </c>
      <c r="AF1588" s="72">
        <v>1</v>
      </c>
      <c r="AG1588" s="66">
        <f t="shared" si="169"/>
        <v>0.23976932708666668</v>
      </c>
      <c r="AH1588" s="66">
        <f t="shared" si="173"/>
        <v>-2.6004800296666686E-2</v>
      </c>
      <c r="AI1588" s="67" t="s">
        <v>71</v>
      </c>
      <c r="AJ1588" s="162"/>
      <c r="AS1588" s="155"/>
      <c r="AT1588" s="155"/>
      <c r="AU1588" s="155"/>
      <c r="AV1588" s="155"/>
      <c r="AW1588" s="155"/>
      <c r="AX1588" s="155"/>
      <c r="AY1588" s="155"/>
      <c r="AZ1588" s="155"/>
      <c r="BA1588" s="155"/>
    </row>
    <row r="1589" spans="1:53" x14ac:dyDescent="0.25">
      <c r="A1589" s="70" t="s">
        <v>16</v>
      </c>
      <c r="B1589" s="64">
        <v>34031</v>
      </c>
      <c r="C1589" s="64" t="s">
        <v>43</v>
      </c>
      <c r="D1589" s="64" t="s">
        <v>53</v>
      </c>
      <c r="E1589" s="64" t="s">
        <v>111</v>
      </c>
      <c r="F1589" s="64" t="s">
        <v>109</v>
      </c>
      <c r="G1589" s="64" t="s">
        <v>84</v>
      </c>
      <c r="H1589" s="64"/>
      <c r="I1589" s="64">
        <v>2260006015</v>
      </c>
      <c r="J1589" s="65" t="s">
        <v>1</v>
      </c>
      <c r="K1589" s="64" t="s">
        <v>1</v>
      </c>
      <c r="L1589" s="64" t="s">
        <v>19</v>
      </c>
      <c r="M1589" s="71" t="s">
        <v>19</v>
      </c>
      <c r="N1589" s="71">
        <v>2.4709660396000001E-5</v>
      </c>
      <c r="O1589" s="71">
        <v>2.4709660396000001E-5</v>
      </c>
      <c r="P1589" s="66" t="s">
        <v>19</v>
      </c>
      <c r="Q1589" s="71">
        <v>2.7925186666666666E-5</v>
      </c>
      <c r="R1589" s="66">
        <v>1</v>
      </c>
      <c r="S1589" s="66">
        <f t="shared" si="170"/>
        <v>2.7925186666666666E-5</v>
      </c>
      <c r="T1589" s="66">
        <f t="shared" si="168"/>
        <v>-3.2155262706666655E-6</v>
      </c>
      <c r="U1589" s="71">
        <v>8.8700102000000004E-7</v>
      </c>
      <c r="V1589" s="71">
        <v>8.8700102000000004E-7</v>
      </c>
      <c r="W1589" s="71" t="s">
        <v>19</v>
      </c>
      <c r="X1589" s="71">
        <v>1.1023100000000001E-6</v>
      </c>
      <c r="Y1589" s="66">
        <v>1</v>
      </c>
      <c r="Z1589" s="66">
        <f t="shared" si="171"/>
        <v>1.1023100000000001E-6</v>
      </c>
      <c r="AA1589" s="66">
        <f t="shared" si="172"/>
        <v>-2.1530898000000005E-7</v>
      </c>
      <c r="AB1589" s="71">
        <v>9.0483415999999999E-5</v>
      </c>
      <c r="AC1589" s="71">
        <v>9.0483415999999999E-5</v>
      </c>
      <c r="AD1589" s="71"/>
      <c r="AE1589" s="71">
        <v>1.0251482999999999E-4</v>
      </c>
      <c r="AF1589" s="72">
        <v>1</v>
      </c>
      <c r="AG1589" s="66">
        <f t="shared" si="169"/>
        <v>1.0251482999999999E-4</v>
      </c>
      <c r="AH1589" s="66">
        <f t="shared" si="173"/>
        <v>-1.2031413999999993E-5</v>
      </c>
      <c r="AI1589" s="67" t="s">
        <v>71</v>
      </c>
      <c r="AJ1589" s="162"/>
      <c r="AS1589" s="155"/>
      <c r="AT1589" s="155"/>
      <c r="AU1589" s="155"/>
      <c r="AV1589" s="155"/>
      <c r="AW1589" s="155"/>
      <c r="AX1589" s="155"/>
      <c r="AY1589" s="155"/>
      <c r="AZ1589" s="155"/>
      <c r="BA1589" s="155"/>
    </row>
    <row r="1590" spans="1:53" x14ac:dyDescent="0.25">
      <c r="A1590" s="70" t="s">
        <v>16</v>
      </c>
      <c r="B1590" s="64">
        <v>34031</v>
      </c>
      <c r="C1590" s="64" t="s">
        <v>43</v>
      </c>
      <c r="D1590" s="64" t="s">
        <v>53</v>
      </c>
      <c r="E1590" s="64" t="s">
        <v>112</v>
      </c>
      <c r="F1590" s="64" t="s">
        <v>109</v>
      </c>
      <c r="G1590" s="64" t="s">
        <v>84</v>
      </c>
      <c r="H1590" s="64"/>
      <c r="I1590" s="64">
        <v>2260006035</v>
      </c>
      <c r="J1590" s="65" t="s">
        <v>1</v>
      </c>
      <c r="K1590" s="64" t="s">
        <v>1</v>
      </c>
      <c r="L1590" s="64" t="s">
        <v>19</v>
      </c>
      <c r="M1590" s="71" t="s">
        <v>19</v>
      </c>
      <c r="N1590" s="71">
        <v>4.0969004931999995E-4</v>
      </c>
      <c r="O1590" s="71">
        <v>4.0969004931999995E-4</v>
      </c>
      <c r="P1590" s="66" t="s">
        <v>19</v>
      </c>
      <c r="Q1590" s="71">
        <v>4.5709121333333338E-4</v>
      </c>
      <c r="R1590" s="66">
        <v>1</v>
      </c>
      <c r="S1590" s="66">
        <f t="shared" si="170"/>
        <v>4.5709121333333338E-4</v>
      </c>
      <c r="T1590" s="66">
        <f t="shared" si="168"/>
        <v>-4.7401164013333435E-5</v>
      </c>
      <c r="U1590" s="71">
        <v>1.3978549000000001E-5</v>
      </c>
      <c r="V1590" s="71">
        <v>1.3978549000000001E-5</v>
      </c>
      <c r="W1590" s="71" t="s">
        <v>19</v>
      </c>
      <c r="X1590" s="71">
        <v>1.6534650000000003E-5</v>
      </c>
      <c r="Y1590" s="66">
        <v>1</v>
      </c>
      <c r="Z1590" s="66">
        <f t="shared" si="171"/>
        <v>1.6534650000000003E-5</v>
      </c>
      <c r="AA1590" s="66">
        <f t="shared" si="172"/>
        <v>-2.5561010000000019E-6</v>
      </c>
      <c r="AB1590" s="71">
        <v>1.4259589E-3</v>
      </c>
      <c r="AC1590" s="71">
        <v>1.4259589E-3</v>
      </c>
      <c r="AD1590" s="71"/>
      <c r="AE1590" s="71">
        <v>1.6119446566666667E-3</v>
      </c>
      <c r="AF1590" s="72">
        <v>1</v>
      </c>
      <c r="AG1590" s="66">
        <f t="shared" si="169"/>
        <v>1.6119446566666667E-3</v>
      </c>
      <c r="AH1590" s="66">
        <f t="shared" si="173"/>
        <v>-1.8598575666666666E-4</v>
      </c>
      <c r="AI1590" s="67" t="s">
        <v>71</v>
      </c>
      <c r="AJ1590" s="162"/>
      <c r="AS1590" s="155"/>
      <c r="AT1590" s="155"/>
      <c r="AU1590" s="155"/>
      <c r="AV1590" s="155"/>
      <c r="AW1590" s="155"/>
      <c r="AX1590" s="155"/>
      <c r="AY1590" s="155"/>
      <c r="AZ1590" s="155"/>
      <c r="BA1590" s="155"/>
    </row>
    <row r="1591" spans="1:53" x14ac:dyDescent="0.25">
      <c r="A1591" s="70" t="s">
        <v>16</v>
      </c>
      <c r="B1591" s="64">
        <v>34031</v>
      </c>
      <c r="C1591" s="64" t="s">
        <v>43</v>
      </c>
      <c r="D1591" s="64" t="s">
        <v>53</v>
      </c>
      <c r="E1591" s="64" t="s">
        <v>113</v>
      </c>
      <c r="F1591" s="64" t="s">
        <v>114</v>
      </c>
      <c r="G1591" s="64" t="s">
        <v>84</v>
      </c>
      <c r="H1591" s="64"/>
      <c r="I1591" s="64">
        <v>2260007005</v>
      </c>
      <c r="J1591" s="65" t="s">
        <v>1</v>
      </c>
      <c r="K1591" s="64" t="s">
        <v>1</v>
      </c>
      <c r="L1591" s="64" t="s">
        <v>19</v>
      </c>
      <c r="M1591" s="71" t="s">
        <v>19</v>
      </c>
      <c r="N1591" s="71">
        <v>3.2177832456200002E-5</v>
      </c>
      <c r="O1591" s="71">
        <v>3.2177832456200002E-5</v>
      </c>
      <c r="P1591" s="66" t="s">
        <v>19</v>
      </c>
      <c r="Q1591" s="71">
        <v>3.7845976666666671E-5</v>
      </c>
      <c r="R1591" s="66">
        <v>1</v>
      </c>
      <c r="S1591" s="66">
        <f t="shared" si="170"/>
        <v>3.7845976666666671E-5</v>
      </c>
      <c r="T1591" s="66">
        <f t="shared" si="168"/>
        <v>-5.6681442104666686E-6</v>
      </c>
      <c r="U1591" s="71">
        <v>7.0266987000000004E-7</v>
      </c>
      <c r="V1591" s="71">
        <v>7.0266987000000004E-7</v>
      </c>
      <c r="W1591" s="71" t="s">
        <v>19</v>
      </c>
      <c r="X1591" s="71">
        <v>1.1023100000000001E-6</v>
      </c>
      <c r="Y1591" s="66">
        <v>1</v>
      </c>
      <c r="Z1591" s="66">
        <f t="shared" si="171"/>
        <v>1.1023100000000001E-6</v>
      </c>
      <c r="AA1591" s="66">
        <f t="shared" si="172"/>
        <v>-3.9964013000000005E-7</v>
      </c>
      <c r="AB1591" s="71">
        <v>1.2779332000000001E-4</v>
      </c>
      <c r="AC1591" s="71">
        <v>1.2779332000000001E-4</v>
      </c>
      <c r="AD1591" s="71"/>
      <c r="AE1591" s="71">
        <v>1.4623979333333335E-4</v>
      </c>
      <c r="AF1591" s="72">
        <v>1</v>
      </c>
      <c r="AG1591" s="66">
        <f t="shared" si="169"/>
        <v>1.4623979333333335E-4</v>
      </c>
      <c r="AH1591" s="66">
        <f t="shared" si="173"/>
        <v>-1.8446473333333336E-5</v>
      </c>
      <c r="AI1591" s="67" t="s">
        <v>71</v>
      </c>
      <c r="AJ1591" s="162"/>
      <c r="AS1591" s="155"/>
      <c r="AT1591" s="155"/>
      <c r="AU1591" s="155"/>
      <c r="AV1591" s="155"/>
      <c r="AW1591" s="155"/>
      <c r="AX1591" s="155"/>
      <c r="AY1591" s="155"/>
      <c r="AZ1591" s="155"/>
      <c r="BA1591" s="155"/>
    </row>
    <row r="1592" spans="1:53" x14ac:dyDescent="0.25">
      <c r="A1592" s="70" t="s">
        <v>16</v>
      </c>
      <c r="B1592" s="64">
        <v>34031</v>
      </c>
      <c r="C1592" s="64" t="s">
        <v>43</v>
      </c>
      <c r="D1592" s="64" t="s">
        <v>53</v>
      </c>
      <c r="E1592" s="64" t="s">
        <v>82</v>
      </c>
      <c r="F1592" s="64" t="s">
        <v>83</v>
      </c>
      <c r="G1592" s="64" t="s">
        <v>115</v>
      </c>
      <c r="H1592" s="64"/>
      <c r="I1592" s="64">
        <v>2265001010</v>
      </c>
      <c r="J1592" s="65" t="s">
        <v>1</v>
      </c>
      <c r="K1592" s="64" t="s">
        <v>1</v>
      </c>
      <c r="L1592" s="64" t="s">
        <v>19</v>
      </c>
      <c r="M1592" s="71" t="s">
        <v>19</v>
      </c>
      <c r="N1592" s="71">
        <v>1.0460055005059999E-2</v>
      </c>
      <c r="O1592" s="71">
        <v>1.0460055005059999E-2</v>
      </c>
      <c r="P1592" s="66" t="s">
        <v>19</v>
      </c>
      <c r="Q1592" s="71">
        <v>9.3468539266666657E-3</v>
      </c>
      <c r="R1592" s="66">
        <v>1</v>
      </c>
      <c r="S1592" s="66">
        <f t="shared" si="170"/>
        <v>9.3468539266666657E-3</v>
      </c>
      <c r="T1592" s="66">
        <f t="shared" si="168"/>
        <v>1.1132010783933329E-3</v>
      </c>
      <c r="U1592" s="71">
        <v>1.3263299999999999E-3</v>
      </c>
      <c r="V1592" s="71">
        <v>1.3263299999999999E-3</v>
      </c>
      <c r="W1592" s="71" t="s">
        <v>19</v>
      </c>
      <c r="X1592" s="71">
        <v>1.4047103766666666E-3</v>
      </c>
      <c r="Y1592" s="66">
        <v>1</v>
      </c>
      <c r="Z1592" s="66">
        <f t="shared" si="171"/>
        <v>1.4047103766666666E-3</v>
      </c>
      <c r="AA1592" s="66">
        <f t="shared" si="172"/>
        <v>-7.838037666666668E-5</v>
      </c>
      <c r="AB1592" s="71">
        <v>9.0826377E-2</v>
      </c>
      <c r="AC1592" s="71">
        <v>9.0826377E-2</v>
      </c>
      <c r="AD1592" s="71"/>
      <c r="AE1592" s="71">
        <v>8.3743225573333316E-2</v>
      </c>
      <c r="AF1592" s="72">
        <v>1</v>
      </c>
      <c r="AG1592" s="66">
        <f t="shared" si="169"/>
        <v>8.3743225573333316E-2</v>
      </c>
      <c r="AH1592" s="66">
        <f t="shared" si="173"/>
        <v>7.083151426666684E-3</v>
      </c>
      <c r="AI1592" s="67" t="s">
        <v>71</v>
      </c>
      <c r="AJ1592" s="162"/>
      <c r="AS1592" s="155"/>
      <c r="AT1592" s="155"/>
      <c r="AU1592" s="155"/>
      <c r="AV1592" s="155"/>
      <c r="AW1592" s="155"/>
      <c r="AX1592" s="155"/>
      <c r="AY1592" s="155"/>
      <c r="AZ1592" s="155"/>
      <c r="BA1592" s="155"/>
    </row>
    <row r="1593" spans="1:53" x14ac:dyDescent="0.25">
      <c r="A1593" s="70" t="s">
        <v>16</v>
      </c>
      <c r="B1593" s="64">
        <v>34031</v>
      </c>
      <c r="C1593" s="64" t="s">
        <v>43</v>
      </c>
      <c r="D1593" s="64" t="s">
        <v>53</v>
      </c>
      <c r="E1593" s="64" t="s">
        <v>86</v>
      </c>
      <c r="F1593" s="64" t="s">
        <v>83</v>
      </c>
      <c r="G1593" s="64" t="s">
        <v>115</v>
      </c>
      <c r="H1593" s="64"/>
      <c r="I1593" s="64">
        <v>2265001030</v>
      </c>
      <c r="J1593" s="65" t="s">
        <v>1</v>
      </c>
      <c r="K1593" s="64" t="s">
        <v>1</v>
      </c>
      <c r="L1593" s="64" t="s">
        <v>19</v>
      </c>
      <c r="M1593" s="71" t="s">
        <v>19</v>
      </c>
      <c r="N1593" s="71">
        <v>0.11646443949059999</v>
      </c>
      <c r="O1593" s="71">
        <v>0.11646443949059999</v>
      </c>
      <c r="P1593" s="66" t="s">
        <v>19</v>
      </c>
      <c r="Q1593" s="71">
        <v>0.10656104257333333</v>
      </c>
      <c r="R1593" s="66">
        <v>1</v>
      </c>
      <c r="S1593" s="66">
        <f t="shared" si="170"/>
        <v>0.10656104257333333</v>
      </c>
      <c r="T1593" s="66">
        <f t="shared" si="168"/>
        <v>9.9033969172666603E-3</v>
      </c>
      <c r="U1593" s="71">
        <v>1.1778054E-2</v>
      </c>
      <c r="V1593" s="71">
        <v>1.1778054E-2</v>
      </c>
      <c r="W1593" s="71" t="s">
        <v>19</v>
      </c>
      <c r="X1593" s="71">
        <v>1.1411480556666668E-2</v>
      </c>
      <c r="Y1593" s="66">
        <v>1</v>
      </c>
      <c r="Z1593" s="66">
        <f t="shared" si="171"/>
        <v>1.1411480556666668E-2</v>
      </c>
      <c r="AA1593" s="66">
        <f t="shared" si="172"/>
        <v>3.665734433333321E-4</v>
      </c>
      <c r="AB1593" s="71">
        <v>1.0173345</v>
      </c>
      <c r="AC1593" s="71">
        <v>1.0173345</v>
      </c>
      <c r="AD1593" s="71"/>
      <c r="AE1593" s="71">
        <v>1.0844551500566668</v>
      </c>
      <c r="AF1593" s="72">
        <v>1</v>
      </c>
      <c r="AG1593" s="66">
        <f t="shared" si="169"/>
        <v>1.0844551500566668</v>
      </c>
      <c r="AH1593" s="66">
        <f t="shared" si="173"/>
        <v>-6.7120650056666786E-2</v>
      </c>
      <c r="AI1593" s="67" t="s">
        <v>71</v>
      </c>
      <c r="AJ1593" s="162"/>
      <c r="AS1593" s="155"/>
      <c r="AT1593" s="155"/>
      <c r="AU1593" s="155"/>
      <c r="AV1593" s="155"/>
      <c r="AW1593" s="155"/>
      <c r="AX1593" s="155"/>
      <c r="AY1593" s="155"/>
      <c r="AZ1593" s="155"/>
      <c r="BA1593" s="155"/>
    </row>
    <row r="1594" spans="1:53" x14ac:dyDescent="0.25">
      <c r="A1594" s="70" t="s">
        <v>16</v>
      </c>
      <c r="B1594" s="64">
        <v>34031</v>
      </c>
      <c r="C1594" s="64" t="s">
        <v>43</v>
      </c>
      <c r="D1594" s="64" t="s">
        <v>53</v>
      </c>
      <c r="E1594" s="64" t="s">
        <v>116</v>
      </c>
      <c r="F1594" s="64" t="s">
        <v>83</v>
      </c>
      <c r="G1594" s="64" t="s">
        <v>115</v>
      </c>
      <c r="H1594" s="64"/>
      <c r="I1594" s="64">
        <v>2265001050</v>
      </c>
      <c r="J1594" s="65" t="s">
        <v>1</v>
      </c>
      <c r="K1594" s="64" t="s">
        <v>1</v>
      </c>
      <c r="L1594" s="64" t="s">
        <v>19</v>
      </c>
      <c r="M1594" s="71" t="s">
        <v>19</v>
      </c>
      <c r="N1594" s="71">
        <v>1.4667907473100003E-2</v>
      </c>
      <c r="O1594" s="71">
        <v>1.4667907473100003E-2</v>
      </c>
      <c r="P1594" s="66" t="s">
        <v>19</v>
      </c>
      <c r="Q1594" s="71">
        <v>1.142434084E-2</v>
      </c>
      <c r="R1594" s="66">
        <v>1</v>
      </c>
      <c r="S1594" s="66">
        <f t="shared" si="170"/>
        <v>1.142434084E-2</v>
      </c>
      <c r="T1594" s="66">
        <f t="shared" si="168"/>
        <v>3.2435666331000028E-3</v>
      </c>
      <c r="U1594" s="71">
        <v>4.8466865E-3</v>
      </c>
      <c r="V1594" s="71">
        <v>4.8466865E-3</v>
      </c>
      <c r="W1594" s="71" t="s">
        <v>19</v>
      </c>
      <c r="X1594" s="71">
        <v>3.9367164466666662E-3</v>
      </c>
      <c r="Y1594" s="66">
        <v>1</v>
      </c>
      <c r="Z1594" s="66">
        <f t="shared" si="171"/>
        <v>3.9367164466666662E-3</v>
      </c>
      <c r="AA1594" s="66">
        <f t="shared" si="172"/>
        <v>9.0997005333333381E-4</v>
      </c>
      <c r="AB1594" s="71">
        <v>0.56455856999999998</v>
      </c>
      <c r="AC1594" s="71">
        <v>0.56455856999999998</v>
      </c>
      <c r="AD1594" s="71"/>
      <c r="AE1594" s="71">
        <v>0.56416997417000003</v>
      </c>
      <c r="AF1594" s="72">
        <v>1</v>
      </c>
      <c r="AG1594" s="66">
        <f t="shared" si="169"/>
        <v>0.56416997417000003</v>
      </c>
      <c r="AH1594" s="66">
        <f t="shared" si="173"/>
        <v>3.8859582999994924E-4</v>
      </c>
      <c r="AI1594" s="67" t="s">
        <v>71</v>
      </c>
      <c r="AJ1594" s="162"/>
      <c r="AS1594" s="155"/>
      <c r="AT1594" s="155"/>
      <c r="AU1594" s="155"/>
      <c r="AV1594" s="155"/>
      <c r="AW1594" s="155"/>
      <c r="AX1594" s="155"/>
      <c r="AY1594" s="155"/>
      <c r="AZ1594" s="155"/>
      <c r="BA1594" s="155"/>
    </row>
    <row r="1595" spans="1:53" x14ac:dyDescent="0.25">
      <c r="A1595" s="70" t="s">
        <v>16</v>
      </c>
      <c r="B1595" s="64">
        <v>34031</v>
      </c>
      <c r="C1595" s="64" t="s">
        <v>43</v>
      </c>
      <c r="D1595" s="64" t="s">
        <v>53</v>
      </c>
      <c r="E1595" s="64" t="s">
        <v>87</v>
      </c>
      <c r="F1595" s="64" t="s">
        <v>83</v>
      </c>
      <c r="G1595" s="64" t="s">
        <v>115</v>
      </c>
      <c r="H1595" s="64"/>
      <c r="I1595" s="64">
        <v>2265001060</v>
      </c>
      <c r="J1595" s="65" t="s">
        <v>1</v>
      </c>
      <c r="K1595" s="64" t="s">
        <v>1</v>
      </c>
      <c r="L1595" s="64" t="s">
        <v>19</v>
      </c>
      <c r="M1595" s="71" t="s">
        <v>19</v>
      </c>
      <c r="N1595" s="71">
        <v>6.4691802896917599E-3</v>
      </c>
      <c r="O1595" s="71">
        <v>6.4691802896917599E-3</v>
      </c>
      <c r="P1595" s="66" t="s">
        <v>19</v>
      </c>
      <c r="Q1595" s="71">
        <v>4.419528226666667E-3</v>
      </c>
      <c r="R1595" s="66">
        <v>1</v>
      </c>
      <c r="S1595" s="66">
        <f t="shared" si="170"/>
        <v>4.419528226666667E-3</v>
      </c>
      <c r="T1595" s="66">
        <f t="shared" si="168"/>
        <v>2.0496520630250929E-3</v>
      </c>
      <c r="U1595" s="71">
        <v>1.65263951065E-3</v>
      </c>
      <c r="V1595" s="71">
        <v>1.65263951065E-3</v>
      </c>
      <c r="W1595" s="71" t="s">
        <v>19</v>
      </c>
      <c r="X1595" s="71">
        <v>1.4054452499999998E-3</v>
      </c>
      <c r="Y1595" s="66">
        <v>1</v>
      </c>
      <c r="Z1595" s="66">
        <f t="shared" si="171"/>
        <v>1.4054452499999998E-3</v>
      </c>
      <c r="AA1595" s="66">
        <f t="shared" si="172"/>
        <v>2.4719426065000012E-4</v>
      </c>
      <c r="AB1595" s="71">
        <v>0.14401534412600001</v>
      </c>
      <c r="AC1595" s="71">
        <v>0.14401534412600001</v>
      </c>
      <c r="AD1595" s="71"/>
      <c r="AE1595" s="71">
        <v>0.12185265432999999</v>
      </c>
      <c r="AF1595" s="72">
        <v>1</v>
      </c>
      <c r="AG1595" s="66">
        <f t="shared" si="169"/>
        <v>0.12185265432999999</v>
      </c>
      <c r="AH1595" s="66">
        <f t="shared" si="173"/>
        <v>2.2162689796000015E-2</v>
      </c>
      <c r="AI1595" s="67" t="s">
        <v>71</v>
      </c>
      <c r="AJ1595" s="162"/>
      <c r="AS1595" s="155"/>
      <c r="AT1595" s="155"/>
      <c r="AU1595" s="155"/>
      <c r="AV1595" s="155"/>
      <c r="AW1595" s="155"/>
      <c r="AX1595" s="155"/>
      <c r="AY1595" s="155"/>
      <c r="AZ1595" s="155"/>
      <c r="BA1595" s="155"/>
    </row>
    <row r="1596" spans="1:53" x14ac:dyDescent="0.25">
      <c r="A1596" s="70" t="s">
        <v>16</v>
      </c>
      <c r="B1596" s="64">
        <v>34031</v>
      </c>
      <c r="C1596" s="64" t="s">
        <v>43</v>
      </c>
      <c r="D1596" s="64" t="s">
        <v>53</v>
      </c>
      <c r="E1596" s="64" t="s">
        <v>117</v>
      </c>
      <c r="F1596" s="64" t="s">
        <v>89</v>
      </c>
      <c r="G1596" s="64" t="s">
        <v>115</v>
      </c>
      <c r="H1596" s="64"/>
      <c r="I1596" s="64">
        <v>2265002003</v>
      </c>
      <c r="J1596" s="65" t="s">
        <v>1</v>
      </c>
      <c r="K1596" s="64" t="s">
        <v>1</v>
      </c>
      <c r="L1596" s="64" t="s">
        <v>19</v>
      </c>
      <c r="M1596" s="71" t="s">
        <v>19</v>
      </c>
      <c r="N1596" s="71">
        <v>7.3477199953377991E-4</v>
      </c>
      <c r="O1596" s="71">
        <v>7.3477199953377991E-4</v>
      </c>
      <c r="P1596" s="66" t="s">
        <v>19</v>
      </c>
      <c r="Q1596" s="71">
        <v>4.4239374666666672E-4</v>
      </c>
      <c r="R1596" s="66">
        <v>1</v>
      </c>
      <c r="S1596" s="66">
        <f t="shared" si="170"/>
        <v>4.4239374666666672E-4</v>
      </c>
      <c r="T1596" s="66">
        <f t="shared" si="168"/>
        <v>2.9237825286711319E-4</v>
      </c>
      <c r="U1596" s="71">
        <v>3.7231177809999997E-4</v>
      </c>
      <c r="V1596" s="71">
        <v>3.7231177809999997E-4</v>
      </c>
      <c r="W1596" s="71" t="s">
        <v>19</v>
      </c>
      <c r="X1596" s="71">
        <v>1.9951811E-4</v>
      </c>
      <c r="Y1596" s="66">
        <v>1</v>
      </c>
      <c r="Z1596" s="66">
        <f t="shared" si="171"/>
        <v>1.9951811E-4</v>
      </c>
      <c r="AA1596" s="66">
        <f t="shared" si="172"/>
        <v>1.7279366809999996E-4</v>
      </c>
      <c r="AB1596" s="71">
        <v>2.4849844719999997E-2</v>
      </c>
      <c r="AC1596" s="71">
        <v>2.4849844719999997E-2</v>
      </c>
      <c r="AD1596" s="71"/>
      <c r="AE1596" s="71">
        <v>2.236917683E-2</v>
      </c>
      <c r="AF1596" s="72">
        <v>1</v>
      </c>
      <c r="AG1596" s="66">
        <f t="shared" si="169"/>
        <v>2.236917683E-2</v>
      </c>
      <c r="AH1596" s="66">
        <f t="shared" si="173"/>
        <v>2.4806678899999962E-3</v>
      </c>
      <c r="AI1596" s="67" t="s">
        <v>71</v>
      </c>
      <c r="AJ1596" s="162"/>
      <c r="AS1596" s="155"/>
      <c r="AT1596" s="155"/>
      <c r="AU1596" s="155"/>
      <c r="AV1596" s="155"/>
      <c r="AW1596" s="155"/>
      <c r="AX1596" s="155"/>
      <c r="AY1596" s="155"/>
      <c r="AZ1596" s="155"/>
      <c r="BA1596" s="155"/>
    </row>
    <row r="1597" spans="1:53" x14ac:dyDescent="0.25">
      <c r="A1597" s="70" t="s">
        <v>16</v>
      </c>
      <c r="B1597" s="64">
        <v>34031</v>
      </c>
      <c r="C1597" s="64" t="s">
        <v>43</v>
      </c>
      <c r="D1597" s="64" t="s">
        <v>53</v>
      </c>
      <c r="E1597" s="64" t="s">
        <v>88</v>
      </c>
      <c r="F1597" s="64" t="s">
        <v>89</v>
      </c>
      <c r="G1597" s="64" t="s">
        <v>115</v>
      </c>
      <c r="H1597" s="64"/>
      <c r="I1597" s="64">
        <v>2265002006</v>
      </c>
      <c r="J1597" s="65" t="s">
        <v>1</v>
      </c>
      <c r="K1597" s="64" t="s">
        <v>1</v>
      </c>
      <c r="L1597" s="64" t="s">
        <v>19</v>
      </c>
      <c r="M1597" s="71" t="s">
        <v>19</v>
      </c>
      <c r="N1597" s="71">
        <v>6.8821710962000015E-6</v>
      </c>
      <c r="O1597" s="71">
        <v>6.8821710962000015E-6</v>
      </c>
      <c r="P1597" s="66" t="s">
        <v>19</v>
      </c>
      <c r="Q1597" s="71">
        <v>4.4092400000000003E-6</v>
      </c>
      <c r="R1597" s="66">
        <v>1</v>
      </c>
      <c r="S1597" s="66">
        <f t="shared" si="170"/>
        <v>4.4092400000000003E-6</v>
      </c>
      <c r="T1597" s="66">
        <f t="shared" si="168"/>
        <v>2.4729310962000012E-6</v>
      </c>
      <c r="U1597" s="71">
        <v>2.5719334999999999E-6</v>
      </c>
      <c r="V1597" s="71">
        <v>2.5719334999999999E-6</v>
      </c>
      <c r="W1597" s="71" t="s">
        <v>19</v>
      </c>
      <c r="X1597" s="71">
        <v>1.1023100000000001E-6</v>
      </c>
      <c r="Y1597" s="66">
        <v>1</v>
      </c>
      <c r="Z1597" s="66">
        <f t="shared" si="171"/>
        <v>1.1023100000000001E-6</v>
      </c>
      <c r="AA1597" s="66">
        <f t="shared" si="172"/>
        <v>1.4696234999999998E-6</v>
      </c>
      <c r="AB1597" s="71">
        <v>2.1823707E-4</v>
      </c>
      <c r="AC1597" s="71">
        <v>2.1823707E-4</v>
      </c>
      <c r="AD1597" s="71"/>
      <c r="AE1597" s="71">
        <v>2.0245760333333332E-4</v>
      </c>
      <c r="AF1597" s="72">
        <v>1</v>
      </c>
      <c r="AG1597" s="66">
        <f t="shared" si="169"/>
        <v>2.0245760333333332E-4</v>
      </c>
      <c r="AH1597" s="66">
        <f t="shared" si="173"/>
        <v>1.577946666666668E-5</v>
      </c>
      <c r="AI1597" s="67" t="s">
        <v>71</v>
      </c>
      <c r="AJ1597" s="162"/>
      <c r="AS1597" s="155"/>
      <c r="AT1597" s="155"/>
      <c r="AU1597" s="155"/>
      <c r="AV1597" s="155"/>
      <c r="AW1597" s="155"/>
      <c r="AX1597" s="155"/>
      <c r="AY1597" s="155"/>
      <c r="AZ1597" s="155"/>
      <c r="BA1597" s="155"/>
    </row>
    <row r="1598" spans="1:53" x14ac:dyDescent="0.25">
      <c r="A1598" s="70" t="s">
        <v>16</v>
      </c>
      <c r="B1598" s="64">
        <v>34031</v>
      </c>
      <c r="C1598" s="64" t="s">
        <v>43</v>
      </c>
      <c r="D1598" s="64" t="s">
        <v>53</v>
      </c>
      <c r="E1598" s="64" t="s">
        <v>90</v>
      </c>
      <c r="F1598" s="64" t="s">
        <v>89</v>
      </c>
      <c r="G1598" s="64" t="s">
        <v>115</v>
      </c>
      <c r="H1598" s="64"/>
      <c r="I1598" s="64">
        <v>2265002009</v>
      </c>
      <c r="J1598" s="65" t="s">
        <v>1</v>
      </c>
      <c r="K1598" s="64" t="s">
        <v>1</v>
      </c>
      <c r="L1598" s="64" t="s">
        <v>19</v>
      </c>
      <c r="M1598" s="71" t="s">
        <v>19</v>
      </c>
      <c r="N1598" s="71">
        <v>2.5749477077749998E-3</v>
      </c>
      <c r="O1598" s="71">
        <v>2.5749477077749998E-3</v>
      </c>
      <c r="P1598" s="66" t="s">
        <v>19</v>
      </c>
      <c r="Q1598" s="71">
        <v>1.1430954700000001E-3</v>
      </c>
      <c r="R1598" s="66">
        <v>1</v>
      </c>
      <c r="S1598" s="66">
        <f t="shared" si="170"/>
        <v>1.1430954700000001E-3</v>
      </c>
      <c r="T1598" s="66">
        <f t="shared" si="168"/>
        <v>1.4318522377749997E-3</v>
      </c>
      <c r="U1598" s="71">
        <v>5.8416222200000003E-4</v>
      </c>
      <c r="V1598" s="71">
        <v>5.8416222200000003E-4</v>
      </c>
      <c r="W1598" s="71" t="s">
        <v>19</v>
      </c>
      <c r="X1598" s="71">
        <v>3.5090201666666669E-4</v>
      </c>
      <c r="Y1598" s="66">
        <v>1</v>
      </c>
      <c r="Z1598" s="66">
        <f t="shared" si="171"/>
        <v>3.5090201666666669E-4</v>
      </c>
      <c r="AA1598" s="66">
        <f t="shared" si="172"/>
        <v>2.3326020533333334E-4</v>
      </c>
      <c r="AB1598" s="71">
        <v>4.5196660100000001E-2</v>
      </c>
      <c r="AC1598" s="71">
        <v>4.5196660100000001E-2</v>
      </c>
      <c r="AD1598" s="71"/>
      <c r="AE1598" s="71">
        <v>3.9277142483333333E-2</v>
      </c>
      <c r="AF1598" s="72">
        <v>1</v>
      </c>
      <c r="AG1598" s="66">
        <f t="shared" si="169"/>
        <v>3.9277142483333333E-2</v>
      </c>
      <c r="AH1598" s="66">
        <f t="shared" si="173"/>
        <v>5.9195176166666683E-3</v>
      </c>
      <c r="AI1598" s="67" t="s">
        <v>71</v>
      </c>
      <c r="AJ1598" s="162"/>
      <c r="AS1598" s="155"/>
      <c r="AT1598" s="155"/>
      <c r="AU1598" s="155"/>
      <c r="AV1598" s="155"/>
      <c r="AW1598" s="155"/>
      <c r="AX1598" s="155"/>
      <c r="AY1598" s="155"/>
      <c r="AZ1598" s="155"/>
      <c r="BA1598" s="155"/>
    </row>
    <row r="1599" spans="1:53" x14ac:dyDescent="0.25">
      <c r="A1599" s="70" t="s">
        <v>16</v>
      </c>
      <c r="B1599" s="64">
        <v>34031</v>
      </c>
      <c r="C1599" s="64" t="s">
        <v>43</v>
      </c>
      <c r="D1599" s="64" t="s">
        <v>53</v>
      </c>
      <c r="E1599" s="64" t="s">
        <v>118</v>
      </c>
      <c r="F1599" s="64" t="s">
        <v>89</v>
      </c>
      <c r="G1599" s="64" t="s">
        <v>115</v>
      </c>
      <c r="H1599" s="64"/>
      <c r="I1599" s="64">
        <v>2265002015</v>
      </c>
      <c r="J1599" s="65" t="s">
        <v>1</v>
      </c>
      <c r="K1599" s="64" t="s">
        <v>1</v>
      </c>
      <c r="L1599" s="64" t="s">
        <v>19</v>
      </c>
      <c r="M1599" s="71" t="s">
        <v>19</v>
      </c>
      <c r="N1599" s="71">
        <v>1.1683426063672003E-3</v>
      </c>
      <c r="O1599" s="71">
        <v>1.1683426063672003E-3</v>
      </c>
      <c r="P1599" s="66" t="s">
        <v>19</v>
      </c>
      <c r="Q1599" s="71">
        <v>7.7235187333333339E-4</v>
      </c>
      <c r="R1599" s="66">
        <v>1</v>
      </c>
      <c r="S1599" s="66">
        <f t="shared" si="170"/>
        <v>7.7235187333333339E-4</v>
      </c>
      <c r="T1599" s="66">
        <f t="shared" si="168"/>
        <v>3.9599073303386693E-4</v>
      </c>
      <c r="U1599" s="71">
        <v>5.4038388300000002E-4</v>
      </c>
      <c r="V1599" s="71">
        <v>5.4038388300000002E-4</v>
      </c>
      <c r="W1599" s="71" t="s">
        <v>19</v>
      </c>
      <c r="X1599" s="71">
        <v>3.2885581666666666E-4</v>
      </c>
      <c r="Y1599" s="66">
        <v>1</v>
      </c>
      <c r="Z1599" s="66">
        <f t="shared" si="171"/>
        <v>3.2885581666666666E-4</v>
      </c>
      <c r="AA1599" s="66">
        <f t="shared" si="172"/>
        <v>2.1152806633333336E-4</v>
      </c>
      <c r="AB1599" s="71">
        <v>4.36568128E-2</v>
      </c>
      <c r="AC1599" s="71">
        <v>4.36568128E-2</v>
      </c>
      <c r="AD1599" s="71"/>
      <c r="AE1599" s="71">
        <v>4.0573826479999998E-2</v>
      </c>
      <c r="AF1599" s="72">
        <v>1</v>
      </c>
      <c r="AG1599" s="66">
        <f t="shared" si="169"/>
        <v>4.0573826479999998E-2</v>
      </c>
      <c r="AH1599" s="66">
        <f t="shared" si="173"/>
        <v>3.0829863200000016E-3</v>
      </c>
      <c r="AI1599" s="67" t="s">
        <v>71</v>
      </c>
      <c r="AJ1599" s="162"/>
      <c r="AS1599" s="155"/>
      <c r="AT1599" s="155"/>
      <c r="AU1599" s="155"/>
      <c r="AV1599" s="155"/>
      <c r="AW1599" s="155"/>
      <c r="AX1599" s="155"/>
      <c r="AY1599" s="155"/>
      <c r="AZ1599" s="155"/>
      <c r="BA1599" s="155"/>
    </row>
    <row r="1600" spans="1:53" x14ac:dyDescent="0.25">
      <c r="A1600" s="70" t="s">
        <v>16</v>
      </c>
      <c r="B1600" s="64">
        <v>34031</v>
      </c>
      <c r="C1600" s="64" t="s">
        <v>43</v>
      </c>
      <c r="D1600" s="64" t="s">
        <v>53</v>
      </c>
      <c r="E1600" s="64" t="s">
        <v>91</v>
      </c>
      <c r="F1600" s="64" t="s">
        <v>89</v>
      </c>
      <c r="G1600" s="64" t="s">
        <v>115</v>
      </c>
      <c r="H1600" s="64"/>
      <c r="I1600" s="64">
        <v>2265002021</v>
      </c>
      <c r="J1600" s="65" t="s">
        <v>1</v>
      </c>
      <c r="K1600" s="64" t="s">
        <v>1</v>
      </c>
      <c r="L1600" s="64" t="s">
        <v>19</v>
      </c>
      <c r="M1600" s="71" t="s">
        <v>19</v>
      </c>
      <c r="N1600" s="71">
        <v>3.8575734272130002E-3</v>
      </c>
      <c r="O1600" s="71">
        <v>3.8575734272130002E-3</v>
      </c>
      <c r="P1600" s="66" t="s">
        <v>19</v>
      </c>
      <c r="Q1600" s="71">
        <v>2.0161249900000002E-3</v>
      </c>
      <c r="R1600" s="66">
        <v>1</v>
      </c>
      <c r="S1600" s="66">
        <f t="shared" si="170"/>
        <v>2.0161249900000002E-3</v>
      </c>
      <c r="T1600" s="66">
        <f t="shared" si="168"/>
        <v>1.841448437213E-3</v>
      </c>
      <c r="U1600" s="71">
        <v>1.2096894199000001E-3</v>
      </c>
      <c r="V1600" s="71">
        <v>1.2096894199000001E-3</v>
      </c>
      <c r="W1600" s="71" t="s">
        <v>19</v>
      </c>
      <c r="X1600" s="71">
        <v>7.0364121666666656E-4</v>
      </c>
      <c r="Y1600" s="66">
        <v>1</v>
      </c>
      <c r="Z1600" s="66">
        <f t="shared" si="171"/>
        <v>7.0364121666666656E-4</v>
      </c>
      <c r="AA1600" s="66">
        <f t="shared" si="172"/>
        <v>5.0604820323333353E-4</v>
      </c>
      <c r="AB1600" s="71">
        <v>9.6194329500000009E-2</v>
      </c>
      <c r="AC1600" s="71">
        <v>9.6194329500000009E-2</v>
      </c>
      <c r="AD1600" s="71"/>
      <c r="AE1600" s="71">
        <v>8.6237018230000004E-2</v>
      </c>
      <c r="AF1600" s="72">
        <v>1</v>
      </c>
      <c r="AG1600" s="66">
        <f t="shared" si="169"/>
        <v>8.6237018230000004E-2</v>
      </c>
      <c r="AH1600" s="66">
        <f t="shared" si="173"/>
        <v>9.9573112700000049E-3</v>
      </c>
      <c r="AI1600" s="67" t="s">
        <v>71</v>
      </c>
      <c r="AJ1600" s="162"/>
      <c r="AS1600" s="155"/>
      <c r="AT1600" s="155"/>
      <c r="AU1600" s="155"/>
      <c r="AV1600" s="155"/>
      <c r="AW1600" s="155"/>
      <c r="AX1600" s="155"/>
      <c r="AY1600" s="155"/>
      <c r="AZ1600" s="155"/>
      <c r="BA1600" s="155"/>
    </row>
    <row r="1601" spans="1:53" x14ac:dyDescent="0.25">
      <c r="A1601" s="70" t="s">
        <v>16</v>
      </c>
      <c r="B1601" s="64">
        <v>34031</v>
      </c>
      <c r="C1601" s="64" t="s">
        <v>43</v>
      </c>
      <c r="D1601" s="64" t="s">
        <v>53</v>
      </c>
      <c r="E1601" s="64" t="s">
        <v>119</v>
      </c>
      <c r="F1601" s="64" t="s">
        <v>89</v>
      </c>
      <c r="G1601" s="64" t="s">
        <v>115</v>
      </c>
      <c r="H1601" s="64"/>
      <c r="I1601" s="64">
        <v>2265002024</v>
      </c>
      <c r="J1601" s="65" t="s">
        <v>1</v>
      </c>
      <c r="K1601" s="64" t="s">
        <v>1</v>
      </c>
      <c r="L1601" s="64" t="s">
        <v>19</v>
      </c>
      <c r="M1601" s="71" t="s">
        <v>19</v>
      </c>
      <c r="N1601" s="71">
        <v>1.4579376708430702E-3</v>
      </c>
      <c r="O1601" s="71">
        <v>1.4579376708430702E-3</v>
      </c>
      <c r="P1601" s="66" t="s">
        <v>19</v>
      </c>
      <c r="Q1601" s="71">
        <v>8.0909554000000003E-4</v>
      </c>
      <c r="R1601" s="66">
        <v>1</v>
      </c>
      <c r="S1601" s="66">
        <f t="shared" si="170"/>
        <v>8.0909554000000003E-4</v>
      </c>
      <c r="T1601" s="66">
        <f t="shared" si="168"/>
        <v>6.4884213084307016E-4</v>
      </c>
      <c r="U1601" s="71">
        <v>4.5832109090000002E-4</v>
      </c>
      <c r="V1601" s="71">
        <v>4.5832109090000002E-4</v>
      </c>
      <c r="W1601" s="71" t="s">
        <v>19</v>
      </c>
      <c r="X1601" s="71">
        <v>2.7961930333333333E-4</v>
      </c>
      <c r="Y1601" s="66">
        <v>1</v>
      </c>
      <c r="Z1601" s="66">
        <f t="shared" si="171"/>
        <v>2.7961930333333333E-4</v>
      </c>
      <c r="AA1601" s="66">
        <f t="shared" si="172"/>
        <v>1.7870178756666669E-4</v>
      </c>
      <c r="AB1601" s="71">
        <v>3.9859792473000005E-2</v>
      </c>
      <c r="AC1601" s="71">
        <v>3.9859792473000005E-2</v>
      </c>
      <c r="AD1601" s="71"/>
      <c r="AE1601" s="71">
        <v>3.6792168306666671E-2</v>
      </c>
      <c r="AF1601" s="72">
        <v>1</v>
      </c>
      <c r="AG1601" s="66">
        <f t="shared" si="169"/>
        <v>3.6792168306666671E-2</v>
      </c>
      <c r="AH1601" s="66">
        <f t="shared" si="173"/>
        <v>3.067624166333334E-3</v>
      </c>
      <c r="AI1601" s="67" t="s">
        <v>71</v>
      </c>
      <c r="AJ1601" s="162"/>
      <c r="AS1601" s="155"/>
      <c r="AT1601" s="155"/>
      <c r="AU1601" s="155"/>
      <c r="AV1601" s="155"/>
      <c r="AW1601" s="155"/>
      <c r="AX1601" s="155"/>
      <c r="AY1601" s="155"/>
      <c r="AZ1601" s="155"/>
      <c r="BA1601" s="155"/>
    </row>
    <row r="1602" spans="1:53" x14ac:dyDescent="0.25">
      <c r="A1602" s="70" t="s">
        <v>16</v>
      </c>
      <c r="B1602" s="64">
        <v>34031</v>
      </c>
      <c r="C1602" s="64" t="s">
        <v>43</v>
      </c>
      <c r="D1602" s="64" t="s">
        <v>53</v>
      </c>
      <c r="E1602" s="64" t="s">
        <v>92</v>
      </c>
      <c r="F1602" s="64" t="s">
        <v>89</v>
      </c>
      <c r="G1602" s="64" t="s">
        <v>115</v>
      </c>
      <c r="H1602" s="64"/>
      <c r="I1602" s="64">
        <v>2265002027</v>
      </c>
      <c r="J1602" s="65" t="s">
        <v>1</v>
      </c>
      <c r="K1602" s="64" t="s">
        <v>1</v>
      </c>
      <c r="L1602" s="64" t="s">
        <v>19</v>
      </c>
      <c r="M1602" s="71" t="s">
        <v>19</v>
      </c>
      <c r="N1602" s="71">
        <v>8.630543993340002E-5</v>
      </c>
      <c r="O1602" s="71">
        <v>8.630543993340002E-5</v>
      </c>
      <c r="P1602" s="66" t="s">
        <v>19</v>
      </c>
      <c r="Q1602" s="71">
        <v>4.0785469999999996E-5</v>
      </c>
      <c r="R1602" s="66">
        <v>1</v>
      </c>
      <c r="S1602" s="66">
        <f t="shared" si="170"/>
        <v>4.0785469999999996E-5</v>
      </c>
      <c r="T1602" s="66">
        <f t="shared" si="168"/>
        <v>4.5519969933400025E-5</v>
      </c>
      <c r="U1602" s="71">
        <v>2.3233362599999999E-5</v>
      </c>
      <c r="V1602" s="71">
        <v>2.3233362599999999E-5</v>
      </c>
      <c r="W1602" s="71" t="s">
        <v>19</v>
      </c>
      <c r="X1602" s="71">
        <v>1.4697466666666668E-5</v>
      </c>
      <c r="Y1602" s="66">
        <v>1</v>
      </c>
      <c r="Z1602" s="66">
        <f t="shared" si="171"/>
        <v>1.4697466666666668E-5</v>
      </c>
      <c r="AA1602" s="66">
        <f t="shared" si="172"/>
        <v>8.5358959333333314E-6</v>
      </c>
      <c r="AB1602" s="71">
        <v>1.9790292400000001E-3</v>
      </c>
      <c r="AC1602" s="71">
        <v>1.9790292400000001E-3</v>
      </c>
      <c r="AD1602" s="71"/>
      <c r="AE1602" s="71">
        <v>1.7941932433333332E-3</v>
      </c>
      <c r="AF1602" s="72">
        <v>1</v>
      </c>
      <c r="AG1602" s="66">
        <f t="shared" si="169"/>
        <v>1.7941932433333332E-3</v>
      </c>
      <c r="AH1602" s="66">
        <f t="shared" si="173"/>
        <v>1.848359966666669E-4</v>
      </c>
      <c r="AI1602" s="67" t="s">
        <v>71</v>
      </c>
      <c r="AJ1602" s="162"/>
      <c r="AS1602" s="155"/>
      <c r="AT1602" s="155"/>
      <c r="AU1602" s="155"/>
      <c r="AV1602" s="155"/>
      <c r="AW1602" s="155"/>
      <c r="AX1602" s="155"/>
      <c r="AY1602" s="155"/>
      <c r="AZ1602" s="155"/>
      <c r="BA1602" s="155"/>
    </row>
    <row r="1603" spans="1:53" x14ac:dyDescent="0.25">
      <c r="A1603" s="70" t="s">
        <v>16</v>
      </c>
      <c r="B1603" s="64">
        <v>34031</v>
      </c>
      <c r="C1603" s="64" t="s">
        <v>43</v>
      </c>
      <c r="D1603" s="64" t="s">
        <v>53</v>
      </c>
      <c r="E1603" s="64" t="s">
        <v>120</v>
      </c>
      <c r="F1603" s="64" t="s">
        <v>89</v>
      </c>
      <c r="G1603" s="64" t="s">
        <v>115</v>
      </c>
      <c r="H1603" s="64"/>
      <c r="I1603" s="64">
        <v>2265002030</v>
      </c>
      <c r="J1603" s="65" t="s">
        <v>1</v>
      </c>
      <c r="K1603" s="64" t="s">
        <v>1</v>
      </c>
      <c r="L1603" s="64" t="s">
        <v>19</v>
      </c>
      <c r="M1603" s="71" t="s">
        <v>19</v>
      </c>
      <c r="N1603" s="71">
        <v>2.7391388376327504E-3</v>
      </c>
      <c r="O1603" s="71">
        <v>2.7391388376327504E-3</v>
      </c>
      <c r="P1603" s="66" t="s">
        <v>19</v>
      </c>
      <c r="Q1603" s="71">
        <v>1.4216124633333333E-3</v>
      </c>
      <c r="R1603" s="66">
        <v>1</v>
      </c>
      <c r="S1603" s="66">
        <f t="shared" si="170"/>
        <v>1.4216124633333333E-3</v>
      </c>
      <c r="T1603" s="66">
        <f t="shared" si="168"/>
        <v>1.3175263742994171E-3</v>
      </c>
      <c r="U1603" s="71">
        <v>1.16416849367E-3</v>
      </c>
      <c r="V1603" s="71">
        <v>1.16416849367E-3</v>
      </c>
      <c r="W1603" s="71" t="s">
        <v>19</v>
      </c>
      <c r="X1603" s="71">
        <v>6.2831669999999999E-4</v>
      </c>
      <c r="Y1603" s="66">
        <v>1</v>
      </c>
      <c r="Z1603" s="66">
        <f t="shared" si="171"/>
        <v>6.2831669999999999E-4</v>
      </c>
      <c r="AA1603" s="66">
        <f t="shared" si="172"/>
        <v>5.3585179367E-4</v>
      </c>
      <c r="AB1603" s="71">
        <v>7.3988176377999995E-2</v>
      </c>
      <c r="AC1603" s="71">
        <v>7.3988176377999995E-2</v>
      </c>
      <c r="AD1603" s="71"/>
      <c r="AE1603" s="71">
        <v>6.5293495666666659E-2</v>
      </c>
      <c r="AF1603" s="72">
        <v>1</v>
      </c>
      <c r="AG1603" s="66">
        <f t="shared" si="169"/>
        <v>6.5293495666666659E-2</v>
      </c>
      <c r="AH1603" s="66">
        <f t="shared" si="173"/>
        <v>8.6946807113333358E-3</v>
      </c>
      <c r="AI1603" s="67" t="s">
        <v>71</v>
      </c>
      <c r="AJ1603" s="162"/>
      <c r="AS1603" s="155"/>
      <c r="AT1603" s="155"/>
      <c r="AU1603" s="155"/>
      <c r="AV1603" s="155"/>
      <c r="AW1603" s="155"/>
      <c r="AX1603" s="155"/>
      <c r="AY1603" s="155"/>
      <c r="AZ1603" s="155"/>
      <c r="BA1603" s="155"/>
    </row>
    <row r="1604" spans="1:53" x14ac:dyDescent="0.25">
      <c r="A1604" s="70" t="s">
        <v>16</v>
      </c>
      <c r="B1604" s="64">
        <v>34031</v>
      </c>
      <c r="C1604" s="64" t="s">
        <v>43</v>
      </c>
      <c r="D1604" s="64" t="s">
        <v>53</v>
      </c>
      <c r="E1604" s="64" t="s">
        <v>121</v>
      </c>
      <c r="F1604" s="64" t="s">
        <v>89</v>
      </c>
      <c r="G1604" s="64" t="s">
        <v>115</v>
      </c>
      <c r="H1604" s="64"/>
      <c r="I1604" s="64">
        <v>2265002033</v>
      </c>
      <c r="J1604" s="65" t="s">
        <v>1</v>
      </c>
      <c r="K1604" s="64" t="s">
        <v>1</v>
      </c>
      <c r="L1604" s="64" t="s">
        <v>19</v>
      </c>
      <c r="M1604" s="71" t="s">
        <v>19</v>
      </c>
      <c r="N1604" s="71">
        <v>1.5847778817195601E-3</v>
      </c>
      <c r="O1604" s="71">
        <v>1.5847778817195601E-3</v>
      </c>
      <c r="P1604" s="66" t="s">
        <v>19</v>
      </c>
      <c r="Q1604" s="71">
        <v>6.3346081333333327E-4</v>
      </c>
      <c r="R1604" s="66">
        <v>1</v>
      </c>
      <c r="S1604" s="66">
        <f t="shared" si="170"/>
        <v>6.3346081333333327E-4</v>
      </c>
      <c r="T1604" s="66">
        <f t="shared" si="168"/>
        <v>9.5131706838622683E-4</v>
      </c>
      <c r="U1604" s="71">
        <v>4.9501627210000001E-4</v>
      </c>
      <c r="V1604" s="71">
        <v>4.9501627210000001E-4</v>
      </c>
      <c r="W1604" s="71" t="s">
        <v>19</v>
      </c>
      <c r="X1604" s="71">
        <v>3.3546967666666668E-4</v>
      </c>
      <c r="Y1604" s="66">
        <v>1</v>
      </c>
      <c r="Z1604" s="66">
        <f t="shared" si="171"/>
        <v>3.3546967666666668E-4</v>
      </c>
      <c r="AA1604" s="66">
        <f t="shared" si="172"/>
        <v>1.5954659543333333E-4</v>
      </c>
      <c r="AB1604" s="71">
        <v>2.2649523919999998E-2</v>
      </c>
      <c r="AC1604" s="71">
        <v>2.2649523919999998E-2</v>
      </c>
      <c r="AD1604" s="71"/>
      <c r="AE1604" s="71">
        <v>1.84857387E-2</v>
      </c>
      <c r="AF1604" s="72">
        <v>1</v>
      </c>
      <c r="AG1604" s="66">
        <f t="shared" si="169"/>
        <v>1.84857387E-2</v>
      </c>
      <c r="AH1604" s="66">
        <f t="shared" si="173"/>
        <v>4.1637852199999971E-3</v>
      </c>
      <c r="AI1604" s="67" t="s">
        <v>71</v>
      </c>
      <c r="AJ1604" s="162"/>
      <c r="AS1604" s="155"/>
      <c r="AT1604" s="155"/>
      <c r="AU1604" s="155"/>
      <c r="AV1604" s="155"/>
      <c r="AW1604" s="155"/>
      <c r="AX1604" s="155"/>
      <c r="AY1604" s="155"/>
      <c r="AZ1604" s="155"/>
      <c r="BA1604" s="155"/>
    </row>
    <row r="1605" spans="1:53" x14ac:dyDescent="0.25">
      <c r="A1605" s="70" t="s">
        <v>16</v>
      </c>
      <c r="B1605" s="64">
        <v>34031</v>
      </c>
      <c r="C1605" s="64" t="s">
        <v>43</v>
      </c>
      <c r="D1605" s="64" t="s">
        <v>53</v>
      </c>
      <c r="E1605" s="64" t="s">
        <v>93</v>
      </c>
      <c r="F1605" s="64" t="s">
        <v>89</v>
      </c>
      <c r="G1605" s="64" t="s">
        <v>115</v>
      </c>
      <c r="H1605" s="64"/>
      <c r="I1605" s="64">
        <v>2265002039</v>
      </c>
      <c r="J1605" s="65" t="s">
        <v>1</v>
      </c>
      <c r="K1605" s="64" t="s">
        <v>1</v>
      </c>
      <c r="L1605" s="64" t="s">
        <v>19</v>
      </c>
      <c r="M1605" s="71" t="s">
        <v>19</v>
      </c>
      <c r="N1605" s="71">
        <v>4.1957611506202004E-3</v>
      </c>
      <c r="O1605" s="71">
        <v>4.1957611506202004E-3</v>
      </c>
      <c r="P1605" s="66" t="s">
        <v>19</v>
      </c>
      <c r="Q1605" s="71">
        <v>3.1555460933333332E-3</v>
      </c>
      <c r="R1605" s="66">
        <v>1</v>
      </c>
      <c r="S1605" s="66">
        <f t="shared" si="170"/>
        <v>3.1555460933333332E-3</v>
      </c>
      <c r="T1605" s="66">
        <f t="shared" si="168"/>
        <v>1.0402150572868672E-3</v>
      </c>
      <c r="U1605" s="71">
        <v>1.6412692639999999E-3</v>
      </c>
      <c r="V1605" s="71">
        <v>1.6412692639999999E-3</v>
      </c>
      <c r="W1605" s="71" t="s">
        <v>19</v>
      </c>
      <c r="X1605" s="71">
        <v>1.2257687200000001E-3</v>
      </c>
      <c r="Y1605" s="66">
        <v>1</v>
      </c>
      <c r="Z1605" s="66">
        <f t="shared" si="171"/>
        <v>1.2257687200000001E-3</v>
      </c>
      <c r="AA1605" s="66">
        <f t="shared" si="172"/>
        <v>4.1550054399999985E-4</v>
      </c>
      <c r="AB1605" s="71">
        <v>0.17121665845</v>
      </c>
      <c r="AC1605" s="71">
        <v>0.17121665845</v>
      </c>
      <c r="AD1605" s="71"/>
      <c r="AE1605" s="71">
        <v>0.16502683009999999</v>
      </c>
      <c r="AF1605" s="72">
        <v>1</v>
      </c>
      <c r="AG1605" s="66">
        <f t="shared" si="169"/>
        <v>0.16502683009999999</v>
      </c>
      <c r="AH1605" s="66">
        <f t="shared" si="173"/>
        <v>6.1898283500000095E-3</v>
      </c>
      <c r="AI1605" s="67" t="s">
        <v>71</v>
      </c>
      <c r="AJ1605" s="162"/>
      <c r="AS1605" s="155"/>
      <c r="AT1605" s="155"/>
      <c r="AU1605" s="155"/>
      <c r="AV1605" s="155"/>
      <c r="AW1605" s="155"/>
      <c r="AX1605" s="155"/>
      <c r="AY1605" s="155"/>
      <c r="AZ1605" s="155"/>
      <c r="BA1605" s="155"/>
    </row>
    <row r="1606" spans="1:53" x14ac:dyDescent="0.25">
      <c r="A1606" s="70" t="s">
        <v>16</v>
      </c>
      <c r="B1606" s="64">
        <v>34031</v>
      </c>
      <c r="C1606" s="64" t="s">
        <v>43</v>
      </c>
      <c r="D1606" s="64" t="s">
        <v>53</v>
      </c>
      <c r="E1606" s="64" t="s">
        <v>122</v>
      </c>
      <c r="F1606" s="64" t="s">
        <v>89</v>
      </c>
      <c r="G1606" s="64" t="s">
        <v>115</v>
      </c>
      <c r="H1606" s="64"/>
      <c r="I1606" s="64">
        <v>2265002042</v>
      </c>
      <c r="J1606" s="65" t="s">
        <v>1</v>
      </c>
      <c r="K1606" s="64" t="s">
        <v>1</v>
      </c>
      <c r="L1606" s="64" t="s">
        <v>19</v>
      </c>
      <c r="M1606" s="71" t="s">
        <v>19</v>
      </c>
      <c r="N1606" s="71">
        <v>4.7162934376362691E-3</v>
      </c>
      <c r="O1606" s="71">
        <v>4.7162934376362691E-3</v>
      </c>
      <c r="P1606" s="66" t="s">
        <v>19</v>
      </c>
      <c r="Q1606" s="71">
        <v>2.4096496600000002E-3</v>
      </c>
      <c r="R1606" s="66">
        <v>1</v>
      </c>
      <c r="S1606" s="66">
        <f t="shared" si="170"/>
        <v>2.4096496600000002E-3</v>
      </c>
      <c r="T1606" s="66">
        <f t="shared" si="168"/>
        <v>2.3066437776362689E-3</v>
      </c>
      <c r="U1606" s="71">
        <v>1.1150208490000001E-3</v>
      </c>
      <c r="V1606" s="71">
        <v>1.1150208490000001E-3</v>
      </c>
      <c r="W1606" s="71" t="s">
        <v>19</v>
      </c>
      <c r="X1606" s="71">
        <v>7.0180403333333337E-4</v>
      </c>
      <c r="Y1606" s="66">
        <v>1</v>
      </c>
      <c r="Z1606" s="66">
        <f t="shared" si="171"/>
        <v>7.0180403333333337E-4</v>
      </c>
      <c r="AA1606" s="66">
        <f t="shared" si="172"/>
        <v>4.1321681566666669E-4</v>
      </c>
      <c r="AB1606" s="71">
        <v>9.5034201930000006E-2</v>
      </c>
      <c r="AC1606" s="71">
        <v>9.5034201930000006E-2</v>
      </c>
      <c r="AD1606" s="71"/>
      <c r="AE1606" s="71">
        <v>7.7256498660000006E-2</v>
      </c>
      <c r="AF1606" s="72">
        <v>1</v>
      </c>
      <c r="AG1606" s="66">
        <f t="shared" si="169"/>
        <v>7.7256498660000006E-2</v>
      </c>
      <c r="AH1606" s="66">
        <f t="shared" si="173"/>
        <v>1.777770327E-2</v>
      </c>
      <c r="AI1606" s="67" t="s">
        <v>71</v>
      </c>
      <c r="AJ1606" s="162"/>
      <c r="AS1606" s="155"/>
      <c r="AT1606" s="155"/>
      <c r="AU1606" s="155"/>
      <c r="AV1606" s="155"/>
      <c r="AW1606" s="155"/>
      <c r="AX1606" s="155"/>
      <c r="AY1606" s="155"/>
      <c r="AZ1606" s="155"/>
      <c r="BA1606" s="155"/>
    </row>
    <row r="1607" spans="1:53" x14ac:dyDescent="0.25">
      <c r="A1607" s="70" t="s">
        <v>16</v>
      </c>
      <c r="B1607" s="64">
        <v>34031</v>
      </c>
      <c r="C1607" s="64" t="s">
        <v>43</v>
      </c>
      <c r="D1607" s="64" t="s">
        <v>53</v>
      </c>
      <c r="E1607" s="64" t="s">
        <v>123</v>
      </c>
      <c r="F1607" s="64" t="s">
        <v>89</v>
      </c>
      <c r="G1607" s="64" t="s">
        <v>115</v>
      </c>
      <c r="H1607" s="64"/>
      <c r="I1607" s="64">
        <v>2265002045</v>
      </c>
      <c r="J1607" s="65" t="s">
        <v>1</v>
      </c>
      <c r="K1607" s="64" t="s">
        <v>1</v>
      </c>
      <c r="L1607" s="64" t="s">
        <v>19</v>
      </c>
      <c r="M1607" s="71" t="s">
        <v>19</v>
      </c>
      <c r="N1607" s="71">
        <v>1.5566336178337003E-4</v>
      </c>
      <c r="O1607" s="71">
        <v>1.5566336178337003E-4</v>
      </c>
      <c r="P1607" s="66" t="s">
        <v>19</v>
      </c>
      <c r="Q1607" s="71">
        <v>7.4222206666666672E-5</v>
      </c>
      <c r="R1607" s="66">
        <v>1</v>
      </c>
      <c r="S1607" s="66">
        <f t="shared" si="170"/>
        <v>7.4222206666666672E-5</v>
      </c>
      <c r="T1607" s="66">
        <f t="shared" si="168"/>
        <v>8.1441155116703358E-5</v>
      </c>
      <c r="U1607" s="71">
        <v>2.1345753005000003E-4</v>
      </c>
      <c r="V1607" s="71">
        <v>2.1345753005000003E-4</v>
      </c>
      <c r="W1607" s="71" t="s">
        <v>19</v>
      </c>
      <c r="X1607" s="71">
        <v>1.1280305666666666E-4</v>
      </c>
      <c r="Y1607" s="66">
        <v>1</v>
      </c>
      <c r="Z1607" s="66">
        <f t="shared" si="171"/>
        <v>1.1280305666666666E-4</v>
      </c>
      <c r="AA1607" s="66">
        <f t="shared" si="172"/>
        <v>1.0065447338333336E-4</v>
      </c>
      <c r="AB1607" s="71">
        <v>3.7016781534000005E-3</v>
      </c>
      <c r="AC1607" s="71">
        <v>3.7016781534000005E-3</v>
      </c>
      <c r="AD1607" s="71"/>
      <c r="AE1607" s="71">
        <v>2.3438784966666663E-3</v>
      </c>
      <c r="AF1607" s="72">
        <v>1</v>
      </c>
      <c r="AG1607" s="66">
        <f t="shared" si="169"/>
        <v>2.3438784966666663E-3</v>
      </c>
      <c r="AH1607" s="66">
        <f t="shared" si="173"/>
        <v>1.3577996567333342E-3</v>
      </c>
      <c r="AI1607" s="67" t="s">
        <v>71</v>
      </c>
      <c r="AJ1607" s="162"/>
      <c r="AS1607" s="155"/>
      <c r="AT1607" s="155"/>
      <c r="AU1607" s="155"/>
      <c r="AV1607" s="155"/>
      <c r="AW1607" s="155"/>
      <c r="AX1607" s="155"/>
      <c r="AY1607" s="155"/>
      <c r="AZ1607" s="155"/>
      <c r="BA1607" s="155"/>
    </row>
    <row r="1608" spans="1:53" x14ac:dyDescent="0.25">
      <c r="A1608" s="70" t="s">
        <v>16</v>
      </c>
      <c r="B1608" s="64">
        <v>34031</v>
      </c>
      <c r="C1608" s="64" t="s">
        <v>43</v>
      </c>
      <c r="D1608" s="64" t="s">
        <v>53</v>
      </c>
      <c r="E1608" s="64" t="s">
        <v>94</v>
      </c>
      <c r="F1608" s="64" t="s">
        <v>89</v>
      </c>
      <c r="G1608" s="64" t="s">
        <v>115</v>
      </c>
      <c r="H1608" s="64"/>
      <c r="I1608" s="64">
        <v>2265002054</v>
      </c>
      <c r="J1608" s="65" t="s">
        <v>1</v>
      </c>
      <c r="K1608" s="64" t="s">
        <v>1</v>
      </c>
      <c r="L1608" s="64" t="s">
        <v>19</v>
      </c>
      <c r="M1608" s="71" t="s">
        <v>19</v>
      </c>
      <c r="N1608" s="71">
        <v>3.8102149348080006E-4</v>
      </c>
      <c r="O1608" s="71">
        <v>3.8102149348080006E-4</v>
      </c>
      <c r="P1608" s="66" t="s">
        <v>19</v>
      </c>
      <c r="Q1608" s="71">
        <v>2.0980633666666665E-4</v>
      </c>
      <c r="R1608" s="66">
        <v>1</v>
      </c>
      <c r="S1608" s="66">
        <f t="shared" si="170"/>
        <v>2.0980633666666665E-4</v>
      </c>
      <c r="T1608" s="66">
        <f t="shared" si="168"/>
        <v>1.7121515681413341E-4</v>
      </c>
      <c r="U1608" s="71">
        <v>1.49242415E-4</v>
      </c>
      <c r="V1608" s="71">
        <v>1.49242415E-4</v>
      </c>
      <c r="W1608" s="71" t="s">
        <v>19</v>
      </c>
      <c r="X1608" s="71">
        <v>8.7449926666666655E-5</v>
      </c>
      <c r="Y1608" s="66">
        <v>1</v>
      </c>
      <c r="Z1608" s="66">
        <f t="shared" si="171"/>
        <v>8.7449926666666655E-5</v>
      </c>
      <c r="AA1608" s="66">
        <f t="shared" si="172"/>
        <v>6.1792488333333346E-5</v>
      </c>
      <c r="AB1608" s="71">
        <v>1.098483244E-2</v>
      </c>
      <c r="AC1608" s="71">
        <v>1.098483244E-2</v>
      </c>
      <c r="AD1608" s="71"/>
      <c r="AE1608" s="71">
        <v>9.9986865733333336E-3</v>
      </c>
      <c r="AF1608" s="72">
        <v>1</v>
      </c>
      <c r="AG1608" s="66">
        <f t="shared" si="169"/>
        <v>9.9986865733333336E-3</v>
      </c>
      <c r="AH1608" s="66">
        <f t="shared" si="173"/>
        <v>9.8614586666666629E-4</v>
      </c>
      <c r="AI1608" s="67" t="s">
        <v>71</v>
      </c>
      <c r="AJ1608" s="162"/>
      <c r="AS1608" s="155"/>
      <c r="AT1608" s="155"/>
      <c r="AU1608" s="155"/>
      <c r="AV1608" s="155"/>
      <c r="AW1608" s="155"/>
      <c r="AX1608" s="155"/>
      <c r="AY1608" s="155"/>
      <c r="AZ1608" s="155"/>
      <c r="BA1608" s="155"/>
    </row>
    <row r="1609" spans="1:53" x14ac:dyDescent="0.25">
      <c r="A1609" s="70" t="s">
        <v>16</v>
      </c>
      <c r="B1609" s="64">
        <v>34031</v>
      </c>
      <c r="C1609" s="64" t="s">
        <v>43</v>
      </c>
      <c r="D1609" s="64" t="s">
        <v>53</v>
      </c>
      <c r="E1609" s="64" t="s">
        <v>124</v>
      </c>
      <c r="F1609" s="64" t="s">
        <v>89</v>
      </c>
      <c r="G1609" s="64" t="s">
        <v>115</v>
      </c>
      <c r="H1609" s="64"/>
      <c r="I1609" s="64">
        <v>2265002057</v>
      </c>
      <c r="J1609" s="65" t="s">
        <v>1</v>
      </c>
      <c r="K1609" s="64" t="s">
        <v>1</v>
      </c>
      <c r="L1609" s="64" t="s">
        <v>19</v>
      </c>
      <c r="M1609" s="71" t="s">
        <v>19</v>
      </c>
      <c r="N1609" s="71">
        <v>1.7981271090660998E-4</v>
      </c>
      <c r="O1609" s="71">
        <v>1.7981271090660998E-4</v>
      </c>
      <c r="P1609" s="66" t="s">
        <v>19</v>
      </c>
      <c r="Q1609" s="71">
        <v>5.3278316666666678E-5</v>
      </c>
      <c r="R1609" s="66">
        <v>1</v>
      </c>
      <c r="S1609" s="66">
        <f t="shared" si="170"/>
        <v>5.3278316666666678E-5</v>
      </c>
      <c r="T1609" s="66">
        <f t="shared" ref="T1609:T1672" si="174">O1609-S1609</f>
        <v>1.2653439423994329E-4</v>
      </c>
      <c r="U1609" s="71">
        <v>2.874314266E-4</v>
      </c>
      <c r="V1609" s="71">
        <v>2.874314266E-4</v>
      </c>
      <c r="W1609" s="71" t="s">
        <v>19</v>
      </c>
      <c r="X1609" s="71">
        <v>1.1059843666666668E-4</v>
      </c>
      <c r="Y1609" s="66">
        <v>1</v>
      </c>
      <c r="Z1609" s="66">
        <f t="shared" si="171"/>
        <v>1.1059843666666668E-4</v>
      </c>
      <c r="AA1609" s="66">
        <f t="shared" si="172"/>
        <v>1.7683298993333331E-4</v>
      </c>
      <c r="AB1609" s="71">
        <v>4.0536722660000002E-3</v>
      </c>
      <c r="AC1609" s="71">
        <v>4.0536722660000002E-3</v>
      </c>
      <c r="AD1609" s="71"/>
      <c r="AE1609" s="71">
        <v>1.5494804233333332E-3</v>
      </c>
      <c r="AF1609" s="72">
        <v>1</v>
      </c>
      <c r="AG1609" s="66">
        <f t="shared" ref="AG1609:AG1672" si="175">AF1609*AE1609</f>
        <v>1.5494804233333332E-3</v>
      </c>
      <c r="AH1609" s="66">
        <f t="shared" si="173"/>
        <v>2.5041918426666667E-3</v>
      </c>
      <c r="AI1609" s="67" t="s">
        <v>71</v>
      </c>
      <c r="AJ1609" s="162"/>
      <c r="AS1609" s="155"/>
      <c r="AT1609" s="155"/>
      <c r="AU1609" s="155"/>
      <c r="AV1609" s="155"/>
      <c r="AW1609" s="155"/>
      <c r="AX1609" s="155"/>
      <c r="AY1609" s="155"/>
      <c r="AZ1609" s="155"/>
      <c r="BA1609" s="155"/>
    </row>
    <row r="1610" spans="1:53" x14ac:dyDescent="0.25">
      <c r="A1610" s="70" t="s">
        <v>16</v>
      </c>
      <c r="B1610" s="64">
        <v>34031</v>
      </c>
      <c r="C1610" s="64" t="s">
        <v>43</v>
      </c>
      <c r="D1610" s="64" t="s">
        <v>53</v>
      </c>
      <c r="E1610" s="64" t="s">
        <v>125</v>
      </c>
      <c r="F1610" s="64" t="s">
        <v>89</v>
      </c>
      <c r="G1610" s="64" t="s">
        <v>115</v>
      </c>
      <c r="H1610" s="64"/>
      <c r="I1610" s="64">
        <v>2265002060</v>
      </c>
      <c r="J1610" s="65" t="s">
        <v>1</v>
      </c>
      <c r="K1610" s="64" t="s">
        <v>1</v>
      </c>
      <c r="L1610" s="64" t="s">
        <v>19</v>
      </c>
      <c r="M1610" s="71" t="s">
        <v>19</v>
      </c>
      <c r="N1610" s="71">
        <v>2.7977112876329739E-4</v>
      </c>
      <c r="O1610" s="71">
        <v>2.7977112876329739E-4</v>
      </c>
      <c r="P1610" s="66" t="s">
        <v>19</v>
      </c>
      <c r="Q1610" s="71">
        <v>6.4668853333333328E-5</v>
      </c>
      <c r="R1610" s="66">
        <v>1</v>
      </c>
      <c r="S1610" s="66">
        <f t="shared" si="170"/>
        <v>6.4668853333333328E-5</v>
      </c>
      <c r="T1610" s="66">
        <f t="shared" si="174"/>
        <v>2.1510227542996405E-4</v>
      </c>
      <c r="U1610" s="71">
        <v>4.7359119580000001E-4</v>
      </c>
      <c r="V1610" s="71">
        <v>4.7359119580000001E-4</v>
      </c>
      <c r="W1610" s="71" t="s">
        <v>19</v>
      </c>
      <c r="X1610" s="71">
        <v>1.7159292333333333E-4</v>
      </c>
      <c r="Y1610" s="66">
        <v>1</v>
      </c>
      <c r="Z1610" s="66">
        <f t="shared" si="171"/>
        <v>1.7159292333333333E-4</v>
      </c>
      <c r="AA1610" s="66">
        <f t="shared" si="172"/>
        <v>3.0199827246666668E-4</v>
      </c>
      <c r="AB1610" s="71">
        <v>6.5514251430000003E-3</v>
      </c>
      <c r="AC1610" s="71">
        <v>6.5514251430000003E-3</v>
      </c>
      <c r="AD1610" s="71"/>
      <c r="AE1610" s="71">
        <v>1.9753395200000005E-3</v>
      </c>
      <c r="AF1610" s="72">
        <v>1</v>
      </c>
      <c r="AG1610" s="66">
        <f t="shared" si="175"/>
        <v>1.9753395200000005E-3</v>
      </c>
      <c r="AH1610" s="66">
        <f t="shared" si="173"/>
        <v>4.5760856229999994E-3</v>
      </c>
      <c r="AI1610" s="67" t="s">
        <v>71</v>
      </c>
      <c r="AJ1610" s="162"/>
      <c r="AS1610" s="155"/>
      <c r="AT1610" s="155"/>
      <c r="AU1610" s="155"/>
      <c r="AV1610" s="155"/>
      <c r="AW1610" s="155"/>
      <c r="AX1610" s="155"/>
      <c r="AY1610" s="155"/>
      <c r="AZ1610" s="155"/>
      <c r="BA1610" s="155"/>
    </row>
    <row r="1611" spans="1:53" x14ac:dyDescent="0.25">
      <c r="A1611" s="70" t="s">
        <v>16</v>
      </c>
      <c r="B1611" s="64">
        <v>34031</v>
      </c>
      <c r="C1611" s="64" t="s">
        <v>43</v>
      </c>
      <c r="D1611" s="64" t="s">
        <v>53</v>
      </c>
      <c r="E1611" s="64" t="s">
        <v>126</v>
      </c>
      <c r="F1611" s="64" t="s">
        <v>89</v>
      </c>
      <c r="G1611" s="64" t="s">
        <v>115</v>
      </c>
      <c r="H1611" s="64"/>
      <c r="I1611" s="64">
        <v>2265002066</v>
      </c>
      <c r="J1611" s="65" t="s">
        <v>1</v>
      </c>
      <c r="K1611" s="64" t="s">
        <v>1</v>
      </c>
      <c r="L1611" s="64" t="s">
        <v>19</v>
      </c>
      <c r="M1611" s="71" t="s">
        <v>19</v>
      </c>
      <c r="N1611" s="71">
        <v>1.5032164357317301E-3</v>
      </c>
      <c r="O1611" s="71">
        <v>1.5032164357317301E-3</v>
      </c>
      <c r="P1611" s="66" t="s">
        <v>19</v>
      </c>
      <c r="Q1611" s="71">
        <v>9.9759054999999999E-4</v>
      </c>
      <c r="R1611" s="66">
        <v>1</v>
      </c>
      <c r="S1611" s="66">
        <f t="shared" si="170"/>
        <v>9.9759054999999999E-4</v>
      </c>
      <c r="T1611" s="66">
        <f t="shared" si="174"/>
        <v>5.0562588573173015E-4</v>
      </c>
      <c r="U1611" s="71">
        <v>6.4672255469999998E-4</v>
      </c>
      <c r="V1611" s="71">
        <v>6.4672255469999998E-4</v>
      </c>
      <c r="W1611" s="71" t="s">
        <v>19</v>
      </c>
      <c r="X1611" s="71">
        <v>3.9132004999999998E-4</v>
      </c>
      <c r="Y1611" s="66">
        <v>1</v>
      </c>
      <c r="Z1611" s="66">
        <f t="shared" si="171"/>
        <v>3.9132004999999998E-4</v>
      </c>
      <c r="AA1611" s="66">
        <f t="shared" si="172"/>
        <v>2.5540250470000001E-4</v>
      </c>
      <c r="AB1611" s="71">
        <v>5.9061400169999993E-2</v>
      </c>
      <c r="AC1611" s="71">
        <v>5.9061400169999993E-2</v>
      </c>
      <c r="AD1611" s="71"/>
      <c r="AE1611" s="71">
        <v>5.5529968559999997E-2</v>
      </c>
      <c r="AF1611" s="72">
        <v>1</v>
      </c>
      <c r="AG1611" s="66">
        <f t="shared" si="175"/>
        <v>5.5529968559999997E-2</v>
      </c>
      <c r="AH1611" s="66">
        <f t="shared" si="173"/>
        <v>3.5314316099999965E-3</v>
      </c>
      <c r="AI1611" s="67" t="s">
        <v>71</v>
      </c>
      <c r="AJ1611" s="162"/>
      <c r="AS1611" s="155"/>
      <c r="AT1611" s="155"/>
      <c r="AU1611" s="155"/>
      <c r="AV1611" s="155"/>
      <c r="AW1611" s="155"/>
      <c r="AX1611" s="155"/>
      <c r="AY1611" s="155"/>
      <c r="AZ1611" s="155"/>
      <c r="BA1611" s="155"/>
    </row>
    <row r="1612" spans="1:53" x14ac:dyDescent="0.25">
      <c r="A1612" s="70" t="s">
        <v>16</v>
      </c>
      <c r="B1612" s="64">
        <v>34031</v>
      </c>
      <c r="C1612" s="64" t="s">
        <v>43</v>
      </c>
      <c r="D1612" s="64" t="s">
        <v>53</v>
      </c>
      <c r="E1612" s="64" t="s">
        <v>127</v>
      </c>
      <c r="F1612" s="64" t="s">
        <v>89</v>
      </c>
      <c r="G1612" s="64" t="s">
        <v>115</v>
      </c>
      <c r="H1612" s="64"/>
      <c r="I1612" s="64">
        <v>2265002072</v>
      </c>
      <c r="J1612" s="65" t="s">
        <v>1</v>
      </c>
      <c r="K1612" s="64" t="s">
        <v>1</v>
      </c>
      <c r="L1612" s="64" t="s">
        <v>19</v>
      </c>
      <c r="M1612" s="71" t="s">
        <v>19</v>
      </c>
      <c r="N1612" s="71">
        <v>9.836918995340001E-4</v>
      </c>
      <c r="O1612" s="71">
        <v>9.836918995340001E-4</v>
      </c>
      <c r="P1612" s="66" t="s">
        <v>19</v>
      </c>
      <c r="Q1612" s="71">
        <v>5.2984367333333332E-4</v>
      </c>
      <c r="R1612" s="66">
        <v>1</v>
      </c>
      <c r="S1612" s="66">
        <f t="shared" si="170"/>
        <v>5.2984367333333332E-4</v>
      </c>
      <c r="T1612" s="66">
        <f t="shared" si="174"/>
        <v>4.5384822620066678E-4</v>
      </c>
      <c r="U1612" s="71">
        <v>9.0977078099999998E-4</v>
      </c>
      <c r="V1612" s="71">
        <v>9.0977078099999998E-4</v>
      </c>
      <c r="W1612" s="71" t="s">
        <v>19</v>
      </c>
      <c r="X1612" s="71">
        <v>4.9310000666666668E-4</v>
      </c>
      <c r="Y1612" s="66">
        <v>1</v>
      </c>
      <c r="Z1612" s="66">
        <f t="shared" si="171"/>
        <v>4.9310000666666668E-4</v>
      </c>
      <c r="AA1612" s="66">
        <f t="shared" si="172"/>
        <v>4.166707743333333E-4</v>
      </c>
      <c r="AB1612" s="71">
        <v>2.888755921E-2</v>
      </c>
      <c r="AC1612" s="71">
        <v>2.888755921E-2</v>
      </c>
      <c r="AD1612" s="71"/>
      <c r="AE1612" s="71">
        <v>2.3177170060000002E-2</v>
      </c>
      <c r="AF1612" s="72">
        <v>1</v>
      </c>
      <c r="AG1612" s="66">
        <f t="shared" si="175"/>
        <v>2.3177170060000002E-2</v>
      </c>
      <c r="AH1612" s="66">
        <f t="shared" si="173"/>
        <v>5.7103891499999983E-3</v>
      </c>
      <c r="AI1612" s="67" t="s">
        <v>71</v>
      </c>
      <c r="AJ1612" s="162"/>
      <c r="AS1612" s="155"/>
      <c r="AT1612" s="155"/>
      <c r="AU1612" s="155"/>
      <c r="AV1612" s="155"/>
      <c r="AW1612" s="155"/>
      <c r="AX1612" s="155"/>
      <c r="AY1612" s="155"/>
      <c r="AZ1612" s="155"/>
      <c r="BA1612" s="155"/>
    </row>
    <row r="1613" spans="1:53" x14ac:dyDescent="0.25">
      <c r="A1613" s="70" t="s">
        <v>16</v>
      </c>
      <c r="B1613" s="64">
        <v>34031</v>
      </c>
      <c r="C1613" s="64" t="s">
        <v>43</v>
      </c>
      <c r="D1613" s="64" t="s">
        <v>53</v>
      </c>
      <c r="E1613" s="64" t="s">
        <v>128</v>
      </c>
      <c r="F1613" s="64" t="s">
        <v>89</v>
      </c>
      <c r="G1613" s="64" t="s">
        <v>115</v>
      </c>
      <c r="H1613" s="64"/>
      <c r="I1613" s="64">
        <v>2265002078</v>
      </c>
      <c r="J1613" s="65" t="s">
        <v>1</v>
      </c>
      <c r="K1613" s="64" t="s">
        <v>1</v>
      </c>
      <c r="L1613" s="64" t="s">
        <v>19</v>
      </c>
      <c r="M1613" s="71" t="s">
        <v>19</v>
      </c>
      <c r="N1613" s="71">
        <v>6.8560376410595507E-4</v>
      </c>
      <c r="O1613" s="71">
        <v>6.8560376410595507E-4</v>
      </c>
      <c r="P1613" s="66" t="s">
        <v>19</v>
      </c>
      <c r="Q1613" s="71">
        <v>3.9866878333333334E-4</v>
      </c>
      <c r="R1613" s="66">
        <v>1</v>
      </c>
      <c r="S1613" s="66">
        <f t="shared" si="170"/>
        <v>3.9866878333333334E-4</v>
      </c>
      <c r="T1613" s="66">
        <f t="shared" si="174"/>
        <v>2.8693498077262173E-4</v>
      </c>
      <c r="U1613" s="71">
        <v>1.87634767E-4</v>
      </c>
      <c r="V1613" s="71">
        <v>1.87634767E-4</v>
      </c>
      <c r="W1613" s="71" t="s">
        <v>19</v>
      </c>
      <c r="X1613" s="71">
        <v>1.2235640999999999E-4</v>
      </c>
      <c r="Y1613" s="66">
        <v>1</v>
      </c>
      <c r="Z1613" s="66">
        <f t="shared" si="171"/>
        <v>1.2235640999999999E-4</v>
      </c>
      <c r="AA1613" s="66">
        <f t="shared" si="172"/>
        <v>6.5278357000000004E-5</v>
      </c>
      <c r="AB1613" s="71">
        <v>1.54314758E-2</v>
      </c>
      <c r="AC1613" s="71">
        <v>1.54314758E-2</v>
      </c>
      <c r="AD1613" s="71"/>
      <c r="AE1613" s="71">
        <v>1.2877185419999999E-2</v>
      </c>
      <c r="AF1613" s="72">
        <v>1</v>
      </c>
      <c r="AG1613" s="66">
        <f t="shared" si="175"/>
        <v>1.2877185419999999E-2</v>
      </c>
      <c r="AH1613" s="66">
        <f t="shared" si="173"/>
        <v>2.5542903800000009E-3</v>
      </c>
      <c r="AI1613" s="67" t="s">
        <v>71</v>
      </c>
      <c r="AJ1613" s="162"/>
      <c r="AS1613" s="155"/>
      <c r="AT1613" s="155"/>
      <c r="AU1613" s="155"/>
      <c r="AV1613" s="155"/>
      <c r="AW1613" s="155"/>
      <c r="AX1613" s="155"/>
      <c r="AY1613" s="155"/>
      <c r="AZ1613" s="155"/>
      <c r="BA1613" s="155"/>
    </row>
    <row r="1614" spans="1:53" x14ac:dyDescent="0.25">
      <c r="A1614" s="70" t="s">
        <v>16</v>
      </c>
      <c r="B1614" s="64">
        <v>34031</v>
      </c>
      <c r="C1614" s="64" t="s">
        <v>43</v>
      </c>
      <c r="D1614" s="64" t="s">
        <v>53</v>
      </c>
      <c r="E1614" s="64" t="s">
        <v>129</v>
      </c>
      <c r="F1614" s="64" t="s">
        <v>89</v>
      </c>
      <c r="G1614" s="64" t="s">
        <v>115</v>
      </c>
      <c r="H1614" s="64"/>
      <c r="I1614" s="64">
        <v>2265002081</v>
      </c>
      <c r="J1614" s="65" t="s">
        <v>1</v>
      </c>
      <c r="K1614" s="64" t="s">
        <v>1</v>
      </c>
      <c r="L1614" s="64" t="s">
        <v>19</v>
      </c>
      <c r="M1614" s="71" t="s">
        <v>19</v>
      </c>
      <c r="N1614" s="71">
        <v>2.1176704170260003E-4</v>
      </c>
      <c r="O1614" s="71">
        <v>2.1176704170260003E-4</v>
      </c>
      <c r="P1614" s="66" t="s">
        <v>19</v>
      </c>
      <c r="Q1614" s="71">
        <v>1.0471945E-4</v>
      </c>
      <c r="R1614" s="66">
        <v>1</v>
      </c>
      <c r="S1614" s="66">
        <f t="shared" si="170"/>
        <v>1.0471945E-4</v>
      </c>
      <c r="T1614" s="66">
        <f t="shared" si="174"/>
        <v>1.0704759170260002E-4</v>
      </c>
      <c r="U1614" s="71">
        <v>3.3722876070000002E-4</v>
      </c>
      <c r="V1614" s="71">
        <v>3.3722876070000002E-4</v>
      </c>
      <c r="W1614" s="71" t="s">
        <v>19</v>
      </c>
      <c r="X1614" s="71">
        <v>1.9547630666666665E-4</v>
      </c>
      <c r="Y1614" s="66">
        <v>1</v>
      </c>
      <c r="Z1614" s="66">
        <f t="shared" si="171"/>
        <v>1.9547630666666665E-4</v>
      </c>
      <c r="AA1614" s="66">
        <f t="shared" si="172"/>
        <v>1.4175245403333337E-4</v>
      </c>
      <c r="AB1614" s="71">
        <v>4.5006905469999999E-3</v>
      </c>
      <c r="AC1614" s="71">
        <v>4.5006905469999999E-3</v>
      </c>
      <c r="AD1614" s="71"/>
      <c r="AE1614" s="71">
        <v>2.6047585299999996E-3</v>
      </c>
      <c r="AF1614" s="72">
        <v>1</v>
      </c>
      <c r="AG1614" s="66">
        <f t="shared" si="175"/>
        <v>2.6047585299999996E-3</v>
      </c>
      <c r="AH1614" s="66">
        <f t="shared" si="173"/>
        <v>1.8959320170000003E-3</v>
      </c>
      <c r="AI1614" s="67" t="s">
        <v>71</v>
      </c>
      <c r="AJ1614" s="162"/>
      <c r="AS1614" s="155"/>
      <c r="AT1614" s="155"/>
      <c r="AU1614" s="155"/>
      <c r="AV1614" s="155"/>
      <c r="AW1614" s="155"/>
      <c r="AX1614" s="155"/>
      <c r="AY1614" s="155"/>
      <c r="AZ1614" s="155"/>
      <c r="BA1614" s="155"/>
    </row>
    <row r="1615" spans="1:53" x14ac:dyDescent="0.25">
      <c r="A1615" s="70" t="s">
        <v>16</v>
      </c>
      <c r="B1615" s="64">
        <v>34031</v>
      </c>
      <c r="C1615" s="64" t="s">
        <v>43</v>
      </c>
      <c r="D1615" s="64" t="s">
        <v>53</v>
      </c>
      <c r="E1615" s="64" t="s">
        <v>130</v>
      </c>
      <c r="F1615" s="64" t="s">
        <v>96</v>
      </c>
      <c r="G1615" s="64" t="s">
        <v>115</v>
      </c>
      <c r="H1615" s="64"/>
      <c r="I1615" s="64">
        <v>2265003010</v>
      </c>
      <c r="J1615" s="65" t="s">
        <v>1</v>
      </c>
      <c r="K1615" s="64" t="s">
        <v>1</v>
      </c>
      <c r="L1615" s="64" t="s">
        <v>19</v>
      </c>
      <c r="M1615" s="71" t="s">
        <v>19</v>
      </c>
      <c r="N1615" s="71">
        <v>4.2351721983610001E-3</v>
      </c>
      <c r="O1615" s="71">
        <v>4.2351721983610001E-3</v>
      </c>
      <c r="P1615" s="66" t="s">
        <v>19</v>
      </c>
      <c r="Q1615" s="71">
        <v>1.5406619433333331E-3</v>
      </c>
      <c r="R1615" s="66">
        <v>1</v>
      </c>
      <c r="S1615" s="66">
        <f t="shared" si="170"/>
        <v>1.5406619433333331E-3</v>
      </c>
      <c r="T1615" s="66">
        <f t="shared" si="174"/>
        <v>2.6945102550276672E-3</v>
      </c>
      <c r="U1615" s="71">
        <v>4.9470963099999994E-3</v>
      </c>
      <c r="V1615" s="71">
        <v>4.9470963099999994E-3</v>
      </c>
      <c r="W1615" s="71" t="s">
        <v>19</v>
      </c>
      <c r="X1615" s="71">
        <v>2.1134957066666665E-3</v>
      </c>
      <c r="Y1615" s="66">
        <v>1</v>
      </c>
      <c r="Z1615" s="66">
        <f t="shared" si="171"/>
        <v>2.1134957066666665E-3</v>
      </c>
      <c r="AA1615" s="66">
        <f t="shared" si="172"/>
        <v>2.8336006033333329E-3</v>
      </c>
      <c r="AB1615" s="71">
        <v>0.10349171519999999</v>
      </c>
      <c r="AC1615" s="71">
        <v>0.10349171519999999</v>
      </c>
      <c r="AD1615" s="71"/>
      <c r="AE1615" s="71">
        <v>4.5786650470000002E-2</v>
      </c>
      <c r="AF1615" s="72">
        <v>1</v>
      </c>
      <c r="AG1615" s="66">
        <f t="shared" si="175"/>
        <v>4.5786650470000002E-2</v>
      </c>
      <c r="AH1615" s="66">
        <f t="shared" si="173"/>
        <v>5.7705064729999984E-2</v>
      </c>
      <c r="AI1615" s="67" t="s">
        <v>71</v>
      </c>
      <c r="AJ1615" s="162"/>
      <c r="AS1615" s="155"/>
      <c r="AT1615" s="155"/>
      <c r="AU1615" s="155"/>
      <c r="AV1615" s="155"/>
      <c r="AW1615" s="155"/>
      <c r="AX1615" s="155"/>
      <c r="AY1615" s="155"/>
      <c r="AZ1615" s="155"/>
      <c r="BA1615" s="155"/>
    </row>
    <row r="1616" spans="1:53" x14ac:dyDescent="0.25">
      <c r="A1616" s="70" t="s">
        <v>16</v>
      </c>
      <c r="B1616" s="64">
        <v>34031</v>
      </c>
      <c r="C1616" s="64" t="s">
        <v>43</v>
      </c>
      <c r="D1616" s="64" t="s">
        <v>53</v>
      </c>
      <c r="E1616" s="64" t="s">
        <v>131</v>
      </c>
      <c r="F1616" s="64" t="s">
        <v>96</v>
      </c>
      <c r="G1616" s="64" t="s">
        <v>115</v>
      </c>
      <c r="H1616" s="64"/>
      <c r="I1616" s="64">
        <v>2265003020</v>
      </c>
      <c r="J1616" s="65" t="s">
        <v>1</v>
      </c>
      <c r="K1616" s="64" t="s">
        <v>1</v>
      </c>
      <c r="L1616" s="64" t="s">
        <v>19</v>
      </c>
      <c r="M1616" s="71" t="s">
        <v>19</v>
      </c>
      <c r="N1616" s="71">
        <v>6.3989156343024992E-3</v>
      </c>
      <c r="O1616" s="71">
        <v>6.3989156343024992E-3</v>
      </c>
      <c r="P1616" s="66" t="s">
        <v>19</v>
      </c>
      <c r="Q1616" s="71">
        <v>7.977050033333334E-4</v>
      </c>
      <c r="R1616" s="66">
        <v>1</v>
      </c>
      <c r="S1616" s="66">
        <f t="shared" si="170"/>
        <v>7.977050033333334E-4</v>
      </c>
      <c r="T1616" s="66">
        <f t="shared" si="174"/>
        <v>5.6012106309691655E-3</v>
      </c>
      <c r="U1616" s="71">
        <v>1.0809026761E-2</v>
      </c>
      <c r="V1616" s="71">
        <v>1.0809026761E-2</v>
      </c>
      <c r="W1616" s="71" t="s">
        <v>19</v>
      </c>
      <c r="X1616" s="71">
        <v>1.8735595633333334E-3</v>
      </c>
      <c r="Y1616" s="66">
        <v>1</v>
      </c>
      <c r="Z1616" s="66">
        <f t="shared" si="171"/>
        <v>1.8735595633333334E-3</v>
      </c>
      <c r="AA1616" s="66">
        <f t="shared" si="172"/>
        <v>8.9354671976666668E-3</v>
      </c>
      <c r="AB1616" s="71">
        <v>0.1511675109</v>
      </c>
      <c r="AC1616" s="71">
        <v>0.1511675109</v>
      </c>
      <c r="AD1616" s="71"/>
      <c r="AE1616" s="71">
        <v>2.3392855383333331E-2</v>
      </c>
      <c r="AF1616" s="72">
        <v>1</v>
      </c>
      <c r="AG1616" s="66">
        <f t="shared" si="175"/>
        <v>2.3392855383333331E-2</v>
      </c>
      <c r="AH1616" s="66">
        <f t="shared" si="173"/>
        <v>0.12777465551666667</v>
      </c>
      <c r="AI1616" s="67" t="s">
        <v>71</v>
      </c>
      <c r="AJ1616" s="162"/>
      <c r="AS1616" s="155"/>
      <c r="AT1616" s="155"/>
      <c r="AU1616" s="155"/>
      <c r="AV1616" s="155"/>
      <c r="AW1616" s="155"/>
      <c r="AX1616" s="155"/>
      <c r="AY1616" s="155"/>
      <c r="AZ1616" s="155"/>
      <c r="BA1616" s="155"/>
    </row>
    <row r="1617" spans="1:53" x14ac:dyDescent="0.25">
      <c r="A1617" s="70" t="s">
        <v>16</v>
      </c>
      <c r="B1617" s="64">
        <v>34031</v>
      </c>
      <c r="C1617" s="64" t="s">
        <v>43</v>
      </c>
      <c r="D1617" s="64" t="s">
        <v>53</v>
      </c>
      <c r="E1617" s="64" t="s">
        <v>95</v>
      </c>
      <c r="F1617" s="64" t="s">
        <v>96</v>
      </c>
      <c r="G1617" s="64" t="s">
        <v>115</v>
      </c>
      <c r="H1617" s="64"/>
      <c r="I1617" s="64">
        <v>2265003030</v>
      </c>
      <c r="J1617" s="65" t="s">
        <v>1</v>
      </c>
      <c r="K1617" s="64" t="s">
        <v>1</v>
      </c>
      <c r="L1617" s="64" t="s">
        <v>19</v>
      </c>
      <c r="M1617" s="71" t="s">
        <v>19</v>
      </c>
      <c r="N1617" s="71">
        <v>2.1442685563617006E-3</v>
      </c>
      <c r="O1617" s="71">
        <v>2.1442685563617006E-3</v>
      </c>
      <c r="P1617" s="66" t="s">
        <v>19</v>
      </c>
      <c r="Q1617" s="71">
        <v>5.4049933666666661E-4</v>
      </c>
      <c r="R1617" s="66">
        <v>1</v>
      </c>
      <c r="S1617" s="66">
        <f t="shared" si="170"/>
        <v>5.4049933666666661E-4</v>
      </c>
      <c r="T1617" s="66">
        <f t="shared" si="174"/>
        <v>1.603769219695034E-3</v>
      </c>
      <c r="U1617" s="71">
        <v>1.4816848470000001E-3</v>
      </c>
      <c r="V1617" s="71">
        <v>1.4816848470000001E-3</v>
      </c>
      <c r="W1617" s="71" t="s">
        <v>19</v>
      </c>
      <c r="X1617" s="71">
        <v>3.6670179333333336E-4</v>
      </c>
      <c r="Y1617" s="66">
        <v>1</v>
      </c>
      <c r="Z1617" s="66">
        <f t="shared" si="171"/>
        <v>3.6670179333333336E-4</v>
      </c>
      <c r="AA1617" s="66">
        <f t="shared" si="172"/>
        <v>1.1149830536666668E-3</v>
      </c>
      <c r="AB1617" s="71">
        <v>5.9820406019999994E-2</v>
      </c>
      <c r="AC1617" s="71">
        <v>5.9820406019999994E-2</v>
      </c>
      <c r="AD1617" s="71"/>
      <c r="AE1617" s="71">
        <v>2.323375530666667E-2</v>
      </c>
      <c r="AF1617" s="72">
        <v>1</v>
      </c>
      <c r="AG1617" s="66">
        <f t="shared" si="175"/>
        <v>2.323375530666667E-2</v>
      </c>
      <c r="AH1617" s="66">
        <f t="shared" si="173"/>
        <v>3.6586650713333321E-2</v>
      </c>
      <c r="AI1617" s="67" t="s">
        <v>71</v>
      </c>
      <c r="AJ1617" s="162"/>
      <c r="AS1617" s="155"/>
      <c r="AT1617" s="155"/>
      <c r="AU1617" s="155"/>
      <c r="AV1617" s="155"/>
      <c r="AW1617" s="155"/>
      <c r="AX1617" s="155"/>
      <c r="AY1617" s="155"/>
      <c r="AZ1617" s="155"/>
      <c r="BA1617" s="155"/>
    </row>
    <row r="1618" spans="1:53" x14ac:dyDescent="0.25">
      <c r="A1618" s="70" t="s">
        <v>16</v>
      </c>
      <c r="B1618" s="64">
        <v>34031</v>
      </c>
      <c r="C1618" s="64" t="s">
        <v>43</v>
      </c>
      <c r="D1618" s="64" t="s">
        <v>53</v>
      </c>
      <c r="E1618" s="64" t="s">
        <v>97</v>
      </c>
      <c r="F1618" s="64" t="s">
        <v>96</v>
      </c>
      <c r="G1618" s="64" t="s">
        <v>115</v>
      </c>
      <c r="H1618" s="64"/>
      <c r="I1618" s="64">
        <v>2265003040</v>
      </c>
      <c r="J1618" s="65" t="s">
        <v>1</v>
      </c>
      <c r="K1618" s="64" t="s">
        <v>1</v>
      </c>
      <c r="L1618" s="64" t="s">
        <v>19</v>
      </c>
      <c r="M1618" s="71" t="s">
        <v>19</v>
      </c>
      <c r="N1618" s="71">
        <v>9.834475827587591E-3</v>
      </c>
      <c r="O1618" s="71">
        <v>9.834475827587591E-3</v>
      </c>
      <c r="P1618" s="66" t="s">
        <v>19</v>
      </c>
      <c r="Q1618" s="71">
        <v>2.1969038299999998E-3</v>
      </c>
      <c r="R1618" s="66">
        <v>1</v>
      </c>
      <c r="S1618" s="66">
        <f t="shared" ref="S1618:S1681" si="176">R1618*Q1618</f>
        <v>2.1969038299999998E-3</v>
      </c>
      <c r="T1618" s="66">
        <f t="shared" si="174"/>
        <v>7.6375719975875916E-3</v>
      </c>
      <c r="U1618" s="71">
        <v>2.3636990195000001E-3</v>
      </c>
      <c r="V1618" s="71">
        <v>2.3636990195000001E-3</v>
      </c>
      <c r="W1618" s="71" t="s">
        <v>19</v>
      </c>
      <c r="X1618" s="71">
        <v>6.896786233333334E-4</v>
      </c>
      <c r="Y1618" s="66">
        <v>1</v>
      </c>
      <c r="Z1618" s="66">
        <f t="shared" ref="Z1618:Z1681" si="177">Y1618*X1618</f>
        <v>6.896786233333334E-4</v>
      </c>
      <c r="AA1618" s="66">
        <f t="shared" ref="AA1618:AA1681" si="178">V1618-Z1618</f>
        <v>1.6740203961666668E-3</v>
      </c>
      <c r="AB1618" s="71">
        <v>0.168421168023</v>
      </c>
      <c r="AC1618" s="71">
        <v>0.168421168023</v>
      </c>
      <c r="AD1618" s="71"/>
      <c r="AE1618" s="71">
        <v>7.0496766303333333E-2</v>
      </c>
      <c r="AF1618" s="72">
        <v>1</v>
      </c>
      <c r="AG1618" s="66">
        <f t="shared" si="175"/>
        <v>7.0496766303333333E-2</v>
      </c>
      <c r="AH1618" s="66">
        <f t="shared" ref="AH1618:AH1681" si="179">AC1618-AG1618</f>
        <v>9.7924401719666668E-2</v>
      </c>
      <c r="AI1618" s="67" t="s">
        <v>71</v>
      </c>
      <c r="AJ1618" s="162"/>
      <c r="AS1618" s="155"/>
      <c r="AT1618" s="155"/>
      <c r="AU1618" s="155"/>
      <c r="AV1618" s="155"/>
      <c r="AW1618" s="155"/>
      <c r="AX1618" s="155"/>
      <c r="AY1618" s="155"/>
      <c r="AZ1618" s="155"/>
      <c r="BA1618" s="155"/>
    </row>
    <row r="1619" spans="1:53" x14ac:dyDescent="0.25">
      <c r="A1619" s="70" t="s">
        <v>16</v>
      </c>
      <c r="B1619" s="64">
        <v>34031</v>
      </c>
      <c r="C1619" s="64" t="s">
        <v>43</v>
      </c>
      <c r="D1619" s="64" t="s">
        <v>53</v>
      </c>
      <c r="E1619" s="64" t="s">
        <v>132</v>
      </c>
      <c r="F1619" s="64" t="s">
        <v>96</v>
      </c>
      <c r="G1619" s="64" t="s">
        <v>115</v>
      </c>
      <c r="H1619" s="64"/>
      <c r="I1619" s="64">
        <v>2265003050</v>
      </c>
      <c r="J1619" s="65" t="s">
        <v>1</v>
      </c>
      <c r="K1619" s="64" t="s">
        <v>1</v>
      </c>
      <c r="L1619" s="64" t="s">
        <v>19</v>
      </c>
      <c r="M1619" s="71" t="s">
        <v>19</v>
      </c>
      <c r="N1619" s="71">
        <v>2.8771034011550005E-4</v>
      </c>
      <c r="O1619" s="71">
        <v>2.8771034011550005E-4</v>
      </c>
      <c r="P1619" s="66" t="s">
        <v>19</v>
      </c>
      <c r="Q1619" s="71">
        <v>8.8919673333333338E-5</v>
      </c>
      <c r="R1619" s="66">
        <v>1</v>
      </c>
      <c r="S1619" s="66">
        <f t="shared" si="176"/>
        <v>8.8919673333333338E-5</v>
      </c>
      <c r="T1619" s="66">
        <f t="shared" si="174"/>
        <v>1.9879066678216671E-4</v>
      </c>
      <c r="U1619" s="71">
        <v>3.1498549713000003E-4</v>
      </c>
      <c r="V1619" s="71">
        <v>3.1498549713000003E-4</v>
      </c>
      <c r="W1619" s="71" t="s">
        <v>19</v>
      </c>
      <c r="X1619" s="71">
        <v>1.0912869E-4</v>
      </c>
      <c r="Y1619" s="66">
        <v>1</v>
      </c>
      <c r="Z1619" s="66">
        <f t="shared" si="177"/>
        <v>1.0912869E-4</v>
      </c>
      <c r="AA1619" s="66">
        <f t="shared" si="178"/>
        <v>2.0585680713000002E-4</v>
      </c>
      <c r="AB1619" s="71">
        <v>7.4814393290000003E-3</v>
      </c>
      <c r="AC1619" s="71">
        <v>7.4814393290000003E-3</v>
      </c>
      <c r="AD1619" s="71"/>
      <c r="AE1619" s="71">
        <v>3.0258409500000002E-3</v>
      </c>
      <c r="AF1619" s="72">
        <v>1</v>
      </c>
      <c r="AG1619" s="66">
        <f t="shared" si="175"/>
        <v>3.0258409500000002E-3</v>
      </c>
      <c r="AH1619" s="66">
        <f t="shared" si="179"/>
        <v>4.4555983789999996E-3</v>
      </c>
      <c r="AI1619" s="67" t="s">
        <v>71</v>
      </c>
      <c r="AJ1619" s="162"/>
      <c r="AS1619" s="155"/>
      <c r="AT1619" s="155"/>
      <c r="AU1619" s="155"/>
      <c r="AV1619" s="155"/>
      <c r="AW1619" s="155"/>
      <c r="AX1619" s="155"/>
      <c r="AY1619" s="155"/>
      <c r="AZ1619" s="155"/>
      <c r="BA1619" s="155"/>
    </row>
    <row r="1620" spans="1:53" x14ac:dyDescent="0.25">
      <c r="A1620" s="70" t="s">
        <v>16</v>
      </c>
      <c r="B1620" s="64">
        <v>34031</v>
      </c>
      <c r="C1620" s="64" t="s">
        <v>43</v>
      </c>
      <c r="D1620" s="64" t="s">
        <v>53</v>
      </c>
      <c r="E1620" s="64" t="s">
        <v>133</v>
      </c>
      <c r="F1620" s="64" t="s">
        <v>96</v>
      </c>
      <c r="G1620" s="64" t="s">
        <v>115</v>
      </c>
      <c r="H1620" s="64"/>
      <c r="I1620" s="64">
        <v>2265003060</v>
      </c>
      <c r="J1620" s="65" t="s">
        <v>1</v>
      </c>
      <c r="K1620" s="64" t="s">
        <v>1</v>
      </c>
      <c r="L1620" s="64" t="s">
        <v>19</v>
      </c>
      <c r="M1620" s="71" t="s">
        <v>19</v>
      </c>
      <c r="N1620" s="71">
        <v>1.1223756609862001E-4</v>
      </c>
      <c r="O1620" s="71">
        <v>1.1223756609862001E-4</v>
      </c>
      <c r="P1620" s="66" t="s">
        <v>19</v>
      </c>
      <c r="Q1620" s="71">
        <v>3.196699E-5</v>
      </c>
      <c r="R1620" s="66">
        <v>1</v>
      </c>
      <c r="S1620" s="66">
        <f t="shared" si="176"/>
        <v>3.196699E-5</v>
      </c>
      <c r="T1620" s="66">
        <f t="shared" si="174"/>
        <v>8.027057609862001E-5</v>
      </c>
      <c r="U1620" s="71">
        <v>4.0907768639999996E-5</v>
      </c>
      <c r="V1620" s="71">
        <v>4.0907768639999996E-5</v>
      </c>
      <c r="W1620" s="71" t="s">
        <v>19</v>
      </c>
      <c r="X1620" s="71">
        <v>1.1390536666666669E-5</v>
      </c>
      <c r="Y1620" s="66">
        <v>1</v>
      </c>
      <c r="Z1620" s="66">
        <f t="shared" si="177"/>
        <v>1.1390536666666669E-5</v>
      </c>
      <c r="AA1620" s="66">
        <f t="shared" si="178"/>
        <v>2.9517231973333326E-5</v>
      </c>
      <c r="AB1620" s="71">
        <v>3.6151309670000003E-3</v>
      </c>
      <c r="AC1620" s="71">
        <v>3.6151309670000003E-3</v>
      </c>
      <c r="AD1620" s="71"/>
      <c r="AE1620" s="71">
        <v>1.63803266E-3</v>
      </c>
      <c r="AF1620" s="72">
        <v>1</v>
      </c>
      <c r="AG1620" s="66">
        <f t="shared" si="175"/>
        <v>1.63803266E-3</v>
      </c>
      <c r="AH1620" s="66">
        <f t="shared" si="179"/>
        <v>1.9770983070000001E-3</v>
      </c>
      <c r="AI1620" s="67" t="s">
        <v>71</v>
      </c>
      <c r="AJ1620" s="162"/>
      <c r="AS1620" s="155"/>
      <c r="AT1620" s="155"/>
      <c r="AU1620" s="155"/>
      <c r="AV1620" s="155"/>
      <c r="AW1620" s="155"/>
      <c r="AX1620" s="155"/>
      <c r="AY1620" s="155"/>
      <c r="AZ1620" s="155"/>
      <c r="BA1620" s="155"/>
    </row>
    <row r="1621" spans="1:53" x14ac:dyDescent="0.25">
      <c r="A1621" s="70" t="s">
        <v>16</v>
      </c>
      <c r="B1621" s="64">
        <v>34031</v>
      </c>
      <c r="C1621" s="64" t="s">
        <v>43</v>
      </c>
      <c r="D1621" s="64" t="s">
        <v>53</v>
      </c>
      <c r="E1621" s="64" t="s">
        <v>134</v>
      </c>
      <c r="F1621" s="64" t="s">
        <v>96</v>
      </c>
      <c r="G1621" s="64" t="s">
        <v>115</v>
      </c>
      <c r="H1621" s="64"/>
      <c r="I1621" s="64">
        <v>2265003070</v>
      </c>
      <c r="J1621" s="65" t="s">
        <v>1</v>
      </c>
      <c r="K1621" s="64" t="s">
        <v>1</v>
      </c>
      <c r="L1621" s="64" t="s">
        <v>19</v>
      </c>
      <c r="M1621" s="71" t="s">
        <v>19</v>
      </c>
      <c r="N1621" s="71">
        <v>2.0276838367377998E-4</v>
      </c>
      <c r="O1621" s="71">
        <v>2.0276838367377998E-4</v>
      </c>
      <c r="P1621" s="66" t="s">
        <v>19</v>
      </c>
      <c r="Q1621" s="71">
        <v>4.115290666666666E-5</v>
      </c>
      <c r="R1621" s="66">
        <v>1</v>
      </c>
      <c r="S1621" s="66">
        <f t="shared" si="176"/>
        <v>4.115290666666666E-5</v>
      </c>
      <c r="T1621" s="66">
        <f t="shared" si="174"/>
        <v>1.6161547700711332E-4</v>
      </c>
      <c r="U1621" s="71">
        <v>3.7329257113999999E-4</v>
      </c>
      <c r="V1621" s="71">
        <v>3.7329257113999999E-4</v>
      </c>
      <c r="W1621" s="71" t="s">
        <v>19</v>
      </c>
      <c r="X1621" s="71">
        <v>1.1978435333333334E-4</v>
      </c>
      <c r="Y1621" s="66">
        <v>1</v>
      </c>
      <c r="Z1621" s="66">
        <f t="shared" si="177"/>
        <v>1.1978435333333334E-4</v>
      </c>
      <c r="AA1621" s="66">
        <f t="shared" si="178"/>
        <v>2.5350821780666664E-4</v>
      </c>
      <c r="AB1621" s="71">
        <v>4.8814019508E-3</v>
      </c>
      <c r="AC1621" s="71">
        <v>4.8814019508E-3</v>
      </c>
      <c r="AD1621" s="71"/>
      <c r="AE1621" s="71">
        <v>1.3036652933333334E-3</v>
      </c>
      <c r="AF1621" s="72">
        <v>1</v>
      </c>
      <c r="AG1621" s="66">
        <f t="shared" si="175"/>
        <v>1.3036652933333334E-3</v>
      </c>
      <c r="AH1621" s="66">
        <f t="shared" si="179"/>
        <v>3.5777366574666668E-3</v>
      </c>
      <c r="AI1621" s="67" t="s">
        <v>71</v>
      </c>
      <c r="AJ1621" s="162"/>
      <c r="AS1621" s="155"/>
      <c r="AT1621" s="155"/>
      <c r="AU1621" s="155"/>
      <c r="AV1621" s="155"/>
      <c r="AW1621" s="155"/>
      <c r="AX1621" s="155"/>
      <c r="AY1621" s="155"/>
      <c r="AZ1621" s="155"/>
      <c r="BA1621" s="155"/>
    </row>
    <row r="1622" spans="1:53" x14ac:dyDescent="0.25">
      <c r="A1622" s="70" t="s">
        <v>16</v>
      </c>
      <c r="B1622" s="64">
        <v>34031</v>
      </c>
      <c r="C1622" s="64" t="s">
        <v>43</v>
      </c>
      <c r="D1622" s="64" t="s">
        <v>53</v>
      </c>
      <c r="E1622" s="64" t="s">
        <v>135</v>
      </c>
      <c r="F1622" s="64" t="s">
        <v>99</v>
      </c>
      <c r="G1622" s="64" t="s">
        <v>115</v>
      </c>
      <c r="H1622" s="64"/>
      <c r="I1622" s="64">
        <v>2265004010</v>
      </c>
      <c r="J1622" s="65" t="s">
        <v>1</v>
      </c>
      <c r="K1622" s="64" t="s">
        <v>1</v>
      </c>
      <c r="L1622" s="64" t="s">
        <v>19</v>
      </c>
      <c r="M1622" s="71" t="s">
        <v>19</v>
      </c>
      <c r="N1622" s="71">
        <v>0.30618759598424239</v>
      </c>
      <c r="O1622" s="71">
        <v>0.30618759598424239</v>
      </c>
      <c r="P1622" s="66" t="s">
        <v>19</v>
      </c>
      <c r="Q1622" s="71">
        <v>0.15479188175</v>
      </c>
      <c r="R1622" s="66">
        <v>1</v>
      </c>
      <c r="S1622" s="66">
        <f t="shared" si="176"/>
        <v>0.15479188175</v>
      </c>
      <c r="T1622" s="66">
        <f t="shared" si="174"/>
        <v>0.15139571423424239</v>
      </c>
      <c r="U1622" s="71">
        <v>2.7584010565000004E-2</v>
      </c>
      <c r="V1622" s="71">
        <v>2.7584010565000004E-2</v>
      </c>
      <c r="W1622" s="71" t="s">
        <v>19</v>
      </c>
      <c r="X1622" s="71">
        <v>1.9670354513333335E-2</v>
      </c>
      <c r="Y1622" s="66">
        <v>1</v>
      </c>
      <c r="Z1622" s="66">
        <f t="shared" si="177"/>
        <v>1.9670354513333335E-2</v>
      </c>
      <c r="AA1622" s="66">
        <f t="shared" si="178"/>
        <v>7.913656051666669E-3</v>
      </c>
      <c r="AB1622" s="71">
        <v>2.5834029942000005</v>
      </c>
      <c r="AC1622" s="71">
        <v>2.5834029942000005</v>
      </c>
      <c r="AD1622" s="71"/>
      <c r="AE1622" s="71">
        <v>1.7832326075666665</v>
      </c>
      <c r="AF1622" s="72">
        <v>1</v>
      </c>
      <c r="AG1622" s="66">
        <f t="shared" si="175"/>
        <v>1.7832326075666665</v>
      </c>
      <c r="AH1622" s="66">
        <f t="shared" si="179"/>
        <v>0.80017038663333406</v>
      </c>
      <c r="AI1622" s="67" t="s">
        <v>71</v>
      </c>
      <c r="AJ1622" s="162"/>
      <c r="AS1622" s="155"/>
      <c r="AT1622" s="155"/>
      <c r="AU1622" s="155"/>
      <c r="AV1622" s="155"/>
      <c r="AW1622" s="155"/>
      <c r="AX1622" s="155"/>
      <c r="AY1622" s="155"/>
      <c r="AZ1622" s="155"/>
      <c r="BA1622" s="155"/>
    </row>
    <row r="1623" spans="1:53" x14ac:dyDescent="0.25">
      <c r="A1623" s="70" t="s">
        <v>16</v>
      </c>
      <c r="B1623" s="64">
        <v>34031</v>
      </c>
      <c r="C1623" s="64" t="s">
        <v>43</v>
      </c>
      <c r="D1623" s="64" t="s">
        <v>53</v>
      </c>
      <c r="E1623" s="64" t="s">
        <v>135</v>
      </c>
      <c r="F1623" s="64" t="s">
        <v>100</v>
      </c>
      <c r="G1623" s="64" t="s">
        <v>115</v>
      </c>
      <c r="H1623" s="64"/>
      <c r="I1623" s="64">
        <v>2265004011</v>
      </c>
      <c r="J1623" s="65" t="s">
        <v>1</v>
      </c>
      <c r="K1623" s="64" t="s">
        <v>1</v>
      </c>
      <c r="L1623" s="64" t="s">
        <v>19</v>
      </c>
      <c r="M1623" s="71" t="s">
        <v>19</v>
      </c>
      <c r="N1623" s="71">
        <v>0.16766409262521803</v>
      </c>
      <c r="O1623" s="71">
        <v>0.16766409262521803</v>
      </c>
      <c r="P1623" s="66" t="s">
        <v>19</v>
      </c>
      <c r="Q1623" s="71">
        <v>9.2294946553333326E-2</v>
      </c>
      <c r="R1623" s="66">
        <v>1</v>
      </c>
      <c r="S1623" s="66">
        <f t="shared" si="176"/>
        <v>9.2294946553333326E-2</v>
      </c>
      <c r="T1623" s="66">
        <f t="shared" si="174"/>
        <v>7.5369146071884704E-2</v>
      </c>
      <c r="U1623" s="71">
        <v>2.3365161533999996E-2</v>
      </c>
      <c r="V1623" s="71">
        <v>2.3365161533999996E-2</v>
      </c>
      <c r="W1623" s="71" t="s">
        <v>19</v>
      </c>
      <c r="X1623" s="71">
        <v>1.6199547760000002E-2</v>
      </c>
      <c r="Y1623" s="66">
        <v>1</v>
      </c>
      <c r="Z1623" s="66">
        <f t="shared" si="177"/>
        <v>1.6199547760000002E-2</v>
      </c>
      <c r="AA1623" s="66">
        <f t="shared" si="178"/>
        <v>7.1656137739999938E-3</v>
      </c>
      <c r="AB1623" s="71">
        <v>1.6602201056499999</v>
      </c>
      <c r="AC1623" s="71">
        <v>1.6602201056499999</v>
      </c>
      <c r="AD1623" s="71"/>
      <c r="AE1623" s="71">
        <v>1.4942473435999999</v>
      </c>
      <c r="AF1623" s="72">
        <v>1</v>
      </c>
      <c r="AG1623" s="66">
        <f t="shared" si="175"/>
        <v>1.4942473435999999</v>
      </c>
      <c r="AH1623" s="66">
        <f t="shared" si="179"/>
        <v>0.16597276205</v>
      </c>
      <c r="AI1623" s="67" t="s">
        <v>71</v>
      </c>
      <c r="AJ1623" s="162"/>
      <c r="AS1623" s="155"/>
      <c r="AT1623" s="155"/>
      <c r="AU1623" s="155"/>
      <c r="AV1623" s="155"/>
      <c r="AW1623" s="155"/>
      <c r="AX1623" s="155"/>
      <c r="AY1623" s="155"/>
      <c r="AZ1623" s="155"/>
      <c r="BA1623" s="155"/>
    </row>
    <row r="1624" spans="1:53" x14ac:dyDescent="0.25">
      <c r="A1624" s="70" t="s">
        <v>16</v>
      </c>
      <c r="B1624" s="64">
        <v>34031</v>
      </c>
      <c r="C1624" s="64" t="s">
        <v>43</v>
      </c>
      <c r="D1624" s="64" t="s">
        <v>53</v>
      </c>
      <c r="E1624" s="64" t="s">
        <v>98</v>
      </c>
      <c r="F1624" s="64" t="s">
        <v>99</v>
      </c>
      <c r="G1624" s="64" t="s">
        <v>115</v>
      </c>
      <c r="H1624" s="64"/>
      <c r="I1624" s="64">
        <v>2265004015</v>
      </c>
      <c r="J1624" s="65" t="s">
        <v>1</v>
      </c>
      <c r="K1624" s="64" t="s">
        <v>1</v>
      </c>
      <c r="L1624" s="64" t="s">
        <v>19</v>
      </c>
      <c r="M1624" s="71" t="s">
        <v>19</v>
      </c>
      <c r="N1624" s="71">
        <v>2.5863765008999999E-2</v>
      </c>
      <c r="O1624" s="71">
        <v>2.5863765008999999E-2</v>
      </c>
      <c r="P1624" s="66" t="s">
        <v>19</v>
      </c>
      <c r="Q1624" s="71">
        <v>1.3506971866666667E-2</v>
      </c>
      <c r="R1624" s="66">
        <v>1</v>
      </c>
      <c r="S1624" s="66">
        <f t="shared" si="176"/>
        <v>1.3506971866666667E-2</v>
      </c>
      <c r="T1624" s="66">
        <f t="shared" si="174"/>
        <v>1.2356793142333332E-2</v>
      </c>
      <c r="U1624" s="71">
        <v>2.3188202000000002E-3</v>
      </c>
      <c r="V1624" s="71">
        <v>2.3188202000000002E-3</v>
      </c>
      <c r="W1624" s="71" t="s">
        <v>19</v>
      </c>
      <c r="X1624" s="71">
        <v>1.6479534499999999E-3</v>
      </c>
      <c r="Y1624" s="66">
        <v>1</v>
      </c>
      <c r="Z1624" s="66">
        <f t="shared" si="177"/>
        <v>1.6479534499999999E-3</v>
      </c>
      <c r="AA1624" s="66">
        <f t="shared" si="178"/>
        <v>6.7086675000000025E-4</v>
      </c>
      <c r="AB1624" s="71">
        <v>0.21676678999999999</v>
      </c>
      <c r="AC1624" s="71">
        <v>0.21676678999999999</v>
      </c>
      <c r="AD1624" s="71"/>
      <c r="AE1624" s="71">
        <v>0.14941371126</v>
      </c>
      <c r="AF1624" s="72">
        <v>1</v>
      </c>
      <c r="AG1624" s="66">
        <f t="shared" si="175"/>
        <v>0.14941371126</v>
      </c>
      <c r="AH1624" s="66">
        <f t="shared" si="179"/>
        <v>6.7353078739999989E-2</v>
      </c>
      <c r="AI1624" s="67" t="s">
        <v>71</v>
      </c>
      <c r="AJ1624" s="162"/>
      <c r="AS1624" s="155"/>
      <c r="AT1624" s="155"/>
      <c r="AU1624" s="155"/>
      <c r="AV1624" s="155"/>
      <c r="AW1624" s="155"/>
      <c r="AX1624" s="155"/>
      <c r="AY1624" s="155"/>
      <c r="AZ1624" s="155"/>
      <c r="BA1624" s="155"/>
    </row>
    <row r="1625" spans="1:53" x14ac:dyDescent="0.25">
      <c r="A1625" s="70" t="s">
        <v>16</v>
      </c>
      <c r="B1625" s="64">
        <v>34031</v>
      </c>
      <c r="C1625" s="64" t="s">
        <v>43</v>
      </c>
      <c r="D1625" s="64" t="s">
        <v>53</v>
      </c>
      <c r="E1625" s="64" t="s">
        <v>98</v>
      </c>
      <c r="F1625" s="64" t="s">
        <v>100</v>
      </c>
      <c r="G1625" s="64" t="s">
        <v>115</v>
      </c>
      <c r="H1625" s="64"/>
      <c r="I1625" s="64">
        <v>2265004016</v>
      </c>
      <c r="J1625" s="65" t="s">
        <v>1</v>
      </c>
      <c r="K1625" s="64" t="s">
        <v>1</v>
      </c>
      <c r="L1625" s="64" t="s">
        <v>19</v>
      </c>
      <c r="M1625" s="71" t="s">
        <v>19</v>
      </c>
      <c r="N1625" s="71">
        <v>0.10069658336400002</v>
      </c>
      <c r="O1625" s="71">
        <v>0.10069658336400002</v>
      </c>
      <c r="P1625" s="66" t="s">
        <v>19</v>
      </c>
      <c r="Q1625" s="71">
        <v>5.5815099413333326E-2</v>
      </c>
      <c r="R1625" s="66">
        <v>1</v>
      </c>
      <c r="S1625" s="66">
        <f t="shared" si="176"/>
        <v>5.5815099413333326E-2</v>
      </c>
      <c r="T1625" s="66">
        <f t="shared" si="174"/>
        <v>4.4881483950666691E-2</v>
      </c>
      <c r="U1625" s="71">
        <v>1.2630036000000001E-2</v>
      </c>
      <c r="V1625" s="71">
        <v>1.2630036000000001E-2</v>
      </c>
      <c r="W1625" s="71" t="s">
        <v>19</v>
      </c>
      <c r="X1625" s="71">
        <v>8.401439383333334E-3</v>
      </c>
      <c r="Y1625" s="66">
        <v>1</v>
      </c>
      <c r="Z1625" s="66">
        <f t="shared" si="177"/>
        <v>8.401439383333334E-3</v>
      </c>
      <c r="AA1625" s="66">
        <f t="shared" si="178"/>
        <v>4.2285966166666668E-3</v>
      </c>
      <c r="AB1625" s="71">
        <v>1.0882388000000001</v>
      </c>
      <c r="AC1625" s="71">
        <v>1.0882388000000001</v>
      </c>
      <c r="AD1625" s="71"/>
      <c r="AE1625" s="71">
        <v>0.77257380507999995</v>
      </c>
      <c r="AF1625" s="72">
        <v>1</v>
      </c>
      <c r="AG1625" s="66">
        <f t="shared" si="175"/>
        <v>0.77257380507999995</v>
      </c>
      <c r="AH1625" s="66">
        <f t="shared" si="179"/>
        <v>0.31566499492000011</v>
      </c>
      <c r="AI1625" s="67" t="s">
        <v>71</v>
      </c>
      <c r="AJ1625" s="162"/>
      <c r="AS1625" s="155"/>
      <c r="AT1625" s="155"/>
      <c r="AU1625" s="155"/>
      <c r="AV1625" s="155"/>
      <c r="AW1625" s="155"/>
      <c r="AX1625" s="155"/>
      <c r="AY1625" s="155"/>
      <c r="AZ1625" s="155"/>
      <c r="BA1625" s="155"/>
    </row>
    <row r="1626" spans="1:53" x14ac:dyDescent="0.25">
      <c r="A1626" s="70" t="s">
        <v>16</v>
      </c>
      <c r="B1626" s="64">
        <v>34031</v>
      </c>
      <c r="C1626" s="64" t="s">
        <v>43</v>
      </c>
      <c r="D1626" s="64" t="s">
        <v>53</v>
      </c>
      <c r="E1626" s="64" t="s">
        <v>102</v>
      </c>
      <c r="F1626" s="64" t="s">
        <v>99</v>
      </c>
      <c r="G1626" s="64" t="s">
        <v>115</v>
      </c>
      <c r="H1626" s="64"/>
      <c r="I1626" s="64">
        <v>2265004025</v>
      </c>
      <c r="J1626" s="65" t="s">
        <v>1</v>
      </c>
      <c r="K1626" s="64" t="s">
        <v>1</v>
      </c>
      <c r="L1626" s="64" t="s">
        <v>19</v>
      </c>
      <c r="M1626" s="71" t="s">
        <v>19</v>
      </c>
      <c r="N1626" s="71">
        <v>1.5825810059599999E-3</v>
      </c>
      <c r="O1626" s="71">
        <v>1.5825810059599999E-3</v>
      </c>
      <c r="P1626" s="66" t="s">
        <v>19</v>
      </c>
      <c r="Q1626" s="71">
        <v>9.9759054999999999E-4</v>
      </c>
      <c r="R1626" s="66">
        <v>1</v>
      </c>
      <c r="S1626" s="66">
        <f t="shared" si="176"/>
        <v>9.9759054999999999E-4</v>
      </c>
      <c r="T1626" s="66">
        <f t="shared" si="174"/>
        <v>5.8499045595999987E-4</v>
      </c>
      <c r="U1626" s="71">
        <v>1.4483633E-4</v>
      </c>
      <c r="V1626" s="71">
        <v>1.4483633E-4</v>
      </c>
      <c r="W1626" s="71" t="s">
        <v>19</v>
      </c>
      <c r="X1626" s="71">
        <v>1.0398457666666666E-4</v>
      </c>
      <c r="Y1626" s="66">
        <v>1</v>
      </c>
      <c r="Z1626" s="66">
        <f t="shared" si="177"/>
        <v>1.0398457666666666E-4</v>
      </c>
      <c r="AA1626" s="66">
        <f t="shared" si="178"/>
        <v>4.0851753333333342E-5</v>
      </c>
      <c r="AB1626" s="71">
        <v>1.2407128E-2</v>
      </c>
      <c r="AC1626" s="71">
        <v>1.2407128E-2</v>
      </c>
      <c r="AD1626" s="71"/>
      <c r="AE1626" s="71">
        <v>9.5720926033333337E-3</v>
      </c>
      <c r="AF1626" s="72">
        <v>1</v>
      </c>
      <c r="AG1626" s="66">
        <f t="shared" si="175"/>
        <v>9.5720926033333337E-3</v>
      </c>
      <c r="AH1626" s="66">
        <f t="shared" si="179"/>
        <v>2.8350353966666662E-3</v>
      </c>
      <c r="AI1626" s="67" t="s">
        <v>71</v>
      </c>
      <c r="AJ1626" s="162"/>
      <c r="AS1626" s="155"/>
      <c r="AT1626" s="155"/>
      <c r="AU1626" s="155"/>
      <c r="AV1626" s="155"/>
      <c r="AW1626" s="155"/>
      <c r="AX1626" s="155"/>
      <c r="AY1626" s="155"/>
      <c r="AZ1626" s="155"/>
      <c r="BA1626" s="155"/>
    </row>
    <row r="1627" spans="1:53" x14ac:dyDescent="0.25">
      <c r="A1627" s="70" t="s">
        <v>16</v>
      </c>
      <c r="B1627" s="64">
        <v>34031</v>
      </c>
      <c r="C1627" s="64" t="s">
        <v>43</v>
      </c>
      <c r="D1627" s="64" t="s">
        <v>53</v>
      </c>
      <c r="E1627" s="64" t="s">
        <v>102</v>
      </c>
      <c r="F1627" s="64" t="s">
        <v>100</v>
      </c>
      <c r="G1627" s="64" t="s">
        <v>115</v>
      </c>
      <c r="H1627" s="64"/>
      <c r="I1627" s="64">
        <v>2265004026</v>
      </c>
      <c r="J1627" s="65" t="s">
        <v>1</v>
      </c>
      <c r="K1627" s="64" t="s">
        <v>1</v>
      </c>
      <c r="L1627" s="64" t="s">
        <v>19</v>
      </c>
      <c r="M1627" s="71" t="s">
        <v>19</v>
      </c>
      <c r="N1627" s="71">
        <v>3.4354827729040005E-3</v>
      </c>
      <c r="O1627" s="71">
        <v>3.4354827729040005E-3</v>
      </c>
      <c r="P1627" s="66" t="s">
        <v>19</v>
      </c>
      <c r="Q1627" s="71">
        <v>2.4842393033333333E-3</v>
      </c>
      <c r="R1627" s="66">
        <v>1</v>
      </c>
      <c r="S1627" s="66">
        <f t="shared" si="176"/>
        <v>2.4842393033333333E-3</v>
      </c>
      <c r="T1627" s="66">
        <f t="shared" si="174"/>
        <v>9.5124346957066713E-4</v>
      </c>
      <c r="U1627" s="71">
        <v>5.6123893099999989E-4</v>
      </c>
      <c r="V1627" s="71">
        <v>5.6123893099999989E-4</v>
      </c>
      <c r="W1627" s="71" t="s">
        <v>19</v>
      </c>
      <c r="X1627" s="71">
        <v>3.7221334333333332E-4</v>
      </c>
      <c r="Y1627" s="66">
        <v>1</v>
      </c>
      <c r="Z1627" s="66">
        <f t="shared" si="177"/>
        <v>3.7221334333333332E-4</v>
      </c>
      <c r="AA1627" s="66">
        <f t="shared" si="178"/>
        <v>1.8902558766666658E-4</v>
      </c>
      <c r="AB1627" s="71">
        <v>4.5294908799999999E-2</v>
      </c>
      <c r="AC1627" s="71">
        <v>4.5294908799999999E-2</v>
      </c>
      <c r="AD1627" s="71"/>
      <c r="AE1627" s="71">
        <v>4.3235905130000002E-2</v>
      </c>
      <c r="AF1627" s="72">
        <v>1</v>
      </c>
      <c r="AG1627" s="66">
        <f t="shared" si="175"/>
        <v>4.3235905130000002E-2</v>
      </c>
      <c r="AH1627" s="66">
        <f t="shared" si="179"/>
        <v>2.0590036699999967E-3</v>
      </c>
      <c r="AI1627" s="67" t="s">
        <v>71</v>
      </c>
      <c r="AJ1627" s="162"/>
      <c r="AS1627" s="155"/>
      <c r="AT1627" s="155"/>
      <c r="AU1627" s="155"/>
      <c r="AV1627" s="155"/>
      <c r="AW1627" s="155"/>
      <c r="AX1627" s="155"/>
      <c r="AY1627" s="155"/>
      <c r="AZ1627" s="155"/>
      <c r="BA1627" s="155"/>
    </row>
    <row r="1628" spans="1:53" x14ac:dyDescent="0.25">
      <c r="A1628" s="70" t="s">
        <v>16</v>
      </c>
      <c r="B1628" s="64">
        <v>34031</v>
      </c>
      <c r="C1628" s="64" t="s">
        <v>43</v>
      </c>
      <c r="D1628" s="64" t="s">
        <v>53</v>
      </c>
      <c r="E1628" s="64" t="s">
        <v>103</v>
      </c>
      <c r="F1628" s="64" t="s">
        <v>99</v>
      </c>
      <c r="G1628" s="64" t="s">
        <v>115</v>
      </c>
      <c r="H1628" s="64"/>
      <c r="I1628" s="64">
        <v>2265004030</v>
      </c>
      <c r="J1628" s="65" t="s">
        <v>1</v>
      </c>
      <c r="K1628" s="64" t="s">
        <v>1</v>
      </c>
      <c r="L1628" s="64" t="s">
        <v>19</v>
      </c>
      <c r="M1628" s="71" t="s">
        <v>19</v>
      </c>
      <c r="N1628" s="71">
        <v>2.8938722526E-3</v>
      </c>
      <c r="O1628" s="71">
        <v>2.8938722526E-3</v>
      </c>
      <c r="P1628" s="66" t="s">
        <v>19</v>
      </c>
      <c r="Q1628" s="71">
        <v>1.2750052333333334E-3</v>
      </c>
      <c r="R1628" s="66">
        <v>1</v>
      </c>
      <c r="S1628" s="66">
        <f t="shared" si="176"/>
        <v>1.2750052333333334E-3</v>
      </c>
      <c r="T1628" s="66">
        <f t="shared" si="174"/>
        <v>1.6188670192666666E-3</v>
      </c>
      <c r="U1628" s="71">
        <v>2.7642876E-4</v>
      </c>
      <c r="V1628" s="71">
        <v>2.7642876E-4</v>
      </c>
      <c r="W1628" s="71" t="s">
        <v>19</v>
      </c>
      <c r="X1628" s="71">
        <v>1.9841580000000002E-4</v>
      </c>
      <c r="Y1628" s="66">
        <v>1</v>
      </c>
      <c r="Z1628" s="66">
        <f t="shared" si="177"/>
        <v>1.9841580000000002E-4</v>
      </c>
      <c r="AA1628" s="66">
        <f t="shared" si="178"/>
        <v>7.8012959999999984E-5</v>
      </c>
      <c r="AB1628" s="71">
        <v>2.3656849000000001E-2</v>
      </c>
      <c r="AC1628" s="71">
        <v>2.3656849000000001E-2</v>
      </c>
      <c r="AD1628" s="71"/>
      <c r="AE1628" s="71">
        <v>1.8257193093333336E-2</v>
      </c>
      <c r="AF1628" s="72">
        <v>1</v>
      </c>
      <c r="AG1628" s="66">
        <f t="shared" si="175"/>
        <v>1.8257193093333336E-2</v>
      </c>
      <c r="AH1628" s="66">
        <f t="shared" si="179"/>
        <v>5.3996559066666651E-3</v>
      </c>
      <c r="AI1628" s="67" t="s">
        <v>71</v>
      </c>
      <c r="AJ1628" s="162"/>
      <c r="AS1628" s="155"/>
      <c r="AT1628" s="155"/>
      <c r="AU1628" s="155"/>
      <c r="AV1628" s="155"/>
      <c r="AW1628" s="155"/>
      <c r="AX1628" s="155"/>
      <c r="AY1628" s="155"/>
      <c r="AZ1628" s="155"/>
      <c r="BA1628" s="155"/>
    </row>
    <row r="1629" spans="1:53" x14ac:dyDescent="0.25">
      <c r="A1629" s="70" t="s">
        <v>16</v>
      </c>
      <c r="B1629" s="64">
        <v>34031</v>
      </c>
      <c r="C1629" s="64" t="s">
        <v>43</v>
      </c>
      <c r="D1629" s="64" t="s">
        <v>53</v>
      </c>
      <c r="E1629" s="64" t="s">
        <v>103</v>
      </c>
      <c r="F1629" s="64" t="s">
        <v>100</v>
      </c>
      <c r="G1629" s="64" t="s">
        <v>115</v>
      </c>
      <c r="H1629" s="64"/>
      <c r="I1629" s="64">
        <v>2265004031</v>
      </c>
      <c r="J1629" s="65" t="s">
        <v>1</v>
      </c>
      <c r="K1629" s="64" t="s">
        <v>1</v>
      </c>
      <c r="L1629" s="64" t="s">
        <v>19</v>
      </c>
      <c r="M1629" s="71" t="s">
        <v>19</v>
      </c>
      <c r="N1629" s="71">
        <v>7.3130608887455706E-2</v>
      </c>
      <c r="O1629" s="71">
        <v>7.3130608887455706E-2</v>
      </c>
      <c r="P1629" s="66" t="s">
        <v>19</v>
      </c>
      <c r="Q1629" s="71">
        <v>5.8048746910000004E-2</v>
      </c>
      <c r="R1629" s="66">
        <v>1</v>
      </c>
      <c r="S1629" s="66">
        <f t="shared" si="176"/>
        <v>5.8048746910000004E-2</v>
      </c>
      <c r="T1629" s="66">
        <f t="shared" si="174"/>
        <v>1.5081861977455702E-2</v>
      </c>
      <c r="U1629" s="71">
        <v>3.0224257046E-2</v>
      </c>
      <c r="V1629" s="71">
        <v>3.0224257046E-2</v>
      </c>
      <c r="W1629" s="71" t="s">
        <v>19</v>
      </c>
      <c r="X1629" s="71">
        <v>1.6713959093333331E-2</v>
      </c>
      <c r="Y1629" s="66">
        <v>1</v>
      </c>
      <c r="Z1629" s="66">
        <f t="shared" si="177"/>
        <v>1.6713959093333331E-2</v>
      </c>
      <c r="AA1629" s="66">
        <f t="shared" si="178"/>
        <v>1.3510297952666669E-2</v>
      </c>
      <c r="AB1629" s="71">
        <v>1.9221402811000001</v>
      </c>
      <c r="AC1629" s="71">
        <v>1.9221402811000001</v>
      </c>
      <c r="AD1629" s="71"/>
      <c r="AE1629" s="71">
        <v>1.8627679484333335</v>
      </c>
      <c r="AF1629" s="72">
        <v>1</v>
      </c>
      <c r="AG1629" s="66">
        <f t="shared" si="175"/>
        <v>1.8627679484333335</v>
      </c>
      <c r="AH1629" s="66">
        <f t="shared" si="179"/>
        <v>5.9372332666666638E-2</v>
      </c>
      <c r="AI1629" s="67" t="s">
        <v>71</v>
      </c>
      <c r="AJ1629" s="162"/>
      <c r="AS1629" s="155"/>
      <c r="AT1629" s="155"/>
      <c r="AU1629" s="155"/>
      <c r="AV1629" s="155"/>
      <c r="AW1629" s="155"/>
      <c r="AX1629" s="155"/>
      <c r="AY1629" s="155"/>
      <c r="AZ1629" s="155"/>
      <c r="BA1629" s="155"/>
    </row>
    <row r="1630" spans="1:53" x14ac:dyDescent="0.25">
      <c r="A1630" s="70" t="s">
        <v>16</v>
      </c>
      <c r="B1630" s="64">
        <v>34031</v>
      </c>
      <c r="C1630" s="64" t="s">
        <v>43</v>
      </c>
      <c r="D1630" s="64" t="s">
        <v>53</v>
      </c>
      <c r="E1630" s="64" t="s">
        <v>104</v>
      </c>
      <c r="F1630" s="64" t="s">
        <v>99</v>
      </c>
      <c r="G1630" s="64" t="s">
        <v>115</v>
      </c>
      <c r="H1630" s="64"/>
      <c r="I1630" s="64">
        <v>2265004035</v>
      </c>
      <c r="J1630" s="65" t="s">
        <v>1</v>
      </c>
      <c r="K1630" s="64" t="s">
        <v>1</v>
      </c>
      <c r="L1630" s="64" t="s">
        <v>19</v>
      </c>
      <c r="M1630" s="71" t="s">
        <v>19</v>
      </c>
      <c r="N1630" s="71">
        <v>1.6663080490000003E-2</v>
      </c>
      <c r="O1630" s="71">
        <v>1.6663080490000003E-2</v>
      </c>
      <c r="P1630" s="66" t="s">
        <v>19</v>
      </c>
      <c r="Q1630" s="71">
        <v>5.7316445633333333E-3</v>
      </c>
      <c r="R1630" s="66">
        <v>1</v>
      </c>
      <c r="S1630" s="66">
        <f t="shared" si="176"/>
        <v>5.7316445633333333E-3</v>
      </c>
      <c r="T1630" s="66">
        <f t="shared" si="174"/>
        <v>1.093143592666667E-2</v>
      </c>
      <c r="U1630" s="71">
        <v>0</v>
      </c>
      <c r="V1630" s="71">
        <v>0</v>
      </c>
      <c r="W1630" s="71" t="s">
        <v>19</v>
      </c>
      <c r="X1630" s="71">
        <v>0</v>
      </c>
      <c r="Y1630" s="66">
        <v>1</v>
      </c>
      <c r="Z1630" s="66">
        <f t="shared" si="177"/>
        <v>0</v>
      </c>
      <c r="AA1630" s="66">
        <f t="shared" si="178"/>
        <v>0</v>
      </c>
      <c r="AB1630" s="71">
        <v>0</v>
      </c>
      <c r="AC1630" s="71">
        <v>0</v>
      </c>
      <c r="AD1630" s="71"/>
      <c r="AE1630" s="71">
        <v>0</v>
      </c>
      <c r="AF1630" s="72">
        <v>1</v>
      </c>
      <c r="AG1630" s="66">
        <f t="shared" si="175"/>
        <v>0</v>
      </c>
      <c r="AH1630" s="66">
        <f t="shared" si="179"/>
        <v>0</v>
      </c>
      <c r="AI1630" s="67" t="s">
        <v>71</v>
      </c>
      <c r="AJ1630" s="162"/>
      <c r="AS1630" s="155"/>
      <c r="AT1630" s="155"/>
      <c r="AU1630" s="155"/>
      <c r="AV1630" s="155"/>
      <c r="AW1630" s="155"/>
      <c r="AX1630" s="155"/>
      <c r="AY1630" s="155"/>
      <c r="AZ1630" s="155"/>
      <c r="BA1630" s="155"/>
    </row>
    <row r="1631" spans="1:53" x14ac:dyDescent="0.25">
      <c r="A1631" s="70" t="s">
        <v>16</v>
      </c>
      <c r="B1631" s="64">
        <v>34031</v>
      </c>
      <c r="C1631" s="64" t="s">
        <v>43</v>
      </c>
      <c r="D1631" s="64" t="s">
        <v>53</v>
      </c>
      <c r="E1631" s="64" t="s">
        <v>104</v>
      </c>
      <c r="F1631" s="64" t="s">
        <v>100</v>
      </c>
      <c r="G1631" s="64" t="s">
        <v>115</v>
      </c>
      <c r="H1631" s="64"/>
      <c r="I1631" s="64">
        <v>2265004036</v>
      </c>
      <c r="J1631" s="65" t="s">
        <v>1</v>
      </c>
      <c r="K1631" s="64" t="s">
        <v>1</v>
      </c>
      <c r="L1631" s="64" t="s">
        <v>19</v>
      </c>
      <c r="M1631" s="71" t="s">
        <v>19</v>
      </c>
      <c r="N1631" s="71">
        <v>1.9222018060000001E-3</v>
      </c>
      <c r="O1631" s="71">
        <v>1.9222018060000001E-3</v>
      </c>
      <c r="P1631" s="66" t="s">
        <v>19</v>
      </c>
      <c r="Q1631" s="71">
        <v>6.268469533333333E-4</v>
      </c>
      <c r="R1631" s="66">
        <v>1</v>
      </c>
      <c r="S1631" s="66">
        <f t="shared" si="176"/>
        <v>6.268469533333333E-4</v>
      </c>
      <c r="T1631" s="66">
        <f t="shared" si="174"/>
        <v>1.2953548526666667E-3</v>
      </c>
      <c r="U1631" s="71">
        <v>0</v>
      </c>
      <c r="V1631" s="71">
        <v>0</v>
      </c>
      <c r="W1631" s="71" t="s">
        <v>19</v>
      </c>
      <c r="X1631" s="71">
        <v>0</v>
      </c>
      <c r="Y1631" s="66">
        <v>1</v>
      </c>
      <c r="Z1631" s="66">
        <f t="shared" si="177"/>
        <v>0</v>
      </c>
      <c r="AA1631" s="66">
        <f t="shared" si="178"/>
        <v>0</v>
      </c>
      <c r="AB1631" s="71">
        <v>0</v>
      </c>
      <c r="AC1631" s="71">
        <v>0</v>
      </c>
      <c r="AD1631" s="71"/>
      <c r="AE1631" s="71">
        <v>0</v>
      </c>
      <c r="AF1631" s="72">
        <v>1</v>
      </c>
      <c r="AG1631" s="66">
        <f t="shared" si="175"/>
        <v>0</v>
      </c>
      <c r="AH1631" s="66">
        <f t="shared" si="179"/>
        <v>0</v>
      </c>
      <c r="AI1631" s="67" t="s">
        <v>71</v>
      </c>
      <c r="AJ1631" s="162"/>
      <c r="AS1631" s="155"/>
      <c r="AT1631" s="155"/>
      <c r="AU1631" s="155"/>
      <c r="AV1631" s="155"/>
      <c r="AW1631" s="155"/>
      <c r="AX1631" s="155"/>
      <c r="AY1631" s="155"/>
      <c r="AZ1631" s="155"/>
      <c r="BA1631" s="155"/>
    </row>
    <row r="1632" spans="1:53" x14ac:dyDescent="0.25">
      <c r="A1632" s="70" t="s">
        <v>16</v>
      </c>
      <c r="B1632" s="64">
        <v>34031</v>
      </c>
      <c r="C1632" s="64" t="s">
        <v>43</v>
      </c>
      <c r="D1632" s="64" t="s">
        <v>53</v>
      </c>
      <c r="E1632" s="64" t="s">
        <v>136</v>
      </c>
      <c r="F1632" s="64" t="s">
        <v>99</v>
      </c>
      <c r="G1632" s="64" t="s">
        <v>115</v>
      </c>
      <c r="H1632" s="64"/>
      <c r="I1632" s="64">
        <v>2265004040</v>
      </c>
      <c r="J1632" s="65" t="s">
        <v>1</v>
      </c>
      <c r="K1632" s="64" t="s">
        <v>1</v>
      </c>
      <c r="L1632" s="64" t="s">
        <v>19</v>
      </c>
      <c r="M1632" s="71" t="s">
        <v>19</v>
      </c>
      <c r="N1632" s="71">
        <v>3.0120299157684903E-2</v>
      </c>
      <c r="O1632" s="71">
        <v>3.0120299157684903E-2</v>
      </c>
      <c r="P1632" s="66" t="s">
        <v>19</v>
      </c>
      <c r="Q1632" s="71">
        <v>1.9518603169999999E-2</v>
      </c>
      <c r="R1632" s="66">
        <v>1</v>
      </c>
      <c r="S1632" s="66">
        <f t="shared" si="176"/>
        <v>1.9518603169999999E-2</v>
      </c>
      <c r="T1632" s="66">
        <f t="shared" si="174"/>
        <v>1.0601695987684904E-2</v>
      </c>
      <c r="U1632" s="71">
        <v>5.9489509420000003E-3</v>
      </c>
      <c r="V1632" s="71">
        <v>5.9489509420000003E-3</v>
      </c>
      <c r="W1632" s="71" t="s">
        <v>19</v>
      </c>
      <c r="X1632" s="71">
        <v>3.9947714400000002E-3</v>
      </c>
      <c r="Y1632" s="66">
        <v>1</v>
      </c>
      <c r="Z1632" s="66">
        <f t="shared" si="177"/>
        <v>3.9947714400000002E-3</v>
      </c>
      <c r="AA1632" s="66">
        <f t="shared" si="178"/>
        <v>1.9541795020000001E-3</v>
      </c>
      <c r="AB1632" s="71">
        <v>0.50233566750000003</v>
      </c>
      <c r="AC1632" s="71">
        <v>0.50233566750000003</v>
      </c>
      <c r="AD1632" s="71"/>
      <c r="AE1632" s="71">
        <v>0.53875070557000004</v>
      </c>
      <c r="AF1632" s="72">
        <v>1</v>
      </c>
      <c r="AG1632" s="66">
        <f t="shared" si="175"/>
        <v>0.53875070557000004</v>
      </c>
      <c r="AH1632" s="66">
        <f t="shared" si="179"/>
        <v>-3.6415038070000016E-2</v>
      </c>
      <c r="AI1632" s="67" t="s">
        <v>71</v>
      </c>
      <c r="AJ1632" s="162"/>
      <c r="AS1632" s="155"/>
      <c r="AT1632" s="155"/>
      <c r="AU1632" s="155"/>
      <c r="AV1632" s="155"/>
      <c r="AW1632" s="155"/>
      <c r="AX1632" s="155"/>
      <c r="AY1632" s="155"/>
      <c r="AZ1632" s="155"/>
      <c r="BA1632" s="155"/>
    </row>
    <row r="1633" spans="1:53" x14ac:dyDescent="0.25">
      <c r="A1633" s="70" t="s">
        <v>16</v>
      </c>
      <c r="B1633" s="64">
        <v>34031</v>
      </c>
      <c r="C1633" s="64" t="s">
        <v>43</v>
      </c>
      <c r="D1633" s="64" t="s">
        <v>53</v>
      </c>
      <c r="E1633" s="64" t="s">
        <v>136</v>
      </c>
      <c r="F1633" s="64" t="s">
        <v>100</v>
      </c>
      <c r="G1633" s="64" t="s">
        <v>115</v>
      </c>
      <c r="H1633" s="64"/>
      <c r="I1633" s="64">
        <v>2265004041</v>
      </c>
      <c r="J1633" s="65" t="s">
        <v>1</v>
      </c>
      <c r="K1633" s="64" t="s">
        <v>1</v>
      </c>
      <c r="L1633" s="64" t="s">
        <v>19</v>
      </c>
      <c r="M1633" s="71" t="s">
        <v>19</v>
      </c>
      <c r="N1633" s="71">
        <v>7.2171213067810016E-3</v>
      </c>
      <c r="O1633" s="71">
        <v>7.2171213067810016E-3</v>
      </c>
      <c r="P1633" s="66" t="s">
        <v>19</v>
      </c>
      <c r="Q1633" s="71">
        <v>5.4825225033333334E-3</v>
      </c>
      <c r="R1633" s="66">
        <v>1</v>
      </c>
      <c r="S1633" s="66">
        <f t="shared" si="176"/>
        <v>5.4825225033333334E-3</v>
      </c>
      <c r="T1633" s="66">
        <f t="shared" si="174"/>
        <v>1.7345988034476682E-3</v>
      </c>
      <c r="U1633" s="71">
        <v>2.8644171497999998E-3</v>
      </c>
      <c r="V1633" s="71">
        <v>2.8644171497999998E-3</v>
      </c>
      <c r="W1633" s="71" t="s">
        <v>19</v>
      </c>
      <c r="X1633" s="71">
        <v>1.75487752E-3</v>
      </c>
      <c r="Y1633" s="66">
        <v>1</v>
      </c>
      <c r="Z1633" s="66">
        <f t="shared" si="177"/>
        <v>1.75487752E-3</v>
      </c>
      <c r="AA1633" s="66">
        <f t="shared" si="178"/>
        <v>1.1095396297999998E-3</v>
      </c>
      <c r="AB1633" s="71">
        <v>0.25532690046000001</v>
      </c>
      <c r="AC1633" s="71">
        <v>0.25532690046000001</v>
      </c>
      <c r="AD1633" s="71"/>
      <c r="AE1633" s="71">
        <v>0.26006211931333328</v>
      </c>
      <c r="AF1633" s="72">
        <v>1</v>
      </c>
      <c r="AG1633" s="66">
        <f t="shared" si="175"/>
        <v>0.26006211931333328</v>
      </c>
      <c r="AH1633" s="66">
        <f t="shared" si="179"/>
        <v>-4.7352188533332784E-3</v>
      </c>
      <c r="AI1633" s="67" t="s">
        <v>71</v>
      </c>
      <c r="AJ1633" s="162"/>
      <c r="AS1633" s="155"/>
      <c r="AT1633" s="155"/>
      <c r="AU1633" s="155"/>
      <c r="AV1633" s="155"/>
      <c r="AW1633" s="155"/>
      <c r="AX1633" s="155"/>
      <c r="AY1633" s="155"/>
      <c r="AZ1633" s="155"/>
      <c r="BA1633" s="155"/>
    </row>
    <row r="1634" spans="1:53" x14ac:dyDescent="0.25">
      <c r="A1634" s="70" t="s">
        <v>16</v>
      </c>
      <c r="B1634" s="64">
        <v>34031</v>
      </c>
      <c r="C1634" s="64" t="s">
        <v>43</v>
      </c>
      <c r="D1634" s="64" t="s">
        <v>53</v>
      </c>
      <c r="E1634" s="64" t="s">
        <v>137</v>
      </c>
      <c r="F1634" s="64" t="s">
        <v>100</v>
      </c>
      <c r="G1634" s="64" t="s">
        <v>115</v>
      </c>
      <c r="H1634" s="64"/>
      <c r="I1634" s="64">
        <v>2265004046</v>
      </c>
      <c r="J1634" s="65" t="s">
        <v>1</v>
      </c>
      <c r="K1634" s="64" t="s">
        <v>1</v>
      </c>
      <c r="L1634" s="64" t="s">
        <v>19</v>
      </c>
      <c r="M1634" s="71" t="s">
        <v>19</v>
      </c>
      <c r="N1634" s="71">
        <v>1.0765326211027999E-2</v>
      </c>
      <c r="O1634" s="71">
        <v>1.0765326211027999E-2</v>
      </c>
      <c r="P1634" s="66" t="s">
        <v>19</v>
      </c>
      <c r="Q1634" s="71">
        <v>7.7150676899999998E-3</v>
      </c>
      <c r="R1634" s="66">
        <v>1</v>
      </c>
      <c r="S1634" s="66">
        <f t="shared" si="176"/>
        <v>7.7150676899999998E-3</v>
      </c>
      <c r="T1634" s="66">
        <f t="shared" si="174"/>
        <v>3.0502585210279995E-3</v>
      </c>
      <c r="U1634" s="71">
        <v>3.8613315750000003E-3</v>
      </c>
      <c r="V1634" s="71">
        <v>3.8613315750000003E-3</v>
      </c>
      <c r="W1634" s="71" t="s">
        <v>19</v>
      </c>
      <c r="X1634" s="71">
        <v>2.6966176966666667E-3</v>
      </c>
      <c r="Y1634" s="66">
        <v>1</v>
      </c>
      <c r="Z1634" s="66">
        <f t="shared" si="177"/>
        <v>2.6966176966666667E-3</v>
      </c>
      <c r="AA1634" s="66">
        <f t="shared" si="178"/>
        <v>1.1647138783333335E-3</v>
      </c>
      <c r="AB1634" s="71">
        <v>0.33035567877999999</v>
      </c>
      <c r="AC1634" s="71">
        <v>0.33035567877999999</v>
      </c>
      <c r="AD1634" s="71"/>
      <c r="AE1634" s="71">
        <v>0.30702897635666665</v>
      </c>
      <c r="AF1634" s="72">
        <v>1</v>
      </c>
      <c r="AG1634" s="66">
        <f t="shared" si="175"/>
        <v>0.30702897635666665</v>
      </c>
      <c r="AH1634" s="66">
        <f t="shared" si="179"/>
        <v>2.3326702423333345E-2</v>
      </c>
      <c r="AI1634" s="67" t="s">
        <v>71</v>
      </c>
      <c r="AJ1634" s="162"/>
      <c r="AS1634" s="155"/>
      <c r="AT1634" s="155"/>
      <c r="AU1634" s="155"/>
      <c r="AV1634" s="155"/>
      <c r="AW1634" s="155"/>
      <c r="AX1634" s="155"/>
      <c r="AY1634" s="155"/>
      <c r="AZ1634" s="155"/>
      <c r="BA1634" s="155"/>
    </row>
    <row r="1635" spans="1:53" x14ac:dyDescent="0.25">
      <c r="A1635" s="70" t="s">
        <v>16</v>
      </c>
      <c r="B1635" s="64">
        <v>34031</v>
      </c>
      <c r="C1635" s="64" t="s">
        <v>43</v>
      </c>
      <c r="D1635" s="64" t="s">
        <v>53</v>
      </c>
      <c r="E1635" s="64" t="s">
        <v>138</v>
      </c>
      <c r="F1635" s="64" t="s">
        <v>100</v>
      </c>
      <c r="G1635" s="64" t="s">
        <v>115</v>
      </c>
      <c r="H1635" s="64"/>
      <c r="I1635" s="64">
        <v>2265004051</v>
      </c>
      <c r="J1635" s="65" t="s">
        <v>1</v>
      </c>
      <c r="K1635" s="64" t="s">
        <v>1</v>
      </c>
      <c r="L1635" s="64" t="s">
        <v>19</v>
      </c>
      <c r="M1635" s="71" t="s">
        <v>19</v>
      </c>
      <c r="N1635" s="71">
        <v>1.20941500599E-2</v>
      </c>
      <c r="O1635" s="71">
        <v>1.20941500599E-2</v>
      </c>
      <c r="P1635" s="66" t="s">
        <v>19</v>
      </c>
      <c r="Q1635" s="71">
        <v>6.4742340666666667E-3</v>
      </c>
      <c r="R1635" s="66">
        <v>1</v>
      </c>
      <c r="S1635" s="66">
        <f t="shared" si="176"/>
        <v>6.4742340666666667E-3</v>
      </c>
      <c r="T1635" s="66">
        <f t="shared" si="174"/>
        <v>5.6199159932333329E-3</v>
      </c>
      <c r="U1635" s="71">
        <v>1.4905018500000001E-3</v>
      </c>
      <c r="V1635" s="71">
        <v>1.4905018500000001E-3</v>
      </c>
      <c r="W1635" s="71" t="s">
        <v>19</v>
      </c>
      <c r="X1635" s="71">
        <v>9.8289308333333338E-4</v>
      </c>
      <c r="Y1635" s="66">
        <v>1</v>
      </c>
      <c r="Z1635" s="66">
        <f t="shared" si="177"/>
        <v>9.8289308333333338E-4</v>
      </c>
      <c r="AA1635" s="66">
        <f t="shared" si="178"/>
        <v>5.0760876666666667E-4</v>
      </c>
      <c r="AB1635" s="71">
        <v>0.13439922600000001</v>
      </c>
      <c r="AC1635" s="71">
        <v>0.13439922600000001</v>
      </c>
      <c r="AD1635" s="71"/>
      <c r="AE1635" s="71">
        <v>8.9496181463333338E-2</v>
      </c>
      <c r="AF1635" s="72">
        <v>1</v>
      </c>
      <c r="AG1635" s="66">
        <f t="shared" si="175"/>
        <v>8.9496181463333338E-2</v>
      </c>
      <c r="AH1635" s="66">
        <f t="shared" si="179"/>
        <v>4.4903044536666673E-2</v>
      </c>
      <c r="AI1635" s="67" t="s">
        <v>71</v>
      </c>
      <c r="AJ1635" s="162"/>
      <c r="AS1635" s="155"/>
      <c r="AT1635" s="155"/>
      <c r="AU1635" s="155"/>
      <c r="AV1635" s="155"/>
      <c r="AW1635" s="155"/>
      <c r="AX1635" s="155"/>
      <c r="AY1635" s="155"/>
      <c r="AZ1635" s="155"/>
      <c r="BA1635" s="155"/>
    </row>
    <row r="1636" spans="1:53" x14ac:dyDescent="0.25">
      <c r="A1636" s="70" t="s">
        <v>16</v>
      </c>
      <c r="B1636" s="64">
        <v>34031</v>
      </c>
      <c r="C1636" s="64" t="s">
        <v>43</v>
      </c>
      <c r="D1636" s="64" t="s">
        <v>53</v>
      </c>
      <c r="E1636" s="64" t="s">
        <v>139</v>
      </c>
      <c r="F1636" s="64" t="s">
        <v>99</v>
      </c>
      <c r="G1636" s="64" t="s">
        <v>115</v>
      </c>
      <c r="H1636" s="64"/>
      <c r="I1636" s="64">
        <v>2265004055</v>
      </c>
      <c r="J1636" s="65" t="s">
        <v>1</v>
      </c>
      <c r="K1636" s="64" t="s">
        <v>1</v>
      </c>
      <c r="L1636" s="64" t="s">
        <v>19</v>
      </c>
      <c r="M1636" s="71" t="s">
        <v>19</v>
      </c>
      <c r="N1636" s="71">
        <v>0.31301097745643003</v>
      </c>
      <c r="O1636" s="71">
        <v>0.31301097745643003</v>
      </c>
      <c r="P1636" s="66" t="s">
        <v>19</v>
      </c>
      <c r="Q1636" s="71">
        <v>0.20980670410333332</v>
      </c>
      <c r="R1636" s="66">
        <v>1</v>
      </c>
      <c r="S1636" s="66">
        <f t="shared" si="176"/>
        <v>0.20980670410333332</v>
      </c>
      <c r="T1636" s="66">
        <f t="shared" si="174"/>
        <v>0.1032042733530967</v>
      </c>
      <c r="U1636" s="71">
        <v>7.9841366634000002E-2</v>
      </c>
      <c r="V1636" s="71">
        <v>7.9841366634000002E-2</v>
      </c>
      <c r="W1636" s="71" t="s">
        <v>19</v>
      </c>
      <c r="X1636" s="71">
        <v>5.3427128516666665E-2</v>
      </c>
      <c r="Y1636" s="66">
        <v>1</v>
      </c>
      <c r="Z1636" s="66">
        <f t="shared" si="177"/>
        <v>5.3427128516666665E-2</v>
      </c>
      <c r="AA1636" s="66">
        <f t="shared" si="178"/>
        <v>2.6414238117333337E-2</v>
      </c>
      <c r="AB1636" s="71">
        <v>6.7199924852999997</v>
      </c>
      <c r="AC1636" s="71">
        <v>6.7199924852999997</v>
      </c>
      <c r="AD1636" s="71"/>
      <c r="AE1636" s="71">
        <v>7.2189032615333337</v>
      </c>
      <c r="AF1636" s="72">
        <v>1</v>
      </c>
      <c r="AG1636" s="66">
        <f t="shared" si="175"/>
        <v>7.2189032615333337</v>
      </c>
      <c r="AH1636" s="66">
        <f t="shared" si="179"/>
        <v>-0.49891077623333402</v>
      </c>
      <c r="AI1636" s="67" t="s">
        <v>71</v>
      </c>
      <c r="AJ1636" s="162"/>
      <c r="AS1636" s="155"/>
      <c r="AT1636" s="155"/>
      <c r="AU1636" s="155"/>
      <c r="AV1636" s="155"/>
      <c r="AW1636" s="155"/>
      <c r="AX1636" s="155"/>
      <c r="AY1636" s="155"/>
      <c r="AZ1636" s="155"/>
      <c r="BA1636" s="155"/>
    </row>
    <row r="1637" spans="1:53" x14ac:dyDescent="0.25">
      <c r="A1637" s="70" t="s">
        <v>16</v>
      </c>
      <c r="B1637" s="64">
        <v>34031</v>
      </c>
      <c r="C1637" s="64" t="s">
        <v>43</v>
      </c>
      <c r="D1637" s="64" t="s">
        <v>53</v>
      </c>
      <c r="E1637" s="64" t="s">
        <v>139</v>
      </c>
      <c r="F1637" s="64" t="s">
        <v>100</v>
      </c>
      <c r="G1637" s="64" t="s">
        <v>115</v>
      </c>
      <c r="H1637" s="64"/>
      <c r="I1637" s="64">
        <v>2265004056</v>
      </c>
      <c r="J1637" s="65" t="s">
        <v>1</v>
      </c>
      <c r="K1637" s="64" t="s">
        <v>1</v>
      </c>
      <c r="L1637" s="64" t="s">
        <v>19</v>
      </c>
      <c r="M1637" s="71" t="s">
        <v>19</v>
      </c>
      <c r="N1637" s="71">
        <v>9.2424373893965975E-2</v>
      </c>
      <c r="O1637" s="71">
        <v>9.2424373893965975E-2</v>
      </c>
      <c r="P1637" s="66" t="s">
        <v>19</v>
      </c>
      <c r="Q1637" s="71">
        <v>7.1317252379999987E-2</v>
      </c>
      <c r="R1637" s="66">
        <v>1</v>
      </c>
      <c r="S1637" s="66">
        <f t="shared" si="176"/>
        <v>7.1317252379999987E-2</v>
      </c>
      <c r="T1637" s="66">
        <f t="shared" si="174"/>
        <v>2.1107121513965987E-2</v>
      </c>
      <c r="U1637" s="71">
        <v>3.8932222168999997E-2</v>
      </c>
      <c r="V1637" s="71">
        <v>3.8932222168999997E-2</v>
      </c>
      <c r="W1637" s="71" t="s">
        <v>19</v>
      </c>
      <c r="X1637" s="71">
        <v>2.3849211723333333E-2</v>
      </c>
      <c r="Y1637" s="66">
        <v>1</v>
      </c>
      <c r="Z1637" s="66">
        <f t="shared" si="177"/>
        <v>2.3849211723333333E-2</v>
      </c>
      <c r="AA1637" s="66">
        <f t="shared" si="178"/>
        <v>1.5083010445666664E-2</v>
      </c>
      <c r="AB1637" s="71">
        <v>3.4715141910999998</v>
      </c>
      <c r="AC1637" s="71">
        <v>3.4715141910999998</v>
      </c>
      <c r="AD1637" s="71"/>
      <c r="AE1637" s="71">
        <v>3.5363280597333335</v>
      </c>
      <c r="AF1637" s="72">
        <v>1</v>
      </c>
      <c r="AG1637" s="66">
        <f t="shared" si="175"/>
        <v>3.5363280597333335</v>
      </c>
      <c r="AH1637" s="66">
        <f t="shared" si="179"/>
        <v>-6.4813868633333716E-2</v>
      </c>
      <c r="AI1637" s="67" t="s">
        <v>71</v>
      </c>
      <c r="AJ1637" s="162"/>
      <c r="AS1637" s="155"/>
      <c r="AT1637" s="155"/>
      <c r="AU1637" s="155"/>
      <c r="AV1637" s="155"/>
      <c r="AW1637" s="155"/>
      <c r="AX1637" s="155"/>
      <c r="AY1637" s="155"/>
      <c r="AZ1637" s="155"/>
      <c r="BA1637" s="155"/>
    </row>
    <row r="1638" spans="1:53" x14ac:dyDescent="0.25">
      <c r="A1638" s="70" t="s">
        <v>16</v>
      </c>
      <c r="B1638" s="64">
        <v>34031</v>
      </c>
      <c r="C1638" s="64" t="s">
        <v>43</v>
      </c>
      <c r="D1638" s="64" t="s">
        <v>53</v>
      </c>
      <c r="E1638" s="64" t="s">
        <v>140</v>
      </c>
      <c r="F1638" s="64" t="s">
        <v>100</v>
      </c>
      <c r="G1638" s="64" t="s">
        <v>115</v>
      </c>
      <c r="H1638" s="64"/>
      <c r="I1638" s="64">
        <v>2265004066</v>
      </c>
      <c r="J1638" s="65" t="s">
        <v>1</v>
      </c>
      <c r="K1638" s="64" t="s">
        <v>1</v>
      </c>
      <c r="L1638" s="64" t="s">
        <v>19</v>
      </c>
      <c r="M1638" s="71" t="s">
        <v>19</v>
      </c>
      <c r="N1638" s="71">
        <v>1.0433871539178284E-2</v>
      </c>
      <c r="O1638" s="71">
        <v>1.0433871539178284E-2</v>
      </c>
      <c r="P1638" s="66" t="s">
        <v>19</v>
      </c>
      <c r="Q1638" s="71">
        <v>7.4299368366666672E-3</v>
      </c>
      <c r="R1638" s="66">
        <v>1</v>
      </c>
      <c r="S1638" s="66">
        <f t="shared" si="176"/>
        <v>7.4299368366666672E-3</v>
      </c>
      <c r="T1638" s="66">
        <f t="shared" si="174"/>
        <v>3.0039347025116172E-3</v>
      </c>
      <c r="U1638" s="71">
        <v>7.0686613764000001E-3</v>
      </c>
      <c r="V1638" s="71">
        <v>7.0686613764000001E-3</v>
      </c>
      <c r="W1638" s="71" t="s">
        <v>19</v>
      </c>
      <c r="X1638" s="71">
        <v>4.0050596666666672E-3</v>
      </c>
      <c r="Y1638" s="66">
        <v>1</v>
      </c>
      <c r="Z1638" s="66">
        <f t="shared" si="177"/>
        <v>4.0050596666666672E-3</v>
      </c>
      <c r="AA1638" s="66">
        <f t="shared" si="178"/>
        <v>3.0636017097333329E-3</v>
      </c>
      <c r="AB1638" s="71">
        <v>0.38616198915799999</v>
      </c>
      <c r="AC1638" s="71">
        <v>0.38616198915799999</v>
      </c>
      <c r="AD1638" s="71"/>
      <c r="AE1638" s="71">
        <v>0.36539151417999999</v>
      </c>
      <c r="AF1638" s="72">
        <v>1</v>
      </c>
      <c r="AG1638" s="66">
        <f t="shared" si="175"/>
        <v>0.36539151417999999</v>
      </c>
      <c r="AH1638" s="66">
        <f t="shared" si="179"/>
        <v>2.0770474977999998E-2</v>
      </c>
      <c r="AI1638" s="67" t="s">
        <v>71</v>
      </c>
      <c r="AJ1638" s="162"/>
      <c r="AS1638" s="155"/>
      <c r="AT1638" s="155"/>
      <c r="AU1638" s="155"/>
      <c r="AV1638" s="155"/>
      <c r="AW1638" s="155"/>
      <c r="AX1638" s="155"/>
      <c r="AY1638" s="155"/>
      <c r="AZ1638" s="155"/>
      <c r="BA1638" s="155"/>
    </row>
    <row r="1639" spans="1:53" x14ac:dyDescent="0.25">
      <c r="A1639" s="70" t="s">
        <v>16</v>
      </c>
      <c r="B1639" s="64">
        <v>34031</v>
      </c>
      <c r="C1639" s="64" t="s">
        <v>43</v>
      </c>
      <c r="D1639" s="64" t="s">
        <v>53</v>
      </c>
      <c r="E1639" s="64" t="s">
        <v>105</v>
      </c>
      <c r="F1639" s="64" t="s">
        <v>100</v>
      </c>
      <c r="G1639" s="64" t="s">
        <v>115</v>
      </c>
      <c r="H1639" s="64"/>
      <c r="I1639" s="64">
        <v>2265004071</v>
      </c>
      <c r="J1639" s="65" t="s">
        <v>1</v>
      </c>
      <c r="K1639" s="64" t="s">
        <v>1</v>
      </c>
      <c r="L1639" s="64" t="s">
        <v>19</v>
      </c>
      <c r="M1639" s="71" t="s">
        <v>19</v>
      </c>
      <c r="N1639" s="71">
        <v>0.32053639046593402</v>
      </c>
      <c r="O1639" s="71">
        <v>0.32053639046593402</v>
      </c>
      <c r="P1639" s="66" t="s">
        <v>19</v>
      </c>
      <c r="Q1639" s="71">
        <v>0.20705092910333334</v>
      </c>
      <c r="R1639" s="66">
        <v>1</v>
      </c>
      <c r="S1639" s="66">
        <f t="shared" si="176"/>
        <v>0.20705092910333334</v>
      </c>
      <c r="T1639" s="66">
        <f t="shared" si="174"/>
        <v>0.11348546136260068</v>
      </c>
      <c r="U1639" s="71">
        <v>0.11711485612000001</v>
      </c>
      <c r="V1639" s="71">
        <v>0.11711485612000001</v>
      </c>
      <c r="W1639" s="71" t="s">
        <v>19</v>
      </c>
      <c r="X1639" s="71">
        <v>7.6514276593333333E-2</v>
      </c>
      <c r="Y1639" s="66">
        <v>1</v>
      </c>
      <c r="Z1639" s="66">
        <f t="shared" si="177"/>
        <v>7.6514276593333333E-2</v>
      </c>
      <c r="AA1639" s="66">
        <f t="shared" si="178"/>
        <v>4.060057952666668E-2</v>
      </c>
      <c r="AB1639" s="71">
        <v>9.8237157477000014</v>
      </c>
      <c r="AC1639" s="71">
        <v>9.8237157477000014</v>
      </c>
      <c r="AD1639" s="71"/>
      <c r="AE1639" s="71">
        <v>9.8144464799333324</v>
      </c>
      <c r="AF1639" s="72">
        <v>1</v>
      </c>
      <c r="AG1639" s="66">
        <f t="shared" si="175"/>
        <v>9.8144464799333324</v>
      </c>
      <c r="AH1639" s="66">
        <f t="shared" si="179"/>
        <v>9.2692677666690315E-3</v>
      </c>
      <c r="AI1639" s="67" t="s">
        <v>71</v>
      </c>
      <c r="AJ1639" s="162"/>
      <c r="AS1639" s="155"/>
      <c r="AT1639" s="155"/>
      <c r="AU1639" s="155"/>
      <c r="AV1639" s="155"/>
      <c r="AW1639" s="155"/>
      <c r="AX1639" s="155"/>
      <c r="AY1639" s="155"/>
      <c r="AZ1639" s="155"/>
      <c r="BA1639" s="155"/>
    </row>
    <row r="1640" spans="1:53" x14ac:dyDescent="0.25">
      <c r="A1640" s="70" t="s">
        <v>16</v>
      </c>
      <c r="B1640" s="64">
        <v>34031</v>
      </c>
      <c r="C1640" s="64" t="s">
        <v>43</v>
      </c>
      <c r="D1640" s="64" t="s">
        <v>53</v>
      </c>
      <c r="E1640" s="64" t="s">
        <v>141</v>
      </c>
      <c r="F1640" s="64" t="s">
        <v>99</v>
      </c>
      <c r="G1640" s="64" t="s">
        <v>115</v>
      </c>
      <c r="H1640" s="64"/>
      <c r="I1640" s="64">
        <v>2265004075</v>
      </c>
      <c r="J1640" s="65" t="s">
        <v>1</v>
      </c>
      <c r="K1640" s="64" t="s">
        <v>1</v>
      </c>
      <c r="L1640" s="64" t="s">
        <v>19</v>
      </c>
      <c r="M1640" s="71" t="s">
        <v>19</v>
      </c>
      <c r="N1640" s="71">
        <v>1.8032293564638119E-2</v>
      </c>
      <c r="O1640" s="71">
        <v>1.8032293564638119E-2</v>
      </c>
      <c r="P1640" s="66" t="s">
        <v>19</v>
      </c>
      <c r="Q1640" s="71">
        <v>1.0112959376666668E-2</v>
      </c>
      <c r="R1640" s="66">
        <v>1</v>
      </c>
      <c r="S1640" s="66">
        <f t="shared" si="176"/>
        <v>1.0112959376666668E-2</v>
      </c>
      <c r="T1640" s="66">
        <f t="shared" si="174"/>
        <v>7.919334187971451E-3</v>
      </c>
      <c r="U1640" s="71">
        <v>2.8709758089999998E-3</v>
      </c>
      <c r="V1640" s="71">
        <v>2.8709758089999998E-3</v>
      </c>
      <c r="W1640" s="71" t="s">
        <v>19</v>
      </c>
      <c r="X1640" s="71">
        <v>2.1888202233333333E-3</v>
      </c>
      <c r="Y1640" s="66">
        <v>1</v>
      </c>
      <c r="Z1640" s="66">
        <f t="shared" si="177"/>
        <v>2.1888202233333333E-3</v>
      </c>
      <c r="AA1640" s="66">
        <f t="shared" si="178"/>
        <v>6.8215558566666647E-4</v>
      </c>
      <c r="AB1640" s="71">
        <v>0.26235116669999997</v>
      </c>
      <c r="AC1640" s="71">
        <v>0.26235116669999997</v>
      </c>
      <c r="AD1640" s="71"/>
      <c r="AE1640" s="71">
        <v>0.21635038370000001</v>
      </c>
      <c r="AF1640" s="72">
        <v>1</v>
      </c>
      <c r="AG1640" s="66">
        <f t="shared" si="175"/>
        <v>0.21635038370000001</v>
      </c>
      <c r="AH1640" s="66">
        <f t="shared" si="179"/>
        <v>4.6000782999999962E-2</v>
      </c>
      <c r="AI1640" s="67" t="s">
        <v>71</v>
      </c>
      <c r="AJ1640" s="162"/>
      <c r="AS1640" s="155"/>
      <c r="AT1640" s="155"/>
      <c r="AU1640" s="155"/>
      <c r="AV1640" s="155"/>
      <c r="AW1640" s="155"/>
      <c r="AX1640" s="155"/>
      <c r="AY1640" s="155"/>
      <c r="AZ1640" s="155"/>
      <c r="BA1640" s="155"/>
    </row>
    <row r="1641" spans="1:53" x14ac:dyDescent="0.25">
      <c r="A1641" s="70" t="s">
        <v>16</v>
      </c>
      <c r="B1641" s="64">
        <v>34031</v>
      </c>
      <c r="C1641" s="64" t="s">
        <v>43</v>
      </c>
      <c r="D1641" s="64" t="s">
        <v>53</v>
      </c>
      <c r="E1641" s="64" t="s">
        <v>141</v>
      </c>
      <c r="F1641" s="64" t="s">
        <v>100</v>
      </c>
      <c r="G1641" s="64" t="s">
        <v>115</v>
      </c>
      <c r="H1641" s="64"/>
      <c r="I1641" s="64">
        <v>2265004076</v>
      </c>
      <c r="J1641" s="65" t="s">
        <v>1</v>
      </c>
      <c r="K1641" s="64" t="s">
        <v>1</v>
      </c>
      <c r="L1641" s="64" t="s">
        <v>19</v>
      </c>
      <c r="M1641" s="71" t="s">
        <v>19</v>
      </c>
      <c r="N1641" s="71">
        <v>2.3770250019095367E-2</v>
      </c>
      <c r="O1641" s="71">
        <v>2.3770250019095367E-2</v>
      </c>
      <c r="P1641" s="66" t="s">
        <v>19</v>
      </c>
      <c r="Q1641" s="71">
        <v>1.1987253813333335E-2</v>
      </c>
      <c r="R1641" s="66">
        <v>1</v>
      </c>
      <c r="S1641" s="66">
        <f t="shared" si="176"/>
        <v>1.1987253813333335E-2</v>
      </c>
      <c r="T1641" s="66">
        <f t="shared" si="174"/>
        <v>1.1782996205762033E-2</v>
      </c>
      <c r="U1641" s="71">
        <v>4.293921715899999E-3</v>
      </c>
      <c r="V1641" s="71">
        <v>4.293921715899999E-3</v>
      </c>
      <c r="W1641" s="71" t="s">
        <v>19</v>
      </c>
      <c r="X1641" s="71">
        <v>3.0357617400000002E-3</v>
      </c>
      <c r="Y1641" s="66">
        <v>1</v>
      </c>
      <c r="Z1641" s="66">
        <f t="shared" si="177"/>
        <v>3.0357617400000002E-3</v>
      </c>
      <c r="AA1641" s="66">
        <f t="shared" si="178"/>
        <v>1.2581599758999988E-3</v>
      </c>
      <c r="AB1641" s="71">
        <v>0.38811170780199994</v>
      </c>
      <c r="AC1641" s="71">
        <v>0.38811170780199994</v>
      </c>
      <c r="AD1641" s="71"/>
      <c r="AE1641" s="71">
        <v>0.29639241973000002</v>
      </c>
      <c r="AF1641" s="72">
        <v>1</v>
      </c>
      <c r="AG1641" s="66">
        <f t="shared" si="175"/>
        <v>0.29639241973000002</v>
      </c>
      <c r="AH1641" s="66">
        <f t="shared" si="179"/>
        <v>9.1719288071999916E-2</v>
      </c>
      <c r="AI1641" s="67" t="s">
        <v>71</v>
      </c>
      <c r="AJ1641" s="162"/>
      <c r="AS1641" s="155"/>
      <c r="AT1641" s="155"/>
      <c r="AU1641" s="155"/>
      <c r="AV1641" s="155"/>
      <c r="AW1641" s="155"/>
      <c r="AX1641" s="155"/>
      <c r="AY1641" s="155"/>
      <c r="AZ1641" s="155"/>
      <c r="BA1641" s="155"/>
    </row>
    <row r="1642" spans="1:53" x14ac:dyDescent="0.25">
      <c r="A1642" s="70" t="s">
        <v>16</v>
      </c>
      <c r="B1642" s="64">
        <v>34031</v>
      </c>
      <c r="C1642" s="64" t="s">
        <v>43</v>
      </c>
      <c r="D1642" s="64" t="s">
        <v>53</v>
      </c>
      <c r="E1642" s="64" t="s">
        <v>142</v>
      </c>
      <c r="F1642" s="64" t="s">
        <v>107</v>
      </c>
      <c r="G1642" s="64" t="s">
        <v>115</v>
      </c>
      <c r="H1642" s="64"/>
      <c r="I1642" s="64">
        <v>2265005010</v>
      </c>
      <c r="J1642" s="65" t="s">
        <v>1</v>
      </c>
      <c r="K1642" s="64" t="s">
        <v>1</v>
      </c>
      <c r="L1642" s="64" t="s">
        <v>19</v>
      </c>
      <c r="M1642" s="71" t="s">
        <v>19</v>
      </c>
      <c r="N1642" s="71">
        <v>2.6996905040899999E-7</v>
      </c>
      <c r="O1642" s="71">
        <v>2.6996905040899999E-7</v>
      </c>
      <c r="P1642" s="66" t="s">
        <v>19</v>
      </c>
      <c r="Q1642" s="71">
        <v>0</v>
      </c>
      <c r="R1642" s="66">
        <v>1</v>
      </c>
      <c r="S1642" s="66">
        <f t="shared" si="176"/>
        <v>0</v>
      </c>
      <c r="T1642" s="66">
        <f t="shared" si="174"/>
        <v>2.6996905040899999E-7</v>
      </c>
      <c r="U1642" s="71">
        <v>1.1393698799999999E-7</v>
      </c>
      <c r="V1642" s="71">
        <v>1.1393698799999999E-7</v>
      </c>
      <c r="W1642" s="71" t="s">
        <v>19</v>
      </c>
      <c r="X1642" s="71">
        <v>0</v>
      </c>
      <c r="Y1642" s="66">
        <v>1</v>
      </c>
      <c r="Z1642" s="66">
        <f t="shared" si="177"/>
        <v>0</v>
      </c>
      <c r="AA1642" s="66">
        <f t="shared" si="178"/>
        <v>1.1393698799999999E-7</v>
      </c>
      <c r="AB1642" s="71">
        <v>1.04059559E-5</v>
      </c>
      <c r="AC1642" s="71">
        <v>1.04059559E-5</v>
      </c>
      <c r="AD1642" s="71"/>
      <c r="AE1642" s="71">
        <v>1.0288226666666667E-5</v>
      </c>
      <c r="AF1642" s="72">
        <v>1</v>
      </c>
      <c r="AG1642" s="66">
        <f t="shared" si="175"/>
        <v>1.0288226666666667E-5</v>
      </c>
      <c r="AH1642" s="66">
        <f t="shared" si="179"/>
        <v>1.1772923333333309E-7</v>
      </c>
      <c r="AI1642" s="67" t="s">
        <v>71</v>
      </c>
      <c r="AJ1642" s="162"/>
      <c r="AS1642" s="155"/>
      <c r="AT1642" s="155"/>
      <c r="AU1642" s="155"/>
      <c r="AV1642" s="155"/>
      <c r="AW1642" s="155"/>
      <c r="AX1642" s="155"/>
      <c r="AY1642" s="155"/>
      <c r="AZ1642" s="155"/>
      <c r="BA1642" s="155"/>
    </row>
    <row r="1643" spans="1:53" x14ac:dyDescent="0.25">
      <c r="A1643" s="70" t="s">
        <v>16</v>
      </c>
      <c r="B1643" s="64">
        <v>34031</v>
      </c>
      <c r="C1643" s="64" t="s">
        <v>43</v>
      </c>
      <c r="D1643" s="64" t="s">
        <v>53</v>
      </c>
      <c r="E1643" s="64" t="s">
        <v>143</v>
      </c>
      <c r="F1643" s="64" t="s">
        <v>107</v>
      </c>
      <c r="G1643" s="64" t="s">
        <v>115</v>
      </c>
      <c r="H1643" s="64"/>
      <c r="I1643" s="64">
        <v>2265005015</v>
      </c>
      <c r="J1643" s="65" t="s">
        <v>1</v>
      </c>
      <c r="K1643" s="64" t="s">
        <v>1</v>
      </c>
      <c r="L1643" s="64" t="s">
        <v>19</v>
      </c>
      <c r="M1643" s="71" t="s">
        <v>19</v>
      </c>
      <c r="N1643" s="71">
        <v>5.5263079727497995E-7</v>
      </c>
      <c r="O1643" s="71">
        <v>5.5263079727497995E-7</v>
      </c>
      <c r="P1643" s="66" t="s">
        <v>19</v>
      </c>
      <c r="Q1643" s="71">
        <v>0</v>
      </c>
      <c r="R1643" s="66">
        <v>1</v>
      </c>
      <c r="S1643" s="66">
        <f t="shared" si="176"/>
        <v>0</v>
      </c>
      <c r="T1643" s="66">
        <f t="shared" si="174"/>
        <v>5.5263079727497995E-7</v>
      </c>
      <c r="U1643" s="71">
        <v>6.9815557359999995E-7</v>
      </c>
      <c r="V1643" s="71">
        <v>6.9815557359999995E-7</v>
      </c>
      <c r="W1643" s="71" t="s">
        <v>19</v>
      </c>
      <c r="X1643" s="71">
        <v>0</v>
      </c>
      <c r="Y1643" s="66">
        <v>1</v>
      </c>
      <c r="Z1643" s="66">
        <f t="shared" si="177"/>
        <v>0</v>
      </c>
      <c r="AA1643" s="66">
        <f t="shared" si="178"/>
        <v>6.9815557359999995E-7</v>
      </c>
      <c r="AB1643" s="71">
        <v>1.6732485570999999E-5</v>
      </c>
      <c r="AC1643" s="71">
        <v>1.6732485570999999E-5</v>
      </c>
      <c r="AD1643" s="71"/>
      <c r="AE1643" s="71">
        <v>1.1023100000000001E-5</v>
      </c>
      <c r="AF1643" s="72">
        <v>1</v>
      </c>
      <c r="AG1643" s="66">
        <f t="shared" si="175"/>
        <v>1.1023100000000001E-5</v>
      </c>
      <c r="AH1643" s="66">
        <f t="shared" si="179"/>
        <v>5.7093855709999977E-6</v>
      </c>
      <c r="AI1643" s="67" t="s">
        <v>71</v>
      </c>
      <c r="AJ1643" s="162"/>
      <c r="AS1643" s="155"/>
      <c r="AT1643" s="155"/>
      <c r="AU1643" s="155"/>
      <c r="AV1643" s="155"/>
      <c r="AW1643" s="155"/>
      <c r="AX1643" s="155"/>
      <c r="AY1643" s="155"/>
      <c r="AZ1643" s="155"/>
      <c r="BA1643" s="155"/>
    </row>
    <row r="1644" spans="1:53" x14ac:dyDescent="0.25">
      <c r="A1644" s="70" t="s">
        <v>16</v>
      </c>
      <c r="B1644" s="64">
        <v>34031</v>
      </c>
      <c r="C1644" s="64" t="s">
        <v>43</v>
      </c>
      <c r="D1644" s="64" t="s">
        <v>53</v>
      </c>
      <c r="E1644" s="64" t="s">
        <v>144</v>
      </c>
      <c r="F1644" s="64" t="s">
        <v>107</v>
      </c>
      <c r="G1644" s="64" t="s">
        <v>115</v>
      </c>
      <c r="H1644" s="64"/>
      <c r="I1644" s="64">
        <v>2265005025</v>
      </c>
      <c r="J1644" s="65" t="s">
        <v>1</v>
      </c>
      <c r="K1644" s="64" t="s">
        <v>1</v>
      </c>
      <c r="L1644" s="64" t="s">
        <v>19</v>
      </c>
      <c r="M1644" s="71" t="s">
        <v>19</v>
      </c>
      <c r="N1644" s="71">
        <v>8.0489144532300014E-7</v>
      </c>
      <c r="O1644" s="71">
        <v>8.0489144532300014E-7</v>
      </c>
      <c r="P1644" s="66" t="s">
        <v>19</v>
      </c>
      <c r="Q1644" s="71">
        <v>3.6743666666666669E-7</v>
      </c>
      <c r="R1644" s="66">
        <v>1</v>
      </c>
      <c r="S1644" s="66">
        <f t="shared" si="176"/>
        <v>3.6743666666666669E-7</v>
      </c>
      <c r="T1644" s="66">
        <f t="shared" si="174"/>
        <v>4.3745477865633344E-7</v>
      </c>
      <c r="U1644" s="71">
        <v>1.0488951930000001E-6</v>
      </c>
      <c r="V1644" s="71">
        <v>1.0488951930000001E-6</v>
      </c>
      <c r="W1644" s="71" t="s">
        <v>19</v>
      </c>
      <c r="X1644" s="71">
        <v>1.1023100000000001E-6</v>
      </c>
      <c r="Y1644" s="66">
        <v>1</v>
      </c>
      <c r="Z1644" s="66">
        <f t="shared" si="177"/>
        <v>1.1023100000000001E-6</v>
      </c>
      <c r="AA1644" s="66">
        <f t="shared" si="178"/>
        <v>-5.341480700000002E-8</v>
      </c>
      <c r="AB1644" s="71">
        <v>1.3486522170000001E-5</v>
      </c>
      <c r="AC1644" s="71">
        <v>1.3486522170000001E-5</v>
      </c>
      <c r="AD1644" s="71"/>
      <c r="AE1644" s="71">
        <v>1.0288226666666667E-5</v>
      </c>
      <c r="AF1644" s="72">
        <v>1</v>
      </c>
      <c r="AG1644" s="66">
        <f t="shared" si="175"/>
        <v>1.0288226666666667E-5</v>
      </c>
      <c r="AH1644" s="66">
        <f t="shared" si="179"/>
        <v>3.1982955033333344E-6</v>
      </c>
      <c r="AI1644" s="67" t="s">
        <v>71</v>
      </c>
      <c r="AJ1644" s="162"/>
      <c r="AS1644" s="155"/>
      <c r="AT1644" s="155"/>
      <c r="AU1644" s="155"/>
      <c r="AV1644" s="155"/>
      <c r="AW1644" s="155"/>
      <c r="AX1644" s="155"/>
      <c r="AY1644" s="155"/>
      <c r="AZ1644" s="155"/>
      <c r="BA1644" s="155"/>
    </row>
    <row r="1645" spans="1:53" x14ac:dyDescent="0.25">
      <c r="A1645" s="70" t="s">
        <v>16</v>
      </c>
      <c r="B1645" s="64">
        <v>34031</v>
      </c>
      <c r="C1645" s="64" t="s">
        <v>43</v>
      </c>
      <c r="D1645" s="64" t="s">
        <v>53</v>
      </c>
      <c r="E1645" s="64" t="s">
        <v>145</v>
      </c>
      <c r="F1645" s="64" t="s">
        <v>107</v>
      </c>
      <c r="G1645" s="64" t="s">
        <v>115</v>
      </c>
      <c r="H1645" s="64"/>
      <c r="I1645" s="64">
        <v>2265005030</v>
      </c>
      <c r="J1645" s="65" t="s">
        <v>1</v>
      </c>
      <c r="K1645" s="64" t="s">
        <v>1</v>
      </c>
      <c r="L1645" s="64" t="s">
        <v>19</v>
      </c>
      <c r="M1645" s="71" t="s">
        <v>19</v>
      </c>
      <c r="N1645" s="71">
        <v>2.6285541897621999E-7</v>
      </c>
      <c r="O1645" s="71">
        <v>2.6285541897621999E-7</v>
      </c>
      <c r="P1645" s="66" t="s">
        <v>19</v>
      </c>
      <c r="Q1645" s="71">
        <v>0</v>
      </c>
      <c r="R1645" s="66">
        <v>1</v>
      </c>
      <c r="S1645" s="66">
        <f t="shared" si="176"/>
        <v>0</v>
      </c>
      <c r="T1645" s="66">
        <f t="shared" si="174"/>
        <v>2.6285541897621999E-7</v>
      </c>
      <c r="U1645" s="71">
        <v>1.0635647978E-7</v>
      </c>
      <c r="V1645" s="71">
        <v>1.0635647978E-7</v>
      </c>
      <c r="W1645" s="71" t="s">
        <v>19</v>
      </c>
      <c r="X1645" s="71">
        <v>0</v>
      </c>
      <c r="Y1645" s="66">
        <v>1</v>
      </c>
      <c r="Z1645" s="66">
        <f t="shared" si="177"/>
        <v>0</v>
      </c>
      <c r="AA1645" s="66">
        <f t="shared" si="178"/>
        <v>1.0635647978E-7</v>
      </c>
      <c r="AB1645" s="71">
        <v>9.0493240520000003E-6</v>
      </c>
      <c r="AC1645" s="71">
        <v>9.0493240520000003E-6</v>
      </c>
      <c r="AD1645" s="71"/>
      <c r="AE1645" s="71">
        <v>8.8184800000000007E-6</v>
      </c>
      <c r="AF1645" s="72">
        <v>1</v>
      </c>
      <c r="AG1645" s="66">
        <f t="shared" si="175"/>
        <v>8.8184800000000007E-6</v>
      </c>
      <c r="AH1645" s="66">
        <f t="shared" si="179"/>
        <v>2.3084405199999968E-7</v>
      </c>
      <c r="AI1645" s="67" t="s">
        <v>71</v>
      </c>
      <c r="AJ1645" s="162"/>
      <c r="AS1645" s="155"/>
      <c r="AT1645" s="155"/>
      <c r="AU1645" s="155"/>
      <c r="AV1645" s="155"/>
      <c r="AW1645" s="155"/>
      <c r="AX1645" s="155"/>
      <c r="AY1645" s="155"/>
      <c r="AZ1645" s="155"/>
      <c r="BA1645" s="155"/>
    </row>
    <row r="1646" spans="1:53" x14ac:dyDescent="0.25">
      <c r="A1646" s="70" t="s">
        <v>16</v>
      </c>
      <c r="B1646" s="64">
        <v>34031</v>
      </c>
      <c r="C1646" s="64" t="s">
        <v>43</v>
      </c>
      <c r="D1646" s="64" t="s">
        <v>53</v>
      </c>
      <c r="E1646" s="64" t="s">
        <v>106</v>
      </c>
      <c r="F1646" s="64" t="s">
        <v>107</v>
      </c>
      <c r="G1646" s="64" t="s">
        <v>115</v>
      </c>
      <c r="H1646" s="64"/>
      <c r="I1646" s="64">
        <v>2265005035</v>
      </c>
      <c r="J1646" s="65" t="s">
        <v>1</v>
      </c>
      <c r="K1646" s="64" t="s">
        <v>1</v>
      </c>
      <c r="L1646" s="64" t="s">
        <v>19</v>
      </c>
      <c r="M1646" s="71" t="s">
        <v>19</v>
      </c>
      <c r="N1646" s="71">
        <v>3.984337205896821E-6</v>
      </c>
      <c r="O1646" s="71">
        <v>3.984337205896821E-6</v>
      </c>
      <c r="P1646" s="66" t="s">
        <v>19</v>
      </c>
      <c r="Q1646" s="71">
        <v>2.2046200000000002E-6</v>
      </c>
      <c r="R1646" s="66">
        <v>1</v>
      </c>
      <c r="S1646" s="66">
        <f t="shared" si="176"/>
        <v>2.2046200000000002E-6</v>
      </c>
      <c r="T1646" s="66">
        <f t="shared" si="174"/>
        <v>1.7797172058968208E-6</v>
      </c>
      <c r="U1646" s="71">
        <v>1.8187149499999999E-6</v>
      </c>
      <c r="V1646" s="71">
        <v>1.8187149499999999E-6</v>
      </c>
      <c r="W1646" s="71" t="s">
        <v>19</v>
      </c>
      <c r="X1646" s="71">
        <v>1.1023100000000001E-6</v>
      </c>
      <c r="Y1646" s="66">
        <v>1</v>
      </c>
      <c r="Z1646" s="66">
        <f t="shared" si="177"/>
        <v>1.1023100000000001E-6</v>
      </c>
      <c r="AA1646" s="66">
        <f t="shared" si="178"/>
        <v>7.1640494999999978E-7</v>
      </c>
      <c r="AB1646" s="71">
        <v>8.5533408299999993E-5</v>
      </c>
      <c r="AC1646" s="71">
        <v>8.5533408299999993E-5</v>
      </c>
      <c r="AD1646" s="71"/>
      <c r="AE1646" s="71">
        <v>7.2017586666666661E-5</v>
      </c>
      <c r="AF1646" s="72">
        <v>1</v>
      </c>
      <c r="AG1646" s="66">
        <f t="shared" si="175"/>
        <v>7.2017586666666661E-5</v>
      </c>
      <c r="AH1646" s="66">
        <f t="shared" si="179"/>
        <v>1.3515821633333332E-5</v>
      </c>
      <c r="AI1646" s="67" t="s">
        <v>71</v>
      </c>
      <c r="AJ1646" s="162"/>
      <c r="AS1646" s="155"/>
      <c r="AT1646" s="155"/>
      <c r="AU1646" s="155"/>
      <c r="AV1646" s="155"/>
      <c r="AW1646" s="155"/>
      <c r="AX1646" s="155"/>
      <c r="AY1646" s="155"/>
      <c r="AZ1646" s="155"/>
      <c r="BA1646" s="155"/>
    </row>
    <row r="1647" spans="1:53" x14ac:dyDescent="0.25">
      <c r="A1647" s="70" t="s">
        <v>16</v>
      </c>
      <c r="B1647" s="64">
        <v>34031</v>
      </c>
      <c r="C1647" s="64" t="s">
        <v>43</v>
      </c>
      <c r="D1647" s="64" t="s">
        <v>53</v>
      </c>
      <c r="E1647" s="64" t="s">
        <v>146</v>
      </c>
      <c r="F1647" s="64" t="s">
        <v>107</v>
      </c>
      <c r="G1647" s="64" t="s">
        <v>115</v>
      </c>
      <c r="H1647" s="64"/>
      <c r="I1647" s="64">
        <v>2265005040</v>
      </c>
      <c r="J1647" s="65" t="s">
        <v>1</v>
      </c>
      <c r="K1647" s="64" t="s">
        <v>1</v>
      </c>
      <c r="L1647" s="64" t="s">
        <v>19</v>
      </c>
      <c r="M1647" s="71" t="s">
        <v>19</v>
      </c>
      <c r="N1647" s="71">
        <v>1.0467512533317499E-5</v>
      </c>
      <c r="O1647" s="71">
        <v>1.0467512533317499E-5</v>
      </c>
      <c r="P1647" s="66" t="s">
        <v>19</v>
      </c>
      <c r="Q1647" s="71">
        <v>8.083606666666666E-6</v>
      </c>
      <c r="R1647" s="66">
        <v>1</v>
      </c>
      <c r="S1647" s="66">
        <f t="shared" si="176"/>
        <v>8.083606666666666E-6</v>
      </c>
      <c r="T1647" s="66">
        <f t="shared" si="174"/>
        <v>2.3839058666508331E-6</v>
      </c>
      <c r="U1647" s="71">
        <v>2.4300757739999998E-6</v>
      </c>
      <c r="V1647" s="71">
        <v>2.4300757739999998E-6</v>
      </c>
      <c r="W1647" s="71" t="s">
        <v>19</v>
      </c>
      <c r="X1647" s="71">
        <v>2.2046200000000002E-6</v>
      </c>
      <c r="Y1647" s="66">
        <v>1</v>
      </c>
      <c r="Z1647" s="66">
        <f t="shared" si="177"/>
        <v>2.2046200000000002E-6</v>
      </c>
      <c r="AA1647" s="66">
        <f t="shared" si="178"/>
        <v>2.2545577399999966E-7</v>
      </c>
      <c r="AB1647" s="71">
        <v>2.8470256090000002E-4</v>
      </c>
      <c r="AC1647" s="71">
        <v>2.8470256090000002E-4</v>
      </c>
      <c r="AD1647" s="71"/>
      <c r="AE1647" s="71">
        <v>2.6455440000000004E-4</v>
      </c>
      <c r="AF1647" s="72">
        <v>1</v>
      </c>
      <c r="AG1647" s="66">
        <f t="shared" si="175"/>
        <v>2.6455440000000004E-4</v>
      </c>
      <c r="AH1647" s="66">
        <f t="shared" si="179"/>
        <v>2.0148160899999973E-5</v>
      </c>
      <c r="AI1647" s="67" t="s">
        <v>71</v>
      </c>
      <c r="AJ1647" s="162"/>
      <c r="AS1647" s="155"/>
      <c r="AT1647" s="155"/>
      <c r="AU1647" s="155"/>
      <c r="AV1647" s="155"/>
      <c r="AW1647" s="155"/>
      <c r="AX1647" s="155"/>
      <c r="AY1647" s="155"/>
      <c r="AZ1647" s="155"/>
      <c r="BA1647" s="155"/>
    </row>
    <row r="1648" spans="1:53" x14ac:dyDescent="0.25">
      <c r="A1648" s="70" t="s">
        <v>16</v>
      </c>
      <c r="B1648" s="64">
        <v>34031</v>
      </c>
      <c r="C1648" s="64" t="s">
        <v>43</v>
      </c>
      <c r="D1648" s="64" t="s">
        <v>53</v>
      </c>
      <c r="E1648" s="64" t="s">
        <v>147</v>
      </c>
      <c r="F1648" s="64" t="s">
        <v>107</v>
      </c>
      <c r="G1648" s="64" t="s">
        <v>115</v>
      </c>
      <c r="H1648" s="64"/>
      <c r="I1648" s="64">
        <v>2265005045</v>
      </c>
      <c r="J1648" s="65" t="s">
        <v>1</v>
      </c>
      <c r="K1648" s="64" t="s">
        <v>1</v>
      </c>
      <c r="L1648" s="64" t="s">
        <v>19</v>
      </c>
      <c r="M1648" s="71" t="s">
        <v>19</v>
      </c>
      <c r="N1648" s="71">
        <v>1.1669991881300001E-6</v>
      </c>
      <c r="O1648" s="71">
        <v>1.1669991881300001E-6</v>
      </c>
      <c r="P1648" s="66" t="s">
        <v>19</v>
      </c>
      <c r="Q1648" s="71">
        <v>1.1023100000000001E-6</v>
      </c>
      <c r="R1648" s="66">
        <v>1</v>
      </c>
      <c r="S1648" s="66">
        <f t="shared" si="176"/>
        <v>1.1023100000000001E-6</v>
      </c>
      <c r="T1648" s="66">
        <f t="shared" si="174"/>
        <v>6.4689188130000021E-8</v>
      </c>
      <c r="U1648" s="71">
        <v>1.6678424700000001E-6</v>
      </c>
      <c r="V1648" s="71">
        <v>1.6678424700000001E-6</v>
      </c>
      <c r="W1648" s="71" t="s">
        <v>19</v>
      </c>
      <c r="X1648" s="71">
        <v>1.1023100000000001E-6</v>
      </c>
      <c r="Y1648" s="66">
        <v>1</v>
      </c>
      <c r="Z1648" s="66">
        <f t="shared" si="177"/>
        <v>1.1023100000000001E-6</v>
      </c>
      <c r="AA1648" s="66">
        <f t="shared" si="178"/>
        <v>5.6553246999999997E-7</v>
      </c>
      <c r="AB1648" s="71">
        <v>2.14448445E-5</v>
      </c>
      <c r="AC1648" s="71">
        <v>2.14448445E-5</v>
      </c>
      <c r="AD1648" s="71"/>
      <c r="AE1648" s="71">
        <v>1.6534650000000003E-5</v>
      </c>
      <c r="AF1648" s="72">
        <v>1</v>
      </c>
      <c r="AG1648" s="66">
        <f t="shared" si="175"/>
        <v>1.6534650000000003E-5</v>
      </c>
      <c r="AH1648" s="66">
        <f t="shared" si="179"/>
        <v>4.9101944999999974E-6</v>
      </c>
      <c r="AI1648" s="67" t="s">
        <v>71</v>
      </c>
      <c r="AJ1648" s="162"/>
      <c r="AS1648" s="155"/>
      <c r="AT1648" s="155"/>
      <c r="AU1648" s="155"/>
      <c r="AV1648" s="155"/>
      <c r="AW1648" s="155"/>
      <c r="AX1648" s="155"/>
      <c r="AY1648" s="155"/>
      <c r="AZ1648" s="155"/>
      <c r="BA1648" s="155"/>
    </row>
    <row r="1649" spans="1:53" x14ac:dyDescent="0.25">
      <c r="A1649" s="70" t="s">
        <v>16</v>
      </c>
      <c r="B1649" s="64">
        <v>34031</v>
      </c>
      <c r="C1649" s="64" t="s">
        <v>43</v>
      </c>
      <c r="D1649" s="64" t="s">
        <v>53</v>
      </c>
      <c r="E1649" s="64" t="s">
        <v>148</v>
      </c>
      <c r="F1649" s="64" t="s">
        <v>107</v>
      </c>
      <c r="G1649" s="64" t="s">
        <v>115</v>
      </c>
      <c r="H1649" s="64"/>
      <c r="I1649" s="64">
        <v>2265005055</v>
      </c>
      <c r="J1649" s="65" t="s">
        <v>1</v>
      </c>
      <c r="K1649" s="64" t="s">
        <v>1</v>
      </c>
      <c r="L1649" s="64" t="s">
        <v>19</v>
      </c>
      <c r="M1649" s="71" t="s">
        <v>19</v>
      </c>
      <c r="N1649" s="71">
        <v>1.6824434142062001E-6</v>
      </c>
      <c r="O1649" s="71">
        <v>1.6824434142062001E-6</v>
      </c>
      <c r="P1649" s="66" t="s">
        <v>19</v>
      </c>
      <c r="Q1649" s="71">
        <v>1.1023100000000001E-6</v>
      </c>
      <c r="R1649" s="66">
        <v>1</v>
      </c>
      <c r="S1649" s="66">
        <f t="shared" si="176"/>
        <v>1.1023100000000001E-6</v>
      </c>
      <c r="T1649" s="66">
        <f t="shared" si="174"/>
        <v>5.8013341420620005E-7</v>
      </c>
      <c r="U1649" s="71">
        <v>1.9908694960000002E-6</v>
      </c>
      <c r="V1649" s="71">
        <v>1.9908694960000002E-6</v>
      </c>
      <c r="W1649" s="71" t="s">
        <v>19</v>
      </c>
      <c r="X1649" s="71">
        <v>1.1023100000000001E-6</v>
      </c>
      <c r="Y1649" s="66">
        <v>1</v>
      </c>
      <c r="Z1649" s="66">
        <f t="shared" si="177"/>
        <v>1.1023100000000001E-6</v>
      </c>
      <c r="AA1649" s="66">
        <f t="shared" si="178"/>
        <v>8.8855949600000009E-7</v>
      </c>
      <c r="AB1649" s="71">
        <v>4.0523384099999993E-5</v>
      </c>
      <c r="AC1649" s="71">
        <v>4.0523384099999993E-5</v>
      </c>
      <c r="AD1649" s="71"/>
      <c r="AE1649" s="71">
        <v>3.4171609999999997E-5</v>
      </c>
      <c r="AF1649" s="72">
        <v>1</v>
      </c>
      <c r="AG1649" s="66">
        <f t="shared" si="175"/>
        <v>3.4171609999999997E-5</v>
      </c>
      <c r="AH1649" s="66">
        <f t="shared" si="179"/>
        <v>6.3517740999999962E-6</v>
      </c>
      <c r="AI1649" s="67" t="s">
        <v>71</v>
      </c>
      <c r="AJ1649" s="162"/>
      <c r="AS1649" s="155"/>
      <c r="AT1649" s="155"/>
      <c r="AU1649" s="155"/>
      <c r="AV1649" s="155"/>
      <c r="AW1649" s="155"/>
      <c r="AX1649" s="155"/>
      <c r="AY1649" s="155"/>
      <c r="AZ1649" s="155"/>
      <c r="BA1649" s="155"/>
    </row>
    <row r="1650" spans="1:53" x14ac:dyDescent="0.25">
      <c r="A1650" s="70" t="s">
        <v>16</v>
      </c>
      <c r="B1650" s="64">
        <v>34031</v>
      </c>
      <c r="C1650" s="64" t="s">
        <v>43</v>
      </c>
      <c r="D1650" s="64" t="s">
        <v>53</v>
      </c>
      <c r="E1650" s="64" t="s">
        <v>149</v>
      </c>
      <c r="F1650" s="64" t="s">
        <v>107</v>
      </c>
      <c r="G1650" s="64" t="s">
        <v>115</v>
      </c>
      <c r="H1650" s="64"/>
      <c r="I1650" s="64">
        <v>2265005060</v>
      </c>
      <c r="J1650" s="65" t="s">
        <v>1</v>
      </c>
      <c r="K1650" s="64" t="s">
        <v>1</v>
      </c>
      <c r="L1650" s="64" t="s">
        <v>19</v>
      </c>
      <c r="M1650" s="71" t="s">
        <v>19</v>
      </c>
      <c r="N1650" s="71">
        <v>6.6943144419710026E-7</v>
      </c>
      <c r="O1650" s="71">
        <v>6.6943144419710026E-7</v>
      </c>
      <c r="P1650" s="66" t="s">
        <v>19</v>
      </c>
      <c r="Q1650" s="71">
        <v>0</v>
      </c>
      <c r="R1650" s="66">
        <v>1</v>
      </c>
      <c r="S1650" s="66">
        <f t="shared" si="176"/>
        <v>0</v>
      </c>
      <c r="T1650" s="66">
        <f t="shared" si="174"/>
        <v>6.6943144419710026E-7</v>
      </c>
      <c r="U1650" s="71">
        <v>9.1272260409999997E-7</v>
      </c>
      <c r="V1650" s="71">
        <v>9.1272260409999997E-7</v>
      </c>
      <c r="W1650" s="71" t="s">
        <v>19</v>
      </c>
      <c r="X1650" s="71">
        <v>0</v>
      </c>
      <c r="Y1650" s="66">
        <v>1</v>
      </c>
      <c r="Z1650" s="66">
        <f t="shared" si="177"/>
        <v>0</v>
      </c>
      <c r="AA1650" s="66">
        <f t="shared" si="178"/>
        <v>9.1272260409999997E-7</v>
      </c>
      <c r="AB1650" s="71">
        <v>1.4482823450000001E-5</v>
      </c>
      <c r="AC1650" s="71">
        <v>1.4482823450000001E-5</v>
      </c>
      <c r="AD1650" s="71"/>
      <c r="AE1650" s="71">
        <v>6.6138600000000009E-6</v>
      </c>
      <c r="AF1650" s="72">
        <v>1</v>
      </c>
      <c r="AG1650" s="66">
        <f t="shared" si="175"/>
        <v>6.6138600000000009E-6</v>
      </c>
      <c r="AH1650" s="66">
        <f t="shared" si="179"/>
        <v>7.8689634499999997E-6</v>
      </c>
      <c r="AI1650" s="67" t="s">
        <v>71</v>
      </c>
      <c r="AJ1650" s="162"/>
      <c r="AS1650" s="155"/>
      <c r="AT1650" s="155"/>
      <c r="AU1650" s="155"/>
      <c r="AV1650" s="155"/>
      <c r="AW1650" s="155"/>
      <c r="AX1650" s="155"/>
      <c r="AY1650" s="155"/>
      <c r="AZ1650" s="155"/>
      <c r="BA1650" s="155"/>
    </row>
    <row r="1651" spans="1:53" x14ac:dyDescent="0.25">
      <c r="A1651" s="70" t="s">
        <v>16</v>
      </c>
      <c r="B1651" s="64">
        <v>34031</v>
      </c>
      <c r="C1651" s="64" t="s">
        <v>43</v>
      </c>
      <c r="D1651" s="64" t="s">
        <v>53</v>
      </c>
      <c r="E1651" s="64" t="s">
        <v>108</v>
      </c>
      <c r="F1651" s="64" t="s">
        <v>109</v>
      </c>
      <c r="G1651" s="64" t="s">
        <v>115</v>
      </c>
      <c r="H1651" s="64"/>
      <c r="I1651" s="64">
        <v>2265006005</v>
      </c>
      <c r="J1651" s="65" t="s">
        <v>1</v>
      </c>
      <c r="K1651" s="64" t="s">
        <v>1</v>
      </c>
      <c r="L1651" s="64" t="s">
        <v>19</v>
      </c>
      <c r="M1651" s="71" t="s">
        <v>19</v>
      </c>
      <c r="N1651" s="71">
        <v>0.39298957471951995</v>
      </c>
      <c r="O1651" s="71">
        <v>0.39298957471951995</v>
      </c>
      <c r="P1651" s="66" t="s">
        <v>19</v>
      </c>
      <c r="Q1651" s="71">
        <v>0.2453521598</v>
      </c>
      <c r="R1651" s="66">
        <v>1</v>
      </c>
      <c r="S1651" s="66">
        <f t="shared" si="176"/>
        <v>0.2453521598</v>
      </c>
      <c r="T1651" s="66">
        <f t="shared" si="174"/>
        <v>0.14763741491951995</v>
      </c>
      <c r="U1651" s="71">
        <v>0.1079975807</v>
      </c>
      <c r="V1651" s="71">
        <v>0.1079975807</v>
      </c>
      <c r="W1651" s="71" t="s">
        <v>19</v>
      </c>
      <c r="X1651" s="71">
        <v>7.3337786609999997E-2</v>
      </c>
      <c r="Y1651" s="66">
        <v>1</v>
      </c>
      <c r="Z1651" s="66">
        <f t="shared" si="177"/>
        <v>7.3337786609999997E-2</v>
      </c>
      <c r="AA1651" s="66">
        <f t="shared" si="178"/>
        <v>3.4659794090000001E-2</v>
      </c>
      <c r="AB1651" s="71">
        <v>9.0927545100000007</v>
      </c>
      <c r="AC1651" s="71">
        <v>9.0927545100000007</v>
      </c>
      <c r="AD1651" s="71"/>
      <c r="AE1651" s="71">
        <v>9.1377493940333334</v>
      </c>
      <c r="AF1651" s="72">
        <v>1</v>
      </c>
      <c r="AG1651" s="66">
        <f t="shared" si="175"/>
        <v>9.1377493940333334</v>
      </c>
      <c r="AH1651" s="66">
        <f t="shared" si="179"/>
        <v>-4.4994884033332738E-2</v>
      </c>
      <c r="AI1651" s="67" t="s">
        <v>71</v>
      </c>
      <c r="AJ1651" s="162"/>
      <c r="AS1651" s="155"/>
      <c r="AT1651" s="155"/>
      <c r="AU1651" s="155"/>
      <c r="AV1651" s="155"/>
      <c r="AW1651" s="155"/>
      <c r="AX1651" s="155"/>
      <c r="AY1651" s="155"/>
      <c r="AZ1651" s="155"/>
      <c r="BA1651" s="155"/>
    </row>
    <row r="1652" spans="1:53" x14ac:dyDescent="0.25">
      <c r="A1652" s="70" t="s">
        <v>16</v>
      </c>
      <c r="B1652" s="64">
        <v>34031</v>
      </c>
      <c r="C1652" s="64" t="s">
        <v>43</v>
      </c>
      <c r="D1652" s="64" t="s">
        <v>53</v>
      </c>
      <c r="E1652" s="64" t="s">
        <v>110</v>
      </c>
      <c r="F1652" s="64" t="s">
        <v>109</v>
      </c>
      <c r="G1652" s="64" t="s">
        <v>115</v>
      </c>
      <c r="H1652" s="64"/>
      <c r="I1652" s="64">
        <v>2265006010</v>
      </c>
      <c r="J1652" s="65" t="s">
        <v>1</v>
      </c>
      <c r="K1652" s="64" t="s">
        <v>1</v>
      </c>
      <c r="L1652" s="64" t="s">
        <v>19</v>
      </c>
      <c r="M1652" s="71" t="s">
        <v>19</v>
      </c>
      <c r="N1652" s="71">
        <v>0.1045111967867766</v>
      </c>
      <c r="O1652" s="71">
        <v>0.1045111967867766</v>
      </c>
      <c r="P1652" s="66" t="s">
        <v>19</v>
      </c>
      <c r="Q1652" s="71">
        <v>5.6272925500000008E-2</v>
      </c>
      <c r="R1652" s="66">
        <v>1</v>
      </c>
      <c r="S1652" s="66">
        <f t="shared" si="176"/>
        <v>5.6272925500000008E-2</v>
      </c>
      <c r="T1652" s="66">
        <f t="shared" si="174"/>
        <v>4.8238271286776595E-2</v>
      </c>
      <c r="U1652" s="71">
        <v>2.8034963524000003E-2</v>
      </c>
      <c r="V1652" s="71">
        <v>2.8034963524000003E-2</v>
      </c>
      <c r="W1652" s="71" t="s">
        <v>19</v>
      </c>
      <c r="X1652" s="71">
        <v>1.8611769476666668E-2</v>
      </c>
      <c r="Y1652" s="66">
        <v>1</v>
      </c>
      <c r="Z1652" s="66">
        <f t="shared" si="177"/>
        <v>1.8611769476666668E-2</v>
      </c>
      <c r="AA1652" s="66">
        <f t="shared" si="178"/>
        <v>9.4231940473333345E-3</v>
      </c>
      <c r="AB1652" s="71">
        <v>1.78598485864</v>
      </c>
      <c r="AC1652" s="71">
        <v>1.78598485864</v>
      </c>
      <c r="AD1652" s="71"/>
      <c r="AE1652" s="71">
        <v>1.7894680078</v>
      </c>
      <c r="AF1652" s="72">
        <v>1</v>
      </c>
      <c r="AG1652" s="66">
        <f t="shared" si="175"/>
        <v>1.7894680078</v>
      </c>
      <c r="AH1652" s="66">
        <f t="shared" si="179"/>
        <v>-3.4831491600000319E-3</v>
      </c>
      <c r="AI1652" s="67" t="s">
        <v>71</v>
      </c>
      <c r="AJ1652" s="162"/>
      <c r="AS1652" s="155"/>
      <c r="AT1652" s="155"/>
      <c r="AU1652" s="155"/>
      <c r="AV1652" s="155"/>
      <c r="AW1652" s="155"/>
      <c r="AX1652" s="155"/>
      <c r="AY1652" s="155"/>
      <c r="AZ1652" s="155"/>
      <c r="BA1652" s="155"/>
    </row>
    <row r="1653" spans="1:53" x14ac:dyDescent="0.25">
      <c r="A1653" s="70" t="s">
        <v>16</v>
      </c>
      <c r="B1653" s="64">
        <v>34031</v>
      </c>
      <c r="C1653" s="64" t="s">
        <v>43</v>
      </c>
      <c r="D1653" s="64" t="s">
        <v>53</v>
      </c>
      <c r="E1653" s="64" t="s">
        <v>111</v>
      </c>
      <c r="F1653" s="64" t="s">
        <v>109</v>
      </c>
      <c r="G1653" s="64" t="s">
        <v>115</v>
      </c>
      <c r="H1653" s="64"/>
      <c r="I1653" s="64">
        <v>2265006015</v>
      </c>
      <c r="J1653" s="65" t="s">
        <v>1</v>
      </c>
      <c r="K1653" s="64" t="s">
        <v>1</v>
      </c>
      <c r="L1653" s="64" t="s">
        <v>19</v>
      </c>
      <c r="M1653" s="71" t="s">
        <v>19</v>
      </c>
      <c r="N1653" s="71">
        <v>4.2541790093505297E-2</v>
      </c>
      <c r="O1653" s="71">
        <v>4.2541790093505297E-2</v>
      </c>
      <c r="P1653" s="66" t="s">
        <v>19</v>
      </c>
      <c r="Q1653" s="71">
        <v>2.3358683773333336E-2</v>
      </c>
      <c r="R1653" s="66">
        <v>1</v>
      </c>
      <c r="S1653" s="66">
        <f t="shared" si="176"/>
        <v>2.3358683773333336E-2</v>
      </c>
      <c r="T1653" s="66">
        <f t="shared" si="174"/>
        <v>1.918310632017196E-2</v>
      </c>
      <c r="U1653" s="71">
        <v>1.5950750650000001E-2</v>
      </c>
      <c r="V1653" s="71">
        <v>1.5950750650000001E-2</v>
      </c>
      <c r="W1653" s="71" t="s">
        <v>19</v>
      </c>
      <c r="X1653" s="71">
        <v>9.36522576E-3</v>
      </c>
      <c r="Y1653" s="66">
        <v>1</v>
      </c>
      <c r="Z1653" s="66">
        <f t="shared" si="177"/>
        <v>9.36522576E-3</v>
      </c>
      <c r="AA1653" s="66">
        <f t="shared" si="178"/>
        <v>6.5855248900000014E-3</v>
      </c>
      <c r="AB1653" s="71">
        <v>0.86229533499999989</v>
      </c>
      <c r="AC1653" s="71">
        <v>0.86229533499999989</v>
      </c>
      <c r="AD1653" s="71"/>
      <c r="AE1653" s="71">
        <v>0.85492775261666676</v>
      </c>
      <c r="AF1653" s="72">
        <v>1</v>
      </c>
      <c r="AG1653" s="66">
        <f t="shared" si="175"/>
        <v>0.85492775261666676</v>
      </c>
      <c r="AH1653" s="66">
        <f t="shared" si="179"/>
        <v>7.3675823833331266E-3</v>
      </c>
      <c r="AI1653" s="67" t="s">
        <v>71</v>
      </c>
      <c r="AJ1653" s="162"/>
      <c r="AS1653" s="155"/>
      <c r="AT1653" s="155"/>
      <c r="AU1653" s="155"/>
      <c r="AV1653" s="155"/>
      <c r="AW1653" s="155"/>
      <c r="AX1653" s="155"/>
      <c r="AY1653" s="155"/>
      <c r="AZ1653" s="155"/>
      <c r="BA1653" s="155"/>
    </row>
    <row r="1654" spans="1:53" x14ac:dyDescent="0.25">
      <c r="A1654" s="70" t="s">
        <v>16</v>
      </c>
      <c r="B1654" s="64">
        <v>34031</v>
      </c>
      <c r="C1654" s="64" t="s">
        <v>43</v>
      </c>
      <c r="D1654" s="64" t="s">
        <v>53</v>
      </c>
      <c r="E1654" s="64" t="s">
        <v>150</v>
      </c>
      <c r="F1654" s="64" t="s">
        <v>109</v>
      </c>
      <c r="G1654" s="64" t="s">
        <v>115</v>
      </c>
      <c r="H1654" s="64"/>
      <c r="I1654" s="64">
        <v>2265006025</v>
      </c>
      <c r="J1654" s="65" t="s">
        <v>1</v>
      </c>
      <c r="K1654" s="64" t="s">
        <v>1</v>
      </c>
      <c r="L1654" s="64" t="s">
        <v>19</v>
      </c>
      <c r="M1654" s="71" t="s">
        <v>19</v>
      </c>
      <c r="N1654" s="71">
        <v>7.1798468907667015E-2</v>
      </c>
      <c r="O1654" s="71">
        <v>7.1798468907667015E-2</v>
      </c>
      <c r="P1654" s="66" t="s">
        <v>19</v>
      </c>
      <c r="Q1654" s="71">
        <v>5.3482611453333329E-2</v>
      </c>
      <c r="R1654" s="66">
        <v>1</v>
      </c>
      <c r="S1654" s="66">
        <f t="shared" si="176"/>
        <v>5.3482611453333329E-2</v>
      </c>
      <c r="T1654" s="66">
        <f t="shared" si="174"/>
        <v>1.8315857454333687E-2</v>
      </c>
      <c r="U1654" s="71">
        <v>3.0819491629999994E-2</v>
      </c>
      <c r="V1654" s="71">
        <v>3.0819491629999994E-2</v>
      </c>
      <c r="W1654" s="71" t="s">
        <v>19</v>
      </c>
      <c r="X1654" s="71">
        <v>1.9233472316666667E-2</v>
      </c>
      <c r="Y1654" s="66">
        <v>1</v>
      </c>
      <c r="Z1654" s="66">
        <f t="shared" si="177"/>
        <v>1.9233472316666667E-2</v>
      </c>
      <c r="AA1654" s="66">
        <f t="shared" si="178"/>
        <v>1.1586019313333328E-2</v>
      </c>
      <c r="AB1654" s="71">
        <v>2.2691935314</v>
      </c>
      <c r="AC1654" s="71">
        <v>2.2691935314</v>
      </c>
      <c r="AD1654" s="71"/>
      <c r="AE1654" s="71">
        <v>2.3486368015000001</v>
      </c>
      <c r="AF1654" s="72">
        <v>1</v>
      </c>
      <c r="AG1654" s="66">
        <f t="shared" si="175"/>
        <v>2.3486368015000001</v>
      </c>
      <c r="AH1654" s="66">
        <f t="shared" si="179"/>
        <v>-7.9443270100000074E-2</v>
      </c>
      <c r="AI1654" s="67" t="s">
        <v>71</v>
      </c>
      <c r="AJ1654" s="162"/>
      <c r="AS1654" s="155"/>
      <c r="AT1654" s="155"/>
      <c r="AU1654" s="155"/>
      <c r="AV1654" s="155"/>
      <c r="AW1654" s="155"/>
      <c r="AX1654" s="155"/>
      <c r="AY1654" s="155"/>
      <c r="AZ1654" s="155"/>
      <c r="BA1654" s="155"/>
    </row>
    <row r="1655" spans="1:53" x14ac:dyDescent="0.25">
      <c r="A1655" s="70" t="s">
        <v>16</v>
      </c>
      <c r="B1655" s="64">
        <v>34031</v>
      </c>
      <c r="C1655" s="64" t="s">
        <v>43</v>
      </c>
      <c r="D1655" s="64" t="s">
        <v>53</v>
      </c>
      <c r="E1655" s="64" t="s">
        <v>151</v>
      </c>
      <c r="F1655" s="64" t="s">
        <v>109</v>
      </c>
      <c r="G1655" s="64" t="s">
        <v>115</v>
      </c>
      <c r="H1655" s="64"/>
      <c r="I1655" s="64">
        <v>2265006030</v>
      </c>
      <c r="J1655" s="65" t="s">
        <v>1</v>
      </c>
      <c r="K1655" s="64" t="s">
        <v>1</v>
      </c>
      <c r="L1655" s="64" t="s">
        <v>19</v>
      </c>
      <c r="M1655" s="71" t="s">
        <v>19</v>
      </c>
      <c r="N1655" s="71">
        <v>0.191428155356236</v>
      </c>
      <c r="O1655" s="71">
        <v>0.191428155356236</v>
      </c>
      <c r="P1655" s="66" t="s">
        <v>19</v>
      </c>
      <c r="Q1655" s="71">
        <v>0.10783384318666667</v>
      </c>
      <c r="R1655" s="66">
        <v>1</v>
      </c>
      <c r="S1655" s="66">
        <f t="shared" si="176"/>
        <v>0.10783384318666667</v>
      </c>
      <c r="T1655" s="66">
        <f t="shared" si="174"/>
        <v>8.3594312169569335E-2</v>
      </c>
      <c r="U1655" s="71">
        <v>4.4339012936400003E-2</v>
      </c>
      <c r="V1655" s="71">
        <v>4.4339012936400003E-2</v>
      </c>
      <c r="W1655" s="71" t="s">
        <v>19</v>
      </c>
      <c r="X1655" s="71">
        <v>2.9370315076666667E-2</v>
      </c>
      <c r="Y1655" s="66">
        <v>1</v>
      </c>
      <c r="Z1655" s="66">
        <f t="shared" si="177"/>
        <v>2.9370315076666667E-2</v>
      </c>
      <c r="AA1655" s="66">
        <f t="shared" si="178"/>
        <v>1.4968697859733336E-2</v>
      </c>
      <c r="AB1655" s="71">
        <v>3.55874011578</v>
      </c>
      <c r="AC1655" s="71">
        <v>3.55874011578</v>
      </c>
      <c r="AD1655" s="71"/>
      <c r="AE1655" s="71">
        <v>3.6099403215333332</v>
      </c>
      <c r="AF1655" s="72">
        <v>1</v>
      </c>
      <c r="AG1655" s="66">
        <f t="shared" si="175"/>
        <v>3.6099403215333332</v>
      </c>
      <c r="AH1655" s="66">
        <f t="shared" si="179"/>
        <v>-5.1200205753333172E-2</v>
      </c>
      <c r="AI1655" s="67" t="s">
        <v>71</v>
      </c>
      <c r="AJ1655" s="162"/>
      <c r="AS1655" s="155"/>
      <c r="AT1655" s="155"/>
      <c r="AU1655" s="155"/>
      <c r="AV1655" s="155"/>
      <c r="AW1655" s="155"/>
      <c r="AX1655" s="155"/>
      <c r="AY1655" s="155"/>
      <c r="AZ1655" s="155"/>
      <c r="BA1655" s="155"/>
    </row>
    <row r="1656" spans="1:53" x14ac:dyDescent="0.25">
      <c r="A1656" s="70" t="s">
        <v>16</v>
      </c>
      <c r="B1656" s="64">
        <v>34031</v>
      </c>
      <c r="C1656" s="64" t="s">
        <v>43</v>
      </c>
      <c r="D1656" s="64" t="s">
        <v>53</v>
      </c>
      <c r="E1656" s="64" t="s">
        <v>112</v>
      </c>
      <c r="F1656" s="64" t="s">
        <v>109</v>
      </c>
      <c r="G1656" s="64" t="s">
        <v>115</v>
      </c>
      <c r="H1656" s="64"/>
      <c r="I1656" s="64">
        <v>2265006035</v>
      </c>
      <c r="J1656" s="65" t="s">
        <v>1</v>
      </c>
      <c r="K1656" s="64" t="s">
        <v>1</v>
      </c>
      <c r="L1656" s="64" t="s">
        <v>19</v>
      </c>
      <c r="M1656" s="71" t="s">
        <v>19</v>
      </c>
      <c r="N1656" s="71">
        <v>6.5030075585463896E-3</v>
      </c>
      <c r="O1656" s="71">
        <v>6.5030075585463896E-3</v>
      </c>
      <c r="P1656" s="66" t="s">
        <v>19</v>
      </c>
      <c r="Q1656" s="71">
        <v>3.8246482633333329E-3</v>
      </c>
      <c r="R1656" s="66">
        <v>1</v>
      </c>
      <c r="S1656" s="66">
        <f t="shared" si="176"/>
        <v>3.8246482633333329E-3</v>
      </c>
      <c r="T1656" s="66">
        <f t="shared" si="174"/>
        <v>2.6783592952130566E-3</v>
      </c>
      <c r="U1656" s="71">
        <v>2.0136542677000003E-3</v>
      </c>
      <c r="V1656" s="71">
        <v>2.0136542677000003E-3</v>
      </c>
      <c r="W1656" s="71" t="s">
        <v>19</v>
      </c>
      <c r="X1656" s="71">
        <v>1.3668644000000001E-3</v>
      </c>
      <c r="Y1656" s="66">
        <v>1</v>
      </c>
      <c r="Z1656" s="66">
        <f t="shared" si="177"/>
        <v>1.3668644000000001E-3</v>
      </c>
      <c r="AA1656" s="66">
        <f t="shared" si="178"/>
        <v>6.4678986770000022E-4</v>
      </c>
      <c r="AB1656" s="71">
        <v>0.175159744806</v>
      </c>
      <c r="AC1656" s="71">
        <v>0.175159744806</v>
      </c>
      <c r="AD1656" s="71"/>
      <c r="AE1656" s="71">
        <v>0.18404829146000001</v>
      </c>
      <c r="AF1656" s="72">
        <v>1</v>
      </c>
      <c r="AG1656" s="66">
        <f t="shared" si="175"/>
        <v>0.18404829146000001</v>
      </c>
      <c r="AH1656" s="66">
        <f t="shared" si="179"/>
        <v>-8.888546654000018E-3</v>
      </c>
      <c r="AI1656" s="67" t="s">
        <v>71</v>
      </c>
      <c r="AJ1656" s="162"/>
      <c r="AS1656" s="155"/>
      <c r="AT1656" s="155"/>
      <c r="AU1656" s="155"/>
      <c r="AV1656" s="155"/>
      <c r="AW1656" s="155"/>
      <c r="AX1656" s="155"/>
      <c r="AY1656" s="155"/>
      <c r="AZ1656" s="155"/>
      <c r="BA1656" s="155"/>
    </row>
    <row r="1657" spans="1:53" x14ac:dyDescent="0.25">
      <c r="A1657" s="70" t="s">
        <v>16</v>
      </c>
      <c r="B1657" s="64">
        <v>34031</v>
      </c>
      <c r="C1657" s="64" t="s">
        <v>43</v>
      </c>
      <c r="D1657" s="64" t="s">
        <v>53</v>
      </c>
      <c r="E1657" s="64" t="s">
        <v>152</v>
      </c>
      <c r="F1657" s="64" t="s">
        <v>114</v>
      </c>
      <c r="G1657" s="64" t="s">
        <v>115</v>
      </c>
      <c r="H1657" s="64"/>
      <c r="I1657" s="64">
        <v>2265007010</v>
      </c>
      <c r="J1657" s="65" t="s">
        <v>1</v>
      </c>
      <c r="K1657" s="64" t="s">
        <v>1</v>
      </c>
      <c r="L1657" s="64" t="s">
        <v>19</v>
      </c>
      <c r="M1657" s="71" t="s">
        <v>19</v>
      </c>
      <c r="N1657" s="71">
        <v>8.9856888234378008E-6</v>
      </c>
      <c r="O1657" s="71">
        <v>8.9856888234378008E-6</v>
      </c>
      <c r="P1657" s="66" t="s">
        <v>19</v>
      </c>
      <c r="Q1657" s="71">
        <v>6.6138600000000009E-6</v>
      </c>
      <c r="R1657" s="66">
        <v>1</v>
      </c>
      <c r="S1657" s="66">
        <f t="shared" si="176"/>
        <v>6.6138600000000009E-6</v>
      </c>
      <c r="T1657" s="66">
        <f t="shared" si="174"/>
        <v>2.3718288234377999E-6</v>
      </c>
      <c r="U1657" s="71">
        <v>2.7076331499999999E-6</v>
      </c>
      <c r="V1657" s="71">
        <v>2.7076331499999999E-6</v>
      </c>
      <c r="W1657" s="71" t="s">
        <v>19</v>
      </c>
      <c r="X1657" s="71">
        <v>2.2046200000000002E-6</v>
      </c>
      <c r="Y1657" s="66">
        <v>1</v>
      </c>
      <c r="Z1657" s="66">
        <f t="shared" si="177"/>
        <v>2.2046200000000002E-6</v>
      </c>
      <c r="AA1657" s="66">
        <f t="shared" si="178"/>
        <v>5.0301314999999973E-7</v>
      </c>
      <c r="AB1657" s="71">
        <v>2.3598894199999999E-4</v>
      </c>
      <c r="AC1657" s="71">
        <v>2.3598894199999999E-4</v>
      </c>
      <c r="AD1657" s="71"/>
      <c r="AE1657" s="71">
        <v>2.2817816999999999E-4</v>
      </c>
      <c r="AF1657" s="72">
        <v>1</v>
      </c>
      <c r="AG1657" s="66">
        <f t="shared" si="175"/>
        <v>2.2817816999999999E-4</v>
      </c>
      <c r="AH1657" s="66">
        <f t="shared" si="179"/>
        <v>7.8107719999999999E-6</v>
      </c>
      <c r="AI1657" s="67" t="s">
        <v>71</v>
      </c>
      <c r="AJ1657" s="162"/>
      <c r="AS1657" s="155"/>
      <c r="AT1657" s="155"/>
      <c r="AU1657" s="155"/>
      <c r="AV1657" s="155"/>
      <c r="AW1657" s="155"/>
      <c r="AX1657" s="155"/>
      <c r="AY1657" s="155"/>
      <c r="AZ1657" s="155"/>
      <c r="BA1657" s="155"/>
    </row>
    <row r="1658" spans="1:53" x14ac:dyDescent="0.25">
      <c r="A1658" s="70" t="s">
        <v>16</v>
      </c>
      <c r="B1658" s="64">
        <v>34031</v>
      </c>
      <c r="C1658" s="64" t="s">
        <v>43</v>
      </c>
      <c r="D1658" s="64" t="s">
        <v>53</v>
      </c>
      <c r="E1658" s="64" t="s">
        <v>153</v>
      </c>
      <c r="F1658" s="64" t="s">
        <v>114</v>
      </c>
      <c r="G1658" s="64" t="s">
        <v>115</v>
      </c>
      <c r="H1658" s="64"/>
      <c r="I1658" s="64">
        <v>2265007015</v>
      </c>
      <c r="J1658" s="65" t="s">
        <v>1</v>
      </c>
      <c r="K1658" s="64" t="s">
        <v>1</v>
      </c>
      <c r="L1658" s="64" t="s">
        <v>19</v>
      </c>
      <c r="M1658" s="71" t="s">
        <v>19</v>
      </c>
      <c r="N1658" s="71">
        <v>1.1496560725700002E-7</v>
      </c>
      <c r="O1658" s="71">
        <v>1.1496560725700002E-7</v>
      </c>
      <c r="P1658" s="66" t="s">
        <v>19</v>
      </c>
      <c r="Q1658" s="71">
        <v>0</v>
      </c>
      <c r="R1658" s="66">
        <v>1</v>
      </c>
      <c r="S1658" s="66">
        <f t="shared" si="176"/>
        <v>0</v>
      </c>
      <c r="T1658" s="66">
        <f t="shared" si="174"/>
        <v>1.1496560725700002E-7</v>
      </c>
      <c r="U1658" s="71">
        <v>2.49892233E-8</v>
      </c>
      <c r="V1658" s="71">
        <v>2.49892233E-8</v>
      </c>
      <c r="W1658" s="71" t="s">
        <v>19</v>
      </c>
      <c r="X1658" s="71">
        <v>0</v>
      </c>
      <c r="Y1658" s="66">
        <v>1</v>
      </c>
      <c r="Z1658" s="66">
        <f t="shared" si="177"/>
        <v>0</v>
      </c>
      <c r="AA1658" s="66">
        <f t="shared" si="178"/>
        <v>2.49892233E-8</v>
      </c>
      <c r="AB1658" s="71">
        <v>1.9963137999999999E-6</v>
      </c>
      <c r="AC1658" s="71">
        <v>1.9963137999999999E-6</v>
      </c>
      <c r="AD1658" s="71"/>
      <c r="AE1658" s="71">
        <v>2.2046200000000002E-6</v>
      </c>
      <c r="AF1658" s="72">
        <v>1</v>
      </c>
      <c r="AG1658" s="66">
        <f t="shared" si="175"/>
        <v>2.2046200000000002E-6</v>
      </c>
      <c r="AH1658" s="66">
        <f t="shared" si="179"/>
        <v>-2.0830620000000024E-7</v>
      </c>
      <c r="AI1658" s="67" t="s">
        <v>71</v>
      </c>
      <c r="AJ1658" s="162"/>
      <c r="AK1658" s="162"/>
      <c r="AS1658" s="155"/>
      <c r="AT1658" s="155"/>
      <c r="AU1658" s="155"/>
      <c r="AV1658" s="155"/>
      <c r="AW1658" s="155"/>
      <c r="AX1658" s="155"/>
      <c r="AY1658" s="155"/>
      <c r="AZ1658" s="155"/>
      <c r="BA1658" s="155"/>
    </row>
    <row r="1659" spans="1:53" x14ac:dyDescent="0.25">
      <c r="A1659" s="70" t="s">
        <v>16</v>
      </c>
      <c r="B1659" s="64">
        <v>34031</v>
      </c>
      <c r="C1659" s="64" t="s">
        <v>43</v>
      </c>
      <c r="D1659" s="64" t="s">
        <v>53</v>
      </c>
      <c r="E1659" s="64" t="s">
        <v>154</v>
      </c>
      <c r="F1659" s="64" t="s">
        <v>96</v>
      </c>
      <c r="G1659" s="64" t="s">
        <v>115</v>
      </c>
      <c r="H1659" s="64"/>
      <c r="I1659" s="64">
        <v>2265010010</v>
      </c>
      <c r="J1659" s="65" t="s">
        <v>1</v>
      </c>
      <c r="K1659" s="64" t="s">
        <v>1</v>
      </c>
      <c r="L1659" s="64" t="s">
        <v>19</v>
      </c>
      <c r="M1659" s="71" t="s">
        <v>19</v>
      </c>
      <c r="N1659" s="71">
        <v>0</v>
      </c>
      <c r="O1659" s="71">
        <v>0</v>
      </c>
      <c r="P1659" s="66" t="s">
        <v>19</v>
      </c>
      <c r="Q1659" s="71">
        <v>0</v>
      </c>
      <c r="R1659" s="66">
        <v>1</v>
      </c>
      <c r="S1659" s="66">
        <f t="shared" si="176"/>
        <v>0</v>
      </c>
      <c r="T1659" s="66">
        <f t="shared" si="174"/>
        <v>0</v>
      </c>
      <c r="U1659" s="71">
        <v>0</v>
      </c>
      <c r="V1659" s="71">
        <v>0</v>
      </c>
      <c r="W1659" s="71" t="s">
        <v>19</v>
      </c>
      <c r="X1659" s="71">
        <v>0</v>
      </c>
      <c r="Y1659" s="66">
        <v>1</v>
      </c>
      <c r="Z1659" s="66">
        <f t="shared" si="177"/>
        <v>0</v>
      </c>
      <c r="AA1659" s="66">
        <f t="shared" si="178"/>
        <v>0</v>
      </c>
      <c r="AB1659" s="71">
        <v>0</v>
      </c>
      <c r="AC1659" s="71">
        <v>0</v>
      </c>
      <c r="AD1659" s="71"/>
      <c r="AE1659" s="71">
        <v>0</v>
      </c>
      <c r="AF1659" s="72">
        <v>1</v>
      </c>
      <c r="AG1659" s="66">
        <f t="shared" si="175"/>
        <v>0</v>
      </c>
      <c r="AH1659" s="66">
        <f t="shared" si="179"/>
        <v>0</v>
      </c>
      <c r="AI1659" s="67" t="s">
        <v>71</v>
      </c>
      <c r="AJ1659" s="162"/>
      <c r="AK1659" s="162"/>
      <c r="AS1659" s="155"/>
      <c r="AT1659" s="155"/>
      <c r="AU1659" s="155"/>
      <c r="AV1659" s="155"/>
      <c r="AW1659" s="155"/>
      <c r="AX1659" s="155"/>
      <c r="AY1659" s="155"/>
      <c r="AZ1659" s="155"/>
      <c r="BA1659" s="155"/>
    </row>
    <row r="1660" spans="1:53" x14ac:dyDescent="0.25">
      <c r="A1660" s="70" t="s">
        <v>16</v>
      </c>
      <c r="B1660" s="64">
        <v>34031</v>
      </c>
      <c r="C1660" s="64" t="s">
        <v>43</v>
      </c>
      <c r="D1660" s="64" t="s">
        <v>53</v>
      </c>
      <c r="E1660" s="64" t="s">
        <v>155</v>
      </c>
      <c r="F1660" s="64" t="s">
        <v>83</v>
      </c>
      <c r="G1660" s="64" t="s">
        <v>156</v>
      </c>
      <c r="H1660" s="64"/>
      <c r="I1660" s="64">
        <v>2267001060</v>
      </c>
      <c r="J1660" s="65" t="s">
        <v>1</v>
      </c>
      <c r="K1660" s="64" t="s">
        <v>1</v>
      </c>
      <c r="L1660" s="64" t="s">
        <v>19</v>
      </c>
      <c r="M1660" s="71" t="s">
        <v>19</v>
      </c>
      <c r="N1660" s="71">
        <v>1.0395071550737051E-4</v>
      </c>
      <c r="O1660" s="71">
        <v>1.0395071550737051E-4</v>
      </c>
      <c r="P1660" s="66" t="s">
        <v>19</v>
      </c>
      <c r="Q1660" s="71">
        <v>6.1361923333333346E-5</v>
      </c>
      <c r="R1660" s="66">
        <v>1</v>
      </c>
      <c r="S1660" s="66">
        <f t="shared" si="176"/>
        <v>6.1361923333333346E-5</v>
      </c>
      <c r="T1660" s="66">
        <f t="shared" si="174"/>
        <v>4.2588792174037162E-5</v>
      </c>
      <c r="U1660" s="71">
        <v>3.7765885180000001E-4</v>
      </c>
      <c r="V1660" s="71">
        <v>3.7765885180000001E-4</v>
      </c>
      <c r="W1660" s="71" t="s">
        <v>19</v>
      </c>
      <c r="X1660" s="71">
        <v>2.818239233333334E-4</v>
      </c>
      <c r="Y1660" s="66">
        <v>1</v>
      </c>
      <c r="Z1660" s="66">
        <f t="shared" si="177"/>
        <v>2.818239233333334E-4</v>
      </c>
      <c r="AA1660" s="66">
        <f t="shared" si="178"/>
        <v>9.5834928466666605E-5</v>
      </c>
      <c r="AB1660" s="71">
        <v>1.7187767746999999E-3</v>
      </c>
      <c r="AC1660" s="71">
        <v>1.7187767746999999E-3</v>
      </c>
      <c r="AD1660" s="71"/>
      <c r="AE1660" s="71">
        <v>1.3642923433333334E-3</v>
      </c>
      <c r="AF1660" s="72">
        <v>1</v>
      </c>
      <c r="AG1660" s="66">
        <f t="shared" si="175"/>
        <v>1.3642923433333334E-3</v>
      </c>
      <c r="AH1660" s="66">
        <f t="shared" si="179"/>
        <v>3.5448443136666652E-4</v>
      </c>
      <c r="AI1660" s="67" t="s">
        <v>71</v>
      </c>
      <c r="AJ1660" s="162"/>
      <c r="AK1660" s="162"/>
      <c r="AS1660" s="155"/>
      <c r="AT1660" s="155"/>
      <c r="AU1660" s="155"/>
      <c r="AV1660" s="155"/>
      <c r="AW1660" s="155"/>
      <c r="AX1660" s="155"/>
      <c r="AY1660" s="155"/>
      <c r="AZ1660" s="155"/>
      <c r="BA1660" s="155"/>
    </row>
    <row r="1661" spans="1:53" x14ac:dyDescent="0.25">
      <c r="A1661" s="70" t="s">
        <v>16</v>
      </c>
      <c r="B1661" s="64">
        <v>34031</v>
      </c>
      <c r="C1661" s="64" t="s">
        <v>43</v>
      </c>
      <c r="D1661" s="64" t="s">
        <v>53</v>
      </c>
      <c r="E1661" s="64" t="s">
        <v>117</v>
      </c>
      <c r="F1661" s="64" t="s">
        <v>89</v>
      </c>
      <c r="G1661" s="64" t="s">
        <v>156</v>
      </c>
      <c r="H1661" s="64"/>
      <c r="I1661" s="64">
        <v>2267002003</v>
      </c>
      <c r="J1661" s="65" t="s">
        <v>1</v>
      </c>
      <c r="K1661" s="64" t="s">
        <v>1</v>
      </c>
      <c r="L1661" s="64" t="s">
        <v>19</v>
      </c>
      <c r="M1661" s="71" t="s">
        <v>19</v>
      </c>
      <c r="N1661" s="71">
        <v>4.0573048501095995E-5</v>
      </c>
      <c r="O1661" s="71">
        <v>4.0573048501095995E-5</v>
      </c>
      <c r="P1661" s="66" t="s">
        <v>19</v>
      </c>
      <c r="Q1661" s="71">
        <v>1.0288226666666667E-5</v>
      </c>
      <c r="R1661" s="66">
        <v>1</v>
      </c>
      <c r="S1661" s="66">
        <f t="shared" si="176"/>
        <v>1.0288226666666667E-5</v>
      </c>
      <c r="T1661" s="66">
        <f t="shared" si="174"/>
        <v>3.028482183442933E-5</v>
      </c>
      <c r="U1661" s="71">
        <v>1.4724528999999998E-4</v>
      </c>
      <c r="V1661" s="71">
        <v>1.4724528999999998E-4</v>
      </c>
      <c r="W1661" s="71" t="s">
        <v>19</v>
      </c>
      <c r="X1661" s="71">
        <v>5.989217666666667E-5</v>
      </c>
      <c r="Y1661" s="66">
        <v>1</v>
      </c>
      <c r="Z1661" s="66">
        <f t="shared" si="177"/>
        <v>5.989217666666667E-5</v>
      </c>
      <c r="AA1661" s="66">
        <f t="shared" si="178"/>
        <v>8.7353113333333307E-5</v>
      </c>
      <c r="AB1661" s="71">
        <v>8.7174542999999996E-4</v>
      </c>
      <c r="AC1661" s="71">
        <v>8.7174542999999996E-4</v>
      </c>
      <c r="AD1661" s="71"/>
      <c r="AE1661" s="71">
        <v>3.6780410333333327E-4</v>
      </c>
      <c r="AF1661" s="72">
        <v>1</v>
      </c>
      <c r="AG1661" s="66">
        <f t="shared" si="175"/>
        <v>3.6780410333333327E-4</v>
      </c>
      <c r="AH1661" s="66">
        <f t="shared" si="179"/>
        <v>5.0394132666666674E-4</v>
      </c>
      <c r="AI1661" s="67" t="s">
        <v>71</v>
      </c>
      <c r="AJ1661" s="162"/>
      <c r="AK1661" s="162"/>
      <c r="AS1661" s="155"/>
      <c r="AT1661" s="155"/>
      <c r="AU1661" s="155"/>
      <c r="AV1661" s="155"/>
      <c r="AW1661" s="155"/>
      <c r="AX1661" s="155"/>
      <c r="AY1661" s="155"/>
      <c r="AZ1661" s="155"/>
      <c r="BA1661" s="155"/>
    </row>
    <row r="1662" spans="1:53" x14ac:dyDescent="0.25">
      <c r="A1662" s="70" t="s">
        <v>16</v>
      </c>
      <c r="B1662" s="64">
        <v>34031</v>
      </c>
      <c r="C1662" s="64" t="s">
        <v>43</v>
      </c>
      <c r="D1662" s="64" t="s">
        <v>53</v>
      </c>
      <c r="E1662" s="64" t="s">
        <v>118</v>
      </c>
      <c r="F1662" s="64" t="s">
        <v>89</v>
      </c>
      <c r="G1662" s="64" t="s">
        <v>156</v>
      </c>
      <c r="H1662" s="64"/>
      <c r="I1662" s="64">
        <v>2267002015</v>
      </c>
      <c r="J1662" s="65" t="s">
        <v>1</v>
      </c>
      <c r="K1662" s="64" t="s">
        <v>1</v>
      </c>
      <c r="L1662" s="64" t="s">
        <v>19</v>
      </c>
      <c r="M1662" s="71" t="s">
        <v>19</v>
      </c>
      <c r="N1662" s="71">
        <v>3.6464446896229992E-5</v>
      </c>
      <c r="O1662" s="71">
        <v>3.6464446896229992E-5</v>
      </c>
      <c r="P1662" s="66" t="s">
        <v>19</v>
      </c>
      <c r="Q1662" s="71">
        <v>8.8184800000000007E-6</v>
      </c>
      <c r="R1662" s="66">
        <v>1</v>
      </c>
      <c r="S1662" s="66">
        <f t="shared" si="176"/>
        <v>8.8184800000000007E-6</v>
      </c>
      <c r="T1662" s="66">
        <f t="shared" si="174"/>
        <v>2.7645966896229989E-5</v>
      </c>
      <c r="U1662" s="71">
        <v>1.39309463E-4</v>
      </c>
      <c r="V1662" s="71">
        <v>1.39309463E-4</v>
      </c>
      <c r="W1662" s="71" t="s">
        <v>19</v>
      </c>
      <c r="X1662" s="71">
        <v>6.4668853333333341E-5</v>
      </c>
      <c r="Y1662" s="66">
        <v>1</v>
      </c>
      <c r="Z1662" s="66">
        <f t="shared" si="177"/>
        <v>6.4668853333333341E-5</v>
      </c>
      <c r="AA1662" s="66">
        <f t="shared" si="178"/>
        <v>7.4640609666666656E-5</v>
      </c>
      <c r="AB1662" s="71">
        <v>1.02438866E-3</v>
      </c>
      <c r="AC1662" s="71">
        <v>1.02438866E-3</v>
      </c>
      <c r="AD1662" s="71"/>
      <c r="AE1662" s="71">
        <v>3.7331565333333338E-4</v>
      </c>
      <c r="AF1662" s="72">
        <v>1</v>
      </c>
      <c r="AG1662" s="66">
        <f t="shared" si="175"/>
        <v>3.7331565333333338E-4</v>
      </c>
      <c r="AH1662" s="66">
        <f t="shared" si="179"/>
        <v>6.5107300666666663E-4</v>
      </c>
      <c r="AI1662" s="67" t="s">
        <v>71</v>
      </c>
      <c r="AJ1662" s="162"/>
      <c r="AK1662" s="162"/>
      <c r="AS1662" s="155"/>
      <c r="AT1662" s="155"/>
      <c r="AU1662" s="155"/>
      <c r="AV1662" s="155"/>
      <c r="AW1662" s="155"/>
      <c r="AX1662" s="155"/>
      <c r="AY1662" s="155"/>
      <c r="AZ1662" s="155"/>
      <c r="BA1662" s="155"/>
    </row>
    <row r="1663" spans="1:53" x14ac:dyDescent="0.25">
      <c r="A1663" s="70" t="s">
        <v>16</v>
      </c>
      <c r="B1663" s="64">
        <v>34031</v>
      </c>
      <c r="C1663" s="64" t="s">
        <v>43</v>
      </c>
      <c r="D1663" s="64" t="s">
        <v>53</v>
      </c>
      <c r="E1663" s="64" t="s">
        <v>91</v>
      </c>
      <c r="F1663" s="64" t="s">
        <v>89</v>
      </c>
      <c r="G1663" s="64" t="s">
        <v>156</v>
      </c>
      <c r="H1663" s="64"/>
      <c r="I1663" s="64">
        <v>2267002021</v>
      </c>
      <c r="J1663" s="65" t="s">
        <v>1</v>
      </c>
      <c r="K1663" s="64" t="s">
        <v>1</v>
      </c>
      <c r="L1663" s="64" t="s">
        <v>19</v>
      </c>
      <c r="M1663" s="71" t="s">
        <v>19</v>
      </c>
      <c r="N1663" s="71">
        <v>1.690876432924E-5</v>
      </c>
      <c r="O1663" s="71">
        <v>1.690876432924E-5</v>
      </c>
      <c r="P1663" s="66" t="s">
        <v>19</v>
      </c>
      <c r="Q1663" s="71">
        <v>6.9812966666666665E-6</v>
      </c>
      <c r="R1663" s="66">
        <v>1</v>
      </c>
      <c r="S1663" s="66">
        <f t="shared" si="176"/>
        <v>6.9812966666666665E-6</v>
      </c>
      <c r="T1663" s="66">
        <f t="shared" si="174"/>
        <v>9.9274676625733346E-6</v>
      </c>
      <c r="U1663" s="71">
        <v>6.0959511000000001E-5</v>
      </c>
      <c r="V1663" s="71">
        <v>6.0959511000000001E-5</v>
      </c>
      <c r="W1663" s="71" t="s">
        <v>19</v>
      </c>
      <c r="X1663" s="71">
        <v>3.3436736666666676E-5</v>
      </c>
      <c r="Y1663" s="66">
        <v>1</v>
      </c>
      <c r="Z1663" s="66">
        <f t="shared" si="177"/>
        <v>3.3436736666666676E-5</v>
      </c>
      <c r="AA1663" s="66">
        <f t="shared" si="178"/>
        <v>2.7522774333333325E-5</v>
      </c>
      <c r="AB1663" s="71">
        <v>3.0668727200000004E-4</v>
      </c>
      <c r="AC1663" s="71">
        <v>3.0668727200000004E-4</v>
      </c>
      <c r="AD1663" s="71"/>
      <c r="AE1663" s="71">
        <v>1.9290425000000001E-4</v>
      </c>
      <c r="AF1663" s="72">
        <v>1</v>
      </c>
      <c r="AG1663" s="66">
        <f t="shared" si="175"/>
        <v>1.9290425000000001E-4</v>
      </c>
      <c r="AH1663" s="66">
        <f t="shared" si="179"/>
        <v>1.1378302200000003E-4</v>
      </c>
      <c r="AI1663" s="67" t="s">
        <v>71</v>
      </c>
      <c r="AJ1663" s="162"/>
      <c r="AK1663" s="162"/>
      <c r="AS1663" s="155"/>
      <c r="AT1663" s="155"/>
      <c r="AU1663" s="155"/>
      <c r="AV1663" s="155"/>
      <c r="AW1663" s="155"/>
      <c r="AX1663" s="155"/>
      <c r="AY1663" s="155"/>
      <c r="AZ1663" s="155"/>
      <c r="BA1663" s="155"/>
    </row>
    <row r="1664" spans="1:53" x14ac:dyDescent="0.25">
      <c r="A1664" s="70" t="s">
        <v>16</v>
      </c>
      <c r="B1664" s="64">
        <v>34031</v>
      </c>
      <c r="C1664" s="64" t="s">
        <v>43</v>
      </c>
      <c r="D1664" s="64" t="s">
        <v>53</v>
      </c>
      <c r="E1664" s="64" t="s">
        <v>119</v>
      </c>
      <c r="F1664" s="64" t="s">
        <v>89</v>
      </c>
      <c r="G1664" s="64" t="s">
        <v>156</v>
      </c>
      <c r="H1664" s="64"/>
      <c r="I1664" s="64">
        <v>2267002024</v>
      </c>
      <c r="J1664" s="65" t="s">
        <v>1</v>
      </c>
      <c r="K1664" s="64" t="s">
        <v>1</v>
      </c>
      <c r="L1664" s="64" t="s">
        <v>19</v>
      </c>
      <c r="M1664" s="71" t="s">
        <v>19</v>
      </c>
      <c r="N1664" s="71">
        <v>6.3091809914010005E-6</v>
      </c>
      <c r="O1664" s="71">
        <v>6.3091809914010005E-6</v>
      </c>
      <c r="P1664" s="66" t="s">
        <v>19</v>
      </c>
      <c r="Q1664" s="71">
        <v>2.2046200000000002E-6</v>
      </c>
      <c r="R1664" s="66">
        <v>1</v>
      </c>
      <c r="S1664" s="66">
        <f t="shared" si="176"/>
        <v>2.2046200000000002E-6</v>
      </c>
      <c r="T1664" s="66">
        <f t="shared" si="174"/>
        <v>4.1045609914010008E-6</v>
      </c>
      <c r="U1664" s="71">
        <v>2.3047135200000001E-5</v>
      </c>
      <c r="V1664" s="71">
        <v>2.3047135200000001E-5</v>
      </c>
      <c r="W1664" s="71" t="s">
        <v>19</v>
      </c>
      <c r="X1664" s="71">
        <v>9.9207900000000009E-6</v>
      </c>
      <c r="Y1664" s="66">
        <v>1</v>
      </c>
      <c r="Z1664" s="66">
        <f t="shared" si="177"/>
        <v>9.9207900000000009E-6</v>
      </c>
      <c r="AA1664" s="66">
        <f t="shared" si="178"/>
        <v>1.31263452E-5</v>
      </c>
      <c r="AB1664" s="71">
        <v>1.4479074899999999E-4</v>
      </c>
      <c r="AC1664" s="71">
        <v>1.4479074899999999E-4</v>
      </c>
      <c r="AD1664" s="71"/>
      <c r="AE1664" s="71">
        <v>6.025961333333334E-5</v>
      </c>
      <c r="AF1664" s="72">
        <v>1</v>
      </c>
      <c r="AG1664" s="66">
        <f t="shared" si="175"/>
        <v>6.025961333333334E-5</v>
      </c>
      <c r="AH1664" s="66">
        <f t="shared" si="179"/>
        <v>8.4531135666666643E-5</v>
      </c>
      <c r="AI1664" s="67" t="s">
        <v>71</v>
      </c>
      <c r="AJ1664" s="162"/>
      <c r="AK1664" s="162"/>
      <c r="AS1664" s="155"/>
      <c r="AT1664" s="155"/>
      <c r="AU1664" s="155"/>
      <c r="AV1664" s="155"/>
      <c r="AW1664" s="155"/>
      <c r="AX1664" s="155"/>
      <c r="AY1664" s="155"/>
      <c r="AZ1664" s="155"/>
      <c r="BA1664" s="155"/>
    </row>
    <row r="1665" spans="1:53" x14ac:dyDescent="0.25">
      <c r="A1665" s="70" t="s">
        <v>16</v>
      </c>
      <c r="B1665" s="64">
        <v>34031</v>
      </c>
      <c r="C1665" s="64" t="s">
        <v>43</v>
      </c>
      <c r="D1665" s="64" t="s">
        <v>53</v>
      </c>
      <c r="E1665" s="64" t="s">
        <v>120</v>
      </c>
      <c r="F1665" s="64" t="s">
        <v>89</v>
      </c>
      <c r="G1665" s="64" t="s">
        <v>156</v>
      </c>
      <c r="H1665" s="64"/>
      <c r="I1665" s="64">
        <v>2267002030</v>
      </c>
      <c r="J1665" s="65" t="s">
        <v>1</v>
      </c>
      <c r="K1665" s="64" t="s">
        <v>1</v>
      </c>
      <c r="L1665" s="64" t="s">
        <v>19</v>
      </c>
      <c r="M1665" s="71" t="s">
        <v>19</v>
      </c>
      <c r="N1665" s="71">
        <v>1.3167637053188198E-4</v>
      </c>
      <c r="O1665" s="71">
        <v>1.3167637053188198E-4</v>
      </c>
      <c r="P1665" s="66" t="s">
        <v>19</v>
      </c>
      <c r="Q1665" s="71">
        <v>3.3436736666666676E-5</v>
      </c>
      <c r="R1665" s="66">
        <v>1</v>
      </c>
      <c r="S1665" s="66">
        <f t="shared" si="176"/>
        <v>3.3436736666666676E-5</v>
      </c>
      <c r="T1665" s="66">
        <f t="shared" si="174"/>
        <v>9.82396338652153E-5</v>
      </c>
      <c r="U1665" s="71">
        <v>4.7553145599999998E-4</v>
      </c>
      <c r="V1665" s="71">
        <v>4.7553145599999998E-4</v>
      </c>
      <c r="W1665" s="71" t="s">
        <v>19</v>
      </c>
      <c r="X1665" s="71">
        <v>1.8739270000000001E-4</v>
      </c>
      <c r="Y1665" s="66">
        <v>1</v>
      </c>
      <c r="Z1665" s="66">
        <f t="shared" si="177"/>
        <v>1.8739270000000001E-4</v>
      </c>
      <c r="AA1665" s="66">
        <f t="shared" si="178"/>
        <v>2.8813875599999997E-4</v>
      </c>
      <c r="AB1665" s="71">
        <v>2.78069504E-3</v>
      </c>
      <c r="AC1665" s="71">
        <v>2.78069504E-3</v>
      </c>
      <c r="AD1665" s="71"/>
      <c r="AE1665" s="71">
        <v>1.1614673033333335E-3</v>
      </c>
      <c r="AF1665" s="72">
        <v>1</v>
      </c>
      <c r="AG1665" s="66">
        <f t="shared" si="175"/>
        <v>1.1614673033333335E-3</v>
      </c>
      <c r="AH1665" s="66">
        <f t="shared" si="179"/>
        <v>1.6192277366666665E-3</v>
      </c>
      <c r="AI1665" s="67" t="s">
        <v>71</v>
      </c>
      <c r="AJ1665" s="162"/>
      <c r="AK1665" s="162"/>
      <c r="AS1665" s="155"/>
      <c r="AT1665" s="155"/>
      <c r="AU1665" s="155"/>
      <c r="AV1665" s="155"/>
      <c r="AW1665" s="155"/>
      <c r="AX1665" s="155"/>
      <c r="AY1665" s="155"/>
      <c r="AZ1665" s="155"/>
      <c r="BA1665" s="155"/>
    </row>
    <row r="1666" spans="1:53" x14ac:dyDescent="0.25">
      <c r="A1666" s="70" t="s">
        <v>16</v>
      </c>
      <c r="B1666" s="64">
        <v>34031</v>
      </c>
      <c r="C1666" s="64" t="s">
        <v>43</v>
      </c>
      <c r="D1666" s="64" t="s">
        <v>53</v>
      </c>
      <c r="E1666" s="64" t="s">
        <v>121</v>
      </c>
      <c r="F1666" s="64" t="s">
        <v>89</v>
      </c>
      <c r="G1666" s="64" t="s">
        <v>156</v>
      </c>
      <c r="H1666" s="64"/>
      <c r="I1666" s="64">
        <v>2267002033</v>
      </c>
      <c r="J1666" s="65" t="s">
        <v>1</v>
      </c>
      <c r="K1666" s="64" t="s">
        <v>1</v>
      </c>
      <c r="L1666" s="64" t="s">
        <v>19</v>
      </c>
      <c r="M1666" s="71" t="s">
        <v>19</v>
      </c>
      <c r="N1666" s="71">
        <v>7.7765459788020007E-5</v>
      </c>
      <c r="O1666" s="71">
        <v>7.7765459788020007E-5</v>
      </c>
      <c r="P1666" s="66" t="s">
        <v>19</v>
      </c>
      <c r="Q1666" s="71">
        <v>4.6664456666666666E-5</v>
      </c>
      <c r="R1666" s="66">
        <v>1</v>
      </c>
      <c r="S1666" s="66">
        <f t="shared" si="176"/>
        <v>4.6664456666666666E-5</v>
      </c>
      <c r="T1666" s="66">
        <f t="shared" si="174"/>
        <v>3.110100312135334E-5</v>
      </c>
      <c r="U1666" s="71">
        <v>2.8370739299999996E-4</v>
      </c>
      <c r="V1666" s="71">
        <v>2.8370739299999996E-4</v>
      </c>
      <c r="W1666" s="71" t="s">
        <v>19</v>
      </c>
      <c r="X1666" s="71">
        <v>2.1495045000000001E-4</v>
      </c>
      <c r="Y1666" s="66">
        <v>1</v>
      </c>
      <c r="Z1666" s="66">
        <f t="shared" si="177"/>
        <v>2.1495045000000001E-4</v>
      </c>
      <c r="AA1666" s="66">
        <f t="shared" si="178"/>
        <v>6.8756942999999949E-5</v>
      </c>
      <c r="AB1666" s="71">
        <v>1.3039076599999999E-3</v>
      </c>
      <c r="AC1666" s="71">
        <v>1.3039076599999999E-3</v>
      </c>
      <c r="AD1666" s="71"/>
      <c r="AE1666" s="71">
        <v>1.0541757966666667E-3</v>
      </c>
      <c r="AF1666" s="72">
        <v>1</v>
      </c>
      <c r="AG1666" s="66">
        <f t="shared" si="175"/>
        <v>1.0541757966666667E-3</v>
      </c>
      <c r="AH1666" s="66">
        <f t="shared" si="179"/>
        <v>2.4973186333333321E-4</v>
      </c>
      <c r="AI1666" s="67" t="s">
        <v>71</v>
      </c>
      <c r="AJ1666" s="162"/>
      <c r="AK1666" s="162"/>
      <c r="AS1666" s="155"/>
      <c r="AT1666" s="155"/>
      <c r="AU1666" s="155"/>
      <c r="AV1666" s="155"/>
      <c r="AW1666" s="155"/>
      <c r="AX1666" s="155"/>
      <c r="AY1666" s="155"/>
      <c r="AZ1666" s="155"/>
      <c r="BA1666" s="155"/>
    </row>
    <row r="1667" spans="1:53" x14ac:dyDescent="0.25">
      <c r="A1667" s="70" t="s">
        <v>16</v>
      </c>
      <c r="B1667" s="64">
        <v>34031</v>
      </c>
      <c r="C1667" s="64" t="s">
        <v>43</v>
      </c>
      <c r="D1667" s="64" t="s">
        <v>53</v>
      </c>
      <c r="E1667" s="64" t="s">
        <v>93</v>
      </c>
      <c r="F1667" s="64" t="s">
        <v>89</v>
      </c>
      <c r="G1667" s="64" t="s">
        <v>156</v>
      </c>
      <c r="H1667" s="64"/>
      <c r="I1667" s="64">
        <v>2267002039</v>
      </c>
      <c r="J1667" s="65" t="s">
        <v>1</v>
      </c>
      <c r="K1667" s="64" t="s">
        <v>1</v>
      </c>
      <c r="L1667" s="64" t="s">
        <v>19</v>
      </c>
      <c r="M1667" s="71" t="s">
        <v>19</v>
      </c>
      <c r="N1667" s="71">
        <v>3.824376311928E-5</v>
      </c>
      <c r="O1667" s="71">
        <v>3.824376311928E-5</v>
      </c>
      <c r="P1667" s="66" t="s">
        <v>19</v>
      </c>
      <c r="Q1667" s="71">
        <v>1.2492846666666667E-5</v>
      </c>
      <c r="R1667" s="66">
        <v>1</v>
      </c>
      <c r="S1667" s="66">
        <f t="shared" si="176"/>
        <v>1.2492846666666667E-5</v>
      </c>
      <c r="T1667" s="66">
        <f t="shared" si="174"/>
        <v>2.5750916452613331E-5</v>
      </c>
      <c r="U1667" s="71">
        <v>1.62674039E-4</v>
      </c>
      <c r="V1667" s="71">
        <v>1.62674039E-4</v>
      </c>
      <c r="W1667" s="71" t="s">
        <v>19</v>
      </c>
      <c r="X1667" s="71">
        <v>1.0361714E-4</v>
      </c>
      <c r="Y1667" s="66">
        <v>1</v>
      </c>
      <c r="Z1667" s="66">
        <f t="shared" si="177"/>
        <v>1.0361714E-4</v>
      </c>
      <c r="AA1667" s="66">
        <f t="shared" si="178"/>
        <v>5.9056898999999998E-5</v>
      </c>
      <c r="AB1667" s="71">
        <v>1.2101639499999999E-3</v>
      </c>
      <c r="AC1667" s="71">
        <v>1.2101639499999999E-3</v>
      </c>
      <c r="AD1667" s="71"/>
      <c r="AE1667" s="71">
        <v>5.529921833333333E-4</v>
      </c>
      <c r="AF1667" s="72">
        <v>1</v>
      </c>
      <c r="AG1667" s="66">
        <f t="shared" si="175"/>
        <v>5.529921833333333E-4</v>
      </c>
      <c r="AH1667" s="66">
        <f t="shared" si="179"/>
        <v>6.5717176666666658E-4</v>
      </c>
      <c r="AI1667" s="67" t="s">
        <v>71</v>
      </c>
      <c r="AJ1667" s="162"/>
      <c r="AK1667" s="162"/>
      <c r="AS1667" s="155"/>
      <c r="AT1667" s="155"/>
      <c r="AU1667" s="155"/>
      <c r="AV1667" s="155"/>
      <c r="AW1667" s="155"/>
      <c r="AX1667" s="155"/>
      <c r="AY1667" s="155"/>
      <c r="AZ1667" s="155"/>
      <c r="BA1667" s="155"/>
    </row>
    <row r="1668" spans="1:53" x14ac:dyDescent="0.25">
      <c r="A1668" s="70" t="s">
        <v>16</v>
      </c>
      <c r="B1668" s="64">
        <v>34031</v>
      </c>
      <c r="C1668" s="64" t="s">
        <v>43</v>
      </c>
      <c r="D1668" s="64" t="s">
        <v>53</v>
      </c>
      <c r="E1668" s="64" t="s">
        <v>123</v>
      </c>
      <c r="F1668" s="64" t="s">
        <v>89</v>
      </c>
      <c r="G1668" s="64" t="s">
        <v>156</v>
      </c>
      <c r="H1668" s="64"/>
      <c r="I1668" s="64">
        <v>2267002045</v>
      </c>
      <c r="J1668" s="65" t="s">
        <v>1</v>
      </c>
      <c r="K1668" s="64" t="s">
        <v>1</v>
      </c>
      <c r="L1668" s="64" t="s">
        <v>19</v>
      </c>
      <c r="M1668" s="71" t="s">
        <v>19</v>
      </c>
      <c r="N1668" s="71">
        <v>6.83165798113128E-5</v>
      </c>
      <c r="O1668" s="71">
        <v>6.83165798113128E-5</v>
      </c>
      <c r="P1668" s="66" t="s">
        <v>19</v>
      </c>
      <c r="Q1668" s="71">
        <v>2.7925186666666666E-5</v>
      </c>
      <c r="R1668" s="66">
        <v>1</v>
      </c>
      <c r="S1668" s="66">
        <f t="shared" si="176"/>
        <v>2.7925186666666666E-5</v>
      </c>
      <c r="T1668" s="66">
        <f t="shared" si="174"/>
        <v>4.0391393144646138E-5</v>
      </c>
      <c r="U1668" s="71">
        <v>2.4596185956E-4</v>
      </c>
      <c r="V1668" s="71">
        <v>2.4596185956E-4</v>
      </c>
      <c r="W1668" s="71" t="s">
        <v>19</v>
      </c>
      <c r="X1668" s="71">
        <v>1.3154232666666668E-4</v>
      </c>
      <c r="Y1668" s="66">
        <v>1</v>
      </c>
      <c r="Z1668" s="66">
        <f t="shared" si="177"/>
        <v>1.3154232666666668E-4</v>
      </c>
      <c r="AA1668" s="66">
        <f t="shared" si="178"/>
        <v>1.1441953289333332E-4</v>
      </c>
      <c r="AB1668" s="71">
        <v>1.2416003433E-3</v>
      </c>
      <c r="AC1668" s="71">
        <v>1.2416003433E-3</v>
      </c>
      <c r="AD1668" s="71"/>
      <c r="AE1668" s="71">
        <v>7.7676111333333322E-4</v>
      </c>
      <c r="AF1668" s="72">
        <v>1</v>
      </c>
      <c r="AG1668" s="66">
        <f t="shared" si="175"/>
        <v>7.7676111333333322E-4</v>
      </c>
      <c r="AH1668" s="66">
        <f t="shared" si="179"/>
        <v>4.6483922996666679E-4</v>
      </c>
      <c r="AI1668" s="67" t="s">
        <v>71</v>
      </c>
      <c r="AJ1668" s="162"/>
      <c r="AK1668" s="162"/>
      <c r="AS1668" s="155"/>
      <c r="AT1668" s="155"/>
      <c r="AU1668" s="155"/>
      <c r="AV1668" s="155"/>
      <c r="AW1668" s="155"/>
      <c r="AX1668" s="155"/>
      <c r="AY1668" s="155"/>
      <c r="AZ1668" s="155"/>
      <c r="BA1668" s="155"/>
    </row>
    <row r="1669" spans="1:53" x14ac:dyDescent="0.25">
      <c r="A1669" s="70" t="s">
        <v>16</v>
      </c>
      <c r="B1669" s="64">
        <v>34031</v>
      </c>
      <c r="C1669" s="64" t="s">
        <v>43</v>
      </c>
      <c r="D1669" s="64" t="s">
        <v>53</v>
      </c>
      <c r="E1669" s="64" t="s">
        <v>94</v>
      </c>
      <c r="F1669" s="64" t="s">
        <v>89</v>
      </c>
      <c r="G1669" s="64" t="s">
        <v>156</v>
      </c>
      <c r="H1669" s="64"/>
      <c r="I1669" s="64">
        <v>2267002054</v>
      </c>
      <c r="J1669" s="65" t="s">
        <v>1</v>
      </c>
      <c r="K1669" s="64" t="s">
        <v>1</v>
      </c>
      <c r="L1669" s="64" t="s">
        <v>19</v>
      </c>
      <c r="M1669" s="71" t="s">
        <v>19</v>
      </c>
      <c r="N1669" s="71">
        <v>1.0904294900630001E-5</v>
      </c>
      <c r="O1669" s="71">
        <v>1.0904294900630001E-5</v>
      </c>
      <c r="P1669" s="66" t="s">
        <v>19</v>
      </c>
      <c r="Q1669" s="71">
        <v>4.4092400000000003E-6</v>
      </c>
      <c r="R1669" s="66">
        <v>1</v>
      </c>
      <c r="S1669" s="66">
        <f t="shared" si="176"/>
        <v>4.4092400000000003E-6</v>
      </c>
      <c r="T1669" s="66">
        <f t="shared" si="174"/>
        <v>6.4950549006300004E-6</v>
      </c>
      <c r="U1669" s="71">
        <v>3.9216786000000002E-5</v>
      </c>
      <c r="V1669" s="71">
        <v>3.9216786000000002E-5</v>
      </c>
      <c r="W1669" s="71" t="s">
        <v>19</v>
      </c>
      <c r="X1669" s="71">
        <v>1.9841580000000002E-5</v>
      </c>
      <c r="Y1669" s="66">
        <v>1</v>
      </c>
      <c r="Z1669" s="66">
        <f t="shared" si="177"/>
        <v>1.9841580000000002E-5</v>
      </c>
      <c r="AA1669" s="66">
        <f t="shared" si="178"/>
        <v>1.9375206E-5</v>
      </c>
      <c r="AB1669" s="71">
        <v>2.0076134000000001E-4</v>
      </c>
      <c r="AC1669" s="71">
        <v>2.0076134000000001E-4</v>
      </c>
      <c r="AD1669" s="71"/>
      <c r="AE1669" s="71">
        <v>1.1941691666666667E-4</v>
      </c>
      <c r="AF1669" s="72">
        <v>1</v>
      </c>
      <c r="AG1669" s="66">
        <f t="shared" si="175"/>
        <v>1.1941691666666667E-4</v>
      </c>
      <c r="AH1669" s="66">
        <f t="shared" si="179"/>
        <v>8.1344423333333339E-5</v>
      </c>
      <c r="AI1669" s="67" t="s">
        <v>71</v>
      </c>
      <c r="AJ1669" s="162"/>
      <c r="AK1669" s="162"/>
      <c r="AS1669" s="155"/>
      <c r="AT1669" s="155"/>
      <c r="AU1669" s="155"/>
      <c r="AV1669" s="155"/>
      <c r="AW1669" s="155"/>
      <c r="AX1669" s="155"/>
      <c r="AY1669" s="155"/>
      <c r="AZ1669" s="155"/>
      <c r="BA1669" s="155"/>
    </row>
    <row r="1670" spans="1:53" x14ac:dyDescent="0.25">
      <c r="A1670" s="70" t="s">
        <v>16</v>
      </c>
      <c r="B1670" s="64">
        <v>34031</v>
      </c>
      <c r="C1670" s="64" t="s">
        <v>43</v>
      </c>
      <c r="D1670" s="64" t="s">
        <v>53</v>
      </c>
      <c r="E1670" s="64" t="s">
        <v>124</v>
      </c>
      <c r="F1670" s="64" t="s">
        <v>89</v>
      </c>
      <c r="G1670" s="64" t="s">
        <v>156</v>
      </c>
      <c r="H1670" s="64"/>
      <c r="I1670" s="64">
        <v>2267002057</v>
      </c>
      <c r="J1670" s="65" t="s">
        <v>1</v>
      </c>
      <c r="K1670" s="64" t="s">
        <v>1</v>
      </c>
      <c r="L1670" s="64" t="s">
        <v>19</v>
      </c>
      <c r="M1670" s="71" t="s">
        <v>19</v>
      </c>
      <c r="N1670" s="71">
        <v>9.6613481427417996E-5</v>
      </c>
      <c r="O1670" s="71">
        <v>9.6613481427417996E-5</v>
      </c>
      <c r="P1670" s="66" t="s">
        <v>19</v>
      </c>
      <c r="Q1670" s="71">
        <v>2.5353129999999998E-5</v>
      </c>
      <c r="R1670" s="66">
        <v>1</v>
      </c>
      <c r="S1670" s="66">
        <f t="shared" si="176"/>
        <v>2.5353129999999998E-5</v>
      </c>
      <c r="T1670" s="66">
        <f t="shared" si="174"/>
        <v>7.1260351427418001E-5</v>
      </c>
      <c r="U1670" s="71">
        <v>3.4644437969999996E-4</v>
      </c>
      <c r="V1670" s="71">
        <v>3.4644437969999996E-4</v>
      </c>
      <c r="W1670" s="71" t="s">
        <v>19</v>
      </c>
      <c r="X1670" s="71">
        <v>1.3484925666666666E-4</v>
      </c>
      <c r="Y1670" s="66">
        <v>1</v>
      </c>
      <c r="Z1670" s="66">
        <f t="shared" si="177"/>
        <v>1.3484925666666666E-4</v>
      </c>
      <c r="AA1670" s="66">
        <f t="shared" si="178"/>
        <v>2.115951230333333E-4</v>
      </c>
      <c r="AB1670" s="71">
        <v>1.9527353E-3</v>
      </c>
      <c r="AC1670" s="71">
        <v>1.9527353E-3</v>
      </c>
      <c r="AD1670" s="71"/>
      <c r="AE1670" s="71">
        <v>8.4914613666666665E-4</v>
      </c>
      <c r="AF1670" s="72">
        <v>1</v>
      </c>
      <c r="AG1670" s="66">
        <f t="shared" si="175"/>
        <v>8.4914613666666665E-4</v>
      </c>
      <c r="AH1670" s="66">
        <f t="shared" si="179"/>
        <v>1.1035891633333333E-3</v>
      </c>
      <c r="AI1670" s="67" t="s">
        <v>71</v>
      </c>
      <c r="AJ1670" s="162"/>
      <c r="AK1670" s="162"/>
      <c r="AS1670" s="155"/>
      <c r="AT1670" s="155"/>
      <c r="AU1670" s="155"/>
      <c r="AV1670" s="155"/>
      <c r="AW1670" s="155"/>
      <c r="AX1670" s="155"/>
      <c r="AY1670" s="155"/>
      <c r="AZ1670" s="155"/>
      <c r="BA1670" s="155"/>
    </row>
    <row r="1671" spans="1:53" x14ac:dyDescent="0.25">
      <c r="A1671" s="70" t="s">
        <v>16</v>
      </c>
      <c r="B1671" s="64">
        <v>34031</v>
      </c>
      <c r="C1671" s="64" t="s">
        <v>43</v>
      </c>
      <c r="D1671" s="64" t="s">
        <v>53</v>
      </c>
      <c r="E1671" s="64" t="s">
        <v>125</v>
      </c>
      <c r="F1671" s="64" t="s">
        <v>89</v>
      </c>
      <c r="G1671" s="64" t="s">
        <v>156</v>
      </c>
      <c r="H1671" s="64"/>
      <c r="I1671" s="64">
        <v>2267002060</v>
      </c>
      <c r="J1671" s="65" t="s">
        <v>1</v>
      </c>
      <c r="K1671" s="64" t="s">
        <v>1</v>
      </c>
      <c r="L1671" s="64" t="s">
        <v>19</v>
      </c>
      <c r="M1671" s="71" t="s">
        <v>19</v>
      </c>
      <c r="N1671" s="71">
        <v>1.5912010003677903E-4</v>
      </c>
      <c r="O1671" s="71">
        <v>1.5912010003677903E-4</v>
      </c>
      <c r="P1671" s="66" t="s">
        <v>19</v>
      </c>
      <c r="Q1671" s="71">
        <v>3.012980666666667E-5</v>
      </c>
      <c r="R1671" s="66">
        <v>1</v>
      </c>
      <c r="S1671" s="66">
        <f t="shared" si="176"/>
        <v>3.012980666666667E-5</v>
      </c>
      <c r="T1671" s="66">
        <f t="shared" si="174"/>
        <v>1.2899029337011235E-4</v>
      </c>
      <c r="U1671" s="71">
        <v>5.7541544259999996E-4</v>
      </c>
      <c r="V1671" s="71">
        <v>5.7541544259999996E-4</v>
      </c>
      <c r="W1671" s="71" t="s">
        <v>19</v>
      </c>
      <c r="X1671" s="71">
        <v>2.0723428000000001E-4</v>
      </c>
      <c r="Y1671" s="66">
        <v>1</v>
      </c>
      <c r="Z1671" s="66">
        <f t="shared" si="177"/>
        <v>2.0723428000000001E-4</v>
      </c>
      <c r="AA1671" s="66">
        <f t="shared" si="178"/>
        <v>3.6818116259999996E-4</v>
      </c>
      <c r="AB1671" s="71">
        <v>3.9630609079999999E-3</v>
      </c>
      <c r="AC1671" s="71">
        <v>3.9630609079999999E-3</v>
      </c>
      <c r="AD1671" s="71"/>
      <c r="AE1671" s="71">
        <v>1.2404661866666667E-3</v>
      </c>
      <c r="AF1671" s="72">
        <v>1</v>
      </c>
      <c r="AG1671" s="66">
        <f t="shared" si="175"/>
        <v>1.2404661866666667E-3</v>
      </c>
      <c r="AH1671" s="66">
        <f t="shared" si="179"/>
        <v>2.7225947213333334E-3</v>
      </c>
      <c r="AI1671" s="67" t="s">
        <v>71</v>
      </c>
      <c r="AJ1671" s="162"/>
      <c r="AK1671" s="162"/>
      <c r="AS1671" s="155"/>
      <c r="AT1671" s="155"/>
      <c r="AU1671" s="155"/>
      <c r="AV1671" s="155"/>
      <c r="AW1671" s="155"/>
      <c r="AX1671" s="155"/>
      <c r="AY1671" s="155"/>
      <c r="AZ1671" s="155"/>
      <c r="BA1671" s="155"/>
    </row>
    <row r="1672" spans="1:53" x14ac:dyDescent="0.25">
      <c r="A1672" s="70" t="s">
        <v>16</v>
      </c>
      <c r="B1672" s="64">
        <v>34031</v>
      </c>
      <c r="C1672" s="64" t="s">
        <v>43</v>
      </c>
      <c r="D1672" s="64" t="s">
        <v>53</v>
      </c>
      <c r="E1672" s="64" t="s">
        <v>126</v>
      </c>
      <c r="F1672" s="64" t="s">
        <v>89</v>
      </c>
      <c r="G1672" s="64" t="s">
        <v>156</v>
      </c>
      <c r="H1672" s="64"/>
      <c r="I1672" s="64">
        <v>2267002066</v>
      </c>
      <c r="J1672" s="65" t="s">
        <v>1</v>
      </c>
      <c r="K1672" s="64" t="s">
        <v>1</v>
      </c>
      <c r="L1672" s="64" t="s">
        <v>19</v>
      </c>
      <c r="M1672" s="71" t="s">
        <v>19</v>
      </c>
      <c r="N1672" s="71">
        <v>1.2248820837894998E-5</v>
      </c>
      <c r="O1672" s="71">
        <v>1.2248820837894998E-5</v>
      </c>
      <c r="P1672" s="66" t="s">
        <v>19</v>
      </c>
      <c r="Q1672" s="71">
        <v>2.2046200000000002E-6</v>
      </c>
      <c r="R1672" s="66">
        <v>1</v>
      </c>
      <c r="S1672" s="66">
        <f t="shared" si="176"/>
        <v>2.2046200000000002E-6</v>
      </c>
      <c r="T1672" s="66">
        <f t="shared" si="174"/>
        <v>1.0044200837894998E-5</v>
      </c>
      <c r="U1672" s="71">
        <v>4.5608005499999999E-5</v>
      </c>
      <c r="V1672" s="71">
        <v>4.5608005499999999E-5</v>
      </c>
      <c r="W1672" s="71" t="s">
        <v>19</v>
      </c>
      <c r="X1672" s="71">
        <v>1.9106706666666671E-5</v>
      </c>
      <c r="Y1672" s="66">
        <v>1</v>
      </c>
      <c r="Z1672" s="66">
        <f t="shared" si="177"/>
        <v>1.9106706666666671E-5</v>
      </c>
      <c r="AA1672" s="66">
        <f t="shared" si="178"/>
        <v>2.6501298833333329E-5</v>
      </c>
      <c r="AB1672" s="71">
        <v>3.5523035340000002E-4</v>
      </c>
      <c r="AC1672" s="71">
        <v>3.5523035340000002E-4</v>
      </c>
      <c r="AD1672" s="71"/>
      <c r="AE1672" s="71">
        <v>1.1243562000000001E-4</v>
      </c>
      <c r="AF1672" s="72">
        <v>1</v>
      </c>
      <c r="AG1672" s="66">
        <f t="shared" si="175"/>
        <v>1.1243562000000001E-4</v>
      </c>
      <c r="AH1672" s="66">
        <f t="shared" si="179"/>
        <v>2.4279473340000003E-4</v>
      </c>
      <c r="AI1672" s="67" t="s">
        <v>71</v>
      </c>
      <c r="AJ1672" s="162"/>
      <c r="AK1672" s="162"/>
      <c r="AS1672" s="155"/>
      <c r="AT1672" s="155"/>
      <c r="AU1672" s="155"/>
      <c r="AV1672" s="155"/>
      <c r="AW1672" s="155"/>
      <c r="AX1672" s="155"/>
      <c r="AY1672" s="155"/>
      <c r="AZ1672" s="155"/>
      <c r="BA1672" s="155"/>
    </row>
    <row r="1673" spans="1:53" x14ac:dyDescent="0.25">
      <c r="A1673" s="70" t="s">
        <v>16</v>
      </c>
      <c r="B1673" s="64">
        <v>34031</v>
      </c>
      <c r="C1673" s="64" t="s">
        <v>43</v>
      </c>
      <c r="D1673" s="64" t="s">
        <v>53</v>
      </c>
      <c r="E1673" s="64" t="s">
        <v>127</v>
      </c>
      <c r="F1673" s="64" t="s">
        <v>89</v>
      </c>
      <c r="G1673" s="64" t="s">
        <v>156</v>
      </c>
      <c r="H1673" s="64"/>
      <c r="I1673" s="64">
        <v>2267002072</v>
      </c>
      <c r="J1673" s="65" t="s">
        <v>1</v>
      </c>
      <c r="K1673" s="64" t="s">
        <v>1</v>
      </c>
      <c r="L1673" s="64" t="s">
        <v>19</v>
      </c>
      <c r="M1673" s="71" t="s">
        <v>19</v>
      </c>
      <c r="N1673" s="71">
        <v>2.2838400723976997E-4</v>
      </c>
      <c r="O1673" s="71">
        <v>2.2838400723976997E-4</v>
      </c>
      <c r="P1673" s="66" t="s">
        <v>19</v>
      </c>
      <c r="Q1673" s="71">
        <v>9.3696350000000003E-5</v>
      </c>
      <c r="R1673" s="66">
        <v>1</v>
      </c>
      <c r="S1673" s="66">
        <f t="shared" si="176"/>
        <v>9.3696350000000003E-5</v>
      </c>
      <c r="T1673" s="66">
        <f t="shared" ref="T1673:T1736" si="180">O1673-S1673</f>
        <v>1.3468765723976997E-4</v>
      </c>
      <c r="U1673" s="71">
        <v>8.2436339999999997E-4</v>
      </c>
      <c r="V1673" s="71">
        <v>8.2436339999999997E-4</v>
      </c>
      <c r="W1673" s="71" t="s">
        <v>19</v>
      </c>
      <c r="X1673" s="71">
        <v>4.5157966333333332E-4</v>
      </c>
      <c r="Y1673" s="66">
        <v>1</v>
      </c>
      <c r="Z1673" s="66">
        <f t="shared" si="177"/>
        <v>4.5157966333333332E-4</v>
      </c>
      <c r="AA1673" s="66">
        <f t="shared" si="178"/>
        <v>3.7278373666666664E-4</v>
      </c>
      <c r="AB1673" s="71">
        <v>4.3426920900000001E-3</v>
      </c>
      <c r="AC1673" s="71">
        <v>4.3426920900000001E-3</v>
      </c>
      <c r="AD1673" s="71"/>
      <c r="AE1673" s="71">
        <v>2.5566243266666668E-3</v>
      </c>
      <c r="AF1673" s="72">
        <v>1</v>
      </c>
      <c r="AG1673" s="66">
        <f t="shared" ref="AG1673:AG1736" si="181">AF1673*AE1673</f>
        <v>2.5566243266666668E-3</v>
      </c>
      <c r="AH1673" s="66">
        <f t="shared" si="179"/>
        <v>1.7860677633333333E-3</v>
      </c>
      <c r="AI1673" s="67" t="s">
        <v>71</v>
      </c>
      <c r="AJ1673" s="162"/>
      <c r="AK1673" s="162"/>
      <c r="AS1673" s="155"/>
      <c r="AT1673" s="155"/>
      <c r="AU1673" s="155"/>
      <c r="AV1673" s="155"/>
      <c r="AW1673" s="155"/>
      <c r="AX1673" s="155"/>
      <c r="AY1673" s="155"/>
      <c r="AZ1673" s="155"/>
      <c r="BA1673" s="155"/>
    </row>
    <row r="1674" spans="1:53" x14ac:dyDescent="0.25">
      <c r="A1674" s="70" t="s">
        <v>16</v>
      </c>
      <c r="B1674" s="64">
        <v>34031</v>
      </c>
      <c r="C1674" s="64" t="s">
        <v>43</v>
      </c>
      <c r="D1674" s="64" t="s">
        <v>53</v>
      </c>
      <c r="E1674" s="64" t="s">
        <v>129</v>
      </c>
      <c r="F1674" s="64" t="s">
        <v>89</v>
      </c>
      <c r="G1674" s="64" t="s">
        <v>156</v>
      </c>
      <c r="H1674" s="64"/>
      <c r="I1674" s="64">
        <v>2267002081</v>
      </c>
      <c r="J1674" s="65" t="s">
        <v>1</v>
      </c>
      <c r="K1674" s="64" t="s">
        <v>1</v>
      </c>
      <c r="L1674" s="64" t="s">
        <v>19</v>
      </c>
      <c r="M1674" s="71" t="s">
        <v>19</v>
      </c>
      <c r="N1674" s="71">
        <v>1.0840005885849999E-4</v>
      </c>
      <c r="O1674" s="71">
        <v>1.0840005885849999E-4</v>
      </c>
      <c r="P1674" s="66" t="s">
        <v>19</v>
      </c>
      <c r="Q1674" s="71">
        <v>4.9971386666666669E-5</v>
      </c>
      <c r="R1674" s="66">
        <v>1</v>
      </c>
      <c r="S1674" s="66">
        <f t="shared" si="176"/>
        <v>4.9971386666666669E-5</v>
      </c>
      <c r="T1674" s="66">
        <f t="shared" si="180"/>
        <v>5.842867219183332E-5</v>
      </c>
      <c r="U1674" s="71">
        <v>3.9138831000000001E-4</v>
      </c>
      <c r="V1674" s="71">
        <v>3.9138831000000001E-4</v>
      </c>
      <c r="W1674" s="71" t="s">
        <v>19</v>
      </c>
      <c r="X1674" s="71">
        <v>2.3185253666666667E-4</v>
      </c>
      <c r="Y1674" s="66">
        <v>1</v>
      </c>
      <c r="Z1674" s="66">
        <f t="shared" si="177"/>
        <v>2.3185253666666667E-4</v>
      </c>
      <c r="AA1674" s="66">
        <f t="shared" si="178"/>
        <v>1.5953577333333333E-4</v>
      </c>
      <c r="AB1674" s="71">
        <v>1.9287621999999999E-3</v>
      </c>
      <c r="AC1674" s="71">
        <v>1.9287621999999999E-3</v>
      </c>
      <c r="AD1674" s="71"/>
      <c r="AE1674" s="71">
        <v>1.29631656E-3</v>
      </c>
      <c r="AF1674" s="72">
        <v>1</v>
      </c>
      <c r="AG1674" s="66">
        <f t="shared" si="181"/>
        <v>1.29631656E-3</v>
      </c>
      <c r="AH1674" s="66">
        <f t="shared" si="179"/>
        <v>6.3244563999999997E-4</v>
      </c>
      <c r="AI1674" s="67" t="s">
        <v>71</v>
      </c>
      <c r="AJ1674" s="162"/>
      <c r="AK1674" s="162"/>
      <c r="AS1674" s="155"/>
      <c r="AT1674" s="155"/>
      <c r="AU1674" s="155"/>
      <c r="AV1674" s="155"/>
      <c r="AW1674" s="155"/>
      <c r="AX1674" s="155"/>
      <c r="AY1674" s="155"/>
      <c r="AZ1674" s="155"/>
      <c r="BA1674" s="155"/>
    </row>
    <row r="1675" spans="1:53" x14ac:dyDescent="0.25">
      <c r="A1675" s="70" t="s">
        <v>16</v>
      </c>
      <c r="B1675" s="64">
        <v>34031</v>
      </c>
      <c r="C1675" s="64" t="s">
        <v>43</v>
      </c>
      <c r="D1675" s="64" t="s">
        <v>53</v>
      </c>
      <c r="E1675" s="64" t="s">
        <v>130</v>
      </c>
      <c r="F1675" s="64" t="s">
        <v>96</v>
      </c>
      <c r="G1675" s="64" t="s">
        <v>156</v>
      </c>
      <c r="H1675" s="64"/>
      <c r="I1675" s="64">
        <v>2267003010</v>
      </c>
      <c r="J1675" s="65" t="s">
        <v>1</v>
      </c>
      <c r="K1675" s="64" t="s">
        <v>1</v>
      </c>
      <c r="L1675" s="64" t="s">
        <v>19</v>
      </c>
      <c r="M1675" s="71" t="s">
        <v>19</v>
      </c>
      <c r="N1675" s="71">
        <v>2.7777857768013E-3</v>
      </c>
      <c r="O1675" s="71">
        <v>2.7777857768013E-3</v>
      </c>
      <c r="P1675" s="66" t="s">
        <v>19</v>
      </c>
      <c r="Q1675" s="71">
        <v>1.3084419700000001E-3</v>
      </c>
      <c r="R1675" s="66">
        <v>1</v>
      </c>
      <c r="S1675" s="66">
        <f t="shared" si="176"/>
        <v>1.3084419700000001E-3</v>
      </c>
      <c r="T1675" s="66">
        <f t="shared" si="180"/>
        <v>1.4693438068012999E-3</v>
      </c>
      <c r="U1675" s="71">
        <v>1.005724006E-2</v>
      </c>
      <c r="V1675" s="71">
        <v>1.005724006E-2</v>
      </c>
      <c r="W1675" s="71" t="s">
        <v>19</v>
      </c>
      <c r="X1675" s="71">
        <v>6.1758754933333333E-3</v>
      </c>
      <c r="Y1675" s="66">
        <v>1</v>
      </c>
      <c r="Z1675" s="66">
        <f t="shared" si="177"/>
        <v>6.1758754933333333E-3</v>
      </c>
      <c r="AA1675" s="66">
        <f t="shared" si="178"/>
        <v>3.8813645666666667E-3</v>
      </c>
      <c r="AB1675" s="71">
        <v>5.0697936700000001E-2</v>
      </c>
      <c r="AC1675" s="71">
        <v>5.0697936700000001E-2</v>
      </c>
      <c r="AD1675" s="71"/>
      <c r="AE1675" s="71">
        <v>3.3654259173333333E-2</v>
      </c>
      <c r="AF1675" s="72">
        <v>1</v>
      </c>
      <c r="AG1675" s="66">
        <f t="shared" si="181"/>
        <v>3.3654259173333333E-2</v>
      </c>
      <c r="AH1675" s="66">
        <f t="shared" si="179"/>
        <v>1.7043677526666669E-2</v>
      </c>
      <c r="AI1675" s="67" t="s">
        <v>71</v>
      </c>
      <c r="AJ1675" s="162"/>
      <c r="AK1675" s="162"/>
      <c r="AS1675" s="155"/>
      <c r="AT1675" s="155"/>
      <c r="AU1675" s="155"/>
      <c r="AV1675" s="155"/>
      <c r="AW1675" s="155"/>
      <c r="AX1675" s="155"/>
      <c r="AY1675" s="155"/>
      <c r="AZ1675" s="155"/>
      <c r="BA1675" s="155"/>
    </row>
    <row r="1676" spans="1:53" x14ac:dyDescent="0.25">
      <c r="A1676" s="70" t="s">
        <v>16</v>
      </c>
      <c r="B1676" s="64">
        <v>34031</v>
      </c>
      <c r="C1676" s="64" t="s">
        <v>43</v>
      </c>
      <c r="D1676" s="64" t="s">
        <v>53</v>
      </c>
      <c r="E1676" s="64" t="s">
        <v>131</v>
      </c>
      <c r="F1676" s="64" t="s">
        <v>96</v>
      </c>
      <c r="G1676" s="64" t="s">
        <v>156</v>
      </c>
      <c r="H1676" s="64"/>
      <c r="I1676" s="64">
        <v>2267003020</v>
      </c>
      <c r="J1676" s="65" t="s">
        <v>1</v>
      </c>
      <c r="K1676" s="64" t="s">
        <v>1</v>
      </c>
      <c r="L1676" s="64" t="s">
        <v>19</v>
      </c>
      <c r="M1676" s="71" t="s">
        <v>19</v>
      </c>
      <c r="N1676" s="71">
        <v>0.13700175042423829</v>
      </c>
      <c r="O1676" s="71">
        <v>0.13700175042423829</v>
      </c>
      <c r="P1676" s="66" t="s">
        <v>19</v>
      </c>
      <c r="Q1676" s="71">
        <v>2.7141811693333334E-2</v>
      </c>
      <c r="R1676" s="66">
        <v>1</v>
      </c>
      <c r="S1676" s="66">
        <f t="shared" si="176"/>
        <v>2.7141811693333334E-2</v>
      </c>
      <c r="T1676" s="66">
        <f t="shared" si="180"/>
        <v>0.10985993873090495</v>
      </c>
      <c r="U1676" s="71">
        <v>0.49626344389999993</v>
      </c>
      <c r="V1676" s="71">
        <v>0.49626344389999993</v>
      </c>
      <c r="W1676" s="71" t="s">
        <v>19</v>
      </c>
      <c r="X1676" s="71">
        <v>0.18547357829000002</v>
      </c>
      <c r="Y1676" s="66">
        <v>1</v>
      </c>
      <c r="Z1676" s="66">
        <f t="shared" si="177"/>
        <v>0.18547357829000002</v>
      </c>
      <c r="AA1676" s="66">
        <f t="shared" si="178"/>
        <v>0.31078986560999988</v>
      </c>
      <c r="AB1676" s="71">
        <v>3.4149197170000001</v>
      </c>
      <c r="AC1676" s="71">
        <v>3.4149197170000001</v>
      </c>
      <c r="AD1676" s="71"/>
      <c r="AE1676" s="71">
        <v>1.1068772377666667</v>
      </c>
      <c r="AF1676" s="72">
        <v>1</v>
      </c>
      <c r="AG1676" s="66">
        <f t="shared" si="181"/>
        <v>1.1068772377666667</v>
      </c>
      <c r="AH1676" s="66">
        <f t="shared" si="179"/>
        <v>2.3080424792333334</v>
      </c>
      <c r="AI1676" s="67" t="s">
        <v>71</v>
      </c>
      <c r="AJ1676" s="162"/>
      <c r="AK1676" s="162"/>
      <c r="AS1676" s="155"/>
      <c r="AT1676" s="155"/>
      <c r="AU1676" s="155"/>
      <c r="AV1676" s="155"/>
      <c r="AW1676" s="155"/>
      <c r="AX1676" s="155"/>
      <c r="AY1676" s="155"/>
      <c r="AZ1676" s="155"/>
      <c r="BA1676" s="155"/>
    </row>
    <row r="1677" spans="1:53" x14ac:dyDescent="0.25">
      <c r="A1677" s="70" t="s">
        <v>16</v>
      </c>
      <c r="B1677" s="64">
        <v>34031</v>
      </c>
      <c r="C1677" s="64" t="s">
        <v>43</v>
      </c>
      <c r="D1677" s="64" t="s">
        <v>53</v>
      </c>
      <c r="E1677" s="64" t="s">
        <v>95</v>
      </c>
      <c r="F1677" s="64" t="s">
        <v>96</v>
      </c>
      <c r="G1677" s="64" t="s">
        <v>156</v>
      </c>
      <c r="H1677" s="64"/>
      <c r="I1677" s="64">
        <v>2267003030</v>
      </c>
      <c r="J1677" s="65" t="s">
        <v>1</v>
      </c>
      <c r="K1677" s="64" t="s">
        <v>1</v>
      </c>
      <c r="L1677" s="64" t="s">
        <v>19</v>
      </c>
      <c r="M1677" s="71" t="s">
        <v>19</v>
      </c>
      <c r="N1677" s="71">
        <v>6.1859165229728405E-4</v>
      </c>
      <c r="O1677" s="71">
        <v>6.1859165229728405E-4</v>
      </c>
      <c r="P1677" s="66" t="s">
        <v>19</v>
      </c>
      <c r="Q1677" s="71">
        <v>1.6938830333333333E-4</v>
      </c>
      <c r="R1677" s="66">
        <v>1</v>
      </c>
      <c r="S1677" s="66">
        <f t="shared" si="176"/>
        <v>1.6938830333333333E-4</v>
      </c>
      <c r="T1677" s="66">
        <f t="shared" si="180"/>
        <v>4.4920334896395074E-4</v>
      </c>
      <c r="U1677" s="71">
        <v>2.4367361190000005E-3</v>
      </c>
      <c r="V1677" s="71">
        <v>2.4367361190000005E-3</v>
      </c>
      <c r="W1677" s="71" t="s">
        <v>19</v>
      </c>
      <c r="X1677" s="71">
        <v>1.2716983033333334E-3</v>
      </c>
      <c r="Y1677" s="66">
        <v>1</v>
      </c>
      <c r="Z1677" s="66">
        <f t="shared" si="177"/>
        <v>1.2716983033333334E-3</v>
      </c>
      <c r="AA1677" s="66">
        <f t="shared" si="178"/>
        <v>1.1650378156666671E-3</v>
      </c>
      <c r="AB1677" s="71">
        <v>1.7012208070000003E-2</v>
      </c>
      <c r="AC1677" s="71">
        <v>1.7012208070000003E-2</v>
      </c>
      <c r="AD1677" s="71"/>
      <c r="AE1677" s="71">
        <v>7.1231272199999999E-3</v>
      </c>
      <c r="AF1677" s="72">
        <v>1</v>
      </c>
      <c r="AG1677" s="66">
        <f t="shared" si="181"/>
        <v>7.1231272199999999E-3</v>
      </c>
      <c r="AH1677" s="66">
        <f t="shared" si="179"/>
        <v>9.8890808500000024E-3</v>
      </c>
      <c r="AI1677" s="67" t="s">
        <v>71</v>
      </c>
      <c r="AJ1677" s="162"/>
      <c r="AK1677" s="162"/>
      <c r="AS1677" s="155"/>
      <c r="AT1677" s="155"/>
      <c r="AU1677" s="155"/>
      <c r="AV1677" s="155"/>
      <c r="AW1677" s="155"/>
      <c r="AX1677" s="155"/>
      <c r="AY1677" s="155"/>
      <c r="AZ1677" s="155"/>
      <c r="BA1677" s="155"/>
    </row>
    <row r="1678" spans="1:53" x14ac:dyDescent="0.25">
      <c r="A1678" s="70" t="s">
        <v>16</v>
      </c>
      <c r="B1678" s="64">
        <v>34031</v>
      </c>
      <c r="C1678" s="64" t="s">
        <v>43</v>
      </c>
      <c r="D1678" s="64" t="s">
        <v>53</v>
      </c>
      <c r="E1678" s="64" t="s">
        <v>157</v>
      </c>
      <c r="F1678" s="64" t="s">
        <v>96</v>
      </c>
      <c r="G1678" s="64" t="s">
        <v>156</v>
      </c>
      <c r="H1678" s="64"/>
      <c r="I1678" s="64">
        <v>2267003040</v>
      </c>
      <c r="J1678" s="65" t="s">
        <v>1</v>
      </c>
      <c r="K1678" s="64" t="s">
        <v>1</v>
      </c>
      <c r="L1678" s="64" t="s">
        <v>19</v>
      </c>
      <c r="M1678" s="71" t="s">
        <v>19</v>
      </c>
      <c r="N1678" s="71">
        <v>2.40299151543099E-4</v>
      </c>
      <c r="O1678" s="71">
        <v>2.40299151543099E-4</v>
      </c>
      <c r="P1678" s="66" t="s">
        <v>19</v>
      </c>
      <c r="Q1678" s="71">
        <v>5.3645753333333328E-5</v>
      </c>
      <c r="R1678" s="66">
        <v>1</v>
      </c>
      <c r="S1678" s="66">
        <f t="shared" si="176"/>
        <v>5.3645753333333328E-5</v>
      </c>
      <c r="T1678" s="66">
        <f t="shared" si="180"/>
        <v>1.8665339820976568E-4</v>
      </c>
      <c r="U1678" s="71">
        <v>8.9702582600000003E-4</v>
      </c>
      <c r="V1678" s="71">
        <v>8.9702582600000003E-4</v>
      </c>
      <c r="W1678" s="71" t="s">
        <v>19</v>
      </c>
      <c r="X1678" s="71">
        <v>3.9572929000000003E-4</v>
      </c>
      <c r="Y1678" s="66">
        <v>1</v>
      </c>
      <c r="Z1678" s="66">
        <f t="shared" si="177"/>
        <v>3.9572929000000003E-4</v>
      </c>
      <c r="AA1678" s="66">
        <f t="shared" si="178"/>
        <v>5.0129653600000006E-4</v>
      </c>
      <c r="AB1678" s="71">
        <v>6.6540937600000002E-3</v>
      </c>
      <c r="AC1678" s="71">
        <v>6.6540937600000002E-3</v>
      </c>
      <c r="AD1678" s="71"/>
      <c r="AE1678" s="71">
        <v>2.3027255900000001E-3</v>
      </c>
      <c r="AF1678" s="72">
        <v>1</v>
      </c>
      <c r="AG1678" s="66">
        <f t="shared" si="181"/>
        <v>2.3027255900000001E-3</v>
      </c>
      <c r="AH1678" s="66">
        <f t="shared" si="179"/>
        <v>4.3513681699999997E-3</v>
      </c>
      <c r="AI1678" s="67" t="s">
        <v>71</v>
      </c>
      <c r="AJ1678" s="162"/>
      <c r="AK1678" s="162"/>
      <c r="AS1678" s="155"/>
      <c r="AT1678" s="155"/>
      <c r="AU1678" s="155"/>
      <c r="AV1678" s="155"/>
      <c r="AW1678" s="155"/>
      <c r="AX1678" s="155"/>
      <c r="AY1678" s="155"/>
      <c r="AZ1678" s="155"/>
      <c r="BA1678" s="155"/>
    </row>
    <row r="1679" spans="1:53" x14ac:dyDescent="0.25">
      <c r="A1679" s="70" t="s">
        <v>16</v>
      </c>
      <c r="B1679" s="64">
        <v>34031</v>
      </c>
      <c r="C1679" s="64" t="s">
        <v>43</v>
      </c>
      <c r="D1679" s="64" t="s">
        <v>53</v>
      </c>
      <c r="E1679" s="64" t="s">
        <v>158</v>
      </c>
      <c r="F1679" s="64" t="s">
        <v>96</v>
      </c>
      <c r="G1679" s="64" t="s">
        <v>156</v>
      </c>
      <c r="H1679" s="64"/>
      <c r="I1679" s="64">
        <v>2267003050</v>
      </c>
      <c r="J1679" s="65" t="s">
        <v>1</v>
      </c>
      <c r="K1679" s="64" t="s">
        <v>1</v>
      </c>
      <c r="L1679" s="64" t="s">
        <v>19</v>
      </c>
      <c r="M1679" s="71" t="s">
        <v>19</v>
      </c>
      <c r="N1679" s="71">
        <v>1.4579946907625002E-4</v>
      </c>
      <c r="O1679" s="71">
        <v>1.4579946907625002E-4</v>
      </c>
      <c r="P1679" s="66" t="s">
        <v>19</v>
      </c>
      <c r="Q1679" s="71">
        <v>5.5850373333333332E-5</v>
      </c>
      <c r="R1679" s="66">
        <v>1</v>
      </c>
      <c r="S1679" s="66">
        <f t="shared" si="176"/>
        <v>5.5850373333333332E-5</v>
      </c>
      <c r="T1679" s="66">
        <f t="shared" si="180"/>
        <v>8.9949095742916689E-5</v>
      </c>
      <c r="U1679" s="71">
        <v>5.2540853300000003E-4</v>
      </c>
      <c r="V1679" s="71">
        <v>5.2540853300000003E-4</v>
      </c>
      <c r="W1679" s="71" t="s">
        <v>19</v>
      </c>
      <c r="X1679" s="71">
        <v>2.6749389333333341E-4</v>
      </c>
      <c r="Y1679" s="66">
        <v>1</v>
      </c>
      <c r="Z1679" s="66">
        <f t="shared" si="177"/>
        <v>2.6749389333333341E-4</v>
      </c>
      <c r="AA1679" s="66">
        <f t="shared" si="178"/>
        <v>2.5791463966666662E-4</v>
      </c>
      <c r="AB1679" s="71">
        <v>2.6992940399999999E-3</v>
      </c>
      <c r="AC1679" s="71">
        <v>2.6992940399999999E-3</v>
      </c>
      <c r="AD1679" s="71"/>
      <c r="AE1679" s="71">
        <v>1.6350931666666666E-3</v>
      </c>
      <c r="AF1679" s="72">
        <v>1</v>
      </c>
      <c r="AG1679" s="66">
        <f t="shared" si="181"/>
        <v>1.6350931666666666E-3</v>
      </c>
      <c r="AH1679" s="66">
        <f t="shared" si="179"/>
        <v>1.0642008733333333E-3</v>
      </c>
      <c r="AI1679" s="67" t="s">
        <v>71</v>
      </c>
      <c r="AJ1679" s="162"/>
      <c r="AK1679" s="162"/>
      <c r="AS1679" s="155"/>
      <c r="AT1679" s="155"/>
      <c r="AU1679" s="155"/>
      <c r="AV1679" s="155"/>
      <c r="AW1679" s="155"/>
      <c r="AX1679" s="155"/>
      <c r="AY1679" s="155"/>
      <c r="AZ1679" s="155"/>
      <c r="BA1679" s="155"/>
    </row>
    <row r="1680" spans="1:53" x14ac:dyDescent="0.25">
      <c r="A1680" s="70" t="s">
        <v>16</v>
      </c>
      <c r="B1680" s="64">
        <v>34031</v>
      </c>
      <c r="C1680" s="64" t="s">
        <v>43</v>
      </c>
      <c r="D1680" s="64" t="s">
        <v>53</v>
      </c>
      <c r="E1680" s="64" t="s">
        <v>134</v>
      </c>
      <c r="F1680" s="64" t="s">
        <v>96</v>
      </c>
      <c r="G1680" s="64" t="s">
        <v>156</v>
      </c>
      <c r="H1680" s="64"/>
      <c r="I1680" s="64">
        <v>2267003070</v>
      </c>
      <c r="J1680" s="65" t="s">
        <v>1</v>
      </c>
      <c r="K1680" s="64" t="s">
        <v>1</v>
      </c>
      <c r="L1680" s="64" t="s">
        <v>19</v>
      </c>
      <c r="M1680" s="71" t="s">
        <v>19</v>
      </c>
      <c r="N1680" s="71">
        <v>1.8923369650448698E-4</v>
      </c>
      <c r="O1680" s="71">
        <v>1.8923369650448698E-4</v>
      </c>
      <c r="P1680" s="66" t="s">
        <v>19</v>
      </c>
      <c r="Q1680" s="71">
        <v>8.451043333333333E-5</v>
      </c>
      <c r="R1680" s="66">
        <v>1</v>
      </c>
      <c r="S1680" s="66">
        <f t="shared" si="176"/>
        <v>8.451043333333333E-5</v>
      </c>
      <c r="T1680" s="66">
        <f t="shared" si="180"/>
        <v>1.0472326317115365E-4</v>
      </c>
      <c r="U1680" s="71">
        <v>8.8696934849999995E-4</v>
      </c>
      <c r="V1680" s="71">
        <v>8.8696934849999995E-4</v>
      </c>
      <c r="W1680" s="71" t="s">
        <v>19</v>
      </c>
      <c r="X1680" s="71">
        <v>7.0658071000000015E-4</v>
      </c>
      <c r="Y1680" s="66">
        <v>1</v>
      </c>
      <c r="Z1680" s="66">
        <f t="shared" si="177"/>
        <v>7.0658071000000015E-4</v>
      </c>
      <c r="AA1680" s="66">
        <f t="shared" si="178"/>
        <v>1.803886384999998E-4</v>
      </c>
      <c r="AB1680" s="71">
        <v>6.4955014950000001E-3</v>
      </c>
      <c r="AC1680" s="71">
        <v>6.4955014950000001E-3</v>
      </c>
      <c r="AD1680" s="71"/>
      <c r="AE1680" s="71">
        <v>3.6581994533333335E-3</v>
      </c>
      <c r="AF1680" s="72">
        <v>1</v>
      </c>
      <c r="AG1680" s="66">
        <f t="shared" si="181"/>
        <v>3.6581994533333335E-3</v>
      </c>
      <c r="AH1680" s="66">
        <f t="shared" si="179"/>
        <v>2.8373020416666665E-3</v>
      </c>
      <c r="AI1680" s="67" t="s">
        <v>71</v>
      </c>
      <c r="AJ1680" s="162"/>
      <c r="AK1680" s="162"/>
      <c r="AS1680" s="155"/>
      <c r="AT1680" s="155"/>
      <c r="AU1680" s="155"/>
      <c r="AV1680" s="155"/>
      <c r="AW1680" s="155"/>
      <c r="AX1680" s="155"/>
      <c r="AY1680" s="155"/>
      <c r="AZ1680" s="155"/>
      <c r="BA1680" s="155"/>
    </row>
    <row r="1681" spans="1:53" x14ac:dyDescent="0.25">
      <c r="A1681" s="70" t="s">
        <v>16</v>
      </c>
      <c r="B1681" s="64">
        <v>34031</v>
      </c>
      <c r="C1681" s="64" t="s">
        <v>43</v>
      </c>
      <c r="D1681" s="64" t="s">
        <v>53</v>
      </c>
      <c r="E1681" s="64" t="s">
        <v>140</v>
      </c>
      <c r="F1681" s="64" t="s">
        <v>100</v>
      </c>
      <c r="G1681" s="64" t="s">
        <v>156</v>
      </c>
      <c r="H1681" s="64"/>
      <c r="I1681" s="64">
        <v>2267004066</v>
      </c>
      <c r="J1681" s="65" t="s">
        <v>1</v>
      </c>
      <c r="K1681" s="64" t="s">
        <v>1</v>
      </c>
      <c r="L1681" s="64" t="s">
        <v>19</v>
      </c>
      <c r="M1681" s="71" t="s">
        <v>19</v>
      </c>
      <c r="N1681" s="71">
        <v>9.9112254530469516E-4</v>
      </c>
      <c r="O1681" s="71">
        <v>9.9112254530469516E-4</v>
      </c>
      <c r="P1681" s="66" t="s">
        <v>19</v>
      </c>
      <c r="Q1681" s="71">
        <v>2.0649940666666667E-4</v>
      </c>
      <c r="R1681" s="66">
        <v>1</v>
      </c>
      <c r="S1681" s="66">
        <f t="shared" si="176"/>
        <v>2.0649940666666667E-4</v>
      </c>
      <c r="T1681" s="66">
        <f t="shared" si="180"/>
        <v>7.8462313863802849E-4</v>
      </c>
      <c r="U1681" s="71">
        <v>3.6485228829999999E-3</v>
      </c>
      <c r="V1681" s="71">
        <v>3.6485228829999999E-3</v>
      </c>
      <c r="W1681" s="71" t="s">
        <v>19</v>
      </c>
      <c r="X1681" s="71">
        <v>1.4800348933333334E-3</v>
      </c>
      <c r="Y1681" s="66">
        <v>1</v>
      </c>
      <c r="Z1681" s="66">
        <f t="shared" si="177"/>
        <v>1.4800348933333334E-3</v>
      </c>
      <c r="AA1681" s="66">
        <f t="shared" si="178"/>
        <v>2.1684879896666665E-3</v>
      </c>
      <c r="AB1681" s="71">
        <v>2.6782975850000001E-2</v>
      </c>
      <c r="AC1681" s="71">
        <v>2.6782975850000001E-2</v>
      </c>
      <c r="AD1681" s="71"/>
      <c r="AE1681" s="71">
        <v>8.7324998199999997E-3</v>
      </c>
      <c r="AF1681" s="72">
        <v>1</v>
      </c>
      <c r="AG1681" s="66">
        <f t="shared" si="181"/>
        <v>8.7324998199999997E-3</v>
      </c>
      <c r="AH1681" s="66">
        <f t="shared" si="179"/>
        <v>1.8050476030000002E-2</v>
      </c>
      <c r="AI1681" s="67" t="s">
        <v>71</v>
      </c>
      <c r="AJ1681" s="162"/>
      <c r="AK1681" s="162"/>
      <c r="AS1681" s="155"/>
      <c r="AT1681" s="155"/>
      <c r="AU1681" s="155"/>
      <c r="AV1681" s="155"/>
      <c r="AW1681" s="155"/>
      <c r="AX1681" s="155"/>
      <c r="AY1681" s="155"/>
      <c r="AZ1681" s="155"/>
      <c r="BA1681" s="155"/>
    </row>
    <row r="1682" spans="1:53" x14ac:dyDescent="0.25">
      <c r="A1682" s="70" t="s">
        <v>16</v>
      </c>
      <c r="B1682" s="64">
        <v>34031</v>
      </c>
      <c r="C1682" s="64" t="s">
        <v>43</v>
      </c>
      <c r="D1682" s="64" t="s">
        <v>53</v>
      </c>
      <c r="E1682" s="64" t="s">
        <v>148</v>
      </c>
      <c r="F1682" s="64" t="s">
        <v>107</v>
      </c>
      <c r="G1682" s="64" t="s">
        <v>156</v>
      </c>
      <c r="H1682" s="64"/>
      <c r="I1682" s="64">
        <v>2267005055</v>
      </c>
      <c r="J1682" s="65" t="s">
        <v>1</v>
      </c>
      <c r="K1682" s="64" t="s">
        <v>1</v>
      </c>
      <c r="L1682" s="64" t="s">
        <v>19</v>
      </c>
      <c r="M1682" s="71" t="s">
        <v>19</v>
      </c>
      <c r="N1682" s="71">
        <v>5.5087414524399994E-9</v>
      </c>
      <c r="O1682" s="71">
        <v>5.5087414524399994E-9</v>
      </c>
      <c r="P1682" s="66" t="s">
        <v>19</v>
      </c>
      <c r="Q1682" s="71">
        <v>0</v>
      </c>
      <c r="R1682" s="66">
        <v>1</v>
      </c>
      <c r="S1682" s="66">
        <f t="shared" ref="S1682:S1745" si="182">R1682*Q1682</f>
        <v>0</v>
      </c>
      <c r="T1682" s="66">
        <f t="shared" si="180"/>
        <v>5.5087414524399994E-9</v>
      </c>
      <c r="U1682" s="71">
        <v>1.9929534000000001E-8</v>
      </c>
      <c r="V1682" s="71">
        <v>1.9929534000000001E-8</v>
      </c>
      <c r="W1682" s="71" t="s">
        <v>19</v>
      </c>
      <c r="X1682" s="71">
        <v>0</v>
      </c>
      <c r="Y1682" s="66">
        <v>1</v>
      </c>
      <c r="Z1682" s="66">
        <f t="shared" ref="Z1682:Z1745" si="183">Y1682*X1682</f>
        <v>0</v>
      </c>
      <c r="AA1682" s="66">
        <f t="shared" ref="AA1682:AA1745" si="184">V1682-Z1682</f>
        <v>1.9929534000000001E-8</v>
      </c>
      <c r="AB1682" s="71">
        <v>9.0007361999999996E-8</v>
      </c>
      <c r="AC1682" s="71">
        <v>9.0007361999999996E-8</v>
      </c>
      <c r="AD1682" s="71"/>
      <c r="AE1682" s="71">
        <v>0</v>
      </c>
      <c r="AF1682" s="72">
        <v>1</v>
      </c>
      <c r="AG1682" s="66">
        <f t="shared" si="181"/>
        <v>0</v>
      </c>
      <c r="AH1682" s="66">
        <f t="shared" ref="AH1682:AH1745" si="185">AC1682-AG1682</f>
        <v>9.0007361999999996E-8</v>
      </c>
      <c r="AI1682" s="67" t="s">
        <v>71</v>
      </c>
      <c r="AJ1682" s="162"/>
      <c r="AK1682" s="162"/>
      <c r="AS1682" s="155"/>
      <c r="AT1682" s="155"/>
      <c r="AU1682" s="155"/>
      <c r="AV1682" s="155"/>
      <c r="AW1682" s="155"/>
      <c r="AX1682" s="155"/>
      <c r="AY1682" s="155"/>
      <c r="AZ1682" s="155"/>
      <c r="BA1682" s="155"/>
    </row>
    <row r="1683" spans="1:53" x14ac:dyDescent="0.25">
      <c r="A1683" s="70" t="s">
        <v>16</v>
      </c>
      <c r="B1683" s="64">
        <v>34031</v>
      </c>
      <c r="C1683" s="64" t="s">
        <v>43</v>
      </c>
      <c r="D1683" s="64" t="s">
        <v>53</v>
      </c>
      <c r="E1683" s="64" t="s">
        <v>108</v>
      </c>
      <c r="F1683" s="64" t="s">
        <v>109</v>
      </c>
      <c r="G1683" s="64" t="s">
        <v>156</v>
      </c>
      <c r="H1683" s="64"/>
      <c r="I1683" s="64">
        <v>2267006005</v>
      </c>
      <c r="J1683" s="65" t="s">
        <v>1</v>
      </c>
      <c r="K1683" s="64" t="s">
        <v>1</v>
      </c>
      <c r="L1683" s="64" t="s">
        <v>19</v>
      </c>
      <c r="M1683" s="71" t="s">
        <v>19</v>
      </c>
      <c r="N1683" s="71">
        <v>1.0015492528039471E-2</v>
      </c>
      <c r="O1683" s="71">
        <v>1.0015492528039471E-2</v>
      </c>
      <c r="P1683" s="66" t="s">
        <v>19</v>
      </c>
      <c r="Q1683" s="71">
        <v>6.3562868966666672E-3</v>
      </c>
      <c r="R1683" s="66">
        <v>1</v>
      </c>
      <c r="S1683" s="66">
        <f t="shared" si="182"/>
        <v>6.3562868966666672E-3</v>
      </c>
      <c r="T1683" s="66">
        <f t="shared" si="180"/>
        <v>3.6592056313728034E-3</v>
      </c>
      <c r="U1683" s="71">
        <v>4.8463303982000001E-2</v>
      </c>
      <c r="V1683" s="71">
        <v>4.8463303982000001E-2</v>
      </c>
      <c r="W1683" s="71" t="s">
        <v>19</v>
      </c>
      <c r="X1683" s="71">
        <v>3.875979165666666E-2</v>
      </c>
      <c r="Y1683" s="66">
        <v>1</v>
      </c>
      <c r="Z1683" s="66">
        <f t="shared" si="183"/>
        <v>3.875979165666666E-2</v>
      </c>
      <c r="AA1683" s="66">
        <f t="shared" si="184"/>
        <v>9.7035123253333411E-3</v>
      </c>
      <c r="AB1683" s="71">
        <v>0.16381006477999996</v>
      </c>
      <c r="AC1683" s="71">
        <v>0.16381006477999996</v>
      </c>
      <c r="AD1683" s="71"/>
      <c r="AE1683" s="71">
        <v>0.14533920606333334</v>
      </c>
      <c r="AF1683" s="72">
        <v>1</v>
      </c>
      <c r="AG1683" s="66">
        <f t="shared" si="181"/>
        <v>0.14533920606333334</v>
      </c>
      <c r="AH1683" s="66">
        <f t="shared" si="185"/>
        <v>1.8470858716666622E-2</v>
      </c>
      <c r="AI1683" s="67" t="s">
        <v>71</v>
      </c>
      <c r="AJ1683" s="162"/>
      <c r="AK1683" s="162"/>
      <c r="AS1683" s="155"/>
      <c r="AT1683" s="155"/>
      <c r="AU1683" s="155"/>
      <c r="AV1683" s="155"/>
      <c r="AW1683" s="155"/>
      <c r="AX1683" s="155"/>
      <c r="AY1683" s="155"/>
      <c r="AZ1683" s="155"/>
      <c r="BA1683" s="155"/>
    </row>
    <row r="1684" spans="1:53" x14ac:dyDescent="0.25">
      <c r="A1684" s="70" t="s">
        <v>16</v>
      </c>
      <c r="B1684" s="64">
        <v>34031</v>
      </c>
      <c r="C1684" s="64" t="s">
        <v>43</v>
      </c>
      <c r="D1684" s="64" t="s">
        <v>53</v>
      </c>
      <c r="E1684" s="64" t="s">
        <v>110</v>
      </c>
      <c r="F1684" s="64" t="s">
        <v>109</v>
      </c>
      <c r="G1684" s="64" t="s">
        <v>156</v>
      </c>
      <c r="H1684" s="64"/>
      <c r="I1684" s="64">
        <v>2267006010</v>
      </c>
      <c r="J1684" s="65" t="s">
        <v>1</v>
      </c>
      <c r="K1684" s="64" t="s">
        <v>1</v>
      </c>
      <c r="L1684" s="64" t="s">
        <v>19</v>
      </c>
      <c r="M1684" s="71" t="s">
        <v>19</v>
      </c>
      <c r="N1684" s="71">
        <v>1.7483987271732101E-3</v>
      </c>
      <c r="O1684" s="71">
        <v>1.7483987271732101E-3</v>
      </c>
      <c r="P1684" s="66" t="s">
        <v>19</v>
      </c>
      <c r="Q1684" s="71">
        <v>8.3040686666666682E-4</v>
      </c>
      <c r="R1684" s="66">
        <v>1</v>
      </c>
      <c r="S1684" s="66">
        <f t="shared" si="182"/>
        <v>8.3040686666666682E-4</v>
      </c>
      <c r="T1684" s="66">
        <f t="shared" si="180"/>
        <v>9.1799186050654325E-4</v>
      </c>
      <c r="U1684" s="71">
        <v>8.4668130249999987E-3</v>
      </c>
      <c r="V1684" s="71">
        <v>8.4668130249999987E-3</v>
      </c>
      <c r="W1684" s="71" t="s">
        <v>19</v>
      </c>
      <c r="X1684" s="71">
        <v>5.2943949299999989E-3</v>
      </c>
      <c r="Y1684" s="66">
        <v>1</v>
      </c>
      <c r="Z1684" s="66">
        <f t="shared" si="183"/>
        <v>5.2943949299999989E-3</v>
      </c>
      <c r="AA1684" s="66">
        <f t="shared" si="184"/>
        <v>3.1724180949999998E-3</v>
      </c>
      <c r="AB1684" s="71">
        <v>3.325840846E-2</v>
      </c>
      <c r="AC1684" s="71">
        <v>3.325840846E-2</v>
      </c>
      <c r="AD1684" s="71"/>
      <c r="AE1684" s="71">
        <v>2.2799445166666665E-2</v>
      </c>
      <c r="AF1684" s="72">
        <v>1</v>
      </c>
      <c r="AG1684" s="66">
        <f t="shared" si="181"/>
        <v>2.2799445166666665E-2</v>
      </c>
      <c r="AH1684" s="66">
        <f t="shared" si="185"/>
        <v>1.0458963293333335E-2</v>
      </c>
      <c r="AI1684" s="67" t="s">
        <v>71</v>
      </c>
      <c r="AJ1684" s="162"/>
      <c r="AK1684" s="162"/>
      <c r="AS1684" s="155"/>
      <c r="AT1684" s="155"/>
      <c r="AU1684" s="155"/>
      <c r="AV1684" s="155"/>
      <c r="AW1684" s="155"/>
      <c r="AX1684" s="155"/>
      <c r="AY1684" s="155"/>
      <c r="AZ1684" s="155"/>
      <c r="BA1684" s="155"/>
    </row>
    <row r="1685" spans="1:53" x14ac:dyDescent="0.25">
      <c r="A1685" s="70" t="s">
        <v>16</v>
      </c>
      <c r="B1685" s="64">
        <v>34031</v>
      </c>
      <c r="C1685" s="64" t="s">
        <v>43</v>
      </c>
      <c r="D1685" s="64" t="s">
        <v>53</v>
      </c>
      <c r="E1685" s="64" t="s">
        <v>111</v>
      </c>
      <c r="F1685" s="64" t="s">
        <v>109</v>
      </c>
      <c r="G1685" s="64" t="s">
        <v>156</v>
      </c>
      <c r="H1685" s="64"/>
      <c r="I1685" s="64">
        <v>2267006015</v>
      </c>
      <c r="J1685" s="65" t="s">
        <v>1</v>
      </c>
      <c r="K1685" s="64" t="s">
        <v>1</v>
      </c>
      <c r="L1685" s="64" t="s">
        <v>19</v>
      </c>
      <c r="M1685" s="71" t="s">
        <v>19</v>
      </c>
      <c r="N1685" s="71">
        <v>1.6926771380445199E-3</v>
      </c>
      <c r="O1685" s="71">
        <v>1.6926771380445199E-3</v>
      </c>
      <c r="P1685" s="66" t="s">
        <v>19</v>
      </c>
      <c r="Q1685" s="71">
        <v>4.7693279333333333E-4</v>
      </c>
      <c r="R1685" s="66">
        <v>1</v>
      </c>
      <c r="S1685" s="66">
        <f t="shared" si="182"/>
        <v>4.7693279333333333E-4</v>
      </c>
      <c r="T1685" s="66">
        <f t="shared" si="180"/>
        <v>1.2157443447111866E-3</v>
      </c>
      <c r="U1685" s="71">
        <v>8.1961794900000003E-3</v>
      </c>
      <c r="V1685" s="71">
        <v>8.1961794900000003E-3</v>
      </c>
      <c r="W1685" s="71" t="s">
        <v>19</v>
      </c>
      <c r="X1685" s="71">
        <v>3.4395746366666664E-3</v>
      </c>
      <c r="Y1685" s="66">
        <v>1</v>
      </c>
      <c r="Z1685" s="66">
        <f t="shared" si="183"/>
        <v>3.4395746366666664E-3</v>
      </c>
      <c r="AA1685" s="66">
        <f t="shared" si="184"/>
        <v>4.7566048533333339E-3</v>
      </c>
      <c r="AB1685" s="71">
        <v>3.6311980000000001E-2</v>
      </c>
      <c r="AC1685" s="71">
        <v>3.6311980000000001E-2</v>
      </c>
      <c r="AD1685" s="71"/>
      <c r="AE1685" s="71">
        <v>1.870987506666667E-2</v>
      </c>
      <c r="AF1685" s="72">
        <v>1</v>
      </c>
      <c r="AG1685" s="66">
        <f t="shared" si="181"/>
        <v>1.870987506666667E-2</v>
      </c>
      <c r="AH1685" s="66">
        <f t="shared" si="185"/>
        <v>1.7602104933333331E-2</v>
      </c>
      <c r="AI1685" s="67" t="s">
        <v>71</v>
      </c>
      <c r="AJ1685" s="162"/>
      <c r="AK1685" s="162"/>
      <c r="AS1685" s="155"/>
      <c r="AT1685" s="155"/>
      <c r="AU1685" s="155"/>
      <c r="AV1685" s="155"/>
      <c r="AW1685" s="155"/>
      <c r="AX1685" s="155"/>
      <c r="AY1685" s="155"/>
      <c r="AZ1685" s="155"/>
      <c r="BA1685" s="155"/>
    </row>
    <row r="1686" spans="1:53" x14ac:dyDescent="0.25">
      <c r="A1686" s="70" t="s">
        <v>16</v>
      </c>
      <c r="B1686" s="64">
        <v>34031</v>
      </c>
      <c r="C1686" s="64" t="s">
        <v>43</v>
      </c>
      <c r="D1686" s="64" t="s">
        <v>53</v>
      </c>
      <c r="E1686" s="64" t="s">
        <v>150</v>
      </c>
      <c r="F1686" s="64" t="s">
        <v>109</v>
      </c>
      <c r="G1686" s="64" t="s">
        <v>156</v>
      </c>
      <c r="H1686" s="64"/>
      <c r="I1686" s="64">
        <v>2267006025</v>
      </c>
      <c r="J1686" s="65" t="s">
        <v>1</v>
      </c>
      <c r="K1686" s="64" t="s">
        <v>1</v>
      </c>
      <c r="L1686" s="64" t="s">
        <v>19</v>
      </c>
      <c r="M1686" s="71" t="s">
        <v>19</v>
      </c>
      <c r="N1686" s="71">
        <v>3.0091201409822993E-3</v>
      </c>
      <c r="O1686" s="71">
        <v>3.0091201409822993E-3</v>
      </c>
      <c r="P1686" s="66" t="s">
        <v>19</v>
      </c>
      <c r="Q1686" s="71">
        <v>7.6794263333333334E-4</v>
      </c>
      <c r="R1686" s="66">
        <v>1</v>
      </c>
      <c r="S1686" s="66">
        <f t="shared" si="182"/>
        <v>7.6794263333333334E-4</v>
      </c>
      <c r="T1686" s="66">
        <f t="shared" si="180"/>
        <v>2.2411775076489658E-3</v>
      </c>
      <c r="U1686" s="71">
        <v>1.08601527E-2</v>
      </c>
      <c r="V1686" s="71">
        <v>1.08601527E-2</v>
      </c>
      <c r="W1686" s="71" t="s">
        <v>19</v>
      </c>
      <c r="X1686" s="71">
        <v>4.4290815799999999E-3</v>
      </c>
      <c r="Y1686" s="66">
        <v>1</v>
      </c>
      <c r="Z1686" s="66">
        <f t="shared" si="183"/>
        <v>4.4290815799999999E-3</v>
      </c>
      <c r="AA1686" s="66">
        <f t="shared" si="184"/>
        <v>6.4310711200000004E-3</v>
      </c>
      <c r="AB1686" s="71">
        <v>6.4060528700000008E-2</v>
      </c>
      <c r="AC1686" s="71">
        <v>6.4060528700000008E-2</v>
      </c>
      <c r="AD1686" s="71"/>
      <c r="AE1686" s="71">
        <v>2.690297786E-2</v>
      </c>
      <c r="AF1686" s="72">
        <v>1</v>
      </c>
      <c r="AG1686" s="66">
        <f t="shared" si="181"/>
        <v>2.690297786E-2</v>
      </c>
      <c r="AH1686" s="66">
        <f t="shared" si="185"/>
        <v>3.7157550840000012E-2</v>
      </c>
      <c r="AI1686" s="67" t="s">
        <v>71</v>
      </c>
      <c r="AJ1686" s="162"/>
      <c r="AK1686" s="162"/>
      <c r="AS1686" s="155"/>
      <c r="AT1686" s="155"/>
      <c r="AU1686" s="155"/>
      <c r="AV1686" s="155"/>
      <c r="AW1686" s="155"/>
      <c r="AX1686" s="155"/>
      <c r="AY1686" s="155"/>
      <c r="AZ1686" s="155"/>
      <c r="BA1686" s="155"/>
    </row>
    <row r="1687" spans="1:53" x14ac:dyDescent="0.25">
      <c r="A1687" s="70" t="s">
        <v>16</v>
      </c>
      <c r="B1687" s="64">
        <v>34031</v>
      </c>
      <c r="C1687" s="64" t="s">
        <v>43</v>
      </c>
      <c r="D1687" s="64" t="s">
        <v>53</v>
      </c>
      <c r="E1687" s="64" t="s">
        <v>151</v>
      </c>
      <c r="F1687" s="64" t="s">
        <v>109</v>
      </c>
      <c r="G1687" s="64" t="s">
        <v>156</v>
      </c>
      <c r="H1687" s="64"/>
      <c r="I1687" s="64">
        <v>2267006030</v>
      </c>
      <c r="J1687" s="65" t="s">
        <v>1</v>
      </c>
      <c r="K1687" s="64" t="s">
        <v>1</v>
      </c>
      <c r="L1687" s="64" t="s">
        <v>19</v>
      </c>
      <c r="M1687" s="71" t="s">
        <v>19</v>
      </c>
      <c r="N1687" s="71">
        <v>5.3537805877539992E-5</v>
      </c>
      <c r="O1687" s="71">
        <v>5.3537805877539992E-5</v>
      </c>
      <c r="P1687" s="66" t="s">
        <v>19</v>
      </c>
      <c r="Q1687" s="71">
        <v>2.5720566666666669E-5</v>
      </c>
      <c r="R1687" s="66">
        <v>1</v>
      </c>
      <c r="S1687" s="66">
        <f t="shared" si="182"/>
        <v>2.5720566666666669E-5</v>
      </c>
      <c r="T1687" s="66">
        <f t="shared" si="180"/>
        <v>2.7817239210873323E-5</v>
      </c>
      <c r="U1687" s="71">
        <v>1.9503992999999998E-4</v>
      </c>
      <c r="V1687" s="71">
        <v>1.9503992999999998E-4</v>
      </c>
      <c r="W1687" s="71" t="s">
        <v>19</v>
      </c>
      <c r="X1687" s="71">
        <v>1.2125409999999999E-4</v>
      </c>
      <c r="Y1687" s="66">
        <v>1</v>
      </c>
      <c r="Z1687" s="66">
        <f t="shared" si="183"/>
        <v>1.2125409999999999E-4</v>
      </c>
      <c r="AA1687" s="66">
        <f t="shared" si="184"/>
        <v>7.3785829999999989E-5</v>
      </c>
      <c r="AB1687" s="71">
        <v>9.9058931999999986E-4</v>
      </c>
      <c r="AC1687" s="71">
        <v>9.9058931999999986E-4</v>
      </c>
      <c r="AD1687" s="71"/>
      <c r="AE1687" s="71">
        <v>7.0106916000000003E-4</v>
      </c>
      <c r="AF1687" s="72">
        <v>1</v>
      </c>
      <c r="AG1687" s="66">
        <f t="shared" si="181"/>
        <v>7.0106916000000003E-4</v>
      </c>
      <c r="AH1687" s="66">
        <f t="shared" si="185"/>
        <v>2.8952015999999983E-4</v>
      </c>
      <c r="AI1687" s="67" t="s">
        <v>71</v>
      </c>
      <c r="AJ1687" s="162"/>
      <c r="AK1687" s="162"/>
      <c r="AS1687" s="155"/>
      <c r="AT1687" s="155"/>
      <c r="AU1687" s="155"/>
      <c r="AV1687" s="155"/>
      <c r="AW1687" s="155"/>
      <c r="AX1687" s="155"/>
      <c r="AY1687" s="155"/>
      <c r="AZ1687" s="155"/>
      <c r="BA1687" s="155"/>
    </row>
    <row r="1688" spans="1:53" x14ac:dyDescent="0.25">
      <c r="A1688" s="70" t="s">
        <v>16</v>
      </c>
      <c r="B1688" s="64">
        <v>34031</v>
      </c>
      <c r="C1688" s="64" t="s">
        <v>43</v>
      </c>
      <c r="D1688" s="64" t="s">
        <v>53</v>
      </c>
      <c r="E1688" s="64" t="s">
        <v>112</v>
      </c>
      <c r="F1688" s="64" t="s">
        <v>109</v>
      </c>
      <c r="G1688" s="64" t="s">
        <v>156</v>
      </c>
      <c r="H1688" s="64"/>
      <c r="I1688" s="64">
        <v>2267006035</v>
      </c>
      <c r="J1688" s="65" t="s">
        <v>1</v>
      </c>
      <c r="K1688" s="64" t="s">
        <v>1</v>
      </c>
      <c r="L1688" s="64" t="s">
        <v>19</v>
      </c>
      <c r="M1688" s="71" t="s">
        <v>19</v>
      </c>
      <c r="N1688" s="71">
        <v>2.0429746497268999E-5</v>
      </c>
      <c r="O1688" s="71">
        <v>2.0429746497268999E-5</v>
      </c>
      <c r="P1688" s="66" t="s">
        <v>19</v>
      </c>
      <c r="Q1688" s="71">
        <v>6.6138600000000009E-6</v>
      </c>
      <c r="R1688" s="66">
        <v>1</v>
      </c>
      <c r="S1688" s="66">
        <f t="shared" si="182"/>
        <v>6.6138600000000009E-6</v>
      </c>
      <c r="T1688" s="66">
        <f t="shared" si="180"/>
        <v>1.3815886497268997E-5</v>
      </c>
      <c r="U1688" s="71">
        <v>1.0184096800000001E-4</v>
      </c>
      <c r="V1688" s="71">
        <v>1.0184096800000001E-4</v>
      </c>
      <c r="W1688" s="71" t="s">
        <v>19</v>
      </c>
      <c r="X1688" s="71">
        <v>4.9236513333333334E-5</v>
      </c>
      <c r="Y1688" s="66">
        <v>1</v>
      </c>
      <c r="Z1688" s="66">
        <f t="shared" si="183"/>
        <v>4.9236513333333334E-5</v>
      </c>
      <c r="AA1688" s="66">
        <f t="shared" si="184"/>
        <v>5.2604454666666675E-5</v>
      </c>
      <c r="AB1688" s="71">
        <v>4.9041265399999995E-4</v>
      </c>
      <c r="AC1688" s="71">
        <v>4.9041265399999995E-4</v>
      </c>
      <c r="AD1688" s="71"/>
      <c r="AE1688" s="71">
        <v>2.6528927333333333E-4</v>
      </c>
      <c r="AF1688" s="72">
        <v>1</v>
      </c>
      <c r="AG1688" s="66">
        <f t="shared" si="181"/>
        <v>2.6528927333333333E-4</v>
      </c>
      <c r="AH1688" s="66">
        <f t="shared" si="185"/>
        <v>2.2512338066666662E-4</v>
      </c>
      <c r="AI1688" s="67" t="s">
        <v>71</v>
      </c>
      <c r="AJ1688" s="162"/>
      <c r="AK1688" s="162"/>
      <c r="AS1688" s="155"/>
      <c r="AT1688" s="155"/>
      <c r="AU1688" s="155"/>
      <c r="AV1688" s="155"/>
      <c r="AW1688" s="155"/>
      <c r="AX1688" s="155"/>
      <c r="AY1688" s="155"/>
      <c r="AZ1688" s="155"/>
      <c r="BA1688" s="155"/>
    </row>
    <row r="1689" spans="1:53" x14ac:dyDescent="0.25">
      <c r="A1689" s="70" t="s">
        <v>16</v>
      </c>
      <c r="B1689" s="64">
        <v>34031</v>
      </c>
      <c r="C1689" s="64" t="s">
        <v>43</v>
      </c>
      <c r="D1689" s="64" t="s">
        <v>53</v>
      </c>
      <c r="E1689" s="64" t="s">
        <v>129</v>
      </c>
      <c r="F1689" s="64" t="s">
        <v>89</v>
      </c>
      <c r="G1689" s="64" t="s">
        <v>159</v>
      </c>
      <c r="H1689" s="64"/>
      <c r="I1689" s="64">
        <v>2268002081</v>
      </c>
      <c r="J1689" s="65" t="s">
        <v>1</v>
      </c>
      <c r="K1689" s="64" t="s">
        <v>1</v>
      </c>
      <c r="L1689" s="64" t="s">
        <v>19</v>
      </c>
      <c r="M1689" s="71" t="s">
        <v>19</v>
      </c>
      <c r="N1689" s="71">
        <v>2.4469352400000003E-7</v>
      </c>
      <c r="O1689" s="71">
        <v>2.4469352400000003E-7</v>
      </c>
      <c r="P1689" s="66" t="s">
        <v>19</v>
      </c>
      <c r="Q1689" s="71">
        <v>6.6138600000000009E-6</v>
      </c>
      <c r="R1689" s="66">
        <v>1</v>
      </c>
      <c r="S1689" s="66">
        <f t="shared" si="182"/>
        <v>6.6138600000000009E-6</v>
      </c>
      <c r="T1689" s="66">
        <f t="shared" si="180"/>
        <v>-6.3691664760000007E-6</v>
      </c>
      <c r="U1689" s="71">
        <v>1.4965973E-5</v>
      </c>
      <c r="V1689" s="71">
        <v>1.4965973E-5</v>
      </c>
      <c r="W1689" s="71" t="s">
        <v>19</v>
      </c>
      <c r="X1689" s="71">
        <v>8.8184800000000007E-6</v>
      </c>
      <c r="Y1689" s="66">
        <v>1</v>
      </c>
      <c r="Z1689" s="66">
        <f t="shared" si="183"/>
        <v>8.8184800000000007E-6</v>
      </c>
      <c r="AA1689" s="66">
        <f t="shared" si="184"/>
        <v>6.1474929999999992E-6</v>
      </c>
      <c r="AB1689" s="71">
        <v>7.3616894999999996E-5</v>
      </c>
      <c r="AC1689" s="71">
        <v>7.3616894999999996E-5</v>
      </c>
      <c r="AD1689" s="71"/>
      <c r="AE1689" s="71">
        <v>4.9236513333333334E-5</v>
      </c>
      <c r="AF1689" s="72">
        <v>1</v>
      </c>
      <c r="AG1689" s="66">
        <f t="shared" si="181"/>
        <v>4.9236513333333334E-5</v>
      </c>
      <c r="AH1689" s="66">
        <f t="shared" si="185"/>
        <v>2.4380381666666662E-5</v>
      </c>
      <c r="AI1689" s="67" t="s">
        <v>71</v>
      </c>
      <c r="AJ1689" s="162"/>
      <c r="AK1689" s="162"/>
      <c r="AS1689" s="155"/>
      <c r="AT1689" s="155"/>
      <c r="AU1689" s="155"/>
      <c r="AV1689" s="155"/>
      <c r="AW1689" s="155"/>
      <c r="AX1689" s="155"/>
      <c r="AY1689" s="155"/>
      <c r="AZ1689" s="155"/>
      <c r="BA1689" s="155"/>
    </row>
    <row r="1690" spans="1:53" x14ac:dyDescent="0.25">
      <c r="A1690" s="70" t="s">
        <v>16</v>
      </c>
      <c r="B1690" s="64">
        <v>34031</v>
      </c>
      <c r="C1690" s="64" t="s">
        <v>43</v>
      </c>
      <c r="D1690" s="64" t="s">
        <v>53</v>
      </c>
      <c r="E1690" s="64" t="s">
        <v>131</v>
      </c>
      <c r="F1690" s="64" t="s">
        <v>96</v>
      </c>
      <c r="G1690" s="64" t="s">
        <v>159</v>
      </c>
      <c r="H1690" s="64"/>
      <c r="I1690" s="64">
        <v>2268003020</v>
      </c>
      <c r="J1690" s="65" t="s">
        <v>1</v>
      </c>
      <c r="K1690" s="64" t="s">
        <v>1</v>
      </c>
      <c r="L1690" s="64" t="s">
        <v>19</v>
      </c>
      <c r="M1690" s="71" t="s">
        <v>19</v>
      </c>
      <c r="N1690" s="71">
        <v>5.7870209999999998E-4</v>
      </c>
      <c r="O1690" s="71">
        <v>5.7870209999999998E-4</v>
      </c>
      <c r="P1690" s="66" t="s">
        <v>19</v>
      </c>
      <c r="Q1690" s="71">
        <v>7.0162031499999998E-3</v>
      </c>
      <c r="R1690" s="66">
        <v>1</v>
      </c>
      <c r="S1690" s="66">
        <f t="shared" si="182"/>
        <v>7.0162031499999998E-3</v>
      </c>
      <c r="T1690" s="66">
        <f t="shared" si="180"/>
        <v>-6.4375010499999998E-3</v>
      </c>
      <c r="U1690" s="71">
        <v>3.5448581E-2</v>
      </c>
      <c r="V1690" s="71">
        <v>3.5448581E-2</v>
      </c>
      <c r="W1690" s="71" t="s">
        <v>19</v>
      </c>
      <c r="X1690" s="71">
        <v>1.3308923503333334E-2</v>
      </c>
      <c r="Y1690" s="66">
        <v>1</v>
      </c>
      <c r="Z1690" s="66">
        <f t="shared" si="183"/>
        <v>1.3308923503333334E-2</v>
      </c>
      <c r="AA1690" s="66">
        <f t="shared" si="184"/>
        <v>2.2139657496666666E-2</v>
      </c>
      <c r="AB1690" s="71">
        <v>0.24162309000000001</v>
      </c>
      <c r="AC1690" s="71">
        <v>0.24162309000000001</v>
      </c>
      <c r="AD1690" s="71"/>
      <c r="AE1690" s="71">
        <v>7.6822188520000001E-2</v>
      </c>
      <c r="AF1690" s="72">
        <v>1</v>
      </c>
      <c r="AG1690" s="66">
        <f t="shared" si="181"/>
        <v>7.6822188520000001E-2</v>
      </c>
      <c r="AH1690" s="66">
        <f t="shared" si="185"/>
        <v>0.16480090148000001</v>
      </c>
      <c r="AI1690" s="67" t="s">
        <v>71</v>
      </c>
      <c r="AJ1690" s="162"/>
      <c r="AK1690" s="162"/>
      <c r="AS1690" s="155"/>
      <c r="AT1690" s="155"/>
      <c r="AU1690" s="155"/>
      <c r="AV1690" s="155"/>
      <c r="AW1690" s="155"/>
      <c r="AX1690" s="155"/>
      <c r="AY1690" s="155"/>
      <c r="AZ1690" s="155"/>
      <c r="BA1690" s="155"/>
    </row>
    <row r="1691" spans="1:53" x14ac:dyDescent="0.25">
      <c r="A1691" s="70" t="s">
        <v>16</v>
      </c>
      <c r="B1691" s="64">
        <v>34031</v>
      </c>
      <c r="C1691" s="64" t="s">
        <v>43</v>
      </c>
      <c r="D1691" s="64" t="s">
        <v>53</v>
      </c>
      <c r="E1691" s="64" t="s">
        <v>95</v>
      </c>
      <c r="F1691" s="64" t="s">
        <v>96</v>
      </c>
      <c r="G1691" s="64" t="s">
        <v>159</v>
      </c>
      <c r="H1691" s="64"/>
      <c r="I1691" s="64">
        <v>2268003030</v>
      </c>
      <c r="J1691" s="65" t="s">
        <v>1</v>
      </c>
      <c r="K1691" s="64" t="s">
        <v>1</v>
      </c>
      <c r="L1691" s="64" t="s">
        <v>19</v>
      </c>
      <c r="M1691" s="71" t="s">
        <v>19</v>
      </c>
      <c r="N1691" s="71">
        <v>6.6654439199999998E-7</v>
      </c>
      <c r="O1691" s="71">
        <v>6.6654439199999998E-7</v>
      </c>
      <c r="P1691" s="66" t="s">
        <v>19</v>
      </c>
      <c r="Q1691" s="71">
        <v>7.7161700000000004E-6</v>
      </c>
      <c r="R1691" s="66">
        <v>1</v>
      </c>
      <c r="S1691" s="66">
        <f t="shared" si="182"/>
        <v>7.7161700000000004E-6</v>
      </c>
      <c r="T1691" s="66">
        <f t="shared" si="180"/>
        <v>-7.049625608E-6</v>
      </c>
      <c r="U1691" s="71">
        <v>4.0868417000000003E-5</v>
      </c>
      <c r="V1691" s="71">
        <v>4.0868417000000003E-5</v>
      </c>
      <c r="W1691" s="71" t="s">
        <v>19</v>
      </c>
      <c r="X1691" s="71">
        <v>1.5432340000000001E-5</v>
      </c>
      <c r="Y1691" s="66">
        <v>1</v>
      </c>
      <c r="Z1691" s="66">
        <f t="shared" si="183"/>
        <v>1.5432340000000001E-5</v>
      </c>
      <c r="AA1691" s="66">
        <f t="shared" si="184"/>
        <v>2.5436077000000002E-5</v>
      </c>
      <c r="AB1691" s="71">
        <v>2.8195781999999997E-4</v>
      </c>
      <c r="AC1691" s="71">
        <v>2.8195781999999997E-4</v>
      </c>
      <c r="AD1691" s="71"/>
      <c r="AE1691" s="71">
        <v>8.8184799999999996E-5</v>
      </c>
      <c r="AF1691" s="72">
        <v>1</v>
      </c>
      <c r="AG1691" s="66">
        <f t="shared" si="181"/>
        <v>8.8184799999999996E-5</v>
      </c>
      <c r="AH1691" s="66">
        <f t="shared" si="185"/>
        <v>1.9377301999999998E-4</v>
      </c>
      <c r="AI1691" s="67" t="s">
        <v>71</v>
      </c>
      <c r="AJ1691" s="162"/>
      <c r="AK1691" s="162"/>
      <c r="AS1691" s="155"/>
      <c r="AT1691" s="155"/>
      <c r="AU1691" s="155"/>
      <c r="AV1691" s="155"/>
      <c r="AW1691" s="155"/>
      <c r="AX1691" s="155"/>
      <c r="AY1691" s="155"/>
      <c r="AZ1691" s="155"/>
      <c r="BA1691" s="155"/>
    </row>
    <row r="1692" spans="1:53" x14ac:dyDescent="0.25">
      <c r="A1692" s="70" t="s">
        <v>16</v>
      </c>
      <c r="B1692" s="64">
        <v>34031</v>
      </c>
      <c r="C1692" s="64" t="s">
        <v>43</v>
      </c>
      <c r="D1692" s="64" t="s">
        <v>53</v>
      </c>
      <c r="E1692" s="64" t="s">
        <v>160</v>
      </c>
      <c r="F1692" s="64" t="s">
        <v>96</v>
      </c>
      <c r="G1692" s="64" t="s">
        <v>159</v>
      </c>
      <c r="H1692" s="64"/>
      <c r="I1692" s="64">
        <v>2268003040</v>
      </c>
      <c r="J1692" s="65" t="s">
        <v>1</v>
      </c>
      <c r="K1692" s="64" t="s">
        <v>1</v>
      </c>
      <c r="L1692" s="64" t="s">
        <v>19</v>
      </c>
      <c r="M1692" s="71" t="s">
        <v>19</v>
      </c>
      <c r="N1692" s="71">
        <v>3.7815383999999999E-7</v>
      </c>
      <c r="O1692" s="71">
        <v>3.7815383999999999E-7</v>
      </c>
      <c r="P1692" s="66" t="s">
        <v>19</v>
      </c>
      <c r="Q1692" s="71">
        <v>4.4092400000000003E-6</v>
      </c>
      <c r="R1692" s="66">
        <v>1</v>
      </c>
      <c r="S1692" s="66">
        <f t="shared" si="182"/>
        <v>4.4092400000000003E-6</v>
      </c>
      <c r="T1692" s="66">
        <f t="shared" si="180"/>
        <v>-4.03108616E-6</v>
      </c>
      <c r="U1692" s="71">
        <v>2.3417957000000001E-5</v>
      </c>
      <c r="V1692" s="71">
        <v>2.3417957000000001E-5</v>
      </c>
      <c r="W1692" s="71" t="s">
        <v>19</v>
      </c>
      <c r="X1692" s="71">
        <v>9.9207900000000009E-6</v>
      </c>
      <c r="Y1692" s="66">
        <v>1</v>
      </c>
      <c r="Z1692" s="66">
        <f t="shared" si="183"/>
        <v>9.9207900000000009E-6</v>
      </c>
      <c r="AA1692" s="66">
        <f t="shared" si="184"/>
        <v>1.3497167E-5</v>
      </c>
      <c r="AB1692" s="71">
        <v>1.7253902000000001E-4</v>
      </c>
      <c r="AC1692" s="71">
        <v>1.7253902000000001E-4</v>
      </c>
      <c r="AD1692" s="71"/>
      <c r="AE1692" s="71">
        <v>5.4748063333333341E-5</v>
      </c>
      <c r="AF1692" s="72">
        <v>1</v>
      </c>
      <c r="AG1692" s="66">
        <f t="shared" si="181"/>
        <v>5.4748063333333341E-5</v>
      </c>
      <c r="AH1692" s="66">
        <f t="shared" si="185"/>
        <v>1.1779095666666667E-4</v>
      </c>
      <c r="AI1692" s="67" t="s">
        <v>71</v>
      </c>
      <c r="AJ1692" s="162"/>
      <c r="AK1692" s="162"/>
      <c r="AS1692" s="155"/>
      <c r="AT1692" s="155"/>
      <c r="AU1692" s="155"/>
      <c r="AV1692" s="155"/>
      <c r="AW1692" s="155"/>
      <c r="AX1692" s="155"/>
      <c r="AY1692" s="155"/>
      <c r="AZ1692" s="155"/>
      <c r="BA1692" s="155"/>
    </row>
    <row r="1693" spans="1:53" x14ac:dyDescent="0.25">
      <c r="A1693" s="70" t="s">
        <v>16</v>
      </c>
      <c r="B1693" s="64">
        <v>34031</v>
      </c>
      <c r="C1693" s="64" t="s">
        <v>43</v>
      </c>
      <c r="D1693" s="64" t="s">
        <v>53</v>
      </c>
      <c r="E1693" s="64" t="s">
        <v>133</v>
      </c>
      <c r="F1693" s="64" t="s">
        <v>96</v>
      </c>
      <c r="G1693" s="64" t="s">
        <v>159</v>
      </c>
      <c r="H1693" s="64"/>
      <c r="I1693" s="64">
        <v>2268003060</v>
      </c>
      <c r="J1693" s="65" t="s">
        <v>1</v>
      </c>
      <c r="K1693" s="64" t="s">
        <v>1</v>
      </c>
      <c r="L1693" s="64" t="s">
        <v>19</v>
      </c>
      <c r="M1693" s="71" t="s">
        <v>19</v>
      </c>
      <c r="N1693" s="71">
        <v>7.5037766079999997E-7</v>
      </c>
      <c r="O1693" s="71">
        <v>7.5037766079999997E-7</v>
      </c>
      <c r="P1693" s="66" t="s">
        <v>19</v>
      </c>
      <c r="Q1693" s="71">
        <v>1.212541E-5</v>
      </c>
      <c r="R1693" s="66">
        <v>1</v>
      </c>
      <c r="S1693" s="66">
        <f t="shared" si="182"/>
        <v>1.212541E-5</v>
      </c>
      <c r="T1693" s="66">
        <f t="shared" si="180"/>
        <v>-1.13750323392E-5</v>
      </c>
      <c r="U1693" s="71">
        <v>4.7960982999999997E-5</v>
      </c>
      <c r="V1693" s="71">
        <v>4.7960982999999997E-5</v>
      </c>
      <c r="W1693" s="71" t="s">
        <v>19</v>
      </c>
      <c r="X1693" s="71">
        <v>2.3148510000000001E-5</v>
      </c>
      <c r="Y1693" s="66">
        <v>1</v>
      </c>
      <c r="Z1693" s="66">
        <f t="shared" si="183"/>
        <v>2.3148510000000001E-5</v>
      </c>
      <c r="AA1693" s="66">
        <f t="shared" si="184"/>
        <v>2.4812472999999996E-5</v>
      </c>
      <c r="AB1693" s="71">
        <v>3.1879645000000003E-4</v>
      </c>
      <c r="AC1693" s="71">
        <v>3.1879645000000003E-4</v>
      </c>
      <c r="AD1693" s="71"/>
      <c r="AE1693" s="71">
        <v>1.2456102999999999E-4</v>
      </c>
      <c r="AF1693" s="72">
        <v>1</v>
      </c>
      <c r="AG1693" s="66">
        <f t="shared" si="181"/>
        <v>1.2456102999999999E-4</v>
      </c>
      <c r="AH1693" s="66">
        <f t="shared" si="185"/>
        <v>1.9423542000000004E-4</v>
      </c>
      <c r="AI1693" s="67" t="s">
        <v>71</v>
      </c>
      <c r="AJ1693" s="162"/>
      <c r="AK1693" s="162"/>
      <c r="AS1693" s="155"/>
      <c r="AT1693" s="155"/>
      <c r="AU1693" s="155"/>
      <c r="AV1693" s="155"/>
      <c r="AW1693" s="155"/>
      <c r="AX1693" s="155"/>
      <c r="AY1693" s="155"/>
      <c r="AZ1693" s="155"/>
      <c r="BA1693" s="155"/>
    </row>
    <row r="1694" spans="1:53" x14ac:dyDescent="0.25">
      <c r="A1694" s="70" t="s">
        <v>16</v>
      </c>
      <c r="B1694" s="64">
        <v>34031</v>
      </c>
      <c r="C1694" s="64" t="s">
        <v>43</v>
      </c>
      <c r="D1694" s="64" t="s">
        <v>53</v>
      </c>
      <c r="E1694" s="64" t="s">
        <v>134</v>
      </c>
      <c r="F1694" s="64" t="s">
        <v>96</v>
      </c>
      <c r="G1694" s="64" t="s">
        <v>159</v>
      </c>
      <c r="H1694" s="64"/>
      <c r="I1694" s="64">
        <v>2268003070</v>
      </c>
      <c r="J1694" s="65" t="s">
        <v>1</v>
      </c>
      <c r="K1694" s="64" t="s">
        <v>1</v>
      </c>
      <c r="L1694" s="64" t="s">
        <v>19</v>
      </c>
      <c r="M1694" s="71" t="s">
        <v>19</v>
      </c>
      <c r="N1694" s="71">
        <v>7.888859434E-7</v>
      </c>
      <c r="O1694" s="71">
        <v>7.888859434E-7</v>
      </c>
      <c r="P1694" s="66" t="s">
        <v>19</v>
      </c>
      <c r="Q1694" s="71">
        <v>2.1311326666666668E-5</v>
      </c>
      <c r="R1694" s="66">
        <v>1</v>
      </c>
      <c r="S1694" s="66">
        <f t="shared" si="182"/>
        <v>2.1311326666666668E-5</v>
      </c>
      <c r="T1694" s="66">
        <f t="shared" si="180"/>
        <v>-2.052244072326667E-5</v>
      </c>
      <c r="U1694" s="71">
        <v>6.2235371299999999E-5</v>
      </c>
      <c r="V1694" s="71">
        <v>6.2235371299999999E-5</v>
      </c>
      <c r="W1694" s="71" t="s">
        <v>19</v>
      </c>
      <c r="X1694" s="71">
        <v>4.9236513333333334E-5</v>
      </c>
      <c r="Y1694" s="66">
        <v>1</v>
      </c>
      <c r="Z1694" s="66">
        <f t="shared" si="183"/>
        <v>4.9236513333333334E-5</v>
      </c>
      <c r="AA1694" s="66">
        <f t="shared" si="184"/>
        <v>1.2998857966666665E-5</v>
      </c>
      <c r="AB1694" s="71">
        <v>4.4423616099999999E-4</v>
      </c>
      <c r="AC1694" s="71">
        <v>4.4423616099999999E-4</v>
      </c>
      <c r="AD1694" s="71"/>
      <c r="AE1694" s="71">
        <v>2.4397794666666667E-4</v>
      </c>
      <c r="AF1694" s="72">
        <v>1</v>
      </c>
      <c r="AG1694" s="66">
        <f t="shared" si="181"/>
        <v>2.4397794666666667E-4</v>
      </c>
      <c r="AH1694" s="66">
        <f t="shared" si="185"/>
        <v>2.0025821433333331E-4</v>
      </c>
      <c r="AI1694" s="67" t="s">
        <v>71</v>
      </c>
      <c r="AJ1694" s="162"/>
      <c r="AK1694" s="162"/>
      <c r="AS1694" s="155"/>
      <c r="AT1694" s="155"/>
      <c r="AU1694" s="155"/>
      <c r="AV1694" s="155"/>
      <c r="AW1694" s="155"/>
      <c r="AX1694" s="155"/>
      <c r="AY1694" s="155"/>
      <c r="AZ1694" s="155"/>
      <c r="BA1694" s="155"/>
    </row>
    <row r="1695" spans="1:53" x14ac:dyDescent="0.25">
      <c r="A1695" s="70" t="s">
        <v>16</v>
      </c>
      <c r="B1695" s="64">
        <v>34031</v>
      </c>
      <c r="C1695" s="64" t="s">
        <v>43</v>
      </c>
      <c r="D1695" s="64" t="s">
        <v>53</v>
      </c>
      <c r="E1695" s="64" t="s">
        <v>148</v>
      </c>
      <c r="F1695" s="64" t="s">
        <v>107</v>
      </c>
      <c r="G1695" s="64" t="s">
        <v>159</v>
      </c>
      <c r="H1695" s="64"/>
      <c r="I1695" s="64">
        <v>2268005055</v>
      </c>
      <c r="J1695" s="65" t="s">
        <v>1</v>
      </c>
      <c r="K1695" s="64" t="s">
        <v>1</v>
      </c>
      <c r="L1695" s="64" t="s">
        <v>19</v>
      </c>
      <c r="M1695" s="71" t="s">
        <v>19</v>
      </c>
      <c r="N1695" s="71">
        <v>2.4105671200000001E-10</v>
      </c>
      <c r="O1695" s="71">
        <v>2.4105671200000001E-10</v>
      </c>
      <c r="P1695" s="66" t="s">
        <v>19</v>
      </c>
      <c r="Q1695" s="71">
        <v>0</v>
      </c>
      <c r="R1695" s="66">
        <v>1</v>
      </c>
      <c r="S1695" s="66">
        <f t="shared" si="182"/>
        <v>0</v>
      </c>
      <c r="T1695" s="66">
        <f t="shared" si="180"/>
        <v>2.4105671200000001E-10</v>
      </c>
      <c r="U1695" s="71">
        <v>1.3895786E-8</v>
      </c>
      <c r="V1695" s="71">
        <v>1.3895786E-8</v>
      </c>
      <c r="W1695" s="71" t="s">
        <v>19</v>
      </c>
      <c r="X1695" s="71">
        <v>0</v>
      </c>
      <c r="Y1695" s="66">
        <v>1</v>
      </c>
      <c r="Z1695" s="66">
        <f t="shared" si="183"/>
        <v>0</v>
      </c>
      <c r="AA1695" s="66">
        <f t="shared" si="184"/>
        <v>1.3895786E-8</v>
      </c>
      <c r="AB1695" s="71">
        <v>6.1997298000000005E-8</v>
      </c>
      <c r="AC1695" s="71">
        <v>6.1997298000000005E-8</v>
      </c>
      <c r="AD1695" s="71"/>
      <c r="AE1695" s="71">
        <v>0</v>
      </c>
      <c r="AF1695" s="72">
        <v>1</v>
      </c>
      <c r="AG1695" s="66">
        <f t="shared" si="181"/>
        <v>0</v>
      </c>
      <c r="AH1695" s="66">
        <f t="shared" si="185"/>
        <v>6.1997298000000005E-8</v>
      </c>
      <c r="AI1695" s="67" t="s">
        <v>71</v>
      </c>
      <c r="AJ1695" s="162"/>
      <c r="AK1695" s="162"/>
      <c r="AS1695" s="155"/>
      <c r="AT1695" s="155"/>
      <c r="AU1695" s="155"/>
      <c r="AV1695" s="155"/>
      <c r="AW1695" s="155"/>
      <c r="AX1695" s="155"/>
      <c r="AY1695" s="155"/>
      <c r="AZ1695" s="155"/>
      <c r="BA1695" s="155"/>
    </row>
    <row r="1696" spans="1:53" x14ac:dyDescent="0.25">
      <c r="A1696" s="70" t="s">
        <v>16</v>
      </c>
      <c r="B1696" s="64">
        <v>34031</v>
      </c>
      <c r="C1696" s="64" t="s">
        <v>43</v>
      </c>
      <c r="D1696" s="64" t="s">
        <v>53</v>
      </c>
      <c r="E1696" s="64" t="s">
        <v>108</v>
      </c>
      <c r="F1696" s="64" t="s">
        <v>109</v>
      </c>
      <c r="G1696" s="64" t="s">
        <v>159</v>
      </c>
      <c r="H1696" s="64"/>
      <c r="I1696" s="64">
        <v>2268006005</v>
      </c>
      <c r="J1696" s="65" t="s">
        <v>1</v>
      </c>
      <c r="K1696" s="64" t="s">
        <v>1</v>
      </c>
      <c r="L1696" s="64" t="s">
        <v>19</v>
      </c>
      <c r="M1696" s="71" t="s">
        <v>19</v>
      </c>
      <c r="N1696" s="71">
        <v>1.8273011765599999E-4</v>
      </c>
      <c r="O1696" s="71">
        <v>1.8273011765599999E-4</v>
      </c>
      <c r="P1696" s="66" t="s">
        <v>19</v>
      </c>
      <c r="Q1696" s="71">
        <v>6.9537389166666672E-3</v>
      </c>
      <c r="R1696" s="66">
        <v>1</v>
      </c>
      <c r="S1696" s="66">
        <f t="shared" si="182"/>
        <v>6.9537389166666672E-3</v>
      </c>
      <c r="T1696" s="66">
        <f t="shared" si="180"/>
        <v>-6.7710087990106669E-3</v>
      </c>
      <c r="U1696" s="71">
        <v>1.4873637799E-2</v>
      </c>
      <c r="V1696" s="71">
        <v>1.4873637799E-2</v>
      </c>
      <c r="W1696" s="71" t="s">
        <v>19</v>
      </c>
      <c r="X1696" s="71">
        <v>1.1785531083333333E-2</v>
      </c>
      <c r="Y1696" s="66">
        <v>1</v>
      </c>
      <c r="Z1696" s="66">
        <f t="shared" si="183"/>
        <v>1.1785531083333333E-2</v>
      </c>
      <c r="AA1696" s="66">
        <f t="shared" si="184"/>
        <v>3.0881067156666667E-3</v>
      </c>
      <c r="AB1696" s="71">
        <v>4.8606315999999997E-2</v>
      </c>
      <c r="AC1696" s="71">
        <v>4.8606315999999997E-2</v>
      </c>
      <c r="AD1696" s="71"/>
      <c r="AE1696" s="71">
        <v>4.205680086666666E-2</v>
      </c>
      <c r="AF1696" s="72">
        <v>1</v>
      </c>
      <c r="AG1696" s="66">
        <f t="shared" si="181"/>
        <v>4.205680086666666E-2</v>
      </c>
      <c r="AH1696" s="66">
        <f t="shared" si="185"/>
        <v>6.5495151333333362E-3</v>
      </c>
      <c r="AI1696" s="67" t="s">
        <v>71</v>
      </c>
      <c r="AJ1696" s="162"/>
      <c r="AK1696" s="162"/>
      <c r="AS1696" s="155"/>
      <c r="AT1696" s="155"/>
      <c r="AU1696" s="155"/>
      <c r="AV1696" s="155"/>
      <c r="AW1696" s="155"/>
      <c r="AX1696" s="155"/>
      <c r="AY1696" s="155"/>
      <c r="AZ1696" s="155"/>
      <c r="BA1696" s="155"/>
    </row>
    <row r="1697" spans="1:53" x14ac:dyDescent="0.25">
      <c r="A1697" s="70" t="s">
        <v>16</v>
      </c>
      <c r="B1697" s="64">
        <v>34031</v>
      </c>
      <c r="C1697" s="64" t="s">
        <v>43</v>
      </c>
      <c r="D1697" s="64" t="s">
        <v>53</v>
      </c>
      <c r="E1697" s="64" t="s">
        <v>110</v>
      </c>
      <c r="F1697" s="64" t="s">
        <v>109</v>
      </c>
      <c r="G1697" s="64" t="s">
        <v>159</v>
      </c>
      <c r="H1697" s="64"/>
      <c r="I1697" s="64">
        <v>2268006010</v>
      </c>
      <c r="J1697" s="65" t="s">
        <v>1</v>
      </c>
      <c r="K1697" s="64" t="s">
        <v>1</v>
      </c>
      <c r="L1697" s="64" t="s">
        <v>19</v>
      </c>
      <c r="M1697" s="71" t="s">
        <v>19</v>
      </c>
      <c r="N1697" s="71">
        <v>7.7271837636E-6</v>
      </c>
      <c r="O1697" s="71">
        <v>7.7271837636E-6</v>
      </c>
      <c r="P1697" s="66" t="s">
        <v>19</v>
      </c>
      <c r="Q1697" s="71">
        <v>2.3956870666666668E-4</v>
      </c>
      <c r="R1697" s="66">
        <v>1</v>
      </c>
      <c r="S1697" s="66">
        <f t="shared" si="182"/>
        <v>2.3956870666666668E-4</v>
      </c>
      <c r="T1697" s="66">
        <f t="shared" si="180"/>
        <v>-2.3184152290306668E-4</v>
      </c>
      <c r="U1697" s="71">
        <v>6.2720006600000002E-4</v>
      </c>
      <c r="V1697" s="71">
        <v>6.2720006600000002E-4</v>
      </c>
      <c r="W1697" s="71" t="s">
        <v>19</v>
      </c>
      <c r="X1697" s="71">
        <v>4.1336624999999995E-4</v>
      </c>
      <c r="Y1697" s="66">
        <v>1</v>
      </c>
      <c r="Z1697" s="66">
        <f t="shared" si="183"/>
        <v>4.1336624999999995E-4</v>
      </c>
      <c r="AA1697" s="66">
        <f t="shared" si="184"/>
        <v>2.1383381600000007E-4</v>
      </c>
      <c r="AB1697" s="71">
        <v>2.2484881600000001E-3</v>
      </c>
      <c r="AC1697" s="71">
        <v>2.2484881600000001E-3</v>
      </c>
      <c r="AD1697" s="71"/>
      <c r="AE1697" s="71">
        <v>1.6549347466666669E-3</v>
      </c>
      <c r="AF1697" s="72">
        <v>1</v>
      </c>
      <c r="AG1697" s="66">
        <f t="shared" si="181"/>
        <v>1.6549347466666669E-3</v>
      </c>
      <c r="AH1697" s="66">
        <f t="shared" si="185"/>
        <v>5.9355341333333319E-4</v>
      </c>
      <c r="AI1697" s="67" t="s">
        <v>71</v>
      </c>
      <c r="AJ1697" s="162"/>
      <c r="AK1697" s="162"/>
      <c r="AS1697" s="155"/>
      <c r="AT1697" s="155"/>
      <c r="AU1697" s="155"/>
      <c r="AV1697" s="155"/>
      <c r="AW1697" s="155"/>
      <c r="AX1697" s="155"/>
      <c r="AY1697" s="155"/>
      <c r="AZ1697" s="155"/>
      <c r="BA1697" s="155"/>
    </row>
    <row r="1698" spans="1:53" x14ac:dyDescent="0.25">
      <c r="A1698" s="70" t="s">
        <v>16</v>
      </c>
      <c r="B1698" s="64">
        <v>34031</v>
      </c>
      <c r="C1698" s="64" t="s">
        <v>43</v>
      </c>
      <c r="D1698" s="64" t="s">
        <v>53</v>
      </c>
      <c r="E1698" s="64" t="s">
        <v>111</v>
      </c>
      <c r="F1698" s="64" t="s">
        <v>109</v>
      </c>
      <c r="G1698" s="64" t="s">
        <v>159</v>
      </c>
      <c r="H1698" s="64"/>
      <c r="I1698" s="64">
        <v>2268006015</v>
      </c>
      <c r="J1698" s="65" t="s">
        <v>1</v>
      </c>
      <c r="K1698" s="64" t="s">
        <v>1</v>
      </c>
      <c r="L1698" s="64" t="s">
        <v>19</v>
      </c>
      <c r="M1698" s="71" t="s">
        <v>19</v>
      </c>
      <c r="N1698" s="71">
        <v>7.9053856919999999E-6</v>
      </c>
      <c r="O1698" s="71">
        <v>7.9053856919999999E-6</v>
      </c>
      <c r="P1698" s="66" t="s">
        <v>19</v>
      </c>
      <c r="Q1698" s="71">
        <v>1.2713308666666666E-4</v>
      </c>
      <c r="R1698" s="66">
        <v>1</v>
      </c>
      <c r="S1698" s="66">
        <f t="shared" si="182"/>
        <v>1.2713308666666666E-4</v>
      </c>
      <c r="T1698" s="66">
        <f t="shared" si="180"/>
        <v>-1.1922770097466666E-4</v>
      </c>
      <c r="U1698" s="71">
        <v>6.4259383000000005E-4</v>
      </c>
      <c r="V1698" s="71">
        <v>6.4259383000000005E-4</v>
      </c>
      <c r="W1698" s="71" t="s">
        <v>19</v>
      </c>
      <c r="X1698" s="71">
        <v>2.5206155333333335E-4</v>
      </c>
      <c r="Y1698" s="66">
        <v>1</v>
      </c>
      <c r="Z1698" s="66">
        <f t="shared" si="183"/>
        <v>2.5206155333333335E-4</v>
      </c>
      <c r="AA1698" s="66">
        <f t="shared" si="184"/>
        <v>3.905322766666667E-4</v>
      </c>
      <c r="AB1698" s="71">
        <v>2.7495825699999999E-3</v>
      </c>
      <c r="AC1698" s="71">
        <v>2.7495825699999999E-3</v>
      </c>
      <c r="AD1698" s="71"/>
      <c r="AE1698" s="71">
        <v>1.3319579166666668E-3</v>
      </c>
      <c r="AF1698" s="72">
        <v>1</v>
      </c>
      <c r="AG1698" s="66">
        <f t="shared" si="181"/>
        <v>1.3319579166666668E-3</v>
      </c>
      <c r="AH1698" s="66">
        <f t="shared" si="185"/>
        <v>1.4176246533333331E-3</v>
      </c>
      <c r="AI1698" s="67" t="s">
        <v>71</v>
      </c>
      <c r="AJ1698" s="162"/>
      <c r="AK1698" s="162"/>
      <c r="AS1698" s="155"/>
      <c r="AT1698" s="155"/>
      <c r="AU1698" s="155"/>
      <c r="AV1698" s="155"/>
      <c r="AW1698" s="155"/>
      <c r="AX1698" s="155"/>
      <c r="AY1698" s="155"/>
      <c r="AZ1698" s="155"/>
      <c r="BA1698" s="155"/>
    </row>
    <row r="1699" spans="1:53" x14ac:dyDescent="0.25">
      <c r="A1699" s="70" t="s">
        <v>16</v>
      </c>
      <c r="B1699" s="64">
        <v>34031</v>
      </c>
      <c r="C1699" s="64" t="s">
        <v>43</v>
      </c>
      <c r="D1699" s="64" t="s">
        <v>53</v>
      </c>
      <c r="E1699" s="64" t="s">
        <v>161</v>
      </c>
      <c r="F1699" s="64" t="s">
        <v>109</v>
      </c>
      <c r="G1699" s="64" t="s">
        <v>159</v>
      </c>
      <c r="H1699" s="64"/>
      <c r="I1699" s="64">
        <v>2268006020</v>
      </c>
      <c r="J1699" s="65" t="s">
        <v>1</v>
      </c>
      <c r="K1699" s="64" t="s">
        <v>1</v>
      </c>
      <c r="L1699" s="64" t="s">
        <v>19</v>
      </c>
      <c r="M1699" s="71" t="s">
        <v>19</v>
      </c>
      <c r="N1699" s="71">
        <v>4.9887953039999998E-5</v>
      </c>
      <c r="O1699" s="71">
        <v>4.9887953039999998E-5</v>
      </c>
      <c r="P1699" s="66" t="s">
        <v>19</v>
      </c>
      <c r="Q1699" s="71">
        <v>2.7660632266666668E-3</v>
      </c>
      <c r="R1699" s="66">
        <v>1</v>
      </c>
      <c r="S1699" s="66">
        <f t="shared" si="182"/>
        <v>2.7660632266666668E-3</v>
      </c>
      <c r="T1699" s="66">
        <f t="shared" si="180"/>
        <v>-2.7161752736266668E-3</v>
      </c>
      <c r="U1699" s="71">
        <v>4.9576972719999994E-3</v>
      </c>
      <c r="V1699" s="71">
        <v>4.9576972719999994E-3</v>
      </c>
      <c r="W1699" s="71" t="s">
        <v>19</v>
      </c>
      <c r="X1699" s="71">
        <v>5.7408304800000004E-3</v>
      </c>
      <c r="Y1699" s="66">
        <v>1</v>
      </c>
      <c r="Z1699" s="66">
        <f t="shared" si="183"/>
        <v>5.7408304800000004E-3</v>
      </c>
      <c r="AA1699" s="66">
        <f t="shared" si="184"/>
        <v>-7.83133208000001E-4</v>
      </c>
      <c r="AB1699" s="71">
        <v>2.582362199E-2</v>
      </c>
      <c r="AC1699" s="71">
        <v>2.582362199E-2</v>
      </c>
      <c r="AD1699" s="71"/>
      <c r="AE1699" s="71">
        <v>2.9902730806666666E-2</v>
      </c>
      <c r="AF1699" s="72">
        <v>1</v>
      </c>
      <c r="AG1699" s="66">
        <f t="shared" si="181"/>
        <v>2.9902730806666666E-2</v>
      </c>
      <c r="AH1699" s="66">
        <f t="shared" si="185"/>
        <v>-4.0791088166666663E-3</v>
      </c>
      <c r="AI1699" s="67" t="s">
        <v>71</v>
      </c>
      <c r="AJ1699" s="162"/>
      <c r="AK1699" s="162"/>
      <c r="AS1699" s="155"/>
      <c r="AT1699" s="155"/>
      <c r="AU1699" s="155"/>
      <c r="AV1699" s="155"/>
      <c r="AW1699" s="155"/>
      <c r="AX1699" s="155"/>
      <c r="AY1699" s="155"/>
      <c r="AZ1699" s="155"/>
      <c r="BA1699" s="155"/>
    </row>
    <row r="1700" spans="1:53" x14ac:dyDescent="0.25">
      <c r="A1700" s="70" t="s">
        <v>16</v>
      </c>
      <c r="B1700" s="64">
        <v>34031</v>
      </c>
      <c r="C1700" s="64" t="s">
        <v>43</v>
      </c>
      <c r="D1700" s="64" t="s">
        <v>53</v>
      </c>
      <c r="E1700" s="64" t="s">
        <v>154</v>
      </c>
      <c r="F1700" s="64" t="s">
        <v>96</v>
      </c>
      <c r="G1700" s="64" t="s">
        <v>159</v>
      </c>
      <c r="H1700" s="64"/>
      <c r="I1700" s="64">
        <v>2268010010</v>
      </c>
      <c r="J1700" s="65" t="s">
        <v>1</v>
      </c>
      <c r="K1700" s="64" t="s">
        <v>1</v>
      </c>
      <c r="L1700" s="64" t="s">
        <v>19</v>
      </c>
      <c r="M1700" s="71" t="s">
        <v>19</v>
      </c>
      <c r="N1700" s="71">
        <v>0</v>
      </c>
      <c r="O1700" s="71">
        <v>0</v>
      </c>
      <c r="P1700" s="66" t="s">
        <v>19</v>
      </c>
      <c r="Q1700" s="71">
        <v>0</v>
      </c>
      <c r="R1700" s="66">
        <v>1</v>
      </c>
      <c r="S1700" s="66">
        <f t="shared" si="182"/>
        <v>0</v>
      </c>
      <c r="T1700" s="66">
        <f t="shared" si="180"/>
        <v>0</v>
      </c>
      <c r="U1700" s="71">
        <v>0</v>
      </c>
      <c r="V1700" s="71">
        <v>0</v>
      </c>
      <c r="W1700" s="71" t="s">
        <v>19</v>
      </c>
      <c r="X1700" s="71">
        <v>0</v>
      </c>
      <c r="Y1700" s="66">
        <v>1</v>
      </c>
      <c r="Z1700" s="66">
        <f t="shared" si="183"/>
        <v>0</v>
      </c>
      <c r="AA1700" s="66">
        <f t="shared" si="184"/>
        <v>0</v>
      </c>
      <c r="AB1700" s="71">
        <v>0</v>
      </c>
      <c r="AC1700" s="71">
        <v>0</v>
      </c>
      <c r="AD1700" s="71"/>
      <c r="AE1700" s="71">
        <v>0</v>
      </c>
      <c r="AF1700" s="72">
        <v>1</v>
      </c>
      <c r="AG1700" s="66">
        <f t="shared" si="181"/>
        <v>0</v>
      </c>
      <c r="AH1700" s="66">
        <f t="shared" si="185"/>
        <v>0</v>
      </c>
      <c r="AI1700" s="67" t="s">
        <v>71</v>
      </c>
      <c r="AJ1700" s="162"/>
      <c r="AK1700" s="162"/>
      <c r="AS1700" s="155"/>
      <c r="AT1700" s="155"/>
      <c r="AU1700" s="155"/>
      <c r="AV1700" s="155"/>
      <c r="AW1700" s="155"/>
      <c r="AX1700" s="155"/>
      <c r="AY1700" s="155"/>
      <c r="AZ1700" s="155"/>
      <c r="BA1700" s="155"/>
    </row>
    <row r="1701" spans="1:53" x14ac:dyDescent="0.25">
      <c r="A1701" s="70" t="s">
        <v>16</v>
      </c>
      <c r="B1701" s="64">
        <v>34031</v>
      </c>
      <c r="C1701" s="64" t="s">
        <v>43</v>
      </c>
      <c r="D1701" s="64" t="s">
        <v>53</v>
      </c>
      <c r="E1701" s="64" t="s">
        <v>162</v>
      </c>
      <c r="F1701" s="64" t="s">
        <v>83</v>
      </c>
      <c r="G1701" s="64" t="s">
        <v>163</v>
      </c>
      <c r="H1701" s="64"/>
      <c r="I1701" s="64">
        <v>2270001060</v>
      </c>
      <c r="J1701" s="65" t="s">
        <v>1</v>
      </c>
      <c r="K1701" s="64" t="s">
        <v>1</v>
      </c>
      <c r="L1701" s="64" t="s">
        <v>19</v>
      </c>
      <c r="M1701" s="71" t="s">
        <v>19</v>
      </c>
      <c r="N1701" s="71">
        <v>1.2880503765682022E-3</v>
      </c>
      <c r="O1701" s="71">
        <v>1.2880503765682022E-3</v>
      </c>
      <c r="P1701" s="66" t="s">
        <v>19</v>
      </c>
      <c r="Q1701" s="71">
        <v>9.7848384333333333E-4</v>
      </c>
      <c r="R1701" s="66">
        <v>1</v>
      </c>
      <c r="S1701" s="66">
        <f t="shared" si="182"/>
        <v>9.7848384333333333E-4</v>
      </c>
      <c r="T1701" s="66">
        <f t="shared" si="180"/>
        <v>3.0956653323486885E-4</v>
      </c>
      <c r="U1701" s="71">
        <v>5.0126155093000004E-3</v>
      </c>
      <c r="V1701" s="71">
        <v>5.0126155093000004E-3</v>
      </c>
      <c r="W1701" s="71" t="s">
        <v>19</v>
      </c>
      <c r="X1701" s="71">
        <v>4.3111344100000004E-3</v>
      </c>
      <c r="Y1701" s="66">
        <v>1</v>
      </c>
      <c r="Z1701" s="66">
        <f t="shared" si="183"/>
        <v>4.3111344100000004E-3</v>
      </c>
      <c r="AA1701" s="66">
        <f t="shared" si="184"/>
        <v>7.0148109929999997E-4</v>
      </c>
      <c r="AB1701" s="71">
        <v>4.9541613159999999E-3</v>
      </c>
      <c r="AC1701" s="71">
        <v>4.9541613159999999E-3</v>
      </c>
      <c r="AD1701" s="71"/>
      <c r="AE1701" s="71">
        <v>3.7213985600000003E-3</v>
      </c>
      <c r="AF1701" s="72">
        <v>1</v>
      </c>
      <c r="AG1701" s="66">
        <f t="shared" si="181"/>
        <v>3.7213985600000003E-3</v>
      </c>
      <c r="AH1701" s="66">
        <f t="shared" si="185"/>
        <v>1.2327627559999997E-3</v>
      </c>
      <c r="AI1701" s="67" t="s">
        <v>71</v>
      </c>
      <c r="AJ1701" s="162"/>
      <c r="AK1701" s="162"/>
      <c r="AS1701" s="155"/>
      <c r="AT1701" s="155"/>
      <c r="AU1701" s="155"/>
      <c r="AV1701" s="155"/>
      <c r="AW1701" s="155"/>
      <c r="AX1701" s="155"/>
      <c r="AY1701" s="155"/>
      <c r="AZ1701" s="155"/>
      <c r="BA1701" s="155"/>
    </row>
    <row r="1702" spans="1:53" x14ac:dyDescent="0.25">
      <c r="A1702" s="70" t="s">
        <v>16</v>
      </c>
      <c r="B1702" s="64">
        <v>34031</v>
      </c>
      <c r="C1702" s="64" t="s">
        <v>43</v>
      </c>
      <c r="D1702" s="64" t="s">
        <v>53</v>
      </c>
      <c r="E1702" s="64" t="s">
        <v>117</v>
      </c>
      <c r="F1702" s="64" t="s">
        <v>89</v>
      </c>
      <c r="G1702" s="64" t="s">
        <v>163</v>
      </c>
      <c r="H1702" s="64"/>
      <c r="I1702" s="64">
        <v>2270002003</v>
      </c>
      <c r="J1702" s="65" t="s">
        <v>1</v>
      </c>
      <c r="K1702" s="64" t="s">
        <v>1</v>
      </c>
      <c r="L1702" s="64" t="s">
        <v>19</v>
      </c>
      <c r="M1702" s="71" t="s">
        <v>19</v>
      </c>
      <c r="N1702" s="71">
        <v>1.703003999524308E-3</v>
      </c>
      <c r="O1702" s="71">
        <v>1.703003999524308E-3</v>
      </c>
      <c r="P1702" s="66" t="s">
        <v>19</v>
      </c>
      <c r="Q1702" s="71">
        <v>1.2338523266666667E-3</v>
      </c>
      <c r="R1702" s="66">
        <v>1</v>
      </c>
      <c r="S1702" s="66">
        <f t="shared" si="182"/>
        <v>1.2338523266666667E-3</v>
      </c>
      <c r="T1702" s="66">
        <f t="shared" si="180"/>
        <v>4.6915167285764125E-4</v>
      </c>
      <c r="U1702" s="71">
        <v>2.095436979E-2</v>
      </c>
      <c r="V1702" s="71">
        <v>2.095436979E-2</v>
      </c>
      <c r="W1702" s="71" t="s">
        <v>19</v>
      </c>
      <c r="X1702" s="71">
        <v>1.1802065733333334E-2</v>
      </c>
      <c r="Y1702" s="66">
        <v>1</v>
      </c>
      <c r="Z1702" s="66">
        <f t="shared" si="183"/>
        <v>1.1802065733333334E-2</v>
      </c>
      <c r="AA1702" s="66">
        <f t="shared" si="184"/>
        <v>9.1523040566666661E-3</v>
      </c>
      <c r="AB1702" s="71">
        <v>1.0168251945E-2</v>
      </c>
      <c r="AC1702" s="71">
        <v>1.0168251945E-2</v>
      </c>
      <c r="AD1702" s="71"/>
      <c r="AE1702" s="71">
        <v>5.3454686266666664E-3</v>
      </c>
      <c r="AF1702" s="72">
        <v>1</v>
      </c>
      <c r="AG1702" s="66">
        <f t="shared" si="181"/>
        <v>5.3454686266666664E-3</v>
      </c>
      <c r="AH1702" s="66">
        <f t="shared" si="185"/>
        <v>4.8227833183333334E-3</v>
      </c>
      <c r="AI1702" s="67" t="s">
        <v>71</v>
      </c>
      <c r="AJ1702" s="162"/>
      <c r="AK1702" s="162"/>
      <c r="AS1702" s="155"/>
      <c r="AT1702" s="155"/>
      <c r="AU1702" s="155"/>
      <c r="AV1702" s="155"/>
      <c r="AW1702" s="155"/>
      <c r="AX1702" s="155"/>
      <c r="AY1702" s="155"/>
      <c r="AZ1702" s="155"/>
      <c r="BA1702" s="155"/>
    </row>
    <row r="1703" spans="1:53" x14ac:dyDescent="0.25">
      <c r="A1703" s="70" t="s">
        <v>16</v>
      </c>
      <c r="B1703" s="64">
        <v>34031</v>
      </c>
      <c r="C1703" s="64" t="s">
        <v>43</v>
      </c>
      <c r="D1703" s="64" t="s">
        <v>53</v>
      </c>
      <c r="E1703" s="64" t="s">
        <v>88</v>
      </c>
      <c r="F1703" s="64" t="s">
        <v>89</v>
      </c>
      <c r="G1703" s="64" t="s">
        <v>163</v>
      </c>
      <c r="H1703" s="64"/>
      <c r="I1703" s="64">
        <v>2270002006</v>
      </c>
      <c r="J1703" s="65" t="s">
        <v>1</v>
      </c>
      <c r="K1703" s="64" t="s">
        <v>1</v>
      </c>
      <c r="L1703" s="64" t="s">
        <v>19</v>
      </c>
      <c r="M1703" s="71" t="s">
        <v>19</v>
      </c>
      <c r="N1703" s="71">
        <v>7.3545282053099999E-6</v>
      </c>
      <c r="O1703" s="71">
        <v>7.3545282053099999E-6</v>
      </c>
      <c r="P1703" s="66" t="s">
        <v>19</v>
      </c>
      <c r="Q1703" s="71">
        <v>6.6138600000000009E-6</v>
      </c>
      <c r="R1703" s="66">
        <v>1</v>
      </c>
      <c r="S1703" s="66">
        <f t="shared" si="182"/>
        <v>6.6138600000000009E-6</v>
      </c>
      <c r="T1703" s="66">
        <f t="shared" si="180"/>
        <v>7.4066820530999895E-7</v>
      </c>
      <c r="U1703" s="71">
        <v>4.8584049999999998E-5</v>
      </c>
      <c r="V1703" s="71">
        <v>4.8584049999999998E-5</v>
      </c>
      <c r="W1703" s="71" t="s">
        <v>19</v>
      </c>
      <c r="X1703" s="71">
        <v>4.4459836666666669E-5</v>
      </c>
      <c r="Y1703" s="66">
        <v>1</v>
      </c>
      <c r="Z1703" s="66">
        <f t="shared" si="183"/>
        <v>4.4459836666666669E-5</v>
      </c>
      <c r="AA1703" s="66">
        <f t="shared" si="184"/>
        <v>4.1242133333333289E-6</v>
      </c>
      <c r="AB1703" s="71">
        <v>3.9195015999999997E-5</v>
      </c>
      <c r="AC1703" s="71">
        <v>3.9195015999999997E-5</v>
      </c>
      <c r="AD1703" s="71"/>
      <c r="AE1703" s="71">
        <v>4.2622653333333336E-5</v>
      </c>
      <c r="AF1703" s="72">
        <v>1</v>
      </c>
      <c r="AG1703" s="66">
        <f t="shared" si="181"/>
        <v>4.2622653333333336E-5</v>
      </c>
      <c r="AH1703" s="66">
        <f t="shared" si="185"/>
        <v>-3.4276373333333386E-6</v>
      </c>
      <c r="AI1703" s="67" t="s">
        <v>71</v>
      </c>
      <c r="AJ1703" s="162"/>
      <c r="AK1703" s="162"/>
      <c r="AS1703" s="155"/>
      <c r="AT1703" s="155"/>
      <c r="AU1703" s="155"/>
      <c r="AV1703" s="155"/>
      <c r="AW1703" s="155"/>
      <c r="AX1703" s="155"/>
      <c r="AY1703" s="155"/>
      <c r="AZ1703" s="155"/>
      <c r="BA1703" s="155"/>
    </row>
    <row r="1704" spans="1:53" x14ac:dyDescent="0.25">
      <c r="A1704" s="70" t="s">
        <v>16</v>
      </c>
      <c r="B1704" s="64">
        <v>34031</v>
      </c>
      <c r="C1704" s="64" t="s">
        <v>43</v>
      </c>
      <c r="D1704" s="64" t="s">
        <v>53</v>
      </c>
      <c r="E1704" s="64" t="s">
        <v>90</v>
      </c>
      <c r="F1704" s="64" t="s">
        <v>89</v>
      </c>
      <c r="G1704" s="64" t="s">
        <v>163</v>
      </c>
      <c r="H1704" s="64"/>
      <c r="I1704" s="64">
        <v>2270002009</v>
      </c>
      <c r="J1704" s="65" t="s">
        <v>1</v>
      </c>
      <c r="K1704" s="64" t="s">
        <v>1</v>
      </c>
      <c r="L1704" s="64" t="s">
        <v>19</v>
      </c>
      <c r="M1704" s="71" t="s">
        <v>19</v>
      </c>
      <c r="N1704" s="71">
        <v>1.12306914605223E-4</v>
      </c>
      <c r="O1704" s="71">
        <v>1.12306914605223E-4</v>
      </c>
      <c r="P1704" s="66" t="s">
        <v>19</v>
      </c>
      <c r="Q1704" s="71">
        <v>9.9207900000000009E-5</v>
      </c>
      <c r="R1704" s="66">
        <v>1</v>
      </c>
      <c r="S1704" s="66">
        <f t="shared" si="182"/>
        <v>9.9207900000000009E-5</v>
      </c>
      <c r="T1704" s="66">
        <f t="shared" si="180"/>
        <v>1.3099014605222987E-5</v>
      </c>
      <c r="U1704" s="71">
        <v>7.6412296900000014E-4</v>
      </c>
      <c r="V1704" s="71">
        <v>7.6412296900000014E-4</v>
      </c>
      <c r="W1704" s="71" t="s">
        <v>19</v>
      </c>
      <c r="X1704" s="71">
        <v>7.2458510666666663E-4</v>
      </c>
      <c r="Y1704" s="66">
        <v>1</v>
      </c>
      <c r="Z1704" s="66">
        <f t="shared" si="183"/>
        <v>7.2458510666666663E-4</v>
      </c>
      <c r="AA1704" s="66">
        <f t="shared" si="184"/>
        <v>3.9537862333333508E-5</v>
      </c>
      <c r="AB1704" s="71">
        <v>5.6278028400000009E-4</v>
      </c>
      <c r="AC1704" s="71">
        <v>5.6278028400000009E-4</v>
      </c>
      <c r="AD1704" s="71"/>
      <c r="AE1704" s="71">
        <v>5.9818689333333342E-4</v>
      </c>
      <c r="AF1704" s="72">
        <v>1</v>
      </c>
      <c r="AG1704" s="66">
        <f t="shared" si="181"/>
        <v>5.9818689333333342E-4</v>
      </c>
      <c r="AH1704" s="66">
        <f t="shared" si="185"/>
        <v>-3.5406609333333335E-5</v>
      </c>
      <c r="AI1704" s="67" t="s">
        <v>71</v>
      </c>
      <c r="AJ1704" s="162"/>
      <c r="AK1704" s="162"/>
      <c r="AS1704" s="155"/>
      <c r="AT1704" s="155"/>
      <c r="AU1704" s="155"/>
      <c r="AV1704" s="155"/>
      <c r="AW1704" s="155"/>
      <c r="AX1704" s="155"/>
      <c r="AY1704" s="155"/>
      <c r="AZ1704" s="155"/>
      <c r="BA1704" s="155"/>
    </row>
    <row r="1705" spans="1:53" x14ac:dyDescent="0.25">
      <c r="A1705" s="70" t="s">
        <v>16</v>
      </c>
      <c r="B1705" s="64">
        <v>34031</v>
      </c>
      <c r="C1705" s="64" t="s">
        <v>43</v>
      </c>
      <c r="D1705" s="64" t="s">
        <v>53</v>
      </c>
      <c r="E1705" s="64" t="s">
        <v>118</v>
      </c>
      <c r="F1705" s="64" t="s">
        <v>89</v>
      </c>
      <c r="G1705" s="64" t="s">
        <v>163</v>
      </c>
      <c r="H1705" s="64"/>
      <c r="I1705" s="64">
        <v>2270002015</v>
      </c>
      <c r="J1705" s="65" t="s">
        <v>1</v>
      </c>
      <c r="K1705" s="64" t="s">
        <v>1</v>
      </c>
      <c r="L1705" s="64" t="s">
        <v>19</v>
      </c>
      <c r="M1705" s="71" t="s">
        <v>19</v>
      </c>
      <c r="N1705" s="71">
        <v>4.6245522935743563E-3</v>
      </c>
      <c r="O1705" s="71">
        <v>4.6245522935743563E-3</v>
      </c>
      <c r="P1705" s="66" t="s">
        <v>19</v>
      </c>
      <c r="Q1705" s="71">
        <v>3.3403667366666673E-3</v>
      </c>
      <c r="R1705" s="66">
        <v>1</v>
      </c>
      <c r="S1705" s="66">
        <f t="shared" si="182"/>
        <v>3.3403667366666673E-3</v>
      </c>
      <c r="T1705" s="66">
        <f t="shared" si="180"/>
        <v>1.284185556907689E-3</v>
      </c>
      <c r="U1705" s="71">
        <v>5.5510485451999991E-2</v>
      </c>
      <c r="V1705" s="71">
        <v>5.5510485451999991E-2</v>
      </c>
      <c r="W1705" s="71" t="s">
        <v>19</v>
      </c>
      <c r="X1705" s="71">
        <v>3.3267348363333331E-2</v>
      </c>
      <c r="Y1705" s="66">
        <v>1</v>
      </c>
      <c r="Z1705" s="66">
        <f t="shared" si="183"/>
        <v>3.3267348363333331E-2</v>
      </c>
      <c r="AA1705" s="66">
        <f t="shared" si="184"/>
        <v>2.224313708866666E-2</v>
      </c>
      <c r="AB1705" s="71">
        <v>3.0451825658E-2</v>
      </c>
      <c r="AC1705" s="71">
        <v>3.0451825658E-2</v>
      </c>
      <c r="AD1705" s="71"/>
      <c r="AE1705" s="71">
        <v>1.7224328623333333E-2</v>
      </c>
      <c r="AF1705" s="72">
        <v>1</v>
      </c>
      <c r="AG1705" s="66">
        <f t="shared" si="181"/>
        <v>1.7224328623333333E-2</v>
      </c>
      <c r="AH1705" s="66">
        <f t="shared" si="185"/>
        <v>1.3227497034666667E-2</v>
      </c>
      <c r="AI1705" s="67" t="s">
        <v>71</v>
      </c>
      <c r="AJ1705" s="162"/>
      <c r="AK1705" s="162"/>
      <c r="AS1705" s="155"/>
      <c r="AT1705" s="155"/>
      <c r="AU1705" s="155"/>
      <c r="AV1705" s="155"/>
      <c r="AW1705" s="155"/>
      <c r="AX1705" s="155"/>
      <c r="AY1705" s="155"/>
      <c r="AZ1705" s="155"/>
      <c r="BA1705" s="155"/>
    </row>
    <row r="1706" spans="1:53" x14ac:dyDescent="0.25">
      <c r="A1706" s="70" t="s">
        <v>16</v>
      </c>
      <c r="B1706" s="64">
        <v>34031</v>
      </c>
      <c r="C1706" s="64" t="s">
        <v>43</v>
      </c>
      <c r="D1706" s="64" t="s">
        <v>53</v>
      </c>
      <c r="E1706" s="64" t="s">
        <v>164</v>
      </c>
      <c r="F1706" s="64" t="s">
        <v>89</v>
      </c>
      <c r="G1706" s="64" t="s">
        <v>163</v>
      </c>
      <c r="H1706" s="64"/>
      <c r="I1706" s="64">
        <v>2270002018</v>
      </c>
      <c r="J1706" s="65" t="s">
        <v>1</v>
      </c>
      <c r="K1706" s="64" t="s">
        <v>1</v>
      </c>
      <c r="L1706" s="64" t="s">
        <v>19</v>
      </c>
      <c r="M1706" s="71" t="s">
        <v>19</v>
      </c>
      <c r="N1706" s="71">
        <v>3.4981433722916688E-3</v>
      </c>
      <c r="O1706" s="71">
        <v>3.4981433722916688E-3</v>
      </c>
      <c r="P1706" s="66" t="s">
        <v>19</v>
      </c>
      <c r="Q1706" s="71">
        <v>3.1577507133333329E-3</v>
      </c>
      <c r="R1706" s="66">
        <v>1</v>
      </c>
      <c r="S1706" s="66">
        <f t="shared" si="182"/>
        <v>3.1577507133333329E-3</v>
      </c>
      <c r="T1706" s="66">
        <f t="shared" si="180"/>
        <v>3.4039265895833594E-4</v>
      </c>
      <c r="U1706" s="71">
        <v>5.8335769768299996E-2</v>
      </c>
      <c r="V1706" s="71">
        <v>5.8335769768299996E-2</v>
      </c>
      <c r="W1706" s="71" t="s">
        <v>19</v>
      </c>
      <c r="X1706" s="71">
        <v>3.2425918396666663E-2</v>
      </c>
      <c r="Y1706" s="66">
        <v>1</v>
      </c>
      <c r="Z1706" s="66">
        <f t="shared" si="183"/>
        <v>3.2425918396666663E-2</v>
      </c>
      <c r="AA1706" s="66">
        <f t="shared" si="184"/>
        <v>2.5909851371633333E-2</v>
      </c>
      <c r="AB1706" s="71">
        <v>2.6181524729400003E-2</v>
      </c>
      <c r="AC1706" s="71">
        <v>2.6181524729400003E-2</v>
      </c>
      <c r="AD1706" s="71"/>
      <c r="AE1706" s="71">
        <v>1.4985169576666667E-2</v>
      </c>
      <c r="AF1706" s="72">
        <v>1</v>
      </c>
      <c r="AG1706" s="66">
        <f t="shared" si="181"/>
        <v>1.4985169576666667E-2</v>
      </c>
      <c r="AH1706" s="66">
        <f t="shared" si="185"/>
        <v>1.1196355152733336E-2</v>
      </c>
      <c r="AI1706" s="67" t="s">
        <v>71</v>
      </c>
      <c r="AJ1706" s="162"/>
      <c r="AK1706" s="162"/>
      <c r="AS1706" s="155"/>
      <c r="AT1706" s="155"/>
      <c r="AU1706" s="155"/>
      <c r="AV1706" s="155"/>
      <c r="AW1706" s="155"/>
      <c r="AX1706" s="155"/>
      <c r="AY1706" s="155"/>
      <c r="AZ1706" s="155"/>
      <c r="BA1706" s="155"/>
    </row>
    <row r="1707" spans="1:53" x14ac:dyDescent="0.25">
      <c r="A1707" s="70" t="s">
        <v>16</v>
      </c>
      <c r="B1707" s="64">
        <v>34031</v>
      </c>
      <c r="C1707" s="64" t="s">
        <v>43</v>
      </c>
      <c r="D1707" s="64" t="s">
        <v>53</v>
      </c>
      <c r="E1707" s="64" t="s">
        <v>91</v>
      </c>
      <c r="F1707" s="64" t="s">
        <v>89</v>
      </c>
      <c r="G1707" s="64" t="s">
        <v>163</v>
      </c>
      <c r="H1707" s="64"/>
      <c r="I1707" s="64">
        <v>2270002021</v>
      </c>
      <c r="J1707" s="65" t="s">
        <v>1</v>
      </c>
      <c r="K1707" s="64" t="s">
        <v>1</v>
      </c>
      <c r="L1707" s="64" t="s">
        <v>19</v>
      </c>
      <c r="M1707" s="71" t="s">
        <v>19</v>
      </c>
      <c r="N1707" s="71">
        <v>3.1045077698029199E-4</v>
      </c>
      <c r="O1707" s="71">
        <v>3.1045077698029199E-4</v>
      </c>
      <c r="P1707" s="66" t="s">
        <v>19</v>
      </c>
      <c r="Q1707" s="71">
        <v>2.3736408666666668E-4</v>
      </c>
      <c r="R1707" s="66">
        <v>1</v>
      </c>
      <c r="S1707" s="66">
        <f t="shared" si="182"/>
        <v>2.3736408666666668E-4</v>
      </c>
      <c r="T1707" s="66">
        <f t="shared" si="180"/>
        <v>7.3086690313625311E-5</v>
      </c>
      <c r="U1707" s="71">
        <v>3.5100532984E-3</v>
      </c>
      <c r="V1707" s="71">
        <v>3.5100532984E-3</v>
      </c>
      <c r="W1707" s="71" t="s">
        <v>19</v>
      </c>
      <c r="X1707" s="71">
        <v>2.31264638E-3</v>
      </c>
      <c r="Y1707" s="66">
        <v>1</v>
      </c>
      <c r="Z1707" s="66">
        <f t="shared" si="183"/>
        <v>2.31264638E-3</v>
      </c>
      <c r="AA1707" s="66">
        <f t="shared" si="184"/>
        <v>1.1974069184E-3</v>
      </c>
      <c r="AB1707" s="71">
        <v>1.8614309976000001E-3</v>
      </c>
      <c r="AC1707" s="71">
        <v>1.8614309976000001E-3</v>
      </c>
      <c r="AD1707" s="71"/>
      <c r="AE1707" s="71">
        <v>1.18939249E-3</v>
      </c>
      <c r="AF1707" s="72">
        <v>1</v>
      </c>
      <c r="AG1707" s="66">
        <f t="shared" si="181"/>
        <v>1.18939249E-3</v>
      </c>
      <c r="AH1707" s="66">
        <f t="shared" si="185"/>
        <v>6.7203850760000003E-4</v>
      </c>
      <c r="AI1707" s="67" t="s">
        <v>71</v>
      </c>
      <c r="AJ1707" s="162"/>
      <c r="AK1707" s="162"/>
      <c r="AS1707" s="155"/>
      <c r="AT1707" s="155"/>
      <c r="AU1707" s="155"/>
      <c r="AV1707" s="155"/>
      <c r="AW1707" s="155"/>
      <c r="AX1707" s="155"/>
      <c r="AY1707" s="155"/>
      <c r="AZ1707" s="155"/>
      <c r="BA1707" s="155"/>
    </row>
    <row r="1708" spans="1:53" x14ac:dyDescent="0.25">
      <c r="A1708" s="70" t="s">
        <v>16</v>
      </c>
      <c r="B1708" s="64">
        <v>34031</v>
      </c>
      <c r="C1708" s="64" t="s">
        <v>43</v>
      </c>
      <c r="D1708" s="64" t="s">
        <v>53</v>
      </c>
      <c r="E1708" s="64" t="s">
        <v>119</v>
      </c>
      <c r="F1708" s="64" t="s">
        <v>89</v>
      </c>
      <c r="G1708" s="64" t="s">
        <v>163</v>
      </c>
      <c r="H1708" s="64"/>
      <c r="I1708" s="64">
        <v>2270002024</v>
      </c>
      <c r="J1708" s="65" t="s">
        <v>1</v>
      </c>
      <c r="K1708" s="64" t="s">
        <v>1</v>
      </c>
      <c r="L1708" s="64" t="s">
        <v>19</v>
      </c>
      <c r="M1708" s="71" t="s">
        <v>19</v>
      </c>
      <c r="N1708" s="71">
        <v>2.0599575806556626E-4</v>
      </c>
      <c r="O1708" s="71">
        <v>2.0599575806556626E-4</v>
      </c>
      <c r="P1708" s="66" t="s">
        <v>19</v>
      </c>
      <c r="Q1708" s="71">
        <v>1.5836520333333332E-4</v>
      </c>
      <c r="R1708" s="66">
        <v>1</v>
      </c>
      <c r="S1708" s="66">
        <f t="shared" si="182"/>
        <v>1.5836520333333332E-4</v>
      </c>
      <c r="T1708" s="66">
        <f t="shared" si="180"/>
        <v>4.7630554732232944E-5</v>
      </c>
      <c r="U1708" s="71">
        <v>2.5158249959600005E-3</v>
      </c>
      <c r="V1708" s="71">
        <v>2.5158249959600005E-3</v>
      </c>
      <c r="W1708" s="71" t="s">
        <v>19</v>
      </c>
      <c r="X1708" s="71">
        <v>1.89487089E-3</v>
      </c>
      <c r="Y1708" s="66">
        <v>1</v>
      </c>
      <c r="Z1708" s="66">
        <f t="shared" si="183"/>
        <v>1.89487089E-3</v>
      </c>
      <c r="AA1708" s="66">
        <f t="shared" si="184"/>
        <v>6.2095410596000049E-4</v>
      </c>
      <c r="AB1708" s="71">
        <v>1.4166785176599999E-3</v>
      </c>
      <c r="AC1708" s="71">
        <v>1.4166785176599999E-3</v>
      </c>
      <c r="AD1708" s="71"/>
      <c r="AE1708" s="71">
        <v>9.3953555666666678E-4</v>
      </c>
      <c r="AF1708" s="72">
        <v>1</v>
      </c>
      <c r="AG1708" s="66">
        <f t="shared" si="181"/>
        <v>9.3953555666666678E-4</v>
      </c>
      <c r="AH1708" s="66">
        <f t="shared" si="185"/>
        <v>4.7714296099333315E-4</v>
      </c>
      <c r="AI1708" s="67" t="s">
        <v>71</v>
      </c>
      <c r="AJ1708" s="162"/>
      <c r="AK1708" s="162"/>
      <c r="AS1708" s="155"/>
      <c r="AT1708" s="155"/>
      <c r="AU1708" s="155"/>
      <c r="AV1708" s="155"/>
      <c r="AW1708" s="155"/>
      <c r="AX1708" s="155"/>
      <c r="AY1708" s="155"/>
      <c r="AZ1708" s="155"/>
      <c r="BA1708" s="155"/>
    </row>
    <row r="1709" spans="1:53" x14ac:dyDescent="0.25">
      <c r="A1709" s="70" t="s">
        <v>16</v>
      </c>
      <c r="B1709" s="64">
        <v>34031</v>
      </c>
      <c r="C1709" s="64" t="s">
        <v>43</v>
      </c>
      <c r="D1709" s="64" t="s">
        <v>53</v>
      </c>
      <c r="E1709" s="64" t="s">
        <v>92</v>
      </c>
      <c r="F1709" s="64" t="s">
        <v>89</v>
      </c>
      <c r="G1709" s="64" t="s">
        <v>163</v>
      </c>
      <c r="H1709" s="64"/>
      <c r="I1709" s="64">
        <v>2270002027</v>
      </c>
      <c r="J1709" s="65" t="s">
        <v>1</v>
      </c>
      <c r="K1709" s="64" t="s">
        <v>1</v>
      </c>
      <c r="L1709" s="64" t="s">
        <v>19</v>
      </c>
      <c r="M1709" s="71" t="s">
        <v>19</v>
      </c>
      <c r="N1709" s="71">
        <v>8.7499464223407216E-4</v>
      </c>
      <c r="O1709" s="71">
        <v>8.7499464223407216E-4</v>
      </c>
      <c r="P1709" s="66" t="s">
        <v>19</v>
      </c>
      <c r="Q1709" s="71">
        <v>7.3009665666666675E-4</v>
      </c>
      <c r="R1709" s="66">
        <v>1</v>
      </c>
      <c r="S1709" s="66">
        <f t="shared" si="182"/>
        <v>7.3009665666666675E-4</v>
      </c>
      <c r="T1709" s="66">
        <f t="shared" si="180"/>
        <v>1.4489798556740542E-4</v>
      </c>
      <c r="U1709" s="71">
        <v>7.3144837398999999E-3</v>
      </c>
      <c r="V1709" s="71">
        <v>7.3144837398999999E-3</v>
      </c>
      <c r="W1709" s="71" t="s">
        <v>19</v>
      </c>
      <c r="X1709" s="71">
        <v>7.0364121666666663E-3</v>
      </c>
      <c r="Y1709" s="66">
        <v>1</v>
      </c>
      <c r="Z1709" s="66">
        <f t="shared" si="183"/>
        <v>7.0364121666666663E-3</v>
      </c>
      <c r="AA1709" s="66">
        <f t="shared" si="184"/>
        <v>2.7807157323333359E-4</v>
      </c>
      <c r="AB1709" s="71">
        <v>3.7315526172999997E-3</v>
      </c>
      <c r="AC1709" s="71">
        <v>3.7315526172999997E-3</v>
      </c>
      <c r="AD1709" s="71"/>
      <c r="AE1709" s="71">
        <v>3.3036230699999996E-3</v>
      </c>
      <c r="AF1709" s="72">
        <v>1</v>
      </c>
      <c r="AG1709" s="66">
        <f t="shared" si="181"/>
        <v>3.3036230699999996E-3</v>
      </c>
      <c r="AH1709" s="66">
        <f t="shared" si="185"/>
        <v>4.2792954730000009E-4</v>
      </c>
      <c r="AI1709" s="67" t="s">
        <v>71</v>
      </c>
      <c r="AJ1709" s="162"/>
      <c r="AK1709" s="162"/>
      <c r="AS1709" s="155"/>
      <c r="AT1709" s="155"/>
      <c r="AU1709" s="155"/>
      <c r="AV1709" s="155"/>
      <c r="AW1709" s="155"/>
      <c r="AX1709" s="155"/>
      <c r="AY1709" s="155"/>
      <c r="AZ1709" s="155"/>
      <c r="BA1709" s="155"/>
    </row>
    <row r="1710" spans="1:53" x14ac:dyDescent="0.25">
      <c r="A1710" s="70" t="s">
        <v>16</v>
      </c>
      <c r="B1710" s="64">
        <v>34031</v>
      </c>
      <c r="C1710" s="64" t="s">
        <v>43</v>
      </c>
      <c r="D1710" s="64" t="s">
        <v>53</v>
      </c>
      <c r="E1710" s="64" t="s">
        <v>120</v>
      </c>
      <c r="F1710" s="64" t="s">
        <v>89</v>
      </c>
      <c r="G1710" s="64" t="s">
        <v>163</v>
      </c>
      <c r="H1710" s="64"/>
      <c r="I1710" s="64">
        <v>2270002030</v>
      </c>
      <c r="J1710" s="65" t="s">
        <v>1</v>
      </c>
      <c r="K1710" s="64" t="s">
        <v>1</v>
      </c>
      <c r="L1710" s="64" t="s">
        <v>19</v>
      </c>
      <c r="M1710" s="71" t="s">
        <v>19</v>
      </c>
      <c r="N1710" s="71">
        <v>2.6042760710266277E-3</v>
      </c>
      <c r="O1710" s="71">
        <v>2.6042760710266277E-3</v>
      </c>
      <c r="P1710" s="66" t="s">
        <v>19</v>
      </c>
      <c r="Q1710" s="71">
        <v>1.8368158966666666E-3</v>
      </c>
      <c r="R1710" s="66">
        <v>1</v>
      </c>
      <c r="S1710" s="66">
        <f t="shared" si="182"/>
        <v>1.8368158966666666E-3</v>
      </c>
      <c r="T1710" s="66">
        <f t="shared" si="180"/>
        <v>7.6746017435996112E-4</v>
      </c>
      <c r="U1710" s="71">
        <v>2.8657024172940006E-2</v>
      </c>
      <c r="V1710" s="71">
        <v>2.8657024172940006E-2</v>
      </c>
      <c r="W1710" s="71" t="s">
        <v>19</v>
      </c>
      <c r="X1710" s="71">
        <v>2.1945522353333333E-2</v>
      </c>
      <c r="Y1710" s="66">
        <v>1</v>
      </c>
      <c r="Z1710" s="66">
        <f t="shared" si="183"/>
        <v>2.1945522353333333E-2</v>
      </c>
      <c r="AA1710" s="66">
        <f t="shared" si="184"/>
        <v>6.7115018196066724E-3</v>
      </c>
      <c r="AB1710" s="71">
        <v>1.8235829704180001E-2</v>
      </c>
      <c r="AC1710" s="71">
        <v>1.8235829704180001E-2</v>
      </c>
      <c r="AD1710" s="71"/>
      <c r="AE1710" s="71">
        <v>1.1434261629999999E-2</v>
      </c>
      <c r="AF1710" s="72">
        <v>1</v>
      </c>
      <c r="AG1710" s="66">
        <f t="shared" si="181"/>
        <v>1.1434261629999999E-2</v>
      </c>
      <c r="AH1710" s="66">
        <f t="shared" si="185"/>
        <v>6.8015680741800016E-3</v>
      </c>
      <c r="AI1710" s="67" t="s">
        <v>71</v>
      </c>
      <c r="AJ1710" s="162"/>
      <c r="AK1710" s="162"/>
      <c r="AS1710" s="155"/>
      <c r="AT1710" s="155"/>
      <c r="AU1710" s="155"/>
      <c r="AV1710" s="155"/>
      <c r="AW1710" s="155"/>
      <c r="AX1710" s="155"/>
      <c r="AY1710" s="155"/>
      <c r="AZ1710" s="155"/>
      <c r="BA1710" s="155"/>
    </row>
    <row r="1711" spans="1:53" x14ac:dyDescent="0.25">
      <c r="A1711" s="70" t="s">
        <v>16</v>
      </c>
      <c r="B1711" s="64">
        <v>34031</v>
      </c>
      <c r="C1711" s="64" t="s">
        <v>43</v>
      </c>
      <c r="D1711" s="64" t="s">
        <v>53</v>
      </c>
      <c r="E1711" s="64" t="s">
        <v>121</v>
      </c>
      <c r="F1711" s="64" t="s">
        <v>89</v>
      </c>
      <c r="G1711" s="64" t="s">
        <v>163</v>
      </c>
      <c r="H1711" s="64"/>
      <c r="I1711" s="64">
        <v>2270002033</v>
      </c>
      <c r="J1711" s="65" t="s">
        <v>1</v>
      </c>
      <c r="K1711" s="64" t="s">
        <v>1</v>
      </c>
      <c r="L1711" s="64" t="s">
        <v>19</v>
      </c>
      <c r="M1711" s="71" t="s">
        <v>19</v>
      </c>
      <c r="N1711" s="71">
        <v>2.7494905157293393E-3</v>
      </c>
      <c r="O1711" s="71">
        <v>2.7494905157293393E-3</v>
      </c>
      <c r="P1711" s="66" t="s">
        <v>19</v>
      </c>
      <c r="Q1711" s="71">
        <v>2.21454079E-3</v>
      </c>
      <c r="R1711" s="66">
        <v>1</v>
      </c>
      <c r="S1711" s="66">
        <f t="shared" si="182"/>
        <v>2.21454079E-3</v>
      </c>
      <c r="T1711" s="66">
        <f t="shared" si="180"/>
        <v>5.3494972572933931E-4</v>
      </c>
      <c r="U1711" s="71">
        <v>3.3533782788999995E-2</v>
      </c>
      <c r="V1711" s="71">
        <v>3.3533782788999995E-2</v>
      </c>
      <c r="W1711" s="71" t="s">
        <v>19</v>
      </c>
      <c r="X1711" s="71">
        <v>2.6190885600000002E-2</v>
      </c>
      <c r="Y1711" s="66">
        <v>1</v>
      </c>
      <c r="Z1711" s="66">
        <f t="shared" si="183"/>
        <v>2.6190885600000002E-2</v>
      </c>
      <c r="AA1711" s="66">
        <f t="shared" si="184"/>
        <v>7.3428971889999937E-3</v>
      </c>
      <c r="AB1711" s="71">
        <v>1.1518746801199999E-2</v>
      </c>
      <c r="AC1711" s="71">
        <v>1.1518746801199999E-2</v>
      </c>
      <c r="AD1711" s="71"/>
      <c r="AE1711" s="71">
        <v>8.205228203333333E-3</v>
      </c>
      <c r="AF1711" s="72">
        <v>1</v>
      </c>
      <c r="AG1711" s="66">
        <f t="shared" si="181"/>
        <v>8.205228203333333E-3</v>
      </c>
      <c r="AH1711" s="66">
        <f t="shared" si="185"/>
        <v>3.3135185978666656E-3</v>
      </c>
      <c r="AI1711" s="67" t="s">
        <v>71</v>
      </c>
      <c r="AJ1711" s="162"/>
      <c r="AK1711" s="162"/>
      <c r="AS1711" s="155"/>
      <c r="AT1711" s="155"/>
      <c r="AU1711" s="155"/>
      <c r="AV1711" s="155"/>
      <c r="AW1711" s="155"/>
      <c r="AX1711" s="155"/>
      <c r="AY1711" s="155"/>
      <c r="AZ1711" s="155"/>
      <c r="BA1711" s="155"/>
    </row>
    <row r="1712" spans="1:53" x14ac:dyDescent="0.25">
      <c r="A1712" s="70" t="s">
        <v>16</v>
      </c>
      <c r="B1712" s="64">
        <v>34031</v>
      </c>
      <c r="C1712" s="64" t="s">
        <v>43</v>
      </c>
      <c r="D1712" s="64" t="s">
        <v>53</v>
      </c>
      <c r="E1712" s="64" t="s">
        <v>165</v>
      </c>
      <c r="F1712" s="64" t="s">
        <v>89</v>
      </c>
      <c r="G1712" s="64" t="s">
        <v>163</v>
      </c>
      <c r="H1712" s="64"/>
      <c r="I1712" s="64">
        <v>2270002036</v>
      </c>
      <c r="J1712" s="65" t="s">
        <v>1</v>
      </c>
      <c r="K1712" s="64" t="s">
        <v>1</v>
      </c>
      <c r="L1712" s="64" t="s">
        <v>19</v>
      </c>
      <c r="M1712" s="71" t="s">
        <v>19</v>
      </c>
      <c r="N1712" s="71">
        <v>1.4681057321753059E-2</v>
      </c>
      <c r="O1712" s="71">
        <v>1.4681057321753059E-2</v>
      </c>
      <c r="P1712" s="66" t="s">
        <v>19</v>
      </c>
      <c r="Q1712" s="71">
        <v>1.1476516846666666E-2</v>
      </c>
      <c r="R1712" s="66">
        <v>1</v>
      </c>
      <c r="S1712" s="66">
        <f t="shared" si="182"/>
        <v>1.1476516846666666E-2</v>
      </c>
      <c r="T1712" s="66">
        <f t="shared" si="180"/>
        <v>3.2045404750863926E-3</v>
      </c>
      <c r="U1712" s="71">
        <v>0.19271012160860002</v>
      </c>
      <c r="V1712" s="71">
        <v>0.19271012160860002</v>
      </c>
      <c r="W1712" s="71" t="s">
        <v>19</v>
      </c>
      <c r="X1712" s="71">
        <v>8.8391299406666679E-2</v>
      </c>
      <c r="Y1712" s="66">
        <v>1</v>
      </c>
      <c r="Z1712" s="66">
        <f t="shared" si="183"/>
        <v>8.8391299406666679E-2</v>
      </c>
      <c r="AA1712" s="66">
        <f t="shared" si="184"/>
        <v>0.10431882220193334</v>
      </c>
      <c r="AB1712" s="71">
        <v>8.4292370365200014E-2</v>
      </c>
      <c r="AC1712" s="71">
        <v>8.4292370365200014E-2</v>
      </c>
      <c r="AD1712" s="71"/>
      <c r="AE1712" s="71">
        <v>3.5206679089999998E-2</v>
      </c>
      <c r="AF1712" s="72">
        <v>1</v>
      </c>
      <c r="AG1712" s="66">
        <f t="shared" si="181"/>
        <v>3.5206679089999998E-2</v>
      </c>
      <c r="AH1712" s="66">
        <f t="shared" si="185"/>
        <v>4.9085691275200016E-2</v>
      </c>
      <c r="AI1712" s="67" t="s">
        <v>71</v>
      </c>
      <c r="AJ1712" s="162"/>
      <c r="AK1712" s="162"/>
      <c r="AS1712" s="155"/>
      <c r="AT1712" s="155"/>
      <c r="AU1712" s="155"/>
      <c r="AV1712" s="155"/>
      <c r="AW1712" s="155"/>
      <c r="AX1712" s="155"/>
      <c r="AY1712" s="155"/>
      <c r="AZ1712" s="155"/>
      <c r="BA1712" s="155"/>
    </row>
    <row r="1713" spans="1:53" x14ac:dyDescent="0.25">
      <c r="A1713" s="70" t="s">
        <v>16</v>
      </c>
      <c r="B1713" s="64">
        <v>34031</v>
      </c>
      <c r="C1713" s="64" t="s">
        <v>43</v>
      </c>
      <c r="D1713" s="64" t="s">
        <v>53</v>
      </c>
      <c r="E1713" s="64" t="s">
        <v>93</v>
      </c>
      <c r="F1713" s="64" t="s">
        <v>89</v>
      </c>
      <c r="G1713" s="64" t="s">
        <v>163</v>
      </c>
      <c r="H1713" s="64"/>
      <c r="I1713" s="64">
        <v>2270002039</v>
      </c>
      <c r="J1713" s="65" t="s">
        <v>1</v>
      </c>
      <c r="K1713" s="64" t="s">
        <v>1</v>
      </c>
      <c r="L1713" s="64" t="s">
        <v>19</v>
      </c>
      <c r="M1713" s="71" t="s">
        <v>19</v>
      </c>
      <c r="N1713" s="71">
        <v>1.9102472082963359E-4</v>
      </c>
      <c r="O1713" s="71">
        <v>1.9102472082963359E-4</v>
      </c>
      <c r="P1713" s="66" t="s">
        <v>19</v>
      </c>
      <c r="Q1713" s="71">
        <v>1.3521669333333333E-4</v>
      </c>
      <c r="R1713" s="66">
        <v>1</v>
      </c>
      <c r="S1713" s="66">
        <f t="shared" si="182"/>
        <v>1.3521669333333333E-4</v>
      </c>
      <c r="T1713" s="66">
        <f t="shared" si="180"/>
        <v>5.5808027496300259E-5</v>
      </c>
      <c r="U1713" s="71">
        <v>2.0143970330000001E-3</v>
      </c>
      <c r="V1713" s="71">
        <v>2.0143970330000001E-3</v>
      </c>
      <c r="W1713" s="71" t="s">
        <v>19</v>
      </c>
      <c r="X1713" s="71">
        <v>1.5825497233333333E-3</v>
      </c>
      <c r="Y1713" s="66">
        <v>1</v>
      </c>
      <c r="Z1713" s="66">
        <f t="shared" si="183"/>
        <v>1.5825497233333333E-3</v>
      </c>
      <c r="AA1713" s="66">
        <f t="shared" si="184"/>
        <v>4.3184730966666683E-4</v>
      </c>
      <c r="AB1713" s="71">
        <v>1.3899859698999998E-3</v>
      </c>
      <c r="AC1713" s="71">
        <v>1.3899859698999998E-3</v>
      </c>
      <c r="AD1713" s="71"/>
      <c r="AE1713" s="71">
        <v>8.6715053333333335E-4</v>
      </c>
      <c r="AF1713" s="72">
        <v>1</v>
      </c>
      <c r="AG1713" s="66">
        <f t="shared" si="181"/>
        <v>8.6715053333333335E-4</v>
      </c>
      <c r="AH1713" s="66">
        <f t="shared" si="185"/>
        <v>5.2283543656666642E-4</v>
      </c>
      <c r="AI1713" s="67" t="s">
        <v>71</v>
      </c>
      <c r="AJ1713" s="162"/>
      <c r="AK1713" s="162"/>
      <c r="AS1713" s="155"/>
      <c r="AT1713" s="155"/>
      <c r="AU1713" s="155"/>
      <c r="AV1713" s="155"/>
      <c r="AW1713" s="155"/>
      <c r="AX1713" s="155"/>
      <c r="AY1713" s="155"/>
      <c r="AZ1713" s="155"/>
      <c r="BA1713" s="155"/>
    </row>
    <row r="1714" spans="1:53" x14ac:dyDescent="0.25">
      <c r="A1714" s="70" t="s">
        <v>16</v>
      </c>
      <c r="B1714" s="64">
        <v>34031</v>
      </c>
      <c r="C1714" s="64" t="s">
        <v>43</v>
      </c>
      <c r="D1714" s="64" t="s">
        <v>53</v>
      </c>
      <c r="E1714" s="64" t="s">
        <v>122</v>
      </c>
      <c r="F1714" s="64" t="s">
        <v>89</v>
      </c>
      <c r="G1714" s="64" t="s">
        <v>163</v>
      </c>
      <c r="H1714" s="64"/>
      <c r="I1714" s="64">
        <v>2270002042</v>
      </c>
      <c r="J1714" s="65" t="s">
        <v>1</v>
      </c>
      <c r="K1714" s="64" t="s">
        <v>1</v>
      </c>
      <c r="L1714" s="64" t="s">
        <v>19</v>
      </c>
      <c r="M1714" s="71" t="s">
        <v>19</v>
      </c>
      <c r="N1714" s="71">
        <v>1.4592899360403003E-4</v>
      </c>
      <c r="O1714" s="71">
        <v>1.4592899360403003E-4</v>
      </c>
      <c r="P1714" s="66" t="s">
        <v>19</v>
      </c>
      <c r="Q1714" s="71">
        <v>1.2162153666666665E-4</v>
      </c>
      <c r="R1714" s="66">
        <v>1</v>
      </c>
      <c r="S1714" s="66">
        <f t="shared" si="182"/>
        <v>1.2162153666666665E-4</v>
      </c>
      <c r="T1714" s="66">
        <f t="shared" si="180"/>
        <v>2.4307456937363377E-5</v>
      </c>
      <c r="U1714" s="71">
        <v>1.3143661410000001E-3</v>
      </c>
      <c r="V1714" s="71">
        <v>1.3143661410000001E-3</v>
      </c>
      <c r="W1714" s="71" t="s">
        <v>19</v>
      </c>
      <c r="X1714" s="71">
        <v>1.0912869E-3</v>
      </c>
      <c r="Y1714" s="66">
        <v>1</v>
      </c>
      <c r="Z1714" s="66">
        <f t="shared" si="183"/>
        <v>1.0912869E-3</v>
      </c>
      <c r="AA1714" s="66">
        <f t="shared" si="184"/>
        <v>2.2307924100000006E-4</v>
      </c>
      <c r="AB1714" s="71">
        <v>6.2107491000000005E-4</v>
      </c>
      <c r="AC1714" s="71">
        <v>6.2107491000000005E-4</v>
      </c>
      <c r="AD1714" s="71"/>
      <c r="AE1714" s="71">
        <v>5.2837392666666664E-4</v>
      </c>
      <c r="AF1714" s="72">
        <v>1</v>
      </c>
      <c r="AG1714" s="66">
        <f t="shared" si="181"/>
        <v>5.2837392666666664E-4</v>
      </c>
      <c r="AH1714" s="66">
        <f t="shared" si="185"/>
        <v>9.270098333333341E-5</v>
      </c>
      <c r="AI1714" s="67" t="s">
        <v>71</v>
      </c>
      <c r="AJ1714" s="162"/>
      <c r="AK1714" s="162"/>
      <c r="AS1714" s="155"/>
      <c r="AT1714" s="155"/>
      <c r="AU1714" s="155"/>
      <c r="AV1714" s="155"/>
      <c r="AW1714" s="155"/>
      <c r="AX1714" s="155"/>
      <c r="AY1714" s="155"/>
      <c r="AZ1714" s="155"/>
      <c r="BA1714" s="155"/>
    </row>
    <row r="1715" spans="1:53" x14ac:dyDescent="0.25">
      <c r="A1715" s="70" t="s">
        <v>16</v>
      </c>
      <c r="B1715" s="64">
        <v>34031</v>
      </c>
      <c r="C1715" s="64" t="s">
        <v>43</v>
      </c>
      <c r="D1715" s="64" t="s">
        <v>53</v>
      </c>
      <c r="E1715" s="64" t="s">
        <v>123</v>
      </c>
      <c r="F1715" s="64" t="s">
        <v>89</v>
      </c>
      <c r="G1715" s="64" t="s">
        <v>163</v>
      </c>
      <c r="H1715" s="64"/>
      <c r="I1715" s="64">
        <v>2270002045</v>
      </c>
      <c r="J1715" s="65" t="s">
        <v>1</v>
      </c>
      <c r="K1715" s="64" t="s">
        <v>1</v>
      </c>
      <c r="L1715" s="64" t="s">
        <v>19</v>
      </c>
      <c r="M1715" s="71" t="s">
        <v>19</v>
      </c>
      <c r="N1715" s="71">
        <v>3.7769153333477908E-3</v>
      </c>
      <c r="O1715" s="71">
        <v>3.7769153333477908E-3</v>
      </c>
      <c r="P1715" s="66" t="s">
        <v>19</v>
      </c>
      <c r="Q1715" s="71">
        <v>3.0159201599999999E-3</v>
      </c>
      <c r="R1715" s="66">
        <v>1</v>
      </c>
      <c r="S1715" s="66">
        <f t="shared" si="182"/>
        <v>3.0159201599999999E-3</v>
      </c>
      <c r="T1715" s="66">
        <f t="shared" si="180"/>
        <v>7.6099517334779097E-4</v>
      </c>
      <c r="U1715" s="71">
        <v>5.5542905981600006E-2</v>
      </c>
      <c r="V1715" s="71">
        <v>5.5542905981600006E-2</v>
      </c>
      <c r="W1715" s="71" t="s">
        <v>19</v>
      </c>
      <c r="X1715" s="71">
        <v>3.1888725989999998E-2</v>
      </c>
      <c r="Y1715" s="66">
        <v>1</v>
      </c>
      <c r="Z1715" s="66">
        <f t="shared" si="183"/>
        <v>3.1888725989999998E-2</v>
      </c>
      <c r="AA1715" s="66">
        <f t="shared" si="184"/>
        <v>2.3654179991600008E-2</v>
      </c>
      <c r="AB1715" s="71">
        <v>1.4499713483399998E-2</v>
      </c>
      <c r="AC1715" s="71">
        <v>1.4499713483399998E-2</v>
      </c>
      <c r="AD1715" s="71"/>
      <c r="AE1715" s="71">
        <v>8.4907264933333348E-3</v>
      </c>
      <c r="AF1715" s="72">
        <v>1</v>
      </c>
      <c r="AG1715" s="66">
        <f t="shared" si="181"/>
        <v>8.4907264933333348E-3</v>
      </c>
      <c r="AH1715" s="66">
        <f t="shared" si="185"/>
        <v>6.0089869900666632E-3</v>
      </c>
      <c r="AI1715" s="67" t="s">
        <v>71</v>
      </c>
      <c r="AJ1715" s="162"/>
      <c r="AK1715" s="162"/>
      <c r="AS1715" s="155"/>
      <c r="AT1715" s="155"/>
      <c r="AU1715" s="155"/>
      <c r="AV1715" s="155"/>
      <c r="AW1715" s="155"/>
      <c r="AX1715" s="155"/>
      <c r="AY1715" s="155"/>
      <c r="AZ1715" s="155"/>
      <c r="BA1715" s="155"/>
    </row>
    <row r="1716" spans="1:53" x14ac:dyDescent="0.25">
      <c r="A1716" s="70" t="s">
        <v>16</v>
      </c>
      <c r="B1716" s="64">
        <v>34031</v>
      </c>
      <c r="C1716" s="64" t="s">
        <v>43</v>
      </c>
      <c r="D1716" s="64" t="s">
        <v>53</v>
      </c>
      <c r="E1716" s="64" t="s">
        <v>166</v>
      </c>
      <c r="F1716" s="64" t="s">
        <v>89</v>
      </c>
      <c r="G1716" s="64" t="s">
        <v>163</v>
      </c>
      <c r="H1716" s="64"/>
      <c r="I1716" s="64">
        <v>2270002048</v>
      </c>
      <c r="J1716" s="65" t="s">
        <v>1</v>
      </c>
      <c r="K1716" s="64" t="s">
        <v>1</v>
      </c>
      <c r="L1716" s="64" t="s">
        <v>19</v>
      </c>
      <c r="M1716" s="71" t="s">
        <v>19</v>
      </c>
      <c r="N1716" s="71">
        <v>3.7125696949475116E-3</v>
      </c>
      <c r="O1716" s="71">
        <v>3.7125696949475116E-3</v>
      </c>
      <c r="P1716" s="66" t="s">
        <v>19</v>
      </c>
      <c r="Q1716" s="71">
        <v>2.9156099500000001E-3</v>
      </c>
      <c r="R1716" s="66">
        <v>1</v>
      </c>
      <c r="S1716" s="66">
        <f t="shared" si="182"/>
        <v>2.9156099500000001E-3</v>
      </c>
      <c r="T1716" s="66">
        <f t="shared" si="180"/>
        <v>7.9695974494751153E-4</v>
      </c>
      <c r="U1716" s="71">
        <v>4.7792538193600007E-2</v>
      </c>
      <c r="V1716" s="71">
        <v>4.7792538193600007E-2</v>
      </c>
      <c r="W1716" s="71" t="s">
        <v>19</v>
      </c>
      <c r="X1716" s="71">
        <v>2.2159737929999996E-2</v>
      </c>
      <c r="Y1716" s="66">
        <v>1</v>
      </c>
      <c r="Z1716" s="66">
        <f t="shared" si="183"/>
        <v>2.2159737929999996E-2</v>
      </c>
      <c r="AA1716" s="66">
        <f t="shared" si="184"/>
        <v>2.5632800263600011E-2</v>
      </c>
      <c r="AB1716" s="71">
        <v>1.8396039129300001E-2</v>
      </c>
      <c r="AC1716" s="71">
        <v>1.8396039129300001E-2</v>
      </c>
      <c r="AD1716" s="71"/>
      <c r="AE1716" s="71">
        <v>8.419443779999999E-3</v>
      </c>
      <c r="AF1716" s="72">
        <v>1</v>
      </c>
      <c r="AG1716" s="66">
        <f t="shared" si="181"/>
        <v>8.419443779999999E-3</v>
      </c>
      <c r="AH1716" s="66">
        <f t="shared" si="185"/>
        <v>9.9765953493000017E-3</v>
      </c>
      <c r="AI1716" s="67" t="s">
        <v>71</v>
      </c>
      <c r="AJ1716" s="162"/>
      <c r="AK1716" s="162"/>
      <c r="AS1716" s="155"/>
      <c r="AT1716" s="155"/>
      <c r="AU1716" s="155"/>
      <c r="AV1716" s="155"/>
      <c r="AW1716" s="155"/>
      <c r="AX1716" s="155"/>
      <c r="AY1716" s="155"/>
      <c r="AZ1716" s="155"/>
      <c r="BA1716" s="155"/>
    </row>
    <row r="1717" spans="1:53" x14ac:dyDescent="0.25">
      <c r="A1717" s="70" t="s">
        <v>16</v>
      </c>
      <c r="B1717" s="64">
        <v>34031</v>
      </c>
      <c r="C1717" s="64" t="s">
        <v>43</v>
      </c>
      <c r="D1717" s="64" t="s">
        <v>53</v>
      </c>
      <c r="E1717" s="64" t="s">
        <v>167</v>
      </c>
      <c r="F1717" s="64" t="s">
        <v>89</v>
      </c>
      <c r="G1717" s="64" t="s">
        <v>163</v>
      </c>
      <c r="H1717" s="64"/>
      <c r="I1717" s="64">
        <v>2270002051</v>
      </c>
      <c r="J1717" s="65" t="s">
        <v>1</v>
      </c>
      <c r="K1717" s="64" t="s">
        <v>1</v>
      </c>
      <c r="L1717" s="64" t="s">
        <v>19</v>
      </c>
      <c r="M1717" s="71" t="s">
        <v>19</v>
      </c>
      <c r="N1717" s="71">
        <v>1.1320480502921303E-2</v>
      </c>
      <c r="O1717" s="71">
        <v>1.1320480502921303E-2</v>
      </c>
      <c r="P1717" s="66" t="s">
        <v>19</v>
      </c>
      <c r="Q1717" s="71">
        <v>1.1834400159999999E-2</v>
      </c>
      <c r="R1717" s="66">
        <v>1</v>
      </c>
      <c r="S1717" s="66">
        <f t="shared" si="182"/>
        <v>1.1834400159999999E-2</v>
      </c>
      <c r="T1717" s="66">
        <f t="shared" si="180"/>
        <v>-5.1391965707869684E-4</v>
      </c>
      <c r="U1717" s="71">
        <v>0.18984146036400001</v>
      </c>
      <c r="V1717" s="71">
        <v>0.18984146036400001</v>
      </c>
      <c r="W1717" s="71" t="s">
        <v>19</v>
      </c>
      <c r="X1717" s="71">
        <v>0.11353241844999999</v>
      </c>
      <c r="Y1717" s="66">
        <v>1</v>
      </c>
      <c r="Z1717" s="66">
        <f t="shared" si="183"/>
        <v>0.11353241844999999</v>
      </c>
      <c r="AA1717" s="66">
        <f t="shared" si="184"/>
        <v>7.6309041914000023E-2</v>
      </c>
      <c r="AB1717" s="71">
        <v>6.8270714060000001E-2</v>
      </c>
      <c r="AC1717" s="71">
        <v>6.8270714060000001E-2</v>
      </c>
      <c r="AD1717" s="71"/>
      <c r="AE1717" s="71">
        <v>3.7696797380000001E-2</v>
      </c>
      <c r="AF1717" s="72">
        <v>1</v>
      </c>
      <c r="AG1717" s="66">
        <f t="shared" si="181"/>
        <v>3.7696797380000001E-2</v>
      </c>
      <c r="AH1717" s="66">
        <f t="shared" si="185"/>
        <v>3.057391668E-2</v>
      </c>
      <c r="AI1717" s="67" t="s">
        <v>71</v>
      </c>
      <c r="AJ1717" s="162"/>
      <c r="AK1717" s="162"/>
      <c r="AS1717" s="155"/>
      <c r="AT1717" s="155"/>
      <c r="AU1717" s="155"/>
      <c r="AV1717" s="155"/>
      <c r="AW1717" s="155"/>
      <c r="AX1717" s="155"/>
      <c r="AY1717" s="155"/>
      <c r="AZ1717" s="155"/>
      <c r="BA1717" s="155"/>
    </row>
    <row r="1718" spans="1:53" x14ac:dyDescent="0.25">
      <c r="A1718" s="70" t="s">
        <v>16</v>
      </c>
      <c r="B1718" s="64">
        <v>34031</v>
      </c>
      <c r="C1718" s="64" t="s">
        <v>43</v>
      </c>
      <c r="D1718" s="64" t="s">
        <v>53</v>
      </c>
      <c r="E1718" s="64" t="s">
        <v>94</v>
      </c>
      <c r="F1718" s="64" t="s">
        <v>89</v>
      </c>
      <c r="G1718" s="64" t="s">
        <v>163</v>
      </c>
      <c r="H1718" s="64"/>
      <c r="I1718" s="64">
        <v>2270002054</v>
      </c>
      <c r="J1718" s="65" t="s">
        <v>1</v>
      </c>
      <c r="K1718" s="64" t="s">
        <v>1</v>
      </c>
      <c r="L1718" s="64" t="s">
        <v>19</v>
      </c>
      <c r="M1718" s="71" t="s">
        <v>19</v>
      </c>
      <c r="N1718" s="71">
        <v>7.3931459916798891E-4</v>
      </c>
      <c r="O1718" s="71">
        <v>7.3931459916798891E-4</v>
      </c>
      <c r="P1718" s="66" t="s">
        <v>19</v>
      </c>
      <c r="Q1718" s="71">
        <v>5.6034091666666672E-4</v>
      </c>
      <c r="R1718" s="66">
        <v>1</v>
      </c>
      <c r="S1718" s="66">
        <f t="shared" si="182"/>
        <v>5.6034091666666672E-4</v>
      </c>
      <c r="T1718" s="66">
        <f t="shared" si="180"/>
        <v>1.7897368250132219E-4</v>
      </c>
      <c r="U1718" s="71">
        <v>1.0380365663000001E-2</v>
      </c>
      <c r="V1718" s="71">
        <v>1.0380365663000001E-2</v>
      </c>
      <c r="W1718" s="71" t="s">
        <v>19</v>
      </c>
      <c r="X1718" s="71">
        <v>6.8398335500000004E-3</v>
      </c>
      <c r="Y1718" s="66">
        <v>1</v>
      </c>
      <c r="Z1718" s="66">
        <f t="shared" si="183"/>
        <v>6.8398335500000004E-3</v>
      </c>
      <c r="AA1718" s="66">
        <f t="shared" si="184"/>
        <v>3.5405321130000007E-3</v>
      </c>
      <c r="AB1718" s="71">
        <v>3.5888780488999997E-3</v>
      </c>
      <c r="AC1718" s="71">
        <v>3.5888780488999997E-3</v>
      </c>
      <c r="AD1718" s="71"/>
      <c r="AE1718" s="71">
        <v>2.2369544266666666E-3</v>
      </c>
      <c r="AF1718" s="72">
        <v>1</v>
      </c>
      <c r="AG1718" s="66">
        <f t="shared" si="181"/>
        <v>2.2369544266666666E-3</v>
      </c>
      <c r="AH1718" s="66">
        <f t="shared" si="185"/>
        <v>1.3519236222333331E-3</v>
      </c>
      <c r="AI1718" s="67" t="s">
        <v>71</v>
      </c>
      <c r="AJ1718" s="162"/>
      <c r="AK1718" s="162"/>
      <c r="AS1718" s="155"/>
      <c r="AT1718" s="155"/>
      <c r="AU1718" s="155"/>
      <c r="AV1718" s="155"/>
      <c r="AW1718" s="155"/>
      <c r="AX1718" s="155"/>
      <c r="AY1718" s="155"/>
      <c r="AZ1718" s="155"/>
      <c r="BA1718" s="155"/>
    </row>
    <row r="1719" spans="1:53" x14ac:dyDescent="0.25">
      <c r="A1719" s="70" t="s">
        <v>16</v>
      </c>
      <c r="B1719" s="64">
        <v>34031</v>
      </c>
      <c r="C1719" s="64" t="s">
        <v>43</v>
      </c>
      <c r="D1719" s="64" t="s">
        <v>53</v>
      </c>
      <c r="E1719" s="64" t="s">
        <v>124</v>
      </c>
      <c r="F1719" s="64" t="s">
        <v>89</v>
      </c>
      <c r="G1719" s="64" t="s">
        <v>163</v>
      </c>
      <c r="H1719" s="64"/>
      <c r="I1719" s="64">
        <v>2270002057</v>
      </c>
      <c r="J1719" s="65" t="s">
        <v>1</v>
      </c>
      <c r="K1719" s="64" t="s">
        <v>1</v>
      </c>
      <c r="L1719" s="64" t="s">
        <v>19</v>
      </c>
      <c r="M1719" s="71" t="s">
        <v>19</v>
      </c>
      <c r="N1719" s="71">
        <v>6.8804486854044545E-3</v>
      </c>
      <c r="O1719" s="71">
        <v>6.8804486854044545E-3</v>
      </c>
      <c r="P1719" s="66" t="s">
        <v>19</v>
      </c>
      <c r="Q1719" s="71">
        <v>4.7825556533333327E-3</v>
      </c>
      <c r="R1719" s="66">
        <v>1</v>
      </c>
      <c r="S1719" s="66">
        <f t="shared" si="182"/>
        <v>4.7825556533333327E-3</v>
      </c>
      <c r="T1719" s="66">
        <f t="shared" si="180"/>
        <v>2.0978930320711218E-3</v>
      </c>
      <c r="U1719" s="71">
        <v>7.5538463257300001E-2</v>
      </c>
      <c r="V1719" s="71">
        <v>7.5538463257300001E-2</v>
      </c>
      <c r="W1719" s="71" t="s">
        <v>19</v>
      </c>
      <c r="X1719" s="71">
        <v>4.6296285126666663E-2</v>
      </c>
      <c r="Y1719" s="66">
        <v>1</v>
      </c>
      <c r="Z1719" s="66">
        <f t="shared" si="183"/>
        <v>4.6296285126666663E-2</v>
      </c>
      <c r="AA1719" s="66">
        <f t="shared" si="184"/>
        <v>2.9242178130633338E-2</v>
      </c>
      <c r="AB1719" s="71">
        <v>4.9785718827630006E-2</v>
      </c>
      <c r="AC1719" s="71">
        <v>4.9785718827630006E-2</v>
      </c>
      <c r="AD1719" s="71"/>
      <c r="AE1719" s="71">
        <v>3.0359454583333334E-2</v>
      </c>
      <c r="AF1719" s="72">
        <v>1</v>
      </c>
      <c r="AG1719" s="66">
        <f t="shared" si="181"/>
        <v>3.0359454583333334E-2</v>
      </c>
      <c r="AH1719" s="66">
        <f t="shared" si="185"/>
        <v>1.9426264244296672E-2</v>
      </c>
      <c r="AI1719" s="67" t="s">
        <v>71</v>
      </c>
      <c r="AJ1719" s="162"/>
      <c r="AK1719" s="162"/>
      <c r="AS1719" s="155"/>
      <c r="AT1719" s="155"/>
      <c r="AU1719" s="155"/>
      <c r="AV1719" s="155"/>
      <c r="AW1719" s="155"/>
      <c r="AX1719" s="155"/>
      <c r="AY1719" s="155"/>
      <c r="AZ1719" s="155"/>
      <c r="BA1719" s="155"/>
    </row>
    <row r="1720" spans="1:53" x14ac:dyDescent="0.25">
      <c r="A1720" s="70" t="s">
        <v>16</v>
      </c>
      <c r="B1720" s="64">
        <v>34031</v>
      </c>
      <c r="C1720" s="64" t="s">
        <v>43</v>
      </c>
      <c r="D1720" s="64" t="s">
        <v>53</v>
      </c>
      <c r="E1720" s="64" t="s">
        <v>125</v>
      </c>
      <c r="F1720" s="64" t="s">
        <v>89</v>
      </c>
      <c r="G1720" s="64" t="s">
        <v>163</v>
      </c>
      <c r="H1720" s="64"/>
      <c r="I1720" s="64">
        <v>2270002060</v>
      </c>
      <c r="J1720" s="65" t="s">
        <v>1</v>
      </c>
      <c r="K1720" s="64" t="s">
        <v>1</v>
      </c>
      <c r="L1720" s="64" t="s">
        <v>19</v>
      </c>
      <c r="M1720" s="71" t="s">
        <v>19</v>
      </c>
      <c r="N1720" s="71">
        <v>1.8340606214040097E-2</v>
      </c>
      <c r="O1720" s="71">
        <v>1.8340606214040097E-2</v>
      </c>
      <c r="P1720" s="66" t="s">
        <v>19</v>
      </c>
      <c r="Q1720" s="71">
        <v>1.4805860483333331E-2</v>
      </c>
      <c r="R1720" s="66">
        <v>1</v>
      </c>
      <c r="S1720" s="66">
        <f t="shared" si="182"/>
        <v>1.4805860483333331E-2</v>
      </c>
      <c r="T1720" s="66">
        <f t="shared" si="180"/>
        <v>3.5347457307067665E-3</v>
      </c>
      <c r="U1720" s="71">
        <v>0.26076530009820004</v>
      </c>
      <c r="V1720" s="71">
        <v>0.26076530009820004</v>
      </c>
      <c r="W1720" s="71" t="s">
        <v>19</v>
      </c>
      <c r="X1720" s="71">
        <v>0.15912653210666666</v>
      </c>
      <c r="Y1720" s="66">
        <v>1</v>
      </c>
      <c r="Z1720" s="66">
        <f t="shared" si="183"/>
        <v>0.15912653210666666</v>
      </c>
      <c r="AA1720" s="66">
        <f t="shared" si="184"/>
        <v>0.10163876799153337</v>
      </c>
      <c r="AB1720" s="71">
        <v>0.10919587696239998</v>
      </c>
      <c r="AC1720" s="71">
        <v>0.10919587696239998</v>
      </c>
      <c r="AD1720" s="71"/>
      <c r="AE1720" s="71">
        <v>6.4589854449999998E-2</v>
      </c>
      <c r="AF1720" s="72">
        <v>1</v>
      </c>
      <c r="AG1720" s="66">
        <f t="shared" si="181"/>
        <v>6.4589854449999998E-2</v>
      </c>
      <c r="AH1720" s="66">
        <f t="shared" si="185"/>
        <v>4.4606022512399979E-2</v>
      </c>
      <c r="AI1720" s="67" t="s">
        <v>71</v>
      </c>
      <c r="AJ1720" s="162"/>
      <c r="AK1720" s="162"/>
      <c r="AS1720" s="155"/>
      <c r="AT1720" s="155"/>
      <c r="AU1720" s="155"/>
      <c r="AV1720" s="155"/>
      <c r="AW1720" s="155"/>
      <c r="AX1720" s="155"/>
      <c r="AY1720" s="155"/>
      <c r="AZ1720" s="155"/>
      <c r="BA1720" s="155"/>
    </row>
    <row r="1721" spans="1:53" x14ac:dyDescent="0.25">
      <c r="A1721" s="70" t="s">
        <v>16</v>
      </c>
      <c r="B1721" s="64">
        <v>34031</v>
      </c>
      <c r="C1721" s="64" t="s">
        <v>43</v>
      </c>
      <c r="D1721" s="64" t="s">
        <v>53</v>
      </c>
      <c r="E1721" s="64" t="s">
        <v>126</v>
      </c>
      <c r="F1721" s="64" t="s">
        <v>89</v>
      </c>
      <c r="G1721" s="64" t="s">
        <v>163</v>
      </c>
      <c r="H1721" s="64"/>
      <c r="I1721" s="64">
        <v>2270002066</v>
      </c>
      <c r="J1721" s="65" t="s">
        <v>1</v>
      </c>
      <c r="K1721" s="64" t="s">
        <v>1</v>
      </c>
      <c r="L1721" s="64" t="s">
        <v>19</v>
      </c>
      <c r="M1721" s="71" t="s">
        <v>19</v>
      </c>
      <c r="N1721" s="71">
        <v>3.7582641157867656E-2</v>
      </c>
      <c r="O1721" s="71">
        <v>3.7582641157867656E-2</v>
      </c>
      <c r="P1721" s="66" t="s">
        <v>19</v>
      </c>
      <c r="Q1721" s="71">
        <v>2.5833369723333333E-2</v>
      </c>
      <c r="R1721" s="66">
        <v>1</v>
      </c>
      <c r="S1721" s="66">
        <f t="shared" si="182"/>
        <v>2.5833369723333333E-2</v>
      </c>
      <c r="T1721" s="66">
        <f t="shared" si="180"/>
        <v>1.1749271434534324E-2</v>
      </c>
      <c r="U1721" s="71">
        <v>0.18531514490837001</v>
      </c>
      <c r="V1721" s="71">
        <v>0.18531514490837001</v>
      </c>
      <c r="W1721" s="71" t="s">
        <v>19</v>
      </c>
      <c r="X1721" s="71">
        <v>0.13568517508333333</v>
      </c>
      <c r="Y1721" s="66">
        <v>1</v>
      </c>
      <c r="Z1721" s="66">
        <f t="shared" si="183"/>
        <v>0.13568517508333333</v>
      </c>
      <c r="AA1721" s="66">
        <f t="shared" si="184"/>
        <v>4.9629969825036674E-2</v>
      </c>
      <c r="AB1721" s="71">
        <v>0.17955010791898002</v>
      </c>
      <c r="AC1721" s="71">
        <v>0.17955010791898002</v>
      </c>
      <c r="AD1721" s="71"/>
      <c r="AE1721" s="71">
        <v>0.12620383933666668</v>
      </c>
      <c r="AF1721" s="72">
        <v>1</v>
      </c>
      <c r="AG1721" s="66">
        <f t="shared" si="181"/>
        <v>0.12620383933666668</v>
      </c>
      <c r="AH1721" s="66">
        <f t="shared" si="185"/>
        <v>5.3346268582313339E-2</v>
      </c>
      <c r="AI1721" s="67" t="s">
        <v>71</v>
      </c>
      <c r="AJ1721" s="162"/>
      <c r="AK1721" s="162"/>
      <c r="AS1721" s="155"/>
      <c r="AT1721" s="155"/>
      <c r="AU1721" s="155"/>
      <c r="AV1721" s="155"/>
      <c r="AW1721" s="155"/>
      <c r="AX1721" s="155"/>
      <c r="AY1721" s="155"/>
      <c r="AZ1721" s="155"/>
      <c r="BA1721" s="155"/>
    </row>
    <row r="1722" spans="1:53" x14ac:dyDescent="0.25">
      <c r="A1722" s="70" t="s">
        <v>16</v>
      </c>
      <c r="B1722" s="64">
        <v>34031</v>
      </c>
      <c r="C1722" s="64" t="s">
        <v>43</v>
      </c>
      <c r="D1722" s="64" t="s">
        <v>53</v>
      </c>
      <c r="E1722" s="64" t="s">
        <v>168</v>
      </c>
      <c r="F1722" s="64" t="s">
        <v>89</v>
      </c>
      <c r="G1722" s="64" t="s">
        <v>163</v>
      </c>
      <c r="H1722" s="64"/>
      <c r="I1722" s="64">
        <v>2270002069</v>
      </c>
      <c r="J1722" s="65" t="s">
        <v>1</v>
      </c>
      <c r="K1722" s="64" t="s">
        <v>1</v>
      </c>
      <c r="L1722" s="64" t="s">
        <v>19</v>
      </c>
      <c r="M1722" s="71" t="s">
        <v>19</v>
      </c>
      <c r="N1722" s="71">
        <v>1.5086951788084019E-2</v>
      </c>
      <c r="O1722" s="71">
        <v>1.5086951788084019E-2</v>
      </c>
      <c r="P1722" s="66" t="s">
        <v>19</v>
      </c>
      <c r="Q1722" s="71">
        <v>1.2476679453333334E-2</v>
      </c>
      <c r="R1722" s="66">
        <v>1</v>
      </c>
      <c r="S1722" s="66">
        <f t="shared" si="182"/>
        <v>1.2476679453333334E-2</v>
      </c>
      <c r="T1722" s="66">
        <f t="shared" si="180"/>
        <v>2.6102723347506858E-3</v>
      </c>
      <c r="U1722" s="71">
        <v>0.21855733416999998</v>
      </c>
      <c r="V1722" s="71">
        <v>0.21855733416999998</v>
      </c>
      <c r="W1722" s="71" t="s">
        <v>19</v>
      </c>
      <c r="X1722" s="71">
        <v>0.12113799001333332</v>
      </c>
      <c r="Y1722" s="66">
        <v>1</v>
      </c>
      <c r="Z1722" s="66">
        <f t="shared" si="183"/>
        <v>0.12113799001333332</v>
      </c>
      <c r="AA1722" s="66">
        <f t="shared" si="184"/>
        <v>9.7419344156666657E-2</v>
      </c>
      <c r="AB1722" s="71">
        <v>9.5010502653000012E-2</v>
      </c>
      <c r="AC1722" s="71">
        <v>9.5010502653000012E-2</v>
      </c>
      <c r="AD1722" s="71"/>
      <c r="AE1722" s="71">
        <v>5.1799016646666668E-2</v>
      </c>
      <c r="AF1722" s="72">
        <v>1</v>
      </c>
      <c r="AG1722" s="66">
        <f t="shared" si="181"/>
        <v>5.1799016646666668E-2</v>
      </c>
      <c r="AH1722" s="66">
        <f t="shared" si="185"/>
        <v>4.3211486006333344E-2</v>
      </c>
      <c r="AI1722" s="67" t="s">
        <v>71</v>
      </c>
      <c r="AJ1722" s="162"/>
      <c r="AK1722" s="162"/>
      <c r="AS1722" s="155"/>
      <c r="AT1722" s="155"/>
      <c r="AU1722" s="155"/>
      <c r="AV1722" s="155"/>
      <c r="AW1722" s="155"/>
      <c r="AX1722" s="155"/>
      <c r="AY1722" s="155"/>
      <c r="AZ1722" s="155"/>
      <c r="BA1722" s="155"/>
    </row>
    <row r="1723" spans="1:53" x14ac:dyDescent="0.25">
      <c r="A1723" s="70" t="s">
        <v>16</v>
      </c>
      <c r="B1723" s="64">
        <v>34031</v>
      </c>
      <c r="C1723" s="64" t="s">
        <v>43</v>
      </c>
      <c r="D1723" s="64" t="s">
        <v>53</v>
      </c>
      <c r="E1723" s="64" t="s">
        <v>127</v>
      </c>
      <c r="F1723" s="64" t="s">
        <v>89</v>
      </c>
      <c r="G1723" s="64" t="s">
        <v>163</v>
      </c>
      <c r="H1723" s="64"/>
      <c r="I1723" s="64">
        <v>2270002072</v>
      </c>
      <c r="J1723" s="65" t="s">
        <v>1</v>
      </c>
      <c r="K1723" s="64" t="s">
        <v>1</v>
      </c>
      <c r="L1723" s="64" t="s">
        <v>19</v>
      </c>
      <c r="M1723" s="71" t="s">
        <v>19</v>
      </c>
      <c r="N1723" s="71">
        <v>3.3330045530984315E-2</v>
      </c>
      <c r="O1723" s="71">
        <v>3.3330045530984315E-2</v>
      </c>
      <c r="P1723" s="66" t="s">
        <v>19</v>
      </c>
      <c r="Q1723" s="71">
        <v>2.3537257993333335E-2</v>
      </c>
      <c r="R1723" s="66">
        <v>1</v>
      </c>
      <c r="S1723" s="66">
        <f t="shared" si="182"/>
        <v>2.3537257993333335E-2</v>
      </c>
      <c r="T1723" s="66">
        <f t="shared" si="180"/>
        <v>9.79278753765098E-3</v>
      </c>
      <c r="U1723" s="71">
        <v>0.12812653552369999</v>
      </c>
      <c r="V1723" s="71">
        <v>0.12812653552369999</v>
      </c>
      <c r="W1723" s="71" t="s">
        <v>19</v>
      </c>
      <c r="X1723" s="71">
        <v>0.1105396468</v>
      </c>
      <c r="Y1723" s="66">
        <v>1</v>
      </c>
      <c r="Z1723" s="66">
        <f t="shared" si="183"/>
        <v>0.1105396468</v>
      </c>
      <c r="AA1723" s="66">
        <f t="shared" si="184"/>
        <v>1.7586888723699984E-2</v>
      </c>
      <c r="AB1723" s="71">
        <v>0.15032454291120001</v>
      </c>
      <c r="AC1723" s="71">
        <v>0.15032454291120001</v>
      </c>
      <c r="AD1723" s="71"/>
      <c r="AE1723" s="71">
        <v>0.11367241182</v>
      </c>
      <c r="AF1723" s="72">
        <v>1</v>
      </c>
      <c r="AG1723" s="66">
        <f t="shared" si="181"/>
        <v>0.11367241182</v>
      </c>
      <c r="AH1723" s="66">
        <f t="shared" si="185"/>
        <v>3.665213109120001E-2</v>
      </c>
      <c r="AI1723" s="67" t="s">
        <v>71</v>
      </c>
      <c r="AJ1723" s="162"/>
      <c r="AK1723" s="162"/>
      <c r="AS1723" s="155"/>
      <c r="AT1723" s="155"/>
      <c r="AU1723" s="155"/>
      <c r="AV1723" s="155"/>
      <c r="AW1723" s="155"/>
      <c r="AX1723" s="155"/>
      <c r="AY1723" s="155"/>
      <c r="AZ1723" s="155"/>
      <c r="BA1723" s="155"/>
    </row>
    <row r="1724" spans="1:53" x14ac:dyDescent="0.25">
      <c r="A1724" s="70" t="s">
        <v>16</v>
      </c>
      <c r="B1724" s="64">
        <v>34031</v>
      </c>
      <c r="C1724" s="64" t="s">
        <v>43</v>
      </c>
      <c r="D1724" s="64" t="s">
        <v>53</v>
      </c>
      <c r="E1724" s="64" t="s">
        <v>169</v>
      </c>
      <c r="F1724" s="64" t="s">
        <v>89</v>
      </c>
      <c r="G1724" s="64" t="s">
        <v>163</v>
      </c>
      <c r="H1724" s="64"/>
      <c r="I1724" s="64">
        <v>2270002075</v>
      </c>
      <c r="J1724" s="65" t="s">
        <v>1</v>
      </c>
      <c r="K1724" s="64" t="s">
        <v>1</v>
      </c>
      <c r="L1724" s="64" t="s">
        <v>19</v>
      </c>
      <c r="M1724" s="71" t="s">
        <v>19</v>
      </c>
      <c r="N1724" s="71">
        <v>1.8371146041647097E-3</v>
      </c>
      <c r="O1724" s="71">
        <v>1.8371146041647097E-3</v>
      </c>
      <c r="P1724" s="66" t="s">
        <v>19</v>
      </c>
      <c r="Q1724" s="71">
        <v>1.5847543433333332E-3</v>
      </c>
      <c r="R1724" s="66">
        <v>1</v>
      </c>
      <c r="S1724" s="66">
        <f t="shared" si="182"/>
        <v>1.5847543433333332E-3</v>
      </c>
      <c r="T1724" s="66">
        <f t="shared" si="180"/>
        <v>2.5236026083137655E-4</v>
      </c>
      <c r="U1724" s="71">
        <v>2.8755043309999999E-2</v>
      </c>
      <c r="V1724" s="71">
        <v>2.8755043309999999E-2</v>
      </c>
      <c r="W1724" s="71" t="s">
        <v>19</v>
      </c>
      <c r="X1724" s="71">
        <v>1.9723265393333331E-2</v>
      </c>
      <c r="Y1724" s="66">
        <v>1</v>
      </c>
      <c r="Z1724" s="66">
        <f t="shared" si="183"/>
        <v>1.9723265393333331E-2</v>
      </c>
      <c r="AA1724" s="66">
        <f t="shared" si="184"/>
        <v>9.0317779166666674E-3</v>
      </c>
      <c r="AB1724" s="71">
        <v>1.2510381829000002E-2</v>
      </c>
      <c r="AC1724" s="71">
        <v>1.2510381829000002E-2</v>
      </c>
      <c r="AD1724" s="71"/>
      <c r="AE1724" s="71">
        <v>7.8976837133333342E-3</v>
      </c>
      <c r="AF1724" s="72">
        <v>1</v>
      </c>
      <c r="AG1724" s="66">
        <f t="shared" si="181"/>
        <v>7.8976837133333342E-3</v>
      </c>
      <c r="AH1724" s="66">
        <f t="shared" si="185"/>
        <v>4.6126981156666674E-3</v>
      </c>
      <c r="AI1724" s="67" t="s">
        <v>71</v>
      </c>
      <c r="AJ1724" s="162"/>
      <c r="AK1724" s="162"/>
      <c r="AS1724" s="155"/>
      <c r="AT1724" s="155"/>
      <c r="AU1724" s="155"/>
      <c r="AV1724" s="155"/>
      <c r="AW1724" s="155"/>
      <c r="AX1724" s="155"/>
      <c r="AY1724" s="155"/>
      <c r="AZ1724" s="155"/>
      <c r="BA1724" s="155"/>
    </row>
    <row r="1725" spans="1:53" x14ac:dyDescent="0.25">
      <c r="A1725" s="70" t="s">
        <v>16</v>
      </c>
      <c r="B1725" s="64">
        <v>34031</v>
      </c>
      <c r="C1725" s="64" t="s">
        <v>43</v>
      </c>
      <c r="D1725" s="64" t="s">
        <v>53</v>
      </c>
      <c r="E1725" s="64" t="s">
        <v>128</v>
      </c>
      <c r="F1725" s="64" t="s">
        <v>89</v>
      </c>
      <c r="G1725" s="64" t="s">
        <v>163</v>
      </c>
      <c r="H1725" s="64"/>
      <c r="I1725" s="64">
        <v>2270002078</v>
      </c>
      <c r="J1725" s="65" t="s">
        <v>1</v>
      </c>
      <c r="K1725" s="64" t="s">
        <v>1</v>
      </c>
      <c r="L1725" s="64" t="s">
        <v>19</v>
      </c>
      <c r="M1725" s="71" t="s">
        <v>19</v>
      </c>
      <c r="N1725" s="71">
        <v>1.14687180571041E-4</v>
      </c>
      <c r="O1725" s="71">
        <v>1.14687180571041E-4</v>
      </c>
      <c r="P1725" s="66" t="s">
        <v>19</v>
      </c>
      <c r="Q1725" s="71">
        <v>8.3775560000000002E-5</v>
      </c>
      <c r="R1725" s="66">
        <v>1</v>
      </c>
      <c r="S1725" s="66">
        <f t="shared" si="182"/>
        <v>8.3775560000000002E-5</v>
      </c>
      <c r="T1725" s="66">
        <f t="shared" si="180"/>
        <v>3.0911620571040996E-5</v>
      </c>
      <c r="U1725" s="71">
        <v>4.1783788700000004E-4</v>
      </c>
      <c r="V1725" s="71">
        <v>4.1783788700000004E-4</v>
      </c>
      <c r="W1725" s="71" t="s">
        <v>19</v>
      </c>
      <c r="X1725" s="71">
        <v>3.611902433333333E-4</v>
      </c>
      <c r="Y1725" s="66">
        <v>1</v>
      </c>
      <c r="Z1725" s="66">
        <f t="shared" si="183"/>
        <v>3.611902433333333E-4</v>
      </c>
      <c r="AA1725" s="66">
        <f t="shared" si="184"/>
        <v>5.6647643666666735E-5</v>
      </c>
      <c r="AB1725" s="71">
        <v>4.6838830700000005E-4</v>
      </c>
      <c r="AC1725" s="71">
        <v>4.6838830700000005E-4</v>
      </c>
      <c r="AD1725" s="71"/>
      <c r="AE1725" s="71">
        <v>3.6523204666666668E-4</v>
      </c>
      <c r="AF1725" s="72">
        <v>1</v>
      </c>
      <c r="AG1725" s="66">
        <f t="shared" si="181"/>
        <v>3.6523204666666668E-4</v>
      </c>
      <c r="AH1725" s="66">
        <f t="shared" si="185"/>
        <v>1.0315626033333337E-4</v>
      </c>
      <c r="AI1725" s="67" t="s">
        <v>71</v>
      </c>
      <c r="AJ1725" s="162"/>
      <c r="AK1725" s="162"/>
      <c r="AS1725" s="155"/>
      <c r="AT1725" s="155"/>
      <c r="AU1725" s="155"/>
      <c r="AV1725" s="155"/>
      <c r="AW1725" s="155"/>
      <c r="AX1725" s="155"/>
      <c r="AY1725" s="155"/>
      <c r="AZ1725" s="155"/>
      <c r="BA1725" s="155"/>
    </row>
    <row r="1726" spans="1:53" x14ac:dyDescent="0.25">
      <c r="A1726" s="70" t="s">
        <v>16</v>
      </c>
      <c r="B1726" s="64">
        <v>34031</v>
      </c>
      <c r="C1726" s="64" t="s">
        <v>43</v>
      </c>
      <c r="D1726" s="64" t="s">
        <v>53</v>
      </c>
      <c r="E1726" s="64" t="s">
        <v>129</v>
      </c>
      <c r="F1726" s="64" t="s">
        <v>89</v>
      </c>
      <c r="G1726" s="64" t="s">
        <v>163</v>
      </c>
      <c r="H1726" s="64"/>
      <c r="I1726" s="64">
        <v>2270002081</v>
      </c>
      <c r="J1726" s="65" t="s">
        <v>1</v>
      </c>
      <c r="K1726" s="64" t="s">
        <v>1</v>
      </c>
      <c r="L1726" s="64" t="s">
        <v>19</v>
      </c>
      <c r="M1726" s="71" t="s">
        <v>19</v>
      </c>
      <c r="N1726" s="71">
        <v>1.9986738451204357E-3</v>
      </c>
      <c r="O1726" s="71">
        <v>1.9986738451204357E-3</v>
      </c>
      <c r="P1726" s="66" t="s">
        <v>19</v>
      </c>
      <c r="Q1726" s="71">
        <v>1.5502152966666667E-3</v>
      </c>
      <c r="R1726" s="66">
        <v>1</v>
      </c>
      <c r="S1726" s="66">
        <f t="shared" si="182"/>
        <v>1.5502152966666667E-3</v>
      </c>
      <c r="T1726" s="66">
        <f t="shared" si="180"/>
        <v>4.4845854845376905E-4</v>
      </c>
      <c r="U1726" s="71">
        <v>2.80841073144E-2</v>
      </c>
      <c r="V1726" s="71">
        <v>2.80841073144E-2</v>
      </c>
      <c r="W1726" s="71" t="s">
        <v>19</v>
      </c>
      <c r="X1726" s="71">
        <v>1.9112218216666664E-2</v>
      </c>
      <c r="Y1726" s="66">
        <v>1</v>
      </c>
      <c r="Z1726" s="66">
        <f t="shared" si="183"/>
        <v>1.9112218216666664E-2</v>
      </c>
      <c r="AA1726" s="66">
        <f t="shared" si="184"/>
        <v>8.9718890977333356E-3</v>
      </c>
      <c r="AB1726" s="71">
        <v>1.3352460097480002E-2</v>
      </c>
      <c r="AC1726" s="71">
        <v>1.3352460097480002E-2</v>
      </c>
      <c r="AD1726" s="71"/>
      <c r="AE1726" s="71">
        <v>8.4440620366666684E-3</v>
      </c>
      <c r="AF1726" s="72">
        <v>1</v>
      </c>
      <c r="AG1726" s="66">
        <f t="shared" si="181"/>
        <v>8.4440620366666684E-3</v>
      </c>
      <c r="AH1726" s="66">
        <f t="shared" si="185"/>
        <v>4.9083980608133331E-3</v>
      </c>
      <c r="AI1726" s="67" t="s">
        <v>71</v>
      </c>
      <c r="AJ1726" s="162"/>
      <c r="AK1726" s="162"/>
      <c r="AS1726" s="155"/>
      <c r="AT1726" s="155"/>
      <c r="AU1726" s="155"/>
      <c r="AV1726" s="155"/>
      <c r="AW1726" s="155"/>
      <c r="AX1726" s="155"/>
      <c r="AY1726" s="155"/>
      <c r="AZ1726" s="155"/>
      <c r="BA1726" s="155"/>
    </row>
    <row r="1727" spans="1:53" x14ac:dyDescent="0.25">
      <c r="A1727" s="70" t="s">
        <v>16</v>
      </c>
      <c r="B1727" s="64">
        <v>34031</v>
      </c>
      <c r="C1727" s="64" t="s">
        <v>43</v>
      </c>
      <c r="D1727" s="64" t="s">
        <v>53</v>
      </c>
      <c r="E1727" s="64" t="s">
        <v>130</v>
      </c>
      <c r="F1727" s="64" t="s">
        <v>96</v>
      </c>
      <c r="G1727" s="64" t="s">
        <v>163</v>
      </c>
      <c r="H1727" s="64"/>
      <c r="I1727" s="64">
        <v>2270003010</v>
      </c>
      <c r="J1727" s="65" t="s">
        <v>1</v>
      </c>
      <c r="K1727" s="64" t="s">
        <v>1</v>
      </c>
      <c r="L1727" s="64" t="s">
        <v>19</v>
      </c>
      <c r="M1727" s="71" t="s">
        <v>19</v>
      </c>
      <c r="N1727" s="71">
        <v>3.7610805027268978E-3</v>
      </c>
      <c r="O1727" s="71">
        <v>3.7610805027268978E-3</v>
      </c>
      <c r="P1727" s="66" t="s">
        <v>19</v>
      </c>
      <c r="Q1727" s="71">
        <v>2.8920940033333332E-3</v>
      </c>
      <c r="R1727" s="66">
        <v>1</v>
      </c>
      <c r="S1727" s="66">
        <f t="shared" si="182"/>
        <v>2.8920940033333332E-3</v>
      </c>
      <c r="T1727" s="66">
        <f t="shared" si="180"/>
        <v>8.6898649939356467E-4</v>
      </c>
      <c r="U1727" s="71">
        <v>1.42032295034E-2</v>
      </c>
      <c r="V1727" s="71">
        <v>1.42032295034E-2</v>
      </c>
      <c r="W1727" s="71" t="s">
        <v>19</v>
      </c>
      <c r="X1727" s="71">
        <v>1.2577724536666666E-2</v>
      </c>
      <c r="Y1727" s="66">
        <v>1</v>
      </c>
      <c r="Z1727" s="66">
        <f t="shared" si="183"/>
        <v>1.2577724536666666E-2</v>
      </c>
      <c r="AA1727" s="66">
        <f t="shared" si="184"/>
        <v>1.6255049667333338E-3</v>
      </c>
      <c r="AB1727" s="71">
        <v>1.5485977670999997E-2</v>
      </c>
      <c r="AC1727" s="71">
        <v>1.5485977670999997E-2</v>
      </c>
      <c r="AD1727" s="71"/>
      <c r="AE1727" s="71">
        <v>1.254759473E-2</v>
      </c>
      <c r="AF1727" s="72">
        <v>1</v>
      </c>
      <c r="AG1727" s="66">
        <f t="shared" si="181"/>
        <v>1.254759473E-2</v>
      </c>
      <c r="AH1727" s="66">
        <f t="shared" si="185"/>
        <v>2.9383829409999965E-3</v>
      </c>
      <c r="AI1727" s="67" t="s">
        <v>71</v>
      </c>
      <c r="AJ1727" s="162"/>
      <c r="AK1727" s="162"/>
      <c r="AS1727" s="155"/>
      <c r="AT1727" s="155"/>
      <c r="AU1727" s="155"/>
      <c r="AV1727" s="155"/>
      <c r="AW1727" s="155"/>
      <c r="AX1727" s="155"/>
      <c r="AY1727" s="155"/>
      <c r="AZ1727" s="155"/>
      <c r="BA1727" s="155"/>
    </row>
    <row r="1728" spans="1:53" x14ac:dyDescent="0.25">
      <c r="A1728" s="70" t="s">
        <v>16</v>
      </c>
      <c r="B1728" s="64">
        <v>34031</v>
      </c>
      <c r="C1728" s="64" t="s">
        <v>43</v>
      </c>
      <c r="D1728" s="64" t="s">
        <v>53</v>
      </c>
      <c r="E1728" s="64" t="s">
        <v>131</v>
      </c>
      <c r="F1728" s="64" t="s">
        <v>96</v>
      </c>
      <c r="G1728" s="64" t="s">
        <v>163</v>
      </c>
      <c r="H1728" s="64"/>
      <c r="I1728" s="64">
        <v>2270003020</v>
      </c>
      <c r="J1728" s="65" t="s">
        <v>1</v>
      </c>
      <c r="K1728" s="64" t="s">
        <v>1</v>
      </c>
      <c r="L1728" s="64" t="s">
        <v>19</v>
      </c>
      <c r="M1728" s="71" t="s">
        <v>19</v>
      </c>
      <c r="N1728" s="71">
        <v>9.4043862782467198E-3</v>
      </c>
      <c r="O1728" s="71">
        <v>9.4043862782467198E-3</v>
      </c>
      <c r="P1728" s="66" t="s">
        <v>19</v>
      </c>
      <c r="Q1728" s="71">
        <v>6.6987378699999997E-3</v>
      </c>
      <c r="R1728" s="66">
        <v>1</v>
      </c>
      <c r="S1728" s="66">
        <f t="shared" si="182"/>
        <v>6.6987378699999997E-3</v>
      </c>
      <c r="T1728" s="66">
        <f t="shared" si="180"/>
        <v>2.70564840824672E-3</v>
      </c>
      <c r="U1728" s="71">
        <v>0.12202619618880001</v>
      </c>
      <c r="V1728" s="71">
        <v>0.12202619618880001</v>
      </c>
      <c r="W1728" s="71" t="s">
        <v>19</v>
      </c>
      <c r="X1728" s="71">
        <v>5.6705398456666667E-2</v>
      </c>
      <c r="Y1728" s="66">
        <v>1</v>
      </c>
      <c r="Z1728" s="66">
        <f t="shared" si="183"/>
        <v>5.6705398456666667E-2</v>
      </c>
      <c r="AA1728" s="66">
        <f t="shared" si="184"/>
        <v>6.532079773213334E-2</v>
      </c>
      <c r="AB1728" s="71">
        <v>9.9592623667699998E-2</v>
      </c>
      <c r="AC1728" s="71">
        <v>9.9592623667699998E-2</v>
      </c>
      <c r="AD1728" s="71"/>
      <c r="AE1728" s="71">
        <v>2.0762008849999999E-2</v>
      </c>
      <c r="AF1728" s="72">
        <v>1</v>
      </c>
      <c r="AG1728" s="66">
        <f t="shared" si="181"/>
        <v>2.0762008849999999E-2</v>
      </c>
      <c r="AH1728" s="66">
        <f t="shared" si="185"/>
        <v>7.8830614817699998E-2</v>
      </c>
      <c r="AI1728" s="67" t="s">
        <v>71</v>
      </c>
      <c r="AJ1728" s="162"/>
      <c r="AK1728" s="162"/>
      <c r="AS1728" s="155"/>
      <c r="AT1728" s="155"/>
      <c r="AU1728" s="155"/>
      <c r="AV1728" s="155"/>
      <c r="AW1728" s="155"/>
      <c r="AX1728" s="155"/>
      <c r="AY1728" s="155"/>
      <c r="AZ1728" s="155"/>
      <c r="BA1728" s="155"/>
    </row>
    <row r="1729" spans="1:53" x14ac:dyDescent="0.25">
      <c r="A1729" s="70" t="s">
        <v>16</v>
      </c>
      <c r="B1729" s="64">
        <v>34031</v>
      </c>
      <c r="C1729" s="64" t="s">
        <v>43</v>
      </c>
      <c r="D1729" s="64" t="s">
        <v>53</v>
      </c>
      <c r="E1729" s="64" t="s">
        <v>95</v>
      </c>
      <c r="F1729" s="64" t="s">
        <v>96</v>
      </c>
      <c r="G1729" s="64" t="s">
        <v>163</v>
      </c>
      <c r="H1729" s="64"/>
      <c r="I1729" s="64">
        <v>2270003030</v>
      </c>
      <c r="J1729" s="65" t="s">
        <v>1</v>
      </c>
      <c r="K1729" s="64" t="s">
        <v>1</v>
      </c>
      <c r="L1729" s="64" t="s">
        <v>19</v>
      </c>
      <c r="M1729" s="71" t="s">
        <v>19</v>
      </c>
      <c r="N1729" s="71">
        <v>5.120554674084607E-3</v>
      </c>
      <c r="O1729" s="71">
        <v>5.120554674084607E-3</v>
      </c>
      <c r="P1729" s="66" t="s">
        <v>19</v>
      </c>
      <c r="Q1729" s="71">
        <v>3.6670179333333336E-3</v>
      </c>
      <c r="R1729" s="66">
        <v>1</v>
      </c>
      <c r="S1729" s="66">
        <f t="shared" si="182"/>
        <v>3.6670179333333336E-3</v>
      </c>
      <c r="T1729" s="66">
        <f t="shared" si="180"/>
        <v>1.4535367407512733E-3</v>
      </c>
      <c r="U1729" s="71">
        <v>6.4376452768299994E-2</v>
      </c>
      <c r="V1729" s="71">
        <v>6.4376452768299994E-2</v>
      </c>
      <c r="W1729" s="71" t="s">
        <v>19</v>
      </c>
      <c r="X1729" s="71">
        <v>3.3655361483333333E-2</v>
      </c>
      <c r="Y1729" s="66">
        <v>1</v>
      </c>
      <c r="Z1729" s="66">
        <f t="shared" si="183"/>
        <v>3.3655361483333333E-2</v>
      </c>
      <c r="AA1729" s="66">
        <f t="shared" si="184"/>
        <v>3.072109128496666E-2</v>
      </c>
      <c r="AB1729" s="71">
        <v>2.4023440132799997E-2</v>
      </c>
      <c r="AC1729" s="71">
        <v>2.4023440132799997E-2</v>
      </c>
      <c r="AD1729" s="71"/>
      <c r="AE1729" s="71">
        <v>1.2017383620000001E-2</v>
      </c>
      <c r="AF1729" s="72">
        <v>1</v>
      </c>
      <c r="AG1729" s="66">
        <f t="shared" si="181"/>
        <v>1.2017383620000001E-2</v>
      </c>
      <c r="AH1729" s="66">
        <f t="shared" si="185"/>
        <v>1.2006056512799996E-2</v>
      </c>
      <c r="AI1729" s="67" t="s">
        <v>71</v>
      </c>
      <c r="AJ1729" s="162"/>
      <c r="AK1729" s="162"/>
      <c r="AS1729" s="155"/>
      <c r="AT1729" s="155"/>
      <c r="AU1729" s="155"/>
      <c r="AV1729" s="155"/>
      <c r="AW1729" s="155"/>
      <c r="AX1729" s="155"/>
      <c r="AY1729" s="155"/>
      <c r="AZ1729" s="155"/>
      <c r="BA1729" s="155"/>
    </row>
    <row r="1730" spans="1:53" x14ac:dyDescent="0.25">
      <c r="A1730" s="70" t="s">
        <v>16</v>
      </c>
      <c r="B1730" s="64">
        <v>34031</v>
      </c>
      <c r="C1730" s="64" t="s">
        <v>43</v>
      </c>
      <c r="D1730" s="64" t="s">
        <v>53</v>
      </c>
      <c r="E1730" s="64" t="s">
        <v>97</v>
      </c>
      <c r="F1730" s="64" t="s">
        <v>96</v>
      </c>
      <c r="G1730" s="64" t="s">
        <v>163</v>
      </c>
      <c r="H1730" s="64"/>
      <c r="I1730" s="64">
        <v>2270003040</v>
      </c>
      <c r="J1730" s="65" t="s">
        <v>1</v>
      </c>
      <c r="K1730" s="64" t="s">
        <v>1</v>
      </c>
      <c r="L1730" s="64" t="s">
        <v>19</v>
      </c>
      <c r="M1730" s="71" t="s">
        <v>19</v>
      </c>
      <c r="N1730" s="71">
        <v>5.92732886916257E-3</v>
      </c>
      <c r="O1730" s="71">
        <v>5.92732886916257E-3</v>
      </c>
      <c r="P1730" s="66" t="s">
        <v>19</v>
      </c>
      <c r="Q1730" s="71">
        <v>4.5062432799999998E-3</v>
      </c>
      <c r="R1730" s="66">
        <v>1</v>
      </c>
      <c r="S1730" s="66">
        <f t="shared" si="182"/>
        <v>4.5062432799999998E-3</v>
      </c>
      <c r="T1730" s="66">
        <f t="shared" si="180"/>
        <v>1.4210855891625702E-3</v>
      </c>
      <c r="U1730" s="71">
        <v>7.4111155307999999E-2</v>
      </c>
      <c r="V1730" s="71">
        <v>7.4111155307999999E-2</v>
      </c>
      <c r="W1730" s="71" t="s">
        <v>19</v>
      </c>
      <c r="X1730" s="71">
        <v>4.4485189796666665E-2</v>
      </c>
      <c r="Y1730" s="66">
        <v>1</v>
      </c>
      <c r="Z1730" s="66">
        <f t="shared" si="183"/>
        <v>4.4485189796666665E-2</v>
      </c>
      <c r="AA1730" s="66">
        <f t="shared" si="184"/>
        <v>2.9625965511333334E-2</v>
      </c>
      <c r="AB1730" s="71">
        <v>2.4468624555000002E-2</v>
      </c>
      <c r="AC1730" s="71">
        <v>2.4468624555000002E-2</v>
      </c>
      <c r="AD1730" s="71"/>
      <c r="AE1730" s="71">
        <v>1.5480106766666666E-2</v>
      </c>
      <c r="AF1730" s="72">
        <v>1</v>
      </c>
      <c r="AG1730" s="66">
        <f t="shared" si="181"/>
        <v>1.5480106766666666E-2</v>
      </c>
      <c r="AH1730" s="66">
        <f t="shared" si="185"/>
        <v>8.9885177883333358E-3</v>
      </c>
      <c r="AI1730" s="67" t="s">
        <v>71</v>
      </c>
      <c r="AJ1730" s="162"/>
      <c r="AK1730" s="162"/>
      <c r="AS1730" s="155"/>
      <c r="AT1730" s="155"/>
      <c r="AU1730" s="155"/>
      <c r="AV1730" s="155"/>
      <c r="AW1730" s="155"/>
      <c r="AX1730" s="155"/>
      <c r="AY1730" s="155"/>
      <c r="AZ1730" s="155"/>
      <c r="BA1730" s="155"/>
    </row>
    <row r="1731" spans="1:53" x14ac:dyDescent="0.25">
      <c r="A1731" s="70" t="s">
        <v>16</v>
      </c>
      <c r="B1731" s="64">
        <v>34031</v>
      </c>
      <c r="C1731" s="64" t="s">
        <v>43</v>
      </c>
      <c r="D1731" s="64" t="s">
        <v>53</v>
      </c>
      <c r="E1731" s="64" t="s">
        <v>132</v>
      </c>
      <c r="F1731" s="64" t="s">
        <v>96</v>
      </c>
      <c r="G1731" s="64" t="s">
        <v>163</v>
      </c>
      <c r="H1731" s="64"/>
      <c r="I1731" s="64">
        <v>2270003050</v>
      </c>
      <c r="J1731" s="65" t="s">
        <v>1</v>
      </c>
      <c r="K1731" s="64" t="s">
        <v>1</v>
      </c>
      <c r="L1731" s="64" t="s">
        <v>19</v>
      </c>
      <c r="M1731" s="71" t="s">
        <v>19</v>
      </c>
      <c r="N1731" s="71">
        <v>6.8376320050427995E-4</v>
      </c>
      <c r="O1731" s="71">
        <v>6.8376320050427995E-4</v>
      </c>
      <c r="P1731" s="66" t="s">
        <v>19</v>
      </c>
      <c r="Q1731" s="71">
        <v>5.2616930666666672E-4</v>
      </c>
      <c r="R1731" s="66">
        <v>1</v>
      </c>
      <c r="S1731" s="66">
        <f t="shared" si="182"/>
        <v>5.2616930666666672E-4</v>
      </c>
      <c r="T1731" s="66">
        <f t="shared" si="180"/>
        <v>1.5759389383761323E-4</v>
      </c>
      <c r="U1731" s="71">
        <v>3.8241504279999997E-3</v>
      </c>
      <c r="V1731" s="71">
        <v>3.8241504279999997E-3</v>
      </c>
      <c r="W1731" s="71" t="s">
        <v>19</v>
      </c>
      <c r="X1731" s="71">
        <v>2.9924042133333329E-3</v>
      </c>
      <c r="Y1731" s="66">
        <v>1</v>
      </c>
      <c r="Z1731" s="66">
        <f t="shared" si="183"/>
        <v>2.9924042133333329E-3</v>
      </c>
      <c r="AA1731" s="66">
        <f t="shared" si="184"/>
        <v>8.3174621466666678E-4</v>
      </c>
      <c r="AB1731" s="71">
        <v>2.6241668860000002E-3</v>
      </c>
      <c r="AC1731" s="71">
        <v>2.6241668860000002E-3</v>
      </c>
      <c r="AD1731" s="71"/>
      <c r="AE1731" s="71">
        <v>1.9881998033333334E-3</v>
      </c>
      <c r="AF1731" s="72">
        <v>1</v>
      </c>
      <c r="AG1731" s="66">
        <f t="shared" si="181"/>
        <v>1.9881998033333334E-3</v>
      </c>
      <c r="AH1731" s="66">
        <f t="shared" si="185"/>
        <v>6.3596708266666678E-4</v>
      </c>
      <c r="AI1731" s="67" t="s">
        <v>71</v>
      </c>
      <c r="AJ1731" s="162"/>
      <c r="AK1731" s="162"/>
      <c r="AS1731" s="155"/>
      <c r="AT1731" s="155"/>
      <c r="AU1731" s="155"/>
      <c r="AV1731" s="155"/>
      <c r="AW1731" s="155"/>
      <c r="AX1731" s="155"/>
      <c r="AY1731" s="155"/>
      <c r="AZ1731" s="155"/>
      <c r="BA1731" s="155"/>
    </row>
    <row r="1732" spans="1:53" x14ac:dyDescent="0.25">
      <c r="A1732" s="70" t="s">
        <v>16</v>
      </c>
      <c r="B1732" s="64">
        <v>34031</v>
      </c>
      <c r="C1732" s="64" t="s">
        <v>43</v>
      </c>
      <c r="D1732" s="64" t="s">
        <v>53</v>
      </c>
      <c r="E1732" s="64" t="s">
        <v>133</v>
      </c>
      <c r="F1732" s="64" t="s">
        <v>96</v>
      </c>
      <c r="G1732" s="64" t="s">
        <v>163</v>
      </c>
      <c r="H1732" s="64"/>
      <c r="I1732" s="64">
        <v>2270003060</v>
      </c>
      <c r="J1732" s="65" t="s">
        <v>1</v>
      </c>
      <c r="K1732" s="64" t="s">
        <v>1</v>
      </c>
      <c r="L1732" s="64" t="s">
        <v>19</v>
      </c>
      <c r="M1732" s="71" t="s">
        <v>19</v>
      </c>
      <c r="N1732" s="71">
        <v>1.3980757699045799E-2</v>
      </c>
      <c r="O1732" s="71">
        <v>1.3980757699045799E-2</v>
      </c>
      <c r="P1732" s="66" t="s">
        <v>19</v>
      </c>
      <c r="Q1732" s="71">
        <v>9.5496789666666675E-3</v>
      </c>
      <c r="R1732" s="66">
        <v>1</v>
      </c>
      <c r="S1732" s="66">
        <f t="shared" si="182"/>
        <v>9.5496789666666675E-3</v>
      </c>
      <c r="T1732" s="66">
        <f t="shared" si="180"/>
        <v>4.4310787323791311E-3</v>
      </c>
      <c r="U1732" s="71">
        <v>0.17021971170000003</v>
      </c>
      <c r="V1732" s="71">
        <v>0.17021971170000003</v>
      </c>
      <c r="W1732" s="71" t="s">
        <v>19</v>
      </c>
      <c r="X1732" s="71">
        <v>0.14933397750333333</v>
      </c>
      <c r="Y1732" s="66">
        <v>1</v>
      </c>
      <c r="Z1732" s="66">
        <f t="shared" si="183"/>
        <v>0.14933397750333333</v>
      </c>
      <c r="AA1732" s="66">
        <f t="shared" si="184"/>
        <v>2.08857341966667E-2</v>
      </c>
      <c r="AB1732" s="71">
        <v>9.4596483669999995E-2</v>
      </c>
      <c r="AC1732" s="71">
        <v>9.4596483669999995E-2</v>
      </c>
      <c r="AD1732" s="71"/>
      <c r="AE1732" s="71">
        <v>5.534551535333334E-2</v>
      </c>
      <c r="AF1732" s="72">
        <v>1</v>
      </c>
      <c r="AG1732" s="66">
        <f t="shared" si="181"/>
        <v>5.534551535333334E-2</v>
      </c>
      <c r="AH1732" s="66">
        <f t="shared" si="185"/>
        <v>3.9250968316666655E-2</v>
      </c>
      <c r="AI1732" s="67" t="s">
        <v>71</v>
      </c>
      <c r="AJ1732" s="162"/>
      <c r="AK1732" s="162"/>
      <c r="AS1732" s="155"/>
      <c r="AT1732" s="155"/>
      <c r="AU1732" s="155"/>
      <c r="AV1732" s="155"/>
      <c r="AW1732" s="155"/>
      <c r="AX1732" s="155"/>
      <c r="AY1732" s="155"/>
      <c r="AZ1732" s="155"/>
      <c r="BA1732" s="155"/>
    </row>
    <row r="1733" spans="1:53" x14ac:dyDescent="0.25">
      <c r="A1733" s="70" t="s">
        <v>16</v>
      </c>
      <c r="B1733" s="64">
        <v>34031</v>
      </c>
      <c r="C1733" s="64" t="s">
        <v>43</v>
      </c>
      <c r="D1733" s="64" t="s">
        <v>53</v>
      </c>
      <c r="E1733" s="64" t="s">
        <v>134</v>
      </c>
      <c r="F1733" s="64" t="s">
        <v>96</v>
      </c>
      <c r="G1733" s="64" t="s">
        <v>163</v>
      </c>
      <c r="H1733" s="64"/>
      <c r="I1733" s="64">
        <v>2270003070</v>
      </c>
      <c r="J1733" s="65" t="s">
        <v>1</v>
      </c>
      <c r="K1733" s="64" t="s">
        <v>1</v>
      </c>
      <c r="L1733" s="64" t="s">
        <v>19</v>
      </c>
      <c r="M1733" s="71" t="s">
        <v>19</v>
      </c>
      <c r="N1733" s="71">
        <v>6.0860455926616411E-3</v>
      </c>
      <c r="O1733" s="71">
        <v>6.0860455926616411E-3</v>
      </c>
      <c r="P1733" s="66" t="s">
        <v>19</v>
      </c>
      <c r="Q1733" s="71">
        <v>4.6554225666666669E-3</v>
      </c>
      <c r="R1733" s="66">
        <v>1</v>
      </c>
      <c r="S1733" s="66">
        <f t="shared" si="182"/>
        <v>4.6554225666666669E-3</v>
      </c>
      <c r="T1733" s="66">
        <f t="shared" si="180"/>
        <v>1.4306230259949742E-3</v>
      </c>
      <c r="U1733" s="71">
        <v>7.5140168959300008E-2</v>
      </c>
      <c r="V1733" s="71">
        <v>7.5140168959300008E-2</v>
      </c>
      <c r="W1733" s="71" t="s">
        <v>19</v>
      </c>
      <c r="X1733" s="71">
        <v>2.9095472450000003E-2</v>
      </c>
      <c r="Y1733" s="66">
        <v>1</v>
      </c>
      <c r="Z1733" s="66">
        <f t="shared" si="183"/>
        <v>2.9095472450000003E-2</v>
      </c>
      <c r="AA1733" s="66">
        <f t="shared" si="184"/>
        <v>4.6044696509300001E-2</v>
      </c>
      <c r="AB1733" s="71">
        <v>3.6451253082399999E-2</v>
      </c>
      <c r="AC1733" s="71">
        <v>3.6451253082399999E-2</v>
      </c>
      <c r="AD1733" s="71"/>
      <c r="AE1733" s="71">
        <v>1.093932444E-2</v>
      </c>
      <c r="AF1733" s="72">
        <v>1</v>
      </c>
      <c r="AG1733" s="66">
        <f t="shared" si="181"/>
        <v>1.093932444E-2</v>
      </c>
      <c r="AH1733" s="66">
        <f t="shared" si="185"/>
        <v>2.5511928642399997E-2</v>
      </c>
      <c r="AI1733" s="67" t="s">
        <v>71</v>
      </c>
      <c r="AJ1733" s="162"/>
      <c r="AK1733" s="162"/>
      <c r="AS1733" s="155"/>
      <c r="AT1733" s="155"/>
      <c r="AU1733" s="155"/>
      <c r="AV1733" s="155"/>
      <c r="AW1733" s="155"/>
      <c r="AX1733" s="155"/>
      <c r="AY1733" s="155"/>
      <c r="AZ1733" s="155"/>
      <c r="BA1733" s="155"/>
    </row>
    <row r="1734" spans="1:53" x14ac:dyDescent="0.25">
      <c r="A1734" s="70" t="s">
        <v>16</v>
      </c>
      <c r="B1734" s="64">
        <v>34031</v>
      </c>
      <c r="C1734" s="64" t="s">
        <v>43</v>
      </c>
      <c r="D1734" s="64" t="s">
        <v>53</v>
      </c>
      <c r="E1734" s="64" t="s">
        <v>103</v>
      </c>
      <c r="F1734" s="64" t="s">
        <v>100</v>
      </c>
      <c r="G1734" s="64" t="s">
        <v>163</v>
      </c>
      <c r="H1734" s="64"/>
      <c r="I1734" s="64">
        <v>2270004031</v>
      </c>
      <c r="J1734" s="65" t="s">
        <v>1</v>
      </c>
      <c r="K1734" s="64" t="s">
        <v>1</v>
      </c>
      <c r="L1734" s="64" t="s">
        <v>19</v>
      </c>
      <c r="M1734" s="71" t="s">
        <v>19</v>
      </c>
      <c r="N1734" s="71">
        <v>1.824045288273E-6</v>
      </c>
      <c r="O1734" s="71">
        <v>1.824045288273E-6</v>
      </c>
      <c r="P1734" s="66" t="s">
        <v>19</v>
      </c>
      <c r="Q1734" s="71">
        <v>1.4697466666666668E-6</v>
      </c>
      <c r="R1734" s="66">
        <v>1</v>
      </c>
      <c r="S1734" s="66">
        <f t="shared" si="182"/>
        <v>1.4697466666666668E-6</v>
      </c>
      <c r="T1734" s="66">
        <f t="shared" si="180"/>
        <v>3.542986216063332E-7</v>
      </c>
      <c r="U1734" s="71">
        <v>1.1063320000000001E-5</v>
      </c>
      <c r="V1734" s="71">
        <v>1.1063320000000001E-5</v>
      </c>
      <c r="W1734" s="71" t="s">
        <v>19</v>
      </c>
      <c r="X1734" s="71">
        <v>1.1023100000000001E-5</v>
      </c>
      <c r="Y1734" s="66">
        <v>1</v>
      </c>
      <c r="Z1734" s="66">
        <f t="shared" si="183"/>
        <v>1.1023100000000001E-5</v>
      </c>
      <c r="AA1734" s="66">
        <f t="shared" si="184"/>
        <v>4.0219999999999761E-8</v>
      </c>
      <c r="AB1734" s="71">
        <v>6.7439250999999999E-6</v>
      </c>
      <c r="AC1734" s="71">
        <v>6.7439250999999999E-6</v>
      </c>
      <c r="AD1734" s="71"/>
      <c r="AE1734" s="71">
        <v>6.6138600000000009E-6</v>
      </c>
      <c r="AF1734" s="72">
        <v>1</v>
      </c>
      <c r="AG1734" s="66">
        <f t="shared" si="181"/>
        <v>6.6138600000000009E-6</v>
      </c>
      <c r="AH1734" s="66">
        <f t="shared" si="185"/>
        <v>1.3006509999999901E-7</v>
      </c>
      <c r="AI1734" s="67" t="s">
        <v>71</v>
      </c>
      <c r="AJ1734" s="162"/>
      <c r="AK1734" s="162"/>
      <c r="AS1734" s="155"/>
      <c r="AT1734" s="155"/>
      <c r="AU1734" s="155"/>
      <c r="AV1734" s="155"/>
      <c r="AW1734" s="155"/>
      <c r="AX1734" s="155"/>
      <c r="AY1734" s="155"/>
      <c r="AZ1734" s="155"/>
      <c r="BA1734" s="155"/>
    </row>
    <row r="1735" spans="1:53" x14ac:dyDescent="0.25">
      <c r="A1735" s="70" t="s">
        <v>16</v>
      </c>
      <c r="B1735" s="64">
        <v>34031</v>
      </c>
      <c r="C1735" s="64" t="s">
        <v>43</v>
      </c>
      <c r="D1735" s="64" t="s">
        <v>53</v>
      </c>
      <c r="E1735" s="64" t="s">
        <v>104</v>
      </c>
      <c r="F1735" s="64" t="s">
        <v>100</v>
      </c>
      <c r="G1735" s="64" t="s">
        <v>163</v>
      </c>
      <c r="H1735" s="64"/>
      <c r="I1735" s="64">
        <v>2270004036</v>
      </c>
      <c r="J1735" s="65" t="s">
        <v>1</v>
      </c>
      <c r="K1735" s="64" t="s">
        <v>1</v>
      </c>
      <c r="L1735" s="64" t="s">
        <v>19</v>
      </c>
      <c r="M1735" s="71" t="s">
        <v>19</v>
      </c>
      <c r="N1735" s="71">
        <v>0</v>
      </c>
      <c r="O1735" s="71">
        <v>0</v>
      </c>
      <c r="P1735" s="66" t="s">
        <v>19</v>
      </c>
      <c r="Q1735" s="71">
        <v>0</v>
      </c>
      <c r="R1735" s="66">
        <v>1</v>
      </c>
      <c r="S1735" s="66">
        <f t="shared" si="182"/>
        <v>0</v>
      </c>
      <c r="T1735" s="66">
        <f t="shared" si="180"/>
        <v>0</v>
      </c>
      <c r="U1735" s="71">
        <v>0</v>
      </c>
      <c r="V1735" s="71">
        <v>0</v>
      </c>
      <c r="W1735" s="71" t="s">
        <v>19</v>
      </c>
      <c r="X1735" s="71">
        <v>0</v>
      </c>
      <c r="Y1735" s="66">
        <v>1</v>
      </c>
      <c r="Z1735" s="66">
        <f t="shared" si="183"/>
        <v>0</v>
      </c>
      <c r="AA1735" s="66">
        <f t="shared" si="184"/>
        <v>0</v>
      </c>
      <c r="AB1735" s="71">
        <v>0</v>
      </c>
      <c r="AC1735" s="71">
        <v>0</v>
      </c>
      <c r="AD1735" s="71"/>
      <c r="AE1735" s="71">
        <v>0</v>
      </c>
      <c r="AF1735" s="72">
        <v>1</v>
      </c>
      <c r="AG1735" s="66">
        <f t="shared" si="181"/>
        <v>0</v>
      </c>
      <c r="AH1735" s="66">
        <f t="shared" si="185"/>
        <v>0</v>
      </c>
      <c r="AI1735" s="67" t="s">
        <v>71</v>
      </c>
      <c r="AJ1735" s="162"/>
      <c r="AK1735" s="162"/>
      <c r="AS1735" s="155"/>
      <c r="AT1735" s="155"/>
      <c r="AU1735" s="155"/>
      <c r="AV1735" s="155"/>
      <c r="AW1735" s="155"/>
      <c r="AX1735" s="155"/>
      <c r="AY1735" s="155"/>
      <c r="AZ1735" s="155"/>
      <c r="BA1735" s="155"/>
    </row>
    <row r="1736" spans="1:53" x14ac:dyDescent="0.25">
      <c r="A1736" s="70" t="s">
        <v>16</v>
      </c>
      <c r="B1736" s="64">
        <v>34031</v>
      </c>
      <c r="C1736" s="64" t="s">
        <v>43</v>
      </c>
      <c r="D1736" s="64" t="s">
        <v>53</v>
      </c>
      <c r="E1736" s="64" t="s">
        <v>137</v>
      </c>
      <c r="F1736" s="64" t="s">
        <v>100</v>
      </c>
      <c r="G1736" s="64" t="s">
        <v>163</v>
      </c>
      <c r="H1736" s="64"/>
      <c r="I1736" s="64">
        <v>2270004046</v>
      </c>
      <c r="J1736" s="65" t="s">
        <v>1</v>
      </c>
      <c r="K1736" s="64" t="s">
        <v>1</v>
      </c>
      <c r="L1736" s="64" t="s">
        <v>19</v>
      </c>
      <c r="M1736" s="71" t="s">
        <v>19</v>
      </c>
      <c r="N1736" s="71">
        <v>7.4736452011265452E-3</v>
      </c>
      <c r="O1736" s="71">
        <v>7.4736452011265452E-3</v>
      </c>
      <c r="P1736" s="66" t="s">
        <v>19</v>
      </c>
      <c r="Q1736" s="71">
        <v>6.1938798900000001E-3</v>
      </c>
      <c r="R1736" s="66">
        <v>1</v>
      </c>
      <c r="S1736" s="66">
        <f t="shared" si="182"/>
        <v>6.1938798900000001E-3</v>
      </c>
      <c r="T1736" s="66">
        <f t="shared" si="180"/>
        <v>1.2797653111265451E-3</v>
      </c>
      <c r="U1736" s="71">
        <v>6.2913338139999997E-2</v>
      </c>
      <c r="V1736" s="71">
        <v>6.2913338139999997E-2</v>
      </c>
      <c r="W1736" s="71" t="s">
        <v>19</v>
      </c>
      <c r="X1736" s="71">
        <v>6.3457414643333335E-2</v>
      </c>
      <c r="Y1736" s="66">
        <v>1</v>
      </c>
      <c r="Z1736" s="66">
        <f t="shared" si="183"/>
        <v>6.3457414643333335E-2</v>
      </c>
      <c r="AA1736" s="66">
        <f t="shared" si="184"/>
        <v>-5.4407650333333779E-4</v>
      </c>
      <c r="AB1736" s="71">
        <v>3.1912437166E-2</v>
      </c>
      <c r="AC1736" s="71">
        <v>3.1912437166E-2</v>
      </c>
      <c r="AD1736" s="71"/>
      <c r="AE1736" s="71">
        <v>2.7544889716666663E-2</v>
      </c>
      <c r="AF1736" s="72">
        <v>1</v>
      </c>
      <c r="AG1736" s="66">
        <f t="shared" si="181"/>
        <v>2.7544889716666663E-2</v>
      </c>
      <c r="AH1736" s="66">
        <f t="shared" si="185"/>
        <v>4.3675474493333373E-3</v>
      </c>
      <c r="AI1736" s="67" t="s">
        <v>71</v>
      </c>
      <c r="AJ1736" s="162"/>
      <c r="AK1736" s="162"/>
      <c r="AS1736" s="155"/>
      <c r="AT1736" s="155"/>
      <c r="AU1736" s="155"/>
      <c r="AV1736" s="155"/>
      <c r="AW1736" s="155"/>
      <c r="AX1736" s="155"/>
      <c r="AY1736" s="155"/>
      <c r="AZ1736" s="155"/>
      <c r="BA1736" s="155"/>
    </row>
    <row r="1737" spans="1:53" x14ac:dyDescent="0.25">
      <c r="A1737" s="70" t="s">
        <v>16</v>
      </c>
      <c r="B1737" s="64">
        <v>34031</v>
      </c>
      <c r="C1737" s="64" t="s">
        <v>43</v>
      </c>
      <c r="D1737" s="64" t="s">
        <v>53</v>
      </c>
      <c r="E1737" s="64" t="s">
        <v>139</v>
      </c>
      <c r="F1737" s="64" t="s">
        <v>100</v>
      </c>
      <c r="G1737" s="64" t="s">
        <v>163</v>
      </c>
      <c r="H1737" s="64"/>
      <c r="I1737" s="64">
        <v>2270004056</v>
      </c>
      <c r="J1737" s="65" t="s">
        <v>1</v>
      </c>
      <c r="K1737" s="64" t="s">
        <v>1</v>
      </c>
      <c r="L1737" s="64" t="s">
        <v>19</v>
      </c>
      <c r="M1737" s="71" t="s">
        <v>19</v>
      </c>
      <c r="N1737" s="71">
        <v>1.5764209353786463E-3</v>
      </c>
      <c r="O1737" s="71">
        <v>1.5764209353786463E-3</v>
      </c>
      <c r="P1737" s="66" t="s">
        <v>19</v>
      </c>
      <c r="Q1737" s="71">
        <v>1.5259644766666667E-3</v>
      </c>
      <c r="R1737" s="66">
        <v>1</v>
      </c>
      <c r="S1737" s="66">
        <f t="shared" si="182"/>
        <v>1.5259644766666667E-3</v>
      </c>
      <c r="T1737" s="66">
        <f t="shared" ref="T1737:T1800" si="186">O1737-S1737</f>
        <v>5.045645871197958E-5</v>
      </c>
      <c r="U1737" s="71">
        <v>1.2494659785900001E-2</v>
      </c>
      <c r="V1737" s="71">
        <v>1.2494659785900001E-2</v>
      </c>
      <c r="W1737" s="71" t="s">
        <v>19</v>
      </c>
      <c r="X1737" s="71">
        <v>1.3508441613333333E-2</v>
      </c>
      <c r="Y1737" s="66">
        <v>1</v>
      </c>
      <c r="Z1737" s="66">
        <f t="shared" si="183"/>
        <v>1.3508441613333333E-2</v>
      </c>
      <c r="AA1737" s="66">
        <f t="shared" si="184"/>
        <v>-1.013781827433332E-3</v>
      </c>
      <c r="AB1737" s="71">
        <v>6.7143659612000006E-3</v>
      </c>
      <c r="AC1737" s="71">
        <v>6.7143659612000006E-3</v>
      </c>
      <c r="AD1737" s="71"/>
      <c r="AE1737" s="71">
        <v>6.983868723333334E-3</v>
      </c>
      <c r="AF1737" s="72">
        <v>1</v>
      </c>
      <c r="AG1737" s="66">
        <f t="shared" ref="AG1737:AG1800" si="187">AF1737*AE1737</f>
        <v>6.983868723333334E-3</v>
      </c>
      <c r="AH1737" s="66">
        <f t="shared" si="185"/>
        <v>-2.6950276213333346E-4</v>
      </c>
      <c r="AI1737" s="67" t="s">
        <v>71</v>
      </c>
      <c r="AJ1737" s="162"/>
      <c r="AK1737" s="162"/>
      <c r="AS1737" s="155"/>
      <c r="AT1737" s="155"/>
      <c r="AU1737" s="155"/>
      <c r="AV1737" s="155"/>
      <c r="AW1737" s="155"/>
      <c r="AX1737" s="155"/>
      <c r="AY1737" s="155"/>
      <c r="AZ1737" s="155"/>
      <c r="BA1737" s="155"/>
    </row>
    <row r="1738" spans="1:53" x14ac:dyDescent="0.25">
      <c r="A1738" s="70" t="s">
        <v>16</v>
      </c>
      <c r="B1738" s="64">
        <v>34031</v>
      </c>
      <c r="C1738" s="64" t="s">
        <v>43</v>
      </c>
      <c r="D1738" s="64" t="s">
        <v>53</v>
      </c>
      <c r="E1738" s="64" t="s">
        <v>140</v>
      </c>
      <c r="F1738" s="64" t="s">
        <v>100</v>
      </c>
      <c r="G1738" s="64" t="s">
        <v>163</v>
      </c>
      <c r="H1738" s="64"/>
      <c r="I1738" s="64">
        <v>2270004066</v>
      </c>
      <c r="J1738" s="65" t="s">
        <v>1</v>
      </c>
      <c r="K1738" s="64" t="s">
        <v>1</v>
      </c>
      <c r="L1738" s="64" t="s">
        <v>19</v>
      </c>
      <c r="M1738" s="71" t="s">
        <v>19</v>
      </c>
      <c r="N1738" s="71">
        <v>8.7155863877688838E-3</v>
      </c>
      <c r="O1738" s="71">
        <v>8.7155863877688838E-3</v>
      </c>
      <c r="P1738" s="66" t="s">
        <v>19</v>
      </c>
      <c r="Q1738" s="71">
        <v>7.45271791E-3</v>
      </c>
      <c r="R1738" s="66">
        <v>1</v>
      </c>
      <c r="S1738" s="66">
        <f t="shared" si="182"/>
        <v>7.45271791E-3</v>
      </c>
      <c r="T1738" s="66">
        <f t="shared" si="186"/>
        <v>1.2628684777688838E-3</v>
      </c>
      <c r="U1738" s="71">
        <v>9.3877551301599985E-2</v>
      </c>
      <c r="V1738" s="71">
        <v>9.3877551301599985E-2</v>
      </c>
      <c r="W1738" s="71" t="s">
        <v>19</v>
      </c>
      <c r="X1738" s="71">
        <v>7.7910903363333339E-2</v>
      </c>
      <c r="Y1738" s="66">
        <v>1</v>
      </c>
      <c r="Z1738" s="66">
        <f t="shared" si="183"/>
        <v>7.7910903363333339E-2</v>
      </c>
      <c r="AA1738" s="66">
        <f t="shared" si="184"/>
        <v>1.5966647938266645E-2</v>
      </c>
      <c r="AB1738" s="71">
        <v>3.8065328819199995E-2</v>
      </c>
      <c r="AC1738" s="71">
        <v>3.8065328819199995E-2</v>
      </c>
      <c r="AD1738" s="71"/>
      <c r="AE1738" s="71">
        <v>2.9623846376666665E-2</v>
      </c>
      <c r="AF1738" s="72">
        <v>1</v>
      </c>
      <c r="AG1738" s="66">
        <f t="shared" si="187"/>
        <v>2.9623846376666665E-2</v>
      </c>
      <c r="AH1738" s="66">
        <f t="shared" si="185"/>
        <v>8.4414824425333296E-3</v>
      </c>
      <c r="AI1738" s="67" t="s">
        <v>71</v>
      </c>
      <c r="AJ1738" s="162"/>
      <c r="AK1738" s="162"/>
      <c r="AS1738" s="155"/>
      <c r="AT1738" s="155"/>
      <c r="AU1738" s="155"/>
      <c r="AV1738" s="155"/>
      <c r="AW1738" s="155"/>
      <c r="AX1738" s="155"/>
      <c r="AY1738" s="155"/>
      <c r="AZ1738" s="155"/>
      <c r="BA1738" s="155"/>
    </row>
    <row r="1739" spans="1:53" x14ac:dyDescent="0.25">
      <c r="A1739" s="70" t="s">
        <v>16</v>
      </c>
      <c r="B1739" s="64">
        <v>34031</v>
      </c>
      <c r="C1739" s="64" t="s">
        <v>43</v>
      </c>
      <c r="D1739" s="64" t="s">
        <v>53</v>
      </c>
      <c r="E1739" s="64" t="s">
        <v>105</v>
      </c>
      <c r="F1739" s="64" t="s">
        <v>100</v>
      </c>
      <c r="G1739" s="64" t="s">
        <v>163</v>
      </c>
      <c r="H1739" s="64"/>
      <c r="I1739" s="64">
        <v>2270004071</v>
      </c>
      <c r="J1739" s="65" t="s">
        <v>1</v>
      </c>
      <c r="K1739" s="64" t="s">
        <v>1</v>
      </c>
      <c r="L1739" s="64" t="s">
        <v>19</v>
      </c>
      <c r="M1739" s="71" t="s">
        <v>19</v>
      </c>
      <c r="N1739" s="71">
        <v>6.9973189713367202E-4</v>
      </c>
      <c r="O1739" s="71">
        <v>6.9973189713367202E-4</v>
      </c>
      <c r="P1739" s="66" t="s">
        <v>19</v>
      </c>
      <c r="Q1739" s="71">
        <v>5.5740142333333335E-4</v>
      </c>
      <c r="R1739" s="66">
        <v>1</v>
      </c>
      <c r="S1739" s="66">
        <f t="shared" si="182"/>
        <v>5.5740142333333335E-4</v>
      </c>
      <c r="T1739" s="66">
        <f t="shared" si="186"/>
        <v>1.4233047380033867E-4</v>
      </c>
      <c r="U1739" s="71">
        <v>8.8123847759999999E-3</v>
      </c>
      <c r="V1739" s="71">
        <v>8.8123847759999999E-3</v>
      </c>
      <c r="W1739" s="71" t="s">
        <v>19</v>
      </c>
      <c r="X1739" s="71">
        <v>6.3838446466666669E-3</v>
      </c>
      <c r="Y1739" s="66">
        <v>1</v>
      </c>
      <c r="Z1739" s="66">
        <f t="shared" si="183"/>
        <v>6.3838446466666669E-3</v>
      </c>
      <c r="AA1739" s="66">
        <f t="shared" si="184"/>
        <v>2.428540129333333E-3</v>
      </c>
      <c r="AB1739" s="71">
        <v>3.5692993129999998E-3</v>
      </c>
      <c r="AC1739" s="71">
        <v>3.5692993129999998E-3</v>
      </c>
      <c r="AD1739" s="71"/>
      <c r="AE1739" s="71">
        <v>2.1454626966666665E-3</v>
      </c>
      <c r="AF1739" s="72">
        <v>1</v>
      </c>
      <c r="AG1739" s="66">
        <f t="shared" si="187"/>
        <v>2.1454626966666665E-3</v>
      </c>
      <c r="AH1739" s="66">
        <f t="shared" si="185"/>
        <v>1.4238366163333333E-3</v>
      </c>
      <c r="AI1739" s="67" t="s">
        <v>71</v>
      </c>
      <c r="AJ1739" s="162"/>
      <c r="AK1739" s="162"/>
      <c r="AS1739" s="155"/>
      <c r="AT1739" s="155"/>
      <c r="AU1739" s="155"/>
      <c r="AV1739" s="155"/>
      <c r="AW1739" s="155"/>
      <c r="AX1739" s="155"/>
      <c r="AY1739" s="155"/>
      <c r="AZ1739" s="155"/>
      <c r="BA1739" s="155"/>
    </row>
    <row r="1740" spans="1:53" x14ac:dyDescent="0.25">
      <c r="A1740" s="70" t="s">
        <v>16</v>
      </c>
      <c r="B1740" s="64">
        <v>34031</v>
      </c>
      <c r="C1740" s="64" t="s">
        <v>43</v>
      </c>
      <c r="D1740" s="64" t="s">
        <v>53</v>
      </c>
      <c r="E1740" s="64" t="s">
        <v>141</v>
      </c>
      <c r="F1740" s="64" t="s">
        <v>100</v>
      </c>
      <c r="G1740" s="64" t="s">
        <v>163</v>
      </c>
      <c r="H1740" s="64"/>
      <c r="I1740" s="64">
        <v>2270004076</v>
      </c>
      <c r="J1740" s="65" t="s">
        <v>1</v>
      </c>
      <c r="K1740" s="64" t="s">
        <v>1</v>
      </c>
      <c r="L1740" s="64" t="s">
        <v>19</v>
      </c>
      <c r="M1740" s="71" t="s">
        <v>19</v>
      </c>
      <c r="N1740" s="71">
        <v>3.1672375788280503E-5</v>
      </c>
      <c r="O1740" s="71">
        <v>3.1672375788280503E-5</v>
      </c>
      <c r="P1740" s="66" t="s">
        <v>19</v>
      </c>
      <c r="Q1740" s="71">
        <v>2.7557749999999995E-5</v>
      </c>
      <c r="R1740" s="66">
        <v>1</v>
      </c>
      <c r="S1740" s="66">
        <f t="shared" si="182"/>
        <v>2.7557749999999995E-5</v>
      </c>
      <c r="T1740" s="66">
        <f t="shared" si="186"/>
        <v>4.1146257882805071E-6</v>
      </c>
      <c r="U1740" s="71">
        <v>2.5340518840000003E-4</v>
      </c>
      <c r="V1740" s="71">
        <v>2.5340518840000003E-4</v>
      </c>
      <c r="W1740" s="71" t="s">
        <v>19</v>
      </c>
      <c r="X1740" s="71">
        <v>2.4728487666666668E-4</v>
      </c>
      <c r="Y1740" s="66">
        <v>1</v>
      </c>
      <c r="Z1740" s="66">
        <f t="shared" si="183"/>
        <v>2.4728487666666668E-4</v>
      </c>
      <c r="AA1740" s="66">
        <f t="shared" si="184"/>
        <v>6.1203117333333496E-6</v>
      </c>
      <c r="AB1740" s="71">
        <v>1.3984256340000001E-4</v>
      </c>
      <c r="AC1740" s="71">
        <v>1.3984256340000001E-4</v>
      </c>
      <c r="AD1740" s="71"/>
      <c r="AE1740" s="71">
        <v>1.2492846666666666E-4</v>
      </c>
      <c r="AF1740" s="72">
        <v>1</v>
      </c>
      <c r="AG1740" s="66">
        <f t="shared" si="187"/>
        <v>1.2492846666666666E-4</v>
      </c>
      <c r="AH1740" s="66">
        <f t="shared" si="185"/>
        <v>1.4914096733333352E-5</v>
      </c>
      <c r="AI1740" s="67" t="s">
        <v>71</v>
      </c>
      <c r="AJ1740" s="162"/>
      <c r="AK1740" s="162"/>
      <c r="AS1740" s="155"/>
      <c r="AT1740" s="155"/>
      <c r="AU1740" s="155"/>
      <c r="AV1740" s="155"/>
      <c r="AW1740" s="155"/>
      <c r="AX1740" s="155"/>
      <c r="AY1740" s="155"/>
      <c r="AZ1740" s="155"/>
      <c r="BA1740" s="155"/>
    </row>
    <row r="1741" spans="1:53" x14ac:dyDescent="0.25">
      <c r="A1741" s="70" t="s">
        <v>16</v>
      </c>
      <c r="B1741" s="64">
        <v>34031</v>
      </c>
      <c r="C1741" s="64" t="s">
        <v>43</v>
      </c>
      <c r="D1741" s="64" t="s">
        <v>53</v>
      </c>
      <c r="E1741" s="64" t="s">
        <v>142</v>
      </c>
      <c r="F1741" s="64" t="s">
        <v>107</v>
      </c>
      <c r="G1741" s="64" t="s">
        <v>163</v>
      </c>
      <c r="H1741" s="64"/>
      <c r="I1741" s="64">
        <v>2270005010</v>
      </c>
      <c r="J1741" s="65" t="s">
        <v>1</v>
      </c>
      <c r="K1741" s="64" t="s">
        <v>1</v>
      </c>
      <c r="L1741" s="64" t="s">
        <v>19</v>
      </c>
      <c r="M1741" s="71" t="s">
        <v>19</v>
      </c>
      <c r="N1741" s="71">
        <v>2.9220826960610999E-9</v>
      </c>
      <c r="O1741" s="71">
        <v>2.9220826960610999E-9</v>
      </c>
      <c r="P1741" s="66" t="s">
        <v>19</v>
      </c>
      <c r="Q1741" s="71">
        <v>0</v>
      </c>
      <c r="R1741" s="66">
        <v>1</v>
      </c>
      <c r="S1741" s="66">
        <f t="shared" si="182"/>
        <v>0</v>
      </c>
      <c r="T1741" s="66">
        <f t="shared" si="186"/>
        <v>2.9220826960610999E-9</v>
      </c>
      <c r="U1741" s="71">
        <v>1.9123676700000001E-8</v>
      </c>
      <c r="V1741" s="71">
        <v>1.9123676700000001E-8</v>
      </c>
      <c r="W1741" s="71" t="s">
        <v>19</v>
      </c>
      <c r="X1741" s="71">
        <v>0</v>
      </c>
      <c r="Y1741" s="66">
        <v>1</v>
      </c>
      <c r="Z1741" s="66">
        <f t="shared" si="183"/>
        <v>0</v>
      </c>
      <c r="AA1741" s="66">
        <f t="shared" si="184"/>
        <v>1.9123676700000001E-8</v>
      </c>
      <c r="AB1741" s="71">
        <v>2.3427889200000001E-8</v>
      </c>
      <c r="AC1741" s="71">
        <v>2.3427889200000001E-8</v>
      </c>
      <c r="AD1741" s="71"/>
      <c r="AE1741" s="71">
        <v>0</v>
      </c>
      <c r="AF1741" s="72">
        <v>1</v>
      </c>
      <c r="AG1741" s="66">
        <f t="shared" si="187"/>
        <v>0</v>
      </c>
      <c r="AH1741" s="66">
        <f t="shared" si="185"/>
        <v>2.3427889200000001E-8</v>
      </c>
      <c r="AI1741" s="67" t="s">
        <v>71</v>
      </c>
      <c r="AJ1741" s="162"/>
      <c r="AK1741" s="162"/>
      <c r="AS1741" s="155"/>
      <c r="AT1741" s="155"/>
      <c r="AU1741" s="155"/>
      <c r="AV1741" s="155"/>
      <c r="AW1741" s="155"/>
      <c r="AX1741" s="155"/>
      <c r="AY1741" s="155"/>
      <c r="AZ1741" s="155"/>
      <c r="BA1741" s="155"/>
    </row>
    <row r="1742" spans="1:53" x14ac:dyDescent="0.25">
      <c r="A1742" s="70" t="s">
        <v>16</v>
      </c>
      <c r="B1742" s="64">
        <v>34031</v>
      </c>
      <c r="C1742" s="64" t="s">
        <v>43</v>
      </c>
      <c r="D1742" s="64" t="s">
        <v>53</v>
      </c>
      <c r="E1742" s="64" t="s">
        <v>143</v>
      </c>
      <c r="F1742" s="64" t="s">
        <v>107</v>
      </c>
      <c r="G1742" s="64" t="s">
        <v>163</v>
      </c>
      <c r="H1742" s="64"/>
      <c r="I1742" s="64">
        <v>2270005015</v>
      </c>
      <c r="J1742" s="65" t="s">
        <v>1</v>
      </c>
      <c r="K1742" s="64" t="s">
        <v>1</v>
      </c>
      <c r="L1742" s="64" t="s">
        <v>19</v>
      </c>
      <c r="M1742" s="71" t="s">
        <v>19</v>
      </c>
      <c r="N1742" s="71">
        <v>9.5182551602540985E-5</v>
      </c>
      <c r="O1742" s="71">
        <v>9.5182551602540985E-5</v>
      </c>
      <c r="P1742" s="66" t="s">
        <v>19</v>
      </c>
      <c r="Q1742" s="71">
        <v>7.0180403333333334E-5</v>
      </c>
      <c r="R1742" s="66">
        <v>1</v>
      </c>
      <c r="S1742" s="66">
        <f t="shared" si="182"/>
        <v>7.0180403333333334E-5</v>
      </c>
      <c r="T1742" s="66">
        <f t="shared" si="186"/>
        <v>2.5002148269207651E-5</v>
      </c>
      <c r="U1742" s="71">
        <v>1.0306877901999998E-3</v>
      </c>
      <c r="V1742" s="71">
        <v>1.0306877901999998E-3</v>
      </c>
      <c r="W1742" s="71" t="s">
        <v>19</v>
      </c>
      <c r="X1742" s="71">
        <v>7.4663130666666677E-4</v>
      </c>
      <c r="Y1742" s="66">
        <v>1</v>
      </c>
      <c r="Z1742" s="66">
        <f t="shared" si="183"/>
        <v>7.4663130666666677E-4</v>
      </c>
      <c r="AA1742" s="66">
        <f t="shared" si="184"/>
        <v>2.8405648353333304E-4</v>
      </c>
      <c r="AB1742" s="71">
        <v>5.2658418140000003E-4</v>
      </c>
      <c r="AC1742" s="71">
        <v>5.2658418140000003E-4</v>
      </c>
      <c r="AD1742" s="71"/>
      <c r="AE1742" s="71">
        <v>3.4208353666666664E-4</v>
      </c>
      <c r="AF1742" s="72">
        <v>1</v>
      </c>
      <c r="AG1742" s="66">
        <f t="shared" si="187"/>
        <v>3.4208353666666664E-4</v>
      </c>
      <c r="AH1742" s="66">
        <f t="shared" si="185"/>
        <v>1.8450064473333338E-4</v>
      </c>
      <c r="AI1742" s="67" t="s">
        <v>71</v>
      </c>
      <c r="AJ1742" s="162"/>
      <c r="AK1742" s="162"/>
      <c r="AS1742" s="155"/>
      <c r="AT1742" s="155"/>
      <c r="AU1742" s="155"/>
      <c r="AV1742" s="155"/>
      <c r="AW1742" s="155"/>
      <c r="AX1742" s="155"/>
      <c r="AY1742" s="155"/>
      <c r="AZ1742" s="155"/>
      <c r="BA1742" s="155"/>
    </row>
    <row r="1743" spans="1:53" x14ac:dyDescent="0.25">
      <c r="A1743" s="70" t="s">
        <v>16</v>
      </c>
      <c r="B1743" s="64">
        <v>34031</v>
      </c>
      <c r="C1743" s="64" t="s">
        <v>43</v>
      </c>
      <c r="D1743" s="64" t="s">
        <v>53</v>
      </c>
      <c r="E1743" s="64" t="s">
        <v>170</v>
      </c>
      <c r="F1743" s="64" t="s">
        <v>107</v>
      </c>
      <c r="G1743" s="64" t="s">
        <v>163</v>
      </c>
      <c r="H1743" s="64"/>
      <c r="I1743" s="64">
        <v>2270005020</v>
      </c>
      <c r="J1743" s="65" t="s">
        <v>1</v>
      </c>
      <c r="K1743" s="64" t="s">
        <v>1</v>
      </c>
      <c r="L1743" s="64" t="s">
        <v>19</v>
      </c>
      <c r="M1743" s="71" t="s">
        <v>19</v>
      </c>
      <c r="N1743" s="71">
        <v>9.359929159541999E-6</v>
      </c>
      <c r="O1743" s="71">
        <v>9.359929159541999E-6</v>
      </c>
      <c r="P1743" s="66" t="s">
        <v>19</v>
      </c>
      <c r="Q1743" s="71">
        <v>7.7161700000000004E-6</v>
      </c>
      <c r="R1743" s="66">
        <v>1</v>
      </c>
      <c r="S1743" s="66">
        <f t="shared" si="182"/>
        <v>7.7161700000000004E-6</v>
      </c>
      <c r="T1743" s="66">
        <f t="shared" si="186"/>
        <v>1.6437591595419986E-6</v>
      </c>
      <c r="U1743" s="71">
        <v>1.0842203679999999E-4</v>
      </c>
      <c r="V1743" s="71">
        <v>1.0842203679999999E-4</v>
      </c>
      <c r="W1743" s="71" t="s">
        <v>19</v>
      </c>
      <c r="X1743" s="71">
        <v>8.267324999999999E-5</v>
      </c>
      <c r="Y1743" s="66">
        <v>1</v>
      </c>
      <c r="Z1743" s="66">
        <f t="shared" si="183"/>
        <v>8.267324999999999E-5</v>
      </c>
      <c r="AA1743" s="66">
        <f t="shared" si="184"/>
        <v>2.5748786800000001E-5</v>
      </c>
      <c r="AB1743" s="71">
        <v>4.2893334800000004E-5</v>
      </c>
      <c r="AC1743" s="71">
        <v>4.2893334800000004E-5</v>
      </c>
      <c r="AD1743" s="71"/>
      <c r="AE1743" s="71">
        <v>3.1232116666666665E-5</v>
      </c>
      <c r="AF1743" s="72">
        <v>1</v>
      </c>
      <c r="AG1743" s="66">
        <f t="shared" si="187"/>
        <v>3.1232116666666665E-5</v>
      </c>
      <c r="AH1743" s="66">
        <f t="shared" si="185"/>
        <v>1.1661218133333339E-5</v>
      </c>
      <c r="AI1743" s="67" t="s">
        <v>71</v>
      </c>
      <c r="AJ1743" s="162"/>
      <c r="AK1743" s="162"/>
      <c r="AS1743" s="155"/>
      <c r="AT1743" s="155"/>
      <c r="AU1743" s="155"/>
      <c r="AV1743" s="155"/>
      <c r="AW1743" s="155"/>
      <c r="AX1743" s="155"/>
      <c r="AY1743" s="155"/>
      <c r="AZ1743" s="155"/>
      <c r="BA1743" s="155"/>
    </row>
    <row r="1744" spans="1:53" x14ac:dyDescent="0.25">
      <c r="A1744" s="70" t="s">
        <v>16</v>
      </c>
      <c r="B1744" s="64">
        <v>34031</v>
      </c>
      <c r="C1744" s="64" t="s">
        <v>43</v>
      </c>
      <c r="D1744" s="64" t="s">
        <v>53</v>
      </c>
      <c r="E1744" s="64" t="s">
        <v>144</v>
      </c>
      <c r="F1744" s="64" t="s">
        <v>107</v>
      </c>
      <c r="G1744" s="64" t="s">
        <v>163</v>
      </c>
      <c r="H1744" s="64"/>
      <c r="I1744" s="64">
        <v>2270005025</v>
      </c>
      <c r="J1744" s="65" t="s">
        <v>1</v>
      </c>
      <c r="K1744" s="64" t="s">
        <v>1</v>
      </c>
      <c r="L1744" s="64" t="s">
        <v>19</v>
      </c>
      <c r="M1744" s="71" t="s">
        <v>19</v>
      </c>
      <c r="N1744" s="71">
        <v>8.0933688895994994E-8</v>
      </c>
      <c r="O1744" s="71">
        <v>8.0933688895994994E-8</v>
      </c>
      <c r="P1744" s="66" t="s">
        <v>19</v>
      </c>
      <c r="Q1744" s="71">
        <v>0</v>
      </c>
      <c r="R1744" s="66">
        <v>1</v>
      </c>
      <c r="S1744" s="66">
        <f t="shared" si="182"/>
        <v>0</v>
      </c>
      <c r="T1744" s="66">
        <f t="shared" si="186"/>
        <v>8.0933688895994994E-8</v>
      </c>
      <c r="U1744" s="71">
        <v>5.4618861130000005E-7</v>
      </c>
      <c r="V1744" s="71">
        <v>5.4618861130000005E-7</v>
      </c>
      <c r="W1744" s="71" t="s">
        <v>19</v>
      </c>
      <c r="X1744" s="71">
        <v>0</v>
      </c>
      <c r="Y1744" s="66">
        <v>1</v>
      </c>
      <c r="Z1744" s="66">
        <f t="shared" si="183"/>
        <v>0</v>
      </c>
      <c r="AA1744" s="66">
        <f t="shared" si="184"/>
        <v>5.4618861130000005E-7</v>
      </c>
      <c r="AB1744" s="71">
        <v>3.8153141750000001E-7</v>
      </c>
      <c r="AC1744" s="71">
        <v>3.8153141750000001E-7</v>
      </c>
      <c r="AD1744" s="71"/>
      <c r="AE1744" s="71">
        <v>0</v>
      </c>
      <c r="AF1744" s="72">
        <v>1</v>
      </c>
      <c r="AG1744" s="66">
        <f t="shared" si="187"/>
        <v>0</v>
      </c>
      <c r="AH1744" s="66">
        <f t="shared" si="185"/>
        <v>3.8153141750000001E-7</v>
      </c>
      <c r="AI1744" s="67" t="s">
        <v>71</v>
      </c>
      <c r="AJ1744" s="162"/>
      <c r="AK1744" s="162"/>
      <c r="AS1744" s="155"/>
      <c r="AT1744" s="155"/>
      <c r="AU1744" s="155"/>
      <c r="AV1744" s="155"/>
      <c r="AW1744" s="155"/>
      <c r="AX1744" s="155"/>
      <c r="AY1744" s="155"/>
      <c r="AZ1744" s="155"/>
      <c r="BA1744" s="155"/>
    </row>
    <row r="1745" spans="1:53" x14ac:dyDescent="0.25">
      <c r="A1745" s="70" t="s">
        <v>16</v>
      </c>
      <c r="B1745" s="64">
        <v>34031</v>
      </c>
      <c r="C1745" s="64" t="s">
        <v>43</v>
      </c>
      <c r="D1745" s="64" t="s">
        <v>53</v>
      </c>
      <c r="E1745" s="64" t="s">
        <v>145</v>
      </c>
      <c r="F1745" s="64" t="s">
        <v>107</v>
      </c>
      <c r="G1745" s="64" t="s">
        <v>163</v>
      </c>
      <c r="H1745" s="64"/>
      <c r="I1745" s="64">
        <v>2270005030</v>
      </c>
      <c r="J1745" s="65" t="s">
        <v>1</v>
      </c>
      <c r="K1745" s="64" t="s">
        <v>1</v>
      </c>
      <c r="L1745" s="64" t="s">
        <v>19</v>
      </c>
      <c r="M1745" s="71" t="s">
        <v>19</v>
      </c>
      <c r="N1745" s="71">
        <v>1.2568434244469999E-8</v>
      </c>
      <c r="O1745" s="71">
        <v>1.2568434244469999E-8</v>
      </c>
      <c r="P1745" s="66" t="s">
        <v>19</v>
      </c>
      <c r="Q1745" s="71">
        <v>0</v>
      </c>
      <c r="R1745" s="66">
        <v>1</v>
      </c>
      <c r="S1745" s="66">
        <f t="shared" si="182"/>
        <v>0</v>
      </c>
      <c r="T1745" s="66">
        <f t="shared" si="186"/>
        <v>1.2568434244469999E-8</v>
      </c>
      <c r="U1745" s="71">
        <v>9.5739232000000002E-8</v>
      </c>
      <c r="V1745" s="71">
        <v>9.5739232000000002E-8</v>
      </c>
      <c r="W1745" s="71" t="s">
        <v>19</v>
      </c>
      <c r="X1745" s="71">
        <v>0</v>
      </c>
      <c r="Y1745" s="66">
        <v>1</v>
      </c>
      <c r="Z1745" s="66">
        <f t="shared" si="183"/>
        <v>0</v>
      </c>
      <c r="AA1745" s="66">
        <f t="shared" si="184"/>
        <v>9.5739232000000002E-8</v>
      </c>
      <c r="AB1745" s="71">
        <v>8.2145803E-8</v>
      </c>
      <c r="AC1745" s="71">
        <v>8.2145803E-8</v>
      </c>
      <c r="AD1745" s="71"/>
      <c r="AE1745" s="71">
        <v>0</v>
      </c>
      <c r="AF1745" s="72">
        <v>1</v>
      </c>
      <c r="AG1745" s="66">
        <f t="shared" si="187"/>
        <v>0</v>
      </c>
      <c r="AH1745" s="66">
        <f t="shared" si="185"/>
        <v>8.2145803E-8</v>
      </c>
      <c r="AI1745" s="67" t="s">
        <v>71</v>
      </c>
      <c r="AJ1745" s="162"/>
      <c r="AK1745" s="162"/>
      <c r="AS1745" s="155"/>
      <c r="AT1745" s="155"/>
      <c r="AU1745" s="155"/>
      <c r="AV1745" s="155"/>
      <c r="AW1745" s="155"/>
      <c r="AX1745" s="155"/>
      <c r="AY1745" s="155"/>
      <c r="AZ1745" s="155"/>
      <c r="BA1745" s="155"/>
    </row>
    <row r="1746" spans="1:53" x14ac:dyDescent="0.25">
      <c r="A1746" s="70" t="s">
        <v>16</v>
      </c>
      <c r="B1746" s="64">
        <v>34031</v>
      </c>
      <c r="C1746" s="64" t="s">
        <v>43</v>
      </c>
      <c r="D1746" s="64" t="s">
        <v>53</v>
      </c>
      <c r="E1746" s="64" t="s">
        <v>106</v>
      </c>
      <c r="F1746" s="64" t="s">
        <v>107</v>
      </c>
      <c r="G1746" s="64" t="s">
        <v>163</v>
      </c>
      <c r="H1746" s="64"/>
      <c r="I1746" s="64">
        <v>2270005035</v>
      </c>
      <c r="J1746" s="65" t="s">
        <v>1</v>
      </c>
      <c r="K1746" s="64" t="s">
        <v>1</v>
      </c>
      <c r="L1746" s="64" t="s">
        <v>19</v>
      </c>
      <c r="M1746" s="71" t="s">
        <v>19</v>
      </c>
      <c r="N1746" s="71">
        <v>1.0647594887799871E-6</v>
      </c>
      <c r="O1746" s="71">
        <v>1.0647594887799871E-6</v>
      </c>
      <c r="P1746" s="66" t="s">
        <v>19</v>
      </c>
      <c r="Q1746" s="71">
        <v>1.1023100000000001E-6</v>
      </c>
      <c r="R1746" s="66">
        <v>1</v>
      </c>
      <c r="S1746" s="66">
        <f t="shared" ref="S1746:S1785" si="188">R1746*Q1746</f>
        <v>1.1023100000000001E-6</v>
      </c>
      <c r="T1746" s="66">
        <f t="shared" si="186"/>
        <v>-3.7550511220013012E-8</v>
      </c>
      <c r="U1746" s="71">
        <v>8.4885472790000002E-6</v>
      </c>
      <c r="V1746" s="71">
        <v>8.4885472790000002E-6</v>
      </c>
      <c r="W1746" s="71" t="s">
        <v>19</v>
      </c>
      <c r="X1746" s="71">
        <v>6.6138600000000009E-6</v>
      </c>
      <c r="Y1746" s="66">
        <v>1</v>
      </c>
      <c r="Z1746" s="66">
        <f t="shared" ref="Z1746:Z1785" si="189">Y1746*X1746</f>
        <v>6.6138600000000009E-6</v>
      </c>
      <c r="AA1746" s="66">
        <f t="shared" ref="AA1746:AA1785" si="190">V1746-Z1746</f>
        <v>1.8746872789999993E-6</v>
      </c>
      <c r="AB1746" s="71">
        <v>4.3263352149999999E-6</v>
      </c>
      <c r="AC1746" s="71">
        <v>4.3263352149999999E-6</v>
      </c>
      <c r="AD1746" s="71"/>
      <c r="AE1746" s="71">
        <v>3.3069300000000005E-6</v>
      </c>
      <c r="AF1746" s="72">
        <v>1</v>
      </c>
      <c r="AG1746" s="66">
        <f t="shared" si="187"/>
        <v>3.3069300000000005E-6</v>
      </c>
      <c r="AH1746" s="66">
        <f t="shared" ref="AH1746:AH1785" si="191">AC1746-AG1746</f>
        <v>1.0194052149999995E-6</v>
      </c>
      <c r="AI1746" s="67" t="s">
        <v>71</v>
      </c>
      <c r="AJ1746" s="162"/>
      <c r="AK1746" s="162"/>
      <c r="AS1746" s="155"/>
      <c r="AT1746" s="155"/>
      <c r="AU1746" s="155"/>
      <c r="AV1746" s="155"/>
      <c r="AW1746" s="155"/>
      <c r="AX1746" s="155"/>
      <c r="AY1746" s="155"/>
      <c r="AZ1746" s="155"/>
      <c r="BA1746" s="155"/>
    </row>
    <row r="1747" spans="1:53" x14ac:dyDescent="0.25">
      <c r="A1747" s="70" t="s">
        <v>16</v>
      </c>
      <c r="B1747" s="64">
        <v>34031</v>
      </c>
      <c r="C1747" s="64" t="s">
        <v>43</v>
      </c>
      <c r="D1747" s="64" t="s">
        <v>53</v>
      </c>
      <c r="E1747" s="64" t="s">
        <v>147</v>
      </c>
      <c r="F1747" s="64" t="s">
        <v>107</v>
      </c>
      <c r="G1747" s="64" t="s">
        <v>163</v>
      </c>
      <c r="H1747" s="64"/>
      <c r="I1747" s="64">
        <v>2270005045</v>
      </c>
      <c r="J1747" s="65" t="s">
        <v>1</v>
      </c>
      <c r="K1747" s="64" t="s">
        <v>1</v>
      </c>
      <c r="L1747" s="64" t="s">
        <v>19</v>
      </c>
      <c r="M1747" s="71" t="s">
        <v>19</v>
      </c>
      <c r="N1747" s="71">
        <v>9.0418896848826003E-7</v>
      </c>
      <c r="O1747" s="71">
        <v>9.0418896848826003E-7</v>
      </c>
      <c r="P1747" s="66" t="s">
        <v>19</v>
      </c>
      <c r="Q1747" s="71">
        <v>1.1023100000000001E-6</v>
      </c>
      <c r="R1747" s="66">
        <v>1</v>
      </c>
      <c r="S1747" s="66">
        <f t="shared" si="188"/>
        <v>1.1023100000000001E-6</v>
      </c>
      <c r="T1747" s="66">
        <f t="shared" si="186"/>
        <v>-1.9812103151174005E-7</v>
      </c>
      <c r="U1747" s="71">
        <v>8.0119329000000007E-6</v>
      </c>
      <c r="V1747" s="71">
        <v>8.0119329000000007E-6</v>
      </c>
      <c r="W1747" s="71" t="s">
        <v>19</v>
      </c>
      <c r="X1747" s="71">
        <v>6.6138600000000009E-6</v>
      </c>
      <c r="Y1747" s="66">
        <v>1</v>
      </c>
      <c r="Z1747" s="66">
        <f t="shared" si="189"/>
        <v>6.6138600000000009E-6</v>
      </c>
      <c r="AA1747" s="66">
        <f t="shared" si="190"/>
        <v>1.3980728999999997E-6</v>
      </c>
      <c r="AB1747" s="71">
        <v>5.2236462069999999E-6</v>
      </c>
      <c r="AC1747" s="71">
        <v>5.2236462069999999E-6</v>
      </c>
      <c r="AD1747" s="71"/>
      <c r="AE1747" s="71">
        <v>4.4092400000000003E-6</v>
      </c>
      <c r="AF1747" s="72">
        <v>1</v>
      </c>
      <c r="AG1747" s="66">
        <f t="shared" si="187"/>
        <v>4.4092400000000003E-6</v>
      </c>
      <c r="AH1747" s="66">
        <f t="shared" si="191"/>
        <v>8.1440620699999953E-7</v>
      </c>
      <c r="AI1747" s="67" t="s">
        <v>71</v>
      </c>
      <c r="AJ1747" s="162"/>
      <c r="AK1747" s="162"/>
      <c r="AS1747" s="155"/>
      <c r="AT1747" s="155"/>
      <c r="AU1747" s="155"/>
      <c r="AV1747" s="155"/>
      <c r="AW1747" s="155"/>
      <c r="AX1747" s="155"/>
      <c r="AY1747" s="155"/>
      <c r="AZ1747" s="155"/>
      <c r="BA1747" s="155"/>
    </row>
    <row r="1748" spans="1:53" x14ac:dyDescent="0.25">
      <c r="A1748" s="70" t="s">
        <v>16</v>
      </c>
      <c r="B1748" s="64">
        <v>34031</v>
      </c>
      <c r="C1748" s="64" t="s">
        <v>43</v>
      </c>
      <c r="D1748" s="64" t="s">
        <v>53</v>
      </c>
      <c r="E1748" s="64" t="s">
        <v>148</v>
      </c>
      <c r="F1748" s="64" t="s">
        <v>107</v>
      </c>
      <c r="G1748" s="64" t="s">
        <v>163</v>
      </c>
      <c r="H1748" s="64"/>
      <c r="I1748" s="64">
        <v>2270005055</v>
      </c>
      <c r="J1748" s="65" t="s">
        <v>1</v>
      </c>
      <c r="K1748" s="64" t="s">
        <v>1</v>
      </c>
      <c r="L1748" s="64" t="s">
        <v>19</v>
      </c>
      <c r="M1748" s="71" t="s">
        <v>19</v>
      </c>
      <c r="N1748" s="71">
        <v>2.1826811583478975E-6</v>
      </c>
      <c r="O1748" s="71">
        <v>2.1826811583478975E-6</v>
      </c>
      <c r="P1748" s="66" t="s">
        <v>19</v>
      </c>
      <c r="Q1748" s="71">
        <v>1.1023100000000001E-6</v>
      </c>
      <c r="R1748" s="66">
        <v>1</v>
      </c>
      <c r="S1748" s="66">
        <f t="shared" si="188"/>
        <v>1.1023100000000001E-6</v>
      </c>
      <c r="T1748" s="66">
        <f t="shared" si="186"/>
        <v>1.0803711583478974E-6</v>
      </c>
      <c r="U1748" s="71">
        <v>2.1812117205999999E-5</v>
      </c>
      <c r="V1748" s="71">
        <v>2.1812117205999999E-5</v>
      </c>
      <c r="W1748" s="71" t="s">
        <v>19</v>
      </c>
      <c r="X1748" s="71">
        <v>1.5799776666666668E-5</v>
      </c>
      <c r="Y1748" s="66">
        <v>1</v>
      </c>
      <c r="Z1748" s="66">
        <f t="shared" si="189"/>
        <v>1.5799776666666668E-5</v>
      </c>
      <c r="AA1748" s="66">
        <f t="shared" si="190"/>
        <v>6.012340539333331E-6</v>
      </c>
      <c r="AB1748" s="71">
        <v>1.102819773E-5</v>
      </c>
      <c r="AC1748" s="71">
        <v>1.102819773E-5</v>
      </c>
      <c r="AD1748" s="71"/>
      <c r="AE1748" s="71">
        <v>7.7161700000000004E-6</v>
      </c>
      <c r="AF1748" s="72">
        <v>1</v>
      </c>
      <c r="AG1748" s="66">
        <f t="shared" si="187"/>
        <v>7.7161700000000004E-6</v>
      </c>
      <c r="AH1748" s="66">
        <f t="shared" si="191"/>
        <v>3.3120277299999994E-6</v>
      </c>
      <c r="AI1748" s="67" t="s">
        <v>71</v>
      </c>
      <c r="AJ1748" s="162"/>
      <c r="AK1748" s="162"/>
      <c r="AS1748" s="155"/>
      <c r="AT1748" s="155"/>
      <c r="AU1748" s="155"/>
      <c r="AV1748" s="155"/>
      <c r="AW1748" s="155"/>
      <c r="AX1748" s="155"/>
      <c r="AY1748" s="155"/>
      <c r="AZ1748" s="155"/>
      <c r="BA1748" s="155"/>
    </row>
    <row r="1749" spans="1:53" x14ac:dyDescent="0.25">
      <c r="A1749" s="70" t="s">
        <v>16</v>
      </c>
      <c r="B1749" s="64">
        <v>34031</v>
      </c>
      <c r="C1749" s="64" t="s">
        <v>43</v>
      </c>
      <c r="D1749" s="64" t="s">
        <v>53</v>
      </c>
      <c r="E1749" s="64" t="s">
        <v>149</v>
      </c>
      <c r="F1749" s="64" t="s">
        <v>107</v>
      </c>
      <c r="G1749" s="64" t="s">
        <v>163</v>
      </c>
      <c r="H1749" s="64"/>
      <c r="I1749" s="64">
        <v>2270005060</v>
      </c>
      <c r="J1749" s="65" t="s">
        <v>1</v>
      </c>
      <c r="K1749" s="64" t="s">
        <v>1</v>
      </c>
      <c r="L1749" s="64" t="s">
        <v>19</v>
      </c>
      <c r="M1749" s="71" t="s">
        <v>19</v>
      </c>
      <c r="N1749" s="71">
        <v>1.2589272848061001E-6</v>
      </c>
      <c r="O1749" s="71">
        <v>1.2589272848061001E-6</v>
      </c>
      <c r="P1749" s="66" t="s">
        <v>19</v>
      </c>
      <c r="Q1749" s="71">
        <v>1.1023100000000001E-6</v>
      </c>
      <c r="R1749" s="66">
        <v>1</v>
      </c>
      <c r="S1749" s="66">
        <f t="shared" si="188"/>
        <v>1.1023100000000001E-6</v>
      </c>
      <c r="T1749" s="66">
        <f t="shared" si="186"/>
        <v>1.566172848061E-7</v>
      </c>
      <c r="U1749" s="71">
        <v>1.3748492736999998E-5</v>
      </c>
      <c r="V1749" s="71">
        <v>1.3748492736999998E-5</v>
      </c>
      <c r="W1749" s="71" t="s">
        <v>19</v>
      </c>
      <c r="X1749" s="71">
        <v>8.8184800000000007E-6</v>
      </c>
      <c r="Y1749" s="66">
        <v>1</v>
      </c>
      <c r="Z1749" s="66">
        <f t="shared" si="189"/>
        <v>8.8184800000000007E-6</v>
      </c>
      <c r="AA1749" s="66">
        <f t="shared" si="190"/>
        <v>4.9300127369999976E-6</v>
      </c>
      <c r="AB1749" s="71">
        <v>5.4746077059999999E-6</v>
      </c>
      <c r="AC1749" s="71">
        <v>5.4746077059999999E-6</v>
      </c>
      <c r="AD1749" s="71"/>
      <c r="AE1749" s="71">
        <v>3.3069300000000005E-6</v>
      </c>
      <c r="AF1749" s="72">
        <v>1</v>
      </c>
      <c r="AG1749" s="66">
        <f t="shared" si="187"/>
        <v>3.3069300000000005E-6</v>
      </c>
      <c r="AH1749" s="66">
        <f t="shared" si="191"/>
        <v>2.1676777059999994E-6</v>
      </c>
      <c r="AI1749" s="67" t="s">
        <v>71</v>
      </c>
      <c r="AJ1749" s="162"/>
      <c r="AK1749" s="162"/>
      <c r="AS1749" s="155"/>
      <c r="AT1749" s="155"/>
      <c r="AU1749" s="155"/>
      <c r="AV1749" s="155"/>
      <c r="AW1749" s="155"/>
      <c r="AX1749" s="155"/>
      <c r="AY1749" s="155"/>
      <c r="AZ1749" s="155"/>
      <c r="BA1749" s="155"/>
    </row>
    <row r="1750" spans="1:53" x14ac:dyDescent="0.25">
      <c r="A1750" s="70" t="s">
        <v>16</v>
      </c>
      <c r="B1750" s="64">
        <v>34031</v>
      </c>
      <c r="C1750" s="64" t="s">
        <v>43</v>
      </c>
      <c r="D1750" s="64" t="s">
        <v>53</v>
      </c>
      <c r="E1750" s="64" t="s">
        <v>108</v>
      </c>
      <c r="F1750" s="64" t="s">
        <v>109</v>
      </c>
      <c r="G1750" s="64" t="s">
        <v>163</v>
      </c>
      <c r="H1750" s="64"/>
      <c r="I1750" s="64">
        <v>2270006005</v>
      </c>
      <c r="J1750" s="65" t="s">
        <v>1</v>
      </c>
      <c r="K1750" s="64" t="s">
        <v>1</v>
      </c>
      <c r="L1750" s="64" t="s">
        <v>19</v>
      </c>
      <c r="M1750" s="71" t="s">
        <v>19</v>
      </c>
      <c r="N1750" s="71">
        <v>2.8149001210745997E-2</v>
      </c>
      <c r="O1750" s="71">
        <v>2.8149001210745997E-2</v>
      </c>
      <c r="P1750" s="66" t="s">
        <v>19</v>
      </c>
      <c r="Q1750" s="71">
        <v>2.2048037183333331E-2</v>
      </c>
      <c r="R1750" s="66">
        <v>1</v>
      </c>
      <c r="S1750" s="66">
        <f t="shared" si="188"/>
        <v>2.2048037183333331E-2</v>
      </c>
      <c r="T1750" s="66">
        <f t="shared" si="186"/>
        <v>6.1009640274126663E-3</v>
      </c>
      <c r="U1750" s="71">
        <v>0.23757443119999999</v>
      </c>
      <c r="V1750" s="71">
        <v>0.23757443119999999</v>
      </c>
      <c r="W1750" s="71" t="s">
        <v>19</v>
      </c>
      <c r="X1750" s="71">
        <v>0.20711045384333335</v>
      </c>
      <c r="Y1750" s="66">
        <v>1</v>
      </c>
      <c r="Z1750" s="66">
        <f t="shared" si="189"/>
        <v>0.20711045384333335</v>
      </c>
      <c r="AA1750" s="66">
        <f t="shared" si="190"/>
        <v>3.0463977356666644E-2</v>
      </c>
      <c r="AB1750" s="71">
        <v>0.11431556810000001</v>
      </c>
      <c r="AC1750" s="71">
        <v>0.11431556810000001</v>
      </c>
      <c r="AD1750" s="71"/>
      <c r="AE1750" s="71">
        <v>8.9848920663333331E-2</v>
      </c>
      <c r="AF1750" s="72">
        <v>1</v>
      </c>
      <c r="AG1750" s="66">
        <f t="shared" si="187"/>
        <v>8.9848920663333331E-2</v>
      </c>
      <c r="AH1750" s="66">
        <f t="shared" si="191"/>
        <v>2.4466647436666683E-2</v>
      </c>
      <c r="AI1750" s="67" t="s">
        <v>71</v>
      </c>
      <c r="AJ1750" s="162"/>
      <c r="AK1750" s="162"/>
      <c r="AS1750" s="155"/>
      <c r="AT1750" s="155"/>
      <c r="AU1750" s="155"/>
      <c r="AV1750" s="155"/>
      <c r="AW1750" s="155"/>
      <c r="AX1750" s="155"/>
      <c r="AY1750" s="155"/>
      <c r="AZ1750" s="155"/>
      <c r="BA1750" s="155"/>
    </row>
    <row r="1751" spans="1:53" x14ac:dyDescent="0.25">
      <c r="A1751" s="70" t="s">
        <v>16</v>
      </c>
      <c r="B1751" s="64">
        <v>34031</v>
      </c>
      <c r="C1751" s="64" t="s">
        <v>43</v>
      </c>
      <c r="D1751" s="64" t="s">
        <v>53</v>
      </c>
      <c r="E1751" s="64" t="s">
        <v>110</v>
      </c>
      <c r="F1751" s="64" t="s">
        <v>109</v>
      </c>
      <c r="G1751" s="64" t="s">
        <v>163</v>
      </c>
      <c r="H1751" s="64"/>
      <c r="I1751" s="64">
        <v>2270006010</v>
      </c>
      <c r="J1751" s="65" t="s">
        <v>1</v>
      </c>
      <c r="K1751" s="64" t="s">
        <v>1</v>
      </c>
      <c r="L1751" s="64" t="s">
        <v>19</v>
      </c>
      <c r="M1751" s="71" t="s">
        <v>19</v>
      </c>
      <c r="N1751" s="71">
        <v>6.3349242072209848E-3</v>
      </c>
      <c r="O1751" s="71">
        <v>6.3349242072209848E-3</v>
      </c>
      <c r="P1751" s="66" t="s">
        <v>19</v>
      </c>
      <c r="Q1751" s="71">
        <v>5.19077779E-3</v>
      </c>
      <c r="R1751" s="66">
        <v>1</v>
      </c>
      <c r="S1751" s="66">
        <f t="shared" si="188"/>
        <v>5.19077779E-3</v>
      </c>
      <c r="T1751" s="66">
        <f t="shared" si="186"/>
        <v>1.1441464172209847E-3</v>
      </c>
      <c r="U1751" s="71">
        <v>5.6058352524570004E-2</v>
      </c>
      <c r="V1751" s="71">
        <v>5.6058352524570004E-2</v>
      </c>
      <c r="W1751" s="71" t="s">
        <v>19</v>
      </c>
      <c r="X1751" s="71">
        <v>4.8419701623333339E-2</v>
      </c>
      <c r="Y1751" s="66">
        <v>1</v>
      </c>
      <c r="Z1751" s="66">
        <f t="shared" si="189"/>
        <v>4.8419701623333339E-2</v>
      </c>
      <c r="AA1751" s="66">
        <f t="shared" si="190"/>
        <v>7.6386509012366655E-3</v>
      </c>
      <c r="AB1751" s="71">
        <v>2.733118821618E-2</v>
      </c>
      <c r="AC1751" s="71">
        <v>2.733118821618E-2</v>
      </c>
      <c r="AD1751" s="71"/>
      <c r="AE1751" s="71">
        <v>2.2187663116666662E-2</v>
      </c>
      <c r="AF1751" s="72">
        <v>1</v>
      </c>
      <c r="AG1751" s="66">
        <f t="shared" si="187"/>
        <v>2.2187663116666662E-2</v>
      </c>
      <c r="AH1751" s="66">
        <f t="shared" si="191"/>
        <v>5.143525099513338E-3</v>
      </c>
      <c r="AI1751" s="67" t="s">
        <v>71</v>
      </c>
      <c r="AJ1751" s="162"/>
      <c r="AK1751" s="162"/>
      <c r="AS1751" s="155"/>
      <c r="AT1751" s="155"/>
      <c r="AU1751" s="155"/>
      <c r="AV1751" s="155"/>
      <c r="AW1751" s="155"/>
      <c r="AX1751" s="155"/>
      <c r="AY1751" s="155"/>
      <c r="AZ1751" s="155"/>
      <c r="BA1751" s="155"/>
    </row>
    <row r="1752" spans="1:53" x14ac:dyDescent="0.25">
      <c r="A1752" s="70" t="s">
        <v>16</v>
      </c>
      <c r="B1752" s="64">
        <v>34031</v>
      </c>
      <c r="C1752" s="64" t="s">
        <v>43</v>
      </c>
      <c r="D1752" s="64" t="s">
        <v>53</v>
      </c>
      <c r="E1752" s="64" t="s">
        <v>111</v>
      </c>
      <c r="F1752" s="64" t="s">
        <v>109</v>
      </c>
      <c r="G1752" s="64" t="s">
        <v>163</v>
      </c>
      <c r="H1752" s="64"/>
      <c r="I1752" s="64">
        <v>2270006015</v>
      </c>
      <c r="J1752" s="65" t="s">
        <v>1</v>
      </c>
      <c r="K1752" s="64" t="s">
        <v>1</v>
      </c>
      <c r="L1752" s="64" t="s">
        <v>19</v>
      </c>
      <c r="M1752" s="71" t="s">
        <v>19</v>
      </c>
      <c r="N1752" s="71">
        <v>1.1514045968659261E-2</v>
      </c>
      <c r="O1752" s="71">
        <v>1.1514045968659261E-2</v>
      </c>
      <c r="P1752" s="66" t="s">
        <v>19</v>
      </c>
      <c r="Q1752" s="71">
        <v>8.4128299199999982E-3</v>
      </c>
      <c r="R1752" s="66">
        <v>1</v>
      </c>
      <c r="S1752" s="66">
        <f t="shared" si="188"/>
        <v>8.4128299199999982E-3</v>
      </c>
      <c r="T1752" s="66">
        <f t="shared" si="186"/>
        <v>3.1012160486592628E-3</v>
      </c>
      <c r="U1752" s="71">
        <v>0.12868993176799998</v>
      </c>
      <c r="V1752" s="71">
        <v>0.12868993176799998</v>
      </c>
      <c r="W1752" s="71" t="s">
        <v>19</v>
      </c>
      <c r="X1752" s="71">
        <v>9.199328105E-2</v>
      </c>
      <c r="Y1752" s="66">
        <v>1</v>
      </c>
      <c r="Z1752" s="66">
        <f t="shared" si="189"/>
        <v>9.199328105E-2</v>
      </c>
      <c r="AA1752" s="66">
        <f t="shared" si="190"/>
        <v>3.6696650717999976E-2</v>
      </c>
      <c r="AB1752" s="71">
        <v>6.0227869783000001E-2</v>
      </c>
      <c r="AC1752" s="71">
        <v>6.0227869783000001E-2</v>
      </c>
      <c r="AD1752" s="71"/>
      <c r="AE1752" s="71">
        <v>4.1090442433333339E-2</v>
      </c>
      <c r="AF1752" s="72">
        <v>1</v>
      </c>
      <c r="AG1752" s="66">
        <f t="shared" si="187"/>
        <v>4.1090442433333339E-2</v>
      </c>
      <c r="AH1752" s="66">
        <f t="shared" si="191"/>
        <v>1.9137427349666662E-2</v>
      </c>
      <c r="AI1752" s="67" t="s">
        <v>71</v>
      </c>
      <c r="AJ1752" s="162"/>
      <c r="AK1752" s="162"/>
      <c r="AS1752" s="155"/>
      <c r="AT1752" s="155"/>
      <c r="AU1752" s="155"/>
      <c r="AV1752" s="155"/>
      <c r="AW1752" s="155"/>
      <c r="AX1752" s="155"/>
      <c r="AY1752" s="155"/>
      <c r="AZ1752" s="155"/>
      <c r="BA1752" s="155"/>
    </row>
    <row r="1753" spans="1:53" x14ac:dyDescent="0.25">
      <c r="A1753" s="70" t="s">
        <v>16</v>
      </c>
      <c r="B1753" s="64">
        <v>34031</v>
      </c>
      <c r="C1753" s="64" t="s">
        <v>43</v>
      </c>
      <c r="D1753" s="64" t="s">
        <v>53</v>
      </c>
      <c r="E1753" s="64" t="s">
        <v>150</v>
      </c>
      <c r="F1753" s="64" t="s">
        <v>109</v>
      </c>
      <c r="G1753" s="64" t="s">
        <v>163</v>
      </c>
      <c r="H1753" s="64"/>
      <c r="I1753" s="64">
        <v>2270006025</v>
      </c>
      <c r="J1753" s="65" t="s">
        <v>1</v>
      </c>
      <c r="K1753" s="64" t="s">
        <v>1</v>
      </c>
      <c r="L1753" s="64" t="s">
        <v>19</v>
      </c>
      <c r="M1753" s="71" t="s">
        <v>19</v>
      </c>
      <c r="N1753" s="71">
        <v>2.0137433508566012E-2</v>
      </c>
      <c r="O1753" s="71">
        <v>2.0137433508566012E-2</v>
      </c>
      <c r="P1753" s="66" t="s">
        <v>19</v>
      </c>
      <c r="Q1753" s="71">
        <v>1.3557310689999999E-2</v>
      </c>
      <c r="R1753" s="66">
        <v>1</v>
      </c>
      <c r="S1753" s="66">
        <f t="shared" si="188"/>
        <v>1.3557310689999999E-2</v>
      </c>
      <c r="T1753" s="66">
        <f t="shared" si="186"/>
        <v>6.5801228185660126E-3</v>
      </c>
      <c r="U1753" s="71">
        <v>7.1474175072000004E-2</v>
      </c>
      <c r="V1753" s="71">
        <v>7.1474175072000004E-2</v>
      </c>
      <c r="W1753" s="71" t="s">
        <v>19</v>
      </c>
      <c r="X1753" s="71">
        <v>6.5511385610000014E-2</v>
      </c>
      <c r="Y1753" s="66">
        <v>1</v>
      </c>
      <c r="Z1753" s="66">
        <f t="shared" si="189"/>
        <v>6.5511385610000014E-2</v>
      </c>
      <c r="AA1753" s="66">
        <f t="shared" si="190"/>
        <v>5.9627894619999899E-3</v>
      </c>
      <c r="AB1753" s="71">
        <v>8.6029238851000001E-2</v>
      </c>
      <c r="AC1753" s="71">
        <v>8.6029238851000001E-2</v>
      </c>
      <c r="AD1753" s="71"/>
      <c r="AE1753" s="71">
        <v>6.2302561199999995E-2</v>
      </c>
      <c r="AF1753" s="72">
        <v>1</v>
      </c>
      <c r="AG1753" s="66">
        <f t="shared" si="187"/>
        <v>6.2302561199999995E-2</v>
      </c>
      <c r="AH1753" s="66">
        <f t="shared" si="191"/>
        <v>2.3726677651000005E-2</v>
      </c>
      <c r="AI1753" s="67" t="s">
        <v>71</v>
      </c>
      <c r="AJ1753" s="162"/>
      <c r="AK1753" s="162"/>
      <c r="AS1753" s="155"/>
      <c r="AT1753" s="155"/>
      <c r="AU1753" s="155"/>
      <c r="AV1753" s="155"/>
      <c r="AW1753" s="155"/>
      <c r="AX1753" s="155"/>
      <c r="AY1753" s="155"/>
      <c r="AZ1753" s="155"/>
      <c r="BA1753" s="155"/>
    </row>
    <row r="1754" spans="1:53" x14ac:dyDescent="0.25">
      <c r="A1754" s="70" t="s">
        <v>16</v>
      </c>
      <c r="B1754" s="64">
        <v>34031</v>
      </c>
      <c r="C1754" s="64" t="s">
        <v>43</v>
      </c>
      <c r="D1754" s="64" t="s">
        <v>53</v>
      </c>
      <c r="E1754" s="64" t="s">
        <v>151</v>
      </c>
      <c r="F1754" s="64" t="s">
        <v>109</v>
      </c>
      <c r="G1754" s="64" t="s">
        <v>163</v>
      </c>
      <c r="H1754" s="64"/>
      <c r="I1754" s="64">
        <v>2270006030</v>
      </c>
      <c r="J1754" s="65" t="s">
        <v>1</v>
      </c>
      <c r="K1754" s="64" t="s">
        <v>1</v>
      </c>
      <c r="L1754" s="64" t="s">
        <v>19</v>
      </c>
      <c r="M1754" s="71" t="s">
        <v>19</v>
      </c>
      <c r="N1754" s="71">
        <v>9.3886948081122281E-4</v>
      </c>
      <c r="O1754" s="71">
        <v>9.3886948081122281E-4</v>
      </c>
      <c r="P1754" s="66" t="s">
        <v>19</v>
      </c>
      <c r="Q1754" s="71">
        <v>7.9145858000000005E-4</v>
      </c>
      <c r="R1754" s="66">
        <v>1</v>
      </c>
      <c r="S1754" s="66">
        <f t="shared" si="188"/>
        <v>7.9145858000000005E-4</v>
      </c>
      <c r="T1754" s="66">
        <f t="shared" si="186"/>
        <v>1.4741090081122276E-4</v>
      </c>
      <c r="U1754" s="71">
        <v>7.8909899819999997E-3</v>
      </c>
      <c r="V1754" s="71">
        <v>7.8909899819999997E-3</v>
      </c>
      <c r="W1754" s="71" t="s">
        <v>19</v>
      </c>
      <c r="X1754" s="71">
        <v>6.9379391400000009E-3</v>
      </c>
      <c r="Y1754" s="66">
        <v>1</v>
      </c>
      <c r="Z1754" s="66">
        <f t="shared" si="189"/>
        <v>6.9379391400000009E-3</v>
      </c>
      <c r="AA1754" s="66">
        <f t="shared" si="190"/>
        <v>9.5305084199999879E-4</v>
      </c>
      <c r="AB1754" s="71">
        <v>3.3895062390000004E-3</v>
      </c>
      <c r="AC1754" s="71">
        <v>3.3895062390000004E-3</v>
      </c>
      <c r="AD1754" s="71"/>
      <c r="AE1754" s="71">
        <v>2.7682678466666665E-3</v>
      </c>
      <c r="AF1754" s="72">
        <v>1</v>
      </c>
      <c r="AG1754" s="66">
        <f t="shared" si="187"/>
        <v>2.7682678466666665E-3</v>
      </c>
      <c r="AH1754" s="66">
        <f t="shared" si="191"/>
        <v>6.2123839233333387E-4</v>
      </c>
      <c r="AI1754" s="67" t="s">
        <v>71</v>
      </c>
      <c r="AJ1754" s="162"/>
      <c r="AK1754" s="162"/>
      <c r="AS1754" s="155"/>
      <c r="AT1754" s="155"/>
      <c r="AU1754" s="155"/>
      <c r="AV1754" s="155"/>
      <c r="AW1754" s="155"/>
      <c r="AX1754" s="155"/>
      <c r="AY1754" s="155"/>
      <c r="AZ1754" s="155"/>
      <c r="BA1754" s="155"/>
    </row>
    <row r="1755" spans="1:53" x14ac:dyDescent="0.25">
      <c r="A1755" s="70" t="s">
        <v>16</v>
      </c>
      <c r="B1755" s="64">
        <v>34031</v>
      </c>
      <c r="C1755" s="64" t="s">
        <v>43</v>
      </c>
      <c r="D1755" s="64" t="s">
        <v>53</v>
      </c>
      <c r="E1755" s="64" t="s">
        <v>112</v>
      </c>
      <c r="F1755" s="64" t="s">
        <v>109</v>
      </c>
      <c r="G1755" s="64" t="s">
        <v>163</v>
      </c>
      <c r="H1755" s="64"/>
      <c r="I1755" s="64">
        <v>2270006035</v>
      </c>
      <c r="J1755" s="65" t="s">
        <v>1</v>
      </c>
      <c r="K1755" s="64" t="s">
        <v>1</v>
      </c>
      <c r="L1755" s="64" t="s">
        <v>19</v>
      </c>
      <c r="M1755" s="71" t="s">
        <v>19</v>
      </c>
      <c r="N1755" s="71">
        <v>5.1249053993506193E-4</v>
      </c>
      <c r="O1755" s="71">
        <v>5.1249053993506193E-4</v>
      </c>
      <c r="P1755" s="66" t="s">
        <v>19</v>
      </c>
      <c r="Q1755" s="71">
        <v>3.8470618999999996E-4</v>
      </c>
      <c r="R1755" s="66">
        <v>1</v>
      </c>
      <c r="S1755" s="66">
        <f t="shared" si="188"/>
        <v>3.8470618999999996E-4</v>
      </c>
      <c r="T1755" s="66">
        <f t="shared" si="186"/>
        <v>1.2778434993506197E-4</v>
      </c>
      <c r="U1755" s="71">
        <v>5.6140942090999995E-3</v>
      </c>
      <c r="V1755" s="71">
        <v>5.6140942090999995E-3</v>
      </c>
      <c r="W1755" s="71" t="s">
        <v>19</v>
      </c>
      <c r="X1755" s="71">
        <v>4.21854037E-3</v>
      </c>
      <c r="Y1755" s="66">
        <v>1</v>
      </c>
      <c r="Z1755" s="66">
        <f t="shared" si="189"/>
        <v>4.21854037E-3</v>
      </c>
      <c r="AA1755" s="66">
        <f t="shared" si="190"/>
        <v>1.3955538390999995E-3</v>
      </c>
      <c r="AB1755" s="71">
        <v>2.6386543890999999E-3</v>
      </c>
      <c r="AC1755" s="71">
        <v>2.6386543890999999E-3</v>
      </c>
      <c r="AD1755" s="71"/>
      <c r="AE1755" s="71">
        <v>1.8559226033333335E-3</v>
      </c>
      <c r="AF1755" s="72">
        <v>1</v>
      </c>
      <c r="AG1755" s="66">
        <f t="shared" si="187"/>
        <v>1.8559226033333335E-3</v>
      </c>
      <c r="AH1755" s="66">
        <f t="shared" si="191"/>
        <v>7.8273178576666641E-4</v>
      </c>
      <c r="AI1755" s="67" t="s">
        <v>71</v>
      </c>
      <c r="AJ1755" s="162"/>
      <c r="AK1755" s="162"/>
      <c r="AS1755" s="155"/>
      <c r="AT1755" s="155"/>
      <c r="AU1755" s="155"/>
      <c r="AV1755" s="155"/>
      <c r="AW1755" s="155"/>
      <c r="AX1755" s="155"/>
      <c r="AY1755" s="155"/>
      <c r="AZ1755" s="155"/>
      <c r="BA1755" s="155"/>
    </row>
    <row r="1756" spans="1:53" x14ac:dyDescent="0.25">
      <c r="A1756" s="70" t="s">
        <v>16</v>
      </c>
      <c r="B1756" s="64">
        <v>34031</v>
      </c>
      <c r="C1756" s="64" t="s">
        <v>43</v>
      </c>
      <c r="D1756" s="64" t="s">
        <v>53</v>
      </c>
      <c r="E1756" s="64" t="s">
        <v>153</v>
      </c>
      <c r="F1756" s="64" t="s">
        <v>114</v>
      </c>
      <c r="G1756" s="64" t="s">
        <v>163</v>
      </c>
      <c r="H1756" s="64"/>
      <c r="I1756" s="64">
        <v>2270007015</v>
      </c>
      <c r="J1756" s="65" t="s">
        <v>1</v>
      </c>
      <c r="K1756" s="64" t="s">
        <v>1</v>
      </c>
      <c r="L1756" s="64" t="s">
        <v>19</v>
      </c>
      <c r="M1756" s="71" t="s">
        <v>19</v>
      </c>
      <c r="N1756" s="71">
        <v>4.772140672931985E-6</v>
      </c>
      <c r="O1756" s="71">
        <v>4.772140672931985E-6</v>
      </c>
      <c r="P1756" s="66" t="s">
        <v>19</v>
      </c>
      <c r="Q1756" s="71">
        <v>3.3069300000000005E-6</v>
      </c>
      <c r="R1756" s="66">
        <v>1</v>
      </c>
      <c r="S1756" s="66">
        <f t="shared" si="188"/>
        <v>3.3069300000000005E-6</v>
      </c>
      <c r="T1756" s="66">
        <f t="shared" si="186"/>
        <v>1.4652106729319846E-6</v>
      </c>
      <c r="U1756" s="71">
        <v>6.192807819899999E-5</v>
      </c>
      <c r="V1756" s="71">
        <v>6.192807819899999E-5</v>
      </c>
      <c r="W1756" s="71" t="s">
        <v>19</v>
      </c>
      <c r="X1756" s="71">
        <v>2.0209016666666669E-5</v>
      </c>
      <c r="Y1756" s="66">
        <v>1</v>
      </c>
      <c r="Z1756" s="66">
        <f t="shared" si="189"/>
        <v>2.0209016666666669E-5</v>
      </c>
      <c r="AA1756" s="66">
        <f t="shared" si="190"/>
        <v>4.1719061532333318E-5</v>
      </c>
      <c r="AB1756" s="71">
        <v>2.6608361178500004E-5</v>
      </c>
      <c r="AC1756" s="71">
        <v>2.6608361178500004E-5</v>
      </c>
      <c r="AD1756" s="71"/>
      <c r="AE1756" s="71">
        <v>7.7161700000000004E-6</v>
      </c>
      <c r="AF1756" s="72">
        <v>1</v>
      </c>
      <c r="AG1756" s="66">
        <f t="shared" si="187"/>
        <v>7.7161700000000004E-6</v>
      </c>
      <c r="AH1756" s="66">
        <f t="shared" si="191"/>
        <v>1.8892191178500004E-5</v>
      </c>
      <c r="AI1756" s="67" t="s">
        <v>71</v>
      </c>
      <c r="AJ1756" s="162"/>
      <c r="AK1756" s="162"/>
      <c r="AS1756" s="155"/>
      <c r="AT1756" s="155"/>
      <c r="AU1756" s="155"/>
      <c r="AV1756" s="155"/>
      <c r="AW1756" s="155"/>
      <c r="AX1756" s="155"/>
      <c r="AY1756" s="155"/>
      <c r="AZ1756" s="155"/>
      <c r="BA1756" s="155"/>
    </row>
    <row r="1757" spans="1:53" x14ac:dyDescent="0.25">
      <c r="A1757" s="70" t="s">
        <v>16</v>
      </c>
      <c r="B1757" s="64">
        <v>34031</v>
      </c>
      <c r="C1757" s="64" t="s">
        <v>43</v>
      </c>
      <c r="D1757" s="64" t="s">
        <v>53</v>
      </c>
      <c r="E1757" s="64" t="s">
        <v>154</v>
      </c>
      <c r="F1757" s="64" t="s">
        <v>96</v>
      </c>
      <c r="G1757" s="64" t="s">
        <v>163</v>
      </c>
      <c r="H1757" s="64"/>
      <c r="I1757" s="64">
        <v>2270010010</v>
      </c>
      <c r="J1757" s="65" t="s">
        <v>1</v>
      </c>
      <c r="K1757" s="64" t="s">
        <v>1</v>
      </c>
      <c r="L1757" s="64" t="s">
        <v>19</v>
      </c>
      <c r="M1757" s="71" t="s">
        <v>19</v>
      </c>
      <c r="N1757" s="71">
        <v>0</v>
      </c>
      <c r="O1757" s="71">
        <v>0</v>
      </c>
      <c r="P1757" s="66" t="s">
        <v>19</v>
      </c>
      <c r="Q1757" s="71">
        <v>0</v>
      </c>
      <c r="R1757" s="66">
        <v>1</v>
      </c>
      <c r="S1757" s="66">
        <f t="shared" si="188"/>
        <v>0</v>
      </c>
      <c r="T1757" s="66">
        <f t="shared" si="186"/>
        <v>0</v>
      </c>
      <c r="U1757" s="71">
        <v>0</v>
      </c>
      <c r="V1757" s="71">
        <v>0</v>
      </c>
      <c r="W1757" s="71" t="s">
        <v>19</v>
      </c>
      <c r="X1757" s="71">
        <v>0</v>
      </c>
      <c r="Y1757" s="66">
        <v>1</v>
      </c>
      <c r="Z1757" s="66">
        <f t="shared" si="189"/>
        <v>0</v>
      </c>
      <c r="AA1757" s="66">
        <f t="shared" si="190"/>
        <v>0</v>
      </c>
      <c r="AB1757" s="71">
        <v>0</v>
      </c>
      <c r="AC1757" s="71">
        <v>0</v>
      </c>
      <c r="AD1757" s="71"/>
      <c r="AE1757" s="71">
        <v>0</v>
      </c>
      <c r="AF1757" s="72">
        <v>1</v>
      </c>
      <c r="AG1757" s="66">
        <f t="shared" si="187"/>
        <v>0</v>
      </c>
      <c r="AH1757" s="66">
        <f t="shared" si="191"/>
        <v>0</v>
      </c>
      <c r="AI1757" s="67" t="s">
        <v>71</v>
      </c>
      <c r="AJ1757" s="162"/>
      <c r="AK1757" s="162"/>
      <c r="AS1757" s="155"/>
      <c r="AT1757" s="155"/>
      <c r="AU1757" s="155"/>
      <c r="AV1757" s="155"/>
      <c r="AW1757" s="155"/>
      <c r="AX1757" s="155"/>
      <c r="AY1757" s="155"/>
      <c r="AZ1757" s="155"/>
      <c r="BA1757" s="155"/>
    </row>
    <row r="1758" spans="1:53" x14ac:dyDescent="0.25">
      <c r="A1758" s="70" t="s">
        <v>16</v>
      </c>
      <c r="B1758" s="64">
        <v>34031</v>
      </c>
      <c r="C1758" s="64" t="s">
        <v>43</v>
      </c>
      <c r="D1758" s="64" t="s">
        <v>53</v>
      </c>
      <c r="E1758" s="64" t="s">
        <v>171</v>
      </c>
      <c r="F1758" s="64" t="s">
        <v>172</v>
      </c>
      <c r="G1758" s="64" t="s">
        <v>84</v>
      </c>
      <c r="H1758" s="64"/>
      <c r="I1758" s="64">
        <v>2282005010</v>
      </c>
      <c r="J1758" s="65" t="s">
        <v>1</v>
      </c>
      <c r="K1758" s="64" t="s">
        <v>1</v>
      </c>
      <c r="L1758" s="64" t="s">
        <v>19</v>
      </c>
      <c r="M1758" s="71" t="s">
        <v>19</v>
      </c>
      <c r="N1758" s="71">
        <v>0.41240731233804001</v>
      </c>
      <c r="O1758" s="71">
        <v>0.41240731233804001</v>
      </c>
      <c r="P1758" s="66" t="s">
        <v>19</v>
      </c>
      <c r="Q1758" s="71">
        <v>0.70125765501000004</v>
      </c>
      <c r="R1758" s="66">
        <v>1</v>
      </c>
      <c r="S1758" s="66">
        <f t="shared" si="188"/>
        <v>0.70125765501000004</v>
      </c>
      <c r="T1758" s="66">
        <f t="shared" si="186"/>
        <v>-0.28885034267196003</v>
      </c>
      <c r="U1758" s="71">
        <v>2.8519030709000002E-2</v>
      </c>
      <c r="V1758" s="71">
        <v>2.8519030709000002E-2</v>
      </c>
      <c r="W1758" s="71" t="s">
        <v>19</v>
      </c>
      <c r="X1758" s="71">
        <v>9.8297391939999992E-2</v>
      </c>
      <c r="Y1758" s="66">
        <v>1</v>
      </c>
      <c r="Z1758" s="66">
        <f t="shared" si="189"/>
        <v>9.8297391939999992E-2</v>
      </c>
      <c r="AA1758" s="66">
        <f t="shared" si="190"/>
        <v>-6.9778361230999994E-2</v>
      </c>
      <c r="AB1758" s="71">
        <v>0.69463997166000002</v>
      </c>
      <c r="AC1758" s="71">
        <v>0.69463997166000002</v>
      </c>
      <c r="AD1758" s="71"/>
      <c r="AE1758" s="71">
        <v>1.7506042315666666</v>
      </c>
      <c r="AF1758" s="72">
        <v>1</v>
      </c>
      <c r="AG1758" s="66">
        <f t="shared" si="187"/>
        <v>1.7506042315666666</v>
      </c>
      <c r="AH1758" s="66">
        <f t="shared" si="191"/>
        <v>-1.0559642599066665</v>
      </c>
      <c r="AI1758" s="67" t="s">
        <v>71</v>
      </c>
      <c r="AJ1758" s="162"/>
      <c r="AK1758" s="162"/>
      <c r="AS1758" s="155"/>
      <c r="AT1758" s="155"/>
      <c r="AU1758" s="155"/>
      <c r="AV1758" s="155"/>
      <c r="AW1758" s="155"/>
      <c r="AX1758" s="155"/>
      <c r="AY1758" s="155"/>
      <c r="AZ1758" s="155"/>
      <c r="BA1758" s="155"/>
    </row>
    <row r="1759" spans="1:53" x14ac:dyDescent="0.25">
      <c r="A1759" s="70" t="s">
        <v>16</v>
      </c>
      <c r="B1759" s="64">
        <v>34031</v>
      </c>
      <c r="C1759" s="64" t="s">
        <v>43</v>
      </c>
      <c r="D1759" s="64" t="s">
        <v>53</v>
      </c>
      <c r="E1759" s="64" t="s">
        <v>173</v>
      </c>
      <c r="F1759" s="64" t="s">
        <v>172</v>
      </c>
      <c r="G1759" s="64" t="s">
        <v>84</v>
      </c>
      <c r="H1759" s="64"/>
      <c r="I1759" s="64">
        <v>2282005015</v>
      </c>
      <c r="J1759" s="65" t="s">
        <v>1</v>
      </c>
      <c r="K1759" s="64" t="s">
        <v>1</v>
      </c>
      <c r="L1759" s="64" t="s">
        <v>19</v>
      </c>
      <c r="M1759" s="71" t="s">
        <v>19</v>
      </c>
      <c r="N1759" s="71">
        <v>0.21619483974858122</v>
      </c>
      <c r="O1759" s="71">
        <v>0.21619483974858122</v>
      </c>
      <c r="P1759" s="66" t="s">
        <v>19</v>
      </c>
      <c r="Q1759" s="71">
        <v>0.113758392</v>
      </c>
      <c r="R1759" s="66">
        <v>1</v>
      </c>
      <c r="S1759" s="66">
        <f t="shared" si="188"/>
        <v>0.113758392</v>
      </c>
      <c r="T1759" s="66">
        <f t="shared" si="186"/>
        <v>0.10243644774858122</v>
      </c>
      <c r="U1759" s="71">
        <v>2.5330596084679999E-2</v>
      </c>
      <c r="V1759" s="71">
        <v>2.5330596084679999E-2</v>
      </c>
      <c r="W1759" s="71" t="s">
        <v>19</v>
      </c>
      <c r="X1759" s="71">
        <v>4.3494213106666672E-2</v>
      </c>
      <c r="Y1759" s="66">
        <v>1</v>
      </c>
      <c r="Z1759" s="66">
        <f t="shared" si="189"/>
        <v>4.3494213106666672E-2</v>
      </c>
      <c r="AA1759" s="66">
        <f t="shared" si="190"/>
        <v>-1.8163617021986673E-2</v>
      </c>
      <c r="AB1759" s="71">
        <v>0.68096876166300002</v>
      </c>
      <c r="AC1759" s="71">
        <v>0.68096876166300002</v>
      </c>
      <c r="AD1759" s="71"/>
      <c r="AE1759" s="71">
        <v>0.84993281857000003</v>
      </c>
      <c r="AF1759" s="72">
        <v>1</v>
      </c>
      <c r="AG1759" s="66">
        <f t="shared" si="187"/>
        <v>0.84993281857000003</v>
      </c>
      <c r="AH1759" s="66">
        <f t="shared" si="191"/>
        <v>-0.168964056907</v>
      </c>
      <c r="AI1759" s="67" t="s">
        <v>71</v>
      </c>
      <c r="AJ1759" s="162"/>
      <c r="AK1759" s="162"/>
      <c r="AS1759" s="155"/>
      <c r="AT1759" s="155"/>
      <c r="AU1759" s="155"/>
      <c r="AV1759" s="155"/>
      <c r="AW1759" s="155"/>
      <c r="AX1759" s="155"/>
      <c r="AY1759" s="155"/>
      <c r="AZ1759" s="155"/>
      <c r="BA1759" s="155"/>
    </row>
    <row r="1760" spans="1:53" x14ac:dyDescent="0.25">
      <c r="A1760" s="70" t="s">
        <v>16</v>
      </c>
      <c r="B1760" s="64">
        <v>34031</v>
      </c>
      <c r="C1760" s="64" t="s">
        <v>43</v>
      </c>
      <c r="D1760" s="64" t="s">
        <v>53</v>
      </c>
      <c r="E1760" s="64" t="s">
        <v>174</v>
      </c>
      <c r="F1760" s="64" t="s">
        <v>172</v>
      </c>
      <c r="G1760" s="64" t="s">
        <v>115</v>
      </c>
      <c r="H1760" s="64"/>
      <c r="I1760" s="64">
        <v>2282010005</v>
      </c>
      <c r="J1760" s="65" t="s">
        <v>1</v>
      </c>
      <c r="K1760" s="64" t="s">
        <v>1</v>
      </c>
      <c r="L1760" s="64" t="s">
        <v>19</v>
      </c>
      <c r="M1760" s="71" t="s">
        <v>19</v>
      </c>
      <c r="N1760" s="71">
        <v>1.5949069069395513E-2</v>
      </c>
      <c r="O1760" s="71">
        <v>1.5949069069395513E-2</v>
      </c>
      <c r="P1760" s="66" t="s">
        <v>19</v>
      </c>
      <c r="Q1760" s="71">
        <v>5.4019803859999993E-2</v>
      </c>
      <c r="R1760" s="66">
        <v>1</v>
      </c>
      <c r="S1760" s="66">
        <f t="shared" si="188"/>
        <v>5.4019803859999993E-2</v>
      </c>
      <c r="T1760" s="66">
        <f t="shared" si="186"/>
        <v>-3.807073479060448E-2</v>
      </c>
      <c r="U1760" s="71">
        <v>1.056999426095E-2</v>
      </c>
      <c r="V1760" s="71">
        <v>1.056999426095E-2</v>
      </c>
      <c r="W1760" s="71" t="s">
        <v>19</v>
      </c>
      <c r="X1760" s="71">
        <v>4.5607341376666666E-2</v>
      </c>
      <c r="Y1760" s="66">
        <v>1</v>
      </c>
      <c r="Z1760" s="66">
        <f t="shared" si="189"/>
        <v>4.5607341376666666E-2</v>
      </c>
      <c r="AA1760" s="66">
        <f t="shared" si="190"/>
        <v>-3.5037347115716669E-2</v>
      </c>
      <c r="AB1760" s="71">
        <v>0.15696689514030002</v>
      </c>
      <c r="AC1760" s="71">
        <v>0.15696689514030002</v>
      </c>
      <c r="AD1760" s="71"/>
      <c r="AE1760" s="71">
        <v>0.52799215997000004</v>
      </c>
      <c r="AF1760" s="72">
        <v>1</v>
      </c>
      <c r="AG1760" s="66">
        <f t="shared" si="187"/>
        <v>0.52799215997000004</v>
      </c>
      <c r="AH1760" s="66">
        <f t="shared" si="191"/>
        <v>-0.3710252648297</v>
      </c>
      <c r="AI1760" s="67" t="s">
        <v>71</v>
      </c>
      <c r="AJ1760" s="162"/>
      <c r="AK1760" s="162"/>
      <c r="AS1760" s="155"/>
      <c r="AT1760" s="155"/>
      <c r="AU1760" s="155"/>
      <c r="AV1760" s="155"/>
      <c r="AW1760" s="155"/>
      <c r="AX1760" s="155"/>
      <c r="AY1760" s="155"/>
      <c r="AZ1760" s="155"/>
      <c r="BA1760" s="155"/>
    </row>
    <row r="1761" spans="1:100" x14ac:dyDescent="0.25">
      <c r="A1761" s="70" t="s">
        <v>16</v>
      </c>
      <c r="B1761" s="64">
        <v>34031</v>
      </c>
      <c r="C1761" s="64" t="s">
        <v>43</v>
      </c>
      <c r="D1761" s="64" t="s">
        <v>53</v>
      </c>
      <c r="E1761" s="64" t="s">
        <v>174</v>
      </c>
      <c r="F1761" s="64" t="s">
        <v>172</v>
      </c>
      <c r="G1761" s="64" t="s">
        <v>163</v>
      </c>
      <c r="H1761" s="64"/>
      <c r="I1761" s="64">
        <v>2282020005</v>
      </c>
      <c r="J1761" s="65" t="s">
        <v>1</v>
      </c>
      <c r="K1761" s="64" t="s">
        <v>1</v>
      </c>
      <c r="L1761" s="64" t="s">
        <v>19</v>
      </c>
      <c r="M1761" s="71" t="s">
        <v>19</v>
      </c>
      <c r="N1761" s="71">
        <v>2.7096914244143242E-3</v>
      </c>
      <c r="O1761" s="71">
        <v>2.7096914244143242E-3</v>
      </c>
      <c r="P1761" s="66" t="s">
        <v>19</v>
      </c>
      <c r="Q1761" s="71">
        <v>2.8222810366666669E-3</v>
      </c>
      <c r="R1761" s="66">
        <v>1</v>
      </c>
      <c r="S1761" s="66">
        <f t="shared" si="188"/>
        <v>2.8222810366666669E-3</v>
      </c>
      <c r="T1761" s="66">
        <f t="shared" si="186"/>
        <v>-1.1258961225234275E-4</v>
      </c>
      <c r="U1761" s="71">
        <v>6.5744021977000008E-2</v>
      </c>
      <c r="V1761" s="71">
        <v>6.5744021977000008E-2</v>
      </c>
      <c r="W1761" s="71" t="s">
        <v>19</v>
      </c>
      <c r="X1761" s="71">
        <v>5.1559447940000003E-2</v>
      </c>
      <c r="Y1761" s="66">
        <v>1</v>
      </c>
      <c r="Z1761" s="66">
        <f t="shared" si="189"/>
        <v>5.1559447940000003E-2</v>
      </c>
      <c r="AA1761" s="66">
        <f t="shared" si="190"/>
        <v>1.4184574037000006E-2</v>
      </c>
      <c r="AB1761" s="71">
        <v>1.1679728785999998E-2</v>
      </c>
      <c r="AC1761" s="71">
        <v>1.1679728785999998E-2</v>
      </c>
      <c r="AD1761" s="71"/>
      <c r="AE1761" s="71">
        <v>1.0366490676666666E-2</v>
      </c>
      <c r="AF1761" s="72">
        <v>1</v>
      </c>
      <c r="AG1761" s="66">
        <f t="shared" si="187"/>
        <v>1.0366490676666666E-2</v>
      </c>
      <c r="AH1761" s="66">
        <f t="shared" si="191"/>
        <v>1.3132381093333319E-3</v>
      </c>
      <c r="AI1761" s="67" t="s">
        <v>71</v>
      </c>
      <c r="AJ1761" s="162"/>
      <c r="AK1761" s="162"/>
      <c r="AS1761" s="155"/>
      <c r="AT1761" s="155"/>
      <c r="AU1761" s="155"/>
      <c r="AV1761" s="155"/>
      <c r="AW1761" s="155"/>
      <c r="AX1761" s="155"/>
      <c r="AY1761" s="155"/>
      <c r="AZ1761" s="155"/>
      <c r="BA1761" s="155"/>
    </row>
    <row r="1762" spans="1:100" x14ac:dyDescent="0.25">
      <c r="A1762" s="70" t="s">
        <v>16</v>
      </c>
      <c r="B1762" s="64">
        <v>34031</v>
      </c>
      <c r="C1762" s="64" t="s">
        <v>43</v>
      </c>
      <c r="D1762" s="64" t="s">
        <v>53</v>
      </c>
      <c r="E1762" s="64" t="s">
        <v>175</v>
      </c>
      <c r="F1762" s="64" t="s">
        <v>172</v>
      </c>
      <c r="G1762" s="64" t="s">
        <v>163</v>
      </c>
      <c r="H1762" s="64"/>
      <c r="I1762" s="64">
        <v>2282020010</v>
      </c>
      <c r="J1762" s="65" t="s">
        <v>1</v>
      </c>
      <c r="K1762" s="64" t="s">
        <v>1</v>
      </c>
      <c r="L1762" s="64" t="s">
        <v>19</v>
      </c>
      <c r="M1762" s="71" t="s">
        <v>19</v>
      </c>
      <c r="N1762" s="71">
        <v>1.8154289462399995E-5</v>
      </c>
      <c r="O1762" s="71">
        <v>1.8154289462399995E-5</v>
      </c>
      <c r="P1762" s="66" t="s">
        <v>19</v>
      </c>
      <c r="Q1762" s="71">
        <v>4.8134203333333329E-5</v>
      </c>
      <c r="R1762" s="66">
        <v>1</v>
      </c>
      <c r="S1762" s="66">
        <f t="shared" si="188"/>
        <v>4.8134203333333329E-5</v>
      </c>
      <c r="T1762" s="66">
        <f t="shared" si="186"/>
        <v>-2.9979913870933333E-5</v>
      </c>
      <c r="U1762" s="71">
        <v>9.0891706000000006E-5</v>
      </c>
      <c r="V1762" s="71">
        <v>9.0891706000000006E-5</v>
      </c>
      <c r="W1762" s="71" t="s">
        <v>19</v>
      </c>
      <c r="X1762" s="71">
        <v>2.7631237333333334E-4</v>
      </c>
      <c r="Y1762" s="66">
        <v>1</v>
      </c>
      <c r="Z1762" s="66">
        <f t="shared" si="189"/>
        <v>2.7631237333333334E-4</v>
      </c>
      <c r="AA1762" s="66">
        <f t="shared" si="190"/>
        <v>-1.8542066733333334E-4</v>
      </c>
      <c r="AB1762" s="71">
        <v>5.5223292000000002E-5</v>
      </c>
      <c r="AC1762" s="71">
        <v>5.5223292000000002E-5</v>
      </c>
      <c r="AD1762" s="71"/>
      <c r="AE1762" s="71">
        <v>1.5285365333333331E-4</v>
      </c>
      <c r="AF1762" s="72">
        <v>1</v>
      </c>
      <c r="AG1762" s="66">
        <f t="shared" si="187"/>
        <v>1.5285365333333331E-4</v>
      </c>
      <c r="AH1762" s="66">
        <f t="shared" si="191"/>
        <v>-9.7630361333333316E-5</v>
      </c>
      <c r="AI1762" s="67" t="s">
        <v>71</v>
      </c>
      <c r="AJ1762" s="162"/>
      <c r="AK1762" s="162"/>
      <c r="AS1762" s="155"/>
      <c r="AT1762" s="155"/>
      <c r="AU1762" s="155"/>
      <c r="AV1762" s="155"/>
      <c r="AW1762" s="155"/>
      <c r="AX1762" s="155"/>
      <c r="AY1762" s="155"/>
      <c r="AZ1762" s="155"/>
      <c r="BA1762" s="155"/>
    </row>
    <row r="1763" spans="1:100" x14ac:dyDescent="0.25">
      <c r="A1763" s="70" t="s">
        <v>16</v>
      </c>
      <c r="B1763" s="64">
        <v>34031</v>
      </c>
      <c r="C1763" s="64" t="s">
        <v>43</v>
      </c>
      <c r="D1763" s="64" t="s">
        <v>53</v>
      </c>
      <c r="E1763" s="64" t="s">
        <v>176</v>
      </c>
      <c r="F1763" s="64" t="s">
        <v>177</v>
      </c>
      <c r="G1763" s="64" t="s">
        <v>163</v>
      </c>
      <c r="H1763" s="64"/>
      <c r="I1763" s="64">
        <v>2285002015</v>
      </c>
      <c r="J1763" s="65" t="s">
        <v>1</v>
      </c>
      <c r="K1763" s="64" t="s">
        <v>1</v>
      </c>
      <c r="L1763" s="64" t="s">
        <v>19</v>
      </c>
      <c r="M1763" s="71" t="s">
        <v>19</v>
      </c>
      <c r="N1763" s="71">
        <v>9.1719200617018637E-5</v>
      </c>
      <c r="O1763" s="71">
        <v>9.1719200617018637E-5</v>
      </c>
      <c r="P1763" s="66" t="s">
        <v>19</v>
      </c>
      <c r="Q1763" s="71">
        <v>7.0180403333333334E-5</v>
      </c>
      <c r="R1763" s="66">
        <v>1</v>
      </c>
      <c r="S1763" s="66">
        <f t="shared" si="188"/>
        <v>7.0180403333333334E-5</v>
      </c>
      <c r="T1763" s="66">
        <f t="shared" si="186"/>
        <v>2.1538797283685303E-5</v>
      </c>
      <c r="U1763" s="71">
        <v>5.2900396067000004E-4</v>
      </c>
      <c r="V1763" s="71">
        <v>5.2900396067000004E-4</v>
      </c>
      <c r="W1763" s="71" t="s">
        <v>19</v>
      </c>
      <c r="X1763" s="71">
        <v>4.1373368666666673E-4</v>
      </c>
      <c r="Y1763" s="66">
        <v>1</v>
      </c>
      <c r="Z1763" s="66">
        <f t="shared" si="189"/>
        <v>4.1373368666666673E-4</v>
      </c>
      <c r="AA1763" s="66">
        <f t="shared" si="190"/>
        <v>1.1527027400333331E-4</v>
      </c>
      <c r="AB1763" s="71">
        <v>3.9547219175E-4</v>
      </c>
      <c r="AC1763" s="71">
        <v>3.9547219175E-4</v>
      </c>
      <c r="AD1763" s="71"/>
      <c r="AE1763" s="71">
        <v>2.8329366999999998E-4</v>
      </c>
      <c r="AF1763" s="72">
        <v>1</v>
      </c>
      <c r="AG1763" s="66">
        <f t="shared" si="187"/>
        <v>2.8329366999999998E-4</v>
      </c>
      <c r="AH1763" s="66">
        <f t="shared" si="191"/>
        <v>1.1217852175000002E-4</v>
      </c>
      <c r="AI1763" s="67" t="s">
        <v>71</v>
      </c>
      <c r="AJ1763" s="162"/>
      <c r="AK1763" s="162"/>
      <c r="AS1763" s="155"/>
      <c r="AT1763" s="155"/>
      <c r="AU1763" s="155"/>
      <c r="AV1763" s="155"/>
      <c r="AW1763" s="155"/>
      <c r="AX1763" s="155"/>
      <c r="AY1763" s="155"/>
      <c r="AZ1763" s="155"/>
      <c r="BA1763" s="155"/>
    </row>
    <row r="1764" spans="1:100" x14ac:dyDescent="0.25">
      <c r="A1764" s="70" t="s">
        <v>16</v>
      </c>
      <c r="B1764" s="64">
        <v>34031</v>
      </c>
      <c r="C1764" s="64" t="s">
        <v>43</v>
      </c>
      <c r="D1764" s="64" t="s">
        <v>53</v>
      </c>
      <c r="E1764" s="64" t="s">
        <v>176</v>
      </c>
      <c r="F1764" s="64" t="s">
        <v>177</v>
      </c>
      <c r="G1764" s="64" t="s">
        <v>115</v>
      </c>
      <c r="H1764" s="64"/>
      <c r="I1764" s="64">
        <v>2285004015</v>
      </c>
      <c r="J1764" s="65" t="s">
        <v>1</v>
      </c>
      <c r="K1764" s="64" t="s">
        <v>1</v>
      </c>
      <c r="L1764" s="64" t="s">
        <v>19</v>
      </c>
      <c r="M1764" s="71" t="s">
        <v>19</v>
      </c>
      <c r="N1764" s="71">
        <v>2.4037076778740006E-5</v>
      </c>
      <c r="O1764" s="71">
        <v>2.4037076778740006E-5</v>
      </c>
      <c r="P1764" s="66" t="s">
        <v>19</v>
      </c>
      <c r="Q1764" s="71">
        <v>1.3227720000000002E-5</v>
      </c>
      <c r="R1764" s="66">
        <v>1</v>
      </c>
      <c r="S1764" s="66">
        <f t="shared" si="188"/>
        <v>1.3227720000000002E-5</v>
      </c>
      <c r="T1764" s="66">
        <f t="shared" si="186"/>
        <v>1.0809356778740004E-5</v>
      </c>
      <c r="U1764" s="71">
        <v>8.5160718739999999E-6</v>
      </c>
      <c r="V1764" s="71">
        <v>8.5160718739999999E-6</v>
      </c>
      <c r="W1764" s="71" t="s">
        <v>19</v>
      </c>
      <c r="X1764" s="71">
        <v>4.7766766666666677E-6</v>
      </c>
      <c r="Y1764" s="66">
        <v>1</v>
      </c>
      <c r="Z1764" s="66">
        <f t="shared" si="189"/>
        <v>4.7766766666666677E-6</v>
      </c>
      <c r="AA1764" s="66">
        <f t="shared" si="190"/>
        <v>3.7393952073333323E-6</v>
      </c>
      <c r="AB1764" s="71">
        <v>6.7174645090000004E-4</v>
      </c>
      <c r="AC1764" s="71">
        <v>6.7174645090000004E-4</v>
      </c>
      <c r="AD1764" s="71"/>
      <c r="AE1764" s="71">
        <v>6.4080954666666668E-4</v>
      </c>
      <c r="AF1764" s="72">
        <v>1</v>
      </c>
      <c r="AG1764" s="66">
        <f t="shared" si="187"/>
        <v>6.4080954666666668E-4</v>
      </c>
      <c r="AH1764" s="66">
        <f t="shared" si="191"/>
        <v>3.0936904233333355E-5</v>
      </c>
      <c r="AI1764" s="67" t="s">
        <v>71</v>
      </c>
      <c r="AJ1764" s="162"/>
      <c r="AK1764" s="162"/>
      <c r="AS1764" s="155"/>
      <c r="AT1764" s="155"/>
      <c r="AU1764" s="155"/>
      <c r="AV1764" s="155"/>
      <c r="AW1764" s="155"/>
      <c r="AX1764" s="155"/>
      <c r="AY1764" s="155"/>
      <c r="AZ1764" s="155"/>
      <c r="BA1764" s="155"/>
    </row>
    <row r="1765" spans="1:100" x14ac:dyDescent="0.25">
      <c r="A1765" s="70" t="s">
        <v>16</v>
      </c>
      <c r="B1765" s="64">
        <v>34031</v>
      </c>
      <c r="C1765" s="64" t="s">
        <v>43</v>
      </c>
      <c r="D1765" s="64" t="s">
        <v>53</v>
      </c>
      <c r="E1765" s="64" t="s">
        <v>176</v>
      </c>
      <c r="F1765" s="64" t="s">
        <v>177</v>
      </c>
      <c r="G1765" s="64" t="s">
        <v>156</v>
      </c>
      <c r="H1765" s="71">
        <f>SUM(N1563:N1765)</f>
        <v>5.0328171657133343</v>
      </c>
      <c r="I1765" s="64">
        <v>2285006015</v>
      </c>
      <c r="J1765" s="65" t="s">
        <v>1</v>
      </c>
      <c r="K1765" s="64" t="s">
        <v>1</v>
      </c>
      <c r="L1765" s="64">
        <f>AW15</f>
        <v>0</v>
      </c>
      <c r="M1765" s="71">
        <f>SUM(N1563:N1765)</f>
        <v>5.0328171657133343</v>
      </c>
      <c r="N1765" s="71">
        <v>2.2375853571509999E-7</v>
      </c>
      <c r="O1765" s="71">
        <v>2.2375853571509999E-7</v>
      </c>
      <c r="P1765" s="66" t="s">
        <v>19</v>
      </c>
      <c r="Q1765" s="71">
        <v>0</v>
      </c>
      <c r="R1765" s="66">
        <v>1</v>
      </c>
      <c r="S1765" s="66">
        <f t="shared" si="188"/>
        <v>0</v>
      </c>
      <c r="T1765" s="66">
        <f t="shared" si="186"/>
        <v>2.2375853571509999E-7</v>
      </c>
      <c r="U1765" s="71">
        <v>8.0207166999999995E-7</v>
      </c>
      <c r="V1765" s="71">
        <v>8.0207166999999995E-7</v>
      </c>
      <c r="W1765" s="71" t="s">
        <v>19</v>
      </c>
      <c r="X1765" s="71">
        <v>0</v>
      </c>
      <c r="Y1765" s="66">
        <v>1</v>
      </c>
      <c r="Z1765" s="66">
        <f t="shared" si="189"/>
        <v>0</v>
      </c>
      <c r="AA1765" s="66">
        <f t="shared" si="190"/>
        <v>8.0207166999999995E-7</v>
      </c>
      <c r="AB1765" s="71">
        <v>4.2432744E-6</v>
      </c>
      <c r="AC1765" s="71">
        <v>4.2432744E-6</v>
      </c>
      <c r="AD1765" s="71"/>
      <c r="AE1765" s="71">
        <v>2.2046200000000002E-6</v>
      </c>
      <c r="AF1765" s="72">
        <v>1</v>
      </c>
      <c r="AG1765" s="66">
        <f t="shared" si="187"/>
        <v>2.2046200000000002E-6</v>
      </c>
      <c r="AH1765" s="66">
        <f t="shared" si="191"/>
        <v>2.0386543999999998E-6</v>
      </c>
      <c r="AI1765" s="67" t="s">
        <v>71</v>
      </c>
      <c r="AJ1765" s="164">
        <f>SUM(U1563:U1765)</f>
        <v>4.3071022611548591</v>
      </c>
      <c r="AK1765" s="164"/>
      <c r="AL1765" s="164"/>
      <c r="AN1765" s="164"/>
      <c r="AO1765" s="12"/>
      <c r="AP1765" s="12"/>
      <c r="AQ1765" s="12"/>
      <c r="AR1765" s="12"/>
      <c r="AS1765" s="305"/>
      <c r="AT1765" s="305"/>
      <c r="AU1765" s="305"/>
      <c r="AV1765" s="305"/>
      <c r="AW1765" s="305"/>
      <c r="AX1765" s="305"/>
      <c r="AY1765" s="305"/>
      <c r="AZ1765" s="305"/>
      <c r="BA1765" s="305"/>
    </row>
    <row r="1766" spans="1:100" x14ac:dyDescent="0.25">
      <c r="A1766" s="70" t="s">
        <v>16</v>
      </c>
      <c r="B1766" s="64">
        <v>34031</v>
      </c>
      <c r="C1766" s="64" t="s">
        <v>43</v>
      </c>
      <c r="D1766" s="64" t="s">
        <v>53</v>
      </c>
      <c r="E1766" s="64" t="s">
        <v>178</v>
      </c>
      <c r="F1766" s="64" t="s">
        <v>179</v>
      </c>
      <c r="G1766" s="64" t="s">
        <v>180</v>
      </c>
      <c r="I1766" s="64">
        <v>2265008005</v>
      </c>
      <c r="J1766" s="65" t="s">
        <v>1</v>
      </c>
      <c r="K1766" s="68" t="s">
        <v>1</v>
      </c>
      <c r="L1766" s="64" t="s">
        <v>20</v>
      </c>
      <c r="M1766" s="71" t="s">
        <v>19</v>
      </c>
      <c r="N1766" s="71"/>
      <c r="O1766" s="71">
        <v>0</v>
      </c>
      <c r="P1766" s="71" t="s">
        <v>19</v>
      </c>
      <c r="Q1766" s="71">
        <v>0</v>
      </c>
      <c r="R1766" s="66">
        <v>1</v>
      </c>
      <c r="S1766" s="66">
        <f t="shared" si="188"/>
        <v>0</v>
      </c>
      <c r="T1766" s="66">
        <f t="shared" si="186"/>
        <v>0</v>
      </c>
      <c r="U1766" s="71"/>
      <c r="V1766" s="71">
        <v>0</v>
      </c>
      <c r="W1766" s="71" t="s">
        <v>19</v>
      </c>
      <c r="X1766" s="71">
        <v>0</v>
      </c>
      <c r="Y1766" s="66">
        <v>1</v>
      </c>
      <c r="Z1766" s="66">
        <f t="shared" si="189"/>
        <v>0</v>
      </c>
      <c r="AA1766" s="66">
        <f t="shared" si="190"/>
        <v>0</v>
      </c>
      <c r="AB1766" s="71"/>
      <c r="AC1766" s="71">
        <v>0</v>
      </c>
      <c r="AD1766" s="71"/>
      <c r="AE1766" s="71">
        <v>0</v>
      </c>
      <c r="AF1766" s="72">
        <v>1</v>
      </c>
      <c r="AG1766" s="66">
        <f t="shared" si="187"/>
        <v>0</v>
      </c>
      <c r="AH1766" s="66">
        <f t="shared" si="191"/>
        <v>0</v>
      </c>
      <c r="AI1766" s="67" t="s">
        <v>71</v>
      </c>
      <c r="AJ1766" s="162"/>
      <c r="AN1766" s="162"/>
      <c r="AP1766" s="154"/>
      <c r="AR1766" s="160"/>
      <c r="AS1766" s="155"/>
      <c r="AT1766" s="155"/>
      <c r="AU1766" s="155"/>
      <c r="AV1766" s="155"/>
      <c r="AW1766" s="155"/>
      <c r="AX1766" s="155"/>
      <c r="AY1766" s="155"/>
      <c r="AZ1766" s="155"/>
      <c r="BA1766" s="155"/>
      <c r="BB1766" s="154"/>
      <c r="BC1766" s="154"/>
      <c r="BD1766" s="154"/>
      <c r="BE1766" s="154"/>
      <c r="BF1766" s="154"/>
      <c r="BG1766" s="154"/>
      <c r="BH1766" s="154"/>
    </row>
    <row r="1767" spans="1:100" x14ac:dyDescent="0.25">
      <c r="A1767" s="70" t="s">
        <v>16</v>
      </c>
      <c r="B1767" s="64">
        <v>34031</v>
      </c>
      <c r="C1767" s="64" t="s">
        <v>43</v>
      </c>
      <c r="D1767" s="64" t="s">
        <v>53</v>
      </c>
      <c r="E1767" s="64" t="s">
        <v>178</v>
      </c>
      <c r="F1767" s="64"/>
      <c r="G1767" s="64" t="s">
        <v>156</v>
      </c>
      <c r="H1767" s="64"/>
      <c r="I1767" s="64">
        <v>2267008005</v>
      </c>
      <c r="J1767" s="65" t="s">
        <v>1</v>
      </c>
      <c r="K1767" s="64" t="s">
        <v>1</v>
      </c>
      <c r="L1767" s="64" t="s">
        <v>20</v>
      </c>
      <c r="M1767" s="71" t="s">
        <v>19</v>
      </c>
      <c r="N1767" s="71"/>
      <c r="O1767" s="71">
        <v>0</v>
      </c>
      <c r="P1767" s="71" t="s">
        <v>19</v>
      </c>
      <c r="Q1767" s="71">
        <v>0</v>
      </c>
      <c r="R1767" s="66">
        <v>1</v>
      </c>
      <c r="S1767" s="66">
        <f t="shared" si="188"/>
        <v>0</v>
      </c>
      <c r="T1767" s="66">
        <f t="shared" si="186"/>
        <v>0</v>
      </c>
      <c r="U1767" s="71"/>
      <c r="V1767" s="71">
        <v>0</v>
      </c>
      <c r="W1767" s="71" t="s">
        <v>19</v>
      </c>
      <c r="X1767" s="71">
        <v>0</v>
      </c>
      <c r="Y1767" s="66">
        <v>1</v>
      </c>
      <c r="Z1767" s="66">
        <f t="shared" si="189"/>
        <v>0</v>
      </c>
      <c r="AA1767" s="66">
        <f t="shared" si="190"/>
        <v>0</v>
      </c>
      <c r="AB1767" s="71"/>
      <c r="AC1767" s="71">
        <v>0</v>
      </c>
      <c r="AD1767" s="71"/>
      <c r="AE1767" s="71">
        <v>0</v>
      </c>
      <c r="AF1767" s="72">
        <v>1</v>
      </c>
      <c r="AG1767" s="66">
        <f t="shared" si="187"/>
        <v>0</v>
      </c>
      <c r="AH1767" s="66">
        <f t="shared" si="191"/>
        <v>0</v>
      </c>
      <c r="AI1767" s="67" t="s">
        <v>71</v>
      </c>
      <c r="AJ1767" s="162"/>
      <c r="AN1767" s="162"/>
      <c r="AP1767" s="154"/>
      <c r="AR1767" s="160"/>
      <c r="AS1767" s="155"/>
      <c r="AT1767" s="155"/>
      <c r="AU1767" s="155"/>
      <c r="AV1767" s="155"/>
      <c r="AW1767" s="155"/>
      <c r="AX1767" s="155"/>
      <c r="AY1767" s="155"/>
      <c r="AZ1767" s="155"/>
      <c r="BA1767" s="155"/>
      <c r="BB1767" s="154"/>
      <c r="BC1767" s="154"/>
      <c r="BD1767" s="154"/>
      <c r="BE1767" s="154"/>
      <c r="BF1767" s="154"/>
      <c r="BG1767" s="154"/>
      <c r="BH1767" s="154"/>
    </row>
    <row r="1768" spans="1:100" x14ac:dyDescent="0.25">
      <c r="A1768" s="70" t="s">
        <v>16</v>
      </c>
      <c r="B1768" s="64">
        <v>34031</v>
      </c>
      <c r="C1768" s="64" t="s">
        <v>43</v>
      </c>
      <c r="D1768" s="64" t="s">
        <v>53</v>
      </c>
      <c r="E1768" s="64" t="s">
        <v>178</v>
      </c>
      <c r="F1768" s="64"/>
      <c r="G1768" s="64" t="s">
        <v>159</v>
      </c>
      <c r="H1768" s="64"/>
      <c r="I1768" s="64">
        <v>2268008005</v>
      </c>
      <c r="J1768" s="65" t="s">
        <v>1</v>
      </c>
      <c r="K1768" s="64" t="s">
        <v>1</v>
      </c>
      <c r="L1768" s="64" t="s">
        <v>20</v>
      </c>
      <c r="M1768" s="71" t="s">
        <v>19</v>
      </c>
      <c r="N1768" s="71"/>
      <c r="O1768" s="71">
        <v>0</v>
      </c>
      <c r="P1768" s="71" t="s">
        <v>19</v>
      </c>
      <c r="Q1768" s="71">
        <v>0</v>
      </c>
      <c r="R1768" s="66">
        <v>1</v>
      </c>
      <c r="S1768" s="66">
        <f t="shared" si="188"/>
        <v>0</v>
      </c>
      <c r="T1768" s="66">
        <f t="shared" si="186"/>
        <v>0</v>
      </c>
      <c r="U1768" s="71"/>
      <c r="V1768" s="71">
        <v>0</v>
      </c>
      <c r="W1768" s="71" t="s">
        <v>19</v>
      </c>
      <c r="X1768" s="71">
        <v>0</v>
      </c>
      <c r="Y1768" s="66">
        <v>1</v>
      </c>
      <c r="Z1768" s="66">
        <f t="shared" si="189"/>
        <v>0</v>
      </c>
      <c r="AA1768" s="66">
        <f t="shared" si="190"/>
        <v>0</v>
      </c>
      <c r="AB1768" s="71"/>
      <c r="AC1768" s="71">
        <v>0</v>
      </c>
      <c r="AD1768" s="71"/>
      <c r="AE1768" s="71">
        <v>0</v>
      </c>
      <c r="AF1768" s="72">
        <v>1</v>
      </c>
      <c r="AG1768" s="66">
        <f t="shared" si="187"/>
        <v>0</v>
      </c>
      <c r="AH1768" s="66">
        <f t="shared" si="191"/>
        <v>0</v>
      </c>
      <c r="AI1768" s="67" t="s">
        <v>71</v>
      </c>
      <c r="AJ1768" s="162"/>
      <c r="AN1768" s="162"/>
      <c r="AP1768" s="154"/>
      <c r="AR1768" s="160"/>
      <c r="AS1768" s="155"/>
      <c r="AT1768" s="155"/>
      <c r="AU1768" s="155"/>
      <c r="AV1768" s="155"/>
      <c r="AW1768" s="155"/>
      <c r="AX1768" s="155"/>
      <c r="AY1768" s="155"/>
      <c r="AZ1768" s="155"/>
      <c r="BA1768" s="155"/>
      <c r="BB1768" s="154"/>
      <c r="BC1768" s="154"/>
      <c r="BD1768" s="154"/>
      <c r="BE1768" s="154"/>
      <c r="BF1768" s="154"/>
      <c r="BG1768" s="154"/>
      <c r="BH1768" s="154"/>
      <c r="BM1768" s="12"/>
      <c r="BR1768" s="12"/>
      <c r="BW1768" s="12"/>
      <c r="CB1768" s="12"/>
      <c r="CG1768" s="12"/>
      <c r="CL1768" s="12"/>
    </row>
    <row r="1769" spans="1:100" x14ac:dyDescent="0.25">
      <c r="A1769" s="70" t="s">
        <v>16</v>
      </c>
      <c r="B1769" s="64">
        <v>34031</v>
      </c>
      <c r="C1769" s="64" t="s">
        <v>43</v>
      </c>
      <c r="D1769" s="64" t="s">
        <v>53</v>
      </c>
      <c r="E1769" s="64" t="s">
        <v>178</v>
      </c>
      <c r="F1769" s="64"/>
      <c r="G1769" s="64" t="s">
        <v>163</v>
      </c>
      <c r="H1769" s="64"/>
      <c r="I1769" s="64">
        <v>2270008005</v>
      </c>
      <c r="J1769" s="65" t="s">
        <v>1</v>
      </c>
      <c r="K1769" s="64" t="s">
        <v>1</v>
      </c>
      <c r="L1769" s="64" t="s">
        <v>20</v>
      </c>
      <c r="M1769" s="71" t="s">
        <v>19</v>
      </c>
      <c r="N1769" s="71"/>
      <c r="O1769" s="71">
        <v>0</v>
      </c>
      <c r="P1769" s="71" t="s">
        <v>19</v>
      </c>
      <c r="Q1769" s="71">
        <v>0</v>
      </c>
      <c r="R1769" s="66">
        <v>1</v>
      </c>
      <c r="S1769" s="66">
        <f t="shared" si="188"/>
        <v>0</v>
      </c>
      <c r="T1769" s="66">
        <f t="shared" si="186"/>
        <v>0</v>
      </c>
      <c r="U1769" s="71"/>
      <c r="V1769" s="71">
        <v>0</v>
      </c>
      <c r="W1769" s="71" t="s">
        <v>19</v>
      </c>
      <c r="X1769" s="71">
        <v>0</v>
      </c>
      <c r="Y1769" s="66">
        <v>1</v>
      </c>
      <c r="Z1769" s="66">
        <f t="shared" si="189"/>
        <v>0</v>
      </c>
      <c r="AA1769" s="66">
        <f t="shared" si="190"/>
        <v>0</v>
      </c>
      <c r="AB1769" s="71"/>
      <c r="AC1769" s="71">
        <v>0</v>
      </c>
      <c r="AD1769" s="71"/>
      <c r="AE1769" s="71">
        <v>0</v>
      </c>
      <c r="AF1769" s="72">
        <v>1</v>
      </c>
      <c r="AG1769" s="66">
        <f t="shared" si="187"/>
        <v>0</v>
      </c>
      <c r="AH1769" s="66">
        <f t="shared" si="191"/>
        <v>0</v>
      </c>
      <c r="AI1769" s="67" t="s">
        <v>71</v>
      </c>
      <c r="AJ1769" s="162"/>
      <c r="AN1769" s="162"/>
      <c r="AP1769" s="154"/>
      <c r="AR1769" s="160"/>
      <c r="AS1769" s="155"/>
      <c r="AT1769" s="155"/>
      <c r="AU1769" s="155"/>
      <c r="AV1769" s="155"/>
      <c r="AW1769" s="155"/>
      <c r="AX1769" s="155"/>
      <c r="AY1769" s="155"/>
      <c r="AZ1769" s="155"/>
      <c r="BA1769" s="155"/>
      <c r="BB1769" s="154"/>
      <c r="BC1769" s="154"/>
      <c r="BD1769" s="154"/>
      <c r="BE1769" s="154"/>
      <c r="BF1769" s="154"/>
      <c r="BG1769" s="154"/>
      <c r="BH1769" s="154"/>
    </row>
    <row r="1770" spans="1:100" x14ac:dyDescent="0.25">
      <c r="A1770" s="70" t="s">
        <v>16</v>
      </c>
      <c r="B1770" s="64">
        <v>34031</v>
      </c>
      <c r="C1770" s="64" t="s">
        <v>43</v>
      </c>
      <c r="D1770" s="64" t="s">
        <v>53</v>
      </c>
      <c r="E1770" s="64" t="s">
        <v>188</v>
      </c>
      <c r="F1770" s="64" t="s">
        <v>190</v>
      </c>
      <c r="G1770" s="64" t="s">
        <v>191</v>
      </c>
      <c r="H1770" s="64"/>
      <c r="I1770" s="64">
        <v>2275001000</v>
      </c>
      <c r="J1770" s="65" t="s">
        <v>1</v>
      </c>
      <c r="K1770" s="64" t="s">
        <v>1</v>
      </c>
      <c r="L1770" s="64" t="s">
        <v>23</v>
      </c>
      <c r="M1770" s="71" t="s">
        <v>19</v>
      </c>
      <c r="N1770" s="71"/>
      <c r="O1770" s="71">
        <v>0</v>
      </c>
      <c r="P1770" s="71" t="s">
        <v>19</v>
      </c>
      <c r="Q1770" s="71">
        <v>0</v>
      </c>
      <c r="R1770" s="66">
        <v>1</v>
      </c>
      <c r="S1770" s="66">
        <f t="shared" si="188"/>
        <v>0</v>
      </c>
      <c r="T1770" s="66">
        <f t="shared" si="186"/>
        <v>0</v>
      </c>
      <c r="U1770" s="71"/>
      <c r="V1770" s="71">
        <v>0</v>
      </c>
      <c r="W1770" s="71" t="s">
        <v>19</v>
      </c>
      <c r="X1770" s="71">
        <v>0</v>
      </c>
      <c r="Y1770" s="66">
        <v>1</v>
      </c>
      <c r="Z1770" s="66">
        <f t="shared" si="189"/>
        <v>0</v>
      </c>
      <c r="AA1770" s="66">
        <f t="shared" si="190"/>
        <v>0</v>
      </c>
      <c r="AB1770" s="71"/>
      <c r="AC1770" s="71">
        <v>0</v>
      </c>
      <c r="AD1770" s="71"/>
      <c r="AE1770" s="71">
        <v>0</v>
      </c>
      <c r="AF1770" s="72">
        <v>1</v>
      </c>
      <c r="AG1770" s="66">
        <f t="shared" si="187"/>
        <v>0</v>
      </c>
      <c r="AH1770" s="66">
        <f t="shared" si="191"/>
        <v>0</v>
      </c>
      <c r="AI1770" s="67" t="s">
        <v>71</v>
      </c>
      <c r="AJ1770" s="162"/>
      <c r="AN1770" s="162"/>
      <c r="AP1770" s="154"/>
      <c r="AR1770" s="160"/>
      <c r="AS1770" s="155"/>
      <c r="AT1770" s="155"/>
      <c r="AU1770" s="155"/>
      <c r="AV1770" s="155"/>
      <c r="AW1770" s="155"/>
      <c r="AX1770" s="155"/>
      <c r="AY1770" s="155"/>
      <c r="AZ1770" s="155"/>
      <c r="BA1770" s="155"/>
      <c r="BB1770" s="154"/>
      <c r="BC1770" s="154"/>
      <c r="BD1770" s="154"/>
      <c r="BE1770" s="154"/>
      <c r="BF1770" s="154"/>
      <c r="BG1770" s="154"/>
      <c r="BH1770" s="154"/>
    </row>
    <row r="1771" spans="1:100" x14ac:dyDescent="0.25">
      <c r="A1771" s="70" t="s">
        <v>16</v>
      </c>
      <c r="B1771" s="64">
        <v>34031</v>
      </c>
      <c r="C1771" s="64" t="s">
        <v>43</v>
      </c>
      <c r="D1771" s="64" t="s">
        <v>53</v>
      </c>
      <c r="E1771" s="64" t="s">
        <v>188</v>
      </c>
      <c r="F1771" s="64" t="s">
        <v>187</v>
      </c>
      <c r="G1771" s="64" t="s">
        <v>186</v>
      </c>
      <c r="H1771" s="64"/>
      <c r="I1771" s="64">
        <v>2275020000</v>
      </c>
      <c r="J1771" s="65" t="s">
        <v>1</v>
      </c>
      <c r="K1771" s="64" t="s">
        <v>1</v>
      </c>
      <c r="L1771" s="64" t="s">
        <v>25</v>
      </c>
      <c r="M1771" s="71" t="s">
        <v>19</v>
      </c>
      <c r="N1771" s="71"/>
      <c r="O1771" s="71">
        <v>0</v>
      </c>
      <c r="P1771" s="71" t="s">
        <v>19</v>
      </c>
      <c r="Q1771" s="71">
        <v>0</v>
      </c>
      <c r="R1771" s="66">
        <v>1</v>
      </c>
      <c r="S1771" s="66">
        <f t="shared" si="188"/>
        <v>0</v>
      </c>
      <c r="T1771" s="66">
        <f t="shared" si="186"/>
        <v>0</v>
      </c>
      <c r="U1771" s="71"/>
      <c r="V1771" s="71">
        <v>0</v>
      </c>
      <c r="W1771" s="71" t="s">
        <v>19</v>
      </c>
      <c r="X1771" s="71">
        <v>0</v>
      </c>
      <c r="Y1771" s="66">
        <v>1</v>
      </c>
      <c r="Z1771" s="66">
        <f t="shared" si="189"/>
        <v>0</v>
      </c>
      <c r="AA1771" s="66">
        <f t="shared" si="190"/>
        <v>0</v>
      </c>
      <c r="AB1771" s="71"/>
      <c r="AC1771" s="71">
        <v>0</v>
      </c>
      <c r="AD1771" s="71"/>
      <c r="AE1771" s="71">
        <v>0</v>
      </c>
      <c r="AF1771" s="72">
        <v>1</v>
      </c>
      <c r="AG1771" s="66">
        <f t="shared" si="187"/>
        <v>0</v>
      </c>
      <c r="AH1771" s="66">
        <f t="shared" si="191"/>
        <v>0</v>
      </c>
      <c r="AI1771" s="67" t="s">
        <v>71</v>
      </c>
      <c r="AJ1771" s="162"/>
      <c r="AN1771" s="162"/>
      <c r="AP1771" s="154"/>
      <c r="AR1771" s="160"/>
      <c r="AS1771" s="155"/>
      <c r="AT1771" s="155"/>
      <c r="AU1771" s="155"/>
      <c r="AV1771" s="155"/>
      <c r="AW1771" s="155"/>
      <c r="AX1771" s="155"/>
      <c r="AY1771" s="155"/>
      <c r="AZ1771" s="155"/>
      <c r="BA1771" s="155"/>
      <c r="BB1771" s="154"/>
      <c r="BC1771" s="154"/>
      <c r="BD1771" s="154"/>
      <c r="BE1771" s="154"/>
      <c r="BF1771" s="154"/>
      <c r="BG1771" s="154"/>
      <c r="BH1771" s="154"/>
      <c r="CQ1771" s="12"/>
      <c r="CR1771" s="12"/>
      <c r="CS1771" s="12"/>
      <c r="CT1771" s="12"/>
      <c r="CU1771" s="12"/>
      <c r="CV1771" s="12"/>
    </row>
    <row r="1772" spans="1:100" x14ac:dyDescent="0.25">
      <c r="A1772" s="70" t="s">
        <v>16</v>
      </c>
      <c r="B1772" s="64">
        <v>34031</v>
      </c>
      <c r="C1772" s="64" t="s">
        <v>43</v>
      </c>
      <c r="D1772" s="64" t="s">
        <v>53</v>
      </c>
      <c r="E1772" s="64" t="s">
        <v>188</v>
      </c>
      <c r="F1772" s="64" t="s">
        <v>185</v>
      </c>
      <c r="G1772" s="64" t="s">
        <v>182</v>
      </c>
      <c r="H1772" s="64"/>
      <c r="I1772" s="64">
        <v>2275050011</v>
      </c>
      <c r="J1772" s="65" t="s">
        <v>1</v>
      </c>
      <c r="K1772" s="64" t="s">
        <v>1</v>
      </c>
      <c r="L1772" s="64" t="s">
        <v>26</v>
      </c>
      <c r="M1772" s="71" t="s">
        <v>19</v>
      </c>
      <c r="N1772" s="71">
        <v>8.5441409003073777E-3</v>
      </c>
      <c r="O1772" s="71">
        <v>1.6869999999999999E-3</v>
      </c>
      <c r="P1772" s="66" t="s">
        <v>19</v>
      </c>
      <c r="Q1772" s="71">
        <v>1.6869999999999999E-3</v>
      </c>
      <c r="R1772" s="66">
        <v>1</v>
      </c>
      <c r="S1772" s="66">
        <f t="shared" si="188"/>
        <v>1.6869999999999999E-3</v>
      </c>
      <c r="T1772" s="66">
        <f t="shared" si="186"/>
        <v>0</v>
      </c>
      <c r="U1772" s="71">
        <v>4.7017604294921122E-3</v>
      </c>
      <c r="V1772" s="71">
        <v>7.7300000000000003E-4</v>
      </c>
      <c r="W1772" s="71" t="s">
        <v>19</v>
      </c>
      <c r="X1772" s="71">
        <v>7.7300000000000003E-4</v>
      </c>
      <c r="Y1772" s="66">
        <v>1</v>
      </c>
      <c r="Z1772" s="66">
        <f t="shared" si="189"/>
        <v>7.7300000000000003E-4</v>
      </c>
      <c r="AA1772" s="66">
        <f t="shared" si="190"/>
        <v>0</v>
      </c>
      <c r="AB1772" s="71">
        <v>0.54935359631372127</v>
      </c>
      <c r="AC1772" s="71">
        <v>0.13064100000000001</v>
      </c>
      <c r="AD1772" s="71"/>
      <c r="AE1772" s="71">
        <v>0.13064100000000001</v>
      </c>
      <c r="AF1772" s="72">
        <v>1</v>
      </c>
      <c r="AG1772" s="66">
        <f t="shared" si="187"/>
        <v>0.13064100000000001</v>
      </c>
      <c r="AH1772" s="66">
        <f t="shared" si="191"/>
        <v>0</v>
      </c>
      <c r="AI1772" s="67" t="s">
        <v>71</v>
      </c>
      <c r="AJ1772" s="162"/>
      <c r="AN1772" s="162"/>
      <c r="AP1772" s="154"/>
      <c r="AR1772" s="160"/>
      <c r="AS1772" s="155"/>
      <c r="AT1772" s="155"/>
      <c r="AU1772" s="155"/>
      <c r="AV1772" s="155"/>
      <c r="AW1772" s="155"/>
      <c r="AX1772" s="155"/>
      <c r="AY1772" s="155"/>
      <c r="AZ1772" s="155"/>
      <c r="BA1772" s="155"/>
      <c r="BB1772" s="154"/>
      <c r="BC1772" s="154"/>
      <c r="BD1772" s="154"/>
      <c r="BE1772" s="154"/>
      <c r="BF1772" s="154"/>
      <c r="BG1772" s="154"/>
      <c r="BH1772" s="154"/>
    </row>
    <row r="1773" spans="1:100" x14ac:dyDescent="0.25">
      <c r="A1773" s="70" t="s">
        <v>16</v>
      </c>
      <c r="B1773" s="64">
        <v>34031</v>
      </c>
      <c r="C1773" s="64" t="s">
        <v>43</v>
      </c>
      <c r="D1773" s="64" t="s">
        <v>53</v>
      </c>
      <c r="E1773" s="64" t="s">
        <v>189</v>
      </c>
      <c r="F1773" s="64" t="s">
        <v>185</v>
      </c>
      <c r="G1773" s="64" t="s">
        <v>184</v>
      </c>
      <c r="H1773" s="64"/>
      <c r="I1773" s="64">
        <v>2275050012</v>
      </c>
      <c r="J1773" s="65" t="s">
        <v>1</v>
      </c>
      <c r="K1773" s="64" t="s">
        <v>1</v>
      </c>
      <c r="L1773" s="64" t="s">
        <v>26</v>
      </c>
      <c r="M1773" s="71" t="s">
        <v>19</v>
      </c>
      <c r="N1773" s="71">
        <v>2.3378221942950772E-3</v>
      </c>
      <c r="O1773" s="71">
        <v>2.5720000000000001E-3</v>
      </c>
      <c r="P1773" s="66" t="s">
        <v>19</v>
      </c>
      <c r="Q1773" s="71">
        <v>2.5720000000000001E-3</v>
      </c>
      <c r="R1773" s="66">
        <v>1</v>
      </c>
      <c r="S1773" s="66">
        <f t="shared" si="188"/>
        <v>2.5720000000000001E-3</v>
      </c>
      <c r="T1773" s="66">
        <f t="shared" si="186"/>
        <v>0</v>
      </c>
      <c r="U1773" s="71">
        <v>4.2351753161053765E-4</v>
      </c>
      <c r="V1773" s="71">
        <v>1.2080000000000001E-3</v>
      </c>
      <c r="W1773" s="71" t="s">
        <v>19</v>
      </c>
      <c r="X1773" s="71">
        <v>1.2080000000000001E-3</v>
      </c>
      <c r="Y1773" s="66">
        <v>1</v>
      </c>
      <c r="Z1773" s="66">
        <f t="shared" si="189"/>
        <v>1.2080000000000001E-3</v>
      </c>
      <c r="AA1773" s="66">
        <f t="shared" si="190"/>
        <v>0</v>
      </c>
      <c r="AB1773" s="71">
        <v>2.8518389534728681E-3</v>
      </c>
      <c r="AC1773" s="71">
        <v>3.5721000000000003E-2</v>
      </c>
      <c r="AD1773" s="71"/>
      <c r="AE1773" s="71">
        <v>3.5721000000000003E-2</v>
      </c>
      <c r="AF1773" s="72">
        <v>1</v>
      </c>
      <c r="AG1773" s="66">
        <f t="shared" si="187"/>
        <v>3.5721000000000003E-2</v>
      </c>
      <c r="AH1773" s="66">
        <f t="shared" si="191"/>
        <v>0</v>
      </c>
      <c r="AI1773" s="67" t="s">
        <v>71</v>
      </c>
      <c r="AJ1773" s="162"/>
      <c r="AN1773" s="162"/>
      <c r="AP1773" s="154"/>
      <c r="AR1773" s="160"/>
      <c r="AS1773" s="155"/>
      <c r="AT1773" s="155"/>
      <c r="AU1773" s="155"/>
      <c r="AV1773" s="155"/>
      <c r="AW1773" s="155"/>
      <c r="AX1773" s="155"/>
      <c r="AY1773" s="155"/>
      <c r="AZ1773" s="155"/>
      <c r="BA1773" s="155"/>
      <c r="BB1773" s="154"/>
      <c r="BC1773" s="154"/>
      <c r="BD1773" s="154"/>
      <c r="BE1773" s="154"/>
      <c r="BF1773" s="154"/>
      <c r="BG1773" s="154"/>
      <c r="BH1773" s="154"/>
    </row>
    <row r="1774" spans="1:100" x14ac:dyDescent="0.25">
      <c r="A1774" s="70" t="s">
        <v>16</v>
      </c>
      <c r="B1774" s="64">
        <v>34031</v>
      </c>
      <c r="C1774" s="64" t="s">
        <v>43</v>
      </c>
      <c r="D1774" s="64" t="s">
        <v>53</v>
      </c>
      <c r="E1774" s="64" t="s">
        <v>189</v>
      </c>
      <c r="F1774" s="64" t="s">
        <v>183</v>
      </c>
      <c r="G1774" s="64" t="s">
        <v>182</v>
      </c>
      <c r="H1774" s="64"/>
      <c r="I1774" s="64">
        <v>2275060011</v>
      </c>
      <c r="J1774" s="65" t="s">
        <v>1</v>
      </c>
      <c r="K1774" s="64" t="s">
        <v>1</v>
      </c>
      <c r="L1774" s="64" t="s">
        <v>28</v>
      </c>
      <c r="M1774" s="71" t="s">
        <v>19</v>
      </c>
      <c r="N1774" s="71"/>
      <c r="O1774" s="71">
        <v>0</v>
      </c>
      <c r="P1774" s="66" t="s">
        <v>19</v>
      </c>
      <c r="Q1774" s="71">
        <v>0</v>
      </c>
      <c r="R1774" s="66">
        <v>1</v>
      </c>
      <c r="S1774" s="66">
        <f t="shared" si="188"/>
        <v>0</v>
      </c>
      <c r="T1774" s="66">
        <f t="shared" si="186"/>
        <v>0</v>
      </c>
      <c r="U1774" s="71"/>
      <c r="V1774" s="71">
        <v>0</v>
      </c>
      <c r="W1774" s="71" t="s">
        <v>19</v>
      </c>
      <c r="X1774" s="71">
        <v>0</v>
      </c>
      <c r="Y1774" s="66">
        <v>1</v>
      </c>
      <c r="Z1774" s="66">
        <f t="shared" si="189"/>
        <v>0</v>
      </c>
      <c r="AA1774" s="66">
        <f t="shared" si="190"/>
        <v>0</v>
      </c>
      <c r="AB1774" s="71"/>
      <c r="AC1774" s="71">
        <v>0</v>
      </c>
      <c r="AD1774" s="71"/>
      <c r="AE1774" s="71">
        <v>0</v>
      </c>
      <c r="AF1774" s="72">
        <v>1</v>
      </c>
      <c r="AG1774" s="66">
        <f t="shared" si="187"/>
        <v>0</v>
      </c>
      <c r="AH1774" s="66">
        <f t="shared" si="191"/>
        <v>0</v>
      </c>
      <c r="AI1774" s="67" t="s">
        <v>71</v>
      </c>
      <c r="AJ1774" s="162"/>
      <c r="AN1774" s="162"/>
      <c r="AP1774" s="154"/>
      <c r="AR1774" s="160"/>
      <c r="AS1774" s="155"/>
      <c r="AT1774" s="155"/>
      <c r="AU1774" s="155"/>
      <c r="AV1774" s="155"/>
      <c r="AW1774" s="155"/>
      <c r="AX1774" s="155"/>
      <c r="AY1774" s="155"/>
      <c r="AZ1774" s="155"/>
      <c r="BA1774" s="155"/>
      <c r="BB1774" s="154"/>
      <c r="BC1774" s="154"/>
      <c r="BD1774" s="154"/>
      <c r="BE1774" s="154"/>
      <c r="BF1774" s="154"/>
      <c r="BG1774" s="154"/>
      <c r="BH1774" s="154"/>
    </row>
    <row r="1775" spans="1:100" x14ac:dyDescent="0.25">
      <c r="A1775" s="70" t="s">
        <v>16</v>
      </c>
      <c r="B1775" s="64">
        <v>34031</v>
      </c>
      <c r="C1775" s="64" t="s">
        <v>43</v>
      </c>
      <c r="D1775" s="64" t="s">
        <v>53</v>
      </c>
      <c r="E1775" s="64" t="s">
        <v>189</v>
      </c>
      <c r="F1775" s="64" t="s">
        <v>183</v>
      </c>
      <c r="G1775" s="64" t="s">
        <v>184</v>
      </c>
      <c r="H1775" s="64"/>
      <c r="I1775" s="64">
        <v>2275060012</v>
      </c>
      <c r="J1775" s="65" t="s">
        <v>1</v>
      </c>
      <c r="K1775" s="64" t="s">
        <v>1</v>
      </c>
      <c r="L1775" s="64" t="s">
        <v>28</v>
      </c>
      <c r="M1775" s="71" t="s">
        <v>19</v>
      </c>
      <c r="N1775" s="71"/>
      <c r="O1775" s="71">
        <v>0</v>
      </c>
      <c r="P1775" s="66" t="s">
        <v>19</v>
      </c>
      <c r="Q1775" s="71">
        <v>0</v>
      </c>
      <c r="R1775" s="66">
        <v>1</v>
      </c>
      <c r="S1775" s="66">
        <f t="shared" si="188"/>
        <v>0</v>
      </c>
      <c r="T1775" s="66">
        <f t="shared" si="186"/>
        <v>0</v>
      </c>
      <c r="U1775" s="71"/>
      <c r="V1775" s="71">
        <v>0</v>
      </c>
      <c r="W1775" s="71" t="s">
        <v>19</v>
      </c>
      <c r="X1775" s="71">
        <v>0</v>
      </c>
      <c r="Y1775" s="66">
        <v>1</v>
      </c>
      <c r="Z1775" s="66">
        <f t="shared" si="189"/>
        <v>0</v>
      </c>
      <c r="AA1775" s="66">
        <f t="shared" si="190"/>
        <v>0</v>
      </c>
      <c r="AB1775" s="71"/>
      <c r="AC1775" s="71">
        <v>0</v>
      </c>
      <c r="AD1775" s="71"/>
      <c r="AE1775" s="71">
        <v>0</v>
      </c>
      <c r="AF1775" s="72">
        <v>1</v>
      </c>
      <c r="AG1775" s="66">
        <f t="shared" si="187"/>
        <v>0</v>
      </c>
      <c r="AH1775" s="66">
        <f t="shared" si="191"/>
        <v>0</v>
      </c>
      <c r="AI1775" s="67" t="s">
        <v>71</v>
      </c>
      <c r="AJ1775" s="162"/>
      <c r="AN1775" s="162"/>
      <c r="AP1775" s="154"/>
      <c r="AR1775" s="160"/>
      <c r="AS1775" s="155"/>
      <c r="AT1775" s="155"/>
      <c r="AU1775" s="155"/>
      <c r="AV1775" s="155"/>
      <c r="AW1775" s="155"/>
      <c r="AX1775" s="155"/>
      <c r="AY1775" s="155"/>
      <c r="AZ1775" s="155"/>
      <c r="BA1775" s="155"/>
      <c r="BB1775" s="154"/>
      <c r="BC1775" s="154"/>
      <c r="BD1775" s="154"/>
      <c r="BE1775" s="154"/>
      <c r="BF1775" s="154"/>
      <c r="BG1775" s="154"/>
      <c r="BH1775" s="154"/>
    </row>
    <row r="1776" spans="1:100" x14ac:dyDescent="0.25">
      <c r="A1776" s="70" t="s">
        <v>16</v>
      </c>
      <c r="B1776" s="64">
        <v>34031</v>
      </c>
      <c r="C1776" s="64" t="s">
        <v>43</v>
      </c>
      <c r="D1776" s="64" t="s">
        <v>53</v>
      </c>
      <c r="E1776" s="64" t="s">
        <v>178</v>
      </c>
      <c r="F1776" s="64" t="s">
        <v>181</v>
      </c>
      <c r="G1776" s="64" t="s">
        <v>163</v>
      </c>
      <c r="H1776" s="64"/>
      <c r="I1776" s="64">
        <v>2275070000</v>
      </c>
      <c r="J1776" s="65" t="s">
        <v>1</v>
      </c>
      <c r="K1776" s="64" t="s">
        <v>1</v>
      </c>
      <c r="L1776" s="64" t="s">
        <v>20</v>
      </c>
      <c r="M1776" s="71" t="s">
        <v>19</v>
      </c>
      <c r="N1776" s="71"/>
      <c r="O1776" s="71">
        <v>0</v>
      </c>
      <c r="P1776" s="66" t="s">
        <v>19</v>
      </c>
      <c r="Q1776" s="71">
        <v>0</v>
      </c>
      <c r="R1776" s="66">
        <v>1</v>
      </c>
      <c r="S1776" s="66">
        <f t="shared" si="188"/>
        <v>0</v>
      </c>
      <c r="T1776" s="66">
        <f t="shared" si="186"/>
        <v>0</v>
      </c>
      <c r="U1776" s="71"/>
      <c r="V1776" s="71">
        <v>0</v>
      </c>
      <c r="W1776" s="71" t="s">
        <v>19</v>
      </c>
      <c r="X1776" s="71">
        <v>0</v>
      </c>
      <c r="Y1776" s="66">
        <v>1</v>
      </c>
      <c r="Z1776" s="66">
        <f t="shared" si="189"/>
        <v>0</v>
      </c>
      <c r="AA1776" s="66">
        <f t="shared" si="190"/>
        <v>0</v>
      </c>
      <c r="AB1776" s="71"/>
      <c r="AC1776" s="71">
        <v>0</v>
      </c>
      <c r="AD1776" s="71"/>
      <c r="AE1776" s="71">
        <v>0</v>
      </c>
      <c r="AF1776" s="72">
        <v>1</v>
      </c>
      <c r="AG1776" s="66">
        <f t="shared" si="187"/>
        <v>0</v>
      </c>
      <c r="AH1776" s="66">
        <f t="shared" si="191"/>
        <v>0</v>
      </c>
      <c r="AI1776" s="67" t="s">
        <v>71</v>
      </c>
      <c r="AJ1776" s="162"/>
      <c r="AN1776" s="162"/>
      <c r="AP1776" s="154"/>
      <c r="AR1776" s="160"/>
      <c r="AS1776" s="155"/>
      <c r="AT1776" s="155"/>
      <c r="AU1776" s="155"/>
      <c r="AV1776" s="155"/>
      <c r="AW1776" s="155"/>
      <c r="AX1776" s="155"/>
      <c r="AY1776" s="155"/>
      <c r="AZ1776" s="155"/>
      <c r="BA1776" s="155"/>
      <c r="BB1776" s="154"/>
      <c r="BC1776" s="154"/>
      <c r="BD1776" s="154"/>
      <c r="BE1776" s="154"/>
      <c r="BF1776" s="154"/>
      <c r="BG1776" s="154"/>
      <c r="BH1776" s="154"/>
    </row>
    <row r="1777" spans="1:60" x14ac:dyDescent="0.25">
      <c r="A1777" s="70" t="s">
        <v>16</v>
      </c>
      <c r="B1777" s="64">
        <v>34031</v>
      </c>
      <c r="C1777" s="64" t="s">
        <v>43</v>
      </c>
      <c r="D1777" s="64" t="s">
        <v>53</v>
      </c>
      <c r="E1777" s="64" t="s">
        <v>194</v>
      </c>
      <c r="F1777" s="64" t="s">
        <v>163</v>
      </c>
      <c r="G1777" s="64" t="s">
        <v>195</v>
      </c>
      <c r="H1777" s="64"/>
      <c r="I1777" s="64">
        <v>2280002100</v>
      </c>
      <c r="J1777" s="65" t="s">
        <v>1</v>
      </c>
      <c r="K1777" s="64" t="s">
        <v>1</v>
      </c>
      <c r="L1777" s="64" t="s">
        <v>31</v>
      </c>
      <c r="M1777" s="71" t="s">
        <v>19</v>
      </c>
      <c r="N1777" s="71">
        <v>0</v>
      </c>
      <c r="O1777" s="71"/>
      <c r="P1777" s="66" t="s">
        <v>19</v>
      </c>
      <c r="Q1777" s="71"/>
      <c r="R1777" s="66">
        <v>1</v>
      </c>
      <c r="S1777" s="66">
        <f t="shared" si="188"/>
        <v>0</v>
      </c>
      <c r="T1777" s="66">
        <f t="shared" si="186"/>
        <v>0</v>
      </c>
      <c r="U1777" s="71">
        <v>0</v>
      </c>
      <c r="V1777" s="71"/>
      <c r="W1777" s="71" t="s">
        <v>19</v>
      </c>
      <c r="X1777" s="71"/>
      <c r="Y1777" s="66">
        <v>1</v>
      </c>
      <c r="Z1777" s="66">
        <f t="shared" si="189"/>
        <v>0</v>
      </c>
      <c r="AA1777" s="66">
        <f t="shared" si="190"/>
        <v>0</v>
      </c>
      <c r="AB1777" s="71">
        <v>0</v>
      </c>
      <c r="AC1777" s="71"/>
      <c r="AD1777" s="71"/>
      <c r="AE1777" s="71"/>
      <c r="AF1777" s="72">
        <v>1</v>
      </c>
      <c r="AG1777" s="66">
        <f t="shared" si="187"/>
        <v>0</v>
      </c>
      <c r="AH1777" s="66">
        <f t="shared" si="191"/>
        <v>0</v>
      </c>
      <c r="AI1777" s="67" t="s">
        <v>71</v>
      </c>
      <c r="AJ1777" s="162"/>
      <c r="AN1777" s="162"/>
      <c r="AP1777" s="154"/>
      <c r="AR1777" s="160"/>
      <c r="AS1777" s="155"/>
      <c r="AT1777" s="155"/>
      <c r="AU1777" s="155"/>
      <c r="AV1777" s="155"/>
      <c r="AW1777" s="155"/>
      <c r="AX1777" s="155"/>
      <c r="AY1777" s="155"/>
      <c r="AZ1777" s="155"/>
      <c r="BA1777" s="155"/>
      <c r="BB1777" s="154"/>
      <c r="BC1777" s="154"/>
      <c r="BD1777" s="154"/>
      <c r="BE1777" s="154"/>
      <c r="BF1777" s="154"/>
      <c r="BG1777" s="154"/>
      <c r="BH1777" s="154"/>
    </row>
    <row r="1778" spans="1:60" x14ac:dyDescent="0.25">
      <c r="A1778" s="70" t="s">
        <v>16</v>
      </c>
      <c r="B1778" s="64">
        <v>34031</v>
      </c>
      <c r="C1778" s="64" t="s">
        <v>43</v>
      </c>
      <c r="D1778" s="64" t="s">
        <v>53</v>
      </c>
      <c r="E1778" s="64" t="s">
        <v>194</v>
      </c>
      <c r="F1778" s="64" t="s">
        <v>163</v>
      </c>
      <c r="G1778" s="64" t="s">
        <v>196</v>
      </c>
      <c r="H1778" s="64"/>
      <c r="I1778" s="64">
        <v>2280002200</v>
      </c>
      <c r="J1778" s="65"/>
      <c r="K1778" s="64"/>
      <c r="L1778" s="64"/>
      <c r="M1778" s="71" t="s">
        <v>19</v>
      </c>
      <c r="N1778" s="71">
        <v>3.5927747252747252E-4</v>
      </c>
      <c r="O1778" s="71"/>
      <c r="P1778" s="66" t="s">
        <v>19</v>
      </c>
      <c r="Q1778" s="71"/>
      <c r="R1778" s="66">
        <v>1</v>
      </c>
      <c r="S1778" s="66">
        <f t="shared" si="188"/>
        <v>0</v>
      </c>
      <c r="T1778" s="66">
        <f t="shared" si="186"/>
        <v>0</v>
      </c>
      <c r="U1778" s="71">
        <v>1.6589862637362639E-2</v>
      </c>
      <c r="V1778" s="71"/>
      <c r="W1778" s="71" t="s">
        <v>19</v>
      </c>
      <c r="X1778" s="71"/>
      <c r="Y1778" s="66">
        <v>1</v>
      </c>
      <c r="Z1778" s="66">
        <f t="shared" si="189"/>
        <v>0</v>
      </c>
      <c r="AA1778" s="66">
        <f t="shared" si="190"/>
        <v>0</v>
      </c>
      <c r="AB1778" s="71">
        <v>3.1963461538461538E-3</v>
      </c>
      <c r="AC1778" s="71"/>
      <c r="AD1778" s="71"/>
      <c r="AE1778" s="71"/>
      <c r="AF1778" s="72">
        <v>1</v>
      </c>
      <c r="AG1778" s="66">
        <f t="shared" si="187"/>
        <v>0</v>
      </c>
      <c r="AH1778" s="66">
        <f t="shared" si="191"/>
        <v>0</v>
      </c>
      <c r="AI1778" s="67" t="s">
        <v>71</v>
      </c>
      <c r="AJ1778" s="162"/>
      <c r="AN1778" s="162"/>
      <c r="AP1778" s="154"/>
      <c r="AR1778" s="160"/>
      <c r="AS1778" s="155"/>
      <c r="AT1778" s="155"/>
      <c r="AU1778" s="155"/>
      <c r="AV1778" s="155"/>
      <c r="AW1778" s="155"/>
      <c r="AX1778" s="155"/>
      <c r="AY1778" s="155"/>
      <c r="AZ1778" s="155"/>
      <c r="BA1778" s="155"/>
      <c r="BB1778" s="154"/>
      <c r="BC1778" s="154"/>
      <c r="BD1778" s="154"/>
      <c r="BE1778" s="154"/>
      <c r="BF1778" s="154"/>
      <c r="BG1778" s="154"/>
      <c r="BH1778" s="154"/>
    </row>
    <row r="1779" spans="1:60" x14ac:dyDescent="0.25">
      <c r="A1779" s="70" t="s">
        <v>16</v>
      </c>
      <c r="B1779" s="64">
        <v>34031</v>
      </c>
      <c r="C1779" s="64" t="s">
        <v>43</v>
      </c>
      <c r="D1779" s="64" t="s">
        <v>53</v>
      </c>
      <c r="E1779" s="64" t="s">
        <v>194</v>
      </c>
      <c r="F1779" s="64" t="s">
        <v>197</v>
      </c>
      <c r="G1779" s="64" t="s">
        <v>195</v>
      </c>
      <c r="H1779" s="64"/>
      <c r="I1779" s="64">
        <v>2280003100</v>
      </c>
      <c r="J1779" s="65"/>
      <c r="K1779" s="64"/>
      <c r="L1779" s="64"/>
      <c r="M1779" s="71" t="s">
        <v>19</v>
      </c>
      <c r="N1779" s="71">
        <v>0</v>
      </c>
      <c r="O1779" s="71"/>
      <c r="P1779" s="66" t="s">
        <v>19</v>
      </c>
      <c r="Q1779" s="71"/>
      <c r="R1779" s="66">
        <v>1</v>
      </c>
      <c r="S1779" s="66">
        <f t="shared" si="188"/>
        <v>0</v>
      </c>
      <c r="T1779" s="66">
        <f t="shared" si="186"/>
        <v>0</v>
      </c>
      <c r="U1779" s="71">
        <v>0</v>
      </c>
      <c r="V1779" s="71"/>
      <c r="W1779" s="71" t="s">
        <v>19</v>
      </c>
      <c r="X1779" s="71"/>
      <c r="Y1779" s="66">
        <v>1</v>
      </c>
      <c r="Z1779" s="66">
        <f t="shared" si="189"/>
        <v>0</v>
      </c>
      <c r="AA1779" s="66">
        <f t="shared" si="190"/>
        <v>0</v>
      </c>
      <c r="AB1779" s="71">
        <v>0</v>
      </c>
      <c r="AC1779" s="71"/>
      <c r="AD1779" s="71"/>
      <c r="AE1779" s="71"/>
      <c r="AF1779" s="72">
        <v>1</v>
      </c>
      <c r="AG1779" s="66">
        <f t="shared" si="187"/>
        <v>0</v>
      </c>
      <c r="AH1779" s="66">
        <f t="shared" si="191"/>
        <v>0</v>
      </c>
      <c r="AI1779" s="67" t="s">
        <v>71</v>
      </c>
      <c r="AJ1779" s="162"/>
      <c r="AN1779" s="162"/>
      <c r="AP1779" s="154"/>
      <c r="AR1779" s="160"/>
      <c r="AS1779" s="155"/>
      <c r="AT1779" s="155"/>
      <c r="AU1779" s="155"/>
      <c r="AV1779" s="155"/>
      <c r="AW1779" s="155"/>
      <c r="AX1779" s="155"/>
      <c r="AY1779" s="155"/>
      <c r="AZ1779" s="155"/>
      <c r="BA1779" s="155"/>
      <c r="BB1779" s="154"/>
      <c r="BC1779" s="154"/>
      <c r="BD1779" s="154"/>
      <c r="BE1779" s="154"/>
      <c r="BF1779" s="154"/>
      <c r="BG1779" s="154"/>
      <c r="BH1779" s="154"/>
    </row>
    <row r="1780" spans="1:60" x14ac:dyDescent="0.25">
      <c r="A1780" s="70" t="s">
        <v>16</v>
      </c>
      <c r="B1780" s="64">
        <v>34031</v>
      </c>
      <c r="C1780" s="64" t="s">
        <v>43</v>
      </c>
      <c r="D1780" s="64" t="s">
        <v>53</v>
      </c>
      <c r="E1780" s="64" t="s">
        <v>194</v>
      </c>
      <c r="F1780" s="64" t="s">
        <v>197</v>
      </c>
      <c r="G1780" s="64" t="s">
        <v>196</v>
      </c>
      <c r="H1780" s="64"/>
      <c r="I1780" s="64">
        <v>2280003200</v>
      </c>
      <c r="J1780" s="65"/>
      <c r="K1780" s="64"/>
      <c r="L1780" s="64"/>
      <c r="M1780" s="71" t="s">
        <v>19</v>
      </c>
      <c r="N1780" s="71">
        <v>0</v>
      </c>
      <c r="O1780" s="71"/>
      <c r="P1780" s="66" t="s">
        <v>19</v>
      </c>
      <c r="Q1780" s="71"/>
      <c r="R1780" s="66">
        <v>1</v>
      </c>
      <c r="S1780" s="66">
        <f t="shared" si="188"/>
        <v>0</v>
      </c>
      <c r="T1780" s="66">
        <f t="shared" si="186"/>
        <v>0</v>
      </c>
      <c r="U1780" s="71">
        <v>0</v>
      </c>
      <c r="V1780" s="71"/>
      <c r="W1780" s="71" t="s">
        <v>19</v>
      </c>
      <c r="X1780" s="71"/>
      <c r="Y1780" s="66">
        <v>1</v>
      </c>
      <c r="Z1780" s="66">
        <f t="shared" si="189"/>
        <v>0</v>
      </c>
      <c r="AA1780" s="66">
        <f t="shared" si="190"/>
        <v>0</v>
      </c>
      <c r="AB1780" s="71">
        <v>0</v>
      </c>
      <c r="AC1780" s="71"/>
      <c r="AD1780" s="71"/>
      <c r="AE1780" s="71"/>
      <c r="AF1780" s="72">
        <v>1</v>
      </c>
      <c r="AG1780" s="66">
        <f t="shared" si="187"/>
        <v>0</v>
      </c>
      <c r="AH1780" s="66">
        <f t="shared" si="191"/>
        <v>0</v>
      </c>
      <c r="AI1780" s="67" t="s">
        <v>73</v>
      </c>
      <c r="AJ1780" s="162"/>
      <c r="AN1780" s="162"/>
      <c r="AP1780" s="154"/>
      <c r="AR1780" s="160"/>
      <c r="AS1780" s="155"/>
      <c r="AT1780" s="155"/>
      <c r="AU1780" s="155"/>
      <c r="AV1780" s="155"/>
      <c r="AW1780" s="155"/>
      <c r="AX1780" s="155"/>
      <c r="AY1780" s="155"/>
      <c r="AZ1780" s="155"/>
      <c r="BA1780" s="155"/>
      <c r="BB1780" s="154"/>
      <c r="BC1780" s="154"/>
      <c r="BD1780" s="154"/>
      <c r="BE1780" s="154"/>
      <c r="BF1780" s="154"/>
      <c r="BG1780" s="154"/>
      <c r="BH1780" s="154"/>
    </row>
    <row r="1781" spans="1:60" x14ac:dyDescent="0.25">
      <c r="A1781" s="70" t="s">
        <v>16</v>
      </c>
      <c r="B1781" s="64">
        <v>34031</v>
      </c>
      <c r="C1781" s="64" t="s">
        <v>43</v>
      </c>
      <c r="D1781" s="64" t="s">
        <v>53</v>
      </c>
      <c r="E1781" s="64" t="s">
        <v>177</v>
      </c>
      <c r="F1781" s="64" t="s">
        <v>163</v>
      </c>
      <c r="G1781" s="64" t="s">
        <v>198</v>
      </c>
      <c r="H1781" s="64"/>
      <c r="I1781" s="64">
        <v>2285002006</v>
      </c>
      <c r="J1781" s="65" t="s">
        <v>1</v>
      </c>
      <c r="K1781" s="64" t="s">
        <v>1</v>
      </c>
      <c r="L1781" s="64" t="s">
        <v>31</v>
      </c>
      <c r="M1781" s="71" t="s">
        <v>19</v>
      </c>
      <c r="N1781" s="71">
        <v>1.0809627392857144E-4</v>
      </c>
      <c r="O1781" s="71">
        <v>1.6546875193658146E-3</v>
      </c>
      <c r="P1781" s="66" t="s">
        <v>19</v>
      </c>
      <c r="Q1781" s="71">
        <v>9.8851462195879872E-4</v>
      </c>
      <c r="R1781" s="66">
        <v>1</v>
      </c>
      <c r="S1781" s="66">
        <f t="shared" si="188"/>
        <v>9.8851462195879872E-4</v>
      </c>
      <c r="T1781" s="66">
        <f t="shared" si="186"/>
        <v>6.6617289740701592E-4</v>
      </c>
      <c r="U1781" s="71">
        <v>1.9029658766483517E-3</v>
      </c>
      <c r="V1781" s="71">
        <v>3.0407671388550519E-2</v>
      </c>
      <c r="W1781" s="71" t="s">
        <v>19</v>
      </c>
      <c r="X1781" s="71">
        <v>2.3264929787213146E-2</v>
      </c>
      <c r="Y1781" s="66">
        <v>1</v>
      </c>
      <c r="Z1781" s="66">
        <f t="shared" si="189"/>
        <v>2.3264929787213146E-2</v>
      </c>
      <c r="AA1781" s="66">
        <f t="shared" si="190"/>
        <v>7.1427416013373733E-3</v>
      </c>
      <c r="AB1781" s="71">
        <v>3.0690996101648353E-4</v>
      </c>
      <c r="AC1781" s="71">
        <v>5.4333814969716038E-3</v>
      </c>
      <c r="AD1781" s="71"/>
      <c r="AE1781" s="71">
        <v>5.4333814969716038E-3</v>
      </c>
      <c r="AF1781" s="72">
        <v>1</v>
      </c>
      <c r="AG1781" s="66">
        <f t="shared" si="187"/>
        <v>5.4333814969716038E-3</v>
      </c>
      <c r="AH1781" s="66">
        <f t="shared" si="191"/>
        <v>0</v>
      </c>
      <c r="AI1781" s="67" t="s">
        <v>73</v>
      </c>
      <c r="AJ1781" s="162"/>
      <c r="AN1781" s="162"/>
      <c r="AP1781" s="154"/>
      <c r="AR1781" s="160"/>
      <c r="AS1781" s="155"/>
      <c r="AT1781" s="155"/>
      <c r="AU1781" s="155"/>
      <c r="AV1781" s="155"/>
      <c r="AW1781" s="155"/>
      <c r="AX1781" s="155"/>
      <c r="AY1781" s="155"/>
      <c r="AZ1781" s="155"/>
      <c r="BA1781" s="155"/>
      <c r="BB1781" s="154"/>
      <c r="BC1781" s="154"/>
      <c r="BD1781" s="154"/>
      <c r="BE1781" s="154"/>
      <c r="BF1781" s="154"/>
      <c r="BG1781" s="154"/>
      <c r="BH1781" s="154"/>
    </row>
    <row r="1782" spans="1:60" x14ac:dyDescent="0.25">
      <c r="A1782" s="70" t="s">
        <v>16</v>
      </c>
      <c r="B1782" s="64">
        <v>34031</v>
      </c>
      <c r="C1782" s="64" t="s">
        <v>43</v>
      </c>
      <c r="D1782" s="64" t="s">
        <v>53</v>
      </c>
      <c r="E1782" s="64" t="s">
        <v>177</v>
      </c>
      <c r="F1782" s="64" t="s">
        <v>163</v>
      </c>
      <c r="G1782" s="64" t="s">
        <v>199</v>
      </c>
      <c r="H1782" s="64"/>
      <c r="I1782" s="64">
        <v>2285002007</v>
      </c>
      <c r="J1782" s="65" t="s">
        <v>1</v>
      </c>
      <c r="K1782" s="64" t="s">
        <v>1</v>
      </c>
      <c r="L1782" s="64" t="s">
        <v>31</v>
      </c>
      <c r="M1782" s="71" t="s">
        <v>19</v>
      </c>
      <c r="N1782" s="71">
        <v>1.5319207038175934E-3</v>
      </c>
      <c r="O1782" s="71">
        <v>1.7582557472082473E-3</v>
      </c>
      <c r="P1782" s="66" t="s">
        <v>19</v>
      </c>
      <c r="Q1782" s="71">
        <v>1.3045761938505894E-3</v>
      </c>
      <c r="R1782" s="66">
        <v>1</v>
      </c>
      <c r="S1782" s="66">
        <f t="shared" si="188"/>
        <v>1.3045761938505894E-3</v>
      </c>
      <c r="T1782" s="66">
        <f t="shared" si="186"/>
        <v>4.5367955335765789E-4</v>
      </c>
      <c r="U1782" s="71">
        <v>3.9401252670205604E-2</v>
      </c>
      <c r="V1782" s="71">
        <v>3.3110239919956999E-2</v>
      </c>
      <c r="W1782" s="71" t="s">
        <v>19</v>
      </c>
      <c r="X1782" s="71">
        <v>2.7989625891179492E-2</v>
      </c>
      <c r="Y1782" s="66">
        <v>1</v>
      </c>
      <c r="Z1782" s="66">
        <f t="shared" si="189"/>
        <v>2.7989625891179492E-2</v>
      </c>
      <c r="AA1782" s="66">
        <f t="shared" si="190"/>
        <v>5.1206140287775072E-3</v>
      </c>
      <c r="AB1782" s="71">
        <v>3.8795079552202435E-3</v>
      </c>
      <c r="AC1782" s="71">
        <v>4.8941234171613491E-3</v>
      </c>
      <c r="AD1782" s="71"/>
      <c r="AE1782" s="71">
        <v>4.8941234171613491E-3</v>
      </c>
      <c r="AF1782" s="72">
        <v>1</v>
      </c>
      <c r="AG1782" s="66">
        <f t="shared" si="187"/>
        <v>4.8941234171613491E-3</v>
      </c>
      <c r="AH1782" s="66">
        <f t="shared" si="191"/>
        <v>0</v>
      </c>
      <c r="AI1782" s="67" t="s">
        <v>69</v>
      </c>
      <c r="AJ1782" s="162"/>
      <c r="AN1782" s="162"/>
      <c r="AP1782" s="154"/>
      <c r="AR1782" s="160"/>
      <c r="AS1782" s="155"/>
      <c r="AT1782" s="155"/>
      <c r="AU1782" s="155"/>
      <c r="AV1782" s="155"/>
      <c r="AW1782" s="155"/>
      <c r="AX1782" s="155"/>
      <c r="AY1782" s="155"/>
      <c r="AZ1782" s="155"/>
      <c r="BA1782" s="155"/>
      <c r="BB1782" s="154"/>
      <c r="BC1782" s="154"/>
      <c r="BD1782" s="154"/>
      <c r="BE1782" s="154"/>
      <c r="BF1782" s="154"/>
      <c r="BG1782" s="154"/>
      <c r="BH1782" s="154"/>
    </row>
    <row r="1783" spans="1:60" x14ac:dyDescent="0.25">
      <c r="A1783" s="70" t="s">
        <v>16</v>
      </c>
      <c r="B1783" s="64">
        <v>34031</v>
      </c>
      <c r="C1783" s="64" t="s">
        <v>43</v>
      </c>
      <c r="D1783" s="64" t="s">
        <v>53</v>
      </c>
      <c r="E1783" s="64" t="s">
        <v>177</v>
      </c>
      <c r="F1783" s="64" t="s">
        <v>163</v>
      </c>
      <c r="G1783" s="64" t="s">
        <v>200</v>
      </c>
      <c r="H1783" s="64"/>
      <c r="I1783" s="64">
        <v>2285002009</v>
      </c>
      <c r="J1783" s="65" t="s">
        <v>1</v>
      </c>
      <c r="K1783" s="64" t="s">
        <v>1</v>
      </c>
      <c r="L1783" s="64" t="s">
        <v>31</v>
      </c>
      <c r="M1783" s="71" t="s">
        <v>19</v>
      </c>
      <c r="N1783" s="71">
        <v>2.4685510452266364E-2</v>
      </c>
      <c r="O1783" s="71">
        <v>3.4082603005250386E-2</v>
      </c>
      <c r="P1783" s="66" t="s">
        <v>19</v>
      </c>
      <c r="Q1783" s="71">
        <v>1.9355552323969356E-2</v>
      </c>
      <c r="R1783" s="66">
        <v>1</v>
      </c>
      <c r="S1783" s="66">
        <f t="shared" si="188"/>
        <v>1.9355552323969356E-2</v>
      </c>
      <c r="T1783" s="66">
        <f t="shared" si="186"/>
        <v>1.472705068128103E-2</v>
      </c>
      <c r="U1783" s="71">
        <v>0.52176864622418917</v>
      </c>
      <c r="V1783" s="71">
        <v>0.66732260582659941</v>
      </c>
      <c r="W1783" s="71" t="s">
        <v>19</v>
      </c>
      <c r="X1783" s="71">
        <v>0.4475456997160428</v>
      </c>
      <c r="Y1783" s="66">
        <v>1</v>
      </c>
      <c r="Z1783" s="66">
        <f t="shared" si="189"/>
        <v>0.4475456997160428</v>
      </c>
      <c r="AA1783" s="66">
        <f t="shared" si="190"/>
        <v>0.21977690611055661</v>
      </c>
      <c r="AB1783" s="71">
        <v>7.5031944340228252E-2</v>
      </c>
      <c r="AC1783" s="71">
        <v>0.10638800633249934</v>
      </c>
      <c r="AD1783" s="71"/>
      <c r="AE1783" s="71">
        <v>0.10638800633249934</v>
      </c>
      <c r="AF1783" s="72">
        <v>1</v>
      </c>
      <c r="AG1783" s="66">
        <f t="shared" si="187"/>
        <v>0.10638800633249934</v>
      </c>
      <c r="AH1783" s="66">
        <f t="shared" si="191"/>
        <v>0</v>
      </c>
      <c r="AI1783" s="67" t="s">
        <v>70</v>
      </c>
      <c r="AJ1783" s="162"/>
      <c r="AN1783" s="162"/>
      <c r="AP1783" s="154"/>
      <c r="AR1783" s="160"/>
      <c r="AS1783" s="155"/>
      <c r="AT1783" s="155"/>
      <c r="AU1783" s="155"/>
      <c r="AV1783" s="155"/>
      <c r="AW1783" s="155"/>
      <c r="AX1783" s="155"/>
      <c r="AY1783" s="155"/>
      <c r="AZ1783" s="155"/>
      <c r="BA1783" s="155"/>
      <c r="BB1783" s="154"/>
      <c r="BC1783" s="154"/>
      <c r="BD1783" s="154"/>
      <c r="BE1783" s="154"/>
      <c r="BF1783" s="154"/>
      <c r="BG1783" s="154"/>
      <c r="BH1783" s="154"/>
    </row>
    <row r="1784" spans="1:60" x14ac:dyDescent="0.25">
      <c r="A1784" s="70" t="s">
        <v>16</v>
      </c>
      <c r="B1784" s="64">
        <v>34031</v>
      </c>
      <c r="C1784" s="64" t="s">
        <v>43</v>
      </c>
      <c r="D1784" s="64" t="s">
        <v>53</v>
      </c>
      <c r="E1784" s="64" t="s">
        <v>177</v>
      </c>
      <c r="F1784" s="64" t="s">
        <v>163</v>
      </c>
      <c r="G1784" s="64" t="s">
        <v>201</v>
      </c>
      <c r="H1784" s="71">
        <f>SUM(U1766:U1784)</f>
        <v>0.58478800536950837</v>
      </c>
      <c r="I1784" s="64">
        <v>2285002010</v>
      </c>
      <c r="J1784" s="65"/>
      <c r="K1784" s="71">
        <f>SUM(N1766:N1784)</f>
        <v>3.7566767997142453E-2</v>
      </c>
      <c r="L1784" s="64"/>
      <c r="M1784" s="71" t="s">
        <v>19</v>
      </c>
      <c r="N1784" s="71">
        <v>0</v>
      </c>
      <c r="O1784" s="71">
        <v>0</v>
      </c>
      <c r="P1784" s="66" t="s">
        <v>19</v>
      </c>
      <c r="Q1784" s="71">
        <v>0</v>
      </c>
      <c r="R1784" s="66">
        <v>1</v>
      </c>
      <c r="S1784" s="66">
        <f t="shared" si="188"/>
        <v>0</v>
      </c>
      <c r="T1784" s="66">
        <f t="shared" si="186"/>
        <v>0</v>
      </c>
      <c r="U1784" s="71">
        <v>0</v>
      </c>
      <c r="V1784" s="71">
        <v>0</v>
      </c>
      <c r="W1784" s="71" t="s">
        <v>19</v>
      </c>
      <c r="X1784" s="71">
        <v>0</v>
      </c>
      <c r="Y1784" s="66">
        <v>1</v>
      </c>
      <c r="Z1784" s="66">
        <f t="shared" si="189"/>
        <v>0</v>
      </c>
      <c r="AA1784" s="66">
        <f t="shared" si="190"/>
        <v>0</v>
      </c>
      <c r="AB1784" s="71">
        <v>0</v>
      </c>
      <c r="AC1784" s="71">
        <v>0</v>
      </c>
      <c r="AD1784" s="71"/>
      <c r="AE1784" s="71">
        <v>0</v>
      </c>
      <c r="AF1784" s="72">
        <v>1</v>
      </c>
      <c r="AG1784" s="66">
        <f t="shared" si="187"/>
        <v>0</v>
      </c>
      <c r="AH1784" s="66">
        <f t="shared" si="191"/>
        <v>0</v>
      </c>
      <c r="AI1784" s="67" t="s">
        <v>70</v>
      </c>
      <c r="AJ1784" s="162"/>
      <c r="AN1784" s="162"/>
      <c r="AP1784" s="154"/>
      <c r="AR1784" s="160"/>
      <c r="AS1784" s="155"/>
      <c r="AT1784" s="155"/>
      <c r="AU1784" s="155"/>
      <c r="AV1784" s="155"/>
      <c r="AW1784" s="155"/>
      <c r="AX1784" s="155"/>
      <c r="AY1784" s="155"/>
      <c r="AZ1784" s="155"/>
      <c r="BA1784" s="155"/>
      <c r="BB1784" s="154"/>
      <c r="BC1784" s="154"/>
      <c r="BD1784" s="154"/>
      <c r="BE1784" s="154"/>
      <c r="BF1784" s="154"/>
      <c r="BG1784" s="154"/>
      <c r="BH1784" s="154"/>
    </row>
    <row r="1785" spans="1:60" x14ac:dyDescent="0.25">
      <c r="A1785" s="70" t="s">
        <v>16</v>
      </c>
      <c r="B1785" s="64">
        <v>34035</v>
      </c>
      <c r="C1785" s="64" t="s">
        <v>45</v>
      </c>
      <c r="D1785" s="64" t="s">
        <v>53</v>
      </c>
      <c r="E1785" s="64" t="s">
        <v>82</v>
      </c>
      <c r="F1785" s="64" t="s">
        <v>83</v>
      </c>
      <c r="G1785" s="64" t="s">
        <v>84</v>
      </c>
      <c r="H1785" s="64"/>
      <c r="I1785" s="64">
        <v>2260001010</v>
      </c>
      <c r="J1785" s="65" t="s">
        <v>1</v>
      </c>
      <c r="K1785" s="64" t="s">
        <v>1</v>
      </c>
      <c r="L1785" s="64" t="s">
        <v>19</v>
      </c>
      <c r="M1785" s="71" t="s">
        <v>19</v>
      </c>
      <c r="N1785" s="71">
        <v>0.18890316604000001</v>
      </c>
      <c r="O1785" s="71">
        <v>0.18890316604000001</v>
      </c>
      <c r="P1785" s="66" t="s">
        <v>19</v>
      </c>
      <c r="Q1785" s="71">
        <v>0.15783058298333333</v>
      </c>
      <c r="R1785" s="66">
        <v>1</v>
      </c>
      <c r="S1785" s="66">
        <f t="shared" si="188"/>
        <v>0.15783058298333333</v>
      </c>
      <c r="T1785" s="66">
        <f t="shared" si="186"/>
        <v>3.1072583056666686E-2</v>
      </c>
      <c r="U1785" s="71">
        <v>1.2492909E-3</v>
      </c>
      <c r="V1785" s="71">
        <v>1.2492909E-3</v>
      </c>
      <c r="W1785" s="71" t="s">
        <v>19</v>
      </c>
      <c r="X1785" s="71">
        <v>1.7122548666666665E-3</v>
      </c>
      <c r="Y1785" s="66">
        <v>1</v>
      </c>
      <c r="Z1785" s="66">
        <f t="shared" si="189"/>
        <v>1.7122548666666665E-3</v>
      </c>
      <c r="AA1785" s="66">
        <f t="shared" si="190"/>
        <v>-4.6296396666666646E-4</v>
      </c>
      <c r="AB1785" s="71">
        <v>0.16203577999999999</v>
      </c>
      <c r="AC1785" s="71">
        <v>0.16203577999999999</v>
      </c>
      <c r="AD1785" s="71"/>
      <c r="AE1785" s="71">
        <v>0.16138369555000001</v>
      </c>
      <c r="AF1785" s="72">
        <v>1</v>
      </c>
      <c r="AG1785" s="66">
        <f t="shared" si="187"/>
        <v>0.16138369555000001</v>
      </c>
      <c r="AH1785" s="66">
        <f t="shared" si="191"/>
        <v>6.5208444999997894E-4</v>
      </c>
      <c r="AI1785" s="67" t="s">
        <v>70</v>
      </c>
      <c r="AJ1785" s="162"/>
      <c r="AN1785" s="154"/>
      <c r="AP1785" s="154"/>
      <c r="AR1785" s="160"/>
      <c r="AS1785" s="155"/>
      <c r="AT1785" s="155"/>
      <c r="AU1785" s="155"/>
      <c r="AV1785" s="155"/>
      <c r="AW1785" s="155"/>
      <c r="AX1785" s="155"/>
      <c r="AY1785" s="155"/>
      <c r="AZ1785" s="155"/>
      <c r="BA1785" s="155"/>
      <c r="BB1785" s="154"/>
      <c r="BC1785" s="154"/>
      <c r="BD1785" s="154"/>
      <c r="BE1785" s="154"/>
      <c r="BF1785" s="154"/>
      <c r="BG1785" s="154"/>
      <c r="BH1785" s="154"/>
    </row>
    <row r="1786" spans="1:60" x14ac:dyDescent="0.25">
      <c r="A1786" s="70" t="s">
        <v>16</v>
      </c>
      <c r="B1786" s="64">
        <v>34035</v>
      </c>
      <c r="C1786" s="64" t="s">
        <v>45</v>
      </c>
      <c r="D1786" s="64" t="s">
        <v>53</v>
      </c>
      <c r="E1786" s="64" t="s">
        <v>85</v>
      </c>
      <c r="F1786" s="64" t="s">
        <v>83</v>
      </c>
      <c r="G1786" s="64" t="s">
        <v>84</v>
      </c>
      <c r="H1786" s="64"/>
      <c r="I1786" s="64">
        <v>2260001020</v>
      </c>
      <c r="J1786" s="65" t="s">
        <v>1</v>
      </c>
      <c r="K1786" s="64" t="s">
        <v>1</v>
      </c>
      <c r="L1786" s="64" t="s">
        <v>19</v>
      </c>
      <c r="M1786" s="71" t="s">
        <v>19</v>
      </c>
      <c r="N1786" s="71">
        <v>0</v>
      </c>
      <c r="O1786" s="71">
        <v>0</v>
      </c>
      <c r="P1786" s="66" t="s">
        <v>19</v>
      </c>
      <c r="Q1786" s="71">
        <v>0</v>
      </c>
      <c r="R1786" s="66">
        <v>1</v>
      </c>
      <c r="S1786" s="66">
        <f t="shared" ref="S1786:S1849" si="192">R1786*Q1786</f>
        <v>0</v>
      </c>
      <c r="T1786" s="66">
        <f t="shared" si="186"/>
        <v>0</v>
      </c>
      <c r="U1786" s="71">
        <v>0</v>
      </c>
      <c r="V1786" s="71">
        <v>0</v>
      </c>
      <c r="W1786" s="71" t="s">
        <v>19</v>
      </c>
      <c r="X1786" s="71">
        <v>0</v>
      </c>
      <c r="Y1786" s="66">
        <v>1</v>
      </c>
      <c r="Z1786" s="66">
        <f t="shared" ref="Z1786:Z1849" si="193">Y1786*X1786</f>
        <v>0</v>
      </c>
      <c r="AA1786" s="66">
        <f t="shared" ref="AA1786:AA1849" si="194">V1786-Z1786</f>
        <v>0</v>
      </c>
      <c r="AB1786" s="71">
        <v>0</v>
      </c>
      <c r="AC1786" s="71">
        <v>0</v>
      </c>
      <c r="AD1786" s="71"/>
      <c r="AE1786" s="71">
        <v>0</v>
      </c>
      <c r="AF1786" s="72">
        <v>1</v>
      </c>
      <c r="AG1786" s="66">
        <f t="shared" si="187"/>
        <v>0</v>
      </c>
      <c r="AH1786" s="66">
        <f t="shared" ref="AH1786:AH1849" si="195">AC1786-AG1786</f>
        <v>0</v>
      </c>
      <c r="AI1786" s="67" t="s">
        <v>71</v>
      </c>
      <c r="AJ1786" s="162"/>
      <c r="AN1786" s="154"/>
      <c r="AP1786" s="154"/>
      <c r="AR1786" s="160"/>
      <c r="AS1786" s="155"/>
      <c r="AT1786" s="155"/>
      <c r="AU1786" s="155"/>
      <c r="AV1786" s="155"/>
      <c r="AW1786" s="155"/>
      <c r="AX1786" s="155"/>
      <c r="AY1786" s="155"/>
      <c r="AZ1786" s="155"/>
      <c r="BA1786" s="155"/>
      <c r="BB1786" s="154"/>
      <c r="BC1786" s="154"/>
      <c r="BD1786" s="154"/>
      <c r="BE1786" s="154"/>
      <c r="BF1786" s="154"/>
      <c r="BG1786" s="154"/>
      <c r="BH1786" s="154"/>
    </row>
    <row r="1787" spans="1:60" x14ac:dyDescent="0.25">
      <c r="A1787" s="70" t="s">
        <v>16</v>
      </c>
      <c r="B1787" s="64">
        <v>34035</v>
      </c>
      <c r="C1787" s="64" t="s">
        <v>45</v>
      </c>
      <c r="D1787" s="64" t="s">
        <v>53</v>
      </c>
      <c r="E1787" s="64" t="s">
        <v>86</v>
      </c>
      <c r="F1787" s="64" t="s">
        <v>83</v>
      </c>
      <c r="G1787" s="64" t="s">
        <v>84</v>
      </c>
      <c r="H1787" s="64"/>
      <c r="I1787" s="64">
        <v>2260001030</v>
      </c>
      <c r="J1787" s="65" t="s">
        <v>1</v>
      </c>
      <c r="K1787" s="64" t="s">
        <v>1</v>
      </c>
      <c r="L1787" s="64" t="s">
        <v>19</v>
      </c>
      <c r="M1787" s="71" t="s">
        <v>19</v>
      </c>
      <c r="N1787" s="71">
        <v>0.21928409080999997</v>
      </c>
      <c r="O1787" s="71">
        <v>0.21928409080999997</v>
      </c>
      <c r="P1787" s="66" t="s">
        <v>19</v>
      </c>
      <c r="Q1787" s="71">
        <v>0.11581162809333334</v>
      </c>
      <c r="R1787" s="66">
        <v>1</v>
      </c>
      <c r="S1787" s="66">
        <f t="shared" si="192"/>
        <v>0.11581162809333334</v>
      </c>
      <c r="T1787" s="66">
        <f t="shared" si="186"/>
        <v>0.10347246271666663</v>
      </c>
      <c r="U1787" s="71">
        <v>1.7711768E-3</v>
      </c>
      <c r="V1787" s="71">
        <v>1.7711768E-3</v>
      </c>
      <c r="W1787" s="71" t="s">
        <v>19</v>
      </c>
      <c r="X1787" s="71">
        <v>2.4853416133333336E-3</v>
      </c>
      <c r="Y1787" s="66">
        <v>1</v>
      </c>
      <c r="Z1787" s="66">
        <f t="shared" si="193"/>
        <v>2.4853416133333336E-3</v>
      </c>
      <c r="AA1787" s="66">
        <f t="shared" si="194"/>
        <v>-7.1416481333333361E-4</v>
      </c>
      <c r="AB1787" s="71">
        <v>0.23691659000000001</v>
      </c>
      <c r="AC1787" s="71">
        <v>0.23691659000000001</v>
      </c>
      <c r="AD1787" s="71"/>
      <c r="AE1787" s="71">
        <v>0.24704273590333334</v>
      </c>
      <c r="AF1787" s="72">
        <v>1</v>
      </c>
      <c r="AG1787" s="66">
        <f t="shared" si="187"/>
        <v>0.24704273590333334</v>
      </c>
      <c r="AH1787" s="66">
        <f t="shared" si="195"/>
        <v>-1.0126145903333328E-2</v>
      </c>
      <c r="AI1787" s="67" t="s">
        <v>71</v>
      </c>
      <c r="AJ1787" s="162"/>
      <c r="AS1787" s="155"/>
      <c r="AT1787" s="155"/>
      <c r="AU1787" s="155"/>
      <c r="AV1787" s="155"/>
      <c r="AW1787" s="155"/>
      <c r="AX1787" s="155"/>
      <c r="AY1787" s="155"/>
      <c r="AZ1787" s="155"/>
      <c r="BA1787" s="155"/>
    </row>
    <row r="1788" spans="1:60" x14ac:dyDescent="0.25">
      <c r="A1788" s="70" t="s">
        <v>16</v>
      </c>
      <c r="B1788" s="64">
        <v>34035</v>
      </c>
      <c r="C1788" s="64" t="s">
        <v>45</v>
      </c>
      <c r="D1788" s="64" t="s">
        <v>53</v>
      </c>
      <c r="E1788" s="64" t="s">
        <v>87</v>
      </c>
      <c r="F1788" s="64" t="s">
        <v>83</v>
      </c>
      <c r="G1788" s="64" t="s">
        <v>84</v>
      </c>
      <c r="H1788" s="64"/>
      <c r="I1788" s="64">
        <v>2260001060</v>
      </c>
      <c r="J1788" s="65" t="s">
        <v>1</v>
      </c>
      <c r="K1788" s="64" t="s">
        <v>1</v>
      </c>
      <c r="L1788" s="68" t="s">
        <v>19</v>
      </c>
      <c r="M1788" s="71" t="s">
        <v>19</v>
      </c>
      <c r="N1788" s="71">
        <v>4.7965641150629996E-3</v>
      </c>
      <c r="O1788" s="71">
        <v>4.7965641150629996E-3</v>
      </c>
      <c r="P1788" s="66" t="s">
        <v>19</v>
      </c>
      <c r="Q1788" s="71">
        <v>2.6521578600000001E-3</v>
      </c>
      <c r="R1788" s="66">
        <v>1</v>
      </c>
      <c r="S1788" s="66">
        <f t="shared" si="192"/>
        <v>2.6521578600000001E-3</v>
      </c>
      <c r="T1788" s="66">
        <f t="shared" si="186"/>
        <v>2.1444062550629995E-3</v>
      </c>
      <c r="U1788" s="71">
        <v>1.2026252586300001E-3</v>
      </c>
      <c r="V1788" s="71">
        <v>1.2026252586300001E-3</v>
      </c>
      <c r="W1788" s="71" t="s">
        <v>19</v>
      </c>
      <c r="X1788" s="71">
        <v>7.0437609000000001E-4</v>
      </c>
      <c r="Y1788" s="66">
        <v>1</v>
      </c>
      <c r="Z1788" s="66">
        <f t="shared" si="193"/>
        <v>7.0437609000000001E-4</v>
      </c>
      <c r="AA1788" s="66">
        <f t="shared" si="194"/>
        <v>4.9824916863000013E-4</v>
      </c>
      <c r="AB1788" s="71">
        <v>8.4330472849999991E-2</v>
      </c>
      <c r="AC1788" s="71">
        <v>8.4330472849999991E-2</v>
      </c>
      <c r="AD1788" s="71"/>
      <c r="AE1788" s="71">
        <v>7.9326636840000006E-2</v>
      </c>
      <c r="AF1788" s="72">
        <v>1</v>
      </c>
      <c r="AG1788" s="66">
        <f t="shared" si="187"/>
        <v>7.9326636840000006E-2</v>
      </c>
      <c r="AH1788" s="66">
        <f t="shared" si="195"/>
        <v>5.0038360099999846E-3</v>
      </c>
      <c r="AI1788" s="67" t="s">
        <v>71</v>
      </c>
      <c r="AJ1788" s="162"/>
      <c r="AS1788" s="155"/>
      <c r="AT1788" s="155"/>
      <c r="AU1788" s="155"/>
      <c r="AV1788" s="155"/>
      <c r="AW1788" s="155"/>
      <c r="AX1788" s="155"/>
      <c r="AY1788" s="155"/>
      <c r="AZ1788" s="155"/>
      <c r="BA1788" s="155"/>
    </row>
    <row r="1789" spans="1:60" x14ac:dyDescent="0.25">
      <c r="A1789" s="70" t="s">
        <v>16</v>
      </c>
      <c r="B1789" s="64">
        <v>34035</v>
      </c>
      <c r="C1789" s="64" t="s">
        <v>45</v>
      </c>
      <c r="D1789" s="64" t="s">
        <v>53</v>
      </c>
      <c r="E1789" s="64" t="s">
        <v>88</v>
      </c>
      <c r="F1789" s="64" t="s">
        <v>89</v>
      </c>
      <c r="G1789" s="64" t="s">
        <v>84</v>
      </c>
      <c r="H1789" s="64"/>
      <c r="I1789" s="64">
        <v>2260002006</v>
      </c>
      <c r="J1789" s="65" t="s">
        <v>1</v>
      </c>
      <c r="K1789" s="64" t="s">
        <v>1</v>
      </c>
      <c r="L1789" s="64" t="s">
        <v>19</v>
      </c>
      <c r="M1789" s="71" t="s">
        <v>19</v>
      </c>
      <c r="N1789" s="71">
        <v>1.2509771937999998E-2</v>
      </c>
      <c r="O1789" s="71">
        <v>1.2509771937999998E-2</v>
      </c>
      <c r="P1789" s="66" t="s">
        <v>19</v>
      </c>
      <c r="Q1789" s="71">
        <v>1.2579194283333333E-2</v>
      </c>
      <c r="R1789" s="66">
        <v>1</v>
      </c>
      <c r="S1789" s="66">
        <f t="shared" si="192"/>
        <v>1.2579194283333333E-2</v>
      </c>
      <c r="T1789" s="66">
        <f t="shared" si="186"/>
        <v>-6.9422345333334384E-5</v>
      </c>
      <c r="U1789" s="71">
        <v>3.0238819000000001E-4</v>
      </c>
      <c r="V1789" s="71">
        <v>3.0238819000000001E-4</v>
      </c>
      <c r="W1789" s="71" t="s">
        <v>19</v>
      </c>
      <c r="X1789" s="71">
        <v>3.1526065999999995E-4</v>
      </c>
      <c r="Y1789" s="66">
        <v>1</v>
      </c>
      <c r="Z1789" s="66">
        <f t="shared" si="193"/>
        <v>3.1526065999999995E-4</v>
      </c>
      <c r="AA1789" s="66">
        <f t="shared" si="194"/>
        <v>-1.2872469999999946E-5</v>
      </c>
      <c r="AB1789" s="71">
        <v>5.2580331000000001E-2</v>
      </c>
      <c r="AC1789" s="71">
        <v>5.2580331000000001E-2</v>
      </c>
      <c r="AD1789" s="71"/>
      <c r="AE1789" s="71">
        <v>5.2454156223333333E-2</v>
      </c>
      <c r="AF1789" s="72">
        <v>1</v>
      </c>
      <c r="AG1789" s="66">
        <f t="shared" si="187"/>
        <v>5.2454156223333333E-2</v>
      </c>
      <c r="AH1789" s="66">
        <f t="shared" si="195"/>
        <v>1.2617477666666821E-4</v>
      </c>
      <c r="AI1789" s="67" t="s">
        <v>71</v>
      </c>
      <c r="AJ1789" s="162"/>
      <c r="AS1789" s="155"/>
      <c r="AT1789" s="155"/>
      <c r="AU1789" s="155"/>
      <c r="AV1789" s="155"/>
      <c r="AW1789" s="155"/>
      <c r="AX1789" s="155"/>
      <c r="AY1789" s="155"/>
      <c r="AZ1789" s="155"/>
      <c r="BA1789" s="155"/>
    </row>
    <row r="1790" spans="1:60" x14ac:dyDescent="0.25">
      <c r="A1790" s="70" t="s">
        <v>16</v>
      </c>
      <c r="B1790" s="64">
        <v>34035</v>
      </c>
      <c r="C1790" s="64" t="s">
        <v>45</v>
      </c>
      <c r="D1790" s="64" t="s">
        <v>53</v>
      </c>
      <c r="E1790" s="64" t="s">
        <v>90</v>
      </c>
      <c r="F1790" s="64" t="s">
        <v>89</v>
      </c>
      <c r="G1790" s="64" t="s">
        <v>84</v>
      </c>
      <c r="H1790" s="64"/>
      <c r="I1790" s="64">
        <v>2260002009</v>
      </c>
      <c r="J1790" s="65" t="s">
        <v>1</v>
      </c>
      <c r="K1790" s="64" t="s">
        <v>1</v>
      </c>
      <c r="L1790" s="64" t="s">
        <v>19</v>
      </c>
      <c r="M1790" s="71" t="s">
        <v>19</v>
      </c>
      <c r="N1790" s="71">
        <v>4.5157067690000007E-4</v>
      </c>
      <c r="O1790" s="71">
        <v>4.5157067690000007E-4</v>
      </c>
      <c r="P1790" s="66" t="s">
        <v>19</v>
      </c>
      <c r="Q1790" s="71">
        <v>4.3688219666666666E-4</v>
      </c>
      <c r="R1790" s="66">
        <v>1</v>
      </c>
      <c r="S1790" s="66">
        <f t="shared" si="192"/>
        <v>4.3688219666666666E-4</v>
      </c>
      <c r="T1790" s="66">
        <f t="shared" si="186"/>
        <v>1.4688480233333411E-5</v>
      </c>
      <c r="U1790" s="71">
        <v>2.0198154999999999E-5</v>
      </c>
      <c r="V1790" s="71">
        <v>2.0198154999999999E-5</v>
      </c>
      <c r="W1790" s="71" t="s">
        <v>19</v>
      </c>
      <c r="X1790" s="71">
        <v>2.1311326666666668E-5</v>
      </c>
      <c r="Y1790" s="66">
        <v>1</v>
      </c>
      <c r="Z1790" s="66">
        <f t="shared" si="193"/>
        <v>2.1311326666666668E-5</v>
      </c>
      <c r="AA1790" s="66">
        <f t="shared" si="194"/>
        <v>-1.1131716666666684E-6</v>
      </c>
      <c r="AB1790" s="71">
        <v>1.9711495999999999E-3</v>
      </c>
      <c r="AC1790" s="71">
        <v>1.9711495999999999E-3</v>
      </c>
      <c r="AD1790" s="71"/>
      <c r="AE1790" s="71">
        <v>1.9661536033333334E-3</v>
      </c>
      <c r="AF1790" s="72">
        <v>1</v>
      </c>
      <c r="AG1790" s="66">
        <f t="shared" si="187"/>
        <v>1.9661536033333334E-3</v>
      </c>
      <c r="AH1790" s="66">
        <f t="shared" si="195"/>
        <v>4.9959966666665578E-6</v>
      </c>
      <c r="AI1790" s="67" t="s">
        <v>71</v>
      </c>
      <c r="AJ1790" s="162"/>
      <c r="AS1790" s="155"/>
      <c r="AT1790" s="155"/>
      <c r="AU1790" s="155"/>
      <c r="AV1790" s="155"/>
      <c r="AW1790" s="155"/>
      <c r="AX1790" s="155"/>
      <c r="AY1790" s="155"/>
      <c r="AZ1790" s="155"/>
      <c r="BA1790" s="155"/>
    </row>
    <row r="1791" spans="1:60" x14ac:dyDescent="0.25">
      <c r="A1791" s="70" t="s">
        <v>16</v>
      </c>
      <c r="B1791" s="64">
        <v>34035</v>
      </c>
      <c r="C1791" s="64" t="s">
        <v>45</v>
      </c>
      <c r="D1791" s="64" t="s">
        <v>53</v>
      </c>
      <c r="E1791" s="64" t="s">
        <v>91</v>
      </c>
      <c r="F1791" s="64" t="s">
        <v>89</v>
      </c>
      <c r="G1791" s="64" t="s">
        <v>84</v>
      </c>
      <c r="H1791" s="64"/>
      <c r="I1791" s="64">
        <v>2260002021</v>
      </c>
      <c r="J1791" s="65" t="s">
        <v>1</v>
      </c>
      <c r="K1791" s="64" t="s">
        <v>1</v>
      </c>
      <c r="L1791" s="64" t="s">
        <v>19</v>
      </c>
      <c r="M1791" s="71" t="s">
        <v>19</v>
      </c>
      <c r="N1791" s="71">
        <v>5.3752656529999982E-4</v>
      </c>
      <c r="O1791" s="71">
        <v>5.3752656529999982E-4</v>
      </c>
      <c r="P1791" s="66" t="s">
        <v>19</v>
      </c>
      <c r="Q1791" s="71">
        <v>5.2139262999999995E-4</v>
      </c>
      <c r="R1791" s="66">
        <v>1</v>
      </c>
      <c r="S1791" s="66">
        <f t="shared" si="192"/>
        <v>5.2139262999999995E-4</v>
      </c>
      <c r="T1791" s="66">
        <f t="shared" si="186"/>
        <v>1.6133935299999873E-5</v>
      </c>
      <c r="U1791" s="71">
        <v>2.4187413E-5</v>
      </c>
      <c r="V1791" s="71">
        <v>2.4187413E-5</v>
      </c>
      <c r="W1791" s="71" t="s">
        <v>19</v>
      </c>
      <c r="X1791" s="71">
        <v>2.5353129999999998E-5</v>
      </c>
      <c r="Y1791" s="66">
        <v>1</v>
      </c>
      <c r="Z1791" s="66">
        <f t="shared" si="193"/>
        <v>2.5353129999999998E-5</v>
      </c>
      <c r="AA1791" s="66">
        <f t="shared" si="194"/>
        <v>-1.1657169999999978E-6</v>
      </c>
      <c r="AB1791" s="71">
        <v>2.3783832E-3</v>
      </c>
      <c r="AC1791" s="71">
        <v>2.3783832E-3</v>
      </c>
      <c r="AD1791" s="71"/>
      <c r="AE1791" s="71">
        <v>2.3729059933333334E-3</v>
      </c>
      <c r="AF1791" s="72">
        <v>1</v>
      </c>
      <c r="AG1791" s="66">
        <f t="shared" si="187"/>
        <v>2.3729059933333334E-3</v>
      </c>
      <c r="AH1791" s="66">
        <f t="shared" si="195"/>
        <v>5.4772066666666785E-6</v>
      </c>
      <c r="AI1791" s="67" t="s">
        <v>71</v>
      </c>
      <c r="AJ1791" s="162"/>
      <c r="AS1791" s="155"/>
      <c r="AT1791" s="155"/>
      <c r="AU1791" s="155"/>
      <c r="AV1791" s="155"/>
      <c r="AW1791" s="155"/>
      <c r="AX1791" s="155"/>
      <c r="AY1791" s="155"/>
      <c r="AZ1791" s="155"/>
      <c r="BA1791" s="155"/>
    </row>
    <row r="1792" spans="1:60" x14ac:dyDescent="0.25">
      <c r="A1792" s="70" t="s">
        <v>16</v>
      </c>
      <c r="B1792" s="64">
        <v>34035</v>
      </c>
      <c r="C1792" s="64" t="s">
        <v>45</v>
      </c>
      <c r="D1792" s="64" t="s">
        <v>53</v>
      </c>
      <c r="E1792" s="64" t="s">
        <v>92</v>
      </c>
      <c r="F1792" s="64" t="s">
        <v>89</v>
      </c>
      <c r="G1792" s="64" t="s">
        <v>84</v>
      </c>
      <c r="H1792" s="64"/>
      <c r="I1792" s="64">
        <v>2260002027</v>
      </c>
      <c r="J1792" s="65" t="s">
        <v>1</v>
      </c>
      <c r="K1792" s="64" t="s">
        <v>1</v>
      </c>
      <c r="L1792" s="64" t="s">
        <v>19</v>
      </c>
      <c r="M1792" s="71" t="s">
        <v>19</v>
      </c>
      <c r="N1792" s="71">
        <v>4.3899668173999991E-6</v>
      </c>
      <c r="O1792" s="71">
        <v>4.3899668173999991E-6</v>
      </c>
      <c r="P1792" s="66" t="s">
        <v>19</v>
      </c>
      <c r="Q1792" s="71">
        <v>4.4092400000000003E-6</v>
      </c>
      <c r="R1792" s="66">
        <v>1</v>
      </c>
      <c r="S1792" s="66">
        <f t="shared" si="192"/>
        <v>4.4092400000000003E-6</v>
      </c>
      <c r="T1792" s="66">
        <f t="shared" si="186"/>
        <v>-1.9273182600001176E-8</v>
      </c>
      <c r="U1792" s="71">
        <v>1.6883842999999999E-7</v>
      </c>
      <c r="V1792" s="71">
        <v>1.6883842999999999E-7</v>
      </c>
      <c r="W1792" s="71" t="s">
        <v>19</v>
      </c>
      <c r="X1792" s="71">
        <v>0</v>
      </c>
      <c r="Y1792" s="66">
        <v>1</v>
      </c>
      <c r="Z1792" s="66">
        <f t="shared" si="193"/>
        <v>0</v>
      </c>
      <c r="AA1792" s="66">
        <f t="shared" si="194"/>
        <v>1.6883842999999999E-7</v>
      </c>
      <c r="AB1792" s="71">
        <v>1.7223293999999998E-5</v>
      </c>
      <c r="AC1792" s="71">
        <v>1.7223293999999998E-5</v>
      </c>
      <c r="AD1792" s="71"/>
      <c r="AE1792" s="71">
        <v>1.6902086666666667E-5</v>
      </c>
      <c r="AF1792" s="72">
        <v>1</v>
      </c>
      <c r="AG1792" s="66">
        <f t="shared" si="187"/>
        <v>1.6902086666666667E-5</v>
      </c>
      <c r="AH1792" s="66">
        <f t="shared" si="195"/>
        <v>3.2120733333333183E-7</v>
      </c>
      <c r="AI1792" s="67" t="s">
        <v>71</v>
      </c>
      <c r="AJ1792" s="162"/>
      <c r="AS1792" s="155"/>
      <c r="AT1792" s="155"/>
      <c r="AU1792" s="155"/>
      <c r="AV1792" s="155"/>
      <c r="AW1792" s="155"/>
      <c r="AX1792" s="155"/>
      <c r="AY1792" s="155"/>
      <c r="AZ1792" s="155"/>
      <c r="BA1792" s="155"/>
    </row>
    <row r="1793" spans="1:53" x14ac:dyDescent="0.25">
      <c r="A1793" s="70" t="s">
        <v>16</v>
      </c>
      <c r="B1793" s="64">
        <v>34035</v>
      </c>
      <c r="C1793" s="64" t="s">
        <v>45</v>
      </c>
      <c r="D1793" s="64" t="s">
        <v>53</v>
      </c>
      <c r="E1793" s="64" t="s">
        <v>93</v>
      </c>
      <c r="F1793" s="64" t="s">
        <v>89</v>
      </c>
      <c r="G1793" s="64" t="s">
        <v>84</v>
      </c>
      <c r="H1793" s="64"/>
      <c r="I1793" s="64">
        <v>2260002039</v>
      </c>
      <c r="J1793" s="65" t="s">
        <v>1</v>
      </c>
      <c r="K1793" s="64" t="s">
        <v>1</v>
      </c>
      <c r="L1793" s="64" t="s">
        <v>19</v>
      </c>
      <c r="M1793" s="71" t="s">
        <v>19</v>
      </c>
      <c r="N1793" s="71">
        <v>3.1785449971199989E-2</v>
      </c>
      <c r="O1793" s="71">
        <v>3.1785449971199989E-2</v>
      </c>
      <c r="P1793" s="66" t="s">
        <v>19</v>
      </c>
      <c r="Q1793" s="71">
        <v>3.2100736946666673E-2</v>
      </c>
      <c r="R1793" s="66">
        <v>1</v>
      </c>
      <c r="S1793" s="66">
        <f t="shared" si="192"/>
        <v>3.2100736946666673E-2</v>
      </c>
      <c r="T1793" s="66">
        <f t="shared" si="186"/>
        <v>-3.1528697546668455E-4</v>
      </c>
      <c r="U1793" s="71">
        <v>7.9486901299999997E-4</v>
      </c>
      <c r="V1793" s="71">
        <v>7.9486901299999997E-4</v>
      </c>
      <c r="W1793" s="71" t="s">
        <v>19</v>
      </c>
      <c r="X1793" s="71">
        <v>8.2820224666666669E-4</v>
      </c>
      <c r="Y1793" s="66">
        <v>1</v>
      </c>
      <c r="Z1793" s="66">
        <f t="shared" si="193"/>
        <v>8.2820224666666669E-4</v>
      </c>
      <c r="AA1793" s="66">
        <f t="shared" si="194"/>
        <v>-3.3333233666666719E-5</v>
      </c>
      <c r="AB1793" s="71">
        <v>0.1369570581</v>
      </c>
      <c r="AC1793" s="71">
        <v>0.1369570581</v>
      </c>
      <c r="AD1793" s="71"/>
      <c r="AE1793" s="71">
        <v>0.13662728269666666</v>
      </c>
      <c r="AF1793" s="72">
        <v>1</v>
      </c>
      <c r="AG1793" s="66">
        <f t="shared" si="187"/>
        <v>0.13662728269666666</v>
      </c>
      <c r="AH1793" s="66">
        <f t="shared" si="195"/>
        <v>3.2977540333334332E-4</v>
      </c>
      <c r="AI1793" s="67" t="s">
        <v>71</v>
      </c>
      <c r="AJ1793" s="162"/>
      <c r="AS1793" s="155"/>
      <c r="AT1793" s="155"/>
      <c r="AU1793" s="155"/>
      <c r="AV1793" s="155"/>
      <c r="AW1793" s="155"/>
      <c r="AX1793" s="155"/>
      <c r="AY1793" s="155"/>
      <c r="AZ1793" s="155"/>
      <c r="BA1793" s="155"/>
    </row>
    <row r="1794" spans="1:53" x14ac:dyDescent="0.25">
      <c r="A1794" s="70" t="s">
        <v>16</v>
      </c>
      <c r="B1794" s="64">
        <v>34035</v>
      </c>
      <c r="C1794" s="64" t="s">
        <v>45</v>
      </c>
      <c r="D1794" s="64" t="s">
        <v>53</v>
      </c>
      <c r="E1794" s="64" t="s">
        <v>94</v>
      </c>
      <c r="F1794" s="64" t="s">
        <v>89</v>
      </c>
      <c r="G1794" s="64" t="s">
        <v>84</v>
      </c>
      <c r="H1794" s="64"/>
      <c r="I1794" s="64">
        <v>2260002054</v>
      </c>
      <c r="J1794" s="65" t="s">
        <v>1</v>
      </c>
      <c r="K1794" s="64" t="s">
        <v>1</v>
      </c>
      <c r="L1794" s="64" t="s">
        <v>19</v>
      </c>
      <c r="M1794" s="71" t="s">
        <v>19</v>
      </c>
      <c r="N1794" s="71">
        <v>1.0936193944000001E-4</v>
      </c>
      <c r="O1794" s="71">
        <v>1.0936193944000001E-4</v>
      </c>
      <c r="P1794" s="66" t="s">
        <v>19</v>
      </c>
      <c r="Q1794" s="71">
        <v>1.0582176000000001E-4</v>
      </c>
      <c r="R1794" s="66">
        <v>1</v>
      </c>
      <c r="S1794" s="66">
        <f t="shared" si="192"/>
        <v>1.0582176000000001E-4</v>
      </c>
      <c r="T1794" s="66">
        <f t="shared" si="186"/>
        <v>3.5401794399999919E-6</v>
      </c>
      <c r="U1794" s="71">
        <v>4.758368E-6</v>
      </c>
      <c r="V1794" s="71">
        <v>4.758368E-6</v>
      </c>
      <c r="W1794" s="71" t="s">
        <v>19</v>
      </c>
      <c r="X1794" s="71">
        <v>4.7766766666666677E-6</v>
      </c>
      <c r="Y1794" s="66">
        <v>1</v>
      </c>
      <c r="Z1794" s="66">
        <f t="shared" si="193"/>
        <v>4.7766766666666677E-6</v>
      </c>
      <c r="AA1794" s="66">
        <f t="shared" si="194"/>
        <v>-1.8308666666667645E-8</v>
      </c>
      <c r="AB1794" s="71">
        <v>4.8540357999999999E-4</v>
      </c>
      <c r="AC1794" s="71">
        <v>4.8540357999999999E-4</v>
      </c>
      <c r="AD1794" s="71"/>
      <c r="AE1794" s="71">
        <v>4.8391409000000002E-4</v>
      </c>
      <c r="AF1794" s="72">
        <v>1</v>
      </c>
      <c r="AG1794" s="66">
        <f t="shared" si="187"/>
        <v>4.8391409000000002E-4</v>
      </c>
      <c r="AH1794" s="66">
        <f t="shared" si="195"/>
        <v>1.4894899999999653E-6</v>
      </c>
      <c r="AI1794" s="67" t="s">
        <v>71</v>
      </c>
      <c r="AJ1794" s="162"/>
      <c r="AS1794" s="155"/>
      <c r="AT1794" s="155"/>
      <c r="AU1794" s="155"/>
      <c r="AV1794" s="155"/>
      <c r="AW1794" s="155"/>
      <c r="AX1794" s="155"/>
      <c r="AY1794" s="155"/>
      <c r="AZ1794" s="155"/>
      <c r="BA1794" s="155"/>
    </row>
    <row r="1795" spans="1:53" x14ac:dyDescent="0.25">
      <c r="A1795" s="70" t="s">
        <v>16</v>
      </c>
      <c r="B1795" s="64">
        <v>34035</v>
      </c>
      <c r="C1795" s="64" t="s">
        <v>45</v>
      </c>
      <c r="D1795" s="64" t="s">
        <v>53</v>
      </c>
      <c r="E1795" s="64" t="s">
        <v>95</v>
      </c>
      <c r="F1795" s="64" t="s">
        <v>96</v>
      </c>
      <c r="G1795" s="64" t="s">
        <v>84</v>
      </c>
      <c r="H1795" s="64"/>
      <c r="I1795" s="64">
        <v>2260003030</v>
      </c>
      <c r="J1795" s="65" t="s">
        <v>1</v>
      </c>
      <c r="K1795" s="64" t="s">
        <v>1</v>
      </c>
      <c r="L1795" s="64" t="s">
        <v>19</v>
      </c>
      <c r="M1795" s="71" t="s">
        <v>19</v>
      </c>
      <c r="N1795" s="71">
        <v>1.7729715825E-4</v>
      </c>
      <c r="O1795" s="71">
        <v>1.7729715825E-4</v>
      </c>
      <c r="P1795" s="66" t="s">
        <v>19</v>
      </c>
      <c r="Q1795" s="71">
        <v>8.3408123333333331E-5</v>
      </c>
      <c r="R1795" s="66">
        <v>1</v>
      </c>
      <c r="S1795" s="66">
        <f t="shared" si="192"/>
        <v>8.3408123333333331E-5</v>
      </c>
      <c r="T1795" s="66">
        <f t="shared" si="186"/>
        <v>9.3889034916666667E-5</v>
      </c>
      <c r="U1795" s="71">
        <v>7.1639478999999998E-6</v>
      </c>
      <c r="V1795" s="71">
        <v>7.1639478999999998E-6</v>
      </c>
      <c r="W1795" s="71" t="s">
        <v>19</v>
      </c>
      <c r="X1795" s="71">
        <v>3.3069300000000005E-6</v>
      </c>
      <c r="Y1795" s="66">
        <v>1</v>
      </c>
      <c r="Z1795" s="66">
        <f t="shared" si="193"/>
        <v>3.3069300000000005E-6</v>
      </c>
      <c r="AA1795" s="66">
        <f t="shared" si="194"/>
        <v>3.8570178999999998E-6</v>
      </c>
      <c r="AB1795" s="71">
        <v>7.3079806000000004E-4</v>
      </c>
      <c r="AC1795" s="71">
        <v>7.3079806000000004E-4</v>
      </c>
      <c r="AD1795" s="71"/>
      <c r="AE1795" s="71">
        <v>3.4759508666666665E-4</v>
      </c>
      <c r="AF1795" s="72">
        <v>1</v>
      </c>
      <c r="AG1795" s="66">
        <f t="shared" si="187"/>
        <v>3.4759508666666665E-4</v>
      </c>
      <c r="AH1795" s="66">
        <f t="shared" si="195"/>
        <v>3.8320297333333339E-4</v>
      </c>
      <c r="AI1795" s="67" t="s">
        <v>71</v>
      </c>
      <c r="AJ1795" s="162"/>
      <c r="AS1795" s="155"/>
      <c r="AT1795" s="155"/>
      <c r="AU1795" s="155"/>
      <c r="AV1795" s="155"/>
      <c r="AW1795" s="155"/>
      <c r="AX1795" s="155"/>
      <c r="AY1795" s="155"/>
      <c r="AZ1795" s="155"/>
      <c r="BA1795" s="155"/>
    </row>
    <row r="1796" spans="1:53" x14ac:dyDescent="0.25">
      <c r="A1796" s="70" t="s">
        <v>16</v>
      </c>
      <c r="B1796" s="64">
        <v>34035</v>
      </c>
      <c r="C1796" s="64" t="s">
        <v>45</v>
      </c>
      <c r="D1796" s="64" t="s">
        <v>53</v>
      </c>
      <c r="E1796" s="64" t="s">
        <v>97</v>
      </c>
      <c r="F1796" s="64" t="s">
        <v>96</v>
      </c>
      <c r="G1796" s="64" t="s">
        <v>84</v>
      </c>
      <c r="H1796" s="64"/>
      <c r="I1796" s="64">
        <v>2260003040</v>
      </c>
      <c r="J1796" s="65" t="s">
        <v>1</v>
      </c>
      <c r="K1796" s="64" t="s">
        <v>1</v>
      </c>
      <c r="L1796" s="64" t="s">
        <v>19</v>
      </c>
      <c r="M1796" s="71" t="s">
        <v>19</v>
      </c>
      <c r="N1796" s="71">
        <v>1.3621663287E-5</v>
      </c>
      <c r="O1796" s="71">
        <v>1.3621663287E-5</v>
      </c>
      <c r="P1796" s="66" t="s">
        <v>19</v>
      </c>
      <c r="Q1796" s="71">
        <v>6.6138600000000009E-6</v>
      </c>
      <c r="R1796" s="66">
        <v>1</v>
      </c>
      <c r="S1796" s="66">
        <f t="shared" si="192"/>
        <v>6.6138600000000009E-6</v>
      </c>
      <c r="T1796" s="66">
        <f t="shared" si="186"/>
        <v>7.007803286999999E-6</v>
      </c>
      <c r="U1796" s="71">
        <v>5.7081507999999997E-7</v>
      </c>
      <c r="V1796" s="71">
        <v>5.7081507999999997E-7</v>
      </c>
      <c r="W1796" s="71" t="s">
        <v>19</v>
      </c>
      <c r="X1796" s="71">
        <v>0</v>
      </c>
      <c r="Y1796" s="66">
        <v>1</v>
      </c>
      <c r="Z1796" s="66">
        <f t="shared" si="193"/>
        <v>0</v>
      </c>
      <c r="AA1796" s="66">
        <f t="shared" si="194"/>
        <v>5.7081507999999997E-7</v>
      </c>
      <c r="AB1796" s="71">
        <v>5.8229136E-5</v>
      </c>
      <c r="AC1796" s="71">
        <v>5.8229136E-5</v>
      </c>
      <c r="AD1796" s="71"/>
      <c r="AE1796" s="71">
        <v>2.7925186666666666E-5</v>
      </c>
      <c r="AF1796" s="72">
        <v>1</v>
      </c>
      <c r="AG1796" s="66">
        <f t="shared" si="187"/>
        <v>2.7925186666666666E-5</v>
      </c>
      <c r="AH1796" s="66">
        <f t="shared" si="195"/>
        <v>3.0303949333333334E-5</v>
      </c>
      <c r="AI1796" s="67" t="s">
        <v>71</v>
      </c>
      <c r="AJ1796" s="162"/>
      <c r="AS1796" s="155"/>
      <c r="AT1796" s="155"/>
      <c r="AU1796" s="155"/>
      <c r="AV1796" s="155"/>
      <c r="AW1796" s="155"/>
      <c r="AX1796" s="155"/>
      <c r="AY1796" s="155"/>
      <c r="AZ1796" s="155"/>
      <c r="BA1796" s="155"/>
    </row>
    <row r="1797" spans="1:53" x14ac:dyDescent="0.25">
      <c r="A1797" s="70" t="s">
        <v>16</v>
      </c>
      <c r="B1797" s="64">
        <v>34035</v>
      </c>
      <c r="C1797" s="64" t="s">
        <v>45</v>
      </c>
      <c r="D1797" s="64" t="s">
        <v>53</v>
      </c>
      <c r="E1797" s="64" t="s">
        <v>98</v>
      </c>
      <c r="F1797" s="64" t="s">
        <v>99</v>
      </c>
      <c r="G1797" s="64" t="s">
        <v>84</v>
      </c>
      <c r="H1797" s="64"/>
      <c r="I1797" s="64">
        <v>2260004015</v>
      </c>
      <c r="J1797" s="65" t="s">
        <v>1</v>
      </c>
      <c r="K1797" s="64" t="s">
        <v>1</v>
      </c>
      <c r="L1797" s="64" t="s">
        <v>19</v>
      </c>
      <c r="M1797" s="71" t="s">
        <v>19</v>
      </c>
      <c r="N1797" s="71">
        <v>2.9455128588260003E-3</v>
      </c>
      <c r="O1797" s="71">
        <v>2.9455128588260003E-3</v>
      </c>
      <c r="P1797" s="66" t="s">
        <v>19</v>
      </c>
      <c r="Q1797" s="71">
        <v>2.1774296866666665E-3</v>
      </c>
      <c r="R1797" s="66">
        <v>1</v>
      </c>
      <c r="S1797" s="66">
        <f t="shared" si="192"/>
        <v>2.1774296866666665E-3</v>
      </c>
      <c r="T1797" s="66">
        <f t="shared" si="186"/>
        <v>7.680831721593338E-4</v>
      </c>
      <c r="U1797" s="71">
        <v>8.8894599699999993E-5</v>
      </c>
      <c r="V1797" s="71">
        <v>8.8894599699999993E-5</v>
      </c>
      <c r="W1797" s="71" t="s">
        <v>19</v>
      </c>
      <c r="X1797" s="71">
        <v>9.3696350000000003E-5</v>
      </c>
      <c r="Y1797" s="66">
        <v>1</v>
      </c>
      <c r="Z1797" s="66">
        <f t="shared" si="193"/>
        <v>9.3696350000000003E-5</v>
      </c>
      <c r="AA1797" s="66">
        <f t="shared" si="194"/>
        <v>-4.8017503000000102E-6</v>
      </c>
      <c r="AB1797" s="71">
        <v>8.4495861199999998E-3</v>
      </c>
      <c r="AC1797" s="71">
        <v>8.4495861199999998E-3</v>
      </c>
      <c r="AD1797" s="71"/>
      <c r="AE1797" s="71">
        <v>8.0571512266666683E-3</v>
      </c>
      <c r="AF1797" s="72">
        <v>1</v>
      </c>
      <c r="AG1797" s="66">
        <f t="shared" si="187"/>
        <v>8.0571512266666683E-3</v>
      </c>
      <c r="AH1797" s="66">
        <f t="shared" si="195"/>
        <v>3.9243489333333145E-4</v>
      </c>
      <c r="AI1797" s="67" t="s">
        <v>71</v>
      </c>
      <c r="AJ1797" s="162"/>
      <c r="AS1797" s="155"/>
      <c r="AT1797" s="155"/>
      <c r="AU1797" s="155"/>
      <c r="AV1797" s="155"/>
      <c r="AW1797" s="155"/>
      <c r="AX1797" s="155"/>
      <c r="AY1797" s="155"/>
      <c r="AZ1797" s="155"/>
      <c r="BA1797" s="155"/>
    </row>
    <row r="1798" spans="1:53" x14ac:dyDescent="0.25">
      <c r="A1798" s="70" t="s">
        <v>16</v>
      </c>
      <c r="B1798" s="64">
        <v>34035</v>
      </c>
      <c r="C1798" s="64" t="s">
        <v>45</v>
      </c>
      <c r="D1798" s="64" t="s">
        <v>53</v>
      </c>
      <c r="E1798" s="64" t="s">
        <v>98</v>
      </c>
      <c r="F1798" s="64" t="s">
        <v>100</v>
      </c>
      <c r="G1798" s="64" t="s">
        <v>84</v>
      </c>
      <c r="H1798" s="64"/>
      <c r="I1798" s="64">
        <v>2260004016</v>
      </c>
      <c r="J1798" s="65" t="s">
        <v>1</v>
      </c>
      <c r="K1798" s="64" t="s">
        <v>1</v>
      </c>
      <c r="L1798" s="64" t="s">
        <v>19</v>
      </c>
      <c r="M1798" s="71" t="s">
        <v>19</v>
      </c>
      <c r="N1798" s="71">
        <v>3.89714729516E-2</v>
      </c>
      <c r="O1798" s="71">
        <v>3.89714729516E-2</v>
      </c>
      <c r="P1798" s="66" t="s">
        <v>19</v>
      </c>
      <c r="Q1798" s="71">
        <v>4.0718963963333334E-2</v>
      </c>
      <c r="R1798" s="66">
        <v>1</v>
      </c>
      <c r="S1798" s="66">
        <f t="shared" si="192"/>
        <v>4.0718963963333334E-2</v>
      </c>
      <c r="T1798" s="66">
        <f t="shared" si="186"/>
        <v>-1.7474910117333334E-3</v>
      </c>
      <c r="U1798" s="71">
        <v>1.702522573E-3</v>
      </c>
      <c r="V1798" s="71">
        <v>1.702522573E-3</v>
      </c>
      <c r="W1798" s="71" t="s">
        <v>19</v>
      </c>
      <c r="X1798" s="71">
        <v>1.9404330366666665E-3</v>
      </c>
      <c r="Y1798" s="66">
        <v>1</v>
      </c>
      <c r="Z1798" s="66">
        <f t="shared" si="193"/>
        <v>1.9404330366666665E-3</v>
      </c>
      <c r="AA1798" s="66">
        <f t="shared" si="194"/>
        <v>-2.3791046366666651E-4</v>
      </c>
      <c r="AB1798" s="71">
        <v>0.15662617700000001</v>
      </c>
      <c r="AC1798" s="71">
        <v>0.15662617700000001</v>
      </c>
      <c r="AD1798" s="71"/>
      <c r="AE1798" s="71">
        <v>0.16918988753333333</v>
      </c>
      <c r="AF1798" s="72">
        <v>1</v>
      </c>
      <c r="AG1798" s="66">
        <f t="shared" si="187"/>
        <v>0.16918988753333333</v>
      </c>
      <c r="AH1798" s="66">
        <f t="shared" si="195"/>
        <v>-1.2563710533333328E-2</v>
      </c>
      <c r="AI1798" s="67" t="s">
        <v>71</v>
      </c>
      <c r="AJ1798" s="162"/>
      <c r="AS1798" s="155"/>
      <c r="AT1798" s="155"/>
      <c r="AU1798" s="155"/>
      <c r="AV1798" s="155"/>
      <c r="AW1798" s="155"/>
      <c r="AX1798" s="155"/>
      <c r="AY1798" s="155"/>
      <c r="AZ1798" s="155"/>
      <c r="BA1798" s="155"/>
    </row>
    <row r="1799" spans="1:53" x14ac:dyDescent="0.25">
      <c r="A1799" s="70" t="s">
        <v>16</v>
      </c>
      <c r="B1799" s="64">
        <v>34035</v>
      </c>
      <c r="C1799" s="64" t="s">
        <v>45</v>
      </c>
      <c r="D1799" s="64" t="s">
        <v>53</v>
      </c>
      <c r="E1799" s="64" t="s">
        <v>101</v>
      </c>
      <c r="F1799" s="64" t="s">
        <v>99</v>
      </c>
      <c r="G1799" s="64" t="s">
        <v>84</v>
      </c>
      <c r="H1799" s="64"/>
      <c r="I1799" s="64">
        <v>2260004020</v>
      </c>
      <c r="J1799" s="65" t="s">
        <v>1</v>
      </c>
      <c r="K1799" s="64" t="s">
        <v>1</v>
      </c>
      <c r="L1799" s="64" t="s">
        <v>19</v>
      </c>
      <c r="M1799" s="71" t="s">
        <v>19</v>
      </c>
      <c r="N1799" s="71">
        <v>2.8074914841999997E-2</v>
      </c>
      <c r="O1799" s="71">
        <v>2.8074914841999997E-2</v>
      </c>
      <c r="P1799" s="66" t="s">
        <v>19</v>
      </c>
      <c r="Q1799" s="71">
        <v>2.7277763260000001E-2</v>
      </c>
      <c r="R1799" s="66">
        <v>1</v>
      </c>
      <c r="S1799" s="66">
        <f t="shared" si="192"/>
        <v>2.7277763260000001E-2</v>
      </c>
      <c r="T1799" s="66">
        <f t="shared" si="186"/>
        <v>7.9715158199999622E-4</v>
      </c>
      <c r="U1799" s="71">
        <v>7.7807292E-4</v>
      </c>
      <c r="V1799" s="71">
        <v>7.7807292E-4</v>
      </c>
      <c r="W1799" s="71" t="s">
        <v>19</v>
      </c>
      <c r="X1799" s="71">
        <v>8.0137936999999989E-4</v>
      </c>
      <c r="Y1799" s="66">
        <v>1</v>
      </c>
      <c r="Z1799" s="66">
        <f t="shared" si="193"/>
        <v>8.0137936999999989E-4</v>
      </c>
      <c r="AA1799" s="66">
        <f t="shared" si="194"/>
        <v>-2.3306449999999893E-5</v>
      </c>
      <c r="AB1799" s="71">
        <v>7.3308824999999994E-2</v>
      </c>
      <c r="AC1799" s="71">
        <v>7.3308824999999994E-2</v>
      </c>
      <c r="AD1799" s="71"/>
      <c r="AE1799" s="71">
        <v>7.1654926676666675E-2</v>
      </c>
      <c r="AF1799" s="72">
        <v>1</v>
      </c>
      <c r="AG1799" s="66">
        <f t="shared" si="187"/>
        <v>7.1654926676666675E-2</v>
      </c>
      <c r="AH1799" s="66">
        <f t="shared" si="195"/>
        <v>1.6538983233333193E-3</v>
      </c>
      <c r="AI1799" s="67" t="s">
        <v>71</v>
      </c>
      <c r="AJ1799" s="162"/>
      <c r="AS1799" s="155"/>
      <c r="AT1799" s="155"/>
      <c r="AU1799" s="155"/>
      <c r="AV1799" s="155"/>
      <c r="AW1799" s="155"/>
      <c r="AX1799" s="155"/>
      <c r="AY1799" s="155"/>
      <c r="AZ1799" s="155"/>
      <c r="BA1799" s="155"/>
    </row>
    <row r="1800" spans="1:53" x14ac:dyDescent="0.25">
      <c r="A1800" s="70" t="s">
        <v>16</v>
      </c>
      <c r="B1800" s="64">
        <v>34035</v>
      </c>
      <c r="C1800" s="64" t="s">
        <v>45</v>
      </c>
      <c r="D1800" s="64" t="s">
        <v>53</v>
      </c>
      <c r="E1800" s="64" t="s">
        <v>101</v>
      </c>
      <c r="F1800" s="64" t="s">
        <v>100</v>
      </c>
      <c r="G1800" s="64" t="s">
        <v>84</v>
      </c>
      <c r="H1800" s="64"/>
      <c r="I1800" s="64">
        <v>2260004021</v>
      </c>
      <c r="J1800" s="65" t="s">
        <v>1</v>
      </c>
      <c r="K1800" s="64" t="s">
        <v>1</v>
      </c>
      <c r="L1800" s="64" t="s">
        <v>19</v>
      </c>
      <c r="M1800" s="71" t="s">
        <v>19</v>
      </c>
      <c r="N1800" s="71">
        <v>0.54464714251299995</v>
      </c>
      <c r="O1800" s="71">
        <v>0.54464714251299995</v>
      </c>
      <c r="P1800" s="66" t="s">
        <v>19</v>
      </c>
      <c r="Q1800" s="71">
        <v>0.60111462869333332</v>
      </c>
      <c r="R1800" s="66">
        <v>1</v>
      </c>
      <c r="S1800" s="66">
        <f t="shared" si="192"/>
        <v>0.60111462869333332</v>
      </c>
      <c r="T1800" s="66">
        <f t="shared" si="186"/>
        <v>-5.6467486180333371E-2</v>
      </c>
      <c r="U1800" s="71">
        <v>1.18477302E-2</v>
      </c>
      <c r="V1800" s="71">
        <v>1.18477302E-2</v>
      </c>
      <c r="W1800" s="71" t="s">
        <v>19</v>
      </c>
      <c r="X1800" s="71">
        <v>1.3441568139999999E-2</v>
      </c>
      <c r="Y1800" s="66">
        <v>1</v>
      </c>
      <c r="Z1800" s="66">
        <f t="shared" si="193"/>
        <v>1.3441568139999999E-2</v>
      </c>
      <c r="AA1800" s="66">
        <f t="shared" si="194"/>
        <v>-1.5938379399999987E-3</v>
      </c>
      <c r="AB1800" s="71">
        <v>1.9724494499999998</v>
      </c>
      <c r="AC1800" s="71">
        <v>1.9724494499999998</v>
      </c>
      <c r="AD1800" s="71"/>
      <c r="AE1800" s="71">
        <v>2.1418912122666662</v>
      </c>
      <c r="AF1800" s="72">
        <v>1</v>
      </c>
      <c r="AG1800" s="66">
        <f t="shared" si="187"/>
        <v>2.1418912122666662</v>
      </c>
      <c r="AH1800" s="66">
        <f t="shared" si="195"/>
        <v>-0.16944176226666641</v>
      </c>
      <c r="AI1800" s="67" t="s">
        <v>71</v>
      </c>
      <c r="AJ1800" s="162"/>
      <c r="AS1800" s="155"/>
      <c r="AT1800" s="155"/>
      <c r="AU1800" s="155"/>
      <c r="AV1800" s="155"/>
      <c r="AW1800" s="155"/>
      <c r="AX1800" s="155"/>
      <c r="AY1800" s="155"/>
      <c r="AZ1800" s="155"/>
      <c r="BA1800" s="155"/>
    </row>
    <row r="1801" spans="1:53" x14ac:dyDescent="0.25">
      <c r="A1801" s="70" t="s">
        <v>16</v>
      </c>
      <c r="B1801" s="64">
        <v>34035</v>
      </c>
      <c r="C1801" s="64" t="s">
        <v>45</v>
      </c>
      <c r="D1801" s="64" t="s">
        <v>53</v>
      </c>
      <c r="E1801" s="64" t="s">
        <v>102</v>
      </c>
      <c r="F1801" s="64" t="s">
        <v>99</v>
      </c>
      <c r="G1801" s="64" t="s">
        <v>84</v>
      </c>
      <c r="H1801" s="64"/>
      <c r="I1801" s="64">
        <v>2260004025</v>
      </c>
      <c r="J1801" s="65" t="s">
        <v>1</v>
      </c>
      <c r="K1801" s="64" t="s">
        <v>1</v>
      </c>
      <c r="L1801" s="64" t="s">
        <v>19</v>
      </c>
      <c r="M1801" s="71" t="s">
        <v>19</v>
      </c>
      <c r="N1801" s="71">
        <v>5.5454819373600001E-2</v>
      </c>
      <c r="O1801" s="71">
        <v>5.5454819373600001E-2</v>
      </c>
      <c r="P1801" s="66" t="s">
        <v>19</v>
      </c>
      <c r="Q1801" s="71">
        <v>4.4422358126666672E-2</v>
      </c>
      <c r="R1801" s="66">
        <v>1</v>
      </c>
      <c r="S1801" s="66">
        <f t="shared" si="192"/>
        <v>4.4422358126666672E-2</v>
      </c>
      <c r="T1801" s="66">
        <f t="shared" ref="T1801:T1864" si="196">O1801-S1801</f>
        <v>1.1032461246933328E-2</v>
      </c>
      <c r="U1801" s="71">
        <v>1.7430129799999999E-3</v>
      </c>
      <c r="V1801" s="71">
        <v>1.7430129799999999E-3</v>
      </c>
      <c r="W1801" s="71" t="s">
        <v>19</v>
      </c>
      <c r="X1801" s="71">
        <v>1.7945606799999998E-3</v>
      </c>
      <c r="Y1801" s="66">
        <v>1</v>
      </c>
      <c r="Z1801" s="66">
        <f t="shared" si="193"/>
        <v>1.7945606799999998E-3</v>
      </c>
      <c r="AA1801" s="66">
        <f t="shared" si="194"/>
        <v>-5.15476999999999E-5</v>
      </c>
      <c r="AB1801" s="71">
        <v>0.150363783</v>
      </c>
      <c r="AC1801" s="71">
        <v>0.150363783</v>
      </c>
      <c r="AD1801" s="71"/>
      <c r="AE1801" s="71">
        <v>0.14677073931666665</v>
      </c>
      <c r="AF1801" s="72">
        <v>1</v>
      </c>
      <c r="AG1801" s="66">
        <f t="shared" ref="AG1801:AG1864" si="197">AF1801*AE1801</f>
        <v>0.14677073931666665</v>
      </c>
      <c r="AH1801" s="66">
        <f t="shared" si="195"/>
        <v>3.5930436833333523E-3</v>
      </c>
      <c r="AI1801" s="67" t="s">
        <v>71</v>
      </c>
      <c r="AJ1801" s="162"/>
      <c r="AS1801" s="155"/>
      <c r="AT1801" s="155"/>
      <c r="AU1801" s="155"/>
      <c r="AV1801" s="155"/>
      <c r="AW1801" s="155"/>
      <c r="AX1801" s="155"/>
      <c r="AY1801" s="155"/>
      <c r="AZ1801" s="155"/>
      <c r="BA1801" s="155"/>
    </row>
    <row r="1802" spans="1:53" x14ac:dyDescent="0.25">
      <c r="A1802" s="70" t="s">
        <v>16</v>
      </c>
      <c r="B1802" s="64">
        <v>34035</v>
      </c>
      <c r="C1802" s="64" t="s">
        <v>45</v>
      </c>
      <c r="D1802" s="64" t="s">
        <v>53</v>
      </c>
      <c r="E1802" s="64" t="s">
        <v>102</v>
      </c>
      <c r="F1802" s="64" t="s">
        <v>100</v>
      </c>
      <c r="G1802" s="64" t="s">
        <v>84</v>
      </c>
      <c r="H1802" s="64"/>
      <c r="I1802" s="64">
        <v>2260004026</v>
      </c>
      <c r="J1802" s="65" t="s">
        <v>1</v>
      </c>
      <c r="K1802" s="64" t="s">
        <v>1</v>
      </c>
      <c r="L1802" s="64" t="s">
        <v>19</v>
      </c>
      <c r="M1802" s="71" t="s">
        <v>19</v>
      </c>
      <c r="N1802" s="71">
        <v>0.44548244596200004</v>
      </c>
      <c r="O1802" s="71">
        <v>0.44548244596200004</v>
      </c>
      <c r="P1802" s="66" t="s">
        <v>19</v>
      </c>
      <c r="Q1802" s="71">
        <v>0.47929761572000001</v>
      </c>
      <c r="R1802" s="66">
        <v>1</v>
      </c>
      <c r="S1802" s="66">
        <f t="shared" si="192"/>
        <v>0.47929761572000001</v>
      </c>
      <c r="T1802" s="66">
        <f t="shared" si="196"/>
        <v>-3.3815169757999974E-2</v>
      </c>
      <c r="U1802" s="71">
        <v>1.6615731799999998E-2</v>
      </c>
      <c r="V1802" s="71">
        <v>1.6615731799999998E-2</v>
      </c>
      <c r="W1802" s="71" t="s">
        <v>19</v>
      </c>
      <c r="X1802" s="71">
        <v>1.8851705620000003E-2</v>
      </c>
      <c r="Y1802" s="66">
        <v>1</v>
      </c>
      <c r="Z1802" s="66">
        <f t="shared" si="193"/>
        <v>1.8851705620000003E-2</v>
      </c>
      <c r="AA1802" s="66">
        <f t="shared" si="194"/>
        <v>-2.2359738200000041E-3</v>
      </c>
      <c r="AB1802" s="71">
        <v>1.72205473</v>
      </c>
      <c r="AC1802" s="71">
        <v>1.72205473</v>
      </c>
      <c r="AD1802" s="71"/>
      <c r="AE1802" s="71">
        <v>1.8701717972666669</v>
      </c>
      <c r="AF1802" s="72">
        <v>1</v>
      </c>
      <c r="AG1802" s="66">
        <f t="shared" si="197"/>
        <v>1.8701717972666669</v>
      </c>
      <c r="AH1802" s="66">
        <f t="shared" si="195"/>
        <v>-0.14811706726666696</v>
      </c>
      <c r="AI1802" s="67" t="s">
        <v>71</v>
      </c>
      <c r="AJ1802" s="162"/>
      <c r="AS1802" s="155"/>
      <c r="AT1802" s="155"/>
      <c r="AU1802" s="155"/>
      <c r="AV1802" s="155"/>
      <c r="AW1802" s="155"/>
      <c r="AX1802" s="155"/>
      <c r="AY1802" s="155"/>
      <c r="AZ1802" s="155"/>
      <c r="BA1802" s="155"/>
    </row>
    <row r="1803" spans="1:53" x14ac:dyDescent="0.25">
      <c r="A1803" s="70" t="s">
        <v>16</v>
      </c>
      <c r="B1803" s="64">
        <v>34035</v>
      </c>
      <c r="C1803" s="64" t="s">
        <v>45</v>
      </c>
      <c r="D1803" s="64" t="s">
        <v>53</v>
      </c>
      <c r="E1803" s="64" t="s">
        <v>103</v>
      </c>
      <c r="F1803" s="64" t="s">
        <v>99</v>
      </c>
      <c r="G1803" s="64" t="s">
        <v>84</v>
      </c>
      <c r="H1803" s="64"/>
      <c r="I1803" s="64">
        <v>2260004030</v>
      </c>
      <c r="J1803" s="65" t="s">
        <v>1</v>
      </c>
      <c r="K1803" s="64" t="s">
        <v>1</v>
      </c>
      <c r="L1803" s="64" t="s">
        <v>19</v>
      </c>
      <c r="M1803" s="71" t="s">
        <v>19</v>
      </c>
      <c r="N1803" s="71">
        <v>3.6803586810620008E-2</v>
      </c>
      <c r="O1803" s="71">
        <v>3.6803586810620008E-2</v>
      </c>
      <c r="P1803" s="66" t="s">
        <v>19</v>
      </c>
      <c r="Q1803" s="71">
        <v>2.7203541053333332E-2</v>
      </c>
      <c r="R1803" s="66">
        <v>1</v>
      </c>
      <c r="S1803" s="66">
        <f t="shared" si="192"/>
        <v>2.7203541053333332E-2</v>
      </c>
      <c r="T1803" s="66">
        <f t="shared" si="196"/>
        <v>9.6000457572866758E-3</v>
      </c>
      <c r="U1803" s="71">
        <v>1.114366559E-3</v>
      </c>
      <c r="V1803" s="71">
        <v>1.114366559E-3</v>
      </c>
      <c r="W1803" s="71" t="s">
        <v>19</v>
      </c>
      <c r="X1803" s="71">
        <v>1.1467698366666667E-3</v>
      </c>
      <c r="Y1803" s="66">
        <v>1</v>
      </c>
      <c r="Z1803" s="66">
        <f t="shared" si="193"/>
        <v>1.1467698366666667E-3</v>
      </c>
      <c r="AA1803" s="66">
        <f t="shared" si="194"/>
        <v>-3.2403277666666645E-5</v>
      </c>
      <c r="AB1803" s="71">
        <v>0.1025063814</v>
      </c>
      <c r="AC1803" s="71">
        <v>0.1025063814</v>
      </c>
      <c r="AD1803" s="71"/>
      <c r="AE1803" s="71">
        <v>0.10019336513999999</v>
      </c>
      <c r="AF1803" s="72">
        <v>1</v>
      </c>
      <c r="AG1803" s="66">
        <f t="shared" si="197"/>
        <v>0.10019336513999999</v>
      </c>
      <c r="AH1803" s="66">
        <f t="shared" si="195"/>
        <v>2.3130162600000087E-3</v>
      </c>
      <c r="AI1803" s="67" t="s">
        <v>71</v>
      </c>
      <c r="AJ1803" s="162"/>
      <c r="AS1803" s="155"/>
      <c r="AT1803" s="155"/>
      <c r="AU1803" s="155"/>
      <c r="AV1803" s="155"/>
      <c r="AW1803" s="155"/>
      <c r="AX1803" s="155"/>
      <c r="AY1803" s="155"/>
      <c r="AZ1803" s="155"/>
      <c r="BA1803" s="155"/>
    </row>
    <row r="1804" spans="1:53" x14ac:dyDescent="0.25">
      <c r="A1804" s="70" t="s">
        <v>16</v>
      </c>
      <c r="B1804" s="64">
        <v>34035</v>
      </c>
      <c r="C1804" s="64" t="s">
        <v>45</v>
      </c>
      <c r="D1804" s="64" t="s">
        <v>53</v>
      </c>
      <c r="E1804" s="64" t="s">
        <v>103</v>
      </c>
      <c r="F1804" s="64" t="s">
        <v>100</v>
      </c>
      <c r="G1804" s="64" t="s">
        <v>84</v>
      </c>
      <c r="H1804" s="64"/>
      <c r="I1804" s="64">
        <v>2260004031</v>
      </c>
      <c r="J1804" s="65" t="s">
        <v>1</v>
      </c>
      <c r="K1804" s="64" t="s">
        <v>1</v>
      </c>
      <c r="L1804" s="64" t="s">
        <v>19</v>
      </c>
      <c r="M1804" s="71" t="s">
        <v>19</v>
      </c>
      <c r="N1804" s="71">
        <v>0.44063472344199994</v>
      </c>
      <c r="O1804" s="71">
        <v>0.44063472344199994</v>
      </c>
      <c r="P1804" s="66" t="s">
        <v>19</v>
      </c>
      <c r="Q1804" s="71">
        <v>0.47904996340666667</v>
      </c>
      <c r="R1804" s="66">
        <v>1</v>
      </c>
      <c r="S1804" s="66">
        <f t="shared" si="192"/>
        <v>0.47904996340666667</v>
      </c>
      <c r="T1804" s="66">
        <f t="shared" si="196"/>
        <v>-3.8415239964666725E-2</v>
      </c>
      <c r="U1804" s="71">
        <v>1.5404065999999999E-2</v>
      </c>
      <c r="V1804" s="71">
        <v>1.5404065999999999E-2</v>
      </c>
      <c r="W1804" s="71" t="s">
        <v>19</v>
      </c>
      <c r="X1804" s="71">
        <v>1.747712505E-2</v>
      </c>
      <c r="Y1804" s="66">
        <v>1</v>
      </c>
      <c r="Z1804" s="66">
        <f t="shared" si="193"/>
        <v>1.747712505E-2</v>
      </c>
      <c r="AA1804" s="66">
        <f t="shared" si="194"/>
        <v>-2.073059050000001E-3</v>
      </c>
      <c r="AB1804" s="71">
        <v>1.9189597300000001</v>
      </c>
      <c r="AC1804" s="71">
        <v>1.9189597300000001</v>
      </c>
      <c r="AD1804" s="71"/>
      <c r="AE1804" s="71">
        <v>2.0839978910666672</v>
      </c>
      <c r="AF1804" s="72">
        <v>1</v>
      </c>
      <c r="AG1804" s="66">
        <f t="shared" si="197"/>
        <v>2.0839978910666672</v>
      </c>
      <c r="AH1804" s="66">
        <f t="shared" si="195"/>
        <v>-0.16503816106666713</v>
      </c>
      <c r="AI1804" s="67" t="s">
        <v>71</v>
      </c>
      <c r="AJ1804" s="162"/>
      <c r="AS1804" s="155"/>
      <c r="AT1804" s="155"/>
      <c r="AU1804" s="155"/>
      <c r="AV1804" s="155"/>
      <c r="AW1804" s="155"/>
      <c r="AX1804" s="155"/>
      <c r="AY1804" s="155"/>
      <c r="AZ1804" s="155"/>
      <c r="BA1804" s="155"/>
    </row>
    <row r="1805" spans="1:53" x14ac:dyDescent="0.25">
      <c r="A1805" s="70" t="s">
        <v>16</v>
      </c>
      <c r="B1805" s="64">
        <v>34035</v>
      </c>
      <c r="C1805" s="64" t="s">
        <v>45</v>
      </c>
      <c r="D1805" s="64" t="s">
        <v>53</v>
      </c>
      <c r="E1805" s="64" t="s">
        <v>104</v>
      </c>
      <c r="F1805" s="64" t="s">
        <v>99</v>
      </c>
      <c r="G1805" s="64" t="s">
        <v>84</v>
      </c>
      <c r="H1805" s="64"/>
      <c r="I1805" s="64">
        <v>2260004035</v>
      </c>
      <c r="J1805" s="65" t="s">
        <v>1</v>
      </c>
      <c r="K1805" s="64" t="s">
        <v>1</v>
      </c>
      <c r="L1805" s="64" t="s">
        <v>19</v>
      </c>
      <c r="M1805" s="71" t="s">
        <v>19</v>
      </c>
      <c r="N1805" s="71">
        <v>5.9513981300000005E-3</v>
      </c>
      <c r="O1805" s="71">
        <v>5.9513981300000005E-3</v>
      </c>
      <c r="P1805" s="66" t="s">
        <v>19</v>
      </c>
      <c r="Q1805" s="71">
        <v>1.7673703666666665E-3</v>
      </c>
      <c r="R1805" s="66">
        <v>1</v>
      </c>
      <c r="S1805" s="66">
        <f t="shared" si="192"/>
        <v>1.7673703666666665E-3</v>
      </c>
      <c r="T1805" s="66">
        <f t="shared" si="196"/>
        <v>4.1840277633333339E-3</v>
      </c>
      <c r="U1805" s="71">
        <v>0</v>
      </c>
      <c r="V1805" s="71">
        <v>0</v>
      </c>
      <c r="W1805" s="71" t="s">
        <v>19</v>
      </c>
      <c r="X1805" s="71">
        <v>0</v>
      </c>
      <c r="Y1805" s="66">
        <v>1</v>
      </c>
      <c r="Z1805" s="66">
        <f t="shared" si="193"/>
        <v>0</v>
      </c>
      <c r="AA1805" s="66">
        <f t="shared" si="194"/>
        <v>0</v>
      </c>
      <c r="AB1805" s="71">
        <v>0</v>
      </c>
      <c r="AC1805" s="71">
        <v>0</v>
      </c>
      <c r="AD1805" s="71"/>
      <c r="AE1805" s="71">
        <v>0</v>
      </c>
      <c r="AF1805" s="72">
        <v>1</v>
      </c>
      <c r="AG1805" s="66">
        <f t="shared" si="197"/>
        <v>0</v>
      </c>
      <c r="AH1805" s="66">
        <f t="shared" si="195"/>
        <v>0</v>
      </c>
      <c r="AI1805" s="67" t="s">
        <v>71</v>
      </c>
      <c r="AJ1805" s="162"/>
      <c r="AS1805" s="155"/>
      <c r="AT1805" s="155"/>
      <c r="AU1805" s="155"/>
      <c r="AV1805" s="155"/>
      <c r="AW1805" s="155"/>
      <c r="AX1805" s="155"/>
      <c r="AY1805" s="155"/>
      <c r="AZ1805" s="155"/>
      <c r="BA1805" s="155"/>
    </row>
    <row r="1806" spans="1:53" x14ac:dyDescent="0.25">
      <c r="A1806" s="70" t="s">
        <v>16</v>
      </c>
      <c r="B1806" s="64">
        <v>34035</v>
      </c>
      <c r="C1806" s="64" t="s">
        <v>45</v>
      </c>
      <c r="D1806" s="64" t="s">
        <v>53</v>
      </c>
      <c r="E1806" s="64" t="s">
        <v>104</v>
      </c>
      <c r="F1806" s="64" t="s">
        <v>100</v>
      </c>
      <c r="G1806" s="64" t="s">
        <v>84</v>
      </c>
      <c r="H1806" s="64"/>
      <c r="I1806" s="64">
        <v>2260004036</v>
      </c>
      <c r="J1806" s="65" t="s">
        <v>1</v>
      </c>
      <c r="K1806" s="64" t="s">
        <v>1</v>
      </c>
      <c r="L1806" s="64" t="s">
        <v>19</v>
      </c>
      <c r="M1806" s="71" t="s">
        <v>19</v>
      </c>
      <c r="N1806" s="71">
        <v>2.5468435399999996E-3</v>
      </c>
      <c r="O1806" s="71">
        <v>2.5468435399999996E-3</v>
      </c>
      <c r="P1806" s="66" t="s">
        <v>19</v>
      </c>
      <c r="Q1806" s="71">
        <v>7.4111975666666665E-4</v>
      </c>
      <c r="R1806" s="66">
        <v>1</v>
      </c>
      <c r="S1806" s="66">
        <f t="shared" si="192"/>
        <v>7.4111975666666665E-4</v>
      </c>
      <c r="T1806" s="66">
        <f t="shared" si="196"/>
        <v>1.8057237833333331E-3</v>
      </c>
      <c r="U1806" s="71">
        <v>0</v>
      </c>
      <c r="V1806" s="71">
        <v>0</v>
      </c>
      <c r="W1806" s="71" t="s">
        <v>19</v>
      </c>
      <c r="X1806" s="71">
        <v>0</v>
      </c>
      <c r="Y1806" s="66">
        <v>1</v>
      </c>
      <c r="Z1806" s="66">
        <f t="shared" si="193"/>
        <v>0</v>
      </c>
      <c r="AA1806" s="66">
        <f t="shared" si="194"/>
        <v>0</v>
      </c>
      <c r="AB1806" s="71">
        <v>0</v>
      </c>
      <c r="AC1806" s="71">
        <v>0</v>
      </c>
      <c r="AD1806" s="71"/>
      <c r="AE1806" s="71">
        <v>0</v>
      </c>
      <c r="AF1806" s="72">
        <v>1</v>
      </c>
      <c r="AG1806" s="66">
        <f t="shared" si="197"/>
        <v>0</v>
      </c>
      <c r="AH1806" s="66">
        <f t="shared" si="195"/>
        <v>0</v>
      </c>
      <c r="AI1806" s="67" t="s">
        <v>71</v>
      </c>
      <c r="AJ1806" s="162"/>
      <c r="AS1806" s="155"/>
      <c r="AT1806" s="155"/>
      <c r="AU1806" s="155"/>
      <c r="AV1806" s="155"/>
      <c r="AW1806" s="155"/>
      <c r="AX1806" s="155"/>
      <c r="AY1806" s="155"/>
      <c r="AZ1806" s="155"/>
      <c r="BA1806" s="155"/>
    </row>
    <row r="1807" spans="1:53" x14ac:dyDescent="0.25">
      <c r="A1807" s="70" t="s">
        <v>16</v>
      </c>
      <c r="B1807" s="64">
        <v>34035</v>
      </c>
      <c r="C1807" s="64" t="s">
        <v>45</v>
      </c>
      <c r="D1807" s="64" t="s">
        <v>53</v>
      </c>
      <c r="E1807" s="64" t="s">
        <v>105</v>
      </c>
      <c r="F1807" s="64" t="s">
        <v>100</v>
      </c>
      <c r="G1807" s="64" t="s">
        <v>84</v>
      </c>
      <c r="H1807" s="64"/>
      <c r="I1807" s="64">
        <v>2260004071</v>
      </c>
      <c r="J1807" s="65" t="s">
        <v>1</v>
      </c>
      <c r="K1807" s="64" t="s">
        <v>1</v>
      </c>
      <c r="L1807" s="64" t="s">
        <v>19</v>
      </c>
      <c r="M1807" s="71" t="s">
        <v>19</v>
      </c>
      <c r="N1807" s="71">
        <v>1.4250646807E-4</v>
      </c>
      <c r="O1807" s="71">
        <v>1.4250646807E-4</v>
      </c>
      <c r="P1807" s="66" t="s">
        <v>19</v>
      </c>
      <c r="Q1807" s="71">
        <v>1.5248621666666667E-4</v>
      </c>
      <c r="R1807" s="66">
        <v>1</v>
      </c>
      <c r="S1807" s="66">
        <f t="shared" si="192"/>
        <v>1.5248621666666667E-4</v>
      </c>
      <c r="T1807" s="66">
        <f t="shared" si="196"/>
        <v>-9.9797485966666641E-6</v>
      </c>
      <c r="U1807" s="71">
        <v>7.0840688E-6</v>
      </c>
      <c r="V1807" s="71">
        <v>7.0840688E-6</v>
      </c>
      <c r="W1807" s="71" t="s">
        <v>19</v>
      </c>
      <c r="X1807" s="71">
        <v>7.7161700000000004E-6</v>
      </c>
      <c r="Y1807" s="66">
        <v>1</v>
      </c>
      <c r="Z1807" s="66">
        <f t="shared" si="193"/>
        <v>7.7161700000000004E-6</v>
      </c>
      <c r="AA1807" s="66">
        <f t="shared" si="194"/>
        <v>-6.3210120000000038E-7</v>
      </c>
      <c r="AB1807" s="71">
        <v>6.7828932999999998E-4</v>
      </c>
      <c r="AC1807" s="71">
        <v>6.7828932999999998E-4</v>
      </c>
      <c r="AD1807" s="71"/>
      <c r="AE1807" s="71">
        <v>7.3671051666666671E-4</v>
      </c>
      <c r="AF1807" s="72">
        <v>1</v>
      </c>
      <c r="AG1807" s="66">
        <f t="shared" si="197"/>
        <v>7.3671051666666671E-4</v>
      </c>
      <c r="AH1807" s="66">
        <f t="shared" si="195"/>
        <v>-5.8421186666666731E-5</v>
      </c>
      <c r="AI1807" s="67" t="s">
        <v>71</v>
      </c>
      <c r="AJ1807" s="162"/>
      <c r="AS1807" s="155"/>
      <c r="AT1807" s="155"/>
      <c r="AU1807" s="155"/>
      <c r="AV1807" s="155"/>
      <c r="AW1807" s="155"/>
      <c r="AX1807" s="155"/>
      <c r="AY1807" s="155"/>
      <c r="AZ1807" s="155"/>
      <c r="BA1807" s="155"/>
    </row>
    <row r="1808" spans="1:53" x14ac:dyDescent="0.25">
      <c r="A1808" s="70" t="s">
        <v>16</v>
      </c>
      <c r="B1808" s="64">
        <v>34035</v>
      </c>
      <c r="C1808" s="64" t="s">
        <v>45</v>
      </c>
      <c r="D1808" s="64" t="s">
        <v>53</v>
      </c>
      <c r="E1808" s="64" t="s">
        <v>106</v>
      </c>
      <c r="F1808" s="64" t="s">
        <v>107</v>
      </c>
      <c r="G1808" s="64" t="s">
        <v>84</v>
      </c>
      <c r="H1808" s="64"/>
      <c r="I1808" s="64">
        <v>2260005035</v>
      </c>
      <c r="J1808" s="65" t="s">
        <v>1</v>
      </c>
      <c r="K1808" s="64" t="s">
        <v>1</v>
      </c>
      <c r="L1808" s="64" t="s">
        <v>19</v>
      </c>
      <c r="M1808" s="71" t="s">
        <v>19</v>
      </c>
      <c r="N1808" s="71">
        <v>6.7055806978000008E-5</v>
      </c>
      <c r="O1808" s="71">
        <v>6.7055806978000008E-5</v>
      </c>
      <c r="P1808" s="66" t="s">
        <v>19</v>
      </c>
      <c r="Q1808" s="71">
        <v>6.8710656666666665E-5</v>
      </c>
      <c r="R1808" s="66">
        <v>1</v>
      </c>
      <c r="S1808" s="66">
        <f t="shared" si="192"/>
        <v>6.8710656666666665E-5</v>
      </c>
      <c r="T1808" s="66">
        <f t="shared" si="196"/>
        <v>-1.6548496886666569E-6</v>
      </c>
      <c r="U1808" s="71">
        <v>3.2611845399999996E-6</v>
      </c>
      <c r="V1808" s="71">
        <v>3.2611845399999996E-6</v>
      </c>
      <c r="W1808" s="71" t="s">
        <v>19</v>
      </c>
      <c r="X1808" s="71">
        <v>3.3069300000000005E-6</v>
      </c>
      <c r="Y1808" s="66">
        <v>1</v>
      </c>
      <c r="Z1808" s="66">
        <f t="shared" si="193"/>
        <v>3.3069300000000005E-6</v>
      </c>
      <c r="AA1808" s="66">
        <f t="shared" si="194"/>
        <v>-4.5745460000000838E-8</v>
      </c>
      <c r="AB1808" s="71">
        <v>2.7093975300000002E-4</v>
      </c>
      <c r="AC1808" s="71">
        <v>2.7093975300000002E-4</v>
      </c>
      <c r="AD1808" s="71"/>
      <c r="AE1808" s="71">
        <v>2.8880522000000004E-4</v>
      </c>
      <c r="AF1808" s="72">
        <v>1</v>
      </c>
      <c r="AG1808" s="66">
        <f t="shared" si="197"/>
        <v>2.8880522000000004E-4</v>
      </c>
      <c r="AH1808" s="66">
        <f t="shared" si="195"/>
        <v>-1.7865467000000024E-5</v>
      </c>
      <c r="AI1808" s="67" t="s">
        <v>71</v>
      </c>
      <c r="AJ1808" s="162"/>
      <c r="AS1808" s="155"/>
      <c r="AT1808" s="155"/>
      <c r="AU1808" s="155"/>
      <c r="AV1808" s="155"/>
      <c r="AW1808" s="155"/>
      <c r="AX1808" s="155"/>
      <c r="AY1808" s="155"/>
      <c r="AZ1808" s="155"/>
      <c r="BA1808" s="155"/>
    </row>
    <row r="1809" spans="1:53" x14ac:dyDescent="0.25">
      <c r="A1809" s="70" t="s">
        <v>16</v>
      </c>
      <c r="B1809" s="64">
        <v>34035</v>
      </c>
      <c r="C1809" s="64" t="s">
        <v>45</v>
      </c>
      <c r="D1809" s="64" t="s">
        <v>53</v>
      </c>
      <c r="E1809" s="64" t="s">
        <v>108</v>
      </c>
      <c r="F1809" s="64" t="s">
        <v>109</v>
      </c>
      <c r="G1809" s="64" t="s">
        <v>84</v>
      </c>
      <c r="H1809" s="64"/>
      <c r="I1809" s="64">
        <v>2260006005</v>
      </c>
      <c r="J1809" s="65" t="s">
        <v>1</v>
      </c>
      <c r="K1809" s="64" t="s">
        <v>1</v>
      </c>
      <c r="L1809" s="64" t="s">
        <v>19</v>
      </c>
      <c r="M1809" s="71" t="s">
        <v>19</v>
      </c>
      <c r="N1809" s="71">
        <v>6.2622556098120008E-3</v>
      </c>
      <c r="O1809" s="71">
        <v>6.2622556098120008E-3</v>
      </c>
      <c r="P1809" s="66" t="s">
        <v>19</v>
      </c>
      <c r="Q1809" s="71">
        <v>6.9386740133333333E-3</v>
      </c>
      <c r="R1809" s="66">
        <v>1</v>
      </c>
      <c r="S1809" s="66">
        <f t="shared" si="192"/>
        <v>6.9386740133333333E-3</v>
      </c>
      <c r="T1809" s="66">
        <f t="shared" si="196"/>
        <v>-6.7641840352133248E-4</v>
      </c>
      <c r="U1809" s="71">
        <v>2.2632464899999998E-4</v>
      </c>
      <c r="V1809" s="71">
        <v>2.2632464899999998E-4</v>
      </c>
      <c r="W1809" s="71" t="s">
        <v>19</v>
      </c>
      <c r="X1809" s="71">
        <v>2.6749389333333341E-4</v>
      </c>
      <c r="Y1809" s="66">
        <v>1</v>
      </c>
      <c r="Z1809" s="66">
        <f t="shared" si="193"/>
        <v>2.6749389333333341E-4</v>
      </c>
      <c r="AA1809" s="66">
        <f t="shared" si="194"/>
        <v>-4.1169244333333431E-5</v>
      </c>
      <c r="AB1809" s="71">
        <v>2.1735606719999998E-2</v>
      </c>
      <c r="AC1809" s="71">
        <v>2.1735606719999998E-2</v>
      </c>
      <c r="AD1809" s="71"/>
      <c r="AE1809" s="71">
        <v>2.4576001449999999E-2</v>
      </c>
      <c r="AF1809" s="72">
        <v>1</v>
      </c>
      <c r="AG1809" s="66">
        <f t="shared" si="197"/>
        <v>2.4576001449999999E-2</v>
      </c>
      <c r="AH1809" s="66">
        <f t="shared" si="195"/>
        <v>-2.840394730000001E-3</v>
      </c>
      <c r="AI1809" s="67" t="s">
        <v>71</v>
      </c>
      <c r="AJ1809" s="162"/>
      <c r="AS1809" s="155"/>
      <c r="AT1809" s="155"/>
      <c r="AU1809" s="155"/>
      <c r="AV1809" s="155"/>
      <c r="AW1809" s="155"/>
      <c r="AX1809" s="155"/>
      <c r="AY1809" s="155"/>
      <c r="AZ1809" s="155"/>
      <c r="BA1809" s="155"/>
    </row>
    <row r="1810" spans="1:53" x14ac:dyDescent="0.25">
      <c r="A1810" s="70" t="s">
        <v>16</v>
      </c>
      <c r="B1810" s="64">
        <v>34035</v>
      </c>
      <c r="C1810" s="64" t="s">
        <v>45</v>
      </c>
      <c r="D1810" s="64" t="s">
        <v>53</v>
      </c>
      <c r="E1810" s="64" t="s">
        <v>110</v>
      </c>
      <c r="F1810" s="64" t="s">
        <v>109</v>
      </c>
      <c r="G1810" s="64" t="s">
        <v>84</v>
      </c>
      <c r="H1810" s="64"/>
      <c r="I1810" s="64">
        <v>2260006010</v>
      </c>
      <c r="J1810" s="65" t="s">
        <v>1</v>
      </c>
      <c r="K1810" s="64" t="s">
        <v>1</v>
      </c>
      <c r="L1810" s="64" t="s">
        <v>19</v>
      </c>
      <c r="M1810" s="71" t="s">
        <v>19</v>
      </c>
      <c r="N1810" s="71">
        <v>4.4176785765940002E-2</v>
      </c>
      <c r="O1810" s="71">
        <v>4.4176785765940002E-2</v>
      </c>
      <c r="P1810" s="66" t="s">
        <v>19</v>
      </c>
      <c r="Q1810" s="71">
        <v>4.9030013926666664E-2</v>
      </c>
      <c r="R1810" s="66">
        <v>1</v>
      </c>
      <c r="S1810" s="66">
        <f t="shared" si="192"/>
        <v>4.9030013926666664E-2</v>
      </c>
      <c r="T1810" s="66">
        <f t="shared" si="196"/>
        <v>-4.8532281607266622E-3</v>
      </c>
      <c r="U1810" s="71">
        <v>1.5439921401000001E-3</v>
      </c>
      <c r="V1810" s="71">
        <v>1.5439921401000001E-3</v>
      </c>
      <c r="W1810" s="71" t="s">
        <v>19</v>
      </c>
      <c r="X1810" s="71">
        <v>1.82211843E-3</v>
      </c>
      <c r="Y1810" s="66">
        <v>1</v>
      </c>
      <c r="Z1810" s="66">
        <f t="shared" si="193"/>
        <v>1.82211843E-3</v>
      </c>
      <c r="AA1810" s="66">
        <f t="shared" si="194"/>
        <v>-2.7812628989999991E-4</v>
      </c>
      <c r="AB1810" s="71">
        <v>0.14212701098</v>
      </c>
      <c r="AC1810" s="71">
        <v>0.14212701098</v>
      </c>
      <c r="AD1810" s="71"/>
      <c r="AE1810" s="71">
        <v>0.15941717451000001</v>
      </c>
      <c r="AF1810" s="72">
        <v>1</v>
      </c>
      <c r="AG1810" s="66">
        <f t="shared" si="197"/>
        <v>0.15941717451000001</v>
      </c>
      <c r="AH1810" s="66">
        <f t="shared" si="195"/>
        <v>-1.7290163530000013E-2</v>
      </c>
      <c r="AI1810" s="67" t="s">
        <v>71</v>
      </c>
      <c r="AJ1810" s="162"/>
      <c r="AS1810" s="155"/>
      <c r="AT1810" s="155"/>
      <c r="AU1810" s="155"/>
      <c r="AV1810" s="155"/>
      <c r="AW1810" s="155"/>
      <c r="AX1810" s="155"/>
      <c r="AY1810" s="155"/>
      <c r="AZ1810" s="155"/>
      <c r="BA1810" s="155"/>
    </row>
    <row r="1811" spans="1:53" x14ac:dyDescent="0.25">
      <c r="A1811" s="70" t="s">
        <v>16</v>
      </c>
      <c r="B1811" s="64">
        <v>34035</v>
      </c>
      <c r="C1811" s="64" t="s">
        <v>45</v>
      </c>
      <c r="D1811" s="64" t="s">
        <v>53</v>
      </c>
      <c r="E1811" s="64" t="s">
        <v>111</v>
      </c>
      <c r="F1811" s="64" t="s">
        <v>109</v>
      </c>
      <c r="G1811" s="64" t="s">
        <v>84</v>
      </c>
      <c r="H1811" s="64"/>
      <c r="I1811" s="64">
        <v>2260006015</v>
      </c>
      <c r="J1811" s="65" t="s">
        <v>1</v>
      </c>
      <c r="K1811" s="64" t="s">
        <v>1</v>
      </c>
      <c r="L1811" s="64" t="s">
        <v>19</v>
      </c>
      <c r="M1811" s="71" t="s">
        <v>19</v>
      </c>
      <c r="N1811" s="71">
        <v>1.6428871236E-5</v>
      </c>
      <c r="O1811" s="71">
        <v>1.6428871236E-5</v>
      </c>
      <c r="P1811" s="66" t="s">
        <v>19</v>
      </c>
      <c r="Q1811" s="71">
        <v>1.873927E-5</v>
      </c>
      <c r="R1811" s="66">
        <v>1</v>
      </c>
      <c r="S1811" s="66">
        <f t="shared" si="192"/>
        <v>1.873927E-5</v>
      </c>
      <c r="T1811" s="66">
        <f t="shared" si="196"/>
        <v>-2.3103987640000001E-6</v>
      </c>
      <c r="U1811" s="71">
        <v>5.8974608999999995E-7</v>
      </c>
      <c r="V1811" s="71">
        <v>5.8974608999999995E-7</v>
      </c>
      <c r="W1811" s="71" t="s">
        <v>19</v>
      </c>
      <c r="X1811" s="71">
        <v>1.1023100000000001E-6</v>
      </c>
      <c r="Y1811" s="66">
        <v>1</v>
      </c>
      <c r="Z1811" s="66">
        <f t="shared" si="193"/>
        <v>1.1023100000000001E-6</v>
      </c>
      <c r="AA1811" s="66">
        <f t="shared" si="194"/>
        <v>-5.1256391000000013E-7</v>
      </c>
      <c r="AB1811" s="71">
        <v>6.0160298999999998E-5</v>
      </c>
      <c r="AC1811" s="71">
        <v>6.0160298999999998E-5</v>
      </c>
      <c r="AD1811" s="71"/>
      <c r="AE1811" s="71">
        <v>6.7975783333333324E-5</v>
      </c>
      <c r="AF1811" s="72">
        <v>1</v>
      </c>
      <c r="AG1811" s="66">
        <f t="shared" si="197"/>
        <v>6.7975783333333324E-5</v>
      </c>
      <c r="AH1811" s="66">
        <f t="shared" si="195"/>
        <v>-7.8154843333333259E-6</v>
      </c>
      <c r="AI1811" s="67" t="s">
        <v>71</v>
      </c>
      <c r="AJ1811" s="162"/>
      <c r="AS1811" s="155"/>
      <c r="AT1811" s="155"/>
      <c r="AU1811" s="155"/>
      <c r="AV1811" s="155"/>
      <c r="AW1811" s="155"/>
      <c r="AX1811" s="155"/>
      <c r="AY1811" s="155"/>
      <c r="AZ1811" s="155"/>
      <c r="BA1811" s="155"/>
    </row>
    <row r="1812" spans="1:53" x14ac:dyDescent="0.25">
      <c r="A1812" s="70" t="s">
        <v>16</v>
      </c>
      <c r="B1812" s="64">
        <v>34035</v>
      </c>
      <c r="C1812" s="64" t="s">
        <v>45</v>
      </c>
      <c r="D1812" s="64" t="s">
        <v>53</v>
      </c>
      <c r="E1812" s="64" t="s">
        <v>112</v>
      </c>
      <c r="F1812" s="64" t="s">
        <v>109</v>
      </c>
      <c r="G1812" s="64" t="s">
        <v>84</v>
      </c>
      <c r="H1812" s="64"/>
      <c r="I1812" s="64">
        <v>2260006035</v>
      </c>
      <c r="J1812" s="65" t="s">
        <v>1</v>
      </c>
      <c r="K1812" s="64" t="s">
        <v>1</v>
      </c>
      <c r="L1812" s="64" t="s">
        <v>19</v>
      </c>
      <c r="M1812" s="71" t="s">
        <v>19</v>
      </c>
      <c r="N1812" s="71">
        <v>2.7239327595999997E-4</v>
      </c>
      <c r="O1812" s="71">
        <v>2.7239327595999997E-4</v>
      </c>
      <c r="P1812" s="66" t="s">
        <v>19</v>
      </c>
      <c r="Q1812" s="71">
        <v>3.0423755999999994E-4</v>
      </c>
      <c r="R1812" s="66">
        <v>1</v>
      </c>
      <c r="S1812" s="66">
        <f t="shared" si="192"/>
        <v>3.0423755999999994E-4</v>
      </c>
      <c r="T1812" s="66">
        <f t="shared" si="196"/>
        <v>-3.1844284039999964E-5</v>
      </c>
      <c r="U1812" s="71">
        <v>9.2940080999999996E-6</v>
      </c>
      <c r="V1812" s="71">
        <v>9.2940080999999996E-6</v>
      </c>
      <c r="W1812" s="71" t="s">
        <v>19</v>
      </c>
      <c r="X1812" s="71">
        <v>1.1023100000000001E-5</v>
      </c>
      <c r="Y1812" s="66">
        <v>1</v>
      </c>
      <c r="Z1812" s="66">
        <f t="shared" si="193"/>
        <v>1.1023100000000001E-5</v>
      </c>
      <c r="AA1812" s="66">
        <f t="shared" si="194"/>
        <v>-1.7290919000000016E-6</v>
      </c>
      <c r="AB1812" s="71">
        <v>9.4808660999999995E-4</v>
      </c>
      <c r="AC1812" s="71">
        <v>9.4808660999999995E-4</v>
      </c>
      <c r="AD1812" s="71"/>
      <c r="AE1812" s="71">
        <v>1.0721801933333333E-3</v>
      </c>
      <c r="AF1812" s="72">
        <v>1</v>
      </c>
      <c r="AG1812" s="66">
        <f t="shared" si="197"/>
        <v>1.0721801933333333E-3</v>
      </c>
      <c r="AH1812" s="66">
        <f t="shared" si="195"/>
        <v>-1.2409358333333338E-4</v>
      </c>
      <c r="AI1812" s="67" t="s">
        <v>71</v>
      </c>
      <c r="AJ1812" s="162"/>
      <c r="AS1812" s="155"/>
      <c r="AT1812" s="155"/>
      <c r="AU1812" s="155"/>
      <c r="AV1812" s="155"/>
      <c r="AW1812" s="155"/>
      <c r="AX1812" s="155"/>
      <c r="AY1812" s="155"/>
      <c r="AZ1812" s="155"/>
      <c r="BA1812" s="155"/>
    </row>
    <row r="1813" spans="1:53" x14ac:dyDescent="0.25">
      <c r="A1813" s="70" t="s">
        <v>16</v>
      </c>
      <c r="B1813" s="64">
        <v>34035</v>
      </c>
      <c r="C1813" s="64" t="s">
        <v>45</v>
      </c>
      <c r="D1813" s="64" t="s">
        <v>53</v>
      </c>
      <c r="E1813" s="64" t="s">
        <v>113</v>
      </c>
      <c r="F1813" s="64" t="s">
        <v>114</v>
      </c>
      <c r="G1813" s="64" t="s">
        <v>84</v>
      </c>
      <c r="H1813" s="64"/>
      <c r="I1813" s="64">
        <v>2260007005</v>
      </c>
      <c r="J1813" s="65" t="s">
        <v>1</v>
      </c>
      <c r="K1813" s="64" t="s">
        <v>1</v>
      </c>
      <c r="L1813" s="64" t="s">
        <v>19</v>
      </c>
      <c r="M1813" s="71" t="s">
        <v>19</v>
      </c>
      <c r="N1813" s="71">
        <v>7.7994508619999992E-4</v>
      </c>
      <c r="O1813" s="71">
        <v>7.7994508619999992E-4</v>
      </c>
      <c r="P1813" s="66" t="s">
        <v>19</v>
      </c>
      <c r="Q1813" s="71">
        <v>9.112429333333333E-4</v>
      </c>
      <c r="R1813" s="66">
        <v>1</v>
      </c>
      <c r="S1813" s="66">
        <f t="shared" si="192"/>
        <v>9.112429333333333E-4</v>
      </c>
      <c r="T1813" s="66">
        <f t="shared" si="196"/>
        <v>-1.3129784713333337E-4</v>
      </c>
      <c r="U1813" s="71">
        <v>1.7031721999999998E-5</v>
      </c>
      <c r="V1813" s="71">
        <v>1.7031721999999998E-5</v>
      </c>
      <c r="W1813" s="71" t="s">
        <v>19</v>
      </c>
      <c r="X1813" s="71">
        <v>2.0209016666666669E-5</v>
      </c>
      <c r="Y1813" s="66">
        <v>1</v>
      </c>
      <c r="Z1813" s="66">
        <f t="shared" si="193"/>
        <v>2.0209016666666669E-5</v>
      </c>
      <c r="AA1813" s="66">
        <f t="shared" si="194"/>
        <v>-3.1772946666666708E-6</v>
      </c>
      <c r="AB1813" s="71">
        <v>3.0975287999999998E-3</v>
      </c>
      <c r="AC1813" s="71">
        <v>3.0975287999999998E-3</v>
      </c>
      <c r="AD1813" s="71"/>
      <c r="AE1813" s="71">
        <v>3.5498056366666669E-3</v>
      </c>
      <c r="AF1813" s="72">
        <v>1</v>
      </c>
      <c r="AG1813" s="66">
        <f t="shared" si="197"/>
        <v>3.5498056366666669E-3</v>
      </c>
      <c r="AH1813" s="66">
        <f t="shared" si="195"/>
        <v>-4.5227683666666709E-4</v>
      </c>
      <c r="AI1813" s="67" t="s">
        <v>71</v>
      </c>
      <c r="AJ1813" s="162"/>
      <c r="AS1813" s="155"/>
      <c r="AT1813" s="155"/>
      <c r="AU1813" s="155"/>
      <c r="AV1813" s="155"/>
      <c r="AW1813" s="155"/>
      <c r="AX1813" s="155"/>
      <c r="AY1813" s="155"/>
      <c r="AZ1813" s="155"/>
      <c r="BA1813" s="155"/>
    </row>
    <row r="1814" spans="1:53" x14ac:dyDescent="0.25">
      <c r="A1814" s="70" t="s">
        <v>16</v>
      </c>
      <c r="B1814" s="64">
        <v>34035</v>
      </c>
      <c r="C1814" s="64" t="s">
        <v>45</v>
      </c>
      <c r="D1814" s="64" t="s">
        <v>53</v>
      </c>
      <c r="E1814" s="64" t="s">
        <v>82</v>
      </c>
      <c r="F1814" s="64" t="s">
        <v>83</v>
      </c>
      <c r="G1814" s="64" t="s">
        <v>115</v>
      </c>
      <c r="H1814" s="64"/>
      <c r="I1814" s="64">
        <v>2265001010</v>
      </c>
      <c r="J1814" s="65" t="s">
        <v>1</v>
      </c>
      <c r="K1814" s="64" t="s">
        <v>1</v>
      </c>
      <c r="L1814" s="64" t="s">
        <v>19</v>
      </c>
      <c r="M1814" s="71" t="s">
        <v>19</v>
      </c>
      <c r="N1814" s="71">
        <v>7.8450413409100004E-3</v>
      </c>
      <c r="O1814" s="71">
        <v>7.8450413409100004E-3</v>
      </c>
      <c r="P1814" s="66" t="s">
        <v>19</v>
      </c>
      <c r="Q1814" s="71">
        <v>7.0625001699999995E-3</v>
      </c>
      <c r="R1814" s="66">
        <v>1</v>
      </c>
      <c r="S1814" s="66">
        <f t="shared" si="192"/>
        <v>7.0625001699999995E-3</v>
      </c>
      <c r="T1814" s="66">
        <f t="shared" si="196"/>
        <v>7.8254117091000087E-4</v>
      </c>
      <c r="U1814" s="71">
        <v>9.9474749999999999E-4</v>
      </c>
      <c r="V1814" s="71">
        <v>9.9474749999999999E-4</v>
      </c>
      <c r="W1814" s="71" t="s">
        <v>19</v>
      </c>
      <c r="X1814" s="71">
        <v>1.0508688666666668E-3</v>
      </c>
      <c r="Y1814" s="66">
        <v>1</v>
      </c>
      <c r="Z1814" s="66">
        <f t="shared" si="193"/>
        <v>1.0508688666666668E-3</v>
      </c>
      <c r="AA1814" s="66">
        <f t="shared" si="194"/>
        <v>-5.6121366666666769E-5</v>
      </c>
      <c r="AB1814" s="71">
        <v>6.8119779000000005E-2</v>
      </c>
      <c r="AC1814" s="71">
        <v>6.8119779000000005E-2</v>
      </c>
      <c r="AD1814" s="71"/>
      <c r="AE1814" s="71">
        <v>6.2858125439999996E-2</v>
      </c>
      <c r="AF1814" s="72">
        <v>1</v>
      </c>
      <c r="AG1814" s="66">
        <f t="shared" si="197"/>
        <v>6.2858125439999996E-2</v>
      </c>
      <c r="AH1814" s="66">
        <f t="shared" si="195"/>
        <v>5.2616535600000097E-3</v>
      </c>
      <c r="AI1814" s="67" t="s">
        <v>71</v>
      </c>
      <c r="AJ1814" s="162"/>
      <c r="AS1814" s="155"/>
      <c r="AT1814" s="155"/>
      <c r="AU1814" s="155"/>
      <c r="AV1814" s="155"/>
      <c r="AW1814" s="155"/>
      <c r="AX1814" s="155"/>
      <c r="AY1814" s="155"/>
      <c r="AZ1814" s="155"/>
      <c r="BA1814" s="155"/>
    </row>
    <row r="1815" spans="1:53" x14ac:dyDescent="0.25">
      <c r="A1815" s="70" t="s">
        <v>16</v>
      </c>
      <c r="B1815" s="64">
        <v>34035</v>
      </c>
      <c r="C1815" s="64" t="s">
        <v>45</v>
      </c>
      <c r="D1815" s="64" t="s">
        <v>53</v>
      </c>
      <c r="E1815" s="64" t="s">
        <v>86</v>
      </c>
      <c r="F1815" s="64" t="s">
        <v>83</v>
      </c>
      <c r="G1815" s="64" t="s">
        <v>115</v>
      </c>
      <c r="H1815" s="64"/>
      <c r="I1815" s="64">
        <v>2265001030</v>
      </c>
      <c r="J1815" s="65" t="s">
        <v>1</v>
      </c>
      <c r="K1815" s="64" t="s">
        <v>1</v>
      </c>
      <c r="L1815" s="64" t="s">
        <v>19</v>
      </c>
      <c r="M1815" s="71" t="s">
        <v>19</v>
      </c>
      <c r="N1815" s="71">
        <v>8.7348329974400021E-2</v>
      </c>
      <c r="O1815" s="71">
        <v>8.7348329974400021E-2</v>
      </c>
      <c r="P1815" s="66" t="s">
        <v>19</v>
      </c>
      <c r="Q1815" s="71">
        <v>8.0575921506666662E-2</v>
      </c>
      <c r="R1815" s="66">
        <v>1</v>
      </c>
      <c r="S1815" s="66">
        <f t="shared" si="192"/>
        <v>8.0575921506666662E-2</v>
      </c>
      <c r="T1815" s="66">
        <f t="shared" si="196"/>
        <v>6.7724084677333596E-3</v>
      </c>
      <c r="U1815" s="71">
        <v>8.8335406000000002E-3</v>
      </c>
      <c r="V1815" s="71">
        <v>8.8335406000000002E-3</v>
      </c>
      <c r="W1815" s="71" t="s">
        <v>19</v>
      </c>
      <c r="X1815" s="71">
        <v>8.5370235133333337E-3</v>
      </c>
      <c r="Y1815" s="66">
        <v>1</v>
      </c>
      <c r="Z1815" s="66">
        <f t="shared" si="193"/>
        <v>8.5370235133333337E-3</v>
      </c>
      <c r="AA1815" s="66">
        <f t="shared" si="194"/>
        <v>2.9651708666666651E-4</v>
      </c>
      <c r="AB1815" s="71">
        <v>0.76300084999999995</v>
      </c>
      <c r="AC1815" s="71">
        <v>0.76300084999999995</v>
      </c>
      <c r="AD1815" s="71"/>
      <c r="AE1815" s="71">
        <v>0.81399163358333337</v>
      </c>
      <c r="AF1815" s="72">
        <v>1</v>
      </c>
      <c r="AG1815" s="66">
        <f t="shared" si="197"/>
        <v>0.81399163358333337</v>
      </c>
      <c r="AH1815" s="66">
        <f t="shared" si="195"/>
        <v>-5.0990783583333421E-2</v>
      </c>
      <c r="AI1815" s="67" t="s">
        <v>71</v>
      </c>
      <c r="AJ1815" s="162"/>
      <c r="AS1815" s="155"/>
      <c r="AT1815" s="155"/>
      <c r="AU1815" s="155"/>
      <c r="AV1815" s="155"/>
      <c r="AW1815" s="155"/>
      <c r="AX1815" s="155"/>
      <c r="AY1815" s="155"/>
      <c r="AZ1815" s="155"/>
      <c r="BA1815" s="155"/>
    </row>
    <row r="1816" spans="1:53" x14ac:dyDescent="0.25">
      <c r="A1816" s="70" t="s">
        <v>16</v>
      </c>
      <c r="B1816" s="64">
        <v>34035</v>
      </c>
      <c r="C1816" s="64" t="s">
        <v>45</v>
      </c>
      <c r="D1816" s="64" t="s">
        <v>53</v>
      </c>
      <c r="E1816" s="64" t="s">
        <v>116</v>
      </c>
      <c r="F1816" s="64" t="s">
        <v>83</v>
      </c>
      <c r="G1816" s="64" t="s">
        <v>115</v>
      </c>
      <c r="H1816" s="64"/>
      <c r="I1816" s="64">
        <v>2265001050</v>
      </c>
      <c r="J1816" s="65" t="s">
        <v>1</v>
      </c>
      <c r="K1816" s="64" t="s">
        <v>1</v>
      </c>
      <c r="L1816" s="64" t="s">
        <v>19</v>
      </c>
      <c r="M1816" s="71" t="s">
        <v>19</v>
      </c>
      <c r="N1816" s="71">
        <v>3.1431228497000002E-2</v>
      </c>
      <c r="O1816" s="71">
        <v>3.1431228497000002E-2</v>
      </c>
      <c r="P1816" s="66" t="s">
        <v>19</v>
      </c>
      <c r="Q1816" s="71">
        <v>2.4530439303333335E-2</v>
      </c>
      <c r="R1816" s="66">
        <v>1</v>
      </c>
      <c r="S1816" s="66">
        <f t="shared" si="192"/>
        <v>2.4530439303333335E-2</v>
      </c>
      <c r="T1816" s="66">
        <f t="shared" si="196"/>
        <v>6.900789193666667E-3</v>
      </c>
      <c r="U1816" s="71">
        <v>1.0385755999999999E-2</v>
      </c>
      <c r="V1816" s="71">
        <v>1.0385755999999999E-2</v>
      </c>
      <c r="W1816" s="71" t="s">
        <v>19</v>
      </c>
      <c r="X1816" s="71">
        <v>8.4146671033333339E-3</v>
      </c>
      <c r="Y1816" s="66">
        <v>1</v>
      </c>
      <c r="Z1816" s="66">
        <f t="shared" si="193"/>
        <v>8.4146671033333339E-3</v>
      </c>
      <c r="AA1816" s="66">
        <f t="shared" si="194"/>
        <v>1.9710888966666656E-3</v>
      </c>
      <c r="AB1816" s="71">
        <v>1.2097682999999999</v>
      </c>
      <c r="AC1816" s="71">
        <v>1.2097682999999999</v>
      </c>
      <c r="AD1816" s="71"/>
      <c r="AE1816" s="71">
        <v>1.2099028047333336</v>
      </c>
      <c r="AF1816" s="72">
        <v>1</v>
      </c>
      <c r="AG1816" s="66">
        <f t="shared" si="197"/>
        <v>1.2099028047333336</v>
      </c>
      <c r="AH1816" s="66">
        <f t="shared" si="195"/>
        <v>-1.3450473333365132E-4</v>
      </c>
      <c r="AI1816" s="67" t="s">
        <v>71</v>
      </c>
      <c r="AJ1816" s="162"/>
      <c r="AS1816" s="155"/>
      <c r="AT1816" s="155"/>
      <c r="AU1816" s="155"/>
      <c r="AV1816" s="155"/>
      <c r="AW1816" s="155"/>
      <c r="AX1816" s="155"/>
      <c r="AY1816" s="155"/>
      <c r="AZ1816" s="155"/>
      <c r="BA1816" s="155"/>
    </row>
    <row r="1817" spans="1:53" x14ac:dyDescent="0.25">
      <c r="A1817" s="70" t="s">
        <v>16</v>
      </c>
      <c r="B1817" s="64">
        <v>34035</v>
      </c>
      <c r="C1817" s="64" t="s">
        <v>45</v>
      </c>
      <c r="D1817" s="64" t="s">
        <v>53</v>
      </c>
      <c r="E1817" s="64" t="s">
        <v>87</v>
      </c>
      <c r="F1817" s="64" t="s">
        <v>83</v>
      </c>
      <c r="G1817" s="64" t="s">
        <v>115</v>
      </c>
      <c r="H1817" s="64"/>
      <c r="I1817" s="64">
        <v>2265001060</v>
      </c>
      <c r="J1817" s="65" t="s">
        <v>1</v>
      </c>
      <c r="K1817" s="64" t="s">
        <v>1</v>
      </c>
      <c r="L1817" s="64" t="s">
        <v>19</v>
      </c>
      <c r="M1817" s="71" t="s">
        <v>19</v>
      </c>
      <c r="N1817" s="71">
        <v>4.8518852565284792E-3</v>
      </c>
      <c r="O1817" s="71">
        <v>4.8518852565284792E-3</v>
      </c>
      <c r="P1817" s="66" t="s">
        <v>19</v>
      </c>
      <c r="Q1817" s="71">
        <v>3.3429387933333332E-3</v>
      </c>
      <c r="R1817" s="66">
        <v>1</v>
      </c>
      <c r="S1817" s="66">
        <f t="shared" si="192"/>
        <v>3.3429387933333332E-3</v>
      </c>
      <c r="T1817" s="66">
        <f t="shared" si="196"/>
        <v>1.508946463195146E-3</v>
      </c>
      <c r="U1817" s="71">
        <v>1.2394797250799999E-3</v>
      </c>
      <c r="V1817" s="71">
        <v>1.2394797250799999E-3</v>
      </c>
      <c r="W1817" s="71" t="s">
        <v>19</v>
      </c>
      <c r="X1817" s="71">
        <v>1.0516037400000002E-3</v>
      </c>
      <c r="Y1817" s="66">
        <v>1</v>
      </c>
      <c r="Z1817" s="66">
        <f t="shared" si="193"/>
        <v>1.0516037400000002E-3</v>
      </c>
      <c r="AA1817" s="66">
        <f t="shared" si="194"/>
        <v>1.8787598507999967E-4</v>
      </c>
      <c r="AB1817" s="71">
        <v>0.10801150396500001</v>
      </c>
      <c r="AC1817" s="71">
        <v>0.10801150396500001</v>
      </c>
      <c r="AD1817" s="71"/>
      <c r="AE1817" s="71">
        <v>9.1462335066666678E-2</v>
      </c>
      <c r="AF1817" s="72">
        <v>1</v>
      </c>
      <c r="AG1817" s="66">
        <f t="shared" si="197"/>
        <v>9.1462335066666678E-2</v>
      </c>
      <c r="AH1817" s="66">
        <f t="shared" si="195"/>
        <v>1.6549168898333327E-2</v>
      </c>
      <c r="AI1817" s="67" t="s">
        <v>71</v>
      </c>
      <c r="AJ1817" s="162"/>
      <c r="AS1817" s="155"/>
      <c r="AT1817" s="155"/>
      <c r="AU1817" s="155"/>
      <c r="AV1817" s="155"/>
      <c r="AW1817" s="155"/>
      <c r="AX1817" s="155"/>
      <c r="AY1817" s="155"/>
      <c r="AZ1817" s="155"/>
      <c r="BA1817" s="155"/>
    </row>
    <row r="1818" spans="1:53" x14ac:dyDescent="0.25">
      <c r="A1818" s="70" t="s">
        <v>16</v>
      </c>
      <c r="B1818" s="64">
        <v>34035</v>
      </c>
      <c r="C1818" s="64" t="s">
        <v>45</v>
      </c>
      <c r="D1818" s="64" t="s">
        <v>53</v>
      </c>
      <c r="E1818" s="64" t="s">
        <v>117</v>
      </c>
      <c r="F1818" s="64" t="s">
        <v>89</v>
      </c>
      <c r="G1818" s="64" t="s">
        <v>115</v>
      </c>
      <c r="H1818" s="64"/>
      <c r="I1818" s="64">
        <v>2265002003</v>
      </c>
      <c r="J1818" s="65" t="s">
        <v>1</v>
      </c>
      <c r="K1818" s="64" t="s">
        <v>1</v>
      </c>
      <c r="L1818" s="64" t="s">
        <v>19</v>
      </c>
      <c r="M1818" s="71" t="s">
        <v>19</v>
      </c>
      <c r="N1818" s="71">
        <v>8.8728201816470008E-4</v>
      </c>
      <c r="O1818" s="71">
        <v>8.8728201816470008E-4</v>
      </c>
      <c r="P1818" s="66" t="s">
        <v>19</v>
      </c>
      <c r="Q1818" s="71">
        <v>5.3535522333333343E-4</v>
      </c>
      <c r="R1818" s="66">
        <v>1</v>
      </c>
      <c r="S1818" s="66">
        <f t="shared" si="192"/>
        <v>5.3535522333333343E-4</v>
      </c>
      <c r="T1818" s="66">
        <f t="shared" si="196"/>
        <v>3.5192679483136665E-4</v>
      </c>
      <c r="U1818" s="71">
        <v>4.495891788E-4</v>
      </c>
      <c r="V1818" s="71">
        <v>4.495891788E-4</v>
      </c>
      <c r="W1818" s="71" t="s">
        <v>19</v>
      </c>
      <c r="X1818" s="71">
        <v>2.4067101666666666E-4</v>
      </c>
      <c r="Y1818" s="66">
        <v>1</v>
      </c>
      <c r="Z1818" s="66">
        <f t="shared" si="193"/>
        <v>2.4067101666666666E-4</v>
      </c>
      <c r="AA1818" s="66">
        <f t="shared" si="194"/>
        <v>2.0891816213333334E-4</v>
      </c>
      <c r="AB1818" s="71">
        <v>3.0007704140000001E-2</v>
      </c>
      <c r="AC1818" s="71">
        <v>3.0007704140000001E-2</v>
      </c>
      <c r="AD1818" s="71"/>
      <c r="AE1818" s="71">
        <v>2.7033785313333336E-2</v>
      </c>
      <c r="AF1818" s="72">
        <v>1</v>
      </c>
      <c r="AG1818" s="66">
        <f t="shared" si="197"/>
        <v>2.7033785313333336E-2</v>
      </c>
      <c r="AH1818" s="66">
        <f t="shared" si="195"/>
        <v>2.9739188266666647E-3</v>
      </c>
      <c r="AI1818" s="67" t="s">
        <v>71</v>
      </c>
      <c r="AJ1818" s="162"/>
      <c r="AS1818" s="155"/>
      <c r="AT1818" s="155"/>
      <c r="AU1818" s="155"/>
      <c r="AV1818" s="155"/>
      <c r="AW1818" s="155"/>
      <c r="AX1818" s="155"/>
      <c r="AY1818" s="155"/>
      <c r="AZ1818" s="155"/>
      <c r="BA1818" s="155"/>
    </row>
    <row r="1819" spans="1:53" x14ac:dyDescent="0.25">
      <c r="A1819" s="70" t="s">
        <v>16</v>
      </c>
      <c r="B1819" s="64">
        <v>34035</v>
      </c>
      <c r="C1819" s="64" t="s">
        <v>45</v>
      </c>
      <c r="D1819" s="64" t="s">
        <v>53</v>
      </c>
      <c r="E1819" s="64" t="s">
        <v>88</v>
      </c>
      <c r="F1819" s="64" t="s">
        <v>89</v>
      </c>
      <c r="G1819" s="64" t="s">
        <v>115</v>
      </c>
      <c r="H1819" s="64"/>
      <c r="I1819" s="64">
        <v>2265002006</v>
      </c>
      <c r="J1819" s="65" t="s">
        <v>1</v>
      </c>
      <c r="K1819" s="64" t="s">
        <v>1</v>
      </c>
      <c r="L1819" s="64" t="s">
        <v>19</v>
      </c>
      <c r="M1819" s="71" t="s">
        <v>19</v>
      </c>
      <c r="N1819" s="71">
        <v>8.3106411234000002E-6</v>
      </c>
      <c r="O1819" s="71">
        <v>8.3106411234000002E-6</v>
      </c>
      <c r="P1819" s="66" t="s">
        <v>19</v>
      </c>
      <c r="Q1819" s="71">
        <v>5.5115500000000006E-6</v>
      </c>
      <c r="R1819" s="66">
        <v>1</v>
      </c>
      <c r="S1819" s="66">
        <f t="shared" si="192"/>
        <v>5.5115500000000006E-6</v>
      </c>
      <c r="T1819" s="66">
        <f t="shared" si="196"/>
        <v>2.7990911233999996E-6</v>
      </c>
      <c r="U1819" s="71">
        <v>3.1057664000000001E-6</v>
      </c>
      <c r="V1819" s="71">
        <v>3.1057664000000001E-6</v>
      </c>
      <c r="W1819" s="71" t="s">
        <v>19</v>
      </c>
      <c r="X1819" s="71">
        <v>2.2046200000000002E-6</v>
      </c>
      <c r="Y1819" s="66">
        <v>1</v>
      </c>
      <c r="Z1819" s="66">
        <f t="shared" si="193"/>
        <v>2.2046200000000002E-6</v>
      </c>
      <c r="AA1819" s="66">
        <f t="shared" si="194"/>
        <v>9.011463999999999E-7</v>
      </c>
      <c r="AB1819" s="71">
        <v>2.6353457E-4</v>
      </c>
      <c r="AC1819" s="71">
        <v>2.6353457E-4</v>
      </c>
      <c r="AD1819" s="71"/>
      <c r="AE1819" s="71">
        <v>2.4471281999999999E-4</v>
      </c>
      <c r="AF1819" s="72">
        <v>1</v>
      </c>
      <c r="AG1819" s="66">
        <f t="shared" si="197"/>
        <v>2.4471281999999999E-4</v>
      </c>
      <c r="AH1819" s="66">
        <f t="shared" si="195"/>
        <v>1.8821750000000013E-5</v>
      </c>
      <c r="AI1819" s="67" t="s">
        <v>71</v>
      </c>
      <c r="AJ1819" s="162"/>
      <c r="AS1819" s="155"/>
      <c r="AT1819" s="155"/>
      <c r="AU1819" s="155"/>
      <c r="AV1819" s="155"/>
      <c r="AW1819" s="155"/>
      <c r="AX1819" s="155"/>
      <c r="AY1819" s="155"/>
      <c r="AZ1819" s="155"/>
      <c r="BA1819" s="155"/>
    </row>
    <row r="1820" spans="1:53" x14ac:dyDescent="0.25">
      <c r="A1820" s="70" t="s">
        <v>16</v>
      </c>
      <c r="B1820" s="64">
        <v>34035</v>
      </c>
      <c r="C1820" s="64" t="s">
        <v>45</v>
      </c>
      <c r="D1820" s="64" t="s">
        <v>53</v>
      </c>
      <c r="E1820" s="64" t="s">
        <v>90</v>
      </c>
      <c r="F1820" s="64" t="s">
        <v>89</v>
      </c>
      <c r="G1820" s="64" t="s">
        <v>115</v>
      </c>
      <c r="H1820" s="64"/>
      <c r="I1820" s="64">
        <v>2265002009</v>
      </c>
      <c r="J1820" s="65" t="s">
        <v>1</v>
      </c>
      <c r="K1820" s="64" t="s">
        <v>1</v>
      </c>
      <c r="L1820" s="64" t="s">
        <v>19</v>
      </c>
      <c r="M1820" s="71" t="s">
        <v>19</v>
      </c>
      <c r="N1820" s="71">
        <v>3.1094064014999998E-3</v>
      </c>
      <c r="O1820" s="71">
        <v>3.1094064014999998E-3</v>
      </c>
      <c r="P1820" s="66" t="s">
        <v>19</v>
      </c>
      <c r="Q1820" s="71">
        <v>1.3841339233333335E-3</v>
      </c>
      <c r="R1820" s="66">
        <v>1</v>
      </c>
      <c r="S1820" s="66">
        <f t="shared" si="192"/>
        <v>1.3841339233333335E-3</v>
      </c>
      <c r="T1820" s="66">
        <f t="shared" si="196"/>
        <v>1.7252724781666663E-3</v>
      </c>
      <c r="U1820" s="71">
        <v>7.0541151799999996E-4</v>
      </c>
      <c r="V1820" s="71">
        <v>7.0541151799999996E-4</v>
      </c>
      <c r="W1820" s="71" t="s">
        <v>19</v>
      </c>
      <c r="X1820" s="71">
        <v>4.2291960333333328E-4</v>
      </c>
      <c r="Y1820" s="66">
        <v>1</v>
      </c>
      <c r="Z1820" s="66">
        <f t="shared" si="193"/>
        <v>4.2291960333333328E-4</v>
      </c>
      <c r="AA1820" s="66">
        <f t="shared" si="194"/>
        <v>2.8249191466666668E-4</v>
      </c>
      <c r="AB1820" s="71">
        <v>5.4577722199999998E-2</v>
      </c>
      <c r="AC1820" s="71">
        <v>5.4577722199999998E-2</v>
      </c>
      <c r="AD1820" s="71"/>
      <c r="AE1820" s="71">
        <v>4.7467673219999999E-2</v>
      </c>
      <c r="AF1820" s="72">
        <v>1</v>
      </c>
      <c r="AG1820" s="66">
        <f t="shared" si="197"/>
        <v>4.7467673219999999E-2</v>
      </c>
      <c r="AH1820" s="66">
        <f t="shared" si="195"/>
        <v>7.1100489799999986E-3</v>
      </c>
      <c r="AI1820" s="67" t="s">
        <v>71</v>
      </c>
      <c r="AJ1820" s="162"/>
      <c r="AS1820" s="155"/>
      <c r="AT1820" s="155"/>
      <c r="AU1820" s="155"/>
      <c r="AV1820" s="155"/>
      <c r="AW1820" s="155"/>
      <c r="AX1820" s="155"/>
      <c r="AY1820" s="155"/>
      <c r="AZ1820" s="155"/>
      <c r="BA1820" s="155"/>
    </row>
    <row r="1821" spans="1:53" x14ac:dyDescent="0.25">
      <c r="A1821" s="70" t="s">
        <v>16</v>
      </c>
      <c r="B1821" s="64">
        <v>34035</v>
      </c>
      <c r="C1821" s="64" t="s">
        <v>45</v>
      </c>
      <c r="D1821" s="64" t="s">
        <v>53</v>
      </c>
      <c r="E1821" s="64" t="s">
        <v>118</v>
      </c>
      <c r="F1821" s="64" t="s">
        <v>89</v>
      </c>
      <c r="G1821" s="64" t="s">
        <v>115</v>
      </c>
      <c r="H1821" s="64"/>
      <c r="I1821" s="64">
        <v>2265002015</v>
      </c>
      <c r="J1821" s="65" t="s">
        <v>1</v>
      </c>
      <c r="K1821" s="64" t="s">
        <v>1</v>
      </c>
      <c r="L1821" s="64" t="s">
        <v>19</v>
      </c>
      <c r="M1821" s="71" t="s">
        <v>19</v>
      </c>
      <c r="N1821" s="71">
        <v>1.4108448830252001E-3</v>
      </c>
      <c r="O1821" s="71">
        <v>1.4108448830252001E-3</v>
      </c>
      <c r="P1821" s="66" t="s">
        <v>19</v>
      </c>
      <c r="Q1821" s="71">
        <v>9.3475888E-4</v>
      </c>
      <c r="R1821" s="66">
        <v>1</v>
      </c>
      <c r="S1821" s="66">
        <f t="shared" si="192"/>
        <v>9.3475888E-4</v>
      </c>
      <c r="T1821" s="66">
        <f t="shared" si="196"/>
        <v>4.7608600302520012E-4</v>
      </c>
      <c r="U1821" s="71">
        <v>6.5254645399999997E-4</v>
      </c>
      <c r="V1821" s="71">
        <v>6.5254645399999997E-4</v>
      </c>
      <c r="W1821" s="71" t="s">
        <v>19</v>
      </c>
      <c r="X1821" s="71">
        <v>3.9572928999999997E-4</v>
      </c>
      <c r="Y1821" s="66">
        <v>1</v>
      </c>
      <c r="Z1821" s="66">
        <f t="shared" si="193"/>
        <v>3.9572928999999997E-4</v>
      </c>
      <c r="AA1821" s="66">
        <f t="shared" si="194"/>
        <v>2.56817164E-4</v>
      </c>
      <c r="AB1821" s="71">
        <v>5.2718263209999998E-2</v>
      </c>
      <c r="AC1821" s="71">
        <v>5.2718263209999998E-2</v>
      </c>
      <c r="AD1821" s="71"/>
      <c r="AE1821" s="71">
        <v>4.9034055729999998E-2</v>
      </c>
      <c r="AF1821" s="72">
        <v>1</v>
      </c>
      <c r="AG1821" s="66">
        <f t="shared" si="197"/>
        <v>4.9034055729999998E-2</v>
      </c>
      <c r="AH1821" s="66">
        <f t="shared" si="195"/>
        <v>3.6842074799999999E-3</v>
      </c>
      <c r="AI1821" s="67" t="s">
        <v>71</v>
      </c>
      <c r="AJ1821" s="162"/>
      <c r="AS1821" s="155"/>
      <c r="AT1821" s="155"/>
      <c r="AU1821" s="155"/>
      <c r="AV1821" s="155"/>
      <c r="AW1821" s="155"/>
      <c r="AX1821" s="155"/>
      <c r="AY1821" s="155"/>
      <c r="AZ1821" s="155"/>
      <c r="BA1821" s="155"/>
    </row>
    <row r="1822" spans="1:53" x14ac:dyDescent="0.25">
      <c r="A1822" s="70" t="s">
        <v>16</v>
      </c>
      <c r="B1822" s="64">
        <v>34035</v>
      </c>
      <c r="C1822" s="64" t="s">
        <v>45</v>
      </c>
      <c r="D1822" s="64" t="s">
        <v>53</v>
      </c>
      <c r="E1822" s="64" t="s">
        <v>91</v>
      </c>
      <c r="F1822" s="64" t="s">
        <v>89</v>
      </c>
      <c r="G1822" s="64" t="s">
        <v>115</v>
      </c>
      <c r="H1822" s="64"/>
      <c r="I1822" s="64">
        <v>2265002021</v>
      </c>
      <c r="J1822" s="65" t="s">
        <v>1</v>
      </c>
      <c r="K1822" s="64" t="s">
        <v>1</v>
      </c>
      <c r="L1822" s="64" t="s">
        <v>19</v>
      </c>
      <c r="M1822" s="71" t="s">
        <v>19</v>
      </c>
      <c r="N1822" s="71">
        <v>4.6582548078488006E-3</v>
      </c>
      <c r="O1822" s="71">
        <v>4.6582548078488006E-3</v>
      </c>
      <c r="P1822" s="66" t="s">
        <v>19</v>
      </c>
      <c r="Q1822" s="71">
        <v>2.4541094966666665E-3</v>
      </c>
      <c r="R1822" s="66">
        <v>1</v>
      </c>
      <c r="S1822" s="66">
        <f t="shared" si="192"/>
        <v>2.4541094966666665E-3</v>
      </c>
      <c r="T1822" s="66">
        <f t="shared" si="196"/>
        <v>2.2041453111821341E-3</v>
      </c>
      <c r="U1822" s="71">
        <v>1.4607736990000001E-3</v>
      </c>
      <c r="V1822" s="71">
        <v>1.4607736990000001E-3</v>
      </c>
      <c r="W1822" s="71" t="s">
        <v>19</v>
      </c>
      <c r="X1822" s="71">
        <v>8.4804382666666669E-4</v>
      </c>
      <c r="Y1822" s="66">
        <v>1</v>
      </c>
      <c r="Z1822" s="66">
        <f t="shared" si="193"/>
        <v>8.4804382666666669E-4</v>
      </c>
      <c r="AA1822" s="66">
        <f t="shared" si="194"/>
        <v>6.127298723333334E-4</v>
      </c>
      <c r="AB1822" s="71">
        <v>0.11616051795999999</v>
      </c>
      <c r="AC1822" s="71">
        <v>0.11616051795999999</v>
      </c>
      <c r="AD1822" s="71"/>
      <c r="AE1822" s="71">
        <v>0.10421973613333334</v>
      </c>
      <c r="AF1822" s="72">
        <v>1</v>
      </c>
      <c r="AG1822" s="66">
        <f t="shared" si="197"/>
        <v>0.10421973613333334</v>
      </c>
      <c r="AH1822" s="66">
        <f t="shared" si="195"/>
        <v>1.1940781826666649E-2</v>
      </c>
      <c r="AI1822" s="67" t="s">
        <v>71</v>
      </c>
      <c r="AJ1822" s="162"/>
      <c r="AS1822" s="155"/>
      <c r="AT1822" s="155"/>
      <c r="AU1822" s="155"/>
      <c r="AV1822" s="155"/>
      <c r="AW1822" s="155"/>
      <c r="AX1822" s="155"/>
      <c r="AY1822" s="155"/>
      <c r="AZ1822" s="155"/>
      <c r="BA1822" s="155"/>
    </row>
    <row r="1823" spans="1:53" x14ac:dyDescent="0.25">
      <c r="A1823" s="70" t="s">
        <v>16</v>
      </c>
      <c r="B1823" s="64">
        <v>34035</v>
      </c>
      <c r="C1823" s="64" t="s">
        <v>45</v>
      </c>
      <c r="D1823" s="64" t="s">
        <v>53</v>
      </c>
      <c r="E1823" s="64" t="s">
        <v>119</v>
      </c>
      <c r="F1823" s="64" t="s">
        <v>89</v>
      </c>
      <c r="G1823" s="64" t="s">
        <v>115</v>
      </c>
      <c r="H1823" s="64"/>
      <c r="I1823" s="64">
        <v>2265002024</v>
      </c>
      <c r="J1823" s="65" t="s">
        <v>1</v>
      </c>
      <c r="K1823" s="64" t="s">
        <v>1</v>
      </c>
      <c r="L1823" s="64" t="s">
        <v>19</v>
      </c>
      <c r="M1823" s="71" t="s">
        <v>19</v>
      </c>
      <c r="N1823" s="71">
        <v>1.7605486541916202E-3</v>
      </c>
      <c r="O1823" s="71">
        <v>1.7605486541916202E-3</v>
      </c>
      <c r="P1823" s="66" t="s">
        <v>19</v>
      </c>
      <c r="Q1823" s="71">
        <v>9.7995359000000001E-4</v>
      </c>
      <c r="R1823" s="66">
        <v>1</v>
      </c>
      <c r="S1823" s="66">
        <f t="shared" si="192"/>
        <v>9.7995359000000001E-4</v>
      </c>
      <c r="T1823" s="66">
        <f t="shared" si="196"/>
        <v>7.8059506419162015E-4</v>
      </c>
      <c r="U1823" s="71">
        <v>5.5345065419999987E-4</v>
      </c>
      <c r="V1823" s="71">
        <v>5.5345065419999987E-4</v>
      </c>
      <c r="W1823" s="71" t="s">
        <v>19</v>
      </c>
      <c r="X1823" s="71">
        <v>3.3657198666666669E-4</v>
      </c>
      <c r="Y1823" s="66">
        <v>1</v>
      </c>
      <c r="Z1823" s="66">
        <f t="shared" si="193"/>
        <v>3.3657198666666669E-4</v>
      </c>
      <c r="AA1823" s="66">
        <f t="shared" si="194"/>
        <v>2.1687866753333318E-4</v>
      </c>
      <c r="AB1823" s="71">
        <v>4.8133129419999997E-2</v>
      </c>
      <c r="AC1823" s="71">
        <v>4.8133129419999997E-2</v>
      </c>
      <c r="AD1823" s="71"/>
      <c r="AE1823" s="71">
        <v>4.4464245906666665E-2</v>
      </c>
      <c r="AF1823" s="72">
        <v>1</v>
      </c>
      <c r="AG1823" s="66">
        <f t="shared" si="197"/>
        <v>4.4464245906666665E-2</v>
      </c>
      <c r="AH1823" s="66">
        <f t="shared" si="195"/>
        <v>3.668883513333332E-3</v>
      </c>
      <c r="AI1823" s="67" t="s">
        <v>71</v>
      </c>
      <c r="AJ1823" s="162"/>
      <c r="AS1823" s="155"/>
      <c r="AT1823" s="155"/>
      <c r="AU1823" s="155"/>
      <c r="AV1823" s="155"/>
      <c r="AW1823" s="155"/>
      <c r="AX1823" s="155"/>
      <c r="AY1823" s="155"/>
      <c r="AZ1823" s="155"/>
      <c r="BA1823" s="155"/>
    </row>
    <row r="1824" spans="1:53" x14ac:dyDescent="0.25">
      <c r="A1824" s="70" t="s">
        <v>16</v>
      </c>
      <c r="B1824" s="64">
        <v>34035</v>
      </c>
      <c r="C1824" s="64" t="s">
        <v>45</v>
      </c>
      <c r="D1824" s="64" t="s">
        <v>53</v>
      </c>
      <c r="E1824" s="64" t="s">
        <v>92</v>
      </c>
      <c r="F1824" s="64" t="s">
        <v>89</v>
      </c>
      <c r="G1824" s="64" t="s">
        <v>115</v>
      </c>
      <c r="H1824" s="64"/>
      <c r="I1824" s="64">
        <v>2265002027</v>
      </c>
      <c r="J1824" s="65" t="s">
        <v>1</v>
      </c>
      <c r="K1824" s="64" t="s">
        <v>1</v>
      </c>
      <c r="L1824" s="64" t="s">
        <v>19</v>
      </c>
      <c r="M1824" s="71" t="s">
        <v>19</v>
      </c>
      <c r="N1824" s="71">
        <v>1.042190783634E-4</v>
      </c>
      <c r="O1824" s="71">
        <v>1.042190783634E-4</v>
      </c>
      <c r="P1824" s="66" t="s">
        <v>19</v>
      </c>
      <c r="Q1824" s="71">
        <v>4.9236513333333334E-5</v>
      </c>
      <c r="R1824" s="66">
        <v>1</v>
      </c>
      <c r="S1824" s="66">
        <f t="shared" si="192"/>
        <v>4.9236513333333334E-5</v>
      </c>
      <c r="T1824" s="66">
        <f t="shared" si="196"/>
        <v>5.4982565030066663E-5</v>
      </c>
      <c r="U1824" s="71">
        <v>2.8055701099999997E-5</v>
      </c>
      <c r="V1824" s="71">
        <v>2.8055701099999997E-5</v>
      </c>
      <c r="W1824" s="71" t="s">
        <v>19</v>
      </c>
      <c r="X1824" s="71">
        <v>1.7636960000000001E-5</v>
      </c>
      <c r="Y1824" s="66">
        <v>1</v>
      </c>
      <c r="Z1824" s="66">
        <f t="shared" si="193"/>
        <v>1.7636960000000001E-5</v>
      </c>
      <c r="AA1824" s="66">
        <f t="shared" si="194"/>
        <v>1.0418741099999996E-5</v>
      </c>
      <c r="AB1824" s="71">
        <v>2.3897984300000003E-3</v>
      </c>
      <c r="AC1824" s="71">
        <v>2.3897984300000003E-3</v>
      </c>
      <c r="AD1824" s="71"/>
      <c r="AE1824" s="71">
        <v>2.1686112066666668E-3</v>
      </c>
      <c r="AF1824" s="72">
        <v>1</v>
      </c>
      <c r="AG1824" s="66">
        <f t="shared" si="197"/>
        <v>2.1686112066666668E-3</v>
      </c>
      <c r="AH1824" s="66">
        <f t="shared" si="195"/>
        <v>2.2118722333333346E-4</v>
      </c>
      <c r="AI1824" s="67" t="s">
        <v>71</v>
      </c>
      <c r="AJ1824" s="162"/>
      <c r="AS1824" s="155"/>
      <c r="AT1824" s="155"/>
      <c r="AU1824" s="155"/>
      <c r="AV1824" s="155"/>
      <c r="AW1824" s="155"/>
      <c r="AX1824" s="155"/>
      <c r="AY1824" s="155"/>
      <c r="AZ1824" s="155"/>
      <c r="BA1824" s="155"/>
    </row>
    <row r="1825" spans="1:53" x14ac:dyDescent="0.25">
      <c r="A1825" s="70" t="s">
        <v>16</v>
      </c>
      <c r="B1825" s="64">
        <v>34035</v>
      </c>
      <c r="C1825" s="64" t="s">
        <v>45</v>
      </c>
      <c r="D1825" s="64" t="s">
        <v>53</v>
      </c>
      <c r="E1825" s="64" t="s">
        <v>120</v>
      </c>
      <c r="F1825" s="64" t="s">
        <v>89</v>
      </c>
      <c r="G1825" s="64" t="s">
        <v>115</v>
      </c>
      <c r="H1825" s="64"/>
      <c r="I1825" s="64">
        <v>2265002030</v>
      </c>
      <c r="J1825" s="65" t="s">
        <v>1</v>
      </c>
      <c r="K1825" s="64" t="s">
        <v>1</v>
      </c>
      <c r="L1825" s="64" t="s">
        <v>19</v>
      </c>
      <c r="M1825" s="71" t="s">
        <v>19</v>
      </c>
      <c r="N1825" s="71">
        <v>3.3076770780733002E-3</v>
      </c>
      <c r="O1825" s="71">
        <v>3.3076770780733002E-3</v>
      </c>
      <c r="P1825" s="66" t="s">
        <v>19</v>
      </c>
      <c r="Q1825" s="71">
        <v>1.7225430933333332E-3</v>
      </c>
      <c r="R1825" s="66">
        <v>1</v>
      </c>
      <c r="S1825" s="66">
        <f t="shared" si="192"/>
        <v>1.7225430933333332E-3</v>
      </c>
      <c r="T1825" s="66">
        <f t="shared" si="196"/>
        <v>1.5851339847399669E-3</v>
      </c>
      <c r="U1825" s="71">
        <v>1.4058044365000001E-3</v>
      </c>
      <c r="V1825" s="71">
        <v>1.4058044365000001E-3</v>
      </c>
      <c r="W1825" s="71" t="s">
        <v>19</v>
      </c>
      <c r="X1825" s="71">
        <v>7.5691953333333333E-4</v>
      </c>
      <c r="Y1825" s="66">
        <v>1</v>
      </c>
      <c r="Z1825" s="66">
        <f t="shared" si="193"/>
        <v>7.5691953333333333E-4</v>
      </c>
      <c r="AA1825" s="66">
        <f t="shared" si="194"/>
        <v>6.4888490316666674E-4</v>
      </c>
      <c r="AB1825" s="71">
        <v>8.9345233770000004E-2</v>
      </c>
      <c r="AC1825" s="71">
        <v>8.9345233770000004E-2</v>
      </c>
      <c r="AD1825" s="71"/>
      <c r="AE1825" s="71">
        <v>7.8908861349999984E-2</v>
      </c>
      <c r="AF1825" s="72">
        <v>1</v>
      </c>
      <c r="AG1825" s="66">
        <f t="shared" si="197"/>
        <v>7.8908861349999984E-2</v>
      </c>
      <c r="AH1825" s="66">
        <f t="shared" si="195"/>
        <v>1.043637242000002E-2</v>
      </c>
      <c r="AI1825" s="67" t="s">
        <v>71</v>
      </c>
      <c r="AJ1825" s="162"/>
      <c r="AS1825" s="155"/>
      <c r="AT1825" s="155"/>
      <c r="AU1825" s="155"/>
      <c r="AV1825" s="155"/>
      <c r="AW1825" s="155"/>
      <c r="AX1825" s="155"/>
      <c r="AY1825" s="155"/>
      <c r="AZ1825" s="155"/>
      <c r="BA1825" s="155"/>
    </row>
    <row r="1826" spans="1:53" x14ac:dyDescent="0.25">
      <c r="A1826" s="70" t="s">
        <v>16</v>
      </c>
      <c r="B1826" s="64">
        <v>34035</v>
      </c>
      <c r="C1826" s="64" t="s">
        <v>45</v>
      </c>
      <c r="D1826" s="64" t="s">
        <v>53</v>
      </c>
      <c r="E1826" s="64" t="s">
        <v>121</v>
      </c>
      <c r="F1826" s="64" t="s">
        <v>89</v>
      </c>
      <c r="G1826" s="64" t="s">
        <v>115</v>
      </c>
      <c r="H1826" s="64"/>
      <c r="I1826" s="64">
        <v>2265002033</v>
      </c>
      <c r="J1826" s="65" t="s">
        <v>1</v>
      </c>
      <c r="K1826" s="64" t="s">
        <v>1</v>
      </c>
      <c r="L1826" s="64" t="s">
        <v>19</v>
      </c>
      <c r="M1826" s="71" t="s">
        <v>19</v>
      </c>
      <c r="N1826" s="71">
        <v>1.9137158850343499E-3</v>
      </c>
      <c r="O1826" s="71">
        <v>1.9137158850343499E-3</v>
      </c>
      <c r="P1826" s="66" t="s">
        <v>19</v>
      </c>
      <c r="Q1826" s="71">
        <v>7.7235187333333339E-4</v>
      </c>
      <c r="R1826" s="66">
        <v>1</v>
      </c>
      <c r="S1826" s="66">
        <f t="shared" si="192"/>
        <v>7.7235187333333339E-4</v>
      </c>
      <c r="T1826" s="66">
        <f t="shared" si="196"/>
        <v>1.1413640117010166E-3</v>
      </c>
      <c r="U1826" s="71">
        <v>5.977623094999999E-4</v>
      </c>
      <c r="V1826" s="71">
        <v>5.977623094999999E-4</v>
      </c>
      <c r="W1826" s="71" t="s">
        <v>19</v>
      </c>
      <c r="X1826" s="71">
        <v>4.0381289666666667E-4</v>
      </c>
      <c r="Y1826" s="66">
        <v>1</v>
      </c>
      <c r="Z1826" s="66">
        <f t="shared" si="193"/>
        <v>4.0381289666666667E-4</v>
      </c>
      <c r="AA1826" s="66">
        <f t="shared" si="194"/>
        <v>1.9394941283333323E-4</v>
      </c>
      <c r="AB1826" s="71">
        <v>2.7350681250000002E-2</v>
      </c>
      <c r="AC1826" s="71">
        <v>2.7350681250000002E-2</v>
      </c>
      <c r="AD1826" s="71"/>
      <c r="AE1826" s="71">
        <v>2.2340516769999999E-2</v>
      </c>
      <c r="AF1826" s="72">
        <v>1</v>
      </c>
      <c r="AG1826" s="66">
        <f t="shared" si="197"/>
        <v>2.2340516769999999E-2</v>
      </c>
      <c r="AH1826" s="66">
        <f t="shared" si="195"/>
        <v>5.0101644800000025E-3</v>
      </c>
      <c r="AI1826" s="67" t="s">
        <v>71</v>
      </c>
      <c r="AJ1826" s="162"/>
      <c r="AS1826" s="155"/>
      <c r="AT1826" s="155"/>
      <c r="AU1826" s="155"/>
      <c r="AV1826" s="155"/>
      <c r="AW1826" s="155"/>
      <c r="AX1826" s="155"/>
      <c r="AY1826" s="155"/>
      <c r="AZ1826" s="155"/>
      <c r="BA1826" s="155"/>
    </row>
    <row r="1827" spans="1:53" x14ac:dyDescent="0.25">
      <c r="A1827" s="70" t="s">
        <v>16</v>
      </c>
      <c r="B1827" s="64">
        <v>34035</v>
      </c>
      <c r="C1827" s="64" t="s">
        <v>45</v>
      </c>
      <c r="D1827" s="64" t="s">
        <v>53</v>
      </c>
      <c r="E1827" s="64" t="s">
        <v>93</v>
      </c>
      <c r="F1827" s="64" t="s">
        <v>89</v>
      </c>
      <c r="G1827" s="64" t="s">
        <v>115</v>
      </c>
      <c r="H1827" s="64"/>
      <c r="I1827" s="64">
        <v>2265002039</v>
      </c>
      <c r="J1827" s="65" t="s">
        <v>1</v>
      </c>
      <c r="K1827" s="64" t="s">
        <v>1</v>
      </c>
      <c r="L1827" s="64" t="s">
        <v>19</v>
      </c>
      <c r="M1827" s="71" t="s">
        <v>19</v>
      </c>
      <c r="N1827" s="71">
        <v>5.0666373545415009E-3</v>
      </c>
      <c r="O1827" s="71">
        <v>5.0666373545415009E-3</v>
      </c>
      <c r="P1827" s="66" t="s">
        <v>19</v>
      </c>
      <c r="Q1827" s="71">
        <v>3.8187692766666666E-3</v>
      </c>
      <c r="R1827" s="66">
        <v>1</v>
      </c>
      <c r="S1827" s="66">
        <f t="shared" si="192"/>
        <v>3.8187692766666666E-3</v>
      </c>
      <c r="T1827" s="66">
        <f t="shared" si="196"/>
        <v>1.2478680778748343E-3</v>
      </c>
      <c r="U1827" s="71">
        <v>1.9819326889999999E-3</v>
      </c>
      <c r="V1827" s="71">
        <v>1.9819326889999999E-3</v>
      </c>
      <c r="W1827" s="71" t="s">
        <v>19</v>
      </c>
      <c r="X1827" s="71">
        <v>1.4759930899999997E-3</v>
      </c>
      <c r="Y1827" s="66">
        <v>1</v>
      </c>
      <c r="Z1827" s="66">
        <f t="shared" si="193"/>
        <v>1.4759930899999997E-3</v>
      </c>
      <c r="AA1827" s="66">
        <f t="shared" si="194"/>
        <v>5.0593959900000016E-4</v>
      </c>
      <c r="AB1827" s="71">
        <v>0.20675455626</v>
      </c>
      <c r="AC1827" s="71">
        <v>0.20675455626</v>
      </c>
      <c r="AD1827" s="71"/>
      <c r="AE1827" s="71">
        <v>0.19943947855333333</v>
      </c>
      <c r="AF1827" s="72">
        <v>1</v>
      </c>
      <c r="AG1827" s="66">
        <f t="shared" si="197"/>
        <v>0.19943947855333333</v>
      </c>
      <c r="AH1827" s="66">
        <f t="shared" si="195"/>
        <v>7.3150777066666728E-3</v>
      </c>
      <c r="AI1827" s="67" t="s">
        <v>71</v>
      </c>
      <c r="AJ1827" s="162"/>
      <c r="AS1827" s="155"/>
      <c r="AT1827" s="155"/>
      <c r="AU1827" s="155"/>
      <c r="AV1827" s="155"/>
      <c r="AW1827" s="155"/>
      <c r="AX1827" s="155"/>
      <c r="AY1827" s="155"/>
      <c r="AZ1827" s="155"/>
      <c r="BA1827" s="155"/>
    </row>
    <row r="1828" spans="1:53" x14ac:dyDescent="0.25">
      <c r="A1828" s="70" t="s">
        <v>16</v>
      </c>
      <c r="B1828" s="64">
        <v>34035</v>
      </c>
      <c r="C1828" s="64" t="s">
        <v>45</v>
      </c>
      <c r="D1828" s="64" t="s">
        <v>53</v>
      </c>
      <c r="E1828" s="64" t="s">
        <v>122</v>
      </c>
      <c r="F1828" s="64" t="s">
        <v>89</v>
      </c>
      <c r="G1828" s="64" t="s">
        <v>115</v>
      </c>
      <c r="H1828" s="64"/>
      <c r="I1828" s="64">
        <v>2265002042</v>
      </c>
      <c r="J1828" s="65" t="s">
        <v>1</v>
      </c>
      <c r="K1828" s="64" t="s">
        <v>1</v>
      </c>
      <c r="L1828" s="64" t="s">
        <v>19</v>
      </c>
      <c r="M1828" s="71" t="s">
        <v>19</v>
      </c>
      <c r="N1828" s="71">
        <v>5.6952117265768607E-3</v>
      </c>
      <c r="O1828" s="71">
        <v>5.6952117265768607E-3</v>
      </c>
      <c r="P1828" s="66" t="s">
        <v>19</v>
      </c>
      <c r="Q1828" s="71">
        <v>2.9545582366666667E-3</v>
      </c>
      <c r="R1828" s="66">
        <v>1</v>
      </c>
      <c r="S1828" s="66">
        <f t="shared" si="192"/>
        <v>2.9545582366666667E-3</v>
      </c>
      <c r="T1828" s="66">
        <f t="shared" si="196"/>
        <v>2.740653489910194E-3</v>
      </c>
      <c r="U1828" s="71">
        <v>1.3464555861999999E-3</v>
      </c>
      <c r="V1828" s="71">
        <v>1.3464555861999999E-3</v>
      </c>
      <c r="W1828" s="71" t="s">
        <v>19</v>
      </c>
      <c r="X1828" s="71">
        <v>8.4510433333333333E-4</v>
      </c>
      <c r="Y1828" s="66">
        <v>1</v>
      </c>
      <c r="Z1828" s="66">
        <f t="shared" si="193"/>
        <v>8.4510433333333333E-4</v>
      </c>
      <c r="AA1828" s="66">
        <f t="shared" si="194"/>
        <v>5.0135125286666655E-4</v>
      </c>
      <c r="AB1828" s="71">
        <v>0.11475959093999999</v>
      </c>
      <c r="AC1828" s="71">
        <v>0.11475959093999999</v>
      </c>
      <c r="AD1828" s="71"/>
      <c r="AE1828" s="71">
        <v>9.3366759310000005E-2</v>
      </c>
      <c r="AF1828" s="72">
        <v>1</v>
      </c>
      <c r="AG1828" s="66">
        <f t="shared" si="197"/>
        <v>9.3366759310000005E-2</v>
      </c>
      <c r="AH1828" s="66">
        <f t="shared" si="195"/>
        <v>2.1392831629999984E-2</v>
      </c>
      <c r="AI1828" s="67" t="s">
        <v>71</v>
      </c>
      <c r="AJ1828" s="162"/>
      <c r="AS1828" s="155"/>
      <c r="AT1828" s="155"/>
      <c r="AU1828" s="155"/>
      <c r="AV1828" s="155"/>
      <c r="AW1828" s="155"/>
      <c r="AX1828" s="155"/>
      <c r="AY1828" s="155"/>
      <c r="AZ1828" s="155"/>
      <c r="BA1828" s="155"/>
    </row>
    <row r="1829" spans="1:53" x14ac:dyDescent="0.25">
      <c r="A1829" s="70" t="s">
        <v>16</v>
      </c>
      <c r="B1829" s="64">
        <v>34035</v>
      </c>
      <c r="C1829" s="64" t="s">
        <v>45</v>
      </c>
      <c r="D1829" s="64" t="s">
        <v>53</v>
      </c>
      <c r="E1829" s="64" t="s">
        <v>123</v>
      </c>
      <c r="F1829" s="64" t="s">
        <v>89</v>
      </c>
      <c r="G1829" s="64" t="s">
        <v>115</v>
      </c>
      <c r="H1829" s="64"/>
      <c r="I1829" s="64">
        <v>2265002045</v>
      </c>
      <c r="J1829" s="65" t="s">
        <v>1</v>
      </c>
      <c r="K1829" s="64" t="s">
        <v>1</v>
      </c>
      <c r="L1829" s="64" t="s">
        <v>19</v>
      </c>
      <c r="M1829" s="71" t="s">
        <v>19</v>
      </c>
      <c r="N1829" s="71">
        <v>1.8797300041601805E-4</v>
      </c>
      <c r="O1829" s="71">
        <v>1.8797300041601805E-4</v>
      </c>
      <c r="P1829" s="66" t="s">
        <v>19</v>
      </c>
      <c r="Q1829" s="71">
        <v>9.0389420000000007E-5</v>
      </c>
      <c r="R1829" s="66">
        <v>1</v>
      </c>
      <c r="S1829" s="66">
        <f t="shared" si="192"/>
        <v>9.0389420000000007E-5</v>
      </c>
      <c r="T1829" s="66">
        <f t="shared" si="196"/>
        <v>9.758358041601804E-5</v>
      </c>
      <c r="U1829" s="71">
        <v>2.5776297322999998E-4</v>
      </c>
      <c r="V1829" s="71">
        <v>2.5776297322999998E-4</v>
      </c>
      <c r="W1829" s="71" t="s">
        <v>19</v>
      </c>
      <c r="X1829" s="71">
        <v>1.3595156666666667E-4</v>
      </c>
      <c r="Y1829" s="66">
        <v>1</v>
      </c>
      <c r="Z1829" s="66">
        <f t="shared" si="193"/>
        <v>1.3595156666666667E-4</v>
      </c>
      <c r="AA1829" s="66">
        <f t="shared" si="194"/>
        <v>1.2181140656333331E-4</v>
      </c>
      <c r="AB1829" s="71">
        <v>4.4700018247000005E-3</v>
      </c>
      <c r="AC1829" s="71">
        <v>4.4700018247000005E-3</v>
      </c>
      <c r="AD1829" s="71"/>
      <c r="AE1829" s="71">
        <v>2.8329367000000001E-3</v>
      </c>
      <c r="AF1829" s="72">
        <v>1</v>
      </c>
      <c r="AG1829" s="66">
        <f t="shared" si="197"/>
        <v>2.8329367000000001E-3</v>
      </c>
      <c r="AH1829" s="66">
        <f t="shared" si="195"/>
        <v>1.6370651247000004E-3</v>
      </c>
      <c r="AI1829" s="67" t="s">
        <v>71</v>
      </c>
      <c r="AJ1829" s="162"/>
      <c r="AS1829" s="155"/>
      <c r="AT1829" s="155"/>
      <c r="AU1829" s="155"/>
      <c r="AV1829" s="155"/>
      <c r="AW1829" s="155"/>
      <c r="AX1829" s="155"/>
      <c r="AY1829" s="155"/>
      <c r="AZ1829" s="155"/>
      <c r="BA1829" s="155"/>
    </row>
    <row r="1830" spans="1:53" x14ac:dyDescent="0.25">
      <c r="A1830" s="70" t="s">
        <v>16</v>
      </c>
      <c r="B1830" s="64">
        <v>34035</v>
      </c>
      <c r="C1830" s="64" t="s">
        <v>45</v>
      </c>
      <c r="D1830" s="64" t="s">
        <v>53</v>
      </c>
      <c r="E1830" s="64" t="s">
        <v>94</v>
      </c>
      <c r="F1830" s="64" t="s">
        <v>89</v>
      </c>
      <c r="G1830" s="64" t="s">
        <v>115</v>
      </c>
      <c r="H1830" s="64"/>
      <c r="I1830" s="64">
        <v>2265002054</v>
      </c>
      <c r="J1830" s="65" t="s">
        <v>1</v>
      </c>
      <c r="K1830" s="64" t="s">
        <v>1</v>
      </c>
      <c r="L1830" s="64" t="s">
        <v>19</v>
      </c>
      <c r="M1830" s="71" t="s">
        <v>19</v>
      </c>
      <c r="N1830" s="71">
        <v>4.60106680192E-4</v>
      </c>
      <c r="O1830" s="71">
        <v>4.60106680192E-4</v>
      </c>
      <c r="P1830" s="66" t="s">
        <v>19</v>
      </c>
      <c r="Q1830" s="71">
        <v>2.5500104666666666E-4</v>
      </c>
      <c r="R1830" s="66">
        <v>1</v>
      </c>
      <c r="S1830" s="66">
        <f t="shared" si="192"/>
        <v>2.5500104666666666E-4</v>
      </c>
      <c r="T1830" s="66">
        <f t="shared" si="196"/>
        <v>2.0510563352533334E-4</v>
      </c>
      <c r="U1830" s="71">
        <v>1.8021931300000001E-4</v>
      </c>
      <c r="V1830" s="71">
        <v>1.8021931300000001E-4</v>
      </c>
      <c r="W1830" s="71" t="s">
        <v>19</v>
      </c>
      <c r="X1830" s="71">
        <v>1.0508688666666667E-4</v>
      </c>
      <c r="Y1830" s="66">
        <v>1</v>
      </c>
      <c r="Z1830" s="66">
        <f t="shared" si="193"/>
        <v>1.0508688666666667E-4</v>
      </c>
      <c r="AA1830" s="66">
        <f t="shared" si="194"/>
        <v>7.513242633333334E-5</v>
      </c>
      <c r="AB1830" s="71">
        <v>1.326485466E-2</v>
      </c>
      <c r="AC1830" s="71">
        <v>1.326485466E-2</v>
      </c>
      <c r="AD1830" s="71"/>
      <c r="AE1830" s="71">
        <v>1.2083522219999998E-2</v>
      </c>
      <c r="AF1830" s="72">
        <v>1</v>
      </c>
      <c r="AG1830" s="66">
        <f t="shared" si="197"/>
        <v>1.2083522219999998E-2</v>
      </c>
      <c r="AH1830" s="66">
        <f t="shared" si="195"/>
        <v>1.1813324400000019E-3</v>
      </c>
      <c r="AI1830" s="67" t="s">
        <v>71</v>
      </c>
      <c r="AJ1830" s="162"/>
      <c r="AS1830" s="155"/>
      <c r="AT1830" s="155"/>
      <c r="AU1830" s="155"/>
      <c r="AV1830" s="155"/>
      <c r="AW1830" s="155"/>
      <c r="AX1830" s="155"/>
      <c r="AY1830" s="155"/>
      <c r="AZ1830" s="155"/>
      <c r="BA1830" s="155"/>
    </row>
    <row r="1831" spans="1:53" x14ac:dyDescent="0.25">
      <c r="A1831" s="70" t="s">
        <v>16</v>
      </c>
      <c r="B1831" s="64">
        <v>34035</v>
      </c>
      <c r="C1831" s="64" t="s">
        <v>45</v>
      </c>
      <c r="D1831" s="64" t="s">
        <v>53</v>
      </c>
      <c r="E1831" s="64" t="s">
        <v>124</v>
      </c>
      <c r="F1831" s="64" t="s">
        <v>89</v>
      </c>
      <c r="G1831" s="64" t="s">
        <v>115</v>
      </c>
      <c r="H1831" s="64"/>
      <c r="I1831" s="64">
        <v>2265002057</v>
      </c>
      <c r="J1831" s="65" t="s">
        <v>1</v>
      </c>
      <c r="K1831" s="64" t="s">
        <v>1</v>
      </c>
      <c r="L1831" s="64" t="s">
        <v>19</v>
      </c>
      <c r="M1831" s="71" t="s">
        <v>19</v>
      </c>
      <c r="N1831" s="71">
        <v>2.1713480274420004E-4</v>
      </c>
      <c r="O1831" s="71">
        <v>2.1713480274420004E-4</v>
      </c>
      <c r="P1831" s="66" t="s">
        <v>19</v>
      </c>
      <c r="Q1831" s="71">
        <v>6.4668853333333328E-5</v>
      </c>
      <c r="R1831" s="66">
        <v>1</v>
      </c>
      <c r="S1831" s="66">
        <f t="shared" si="192"/>
        <v>6.4668853333333328E-5</v>
      </c>
      <c r="T1831" s="66">
        <f t="shared" si="196"/>
        <v>1.5246594941086672E-4</v>
      </c>
      <c r="U1831" s="71">
        <v>3.4709097379999999E-4</v>
      </c>
      <c r="V1831" s="71">
        <v>3.4709097379999999E-4</v>
      </c>
      <c r="W1831" s="71" t="s">
        <v>19</v>
      </c>
      <c r="X1831" s="71">
        <v>1.3337950999999998E-4</v>
      </c>
      <c r="Y1831" s="66">
        <v>1</v>
      </c>
      <c r="Z1831" s="66">
        <f t="shared" si="193"/>
        <v>1.3337950999999998E-4</v>
      </c>
      <c r="AA1831" s="66">
        <f t="shared" si="194"/>
        <v>2.1371146380000001E-4</v>
      </c>
      <c r="AB1831" s="71">
        <v>4.8950563169999992E-3</v>
      </c>
      <c r="AC1831" s="71">
        <v>4.8950563169999992E-3</v>
      </c>
      <c r="AD1831" s="71"/>
      <c r="AE1831" s="71">
        <v>1.8720898166666668E-3</v>
      </c>
      <c r="AF1831" s="72">
        <v>1</v>
      </c>
      <c r="AG1831" s="66">
        <f t="shared" si="197"/>
        <v>1.8720898166666668E-3</v>
      </c>
      <c r="AH1831" s="66">
        <f t="shared" si="195"/>
        <v>3.0229665003333323E-3</v>
      </c>
      <c r="AI1831" s="67" t="s">
        <v>71</v>
      </c>
      <c r="AJ1831" s="162"/>
      <c r="AS1831" s="155"/>
      <c r="AT1831" s="155"/>
      <c r="AU1831" s="155"/>
      <c r="AV1831" s="155"/>
      <c r="AW1831" s="155"/>
      <c r="AX1831" s="155"/>
      <c r="AY1831" s="155"/>
      <c r="AZ1831" s="155"/>
      <c r="BA1831" s="155"/>
    </row>
    <row r="1832" spans="1:53" x14ac:dyDescent="0.25">
      <c r="A1832" s="70" t="s">
        <v>16</v>
      </c>
      <c r="B1832" s="64">
        <v>34035</v>
      </c>
      <c r="C1832" s="64" t="s">
        <v>45</v>
      </c>
      <c r="D1832" s="64" t="s">
        <v>53</v>
      </c>
      <c r="E1832" s="64" t="s">
        <v>125</v>
      </c>
      <c r="F1832" s="64" t="s">
        <v>89</v>
      </c>
      <c r="G1832" s="64" t="s">
        <v>115</v>
      </c>
      <c r="H1832" s="64"/>
      <c r="I1832" s="64">
        <v>2265002060</v>
      </c>
      <c r="J1832" s="65" t="s">
        <v>1</v>
      </c>
      <c r="K1832" s="64" t="s">
        <v>1</v>
      </c>
      <c r="L1832" s="64" t="s">
        <v>19</v>
      </c>
      <c r="M1832" s="71" t="s">
        <v>19</v>
      </c>
      <c r="N1832" s="71">
        <v>3.3784068635448595E-4</v>
      </c>
      <c r="O1832" s="71">
        <v>3.3784068635448595E-4</v>
      </c>
      <c r="P1832" s="66" t="s">
        <v>19</v>
      </c>
      <c r="Q1832" s="71">
        <v>7.8631446666666666E-5</v>
      </c>
      <c r="R1832" s="66">
        <v>1</v>
      </c>
      <c r="S1832" s="66">
        <f t="shared" si="192"/>
        <v>7.8631446666666666E-5</v>
      </c>
      <c r="T1832" s="66">
        <f t="shared" si="196"/>
        <v>2.5920923968781928E-4</v>
      </c>
      <c r="U1832" s="71">
        <v>5.7189022540000002E-4</v>
      </c>
      <c r="V1832" s="71">
        <v>5.7189022540000002E-4</v>
      </c>
      <c r="W1832" s="71" t="s">
        <v>19</v>
      </c>
      <c r="X1832" s="71">
        <v>2.0649940666666667E-4</v>
      </c>
      <c r="Y1832" s="66">
        <v>1</v>
      </c>
      <c r="Z1832" s="66">
        <f t="shared" si="193"/>
        <v>2.0649940666666667E-4</v>
      </c>
      <c r="AA1832" s="66">
        <f t="shared" si="194"/>
        <v>3.6539081873333335E-4</v>
      </c>
      <c r="AB1832" s="71">
        <v>7.9112455939999993E-3</v>
      </c>
      <c r="AC1832" s="71">
        <v>7.9112455939999993E-3</v>
      </c>
      <c r="AD1832" s="71"/>
      <c r="AE1832" s="71">
        <v>2.3872360233333331E-3</v>
      </c>
      <c r="AF1832" s="72">
        <v>1</v>
      </c>
      <c r="AG1832" s="66">
        <f t="shared" si="197"/>
        <v>2.3872360233333331E-3</v>
      </c>
      <c r="AH1832" s="66">
        <f t="shared" si="195"/>
        <v>5.5240095706666666E-3</v>
      </c>
      <c r="AI1832" s="67" t="s">
        <v>71</v>
      </c>
      <c r="AJ1832" s="162"/>
      <c r="AS1832" s="155"/>
      <c r="AT1832" s="155"/>
      <c r="AU1832" s="155"/>
      <c r="AV1832" s="155"/>
      <c r="AW1832" s="155"/>
      <c r="AX1832" s="155"/>
      <c r="AY1832" s="155"/>
      <c r="AZ1832" s="155"/>
      <c r="BA1832" s="155"/>
    </row>
    <row r="1833" spans="1:53" x14ac:dyDescent="0.25">
      <c r="A1833" s="70" t="s">
        <v>16</v>
      </c>
      <c r="B1833" s="64">
        <v>34035</v>
      </c>
      <c r="C1833" s="64" t="s">
        <v>45</v>
      </c>
      <c r="D1833" s="64" t="s">
        <v>53</v>
      </c>
      <c r="E1833" s="64" t="s">
        <v>126</v>
      </c>
      <c r="F1833" s="64" t="s">
        <v>89</v>
      </c>
      <c r="G1833" s="64" t="s">
        <v>115</v>
      </c>
      <c r="H1833" s="64"/>
      <c r="I1833" s="64">
        <v>2265002066</v>
      </c>
      <c r="J1833" s="65" t="s">
        <v>1</v>
      </c>
      <c r="K1833" s="64" t="s">
        <v>1</v>
      </c>
      <c r="L1833" s="64" t="s">
        <v>19</v>
      </c>
      <c r="M1833" s="71" t="s">
        <v>19</v>
      </c>
      <c r="N1833" s="71">
        <v>1.8152255171658106E-3</v>
      </c>
      <c r="O1833" s="71">
        <v>1.8152255171658106E-3</v>
      </c>
      <c r="P1833" s="66" t="s">
        <v>19</v>
      </c>
      <c r="Q1833" s="71">
        <v>1.2081317600000001E-3</v>
      </c>
      <c r="R1833" s="66">
        <v>1</v>
      </c>
      <c r="S1833" s="66">
        <f t="shared" si="192"/>
        <v>1.2081317600000001E-3</v>
      </c>
      <c r="T1833" s="66">
        <f t="shared" si="196"/>
        <v>6.0709375716581047E-4</v>
      </c>
      <c r="U1833" s="71">
        <v>7.8095689910000004E-4</v>
      </c>
      <c r="V1833" s="71">
        <v>7.8095689910000004E-4</v>
      </c>
      <c r="W1833" s="71" t="s">
        <v>19</v>
      </c>
      <c r="X1833" s="71">
        <v>4.7105380666666671E-4</v>
      </c>
      <c r="Y1833" s="66">
        <v>1</v>
      </c>
      <c r="Z1833" s="66">
        <f t="shared" si="193"/>
        <v>4.7105380666666671E-4</v>
      </c>
      <c r="AA1833" s="66">
        <f t="shared" si="194"/>
        <v>3.0990309243333333E-4</v>
      </c>
      <c r="AB1833" s="71">
        <v>7.132024308099999E-2</v>
      </c>
      <c r="AC1833" s="71">
        <v>7.132024308099999E-2</v>
      </c>
      <c r="AD1833" s="71"/>
      <c r="AE1833" s="71">
        <v>6.7109367673333323E-2</v>
      </c>
      <c r="AF1833" s="72">
        <v>1</v>
      </c>
      <c r="AG1833" s="66">
        <f t="shared" si="197"/>
        <v>6.7109367673333323E-2</v>
      </c>
      <c r="AH1833" s="66">
        <f t="shared" si="195"/>
        <v>4.2108754076666671E-3</v>
      </c>
      <c r="AI1833" s="67" t="s">
        <v>71</v>
      </c>
      <c r="AJ1833" s="162"/>
      <c r="AS1833" s="155"/>
      <c r="AT1833" s="155"/>
      <c r="AU1833" s="155"/>
      <c r="AV1833" s="155"/>
      <c r="AW1833" s="155"/>
      <c r="AX1833" s="155"/>
      <c r="AY1833" s="155"/>
      <c r="AZ1833" s="155"/>
      <c r="BA1833" s="155"/>
    </row>
    <row r="1834" spans="1:53" x14ac:dyDescent="0.25">
      <c r="A1834" s="70" t="s">
        <v>16</v>
      </c>
      <c r="B1834" s="64">
        <v>34035</v>
      </c>
      <c r="C1834" s="64" t="s">
        <v>45</v>
      </c>
      <c r="D1834" s="64" t="s">
        <v>53</v>
      </c>
      <c r="E1834" s="64" t="s">
        <v>127</v>
      </c>
      <c r="F1834" s="64" t="s">
        <v>89</v>
      </c>
      <c r="G1834" s="64" t="s">
        <v>115</v>
      </c>
      <c r="H1834" s="64"/>
      <c r="I1834" s="64">
        <v>2265002072</v>
      </c>
      <c r="J1834" s="65" t="s">
        <v>1</v>
      </c>
      <c r="K1834" s="64" t="s">
        <v>1</v>
      </c>
      <c r="L1834" s="64" t="s">
        <v>19</v>
      </c>
      <c r="M1834" s="71" t="s">
        <v>19</v>
      </c>
      <c r="N1834" s="71">
        <v>1.1878679346830001E-3</v>
      </c>
      <c r="O1834" s="71">
        <v>1.1878679346830001E-3</v>
      </c>
      <c r="P1834" s="66" t="s">
        <v>19</v>
      </c>
      <c r="Q1834" s="71">
        <v>6.4411647666666667E-4</v>
      </c>
      <c r="R1834" s="66">
        <v>1</v>
      </c>
      <c r="S1834" s="66">
        <f t="shared" si="192"/>
        <v>6.4411647666666667E-4</v>
      </c>
      <c r="T1834" s="66">
        <f t="shared" si="196"/>
        <v>5.4375145801633339E-4</v>
      </c>
      <c r="U1834" s="71">
        <v>1.0986036570000001E-3</v>
      </c>
      <c r="V1834" s="71">
        <v>1.0986036570000001E-3</v>
      </c>
      <c r="W1834" s="71" t="s">
        <v>19</v>
      </c>
      <c r="X1834" s="71">
        <v>5.9341021666666665E-4</v>
      </c>
      <c r="Y1834" s="66">
        <v>1</v>
      </c>
      <c r="Z1834" s="66">
        <f t="shared" si="193"/>
        <v>5.9341021666666665E-4</v>
      </c>
      <c r="AA1834" s="66">
        <f t="shared" si="194"/>
        <v>5.0519344033333341E-4</v>
      </c>
      <c r="AB1834" s="71">
        <v>3.4883490529999998E-2</v>
      </c>
      <c r="AC1834" s="71">
        <v>3.4883490529999998E-2</v>
      </c>
      <c r="AD1834" s="71"/>
      <c r="AE1834" s="71">
        <v>2.8010431973333333E-2</v>
      </c>
      <c r="AF1834" s="72">
        <v>1</v>
      </c>
      <c r="AG1834" s="66">
        <f t="shared" si="197"/>
        <v>2.8010431973333333E-2</v>
      </c>
      <c r="AH1834" s="66">
        <f t="shared" si="195"/>
        <v>6.8730585566666655E-3</v>
      </c>
      <c r="AI1834" s="67" t="s">
        <v>71</v>
      </c>
      <c r="AJ1834" s="162"/>
      <c r="AS1834" s="155"/>
      <c r="AT1834" s="155"/>
      <c r="AU1834" s="155"/>
      <c r="AV1834" s="155"/>
      <c r="AW1834" s="155"/>
      <c r="AX1834" s="155"/>
      <c r="AY1834" s="155"/>
      <c r="AZ1834" s="155"/>
      <c r="BA1834" s="155"/>
    </row>
    <row r="1835" spans="1:53" x14ac:dyDescent="0.25">
      <c r="A1835" s="70" t="s">
        <v>16</v>
      </c>
      <c r="B1835" s="64">
        <v>34035</v>
      </c>
      <c r="C1835" s="64" t="s">
        <v>45</v>
      </c>
      <c r="D1835" s="64" t="s">
        <v>53</v>
      </c>
      <c r="E1835" s="64" t="s">
        <v>128</v>
      </c>
      <c r="F1835" s="64" t="s">
        <v>89</v>
      </c>
      <c r="G1835" s="64" t="s">
        <v>115</v>
      </c>
      <c r="H1835" s="64"/>
      <c r="I1835" s="64">
        <v>2265002078</v>
      </c>
      <c r="J1835" s="65" t="s">
        <v>1</v>
      </c>
      <c r="K1835" s="64" t="s">
        <v>1</v>
      </c>
      <c r="L1835" s="64" t="s">
        <v>19</v>
      </c>
      <c r="M1835" s="71" t="s">
        <v>19</v>
      </c>
      <c r="N1835" s="71">
        <v>8.2790832497571195E-4</v>
      </c>
      <c r="O1835" s="71">
        <v>8.2790832497571195E-4</v>
      </c>
      <c r="P1835" s="66" t="s">
        <v>19</v>
      </c>
      <c r="Q1835" s="71">
        <v>4.8758845666666667E-4</v>
      </c>
      <c r="R1835" s="66">
        <v>1</v>
      </c>
      <c r="S1835" s="66">
        <f t="shared" si="192"/>
        <v>4.8758845666666667E-4</v>
      </c>
      <c r="T1835" s="66">
        <f t="shared" si="196"/>
        <v>3.4031986830904528E-4</v>
      </c>
      <c r="U1835" s="71">
        <v>2.2658040799999998E-4</v>
      </c>
      <c r="V1835" s="71">
        <v>2.2658040799999998E-4</v>
      </c>
      <c r="W1835" s="71" t="s">
        <v>19</v>
      </c>
      <c r="X1835" s="71">
        <v>1.4734210333333333E-4</v>
      </c>
      <c r="Y1835" s="66">
        <v>1</v>
      </c>
      <c r="Z1835" s="66">
        <f t="shared" si="193"/>
        <v>1.4734210333333333E-4</v>
      </c>
      <c r="AA1835" s="66">
        <f t="shared" si="194"/>
        <v>7.9238304666666654E-5</v>
      </c>
      <c r="AB1835" s="71">
        <v>1.8634447429999999E-2</v>
      </c>
      <c r="AC1835" s="71">
        <v>1.8634447429999999E-2</v>
      </c>
      <c r="AD1835" s="71"/>
      <c r="AE1835" s="71">
        <v>1.5562412579999999E-2</v>
      </c>
      <c r="AF1835" s="72">
        <v>1</v>
      </c>
      <c r="AG1835" s="66">
        <f t="shared" si="197"/>
        <v>1.5562412579999999E-2</v>
      </c>
      <c r="AH1835" s="66">
        <f t="shared" si="195"/>
        <v>3.0720348500000005E-3</v>
      </c>
      <c r="AI1835" s="67" t="s">
        <v>71</v>
      </c>
      <c r="AJ1835" s="162"/>
      <c r="AS1835" s="155"/>
      <c r="AT1835" s="155"/>
      <c r="AU1835" s="155"/>
      <c r="AV1835" s="155"/>
      <c r="AW1835" s="155"/>
      <c r="AX1835" s="155"/>
      <c r="AY1835" s="155"/>
      <c r="AZ1835" s="155"/>
      <c r="BA1835" s="155"/>
    </row>
    <row r="1836" spans="1:53" x14ac:dyDescent="0.25">
      <c r="A1836" s="70" t="s">
        <v>16</v>
      </c>
      <c r="B1836" s="64">
        <v>34035</v>
      </c>
      <c r="C1836" s="64" t="s">
        <v>45</v>
      </c>
      <c r="D1836" s="64" t="s">
        <v>53</v>
      </c>
      <c r="E1836" s="64" t="s">
        <v>129</v>
      </c>
      <c r="F1836" s="64" t="s">
        <v>89</v>
      </c>
      <c r="G1836" s="64" t="s">
        <v>115</v>
      </c>
      <c r="H1836" s="64"/>
      <c r="I1836" s="64">
        <v>2265002081</v>
      </c>
      <c r="J1836" s="65" t="s">
        <v>1</v>
      </c>
      <c r="K1836" s="64" t="s">
        <v>1</v>
      </c>
      <c r="L1836" s="64" t="s">
        <v>19</v>
      </c>
      <c r="M1836" s="71" t="s">
        <v>19</v>
      </c>
      <c r="N1836" s="71">
        <v>2.5572161287869998E-4</v>
      </c>
      <c r="O1836" s="71">
        <v>2.5572161287869998E-4</v>
      </c>
      <c r="P1836" s="66" t="s">
        <v>19</v>
      </c>
      <c r="Q1836" s="71">
        <v>1.2786796E-4</v>
      </c>
      <c r="R1836" s="66">
        <v>1</v>
      </c>
      <c r="S1836" s="66">
        <f t="shared" si="192"/>
        <v>1.2786796E-4</v>
      </c>
      <c r="T1836" s="66">
        <f t="shared" si="196"/>
        <v>1.2785365287869998E-4</v>
      </c>
      <c r="U1836" s="71">
        <v>4.0722425921999999E-4</v>
      </c>
      <c r="V1836" s="71">
        <v>4.0722425921999999E-4</v>
      </c>
      <c r="W1836" s="71" t="s">
        <v>19</v>
      </c>
      <c r="X1836" s="71">
        <v>2.3552690333333335E-4</v>
      </c>
      <c r="Y1836" s="66">
        <v>1</v>
      </c>
      <c r="Z1836" s="66">
        <f t="shared" si="193"/>
        <v>2.3552690333333335E-4</v>
      </c>
      <c r="AA1836" s="66">
        <f t="shared" si="194"/>
        <v>1.7169735588666663E-4</v>
      </c>
      <c r="AB1836" s="71">
        <v>5.4348579229999998E-3</v>
      </c>
      <c r="AC1836" s="71">
        <v>5.4348579229999998E-3</v>
      </c>
      <c r="AD1836" s="71"/>
      <c r="AE1836" s="71">
        <v>3.14819736E-3</v>
      </c>
      <c r="AF1836" s="72">
        <v>1</v>
      </c>
      <c r="AG1836" s="66">
        <f t="shared" si="197"/>
        <v>3.14819736E-3</v>
      </c>
      <c r="AH1836" s="66">
        <f t="shared" si="195"/>
        <v>2.2866605629999997E-3</v>
      </c>
      <c r="AI1836" s="67" t="s">
        <v>71</v>
      </c>
      <c r="AJ1836" s="162"/>
      <c r="AS1836" s="155"/>
      <c r="AT1836" s="155"/>
      <c r="AU1836" s="155"/>
      <c r="AV1836" s="155"/>
      <c r="AW1836" s="155"/>
      <c r="AX1836" s="155"/>
      <c r="AY1836" s="155"/>
      <c r="AZ1836" s="155"/>
      <c r="BA1836" s="155"/>
    </row>
    <row r="1837" spans="1:53" x14ac:dyDescent="0.25">
      <c r="A1837" s="70" t="s">
        <v>16</v>
      </c>
      <c r="B1837" s="64">
        <v>34035</v>
      </c>
      <c r="C1837" s="64" t="s">
        <v>45</v>
      </c>
      <c r="D1837" s="64" t="s">
        <v>53</v>
      </c>
      <c r="E1837" s="64" t="s">
        <v>130</v>
      </c>
      <c r="F1837" s="64" t="s">
        <v>96</v>
      </c>
      <c r="G1837" s="64" t="s">
        <v>115</v>
      </c>
      <c r="H1837" s="64"/>
      <c r="I1837" s="64">
        <v>2265003010</v>
      </c>
      <c r="J1837" s="65" t="s">
        <v>1</v>
      </c>
      <c r="K1837" s="64" t="s">
        <v>1</v>
      </c>
      <c r="L1837" s="64" t="s">
        <v>19</v>
      </c>
      <c r="M1837" s="71" t="s">
        <v>19</v>
      </c>
      <c r="N1837" s="71">
        <v>3.0587789587800005E-3</v>
      </c>
      <c r="O1837" s="71">
        <v>3.0587789587800005E-3</v>
      </c>
      <c r="P1837" s="66" t="s">
        <v>19</v>
      </c>
      <c r="Q1837" s="71">
        <v>1.1217841433333335E-3</v>
      </c>
      <c r="R1837" s="66">
        <v>1</v>
      </c>
      <c r="S1837" s="66">
        <f t="shared" si="192"/>
        <v>1.1217841433333335E-3</v>
      </c>
      <c r="T1837" s="66">
        <f t="shared" si="196"/>
        <v>1.936994815446667E-3</v>
      </c>
      <c r="U1837" s="71">
        <v>3.5729534583000002E-3</v>
      </c>
      <c r="V1837" s="71">
        <v>3.5729534583000002E-3</v>
      </c>
      <c r="W1837" s="71" t="s">
        <v>19</v>
      </c>
      <c r="X1837" s="71">
        <v>1.5226575466666668E-3</v>
      </c>
      <c r="Y1837" s="66">
        <v>1</v>
      </c>
      <c r="Z1837" s="66">
        <f t="shared" si="193"/>
        <v>1.5226575466666668E-3</v>
      </c>
      <c r="AA1837" s="66">
        <f t="shared" si="194"/>
        <v>2.0502959116333336E-3</v>
      </c>
      <c r="AB1837" s="71">
        <v>7.4745072490000009E-2</v>
      </c>
      <c r="AC1837" s="71">
        <v>7.4745072490000009E-2</v>
      </c>
      <c r="AD1837" s="71"/>
      <c r="AE1837" s="71">
        <v>3.3095388003333337E-2</v>
      </c>
      <c r="AF1837" s="72">
        <v>1</v>
      </c>
      <c r="AG1837" s="66">
        <f t="shared" si="197"/>
        <v>3.3095388003333337E-2</v>
      </c>
      <c r="AH1837" s="66">
        <f t="shared" si="195"/>
        <v>4.1649684486666672E-2</v>
      </c>
      <c r="AI1837" s="67" t="s">
        <v>71</v>
      </c>
      <c r="AJ1837" s="162"/>
      <c r="AS1837" s="155"/>
      <c r="AT1837" s="155"/>
      <c r="AU1837" s="155"/>
      <c r="AV1837" s="155"/>
      <c r="AW1837" s="155"/>
      <c r="AX1837" s="155"/>
      <c r="AY1837" s="155"/>
      <c r="AZ1837" s="155"/>
      <c r="BA1837" s="155"/>
    </row>
    <row r="1838" spans="1:53" x14ac:dyDescent="0.25">
      <c r="A1838" s="70" t="s">
        <v>16</v>
      </c>
      <c r="B1838" s="64">
        <v>34035</v>
      </c>
      <c r="C1838" s="64" t="s">
        <v>45</v>
      </c>
      <c r="D1838" s="64" t="s">
        <v>53</v>
      </c>
      <c r="E1838" s="64" t="s">
        <v>131</v>
      </c>
      <c r="F1838" s="64" t="s">
        <v>96</v>
      </c>
      <c r="G1838" s="64" t="s">
        <v>115</v>
      </c>
      <c r="H1838" s="64"/>
      <c r="I1838" s="64">
        <v>2265003020</v>
      </c>
      <c r="J1838" s="65" t="s">
        <v>1</v>
      </c>
      <c r="K1838" s="64" t="s">
        <v>1</v>
      </c>
      <c r="L1838" s="64" t="s">
        <v>19</v>
      </c>
      <c r="M1838" s="71" t="s">
        <v>19</v>
      </c>
      <c r="N1838" s="71">
        <v>4.6215046005022992E-3</v>
      </c>
      <c r="O1838" s="71">
        <v>4.6215046005022992E-3</v>
      </c>
      <c r="P1838" s="66" t="s">
        <v>19</v>
      </c>
      <c r="Q1838" s="71">
        <v>5.7724300333333335E-4</v>
      </c>
      <c r="R1838" s="66">
        <v>1</v>
      </c>
      <c r="S1838" s="66">
        <f t="shared" si="192"/>
        <v>5.7724300333333335E-4</v>
      </c>
      <c r="T1838" s="66">
        <f t="shared" si="196"/>
        <v>4.0442615971689657E-3</v>
      </c>
      <c r="U1838" s="71">
        <v>7.8066300709999994E-3</v>
      </c>
      <c r="V1838" s="71">
        <v>7.8066300709999994E-3</v>
      </c>
      <c r="W1838" s="71" t="s">
        <v>19</v>
      </c>
      <c r="X1838" s="71">
        <v>1.3499623133333336E-3</v>
      </c>
      <c r="Y1838" s="66">
        <v>1</v>
      </c>
      <c r="Z1838" s="66">
        <f t="shared" si="193"/>
        <v>1.3499623133333336E-3</v>
      </c>
      <c r="AA1838" s="66">
        <f t="shared" si="194"/>
        <v>6.4566677576666657E-3</v>
      </c>
      <c r="AB1838" s="71">
        <v>0.10917808224</v>
      </c>
      <c r="AC1838" s="71">
        <v>0.10917808224</v>
      </c>
      <c r="AD1838" s="71"/>
      <c r="AE1838" s="71">
        <v>1.6908700526666667E-2</v>
      </c>
      <c r="AF1838" s="72">
        <v>1</v>
      </c>
      <c r="AG1838" s="66">
        <f t="shared" si="197"/>
        <v>1.6908700526666667E-2</v>
      </c>
      <c r="AH1838" s="66">
        <f t="shared" si="195"/>
        <v>9.2269381713333334E-2</v>
      </c>
      <c r="AI1838" s="67" t="s">
        <v>71</v>
      </c>
      <c r="AJ1838" s="162"/>
      <c r="AS1838" s="155"/>
      <c r="AT1838" s="155"/>
      <c r="AU1838" s="155"/>
      <c r="AV1838" s="155"/>
      <c r="AW1838" s="155"/>
      <c r="AX1838" s="155"/>
      <c r="AY1838" s="155"/>
      <c r="AZ1838" s="155"/>
      <c r="BA1838" s="155"/>
    </row>
    <row r="1839" spans="1:53" x14ac:dyDescent="0.25">
      <c r="A1839" s="70" t="s">
        <v>16</v>
      </c>
      <c r="B1839" s="64">
        <v>34035</v>
      </c>
      <c r="C1839" s="64" t="s">
        <v>45</v>
      </c>
      <c r="D1839" s="64" t="s">
        <v>53</v>
      </c>
      <c r="E1839" s="64" t="s">
        <v>95</v>
      </c>
      <c r="F1839" s="64" t="s">
        <v>96</v>
      </c>
      <c r="G1839" s="64" t="s">
        <v>115</v>
      </c>
      <c r="H1839" s="64"/>
      <c r="I1839" s="64">
        <v>2265003030</v>
      </c>
      <c r="J1839" s="65" t="s">
        <v>1</v>
      </c>
      <c r="K1839" s="64" t="s">
        <v>1</v>
      </c>
      <c r="L1839" s="64" t="s">
        <v>19</v>
      </c>
      <c r="M1839" s="71" t="s">
        <v>19</v>
      </c>
      <c r="N1839" s="71">
        <v>1.5486603219937399E-3</v>
      </c>
      <c r="O1839" s="71">
        <v>1.5486603219937399E-3</v>
      </c>
      <c r="P1839" s="66" t="s">
        <v>19</v>
      </c>
      <c r="Q1839" s="71">
        <v>3.9168748666666659E-4</v>
      </c>
      <c r="R1839" s="66">
        <v>1</v>
      </c>
      <c r="S1839" s="66">
        <f t="shared" si="192"/>
        <v>3.9168748666666659E-4</v>
      </c>
      <c r="T1839" s="66">
        <f t="shared" si="196"/>
        <v>1.1569728353270734E-3</v>
      </c>
      <c r="U1839" s="71">
        <v>1.0701208729E-3</v>
      </c>
      <c r="V1839" s="71">
        <v>1.0701208729E-3</v>
      </c>
      <c r="W1839" s="71" t="s">
        <v>19</v>
      </c>
      <c r="X1839" s="71">
        <v>2.6418696333333332E-4</v>
      </c>
      <c r="Y1839" s="66">
        <v>1</v>
      </c>
      <c r="Z1839" s="66">
        <f t="shared" si="193"/>
        <v>2.6418696333333332E-4</v>
      </c>
      <c r="AA1839" s="66">
        <f t="shared" si="194"/>
        <v>8.0593390956666677E-4</v>
      </c>
      <c r="AB1839" s="71">
        <v>4.3204237191000007E-2</v>
      </c>
      <c r="AC1839" s="71">
        <v>4.3204237191000007E-2</v>
      </c>
      <c r="AD1839" s="71"/>
      <c r="AE1839" s="71">
        <v>1.679369285E-2</v>
      </c>
      <c r="AF1839" s="72">
        <v>1</v>
      </c>
      <c r="AG1839" s="66">
        <f t="shared" si="197"/>
        <v>1.679369285E-2</v>
      </c>
      <c r="AH1839" s="66">
        <f t="shared" si="195"/>
        <v>2.6410544341000007E-2</v>
      </c>
      <c r="AI1839" s="67" t="s">
        <v>71</v>
      </c>
      <c r="AJ1839" s="162"/>
      <c r="AS1839" s="155"/>
      <c r="AT1839" s="155"/>
      <c r="AU1839" s="155"/>
      <c r="AV1839" s="155"/>
      <c r="AW1839" s="155"/>
      <c r="AX1839" s="155"/>
      <c r="AY1839" s="155"/>
      <c r="AZ1839" s="155"/>
      <c r="BA1839" s="155"/>
    </row>
    <row r="1840" spans="1:53" x14ac:dyDescent="0.25">
      <c r="A1840" s="70" t="s">
        <v>16</v>
      </c>
      <c r="B1840" s="64">
        <v>34035</v>
      </c>
      <c r="C1840" s="64" t="s">
        <v>45</v>
      </c>
      <c r="D1840" s="64" t="s">
        <v>53</v>
      </c>
      <c r="E1840" s="64" t="s">
        <v>97</v>
      </c>
      <c r="F1840" s="64" t="s">
        <v>96</v>
      </c>
      <c r="G1840" s="64" t="s">
        <v>115</v>
      </c>
      <c r="H1840" s="64"/>
      <c r="I1840" s="64">
        <v>2265003040</v>
      </c>
      <c r="J1840" s="65" t="s">
        <v>1</v>
      </c>
      <c r="K1840" s="64" t="s">
        <v>1</v>
      </c>
      <c r="L1840" s="64" t="s">
        <v>19</v>
      </c>
      <c r="M1840" s="71" t="s">
        <v>19</v>
      </c>
      <c r="N1840" s="71">
        <v>7.1027774657049219E-3</v>
      </c>
      <c r="O1840" s="71">
        <v>7.1027774657049219E-3</v>
      </c>
      <c r="P1840" s="66" t="s">
        <v>19</v>
      </c>
      <c r="Q1840" s="71">
        <v>1.5910007666666665E-3</v>
      </c>
      <c r="R1840" s="66">
        <v>1</v>
      </c>
      <c r="S1840" s="66">
        <f t="shared" si="192"/>
        <v>1.5910007666666665E-3</v>
      </c>
      <c r="T1840" s="66">
        <f t="shared" si="196"/>
        <v>5.5117766990382556E-3</v>
      </c>
      <c r="U1840" s="71">
        <v>1.7071400587999998E-3</v>
      </c>
      <c r="V1840" s="71">
        <v>1.7071400587999998E-3</v>
      </c>
      <c r="W1840" s="71" t="s">
        <v>19</v>
      </c>
      <c r="X1840" s="71">
        <v>4.9677437333333328E-4</v>
      </c>
      <c r="Y1840" s="66">
        <v>1</v>
      </c>
      <c r="Z1840" s="66">
        <f t="shared" si="193"/>
        <v>4.9677437333333328E-4</v>
      </c>
      <c r="AA1840" s="66">
        <f t="shared" si="194"/>
        <v>1.2103656854666666E-3</v>
      </c>
      <c r="AB1840" s="71">
        <v>0.121639234828</v>
      </c>
      <c r="AC1840" s="71">
        <v>0.121639234828</v>
      </c>
      <c r="AD1840" s="71"/>
      <c r="AE1840" s="71">
        <v>5.0955749496666668E-2</v>
      </c>
      <c r="AF1840" s="72">
        <v>1</v>
      </c>
      <c r="AG1840" s="66">
        <f t="shared" si="197"/>
        <v>5.0955749496666668E-2</v>
      </c>
      <c r="AH1840" s="66">
        <f t="shared" si="195"/>
        <v>7.068348533133334E-2</v>
      </c>
      <c r="AI1840" s="67" t="s">
        <v>71</v>
      </c>
      <c r="AJ1840" s="162"/>
      <c r="AS1840" s="155"/>
      <c r="AT1840" s="155"/>
      <c r="AU1840" s="155"/>
      <c r="AV1840" s="155"/>
      <c r="AW1840" s="155"/>
      <c r="AX1840" s="155"/>
      <c r="AY1840" s="155"/>
      <c r="AZ1840" s="155"/>
      <c r="BA1840" s="155"/>
    </row>
    <row r="1841" spans="1:53" x14ac:dyDescent="0.25">
      <c r="A1841" s="70" t="s">
        <v>16</v>
      </c>
      <c r="B1841" s="64">
        <v>34035</v>
      </c>
      <c r="C1841" s="64" t="s">
        <v>45</v>
      </c>
      <c r="D1841" s="64" t="s">
        <v>53</v>
      </c>
      <c r="E1841" s="64" t="s">
        <v>132</v>
      </c>
      <c r="F1841" s="64" t="s">
        <v>96</v>
      </c>
      <c r="G1841" s="64" t="s">
        <v>115</v>
      </c>
      <c r="H1841" s="64"/>
      <c r="I1841" s="64">
        <v>2265003050</v>
      </c>
      <c r="J1841" s="65" t="s">
        <v>1</v>
      </c>
      <c r="K1841" s="64" t="s">
        <v>1</v>
      </c>
      <c r="L1841" s="64" t="s">
        <v>19</v>
      </c>
      <c r="M1841" s="71" t="s">
        <v>19</v>
      </c>
      <c r="N1841" s="71">
        <v>2.0779375310657998E-4</v>
      </c>
      <c r="O1841" s="71">
        <v>2.0779375310657998E-4</v>
      </c>
      <c r="P1841" s="66" t="s">
        <v>19</v>
      </c>
      <c r="Q1841" s="71">
        <v>6.4668853333333328E-5</v>
      </c>
      <c r="R1841" s="66">
        <v>1</v>
      </c>
      <c r="S1841" s="66">
        <f t="shared" si="192"/>
        <v>6.4668853333333328E-5</v>
      </c>
      <c r="T1841" s="66">
        <f t="shared" si="196"/>
        <v>1.4312489977324664E-4</v>
      </c>
      <c r="U1841" s="71">
        <v>2.2749276789000002E-4</v>
      </c>
      <c r="V1841" s="71">
        <v>2.2749276789000002E-4</v>
      </c>
      <c r="W1841" s="71" t="s">
        <v>19</v>
      </c>
      <c r="X1841" s="71">
        <v>7.8631446666666666E-5</v>
      </c>
      <c r="Y1841" s="66">
        <v>1</v>
      </c>
      <c r="Z1841" s="66">
        <f t="shared" si="193"/>
        <v>7.8631446666666666E-5</v>
      </c>
      <c r="AA1841" s="66">
        <f t="shared" si="194"/>
        <v>1.4886132122333336E-4</v>
      </c>
      <c r="AB1841" s="71">
        <v>5.4033385294000001E-3</v>
      </c>
      <c r="AC1841" s="71">
        <v>5.4033385294000001E-3</v>
      </c>
      <c r="AD1841" s="71"/>
      <c r="AE1841" s="71">
        <v>2.1869830399999998E-3</v>
      </c>
      <c r="AF1841" s="72">
        <v>1</v>
      </c>
      <c r="AG1841" s="66">
        <f t="shared" si="197"/>
        <v>2.1869830399999998E-3</v>
      </c>
      <c r="AH1841" s="66">
        <f t="shared" si="195"/>
        <v>3.2163554894000003E-3</v>
      </c>
      <c r="AI1841" s="67" t="s">
        <v>71</v>
      </c>
      <c r="AJ1841" s="162"/>
      <c r="AS1841" s="155"/>
      <c r="AT1841" s="155"/>
      <c r="AU1841" s="155"/>
      <c r="AV1841" s="155"/>
      <c r="AW1841" s="155"/>
      <c r="AX1841" s="155"/>
      <c r="AY1841" s="155"/>
      <c r="AZ1841" s="155"/>
      <c r="BA1841" s="155"/>
    </row>
    <row r="1842" spans="1:53" x14ac:dyDescent="0.25">
      <c r="A1842" s="70" t="s">
        <v>16</v>
      </c>
      <c r="B1842" s="64">
        <v>34035</v>
      </c>
      <c r="C1842" s="64" t="s">
        <v>45</v>
      </c>
      <c r="D1842" s="64" t="s">
        <v>53</v>
      </c>
      <c r="E1842" s="64" t="s">
        <v>133</v>
      </c>
      <c r="F1842" s="64" t="s">
        <v>96</v>
      </c>
      <c r="G1842" s="64" t="s">
        <v>115</v>
      </c>
      <c r="H1842" s="64"/>
      <c r="I1842" s="64">
        <v>2265003060</v>
      </c>
      <c r="J1842" s="65" t="s">
        <v>1</v>
      </c>
      <c r="K1842" s="64" t="s">
        <v>1</v>
      </c>
      <c r="L1842" s="64" t="s">
        <v>19</v>
      </c>
      <c r="M1842" s="71" t="s">
        <v>19</v>
      </c>
      <c r="N1842" s="71">
        <v>7.1201181911979998E-5</v>
      </c>
      <c r="O1842" s="71">
        <v>7.1201181911979998E-5</v>
      </c>
      <c r="P1842" s="66" t="s">
        <v>19</v>
      </c>
      <c r="Q1842" s="71">
        <v>1.9841580000000002E-5</v>
      </c>
      <c r="R1842" s="66">
        <v>1</v>
      </c>
      <c r="S1842" s="66">
        <f t="shared" si="192"/>
        <v>1.9841580000000002E-5</v>
      </c>
      <c r="T1842" s="66">
        <f t="shared" si="196"/>
        <v>5.1359601911979996E-5</v>
      </c>
      <c r="U1842" s="71">
        <v>2.595103957E-5</v>
      </c>
      <c r="V1842" s="71">
        <v>2.595103957E-5</v>
      </c>
      <c r="W1842" s="71" t="s">
        <v>19</v>
      </c>
      <c r="X1842" s="71">
        <v>6.9812966666666665E-6</v>
      </c>
      <c r="Y1842" s="66">
        <v>1</v>
      </c>
      <c r="Z1842" s="66">
        <f t="shared" si="193"/>
        <v>6.9812966666666665E-6</v>
      </c>
      <c r="AA1842" s="66">
        <f t="shared" si="194"/>
        <v>1.8969742903333334E-5</v>
      </c>
      <c r="AB1842" s="71">
        <v>2.2933641530000002E-3</v>
      </c>
      <c r="AC1842" s="71">
        <v>2.2933641530000002E-3</v>
      </c>
      <c r="AD1842" s="71"/>
      <c r="AE1842" s="71">
        <v>1.0155949466666666E-3</v>
      </c>
      <c r="AF1842" s="72">
        <v>1</v>
      </c>
      <c r="AG1842" s="66">
        <f t="shared" si="197"/>
        <v>1.0155949466666666E-3</v>
      </c>
      <c r="AH1842" s="66">
        <f t="shared" si="195"/>
        <v>1.2777692063333337E-3</v>
      </c>
      <c r="AI1842" s="67" t="s">
        <v>71</v>
      </c>
      <c r="AJ1842" s="162"/>
      <c r="AS1842" s="155"/>
      <c r="AT1842" s="155"/>
      <c r="AU1842" s="155"/>
      <c r="AV1842" s="155"/>
      <c r="AW1842" s="155"/>
      <c r="AX1842" s="155"/>
      <c r="AY1842" s="155"/>
      <c r="AZ1842" s="155"/>
      <c r="BA1842" s="155"/>
    </row>
    <row r="1843" spans="1:53" x14ac:dyDescent="0.25">
      <c r="A1843" s="70" t="s">
        <v>16</v>
      </c>
      <c r="B1843" s="64">
        <v>34035</v>
      </c>
      <c r="C1843" s="64" t="s">
        <v>45</v>
      </c>
      <c r="D1843" s="64" t="s">
        <v>53</v>
      </c>
      <c r="E1843" s="64" t="s">
        <v>134</v>
      </c>
      <c r="F1843" s="64" t="s">
        <v>96</v>
      </c>
      <c r="G1843" s="64" t="s">
        <v>115</v>
      </c>
      <c r="H1843" s="64"/>
      <c r="I1843" s="64">
        <v>2265003070</v>
      </c>
      <c r="J1843" s="65" t="s">
        <v>1</v>
      </c>
      <c r="K1843" s="64" t="s">
        <v>1</v>
      </c>
      <c r="L1843" s="64" t="s">
        <v>19</v>
      </c>
      <c r="M1843" s="71" t="s">
        <v>19</v>
      </c>
      <c r="N1843" s="71">
        <v>1.4644590357217001E-4</v>
      </c>
      <c r="O1843" s="71">
        <v>1.4644590357217001E-4</v>
      </c>
      <c r="P1843" s="66" t="s">
        <v>19</v>
      </c>
      <c r="Q1843" s="71">
        <v>2.9762369999999999E-5</v>
      </c>
      <c r="R1843" s="66">
        <v>1</v>
      </c>
      <c r="S1843" s="66">
        <f t="shared" si="192"/>
        <v>2.9762369999999999E-5</v>
      </c>
      <c r="T1843" s="66">
        <f t="shared" si="196"/>
        <v>1.1668353357217E-4</v>
      </c>
      <c r="U1843" s="71">
        <v>2.6960400809000003E-4</v>
      </c>
      <c r="V1843" s="71">
        <v>2.6960400809000003E-4</v>
      </c>
      <c r="W1843" s="71" t="s">
        <v>19</v>
      </c>
      <c r="X1843" s="71">
        <v>8.6347616666666656E-5</v>
      </c>
      <c r="Y1843" s="66">
        <v>1</v>
      </c>
      <c r="Z1843" s="66">
        <f t="shared" si="193"/>
        <v>8.6347616666666656E-5</v>
      </c>
      <c r="AA1843" s="66">
        <f t="shared" si="194"/>
        <v>1.8325639142333338E-4</v>
      </c>
      <c r="AB1843" s="71">
        <v>3.5255069462000002E-3</v>
      </c>
      <c r="AC1843" s="71">
        <v>3.5255069462000002E-3</v>
      </c>
      <c r="AD1843" s="71"/>
      <c r="AE1843" s="71">
        <v>9.4247505000000004E-4</v>
      </c>
      <c r="AF1843" s="72">
        <v>1</v>
      </c>
      <c r="AG1843" s="66">
        <f t="shared" si="197"/>
        <v>9.4247505000000004E-4</v>
      </c>
      <c r="AH1843" s="66">
        <f t="shared" si="195"/>
        <v>2.5830318962E-3</v>
      </c>
      <c r="AI1843" s="67" t="s">
        <v>71</v>
      </c>
      <c r="AJ1843" s="162"/>
      <c r="AS1843" s="155"/>
      <c r="AT1843" s="155"/>
      <c r="AU1843" s="155"/>
      <c r="AV1843" s="155"/>
      <c r="AW1843" s="155"/>
      <c r="AX1843" s="155"/>
      <c r="AY1843" s="155"/>
      <c r="AZ1843" s="155"/>
      <c r="BA1843" s="155"/>
    </row>
    <row r="1844" spans="1:53" x14ac:dyDescent="0.25">
      <c r="A1844" s="70" t="s">
        <v>16</v>
      </c>
      <c r="B1844" s="64">
        <v>34035</v>
      </c>
      <c r="C1844" s="64" t="s">
        <v>45</v>
      </c>
      <c r="D1844" s="64" t="s">
        <v>53</v>
      </c>
      <c r="E1844" s="64" t="s">
        <v>135</v>
      </c>
      <c r="F1844" s="64" t="s">
        <v>99</v>
      </c>
      <c r="G1844" s="64" t="s">
        <v>115</v>
      </c>
      <c r="H1844" s="64"/>
      <c r="I1844" s="64">
        <v>2265004010</v>
      </c>
      <c r="J1844" s="65" t="s">
        <v>1</v>
      </c>
      <c r="K1844" s="64" t="s">
        <v>1</v>
      </c>
      <c r="L1844" s="64" t="s">
        <v>19</v>
      </c>
      <c r="M1844" s="71" t="s">
        <v>19</v>
      </c>
      <c r="N1844" s="71">
        <v>0.24944756887119612</v>
      </c>
      <c r="O1844" s="71">
        <v>0.24944756887119612</v>
      </c>
      <c r="P1844" s="66" t="s">
        <v>19</v>
      </c>
      <c r="Q1844" s="71">
        <v>0.10650739681999999</v>
      </c>
      <c r="R1844" s="66">
        <v>1</v>
      </c>
      <c r="S1844" s="66">
        <f t="shared" si="192"/>
        <v>0.10650739681999999</v>
      </c>
      <c r="T1844" s="66">
        <f t="shared" si="196"/>
        <v>0.14294017205119613</v>
      </c>
      <c r="U1844" s="71">
        <v>2.2472381514000002E-2</v>
      </c>
      <c r="V1844" s="71">
        <v>2.2472381514000002E-2</v>
      </c>
      <c r="W1844" s="71" t="s">
        <v>19</v>
      </c>
      <c r="X1844" s="71">
        <v>1.3380941090000001E-2</v>
      </c>
      <c r="Y1844" s="66">
        <v>1</v>
      </c>
      <c r="Z1844" s="66">
        <f t="shared" si="193"/>
        <v>1.3380941090000001E-2</v>
      </c>
      <c r="AA1844" s="66">
        <f t="shared" si="194"/>
        <v>9.091440424000001E-3</v>
      </c>
      <c r="AB1844" s="71">
        <v>2.1046690697999999</v>
      </c>
      <c r="AC1844" s="71">
        <v>2.1046690697999999</v>
      </c>
      <c r="AD1844" s="71"/>
      <c r="AE1844" s="71">
        <v>1.2170347504333332</v>
      </c>
      <c r="AF1844" s="72">
        <v>1</v>
      </c>
      <c r="AG1844" s="66">
        <f t="shared" si="197"/>
        <v>1.2170347504333332</v>
      </c>
      <c r="AH1844" s="66">
        <f t="shared" si="195"/>
        <v>0.8876343193666667</v>
      </c>
      <c r="AI1844" s="67" t="s">
        <v>71</v>
      </c>
      <c r="AJ1844" s="162"/>
      <c r="AS1844" s="155"/>
      <c r="AT1844" s="155"/>
      <c r="AU1844" s="155"/>
      <c r="AV1844" s="155"/>
      <c r="AW1844" s="155"/>
      <c r="AX1844" s="155"/>
      <c r="AY1844" s="155"/>
      <c r="AZ1844" s="155"/>
      <c r="BA1844" s="155"/>
    </row>
    <row r="1845" spans="1:53" x14ac:dyDescent="0.25">
      <c r="A1845" s="70" t="s">
        <v>16</v>
      </c>
      <c r="B1845" s="64">
        <v>34035</v>
      </c>
      <c r="C1845" s="64" t="s">
        <v>45</v>
      </c>
      <c r="D1845" s="64" t="s">
        <v>53</v>
      </c>
      <c r="E1845" s="64" t="s">
        <v>135</v>
      </c>
      <c r="F1845" s="64" t="s">
        <v>100</v>
      </c>
      <c r="G1845" s="64" t="s">
        <v>115</v>
      </c>
      <c r="H1845" s="64"/>
      <c r="I1845" s="64">
        <v>2265004011</v>
      </c>
      <c r="J1845" s="65" t="s">
        <v>1</v>
      </c>
      <c r="K1845" s="64" t="s">
        <v>1</v>
      </c>
      <c r="L1845" s="64" t="s">
        <v>19</v>
      </c>
      <c r="M1845" s="71" t="s">
        <v>19</v>
      </c>
      <c r="N1845" s="71">
        <v>0.44548763914827305</v>
      </c>
      <c r="O1845" s="71">
        <v>0.44548763914827305</v>
      </c>
      <c r="P1845" s="66" t="s">
        <v>19</v>
      </c>
      <c r="Q1845" s="71">
        <v>0.24539661963666667</v>
      </c>
      <c r="R1845" s="66">
        <v>1</v>
      </c>
      <c r="S1845" s="66">
        <f t="shared" si="192"/>
        <v>0.24539661963666667</v>
      </c>
      <c r="T1845" s="66">
        <f t="shared" si="196"/>
        <v>0.20009101951160638</v>
      </c>
      <c r="U1845" s="71">
        <v>6.2081813130000003E-2</v>
      </c>
      <c r="V1845" s="71">
        <v>6.2081813130000003E-2</v>
      </c>
      <c r="W1845" s="71" t="s">
        <v>19</v>
      </c>
      <c r="X1845" s="71">
        <v>4.2935709373333332E-2</v>
      </c>
      <c r="Y1845" s="66">
        <v>1</v>
      </c>
      <c r="Z1845" s="66">
        <f t="shared" si="193"/>
        <v>4.2935709373333332E-2</v>
      </c>
      <c r="AA1845" s="66">
        <f t="shared" si="194"/>
        <v>1.9146103756666671E-2</v>
      </c>
      <c r="AB1845" s="71">
        <v>4.4112456902999995</v>
      </c>
      <c r="AC1845" s="71">
        <v>4.4112456902999995</v>
      </c>
      <c r="AD1845" s="71"/>
      <c r="AE1845" s="71">
        <v>3.9734270440333339</v>
      </c>
      <c r="AF1845" s="72">
        <v>1</v>
      </c>
      <c r="AG1845" s="66">
        <f t="shared" si="197"/>
        <v>3.9734270440333339</v>
      </c>
      <c r="AH1845" s="66">
        <f t="shared" si="195"/>
        <v>0.43781864626666556</v>
      </c>
      <c r="AI1845" s="67" t="s">
        <v>71</v>
      </c>
      <c r="AJ1845" s="162"/>
      <c r="AS1845" s="155"/>
      <c r="AT1845" s="155"/>
      <c r="AU1845" s="155"/>
      <c r="AV1845" s="155"/>
      <c r="AW1845" s="155"/>
      <c r="AX1845" s="155"/>
      <c r="AY1845" s="155"/>
      <c r="AZ1845" s="155"/>
      <c r="BA1845" s="155"/>
    </row>
    <row r="1846" spans="1:53" x14ac:dyDescent="0.25">
      <c r="A1846" s="70" t="s">
        <v>16</v>
      </c>
      <c r="B1846" s="64">
        <v>34035</v>
      </c>
      <c r="C1846" s="64" t="s">
        <v>45</v>
      </c>
      <c r="D1846" s="64" t="s">
        <v>53</v>
      </c>
      <c r="E1846" s="64" t="s">
        <v>98</v>
      </c>
      <c r="F1846" s="64" t="s">
        <v>99</v>
      </c>
      <c r="G1846" s="64" t="s">
        <v>115</v>
      </c>
      <c r="H1846" s="64"/>
      <c r="I1846" s="64">
        <v>2265004015</v>
      </c>
      <c r="J1846" s="65" t="s">
        <v>1</v>
      </c>
      <c r="K1846" s="64" t="s">
        <v>1</v>
      </c>
      <c r="L1846" s="64" t="s">
        <v>19</v>
      </c>
      <c r="M1846" s="71" t="s">
        <v>19</v>
      </c>
      <c r="N1846" s="71">
        <v>2.1070918194000001E-2</v>
      </c>
      <c r="O1846" s="71">
        <v>2.1070918194000001E-2</v>
      </c>
      <c r="P1846" s="66" t="s">
        <v>19</v>
      </c>
      <c r="Q1846" s="71">
        <v>9.275203776666666E-3</v>
      </c>
      <c r="R1846" s="66">
        <v>1</v>
      </c>
      <c r="S1846" s="66">
        <f t="shared" si="192"/>
        <v>9.275203776666666E-3</v>
      </c>
      <c r="T1846" s="66">
        <f t="shared" si="196"/>
        <v>1.1795714417333335E-2</v>
      </c>
      <c r="U1846" s="71">
        <v>1.8891165999999999E-3</v>
      </c>
      <c r="V1846" s="71">
        <v>1.8891165999999999E-3</v>
      </c>
      <c r="W1846" s="71" t="s">
        <v>19</v>
      </c>
      <c r="X1846" s="71">
        <v>1.1214167066666667E-3</v>
      </c>
      <c r="Y1846" s="66">
        <v>1</v>
      </c>
      <c r="Z1846" s="66">
        <f t="shared" si="193"/>
        <v>1.1214167066666667E-3</v>
      </c>
      <c r="AA1846" s="66">
        <f t="shared" si="194"/>
        <v>7.6769989333333325E-4</v>
      </c>
      <c r="AB1846" s="71">
        <v>0.17659746000000001</v>
      </c>
      <c r="AC1846" s="71">
        <v>0.17659746000000001</v>
      </c>
      <c r="AD1846" s="71"/>
      <c r="AE1846" s="71">
        <v>0.10197286091666667</v>
      </c>
      <c r="AF1846" s="72">
        <v>1</v>
      </c>
      <c r="AG1846" s="66">
        <f t="shared" si="197"/>
        <v>0.10197286091666667</v>
      </c>
      <c r="AH1846" s="66">
        <f t="shared" si="195"/>
        <v>7.462459908333334E-2</v>
      </c>
      <c r="AI1846" s="67" t="s">
        <v>71</v>
      </c>
      <c r="AJ1846" s="162"/>
      <c r="AS1846" s="155"/>
      <c r="AT1846" s="155"/>
      <c r="AU1846" s="155"/>
      <c r="AV1846" s="155"/>
      <c r="AW1846" s="155"/>
      <c r="AX1846" s="155"/>
      <c r="AY1846" s="155"/>
      <c r="AZ1846" s="155"/>
      <c r="BA1846" s="155"/>
    </row>
    <row r="1847" spans="1:53" x14ac:dyDescent="0.25">
      <c r="A1847" s="70" t="s">
        <v>16</v>
      </c>
      <c r="B1847" s="64">
        <v>34035</v>
      </c>
      <c r="C1847" s="64" t="s">
        <v>45</v>
      </c>
      <c r="D1847" s="64" t="s">
        <v>53</v>
      </c>
      <c r="E1847" s="64" t="s">
        <v>98</v>
      </c>
      <c r="F1847" s="64" t="s">
        <v>100</v>
      </c>
      <c r="G1847" s="64" t="s">
        <v>115</v>
      </c>
      <c r="H1847" s="64"/>
      <c r="I1847" s="64">
        <v>2265004016</v>
      </c>
      <c r="J1847" s="65" t="s">
        <v>1</v>
      </c>
      <c r="K1847" s="64" t="s">
        <v>1</v>
      </c>
      <c r="L1847" s="64" t="s">
        <v>19</v>
      </c>
      <c r="M1847" s="71" t="s">
        <v>19</v>
      </c>
      <c r="N1847" s="71">
        <v>0.26755331249000003</v>
      </c>
      <c r="O1847" s="71">
        <v>0.26755331249000003</v>
      </c>
      <c r="P1847" s="66" t="s">
        <v>19</v>
      </c>
      <c r="Q1847" s="71">
        <v>0.14835586109666665</v>
      </c>
      <c r="R1847" s="66">
        <v>1</v>
      </c>
      <c r="S1847" s="66">
        <f t="shared" si="192"/>
        <v>0.14835586109666665</v>
      </c>
      <c r="T1847" s="66">
        <f t="shared" si="196"/>
        <v>0.11919745139333338</v>
      </c>
      <c r="U1847" s="71">
        <v>3.3558316999999997E-2</v>
      </c>
      <c r="V1847" s="71">
        <v>3.3558316999999997E-2</v>
      </c>
      <c r="W1847" s="71" t="s">
        <v>19</v>
      </c>
      <c r="X1847" s="71">
        <v>2.2267396873333331E-2</v>
      </c>
      <c r="Y1847" s="66">
        <v>1</v>
      </c>
      <c r="Z1847" s="66">
        <f t="shared" si="193"/>
        <v>2.2267396873333331E-2</v>
      </c>
      <c r="AA1847" s="66">
        <f t="shared" si="194"/>
        <v>1.1290920126666666E-2</v>
      </c>
      <c r="AB1847" s="71">
        <v>2.8914776</v>
      </c>
      <c r="AC1847" s="71">
        <v>2.8914776</v>
      </c>
      <c r="AD1847" s="71"/>
      <c r="AE1847" s="71">
        <v>2.0543861701000004</v>
      </c>
      <c r="AF1847" s="72">
        <v>1</v>
      </c>
      <c r="AG1847" s="66">
        <f t="shared" si="197"/>
        <v>2.0543861701000004</v>
      </c>
      <c r="AH1847" s="66">
        <f t="shared" si="195"/>
        <v>0.83709142989999963</v>
      </c>
      <c r="AI1847" s="67" t="s">
        <v>71</v>
      </c>
      <c r="AJ1847" s="162"/>
      <c r="AS1847" s="155"/>
      <c r="AT1847" s="155"/>
      <c r="AU1847" s="155"/>
      <c r="AV1847" s="155"/>
      <c r="AW1847" s="155"/>
      <c r="AX1847" s="155"/>
      <c r="AY1847" s="155"/>
      <c r="AZ1847" s="155"/>
      <c r="BA1847" s="155"/>
    </row>
    <row r="1848" spans="1:53" x14ac:dyDescent="0.25">
      <c r="A1848" s="70" t="s">
        <v>16</v>
      </c>
      <c r="B1848" s="64">
        <v>34035</v>
      </c>
      <c r="C1848" s="64" t="s">
        <v>45</v>
      </c>
      <c r="D1848" s="64" t="s">
        <v>53</v>
      </c>
      <c r="E1848" s="64" t="s">
        <v>102</v>
      </c>
      <c r="F1848" s="64" t="s">
        <v>99</v>
      </c>
      <c r="G1848" s="64" t="s">
        <v>115</v>
      </c>
      <c r="H1848" s="64"/>
      <c r="I1848" s="64">
        <v>2265004025</v>
      </c>
      <c r="J1848" s="65" t="s">
        <v>1</v>
      </c>
      <c r="K1848" s="64" t="s">
        <v>1</v>
      </c>
      <c r="L1848" s="64" t="s">
        <v>19</v>
      </c>
      <c r="M1848" s="71" t="s">
        <v>19</v>
      </c>
      <c r="N1848" s="71">
        <v>1.2893109151099998E-3</v>
      </c>
      <c r="O1848" s="71">
        <v>1.2893109151099998E-3</v>
      </c>
      <c r="P1848" s="66" t="s">
        <v>19</v>
      </c>
      <c r="Q1848" s="71">
        <v>6.8379963666666667E-4</v>
      </c>
      <c r="R1848" s="66">
        <v>1</v>
      </c>
      <c r="S1848" s="66">
        <f t="shared" si="192"/>
        <v>6.8379963666666667E-4</v>
      </c>
      <c r="T1848" s="66">
        <f t="shared" si="196"/>
        <v>6.0551127844333315E-4</v>
      </c>
      <c r="U1848" s="71">
        <v>1.1799653E-4</v>
      </c>
      <c r="V1848" s="71">
        <v>1.1799653E-4</v>
      </c>
      <c r="W1848" s="71" t="s">
        <v>19</v>
      </c>
      <c r="X1848" s="71">
        <v>7.0547840000000005E-5</v>
      </c>
      <c r="Y1848" s="66">
        <v>1</v>
      </c>
      <c r="Z1848" s="66">
        <f t="shared" si="193"/>
        <v>7.0547840000000005E-5</v>
      </c>
      <c r="AA1848" s="66">
        <f t="shared" si="194"/>
        <v>4.7448689999999991E-5</v>
      </c>
      <c r="AB1848" s="71">
        <v>1.0107948E-2</v>
      </c>
      <c r="AC1848" s="71">
        <v>1.0107948E-2</v>
      </c>
      <c r="AD1848" s="71"/>
      <c r="AE1848" s="71">
        <v>6.5330239333333331E-3</v>
      </c>
      <c r="AF1848" s="72">
        <v>1</v>
      </c>
      <c r="AG1848" s="66">
        <f t="shared" si="197"/>
        <v>6.5330239333333331E-3</v>
      </c>
      <c r="AH1848" s="66">
        <f t="shared" si="195"/>
        <v>3.5749240666666671E-3</v>
      </c>
      <c r="AI1848" s="67" t="s">
        <v>71</v>
      </c>
      <c r="AJ1848" s="162"/>
      <c r="AS1848" s="155"/>
      <c r="AT1848" s="155"/>
      <c r="AU1848" s="155"/>
      <c r="AV1848" s="155"/>
      <c r="AW1848" s="155"/>
      <c r="AX1848" s="155"/>
      <c r="AY1848" s="155"/>
      <c r="AZ1848" s="155"/>
      <c r="BA1848" s="155"/>
    </row>
    <row r="1849" spans="1:53" x14ac:dyDescent="0.25">
      <c r="A1849" s="70" t="s">
        <v>16</v>
      </c>
      <c r="B1849" s="64">
        <v>34035</v>
      </c>
      <c r="C1849" s="64" t="s">
        <v>45</v>
      </c>
      <c r="D1849" s="64" t="s">
        <v>53</v>
      </c>
      <c r="E1849" s="64" t="s">
        <v>102</v>
      </c>
      <c r="F1849" s="64" t="s">
        <v>100</v>
      </c>
      <c r="G1849" s="64" t="s">
        <v>115</v>
      </c>
      <c r="H1849" s="64"/>
      <c r="I1849" s="64">
        <v>2265004026</v>
      </c>
      <c r="J1849" s="65" t="s">
        <v>1</v>
      </c>
      <c r="K1849" s="64" t="s">
        <v>1</v>
      </c>
      <c r="L1849" s="64" t="s">
        <v>19</v>
      </c>
      <c r="M1849" s="71" t="s">
        <v>19</v>
      </c>
      <c r="N1849" s="71">
        <v>9.1281623921899997E-3</v>
      </c>
      <c r="O1849" s="71">
        <v>9.1281623921899997E-3</v>
      </c>
      <c r="P1849" s="66" t="s">
        <v>19</v>
      </c>
      <c r="Q1849" s="71">
        <v>6.6032043366666656E-3</v>
      </c>
      <c r="R1849" s="66">
        <v>1</v>
      </c>
      <c r="S1849" s="66">
        <f t="shared" si="192"/>
        <v>6.6032043366666656E-3</v>
      </c>
      <c r="T1849" s="66">
        <f t="shared" si="196"/>
        <v>2.5249580555233341E-3</v>
      </c>
      <c r="U1849" s="71">
        <v>1.4912257470000002E-3</v>
      </c>
      <c r="V1849" s="71">
        <v>1.4912257470000002E-3</v>
      </c>
      <c r="W1849" s="71" t="s">
        <v>19</v>
      </c>
      <c r="X1849" s="71">
        <v>9.8583257666666675E-4</v>
      </c>
      <c r="Y1849" s="66">
        <v>1</v>
      </c>
      <c r="Z1849" s="66">
        <f t="shared" si="193"/>
        <v>9.8583257666666675E-4</v>
      </c>
      <c r="AA1849" s="66">
        <f t="shared" si="194"/>
        <v>5.0539317033333341E-4</v>
      </c>
      <c r="AB1849" s="71">
        <v>0.12034969629999999</v>
      </c>
      <c r="AC1849" s="71">
        <v>0.12034969629999999</v>
      </c>
      <c r="AD1849" s="71"/>
      <c r="AE1849" s="71">
        <v>0.11497056556333334</v>
      </c>
      <c r="AF1849" s="72">
        <v>1</v>
      </c>
      <c r="AG1849" s="66">
        <f t="shared" si="197"/>
        <v>0.11497056556333334</v>
      </c>
      <c r="AH1849" s="66">
        <f t="shared" si="195"/>
        <v>5.3791307366666541E-3</v>
      </c>
      <c r="AI1849" s="67" t="s">
        <v>71</v>
      </c>
      <c r="AJ1849" s="162"/>
      <c r="AS1849" s="155"/>
      <c r="AT1849" s="155"/>
      <c r="AU1849" s="155"/>
      <c r="AV1849" s="155"/>
      <c r="AW1849" s="155"/>
      <c r="AX1849" s="155"/>
      <c r="AY1849" s="155"/>
      <c r="AZ1849" s="155"/>
      <c r="BA1849" s="155"/>
    </row>
    <row r="1850" spans="1:53" x14ac:dyDescent="0.25">
      <c r="A1850" s="70" t="s">
        <v>16</v>
      </c>
      <c r="B1850" s="64">
        <v>34035</v>
      </c>
      <c r="C1850" s="64" t="s">
        <v>45</v>
      </c>
      <c r="D1850" s="64" t="s">
        <v>53</v>
      </c>
      <c r="E1850" s="64" t="s">
        <v>103</v>
      </c>
      <c r="F1850" s="64" t="s">
        <v>99</v>
      </c>
      <c r="G1850" s="64" t="s">
        <v>115</v>
      </c>
      <c r="H1850" s="64"/>
      <c r="I1850" s="64">
        <v>2265004030</v>
      </c>
      <c r="J1850" s="65" t="s">
        <v>1</v>
      </c>
      <c r="K1850" s="64" t="s">
        <v>1</v>
      </c>
      <c r="L1850" s="64" t="s">
        <v>19</v>
      </c>
      <c r="M1850" s="71" t="s">
        <v>19</v>
      </c>
      <c r="N1850" s="71">
        <v>2.3576050455000001E-3</v>
      </c>
      <c r="O1850" s="71">
        <v>2.3576050455000001E-3</v>
      </c>
      <c r="P1850" s="66" t="s">
        <v>19</v>
      </c>
      <c r="Q1850" s="71">
        <v>8.8625724000000001E-4</v>
      </c>
      <c r="R1850" s="66">
        <v>1</v>
      </c>
      <c r="S1850" s="66">
        <f t="shared" ref="S1850:S1913" si="198">R1850*Q1850</f>
        <v>8.8625724000000001E-4</v>
      </c>
      <c r="T1850" s="66">
        <f t="shared" si="196"/>
        <v>1.4713478055000001E-3</v>
      </c>
      <c r="U1850" s="71">
        <v>2.2520339999999999E-4</v>
      </c>
      <c r="V1850" s="71">
        <v>2.2520339999999999E-4</v>
      </c>
      <c r="W1850" s="71" t="s">
        <v>19</v>
      </c>
      <c r="X1850" s="71">
        <v>1.3484925666666669E-4</v>
      </c>
      <c r="Y1850" s="66">
        <v>1</v>
      </c>
      <c r="Z1850" s="66">
        <f t="shared" ref="Z1850:Z1913" si="199">Y1850*X1850</f>
        <v>1.3484925666666669E-4</v>
      </c>
      <c r="AA1850" s="66">
        <f t="shared" ref="AA1850:AA1913" si="200">V1850-Z1850</f>
        <v>9.0354143333333303E-5</v>
      </c>
      <c r="AB1850" s="71">
        <v>1.9272968000000001E-2</v>
      </c>
      <c r="AC1850" s="71">
        <v>1.9272968000000001E-2</v>
      </c>
      <c r="AD1850" s="71"/>
      <c r="AE1850" s="71">
        <v>1.2460512239999999E-2</v>
      </c>
      <c r="AF1850" s="72">
        <v>1</v>
      </c>
      <c r="AG1850" s="66">
        <f t="shared" si="197"/>
        <v>1.2460512239999999E-2</v>
      </c>
      <c r="AH1850" s="66">
        <f t="shared" ref="AH1850:AH1913" si="201">AC1850-AG1850</f>
        <v>6.8124557600000024E-3</v>
      </c>
      <c r="AI1850" s="67" t="s">
        <v>71</v>
      </c>
      <c r="AJ1850" s="162"/>
      <c r="AS1850" s="155"/>
      <c r="AT1850" s="155"/>
      <c r="AU1850" s="155"/>
      <c r="AV1850" s="155"/>
      <c r="AW1850" s="155"/>
      <c r="AX1850" s="155"/>
      <c r="AY1850" s="155"/>
      <c r="AZ1850" s="155"/>
      <c r="BA1850" s="155"/>
    </row>
    <row r="1851" spans="1:53" x14ac:dyDescent="0.25">
      <c r="A1851" s="70" t="s">
        <v>16</v>
      </c>
      <c r="B1851" s="64">
        <v>34035</v>
      </c>
      <c r="C1851" s="64" t="s">
        <v>45</v>
      </c>
      <c r="D1851" s="64" t="s">
        <v>53</v>
      </c>
      <c r="E1851" s="64" t="s">
        <v>103</v>
      </c>
      <c r="F1851" s="64" t="s">
        <v>100</v>
      </c>
      <c r="G1851" s="64" t="s">
        <v>115</v>
      </c>
      <c r="H1851" s="64"/>
      <c r="I1851" s="64">
        <v>2265004031</v>
      </c>
      <c r="J1851" s="65" t="s">
        <v>1</v>
      </c>
      <c r="K1851" s="64" t="s">
        <v>1</v>
      </c>
      <c r="L1851" s="64" t="s">
        <v>19</v>
      </c>
      <c r="M1851" s="71" t="s">
        <v>19</v>
      </c>
      <c r="N1851" s="71">
        <v>0.19430983382253902</v>
      </c>
      <c r="O1851" s="71">
        <v>0.19430983382253902</v>
      </c>
      <c r="P1851" s="66" t="s">
        <v>19</v>
      </c>
      <c r="Q1851" s="71">
        <v>0.15432817667666668</v>
      </c>
      <c r="R1851" s="66">
        <v>1</v>
      </c>
      <c r="S1851" s="66">
        <f t="shared" si="198"/>
        <v>0.15432817667666668</v>
      </c>
      <c r="T1851" s="66">
        <f t="shared" si="196"/>
        <v>3.9981657145872346E-2</v>
      </c>
      <c r="U1851" s="71">
        <v>8.0306595999999994E-2</v>
      </c>
      <c r="V1851" s="71">
        <v>8.0306595999999994E-2</v>
      </c>
      <c r="W1851" s="71" t="s">
        <v>19</v>
      </c>
      <c r="X1851" s="71">
        <v>4.4297797096666668E-2</v>
      </c>
      <c r="Y1851" s="66">
        <v>1</v>
      </c>
      <c r="Z1851" s="66">
        <f t="shared" si="199"/>
        <v>4.4297797096666668E-2</v>
      </c>
      <c r="AA1851" s="66">
        <f t="shared" si="200"/>
        <v>3.6008798903333326E-2</v>
      </c>
      <c r="AB1851" s="71">
        <v>5.1071743648000005</v>
      </c>
      <c r="AC1851" s="71">
        <v>5.1071743648000005</v>
      </c>
      <c r="AD1851" s="71"/>
      <c r="AE1851" s="71">
        <v>4.9533769596666666</v>
      </c>
      <c r="AF1851" s="72">
        <v>1</v>
      </c>
      <c r="AG1851" s="66">
        <f t="shared" si="197"/>
        <v>4.9533769596666666</v>
      </c>
      <c r="AH1851" s="66">
        <f t="shared" si="201"/>
        <v>0.15379740513333395</v>
      </c>
      <c r="AI1851" s="67" t="s">
        <v>71</v>
      </c>
      <c r="AJ1851" s="162"/>
      <c r="AS1851" s="155"/>
      <c r="AT1851" s="155"/>
      <c r="AU1851" s="155"/>
      <c r="AV1851" s="155"/>
      <c r="AW1851" s="155"/>
      <c r="AX1851" s="155"/>
      <c r="AY1851" s="155"/>
      <c r="AZ1851" s="155"/>
      <c r="BA1851" s="155"/>
    </row>
    <row r="1852" spans="1:53" x14ac:dyDescent="0.25">
      <c r="A1852" s="70" t="s">
        <v>16</v>
      </c>
      <c r="B1852" s="64">
        <v>34035</v>
      </c>
      <c r="C1852" s="64" t="s">
        <v>45</v>
      </c>
      <c r="D1852" s="64" t="s">
        <v>53</v>
      </c>
      <c r="E1852" s="64" t="s">
        <v>104</v>
      </c>
      <c r="F1852" s="64" t="s">
        <v>99</v>
      </c>
      <c r="G1852" s="64" t="s">
        <v>115</v>
      </c>
      <c r="H1852" s="64"/>
      <c r="I1852" s="64">
        <v>2265004035</v>
      </c>
      <c r="J1852" s="65" t="s">
        <v>1</v>
      </c>
      <c r="K1852" s="64" t="s">
        <v>1</v>
      </c>
      <c r="L1852" s="64" t="s">
        <v>19</v>
      </c>
      <c r="M1852" s="71" t="s">
        <v>19</v>
      </c>
      <c r="N1852" s="71">
        <v>1.1363250620000001E-2</v>
      </c>
      <c r="O1852" s="71">
        <v>1.1363250620000001E-2</v>
      </c>
      <c r="P1852" s="66" t="s">
        <v>19</v>
      </c>
      <c r="Q1852" s="71">
        <v>4.1215370899999994E-3</v>
      </c>
      <c r="R1852" s="66">
        <v>1</v>
      </c>
      <c r="S1852" s="66">
        <f t="shared" si="198"/>
        <v>4.1215370899999994E-3</v>
      </c>
      <c r="T1852" s="66">
        <f t="shared" si="196"/>
        <v>7.2417135300000017E-3</v>
      </c>
      <c r="U1852" s="71">
        <v>0</v>
      </c>
      <c r="V1852" s="71">
        <v>0</v>
      </c>
      <c r="W1852" s="71" t="s">
        <v>19</v>
      </c>
      <c r="X1852" s="71">
        <v>0</v>
      </c>
      <c r="Y1852" s="66">
        <v>1</v>
      </c>
      <c r="Z1852" s="66">
        <f t="shared" si="199"/>
        <v>0</v>
      </c>
      <c r="AA1852" s="66">
        <f t="shared" si="200"/>
        <v>0</v>
      </c>
      <c r="AB1852" s="71">
        <v>0</v>
      </c>
      <c r="AC1852" s="71">
        <v>0</v>
      </c>
      <c r="AD1852" s="71"/>
      <c r="AE1852" s="71">
        <v>0</v>
      </c>
      <c r="AF1852" s="72">
        <v>1</v>
      </c>
      <c r="AG1852" s="66">
        <f t="shared" si="197"/>
        <v>0</v>
      </c>
      <c r="AH1852" s="66">
        <f t="shared" si="201"/>
        <v>0</v>
      </c>
      <c r="AI1852" s="67" t="s">
        <v>71</v>
      </c>
      <c r="AJ1852" s="162"/>
      <c r="AS1852" s="155"/>
      <c r="AT1852" s="155"/>
      <c r="AU1852" s="155"/>
      <c r="AV1852" s="155"/>
      <c r="AW1852" s="155"/>
      <c r="AX1852" s="155"/>
      <c r="AY1852" s="155"/>
      <c r="AZ1852" s="155"/>
      <c r="BA1852" s="155"/>
    </row>
    <row r="1853" spans="1:53" x14ac:dyDescent="0.25">
      <c r="A1853" s="70" t="s">
        <v>16</v>
      </c>
      <c r="B1853" s="64">
        <v>34035</v>
      </c>
      <c r="C1853" s="64" t="s">
        <v>45</v>
      </c>
      <c r="D1853" s="64" t="s">
        <v>53</v>
      </c>
      <c r="E1853" s="64" t="s">
        <v>104</v>
      </c>
      <c r="F1853" s="64" t="s">
        <v>100</v>
      </c>
      <c r="G1853" s="64" t="s">
        <v>115</v>
      </c>
      <c r="H1853" s="64"/>
      <c r="I1853" s="64">
        <v>2265004036</v>
      </c>
      <c r="J1853" s="65" t="s">
        <v>1</v>
      </c>
      <c r="K1853" s="64" t="s">
        <v>1</v>
      </c>
      <c r="L1853" s="64" t="s">
        <v>19</v>
      </c>
      <c r="M1853" s="71" t="s">
        <v>19</v>
      </c>
      <c r="N1853" s="71">
        <v>5.1073380789999996E-3</v>
      </c>
      <c r="O1853" s="71">
        <v>5.1073380789999996E-3</v>
      </c>
      <c r="P1853" s="66" t="s">
        <v>19</v>
      </c>
      <c r="Q1853" s="71">
        <v>1.7545100833333334E-3</v>
      </c>
      <c r="R1853" s="66">
        <v>1</v>
      </c>
      <c r="S1853" s="66">
        <f t="shared" si="198"/>
        <v>1.7545100833333334E-3</v>
      </c>
      <c r="T1853" s="66">
        <f t="shared" si="196"/>
        <v>3.3528279956666664E-3</v>
      </c>
      <c r="U1853" s="71">
        <v>0</v>
      </c>
      <c r="V1853" s="71">
        <v>0</v>
      </c>
      <c r="W1853" s="71" t="s">
        <v>19</v>
      </c>
      <c r="X1853" s="71">
        <v>0</v>
      </c>
      <c r="Y1853" s="66">
        <v>1</v>
      </c>
      <c r="Z1853" s="66">
        <f t="shared" si="199"/>
        <v>0</v>
      </c>
      <c r="AA1853" s="66">
        <f t="shared" si="200"/>
        <v>0</v>
      </c>
      <c r="AB1853" s="71">
        <v>0</v>
      </c>
      <c r="AC1853" s="71">
        <v>0</v>
      </c>
      <c r="AD1853" s="71"/>
      <c r="AE1853" s="71">
        <v>0</v>
      </c>
      <c r="AF1853" s="72">
        <v>1</v>
      </c>
      <c r="AG1853" s="66">
        <f t="shared" si="197"/>
        <v>0</v>
      </c>
      <c r="AH1853" s="66">
        <f t="shared" si="201"/>
        <v>0</v>
      </c>
      <c r="AI1853" s="67" t="s">
        <v>71</v>
      </c>
      <c r="AJ1853" s="162"/>
      <c r="AS1853" s="155"/>
      <c r="AT1853" s="155"/>
      <c r="AU1853" s="155"/>
      <c r="AV1853" s="155"/>
      <c r="AW1853" s="155"/>
      <c r="AX1853" s="155"/>
      <c r="AY1853" s="155"/>
      <c r="AZ1853" s="155"/>
      <c r="BA1853" s="155"/>
    </row>
    <row r="1854" spans="1:53" x14ac:dyDescent="0.25">
      <c r="A1854" s="70" t="s">
        <v>16</v>
      </c>
      <c r="B1854" s="64">
        <v>34035</v>
      </c>
      <c r="C1854" s="64" t="s">
        <v>45</v>
      </c>
      <c r="D1854" s="64" t="s">
        <v>53</v>
      </c>
      <c r="E1854" s="64" t="s">
        <v>136</v>
      </c>
      <c r="F1854" s="64" t="s">
        <v>99</v>
      </c>
      <c r="G1854" s="64" t="s">
        <v>115</v>
      </c>
      <c r="H1854" s="64"/>
      <c r="I1854" s="64">
        <v>2265004040</v>
      </c>
      <c r="J1854" s="65" t="s">
        <v>1</v>
      </c>
      <c r="K1854" s="64" t="s">
        <v>1</v>
      </c>
      <c r="L1854" s="64" t="s">
        <v>19</v>
      </c>
      <c r="M1854" s="71" t="s">
        <v>19</v>
      </c>
      <c r="N1854" s="71">
        <v>2.4538668121841301E-2</v>
      </c>
      <c r="O1854" s="71">
        <v>2.4538668121841301E-2</v>
      </c>
      <c r="P1854" s="66" t="s">
        <v>19</v>
      </c>
      <c r="Q1854" s="71">
        <v>1.3598463596666666E-2</v>
      </c>
      <c r="R1854" s="66">
        <v>1</v>
      </c>
      <c r="S1854" s="66">
        <f t="shared" si="198"/>
        <v>1.3598463596666666E-2</v>
      </c>
      <c r="T1854" s="66">
        <f t="shared" si="196"/>
        <v>1.0940204525174635E-2</v>
      </c>
      <c r="U1854" s="71">
        <v>4.8465430944E-3</v>
      </c>
      <c r="V1854" s="71">
        <v>4.8465430944E-3</v>
      </c>
      <c r="W1854" s="71" t="s">
        <v>19</v>
      </c>
      <c r="X1854" s="71">
        <v>2.7175615866666669E-3</v>
      </c>
      <c r="Y1854" s="66">
        <v>1</v>
      </c>
      <c r="Z1854" s="66">
        <f t="shared" si="199"/>
        <v>2.7175615866666669E-3</v>
      </c>
      <c r="AA1854" s="66">
        <f t="shared" si="200"/>
        <v>2.1289815077333331E-3</v>
      </c>
      <c r="AB1854" s="71">
        <v>0.40924720937999998</v>
      </c>
      <c r="AC1854" s="71">
        <v>0.40924720937999998</v>
      </c>
      <c r="AD1854" s="71"/>
      <c r="AE1854" s="71">
        <v>0.36769019796666669</v>
      </c>
      <c r="AF1854" s="72">
        <v>1</v>
      </c>
      <c r="AG1854" s="66">
        <f t="shared" si="197"/>
        <v>0.36769019796666669</v>
      </c>
      <c r="AH1854" s="66">
        <f t="shared" si="201"/>
        <v>4.1557011413333289E-2</v>
      </c>
      <c r="AI1854" s="67" t="s">
        <v>71</v>
      </c>
      <c r="AJ1854" s="162"/>
      <c r="AS1854" s="155"/>
      <c r="AT1854" s="155"/>
      <c r="AU1854" s="155"/>
      <c r="AV1854" s="155"/>
      <c r="AW1854" s="155"/>
      <c r="AX1854" s="155"/>
      <c r="AY1854" s="155"/>
      <c r="AZ1854" s="155"/>
      <c r="BA1854" s="155"/>
    </row>
    <row r="1855" spans="1:53" x14ac:dyDescent="0.25">
      <c r="A1855" s="70" t="s">
        <v>16</v>
      </c>
      <c r="B1855" s="64">
        <v>34035</v>
      </c>
      <c r="C1855" s="64" t="s">
        <v>45</v>
      </c>
      <c r="D1855" s="64" t="s">
        <v>53</v>
      </c>
      <c r="E1855" s="64" t="s">
        <v>136</v>
      </c>
      <c r="F1855" s="64" t="s">
        <v>100</v>
      </c>
      <c r="G1855" s="64" t="s">
        <v>115</v>
      </c>
      <c r="H1855" s="64"/>
      <c r="I1855" s="64">
        <v>2265004041</v>
      </c>
      <c r="J1855" s="65" t="s">
        <v>1</v>
      </c>
      <c r="K1855" s="64" t="s">
        <v>1</v>
      </c>
      <c r="L1855" s="64" t="s">
        <v>19</v>
      </c>
      <c r="M1855" s="71" t="s">
        <v>19</v>
      </c>
      <c r="N1855" s="71">
        <v>1.9176069711143998E-2</v>
      </c>
      <c r="O1855" s="71">
        <v>1.9176069711143998E-2</v>
      </c>
      <c r="P1855" s="66" t="s">
        <v>19</v>
      </c>
      <c r="Q1855" s="71">
        <v>1.4594951836666667E-2</v>
      </c>
      <c r="R1855" s="66">
        <v>1</v>
      </c>
      <c r="S1855" s="66">
        <f t="shared" si="198"/>
        <v>1.4594951836666667E-2</v>
      </c>
      <c r="T1855" s="66">
        <f t="shared" si="196"/>
        <v>4.5811178744773317E-3</v>
      </c>
      <c r="U1855" s="71">
        <v>7.6108272630000008E-3</v>
      </c>
      <c r="V1855" s="71">
        <v>7.6108272630000008E-3</v>
      </c>
      <c r="W1855" s="71" t="s">
        <v>19</v>
      </c>
      <c r="X1855" s="71">
        <v>4.6513807633333333E-3</v>
      </c>
      <c r="Y1855" s="66">
        <v>1</v>
      </c>
      <c r="Z1855" s="66">
        <f t="shared" si="199"/>
        <v>4.6513807633333333E-3</v>
      </c>
      <c r="AA1855" s="66">
        <f t="shared" si="200"/>
        <v>2.9594464996666675E-3</v>
      </c>
      <c r="AB1855" s="71">
        <v>0.67840992330000005</v>
      </c>
      <c r="AC1855" s="71">
        <v>0.67840992330000005</v>
      </c>
      <c r="AD1855" s="71"/>
      <c r="AE1855" s="71">
        <v>0.69154483416333346</v>
      </c>
      <c r="AF1855" s="72">
        <v>1</v>
      </c>
      <c r="AG1855" s="66">
        <f t="shared" si="197"/>
        <v>0.69154483416333346</v>
      </c>
      <c r="AH1855" s="66">
        <f t="shared" si="201"/>
        <v>-1.3134910863333404E-2</v>
      </c>
      <c r="AI1855" s="67" t="s">
        <v>71</v>
      </c>
      <c r="AJ1855" s="162"/>
      <c r="AS1855" s="155"/>
      <c r="AT1855" s="155"/>
      <c r="AU1855" s="155"/>
      <c r="AV1855" s="155"/>
      <c r="AW1855" s="155"/>
      <c r="AX1855" s="155"/>
      <c r="AY1855" s="155"/>
      <c r="AZ1855" s="155"/>
      <c r="BA1855" s="155"/>
    </row>
    <row r="1856" spans="1:53" x14ac:dyDescent="0.25">
      <c r="A1856" s="70" t="s">
        <v>16</v>
      </c>
      <c r="B1856" s="64">
        <v>34035</v>
      </c>
      <c r="C1856" s="64" t="s">
        <v>45</v>
      </c>
      <c r="D1856" s="64" t="s">
        <v>53</v>
      </c>
      <c r="E1856" s="64" t="s">
        <v>137</v>
      </c>
      <c r="F1856" s="64" t="s">
        <v>100</v>
      </c>
      <c r="G1856" s="64" t="s">
        <v>115</v>
      </c>
      <c r="H1856" s="64"/>
      <c r="I1856" s="64">
        <v>2265004046</v>
      </c>
      <c r="J1856" s="65" t="s">
        <v>1</v>
      </c>
      <c r="K1856" s="64" t="s">
        <v>1</v>
      </c>
      <c r="L1856" s="64" t="s">
        <v>19</v>
      </c>
      <c r="M1856" s="71" t="s">
        <v>19</v>
      </c>
      <c r="N1856" s="71">
        <v>2.8603738130641002E-2</v>
      </c>
      <c r="O1856" s="71">
        <v>2.8603738130641002E-2</v>
      </c>
      <c r="P1856" s="66" t="s">
        <v>19</v>
      </c>
      <c r="Q1856" s="71">
        <v>2.0606215703333337E-2</v>
      </c>
      <c r="R1856" s="66">
        <v>1</v>
      </c>
      <c r="S1856" s="66">
        <f t="shared" si="198"/>
        <v>2.0606215703333337E-2</v>
      </c>
      <c r="T1856" s="66">
        <f t="shared" si="196"/>
        <v>7.9975224273076649E-3</v>
      </c>
      <c r="U1856" s="71">
        <v>1.0259653199999998E-2</v>
      </c>
      <c r="V1856" s="71">
        <v>1.0259653199999998E-2</v>
      </c>
      <c r="W1856" s="71" t="s">
        <v>19</v>
      </c>
      <c r="X1856" s="71">
        <v>7.1466431666666677E-3</v>
      </c>
      <c r="Y1856" s="66">
        <v>1</v>
      </c>
      <c r="Z1856" s="66">
        <f t="shared" si="199"/>
        <v>7.1466431666666677E-3</v>
      </c>
      <c r="AA1856" s="66">
        <f t="shared" si="200"/>
        <v>3.1130100333333303E-3</v>
      </c>
      <c r="AB1856" s="71">
        <v>0.87776321329999996</v>
      </c>
      <c r="AC1856" s="71">
        <v>0.87776321329999996</v>
      </c>
      <c r="AD1856" s="71"/>
      <c r="AE1856" s="71">
        <v>0.81643582229</v>
      </c>
      <c r="AF1856" s="72">
        <v>1</v>
      </c>
      <c r="AG1856" s="66">
        <f t="shared" si="197"/>
        <v>0.81643582229</v>
      </c>
      <c r="AH1856" s="66">
        <f t="shared" si="201"/>
        <v>6.1327391009999954E-2</v>
      </c>
      <c r="AI1856" s="67" t="s">
        <v>71</v>
      </c>
      <c r="AJ1856" s="162"/>
      <c r="AS1856" s="155"/>
      <c r="AT1856" s="155"/>
      <c r="AU1856" s="155"/>
      <c r="AV1856" s="155"/>
      <c r="AW1856" s="155"/>
      <c r="AX1856" s="155"/>
      <c r="AY1856" s="155"/>
      <c r="AZ1856" s="155"/>
      <c r="BA1856" s="155"/>
    </row>
    <row r="1857" spans="1:53" x14ac:dyDescent="0.25">
      <c r="A1857" s="70" t="s">
        <v>16</v>
      </c>
      <c r="B1857" s="64">
        <v>34035</v>
      </c>
      <c r="C1857" s="64" t="s">
        <v>45</v>
      </c>
      <c r="D1857" s="64" t="s">
        <v>53</v>
      </c>
      <c r="E1857" s="64" t="s">
        <v>138</v>
      </c>
      <c r="F1857" s="64" t="s">
        <v>100</v>
      </c>
      <c r="G1857" s="64" t="s">
        <v>115</v>
      </c>
      <c r="H1857" s="64"/>
      <c r="I1857" s="64">
        <v>2265004051</v>
      </c>
      <c r="J1857" s="65" t="s">
        <v>1</v>
      </c>
      <c r="K1857" s="64" t="s">
        <v>1</v>
      </c>
      <c r="L1857" s="64" t="s">
        <v>19</v>
      </c>
      <c r="M1857" s="71" t="s">
        <v>19</v>
      </c>
      <c r="N1857" s="71">
        <v>3.2134454738200001E-2</v>
      </c>
      <c r="O1857" s="71">
        <v>3.2134454738200001E-2</v>
      </c>
      <c r="P1857" s="66" t="s">
        <v>19</v>
      </c>
      <c r="Q1857" s="71">
        <v>1.7223593749999998E-2</v>
      </c>
      <c r="R1857" s="66">
        <v>1</v>
      </c>
      <c r="S1857" s="66">
        <f t="shared" si="198"/>
        <v>1.7223593749999998E-2</v>
      </c>
      <c r="T1857" s="66">
        <f t="shared" si="196"/>
        <v>1.4910860988200002E-2</v>
      </c>
      <c r="U1857" s="71">
        <v>3.9603002899999996E-3</v>
      </c>
      <c r="V1857" s="71">
        <v>3.9603002899999996E-3</v>
      </c>
      <c r="W1857" s="71" t="s">
        <v>19</v>
      </c>
      <c r="X1857" s="71">
        <v>2.6047585299999996E-3</v>
      </c>
      <c r="Y1857" s="66">
        <v>1</v>
      </c>
      <c r="Z1857" s="66">
        <f t="shared" si="199"/>
        <v>2.6047585299999996E-3</v>
      </c>
      <c r="AA1857" s="66">
        <f t="shared" si="200"/>
        <v>1.35554176E-3</v>
      </c>
      <c r="AB1857" s="71">
        <v>0.35710206900000002</v>
      </c>
      <c r="AC1857" s="71">
        <v>0.35710206900000002</v>
      </c>
      <c r="AD1857" s="71"/>
      <c r="AE1857" s="71">
        <v>0.23798358488666668</v>
      </c>
      <c r="AF1857" s="72">
        <v>1</v>
      </c>
      <c r="AG1857" s="66">
        <f t="shared" si="197"/>
        <v>0.23798358488666668</v>
      </c>
      <c r="AH1857" s="66">
        <f t="shared" si="201"/>
        <v>0.11911848411333334</v>
      </c>
      <c r="AI1857" s="67" t="s">
        <v>71</v>
      </c>
      <c r="AJ1857" s="162"/>
      <c r="AS1857" s="155"/>
      <c r="AT1857" s="155"/>
      <c r="AU1857" s="155"/>
      <c r="AV1857" s="155"/>
      <c r="AW1857" s="155"/>
      <c r="AX1857" s="155"/>
      <c r="AY1857" s="155"/>
      <c r="AZ1857" s="155"/>
      <c r="BA1857" s="155"/>
    </row>
    <row r="1858" spans="1:53" x14ac:dyDescent="0.25">
      <c r="A1858" s="70" t="s">
        <v>16</v>
      </c>
      <c r="B1858" s="64">
        <v>34035</v>
      </c>
      <c r="C1858" s="64" t="s">
        <v>45</v>
      </c>
      <c r="D1858" s="64" t="s">
        <v>53</v>
      </c>
      <c r="E1858" s="64" t="s">
        <v>139</v>
      </c>
      <c r="F1858" s="64" t="s">
        <v>99</v>
      </c>
      <c r="G1858" s="64" t="s">
        <v>115</v>
      </c>
      <c r="H1858" s="64"/>
      <c r="I1858" s="64">
        <v>2265004055</v>
      </c>
      <c r="J1858" s="65" t="s">
        <v>1</v>
      </c>
      <c r="K1858" s="64" t="s">
        <v>1</v>
      </c>
      <c r="L1858" s="64" t="s">
        <v>19</v>
      </c>
      <c r="M1858" s="71" t="s">
        <v>19</v>
      </c>
      <c r="N1858" s="71">
        <v>0.2550065226655</v>
      </c>
      <c r="O1858" s="71">
        <v>0.2550065226655</v>
      </c>
      <c r="P1858" s="66" t="s">
        <v>19</v>
      </c>
      <c r="Q1858" s="71">
        <v>0.14518818959333335</v>
      </c>
      <c r="R1858" s="66">
        <v>1</v>
      </c>
      <c r="S1858" s="66">
        <f t="shared" si="198"/>
        <v>0.14518818959333335</v>
      </c>
      <c r="T1858" s="66">
        <f t="shared" si="196"/>
        <v>0.10981833307216665</v>
      </c>
      <c r="U1858" s="71">
        <v>6.5045860164000005E-2</v>
      </c>
      <c r="V1858" s="71">
        <v>6.5045860164000005E-2</v>
      </c>
      <c r="W1858" s="71" t="s">
        <v>19</v>
      </c>
      <c r="X1858" s="71">
        <v>3.6343160699999995E-2</v>
      </c>
      <c r="Y1858" s="66">
        <v>1</v>
      </c>
      <c r="Z1858" s="66">
        <f t="shared" si="199"/>
        <v>3.6343160699999995E-2</v>
      </c>
      <c r="AA1858" s="66">
        <f t="shared" si="200"/>
        <v>2.870269946400001E-2</v>
      </c>
      <c r="AB1858" s="71">
        <v>5.4747020448999999</v>
      </c>
      <c r="AC1858" s="71">
        <v>5.4747020448999999</v>
      </c>
      <c r="AD1858" s="71"/>
      <c r="AE1858" s="71">
        <v>4.9268076142999995</v>
      </c>
      <c r="AF1858" s="72">
        <v>1</v>
      </c>
      <c r="AG1858" s="66">
        <f t="shared" si="197"/>
        <v>4.9268076142999995</v>
      </c>
      <c r="AH1858" s="66">
        <f t="shared" si="201"/>
        <v>0.54789443060000043</v>
      </c>
      <c r="AI1858" s="67" t="s">
        <v>71</v>
      </c>
      <c r="AJ1858" s="162"/>
      <c r="AS1858" s="155"/>
      <c r="AT1858" s="155"/>
      <c r="AU1858" s="155"/>
      <c r="AV1858" s="155"/>
      <c r="AW1858" s="155"/>
      <c r="AX1858" s="155"/>
      <c r="AY1858" s="155"/>
      <c r="AZ1858" s="155"/>
      <c r="BA1858" s="155"/>
    </row>
    <row r="1859" spans="1:53" x14ac:dyDescent="0.25">
      <c r="A1859" s="70" t="s">
        <v>16</v>
      </c>
      <c r="B1859" s="64">
        <v>34035</v>
      </c>
      <c r="C1859" s="64" t="s">
        <v>45</v>
      </c>
      <c r="D1859" s="64" t="s">
        <v>53</v>
      </c>
      <c r="E1859" s="64" t="s">
        <v>139</v>
      </c>
      <c r="F1859" s="64" t="s">
        <v>100</v>
      </c>
      <c r="G1859" s="64" t="s">
        <v>115</v>
      </c>
      <c r="H1859" s="64"/>
      <c r="I1859" s="64">
        <v>2265004056</v>
      </c>
      <c r="J1859" s="65" t="s">
        <v>1</v>
      </c>
      <c r="K1859" s="64" t="s">
        <v>1</v>
      </c>
      <c r="L1859" s="64" t="s">
        <v>19</v>
      </c>
      <c r="M1859" s="71" t="s">
        <v>19</v>
      </c>
      <c r="N1859" s="71">
        <v>0.24557384028956997</v>
      </c>
      <c r="O1859" s="71">
        <v>0.24557384028956997</v>
      </c>
      <c r="P1859" s="66" t="s">
        <v>19</v>
      </c>
      <c r="Q1859" s="71">
        <v>0.18972298334000001</v>
      </c>
      <c r="R1859" s="66">
        <v>1</v>
      </c>
      <c r="S1859" s="66">
        <f t="shared" si="198"/>
        <v>0.18972298334000001</v>
      </c>
      <c r="T1859" s="66">
        <f t="shared" si="196"/>
        <v>5.5850856949569955E-2</v>
      </c>
      <c r="U1859" s="71">
        <v>0.103443878307</v>
      </c>
      <c r="V1859" s="71">
        <v>0.103443878307</v>
      </c>
      <c r="W1859" s="71" t="s">
        <v>19</v>
      </c>
      <c r="X1859" s="71">
        <v>6.3210497203333341E-2</v>
      </c>
      <c r="Y1859" s="66">
        <v>1</v>
      </c>
      <c r="Z1859" s="66">
        <f t="shared" si="199"/>
        <v>6.3210497203333341E-2</v>
      </c>
      <c r="AA1859" s="66">
        <f t="shared" si="200"/>
        <v>4.0233381103666657E-2</v>
      </c>
      <c r="AB1859" s="71">
        <v>9.2238992663000001</v>
      </c>
      <c r="AC1859" s="71">
        <v>9.2238992663000001</v>
      </c>
      <c r="AD1859" s="71"/>
      <c r="AE1859" s="71">
        <v>9.4036265660333331</v>
      </c>
      <c r="AF1859" s="72">
        <v>1</v>
      </c>
      <c r="AG1859" s="66">
        <f t="shared" si="197"/>
        <v>9.4036265660333331</v>
      </c>
      <c r="AH1859" s="66">
        <f t="shared" si="201"/>
        <v>-0.17972729973333301</v>
      </c>
      <c r="AI1859" s="67" t="s">
        <v>71</v>
      </c>
      <c r="AJ1859" s="162"/>
      <c r="AS1859" s="155"/>
      <c r="AT1859" s="155"/>
      <c r="AU1859" s="155"/>
      <c r="AV1859" s="155"/>
      <c r="AW1859" s="155"/>
      <c r="AX1859" s="155"/>
      <c r="AY1859" s="155"/>
      <c r="AZ1859" s="155"/>
      <c r="BA1859" s="155"/>
    </row>
    <row r="1860" spans="1:53" x14ac:dyDescent="0.25">
      <c r="A1860" s="70" t="s">
        <v>16</v>
      </c>
      <c r="B1860" s="64">
        <v>34035</v>
      </c>
      <c r="C1860" s="64" t="s">
        <v>45</v>
      </c>
      <c r="D1860" s="64" t="s">
        <v>53</v>
      </c>
      <c r="E1860" s="64" t="s">
        <v>140</v>
      </c>
      <c r="F1860" s="64" t="s">
        <v>100</v>
      </c>
      <c r="G1860" s="64" t="s">
        <v>115</v>
      </c>
      <c r="H1860" s="64"/>
      <c r="I1860" s="64">
        <v>2265004066</v>
      </c>
      <c r="J1860" s="65" t="s">
        <v>1</v>
      </c>
      <c r="K1860" s="64" t="s">
        <v>1</v>
      </c>
      <c r="L1860" s="64" t="s">
        <v>19</v>
      </c>
      <c r="M1860" s="71" t="s">
        <v>19</v>
      </c>
      <c r="N1860" s="71">
        <v>2.7723053818415926E-2</v>
      </c>
      <c r="O1860" s="71">
        <v>2.7723053818415926E-2</v>
      </c>
      <c r="P1860" s="66" t="s">
        <v>19</v>
      </c>
      <c r="Q1860" s="71">
        <v>1.9791608613333334E-2</v>
      </c>
      <c r="R1860" s="66">
        <v>1</v>
      </c>
      <c r="S1860" s="66">
        <f t="shared" si="198"/>
        <v>1.9791608613333334E-2</v>
      </c>
      <c r="T1860" s="66">
        <f t="shared" si="196"/>
        <v>7.931445205082592E-3</v>
      </c>
      <c r="U1860" s="71">
        <v>1.8781607495799997E-2</v>
      </c>
      <c r="V1860" s="71">
        <v>1.8781607495799997E-2</v>
      </c>
      <c r="W1860" s="71" t="s">
        <v>19</v>
      </c>
      <c r="X1860" s="71">
        <v>1.0614142989999999E-2</v>
      </c>
      <c r="Y1860" s="66">
        <v>1</v>
      </c>
      <c r="Z1860" s="66">
        <f t="shared" si="199"/>
        <v>1.0614142989999999E-2</v>
      </c>
      <c r="AA1860" s="66">
        <f t="shared" si="200"/>
        <v>8.1674645057999984E-3</v>
      </c>
      <c r="AB1860" s="71">
        <v>1.0260418901899999</v>
      </c>
      <c r="AC1860" s="71">
        <v>1.0260418901899999</v>
      </c>
      <c r="AD1860" s="71"/>
      <c r="AE1860" s="71">
        <v>0.97163078206333331</v>
      </c>
      <c r="AF1860" s="72">
        <v>1</v>
      </c>
      <c r="AG1860" s="66">
        <f t="shared" si="197"/>
        <v>0.97163078206333331</v>
      </c>
      <c r="AH1860" s="66">
        <f t="shared" si="201"/>
        <v>5.4411108126666607E-2</v>
      </c>
      <c r="AI1860" s="67" t="s">
        <v>71</v>
      </c>
      <c r="AJ1860" s="162"/>
      <c r="AS1860" s="155"/>
      <c r="AT1860" s="155"/>
      <c r="AU1860" s="155"/>
      <c r="AV1860" s="155"/>
      <c r="AW1860" s="155"/>
      <c r="AX1860" s="155"/>
      <c r="AY1860" s="155"/>
      <c r="AZ1860" s="155"/>
      <c r="BA1860" s="155"/>
    </row>
    <row r="1861" spans="1:53" x14ac:dyDescent="0.25">
      <c r="A1861" s="70" t="s">
        <v>16</v>
      </c>
      <c r="B1861" s="64">
        <v>34035</v>
      </c>
      <c r="C1861" s="64" t="s">
        <v>45</v>
      </c>
      <c r="D1861" s="64" t="s">
        <v>53</v>
      </c>
      <c r="E1861" s="64" t="s">
        <v>105</v>
      </c>
      <c r="F1861" s="64" t="s">
        <v>100</v>
      </c>
      <c r="G1861" s="64" t="s">
        <v>115</v>
      </c>
      <c r="H1861" s="64"/>
      <c r="I1861" s="64">
        <v>2265004071</v>
      </c>
      <c r="J1861" s="65" t="s">
        <v>1</v>
      </c>
      <c r="K1861" s="64" t="s">
        <v>1</v>
      </c>
      <c r="L1861" s="64" t="s">
        <v>19</v>
      </c>
      <c r="M1861" s="71" t="s">
        <v>19</v>
      </c>
      <c r="N1861" s="71">
        <v>0.85167308541936892</v>
      </c>
      <c r="O1861" s="71">
        <v>0.85167308541936892</v>
      </c>
      <c r="P1861" s="66" t="s">
        <v>19</v>
      </c>
      <c r="Q1861" s="71">
        <v>0.55123289657333341</v>
      </c>
      <c r="R1861" s="66">
        <v>1</v>
      </c>
      <c r="S1861" s="66">
        <f t="shared" si="198"/>
        <v>0.55123289657333341</v>
      </c>
      <c r="T1861" s="66">
        <f t="shared" si="196"/>
        <v>0.30044018884603552</v>
      </c>
      <c r="U1861" s="71">
        <v>0.31117706045000004</v>
      </c>
      <c r="V1861" s="71">
        <v>0.31117706045000004</v>
      </c>
      <c r="W1861" s="71" t="s">
        <v>19</v>
      </c>
      <c r="X1861" s="71">
        <v>0.20279233813666667</v>
      </c>
      <c r="Y1861" s="66">
        <v>1</v>
      </c>
      <c r="Z1861" s="66">
        <f t="shared" si="199"/>
        <v>0.20279233813666667</v>
      </c>
      <c r="AA1861" s="66">
        <f t="shared" si="200"/>
        <v>0.10838472231333338</v>
      </c>
      <c r="AB1861" s="71">
        <v>26.1018562231</v>
      </c>
      <c r="AC1861" s="71">
        <v>26.1018562231</v>
      </c>
      <c r="AD1861" s="71"/>
      <c r="AE1861" s="71">
        <v>26.098071098000002</v>
      </c>
      <c r="AF1861" s="72">
        <v>1</v>
      </c>
      <c r="AG1861" s="66">
        <f t="shared" si="197"/>
        <v>26.098071098000002</v>
      </c>
      <c r="AH1861" s="66">
        <f t="shared" si="201"/>
        <v>3.7851250999985098E-3</v>
      </c>
      <c r="AI1861" s="67" t="s">
        <v>71</v>
      </c>
      <c r="AJ1861" s="162"/>
      <c r="AK1861" s="162"/>
      <c r="AM1861" s="23"/>
      <c r="AN1861" s="154"/>
      <c r="AS1861" s="155"/>
      <c r="AT1861" s="155"/>
      <c r="AU1861" s="155"/>
      <c r="AV1861" s="155"/>
      <c r="AW1861" s="155"/>
      <c r="AX1861" s="155"/>
      <c r="AY1861" s="155"/>
      <c r="AZ1861" s="155"/>
      <c r="BA1861" s="155"/>
    </row>
    <row r="1862" spans="1:53" x14ac:dyDescent="0.25">
      <c r="A1862" s="70" t="s">
        <v>16</v>
      </c>
      <c r="B1862" s="64">
        <v>34035</v>
      </c>
      <c r="C1862" s="64" t="s">
        <v>45</v>
      </c>
      <c r="D1862" s="64" t="s">
        <v>53</v>
      </c>
      <c r="E1862" s="64" t="s">
        <v>141</v>
      </c>
      <c r="F1862" s="64" t="s">
        <v>99</v>
      </c>
      <c r="G1862" s="64" t="s">
        <v>115</v>
      </c>
      <c r="H1862" s="64"/>
      <c r="I1862" s="64">
        <v>2265004075</v>
      </c>
      <c r="J1862" s="65" t="s">
        <v>1</v>
      </c>
      <c r="K1862" s="64" t="s">
        <v>1</v>
      </c>
      <c r="L1862" s="64" t="s">
        <v>19</v>
      </c>
      <c r="M1862" s="71" t="s">
        <v>19</v>
      </c>
      <c r="N1862" s="71">
        <v>1.4690706422428909E-2</v>
      </c>
      <c r="O1862" s="71">
        <v>1.4690706422428909E-2</v>
      </c>
      <c r="P1862" s="66" t="s">
        <v>19</v>
      </c>
      <c r="Q1862" s="71">
        <v>7.0375144766666661E-3</v>
      </c>
      <c r="R1862" s="66">
        <v>1</v>
      </c>
      <c r="S1862" s="66">
        <f t="shared" si="198"/>
        <v>7.0375144766666661E-3</v>
      </c>
      <c r="T1862" s="66">
        <f t="shared" si="196"/>
        <v>7.653191945762243E-3</v>
      </c>
      <c r="U1862" s="71">
        <v>2.3389516560000001E-3</v>
      </c>
      <c r="V1862" s="71">
        <v>2.3389516560000001E-3</v>
      </c>
      <c r="W1862" s="71" t="s">
        <v>19</v>
      </c>
      <c r="X1862" s="71">
        <v>1.4888533733333337E-3</v>
      </c>
      <c r="Y1862" s="66">
        <v>1</v>
      </c>
      <c r="Z1862" s="66">
        <f t="shared" si="199"/>
        <v>1.4888533733333337E-3</v>
      </c>
      <c r="AA1862" s="66">
        <f t="shared" si="200"/>
        <v>8.5009828266666642E-4</v>
      </c>
      <c r="AB1862" s="71">
        <v>0.21373453719999999</v>
      </c>
      <c r="AC1862" s="71">
        <v>0.21373453719999999</v>
      </c>
      <c r="AD1862" s="71"/>
      <c r="AE1862" s="71">
        <v>0.14765699655666667</v>
      </c>
      <c r="AF1862" s="72">
        <v>1</v>
      </c>
      <c r="AG1862" s="66">
        <f t="shared" si="197"/>
        <v>0.14765699655666667</v>
      </c>
      <c r="AH1862" s="66">
        <f t="shared" si="201"/>
        <v>6.6077540643333321E-2</v>
      </c>
      <c r="AI1862" s="67" t="s">
        <v>71</v>
      </c>
      <c r="AJ1862" s="162"/>
      <c r="AK1862" s="162"/>
      <c r="AM1862" s="23"/>
      <c r="AN1862" s="154"/>
      <c r="AS1862" s="155"/>
      <c r="AT1862" s="155"/>
      <c r="AU1862" s="155"/>
      <c r="AV1862" s="155"/>
      <c r="AW1862" s="155"/>
      <c r="AX1862" s="155"/>
      <c r="AY1862" s="155"/>
      <c r="AZ1862" s="155"/>
      <c r="BA1862" s="155"/>
    </row>
    <row r="1863" spans="1:53" x14ac:dyDescent="0.25">
      <c r="A1863" s="70" t="s">
        <v>16</v>
      </c>
      <c r="B1863" s="64">
        <v>34035</v>
      </c>
      <c r="C1863" s="64" t="s">
        <v>45</v>
      </c>
      <c r="D1863" s="64" t="s">
        <v>53</v>
      </c>
      <c r="E1863" s="64" t="s">
        <v>141</v>
      </c>
      <c r="F1863" s="64" t="s">
        <v>100</v>
      </c>
      <c r="G1863" s="64" t="s">
        <v>115</v>
      </c>
      <c r="H1863" s="64"/>
      <c r="I1863" s="64">
        <v>2265004076</v>
      </c>
      <c r="J1863" s="65" t="s">
        <v>1</v>
      </c>
      <c r="K1863" s="64" t="s">
        <v>1</v>
      </c>
      <c r="L1863" s="64" t="s">
        <v>19</v>
      </c>
      <c r="M1863" s="71" t="s">
        <v>19</v>
      </c>
      <c r="N1863" s="71">
        <v>6.3158140018206799E-2</v>
      </c>
      <c r="O1863" s="71">
        <v>6.3158140018206799E-2</v>
      </c>
      <c r="P1863" s="66" t="s">
        <v>19</v>
      </c>
      <c r="Q1863" s="71">
        <v>3.2378151629999997E-2</v>
      </c>
      <c r="R1863" s="66">
        <v>1</v>
      </c>
      <c r="S1863" s="66">
        <f t="shared" si="198"/>
        <v>3.2378151629999997E-2</v>
      </c>
      <c r="T1863" s="66">
        <f t="shared" si="196"/>
        <v>3.0779988388206801E-2</v>
      </c>
      <c r="U1863" s="71">
        <v>1.1409056205000002E-2</v>
      </c>
      <c r="V1863" s="71">
        <v>1.1409056205000002E-2</v>
      </c>
      <c r="W1863" s="71" t="s">
        <v>19</v>
      </c>
      <c r="X1863" s="71">
        <v>8.0457606900000006E-3</v>
      </c>
      <c r="Y1863" s="66">
        <v>1</v>
      </c>
      <c r="Z1863" s="66">
        <f t="shared" si="199"/>
        <v>8.0457606900000006E-3</v>
      </c>
      <c r="AA1863" s="66">
        <f t="shared" si="200"/>
        <v>3.3632955150000015E-3</v>
      </c>
      <c r="AB1863" s="71">
        <v>1.03122238328</v>
      </c>
      <c r="AC1863" s="71">
        <v>1.03122238328</v>
      </c>
      <c r="AD1863" s="71"/>
      <c r="AE1863" s="71">
        <v>0.78815238487333339</v>
      </c>
      <c r="AF1863" s="72">
        <v>1</v>
      </c>
      <c r="AG1863" s="66">
        <f t="shared" si="197"/>
        <v>0.78815238487333339</v>
      </c>
      <c r="AH1863" s="66">
        <f t="shared" si="201"/>
        <v>0.24306999840666665</v>
      </c>
      <c r="AI1863" s="67" t="s">
        <v>71</v>
      </c>
      <c r="AJ1863" s="162"/>
      <c r="AK1863" s="162"/>
      <c r="AM1863" s="23"/>
      <c r="AN1863" s="154"/>
      <c r="AS1863" s="155"/>
      <c r="AT1863" s="155"/>
      <c r="AU1863" s="155"/>
      <c r="AV1863" s="155"/>
      <c r="AW1863" s="155"/>
      <c r="AX1863" s="155"/>
      <c r="AY1863" s="155"/>
      <c r="AZ1863" s="155"/>
      <c r="BA1863" s="155"/>
    </row>
    <row r="1864" spans="1:53" x14ac:dyDescent="0.25">
      <c r="A1864" s="70" t="s">
        <v>16</v>
      </c>
      <c r="B1864" s="64">
        <v>34035</v>
      </c>
      <c r="C1864" s="64" t="s">
        <v>45</v>
      </c>
      <c r="D1864" s="64" t="s">
        <v>53</v>
      </c>
      <c r="E1864" s="64" t="s">
        <v>142</v>
      </c>
      <c r="F1864" s="64" t="s">
        <v>107</v>
      </c>
      <c r="G1864" s="64" t="s">
        <v>115</v>
      </c>
      <c r="H1864" s="64"/>
      <c r="I1864" s="64">
        <v>2265005010</v>
      </c>
      <c r="J1864" s="65" t="s">
        <v>1</v>
      </c>
      <c r="K1864" s="64" t="s">
        <v>1</v>
      </c>
      <c r="L1864" s="64" t="s">
        <v>19</v>
      </c>
      <c r="M1864" s="71" t="s">
        <v>19</v>
      </c>
      <c r="N1864" s="71">
        <v>2.5753753257900006E-5</v>
      </c>
      <c r="O1864" s="71">
        <v>2.5753753257900006E-5</v>
      </c>
      <c r="P1864" s="66" t="s">
        <v>19</v>
      </c>
      <c r="Q1864" s="71">
        <v>1.7636960000000001E-5</v>
      </c>
      <c r="R1864" s="66">
        <v>1</v>
      </c>
      <c r="S1864" s="66">
        <f t="shared" si="198"/>
        <v>1.7636960000000001E-5</v>
      </c>
      <c r="T1864" s="66">
        <f t="shared" si="196"/>
        <v>8.1167932579000051E-6</v>
      </c>
      <c r="U1864" s="71">
        <v>1.08690428E-5</v>
      </c>
      <c r="V1864" s="71">
        <v>1.08690428E-5</v>
      </c>
      <c r="W1864" s="71" t="s">
        <v>19</v>
      </c>
      <c r="X1864" s="71">
        <v>6.6138600000000009E-6</v>
      </c>
      <c r="Y1864" s="66">
        <v>1</v>
      </c>
      <c r="Z1864" s="66">
        <f t="shared" si="199"/>
        <v>6.6138600000000009E-6</v>
      </c>
      <c r="AA1864" s="66">
        <f t="shared" si="200"/>
        <v>4.255182799999999E-6</v>
      </c>
      <c r="AB1864" s="71">
        <v>9.9267830999999994E-4</v>
      </c>
      <c r="AC1864" s="71">
        <v>9.9267830999999994E-4</v>
      </c>
      <c r="AD1864" s="71"/>
      <c r="AE1864" s="71">
        <v>9.9575336666666669E-4</v>
      </c>
      <c r="AF1864" s="72">
        <v>1</v>
      </c>
      <c r="AG1864" s="66">
        <f t="shared" si="197"/>
        <v>9.9575336666666669E-4</v>
      </c>
      <c r="AH1864" s="66">
        <f t="shared" si="201"/>
        <v>-3.0750566666667544E-6</v>
      </c>
      <c r="AI1864" s="67" t="s">
        <v>71</v>
      </c>
      <c r="AJ1864" s="162"/>
      <c r="AK1864" s="162"/>
      <c r="AM1864" s="23"/>
      <c r="AN1864" s="154"/>
      <c r="AS1864" s="155"/>
      <c r="AT1864" s="155"/>
      <c r="AU1864" s="155"/>
      <c r="AV1864" s="155"/>
      <c r="AW1864" s="155"/>
      <c r="AX1864" s="155"/>
      <c r="AY1864" s="155"/>
      <c r="AZ1864" s="155"/>
      <c r="BA1864" s="155"/>
    </row>
    <row r="1865" spans="1:53" x14ac:dyDescent="0.25">
      <c r="A1865" s="70" t="s">
        <v>16</v>
      </c>
      <c r="B1865" s="64">
        <v>34035</v>
      </c>
      <c r="C1865" s="64" t="s">
        <v>45</v>
      </c>
      <c r="D1865" s="64" t="s">
        <v>53</v>
      </c>
      <c r="E1865" s="64" t="s">
        <v>143</v>
      </c>
      <c r="F1865" s="64" t="s">
        <v>107</v>
      </c>
      <c r="G1865" s="64" t="s">
        <v>115</v>
      </c>
      <c r="H1865" s="64"/>
      <c r="I1865" s="64">
        <v>2265005015</v>
      </c>
      <c r="J1865" s="65" t="s">
        <v>1</v>
      </c>
      <c r="K1865" s="64" t="s">
        <v>1</v>
      </c>
      <c r="L1865" s="64" t="s">
        <v>19</v>
      </c>
      <c r="M1865" s="71" t="s">
        <v>19</v>
      </c>
      <c r="N1865" s="71">
        <v>5.2718327975965206E-5</v>
      </c>
      <c r="O1865" s="71">
        <v>5.2718327975965206E-5</v>
      </c>
      <c r="P1865" s="66" t="s">
        <v>19</v>
      </c>
      <c r="Q1865" s="71">
        <v>2.2046200000000002E-5</v>
      </c>
      <c r="R1865" s="66">
        <v>1</v>
      </c>
      <c r="S1865" s="66">
        <f t="shared" si="198"/>
        <v>2.2046200000000002E-5</v>
      </c>
      <c r="T1865" s="66">
        <f t="shared" ref="T1865:T1928" si="202">O1865-S1865</f>
        <v>3.06721279759652E-5</v>
      </c>
      <c r="U1865" s="71">
        <v>6.6600696120000001E-5</v>
      </c>
      <c r="V1865" s="71">
        <v>6.6600696120000001E-5</v>
      </c>
      <c r="W1865" s="71" t="s">
        <v>19</v>
      </c>
      <c r="X1865" s="71">
        <v>2.829262333333333E-5</v>
      </c>
      <c r="Y1865" s="66">
        <v>1</v>
      </c>
      <c r="Z1865" s="66">
        <f t="shared" si="199"/>
        <v>2.829262333333333E-5</v>
      </c>
      <c r="AA1865" s="66">
        <f t="shared" si="200"/>
        <v>3.8308072786666668E-5</v>
      </c>
      <c r="AB1865" s="71">
        <v>1.5961988617E-3</v>
      </c>
      <c r="AC1865" s="71">
        <v>1.5961988617E-3</v>
      </c>
      <c r="AD1865" s="71"/>
      <c r="AE1865" s="71">
        <v>1.0685058266666667E-3</v>
      </c>
      <c r="AF1865" s="72">
        <v>1</v>
      </c>
      <c r="AG1865" s="66">
        <f t="shared" ref="AG1865:AG1928" si="203">AF1865*AE1865</f>
        <v>1.0685058266666667E-3</v>
      </c>
      <c r="AH1865" s="66">
        <f t="shared" si="201"/>
        <v>5.2769303503333331E-4</v>
      </c>
      <c r="AI1865" s="67" t="s">
        <v>71</v>
      </c>
      <c r="AJ1865" s="162"/>
      <c r="AK1865" s="162"/>
      <c r="AM1865" s="23"/>
      <c r="AN1865" s="154"/>
      <c r="AS1865" s="155"/>
      <c r="AT1865" s="155"/>
      <c r="AU1865" s="155"/>
      <c r="AV1865" s="155"/>
      <c r="AW1865" s="155"/>
      <c r="AX1865" s="155"/>
      <c r="AY1865" s="155"/>
      <c r="AZ1865" s="155"/>
      <c r="BA1865" s="155"/>
    </row>
    <row r="1866" spans="1:53" x14ac:dyDescent="0.25">
      <c r="A1866" s="70" t="s">
        <v>16</v>
      </c>
      <c r="B1866" s="64">
        <v>34035</v>
      </c>
      <c r="C1866" s="64" t="s">
        <v>45</v>
      </c>
      <c r="D1866" s="64" t="s">
        <v>53</v>
      </c>
      <c r="E1866" s="64" t="s">
        <v>144</v>
      </c>
      <c r="F1866" s="64" t="s">
        <v>107</v>
      </c>
      <c r="G1866" s="64" t="s">
        <v>115</v>
      </c>
      <c r="H1866" s="64"/>
      <c r="I1866" s="64">
        <v>2265005025</v>
      </c>
      <c r="J1866" s="65" t="s">
        <v>1</v>
      </c>
      <c r="K1866" s="64" t="s">
        <v>1</v>
      </c>
      <c r="L1866" s="64" t="s">
        <v>19</v>
      </c>
      <c r="M1866" s="71" t="s">
        <v>19</v>
      </c>
      <c r="N1866" s="71">
        <v>7.6782785251100009E-5</v>
      </c>
      <c r="O1866" s="71">
        <v>7.6782785251100009E-5</v>
      </c>
      <c r="P1866" s="66" t="s">
        <v>19</v>
      </c>
      <c r="Q1866" s="71">
        <v>5.3278316666666678E-5</v>
      </c>
      <c r="R1866" s="66">
        <v>1</v>
      </c>
      <c r="S1866" s="66">
        <f t="shared" si="198"/>
        <v>5.3278316666666678E-5</v>
      </c>
      <c r="T1866" s="66">
        <f t="shared" si="202"/>
        <v>2.3504468584433331E-5</v>
      </c>
      <c r="U1866" s="71">
        <v>1.0005957620000001E-4</v>
      </c>
      <c r="V1866" s="71">
        <v>1.0005957620000001E-4</v>
      </c>
      <c r="W1866" s="71" t="s">
        <v>19</v>
      </c>
      <c r="X1866" s="71">
        <v>7.8264009999999995E-5</v>
      </c>
      <c r="Y1866" s="66">
        <v>1</v>
      </c>
      <c r="Z1866" s="66">
        <f t="shared" si="199"/>
        <v>7.8264009999999995E-5</v>
      </c>
      <c r="AA1866" s="66">
        <f t="shared" si="200"/>
        <v>2.1795566200000016E-5</v>
      </c>
      <c r="AB1866" s="71">
        <v>1.2865496439999999E-3</v>
      </c>
      <c r="AC1866" s="71">
        <v>1.2865496439999999E-3</v>
      </c>
      <c r="AD1866" s="71"/>
      <c r="AE1866" s="71">
        <v>1.0005300433333334E-3</v>
      </c>
      <c r="AF1866" s="72">
        <v>1</v>
      </c>
      <c r="AG1866" s="66">
        <f t="shared" si="203"/>
        <v>1.0005300433333334E-3</v>
      </c>
      <c r="AH1866" s="66">
        <f t="shared" si="201"/>
        <v>2.8601960066666657E-4</v>
      </c>
      <c r="AI1866" s="67" t="s">
        <v>71</v>
      </c>
      <c r="AJ1866" s="162"/>
      <c r="AK1866" s="162"/>
      <c r="AM1866" s="23"/>
      <c r="AN1866" s="154"/>
      <c r="AS1866" s="155"/>
      <c r="AT1866" s="155"/>
      <c r="AU1866" s="155"/>
      <c r="AV1866" s="155"/>
      <c r="AW1866" s="155"/>
      <c r="AX1866" s="155"/>
      <c r="AY1866" s="155"/>
      <c r="AZ1866" s="155"/>
      <c r="BA1866" s="155"/>
    </row>
    <row r="1867" spans="1:53" x14ac:dyDescent="0.25">
      <c r="A1867" s="70" t="s">
        <v>16</v>
      </c>
      <c r="B1867" s="64">
        <v>34035</v>
      </c>
      <c r="C1867" s="64" t="s">
        <v>45</v>
      </c>
      <c r="D1867" s="64" t="s">
        <v>53</v>
      </c>
      <c r="E1867" s="64" t="s">
        <v>145</v>
      </c>
      <c r="F1867" s="64" t="s">
        <v>107</v>
      </c>
      <c r="G1867" s="64" t="s">
        <v>115</v>
      </c>
      <c r="H1867" s="64"/>
      <c r="I1867" s="64">
        <v>2265005030</v>
      </c>
      <c r="J1867" s="65" t="s">
        <v>1</v>
      </c>
      <c r="K1867" s="64" t="s">
        <v>1</v>
      </c>
      <c r="L1867" s="64" t="s">
        <v>19</v>
      </c>
      <c r="M1867" s="71" t="s">
        <v>19</v>
      </c>
      <c r="N1867" s="71">
        <v>2.5075148331896001E-5</v>
      </c>
      <c r="O1867" s="71">
        <v>2.5075148331896001E-5</v>
      </c>
      <c r="P1867" s="66" t="s">
        <v>19</v>
      </c>
      <c r="Q1867" s="71">
        <v>1.6534650000000003E-5</v>
      </c>
      <c r="R1867" s="66">
        <v>1</v>
      </c>
      <c r="S1867" s="66">
        <f t="shared" si="198"/>
        <v>1.6534650000000003E-5</v>
      </c>
      <c r="T1867" s="66">
        <f t="shared" si="202"/>
        <v>8.540498331895998E-6</v>
      </c>
      <c r="U1867" s="71">
        <v>1.0145898375E-5</v>
      </c>
      <c r="V1867" s="71">
        <v>1.0145898375E-5</v>
      </c>
      <c r="W1867" s="71" t="s">
        <v>19</v>
      </c>
      <c r="X1867" s="71">
        <v>6.6138600000000009E-6</v>
      </c>
      <c r="Y1867" s="66">
        <v>1</v>
      </c>
      <c r="Z1867" s="66">
        <f t="shared" si="199"/>
        <v>6.6138600000000009E-6</v>
      </c>
      <c r="AA1867" s="66">
        <f t="shared" si="200"/>
        <v>3.5320383749999994E-6</v>
      </c>
      <c r="AB1867" s="71">
        <v>8.6326213869999989E-4</v>
      </c>
      <c r="AC1867" s="71">
        <v>8.6326213869999989E-4</v>
      </c>
      <c r="AD1867" s="71"/>
      <c r="AE1867" s="71">
        <v>8.2673250000000001E-4</v>
      </c>
      <c r="AF1867" s="72">
        <v>1</v>
      </c>
      <c r="AG1867" s="66">
        <f t="shared" si="203"/>
        <v>8.2673250000000001E-4</v>
      </c>
      <c r="AH1867" s="66">
        <f t="shared" si="201"/>
        <v>3.6529638699999887E-5</v>
      </c>
      <c r="AI1867" s="67" t="s">
        <v>71</v>
      </c>
      <c r="AJ1867" s="162"/>
      <c r="AK1867" s="162"/>
      <c r="AS1867" s="155"/>
      <c r="AT1867" s="155"/>
      <c r="AU1867" s="155"/>
      <c r="AV1867" s="155"/>
      <c r="AW1867" s="155"/>
      <c r="AX1867" s="155"/>
      <c r="AY1867" s="155"/>
      <c r="AZ1867" s="155"/>
      <c r="BA1867" s="155"/>
    </row>
    <row r="1868" spans="1:53" x14ac:dyDescent="0.25">
      <c r="A1868" s="70" t="s">
        <v>16</v>
      </c>
      <c r="B1868" s="64">
        <v>34035</v>
      </c>
      <c r="C1868" s="64" t="s">
        <v>45</v>
      </c>
      <c r="D1868" s="64" t="s">
        <v>53</v>
      </c>
      <c r="E1868" s="64" t="s">
        <v>106</v>
      </c>
      <c r="F1868" s="64" t="s">
        <v>107</v>
      </c>
      <c r="G1868" s="64" t="s">
        <v>115</v>
      </c>
      <c r="H1868" s="64"/>
      <c r="I1868" s="64">
        <v>2265005035</v>
      </c>
      <c r="J1868" s="65" t="s">
        <v>1</v>
      </c>
      <c r="K1868" s="64" t="s">
        <v>1</v>
      </c>
      <c r="L1868" s="64" t="s">
        <v>19</v>
      </c>
      <c r="M1868" s="71" t="s">
        <v>19</v>
      </c>
      <c r="N1868" s="71">
        <v>3.8008665267362795E-4</v>
      </c>
      <c r="O1868" s="71">
        <v>3.8008665267362795E-4</v>
      </c>
      <c r="P1868" s="66" t="s">
        <v>19</v>
      </c>
      <c r="Q1868" s="71">
        <v>2.1237839333333332E-4</v>
      </c>
      <c r="R1868" s="66">
        <v>1</v>
      </c>
      <c r="S1868" s="66">
        <f t="shared" si="198"/>
        <v>2.1237839333333332E-4</v>
      </c>
      <c r="T1868" s="66">
        <f t="shared" si="202"/>
        <v>1.6770825934029463E-4</v>
      </c>
      <c r="U1868" s="71">
        <v>1.73496694E-4</v>
      </c>
      <c r="V1868" s="71">
        <v>1.73496694E-4</v>
      </c>
      <c r="W1868" s="71" t="s">
        <v>19</v>
      </c>
      <c r="X1868" s="71">
        <v>1.2860283333333334E-4</v>
      </c>
      <c r="Y1868" s="66">
        <v>1</v>
      </c>
      <c r="Z1868" s="66">
        <f t="shared" si="199"/>
        <v>1.2860283333333334E-4</v>
      </c>
      <c r="AA1868" s="66">
        <f t="shared" si="200"/>
        <v>4.4893860666666657E-5</v>
      </c>
      <c r="AB1868" s="71">
        <v>8.1594771399999995E-3</v>
      </c>
      <c r="AC1868" s="71">
        <v>8.1594771399999995E-3</v>
      </c>
      <c r="AD1868" s="71"/>
      <c r="AE1868" s="71">
        <v>6.8659215533333337E-3</v>
      </c>
      <c r="AF1868" s="72">
        <v>1</v>
      </c>
      <c r="AG1868" s="66">
        <f t="shared" si="203"/>
        <v>6.8659215533333337E-3</v>
      </c>
      <c r="AH1868" s="66">
        <f t="shared" si="201"/>
        <v>1.2935555866666658E-3</v>
      </c>
      <c r="AI1868" s="67" t="s">
        <v>71</v>
      </c>
      <c r="AJ1868" s="162"/>
      <c r="AK1868" s="162"/>
      <c r="AS1868" s="155"/>
      <c r="AT1868" s="155"/>
      <c r="AU1868" s="155"/>
      <c r="AV1868" s="155"/>
      <c r="AW1868" s="155"/>
      <c r="AX1868" s="155"/>
      <c r="AY1868" s="155"/>
      <c r="AZ1868" s="155"/>
      <c r="BA1868" s="155"/>
    </row>
    <row r="1869" spans="1:53" x14ac:dyDescent="0.25">
      <c r="A1869" s="70" t="s">
        <v>16</v>
      </c>
      <c r="B1869" s="64">
        <v>34035</v>
      </c>
      <c r="C1869" s="64" t="s">
        <v>45</v>
      </c>
      <c r="D1869" s="64" t="s">
        <v>53</v>
      </c>
      <c r="E1869" s="64" t="s">
        <v>146</v>
      </c>
      <c r="F1869" s="64" t="s">
        <v>107</v>
      </c>
      <c r="G1869" s="64" t="s">
        <v>115</v>
      </c>
      <c r="H1869" s="64"/>
      <c r="I1869" s="64">
        <v>2265005040</v>
      </c>
      <c r="J1869" s="65" t="s">
        <v>1</v>
      </c>
      <c r="K1869" s="64" t="s">
        <v>1</v>
      </c>
      <c r="L1869" s="64" t="s">
        <v>19</v>
      </c>
      <c r="M1869" s="71" t="s">
        <v>19</v>
      </c>
      <c r="N1869" s="71">
        <v>9.9855053100762997E-4</v>
      </c>
      <c r="O1869" s="71">
        <v>9.9855053100762997E-4</v>
      </c>
      <c r="P1869" s="66" t="s">
        <v>19</v>
      </c>
      <c r="Q1869" s="71">
        <v>7.8998883333333337E-4</v>
      </c>
      <c r="R1869" s="66">
        <v>1</v>
      </c>
      <c r="S1869" s="66">
        <f t="shared" si="198"/>
        <v>7.8998883333333337E-4</v>
      </c>
      <c r="T1869" s="66">
        <f t="shared" si="202"/>
        <v>2.085616976742966E-4</v>
      </c>
      <c r="U1869" s="71">
        <v>2.3181758070000001E-4</v>
      </c>
      <c r="V1869" s="71">
        <v>2.3181758070000001E-4</v>
      </c>
      <c r="W1869" s="71" t="s">
        <v>19</v>
      </c>
      <c r="X1869" s="71">
        <v>2.2413636666666664E-4</v>
      </c>
      <c r="Y1869" s="66">
        <v>1</v>
      </c>
      <c r="Z1869" s="66">
        <f t="shared" si="199"/>
        <v>2.2413636666666664E-4</v>
      </c>
      <c r="AA1869" s="66">
        <f t="shared" si="200"/>
        <v>7.6812140333333708E-6</v>
      </c>
      <c r="AB1869" s="71">
        <v>2.7159257960000002E-2</v>
      </c>
      <c r="AC1869" s="71">
        <v>2.7159257960000002E-2</v>
      </c>
      <c r="AD1869" s="71"/>
      <c r="AE1869" s="71">
        <v>2.5272293933333332E-2</v>
      </c>
      <c r="AF1869" s="72">
        <v>1</v>
      </c>
      <c r="AG1869" s="66">
        <f t="shared" si="203"/>
        <v>2.5272293933333332E-2</v>
      </c>
      <c r="AH1869" s="66">
        <f t="shared" si="201"/>
        <v>1.8869640266666703E-3</v>
      </c>
      <c r="AI1869" s="67" t="s">
        <v>71</v>
      </c>
      <c r="AJ1869" s="162"/>
      <c r="AK1869" s="162"/>
      <c r="AS1869" s="155"/>
      <c r="AT1869" s="155"/>
      <c r="AU1869" s="155"/>
      <c r="AV1869" s="155"/>
      <c r="AW1869" s="155"/>
      <c r="AX1869" s="155"/>
      <c r="AY1869" s="155"/>
      <c r="AZ1869" s="155"/>
      <c r="BA1869" s="155"/>
    </row>
    <row r="1870" spans="1:53" x14ac:dyDescent="0.25">
      <c r="A1870" s="70" t="s">
        <v>16</v>
      </c>
      <c r="B1870" s="64">
        <v>34035</v>
      </c>
      <c r="C1870" s="64" t="s">
        <v>45</v>
      </c>
      <c r="D1870" s="64" t="s">
        <v>53</v>
      </c>
      <c r="E1870" s="64" t="s">
        <v>147</v>
      </c>
      <c r="F1870" s="64" t="s">
        <v>107</v>
      </c>
      <c r="G1870" s="64" t="s">
        <v>115</v>
      </c>
      <c r="H1870" s="64"/>
      <c r="I1870" s="64">
        <v>2265005045</v>
      </c>
      <c r="J1870" s="65" t="s">
        <v>1</v>
      </c>
      <c r="K1870" s="64" t="s">
        <v>1</v>
      </c>
      <c r="L1870" s="64" t="s">
        <v>19</v>
      </c>
      <c r="M1870" s="71" t="s">
        <v>19</v>
      </c>
      <c r="N1870" s="71">
        <v>1.1132612971000001E-4</v>
      </c>
      <c r="O1870" s="71">
        <v>1.1132612971000001E-4</v>
      </c>
      <c r="P1870" s="66" t="s">
        <v>19</v>
      </c>
      <c r="Q1870" s="71">
        <v>7.7529136666666654E-5</v>
      </c>
      <c r="R1870" s="66">
        <v>1</v>
      </c>
      <c r="S1870" s="66">
        <f t="shared" si="198"/>
        <v>7.7529136666666654E-5</v>
      </c>
      <c r="T1870" s="66">
        <f t="shared" si="202"/>
        <v>3.3796993043333354E-5</v>
      </c>
      <c r="U1870" s="71">
        <v>1.5910418000000001E-4</v>
      </c>
      <c r="V1870" s="71">
        <v>1.5910418000000001E-4</v>
      </c>
      <c r="W1870" s="71" t="s">
        <v>19</v>
      </c>
      <c r="X1870" s="71">
        <v>1.2419359333333332E-4</v>
      </c>
      <c r="Y1870" s="66">
        <v>1</v>
      </c>
      <c r="Z1870" s="66">
        <f t="shared" si="199"/>
        <v>1.2419359333333332E-4</v>
      </c>
      <c r="AA1870" s="66">
        <f t="shared" si="200"/>
        <v>3.4910586666666693E-5</v>
      </c>
      <c r="AB1870" s="71">
        <v>2.04573542E-3</v>
      </c>
      <c r="AC1870" s="71">
        <v>2.04573542E-3</v>
      </c>
      <c r="AD1870" s="71"/>
      <c r="AE1870" s="71">
        <v>1.5910007666666665E-3</v>
      </c>
      <c r="AF1870" s="72">
        <v>1</v>
      </c>
      <c r="AG1870" s="66">
        <f t="shared" si="203"/>
        <v>1.5910007666666665E-3</v>
      </c>
      <c r="AH1870" s="66">
        <f t="shared" si="201"/>
        <v>4.5473465333333344E-4</v>
      </c>
      <c r="AI1870" s="67" t="s">
        <v>71</v>
      </c>
      <c r="AJ1870" s="162"/>
      <c r="AK1870" s="162"/>
      <c r="AS1870" s="155"/>
      <c r="AT1870" s="155"/>
      <c r="AU1870" s="155"/>
      <c r="AV1870" s="155"/>
      <c r="AW1870" s="155"/>
      <c r="AX1870" s="155"/>
      <c r="AY1870" s="155"/>
      <c r="AZ1870" s="155"/>
      <c r="BA1870" s="155"/>
    </row>
    <row r="1871" spans="1:53" x14ac:dyDescent="0.25">
      <c r="A1871" s="70" t="s">
        <v>16</v>
      </c>
      <c r="B1871" s="64">
        <v>34035</v>
      </c>
      <c r="C1871" s="64" t="s">
        <v>45</v>
      </c>
      <c r="D1871" s="64" t="s">
        <v>53</v>
      </c>
      <c r="E1871" s="64" t="s">
        <v>148</v>
      </c>
      <c r="F1871" s="64" t="s">
        <v>107</v>
      </c>
      <c r="G1871" s="64" t="s">
        <v>115</v>
      </c>
      <c r="H1871" s="64"/>
      <c r="I1871" s="64">
        <v>2265005055</v>
      </c>
      <c r="J1871" s="65" t="s">
        <v>1</v>
      </c>
      <c r="K1871" s="64" t="s">
        <v>1</v>
      </c>
      <c r="L1871" s="64" t="s">
        <v>19</v>
      </c>
      <c r="M1871" s="71" t="s">
        <v>19</v>
      </c>
      <c r="N1871" s="71">
        <v>1.6049703690276001E-4</v>
      </c>
      <c r="O1871" s="71">
        <v>1.6049703690276001E-4</v>
      </c>
      <c r="P1871" s="66" t="s">
        <v>19</v>
      </c>
      <c r="Q1871" s="71">
        <v>1.0765894333333334E-4</v>
      </c>
      <c r="R1871" s="66">
        <v>1</v>
      </c>
      <c r="S1871" s="66">
        <f t="shared" si="198"/>
        <v>1.0765894333333334E-4</v>
      </c>
      <c r="T1871" s="66">
        <f t="shared" si="202"/>
        <v>5.2838093569426673E-5</v>
      </c>
      <c r="U1871" s="71">
        <v>1.8991940807000003E-4</v>
      </c>
      <c r="V1871" s="71">
        <v>1.8991940807000003E-4</v>
      </c>
      <c r="W1871" s="71" t="s">
        <v>19</v>
      </c>
      <c r="X1871" s="71">
        <v>1.4550491999999998E-4</v>
      </c>
      <c r="Y1871" s="66">
        <v>1</v>
      </c>
      <c r="Z1871" s="66">
        <f t="shared" si="199"/>
        <v>1.4550491999999998E-4</v>
      </c>
      <c r="AA1871" s="66">
        <f t="shared" si="200"/>
        <v>4.441448807000005E-5</v>
      </c>
      <c r="AB1871" s="71">
        <v>3.8657366319999999E-3</v>
      </c>
      <c r="AC1871" s="71">
        <v>3.8657366319999999E-3</v>
      </c>
      <c r="AD1871" s="71"/>
      <c r="AE1871" s="71">
        <v>3.2639399099999998E-3</v>
      </c>
      <c r="AF1871" s="72">
        <v>1</v>
      </c>
      <c r="AG1871" s="66">
        <f t="shared" si="203"/>
        <v>3.2639399099999998E-3</v>
      </c>
      <c r="AH1871" s="66">
        <f t="shared" si="201"/>
        <v>6.0179672200000008E-4</v>
      </c>
      <c r="AI1871" s="67" t="s">
        <v>71</v>
      </c>
      <c r="AJ1871" s="162"/>
      <c r="AK1871" s="162"/>
      <c r="AS1871" s="155"/>
      <c r="AT1871" s="155"/>
      <c r="AU1871" s="155"/>
      <c r="AV1871" s="155"/>
      <c r="AW1871" s="155"/>
      <c r="AX1871" s="155"/>
      <c r="AY1871" s="155"/>
      <c r="AZ1871" s="155"/>
      <c r="BA1871" s="155"/>
    </row>
    <row r="1872" spans="1:53" x14ac:dyDescent="0.25">
      <c r="A1872" s="70" t="s">
        <v>16</v>
      </c>
      <c r="B1872" s="64">
        <v>34035</v>
      </c>
      <c r="C1872" s="64" t="s">
        <v>45</v>
      </c>
      <c r="D1872" s="64" t="s">
        <v>53</v>
      </c>
      <c r="E1872" s="64" t="s">
        <v>149</v>
      </c>
      <c r="F1872" s="64" t="s">
        <v>107</v>
      </c>
      <c r="G1872" s="64" t="s">
        <v>115</v>
      </c>
      <c r="H1872" s="64"/>
      <c r="I1872" s="64">
        <v>2265005060</v>
      </c>
      <c r="J1872" s="65" t="s">
        <v>1</v>
      </c>
      <c r="K1872" s="64" t="s">
        <v>1</v>
      </c>
      <c r="L1872" s="64" t="s">
        <v>19</v>
      </c>
      <c r="M1872" s="71" t="s">
        <v>19</v>
      </c>
      <c r="N1872" s="71">
        <v>6.3860549999599997E-5</v>
      </c>
      <c r="O1872" s="71">
        <v>6.3860549999599997E-5</v>
      </c>
      <c r="P1872" s="66" t="s">
        <v>19</v>
      </c>
      <c r="Q1872" s="71">
        <v>1.9841580000000002E-5</v>
      </c>
      <c r="R1872" s="66">
        <v>1</v>
      </c>
      <c r="S1872" s="66">
        <f t="shared" si="198"/>
        <v>1.9841580000000002E-5</v>
      </c>
      <c r="T1872" s="66">
        <f t="shared" si="202"/>
        <v>4.4018969999599995E-5</v>
      </c>
      <c r="U1872" s="71">
        <v>8.706936316E-5</v>
      </c>
      <c r="V1872" s="71">
        <v>8.706936316E-5</v>
      </c>
      <c r="W1872" s="71" t="s">
        <v>19</v>
      </c>
      <c r="X1872" s="71">
        <v>4.1152906666666666E-5</v>
      </c>
      <c r="Y1872" s="66">
        <v>1</v>
      </c>
      <c r="Z1872" s="66">
        <f t="shared" si="199"/>
        <v>4.1152906666666666E-5</v>
      </c>
      <c r="AA1872" s="66">
        <f t="shared" si="200"/>
        <v>4.5916456493333333E-5</v>
      </c>
      <c r="AB1872" s="71">
        <v>1.3815918810000001E-3</v>
      </c>
      <c r="AC1872" s="71">
        <v>1.3815918810000001E-3</v>
      </c>
      <c r="AD1872" s="71"/>
      <c r="AE1872" s="71">
        <v>6.375026166666667E-4</v>
      </c>
      <c r="AF1872" s="72">
        <v>1</v>
      </c>
      <c r="AG1872" s="66">
        <f t="shared" si="203"/>
        <v>6.375026166666667E-4</v>
      </c>
      <c r="AH1872" s="66">
        <f t="shared" si="201"/>
        <v>7.440892643333334E-4</v>
      </c>
      <c r="AI1872" s="67" t="s">
        <v>71</v>
      </c>
      <c r="AJ1872" s="162"/>
      <c r="AK1872" s="162"/>
      <c r="AS1872" s="155"/>
      <c r="AT1872" s="155"/>
      <c r="AU1872" s="155"/>
      <c r="AV1872" s="155"/>
      <c r="AW1872" s="155"/>
      <c r="AX1872" s="155"/>
      <c r="AY1872" s="155"/>
      <c r="AZ1872" s="155"/>
      <c r="BA1872" s="155"/>
    </row>
    <row r="1873" spans="1:53" x14ac:dyDescent="0.25">
      <c r="A1873" s="70" t="s">
        <v>16</v>
      </c>
      <c r="B1873" s="64">
        <v>34035</v>
      </c>
      <c r="C1873" s="64" t="s">
        <v>45</v>
      </c>
      <c r="D1873" s="64" t="s">
        <v>53</v>
      </c>
      <c r="E1873" s="64" t="s">
        <v>108</v>
      </c>
      <c r="F1873" s="64" t="s">
        <v>109</v>
      </c>
      <c r="G1873" s="64" t="s">
        <v>115</v>
      </c>
      <c r="H1873" s="64"/>
      <c r="I1873" s="64">
        <v>2265006005</v>
      </c>
      <c r="J1873" s="65" t="s">
        <v>1</v>
      </c>
      <c r="K1873" s="64" t="s">
        <v>1</v>
      </c>
      <c r="L1873" s="64" t="s">
        <v>19</v>
      </c>
      <c r="M1873" s="71" t="s">
        <v>19</v>
      </c>
      <c r="N1873" s="71">
        <v>0.26128952369448999</v>
      </c>
      <c r="O1873" s="71">
        <v>0.26128952369448999</v>
      </c>
      <c r="P1873" s="66" t="s">
        <v>19</v>
      </c>
      <c r="Q1873" s="71">
        <v>0.16506283889333331</v>
      </c>
      <c r="R1873" s="66">
        <v>1</v>
      </c>
      <c r="S1873" s="66">
        <f t="shared" si="198"/>
        <v>0.16506283889333331</v>
      </c>
      <c r="T1873" s="66">
        <f t="shared" si="202"/>
        <v>9.6226684801156676E-2</v>
      </c>
      <c r="U1873" s="71">
        <v>7.1805052000000008E-2</v>
      </c>
      <c r="V1873" s="71">
        <v>7.1805052000000008E-2</v>
      </c>
      <c r="W1873" s="71" t="s">
        <v>19</v>
      </c>
      <c r="X1873" s="71">
        <v>4.8638693876666667E-2</v>
      </c>
      <c r="Y1873" s="66">
        <v>1</v>
      </c>
      <c r="Z1873" s="66">
        <f t="shared" si="199"/>
        <v>4.8638693876666667E-2</v>
      </c>
      <c r="AA1873" s="66">
        <f t="shared" si="200"/>
        <v>2.3166358123333342E-2</v>
      </c>
      <c r="AB1873" s="71">
        <v>6.0455585300000001</v>
      </c>
      <c r="AC1873" s="71">
        <v>6.0455585300000001</v>
      </c>
      <c r="AD1873" s="71"/>
      <c r="AE1873" s="71">
        <v>6.0803309369000003</v>
      </c>
      <c r="AF1873" s="72">
        <v>1</v>
      </c>
      <c r="AG1873" s="66">
        <f t="shared" si="203"/>
        <v>6.0803309369000003</v>
      </c>
      <c r="AH1873" s="66">
        <f t="shared" si="201"/>
        <v>-3.4772406900000163E-2</v>
      </c>
      <c r="AI1873" s="67" t="s">
        <v>71</v>
      </c>
      <c r="AJ1873" s="162"/>
      <c r="AK1873" s="162"/>
      <c r="AS1873" s="155"/>
      <c r="AT1873" s="155"/>
      <c r="AU1873" s="155"/>
      <c r="AV1873" s="155"/>
      <c r="AW1873" s="155"/>
      <c r="AX1873" s="155"/>
      <c r="AY1873" s="155"/>
      <c r="AZ1873" s="155"/>
      <c r="BA1873" s="155"/>
    </row>
    <row r="1874" spans="1:53" x14ac:dyDescent="0.25">
      <c r="A1874" s="70" t="s">
        <v>16</v>
      </c>
      <c r="B1874" s="64">
        <v>34035</v>
      </c>
      <c r="C1874" s="64" t="s">
        <v>45</v>
      </c>
      <c r="D1874" s="64" t="s">
        <v>53</v>
      </c>
      <c r="E1874" s="64" t="s">
        <v>110</v>
      </c>
      <c r="F1874" s="64" t="s">
        <v>109</v>
      </c>
      <c r="G1874" s="64" t="s">
        <v>115</v>
      </c>
      <c r="H1874" s="64"/>
      <c r="I1874" s="64">
        <v>2265006010</v>
      </c>
      <c r="J1874" s="65" t="s">
        <v>1</v>
      </c>
      <c r="K1874" s="64" t="s">
        <v>1</v>
      </c>
      <c r="L1874" s="64" t="s">
        <v>19</v>
      </c>
      <c r="M1874" s="71" t="s">
        <v>19</v>
      </c>
      <c r="N1874" s="71">
        <v>6.9487039421277208E-2</v>
      </c>
      <c r="O1874" s="71">
        <v>6.9487039421277208E-2</v>
      </c>
      <c r="P1874" s="66" t="s">
        <v>19</v>
      </c>
      <c r="Q1874" s="71">
        <v>3.7583994323333335E-2</v>
      </c>
      <c r="R1874" s="66">
        <v>1</v>
      </c>
      <c r="S1874" s="66">
        <f t="shared" si="198"/>
        <v>3.7583994323333335E-2</v>
      </c>
      <c r="T1874" s="66">
        <f t="shared" si="202"/>
        <v>3.1903045097943873E-2</v>
      </c>
      <c r="U1874" s="71">
        <v>1.8639788176E-2</v>
      </c>
      <c r="V1874" s="71">
        <v>1.8639788176E-2</v>
      </c>
      <c r="W1874" s="71" t="s">
        <v>19</v>
      </c>
      <c r="X1874" s="71">
        <v>1.2343667379999999E-2</v>
      </c>
      <c r="Y1874" s="66">
        <v>1</v>
      </c>
      <c r="Z1874" s="66">
        <f t="shared" si="199"/>
        <v>1.2343667379999999E-2</v>
      </c>
      <c r="AA1874" s="66">
        <f t="shared" si="200"/>
        <v>6.2961207960000008E-3</v>
      </c>
      <c r="AB1874" s="71">
        <v>1.1874593511399998</v>
      </c>
      <c r="AC1874" s="71">
        <v>1.1874593511399998</v>
      </c>
      <c r="AD1874" s="71"/>
      <c r="AE1874" s="71">
        <v>1.1907299594666667</v>
      </c>
      <c r="AF1874" s="72">
        <v>1</v>
      </c>
      <c r="AG1874" s="66">
        <f t="shared" si="203"/>
        <v>1.1907299594666667</v>
      </c>
      <c r="AH1874" s="66">
        <f t="shared" si="201"/>
        <v>-3.2706083266669239E-3</v>
      </c>
      <c r="AI1874" s="67" t="s">
        <v>71</v>
      </c>
      <c r="AJ1874" s="162"/>
      <c r="AK1874" s="162"/>
      <c r="AS1874" s="155"/>
      <c r="AT1874" s="155"/>
      <c r="AU1874" s="155"/>
      <c r="AV1874" s="155"/>
      <c r="AW1874" s="155"/>
      <c r="AX1874" s="155"/>
      <c r="AY1874" s="155"/>
      <c r="AZ1874" s="155"/>
      <c r="BA1874" s="155"/>
    </row>
    <row r="1875" spans="1:53" x14ac:dyDescent="0.25">
      <c r="A1875" s="70" t="s">
        <v>16</v>
      </c>
      <c r="B1875" s="64">
        <v>34035</v>
      </c>
      <c r="C1875" s="64" t="s">
        <v>45</v>
      </c>
      <c r="D1875" s="64" t="s">
        <v>53</v>
      </c>
      <c r="E1875" s="64" t="s">
        <v>111</v>
      </c>
      <c r="F1875" s="64" t="s">
        <v>109</v>
      </c>
      <c r="G1875" s="64" t="s">
        <v>115</v>
      </c>
      <c r="H1875" s="64"/>
      <c r="I1875" s="64">
        <v>2265006015</v>
      </c>
      <c r="J1875" s="65" t="s">
        <v>1</v>
      </c>
      <c r="K1875" s="64" t="s">
        <v>1</v>
      </c>
      <c r="L1875" s="64" t="s">
        <v>19</v>
      </c>
      <c r="M1875" s="71" t="s">
        <v>19</v>
      </c>
      <c r="N1875" s="71">
        <v>2.8285035068037406E-2</v>
      </c>
      <c r="O1875" s="71">
        <v>2.8285035068037406E-2</v>
      </c>
      <c r="P1875" s="66" t="s">
        <v>19</v>
      </c>
      <c r="Q1875" s="71">
        <v>1.557784492E-2</v>
      </c>
      <c r="R1875" s="66">
        <v>1</v>
      </c>
      <c r="S1875" s="66">
        <f t="shared" si="198"/>
        <v>1.557784492E-2</v>
      </c>
      <c r="T1875" s="66">
        <f t="shared" si="202"/>
        <v>1.2707190148037405E-2</v>
      </c>
      <c r="U1875" s="71">
        <v>1.0605279123999998E-2</v>
      </c>
      <c r="V1875" s="71">
        <v>1.0605279123999998E-2</v>
      </c>
      <c r="W1875" s="71" t="s">
        <v>19</v>
      </c>
      <c r="X1875" s="71">
        <v>6.2107819766666662E-3</v>
      </c>
      <c r="Y1875" s="66">
        <v>1</v>
      </c>
      <c r="Z1875" s="66">
        <f t="shared" si="199"/>
        <v>6.2107819766666662E-3</v>
      </c>
      <c r="AA1875" s="66">
        <f t="shared" si="200"/>
        <v>4.394497147333332E-3</v>
      </c>
      <c r="AB1875" s="71">
        <v>0.57331986870000007</v>
      </c>
      <c r="AC1875" s="71">
        <v>0.57331986870000007</v>
      </c>
      <c r="AD1875" s="71"/>
      <c r="AE1875" s="71">
        <v>0.56887610299666669</v>
      </c>
      <c r="AF1875" s="72">
        <v>1</v>
      </c>
      <c r="AG1875" s="66">
        <f t="shared" si="203"/>
        <v>0.56887610299666669</v>
      </c>
      <c r="AH1875" s="66">
        <f t="shared" si="201"/>
        <v>4.4437657033333799E-3</v>
      </c>
      <c r="AI1875" s="67" t="s">
        <v>71</v>
      </c>
      <c r="AJ1875" s="162"/>
      <c r="AK1875" s="162"/>
      <c r="AS1875" s="155"/>
      <c r="AT1875" s="155"/>
      <c r="AU1875" s="155"/>
      <c r="AV1875" s="155"/>
      <c r="AW1875" s="155"/>
      <c r="AX1875" s="155"/>
      <c r="AY1875" s="155"/>
      <c r="AZ1875" s="155"/>
      <c r="BA1875" s="155"/>
    </row>
    <row r="1876" spans="1:53" x14ac:dyDescent="0.25">
      <c r="A1876" s="70" t="s">
        <v>16</v>
      </c>
      <c r="B1876" s="64">
        <v>34035</v>
      </c>
      <c r="C1876" s="64" t="s">
        <v>45</v>
      </c>
      <c r="D1876" s="64" t="s">
        <v>53</v>
      </c>
      <c r="E1876" s="64" t="s">
        <v>150</v>
      </c>
      <c r="F1876" s="64" t="s">
        <v>109</v>
      </c>
      <c r="G1876" s="64" t="s">
        <v>115</v>
      </c>
      <c r="H1876" s="64"/>
      <c r="I1876" s="64">
        <v>2265006025</v>
      </c>
      <c r="J1876" s="65" t="s">
        <v>1</v>
      </c>
      <c r="K1876" s="64" t="s">
        <v>1</v>
      </c>
      <c r="L1876" s="64" t="s">
        <v>19</v>
      </c>
      <c r="M1876" s="71" t="s">
        <v>19</v>
      </c>
      <c r="N1876" s="71">
        <v>4.7737112827019E-2</v>
      </c>
      <c r="O1876" s="71">
        <v>4.7737112827019E-2</v>
      </c>
      <c r="P1876" s="66" t="s">
        <v>19</v>
      </c>
      <c r="Q1876" s="71">
        <v>3.5632538186666667E-2</v>
      </c>
      <c r="R1876" s="66">
        <v>1</v>
      </c>
      <c r="S1876" s="66">
        <f t="shared" si="198"/>
        <v>3.5632538186666667E-2</v>
      </c>
      <c r="T1876" s="66">
        <f t="shared" si="202"/>
        <v>1.2104574640352334E-2</v>
      </c>
      <c r="U1876" s="71">
        <v>2.049115579E-2</v>
      </c>
      <c r="V1876" s="71">
        <v>2.049115579E-2</v>
      </c>
      <c r="W1876" s="71" t="s">
        <v>19</v>
      </c>
      <c r="X1876" s="71">
        <v>1.2755931319999999E-2</v>
      </c>
      <c r="Y1876" s="66">
        <v>1</v>
      </c>
      <c r="Z1876" s="66">
        <f t="shared" si="199"/>
        <v>1.2755931319999999E-2</v>
      </c>
      <c r="AA1876" s="66">
        <f t="shared" si="200"/>
        <v>7.7352244700000013E-3</v>
      </c>
      <c r="AB1876" s="71">
        <v>1.5087334026000003</v>
      </c>
      <c r="AC1876" s="71">
        <v>1.5087334026000003</v>
      </c>
      <c r="AD1876" s="71"/>
      <c r="AE1876" s="71">
        <v>1.5628000025000002</v>
      </c>
      <c r="AF1876" s="72">
        <v>1</v>
      </c>
      <c r="AG1876" s="66">
        <f t="shared" si="203"/>
        <v>1.5628000025000002</v>
      </c>
      <c r="AH1876" s="66">
        <f t="shared" si="201"/>
        <v>-5.4066599899999845E-2</v>
      </c>
      <c r="AI1876" s="67" t="s">
        <v>71</v>
      </c>
      <c r="AJ1876" s="162"/>
      <c r="AK1876" s="162"/>
      <c r="AS1876" s="155"/>
      <c r="AT1876" s="155"/>
      <c r="AU1876" s="155"/>
      <c r="AV1876" s="155"/>
      <c r="AW1876" s="155"/>
      <c r="AX1876" s="155"/>
      <c r="AY1876" s="155"/>
      <c r="AZ1876" s="155"/>
      <c r="BA1876" s="155"/>
    </row>
    <row r="1877" spans="1:53" x14ac:dyDescent="0.25">
      <c r="A1877" s="70" t="s">
        <v>16</v>
      </c>
      <c r="B1877" s="64">
        <v>34035</v>
      </c>
      <c r="C1877" s="64" t="s">
        <v>45</v>
      </c>
      <c r="D1877" s="64" t="s">
        <v>53</v>
      </c>
      <c r="E1877" s="64" t="s">
        <v>151</v>
      </c>
      <c r="F1877" s="64" t="s">
        <v>109</v>
      </c>
      <c r="G1877" s="64" t="s">
        <v>115</v>
      </c>
      <c r="H1877" s="64"/>
      <c r="I1877" s="64">
        <v>2265006030</v>
      </c>
      <c r="J1877" s="65" t="s">
        <v>1</v>
      </c>
      <c r="K1877" s="64" t="s">
        <v>1</v>
      </c>
      <c r="L1877" s="64" t="s">
        <v>19</v>
      </c>
      <c r="M1877" s="71" t="s">
        <v>19</v>
      </c>
      <c r="N1877" s="71">
        <v>0.12727607765556101</v>
      </c>
      <c r="O1877" s="71">
        <v>0.12727607765556101</v>
      </c>
      <c r="P1877" s="66" t="s">
        <v>19</v>
      </c>
      <c r="Q1877" s="71">
        <v>7.2153538233333328E-2</v>
      </c>
      <c r="R1877" s="66">
        <v>1</v>
      </c>
      <c r="S1877" s="66">
        <f t="shared" si="198"/>
        <v>7.2153538233333328E-2</v>
      </c>
      <c r="T1877" s="66">
        <f t="shared" si="202"/>
        <v>5.5122539422227682E-2</v>
      </c>
      <c r="U1877" s="71">
        <v>2.94799661936E-2</v>
      </c>
      <c r="V1877" s="71">
        <v>2.94799661936E-2</v>
      </c>
      <c r="W1877" s="71" t="s">
        <v>19</v>
      </c>
      <c r="X1877" s="71">
        <v>1.9478552573333335E-2</v>
      </c>
      <c r="Y1877" s="66">
        <v>1</v>
      </c>
      <c r="Z1877" s="66">
        <f t="shared" si="199"/>
        <v>1.9478552573333335E-2</v>
      </c>
      <c r="AA1877" s="66">
        <f t="shared" si="200"/>
        <v>1.0001413620266665E-2</v>
      </c>
      <c r="AB1877" s="71">
        <v>2.3661226258930004</v>
      </c>
      <c r="AC1877" s="71">
        <v>2.3661226258930004</v>
      </c>
      <c r="AD1877" s="71"/>
      <c r="AE1877" s="71">
        <v>2.4020841390333332</v>
      </c>
      <c r="AF1877" s="72">
        <v>1</v>
      </c>
      <c r="AG1877" s="66">
        <f t="shared" si="203"/>
        <v>2.4020841390333332</v>
      </c>
      <c r="AH1877" s="66">
        <f t="shared" si="201"/>
        <v>-3.5961513140332801E-2</v>
      </c>
      <c r="AI1877" s="67" t="s">
        <v>71</v>
      </c>
      <c r="AJ1877" s="162"/>
      <c r="AK1877" s="162"/>
      <c r="AS1877" s="155"/>
      <c r="AT1877" s="155"/>
      <c r="AU1877" s="155"/>
      <c r="AV1877" s="155"/>
      <c r="AW1877" s="155"/>
      <c r="AX1877" s="155"/>
      <c r="AY1877" s="155"/>
      <c r="AZ1877" s="155"/>
      <c r="BA1877" s="155"/>
    </row>
    <row r="1878" spans="1:53" x14ac:dyDescent="0.25">
      <c r="A1878" s="70" t="s">
        <v>16</v>
      </c>
      <c r="B1878" s="64">
        <v>34035</v>
      </c>
      <c r="C1878" s="64" t="s">
        <v>45</v>
      </c>
      <c r="D1878" s="64" t="s">
        <v>53</v>
      </c>
      <c r="E1878" s="64" t="s">
        <v>112</v>
      </c>
      <c r="F1878" s="64" t="s">
        <v>109</v>
      </c>
      <c r="G1878" s="64" t="s">
        <v>115</v>
      </c>
      <c r="H1878" s="64"/>
      <c r="I1878" s="64">
        <v>2265006035</v>
      </c>
      <c r="J1878" s="65" t="s">
        <v>1</v>
      </c>
      <c r="K1878" s="64" t="s">
        <v>1</v>
      </c>
      <c r="L1878" s="64" t="s">
        <v>19</v>
      </c>
      <c r="M1878" s="71" t="s">
        <v>19</v>
      </c>
      <c r="N1878" s="71">
        <v>4.3236967480182404E-3</v>
      </c>
      <c r="O1878" s="71">
        <v>4.3236967480182404E-3</v>
      </c>
      <c r="P1878" s="66" t="s">
        <v>19</v>
      </c>
      <c r="Q1878" s="71">
        <v>2.5522150866666665E-3</v>
      </c>
      <c r="R1878" s="66">
        <v>1</v>
      </c>
      <c r="S1878" s="66">
        <f t="shared" si="198"/>
        <v>2.5522150866666665E-3</v>
      </c>
      <c r="T1878" s="66">
        <f t="shared" si="202"/>
        <v>1.7714816613515739E-3</v>
      </c>
      <c r="U1878" s="71">
        <v>1.3388313151000001E-3</v>
      </c>
      <c r="V1878" s="71">
        <v>1.3388313151000001E-3</v>
      </c>
      <c r="W1878" s="71" t="s">
        <v>19</v>
      </c>
      <c r="X1878" s="71">
        <v>9.0646625666666663E-4</v>
      </c>
      <c r="Y1878" s="66">
        <v>1</v>
      </c>
      <c r="Z1878" s="66">
        <f t="shared" si="199"/>
        <v>9.0646625666666663E-4</v>
      </c>
      <c r="AA1878" s="66">
        <f t="shared" si="200"/>
        <v>4.3236505843333346E-4</v>
      </c>
      <c r="AB1878" s="71">
        <v>0.11645959465399999</v>
      </c>
      <c r="AC1878" s="71">
        <v>0.11645959465399999</v>
      </c>
      <c r="AD1878" s="71"/>
      <c r="AE1878" s="71">
        <v>0.12246737587333334</v>
      </c>
      <c r="AF1878" s="72">
        <v>1</v>
      </c>
      <c r="AG1878" s="66">
        <f t="shared" si="203"/>
        <v>0.12246737587333334</v>
      </c>
      <c r="AH1878" s="66">
        <f t="shared" si="201"/>
        <v>-6.0077812193333469E-3</v>
      </c>
      <c r="AI1878" s="67" t="s">
        <v>71</v>
      </c>
      <c r="AJ1878" s="162"/>
      <c r="AK1878" s="162"/>
      <c r="AS1878" s="155"/>
      <c r="AT1878" s="155"/>
      <c r="AU1878" s="155"/>
      <c r="AV1878" s="155"/>
      <c r="AW1878" s="155"/>
      <c r="AX1878" s="155"/>
      <c r="AY1878" s="155"/>
      <c r="AZ1878" s="155"/>
      <c r="BA1878" s="155"/>
    </row>
    <row r="1879" spans="1:53" x14ac:dyDescent="0.25">
      <c r="A1879" s="70" t="s">
        <v>16</v>
      </c>
      <c r="B1879" s="64">
        <v>34035</v>
      </c>
      <c r="C1879" s="64" t="s">
        <v>45</v>
      </c>
      <c r="D1879" s="64" t="s">
        <v>53</v>
      </c>
      <c r="E1879" s="64" t="s">
        <v>152</v>
      </c>
      <c r="F1879" s="64" t="s">
        <v>114</v>
      </c>
      <c r="G1879" s="64" t="s">
        <v>115</v>
      </c>
      <c r="H1879" s="64"/>
      <c r="I1879" s="64">
        <v>2265007010</v>
      </c>
      <c r="J1879" s="65" t="s">
        <v>1</v>
      </c>
      <c r="K1879" s="64" t="s">
        <v>1</v>
      </c>
      <c r="L1879" s="64" t="s">
        <v>19</v>
      </c>
      <c r="M1879" s="71" t="s">
        <v>19</v>
      </c>
      <c r="N1879" s="71">
        <v>2.1780037480418002E-4</v>
      </c>
      <c r="O1879" s="71">
        <v>2.1780037480418002E-4</v>
      </c>
      <c r="P1879" s="66" t="s">
        <v>19</v>
      </c>
      <c r="Q1879" s="71">
        <v>1.7049061333333334E-4</v>
      </c>
      <c r="R1879" s="66">
        <v>1</v>
      </c>
      <c r="S1879" s="66">
        <f t="shared" si="198"/>
        <v>1.7049061333333334E-4</v>
      </c>
      <c r="T1879" s="66">
        <f t="shared" si="202"/>
        <v>4.7309761470846681E-5</v>
      </c>
      <c r="U1879" s="71">
        <v>6.5629199599999999E-5</v>
      </c>
      <c r="V1879" s="71">
        <v>6.5629199599999999E-5</v>
      </c>
      <c r="W1879" s="71" t="s">
        <v>19</v>
      </c>
      <c r="X1879" s="71">
        <v>5.0338823333333339E-5</v>
      </c>
      <c r="Y1879" s="66">
        <v>1</v>
      </c>
      <c r="Z1879" s="66">
        <f t="shared" si="199"/>
        <v>5.0338823333333339E-5</v>
      </c>
      <c r="AA1879" s="66">
        <f t="shared" si="200"/>
        <v>1.5290376266666659E-5</v>
      </c>
      <c r="AB1879" s="71">
        <v>5.7200382000000003E-3</v>
      </c>
      <c r="AC1879" s="71">
        <v>5.7200382000000003E-3</v>
      </c>
      <c r="AD1879" s="71"/>
      <c r="AE1879" s="71">
        <v>5.5335962000000001E-3</v>
      </c>
      <c r="AF1879" s="72">
        <v>1</v>
      </c>
      <c r="AG1879" s="66">
        <f t="shared" si="203"/>
        <v>5.5335962000000001E-3</v>
      </c>
      <c r="AH1879" s="66">
        <f t="shared" si="201"/>
        <v>1.864420000000002E-4</v>
      </c>
      <c r="AI1879" s="67" t="s">
        <v>71</v>
      </c>
      <c r="AJ1879" s="162"/>
      <c r="AK1879" s="162"/>
      <c r="AS1879" s="155"/>
      <c r="AT1879" s="155"/>
      <c r="AU1879" s="155"/>
      <c r="AV1879" s="155"/>
      <c r="AW1879" s="155"/>
      <c r="AX1879" s="155"/>
      <c r="AY1879" s="155"/>
      <c r="AZ1879" s="155"/>
      <c r="BA1879" s="155"/>
    </row>
    <row r="1880" spans="1:53" x14ac:dyDescent="0.25">
      <c r="A1880" s="70" t="s">
        <v>16</v>
      </c>
      <c r="B1880" s="64">
        <v>34035</v>
      </c>
      <c r="C1880" s="64" t="s">
        <v>45</v>
      </c>
      <c r="D1880" s="64" t="s">
        <v>53</v>
      </c>
      <c r="E1880" s="64" t="s">
        <v>153</v>
      </c>
      <c r="F1880" s="64" t="s">
        <v>114</v>
      </c>
      <c r="G1880" s="64" t="s">
        <v>115</v>
      </c>
      <c r="H1880" s="64"/>
      <c r="I1880" s="64">
        <v>2265007015</v>
      </c>
      <c r="J1880" s="65" t="s">
        <v>1</v>
      </c>
      <c r="K1880" s="64" t="s">
        <v>1</v>
      </c>
      <c r="L1880" s="64" t="s">
        <v>19</v>
      </c>
      <c r="M1880" s="71" t="s">
        <v>19</v>
      </c>
      <c r="N1880" s="71">
        <v>2.78660351741E-6</v>
      </c>
      <c r="O1880" s="71">
        <v>2.78660351741E-6</v>
      </c>
      <c r="P1880" s="66" t="s">
        <v>19</v>
      </c>
      <c r="Q1880" s="71">
        <v>1.1023100000000001E-6</v>
      </c>
      <c r="R1880" s="66">
        <v>1</v>
      </c>
      <c r="S1880" s="66">
        <f t="shared" si="198"/>
        <v>1.1023100000000001E-6</v>
      </c>
      <c r="T1880" s="66">
        <f t="shared" si="202"/>
        <v>1.6842935174099999E-6</v>
      </c>
      <c r="U1880" s="71">
        <v>6.0570337999999996E-7</v>
      </c>
      <c r="V1880" s="71">
        <v>6.0570337999999996E-7</v>
      </c>
      <c r="W1880" s="71" t="s">
        <v>19</v>
      </c>
      <c r="X1880" s="71">
        <v>0</v>
      </c>
      <c r="Y1880" s="66">
        <v>1</v>
      </c>
      <c r="Z1880" s="66">
        <f t="shared" si="199"/>
        <v>0</v>
      </c>
      <c r="AA1880" s="66">
        <f t="shared" si="200"/>
        <v>6.0570337999999996E-7</v>
      </c>
      <c r="AB1880" s="71">
        <v>4.8387819000000003E-5</v>
      </c>
      <c r="AC1880" s="71">
        <v>4.8387819000000003E-5</v>
      </c>
      <c r="AD1880" s="71"/>
      <c r="AE1880" s="71">
        <v>4.8869076666666663E-5</v>
      </c>
      <c r="AF1880" s="72">
        <v>1</v>
      </c>
      <c r="AG1880" s="66">
        <f t="shared" si="203"/>
        <v>4.8869076666666663E-5</v>
      </c>
      <c r="AH1880" s="66">
        <f t="shared" si="201"/>
        <v>-4.8125766666666015E-7</v>
      </c>
      <c r="AI1880" s="67" t="s">
        <v>71</v>
      </c>
      <c r="AJ1880" s="162"/>
      <c r="AK1880" s="162"/>
      <c r="AS1880" s="155"/>
      <c r="AT1880" s="155"/>
      <c r="AU1880" s="155"/>
      <c r="AV1880" s="155"/>
      <c r="AW1880" s="155"/>
      <c r="AX1880" s="155"/>
      <c r="AY1880" s="155"/>
      <c r="AZ1880" s="155"/>
      <c r="BA1880" s="155"/>
    </row>
    <row r="1881" spans="1:53" x14ac:dyDescent="0.25">
      <c r="A1881" s="70" t="s">
        <v>16</v>
      </c>
      <c r="B1881" s="64">
        <v>34035</v>
      </c>
      <c r="C1881" s="64" t="s">
        <v>45</v>
      </c>
      <c r="D1881" s="64" t="s">
        <v>53</v>
      </c>
      <c r="E1881" s="64" t="s">
        <v>154</v>
      </c>
      <c r="F1881" s="64" t="s">
        <v>96</v>
      </c>
      <c r="G1881" s="64" t="s">
        <v>115</v>
      </c>
      <c r="H1881" s="64"/>
      <c r="I1881" s="64">
        <v>2265010010</v>
      </c>
      <c r="J1881" s="65" t="s">
        <v>1</v>
      </c>
      <c r="K1881" s="64" t="s">
        <v>1</v>
      </c>
      <c r="L1881" s="64" t="s">
        <v>19</v>
      </c>
      <c r="M1881" s="71" t="s">
        <v>19</v>
      </c>
      <c r="N1881" s="71">
        <v>0</v>
      </c>
      <c r="O1881" s="71">
        <v>0</v>
      </c>
      <c r="P1881" s="66" t="s">
        <v>19</v>
      </c>
      <c r="Q1881" s="71">
        <v>0</v>
      </c>
      <c r="R1881" s="66">
        <v>1</v>
      </c>
      <c r="S1881" s="66">
        <f t="shared" si="198"/>
        <v>0</v>
      </c>
      <c r="T1881" s="66">
        <f t="shared" si="202"/>
        <v>0</v>
      </c>
      <c r="U1881" s="71">
        <v>0</v>
      </c>
      <c r="V1881" s="71">
        <v>0</v>
      </c>
      <c r="W1881" s="71" t="s">
        <v>19</v>
      </c>
      <c r="X1881" s="71">
        <v>0</v>
      </c>
      <c r="Y1881" s="66">
        <v>1</v>
      </c>
      <c r="Z1881" s="66">
        <f t="shared" si="199"/>
        <v>0</v>
      </c>
      <c r="AA1881" s="66">
        <f t="shared" si="200"/>
        <v>0</v>
      </c>
      <c r="AB1881" s="71">
        <v>0</v>
      </c>
      <c r="AC1881" s="71">
        <v>0</v>
      </c>
      <c r="AD1881" s="71"/>
      <c r="AE1881" s="71">
        <v>0</v>
      </c>
      <c r="AF1881" s="72">
        <v>1</v>
      </c>
      <c r="AG1881" s="66">
        <f t="shared" si="203"/>
        <v>0</v>
      </c>
      <c r="AH1881" s="66">
        <f t="shared" si="201"/>
        <v>0</v>
      </c>
      <c r="AI1881" s="67" t="s">
        <v>71</v>
      </c>
      <c r="AJ1881" s="162"/>
      <c r="AK1881" s="162"/>
      <c r="AS1881" s="155"/>
      <c r="AT1881" s="155"/>
      <c r="AU1881" s="155"/>
      <c r="AV1881" s="155"/>
      <c r="AW1881" s="155"/>
      <c r="AX1881" s="155"/>
      <c r="AY1881" s="155"/>
      <c r="AZ1881" s="155"/>
      <c r="BA1881" s="155"/>
    </row>
    <row r="1882" spans="1:53" x14ac:dyDescent="0.25">
      <c r="A1882" s="70" t="s">
        <v>16</v>
      </c>
      <c r="B1882" s="64">
        <v>34035</v>
      </c>
      <c r="C1882" s="64" t="s">
        <v>45</v>
      </c>
      <c r="D1882" s="64" t="s">
        <v>53</v>
      </c>
      <c r="E1882" s="64" t="s">
        <v>155</v>
      </c>
      <c r="F1882" s="64" t="s">
        <v>83</v>
      </c>
      <c r="G1882" s="64" t="s">
        <v>156</v>
      </c>
      <c r="H1882" s="64"/>
      <c r="I1882" s="64">
        <v>2267001060</v>
      </c>
      <c r="J1882" s="65" t="s">
        <v>1</v>
      </c>
      <c r="K1882" s="64" t="s">
        <v>1</v>
      </c>
      <c r="L1882" s="64" t="s">
        <v>19</v>
      </c>
      <c r="M1882" s="71" t="s">
        <v>19</v>
      </c>
      <c r="N1882" s="71">
        <v>7.79630385308044E-5</v>
      </c>
      <c r="O1882" s="71">
        <v>7.79630385308044E-5</v>
      </c>
      <c r="P1882" s="66" t="s">
        <v>19</v>
      </c>
      <c r="Q1882" s="71">
        <v>4.6664456666666666E-5</v>
      </c>
      <c r="R1882" s="66">
        <v>1</v>
      </c>
      <c r="S1882" s="66">
        <f t="shared" si="198"/>
        <v>4.6664456666666666E-5</v>
      </c>
      <c r="T1882" s="66">
        <f t="shared" si="202"/>
        <v>3.1298581864137734E-5</v>
      </c>
      <c r="U1882" s="71">
        <v>2.8324415199999998E-4</v>
      </c>
      <c r="V1882" s="71">
        <v>2.8324415199999998E-4</v>
      </c>
      <c r="W1882" s="71" t="s">
        <v>19</v>
      </c>
      <c r="X1882" s="71">
        <v>2.1164352000000003E-4</v>
      </c>
      <c r="Y1882" s="66">
        <v>1</v>
      </c>
      <c r="Z1882" s="66">
        <f t="shared" si="199"/>
        <v>2.1164352000000003E-4</v>
      </c>
      <c r="AA1882" s="66">
        <f t="shared" si="200"/>
        <v>7.1600631999999947E-5</v>
      </c>
      <c r="AB1882" s="71">
        <v>1.2890826146E-3</v>
      </c>
      <c r="AC1882" s="71">
        <v>1.2890826146E-3</v>
      </c>
      <c r="AD1882" s="71"/>
      <c r="AE1882" s="71">
        <v>1.02294368E-3</v>
      </c>
      <c r="AF1882" s="72">
        <v>1</v>
      </c>
      <c r="AG1882" s="66">
        <f t="shared" si="203"/>
        <v>1.02294368E-3</v>
      </c>
      <c r="AH1882" s="66">
        <f t="shared" si="201"/>
        <v>2.661389346E-4</v>
      </c>
      <c r="AI1882" s="67" t="s">
        <v>71</v>
      </c>
      <c r="AJ1882" s="162"/>
      <c r="AK1882" s="162"/>
      <c r="AS1882" s="155"/>
      <c r="AT1882" s="155"/>
      <c r="AU1882" s="155"/>
      <c r="AV1882" s="155"/>
      <c r="AW1882" s="155"/>
      <c r="AX1882" s="155"/>
      <c r="AY1882" s="155"/>
      <c r="AZ1882" s="155"/>
      <c r="BA1882" s="155"/>
    </row>
    <row r="1883" spans="1:53" x14ac:dyDescent="0.25">
      <c r="A1883" s="70" t="s">
        <v>16</v>
      </c>
      <c r="B1883" s="64">
        <v>34035</v>
      </c>
      <c r="C1883" s="64" t="s">
        <v>45</v>
      </c>
      <c r="D1883" s="64" t="s">
        <v>53</v>
      </c>
      <c r="E1883" s="64" t="s">
        <v>117</v>
      </c>
      <c r="F1883" s="64" t="s">
        <v>89</v>
      </c>
      <c r="G1883" s="64" t="s">
        <v>156</v>
      </c>
      <c r="H1883" s="64"/>
      <c r="I1883" s="64">
        <v>2267002003</v>
      </c>
      <c r="J1883" s="65" t="s">
        <v>1</v>
      </c>
      <c r="K1883" s="64" t="s">
        <v>1</v>
      </c>
      <c r="L1883" s="64" t="s">
        <v>19</v>
      </c>
      <c r="M1883" s="71" t="s">
        <v>19</v>
      </c>
      <c r="N1883" s="71">
        <v>4.8994430479010002E-5</v>
      </c>
      <c r="O1883" s="71">
        <v>4.8994430479010002E-5</v>
      </c>
      <c r="P1883" s="66" t="s">
        <v>19</v>
      </c>
      <c r="Q1883" s="71">
        <v>1.2492846666666667E-5</v>
      </c>
      <c r="R1883" s="66">
        <v>1</v>
      </c>
      <c r="S1883" s="66">
        <f t="shared" si="198"/>
        <v>1.2492846666666667E-5</v>
      </c>
      <c r="T1883" s="66">
        <f t="shared" si="202"/>
        <v>3.6501583812343333E-5</v>
      </c>
      <c r="U1883" s="71">
        <v>1.7780766000000001E-4</v>
      </c>
      <c r="V1883" s="71">
        <v>1.7780766000000001E-4</v>
      </c>
      <c r="W1883" s="71" t="s">
        <v>19</v>
      </c>
      <c r="X1883" s="71">
        <v>7.2385023333333318E-5</v>
      </c>
      <c r="Y1883" s="66">
        <v>1</v>
      </c>
      <c r="Z1883" s="66">
        <f t="shared" si="199"/>
        <v>7.2385023333333318E-5</v>
      </c>
      <c r="AA1883" s="66">
        <f t="shared" si="200"/>
        <v>1.0542263666666669E-4</v>
      </c>
      <c r="AB1883" s="71">
        <v>1.05268571E-3</v>
      </c>
      <c r="AC1883" s="71">
        <v>1.05268571E-3</v>
      </c>
      <c r="AD1883" s="71"/>
      <c r="AE1883" s="71">
        <v>4.4459836666666663E-4</v>
      </c>
      <c r="AF1883" s="72">
        <v>1</v>
      </c>
      <c r="AG1883" s="66">
        <f t="shared" si="203"/>
        <v>4.4459836666666663E-4</v>
      </c>
      <c r="AH1883" s="66">
        <f t="shared" si="201"/>
        <v>6.0808734333333333E-4</v>
      </c>
      <c r="AI1883" s="67" t="s">
        <v>71</v>
      </c>
      <c r="AJ1883" s="162"/>
      <c r="AK1883" s="162"/>
      <c r="AS1883" s="155"/>
      <c r="AT1883" s="155"/>
      <c r="AU1883" s="155"/>
      <c r="AV1883" s="155"/>
      <c r="AW1883" s="155"/>
      <c r="AX1883" s="155"/>
      <c r="AY1883" s="155"/>
      <c r="AZ1883" s="155"/>
      <c r="BA1883" s="155"/>
    </row>
    <row r="1884" spans="1:53" x14ac:dyDescent="0.25">
      <c r="A1884" s="70" t="s">
        <v>16</v>
      </c>
      <c r="B1884" s="64">
        <v>34035</v>
      </c>
      <c r="C1884" s="64" t="s">
        <v>45</v>
      </c>
      <c r="D1884" s="64" t="s">
        <v>53</v>
      </c>
      <c r="E1884" s="64" t="s">
        <v>118</v>
      </c>
      <c r="F1884" s="64" t="s">
        <v>89</v>
      </c>
      <c r="G1884" s="64" t="s">
        <v>156</v>
      </c>
      <c r="H1884" s="64"/>
      <c r="I1884" s="64">
        <v>2267002015</v>
      </c>
      <c r="J1884" s="65" t="s">
        <v>1</v>
      </c>
      <c r="K1884" s="64" t="s">
        <v>1</v>
      </c>
      <c r="L1884" s="64" t="s">
        <v>19</v>
      </c>
      <c r="M1884" s="71" t="s">
        <v>19</v>
      </c>
      <c r="N1884" s="71">
        <v>4.4033041422200004E-5</v>
      </c>
      <c r="O1884" s="71">
        <v>4.4033041422200004E-5</v>
      </c>
      <c r="P1884" s="66" t="s">
        <v>19</v>
      </c>
      <c r="Q1884" s="71">
        <v>1.0288226666666667E-5</v>
      </c>
      <c r="R1884" s="66">
        <v>1</v>
      </c>
      <c r="S1884" s="66">
        <f t="shared" si="198"/>
        <v>1.0288226666666667E-5</v>
      </c>
      <c r="T1884" s="66">
        <f t="shared" si="202"/>
        <v>3.3744814755533339E-5</v>
      </c>
      <c r="U1884" s="71">
        <v>1.68224664E-4</v>
      </c>
      <c r="V1884" s="71">
        <v>1.68224664E-4</v>
      </c>
      <c r="W1884" s="71" t="s">
        <v>19</v>
      </c>
      <c r="X1884" s="71">
        <v>7.8998883333333323E-5</v>
      </c>
      <c r="Y1884" s="66">
        <v>1</v>
      </c>
      <c r="Z1884" s="66">
        <f t="shared" si="199"/>
        <v>7.8998883333333323E-5</v>
      </c>
      <c r="AA1884" s="66">
        <f t="shared" si="200"/>
        <v>8.9225780666666674E-5</v>
      </c>
      <c r="AB1884" s="71">
        <v>1.2370117500000001E-3</v>
      </c>
      <c r="AC1884" s="71">
        <v>1.2370117500000001E-3</v>
      </c>
      <c r="AD1884" s="71"/>
      <c r="AE1884" s="71">
        <v>4.5047735333333337E-4</v>
      </c>
      <c r="AF1884" s="72">
        <v>1</v>
      </c>
      <c r="AG1884" s="66">
        <f t="shared" si="203"/>
        <v>4.5047735333333337E-4</v>
      </c>
      <c r="AH1884" s="66">
        <f t="shared" si="201"/>
        <v>7.8653439666666672E-4</v>
      </c>
      <c r="AI1884" s="67" t="s">
        <v>71</v>
      </c>
      <c r="AJ1884" s="162"/>
      <c r="AK1884" s="162"/>
      <c r="AS1884" s="155"/>
      <c r="AT1884" s="155"/>
      <c r="AU1884" s="155"/>
      <c r="AV1884" s="155"/>
      <c r="AW1884" s="155"/>
      <c r="AX1884" s="155"/>
      <c r="AY1884" s="155"/>
      <c r="AZ1884" s="155"/>
      <c r="BA1884" s="155"/>
    </row>
    <row r="1885" spans="1:53" x14ac:dyDescent="0.25">
      <c r="A1885" s="70" t="s">
        <v>16</v>
      </c>
      <c r="B1885" s="64">
        <v>34035</v>
      </c>
      <c r="C1885" s="64" t="s">
        <v>45</v>
      </c>
      <c r="D1885" s="64" t="s">
        <v>53</v>
      </c>
      <c r="E1885" s="64" t="s">
        <v>91</v>
      </c>
      <c r="F1885" s="64" t="s">
        <v>89</v>
      </c>
      <c r="G1885" s="64" t="s">
        <v>156</v>
      </c>
      <c r="H1885" s="64"/>
      <c r="I1885" s="64">
        <v>2267002021</v>
      </c>
      <c r="J1885" s="65" t="s">
        <v>1</v>
      </c>
      <c r="K1885" s="64" t="s">
        <v>1</v>
      </c>
      <c r="L1885" s="64" t="s">
        <v>19</v>
      </c>
      <c r="M1885" s="71" t="s">
        <v>19</v>
      </c>
      <c r="N1885" s="71">
        <v>2.0418363997643997E-5</v>
      </c>
      <c r="O1885" s="71">
        <v>2.0418363997643997E-5</v>
      </c>
      <c r="P1885" s="66" t="s">
        <v>19</v>
      </c>
      <c r="Q1885" s="71">
        <v>8.8184800000000007E-6</v>
      </c>
      <c r="R1885" s="66">
        <v>1</v>
      </c>
      <c r="S1885" s="66">
        <f t="shared" si="198"/>
        <v>8.8184800000000007E-6</v>
      </c>
      <c r="T1885" s="66">
        <f t="shared" si="202"/>
        <v>1.1599883997643997E-5</v>
      </c>
      <c r="U1885" s="71">
        <v>7.3612325000000002E-5</v>
      </c>
      <c r="V1885" s="71">
        <v>7.3612325000000002E-5</v>
      </c>
      <c r="W1885" s="71" t="s">
        <v>19</v>
      </c>
      <c r="X1885" s="71">
        <v>4.0050596666666668E-5</v>
      </c>
      <c r="Y1885" s="66">
        <v>1</v>
      </c>
      <c r="Z1885" s="66">
        <f t="shared" si="199"/>
        <v>4.0050596666666668E-5</v>
      </c>
      <c r="AA1885" s="66">
        <f t="shared" si="200"/>
        <v>3.3561728333333334E-5</v>
      </c>
      <c r="AB1885" s="71">
        <v>3.7034356100000001E-4</v>
      </c>
      <c r="AC1885" s="71">
        <v>3.7034356100000001E-4</v>
      </c>
      <c r="AD1885" s="71"/>
      <c r="AE1885" s="71">
        <v>2.3295484666666666E-4</v>
      </c>
      <c r="AF1885" s="72">
        <v>1</v>
      </c>
      <c r="AG1885" s="66">
        <f t="shared" si="203"/>
        <v>2.3295484666666666E-4</v>
      </c>
      <c r="AH1885" s="66">
        <f t="shared" si="201"/>
        <v>1.3738871433333335E-4</v>
      </c>
      <c r="AI1885" s="67" t="s">
        <v>71</v>
      </c>
      <c r="AJ1885" s="162"/>
      <c r="AK1885" s="162"/>
      <c r="AS1885" s="155"/>
      <c r="AT1885" s="155"/>
      <c r="AU1885" s="155"/>
      <c r="AV1885" s="155"/>
      <c r="AW1885" s="155"/>
      <c r="AX1885" s="155"/>
      <c r="AY1885" s="155"/>
      <c r="AZ1885" s="155"/>
      <c r="BA1885" s="155"/>
    </row>
    <row r="1886" spans="1:53" x14ac:dyDescent="0.25">
      <c r="A1886" s="70" t="s">
        <v>16</v>
      </c>
      <c r="B1886" s="64">
        <v>34035</v>
      </c>
      <c r="C1886" s="64" t="s">
        <v>45</v>
      </c>
      <c r="D1886" s="64" t="s">
        <v>53</v>
      </c>
      <c r="E1886" s="64" t="s">
        <v>119</v>
      </c>
      <c r="F1886" s="64" t="s">
        <v>89</v>
      </c>
      <c r="G1886" s="64" t="s">
        <v>156</v>
      </c>
      <c r="H1886" s="64"/>
      <c r="I1886" s="64">
        <v>2267002024</v>
      </c>
      <c r="J1886" s="65" t="s">
        <v>1</v>
      </c>
      <c r="K1886" s="64" t="s">
        <v>1</v>
      </c>
      <c r="L1886" s="64" t="s">
        <v>19</v>
      </c>
      <c r="M1886" s="71" t="s">
        <v>19</v>
      </c>
      <c r="N1886" s="71">
        <v>7.6187204416560003E-6</v>
      </c>
      <c r="O1886" s="71">
        <v>7.6187204416560003E-6</v>
      </c>
      <c r="P1886" s="66" t="s">
        <v>19</v>
      </c>
      <c r="Q1886" s="71">
        <v>2.2046200000000002E-6</v>
      </c>
      <c r="R1886" s="66">
        <v>1</v>
      </c>
      <c r="S1886" s="66">
        <f t="shared" si="198"/>
        <v>2.2046200000000002E-6</v>
      </c>
      <c r="T1886" s="66">
        <f t="shared" si="202"/>
        <v>5.4141004416560005E-6</v>
      </c>
      <c r="U1886" s="71">
        <v>2.7830820300000001E-5</v>
      </c>
      <c r="V1886" s="71">
        <v>2.7830820300000001E-5</v>
      </c>
      <c r="W1886" s="71" t="s">
        <v>19</v>
      </c>
      <c r="X1886" s="71">
        <v>1.212541E-5</v>
      </c>
      <c r="Y1886" s="66">
        <v>1</v>
      </c>
      <c r="Z1886" s="66">
        <f t="shared" si="199"/>
        <v>1.212541E-5</v>
      </c>
      <c r="AA1886" s="66">
        <f t="shared" si="200"/>
        <v>1.5705410300000003E-5</v>
      </c>
      <c r="AB1886" s="71">
        <v>1.74843649E-4</v>
      </c>
      <c r="AC1886" s="71">
        <v>1.74843649E-4</v>
      </c>
      <c r="AD1886" s="71"/>
      <c r="AE1886" s="71">
        <v>7.348733333333333E-5</v>
      </c>
      <c r="AF1886" s="72">
        <v>1</v>
      </c>
      <c r="AG1886" s="66">
        <f t="shared" si="203"/>
        <v>7.348733333333333E-5</v>
      </c>
      <c r="AH1886" s="66">
        <f t="shared" si="201"/>
        <v>1.0135631566666667E-4</v>
      </c>
      <c r="AI1886" s="67" t="s">
        <v>71</v>
      </c>
      <c r="AJ1886" s="162"/>
      <c r="AK1886" s="162"/>
      <c r="AS1886" s="155"/>
      <c r="AT1886" s="155"/>
      <c r="AU1886" s="155"/>
      <c r="AV1886" s="155"/>
      <c r="AW1886" s="155"/>
      <c r="AX1886" s="155"/>
      <c r="AY1886" s="155"/>
      <c r="AZ1886" s="155"/>
      <c r="BA1886" s="155"/>
    </row>
    <row r="1887" spans="1:53" x14ac:dyDescent="0.25">
      <c r="A1887" s="70" t="s">
        <v>16</v>
      </c>
      <c r="B1887" s="64">
        <v>34035</v>
      </c>
      <c r="C1887" s="64" t="s">
        <v>45</v>
      </c>
      <c r="D1887" s="64" t="s">
        <v>53</v>
      </c>
      <c r="E1887" s="64" t="s">
        <v>120</v>
      </c>
      <c r="F1887" s="64" t="s">
        <v>89</v>
      </c>
      <c r="G1887" s="64" t="s">
        <v>156</v>
      </c>
      <c r="H1887" s="64"/>
      <c r="I1887" s="64">
        <v>2267002030</v>
      </c>
      <c r="J1887" s="65" t="s">
        <v>1</v>
      </c>
      <c r="K1887" s="64" t="s">
        <v>1</v>
      </c>
      <c r="L1887" s="64" t="s">
        <v>19</v>
      </c>
      <c r="M1887" s="71" t="s">
        <v>19</v>
      </c>
      <c r="N1887" s="71">
        <v>1.5900724247382099E-4</v>
      </c>
      <c r="O1887" s="71">
        <v>1.5900724247382099E-4</v>
      </c>
      <c r="P1887" s="66" t="s">
        <v>19</v>
      </c>
      <c r="Q1887" s="71">
        <v>4.0418033333333338E-5</v>
      </c>
      <c r="R1887" s="66">
        <v>1</v>
      </c>
      <c r="S1887" s="66">
        <f t="shared" si="198"/>
        <v>4.0418033333333338E-5</v>
      </c>
      <c r="T1887" s="66">
        <f t="shared" si="202"/>
        <v>1.1858920914048764E-4</v>
      </c>
      <c r="U1887" s="71">
        <v>5.7423318099999998E-4</v>
      </c>
      <c r="V1887" s="71">
        <v>5.7423318099999998E-4</v>
      </c>
      <c r="W1887" s="71" t="s">
        <v>19</v>
      </c>
      <c r="X1887" s="71">
        <v>2.2634098666666667E-4</v>
      </c>
      <c r="Y1887" s="66">
        <v>1</v>
      </c>
      <c r="Z1887" s="66">
        <f t="shared" si="199"/>
        <v>2.2634098666666667E-4</v>
      </c>
      <c r="AA1887" s="66">
        <f t="shared" si="200"/>
        <v>3.4789219433333332E-4</v>
      </c>
      <c r="AB1887" s="71">
        <v>3.3578586799999999E-3</v>
      </c>
      <c r="AC1887" s="71">
        <v>3.3578586799999999E-3</v>
      </c>
      <c r="AD1887" s="71"/>
      <c r="AE1887" s="71">
        <v>1.4021383200000001E-3</v>
      </c>
      <c r="AF1887" s="72">
        <v>1</v>
      </c>
      <c r="AG1887" s="66">
        <f t="shared" si="203"/>
        <v>1.4021383200000001E-3</v>
      </c>
      <c r="AH1887" s="66">
        <f t="shared" si="201"/>
        <v>1.9557203599999996E-3</v>
      </c>
      <c r="AI1887" s="67" t="s">
        <v>71</v>
      </c>
      <c r="AJ1887" s="162"/>
      <c r="AK1887" s="162"/>
      <c r="AS1887" s="155"/>
      <c r="AT1887" s="155"/>
      <c r="AU1887" s="155"/>
      <c r="AV1887" s="155"/>
      <c r="AW1887" s="155"/>
      <c r="AX1887" s="155"/>
      <c r="AY1887" s="155"/>
      <c r="AZ1887" s="155"/>
      <c r="BA1887" s="155"/>
    </row>
    <row r="1888" spans="1:53" x14ac:dyDescent="0.25">
      <c r="A1888" s="70" t="s">
        <v>16</v>
      </c>
      <c r="B1888" s="64">
        <v>34035</v>
      </c>
      <c r="C1888" s="64" t="s">
        <v>45</v>
      </c>
      <c r="D1888" s="64" t="s">
        <v>53</v>
      </c>
      <c r="E1888" s="64" t="s">
        <v>121</v>
      </c>
      <c r="F1888" s="64" t="s">
        <v>89</v>
      </c>
      <c r="G1888" s="64" t="s">
        <v>156</v>
      </c>
      <c r="H1888" s="64"/>
      <c r="I1888" s="64">
        <v>2267002033</v>
      </c>
      <c r="J1888" s="65" t="s">
        <v>1</v>
      </c>
      <c r="K1888" s="64" t="s">
        <v>1</v>
      </c>
      <c r="L1888" s="64" t="s">
        <v>19</v>
      </c>
      <c r="M1888" s="71" t="s">
        <v>19</v>
      </c>
      <c r="N1888" s="71">
        <v>9.3906529321260006E-5</v>
      </c>
      <c r="O1888" s="71">
        <v>9.3906529321260006E-5</v>
      </c>
      <c r="P1888" s="66" t="s">
        <v>19</v>
      </c>
      <c r="Q1888" s="71">
        <v>5.6585246666666667E-5</v>
      </c>
      <c r="R1888" s="66">
        <v>1</v>
      </c>
      <c r="S1888" s="66">
        <f t="shared" si="198"/>
        <v>5.6585246666666667E-5</v>
      </c>
      <c r="T1888" s="66">
        <f t="shared" si="202"/>
        <v>3.7321282654593339E-5</v>
      </c>
      <c r="U1888" s="71">
        <v>3.4259396500000002E-4</v>
      </c>
      <c r="V1888" s="71">
        <v>3.4259396500000002E-4</v>
      </c>
      <c r="W1888" s="71" t="s">
        <v>19</v>
      </c>
      <c r="X1888" s="71">
        <v>2.5941028666666665E-4</v>
      </c>
      <c r="Y1888" s="66">
        <v>1</v>
      </c>
      <c r="Z1888" s="66">
        <f t="shared" si="199"/>
        <v>2.5941028666666665E-4</v>
      </c>
      <c r="AA1888" s="66">
        <f t="shared" si="200"/>
        <v>8.3183678333333371E-5</v>
      </c>
      <c r="AB1888" s="71">
        <v>1.5745479999999998E-3</v>
      </c>
      <c r="AC1888" s="71">
        <v>1.5745479999999998E-3</v>
      </c>
      <c r="AD1888" s="71"/>
      <c r="AE1888" s="71">
        <v>1.2728006133333333E-3</v>
      </c>
      <c r="AF1888" s="72">
        <v>1</v>
      </c>
      <c r="AG1888" s="66">
        <f t="shared" si="203"/>
        <v>1.2728006133333333E-3</v>
      </c>
      <c r="AH1888" s="66">
        <f t="shared" si="201"/>
        <v>3.0174738666666656E-4</v>
      </c>
      <c r="AI1888" s="67" t="s">
        <v>71</v>
      </c>
      <c r="AJ1888" s="162"/>
      <c r="AK1888" s="162"/>
      <c r="AS1888" s="155"/>
      <c r="AT1888" s="155"/>
      <c r="AU1888" s="155"/>
      <c r="AV1888" s="155"/>
      <c r="AW1888" s="155"/>
      <c r="AX1888" s="155"/>
      <c r="AY1888" s="155"/>
      <c r="AZ1888" s="155"/>
      <c r="BA1888" s="155"/>
    </row>
    <row r="1889" spans="1:53" x14ac:dyDescent="0.25">
      <c r="A1889" s="70" t="s">
        <v>16</v>
      </c>
      <c r="B1889" s="64">
        <v>34035</v>
      </c>
      <c r="C1889" s="64" t="s">
        <v>45</v>
      </c>
      <c r="D1889" s="64" t="s">
        <v>53</v>
      </c>
      <c r="E1889" s="64" t="s">
        <v>93</v>
      </c>
      <c r="F1889" s="64" t="s">
        <v>89</v>
      </c>
      <c r="G1889" s="64" t="s">
        <v>156</v>
      </c>
      <c r="H1889" s="64"/>
      <c r="I1889" s="64">
        <v>2267002039</v>
      </c>
      <c r="J1889" s="65" t="s">
        <v>1</v>
      </c>
      <c r="K1889" s="64" t="s">
        <v>1</v>
      </c>
      <c r="L1889" s="64" t="s">
        <v>19</v>
      </c>
      <c r="M1889" s="71" t="s">
        <v>19</v>
      </c>
      <c r="N1889" s="71">
        <v>4.6181673265129998E-5</v>
      </c>
      <c r="O1889" s="71">
        <v>4.6181673265129998E-5</v>
      </c>
      <c r="P1889" s="66" t="s">
        <v>19</v>
      </c>
      <c r="Q1889" s="71">
        <v>1.5432340000000001E-5</v>
      </c>
      <c r="R1889" s="66">
        <v>1</v>
      </c>
      <c r="S1889" s="66">
        <f t="shared" si="198"/>
        <v>1.5432340000000001E-5</v>
      </c>
      <c r="T1889" s="66">
        <f t="shared" si="202"/>
        <v>3.0749333265129997E-5</v>
      </c>
      <c r="U1889" s="71">
        <v>1.96438816E-4</v>
      </c>
      <c r="V1889" s="71">
        <v>1.96438816E-4</v>
      </c>
      <c r="W1889" s="71" t="s">
        <v>19</v>
      </c>
      <c r="X1889" s="71">
        <v>1.2492846666666666E-4</v>
      </c>
      <c r="Y1889" s="66">
        <v>1</v>
      </c>
      <c r="Z1889" s="66">
        <f t="shared" si="199"/>
        <v>1.2492846666666666E-4</v>
      </c>
      <c r="AA1889" s="66">
        <f t="shared" si="200"/>
        <v>7.1510349333333336E-5</v>
      </c>
      <c r="AB1889" s="71">
        <v>1.4613467400000002E-3</v>
      </c>
      <c r="AC1889" s="71">
        <v>1.4613467400000002E-3</v>
      </c>
      <c r="AD1889" s="71"/>
      <c r="AE1889" s="71">
        <v>6.6763242333333327E-4</v>
      </c>
      <c r="AF1889" s="72">
        <v>1</v>
      </c>
      <c r="AG1889" s="66">
        <f t="shared" si="203"/>
        <v>6.6763242333333327E-4</v>
      </c>
      <c r="AH1889" s="66">
        <f t="shared" si="201"/>
        <v>7.937143166666669E-4</v>
      </c>
      <c r="AI1889" s="67" t="s">
        <v>71</v>
      </c>
      <c r="AJ1889" s="162"/>
      <c r="AK1889" s="162"/>
      <c r="AS1889" s="155"/>
      <c r="AT1889" s="155"/>
      <c r="AU1889" s="155"/>
      <c r="AV1889" s="155"/>
      <c r="AW1889" s="155"/>
      <c r="AX1889" s="155"/>
      <c r="AY1889" s="155"/>
      <c r="AZ1889" s="155"/>
      <c r="BA1889" s="155"/>
    </row>
    <row r="1890" spans="1:53" x14ac:dyDescent="0.25">
      <c r="A1890" s="70" t="s">
        <v>16</v>
      </c>
      <c r="B1890" s="64">
        <v>34035</v>
      </c>
      <c r="C1890" s="64" t="s">
        <v>45</v>
      </c>
      <c r="D1890" s="64" t="s">
        <v>53</v>
      </c>
      <c r="E1890" s="64" t="s">
        <v>123</v>
      </c>
      <c r="F1890" s="64" t="s">
        <v>89</v>
      </c>
      <c r="G1890" s="64" t="s">
        <v>156</v>
      </c>
      <c r="H1890" s="64"/>
      <c r="I1890" s="64">
        <v>2267002045</v>
      </c>
      <c r="J1890" s="65" t="s">
        <v>1</v>
      </c>
      <c r="K1890" s="64" t="s">
        <v>1</v>
      </c>
      <c r="L1890" s="64" t="s">
        <v>19</v>
      </c>
      <c r="M1890" s="71" t="s">
        <v>19</v>
      </c>
      <c r="N1890" s="71">
        <v>8.2496433685982801E-5</v>
      </c>
      <c r="O1890" s="71">
        <v>8.2496433685982801E-5</v>
      </c>
      <c r="P1890" s="66" t="s">
        <v>19</v>
      </c>
      <c r="Q1890" s="71">
        <v>3.3436736666666676E-5</v>
      </c>
      <c r="R1890" s="66">
        <v>1</v>
      </c>
      <c r="S1890" s="66">
        <f t="shared" si="198"/>
        <v>3.3436736666666676E-5</v>
      </c>
      <c r="T1890" s="66">
        <f t="shared" si="202"/>
        <v>4.9059697019316125E-5</v>
      </c>
      <c r="U1890" s="71">
        <v>2.9701394795000001E-4</v>
      </c>
      <c r="V1890" s="71">
        <v>2.9701394795000001E-4</v>
      </c>
      <c r="W1890" s="71" t="s">
        <v>19</v>
      </c>
      <c r="X1890" s="71">
        <v>1.5946751333333333E-4</v>
      </c>
      <c r="Y1890" s="66">
        <v>1</v>
      </c>
      <c r="Z1890" s="66">
        <f t="shared" si="199"/>
        <v>1.5946751333333333E-4</v>
      </c>
      <c r="AA1890" s="66">
        <f t="shared" si="200"/>
        <v>1.3754643461666669E-4</v>
      </c>
      <c r="AB1890" s="71">
        <v>1.4993081051000001E-3</v>
      </c>
      <c r="AC1890" s="71">
        <v>1.4993081051000001E-3</v>
      </c>
      <c r="AD1890" s="71"/>
      <c r="AE1890" s="71">
        <v>9.3733093666666675E-4</v>
      </c>
      <c r="AF1890" s="72">
        <v>1</v>
      </c>
      <c r="AG1890" s="66">
        <f t="shared" si="203"/>
        <v>9.3733093666666675E-4</v>
      </c>
      <c r="AH1890" s="66">
        <f t="shared" si="201"/>
        <v>5.6197716843333332E-4</v>
      </c>
      <c r="AI1890" s="67" t="s">
        <v>71</v>
      </c>
      <c r="AJ1890" s="162"/>
      <c r="AK1890" s="162"/>
      <c r="AS1890" s="155"/>
      <c r="AT1890" s="155"/>
      <c r="AU1890" s="155"/>
      <c r="AV1890" s="155"/>
      <c r="AW1890" s="155"/>
      <c r="AX1890" s="155"/>
      <c r="AY1890" s="155"/>
      <c r="AZ1890" s="155"/>
      <c r="BA1890" s="155"/>
    </row>
    <row r="1891" spans="1:53" x14ac:dyDescent="0.25">
      <c r="A1891" s="70" t="s">
        <v>16</v>
      </c>
      <c r="B1891" s="64">
        <v>34035</v>
      </c>
      <c r="C1891" s="64" t="s">
        <v>45</v>
      </c>
      <c r="D1891" s="64" t="s">
        <v>53</v>
      </c>
      <c r="E1891" s="64" t="s">
        <v>94</v>
      </c>
      <c r="F1891" s="64" t="s">
        <v>89</v>
      </c>
      <c r="G1891" s="64" t="s">
        <v>156</v>
      </c>
      <c r="H1891" s="64"/>
      <c r="I1891" s="64">
        <v>2267002054</v>
      </c>
      <c r="J1891" s="65" t="s">
        <v>1</v>
      </c>
      <c r="K1891" s="64" t="s">
        <v>1</v>
      </c>
      <c r="L1891" s="64" t="s">
        <v>19</v>
      </c>
      <c r="M1891" s="71" t="s">
        <v>19</v>
      </c>
      <c r="N1891" s="71">
        <v>1.31676010293E-5</v>
      </c>
      <c r="O1891" s="71">
        <v>1.31676010293E-5</v>
      </c>
      <c r="P1891" s="66" t="s">
        <v>19</v>
      </c>
      <c r="Q1891" s="71">
        <v>4.7766766666666677E-6</v>
      </c>
      <c r="R1891" s="66">
        <v>1</v>
      </c>
      <c r="S1891" s="66">
        <f t="shared" si="198"/>
        <v>4.7766766666666677E-6</v>
      </c>
      <c r="T1891" s="66">
        <f t="shared" si="202"/>
        <v>8.3909243626333313E-6</v>
      </c>
      <c r="U1891" s="71">
        <v>4.7356657999999999E-5</v>
      </c>
      <c r="V1891" s="71">
        <v>4.7356657999999999E-5</v>
      </c>
      <c r="W1891" s="71" t="s">
        <v>19</v>
      </c>
      <c r="X1891" s="71">
        <v>2.3515946666666668E-5</v>
      </c>
      <c r="Y1891" s="66">
        <v>1</v>
      </c>
      <c r="Z1891" s="66">
        <f t="shared" si="199"/>
        <v>2.3515946666666668E-5</v>
      </c>
      <c r="AA1891" s="66">
        <f t="shared" si="200"/>
        <v>2.384071133333333E-5</v>
      </c>
      <c r="AB1891" s="71">
        <v>2.4243155000000001E-4</v>
      </c>
      <c r="AC1891" s="71">
        <v>2.4243155000000001E-4</v>
      </c>
      <c r="AD1891" s="71"/>
      <c r="AE1891" s="71">
        <v>1.4403517333333332E-4</v>
      </c>
      <c r="AF1891" s="72">
        <v>1</v>
      </c>
      <c r="AG1891" s="66">
        <f t="shared" si="203"/>
        <v>1.4403517333333332E-4</v>
      </c>
      <c r="AH1891" s="66">
        <f t="shared" si="201"/>
        <v>9.8396376666666686E-5</v>
      </c>
      <c r="AI1891" s="67" t="s">
        <v>71</v>
      </c>
      <c r="AJ1891" s="162"/>
      <c r="AK1891" s="162"/>
      <c r="AS1891" s="155"/>
      <c r="AT1891" s="155"/>
      <c r="AU1891" s="155"/>
      <c r="AV1891" s="155"/>
      <c r="AW1891" s="155"/>
      <c r="AX1891" s="155"/>
      <c r="AY1891" s="155"/>
      <c r="AZ1891" s="155"/>
      <c r="BA1891" s="155"/>
    </row>
    <row r="1892" spans="1:53" x14ac:dyDescent="0.25">
      <c r="A1892" s="70" t="s">
        <v>16</v>
      </c>
      <c r="B1892" s="64">
        <v>34035</v>
      </c>
      <c r="C1892" s="64" t="s">
        <v>45</v>
      </c>
      <c r="D1892" s="64" t="s">
        <v>53</v>
      </c>
      <c r="E1892" s="64" t="s">
        <v>124</v>
      </c>
      <c r="F1892" s="64" t="s">
        <v>89</v>
      </c>
      <c r="G1892" s="64" t="s">
        <v>156</v>
      </c>
      <c r="H1892" s="64"/>
      <c r="I1892" s="64">
        <v>2267002057</v>
      </c>
      <c r="J1892" s="65" t="s">
        <v>1</v>
      </c>
      <c r="K1892" s="64" t="s">
        <v>1</v>
      </c>
      <c r="L1892" s="64" t="s">
        <v>19</v>
      </c>
      <c r="M1892" s="71" t="s">
        <v>19</v>
      </c>
      <c r="N1892" s="71">
        <v>1.1666666953656598E-4</v>
      </c>
      <c r="O1892" s="71">
        <v>1.1666666953656598E-4</v>
      </c>
      <c r="P1892" s="66" t="s">
        <v>19</v>
      </c>
      <c r="Q1892" s="71">
        <v>3.012980666666667E-5</v>
      </c>
      <c r="R1892" s="66">
        <v>1</v>
      </c>
      <c r="S1892" s="66">
        <f t="shared" si="198"/>
        <v>3.012980666666667E-5</v>
      </c>
      <c r="T1892" s="66">
        <f t="shared" si="202"/>
        <v>8.6536862869899311E-5</v>
      </c>
      <c r="U1892" s="71">
        <v>4.1835270360000002E-4</v>
      </c>
      <c r="V1892" s="71">
        <v>4.1835270360000002E-4</v>
      </c>
      <c r="W1892" s="71" t="s">
        <v>19</v>
      </c>
      <c r="X1892" s="71">
        <v>1.6277444333333331E-4</v>
      </c>
      <c r="Y1892" s="66">
        <v>1</v>
      </c>
      <c r="Z1892" s="66">
        <f t="shared" si="199"/>
        <v>1.6277444333333331E-4</v>
      </c>
      <c r="AA1892" s="66">
        <f t="shared" si="200"/>
        <v>2.5557826026666674E-4</v>
      </c>
      <c r="AB1892" s="71">
        <v>2.3580468259999997E-3</v>
      </c>
      <c r="AC1892" s="71">
        <v>2.3580468259999997E-3</v>
      </c>
      <c r="AD1892" s="71"/>
      <c r="AE1892" s="71">
        <v>1.0251482999999999E-3</v>
      </c>
      <c r="AF1892" s="72">
        <v>1</v>
      </c>
      <c r="AG1892" s="66">
        <f t="shared" si="203"/>
        <v>1.0251482999999999E-3</v>
      </c>
      <c r="AH1892" s="66">
        <f t="shared" si="201"/>
        <v>1.3328985259999997E-3</v>
      </c>
      <c r="AI1892" s="67" t="s">
        <v>71</v>
      </c>
      <c r="AJ1892" s="162"/>
      <c r="AK1892" s="162"/>
      <c r="AS1892" s="155"/>
      <c r="AT1892" s="155"/>
      <c r="AU1892" s="155"/>
      <c r="AV1892" s="155"/>
      <c r="AW1892" s="155"/>
      <c r="AX1892" s="155"/>
      <c r="AY1892" s="155"/>
      <c r="AZ1892" s="155"/>
      <c r="BA1892" s="155"/>
    </row>
    <row r="1893" spans="1:53" x14ac:dyDescent="0.25">
      <c r="A1893" s="70" t="s">
        <v>16</v>
      </c>
      <c r="B1893" s="64">
        <v>34035</v>
      </c>
      <c r="C1893" s="64" t="s">
        <v>45</v>
      </c>
      <c r="D1893" s="64" t="s">
        <v>53</v>
      </c>
      <c r="E1893" s="64" t="s">
        <v>125</v>
      </c>
      <c r="F1893" s="64" t="s">
        <v>89</v>
      </c>
      <c r="G1893" s="64" t="s">
        <v>156</v>
      </c>
      <c r="H1893" s="64"/>
      <c r="I1893" s="64">
        <v>2267002060</v>
      </c>
      <c r="J1893" s="65" t="s">
        <v>1</v>
      </c>
      <c r="K1893" s="64" t="s">
        <v>1</v>
      </c>
      <c r="L1893" s="64" t="s">
        <v>19</v>
      </c>
      <c r="M1893" s="71" t="s">
        <v>19</v>
      </c>
      <c r="N1893" s="71">
        <v>1.9214720890569438E-4</v>
      </c>
      <c r="O1893" s="71">
        <v>1.9214720890569438E-4</v>
      </c>
      <c r="P1893" s="66" t="s">
        <v>19</v>
      </c>
      <c r="Q1893" s="71">
        <v>3.6743666666666665E-5</v>
      </c>
      <c r="R1893" s="66">
        <v>1</v>
      </c>
      <c r="S1893" s="66">
        <f t="shared" si="198"/>
        <v>3.6743666666666665E-5</v>
      </c>
      <c r="T1893" s="66">
        <f t="shared" si="202"/>
        <v>1.5540354223902772E-4</v>
      </c>
      <c r="U1893" s="71">
        <v>6.9484919509999995E-4</v>
      </c>
      <c r="V1893" s="71">
        <v>6.9484919509999995E-4</v>
      </c>
      <c r="W1893" s="71" t="s">
        <v>19</v>
      </c>
      <c r="X1893" s="71">
        <v>2.5059180666666666E-4</v>
      </c>
      <c r="Y1893" s="66">
        <v>1</v>
      </c>
      <c r="Z1893" s="66">
        <f t="shared" si="199"/>
        <v>2.5059180666666666E-4</v>
      </c>
      <c r="AA1893" s="66">
        <f t="shared" si="200"/>
        <v>4.4425738843333328E-4</v>
      </c>
      <c r="AB1893" s="71">
        <v>4.7856375149999998E-3</v>
      </c>
      <c r="AC1893" s="71">
        <v>4.7856375149999998E-3</v>
      </c>
      <c r="AD1893" s="71"/>
      <c r="AE1893" s="71">
        <v>1.49803929E-3</v>
      </c>
      <c r="AF1893" s="72">
        <v>1</v>
      </c>
      <c r="AG1893" s="66">
        <f t="shared" si="203"/>
        <v>1.49803929E-3</v>
      </c>
      <c r="AH1893" s="66">
        <f t="shared" si="201"/>
        <v>3.2875982249999996E-3</v>
      </c>
      <c r="AI1893" s="67" t="s">
        <v>71</v>
      </c>
      <c r="AJ1893" s="162"/>
      <c r="AK1893" s="162"/>
      <c r="AS1893" s="155"/>
      <c r="AT1893" s="155"/>
      <c r="AU1893" s="155"/>
      <c r="AV1893" s="155"/>
      <c r="AW1893" s="155"/>
      <c r="AX1893" s="155"/>
      <c r="AY1893" s="155"/>
      <c r="AZ1893" s="155"/>
      <c r="BA1893" s="155"/>
    </row>
    <row r="1894" spans="1:53" x14ac:dyDescent="0.25">
      <c r="A1894" s="70" t="s">
        <v>16</v>
      </c>
      <c r="B1894" s="64">
        <v>34035</v>
      </c>
      <c r="C1894" s="64" t="s">
        <v>45</v>
      </c>
      <c r="D1894" s="64" t="s">
        <v>53</v>
      </c>
      <c r="E1894" s="64" t="s">
        <v>126</v>
      </c>
      <c r="F1894" s="64" t="s">
        <v>89</v>
      </c>
      <c r="G1894" s="64" t="s">
        <v>156</v>
      </c>
      <c r="H1894" s="64"/>
      <c r="I1894" s="64">
        <v>2267002066</v>
      </c>
      <c r="J1894" s="65" t="s">
        <v>1</v>
      </c>
      <c r="K1894" s="64" t="s">
        <v>1</v>
      </c>
      <c r="L1894" s="64" t="s">
        <v>19</v>
      </c>
      <c r="M1894" s="71" t="s">
        <v>19</v>
      </c>
      <c r="N1894" s="71">
        <v>1.4791198178077001E-5</v>
      </c>
      <c r="O1894" s="71">
        <v>1.4791198178077001E-5</v>
      </c>
      <c r="P1894" s="66" t="s">
        <v>19</v>
      </c>
      <c r="Q1894" s="71">
        <v>3.3069300000000005E-6</v>
      </c>
      <c r="R1894" s="66">
        <v>1</v>
      </c>
      <c r="S1894" s="66">
        <f t="shared" si="198"/>
        <v>3.3069300000000005E-6</v>
      </c>
      <c r="T1894" s="66">
        <f t="shared" si="202"/>
        <v>1.1484268178077E-5</v>
      </c>
      <c r="U1894" s="71">
        <v>5.5074446899999999E-5</v>
      </c>
      <c r="V1894" s="71">
        <v>5.5074446899999999E-5</v>
      </c>
      <c r="W1894" s="71" t="s">
        <v>19</v>
      </c>
      <c r="X1894" s="71">
        <v>2.3515946666666668E-5</v>
      </c>
      <c r="Y1894" s="66">
        <v>1</v>
      </c>
      <c r="Z1894" s="66">
        <f t="shared" si="199"/>
        <v>2.3515946666666668E-5</v>
      </c>
      <c r="AA1894" s="66">
        <f t="shared" si="200"/>
        <v>3.1558500233333331E-5</v>
      </c>
      <c r="AB1894" s="71">
        <v>4.2896228699999995E-4</v>
      </c>
      <c r="AC1894" s="71">
        <v>4.2896228699999995E-4</v>
      </c>
      <c r="AD1894" s="71"/>
      <c r="AE1894" s="71">
        <v>1.3595156666666665E-4</v>
      </c>
      <c r="AF1894" s="72">
        <v>1</v>
      </c>
      <c r="AG1894" s="66">
        <f t="shared" si="203"/>
        <v>1.3595156666666665E-4</v>
      </c>
      <c r="AH1894" s="66">
        <f t="shared" si="201"/>
        <v>2.9301072033333331E-4</v>
      </c>
      <c r="AI1894" s="67" t="s">
        <v>71</v>
      </c>
      <c r="AJ1894" s="162"/>
      <c r="AK1894" s="162"/>
      <c r="AS1894" s="155"/>
      <c r="AT1894" s="155"/>
      <c r="AU1894" s="155"/>
      <c r="AV1894" s="155"/>
      <c r="AW1894" s="155"/>
      <c r="AX1894" s="155"/>
      <c r="AY1894" s="155"/>
      <c r="AZ1894" s="155"/>
      <c r="BA1894" s="155"/>
    </row>
    <row r="1895" spans="1:53" x14ac:dyDescent="0.25">
      <c r="A1895" s="70" t="s">
        <v>16</v>
      </c>
      <c r="B1895" s="64">
        <v>34035</v>
      </c>
      <c r="C1895" s="64" t="s">
        <v>45</v>
      </c>
      <c r="D1895" s="64" t="s">
        <v>53</v>
      </c>
      <c r="E1895" s="64" t="s">
        <v>127</v>
      </c>
      <c r="F1895" s="64" t="s">
        <v>89</v>
      </c>
      <c r="G1895" s="64" t="s">
        <v>156</v>
      </c>
      <c r="H1895" s="64"/>
      <c r="I1895" s="64">
        <v>2267002072</v>
      </c>
      <c r="J1895" s="65" t="s">
        <v>1</v>
      </c>
      <c r="K1895" s="64" t="s">
        <v>1</v>
      </c>
      <c r="L1895" s="64" t="s">
        <v>19</v>
      </c>
      <c r="M1895" s="71" t="s">
        <v>19</v>
      </c>
      <c r="N1895" s="71">
        <v>2.7578760613463998E-4</v>
      </c>
      <c r="O1895" s="71">
        <v>2.7578760613463998E-4</v>
      </c>
      <c r="P1895" s="66" t="s">
        <v>19</v>
      </c>
      <c r="Q1895" s="71">
        <v>1.1280305666666666E-4</v>
      </c>
      <c r="R1895" s="66">
        <v>1</v>
      </c>
      <c r="S1895" s="66">
        <f t="shared" si="198"/>
        <v>1.1280305666666666E-4</v>
      </c>
      <c r="T1895" s="66">
        <f t="shared" si="202"/>
        <v>1.6298454946797331E-4</v>
      </c>
      <c r="U1895" s="71">
        <v>9.9546903000000001E-4</v>
      </c>
      <c r="V1895" s="71">
        <v>9.9546903000000001E-4</v>
      </c>
      <c r="W1895" s="71" t="s">
        <v>19</v>
      </c>
      <c r="X1895" s="71">
        <v>5.4490857666666676E-4</v>
      </c>
      <c r="Y1895" s="66">
        <v>1</v>
      </c>
      <c r="Z1895" s="66">
        <f t="shared" si="199"/>
        <v>5.4490857666666676E-4</v>
      </c>
      <c r="AA1895" s="66">
        <f t="shared" si="200"/>
        <v>4.5056045333333324E-4</v>
      </c>
      <c r="AB1895" s="71">
        <v>5.2440654999999997E-3</v>
      </c>
      <c r="AC1895" s="71">
        <v>5.2440654999999997E-3</v>
      </c>
      <c r="AD1895" s="71"/>
      <c r="AE1895" s="71">
        <v>3.0872028733333334E-3</v>
      </c>
      <c r="AF1895" s="72">
        <v>1</v>
      </c>
      <c r="AG1895" s="66">
        <f t="shared" si="203"/>
        <v>3.0872028733333334E-3</v>
      </c>
      <c r="AH1895" s="66">
        <f t="shared" si="201"/>
        <v>2.1568626266666663E-3</v>
      </c>
      <c r="AI1895" s="67" t="s">
        <v>71</v>
      </c>
      <c r="AJ1895" s="162"/>
      <c r="AK1895" s="162"/>
      <c r="AS1895" s="155"/>
      <c r="AT1895" s="155"/>
      <c r="AU1895" s="155"/>
      <c r="AV1895" s="155"/>
      <c r="AW1895" s="155"/>
      <c r="AX1895" s="155"/>
      <c r="AY1895" s="155"/>
      <c r="AZ1895" s="155"/>
      <c r="BA1895" s="155"/>
    </row>
    <row r="1896" spans="1:53" x14ac:dyDescent="0.25">
      <c r="A1896" s="70" t="s">
        <v>16</v>
      </c>
      <c r="B1896" s="64">
        <v>34035</v>
      </c>
      <c r="C1896" s="64" t="s">
        <v>45</v>
      </c>
      <c r="D1896" s="64" t="s">
        <v>53</v>
      </c>
      <c r="E1896" s="64" t="s">
        <v>129</v>
      </c>
      <c r="F1896" s="64" t="s">
        <v>89</v>
      </c>
      <c r="G1896" s="64" t="s">
        <v>156</v>
      </c>
      <c r="H1896" s="64"/>
      <c r="I1896" s="64">
        <v>2267002081</v>
      </c>
      <c r="J1896" s="65" t="s">
        <v>1</v>
      </c>
      <c r="K1896" s="64" t="s">
        <v>1</v>
      </c>
      <c r="L1896" s="64" t="s">
        <v>19</v>
      </c>
      <c r="M1896" s="71" t="s">
        <v>19</v>
      </c>
      <c r="N1896" s="71">
        <v>1.3089968226479999E-4</v>
      </c>
      <c r="O1896" s="71">
        <v>1.3089968226479999E-4</v>
      </c>
      <c r="P1896" s="66" t="s">
        <v>19</v>
      </c>
      <c r="Q1896" s="71">
        <v>6.025961333333334E-5</v>
      </c>
      <c r="R1896" s="66">
        <v>1</v>
      </c>
      <c r="S1896" s="66">
        <f t="shared" si="198"/>
        <v>6.025961333333334E-5</v>
      </c>
      <c r="T1896" s="66">
        <f t="shared" si="202"/>
        <v>7.0640068931466642E-5</v>
      </c>
      <c r="U1896" s="71">
        <v>4.7262524999999999E-4</v>
      </c>
      <c r="V1896" s="71">
        <v>4.7262524999999999E-4</v>
      </c>
      <c r="W1896" s="71" t="s">
        <v>19</v>
      </c>
      <c r="X1896" s="71">
        <v>2.7961930333333333E-4</v>
      </c>
      <c r="Y1896" s="66">
        <v>1</v>
      </c>
      <c r="Z1896" s="66">
        <f t="shared" si="199"/>
        <v>2.7961930333333333E-4</v>
      </c>
      <c r="AA1896" s="66">
        <f t="shared" si="200"/>
        <v>1.9300594666666666E-4</v>
      </c>
      <c r="AB1896" s="71">
        <v>2.3290977999999999E-3</v>
      </c>
      <c r="AC1896" s="71">
        <v>2.3290977999999999E-3</v>
      </c>
      <c r="AD1896" s="71"/>
      <c r="AE1896" s="71">
        <v>1.5649127633333333E-3</v>
      </c>
      <c r="AF1896" s="72">
        <v>1</v>
      </c>
      <c r="AG1896" s="66">
        <f t="shared" si="203"/>
        <v>1.5649127633333333E-3</v>
      </c>
      <c r="AH1896" s="66">
        <f t="shared" si="201"/>
        <v>7.6418503666666657E-4</v>
      </c>
      <c r="AI1896" s="67" t="s">
        <v>71</v>
      </c>
      <c r="AJ1896" s="162"/>
      <c r="AK1896" s="162"/>
      <c r="AS1896" s="155"/>
      <c r="AT1896" s="155"/>
      <c r="AU1896" s="155"/>
      <c r="AV1896" s="155"/>
      <c r="AW1896" s="155"/>
      <c r="AX1896" s="155"/>
      <c r="AY1896" s="155"/>
      <c r="AZ1896" s="155"/>
      <c r="BA1896" s="155"/>
    </row>
    <row r="1897" spans="1:53" x14ac:dyDescent="0.25">
      <c r="A1897" s="70" t="s">
        <v>16</v>
      </c>
      <c r="B1897" s="64">
        <v>34035</v>
      </c>
      <c r="C1897" s="64" t="s">
        <v>45</v>
      </c>
      <c r="D1897" s="64" t="s">
        <v>53</v>
      </c>
      <c r="E1897" s="64" t="s">
        <v>130</v>
      </c>
      <c r="F1897" s="64" t="s">
        <v>96</v>
      </c>
      <c r="G1897" s="64" t="s">
        <v>156</v>
      </c>
      <c r="H1897" s="64"/>
      <c r="I1897" s="64">
        <v>2267003010</v>
      </c>
      <c r="J1897" s="65" t="s">
        <v>1</v>
      </c>
      <c r="K1897" s="64" t="s">
        <v>1</v>
      </c>
      <c r="L1897" s="64" t="s">
        <v>19</v>
      </c>
      <c r="M1897" s="71" t="s">
        <v>19</v>
      </c>
      <c r="N1897" s="71">
        <v>2.0062070703809999E-3</v>
      </c>
      <c r="O1897" s="71">
        <v>2.0062070703809999E-3</v>
      </c>
      <c r="P1897" s="66" t="s">
        <v>19</v>
      </c>
      <c r="Q1897" s="71">
        <v>9.4504710666666657E-4</v>
      </c>
      <c r="R1897" s="66">
        <v>1</v>
      </c>
      <c r="S1897" s="66">
        <f t="shared" si="198"/>
        <v>9.4504710666666657E-4</v>
      </c>
      <c r="T1897" s="66">
        <f t="shared" si="202"/>
        <v>1.0611599637143335E-3</v>
      </c>
      <c r="U1897" s="71">
        <v>7.2636650899999995E-3</v>
      </c>
      <c r="V1897" s="71">
        <v>7.2636650899999995E-3</v>
      </c>
      <c r="W1897" s="71" t="s">
        <v>19</v>
      </c>
      <c r="X1897" s="71">
        <v>4.4603136966666667E-3</v>
      </c>
      <c r="Y1897" s="66">
        <v>1</v>
      </c>
      <c r="Z1897" s="66">
        <f t="shared" si="199"/>
        <v>4.4603136966666667E-3</v>
      </c>
      <c r="AA1897" s="66">
        <f t="shared" si="200"/>
        <v>2.8033513933333329E-3</v>
      </c>
      <c r="AB1897" s="71">
        <v>3.66156958E-2</v>
      </c>
      <c r="AC1897" s="71">
        <v>3.66156958E-2</v>
      </c>
      <c r="AD1897" s="71"/>
      <c r="AE1897" s="71">
        <v>2.4306302936666666E-2</v>
      </c>
      <c r="AF1897" s="72">
        <v>1</v>
      </c>
      <c r="AG1897" s="66">
        <f t="shared" si="203"/>
        <v>2.4306302936666666E-2</v>
      </c>
      <c r="AH1897" s="66">
        <f t="shared" si="201"/>
        <v>1.2309392863333334E-2</v>
      </c>
      <c r="AI1897" s="67" t="s">
        <v>71</v>
      </c>
      <c r="AJ1897" s="162"/>
      <c r="AK1897" s="162"/>
      <c r="AS1897" s="155"/>
      <c r="AT1897" s="155"/>
      <c r="AU1897" s="155"/>
      <c r="AV1897" s="155"/>
      <c r="AW1897" s="155"/>
      <c r="AX1897" s="155"/>
      <c r="AY1897" s="155"/>
      <c r="AZ1897" s="155"/>
      <c r="BA1897" s="155"/>
    </row>
    <row r="1898" spans="1:53" x14ac:dyDescent="0.25">
      <c r="A1898" s="70" t="s">
        <v>16</v>
      </c>
      <c r="B1898" s="64">
        <v>34035</v>
      </c>
      <c r="C1898" s="64" t="s">
        <v>45</v>
      </c>
      <c r="D1898" s="64" t="s">
        <v>53</v>
      </c>
      <c r="E1898" s="64" t="s">
        <v>131</v>
      </c>
      <c r="F1898" s="64" t="s">
        <v>96</v>
      </c>
      <c r="G1898" s="64" t="s">
        <v>156</v>
      </c>
      <c r="H1898" s="64"/>
      <c r="I1898" s="64">
        <v>2267003020</v>
      </c>
      <c r="J1898" s="65" t="s">
        <v>1</v>
      </c>
      <c r="K1898" s="64" t="s">
        <v>1</v>
      </c>
      <c r="L1898" s="64" t="s">
        <v>19</v>
      </c>
      <c r="M1898" s="71" t="s">
        <v>19</v>
      </c>
      <c r="N1898" s="71">
        <v>9.8947110915520012E-2</v>
      </c>
      <c r="O1898" s="71">
        <v>9.8947110915520012E-2</v>
      </c>
      <c r="P1898" s="66" t="s">
        <v>19</v>
      </c>
      <c r="Q1898" s="71">
        <v>1.9602746166666667E-2</v>
      </c>
      <c r="R1898" s="66">
        <v>1</v>
      </c>
      <c r="S1898" s="66">
        <f t="shared" si="198"/>
        <v>1.9602746166666667E-2</v>
      </c>
      <c r="T1898" s="66">
        <f t="shared" si="202"/>
        <v>7.9344364748853341E-2</v>
      </c>
      <c r="U1898" s="71">
        <v>0.35841757139999997</v>
      </c>
      <c r="V1898" s="71">
        <v>0.35841757139999997</v>
      </c>
      <c r="W1898" s="71" t="s">
        <v>19</v>
      </c>
      <c r="X1898" s="71">
        <v>0.13395528325666667</v>
      </c>
      <c r="Y1898" s="66">
        <v>1</v>
      </c>
      <c r="Z1898" s="66">
        <f t="shared" si="199"/>
        <v>0.13395528325666667</v>
      </c>
      <c r="AA1898" s="66">
        <f t="shared" si="200"/>
        <v>0.2244622881433333</v>
      </c>
      <c r="AB1898" s="71">
        <v>2.4663657810000004</v>
      </c>
      <c r="AC1898" s="71">
        <v>2.4663657810000004</v>
      </c>
      <c r="AD1898" s="71"/>
      <c r="AE1898" s="71">
        <v>0.79942350462333334</v>
      </c>
      <c r="AF1898" s="72">
        <v>1</v>
      </c>
      <c r="AG1898" s="66">
        <f t="shared" si="203"/>
        <v>0.79942350462333334</v>
      </c>
      <c r="AH1898" s="66">
        <f t="shared" si="201"/>
        <v>1.666942276376667</v>
      </c>
      <c r="AI1898" s="67" t="s">
        <v>71</v>
      </c>
      <c r="AJ1898" s="162"/>
      <c r="AK1898" s="162"/>
      <c r="AS1898" s="155"/>
      <c r="AT1898" s="155"/>
      <c r="AU1898" s="155"/>
      <c r="AV1898" s="155"/>
      <c r="AW1898" s="155"/>
      <c r="AX1898" s="155"/>
      <c r="AY1898" s="155"/>
      <c r="AZ1898" s="155"/>
      <c r="BA1898" s="155"/>
    </row>
    <row r="1899" spans="1:53" x14ac:dyDescent="0.25">
      <c r="A1899" s="70" t="s">
        <v>16</v>
      </c>
      <c r="B1899" s="64">
        <v>34035</v>
      </c>
      <c r="C1899" s="64" t="s">
        <v>45</v>
      </c>
      <c r="D1899" s="64" t="s">
        <v>53</v>
      </c>
      <c r="E1899" s="64" t="s">
        <v>95</v>
      </c>
      <c r="F1899" s="64" t="s">
        <v>96</v>
      </c>
      <c r="G1899" s="64" t="s">
        <v>156</v>
      </c>
      <c r="H1899" s="64"/>
      <c r="I1899" s="64">
        <v>2267003030</v>
      </c>
      <c r="J1899" s="65" t="s">
        <v>1</v>
      </c>
      <c r="K1899" s="64" t="s">
        <v>1</v>
      </c>
      <c r="L1899" s="64" t="s">
        <v>19</v>
      </c>
      <c r="M1899" s="71" t="s">
        <v>19</v>
      </c>
      <c r="N1899" s="71">
        <v>4.46766969009585E-4</v>
      </c>
      <c r="O1899" s="71">
        <v>4.46766969009585E-4</v>
      </c>
      <c r="P1899" s="66" t="s">
        <v>19</v>
      </c>
      <c r="Q1899" s="71">
        <v>1.2162153666666665E-4</v>
      </c>
      <c r="R1899" s="66">
        <v>1</v>
      </c>
      <c r="S1899" s="66">
        <f t="shared" si="198"/>
        <v>1.2162153666666665E-4</v>
      </c>
      <c r="T1899" s="66">
        <f t="shared" si="202"/>
        <v>3.2514543234291835E-4</v>
      </c>
      <c r="U1899" s="71">
        <v>1.7598898729999999E-3</v>
      </c>
      <c r="V1899" s="71">
        <v>1.7598898729999999E-3</v>
      </c>
      <c r="W1899" s="71" t="s">
        <v>19</v>
      </c>
      <c r="X1899" s="71">
        <v>9.1822422999999999E-4</v>
      </c>
      <c r="Y1899" s="66">
        <v>1</v>
      </c>
      <c r="Z1899" s="66">
        <f t="shared" si="199"/>
        <v>9.1822422999999999E-4</v>
      </c>
      <c r="AA1899" s="66">
        <f t="shared" si="200"/>
        <v>8.4166564299999994E-4</v>
      </c>
      <c r="AB1899" s="71">
        <v>1.2286768593E-2</v>
      </c>
      <c r="AC1899" s="71">
        <v>1.2286768593E-2</v>
      </c>
      <c r="AD1899" s="71"/>
      <c r="AE1899" s="71">
        <v>5.1448482066666669E-3</v>
      </c>
      <c r="AF1899" s="72">
        <v>1</v>
      </c>
      <c r="AG1899" s="66">
        <f t="shared" si="203"/>
        <v>5.1448482066666669E-3</v>
      </c>
      <c r="AH1899" s="66">
        <f t="shared" si="201"/>
        <v>7.1419203863333329E-3</v>
      </c>
      <c r="AI1899" s="67" t="s">
        <v>71</v>
      </c>
      <c r="AJ1899" s="162"/>
      <c r="AK1899" s="162"/>
      <c r="AS1899" s="155"/>
      <c r="AT1899" s="155"/>
      <c r="AU1899" s="155"/>
      <c r="AV1899" s="155"/>
      <c r="AW1899" s="155"/>
      <c r="AX1899" s="155"/>
      <c r="AY1899" s="155"/>
      <c r="AZ1899" s="155"/>
      <c r="BA1899" s="155"/>
    </row>
    <row r="1900" spans="1:53" x14ac:dyDescent="0.25">
      <c r="A1900" s="70" t="s">
        <v>16</v>
      </c>
      <c r="B1900" s="64">
        <v>34035</v>
      </c>
      <c r="C1900" s="64" t="s">
        <v>45</v>
      </c>
      <c r="D1900" s="64" t="s">
        <v>53</v>
      </c>
      <c r="E1900" s="64" t="s">
        <v>157</v>
      </c>
      <c r="F1900" s="64" t="s">
        <v>96</v>
      </c>
      <c r="G1900" s="64" t="s">
        <v>156</v>
      </c>
      <c r="H1900" s="64"/>
      <c r="I1900" s="64">
        <v>2267003040</v>
      </c>
      <c r="J1900" s="65" t="s">
        <v>1</v>
      </c>
      <c r="K1900" s="64" t="s">
        <v>1</v>
      </c>
      <c r="L1900" s="64" t="s">
        <v>19</v>
      </c>
      <c r="M1900" s="71" t="s">
        <v>19</v>
      </c>
      <c r="N1900" s="71">
        <v>1.73551842615742E-4</v>
      </c>
      <c r="O1900" s="71">
        <v>1.73551842615742E-4</v>
      </c>
      <c r="P1900" s="66" t="s">
        <v>19</v>
      </c>
      <c r="Q1900" s="71">
        <v>3.8948286666666662E-5</v>
      </c>
      <c r="R1900" s="66">
        <v>1</v>
      </c>
      <c r="S1900" s="66">
        <f t="shared" si="198"/>
        <v>3.8948286666666662E-5</v>
      </c>
      <c r="T1900" s="66">
        <f t="shared" si="202"/>
        <v>1.3460355594907534E-4</v>
      </c>
      <c r="U1900" s="71">
        <v>6.47861166E-4</v>
      </c>
      <c r="V1900" s="71">
        <v>6.47861166E-4</v>
      </c>
      <c r="W1900" s="71" t="s">
        <v>19</v>
      </c>
      <c r="X1900" s="71">
        <v>2.8549829000000006E-4</v>
      </c>
      <c r="Y1900" s="66">
        <v>1</v>
      </c>
      <c r="Z1900" s="66">
        <f t="shared" si="199"/>
        <v>2.8549829000000006E-4</v>
      </c>
      <c r="AA1900" s="66">
        <f t="shared" si="200"/>
        <v>3.6236287599999994E-4</v>
      </c>
      <c r="AB1900" s="71">
        <v>4.8058024969999998E-3</v>
      </c>
      <c r="AC1900" s="71">
        <v>4.8058024969999998E-3</v>
      </c>
      <c r="AD1900" s="71"/>
      <c r="AE1900" s="71">
        <v>1.6630183533333333E-3</v>
      </c>
      <c r="AF1900" s="72">
        <v>1</v>
      </c>
      <c r="AG1900" s="66">
        <f t="shared" si="203"/>
        <v>1.6630183533333333E-3</v>
      </c>
      <c r="AH1900" s="66">
        <f t="shared" si="201"/>
        <v>3.1427841436666663E-3</v>
      </c>
      <c r="AI1900" s="67" t="s">
        <v>71</v>
      </c>
      <c r="AJ1900" s="162"/>
      <c r="AK1900" s="162"/>
      <c r="AS1900" s="155"/>
      <c r="AT1900" s="155"/>
      <c r="AU1900" s="155"/>
      <c r="AV1900" s="155"/>
      <c r="AW1900" s="155"/>
      <c r="AX1900" s="155"/>
      <c r="AY1900" s="155"/>
      <c r="AZ1900" s="155"/>
      <c r="BA1900" s="155"/>
    </row>
    <row r="1901" spans="1:53" x14ac:dyDescent="0.25">
      <c r="A1901" s="70" t="s">
        <v>16</v>
      </c>
      <c r="B1901" s="64">
        <v>34035</v>
      </c>
      <c r="C1901" s="64" t="s">
        <v>45</v>
      </c>
      <c r="D1901" s="64" t="s">
        <v>53</v>
      </c>
      <c r="E1901" s="64" t="s">
        <v>158</v>
      </c>
      <c r="F1901" s="64" t="s">
        <v>96</v>
      </c>
      <c r="G1901" s="64" t="s">
        <v>156</v>
      </c>
      <c r="H1901" s="64"/>
      <c r="I1901" s="64">
        <v>2267003050</v>
      </c>
      <c r="J1901" s="65" t="s">
        <v>1</v>
      </c>
      <c r="K1901" s="64" t="s">
        <v>1</v>
      </c>
      <c r="L1901" s="64" t="s">
        <v>19</v>
      </c>
      <c r="M1901" s="71" t="s">
        <v>19</v>
      </c>
      <c r="N1901" s="71">
        <v>1.0530112074643E-4</v>
      </c>
      <c r="O1901" s="71">
        <v>1.0530112074643E-4</v>
      </c>
      <c r="P1901" s="66" t="s">
        <v>19</v>
      </c>
      <c r="Q1901" s="71">
        <v>4.0050596666666668E-5</v>
      </c>
      <c r="R1901" s="66">
        <v>1</v>
      </c>
      <c r="S1901" s="66">
        <f t="shared" si="198"/>
        <v>4.0050596666666668E-5</v>
      </c>
      <c r="T1901" s="66">
        <f t="shared" si="202"/>
        <v>6.5250524079763324E-5</v>
      </c>
      <c r="U1901" s="71">
        <v>3.7946710899999998E-4</v>
      </c>
      <c r="V1901" s="71">
        <v>3.7946710899999998E-4</v>
      </c>
      <c r="W1901" s="71" t="s">
        <v>19</v>
      </c>
      <c r="X1901" s="71">
        <v>1.9290425000000001E-4</v>
      </c>
      <c r="Y1901" s="66">
        <v>1</v>
      </c>
      <c r="Z1901" s="66">
        <f t="shared" si="199"/>
        <v>1.9290425000000001E-4</v>
      </c>
      <c r="AA1901" s="66">
        <f t="shared" si="200"/>
        <v>1.8656285899999996E-4</v>
      </c>
      <c r="AB1901" s="71">
        <v>1.9495178000000001E-3</v>
      </c>
      <c r="AC1901" s="71">
        <v>1.9495178000000001E-3</v>
      </c>
      <c r="AD1901" s="71"/>
      <c r="AE1901" s="71">
        <v>1.1805740100000002E-3</v>
      </c>
      <c r="AF1901" s="72">
        <v>1</v>
      </c>
      <c r="AG1901" s="66">
        <f t="shared" si="203"/>
        <v>1.1805740100000002E-3</v>
      </c>
      <c r="AH1901" s="66">
        <f t="shared" si="201"/>
        <v>7.6894378999999989E-4</v>
      </c>
      <c r="AI1901" s="67" t="s">
        <v>71</v>
      </c>
      <c r="AJ1901" s="162"/>
      <c r="AK1901" s="162"/>
      <c r="AS1901" s="155"/>
      <c r="AT1901" s="155"/>
      <c r="AU1901" s="155"/>
      <c r="AV1901" s="155"/>
      <c r="AW1901" s="155"/>
      <c r="AX1901" s="155"/>
      <c r="AY1901" s="155"/>
      <c r="AZ1901" s="155"/>
      <c r="BA1901" s="155"/>
    </row>
    <row r="1902" spans="1:53" x14ac:dyDescent="0.25">
      <c r="A1902" s="70" t="s">
        <v>16</v>
      </c>
      <c r="B1902" s="64">
        <v>34035</v>
      </c>
      <c r="C1902" s="64" t="s">
        <v>45</v>
      </c>
      <c r="D1902" s="64" t="s">
        <v>53</v>
      </c>
      <c r="E1902" s="64" t="s">
        <v>134</v>
      </c>
      <c r="F1902" s="64" t="s">
        <v>96</v>
      </c>
      <c r="G1902" s="64" t="s">
        <v>156</v>
      </c>
      <c r="H1902" s="64"/>
      <c r="I1902" s="64">
        <v>2267003070</v>
      </c>
      <c r="J1902" s="65" t="s">
        <v>1</v>
      </c>
      <c r="K1902" s="64" t="s">
        <v>1</v>
      </c>
      <c r="L1902" s="64" t="s">
        <v>19</v>
      </c>
      <c r="M1902" s="71" t="s">
        <v>19</v>
      </c>
      <c r="N1902" s="71">
        <v>1.3667071273752E-4</v>
      </c>
      <c r="O1902" s="71">
        <v>1.3667071273752E-4</v>
      </c>
      <c r="P1902" s="66" t="s">
        <v>19</v>
      </c>
      <c r="Q1902" s="71">
        <v>6.1361923333333346E-5</v>
      </c>
      <c r="R1902" s="66">
        <v>1</v>
      </c>
      <c r="S1902" s="66">
        <f t="shared" si="198"/>
        <v>6.1361923333333346E-5</v>
      </c>
      <c r="T1902" s="66">
        <f t="shared" si="202"/>
        <v>7.5308789404186649E-5</v>
      </c>
      <c r="U1902" s="71">
        <v>6.4059805900000002E-4</v>
      </c>
      <c r="V1902" s="71">
        <v>6.4059805900000002E-4</v>
      </c>
      <c r="W1902" s="71" t="s">
        <v>19</v>
      </c>
      <c r="X1902" s="71">
        <v>5.1036953000000004E-4</v>
      </c>
      <c r="Y1902" s="66">
        <v>1</v>
      </c>
      <c r="Z1902" s="66">
        <f t="shared" si="199"/>
        <v>5.1036953000000004E-4</v>
      </c>
      <c r="AA1902" s="66">
        <f t="shared" si="200"/>
        <v>1.3022852899999997E-4</v>
      </c>
      <c r="AB1902" s="71">
        <v>4.6912620256999993E-3</v>
      </c>
      <c r="AC1902" s="71">
        <v>4.6912620256999993E-3</v>
      </c>
      <c r="AD1902" s="71"/>
      <c r="AE1902" s="71">
        <v>2.6415021966666665E-3</v>
      </c>
      <c r="AF1902" s="72">
        <v>1</v>
      </c>
      <c r="AG1902" s="66">
        <f t="shared" si="203"/>
        <v>2.6415021966666665E-3</v>
      </c>
      <c r="AH1902" s="66">
        <f t="shared" si="201"/>
        <v>2.0497598290333328E-3</v>
      </c>
      <c r="AI1902" s="67" t="s">
        <v>71</v>
      </c>
      <c r="AJ1902" s="162"/>
      <c r="AK1902" s="162"/>
      <c r="AS1902" s="155"/>
      <c r="AT1902" s="155"/>
      <c r="AU1902" s="155"/>
      <c r="AV1902" s="155"/>
      <c r="AW1902" s="155"/>
      <c r="AX1902" s="155"/>
      <c r="AY1902" s="155"/>
      <c r="AZ1902" s="155"/>
      <c r="BA1902" s="155"/>
    </row>
    <row r="1903" spans="1:53" x14ac:dyDescent="0.25">
      <c r="A1903" s="70" t="s">
        <v>16</v>
      </c>
      <c r="B1903" s="64">
        <v>34035</v>
      </c>
      <c r="C1903" s="64" t="s">
        <v>45</v>
      </c>
      <c r="D1903" s="64" t="s">
        <v>53</v>
      </c>
      <c r="E1903" s="64" t="s">
        <v>140</v>
      </c>
      <c r="F1903" s="64" t="s">
        <v>100</v>
      </c>
      <c r="G1903" s="64" t="s">
        <v>156</v>
      </c>
      <c r="H1903" s="64"/>
      <c r="I1903" s="64">
        <v>2267004066</v>
      </c>
      <c r="J1903" s="65" t="s">
        <v>1</v>
      </c>
      <c r="K1903" s="64" t="s">
        <v>1</v>
      </c>
      <c r="L1903" s="64" t="s">
        <v>19</v>
      </c>
      <c r="M1903" s="71" t="s">
        <v>19</v>
      </c>
      <c r="N1903" s="71">
        <v>2.6334370378334523E-3</v>
      </c>
      <c r="O1903" s="71">
        <v>2.6334370378334523E-3</v>
      </c>
      <c r="P1903" s="66" t="s">
        <v>19</v>
      </c>
      <c r="Q1903" s="71">
        <v>5.4858294333333336E-4</v>
      </c>
      <c r="R1903" s="66">
        <v>1</v>
      </c>
      <c r="S1903" s="66">
        <f t="shared" si="198"/>
        <v>5.4858294333333336E-4</v>
      </c>
      <c r="T1903" s="66">
        <f t="shared" si="202"/>
        <v>2.0848540945001188E-3</v>
      </c>
      <c r="U1903" s="71">
        <v>9.6942154770000011E-3</v>
      </c>
      <c r="V1903" s="71">
        <v>9.6942154770000011E-3</v>
      </c>
      <c r="W1903" s="71" t="s">
        <v>19</v>
      </c>
      <c r="X1903" s="71">
        <v>3.9319397700000001E-3</v>
      </c>
      <c r="Y1903" s="66">
        <v>1</v>
      </c>
      <c r="Z1903" s="66">
        <f t="shared" si="199"/>
        <v>3.9319397700000001E-3</v>
      </c>
      <c r="AA1903" s="66">
        <f t="shared" si="200"/>
        <v>5.7622757070000009E-3</v>
      </c>
      <c r="AB1903" s="71">
        <v>7.1163030510000003E-2</v>
      </c>
      <c r="AC1903" s="71">
        <v>7.1163030510000003E-2</v>
      </c>
      <c r="AD1903" s="71"/>
      <c r="AE1903" s="71">
        <v>2.3202890626666667E-2</v>
      </c>
      <c r="AF1903" s="72">
        <v>1</v>
      </c>
      <c r="AG1903" s="66">
        <f t="shared" si="203"/>
        <v>2.3202890626666667E-2</v>
      </c>
      <c r="AH1903" s="66">
        <f t="shared" si="201"/>
        <v>4.7960139883333336E-2</v>
      </c>
      <c r="AI1903" s="67" t="s">
        <v>71</v>
      </c>
      <c r="AJ1903" s="162"/>
      <c r="AK1903" s="162"/>
      <c r="AS1903" s="155"/>
      <c r="AT1903" s="155"/>
      <c r="AU1903" s="155"/>
      <c r="AV1903" s="155"/>
      <c r="AW1903" s="155"/>
      <c r="AX1903" s="155"/>
      <c r="AY1903" s="155"/>
      <c r="AZ1903" s="155"/>
      <c r="BA1903" s="155"/>
    </row>
    <row r="1904" spans="1:53" x14ac:dyDescent="0.25">
      <c r="A1904" s="70" t="s">
        <v>16</v>
      </c>
      <c r="B1904" s="64">
        <v>34035</v>
      </c>
      <c r="C1904" s="64" t="s">
        <v>45</v>
      </c>
      <c r="D1904" s="64" t="s">
        <v>53</v>
      </c>
      <c r="E1904" s="64" t="s">
        <v>148</v>
      </c>
      <c r="F1904" s="64" t="s">
        <v>107</v>
      </c>
      <c r="G1904" s="64" t="s">
        <v>156</v>
      </c>
      <c r="H1904" s="64"/>
      <c r="I1904" s="64">
        <v>2267005055</v>
      </c>
      <c r="J1904" s="65" t="s">
        <v>1</v>
      </c>
      <c r="K1904" s="64" t="s">
        <v>1</v>
      </c>
      <c r="L1904" s="64" t="s">
        <v>19</v>
      </c>
      <c r="M1904" s="71" t="s">
        <v>19</v>
      </c>
      <c r="N1904" s="71">
        <v>5.2550748155900005E-7</v>
      </c>
      <c r="O1904" s="71">
        <v>5.2550748155900005E-7</v>
      </c>
      <c r="P1904" s="66" t="s">
        <v>19</v>
      </c>
      <c r="Q1904" s="71">
        <v>0</v>
      </c>
      <c r="R1904" s="66">
        <v>1</v>
      </c>
      <c r="S1904" s="66">
        <f t="shared" si="198"/>
        <v>0</v>
      </c>
      <c r="T1904" s="66">
        <f t="shared" si="202"/>
        <v>5.2550748155900005E-7</v>
      </c>
      <c r="U1904" s="71">
        <v>1.9011817999999999E-6</v>
      </c>
      <c r="V1904" s="71">
        <v>1.9011817999999999E-6</v>
      </c>
      <c r="W1904" s="71" t="s">
        <v>19</v>
      </c>
      <c r="X1904" s="71">
        <v>1.1023100000000001E-6</v>
      </c>
      <c r="Y1904" s="66">
        <v>1</v>
      </c>
      <c r="Z1904" s="66">
        <f t="shared" si="199"/>
        <v>1.1023100000000001E-6</v>
      </c>
      <c r="AA1904" s="66">
        <f t="shared" si="200"/>
        <v>7.9887179999999987E-7</v>
      </c>
      <c r="AB1904" s="71">
        <v>8.5862703000000005E-6</v>
      </c>
      <c r="AC1904" s="71">
        <v>8.5862703000000005E-6</v>
      </c>
      <c r="AD1904" s="71"/>
      <c r="AE1904" s="71">
        <v>6.6138600000000009E-6</v>
      </c>
      <c r="AF1904" s="72">
        <v>1</v>
      </c>
      <c r="AG1904" s="66">
        <f t="shared" si="203"/>
        <v>6.6138600000000009E-6</v>
      </c>
      <c r="AH1904" s="66">
        <f t="shared" si="201"/>
        <v>1.9724102999999996E-6</v>
      </c>
      <c r="AI1904" s="67" t="s">
        <v>71</v>
      </c>
      <c r="AJ1904" s="162"/>
      <c r="AK1904" s="162"/>
      <c r="AS1904" s="155"/>
      <c r="AT1904" s="155"/>
      <c r="AU1904" s="155"/>
      <c r="AV1904" s="155"/>
      <c r="AW1904" s="155"/>
      <c r="AX1904" s="155"/>
      <c r="AY1904" s="155"/>
      <c r="AZ1904" s="155"/>
      <c r="BA1904" s="155"/>
    </row>
    <row r="1905" spans="1:53" x14ac:dyDescent="0.25">
      <c r="A1905" s="70" t="s">
        <v>16</v>
      </c>
      <c r="B1905" s="64">
        <v>34035</v>
      </c>
      <c r="C1905" s="64" t="s">
        <v>45</v>
      </c>
      <c r="D1905" s="64" t="s">
        <v>53</v>
      </c>
      <c r="E1905" s="64" t="s">
        <v>108</v>
      </c>
      <c r="F1905" s="64" t="s">
        <v>109</v>
      </c>
      <c r="G1905" s="64" t="s">
        <v>156</v>
      </c>
      <c r="H1905" s="64"/>
      <c r="I1905" s="64">
        <v>2267006005</v>
      </c>
      <c r="J1905" s="65" t="s">
        <v>1</v>
      </c>
      <c r="K1905" s="64" t="s">
        <v>1</v>
      </c>
      <c r="L1905" s="64" t="s">
        <v>19</v>
      </c>
      <c r="M1905" s="71" t="s">
        <v>19</v>
      </c>
      <c r="N1905" s="71">
        <v>6.6590652175977502E-3</v>
      </c>
      <c r="O1905" s="71">
        <v>6.6590652175977502E-3</v>
      </c>
      <c r="P1905" s="66" t="s">
        <v>19</v>
      </c>
      <c r="Q1905" s="71">
        <v>4.2262565399999999E-3</v>
      </c>
      <c r="R1905" s="66">
        <v>1</v>
      </c>
      <c r="S1905" s="66">
        <f t="shared" si="198"/>
        <v>4.2262565399999999E-3</v>
      </c>
      <c r="T1905" s="66">
        <f t="shared" si="202"/>
        <v>2.4328086775977503E-3</v>
      </c>
      <c r="U1905" s="71">
        <v>3.2222110026999998E-2</v>
      </c>
      <c r="V1905" s="71">
        <v>3.2222110026999998E-2</v>
      </c>
      <c r="W1905" s="71" t="s">
        <v>19</v>
      </c>
      <c r="X1905" s="71">
        <v>2.5770905489999999E-2</v>
      </c>
      <c r="Y1905" s="66">
        <v>1</v>
      </c>
      <c r="Z1905" s="66">
        <f t="shared" si="199"/>
        <v>2.5770905489999999E-2</v>
      </c>
      <c r="AA1905" s="66">
        <f t="shared" si="200"/>
        <v>6.4512045369999986E-3</v>
      </c>
      <c r="AB1905" s="71">
        <v>0.10891345314000002</v>
      </c>
      <c r="AC1905" s="71">
        <v>0.10891345314000002</v>
      </c>
      <c r="AD1905" s="71"/>
      <c r="AE1905" s="71">
        <v>9.6632168966666668E-2</v>
      </c>
      <c r="AF1905" s="72">
        <v>1</v>
      </c>
      <c r="AG1905" s="66">
        <f t="shared" si="203"/>
        <v>9.6632168966666668E-2</v>
      </c>
      <c r="AH1905" s="66">
        <f t="shared" si="201"/>
        <v>1.2281284173333351E-2</v>
      </c>
      <c r="AI1905" s="67" t="s">
        <v>71</v>
      </c>
      <c r="AJ1905" s="162"/>
      <c r="AK1905" s="162"/>
      <c r="AS1905" s="155"/>
      <c r="AT1905" s="155"/>
      <c r="AU1905" s="155"/>
      <c r="AV1905" s="155"/>
      <c r="AW1905" s="155"/>
      <c r="AX1905" s="155"/>
      <c r="AY1905" s="155"/>
      <c r="AZ1905" s="155"/>
      <c r="BA1905" s="155"/>
    </row>
    <row r="1906" spans="1:53" x14ac:dyDescent="0.25">
      <c r="A1906" s="70" t="s">
        <v>16</v>
      </c>
      <c r="B1906" s="64">
        <v>34035</v>
      </c>
      <c r="C1906" s="64" t="s">
        <v>45</v>
      </c>
      <c r="D1906" s="64" t="s">
        <v>53</v>
      </c>
      <c r="E1906" s="64" t="s">
        <v>110</v>
      </c>
      <c r="F1906" s="64" t="s">
        <v>109</v>
      </c>
      <c r="G1906" s="64" t="s">
        <v>156</v>
      </c>
      <c r="H1906" s="64"/>
      <c r="I1906" s="64">
        <v>2267006010</v>
      </c>
      <c r="J1906" s="65" t="s">
        <v>1</v>
      </c>
      <c r="K1906" s="64" t="s">
        <v>1</v>
      </c>
      <c r="L1906" s="64" t="s">
        <v>19</v>
      </c>
      <c r="M1906" s="71" t="s">
        <v>19</v>
      </c>
      <c r="N1906" s="71">
        <v>1.1624692208559199E-3</v>
      </c>
      <c r="O1906" s="71">
        <v>1.1624692208559199E-3</v>
      </c>
      <c r="P1906" s="66" t="s">
        <v>19</v>
      </c>
      <c r="Q1906" s="71">
        <v>5.5188987333333335E-4</v>
      </c>
      <c r="R1906" s="66">
        <v>1</v>
      </c>
      <c r="S1906" s="66">
        <f t="shared" si="198"/>
        <v>5.5188987333333335E-4</v>
      </c>
      <c r="T1906" s="66">
        <f t="shared" si="202"/>
        <v>6.1057934752258654E-4</v>
      </c>
      <c r="U1906" s="71">
        <v>5.6293848919999993E-3</v>
      </c>
      <c r="V1906" s="71">
        <v>5.6293848919999993E-3</v>
      </c>
      <c r="W1906" s="71" t="s">
        <v>19</v>
      </c>
      <c r="X1906" s="71">
        <v>3.5200432666666667E-3</v>
      </c>
      <c r="Y1906" s="66">
        <v>1</v>
      </c>
      <c r="Z1906" s="66">
        <f t="shared" si="199"/>
        <v>3.5200432666666667E-3</v>
      </c>
      <c r="AA1906" s="66">
        <f t="shared" si="200"/>
        <v>2.1093416253333327E-3</v>
      </c>
      <c r="AB1906" s="71">
        <v>2.2112733580000002E-2</v>
      </c>
      <c r="AC1906" s="71">
        <v>2.2112733580000002E-2</v>
      </c>
      <c r="AD1906" s="71"/>
      <c r="AE1906" s="71">
        <v>1.515896712E-2</v>
      </c>
      <c r="AF1906" s="72">
        <v>1</v>
      </c>
      <c r="AG1906" s="66">
        <f t="shared" si="203"/>
        <v>1.515896712E-2</v>
      </c>
      <c r="AH1906" s="66">
        <f t="shared" si="201"/>
        <v>6.9537664600000017E-3</v>
      </c>
      <c r="AI1906" s="67" t="s">
        <v>71</v>
      </c>
      <c r="AJ1906" s="162"/>
      <c r="AK1906" s="162"/>
      <c r="AS1906" s="155"/>
      <c r="AT1906" s="155"/>
      <c r="AU1906" s="155"/>
      <c r="AV1906" s="155"/>
      <c r="AW1906" s="155"/>
      <c r="AX1906" s="155"/>
      <c r="AY1906" s="155"/>
      <c r="AZ1906" s="155"/>
      <c r="BA1906" s="155"/>
    </row>
    <row r="1907" spans="1:53" x14ac:dyDescent="0.25">
      <c r="A1907" s="70" t="s">
        <v>16</v>
      </c>
      <c r="B1907" s="64">
        <v>34035</v>
      </c>
      <c r="C1907" s="64" t="s">
        <v>45</v>
      </c>
      <c r="D1907" s="64" t="s">
        <v>53</v>
      </c>
      <c r="E1907" s="64" t="s">
        <v>111</v>
      </c>
      <c r="F1907" s="64" t="s">
        <v>109</v>
      </c>
      <c r="G1907" s="64" t="s">
        <v>156</v>
      </c>
      <c r="H1907" s="64"/>
      <c r="I1907" s="64">
        <v>2267006015</v>
      </c>
      <c r="J1907" s="65" t="s">
        <v>1</v>
      </c>
      <c r="K1907" s="64" t="s">
        <v>1</v>
      </c>
      <c r="L1907" s="64" t="s">
        <v>19</v>
      </c>
      <c r="M1907" s="71" t="s">
        <v>19</v>
      </c>
      <c r="N1907" s="71">
        <v>1.12542121951716E-3</v>
      </c>
      <c r="O1907" s="71">
        <v>1.12542121951716E-3</v>
      </c>
      <c r="P1907" s="66" t="s">
        <v>19</v>
      </c>
      <c r="Q1907" s="71">
        <v>3.1673040666666663E-4</v>
      </c>
      <c r="R1907" s="66">
        <v>1</v>
      </c>
      <c r="S1907" s="66">
        <f t="shared" si="198"/>
        <v>3.1673040666666663E-4</v>
      </c>
      <c r="T1907" s="66">
        <f t="shared" si="202"/>
        <v>8.0869081285049344E-4</v>
      </c>
      <c r="U1907" s="71">
        <v>5.4494469299999999E-3</v>
      </c>
      <c r="V1907" s="71">
        <v>5.4494469299999999E-3</v>
      </c>
      <c r="W1907" s="71" t="s">
        <v>19</v>
      </c>
      <c r="X1907" s="71">
        <v>2.2869258133333334E-3</v>
      </c>
      <c r="Y1907" s="66">
        <v>1</v>
      </c>
      <c r="Z1907" s="66">
        <f t="shared" si="199"/>
        <v>2.2869258133333334E-3</v>
      </c>
      <c r="AA1907" s="66">
        <f t="shared" si="200"/>
        <v>3.1625211166666665E-3</v>
      </c>
      <c r="AB1907" s="71">
        <v>2.4142980009999995E-2</v>
      </c>
      <c r="AC1907" s="71">
        <v>2.4142980009999995E-2</v>
      </c>
      <c r="AD1907" s="71"/>
      <c r="AE1907" s="71">
        <v>1.2439568349999999E-2</v>
      </c>
      <c r="AF1907" s="72">
        <v>1</v>
      </c>
      <c r="AG1907" s="66">
        <f t="shared" si="203"/>
        <v>1.2439568349999999E-2</v>
      </c>
      <c r="AH1907" s="66">
        <f t="shared" si="201"/>
        <v>1.1703411659999996E-2</v>
      </c>
      <c r="AI1907" s="67" t="s">
        <v>71</v>
      </c>
      <c r="AJ1907" s="162"/>
      <c r="AK1907" s="162"/>
      <c r="AS1907" s="155"/>
      <c r="AT1907" s="155"/>
      <c r="AU1907" s="155"/>
      <c r="AV1907" s="155"/>
      <c r="AW1907" s="155"/>
      <c r="AX1907" s="155"/>
      <c r="AY1907" s="155"/>
      <c r="AZ1907" s="155"/>
      <c r="BA1907" s="155"/>
    </row>
    <row r="1908" spans="1:53" x14ac:dyDescent="0.25">
      <c r="A1908" s="70" t="s">
        <v>16</v>
      </c>
      <c r="B1908" s="64">
        <v>34035</v>
      </c>
      <c r="C1908" s="64" t="s">
        <v>45</v>
      </c>
      <c r="D1908" s="64" t="s">
        <v>53</v>
      </c>
      <c r="E1908" s="64" t="s">
        <v>150</v>
      </c>
      <c r="F1908" s="64" t="s">
        <v>109</v>
      </c>
      <c r="G1908" s="64" t="s">
        <v>156</v>
      </c>
      <c r="H1908" s="64"/>
      <c r="I1908" s="64">
        <v>2267006025</v>
      </c>
      <c r="J1908" s="65" t="s">
        <v>1</v>
      </c>
      <c r="K1908" s="64" t="s">
        <v>1</v>
      </c>
      <c r="L1908" s="64" t="s">
        <v>19</v>
      </c>
      <c r="M1908" s="71" t="s">
        <v>19</v>
      </c>
      <c r="N1908" s="71">
        <v>2.0006933024645001E-3</v>
      </c>
      <c r="O1908" s="71">
        <v>2.0006933024645001E-3</v>
      </c>
      <c r="P1908" s="66" t="s">
        <v>19</v>
      </c>
      <c r="Q1908" s="71">
        <v>5.1036953000000004E-4</v>
      </c>
      <c r="R1908" s="66">
        <v>1</v>
      </c>
      <c r="S1908" s="66">
        <f t="shared" si="198"/>
        <v>5.1036953000000004E-4</v>
      </c>
      <c r="T1908" s="66">
        <f t="shared" si="202"/>
        <v>1.4903237724644999E-3</v>
      </c>
      <c r="U1908" s="71">
        <v>7.2206601100000007E-3</v>
      </c>
      <c r="V1908" s="71">
        <v>7.2206601100000007E-3</v>
      </c>
      <c r="W1908" s="71" t="s">
        <v>19</v>
      </c>
      <c r="X1908" s="71">
        <v>2.9446374466666667E-3</v>
      </c>
      <c r="Y1908" s="66">
        <v>1</v>
      </c>
      <c r="Z1908" s="66">
        <f t="shared" si="199"/>
        <v>2.9446374466666667E-3</v>
      </c>
      <c r="AA1908" s="66">
        <f t="shared" si="200"/>
        <v>4.2760226633333336E-3</v>
      </c>
      <c r="AB1908" s="71">
        <v>4.2592340100000001E-2</v>
      </c>
      <c r="AC1908" s="71">
        <v>4.2592340100000001E-2</v>
      </c>
      <c r="AD1908" s="71"/>
      <c r="AE1908" s="71">
        <v>1.7887551806666669E-2</v>
      </c>
      <c r="AF1908" s="72">
        <v>1</v>
      </c>
      <c r="AG1908" s="66">
        <f t="shared" si="203"/>
        <v>1.7887551806666669E-2</v>
      </c>
      <c r="AH1908" s="66">
        <f t="shared" si="201"/>
        <v>2.4704788293333332E-2</v>
      </c>
      <c r="AI1908" s="67" t="s">
        <v>71</v>
      </c>
      <c r="AJ1908" s="162"/>
      <c r="AK1908" s="162"/>
      <c r="AS1908" s="155"/>
      <c r="AT1908" s="155"/>
      <c r="AU1908" s="155"/>
      <c r="AV1908" s="155"/>
      <c r="AW1908" s="155"/>
      <c r="AX1908" s="155"/>
      <c r="AY1908" s="155"/>
      <c r="AZ1908" s="155"/>
      <c r="BA1908" s="155"/>
    </row>
    <row r="1909" spans="1:53" x14ac:dyDescent="0.25">
      <c r="A1909" s="70" t="s">
        <v>16</v>
      </c>
      <c r="B1909" s="64">
        <v>34035</v>
      </c>
      <c r="C1909" s="64" t="s">
        <v>45</v>
      </c>
      <c r="D1909" s="64" t="s">
        <v>53</v>
      </c>
      <c r="E1909" s="64" t="s">
        <v>151</v>
      </c>
      <c r="F1909" s="64" t="s">
        <v>109</v>
      </c>
      <c r="G1909" s="64" t="s">
        <v>156</v>
      </c>
      <c r="H1909" s="64"/>
      <c r="I1909" s="64">
        <v>2267006030</v>
      </c>
      <c r="J1909" s="65" t="s">
        <v>1</v>
      </c>
      <c r="K1909" s="64" t="s">
        <v>1</v>
      </c>
      <c r="L1909" s="64" t="s">
        <v>19</v>
      </c>
      <c r="M1909" s="71" t="s">
        <v>19</v>
      </c>
      <c r="N1909" s="71">
        <v>3.559602744164E-5</v>
      </c>
      <c r="O1909" s="71">
        <v>3.559602744164E-5</v>
      </c>
      <c r="P1909" s="66" t="s">
        <v>19</v>
      </c>
      <c r="Q1909" s="71">
        <v>1.6902086666666667E-5</v>
      </c>
      <c r="R1909" s="66">
        <v>1</v>
      </c>
      <c r="S1909" s="66">
        <f t="shared" si="198"/>
        <v>1.6902086666666667E-5</v>
      </c>
      <c r="T1909" s="66">
        <f t="shared" si="202"/>
        <v>1.8693940774973334E-5</v>
      </c>
      <c r="U1909" s="71">
        <v>1.2967745599999999E-4</v>
      </c>
      <c r="V1909" s="71">
        <v>1.2967745599999999E-4</v>
      </c>
      <c r="W1909" s="71" t="s">
        <v>19</v>
      </c>
      <c r="X1909" s="71">
        <v>8.0468630000000006E-5</v>
      </c>
      <c r="Y1909" s="66">
        <v>1</v>
      </c>
      <c r="Z1909" s="66">
        <f t="shared" si="199"/>
        <v>8.0468630000000006E-5</v>
      </c>
      <c r="AA1909" s="66">
        <f t="shared" si="200"/>
        <v>4.9208825999999986E-5</v>
      </c>
      <c r="AB1909" s="71">
        <v>6.5861952500000001E-4</v>
      </c>
      <c r="AC1909" s="71">
        <v>6.5861952500000001E-4</v>
      </c>
      <c r="AD1909" s="71"/>
      <c r="AE1909" s="71">
        <v>4.6590969333333332E-4</v>
      </c>
      <c r="AF1909" s="72">
        <v>1</v>
      </c>
      <c r="AG1909" s="66">
        <f t="shared" si="203"/>
        <v>4.6590969333333332E-4</v>
      </c>
      <c r="AH1909" s="66">
        <f t="shared" si="201"/>
        <v>1.9270983166666669E-4</v>
      </c>
      <c r="AI1909" s="67" t="s">
        <v>71</v>
      </c>
      <c r="AJ1909" s="162"/>
      <c r="AK1909" s="162"/>
      <c r="AS1909" s="155"/>
      <c r="AT1909" s="155"/>
      <c r="AU1909" s="155"/>
      <c r="AV1909" s="155"/>
      <c r="AW1909" s="155"/>
      <c r="AX1909" s="155"/>
      <c r="AY1909" s="155"/>
      <c r="AZ1909" s="155"/>
      <c r="BA1909" s="155"/>
    </row>
    <row r="1910" spans="1:53" x14ac:dyDescent="0.25">
      <c r="A1910" s="70" t="s">
        <v>16</v>
      </c>
      <c r="B1910" s="64">
        <v>34035</v>
      </c>
      <c r="C1910" s="64" t="s">
        <v>45</v>
      </c>
      <c r="D1910" s="64" t="s">
        <v>53</v>
      </c>
      <c r="E1910" s="64" t="s">
        <v>112</v>
      </c>
      <c r="F1910" s="64" t="s">
        <v>109</v>
      </c>
      <c r="G1910" s="64" t="s">
        <v>156</v>
      </c>
      <c r="H1910" s="64"/>
      <c r="I1910" s="64">
        <v>2267006035</v>
      </c>
      <c r="J1910" s="65" t="s">
        <v>1</v>
      </c>
      <c r="K1910" s="64" t="s">
        <v>1</v>
      </c>
      <c r="L1910" s="64" t="s">
        <v>19</v>
      </c>
      <c r="M1910" s="71" t="s">
        <v>19</v>
      </c>
      <c r="N1910" s="71">
        <v>1.3583259035427199E-5</v>
      </c>
      <c r="O1910" s="71">
        <v>1.3583259035427199E-5</v>
      </c>
      <c r="P1910" s="66" t="s">
        <v>19</v>
      </c>
      <c r="Q1910" s="71">
        <v>4.4092400000000003E-6</v>
      </c>
      <c r="R1910" s="66">
        <v>1</v>
      </c>
      <c r="S1910" s="66">
        <f t="shared" si="198"/>
        <v>4.4092400000000003E-6</v>
      </c>
      <c r="T1910" s="66">
        <f t="shared" si="202"/>
        <v>9.1740190354271997E-6</v>
      </c>
      <c r="U1910" s="71">
        <v>6.7711666199999994E-5</v>
      </c>
      <c r="V1910" s="71">
        <v>6.7711666199999994E-5</v>
      </c>
      <c r="W1910" s="71" t="s">
        <v>19</v>
      </c>
      <c r="X1910" s="71">
        <v>3.3436736666666676E-5</v>
      </c>
      <c r="Y1910" s="66">
        <v>1</v>
      </c>
      <c r="Z1910" s="66">
        <f t="shared" si="199"/>
        <v>3.3436736666666676E-5</v>
      </c>
      <c r="AA1910" s="66">
        <f t="shared" si="200"/>
        <v>3.4274929533333318E-5</v>
      </c>
      <c r="AB1910" s="71">
        <v>3.2606383200000001E-4</v>
      </c>
      <c r="AC1910" s="71">
        <v>3.2606383200000001E-4</v>
      </c>
      <c r="AD1910" s="71"/>
      <c r="AE1910" s="71">
        <v>1.7710447333333331E-4</v>
      </c>
      <c r="AF1910" s="72">
        <v>1</v>
      </c>
      <c r="AG1910" s="66">
        <f t="shared" si="203"/>
        <v>1.7710447333333331E-4</v>
      </c>
      <c r="AH1910" s="66">
        <f t="shared" si="201"/>
        <v>1.489593586666667E-4</v>
      </c>
      <c r="AI1910" s="67" t="s">
        <v>71</v>
      </c>
      <c r="AJ1910" s="162"/>
      <c r="AK1910" s="162"/>
      <c r="AS1910" s="155"/>
      <c r="AT1910" s="155"/>
      <c r="AU1910" s="155"/>
      <c r="AV1910" s="155"/>
      <c r="AW1910" s="155"/>
      <c r="AX1910" s="155"/>
      <c r="AY1910" s="155"/>
      <c r="AZ1910" s="155"/>
      <c r="BA1910" s="155"/>
    </row>
    <row r="1911" spans="1:53" x14ac:dyDescent="0.25">
      <c r="A1911" s="70" t="s">
        <v>16</v>
      </c>
      <c r="B1911" s="64">
        <v>34035</v>
      </c>
      <c r="C1911" s="64" t="s">
        <v>45</v>
      </c>
      <c r="D1911" s="64" t="s">
        <v>53</v>
      </c>
      <c r="E1911" s="64" t="s">
        <v>129</v>
      </c>
      <c r="F1911" s="64" t="s">
        <v>89</v>
      </c>
      <c r="G1911" s="64" t="s">
        <v>159</v>
      </c>
      <c r="H1911" s="64"/>
      <c r="I1911" s="64">
        <v>2268002081</v>
      </c>
      <c r="J1911" s="65" t="s">
        <v>1</v>
      </c>
      <c r="K1911" s="64" t="s">
        <v>1</v>
      </c>
      <c r="L1911" s="64" t="s">
        <v>19</v>
      </c>
      <c r="M1911" s="71" t="s">
        <v>19</v>
      </c>
      <c r="N1911" s="71">
        <v>2.9548234400000003E-7</v>
      </c>
      <c r="O1911" s="71">
        <v>2.9548234400000003E-7</v>
      </c>
      <c r="P1911" s="66" t="s">
        <v>19</v>
      </c>
      <c r="Q1911" s="71">
        <v>8.083606666666666E-6</v>
      </c>
      <c r="R1911" s="66">
        <v>1</v>
      </c>
      <c r="S1911" s="66">
        <f t="shared" si="198"/>
        <v>8.083606666666666E-6</v>
      </c>
      <c r="T1911" s="66">
        <f t="shared" si="202"/>
        <v>-7.7881243226666657E-6</v>
      </c>
      <c r="U1911" s="71">
        <v>1.8072323999999999E-5</v>
      </c>
      <c r="V1911" s="71">
        <v>1.8072323999999999E-5</v>
      </c>
      <c r="W1911" s="71" t="s">
        <v>19</v>
      </c>
      <c r="X1911" s="71">
        <v>1.1023100000000001E-5</v>
      </c>
      <c r="Y1911" s="66">
        <v>1</v>
      </c>
      <c r="Z1911" s="66">
        <f t="shared" si="199"/>
        <v>1.1023100000000001E-5</v>
      </c>
      <c r="AA1911" s="66">
        <f t="shared" si="200"/>
        <v>7.0492239999999975E-6</v>
      </c>
      <c r="AB1911" s="71">
        <v>8.8896885999999994E-5</v>
      </c>
      <c r="AC1911" s="71">
        <v>8.8896885999999994E-5</v>
      </c>
      <c r="AD1911" s="71"/>
      <c r="AE1911" s="71">
        <v>5.989217666666667E-5</v>
      </c>
      <c r="AF1911" s="72">
        <v>1</v>
      </c>
      <c r="AG1911" s="66">
        <f t="shared" si="203"/>
        <v>5.989217666666667E-5</v>
      </c>
      <c r="AH1911" s="66">
        <f t="shared" si="201"/>
        <v>2.9004709333333325E-5</v>
      </c>
      <c r="AI1911" s="67" t="s">
        <v>71</v>
      </c>
      <c r="AJ1911" s="162"/>
      <c r="AK1911" s="162"/>
      <c r="AS1911" s="155"/>
      <c r="AT1911" s="155"/>
      <c r="AU1911" s="155"/>
      <c r="AV1911" s="155"/>
      <c r="AW1911" s="155"/>
      <c r="AX1911" s="155"/>
      <c r="AY1911" s="155"/>
      <c r="AZ1911" s="155"/>
      <c r="BA1911" s="155"/>
    </row>
    <row r="1912" spans="1:53" x14ac:dyDescent="0.25">
      <c r="A1912" s="70" t="s">
        <v>16</v>
      </c>
      <c r="B1912" s="64">
        <v>34035</v>
      </c>
      <c r="C1912" s="64" t="s">
        <v>45</v>
      </c>
      <c r="D1912" s="64" t="s">
        <v>53</v>
      </c>
      <c r="E1912" s="64" t="s">
        <v>131</v>
      </c>
      <c r="F1912" s="64" t="s">
        <v>96</v>
      </c>
      <c r="G1912" s="64" t="s">
        <v>159</v>
      </c>
      <c r="H1912" s="64"/>
      <c r="I1912" s="64">
        <v>2268003020</v>
      </c>
      <c r="J1912" s="65" t="s">
        <v>1</v>
      </c>
      <c r="K1912" s="64" t="s">
        <v>1</v>
      </c>
      <c r="L1912" s="64" t="s">
        <v>19</v>
      </c>
      <c r="M1912" s="71" t="s">
        <v>19</v>
      </c>
      <c r="N1912" s="71">
        <v>4.17957448E-4</v>
      </c>
      <c r="O1912" s="71">
        <v>4.17957448E-4</v>
      </c>
      <c r="P1912" s="66" t="s">
        <v>19</v>
      </c>
      <c r="Q1912" s="71">
        <v>5.0676865066666662E-3</v>
      </c>
      <c r="R1912" s="66">
        <v>1</v>
      </c>
      <c r="S1912" s="66">
        <f t="shared" si="198"/>
        <v>5.0676865066666662E-3</v>
      </c>
      <c r="T1912" s="66">
        <f t="shared" si="202"/>
        <v>-4.6497290586666662E-3</v>
      </c>
      <c r="U1912" s="71">
        <v>2.5602115000000002E-2</v>
      </c>
      <c r="V1912" s="71">
        <v>2.5602115000000002E-2</v>
      </c>
      <c r="W1912" s="71" t="s">
        <v>19</v>
      </c>
      <c r="X1912" s="71">
        <v>9.6121431999999993E-3</v>
      </c>
      <c r="Y1912" s="66">
        <v>1</v>
      </c>
      <c r="Z1912" s="66">
        <f t="shared" si="199"/>
        <v>9.6121431999999993E-3</v>
      </c>
      <c r="AA1912" s="66">
        <f t="shared" si="200"/>
        <v>1.5989971800000002E-2</v>
      </c>
      <c r="AB1912" s="71">
        <v>0.17450804</v>
      </c>
      <c r="AC1912" s="71">
        <v>0.17450804</v>
      </c>
      <c r="AD1912" s="71"/>
      <c r="AE1912" s="71">
        <v>5.5483671540000001E-2</v>
      </c>
      <c r="AF1912" s="72">
        <v>1</v>
      </c>
      <c r="AG1912" s="66">
        <f t="shared" si="203"/>
        <v>5.5483671540000001E-2</v>
      </c>
      <c r="AH1912" s="66">
        <f t="shared" si="201"/>
        <v>0.11902436846</v>
      </c>
      <c r="AI1912" s="67" t="s">
        <v>71</v>
      </c>
      <c r="AJ1912" s="162"/>
      <c r="AK1912" s="162"/>
      <c r="AS1912" s="155"/>
      <c r="AT1912" s="155"/>
      <c r="AU1912" s="155"/>
      <c r="AV1912" s="155"/>
      <c r="AW1912" s="155"/>
      <c r="AX1912" s="155"/>
      <c r="AY1912" s="155"/>
      <c r="AZ1912" s="155"/>
      <c r="BA1912" s="155"/>
    </row>
    <row r="1913" spans="1:53" x14ac:dyDescent="0.25">
      <c r="A1913" s="70" t="s">
        <v>16</v>
      </c>
      <c r="B1913" s="64">
        <v>34035</v>
      </c>
      <c r="C1913" s="64" t="s">
        <v>45</v>
      </c>
      <c r="D1913" s="64" t="s">
        <v>53</v>
      </c>
      <c r="E1913" s="64" t="s">
        <v>95</v>
      </c>
      <c r="F1913" s="64" t="s">
        <v>96</v>
      </c>
      <c r="G1913" s="64" t="s">
        <v>159</v>
      </c>
      <c r="H1913" s="64"/>
      <c r="I1913" s="64">
        <v>2268003030</v>
      </c>
      <c r="J1913" s="65" t="s">
        <v>1</v>
      </c>
      <c r="K1913" s="64" t="s">
        <v>1</v>
      </c>
      <c r="L1913" s="64" t="s">
        <v>19</v>
      </c>
      <c r="M1913" s="71" t="s">
        <v>19</v>
      </c>
      <c r="N1913" s="71">
        <v>4.8139999599999994E-7</v>
      </c>
      <c r="O1913" s="71">
        <v>4.8139999599999994E-7</v>
      </c>
      <c r="P1913" s="66" t="s">
        <v>19</v>
      </c>
      <c r="Q1913" s="71">
        <v>5.5115500000000006E-6</v>
      </c>
      <c r="R1913" s="66">
        <v>1</v>
      </c>
      <c r="S1913" s="66">
        <f t="shared" si="198"/>
        <v>5.5115500000000006E-6</v>
      </c>
      <c r="T1913" s="66">
        <f t="shared" si="202"/>
        <v>-5.0301500040000009E-6</v>
      </c>
      <c r="U1913" s="71">
        <v>2.9516495000000001E-5</v>
      </c>
      <c r="V1913" s="71">
        <v>2.9516495000000001E-5</v>
      </c>
      <c r="W1913" s="71" t="s">
        <v>19</v>
      </c>
      <c r="X1913" s="71">
        <v>1.1023100000000001E-5</v>
      </c>
      <c r="Y1913" s="66">
        <v>1</v>
      </c>
      <c r="Z1913" s="66">
        <f t="shared" si="199"/>
        <v>1.1023100000000001E-5</v>
      </c>
      <c r="AA1913" s="66">
        <f t="shared" si="200"/>
        <v>1.8493395000000001E-5</v>
      </c>
      <c r="AB1913" s="71">
        <v>2.0363909E-4</v>
      </c>
      <c r="AC1913" s="71">
        <v>2.0363909E-4</v>
      </c>
      <c r="AD1913" s="71"/>
      <c r="AE1913" s="71">
        <v>6.3566543333333329E-5</v>
      </c>
      <c r="AF1913" s="72">
        <v>1</v>
      </c>
      <c r="AG1913" s="66">
        <f t="shared" si="203"/>
        <v>6.3566543333333329E-5</v>
      </c>
      <c r="AH1913" s="66">
        <f t="shared" si="201"/>
        <v>1.4007254666666667E-4</v>
      </c>
      <c r="AI1913" s="67" t="s">
        <v>71</v>
      </c>
      <c r="AJ1913" s="162"/>
      <c r="AK1913" s="162"/>
      <c r="AS1913" s="155"/>
      <c r="AT1913" s="155"/>
      <c r="AU1913" s="155"/>
      <c r="AV1913" s="155"/>
      <c r="AW1913" s="155"/>
      <c r="AX1913" s="155"/>
      <c r="AY1913" s="155"/>
      <c r="AZ1913" s="155"/>
      <c r="BA1913" s="155"/>
    </row>
    <row r="1914" spans="1:53" x14ac:dyDescent="0.25">
      <c r="A1914" s="70" t="s">
        <v>16</v>
      </c>
      <c r="B1914" s="64">
        <v>34035</v>
      </c>
      <c r="C1914" s="64" t="s">
        <v>45</v>
      </c>
      <c r="D1914" s="64" t="s">
        <v>53</v>
      </c>
      <c r="E1914" s="64" t="s">
        <v>160</v>
      </c>
      <c r="F1914" s="64" t="s">
        <v>96</v>
      </c>
      <c r="G1914" s="64" t="s">
        <v>159</v>
      </c>
      <c r="H1914" s="64"/>
      <c r="I1914" s="64">
        <v>2268003040</v>
      </c>
      <c r="J1914" s="65" t="s">
        <v>1</v>
      </c>
      <c r="K1914" s="64" t="s">
        <v>1</v>
      </c>
      <c r="L1914" s="64" t="s">
        <v>19</v>
      </c>
      <c r="M1914" s="71" t="s">
        <v>19</v>
      </c>
      <c r="N1914" s="71">
        <v>2.7311498879999999E-7</v>
      </c>
      <c r="O1914" s="71">
        <v>2.7311498879999999E-7</v>
      </c>
      <c r="P1914" s="66" t="s">
        <v>19</v>
      </c>
      <c r="Q1914" s="71">
        <v>3.3069300000000005E-6</v>
      </c>
      <c r="R1914" s="66">
        <v>1</v>
      </c>
      <c r="S1914" s="66">
        <f t="shared" ref="S1914:S1977" si="204">R1914*Q1914</f>
        <v>3.3069300000000005E-6</v>
      </c>
      <c r="T1914" s="66">
        <f t="shared" si="202"/>
        <v>-3.0338150112000006E-6</v>
      </c>
      <c r="U1914" s="71">
        <v>1.6913209000000001E-5</v>
      </c>
      <c r="V1914" s="71">
        <v>1.6913209000000001E-5</v>
      </c>
      <c r="W1914" s="71" t="s">
        <v>19</v>
      </c>
      <c r="X1914" s="71">
        <v>6.6138600000000009E-6</v>
      </c>
      <c r="Y1914" s="66">
        <v>1</v>
      </c>
      <c r="Z1914" s="66">
        <f t="shared" ref="Z1914:Z1977" si="205">Y1914*X1914</f>
        <v>6.6138600000000009E-6</v>
      </c>
      <c r="AA1914" s="66">
        <f t="shared" ref="AA1914:AA1977" si="206">V1914-Z1914</f>
        <v>1.0299348999999999E-5</v>
      </c>
      <c r="AB1914" s="71">
        <v>1.2461328999999999E-4</v>
      </c>
      <c r="AC1914" s="71">
        <v>1.2461328999999999E-4</v>
      </c>
      <c r="AD1914" s="71"/>
      <c r="AE1914" s="71">
        <v>3.9315723333333333E-5</v>
      </c>
      <c r="AF1914" s="72">
        <v>1</v>
      </c>
      <c r="AG1914" s="66">
        <f t="shared" si="203"/>
        <v>3.9315723333333333E-5</v>
      </c>
      <c r="AH1914" s="66">
        <f t="shared" ref="AH1914:AH1977" si="207">AC1914-AG1914</f>
        <v>8.5297566666666654E-5</v>
      </c>
      <c r="AI1914" s="67" t="s">
        <v>71</v>
      </c>
      <c r="AJ1914" s="162"/>
      <c r="AK1914" s="162"/>
      <c r="AS1914" s="155"/>
      <c r="AT1914" s="155"/>
      <c r="AU1914" s="155"/>
      <c r="AV1914" s="155"/>
      <c r="AW1914" s="155"/>
      <c r="AX1914" s="155"/>
      <c r="AY1914" s="155"/>
      <c r="AZ1914" s="155"/>
      <c r="BA1914" s="155"/>
    </row>
    <row r="1915" spans="1:53" x14ac:dyDescent="0.25">
      <c r="A1915" s="70" t="s">
        <v>16</v>
      </c>
      <c r="B1915" s="64">
        <v>34035</v>
      </c>
      <c r="C1915" s="64" t="s">
        <v>45</v>
      </c>
      <c r="D1915" s="64" t="s">
        <v>53</v>
      </c>
      <c r="E1915" s="64" t="s">
        <v>133</v>
      </c>
      <c r="F1915" s="64" t="s">
        <v>96</v>
      </c>
      <c r="G1915" s="64" t="s">
        <v>159</v>
      </c>
      <c r="H1915" s="64"/>
      <c r="I1915" s="64">
        <v>2268003060</v>
      </c>
      <c r="J1915" s="65" t="s">
        <v>1</v>
      </c>
      <c r="K1915" s="64" t="s">
        <v>1</v>
      </c>
      <c r="L1915" s="64" t="s">
        <v>19</v>
      </c>
      <c r="M1915" s="71" t="s">
        <v>19</v>
      </c>
      <c r="N1915" s="71">
        <v>4.7602401160000001E-7</v>
      </c>
      <c r="O1915" s="71">
        <v>4.7602401160000001E-7</v>
      </c>
      <c r="P1915" s="66" t="s">
        <v>19</v>
      </c>
      <c r="Q1915" s="71">
        <v>7.7161700000000004E-6</v>
      </c>
      <c r="R1915" s="66">
        <v>1</v>
      </c>
      <c r="S1915" s="66">
        <f t="shared" si="204"/>
        <v>7.7161700000000004E-6</v>
      </c>
      <c r="T1915" s="66">
        <f t="shared" si="202"/>
        <v>-7.2401459884000002E-6</v>
      </c>
      <c r="U1915" s="71">
        <v>3.0425451000000001E-5</v>
      </c>
      <c r="V1915" s="71">
        <v>3.0425451000000001E-5</v>
      </c>
      <c r="W1915" s="71" t="s">
        <v>19</v>
      </c>
      <c r="X1915" s="71">
        <v>1.433003E-5</v>
      </c>
      <c r="Y1915" s="66">
        <v>1</v>
      </c>
      <c r="Z1915" s="66">
        <f t="shared" si="205"/>
        <v>1.433003E-5</v>
      </c>
      <c r="AA1915" s="66">
        <f t="shared" si="206"/>
        <v>1.6095420999999999E-5</v>
      </c>
      <c r="AB1915" s="71">
        <v>2.0223784999999999E-4</v>
      </c>
      <c r="AC1915" s="71">
        <v>2.0223784999999999E-4</v>
      </c>
      <c r="AD1915" s="71"/>
      <c r="AE1915" s="71">
        <v>7.6794263333333326E-5</v>
      </c>
      <c r="AF1915" s="72">
        <v>1</v>
      </c>
      <c r="AG1915" s="66">
        <f t="shared" si="203"/>
        <v>7.6794263333333326E-5</v>
      </c>
      <c r="AH1915" s="66">
        <f t="shared" si="207"/>
        <v>1.2544358666666667E-4</v>
      </c>
      <c r="AI1915" s="67" t="s">
        <v>71</v>
      </c>
      <c r="AJ1915" s="162"/>
      <c r="AK1915" s="162"/>
      <c r="AS1915" s="155"/>
      <c r="AT1915" s="155"/>
      <c r="AU1915" s="155"/>
      <c r="AV1915" s="155"/>
      <c r="AW1915" s="155"/>
      <c r="AX1915" s="155"/>
      <c r="AY1915" s="155"/>
      <c r="AZ1915" s="155"/>
      <c r="BA1915" s="155"/>
    </row>
    <row r="1916" spans="1:53" x14ac:dyDescent="0.25">
      <c r="A1916" s="70" t="s">
        <v>16</v>
      </c>
      <c r="B1916" s="64">
        <v>34035</v>
      </c>
      <c r="C1916" s="64" t="s">
        <v>45</v>
      </c>
      <c r="D1916" s="64" t="s">
        <v>53</v>
      </c>
      <c r="E1916" s="64" t="s">
        <v>134</v>
      </c>
      <c r="F1916" s="64" t="s">
        <v>96</v>
      </c>
      <c r="G1916" s="64" t="s">
        <v>159</v>
      </c>
      <c r="H1916" s="64"/>
      <c r="I1916" s="64">
        <v>2268003070</v>
      </c>
      <c r="J1916" s="65" t="s">
        <v>1</v>
      </c>
      <c r="K1916" s="64" t="s">
        <v>1</v>
      </c>
      <c r="L1916" s="64" t="s">
        <v>19</v>
      </c>
      <c r="M1916" s="71" t="s">
        <v>19</v>
      </c>
      <c r="N1916" s="71">
        <v>5.6975904676000002E-7</v>
      </c>
      <c r="O1916" s="71">
        <v>5.6975904676000002E-7</v>
      </c>
      <c r="P1916" s="66" t="s">
        <v>19</v>
      </c>
      <c r="Q1916" s="71">
        <v>1.5432340000000001E-5</v>
      </c>
      <c r="R1916" s="66">
        <v>1</v>
      </c>
      <c r="S1916" s="66">
        <f t="shared" si="204"/>
        <v>1.5432340000000001E-5</v>
      </c>
      <c r="T1916" s="66">
        <f t="shared" si="202"/>
        <v>-1.486258095324E-5</v>
      </c>
      <c r="U1916" s="71">
        <v>4.49484045E-5</v>
      </c>
      <c r="V1916" s="71">
        <v>4.49484045E-5</v>
      </c>
      <c r="W1916" s="71" t="s">
        <v>19</v>
      </c>
      <c r="X1916" s="71">
        <v>3.5641356666666673E-5</v>
      </c>
      <c r="Y1916" s="66">
        <v>1</v>
      </c>
      <c r="Z1916" s="66">
        <f t="shared" si="205"/>
        <v>3.5641356666666673E-5</v>
      </c>
      <c r="AA1916" s="66">
        <f t="shared" si="206"/>
        <v>9.3070478333333271E-6</v>
      </c>
      <c r="AB1916" s="71">
        <v>3.2084176599999996E-4</v>
      </c>
      <c r="AC1916" s="71">
        <v>3.2084176599999996E-4</v>
      </c>
      <c r="AD1916" s="71"/>
      <c r="AE1916" s="71">
        <v>1.7600216333333335E-4</v>
      </c>
      <c r="AF1916" s="72">
        <v>1</v>
      </c>
      <c r="AG1916" s="66">
        <f t="shared" si="203"/>
        <v>1.7600216333333335E-4</v>
      </c>
      <c r="AH1916" s="66">
        <f t="shared" si="207"/>
        <v>1.4483960266666661E-4</v>
      </c>
      <c r="AI1916" s="67" t="s">
        <v>71</v>
      </c>
      <c r="AJ1916" s="162"/>
      <c r="AK1916" s="162"/>
      <c r="AS1916" s="155"/>
      <c r="AT1916" s="155"/>
      <c r="AU1916" s="155"/>
      <c r="AV1916" s="155"/>
      <c r="AW1916" s="155"/>
      <c r="AX1916" s="155"/>
      <c r="AY1916" s="155"/>
      <c r="AZ1916" s="155"/>
      <c r="BA1916" s="155"/>
    </row>
    <row r="1917" spans="1:53" x14ac:dyDescent="0.25">
      <c r="A1917" s="70" t="s">
        <v>16</v>
      </c>
      <c r="B1917" s="64">
        <v>34035</v>
      </c>
      <c r="C1917" s="64" t="s">
        <v>45</v>
      </c>
      <c r="D1917" s="64" t="s">
        <v>53</v>
      </c>
      <c r="E1917" s="64" t="s">
        <v>148</v>
      </c>
      <c r="F1917" s="64" t="s">
        <v>107</v>
      </c>
      <c r="G1917" s="64" t="s">
        <v>159</v>
      </c>
      <c r="H1917" s="64"/>
      <c r="I1917" s="64">
        <v>2268005055</v>
      </c>
      <c r="J1917" s="65" t="s">
        <v>1</v>
      </c>
      <c r="K1917" s="64" t="s">
        <v>1</v>
      </c>
      <c r="L1917" s="64" t="s">
        <v>19</v>
      </c>
      <c r="M1917" s="71" t="s">
        <v>19</v>
      </c>
      <c r="N1917" s="71">
        <v>2.2995652799999998E-8</v>
      </c>
      <c r="O1917" s="71">
        <v>2.2995652799999998E-8</v>
      </c>
      <c r="P1917" s="66" t="s">
        <v>19</v>
      </c>
      <c r="Q1917" s="71">
        <v>0</v>
      </c>
      <c r="R1917" s="66">
        <v>1</v>
      </c>
      <c r="S1917" s="66">
        <f t="shared" si="204"/>
        <v>0</v>
      </c>
      <c r="T1917" s="66">
        <f t="shared" si="202"/>
        <v>2.2995652799999998E-8</v>
      </c>
      <c r="U1917" s="71">
        <v>1.3255913000000001E-6</v>
      </c>
      <c r="V1917" s="71">
        <v>1.3255913000000001E-6</v>
      </c>
      <c r="W1917" s="71" t="s">
        <v>19</v>
      </c>
      <c r="X1917" s="71">
        <v>1.1023100000000001E-6</v>
      </c>
      <c r="Y1917" s="66">
        <v>1</v>
      </c>
      <c r="Z1917" s="66">
        <f t="shared" si="205"/>
        <v>1.1023100000000001E-6</v>
      </c>
      <c r="AA1917" s="66">
        <f t="shared" si="206"/>
        <v>2.2328129999999998E-7</v>
      </c>
      <c r="AB1917" s="71">
        <v>5.9142444000000002E-6</v>
      </c>
      <c r="AC1917" s="71">
        <v>5.9142444000000002E-6</v>
      </c>
      <c r="AD1917" s="71"/>
      <c r="AE1917" s="71">
        <v>2.2046200000000002E-6</v>
      </c>
      <c r="AF1917" s="72">
        <v>1</v>
      </c>
      <c r="AG1917" s="66">
        <f t="shared" si="203"/>
        <v>2.2046200000000002E-6</v>
      </c>
      <c r="AH1917" s="66">
        <f t="shared" si="207"/>
        <v>3.7096244E-6</v>
      </c>
      <c r="AI1917" s="67" t="s">
        <v>71</v>
      </c>
      <c r="AJ1917" s="162"/>
      <c r="AK1917" s="162"/>
      <c r="AS1917" s="155"/>
      <c r="AT1917" s="155"/>
      <c r="AU1917" s="155"/>
      <c r="AV1917" s="155"/>
      <c r="AW1917" s="155"/>
      <c r="AX1917" s="155"/>
      <c r="AY1917" s="155"/>
      <c r="AZ1917" s="155"/>
      <c r="BA1917" s="155"/>
    </row>
    <row r="1918" spans="1:53" x14ac:dyDescent="0.25">
      <c r="A1918" s="70" t="s">
        <v>16</v>
      </c>
      <c r="B1918" s="64">
        <v>34035</v>
      </c>
      <c r="C1918" s="64" t="s">
        <v>45</v>
      </c>
      <c r="D1918" s="64" t="s">
        <v>53</v>
      </c>
      <c r="E1918" s="64" t="s">
        <v>108</v>
      </c>
      <c r="F1918" s="64" t="s">
        <v>109</v>
      </c>
      <c r="G1918" s="64" t="s">
        <v>159</v>
      </c>
      <c r="H1918" s="64"/>
      <c r="I1918" s="64">
        <v>2268006005</v>
      </c>
      <c r="J1918" s="65" t="s">
        <v>1</v>
      </c>
      <c r="K1918" s="64" t="s">
        <v>1</v>
      </c>
      <c r="L1918" s="64" t="s">
        <v>19</v>
      </c>
      <c r="M1918" s="71" t="s">
        <v>19</v>
      </c>
      <c r="N1918" s="71">
        <v>1.21492953404E-4</v>
      </c>
      <c r="O1918" s="71">
        <v>1.21492953404E-4</v>
      </c>
      <c r="P1918" s="66" t="s">
        <v>19</v>
      </c>
      <c r="Q1918" s="71">
        <v>4.6234555766666669E-3</v>
      </c>
      <c r="R1918" s="66">
        <v>1</v>
      </c>
      <c r="S1918" s="66">
        <f t="shared" si="204"/>
        <v>4.6234555766666669E-3</v>
      </c>
      <c r="T1918" s="66">
        <f t="shared" si="202"/>
        <v>-4.5019626232626671E-3</v>
      </c>
      <c r="U1918" s="71">
        <v>9.8891315319999985E-3</v>
      </c>
      <c r="V1918" s="71">
        <v>9.8891315319999985E-3</v>
      </c>
      <c r="W1918" s="71" t="s">
        <v>19</v>
      </c>
      <c r="X1918" s="71">
        <v>7.8363217899999997E-3</v>
      </c>
      <c r="Y1918" s="66">
        <v>1</v>
      </c>
      <c r="Z1918" s="66">
        <f t="shared" si="205"/>
        <v>7.8363217899999997E-3</v>
      </c>
      <c r="AA1918" s="66">
        <f t="shared" si="206"/>
        <v>2.0528097419999988E-3</v>
      </c>
      <c r="AB1918" s="71">
        <v>3.2317194930000001E-2</v>
      </c>
      <c r="AC1918" s="71">
        <v>3.2317194930000001E-2</v>
      </c>
      <c r="AD1918" s="71"/>
      <c r="AE1918" s="71">
        <v>2.7962297770000002E-2</v>
      </c>
      <c r="AF1918" s="72">
        <v>1</v>
      </c>
      <c r="AG1918" s="66">
        <f t="shared" si="203"/>
        <v>2.7962297770000002E-2</v>
      </c>
      <c r="AH1918" s="66">
        <f t="shared" si="207"/>
        <v>4.3548971599999993E-3</v>
      </c>
      <c r="AI1918" s="67" t="s">
        <v>71</v>
      </c>
      <c r="AJ1918" s="162"/>
      <c r="AK1918" s="162"/>
      <c r="AS1918" s="155"/>
      <c r="AT1918" s="155"/>
      <c r="AU1918" s="155"/>
      <c r="AV1918" s="155"/>
      <c r="AW1918" s="155"/>
      <c r="AX1918" s="155"/>
      <c r="AY1918" s="155"/>
      <c r="AZ1918" s="155"/>
      <c r="BA1918" s="155"/>
    </row>
    <row r="1919" spans="1:53" x14ac:dyDescent="0.25">
      <c r="A1919" s="70" t="s">
        <v>16</v>
      </c>
      <c r="B1919" s="64">
        <v>34035</v>
      </c>
      <c r="C1919" s="64" t="s">
        <v>45</v>
      </c>
      <c r="D1919" s="64" t="s">
        <v>53</v>
      </c>
      <c r="E1919" s="64" t="s">
        <v>110</v>
      </c>
      <c r="F1919" s="64" t="s">
        <v>109</v>
      </c>
      <c r="G1919" s="64" t="s">
        <v>159</v>
      </c>
      <c r="H1919" s="64"/>
      <c r="I1919" s="64">
        <v>2268006010</v>
      </c>
      <c r="J1919" s="65" t="s">
        <v>1</v>
      </c>
      <c r="K1919" s="64" t="s">
        <v>1</v>
      </c>
      <c r="L1919" s="64" t="s">
        <v>19</v>
      </c>
      <c r="M1919" s="71" t="s">
        <v>19</v>
      </c>
      <c r="N1919" s="71">
        <v>5.1376226960000007E-6</v>
      </c>
      <c r="O1919" s="71">
        <v>5.1376226960000007E-6</v>
      </c>
      <c r="P1919" s="66" t="s">
        <v>19</v>
      </c>
      <c r="Q1919" s="71">
        <v>1.5946751333333333E-4</v>
      </c>
      <c r="R1919" s="66">
        <v>1</v>
      </c>
      <c r="S1919" s="66">
        <f t="shared" si="204"/>
        <v>1.5946751333333333E-4</v>
      </c>
      <c r="T1919" s="66">
        <f t="shared" si="202"/>
        <v>-1.5432989063733334E-4</v>
      </c>
      <c r="U1919" s="71">
        <v>4.1701055490000002E-4</v>
      </c>
      <c r="V1919" s="71">
        <v>4.1701055490000002E-4</v>
      </c>
      <c r="W1919" s="71" t="s">
        <v>19</v>
      </c>
      <c r="X1919" s="71">
        <v>2.7521006333333328E-4</v>
      </c>
      <c r="Y1919" s="66">
        <v>1</v>
      </c>
      <c r="Z1919" s="66">
        <f t="shared" si="205"/>
        <v>2.7521006333333328E-4</v>
      </c>
      <c r="AA1919" s="66">
        <f t="shared" si="206"/>
        <v>1.4180049156666674E-4</v>
      </c>
      <c r="AB1919" s="71">
        <v>1.4949669354E-3</v>
      </c>
      <c r="AC1919" s="71">
        <v>1.4949669354E-3</v>
      </c>
      <c r="AD1919" s="71"/>
      <c r="AE1919" s="71">
        <v>1.1001053799999999E-3</v>
      </c>
      <c r="AF1919" s="72">
        <v>1</v>
      </c>
      <c r="AG1919" s="66">
        <f t="shared" si="203"/>
        <v>1.1001053799999999E-3</v>
      </c>
      <c r="AH1919" s="66">
        <f t="shared" si="207"/>
        <v>3.9486155540000012E-4</v>
      </c>
      <c r="AI1919" s="67" t="s">
        <v>71</v>
      </c>
      <c r="AJ1919" s="162"/>
      <c r="AK1919" s="162"/>
      <c r="AS1919" s="155"/>
      <c r="AT1919" s="155"/>
      <c r="AU1919" s="155"/>
      <c r="AV1919" s="155"/>
      <c r="AW1919" s="155"/>
      <c r="AX1919" s="155"/>
      <c r="AY1919" s="155"/>
      <c r="AZ1919" s="155"/>
      <c r="BA1919" s="155"/>
    </row>
    <row r="1920" spans="1:53" x14ac:dyDescent="0.25">
      <c r="A1920" s="70" t="s">
        <v>16</v>
      </c>
      <c r="B1920" s="64">
        <v>34035</v>
      </c>
      <c r="C1920" s="64" t="s">
        <v>45</v>
      </c>
      <c r="D1920" s="64" t="s">
        <v>53</v>
      </c>
      <c r="E1920" s="64" t="s">
        <v>111</v>
      </c>
      <c r="F1920" s="64" t="s">
        <v>109</v>
      </c>
      <c r="G1920" s="64" t="s">
        <v>159</v>
      </c>
      <c r="H1920" s="64"/>
      <c r="I1920" s="64">
        <v>2268006015</v>
      </c>
      <c r="J1920" s="65" t="s">
        <v>1</v>
      </c>
      <c r="K1920" s="64" t="s">
        <v>1</v>
      </c>
      <c r="L1920" s="64" t="s">
        <v>19</v>
      </c>
      <c r="M1920" s="71" t="s">
        <v>19</v>
      </c>
      <c r="N1920" s="71">
        <v>5.2561053439999994E-6</v>
      </c>
      <c r="O1920" s="71">
        <v>5.2561053439999994E-6</v>
      </c>
      <c r="P1920" s="66" t="s">
        <v>19</v>
      </c>
      <c r="Q1920" s="71">
        <v>8.451043333333333E-5</v>
      </c>
      <c r="R1920" s="66">
        <v>1</v>
      </c>
      <c r="S1920" s="66">
        <f t="shared" si="204"/>
        <v>8.451043333333333E-5</v>
      </c>
      <c r="T1920" s="66">
        <f t="shared" si="202"/>
        <v>-7.9254327989333335E-5</v>
      </c>
      <c r="U1920" s="71">
        <v>4.2724551100000005E-4</v>
      </c>
      <c r="V1920" s="71">
        <v>4.2724551100000005E-4</v>
      </c>
      <c r="W1920" s="71" t="s">
        <v>19</v>
      </c>
      <c r="X1920" s="71">
        <v>1.6718368333333336E-4</v>
      </c>
      <c r="Y1920" s="66">
        <v>1</v>
      </c>
      <c r="Z1920" s="66">
        <f t="shared" si="205"/>
        <v>1.6718368333333336E-4</v>
      </c>
      <c r="AA1920" s="66">
        <f t="shared" si="206"/>
        <v>2.6006182766666666E-4</v>
      </c>
      <c r="AB1920" s="71">
        <v>1.8281327499999999E-3</v>
      </c>
      <c r="AC1920" s="71">
        <v>1.8281327499999999E-3</v>
      </c>
      <c r="AD1920" s="71"/>
      <c r="AE1920" s="71">
        <v>8.858898033333334E-4</v>
      </c>
      <c r="AF1920" s="72">
        <v>1</v>
      </c>
      <c r="AG1920" s="66">
        <f t="shared" si="203"/>
        <v>8.858898033333334E-4</v>
      </c>
      <c r="AH1920" s="66">
        <f t="shared" si="207"/>
        <v>9.4224294666666653E-4</v>
      </c>
      <c r="AI1920" s="67" t="s">
        <v>71</v>
      </c>
      <c r="AJ1920" s="162"/>
      <c r="AK1920" s="162"/>
      <c r="AS1920" s="155"/>
      <c r="AT1920" s="155"/>
      <c r="AU1920" s="155"/>
      <c r="AV1920" s="155"/>
      <c r="AW1920" s="155"/>
      <c r="AX1920" s="155"/>
      <c r="AY1920" s="155"/>
      <c r="AZ1920" s="155"/>
      <c r="BA1920" s="155"/>
    </row>
    <row r="1921" spans="1:53" x14ac:dyDescent="0.25">
      <c r="A1921" s="70" t="s">
        <v>16</v>
      </c>
      <c r="B1921" s="64">
        <v>34035</v>
      </c>
      <c r="C1921" s="64" t="s">
        <v>45</v>
      </c>
      <c r="D1921" s="64" t="s">
        <v>53</v>
      </c>
      <c r="E1921" s="64" t="s">
        <v>161</v>
      </c>
      <c r="F1921" s="64" t="s">
        <v>109</v>
      </c>
      <c r="G1921" s="64" t="s">
        <v>159</v>
      </c>
      <c r="H1921" s="64"/>
      <c r="I1921" s="64">
        <v>2268006020</v>
      </c>
      <c r="J1921" s="65" t="s">
        <v>1</v>
      </c>
      <c r="K1921" s="64" t="s">
        <v>1</v>
      </c>
      <c r="L1921" s="64" t="s">
        <v>19</v>
      </c>
      <c r="M1921" s="71" t="s">
        <v>19</v>
      </c>
      <c r="N1921" s="71">
        <v>3.3169326160000003E-5</v>
      </c>
      <c r="O1921" s="71">
        <v>3.3169326160000003E-5</v>
      </c>
      <c r="P1921" s="66" t="s">
        <v>19</v>
      </c>
      <c r="Q1921" s="71">
        <v>1.8390205166666665E-3</v>
      </c>
      <c r="R1921" s="66">
        <v>1</v>
      </c>
      <c r="S1921" s="66">
        <f t="shared" si="204"/>
        <v>1.8390205166666665E-3</v>
      </c>
      <c r="T1921" s="66">
        <f t="shared" si="202"/>
        <v>-1.8058511905066665E-3</v>
      </c>
      <c r="U1921" s="71">
        <v>3.2962562699999998E-3</v>
      </c>
      <c r="V1921" s="71">
        <v>3.2962562699999998E-3</v>
      </c>
      <c r="W1921" s="71" t="s">
        <v>19</v>
      </c>
      <c r="X1921" s="71">
        <v>3.8172995299999997E-3</v>
      </c>
      <c r="Y1921" s="66">
        <v>1</v>
      </c>
      <c r="Z1921" s="66">
        <f t="shared" si="205"/>
        <v>3.8172995299999997E-3</v>
      </c>
      <c r="AA1921" s="66">
        <f t="shared" si="206"/>
        <v>-5.2104325999999994E-4</v>
      </c>
      <c r="AB1921" s="71">
        <v>1.7169518339999999E-2</v>
      </c>
      <c r="AC1921" s="71">
        <v>1.7169518339999999E-2</v>
      </c>
      <c r="AD1921" s="71"/>
      <c r="AE1921" s="71">
        <v>1.9881630596666668E-2</v>
      </c>
      <c r="AF1921" s="72">
        <v>1</v>
      </c>
      <c r="AG1921" s="66">
        <f t="shared" si="203"/>
        <v>1.9881630596666668E-2</v>
      </c>
      <c r="AH1921" s="66">
        <f t="shared" si="207"/>
        <v>-2.7121122566666697E-3</v>
      </c>
      <c r="AI1921" s="67" t="s">
        <v>71</v>
      </c>
      <c r="AJ1921" s="162"/>
      <c r="AK1921" s="162"/>
      <c r="AS1921" s="155"/>
      <c r="AT1921" s="155"/>
      <c r="AU1921" s="155"/>
      <c r="AV1921" s="155"/>
      <c r="AW1921" s="155"/>
      <c r="AX1921" s="155"/>
      <c r="AY1921" s="155"/>
      <c r="AZ1921" s="155"/>
      <c r="BA1921" s="155"/>
    </row>
    <row r="1922" spans="1:53" x14ac:dyDescent="0.25">
      <c r="A1922" s="70" t="s">
        <v>16</v>
      </c>
      <c r="B1922" s="64">
        <v>34035</v>
      </c>
      <c r="C1922" s="64" t="s">
        <v>45</v>
      </c>
      <c r="D1922" s="64" t="s">
        <v>53</v>
      </c>
      <c r="E1922" s="64" t="s">
        <v>154</v>
      </c>
      <c r="F1922" s="64" t="s">
        <v>96</v>
      </c>
      <c r="G1922" s="64" t="s">
        <v>159</v>
      </c>
      <c r="H1922" s="64"/>
      <c r="I1922" s="64">
        <v>2268010010</v>
      </c>
      <c r="J1922" s="65" t="s">
        <v>1</v>
      </c>
      <c r="K1922" s="64" t="s">
        <v>1</v>
      </c>
      <c r="L1922" s="64" t="s">
        <v>19</v>
      </c>
      <c r="M1922" s="71" t="s">
        <v>19</v>
      </c>
      <c r="N1922" s="71">
        <v>0</v>
      </c>
      <c r="O1922" s="71">
        <v>0</v>
      </c>
      <c r="P1922" s="66" t="s">
        <v>19</v>
      </c>
      <c r="Q1922" s="71">
        <v>0</v>
      </c>
      <c r="R1922" s="66">
        <v>1</v>
      </c>
      <c r="S1922" s="66">
        <f t="shared" si="204"/>
        <v>0</v>
      </c>
      <c r="T1922" s="66">
        <f t="shared" si="202"/>
        <v>0</v>
      </c>
      <c r="U1922" s="71">
        <v>0</v>
      </c>
      <c r="V1922" s="71">
        <v>0</v>
      </c>
      <c r="W1922" s="71" t="s">
        <v>19</v>
      </c>
      <c r="X1922" s="71">
        <v>0</v>
      </c>
      <c r="Y1922" s="66">
        <v>1</v>
      </c>
      <c r="Z1922" s="66">
        <f t="shared" si="205"/>
        <v>0</v>
      </c>
      <c r="AA1922" s="66">
        <f t="shared" si="206"/>
        <v>0</v>
      </c>
      <c r="AB1922" s="71">
        <v>0</v>
      </c>
      <c r="AC1922" s="71">
        <v>0</v>
      </c>
      <c r="AD1922" s="71"/>
      <c r="AE1922" s="71">
        <v>0</v>
      </c>
      <c r="AF1922" s="72">
        <v>1</v>
      </c>
      <c r="AG1922" s="66">
        <f t="shared" si="203"/>
        <v>0</v>
      </c>
      <c r="AH1922" s="66">
        <f t="shared" si="207"/>
        <v>0</v>
      </c>
      <c r="AI1922" s="67" t="s">
        <v>71</v>
      </c>
      <c r="AJ1922" s="162"/>
      <c r="AK1922" s="162"/>
      <c r="AS1922" s="155"/>
      <c r="AT1922" s="155"/>
      <c r="AU1922" s="155"/>
      <c r="AV1922" s="155"/>
      <c r="AW1922" s="155"/>
      <c r="AX1922" s="155"/>
      <c r="AY1922" s="155"/>
      <c r="AZ1922" s="155"/>
      <c r="BA1922" s="155"/>
    </row>
    <row r="1923" spans="1:53" x14ac:dyDescent="0.25">
      <c r="A1923" s="70" t="s">
        <v>16</v>
      </c>
      <c r="B1923" s="64">
        <v>34035</v>
      </c>
      <c r="C1923" s="64" t="s">
        <v>45</v>
      </c>
      <c r="D1923" s="64" t="s">
        <v>53</v>
      </c>
      <c r="E1923" s="64" t="s">
        <v>162</v>
      </c>
      <c r="F1923" s="64" t="s">
        <v>83</v>
      </c>
      <c r="G1923" s="64" t="s">
        <v>163</v>
      </c>
      <c r="H1923" s="64"/>
      <c r="I1923" s="64">
        <v>2270001060</v>
      </c>
      <c r="J1923" s="65" t="s">
        <v>1</v>
      </c>
      <c r="K1923" s="64" t="s">
        <v>1</v>
      </c>
      <c r="L1923" s="64" t="s">
        <v>19</v>
      </c>
      <c r="M1923" s="71" t="s">
        <v>19</v>
      </c>
      <c r="N1923" s="71">
        <v>9.6603784954173893E-4</v>
      </c>
      <c r="O1923" s="71">
        <v>9.6603784954173893E-4</v>
      </c>
      <c r="P1923" s="66" t="s">
        <v>19</v>
      </c>
      <c r="Q1923" s="71">
        <v>7.3340358666666662E-4</v>
      </c>
      <c r="R1923" s="66">
        <v>1</v>
      </c>
      <c r="S1923" s="66">
        <f t="shared" si="204"/>
        <v>7.3340358666666662E-4</v>
      </c>
      <c r="T1923" s="66">
        <f t="shared" si="202"/>
        <v>2.3263426287507231E-4</v>
      </c>
      <c r="U1923" s="71">
        <v>3.7594618625000006E-3</v>
      </c>
      <c r="V1923" s="71">
        <v>3.7594618625000006E-3</v>
      </c>
      <c r="W1923" s="71" t="s">
        <v>19</v>
      </c>
      <c r="X1923" s="71">
        <v>3.2334426666666663E-3</v>
      </c>
      <c r="Y1923" s="66">
        <v>1</v>
      </c>
      <c r="Z1923" s="66">
        <f t="shared" si="205"/>
        <v>3.2334426666666663E-3</v>
      </c>
      <c r="AA1923" s="66">
        <f t="shared" si="206"/>
        <v>5.2601919583333432E-4</v>
      </c>
      <c r="AB1923" s="71">
        <v>3.7156210083000006E-3</v>
      </c>
      <c r="AC1923" s="71">
        <v>3.7156210083000006E-3</v>
      </c>
      <c r="AD1923" s="71"/>
      <c r="AE1923" s="71">
        <v>2.7910489200000002E-3</v>
      </c>
      <c r="AF1923" s="72">
        <v>1</v>
      </c>
      <c r="AG1923" s="66">
        <f t="shared" si="203"/>
        <v>2.7910489200000002E-3</v>
      </c>
      <c r="AH1923" s="66">
        <f t="shared" si="207"/>
        <v>9.2457208830000037E-4</v>
      </c>
      <c r="AI1923" s="67" t="s">
        <v>71</v>
      </c>
      <c r="AJ1923" s="162"/>
      <c r="AK1923" s="162"/>
      <c r="AS1923" s="155"/>
      <c r="AT1923" s="155"/>
      <c r="AU1923" s="155"/>
      <c r="AV1923" s="155"/>
      <c r="AW1923" s="155"/>
      <c r="AX1923" s="155"/>
      <c r="AY1923" s="155"/>
      <c r="AZ1923" s="155"/>
      <c r="BA1923" s="155"/>
    </row>
    <row r="1924" spans="1:53" x14ac:dyDescent="0.25">
      <c r="A1924" s="70" t="s">
        <v>16</v>
      </c>
      <c r="B1924" s="64">
        <v>34035</v>
      </c>
      <c r="C1924" s="64" t="s">
        <v>45</v>
      </c>
      <c r="D1924" s="64" t="s">
        <v>53</v>
      </c>
      <c r="E1924" s="64" t="s">
        <v>117</v>
      </c>
      <c r="F1924" s="64" t="s">
        <v>89</v>
      </c>
      <c r="G1924" s="64" t="s">
        <v>163</v>
      </c>
      <c r="H1924" s="64"/>
      <c r="I1924" s="64">
        <v>2270002003</v>
      </c>
      <c r="J1924" s="65" t="s">
        <v>1</v>
      </c>
      <c r="K1924" s="64" t="s">
        <v>1</v>
      </c>
      <c r="L1924" s="64" t="s">
        <v>19</v>
      </c>
      <c r="M1924" s="71" t="s">
        <v>19</v>
      </c>
      <c r="N1924" s="71">
        <v>2.0564811553598909E-3</v>
      </c>
      <c r="O1924" s="71">
        <v>2.0564811553598909E-3</v>
      </c>
      <c r="P1924" s="66" t="s">
        <v>19</v>
      </c>
      <c r="Q1924" s="71">
        <v>1.4899556833333331E-3</v>
      </c>
      <c r="R1924" s="66">
        <v>1</v>
      </c>
      <c r="S1924" s="66">
        <f t="shared" si="204"/>
        <v>1.4899556833333331E-3</v>
      </c>
      <c r="T1924" s="66">
        <f t="shared" si="202"/>
        <v>5.6652547202655783E-4</v>
      </c>
      <c r="U1924" s="71">
        <v>2.5303678546999997E-2</v>
      </c>
      <c r="V1924" s="71">
        <v>2.5303678546999997E-2</v>
      </c>
      <c r="W1924" s="71" t="s">
        <v>19</v>
      </c>
      <c r="X1924" s="71">
        <v>1.425176599E-2</v>
      </c>
      <c r="Y1924" s="66">
        <v>1</v>
      </c>
      <c r="Z1924" s="66">
        <f t="shared" si="205"/>
        <v>1.425176599E-2</v>
      </c>
      <c r="AA1924" s="66">
        <f t="shared" si="206"/>
        <v>1.1051912556999997E-2</v>
      </c>
      <c r="AB1924" s="71">
        <v>1.2278783905E-2</v>
      </c>
      <c r="AC1924" s="71">
        <v>1.2278783905E-2</v>
      </c>
      <c r="AD1924" s="71"/>
      <c r="AE1924" s="71">
        <v>6.4554947966666667E-3</v>
      </c>
      <c r="AF1924" s="72">
        <v>1</v>
      </c>
      <c r="AG1924" s="66">
        <f t="shared" si="203"/>
        <v>6.4554947966666667E-3</v>
      </c>
      <c r="AH1924" s="66">
        <f t="shared" si="207"/>
        <v>5.8232891083333333E-3</v>
      </c>
      <c r="AI1924" s="67" t="s">
        <v>71</v>
      </c>
      <c r="AJ1924" s="162"/>
      <c r="AK1924" s="162"/>
      <c r="AS1924" s="155"/>
      <c r="AT1924" s="155"/>
      <c r="AU1924" s="155"/>
      <c r="AV1924" s="155"/>
      <c r="AW1924" s="155"/>
      <c r="AX1924" s="155"/>
      <c r="AY1924" s="155"/>
      <c r="AZ1924" s="155"/>
      <c r="BA1924" s="155"/>
    </row>
    <row r="1925" spans="1:53" x14ac:dyDescent="0.25">
      <c r="A1925" s="70" t="s">
        <v>16</v>
      </c>
      <c r="B1925" s="64">
        <v>34035</v>
      </c>
      <c r="C1925" s="64" t="s">
        <v>45</v>
      </c>
      <c r="D1925" s="64" t="s">
        <v>53</v>
      </c>
      <c r="E1925" s="64" t="s">
        <v>88</v>
      </c>
      <c r="F1925" s="64" t="s">
        <v>89</v>
      </c>
      <c r="G1925" s="64" t="s">
        <v>163</v>
      </c>
      <c r="H1925" s="64"/>
      <c r="I1925" s="64">
        <v>2270002006</v>
      </c>
      <c r="J1925" s="65" t="s">
        <v>1</v>
      </c>
      <c r="K1925" s="64" t="s">
        <v>1</v>
      </c>
      <c r="L1925" s="64" t="s">
        <v>19</v>
      </c>
      <c r="M1925" s="71" t="s">
        <v>19</v>
      </c>
      <c r="N1925" s="71">
        <v>8.8810416243900006E-6</v>
      </c>
      <c r="O1925" s="71">
        <v>8.8810416243900006E-6</v>
      </c>
      <c r="P1925" s="66" t="s">
        <v>19</v>
      </c>
      <c r="Q1925" s="71">
        <v>7.7161700000000004E-6</v>
      </c>
      <c r="R1925" s="66">
        <v>1</v>
      </c>
      <c r="S1925" s="66">
        <f t="shared" si="204"/>
        <v>7.7161700000000004E-6</v>
      </c>
      <c r="T1925" s="66">
        <f t="shared" si="202"/>
        <v>1.1648716243900003E-6</v>
      </c>
      <c r="U1925" s="71">
        <v>5.8668207000000001E-5</v>
      </c>
      <c r="V1925" s="71">
        <v>5.8668207000000001E-5</v>
      </c>
      <c r="W1925" s="71" t="s">
        <v>19</v>
      </c>
      <c r="X1925" s="71">
        <v>5.3645753333333328E-5</v>
      </c>
      <c r="Y1925" s="66">
        <v>1</v>
      </c>
      <c r="Z1925" s="66">
        <f t="shared" si="205"/>
        <v>5.3645753333333328E-5</v>
      </c>
      <c r="AA1925" s="66">
        <f t="shared" si="206"/>
        <v>5.0224536666666726E-6</v>
      </c>
      <c r="AB1925" s="71">
        <v>4.7330373000000003E-5</v>
      </c>
      <c r="AC1925" s="71">
        <v>4.7330373000000003E-5</v>
      </c>
      <c r="AD1925" s="71"/>
      <c r="AE1925" s="71">
        <v>5.1441133333333338E-5</v>
      </c>
      <c r="AF1925" s="72">
        <v>1</v>
      </c>
      <c r="AG1925" s="66">
        <f t="shared" si="203"/>
        <v>5.1441133333333338E-5</v>
      </c>
      <c r="AH1925" s="66">
        <f t="shared" si="207"/>
        <v>-4.1107603333333351E-6</v>
      </c>
      <c r="AI1925" s="67" t="s">
        <v>71</v>
      </c>
      <c r="AJ1925" s="162"/>
      <c r="AK1925" s="162"/>
      <c r="AS1925" s="155"/>
      <c r="AT1925" s="155"/>
      <c r="AU1925" s="155"/>
      <c r="AV1925" s="155"/>
      <c r="AW1925" s="155"/>
      <c r="AX1925" s="155"/>
      <c r="AY1925" s="155"/>
      <c r="AZ1925" s="155"/>
      <c r="BA1925" s="155"/>
    </row>
    <row r="1926" spans="1:53" x14ac:dyDescent="0.25">
      <c r="A1926" s="70" t="s">
        <v>16</v>
      </c>
      <c r="B1926" s="64">
        <v>34035</v>
      </c>
      <c r="C1926" s="64" t="s">
        <v>45</v>
      </c>
      <c r="D1926" s="64" t="s">
        <v>53</v>
      </c>
      <c r="E1926" s="64" t="s">
        <v>90</v>
      </c>
      <c r="F1926" s="64" t="s">
        <v>89</v>
      </c>
      <c r="G1926" s="64" t="s">
        <v>163</v>
      </c>
      <c r="H1926" s="64"/>
      <c r="I1926" s="64">
        <v>2270002009</v>
      </c>
      <c r="J1926" s="65" t="s">
        <v>1</v>
      </c>
      <c r="K1926" s="64" t="s">
        <v>1</v>
      </c>
      <c r="L1926" s="64" t="s">
        <v>19</v>
      </c>
      <c r="M1926" s="71" t="s">
        <v>19</v>
      </c>
      <c r="N1926" s="71">
        <v>1.3561744734345599E-4</v>
      </c>
      <c r="O1926" s="71">
        <v>1.3561744734345599E-4</v>
      </c>
      <c r="P1926" s="66" t="s">
        <v>19</v>
      </c>
      <c r="Q1926" s="71">
        <v>1.2051922666666668E-4</v>
      </c>
      <c r="R1926" s="66">
        <v>1</v>
      </c>
      <c r="S1926" s="66">
        <f t="shared" si="204"/>
        <v>1.2051922666666668E-4</v>
      </c>
      <c r="T1926" s="66">
        <f t="shared" si="202"/>
        <v>1.5098220676789312E-5</v>
      </c>
      <c r="U1926" s="71">
        <v>9.2272507800000001E-4</v>
      </c>
      <c r="V1926" s="71">
        <v>9.2272507800000001E-4</v>
      </c>
      <c r="W1926" s="71" t="s">
        <v>19</v>
      </c>
      <c r="X1926" s="71">
        <v>8.7486670333333327E-4</v>
      </c>
      <c r="Y1926" s="66">
        <v>1</v>
      </c>
      <c r="Z1926" s="66">
        <f t="shared" si="205"/>
        <v>8.7486670333333327E-4</v>
      </c>
      <c r="AA1926" s="66">
        <f t="shared" si="206"/>
        <v>4.7858374666666739E-5</v>
      </c>
      <c r="AB1926" s="71">
        <v>6.7959150899999992E-4</v>
      </c>
      <c r="AC1926" s="71">
        <v>6.7959150899999992E-4</v>
      </c>
      <c r="AD1926" s="71"/>
      <c r="AE1926" s="71">
        <v>7.2238048666666661E-4</v>
      </c>
      <c r="AF1926" s="72">
        <v>1</v>
      </c>
      <c r="AG1926" s="66">
        <f t="shared" si="203"/>
        <v>7.2238048666666661E-4</v>
      </c>
      <c r="AH1926" s="66">
        <f t="shared" si="207"/>
        <v>-4.2788977666666683E-5</v>
      </c>
      <c r="AI1926" s="67" t="s">
        <v>71</v>
      </c>
      <c r="AJ1926" s="162"/>
      <c r="AK1926" s="162"/>
      <c r="AS1926" s="155"/>
      <c r="AT1926" s="155"/>
      <c r="AU1926" s="155"/>
      <c r="AV1926" s="155"/>
      <c r="AW1926" s="155"/>
      <c r="AX1926" s="155"/>
      <c r="AY1926" s="155"/>
      <c r="AZ1926" s="155"/>
      <c r="BA1926" s="155"/>
    </row>
    <row r="1927" spans="1:53" x14ac:dyDescent="0.25">
      <c r="A1927" s="70" t="s">
        <v>16</v>
      </c>
      <c r="B1927" s="64">
        <v>34035</v>
      </c>
      <c r="C1927" s="64" t="s">
        <v>45</v>
      </c>
      <c r="D1927" s="64" t="s">
        <v>53</v>
      </c>
      <c r="E1927" s="64" t="s">
        <v>118</v>
      </c>
      <c r="F1927" s="64" t="s">
        <v>89</v>
      </c>
      <c r="G1927" s="64" t="s">
        <v>163</v>
      </c>
      <c r="H1927" s="64"/>
      <c r="I1927" s="64">
        <v>2270002015</v>
      </c>
      <c r="J1927" s="65" t="s">
        <v>1</v>
      </c>
      <c r="K1927" s="64" t="s">
        <v>1</v>
      </c>
      <c r="L1927" s="64" t="s">
        <v>19</v>
      </c>
      <c r="M1927" s="71" t="s">
        <v>19</v>
      </c>
      <c r="N1927" s="71">
        <v>5.5844285619298401E-3</v>
      </c>
      <c r="O1927" s="71">
        <v>5.5844285619298401E-3</v>
      </c>
      <c r="P1927" s="66" t="s">
        <v>19</v>
      </c>
      <c r="Q1927" s="71">
        <v>4.0333522900000002E-3</v>
      </c>
      <c r="R1927" s="66">
        <v>1</v>
      </c>
      <c r="S1927" s="66">
        <f t="shared" si="204"/>
        <v>4.0333522900000002E-3</v>
      </c>
      <c r="T1927" s="66">
        <f t="shared" si="202"/>
        <v>1.5510762719298399E-3</v>
      </c>
      <c r="U1927" s="71">
        <v>6.7032292382000008E-2</v>
      </c>
      <c r="V1927" s="71">
        <v>6.7032292382000008E-2</v>
      </c>
      <c r="W1927" s="71" t="s">
        <v>19</v>
      </c>
      <c r="X1927" s="71">
        <v>4.0172953076666663E-2</v>
      </c>
      <c r="Y1927" s="66">
        <v>1</v>
      </c>
      <c r="Z1927" s="66">
        <f t="shared" si="205"/>
        <v>4.0172953076666663E-2</v>
      </c>
      <c r="AA1927" s="66">
        <f t="shared" si="206"/>
        <v>2.6859339305333345E-2</v>
      </c>
      <c r="AB1927" s="71">
        <v>3.6772434443000004E-2</v>
      </c>
      <c r="AC1927" s="71">
        <v>3.6772434443000004E-2</v>
      </c>
      <c r="AD1927" s="71"/>
      <c r="AE1927" s="71">
        <v>2.0798752516666668E-2</v>
      </c>
      <c r="AF1927" s="72">
        <v>1</v>
      </c>
      <c r="AG1927" s="66">
        <f t="shared" si="203"/>
        <v>2.0798752516666668E-2</v>
      </c>
      <c r="AH1927" s="66">
        <f t="shared" si="207"/>
        <v>1.5973681926333336E-2</v>
      </c>
      <c r="AI1927" s="67" t="s">
        <v>71</v>
      </c>
      <c r="AJ1927" s="162"/>
      <c r="AK1927" s="162"/>
      <c r="AS1927" s="155"/>
      <c r="AT1927" s="155"/>
      <c r="AU1927" s="155"/>
      <c r="AV1927" s="155"/>
      <c r="AW1927" s="155"/>
      <c r="AX1927" s="155"/>
      <c r="AY1927" s="155"/>
      <c r="AZ1927" s="155"/>
      <c r="BA1927" s="155"/>
    </row>
    <row r="1928" spans="1:53" x14ac:dyDescent="0.25">
      <c r="A1928" s="70" t="s">
        <v>16</v>
      </c>
      <c r="B1928" s="64">
        <v>34035</v>
      </c>
      <c r="C1928" s="64" t="s">
        <v>45</v>
      </c>
      <c r="D1928" s="64" t="s">
        <v>53</v>
      </c>
      <c r="E1928" s="64" t="s">
        <v>164</v>
      </c>
      <c r="F1928" s="64" t="s">
        <v>89</v>
      </c>
      <c r="G1928" s="64" t="s">
        <v>163</v>
      </c>
      <c r="H1928" s="64"/>
      <c r="I1928" s="64">
        <v>2270002018</v>
      </c>
      <c r="J1928" s="65" t="s">
        <v>1</v>
      </c>
      <c r="K1928" s="64" t="s">
        <v>1</v>
      </c>
      <c r="L1928" s="64" t="s">
        <v>19</v>
      </c>
      <c r="M1928" s="71" t="s">
        <v>19</v>
      </c>
      <c r="N1928" s="71">
        <v>4.2242212934916106E-3</v>
      </c>
      <c r="O1928" s="71">
        <v>4.2242212934916106E-3</v>
      </c>
      <c r="P1928" s="66" t="s">
        <v>19</v>
      </c>
      <c r="Q1928" s="71">
        <v>3.8139925999999998E-3</v>
      </c>
      <c r="R1928" s="66">
        <v>1</v>
      </c>
      <c r="S1928" s="66">
        <f t="shared" si="204"/>
        <v>3.8139925999999998E-3</v>
      </c>
      <c r="T1928" s="66">
        <f t="shared" si="202"/>
        <v>4.1022869349161082E-4</v>
      </c>
      <c r="U1928" s="71">
        <v>7.0443995972800003E-2</v>
      </c>
      <c r="V1928" s="71">
        <v>7.0443995972800003E-2</v>
      </c>
      <c r="W1928" s="71" t="s">
        <v>19</v>
      </c>
      <c r="X1928" s="71">
        <v>3.915588838333333E-2</v>
      </c>
      <c r="Y1928" s="66">
        <v>1</v>
      </c>
      <c r="Z1928" s="66">
        <f t="shared" si="205"/>
        <v>3.915588838333333E-2</v>
      </c>
      <c r="AA1928" s="66">
        <f t="shared" si="206"/>
        <v>3.1288107589466672E-2</v>
      </c>
      <c r="AB1928" s="71">
        <v>3.1615786896800002E-2</v>
      </c>
      <c r="AC1928" s="71">
        <v>3.1615786896800002E-2</v>
      </c>
      <c r="AD1928" s="71"/>
      <c r="AE1928" s="71">
        <v>1.8095888396666666E-2</v>
      </c>
      <c r="AF1928" s="72">
        <v>1</v>
      </c>
      <c r="AG1928" s="66">
        <f t="shared" si="203"/>
        <v>1.8095888396666666E-2</v>
      </c>
      <c r="AH1928" s="66">
        <f t="shared" si="207"/>
        <v>1.3519898500133336E-2</v>
      </c>
      <c r="AI1928" s="67" t="s">
        <v>71</v>
      </c>
      <c r="AJ1928" s="162"/>
      <c r="AK1928" s="162"/>
      <c r="AS1928" s="155"/>
      <c r="AT1928" s="155"/>
      <c r="AU1928" s="155"/>
      <c r="AV1928" s="155"/>
      <c r="AW1928" s="155"/>
      <c r="AX1928" s="155"/>
      <c r="AY1928" s="155"/>
      <c r="AZ1928" s="155"/>
      <c r="BA1928" s="155"/>
    </row>
    <row r="1929" spans="1:53" x14ac:dyDescent="0.25">
      <c r="A1929" s="70" t="s">
        <v>16</v>
      </c>
      <c r="B1929" s="64">
        <v>34035</v>
      </c>
      <c r="C1929" s="64" t="s">
        <v>45</v>
      </c>
      <c r="D1929" s="64" t="s">
        <v>53</v>
      </c>
      <c r="E1929" s="64" t="s">
        <v>91</v>
      </c>
      <c r="F1929" s="64" t="s">
        <v>89</v>
      </c>
      <c r="G1929" s="64" t="s">
        <v>163</v>
      </c>
      <c r="H1929" s="64"/>
      <c r="I1929" s="64">
        <v>2270002021</v>
      </c>
      <c r="J1929" s="65" t="s">
        <v>1</v>
      </c>
      <c r="K1929" s="64" t="s">
        <v>1</v>
      </c>
      <c r="L1929" s="64" t="s">
        <v>19</v>
      </c>
      <c r="M1929" s="71" t="s">
        <v>19</v>
      </c>
      <c r="N1929" s="71">
        <v>3.7488822381901799E-4</v>
      </c>
      <c r="O1929" s="71">
        <v>3.7488822381901799E-4</v>
      </c>
      <c r="P1929" s="66" t="s">
        <v>19</v>
      </c>
      <c r="Q1929" s="71">
        <v>2.8660059999999996E-4</v>
      </c>
      <c r="R1929" s="66">
        <v>1</v>
      </c>
      <c r="S1929" s="66">
        <f t="shared" si="204"/>
        <v>2.8660059999999996E-4</v>
      </c>
      <c r="T1929" s="66">
        <f t="shared" ref="T1929:T1992" si="208">O1929-S1929</f>
        <v>8.8287623819018025E-5</v>
      </c>
      <c r="U1929" s="71">
        <v>4.2386033240000001E-3</v>
      </c>
      <c r="V1929" s="71">
        <v>4.2386033240000001E-3</v>
      </c>
      <c r="W1929" s="71" t="s">
        <v>19</v>
      </c>
      <c r="X1929" s="71">
        <v>2.79215123E-3</v>
      </c>
      <c r="Y1929" s="66">
        <v>1</v>
      </c>
      <c r="Z1929" s="66">
        <f t="shared" si="205"/>
        <v>2.79215123E-3</v>
      </c>
      <c r="AA1929" s="66">
        <f t="shared" si="206"/>
        <v>1.446452094E-3</v>
      </c>
      <c r="AB1929" s="71">
        <v>2.247791395E-3</v>
      </c>
      <c r="AC1929" s="71">
        <v>2.247791395E-3</v>
      </c>
      <c r="AD1929" s="71"/>
      <c r="AE1929" s="71">
        <v>1.4366773666666666E-3</v>
      </c>
      <c r="AF1929" s="72">
        <v>1</v>
      </c>
      <c r="AG1929" s="66">
        <f t="shared" ref="AG1929:AG1992" si="209">AF1929*AE1929</f>
        <v>1.4366773666666666E-3</v>
      </c>
      <c r="AH1929" s="66">
        <f t="shared" si="207"/>
        <v>8.1111402833333344E-4</v>
      </c>
      <c r="AI1929" s="67" t="s">
        <v>71</v>
      </c>
      <c r="AJ1929" s="162"/>
      <c r="AK1929" s="162"/>
      <c r="AS1929" s="155"/>
      <c r="AT1929" s="155"/>
      <c r="AU1929" s="155"/>
      <c r="AV1929" s="155"/>
      <c r="AW1929" s="155"/>
      <c r="AX1929" s="155"/>
      <c r="AY1929" s="155"/>
      <c r="AZ1929" s="155"/>
      <c r="BA1929" s="155"/>
    </row>
    <row r="1930" spans="1:53" x14ac:dyDescent="0.25">
      <c r="A1930" s="70" t="s">
        <v>16</v>
      </c>
      <c r="B1930" s="64">
        <v>34035</v>
      </c>
      <c r="C1930" s="64" t="s">
        <v>45</v>
      </c>
      <c r="D1930" s="64" t="s">
        <v>53</v>
      </c>
      <c r="E1930" s="64" t="s">
        <v>119</v>
      </c>
      <c r="F1930" s="64" t="s">
        <v>89</v>
      </c>
      <c r="G1930" s="64" t="s">
        <v>163</v>
      </c>
      <c r="H1930" s="64"/>
      <c r="I1930" s="64">
        <v>2270002024</v>
      </c>
      <c r="J1930" s="65" t="s">
        <v>1</v>
      </c>
      <c r="K1930" s="64" t="s">
        <v>1</v>
      </c>
      <c r="L1930" s="64" t="s">
        <v>19</v>
      </c>
      <c r="M1930" s="71" t="s">
        <v>19</v>
      </c>
      <c r="N1930" s="71">
        <v>2.4875242376133237E-4</v>
      </c>
      <c r="O1930" s="71">
        <v>2.4875242376133237E-4</v>
      </c>
      <c r="P1930" s="66" t="s">
        <v>19</v>
      </c>
      <c r="Q1930" s="71">
        <v>1.9143450333333333E-4</v>
      </c>
      <c r="R1930" s="66">
        <v>1</v>
      </c>
      <c r="S1930" s="66">
        <f t="shared" si="204"/>
        <v>1.9143450333333333E-4</v>
      </c>
      <c r="T1930" s="66">
        <f t="shared" si="208"/>
        <v>5.7317920427999043E-5</v>
      </c>
      <c r="U1930" s="71">
        <v>3.0380120799300002E-3</v>
      </c>
      <c r="V1930" s="71">
        <v>3.0380120799300002E-3</v>
      </c>
      <c r="W1930" s="71" t="s">
        <v>19</v>
      </c>
      <c r="X1930" s="71">
        <v>2.2880281233333332E-3</v>
      </c>
      <c r="Y1930" s="66">
        <v>1</v>
      </c>
      <c r="Z1930" s="66">
        <f t="shared" si="205"/>
        <v>2.2880281233333332E-3</v>
      </c>
      <c r="AA1930" s="66">
        <f t="shared" si="206"/>
        <v>7.4998395659666697E-4</v>
      </c>
      <c r="AB1930" s="71">
        <v>1.7107256764999999E-3</v>
      </c>
      <c r="AC1930" s="71">
        <v>1.7107256764999999E-3</v>
      </c>
      <c r="AD1930" s="71"/>
      <c r="AE1930" s="71">
        <v>1.1346444266666666E-3</v>
      </c>
      <c r="AF1930" s="72">
        <v>1</v>
      </c>
      <c r="AG1930" s="66">
        <f t="shared" si="209"/>
        <v>1.1346444266666666E-3</v>
      </c>
      <c r="AH1930" s="66">
        <f t="shared" si="207"/>
        <v>5.7608124983333326E-4</v>
      </c>
      <c r="AI1930" s="67" t="s">
        <v>71</v>
      </c>
      <c r="AJ1930" s="162"/>
      <c r="AK1930" s="162"/>
      <c r="AS1930" s="155"/>
      <c r="AT1930" s="155"/>
      <c r="AU1930" s="155"/>
      <c r="AV1930" s="155"/>
      <c r="AW1930" s="155"/>
      <c r="AX1930" s="155"/>
      <c r="AY1930" s="155"/>
      <c r="AZ1930" s="155"/>
      <c r="BA1930" s="155"/>
    </row>
    <row r="1931" spans="1:53" x14ac:dyDescent="0.25">
      <c r="A1931" s="70" t="s">
        <v>16</v>
      </c>
      <c r="B1931" s="64">
        <v>34035</v>
      </c>
      <c r="C1931" s="64" t="s">
        <v>45</v>
      </c>
      <c r="D1931" s="64" t="s">
        <v>53</v>
      </c>
      <c r="E1931" s="64" t="s">
        <v>92</v>
      </c>
      <c r="F1931" s="64" t="s">
        <v>89</v>
      </c>
      <c r="G1931" s="64" t="s">
        <v>163</v>
      </c>
      <c r="H1931" s="64"/>
      <c r="I1931" s="64">
        <v>2270002027</v>
      </c>
      <c r="J1931" s="65" t="s">
        <v>1</v>
      </c>
      <c r="K1931" s="64" t="s">
        <v>1</v>
      </c>
      <c r="L1931" s="64" t="s">
        <v>19</v>
      </c>
      <c r="M1931" s="71" t="s">
        <v>19</v>
      </c>
      <c r="N1931" s="71">
        <v>1.0566093008569995E-3</v>
      </c>
      <c r="O1931" s="71">
        <v>1.0566093008569995E-3</v>
      </c>
      <c r="P1931" s="66" t="s">
        <v>19</v>
      </c>
      <c r="Q1931" s="71">
        <v>8.8148056333333324E-4</v>
      </c>
      <c r="R1931" s="66">
        <v>1</v>
      </c>
      <c r="S1931" s="66">
        <f t="shared" si="204"/>
        <v>8.8148056333333324E-4</v>
      </c>
      <c r="T1931" s="66">
        <f t="shared" si="208"/>
        <v>1.7512873752366625E-4</v>
      </c>
      <c r="U1931" s="71">
        <v>8.8326850873000021E-3</v>
      </c>
      <c r="V1931" s="71">
        <v>8.8326850873000021E-3</v>
      </c>
      <c r="W1931" s="71" t="s">
        <v>19</v>
      </c>
      <c r="X1931" s="71">
        <v>8.4973403533333321E-3</v>
      </c>
      <c r="Y1931" s="66">
        <v>1</v>
      </c>
      <c r="Z1931" s="66">
        <f t="shared" si="205"/>
        <v>8.4973403533333321E-3</v>
      </c>
      <c r="AA1931" s="66">
        <f t="shared" si="206"/>
        <v>3.3534473396667E-4</v>
      </c>
      <c r="AB1931" s="71">
        <v>4.5060772504999999E-3</v>
      </c>
      <c r="AC1931" s="71">
        <v>4.5060772504999999E-3</v>
      </c>
      <c r="AD1931" s="71"/>
      <c r="AE1931" s="71">
        <v>3.9899947633333334E-3</v>
      </c>
      <c r="AF1931" s="72">
        <v>1</v>
      </c>
      <c r="AG1931" s="66">
        <f t="shared" si="209"/>
        <v>3.9899947633333334E-3</v>
      </c>
      <c r="AH1931" s="66">
        <f t="shared" si="207"/>
        <v>5.1608248716666656E-4</v>
      </c>
      <c r="AI1931" s="67" t="s">
        <v>71</v>
      </c>
      <c r="AJ1931" s="162"/>
      <c r="AK1931" s="162"/>
      <c r="AS1931" s="155"/>
      <c r="AT1931" s="155"/>
      <c r="AU1931" s="155"/>
      <c r="AV1931" s="155"/>
      <c r="AW1931" s="155"/>
      <c r="AX1931" s="155"/>
      <c r="AY1931" s="155"/>
      <c r="AZ1931" s="155"/>
      <c r="BA1931" s="155"/>
    </row>
    <row r="1932" spans="1:53" x14ac:dyDescent="0.25">
      <c r="A1932" s="70" t="s">
        <v>16</v>
      </c>
      <c r="B1932" s="64">
        <v>34035</v>
      </c>
      <c r="C1932" s="64" t="s">
        <v>45</v>
      </c>
      <c r="D1932" s="64" t="s">
        <v>53</v>
      </c>
      <c r="E1932" s="64" t="s">
        <v>120</v>
      </c>
      <c r="F1932" s="64" t="s">
        <v>89</v>
      </c>
      <c r="G1932" s="64" t="s">
        <v>163</v>
      </c>
      <c r="H1932" s="64"/>
      <c r="I1932" s="64">
        <v>2270002030</v>
      </c>
      <c r="J1932" s="65" t="s">
        <v>1</v>
      </c>
      <c r="K1932" s="64" t="s">
        <v>1</v>
      </c>
      <c r="L1932" s="64" t="s">
        <v>19</v>
      </c>
      <c r="M1932" s="71" t="s">
        <v>19</v>
      </c>
      <c r="N1932" s="71">
        <v>3.144821949881609E-3</v>
      </c>
      <c r="O1932" s="71">
        <v>3.144821949881609E-3</v>
      </c>
      <c r="P1932" s="66" t="s">
        <v>19</v>
      </c>
      <c r="Q1932" s="71">
        <v>2.2178477200000004E-3</v>
      </c>
      <c r="R1932" s="66">
        <v>1</v>
      </c>
      <c r="S1932" s="66">
        <f t="shared" si="204"/>
        <v>2.2178477200000004E-3</v>
      </c>
      <c r="T1932" s="66">
        <f t="shared" si="208"/>
        <v>9.2697422988160865E-4</v>
      </c>
      <c r="U1932" s="71">
        <v>3.4605103130730001E-2</v>
      </c>
      <c r="V1932" s="71">
        <v>3.4605103130730001E-2</v>
      </c>
      <c r="W1932" s="71" t="s">
        <v>19</v>
      </c>
      <c r="X1932" s="71">
        <v>2.6500634710000002E-2</v>
      </c>
      <c r="Y1932" s="66">
        <v>1</v>
      </c>
      <c r="Z1932" s="66">
        <f t="shared" si="205"/>
        <v>2.6500634710000002E-2</v>
      </c>
      <c r="AA1932" s="66">
        <f t="shared" si="206"/>
        <v>8.1044684207299995E-3</v>
      </c>
      <c r="AB1932" s="71">
        <v>2.2020875371620001E-2</v>
      </c>
      <c r="AC1932" s="71">
        <v>2.2020875371620001E-2</v>
      </c>
      <c r="AD1932" s="71"/>
      <c r="AE1932" s="71">
        <v>1.3808269933333334E-2</v>
      </c>
      <c r="AF1932" s="72">
        <v>1</v>
      </c>
      <c r="AG1932" s="66">
        <f t="shared" si="209"/>
        <v>1.3808269933333334E-2</v>
      </c>
      <c r="AH1932" s="66">
        <f t="shared" si="207"/>
        <v>8.2126054382866669E-3</v>
      </c>
      <c r="AI1932" s="67" t="s">
        <v>71</v>
      </c>
      <c r="AJ1932" s="162"/>
      <c r="AK1932" s="162"/>
      <c r="AS1932" s="155"/>
      <c r="AT1932" s="155"/>
      <c r="AU1932" s="155"/>
      <c r="AV1932" s="155"/>
      <c r="AW1932" s="155"/>
      <c r="AX1932" s="155"/>
      <c r="AY1932" s="155"/>
      <c r="AZ1932" s="155"/>
      <c r="BA1932" s="155"/>
    </row>
    <row r="1933" spans="1:53" x14ac:dyDescent="0.25">
      <c r="A1933" s="70" t="s">
        <v>16</v>
      </c>
      <c r="B1933" s="64">
        <v>34035</v>
      </c>
      <c r="C1933" s="64" t="s">
        <v>45</v>
      </c>
      <c r="D1933" s="64" t="s">
        <v>53</v>
      </c>
      <c r="E1933" s="64" t="s">
        <v>121</v>
      </c>
      <c r="F1933" s="64" t="s">
        <v>89</v>
      </c>
      <c r="G1933" s="64" t="s">
        <v>163</v>
      </c>
      <c r="H1933" s="64"/>
      <c r="I1933" s="64">
        <v>2270002033</v>
      </c>
      <c r="J1933" s="65" t="s">
        <v>1</v>
      </c>
      <c r="K1933" s="64" t="s">
        <v>1</v>
      </c>
      <c r="L1933" s="64" t="s">
        <v>19</v>
      </c>
      <c r="M1933" s="71" t="s">
        <v>19</v>
      </c>
      <c r="N1933" s="71">
        <v>3.3201773379325388E-3</v>
      </c>
      <c r="O1933" s="71">
        <v>3.3201773379325388E-3</v>
      </c>
      <c r="P1933" s="66" t="s">
        <v>19</v>
      </c>
      <c r="Q1933" s="71">
        <v>2.673836623333333E-3</v>
      </c>
      <c r="R1933" s="66">
        <v>1</v>
      </c>
      <c r="S1933" s="66">
        <f t="shared" si="204"/>
        <v>2.673836623333333E-3</v>
      </c>
      <c r="T1933" s="66">
        <f t="shared" si="208"/>
        <v>6.4634071459920579E-4</v>
      </c>
      <c r="U1933" s="71">
        <v>4.0494087231500005E-2</v>
      </c>
      <c r="V1933" s="71">
        <v>4.0494087231500005E-2</v>
      </c>
      <c r="W1933" s="71" t="s">
        <v>19</v>
      </c>
      <c r="X1933" s="71">
        <v>3.1627845956666664E-2</v>
      </c>
      <c r="Y1933" s="66">
        <v>1</v>
      </c>
      <c r="Z1933" s="66">
        <f t="shared" si="205"/>
        <v>3.1627845956666664E-2</v>
      </c>
      <c r="AA1933" s="66">
        <f t="shared" si="206"/>
        <v>8.8662412748333405E-3</v>
      </c>
      <c r="AB1933" s="71">
        <v>1.39095892778E-2</v>
      </c>
      <c r="AC1933" s="71">
        <v>1.39095892778E-2</v>
      </c>
      <c r="AD1933" s="71"/>
      <c r="AE1933" s="71">
        <v>9.9082971533333338E-3</v>
      </c>
      <c r="AF1933" s="72">
        <v>1</v>
      </c>
      <c r="AG1933" s="66">
        <f t="shared" si="209"/>
        <v>9.9082971533333338E-3</v>
      </c>
      <c r="AH1933" s="66">
        <f t="shared" si="207"/>
        <v>4.0012921244666662E-3</v>
      </c>
      <c r="AI1933" s="67" t="s">
        <v>71</v>
      </c>
      <c r="AJ1933" s="162"/>
      <c r="AK1933" s="162"/>
      <c r="AS1933" s="155"/>
      <c r="AT1933" s="155"/>
      <c r="AU1933" s="155"/>
      <c r="AV1933" s="155"/>
      <c r="AW1933" s="155"/>
      <c r="AX1933" s="155"/>
      <c r="AY1933" s="155"/>
      <c r="AZ1933" s="155"/>
      <c r="BA1933" s="155"/>
    </row>
    <row r="1934" spans="1:53" x14ac:dyDescent="0.25">
      <c r="A1934" s="70" t="s">
        <v>16</v>
      </c>
      <c r="B1934" s="64">
        <v>34035</v>
      </c>
      <c r="C1934" s="64" t="s">
        <v>45</v>
      </c>
      <c r="D1934" s="64" t="s">
        <v>53</v>
      </c>
      <c r="E1934" s="64" t="s">
        <v>165</v>
      </c>
      <c r="F1934" s="64" t="s">
        <v>89</v>
      </c>
      <c r="G1934" s="64" t="s">
        <v>163</v>
      </c>
      <c r="H1934" s="64"/>
      <c r="I1934" s="64">
        <v>2270002036</v>
      </c>
      <c r="J1934" s="65" t="s">
        <v>1</v>
      </c>
      <c r="K1934" s="64" t="s">
        <v>1</v>
      </c>
      <c r="L1934" s="64" t="s">
        <v>19</v>
      </c>
      <c r="M1934" s="71" t="s">
        <v>19</v>
      </c>
      <c r="N1934" s="71">
        <v>1.7728271695883164E-2</v>
      </c>
      <c r="O1934" s="71">
        <v>1.7728271695883164E-2</v>
      </c>
      <c r="P1934" s="66" t="s">
        <v>19</v>
      </c>
      <c r="Q1934" s="71">
        <v>1.3858241320000001E-2</v>
      </c>
      <c r="R1934" s="66">
        <v>1</v>
      </c>
      <c r="S1934" s="66">
        <f t="shared" si="204"/>
        <v>1.3858241320000001E-2</v>
      </c>
      <c r="T1934" s="66">
        <f t="shared" si="208"/>
        <v>3.8700303758831631E-3</v>
      </c>
      <c r="U1934" s="71">
        <v>0.23270922324489995</v>
      </c>
      <c r="V1934" s="71">
        <v>0.23270922324489995</v>
      </c>
      <c r="W1934" s="71" t="s">
        <v>19</v>
      </c>
      <c r="X1934" s="71">
        <v>0.10673777960999999</v>
      </c>
      <c r="Y1934" s="66">
        <v>1</v>
      </c>
      <c r="Z1934" s="66">
        <f t="shared" si="205"/>
        <v>0.10673777960999999</v>
      </c>
      <c r="AA1934" s="66">
        <f t="shared" si="206"/>
        <v>0.12597144363489998</v>
      </c>
      <c r="AB1934" s="71">
        <v>0.10178817674929999</v>
      </c>
      <c r="AC1934" s="71">
        <v>0.10178817674929999</v>
      </c>
      <c r="AD1934" s="71"/>
      <c r="AE1934" s="71">
        <v>4.2514626953333336E-2</v>
      </c>
      <c r="AF1934" s="72">
        <v>1</v>
      </c>
      <c r="AG1934" s="66">
        <f t="shared" si="209"/>
        <v>4.2514626953333336E-2</v>
      </c>
      <c r="AH1934" s="66">
        <f t="shared" si="207"/>
        <v>5.9273549795966655E-2</v>
      </c>
      <c r="AI1934" s="67" t="s">
        <v>71</v>
      </c>
      <c r="AJ1934" s="162"/>
      <c r="AK1934" s="162"/>
      <c r="AS1934" s="155"/>
      <c r="AT1934" s="155"/>
      <c r="AU1934" s="155"/>
      <c r="AV1934" s="155"/>
      <c r="AW1934" s="155"/>
      <c r="AX1934" s="155"/>
      <c r="AY1934" s="155"/>
      <c r="AZ1934" s="155"/>
      <c r="BA1934" s="155"/>
    </row>
    <row r="1935" spans="1:53" x14ac:dyDescent="0.25">
      <c r="A1935" s="70" t="s">
        <v>16</v>
      </c>
      <c r="B1935" s="64">
        <v>34035</v>
      </c>
      <c r="C1935" s="64" t="s">
        <v>45</v>
      </c>
      <c r="D1935" s="64" t="s">
        <v>53</v>
      </c>
      <c r="E1935" s="64" t="s">
        <v>93</v>
      </c>
      <c r="F1935" s="64" t="s">
        <v>89</v>
      </c>
      <c r="G1935" s="64" t="s">
        <v>163</v>
      </c>
      <c r="H1935" s="64"/>
      <c r="I1935" s="64">
        <v>2270002039</v>
      </c>
      <c r="J1935" s="65" t="s">
        <v>1</v>
      </c>
      <c r="K1935" s="64" t="s">
        <v>1</v>
      </c>
      <c r="L1935" s="64" t="s">
        <v>19</v>
      </c>
      <c r="M1935" s="71" t="s">
        <v>19</v>
      </c>
      <c r="N1935" s="71">
        <v>2.3067399067958701E-4</v>
      </c>
      <c r="O1935" s="71">
        <v>2.3067399067958701E-4</v>
      </c>
      <c r="P1935" s="66" t="s">
        <v>19</v>
      </c>
      <c r="Q1935" s="71">
        <v>1.6387675333333332E-4</v>
      </c>
      <c r="R1935" s="66">
        <v>1</v>
      </c>
      <c r="S1935" s="66">
        <f t="shared" si="204"/>
        <v>1.6387675333333332E-4</v>
      </c>
      <c r="T1935" s="66">
        <f t="shared" si="208"/>
        <v>6.6797237346253685E-5</v>
      </c>
      <c r="U1935" s="71">
        <v>2.4325071071999997E-3</v>
      </c>
      <c r="V1935" s="71">
        <v>2.4325071071999997E-3</v>
      </c>
      <c r="W1935" s="71" t="s">
        <v>19</v>
      </c>
      <c r="X1935" s="71">
        <v>1.9106706666666667E-3</v>
      </c>
      <c r="Y1935" s="66">
        <v>1</v>
      </c>
      <c r="Z1935" s="66">
        <f t="shared" si="205"/>
        <v>1.9106706666666667E-3</v>
      </c>
      <c r="AA1935" s="66">
        <f t="shared" si="206"/>
        <v>5.2183644053333303E-4</v>
      </c>
      <c r="AB1935" s="71">
        <v>1.6784927760000001E-3</v>
      </c>
      <c r="AC1935" s="71">
        <v>1.6784927760000001E-3</v>
      </c>
      <c r="AD1935" s="71"/>
      <c r="AE1935" s="71">
        <v>1.0475619366666666E-3</v>
      </c>
      <c r="AF1935" s="72">
        <v>1</v>
      </c>
      <c r="AG1935" s="66">
        <f t="shared" si="209"/>
        <v>1.0475619366666666E-3</v>
      </c>
      <c r="AH1935" s="66">
        <f t="shared" si="207"/>
        <v>6.3093083933333355E-4</v>
      </c>
      <c r="AI1935" s="67" t="s">
        <v>71</v>
      </c>
      <c r="AJ1935" s="162"/>
      <c r="AK1935" s="162"/>
      <c r="AS1935" s="155"/>
      <c r="AT1935" s="155"/>
      <c r="AU1935" s="155"/>
      <c r="AV1935" s="155"/>
      <c r="AW1935" s="155"/>
      <c r="AX1935" s="155"/>
      <c r="AY1935" s="155"/>
      <c r="AZ1935" s="155"/>
      <c r="BA1935" s="155"/>
    </row>
    <row r="1936" spans="1:53" x14ac:dyDescent="0.25">
      <c r="A1936" s="70" t="s">
        <v>16</v>
      </c>
      <c r="B1936" s="64">
        <v>34035</v>
      </c>
      <c r="C1936" s="64" t="s">
        <v>45</v>
      </c>
      <c r="D1936" s="64" t="s">
        <v>53</v>
      </c>
      <c r="E1936" s="64" t="s">
        <v>122</v>
      </c>
      <c r="F1936" s="64" t="s">
        <v>89</v>
      </c>
      <c r="G1936" s="64" t="s">
        <v>163</v>
      </c>
      <c r="H1936" s="64"/>
      <c r="I1936" s="64">
        <v>2270002042</v>
      </c>
      <c r="J1936" s="65" t="s">
        <v>1</v>
      </c>
      <c r="K1936" s="64" t="s">
        <v>1</v>
      </c>
      <c r="L1936" s="64" t="s">
        <v>19</v>
      </c>
      <c r="M1936" s="71" t="s">
        <v>19</v>
      </c>
      <c r="N1936" s="71">
        <v>1.7621815701578396E-4</v>
      </c>
      <c r="O1936" s="71">
        <v>1.7621815701578396E-4</v>
      </c>
      <c r="P1936" s="66" t="s">
        <v>19</v>
      </c>
      <c r="Q1936" s="71">
        <v>1.4734210333333336E-4</v>
      </c>
      <c r="R1936" s="66">
        <v>1</v>
      </c>
      <c r="S1936" s="66">
        <f t="shared" si="204"/>
        <v>1.4734210333333336E-4</v>
      </c>
      <c r="T1936" s="66">
        <f t="shared" si="208"/>
        <v>2.8876053682450601E-5</v>
      </c>
      <c r="U1936" s="71">
        <v>1.5871772209999997E-3</v>
      </c>
      <c r="V1936" s="71">
        <v>1.5871772209999997E-3</v>
      </c>
      <c r="W1936" s="71" t="s">
        <v>19</v>
      </c>
      <c r="X1936" s="71">
        <v>1.3183627599999998E-3</v>
      </c>
      <c r="Y1936" s="66">
        <v>1</v>
      </c>
      <c r="Z1936" s="66">
        <f t="shared" si="205"/>
        <v>1.3183627599999998E-3</v>
      </c>
      <c r="AA1936" s="66">
        <f t="shared" si="206"/>
        <v>2.6881446099999992E-4</v>
      </c>
      <c r="AB1936" s="71">
        <v>7.4998581699999988E-4</v>
      </c>
      <c r="AC1936" s="71">
        <v>7.4998581699999988E-4</v>
      </c>
      <c r="AD1936" s="71"/>
      <c r="AE1936" s="71">
        <v>6.3860492666666666E-4</v>
      </c>
      <c r="AF1936" s="72">
        <v>1</v>
      </c>
      <c r="AG1936" s="66">
        <f t="shared" si="209"/>
        <v>6.3860492666666666E-4</v>
      </c>
      <c r="AH1936" s="66">
        <f t="shared" si="207"/>
        <v>1.1138089033333322E-4</v>
      </c>
      <c r="AI1936" s="67" t="s">
        <v>71</v>
      </c>
      <c r="AJ1936" s="162"/>
      <c r="AK1936" s="162"/>
      <c r="AS1936" s="155"/>
      <c r="AT1936" s="155"/>
      <c r="AU1936" s="155"/>
      <c r="AV1936" s="155"/>
      <c r="AW1936" s="155"/>
      <c r="AX1936" s="155"/>
      <c r="AY1936" s="155"/>
      <c r="AZ1936" s="155"/>
      <c r="BA1936" s="155"/>
    </row>
    <row r="1937" spans="1:53" x14ac:dyDescent="0.25">
      <c r="A1937" s="70" t="s">
        <v>16</v>
      </c>
      <c r="B1937" s="64">
        <v>34035</v>
      </c>
      <c r="C1937" s="64" t="s">
        <v>45</v>
      </c>
      <c r="D1937" s="64" t="s">
        <v>53</v>
      </c>
      <c r="E1937" s="64" t="s">
        <v>123</v>
      </c>
      <c r="F1937" s="64" t="s">
        <v>89</v>
      </c>
      <c r="G1937" s="64" t="s">
        <v>163</v>
      </c>
      <c r="H1937" s="64"/>
      <c r="I1937" s="64">
        <v>2270002045</v>
      </c>
      <c r="J1937" s="65" t="s">
        <v>1</v>
      </c>
      <c r="K1937" s="64" t="s">
        <v>1</v>
      </c>
      <c r="L1937" s="64" t="s">
        <v>19</v>
      </c>
      <c r="M1937" s="71" t="s">
        <v>19</v>
      </c>
      <c r="N1937" s="71">
        <v>4.5608555161740748E-3</v>
      </c>
      <c r="O1937" s="71">
        <v>4.5608555161740748E-3</v>
      </c>
      <c r="P1937" s="66" t="s">
        <v>19</v>
      </c>
      <c r="Q1937" s="71">
        <v>3.6412973666666661E-3</v>
      </c>
      <c r="R1937" s="66">
        <v>1</v>
      </c>
      <c r="S1937" s="66">
        <f t="shared" si="204"/>
        <v>3.6412973666666661E-3</v>
      </c>
      <c r="T1937" s="66">
        <f t="shared" si="208"/>
        <v>9.1955814950740863E-4</v>
      </c>
      <c r="U1937" s="71">
        <v>6.7071445311699993E-2</v>
      </c>
      <c r="V1937" s="71">
        <v>6.7071445311699993E-2</v>
      </c>
      <c r="W1937" s="71" t="s">
        <v>19</v>
      </c>
      <c r="X1937" s="71">
        <v>3.8507730103333332E-2</v>
      </c>
      <c r="Y1937" s="66">
        <v>1</v>
      </c>
      <c r="Z1937" s="66">
        <f t="shared" si="205"/>
        <v>3.8507730103333332E-2</v>
      </c>
      <c r="AA1937" s="66">
        <f t="shared" si="206"/>
        <v>2.8563715208366661E-2</v>
      </c>
      <c r="AB1937" s="71">
        <v>1.7509287954800001E-2</v>
      </c>
      <c r="AC1937" s="71">
        <v>1.7509287954800001E-2</v>
      </c>
      <c r="AD1937" s="71"/>
      <c r="AE1937" s="71">
        <v>1.0253687619999998E-2</v>
      </c>
      <c r="AF1937" s="72">
        <v>1</v>
      </c>
      <c r="AG1937" s="66">
        <f t="shared" si="209"/>
        <v>1.0253687619999998E-2</v>
      </c>
      <c r="AH1937" s="66">
        <f t="shared" si="207"/>
        <v>7.2556003348000029E-3</v>
      </c>
      <c r="AI1937" s="67" t="s">
        <v>71</v>
      </c>
      <c r="AJ1937" s="162"/>
      <c r="AK1937" s="162"/>
      <c r="AS1937" s="155"/>
      <c r="AT1937" s="155"/>
      <c r="AU1937" s="155"/>
      <c r="AV1937" s="155"/>
      <c r="AW1937" s="155"/>
      <c r="AX1937" s="155"/>
      <c r="AY1937" s="155"/>
      <c r="AZ1937" s="155"/>
      <c r="BA1937" s="155"/>
    </row>
    <row r="1938" spans="1:53" x14ac:dyDescent="0.25">
      <c r="A1938" s="70" t="s">
        <v>16</v>
      </c>
      <c r="B1938" s="64">
        <v>34035</v>
      </c>
      <c r="C1938" s="64" t="s">
        <v>45</v>
      </c>
      <c r="D1938" s="64" t="s">
        <v>53</v>
      </c>
      <c r="E1938" s="64" t="s">
        <v>166</v>
      </c>
      <c r="F1938" s="64" t="s">
        <v>89</v>
      </c>
      <c r="G1938" s="64" t="s">
        <v>163</v>
      </c>
      <c r="H1938" s="64"/>
      <c r="I1938" s="64">
        <v>2270002048</v>
      </c>
      <c r="J1938" s="65" t="s">
        <v>1</v>
      </c>
      <c r="K1938" s="64" t="s">
        <v>1</v>
      </c>
      <c r="L1938" s="64" t="s">
        <v>19</v>
      </c>
      <c r="M1938" s="71" t="s">
        <v>19</v>
      </c>
      <c r="N1938" s="71">
        <v>4.4831542114566088E-3</v>
      </c>
      <c r="O1938" s="71">
        <v>4.4831542114566088E-3</v>
      </c>
      <c r="P1938" s="66" t="s">
        <v>19</v>
      </c>
      <c r="Q1938" s="71">
        <v>3.5207781400000003E-3</v>
      </c>
      <c r="R1938" s="66">
        <v>1</v>
      </c>
      <c r="S1938" s="66">
        <f t="shared" si="204"/>
        <v>3.5207781400000003E-3</v>
      </c>
      <c r="T1938" s="66">
        <f t="shared" si="208"/>
        <v>9.6237607145660846E-4</v>
      </c>
      <c r="U1938" s="71">
        <v>5.77124022705E-2</v>
      </c>
      <c r="V1938" s="71">
        <v>5.77124022705E-2</v>
      </c>
      <c r="W1938" s="71" t="s">
        <v>19</v>
      </c>
      <c r="X1938" s="71">
        <v>2.6759310123333335E-2</v>
      </c>
      <c r="Y1938" s="66">
        <v>1</v>
      </c>
      <c r="Z1938" s="66">
        <f t="shared" si="205"/>
        <v>2.6759310123333335E-2</v>
      </c>
      <c r="AA1938" s="66">
        <f t="shared" si="206"/>
        <v>3.0953092147166666E-2</v>
      </c>
      <c r="AB1938" s="71">
        <v>2.2214338198799997E-2</v>
      </c>
      <c r="AC1938" s="71">
        <v>2.2214338198799997E-2</v>
      </c>
      <c r="AD1938" s="71"/>
      <c r="AE1938" s="71">
        <v>1.0168074876666667E-2</v>
      </c>
      <c r="AF1938" s="72">
        <v>1</v>
      </c>
      <c r="AG1938" s="66">
        <f t="shared" si="209"/>
        <v>1.0168074876666667E-2</v>
      </c>
      <c r="AH1938" s="66">
        <f t="shared" si="207"/>
        <v>1.204626332213333E-2</v>
      </c>
      <c r="AI1938" s="67" t="s">
        <v>71</v>
      </c>
      <c r="AJ1938" s="162"/>
      <c r="AK1938" s="162"/>
      <c r="AS1938" s="155"/>
      <c r="AT1938" s="155"/>
      <c r="AU1938" s="155"/>
      <c r="AV1938" s="155"/>
      <c r="AW1938" s="155"/>
      <c r="AX1938" s="155"/>
      <c r="AY1938" s="155"/>
      <c r="AZ1938" s="155"/>
      <c r="BA1938" s="155"/>
    </row>
    <row r="1939" spans="1:53" x14ac:dyDescent="0.25">
      <c r="A1939" s="70" t="s">
        <v>16</v>
      </c>
      <c r="B1939" s="64">
        <v>34035</v>
      </c>
      <c r="C1939" s="64" t="s">
        <v>45</v>
      </c>
      <c r="D1939" s="64" t="s">
        <v>53</v>
      </c>
      <c r="E1939" s="64" t="s">
        <v>167</v>
      </c>
      <c r="F1939" s="64" t="s">
        <v>89</v>
      </c>
      <c r="G1939" s="64" t="s">
        <v>163</v>
      </c>
      <c r="H1939" s="64"/>
      <c r="I1939" s="64">
        <v>2270002051</v>
      </c>
      <c r="J1939" s="65" t="s">
        <v>1</v>
      </c>
      <c r="K1939" s="64" t="s">
        <v>1</v>
      </c>
      <c r="L1939" s="64" t="s">
        <v>19</v>
      </c>
      <c r="M1939" s="71" t="s">
        <v>19</v>
      </c>
      <c r="N1939" s="71">
        <v>1.3670170294765841E-2</v>
      </c>
      <c r="O1939" s="71">
        <v>1.3670170294765841E-2</v>
      </c>
      <c r="P1939" s="66" t="s">
        <v>19</v>
      </c>
      <c r="Q1939" s="71">
        <v>1.4290714276666665E-2</v>
      </c>
      <c r="R1939" s="66">
        <v>1</v>
      </c>
      <c r="S1939" s="66">
        <f t="shared" si="204"/>
        <v>1.4290714276666665E-2</v>
      </c>
      <c r="T1939" s="66">
        <f t="shared" si="208"/>
        <v>-6.2054398190082398E-4</v>
      </c>
      <c r="U1939" s="71">
        <v>0.22924513363900001</v>
      </c>
      <c r="V1939" s="71">
        <v>0.22924513363900001</v>
      </c>
      <c r="W1939" s="71" t="s">
        <v>19</v>
      </c>
      <c r="X1939" s="71">
        <v>0.13709760162999998</v>
      </c>
      <c r="Y1939" s="66">
        <v>1</v>
      </c>
      <c r="Z1939" s="66">
        <f t="shared" si="205"/>
        <v>0.13709760162999998</v>
      </c>
      <c r="AA1939" s="66">
        <f t="shared" si="206"/>
        <v>9.2147532009000027E-2</v>
      </c>
      <c r="AB1939" s="71">
        <v>8.2441046537999996E-2</v>
      </c>
      <c r="AC1939" s="71">
        <v>8.2441046537999996E-2</v>
      </c>
      <c r="AD1939" s="71"/>
      <c r="AE1939" s="71">
        <v>4.5521728633333335E-2</v>
      </c>
      <c r="AF1939" s="72">
        <v>1</v>
      </c>
      <c r="AG1939" s="66">
        <f t="shared" si="209"/>
        <v>4.5521728633333335E-2</v>
      </c>
      <c r="AH1939" s="66">
        <f t="shared" si="207"/>
        <v>3.6919317904666661E-2</v>
      </c>
      <c r="AI1939" s="67" t="s">
        <v>71</v>
      </c>
      <c r="AJ1939" s="162"/>
      <c r="AK1939" s="162"/>
      <c r="AS1939" s="155"/>
      <c r="AT1939" s="155"/>
      <c r="AU1939" s="155"/>
      <c r="AV1939" s="155"/>
      <c r="AW1939" s="155"/>
      <c r="AX1939" s="155"/>
      <c r="AY1939" s="155"/>
      <c r="AZ1939" s="155"/>
      <c r="BA1939" s="155"/>
    </row>
    <row r="1940" spans="1:53" x14ac:dyDescent="0.25">
      <c r="A1940" s="70" t="s">
        <v>16</v>
      </c>
      <c r="B1940" s="64">
        <v>34035</v>
      </c>
      <c r="C1940" s="64" t="s">
        <v>45</v>
      </c>
      <c r="D1940" s="64" t="s">
        <v>53</v>
      </c>
      <c r="E1940" s="64" t="s">
        <v>94</v>
      </c>
      <c r="F1940" s="64" t="s">
        <v>89</v>
      </c>
      <c r="G1940" s="64" t="s">
        <v>163</v>
      </c>
      <c r="H1940" s="64"/>
      <c r="I1940" s="64">
        <v>2270002054</v>
      </c>
      <c r="J1940" s="65" t="s">
        <v>1</v>
      </c>
      <c r="K1940" s="64" t="s">
        <v>1</v>
      </c>
      <c r="L1940" s="64" t="s">
        <v>19</v>
      </c>
      <c r="M1940" s="71" t="s">
        <v>19</v>
      </c>
      <c r="N1940" s="71">
        <v>8.9276744735661588E-4</v>
      </c>
      <c r="O1940" s="71">
        <v>8.9276744735661588E-4</v>
      </c>
      <c r="P1940" s="66" t="s">
        <v>19</v>
      </c>
      <c r="Q1940" s="71">
        <v>6.7645090333333336E-4</v>
      </c>
      <c r="R1940" s="66">
        <v>1</v>
      </c>
      <c r="S1940" s="66">
        <f t="shared" si="204"/>
        <v>6.7645090333333336E-4</v>
      </c>
      <c r="T1940" s="66">
        <f t="shared" si="208"/>
        <v>2.1631654402328251E-4</v>
      </c>
      <c r="U1940" s="71">
        <v>1.2534924204E-2</v>
      </c>
      <c r="V1940" s="71">
        <v>1.2534924204E-2</v>
      </c>
      <c r="W1940" s="71" t="s">
        <v>19</v>
      </c>
      <c r="X1940" s="71">
        <v>8.2599762666666649E-3</v>
      </c>
      <c r="Y1940" s="66">
        <v>1</v>
      </c>
      <c r="Z1940" s="66">
        <f t="shared" si="205"/>
        <v>8.2599762666666649E-3</v>
      </c>
      <c r="AA1940" s="66">
        <f t="shared" si="206"/>
        <v>4.2749479373333354E-3</v>
      </c>
      <c r="AB1940" s="71">
        <v>4.3337888380999999E-3</v>
      </c>
      <c r="AC1940" s="71">
        <v>4.3337888380999999E-3</v>
      </c>
      <c r="AD1940" s="71"/>
      <c r="AE1940" s="71">
        <v>2.7017618099999998E-3</v>
      </c>
      <c r="AF1940" s="72">
        <v>1</v>
      </c>
      <c r="AG1940" s="66">
        <f t="shared" si="209"/>
        <v>2.7017618099999998E-3</v>
      </c>
      <c r="AH1940" s="66">
        <f t="shared" si="207"/>
        <v>1.6320270281000001E-3</v>
      </c>
      <c r="AI1940" s="67" t="s">
        <v>71</v>
      </c>
      <c r="AJ1940" s="162"/>
      <c r="AK1940" s="162"/>
      <c r="AS1940" s="155"/>
      <c r="AT1940" s="155"/>
      <c r="AU1940" s="155"/>
      <c r="AV1940" s="155"/>
      <c r="AW1940" s="155"/>
      <c r="AX1940" s="155"/>
      <c r="AY1940" s="155"/>
      <c r="AZ1940" s="155"/>
      <c r="BA1940" s="155"/>
    </row>
    <row r="1941" spans="1:53" x14ac:dyDescent="0.25">
      <c r="A1941" s="70" t="s">
        <v>16</v>
      </c>
      <c r="B1941" s="64">
        <v>34035</v>
      </c>
      <c r="C1941" s="64" t="s">
        <v>45</v>
      </c>
      <c r="D1941" s="64" t="s">
        <v>53</v>
      </c>
      <c r="E1941" s="64" t="s">
        <v>124</v>
      </c>
      <c r="F1941" s="64" t="s">
        <v>89</v>
      </c>
      <c r="G1941" s="64" t="s">
        <v>163</v>
      </c>
      <c r="H1941" s="64"/>
      <c r="I1941" s="64">
        <v>2270002057</v>
      </c>
      <c r="J1941" s="65" t="s">
        <v>1</v>
      </c>
      <c r="K1941" s="64" t="s">
        <v>1</v>
      </c>
      <c r="L1941" s="64" t="s">
        <v>19</v>
      </c>
      <c r="M1941" s="71" t="s">
        <v>19</v>
      </c>
      <c r="N1941" s="71">
        <v>8.308561115719976E-3</v>
      </c>
      <c r="O1941" s="71">
        <v>8.308561115719976E-3</v>
      </c>
      <c r="P1941" s="66" t="s">
        <v>19</v>
      </c>
      <c r="Q1941" s="71">
        <v>5.7746346533333326E-3</v>
      </c>
      <c r="R1941" s="66">
        <v>1</v>
      </c>
      <c r="S1941" s="66">
        <f t="shared" si="204"/>
        <v>5.7746346533333326E-3</v>
      </c>
      <c r="T1941" s="66">
        <f t="shared" si="208"/>
        <v>2.5339264623866434E-3</v>
      </c>
      <c r="U1941" s="71">
        <v>9.1217294986500011E-2</v>
      </c>
      <c r="V1941" s="71">
        <v>9.1217294986500011E-2</v>
      </c>
      <c r="W1941" s="71" t="s">
        <v>19</v>
      </c>
      <c r="X1941" s="71">
        <v>5.5905121396666667E-2</v>
      </c>
      <c r="Y1941" s="66">
        <v>1</v>
      </c>
      <c r="Z1941" s="66">
        <f t="shared" si="205"/>
        <v>5.5905121396666667E-2</v>
      </c>
      <c r="AA1941" s="66">
        <f t="shared" si="206"/>
        <v>3.5312173589833344E-2</v>
      </c>
      <c r="AB1941" s="71">
        <v>6.0119288173299999E-2</v>
      </c>
      <c r="AC1941" s="71">
        <v>6.0119288173299999E-2</v>
      </c>
      <c r="AD1941" s="71"/>
      <c r="AE1941" s="71">
        <v>3.6660258543333331E-2</v>
      </c>
      <c r="AF1941" s="72">
        <v>1</v>
      </c>
      <c r="AG1941" s="66">
        <f t="shared" si="209"/>
        <v>3.6660258543333331E-2</v>
      </c>
      <c r="AH1941" s="66">
        <f t="shared" si="207"/>
        <v>2.3459029629966668E-2</v>
      </c>
      <c r="AI1941" s="67" t="s">
        <v>71</v>
      </c>
      <c r="AJ1941" s="162"/>
      <c r="AK1941" s="162"/>
      <c r="AS1941" s="155"/>
      <c r="AT1941" s="155"/>
      <c r="AU1941" s="155"/>
      <c r="AV1941" s="155"/>
      <c r="AW1941" s="155"/>
      <c r="AX1941" s="155"/>
      <c r="AY1941" s="155"/>
      <c r="AZ1941" s="155"/>
      <c r="BA1941" s="155"/>
    </row>
    <row r="1942" spans="1:53" x14ac:dyDescent="0.25">
      <c r="A1942" s="70" t="s">
        <v>16</v>
      </c>
      <c r="B1942" s="64">
        <v>34035</v>
      </c>
      <c r="C1942" s="64" t="s">
        <v>45</v>
      </c>
      <c r="D1942" s="64" t="s">
        <v>53</v>
      </c>
      <c r="E1942" s="64" t="s">
        <v>125</v>
      </c>
      <c r="F1942" s="64" t="s">
        <v>89</v>
      </c>
      <c r="G1942" s="64" t="s">
        <v>163</v>
      </c>
      <c r="H1942" s="64"/>
      <c r="I1942" s="64">
        <v>2270002060</v>
      </c>
      <c r="J1942" s="65" t="s">
        <v>1</v>
      </c>
      <c r="K1942" s="64" t="s">
        <v>1</v>
      </c>
      <c r="L1942" s="64" t="s">
        <v>19</v>
      </c>
      <c r="M1942" s="71" t="s">
        <v>19</v>
      </c>
      <c r="N1942" s="71">
        <v>2.2147399107863647E-2</v>
      </c>
      <c r="O1942" s="71">
        <v>2.2147399107863647E-2</v>
      </c>
      <c r="P1942" s="66" t="s">
        <v>19</v>
      </c>
      <c r="Q1942" s="71">
        <v>1.7879468199999998E-2</v>
      </c>
      <c r="R1942" s="66">
        <v>1</v>
      </c>
      <c r="S1942" s="66">
        <f t="shared" si="204"/>
        <v>1.7879468199999998E-2</v>
      </c>
      <c r="T1942" s="66">
        <f t="shared" si="208"/>
        <v>4.2679309078636485E-3</v>
      </c>
      <c r="U1942" s="71">
        <v>0.31488998167999999</v>
      </c>
      <c r="V1942" s="71">
        <v>0.31488998167999999</v>
      </c>
      <c r="W1942" s="71" t="s">
        <v>19</v>
      </c>
      <c r="X1942" s="71">
        <v>0.19215431176333334</v>
      </c>
      <c r="Y1942" s="66">
        <v>1</v>
      </c>
      <c r="Z1942" s="66">
        <f t="shared" si="205"/>
        <v>0.19215431176333334</v>
      </c>
      <c r="AA1942" s="66">
        <f t="shared" si="206"/>
        <v>0.12273566991666665</v>
      </c>
      <c r="AB1942" s="71">
        <v>0.13186067428180001</v>
      </c>
      <c r="AC1942" s="71">
        <v>0.13186067428180001</v>
      </c>
      <c r="AD1942" s="71"/>
      <c r="AE1942" s="71">
        <v>7.7996516106666677E-2</v>
      </c>
      <c r="AF1942" s="72">
        <v>1</v>
      </c>
      <c r="AG1942" s="66">
        <f t="shared" si="209"/>
        <v>7.7996516106666677E-2</v>
      </c>
      <c r="AH1942" s="66">
        <f t="shared" si="207"/>
        <v>5.3864158175133334E-2</v>
      </c>
      <c r="AI1942" s="67" t="s">
        <v>71</v>
      </c>
      <c r="AJ1942" s="162"/>
      <c r="AK1942" s="162"/>
      <c r="AS1942" s="155"/>
      <c r="AT1942" s="155"/>
      <c r="AU1942" s="155"/>
      <c r="AV1942" s="155"/>
      <c r="AW1942" s="155"/>
      <c r="AX1942" s="155"/>
      <c r="AY1942" s="155"/>
      <c r="AZ1942" s="155"/>
      <c r="BA1942" s="155"/>
    </row>
    <row r="1943" spans="1:53" x14ac:dyDescent="0.25">
      <c r="A1943" s="70" t="s">
        <v>16</v>
      </c>
      <c r="B1943" s="64">
        <v>34035</v>
      </c>
      <c r="C1943" s="64" t="s">
        <v>45</v>
      </c>
      <c r="D1943" s="64" t="s">
        <v>53</v>
      </c>
      <c r="E1943" s="64" t="s">
        <v>126</v>
      </c>
      <c r="F1943" s="64" t="s">
        <v>89</v>
      </c>
      <c r="G1943" s="64" t="s">
        <v>163</v>
      </c>
      <c r="H1943" s="64"/>
      <c r="I1943" s="64">
        <v>2270002066</v>
      </c>
      <c r="J1943" s="65" t="s">
        <v>1</v>
      </c>
      <c r="K1943" s="64" t="s">
        <v>1</v>
      </c>
      <c r="L1943" s="64" t="s">
        <v>19</v>
      </c>
      <c r="M1943" s="71" t="s">
        <v>19</v>
      </c>
      <c r="N1943" s="71">
        <v>4.5383330903499948E-2</v>
      </c>
      <c r="O1943" s="71">
        <v>4.5383330903499948E-2</v>
      </c>
      <c r="P1943" s="66" t="s">
        <v>19</v>
      </c>
      <c r="Q1943" s="71">
        <v>3.1195372999999998E-2</v>
      </c>
      <c r="R1943" s="66">
        <v>1</v>
      </c>
      <c r="S1943" s="66">
        <f t="shared" si="204"/>
        <v>3.1195372999999998E-2</v>
      </c>
      <c r="T1943" s="66">
        <f t="shared" si="208"/>
        <v>1.418795790349995E-2</v>
      </c>
      <c r="U1943" s="71">
        <v>0.22377932692111002</v>
      </c>
      <c r="V1943" s="71">
        <v>0.22377932692111002</v>
      </c>
      <c r="W1943" s="71" t="s">
        <v>19</v>
      </c>
      <c r="X1943" s="71">
        <v>0.16384882814666668</v>
      </c>
      <c r="Y1943" s="66">
        <v>1</v>
      </c>
      <c r="Z1943" s="66">
        <f t="shared" si="205"/>
        <v>0.16384882814666668</v>
      </c>
      <c r="AA1943" s="66">
        <f t="shared" si="206"/>
        <v>5.9930498774443342E-2</v>
      </c>
      <c r="AB1943" s="71">
        <v>0.21681768830890003</v>
      </c>
      <c r="AC1943" s="71">
        <v>0.21681768830890003</v>
      </c>
      <c r="AD1943" s="71"/>
      <c r="AE1943" s="71">
        <v>0.15239913417666667</v>
      </c>
      <c r="AF1943" s="72">
        <v>1</v>
      </c>
      <c r="AG1943" s="66">
        <f t="shared" si="209"/>
        <v>0.15239913417666667</v>
      </c>
      <c r="AH1943" s="66">
        <f t="shared" si="207"/>
        <v>6.4418554132233352E-2</v>
      </c>
      <c r="AI1943" s="67" t="s">
        <v>71</v>
      </c>
      <c r="AJ1943" s="162"/>
      <c r="AK1943" s="162"/>
      <c r="AS1943" s="155"/>
      <c r="AT1943" s="155"/>
      <c r="AU1943" s="155"/>
      <c r="AV1943" s="155"/>
      <c r="AW1943" s="155"/>
      <c r="AX1943" s="155"/>
      <c r="AY1943" s="155"/>
      <c r="AZ1943" s="155"/>
      <c r="BA1943" s="155"/>
    </row>
    <row r="1944" spans="1:53" x14ac:dyDescent="0.25">
      <c r="A1944" s="70" t="s">
        <v>16</v>
      </c>
      <c r="B1944" s="64">
        <v>34035</v>
      </c>
      <c r="C1944" s="64" t="s">
        <v>45</v>
      </c>
      <c r="D1944" s="64" t="s">
        <v>53</v>
      </c>
      <c r="E1944" s="64" t="s">
        <v>168</v>
      </c>
      <c r="F1944" s="64" t="s">
        <v>89</v>
      </c>
      <c r="G1944" s="64" t="s">
        <v>163</v>
      </c>
      <c r="H1944" s="64"/>
      <c r="I1944" s="64">
        <v>2270002069</v>
      </c>
      <c r="J1944" s="65" t="s">
        <v>1</v>
      </c>
      <c r="K1944" s="64" t="s">
        <v>1</v>
      </c>
      <c r="L1944" s="64" t="s">
        <v>19</v>
      </c>
      <c r="M1944" s="71" t="s">
        <v>19</v>
      </c>
      <c r="N1944" s="71">
        <v>1.8218413674179552E-2</v>
      </c>
      <c r="O1944" s="71">
        <v>1.8218413674179552E-2</v>
      </c>
      <c r="P1944" s="66" t="s">
        <v>19</v>
      </c>
      <c r="Q1944" s="71">
        <v>1.5066740516666668E-2</v>
      </c>
      <c r="R1944" s="66">
        <v>1</v>
      </c>
      <c r="S1944" s="66">
        <f t="shared" si="204"/>
        <v>1.5066740516666668E-2</v>
      </c>
      <c r="T1944" s="66">
        <f t="shared" si="208"/>
        <v>3.1516731575128836E-3</v>
      </c>
      <c r="U1944" s="71">
        <v>0.26392131417999998</v>
      </c>
      <c r="V1944" s="71">
        <v>0.26392131417999998</v>
      </c>
      <c r="W1944" s="71" t="s">
        <v>19</v>
      </c>
      <c r="X1944" s="71">
        <v>0.14628131367666666</v>
      </c>
      <c r="Y1944" s="66">
        <v>1</v>
      </c>
      <c r="Z1944" s="66">
        <f t="shared" si="205"/>
        <v>0.14628131367666666</v>
      </c>
      <c r="AA1944" s="66">
        <f t="shared" si="206"/>
        <v>0.11764000050333331</v>
      </c>
      <c r="AB1944" s="71">
        <v>0.11473097379000001</v>
      </c>
      <c r="AC1944" s="71">
        <v>0.11473097379000001</v>
      </c>
      <c r="AD1944" s="71"/>
      <c r="AE1944" s="71">
        <v>6.2550948386666666E-2</v>
      </c>
      <c r="AF1944" s="72">
        <v>1</v>
      </c>
      <c r="AG1944" s="66">
        <f t="shared" si="209"/>
        <v>6.2550948386666666E-2</v>
      </c>
      <c r="AH1944" s="66">
        <f t="shared" si="207"/>
        <v>5.2180025403333344E-2</v>
      </c>
      <c r="AI1944" s="67" t="s">
        <v>71</v>
      </c>
      <c r="AJ1944" s="162"/>
      <c r="AK1944" s="162"/>
      <c r="AS1944" s="155"/>
      <c r="AT1944" s="155"/>
      <c r="AU1944" s="155"/>
      <c r="AV1944" s="155"/>
      <c r="AW1944" s="155"/>
      <c r="AX1944" s="155"/>
      <c r="AY1944" s="155"/>
      <c r="AZ1944" s="155"/>
      <c r="BA1944" s="155"/>
    </row>
    <row r="1945" spans="1:53" x14ac:dyDescent="0.25">
      <c r="A1945" s="70" t="s">
        <v>16</v>
      </c>
      <c r="B1945" s="64">
        <v>34035</v>
      </c>
      <c r="C1945" s="64" t="s">
        <v>45</v>
      </c>
      <c r="D1945" s="64" t="s">
        <v>53</v>
      </c>
      <c r="E1945" s="64" t="s">
        <v>127</v>
      </c>
      <c r="F1945" s="64" t="s">
        <v>89</v>
      </c>
      <c r="G1945" s="64" t="s">
        <v>163</v>
      </c>
      <c r="H1945" s="64"/>
      <c r="I1945" s="64">
        <v>2270002072</v>
      </c>
      <c r="J1945" s="65" t="s">
        <v>1</v>
      </c>
      <c r="K1945" s="64" t="s">
        <v>1</v>
      </c>
      <c r="L1945" s="64" t="s">
        <v>19</v>
      </c>
      <c r="M1945" s="71" t="s">
        <v>19</v>
      </c>
      <c r="N1945" s="71">
        <v>4.024806030444314E-2</v>
      </c>
      <c r="O1945" s="71">
        <v>4.024806030444314E-2</v>
      </c>
      <c r="P1945" s="66" t="s">
        <v>19</v>
      </c>
      <c r="Q1945" s="71">
        <v>2.8423430786666665E-2</v>
      </c>
      <c r="R1945" s="66">
        <v>1</v>
      </c>
      <c r="S1945" s="66">
        <f t="shared" si="204"/>
        <v>2.8423430786666665E-2</v>
      </c>
      <c r="T1945" s="66">
        <f t="shared" si="208"/>
        <v>1.1824629517776474E-2</v>
      </c>
      <c r="U1945" s="71">
        <v>0.1547206036622</v>
      </c>
      <c r="V1945" s="71">
        <v>0.1547206036622</v>
      </c>
      <c r="W1945" s="71" t="s">
        <v>19</v>
      </c>
      <c r="X1945" s="71">
        <v>0.13348386201333332</v>
      </c>
      <c r="Y1945" s="66">
        <v>1</v>
      </c>
      <c r="Z1945" s="66">
        <f t="shared" si="205"/>
        <v>0.13348386201333332</v>
      </c>
      <c r="AA1945" s="66">
        <f t="shared" si="206"/>
        <v>2.1236741648866686E-2</v>
      </c>
      <c r="AB1945" s="71">
        <v>0.181526040512</v>
      </c>
      <c r="AC1945" s="71">
        <v>0.181526040512</v>
      </c>
      <c r="AD1945" s="71"/>
      <c r="AE1945" s="71">
        <v>0.13726662249666666</v>
      </c>
      <c r="AF1945" s="72">
        <v>1</v>
      </c>
      <c r="AG1945" s="66">
        <f t="shared" si="209"/>
        <v>0.13726662249666666</v>
      </c>
      <c r="AH1945" s="66">
        <f t="shared" si="207"/>
        <v>4.4259418015333341E-2</v>
      </c>
      <c r="AI1945" s="67" t="s">
        <v>71</v>
      </c>
      <c r="AJ1945" s="162"/>
      <c r="AK1945" s="162"/>
      <c r="AS1945" s="155"/>
      <c r="AT1945" s="155"/>
      <c r="AU1945" s="155"/>
      <c r="AV1945" s="155"/>
      <c r="AW1945" s="155"/>
      <c r="AX1945" s="155"/>
      <c r="AY1945" s="155"/>
      <c r="AZ1945" s="155"/>
      <c r="BA1945" s="155"/>
    </row>
    <row r="1946" spans="1:53" x14ac:dyDescent="0.25">
      <c r="A1946" s="70" t="s">
        <v>16</v>
      </c>
      <c r="B1946" s="64">
        <v>34035</v>
      </c>
      <c r="C1946" s="64" t="s">
        <v>45</v>
      </c>
      <c r="D1946" s="64" t="s">
        <v>53</v>
      </c>
      <c r="E1946" s="64" t="s">
        <v>169</v>
      </c>
      <c r="F1946" s="64" t="s">
        <v>89</v>
      </c>
      <c r="G1946" s="64" t="s">
        <v>163</v>
      </c>
      <c r="H1946" s="64"/>
      <c r="I1946" s="64">
        <v>2270002075</v>
      </c>
      <c r="J1946" s="65" t="s">
        <v>1</v>
      </c>
      <c r="K1946" s="64" t="s">
        <v>1</v>
      </c>
      <c r="L1946" s="64" t="s">
        <v>19</v>
      </c>
      <c r="M1946" s="71" t="s">
        <v>19</v>
      </c>
      <c r="N1946" s="71">
        <v>2.2184277795868497E-3</v>
      </c>
      <c r="O1946" s="71">
        <v>2.2184277795868497E-3</v>
      </c>
      <c r="P1946" s="66" t="s">
        <v>19</v>
      </c>
      <c r="Q1946" s="71">
        <v>1.9136101600000001E-3</v>
      </c>
      <c r="R1946" s="66">
        <v>1</v>
      </c>
      <c r="S1946" s="66">
        <f t="shared" si="204"/>
        <v>1.9136101600000001E-3</v>
      </c>
      <c r="T1946" s="66">
        <f t="shared" si="208"/>
        <v>3.0481761958684969E-4</v>
      </c>
      <c r="U1946" s="71">
        <v>3.4723465799999999E-2</v>
      </c>
      <c r="V1946" s="71">
        <v>3.4723465799999999E-2</v>
      </c>
      <c r="W1946" s="71" t="s">
        <v>19</v>
      </c>
      <c r="X1946" s="71">
        <v>2.3817244733333329E-2</v>
      </c>
      <c r="Y1946" s="66">
        <v>1</v>
      </c>
      <c r="Z1946" s="66">
        <f t="shared" si="205"/>
        <v>2.3817244733333329E-2</v>
      </c>
      <c r="AA1946" s="66">
        <f t="shared" si="206"/>
        <v>1.0906221066666669E-2</v>
      </c>
      <c r="AB1946" s="71">
        <v>1.5107048349999999E-2</v>
      </c>
      <c r="AC1946" s="71">
        <v>1.5107048349999999E-2</v>
      </c>
      <c r="AD1946" s="71"/>
      <c r="AE1946" s="71">
        <v>9.5371861200000008E-3</v>
      </c>
      <c r="AF1946" s="72">
        <v>1</v>
      </c>
      <c r="AG1946" s="66">
        <f t="shared" si="209"/>
        <v>9.5371861200000008E-3</v>
      </c>
      <c r="AH1946" s="66">
        <f t="shared" si="207"/>
        <v>5.5698622299999983E-3</v>
      </c>
      <c r="AI1946" s="67" t="s">
        <v>71</v>
      </c>
      <c r="AJ1946" s="162"/>
      <c r="AK1946" s="162"/>
      <c r="AS1946" s="155"/>
      <c r="AT1946" s="155"/>
      <c r="AU1946" s="155"/>
      <c r="AV1946" s="155"/>
      <c r="AW1946" s="155"/>
      <c r="AX1946" s="155"/>
      <c r="AY1946" s="155"/>
      <c r="AZ1946" s="155"/>
      <c r="BA1946" s="155"/>
    </row>
    <row r="1947" spans="1:53" x14ac:dyDescent="0.25">
      <c r="A1947" s="70" t="s">
        <v>16</v>
      </c>
      <c r="B1947" s="64">
        <v>34035</v>
      </c>
      <c r="C1947" s="64" t="s">
        <v>45</v>
      </c>
      <c r="D1947" s="64" t="s">
        <v>53</v>
      </c>
      <c r="E1947" s="64" t="s">
        <v>128</v>
      </c>
      <c r="F1947" s="64" t="s">
        <v>89</v>
      </c>
      <c r="G1947" s="64" t="s">
        <v>163</v>
      </c>
      <c r="H1947" s="64"/>
      <c r="I1947" s="64">
        <v>2270002078</v>
      </c>
      <c r="J1947" s="65" t="s">
        <v>1</v>
      </c>
      <c r="K1947" s="64" t="s">
        <v>1</v>
      </c>
      <c r="L1947" s="64" t="s">
        <v>19</v>
      </c>
      <c r="M1947" s="71" t="s">
        <v>19</v>
      </c>
      <c r="N1947" s="71">
        <v>1.38491760232566E-4</v>
      </c>
      <c r="O1947" s="71">
        <v>1.38491760232566E-4</v>
      </c>
      <c r="P1947" s="66" t="s">
        <v>19</v>
      </c>
      <c r="Q1947" s="71">
        <v>1.0141251999999999E-4</v>
      </c>
      <c r="R1947" s="66">
        <v>1</v>
      </c>
      <c r="S1947" s="66">
        <f t="shared" si="204"/>
        <v>1.0141251999999999E-4</v>
      </c>
      <c r="T1947" s="66">
        <f t="shared" si="208"/>
        <v>3.7079240232566006E-5</v>
      </c>
      <c r="U1947" s="71">
        <v>5.0456472100000004E-4</v>
      </c>
      <c r="V1947" s="71">
        <v>5.0456472100000004E-4</v>
      </c>
      <c r="W1947" s="71" t="s">
        <v>19</v>
      </c>
      <c r="X1947" s="71">
        <v>4.3688219666666666E-4</v>
      </c>
      <c r="Y1947" s="66">
        <v>1</v>
      </c>
      <c r="Z1947" s="66">
        <f t="shared" si="205"/>
        <v>4.3688219666666666E-4</v>
      </c>
      <c r="AA1947" s="66">
        <f t="shared" si="206"/>
        <v>6.7682524333333377E-5</v>
      </c>
      <c r="AB1947" s="71">
        <v>5.6560740499999999E-4</v>
      </c>
      <c r="AC1947" s="71">
        <v>5.6560740499999999E-4</v>
      </c>
      <c r="AD1947" s="71"/>
      <c r="AE1947" s="71">
        <v>4.4129143666666665E-4</v>
      </c>
      <c r="AF1947" s="72">
        <v>1</v>
      </c>
      <c r="AG1947" s="66">
        <f t="shared" si="209"/>
        <v>4.4129143666666665E-4</v>
      </c>
      <c r="AH1947" s="66">
        <f t="shared" si="207"/>
        <v>1.2431596833333334E-4</v>
      </c>
      <c r="AI1947" s="67" t="s">
        <v>71</v>
      </c>
      <c r="AJ1947" s="162"/>
      <c r="AK1947" s="162"/>
      <c r="AS1947" s="155"/>
      <c r="AT1947" s="155"/>
      <c r="AU1947" s="155"/>
      <c r="AV1947" s="155"/>
      <c r="AW1947" s="155"/>
      <c r="AX1947" s="155"/>
      <c r="AY1947" s="155"/>
      <c r="AZ1947" s="155"/>
      <c r="BA1947" s="155"/>
    </row>
    <row r="1948" spans="1:53" x14ac:dyDescent="0.25">
      <c r="A1948" s="70" t="s">
        <v>16</v>
      </c>
      <c r="B1948" s="64">
        <v>34035</v>
      </c>
      <c r="C1948" s="64" t="s">
        <v>45</v>
      </c>
      <c r="D1948" s="64" t="s">
        <v>53</v>
      </c>
      <c r="E1948" s="64" t="s">
        <v>129</v>
      </c>
      <c r="F1948" s="64" t="s">
        <v>89</v>
      </c>
      <c r="G1948" s="64" t="s">
        <v>163</v>
      </c>
      <c r="H1948" s="64"/>
      <c r="I1948" s="64">
        <v>2270002081</v>
      </c>
      <c r="J1948" s="65" t="s">
        <v>1</v>
      </c>
      <c r="K1948" s="64" t="s">
        <v>1</v>
      </c>
      <c r="L1948" s="64" t="s">
        <v>19</v>
      </c>
      <c r="M1948" s="71" t="s">
        <v>19</v>
      </c>
      <c r="N1948" s="71">
        <v>2.4135205614255685E-3</v>
      </c>
      <c r="O1948" s="71">
        <v>2.4135205614255685E-3</v>
      </c>
      <c r="P1948" s="66" t="s">
        <v>19</v>
      </c>
      <c r="Q1948" s="71">
        <v>1.8724572533333334E-3</v>
      </c>
      <c r="R1948" s="66">
        <v>1</v>
      </c>
      <c r="S1948" s="66">
        <f t="shared" si="204"/>
        <v>1.8724572533333334E-3</v>
      </c>
      <c r="T1948" s="66">
        <f t="shared" si="208"/>
        <v>5.4106330809223515E-4</v>
      </c>
      <c r="U1948" s="71">
        <v>3.3913273431200007E-2</v>
      </c>
      <c r="V1948" s="71">
        <v>3.3913273431200007E-2</v>
      </c>
      <c r="W1948" s="71" t="s">
        <v>19</v>
      </c>
      <c r="X1948" s="71">
        <v>2.3079064469999997E-2</v>
      </c>
      <c r="Y1948" s="66">
        <v>1</v>
      </c>
      <c r="Z1948" s="66">
        <f t="shared" si="205"/>
        <v>2.3079064469999997E-2</v>
      </c>
      <c r="AA1948" s="66">
        <f t="shared" si="206"/>
        <v>1.083420896120001E-2</v>
      </c>
      <c r="AB1948" s="71">
        <v>1.6123909880700005E-2</v>
      </c>
      <c r="AC1948" s="71">
        <v>1.6123909880700005E-2</v>
      </c>
      <c r="AD1948" s="71"/>
      <c r="AE1948" s="71">
        <v>1.0197102373333334E-2</v>
      </c>
      <c r="AF1948" s="72">
        <v>1</v>
      </c>
      <c r="AG1948" s="66">
        <f t="shared" si="209"/>
        <v>1.0197102373333334E-2</v>
      </c>
      <c r="AH1948" s="66">
        <f t="shared" si="207"/>
        <v>5.9268075073666705E-3</v>
      </c>
      <c r="AI1948" s="67" t="s">
        <v>71</v>
      </c>
      <c r="AJ1948" s="162"/>
      <c r="AK1948" s="162"/>
      <c r="AS1948" s="155"/>
      <c r="AT1948" s="155"/>
      <c r="AU1948" s="155"/>
      <c r="AV1948" s="155"/>
      <c r="AW1948" s="155"/>
      <c r="AX1948" s="155"/>
      <c r="AY1948" s="155"/>
      <c r="AZ1948" s="155"/>
      <c r="BA1948" s="155"/>
    </row>
    <row r="1949" spans="1:53" x14ac:dyDescent="0.25">
      <c r="A1949" s="70" t="s">
        <v>16</v>
      </c>
      <c r="B1949" s="64">
        <v>34035</v>
      </c>
      <c r="C1949" s="64" t="s">
        <v>45</v>
      </c>
      <c r="D1949" s="64" t="s">
        <v>53</v>
      </c>
      <c r="E1949" s="64" t="s">
        <v>130</v>
      </c>
      <c r="F1949" s="64" t="s">
        <v>96</v>
      </c>
      <c r="G1949" s="64" t="s">
        <v>163</v>
      </c>
      <c r="H1949" s="64"/>
      <c r="I1949" s="64">
        <v>2270003010</v>
      </c>
      <c r="J1949" s="65" t="s">
        <v>1</v>
      </c>
      <c r="K1949" s="64" t="s">
        <v>1</v>
      </c>
      <c r="L1949" s="64" t="s">
        <v>19</v>
      </c>
      <c r="M1949" s="71" t="s">
        <v>19</v>
      </c>
      <c r="N1949" s="71">
        <v>2.7163743965614613E-3</v>
      </c>
      <c r="O1949" s="71">
        <v>2.7163743965614613E-3</v>
      </c>
      <c r="P1949" s="66" t="s">
        <v>19</v>
      </c>
      <c r="Q1949" s="71">
        <v>2.0885100133333332E-3</v>
      </c>
      <c r="R1949" s="66">
        <v>1</v>
      </c>
      <c r="S1949" s="66">
        <f t="shared" si="204"/>
        <v>2.0885100133333332E-3</v>
      </c>
      <c r="T1949" s="66">
        <f t="shared" si="208"/>
        <v>6.2786438322812816E-4</v>
      </c>
      <c r="U1949" s="71">
        <v>1.0258033219600001E-2</v>
      </c>
      <c r="V1949" s="71">
        <v>1.0258033219600001E-2</v>
      </c>
      <c r="W1949" s="71" t="s">
        <v>19</v>
      </c>
      <c r="X1949" s="71">
        <v>9.0837692733333336E-3</v>
      </c>
      <c r="Y1949" s="66">
        <v>1</v>
      </c>
      <c r="Z1949" s="66">
        <f t="shared" si="205"/>
        <v>9.0837692733333336E-3</v>
      </c>
      <c r="AA1949" s="66">
        <f t="shared" si="206"/>
        <v>1.1742639462666675E-3</v>
      </c>
      <c r="AB1949" s="71">
        <v>1.11844759869E-2</v>
      </c>
      <c r="AC1949" s="71">
        <v>1.11844759869E-2</v>
      </c>
      <c r="AD1949" s="71"/>
      <c r="AE1949" s="71">
        <v>9.0624579466666664E-3</v>
      </c>
      <c r="AF1949" s="72">
        <v>1</v>
      </c>
      <c r="AG1949" s="66">
        <f t="shared" si="209"/>
        <v>9.0624579466666664E-3</v>
      </c>
      <c r="AH1949" s="66">
        <f t="shared" si="207"/>
        <v>2.1220180402333338E-3</v>
      </c>
      <c r="AI1949" s="67" t="s">
        <v>71</v>
      </c>
      <c r="AJ1949" s="162"/>
      <c r="AK1949" s="162"/>
      <c r="AS1949" s="155"/>
      <c r="AT1949" s="155"/>
      <c r="AU1949" s="155"/>
      <c r="AV1949" s="155"/>
      <c r="AW1949" s="155"/>
      <c r="AX1949" s="155"/>
      <c r="AY1949" s="155"/>
      <c r="AZ1949" s="155"/>
      <c r="BA1949" s="155"/>
    </row>
    <row r="1950" spans="1:53" x14ac:dyDescent="0.25">
      <c r="A1950" s="70" t="s">
        <v>16</v>
      </c>
      <c r="B1950" s="64">
        <v>34035</v>
      </c>
      <c r="C1950" s="64" t="s">
        <v>45</v>
      </c>
      <c r="D1950" s="64" t="s">
        <v>53</v>
      </c>
      <c r="E1950" s="64" t="s">
        <v>131</v>
      </c>
      <c r="F1950" s="64" t="s">
        <v>96</v>
      </c>
      <c r="G1950" s="64" t="s">
        <v>163</v>
      </c>
      <c r="H1950" s="64"/>
      <c r="I1950" s="64">
        <v>2270003020</v>
      </c>
      <c r="J1950" s="65" t="s">
        <v>1</v>
      </c>
      <c r="K1950" s="64" t="s">
        <v>1</v>
      </c>
      <c r="L1950" s="64" t="s">
        <v>19</v>
      </c>
      <c r="M1950" s="71" t="s">
        <v>19</v>
      </c>
      <c r="N1950" s="71">
        <v>6.7921529677958175E-3</v>
      </c>
      <c r="O1950" s="71">
        <v>6.7921529677958175E-3</v>
      </c>
      <c r="P1950" s="66" t="s">
        <v>19</v>
      </c>
      <c r="Q1950" s="71">
        <v>4.8380385900000005E-3</v>
      </c>
      <c r="R1950" s="66">
        <v>1</v>
      </c>
      <c r="S1950" s="66">
        <f t="shared" si="204"/>
        <v>4.8380385900000005E-3</v>
      </c>
      <c r="T1950" s="66">
        <f t="shared" si="208"/>
        <v>1.9541143777958171E-3</v>
      </c>
      <c r="U1950" s="71">
        <v>8.8131278505099997E-2</v>
      </c>
      <c r="V1950" s="71">
        <v>8.8131278505099997E-2</v>
      </c>
      <c r="W1950" s="71" t="s">
        <v>19</v>
      </c>
      <c r="X1950" s="71">
        <v>4.0954490866666665E-2</v>
      </c>
      <c r="Y1950" s="66">
        <v>1</v>
      </c>
      <c r="Z1950" s="66">
        <f t="shared" si="205"/>
        <v>4.0954490866666665E-2</v>
      </c>
      <c r="AA1950" s="66">
        <f t="shared" si="206"/>
        <v>4.7176787638433332E-2</v>
      </c>
      <c r="AB1950" s="71">
        <v>7.1929027188399997E-2</v>
      </c>
      <c r="AC1950" s="71">
        <v>7.1929027188399997E-2</v>
      </c>
      <c r="AD1950" s="71"/>
      <c r="AE1950" s="71">
        <v>1.4995090366666667E-2</v>
      </c>
      <c r="AF1950" s="72">
        <v>1</v>
      </c>
      <c r="AG1950" s="66">
        <f t="shared" si="209"/>
        <v>1.4995090366666667E-2</v>
      </c>
      <c r="AH1950" s="66">
        <f t="shared" si="207"/>
        <v>5.6933936821733332E-2</v>
      </c>
      <c r="AI1950" s="67" t="s">
        <v>71</v>
      </c>
      <c r="AJ1950" s="162"/>
      <c r="AK1950" s="162"/>
      <c r="AS1950" s="155"/>
      <c r="AT1950" s="155"/>
      <c r="AU1950" s="155"/>
      <c r="AV1950" s="155"/>
      <c r="AW1950" s="155"/>
      <c r="AX1950" s="155"/>
      <c r="AY1950" s="155"/>
      <c r="AZ1950" s="155"/>
      <c r="BA1950" s="155"/>
    </row>
    <row r="1951" spans="1:53" x14ac:dyDescent="0.25">
      <c r="A1951" s="70" t="s">
        <v>16</v>
      </c>
      <c r="B1951" s="64">
        <v>34035</v>
      </c>
      <c r="C1951" s="64" t="s">
        <v>45</v>
      </c>
      <c r="D1951" s="64" t="s">
        <v>53</v>
      </c>
      <c r="E1951" s="64" t="s">
        <v>95</v>
      </c>
      <c r="F1951" s="64" t="s">
        <v>96</v>
      </c>
      <c r="G1951" s="64" t="s">
        <v>163</v>
      </c>
      <c r="H1951" s="64"/>
      <c r="I1951" s="64">
        <v>2270003030</v>
      </c>
      <c r="J1951" s="65" t="s">
        <v>1</v>
      </c>
      <c r="K1951" s="64" t="s">
        <v>1</v>
      </c>
      <c r="L1951" s="64" t="s">
        <v>19</v>
      </c>
      <c r="M1951" s="71" t="s">
        <v>19</v>
      </c>
      <c r="N1951" s="71">
        <v>3.6982308691716446E-3</v>
      </c>
      <c r="O1951" s="71">
        <v>3.6982308691716446E-3</v>
      </c>
      <c r="P1951" s="66" t="s">
        <v>19</v>
      </c>
      <c r="Q1951" s="71">
        <v>2.6481160566666669E-3</v>
      </c>
      <c r="R1951" s="66">
        <v>1</v>
      </c>
      <c r="S1951" s="66">
        <f t="shared" si="204"/>
        <v>2.6481160566666669E-3</v>
      </c>
      <c r="T1951" s="66">
        <f t="shared" si="208"/>
        <v>1.0501148125049778E-3</v>
      </c>
      <c r="U1951" s="71">
        <v>4.6494762169300007E-2</v>
      </c>
      <c r="V1951" s="71">
        <v>4.6494762169300007E-2</v>
      </c>
      <c r="W1951" s="71" t="s">
        <v>19</v>
      </c>
      <c r="X1951" s="71">
        <v>2.4307405246666663E-2</v>
      </c>
      <c r="Y1951" s="66">
        <v>1</v>
      </c>
      <c r="Z1951" s="66">
        <f t="shared" si="205"/>
        <v>2.4307405246666663E-2</v>
      </c>
      <c r="AA1951" s="66">
        <f t="shared" si="206"/>
        <v>2.2187356922633343E-2</v>
      </c>
      <c r="AB1951" s="71">
        <v>1.7350508052699998E-2</v>
      </c>
      <c r="AC1951" s="71">
        <v>1.7350508052699998E-2</v>
      </c>
      <c r="AD1951" s="71"/>
      <c r="AE1951" s="71">
        <v>8.6792215033333325E-3</v>
      </c>
      <c r="AF1951" s="72">
        <v>1</v>
      </c>
      <c r="AG1951" s="66">
        <f t="shared" si="209"/>
        <v>8.6792215033333325E-3</v>
      </c>
      <c r="AH1951" s="66">
        <f t="shared" si="207"/>
        <v>8.6712865493666653E-3</v>
      </c>
      <c r="AI1951" s="67" t="s">
        <v>71</v>
      </c>
      <c r="AJ1951" s="162"/>
      <c r="AK1951" s="162"/>
      <c r="AS1951" s="155"/>
      <c r="AT1951" s="155"/>
      <c r="AU1951" s="155"/>
      <c r="AV1951" s="155"/>
      <c r="AW1951" s="155"/>
      <c r="AX1951" s="155"/>
      <c r="AY1951" s="155"/>
      <c r="AZ1951" s="155"/>
      <c r="BA1951" s="155"/>
    </row>
    <row r="1952" spans="1:53" x14ac:dyDescent="0.25">
      <c r="A1952" s="70" t="s">
        <v>16</v>
      </c>
      <c r="B1952" s="64">
        <v>34035</v>
      </c>
      <c r="C1952" s="64" t="s">
        <v>45</v>
      </c>
      <c r="D1952" s="64" t="s">
        <v>53</v>
      </c>
      <c r="E1952" s="64" t="s">
        <v>97</v>
      </c>
      <c r="F1952" s="64" t="s">
        <v>96</v>
      </c>
      <c r="G1952" s="64" t="s">
        <v>163</v>
      </c>
      <c r="H1952" s="64"/>
      <c r="I1952" s="64">
        <v>2270003040</v>
      </c>
      <c r="J1952" s="65" t="s">
        <v>1</v>
      </c>
      <c r="K1952" s="64" t="s">
        <v>1</v>
      </c>
      <c r="L1952" s="64" t="s">
        <v>19</v>
      </c>
      <c r="M1952" s="71" t="s">
        <v>19</v>
      </c>
      <c r="N1952" s="71">
        <v>4.2809093168108677E-3</v>
      </c>
      <c r="O1952" s="71">
        <v>4.2809093168108677E-3</v>
      </c>
      <c r="P1952" s="66" t="s">
        <v>19</v>
      </c>
      <c r="Q1952" s="71">
        <v>3.2547539933333331E-3</v>
      </c>
      <c r="R1952" s="66">
        <v>1</v>
      </c>
      <c r="S1952" s="66">
        <f t="shared" si="204"/>
        <v>3.2547539933333331E-3</v>
      </c>
      <c r="T1952" s="66">
        <f t="shared" si="208"/>
        <v>1.0261553234775346E-3</v>
      </c>
      <c r="U1952" s="71">
        <v>5.3525484391000001E-2</v>
      </c>
      <c r="V1952" s="71">
        <v>5.3525484391000001E-2</v>
      </c>
      <c r="W1952" s="71" t="s">
        <v>19</v>
      </c>
      <c r="X1952" s="71">
        <v>3.2128294696666664E-2</v>
      </c>
      <c r="Y1952" s="66">
        <v>1</v>
      </c>
      <c r="Z1952" s="66">
        <f t="shared" si="205"/>
        <v>3.2128294696666664E-2</v>
      </c>
      <c r="AA1952" s="66">
        <f t="shared" si="206"/>
        <v>2.1397189694333338E-2</v>
      </c>
      <c r="AB1952" s="71">
        <v>1.7672034922E-2</v>
      </c>
      <c r="AC1952" s="71">
        <v>1.7672034922E-2</v>
      </c>
      <c r="AD1952" s="71"/>
      <c r="AE1952" s="71">
        <v>1.1179995456666668E-2</v>
      </c>
      <c r="AF1952" s="72">
        <v>1</v>
      </c>
      <c r="AG1952" s="66">
        <f t="shared" si="209"/>
        <v>1.1179995456666668E-2</v>
      </c>
      <c r="AH1952" s="66">
        <f t="shared" si="207"/>
        <v>6.4920394653333324E-3</v>
      </c>
      <c r="AI1952" s="67" t="s">
        <v>71</v>
      </c>
      <c r="AJ1952" s="162"/>
      <c r="AK1952" s="162"/>
      <c r="AS1952" s="155"/>
      <c r="AT1952" s="155"/>
      <c r="AU1952" s="155"/>
      <c r="AV1952" s="155"/>
      <c r="AW1952" s="155"/>
      <c r="AX1952" s="155"/>
      <c r="AY1952" s="155"/>
      <c r="AZ1952" s="155"/>
      <c r="BA1952" s="155"/>
    </row>
    <row r="1953" spans="1:53" x14ac:dyDescent="0.25">
      <c r="A1953" s="70" t="s">
        <v>16</v>
      </c>
      <c r="B1953" s="64">
        <v>34035</v>
      </c>
      <c r="C1953" s="64" t="s">
        <v>45</v>
      </c>
      <c r="D1953" s="64" t="s">
        <v>53</v>
      </c>
      <c r="E1953" s="64" t="s">
        <v>132</v>
      </c>
      <c r="F1953" s="64" t="s">
        <v>96</v>
      </c>
      <c r="G1953" s="64" t="s">
        <v>163</v>
      </c>
      <c r="H1953" s="64"/>
      <c r="I1953" s="64">
        <v>2270003050</v>
      </c>
      <c r="J1953" s="65" t="s">
        <v>1</v>
      </c>
      <c r="K1953" s="64" t="s">
        <v>1</v>
      </c>
      <c r="L1953" s="64" t="s">
        <v>19</v>
      </c>
      <c r="M1953" s="71" t="s">
        <v>19</v>
      </c>
      <c r="N1953" s="71">
        <v>4.9383596972618995E-4</v>
      </c>
      <c r="O1953" s="71">
        <v>4.9383596972618995E-4</v>
      </c>
      <c r="P1953" s="66" t="s">
        <v>19</v>
      </c>
      <c r="Q1953" s="71">
        <v>3.7992951333333335E-4</v>
      </c>
      <c r="R1953" s="66">
        <v>1</v>
      </c>
      <c r="S1953" s="66">
        <f t="shared" si="204"/>
        <v>3.7992951333333335E-4</v>
      </c>
      <c r="T1953" s="66">
        <f t="shared" si="208"/>
        <v>1.139064563928566E-4</v>
      </c>
      <c r="U1953" s="71">
        <v>2.7619255159999998E-3</v>
      </c>
      <c r="V1953" s="71">
        <v>2.7619255159999998E-3</v>
      </c>
      <c r="W1953" s="71" t="s">
        <v>19</v>
      </c>
      <c r="X1953" s="71">
        <v>2.1612624733333332E-3</v>
      </c>
      <c r="Y1953" s="66">
        <v>1</v>
      </c>
      <c r="Z1953" s="66">
        <f t="shared" si="205"/>
        <v>2.1612624733333332E-3</v>
      </c>
      <c r="AA1953" s="66">
        <f t="shared" si="206"/>
        <v>6.0066304266666662E-4</v>
      </c>
      <c r="AB1953" s="71">
        <v>1.8952584710000002E-3</v>
      </c>
      <c r="AC1953" s="71">
        <v>1.8952584710000002E-3</v>
      </c>
      <c r="AD1953" s="71"/>
      <c r="AE1953" s="71">
        <v>1.4355750566666667E-3</v>
      </c>
      <c r="AF1953" s="72">
        <v>1</v>
      </c>
      <c r="AG1953" s="66">
        <f t="shared" si="209"/>
        <v>1.4355750566666667E-3</v>
      </c>
      <c r="AH1953" s="66">
        <f t="shared" si="207"/>
        <v>4.5968341433333349E-4</v>
      </c>
      <c r="AI1953" s="67" t="s">
        <v>71</v>
      </c>
      <c r="AJ1953" s="162"/>
      <c r="AK1953" s="162"/>
      <c r="AS1953" s="155"/>
      <c r="AT1953" s="155"/>
      <c r="AU1953" s="155"/>
      <c r="AV1953" s="155"/>
      <c r="AW1953" s="155"/>
      <c r="AX1953" s="155"/>
      <c r="AY1953" s="155"/>
      <c r="AZ1953" s="155"/>
      <c r="BA1953" s="155"/>
    </row>
    <row r="1954" spans="1:53" x14ac:dyDescent="0.25">
      <c r="A1954" s="70" t="s">
        <v>16</v>
      </c>
      <c r="B1954" s="64">
        <v>34035</v>
      </c>
      <c r="C1954" s="64" t="s">
        <v>45</v>
      </c>
      <c r="D1954" s="64" t="s">
        <v>53</v>
      </c>
      <c r="E1954" s="64" t="s">
        <v>133</v>
      </c>
      <c r="F1954" s="64" t="s">
        <v>96</v>
      </c>
      <c r="G1954" s="64" t="s">
        <v>163</v>
      </c>
      <c r="H1954" s="64"/>
      <c r="I1954" s="64">
        <v>2270003060</v>
      </c>
      <c r="J1954" s="65" t="s">
        <v>1</v>
      </c>
      <c r="K1954" s="64" t="s">
        <v>1</v>
      </c>
      <c r="L1954" s="64" t="s">
        <v>19</v>
      </c>
      <c r="M1954" s="71" t="s">
        <v>19</v>
      </c>
      <c r="N1954" s="71">
        <v>8.869102727238001E-3</v>
      </c>
      <c r="O1954" s="71">
        <v>8.869102727238001E-3</v>
      </c>
      <c r="P1954" s="66" t="s">
        <v>19</v>
      </c>
      <c r="Q1954" s="71">
        <v>5.9160977699999999E-3</v>
      </c>
      <c r="R1954" s="66">
        <v>1</v>
      </c>
      <c r="S1954" s="66">
        <f t="shared" si="204"/>
        <v>5.9160977699999999E-3</v>
      </c>
      <c r="T1954" s="66">
        <f t="shared" si="208"/>
        <v>2.9530049572380011E-3</v>
      </c>
      <c r="U1954" s="71">
        <v>0.10798385964</v>
      </c>
      <c r="V1954" s="71">
        <v>0.10798385964</v>
      </c>
      <c r="W1954" s="71" t="s">
        <v>19</v>
      </c>
      <c r="X1954" s="71">
        <v>9.250732494666665E-2</v>
      </c>
      <c r="Y1954" s="66">
        <v>1</v>
      </c>
      <c r="Z1954" s="66">
        <f t="shared" si="205"/>
        <v>9.250732494666665E-2</v>
      </c>
      <c r="AA1954" s="66">
        <f t="shared" si="206"/>
        <v>1.5476534693333349E-2</v>
      </c>
      <c r="AB1954" s="71">
        <v>6.0010042649999998E-2</v>
      </c>
      <c r="AC1954" s="71">
        <v>6.0010042649999998E-2</v>
      </c>
      <c r="AD1954" s="71"/>
      <c r="AE1954" s="71">
        <v>3.4284780493333333E-2</v>
      </c>
      <c r="AF1954" s="72">
        <v>1</v>
      </c>
      <c r="AG1954" s="66">
        <f t="shared" si="209"/>
        <v>3.4284780493333333E-2</v>
      </c>
      <c r="AH1954" s="66">
        <f t="shared" si="207"/>
        <v>2.5725262156666664E-2</v>
      </c>
      <c r="AI1954" s="67" t="s">
        <v>71</v>
      </c>
      <c r="AJ1954" s="162"/>
      <c r="AK1954" s="162"/>
      <c r="AS1954" s="155"/>
      <c r="AT1954" s="155"/>
      <c r="AU1954" s="155"/>
      <c r="AV1954" s="155"/>
      <c r="AW1954" s="155"/>
      <c r="AX1954" s="155"/>
      <c r="AY1954" s="155"/>
      <c r="AZ1954" s="155"/>
      <c r="BA1954" s="155"/>
    </row>
    <row r="1955" spans="1:53" x14ac:dyDescent="0.25">
      <c r="A1955" s="70" t="s">
        <v>16</v>
      </c>
      <c r="B1955" s="64">
        <v>34035</v>
      </c>
      <c r="C1955" s="64" t="s">
        <v>45</v>
      </c>
      <c r="D1955" s="64" t="s">
        <v>53</v>
      </c>
      <c r="E1955" s="64" t="s">
        <v>134</v>
      </c>
      <c r="F1955" s="64" t="s">
        <v>96</v>
      </c>
      <c r="G1955" s="64" t="s">
        <v>163</v>
      </c>
      <c r="H1955" s="64"/>
      <c r="I1955" s="64">
        <v>2270003070</v>
      </c>
      <c r="J1955" s="65" t="s">
        <v>1</v>
      </c>
      <c r="K1955" s="64" t="s">
        <v>1</v>
      </c>
      <c r="L1955" s="64" t="s">
        <v>19</v>
      </c>
      <c r="M1955" s="71" t="s">
        <v>19</v>
      </c>
      <c r="N1955" s="71">
        <v>4.3955394725655097E-3</v>
      </c>
      <c r="O1955" s="71">
        <v>4.3955394725655097E-3</v>
      </c>
      <c r="P1955" s="66" t="s">
        <v>19</v>
      </c>
      <c r="Q1955" s="71">
        <v>3.3624129366666665E-3</v>
      </c>
      <c r="R1955" s="66">
        <v>1</v>
      </c>
      <c r="S1955" s="66">
        <f t="shared" si="204"/>
        <v>3.3624129366666665E-3</v>
      </c>
      <c r="T1955" s="66">
        <f t="shared" si="208"/>
        <v>1.0331265358988432E-3</v>
      </c>
      <c r="U1955" s="71">
        <v>5.4268670287100002E-2</v>
      </c>
      <c r="V1955" s="71">
        <v>5.4268670287100002E-2</v>
      </c>
      <c r="W1955" s="71" t="s">
        <v>19</v>
      </c>
      <c r="X1955" s="71">
        <v>2.1013702966666669E-2</v>
      </c>
      <c r="Y1955" s="66">
        <v>1</v>
      </c>
      <c r="Z1955" s="66">
        <f t="shared" si="205"/>
        <v>2.1013702966666669E-2</v>
      </c>
      <c r="AA1955" s="66">
        <f t="shared" si="206"/>
        <v>3.3254967320433329E-2</v>
      </c>
      <c r="AB1955" s="71">
        <v>2.6326278073400003E-2</v>
      </c>
      <c r="AC1955" s="71">
        <v>2.6326278073400003E-2</v>
      </c>
      <c r="AD1955" s="71"/>
      <c r="AE1955" s="71">
        <v>7.9009906433333346E-3</v>
      </c>
      <c r="AF1955" s="72">
        <v>1</v>
      </c>
      <c r="AG1955" s="66">
        <f t="shared" si="209"/>
        <v>7.9009906433333346E-3</v>
      </c>
      <c r="AH1955" s="66">
        <f t="shared" si="207"/>
        <v>1.8425287430066668E-2</v>
      </c>
      <c r="AI1955" s="67" t="s">
        <v>71</v>
      </c>
      <c r="AJ1955" s="162"/>
      <c r="AK1955" s="162"/>
      <c r="AS1955" s="155"/>
      <c r="AT1955" s="155"/>
      <c r="AU1955" s="155"/>
      <c r="AV1955" s="155"/>
      <c r="AW1955" s="155"/>
      <c r="AX1955" s="155"/>
      <c r="AY1955" s="155"/>
      <c r="AZ1955" s="155"/>
      <c r="BA1955" s="155"/>
    </row>
    <row r="1956" spans="1:53" x14ac:dyDescent="0.25">
      <c r="A1956" s="70" t="s">
        <v>16</v>
      </c>
      <c r="B1956" s="64">
        <v>34035</v>
      </c>
      <c r="C1956" s="64" t="s">
        <v>45</v>
      </c>
      <c r="D1956" s="64" t="s">
        <v>53</v>
      </c>
      <c r="E1956" s="64" t="s">
        <v>103</v>
      </c>
      <c r="F1956" s="64" t="s">
        <v>100</v>
      </c>
      <c r="G1956" s="64" t="s">
        <v>163</v>
      </c>
      <c r="H1956" s="64"/>
      <c r="I1956" s="64">
        <v>2270004031</v>
      </c>
      <c r="J1956" s="65" t="s">
        <v>1</v>
      </c>
      <c r="K1956" s="64" t="s">
        <v>1</v>
      </c>
      <c r="L1956" s="64" t="s">
        <v>19</v>
      </c>
      <c r="M1956" s="71" t="s">
        <v>19</v>
      </c>
      <c r="N1956" s="71">
        <v>4.8465337248899996E-6</v>
      </c>
      <c r="O1956" s="71">
        <v>4.8465337248899996E-6</v>
      </c>
      <c r="P1956" s="66" t="s">
        <v>19</v>
      </c>
      <c r="Q1956" s="71">
        <v>4.4092400000000003E-6</v>
      </c>
      <c r="R1956" s="66">
        <v>1</v>
      </c>
      <c r="S1956" s="66">
        <f t="shared" si="204"/>
        <v>4.4092400000000003E-6</v>
      </c>
      <c r="T1956" s="66">
        <f t="shared" si="208"/>
        <v>4.3729372488999925E-7</v>
      </c>
      <c r="U1956" s="71">
        <v>2.9395515000000001E-5</v>
      </c>
      <c r="V1956" s="71">
        <v>2.9395515000000001E-5</v>
      </c>
      <c r="W1956" s="71" t="s">
        <v>19</v>
      </c>
      <c r="X1956" s="71">
        <v>3.012980666666667E-5</v>
      </c>
      <c r="Y1956" s="66">
        <v>1</v>
      </c>
      <c r="Z1956" s="66">
        <f t="shared" si="205"/>
        <v>3.012980666666667E-5</v>
      </c>
      <c r="AA1956" s="66">
        <f t="shared" si="206"/>
        <v>-7.3429166666666909E-7</v>
      </c>
      <c r="AB1956" s="71">
        <v>1.7918775499999998E-5</v>
      </c>
      <c r="AC1956" s="71">
        <v>1.7918775499999998E-5</v>
      </c>
      <c r="AD1956" s="71"/>
      <c r="AE1956" s="71">
        <v>1.8004396666666665E-5</v>
      </c>
      <c r="AF1956" s="72">
        <v>1</v>
      </c>
      <c r="AG1956" s="66">
        <f t="shared" si="209"/>
        <v>1.8004396666666665E-5</v>
      </c>
      <c r="AH1956" s="66">
        <f t="shared" si="207"/>
        <v>-8.5621166666667012E-8</v>
      </c>
      <c r="AI1956" s="67" t="s">
        <v>71</v>
      </c>
      <c r="AJ1956" s="162"/>
      <c r="AK1956" s="162"/>
      <c r="AS1956" s="155"/>
      <c r="AT1956" s="155"/>
      <c r="AU1956" s="155"/>
      <c r="AV1956" s="155"/>
      <c r="AW1956" s="155"/>
      <c r="AX1956" s="155"/>
      <c r="AY1956" s="155"/>
      <c r="AZ1956" s="155"/>
      <c r="BA1956" s="155"/>
    </row>
    <row r="1957" spans="1:53" x14ac:dyDescent="0.25">
      <c r="A1957" s="70" t="s">
        <v>16</v>
      </c>
      <c r="B1957" s="64">
        <v>34035</v>
      </c>
      <c r="C1957" s="64" t="s">
        <v>45</v>
      </c>
      <c r="D1957" s="64" t="s">
        <v>53</v>
      </c>
      <c r="E1957" s="64" t="s">
        <v>104</v>
      </c>
      <c r="F1957" s="64" t="s">
        <v>100</v>
      </c>
      <c r="G1957" s="64" t="s">
        <v>163</v>
      </c>
      <c r="H1957" s="64"/>
      <c r="I1957" s="64">
        <v>2270004036</v>
      </c>
      <c r="J1957" s="65" t="s">
        <v>1</v>
      </c>
      <c r="K1957" s="64" t="s">
        <v>1</v>
      </c>
      <c r="L1957" s="64" t="s">
        <v>19</v>
      </c>
      <c r="M1957" s="71" t="s">
        <v>19</v>
      </c>
      <c r="N1957" s="71">
        <v>0</v>
      </c>
      <c r="O1957" s="71">
        <v>0</v>
      </c>
      <c r="P1957" s="66" t="s">
        <v>19</v>
      </c>
      <c r="Q1957" s="71">
        <v>0</v>
      </c>
      <c r="R1957" s="66">
        <v>1</v>
      </c>
      <c r="S1957" s="66">
        <f t="shared" si="204"/>
        <v>0</v>
      </c>
      <c r="T1957" s="66">
        <f t="shared" si="208"/>
        <v>0</v>
      </c>
      <c r="U1957" s="71">
        <v>0</v>
      </c>
      <c r="V1957" s="71">
        <v>0</v>
      </c>
      <c r="W1957" s="71" t="s">
        <v>19</v>
      </c>
      <c r="X1957" s="71">
        <v>0</v>
      </c>
      <c r="Y1957" s="66">
        <v>1</v>
      </c>
      <c r="Z1957" s="66">
        <f t="shared" si="205"/>
        <v>0</v>
      </c>
      <c r="AA1957" s="66">
        <f t="shared" si="206"/>
        <v>0</v>
      </c>
      <c r="AB1957" s="71">
        <v>0</v>
      </c>
      <c r="AC1957" s="71">
        <v>0</v>
      </c>
      <c r="AD1957" s="71"/>
      <c r="AE1957" s="71">
        <v>0</v>
      </c>
      <c r="AF1957" s="72">
        <v>1</v>
      </c>
      <c r="AG1957" s="66">
        <f t="shared" si="209"/>
        <v>0</v>
      </c>
      <c r="AH1957" s="66">
        <f t="shared" si="207"/>
        <v>0</v>
      </c>
      <c r="AI1957" s="67" t="s">
        <v>71</v>
      </c>
      <c r="AJ1957" s="162"/>
      <c r="AK1957" s="162"/>
      <c r="AS1957" s="155"/>
      <c r="AT1957" s="155"/>
      <c r="AU1957" s="155"/>
      <c r="AV1957" s="155"/>
      <c r="AW1957" s="155"/>
      <c r="AX1957" s="155"/>
      <c r="AY1957" s="155"/>
      <c r="AZ1957" s="155"/>
      <c r="BA1957" s="155"/>
    </row>
    <row r="1958" spans="1:53" x14ac:dyDescent="0.25">
      <c r="A1958" s="70" t="s">
        <v>16</v>
      </c>
      <c r="B1958" s="64">
        <v>34035</v>
      </c>
      <c r="C1958" s="64" t="s">
        <v>45</v>
      </c>
      <c r="D1958" s="64" t="s">
        <v>53</v>
      </c>
      <c r="E1958" s="64" t="s">
        <v>137</v>
      </c>
      <c r="F1958" s="64" t="s">
        <v>100</v>
      </c>
      <c r="G1958" s="64" t="s">
        <v>163</v>
      </c>
      <c r="H1958" s="64"/>
      <c r="I1958" s="64">
        <v>2270004046</v>
      </c>
      <c r="J1958" s="65" t="s">
        <v>1</v>
      </c>
      <c r="K1958" s="64" t="s">
        <v>1</v>
      </c>
      <c r="L1958" s="64" t="s">
        <v>19</v>
      </c>
      <c r="M1958" s="71" t="s">
        <v>19</v>
      </c>
      <c r="N1958" s="71">
        <v>1.9857661164860565E-2</v>
      </c>
      <c r="O1958" s="71">
        <v>1.9857661164860565E-2</v>
      </c>
      <c r="P1958" s="66" t="s">
        <v>19</v>
      </c>
      <c r="Q1958" s="71">
        <v>1.64574883E-2</v>
      </c>
      <c r="R1958" s="66">
        <v>1</v>
      </c>
      <c r="S1958" s="66">
        <f t="shared" si="204"/>
        <v>1.64574883E-2</v>
      </c>
      <c r="T1958" s="66">
        <f t="shared" si="208"/>
        <v>3.400172864860565E-3</v>
      </c>
      <c r="U1958" s="71">
        <v>0.16716230263599999</v>
      </c>
      <c r="V1958" s="71">
        <v>0.16716230263599999</v>
      </c>
      <c r="W1958" s="71" t="s">
        <v>19</v>
      </c>
      <c r="X1958" s="71">
        <v>0.16860713297999999</v>
      </c>
      <c r="Y1958" s="66">
        <v>1</v>
      </c>
      <c r="Z1958" s="66">
        <f t="shared" si="205"/>
        <v>0.16860713297999999</v>
      </c>
      <c r="AA1958" s="66">
        <f t="shared" si="206"/>
        <v>-1.4448303440000032E-3</v>
      </c>
      <c r="AB1958" s="71">
        <v>8.4792137091999994E-2</v>
      </c>
      <c r="AC1958" s="71">
        <v>8.4792137091999994E-2</v>
      </c>
      <c r="AD1958" s="71"/>
      <c r="AE1958" s="71">
        <v>7.3187505013333334E-2</v>
      </c>
      <c r="AF1958" s="72">
        <v>1</v>
      </c>
      <c r="AG1958" s="66">
        <f t="shared" si="209"/>
        <v>7.3187505013333334E-2</v>
      </c>
      <c r="AH1958" s="66">
        <f t="shared" si="207"/>
        <v>1.160463207866666E-2</v>
      </c>
      <c r="AI1958" s="67" t="s">
        <v>71</v>
      </c>
      <c r="AJ1958" s="162"/>
      <c r="AK1958" s="162"/>
      <c r="AS1958" s="155"/>
      <c r="AT1958" s="155"/>
      <c r="AU1958" s="155"/>
      <c r="AV1958" s="155"/>
      <c r="AW1958" s="155"/>
      <c r="AX1958" s="155"/>
      <c r="AY1958" s="155"/>
      <c r="AZ1958" s="155"/>
      <c r="BA1958" s="155"/>
    </row>
    <row r="1959" spans="1:53" x14ac:dyDescent="0.25">
      <c r="A1959" s="70" t="s">
        <v>16</v>
      </c>
      <c r="B1959" s="68">
        <v>34035</v>
      </c>
      <c r="C1959" s="68" t="s">
        <v>45</v>
      </c>
      <c r="D1959" s="64" t="s">
        <v>53</v>
      </c>
      <c r="E1959" s="64" t="s">
        <v>139</v>
      </c>
      <c r="F1959" s="64" t="s">
        <v>100</v>
      </c>
      <c r="G1959" s="64" t="s">
        <v>163</v>
      </c>
      <c r="H1959" s="64"/>
      <c r="I1959" s="64">
        <v>2270004056</v>
      </c>
      <c r="J1959" s="65" t="s">
        <v>1</v>
      </c>
      <c r="K1959" s="64" t="s">
        <v>1</v>
      </c>
      <c r="L1959" s="64" t="s">
        <v>19</v>
      </c>
      <c r="M1959" s="71" t="s">
        <v>19</v>
      </c>
      <c r="N1959" s="71">
        <v>4.1885888209573577E-3</v>
      </c>
      <c r="O1959" s="71">
        <v>4.1885888209573577E-3</v>
      </c>
      <c r="P1959" s="66" t="s">
        <v>19</v>
      </c>
      <c r="Q1959" s="71">
        <v>4.0557659266666664E-3</v>
      </c>
      <c r="R1959" s="66">
        <v>1</v>
      </c>
      <c r="S1959" s="66">
        <f t="shared" si="204"/>
        <v>4.0557659266666664E-3</v>
      </c>
      <c r="T1959" s="66">
        <f t="shared" si="208"/>
        <v>1.328228942906913E-4</v>
      </c>
      <c r="U1959" s="71">
        <v>3.3198616364000004E-2</v>
      </c>
      <c r="V1959" s="71">
        <v>3.3198616364000004E-2</v>
      </c>
      <c r="W1959" s="71" t="s">
        <v>19</v>
      </c>
      <c r="X1959" s="71">
        <v>3.5891948473333331E-2</v>
      </c>
      <c r="Y1959" s="66">
        <v>1</v>
      </c>
      <c r="Z1959" s="66">
        <f t="shared" si="205"/>
        <v>3.5891948473333331E-2</v>
      </c>
      <c r="AA1959" s="66">
        <f t="shared" si="206"/>
        <v>-2.6933321093333268E-3</v>
      </c>
      <c r="AB1959" s="71">
        <v>1.78402355818E-2</v>
      </c>
      <c r="AC1959" s="71">
        <v>1.78402355818E-2</v>
      </c>
      <c r="AD1959" s="71"/>
      <c r="AE1959" s="71">
        <v>1.8555184229999997E-2</v>
      </c>
      <c r="AF1959" s="72">
        <v>1</v>
      </c>
      <c r="AG1959" s="66">
        <f t="shared" si="209"/>
        <v>1.8555184229999997E-2</v>
      </c>
      <c r="AH1959" s="66">
        <f t="shared" si="207"/>
        <v>-7.1494864819999712E-4</v>
      </c>
      <c r="AI1959" s="67" t="s">
        <v>71</v>
      </c>
      <c r="AJ1959" s="162"/>
      <c r="AK1959" s="162"/>
      <c r="AS1959" s="155"/>
      <c r="AT1959" s="155"/>
      <c r="AU1959" s="155"/>
      <c r="AV1959" s="155"/>
      <c r="AW1959" s="155"/>
      <c r="AX1959" s="155"/>
      <c r="AY1959" s="155"/>
      <c r="AZ1959" s="155"/>
      <c r="BA1959" s="155"/>
    </row>
    <row r="1960" spans="1:53" x14ac:dyDescent="0.25">
      <c r="A1960" s="70" t="s">
        <v>16</v>
      </c>
      <c r="B1960" s="64">
        <v>34035</v>
      </c>
      <c r="C1960" s="64" t="s">
        <v>45</v>
      </c>
      <c r="D1960" s="64" t="s">
        <v>53</v>
      </c>
      <c r="E1960" s="64" t="s">
        <v>140</v>
      </c>
      <c r="F1960" s="64" t="s">
        <v>100</v>
      </c>
      <c r="G1960" s="64" t="s">
        <v>163</v>
      </c>
      <c r="H1960" s="64"/>
      <c r="I1960" s="64">
        <v>2270004066</v>
      </c>
      <c r="J1960" s="65" t="s">
        <v>1</v>
      </c>
      <c r="K1960" s="64" t="s">
        <v>1</v>
      </c>
      <c r="L1960" s="64" t="s">
        <v>19</v>
      </c>
      <c r="M1960" s="73" t="s">
        <v>19</v>
      </c>
      <c r="N1960" s="71">
        <v>2.3157527831902853E-2</v>
      </c>
      <c r="O1960" s="71">
        <v>2.3157527831902853E-2</v>
      </c>
      <c r="P1960" s="66" t="s">
        <v>19</v>
      </c>
      <c r="Q1960" s="71">
        <v>1.9801529403333334E-2</v>
      </c>
      <c r="R1960" s="66">
        <v>1</v>
      </c>
      <c r="S1960" s="66">
        <f t="shared" si="204"/>
        <v>1.9801529403333334E-2</v>
      </c>
      <c r="T1960" s="66">
        <f t="shared" si="208"/>
        <v>3.3559984285695191E-3</v>
      </c>
      <c r="U1960" s="71">
        <v>0.24943497946929999</v>
      </c>
      <c r="V1960" s="71">
        <v>0.24943497946929999</v>
      </c>
      <c r="W1960" s="71" t="s">
        <v>19</v>
      </c>
      <c r="X1960" s="71">
        <v>0.20701051107000001</v>
      </c>
      <c r="Y1960" s="66">
        <v>1</v>
      </c>
      <c r="Z1960" s="66">
        <f t="shared" si="205"/>
        <v>0.20701051107000001</v>
      </c>
      <c r="AA1960" s="66">
        <f t="shared" si="206"/>
        <v>4.2424468399299975E-2</v>
      </c>
      <c r="AB1960" s="71">
        <v>0.10114051706179999</v>
      </c>
      <c r="AC1960" s="71">
        <v>0.10114051706179999</v>
      </c>
      <c r="AD1960" s="71"/>
      <c r="AE1960" s="71">
        <v>7.8711180423333346E-2</v>
      </c>
      <c r="AF1960" s="72">
        <v>1</v>
      </c>
      <c r="AG1960" s="66">
        <f t="shared" si="209"/>
        <v>7.8711180423333346E-2</v>
      </c>
      <c r="AH1960" s="66">
        <f t="shared" si="207"/>
        <v>2.2429336638466649E-2</v>
      </c>
      <c r="AI1960" s="67" t="s">
        <v>71</v>
      </c>
      <c r="AJ1960" s="162"/>
      <c r="AK1960" s="162"/>
      <c r="AS1960" s="155"/>
      <c r="AT1960" s="155"/>
      <c r="AU1960" s="155"/>
      <c r="AV1960" s="155"/>
      <c r="AW1960" s="155"/>
      <c r="AX1960" s="155"/>
      <c r="AY1960" s="155"/>
      <c r="AZ1960" s="155"/>
      <c r="BA1960" s="155"/>
    </row>
    <row r="1961" spans="1:53" x14ac:dyDescent="0.25">
      <c r="A1961" s="70" t="s">
        <v>16</v>
      </c>
      <c r="B1961" s="64">
        <v>34035</v>
      </c>
      <c r="C1961" s="64" t="s">
        <v>45</v>
      </c>
      <c r="D1961" s="64" t="s">
        <v>53</v>
      </c>
      <c r="E1961" s="64" t="s">
        <v>105</v>
      </c>
      <c r="F1961" s="64" t="s">
        <v>100</v>
      </c>
      <c r="G1961" s="64" t="s">
        <v>163</v>
      </c>
      <c r="H1961" s="64"/>
      <c r="I1961" s="64">
        <v>2270004071</v>
      </c>
      <c r="J1961" s="65" t="s">
        <v>1</v>
      </c>
      <c r="K1961" s="64" t="s">
        <v>1</v>
      </c>
      <c r="L1961" s="64" t="s">
        <v>19</v>
      </c>
      <c r="M1961" s="71" t="s">
        <v>19</v>
      </c>
      <c r="N1961" s="71">
        <v>1.8592049395675077E-3</v>
      </c>
      <c r="O1961" s="71">
        <v>1.8592049395675077E-3</v>
      </c>
      <c r="P1961" s="66" t="s">
        <v>19</v>
      </c>
      <c r="Q1961" s="71">
        <v>1.4800348933333334E-3</v>
      </c>
      <c r="R1961" s="66">
        <v>1</v>
      </c>
      <c r="S1961" s="66">
        <f t="shared" si="204"/>
        <v>1.4800348933333334E-3</v>
      </c>
      <c r="T1961" s="66">
        <f t="shared" si="208"/>
        <v>3.7917004623417433E-4</v>
      </c>
      <c r="U1961" s="71">
        <v>2.3414724773999997E-2</v>
      </c>
      <c r="V1961" s="71">
        <v>2.3414724773999997E-2</v>
      </c>
      <c r="W1961" s="71" t="s">
        <v>19</v>
      </c>
      <c r="X1961" s="71">
        <v>1.6961243970000001E-2</v>
      </c>
      <c r="Y1961" s="66">
        <v>1</v>
      </c>
      <c r="Z1961" s="66">
        <f t="shared" si="205"/>
        <v>1.6961243970000001E-2</v>
      </c>
      <c r="AA1961" s="66">
        <f t="shared" si="206"/>
        <v>6.4534808039999961E-3</v>
      </c>
      <c r="AB1961" s="71">
        <v>9.4837166000000007E-3</v>
      </c>
      <c r="AC1961" s="71">
        <v>9.4837166000000007E-3</v>
      </c>
      <c r="AD1961" s="71"/>
      <c r="AE1961" s="71">
        <v>5.7007798833333331E-3</v>
      </c>
      <c r="AF1961" s="72">
        <v>1</v>
      </c>
      <c r="AG1961" s="66">
        <f t="shared" si="209"/>
        <v>5.7007798833333331E-3</v>
      </c>
      <c r="AH1961" s="66">
        <f t="shared" si="207"/>
        <v>3.7829367166666676E-3</v>
      </c>
      <c r="AI1961" s="67" t="s">
        <v>71</v>
      </c>
      <c r="AJ1961" s="162"/>
      <c r="AK1961" s="162"/>
      <c r="AS1961" s="155"/>
      <c r="AT1961" s="155"/>
      <c r="AU1961" s="155"/>
      <c r="AV1961" s="155"/>
      <c r="AW1961" s="155"/>
      <c r="AX1961" s="155"/>
      <c r="AY1961" s="155"/>
      <c r="AZ1961" s="155"/>
      <c r="BA1961" s="155"/>
    </row>
    <row r="1962" spans="1:53" x14ac:dyDescent="0.25">
      <c r="A1962" s="70" t="s">
        <v>16</v>
      </c>
      <c r="B1962" s="64">
        <v>34035</v>
      </c>
      <c r="C1962" s="64" t="s">
        <v>45</v>
      </c>
      <c r="D1962" s="64" t="s">
        <v>53</v>
      </c>
      <c r="E1962" s="64" t="s">
        <v>141</v>
      </c>
      <c r="F1962" s="64" t="s">
        <v>100</v>
      </c>
      <c r="G1962" s="64" t="s">
        <v>163</v>
      </c>
      <c r="H1962" s="64"/>
      <c r="I1962" s="64">
        <v>2270004076</v>
      </c>
      <c r="J1962" s="65" t="s">
        <v>1</v>
      </c>
      <c r="K1962" s="64" t="s">
        <v>1</v>
      </c>
      <c r="L1962" s="64" t="s">
        <v>19</v>
      </c>
      <c r="M1962" s="71" t="s">
        <v>19</v>
      </c>
      <c r="N1962" s="71">
        <v>8.4154284395297996E-5</v>
      </c>
      <c r="O1962" s="71">
        <v>8.4154284395297996E-5</v>
      </c>
      <c r="P1962" s="66" t="s">
        <v>19</v>
      </c>
      <c r="Q1962" s="71">
        <v>7.2752459999999989E-5</v>
      </c>
      <c r="R1962" s="66">
        <v>1</v>
      </c>
      <c r="S1962" s="66">
        <f t="shared" si="204"/>
        <v>7.2752459999999989E-5</v>
      </c>
      <c r="T1962" s="66">
        <f t="shared" si="208"/>
        <v>1.1401824395298007E-5</v>
      </c>
      <c r="U1962" s="71">
        <v>6.7330383609999988E-4</v>
      </c>
      <c r="V1962" s="71">
        <v>6.7330383609999988E-4</v>
      </c>
      <c r="W1962" s="71" t="s">
        <v>19</v>
      </c>
      <c r="X1962" s="71">
        <v>6.5771163333333332E-4</v>
      </c>
      <c r="Y1962" s="66">
        <v>1</v>
      </c>
      <c r="Z1962" s="66">
        <f t="shared" si="205"/>
        <v>6.5771163333333332E-4</v>
      </c>
      <c r="AA1962" s="66">
        <f t="shared" si="206"/>
        <v>1.5592202766666558E-5</v>
      </c>
      <c r="AB1962" s="71">
        <v>3.7156513400000003E-4</v>
      </c>
      <c r="AC1962" s="71">
        <v>3.7156513400000003E-4</v>
      </c>
      <c r="AD1962" s="71"/>
      <c r="AE1962" s="71">
        <v>3.321627466666667E-4</v>
      </c>
      <c r="AF1962" s="72">
        <v>1</v>
      </c>
      <c r="AG1962" s="66">
        <f t="shared" si="209"/>
        <v>3.321627466666667E-4</v>
      </c>
      <c r="AH1962" s="66">
        <f t="shared" si="207"/>
        <v>3.9402387333333335E-5</v>
      </c>
      <c r="AI1962" s="67" t="s">
        <v>71</v>
      </c>
      <c r="AJ1962" s="162"/>
      <c r="AK1962" s="162"/>
      <c r="AS1962" s="155"/>
      <c r="AT1962" s="155"/>
      <c r="AU1962" s="155"/>
      <c r="AV1962" s="155"/>
      <c r="AW1962" s="155"/>
      <c r="AX1962" s="155"/>
      <c r="AY1962" s="155"/>
      <c r="AZ1962" s="155"/>
      <c r="BA1962" s="155"/>
    </row>
    <row r="1963" spans="1:53" x14ac:dyDescent="0.25">
      <c r="A1963" s="70" t="s">
        <v>16</v>
      </c>
      <c r="B1963" s="64">
        <v>34035</v>
      </c>
      <c r="C1963" s="64" t="s">
        <v>45</v>
      </c>
      <c r="D1963" s="64" t="s">
        <v>53</v>
      </c>
      <c r="E1963" s="64" t="s">
        <v>142</v>
      </c>
      <c r="F1963" s="64" t="s">
        <v>107</v>
      </c>
      <c r="G1963" s="64" t="s">
        <v>163</v>
      </c>
      <c r="H1963" s="64"/>
      <c r="I1963" s="64">
        <v>2270005010</v>
      </c>
      <c r="J1963" s="65" t="s">
        <v>1</v>
      </c>
      <c r="K1963" s="64" t="s">
        <v>1</v>
      </c>
      <c r="L1963" s="64" t="s">
        <v>19</v>
      </c>
      <c r="M1963" s="71" t="s">
        <v>19</v>
      </c>
      <c r="N1963" s="71">
        <v>2.7875267192096996E-7</v>
      </c>
      <c r="O1963" s="71">
        <v>2.7875267192096996E-7</v>
      </c>
      <c r="P1963" s="66" t="s">
        <v>19</v>
      </c>
      <c r="Q1963" s="71">
        <v>0</v>
      </c>
      <c r="R1963" s="66">
        <v>1</v>
      </c>
      <c r="S1963" s="66">
        <f t="shared" si="204"/>
        <v>0</v>
      </c>
      <c r="T1963" s="66">
        <f t="shared" si="208"/>
        <v>2.7875267192096996E-7</v>
      </c>
      <c r="U1963" s="71">
        <v>1.82430692E-6</v>
      </c>
      <c r="V1963" s="71">
        <v>1.82430692E-6</v>
      </c>
      <c r="W1963" s="71" t="s">
        <v>19</v>
      </c>
      <c r="X1963" s="71">
        <v>2.2046200000000002E-6</v>
      </c>
      <c r="Y1963" s="66">
        <v>1</v>
      </c>
      <c r="Z1963" s="66">
        <f t="shared" si="205"/>
        <v>2.2046200000000002E-6</v>
      </c>
      <c r="AA1963" s="66">
        <f t="shared" si="206"/>
        <v>-3.8031308000000021E-7</v>
      </c>
      <c r="AB1963" s="71">
        <v>2.2349082600000003E-6</v>
      </c>
      <c r="AC1963" s="71">
        <v>2.2349082600000003E-6</v>
      </c>
      <c r="AD1963" s="71"/>
      <c r="AE1963" s="71">
        <v>2.2046200000000002E-6</v>
      </c>
      <c r="AF1963" s="72">
        <v>1</v>
      </c>
      <c r="AG1963" s="66">
        <f t="shared" si="209"/>
        <v>2.2046200000000002E-6</v>
      </c>
      <c r="AH1963" s="66">
        <f t="shared" si="207"/>
        <v>3.0288260000000135E-8</v>
      </c>
      <c r="AI1963" s="67" t="s">
        <v>71</v>
      </c>
      <c r="AJ1963" s="162"/>
      <c r="AK1963" s="162"/>
      <c r="AS1963" s="155"/>
      <c r="AT1963" s="155"/>
      <c r="AU1963" s="155"/>
      <c r="AV1963" s="155"/>
      <c r="AW1963" s="155"/>
      <c r="AX1963" s="155"/>
      <c r="AY1963" s="155"/>
      <c r="AZ1963" s="155"/>
      <c r="BA1963" s="155"/>
    </row>
    <row r="1964" spans="1:53" x14ac:dyDescent="0.25">
      <c r="A1964" s="70" t="s">
        <v>16</v>
      </c>
      <c r="B1964" s="64">
        <v>34035</v>
      </c>
      <c r="C1964" s="64" t="s">
        <v>45</v>
      </c>
      <c r="D1964" s="64" t="s">
        <v>53</v>
      </c>
      <c r="E1964" s="64" t="s">
        <v>143</v>
      </c>
      <c r="F1964" s="64" t="s">
        <v>107</v>
      </c>
      <c r="G1964" s="64" t="s">
        <v>163</v>
      </c>
      <c r="H1964" s="64"/>
      <c r="I1964" s="64">
        <v>2270005015</v>
      </c>
      <c r="J1964" s="65" t="s">
        <v>1</v>
      </c>
      <c r="K1964" s="64" t="s">
        <v>1</v>
      </c>
      <c r="L1964" s="64" t="s">
        <v>19</v>
      </c>
      <c r="M1964" s="71" t="s">
        <v>19</v>
      </c>
      <c r="N1964" s="71">
        <v>9.0799588172592004E-3</v>
      </c>
      <c r="O1964" s="71">
        <v>9.0799588172592004E-3</v>
      </c>
      <c r="P1964" s="66" t="s">
        <v>19</v>
      </c>
      <c r="Q1964" s="71">
        <v>6.6715475566666666E-3</v>
      </c>
      <c r="R1964" s="66">
        <v>1</v>
      </c>
      <c r="S1964" s="66">
        <f t="shared" si="204"/>
        <v>6.6715475566666666E-3</v>
      </c>
      <c r="T1964" s="66">
        <f t="shared" si="208"/>
        <v>2.4084112605925337E-3</v>
      </c>
      <c r="U1964" s="71">
        <v>9.8322673589999993E-2</v>
      </c>
      <c r="V1964" s="71">
        <v>9.8322673589999993E-2</v>
      </c>
      <c r="W1964" s="71" t="s">
        <v>19</v>
      </c>
      <c r="X1964" s="71">
        <v>7.1224658340000011E-2</v>
      </c>
      <c r="Y1964" s="66">
        <v>1</v>
      </c>
      <c r="Z1964" s="66">
        <f t="shared" si="205"/>
        <v>7.1224658340000011E-2</v>
      </c>
      <c r="AA1964" s="66">
        <f t="shared" si="206"/>
        <v>2.7098015249999982E-2</v>
      </c>
      <c r="AB1964" s="71">
        <v>5.023360415E-2</v>
      </c>
      <c r="AC1964" s="71">
        <v>5.023360415E-2</v>
      </c>
      <c r="AD1964" s="71"/>
      <c r="AE1964" s="71">
        <v>3.2591999769999998E-2</v>
      </c>
      <c r="AF1964" s="72">
        <v>1</v>
      </c>
      <c r="AG1964" s="66">
        <f t="shared" si="209"/>
        <v>3.2591999769999998E-2</v>
      </c>
      <c r="AH1964" s="66">
        <f t="shared" si="207"/>
        <v>1.7641604380000002E-2</v>
      </c>
      <c r="AI1964" s="67" t="s">
        <v>71</v>
      </c>
      <c r="AJ1964" s="162"/>
      <c r="AK1964" s="162"/>
      <c r="AS1964" s="155"/>
      <c r="AT1964" s="155"/>
      <c r="AU1964" s="155"/>
      <c r="AV1964" s="155"/>
      <c r="AW1964" s="155"/>
      <c r="AX1964" s="155"/>
      <c r="AY1964" s="155"/>
      <c r="AZ1964" s="155"/>
      <c r="BA1964" s="155"/>
    </row>
    <row r="1965" spans="1:53" x14ac:dyDescent="0.25">
      <c r="A1965" s="70" t="s">
        <v>16</v>
      </c>
      <c r="B1965" s="64">
        <v>34035</v>
      </c>
      <c r="C1965" s="64" t="s">
        <v>45</v>
      </c>
      <c r="D1965" s="64" t="s">
        <v>53</v>
      </c>
      <c r="E1965" s="64" t="s">
        <v>170</v>
      </c>
      <c r="F1965" s="64" t="s">
        <v>107</v>
      </c>
      <c r="G1965" s="64" t="s">
        <v>163</v>
      </c>
      <c r="H1965" s="64"/>
      <c r="I1965" s="64">
        <v>2270005020</v>
      </c>
      <c r="J1965" s="65" t="s">
        <v>1</v>
      </c>
      <c r="K1965" s="64" t="s">
        <v>1</v>
      </c>
      <c r="L1965" s="64" t="s">
        <v>19</v>
      </c>
      <c r="M1965" s="71" t="s">
        <v>19</v>
      </c>
      <c r="N1965" s="71">
        <v>8.928924027683399E-4</v>
      </c>
      <c r="O1965" s="71">
        <v>8.928924027683399E-4</v>
      </c>
      <c r="P1965" s="66" t="s">
        <v>19</v>
      </c>
      <c r="Q1965" s="71">
        <v>7.3340358666666662E-4</v>
      </c>
      <c r="R1965" s="66">
        <v>1</v>
      </c>
      <c r="S1965" s="66">
        <f t="shared" si="204"/>
        <v>7.3340358666666662E-4</v>
      </c>
      <c r="T1965" s="66">
        <f t="shared" si="208"/>
        <v>1.5948881610167328E-4</v>
      </c>
      <c r="U1965" s="71">
        <v>1.0342942860000001E-2</v>
      </c>
      <c r="V1965" s="71">
        <v>1.0342942860000001E-2</v>
      </c>
      <c r="W1965" s="71" t="s">
        <v>19</v>
      </c>
      <c r="X1965" s="71">
        <v>7.8818839366666671E-3</v>
      </c>
      <c r="Y1965" s="66">
        <v>1</v>
      </c>
      <c r="Z1965" s="66">
        <f t="shared" si="205"/>
        <v>7.8818839366666671E-3</v>
      </c>
      <c r="AA1965" s="66">
        <f t="shared" si="206"/>
        <v>2.4610589233333337E-3</v>
      </c>
      <c r="AB1965" s="71">
        <v>4.0918185500000001E-3</v>
      </c>
      <c r="AC1965" s="71">
        <v>4.0918185500000001E-3</v>
      </c>
      <c r="AD1965" s="71"/>
      <c r="AE1965" s="71">
        <v>2.98946472E-3</v>
      </c>
      <c r="AF1965" s="72">
        <v>1</v>
      </c>
      <c r="AG1965" s="66">
        <f t="shared" si="209"/>
        <v>2.98946472E-3</v>
      </c>
      <c r="AH1965" s="66">
        <f t="shared" si="207"/>
        <v>1.1023538300000001E-3</v>
      </c>
      <c r="AI1965" s="67" t="s">
        <v>71</v>
      </c>
      <c r="AJ1965" s="162"/>
      <c r="AK1965" s="162"/>
      <c r="AS1965" s="155"/>
      <c r="AT1965" s="155"/>
      <c r="AU1965" s="155"/>
      <c r="AV1965" s="155"/>
      <c r="AW1965" s="155"/>
      <c r="AX1965" s="155"/>
      <c r="AY1965" s="155"/>
      <c r="AZ1965" s="155"/>
      <c r="BA1965" s="155"/>
    </row>
    <row r="1966" spans="1:53" x14ac:dyDescent="0.25">
      <c r="A1966" s="70" t="s">
        <v>16</v>
      </c>
      <c r="B1966" s="64">
        <v>34035</v>
      </c>
      <c r="C1966" s="64" t="s">
        <v>45</v>
      </c>
      <c r="D1966" s="64" t="s">
        <v>53</v>
      </c>
      <c r="E1966" s="64" t="s">
        <v>144</v>
      </c>
      <c r="F1966" s="64" t="s">
        <v>107</v>
      </c>
      <c r="G1966" s="64" t="s">
        <v>163</v>
      </c>
      <c r="H1966" s="64"/>
      <c r="I1966" s="64">
        <v>2270005025</v>
      </c>
      <c r="J1966" s="65" t="s">
        <v>1</v>
      </c>
      <c r="K1966" s="64" t="s">
        <v>1</v>
      </c>
      <c r="L1966" s="64" t="s">
        <v>19</v>
      </c>
      <c r="M1966" s="71" t="s">
        <v>19</v>
      </c>
      <c r="N1966" s="71">
        <v>7.7206861210049996E-6</v>
      </c>
      <c r="O1966" s="71">
        <v>7.7206861210049996E-6</v>
      </c>
      <c r="P1966" s="66" t="s">
        <v>19</v>
      </c>
      <c r="Q1966" s="71">
        <v>5.5115500000000006E-6</v>
      </c>
      <c r="R1966" s="66">
        <v>1</v>
      </c>
      <c r="S1966" s="66">
        <f t="shared" si="204"/>
        <v>5.5115500000000006E-6</v>
      </c>
      <c r="T1966" s="66">
        <f t="shared" si="208"/>
        <v>2.209136121004999E-6</v>
      </c>
      <c r="U1966" s="71">
        <v>5.2103777509999999E-5</v>
      </c>
      <c r="V1966" s="71">
        <v>5.2103777509999999E-5</v>
      </c>
      <c r="W1966" s="71" t="s">
        <v>19</v>
      </c>
      <c r="X1966" s="71">
        <v>4.482727333333334E-5</v>
      </c>
      <c r="Y1966" s="66">
        <v>1</v>
      </c>
      <c r="Z1966" s="66">
        <f t="shared" si="205"/>
        <v>4.482727333333334E-5</v>
      </c>
      <c r="AA1966" s="66">
        <f t="shared" si="206"/>
        <v>7.2765041766666594E-6</v>
      </c>
      <c r="AB1966" s="71">
        <v>3.6396269100000003E-5</v>
      </c>
      <c r="AC1966" s="71">
        <v>3.6396269100000003E-5</v>
      </c>
      <c r="AD1966" s="71"/>
      <c r="AE1966" s="71">
        <v>2.9027496666666665E-5</v>
      </c>
      <c r="AF1966" s="72">
        <v>1</v>
      </c>
      <c r="AG1966" s="66">
        <f t="shared" si="209"/>
        <v>2.9027496666666665E-5</v>
      </c>
      <c r="AH1966" s="66">
        <f t="shared" si="207"/>
        <v>7.3687724333333379E-6</v>
      </c>
      <c r="AI1966" s="67" t="s">
        <v>71</v>
      </c>
      <c r="AJ1966" s="162"/>
      <c r="AK1966" s="162"/>
      <c r="AS1966" s="155"/>
      <c r="AT1966" s="155"/>
      <c r="AU1966" s="155"/>
      <c r="AV1966" s="155"/>
      <c r="AW1966" s="155"/>
      <c r="AX1966" s="155"/>
      <c r="AY1966" s="155"/>
      <c r="AZ1966" s="155"/>
      <c r="BA1966" s="155"/>
    </row>
    <row r="1967" spans="1:53" x14ac:dyDescent="0.25">
      <c r="A1967" s="70" t="s">
        <v>16</v>
      </c>
      <c r="B1967" s="64">
        <v>34035</v>
      </c>
      <c r="C1967" s="64" t="s">
        <v>45</v>
      </c>
      <c r="D1967" s="64" t="s">
        <v>53</v>
      </c>
      <c r="E1967" s="64" t="s">
        <v>145</v>
      </c>
      <c r="F1967" s="64" t="s">
        <v>107</v>
      </c>
      <c r="G1967" s="64" t="s">
        <v>163</v>
      </c>
      <c r="H1967" s="64"/>
      <c r="I1967" s="64">
        <v>2270005030</v>
      </c>
      <c r="J1967" s="65" t="s">
        <v>1</v>
      </c>
      <c r="K1967" s="64" t="s">
        <v>1</v>
      </c>
      <c r="L1967" s="64" t="s">
        <v>19</v>
      </c>
      <c r="M1967" s="71" t="s">
        <v>19</v>
      </c>
      <c r="N1967" s="71">
        <v>1.198968237324E-6</v>
      </c>
      <c r="O1967" s="71">
        <v>1.198968237324E-6</v>
      </c>
      <c r="P1967" s="66" t="s">
        <v>19</v>
      </c>
      <c r="Q1967" s="71">
        <v>1.1023100000000001E-6</v>
      </c>
      <c r="R1967" s="66">
        <v>1</v>
      </c>
      <c r="S1967" s="66">
        <f t="shared" si="204"/>
        <v>1.1023100000000001E-6</v>
      </c>
      <c r="T1967" s="66">
        <f t="shared" si="208"/>
        <v>9.6658237323999926E-8</v>
      </c>
      <c r="U1967" s="71">
        <v>9.1330629999999995E-6</v>
      </c>
      <c r="V1967" s="71">
        <v>9.1330629999999995E-6</v>
      </c>
      <c r="W1967" s="71" t="s">
        <v>19</v>
      </c>
      <c r="X1967" s="71">
        <v>6.6138600000000009E-6</v>
      </c>
      <c r="Y1967" s="66">
        <v>1</v>
      </c>
      <c r="Z1967" s="66">
        <f t="shared" si="205"/>
        <v>6.6138600000000009E-6</v>
      </c>
      <c r="AA1967" s="66">
        <f t="shared" si="206"/>
        <v>2.5192029999999986E-6</v>
      </c>
      <c r="AB1967" s="71">
        <v>7.8363155000000006E-6</v>
      </c>
      <c r="AC1967" s="71">
        <v>7.8363155000000006E-6</v>
      </c>
      <c r="AD1967" s="71"/>
      <c r="AE1967" s="71">
        <v>5.8789866666666671E-6</v>
      </c>
      <c r="AF1967" s="72">
        <v>1</v>
      </c>
      <c r="AG1967" s="66">
        <f t="shared" si="209"/>
        <v>5.8789866666666671E-6</v>
      </c>
      <c r="AH1967" s="66">
        <f t="shared" si="207"/>
        <v>1.9573288333333335E-6</v>
      </c>
      <c r="AI1967" s="67" t="s">
        <v>71</v>
      </c>
      <c r="AJ1967" s="162"/>
      <c r="AK1967" s="162"/>
      <c r="AS1967" s="155"/>
      <c r="AT1967" s="155"/>
      <c r="AU1967" s="155"/>
      <c r="AV1967" s="155"/>
      <c r="AW1967" s="155"/>
      <c r="AX1967" s="155"/>
      <c r="AY1967" s="155"/>
      <c r="AZ1967" s="155"/>
      <c r="BA1967" s="155"/>
    </row>
    <row r="1968" spans="1:53" x14ac:dyDescent="0.25">
      <c r="A1968" s="70" t="s">
        <v>16</v>
      </c>
      <c r="B1968" s="64">
        <v>34035</v>
      </c>
      <c r="C1968" s="64" t="s">
        <v>45</v>
      </c>
      <c r="D1968" s="64" t="s">
        <v>53</v>
      </c>
      <c r="E1968" s="64" t="s">
        <v>106</v>
      </c>
      <c r="F1968" s="64" t="s">
        <v>107</v>
      </c>
      <c r="G1968" s="64" t="s">
        <v>163</v>
      </c>
      <c r="H1968" s="64"/>
      <c r="I1968" s="64">
        <v>2270005035</v>
      </c>
      <c r="J1968" s="65" t="s">
        <v>1</v>
      </c>
      <c r="K1968" s="64" t="s">
        <v>1</v>
      </c>
      <c r="L1968" s="64" t="s">
        <v>19</v>
      </c>
      <c r="M1968" s="71" t="s">
        <v>19</v>
      </c>
      <c r="N1968" s="71">
        <v>1.0157294936752469E-4</v>
      </c>
      <c r="O1968" s="71">
        <v>1.0157294936752469E-4</v>
      </c>
      <c r="P1968" s="66" t="s">
        <v>19</v>
      </c>
      <c r="Q1968" s="71">
        <v>7.3854770000000001E-5</v>
      </c>
      <c r="R1968" s="66">
        <v>1</v>
      </c>
      <c r="S1968" s="66">
        <f t="shared" si="204"/>
        <v>7.3854770000000001E-5</v>
      </c>
      <c r="T1968" s="66">
        <f t="shared" si="208"/>
        <v>2.7718179367524693E-5</v>
      </c>
      <c r="U1968" s="71">
        <v>8.0976672989999988E-4</v>
      </c>
      <c r="V1968" s="71">
        <v>8.0976672989999988E-4</v>
      </c>
      <c r="W1968" s="71" t="s">
        <v>19</v>
      </c>
      <c r="X1968" s="71">
        <v>6.3970723666666662E-4</v>
      </c>
      <c r="Y1968" s="66">
        <v>1</v>
      </c>
      <c r="Z1968" s="66">
        <f t="shared" si="205"/>
        <v>6.3970723666666662E-4</v>
      </c>
      <c r="AA1968" s="66">
        <f t="shared" si="206"/>
        <v>1.7005949323333326E-4</v>
      </c>
      <c r="AB1968" s="71">
        <v>4.1271164509999996E-4</v>
      </c>
      <c r="AC1968" s="71">
        <v>4.1271164509999996E-4</v>
      </c>
      <c r="AD1968" s="71"/>
      <c r="AE1968" s="71">
        <v>2.9505164333333333E-4</v>
      </c>
      <c r="AF1968" s="72">
        <v>1</v>
      </c>
      <c r="AG1968" s="66">
        <f t="shared" si="209"/>
        <v>2.9505164333333333E-4</v>
      </c>
      <c r="AH1968" s="66">
        <f t="shared" si="207"/>
        <v>1.1766000176666663E-4</v>
      </c>
      <c r="AI1968" s="67" t="s">
        <v>71</v>
      </c>
      <c r="AJ1968" s="162"/>
      <c r="AK1968" s="162"/>
      <c r="AS1968" s="155"/>
      <c r="AT1968" s="155"/>
      <c r="AU1968" s="155"/>
      <c r="AV1968" s="155"/>
      <c r="AW1968" s="155"/>
      <c r="AX1968" s="155"/>
      <c r="AY1968" s="155"/>
      <c r="AZ1968" s="155"/>
      <c r="BA1968" s="155"/>
    </row>
    <row r="1969" spans="1:53" x14ac:dyDescent="0.25">
      <c r="A1969" s="70" t="s">
        <v>16</v>
      </c>
      <c r="B1969" s="64">
        <v>34035</v>
      </c>
      <c r="C1969" s="64" t="s">
        <v>45</v>
      </c>
      <c r="D1969" s="64" t="s">
        <v>53</v>
      </c>
      <c r="E1969" s="64" t="s">
        <v>147</v>
      </c>
      <c r="F1969" s="64" t="s">
        <v>107</v>
      </c>
      <c r="G1969" s="64" t="s">
        <v>163</v>
      </c>
      <c r="H1969" s="64"/>
      <c r="I1969" s="64">
        <v>2270005045</v>
      </c>
      <c r="J1969" s="65" t="s">
        <v>1</v>
      </c>
      <c r="K1969" s="64" t="s">
        <v>1</v>
      </c>
      <c r="L1969" s="64" t="s">
        <v>19</v>
      </c>
      <c r="M1969" s="71" t="s">
        <v>19</v>
      </c>
      <c r="N1969" s="71">
        <v>8.6255295308676011E-5</v>
      </c>
      <c r="O1969" s="71">
        <v>8.6255295308676011E-5</v>
      </c>
      <c r="P1969" s="66" t="s">
        <v>19</v>
      </c>
      <c r="Q1969" s="71">
        <v>7.0547840000000005E-5</v>
      </c>
      <c r="R1969" s="66">
        <v>1</v>
      </c>
      <c r="S1969" s="66">
        <f t="shared" si="204"/>
        <v>7.0547840000000005E-5</v>
      </c>
      <c r="T1969" s="66">
        <f t="shared" si="208"/>
        <v>1.5707455308676006E-5</v>
      </c>
      <c r="U1969" s="71">
        <v>7.6430001099999994E-4</v>
      </c>
      <c r="V1969" s="71">
        <v>7.6430001099999994E-4</v>
      </c>
      <c r="W1969" s="71" t="s">
        <v>19</v>
      </c>
      <c r="X1969" s="71">
        <v>6.0957743000000005E-4</v>
      </c>
      <c r="Y1969" s="66">
        <v>1</v>
      </c>
      <c r="Z1969" s="66">
        <f t="shared" si="205"/>
        <v>6.0957743000000005E-4</v>
      </c>
      <c r="AA1969" s="66">
        <f t="shared" si="206"/>
        <v>1.5472258099999989E-4</v>
      </c>
      <c r="AB1969" s="71">
        <v>4.9831082580000007E-4</v>
      </c>
      <c r="AC1969" s="71">
        <v>4.9831082580000007E-4</v>
      </c>
      <c r="AD1969" s="71"/>
      <c r="AE1969" s="71">
        <v>4.0711982666666666E-4</v>
      </c>
      <c r="AF1969" s="72">
        <v>1</v>
      </c>
      <c r="AG1969" s="66">
        <f t="shared" si="209"/>
        <v>4.0711982666666666E-4</v>
      </c>
      <c r="AH1969" s="66">
        <f t="shared" si="207"/>
        <v>9.1190999133333413E-5</v>
      </c>
      <c r="AI1969" s="67" t="s">
        <v>71</v>
      </c>
      <c r="AJ1969" s="162"/>
      <c r="AK1969" s="162"/>
      <c r="AS1969" s="155"/>
      <c r="AT1969" s="155"/>
      <c r="AU1969" s="155"/>
      <c r="AV1969" s="155"/>
      <c r="AW1969" s="155"/>
      <c r="AX1969" s="155"/>
      <c r="AY1969" s="155"/>
      <c r="AZ1969" s="155"/>
      <c r="BA1969" s="155"/>
    </row>
    <row r="1970" spans="1:53" x14ac:dyDescent="0.25">
      <c r="A1970" s="70" t="s">
        <v>16</v>
      </c>
      <c r="B1970" s="64">
        <v>34035</v>
      </c>
      <c r="C1970" s="64" t="s">
        <v>45</v>
      </c>
      <c r="D1970" s="64" t="s">
        <v>53</v>
      </c>
      <c r="E1970" s="64" t="s">
        <v>148</v>
      </c>
      <c r="F1970" s="64" t="s">
        <v>107</v>
      </c>
      <c r="G1970" s="64" t="s">
        <v>163</v>
      </c>
      <c r="H1970" s="64"/>
      <c r="I1970" s="64">
        <v>2270005055</v>
      </c>
      <c r="J1970" s="65" t="s">
        <v>1</v>
      </c>
      <c r="K1970" s="64" t="s">
        <v>1</v>
      </c>
      <c r="L1970" s="64" t="s">
        <v>19</v>
      </c>
      <c r="M1970" s="71" t="s">
        <v>19</v>
      </c>
      <c r="N1970" s="71">
        <v>2.0821732684943582E-4</v>
      </c>
      <c r="O1970" s="71">
        <v>2.0821732684943582E-4</v>
      </c>
      <c r="P1970" s="66" t="s">
        <v>19</v>
      </c>
      <c r="Q1970" s="71">
        <v>1.5248621666666667E-4</v>
      </c>
      <c r="R1970" s="66">
        <v>1</v>
      </c>
      <c r="S1970" s="66">
        <f t="shared" si="204"/>
        <v>1.5248621666666667E-4</v>
      </c>
      <c r="T1970" s="66">
        <f t="shared" si="208"/>
        <v>5.5731110182769157E-5</v>
      </c>
      <c r="U1970" s="71">
        <v>2.0807715385000002E-3</v>
      </c>
      <c r="V1970" s="71">
        <v>2.0807715385000002E-3</v>
      </c>
      <c r="W1970" s="71" t="s">
        <v>19</v>
      </c>
      <c r="X1970" s="71">
        <v>1.5303737166666668E-3</v>
      </c>
      <c r="Y1970" s="66">
        <v>1</v>
      </c>
      <c r="Z1970" s="66">
        <f t="shared" si="205"/>
        <v>1.5303737166666668E-3</v>
      </c>
      <c r="AA1970" s="66">
        <f t="shared" si="206"/>
        <v>5.5039782183333337E-4</v>
      </c>
      <c r="AB1970" s="71">
        <v>1.0520372472999999E-3</v>
      </c>
      <c r="AC1970" s="71">
        <v>1.0520372472999999E-3</v>
      </c>
      <c r="AD1970" s="71"/>
      <c r="AE1970" s="71">
        <v>6.9225068000000004E-4</v>
      </c>
      <c r="AF1970" s="72">
        <v>1</v>
      </c>
      <c r="AG1970" s="66">
        <f t="shared" si="209"/>
        <v>6.9225068000000004E-4</v>
      </c>
      <c r="AH1970" s="66">
        <f t="shared" si="207"/>
        <v>3.597865672999999E-4</v>
      </c>
      <c r="AI1970" s="67" t="s">
        <v>71</v>
      </c>
      <c r="AJ1970" s="162"/>
      <c r="AK1970" s="162"/>
      <c r="AS1970" s="155"/>
      <c r="AT1970" s="155"/>
      <c r="AU1970" s="155"/>
      <c r="AV1970" s="155"/>
      <c r="AW1970" s="155"/>
      <c r="AX1970" s="155"/>
      <c r="AY1970" s="155"/>
      <c r="AZ1970" s="155"/>
      <c r="BA1970" s="155"/>
    </row>
    <row r="1971" spans="1:53" x14ac:dyDescent="0.25">
      <c r="A1971" s="70" t="s">
        <v>16</v>
      </c>
      <c r="B1971" s="64">
        <v>34035</v>
      </c>
      <c r="C1971" s="64" t="s">
        <v>45</v>
      </c>
      <c r="D1971" s="64" t="s">
        <v>53</v>
      </c>
      <c r="E1971" s="64" t="s">
        <v>149</v>
      </c>
      <c r="F1971" s="64" t="s">
        <v>107</v>
      </c>
      <c r="G1971" s="64" t="s">
        <v>163</v>
      </c>
      <c r="H1971" s="64"/>
      <c r="I1971" s="64">
        <v>2270005060</v>
      </c>
      <c r="J1971" s="65" t="s">
        <v>1</v>
      </c>
      <c r="K1971" s="64" t="s">
        <v>1</v>
      </c>
      <c r="L1971" s="64" t="s">
        <v>19</v>
      </c>
      <c r="M1971" s="71" t="s">
        <v>19</v>
      </c>
      <c r="N1971" s="71">
        <v>1.2009562921818539E-4</v>
      </c>
      <c r="O1971" s="71">
        <v>1.2009562921818539E-4</v>
      </c>
      <c r="P1971" s="66" t="s">
        <v>19</v>
      </c>
      <c r="Q1971" s="71">
        <v>8.5612743333333342E-5</v>
      </c>
      <c r="R1971" s="66">
        <v>1</v>
      </c>
      <c r="S1971" s="66">
        <f t="shared" si="204"/>
        <v>8.5612743333333342E-5</v>
      </c>
      <c r="T1971" s="66">
        <f t="shared" si="208"/>
        <v>3.4482885884852047E-5</v>
      </c>
      <c r="U1971" s="71">
        <v>1.3115403449999999E-3</v>
      </c>
      <c r="V1971" s="71">
        <v>1.3115403449999999E-3</v>
      </c>
      <c r="W1971" s="71" t="s">
        <v>19</v>
      </c>
      <c r="X1971" s="71">
        <v>8.6053667333333328E-4</v>
      </c>
      <c r="Y1971" s="66">
        <v>1</v>
      </c>
      <c r="Z1971" s="66">
        <f t="shared" si="205"/>
        <v>8.6053667333333328E-4</v>
      </c>
      <c r="AA1971" s="66">
        <f t="shared" si="206"/>
        <v>4.5100367166666657E-4</v>
      </c>
      <c r="AB1971" s="71">
        <v>5.2225134159999997E-4</v>
      </c>
      <c r="AC1971" s="71">
        <v>5.2225134159999997E-4</v>
      </c>
      <c r="AD1971" s="71"/>
      <c r="AE1971" s="71">
        <v>3.4649277666666669E-4</v>
      </c>
      <c r="AF1971" s="72">
        <v>1</v>
      </c>
      <c r="AG1971" s="66">
        <f t="shared" si="209"/>
        <v>3.4649277666666669E-4</v>
      </c>
      <c r="AH1971" s="66">
        <f t="shared" si="207"/>
        <v>1.7575856493333327E-4</v>
      </c>
      <c r="AI1971" s="67" t="s">
        <v>71</v>
      </c>
      <c r="AJ1971" s="162"/>
      <c r="AK1971" s="162"/>
      <c r="AS1971" s="155"/>
      <c r="AT1971" s="155"/>
      <c r="AU1971" s="155"/>
      <c r="AV1971" s="155"/>
      <c r="AW1971" s="155"/>
      <c r="AX1971" s="155"/>
      <c r="AY1971" s="155"/>
      <c r="AZ1971" s="155"/>
      <c r="BA1971" s="155"/>
    </row>
    <row r="1972" spans="1:53" x14ac:dyDescent="0.25">
      <c r="A1972" s="70" t="s">
        <v>16</v>
      </c>
      <c r="B1972" s="64">
        <v>34035</v>
      </c>
      <c r="C1972" s="64" t="s">
        <v>45</v>
      </c>
      <c r="D1972" s="64" t="s">
        <v>53</v>
      </c>
      <c r="E1972" s="64" t="s">
        <v>108</v>
      </c>
      <c r="F1972" s="64" t="s">
        <v>109</v>
      </c>
      <c r="G1972" s="64" t="s">
        <v>163</v>
      </c>
      <c r="H1972" s="64"/>
      <c r="I1972" s="64">
        <v>2270006005</v>
      </c>
      <c r="J1972" s="65" t="s">
        <v>1</v>
      </c>
      <c r="K1972" s="64" t="s">
        <v>1</v>
      </c>
      <c r="L1972" s="64" t="s">
        <v>19</v>
      </c>
      <c r="M1972" s="71" t="s">
        <v>19</v>
      </c>
      <c r="N1972" s="71">
        <v>1.87156090009746E-2</v>
      </c>
      <c r="O1972" s="71">
        <v>1.87156090009746E-2</v>
      </c>
      <c r="P1972" s="66" t="s">
        <v>19</v>
      </c>
      <c r="Q1972" s="71">
        <v>1.4658885816666667E-2</v>
      </c>
      <c r="R1972" s="66">
        <v>1</v>
      </c>
      <c r="S1972" s="66">
        <f t="shared" si="204"/>
        <v>1.4658885816666667E-2</v>
      </c>
      <c r="T1972" s="66">
        <f t="shared" si="208"/>
        <v>4.0567231843079334E-3</v>
      </c>
      <c r="U1972" s="71">
        <v>0.15795765699999997</v>
      </c>
      <c r="V1972" s="71">
        <v>0.15795765699999997</v>
      </c>
      <c r="W1972" s="71" t="s">
        <v>19</v>
      </c>
      <c r="X1972" s="71">
        <v>0.13770350469333334</v>
      </c>
      <c r="Y1972" s="66">
        <v>1</v>
      </c>
      <c r="Z1972" s="66">
        <f t="shared" si="205"/>
        <v>0.13770350469333334</v>
      </c>
      <c r="AA1972" s="66">
        <f t="shared" si="206"/>
        <v>2.0254152306666634E-2</v>
      </c>
      <c r="AB1972" s="71">
        <v>7.6005734399999997E-2</v>
      </c>
      <c r="AC1972" s="71">
        <v>7.6005734399999997E-2</v>
      </c>
      <c r="AD1972" s="71"/>
      <c r="AE1972" s="71">
        <v>5.9738220703333324E-2</v>
      </c>
      <c r="AF1972" s="72">
        <v>1</v>
      </c>
      <c r="AG1972" s="66">
        <f t="shared" si="209"/>
        <v>5.9738220703333324E-2</v>
      </c>
      <c r="AH1972" s="66">
        <f t="shared" si="207"/>
        <v>1.6267513696666673E-2</v>
      </c>
      <c r="AI1972" s="67" t="s">
        <v>71</v>
      </c>
      <c r="AJ1972" s="162"/>
      <c r="AK1972" s="162"/>
      <c r="AS1972" s="155"/>
      <c r="AT1972" s="155"/>
      <c r="AU1972" s="155"/>
      <c r="AV1972" s="155"/>
      <c r="AW1972" s="155"/>
      <c r="AX1972" s="155"/>
      <c r="AY1972" s="155"/>
      <c r="AZ1972" s="155"/>
      <c r="BA1972" s="155"/>
    </row>
    <row r="1973" spans="1:53" x14ac:dyDescent="0.25">
      <c r="A1973" s="70" t="s">
        <v>16</v>
      </c>
      <c r="B1973" s="64">
        <v>34035</v>
      </c>
      <c r="C1973" s="64" t="s">
        <v>45</v>
      </c>
      <c r="D1973" s="64" t="s">
        <v>53</v>
      </c>
      <c r="E1973" s="64" t="s">
        <v>110</v>
      </c>
      <c r="F1973" s="64" t="s">
        <v>109</v>
      </c>
      <c r="G1973" s="64" t="s">
        <v>163</v>
      </c>
      <c r="H1973" s="64"/>
      <c r="I1973" s="64">
        <v>2270006010</v>
      </c>
      <c r="J1973" s="65" t="s">
        <v>1</v>
      </c>
      <c r="K1973" s="64" t="s">
        <v>1</v>
      </c>
      <c r="L1973" s="64" t="s">
        <v>19</v>
      </c>
      <c r="M1973" s="71" t="s">
        <v>19</v>
      </c>
      <c r="N1973" s="71">
        <v>4.2119422641493107E-3</v>
      </c>
      <c r="O1973" s="71">
        <v>4.2119422641493107E-3</v>
      </c>
      <c r="P1973" s="66" t="s">
        <v>19</v>
      </c>
      <c r="Q1973" s="71">
        <v>3.4517000466666669E-3</v>
      </c>
      <c r="R1973" s="66">
        <v>1</v>
      </c>
      <c r="S1973" s="66">
        <f t="shared" si="204"/>
        <v>3.4517000466666669E-3</v>
      </c>
      <c r="T1973" s="66">
        <f t="shared" si="208"/>
        <v>7.6024221748264382E-4</v>
      </c>
      <c r="U1973" s="71">
        <v>3.7271881928799995E-2</v>
      </c>
      <c r="V1973" s="71">
        <v>3.7271881928799995E-2</v>
      </c>
      <c r="W1973" s="71" t="s">
        <v>19</v>
      </c>
      <c r="X1973" s="71">
        <v>3.2192963550000002E-2</v>
      </c>
      <c r="Y1973" s="66">
        <v>1</v>
      </c>
      <c r="Z1973" s="66">
        <f t="shared" si="205"/>
        <v>3.2192963550000002E-2</v>
      </c>
      <c r="AA1973" s="66">
        <f t="shared" si="206"/>
        <v>5.0789183787999931E-3</v>
      </c>
      <c r="AB1973" s="71">
        <v>1.8171864477459998E-2</v>
      </c>
      <c r="AC1973" s="71">
        <v>1.8171864477459998E-2</v>
      </c>
      <c r="AD1973" s="71"/>
      <c r="AE1973" s="71">
        <v>1.4752214729999999E-2</v>
      </c>
      <c r="AF1973" s="72">
        <v>1</v>
      </c>
      <c r="AG1973" s="66">
        <f t="shared" si="209"/>
        <v>1.4752214729999999E-2</v>
      </c>
      <c r="AH1973" s="66">
        <f t="shared" si="207"/>
        <v>3.4196497474599987E-3</v>
      </c>
      <c r="AI1973" s="67" t="s">
        <v>71</v>
      </c>
      <c r="AJ1973" s="162"/>
      <c r="AK1973" s="162"/>
      <c r="AS1973" s="155"/>
      <c r="AT1973" s="155"/>
      <c r="AU1973" s="155"/>
      <c r="AV1973" s="155"/>
      <c r="AW1973" s="155"/>
      <c r="AX1973" s="155"/>
      <c r="AY1973" s="155"/>
      <c r="AZ1973" s="155"/>
      <c r="BA1973" s="155"/>
    </row>
    <row r="1974" spans="1:53" x14ac:dyDescent="0.25">
      <c r="A1974" s="70" t="s">
        <v>16</v>
      </c>
      <c r="B1974" s="64">
        <v>34035</v>
      </c>
      <c r="C1974" s="64" t="s">
        <v>45</v>
      </c>
      <c r="D1974" s="64" t="s">
        <v>53</v>
      </c>
      <c r="E1974" s="64" t="s">
        <v>111</v>
      </c>
      <c r="F1974" s="64" t="s">
        <v>109</v>
      </c>
      <c r="G1974" s="64" t="s">
        <v>163</v>
      </c>
      <c r="H1974" s="64"/>
      <c r="I1974" s="64">
        <v>2270006015</v>
      </c>
      <c r="J1974" s="65" t="s">
        <v>1</v>
      </c>
      <c r="K1974" s="64" t="s">
        <v>1</v>
      </c>
      <c r="L1974" s="64" t="s">
        <v>19</v>
      </c>
      <c r="M1974" s="71" t="s">
        <v>19</v>
      </c>
      <c r="N1974" s="71">
        <v>7.6554186264670135E-3</v>
      </c>
      <c r="O1974" s="71">
        <v>7.6554186264670135E-3</v>
      </c>
      <c r="P1974" s="66" t="s">
        <v>19</v>
      </c>
      <c r="Q1974" s="71">
        <v>5.593855813333333E-3</v>
      </c>
      <c r="R1974" s="66">
        <v>1</v>
      </c>
      <c r="S1974" s="66">
        <f t="shared" si="204"/>
        <v>5.593855813333333E-3</v>
      </c>
      <c r="T1974" s="66">
        <f t="shared" si="208"/>
        <v>2.0615628131336805E-3</v>
      </c>
      <c r="U1974" s="71">
        <v>8.556291102300001E-2</v>
      </c>
      <c r="V1974" s="71">
        <v>8.556291102300001E-2</v>
      </c>
      <c r="W1974" s="71" t="s">
        <v>19</v>
      </c>
      <c r="X1974" s="71">
        <v>6.1163874969999997E-2</v>
      </c>
      <c r="Y1974" s="66">
        <v>1</v>
      </c>
      <c r="Z1974" s="66">
        <f t="shared" si="205"/>
        <v>6.1163874969999997E-2</v>
      </c>
      <c r="AA1974" s="66">
        <f t="shared" si="206"/>
        <v>2.4399036053000013E-2</v>
      </c>
      <c r="AB1974" s="71">
        <v>4.0044094137799996E-2</v>
      </c>
      <c r="AC1974" s="71">
        <v>4.0044094137799996E-2</v>
      </c>
      <c r="AD1974" s="71"/>
      <c r="AE1974" s="71">
        <v>2.7320018476666666E-2</v>
      </c>
      <c r="AF1974" s="72">
        <v>1</v>
      </c>
      <c r="AG1974" s="66">
        <f t="shared" si="209"/>
        <v>2.7320018476666666E-2</v>
      </c>
      <c r="AH1974" s="66">
        <f t="shared" si="207"/>
        <v>1.272407566113333E-2</v>
      </c>
      <c r="AI1974" s="67" t="s">
        <v>71</v>
      </c>
      <c r="AJ1974" s="162"/>
      <c r="AK1974" s="162"/>
      <c r="AS1974" s="155"/>
      <c r="AT1974" s="155"/>
      <c r="AU1974" s="155"/>
      <c r="AV1974" s="155"/>
      <c r="AW1974" s="155"/>
      <c r="AX1974" s="155"/>
      <c r="AY1974" s="155"/>
      <c r="AZ1974" s="155"/>
      <c r="BA1974" s="155"/>
    </row>
    <row r="1975" spans="1:53" x14ac:dyDescent="0.25">
      <c r="A1975" s="70" t="s">
        <v>16</v>
      </c>
      <c r="B1975" s="64">
        <v>34035</v>
      </c>
      <c r="C1975" s="64" t="s">
        <v>45</v>
      </c>
      <c r="D1975" s="64" t="s">
        <v>53</v>
      </c>
      <c r="E1975" s="64" t="s">
        <v>150</v>
      </c>
      <c r="F1975" s="64" t="s">
        <v>109</v>
      </c>
      <c r="G1975" s="64" t="s">
        <v>163</v>
      </c>
      <c r="H1975" s="64"/>
      <c r="I1975" s="64">
        <v>2270006025</v>
      </c>
      <c r="J1975" s="65" t="s">
        <v>1</v>
      </c>
      <c r="K1975" s="64" t="s">
        <v>1</v>
      </c>
      <c r="L1975" s="64" t="s">
        <v>19</v>
      </c>
      <c r="M1975" s="71" t="s">
        <v>19</v>
      </c>
      <c r="N1975" s="71">
        <v>1.3388905507792228E-2</v>
      </c>
      <c r="O1975" s="71">
        <v>1.3388905507792228E-2</v>
      </c>
      <c r="P1975" s="66" t="s">
        <v>19</v>
      </c>
      <c r="Q1975" s="71">
        <v>9.0135888700000003E-3</v>
      </c>
      <c r="R1975" s="66">
        <v>1</v>
      </c>
      <c r="S1975" s="66">
        <f t="shared" si="204"/>
        <v>9.0135888700000003E-3</v>
      </c>
      <c r="T1975" s="66">
        <f t="shared" si="208"/>
        <v>4.3753166377922276E-3</v>
      </c>
      <c r="U1975" s="71">
        <v>4.7521499160000001E-2</v>
      </c>
      <c r="V1975" s="71">
        <v>4.7521499160000001E-2</v>
      </c>
      <c r="W1975" s="71" t="s">
        <v>19</v>
      </c>
      <c r="X1975" s="71">
        <v>4.3557044776666672E-2</v>
      </c>
      <c r="Y1975" s="66">
        <v>1</v>
      </c>
      <c r="Z1975" s="66">
        <f t="shared" si="205"/>
        <v>4.3557044776666672E-2</v>
      </c>
      <c r="AA1975" s="66">
        <f t="shared" si="206"/>
        <v>3.9644543833333296E-3</v>
      </c>
      <c r="AB1975" s="71">
        <v>5.7198817429000001E-2</v>
      </c>
      <c r="AC1975" s="71">
        <v>5.7198817429000001E-2</v>
      </c>
      <c r="AD1975" s="71"/>
      <c r="AE1975" s="71">
        <v>4.1423707489999996E-2</v>
      </c>
      <c r="AF1975" s="72">
        <v>1</v>
      </c>
      <c r="AG1975" s="66">
        <f t="shared" si="209"/>
        <v>4.1423707489999996E-2</v>
      </c>
      <c r="AH1975" s="66">
        <f t="shared" si="207"/>
        <v>1.5775109939000005E-2</v>
      </c>
      <c r="AI1975" s="67" t="s">
        <v>71</v>
      </c>
      <c r="AJ1975" s="162"/>
      <c r="AK1975" s="162"/>
      <c r="AS1975" s="155"/>
      <c r="AT1975" s="155"/>
      <c r="AU1975" s="155"/>
      <c r="AV1975" s="155"/>
      <c r="AW1975" s="155"/>
      <c r="AX1975" s="155"/>
      <c r="AY1975" s="155"/>
      <c r="AZ1975" s="155"/>
      <c r="BA1975" s="155"/>
    </row>
    <row r="1976" spans="1:53" x14ac:dyDescent="0.25">
      <c r="A1976" s="70" t="s">
        <v>16</v>
      </c>
      <c r="B1976" s="64">
        <v>34035</v>
      </c>
      <c r="C1976" s="64" t="s">
        <v>45</v>
      </c>
      <c r="D1976" s="64" t="s">
        <v>53</v>
      </c>
      <c r="E1976" s="64" t="s">
        <v>151</v>
      </c>
      <c r="F1976" s="64" t="s">
        <v>109</v>
      </c>
      <c r="G1976" s="64" t="s">
        <v>163</v>
      </c>
      <c r="H1976" s="64"/>
      <c r="I1976" s="64">
        <v>2270006030</v>
      </c>
      <c r="J1976" s="65" t="s">
        <v>1</v>
      </c>
      <c r="K1976" s="64" t="s">
        <v>1</v>
      </c>
      <c r="L1976" s="64" t="s">
        <v>19</v>
      </c>
      <c r="M1976" s="71" t="s">
        <v>19</v>
      </c>
      <c r="N1976" s="71">
        <v>6.2423224766709295E-4</v>
      </c>
      <c r="O1976" s="71">
        <v>6.2423224766709295E-4</v>
      </c>
      <c r="P1976" s="66" t="s">
        <v>19</v>
      </c>
      <c r="Q1976" s="71">
        <v>5.2616930666666672E-4</v>
      </c>
      <c r="R1976" s="66">
        <v>1</v>
      </c>
      <c r="S1976" s="66">
        <f t="shared" si="204"/>
        <v>5.2616930666666672E-4</v>
      </c>
      <c r="T1976" s="66">
        <f t="shared" si="208"/>
        <v>9.8062941000426232E-5</v>
      </c>
      <c r="U1976" s="71">
        <v>5.2465336639999994E-3</v>
      </c>
      <c r="V1976" s="71">
        <v>5.2465336639999994E-3</v>
      </c>
      <c r="W1976" s="71" t="s">
        <v>19</v>
      </c>
      <c r="X1976" s="71">
        <v>4.61316735E-3</v>
      </c>
      <c r="Y1976" s="66">
        <v>1</v>
      </c>
      <c r="Z1976" s="66">
        <f t="shared" si="205"/>
        <v>4.61316735E-3</v>
      </c>
      <c r="AA1976" s="66">
        <f t="shared" si="206"/>
        <v>6.333663139999994E-4</v>
      </c>
      <c r="AB1976" s="71">
        <v>2.2536030212000004E-3</v>
      </c>
      <c r="AC1976" s="71">
        <v>2.2536030212000004E-3</v>
      </c>
      <c r="AD1976" s="71"/>
      <c r="AE1976" s="71">
        <v>1.8401228266666668E-3</v>
      </c>
      <c r="AF1976" s="72">
        <v>1</v>
      </c>
      <c r="AG1976" s="66">
        <f t="shared" si="209"/>
        <v>1.8401228266666668E-3</v>
      </c>
      <c r="AH1976" s="66">
        <f t="shared" si="207"/>
        <v>4.1348019453333359E-4</v>
      </c>
      <c r="AI1976" s="67" t="s">
        <v>71</v>
      </c>
      <c r="AJ1976" s="162"/>
      <c r="AK1976" s="162"/>
      <c r="AS1976" s="155"/>
      <c r="AT1976" s="155"/>
      <c r="AU1976" s="155"/>
      <c r="AV1976" s="155"/>
      <c r="AW1976" s="155"/>
      <c r="AX1976" s="155"/>
      <c r="AY1976" s="155"/>
      <c r="AZ1976" s="155"/>
      <c r="BA1976" s="155"/>
    </row>
    <row r="1977" spans="1:53" x14ac:dyDescent="0.25">
      <c r="A1977" s="70" t="s">
        <v>16</v>
      </c>
      <c r="B1977" s="64">
        <v>34035</v>
      </c>
      <c r="C1977" s="64" t="s">
        <v>45</v>
      </c>
      <c r="D1977" s="64" t="s">
        <v>53</v>
      </c>
      <c r="E1977" s="64" t="s">
        <v>112</v>
      </c>
      <c r="F1977" s="64" t="s">
        <v>109</v>
      </c>
      <c r="G1977" s="64" t="s">
        <v>163</v>
      </c>
      <c r="H1977" s="64"/>
      <c r="I1977" s="64">
        <v>2270006035</v>
      </c>
      <c r="J1977" s="65" t="s">
        <v>1</v>
      </c>
      <c r="K1977" s="64" t="s">
        <v>1</v>
      </c>
      <c r="L1977" s="64" t="s">
        <v>19</v>
      </c>
      <c r="M1977" s="71" t="s">
        <v>19</v>
      </c>
      <c r="N1977" s="71">
        <v>3.407429069814627E-4</v>
      </c>
      <c r="O1977" s="71">
        <v>3.407429069814627E-4</v>
      </c>
      <c r="P1977" s="66" t="s">
        <v>19</v>
      </c>
      <c r="Q1977" s="71">
        <v>2.5536848333333333E-4</v>
      </c>
      <c r="R1977" s="66">
        <v>1</v>
      </c>
      <c r="S1977" s="66">
        <f t="shared" si="204"/>
        <v>2.5536848333333333E-4</v>
      </c>
      <c r="T1977" s="66">
        <f t="shared" si="208"/>
        <v>8.5374423648129367E-5</v>
      </c>
      <c r="U1977" s="71">
        <v>3.7326790218000002E-3</v>
      </c>
      <c r="V1977" s="71">
        <v>3.7326790218000002E-3</v>
      </c>
      <c r="W1977" s="71" t="s">
        <v>19</v>
      </c>
      <c r="X1977" s="71">
        <v>2.8042766400000001E-3</v>
      </c>
      <c r="Y1977" s="66">
        <v>1</v>
      </c>
      <c r="Z1977" s="66">
        <f t="shared" si="205"/>
        <v>2.8042766400000001E-3</v>
      </c>
      <c r="AA1977" s="66">
        <f t="shared" si="206"/>
        <v>9.2840238180000008E-4</v>
      </c>
      <c r="AB1977" s="71">
        <v>1.7543792061000001E-3</v>
      </c>
      <c r="AC1977" s="71">
        <v>1.7543792061000001E-3</v>
      </c>
      <c r="AD1977" s="71"/>
      <c r="AE1977" s="71">
        <v>1.2338523266666667E-3</v>
      </c>
      <c r="AF1977" s="72">
        <v>1</v>
      </c>
      <c r="AG1977" s="66">
        <f t="shared" si="209"/>
        <v>1.2338523266666667E-3</v>
      </c>
      <c r="AH1977" s="66">
        <f t="shared" si="207"/>
        <v>5.2052687943333334E-4</v>
      </c>
      <c r="AI1977" s="67" t="s">
        <v>71</v>
      </c>
      <c r="AJ1977" s="162"/>
      <c r="AK1977" s="162"/>
      <c r="AS1977" s="155"/>
      <c r="AT1977" s="155"/>
      <c r="AU1977" s="155"/>
      <c r="AV1977" s="155"/>
      <c r="AW1977" s="155"/>
      <c r="AX1977" s="155"/>
      <c r="AY1977" s="155"/>
      <c r="AZ1977" s="155"/>
      <c r="BA1977" s="155"/>
    </row>
    <row r="1978" spans="1:53" x14ac:dyDescent="0.25">
      <c r="A1978" s="70" t="s">
        <v>16</v>
      </c>
      <c r="B1978" s="64">
        <v>34035</v>
      </c>
      <c r="C1978" s="64" t="s">
        <v>45</v>
      </c>
      <c r="D1978" s="64" t="s">
        <v>53</v>
      </c>
      <c r="E1978" s="64" t="s">
        <v>153</v>
      </c>
      <c r="F1978" s="64" t="s">
        <v>114</v>
      </c>
      <c r="G1978" s="64" t="s">
        <v>163</v>
      </c>
      <c r="H1978" s="64"/>
      <c r="I1978" s="64">
        <v>2270007015</v>
      </c>
      <c r="J1978" s="65" t="s">
        <v>1</v>
      </c>
      <c r="K1978" s="64" t="s">
        <v>1</v>
      </c>
      <c r="L1978" s="64" t="s">
        <v>19</v>
      </c>
      <c r="M1978" s="71" t="s">
        <v>19</v>
      </c>
      <c r="N1978" s="71">
        <v>1.156699293099129E-4</v>
      </c>
      <c r="O1978" s="71">
        <v>1.156699293099129E-4</v>
      </c>
      <c r="P1978" s="66" t="s">
        <v>19</v>
      </c>
      <c r="Q1978" s="71">
        <v>7.6794263333333326E-5</v>
      </c>
      <c r="R1978" s="66">
        <v>1</v>
      </c>
      <c r="S1978" s="66">
        <f t="shared" ref="S1978:S2041" si="210">R1978*Q1978</f>
        <v>7.6794263333333326E-5</v>
      </c>
      <c r="T1978" s="66">
        <f t="shared" si="208"/>
        <v>3.8875665976579571E-5</v>
      </c>
      <c r="U1978" s="71">
        <v>1.5010488432099999E-3</v>
      </c>
      <c r="V1978" s="71">
        <v>1.5010488432099999E-3</v>
      </c>
      <c r="W1978" s="71" t="s">
        <v>19</v>
      </c>
      <c r="X1978" s="71">
        <v>4.8832333000000002E-4</v>
      </c>
      <c r="Y1978" s="66">
        <v>1</v>
      </c>
      <c r="Z1978" s="66">
        <f t="shared" ref="Z1978:Z2041" si="211">Y1978*X1978</f>
        <v>4.8832333000000002E-4</v>
      </c>
      <c r="AA1978" s="66">
        <f t="shared" ref="AA1978:AA2041" si="212">V1978-Z1978</f>
        <v>1.01272551321E-3</v>
      </c>
      <c r="AB1978" s="71">
        <v>6.4494897884999998E-4</v>
      </c>
      <c r="AC1978" s="71">
        <v>6.4494897884999998E-4</v>
      </c>
      <c r="AD1978" s="71"/>
      <c r="AE1978" s="71">
        <v>1.7857422000000002E-4</v>
      </c>
      <c r="AF1978" s="72">
        <v>1</v>
      </c>
      <c r="AG1978" s="66">
        <f t="shared" si="209"/>
        <v>1.7857422000000002E-4</v>
      </c>
      <c r="AH1978" s="66">
        <f t="shared" ref="AH1978:AH2041" si="213">AC1978-AG1978</f>
        <v>4.6637475884999996E-4</v>
      </c>
      <c r="AI1978" s="67" t="s">
        <v>71</v>
      </c>
      <c r="AJ1978" s="162"/>
      <c r="AK1978" s="162"/>
      <c r="AS1978" s="155"/>
      <c r="AT1978" s="155"/>
      <c r="AU1978" s="155"/>
      <c r="AV1978" s="155"/>
      <c r="AW1978" s="155"/>
      <c r="AX1978" s="155"/>
      <c r="AY1978" s="155"/>
      <c r="AZ1978" s="155"/>
      <c r="BA1978" s="155"/>
    </row>
    <row r="1979" spans="1:53" x14ac:dyDescent="0.25">
      <c r="A1979" s="70" t="s">
        <v>16</v>
      </c>
      <c r="B1979" s="64">
        <v>34035</v>
      </c>
      <c r="C1979" s="64" t="s">
        <v>45</v>
      </c>
      <c r="D1979" s="64" t="s">
        <v>53</v>
      </c>
      <c r="E1979" s="64" t="s">
        <v>154</v>
      </c>
      <c r="F1979" s="64" t="s">
        <v>96</v>
      </c>
      <c r="G1979" s="64" t="s">
        <v>163</v>
      </c>
      <c r="H1979" s="64"/>
      <c r="I1979" s="64">
        <v>2270010010</v>
      </c>
      <c r="J1979" s="65" t="s">
        <v>1</v>
      </c>
      <c r="K1979" s="64" t="s">
        <v>1</v>
      </c>
      <c r="L1979" s="64" t="s">
        <v>19</v>
      </c>
      <c r="M1979" s="71" t="s">
        <v>19</v>
      </c>
      <c r="N1979" s="71">
        <v>0</v>
      </c>
      <c r="O1979" s="71">
        <v>0</v>
      </c>
      <c r="P1979" s="66" t="s">
        <v>19</v>
      </c>
      <c r="Q1979" s="71">
        <v>0</v>
      </c>
      <c r="R1979" s="66">
        <v>1</v>
      </c>
      <c r="S1979" s="66">
        <f t="shared" si="210"/>
        <v>0</v>
      </c>
      <c r="T1979" s="66">
        <f t="shared" si="208"/>
        <v>0</v>
      </c>
      <c r="U1979" s="71">
        <v>0</v>
      </c>
      <c r="V1979" s="71">
        <v>0</v>
      </c>
      <c r="W1979" s="71" t="s">
        <v>19</v>
      </c>
      <c r="X1979" s="71">
        <v>0</v>
      </c>
      <c r="Y1979" s="66">
        <v>1</v>
      </c>
      <c r="Z1979" s="66">
        <f t="shared" si="211"/>
        <v>0</v>
      </c>
      <c r="AA1979" s="66">
        <f t="shared" si="212"/>
        <v>0</v>
      </c>
      <c r="AB1979" s="71">
        <v>0</v>
      </c>
      <c r="AC1979" s="71">
        <v>0</v>
      </c>
      <c r="AD1979" s="71"/>
      <c r="AE1979" s="71">
        <v>0</v>
      </c>
      <c r="AF1979" s="72">
        <v>1</v>
      </c>
      <c r="AG1979" s="66">
        <f t="shared" si="209"/>
        <v>0</v>
      </c>
      <c r="AH1979" s="66">
        <f t="shared" si="213"/>
        <v>0</v>
      </c>
      <c r="AI1979" s="67" t="s">
        <v>71</v>
      </c>
      <c r="AJ1979" s="162"/>
      <c r="AK1979" s="162"/>
      <c r="AS1979" s="155"/>
      <c r="AT1979" s="155"/>
      <c r="AU1979" s="155"/>
      <c r="AV1979" s="155"/>
      <c r="AW1979" s="155"/>
      <c r="AX1979" s="155"/>
      <c r="AY1979" s="155"/>
      <c r="AZ1979" s="155"/>
      <c r="BA1979" s="155"/>
    </row>
    <row r="1980" spans="1:53" x14ac:dyDescent="0.25">
      <c r="A1980" s="70" t="s">
        <v>16</v>
      </c>
      <c r="B1980" s="64">
        <v>34035</v>
      </c>
      <c r="C1980" s="64" t="s">
        <v>45</v>
      </c>
      <c r="D1980" s="64" t="s">
        <v>53</v>
      </c>
      <c r="E1980" s="64" t="s">
        <v>171</v>
      </c>
      <c r="F1980" s="64" t="s">
        <v>172</v>
      </c>
      <c r="G1980" s="64" t="s">
        <v>84</v>
      </c>
      <c r="H1980" s="64"/>
      <c r="I1980" s="64">
        <v>2282005010</v>
      </c>
      <c r="J1980" s="65" t="s">
        <v>1</v>
      </c>
      <c r="K1980" s="64" t="s">
        <v>1</v>
      </c>
      <c r="L1980" s="64" t="s">
        <v>19</v>
      </c>
      <c r="M1980" s="71" t="s">
        <v>19</v>
      </c>
      <c r="N1980" s="71">
        <v>1.3303461598474998E-2</v>
      </c>
      <c r="O1980" s="71">
        <v>1.3303461598474998E-2</v>
      </c>
      <c r="P1980" s="66" t="s">
        <v>19</v>
      </c>
      <c r="Q1980" s="71">
        <v>2.2809733393333333E-2</v>
      </c>
      <c r="R1980" s="66">
        <v>1</v>
      </c>
      <c r="S1980" s="66">
        <f t="shared" si="210"/>
        <v>2.2809733393333333E-2</v>
      </c>
      <c r="T1980" s="66">
        <f t="shared" si="208"/>
        <v>-9.5062717948583356E-3</v>
      </c>
      <c r="U1980" s="71">
        <v>9.199686998299999E-4</v>
      </c>
      <c r="V1980" s="71">
        <v>9.199686998299999E-4</v>
      </c>
      <c r="W1980" s="71" t="s">
        <v>19</v>
      </c>
      <c r="X1980" s="71">
        <v>3.1709784333333328E-3</v>
      </c>
      <c r="Y1980" s="66">
        <v>1</v>
      </c>
      <c r="Z1980" s="66">
        <f t="shared" si="211"/>
        <v>3.1709784333333328E-3</v>
      </c>
      <c r="AA1980" s="66">
        <f t="shared" si="212"/>
        <v>-2.2510097335033327E-3</v>
      </c>
      <c r="AB1980" s="71">
        <v>2.2407741223000002E-2</v>
      </c>
      <c r="AC1980" s="71">
        <v>2.2407741223000002E-2</v>
      </c>
      <c r="AD1980" s="71"/>
      <c r="AE1980" s="71">
        <v>5.6471341299999998E-2</v>
      </c>
      <c r="AF1980" s="72">
        <v>1</v>
      </c>
      <c r="AG1980" s="66">
        <f t="shared" si="209"/>
        <v>5.6471341299999998E-2</v>
      </c>
      <c r="AH1980" s="66">
        <f t="shared" si="213"/>
        <v>-3.4063600076999996E-2</v>
      </c>
      <c r="AI1980" s="67" t="s">
        <v>71</v>
      </c>
      <c r="AJ1980" s="162"/>
      <c r="AK1980" s="162"/>
      <c r="AS1980" s="155"/>
      <c r="AT1980" s="155"/>
      <c r="AU1980" s="155"/>
      <c r="AV1980" s="155"/>
      <c r="AW1980" s="155"/>
      <c r="AX1980" s="155"/>
      <c r="AY1980" s="155"/>
      <c r="AZ1980" s="155"/>
      <c r="BA1980" s="155"/>
    </row>
    <row r="1981" spans="1:53" x14ac:dyDescent="0.25">
      <c r="A1981" s="70" t="s">
        <v>16</v>
      </c>
      <c r="B1981" s="64">
        <v>34035</v>
      </c>
      <c r="C1981" s="64" t="s">
        <v>45</v>
      </c>
      <c r="D1981" s="64" t="s">
        <v>53</v>
      </c>
      <c r="E1981" s="64" t="s">
        <v>173</v>
      </c>
      <c r="F1981" s="64" t="s">
        <v>172</v>
      </c>
      <c r="G1981" s="64" t="s">
        <v>84</v>
      </c>
      <c r="H1981" s="64"/>
      <c r="I1981" s="64">
        <v>2282005015</v>
      </c>
      <c r="J1981" s="65" t="s">
        <v>1</v>
      </c>
      <c r="K1981" s="64" t="s">
        <v>1</v>
      </c>
      <c r="L1981" s="64" t="s">
        <v>19</v>
      </c>
      <c r="M1981" s="71" t="s">
        <v>19</v>
      </c>
      <c r="N1981" s="71">
        <v>6.9740270931402835E-3</v>
      </c>
      <c r="O1981" s="71">
        <v>6.9740270931402835E-3</v>
      </c>
      <c r="P1981" s="66" t="s">
        <v>19</v>
      </c>
      <c r="Q1981" s="71">
        <v>3.6765712866666665E-3</v>
      </c>
      <c r="R1981" s="66">
        <v>1</v>
      </c>
      <c r="S1981" s="66">
        <f t="shared" si="210"/>
        <v>3.6765712866666665E-3</v>
      </c>
      <c r="T1981" s="66">
        <f t="shared" si="208"/>
        <v>3.297455806473617E-3</v>
      </c>
      <c r="U1981" s="71">
        <v>8.1711594899089995E-4</v>
      </c>
      <c r="V1981" s="71">
        <v>8.1711594899089995E-4</v>
      </c>
      <c r="W1981" s="71" t="s">
        <v>19</v>
      </c>
      <c r="X1981" s="71">
        <v>1.4032406299999999E-3</v>
      </c>
      <c r="Y1981" s="66">
        <v>1</v>
      </c>
      <c r="Z1981" s="66">
        <f t="shared" si="211"/>
        <v>1.4032406299999999E-3</v>
      </c>
      <c r="AA1981" s="66">
        <f t="shared" si="212"/>
        <v>-5.8612468100909996E-4</v>
      </c>
      <c r="AB1981" s="71">
        <v>2.1966733632770002E-2</v>
      </c>
      <c r="AC1981" s="71">
        <v>2.1966733632770002E-2</v>
      </c>
      <c r="AD1981" s="71"/>
      <c r="AE1981" s="71">
        <v>2.7417021756666663E-2</v>
      </c>
      <c r="AF1981" s="72">
        <v>1</v>
      </c>
      <c r="AG1981" s="66">
        <f t="shared" si="209"/>
        <v>2.7417021756666663E-2</v>
      </c>
      <c r="AH1981" s="66">
        <f t="shared" si="213"/>
        <v>-5.4502881238966613E-3</v>
      </c>
      <c r="AI1981" s="67" t="s">
        <v>71</v>
      </c>
      <c r="AJ1981" s="162"/>
      <c r="AK1981" s="162"/>
      <c r="AS1981" s="155"/>
      <c r="AT1981" s="155"/>
      <c r="AU1981" s="155"/>
      <c r="AV1981" s="155"/>
      <c r="AW1981" s="155"/>
      <c r="AX1981" s="155"/>
      <c r="AY1981" s="155"/>
      <c r="AZ1981" s="155"/>
      <c r="BA1981" s="155"/>
    </row>
    <row r="1982" spans="1:53" x14ac:dyDescent="0.25">
      <c r="A1982" s="70" t="s">
        <v>16</v>
      </c>
      <c r="B1982" s="64">
        <v>34035</v>
      </c>
      <c r="C1982" s="64" t="s">
        <v>45</v>
      </c>
      <c r="D1982" s="64" t="s">
        <v>53</v>
      </c>
      <c r="E1982" s="64" t="s">
        <v>174</v>
      </c>
      <c r="F1982" s="64" t="s">
        <v>172</v>
      </c>
      <c r="G1982" s="64" t="s">
        <v>115</v>
      </c>
      <c r="H1982" s="64"/>
      <c r="I1982" s="64">
        <v>2282010005</v>
      </c>
      <c r="J1982" s="65" t="s">
        <v>1</v>
      </c>
      <c r="K1982" s="64" t="s">
        <v>1</v>
      </c>
      <c r="L1982" s="64" t="s">
        <v>19</v>
      </c>
      <c r="M1982" s="71" t="s">
        <v>19</v>
      </c>
      <c r="N1982" s="71">
        <v>5.1448614277283574E-4</v>
      </c>
      <c r="O1982" s="71">
        <v>5.1448614277283574E-4</v>
      </c>
      <c r="P1982" s="66" t="s">
        <v>19</v>
      </c>
      <c r="Q1982" s="71">
        <v>1.7780260300000001E-3</v>
      </c>
      <c r="R1982" s="66">
        <v>1</v>
      </c>
      <c r="S1982" s="66">
        <f t="shared" si="210"/>
        <v>1.7780260300000001E-3</v>
      </c>
      <c r="T1982" s="66">
        <f t="shared" si="208"/>
        <v>-1.2635398872271643E-3</v>
      </c>
      <c r="U1982" s="71">
        <v>3.4096760013000002E-4</v>
      </c>
      <c r="V1982" s="71">
        <v>3.4096760013000002E-4</v>
      </c>
      <c r="W1982" s="71" t="s">
        <v>19</v>
      </c>
      <c r="X1982" s="71">
        <v>1.4679094833333333E-3</v>
      </c>
      <c r="Y1982" s="66">
        <v>1</v>
      </c>
      <c r="Z1982" s="66">
        <f t="shared" si="211"/>
        <v>1.4679094833333333E-3</v>
      </c>
      <c r="AA1982" s="66">
        <f t="shared" si="212"/>
        <v>-1.1269418832033332E-3</v>
      </c>
      <c r="AB1982" s="71">
        <v>5.06344856955E-3</v>
      </c>
      <c r="AC1982" s="71">
        <v>5.06344856955E-3</v>
      </c>
      <c r="AD1982" s="71"/>
      <c r="AE1982" s="71">
        <v>1.7045386966666669E-2</v>
      </c>
      <c r="AF1982" s="72">
        <v>1</v>
      </c>
      <c r="AG1982" s="66">
        <f t="shared" si="209"/>
        <v>1.7045386966666669E-2</v>
      </c>
      <c r="AH1982" s="66">
        <f t="shared" si="213"/>
        <v>-1.198193839711667E-2</v>
      </c>
      <c r="AI1982" s="67" t="s">
        <v>71</v>
      </c>
      <c r="AJ1982" s="162"/>
      <c r="AK1982" s="162"/>
      <c r="AL1982" s="12"/>
      <c r="AM1982" s="12"/>
      <c r="AN1982" s="12"/>
      <c r="AO1982" s="12"/>
      <c r="AP1982" s="12"/>
      <c r="AQ1982" s="12"/>
      <c r="AR1982" s="12"/>
      <c r="AS1982" s="305"/>
      <c r="AT1982" s="305"/>
      <c r="AU1982" s="305"/>
      <c r="AV1982" s="305"/>
      <c r="AW1982" s="305"/>
      <c r="AX1982" s="305"/>
      <c r="AY1982" s="305"/>
      <c r="AZ1982" s="305"/>
      <c r="BA1982" s="305"/>
    </row>
    <row r="1983" spans="1:53" x14ac:dyDescent="0.25">
      <c r="A1983" s="70" t="s">
        <v>16</v>
      </c>
      <c r="B1983" s="64">
        <v>34035</v>
      </c>
      <c r="C1983" s="64" t="s">
        <v>45</v>
      </c>
      <c r="D1983" s="64" t="s">
        <v>53</v>
      </c>
      <c r="E1983" s="64" t="s">
        <v>174</v>
      </c>
      <c r="F1983" s="64" t="s">
        <v>172</v>
      </c>
      <c r="G1983" s="64" t="s">
        <v>163</v>
      </c>
      <c r="H1983" s="64"/>
      <c r="I1983" s="64">
        <v>2282020005</v>
      </c>
      <c r="J1983" s="65" t="s">
        <v>1</v>
      </c>
      <c r="K1983" s="64" t="s">
        <v>1</v>
      </c>
      <c r="L1983" s="64" t="s">
        <v>19</v>
      </c>
      <c r="M1983" s="71" t="s">
        <v>19</v>
      </c>
      <c r="N1983" s="71">
        <v>8.7409408447787382E-5</v>
      </c>
      <c r="O1983" s="71">
        <v>8.7409408447787382E-5</v>
      </c>
      <c r="P1983" s="71" t="s">
        <v>19</v>
      </c>
      <c r="Q1983" s="71">
        <v>9.1124293333333321E-5</v>
      </c>
      <c r="R1983" s="66">
        <v>1</v>
      </c>
      <c r="S1983" s="66">
        <f t="shared" si="210"/>
        <v>9.1124293333333321E-5</v>
      </c>
      <c r="T1983" s="66">
        <f t="shared" si="208"/>
        <v>-3.7148848855459397E-6</v>
      </c>
      <c r="U1983" s="71">
        <v>2.1207750641700006E-3</v>
      </c>
      <c r="V1983" s="71">
        <v>2.1207750641700006E-3</v>
      </c>
      <c r="W1983" s="71" t="s">
        <v>19</v>
      </c>
      <c r="X1983" s="71">
        <v>1.6630183533333333E-3</v>
      </c>
      <c r="Y1983" s="66">
        <v>1</v>
      </c>
      <c r="Z1983" s="66">
        <f t="shared" si="211"/>
        <v>1.6630183533333333E-3</v>
      </c>
      <c r="AA1983" s="66">
        <f t="shared" si="212"/>
        <v>4.5775671083666722E-4</v>
      </c>
      <c r="AB1983" s="71">
        <v>3.7676549124E-4</v>
      </c>
      <c r="AC1983" s="71">
        <v>3.7676549124E-4</v>
      </c>
      <c r="AD1983" s="71"/>
      <c r="AE1983" s="71">
        <v>3.3436736666666672E-4</v>
      </c>
      <c r="AF1983" s="72">
        <v>1</v>
      </c>
      <c r="AG1983" s="66">
        <f t="shared" si="209"/>
        <v>3.3436736666666672E-4</v>
      </c>
      <c r="AH1983" s="66">
        <f t="shared" si="213"/>
        <v>4.239812457333328E-5</v>
      </c>
      <c r="AI1983" s="67" t="s">
        <v>71</v>
      </c>
      <c r="AJ1983" s="162"/>
      <c r="AK1983" s="162"/>
      <c r="AS1983" s="155"/>
      <c r="AT1983" s="155"/>
      <c r="AU1983" s="155"/>
      <c r="AV1983" s="155"/>
      <c r="AW1983" s="155"/>
      <c r="AX1983" s="155"/>
      <c r="AY1983" s="155"/>
      <c r="AZ1983" s="155"/>
      <c r="BA1983" s="155"/>
    </row>
    <row r="1984" spans="1:53" x14ac:dyDescent="0.25">
      <c r="A1984" s="70" t="s">
        <v>16</v>
      </c>
      <c r="B1984" s="64">
        <v>34035</v>
      </c>
      <c r="C1984" s="64" t="s">
        <v>45</v>
      </c>
      <c r="D1984" s="64" t="s">
        <v>53</v>
      </c>
      <c r="E1984" s="64" t="s">
        <v>175</v>
      </c>
      <c r="F1984" s="64" t="s">
        <v>172</v>
      </c>
      <c r="G1984" s="64" t="s">
        <v>163</v>
      </c>
      <c r="H1984" s="64"/>
      <c r="I1984" s="64">
        <v>2282020010</v>
      </c>
      <c r="J1984" s="65" t="s">
        <v>1</v>
      </c>
      <c r="K1984" s="64" t="s">
        <v>1</v>
      </c>
      <c r="L1984" s="64" t="s">
        <v>19</v>
      </c>
      <c r="M1984" s="71" t="s">
        <v>19</v>
      </c>
      <c r="N1984" s="71">
        <v>5.8562221185000005E-7</v>
      </c>
      <c r="O1984" s="71">
        <v>5.8562221185000005E-7</v>
      </c>
      <c r="P1984" s="71" t="s">
        <v>19</v>
      </c>
      <c r="Q1984" s="71">
        <v>1.1023100000000001E-6</v>
      </c>
      <c r="R1984" s="66">
        <v>1</v>
      </c>
      <c r="S1984" s="66">
        <f t="shared" si="210"/>
        <v>1.1023100000000001E-6</v>
      </c>
      <c r="T1984" s="66">
        <f t="shared" si="208"/>
        <v>-5.1668778815000003E-7</v>
      </c>
      <c r="U1984" s="71">
        <v>2.9319905999999998E-6</v>
      </c>
      <c r="V1984" s="71">
        <v>2.9319905999999998E-6</v>
      </c>
      <c r="W1984" s="71" t="s">
        <v>19</v>
      </c>
      <c r="X1984" s="71">
        <v>8.8184800000000007E-6</v>
      </c>
      <c r="Y1984" s="66">
        <v>1</v>
      </c>
      <c r="Z1984" s="66">
        <f t="shared" si="211"/>
        <v>8.8184800000000007E-6</v>
      </c>
      <c r="AA1984" s="66">
        <f t="shared" si="212"/>
        <v>-5.8864894000000008E-6</v>
      </c>
      <c r="AB1984" s="71">
        <v>1.7813965E-6</v>
      </c>
      <c r="AC1984" s="71">
        <v>1.7813965E-6</v>
      </c>
      <c r="AD1984" s="71"/>
      <c r="AE1984" s="71">
        <v>4.7766766666666677E-6</v>
      </c>
      <c r="AF1984" s="72">
        <v>1</v>
      </c>
      <c r="AG1984" s="66">
        <f t="shared" si="209"/>
        <v>4.7766766666666677E-6</v>
      </c>
      <c r="AH1984" s="66">
        <f t="shared" si="213"/>
        <v>-2.9952801666666676E-6</v>
      </c>
      <c r="AI1984" s="67" t="s">
        <v>71</v>
      </c>
      <c r="AJ1984" s="162"/>
      <c r="AK1984" s="162"/>
      <c r="AS1984" s="155"/>
      <c r="AT1984" s="155"/>
      <c r="AU1984" s="155"/>
      <c r="AV1984" s="155"/>
      <c r="AW1984" s="155"/>
      <c r="AX1984" s="155"/>
      <c r="AY1984" s="155"/>
      <c r="AZ1984" s="155"/>
      <c r="BA1984" s="155"/>
    </row>
    <row r="1985" spans="1:98" x14ac:dyDescent="0.25">
      <c r="A1985" s="70" t="s">
        <v>16</v>
      </c>
      <c r="B1985" s="64">
        <v>34035</v>
      </c>
      <c r="C1985" s="64" t="s">
        <v>45</v>
      </c>
      <c r="D1985" s="64" t="s">
        <v>53</v>
      </c>
      <c r="E1985" s="64" t="s">
        <v>176</v>
      </c>
      <c r="F1985" s="64" t="s">
        <v>177</v>
      </c>
      <c r="G1985" s="64" t="s">
        <v>163</v>
      </c>
      <c r="H1985" s="64"/>
      <c r="I1985" s="64">
        <v>2285002015</v>
      </c>
      <c r="J1985" s="65" t="s">
        <v>1</v>
      </c>
      <c r="K1985" s="64" t="s">
        <v>1</v>
      </c>
      <c r="L1985" s="64" t="s">
        <v>19</v>
      </c>
      <c r="M1985" s="71" t="s">
        <v>19</v>
      </c>
      <c r="N1985" s="71">
        <v>2.8704935751873027E-4</v>
      </c>
      <c r="O1985" s="71">
        <v>2.8704935751873027E-4</v>
      </c>
      <c r="P1985" s="71" t="s">
        <v>19</v>
      </c>
      <c r="Q1985" s="71">
        <v>2.1862481666666666E-4</v>
      </c>
      <c r="R1985" s="66">
        <v>1</v>
      </c>
      <c r="S1985" s="66">
        <f t="shared" si="210"/>
        <v>2.1862481666666666E-4</v>
      </c>
      <c r="T1985" s="66">
        <f t="shared" si="208"/>
        <v>6.8424540852063609E-5</v>
      </c>
      <c r="U1985" s="71">
        <v>1.6555993764699999E-3</v>
      </c>
      <c r="V1985" s="71">
        <v>1.6555993764699999E-3</v>
      </c>
      <c r="W1985" s="71" t="s">
        <v>19</v>
      </c>
      <c r="X1985" s="71">
        <v>1.2948468133333333E-3</v>
      </c>
      <c r="Y1985" s="66">
        <v>1</v>
      </c>
      <c r="Z1985" s="66">
        <f t="shared" si="211"/>
        <v>1.2948468133333333E-3</v>
      </c>
      <c r="AA1985" s="66">
        <f t="shared" si="212"/>
        <v>3.6075256313666663E-4</v>
      </c>
      <c r="AB1985" s="71">
        <v>1.2376911059700001E-3</v>
      </c>
      <c r="AC1985" s="71">
        <v>1.2376911059700001E-3</v>
      </c>
      <c r="AD1985" s="71"/>
      <c r="AE1985" s="71">
        <v>8.8625724000000001E-4</v>
      </c>
      <c r="AF1985" s="72">
        <v>1</v>
      </c>
      <c r="AG1985" s="66">
        <f t="shared" si="209"/>
        <v>8.8625724000000001E-4</v>
      </c>
      <c r="AH1985" s="66">
        <f t="shared" si="213"/>
        <v>3.5143386597000009E-4</v>
      </c>
      <c r="AI1985" s="67" t="s">
        <v>71</v>
      </c>
      <c r="AJ1985" s="162"/>
      <c r="AK1985" s="162"/>
      <c r="AS1985" s="155"/>
      <c r="AT1985" s="155"/>
      <c r="AU1985" s="155"/>
      <c r="AV1985" s="155"/>
      <c r="AW1985" s="155"/>
      <c r="AX1985" s="155"/>
      <c r="AY1985" s="155"/>
      <c r="AZ1985" s="155"/>
      <c r="BA1985" s="155"/>
      <c r="BB1985" s="12"/>
      <c r="BC1985" s="12"/>
      <c r="BD1985" s="12"/>
      <c r="BE1985" s="12"/>
      <c r="BF1985" s="12"/>
      <c r="BG1985" s="12"/>
      <c r="BH1985" s="12"/>
      <c r="BI1985" s="12"/>
      <c r="BJ1985" s="12"/>
      <c r="BM1985" s="12"/>
      <c r="BR1985" s="12"/>
      <c r="BW1985" s="12"/>
      <c r="CB1985" s="12"/>
      <c r="CG1985" s="12"/>
      <c r="CL1985" s="12"/>
    </row>
    <row r="1986" spans="1:98" x14ac:dyDescent="0.25">
      <c r="A1986" s="70" t="s">
        <v>16</v>
      </c>
      <c r="B1986" s="64">
        <v>34035</v>
      </c>
      <c r="C1986" s="64" t="s">
        <v>45</v>
      </c>
      <c r="D1986" s="64" t="s">
        <v>53</v>
      </c>
      <c r="E1986" s="64" t="s">
        <v>176</v>
      </c>
      <c r="F1986" s="64" t="s">
        <v>177</v>
      </c>
      <c r="G1986" s="64" t="s">
        <v>115</v>
      </c>
      <c r="H1986" s="64"/>
      <c r="I1986" s="64">
        <v>2285004015</v>
      </c>
      <c r="J1986" s="65" t="s">
        <v>1</v>
      </c>
      <c r="K1986" s="64" t="s">
        <v>1</v>
      </c>
      <c r="L1986" s="64" t="s">
        <v>19</v>
      </c>
      <c r="M1986" s="71" t="s">
        <v>19</v>
      </c>
      <c r="N1986" s="71">
        <v>7.5227734289930011E-5</v>
      </c>
      <c r="O1986" s="71">
        <v>7.5227734289930011E-5</v>
      </c>
      <c r="P1986" s="71" t="s">
        <v>19</v>
      </c>
      <c r="Q1986" s="71">
        <v>4.2622653333333336E-5</v>
      </c>
      <c r="R1986" s="66">
        <v>1</v>
      </c>
      <c r="S1986" s="66">
        <f t="shared" si="210"/>
        <v>4.2622653333333336E-5</v>
      </c>
      <c r="T1986" s="66">
        <f t="shared" si="208"/>
        <v>3.2605080956596675E-5</v>
      </c>
      <c r="U1986" s="71">
        <v>2.6652357702000003E-5</v>
      </c>
      <c r="V1986" s="71">
        <v>2.6652357702000003E-5</v>
      </c>
      <c r="W1986" s="71" t="s">
        <v>19</v>
      </c>
      <c r="X1986" s="71">
        <v>1.5432340000000001E-5</v>
      </c>
      <c r="Y1986" s="66">
        <v>1</v>
      </c>
      <c r="Z1986" s="66">
        <f t="shared" si="211"/>
        <v>1.5432340000000001E-5</v>
      </c>
      <c r="AA1986" s="66">
        <f t="shared" si="212"/>
        <v>1.1220017702000003E-5</v>
      </c>
      <c r="AB1986" s="71">
        <v>2.1023337878000002E-3</v>
      </c>
      <c r="AC1986" s="71">
        <v>2.1023337878000002E-3</v>
      </c>
      <c r="AD1986" s="71"/>
      <c r="AE1986" s="71">
        <v>2.006939073333333E-3</v>
      </c>
      <c r="AF1986" s="72">
        <v>1</v>
      </c>
      <c r="AG1986" s="66">
        <f t="shared" si="209"/>
        <v>2.006939073333333E-3</v>
      </c>
      <c r="AH1986" s="66">
        <f t="shared" si="213"/>
        <v>9.53947144666672E-5</v>
      </c>
      <c r="AI1986" s="67" t="s">
        <v>71</v>
      </c>
      <c r="AJ1986" s="162"/>
      <c r="AK1986" s="162"/>
      <c r="AS1986" s="155"/>
      <c r="AT1986" s="155"/>
      <c r="AU1986" s="155"/>
      <c r="AV1986" s="155"/>
      <c r="AW1986" s="155"/>
      <c r="AX1986" s="155"/>
      <c r="AY1986" s="155"/>
      <c r="AZ1986" s="155"/>
      <c r="BA1986" s="155"/>
    </row>
    <row r="1987" spans="1:98" x14ac:dyDescent="0.25">
      <c r="A1987" s="70" t="s">
        <v>16</v>
      </c>
      <c r="B1987" s="64">
        <v>34035</v>
      </c>
      <c r="C1987" s="64" t="s">
        <v>45</v>
      </c>
      <c r="D1987" s="64" t="s">
        <v>53</v>
      </c>
      <c r="E1987" s="64" t="s">
        <v>176</v>
      </c>
      <c r="F1987" s="64" t="s">
        <v>177</v>
      </c>
      <c r="G1987" s="64" t="s">
        <v>156</v>
      </c>
      <c r="H1987" s="71">
        <f>SUM(N1785:N1987)</f>
        <v>6.0796421507657552</v>
      </c>
      <c r="I1987" s="64">
        <v>2285006015</v>
      </c>
      <c r="J1987" s="65" t="s">
        <v>1</v>
      </c>
      <c r="K1987" s="64" t="s">
        <v>1</v>
      </c>
      <c r="L1987" s="64">
        <f>AW16</f>
        <v>0</v>
      </c>
      <c r="M1987" s="71">
        <f>SUM(N1785:N1987)</f>
        <v>6.0796421507657552</v>
      </c>
      <c r="N1987" s="71">
        <v>7.0028677975099995E-7</v>
      </c>
      <c r="O1987" s="71">
        <v>7.0028677975099995E-7</v>
      </c>
      <c r="P1987" s="71" t="s">
        <v>19</v>
      </c>
      <c r="Q1987" s="71">
        <v>0</v>
      </c>
      <c r="R1987" s="66">
        <v>1</v>
      </c>
      <c r="S1987" s="66">
        <f t="shared" si="210"/>
        <v>0</v>
      </c>
      <c r="T1987" s="66">
        <f t="shared" si="208"/>
        <v>7.0028677975099995E-7</v>
      </c>
      <c r="U1987" s="71">
        <v>2.5102066999999999E-6</v>
      </c>
      <c r="V1987" s="71">
        <v>2.5102066999999999E-6</v>
      </c>
      <c r="W1987" s="71" t="s">
        <v>19</v>
      </c>
      <c r="X1987" s="71">
        <v>1.1023100000000001E-6</v>
      </c>
      <c r="Y1987" s="66">
        <v>1</v>
      </c>
      <c r="Z1987" s="66">
        <f t="shared" si="211"/>
        <v>1.1023100000000001E-6</v>
      </c>
      <c r="AA1987" s="66">
        <f t="shared" si="212"/>
        <v>1.4078966999999998E-6</v>
      </c>
      <c r="AB1987" s="71">
        <v>1.3279981E-5</v>
      </c>
      <c r="AC1987" s="71">
        <v>1.3279981E-5</v>
      </c>
      <c r="AD1987" s="71"/>
      <c r="AE1987" s="71">
        <v>6.9812966666666665E-6</v>
      </c>
      <c r="AF1987" s="72">
        <v>1</v>
      </c>
      <c r="AG1987" s="66">
        <f t="shared" si="209"/>
        <v>6.9812966666666665E-6</v>
      </c>
      <c r="AH1987" s="66">
        <f t="shared" si="213"/>
        <v>6.298684333333333E-6</v>
      </c>
      <c r="AI1987" s="67" t="s">
        <v>71</v>
      </c>
      <c r="AJ1987" s="164">
        <f>SUM(U1785:U1987)</f>
        <v>4.7496667069471075</v>
      </c>
      <c r="AK1987" s="164"/>
      <c r="AL1987" s="164"/>
      <c r="AS1987" s="155"/>
      <c r="AT1987" s="155"/>
      <c r="AU1987" s="155"/>
      <c r="AV1987" s="155"/>
      <c r="AW1987" s="155"/>
      <c r="AX1987" s="155"/>
      <c r="AY1987" s="155"/>
      <c r="AZ1987" s="155"/>
      <c r="BA1987" s="155"/>
    </row>
    <row r="1988" spans="1:98" x14ac:dyDescent="0.25">
      <c r="A1988" s="70" t="s">
        <v>16</v>
      </c>
      <c r="B1988" s="64">
        <v>34035</v>
      </c>
      <c r="C1988" s="64" t="s">
        <v>45</v>
      </c>
      <c r="D1988" s="64" t="s">
        <v>53</v>
      </c>
      <c r="E1988" s="64" t="s">
        <v>178</v>
      </c>
      <c r="F1988" s="64" t="s">
        <v>179</v>
      </c>
      <c r="G1988" s="64" t="s">
        <v>180</v>
      </c>
      <c r="I1988" s="64">
        <v>2265008005</v>
      </c>
      <c r="J1988" s="65" t="s">
        <v>1</v>
      </c>
      <c r="K1988" s="68" t="s">
        <v>1</v>
      </c>
      <c r="L1988" s="64" t="s">
        <v>20</v>
      </c>
      <c r="M1988" s="71" t="s">
        <v>19</v>
      </c>
      <c r="N1988" s="71"/>
      <c r="O1988" s="71">
        <v>5.8999999999999999E-8</v>
      </c>
      <c r="P1988" s="66" t="s">
        <v>19</v>
      </c>
      <c r="Q1988" s="71">
        <v>5.8999999999999999E-8</v>
      </c>
      <c r="R1988" s="66">
        <v>1</v>
      </c>
      <c r="S1988" s="66">
        <f t="shared" si="210"/>
        <v>5.8999999999999999E-8</v>
      </c>
      <c r="T1988" s="66">
        <f t="shared" si="208"/>
        <v>0</v>
      </c>
      <c r="U1988" s="71"/>
      <c r="V1988" s="71">
        <v>2.2600000000000001E-7</v>
      </c>
      <c r="W1988" s="71" t="s">
        <v>19</v>
      </c>
      <c r="X1988" s="71">
        <v>2.2600000000000001E-7</v>
      </c>
      <c r="Y1988" s="66">
        <v>1</v>
      </c>
      <c r="Z1988" s="66">
        <f t="shared" si="211"/>
        <v>2.2600000000000001E-7</v>
      </c>
      <c r="AA1988" s="66">
        <f t="shared" si="212"/>
        <v>0</v>
      </c>
      <c r="AB1988" s="71">
        <v>0</v>
      </c>
      <c r="AC1988" s="71">
        <v>1.5200000000000001E-6</v>
      </c>
      <c r="AD1988" s="71"/>
      <c r="AE1988" s="71">
        <v>1.5200000000000001E-6</v>
      </c>
      <c r="AF1988" s="72">
        <v>1</v>
      </c>
      <c r="AG1988" s="66">
        <f t="shared" si="209"/>
        <v>1.5200000000000001E-6</v>
      </c>
      <c r="AH1988" s="66">
        <f t="shared" si="213"/>
        <v>0</v>
      </c>
      <c r="AI1988" s="67" t="s">
        <v>71</v>
      </c>
      <c r="AJ1988" s="162"/>
      <c r="AK1988" s="162"/>
      <c r="AM1988" s="162"/>
      <c r="AO1988" s="154"/>
      <c r="AQ1988" s="155"/>
      <c r="AR1988" s="155"/>
      <c r="AS1988" s="155"/>
      <c r="AT1988" s="155"/>
      <c r="AU1988" s="304"/>
      <c r="AV1988" s="304"/>
      <c r="AW1988" s="304"/>
      <c r="AX1988" s="304"/>
      <c r="AY1988" s="304"/>
      <c r="AZ1988" s="304"/>
      <c r="BA1988" s="304"/>
      <c r="BB1988" s="158"/>
      <c r="BC1988" s="158"/>
      <c r="BD1988" s="158"/>
      <c r="BE1988" s="158"/>
      <c r="BF1988" s="158"/>
      <c r="CQ1988" s="12"/>
      <c r="CR1988" s="12"/>
      <c r="CS1988" s="12"/>
      <c r="CT1988" s="12"/>
    </row>
    <row r="1989" spans="1:98" x14ac:dyDescent="0.25">
      <c r="A1989" s="70" t="s">
        <v>16</v>
      </c>
      <c r="B1989" s="64">
        <v>34035</v>
      </c>
      <c r="C1989" s="64" t="s">
        <v>45</v>
      </c>
      <c r="D1989" s="64" t="s">
        <v>53</v>
      </c>
      <c r="E1989" s="64" t="s">
        <v>178</v>
      </c>
      <c r="F1989" s="64"/>
      <c r="G1989" s="64" t="s">
        <v>156</v>
      </c>
      <c r="H1989" s="64"/>
      <c r="I1989" s="64">
        <v>2267008005</v>
      </c>
      <c r="J1989" s="65" t="s">
        <v>1</v>
      </c>
      <c r="K1989" s="64" t="s">
        <v>1</v>
      </c>
      <c r="L1989" s="64" t="s">
        <v>20</v>
      </c>
      <c r="M1989" s="71" t="s">
        <v>19</v>
      </c>
      <c r="N1989" s="71"/>
      <c r="O1989" s="71">
        <v>5.7900000000000001E-9</v>
      </c>
      <c r="P1989" s="66" t="s">
        <v>19</v>
      </c>
      <c r="Q1989" s="71">
        <v>5.7900000000000001E-9</v>
      </c>
      <c r="R1989" s="66">
        <v>1</v>
      </c>
      <c r="S1989" s="66">
        <f t="shared" si="210"/>
        <v>5.7900000000000001E-9</v>
      </c>
      <c r="T1989" s="66">
        <f t="shared" si="208"/>
        <v>0</v>
      </c>
      <c r="U1989" s="71"/>
      <c r="V1989" s="71">
        <v>2.22E-8</v>
      </c>
      <c r="W1989" s="71" t="s">
        <v>19</v>
      </c>
      <c r="X1989" s="71">
        <v>2.22E-8</v>
      </c>
      <c r="Y1989" s="66">
        <v>1</v>
      </c>
      <c r="Z1989" s="66">
        <f t="shared" si="211"/>
        <v>2.22E-8</v>
      </c>
      <c r="AA1989" s="66">
        <f t="shared" si="212"/>
        <v>0</v>
      </c>
      <c r="AB1989" s="71">
        <v>0</v>
      </c>
      <c r="AC1989" s="71">
        <v>1.49E-7</v>
      </c>
      <c r="AD1989" s="71"/>
      <c r="AE1989" s="71">
        <v>1.49E-7</v>
      </c>
      <c r="AF1989" s="72">
        <v>1</v>
      </c>
      <c r="AG1989" s="66">
        <f t="shared" si="209"/>
        <v>1.49E-7</v>
      </c>
      <c r="AH1989" s="66">
        <f t="shared" si="213"/>
        <v>0</v>
      </c>
      <c r="AI1989" s="67" t="s">
        <v>71</v>
      </c>
      <c r="AJ1989" s="162"/>
      <c r="AK1989" s="162"/>
      <c r="AM1989" s="162"/>
      <c r="AO1989" s="154"/>
      <c r="AQ1989" s="155"/>
      <c r="AR1989" s="155"/>
      <c r="AS1989" s="155"/>
      <c r="AT1989" s="155"/>
      <c r="AU1989" s="304"/>
      <c r="AV1989" s="304"/>
      <c r="AW1989" s="304"/>
      <c r="AX1989" s="304"/>
      <c r="AY1989" s="304"/>
      <c r="AZ1989" s="304"/>
      <c r="BA1989" s="304"/>
      <c r="BB1989" s="158"/>
      <c r="BC1989" s="158"/>
      <c r="BD1989" s="158"/>
      <c r="BE1989" s="158"/>
      <c r="BF1989" s="158"/>
    </row>
    <row r="1990" spans="1:98" x14ac:dyDescent="0.25">
      <c r="A1990" s="70" t="s">
        <v>16</v>
      </c>
      <c r="B1990" s="64">
        <v>34035</v>
      </c>
      <c r="C1990" s="64" t="s">
        <v>45</v>
      </c>
      <c r="D1990" s="64" t="s">
        <v>53</v>
      </c>
      <c r="E1990" s="64" t="s">
        <v>178</v>
      </c>
      <c r="F1990" s="64"/>
      <c r="G1990" s="64" t="s">
        <v>159</v>
      </c>
      <c r="H1990" s="64"/>
      <c r="I1990" s="64">
        <v>2268008005</v>
      </c>
      <c r="J1990" s="65" t="s">
        <v>1</v>
      </c>
      <c r="K1990" s="64" t="s">
        <v>1</v>
      </c>
      <c r="L1990" s="64" t="s">
        <v>20</v>
      </c>
      <c r="M1990" s="71" t="s">
        <v>19</v>
      </c>
      <c r="N1990" s="71"/>
      <c r="O1990" s="71">
        <v>4.5800000000000003E-9</v>
      </c>
      <c r="P1990" s="66" t="s">
        <v>19</v>
      </c>
      <c r="Q1990" s="71">
        <v>4.5800000000000003E-9</v>
      </c>
      <c r="R1990" s="66">
        <v>1</v>
      </c>
      <c r="S1990" s="66">
        <f t="shared" si="210"/>
        <v>4.5800000000000003E-9</v>
      </c>
      <c r="T1990" s="66">
        <f t="shared" si="208"/>
        <v>0</v>
      </c>
      <c r="U1990" s="71"/>
      <c r="V1990" s="71">
        <v>1.7599999999999999E-8</v>
      </c>
      <c r="W1990" s="71" t="s">
        <v>19</v>
      </c>
      <c r="X1990" s="71">
        <v>1.7599999999999999E-8</v>
      </c>
      <c r="Y1990" s="66">
        <v>1</v>
      </c>
      <c r="Z1990" s="66">
        <f t="shared" si="211"/>
        <v>1.7599999999999999E-8</v>
      </c>
      <c r="AA1990" s="66">
        <f t="shared" si="212"/>
        <v>0</v>
      </c>
      <c r="AB1990" s="71">
        <v>0</v>
      </c>
      <c r="AC1990" s="71">
        <v>1.18E-7</v>
      </c>
      <c r="AD1990" s="71"/>
      <c r="AE1990" s="71">
        <v>1.18E-7</v>
      </c>
      <c r="AF1990" s="72">
        <v>1</v>
      </c>
      <c r="AG1990" s="66">
        <f t="shared" si="209"/>
        <v>1.18E-7</v>
      </c>
      <c r="AH1990" s="66">
        <f t="shared" si="213"/>
        <v>0</v>
      </c>
      <c r="AI1990" s="67" t="s">
        <v>71</v>
      </c>
      <c r="AJ1990" s="162"/>
      <c r="AK1990" s="162"/>
      <c r="AM1990" s="162"/>
      <c r="AO1990" s="154"/>
      <c r="AQ1990" s="155"/>
      <c r="AR1990" s="155"/>
      <c r="AS1990" s="155"/>
      <c r="AT1990" s="155"/>
      <c r="AU1990" s="304"/>
      <c r="AV1990" s="304"/>
      <c r="AW1990" s="304"/>
      <c r="AX1990" s="304"/>
      <c r="AY1990" s="304"/>
      <c r="AZ1990" s="304"/>
      <c r="BA1990" s="304"/>
      <c r="BB1990" s="158"/>
      <c r="BC1990" s="158"/>
      <c r="BD1990" s="158"/>
      <c r="BE1990" s="158"/>
      <c r="BF1990" s="158"/>
    </row>
    <row r="1991" spans="1:98" x14ac:dyDescent="0.25">
      <c r="A1991" s="70" t="s">
        <v>16</v>
      </c>
      <c r="B1991" s="64">
        <v>34035</v>
      </c>
      <c r="C1991" s="64" t="s">
        <v>45</v>
      </c>
      <c r="D1991" s="64" t="s">
        <v>53</v>
      </c>
      <c r="E1991" s="64" t="s">
        <v>178</v>
      </c>
      <c r="F1991" s="64"/>
      <c r="G1991" s="64" t="s">
        <v>163</v>
      </c>
      <c r="H1991" s="64"/>
      <c r="I1991" s="64">
        <v>2270008005</v>
      </c>
      <c r="J1991" s="65" t="s">
        <v>1</v>
      </c>
      <c r="K1991" s="64" t="s">
        <v>1</v>
      </c>
      <c r="L1991" s="64" t="s">
        <v>20</v>
      </c>
      <c r="M1991" s="71" t="s">
        <v>19</v>
      </c>
      <c r="N1991" s="71"/>
      <c r="O1991" s="71">
        <v>2.8000000000000002E-7</v>
      </c>
      <c r="P1991" s="66" t="s">
        <v>19</v>
      </c>
      <c r="Q1991" s="71">
        <v>2.8000000000000002E-7</v>
      </c>
      <c r="R1991" s="66">
        <v>1</v>
      </c>
      <c r="S1991" s="66">
        <f t="shared" si="210"/>
        <v>2.8000000000000002E-7</v>
      </c>
      <c r="T1991" s="66">
        <f t="shared" si="208"/>
        <v>0</v>
      </c>
      <c r="U1991" s="71"/>
      <c r="V1991" s="71">
        <v>1.08E-6</v>
      </c>
      <c r="W1991" s="71" t="s">
        <v>19</v>
      </c>
      <c r="X1991" s="71">
        <v>1.08E-6</v>
      </c>
      <c r="Y1991" s="66">
        <v>1</v>
      </c>
      <c r="Z1991" s="66">
        <f t="shared" si="211"/>
        <v>1.08E-6</v>
      </c>
      <c r="AA1991" s="66">
        <f t="shared" si="212"/>
        <v>0</v>
      </c>
      <c r="AB1991" s="71">
        <v>0</v>
      </c>
      <c r="AC1991" s="71">
        <v>7.2099999999999996E-6</v>
      </c>
      <c r="AD1991" s="71"/>
      <c r="AE1991" s="71">
        <v>7.2099999999999996E-6</v>
      </c>
      <c r="AF1991" s="72">
        <v>1</v>
      </c>
      <c r="AG1991" s="66">
        <f t="shared" si="209"/>
        <v>7.2099999999999996E-6</v>
      </c>
      <c r="AH1991" s="66">
        <f t="shared" si="213"/>
        <v>0</v>
      </c>
      <c r="AI1991" s="67" t="s">
        <v>71</v>
      </c>
      <c r="AJ1991" s="162"/>
      <c r="AK1991" s="162"/>
      <c r="AM1991" s="162"/>
      <c r="AO1991" s="154"/>
      <c r="AQ1991" s="155"/>
      <c r="AR1991" s="155"/>
      <c r="AS1991" s="155"/>
      <c r="AT1991" s="155"/>
      <c r="AU1991" s="304"/>
      <c r="AV1991" s="304"/>
      <c r="AW1991" s="304"/>
      <c r="AX1991" s="304"/>
      <c r="AY1991" s="304"/>
      <c r="AZ1991" s="304"/>
      <c r="BA1991" s="304"/>
      <c r="BB1991" s="158"/>
      <c r="BC1991" s="158"/>
      <c r="BD1991" s="158"/>
      <c r="BE1991" s="158"/>
      <c r="BF1991" s="158"/>
    </row>
    <row r="1992" spans="1:98" x14ac:dyDescent="0.25">
      <c r="A1992" s="70" t="s">
        <v>16</v>
      </c>
      <c r="B1992" s="64">
        <v>34035</v>
      </c>
      <c r="C1992" s="64" t="s">
        <v>45</v>
      </c>
      <c r="D1992" s="64" t="s">
        <v>53</v>
      </c>
      <c r="E1992" s="64" t="s">
        <v>188</v>
      </c>
      <c r="F1992" s="64" t="s">
        <v>190</v>
      </c>
      <c r="G1992" s="64" t="s">
        <v>191</v>
      </c>
      <c r="H1992" s="64"/>
      <c r="I1992" s="64">
        <v>2275001000</v>
      </c>
      <c r="J1992" s="65" t="s">
        <v>1</v>
      </c>
      <c r="K1992" s="64" t="s">
        <v>1</v>
      </c>
      <c r="L1992" s="64" t="s">
        <v>23</v>
      </c>
      <c r="M1992" s="71" t="s">
        <v>19</v>
      </c>
      <c r="N1992" s="71"/>
      <c r="O1992" s="71"/>
      <c r="P1992" s="66" t="s">
        <v>19</v>
      </c>
      <c r="Q1992" s="71"/>
      <c r="R1992" s="66">
        <v>1</v>
      </c>
      <c r="S1992" s="66">
        <f t="shared" si="210"/>
        <v>0</v>
      </c>
      <c r="T1992" s="66">
        <f t="shared" si="208"/>
        <v>0</v>
      </c>
      <c r="U1992" s="71"/>
      <c r="V1992" s="71"/>
      <c r="W1992" s="71" t="s">
        <v>19</v>
      </c>
      <c r="X1992" s="71"/>
      <c r="Y1992" s="66">
        <v>1</v>
      </c>
      <c r="Z1992" s="66">
        <f t="shared" si="211"/>
        <v>0</v>
      </c>
      <c r="AA1992" s="66">
        <f t="shared" si="212"/>
        <v>0</v>
      </c>
      <c r="AB1992" s="71">
        <v>0</v>
      </c>
      <c r="AC1992" s="71"/>
      <c r="AD1992" s="71"/>
      <c r="AE1992" s="71"/>
      <c r="AF1992" s="72">
        <v>1</v>
      </c>
      <c r="AG1992" s="66">
        <f t="shared" si="209"/>
        <v>0</v>
      </c>
      <c r="AH1992" s="66">
        <f t="shared" si="213"/>
        <v>0</v>
      </c>
      <c r="AI1992" s="67" t="s">
        <v>71</v>
      </c>
      <c r="AJ1992" s="162"/>
      <c r="AK1992" s="162"/>
      <c r="AM1992" s="162"/>
      <c r="AO1992" s="154"/>
      <c r="AS1992" s="155"/>
      <c r="AT1992" s="155"/>
      <c r="AU1992" s="155"/>
      <c r="AV1992" s="155"/>
      <c r="AW1992" s="155"/>
      <c r="AX1992" s="155"/>
      <c r="AY1992" s="155"/>
      <c r="AZ1992" s="155"/>
      <c r="BA1992" s="155"/>
    </row>
    <row r="1993" spans="1:98" x14ac:dyDescent="0.25">
      <c r="A1993" s="70" t="s">
        <v>16</v>
      </c>
      <c r="B1993" s="64">
        <v>34035</v>
      </c>
      <c r="C1993" s="64" t="s">
        <v>45</v>
      </c>
      <c r="D1993" s="64" t="s">
        <v>53</v>
      </c>
      <c r="E1993" s="64" t="s">
        <v>188</v>
      </c>
      <c r="F1993" s="64" t="s">
        <v>187</v>
      </c>
      <c r="G1993" s="64" t="s">
        <v>186</v>
      </c>
      <c r="H1993" s="64"/>
      <c r="I1993" s="64">
        <v>2275020000</v>
      </c>
      <c r="J1993" s="65" t="s">
        <v>1</v>
      </c>
      <c r="K1993" s="64" t="s">
        <v>1</v>
      </c>
      <c r="L1993" s="64" t="s">
        <v>25</v>
      </c>
      <c r="M1993" s="71" t="s">
        <v>19</v>
      </c>
      <c r="N1993" s="71"/>
      <c r="O1993" s="71"/>
      <c r="P1993" s="66" t="s">
        <v>19</v>
      </c>
      <c r="Q1993" s="71"/>
      <c r="R1993" s="66">
        <v>1</v>
      </c>
      <c r="S1993" s="66">
        <f t="shared" si="210"/>
        <v>0</v>
      </c>
      <c r="T1993" s="66">
        <f t="shared" ref="T1993:T2056" si="214">O1993-S1993</f>
        <v>0</v>
      </c>
      <c r="U1993" s="71"/>
      <c r="V1993" s="71"/>
      <c r="W1993" s="71" t="s">
        <v>19</v>
      </c>
      <c r="X1993" s="71"/>
      <c r="Y1993" s="66">
        <v>1</v>
      </c>
      <c r="Z1993" s="66">
        <f t="shared" si="211"/>
        <v>0</v>
      </c>
      <c r="AA1993" s="66">
        <f t="shared" si="212"/>
        <v>0</v>
      </c>
      <c r="AB1993" s="71">
        <v>0</v>
      </c>
      <c r="AC1993" s="71"/>
      <c r="AD1993" s="71"/>
      <c r="AE1993" s="71"/>
      <c r="AF1993" s="72">
        <v>1</v>
      </c>
      <c r="AG1993" s="66">
        <f t="shared" ref="AG1993:AG2056" si="215">AF1993*AE1993</f>
        <v>0</v>
      </c>
      <c r="AH1993" s="66">
        <f t="shared" si="213"/>
        <v>0</v>
      </c>
      <c r="AI1993" s="67" t="s">
        <v>71</v>
      </c>
      <c r="AJ1993" s="162"/>
      <c r="AK1993" s="162"/>
      <c r="AM1993" s="162"/>
      <c r="AO1993" s="154"/>
      <c r="AS1993" s="155"/>
      <c r="AT1993" s="155"/>
      <c r="AU1993" s="155"/>
      <c r="AV1993" s="155"/>
      <c r="AW1993" s="155"/>
      <c r="AX1993" s="155"/>
      <c r="AY1993" s="155"/>
      <c r="AZ1993" s="155"/>
      <c r="BA1993" s="155"/>
    </row>
    <row r="1994" spans="1:98" x14ac:dyDescent="0.25">
      <c r="A1994" s="70" t="s">
        <v>16</v>
      </c>
      <c r="B1994" s="64">
        <v>34035</v>
      </c>
      <c r="C1994" s="64" t="s">
        <v>45</v>
      </c>
      <c r="D1994" s="64" t="s">
        <v>53</v>
      </c>
      <c r="E1994" s="64" t="s">
        <v>188</v>
      </c>
      <c r="F1994" s="64" t="s">
        <v>185</v>
      </c>
      <c r="G1994" s="64" t="s">
        <v>182</v>
      </c>
      <c r="H1994" s="64"/>
      <c r="I1994" s="64">
        <v>2275050011</v>
      </c>
      <c r="J1994" s="65" t="s">
        <v>1</v>
      </c>
      <c r="K1994" s="64" t="s">
        <v>1</v>
      </c>
      <c r="L1994" s="64" t="s">
        <v>26</v>
      </c>
      <c r="M1994" s="71" t="s">
        <v>19</v>
      </c>
      <c r="N1994" s="71">
        <v>4.2061183126674784E-2</v>
      </c>
      <c r="O1994" s="71">
        <v>6.7609999999999996E-3</v>
      </c>
      <c r="P1994" s="66" t="s">
        <v>19</v>
      </c>
      <c r="Q1994" s="71">
        <v>6.7609999999999996E-3</v>
      </c>
      <c r="R1994" s="66">
        <v>1</v>
      </c>
      <c r="S1994" s="66">
        <f t="shared" si="210"/>
        <v>6.7609999999999996E-3</v>
      </c>
      <c r="T1994" s="66">
        <f t="shared" si="214"/>
        <v>0</v>
      </c>
      <c r="U1994" s="71">
        <v>2.2905685086987877E-2</v>
      </c>
      <c r="V1994" s="71">
        <v>2.9199999999999999E-3</v>
      </c>
      <c r="W1994" s="71" t="s">
        <v>19</v>
      </c>
      <c r="X1994" s="71">
        <v>2.9199999999999999E-3</v>
      </c>
      <c r="Y1994" s="66">
        <v>1</v>
      </c>
      <c r="Z1994" s="66">
        <f t="shared" si="211"/>
        <v>2.9199999999999999E-3</v>
      </c>
      <c r="AA1994" s="66">
        <f t="shared" si="212"/>
        <v>0</v>
      </c>
      <c r="AB1994" s="71">
        <v>2.700457735002924</v>
      </c>
      <c r="AC1994" s="71">
        <v>0.53978899999999996</v>
      </c>
      <c r="AD1994" s="71"/>
      <c r="AE1994" s="71">
        <v>0.53978899999999996</v>
      </c>
      <c r="AF1994" s="72">
        <v>1</v>
      </c>
      <c r="AG1994" s="66">
        <f t="shared" si="215"/>
        <v>0.53978899999999996</v>
      </c>
      <c r="AH1994" s="66">
        <f t="shared" si="213"/>
        <v>0</v>
      </c>
      <c r="AI1994" s="67" t="s">
        <v>71</v>
      </c>
      <c r="AJ1994" s="162"/>
      <c r="AK1994" s="162"/>
      <c r="AM1994" s="162"/>
      <c r="AO1994" s="154"/>
      <c r="AQ1994" s="155"/>
      <c r="AR1994" s="155"/>
      <c r="AS1994" s="155"/>
      <c r="AT1994" s="155"/>
      <c r="AU1994" s="155"/>
      <c r="AV1994" s="155"/>
      <c r="AW1994" s="155"/>
      <c r="AX1994" s="155"/>
      <c r="AY1994" s="155"/>
      <c r="AZ1994" s="155"/>
      <c r="BA1994" s="155"/>
      <c r="BB1994" s="154"/>
      <c r="BC1994" s="154"/>
      <c r="BD1994" s="154"/>
      <c r="BE1994" s="154"/>
      <c r="BF1994" s="154"/>
    </row>
    <row r="1995" spans="1:98" x14ac:dyDescent="0.25">
      <c r="A1995" s="70" t="s">
        <v>16</v>
      </c>
      <c r="B1995" s="64">
        <v>34035</v>
      </c>
      <c r="C1995" s="64" t="s">
        <v>45</v>
      </c>
      <c r="D1995" s="64" t="s">
        <v>53</v>
      </c>
      <c r="E1995" s="64" t="s">
        <v>189</v>
      </c>
      <c r="F1995" s="64" t="s">
        <v>185</v>
      </c>
      <c r="G1995" s="64" t="s">
        <v>184</v>
      </c>
      <c r="H1995" s="64"/>
      <c r="I1995" s="64">
        <v>2275050012</v>
      </c>
      <c r="J1995" s="65" t="s">
        <v>1</v>
      </c>
      <c r="K1995" s="64" t="s">
        <v>1</v>
      </c>
      <c r="L1995" s="64" t="s">
        <v>26</v>
      </c>
      <c r="M1995" s="71" t="s">
        <v>19</v>
      </c>
      <c r="N1995" s="71">
        <v>3.0817170087089715E-2</v>
      </c>
      <c r="O1995" s="71">
        <v>1.2455000000000001E-2</v>
      </c>
      <c r="P1995" s="66" t="s">
        <v>19</v>
      </c>
      <c r="Q1995" s="71">
        <v>1.2455000000000001E-2</v>
      </c>
      <c r="R1995" s="66">
        <v>1</v>
      </c>
      <c r="S1995" s="66">
        <f t="shared" si="210"/>
        <v>1.2455000000000001E-2</v>
      </c>
      <c r="T1995" s="66">
        <f t="shared" si="214"/>
        <v>0</v>
      </c>
      <c r="U1995" s="71">
        <v>3.4388362846900426E-3</v>
      </c>
      <c r="V1995" s="71">
        <v>5.8479999999999999E-3</v>
      </c>
      <c r="W1995" s="71" t="s">
        <v>19</v>
      </c>
      <c r="X1995" s="71">
        <v>5.8479999999999999E-3</v>
      </c>
      <c r="Y1995" s="66">
        <v>1</v>
      </c>
      <c r="Z1995" s="66">
        <f t="shared" si="211"/>
        <v>5.8479999999999999E-3</v>
      </c>
      <c r="AA1995" s="66">
        <f t="shared" si="212"/>
        <v>0</v>
      </c>
      <c r="AB1995" s="71">
        <v>3.0609094036351939E-2</v>
      </c>
      <c r="AC1995" s="71">
        <v>0.17299800000000001</v>
      </c>
      <c r="AD1995" s="71"/>
      <c r="AE1995" s="71">
        <v>0.17299800000000001</v>
      </c>
      <c r="AF1995" s="72">
        <v>1</v>
      </c>
      <c r="AG1995" s="66">
        <f t="shared" si="215"/>
        <v>0.17299800000000001</v>
      </c>
      <c r="AH1995" s="66">
        <f t="shared" si="213"/>
        <v>0</v>
      </c>
      <c r="AI1995" s="67" t="s">
        <v>71</v>
      </c>
      <c r="AJ1995" s="162"/>
      <c r="AK1995" s="162"/>
      <c r="AM1995" s="162"/>
      <c r="AO1995" s="154"/>
      <c r="AQ1995" s="155"/>
      <c r="AR1995" s="155"/>
      <c r="AS1995" s="155"/>
      <c r="AT1995" s="155"/>
      <c r="AU1995" s="155"/>
      <c r="AV1995" s="155"/>
      <c r="AW1995" s="155"/>
      <c r="AX1995" s="155"/>
      <c r="AY1995" s="155"/>
      <c r="AZ1995" s="155"/>
      <c r="BA1995" s="155"/>
      <c r="BB1995" s="154"/>
      <c r="BC1995" s="154"/>
      <c r="BD1995" s="154"/>
      <c r="BE1995" s="154"/>
      <c r="BF1995" s="154"/>
    </row>
    <row r="1996" spans="1:98" x14ac:dyDescent="0.25">
      <c r="A1996" s="70" t="s">
        <v>16</v>
      </c>
      <c r="B1996" s="64">
        <v>34035</v>
      </c>
      <c r="C1996" s="64" t="s">
        <v>45</v>
      </c>
      <c r="D1996" s="64" t="s">
        <v>53</v>
      </c>
      <c r="E1996" s="64" t="s">
        <v>189</v>
      </c>
      <c r="F1996" s="64" t="s">
        <v>183</v>
      </c>
      <c r="G1996" s="64" t="s">
        <v>182</v>
      </c>
      <c r="H1996" s="64"/>
      <c r="I1996" s="64">
        <v>2275060011</v>
      </c>
      <c r="J1996" s="65" t="s">
        <v>1</v>
      </c>
      <c r="K1996" s="64" t="s">
        <v>1</v>
      </c>
      <c r="L1996" s="64" t="s">
        <v>28</v>
      </c>
      <c r="M1996" s="71" t="s">
        <v>19</v>
      </c>
      <c r="N1996" s="71"/>
      <c r="O1996" s="71">
        <v>1.2899999999999999E-4</v>
      </c>
      <c r="P1996" s="66" t="s">
        <v>19</v>
      </c>
      <c r="Q1996" s="71">
        <v>1.2899999999999999E-4</v>
      </c>
      <c r="R1996" s="66">
        <v>1</v>
      </c>
      <c r="S1996" s="66">
        <f t="shared" si="210"/>
        <v>1.2899999999999999E-4</v>
      </c>
      <c r="T1996" s="66">
        <f t="shared" si="214"/>
        <v>0</v>
      </c>
      <c r="U1996" s="71"/>
      <c r="V1996" s="71">
        <v>1.18E-4</v>
      </c>
      <c r="W1996" s="71" t="s">
        <v>19</v>
      </c>
      <c r="X1996" s="71">
        <v>1.18E-4</v>
      </c>
      <c r="Y1996" s="66">
        <v>1</v>
      </c>
      <c r="Z1996" s="66">
        <f t="shared" si="211"/>
        <v>1.18E-4</v>
      </c>
      <c r="AA1996" s="66">
        <f t="shared" si="212"/>
        <v>0</v>
      </c>
      <c r="AB1996" s="71"/>
      <c r="AC1996" s="71">
        <v>2.1087000000000002E-2</v>
      </c>
      <c r="AD1996" s="71"/>
      <c r="AE1996" s="71">
        <v>2.1087000000000002E-2</v>
      </c>
      <c r="AF1996" s="72">
        <v>1</v>
      </c>
      <c r="AG1996" s="66">
        <f t="shared" si="215"/>
        <v>2.1087000000000002E-2</v>
      </c>
      <c r="AH1996" s="66">
        <f t="shared" si="213"/>
        <v>0</v>
      </c>
      <c r="AI1996" s="67" t="s">
        <v>71</v>
      </c>
      <c r="AJ1996" s="162"/>
      <c r="AK1996" s="162"/>
      <c r="AM1996" s="162"/>
      <c r="AO1996" s="154"/>
      <c r="AQ1996" s="155"/>
      <c r="AR1996" s="155"/>
      <c r="AS1996" s="155"/>
      <c r="AT1996" s="155"/>
      <c r="AU1996" s="155"/>
      <c r="AV1996" s="155"/>
      <c r="AW1996" s="155"/>
      <c r="AX1996" s="155"/>
      <c r="AY1996" s="155"/>
      <c r="AZ1996" s="304"/>
      <c r="BA1996" s="155"/>
      <c r="BB1996" s="154"/>
      <c r="BC1996" s="154"/>
      <c r="BD1996" s="154"/>
      <c r="BE1996" s="154"/>
      <c r="BF1996" s="158"/>
    </row>
    <row r="1997" spans="1:98" x14ac:dyDescent="0.25">
      <c r="A1997" s="70" t="s">
        <v>16</v>
      </c>
      <c r="B1997" s="64">
        <v>34035</v>
      </c>
      <c r="C1997" s="64" t="s">
        <v>45</v>
      </c>
      <c r="D1997" s="64" t="s">
        <v>53</v>
      </c>
      <c r="E1997" s="64" t="s">
        <v>189</v>
      </c>
      <c r="F1997" s="64" t="s">
        <v>183</v>
      </c>
      <c r="G1997" s="64" t="s">
        <v>184</v>
      </c>
      <c r="H1997" s="64"/>
      <c r="I1997" s="64">
        <v>2275060012</v>
      </c>
      <c r="J1997" s="65" t="s">
        <v>1</v>
      </c>
      <c r="K1997" s="64" t="s">
        <v>1</v>
      </c>
      <c r="L1997" s="64" t="s">
        <v>28</v>
      </c>
      <c r="M1997" s="71" t="s">
        <v>19</v>
      </c>
      <c r="N1997" s="71">
        <v>3.1169427614518622E-3</v>
      </c>
      <c r="O1997" s="71">
        <v>2.702E-3</v>
      </c>
      <c r="P1997" s="66" t="s">
        <v>19</v>
      </c>
      <c r="Q1997" s="71">
        <v>2.702E-3</v>
      </c>
      <c r="R1997" s="66">
        <v>1</v>
      </c>
      <c r="S1997" s="66">
        <f t="shared" si="210"/>
        <v>2.702E-3</v>
      </c>
      <c r="T1997" s="66">
        <f t="shared" si="214"/>
        <v>0</v>
      </c>
      <c r="U1997" s="71">
        <v>1.3298445102663506E-3</v>
      </c>
      <c r="V1997" s="71">
        <v>2.0799999999999998E-3</v>
      </c>
      <c r="W1997" s="71" t="s">
        <v>19</v>
      </c>
      <c r="X1997" s="71">
        <v>2.0799999999999998E-3</v>
      </c>
      <c r="Y1997" s="66">
        <v>1</v>
      </c>
      <c r="Z1997" s="66">
        <f t="shared" si="211"/>
        <v>2.0799999999999998E-3</v>
      </c>
      <c r="AA1997" s="66">
        <f t="shared" si="212"/>
        <v>0</v>
      </c>
      <c r="AB1997" s="71">
        <v>0.16075231896673292</v>
      </c>
      <c r="AC1997" s="71">
        <v>9.6970000000000008E-3</v>
      </c>
      <c r="AD1997" s="71"/>
      <c r="AE1997" s="71">
        <v>9.6970000000000008E-3</v>
      </c>
      <c r="AF1997" s="72">
        <v>1</v>
      </c>
      <c r="AG1997" s="66">
        <f t="shared" si="215"/>
        <v>9.6970000000000008E-3</v>
      </c>
      <c r="AH1997" s="66">
        <f t="shared" si="213"/>
        <v>0</v>
      </c>
      <c r="AI1997" s="67" t="s">
        <v>73</v>
      </c>
      <c r="AJ1997" s="162"/>
      <c r="AK1997" s="162"/>
      <c r="AM1997" s="162"/>
      <c r="AO1997" s="154"/>
      <c r="AQ1997" s="155"/>
      <c r="AR1997" s="155"/>
      <c r="AS1997" s="155"/>
      <c r="AT1997" s="155"/>
      <c r="AU1997" s="155"/>
      <c r="AV1997" s="155"/>
      <c r="AW1997" s="155"/>
      <c r="AX1997" s="155"/>
      <c r="AY1997" s="155"/>
      <c r="AZ1997" s="155"/>
      <c r="BA1997" s="155"/>
      <c r="BB1997" s="154"/>
      <c r="BC1997" s="154"/>
      <c r="BD1997" s="154"/>
      <c r="BE1997" s="154"/>
      <c r="BF1997" s="154"/>
    </row>
    <row r="1998" spans="1:98" x14ac:dyDescent="0.25">
      <c r="A1998" s="70" t="s">
        <v>16</v>
      </c>
      <c r="B1998" s="64">
        <v>34035</v>
      </c>
      <c r="C1998" s="64" t="s">
        <v>45</v>
      </c>
      <c r="D1998" s="64" t="s">
        <v>53</v>
      </c>
      <c r="E1998" s="64" t="s">
        <v>178</v>
      </c>
      <c r="F1998" s="64" t="s">
        <v>181</v>
      </c>
      <c r="G1998" s="64" t="s">
        <v>163</v>
      </c>
      <c r="H1998" s="64"/>
      <c r="I1998" s="64">
        <v>2275070000</v>
      </c>
      <c r="J1998" s="65" t="s">
        <v>1</v>
      </c>
      <c r="K1998" s="64" t="s">
        <v>1</v>
      </c>
      <c r="L1998" s="64" t="s">
        <v>20</v>
      </c>
      <c r="M1998" s="71" t="s">
        <v>19</v>
      </c>
      <c r="N1998" s="71"/>
      <c r="O1998" s="71">
        <v>0</v>
      </c>
      <c r="P1998" s="66" t="s">
        <v>19</v>
      </c>
      <c r="Q1998" s="71">
        <v>0</v>
      </c>
      <c r="R1998" s="66">
        <v>1</v>
      </c>
      <c r="S1998" s="66">
        <f t="shared" si="210"/>
        <v>0</v>
      </c>
      <c r="T1998" s="66">
        <f t="shared" si="214"/>
        <v>0</v>
      </c>
      <c r="U1998" s="71"/>
      <c r="V1998" s="71">
        <v>0</v>
      </c>
      <c r="W1998" s="71" t="s">
        <v>19</v>
      </c>
      <c r="X1998" s="71">
        <v>0</v>
      </c>
      <c r="Y1998" s="66">
        <v>1</v>
      </c>
      <c r="Z1998" s="66">
        <f t="shared" si="211"/>
        <v>0</v>
      </c>
      <c r="AA1998" s="66">
        <f t="shared" si="212"/>
        <v>0</v>
      </c>
      <c r="AB1998" s="71"/>
      <c r="AC1998" s="71">
        <v>0</v>
      </c>
      <c r="AD1998" s="71"/>
      <c r="AE1998" s="71">
        <v>0</v>
      </c>
      <c r="AF1998" s="72">
        <v>1</v>
      </c>
      <c r="AG1998" s="66">
        <f t="shared" si="215"/>
        <v>0</v>
      </c>
      <c r="AH1998" s="66">
        <f t="shared" si="213"/>
        <v>0</v>
      </c>
      <c r="AI1998" s="67" t="s">
        <v>73</v>
      </c>
      <c r="AJ1998" s="162"/>
      <c r="AK1998" s="162"/>
      <c r="AM1998" s="162"/>
      <c r="AO1998" s="154"/>
      <c r="AQ1998" s="155"/>
      <c r="AR1998" s="155"/>
      <c r="AS1998" s="155"/>
      <c r="AT1998" s="155"/>
      <c r="AU1998" s="155"/>
      <c r="AV1998" s="155"/>
      <c r="AW1998" s="155"/>
      <c r="AX1998" s="155"/>
      <c r="AY1998" s="155"/>
      <c r="AZ1998" s="155"/>
      <c r="BA1998" s="155"/>
      <c r="BB1998" s="154"/>
      <c r="BC1998" s="154"/>
      <c r="BD1998" s="154"/>
      <c r="BE1998" s="154"/>
      <c r="BF1998" s="154"/>
    </row>
    <row r="1999" spans="1:98" x14ac:dyDescent="0.25">
      <c r="A1999" s="70" t="s">
        <v>16</v>
      </c>
      <c r="B1999" s="64">
        <v>34035</v>
      </c>
      <c r="C1999" s="64" t="s">
        <v>45</v>
      </c>
      <c r="D1999" s="64" t="s">
        <v>53</v>
      </c>
      <c r="E1999" s="64" t="s">
        <v>194</v>
      </c>
      <c r="F1999" s="64" t="s">
        <v>163</v>
      </c>
      <c r="G1999" s="64" t="s">
        <v>195</v>
      </c>
      <c r="H1999" s="64"/>
      <c r="I1999" s="64">
        <v>2280002100</v>
      </c>
      <c r="J1999" s="65" t="s">
        <v>1</v>
      </c>
      <c r="K1999" s="64" t="s">
        <v>1</v>
      </c>
      <c r="L1999" s="64" t="s">
        <v>31</v>
      </c>
      <c r="M1999" s="71" t="s">
        <v>19</v>
      </c>
      <c r="N1999" s="71"/>
      <c r="O1999" s="71"/>
      <c r="P1999" s="66" t="s">
        <v>19</v>
      </c>
      <c r="Q1999" s="71"/>
      <c r="R1999" s="66">
        <v>1</v>
      </c>
      <c r="S1999" s="66">
        <f t="shared" si="210"/>
        <v>0</v>
      </c>
      <c r="T1999" s="66">
        <f t="shared" si="214"/>
        <v>0</v>
      </c>
      <c r="U1999" s="71"/>
      <c r="V1999" s="71"/>
      <c r="W1999" s="71" t="s">
        <v>19</v>
      </c>
      <c r="X1999" s="71"/>
      <c r="Y1999" s="66">
        <v>1</v>
      </c>
      <c r="Z1999" s="66">
        <f t="shared" si="211"/>
        <v>0</v>
      </c>
      <c r="AA1999" s="66">
        <f t="shared" si="212"/>
        <v>0</v>
      </c>
      <c r="AB1999" s="71"/>
      <c r="AC1999" s="71"/>
      <c r="AD1999" s="71"/>
      <c r="AE1999" s="71"/>
      <c r="AF1999" s="72">
        <v>1</v>
      </c>
      <c r="AG1999" s="66">
        <f t="shared" si="215"/>
        <v>0</v>
      </c>
      <c r="AH1999" s="66">
        <f t="shared" si="213"/>
        <v>0</v>
      </c>
      <c r="AI1999" s="67" t="s">
        <v>73</v>
      </c>
      <c r="AJ1999" s="162"/>
      <c r="AK1999" s="162"/>
      <c r="AM1999" s="162"/>
      <c r="AO1999" s="154"/>
      <c r="AS1999" s="155"/>
      <c r="AT1999" s="155"/>
      <c r="AU1999" s="155"/>
      <c r="AV1999" s="155"/>
      <c r="AW1999" s="155"/>
      <c r="AX1999" s="155"/>
      <c r="AY1999" s="155"/>
      <c r="AZ1999" s="155"/>
      <c r="BA1999" s="155"/>
    </row>
    <row r="2000" spans="1:98" x14ac:dyDescent="0.25">
      <c r="A2000" s="70" t="s">
        <v>16</v>
      </c>
      <c r="B2000" s="64">
        <v>34035</v>
      </c>
      <c r="C2000" s="64" t="s">
        <v>45</v>
      </c>
      <c r="D2000" s="64" t="s">
        <v>53</v>
      </c>
      <c r="E2000" s="64" t="s">
        <v>194</v>
      </c>
      <c r="F2000" s="64" t="s">
        <v>163</v>
      </c>
      <c r="G2000" s="64" t="s">
        <v>196</v>
      </c>
      <c r="H2000" s="64"/>
      <c r="I2000" s="64">
        <v>2280002200</v>
      </c>
      <c r="J2000" s="65"/>
      <c r="K2000" s="64"/>
      <c r="L2000" s="64"/>
      <c r="M2000" s="71" t="s">
        <v>19</v>
      </c>
      <c r="N2000" s="71"/>
      <c r="O2000" s="71"/>
      <c r="P2000" s="66" t="s">
        <v>19</v>
      </c>
      <c r="Q2000" s="71"/>
      <c r="R2000" s="66">
        <v>1</v>
      </c>
      <c r="S2000" s="66">
        <f t="shared" si="210"/>
        <v>0</v>
      </c>
      <c r="T2000" s="66">
        <f t="shared" si="214"/>
        <v>0</v>
      </c>
      <c r="U2000" s="71"/>
      <c r="V2000" s="71"/>
      <c r="W2000" s="71" t="s">
        <v>19</v>
      </c>
      <c r="X2000" s="71"/>
      <c r="Y2000" s="66">
        <v>1</v>
      </c>
      <c r="Z2000" s="66">
        <f t="shared" si="211"/>
        <v>0</v>
      </c>
      <c r="AA2000" s="66">
        <f t="shared" si="212"/>
        <v>0</v>
      </c>
      <c r="AB2000" s="71"/>
      <c r="AC2000" s="71"/>
      <c r="AD2000" s="71"/>
      <c r="AE2000" s="71"/>
      <c r="AF2000" s="72">
        <v>1</v>
      </c>
      <c r="AG2000" s="66">
        <f t="shared" si="215"/>
        <v>0</v>
      </c>
      <c r="AH2000" s="66">
        <f t="shared" si="213"/>
        <v>0</v>
      </c>
      <c r="AI2000" s="67" t="s">
        <v>73</v>
      </c>
      <c r="AJ2000" s="162"/>
      <c r="AK2000" s="162"/>
      <c r="AM2000" s="162"/>
      <c r="AO2000" s="154"/>
      <c r="AS2000" s="155"/>
      <c r="AT2000" s="155"/>
      <c r="AU2000" s="155"/>
      <c r="AV2000" s="155"/>
      <c r="AW2000" s="155"/>
      <c r="AX2000" s="155"/>
      <c r="AY2000" s="155"/>
      <c r="AZ2000" s="155"/>
      <c r="BA2000" s="155"/>
    </row>
    <row r="2001" spans="1:64" x14ac:dyDescent="0.25">
      <c r="A2001" s="70" t="s">
        <v>16</v>
      </c>
      <c r="B2001" s="64">
        <v>34035</v>
      </c>
      <c r="C2001" s="64" t="s">
        <v>45</v>
      </c>
      <c r="D2001" s="64" t="s">
        <v>53</v>
      </c>
      <c r="E2001" s="64" t="s">
        <v>194</v>
      </c>
      <c r="F2001" s="64" t="s">
        <v>197</v>
      </c>
      <c r="G2001" s="64" t="s">
        <v>195</v>
      </c>
      <c r="H2001" s="64"/>
      <c r="I2001" s="64">
        <v>2280003100</v>
      </c>
      <c r="J2001" s="65"/>
      <c r="K2001" s="64"/>
      <c r="L2001" s="64"/>
      <c r="M2001" s="71" t="s">
        <v>19</v>
      </c>
      <c r="N2001" s="71"/>
      <c r="O2001" s="71"/>
      <c r="P2001" s="66" t="s">
        <v>19</v>
      </c>
      <c r="Q2001" s="71"/>
      <c r="R2001" s="66">
        <v>1</v>
      </c>
      <c r="S2001" s="66">
        <f t="shared" si="210"/>
        <v>0</v>
      </c>
      <c r="T2001" s="66">
        <f t="shared" si="214"/>
        <v>0</v>
      </c>
      <c r="U2001" s="71"/>
      <c r="V2001" s="71"/>
      <c r="W2001" s="71" t="s">
        <v>19</v>
      </c>
      <c r="X2001" s="71"/>
      <c r="Y2001" s="66">
        <v>1</v>
      </c>
      <c r="Z2001" s="66">
        <f t="shared" si="211"/>
        <v>0</v>
      </c>
      <c r="AA2001" s="66">
        <f t="shared" si="212"/>
        <v>0</v>
      </c>
      <c r="AB2001" s="71"/>
      <c r="AC2001" s="71"/>
      <c r="AD2001" s="71"/>
      <c r="AE2001" s="71"/>
      <c r="AF2001" s="72">
        <v>1</v>
      </c>
      <c r="AG2001" s="66">
        <f t="shared" si="215"/>
        <v>0</v>
      </c>
      <c r="AH2001" s="66">
        <f t="shared" si="213"/>
        <v>0</v>
      </c>
      <c r="AI2001" s="67" t="s">
        <v>70</v>
      </c>
      <c r="AJ2001" s="162"/>
      <c r="AK2001" s="162"/>
      <c r="AM2001" s="162"/>
      <c r="AO2001" s="154"/>
      <c r="AS2001" s="155"/>
      <c r="AT2001" s="155"/>
      <c r="AU2001" s="155"/>
      <c r="AV2001" s="155"/>
      <c r="AW2001" s="155"/>
      <c r="AX2001" s="155"/>
      <c r="AY2001" s="155"/>
      <c r="AZ2001" s="155"/>
      <c r="BA2001" s="155"/>
    </row>
    <row r="2002" spans="1:64" x14ac:dyDescent="0.25">
      <c r="A2002" s="70" t="s">
        <v>16</v>
      </c>
      <c r="B2002" s="64">
        <v>34035</v>
      </c>
      <c r="C2002" s="64" t="s">
        <v>45</v>
      </c>
      <c r="D2002" s="64" t="s">
        <v>53</v>
      </c>
      <c r="E2002" s="64" t="s">
        <v>194</v>
      </c>
      <c r="F2002" s="64" t="s">
        <v>197</v>
      </c>
      <c r="G2002" s="64" t="s">
        <v>196</v>
      </c>
      <c r="H2002" s="64"/>
      <c r="I2002" s="64">
        <v>2280003200</v>
      </c>
      <c r="J2002" s="65"/>
      <c r="K2002" s="64"/>
      <c r="L2002" s="64"/>
      <c r="M2002" s="71" t="s">
        <v>19</v>
      </c>
      <c r="N2002" s="71"/>
      <c r="O2002" s="71"/>
      <c r="P2002" s="66" t="s">
        <v>19</v>
      </c>
      <c r="Q2002" s="71"/>
      <c r="R2002" s="66">
        <v>1</v>
      </c>
      <c r="S2002" s="66">
        <f t="shared" si="210"/>
        <v>0</v>
      </c>
      <c r="T2002" s="66">
        <f t="shared" si="214"/>
        <v>0</v>
      </c>
      <c r="U2002" s="71"/>
      <c r="V2002" s="71"/>
      <c r="W2002" s="71" t="s">
        <v>19</v>
      </c>
      <c r="X2002" s="71"/>
      <c r="Y2002" s="66">
        <v>1</v>
      </c>
      <c r="Z2002" s="66">
        <f t="shared" si="211"/>
        <v>0</v>
      </c>
      <c r="AA2002" s="66">
        <f t="shared" si="212"/>
        <v>0</v>
      </c>
      <c r="AB2002" s="71"/>
      <c r="AC2002" s="71"/>
      <c r="AD2002" s="71"/>
      <c r="AE2002" s="71"/>
      <c r="AF2002" s="72">
        <v>1</v>
      </c>
      <c r="AG2002" s="66">
        <f t="shared" si="215"/>
        <v>0</v>
      </c>
      <c r="AH2002" s="66">
        <f t="shared" si="213"/>
        <v>0</v>
      </c>
      <c r="AI2002" s="67" t="s">
        <v>70</v>
      </c>
      <c r="AJ2002" s="162"/>
      <c r="AK2002" s="162"/>
      <c r="AM2002" s="162"/>
      <c r="AO2002" s="154"/>
      <c r="AS2002" s="155"/>
      <c r="AT2002" s="155"/>
      <c r="AU2002" s="155"/>
      <c r="AV2002" s="155"/>
      <c r="AW2002" s="155"/>
      <c r="AX2002" s="155"/>
      <c r="AY2002" s="155"/>
      <c r="AZ2002" s="155"/>
      <c r="BA2002" s="155"/>
    </row>
    <row r="2003" spans="1:64" x14ac:dyDescent="0.25">
      <c r="A2003" s="70" t="s">
        <v>16</v>
      </c>
      <c r="B2003" s="64">
        <v>34035</v>
      </c>
      <c r="C2003" s="64" t="s">
        <v>45</v>
      </c>
      <c r="D2003" s="64" t="s">
        <v>53</v>
      </c>
      <c r="E2003" s="64" t="s">
        <v>177</v>
      </c>
      <c r="F2003" s="64" t="s">
        <v>163</v>
      </c>
      <c r="G2003" s="64" t="s">
        <v>198</v>
      </c>
      <c r="H2003" s="64"/>
      <c r="I2003" s="64">
        <v>2285002006</v>
      </c>
      <c r="J2003" s="65" t="s">
        <v>1</v>
      </c>
      <c r="K2003" s="64" t="s">
        <v>1</v>
      </c>
      <c r="L2003" s="64" t="s">
        <v>31</v>
      </c>
      <c r="M2003" s="71" t="s">
        <v>19</v>
      </c>
      <c r="N2003" s="71">
        <v>2.8108654284065931E-2</v>
      </c>
      <c r="O2003" s="71">
        <v>2.5267708278537603E-2</v>
      </c>
      <c r="P2003" s="66" t="s">
        <v>19</v>
      </c>
      <c r="Q2003" s="71">
        <v>1.5094994556009477E-2</v>
      </c>
      <c r="R2003" s="66">
        <v>1</v>
      </c>
      <c r="S2003" s="66">
        <f t="shared" si="210"/>
        <v>1.5094994556009477E-2</v>
      </c>
      <c r="T2003" s="66">
        <f t="shared" si="214"/>
        <v>1.0172713722528126E-2</v>
      </c>
      <c r="U2003" s="71">
        <v>0.53379319800000002</v>
      </c>
      <c r="V2003" s="71">
        <v>0.46433671680197625</v>
      </c>
      <c r="W2003" s="71" t="s">
        <v>19</v>
      </c>
      <c r="X2003" s="71">
        <v>0.35526433366057225</v>
      </c>
      <c r="Y2003" s="66">
        <v>1</v>
      </c>
      <c r="Z2003" s="66">
        <f t="shared" si="211"/>
        <v>0.35526433366057225</v>
      </c>
      <c r="AA2003" s="66">
        <f t="shared" si="212"/>
        <v>0.10907238314140399</v>
      </c>
      <c r="AB2003" s="71">
        <v>8.1484580968681317E-2</v>
      </c>
      <c r="AC2003" s="71">
        <v>8.2969803678763859E-2</v>
      </c>
      <c r="AD2003" s="71"/>
      <c r="AE2003" s="71">
        <v>8.2969803678763859E-2</v>
      </c>
      <c r="AF2003" s="72">
        <v>1</v>
      </c>
      <c r="AG2003" s="66">
        <f t="shared" si="215"/>
        <v>8.2969803678763859E-2</v>
      </c>
      <c r="AH2003" s="66">
        <f t="shared" si="213"/>
        <v>0</v>
      </c>
      <c r="AI2003" s="67" t="s">
        <v>70</v>
      </c>
      <c r="AJ2003" s="162"/>
      <c r="AK2003" s="162"/>
      <c r="AM2003" s="162"/>
      <c r="AO2003" s="154"/>
      <c r="AQ2003" s="154"/>
      <c r="AR2003" s="154"/>
      <c r="AS2003" s="155"/>
      <c r="AT2003" s="155"/>
      <c r="AU2003" s="155"/>
      <c r="AV2003" s="155"/>
      <c r="AW2003" s="155"/>
      <c r="AX2003" s="155"/>
      <c r="AY2003" s="155"/>
      <c r="AZ2003" s="155"/>
      <c r="BA2003" s="155"/>
      <c r="BB2003" s="154"/>
      <c r="BC2003" s="154"/>
      <c r="BD2003" s="154"/>
      <c r="BE2003" s="154"/>
      <c r="BF2003" s="154"/>
    </row>
    <row r="2004" spans="1:64" x14ac:dyDescent="0.25">
      <c r="A2004" s="70" t="s">
        <v>16</v>
      </c>
      <c r="B2004" s="64">
        <v>34035</v>
      </c>
      <c r="C2004" s="64" t="s">
        <v>45</v>
      </c>
      <c r="D2004" s="64" t="s">
        <v>53</v>
      </c>
      <c r="E2004" s="64" t="s">
        <v>177</v>
      </c>
      <c r="F2004" s="64" t="s">
        <v>163</v>
      </c>
      <c r="G2004" s="64" t="s">
        <v>199</v>
      </c>
      <c r="H2004" s="64"/>
      <c r="I2004" s="64">
        <v>2285002007</v>
      </c>
      <c r="J2004" s="65" t="s">
        <v>1</v>
      </c>
      <c r="K2004" s="64" t="s">
        <v>1</v>
      </c>
      <c r="L2004" s="64" t="s">
        <v>31</v>
      </c>
      <c r="M2004" s="71" t="s">
        <v>19</v>
      </c>
      <c r="N2004" s="71">
        <v>5.3084972307692307E-3</v>
      </c>
      <c r="O2004" s="71">
        <v>0</v>
      </c>
      <c r="P2004" s="66" t="s">
        <v>19</v>
      </c>
      <c r="Q2004" s="71">
        <v>0</v>
      </c>
      <c r="R2004" s="66">
        <v>1</v>
      </c>
      <c r="S2004" s="66">
        <f t="shared" si="210"/>
        <v>0</v>
      </c>
      <c r="T2004" s="66">
        <f t="shared" si="214"/>
        <v>0</v>
      </c>
      <c r="U2004" s="71">
        <v>0.13653547912087913</v>
      </c>
      <c r="V2004" s="71">
        <v>0</v>
      </c>
      <c r="W2004" s="71" t="s">
        <v>19</v>
      </c>
      <c r="X2004" s="71">
        <v>0</v>
      </c>
      <c r="Y2004" s="66">
        <v>1</v>
      </c>
      <c r="Z2004" s="66">
        <f t="shared" si="211"/>
        <v>0</v>
      </c>
      <c r="AA2004" s="66">
        <f t="shared" si="212"/>
        <v>0</v>
      </c>
      <c r="AB2004" s="71">
        <v>1.344349587912088E-2</v>
      </c>
      <c r="AC2004" s="71">
        <v>0</v>
      </c>
      <c r="AD2004" s="71"/>
      <c r="AE2004" s="71">
        <v>0</v>
      </c>
      <c r="AF2004" s="72">
        <v>1</v>
      </c>
      <c r="AG2004" s="66">
        <f t="shared" si="215"/>
        <v>0</v>
      </c>
      <c r="AH2004" s="66">
        <f t="shared" si="213"/>
        <v>0</v>
      </c>
      <c r="AI2004" s="67" t="s">
        <v>71</v>
      </c>
      <c r="AJ2004" s="162"/>
      <c r="AK2004" s="162"/>
      <c r="AM2004" s="162"/>
      <c r="AO2004" s="154"/>
      <c r="AQ2004" s="154"/>
      <c r="AR2004" s="154"/>
      <c r="AS2004" s="155"/>
      <c r="AT2004" s="155"/>
      <c r="AU2004" s="155"/>
      <c r="AV2004" s="155"/>
      <c r="AW2004" s="155"/>
      <c r="AX2004" s="155"/>
      <c r="AY2004" s="155"/>
      <c r="AZ2004" s="155"/>
      <c r="BA2004" s="155"/>
      <c r="BB2004" s="154"/>
      <c r="BC2004" s="154"/>
      <c r="BD2004" s="154"/>
      <c r="BE2004" s="154"/>
      <c r="BF2004" s="154"/>
    </row>
    <row r="2005" spans="1:64" x14ac:dyDescent="0.25">
      <c r="A2005" s="70" t="s">
        <v>16</v>
      </c>
      <c r="B2005" s="64">
        <v>34035</v>
      </c>
      <c r="C2005" s="64" t="s">
        <v>45</v>
      </c>
      <c r="D2005" s="64" t="s">
        <v>53</v>
      </c>
      <c r="E2005" s="64" t="s">
        <v>177</v>
      </c>
      <c r="F2005" s="64" t="s">
        <v>163</v>
      </c>
      <c r="G2005" s="64" t="s">
        <v>200</v>
      </c>
      <c r="H2005" s="64"/>
      <c r="I2005" s="64">
        <v>2285002009</v>
      </c>
      <c r="J2005" s="65" t="s">
        <v>1</v>
      </c>
      <c r="K2005" s="64" t="s">
        <v>1</v>
      </c>
      <c r="L2005" s="64" t="s">
        <v>31</v>
      </c>
      <c r="M2005" s="71" t="s">
        <v>19</v>
      </c>
      <c r="N2005" s="71">
        <v>1.9092216446690066E-2</v>
      </c>
      <c r="O2005" s="71">
        <v>2.6087270653521684E-2</v>
      </c>
      <c r="P2005" s="66" t="s">
        <v>19</v>
      </c>
      <c r="Q2005" s="71">
        <v>1.4814993210641949E-2</v>
      </c>
      <c r="R2005" s="66">
        <v>1</v>
      </c>
      <c r="S2005" s="66">
        <f t="shared" si="210"/>
        <v>1.4814993210641949E-2</v>
      </c>
      <c r="T2005" s="66">
        <f t="shared" si="214"/>
        <v>1.1272277442879735E-2</v>
      </c>
      <c r="U2005" s="71">
        <v>0.40354522739448129</v>
      </c>
      <c r="V2005" s="71">
        <v>0.51077746112085654</v>
      </c>
      <c r="W2005" s="71" t="s">
        <v>19</v>
      </c>
      <c r="X2005" s="71">
        <v>0.342557339194826</v>
      </c>
      <c r="Y2005" s="66">
        <v>1</v>
      </c>
      <c r="Z2005" s="66">
        <f t="shared" si="211"/>
        <v>0.342557339194826</v>
      </c>
      <c r="AA2005" s="66">
        <f t="shared" si="212"/>
        <v>0.16822012192603053</v>
      </c>
      <c r="AB2005" s="71">
        <v>5.8031051232652148E-2</v>
      </c>
      <c r="AC2005" s="71">
        <v>8.1430773202884374E-2</v>
      </c>
      <c r="AD2005" s="71"/>
      <c r="AE2005" s="71">
        <v>8.1430773202884374E-2</v>
      </c>
      <c r="AF2005" s="72">
        <v>1</v>
      </c>
      <c r="AG2005" s="66">
        <f t="shared" si="215"/>
        <v>8.1430773202884374E-2</v>
      </c>
      <c r="AH2005" s="66">
        <f t="shared" si="213"/>
        <v>0</v>
      </c>
      <c r="AI2005" s="67" t="s">
        <v>71</v>
      </c>
      <c r="AJ2005" s="162"/>
      <c r="AK2005" s="162"/>
      <c r="AM2005" s="162"/>
      <c r="AO2005" s="154"/>
      <c r="AQ2005" s="154"/>
      <c r="AR2005" s="154"/>
      <c r="AS2005" s="155"/>
      <c r="AT2005" s="155"/>
      <c r="AU2005" s="155"/>
      <c r="AV2005" s="155"/>
      <c r="AW2005" s="155"/>
      <c r="AX2005" s="155"/>
      <c r="AY2005" s="155"/>
      <c r="AZ2005" s="155"/>
      <c r="BA2005" s="155"/>
      <c r="BB2005" s="154"/>
      <c r="BC2005" s="154"/>
      <c r="BD2005" s="154"/>
      <c r="BE2005" s="154"/>
      <c r="BF2005" s="154"/>
    </row>
    <row r="2006" spans="1:64" x14ac:dyDescent="0.25">
      <c r="A2006" s="70" t="s">
        <v>16</v>
      </c>
      <c r="B2006" s="64">
        <v>34035</v>
      </c>
      <c r="C2006" s="64" t="s">
        <v>45</v>
      </c>
      <c r="D2006" s="64" t="s">
        <v>53</v>
      </c>
      <c r="E2006" s="64" t="s">
        <v>177</v>
      </c>
      <c r="F2006" s="64" t="s">
        <v>163</v>
      </c>
      <c r="G2006" s="64" t="s">
        <v>201</v>
      </c>
      <c r="H2006" s="71">
        <f>SUM(U1988:U2006)</f>
        <v>1.1015482703973047</v>
      </c>
      <c r="I2006" s="64">
        <v>2285002010</v>
      </c>
      <c r="J2006" s="65"/>
      <c r="K2006" s="71">
        <f>SUM(N1988:N2006)</f>
        <v>0.12850466393674159</v>
      </c>
      <c r="L2006" s="71" t="s">
        <v>19</v>
      </c>
      <c r="M2006" s="71" t="s">
        <v>19</v>
      </c>
      <c r="N2006" s="71">
        <v>0</v>
      </c>
      <c r="O2006" s="71">
        <v>2.405297743224225E-3</v>
      </c>
      <c r="P2006" s="66" t="s">
        <v>19</v>
      </c>
      <c r="Q2006" s="71">
        <v>2.3859086021397078E-3</v>
      </c>
      <c r="R2006" s="66">
        <v>1</v>
      </c>
      <c r="S2006" s="66">
        <f t="shared" si="210"/>
        <v>2.3859086021397078E-3</v>
      </c>
      <c r="T2006" s="66">
        <f t="shared" si="214"/>
        <v>1.9389141084517197E-5</v>
      </c>
      <c r="U2006" s="71">
        <v>0</v>
      </c>
      <c r="V2006" s="71">
        <v>4.7243703655515001E-2</v>
      </c>
      <c r="W2006" s="71" t="s">
        <v>19</v>
      </c>
      <c r="X2006" s="71">
        <v>4.5996395538108983E-2</v>
      </c>
      <c r="Y2006" s="66">
        <v>1</v>
      </c>
      <c r="Z2006" s="66">
        <f t="shared" si="211"/>
        <v>4.5996395538108983E-2</v>
      </c>
      <c r="AA2006" s="66">
        <f t="shared" si="212"/>
        <v>1.247308117406018E-3</v>
      </c>
      <c r="AB2006" s="71">
        <v>0</v>
      </c>
      <c r="AC2006" s="71">
        <v>4.6033811265901283E-3</v>
      </c>
      <c r="AD2006" s="71"/>
      <c r="AE2006" s="71">
        <v>4.6033811265901283E-3</v>
      </c>
      <c r="AF2006" s="72">
        <v>1</v>
      </c>
      <c r="AG2006" s="66">
        <f t="shared" si="215"/>
        <v>4.6033811265901283E-3</v>
      </c>
      <c r="AH2006" s="66">
        <f t="shared" si="213"/>
        <v>0</v>
      </c>
      <c r="AI2006" s="67" t="s">
        <v>71</v>
      </c>
      <c r="AJ2006" s="162"/>
      <c r="AK2006" s="162"/>
      <c r="AM2006" s="162"/>
      <c r="AO2006" s="154"/>
      <c r="AQ2006" s="154"/>
      <c r="AR2006" s="154"/>
      <c r="AS2006" s="155"/>
      <c r="AT2006" s="155"/>
      <c r="AU2006" s="155"/>
      <c r="AV2006" s="155"/>
      <c r="AW2006" s="155"/>
      <c r="AX2006" s="155"/>
      <c r="AY2006" s="155"/>
      <c r="AZ2006" s="155"/>
      <c r="BA2006" s="155"/>
      <c r="BB2006" s="154"/>
      <c r="BC2006" s="154"/>
      <c r="BD2006" s="154"/>
      <c r="BE2006" s="154"/>
      <c r="BF2006" s="154"/>
      <c r="BK2006" s="23" t="s">
        <v>15</v>
      </c>
      <c r="BL2006" s="23" t="s">
        <v>63</v>
      </c>
    </row>
    <row r="2007" spans="1:64" x14ac:dyDescent="0.25">
      <c r="A2007" s="70" t="s">
        <v>16</v>
      </c>
      <c r="B2007" s="64">
        <v>34037</v>
      </c>
      <c r="C2007" s="64" t="s">
        <v>57</v>
      </c>
      <c r="D2007" s="64" t="s">
        <v>53</v>
      </c>
      <c r="E2007" s="68" t="s">
        <v>82</v>
      </c>
      <c r="F2007" s="68" t="s">
        <v>83</v>
      </c>
      <c r="G2007" s="68" t="s">
        <v>84</v>
      </c>
      <c r="H2007" s="64"/>
      <c r="I2007" s="64">
        <v>2260001010</v>
      </c>
      <c r="J2007" s="65" t="s">
        <v>1</v>
      </c>
      <c r="K2007" s="64" t="s">
        <v>1</v>
      </c>
      <c r="L2007" s="71" t="s">
        <v>19</v>
      </c>
      <c r="M2007" s="71" t="s">
        <v>19</v>
      </c>
      <c r="N2007" s="154">
        <v>0.69264501202000017</v>
      </c>
      <c r="O2007" s="71">
        <v>0.69264501202000017</v>
      </c>
      <c r="P2007" s="66" t="s">
        <v>19</v>
      </c>
      <c r="Q2007" s="71">
        <v>0.57782024633666662</v>
      </c>
      <c r="R2007" s="66">
        <v>1</v>
      </c>
      <c r="S2007" s="66">
        <f t="shared" si="210"/>
        <v>0.57782024633666662</v>
      </c>
      <c r="T2007" s="66">
        <f t="shared" si="214"/>
        <v>0.11482476568333355</v>
      </c>
      <c r="U2007" s="71">
        <v>4.5807338000000003E-3</v>
      </c>
      <c r="V2007" s="71">
        <v>4.5807338000000003E-3</v>
      </c>
      <c r="W2007" s="71" t="s">
        <v>19</v>
      </c>
      <c r="X2007" s="71">
        <v>6.2794926333333339E-3</v>
      </c>
      <c r="Y2007" s="66">
        <v>1</v>
      </c>
      <c r="Z2007" s="66">
        <f t="shared" si="211"/>
        <v>6.2794926333333339E-3</v>
      </c>
      <c r="AA2007" s="66">
        <f t="shared" si="212"/>
        <v>-1.6987588333333336E-3</v>
      </c>
      <c r="AB2007" s="71">
        <v>0.59413123000000001</v>
      </c>
      <c r="AC2007" s="71">
        <v>0.59413123000000001</v>
      </c>
      <c r="AD2007" s="71"/>
      <c r="AE2007" s="71">
        <v>0.59174131932666674</v>
      </c>
      <c r="AF2007" s="72">
        <v>1</v>
      </c>
      <c r="AG2007" s="66">
        <f t="shared" si="215"/>
        <v>0.59174131932666674</v>
      </c>
      <c r="AH2007" s="66">
        <f t="shared" si="213"/>
        <v>2.3899106733332731E-3</v>
      </c>
      <c r="AI2007" s="67" t="s">
        <v>71</v>
      </c>
      <c r="AJ2007" s="162"/>
      <c r="AK2007" s="162"/>
      <c r="AS2007" s="155"/>
      <c r="AT2007" s="155"/>
      <c r="AU2007" s="155"/>
      <c r="AV2007" s="155"/>
      <c r="AW2007" s="155"/>
      <c r="AX2007" s="155"/>
      <c r="AY2007" s="155"/>
      <c r="AZ2007" s="155"/>
      <c r="BA2007" s="155"/>
      <c r="BK2007" s="23">
        <v>3.30693E-6</v>
      </c>
      <c r="BL2007" s="23">
        <v>4.214498566666666E-4</v>
      </c>
    </row>
    <row r="2008" spans="1:64" x14ac:dyDescent="0.25">
      <c r="A2008" s="70" t="s">
        <v>16</v>
      </c>
      <c r="B2008" s="64">
        <v>34037</v>
      </c>
      <c r="C2008" s="64" t="s">
        <v>57</v>
      </c>
      <c r="D2008" s="64" t="s">
        <v>53</v>
      </c>
      <c r="E2008" s="68" t="s">
        <v>85</v>
      </c>
      <c r="F2008" s="68" t="s">
        <v>83</v>
      </c>
      <c r="G2008" s="68" t="s">
        <v>84</v>
      </c>
      <c r="H2008" s="64"/>
      <c r="I2008" s="64">
        <v>2260001020</v>
      </c>
      <c r="J2008" s="65" t="s">
        <v>1</v>
      </c>
      <c r="K2008" s="64" t="s">
        <v>1</v>
      </c>
      <c r="L2008" s="71" t="s">
        <v>19</v>
      </c>
      <c r="M2008" s="71" t="s">
        <v>19</v>
      </c>
      <c r="N2008" s="154">
        <v>0</v>
      </c>
      <c r="O2008" s="71">
        <v>0</v>
      </c>
      <c r="P2008" s="66" t="s">
        <v>19</v>
      </c>
      <c r="Q2008" s="71">
        <v>0</v>
      </c>
      <c r="R2008" s="66">
        <v>1</v>
      </c>
      <c r="S2008" s="66">
        <f t="shared" si="210"/>
        <v>0</v>
      </c>
      <c r="T2008" s="66">
        <f t="shared" si="214"/>
        <v>0</v>
      </c>
      <c r="U2008" s="71">
        <v>0</v>
      </c>
      <c r="V2008" s="71">
        <v>0</v>
      </c>
      <c r="W2008" s="71" t="s">
        <v>19</v>
      </c>
      <c r="X2008" s="71">
        <v>0</v>
      </c>
      <c r="Y2008" s="66">
        <v>1</v>
      </c>
      <c r="Z2008" s="66">
        <f t="shared" si="211"/>
        <v>0</v>
      </c>
      <c r="AA2008" s="66">
        <f t="shared" si="212"/>
        <v>0</v>
      </c>
      <c r="AB2008" s="71">
        <v>0</v>
      </c>
      <c r="AC2008" s="71">
        <v>0</v>
      </c>
      <c r="AD2008" s="71"/>
      <c r="AE2008" s="71">
        <v>0</v>
      </c>
      <c r="AF2008" s="72">
        <v>1</v>
      </c>
      <c r="AG2008" s="66">
        <f t="shared" si="215"/>
        <v>0</v>
      </c>
      <c r="AH2008" s="66">
        <f t="shared" si="213"/>
        <v>0</v>
      </c>
      <c r="AI2008" s="67" t="s">
        <v>71</v>
      </c>
      <c r="AJ2008" s="162"/>
      <c r="AK2008" s="162"/>
      <c r="AS2008" s="155"/>
      <c r="AT2008" s="155"/>
      <c r="AU2008" s="155"/>
      <c r="AV2008" s="155"/>
      <c r="AW2008" s="155"/>
      <c r="AX2008" s="155"/>
      <c r="AY2008" s="155"/>
      <c r="AZ2008" s="155"/>
      <c r="BA2008" s="155"/>
      <c r="BK2008" s="23">
        <v>8.083606666666666E-6</v>
      </c>
      <c r="BL2008" s="23">
        <v>6.1582385333333329E-4</v>
      </c>
    </row>
    <row r="2009" spans="1:64" x14ac:dyDescent="0.25">
      <c r="A2009" s="70" t="s">
        <v>16</v>
      </c>
      <c r="B2009" s="64">
        <v>34037</v>
      </c>
      <c r="C2009" s="64" t="s">
        <v>57</v>
      </c>
      <c r="D2009" s="64" t="s">
        <v>53</v>
      </c>
      <c r="E2009" s="68" t="s">
        <v>86</v>
      </c>
      <c r="F2009" s="68" t="s">
        <v>83</v>
      </c>
      <c r="G2009" s="68" t="s">
        <v>84</v>
      </c>
      <c r="H2009" s="64"/>
      <c r="I2009" s="64">
        <v>2260001030</v>
      </c>
      <c r="J2009" s="65" t="s">
        <v>1</v>
      </c>
      <c r="K2009" s="64" t="s">
        <v>1</v>
      </c>
      <c r="L2009" s="71" t="s">
        <v>19</v>
      </c>
      <c r="M2009" s="71" t="s">
        <v>19</v>
      </c>
      <c r="N2009" s="154">
        <v>0.80404161573999999</v>
      </c>
      <c r="O2009" s="71">
        <v>0.80404161573999999</v>
      </c>
      <c r="P2009" s="66" t="s">
        <v>19</v>
      </c>
      <c r="Q2009" s="71">
        <v>0.42324662196666668</v>
      </c>
      <c r="R2009" s="66">
        <v>1</v>
      </c>
      <c r="S2009" s="66">
        <f t="shared" si="210"/>
        <v>0.42324662196666668</v>
      </c>
      <c r="T2009" s="66">
        <f t="shared" si="214"/>
        <v>0.38079499377333331</v>
      </c>
      <c r="U2009" s="71">
        <v>6.4943144000000003E-3</v>
      </c>
      <c r="V2009" s="71">
        <v>6.4943144000000003E-3</v>
      </c>
      <c r="W2009" s="71" t="s">
        <v>19</v>
      </c>
      <c r="X2009" s="71">
        <v>9.1116944600000017E-3</v>
      </c>
      <c r="Y2009" s="66">
        <v>1</v>
      </c>
      <c r="Z2009" s="66">
        <f t="shared" si="211"/>
        <v>9.1116944600000017E-3</v>
      </c>
      <c r="AA2009" s="66">
        <f t="shared" si="212"/>
        <v>-2.6173800600000014E-3</v>
      </c>
      <c r="AB2009" s="71">
        <v>0.86869412999999995</v>
      </c>
      <c r="AC2009" s="71">
        <v>0.86869412999999995</v>
      </c>
      <c r="AD2009" s="71"/>
      <c r="AE2009" s="71">
        <v>0.90582360993666666</v>
      </c>
      <c r="AF2009" s="72">
        <v>1</v>
      </c>
      <c r="AG2009" s="66">
        <f t="shared" si="215"/>
        <v>0.90582360993666666</v>
      </c>
      <c r="AH2009" s="66">
        <f t="shared" si="213"/>
        <v>-3.7129479936666709E-2</v>
      </c>
      <c r="AI2009" s="67" t="s">
        <v>71</v>
      </c>
      <c r="AJ2009" s="162"/>
      <c r="AK2009" s="162"/>
      <c r="AS2009" s="155"/>
      <c r="AT2009" s="155"/>
      <c r="AU2009" s="155"/>
      <c r="AV2009" s="155"/>
      <c r="AW2009" s="155"/>
      <c r="AX2009" s="155"/>
      <c r="AY2009" s="155"/>
      <c r="AZ2009" s="155"/>
      <c r="BA2009" s="155"/>
      <c r="BK2009" s="23">
        <v>1.5799776666666668E-5</v>
      </c>
      <c r="BL2009" s="23">
        <v>2.3438784966666672E-3</v>
      </c>
    </row>
    <row r="2010" spans="1:64" x14ac:dyDescent="0.25">
      <c r="A2010" s="70" t="s">
        <v>16</v>
      </c>
      <c r="B2010" s="64">
        <v>34037</v>
      </c>
      <c r="C2010" s="64" t="s">
        <v>57</v>
      </c>
      <c r="D2010" s="64" t="s">
        <v>53</v>
      </c>
      <c r="E2010" s="68" t="s">
        <v>87</v>
      </c>
      <c r="F2010" s="68" t="s">
        <v>83</v>
      </c>
      <c r="G2010" s="68" t="s">
        <v>84</v>
      </c>
      <c r="H2010" s="64"/>
      <c r="I2010" s="64">
        <v>2260001060</v>
      </c>
      <c r="J2010" s="65" t="s">
        <v>1</v>
      </c>
      <c r="K2010" s="64" t="s">
        <v>1</v>
      </c>
      <c r="L2010" s="71" t="s">
        <v>19</v>
      </c>
      <c r="M2010" s="71" t="s">
        <v>19</v>
      </c>
      <c r="N2010" s="154">
        <v>1.7587401841466996E-2</v>
      </c>
      <c r="O2010" s="71">
        <v>1.7587401841466996E-2</v>
      </c>
      <c r="P2010" s="66" t="s">
        <v>19</v>
      </c>
      <c r="Q2010" s="71">
        <v>9.5147724833333346E-3</v>
      </c>
      <c r="R2010" s="66">
        <v>1</v>
      </c>
      <c r="S2010" s="66">
        <f t="shared" si="210"/>
        <v>9.5147724833333346E-3</v>
      </c>
      <c r="T2010" s="66">
        <f t="shared" si="214"/>
        <v>8.0726293581336612E-3</v>
      </c>
      <c r="U2010" s="71">
        <v>4.4096262817999998E-3</v>
      </c>
      <c r="V2010" s="71">
        <v>4.4096262817999998E-3</v>
      </c>
      <c r="W2010" s="71" t="s">
        <v>19</v>
      </c>
      <c r="X2010" s="71">
        <v>2.5823448933333334E-3</v>
      </c>
      <c r="Y2010" s="66">
        <v>1</v>
      </c>
      <c r="Z2010" s="66">
        <f t="shared" si="211"/>
        <v>2.5823448933333334E-3</v>
      </c>
      <c r="AA2010" s="66">
        <f t="shared" si="212"/>
        <v>1.8272813884666664E-3</v>
      </c>
      <c r="AB2010" s="71">
        <v>0.30921173821999998</v>
      </c>
      <c r="AC2010" s="71">
        <v>0.30921173821999998</v>
      </c>
      <c r="AD2010" s="71"/>
      <c r="AE2010" s="71">
        <v>0.29086506995333333</v>
      </c>
      <c r="AF2010" s="72">
        <v>1</v>
      </c>
      <c r="AG2010" s="66">
        <f t="shared" si="215"/>
        <v>0.29086506995333333</v>
      </c>
      <c r="AH2010" s="66">
        <f t="shared" si="213"/>
        <v>1.8346668266666644E-2</v>
      </c>
      <c r="AI2010" s="67" t="s">
        <v>71</v>
      </c>
      <c r="AJ2010" s="162"/>
      <c r="AK2010" s="162"/>
      <c r="AS2010" s="155"/>
      <c r="AT2010" s="155"/>
      <c r="AU2010" s="155"/>
      <c r="AV2010" s="155"/>
      <c r="AW2010" s="155"/>
      <c r="AX2010" s="155"/>
      <c r="AY2010" s="155"/>
      <c r="AZ2010" s="155"/>
      <c r="BA2010" s="155"/>
      <c r="BK2010" s="23">
        <v>3.6743666666666669E-6</v>
      </c>
      <c r="BL2010" s="23">
        <v>4.5121222666666665E-4</v>
      </c>
    </row>
    <row r="2011" spans="1:64" x14ac:dyDescent="0.25">
      <c r="A2011" s="70" t="s">
        <v>16</v>
      </c>
      <c r="B2011" s="64">
        <v>34037</v>
      </c>
      <c r="C2011" s="64" t="s">
        <v>57</v>
      </c>
      <c r="D2011" s="64" t="s">
        <v>53</v>
      </c>
      <c r="E2011" s="68" t="s">
        <v>88</v>
      </c>
      <c r="F2011" s="68" t="s">
        <v>89</v>
      </c>
      <c r="G2011" s="68" t="s">
        <v>84</v>
      </c>
      <c r="H2011" s="64"/>
      <c r="I2011" s="64">
        <v>2260002006</v>
      </c>
      <c r="J2011" s="65" t="s">
        <v>1</v>
      </c>
      <c r="K2011" s="64" t="s">
        <v>1</v>
      </c>
      <c r="L2011" s="71" t="s">
        <v>19</v>
      </c>
      <c r="M2011" s="71" t="s">
        <v>19</v>
      </c>
      <c r="N2011" s="154">
        <v>6.5226120496E-3</v>
      </c>
      <c r="O2011" s="71">
        <v>6.5226120496E-3</v>
      </c>
      <c r="P2011" s="66" t="s">
        <v>19</v>
      </c>
      <c r="Q2011" s="71">
        <v>6.554702696666667E-3</v>
      </c>
      <c r="R2011" s="66">
        <v>1</v>
      </c>
      <c r="S2011" s="66">
        <f t="shared" si="210"/>
        <v>6.554702696666667E-3</v>
      </c>
      <c r="T2011" s="66">
        <f t="shared" si="214"/>
        <v>-3.2090647066666984E-5</v>
      </c>
      <c r="U2011" s="71">
        <v>1.5766561999999999E-4</v>
      </c>
      <c r="V2011" s="71">
        <v>1.5766561999999999E-4</v>
      </c>
      <c r="W2011" s="71" t="s">
        <v>19</v>
      </c>
      <c r="X2011" s="71">
        <v>1.6387675333333332E-4</v>
      </c>
      <c r="Y2011" s="66">
        <v>1</v>
      </c>
      <c r="Z2011" s="66">
        <f t="shared" si="211"/>
        <v>1.6387675333333332E-4</v>
      </c>
      <c r="AA2011" s="66">
        <f t="shared" si="212"/>
        <v>-6.2111333333333323E-6</v>
      </c>
      <c r="AB2011" s="71">
        <v>2.7415456000000001E-2</v>
      </c>
      <c r="AC2011" s="71">
        <v>2.7415456000000001E-2</v>
      </c>
      <c r="AD2011" s="71"/>
      <c r="AE2011" s="71">
        <v>2.7349045973333336E-2</v>
      </c>
      <c r="AF2011" s="72">
        <v>1</v>
      </c>
      <c r="AG2011" s="66">
        <f t="shared" si="215"/>
        <v>2.7349045973333336E-2</v>
      </c>
      <c r="AH2011" s="66">
        <f t="shared" si="213"/>
        <v>6.641002666666479E-5</v>
      </c>
      <c r="AI2011" s="67" t="s">
        <v>71</v>
      </c>
      <c r="AJ2011" s="162"/>
      <c r="AK2011" s="162"/>
      <c r="AS2011" s="155"/>
      <c r="AT2011" s="155"/>
      <c r="AU2011" s="155"/>
      <c r="AV2011" s="155"/>
      <c r="AW2011" s="155"/>
      <c r="AX2011" s="155"/>
      <c r="AY2011" s="155"/>
      <c r="AZ2011" s="155"/>
      <c r="BA2011" s="155"/>
      <c r="BK2011" s="23">
        <v>7.7161700000000004E-6</v>
      </c>
      <c r="BL2011" s="23">
        <v>6.1214948666666669E-4</v>
      </c>
    </row>
    <row r="2012" spans="1:64" x14ac:dyDescent="0.25">
      <c r="A2012" s="70" t="s">
        <v>16</v>
      </c>
      <c r="B2012" s="64">
        <v>34037</v>
      </c>
      <c r="C2012" s="64" t="s">
        <v>57</v>
      </c>
      <c r="D2012" s="64" t="s">
        <v>53</v>
      </c>
      <c r="E2012" s="68" t="s">
        <v>90</v>
      </c>
      <c r="F2012" s="68" t="s">
        <v>89</v>
      </c>
      <c r="G2012" s="68" t="s">
        <v>84</v>
      </c>
      <c r="H2012" s="64"/>
      <c r="I2012" s="64">
        <v>2260002009</v>
      </c>
      <c r="J2012" s="65" t="s">
        <v>1</v>
      </c>
      <c r="K2012" s="64" t="s">
        <v>1</v>
      </c>
      <c r="L2012" s="71" t="s">
        <v>19</v>
      </c>
      <c r="M2012" s="71" t="s">
        <v>19</v>
      </c>
      <c r="N2012" s="154">
        <v>2.3544956010000001E-4</v>
      </c>
      <c r="O2012" s="71">
        <v>2.3544956010000001E-4</v>
      </c>
      <c r="P2012" s="66" t="s">
        <v>19</v>
      </c>
      <c r="Q2012" s="71">
        <v>2.2744329666666665E-4</v>
      </c>
      <c r="R2012" s="66">
        <v>1</v>
      </c>
      <c r="S2012" s="66">
        <f t="shared" si="210"/>
        <v>2.2744329666666665E-4</v>
      </c>
      <c r="T2012" s="66">
        <f t="shared" si="214"/>
        <v>8.0062634333333521E-6</v>
      </c>
      <c r="U2012" s="71">
        <v>1.0531345999999999E-5</v>
      </c>
      <c r="V2012" s="71">
        <v>1.0531345999999999E-5</v>
      </c>
      <c r="W2012" s="71" t="s">
        <v>19</v>
      </c>
      <c r="X2012" s="71">
        <v>1.1023100000000001E-5</v>
      </c>
      <c r="Y2012" s="66">
        <v>1</v>
      </c>
      <c r="Z2012" s="66">
        <f t="shared" si="211"/>
        <v>1.1023100000000001E-5</v>
      </c>
      <c r="AA2012" s="66">
        <f t="shared" si="212"/>
        <v>-4.917540000000018E-7</v>
      </c>
      <c r="AB2012" s="71">
        <v>1.0277601E-3</v>
      </c>
      <c r="AC2012" s="71">
        <v>1.0277601E-3</v>
      </c>
      <c r="AD2012" s="71"/>
      <c r="AE2012" s="71">
        <v>1.025515736666667E-3</v>
      </c>
      <c r="AF2012" s="72">
        <v>1</v>
      </c>
      <c r="AG2012" s="66">
        <f t="shared" si="215"/>
        <v>1.025515736666667E-3</v>
      </c>
      <c r="AH2012" s="66">
        <f t="shared" si="213"/>
        <v>2.2443633333330253E-6</v>
      </c>
      <c r="AI2012" s="67" t="s">
        <v>71</v>
      </c>
      <c r="AJ2012" s="162"/>
      <c r="AK2012" s="162"/>
      <c r="AS2012" s="155"/>
      <c r="AT2012" s="155"/>
      <c r="AU2012" s="155"/>
      <c r="AV2012" s="155"/>
      <c r="AW2012" s="155"/>
      <c r="AX2012" s="155"/>
      <c r="AY2012" s="155"/>
      <c r="AZ2012" s="155"/>
      <c r="BA2012" s="155"/>
      <c r="BK2012" s="23">
        <v>2.2781073333333337E-5</v>
      </c>
      <c r="BL2012" s="23">
        <v>2.7318916166666667E-3</v>
      </c>
    </row>
    <row r="2013" spans="1:64" x14ac:dyDescent="0.25">
      <c r="A2013" s="70" t="s">
        <v>16</v>
      </c>
      <c r="B2013" s="64">
        <v>34037</v>
      </c>
      <c r="C2013" s="64" t="s">
        <v>57</v>
      </c>
      <c r="D2013" s="64" t="s">
        <v>53</v>
      </c>
      <c r="E2013" s="68" t="s">
        <v>91</v>
      </c>
      <c r="F2013" s="68" t="s">
        <v>89</v>
      </c>
      <c r="G2013" s="68" t="s">
        <v>84</v>
      </c>
      <c r="H2013" s="64"/>
      <c r="I2013" s="64">
        <v>2260002021</v>
      </c>
      <c r="J2013" s="65" t="s">
        <v>1</v>
      </c>
      <c r="K2013" s="64" t="s">
        <v>1</v>
      </c>
      <c r="L2013" s="71" t="s">
        <v>19</v>
      </c>
      <c r="M2013" s="71" t="s">
        <v>19</v>
      </c>
      <c r="N2013" s="154">
        <v>2.8026708608000001E-4</v>
      </c>
      <c r="O2013" s="71">
        <v>2.8026708608000001E-4</v>
      </c>
      <c r="P2013" s="66" t="s">
        <v>19</v>
      </c>
      <c r="Q2013" s="71">
        <v>2.7153569666666668E-4</v>
      </c>
      <c r="R2013" s="66">
        <v>1</v>
      </c>
      <c r="S2013" s="66">
        <f t="shared" si="210"/>
        <v>2.7153569666666668E-4</v>
      </c>
      <c r="T2013" s="66">
        <f t="shared" si="214"/>
        <v>8.7313894133333341E-6</v>
      </c>
      <c r="U2013" s="71">
        <v>1.2611351E-5</v>
      </c>
      <c r="V2013" s="71">
        <v>1.2611351E-5</v>
      </c>
      <c r="W2013" s="71" t="s">
        <v>19</v>
      </c>
      <c r="X2013" s="71">
        <v>1.3227720000000002E-5</v>
      </c>
      <c r="Y2013" s="66">
        <v>1</v>
      </c>
      <c r="Z2013" s="66">
        <f t="shared" si="211"/>
        <v>1.3227720000000002E-5</v>
      </c>
      <c r="AA2013" s="66">
        <f t="shared" si="212"/>
        <v>-6.1636900000000162E-7</v>
      </c>
      <c r="AB2013" s="71">
        <v>1.2400922E-3</v>
      </c>
      <c r="AC2013" s="71">
        <v>1.2400922E-3</v>
      </c>
      <c r="AD2013" s="71"/>
      <c r="AE2013" s="71">
        <v>1.2371592566666667E-3</v>
      </c>
      <c r="AF2013" s="72">
        <v>1</v>
      </c>
      <c r="AG2013" s="66">
        <f t="shared" si="215"/>
        <v>1.2371592566666667E-3</v>
      </c>
      <c r="AH2013" s="66">
        <f t="shared" si="213"/>
        <v>2.9329433333333006E-6</v>
      </c>
      <c r="AI2013" s="67" t="s">
        <v>71</v>
      </c>
      <c r="AJ2013" s="162"/>
      <c r="AK2013" s="162"/>
      <c r="AS2013" s="155"/>
      <c r="AT2013" s="155"/>
      <c r="AU2013" s="155"/>
      <c r="AV2013" s="155"/>
      <c r="AW2013" s="155"/>
      <c r="AX2013" s="155"/>
      <c r="AY2013" s="155"/>
      <c r="AZ2013" s="155"/>
      <c r="BA2013" s="155"/>
      <c r="BK2013" s="23">
        <v>2.9394933333333331E-6</v>
      </c>
      <c r="BL2013" s="23">
        <v>3.828690066666666E-4</v>
      </c>
    </row>
    <row r="2014" spans="1:64" x14ac:dyDescent="0.25">
      <c r="A2014" s="70" t="s">
        <v>16</v>
      </c>
      <c r="B2014" s="64">
        <v>34037</v>
      </c>
      <c r="C2014" s="64" t="s">
        <v>57</v>
      </c>
      <c r="D2014" s="64" t="s">
        <v>53</v>
      </c>
      <c r="E2014" s="68" t="s">
        <v>92</v>
      </c>
      <c r="F2014" s="68" t="s">
        <v>89</v>
      </c>
      <c r="G2014" s="68" t="s">
        <v>84</v>
      </c>
      <c r="H2014" s="64"/>
      <c r="I2014" s="64">
        <v>2260002027</v>
      </c>
      <c r="J2014" s="65" t="s">
        <v>1</v>
      </c>
      <c r="K2014" s="64" t="s">
        <v>1</v>
      </c>
      <c r="L2014" s="71" t="s">
        <v>19</v>
      </c>
      <c r="M2014" s="71" t="s">
        <v>19</v>
      </c>
      <c r="N2014" s="154">
        <v>2.2889347345000004E-6</v>
      </c>
      <c r="O2014" s="71">
        <v>2.2889347345000004E-6</v>
      </c>
      <c r="P2014" s="66" t="s">
        <v>19</v>
      </c>
      <c r="Q2014" s="71">
        <v>2.2046200000000002E-6</v>
      </c>
      <c r="R2014" s="66">
        <v>1</v>
      </c>
      <c r="S2014" s="66">
        <f t="shared" si="210"/>
        <v>2.2046200000000002E-6</v>
      </c>
      <c r="T2014" s="66">
        <f t="shared" si="214"/>
        <v>8.4314734500000226E-8</v>
      </c>
      <c r="U2014" s="71">
        <v>8.8032585999999999E-8</v>
      </c>
      <c r="V2014" s="71">
        <v>8.8032585999999999E-8</v>
      </c>
      <c r="W2014" s="71" t="s">
        <v>19</v>
      </c>
      <c r="X2014" s="71">
        <v>0</v>
      </c>
      <c r="Y2014" s="66">
        <v>1</v>
      </c>
      <c r="Z2014" s="66">
        <f t="shared" si="211"/>
        <v>0</v>
      </c>
      <c r="AA2014" s="66">
        <f t="shared" si="212"/>
        <v>8.8032585999999999E-8</v>
      </c>
      <c r="AB2014" s="71">
        <v>8.9802488E-6</v>
      </c>
      <c r="AC2014" s="71">
        <v>8.9802488E-6</v>
      </c>
      <c r="AD2014" s="71"/>
      <c r="AE2014" s="71">
        <v>8.8184800000000007E-6</v>
      </c>
      <c r="AF2014" s="72">
        <v>1</v>
      </c>
      <c r="AG2014" s="66">
        <f t="shared" si="215"/>
        <v>8.8184800000000007E-6</v>
      </c>
      <c r="AH2014" s="66">
        <f t="shared" si="213"/>
        <v>1.6176879999999935E-7</v>
      </c>
      <c r="AI2014" s="67" t="s">
        <v>71</v>
      </c>
      <c r="AJ2014" s="162"/>
      <c r="AK2014" s="162"/>
      <c r="AS2014" s="155"/>
      <c r="AT2014" s="155"/>
      <c r="AU2014" s="155"/>
      <c r="AV2014" s="155"/>
      <c r="AW2014" s="155"/>
      <c r="AX2014" s="155"/>
      <c r="AY2014" s="155"/>
      <c r="AZ2014" s="155"/>
      <c r="BA2014" s="155"/>
      <c r="BK2014" s="23">
        <v>4.703189333333333E-5</v>
      </c>
      <c r="BL2014" s="23">
        <v>0.28683098279000002</v>
      </c>
    </row>
    <row r="2015" spans="1:64" x14ac:dyDescent="0.25">
      <c r="A2015" s="70" t="s">
        <v>16</v>
      </c>
      <c r="B2015" s="64">
        <v>34037</v>
      </c>
      <c r="C2015" s="64" t="s">
        <v>57</v>
      </c>
      <c r="D2015" s="64" t="s">
        <v>53</v>
      </c>
      <c r="E2015" s="68" t="s">
        <v>93</v>
      </c>
      <c r="F2015" s="68" t="s">
        <v>89</v>
      </c>
      <c r="G2015" s="68" t="s">
        <v>84</v>
      </c>
      <c r="H2015" s="64"/>
      <c r="I2015" s="64">
        <v>2260002039</v>
      </c>
      <c r="J2015" s="65" t="s">
        <v>1</v>
      </c>
      <c r="K2015" s="64" t="s">
        <v>1</v>
      </c>
      <c r="L2015" s="71" t="s">
        <v>19</v>
      </c>
      <c r="M2015" s="71" t="s">
        <v>19</v>
      </c>
      <c r="N2015" s="154">
        <v>1.6572976899599998E-2</v>
      </c>
      <c r="O2015" s="71">
        <v>1.6572976899599998E-2</v>
      </c>
      <c r="P2015" s="66" t="s">
        <v>19</v>
      </c>
      <c r="Q2015" s="71">
        <v>1.6733065799999999E-2</v>
      </c>
      <c r="R2015" s="66">
        <v>1</v>
      </c>
      <c r="S2015" s="66">
        <f t="shared" si="210"/>
        <v>1.6733065799999999E-2</v>
      </c>
      <c r="T2015" s="66">
        <f t="shared" si="214"/>
        <v>-1.6008890040000029E-4</v>
      </c>
      <c r="U2015" s="71">
        <v>4.1444580299999998E-4</v>
      </c>
      <c r="V2015" s="71">
        <v>4.1444580299999998E-4</v>
      </c>
      <c r="W2015" s="71" t="s">
        <v>19</v>
      </c>
      <c r="X2015" s="71">
        <v>4.3210551999999999E-4</v>
      </c>
      <c r="Y2015" s="66">
        <v>1</v>
      </c>
      <c r="Z2015" s="66">
        <f t="shared" si="211"/>
        <v>4.3210551999999999E-4</v>
      </c>
      <c r="AA2015" s="66">
        <f t="shared" si="212"/>
        <v>-1.765971700000001E-5</v>
      </c>
      <c r="AB2015" s="71">
        <v>7.1409596900000011E-2</v>
      </c>
      <c r="AC2015" s="71">
        <v>7.1409596900000011E-2</v>
      </c>
      <c r="AD2015" s="71"/>
      <c r="AE2015" s="71">
        <v>7.1237886059999991E-2</v>
      </c>
      <c r="AF2015" s="72">
        <v>1</v>
      </c>
      <c r="AG2015" s="66">
        <f t="shared" si="215"/>
        <v>7.1237886059999991E-2</v>
      </c>
      <c r="AH2015" s="66">
        <f t="shared" si="213"/>
        <v>1.7171084000001946E-4</v>
      </c>
      <c r="AI2015" s="67" t="s">
        <v>71</v>
      </c>
      <c r="AJ2015" s="162"/>
      <c r="AK2015" s="162"/>
      <c r="AS2015" s="155"/>
      <c r="AT2015" s="155"/>
      <c r="AU2015" s="155"/>
      <c r="AV2015" s="155"/>
      <c r="AW2015" s="155"/>
      <c r="AX2015" s="155"/>
      <c r="AY2015" s="155"/>
      <c r="AZ2015" s="155"/>
      <c r="BA2015" s="155"/>
      <c r="BK2015" s="23">
        <v>2.7925186666666663E-5</v>
      </c>
      <c r="BL2015" s="23">
        <v>4.7387204590000002E-2</v>
      </c>
    </row>
    <row r="2016" spans="1:64" x14ac:dyDescent="0.25">
      <c r="A2016" s="70" t="s">
        <v>16</v>
      </c>
      <c r="B2016" s="64">
        <v>34037</v>
      </c>
      <c r="C2016" s="64" t="s">
        <v>57</v>
      </c>
      <c r="D2016" s="64" t="s">
        <v>53</v>
      </c>
      <c r="E2016" s="68" t="s">
        <v>94</v>
      </c>
      <c r="F2016" s="68" t="s">
        <v>89</v>
      </c>
      <c r="G2016" s="68" t="s">
        <v>84</v>
      </c>
      <c r="H2016" s="64"/>
      <c r="I2016" s="64">
        <v>2260002054</v>
      </c>
      <c r="J2016" s="65" t="s">
        <v>1</v>
      </c>
      <c r="K2016" s="64" t="s">
        <v>1</v>
      </c>
      <c r="L2016" s="71" t="s">
        <v>19</v>
      </c>
      <c r="M2016" s="71" t="s">
        <v>19</v>
      </c>
      <c r="N2016" s="154">
        <v>5.7021468298000003E-5</v>
      </c>
      <c r="O2016" s="71">
        <v>5.7021468298000003E-5</v>
      </c>
      <c r="P2016" s="66" t="s">
        <v>19</v>
      </c>
      <c r="Q2016" s="71">
        <v>5.5482936666666662E-5</v>
      </c>
      <c r="R2016" s="66">
        <v>1</v>
      </c>
      <c r="S2016" s="66">
        <f t="shared" si="210"/>
        <v>5.5482936666666662E-5</v>
      </c>
      <c r="T2016" s="66">
        <f t="shared" si="214"/>
        <v>1.5385316313333412E-6</v>
      </c>
      <c r="U2016" s="71">
        <v>2.4810196999999999E-6</v>
      </c>
      <c r="V2016" s="71">
        <v>2.4810196999999999E-6</v>
      </c>
      <c r="W2016" s="71" t="s">
        <v>19</v>
      </c>
      <c r="X2016" s="71">
        <v>2.2046200000000002E-6</v>
      </c>
      <c r="Y2016" s="66">
        <v>1</v>
      </c>
      <c r="Z2016" s="66">
        <f t="shared" si="211"/>
        <v>2.2046200000000002E-6</v>
      </c>
      <c r="AA2016" s="66">
        <f t="shared" si="212"/>
        <v>2.7639969999999977E-7</v>
      </c>
      <c r="AB2016" s="71">
        <v>2.5309007999999998E-4</v>
      </c>
      <c r="AC2016" s="71">
        <v>2.5309007999999998E-4</v>
      </c>
      <c r="AD2016" s="71"/>
      <c r="AE2016" s="71">
        <v>2.5279642666666669E-4</v>
      </c>
      <c r="AF2016" s="72">
        <v>1</v>
      </c>
      <c r="AG2016" s="66">
        <f t="shared" si="215"/>
        <v>2.5279642666666669E-4</v>
      </c>
      <c r="AH2016" s="66">
        <f t="shared" si="213"/>
        <v>2.9365333333329418E-7</v>
      </c>
      <c r="AI2016" s="67" t="s">
        <v>71</v>
      </c>
      <c r="AJ2016" s="162"/>
      <c r="AK2016" s="162"/>
      <c r="AS2016" s="155"/>
      <c r="AT2016" s="155"/>
      <c r="AU2016" s="155"/>
      <c r="AV2016" s="155"/>
      <c r="AW2016" s="155"/>
      <c r="AX2016" s="155"/>
      <c r="AY2016" s="155"/>
      <c r="AZ2016" s="155"/>
      <c r="BA2016" s="155"/>
      <c r="BK2016" s="23">
        <v>1.433003E-5</v>
      </c>
      <c r="BL2016" s="23">
        <v>2.2425027203333336E-2</v>
      </c>
    </row>
    <row r="2017" spans="1:64" x14ac:dyDescent="0.25">
      <c r="A2017" s="70" t="s">
        <v>16</v>
      </c>
      <c r="B2017" s="64">
        <v>34037</v>
      </c>
      <c r="C2017" s="64" t="s">
        <v>57</v>
      </c>
      <c r="D2017" s="64" t="s">
        <v>53</v>
      </c>
      <c r="E2017" s="68" t="s">
        <v>95</v>
      </c>
      <c r="F2017" s="68" t="s">
        <v>96</v>
      </c>
      <c r="G2017" s="68" t="s">
        <v>84</v>
      </c>
      <c r="H2017" s="64"/>
      <c r="I2017" s="64">
        <v>2260003030</v>
      </c>
      <c r="J2017" s="65" t="s">
        <v>1</v>
      </c>
      <c r="K2017" s="64" t="s">
        <v>1</v>
      </c>
      <c r="L2017" s="71" t="s">
        <v>19</v>
      </c>
      <c r="M2017" s="71" t="s">
        <v>19</v>
      </c>
      <c r="N2017" s="154">
        <v>1.9112885228999999E-5</v>
      </c>
      <c r="O2017" s="71">
        <v>1.9112885228999999E-5</v>
      </c>
      <c r="P2017" s="66" t="s">
        <v>19</v>
      </c>
      <c r="Q2017" s="71">
        <v>8.8184800000000007E-6</v>
      </c>
      <c r="R2017" s="66">
        <v>1</v>
      </c>
      <c r="S2017" s="66">
        <f t="shared" si="210"/>
        <v>8.8184800000000007E-6</v>
      </c>
      <c r="T2017" s="66">
        <f t="shared" si="214"/>
        <v>1.0294405228999999E-5</v>
      </c>
      <c r="U2017" s="71">
        <v>7.7228372999999996E-7</v>
      </c>
      <c r="V2017" s="71">
        <v>7.7228372999999996E-7</v>
      </c>
      <c r="W2017" s="71" t="s">
        <v>19</v>
      </c>
      <c r="X2017" s="71">
        <v>0</v>
      </c>
      <c r="Y2017" s="66">
        <v>1</v>
      </c>
      <c r="Z2017" s="66">
        <f t="shared" si="211"/>
        <v>0</v>
      </c>
      <c r="AA2017" s="66">
        <f t="shared" si="212"/>
        <v>7.7228372999999996E-7</v>
      </c>
      <c r="AB2017" s="71">
        <v>7.8781064000000005E-5</v>
      </c>
      <c r="AC2017" s="71">
        <v>7.8781064000000005E-5</v>
      </c>
      <c r="AD2017" s="71"/>
      <c r="AE2017" s="71">
        <v>3.7845976666666671E-5</v>
      </c>
      <c r="AF2017" s="72">
        <v>1</v>
      </c>
      <c r="AG2017" s="66">
        <f t="shared" si="215"/>
        <v>3.7845976666666671E-5</v>
      </c>
      <c r="AH2017" s="66">
        <f t="shared" si="213"/>
        <v>4.0935087333333335E-5</v>
      </c>
      <c r="AI2017" s="67" t="s">
        <v>71</v>
      </c>
      <c r="AJ2017" s="162"/>
      <c r="AK2017" s="162"/>
      <c r="AS2017" s="155"/>
      <c r="AT2017" s="155"/>
      <c r="AU2017" s="155"/>
      <c r="AV2017" s="155"/>
      <c r="AW2017" s="155"/>
      <c r="AX2017" s="155"/>
      <c r="AY2017" s="155"/>
      <c r="AZ2017" s="155"/>
      <c r="BA2017" s="155"/>
      <c r="BK2017" s="23">
        <v>1.1500767666666666E-4</v>
      </c>
      <c r="BL2017" s="23">
        <v>0.2766349827266667</v>
      </c>
    </row>
    <row r="2018" spans="1:64" x14ac:dyDescent="0.25">
      <c r="A2018" s="70" t="s">
        <v>16</v>
      </c>
      <c r="B2018" s="64">
        <v>34037</v>
      </c>
      <c r="C2018" s="64" t="s">
        <v>57</v>
      </c>
      <c r="D2018" s="64" t="s">
        <v>53</v>
      </c>
      <c r="E2018" s="68" t="s">
        <v>97</v>
      </c>
      <c r="F2018" s="68" t="s">
        <v>96</v>
      </c>
      <c r="G2018" s="68" t="s">
        <v>84</v>
      </c>
      <c r="H2018" s="64"/>
      <c r="I2018" s="64">
        <v>2260003040</v>
      </c>
      <c r="J2018" s="65" t="s">
        <v>1</v>
      </c>
      <c r="K2018" s="64" t="s">
        <v>1</v>
      </c>
      <c r="L2018" s="71" t="s">
        <v>19</v>
      </c>
      <c r="M2018" s="71" t="s">
        <v>19</v>
      </c>
      <c r="N2018" s="154">
        <v>1.4684346252999997E-6</v>
      </c>
      <c r="O2018" s="71">
        <v>1.4684346252999997E-6</v>
      </c>
      <c r="P2018" s="66" t="s">
        <v>19</v>
      </c>
      <c r="Q2018" s="71">
        <v>1.1023100000000001E-6</v>
      </c>
      <c r="R2018" s="66">
        <v>1</v>
      </c>
      <c r="S2018" s="66">
        <f t="shared" si="210"/>
        <v>1.1023100000000001E-6</v>
      </c>
      <c r="T2018" s="66">
        <f t="shared" si="214"/>
        <v>3.6612462529999964E-7</v>
      </c>
      <c r="U2018" s="71">
        <v>6.1534670999999999E-8</v>
      </c>
      <c r="V2018" s="71">
        <v>6.1534670999999999E-8</v>
      </c>
      <c r="W2018" s="71" t="s">
        <v>19</v>
      </c>
      <c r="X2018" s="71">
        <v>0</v>
      </c>
      <c r="Y2018" s="66">
        <v>1</v>
      </c>
      <c r="Z2018" s="66">
        <f t="shared" si="211"/>
        <v>0</v>
      </c>
      <c r="AA2018" s="66">
        <f t="shared" si="212"/>
        <v>6.1534670999999999E-8</v>
      </c>
      <c r="AB2018" s="71">
        <v>6.2771832999999998E-6</v>
      </c>
      <c r="AC2018" s="71">
        <v>6.2771832999999998E-6</v>
      </c>
      <c r="AD2018" s="71"/>
      <c r="AE2018" s="71">
        <v>3.3069300000000005E-6</v>
      </c>
      <c r="AF2018" s="72">
        <v>1</v>
      </c>
      <c r="AG2018" s="66">
        <f t="shared" si="215"/>
        <v>3.3069300000000005E-6</v>
      </c>
      <c r="AH2018" s="66">
        <f t="shared" si="213"/>
        <v>2.9702532999999993E-6</v>
      </c>
      <c r="AI2018" s="67" t="s">
        <v>71</v>
      </c>
      <c r="AJ2018" s="162"/>
      <c r="AK2018" s="162"/>
      <c r="AS2018" s="155"/>
      <c r="AT2018" s="155"/>
      <c r="AU2018" s="155"/>
      <c r="AV2018" s="155"/>
      <c r="AW2018" s="155"/>
      <c r="AX2018" s="155"/>
      <c r="AY2018" s="155"/>
      <c r="AZ2018" s="155"/>
      <c r="BA2018" s="155"/>
      <c r="BK2018" s="23">
        <v>2.4985693333333338E-5</v>
      </c>
      <c r="BL2018" s="23">
        <v>4.712963148666667E-2</v>
      </c>
    </row>
    <row r="2019" spans="1:64" x14ac:dyDescent="0.25">
      <c r="A2019" s="70" t="s">
        <v>16</v>
      </c>
      <c r="B2019" s="64">
        <v>34037</v>
      </c>
      <c r="C2019" s="64" t="s">
        <v>57</v>
      </c>
      <c r="D2019" s="64" t="s">
        <v>53</v>
      </c>
      <c r="E2019" s="68" t="s">
        <v>98</v>
      </c>
      <c r="F2019" s="68" t="s">
        <v>99</v>
      </c>
      <c r="G2019" s="68" t="s">
        <v>84</v>
      </c>
      <c r="H2019" s="64"/>
      <c r="I2019" s="64">
        <v>2260004015</v>
      </c>
      <c r="J2019" s="65" t="s">
        <v>1</v>
      </c>
      <c r="K2019" s="64" t="s">
        <v>1</v>
      </c>
      <c r="L2019" s="71" t="s">
        <v>19</v>
      </c>
      <c r="M2019" s="71" t="s">
        <v>19</v>
      </c>
      <c r="N2019" s="154">
        <v>1.6039135834860002E-3</v>
      </c>
      <c r="O2019" s="71">
        <v>1.6039135834860002E-3</v>
      </c>
      <c r="P2019" s="66" t="s">
        <v>19</v>
      </c>
      <c r="Q2019" s="71">
        <v>1.07695687E-3</v>
      </c>
      <c r="R2019" s="66">
        <v>1</v>
      </c>
      <c r="S2019" s="66">
        <f t="shared" si="210"/>
        <v>1.07695687E-3</v>
      </c>
      <c r="T2019" s="66">
        <f t="shared" si="214"/>
        <v>5.2695671348600018E-4</v>
      </c>
      <c r="U2019" s="71">
        <v>4.8405581699999999E-5</v>
      </c>
      <c r="V2019" s="71">
        <v>4.8405581699999999E-5</v>
      </c>
      <c r="W2019" s="71" t="s">
        <v>19</v>
      </c>
      <c r="X2019" s="71">
        <v>4.6664456666666666E-5</v>
      </c>
      <c r="Y2019" s="66">
        <v>1</v>
      </c>
      <c r="Z2019" s="66">
        <f t="shared" si="211"/>
        <v>4.6664456666666666E-5</v>
      </c>
      <c r="AA2019" s="66">
        <f t="shared" si="212"/>
        <v>1.7411250333333327E-6</v>
      </c>
      <c r="AB2019" s="71">
        <v>4.6010346100000005E-3</v>
      </c>
      <c r="AC2019" s="71">
        <v>4.6010346100000005E-3</v>
      </c>
      <c r="AD2019" s="71"/>
      <c r="AE2019" s="71">
        <v>4.0204920066666669E-3</v>
      </c>
      <c r="AF2019" s="72">
        <v>1</v>
      </c>
      <c r="AG2019" s="66">
        <f t="shared" si="215"/>
        <v>4.0204920066666669E-3</v>
      </c>
      <c r="AH2019" s="66">
        <f t="shared" si="213"/>
        <v>5.8054260333333368E-4</v>
      </c>
      <c r="AI2019" s="67" t="s">
        <v>71</v>
      </c>
      <c r="AJ2019" s="162"/>
      <c r="AK2019" s="162"/>
      <c r="AS2019" s="155"/>
      <c r="AT2019" s="155"/>
      <c r="AU2019" s="155"/>
      <c r="AV2019" s="155"/>
      <c r="AW2019" s="155"/>
      <c r="AX2019" s="155"/>
      <c r="AY2019" s="155"/>
      <c r="AZ2019" s="155"/>
      <c r="BA2019" s="155"/>
      <c r="BK2019" s="23">
        <v>1.433003E-5</v>
      </c>
      <c r="BL2019" s="23">
        <v>2.0060939690000001E-2</v>
      </c>
    </row>
    <row r="2020" spans="1:64" x14ac:dyDescent="0.25">
      <c r="A2020" s="70" t="s">
        <v>16</v>
      </c>
      <c r="B2020" s="64">
        <v>34037</v>
      </c>
      <c r="C2020" s="64" t="s">
        <v>57</v>
      </c>
      <c r="D2020" s="64" t="s">
        <v>53</v>
      </c>
      <c r="E2020" s="68" t="s">
        <v>98</v>
      </c>
      <c r="F2020" s="68" t="s">
        <v>100</v>
      </c>
      <c r="G2020" s="68" t="s">
        <v>84</v>
      </c>
      <c r="H2020" s="64"/>
      <c r="I2020" s="64">
        <v>2260004016</v>
      </c>
      <c r="J2020" s="65" t="s">
        <v>1</v>
      </c>
      <c r="K2020" s="64" t="s">
        <v>1</v>
      </c>
      <c r="L2020" s="71" t="s">
        <v>19</v>
      </c>
      <c r="M2020" s="71" t="s">
        <v>19</v>
      </c>
      <c r="N2020" s="154">
        <v>5.6366207842000002E-3</v>
      </c>
      <c r="O2020" s="71">
        <v>5.6366207842000002E-3</v>
      </c>
      <c r="P2020" s="66" t="s">
        <v>19</v>
      </c>
      <c r="Q2020" s="71">
        <v>5.8856005266666664E-3</v>
      </c>
      <c r="R2020" s="66">
        <v>1</v>
      </c>
      <c r="S2020" s="66">
        <f t="shared" si="210"/>
        <v>5.8856005266666664E-3</v>
      </c>
      <c r="T2020" s="66">
        <f t="shared" si="214"/>
        <v>-2.4897974246666614E-4</v>
      </c>
      <c r="U2020" s="71">
        <v>2.4624353600000002E-4</v>
      </c>
      <c r="V2020" s="71">
        <v>2.4624353600000002E-4</v>
      </c>
      <c r="W2020" s="71" t="s">
        <v>19</v>
      </c>
      <c r="X2020" s="71">
        <v>2.8072161333333334E-4</v>
      </c>
      <c r="Y2020" s="66">
        <v>1</v>
      </c>
      <c r="Z2020" s="66">
        <f t="shared" si="211"/>
        <v>2.8072161333333334E-4</v>
      </c>
      <c r="AA2020" s="66">
        <f t="shared" si="212"/>
        <v>-3.4478077333333318E-5</v>
      </c>
      <c r="AB2020" s="71">
        <v>2.265355388E-2</v>
      </c>
      <c r="AC2020" s="71">
        <v>2.265355388E-2</v>
      </c>
      <c r="AD2020" s="71"/>
      <c r="AE2020" s="71">
        <v>2.447017969E-2</v>
      </c>
      <c r="AF2020" s="72">
        <v>1</v>
      </c>
      <c r="AG2020" s="66">
        <f t="shared" si="215"/>
        <v>2.447017969E-2</v>
      </c>
      <c r="AH2020" s="66">
        <f t="shared" si="213"/>
        <v>-1.8166258099999999E-3</v>
      </c>
      <c r="AI2020" s="67" t="s">
        <v>71</v>
      </c>
      <c r="AJ2020" s="162"/>
      <c r="AK2020" s="162"/>
      <c r="AS2020" s="155"/>
      <c r="AT2020" s="155"/>
      <c r="AU2020" s="155"/>
      <c r="AV2020" s="155"/>
      <c r="AW2020" s="155"/>
      <c r="AX2020" s="155"/>
      <c r="AY2020" s="155"/>
      <c r="AZ2020" s="155"/>
      <c r="BA2020" s="155"/>
      <c r="BK2020" s="23">
        <v>9.0021983333333336E-5</v>
      </c>
      <c r="BL2020" s="23">
        <v>0.12466170764666666</v>
      </c>
    </row>
    <row r="2021" spans="1:64" x14ac:dyDescent="0.25">
      <c r="A2021" s="70" t="s">
        <v>16</v>
      </c>
      <c r="B2021" s="64">
        <v>34037</v>
      </c>
      <c r="C2021" s="64" t="s">
        <v>57</v>
      </c>
      <c r="D2021" s="64" t="s">
        <v>53</v>
      </c>
      <c r="E2021" s="68" t="s">
        <v>101</v>
      </c>
      <c r="F2021" s="68" t="s">
        <v>99</v>
      </c>
      <c r="G2021" s="68" t="s">
        <v>84</v>
      </c>
      <c r="H2021" s="64"/>
      <c r="I2021" s="64">
        <v>2260004020</v>
      </c>
      <c r="J2021" s="65" t="s">
        <v>1</v>
      </c>
      <c r="K2021" s="64" t="s">
        <v>1</v>
      </c>
      <c r="L2021" s="71" t="s">
        <v>19</v>
      </c>
      <c r="M2021" s="71" t="s">
        <v>19</v>
      </c>
      <c r="N2021" s="154">
        <v>1.52875713452E-2</v>
      </c>
      <c r="O2021" s="71">
        <v>1.52875713452E-2</v>
      </c>
      <c r="P2021" s="66" t="s">
        <v>19</v>
      </c>
      <c r="Q2021" s="71">
        <v>1.3433484533333333E-2</v>
      </c>
      <c r="R2021" s="66">
        <v>1</v>
      </c>
      <c r="S2021" s="66">
        <f t="shared" si="210"/>
        <v>1.3433484533333333E-2</v>
      </c>
      <c r="T2021" s="66">
        <f t="shared" si="214"/>
        <v>1.8540868118666672E-3</v>
      </c>
      <c r="U2021" s="71">
        <v>4.2368233000000002E-4</v>
      </c>
      <c r="V2021" s="71">
        <v>4.2368233000000002E-4</v>
      </c>
      <c r="W2021" s="71" t="s">
        <v>19</v>
      </c>
      <c r="X2021" s="71">
        <v>4.0013853000000002E-4</v>
      </c>
      <c r="Y2021" s="66">
        <v>1</v>
      </c>
      <c r="Z2021" s="66">
        <f t="shared" si="211"/>
        <v>4.0013853000000002E-4</v>
      </c>
      <c r="AA2021" s="66">
        <f t="shared" si="212"/>
        <v>2.3543800000000003E-5</v>
      </c>
      <c r="AB2021" s="71">
        <v>3.9918690999999999E-2</v>
      </c>
      <c r="AC2021" s="71">
        <v>3.9918690999999999E-2</v>
      </c>
      <c r="AD2021" s="71"/>
      <c r="AE2021" s="71">
        <v>3.5756364343333326E-2</v>
      </c>
      <c r="AF2021" s="72">
        <v>1</v>
      </c>
      <c r="AG2021" s="66">
        <f t="shared" si="215"/>
        <v>3.5756364343333326E-2</v>
      </c>
      <c r="AH2021" s="66">
        <f t="shared" si="213"/>
        <v>4.1623266566666733E-3</v>
      </c>
      <c r="AI2021" s="67" t="s">
        <v>71</v>
      </c>
      <c r="AJ2021" s="162"/>
      <c r="AK2021" s="162"/>
      <c r="AS2021" s="155"/>
      <c r="AT2021" s="155"/>
      <c r="AU2021" s="155"/>
      <c r="AV2021" s="155"/>
      <c r="AW2021" s="155"/>
      <c r="AX2021" s="155"/>
      <c r="AY2021" s="155"/>
      <c r="AZ2021" s="155"/>
      <c r="BA2021" s="155"/>
      <c r="BK2021" s="23">
        <v>6.6138600000000001E-6</v>
      </c>
      <c r="BL2021" s="23">
        <v>1.7449934736666665E-2</v>
      </c>
    </row>
    <row r="2022" spans="1:64" x14ac:dyDescent="0.25">
      <c r="A2022" s="70" t="s">
        <v>16</v>
      </c>
      <c r="B2022" s="64">
        <v>34037</v>
      </c>
      <c r="C2022" s="64" t="s">
        <v>57</v>
      </c>
      <c r="D2022" s="64" t="s">
        <v>53</v>
      </c>
      <c r="E2022" s="68" t="s">
        <v>101</v>
      </c>
      <c r="F2022" s="68" t="s">
        <v>100</v>
      </c>
      <c r="G2022" s="68" t="s">
        <v>84</v>
      </c>
      <c r="H2022" s="64"/>
      <c r="I2022" s="64">
        <v>2260004021</v>
      </c>
      <c r="J2022" s="65" t="s">
        <v>1</v>
      </c>
      <c r="K2022" s="64" t="s">
        <v>1</v>
      </c>
      <c r="L2022" s="71" t="s">
        <v>19</v>
      </c>
      <c r="M2022" s="71" t="s">
        <v>19</v>
      </c>
      <c r="N2022" s="154">
        <v>7.8774779099900022E-2</v>
      </c>
      <c r="O2022" s="71">
        <v>7.8774779099900022E-2</v>
      </c>
      <c r="P2022" s="66" t="s">
        <v>19</v>
      </c>
      <c r="Q2022" s="71">
        <v>8.6901711160000006E-2</v>
      </c>
      <c r="R2022" s="66">
        <v>1</v>
      </c>
      <c r="S2022" s="66">
        <f t="shared" si="210"/>
        <v>8.6901711160000006E-2</v>
      </c>
      <c r="T2022" s="66">
        <f t="shared" si="214"/>
        <v>-8.1269320600999839E-3</v>
      </c>
      <c r="U2022" s="71">
        <v>1.7135909399999998E-3</v>
      </c>
      <c r="V2022" s="71">
        <v>1.7135909399999998E-3</v>
      </c>
      <c r="W2022" s="71" t="s">
        <v>19</v>
      </c>
      <c r="X2022" s="71">
        <v>1.9437399666666667E-3</v>
      </c>
      <c r="Y2022" s="66">
        <v>1</v>
      </c>
      <c r="Z2022" s="66">
        <f t="shared" si="211"/>
        <v>1.9437399666666667E-3</v>
      </c>
      <c r="AA2022" s="66">
        <f t="shared" si="212"/>
        <v>-2.3014902666666694E-4</v>
      </c>
      <c r="AB2022" s="71">
        <v>0.28528429099999997</v>
      </c>
      <c r="AC2022" s="71">
        <v>0.28528429099999997</v>
      </c>
      <c r="AD2022" s="71"/>
      <c r="AE2022" s="71">
        <v>0.30979136521666667</v>
      </c>
      <c r="AF2022" s="72">
        <v>1</v>
      </c>
      <c r="AG2022" s="66">
        <f t="shared" si="215"/>
        <v>0.30979136521666667</v>
      </c>
      <c r="AH2022" s="66">
        <f t="shared" si="213"/>
        <v>-2.4507074216666702E-2</v>
      </c>
      <c r="AI2022" s="67" t="s">
        <v>71</v>
      </c>
      <c r="AJ2022" s="162"/>
      <c r="AK2022" s="162"/>
      <c r="AS2022" s="155"/>
      <c r="AT2022" s="155"/>
      <c r="AU2022" s="155"/>
      <c r="AV2022" s="155"/>
      <c r="AW2022" s="155"/>
      <c r="AX2022" s="155"/>
      <c r="AY2022" s="155"/>
      <c r="AZ2022" s="155"/>
      <c r="BA2022" s="155"/>
      <c r="BK2022" s="23">
        <v>1.212541E-5</v>
      </c>
      <c r="BL2022" s="23">
        <v>0.20184361666333334</v>
      </c>
    </row>
    <row r="2023" spans="1:64" x14ac:dyDescent="0.25">
      <c r="A2023" s="70" t="s">
        <v>16</v>
      </c>
      <c r="B2023" s="64">
        <v>34037</v>
      </c>
      <c r="C2023" s="64" t="s">
        <v>57</v>
      </c>
      <c r="D2023" s="64" t="s">
        <v>53</v>
      </c>
      <c r="E2023" s="68" t="s">
        <v>102</v>
      </c>
      <c r="F2023" s="68" t="s">
        <v>99</v>
      </c>
      <c r="G2023" s="68" t="s">
        <v>84</v>
      </c>
      <c r="H2023" s="64"/>
      <c r="I2023" s="64">
        <v>2260004025</v>
      </c>
      <c r="J2023" s="65" t="s">
        <v>1</v>
      </c>
      <c r="K2023" s="64" t="s">
        <v>1</v>
      </c>
      <c r="L2023" s="71" t="s">
        <v>19</v>
      </c>
      <c r="M2023" s="71" t="s">
        <v>19</v>
      </c>
      <c r="N2023" s="154">
        <v>3.0196690596800004E-2</v>
      </c>
      <c r="O2023" s="71">
        <v>3.0196690596800004E-2</v>
      </c>
      <c r="P2023" s="66" t="s">
        <v>19</v>
      </c>
      <c r="Q2023" s="71">
        <v>2.1987410133333333E-2</v>
      </c>
      <c r="R2023" s="66">
        <v>1</v>
      </c>
      <c r="S2023" s="66">
        <f t="shared" si="210"/>
        <v>2.1987410133333333E-2</v>
      </c>
      <c r="T2023" s="66">
        <f t="shared" si="214"/>
        <v>8.2092804634666706E-3</v>
      </c>
      <c r="U2023" s="71">
        <v>9.4911901000000007E-4</v>
      </c>
      <c r="V2023" s="71">
        <v>9.4911901000000007E-4</v>
      </c>
      <c r="W2023" s="71" t="s">
        <v>19</v>
      </c>
      <c r="X2023" s="71">
        <v>8.9507572000000011E-4</v>
      </c>
      <c r="Y2023" s="66">
        <v>1</v>
      </c>
      <c r="Z2023" s="66">
        <f t="shared" si="211"/>
        <v>8.9507572000000011E-4</v>
      </c>
      <c r="AA2023" s="66">
        <f t="shared" si="212"/>
        <v>5.4043289999999963E-5</v>
      </c>
      <c r="AB2023" s="71">
        <v>8.1877260199999996E-2</v>
      </c>
      <c r="AC2023" s="71">
        <v>8.1877260199999996E-2</v>
      </c>
      <c r="AD2023" s="71"/>
      <c r="AE2023" s="71">
        <v>7.3240048456666665E-2</v>
      </c>
      <c r="AF2023" s="72">
        <v>1</v>
      </c>
      <c r="AG2023" s="66">
        <f t="shared" si="215"/>
        <v>7.3240048456666665E-2</v>
      </c>
      <c r="AH2023" s="66">
        <f t="shared" si="213"/>
        <v>8.6372117433333312E-3</v>
      </c>
      <c r="AI2023" s="67" t="s">
        <v>71</v>
      </c>
      <c r="AJ2023" s="162"/>
      <c r="AK2023" s="162"/>
      <c r="AS2023" s="155"/>
      <c r="AT2023" s="155"/>
      <c r="AU2023" s="155"/>
      <c r="AV2023" s="155"/>
      <c r="AW2023" s="155"/>
      <c r="AX2023" s="155"/>
      <c r="AY2023" s="155"/>
      <c r="AZ2023" s="155"/>
      <c r="BA2023" s="155"/>
      <c r="BK2023" s="23">
        <v>2.6088003333333336E-5</v>
      </c>
      <c r="BL2023" s="23">
        <v>4.0822213666666661E-4</v>
      </c>
    </row>
    <row r="2024" spans="1:64" x14ac:dyDescent="0.25">
      <c r="A2024" s="70" t="s">
        <v>16</v>
      </c>
      <c r="B2024" s="64">
        <v>34037</v>
      </c>
      <c r="C2024" s="64" t="s">
        <v>57</v>
      </c>
      <c r="D2024" s="64" t="s">
        <v>53</v>
      </c>
      <c r="E2024" s="68" t="s">
        <v>102</v>
      </c>
      <c r="F2024" s="68" t="s">
        <v>100</v>
      </c>
      <c r="G2024" s="68" t="s">
        <v>84</v>
      </c>
      <c r="H2024" s="64"/>
      <c r="I2024" s="64">
        <v>2260004026</v>
      </c>
      <c r="J2024" s="65" t="s">
        <v>1</v>
      </c>
      <c r="K2024" s="64" t="s">
        <v>1</v>
      </c>
      <c r="L2024" s="71" t="s">
        <v>19</v>
      </c>
      <c r="M2024" s="71" t="s">
        <v>19</v>
      </c>
      <c r="N2024" s="154">
        <v>6.4432141597300013E-2</v>
      </c>
      <c r="O2024" s="71">
        <v>6.4432141597300013E-2</v>
      </c>
      <c r="P2024" s="66" t="s">
        <v>19</v>
      </c>
      <c r="Q2024" s="71">
        <v>6.9279081189999994E-2</v>
      </c>
      <c r="R2024" s="66">
        <v>1</v>
      </c>
      <c r="S2024" s="66">
        <f t="shared" si="210"/>
        <v>6.9279081189999994E-2</v>
      </c>
      <c r="T2024" s="66">
        <f t="shared" si="214"/>
        <v>-4.8469395926999809E-3</v>
      </c>
      <c r="U2024" s="71">
        <v>2.40320833E-3</v>
      </c>
      <c r="V2024" s="71">
        <v>2.40320833E-3</v>
      </c>
      <c r="W2024" s="71" t="s">
        <v>19</v>
      </c>
      <c r="X2024" s="71">
        <v>2.726380066666667E-3</v>
      </c>
      <c r="Y2024" s="66">
        <v>1</v>
      </c>
      <c r="Z2024" s="66">
        <f t="shared" si="211"/>
        <v>2.726380066666667E-3</v>
      </c>
      <c r="AA2024" s="66">
        <f t="shared" si="212"/>
        <v>-3.2317173666666704E-4</v>
      </c>
      <c r="AB2024" s="71">
        <v>0.249068557</v>
      </c>
      <c r="AC2024" s="71">
        <v>0.249068557</v>
      </c>
      <c r="AD2024" s="71"/>
      <c r="AE2024" s="71">
        <v>0.27049180909666665</v>
      </c>
      <c r="AF2024" s="72">
        <v>1</v>
      </c>
      <c r="AG2024" s="66">
        <f t="shared" si="215"/>
        <v>0.27049180909666665</v>
      </c>
      <c r="AH2024" s="66">
        <f t="shared" si="213"/>
        <v>-2.1423252096666651E-2</v>
      </c>
      <c r="AI2024" s="67" t="s">
        <v>71</v>
      </c>
      <c r="AJ2024" s="162"/>
      <c r="AK2024" s="162"/>
      <c r="AS2024" s="155"/>
      <c r="AT2024" s="155"/>
      <c r="AU2024" s="155"/>
      <c r="AV2024" s="155"/>
      <c r="AW2024" s="155"/>
      <c r="AX2024" s="155"/>
      <c r="AY2024" s="155"/>
      <c r="AZ2024" s="155"/>
      <c r="BA2024" s="155"/>
      <c r="BK2024" s="23">
        <v>9.5533533333333319E-6</v>
      </c>
      <c r="BL2024" s="23">
        <v>0.13964761209666665</v>
      </c>
    </row>
    <row r="2025" spans="1:64" x14ac:dyDescent="0.25">
      <c r="A2025" s="70" t="s">
        <v>16</v>
      </c>
      <c r="B2025" s="64">
        <v>34037</v>
      </c>
      <c r="C2025" s="64" t="s">
        <v>57</v>
      </c>
      <c r="D2025" s="64" t="s">
        <v>53</v>
      </c>
      <c r="E2025" s="68" t="s">
        <v>103</v>
      </c>
      <c r="F2025" s="68" t="s">
        <v>99</v>
      </c>
      <c r="G2025" s="68" t="s">
        <v>84</v>
      </c>
      <c r="H2025" s="64"/>
      <c r="I2025" s="64">
        <v>2260004030</v>
      </c>
      <c r="J2025" s="65" t="s">
        <v>1</v>
      </c>
      <c r="K2025" s="64" t="s">
        <v>1</v>
      </c>
      <c r="L2025" s="71" t="s">
        <v>19</v>
      </c>
      <c r="M2025" s="71" t="s">
        <v>19</v>
      </c>
      <c r="N2025" s="154">
        <v>2.004057456744E-2</v>
      </c>
      <c r="O2025" s="71">
        <v>2.004057456744E-2</v>
      </c>
      <c r="P2025" s="66" t="s">
        <v>19</v>
      </c>
      <c r="Q2025" s="71">
        <v>1.3351178720000001E-2</v>
      </c>
      <c r="R2025" s="66">
        <v>1</v>
      </c>
      <c r="S2025" s="66">
        <f t="shared" si="210"/>
        <v>1.3351178720000001E-2</v>
      </c>
      <c r="T2025" s="66">
        <f t="shared" si="214"/>
        <v>6.6893958474399991E-3</v>
      </c>
      <c r="U2025" s="71">
        <v>6.0680354200000005E-4</v>
      </c>
      <c r="V2025" s="71">
        <v>6.0680354200000005E-4</v>
      </c>
      <c r="W2025" s="71" t="s">
        <v>19</v>
      </c>
      <c r="X2025" s="71">
        <v>5.7283376333333331E-4</v>
      </c>
      <c r="Y2025" s="66">
        <v>1</v>
      </c>
      <c r="Z2025" s="66">
        <f t="shared" si="211"/>
        <v>5.7283376333333331E-4</v>
      </c>
      <c r="AA2025" s="66">
        <f t="shared" si="212"/>
        <v>3.3969778666666749E-5</v>
      </c>
      <c r="AB2025" s="71">
        <v>5.5817573299999999E-2</v>
      </c>
      <c r="AC2025" s="71">
        <v>5.5817573299999999E-2</v>
      </c>
      <c r="AD2025" s="71"/>
      <c r="AE2025" s="71">
        <v>4.9997842106666669E-2</v>
      </c>
      <c r="AF2025" s="72">
        <v>1</v>
      </c>
      <c r="AG2025" s="66">
        <f t="shared" si="215"/>
        <v>4.9997842106666669E-2</v>
      </c>
      <c r="AH2025" s="66">
        <f t="shared" si="213"/>
        <v>5.8197311933333301E-3</v>
      </c>
      <c r="AI2025" s="67" t="s">
        <v>71</v>
      </c>
      <c r="AJ2025" s="162"/>
      <c r="AK2025" s="162"/>
      <c r="AS2025" s="155"/>
      <c r="AT2025" s="155"/>
      <c r="AU2025" s="155"/>
      <c r="AV2025" s="155"/>
      <c r="AW2025" s="155"/>
      <c r="AX2025" s="155"/>
      <c r="AY2025" s="155"/>
      <c r="AZ2025" s="155"/>
      <c r="BA2025" s="155"/>
      <c r="BK2025" s="23">
        <v>9.5533533333333319E-6</v>
      </c>
      <c r="BL2025" s="23">
        <v>0.19397422557333333</v>
      </c>
    </row>
    <row r="2026" spans="1:64" x14ac:dyDescent="0.25">
      <c r="A2026" s="70" t="s">
        <v>16</v>
      </c>
      <c r="B2026" s="64">
        <v>34037</v>
      </c>
      <c r="C2026" s="64" t="s">
        <v>57</v>
      </c>
      <c r="D2026" s="64" t="s">
        <v>53</v>
      </c>
      <c r="E2026" s="68" t="s">
        <v>103</v>
      </c>
      <c r="F2026" s="68" t="s">
        <v>100</v>
      </c>
      <c r="G2026" s="68" t="s">
        <v>84</v>
      </c>
      <c r="H2026" s="64"/>
      <c r="I2026" s="64">
        <v>2260004031</v>
      </c>
      <c r="J2026" s="65" t="s">
        <v>1</v>
      </c>
      <c r="K2026" s="64" t="s">
        <v>1</v>
      </c>
      <c r="L2026" s="71" t="s">
        <v>19</v>
      </c>
      <c r="M2026" s="71" t="s">
        <v>19</v>
      </c>
      <c r="N2026" s="154">
        <v>6.373099724499999E-2</v>
      </c>
      <c r="O2026" s="71">
        <v>6.373099724499999E-2</v>
      </c>
      <c r="P2026" s="66" t="s">
        <v>19</v>
      </c>
      <c r="Q2026" s="71">
        <v>6.9243807269999999E-2</v>
      </c>
      <c r="R2026" s="66">
        <v>1</v>
      </c>
      <c r="S2026" s="66">
        <f t="shared" si="210"/>
        <v>6.9243807269999999E-2</v>
      </c>
      <c r="T2026" s="66">
        <f t="shared" si="214"/>
        <v>-5.5128100250000089E-3</v>
      </c>
      <c r="U2026" s="71">
        <v>2.2279597000000001E-3</v>
      </c>
      <c r="V2026" s="71">
        <v>2.2279597000000001E-3</v>
      </c>
      <c r="W2026" s="71" t="s">
        <v>19</v>
      </c>
      <c r="X2026" s="71">
        <v>2.5279642666666668E-3</v>
      </c>
      <c r="Y2026" s="66">
        <v>1</v>
      </c>
      <c r="Z2026" s="66">
        <f t="shared" si="211"/>
        <v>2.5279642666666668E-3</v>
      </c>
      <c r="AA2026" s="66">
        <f t="shared" si="212"/>
        <v>-3.000045666666667E-4</v>
      </c>
      <c r="AB2026" s="71">
        <v>0.27754783999999999</v>
      </c>
      <c r="AC2026" s="71">
        <v>0.27754783999999999</v>
      </c>
      <c r="AD2026" s="71"/>
      <c r="AE2026" s="71">
        <v>0.30141785102000002</v>
      </c>
      <c r="AF2026" s="72">
        <v>1</v>
      </c>
      <c r="AG2026" s="66">
        <f t="shared" si="215"/>
        <v>0.30141785102000002</v>
      </c>
      <c r="AH2026" s="66">
        <f t="shared" si="213"/>
        <v>-2.3870011020000026E-2</v>
      </c>
      <c r="AI2026" s="67" t="s">
        <v>71</v>
      </c>
      <c r="AJ2026" s="162"/>
      <c r="AK2026" s="162"/>
      <c r="AS2026" s="155"/>
      <c r="AT2026" s="155"/>
      <c r="AU2026" s="155"/>
      <c r="AV2026" s="155"/>
      <c r="AW2026" s="155"/>
      <c r="AX2026" s="155"/>
      <c r="AY2026" s="155"/>
      <c r="AZ2026" s="155"/>
      <c r="BA2026" s="155"/>
      <c r="BK2026" s="23">
        <v>0</v>
      </c>
      <c r="BL2026" s="23">
        <v>2.1612624733333332E-3</v>
      </c>
    </row>
    <row r="2027" spans="1:64" x14ac:dyDescent="0.25">
      <c r="A2027" s="70" t="s">
        <v>16</v>
      </c>
      <c r="B2027" s="64">
        <v>34037</v>
      </c>
      <c r="C2027" s="64" t="s">
        <v>57</v>
      </c>
      <c r="D2027" s="64" t="s">
        <v>53</v>
      </c>
      <c r="E2027" s="68" t="s">
        <v>104</v>
      </c>
      <c r="F2027" s="68" t="s">
        <v>99</v>
      </c>
      <c r="G2027" s="68" t="s">
        <v>84</v>
      </c>
      <c r="H2027" s="64"/>
      <c r="I2027" s="64">
        <v>2260004035</v>
      </c>
      <c r="J2027" s="65" t="s">
        <v>1</v>
      </c>
      <c r="K2027" s="64" t="s">
        <v>1</v>
      </c>
      <c r="L2027" s="71" t="s">
        <v>19</v>
      </c>
      <c r="M2027" s="71" t="s">
        <v>19</v>
      </c>
      <c r="N2027" s="154">
        <v>2.9698178500000001E-3</v>
      </c>
      <c r="O2027" s="71">
        <v>2.9698178500000001E-3</v>
      </c>
      <c r="P2027" s="66" t="s">
        <v>19</v>
      </c>
      <c r="Q2027" s="71">
        <v>8.0725835666666662E-4</v>
      </c>
      <c r="R2027" s="66">
        <v>1</v>
      </c>
      <c r="S2027" s="66">
        <f t="shared" si="210"/>
        <v>8.0725835666666662E-4</v>
      </c>
      <c r="T2027" s="66">
        <f t="shared" si="214"/>
        <v>2.1625594933333335E-3</v>
      </c>
      <c r="U2027" s="71">
        <v>0</v>
      </c>
      <c r="V2027" s="71">
        <v>0</v>
      </c>
      <c r="W2027" s="71" t="s">
        <v>19</v>
      </c>
      <c r="X2027" s="71">
        <v>0</v>
      </c>
      <c r="Y2027" s="66">
        <v>1</v>
      </c>
      <c r="Z2027" s="66">
        <f t="shared" si="211"/>
        <v>0</v>
      </c>
      <c r="AA2027" s="66">
        <f t="shared" si="212"/>
        <v>0</v>
      </c>
      <c r="AB2027" s="71">
        <v>0</v>
      </c>
      <c r="AC2027" s="71">
        <v>0</v>
      </c>
      <c r="AD2027" s="71"/>
      <c r="AE2027" s="71">
        <v>0</v>
      </c>
      <c r="AF2027" s="72">
        <v>1</v>
      </c>
      <c r="AG2027" s="66">
        <f t="shared" si="215"/>
        <v>0</v>
      </c>
      <c r="AH2027" s="66">
        <f t="shared" si="213"/>
        <v>0</v>
      </c>
      <c r="AI2027" s="67" t="s">
        <v>71</v>
      </c>
      <c r="AJ2027" s="162"/>
      <c r="AK2027" s="162"/>
      <c r="AS2027" s="155"/>
      <c r="AT2027" s="155"/>
      <c r="AU2027" s="155"/>
      <c r="AV2027" s="155"/>
      <c r="AW2027" s="155"/>
      <c r="AX2027" s="155"/>
      <c r="AY2027" s="155"/>
      <c r="AZ2027" s="155"/>
      <c r="BA2027" s="155"/>
      <c r="BK2027" s="23">
        <v>9.1859166666666663E-6</v>
      </c>
      <c r="BL2027" s="23">
        <v>0.14013740517333334</v>
      </c>
    </row>
    <row r="2028" spans="1:64" x14ac:dyDescent="0.25">
      <c r="A2028" s="70" t="s">
        <v>16</v>
      </c>
      <c r="B2028" s="64">
        <v>34037</v>
      </c>
      <c r="C2028" s="64" t="s">
        <v>57</v>
      </c>
      <c r="D2028" s="64" t="s">
        <v>53</v>
      </c>
      <c r="E2028" s="68" t="s">
        <v>104</v>
      </c>
      <c r="F2028" s="68" t="s">
        <v>100</v>
      </c>
      <c r="G2028" s="68" t="s">
        <v>84</v>
      </c>
      <c r="H2028" s="64"/>
      <c r="I2028" s="64">
        <v>2260004036</v>
      </c>
      <c r="J2028" s="65" t="s">
        <v>1</v>
      </c>
      <c r="K2028" s="64" t="s">
        <v>1</v>
      </c>
      <c r="L2028" s="71" t="s">
        <v>19</v>
      </c>
      <c r="M2028" s="71" t="s">
        <v>19</v>
      </c>
      <c r="N2028" s="154">
        <v>3.6836152499999995E-4</v>
      </c>
      <c r="O2028" s="71">
        <v>3.6836152499999995E-4</v>
      </c>
      <c r="P2028" s="66" t="s">
        <v>19</v>
      </c>
      <c r="Q2028" s="71">
        <v>9.8105589999999997E-5</v>
      </c>
      <c r="R2028" s="66">
        <v>1</v>
      </c>
      <c r="S2028" s="66">
        <f t="shared" si="210"/>
        <v>9.8105589999999997E-5</v>
      </c>
      <c r="T2028" s="66">
        <f t="shared" si="214"/>
        <v>2.7025593499999996E-4</v>
      </c>
      <c r="U2028" s="71">
        <v>0</v>
      </c>
      <c r="V2028" s="71">
        <v>0</v>
      </c>
      <c r="W2028" s="71" t="s">
        <v>19</v>
      </c>
      <c r="X2028" s="71">
        <v>0</v>
      </c>
      <c r="Y2028" s="66">
        <v>1</v>
      </c>
      <c r="Z2028" s="66">
        <f t="shared" si="211"/>
        <v>0</v>
      </c>
      <c r="AA2028" s="66">
        <f t="shared" si="212"/>
        <v>0</v>
      </c>
      <c r="AB2028" s="71">
        <v>0</v>
      </c>
      <c r="AC2028" s="71">
        <v>0</v>
      </c>
      <c r="AD2028" s="71"/>
      <c r="AE2028" s="71">
        <v>0</v>
      </c>
      <c r="AF2028" s="72">
        <v>1</v>
      </c>
      <c r="AG2028" s="66">
        <f t="shared" si="215"/>
        <v>0</v>
      </c>
      <c r="AH2028" s="66">
        <f t="shared" si="213"/>
        <v>0</v>
      </c>
      <c r="AI2028" s="67" t="s">
        <v>71</v>
      </c>
      <c r="AJ2028" s="162"/>
      <c r="AK2028" s="162"/>
      <c r="AS2028" s="155"/>
      <c r="AT2028" s="155"/>
      <c r="AU2028" s="155"/>
      <c r="AV2028" s="155"/>
      <c r="AW2028" s="155"/>
      <c r="AX2028" s="155"/>
      <c r="AY2028" s="155"/>
      <c r="AZ2028" s="155"/>
      <c r="BA2028" s="155"/>
      <c r="BK2028" s="23">
        <v>9.9207900000000009E-6</v>
      </c>
      <c r="BL2028" s="23">
        <v>0.19975694383333334</v>
      </c>
    </row>
    <row r="2029" spans="1:64" x14ac:dyDescent="0.25">
      <c r="A2029" s="70" t="s">
        <v>16</v>
      </c>
      <c r="B2029" s="64">
        <v>34037</v>
      </c>
      <c r="C2029" s="64" t="s">
        <v>57</v>
      </c>
      <c r="D2029" s="64" t="s">
        <v>53</v>
      </c>
      <c r="E2029" s="68" t="s">
        <v>105</v>
      </c>
      <c r="F2029" s="68" t="s">
        <v>100</v>
      </c>
      <c r="G2029" s="68" t="s">
        <v>84</v>
      </c>
      <c r="H2029" s="64"/>
      <c r="I2029" s="64">
        <v>2260004071</v>
      </c>
      <c r="J2029" s="65" t="s">
        <v>1</v>
      </c>
      <c r="K2029" s="64" t="s">
        <v>1</v>
      </c>
      <c r="L2029" s="71" t="s">
        <v>19</v>
      </c>
      <c r="M2029" s="71" t="s">
        <v>19</v>
      </c>
      <c r="N2029" s="154">
        <v>2.0611356991000003E-5</v>
      </c>
      <c r="O2029" s="71">
        <v>2.0611356991000003E-5</v>
      </c>
      <c r="P2029" s="66" t="s">
        <v>19</v>
      </c>
      <c r="Q2029" s="71">
        <v>2.2046200000000002E-5</v>
      </c>
      <c r="R2029" s="66">
        <v>1</v>
      </c>
      <c r="S2029" s="66">
        <f t="shared" si="210"/>
        <v>2.2046200000000002E-5</v>
      </c>
      <c r="T2029" s="66">
        <f t="shared" si="214"/>
        <v>-1.434843008999999E-6</v>
      </c>
      <c r="U2029" s="71">
        <v>1.0246009E-6</v>
      </c>
      <c r="V2029" s="71">
        <v>1.0246009E-6</v>
      </c>
      <c r="W2029" s="71" t="s">
        <v>19</v>
      </c>
      <c r="X2029" s="71">
        <v>1.1023100000000001E-6</v>
      </c>
      <c r="Y2029" s="66">
        <v>1</v>
      </c>
      <c r="Z2029" s="66">
        <f t="shared" si="211"/>
        <v>1.1023100000000001E-6</v>
      </c>
      <c r="AA2029" s="66">
        <f t="shared" si="212"/>
        <v>-7.7709100000000096E-8</v>
      </c>
      <c r="AB2029" s="71">
        <v>9.8104065000000006E-5</v>
      </c>
      <c r="AC2029" s="71">
        <v>9.8104065000000006E-5</v>
      </c>
      <c r="AD2029" s="71"/>
      <c r="AE2029" s="71">
        <v>1.0692407E-4</v>
      </c>
      <c r="AF2029" s="72">
        <v>1</v>
      </c>
      <c r="AG2029" s="66">
        <f t="shared" si="215"/>
        <v>1.0692407E-4</v>
      </c>
      <c r="AH2029" s="66">
        <f t="shared" si="213"/>
        <v>-8.8200049999999938E-6</v>
      </c>
      <c r="AI2029" s="67" t="s">
        <v>71</v>
      </c>
      <c r="AJ2029" s="162"/>
      <c r="AK2029" s="162"/>
      <c r="AS2029" s="155"/>
      <c r="AT2029" s="155"/>
      <c r="AU2029" s="155"/>
      <c r="AV2029" s="155"/>
      <c r="AW2029" s="155"/>
      <c r="AX2029" s="155"/>
      <c r="AY2029" s="155"/>
      <c r="AZ2029" s="155"/>
      <c r="BA2029" s="155"/>
      <c r="BK2029" s="23">
        <v>0</v>
      </c>
      <c r="BL2029" s="23">
        <v>2.1634670933333333E-3</v>
      </c>
    </row>
    <row r="2030" spans="1:64" x14ac:dyDescent="0.25">
      <c r="A2030" s="70" t="s">
        <v>16</v>
      </c>
      <c r="B2030" s="64">
        <v>34037</v>
      </c>
      <c r="C2030" s="64" t="s">
        <v>57</v>
      </c>
      <c r="D2030" s="64" t="s">
        <v>53</v>
      </c>
      <c r="E2030" s="68" t="s">
        <v>106</v>
      </c>
      <c r="F2030" s="68" t="s">
        <v>107</v>
      </c>
      <c r="G2030" s="68" t="s">
        <v>84</v>
      </c>
      <c r="H2030" s="64"/>
      <c r="I2030" s="64">
        <v>2260005035</v>
      </c>
      <c r="J2030" s="65" t="s">
        <v>1</v>
      </c>
      <c r="K2030" s="64" t="s">
        <v>1</v>
      </c>
      <c r="L2030" s="71" t="s">
        <v>19</v>
      </c>
      <c r="M2030" s="71" t="s">
        <v>19</v>
      </c>
      <c r="N2030" s="154">
        <v>1.1691307186000002E-4</v>
      </c>
      <c r="O2030" s="71">
        <v>1.1691307186000002E-4</v>
      </c>
      <c r="P2030" s="66" t="s">
        <v>19</v>
      </c>
      <c r="Q2030" s="71">
        <v>1.1904948000000001E-4</v>
      </c>
      <c r="R2030" s="66">
        <v>1</v>
      </c>
      <c r="S2030" s="66">
        <f t="shared" si="210"/>
        <v>1.1904948000000001E-4</v>
      </c>
      <c r="T2030" s="66">
        <f t="shared" si="214"/>
        <v>-2.1364081399999948E-6</v>
      </c>
      <c r="U2030" s="71">
        <v>5.6859370000000004E-6</v>
      </c>
      <c r="V2030" s="71">
        <v>5.6859370000000004E-6</v>
      </c>
      <c r="W2030" s="71" t="s">
        <v>19</v>
      </c>
      <c r="X2030" s="71">
        <v>6.6138600000000009E-6</v>
      </c>
      <c r="Y2030" s="66">
        <v>1</v>
      </c>
      <c r="Z2030" s="66">
        <f t="shared" si="211"/>
        <v>6.6138600000000009E-6</v>
      </c>
      <c r="AA2030" s="66">
        <f t="shared" si="212"/>
        <v>-9.2792300000000047E-7</v>
      </c>
      <c r="AB2030" s="71">
        <v>4.7238858999999999E-4</v>
      </c>
      <c r="AC2030" s="71">
        <v>4.7238858999999999E-4</v>
      </c>
      <c r="AD2030" s="71"/>
      <c r="AE2030" s="71">
        <v>5.0375567000000008E-4</v>
      </c>
      <c r="AF2030" s="72">
        <v>1</v>
      </c>
      <c r="AG2030" s="66">
        <f t="shared" si="215"/>
        <v>5.0375567000000008E-4</v>
      </c>
      <c r="AH2030" s="66">
        <f t="shared" si="213"/>
        <v>-3.1367080000000087E-5</v>
      </c>
      <c r="AI2030" s="67" t="s">
        <v>71</v>
      </c>
      <c r="AJ2030" s="162"/>
      <c r="AK2030" s="162"/>
      <c r="AS2030" s="155"/>
      <c r="AT2030" s="155"/>
      <c r="AU2030" s="155"/>
      <c r="AV2030" s="155"/>
      <c r="AW2030" s="155"/>
      <c r="AX2030" s="155"/>
      <c r="AY2030" s="155"/>
      <c r="AZ2030" s="155"/>
      <c r="BA2030" s="155"/>
      <c r="BK2030" s="23">
        <v>9.9207900000000009E-6</v>
      </c>
      <c r="BL2030" s="23">
        <v>0.14913556170333334</v>
      </c>
    </row>
    <row r="2031" spans="1:64" x14ac:dyDescent="0.25">
      <c r="A2031" s="70" t="s">
        <v>16</v>
      </c>
      <c r="B2031" s="64">
        <v>34037</v>
      </c>
      <c r="C2031" s="64" t="s">
        <v>57</v>
      </c>
      <c r="D2031" s="64" t="s">
        <v>53</v>
      </c>
      <c r="E2031" s="68" t="s">
        <v>108</v>
      </c>
      <c r="F2031" s="68" t="s">
        <v>109</v>
      </c>
      <c r="G2031" s="68" t="s">
        <v>84</v>
      </c>
      <c r="H2031" s="64"/>
      <c r="I2031" s="64">
        <v>2260006005</v>
      </c>
      <c r="J2031" s="65" t="s">
        <v>1</v>
      </c>
      <c r="K2031" s="64" t="s">
        <v>1</v>
      </c>
      <c r="L2031" s="71" t="s">
        <v>19</v>
      </c>
      <c r="M2031" s="71" t="s">
        <v>19</v>
      </c>
      <c r="N2031" s="154">
        <v>1.8210111690940003E-3</v>
      </c>
      <c r="O2031" s="71">
        <v>1.8210111690940003E-3</v>
      </c>
      <c r="P2031" s="66" t="s">
        <v>19</v>
      </c>
      <c r="Q2031" s="71">
        <v>2.01392037E-3</v>
      </c>
      <c r="R2031" s="66">
        <v>1</v>
      </c>
      <c r="S2031" s="66">
        <f t="shared" si="210"/>
        <v>2.01392037E-3</v>
      </c>
      <c r="T2031" s="66">
        <f t="shared" si="214"/>
        <v>-1.9290920090599974E-4</v>
      </c>
      <c r="U2031" s="71">
        <v>6.5813303799999997E-5</v>
      </c>
      <c r="V2031" s="71">
        <v>6.5813303799999997E-5</v>
      </c>
      <c r="W2031" s="71" t="s">
        <v>19</v>
      </c>
      <c r="X2031" s="71">
        <v>7.7896573333333325E-5</v>
      </c>
      <c r="Y2031" s="66">
        <v>1</v>
      </c>
      <c r="Z2031" s="66">
        <f t="shared" si="211"/>
        <v>7.7896573333333325E-5</v>
      </c>
      <c r="AA2031" s="66">
        <f t="shared" si="212"/>
        <v>-1.2083269533333328E-5</v>
      </c>
      <c r="AB2031" s="71">
        <v>6.3205319730000008E-3</v>
      </c>
      <c r="AC2031" s="71">
        <v>6.3205319730000008E-3</v>
      </c>
      <c r="AD2031" s="71"/>
      <c r="AE2031" s="71">
        <v>7.1466431666666668E-3</v>
      </c>
      <c r="AF2031" s="72">
        <v>1</v>
      </c>
      <c r="AG2031" s="66">
        <f t="shared" si="215"/>
        <v>7.1466431666666668E-3</v>
      </c>
      <c r="AH2031" s="66">
        <f t="shared" si="213"/>
        <v>-8.2611119366666607E-4</v>
      </c>
      <c r="AI2031" s="67" t="s">
        <v>71</v>
      </c>
      <c r="AJ2031" s="162"/>
      <c r="AK2031" s="162"/>
      <c r="AS2031" s="155"/>
      <c r="AT2031" s="155"/>
      <c r="AU2031" s="155"/>
      <c r="AV2031" s="155"/>
      <c r="AW2031" s="155"/>
      <c r="AX2031" s="155"/>
      <c r="AY2031" s="155"/>
      <c r="AZ2031" s="155"/>
      <c r="BA2031" s="155"/>
      <c r="BK2031" s="23">
        <v>2.2046200000000002E-6</v>
      </c>
      <c r="BL2031" s="23">
        <v>3.2448332033333332E-3</v>
      </c>
    </row>
    <row r="2032" spans="1:64" x14ac:dyDescent="0.25">
      <c r="A2032" s="70" t="s">
        <v>16</v>
      </c>
      <c r="B2032" s="64">
        <v>34037</v>
      </c>
      <c r="C2032" s="64" t="s">
        <v>57</v>
      </c>
      <c r="D2032" s="64" t="s">
        <v>53</v>
      </c>
      <c r="E2032" s="68" t="s">
        <v>110</v>
      </c>
      <c r="F2032" s="68" t="s">
        <v>109</v>
      </c>
      <c r="G2032" s="68" t="s">
        <v>84</v>
      </c>
      <c r="H2032" s="64"/>
      <c r="I2032" s="64">
        <v>2260006010</v>
      </c>
      <c r="J2032" s="65" t="s">
        <v>1</v>
      </c>
      <c r="K2032" s="64" t="s">
        <v>1</v>
      </c>
      <c r="L2032" s="71" t="s">
        <v>19</v>
      </c>
      <c r="M2032" s="71" t="s">
        <v>19</v>
      </c>
      <c r="N2032" s="154">
        <v>1.2846238056986599E-2</v>
      </c>
      <c r="O2032" s="71">
        <v>1.2846238056986599E-2</v>
      </c>
      <c r="P2032" s="66" t="s">
        <v>19</v>
      </c>
      <c r="Q2032" s="71">
        <v>1.4241110326666667E-2</v>
      </c>
      <c r="R2032" s="66">
        <v>1</v>
      </c>
      <c r="S2032" s="66">
        <f t="shared" si="210"/>
        <v>1.4241110326666667E-2</v>
      </c>
      <c r="T2032" s="66">
        <f t="shared" si="214"/>
        <v>-1.3948722696800683E-3</v>
      </c>
      <c r="U2032" s="71">
        <v>4.4897993849999995E-4</v>
      </c>
      <c r="V2032" s="71">
        <v>4.4897993849999995E-4</v>
      </c>
      <c r="W2032" s="71" t="s">
        <v>19</v>
      </c>
      <c r="X2032" s="71">
        <v>5.294762366666667E-4</v>
      </c>
      <c r="Y2032" s="66">
        <v>1</v>
      </c>
      <c r="Z2032" s="66">
        <f t="shared" si="211"/>
        <v>5.294762366666667E-4</v>
      </c>
      <c r="AA2032" s="66">
        <f t="shared" si="212"/>
        <v>-8.0496298166666755E-5</v>
      </c>
      <c r="AB2032" s="71">
        <v>4.1329339619999995E-2</v>
      </c>
      <c r="AC2032" s="71">
        <v>4.1329339619999995E-2</v>
      </c>
      <c r="AD2032" s="71"/>
      <c r="AE2032" s="71">
        <v>4.6356912176666674E-2</v>
      </c>
      <c r="AF2032" s="72">
        <v>1</v>
      </c>
      <c r="AG2032" s="66">
        <f t="shared" si="215"/>
        <v>4.6356912176666674E-2</v>
      </c>
      <c r="AH2032" s="66">
        <f t="shared" si="213"/>
        <v>-5.027572556666679E-3</v>
      </c>
      <c r="AI2032" s="67" t="s">
        <v>71</v>
      </c>
      <c r="AJ2032" s="162"/>
      <c r="AK2032" s="162"/>
      <c r="AS2032" s="155"/>
      <c r="AT2032" s="155"/>
      <c r="AU2032" s="155"/>
      <c r="AV2032" s="155"/>
      <c r="AW2032" s="155"/>
      <c r="AX2032" s="155"/>
      <c r="AY2032" s="155"/>
      <c r="AZ2032" s="155"/>
      <c r="BA2032" s="155"/>
      <c r="BK2032" s="23">
        <v>0</v>
      </c>
      <c r="BL2032" s="23">
        <v>2.2343823699999999E-3</v>
      </c>
    </row>
    <row r="2033" spans="1:64" x14ac:dyDescent="0.25">
      <c r="A2033" s="70" t="s">
        <v>16</v>
      </c>
      <c r="B2033" s="64">
        <v>34037</v>
      </c>
      <c r="C2033" s="64" t="s">
        <v>57</v>
      </c>
      <c r="D2033" s="64" t="s">
        <v>53</v>
      </c>
      <c r="E2033" s="68" t="s">
        <v>111</v>
      </c>
      <c r="F2033" s="68" t="s">
        <v>109</v>
      </c>
      <c r="G2033" s="68" t="s">
        <v>84</v>
      </c>
      <c r="H2033" s="64"/>
      <c r="I2033" s="64">
        <v>2260006015</v>
      </c>
      <c r="J2033" s="65" t="s">
        <v>1</v>
      </c>
      <c r="K2033" s="64" t="s">
        <v>1</v>
      </c>
      <c r="L2033" s="71" t="s">
        <v>19</v>
      </c>
      <c r="M2033" s="71" t="s">
        <v>19</v>
      </c>
      <c r="N2033" s="154">
        <v>4.7773777276000004E-6</v>
      </c>
      <c r="O2033" s="71">
        <v>4.7773777276000004E-6</v>
      </c>
      <c r="P2033" s="66" t="s">
        <v>19</v>
      </c>
      <c r="Q2033" s="71">
        <v>5.5115500000000006E-6</v>
      </c>
      <c r="R2033" s="66">
        <v>1</v>
      </c>
      <c r="S2033" s="66">
        <f t="shared" si="210"/>
        <v>5.5115500000000006E-6</v>
      </c>
      <c r="T2033" s="66">
        <f t="shared" si="214"/>
        <v>-7.3417227240000019E-7</v>
      </c>
      <c r="U2033" s="71">
        <v>1.7149321000000001E-7</v>
      </c>
      <c r="V2033" s="71">
        <v>1.7149321000000001E-7</v>
      </c>
      <c r="W2033" s="71" t="s">
        <v>19</v>
      </c>
      <c r="X2033" s="71">
        <v>0</v>
      </c>
      <c r="Y2033" s="66">
        <v>1</v>
      </c>
      <c r="Z2033" s="66">
        <f t="shared" si="211"/>
        <v>0</v>
      </c>
      <c r="AA2033" s="66">
        <f t="shared" si="212"/>
        <v>1.7149321000000001E-7</v>
      </c>
      <c r="AB2033" s="71">
        <v>1.7494109E-5</v>
      </c>
      <c r="AC2033" s="71">
        <v>1.7494109E-5</v>
      </c>
      <c r="AD2033" s="71"/>
      <c r="AE2033" s="71">
        <v>1.9841580000000002E-5</v>
      </c>
      <c r="AF2033" s="72">
        <v>1</v>
      </c>
      <c r="AG2033" s="66">
        <f t="shared" si="215"/>
        <v>1.9841580000000002E-5</v>
      </c>
      <c r="AH2033" s="66">
        <f t="shared" si="213"/>
        <v>-2.3474710000000015E-6</v>
      </c>
      <c r="AI2033" s="67" t="s">
        <v>71</v>
      </c>
      <c r="AJ2033" s="162"/>
      <c r="AK2033" s="162"/>
      <c r="AS2033" s="155"/>
      <c r="AT2033" s="155"/>
      <c r="AU2033" s="155"/>
      <c r="AV2033" s="155"/>
      <c r="AW2033" s="155"/>
      <c r="AX2033" s="155"/>
      <c r="AY2033" s="155"/>
      <c r="AZ2033" s="155"/>
      <c r="BA2033" s="155"/>
      <c r="BK2033" s="23">
        <v>3.6743666666666664E-7</v>
      </c>
      <c r="BL2033" s="23">
        <v>5.5956929966666661E-3</v>
      </c>
    </row>
    <row r="2034" spans="1:64" x14ac:dyDescent="0.25">
      <c r="A2034" s="70" t="s">
        <v>16</v>
      </c>
      <c r="B2034" s="64">
        <v>34037</v>
      </c>
      <c r="C2034" s="64" t="s">
        <v>57</v>
      </c>
      <c r="D2034" s="64" t="s">
        <v>53</v>
      </c>
      <c r="E2034" s="68" t="s">
        <v>112</v>
      </c>
      <c r="F2034" s="68" t="s">
        <v>109</v>
      </c>
      <c r="G2034" s="68" t="s">
        <v>84</v>
      </c>
      <c r="H2034" s="64"/>
      <c r="I2034" s="64">
        <v>2260006035</v>
      </c>
      <c r="J2034" s="65" t="s">
        <v>1</v>
      </c>
      <c r="K2034" s="64" t="s">
        <v>1</v>
      </c>
      <c r="L2034" s="71" t="s">
        <v>19</v>
      </c>
      <c r="M2034" s="71" t="s">
        <v>19</v>
      </c>
      <c r="N2034" s="154">
        <v>7.9209672358999998E-5</v>
      </c>
      <c r="O2034" s="71">
        <v>7.9209672358999998E-5</v>
      </c>
      <c r="P2034" s="66" t="s">
        <v>19</v>
      </c>
      <c r="Q2034" s="71">
        <v>8.8184799999999996E-5</v>
      </c>
      <c r="R2034" s="66">
        <v>1</v>
      </c>
      <c r="S2034" s="66">
        <f t="shared" si="210"/>
        <v>8.8184799999999996E-5</v>
      </c>
      <c r="T2034" s="66">
        <f t="shared" si="214"/>
        <v>-8.9751276409999979E-6</v>
      </c>
      <c r="U2034" s="71">
        <v>2.7026193999999998E-6</v>
      </c>
      <c r="V2034" s="71">
        <v>2.7026193999999998E-6</v>
      </c>
      <c r="W2034" s="71" t="s">
        <v>19</v>
      </c>
      <c r="X2034" s="71">
        <v>3.3069300000000005E-6</v>
      </c>
      <c r="Y2034" s="66">
        <v>1</v>
      </c>
      <c r="Z2034" s="66">
        <f t="shared" si="211"/>
        <v>3.3069300000000005E-6</v>
      </c>
      <c r="AA2034" s="66">
        <f t="shared" si="212"/>
        <v>-6.0431060000000063E-7</v>
      </c>
      <c r="AB2034" s="71">
        <v>2.7569561000000001E-4</v>
      </c>
      <c r="AC2034" s="71">
        <v>2.7569561000000001E-4</v>
      </c>
      <c r="AD2034" s="71"/>
      <c r="AE2034" s="71">
        <v>3.1195372999999997E-4</v>
      </c>
      <c r="AF2034" s="72">
        <v>1</v>
      </c>
      <c r="AG2034" s="66">
        <f t="shared" si="215"/>
        <v>3.1195372999999997E-4</v>
      </c>
      <c r="AH2034" s="66">
        <f t="shared" si="213"/>
        <v>-3.6258119999999958E-5</v>
      </c>
      <c r="AI2034" s="67" t="s">
        <v>71</v>
      </c>
      <c r="AJ2034" s="162"/>
      <c r="AK2034" s="162"/>
      <c r="AS2034" s="155"/>
      <c r="AT2034" s="155"/>
      <c r="AU2034" s="155"/>
      <c r="AV2034" s="155"/>
      <c r="AW2034" s="155"/>
      <c r="AX2034" s="155"/>
      <c r="AY2034" s="155"/>
      <c r="AZ2034" s="155"/>
      <c r="BA2034" s="155"/>
      <c r="BK2034" s="23">
        <v>0</v>
      </c>
      <c r="BL2034" s="23">
        <v>4.6627712999999999E-4</v>
      </c>
    </row>
    <row r="2035" spans="1:64" x14ac:dyDescent="0.25">
      <c r="A2035" s="70" t="s">
        <v>16</v>
      </c>
      <c r="B2035" s="64">
        <v>34037</v>
      </c>
      <c r="C2035" s="64" t="s">
        <v>57</v>
      </c>
      <c r="D2035" s="64" t="s">
        <v>53</v>
      </c>
      <c r="E2035" s="68" t="s">
        <v>113</v>
      </c>
      <c r="F2035" s="68" t="s">
        <v>114</v>
      </c>
      <c r="G2035" s="68" t="s">
        <v>84</v>
      </c>
      <c r="H2035" s="64"/>
      <c r="I2035" s="64">
        <v>2260007005</v>
      </c>
      <c r="J2035" s="65" t="s">
        <v>1</v>
      </c>
      <c r="K2035" s="64" t="s">
        <v>1</v>
      </c>
      <c r="L2035" s="71" t="s">
        <v>19</v>
      </c>
      <c r="M2035" s="71" t="s">
        <v>19</v>
      </c>
      <c r="N2035" s="154">
        <v>1.3398770711900002E-2</v>
      </c>
      <c r="O2035" s="71">
        <v>1.3398770711900002E-2</v>
      </c>
      <c r="P2035" s="66" t="s">
        <v>19</v>
      </c>
      <c r="Q2035" s="71">
        <v>1.5648025323333332E-2</v>
      </c>
      <c r="R2035" s="66">
        <v>1</v>
      </c>
      <c r="S2035" s="66">
        <f t="shared" si="210"/>
        <v>1.5648025323333332E-2</v>
      </c>
      <c r="T2035" s="66">
        <f t="shared" si="214"/>
        <v>-2.2492546114333302E-3</v>
      </c>
      <c r="U2035" s="71">
        <v>2.9259000000000002E-4</v>
      </c>
      <c r="V2035" s="71">
        <v>2.9259000000000002E-4</v>
      </c>
      <c r="W2035" s="71" t="s">
        <v>19</v>
      </c>
      <c r="X2035" s="71">
        <v>3.501671433333334E-4</v>
      </c>
      <c r="Y2035" s="66">
        <v>1</v>
      </c>
      <c r="Z2035" s="66">
        <f t="shared" si="211"/>
        <v>3.501671433333334E-4</v>
      </c>
      <c r="AA2035" s="66">
        <f t="shared" si="212"/>
        <v>-5.7577143333333383E-5</v>
      </c>
      <c r="AB2035" s="71">
        <v>5.3212824999999998E-2</v>
      </c>
      <c r="AC2035" s="71">
        <v>5.3212824999999998E-2</v>
      </c>
      <c r="AD2035" s="71"/>
      <c r="AE2035" s="71">
        <v>6.098750537E-2</v>
      </c>
      <c r="AF2035" s="72">
        <v>1</v>
      </c>
      <c r="AG2035" s="66">
        <f t="shared" si="215"/>
        <v>6.098750537E-2</v>
      </c>
      <c r="AH2035" s="66">
        <f t="shared" si="213"/>
        <v>-7.7746803700000019E-3</v>
      </c>
      <c r="AI2035" s="67" t="s">
        <v>71</v>
      </c>
      <c r="AJ2035" s="162"/>
      <c r="AK2035" s="162"/>
      <c r="AS2035" s="155"/>
      <c r="AT2035" s="155"/>
      <c r="AU2035" s="155"/>
      <c r="AV2035" s="155"/>
      <c r="AW2035" s="155"/>
      <c r="AX2035" s="155"/>
      <c r="AY2035" s="155"/>
      <c r="AZ2035" s="155"/>
      <c r="BA2035" s="155"/>
      <c r="BK2035" s="23">
        <v>3.6743666666666664E-7</v>
      </c>
      <c r="BL2035" s="23">
        <v>1.9441074033333334E-3</v>
      </c>
    </row>
    <row r="2036" spans="1:64" x14ac:dyDescent="0.25">
      <c r="A2036" s="70" t="s">
        <v>16</v>
      </c>
      <c r="B2036" s="64">
        <v>34037</v>
      </c>
      <c r="C2036" s="64" t="s">
        <v>57</v>
      </c>
      <c r="D2036" s="64" t="s">
        <v>53</v>
      </c>
      <c r="E2036" s="68" t="s">
        <v>82</v>
      </c>
      <c r="F2036" s="68" t="s">
        <v>83</v>
      </c>
      <c r="G2036" s="68" t="s">
        <v>115</v>
      </c>
      <c r="H2036" s="64"/>
      <c r="I2036" s="64">
        <v>2265001010</v>
      </c>
      <c r="J2036" s="65" t="s">
        <v>1</v>
      </c>
      <c r="K2036" s="64" t="s">
        <v>1</v>
      </c>
      <c r="L2036" s="71" t="s">
        <v>19</v>
      </c>
      <c r="M2036" s="71" t="s">
        <v>19</v>
      </c>
      <c r="N2036" s="154">
        <v>2.8765152478719996E-2</v>
      </c>
      <c r="O2036" s="71">
        <v>2.8765152478719996E-2</v>
      </c>
      <c r="P2036" s="66" t="s">
        <v>19</v>
      </c>
      <c r="Q2036" s="71">
        <v>2.5473649226666662E-2</v>
      </c>
      <c r="R2036" s="66">
        <v>1</v>
      </c>
      <c r="S2036" s="66">
        <f t="shared" si="210"/>
        <v>2.5473649226666662E-2</v>
      </c>
      <c r="T2036" s="66">
        <f t="shared" si="214"/>
        <v>3.2915032520533342E-3</v>
      </c>
      <c r="U2036" s="71">
        <v>3.6474076999999999E-3</v>
      </c>
      <c r="V2036" s="71">
        <v>3.6474076999999999E-3</v>
      </c>
      <c r="W2036" s="71" t="s">
        <v>19</v>
      </c>
      <c r="X2036" s="71">
        <v>3.9378187566666669E-3</v>
      </c>
      <c r="Y2036" s="66">
        <v>1</v>
      </c>
      <c r="Z2036" s="66">
        <f t="shared" si="211"/>
        <v>3.9378187566666669E-3</v>
      </c>
      <c r="AA2036" s="66">
        <f t="shared" si="212"/>
        <v>-2.9041105666666699E-4</v>
      </c>
      <c r="AB2036" s="71">
        <v>0.24977252999999999</v>
      </c>
      <c r="AC2036" s="71">
        <v>0.24977252999999999</v>
      </c>
      <c r="AD2036" s="71"/>
      <c r="AE2036" s="71">
        <v>0.22880354720666665</v>
      </c>
      <c r="AF2036" s="72">
        <v>1</v>
      </c>
      <c r="AG2036" s="66">
        <f t="shared" si="215"/>
        <v>0.22880354720666665</v>
      </c>
      <c r="AH2036" s="66">
        <f t="shared" si="213"/>
        <v>2.0968982793333341E-2</v>
      </c>
      <c r="AI2036" s="67" t="s">
        <v>71</v>
      </c>
      <c r="AJ2036" s="162"/>
      <c r="AK2036" s="162"/>
      <c r="AS2036" s="155"/>
      <c r="AT2036" s="155"/>
      <c r="AU2036" s="155"/>
      <c r="AV2036" s="155"/>
      <c r="AW2036" s="155"/>
      <c r="AX2036" s="155"/>
      <c r="AY2036" s="155"/>
      <c r="AZ2036" s="155"/>
      <c r="BA2036" s="155"/>
      <c r="BK2036" s="23">
        <v>7.3487333333333328E-7</v>
      </c>
      <c r="BL2036" s="23">
        <v>1.0139414816666668E-2</v>
      </c>
    </row>
    <row r="2037" spans="1:64" x14ac:dyDescent="0.25">
      <c r="A2037" s="70" t="s">
        <v>16</v>
      </c>
      <c r="B2037" s="64">
        <v>34037</v>
      </c>
      <c r="C2037" s="64" t="s">
        <v>57</v>
      </c>
      <c r="D2037" s="64" t="s">
        <v>53</v>
      </c>
      <c r="E2037" s="68" t="s">
        <v>86</v>
      </c>
      <c r="F2037" s="68" t="s">
        <v>83</v>
      </c>
      <c r="G2037" s="68" t="s">
        <v>115</v>
      </c>
      <c r="H2037" s="64"/>
      <c r="I2037" s="64">
        <v>2265001030</v>
      </c>
      <c r="J2037" s="65" t="s">
        <v>1</v>
      </c>
      <c r="K2037" s="64" t="s">
        <v>1</v>
      </c>
      <c r="L2037" s="71" t="s">
        <v>19</v>
      </c>
      <c r="M2037" s="71" t="s">
        <v>19</v>
      </c>
      <c r="N2037" s="154">
        <v>0.32027721864120001</v>
      </c>
      <c r="O2037" s="71">
        <v>0.32027721864120001</v>
      </c>
      <c r="P2037" s="66" t="s">
        <v>19</v>
      </c>
      <c r="Q2037" s="71">
        <v>0.29081987524333336</v>
      </c>
      <c r="R2037" s="66">
        <v>1</v>
      </c>
      <c r="S2037" s="66">
        <f t="shared" si="210"/>
        <v>0.29081987524333336</v>
      </c>
      <c r="T2037" s="66">
        <f t="shared" si="214"/>
        <v>2.9457343397866653E-2</v>
      </c>
      <c r="U2037" s="71">
        <v>3.2389651999999998E-2</v>
      </c>
      <c r="V2037" s="71">
        <v>3.2389651999999998E-2</v>
      </c>
      <c r="W2037" s="71" t="s">
        <v>19</v>
      </c>
      <c r="X2037" s="71">
        <v>3.1992710566666666E-2</v>
      </c>
      <c r="Y2037" s="66">
        <v>1</v>
      </c>
      <c r="Z2037" s="66">
        <f t="shared" si="211"/>
        <v>3.1992710566666666E-2</v>
      </c>
      <c r="AA2037" s="66">
        <f t="shared" si="212"/>
        <v>3.9694143333333237E-4</v>
      </c>
      <c r="AB2037" s="71">
        <v>2.7976698999999998</v>
      </c>
      <c r="AC2037" s="71">
        <v>2.7976698999999998</v>
      </c>
      <c r="AD2037" s="71"/>
      <c r="AE2037" s="71">
        <v>2.9629504901333328</v>
      </c>
      <c r="AF2037" s="72">
        <v>1</v>
      </c>
      <c r="AG2037" s="66">
        <f t="shared" si="215"/>
        <v>2.9629504901333328</v>
      </c>
      <c r="AH2037" s="66">
        <f t="shared" si="213"/>
        <v>-0.16528059013333296</v>
      </c>
      <c r="AI2037" s="67" t="s">
        <v>71</v>
      </c>
      <c r="AJ2037" s="162"/>
      <c r="AK2037" s="162"/>
      <c r="AS2037" s="155"/>
      <c r="AT2037" s="155"/>
      <c r="AU2037" s="155"/>
      <c r="AV2037" s="155"/>
      <c r="AW2037" s="155"/>
      <c r="AX2037" s="155"/>
      <c r="AY2037" s="155"/>
      <c r="AZ2037" s="155"/>
      <c r="BA2037" s="155"/>
      <c r="BK2037" s="23">
        <v>1.8371833333333335E-6</v>
      </c>
      <c r="BL2037" s="23">
        <v>2.9028598976666663E-2</v>
      </c>
    </row>
    <row r="2038" spans="1:64" x14ac:dyDescent="0.25">
      <c r="A2038" s="70" t="s">
        <v>16</v>
      </c>
      <c r="B2038" s="64">
        <v>34037</v>
      </c>
      <c r="C2038" s="64" t="s">
        <v>57</v>
      </c>
      <c r="D2038" s="64" t="s">
        <v>53</v>
      </c>
      <c r="E2038" s="68" t="s">
        <v>116</v>
      </c>
      <c r="F2038" s="68" t="s">
        <v>83</v>
      </c>
      <c r="G2038" s="68" t="s">
        <v>115</v>
      </c>
      <c r="H2038" s="64"/>
      <c r="I2038" s="64">
        <v>2265001050</v>
      </c>
      <c r="J2038" s="65" t="s">
        <v>1</v>
      </c>
      <c r="K2038" s="64" t="s">
        <v>1</v>
      </c>
      <c r="L2038" s="71" t="s">
        <v>19</v>
      </c>
      <c r="M2038" s="71" t="s">
        <v>19</v>
      </c>
      <c r="N2038" s="154">
        <v>3.3526643793000015E-2</v>
      </c>
      <c r="O2038" s="71">
        <v>3.3526643793000015E-2</v>
      </c>
      <c r="P2038" s="66" t="s">
        <v>19</v>
      </c>
      <c r="Q2038" s="71">
        <v>2.6095352066666664E-2</v>
      </c>
      <c r="R2038" s="66">
        <v>1</v>
      </c>
      <c r="S2038" s="66">
        <f t="shared" si="210"/>
        <v>2.6095352066666664E-2</v>
      </c>
      <c r="T2038" s="66">
        <f t="shared" si="214"/>
        <v>7.4312917263333507E-3</v>
      </c>
      <c r="U2038" s="71">
        <v>1.107814E-2</v>
      </c>
      <c r="V2038" s="71">
        <v>1.107814E-2</v>
      </c>
      <c r="W2038" s="71" t="s">
        <v>19</v>
      </c>
      <c r="X2038" s="71">
        <v>9.1734238200000002E-3</v>
      </c>
      <c r="Y2038" s="66">
        <v>1</v>
      </c>
      <c r="Z2038" s="66">
        <f t="shared" si="211"/>
        <v>9.1734238200000002E-3</v>
      </c>
      <c r="AA2038" s="66">
        <f t="shared" si="212"/>
        <v>1.90471618E-3</v>
      </c>
      <c r="AB2038" s="71">
        <v>1.2904195000000001</v>
      </c>
      <c r="AC2038" s="71">
        <v>1.2904195000000001</v>
      </c>
      <c r="AD2038" s="71"/>
      <c r="AE2038" s="71">
        <v>1.2811818437</v>
      </c>
      <c r="AF2038" s="72">
        <v>1</v>
      </c>
      <c r="AG2038" s="66">
        <f t="shared" si="215"/>
        <v>1.2811818437</v>
      </c>
      <c r="AH2038" s="66">
        <f t="shared" si="213"/>
        <v>9.2376563000000633E-3</v>
      </c>
      <c r="AI2038" s="67" t="s">
        <v>71</v>
      </c>
      <c r="AJ2038" s="162"/>
      <c r="AK2038" s="162"/>
      <c r="AS2038" s="155"/>
      <c r="AT2038" s="155"/>
      <c r="AU2038" s="155"/>
      <c r="AV2038" s="155"/>
      <c r="AW2038" s="155"/>
      <c r="AX2038" s="155"/>
      <c r="AY2038" s="155"/>
      <c r="AZ2038" s="155"/>
      <c r="BA2038" s="155"/>
      <c r="BK2038" s="23">
        <v>1.1023100000000001E-6</v>
      </c>
      <c r="BL2038" s="23">
        <v>9.2072279933333341E-3</v>
      </c>
    </row>
    <row r="2039" spans="1:64" x14ac:dyDescent="0.25">
      <c r="A2039" s="70" t="s">
        <v>16</v>
      </c>
      <c r="B2039" s="64">
        <v>34037</v>
      </c>
      <c r="C2039" s="64" t="s">
        <v>57</v>
      </c>
      <c r="D2039" s="64" t="s">
        <v>53</v>
      </c>
      <c r="E2039" s="68" t="s">
        <v>87</v>
      </c>
      <c r="F2039" s="68" t="s">
        <v>83</v>
      </c>
      <c r="G2039" s="68" t="s">
        <v>115</v>
      </c>
      <c r="H2039" s="64"/>
      <c r="I2039" s="64">
        <v>2265001060</v>
      </c>
      <c r="J2039" s="65" t="s">
        <v>1</v>
      </c>
      <c r="K2039" s="64" t="s">
        <v>1</v>
      </c>
      <c r="L2039" s="71" t="s">
        <v>19</v>
      </c>
      <c r="M2039" s="71" t="s">
        <v>19</v>
      </c>
      <c r="N2039" s="154">
        <v>1.7790246734491498E-2</v>
      </c>
      <c r="O2039" s="71">
        <v>1.7790246734491498E-2</v>
      </c>
      <c r="P2039" s="66" t="s">
        <v>19</v>
      </c>
      <c r="Q2039" s="71">
        <v>1.1892455153333334E-2</v>
      </c>
      <c r="R2039" s="66">
        <v>1</v>
      </c>
      <c r="S2039" s="66">
        <f t="shared" si="210"/>
        <v>1.1892455153333334E-2</v>
      </c>
      <c r="T2039" s="66">
        <f t="shared" si="214"/>
        <v>5.8977915811581644E-3</v>
      </c>
      <c r="U2039" s="71">
        <v>4.5447589908900006E-3</v>
      </c>
      <c r="V2039" s="71">
        <v>4.5447589908900006E-3</v>
      </c>
      <c r="W2039" s="71" t="s">
        <v>19</v>
      </c>
      <c r="X2039" s="71">
        <v>3.9403908133333332E-3</v>
      </c>
      <c r="Y2039" s="66">
        <v>1</v>
      </c>
      <c r="Z2039" s="66">
        <f t="shared" si="211"/>
        <v>3.9403908133333332E-3</v>
      </c>
      <c r="AA2039" s="66">
        <f t="shared" si="212"/>
        <v>6.0436817755666738E-4</v>
      </c>
      <c r="AB2039" s="71">
        <v>0.39604219466800006</v>
      </c>
      <c r="AC2039" s="71">
        <v>0.39604219466800006</v>
      </c>
      <c r="AD2039" s="71"/>
      <c r="AE2039" s="71">
        <v>0.33292591262333332</v>
      </c>
      <c r="AF2039" s="72">
        <v>1</v>
      </c>
      <c r="AG2039" s="66">
        <f t="shared" si="215"/>
        <v>0.33292591262333332</v>
      </c>
      <c r="AH2039" s="66">
        <f t="shared" si="213"/>
        <v>6.3116282044666738E-2</v>
      </c>
      <c r="AI2039" s="67" t="s">
        <v>71</v>
      </c>
      <c r="AJ2039" s="162"/>
      <c r="AK2039" s="162"/>
      <c r="AS2039" s="155"/>
      <c r="AT2039" s="155"/>
      <c r="AU2039" s="155"/>
      <c r="AV2039" s="155"/>
      <c r="AW2039" s="155"/>
      <c r="AX2039" s="155"/>
      <c r="AY2039" s="155"/>
      <c r="AZ2039" s="155"/>
      <c r="BA2039" s="155"/>
      <c r="BK2039" s="23">
        <v>2.9394933333333331E-6</v>
      </c>
      <c r="BL2039" s="23">
        <v>2.733067414E-2</v>
      </c>
    </row>
    <row r="2040" spans="1:64" x14ac:dyDescent="0.25">
      <c r="A2040" s="70" t="s">
        <v>16</v>
      </c>
      <c r="B2040" s="64">
        <v>34037</v>
      </c>
      <c r="C2040" s="64" t="s">
        <v>57</v>
      </c>
      <c r="D2040" s="64" t="s">
        <v>53</v>
      </c>
      <c r="E2040" s="68" t="s">
        <v>117</v>
      </c>
      <c r="F2040" s="68" t="s">
        <v>89</v>
      </c>
      <c r="G2040" s="68" t="s">
        <v>115</v>
      </c>
      <c r="H2040" s="64"/>
      <c r="I2040" s="64">
        <v>2265002003</v>
      </c>
      <c r="J2040" s="65" t="s">
        <v>1</v>
      </c>
      <c r="K2040" s="64" t="s">
        <v>1</v>
      </c>
      <c r="L2040" s="71" t="s">
        <v>19</v>
      </c>
      <c r="M2040" s="71" t="s">
        <v>19</v>
      </c>
      <c r="N2040" s="154">
        <v>4.6263006120651014E-4</v>
      </c>
      <c r="O2040" s="71">
        <v>4.6263006120651014E-4</v>
      </c>
      <c r="P2040" s="66" t="s">
        <v>19</v>
      </c>
      <c r="Q2040" s="71">
        <v>2.7814955666666664E-4</v>
      </c>
      <c r="R2040" s="66">
        <v>1</v>
      </c>
      <c r="S2040" s="66">
        <f t="shared" si="210"/>
        <v>2.7814955666666664E-4</v>
      </c>
      <c r="T2040" s="66">
        <f t="shared" si="214"/>
        <v>1.8448050453984349E-4</v>
      </c>
      <c r="U2040" s="71">
        <v>2.3441642300000003E-4</v>
      </c>
      <c r="V2040" s="71">
        <v>2.3441642300000003E-4</v>
      </c>
      <c r="W2040" s="71" t="s">
        <v>19</v>
      </c>
      <c r="X2040" s="71">
        <v>1.2860283333333334E-4</v>
      </c>
      <c r="Y2040" s="66">
        <v>1</v>
      </c>
      <c r="Z2040" s="66">
        <f t="shared" si="211"/>
        <v>1.2860283333333334E-4</v>
      </c>
      <c r="AA2040" s="66">
        <f t="shared" si="212"/>
        <v>1.0581358966666669E-4</v>
      </c>
      <c r="AB2040" s="71">
        <v>1.5646058550000001E-2</v>
      </c>
      <c r="AC2040" s="71">
        <v>1.5646058550000001E-2</v>
      </c>
      <c r="AD2040" s="71"/>
      <c r="AE2040" s="71">
        <v>1.3993090576666667E-2</v>
      </c>
      <c r="AF2040" s="72">
        <v>1</v>
      </c>
      <c r="AG2040" s="66">
        <f t="shared" si="215"/>
        <v>1.3993090576666667E-2</v>
      </c>
      <c r="AH2040" s="66">
        <f t="shared" si="213"/>
        <v>1.652967973333334E-3</v>
      </c>
      <c r="AI2040" s="67" t="s">
        <v>71</v>
      </c>
      <c r="AJ2040" s="162"/>
      <c r="AK2040" s="162"/>
      <c r="AS2040" s="155"/>
      <c r="AT2040" s="155"/>
      <c r="AU2040" s="155"/>
      <c r="AV2040" s="155"/>
      <c r="AW2040" s="155"/>
      <c r="AX2040" s="155"/>
      <c r="AY2040" s="155"/>
      <c r="AZ2040" s="155"/>
      <c r="BA2040" s="155"/>
      <c r="BK2040" s="23">
        <v>2.2046200000000002E-6</v>
      </c>
      <c r="BL2040" s="23">
        <v>3.3445187709999998E-2</v>
      </c>
    </row>
    <row r="2041" spans="1:64" x14ac:dyDescent="0.25">
      <c r="A2041" s="70" t="s">
        <v>16</v>
      </c>
      <c r="B2041" s="64">
        <v>34037</v>
      </c>
      <c r="C2041" s="64" t="s">
        <v>57</v>
      </c>
      <c r="D2041" s="64" t="s">
        <v>53</v>
      </c>
      <c r="E2041" s="68" t="s">
        <v>88</v>
      </c>
      <c r="F2041" s="68" t="s">
        <v>89</v>
      </c>
      <c r="G2041" s="68" t="s">
        <v>115</v>
      </c>
      <c r="H2041" s="64"/>
      <c r="I2041" s="64">
        <v>2265002006</v>
      </c>
      <c r="J2041" s="65" t="s">
        <v>1</v>
      </c>
      <c r="K2041" s="64" t="s">
        <v>1</v>
      </c>
      <c r="L2041" s="71" t="s">
        <v>19</v>
      </c>
      <c r="M2041" s="71" t="s">
        <v>19</v>
      </c>
      <c r="N2041" s="154">
        <v>4.3331799519000005E-6</v>
      </c>
      <c r="O2041" s="71">
        <v>4.3331799519000005E-6</v>
      </c>
      <c r="P2041" s="66" t="s">
        <v>19</v>
      </c>
      <c r="Q2041" s="71">
        <v>2.5720566666666666E-6</v>
      </c>
      <c r="R2041" s="66">
        <v>1</v>
      </c>
      <c r="S2041" s="66">
        <f t="shared" si="210"/>
        <v>2.5720566666666666E-6</v>
      </c>
      <c r="T2041" s="66">
        <f t="shared" si="214"/>
        <v>1.7611232852333339E-6</v>
      </c>
      <c r="U2041" s="71">
        <v>1.6193509000000001E-6</v>
      </c>
      <c r="V2041" s="71">
        <v>1.6193509000000001E-6</v>
      </c>
      <c r="W2041" s="71" t="s">
        <v>19</v>
      </c>
      <c r="X2041" s="71">
        <v>1.1023100000000001E-6</v>
      </c>
      <c r="Y2041" s="66">
        <v>1</v>
      </c>
      <c r="Z2041" s="66">
        <f t="shared" si="211"/>
        <v>1.1023100000000001E-6</v>
      </c>
      <c r="AA2041" s="66">
        <f t="shared" si="212"/>
        <v>5.1704090000000001E-7</v>
      </c>
      <c r="AB2041" s="71">
        <v>1.3740728999999999E-4</v>
      </c>
      <c r="AC2041" s="71">
        <v>1.3740728999999999E-4</v>
      </c>
      <c r="AD2041" s="71"/>
      <c r="AE2041" s="71">
        <v>1.2676565000000002E-4</v>
      </c>
      <c r="AF2041" s="72">
        <v>1</v>
      </c>
      <c r="AG2041" s="66">
        <f t="shared" si="215"/>
        <v>1.2676565000000002E-4</v>
      </c>
      <c r="AH2041" s="66">
        <f t="shared" si="213"/>
        <v>1.0641639999999972E-5</v>
      </c>
      <c r="AI2041" s="67" t="s">
        <v>71</v>
      </c>
      <c r="AJ2041" s="162"/>
      <c r="AK2041" s="162"/>
      <c r="AS2041" s="155"/>
      <c r="AT2041" s="155"/>
      <c r="AU2041" s="155"/>
      <c r="AV2041" s="155"/>
      <c r="AW2041" s="155"/>
      <c r="AX2041" s="155"/>
      <c r="AY2041" s="155"/>
      <c r="AZ2041" s="155"/>
      <c r="BA2041" s="155"/>
      <c r="BK2041" s="23">
        <v>3.30693E-6</v>
      </c>
      <c r="BL2041" s="23">
        <v>3.2151443206666665E-2</v>
      </c>
    </row>
    <row r="2042" spans="1:64" x14ac:dyDescent="0.25">
      <c r="A2042" s="70" t="s">
        <v>16</v>
      </c>
      <c r="B2042" s="64">
        <v>34037</v>
      </c>
      <c r="C2042" s="64" t="s">
        <v>57</v>
      </c>
      <c r="D2042" s="64" t="s">
        <v>53</v>
      </c>
      <c r="E2042" s="68" t="s">
        <v>90</v>
      </c>
      <c r="F2042" s="68" t="s">
        <v>89</v>
      </c>
      <c r="G2042" s="68" t="s">
        <v>115</v>
      </c>
      <c r="H2042" s="64"/>
      <c r="I2042" s="64">
        <v>2265002009</v>
      </c>
      <c r="J2042" s="65" t="s">
        <v>1</v>
      </c>
      <c r="K2042" s="64" t="s">
        <v>1</v>
      </c>
      <c r="L2042" s="71" t="s">
        <v>19</v>
      </c>
      <c r="M2042" s="71" t="s">
        <v>19</v>
      </c>
      <c r="N2042" s="154">
        <v>1.6212488466179999E-3</v>
      </c>
      <c r="O2042" s="71">
        <v>1.6212488466179999E-3</v>
      </c>
      <c r="P2042" s="66" t="s">
        <v>19</v>
      </c>
      <c r="Q2042" s="71">
        <v>7.1833868333333328E-4</v>
      </c>
      <c r="R2042" s="66">
        <v>1</v>
      </c>
      <c r="S2042" s="66">
        <f t="shared" ref="S2042:S2105" si="216">R2042*Q2042</f>
        <v>7.1833868333333328E-4</v>
      </c>
      <c r="T2042" s="66">
        <f t="shared" si="214"/>
        <v>9.0291016328466664E-4</v>
      </c>
      <c r="U2042" s="71">
        <v>3.6780253999999998E-4</v>
      </c>
      <c r="V2042" s="71">
        <v>3.6780253999999998E-4</v>
      </c>
      <c r="W2042" s="71" t="s">
        <v>19</v>
      </c>
      <c r="X2042" s="71">
        <v>2.2487124000000001E-4</v>
      </c>
      <c r="Y2042" s="66">
        <v>1</v>
      </c>
      <c r="Z2042" s="66">
        <f t="shared" ref="Z2042:Z2105" si="217">Y2042*X2042</f>
        <v>2.2487124000000001E-4</v>
      </c>
      <c r="AA2042" s="66">
        <f t="shared" ref="AA2042:AA2105" si="218">V2042-Z2042</f>
        <v>1.4293129999999997E-4</v>
      </c>
      <c r="AB2042" s="71">
        <v>2.8456900100000002E-2</v>
      </c>
      <c r="AC2042" s="71">
        <v>2.8456900100000002E-2</v>
      </c>
      <c r="AD2042" s="71"/>
      <c r="AE2042" s="71">
        <v>2.4569755026666668E-2</v>
      </c>
      <c r="AF2042" s="72">
        <v>1</v>
      </c>
      <c r="AG2042" s="66">
        <f t="shared" si="215"/>
        <v>2.4569755026666668E-2</v>
      </c>
      <c r="AH2042" s="66">
        <f t="shared" ref="AH2042:AH2105" si="219">AC2042-AG2042</f>
        <v>3.887145073333334E-3</v>
      </c>
      <c r="AI2042" s="67" t="s">
        <v>71</v>
      </c>
      <c r="AJ2042" s="162"/>
      <c r="AK2042" s="162"/>
      <c r="AS2042" s="155"/>
      <c r="AT2042" s="155"/>
      <c r="AU2042" s="155"/>
      <c r="AV2042" s="155"/>
      <c r="AW2042" s="155"/>
      <c r="AX2042" s="155"/>
      <c r="AY2042" s="155"/>
      <c r="AZ2042" s="155"/>
      <c r="BA2042" s="155"/>
      <c r="BK2042" s="23">
        <v>2.9394933333333331E-6</v>
      </c>
      <c r="BL2042" s="23">
        <v>2.7630502459999998E-2</v>
      </c>
    </row>
    <row r="2043" spans="1:64" x14ac:dyDescent="0.25">
      <c r="A2043" s="70" t="s">
        <v>16</v>
      </c>
      <c r="B2043" s="64">
        <v>34037</v>
      </c>
      <c r="C2043" s="64" t="s">
        <v>57</v>
      </c>
      <c r="D2043" s="64" t="s">
        <v>53</v>
      </c>
      <c r="E2043" s="68" t="s">
        <v>118</v>
      </c>
      <c r="F2043" s="68" t="s">
        <v>89</v>
      </c>
      <c r="G2043" s="68" t="s">
        <v>115</v>
      </c>
      <c r="H2043" s="64"/>
      <c r="I2043" s="64">
        <v>2265002015</v>
      </c>
      <c r="J2043" s="65" t="s">
        <v>1</v>
      </c>
      <c r="K2043" s="64" t="s">
        <v>1</v>
      </c>
      <c r="L2043" s="71" t="s">
        <v>19</v>
      </c>
      <c r="M2043" s="71" t="s">
        <v>19</v>
      </c>
      <c r="N2043" s="154">
        <v>7.3561648508630015E-4</v>
      </c>
      <c r="O2043" s="71">
        <v>7.3561648508630015E-4</v>
      </c>
      <c r="P2043" s="66" t="s">
        <v>19</v>
      </c>
      <c r="Q2043" s="71">
        <v>4.853838366666667E-4</v>
      </c>
      <c r="R2043" s="66">
        <v>1</v>
      </c>
      <c r="S2043" s="66">
        <f t="shared" si="216"/>
        <v>4.853838366666667E-4</v>
      </c>
      <c r="T2043" s="66">
        <f t="shared" si="214"/>
        <v>2.5023264841963344E-4</v>
      </c>
      <c r="U2043" s="71">
        <v>3.4023863600000004E-4</v>
      </c>
      <c r="V2043" s="71">
        <v>3.4023863600000004E-4</v>
      </c>
      <c r="W2043" s="71" t="s">
        <v>19</v>
      </c>
      <c r="X2043" s="71">
        <v>2.1127608333333333E-4</v>
      </c>
      <c r="Y2043" s="66">
        <v>1</v>
      </c>
      <c r="Z2043" s="66">
        <f t="shared" si="217"/>
        <v>2.1127608333333333E-4</v>
      </c>
      <c r="AA2043" s="66">
        <f t="shared" si="218"/>
        <v>1.2896255266666671E-4</v>
      </c>
      <c r="AB2043" s="71">
        <v>2.7487376360000003E-2</v>
      </c>
      <c r="AC2043" s="71">
        <v>2.7487376360000003E-2</v>
      </c>
      <c r="AD2043" s="71"/>
      <c r="AE2043" s="71">
        <v>2.5380687750000002E-2</v>
      </c>
      <c r="AF2043" s="72">
        <v>1</v>
      </c>
      <c r="AG2043" s="66">
        <f t="shared" si="215"/>
        <v>2.5380687750000002E-2</v>
      </c>
      <c r="AH2043" s="66">
        <f t="shared" si="219"/>
        <v>2.1066886100000008E-3</v>
      </c>
      <c r="AI2043" s="67" t="s">
        <v>71</v>
      </c>
      <c r="AJ2043" s="162"/>
      <c r="AK2043" s="162"/>
      <c r="AS2043" s="155"/>
      <c r="AT2043" s="155"/>
      <c r="AU2043" s="155"/>
      <c r="AV2043" s="155"/>
      <c r="AW2043" s="155"/>
      <c r="AX2043" s="155"/>
      <c r="AY2043" s="155"/>
      <c r="AZ2043" s="155"/>
      <c r="BA2043" s="155"/>
      <c r="BK2043" s="23">
        <v>2.2046200000000002E-6</v>
      </c>
      <c r="BL2043" s="23">
        <v>3.4114289880000002E-2</v>
      </c>
    </row>
    <row r="2044" spans="1:64" x14ac:dyDescent="0.25">
      <c r="A2044" s="70" t="s">
        <v>16</v>
      </c>
      <c r="B2044" s="64">
        <v>34037</v>
      </c>
      <c r="C2044" s="64" t="s">
        <v>57</v>
      </c>
      <c r="D2044" s="64" t="s">
        <v>53</v>
      </c>
      <c r="E2044" s="68" t="s">
        <v>91</v>
      </c>
      <c r="F2044" s="68" t="s">
        <v>89</v>
      </c>
      <c r="G2044" s="68" t="s">
        <v>115</v>
      </c>
      <c r="H2044" s="64"/>
      <c r="I2044" s="64">
        <v>2265002021</v>
      </c>
      <c r="J2044" s="65" t="s">
        <v>1</v>
      </c>
      <c r="K2044" s="64" t="s">
        <v>1</v>
      </c>
      <c r="L2044" s="71" t="s">
        <v>19</v>
      </c>
      <c r="M2044" s="71" t="s">
        <v>19</v>
      </c>
      <c r="N2044" s="154">
        <v>2.4288205402960999E-3</v>
      </c>
      <c r="O2044" s="71">
        <v>2.4288205402960999E-3</v>
      </c>
      <c r="P2044" s="66" t="s">
        <v>19</v>
      </c>
      <c r="Q2044" s="71">
        <v>1.2658193166666665E-3</v>
      </c>
      <c r="R2044" s="66">
        <v>1</v>
      </c>
      <c r="S2044" s="66">
        <f t="shared" si="216"/>
        <v>1.2658193166666665E-3</v>
      </c>
      <c r="T2044" s="66">
        <f t="shared" si="214"/>
        <v>1.1630012236294334E-3</v>
      </c>
      <c r="U2044" s="71">
        <v>7.6164944760000002E-4</v>
      </c>
      <c r="V2044" s="71">
        <v>7.6164944760000002E-4</v>
      </c>
      <c r="W2044" s="71" t="s">
        <v>19</v>
      </c>
      <c r="X2044" s="71">
        <v>4.5157966333333332E-4</v>
      </c>
      <c r="Y2044" s="66">
        <v>1</v>
      </c>
      <c r="Z2044" s="66">
        <f t="shared" si="217"/>
        <v>4.5157966333333332E-4</v>
      </c>
      <c r="AA2044" s="66">
        <f t="shared" si="218"/>
        <v>3.1006978426666669E-4</v>
      </c>
      <c r="AB2044" s="71">
        <v>6.0566255573000001E-2</v>
      </c>
      <c r="AC2044" s="71">
        <v>6.0566255573000001E-2</v>
      </c>
      <c r="AD2044" s="71"/>
      <c r="AE2044" s="71">
        <v>5.3945581653333331E-2</v>
      </c>
      <c r="AF2044" s="72">
        <v>1</v>
      </c>
      <c r="AG2044" s="66">
        <f t="shared" si="215"/>
        <v>5.3945581653333331E-2</v>
      </c>
      <c r="AH2044" s="66">
        <f t="shared" si="219"/>
        <v>6.6206739196666697E-3</v>
      </c>
      <c r="AI2044" s="67" t="s">
        <v>71</v>
      </c>
      <c r="AJ2044" s="162"/>
      <c r="AK2044" s="162"/>
      <c r="AS2044" s="155"/>
      <c r="AT2044" s="155"/>
      <c r="AU2044" s="155"/>
      <c r="AV2044" s="155"/>
      <c r="AW2044" s="155"/>
      <c r="AX2044" s="155"/>
      <c r="AY2044" s="155"/>
      <c r="AZ2044" s="155"/>
      <c r="BA2044" s="155"/>
      <c r="BK2044" s="23">
        <v>2.9394933333333331E-6</v>
      </c>
      <c r="BL2044" s="23">
        <v>3.0257307189999999E-2</v>
      </c>
    </row>
    <row r="2045" spans="1:64" x14ac:dyDescent="0.25">
      <c r="A2045" s="70" t="s">
        <v>16</v>
      </c>
      <c r="B2045" s="64">
        <v>34037</v>
      </c>
      <c r="C2045" s="64" t="s">
        <v>57</v>
      </c>
      <c r="D2045" s="64" t="s">
        <v>53</v>
      </c>
      <c r="E2045" s="68" t="s">
        <v>119</v>
      </c>
      <c r="F2045" s="68" t="s">
        <v>89</v>
      </c>
      <c r="G2045" s="68" t="s">
        <v>115</v>
      </c>
      <c r="H2045" s="64"/>
      <c r="I2045" s="64">
        <v>2265002024</v>
      </c>
      <c r="J2045" s="65" t="s">
        <v>1</v>
      </c>
      <c r="K2045" s="64" t="s">
        <v>1</v>
      </c>
      <c r="L2045" s="71" t="s">
        <v>19</v>
      </c>
      <c r="M2045" s="71" t="s">
        <v>19</v>
      </c>
      <c r="N2045" s="154">
        <v>9.1795248696910001E-4</v>
      </c>
      <c r="O2045" s="71">
        <v>9.1795248696910001E-4</v>
      </c>
      <c r="P2045" s="66" t="s">
        <v>19</v>
      </c>
      <c r="Q2045" s="71">
        <v>5.0853234666666663E-4</v>
      </c>
      <c r="R2045" s="66">
        <v>1</v>
      </c>
      <c r="S2045" s="66">
        <f t="shared" si="216"/>
        <v>5.0853234666666663E-4</v>
      </c>
      <c r="T2045" s="66">
        <f t="shared" si="214"/>
        <v>4.0942014030243337E-4</v>
      </c>
      <c r="U2045" s="71">
        <v>2.8856994039999997E-4</v>
      </c>
      <c r="V2045" s="71">
        <v>2.8856994039999997E-4</v>
      </c>
      <c r="W2045" s="71" t="s">
        <v>19</v>
      </c>
      <c r="X2045" s="71">
        <v>1.7930909333333333E-4</v>
      </c>
      <c r="Y2045" s="66">
        <v>1</v>
      </c>
      <c r="Z2045" s="66">
        <f t="shared" si="217"/>
        <v>1.7930909333333333E-4</v>
      </c>
      <c r="AA2045" s="66">
        <f t="shared" si="218"/>
        <v>1.0926084706666664E-4</v>
      </c>
      <c r="AB2045" s="71">
        <v>2.5096679811999999E-2</v>
      </c>
      <c r="AC2045" s="71">
        <v>2.5096679811999999E-2</v>
      </c>
      <c r="AD2045" s="71"/>
      <c r="AE2045" s="71">
        <v>2.3015130489999997E-2</v>
      </c>
      <c r="AF2045" s="72">
        <v>1</v>
      </c>
      <c r="AG2045" s="66">
        <f t="shared" si="215"/>
        <v>2.3015130489999997E-2</v>
      </c>
      <c r="AH2045" s="66">
        <f t="shared" si="219"/>
        <v>2.0815493220000016E-3</v>
      </c>
      <c r="AI2045" s="67" t="s">
        <v>71</v>
      </c>
      <c r="AJ2045" s="162"/>
      <c r="AK2045" s="162"/>
      <c r="AS2045" s="155"/>
      <c r="AT2045" s="155"/>
      <c r="AU2045" s="155"/>
      <c r="AV2045" s="155"/>
      <c r="AW2045" s="155"/>
      <c r="AX2045" s="155"/>
      <c r="AY2045" s="155"/>
      <c r="AZ2045" s="155"/>
      <c r="BA2045" s="155"/>
      <c r="BK2045" s="23">
        <v>2.5720566666666666E-6</v>
      </c>
      <c r="BL2045" s="23">
        <v>2.3917922380000001E-2</v>
      </c>
    </row>
    <row r="2046" spans="1:64" x14ac:dyDescent="0.25">
      <c r="A2046" s="70" t="s">
        <v>16</v>
      </c>
      <c r="B2046" s="64">
        <v>34037</v>
      </c>
      <c r="C2046" s="64" t="s">
        <v>57</v>
      </c>
      <c r="D2046" s="64" t="s">
        <v>53</v>
      </c>
      <c r="E2046" s="68" t="s">
        <v>92</v>
      </c>
      <c r="F2046" s="68" t="s">
        <v>89</v>
      </c>
      <c r="G2046" s="68" t="s">
        <v>115</v>
      </c>
      <c r="H2046" s="64"/>
      <c r="I2046" s="64">
        <v>2265002027</v>
      </c>
      <c r="J2046" s="65" t="s">
        <v>1</v>
      </c>
      <c r="K2046" s="64" t="s">
        <v>1</v>
      </c>
      <c r="L2046" s="71" t="s">
        <v>19</v>
      </c>
      <c r="M2046" s="71" t="s">
        <v>19</v>
      </c>
      <c r="N2046" s="154">
        <v>5.4339972171300001E-5</v>
      </c>
      <c r="O2046" s="71">
        <v>5.4339972171300001E-5</v>
      </c>
      <c r="P2046" s="66" t="s">
        <v>19</v>
      </c>
      <c r="Q2046" s="71">
        <v>2.5720566666666669E-5</v>
      </c>
      <c r="R2046" s="66">
        <v>1</v>
      </c>
      <c r="S2046" s="66">
        <f t="shared" si="216"/>
        <v>2.5720566666666669E-5</v>
      </c>
      <c r="T2046" s="66">
        <f t="shared" si="214"/>
        <v>2.8619405504633332E-5</v>
      </c>
      <c r="U2046" s="71">
        <v>1.4628281900000001E-5</v>
      </c>
      <c r="V2046" s="71">
        <v>1.4628281900000001E-5</v>
      </c>
      <c r="W2046" s="71" t="s">
        <v>19</v>
      </c>
      <c r="X2046" s="71">
        <v>9.185916666666668E-6</v>
      </c>
      <c r="Y2046" s="66">
        <v>1</v>
      </c>
      <c r="Z2046" s="66">
        <f t="shared" si="217"/>
        <v>9.185916666666668E-6</v>
      </c>
      <c r="AA2046" s="66">
        <f t="shared" si="218"/>
        <v>5.442365233333333E-6</v>
      </c>
      <c r="AB2046" s="71">
        <v>1.2460441940000001E-3</v>
      </c>
      <c r="AC2046" s="71">
        <v>1.2460441940000001E-3</v>
      </c>
      <c r="AD2046" s="71"/>
      <c r="AE2046" s="71">
        <v>1.1225190166666667E-3</v>
      </c>
      <c r="AF2046" s="72">
        <v>1</v>
      </c>
      <c r="AG2046" s="66">
        <f t="shared" si="215"/>
        <v>1.1225190166666667E-3</v>
      </c>
      <c r="AH2046" s="66">
        <f t="shared" si="219"/>
        <v>1.2352517733333333E-4</v>
      </c>
      <c r="AI2046" s="67" t="s">
        <v>71</v>
      </c>
      <c r="AJ2046" s="162"/>
      <c r="AK2046" s="162"/>
      <c r="AS2046" s="155"/>
      <c r="AT2046" s="155"/>
      <c r="AU2046" s="155"/>
      <c r="AV2046" s="155"/>
      <c r="AW2046" s="155"/>
      <c r="AX2046" s="155"/>
      <c r="AY2046" s="155"/>
      <c r="AZ2046" s="155"/>
      <c r="BA2046" s="155"/>
      <c r="BK2046" s="23">
        <v>3.6743666666666664E-7</v>
      </c>
      <c r="BL2046" s="23">
        <v>5.1382343466666669E-3</v>
      </c>
    </row>
    <row r="2047" spans="1:64" x14ac:dyDescent="0.25">
      <c r="A2047" s="70" t="s">
        <v>16</v>
      </c>
      <c r="B2047" s="64">
        <v>34037</v>
      </c>
      <c r="C2047" s="64" t="s">
        <v>57</v>
      </c>
      <c r="D2047" s="64" t="s">
        <v>53</v>
      </c>
      <c r="E2047" s="68" t="s">
        <v>120</v>
      </c>
      <c r="F2047" s="68" t="s">
        <v>89</v>
      </c>
      <c r="G2047" s="68" t="s">
        <v>115</v>
      </c>
      <c r="H2047" s="64"/>
      <c r="I2047" s="64">
        <v>2265002030</v>
      </c>
      <c r="J2047" s="65" t="s">
        <v>1</v>
      </c>
      <c r="K2047" s="64" t="s">
        <v>1</v>
      </c>
      <c r="L2047" s="71" t="s">
        <v>19</v>
      </c>
      <c r="M2047" s="71" t="s">
        <v>19</v>
      </c>
      <c r="N2047" s="154">
        <v>1.7246274141739504E-3</v>
      </c>
      <c r="O2047" s="71">
        <v>1.7246274141739504E-3</v>
      </c>
      <c r="P2047" s="66" t="s">
        <v>19</v>
      </c>
      <c r="Q2047" s="71">
        <v>8.9434084666666655E-4</v>
      </c>
      <c r="R2047" s="66">
        <v>1</v>
      </c>
      <c r="S2047" s="66">
        <f t="shared" si="216"/>
        <v>8.9434084666666655E-4</v>
      </c>
      <c r="T2047" s="66">
        <f t="shared" si="214"/>
        <v>8.3028656750728385E-4</v>
      </c>
      <c r="U2047" s="71">
        <v>7.3298837119999995E-4</v>
      </c>
      <c r="V2047" s="71">
        <v>7.3298837119999995E-4</v>
      </c>
      <c r="W2047" s="71" t="s">
        <v>19</v>
      </c>
      <c r="X2047" s="71">
        <v>4.0344546E-4</v>
      </c>
      <c r="Y2047" s="66">
        <v>1</v>
      </c>
      <c r="Z2047" s="66">
        <f t="shared" si="217"/>
        <v>4.0344546E-4</v>
      </c>
      <c r="AA2047" s="66">
        <f t="shared" si="218"/>
        <v>3.2954291119999994E-4</v>
      </c>
      <c r="AB2047" s="71">
        <v>4.6584728598999994E-2</v>
      </c>
      <c r="AC2047" s="71">
        <v>4.6584728598999994E-2</v>
      </c>
      <c r="AD2047" s="71"/>
      <c r="AE2047" s="71">
        <v>4.084425986666667E-2</v>
      </c>
      <c r="AF2047" s="72">
        <v>1</v>
      </c>
      <c r="AG2047" s="66">
        <f t="shared" si="215"/>
        <v>4.084425986666667E-2</v>
      </c>
      <c r="AH2047" s="66">
        <f t="shared" si="219"/>
        <v>5.7404687323333245E-3</v>
      </c>
      <c r="AI2047" s="67" t="s">
        <v>71</v>
      </c>
      <c r="AJ2047" s="162"/>
      <c r="AK2047" s="162"/>
      <c r="AS2047" s="155"/>
      <c r="AT2047" s="155"/>
      <c r="AU2047" s="155"/>
      <c r="AV2047" s="155"/>
      <c r="AW2047" s="155"/>
      <c r="AX2047" s="155"/>
      <c r="AY2047" s="155"/>
      <c r="AZ2047" s="155"/>
      <c r="BA2047" s="155"/>
      <c r="BK2047" s="23">
        <v>2.5720566666666666E-6</v>
      </c>
      <c r="BL2047" s="23">
        <v>2.8274251500000003E-2</v>
      </c>
    </row>
    <row r="2048" spans="1:64" x14ac:dyDescent="0.25">
      <c r="A2048" s="70" t="s">
        <v>16</v>
      </c>
      <c r="B2048" s="64">
        <v>34037</v>
      </c>
      <c r="C2048" s="64" t="s">
        <v>57</v>
      </c>
      <c r="D2048" s="64" t="s">
        <v>53</v>
      </c>
      <c r="E2048" s="68" t="s">
        <v>121</v>
      </c>
      <c r="F2048" s="68" t="s">
        <v>89</v>
      </c>
      <c r="G2048" s="68" t="s">
        <v>115</v>
      </c>
      <c r="H2048" s="64"/>
      <c r="I2048" s="64">
        <v>2265002033</v>
      </c>
      <c r="J2048" s="65" t="s">
        <v>1</v>
      </c>
      <c r="K2048" s="64" t="s">
        <v>1</v>
      </c>
      <c r="L2048" s="71" t="s">
        <v>19</v>
      </c>
      <c r="M2048" s="71" t="s">
        <v>19</v>
      </c>
      <c r="N2048" s="154">
        <v>9.9781411668720013E-4</v>
      </c>
      <c r="O2048" s="71">
        <v>9.9781411668720013E-4</v>
      </c>
      <c r="P2048" s="66" t="s">
        <v>19</v>
      </c>
      <c r="Q2048" s="71">
        <v>3.9793391000000005E-4</v>
      </c>
      <c r="R2048" s="66">
        <v>1</v>
      </c>
      <c r="S2048" s="66">
        <f t="shared" si="216"/>
        <v>3.9793391000000005E-4</v>
      </c>
      <c r="T2048" s="66">
        <f t="shared" si="214"/>
        <v>5.9988020668720003E-4</v>
      </c>
      <c r="U2048" s="71">
        <v>3.1167409999999999E-4</v>
      </c>
      <c r="V2048" s="71">
        <v>3.1167409999999999E-4</v>
      </c>
      <c r="W2048" s="71" t="s">
        <v>19</v>
      </c>
      <c r="X2048" s="71">
        <v>2.1531788666666666E-4</v>
      </c>
      <c r="Y2048" s="66">
        <v>1</v>
      </c>
      <c r="Z2048" s="66">
        <f t="shared" si="217"/>
        <v>2.1531788666666666E-4</v>
      </c>
      <c r="AA2048" s="66">
        <f t="shared" si="218"/>
        <v>9.6356213333333336E-5</v>
      </c>
      <c r="AB2048" s="71">
        <v>1.4260682640000003E-2</v>
      </c>
      <c r="AC2048" s="71">
        <v>1.4260682640000003E-2</v>
      </c>
      <c r="AD2048" s="71"/>
      <c r="AE2048" s="71">
        <v>1.1563599336666668E-2</v>
      </c>
      <c r="AF2048" s="72">
        <v>1</v>
      </c>
      <c r="AG2048" s="66">
        <f t="shared" si="215"/>
        <v>1.1563599336666668E-2</v>
      </c>
      <c r="AH2048" s="66">
        <f t="shared" si="219"/>
        <v>2.6970833033333353E-3</v>
      </c>
      <c r="AI2048" s="67" t="s">
        <v>71</v>
      </c>
      <c r="AJ2048" s="162"/>
      <c r="AK2048" s="162"/>
      <c r="AS2048" s="155"/>
      <c r="AT2048" s="155"/>
      <c r="AU2048" s="155"/>
      <c r="AV2048" s="155"/>
      <c r="AW2048" s="155"/>
      <c r="AX2048" s="155"/>
      <c r="AY2048" s="155"/>
      <c r="AZ2048" s="155"/>
      <c r="BA2048" s="155"/>
      <c r="BK2048" s="23">
        <v>0</v>
      </c>
      <c r="BL2048" s="23">
        <v>2.8072161333333334E-4</v>
      </c>
    </row>
    <row r="2049" spans="1:64" x14ac:dyDescent="0.25">
      <c r="A2049" s="70" t="s">
        <v>16</v>
      </c>
      <c r="B2049" s="64">
        <v>34037</v>
      </c>
      <c r="C2049" s="64" t="s">
        <v>57</v>
      </c>
      <c r="D2049" s="64" t="s">
        <v>53</v>
      </c>
      <c r="E2049" s="68" t="s">
        <v>93</v>
      </c>
      <c r="F2049" s="68" t="s">
        <v>89</v>
      </c>
      <c r="G2049" s="68" t="s">
        <v>115</v>
      </c>
      <c r="H2049" s="64"/>
      <c r="I2049" s="64">
        <v>2265002039</v>
      </c>
      <c r="J2049" s="65" t="s">
        <v>1</v>
      </c>
      <c r="K2049" s="64" t="s">
        <v>1</v>
      </c>
      <c r="L2049" s="71" t="s">
        <v>19</v>
      </c>
      <c r="M2049" s="71" t="s">
        <v>19</v>
      </c>
      <c r="N2049" s="154">
        <v>2.6417517155255012E-3</v>
      </c>
      <c r="O2049" s="71">
        <v>2.6417517155255012E-3</v>
      </c>
      <c r="P2049" s="66" t="s">
        <v>19</v>
      </c>
      <c r="Q2049" s="71">
        <v>1.98526031E-3</v>
      </c>
      <c r="R2049" s="66">
        <v>1</v>
      </c>
      <c r="S2049" s="66">
        <f t="shared" si="216"/>
        <v>1.98526031E-3</v>
      </c>
      <c r="T2049" s="66">
        <f t="shared" si="214"/>
        <v>6.5649140552550113E-4</v>
      </c>
      <c r="U2049" s="71">
        <v>1.0333824109999999E-3</v>
      </c>
      <c r="V2049" s="71">
        <v>1.0333824109999999E-3</v>
      </c>
      <c r="W2049" s="71" t="s">
        <v>19</v>
      </c>
      <c r="X2049" s="71">
        <v>7.8668190333333339E-4</v>
      </c>
      <c r="Y2049" s="66">
        <v>1</v>
      </c>
      <c r="Z2049" s="66">
        <f t="shared" si="217"/>
        <v>7.8668190333333339E-4</v>
      </c>
      <c r="AA2049" s="66">
        <f t="shared" si="218"/>
        <v>2.467005076666665E-4</v>
      </c>
      <c r="AB2049" s="71">
        <v>0.10780210308</v>
      </c>
      <c r="AC2049" s="71">
        <v>0.10780210308</v>
      </c>
      <c r="AD2049" s="71"/>
      <c r="AE2049" s="71">
        <v>0.10323243380999998</v>
      </c>
      <c r="AF2049" s="72">
        <v>1</v>
      </c>
      <c r="AG2049" s="66">
        <f t="shared" si="215"/>
        <v>0.10323243380999998</v>
      </c>
      <c r="AH2049" s="66">
        <f t="shared" si="219"/>
        <v>4.5696692700000208E-3</v>
      </c>
      <c r="AI2049" s="67" t="s">
        <v>71</v>
      </c>
      <c r="AJ2049" s="162"/>
      <c r="AK2049" s="162"/>
      <c r="AS2049" s="155"/>
      <c r="AT2049" s="155"/>
      <c r="AU2049" s="155"/>
      <c r="AV2049" s="155"/>
      <c r="AW2049" s="155"/>
      <c r="AX2049" s="155"/>
      <c r="AY2049" s="155"/>
      <c r="AZ2049" s="155"/>
      <c r="BA2049" s="155"/>
      <c r="BK2049" s="23">
        <v>0</v>
      </c>
      <c r="BL2049" s="23">
        <v>7.2348279666666667E-4</v>
      </c>
    </row>
    <row r="2050" spans="1:64" x14ac:dyDescent="0.25">
      <c r="A2050" s="70" t="s">
        <v>16</v>
      </c>
      <c r="B2050" s="64">
        <v>34037</v>
      </c>
      <c r="C2050" s="64" t="s">
        <v>57</v>
      </c>
      <c r="D2050" s="64" t="s">
        <v>53</v>
      </c>
      <c r="E2050" s="68" t="s">
        <v>122</v>
      </c>
      <c r="F2050" s="68" t="s">
        <v>89</v>
      </c>
      <c r="G2050" s="68" t="s">
        <v>115</v>
      </c>
      <c r="H2050" s="64"/>
      <c r="I2050" s="64">
        <v>2265002042</v>
      </c>
      <c r="J2050" s="65" t="s">
        <v>1</v>
      </c>
      <c r="K2050" s="64" t="s">
        <v>1</v>
      </c>
      <c r="L2050" s="71" t="s">
        <v>19</v>
      </c>
      <c r="M2050" s="71" t="s">
        <v>19</v>
      </c>
      <c r="N2050" s="154">
        <v>2.9694913069710197E-3</v>
      </c>
      <c r="O2050" s="71">
        <v>2.9694913069710197E-3</v>
      </c>
      <c r="P2050" s="66" t="s">
        <v>19</v>
      </c>
      <c r="Q2050" s="71">
        <v>1.5046531499999999E-3</v>
      </c>
      <c r="R2050" s="66">
        <v>1</v>
      </c>
      <c r="S2050" s="66">
        <f t="shared" si="216"/>
        <v>1.5046531499999999E-3</v>
      </c>
      <c r="T2050" s="66">
        <f t="shared" si="214"/>
        <v>1.4648381569710197E-3</v>
      </c>
      <c r="U2050" s="71">
        <v>7.0204379189999996E-4</v>
      </c>
      <c r="V2050" s="71">
        <v>7.0204379189999996E-4</v>
      </c>
      <c r="W2050" s="71" t="s">
        <v>19</v>
      </c>
      <c r="X2050" s="71">
        <v>4.5047735333333337E-4</v>
      </c>
      <c r="Y2050" s="66">
        <v>1</v>
      </c>
      <c r="Z2050" s="66">
        <f t="shared" si="217"/>
        <v>4.5047735333333337E-4</v>
      </c>
      <c r="AA2050" s="66">
        <f t="shared" si="218"/>
        <v>2.515664385666666E-4</v>
      </c>
      <c r="AB2050" s="71">
        <v>5.9835808160000004E-2</v>
      </c>
      <c r="AC2050" s="71">
        <v>5.9835808160000004E-2</v>
      </c>
      <c r="AD2050" s="71"/>
      <c r="AE2050" s="71">
        <v>4.8327842456666666E-2</v>
      </c>
      <c r="AF2050" s="72">
        <v>1</v>
      </c>
      <c r="AG2050" s="66">
        <f t="shared" si="215"/>
        <v>4.8327842456666666E-2</v>
      </c>
      <c r="AH2050" s="66">
        <f t="shared" si="219"/>
        <v>1.1507965703333338E-2</v>
      </c>
      <c r="AI2050" s="67" t="s">
        <v>71</v>
      </c>
      <c r="AJ2050" s="162"/>
      <c r="AK2050" s="162"/>
      <c r="AS2050" s="155"/>
      <c r="AT2050" s="155"/>
      <c r="AU2050" s="155"/>
      <c r="AV2050" s="155"/>
      <c r="AW2050" s="155"/>
      <c r="AX2050" s="155"/>
      <c r="AY2050" s="155"/>
      <c r="AZ2050" s="155"/>
      <c r="BA2050" s="155"/>
      <c r="BK2050" s="23">
        <v>7.3487333333333328E-7</v>
      </c>
      <c r="BL2050" s="23">
        <v>9.8675116833333333E-3</v>
      </c>
    </row>
    <row r="2051" spans="1:64" x14ac:dyDescent="0.25">
      <c r="A2051" s="70" t="s">
        <v>16</v>
      </c>
      <c r="B2051" s="64">
        <v>34037</v>
      </c>
      <c r="C2051" s="64" t="s">
        <v>57</v>
      </c>
      <c r="D2051" s="64" t="s">
        <v>53</v>
      </c>
      <c r="E2051" s="68" t="s">
        <v>123</v>
      </c>
      <c r="F2051" s="68" t="s">
        <v>89</v>
      </c>
      <c r="G2051" s="68" t="s">
        <v>115</v>
      </c>
      <c r="H2051" s="64"/>
      <c r="I2051" s="64">
        <v>2265002045</v>
      </c>
      <c r="J2051" s="65" t="s">
        <v>1</v>
      </c>
      <c r="K2051" s="64" t="s">
        <v>1</v>
      </c>
      <c r="L2051" s="71" t="s">
        <v>19</v>
      </c>
      <c r="M2051" s="71" t="s">
        <v>19</v>
      </c>
      <c r="N2051" s="154">
        <v>9.8009375107866023E-5</v>
      </c>
      <c r="O2051" s="71">
        <v>9.8009375107866023E-5</v>
      </c>
      <c r="P2051" s="66" t="s">
        <v>19</v>
      </c>
      <c r="Q2051" s="71">
        <v>4.6664456666666666E-5</v>
      </c>
      <c r="R2051" s="66">
        <v>1</v>
      </c>
      <c r="S2051" s="66">
        <f t="shared" si="216"/>
        <v>4.6664456666666666E-5</v>
      </c>
      <c r="T2051" s="66">
        <f t="shared" si="214"/>
        <v>5.1344918441199357E-5</v>
      </c>
      <c r="U2051" s="71">
        <v>1.3439797086E-4</v>
      </c>
      <c r="V2051" s="71">
        <v>1.3439797086E-4</v>
      </c>
      <c r="W2051" s="71" t="s">
        <v>19</v>
      </c>
      <c r="X2051" s="71">
        <v>7.2752459999999989E-5</v>
      </c>
      <c r="Y2051" s="66">
        <v>1</v>
      </c>
      <c r="Z2051" s="66">
        <f t="shared" si="217"/>
        <v>7.2752459999999989E-5</v>
      </c>
      <c r="AA2051" s="66">
        <f t="shared" si="218"/>
        <v>6.1645510860000011E-5</v>
      </c>
      <c r="AB2051" s="71">
        <v>2.3306651080999999E-3</v>
      </c>
      <c r="AC2051" s="71">
        <v>2.3306651080999999E-3</v>
      </c>
      <c r="AD2051" s="71"/>
      <c r="AE2051" s="71">
        <v>1.4664397366666666E-3</v>
      </c>
      <c r="AF2051" s="72">
        <v>1</v>
      </c>
      <c r="AG2051" s="66">
        <f t="shared" si="215"/>
        <v>1.4664397366666666E-3</v>
      </c>
      <c r="AH2051" s="66">
        <f t="shared" si="219"/>
        <v>8.6422537143333324E-4</v>
      </c>
      <c r="AI2051" s="67" t="s">
        <v>71</v>
      </c>
      <c r="AJ2051" s="162"/>
      <c r="AK2051" s="162"/>
      <c r="AS2051" s="155"/>
      <c r="AT2051" s="155"/>
      <c r="AU2051" s="155"/>
      <c r="AV2051" s="155"/>
      <c r="AW2051" s="155"/>
      <c r="AX2051" s="155"/>
      <c r="AY2051" s="155"/>
      <c r="AZ2051" s="155"/>
      <c r="BA2051" s="155"/>
      <c r="BK2051" s="23">
        <v>3.30693E-6</v>
      </c>
      <c r="BL2051" s="23">
        <v>8.4605966866666653E-3</v>
      </c>
    </row>
    <row r="2052" spans="1:64" x14ac:dyDescent="0.25">
      <c r="A2052" s="70" t="s">
        <v>16</v>
      </c>
      <c r="B2052" s="64">
        <v>34037</v>
      </c>
      <c r="C2052" s="64" t="s">
        <v>57</v>
      </c>
      <c r="D2052" s="64" t="s">
        <v>53</v>
      </c>
      <c r="E2052" s="68" t="s">
        <v>94</v>
      </c>
      <c r="F2052" s="68" t="s">
        <v>89</v>
      </c>
      <c r="G2052" s="68" t="s">
        <v>115</v>
      </c>
      <c r="H2052" s="64"/>
      <c r="I2052" s="64">
        <v>2265002054</v>
      </c>
      <c r="J2052" s="65" t="s">
        <v>1</v>
      </c>
      <c r="K2052" s="64" t="s">
        <v>1</v>
      </c>
      <c r="L2052" s="71" t="s">
        <v>19</v>
      </c>
      <c r="M2052" s="71" t="s">
        <v>19</v>
      </c>
      <c r="N2052" s="154">
        <v>2.3990025872430004E-4</v>
      </c>
      <c r="O2052" s="71">
        <v>2.3990025872430004E-4</v>
      </c>
      <c r="P2052" s="66" t="s">
        <v>19</v>
      </c>
      <c r="Q2052" s="71">
        <v>1.3190976333333332E-4</v>
      </c>
      <c r="R2052" s="66">
        <v>1</v>
      </c>
      <c r="S2052" s="66">
        <f t="shared" si="216"/>
        <v>1.3190976333333332E-4</v>
      </c>
      <c r="T2052" s="66">
        <f t="shared" si="214"/>
        <v>1.0799049539096672E-4</v>
      </c>
      <c r="U2052" s="71">
        <v>9.3966600000000003E-5</v>
      </c>
      <c r="V2052" s="71">
        <v>9.3966600000000003E-5</v>
      </c>
      <c r="W2052" s="71" t="s">
        <v>19</v>
      </c>
      <c r="X2052" s="71">
        <v>5.5850373333333332E-5</v>
      </c>
      <c r="Y2052" s="66">
        <v>1</v>
      </c>
      <c r="Z2052" s="66">
        <f t="shared" si="217"/>
        <v>5.5850373333333332E-5</v>
      </c>
      <c r="AA2052" s="66">
        <f t="shared" si="218"/>
        <v>3.811622666666667E-5</v>
      </c>
      <c r="AB2052" s="71">
        <v>6.9163135399999999E-3</v>
      </c>
      <c r="AC2052" s="71">
        <v>6.9163135399999999E-3</v>
      </c>
      <c r="AD2052" s="71"/>
      <c r="AE2052" s="71">
        <v>6.2548743766666672E-3</v>
      </c>
      <c r="AF2052" s="72">
        <v>1</v>
      </c>
      <c r="AG2052" s="66">
        <f t="shared" si="215"/>
        <v>6.2548743766666672E-3</v>
      </c>
      <c r="AH2052" s="66">
        <f t="shared" si="219"/>
        <v>6.6143916333333275E-4</v>
      </c>
      <c r="AI2052" s="67" t="s">
        <v>71</v>
      </c>
      <c r="AJ2052" s="162"/>
      <c r="AK2052" s="162"/>
      <c r="AS2052" s="155"/>
      <c r="AT2052" s="155"/>
      <c r="AU2052" s="155"/>
      <c r="AV2052" s="155"/>
      <c r="AW2052" s="155"/>
      <c r="AX2052" s="155"/>
      <c r="AY2052" s="155"/>
      <c r="AZ2052" s="155"/>
      <c r="BA2052" s="155"/>
      <c r="BK2052" s="23">
        <v>3.6743666666666665E-5</v>
      </c>
      <c r="BL2052" s="23">
        <v>9.6856305333333337E-2</v>
      </c>
    </row>
    <row r="2053" spans="1:64" x14ac:dyDescent="0.25">
      <c r="A2053" s="70" t="s">
        <v>16</v>
      </c>
      <c r="B2053" s="64">
        <v>34037</v>
      </c>
      <c r="C2053" s="64" t="s">
        <v>57</v>
      </c>
      <c r="D2053" s="64" t="s">
        <v>53</v>
      </c>
      <c r="E2053" s="68" t="s">
        <v>124</v>
      </c>
      <c r="F2053" s="68" t="s">
        <v>89</v>
      </c>
      <c r="G2053" s="68" t="s">
        <v>115</v>
      </c>
      <c r="H2053" s="64"/>
      <c r="I2053" s="64">
        <v>2265002057</v>
      </c>
      <c r="J2053" s="65" t="s">
        <v>1</v>
      </c>
      <c r="K2053" s="64" t="s">
        <v>1</v>
      </c>
      <c r="L2053" s="71" t="s">
        <v>19</v>
      </c>
      <c r="M2053" s="71" t="s">
        <v>19</v>
      </c>
      <c r="N2053" s="154">
        <v>1.1321438721038998E-4</v>
      </c>
      <c r="O2053" s="71">
        <v>1.1321438721038998E-4</v>
      </c>
      <c r="P2053" s="66" t="s">
        <v>19</v>
      </c>
      <c r="Q2053" s="71">
        <v>3.3436736666666676E-5</v>
      </c>
      <c r="R2053" s="66">
        <v>1</v>
      </c>
      <c r="S2053" s="66">
        <f t="shared" si="216"/>
        <v>3.3436736666666676E-5</v>
      </c>
      <c r="T2053" s="66">
        <f t="shared" si="214"/>
        <v>7.9777650543723307E-5</v>
      </c>
      <c r="U2053" s="71">
        <v>1.809737036E-4</v>
      </c>
      <c r="V2053" s="71">
        <v>1.809737036E-4</v>
      </c>
      <c r="W2053" s="71" t="s">
        <v>19</v>
      </c>
      <c r="X2053" s="71">
        <v>7.1282713333333347E-5</v>
      </c>
      <c r="Y2053" s="66">
        <v>1</v>
      </c>
      <c r="Z2053" s="66">
        <f t="shared" si="217"/>
        <v>7.1282713333333347E-5</v>
      </c>
      <c r="AA2053" s="66">
        <f t="shared" si="218"/>
        <v>1.0969099026666666E-4</v>
      </c>
      <c r="AB2053" s="71">
        <v>2.5522889839999998E-3</v>
      </c>
      <c r="AC2053" s="71">
        <v>2.5522889839999998E-3</v>
      </c>
      <c r="AD2053" s="71"/>
      <c r="AE2053" s="71">
        <v>9.6893049E-4</v>
      </c>
      <c r="AF2053" s="72">
        <v>1</v>
      </c>
      <c r="AG2053" s="66">
        <f t="shared" si="215"/>
        <v>9.6893049E-4</v>
      </c>
      <c r="AH2053" s="66">
        <f t="shared" si="219"/>
        <v>1.5833584939999997E-3</v>
      </c>
      <c r="AI2053" s="67" t="s">
        <v>71</v>
      </c>
      <c r="AJ2053" s="162"/>
      <c r="AK2053" s="162"/>
      <c r="AS2053" s="155"/>
      <c r="AT2053" s="155"/>
      <c r="AU2053" s="155"/>
      <c r="AV2053" s="155"/>
      <c r="AW2053" s="155"/>
      <c r="AX2053" s="155"/>
      <c r="AY2053" s="155"/>
      <c r="AZ2053" s="155"/>
      <c r="BA2053" s="155"/>
      <c r="BK2053" s="23">
        <v>1.0655663333333332E-5</v>
      </c>
      <c r="BL2053" s="23">
        <v>1.8595602263333334E-2</v>
      </c>
    </row>
    <row r="2054" spans="1:64" x14ac:dyDescent="0.25">
      <c r="A2054" s="70" t="s">
        <v>16</v>
      </c>
      <c r="B2054" s="64">
        <v>34037</v>
      </c>
      <c r="C2054" s="64" t="s">
        <v>57</v>
      </c>
      <c r="D2054" s="64" t="s">
        <v>53</v>
      </c>
      <c r="E2054" s="68" t="s">
        <v>125</v>
      </c>
      <c r="F2054" s="68" t="s">
        <v>89</v>
      </c>
      <c r="G2054" s="68" t="s">
        <v>115</v>
      </c>
      <c r="H2054" s="64"/>
      <c r="I2054" s="64">
        <v>2265002060</v>
      </c>
      <c r="J2054" s="65" t="s">
        <v>1</v>
      </c>
      <c r="K2054" s="64" t="s">
        <v>1</v>
      </c>
      <c r="L2054" s="71" t="s">
        <v>19</v>
      </c>
      <c r="M2054" s="71" t="s">
        <v>19</v>
      </c>
      <c r="N2054" s="154">
        <v>1.761506086845609E-4</v>
      </c>
      <c r="O2054" s="71">
        <v>1.761506086845609E-4</v>
      </c>
      <c r="P2054" s="66" t="s">
        <v>19</v>
      </c>
      <c r="Q2054" s="71">
        <v>4.0785469999999996E-5</v>
      </c>
      <c r="R2054" s="66">
        <v>1</v>
      </c>
      <c r="S2054" s="66">
        <f t="shared" si="216"/>
        <v>4.0785469999999996E-5</v>
      </c>
      <c r="T2054" s="66">
        <f t="shared" si="214"/>
        <v>1.3536513868456091E-4</v>
      </c>
      <c r="U2054" s="71">
        <v>2.9818435900000003E-4</v>
      </c>
      <c r="V2054" s="71">
        <v>2.9818435900000003E-4</v>
      </c>
      <c r="W2054" s="71" t="s">
        <v>19</v>
      </c>
      <c r="X2054" s="71">
        <v>1.0986356333333334E-4</v>
      </c>
      <c r="Y2054" s="66">
        <v>1</v>
      </c>
      <c r="Z2054" s="66">
        <f t="shared" si="217"/>
        <v>1.0986356333333334E-4</v>
      </c>
      <c r="AA2054" s="66">
        <f t="shared" si="218"/>
        <v>1.8832079566666668E-4</v>
      </c>
      <c r="AB2054" s="71">
        <v>4.1249343039999999E-3</v>
      </c>
      <c r="AC2054" s="71">
        <v>4.1249343039999999E-3</v>
      </c>
      <c r="AD2054" s="71"/>
      <c r="AE2054" s="71">
        <v>1.2356895099999998E-3</v>
      </c>
      <c r="AF2054" s="72">
        <v>1</v>
      </c>
      <c r="AG2054" s="66">
        <f t="shared" si="215"/>
        <v>1.2356895099999998E-3</v>
      </c>
      <c r="AH2054" s="66">
        <f t="shared" si="219"/>
        <v>2.8892447940000003E-3</v>
      </c>
      <c r="AI2054" s="67" t="s">
        <v>71</v>
      </c>
      <c r="AJ2054" s="162"/>
      <c r="AK2054" s="162"/>
      <c r="AS2054" s="155"/>
      <c r="AT2054" s="155"/>
      <c r="AU2054" s="155"/>
      <c r="AV2054" s="155"/>
      <c r="AW2054" s="155"/>
      <c r="AX2054" s="155"/>
      <c r="AY2054" s="155"/>
      <c r="AZ2054" s="155"/>
      <c r="BA2054" s="155"/>
      <c r="BK2054" s="23">
        <v>5.5115500000000006E-6</v>
      </c>
      <c r="BL2054" s="23">
        <v>1.2489539736666668E-2</v>
      </c>
    </row>
    <row r="2055" spans="1:64" x14ac:dyDescent="0.25">
      <c r="A2055" s="70" t="s">
        <v>16</v>
      </c>
      <c r="B2055" s="64">
        <v>34037</v>
      </c>
      <c r="C2055" s="64" t="s">
        <v>57</v>
      </c>
      <c r="D2055" s="64" t="s">
        <v>53</v>
      </c>
      <c r="E2055" s="68" t="s">
        <v>126</v>
      </c>
      <c r="F2055" s="68" t="s">
        <v>89</v>
      </c>
      <c r="G2055" s="68" t="s">
        <v>115</v>
      </c>
      <c r="H2055" s="64"/>
      <c r="I2055" s="64">
        <v>2265002066</v>
      </c>
      <c r="J2055" s="65" t="s">
        <v>1</v>
      </c>
      <c r="K2055" s="64" t="s">
        <v>1</v>
      </c>
      <c r="L2055" s="71" t="s">
        <v>19</v>
      </c>
      <c r="M2055" s="71" t="s">
        <v>19</v>
      </c>
      <c r="N2055" s="154">
        <v>9.4646106497754006E-4</v>
      </c>
      <c r="O2055" s="71">
        <v>9.4646106497754006E-4</v>
      </c>
      <c r="P2055" s="66" t="s">
        <v>19</v>
      </c>
      <c r="Q2055" s="71">
        <v>6.2758182666666665E-4</v>
      </c>
      <c r="R2055" s="66">
        <v>1</v>
      </c>
      <c r="S2055" s="66">
        <f t="shared" si="216"/>
        <v>6.2758182666666665E-4</v>
      </c>
      <c r="T2055" s="66">
        <f t="shared" si="214"/>
        <v>3.1887923831087342E-4</v>
      </c>
      <c r="U2055" s="71">
        <v>4.0719201513000002E-4</v>
      </c>
      <c r="V2055" s="71">
        <v>4.0719201513000002E-4</v>
      </c>
      <c r="W2055" s="71" t="s">
        <v>19</v>
      </c>
      <c r="X2055" s="71">
        <v>2.5095924333333334E-4</v>
      </c>
      <c r="Y2055" s="66">
        <v>1</v>
      </c>
      <c r="Z2055" s="66">
        <f t="shared" si="217"/>
        <v>2.5095924333333334E-4</v>
      </c>
      <c r="AA2055" s="66">
        <f t="shared" si="218"/>
        <v>1.5623277179666669E-4</v>
      </c>
      <c r="AB2055" s="71">
        <v>3.7186472349399993E-2</v>
      </c>
      <c r="AC2055" s="71">
        <v>3.7186472349399993E-2</v>
      </c>
      <c r="AD2055" s="71"/>
      <c r="AE2055" s="71">
        <v>3.4736727593333336E-2</v>
      </c>
      <c r="AF2055" s="72">
        <v>1</v>
      </c>
      <c r="AG2055" s="66">
        <f t="shared" si="215"/>
        <v>3.4736727593333336E-2</v>
      </c>
      <c r="AH2055" s="66">
        <f t="shared" si="219"/>
        <v>2.4497447560666574E-3</v>
      </c>
      <c r="AI2055" s="67" t="s">
        <v>71</v>
      </c>
      <c r="AJ2055" s="162"/>
      <c r="AK2055" s="162"/>
      <c r="AS2055" s="155"/>
      <c r="AT2055" s="155"/>
      <c r="AU2055" s="155"/>
      <c r="AV2055" s="155"/>
      <c r="AW2055" s="155"/>
      <c r="AX2055" s="155"/>
      <c r="AY2055" s="155"/>
      <c r="AZ2055" s="155"/>
      <c r="BA2055" s="155"/>
      <c r="BK2055" s="23">
        <v>3.6743666666666665E-5</v>
      </c>
      <c r="BL2055" s="23">
        <v>9.7691856313333353E-2</v>
      </c>
    </row>
    <row r="2056" spans="1:64" x14ac:dyDescent="0.25">
      <c r="A2056" s="70" t="s">
        <v>16</v>
      </c>
      <c r="B2056" s="64">
        <v>34037</v>
      </c>
      <c r="C2056" s="64" t="s">
        <v>57</v>
      </c>
      <c r="D2056" s="64" t="s">
        <v>53</v>
      </c>
      <c r="E2056" s="68" t="s">
        <v>127</v>
      </c>
      <c r="F2056" s="68" t="s">
        <v>89</v>
      </c>
      <c r="G2056" s="68" t="s">
        <v>115</v>
      </c>
      <c r="H2056" s="64"/>
      <c r="I2056" s="64">
        <v>2265002072</v>
      </c>
      <c r="J2056" s="65" t="s">
        <v>1</v>
      </c>
      <c r="K2056" s="64" t="s">
        <v>1</v>
      </c>
      <c r="L2056" s="71" t="s">
        <v>19</v>
      </c>
      <c r="M2056" s="71" t="s">
        <v>19</v>
      </c>
      <c r="N2056" s="154">
        <v>6.1935596261960006E-4</v>
      </c>
      <c r="O2056" s="71">
        <v>6.1935596261960006E-4</v>
      </c>
      <c r="P2056" s="66" t="s">
        <v>19</v>
      </c>
      <c r="Q2056" s="71">
        <v>3.3326505666666671E-4</v>
      </c>
      <c r="R2056" s="66">
        <v>1</v>
      </c>
      <c r="S2056" s="66">
        <f t="shared" si="216"/>
        <v>3.3326505666666671E-4</v>
      </c>
      <c r="T2056" s="66">
        <f t="shared" si="214"/>
        <v>2.8609090595293335E-4</v>
      </c>
      <c r="U2056" s="71">
        <v>5.7281348290000008E-4</v>
      </c>
      <c r="V2056" s="71">
        <v>5.7281348290000008E-4</v>
      </c>
      <c r="W2056" s="71" t="s">
        <v>19</v>
      </c>
      <c r="X2056" s="71">
        <v>3.1636296999999996E-4</v>
      </c>
      <c r="Y2056" s="66">
        <v>1</v>
      </c>
      <c r="Z2056" s="66">
        <f t="shared" si="217"/>
        <v>3.1636296999999996E-4</v>
      </c>
      <c r="AA2056" s="66">
        <f t="shared" si="218"/>
        <v>2.5645051290000011E-4</v>
      </c>
      <c r="AB2056" s="71">
        <v>1.8188300010000002E-2</v>
      </c>
      <c r="AC2056" s="71">
        <v>1.8188300010000002E-2</v>
      </c>
      <c r="AD2056" s="71"/>
      <c r="AE2056" s="71">
        <v>1.4498315993333335E-2</v>
      </c>
      <c r="AF2056" s="72">
        <v>1</v>
      </c>
      <c r="AG2056" s="66">
        <f t="shared" si="215"/>
        <v>1.4498315993333335E-2</v>
      </c>
      <c r="AH2056" s="66">
        <f t="shared" si="219"/>
        <v>3.6899840166666666E-3</v>
      </c>
      <c r="AI2056" s="67" t="s">
        <v>71</v>
      </c>
      <c r="AJ2056" s="162"/>
      <c r="AK2056" s="162"/>
      <c r="AS2056" s="155"/>
      <c r="AT2056" s="155"/>
      <c r="AU2056" s="155"/>
      <c r="AV2056" s="155"/>
      <c r="AW2056" s="155"/>
      <c r="AX2056" s="155"/>
      <c r="AY2056" s="155"/>
      <c r="AZ2056" s="155"/>
      <c r="BA2056" s="155"/>
      <c r="BK2056" s="23">
        <v>1.0288226666666667E-5</v>
      </c>
      <c r="BL2056" s="23">
        <v>1.3947895866666667E-2</v>
      </c>
    </row>
    <row r="2057" spans="1:64" x14ac:dyDescent="0.25">
      <c r="A2057" s="70" t="s">
        <v>16</v>
      </c>
      <c r="B2057" s="64">
        <v>34037</v>
      </c>
      <c r="C2057" s="64" t="s">
        <v>57</v>
      </c>
      <c r="D2057" s="64" t="s">
        <v>53</v>
      </c>
      <c r="E2057" s="68" t="s">
        <v>128</v>
      </c>
      <c r="F2057" s="68" t="s">
        <v>89</v>
      </c>
      <c r="G2057" s="68" t="s">
        <v>115</v>
      </c>
      <c r="H2057" s="64"/>
      <c r="I2057" s="64">
        <v>2265002078</v>
      </c>
      <c r="J2057" s="65" t="s">
        <v>1</v>
      </c>
      <c r="K2057" s="64" t="s">
        <v>1</v>
      </c>
      <c r="L2057" s="71" t="s">
        <v>19</v>
      </c>
      <c r="M2057" s="71" t="s">
        <v>19</v>
      </c>
      <c r="N2057" s="154">
        <v>4.3167254495125E-4</v>
      </c>
      <c r="O2057" s="71">
        <v>4.3167254495125E-4</v>
      </c>
      <c r="P2057" s="66" t="s">
        <v>19</v>
      </c>
      <c r="Q2057" s="71">
        <v>2.4838718666666669E-4</v>
      </c>
      <c r="R2057" s="66">
        <v>1</v>
      </c>
      <c r="S2057" s="66">
        <f t="shared" si="216"/>
        <v>2.4838718666666669E-4</v>
      </c>
      <c r="T2057" s="66">
        <f t="shared" ref="T2057:T2120" si="220">O2057-S2057</f>
        <v>1.8328535828458331E-4</v>
      </c>
      <c r="U2057" s="71">
        <v>1.1813934089999999E-4</v>
      </c>
      <c r="V2057" s="71">
        <v>1.1813934089999999E-4</v>
      </c>
      <c r="W2057" s="71" t="s">
        <v>19</v>
      </c>
      <c r="X2057" s="71">
        <v>7.8631446666666666E-5</v>
      </c>
      <c r="Y2057" s="66">
        <v>1</v>
      </c>
      <c r="Z2057" s="66">
        <f t="shared" si="217"/>
        <v>7.8631446666666666E-5</v>
      </c>
      <c r="AA2057" s="66">
        <f t="shared" si="218"/>
        <v>3.9507894233333323E-5</v>
      </c>
      <c r="AB2057" s="71">
        <v>9.7160268189999989E-3</v>
      </c>
      <c r="AC2057" s="71">
        <v>9.7160268189999989E-3</v>
      </c>
      <c r="AD2057" s="71"/>
      <c r="AE2057" s="71">
        <v>8.0553140433333326E-3</v>
      </c>
      <c r="AF2057" s="72">
        <v>1</v>
      </c>
      <c r="AG2057" s="66">
        <f t="shared" ref="AG2057:AG2120" si="221">AF2057*AE2057</f>
        <v>8.0553140433333326E-3</v>
      </c>
      <c r="AH2057" s="66">
        <f t="shared" si="219"/>
        <v>1.6607127756666663E-3</v>
      </c>
      <c r="AI2057" s="67" t="s">
        <v>71</v>
      </c>
      <c r="AJ2057" s="162"/>
      <c r="AK2057" s="162"/>
      <c r="AS2057" s="155"/>
      <c r="AT2057" s="155"/>
      <c r="AU2057" s="155"/>
      <c r="AV2057" s="155"/>
      <c r="AW2057" s="155"/>
      <c r="AX2057" s="155"/>
      <c r="AY2057" s="155"/>
      <c r="AZ2057" s="155"/>
      <c r="BA2057" s="155"/>
      <c r="BK2057" s="23">
        <v>6.2464233333333344E-6</v>
      </c>
      <c r="BL2057" s="23">
        <v>1.2790470366666667E-2</v>
      </c>
    </row>
    <row r="2058" spans="1:64" x14ac:dyDescent="0.25">
      <c r="A2058" s="70" t="s">
        <v>16</v>
      </c>
      <c r="B2058" s="64">
        <v>34037</v>
      </c>
      <c r="C2058" s="64" t="s">
        <v>57</v>
      </c>
      <c r="D2058" s="64" t="s">
        <v>53</v>
      </c>
      <c r="E2058" s="68" t="s">
        <v>129</v>
      </c>
      <c r="F2058" s="68" t="s">
        <v>89</v>
      </c>
      <c r="G2058" s="68" t="s">
        <v>115</v>
      </c>
      <c r="H2058" s="64"/>
      <c r="I2058" s="64">
        <v>2265002081</v>
      </c>
      <c r="J2058" s="65" t="s">
        <v>1</v>
      </c>
      <c r="K2058" s="64" t="s">
        <v>1</v>
      </c>
      <c r="L2058" s="71" t="s">
        <v>19</v>
      </c>
      <c r="M2058" s="71" t="s">
        <v>19</v>
      </c>
      <c r="N2058" s="154">
        <v>1.3333360714924E-4</v>
      </c>
      <c r="O2058" s="71">
        <v>1.3333360714924E-4</v>
      </c>
      <c r="P2058" s="66" t="s">
        <v>19</v>
      </c>
      <c r="Q2058" s="71">
        <v>6.6138600000000011E-5</v>
      </c>
      <c r="R2058" s="66">
        <v>1</v>
      </c>
      <c r="S2058" s="66">
        <f t="shared" si="216"/>
        <v>6.6138600000000011E-5</v>
      </c>
      <c r="T2058" s="66">
        <f t="shared" si="220"/>
        <v>6.7195007149239991E-5</v>
      </c>
      <c r="U2058" s="71">
        <v>2.1232729855000002E-4</v>
      </c>
      <c r="V2058" s="71">
        <v>2.1232729855000002E-4</v>
      </c>
      <c r="W2058" s="71" t="s">
        <v>19</v>
      </c>
      <c r="X2058" s="71">
        <v>1.2529590333333333E-4</v>
      </c>
      <c r="Y2058" s="66">
        <v>1</v>
      </c>
      <c r="Z2058" s="66">
        <f t="shared" si="217"/>
        <v>1.2529590333333333E-4</v>
      </c>
      <c r="AA2058" s="66">
        <f t="shared" si="218"/>
        <v>8.7031395216666686E-5</v>
      </c>
      <c r="AB2058" s="71">
        <v>2.8337425269999998E-3</v>
      </c>
      <c r="AC2058" s="71">
        <v>2.8337425269999998E-3</v>
      </c>
      <c r="AD2058" s="71"/>
      <c r="AE2058" s="71">
        <v>1.6292141800000003E-3</v>
      </c>
      <c r="AF2058" s="72">
        <v>1</v>
      </c>
      <c r="AG2058" s="66">
        <f t="shared" si="221"/>
        <v>1.6292141800000003E-3</v>
      </c>
      <c r="AH2058" s="66">
        <f t="shared" si="219"/>
        <v>1.2045283469999995E-3</v>
      </c>
      <c r="AI2058" s="67" t="s">
        <v>71</v>
      </c>
      <c r="AJ2058" s="162"/>
      <c r="AK2058" s="162"/>
      <c r="AS2058" s="155"/>
      <c r="AT2058" s="155"/>
      <c r="AU2058" s="155"/>
      <c r="AV2058" s="155"/>
      <c r="AW2058" s="155"/>
      <c r="AX2058" s="155"/>
      <c r="AY2058" s="155"/>
      <c r="AZ2058" s="155"/>
      <c r="BA2058" s="155"/>
      <c r="BK2058" s="23">
        <v>3.8213413333333328E-5</v>
      </c>
      <c r="BL2058" s="23">
        <v>9.7358223820000006E-2</v>
      </c>
    </row>
    <row r="2059" spans="1:64" x14ac:dyDescent="0.25">
      <c r="A2059" s="70" t="s">
        <v>16</v>
      </c>
      <c r="B2059" s="64">
        <v>34037</v>
      </c>
      <c r="C2059" s="64" t="s">
        <v>57</v>
      </c>
      <c r="D2059" s="64" t="s">
        <v>53</v>
      </c>
      <c r="E2059" s="68" t="s">
        <v>130</v>
      </c>
      <c r="F2059" s="68" t="s">
        <v>96</v>
      </c>
      <c r="G2059" s="68" t="s">
        <v>115</v>
      </c>
      <c r="H2059" s="64"/>
      <c r="I2059" s="64">
        <v>2265003010</v>
      </c>
      <c r="J2059" s="65" t="s">
        <v>1</v>
      </c>
      <c r="K2059" s="64" t="s">
        <v>1</v>
      </c>
      <c r="L2059" s="71" t="s">
        <v>19</v>
      </c>
      <c r="M2059" s="71" t="s">
        <v>19</v>
      </c>
      <c r="N2059" s="154">
        <v>3.2974069365410006E-4</v>
      </c>
      <c r="O2059" s="71">
        <v>3.2974069365410006E-4</v>
      </c>
      <c r="P2059" s="66" t="s">
        <v>19</v>
      </c>
      <c r="Q2059" s="71">
        <v>1.2015179000000001E-4</v>
      </c>
      <c r="R2059" s="66">
        <v>1</v>
      </c>
      <c r="S2059" s="66">
        <f t="shared" si="216"/>
        <v>1.2015179000000001E-4</v>
      </c>
      <c r="T2059" s="66">
        <f t="shared" si="220"/>
        <v>2.0958890365410003E-4</v>
      </c>
      <c r="U2059" s="71">
        <v>3.8516945509999999E-4</v>
      </c>
      <c r="V2059" s="71">
        <v>3.8516945509999999E-4</v>
      </c>
      <c r="W2059" s="71" t="s">
        <v>19</v>
      </c>
      <c r="X2059" s="71">
        <v>1.6755112E-4</v>
      </c>
      <c r="Y2059" s="66">
        <v>1</v>
      </c>
      <c r="Z2059" s="66">
        <f t="shared" si="217"/>
        <v>1.6755112E-4</v>
      </c>
      <c r="AA2059" s="66">
        <f t="shared" si="218"/>
        <v>2.1761833509999998E-4</v>
      </c>
      <c r="AB2059" s="71">
        <v>8.0576249779999998E-3</v>
      </c>
      <c r="AC2059" s="71">
        <v>8.0576249779999998E-3</v>
      </c>
      <c r="AD2059" s="71"/>
      <c r="AE2059" s="71">
        <v>3.5417220299999996E-3</v>
      </c>
      <c r="AF2059" s="72">
        <v>1</v>
      </c>
      <c r="AG2059" s="66">
        <f t="shared" si="221"/>
        <v>3.5417220299999996E-3</v>
      </c>
      <c r="AH2059" s="66">
        <f t="shared" si="219"/>
        <v>4.5159029480000001E-3</v>
      </c>
      <c r="AI2059" s="67" t="s">
        <v>71</v>
      </c>
      <c r="AJ2059" s="162"/>
      <c r="AK2059" s="162"/>
      <c r="AS2059" s="155"/>
      <c r="AT2059" s="155"/>
      <c r="AU2059" s="155"/>
      <c r="AV2059" s="155"/>
      <c r="AW2059" s="155"/>
      <c r="AX2059" s="155"/>
      <c r="AY2059" s="155"/>
      <c r="AZ2059" s="155"/>
      <c r="BA2059" s="155"/>
      <c r="BK2059" s="23">
        <v>1.0655663333333332E-5</v>
      </c>
      <c r="BL2059" s="23">
        <v>9.303863836666669E-3</v>
      </c>
    </row>
    <row r="2060" spans="1:64" x14ac:dyDescent="0.25">
      <c r="A2060" s="70" t="s">
        <v>16</v>
      </c>
      <c r="B2060" s="64">
        <v>34037</v>
      </c>
      <c r="C2060" s="64" t="s">
        <v>57</v>
      </c>
      <c r="D2060" s="64" t="s">
        <v>53</v>
      </c>
      <c r="E2060" s="68" t="s">
        <v>131</v>
      </c>
      <c r="F2060" s="68" t="s">
        <v>96</v>
      </c>
      <c r="G2060" s="68" t="s">
        <v>115</v>
      </c>
      <c r="H2060" s="64"/>
      <c r="I2060" s="64">
        <v>2265003020</v>
      </c>
      <c r="J2060" s="65" t="s">
        <v>1</v>
      </c>
      <c r="K2060" s="64" t="s">
        <v>1</v>
      </c>
      <c r="L2060" s="71" t="s">
        <v>19</v>
      </c>
      <c r="M2060" s="71" t="s">
        <v>19</v>
      </c>
      <c r="N2060" s="154">
        <v>4.9820474217446991E-4</v>
      </c>
      <c r="O2060" s="71">
        <v>4.9820474217446991E-4</v>
      </c>
      <c r="P2060" s="66" t="s">
        <v>19</v>
      </c>
      <c r="Q2060" s="71">
        <v>6.2096796666666674E-5</v>
      </c>
      <c r="R2060" s="66">
        <v>1</v>
      </c>
      <c r="S2060" s="66">
        <f t="shared" si="216"/>
        <v>6.2096796666666674E-5</v>
      </c>
      <c r="T2060" s="66">
        <f t="shared" si="220"/>
        <v>4.3610794550780327E-4</v>
      </c>
      <c r="U2060" s="71">
        <v>8.4156576610000002E-4</v>
      </c>
      <c r="V2060" s="71">
        <v>8.4156576610000002E-4</v>
      </c>
      <c r="W2060" s="71" t="s">
        <v>19</v>
      </c>
      <c r="X2060" s="71">
        <v>1.4881185000000004E-4</v>
      </c>
      <c r="Y2060" s="66">
        <v>1</v>
      </c>
      <c r="Z2060" s="66">
        <f t="shared" si="217"/>
        <v>1.4881185000000004E-4</v>
      </c>
      <c r="AA2060" s="66">
        <f t="shared" si="218"/>
        <v>6.9275391609999995E-4</v>
      </c>
      <c r="AB2060" s="71">
        <v>1.1769552425000001E-2</v>
      </c>
      <c r="AC2060" s="71">
        <v>1.1769552425000001E-2</v>
      </c>
      <c r="AD2060" s="71"/>
      <c r="AE2060" s="71">
        <v>1.8096255833333335E-3</v>
      </c>
      <c r="AF2060" s="72">
        <v>1</v>
      </c>
      <c r="AG2060" s="66">
        <f t="shared" si="221"/>
        <v>1.8096255833333335E-3</v>
      </c>
      <c r="AH2060" s="66">
        <f t="shared" si="219"/>
        <v>9.9599268416666678E-3</v>
      </c>
      <c r="AI2060" s="67" t="s">
        <v>71</v>
      </c>
      <c r="AJ2060" s="162"/>
      <c r="AK2060" s="162"/>
      <c r="AS2060" s="155"/>
      <c r="AT2060" s="155"/>
      <c r="AU2060" s="155"/>
      <c r="AV2060" s="155"/>
      <c r="AW2060" s="155"/>
      <c r="AX2060" s="155"/>
      <c r="AY2060" s="155"/>
      <c r="AZ2060" s="155"/>
      <c r="BA2060" s="155"/>
      <c r="BK2060" s="23">
        <v>2.9394933333333331E-6</v>
      </c>
      <c r="BL2060" s="23">
        <v>4.311501846666667E-3</v>
      </c>
    </row>
    <row r="2061" spans="1:64" x14ac:dyDescent="0.25">
      <c r="A2061" s="70" t="s">
        <v>16</v>
      </c>
      <c r="B2061" s="64">
        <v>34037</v>
      </c>
      <c r="C2061" s="64" t="s">
        <v>57</v>
      </c>
      <c r="D2061" s="64" t="s">
        <v>53</v>
      </c>
      <c r="E2061" s="68" t="s">
        <v>95</v>
      </c>
      <c r="F2061" s="68" t="s">
        <v>96</v>
      </c>
      <c r="G2061" s="68" t="s">
        <v>115</v>
      </c>
      <c r="H2061" s="64"/>
      <c r="I2061" s="64">
        <v>2265003030</v>
      </c>
      <c r="J2061" s="65" t="s">
        <v>1</v>
      </c>
      <c r="K2061" s="64" t="s">
        <v>1</v>
      </c>
      <c r="L2061" s="71" t="s">
        <v>19</v>
      </c>
      <c r="M2061" s="71" t="s">
        <v>19</v>
      </c>
      <c r="N2061" s="154">
        <v>1.66947775894982E-4</v>
      </c>
      <c r="O2061" s="71">
        <v>1.66947775894982E-4</v>
      </c>
      <c r="P2061" s="66" t="s">
        <v>19</v>
      </c>
      <c r="Q2061" s="71">
        <v>4.2255216666666665E-5</v>
      </c>
      <c r="R2061" s="66">
        <v>1</v>
      </c>
      <c r="S2061" s="66">
        <f t="shared" si="216"/>
        <v>4.2255216666666665E-5</v>
      </c>
      <c r="T2061" s="66">
        <f t="shared" si="220"/>
        <v>1.2469255922831533E-4</v>
      </c>
      <c r="U2061" s="71">
        <v>1.1536054710999998E-4</v>
      </c>
      <c r="V2061" s="71">
        <v>1.1536054710999998E-4</v>
      </c>
      <c r="W2061" s="71" t="s">
        <v>19</v>
      </c>
      <c r="X2061" s="71">
        <v>2.9394933333333336E-5</v>
      </c>
      <c r="Y2061" s="66">
        <v>1</v>
      </c>
      <c r="Z2061" s="66">
        <f t="shared" si="217"/>
        <v>2.9394933333333336E-5</v>
      </c>
      <c r="AA2061" s="66">
        <f t="shared" si="218"/>
        <v>8.5965613776666652E-5</v>
      </c>
      <c r="AB2061" s="71">
        <v>4.6574779585E-3</v>
      </c>
      <c r="AC2061" s="71">
        <v>4.6574779585E-3</v>
      </c>
      <c r="AD2061" s="71"/>
      <c r="AE2061" s="71">
        <v>1.7975001733333334E-3</v>
      </c>
      <c r="AF2061" s="72">
        <v>1</v>
      </c>
      <c r="AG2061" s="66">
        <f t="shared" si="221"/>
        <v>1.7975001733333334E-3</v>
      </c>
      <c r="AH2061" s="66">
        <f t="shared" si="219"/>
        <v>2.8599777851666666E-3</v>
      </c>
      <c r="AI2061" s="67" t="s">
        <v>71</v>
      </c>
      <c r="AJ2061" s="162"/>
      <c r="AK2061" s="162"/>
      <c r="AS2061" s="155"/>
      <c r="AT2061" s="155"/>
      <c r="AU2061" s="155"/>
      <c r="AV2061" s="155"/>
      <c r="AW2061" s="155"/>
      <c r="AX2061" s="155"/>
      <c r="AY2061" s="155"/>
      <c r="AZ2061" s="155"/>
      <c r="BA2061" s="155"/>
      <c r="BK2061" s="23">
        <v>3.6743666666666664E-7</v>
      </c>
      <c r="BL2061" s="23">
        <v>2.638195266666667E-4</v>
      </c>
    </row>
    <row r="2062" spans="1:64" x14ac:dyDescent="0.25">
      <c r="A2062" s="70" t="s">
        <v>16</v>
      </c>
      <c r="B2062" s="64">
        <v>34037</v>
      </c>
      <c r="C2062" s="64" t="s">
        <v>57</v>
      </c>
      <c r="D2062" s="64" t="s">
        <v>53</v>
      </c>
      <c r="E2062" s="68" t="s">
        <v>97</v>
      </c>
      <c r="F2062" s="68" t="s">
        <v>96</v>
      </c>
      <c r="G2062" s="68" t="s">
        <v>115</v>
      </c>
      <c r="H2062" s="64"/>
      <c r="I2062" s="64">
        <v>2265003040</v>
      </c>
      <c r="J2062" s="65" t="s">
        <v>1</v>
      </c>
      <c r="K2062" s="64" t="s">
        <v>1</v>
      </c>
      <c r="L2062" s="71" t="s">
        <v>19</v>
      </c>
      <c r="M2062" s="71" t="s">
        <v>19</v>
      </c>
      <c r="N2062" s="154">
        <v>7.656894979415779E-4</v>
      </c>
      <c r="O2062" s="71">
        <v>7.656894979415779E-4</v>
      </c>
      <c r="P2062" s="66" t="s">
        <v>19</v>
      </c>
      <c r="Q2062" s="71">
        <v>1.7085804999999999E-4</v>
      </c>
      <c r="R2062" s="66">
        <v>1</v>
      </c>
      <c r="S2062" s="66">
        <f t="shared" si="216"/>
        <v>1.7085804999999999E-4</v>
      </c>
      <c r="T2062" s="66">
        <f t="shared" si="220"/>
        <v>5.9483144794157791E-4</v>
      </c>
      <c r="U2062" s="71">
        <v>1.8403211478999998E-4</v>
      </c>
      <c r="V2062" s="71">
        <v>1.8403211478999998E-4</v>
      </c>
      <c r="W2062" s="71" t="s">
        <v>19</v>
      </c>
      <c r="X2062" s="71">
        <v>5.4748063333333334E-5</v>
      </c>
      <c r="Y2062" s="66">
        <v>1</v>
      </c>
      <c r="Z2062" s="66">
        <f t="shared" si="217"/>
        <v>5.4748063333333334E-5</v>
      </c>
      <c r="AA2062" s="66">
        <f t="shared" si="218"/>
        <v>1.2928405145666664E-4</v>
      </c>
      <c r="AB2062" s="71">
        <v>1.3112881512200001E-2</v>
      </c>
      <c r="AC2062" s="71">
        <v>1.3112881512200001E-2</v>
      </c>
      <c r="AD2062" s="71"/>
      <c r="AE2062" s="71">
        <v>5.452760133333334E-3</v>
      </c>
      <c r="AF2062" s="72">
        <v>1</v>
      </c>
      <c r="AG2062" s="66">
        <f t="shared" si="221"/>
        <v>5.452760133333334E-3</v>
      </c>
      <c r="AH2062" s="66">
        <f t="shared" si="219"/>
        <v>7.660121378866667E-3</v>
      </c>
      <c r="AI2062" s="67" t="s">
        <v>71</v>
      </c>
      <c r="AJ2062" s="162"/>
      <c r="AK2062" s="162"/>
      <c r="AS2062" s="155"/>
      <c r="AT2062" s="155"/>
      <c r="AU2062" s="155"/>
      <c r="AV2062" s="155"/>
      <c r="AW2062" s="155"/>
      <c r="AX2062" s="155"/>
      <c r="AY2062" s="155"/>
      <c r="AZ2062" s="155"/>
      <c r="BA2062" s="155"/>
      <c r="BK2062" s="23">
        <v>7.3487333333333328E-7</v>
      </c>
      <c r="BL2062" s="23">
        <v>7.1833868333333328E-4</v>
      </c>
    </row>
    <row r="2063" spans="1:64" x14ac:dyDescent="0.25">
      <c r="A2063" s="70" t="s">
        <v>16</v>
      </c>
      <c r="B2063" s="64">
        <v>34037</v>
      </c>
      <c r="C2063" s="64" t="s">
        <v>57</v>
      </c>
      <c r="D2063" s="64" t="s">
        <v>53</v>
      </c>
      <c r="E2063" s="68" t="s">
        <v>132</v>
      </c>
      <c r="F2063" s="68" t="s">
        <v>96</v>
      </c>
      <c r="G2063" s="68" t="s">
        <v>115</v>
      </c>
      <c r="H2063" s="64"/>
      <c r="I2063" s="64">
        <v>2265003050</v>
      </c>
      <c r="J2063" s="65" t="s">
        <v>1</v>
      </c>
      <c r="K2063" s="64" t="s">
        <v>1</v>
      </c>
      <c r="L2063" s="71" t="s">
        <v>19</v>
      </c>
      <c r="M2063" s="71" t="s">
        <v>19</v>
      </c>
      <c r="N2063" s="154">
        <v>2.2400460254694006E-5</v>
      </c>
      <c r="O2063" s="71">
        <v>2.2400460254694006E-5</v>
      </c>
      <c r="P2063" s="66" t="s">
        <v>19</v>
      </c>
      <c r="Q2063" s="71">
        <v>6.6138600000000009E-6</v>
      </c>
      <c r="R2063" s="66">
        <v>1</v>
      </c>
      <c r="S2063" s="66">
        <f t="shared" si="216"/>
        <v>6.6138600000000009E-6</v>
      </c>
      <c r="T2063" s="66">
        <f t="shared" si="220"/>
        <v>1.5786600254694004E-5</v>
      </c>
      <c r="U2063" s="71">
        <v>2.4524041127E-5</v>
      </c>
      <c r="V2063" s="71">
        <v>2.4524041127E-5</v>
      </c>
      <c r="W2063" s="71" t="s">
        <v>19</v>
      </c>
      <c r="X2063" s="71">
        <v>8.8184800000000007E-6</v>
      </c>
      <c r="Y2063" s="66">
        <v>1</v>
      </c>
      <c r="Z2063" s="66">
        <f t="shared" si="217"/>
        <v>8.8184800000000007E-6</v>
      </c>
      <c r="AA2063" s="66">
        <f t="shared" si="218"/>
        <v>1.5705561127000001E-5</v>
      </c>
      <c r="AB2063" s="71">
        <v>5.8248752819999993E-4</v>
      </c>
      <c r="AC2063" s="71">
        <v>5.8248752819999993E-4</v>
      </c>
      <c r="AD2063" s="71"/>
      <c r="AE2063" s="71">
        <v>2.3405715666666667E-4</v>
      </c>
      <c r="AF2063" s="72">
        <v>1</v>
      </c>
      <c r="AG2063" s="66">
        <f t="shared" si="221"/>
        <v>2.3405715666666667E-4</v>
      </c>
      <c r="AH2063" s="66">
        <f t="shared" si="219"/>
        <v>3.4843037153333323E-4</v>
      </c>
      <c r="AI2063" s="67" t="s">
        <v>71</v>
      </c>
      <c r="AJ2063" s="162"/>
      <c r="AK2063" s="162"/>
      <c r="AS2063" s="155"/>
      <c r="AT2063" s="155"/>
      <c r="AU2063" s="155"/>
      <c r="AV2063" s="155"/>
      <c r="AW2063" s="155"/>
      <c r="AX2063" s="155"/>
      <c r="AY2063" s="155"/>
      <c r="AZ2063" s="155"/>
      <c r="BA2063" s="155"/>
      <c r="BK2063" s="23">
        <v>7.3487333333333328E-7</v>
      </c>
      <c r="BL2063" s="23">
        <v>5.438062666666667E-4</v>
      </c>
    </row>
    <row r="2064" spans="1:64" x14ac:dyDescent="0.25">
      <c r="A2064" s="70" t="s">
        <v>16</v>
      </c>
      <c r="B2064" s="64">
        <v>34037</v>
      </c>
      <c r="C2064" s="64" t="s">
        <v>57</v>
      </c>
      <c r="D2064" s="64" t="s">
        <v>53</v>
      </c>
      <c r="E2064" s="68" t="s">
        <v>133</v>
      </c>
      <c r="F2064" s="68" t="s">
        <v>96</v>
      </c>
      <c r="G2064" s="68" t="s">
        <v>115</v>
      </c>
      <c r="H2064" s="64"/>
      <c r="I2064" s="64">
        <v>2265003060</v>
      </c>
      <c r="J2064" s="65" t="s">
        <v>1</v>
      </c>
      <c r="K2064" s="64" t="s">
        <v>1</v>
      </c>
      <c r="L2064" s="71" t="s">
        <v>19</v>
      </c>
      <c r="M2064" s="71" t="s">
        <v>19</v>
      </c>
      <c r="N2064" s="154">
        <v>3.5414659366280011E-5</v>
      </c>
      <c r="O2064" s="71">
        <v>3.5414659366280011E-5</v>
      </c>
      <c r="P2064" s="66" t="s">
        <v>19</v>
      </c>
      <c r="Q2064" s="71">
        <v>9.9207900000000009E-6</v>
      </c>
      <c r="R2064" s="66">
        <v>1</v>
      </c>
      <c r="S2064" s="66">
        <f t="shared" si="216"/>
        <v>9.9207900000000009E-6</v>
      </c>
      <c r="T2064" s="66">
        <f t="shared" si="220"/>
        <v>2.549386936628001E-5</v>
      </c>
      <c r="U2064" s="71">
        <v>1.290775187E-5</v>
      </c>
      <c r="V2064" s="71">
        <v>1.290775187E-5</v>
      </c>
      <c r="W2064" s="71" t="s">
        <v>19</v>
      </c>
      <c r="X2064" s="71">
        <v>3.3069300000000005E-6</v>
      </c>
      <c r="Y2064" s="66">
        <v>1</v>
      </c>
      <c r="Z2064" s="66">
        <f t="shared" si="217"/>
        <v>3.3069300000000005E-6</v>
      </c>
      <c r="AA2064" s="66">
        <f t="shared" si="218"/>
        <v>9.6008218699999987E-6</v>
      </c>
      <c r="AB2064" s="71">
        <v>1.1406932449999998E-3</v>
      </c>
      <c r="AC2064" s="71">
        <v>1.1406932449999998E-3</v>
      </c>
      <c r="AD2064" s="71"/>
      <c r="AE2064" s="71">
        <v>4.8758845666666673E-4</v>
      </c>
      <c r="AF2064" s="72">
        <v>1</v>
      </c>
      <c r="AG2064" s="66">
        <f t="shared" si="221"/>
        <v>4.8758845666666673E-4</v>
      </c>
      <c r="AH2064" s="66">
        <f t="shared" si="219"/>
        <v>6.5310478833333313E-4</v>
      </c>
      <c r="AI2064" s="67" t="s">
        <v>71</v>
      </c>
      <c r="AJ2064" s="162"/>
      <c r="AK2064" s="162"/>
      <c r="AS2064" s="155"/>
      <c r="AT2064" s="155"/>
      <c r="AU2064" s="155"/>
      <c r="AV2064" s="155"/>
      <c r="AW2064" s="155"/>
      <c r="AX2064" s="155"/>
      <c r="AY2064" s="155"/>
      <c r="AZ2064" s="155"/>
      <c r="BA2064" s="155"/>
      <c r="BK2064" s="23">
        <v>1.1023100000000001E-6</v>
      </c>
      <c r="BL2064" s="23">
        <v>8.2709993666666673E-4</v>
      </c>
    </row>
    <row r="2065" spans="1:64" x14ac:dyDescent="0.25">
      <c r="A2065" s="70" t="s">
        <v>16</v>
      </c>
      <c r="B2065" s="64">
        <v>34037</v>
      </c>
      <c r="C2065" s="64" t="s">
        <v>57</v>
      </c>
      <c r="D2065" s="64" t="s">
        <v>53</v>
      </c>
      <c r="E2065" s="68" t="s">
        <v>134</v>
      </c>
      <c r="F2065" s="68" t="s">
        <v>96</v>
      </c>
      <c r="G2065" s="68" t="s">
        <v>115</v>
      </c>
      <c r="H2065" s="64"/>
      <c r="I2065" s="64">
        <v>2265003070</v>
      </c>
      <c r="J2065" s="65" t="s">
        <v>1</v>
      </c>
      <c r="K2065" s="64" t="s">
        <v>1</v>
      </c>
      <c r="L2065" s="71" t="s">
        <v>19</v>
      </c>
      <c r="M2065" s="71" t="s">
        <v>19</v>
      </c>
      <c r="N2065" s="154">
        <v>1.5787076233518003E-5</v>
      </c>
      <c r="O2065" s="71">
        <v>1.5787076233518003E-5</v>
      </c>
      <c r="P2065" s="66" t="s">
        <v>19</v>
      </c>
      <c r="Q2065" s="71">
        <v>3.3069300000000005E-6</v>
      </c>
      <c r="R2065" s="66">
        <v>1</v>
      </c>
      <c r="S2065" s="66">
        <f t="shared" si="216"/>
        <v>3.3069300000000005E-6</v>
      </c>
      <c r="T2065" s="66">
        <f t="shared" si="220"/>
        <v>1.2480146233518002E-5</v>
      </c>
      <c r="U2065" s="71">
        <v>2.9063695006000003E-5</v>
      </c>
      <c r="V2065" s="71">
        <v>2.9063695006000003E-5</v>
      </c>
      <c r="W2065" s="71" t="s">
        <v>19</v>
      </c>
      <c r="X2065" s="71">
        <v>9.5533533333333353E-6</v>
      </c>
      <c r="Y2065" s="66">
        <v>1</v>
      </c>
      <c r="Z2065" s="66">
        <f t="shared" si="217"/>
        <v>9.5533533333333353E-6</v>
      </c>
      <c r="AA2065" s="66">
        <f t="shared" si="218"/>
        <v>1.9510341672666669E-5</v>
      </c>
      <c r="AB2065" s="71">
        <v>3.8005463716999998E-4</v>
      </c>
      <c r="AC2065" s="71">
        <v>3.8005463716999998E-4</v>
      </c>
      <c r="AD2065" s="71"/>
      <c r="AE2065" s="71">
        <v>1.0067764666666668E-4</v>
      </c>
      <c r="AF2065" s="72">
        <v>1</v>
      </c>
      <c r="AG2065" s="66">
        <f t="shared" si="221"/>
        <v>1.0067764666666668E-4</v>
      </c>
      <c r="AH2065" s="66">
        <f t="shared" si="219"/>
        <v>2.7937699050333329E-4</v>
      </c>
      <c r="AI2065" s="67" t="s">
        <v>71</v>
      </c>
      <c r="AJ2065" s="162"/>
      <c r="AK2065" s="162"/>
      <c r="AS2065" s="155"/>
      <c r="AT2065" s="155"/>
      <c r="AU2065" s="155"/>
      <c r="AV2065" s="155"/>
      <c r="AW2065" s="155"/>
      <c r="AX2065" s="155"/>
      <c r="AY2065" s="155"/>
      <c r="AZ2065" s="155"/>
      <c r="BA2065" s="155"/>
      <c r="BK2065" s="23">
        <v>1.1023100000000001E-6</v>
      </c>
      <c r="BL2065" s="23">
        <v>1.2198897333333333E-3</v>
      </c>
    </row>
    <row r="2066" spans="1:64" x14ac:dyDescent="0.25">
      <c r="A2066" s="70" t="s">
        <v>16</v>
      </c>
      <c r="B2066" s="64">
        <v>34037</v>
      </c>
      <c r="C2066" s="64" t="s">
        <v>57</v>
      </c>
      <c r="D2066" s="64" t="s">
        <v>53</v>
      </c>
      <c r="E2066" s="68" t="s">
        <v>135</v>
      </c>
      <c r="F2066" s="68" t="s">
        <v>99</v>
      </c>
      <c r="G2066" s="68" t="s">
        <v>115</v>
      </c>
      <c r="H2066" s="64"/>
      <c r="I2066" s="64">
        <v>2265004010</v>
      </c>
      <c r="J2066" s="65" t="s">
        <v>1</v>
      </c>
      <c r="K2066" s="64" t="s">
        <v>1</v>
      </c>
      <c r="L2066" s="71" t="s">
        <v>19</v>
      </c>
      <c r="M2066" s="71" t="s">
        <v>19</v>
      </c>
      <c r="N2066" s="154">
        <v>0.13583113052199422</v>
      </c>
      <c r="O2066" s="71">
        <v>0.13583113052199422</v>
      </c>
      <c r="P2066" s="66" t="s">
        <v>19</v>
      </c>
      <c r="Q2066" s="71">
        <v>5.2249126563333338E-2</v>
      </c>
      <c r="R2066" s="66">
        <v>1</v>
      </c>
      <c r="S2066" s="66">
        <f t="shared" si="216"/>
        <v>5.2249126563333338E-2</v>
      </c>
      <c r="T2066" s="66">
        <f t="shared" si="220"/>
        <v>8.3582003958660889E-2</v>
      </c>
      <c r="U2066" s="71">
        <v>1.22368353969E-2</v>
      </c>
      <c r="V2066" s="71">
        <v>1.22368353969E-2</v>
      </c>
      <c r="W2066" s="71" t="s">
        <v>19</v>
      </c>
      <c r="X2066" s="71">
        <v>6.8240337733333342E-3</v>
      </c>
      <c r="Y2066" s="66">
        <v>1</v>
      </c>
      <c r="Z2066" s="66">
        <f t="shared" si="217"/>
        <v>6.8240337733333342E-3</v>
      </c>
      <c r="AA2066" s="66">
        <f t="shared" si="218"/>
        <v>5.4128016235666663E-3</v>
      </c>
      <c r="AB2066" s="71">
        <v>1.1460507464599998</v>
      </c>
      <c r="AC2066" s="71">
        <v>1.1460507464599998</v>
      </c>
      <c r="AD2066" s="71"/>
      <c r="AE2066" s="71">
        <v>0.60290184063999996</v>
      </c>
      <c r="AF2066" s="72">
        <v>1</v>
      </c>
      <c r="AG2066" s="66">
        <f t="shared" si="221"/>
        <v>0.60290184063999996</v>
      </c>
      <c r="AH2066" s="66">
        <f t="shared" si="219"/>
        <v>0.54314890581999986</v>
      </c>
      <c r="AI2066" s="67" t="s">
        <v>71</v>
      </c>
      <c r="AJ2066" s="162"/>
      <c r="AK2066" s="162"/>
      <c r="AS2066" s="155"/>
      <c r="AT2066" s="155"/>
      <c r="AU2066" s="155"/>
      <c r="AV2066" s="155"/>
      <c r="AW2066" s="155"/>
      <c r="AX2066" s="155"/>
      <c r="AY2066" s="155"/>
      <c r="AZ2066" s="155"/>
      <c r="BA2066" s="155"/>
      <c r="BK2066" s="23">
        <v>3.6743666666666664E-7</v>
      </c>
      <c r="BL2066" s="23">
        <v>3.2113964666666668E-4</v>
      </c>
    </row>
    <row r="2067" spans="1:64" x14ac:dyDescent="0.25">
      <c r="A2067" s="70" t="s">
        <v>16</v>
      </c>
      <c r="B2067" s="64">
        <v>34037</v>
      </c>
      <c r="C2067" s="64" t="s">
        <v>57</v>
      </c>
      <c r="D2067" s="64" t="s">
        <v>53</v>
      </c>
      <c r="E2067" s="68" t="s">
        <v>135</v>
      </c>
      <c r="F2067" s="68" t="s">
        <v>100</v>
      </c>
      <c r="G2067" s="68" t="s">
        <v>115</v>
      </c>
      <c r="H2067" s="64"/>
      <c r="I2067" s="64">
        <v>2265004011</v>
      </c>
      <c r="J2067" s="65" t="s">
        <v>1</v>
      </c>
      <c r="K2067" s="64" t="s">
        <v>1</v>
      </c>
      <c r="L2067" s="71" t="s">
        <v>19</v>
      </c>
      <c r="M2067" s="71" t="s">
        <v>19</v>
      </c>
      <c r="N2067" s="154">
        <v>6.4432894116600192E-2</v>
      </c>
      <c r="O2067" s="71">
        <v>6.4432894116600192E-2</v>
      </c>
      <c r="P2067" s="66" t="s">
        <v>19</v>
      </c>
      <c r="Q2067" s="71">
        <v>3.5403625143333332E-2</v>
      </c>
      <c r="R2067" s="66">
        <v>1</v>
      </c>
      <c r="S2067" s="66">
        <f t="shared" si="216"/>
        <v>3.5403625143333332E-2</v>
      </c>
      <c r="T2067" s="66">
        <f t="shared" si="220"/>
        <v>2.902926897326686E-2</v>
      </c>
      <c r="U2067" s="71">
        <v>8.9791740116999998E-3</v>
      </c>
      <c r="V2067" s="71">
        <v>8.9791740116999998E-3</v>
      </c>
      <c r="W2067" s="71" t="s">
        <v>19</v>
      </c>
      <c r="X2067" s="71">
        <v>6.3467335433333334E-3</v>
      </c>
      <c r="Y2067" s="66">
        <v>1</v>
      </c>
      <c r="Z2067" s="66">
        <f t="shared" si="217"/>
        <v>6.3467335433333334E-3</v>
      </c>
      <c r="AA2067" s="66">
        <f t="shared" si="218"/>
        <v>2.6324404683666664E-3</v>
      </c>
      <c r="AB2067" s="71">
        <v>0.6380184456100001</v>
      </c>
      <c r="AC2067" s="71">
        <v>0.6380184456100001</v>
      </c>
      <c r="AD2067" s="71"/>
      <c r="AE2067" s="71">
        <v>0.57051964720666659</v>
      </c>
      <c r="AF2067" s="72">
        <v>1</v>
      </c>
      <c r="AG2067" s="66">
        <f t="shared" si="221"/>
        <v>0.57051964720666659</v>
      </c>
      <c r="AH2067" s="66">
        <f t="shared" si="219"/>
        <v>6.7498798403333504E-2</v>
      </c>
      <c r="AI2067" s="67" t="s">
        <v>71</v>
      </c>
      <c r="AJ2067" s="162"/>
      <c r="AK2067" s="162"/>
      <c r="AS2067" s="155"/>
      <c r="AT2067" s="155"/>
      <c r="AU2067" s="155"/>
      <c r="AV2067" s="155"/>
      <c r="AW2067" s="155"/>
      <c r="AX2067" s="155"/>
      <c r="AY2067" s="155"/>
      <c r="AZ2067" s="155"/>
      <c r="BA2067" s="155"/>
      <c r="BK2067" s="23">
        <v>7.3487333333333328E-7</v>
      </c>
      <c r="BL2067" s="23">
        <v>7.0805045666666661E-4</v>
      </c>
    </row>
    <row r="2068" spans="1:64" x14ac:dyDescent="0.25">
      <c r="A2068" s="70" t="s">
        <v>16</v>
      </c>
      <c r="B2068" s="64">
        <v>34037</v>
      </c>
      <c r="C2068" s="64" t="s">
        <v>57</v>
      </c>
      <c r="D2068" s="64" t="s">
        <v>53</v>
      </c>
      <c r="E2068" s="68" t="s">
        <v>98</v>
      </c>
      <c r="F2068" s="68" t="s">
        <v>99</v>
      </c>
      <c r="G2068" s="68" t="s">
        <v>115</v>
      </c>
      <c r="H2068" s="64"/>
      <c r="I2068" s="64">
        <v>2265004015</v>
      </c>
      <c r="J2068" s="65" t="s">
        <v>1</v>
      </c>
      <c r="K2068" s="64" t="s">
        <v>1</v>
      </c>
      <c r="L2068" s="71" t="s">
        <v>19</v>
      </c>
      <c r="M2068" s="71" t="s">
        <v>19</v>
      </c>
      <c r="N2068" s="154">
        <v>1.14737004984E-2</v>
      </c>
      <c r="O2068" s="71">
        <v>1.14737004984E-2</v>
      </c>
      <c r="P2068" s="66" t="s">
        <v>19</v>
      </c>
      <c r="Q2068" s="71">
        <v>4.5624610899999999E-3</v>
      </c>
      <c r="R2068" s="66">
        <v>1</v>
      </c>
      <c r="S2068" s="66">
        <f t="shared" si="216"/>
        <v>4.5624610899999999E-3</v>
      </c>
      <c r="T2068" s="66">
        <f t="shared" si="220"/>
        <v>6.9112394084E-3</v>
      </c>
      <c r="U2068" s="71">
        <v>1.0286765E-3</v>
      </c>
      <c r="V2068" s="71">
        <v>1.0286765E-3</v>
      </c>
      <c r="W2068" s="71" t="s">
        <v>19</v>
      </c>
      <c r="X2068" s="71">
        <v>5.7173145333333335E-4</v>
      </c>
      <c r="Y2068" s="66">
        <v>1</v>
      </c>
      <c r="Z2068" s="66">
        <f t="shared" si="217"/>
        <v>5.7173145333333335E-4</v>
      </c>
      <c r="AA2068" s="66">
        <f t="shared" si="218"/>
        <v>4.5694504666666668E-4</v>
      </c>
      <c r="AB2068" s="71">
        <v>9.6162222000000006E-2</v>
      </c>
      <c r="AC2068" s="71">
        <v>9.6162222000000006E-2</v>
      </c>
      <c r="AD2068" s="71"/>
      <c r="AE2068" s="71">
        <v>5.0515560369999997E-2</v>
      </c>
      <c r="AF2068" s="72">
        <v>1</v>
      </c>
      <c r="AG2068" s="66">
        <f t="shared" si="221"/>
        <v>5.0515560369999997E-2</v>
      </c>
      <c r="AH2068" s="66">
        <f t="shared" si="219"/>
        <v>4.5646661630000009E-2</v>
      </c>
      <c r="AI2068" s="67" t="s">
        <v>71</v>
      </c>
      <c r="AJ2068" s="162"/>
      <c r="AK2068" s="162"/>
      <c r="AS2068" s="155"/>
      <c r="AT2068" s="155"/>
      <c r="AU2068" s="155"/>
      <c r="AV2068" s="155"/>
      <c r="AW2068" s="155"/>
      <c r="AX2068" s="155"/>
      <c r="AY2068" s="155"/>
      <c r="AZ2068" s="155"/>
      <c r="BA2068" s="155"/>
      <c r="BK2068" s="23">
        <v>7.3487333333333328E-7</v>
      </c>
      <c r="BL2068" s="23">
        <v>8.2452787999999998E-4</v>
      </c>
    </row>
    <row r="2069" spans="1:64" x14ac:dyDescent="0.25">
      <c r="A2069" s="70" t="s">
        <v>16</v>
      </c>
      <c r="B2069" s="64">
        <v>34037</v>
      </c>
      <c r="C2069" s="64" t="s">
        <v>57</v>
      </c>
      <c r="D2069" s="64" t="s">
        <v>53</v>
      </c>
      <c r="E2069" s="68" t="s">
        <v>98</v>
      </c>
      <c r="F2069" s="68" t="s">
        <v>100</v>
      </c>
      <c r="G2069" s="68" t="s">
        <v>115</v>
      </c>
      <c r="H2069" s="64"/>
      <c r="I2069" s="64">
        <v>2265004016</v>
      </c>
      <c r="J2069" s="65" t="s">
        <v>1</v>
      </c>
      <c r="K2069" s="64" t="s">
        <v>1</v>
      </c>
      <c r="L2069" s="71" t="s">
        <v>19</v>
      </c>
      <c r="M2069" s="71" t="s">
        <v>19</v>
      </c>
      <c r="N2069" s="154">
        <v>3.8697447043000002E-2</v>
      </c>
      <c r="O2069" s="71">
        <v>3.8697447043000002E-2</v>
      </c>
      <c r="P2069" s="66" t="s">
        <v>19</v>
      </c>
      <c r="Q2069" s="71">
        <v>2.1417883299999999E-2</v>
      </c>
      <c r="R2069" s="66">
        <v>1</v>
      </c>
      <c r="S2069" s="66">
        <f t="shared" si="216"/>
        <v>2.1417883299999999E-2</v>
      </c>
      <c r="T2069" s="66">
        <f t="shared" si="220"/>
        <v>1.7279563743000003E-2</v>
      </c>
      <c r="U2069" s="71">
        <v>4.8536914000000004E-3</v>
      </c>
      <c r="V2069" s="71">
        <v>4.8536914000000004E-3</v>
      </c>
      <c r="W2069" s="71" t="s">
        <v>19</v>
      </c>
      <c r="X2069" s="71">
        <v>3.2911302233333338E-3</v>
      </c>
      <c r="Y2069" s="66">
        <v>1</v>
      </c>
      <c r="Z2069" s="66">
        <f t="shared" si="217"/>
        <v>3.2911302233333338E-3</v>
      </c>
      <c r="AA2069" s="66">
        <f t="shared" si="218"/>
        <v>1.5625611766666666E-3</v>
      </c>
      <c r="AB2069" s="71">
        <v>0.41820750000000001</v>
      </c>
      <c r="AC2069" s="71">
        <v>0.41820750000000001</v>
      </c>
      <c r="AD2069" s="71"/>
      <c r="AE2069" s="71">
        <v>0.29497668625333334</v>
      </c>
      <c r="AF2069" s="72">
        <v>1</v>
      </c>
      <c r="AG2069" s="66">
        <f t="shared" si="221"/>
        <v>0.29497668625333334</v>
      </c>
      <c r="AH2069" s="66">
        <f t="shared" si="219"/>
        <v>0.12323081374666667</v>
      </c>
      <c r="AI2069" s="67" t="s">
        <v>71</v>
      </c>
      <c r="AJ2069" s="162"/>
      <c r="AK2069" s="162"/>
      <c r="AS2069" s="155"/>
      <c r="AT2069" s="155"/>
      <c r="AU2069" s="155"/>
      <c r="AV2069" s="155"/>
      <c r="AW2069" s="155"/>
      <c r="AX2069" s="155"/>
      <c r="AY2069" s="155"/>
      <c r="AZ2069" s="155"/>
      <c r="BA2069" s="155"/>
      <c r="BK2069" s="23">
        <v>0</v>
      </c>
      <c r="BL2069" s="23">
        <v>1.624070066666667E-4</v>
      </c>
    </row>
    <row r="2070" spans="1:64" x14ac:dyDescent="0.25">
      <c r="A2070" s="70" t="s">
        <v>16</v>
      </c>
      <c r="B2070" s="64">
        <v>34037</v>
      </c>
      <c r="C2070" s="64" t="s">
        <v>57</v>
      </c>
      <c r="D2070" s="64" t="s">
        <v>53</v>
      </c>
      <c r="E2070" s="68" t="s">
        <v>102</v>
      </c>
      <c r="F2070" s="68" t="s">
        <v>99</v>
      </c>
      <c r="G2070" s="68" t="s">
        <v>115</v>
      </c>
      <c r="H2070" s="64"/>
      <c r="I2070" s="64">
        <v>2265004025</v>
      </c>
      <c r="J2070" s="65" t="s">
        <v>1</v>
      </c>
      <c r="K2070" s="64" t="s">
        <v>1</v>
      </c>
      <c r="L2070" s="71" t="s">
        <v>19</v>
      </c>
      <c r="M2070" s="71" t="s">
        <v>19</v>
      </c>
      <c r="N2070" s="154">
        <v>7.0206563126000009E-4</v>
      </c>
      <c r="O2070" s="71">
        <v>7.0206563126000009E-4</v>
      </c>
      <c r="P2070" s="66" t="s">
        <v>19</v>
      </c>
      <c r="Q2070" s="71">
        <v>3.3693942333333331E-4</v>
      </c>
      <c r="R2070" s="66">
        <v>1</v>
      </c>
      <c r="S2070" s="66">
        <f t="shared" si="216"/>
        <v>3.3693942333333331E-4</v>
      </c>
      <c r="T2070" s="66">
        <f t="shared" si="220"/>
        <v>3.6512620792666678E-4</v>
      </c>
      <c r="U2070" s="71">
        <v>6.4252388000000002E-5</v>
      </c>
      <c r="V2070" s="71">
        <v>6.4252388000000002E-5</v>
      </c>
      <c r="W2070" s="71" t="s">
        <v>19</v>
      </c>
      <c r="X2070" s="71">
        <v>3.600879333333333E-5</v>
      </c>
      <c r="Y2070" s="66">
        <v>1</v>
      </c>
      <c r="Z2070" s="66">
        <f t="shared" si="217"/>
        <v>3.600879333333333E-5</v>
      </c>
      <c r="AA2070" s="66">
        <f t="shared" si="218"/>
        <v>2.8243594666666672E-5</v>
      </c>
      <c r="AB2070" s="71">
        <v>5.5040582000000001E-3</v>
      </c>
      <c r="AC2070" s="71">
        <v>5.5040582000000001E-3</v>
      </c>
      <c r="AD2070" s="71"/>
      <c r="AE2070" s="71">
        <v>3.2360147233333331E-3</v>
      </c>
      <c r="AF2070" s="72">
        <v>1</v>
      </c>
      <c r="AG2070" s="66">
        <f t="shared" si="221"/>
        <v>3.2360147233333331E-3</v>
      </c>
      <c r="AH2070" s="66">
        <f t="shared" si="219"/>
        <v>2.268043476666667E-3</v>
      </c>
      <c r="AI2070" s="67" t="s">
        <v>71</v>
      </c>
      <c r="AJ2070" s="162"/>
      <c r="AK2070" s="162"/>
      <c r="AS2070" s="155"/>
      <c r="AT2070" s="155"/>
      <c r="AU2070" s="155"/>
      <c r="AV2070" s="155"/>
      <c r="AW2070" s="155"/>
      <c r="AX2070" s="155"/>
      <c r="AY2070" s="155"/>
      <c r="AZ2070" s="155"/>
      <c r="BA2070" s="155"/>
      <c r="BK2070" s="23">
        <v>1.1023100000000001E-6</v>
      </c>
      <c r="BL2070" s="23">
        <v>9.2594040000000002E-4</v>
      </c>
    </row>
    <row r="2071" spans="1:64" x14ac:dyDescent="0.25">
      <c r="A2071" s="70" t="s">
        <v>16</v>
      </c>
      <c r="B2071" s="64">
        <v>34037</v>
      </c>
      <c r="C2071" s="64" t="s">
        <v>57</v>
      </c>
      <c r="D2071" s="64" t="s">
        <v>53</v>
      </c>
      <c r="E2071" s="68" t="s">
        <v>102</v>
      </c>
      <c r="F2071" s="68" t="s">
        <v>100</v>
      </c>
      <c r="G2071" s="68" t="s">
        <v>115</v>
      </c>
      <c r="H2071" s="64"/>
      <c r="I2071" s="64">
        <v>2265004026</v>
      </c>
      <c r="J2071" s="65" t="s">
        <v>1</v>
      </c>
      <c r="K2071" s="64" t="s">
        <v>1</v>
      </c>
      <c r="L2071" s="71" t="s">
        <v>19</v>
      </c>
      <c r="M2071" s="71" t="s">
        <v>19</v>
      </c>
      <c r="N2071" s="154">
        <v>1.3202474546250001E-3</v>
      </c>
      <c r="O2071" s="71">
        <v>1.3202474546250001E-3</v>
      </c>
      <c r="P2071" s="66" t="s">
        <v>19</v>
      </c>
      <c r="Q2071" s="71">
        <v>9.5313071333333332E-4</v>
      </c>
      <c r="R2071" s="66">
        <v>1</v>
      </c>
      <c r="S2071" s="66">
        <f t="shared" si="216"/>
        <v>9.5313071333333332E-4</v>
      </c>
      <c r="T2071" s="66">
        <f t="shared" si="220"/>
        <v>3.6711674129166674E-4</v>
      </c>
      <c r="U2071" s="71">
        <v>2.156827255E-4</v>
      </c>
      <c r="V2071" s="71">
        <v>2.156827255E-4</v>
      </c>
      <c r="W2071" s="71" t="s">
        <v>19</v>
      </c>
      <c r="X2071" s="71">
        <v>1.4550491999999998E-4</v>
      </c>
      <c r="Y2071" s="66">
        <v>1</v>
      </c>
      <c r="Z2071" s="66">
        <f t="shared" si="217"/>
        <v>1.4550491999999998E-4</v>
      </c>
      <c r="AA2071" s="66">
        <f t="shared" si="218"/>
        <v>7.0177805500000023E-5</v>
      </c>
      <c r="AB2071" s="71">
        <v>1.7406721949999999E-2</v>
      </c>
      <c r="AC2071" s="71">
        <v>1.7406721949999999E-2</v>
      </c>
      <c r="AD2071" s="71"/>
      <c r="AE2071" s="71">
        <v>1.6507827123333332E-2</v>
      </c>
      <c r="AF2071" s="72">
        <v>1</v>
      </c>
      <c r="AG2071" s="66">
        <f t="shared" si="221"/>
        <v>1.6507827123333332E-2</v>
      </c>
      <c r="AH2071" s="66">
        <f t="shared" si="219"/>
        <v>8.9889482666666645E-4</v>
      </c>
      <c r="AI2071" s="67" t="s">
        <v>71</v>
      </c>
      <c r="AJ2071" s="162"/>
      <c r="AK2071" s="162"/>
      <c r="AS2071" s="155"/>
      <c r="AT2071" s="155"/>
      <c r="AU2071" s="155"/>
      <c r="AV2071" s="155"/>
      <c r="AW2071" s="155"/>
      <c r="AX2071" s="155"/>
      <c r="AY2071" s="155"/>
      <c r="AZ2071" s="155"/>
      <c r="BA2071" s="155"/>
      <c r="BK2071" s="23">
        <v>7.3487333333333328E-7</v>
      </c>
      <c r="BL2071" s="23">
        <v>6.1729359999999997E-4</v>
      </c>
    </row>
    <row r="2072" spans="1:64" x14ac:dyDescent="0.25">
      <c r="A2072" s="70" t="s">
        <v>16</v>
      </c>
      <c r="B2072" s="64">
        <v>34037</v>
      </c>
      <c r="C2072" s="64" t="s">
        <v>57</v>
      </c>
      <c r="D2072" s="64" t="s">
        <v>53</v>
      </c>
      <c r="E2072" s="68" t="s">
        <v>103</v>
      </c>
      <c r="F2072" s="68" t="s">
        <v>99</v>
      </c>
      <c r="G2072" s="68" t="s">
        <v>115</v>
      </c>
      <c r="H2072" s="64"/>
      <c r="I2072" s="64">
        <v>2265004030</v>
      </c>
      <c r="J2072" s="65" t="s">
        <v>1</v>
      </c>
      <c r="K2072" s="64" t="s">
        <v>1</v>
      </c>
      <c r="L2072" s="71" t="s">
        <v>19</v>
      </c>
      <c r="M2072" s="71" t="s">
        <v>19</v>
      </c>
      <c r="N2072" s="154">
        <v>1.2837814935100001E-3</v>
      </c>
      <c r="O2072" s="71">
        <v>1.2837814935100001E-3</v>
      </c>
      <c r="P2072" s="66" t="s">
        <v>19</v>
      </c>
      <c r="Q2072" s="71">
        <v>4.2990090000000002E-4</v>
      </c>
      <c r="R2072" s="66">
        <v>1</v>
      </c>
      <c r="S2072" s="66">
        <f t="shared" si="216"/>
        <v>4.2990090000000002E-4</v>
      </c>
      <c r="T2072" s="66">
        <f t="shared" si="220"/>
        <v>8.5388059351000005E-4</v>
      </c>
      <c r="U2072" s="71">
        <v>1.2262950999999999E-4</v>
      </c>
      <c r="V2072" s="71">
        <v>1.2262950999999999E-4</v>
      </c>
      <c r="W2072" s="71" t="s">
        <v>19</v>
      </c>
      <c r="X2072" s="71">
        <v>6.8710656666666665E-5</v>
      </c>
      <c r="Y2072" s="66">
        <v>1</v>
      </c>
      <c r="Z2072" s="66">
        <f t="shared" si="217"/>
        <v>6.8710656666666665E-5</v>
      </c>
      <c r="AA2072" s="66">
        <f t="shared" si="218"/>
        <v>5.3918853333333324E-5</v>
      </c>
      <c r="AB2072" s="71">
        <v>1.0494666999999999E-2</v>
      </c>
      <c r="AC2072" s="71">
        <v>1.0494666999999999E-2</v>
      </c>
      <c r="AD2072" s="71"/>
      <c r="AE2072" s="71">
        <v>6.1729360000000004E-3</v>
      </c>
      <c r="AF2072" s="72">
        <v>1</v>
      </c>
      <c r="AG2072" s="66">
        <f t="shared" si="221"/>
        <v>6.1729360000000004E-3</v>
      </c>
      <c r="AH2072" s="66">
        <f t="shared" si="219"/>
        <v>4.3217309999999988E-3</v>
      </c>
      <c r="AI2072" s="67" t="s">
        <v>71</v>
      </c>
      <c r="AJ2072" s="162"/>
      <c r="AK2072" s="162"/>
      <c r="AS2072" s="155"/>
      <c r="AT2072" s="155"/>
      <c r="AU2072" s="155"/>
      <c r="AV2072" s="155"/>
      <c r="AW2072" s="155"/>
      <c r="AX2072" s="155"/>
      <c r="AY2072" s="155"/>
      <c r="AZ2072" s="155"/>
      <c r="BA2072" s="155"/>
      <c r="BK2072" s="23">
        <v>0</v>
      </c>
      <c r="BL2072" s="23">
        <v>1.1170074666666665E-4</v>
      </c>
    </row>
    <row r="2073" spans="1:64" x14ac:dyDescent="0.25">
      <c r="A2073" s="70" t="s">
        <v>16</v>
      </c>
      <c r="B2073" s="64">
        <v>34037</v>
      </c>
      <c r="C2073" s="64" t="s">
        <v>57</v>
      </c>
      <c r="D2073" s="64" t="s">
        <v>53</v>
      </c>
      <c r="E2073" s="68" t="s">
        <v>103</v>
      </c>
      <c r="F2073" s="68" t="s">
        <v>100</v>
      </c>
      <c r="G2073" s="68" t="s">
        <v>115</v>
      </c>
      <c r="H2073" s="64"/>
      <c r="I2073" s="64">
        <v>2265004031</v>
      </c>
      <c r="J2073" s="65" t="s">
        <v>1</v>
      </c>
      <c r="K2073" s="64" t="s">
        <v>1</v>
      </c>
      <c r="L2073" s="71" t="s">
        <v>19</v>
      </c>
      <c r="M2073" s="71" t="s">
        <v>19</v>
      </c>
      <c r="N2073" s="154">
        <v>2.8103911716236805E-2</v>
      </c>
      <c r="O2073" s="71">
        <v>2.8103911716236805E-2</v>
      </c>
      <c r="P2073" s="66" t="s">
        <v>19</v>
      </c>
      <c r="Q2073" s="71">
        <v>2.2250862223333334E-2</v>
      </c>
      <c r="R2073" s="66">
        <v>1</v>
      </c>
      <c r="S2073" s="66">
        <f t="shared" si="216"/>
        <v>2.2250862223333334E-2</v>
      </c>
      <c r="T2073" s="66">
        <f t="shared" si="220"/>
        <v>5.8530494929034706E-3</v>
      </c>
      <c r="U2073" s="71">
        <v>1.1615106949E-2</v>
      </c>
      <c r="V2073" s="71">
        <v>1.1615106949E-2</v>
      </c>
      <c r="W2073" s="71" t="s">
        <v>19</v>
      </c>
      <c r="X2073" s="71">
        <v>6.548088836666667E-3</v>
      </c>
      <c r="Y2073" s="66">
        <v>1</v>
      </c>
      <c r="Z2073" s="66">
        <f t="shared" si="217"/>
        <v>6.548088836666667E-3</v>
      </c>
      <c r="AA2073" s="66">
        <f t="shared" si="218"/>
        <v>5.0670181123333331E-3</v>
      </c>
      <c r="AB2073" s="71">
        <v>0.73867378359000002</v>
      </c>
      <c r="AC2073" s="71">
        <v>0.73867378359000002</v>
      </c>
      <c r="AD2073" s="71"/>
      <c r="AE2073" s="71">
        <v>0.71122400715666656</v>
      </c>
      <c r="AF2073" s="72">
        <v>1</v>
      </c>
      <c r="AG2073" s="66">
        <f t="shared" si="221"/>
        <v>0.71122400715666656</v>
      </c>
      <c r="AH2073" s="66">
        <f t="shared" si="219"/>
        <v>2.7449776433333462E-2</v>
      </c>
      <c r="AI2073" s="67" t="s">
        <v>71</v>
      </c>
      <c r="AJ2073" s="162"/>
      <c r="AK2073" s="162"/>
      <c r="AS2073" s="155"/>
      <c r="AT2073" s="155"/>
      <c r="AU2073" s="155"/>
      <c r="AV2073" s="155"/>
      <c r="AW2073" s="155"/>
      <c r="AX2073" s="155"/>
      <c r="AY2073" s="155"/>
      <c r="AZ2073" s="155"/>
      <c r="BA2073" s="155"/>
      <c r="BK2073" s="23">
        <v>3.6743666666666664E-7</v>
      </c>
      <c r="BL2073" s="23">
        <v>2.7410775333333332E-4</v>
      </c>
    </row>
    <row r="2074" spans="1:64" x14ac:dyDescent="0.25">
      <c r="A2074" s="70" t="s">
        <v>16</v>
      </c>
      <c r="B2074" s="64">
        <v>34037</v>
      </c>
      <c r="C2074" s="64" t="s">
        <v>57</v>
      </c>
      <c r="D2074" s="64" t="s">
        <v>53</v>
      </c>
      <c r="E2074" s="68" t="s">
        <v>104</v>
      </c>
      <c r="F2074" s="68" t="s">
        <v>99</v>
      </c>
      <c r="G2074" s="68" t="s">
        <v>115</v>
      </c>
      <c r="H2074" s="64"/>
      <c r="I2074" s="64">
        <v>2265004035</v>
      </c>
      <c r="J2074" s="65" t="s">
        <v>1</v>
      </c>
      <c r="K2074" s="64" t="s">
        <v>1</v>
      </c>
      <c r="L2074" s="71" t="s">
        <v>19</v>
      </c>
      <c r="M2074" s="71" t="s">
        <v>19</v>
      </c>
      <c r="N2074" s="154">
        <v>5.6703951680000001E-3</v>
      </c>
      <c r="O2074" s="71">
        <v>5.6703951680000001E-3</v>
      </c>
      <c r="P2074" s="66" t="s">
        <v>19</v>
      </c>
      <c r="Q2074" s="71">
        <v>1.8834803533333332E-3</v>
      </c>
      <c r="R2074" s="66">
        <v>1</v>
      </c>
      <c r="S2074" s="66">
        <f t="shared" si="216"/>
        <v>1.8834803533333332E-3</v>
      </c>
      <c r="T2074" s="66">
        <f t="shared" si="220"/>
        <v>3.7869148146666672E-3</v>
      </c>
      <c r="U2074" s="71">
        <v>0</v>
      </c>
      <c r="V2074" s="71">
        <v>0</v>
      </c>
      <c r="W2074" s="71" t="s">
        <v>19</v>
      </c>
      <c r="X2074" s="71">
        <v>0</v>
      </c>
      <c r="Y2074" s="66">
        <v>1</v>
      </c>
      <c r="Z2074" s="66">
        <f t="shared" si="217"/>
        <v>0</v>
      </c>
      <c r="AA2074" s="66">
        <f t="shared" si="218"/>
        <v>0</v>
      </c>
      <c r="AB2074" s="71">
        <v>0</v>
      </c>
      <c r="AC2074" s="71">
        <v>0</v>
      </c>
      <c r="AD2074" s="71"/>
      <c r="AE2074" s="71">
        <v>0</v>
      </c>
      <c r="AF2074" s="72">
        <v>1</v>
      </c>
      <c r="AG2074" s="66">
        <f t="shared" si="221"/>
        <v>0</v>
      </c>
      <c r="AH2074" s="66">
        <f t="shared" si="219"/>
        <v>0</v>
      </c>
      <c r="AI2074" s="67" t="s">
        <v>71</v>
      </c>
      <c r="AJ2074" s="162"/>
      <c r="AK2074" s="162"/>
      <c r="AS2074" s="155"/>
      <c r="AT2074" s="155"/>
      <c r="AU2074" s="155"/>
      <c r="AV2074" s="155"/>
      <c r="AW2074" s="155"/>
      <c r="AX2074" s="155"/>
      <c r="AY2074" s="155"/>
      <c r="AZ2074" s="155"/>
      <c r="BA2074" s="155"/>
      <c r="BK2074" s="23">
        <v>3.6743666666666664E-7</v>
      </c>
      <c r="BL2074" s="23">
        <v>1.6203957E-4</v>
      </c>
    </row>
    <row r="2075" spans="1:64" x14ac:dyDescent="0.25">
      <c r="A2075" s="70" t="s">
        <v>16</v>
      </c>
      <c r="B2075" s="64">
        <v>34037</v>
      </c>
      <c r="C2075" s="64" t="s">
        <v>57</v>
      </c>
      <c r="D2075" s="64" t="s">
        <v>53</v>
      </c>
      <c r="E2075" s="68" t="s">
        <v>104</v>
      </c>
      <c r="F2075" s="68" t="s">
        <v>100</v>
      </c>
      <c r="G2075" s="68" t="s">
        <v>115</v>
      </c>
      <c r="H2075" s="64"/>
      <c r="I2075" s="64">
        <v>2265004036</v>
      </c>
      <c r="J2075" s="65" t="s">
        <v>1</v>
      </c>
      <c r="K2075" s="64" t="s">
        <v>1</v>
      </c>
      <c r="L2075" s="71" t="s">
        <v>19</v>
      </c>
      <c r="M2075" s="71" t="s">
        <v>19</v>
      </c>
      <c r="N2075" s="154">
        <v>7.3869736769999997E-4</v>
      </c>
      <c r="O2075" s="71">
        <v>7.3869736769999997E-4</v>
      </c>
      <c r="P2075" s="66" t="s">
        <v>19</v>
      </c>
      <c r="Q2075" s="71">
        <v>2.3221997333333332E-4</v>
      </c>
      <c r="R2075" s="66">
        <v>1</v>
      </c>
      <c r="S2075" s="66">
        <f t="shared" si="216"/>
        <v>2.3221997333333332E-4</v>
      </c>
      <c r="T2075" s="66">
        <f t="shared" si="220"/>
        <v>5.0647739436666668E-4</v>
      </c>
      <c r="U2075" s="71">
        <v>0</v>
      </c>
      <c r="V2075" s="71">
        <v>0</v>
      </c>
      <c r="W2075" s="71" t="s">
        <v>19</v>
      </c>
      <c r="X2075" s="71">
        <v>0</v>
      </c>
      <c r="Y2075" s="66">
        <v>1</v>
      </c>
      <c r="Z2075" s="66">
        <f t="shared" si="217"/>
        <v>0</v>
      </c>
      <c r="AA2075" s="66">
        <f t="shared" si="218"/>
        <v>0</v>
      </c>
      <c r="AB2075" s="71">
        <v>0</v>
      </c>
      <c r="AC2075" s="71">
        <v>0</v>
      </c>
      <c r="AD2075" s="71"/>
      <c r="AE2075" s="71">
        <v>0</v>
      </c>
      <c r="AF2075" s="72">
        <v>1</v>
      </c>
      <c r="AG2075" s="66">
        <f t="shared" si="221"/>
        <v>0</v>
      </c>
      <c r="AH2075" s="66">
        <f t="shared" si="219"/>
        <v>0</v>
      </c>
      <c r="AI2075" s="67" t="s">
        <v>71</v>
      </c>
      <c r="AJ2075" s="162"/>
      <c r="AK2075" s="162"/>
      <c r="AS2075" s="155"/>
      <c r="AT2075" s="155"/>
      <c r="AU2075" s="155"/>
      <c r="AV2075" s="155"/>
      <c r="AW2075" s="155"/>
      <c r="AX2075" s="155"/>
      <c r="AY2075" s="155"/>
      <c r="AZ2075" s="155"/>
      <c r="BA2075" s="155"/>
      <c r="BK2075" s="23">
        <v>0</v>
      </c>
      <c r="BL2075" s="23">
        <v>1.1831460666666667E-4</v>
      </c>
    </row>
    <row r="2076" spans="1:64" x14ac:dyDescent="0.25">
      <c r="A2076" s="70" t="s">
        <v>16</v>
      </c>
      <c r="B2076" s="64">
        <v>34037</v>
      </c>
      <c r="C2076" s="64" t="s">
        <v>57</v>
      </c>
      <c r="D2076" s="64" t="s">
        <v>53</v>
      </c>
      <c r="E2076" s="68" t="s">
        <v>136</v>
      </c>
      <c r="F2076" s="68" t="s">
        <v>99</v>
      </c>
      <c r="G2076" s="68" t="s">
        <v>115</v>
      </c>
      <c r="H2076" s="64"/>
      <c r="I2076" s="64">
        <v>2265004040</v>
      </c>
      <c r="J2076" s="65" t="s">
        <v>1</v>
      </c>
      <c r="K2076" s="64" t="s">
        <v>1</v>
      </c>
      <c r="L2076" s="71" t="s">
        <v>19</v>
      </c>
      <c r="M2076" s="71" t="s">
        <v>19</v>
      </c>
      <c r="N2076" s="154">
        <v>1.3361986477168708E-2</v>
      </c>
      <c r="O2076" s="71">
        <v>1.3361986477168708E-2</v>
      </c>
      <c r="P2076" s="66" t="s">
        <v>19</v>
      </c>
      <c r="Q2076" s="71">
        <v>6.5624188666666668E-3</v>
      </c>
      <c r="R2076" s="66">
        <v>1</v>
      </c>
      <c r="S2076" s="66">
        <f t="shared" si="216"/>
        <v>6.5624188666666668E-3</v>
      </c>
      <c r="T2076" s="66">
        <f t="shared" si="220"/>
        <v>6.7995676105020416E-3</v>
      </c>
      <c r="U2076" s="71">
        <v>2.6390774616999999E-3</v>
      </c>
      <c r="V2076" s="71">
        <v>2.6390774616999999E-3</v>
      </c>
      <c r="W2076" s="71" t="s">
        <v>19</v>
      </c>
      <c r="X2076" s="71">
        <v>1.3856036700000001E-3</v>
      </c>
      <c r="Y2076" s="66">
        <v>1</v>
      </c>
      <c r="Z2076" s="66">
        <f t="shared" si="217"/>
        <v>1.3856036700000001E-3</v>
      </c>
      <c r="AA2076" s="66">
        <f t="shared" si="218"/>
        <v>1.2534737916999998E-3</v>
      </c>
      <c r="AB2076" s="71">
        <v>0.22284648713000002</v>
      </c>
      <c r="AC2076" s="71">
        <v>0.22284648713000002</v>
      </c>
      <c r="AD2076" s="71"/>
      <c r="AE2076" s="71">
        <v>0.18214827645666667</v>
      </c>
      <c r="AF2076" s="72">
        <v>1</v>
      </c>
      <c r="AG2076" s="66">
        <f t="shared" si="221"/>
        <v>0.18214827645666667</v>
      </c>
      <c r="AH2076" s="66">
        <f t="shared" si="219"/>
        <v>4.0698210673333346E-2</v>
      </c>
      <c r="AI2076" s="67" t="s">
        <v>71</v>
      </c>
      <c r="AJ2076" s="162"/>
      <c r="AK2076" s="162"/>
      <c r="AS2076" s="155"/>
      <c r="AT2076" s="155"/>
      <c r="AU2076" s="155"/>
      <c r="AV2076" s="155"/>
      <c r="AW2076" s="155"/>
      <c r="AX2076" s="155"/>
      <c r="AY2076" s="155"/>
      <c r="AZ2076" s="155"/>
      <c r="BA2076" s="155"/>
      <c r="BK2076" s="23">
        <v>3.6743666666666664E-7</v>
      </c>
      <c r="BL2076" s="23">
        <v>2.4948949666666665E-4</v>
      </c>
    </row>
    <row r="2077" spans="1:64" x14ac:dyDescent="0.25">
      <c r="A2077" s="70" t="s">
        <v>16</v>
      </c>
      <c r="B2077" s="64">
        <v>34037</v>
      </c>
      <c r="C2077" s="64" t="s">
        <v>57</v>
      </c>
      <c r="D2077" s="64" t="s">
        <v>53</v>
      </c>
      <c r="E2077" s="68" t="s">
        <v>136</v>
      </c>
      <c r="F2077" s="68" t="s">
        <v>100</v>
      </c>
      <c r="G2077" s="68" t="s">
        <v>115</v>
      </c>
      <c r="H2077" s="64"/>
      <c r="I2077" s="64">
        <v>2265004041</v>
      </c>
      <c r="J2077" s="65" t="s">
        <v>1</v>
      </c>
      <c r="K2077" s="64" t="s">
        <v>1</v>
      </c>
      <c r="L2077" s="71" t="s">
        <v>19</v>
      </c>
      <c r="M2077" s="71" t="s">
        <v>19</v>
      </c>
      <c r="N2077" s="154">
        <v>2.7735217022585999E-3</v>
      </c>
      <c r="O2077" s="71">
        <v>2.7735217022585999E-3</v>
      </c>
      <c r="P2077" s="66" t="s">
        <v>19</v>
      </c>
      <c r="Q2077" s="71">
        <v>2.0995331133333334E-3</v>
      </c>
      <c r="R2077" s="66">
        <v>1</v>
      </c>
      <c r="S2077" s="66">
        <f t="shared" si="216"/>
        <v>2.0995331133333334E-3</v>
      </c>
      <c r="T2077" s="66">
        <f t="shared" si="220"/>
        <v>6.7398858892526656E-4</v>
      </c>
      <c r="U2077" s="71">
        <v>1.1007883513000001E-3</v>
      </c>
      <c r="V2077" s="71">
        <v>1.1007883513000001E-3</v>
      </c>
      <c r="W2077" s="71" t="s">
        <v>19</v>
      </c>
      <c r="X2077" s="71">
        <v>6.8747400333333349E-4</v>
      </c>
      <c r="Y2077" s="66">
        <v>1</v>
      </c>
      <c r="Z2077" s="66">
        <f t="shared" si="217"/>
        <v>6.8747400333333349E-4</v>
      </c>
      <c r="AA2077" s="66">
        <f t="shared" si="218"/>
        <v>4.1331434796666657E-4</v>
      </c>
      <c r="AB2077" s="71">
        <v>9.8121492990000003E-2</v>
      </c>
      <c r="AC2077" s="71">
        <v>9.8121492990000003E-2</v>
      </c>
      <c r="AD2077" s="71"/>
      <c r="AE2077" s="71">
        <v>9.9294247616666664E-2</v>
      </c>
      <c r="AF2077" s="72">
        <v>1</v>
      </c>
      <c r="AG2077" s="66">
        <f t="shared" si="221"/>
        <v>9.9294247616666664E-2</v>
      </c>
      <c r="AH2077" s="66">
        <f t="shared" si="219"/>
        <v>-1.1727546266666611E-3</v>
      </c>
      <c r="AI2077" s="67" t="s">
        <v>71</v>
      </c>
      <c r="AJ2077" s="162"/>
      <c r="AK2077" s="162"/>
      <c r="AS2077" s="155"/>
      <c r="AT2077" s="155"/>
      <c r="AU2077" s="155"/>
      <c r="AV2077" s="155"/>
      <c r="AW2077" s="155"/>
      <c r="AX2077" s="155"/>
      <c r="AY2077" s="155"/>
      <c r="AZ2077" s="155"/>
      <c r="BA2077" s="155"/>
      <c r="BK2077" s="23">
        <v>3.6743666666666664E-7</v>
      </c>
      <c r="BL2077" s="23">
        <v>2.0870402666666669E-4</v>
      </c>
    </row>
    <row r="2078" spans="1:64" x14ac:dyDescent="0.25">
      <c r="A2078" s="70" t="s">
        <v>16</v>
      </c>
      <c r="B2078" s="64">
        <v>34037</v>
      </c>
      <c r="C2078" s="64" t="s">
        <v>57</v>
      </c>
      <c r="D2078" s="64" t="s">
        <v>53</v>
      </c>
      <c r="E2078" s="68" t="s">
        <v>137</v>
      </c>
      <c r="F2078" s="68" t="s">
        <v>100</v>
      </c>
      <c r="G2078" s="68" t="s">
        <v>115</v>
      </c>
      <c r="H2078" s="64"/>
      <c r="I2078" s="64">
        <v>2265004046</v>
      </c>
      <c r="J2078" s="65" t="s">
        <v>1</v>
      </c>
      <c r="K2078" s="64" t="s">
        <v>1</v>
      </c>
      <c r="L2078" s="71" t="s">
        <v>19</v>
      </c>
      <c r="M2078" s="71" t="s">
        <v>19</v>
      </c>
      <c r="N2078" s="154">
        <v>4.1370883186658009E-3</v>
      </c>
      <c r="O2078" s="71">
        <v>4.1370883186658009E-3</v>
      </c>
      <c r="P2078" s="66" t="s">
        <v>19</v>
      </c>
      <c r="Q2078" s="71">
        <v>2.9358189666666666E-3</v>
      </c>
      <c r="R2078" s="66">
        <v>1</v>
      </c>
      <c r="S2078" s="66">
        <f t="shared" si="216"/>
        <v>2.9358189666666666E-3</v>
      </c>
      <c r="T2078" s="66">
        <f t="shared" si="220"/>
        <v>1.2012693519991343E-3</v>
      </c>
      <c r="U2078" s="71">
        <v>1.4839001479999999E-3</v>
      </c>
      <c r="V2078" s="71">
        <v>1.4839001479999999E-3</v>
      </c>
      <c r="W2078" s="71" t="s">
        <v>19</v>
      </c>
      <c r="X2078" s="71">
        <v>1.0567478533333333E-3</v>
      </c>
      <c r="Y2078" s="66">
        <v>1</v>
      </c>
      <c r="Z2078" s="66">
        <f t="shared" si="217"/>
        <v>1.0567478533333333E-3</v>
      </c>
      <c r="AA2078" s="66">
        <f t="shared" si="218"/>
        <v>4.2715229466666659E-4</v>
      </c>
      <c r="AB2078" s="71">
        <v>0.12695487174</v>
      </c>
      <c r="AC2078" s="71">
        <v>0.12695487174</v>
      </c>
      <c r="AD2078" s="71"/>
      <c r="AE2078" s="71">
        <v>0.11722662669666667</v>
      </c>
      <c r="AF2078" s="72">
        <v>1</v>
      </c>
      <c r="AG2078" s="66">
        <f t="shared" si="221"/>
        <v>0.11722662669666667</v>
      </c>
      <c r="AH2078" s="66">
        <f t="shared" si="219"/>
        <v>9.7282450433333334E-3</v>
      </c>
      <c r="AI2078" s="67" t="s">
        <v>71</v>
      </c>
      <c r="AJ2078" s="162"/>
      <c r="AK2078" s="162"/>
      <c r="AS2078" s="155"/>
      <c r="AT2078" s="155"/>
      <c r="AU2078" s="155"/>
      <c r="AV2078" s="155"/>
      <c r="AW2078" s="155"/>
      <c r="AX2078" s="155"/>
      <c r="AY2078" s="155"/>
      <c r="AZ2078" s="155"/>
      <c r="BA2078" s="155"/>
      <c r="BK2078" s="23">
        <v>0</v>
      </c>
      <c r="BL2078" s="23">
        <v>1.0471945E-4</v>
      </c>
    </row>
    <row r="2079" spans="1:64" x14ac:dyDescent="0.25">
      <c r="A2079" s="70" t="s">
        <v>16</v>
      </c>
      <c r="B2079" s="64">
        <v>34037</v>
      </c>
      <c r="C2079" s="64" t="s">
        <v>57</v>
      </c>
      <c r="D2079" s="64" t="s">
        <v>53</v>
      </c>
      <c r="E2079" s="68" t="s">
        <v>138</v>
      </c>
      <c r="F2079" s="68" t="s">
        <v>100</v>
      </c>
      <c r="G2079" s="68" t="s">
        <v>115</v>
      </c>
      <c r="H2079" s="64"/>
      <c r="I2079" s="64">
        <v>2265004051</v>
      </c>
      <c r="J2079" s="65" t="s">
        <v>1</v>
      </c>
      <c r="K2079" s="64" t="s">
        <v>1</v>
      </c>
      <c r="L2079" s="71" t="s">
        <v>19</v>
      </c>
      <c r="M2079" s="71" t="s">
        <v>19</v>
      </c>
      <c r="N2079" s="154">
        <v>4.6477518129800005E-3</v>
      </c>
      <c r="O2079" s="71">
        <v>4.6477518129800005E-3</v>
      </c>
      <c r="P2079" s="66" t="s">
        <v>19</v>
      </c>
      <c r="Q2079" s="71">
        <v>2.4820346833333332E-3</v>
      </c>
      <c r="R2079" s="66">
        <v>1</v>
      </c>
      <c r="S2079" s="66">
        <f t="shared" si="216"/>
        <v>2.4820346833333332E-3</v>
      </c>
      <c r="T2079" s="66">
        <f t="shared" si="220"/>
        <v>2.1657171296466673E-3</v>
      </c>
      <c r="U2079" s="71">
        <v>5.7279619999999994E-4</v>
      </c>
      <c r="V2079" s="71">
        <v>5.7279619999999994E-4</v>
      </c>
      <c r="W2079" s="71" t="s">
        <v>19</v>
      </c>
      <c r="X2079" s="71">
        <v>3.8470619000000001E-4</v>
      </c>
      <c r="Y2079" s="66">
        <v>1</v>
      </c>
      <c r="Z2079" s="66">
        <f t="shared" si="217"/>
        <v>3.8470619000000001E-4</v>
      </c>
      <c r="AA2079" s="66">
        <f t="shared" si="218"/>
        <v>1.8809000999999993E-4</v>
      </c>
      <c r="AB2079" s="71">
        <v>5.1649289000000001E-2</v>
      </c>
      <c r="AC2079" s="71">
        <v>5.1649289000000001E-2</v>
      </c>
      <c r="AD2079" s="71"/>
      <c r="AE2079" s="71">
        <v>3.4170875126666667E-2</v>
      </c>
      <c r="AF2079" s="72">
        <v>1</v>
      </c>
      <c r="AG2079" s="66">
        <f t="shared" si="221"/>
        <v>3.4170875126666667E-2</v>
      </c>
      <c r="AH2079" s="66">
        <f t="shared" si="219"/>
        <v>1.7478413873333334E-2</v>
      </c>
      <c r="AI2079" s="67" t="s">
        <v>71</v>
      </c>
      <c r="AJ2079" s="162"/>
      <c r="AK2079" s="162"/>
      <c r="AS2079" s="155"/>
      <c r="AT2079" s="155"/>
      <c r="AU2079" s="155"/>
      <c r="AV2079" s="155"/>
      <c r="AW2079" s="155"/>
      <c r="AX2079" s="155"/>
      <c r="AY2079" s="155"/>
      <c r="AZ2079" s="155"/>
      <c r="BA2079" s="155"/>
      <c r="BK2079" s="23">
        <v>0</v>
      </c>
      <c r="BL2079" s="23">
        <v>3.9683160000000004E-5</v>
      </c>
    </row>
    <row r="2080" spans="1:64" x14ac:dyDescent="0.25">
      <c r="A2080" s="70" t="s">
        <v>16</v>
      </c>
      <c r="B2080" s="64">
        <v>34037</v>
      </c>
      <c r="C2080" s="64" t="s">
        <v>57</v>
      </c>
      <c r="D2080" s="64" t="s">
        <v>53</v>
      </c>
      <c r="E2080" s="68" t="s">
        <v>139</v>
      </c>
      <c r="F2080" s="68" t="s">
        <v>99</v>
      </c>
      <c r="G2080" s="68" t="s">
        <v>115</v>
      </c>
      <c r="H2080" s="64"/>
      <c r="I2080" s="64">
        <v>2265004055</v>
      </c>
      <c r="J2080" s="65" t="s">
        <v>1</v>
      </c>
      <c r="K2080" s="64" t="s">
        <v>1</v>
      </c>
      <c r="L2080" s="71" t="s">
        <v>19</v>
      </c>
      <c r="M2080" s="71" t="s">
        <v>19</v>
      </c>
      <c r="N2080" s="154">
        <v>0.13885812793171001</v>
      </c>
      <c r="O2080" s="71">
        <v>0.13885812793171001</v>
      </c>
      <c r="P2080" s="66" t="s">
        <v>19</v>
      </c>
      <c r="Q2080" s="71">
        <v>7.0697754160000001E-2</v>
      </c>
      <c r="R2080" s="66">
        <v>1</v>
      </c>
      <c r="S2080" s="66">
        <f t="shared" si="216"/>
        <v>7.0697754160000001E-2</v>
      </c>
      <c r="T2080" s="66">
        <f t="shared" si="220"/>
        <v>6.8160373771710012E-2</v>
      </c>
      <c r="U2080" s="71">
        <v>3.5419275471000003E-2</v>
      </c>
      <c r="V2080" s="71">
        <v>3.5419275471000003E-2</v>
      </c>
      <c r="W2080" s="71" t="s">
        <v>19</v>
      </c>
      <c r="X2080" s="71">
        <v>1.8534975213333332E-2</v>
      </c>
      <c r="Y2080" s="66">
        <v>1</v>
      </c>
      <c r="Z2080" s="66">
        <f t="shared" si="217"/>
        <v>1.8534975213333332E-2</v>
      </c>
      <c r="AA2080" s="66">
        <f t="shared" si="218"/>
        <v>1.6884300257666671E-2</v>
      </c>
      <c r="AB2080" s="71">
        <v>2.9811272827000002</v>
      </c>
      <c r="AC2080" s="71">
        <v>2.9811272827000002</v>
      </c>
      <c r="AD2080" s="71"/>
      <c r="AE2080" s="71">
        <v>2.4406686633999999</v>
      </c>
      <c r="AF2080" s="72">
        <v>1</v>
      </c>
      <c r="AG2080" s="66">
        <f t="shared" si="221"/>
        <v>2.4406686633999999</v>
      </c>
      <c r="AH2080" s="66">
        <f t="shared" si="219"/>
        <v>0.54045861930000028</v>
      </c>
      <c r="AI2080" s="67" t="s">
        <v>71</v>
      </c>
      <c r="AJ2080" s="162"/>
      <c r="AK2080" s="162"/>
      <c r="AS2080" s="155"/>
      <c r="AT2080" s="155"/>
      <c r="AU2080" s="155"/>
      <c r="AV2080" s="155"/>
      <c r="AW2080" s="155"/>
      <c r="AX2080" s="155"/>
      <c r="AY2080" s="155"/>
      <c r="AZ2080" s="155"/>
      <c r="BA2080" s="155"/>
      <c r="BK2080" s="23">
        <v>0</v>
      </c>
      <c r="BL2080" s="23">
        <v>9.8105590000000011E-5</v>
      </c>
    </row>
    <row r="2081" spans="1:64" x14ac:dyDescent="0.25">
      <c r="A2081" s="70" t="s">
        <v>16</v>
      </c>
      <c r="B2081" s="64">
        <v>34037</v>
      </c>
      <c r="C2081" s="64" t="s">
        <v>57</v>
      </c>
      <c r="D2081" s="64" t="s">
        <v>53</v>
      </c>
      <c r="E2081" s="68" t="s">
        <v>139</v>
      </c>
      <c r="F2081" s="68" t="s">
        <v>100</v>
      </c>
      <c r="G2081" s="68" t="s">
        <v>115</v>
      </c>
      <c r="H2081" s="64"/>
      <c r="I2081" s="64">
        <v>2265004056</v>
      </c>
      <c r="J2081" s="65" t="s">
        <v>1</v>
      </c>
      <c r="K2081" s="64" t="s">
        <v>1</v>
      </c>
      <c r="L2081" s="71" t="s">
        <v>19</v>
      </c>
      <c r="M2081" s="71" t="s">
        <v>19</v>
      </c>
      <c r="N2081" s="154">
        <v>3.5518459054996988E-2</v>
      </c>
      <c r="O2081" s="71">
        <v>3.5518459054996988E-2</v>
      </c>
      <c r="P2081" s="66" t="s">
        <v>19</v>
      </c>
      <c r="Q2081" s="71">
        <v>2.7313037180000003E-2</v>
      </c>
      <c r="R2081" s="66">
        <v>1</v>
      </c>
      <c r="S2081" s="66">
        <f t="shared" si="216"/>
        <v>2.7313037180000003E-2</v>
      </c>
      <c r="T2081" s="66">
        <f t="shared" si="220"/>
        <v>8.2054218749969855E-3</v>
      </c>
      <c r="U2081" s="71">
        <v>1.4961556168E-2</v>
      </c>
      <c r="V2081" s="71">
        <v>1.4961556168E-2</v>
      </c>
      <c r="W2081" s="71" t="s">
        <v>19</v>
      </c>
      <c r="X2081" s="71">
        <v>9.343546996666667E-3</v>
      </c>
      <c r="Y2081" s="66">
        <v>1</v>
      </c>
      <c r="Z2081" s="66">
        <f t="shared" si="217"/>
        <v>9.343546996666667E-3</v>
      </c>
      <c r="AA2081" s="66">
        <f t="shared" si="218"/>
        <v>5.6180091713333331E-3</v>
      </c>
      <c r="AB2081" s="71">
        <v>1.3340943106300001</v>
      </c>
      <c r="AC2081" s="71">
        <v>1.3340943106300001</v>
      </c>
      <c r="AD2081" s="71"/>
      <c r="AE2081" s="71">
        <v>1.3502048215333335</v>
      </c>
      <c r="AF2081" s="72">
        <v>1</v>
      </c>
      <c r="AG2081" s="66">
        <f t="shared" si="221"/>
        <v>1.3502048215333335</v>
      </c>
      <c r="AH2081" s="66">
        <f t="shared" si="219"/>
        <v>-1.6110510903333486E-2</v>
      </c>
      <c r="AI2081" s="67" t="s">
        <v>71</v>
      </c>
      <c r="AJ2081" s="162"/>
      <c r="AK2081" s="162"/>
      <c r="AS2081" s="155"/>
      <c r="AT2081" s="155"/>
      <c r="AU2081" s="155"/>
      <c r="AV2081" s="155"/>
      <c r="AW2081" s="155"/>
      <c r="AX2081" s="155"/>
      <c r="AY2081" s="155"/>
      <c r="AZ2081" s="155"/>
      <c r="BA2081" s="155"/>
      <c r="BK2081" s="23">
        <v>7.3487333333333339E-6</v>
      </c>
      <c r="BL2081" s="23">
        <v>1.7302592633333332E-2</v>
      </c>
    </row>
    <row r="2082" spans="1:64" x14ac:dyDescent="0.25">
      <c r="A2082" s="70" t="s">
        <v>16</v>
      </c>
      <c r="B2082" s="64">
        <v>34037</v>
      </c>
      <c r="C2082" s="64" t="s">
        <v>57</v>
      </c>
      <c r="D2082" s="64" t="s">
        <v>53</v>
      </c>
      <c r="E2082" s="68" t="s">
        <v>140</v>
      </c>
      <c r="F2082" s="68" t="s">
        <v>100</v>
      </c>
      <c r="G2082" s="68" t="s">
        <v>115</v>
      </c>
      <c r="H2082" s="64"/>
      <c r="I2082" s="64">
        <v>2265004066</v>
      </c>
      <c r="J2082" s="65" t="s">
        <v>1</v>
      </c>
      <c r="K2082" s="64" t="s">
        <v>1</v>
      </c>
      <c r="L2082" s="71" t="s">
        <v>19</v>
      </c>
      <c r="M2082" s="71" t="s">
        <v>19</v>
      </c>
      <c r="N2082" s="154">
        <v>4.0097109797505573E-3</v>
      </c>
      <c r="O2082" s="71">
        <v>4.0097109797505573E-3</v>
      </c>
      <c r="P2082" s="66" t="s">
        <v>19</v>
      </c>
      <c r="Q2082" s="71">
        <v>2.8406528699999999E-3</v>
      </c>
      <c r="R2082" s="66">
        <v>1</v>
      </c>
      <c r="S2082" s="66">
        <f t="shared" si="216"/>
        <v>2.8406528699999999E-3</v>
      </c>
      <c r="T2082" s="66">
        <f t="shared" si="220"/>
        <v>1.1690581097505573E-3</v>
      </c>
      <c r="U2082" s="71">
        <v>2.7164690770199998E-3</v>
      </c>
      <c r="V2082" s="71">
        <v>2.7164690770199998E-3</v>
      </c>
      <c r="W2082" s="71" t="s">
        <v>19</v>
      </c>
      <c r="X2082" s="71">
        <v>1.5689545666666667E-3</v>
      </c>
      <c r="Y2082" s="66">
        <v>1</v>
      </c>
      <c r="Z2082" s="66">
        <f t="shared" si="217"/>
        <v>1.5689545666666667E-3</v>
      </c>
      <c r="AA2082" s="66">
        <f t="shared" si="218"/>
        <v>1.147514510353333E-3</v>
      </c>
      <c r="AB2082" s="71">
        <v>0.14840109961699999</v>
      </c>
      <c r="AC2082" s="71">
        <v>0.14840109961699999</v>
      </c>
      <c r="AD2082" s="71"/>
      <c r="AE2082" s="71">
        <v>0.13951019078333335</v>
      </c>
      <c r="AF2082" s="72">
        <v>1</v>
      </c>
      <c r="AG2082" s="66">
        <f t="shared" si="221"/>
        <v>0.13951019078333335</v>
      </c>
      <c r="AH2082" s="66">
        <f t="shared" si="219"/>
        <v>8.8909088336666386E-3</v>
      </c>
      <c r="AI2082" s="67" t="s">
        <v>71</v>
      </c>
      <c r="AJ2082" s="162"/>
      <c r="AK2082" s="162"/>
      <c r="AS2082" s="155"/>
      <c r="AT2082" s="155"/>
      <c r="AU2082" s="155"/>
      <c r="AV2082" s="155"/>
      <c r="AW2082" s="155"/>
      <c r="AX2082" s="155"/>
      <c r="AY2082" s="155"/>
      <c r="AZ2082" s="155"/>
      <c r="BA2082" s="155"/>
      <c r="BK2082" s="23">
        <v>6.9812966666666657E-6</v>
      </c>
      <c r="BL2082" s="23">
        <v>1.168117907E-2</v>
      </c>
    </row>
    <row r="2083" spans="1:64" x14ac:dyDescent="0.25">
      <c r="A2083" s="70" t="s">
        <v>16</v>
      </c>
      <c r="B2083" s="64">
        <v>34037</v>
      </c>
      <c r="C2083" s="64" t="s">
        <v>57</v>
      </c>
      <c r="D2083" s="64" t="s">
        <v>53</v>
      </c>
      <c r="E2083" s="68" t="s">
        <v>105</v>
      </c>
      <c r="F2083" s="68" t="s">
        <v>100</v>
      </c>
      <c r="G2083" s="68" t="s">
        <v>115</v>
      </c>
      <c r="H2083" s="64"/>
      <c r="I2083" s="64">
        <v>2265004071</v>
      </c>
      <c r="J2083" s="65" t="s">
        <v>1</v>
      </c>
      <c r="K2083" s="64" t="s">
        <v>1</v>
      </c>
      <c r="L2083" s="71" t="s">
        <v>19</v>
      </c>
      <c r="M2083" s="71" t="s">
        <v>19</v>
      </c>
      <c r="N2083" s="154">
        <v>0.12318134169063649</v>
      </c>
      <c r="O2083" s="71">
        <v>0.12318134169063649</v>
      </c>
      <c r="P2083" s="66" t="s">
        <v>19</v>
      </c>
      <c r="Q2083" s="71">
        <v>7.9274093396666676E-2</v>
      </c>
      <c r="R2083" s="66">
        <v>1</v>
      </c>
      <c r="S2083" s="66">
        <f t="shared" si="216"/>
        <v>7.9274093396666676E-2</v>
      </c>
      <c r="T2083" s="66">
        <f t="shared" si="220"/>
        <v>4.3907248293969817E-2</v>
      </c>
      <c r="U2083" s="71">
        <v>4.5006949056999999E-2</v>
      </c>
      <c r="V2083" s="71">
        <v>4.5006949056999999E-2</v>
      </c>
      <c r="W2083" s="71" t="s">
        <v>19</v>
      </c>
      <c r="X2083" s="71">
        <v>2.997621814E-2</v>
      </c>
      <c r="Y2083" s="66">
        <v>1</v>
      </c>
      <c r="Z2083" s="66">
        <f t="shared" si="217"/>
        <v>2.997621814E-2</v>
      </c>
      <c r="AA2083" s="66">
        <f t="shared" si="218"/>
        <v>1.5030730916999999E-2</v>
      </c>
      <c r="AB2083" s="71">
        <v>3.7752296728000005</v>
      </c>
      <c r="AC2083" s="71">
        <v>3.7752296728000005</v>
      </c>
      <c r="AD2083" s="71"/>
      <c r="AE2083" s="71">
        <v>3.7472587526000005</v>
      </c>
      <c r="AF2083" s="72">
        <v>1</v>
      </c>
      <c r="AG2083" s="66">
        <f t="shared" si="221"/>
        <v>3.7472587526000005</v>
      </c>
      <c r="AH2083" s="66">
        <f t="shared" si="219"/>
        <v>2.7970920200000027E-2</v>
      </c>
      <c r="AI2083" s="67" t="s">
        <v>71</v>
      </c>
      <c r="AJ2083" s="162"/>
      <c r="AK2083" s="162"/>
      <c r="AS2083" s="155"/>
      <c r="AT2083" s="155"/>
      <c r="AU2083" s="155"/>
      <c r="AV2083" s="155"/>
      <c r="AW2083" s="155"/>
      <c r="AX2083" s="155"/>
      <c r="AY2083" s="155"/>
      <c r="AZ2083" s="155"/>
      <c r="BA2083" s="155"/>
      <c r="BK2083" s="23">
        <v>7.3487333333333328E-7</v>
      </c>
      <c r="BL2083" s="23">
        <v>1.5671173833333334E-3</v>
      </c>
    </row>
    <row r="2084" spans="1:64" x14ac:dyDescent="0.25">
      <c r="A2084" s="70" t="s">
        <v>16</v>
      </c>
      <c r="B2084" s="64">
        <v>34037</v>
      </c>
      <c r="C2084" s="64" t="s">
        <v>57</v>
      </c>
      <c r="D2084" s="64" t="s">
        <v>53</v>
      </c>
      <c r="E2084" s="68" t="s">
        <v>141</v>
      </c>
      <c r="F2084" s="68" t="s">
        <v>99</v>
      </c>
      <c r="G2084" s="68" t="s">
        <v>115</v>
      </c>
      <c r="H2084" s="64"/>
      <c r="I2084" s="64">
        <v>2265004075</v>
      </c>
      <c r="J2084" s="65" t="s">
        <v>1</v>
      </c>
      <c r="K2084" s="64" t="s">
        <v>1</v>
      </c>
      <c r="L2084" s="71" t="s">
        <v>19</v>
      </c>
      <c r="M2084" s="71" t="s">
        <v>19</v>
      </c>
      <c r="N2084" s="154">
        <v>7.9994978684810401E-3</v>
      </c>
      <c r="O2084" s="71">
        <v>7.9994978684810401E-3</v>
      </c>
      <c r="P2084" s="66" t="s">
        <v>19</v>
      </c>
      <c r="Q2084" s="71">
        <v>3.4020960966666667E-3</v>
      </c>
      <c r="R2084" s="66">
        <v>1</v>
      </c>
      <c r="S2084" s="66">
        <f t="shared" si="216"/>
        <v>3.4020960966666667E-3</v>
      </c>
      <c r="T2084" s="66">
        <f t="shared" si="220"/>
        <v>4.5974017718143738E-3</v>
      </c>
      <c r="U2084" s="71">
        <v>1.2736241683999998E-3</v>
      </c>
      <c r="V2084" s="71">
        <v>1.2736241683999998E-3</v>
      </c>
      <c r="W2084" s="71" t="s">
        <v>19</v>
      </c>
      <c r="X2084" s="71">
        <v>7.5912415333333335E-4</v>
      </c>
      <c r="Y2084" s="66">
        <v>1</v>
      </c>
      <c r="Z2084" s="66">
        <f t="shared" si="217"/>
        <v>7.5912415333333335E-4</v>
      </c>
      <c r="AA2084" s="66">
        <f t="shared" si="218"/>
        <v>5.1450001506666643E-4</v>
      </c>
      <c r="AB2084" s="71">
        <v>0.11638439348999999</v>
      </c>
      <c r="AC2084" s="71">
        <v>0.11638439348999999</v>
      </c>
      <c r="AD2084" s="71"/>
      <c r="AE2084" s="71">
        <v>7.314745441666666E-2</v>
      </c>
      <c r="AF2084" s="72">
        <v>1</v>
      </c>
      <c r="AG2084" s="66">
        <f t="shared" si="221"/>
        <v>7.314745441666666E-2</v>
      </c>
      <c r="AH2084" s="66">
        <f t="shared" si="219"/>
        <v>4.3236939073333328E-2</v>
      </c>
      <c r="AI2084" s="67" t="s">
        <v>71</v>
      </c>
      <c r="AJ2084" s="162"/>
      <c r="AK2084" s="162"/>
      <c r="AS2084" s="155"/>
      <c r="AT2084" s="155"/>
      <c r="AU2084" s="155"/>
      <c r="AV2084" s="155"/>
      <c r="AW2084" s="155"/>
      <c r="AX2084" s="155"/>
      <c r="AY2084" s="155"/>
      <c r="AZ2084" s="155"/>
      <c r="BA2084" s="155"/>
      <c r="BK2084" s="23">
        <v>1.1023100000000001E-5</v>
      </c>
      <c r="BL2084" s="23">
        <v>2.4615317173333335E-2</v>
      </c>
    </row>
    <row r="2085" spans="1:64" x14ac:dyDescent="0.25">
      <c r="A2085" s="70" t="s">
        <v>16</v>
      </c>
      <c r="B2085" s="64">
        <v>34037</v>
      </c>
      <c r="C2085" s="64" t="s">
        <v>57</v>
      </c>
      <c r="D2085" s="64" t="s">
        <v>53</v>
      </c>
      <c r="E2085" s="68" t="s">
        <v>141</v>
      </c>
      <c r="F2085" s="68" t="s">
        <v>100</v>
      </c>
      <c r="G2085" s="68" t="s">
        <v>115</v>
      </c>
      <c r="H2085" s="64"/>
      <c r="I2085" s="64">
        <v>2265004076</v>
      </c>
      <c r="J2085" s="65" t="s">
        <v>1</v>
      </c>
      <c r="K2085" s="64" t="s">
        <v>1</v>
      </c>
      <c r="L2085" s="71" t="s">
        <v>19</v>
      </c>
      <c r="M2085" s="71" t="s">
        <v>19</v>
      </c>
      <c r="N2085" s="154">
        <v>9.134848003985398E-3</v>
      </c>
      <c r="O2085" s="71">
        <v>9.134848003985398E-3</v>
      </c>
      <c r="P2085" s="66" t="s">
        <v>19</v>
      </c>
      <c r="Q2085" s="71">
        <v>4.559521596666667E-3</v>
      </c>
      <c r="R2085" s="66">
        <v>1</v>
      </c>
      <c r="S2085" s="66">
        <f t="shared" si="216"/>
        <v>4.559521596666667E-3</v>
      </c>
      <c r="T2085" s="66">
        <f t="shared" si="220"/>
        <v>4.575326407318731E-3</v>
      </c>
      <c r="U2085" s="71">
        <v>1.6501434532000003E-3</v>
      </c>
      <c r="V2085" s="71">
        <v>1.6501434532000003E-3</v>
      </c>
      <c r="W2085" s="71" t="s">
        <v>19</v>
      </c>
      <c r="X2085" s="71">
        <v>1.18939249E-3</v>
      </c>
      <c r="Y2085" s="66">
        <v>1</v>
      </c>
      <c r="Z2085" s="66">
        <f t="shared" si="217"/>
        <v>1.18939249E-3</v>
      </c>
      <c r="AA2085" s="66">
        <f t="shared" si="218"/>
        <v>4.6075096320000023E-4</v>
      </c>
      <c r="AB2085" s="71">
        <v>0.14915036390799999</v>
      </c>
      <c r="AC2085" s="71">
        <v>0.14915036390799999</v>
      </c>
      <c r="AD2085" s="71"/>
      <c r="AE2085" s="71">
        <v>0.11316571665666668</v>
      </c>
      <c r="AF2085" s="72">
        <v>1</v>
      </c>
      <c r="AG2085" s="66">
        <f t="shared" si="221"/>
        <v>0.11316571665666668</v>
      </c>
      <c r="AH2085" s="66">
        <f t="shared" si="219"/>
        <v>3.598464725133331E-2</v>
      </c>
      <c r="AI2085" s="67" t="s">
        <v>71</v>
      </c>
      <c r="AJ2085" s="162"/>
      <c r="AK2085" s="162"/>
      <c r="AS2085" s="155"/>
      <c r="AT2085" s="155"/>
      <c r="AU2085" s="155"/>
      <c r="AV2085" s="155"/>
      <c r="AW2085" s="155"/>
      <c r="AX2085" s="155"/>
      <c r="AY2085" s="155"/>
      <c r="AZ2085" s="155"/>
      <c r="BA2085" s="155"/>
      <c r="BK2085" s="23">
        <v>6.9812966666666657E-6</v>
      </c>
      <c r="BL2085" s="23">
        <v>1.1806474973333333E-2</v>
      </c>
    </row>
    <row r="2086" spans="1:64" x14ac:dyDescent="0.25">
      <c r="A2086" s="70" t="s">
        <v>16</v>
      </c>
      <c r="B2086" s="64">
        <v>34037</v>
      </c>
      <c r="C2086" s="64" t="s">
        <v>57</v>
      </c>
      <c r="D2086" s="64" t="s">
        <v>53</v>
      </c>
      <c r="E2086" s="68" t="s">
        <v>142</v>
      </c>
      <c r="F2086" s="68" t="s">
        <v>107</v>
      </c>
      <c r="G2086" s="68" t="s">
        <v>115</v>
      </c>
      <c r="H2086" s="64"/>
      <c r="I2086" s="64">
        <v>2265005010</v>
      </c>
      <c r="J2086" s="65" t="s">
        <v>1</v>
      </c>
      <c r="K2086" s="64" t="s">
        <v>1</v>
      </c>
      <c r="L2086" s="71" t="s">
        <v>19</v>
      </c>
      <c r="M2086" s="71" t="s">
        <v>19</v>
      </c>
      <c r="N2086" s="154">
        <v>4.4902157545000013E-5</v>
      </c>
      <c r="O2086" s="71">
        <v>4.4902157545000013E-5</v>
      </c>
      <c r="P2086" s="66" t="s">
        <v>19</v>
      </c>
      <c r="Q2086" s="71">
        <v>3.012980666666667E-5</v>
      </c>
      <c r="R2086" s="66">
        <v>1</v>
      </c>
      <c r="S2086" s="66">
        <f t="shared" si="216"/>
        <v>3.012980666666667E-5</v>
      </c>
      <c r="T2086" s="66">
        <f t="shared" si="220"/>
        <v>1.4772350878333343E-5</v>
      </c>
      <c r="U2086" s="71">
        <v>1.8950382900000003E-5</v>
      </c>
      <c r="V2086" s="71">
        <v>1.8950382900000003E-5</v>
      </c>
      <c r="W2086" s="71" t="s">
        <v>19</v>
      </c>
      <c r="X2086" s="71">
        <v>1.212541E-5</v>
      </c>
      <c r="Y2086" s="66">
        <v>1</v>
      </c>
      <c r="Z2086" s="66">
        <f t="shared" si="217"/>
        <v>1.212541E-5</v>
      </c>
      <c r="AA2086" s="66">
        <f t="shared" si="218"/>
        <v>6.8249729000000028E-6</v>
      </c>
      <c r="AB2086" s="71">
        <v>1.7307534800000001E-3</v>
      </c>
      <c r="AC2086" s="71">
        <v>1.7307534800000001E-3</v>
      </c>
      <c r="AD2086" s="71"/>
      <c r="AE2086" s="71">
        <v>1.7236454033333333E-3</v>
      </c>
      <c r="AF2086" s="72">
        <v>1</v>
      </c>
      <c r="AG2086" s="66">
        <f t="shared" si="221"/>
        <v>1.7236454033333333E-3</v>
      </c>
      <c r="AH2086" s="66">
        <f t="shared" si="219"/>
        <v>7.1080766666667492E-6</v>
      </c>
      <c r="AI2086" s="67" t="s">
        <v>71</v>
      </c>
      <c r="AJ2086" s="162"/>
      <c r="AK2086" s="162"/>
      <c r="AS2086" s="155"/>
      <c r="AT2086" s="155"/>
      <c r="AU2086" s="155"/>
      <c r="AV2086" s="155"/>
      <c r="AW2086" s="155"/>
      <c r="AX2086" s="155"/>
      <c r="AY2086" s="155"/>
      <c r="AZ2086" s="155"/>
      <c r="BA2086" s="155"/>
      <c r="BK2086" s="23">
        <v>7.3487333333333328E-7</v>
      </c>
      <c r="BL2086" s="23">
        <v>1.8430623199999999E-3</v>
      </c>
    </row>
    <row r="2087" spans="1:64" x14ac:dyDescent="0.25">
      <c r="A2087" s="70" t="s">
        <v>16</v>
      </c>
      <c r="B2087" s="64">
        <v>34037</v>
      </c>
      <c r="C2087" s="64" t="s">
        <v>57</v>
      </c>
      <c r="D2087" s="64" t="s">
        <v>53</v>
      </c>
      <c r="E2087" s="68" t="s">
        <v>143</v>
      </c>
      <c r="F2087" s="68" t="s">
        <v>107</v>
      </c>
      <c r="G2087" s="68" t="s">
        <v>115</v>
      </c>
      <c r="H2087" s="64"/>
      <c r="I2087" s="64">
        <v>2265005015</v>
      </c>
      <c r="J2087" s="65" t="s">
        <v>1</v>
      </c>
      <c r="K2087" s="64" t="s">
        <v>1</v>
      </c>
      <c r="L2087" s="71" t="s">
        <v>19</v>
      </c>
      <c r="M2087" s="71" t="s">
        <v>19</v>
      </c>
      <c r="N2087" s="154">
        <v>9.1915405252425032E-5</v>
      </c>
      <c r="O2087" s="71">
        <v>9.1915405252425032E-5</v>
      </c>
      <c r="P2087" s="66" t="s">
        <v>19</v>
      </c>
      <c r="Q2087" s="71">
        <v>3.8580849999999998E-5</v>
      </c>
      <c r="R2087" s="66">
        <v>1</v>
      </c>
      <c r="S2087" s="66">
        <f t="shared" si="216"/>
        <v>3.8580849999999998E-5</v>
      </c>
      <c r="T2087" s="66">
        <f t="shared" si="220"/>
        <v>5.3334555252425033E-5</v>
      </c>
      <c r="U2087" s="71">
        <v>1.161195827E-4</v>
      </c>
      <c r="V2087" s="71">
        <v>1.161195827E-4</v>
      </c>
      <c r="W2087" s="71" t="s">
        <v>19</v>
      </c>
      <c r="X2087" s="71">
        <v>5.0338823333333339E-5</v>
      </c>
      <c r="Y2087" s="66">
        <v>1</v>
      </c>
      <c r="Z2087" s="66">
        <f t="shared" si="217"/>
        <v>5.0338823333333339E-5</v>
      </c>
      <c r="AA2087" s="66">
        <f t="shared" si="218"/>
        <v>6.5780759366666671E-5</v>
      </c>
      <c r="AB2087" s="71">
        <v>2.7830029970000005E-3</v>
      </c>
      <c r="AC2087" s="71">
        <v>2.7830029970000005E-3</v>
      </c>
      <c r="AD2087" s="71"/>
      <c r="AE2087" s="71">
        <v>1.8496761800000001E-3</v>
      </c>
      <c r="AF2087" s="72">
        <v>1</v>
      </c>
      <c r="AG2087" s="66">
        <f t="shared" si="221"/>
        <v>1.8496761800000001E-3</v>
      </c>
      <c r="AH2087" s="66">
        <f t="shared" si="219"/>
        <v>9.3332681700000037E-4</v>
      </c>
      <c r="AI2087" s="67" t="s">
        <v>71</v>
      </c>
      <c r="AJ2087" s="162"/>
      <c r="AK2087" s="162"/>
      <c r="AS2087" s="155"/>
      <c r="AT2087" s="155"/>
      <c r="AU2087" s="155"/>
      <c r="AV2087" s="155"/>
      <c r="AW2087" s="155"/>
      <c r="AX2087" s="155"/>
      <c r="AY2087" s="155"/>
      <c r="AZ2087" s="155"/>
      <c r="BA2087" s="155"/>
      <c r="BK2087" s="23">
        <v>1.1023100000000001E-5</v>
      </c>
      <c r="BL2087" s="23">
        <v>2.4623400780000002E-2</v>
      </c>
    </row>
    <row r="2088" spans="1:64" x14ac:dyDescent="0.25">
      <c r="A2088" s="70" t="s">
        <v>16</v>
      </c>
      <c r="B2088" s="64">
        <v>34037</v>
      </c>
      <c r="C2088" s="64" t="s">
        <v>57</v>
      </c>
      <c r="D2088" s="64" t="s">
        <v>53</v>
      </c>
      <c r="E2088" s="68" t="s">
        <v>144</v>
      </c>
      <c r="F2088" s="68" t="s">
        <v>107</v>
      </c>
      <c r="G2088" s="68" t="s">
        <v>115</v>
      </c>
      <c r="H2088" s="64"/>
      <c r="I2088" s="64">
        <v>2265005025</v>
      </c>
      <c r="J2088" s="65" t="s">
        <v>1</v>
      </c>
      <c r="K2088" s="64" t="s">
        <v>1</v>
      </c>
      <c r="L2088" s="71" t="s">
        <v>19</v>
      </c>
      <c r="M2088" s="71" t="s">
        <v>19</v>
      </c>
      <c r="N2088" s="154">
        <v>1.338722409671E-4</v>
      </c>
      <c r="O2088" s="71">
        <v>1.338722409671E-4</v>
      </c>
      <c r="P2088" s="66" t="s">
        <v>19</v>
      </c>
      <c r="Q2088" s="71">
        <v>9.1124293333333321E-5</v>
      </c>
      <c r="R2088" s="66">
        <v>1</v>
      </c>
      <c r="S2088" s="66">
        <f t="shared" si="216"/>
        <v>9.1124293333333321E-5</v>
      </c>
      <c r="T2088" s="66">
        <f t="shared" si="220"/>
        <v>4.274794763376668E-5</v>
      </c>
      <c r="U2088" s="71">
        <v>1.7445576499999999E-4</v>
      </c>
      <c r="V2088" s="71">
        <v>1.7445576499999999E-4</v>
      </c>
      <c r="W2088" s="71" t="s">
        <v>19</v>
      </c>
      <c r="X2088" s="71">
        <v>1.3889105999999999E-4</v>
      </c>
      <c r="Y2088" s="66">
        <v>1</v>
      </c>
      <c r="Z2088" s="66">
        <f t="shared" si="217"/>
        <v>1.3889105999999999E-4</v>
      </c>
      <c r="AA2088" s="66">
        <f t="shared" si="218"/>
        <v>3.5564705000000002E-5</v>
      </c>
      <c r="AB2088" s="71">
        <v>2.2431235100000002E-3</v>
      </c>
      <c r="AC2088" s="71">
        <v>2.2431235100000002E-3</v>
      </c>
      <c r="AD2088" s="71"/>
      <c r="AE2088" s="71">
        <v>1.7320964466666668E-3</v>
      </c>
      <c r="AF2088" s="72">
        <v>1</v>
      </c>
      <c r="AG2088" s="66">
        <f t="shared" si="221"/>
        <v>1.7320964466666668E-3</v>
      </c>
      <c r="AH2088" s="66">
        <f t="shared" si="219"/>
        <v>5.1102706333333342E-4</v>
      </c>
      <c r="AI2088" s="67" t="s">
        <v>71</v>
      </c>
      <c r="AJ2088" s="162"/>
      <c r="AK2088" s="162"/>
      <c r="AS2088" s="155"/>
      <c r="AT2088" s="155"/>
      <c r="AU2088" s="155"/>
      <c r="AV2088" s="155"/>
      <c r="AW2088" s="155"/>
      <c r="AX2088" s="155"/>
      <c r="AY2088" s="155"/>
      <c r="AZ2088" s="155"/>
      <c r="BA2088" s="155"/>
      <c r="BK2088" s="23">
        <v>1.3962593333333331E-5</v>
      </c>
      <c r="BL2088" s="23">
        <v>1.9489943109999998E-2</v>
      </c>
    </row>
    <row r="2089" spans="1:64" x14ac:dyDescent="0.25">
      <c r="A2089" s="70" t="s">
        <v>16</v>
      </c>
      <c r="B2089" s="64">
        <v>34037</v>
      </c>
      <c r="C2089" s="64" t="s">
        <v>57</v>
      </c>
      <c r="D2089" s="64" t="s">
        <v>53</v>
      </c>
      <c r="E2089" s="68" t="s">
        <v>145</v>
      </c>
      <c r="F2089" s="68" t="s">
        <v>107</v>
      </c>
      <c r="G2089" s="68" t="s">
        <v>115</v>
      </c>
      <c r="H2089" s="64"/>
      <c r="I2089" s="64">
        <v>2265005030</v>
      </c>
      <c r="J2089" s="65" t="s">
        <v>1</v>
      </c>
      <c r="K2089" s="64" t="s">
        <v>1</v>
      </c>
      <c r="L2089" s="71" t="s">
        <v>19</v>
      </c>
      <c r="M2089" s="71" t="s">
        <v>19</v>
      </c>
      <c r="N2089" s="154">
        <v>4.3718997504110003E-5</v>
      </c>
      <c r="O2089" s="71">
        <v>4.3718997504110003E-5</v>
      </c>
      <c r="P2089" s="66" t="s">
        <v>19</v>
      </c>
      <c r="Q2089" s="71">
        <v>2.7925186666666666E-5</v>
      </c>
      <c r="R2089" s="66">
        <v>1</v>
      </c>
      <c r="S2089" s="66">
        <f t="shared" si="216"/>
        <v>2.7925186666666666E-5</v>
      </c>
      <c r="T2089" s="66">
        <f t="shared" si="220"/>
        <v>1.5793810837443337E-5</v>
      </c>
      <c r="U2089" s="71">
        <v>1.7689567379E-5</v>
      </c>
      <c r="V2089" s="71">
        <v>1.7689567379E-5</v>
      </c>
      <c r="W2089" s="71" t="s">
        <v>19</v>
      </c>
      <c r="X2089" s="71">
        <v>1.1390536666666669E-5</v>
      </c>
      <c r="Y2089" s="66">
        <v>1</v>
      </c>
      <c r="Z2089" s="66">
        <f t="shared" si="217"/>
        <v>1.1390536666666669E-5</v>
      </c>
      <c r="AA2089" s="66">
        <f t="shared" si="218"/>
        <v>6.2990307123333318E-6</v>
      </c>
      <c r="AB2089" s="71">
        <v>1.5051140134E-3</v>
      </c>
      <c r="AC2089" s="71">
        <v>1.5051140134E-3</v>
      </c>
      <c r="AD2089" s="71"/>
      <c r="AE2089" s="71">
        <v>1.4307983800000001E-3</v>
      </c>
      <c r="AF2089" s="72">
        <v>1</v>
      </c>
      <c r="AG2089" s="66">
        <f t="shared" si="221"/>
        <v>1.4307983800000001E-3</v>
      </c>
      <c r="AH2089" s="66">
        <f t="shared" si="219"/>
        <v>7.4315633399999912E-5</v>
      </c>
      <c r="AI2089" s="67" t="s">
        <v>71</v>
      </c>
      <c r="AJ2089" s="162"/>
      <c r="AK2089" s="162"/>
      <c r="AS2089" s="155"/>
      <c r="AT2089" s="155"/>
      <c r="AU2089" s="155"/>
      <c r="AV2089" s="155"/>
      <c r="AW2089" s="155"/>
      <c r="AX2089" s="155"/>
      <c r="AY2089" s="155"/>
      <c r="AZ2089" s="155"/>
      <c r="BA2089" s="155"/>
      <c r="BK2089" s="23">
        <v>7.3487333333333328E-7</v>
      </c>
      <c r="BL2089" s="23">
        <v>2.4765231333333331E-3</v>
      </c>
    </row>
    <row r="2090" spans="1:64" x14ac:dyDescent="0.25">
      <c r="A2090" s="70" t="s">
        <v>16</v>
      </c>
      <c r="B2090" s="64">
        <v>34037</v>
      </c>
      <c r="C2090" s="64" t="s">
        <v>57</v>
      </c>
      <c r="D2090" s="64" t="s">
        <v>53</v>
      </c>
      <c r="E2090" s="68" t="s">
        <v>106</v>
      </c>
      <c r="F2090" s="68" t="s">
        <v>107</v>
      </c>
      <c r="G2090" s="68" t="s">
        <v>115</v>
      </c>
      <c r="H2090" s="64"/>
      <c r="I2090" s="64">
        <v>2265005035</v>
      </c>
      <c r="J2090" s="65" t="s">
        <v>1</v>
      </c>
      <c r="K2090" s="64" t="s">
        <v>1</v>
      </c>
      <c r="L2090" s="71" t="s">
        <v>19</v>
      </c>
      <c r="M2090" s="71" t="s">
        <v>19</v>
      </c>
      <c r="N2090" s="154">
        <v>6.6268831572419108E-4</v>
      </c>
      <c r="O2090" s="71">
        <v>6.6268831572419108E-4</v>
      </c>
      <c r="P2090" s="66" t="s">
        <v>19</v>
      </c>
      <c r="Q2090" s="71">
        <v>3.6302742666666671E-4</v>
      </c>
      <c r="R2090" s="66">
        <v>1</v>
      </c>
      <c r="S2090" s="66">
        <f t="shared" si="216"/>
        <v>3.6302742666666671E-4</v>
      </c>
      <c r="T2090" s="66">
        <f t="shared" si="220"/>
        <v>2.9966088905752436E-4</v>
      </c>
      <c r="U2090" s="71">
        <v>3.0249478400000001E-4</v>
      </c>
      <c r="V2090" s="71">
        <v>3.0249478400000001E-4</v>
      </c>
      <c r="W2090" s="71" t="s">
        <v>19</v>
      </c>
      <c r="X2090" s="71">
        <v>2.2964791666666668E-4</v>
      </c>
      <c r="Y2090" s="66">
        <v>1</v>
      </c>
      <c r="Z2090" s="66">
        <f t="shared" si="217"/>
        <v>2.2964791666666668E-4</v>
      </c>
      <c r="AA2090" s="66">
        <f t="shared" si="218"/>
        <v>7.2846867333333328E-5</v>
      </c>
      <c r="AB2090" s="71">
        <v>1.4226203729999999E-2</v>
      </c>
      <c r="AC2090" s="71">
        <v>1.4226203729999999E-2</v>
      </c>
      <c r="AD2090" s="71"/>
      <c r="AE2090" s="71">
        <v>1.1884371546666666E-2</v>
      </c>
      <c r="AF2090" s="72">
        <v>1</v>
      </c>
      <c r="AG2090" s="66">
        <f t="shared" si="221"/>
        <v>1.1884371546666666E-2</v>
      </c>
      <c r="AH2090" s="66">
        <f t="shared" si="219"/>
        <v>2.3418321833333332E-3</v>
      </c>
      <c r="AI2090" s="67" t="s">
        <v>71</v>
      </c>
      <c r="AJ2090" s="162"/>
      <c r="AK2090" s="162"/>
      <c r="AS2090" s="155"/>
      <c r="AT2090" s="155"/>
      <c r="AU2090" s="155"/>
      <c r="AV2090" s="155"/>
      <c r="AW2090" s="155"/>
      <c r="AX2090" s="155"/>
      <c r="AY2090" s="155"/>
      <c r="AZ2090" s="155"/>
      <c r="BA2090" s="155"/>
      <c r="BK2090" s="23">
        <v>3.6743666666666669E-6</v>
      </c>
      <c r="BL2090" s="23">
        <v>7.5184890733333339E-3</v>
      </c>
    </row>
    <row r="2091" spans="1:64" x14ac:dyDescent="0.25">
      <c r="A2091" s="70" t="s">
        <v>16</v>
      </c>
      <c r="B2091" s="64">
        <v>34037</v>
      </c>
      <c r="C2091" s="64" t="s">
        <v>57</v>
      </c>
      <c r="D2091" s="64" t="s">
        <v>53</v>
      </c>
      <c r="E2091" s="68" t="s">
        <v>146</v>
      </c>
      <c r="F2091" s="68" t="s">
        <v>107</v>
      </c>
      <c r="G2091" s="68" t="s">
        <v>115</v>
      </c>
      <c r="H2091" s="64"/>
      <c r="I2091" s="64">
        <v>2265005040</v>
      </c>
      <c r="J2091" s="65" t="s">
        <v>1</v>
      </c>
      <c r="K2091" s="64" t="s">
        <v>1</v>
      </c>
      <c r="L2091" s="71" t="s">
        <v>19</v>
      </c>
      <c r="M2091" s="71" t="s">
        <v>19</v>
      </c>
      <c r="N2091" s="154">
        <v>1.7409917761980003E-3</v>
      </c>
      <c r="O2091" s="71">
        <v>1.7409917761980003E-3</v>
      </c>
      <c r="P2091" s="66" t="s">
        <v>19</v>
      </c>
      <c r="Q2091" s="71">
        <v>1.3576784833333334E-3</v>
      </c>
      <c r="R2091" s="66">
        <v>1</v>
      </c>
      <c r="S2091" s="66">
        <f t="shared" si="216"/>
        <v>1.3576784833333334E-3</v>
      </c>
      <c r="T2091" s="66">
        <f t="shared" si="220"/>
        <v>3.8331329286466691E-4</v>
      </c>
      <c r="U2091" s="71">
        <v>4.0417833450000001E-4</v>
      </c>
      <c r="V2091" s="71">
        <v>4.0417833450000001E-4</v>
      </c>
      <c r="W2091" s="71" t="s">
        <v>19</v>
      </c>
      <c r="X2091" s="71">
        <v>3.9940365666666673E-4</v>
      </c>
      <c r="Y2091" s="66">
        <v>1</v>
      </c>
      <c r="Z2091" s="66">
        <f t="shared" si="217"/>
        <v>3.9940365666666673E-4</v>
      </c>
      <c r="AA2091" s="66">
        <f t="shared" si="218"/>
        <v>4.7746778333332776E-6</v>
      </c>
      <c r="AB2091" s="71">
        <v>4.7352682010000001E-2</v>
      </c>
      <c r="AC2091" s="71">
        <v>4.7352682010000001E-2</v>
      </c>
      <c r="AD2091" s="71"/>
      <c r="AE2091" s="71">
        <v>4.3742967729999999E-2</v>
      </c>
      <c r="AF2091" s="72">
        <v>1</v>
      </c>
      <c r="AG2091" s="66">
        <f t="shared" si="221"/>
        <v>4.3742967729999999E-2</v>
      </c>
      <c r="AH2091" s="66">
        <f t="shared" si="219"/>
        <v>3.6097142800000023E-3</v>
      </c>
      <c r="AI2091" s="67" t="s">
        <v>71</v>
      </c>
      <c r="AJ2091" s="162"/>
      <c r="AK2091" s="162"/>
      <c r="AS2091" s="155"/>
      <c r="AT2091" s="155"/>
      <c r="AU2091" s="155"/>
      <c r="AV2091" s="155"/>
      <c r="AW2091" s="155"/>
      <c r="AX2091" s="155"/>
      <c r="AY2091" s="155"/>
      <c r="AZ2091" s="155"/>
      <c r="BA2091" s="155"/>
      <c r="BK2091" s="23">
        <v>8.083606666666666E-6</v>
      </c>
      <c r="BL2091" s="23">
        <v>9.6433753166666678E-3</v>
      </c>
    </row>
    <row r="2092" spans="1:64" x14ac:dyDescent="0.25">
      <c r="A2092" s="70" t="s">
        <v>16</v>
      </c>
      <c r="B2092" s="64">
        <v>34037</v>
      </c>
      <c r="C2092" s="64" t="s">
        <v>57</v>
      </c>
      <c r="D2092" s="64" t="s">
        <v>53</v>
      </c>
      <c r="E2092" s="68" t="s">
        <v>147</v>
      </c>
      <c r="F2092" s="68" t="s">
        <v>107</v>
      </c>
      <c r="G2092" s="68" t="s">
        <v>115</v>
      </c>
      <c r="H2092" s="64"/>
      <c r="I2092" s="64">
        <v>2265005045</v>
      </c>
      <c r="J2092" s="65" t="s">
        <v>1</v>
      </c>
      <c r="K2092" s="64" t="s">
        <v>1</v>
      </c>
      <c r="L2092" s="71" t="s">
        <v>19</v>
      </c>
      <c r="M2092" s="71" t="s">
        <v>19</v>
      </c>
      <c r="N2092" s="154">
        <v>1.9409921996400002E-4</v>
      </c>
      <c r="O2092" s="71">
        <v>1.9409921996400002E-4</v>
      </c>
      <c r="P2092" s="66" t="s">
        <v>19</v>
      </c>
      <c r="Q2092" s="71">
        <v>1.3264463666666667E-4</v>
      </c>
      <c r="R2092" s="66">
        <v>1</v>
      </c>
      <c r="S2092" s="66">
        <f t="shared" si="216"/>
        <v>1.3264463666666667E-4</v>
      </c>
      <c r="T2092" s="66">
        <f t="shared" si="220"/>
        <v>6.1454583297333352E-5</v>
      </c>
      <c r="U2092" s="71">
        <v>2.7740114999999998E-4</v>
      </c>
      <c r="V2092" s="71">
        <v>2.7740114999999998E-4</v>
      </c>
      <c r="W2092" s="71" t="s">
        <v>19</v>
      </c>
      <c r="X2092" s="71">
        <v>2.2119687333333336E-4</v>
      </c>
      <c r="Y2092" s="66">
        <v>1</v>
      </c>
      <c r="Z2092" s="66">
        <f t="shared" si="217"/>
        <v>2.2119687333333336E-4</v>
      </c>
      <c r="AA2092" s="66">
        <f t="shared" si="218"/>
        <v>5.620427666666662E-5</v>
      </c>
      <c r="AB2092" s="71">
        <v>3.5667785999999998E-3</v>
      </c>
      <c r="AC2092" s="71">
        <v>3.5667785999999998E-3</v>
      </c>
      <c r="AD2092" s="71"/>
      <c r="AE2092" s="71">
        <v>2.7539378166666667E-3</v>
      </c>
      <c r="AF2092" s="72">
        <v>1</v>
      </c>
      <c r="AG2092" s="66">
        <f t="shared" si="221"/>
        <v>2.7539378166666667E-3</v>
      </c>
      <c r="AH2092" s="66">
        <f t="shared" si="219"/>
        <v>8.128407833333331E-4</v>
      </c>
      <c r="AI2092" s="67" t="s">
        <v>71</v>
      </c>
      <c r="AJ2092" s="162"/>
      <c r="AK2092" s="162"/>
      <c r="AS2092" s="155"/>
      <c r="AT2092" s="155"/>
      <c r="AU2092" s="155"/>
      <c r="AV2092" s="155"/>
      <c r="AW2092" s="155"/>
      <c r="AX2092" s="155"/>
      <c r="AY2092" s="155"/>
      <c r="AZ2092" s="155"/>
      <c r="BA2092" s="155"/>
      <c r="BK2092" s="23">
        <v>7.3487333333333328E-7</v>
      </c>
      <c r="BL2092" s="23">
        <v>1.7056410066666665E-3</v>
      </c>
    </row>
    <row r="2093" spans="1:64" x14ac:dyDescent="0.25">
      <c r="A2093" s="70" t="s">
        <v>16</v>
      </c>
      <c r="B2093" s="64">
        <v>34037</v>
      </c>
      <c r="C2093" s="64" t="s">
        <v>57</v>
      </c>
      <c r="D2093" s="64" t="s">
        <v>53</v>
      </c>
      <c r="E2093" s="68" t="s">
        <v>148</v>
      </c>
      <c r="F2093" s="68" t="s">
        <v>107</v>
      </c>
      <c r="G2093" s="68" t="s">
        <v>115</v>
      </c>
      <c r="H2093" s="64"/>
      <c r="I2093" s="64">
        <v>2265005055</v>
      </c>
      <c r="J2093" s="65" t="s">
        <v>1</v>
      </c>
      <c r="K2093" s="64" t="s">
        <v>1</v>
      </c>
      <c r="L2093" s="71" t="s">
        <v>19</v>
      </c>
      <c r="M2093" s="71" t="s">
        <v>19</v>
      </c>
      <c r="N2093" s="154">
        <v>2.7982962572050004E-4</v>
      </c>
      <c r="O2093" s="71">
        <v>2.7982962572050004E-4</v>
      </c>
      <c r="P2093" s="66" t="s">
        <v>19</v>
      </c>
      <c r="Q2093" s="71">
        <v>1.8592295333333332E-4</v>
      </c>
      <c r="R2093" s="66">
        <v>1</v>
      </c>
      <c r="S2093" s="66">
        <f t="shared" si="216"/>
        <v>1.8592295333333332E-4</v>
      </c>
      <c r="T2093" s="66">
        <f t="shared" si="220"/>
        <v>9.3906672387166715E-5</v>
      </c>
      <c r="U2093" s="71">
        <v>3.3112808269999998E-4</v>
      </c>
      <c r="V2093" s="71">
        <v>3.3112808269999998E-4</v>
      </c>
      <c r="W2093" s="71" t="s">
        <v>19</v>
      </c>
      <c r="X2093" s="71">
        <v>2.5941028666666665E-4</v>
      </c>
      <c r="Y2093" s="66">
        <v>1</v>
      </c>
      <c r="Z2093" s="66">
        <f t="shared" si="217"/>
        <v>2.5941028666666665E-4</v>
      </c>
      <c r="AA2093" s="66">
        <f t="shared" si="218"/>
        <v>7.171779603333333E-5</v>
      </c>
      <c r="AB2093" s="71">
        <v>6.7399852019999996E-3</v>
      </c>
      <c r="AC2093" s="71">
        <v>6.7399852019999996E-3</v>
      </c>
      <c r="AD2093" s="71"/>
      <c r="AE2093" s="71">
        <v>5.6493387499999999E-3</v>
      </c>
      <c r="AF2093" s="72">
        <v>1</v>
      </c>
      <c r="AG2093" s="66">
        <f t="shared" si="221"/>
        <v>5.6493387499999999E-3</v>
      </c>
      <c r="AH2093" s="66">
        <f t="shared" si="219"/>
        <v>1.0906464519999997E-3</v>
      </c>
      <c r="AI2093" s="67" t="s">
        <v>71</v>
      </c>
      <c r="AJ2093" s="162"/>
      <c r="AK2093" s="162"/>
      <c r="AS2093" s="155"/>
      <c r="AT2093" s="155"/>
      <c r="AU2093" s="155"/>
      <c r="AV2093" s="155"/>
      <c r="AW2093" s="155"/>
      <c r="AX2093" s="155"/>
      <c r="AY2093" s="155"/>
      <c r="AZ2093" s="155"/>
      <c r="BA2093" s="155"/>
      <c r="BK2093" s="23">
        <v>7.3487333333333328E-7</v>
      </c>
      <c r="BL2093" s="23">
        <v>1.1949040399999999E-3</v>
      </c>
    </row>
    <row r="2094" spans="1:64" x14ac:dyDescent="0.25">
      <c r="A2094" s="70" t="s">
        <v>16</v>
      </c>
      <c r="B2094" s="64">
        <v>34037</v>
      </c>
      <c r="C2094" s="64" t="s">
        <v>57</v>
      </c>
      <c r="D2094" s="64" t="s">
        <v>53</v>
      </c>
      <c r="E2094" s="68" t="s">
        <v>149</v>
      </c>
      <c r="F2094" s="68" t="s">
        <v>107</v>
      </c>
      <c r="G2094" s="68" t="s">
        <v>115</v>
      </c>
      <c r="H2094" s="64"/>
      <c r="I2094" s="64">
        <v>2265005060</v>
      </c>
      <c r="J2094" s="65" t="s">
        <v>1</v>
      </c>
      <c r="K2094" s="64" t="s">
        <v>1</v>
      </c>
      <c r="L2094" s="71" t="s">
        <v>19</v>
      </c>
      <c r="M2094" s="71" t="s">
        <v>19</v>
      </c>
      <c r="N2094" s="154">
        <v>1.1134207960780001E-4</v>
      </c>
      <c r="O2094" s="71">
        <v>1.1134207960780001E-4</v>
      </c>
      <c r="P2094" s="66" t="s">
        <v>19</v>
      </c>
      <c r="Q2094" s="71">
        <v>3.4539046666666668E-5</v>
      </c>
      <c r="R2094" s="66">
        <v>1</v>
      </c>
      <c r="S2094" s="66">
        <f t="shared" si="216"/>
        <v>3.4539046666666668E-5</v>
      </c>
      <c r="T2094" s="66">
        <f t="shared" si="220"/>
        <v>7.6803032941133345E-5</v>
      </c>
      <c r="U2094" s="71">
        <v>1.5180708320000001E-4</v>
      </c>
      <c r="V2094" s="71">
        <v>1.5180708320000001E-4</v>
      </c>
      <c r="W2094" s="71" t="s">
        <v>19</v>
      </c>
      <c r="X2094" s="71">
        <v>7.2752459999999989E-5</v>
      </c>
      <c r="Y2094" s="66">
        <v>1</v>
      </c>
      <c r="Z2094" s="66">
        <f t="shared" si="217"/>
        <v>7.2752459999999989E-5</v>
      </c>
      <c r="AA2094" s="66">
        <f t="shared" si="218"/>
        <v>7.905462320000002E-5</v>
      </c>
      <c r="AB2094" s="71">
        <v>2.4088316500000002E-3</v>
      </c>
      <c r="AC2094" s="71">
        <v>2.4088316500000002E-3</v>
      </c>
      <c r="AD2094" s="71"/>
      <c r="AE2094" s="71">
        <v>1.1034123099999999E-3</v>
      </c>
      <c r="AF2094" s="72">
        <v>1</v>
      </c>
      <c r="AG2094" s="66">
        <f t="shared" si="221"/>
        <v>1.1034123099999999E-3</v>
      </c>
      <c r="AH2094" s="66">
        <f t="shared" si="219"/>
        <v>1.3054193400000003E-3</v>
      </c>
      <c r="AI2094" s="67" t="s">
        <v>71</v>
      </c>
      <c r="AJ2094" s="162"/>
      <c r="AK2094" s="162"/>
      <c r="AS2094" s="155"/>
      <c r="AT2094" s="155"/>
      <c r="AU2094" s="155"/>
      <c r="AV2094" s="155"/>
      <c r="AW2094" s="155"/>
      <c r="AX2094" s="155"/>
      <c r="AY2094" s="155"/>
      <c r="AZ2094" s="155"/>
      <c r="BA2094" s="155"/>
      <c r="BK2094" s="23">
        <v>8.8184800000000007E-6</v>
      </c>
      <c r="BL2094" s="23">
        <v>1.0639496120000001E-2</v>
      </c>
    </row>
    <row r="2095" spans="1:64" x14ac:dyDescent="0.25">
      <c r="A2095" s="70" t="s">
        <v>16</v>
      </c>
      <c r="B2095" s="64">
        <v>34037</v>
      </c>
      <c r="C2095" s="64" t="s">
        <v>57</v>
      </c>
      <c r="D2095" s="64" t="s">
        <v>53</v>
      </c>
      <c r="E2095" s="68" t="s">
        <v>108</v>
      </c>
      <c r="F2095" s="68" t="s">
        <v>109</v>
      </c>
      <c r="G2095" s="68" t="s">
        <v>115</v>
      </c>
      <c r="H2095" s="64"/>
      <c r="I2095" s="64">
        <v>2265006005</v>
      </c>
      <c r="J2095" s="65" t="s">
        <v>1</v>
      </c>
      <c r="K2095" s="64" t="s">
        <v>1</v>
      </c>
      <c r="L2095" s="71" t="s">
        <v>19</v>
      </c>
      <c r="M2095" s="71" t="s">
        <v>19</v>
      </c>
      <c r="N2095" s="154">
        <v>7.598079636647001E-2</v>
      </c>
      <c r="O2095" s="71">
        <v>7.598079636647001E-2</v>
      </c>
      <c r="P2095" s="66" t="s">
        <v>19</v>
      </c>
      <c r="Q2095" s="71">
        <v>4.7099134243333333E-2</v>
      </c>
      <c r="R2095" s="66">
        <v>1</v>
      </c>
      <c r="S2095" s="66">
        <f t="shared" si="216"/>
        <v>4.7099134243333333E-2</v>
      </c>
      <c r="T2095" s="66">
        <f t="shared" si="220"/>
        <v>2.8881662123136677E-2</v>
      </c>
      <c r="U2095" s="71">
        <v>2.08803049E-2</v>
      </c>
      <c r="V2095" s="71">
        <v>2.08803049E-2</v>
      </c>
      <c r="W2095" s="71" t="s">
        <v>19</v>
      </c>
      <c r="X2095" s="71">
        <v>1.445459103E-2</v>
      </c>
      <c r="Y2095" s="66">
        <v>1</v>
      </c>
      <c r="Z2095" s="66">
        <f t="shared" si="217"/>
        <v>1.445459103E-2</v>
      </c>
      <c r="AA2095" s="66">
        <f t="shared" si="218"/>
        <v>6.4257138700000004E-3</v>
      </c>
      <c r="AB2095" s="71">
        <v>1.7579975700000001</v>
      </c>
      <c r="AC2095" s="71">
        <v>1.7579975700000001</v>
      </c>
      <c r="AD2095" s="71"/>
      <c r="AE2095" s="71">
        <v>1.7552633285000001</v>
      </c>
      <c r="AF2095" s="72">
        <v>1</v>
      </c>
      <c r="AG2095" s="66">
        <f t="shared" si="221"/>
        <v>1.7552633285000001</v>
      </c>
      <c r="AH2095" s="66">
        <f t="shared" si="219"/>
        <v>2.734241500000012E-3</v>
      </c>
      <c r="AI2095" s="67" t="s">
        <v>71</v>
      </c>
      <c r="AJ2095" s="162"/>
      <c r="AK2095" s="162"/>
      <c r="AS2095" s="155"/>
      <c r="AT2095" s="155"/>
      <c r="AU2095" s="155"/>
      <c r="AV2095" s="155"/>
      <c r="AW2095" s="155"/>
      <c r="AX2095" s="155"/>
      <c r="AY2095" s="155"/>
      <c r="AZ2095" s="155"/>
      <c r="BA2095" s="155"/>
      <c r="BK2095" s="23">
        <v>1.9841580000000002E-5</v>
      </c>
      <c r="BL2095" s="23">
        <v>2.4669697800000001E-2</v>
      </c>
    </row>
    <row r="2096" spans="1:64" x14ac:dyDescent="0.25">
      <c r="A2096" s="70" t="s">
        <v>16</v>
      </c>
      <c r="B2096" s="64">
        <v>34037</v>
      </c>
      <c r="C2096" s="64" t="s">
        <v>57</v>
      </c>
      <c r="D2096" s="64" t="s">
        <v>53</v>
      </c>
      <c r="E2096" s="68" t="s">
        <v>110</v>
      </c>
      <c r="F2096" s="68" t="s">
        <v>109</v>
      </c>
      <c r="G2096" s="68" t="s">
        <v>115</v>
      </c>
      <c r="H2096" s="64"/>
      <c r="I2096" s="64">
        <v>2265006010</v>
      </c>
      <c r="J2096" s="65" t="s">
        <v>1</v>
      </c>
      <c r="K2096" s="64" t="s">
        <v>1</v>
      </c>
      <c r="L2096" s="71" t="s">
        <v>19</v>
      </c>
      <c r="M2096" s="71" t="s">
        <v>19</v>
      </c>
      <c r="N2096" s="154">
        <v>2.020624791262212E-2</v>
      </c>
      <c r="O2096" s="71">
        <v>2.020624791262212E-2</v>
      </c>
      <c r="P2096" s="66" t="s">
        <v>19</v>
      </c>
      <c r="Q2096" s="71">
        <v>1.0847465273333334E-2</v>
      </c>
      <c r="R2096" s="66">
        <v>1</v>
      </c>
      <c r="S2096" s="66">
        <f t="shared" si="216"/>
        <v>1.0847465273333334E-2</v>
      </c>
      <c r="T2096" s="66">
        <f t="shared" si="220"/>
        <v>9.3587826392887864E-3</v>
      </c>
      <c r="U2096" s="71">
        <v>5.4202938236000003E-3</v>
      </c>
      <c r="V2096" s="71">
        <v>5.4202938236000003E-3</v>
      </c>
      <c r="W2096" s="71" t="s">
        <v>19</v>
      </c>
      <c r="X2096" s="71">
        <v>3.6684876800000001E-3</v>
      </c>
      <c r="Y2096" s="66">
        <v>1</v>
      </c>
      <c r="Z2096" s="66">
        <f t="shared" si="217"/>
        <v>3.6684876800000001E-3</v>
      </c>
      <c r="AA2096" s="66">
        <f t="shared" si="218"/>
        <v>1.7518061436000002E-3</v>
      </c>
      <c r="AB2096" s="71">
        <v>0.34530320316799995</v>
      </c>
      <c r="AC2096" s="71">
        <v>0.34530320316799995</v>
      </c>
      <c r="AD2096" s="71"/>
      <c r="AE2096" s="71">
        <v>0.34373810397666671</v>
      </c>
      <c r="AF2096" s="72">
        <v>1</v>
      </c>
      <c r="AG2096" s="66">
        <f t="shared" si="221"/>
        <v>0.34373810397666671</v>
      </c>
      <c r="AH2096" s="66">
        <f t="shared" si="219"/>
        <v>1.5650991913332413E-3</v>
      </c>
      <c r="AI2096" s="67" t="s">
        <v>71</v>
      </c>
      <c r="AJ2096" s="162"/>
      <c r="AK2096" s="162"/>
      <c r="AS2096" s="155"/>
      <c r="AT2096" s="155"/>
      <c r="AU2096" s="155"/>
      <c r="AV2096" s="155"/>
      <c r="AW2096" s="155"/>
      <c r="AX2096" s="155"/>
      <c r="AY2096" s="155"/>
      <c r="AZ2096" s="155"/>
      <c r="BA2096" s="155"/>
      <c r="BK2096" s="23">
        <v>1.1390536666666669E-5</v>
      </c>
      <c r="BL2096" s="23">
        <v>1.0045718466666667E-2</v>
      </c>
    </row>
    <row r="2097" spans="1:64" x14ac:dyDescent="0.25">
      <c r="A2097" s="70" t="s">
        <v>16</v>
      </c>
      <c r="B2097" s="64">
        <v>34037</v>
      </c>
      <c r="C2097" s="64" t="s">
        <v>57</v>
      </c>
      <c r="D2097" s="64" t="s">
        <v>53</v>
      </c>
      <c r="E2097" s="68" t="s">
        <v>111</v>
      </c>
      <c r="F2097" s="68" t="s">
        <v>109</v>
      </c>
      <c r="G2097" s="68" t="s">
        <v>115</v>
      </c>
      <c r="H2097" s="64"/>
      <c r="I2097" s="64">
        <v>2265006015</v>
      </c>
      <c r="J2097" s="65" t="s">
        <v>1</v>
      </c>
      <c r="K2097" s="64" t="s">
        <v>1</v>
      </c>
      <c r="L2097" s="71" t="s">
        <v>19</v>
      </c>
      <c r="M2097" s="71" t="s">
        <v>19</v>
      </c>
      <c r="N2097" s="154">
        <v>8.2250504408662092E-3</v>
      </c>
      <c r="O2097" s="71">
        <v>8.2250504408662092E-3</v>
      </c>
      <c r="P2097" s="66" t="s">
        <v>19</v>
      </c>
      <c r="Q2097" s="71">
        <v>4.5040386600000001E-3</v>
      </c>
      <c r="R2097" s="66">
        <v>1</v>
      </c>
      <c r="S2097" s="66">
        <f t="shared" si="216"/>
        <v>4.5040386600000001E-3</v>
      </c>
      <c r="T2097" s="66">
        <f t="shared" si="220"/>
        <v>3.7210117808662091E-3</v>
      </c>
      <c r="U2097" s="71">
        <v>3.0839259170000006E-3</v>
      </c>
      <c r="V2097" s="71">
        <v>3.0839259170000006E-3</v>
      </c>
      <c r="W2097" s="71" t="s">
        <v>19</v>
      </c>
      <c r="X2097" s="71">
        <v>1.8460018133333335E-3</v>
      </c>
      <c r="Y2097" s="66">
        <v>1</v>
      </c>
      <c r="Z2097" s="66">
        <f t="shared" si="217"/>
        <v>1.8460018133333335E-3</v>
      </c>
      <c r="AA2097" s="66">
        <f t="shared" si="218"/>
        <v>1.2379241036666671E-3</v>
      </c>
      <c r="AB2097" s="71">
        <v>0.16671659713</v>
      </c>
      <c r="AC2097" s="71">
        <v>0.16671659713</v>
      </c>
      <c r="AD2097" s="71"/>
      <c r="AE2097" s="71">
        <v>0.16422214380000003</v>
      </c>
      <c r="AF2097" s="72">
        <v>1</v>
      </c>
      <c r="AG2097" s="66">
        <f t="shared" si="221"/>
        <v>0.16422214380000003</v>
      </c>
      <c r="AH2097" s="66">
        <f t="shared" si="219"/>
        <v>2.4944533299999794E-3</v>
      </c>
      <c r="AI2097" s="67" t="s">
        <v>71</v>
      </c>
      <c r="AJ2097" s="162"/>
      <c r="AK2097" s="162"/>
      <c r="AS2097" s="155"/>
      <c r="AT2097" s="155"/>
      <c r="AU2097" s="155"/>
      <c r="AV2097" s="155"/>
      <c r="AW2097" s="155"/>
      <c r="AX2097" s="155"/>
      <c r="AY2097" s="155"/>
      <c r="AZ2097" s="155"/>
      <c r="BA2097" s="155"/>
      <c r="BK2097" s="23">
        <v>3.6743666666666669E-6</v>
      </c>
      <c r="BL2097" s="23">
        <v>3.8889496799999999E-3</v>
      </c>
    </row>
    <row r="2098" spans="1:64" x14ac:dyDescent="0.25">
      <c r="A2098" s="70" t="s">
        <v>16</v>
      </c>
      <c r="B2098" s="64">
        <v>34037</v>
      </c>
      <c r="C2098" s="64" t="s">
        <v>57</v>
      </c>
      <c r="D2098" s="64" t="s">
        <v>53</v>
      </c>
      <c r="E2098" s="68" t="s">
        <v>150</v>
      </c>
      <c r="F2098" s="68" t="s">
        <v>109</v>
      </c>
      <c r="G2098" s="68" t="s">
        <v>115</v>
      </c>
      <c r="H2098" s="64"/>
      <c r="I2098" s="64">
        <v>2265006025</v>
      </c>
      <c r="J2098" s="65" t="s">
        <v>1</v>
      </c>
      <c r="K2098" s="64" t="s">
        <v>1</v>
      </c>
      <c r="L2098" s="71" t="s">
        <v>19</v>
      </c>
      <c r="M2098" s="71" t="s">
        <v>19</v>
      </c>
      <c r="N2098" s="154">
        <v>1.3881550963490901E-2</v>
      </c>
      <c r="O2098" s="71">
        <v>1.3881550963490901E-2</v>
      </c>
      <c r="P2098" s="66" t="s">
        <v>19</v>
      </c>
      <c r="Q2098" s="71">
        <v>1.0313212359999999E-2</v>
      </c>
      <c r="R2098" s="66">
        <v>1</v>
      </c>
      <c r="S2098" s="66">
        <f t="shared" si="216"/>
        <v>1.0313212359999999E-2</v>
      </c>
      <c r="T2098" s="66">
        <f t="shared" si="220"/>
        <v>3.5683386034909021E-3</v>
      </c>
      <c r="U2098" s="71">
        <v>5.9586556340000003E-3</v>
      </c>
      <c r="V2098" s="71">
        <v>5.9586556340000003E-3</v>
      </c>
      <c r="W2098" s="71" t="s">
        <v>19</v>
      </c>
      <c r="X2098" s="71">
        <v>3.7908440900000003E-3</v>
      </c>
      <c r="Y2098" s="66">
        <v>1</v>
      </c>
      <c r="Z2098" s="66">
        <f t="shared" si="217"/>
        <v>3.7908440900000003E-3</v>
      </c>
      <c r="AA2098" s="66">
        <f t="shared" si="218"/>
        <v>2.167811544E-3</v>
      </c>
      <c r="AB2098" s="71">
        <v>0.43872700012999993</v>
      </c>
      <c r="AC2098" s="71">
        <v>0.43872700012999993</v>
      </c>
      <c r="AD2098" s="71"/>
      <c r="AE2098" s="71">
        <v>0.45114755781333332</v>
      </c>
      <c r="AF2098" s="72">
        <v>1</v>
      </c>
      <c r="AG2098" s="66">
        <f t="shared" si="221"/>
        <v>0.45114755781333332</v>
      </c>
      <c r="AH2098" s="66">
        <f t="shared" si="219"/>
        <v>-1.2420557683333389E-2</v>
      </c>
      <c r="AI2098" s="67" t="s">
        <v>71</v>
      </c>
      <c r="AJ2098" s="162"/>
      <c r="AK2098" s="162"/>
      <c r="AS2098" s="155"/>
      <c r="AT2098" s="155"/>
      <c r="AU2098" s="155"/>
      <c r="AV2098" s="155"/>
      <c r="AW2098" s="155"/>
      <c r="AX2098" s="155"/>
      <c r="AY2098" s="155"/>
      <c r="AZ2098" s="155"/>
      <c r="BA2098" s="155"/>
      <c r="BK2098" s="23">
        <v>5.4013190000000006E-5</v>
      </c>
      <c r="BL2098" s="23">
        <v>5.0791505306666672E-2</v>
      </c>
    </row>
    <row r="2099" spans="1:64" x14ac:dyDescent="0.25">
      <c r="A2099" s="70" t="s">
        <v>16</v>
      </c>
      <c r="B2099" s="64">
        <v>34037</v>
      </c>
      <c r="C2099" s="64" t="s">
        <v>57</v>
      </c>
      <c r="D2099" s="64" t="s">
        <v>53</v>
      </c>
      <c r="E2099" s="68" t="s">
        <v>151</v>
      </c>
      <c r="F2099" s="68" t="s">
        <v>109</v>
      </c>
      <c r="G2099" s="68" t="s">
        <v>115</v>
      </c>
      <c r="H2099" s="64"/>
      <c r="I2099" s="64">
        <v>2265006030</v>
      </c>
      <c r="J2099" s="65" t="s">
        <v>1</v>
      </c>
      <c r="K2099" s="64" t="s">
        <v>1</v>
      </c>
      <c r="L2099" s="71" t="s">
        <v>19</v>
      </c>
      <c r="M2099" s="71" t="s">
        <v>19</v>
      </c>
      <c r="N2099" s="154">
        <v>3.7010812834236219E-2</v>
      </c>
      <c r="O2099" s="71">
        <v>3.7010812834236219E-2</v>
      </c>
      <c r="P2099" s="66" t="s">
        <v>19</v>
      </c>
      <c r="Q2099" s="71">
        <v>2.0763846033333335E-2</v>
      </c>
      <c r="R2099" s="66">
        <v>1</v>
      </c>
      <c r="S2099" s="66">
        <f t="shared" si="216"/>
        <v>2.0763846033333335E-2</v>
      </c>
      <c r="T2099" s="66">
        <f t="shared" si="220"/>
        <v>1.6246966800902884E-2</v>
      </c>
      <c r="U2099" s="71">
        <v>8.572526179249999E-3</v>
      </c>
      <c r="V2099" s="71">
        <v>8.572526179249999E-3</v>
      </c>
      <c r="W2099" s="71" t="s">
        <v>19</v>
      </c>
      <c r="X2099" s="71">
        <v>5.7889646833333324E-3</v>
      </c>
      <c r="Y2099" s="66">
        <v>1</v>
      </c>
      <c r="Z2099" s="66">
        <f t="shared" si="217"/>
        <v>5.7889646833333324E-3</v>
      </c>
      <c r="AA2099" s="66">
        <f t="shared" si="218"/>
        <v>2.7835614959166666E-3</v>
      </c>
      <c r="AB2099" s="71">
        <v>0.68804854752600009</v>
      </c>
      <c r="AC2099" s="71">
        <v>0.68804854752600009</v>
      </c>
      <c r="AD2099" s="71"/>
      <c r="AE2099" s="71">
        <v>0.69343051913666676</v>
      </c>
      <c r="AF2099" s="72">
        <v>1</v>
      </c>
      <c r="AG2099" s="66">
        <f t="shared" si="221"/>
        <v>0.69343051913666676</v>
      </c>
      <c r="AH2099" s="66">
        <f t="shared" si="219"/>
        <v>-5.3819716106666693E-3</v>
      </c>
      <c r="AI2099" s="67" t="s">
        <v>71</v>
      </c>
      <c r="AJ2099" s="162"/>
      <c r="AK2099" s="162"/>
      <c r="AS2099" s="155"/>
      <c r="AT2099" s="155"/>
      <c r="AU2099" s="155"/>
      <c r="AV2099" s="155"/>
      <c r="AW2099" s="155"/>
      <c r="AX2099" s="155"/>
      <c r="AY2099" s="155"/>
      <c r="AZ2099" s="155"/>
      <c r="BA2099" s="155"/>
      <c r="BK2099" s="23">
        <v>1.212541E-5</v>
      </c>
      <c r="BL2099" s="23">
        <v>1.1146926156666667E-2</v>
      </c>
    </row>
    <row r="2100" spans="1:64" x14ac:dyDescent="0.25">
      <c r="A2100" s="70" t="s">
        <v>16</v>
      </c>
      <c r="B2100" s="64">
        <v>34037</v>
      </c>
      <c r="C2100" s="64" t="s">
        <v>57</v>
      </c>
      <c r="D2100" s="64" t="s">
        <v>53</v>
      </c>
      <c r="E2100" s="68" t="s">
        <v>112</v>
      </c>
      <c r="F2100" s="68" t="s">
        <v>109</v>
      </c>
      <c r="G2100" s="68" t="s">
        <v>115</v>
      </c>
      <c r="H2100" s="64"/>
      <c r="I2100" s="64">
        <v>2265006035</v>
      </c>
      <c r="J2100" s="65" t="s">
        <v>1</v>
      </c>
      <c r="K2100" s="64" t="s">
        <v>1</v>
      </c>
      <c r="L2100" s="71" t="s">
        <v>19</v>
      </c>
      <c r="M2100" s="71" t="s">
        <v>19</v>
      </c>
      <c r="N2100" s="154">
        <v>1.2572946611506962E-3</v>
      </c>
      <c r="O2100" s="71">
        <v>1.2572946611506962E-3</v>
      </c>
      <c r="P2100" s="66" t="s">
        <v>19</v>
      </c>
      <c r="Q2100" s="71">
        <v>7.3854770000000012E-4</v>
      </c>
      <c r="R2100" s="66">
        <v>1</v>
      </c>
      <c r="S2100" s="66">
        <f t="shared" si="216"/>
        <v>7.3854770000000012E-4</v>
      </c>
      <c r="T2100" s="66">
        <f t="shared" si="220"/>
        <v>5.1874696115069608E-4</v>
      </c>
      <c r="U2100" s="71">
        <v>3.8932089809999999E-4</v>
      </c>
      <c r="V2100" s="71">
        <v>3.8932089809999999E-4</v>
      </c>
      <c r="W2100" s="71" t="s">
        <v>19</v>
      </c>
      <c r="X2100" s="71">
        <v>2.6933107666666671E-4</v>
      </c>
      <c r="Y2100" s="66">
        <v>1</v>
      </c>
      <c r="Z2100" s="66">
        <f t="shared" si="217"/>
        <v>2.6933107666666671E-4</v>
      </c>
      <c r="AA2100" s="66">
        <f t="shared" si="218"/>
        <v>1.1998982143333328E-4</v>
      </c>
      <c r="AB2100" s="71">
        <v>3.3865469822999997E-2</v>
      </c>
      <c r="AC2100" s="71">
        <v>3.3865469822999997E-2</v>
      </c>
      <c r="AD2100" s="71"/>
      <c r="AE2100" s="71">
        <v>3.5353653756666666E-2</v>
      </c>
      <c r="AF2100" s="72">
        <v>1</v>
      </c>
      <c r="AG2100" s="66">
        <f t="shared" si="221"/>
        <v>3.5353653756666666E-2</v>
      </c>
      <c r="AH2100" s="66">
        <f t="shared" si="219"/>
        <v>-1.4881839336666688E-3</v>
      </c>
      <c r="AI2100" s="67" t="s">
        <v>71</v>
      </c>
      <c r="AJ2100" s="162"/>
      <c r="AK2100" s="162"/>
      <c r="AS2100" s="155"/>
      <c r="AT2100" s="155"/>
      <c r="AU2100" s="155"/>
      <c r="AV2100" s="155"/>
      <c r="AW2100" s="155"/>
      <c r="AX2100" s="155"/>
      <c r="AY2100" s="155"/>
      <c r="AZ2100" s="155"/>
      <c r="BA2100" s="155"/>
      <c r="BK2100" s="23">
        <v>3.30693E-6</v>
      </c>
      <c r="BL2100" s="23">
        <v>3.296641773333333E-3</v>
      </c>
    </row>
    <row r="2101" spans="1:64" x14ac:dyDescent="0.25">
      <c r="A2101" s="70" t="s">
        <v>16</v>
      </c>
      <c r="B2101" s="64">
        <v>34037</v>
      </c>
      <c r="C2101" s="64" t="s">
        <v>57</v>
      </c>
      <c r="D2101" s="64" t="s">
        <v>53</v>
      </c>
      <c r="E2101" s="68" t="s">
        <v>152</v>
      </c>
      <c r="F2101" s="68" t="s">
        <v>114</v>
      </c>
      <c r="G2101" s="68" t="s">
        <v>115</v>
      </c>
      <c r="H2101" s="64"/>
      <c r="I2101" s="64">
        <v>2265007010</v>
      </c>
      <c r="J2101" s="65" t="s">
        <v>1</v>
      </c>
      <c r="K2101" s="64" t="s">
        <v>1</v>
      </c>
      <c r="L2101" s="71" t="s">
        <v>19</v>
      </c>
      <c r="M2101" s="71" t="s">
        <v>19</v>
      </c>
      <c r="N2101" s="154">
        <v>3.7416193067601002E-3</v>
      </c>
      <c r="O2101" s="71">
        <v>3.7416193067601002E-3</v>
      </c>
      <c r="P2101" s="66" t="s">
        <v>19</v>
      </c>
      <c r="Q2101" s="71">
        <v>2.8803360300000001E-3</v>
      </c>
      <c r="R2101" s="66">
        <v>1</v>
      </c>
      <c r="S2101" s="66">
        <f t="shared" si="216"/>
        <v>2.8803360300000001E-3</v>
      </c>
      <c r="T2101" s="66">
        <f t="shared" si="220"/>
        <v>8.6128327676010009E-4</v>
      </c>
      <c r="U2101" s="71">
        <v>1.1274519930000002E-3</v>
      </c>
      <c r="V2101" s="71">
        <v>1.1274519930000002E-3</v>
      </c>
      <c r="W2101" s="71" t="s">
        <v>19</v>
      </c>
      <c r="X2101" s="71">
        <v>8.8037825333333328E-4</v>
      </c>
      <c r="Y2101" s="66">
        <v>1</v>
      </c>
      <c r="Z2101" s="66">
        <f t="shared" si="217"/>
        <v>8.8037825333333328E-4</v>
      </c>
      <c r="AA2101" s="66">
        <f t="shared" si="218"/>
        <v>2.4707373966666689E-4</v>
      </c>
      <c r="AB2101" s="71">
        <v>9.8265234900000012E-2</v>
      </c>
      <c r="AC2101" s="71">
        <v>9.8265234900000012E-2</v>
      </c>
      <c r="AD2101" s="71"/>
      <c r="AE2101" s="71">
        <v>9.437353577666667E-2</v>
      </c>
      <c r="AF2101" s="72">
        <v>1</v>
      </c>
      <c r="AG2101" s="66">
        <f t="shared" si="221"/>
        <v>9.437353577666667E-2</v>
      </c>
      <c r="AH2101" s="66">
        <f t="shared" si="219"/>
        <v>3.891699123333342E-3</v>
      </c>
      <c r="AI2101" s="67" t="s">
        <v>71</v>
      </c>
      <c r="AJ2101" s="162"/>
      <c r="AK2101" s="162"/>
      <c r="AS2101" s="155"/>
      <c r="AT2101" s="155"/>
      <c r="AU2101" s="155"/>
      <c r="AV2101" s="155"/>
      <c r="AW2101" s="155"/>
      <c r="AX2101" s="155"/>
      <c r="AY2101" s="155"/>
      <c r="AZ2101" s="155"/>
      <c r="BA2101" s="155"/>
      <c r="BK2101" s="23">
        <v>5.4013190000000006E-5</v>
      </c>
      <c r="BL2101" s="23">
        <v>4.9571983010000001E-2</v>
      </c>
    </row>
    <row r="2102" spans="1:64" x14ac:dyDescent="0.25">
      <c r="A2102" s="70" t="s">
        <v>16</v>
      </c>
      <c r="B2102" s="64">
        <v>34037</v>
      </c>
      <c r="C2102" s="64" t="s">
        <v>57</v>
      </c>
      <c r="D2102" s="64" t="s">
        <v>53</v>
      </c>
      <c r="E2102" s="68" t="s">
        <v>153</v>
      </c>
      <c r="F2102" s="68" t="s">
        <v>114</v>
      </c>
      <c r="G2102" s="68" t="s">
        <v>115</v>
      </c>
      <c r="H2102" s="64"/>
      <c r="I2102" s="64">
        <v>2265007015</v>
      </c>
      <c r="J2102" s="65" t="s">
        <v>1</v>
      </c>
      <c r="K2102" s="64" t="s">
        <v>1</v>
      </c>
      <c r="L2102" s="71" t="s">
        <v>19</v>
      </c>
      <c r="M2102" s="71" t="s">
        <v>19</v>
      </c>
      <c r="N2102" s="154">
        <v>4.7871401330900007E-5</v>
      </c>
      <c r="O2102" s="71">
        <v>4.7871401330900007E-5</v>
      </c>
      <c r="P2102" s="66" t="s">
        <v>19</v>
      </c>
      <c r="Q2102" s="71">
        <v>2.4618256666666667E-5</v>
      </c>
      <c r="R2102" s="66">
        <v>1</v>
      </c>
      <c r="S2102" s="66">
        <f t="shared" si="216"/>
        <v>2.4618256666666667E-5</v>
      </c>
      <c r="T2102" s="66">
        <f t="shared" si="220"/>
        <v>2.325314466423334E-5</v>
      </c>
      <c r="U2102" s="71">
        <v>1.0405451599999999E-5</v>
      </c>
      <c r="V2102" s="71">
        <v>1.0405451599999999E-5</v>
      </c>
      <c r="W2102" s="71" t="s">
        <v>19</v>
      </c>
      <c r="X2102" s="71">
        <v>7.7161700000000004E-6</v>
      </c>
      <c r="Y2102" s="66">
        <v>1</v>
      </c>
      <c r="Z2102" s="66">
        <f t="shared" si="217"/>
        <v>7.7161700000000004E-6</v>
      </c>
      <c r="AA2102" s="66">
        <f t="shared" si="218"/>
        <v>2.6892815999999991E-6</v>
      </c>
      <c r="AB2102" s="71">
        <v>8.3126019999999997E-4</v>
      </c>
      <c r="AC2102" s="71">
        <v>8.3126019999999997E-4</v>
      </c>
      <c r="AD2102" s="71"/>
      <c r="AE2102" s="71">
        <v>8.3665328999999995E-4</v>
      </c>
      <c r="AF2102" s="72">
        <v>1</v>
      </c>
      <c r="AG2102" s="66">
        <f t="shared" si="221"/>
        <v>8.3665328999999995E-4</v>
      </c>
      <c r="AH2102" s="66">
        <f t="shared" si="219"/>
        <v>-5.3930899999999867E-6</v>
      </c>
      <c r="AI2102" s="67" t="s">
        <v>71</v>
      </c>
      <c r="AJ2102" s="162"/>
      <c r="AK2102" s="162"/>
      <c r="AS2102" s="155"/>
      <c r="AT2102" s="155"/>
      <c r="AU2102" s="155"/>
      <c r="AV2102" s="155"/>
      <c r="AW2102" s="155"/>
      <c r="AX2102" s="155"/>
      <c r="AY2102" s="155"/>
      <c r="AZ2102" s="155"/>
      <c r="BA2102" s="155"/>
      <c r="BK2102" s="23">
        <v>1.1757973333333333E-5</v>
      </c>
      <c r="BL2102" s="23">
        <v>1.046202421E-2</v>
      </c>
    </row>
    <row r="2103" spans="1:64" x14ac:dyDescent="0.25">
      <c r="A2103" s="70" t="s">
        <v>16</v>
      </c>
      <c r="B2103" s="64">
        <v>34037</v>
      </c>
      <c r="C2103" s="64" t="s">
        <v>57</v>
      </c>
      <c r="D2103" s="64" t="s">
        <v>53</v>
      </c>
      <c r="E2103" s="68" t="s">
        <v>154</v>
      </c>
      <c r="F2103" s="68" t="s">
        <v>96</v>
      </c>
      <c r="G2103" s="68" t="s">
        <v>115</v>
      </c>
      <c r="H2103" s="64"/>
      <c r="I2103" s="64">
        <v>2265010010</v>
      </c>
      <c r="J2103" s="65" t="s">
        <v>1</v>
      </c>
      <c r="K2103" s="64" t="s">
        <v>1</v>
      </c>
      <c r="L2103" s="71" t="s">
        <v>19</v>
      </c>
      <c r="M2103" s="71" t="s">
        <v>19</v>
      </c>
      <c r="N2103" s="154">
        <v>0</v>
      </c>
      <c r="O2103" s="71">
        <v>0</v>
      </c>
      <c r="P2103" s="66" t="s">
        <v>19</v>
      </c>
      <c r="Q2103" s="71">
        <v>0</v>
      </c>
      <c r="R2103" s="66">
        <v>1</v>
      </c>
      <c r="S2103" s="66">
        <f t="shared" si="216"/>
        <v>0</v>
      </c>
      <c r="T2103" s="66">
        <f t="shared" si="220"/>
        <v>0</v>
      </c>
      <c r="U2103" s="71">
        <v>0</v>
      </c>
      <c r="V2103" s="71">
        <v>0</v>
      </c>
      <c r="W2103" s="71" t="s">
        <v>19</v>
      </c>
      <c r="X2103" s="71">
        <v>0</v>
      </c>
      <c r="Y2103" s="66">
        <v>1</v>
      </c>
      <c r="Z2103" s="66">
        <f t="shared" si="217"/>
        <v>0</v>
      </c>
      <c r="AA2103" s="66">
        <f t="shared" si="218"/>
        <v>0</v>
      </c>
      <c r="AB2103" s="71">
        <v>0</v>
      </c>
      <c r="AC2103" s="71">
        <v>0</v>
      </c>
      <c r="AD2103" s="71"/>
      <c r="AE2103" s="71">
        <v>0</v>
      </c>
      <c r="AF2103" s="72">
        <v>1</v>
      </c>
      <c r="AG2103" s="66">
        <f t="shared" si="221"/>
        <v>0</v>
      </c>
      <c r="AH2103" s="66">
        <f t="shared" si="219"/>
        <v>0</v>
      </c>
      <c r="AI2103" s="67" t="s">
        <v>71</v>
      </c>
      <c r="AJ2103" s="162"/>
      <c r="AK2103" s="162"/>
      <c r="AS2103" s="155"/>
      <c r="AT2103" s="155"/>
      <c r="AU2103" s="155"/>
      <c r="AV2103" s="155"/>
      <c r="AW2103" s="155"/>
      <c r="AX2103" s="155"/>
      <c r="AY2103" s="155"/>
      <c r="AZ2103" s="155"/>
      <c r="BA2103" s="155"/>
      <c r="BK2103" s="23">
        <v>3.5273920000000003E-5</v>
      </c>
      <c r="BL2103" s="23">
        <v>2.6934209976666665E-2</v>
      </c>
    </row>
    <row r="2104" spans="1:64" x14ac:dyDescent="0.25">
      <c r="A2104" s="70" t="s">
        <v>16</v>
      </c>
      <c r="B2104" s="64">
        <v>34037</v>
      </c>
      <c r="C2104" s="64" t="s">
        <v>57</v>
      </c>
      <c r="D2104" s="64" t="s">
        <v>53</v>
      </c>
      <c r="E2104" s="68" t="s">
        <v>155</v>
      </c>
      <c r="F2104" s="68" t="s">
        <v>83</v>
      </c>
      <c r="G2104" s="68" t="s">
        <v>156</v>
      </c>
      <c r="H2104" s="64"/>
      <c r="I2104" s="64">
        <v>2267001060</v>
      </c>
      <c r="J2104" s="65" t="s">
        <v>1</v>
      </c>
      <c r="K2104" s="64" t="s">
        <v>1</v>
      </c>
      <c r="L2104" s="71" t="s">
        <v>19</v>
      </c>
      <c r="M2104" s="71" t="s">
        <v>19</v>
      </c>
      <c r="N2104" s="154">
        <v>2.8586448845823603E-4</v>
      </c>
      <c r="O2104" s="71">
        <v>2.8586448845823603E-4</v>
      </c>
      <c r="P2104" s="66" t="s">
        <v>19</v>
      </c>
      <c r="Q2104" s="71">
        <v>1.7049061333333334E-4</v>
      </c>
      <c r="R2104" s="66">
        <v>1</v>
      </c>
      <c r="S2104" s="66">
        <f t="shared" si="216"/>
        <v>1.7049061333333334E-4</v>
      </c>
      <c r="T2104" s="66">
        <f t="shared" si="220"/>
        <v>1.1537387512490269E-4</v>
      </c>
      <c r="U2104" s="71">
        <v>1.0385619224E-3</v>
      </c>
      <c r="V2104" s="71">
        <v>1.0385619224E-3</v>
      </c>
      <c r="W2104" s="71" t="s">
        <v>19</v>
      </c>
      <c r="X2104" s="71">
        <v>7.7565880333333326E-4</v>
      </c>
      <c r="Y2104" s="66">
        <v>1</v>
      </c>
      <c r="Z2104" s="66">
        <f t="shared" si="217"/>
        <v>7.7565880333333326E-4</v>
      </c>
      <c r="AA2104" s="66">
        <f t="shared" si="218"/>
        <v>2.6290311906666678E-4</v>
      </c>
      <c r="AB2104" s="71">
        <v>4.7266365380000007E-3</v>
      </c>
      <c r="AC2104" s="71">
        <v>4.7266365380000007E-3</v>
      </c>
      <c r="AD2104" s="71"/>
      <c r="AE2104" s="71">
        <v>3.7507934933333335E-3</v>
      </c>
      <c r="AF2104" s="72">
        <v>1</v>
      </c>
      <c r="AG2104" s="66">
        <f t="shared" si="221"/>
        <v>3.7507934933333335E-3</v>
      </c>
      <c r="AH2104" s="66">
        <f t="shared" si="219"/>
        <v>9.7584304466666718E-4</v>
      </c>
      <c r="AI2104" s="67" t="s">
        <v>71</v>
      </c>
      <c r="AJ2104" s="162"/>
      <c r="AK2104" s="162"/>
      <c r="AS2104" s="155"/>
      <c r="AT2104" s="155"/>
      <c r="AU2104" s="155"/>
      <c r="AV2104" s="155"/>
      <c r="AW2104" s="155"/>
      <c r="AX2104" s="155"/>
      <c r="AY2104" s="155"/>
      <c r="AZ2104" s="155"/>
      <c r="BA2104" s="155"/>
      <c r="BK2104" s="23">
        <v>7.3487333333333328E-7</v>
      </c>
      <c r="BL2104" s="23">
        <v>1.2415684966666667E-3</v>
      </c>
    </row>
    <row r="2105" spans="1:64" x14ac:dyDescent="0.25">
      <c r="A2105" s="70" t="s">
        <v>16</v>
      </c>
      <c r="B2105" s="64">
        <v>34037</v>
      </c>
      <c r="C2105" s="64" t="s">
        <v>57</v>
      </c>
      <c r="D2105" s="64" t="s">
        <v>53</v>
      </c>
      <c r="E2105" s="68" t="s">
        <v>117</v>
      </c>
      <c r="F2105" s="68" t="s">
        <v>89</v>
      </c>
      <c r="G2105" s="68" t="s">
        <v>156</v>
      </c>
      <c r="H2105" s="64"/>
      <c r="I2105" s="64">
        <v>2267002003</v>
      </c>
      <c r="J2105" s="65" t="s">
        <v>1</v>
      </c>
      <c r="K2105" s="64" t="s">
        <v>1</v>
      </c>
      <c r="L2105" s="71" t="s">
        <v>19</v>
      </c>
      <c r="M2105" s="71" t="s">
        <v>19</v>
      </c>
      <c r="N2105" s="154">
        <v>2.5545763510820997E-5</v>
      </c>
      <c r="O2105" s="71">
        <v>2.5545763510820997E-5</v>
      </c>
      <c r="P2105" s="66" t="s">
        <v>19</v>
      </c>
      <c r="Q2105" s="71">
        <v>6.6138600000000009E-6</v>
      </c>
      <c r="R2105" s="66">
        <v>1</v>
      </c>
      <c r="S2105" s="66">
        <f t="shared" si="216"/>
        <v>6.6138600000000009E-6</v>
      </c>
      <c r="T2105" s="66">
        <f t="shared" si="220"/>
        <v>1.8931903510820995E-5</v>
      </c>
      <c r="U2105" s="71">
        <v>9.2709163000000009E-5</v>
      </c>
      <c r="V2105" s="71">
        <v>9.2709163000000009E-5</v>
      </c>
      <c r="W2105" s="71" t="s">
        <v>19</v>
      </c>
      <c r="X2105" s="71">
        <v>3.7845976666666671E-5</v>
      </c>
      <c r="Y2105" s="66">
        <v>1</v>
      </c>
      <c r="Z2105" s="66">
        <f t="shared" si="217"/>
        <v>3.7845976666666671E-5</v>
      </c>
      <c r="AA2105" s="66">
        <f t="shared" si="218"/>
        <v>5.4863186333333338E-5</v>
      </c>
      <c r="AB2105" s="71">
        <v>5.4887179999999999E-4</v>
      </c>
      <c r="AC2105" s="71">
        <v>5.4887179999999999E-4</v>
      </c>
      <c r="AD2105" s="71"/>
      <c r="AE2105" s="71">
        <v>2.3185253666666667E-4</v>
      </c>
      <c r="AF2105" s="72">
        <v>1</v>
      </c>
      <c r="AG2105" s="66">
        <f t="shared" si="221"/>
        <v>2.3185253666666667E-4</v>
      </c>
      <c r="AH2105" s="66">
        <f t="shared" si="219"/>
        <v>3.1701926333333331E-4</v>
      </c>
      <c r="AI2105" s="67" t="s">
        <v>71</v>
      </c>
      <c r="AJ2105" s="162"/>
      <c r="AK2105" s="162"/>
      <c r="AS2105" s="155"/>
      <c r="AT2105" s="155"/>
      <c r="AU2105" s="155"/>
      <c r="AV2105" s="155"/>
      <c r="AW2105" s="155"/>
      <c r="AX2105" s="155"/>
      <c r="AY2105" s="155"/>
      <c r="AZ2105" s="155"/>
      <c r="BA2105" s="155"/>
      <c r="BK2105" s="23">
        <v>1.4697466666666666E-6</v>
      </c>
      <c r="BL2105" s="23">
        <v>1.9775441399999998E-3</v>
      </c>
    </row>
    <row r="2106" spans="1:64" x14ac:dyDescent="0.25">
      <c r="A2106" s="70" t="s">
        <v>16</v>
      </c>
      <c r="B2106" s="64">
        <v>34037</v>
      </c>
      <c r="C2106" s="64" t="s">
        <v>57</v>
      </c>
      <c r="D2106" s="64" t="s">
        <v>53</v>
      </c>
      <c r="E2106" s="68" t="s">
        <v>118</v>
      </c>
      <c r="F2106" s="68" t="s">
        <v>89</v>
      </c>
      <c r="G2106" s="68" t="s">
        <v>156</v>
      </c>
      <c r="H2106" s="64"/>
      <c r="I2106" s="64">
        <v>2267002015</v>
      </c>
      <c r="J2106" s="65" t="s">
        <v>1</v>
      </c>
      <c r="K2106" s="64" t="s">
        <v>1</v>
      </c>
      <c r="L2106" s="71" t="s">
        <v>19</v>
      </c>
      <c r="M2106" s="71" t="s">
        <v>19</v>
      </c>
      <c r="N2106" s="154">
        <v>2.2958889363209996E-5</v>
      </c>
      <c r="O2106" s="71">
        <v>2.2958889363209996E-5</v>
      </c>
      <c r="P2106" s="66" t="s">
        <v>19</v>
      </c>
      <c r="Q2106" s="71">
        <v>5.5115500000000006E-6</v>
      </c>
      <c r="R2106" s="66">
        <v>1</v>
      </c>
      <c r="S2106" s="66">
        <f t="shared" ref="S2106:S2169" si="222">R2106*Q2106</f>
        <v>5.5115500000000006E-6</v>
      </c>
      <c r="T2106" s="66">
        <f t="shared" si="220"/>
        <v>1.7447339363209996E-5</v>
      </c>
      <c r="U2106" s="71">
        <v>8.7712575999999992E-5</v>
      </c>
      <c r="V2106" s="71">
        <v>8.7712575999999992E-5</v>
      </c>
      <c r="W2106" s="71" t="s">
        <v>19</v>
      </c>
      <c r="X2106" s="71">
        <v>4.115290666666666E-5</v>
      </c>
      <c r="Y2106" s="66">
        <v>1</v>
      </c>
      <c r="Z2106" s="66">
        <f t="shared" ref="Z2106:Z2169" si="223">Y2106*X2106</f>
        <v>4.115290666666666E-5</v>
      </c>
      <c r="AA2106" s="66">
        <f t="shared" ref="AA2106:AA2169" si="224">V2106-Z2106</f>
        <v>4.6559669333333332E-5</v>
      </c>
      <c r="AB2106" s="71">
        <v>6.4497964799999996E-4</v>
      </c>
      <c r="AC2106" s="71">
        <v>6.4497964799999996E-4</v>
      </c>
      <c r="AD2106" s="71"/>
      <c r="AE2106" s="71">
        <v>2.3515946666666666E-4</v>
      </c>
      <c r="AF2106" s="72">
        <v>1</v>
      </c>
      <c r="AG2106" s="66">
        <f t="shared" si="221"/>
        <v>2.3515946666666666E-4</v>
      </c>
      <c r="AH2106" s="66">
        <f t="shared" ref="AH2106:AH2169" si="225">AC2106-AG2106</f>
        <v>4.0982018133333331E-4</v>
      </c>
      <c r="AI2106" s="67" t="s">
        <v>71</v>
      </c>
      <c r="AJ2106" s="162"/>
      <c r="AK2106" s="162"/>
      <c r="AS2106" s="155"/>
      <c r="AT2106" s="155"/>
      <c r="AU2106" s="155"/>
      <c r="AV2106" s="155"/>
      <c r="AW2106" s="155"/>
      <c r="AX2106" s="155"/>
      <c r="AY2106" s="155"/>
      <c r="AZ2106" s="155"/>
      <c r="BA2106" s="155"/>
      <c r="BK2106" s="23">
        <v>0</v>
      </c>
      <c r="BL2106" s="23">
        <v>6.3199106666666672E-5</v>
      </c>
    </row>
    <row r="2107" spans="1:64" x14ac:dyDescent="0.25">
      <c r="A2107" s="70" t="s">
        <v>16</v>
      </c>
      <c r="B2107" s="64">
        <v>34037</v>
      </c>
      <c r="C2107" s="64" t="s">
        <v>57</v>
      </c>
      <c r="D2107" s="64" t="s">
        <v>53</v>
      </c>
      <c r="E2107" s="68" t="s">
        <v>91</v>
      </c>
      <c r="F2107" s="68" t="s">
        <v>89</v>
      </c>
      <c r="G2107" s="68" t="s">
        <v>156</v>
      </c>
      <c r="H2107" s="64"/>
      <c r="I2107" s="64">
        <v>2267002021</v>
      </c>
      <c r="J2107" s="65" t="s">
        <v>1</v>
      </c>
      <c r="K2107" s="64" t="s">
        <v>1</v>
      </c>
      <c r="L2107" s="71" t="s">
        <v>19</v>
      </c>
      <c r="M2107" s="71" t="s">
        <v>19</v>
      </c>
      <c r="N2107" s="154">
        <v>1.0646162880189001E-5</v>
      </c>
      <c r="O2107" s="71">
        <v>1.0646162880189001E-5</v>
      </c>
      <c r="P2107" s="66" t="s">
        <v>19</v>
      </c>
      <c r="Q2107" s="71">
        <v>4.4092400000000003E-6</v>
      </c>
      <c r="R2107" s="66">
        <v>1</v>
      </c>
      <c r="S2107" s="66">
        <f t="shared" si="222"/>
        <v>4.4092400000000003E-6</v>
      </c>
      <c r="T2107" s="66">
        <f t="shared" si="220"/>
        <v>6.2369228801890005E-6</v>
      </c>
      <c r="U2107" s="71">
        <v>3.8381568100000003E-5</v>
      </c>
      <c r="V2107" s="71">
        <v>3.8381568100000003E-5</v>
      </c>
      <c r="W2107" s="71" t="s">
        <v>19</v>
      </c>
      <c r="X2107" s="71">
        <v>2.094389E-5</v>
      </c>
      <c r="Y2107" s="66">
        <v>1</v>
      </c>
      <c r="Z2107" s="66">
        <f t="shared" si="223"/>
        <v>2.094389E-5</v>
      </c>
      <c r="AA2107" s="66">
        <f t="shared" si="224"/>
        <v>1.7437678100000002E-5</v>
      </c>
      <c r="AB2107" s="71">
        <v>1.9309765599999999E-4</v>
      </c>
      <c r="AC2107" s="71">
        <v>1.9309765599999999E-4</v>
      </c>
      <c r="AD2107" s="71"/>
      <c r="AE2107" s="71">
        <v>1.2125409999999999E-4</v>
      </c>
      <c r="AF2107" s="72">
        <v>1</v>
      </c>
      <c r="AG2107" s="66">
        <f t="shared" si="221"/>
        <v>1.2125409999999999E-4</v>
      </c>
      <c r="AH2107" s="66">
        <f t="shared" si="225"/>
        <v>7.1843555999999997E-5</v>
      </c>
      <c r="AI2107" s="67" t="s">
        <v>71</v>
      </c>
      <c r="AJ2107" s="162"/>
      <c r="AK2107" s="162"/>
      <c r="AS2107" s="155"/>
      <c r="AT2107" s="155"/>
      <c r="AU2107" s="155"/>
      <c r="AV2107" s="155"/>
      <c r="AW2107" s="155"/>
      <c r="AX2107" s="155"/>
      <c r="AY2107" s="155"/>
      <c r="AZ2107" s="155"/>
      <c r="BA2107" s="155"/>
      <c r="BK2107" s="23">
        <v>0</v>
      </c>
      <c r="BL2107" s="23">
        <v>1.9694605333333331E-4</v>
      </c>
    </row>
    <row r="2108" spans="1:64" x14ac:dyDescent="0.25">
      <c r="A2108" s="70" t="s">
        <v>16</v>
      </c>
      <c r="B2108" s="64">
        <v>34037</v>
      </c>
      <c r="C2108" s="64" t="s">
        <v>57</v>
      </c>
      <c r="D2108" s="64" t="s">
        <v>53</v>
      </c>
      <c r="E2108" s="68" t="s">
        <v>119</v>
      </c>
      <c r="F2108" s="68" t="s">
        <v>89</v>
      </c>
      <c r="G2108" s="68" t="s">
        <v>156</v>
      </c>
      <c r="H2108" s="64"/>
      <c r="I2108" s="64">
        <v>2267002024</v>
      </c>
      <c r="J2108" s="65" t="s">
        <v>1</v>
      </c>
      <c r="K2108" s="64" t="s">
        <v>1</v>
      </c>
      <c r="L2108" s="71" t="s">
        <v>19</v>
      </c>
      <c r="M2108" s="71" t="s">
        <v>19</v>
      </c>
      <c r="N2108" s="154">
        <v>3.9724117597779992E-6</v>
      </c>
      <c r="O2108" s="71">
        <v>3.9724117597779992E-6</v>
      </c>
      <c r="P2108" s="66" t="s">
        <v>19</v>
      </c>
      <c r="Q2108" s="71">
        <v>1.1023100000000001E-6</v>
      </c>
      <c r="R2108" s="66">
        <v>1</v>
      </c>
      <c r="S2108" s="66">
        <f t="shared" si="222"/>
        <v>1.1023100000000001E-6</v>
      </c>
      <c r="T2108" s="66">
        <f t="shared" si="220"/>
        <v>2.8701017597779989E-6</v>
      </c>
      <c r="U2108" s="71">
        <v>1.45110294E-5</v>
      </c>
      <c r="V2108" s="71">
        <v>1.45110294E-5</v>
      </c>
      <c r="W2108" s="71" t="s">
        <v>19</v>
      </c>
      <c r="X2108" s="71">
        <v>6.6138600000000009E-6</v>
      </c>
      <c r="Y2108" s="66">
        <v>1</v>
      </c>
      <c r="Z2108" s="66">
        <f t="shared" si="223"/>
        <v>6.6138600000000009E-6</v>
      </c>
      <c r="AA2108" s="66">
        <f t="shared" si="224"/>
        <v>7.8971693999999978E-6</v>
      </c>
      <c r="AB2108" s="71">
        <v>9.1163724999999998E-5</v>
      </c>
      <c r="AC2108" s="71">
        <v>9.1163724999999998E-5</v>
      </c>
      <c r="AD2108" s="71"/>
      <c r="AE2108" s="71">
        <v>3.7845976666666671E-5</v>
      </c>
      <c r="AF2108" s="72">
        <v>1</v>
      </c>
      <c r="AG2108" s="66">
        <f t="shared" si="221"/>
        <v>3.7845976666666671E-5</v>
      </c>
      <c r="AH2108" s="66">
        <f t="shared" si="225"/>
        <v>5.3317748333333327E-5</v>
      </c>
      <c r="AI2108" s="67" t="s">
        <v>71</v>
      </c>
      <c r="AJ2108" s="162"/>
      <c r="AK2108" s="162"/>
      <c r="AS2108" s="155"/>
      <c r="AT2108" s="155"/>
      <c r="AU2108" s="155"/>
      <c r="AV2108" s="155"/>
      <c r="AW2108" s="155"/>
      <c r="AX2108" s="155"/>
      <c r="AY2108" s="155"/>
      <c r="AZ2108" s="155"/>
      <c r="BA2108" s="155"/>
      <c r="BK2108" s="23">
        <v>3.6743666666666664E-7</v>
      </c>
      <c r="BL2108" s="23">
        <v>4.953046266666666E-4</v>
      </c>
    </row>
    <row r="2109" spans="1:64" x14ac:dyDescent="0.25">
      <c r="A2109" s="70" t="s">
        <v>16</v>
      </c>
      <c r="B2109" s="64">
        <v>34037</v>
      </c>
      <c r="C2109" s="64" t="s">
        <v>57</v>
      </c>
      <c r="D2109" s="64" t="s">
        <v>53</v>
      </c>
      <c r="E2109" s="68" t="s">
        <v>120</v>
      </c>
      <c r="F2109" s="68" t="s">
        <v>89</v>
      </c>
      <c r="G2109" s="68" t="s">
        <v>156</v>
      </c>
      <c r="H2109" s="64"/>
      <c r="I2109" s="64">
        <v>2267002030</v>
      </c>
      <c r="J2109" s="65" t="s">
        <v>1</v>
      </c>
      <c r="K2109" s="64" t="s">
        <v>1</v>
      </c>
      <c r="L2109" s="71" t="s">
        <v>19</v>
      </c>
      <c r="M2109" s="71" t="s">
        <v>19</v>
      </c>
      <c r="N2109" s="154">
        <v>8.2906597068789004E-5</v>
      </c>
      <c r="O2109" s="71">
        <v>8.2906597068789004E-5</v>
      </c>
      <c r="P2109" s="66" t="s">
        <v>19</v>
      </c>
      <c r="Q2109" s="71">
        <v>2.1311326666666668E-5</v>
      </c>
      <c r="R2109" s="66">
        <v>1</v>
      </c>
      <c r="S2109" s="66">
        <f t="shared" si="222"/>
        <v>2.1311326666666668E-5</v>
      </c>
      <c r="T2109" s="66">
        <f t="shared" si="220"/>
        <v>6.1595270402122333E-5</v>
      </c>
      <c r="U2109" s="71">
        <v>2.9940598299999996E-4</v>
      </c>
      <c r="V2109" s="71">
        <v>2.9940598299999996E-4</v>
      </c>
      <c r="W2109" s="71" t="s">
        <v>19</v>
      </c>
      <c r="X2109" s="71">
        <v>1.1794717E-4</v>
      </c>
      <c r="Y2109" s="66">
        <v>1</v>
      </c>
      <c r="Z2109" s="66">
        <f t="shared" si="223"/>
        <v>1.1794717E-4</v>
      </c>
      <c r="AA2109" s="66">
        <f t="shared" si="224"/>
        <v>1.8145881299999996E-4</v>
      </c>
      <c r="AB2109" s="71">
        <v>1.75079219E-3</v>
      </c>
      <c r="AC2109" s="71">
        <v>1.75079219E-3</v>
      </c>
      <c r="AD2109" s="71"/>
      <c r="AE2109" s="71">
        <v>7.311989666666666E-4</v>
      </c>
      <c r="AF2109" s="72">
        <v>1</v>
      </c>
      <c r="AG2109" s="66">
        <f t="shared" si="221"/>
        <v>7.311989666666666E-4</v>
      </c>
      <c r="AH2109" s="66">
        <f t="shared" si="225"/>
        <v>1.0195932233333334E-3</v>
      </c>
      <c r="AI2109" s="67" t="s">
        <v>71</v>
      </c>
      <c r="AJ2109" s="162"/>
      <c r="AK2109" s="162"/>
      <c r="AS2109" s="155"/>
      <c r="AT2109" s="155"/>
      <c r="AU2109" s="155"/>
      <c r="AV2109" s="155"/>
      <c r="AW2109" s="155"/>
      <c r="AX2109" s="155"/>
      <c r="AY2109" s="155"/>
      <c r="AZ2109" s="155"/>
      <c r="BA2109" s="155"/>
      <c r="BK2109" s="23">
        <v>1.433003E-5</v>
      </c>
      <c r="BL2109" s="23">
        <v>1.5630020926666668E-2</v>
      </c>
    </row>
    <row r="2110" spans="1:64" x14ac:dyDescent="0.25">
      <c r="A2110" s="70" t="s">
        <v>16</v>
      </c>
      <c r="B2110" s="64">
        <v>34037</v>
      </c>
      <c r="C2110" s="64" t="s">
        <v>57</v>
      </c>
      <c r="D2110" s="64" t="s">
        <v>53</v>
      </c>
      <c r="E2110" s="68" t="s">
        <v>121</v>
      </c>
      <c r="F2110" s="68" t="s">
        <v>89</v>
      </c>
      <c r="G2110" s="68" t="s">
        <v>156</v>
      </c>
      <c r="H2110" s="64"/>
      <c r="I2110" s="64">
        <v>2267002033</v>
      </c>
      <c r="J2110" s="65" t="s">
        <v>1</v>
      </c>
      <c r="K2110" s="64" t="s">
        <v>1</v>
      </c>
      <c r="L2110" s="71" t="s">
        <v>19</v>
      </c>
      <c r="M2110" s="71" t="s">
        <v>19</v>
      </c>
      <c r="N2110" s="154">
        <v>4.8962997212999991E-5</v>
      </c>
      <c r="O2110" s="71">
        <v>4.8962997212999991E-5</v>
      </c>
      <c r="P2110" s="66" t="s">
        <v>19</v>
      </c>
      <c r="Q2110" s="71">
        <v>2.9027496666666665E-5</v>
      </c>
      <c r="R2110" s="66">
        <v>1</v>
      </c>
      <c r="S2110" s="66">
        <f t="shared" si="222"/>
        <v>2.9027496666666665E-5</v>
      </c>
      <c r="T2110" s="66">
        <f t="shared" si="220"/>
        <v>1.9935500546333326E-5</v>
      </c>
      <c r="U2110" s="71">
        <v>1.78628974E-4</v>
      </c>
      <c r="V2110" s="71">
        <v>1.78628974E-4</v>
      </c>
      <c r="W2110" s="71" t="s">
        <v>19</v>
      </c>
      <c r="X2110" s="71">
        <v>1.3484925666666666E-4</v>
      </c>
      <c r="Y2110" s="66">
        <v>1</v>
      </c>
      <c r="Z2110" s="66">
        <f t="shared" si="223"/>
        <v>1.3484925666666666E-4</v>
      </c>
      <c r="AA2110" s="66">
        <f t="shared" si="224"/>
        <v>4.3779717333333333E-5</v>
      </c>
      <c r="AB2110" s="71">
        <v>8.2097153999999999E-4</v>
      </c>
      <c r="AC2110" s="71">
        <v>8.2097153999999999E-4</v>
      </c>
      <c r="AD2110" s="71"/>
      <c r="AE2110" s="71">
        <v>6.6395805666666678E-4</v>
      </c>
      <c r="AF2110" s="72">
        <v>1</v>
      </c>
      <c r="AG2110" s="66">
        <f t="shared" si="221"/>
        <v>6.6395805666666678E-4</v>
      </c>
      <c r="AH2110" s="66">
        <f t="shared" si="225"/>
        <v>1.5701348333333322E-4</v>
      </c>
      <c r="AI2110" s="67" t="s">
        <v>71</v>
      </c>
      <c r="AJ2110" s="162"/>
      <c r="AK2110" s="162"/>
      <c r="AS2110" s="155"/>
      <c r="AT2110" s="155"/>
      <c r="AU2110" s="155"/>
      <c r="AV2110" s="155"/>
      <c r="AW2110" s="155"/>
      <c r="AX2110" s="155"/>
      <c r="AY2110" s="155"/>
      <c r="AZ2110" s="155"/>
      <c r="BA2110" s="155"/>
      <c r="BK2110" s="23">
        <v>3.6743666666666669E-6</v>
      </c>
      <c r="BL2110" s="23">
        <v>3.759244536666667E-3</v>
      </c>
    </row>
    <row r="2111" spans="1:64" x14ac:dyDescent="0.25">
      <c r="A2111" s="70" t="s">
        <v>16</v>
      </c>
      <c r="B2111" s="64">
        <v>34037</v>
      </c>
      <c r="C2111" s="64" t="s">
        <v>57</v>
      </c>
      <c r="D2111" s="64" t="s">
        <v>53</v>
      </c>
      <c r="E2111" s="68" t="s">
        <v>93</v>
      </c>
      <c r="F2111" s="68" t="s">
        <v>89</v>
      </c>
      <c r="G2111" s="68" t="s">
        <v>156</v>
      </c>
      <c r="H2111" s="64"/>
      <c r="I2111" s="64">
        <v>2267002039</v>
      </c>
      <c r="J2111" s="65" t="s">
        <v>1</v>
      </c>
      <c r="K2111" s="64" t="s">
        <v>1</v>
      </c>
      <c r="L2111" s="71" t="s">
        <v>19</v>
      </c>
      <c r="M2111" s="71" t="s">
        <v>19</v>
      </c>
      <c r="N2111" s="154">
        <v>2.4079189488329996E-5</v>
      </c>
      <c r="O2111" s="71">
        <v>2.4079189488329996E-5</v>
      </c>
      <c r="P2111" s="66" t="s">
        <v>19</v>
      </c>
      <c r="Q2111" s="71">
        <v>7.7161700000000004E-6</v>
      </c>
      <c r="R2111" s="66">
        <v>1</v>
      </c>
      <c r="S2111" s="66">
        <f t="shared" si="222"/>
        <v>7.7161700000000004E-6</v>
      </c>
      <c r="T2111" s="66">
        <f t="shared" si="220"/>
        <v>1.6363019488329996E-5</v>
      </c>
      <c r="U2111" s="71">
        <v>1.0242347300000001E-4</v>
      </c>
      <c r="V2111" s="71">
        <v>1.0242347300000001E-4</v>
      </c>
      <c r="W2111" s="71" t="s">
        <v>19</v>
      </c>
      <c r="X2111" s="71">
        <v>6.577116333333334E-5</v>
      </c>
      <c r="Y2111" s="66">
        <v>1</v>
      </c>
      <c r="Z2111" s="66">
        <f t="shared" si="223"/>
        <v>6.577116333333334E-5</v>
      </c>
      <c r="AA2111" s="66">
        <f t="shared" si="224"/>
        <v>3.6652309666666672E-5</v>
      </c>
      <c r="AB2111" s="71">
        <v>7.6194822000000002E-4</v>
      </c>
      <c r="AC2111" s="71">
        <v>7.6194822000000002E-4</v>
      </c>
      <c r="AD2111" s="71"/>
      <c r="AE2111" s="71">
        <v>3.4796252333333337E-4</v>
      </c>
      <c r="AF2111" s="72">
        <v>1</v>
      </c>
      <c r="AG2111" s="66">
        <f t="shared" si="221"/>
        <v>3.4796252333333337E-4</v>
      </c>
      <c r="AH2111" s="66">
        <f t="shared" si="225"/>
        <v>4.1398569666666664E-4</v>
      </c>
      <c r="AI2111" s="67" t="s">
        <v>71</v>
      </c>
      <c r="AJ2111" s="162"/>
      <c r="AK2111" s="162"/>
      <c r="AS2111" s="155"/>
      <c r="AT2111" s="155"/>
      <c r="AU2111" s="155"/>
      <c r="AV2111" s="155"/>
      <c r="AW2111" s="155"/>
      <c r="AX2111" s="155"/>
      <c r="AY2111" s="155"/>
      <c r="AZ2111" s="155"/>
      <c r="BA2111" s="155"/>
      <c r="BK2111" s="23">
        <v>2.2046200000000002E-6</v>
      </c>
      <c r="BL2111" s="23">
        <v>1.9510887000000001E-3</v>
      </c>
    </row>
    <row r="2112" spans="1:64" x14ac:dyDescent="0.25">
      <c r="A2112" s="70" t="s">
        <v>16</v>
      </c>
      <c r="B2112" s="64">
        <v>34037</v>
      </c>
      <c r="C2112" s="64" t="s">
        <v>57</v>
      </c>
      <c r="D2112" s="64" t="s">
        <v>53</v>
      </c>
      <c r="E2112" s="68" t="s">
        <v>123</v>
      </c>
      <c r="F2112" s="68" t="s">
        <v>89</v>
      </c>
      <c r="G2112" s="68" t="s">
        <v>156</v>
      </c>
      <c r="H2112" s="64"/>
      <c r="I2112" s="64">
        <v>2267002045</v>
      </c>
      <c r="J2112" s="65" t="s">
        <v>1</v>
      </c>
      <c r="K2112" s="64" t="s">
        <v>1</v>
      </c>
      <c r="L2112" s="71" t="s">
        <v>19</v>
      </c>
      <c r="M2112" s="71" t="s">
        <v>19</v>
      </c>
      <c r="N2112" s="154">
        <v>4.3013751796275119E-5</v>
      </c>
      <c r="O2112" s="71">
        <v>4.3013751796275119E-5</v>
      </c>
      <c r="P2112" s="66" t="s">
        <v>19</v>
      </c>
      <c r="Q2112" s="71">
        <v>1.7636960000000001E-5</v>
      </c>
      <c r="R2112" s="66">
        <v>1</v>
      </c>
      <c r="S2112" s="66">
        <f t="shared" si="222"/>
        <v>1.7636960000000001E-5</v>
      </c>
      <c r="T2112" s="66">
        <f t="shared" si="220"/>
        <v>2.5376791796275117E-5</v>
      </c>
      <c r="U2112" s="71">
        <v>1.5486346911999999E-4</v>
      </c>
      <c r="V2112" s="71">
        <v>1.5486346911999999E-4</v>
      </c>
      <c r="W2112" s="71" t="s">
        <v>19</v>
      </c>
      <c r="X2112" s="71">
        <v>8.3408123333333331E-5</v>
      </c>
      <c r="Y2112" s="66">
        <v>1</v>
      </c>
      <c r="Z2112" s="66">
        <f t="shared" si="223"/>
        <v>8.3408123333333331E-5</v>
      </c>
      <c r="AA2112" s="66">
        <f t="shared" si="224"/>
        <v>7.1455345786666661E-5</v>
      </c>
      <c r="AB2112" s="71">
        <v>7.8174123570000007E-4</v>
      </c>
      <c r="AC2112" s="71">
        <v>7.8174123570000007E-4</v>
      </c>
      <c r="AD2112" s="71"/>
      <c r="AE2112" s="71">
        <v>4.8905820333333336E-4</v>
      </c>
      <c r="AF2112" s="72">
        <v>1</v>
      </c>
      <c r="AG2112" s="66">
        <f t="shared" si="221"/>
        <v>4.8905820333333336E-4</v>
      </c>
      <c r="AH2112" s="66">
        <f t="shared" si="225"/>
        <v>2.9268303236666671E-4</v>
      </c>
      <c r="AI2112" s="67" t="s">
        <v>71</v>
      </c>
      <c r="AJ2112" s="162"/>
      <c r="AK2112" s="162"/>
      <c r="AS2112" s="155"/>
      <c r="AT2112" s="155"/>
      <c r="AU2112" s="155"/>
      <c r="AV2112" s="155"/>
      <c r="AW2112" s="155"/>
      <c r="AX2112" s="155"/>
      <c r="AY2112" s="155"/>
      <c r="AZ2112" s="155"/>
      <c r="BA2112" s="155"/>
      <c r="BK2112" s="23">
        <v>1.8371833333333333E-5</v>
      </c>
      <c r="BL2112" s="23">
        <v>1.9306224776666669E-2</v>
      </c>
    </row>
    <row r="2113" spans="1:64" x14ac:dyDescent="0.25">
      <c r="A2113" s="70" t="s">
        <v>16</v>
      </c>
      <c r="B2113" s="64">
        <v>34037</v>
      </c>
      <c r="C2113" s="64" t="s">
        <v>57</v>
      </c>
      <c r="D2113" s="64" t="s">
        <v>53</v>
      </c>
      <c r="E2113" s="68" t="s">
        <v>94</v>
      </c>
      <c r="F2113" s="68" t="s">
        <v>89</v>
      </c>
      <c r="G2113" s="68" t="s">
        <v>156</v>
      </c>
      <c r="H2113" s="64"/>
      <c r="I2113" s="64">
        <v>2267002054</v>
      </c>
      <c r="J2113" s="65" t="s">
        <v>1</v>
      </c>
      <c r="K2113" s="64" t="s">
        <v>1</v>
      </c>
      <c r="L2113" s="71" t="s">
        <v>19</v>
      </c>
      <c r="M2113" s="71" t="s">
        <v>19</v>
      </c>
      <c r="N2113" s="154">
        <v>6.8656048796799993E-6</v>
      </c>
      <c r="O2113" s="71">
        <v>6.8656048796799993E-6</v>
      </c>
      <c r="P2113" s="66" t="s">
        <v>19</v>
      </c>
      <c r="Q2113" s="71">
        <v>2.2046200000000002E-6</v>
      </c>
      <c r="R2113" s="66">
        <v>1</v>
      </c>
      <c r="S2113" s="66">
        <f t="shared" si="222"/>
        <v>2.2046200000000002E-6</v>
      </c>
      <c r="T2113" s="66">
        <f t="shared" si="220"/>
        <v>4.6609848796799987E-6</v>
      </c>
      <c r="U2113" s="71">
        <v>2.4691826000000001E-5</v>
      </c>
      <c r="V2113" s="71">
        <v>2.4691826000000001E-5</v>
      </c>
      <c r="W2113" s="71" t="s">
        <v>19</v>
      </c>
      <c r="X2113" s="71">
        <v>1.212541E-5</v>
      </c>
      <c r="Y2113" s="66">
        <v>1</v>
      </c>
      <c r="Z2113" s="66">
        <f t="shared" si="223"/>
        <v>1.212541E-5</v>
      </c>
      <c r="AA2113" s="66">
        <f t="shared" si="224"/>
        <v>1.2566416000000001E-5</v>
      </c>
      <c r="AB2113" s="71">
        <v>1.2640414999999999E-4</v>
      </c>
      <c r="AC2113" s="71">
        <v>1.2640414999999999E-4</v>
      </c>
      <c r="AD2113" s="71"/>
      <c r="AE2113" s="71">
        <v>7.5691953333333341E-5</v>
      </c>
      <c r="AF2113" s="72">
        <v>1</v>
      </c>
      <c r="AG2113" s="66">
        <f t="shared" si="221"/>
        <v>7.5691953333333341E-5</v>
      </c>
      <c r="AH2113" s="66">
        <f t="shared" si="225"/>
        <v>5.0712196666666647E-5</v>
      </c>
      <c r="AI2113" s="67" t="s">
        <v>71</v>
      </c>
      <c r="AJ2113" s="162"/>
      <c r="AK2113" s="162"/>
      <c r="AS2113" s="155"/>
      <c r="AT2113" s="155"/>
      <c r="AU2113" s="155"/>
      <c r="AV2113" s="155"/>
      <c r="AW2113" s="155"/>
      <c r="AX2113" s="155"/>
      <c r="AY2113" s="155"/>
      <c r="AZ2113" s="155"/>
      <c r="BA2113" s="155"/>
      <c r="BK2113" s="23">
        <v>9.9207900000000009E-6</v>
      </c>
      <c r="BL2113" s="23">
        <v>1.051713971E-2</v>
      </c>
    </row>
    <row r="2114" spans="1:64" x14ac:dyDescent="0.25">
      <c r="A2114" s="70" t="s">
        <v>16</v>
      </c>
      <c r="B2114" s="64">
        <v>34037</v>
      </c>
      <c r="C2114" s="64" t="s">
        <v>57</v>
      </c>
      <c r="D2114" s="64" t="s">
        <v>53</v>
      </c>
      <c r="E2114" s="68" t="s">
        <v>124</v>
      </c>
      <c r="F2114" s="68" t="s">
        <v>89</v>
      </c>
      <c r="G2114" s="68" t="s">
        <v>156</v>
      </c>
      <c r="H2114" s="64"/>
      <c r="I2114" s="64">
        <v>2267002057</v>
      </c>
      <c r="J2114" s="65" t="s">
        <v>1</v>
      </c>
      <c r="K2114" s="64" t="s">
        <v>1</v>
      </c>
      <c r="L2114" s="71" t="s">
        <v>19</v>
      </c>
      <c r="M2114" s="71" t="s">
        <v>19</v>
      </c>
      <c r="N2114" s="154">
        <v>6.0830163599375602E-5</v>
      </c>
      <c r="O2114" s="71">
        <v>6.0830163599375602E-5</v>
      </c>
      <c r="P2114" s="66" t="s">
        <v>19</v>
      </c>
      <c r="Q2114" s="71">
        <v>1.5799776666666668E-5</v>
      </c>
      <c r="R2114" s="66">
        <v>1</v>
      </c>
      <c r="S2114" s="66">
        <f t="shared" si="222"/>
        <v>1.5799776666666668E-5</v>
      </c>
      <c r="T2114" s="66">
        <f t="shared" si="220"/>
        <v>4.5030386932708931E-5</v>
      </c>
      <c r="U2114" s="71">
        <v>2.1812969010000002E-4</v>
      </c>
      <c r="V2114" s="71">
        <v>2.1812969010000002E-4</v>
      </c>
      <c r="W2114" s="71" t="s">
        <v>19</v>
      </c>
      <c r="X2114" s="71">
        <v>8.4877870000000001E-5</v>
      </c>
      <c r="Y2114" s="66">
        <v>1</v>
      </c>
      <c r="Z2114" s="66">
        <f t="shared" si="223"/>
        <v>8.4877870000000001E-5</v>
      </c>
      <c r="AA2114" s="66">
        <f t="shared" si="224"/>
        <v>1.3325182010000004E-4</v>
      </c>
      <c r="AB2114" s="71">
        <v>1.2294888947E-3</v>
      </c>
      <c r="AC2114" s="71">
        <v>1.2294888947E-3</v>
      </c>
      <c r="AD2114" s="71"/>
      <c r="AE2114" s="71">
        <v>5.3388547666666664E-4</v>
      </c>
      <c r="AF2114" s="72">
        <v>1</v>
      </c>
      <c r="AG2114" s="66">
        <f t="shared" si="221"/>
        <v>5.3388547666666664E-4</v>
      </c>
      <c r="AH2114" s="66">
        <f t="shared" si="225"/>
        <v>6.9560341803333336E-4</v>
      </c>
      <c r="AI2114" s="67" t="s">
        <v>71</v>
      </c>
      <c r="AJ2114" s="162"/>
      <c r="AK2114" s="162"/>
      <c r="AS2114" s="155"/>
      <c r="AT2114" s="155"/>
      <c r="AU2114" s="155"/>
      <c r="AV2114" s="155"/>
      <c r="AW2114" s="155"/>
      <c r="AX2114" s="155"/>
      <c r="AY2114" s="155"/>
      <c r="AZ2114" s="155"/>
      <c r="BA2114" s="155"/>
      <c r="BK2114" s="23">
        <v>2.2046200000000002E-6</v>
      </c>
      <c r="BL2114" s="23">
        <v>1.7475287866666666E-3</v>
      </c>
    </row>
    <row r="2115" spans="1:64" x14ac:dyDescent="0.25">
      <c r="A2115" s="70" t="s">
        <v>16</v>
      </c>
      <c r="B2115" s="64">
        <v>34037</v>
      </c>
      <c r="C2115" s="64" t="s">
        <v>57</v>
      </c>
      <c r="D2115" s="64" t="s">
        <v>53</v>
      </c>
      <c r="E2115" s="68" t="s">
        <v>125</v>
      </c>
      <c r="F2115" s="68" t="s">
        <v>89</v>
      </c>
      <c r="G2115" s="68" t="s">
        <v>156</v>
      </c>
      <c r="H2115" s="64"/>
      <c r="I2115" s="64">
        <v>2267002060</v>
      </c>
      <c r="J2115" s="65" t="s">
        <v>1</v>
      </c>
      <c r="K2115" s="64" t="s">
        <v>1</v>
      </c>
      <c r="L2115" s="71" t="s">
        <v>19</v>
      </c>
      <c r="M2115" s="71" t="s">
        <v>19</v>
      </c>
      <c r="N2115" s="154">
        <v>1.001858189995498E-4</v>
      </c>
      <c r="O2115" s="71">
        <v>1.001858189995498E-4</v>
      </c>
      <c r="P2115" s="66" t="s">
        <v>19</v>
      </c>
      <c r="Q2115" s="71">
        <v>1.9106706666666671E-5</v>
      </c>
      <c r="R2115" s="66">
        <v>1</v>
      </c>
      <c r="S2115" s="66">
        <f t="shared" si="222"/>
        <v>1.9106706666666671E-5</v>
      </c>
      <c r="T2115" s="66">
        <f t="shared" si="220"/>
        <v>8.1079112332883122E-5</v>
      </c>
      <c r="U2115" s="71">
        <v>3.6229534889999998E-4</v>
      </c>
      <c r="V2115" s="71">
        <v>3.6229534889999998E-4</v>
      </c>
      <c r="W2115" s="71" t="s">
        <v>19</v>
      </c>
      <c r="X2115" s="71">
        <v>1.3044001666666664E-4</v>
      </c>
      <c r="Y2115" s="66">
        <v>1</v>
      </c>
      <c r="Z2115" s="66">
        <f t="shared" si="223"/>
        <v>1.3044001666666664E-4</v>
      </c>
      <c r="AA2115" s="66">
        <f t="shared" si="224"/>
        <v>2.3185533223333334E-4</v>
      </c>
      <c r="AB2115" s="71">
        <v>2.4952380214000001E-3</v>
      </c>
      <c r="AC2115" s="71">
        <v>2.4952380214000001E-3</v>
      </c>
      <c r="AD2115" s="71"/>
      <c r="AE2115" s="71">
        <v>7.8117035333333338E-4</v>
      </c>
      <c r="AF2115" s="72">
        <v>1</v>
      </c>
      <c r="AG2115" s="66">
        <f t="shared" si="221"/>
        <v>7.8117035333333338E-4</v>
      </c>
      <c r="AH2115" s="66">
        <f t="shared" si="225"/>
        <v>1.7140676680666668E-3</v>
      </c>
      <c r="AI2115" s="67" t="s">
        <v>71</v>
      </c>
      <c r="AJ2115" s="162"/>
      <c r="AK2115" s="162"/>
      <c r="AS2115" s="155"/>
      <c r="AT2115" s="155"/>
      <c r="AU2115" s="155"/>
      <c r="AV2115" s="155"/>
      <c r="AW2115" s="155"/>
      <c r="AX2115" s="155"/>
      <c r="AY2115" s="155"/>
      <c r="AZ2115" s="155"/>
      <c r="BA2115" s="155"/>
      <c r="BK2115" s="23">
        <v>1.9474143333333335E-5</v>
      </c>
      <c r="BL2115" s="23">
        <v>2.0023093713333336E-2</v>
      </c>
    </row>
    <row r="2116" spans="1:64" x14ac:dyDescent="0.25">
      <c r="A2116" s="70" t="s">
        <v>16</v>
      </c>
      <c r="B2116" s="64">
        <v>34037</v>
      </c>
      <c r="C2116" s="64" t="s">
        <v>57</v>
      </c>
      <c r="D2116" s="64" t="s">
        <v>53</v>
      </c>
      <c r="E2116" s="68" t="s">
        <v>126</v>
      </c>
      <c r="F2116" s="68" t="s">
        <v>89</v>
      </c>
      <c r="G2116" s="68" t="s">
        <v>156</v>
      </c>
      <c r="H2116" s="64"/>
      <c r="I2116" s="64">
        <v>2267002066</v>
      </c>
      <c r="J2116" s="65" t="s">
        <v>1</v>
      </c>
      <c r="K2116" s="64" t="s">
        <v>1</v>
      </c>
      <c r="L2116" s="71" t="s">
        <v>19</v>
      </c>
      <c r="M2116" s="71" t="s">
        <v>19</v>
      </c>
      <c r="N2116" s="154">
        <v>7.7121511636319997E-6</v>
      </c>
      <c r="O2116" s="71">
        <v>7.7121511636319997E-6</v>
      </c>
      <c r="P2116" s="66" t="s">
        <v>19</v>
      </c>
      <c r="Q2116" s="71">
        <v>1.1023100000000001E-6</v>
      </c>
      <c r="R2116" s="66">
        <v>1</v>
      </c>
      <c r="S2116" s="66">
        <f t="shared" si="222"/>
        <v>1.1023100000000001E-6</v>
      </c>
      <c r="T2116" s="66">
        <f t="shared" si="220"/>
        <v>6.6098411636319994E-6</v>
      </c>
      <c r="U2116" s="71">
        <v>2.871589036E-5</v>
      </c>
      <c r="V2116" s="71">
        <v>2.871589036E-5</v>
      </c>
      <c r="W2116" s="71" t="s">
        <v>19</v>
      </c>
      <c r="X2116" s="71">
        <v>1.212541E-5</v>
      </c>
      <c r="Y2116" s="66">
        <v>1</v>
      </c>
      <c r="Z2116" s="66">
        <f t="shared" si="223"/>
        <v>1.212541E-5</v>
      </c>
      <c r="AA2116" s="66">
        <f t="shared" si="224"/>
        <v>1.6590480360000002E-5</v>
      </c>
      <c r="AB2116" s="71">
        <v>2.236615398E-4</v>
      </c>
      <c r="AC2116" s="71">
        <v>2.236615398E-4</v>
      </c>
      <c r="AD2116" s="71"/>
      <c r="AE2116" s="71">
        <v>7.0547840000000005E-5</v>
      </c>
      <c r="AF2116" s="72">
        <v>1</v>
      </c>
      <c r="AG2116" s="66">
        <f t="shared" si="221"/>
        <v>7.0547840000000005E-5</v>
      </c>
      <c r="AH2116" s="66">
        <f t="shared" si="225"/>
        <v>1.5311369979999998E-4</v>
      </c>
      <c r="AI2116" s="67" t="s">
        <v>71</v>
      </c>
      <c r="AJ2116" s="162"/>
      <c r="AK2116" s="162"/>
      <c r="AS2116" s="155"/>
      <c r="AT2116" s="155"/>
      <c r="AU2116" s="155"/>
      <c r="AV2116" s="155"/>
      <c r="AW2116" s="155"/>
      <c r="AX2116" s="155"/>
      <c r="AY2116" s="155"/>
      <c r="AZ2116" s="155"/>
      <c r="BA2116" s="155"/>
      <c r="BK2116" s="23">
        <v>9.9207900000000009E-6</v>
      </c>
      <c r="BL2116" s="23">
        <v>1.059760834E-2</v>
      </c>
    </row>
    <row r="2117" spans="1:64" x14ac:dyDescent="0.25">
      <c r="A2117" s="70" t="s">
        <v>16</v>
      </c>
      <c r="B2117" s="64">
        <v>34037</v>
      </c>
      <c r="C2117" s="64" t="s">
        <v>57</v>
      </c>
      <c r="D2117" s="64" t="s">
        <v>53</v>
      </c>
      <c r="E2117" s="68" t="s">
        <v>127</v>
      </c>
      <c r="F2117" s="68" t="s">
        <v>89</v>
      </c>
      <c r="G2117" s="68" t="s">
        <v>156</v>
      </c>
      <c r="H2117" s="64"/>
      <c r="I2117" s="64">
        <v>2267002072</v>
      </c>
      <c r="J2117" s="65" t="s">
        <v>1</v>
      </c>
      <c r="K2117" s="64" t="s">
        <v>1</v>
      </c>
      <c r="L2117" s="71" t="s">
        <v>19</v>
      </c>
      <c r="M2117" s="71" t="s">
        <v>19</v>
      </c>
      <c r="N2117" s="154">
        <v>1.437960421475E-4</v>
      </c>
      <c r="O2117" s="71">
        <v>1.437960421475E-4</v>
      </c>
      <c r="P2117" s="66" t="s">
        <v>19</v>
      </c>
      <c r="Q2117" s="71">
        <v>5.9157303333333335E-5</v>
      </c>
      <c r="R2117" s="66">
        <v>1</v>
      </c>
      <c r="S2117" s="66">
        <f t="shared" si="222"/>
        <v>5.9157303333333335E-5</v>
      </c>
      <c r="T2117" s="66">
        <f t="shared" si="220"/>
        <v>8.4638738814166663E-5</v>
      </c>
      <c r="U2117" s="71">
        <v>5.19038919E-4</v>
      </c>
      <c r="V2117" s="71">
        <v>5.19038919E-4</v>
      </c>
      <c r="W2117" s="71" t="s">
        <v>19</v>
      </c>
      <c r="X2117" s="71">
        <v>2.8439597999999999E-4</v>
      </c>
      <c r="Y2117" s="66">
        <v>1</v>
      </c>
      <c r="Z2117" s="66">
        <f t="shared" si="223"/>
        <v>2.8439597999999999E-4</v>
      </c>
      <c r="AA2117" s="66">
        <f t="shared" si="224"/>
        <v>2.3464293900000001E-4</v>
      </c>
      <c r="AB2117" s="71">
        <v>2.7342629799999999E-3</v>
      </c>
      <c r="AC2117" s="71">
        <v>2.7342629799999999E-3</v>
      </c>
      <c r="AD2117" s="71"/>
      <c r="AE2117" s="71">
        <v>1.6093726E-3</v>
      </c>
      <c r="AF2117" s="72">
        <v>1</v>
      </c>
      <c r="AG2117" s="66">
        <f t="shared" si="221"/>
        <v>1.6093726E-3</v>
      </c>
      <c r="AH2117" s="66">
        <f t="shared" si="225"/>
        <v>1.1248903799999999E-3</v>
      </c>
      <c r="AI2117" s="67" t="s">
        <v>71</v>
      </c>
      <c r="AJ2117" s="162"/>
      <c r="AK2117" s="162"/>
      <c r="AS2117" s="155"/>
      <c r="AT2117" s="155"/>
      <c r="AU2117" s="155"/>
      <c r="AV2117" s="155"/>
      <c r="AW2117" s="155"/>
      <c r="AX2117" s="155"/>
      <c r="AY2117" s="155"/>
      <c r="AZ2117" s="155"/>
      <c r="BA2117" s="155"/>
      <c r="BK2117" s="23">
        <v>2.2046200000000002E-6</v>
      </c>
      <c r="BL2117" s="23">
        <v>1.7721470433333334E-3</v>
      </c>
    </row>
    <row r="2118" spans="1:64" x14ac:dyDescent="0.25">
      <c r="A2118" s="70" t="s">
        <v>16</v>
      </c>
      <c r="B2118" s="64">
        <v>34037</v>
      </c>
      <c r="C2118" s="64" t="s">
        <v>57</v>
      </c>
      <c r="D2118" s="64" t="s">
        <v>53</v>
      </c>
      <c r="E2118" s="68" t="s">
        <v>129</v>
      </c>
      <c r="F2118" s="68" t="s">
        <v>89</v>
      </c>
      <c r="G2118" s="68" t="s">
        <v>156</v>
      </c>
      <c r="H2118" s="64"/>
      <c r="I2118" s="64">
        <v>2267002081</v>
      </c>
      <c r="J2118" s="65" t="s">
        <v>1</v>
      </c>
      <c r="K2118" s="64" t="s">
        <v>1</v>
      </c>
      <c r="L2118" s="71" t="s">
        <v>19</v>
      </c>
      <c r="M2118" s="71" t="s">
        <v>19</v>
      </c>
      <c r="N2118" s="154">
        <v>6.8251273225699994E-5</v>
      </c>
      <c r="O2118" s="71">
        <v>6.8251273225699994E-5</v>
      </c>
      <c r="P2118" s="66" t="s">
        <v>19</v>
      </c>
      <c r="Q2118" s="71">
        <v>3.1232116666666665E-5</v>
      </c>
      <c r="R2118" s="66">
        <v>1</v>
      </c>
      <c r="S2118" s="66">
        <f t="shared" si="222"/>
        <v>3.1232116666666665E-5</v>
      </c>
      <c r="T2118" s="66">
        <f t="shared" si="220"/>
        <v>3.7019156559033328E-5</v>
      </c>
      <c r="U2118" s="71">
        <v>2.4642746000000002E-4</v>
      </c>
      <c r="V2118" s="71">
        <v>2.4642746000000002E-4</v>
      </c>
      <c r="W2118" s="71" t="s">
        <v>19</v>
      </c>
      <c r="X2118" s="71">
        <v>1.4587235666666668E-4</v>
      </c>
      <c r="Y2118" s="66">
        <v>1</v>
      </c>
      <c r="Z2118" s="66">
        <f t="shared" si="223"/>
        <v>1.4587235666666668E-4</v>
      </c>
      <c r="AA2118" s="66">
        <f t="shared" si="224"/>
        <v>1.0055510333333335E-4</v>
      </c>
      <c r="AB2118" s="71">
        <v>1.2143949E-3</v>
      </c>
      <c r="AC2118" s="71">
        <v>1.2143949E-3</v>
      </c>
      <c r="AD2118" s="71"/>
      <c r="AE2118" s="71">
        <v>8.1607683666666672E-4</v>
      </c>
      <c r="AF2118" s="72">
        <v>1</v>
      </c>
      <c r="AG2118" s="66">
        <f t="shared" si="221"/>
        <v>8.1607683666666672E-4</v>
      </c>
      <c r="AH2118" s="66">
        <f t="shared" si="225"/>
        <v>3.9831806333333331E-4</v>
      </c>
      <c r="AI2118" s="67" t="s">
        <v>71</v>
      </c>
      <c r="AJ2118" s="162"/>
      <c r="AK2118" s="162"/>
      <c r="AS2118" s="155"/>
      <c r="AT2118" s="155"/>
      <c r="AU2118" s="155"/>
      <c r="AV2118" s="155"/>
      <c r="AW2118" s="155"/>
      <c r="AX2118" s="155"/>
      <c r="AY2118" s="155"/>
      <c r="AZ2118" s="155"/>
      <c r="BA2118" s="155"/>
      <c r="BK2118" s="23">
        <v>4.776676666666666E-6</v>
      </c>
      <c r="BL2118" s="23">
        <v>4.5253499866666656E-3</v>
      </c>
    </row>
    <row r="2119" spans="1:64" x14ac:dyDescent="0.25">
      <c r="A2119" s="70" t="s">
        <v>16</v>
      </c>
      <c r="B2119" s="64">
        <v>34037</v>
      </c>
      <c r="C2119" s="64" t="s">
        <v>57</v>
      </c>
      <c r="D2119" s="64" t="s">
        <v>53</v>
      </c>
      <c r="E2119" s="68" t="s">
        <v>130</v>
      </c>
      <c r="F2119" s="68" t="s">
        <v>96</v>
      </c>
      <c r="G2119" s="68" t="s">
        <v>156</v>
      </c>
      <c r="H2119" s="64"/>
      <c r="I2119" s="64">
        <v>2267003010</v>
      </c>
      <c r="J2119" s="65" t="s">
        <v>1</v>
      </c>
      <c r="K2119" s="64" t="s">
        <v>1</v>
      </c>
      <c r="L2119" s="71" t="s">
        <v>19</v>
      </c>
      <c r="M2119" s="71" t="s">
        <v>19</v>
      </c>
      <c r="N2119" s="154">
        <v>2.1627196157294001E-4</v>
      </c>
      <c r="O2119" s="71">
        <v>2.1627196157294001E-4</v>
      </c>
      <c r="P2119" s="66" t="s">
        <v>19</v>
      </c>
      <c r="Q2119" s="71">
        <v>1.0141251999999999E-4</v>
      </c>
      <c r="R2119" s="66">
        <v>1</v>
      </c>
      <c r="S2119" s="66">
        <f t="shared" si="222"/>
        <v>1.0141251999999999E-4</v>
      </c>
      <c r="T2119" s="66">
        <f t="shared" si="220"/>
        <v>1.1485944157294002E-4</v>
      </c>
      <c r="U2119" s="71">
        <v>7.8303338400000002E-4</v>
      </c>
      <c r="V2119" s="71">
        <v>7.8303338400000002E-4</v>
      </c>
      <c r="W2119" s="71" t="s">
        <v>19</v>
      </c>
      <c r="X2119" s="71">
        <v>4.8060716000000004E-4</v>
      </c>
      <c r="Y2119" s="66">
        <v>1</v>
      </c>
      <c r="Z2119" s="66">
        <f t="shared" si="223"/>
        <v>4.8060716000000004E-4</v>
      </c>
      <c r="AA2119" s="66">
        <f t="shared" si="224"/>
        <v>3.0242622399999998E-4</v>
      </c>
      <c r="AB2119" s="71">
        <v>3.9472238199999999E-3</v>
      </c>
      <c r="AC2119" s="71">
        <v>3.9472238199999999E-3</v>
      </c>
      <c r="AD2119" s="71"/>
      <c r="AE2119" s="71">
        <v>2.6201908700000005E-3</v>
      </c>
      <c r="AF2119" s="72">
        <v>1</v>
      </c>
      <c r="AG2119" s="66">
        <f t="shared" si="221"/>
        <v>2.6201908700000005E-3</v>
      </c>
      <c r="AH2119" s="66">
        <f t="shared" si="225"/>
        <v>1.3270329499999994E-3</v>
      </c>
      <c r="AI2119" s="67" t="s">
        <v>71</v>
      </c>
      <c r="AJ2119" s="162"/>
      <c r="AK2119" s="162"/>
      <c r="AS2119" s="155"/>
      <c r="AT2119" s="155"/>
      <c r="AU2119" s="155"/>
      <c r="AV2119" s="155"/>
      <c r="AW2119" s="155"/>
      <c r="AX2119" s="155"/>
      <c r="AY2119" s="155"/>
      <c r="AZ2119" s="155"/>
      <c r="BA2119" s="155"/>
      <c r="BK2119" s="23">
        <v>6.6138600000000001E-6</v>
      </c>
      <c r="BL2119" s="23">
        <v>7.0007708099999993E-3</v>
      </c>
    </row>
    <row r="2120" spans="1:64" x14ac:dyDescent="0.25">
      <c r="A2120" s="70" t="s">
        <v>16</v>
      </c>
      <c r="B2120" s="64">
        <v>34037</v>
      </c>
      <c r="C2120" s="64" t="s">
        <v>57</v>
      </c>
      <c r="D2120" s="64" t="s">
        <v>53</v>
      </c>
      <c r="E2120" s="68" t="s">
        <v>131</v>
      </c>
      <c r="F2120" s="68" t="s">
        <v>96</v>
      </c>
      <c r="G2120" s="68" t="s">
        <v>156</v>
      </c>
      <c r="H2120" s="64"/>
      <c r="I2120" s="64">
        <v>2267003020</v>
      </c>
      <c r="J2120" s="65" t="s">
        <v>1</v>
      </c>
      <c r="K2120" s="64" t="s">
        <v>1</v>
      </c>
      <c r="L2120" s="71" t="s">
        <v>19</v>
      </c>
      <c r="M2120" s="71" t="s">
        <v>19</v>
      </c>
      <c r="N2120" s="154">
        <v>1.066663864922888E-2</v>
      </c>
      <c r="O2120" s="71">
        <v>1.066663864922888E-2</v>
      </c>
      <c r="P2120" s="66" t="s">
        <v>19</v>
      </c>
      <c r="Q2120" s="71">
        <v>2.1131282699999999E-3</v>
      </c>
      <c r="R2120" s="66">
        <v>1</v>
      </c>
      <c r="S2120" s="66">
        <f t="shared" si="222"/>
        <v>2.1131282699999999E-3</v>
      </c>
      <c r="T2120" s="66">
        <f t="shared" si="220"/>
        <v>8.5535103792288795E-3</v>
      </c>
      <c r="U2120" s="71">
        <v>3.8637921280000001E-2</v>
      </c>
      <c r="V2120" s="71">
        <v>3.8637921280000001E-2</v>
      </c>
      <c r="W2120" s="71" t="s">
        <v>19</v>
      </c>
      <c r="X2120" s="71">
        <v>1.4440261000000001E-2</v>
      </c>
      <c r="Y2120" s="66">
        <v>1</v>
      </c>
      <c r="Z2120" s="66">
        <f t="shared" si="223"/>
        <v>1.4440261000000001E-2</v>
      </c>
      <c r="AA2120" s="66">
        <f t="shared" si="224"/>
        <v>2.4197660279999998E-2</v>
      </c>
      <c r="AB2120" s="71">
        <v>0.26587773545999999</v>
      </c>
      <c r="AC2120" s="71">
        <v>0.26587773545999999</v>
      </c>
      <c r="AD2120" s="71"/>
      <c r="AE2120" s="71">
        <v>8.617896323666667E-2</v>
      </c>
      <c r="AF2120" s="72">
        <v>1</v>
      </c>
      <c r="AG2120" s="66">
        <f t="shared" si="221"/>
        <v>8.617896323666667E-2</v>
      </c>
      <c r="AH2120" s="66">
        <f t="shared" si="225"/>
        <v>0.1796987722233333</v>
      </c>
      <c r="AI2120" s="67" t="s">
        <v>71</v>
      </c>
      <c r="AJ2120" s="162"/>
      <c r="AK2120" s="162"/>
      <c r="AS2120" s="155"/>
      <c r="AT2120" s="155"/>
      <c r="AU2120" s="155"/>
      <c r="AV2120" s="155"/>
      <c r="AW2120" s="155"/>
      <c r="AX2120" s="155"/>
      <c r="AY2120" s="155"/>
      <c r="AZ2120" s="155"/>
      <c r="BA2120" s="155"/>
      <c r="BK2120" s="23">
        <v>3.6743666666666664E-7</v>
      </c>
      <c r="BL2120" s="23">
        <v>2.5242899000000002E-4</v>
      </c>
    </row>
    <row r="2121" spans="1:64" x14ac:dyDescent="0.25">
      <c r="A2121" s="70" t="s">
        <v>16</v>
      </c>
      <c r="B2121" s="64">
        <v>34037</v>
      </c>
      <c r="C2121" s="64" t="s">
        <v>57</v>
      </c>
      <c r="D2121" s="64" t="s">
        <v>53</v>
      </c>
      <c r="E2121" s="68" t="s">
        <v>95</v>
      </c>
      <c r="F2121" s="68" t="s">
        <v>96</v>
      </c>
      <c r="G2121" s="68" t="s">
        <v>156</v>
      </c>
      <c r="H2121" s="64"/>
      <c r="I2121" s="64">
        <v>2267003030</v>
      </c>
      <c r="J2121" s="65" t="s">
        <v>1</v>
      </c>
      <c r="K2121" s="64" t="s">
        <v>1</v>
      </c>
      <c r="L2121" s="71" t="s">
        <v>19</v>
      </c>
      <c r="M2121" s="71" t="s">
        <v>19</v>
      </c>
      <c r="N2121" s="154">
        <v>4.8162112670432497E-5</v>
      </c>
      <c r="O2121" s="71">
        <v>4.8162112670432497E-5</v>
      </c>
      <c r="P2121" s="66" t="s">
        <v>19</v>
      </c>
      <c r="Q2121" s="71">
        <v>1.3227720000000002E-5</v>
      </c>
      <c r="R2121" s="66">
        <v>1</v>
      </c>
      <c r="S2121" s="66">
        <f t="shared" si="222"/>
        <v>1.3227720000000002E-5</v>
      </c>
      <c r="T2121" s="66">
        <f t="shared" ref="T2121:T2184" si="226">O2121-S2121</f>
        <v>3.4934392670432494E-5</v>
      </c>
      <c r="U2121" s="71">
        <v>1.8971862620000002E-4</v>
      </c>
      <c r="V2121" s="71">
        <v>1.8971862620000002E-4</v>
      </c>
      <c r="W2121" s="71" t="s">
        <v>19</v>
      </c>
      <c r="X2121" s="71">
        <v>9.9207900000000009E-5</v>
      </c>
      <c r="Y2121" s="66">
        <v>1</v>
      </c>
      <c r="Z2121" s="66">
        <f t="shared" si="223"/>
        <v>9.9207900000000009E-5</v>
      </c>
      <c r="AA2121" s="66">
        <f t="shared" si="224"/>
        <v>9.0510726200000008E-5</v>
      </c>
      <c r="AB2121" s="71">
        <v>1.3245310950000002E-3</v>
      </c>
      <c r="AC2121" s="71">
        <v>1.3245310950000002E-3</v>
      </c>
      <c r="AD2121" s="71"/>
      <c r="AE2121" s="71">
        <v>5.5482936666666671E-4</v>
      </c>
      <c r="AF2121" s="72">
        <v>1</v>
      </c>
      <c r="AG2121" s="66">
        <f t="shared" ref="AG2121:AG2184" si="227">AF2121*AE2121</f>
        <v>5.5482936666666671E-4</v>
      </c>
      <c r="AH2121" s="66">
        <f t="shared" si="225"/>
        <v>7.6970172833333344E-4</v>
      </c>
      <c r="AI2121" s="67" t="s">
        <v>71</v>
      </c>
      <c r="AJ2121" s="162"/>
      <c r="AK2121" s="162"/>
      <c r="AS2121" s="155"/>
      <c r="AT2121" s="155"/>
      <c r="AU2121" s="155"/>
      <c r="AV2121" s="155"/>
      <c r="AW2121" s="155"/>
      <c r="AX2121" s="155"/>
      <c r="AY2121" s="155"/>
      <c r="AZ2121" s="155"/>
      <c r="BA2121" s="155"/>
      <c r="BK2121" s="23">
        <v>7.3487333333333328E-7</v>
      </c>
      <c r="BL2121" s="23">
        <v>1.0203716233333333E-3</v>
      </c>
    </row>
    <row r="2122" spans="1:64" x14ac:dyDescent="0.25">
      <c r="A2122" s="70" t="s">
        <v>16</v>
      </c>
      <c r="B2122" s="64">
        <v>34037</v>
      </c>
      <c r="C2122" s="64" t="s">
        <v>57</v>
      </c>
      <c r="D2122" s="64" t="s">
        <v>53</v>
      </c>
      <c r="E2122" s="68" t="s">
        <v>157</v>
      </c>
      <c r="F2122" s="68" t="s">
        <v>96</v>
      </c>
      <c r="G2122" s="68" t="s">
        <v>156</v>
      </c>
      <c r="H2122" s="64"/>
      <c r="I2122" s="64">
        <v>2267003040</v>
      </c>
      <c r="J2122" s="65" t="s">
        <v>1</v>
      </c>
      <c r="K2122" s="64" t="s">
        <v>1</v>
      </c>
      <c r="L2122" s="71" t="s">
        <v>19</v>
      </c>
      <c r="M2122" s="71" t="s">
        <v>19</v>
      </c>
      <c r="N2122" s="154">
        <v>1.8709134830895296E-5</v>
      </c>
      <c r="O2122" s="71">
        <v>1.8709134830895296E-5</v>
      </c>
      <c r="P2122" s="66" t="s">
        <v>19</v>
      </c>
      <c r="Q2122" s="71">
        <v>4.4092400000000003E-6</v>
      </c>
      <c r="R2122" s="66">
        <v>1</v>
      </c>
      <c r="S2122" s="66">
        <f t="shared" si="222"/>
        <v>4.4092400000000003E-6</v>
      </c>
      <c r="T2122" s="66">
        <f t="shared" si="226"/>
        <v>1.4299894830895295E-5</v>
      </c>
      <c r="U2122" s="71">
        <v>6.9840352199999995E-5</v>
      </c>
      <c r="V2122" s="71">
        <v>6.9840352199999995E-5</v>
      </c>
      <c r="W2122" s="71" t="s">
        <v>19</v>
      </c>
      <c r="X2122" s="71">
        <v>3.1232116666666665E-5</v>
      </c>
      <c r="Y2122" s="66">
        <v>1</v>
      </c>
      <c r="Z2122" s="66">
        <f t="shared" si="223"/>
        <v>3.1232116666666665E-5</v>
      </c>
      <c r="AA2122" s="66">
        <f t="shared" si="224"/>
        <v>3.8608235533333329E-5</v>
      </c>
      <c r="AB2122" s="71">
        <v>5.1807232080000002E-4</v>
      </c>
      <c r="AC2122" s="71">
        <v>5.1807232080000002E-4</v>
      </c>
      <c r="AD2122" s="71"/>
      <c r="AE2122" s="71">
        <v>1.7930909333333336E-4</v>
      </c>
      <c r="AF2122" s="72">
        <v>1</v>
      </c>
      <c r="AG2122" s="66">
        <f t="shared" si="227"/>
        <v>1.7930909333333336E-4</v>
      </c>
      <c r="AH2122" s="66">
        <f t="shared" si="225"/>
        <v>3.3876322746666666E-4</v>
      </c>
      <c r="AI2122" s="67" t="s">
        <v>71</v>
      </c>
      <c r="AJ2122" s="162"/>
      <c r="AK2122" s="162"/>
      <c r="AS2122" s="155"/>
      <c r="AT2122" s="155"/>
      <c r="AU2122" s="155"/>
      <c r="AV2122" s="155"/>
      <c r="AW2122" s="155"/>
      <c r="AX2122" s="155"/>
      <c r="AY2122" s="155"/>
      <c r="AZ2122" s="155"/>
      <c r="BA2122" s="155"/>
      <c r="BK2122" s="23">
        <v>0</v>
      </c>
      <c r="BL2122" s="23">
        <v>1.1023100000000001E-5</v>
      </c>
    </row>
    <row r="2123" spans="1:64" x14ac:dyDescent="0.25">
      <c r="A2123" s="70" t="s">
        <v>16</v>
      </c>
      <c r="B2123" s="64">
        <v>34037</v>
      </c>
      <c r="C2123" s="64" t="s">
        <v>57</v>
      </c>
      <c r="D2123" s="64" t="s">
        <v>53</v>
      </c>
      <c r="E2123" s="68" t="s">
        <v>158</v>
      </c>
      <c r="F2123" s="68" t="s">
        <v>96</v>
      </c>
      <c r="G2123" s="68" t="s">
        <v>156</v>
      </c>
      <c r="H2123" s="64"/>
      <c r="I2123" s="64">
        <v>2267003050</v>
      </c>
      <c r="J2123" s="65" t="s">
        <v>1</v>
      </c>
      <c r="K2123" s="64" t="s">
        <v>1</v>
      </c>
      <c r="L2123" s="71" t="s">
        <v>19</v>
      </c>
      <c r="M2123" s="71" t="s">
        <v>19</v>
      </c>
      <c r="N2123" s="154">
        <v>1.1351608737771999E-5</v>
      </c>
      <c r="O2123" s="71">
        <v>1.1351608737771999E-5</v>
      </c>
      <c r="P2123" s="66" t="s">
        <v>19</v>
      </c>
      <c r="Q2123" s="71">
        <v>4.4092400000000003E-6</v>
      </c>
      <c r="R2123" s="66">
        <v>1</v>
      </c>
      <c r="S2123" s="66">
        <f t="shared" si="222"/>
        <v>4.4092400000000003E-6</v>
      </c>
      <c r="T2123" s="66">
        <f t="shared" si="226"/>
        <v>6.9423687377719988E-6</v>
      </c>
      <c r="U2123" s="71">
        <v>4.0907089800000003E-5</v>
      </c>
      <c r="V2123" s="71">
        <v>4.0907089800000003E-5</v>
      </c>
      <c r="W2123" s="71" t="s">
        <v>19</v>
      </c>
      <c r="X2123" s="71">
        <v>2.094389E-5</v>
      </c>
      <c r="Y2123" s="66">
        <v>1</v>
      </c>
      <c r="Z2123" s="66">
        <f t="shared" si="223"/>
        <v>2.094389E-5</v>
      </c>
      <c r="AA2123" s="66">
        <f t="shared" si="224"/>
        <v>1.9963199800000002E-5</v>
      </c>
      <c r="AB2123" s="71">
        <v>2.1016077200000001E-4</v>
      </c>
      <c r="AC2123" s="71">
        <v>2.1016077200000001E-4</v>
      </c>
      <c r="AD2123" s="71"/>
      <c r="AE2123" s="71">
        <v>1.2713308666666666E-4</v>
      </c>
      <c r="AF2123" s="72">
        <v>1</v>
      </c>
      <c r="AG2123" s="66">
        <f t="shared" si="227"/>
        <v>1.2713308666666666E-4</v>
      </c>
      <c r="AH2123" s="66">
        <f t="shared" si="225"/>
        <v>8.3027685333333354E-5</v>
      </c>
      <c r="AI2123" s="67" t="s">
        <v>71</v>
      </c>
      <c r="AJ2123" s="162"/>
      <c r="AK2123" s="162"/>
      <c r="AS2123" s="155"/>
      <c r="AT2123" s="155"/>
      <c r="AU2123" s="155"/>
      <c r="AV2123" s="155"/>
      <c r="AW2123" s="155"/>
      <c r="AX2123" s="155"/>
      <c r="AY2123" s="155"/>
      <c r="AZ2123" s="155"/>
      <c r="BA2123" s="155"/>
      <c r="BK2123" s="23">
        <v>0</v>
      </c>
      <c r="BL2123" s="23">
        <v>8.8184800000000007E-6</v>
      </c>
    </row>
    <row r="2124" spans="1:64" x14ac:dyDescent="0.25">
      <c r="A2124" s="70" t="s">
        <v>16</v>
      </c>
      <c r="B2124" s="64">
        <v>34037</v>
      </c>
      <c r="C2124" s="64" t="s">
        <v>57</v>
      </c>
      <c r="D2124" s="64" t="s">
        <v>53</v>
      </c>
      <c r="E2124" s="68" t="s">
        <v>134</v>
      </c>
      <c r="F2124" s="68" t="s">
        <v>96</v>
      </c>
      <c r="G2124" s="68" t="s">
        <v>156</v>
      </c>
      <c r="H2124" s="64"/>
      <c r="I2124" s="64">
        <v>2267003070</v>
      </c>
      <c r="J2124" s="65" t="s">
        <v>1</v>
      </c>
      <c r="K2124" s="64" t="s">
        <v>1</v>
      </c>
      <c r="L2124" s="71" t="s">
        <v>19</v>
      </c>
      <c r="M2124" s="71" t="s">
        <v>19</v>
      </c>
      <c r="N2124" s="154">
        <v>1.4733296651337299E-5</v>
      </c>
      <c r="O2124" s="71">
        <v>1.4733296651337299E-5</v>
      </c>
      <c r="P2124" s="66" t="s">
        <v>19</v>
      </c>
      <c r="Q2124" s="71">
        <v>6.6138600000000009E-6</v>
      </c>
      <c r="R2124" s="66">
        <v>1</v>
      </c>
      <c r="S2124" s="66">
        <f t="shared" si="222"/>
        <v>6.6138600000000009E-6</v>
      </c>
      <c r="T2124" s="66">
        <f t="shared" si="226"/>
        <v>8.1194366513372985E-6</v>
      </c>
      <c r="U2124" s="71">
        <v>6.9057377570000005E-5</v>
      </c>
      <c r="V2124" s="71">
        <v>6.9057377570000005E-5</v>
      </c>
      <c r="W2124" s="71" t="s">
        <v>19</v>
      </c>
      <c r="X2124" s="71">
        <v>5.4748063333333341E-5</v>
      </c>
      <c r="Y2124" s="66">
        <v>1</v>
      </c>
      <c r="Z2124" s="66">
        <f t="shared" si="223"/>
        <v>5.4748063333333341E-5</v>
      </c>
      <c r="AA2124" s="66">
        <f t="shared" si="224"/>
        <v>1.4309314236666664E-5</v>
      </c>
      <c r="AB2124" s="71">
        <v>5.0572470665999998E-4</v>
      </c>
      <c r="AC2124" s="71">
        <v>5.0572470665999998E-4</v>
      </c>
      <c r="AD2124" s="71"/>
      <c r="AE2124" s="71">
        <v>2.8513085333333339E-4</v>
      </c>
      <c r="AF2124" s="72">
        <v>1</v>
      </c>
      <c r="AG2124" s="66">
        <f t="shared" si="227"/>
        <v>2.8513085333333339E-4</v>
      </c>
      <c r="AH2124" s="66">
        <f t="shared" si="225"/>
        <v>2.2059385332666659E-4</v>
      </c>
      <c r="AI2124" s="67" t="s">
        <v>71</v>
      </c>
      <c r="AJ2124" s="162"/>
      <c r="AK2124" s="162"/>
      <c r="AS2124" s="155"/>
      <c r="AT2124" s="155"/>
      <c r="AU2124" s="155"/>
      <c r="AV2124" s="155"/>
      <c r="AW2124" s="155"/>
      <c r="AX2124" s="155"/>
      <c r="AY2124" s="155"/>
      <c r="AZ2124" s="155"/>
      <c r="BA2124" s="155"/>
      <c r="BK2124" s="23">
        <v>0</v>
      </c>
      <c r="BL2124" s="23">
        <v>6.9078093333333322E-5</v>
      </c>
    </row>
    <row r="2125" spans="1:64" x14ac:dyDescent="0.25">
      <c r="A2125" s="70" t="s">
        <v>16</v>
      </c>
      <c r="B2125" s="64">
        <v>34037</v>
      </c>
      <c r="C2125" s="64" t="s">
        <v>57</v>
      </c>
      <c r="D2125" s="64" t="s">
        <v>53</v>
      </c>
      <c r="E2125" s="68" t="s">
        <v>140</v>
      </c>
      <c r="F2125" s="68" t="s">
        <v>100</v>
      </c>
      <c r="G2125" s="68" t="s">
        <v>156</v>
      </c>
      <c r="H2125" s="64"/>
      <c r="I2125" s="64">
        <v>2267004066</v>
      </c>
      <c r="J2125" s="65" t="s">
        <v>1</v>
      </c>
      <c r="K2125" s="64" t="s">
        <v>1</v>
      </c>
      <c r="L2125" s="71" t="s">
        <v>19</v>
      </c>
      <c r="M2125" s="71" t="s">
        <v>19</v>
      </c>
      <c r="N2125" s="154">
        <v>3.8088593078358906E-4</v>
      </c>
      <c r="O2125" s="71">
        <v>3.8088593078358906E-4</v>
      </c>
      <c r="P2125" s="66" t="s">
        <v>19</v>
      </c>
      <c r="Q2125" s="71">
        <v>7.9366319999999994E-5</v>
      </c>
      <c r="R2125" s="66">
        <v>1</v>
      </c>
      <c r="S2125" s="66">
        <f t="shared" si="222"/>
        <v>7.9366319999999994E-5</v>
      </c>
      <c r="T2125" s="66">
        <f t="shared" si="226"/>
        <v>3.0151961078358905E-4</v>
      </c>
      <c r="U2125" s="71">
        <v>1.4021182769999999E-3</v>
      </c>
      <c r="V2125" s="71">
        <v>1.4021182769999999E-3</v>
      </c>
      <c r="W2125" s="71" t="s">
        <v>19</v>
      </c>
      <c r="X2125" s="71">
        <v>5.6842452333333337E-4</v>
      </c>
      <c r="Y2125" s="66">
        <v>1</v>
      </c>
      <c r="Z2125" s="66">
        <f t="shared" si="223"/>
        <v>5.6842452333333337E-4</v>
      </c>
      <c r="AA2125" s="66">
        <f t="shared" si="224"/>
        <v>8.3369375366666655E-4</v>
      </c>
      <c r="AB2125" s="71">
        <v>1.0292631486999999E-2</v>
      </c>
      <c r="AC2125" s="71">
        <v>1.0292631486999999E-2</v>
      </c>
      <c r="AD2125" s="71"/>
      <c r="AE2125" s="71">
        <v>3.355799076666667E-3</v>
      </c>
      <c r="AF2125" s="72">
        <v>1</v>
      </c>
      <c r="AG2125" s="66">
        <f t="shared" si="227"/>
        <v>3.355799076666667E-3</v>
      </c>
      <c r="AH2125" s="66">
        <f t="shared" si="225"/>
        <v>6.936832410333332E-3</v>
      </c>
      <c r="AI2125" s="67" t="s">
        <v>71</v>
      </c>
      <c r="AJ2125" s="162"/>
      <c r="AK2125" s="162"/>
      <c r="AS2125" s="155"/>
      <c r="AT2125" s="155"/>
      <c r="AU2125" s="155"/>
      <c r="AV2125" s="155"/>
      <c r="AW2125" s="155"/>
      <c r="AX2125" s="155"/>
      <c r="AY2125" s="155"/>
      <c r="AZ2125" s="155"/>
      <c r="BA2125" s="155"/>
      <c r="BK2125" s="23">
        <v>0</v>
      </c>
      <c r="BL2125" s="23">
        <v>5.1441133333333333E-6</v>
      </c>
    </row>
    <row r="2126" spans="1:64" x14ac:dyDescent="0.25">
      <c r="A2126" s="70" t="s">
        <v>16</v>
      </c>
      <c r="B2126" s="64">
        <v>34037</v>
      </c>
      <c r="C2126" s="64" t="s">
        <v>57</v>
      </c>
      <c r="D2126" s="64" t="s">
        <v>53</v>
      </c>
      <c r="E2126" s="68" t="s">
        <v>148</v>
      </c>
      <c r="F2126" s="68" t="s">
        <v>107</v>
      </c>
      <c r="G2126" s="68" t="s">
        <v>156</v>
      </c>
      <c r="H2126" s="64"/>
      <c r="I2126" s="64">
        <v>2267005055</v>
      </c>
      <c r="J2126" s="65" t="s">
        <v>1</v>
      </c>
      <c r="K2126" s="64" t="s">
        <v>1</v>
      </c>
      <c r="L2126" s="71" t="s">
        <v>19</v>
      </c>
      <c r="M2126" s="71" t="s">
        <v>19</v>
      </c>
      <c r="N2126" s="154">
        <v>9.1623231298199993E-7</v>
      </c>
      <c r="O2126" s="71">
        <v>9.1623231298199993E-7</v>
      </c>
      <c r="P2126" s="66" t="s">
        <v>19</v>
      </c>
      <c r="Q2126" s="71">
        <v>0</v>
      </c>
      <c r="R2126" s="66">
        <v>1</v>
      </c>
      <c r="S2126" s="66">
        <f t="shared" si="222"/>
        <v>0</v>
      </c>
      <c r="T2126" s="66">
        <f t="shared" si="226"/>
        <v>9.1623231298199993E-7</v>
      </c>
      <c r="U2126" s="71">
        <v>3.3147467000000002E-6</v>
      </c>
      <c r="V2126" s="71">
        <v>3.3147467000000002E-6</v>
      </c>
      <c r="W2126" s="71" t="s">
        <v>19</v>
      </c>
      <c r="X2126" s="71">
        <v>2.2046200000000002E-6</v>
      </c>
      <c r="Y2126" s="66">
        <v>1</v>
      </c>
      <c r="Z2126" s="66">
        <f t="shared" si="223"/>
        <v>2.2046200000000002E-6</v>
      </c>
      <c r="AA2126" s="66">
        <f t="shared" si="224"/>
        <v>1.1101267E-6</v>
      </c>
      <c r="AB2126" s="71">
        <v>1.4970326000000001E-5</v>
      </c>
      <c r="AC2126" s="71">
        <v>1.4970326000000001E-5</v>
      </c>
      <c r="AD2126" s="71"/>
      <c r="AE2126" s="71">
        <v>1.1390536666666669E-5</v>
      </c>
      <c r="AF2126" s="72">
        <v>1</v>
      </c>
      <c r="AG2126" s="66">
        <f t="shared" si="227"/>
        <v>1.1390536666666669E-5</v>
      </c>
      <c r="AH2126" s="66">
        <f t="shared" si="225"/>
        <v>3.5797893333333322E-6</v>
      </c>
      <c r="AI2126" s="67" t="s">
        <v>71</v>
      </c>
      <c r="AJ2126" s="162"/>
      <c r="AK2126" s="162"/>
      <c r="AS2126" s="155"/>
      <c r="AT2126" s="155"/>
      <c r="AU2126" s="155"/>
      <c r="AV2126" s="155"/>
      <c r="AW2126" s="155"/>
      <c r="AX2126" s="155"/>
      <c r="AY2126" s="155"/>
      <c r="AZ2126" s="155"/>
      <c r="BA2126" s="155"/>
      <c r="BK2126" s="23">
        <v>0</v>
      </c>
      <c r="BL2126" s="23">
        <v>1.4697466666666668E-5</v>
      </c>
    </row>
    <row r="2127" spans="1:64" x14ac:dyDescent="0.25">
      <c r="A2127" s="70" t="s">
        <v>16</v>
      </c>
      <c r="B2127" s="64">
        <v>34037</v>
      </c>
      <c r="C2127" s="64" t="s">
        <v>57</v>
      </c>
      <c r="D2127" s="64" t="s">
        <v>53</v>
      </c>
      <c r="E2127" s="68" t="s">
        <v>108</v>
      </c>
      <c r="F2127" s="68" t="s">
        <v>109</v>
      </c>
      <c r="G2127" s="68" t="s">
        <v>156</v>
      </c>
      <c r="H2127" s="64"/>
      <c r="I2127" s="64">
        <v>2267006005</v>
      </c>
      <c r="J2127" s="65" t="s">
        <v>1</v>
      </c>
      <c r="K2127" s="64" t="s">
        <v>1</v>
      </c>
      <c r="L2127" s="71" t="s">
        <v>19</v>
      </c>
      <c r="M2127" s="71" t="s">
        <v>19</v>
      </c>
      <c r="N2127" s="154">
        <v>1.9364002941825919E-3</v>
      </c>
      <c r="O2127" s="71">
        <v>1.9364002941825919E-3</v>
      </c>
      <c r="P2127" s="66" t="s">
        <v>19</v>
      </c>
      <c r="Q2127" s="71">
        <v>1.2290756500000001E-3</v>
      </c>
      <c r="R2127" s="66">
        <v>1</v>
      </c>
      <c r="S2127" s="66">
        <f t="shared" si="222"/>
        <v>1.2290756500000001E-3</v>
      </c>
      <c r="T2127" s="66">
        <f t="shared" si="226"/>
        <v>7.0732464418259188E-4</v>
      </c>
      <c r="U2127" s="71">
        <v>9.3699190499999998E-3</v>
      </c>
      <c r="V2127" s="71">
        <v>9.3699190499999998E-3</v>
      </c>
      <c r="W2127" s="71" t="s">
        <v>19</v>
      </c>
      <c r="X2127" s="71">
        <v>7.4942382533333338E-3</v>
      </c>
      <c r="Y2127" s="66">
        <v>1</v>
      </c>
      <c r="Z2127" s="66">
        <f t="shared" si="223"/>
        <v>7.4942382533333338E-3</v>
      </c>
      <c r="AA2127" s="66">
        <f t="shared" si="224"/>
        <v>1.875680796666666E-3</v>
      </c>
      <c r="AB2127" s="71">
        <v>3.1671118146000002E-2</v>
      </c>
      <c r="AC2127" s="71">
        <v>3.1671118146000002E-2</v>
      </c>
      <c r="AD2127" s="71"/>
      <c r="AE2127" s="71">
        <v>2.8100086520000001E-2</v>
      </c>
      <c r="AF2127" s="72">
        <v>1</v>
      </c>
      <c r="AG2127" s="66">
        <f t="shared" si="227"/>
        <v>2.8100086520000001E-2</v>
      </c>
      <c r="AH2127" s="66">
        <f t="shared" si="225"/>
        <v>3.5710316260000007E-3</v>
      </c>
      <c r="AI2127" s="67" t="s">
        <v>71</v>
      </c>
      <c r="AJ2127" s="162"/>
      <c r="AK2127" s="162"/>
      <c r="AS2127" s="155"/>
      <c r="AT2127" s="155"/>
      <c r="AU2127" s="155"/>
      <c r="AV2127" s="155"/>
      <c r="AW2127" s="155"/>
      <c r="AX2127" s="155"/>
      <c r="AY2127" s="155"/>
      <c r="AZ2127" s="155"/>
      <c r="BA2127" s="155"/>
      <c r="BK2127" s="23">
        <v>0</v>
      </c>
      <c r="BL2127" s="23">
        <v>1.1757973333333333E-5</v>
      </c>
    </row>
    <row r="2128" spans="1:64" x14ac:dyDescent="0.25">
      <c r="A2128" s="70" t="s">
        <v>16</v>
      </c>
      <c r="B2128" s="64">
        <v>34037</v>
      </c>
      <c r="C2128" s="64" t="s">
        <v>57</v>
      </c>
      <c r="D2128" s="64" t="s">
        <v>53</v>
      </c>
      <c r="E2128" s="68" t="s">
        <v>110</v>
      </c>
      <c r="F2128" s="68" t="s">
        <v>109</v>
      </c>
      <c r="G2128" s="68" t="s">
        <v>156</v>
      </c>
      <c r="H2128" s="64"/>
      <c r="I2128" s="64">
        <v>2267006010</v>
      </c>
      <c r="J2128" s="65" t="s">
        <v>1</v>
      </c>
      <c r="K2128" s="64" t="s">
        <v>1</v>
      </c>
      <c r="L2128" s="71" t="s">
        <v>19</v>
      </c>
      <c r="M2128" s="71" t="s">
        <v>19</v>
      </c>
      <c r="N2128" s="154">
        <v>3.3803629295970597E-4</v>
      </c>
      <c r="O2128" s="71">
        <v>3.3803629295970597E-4</v>
      </c>
      <c r="P2128" s="66" t="s">
        <v>19</v>
      </c>
      <c r="Q2128" s="71">
        <v>1.6056982333333334E-4</v>
      </c>
      <c r="R2128" s="66">
        <v>1</v>
      </c>
      <c r="S2128" s="66">
        <f t="shared" si="222"/>
        <v>1.6056982333333334E-4</v>
      </c>
      <c r="T2128" s="66">
        <f t="shared" si="226"/>
        <v>1.7746646962637263E-4</v>
      </c>
      <c r="U2128" s="71">
        <v>1.6369778094000001E-3</v>
      </c>
      <c r="V2128" s="71">
        <v>1.6369778094000001E-3</v>
      </c>
      <c r="W2128" s="71" t="s">
        <v>19</v>
      </c>
      <c r="X2128" s="71">
        <v>1.0233111166666666E-3</v>
      </c>
      <c r="Y2128" s="66">
        <v>1</v>
      </c>
      <c r="Z2128" s="66">
        <f t="shared" si="223"/>
        <v>1.0233111166666666E-3</v>
      </c>
      <c r="AA2128" s="66">
        <f t="shared" si="224"/>
        <v>6.1366669273333349E-4</v>
      </c>
      <c r="AB2128" s="71">
        <v>6.4301971730000001E-3</v>
      </c>
      <c r="AC2128" s="71">
        <v>6.4301971730000001E-3</v>
      </c>
      <c r="AD2128" s="71"/>
      <c r="AE2128" s="71">
        <v>4.4081376900000002E-3</v>
      </c>
      <c r="AF2128" s="72">
        <v>1</v>
      </c>
      <c r="AG2128" s="66">
        <f t="shared" si="227"/>
        <v>4.4081376900000002E-3</v>
      </c>
      <c r="AH2128" s="66">
        <f t="shared" si="225"/>
        <v>2.0220594829999999E-3</v>
      </c>
      <c r="AI2128" s="67" t="s">
        <v>71</v>
      </c>
      <c r="AJ2128" s="162"/>
      <c r="AK2128" s="162"/>
      <c r="AS2128" s="155"/>
      <c r="AT2128" s="155"/>
      <c r="AU2128" s="155"/>
      <c r="AV2128" s="155"/>
      <c r="AW2128" s="155"/>
      <c r="AX2128" s="155"/>
      <c r="AY2128" s="155"/>
      <c r="AZ2128" s="155"/>
      <c r="BA2128" s="155"/>
      <c r="BK2128" s="23">
        <v>0</v>
      </c>
      <c r="BL2128" s="23">
        <v>8.083606666666666E-6</v>
      </c>
    </row>
    <row r="2129" spans="1:64" x14ac:dyDescent="0.25">
      <c r="A2129" s="70" t="s">
        <v>16</v>
      </c>
      <c r="B2129" s="64">
        <v>34037</v>
      </c>
      <c r="C2129" s="64" t="s">
        <v>57</v>
      </c>
      <c r="D2129" s="64" t="s">
        <v>53</v>
      </c>
      <c r="E2129" s="68" t="s">
        <v>111</v>
      </c>
      <c r="F2129" s="68" t="s">
        <v>109</v>
      </c>
      <c r="G2129" s="68" t="s">
        <v>156</v>
      </c>
      <c r="H2129" s="64"/>
      <c r="I2129" s="64">
        <v>2267006015</v>
      </c>
      <c r="J2129" s="65" t="s">
        <v>1</v>
      </c>
      <c r="K2129" s="64" t="s">
        <v>1</v>
      </c>
      <c r="L2129" s="71" t="s">
        <v>19</v>
      </c>
      <c r="M2129" s="71" t="s">
        <v>19</v>
      </c>
      <c r="N2129" s="154">
        <v>3.27263032011292E-4</v>
      </c>
      <c r="O2129" s="71">
        <v>3.27263032011292E-4</v>
      </c>
      <c r="P2129" s="66" t="s">
        <v>19</v>
      </c>
      <c r="Q2129" s="71">
        <v>9.2226603333333334E-5</v>
      </c>
      <c r="R2129" s="66">
        <v>1</v>
      </c>
      <c r="S2129" s="66">
        <f t="shared" si="222"/>
        <v>9.2226603333333334E-5</v>
      </c>
      <c r="T2129" s="66">
        <f t="shared" si="226"/>
        <v>2.3503642867795868E-4</v>
      </c>
      <c r="U2129" s="71">
        <v>1.5846534230000001E-3</v>
      </c>
      <c r="V2129" s="71">
        <v>1.5846534230000001E-3</v>
      </c>
      <c r="W2129" s="71" t="s">
        <v>19</v>
      </c>
      <c r="X2129" s="71">
        <v>6.6542780333333324E-4</v>
      </c>
      <c r="Y2129" s="66">
        <v>1</v>
      </c>
      <c r="Z2129" s="66">
        <f t="shared" si="223"/>
        <v>6.6542780333333324E-4</v>
      </c>
      <c r="AA2129" s="66">
        <f t="shared" si="224"/>
        <v>9.1922561966666691E-4</v>
      </c>
      <c r="AB2129" s="71">
        <v>7.0205760099999997E-3</v>
      </c>
      <c r="AC2129" s="71">
        <v>7.0205760099999997E-3</v>
      </c>
      <c r="AD2129" s="71"/>
      <c r="AE2129" s="71">
        <v>3.6177814200000001E-3</v>
      </c>
      <c r="AF2129" s="72">
        <v>1</v>
      </c>
      <c r="AG2129" s="66">
        <f t="shared" si="227"/>
        <v>3.6177814200000001E-3</v>
      </c>
      <c r="AH2129" s="66">
        <f t="shared" si="225"/>
        <v>3.4027945899999996E-3</v>
      </c>
      <c r="AI2129" s="67" t="s">
        <v>71</v>
      </c>
      <c r="AJ2129" s="162"/>
      <c r="AK2129" s="162"/>
      <c r="AS2129" s="155"/>
      <c r="AT2129" s="155"/>
      <c r="AU2129" s="155"/>
      <c r="AV2129" s="155"/>
      <c r="AW2129" s="155"/>
      <c r="AX2129" s="155"/>
      <c r="AY2129" s="155"/>
      <c r="AZ2129" s="155"/>
      <c r="BA2129" s="155"/>
      <c r="BK2129" s="23">
        <v>0</v>
      </c>
      <c r="BL2129" s="23">
        <v>1.9474143333333335E-5</v>
      </c>
    </row>
    <row r="2130" spans="1:64" x14ac:dyDescent="0.25">
      <c r="A2130" s="70" t="s">
        <v>16</v>
      </c>
      <c r="B2130" s="64">
        <v>34037</v>
      </c>
      <c r="C2130" s="64" t="s">
        <v>57</v>
      </c>
      <c r="D2130" s="64" t="s">
        <v>53</v>
      </c>
      <c r="E2130" s="68" t="s">
        <v>150</v>
      </c>
      <c r="F2130" s="68" t="s">
        <v>109</v>
      </c>
      <c r="G2130" s="68" t="s">
        <v>156</v>
      </c>
      <c r="H2130" s="64"/>
      <c r="I2130" s="64">
        <v>2267006025</v>
      </c>
      <c r="J2130" s="65" t="s">
        <v>1</v>
      </c>
      <c r="K2130" s="64" t="s">
        <v>1</v>
      </c>
      <c r="L2130" s="71" t="s">
        <v>19</v>
      </c>
      <c r="M2130" s="71" t="s">
        <v>19</v>
      </c>
      <c r="N2130" s="154">
        <v>5.8178481585104006E-4</v>
      </c>
      <c r="O2130" s="71">
        <v>5.8178481585104006E-4</v>
      </c>
      <c r="P2130" s="66" t="s">
        <v>19</v>
      </c>
      <c r="Q2130" s="71">
        <v>1.4844441333333334E-4</v>
      </c>
      <c r="R2130" s="66">
        <v>1</v>
      </c>
      <c r="S2130" s="66">
        <f t="shared" si="222"/>
        <v>1.4844441333333334E-4</v>
      </c>
      <c r="T2130" s="66">
        <f t="shared" si="226"/>
        <v>4.3334040251770671E-4</v>
      </c>
      <c r="U2130" s="71">
        <v>2.0997072689999999E-3</v>
      </c>
      <c r="V2130" s="71">
        <v>2.0997072689999999E-3</v>
      </c>
      <c r="W2130" s="71" t="s">
        <v>19</v>
      </c>
      <c r="X2130" s="71">
        <v>8.5612743333333323E-4</v>
      </c>
      <c r="Y2130" s="66">
        <v>1</v>
      </c>
      <c r="Z2130" s="66">
        <f t="shared" si="223"/>
        <v>8.5612743333333323E-4</v>
      </c>
      <c r="AA2130" s="66">
        <f t="shared" si="224"/>
        <v>1.2435798356666668E-3</v>
      </c>
      <c r="AB2130" s="71">
        <v>1.238549404E-2</v>
      </c>
      <c r="AC2130" s="71">
        <v>1.238549404E-2</v>
      </c>
      <c r="AD2130" s="71"/>
      <c r="AE2130" s="71">
        <v>5.2014334533333336E-3</v>
      </c>
      <c r="AF2130" s="72">
        <v>1</v>
      </c>
      <c r="AG2130" s="66">
        <f t="shared" si="227"/>
        <v>5.2014334533333336E-3</v>
      </c>
      <c r="AH2130" s="66">
        <f t="shared" si="225"/>
        <v>7.1840605866666666E-3</v>
      </c>
      <c r="AI2130" s="67" t="s">
        <v>71</v>
      </c>
      <c r="AJ2130" s="162"/>
      <c r="AK2130" s="162"/>
      <c r="AS2130" s="155"/>
      <c r="AT2130" s="155"/>
      <c r="AU2130" s="155"/>
      <c r="AV2130" s="155"/>
      <c r="AW2130" s="155"/>
      <c r="AX2130" s="155"/>
      <c r="AY2130" s="155"/>
      <c r="AZ2130" s="155"/>
      <c r="BA2130" s="155"/>
      <c r="BK2130" s="23">
        <v>0</v>
      </c>
      <c r="BL2130" s="23">
        <v>1.1023100000000001E-5</v>
      </c>
    </row>
    <row r="2131" spans="1:64" x14ac:dyDescent="0.25">
      <c r="A2131" s="70" t="s">
        <v>16</v>
      </c>
      <c r="B2131" s="64">
        <v>34037</v>
      </c>
      <c r="C2131" s="64" t="s">
        <v>57</v>
      </c>
      <c r="D2131" s="64" t="s">
        <v>53</v>
      </c>
      <c r="E2131" s="68" t="s">
        <v>151</v>
      </c>
      <c r="F2131" s="68" t="s">
        <v>109</v>
      </c>
      <c r="G2131" s="68" t="s">
        <v>156</v>
      </c>
      <c r="H2131" s="64"/>
      <c r="I2131" s="64">
        <v>2267006030</v>
      </c>
      <c r="J2131" s="65" t="s">
        <v>1</v>
      </c>
      <c r="K2131" s="64" t="s">
        <v>1</v>
      </c>
      <c r="L2131" s="71" t="s">
        <v>19</v>
      </c>
      <c r="M2131" s="71" t="s">
        <v>19</v>
      </c>
      <c r="N2131" s="154">
        <v>1.0351025426594E-5</v>
      </c>
      <c r="O2131" s="71">
        <v>1.0351025426594E-5</v>
      </c>
      <c r="P2131" s="66" t="s">
        <v>19</v>
      </c>
      <c r="Q2131" s="71">
        <v>4.7766766666666677E-6</v>
      </c>
      <c r="R2131" s="66">
        <v>1</v>
      </c>
      <c r="S2131" s="66">
        <f t="shared" si="222"/>
        <v>4.7766766666666677E-6</v>
      </c>
      <c r="T2131" s="66">
        <f t="shared" si="226"/>
        <v>5.5743487599273322E-6</v>
      </c>
      <c r="U2131" s="71">
        <v>3.7709114199999996E-5</v>
      </c>
      <c r="V2131" s="71">
        <v>3.7709114199999996E-5</v>
      </c>
      <c r="W2131" s="71" t="s">
        <v>19</v>
      </c>
      <c r="X2131" s="71">
        <v>2.3515946666666668E-5</v>
      </c>
      <c r="Y2131" s="66">
        <v>1</v>
      </c>
      <c r="Z2131" s="66">
        <f t="shared" si="223"/>
        <v>2.3515946666666668E-5</v>
      </c>
      <c r="AA2131" s="66">
        <f t="shared" si="224"/>
        <v>1.4193167533333328E-5</v>
      </c>
      <c r="AB2131" s="71">
        <v>1.9152103099999998E-4</v>
      </c>
      <c r="AC2131" s="71">
        <v>1.9152103099999998E-4</v>
      </c>
      <c r="AD2131" s="71"/>
      <c r="AE2131" s="71">
        <v>1.3595156666666665E-4</v>
      </c>
      <c r="AF2131" s="72">
        <v>1</v>
      </c>
      <c r="AG2131" s="66">
        <f t="shared" si="227"/>
        <v>1.3595156666666665E-4</v>
      </c>
      <c r="AH2131" s="66">
        <f t="shared" si="225"/>
        <v>5.5569464333333335E-5</v>
      </c>
      <c r="AI2131" s="67" t="s">
        <v>71</v>
      </c>
      <c r="AJ2131" s="162"/>
      <c r="AK2131" s="162"/>
      <c r="AS2131" s="155"/>
      <c r="AT2131" s="155"/>
      <c r="AU2131" s="155"/>
      <c r="AV2131" s="155"/>
      <c r="AW2131" s="155"/>
      <c r="AX2131" s="155"/>
      <c r="AY2131" s="155"/>
      <c r="AZ2131" s="155"/>
      <c r="BA2131" s="155"/>
      <c r="BK2131" s="23">
        <v>0</v>
      </c>
      <c r="BL2131" s="23">
        <v>2.7190313333333335E-5</v>
      </c>
    </row>
    <row r="2132" spans="1:64" x14ac:dyDescent="0.25">
      <c r="A2132" s="70" t="s">
        <v>16</v>
      </c>
      <c r="B2132" s="64">
        <v>34037</v>
      </c>
      <c r="C2132" s="64" t="s">
        <v>57</v>
      </c>
      <c r="D2132" s="64" t="s">
        <v>53</v>
      </c>
      <c r="E2132" s="68" t="s">
        <v>112</v>
      </c>
      <c r="F2132" s="68" t="s">
        <v>109</v>
      </c>
      <c r="G2132" s="68" t="s">
        <v>156</v>
      </c>
      <c r="H2132" s="64"/>
      <c r="I2132" s="64">
        <v>2267006035</v>
      </c>
      <c r="J2132" s="65" t="s">
        <v>1</v>
      </c>
      <c r="K2132" s="64" t="s">
        <v>1</v>
      </c>
      <c r="L2132" s="71" t="s">
        <v>19</v>
      </c>
      <c r="M2132" s="71" t="s">
        <v>19</v>
      </c>
      <c r="N2132" s="154">
        <v>3.9498974248423997E-6</v>
      </c>
      <c r="O2132" s="71">
        <v>3.9498974248423997E-6</v>
      </c>
      <c r="P2132" s="66" t="s">
        <v>19</v>
      </c>
      <c r="Q2132" s="71">
        <v>1.1023100000000001E-6</v>
      </c>
      <c r="R2132" s="66">
        <v>1</v>
      </c>
      <c r="S2132" s="66">
        <f t="shared" si="222"/>
        <v>1.1023100000000001E-6</v>
      </c>
      <c r="T2132" s="66">
        <f t="shared" si="226"/>
        <v>2.8475874248423994E-6</v>
      </c>
      <c r="U2132" s="71">
        <v>1.96899832E-5</v>
      </c>
      <c r="V2132" s="71">
        <v>1.96899832E-5</v>
      </c>
      <c r="W2132" s="71" t="s">
        <v>19</v>
      </c>
      <c r="X2132" s="71">
        <v>9.9207900000000009E-6</v>
      </c>
      <c r="Y2132" s="66">
        <v>1</v>
      </c>
      <c r="Z2132" s="66">
        <f t="shared" si="223"/>
        <v>9.9207900000000009E-6</v>
      </c>
      <c r="AA2132" s="66">
        <f t="shared" si="224"/>
        <v>9.7691931999999986E-6</v>
      </c>
      <c r="AB2132" s="71">
        <v>9.4816622000000003E-5</v>
      </c>
      <c r="AC2132" s="71">
        <v>9.4816622000000003E-5</v>
      </c>
      <c r="AD2132" s="71"/>
      <c r="AE2132" s="71">
        <v>5.1441133333333338E-5</v>
      </c>
      <c r="AF2132" s="72">
        <v>1</v>
      </c>
      <c r="AG2132" s="66">
        <f t="shared" si="227"/>
        <v>5.1441133333333338E-5</v>
      </c>
      <c r="AH2132" s="66">
        <f t="shared" si="225"/>
        <v>4.3375488666666665E-5</v>
      </c>
      <c r="AI2132" s="67" t="s">
        <v>71</v>
      </c>
      <c r="AJ2132" s="162"/>
      <c r="AK2132" s="162"/>
      <c r="AS2132" s="155"/>
      <c r="AT2132" s="155"/>
      <c r="AU2132" s="155"/>
      <c r="AV2132" s="155"/>
      <c r="AW2132" s="155"/>
      <c r="AX2132" s="155"/>
      <c r="AY2132" s="155"/>
      <c r="AZ2132" s="155"/>
      <c r="BA2132" s="155"/>
      <c r="BK2132" s="23">
        <v>0</v>
      </c>
      <c r="BL2132" s="23">
        <v>2.2413636666666666E-5</v>
      </c>
    </row>
    <row r="2133" spans="1:64" x14ac:dyDescent="0.25">
      <c r="A2133" s="70" t="s">
        <v>16</v>
      </c>
      <c r="B2133" s="64">
        <v>34037</v>
      </c>
      <c r="C2133" s="64" t="s">
        <v>57</v>
      </c>
      <c r="D2133" s="64" t="s">
        <v>53</v>
      </c>
      <c r="E2133" s="68" t="s">
        <v>129</v>
      </c>
      <c r="F2133" s="68" t="s">
        <v>89</v>
      </c>
      <c r="G2133" s="68" t="s">
        <v>159</v>
      </c>
      <c r="H2133" s="64"/>
      <c r="I2133" s="64">
        <v>2268002081</v>
      </c>
      <c r="J2133" s="65" t="s">
        <v>1</v>
      </c>
      <c r="K2133" s="64" t="s">
        <v>1</v>
      </c>
      <c r="L2133" s="71" t="s">
        <v>19</v>
      </c>
      <c r="M2133" s="71" t="s">
        <v>19</v>
      </c>
      <c r="N2133" s="154">
        <v>1.5406490679999999E-7</v>
      </c>
      <c r="O2133" s="71">
        <v>1.5406490679999999E-7</v>
      </c>
      <c r="P2133" s="66" t="s">
        <v>19</v>
      </c>
      <c r="Q2133" s="71">
        <v>4.4092400000000003E-6</v>
      </c>
      <c r="R2133" s="66">
        <v>1</v>
      </c>
      <c r="S2133" s="66">
        <f t="shared" si="222"/>
        <v>4.4092400000000003E-6</v>
      </c>
      <c r="T2133" s="66">
        <f t="shared" si="226"/>
        <v>-4.2551750932000003E-6</v>
      </c>
      <c r="U2133" s="71">
        <v>9.4229345000000002E-6</v>
      </c>
      <c r="V2133" s="71">
        <v>9.4229345000000002E-6</v>
      </c>
      <c r="W2133" s="71" t="s">
        <v>19</v>
      </c>
      <c r="X2133" s="71">
        <v>5.5115500000000006E-6</v>
      </c>
      <c r="Y2133" s="66">
        <v>1</v>
      </c>
      <c r="Z2133" s="66">
        <f t="shared" si="223"/>
        <v>5.5115500000000006E-6</v>
      </c>
      <c r="AA2133" s="66">
        <f t="shared" si="224"/>
        <v>3.9113844999999996E-6</v>
      </c>
      <c r="AB2133" s="71">
        <v>4.6350957E-5</v>
      </c>
      <c r="AC2133" s="71">
        <v>4.6350957E-5</v>
      </c>
      <c r="AD2133" s="71"/>
      <c r="AE2133" s="71">
        <v>3.1232116666666665E-5</v>
      </c>
      <c r="AF2133" s="72">
        <v>1</v>
      </c>
      <c r="AG2133" s="66">
        <f t="shared" si="227"/>
        <v>3.1232116666666665E-5</v>
      </c>
      <c r="AH2133" s="66">
        <f t="shared" si="225"/>
        <v>1.5118840333333334E-5</v>
      </c>
      <c r="AI2133" s="67" t="s">
        <v>71</v>
      </c>
      <c r="AJ2133" s="162"/>
      <c r="AK2133" s="162"/>
      <c r="AS2133" s="155"/>
      <c r="AT2133" s="155"/>
      <c r="AU2133" s="155"/>
      <c r="AV2133" s="155"/>
      <c r="AW2133" s="155"/>
      <c r="AX2133" s="155"/>
      <c r="AY2133" s="155"/>
      <c r="AZ2133" s="155"/>
      <c r="BA2133" s="155"/>
      <c r="BK2133" s="23">
        <v>1.1390536666666669E-5</v>
      </c>
      <c r="BL2133" s="23">
        <v>7.2164561333333337E-4</v>
      </c>
    </row>
    <row r="2134" spans="1:64" x14ac:dyDescent="0.25">
      <c r="A2134" s="70" t="s">
        <v>16</v>
      </c>
      <c r="B2134" s="64">
        <v>34037</v>
      </c>
      <c r="C2134" s="64" t="s">
        <v>57</v>
      </c>
      <c r="D2134" s="64" t="s">
        <v>53</v>
      </c>
      <c r="E2134" s="68" t="s">
        <v>131</v>
      </c>
      <c r="F2134" s="68" t="s">
        <v>96</v>
      </c>
      <c r="G2134" s="68" t="s">
        <v>159</v>
      </c>
      <c r="H2134" s="64"/>
      <c r="I2134" s="64">
        <v>2268003020</v>
      </c>
      <c r="J2134" s="65" t="s">
        <v>1</v>
      </c>
      <c r="K2134" s="64" t="s">
        <v>1</v>
      </c>
      <c r="L2134" s="71" t="s">
        <v>19</v>
      </c>
      <c r="M2134" s="71" t="s">
        <v>19</v>
      </c>
      <c r="N2134" s="154">
        <v>4.5056404799999995E-5</v>
      </c>
      <c r="O2134" s="71">
        <v>4.5056404799999995E-5</v>
      </c>
      <c r="P2134" s="66" t="s">
        <v>19</v>
      </c>
      <c r="Q2134" s="71">
        <v>5.4601088666666672E-4</v>
      </c>
      <c r="R2134" s="66">
        <v>1</v>
      </c>
      <c r="S2134" s="66">
        <f t="shared" si="222"/>
        <v>5.4601088666666672E-4</v>
      </c>
      <c r="T2134" s="66">
        <f t="shared" si="226"/>
        <v>-5.0095448186666675E-4</v>
      </c>
      <c r="U2134" s="71">
        <v>2.7599441999999999E-3</v>
      </c>
      <c r="V2134" s="71">
        <v>2.7599441999999999E-3</v>
      </c>
      <c r="W2134" s="71" t="s">
        <v>19</v>
      </c>
      <c r="X2134" s="71">
        <v>1.0365388366666665E-3</v>
      </c>
      <c r="Y2134" s="66">
        <v>1</v>
      </c>
      <c r="Z2134" s="66">
        <f t="shared" si="223"/>
        <v>1.0365388366666665E-3</v>
      </c>
      <c r="AA2134" s="66">
        <f t="shared" si="224"/>
        <v>1.7234053633333334E-3</v>
      </c>
      <c r="AB2134" s="71">
        <v>1.8812213000000001E-2</v>
      </c>
      <c r="AC2134" s="71">
        <v>1.8812213000000001E-2</v>
      </c>
      <c r="AD2134" s="71"/>
      <c r="AE2134" s="71">
        <v>5.9807666233333339E-3</v>
      </c>
      <c r="AF2134" s="72">
        <v>1</v>
      </c>
      <c r="AG2134" s="66">
        <f t="shared" si="227"/>
        <v>5.9807666233333339E-3</v>
      </c>
      <c r="AH2134" s="66">
        <f t="shared" si="225"/>
        <v>1.2831446376666666E-2</v>
      </c>
      <c r="AI2134" s="67" t="s">
        <v>71</v>
      </c>
      <c r="AJ2134" s="162"/>
      <c r="AK2134" s="162"/>
      <c r="AS2134" s="155"/>
      <c r="AT2134" s="155"/>
      <c r="AU2134" s="155"/>
      <c r="AV2134" s="155"/>
      <c r="AW2134" s="155"/>
      <c r="AX2134" s="155"/>
      <c r="AY2134" s="155"/>
      <c r="AZ2134" s="155"/>
      <c r="BA2134" s="155"/>
      <c r="BK2134" s="23">
        <v>0</v>
      </c>
      <c r="BL2134" s="23">
        <v>2.1311326666666664E-5</v>
      </c>
    </row>
    <row r="2135" spans="1:64" x14ac:dyDescent="0.25">
      <c r="A2135" s="70" t="s">
        <v>16</v>
      </c>
      <c r="B2135" s="64">
        <v>34037</v>
      </c>
      <c r="C2135" s="64" t="s">
        <v>57</v>
      </c>
      <c r="D2135" s="64" t="s">
        <v>53</v>
      </c>
      <c r="E2135" s="68" t="s">
        <v>95</v>
      </c>
      <c r="F2135" s="68" t="s">
        <v>96</v>
      </c>
      <c r="G2135" s="68" t="s">
        <v>159</v>
      </c>
      <c r="H2135" s="64"/>
      <c r="I2135" s="64">
        <v>2268003030</v>
      </c>
      <c r="J2135" s="65" t="s">
        <v>1</v>
      </c>
      <c r="K2135" s="64" t="s">
        <v>1</v>
      </c>
      <c r="L2135" s="71" t="s">
        <v>19</v>
      </c>
      <c r="M2135" s="71" t="s">
        <v>19</v>
      </c>
      <c r="N2135" s="154">
        <v>5.1895599200000008E-8</v>
      </c>
      <c r="O2135" s="71">
        <v>5.1895599200000008E-8</v>
      </c>
      <c r="P2135" s="66" t="s">
        <v>19</v>
      </c>
      <c r="Q2135" s="71">
        <v>1.1023100000000001E-6</v>
      </c>
      <c r="R2135" s="66">
        <v>1</v>
      </c>
      <c r="S2135" s="66">
        <f t="shared" si="222"/>
        <v>1.1023100000000001E-6</v>
      </c>
      <c r="T2135" s="66">
        <f t="shared" si="226"/>
        <v>-1.0504144008E-6</v>
      </c>
      <c r="U2135" s="71">
        <v>3.1819200000000001E-6</v>
      </c>
      <c r="V2135" s="71">
        <v>3.1819200000000001E-6</v>
      </c>
      <c r="W2135" s="71" t="s">
        <v>19</v>
      </c>
      <c r="X2135" s="71">
        <v>1.1023100000000001E-6</v>
      </c>
      <c r="Y2135" s="66">
        <v>1</v>
      </c>
      <c r="Z2135" s="66">
        <f t="shared" si="223"/>
        <v>1.1023100000000001E-6</v>
      </c>
      <c r="AA2135" s="66">
        <f t="shared" si="224"/>
        <v>2.0796100000000002E-6</v>
      </c>
      <c r="AB2135" s="71">
        <v>2.1952583000000001E-5</v>
      </c>
      <c r="AC2135" s="71">
        <v>2.1952583000000001E-5</v>
      </c>
      <c r="AD2135" s="71"/>
      <c r="AE2135" s="71">
        <v>6.6138600000000009E-6</v>
      </c>
      <c r="AF2135" s="72">
        <v>1</v>
      </c>
      <c r="AG2135" s="66">
        <f t="shared" si="227"/>
        <v>6.6138600000000009E-6</v>
      </c>
      <c r="AH2135" s="66">
        <f t="shared" si="225"/>
        <v>1.5338722999999999E-5</v>
      </c>
      <c r="AI2135" s="67" t="s">
        <v>71</v>
      </c>
      <c r="AJ2135" s="162"/>
      <c r="AK2135" s="162"/>
      <c r="AS2135" s="155"/>
      <c r="AT2135" s="155"/>
      <c r="AU2135" s="155"/>
      <c r="AV2135" s="155"/>
      <c r="AW2135" s="155"/>
      <c r="AX2135" s="155"/>
      <c r="AY2135" s="155"/>
      <c r="AZ2135" s="155"/>
      <c r="BA2135" s="155"/>
      <c r="BK2135" s="23">
        <v>0</v>
      </c>
      <c r="BL2135" s="23">
        <v>3.5273920000000003E-5</v>
      </c>
    </row>
    <row r="2136" spans="1:64" x14ac:dyDescent="0.25">
      <c r="A2136" s="70" t="s">
        <v>16</v>
      </c>
      <c r="B2136" s="64">
        <v>34037</v>
      </c>
      <c r="C2136" s="64" t="s">
        <v>57</v>
      </c>
      <c r="D2136" s="64" t="s">
        <v>53</v>
      </c>
      <c r="E2136" s="68" t="s">
        <v>160</v>
      </c>
      <c r="F2136" s="68" t="s">
        <v>96</v>
      </c>
      <c r="G2136" s="68" t="s">
        <v>159</v>
      </c>
      <c r="H2136" s="64"/>
      <c r="I2136" s="64">
        <v>2268003040</v>
      </c>
      <c r="J2136" s="65" t="s">
        <v>1</v>
      </c>
      <c r="K2136" s="64" t="s">
        <v>1</v>
      </c>
      <c r="L2136" s="71" t="s">
        <v>19</v>
      </c>
      <c r="M2136" s="71" t="s">
        <v>19</v>
      </c>
      <c r="N2136" s="154">
        <v>2.944218128E-8</v>
      </c>
      <c r="O2136" s="71">
        <v>2.944218128E-8</v>
      </c>
      <c r="P2136" s="66" t="s">
        <v>19</v>
      </c>
      <c r="Q2136" s="71">
        <v>0</v>
      </c>
      <c r="R2136" s="66">
        <v>1</v>
      </c>
      <c r="S2136" s="66">
        <f t="shared" si="222"/>
        <v>0</v>
      </c>
      <c r="T2136" s="66">
        <f t="shared" si="226"/>
        <v>2.944218128E-8</v>
      </c>
      <c r="U2136" s="71">
        <v>1.8232678000000001E-6</v>
      </c>
      <c r="V2136" s="71">
        <v>1.8232678000000001E-6</v>
      </c>
      <c r="W2136" s="71" t="s">
        <v>19</v>
      </c>
      <c r="X2136" s="71">
        <v>1.1023100000000001E-6</v>
      </c>
      <c r="Y2136" s="66">
        <v>1</v>
      </c>
      <c r="Z2136" s="66">
        <f t="shared" si="223"/>
        <v>1.1023100000000001E-6</v>
      </c>
      <c r="AA2136" s="66">
        <f t="shared" si="224"/>
        <v>7.2095779999999998E-7</v>
      </c>
      <c r="AB2136" s="71">
        <v>1.3433487E-5</v>
      </c>
      <c r="AC2136" s="71">
        <v>1.3433487E-5</v>
      </c>
      <c r="AD2136" s="71"/>
      <c r="AE2136" s="71">
        <v>4.4092400000000003E-6</v>
      </c>
      <c r="AF2136" s="72">
        <v>1</v>
      </c>
      <c r="AG2136" s="66">
        <f t="shared" si="227"/>
        <v>4.4092400000000003E-6</v>
      </c>
      <c r="AH2136" s="66">
        <f t="shared" si="225"/>
        <v>9.0242469999999993E-6</v>
      </c>
      <c r="AI2136" s="67" t="s">
        <v>71</v>
      </c>
      <c r="AJ2136" s="162"/>
      <c r="AK2136" s="162"/>
      <c r="AS2136" s="155"/>
      <c r="AT2136" s="155"/>
      <c r="AU2136" s="155"/>
      <c r="AV2136" s="155"/>
      <c r="AW2136" s="155"/>
      <c r="AX2136" s="155"/>
      <c r="AY2136" s="155"/>
      <c r="AZ2136" s="155"/>
      <c r="BA2136" s="155"/>
      <c r="BK2136" s="23">
        <v>1.1390536666666669E-5</v>
      </c>
      <c r="BL2136" s="23">
        <v>7.1833868333333328E-4</v>
      </c>
    </row>
    <row r="2137" spans="1:64" x14ac:dyDescent="0.25">
      <c r="A2137" s="70" t="s">
        <v>16</v>
      </c>
      <c r="B2137" s="64">
        <v>34037</v>
      </c>
      <c r="C2137" s="64" t="s">
        <v>57</v>
      </c>
      <c r="D2137" s="64" t="s">
        <v>53</v>
      </c>
      <c r="E2137" s="68" t="s">
        <v>133</v>
      </c>
      <c r="F2137" s="68" t="s">
        <v>96</v>
      </c>
      <c r="G2137" s="68" t="s">
        <v>159</v>
      </c>
      <c r="H2137" s="64"/>
      <c r="I2137" s="64">
        <v>2268003060</v>
      </c>
      <c r="J2137" s="65" t="s">
        <v>1</v>
      </c>
      <c r="K2137" s="64" t="s">
        <v>1</v>
      </c>
      <c r="L2137" s="71" t="s">
        <v>19</v>
      </c>
      <c r="M2137" s="71" t="s">
        <v>19</v>
      </c>
      <c r="N2137" s="154">
        <v>2.3676893799999998E-7</v>
      </c>
      <c r="O2137" s="71">
        <v>2.3676893799999998E-7</v>
      </c>
      <c r="P2137" s="66" t="s">
        <v>19</v>
      </c>
      <c r="Q2137" s="71">
        <v>3.3069300000000005E-6</v>
      </c>
      <c r="R2137" s="66">
        <v>1</v>
      </c>
      <c r="S2137" s="66">
        <f t="shared" si="222"/>
        <v>3.3069300000000005E-6</v>
      </c>
      <c r="T2137" s="66">
        <f t="shared" si="226"/>
        <v>-3.0701610620000003E-6</v>
      </c>
      <c r="U2137" s="71">
        <v>1.5133274200000002E-5</v>
      </c>
      <c r="V2137" s="71">
        <v>1.5133274200000002E-5</v>
      </c>
      <c r="W2137" s="71" t="s">
        <v>19</v>
      </c>
      <c r="X2137" s="71">
        <v>6.6138600000000009E-6</v>
      </c>
      <c r="Y2137" s="66">
        <v>1</v>
      </c>
      <c r="Z2137" s="66">
        <f t="shared" si="223"/>
        <v>6.6138600000000009E-6</v>
      </c>
      <c r="AA2137" s="66">
        <f t="shared" si="224"/>
        <v>8.5194142E-6</v>
      </c>
      <c r="AB2137" s="71">
        <v>1.00590809E-4</v>
      </c>
      <c r="AC2137" s="71">
        <v>1.00590809E-4</v>
      </c>
      <c r="AD2137" s="71"/>
      <c r="AE2137" s="71">
        <v>3.7111103333333336E-5</v>
      </c>
      <c r="AF2137" s="72">
        <v>1</v>
      </c>
      <c r="AG2137" s="66">
        <f t="shared" si="227"/>
        <v>3.7111103333333336E-5</v>
      </c>
      <c r="AH2137" s="66">
        <f t="shared" si="225"/>
        <v>6.3479705666666668E-5</v>
      </c>
      <c r="AI2137" s="67" t="s">
        <v>71</v>
      </c>
      <c r="AJ2137" s="162"/>
      <c r="AK2137" s="162"/>
      <c r="AS2137" s="155"/>
      <c r="AT2137" s="155"/>
      <c r="AU2137" s="155"/>
      <c r="AV2137" s="155"/>
      <c r="AW2137" s="155"/>
      <c r="AX2137" s="155"/>
      <c r="AY2137" s="155"/>
      <c r="AZ2137" s="155"/>
      <c r="BA2137" s="155"/>
      <c r="BK2137" s="23">
        <v>0</v>
      </c>
      <c r="BL2137" s="23">
        <v>1.7269523333333331E-5</v>
      </c>
    </row>
    <row r="2138" spans="1:64" x14ac:dyDescent="0.25">
      <c r="A2138" s="70" t="s">
        <v>16</v>
      </c>
      <c r="B2138" s="64">
        <v>34037</v>
      </c>
      <c r="C2138" s="64" t="s">
        <v>57</v>
      </c>
      <c r="D2138" s="64" t="s">
        <v>53</v>
      </c>
      <c r="E2138" s="68" t="s">
        <v>134</v>
      </c>
      <c r="F2138" s="68" t="s">
        <v>96</v>
      </c>
      <c r="G2138" s="68" t="s">
        <v>159</v>
      </c>
      <c r="H2138" s="64"/>
      <c r="I2138" s="64">
        <v>2268003070</v>
      </c>
      <c r="J2138" s="65" t="s">
        <v>1</v>
      </c>
      <c r="K2138" s="64" t="s">
        <v>1</v>
      </c>
      <c r="L2138" s="71" t="s">
        <v>19</v>
      </c>
      <c r="M2138" s="71" t="s">
        <v>19</v>
      </c>
      <c r="N2138" s="154">
        <v>6.1420829456000008E-8</v>
      </c>
      <c r="O2138" s="71">
        <v>6.1420829456000008E-8</v>
      </c>
      <c r="P2138" s="66" t="s">
        <v>19</v>
      </c>
      <c r="Q2138" s="71">
        <v>1.4697466666666668E-6</v>
      </c>
      <c r="R2138" s="66">
        <v>1</v>
      </c>
      <c r="S2138" s="66">
        <f t="shared" si="222"/>
        <v>1.4697466666666668E-6</v>
      </c>
      <c r="T2138" s="66">
        <f t="shared" si="226"/>
        <v>-1.4083258372106668E-6</v>
      </c>
      <c r="U2138" s="71">
        <v>4.84550152E-6</v>
      </c>
      <c r="V2138" s="71">
        <v>4.84550152E-6</v>
      </c>
      <c r="W2138" s="71" t="s">
        <v>19</v>
      </c>
      <c r="X2138" s="71">
        <v>3.6743666666666665E-6</v>
      </c>
      <c r="Y2138" s="66">
        <v>1</v>
      </c>
      <c r="Z2138" s="66">
        <f t="shared" si="223"/>
        <v>3.6743666666666665E-6</v>
      </c>
      <c r="AA2138" s="66">
        <f t="shared" si="224"/>
        <v>1.1711348533333335E-6</v>
      </c>
      <c r="AB2138" s="71">
        <v>3.4587197200000002E-5</v>
      </c>
      <c r="AC2138" s="71">
        <v>3.4587197200000002E-5</v>
      </c>
      <c r="AD2138" s="71"/>
      <c r="AE2138" s="71">
        <v>1.9106706666666671E-5</v>
      </c>
      <c r="AF2138" s="72">
        <v>1</v>
      </c>
      <c r="AG2138" s="66">
        <f t="shared" si="227"/>
        <v>1.9106706666666671E-5</v>
      </c>
      <c r="AH2138" s="66">
        <f t="shared" si="225"/>
        <v>1.5480490533333331E-5</v>
      </c>
      <c r="AI2138" s="67" t="s">
        <v>71</v>
      </c>
      <c r="AJ2138" s="162"/>
      <c r="AK2138" s="162"/>
      <c r="AS2138" s="155"/>
      <c r="AT2138" s="155"/>
      <c r="AU2138" s="155"/>
      <c r="AV2138" s="155"/>
      <c r="AW2138" s="155"/>
      <c r="AX2138" s="155"/>
      <c r="AY2138" s="155"/>
      <c r="AZ2138" s="155"/>
      <c r="BA2138" s="155"/>
      <c r="BK2138" s="23">
        <v>3.6743666666666664E-7</v>
      </c>
      <c r="BL2138" s="23">
        <v>6.2096796666666674E-5</v>
      </c>
    </row>
    <row r="2139" spans="1:64" x14ac:dyDescent="0.25">
      <c r="A2139" s="70" t="s">
        <v>16</v>
      </c>
      <c r="B2139" s="64">
        <v>34037</v>
      </c>
      <c r="C2139" s="64" t="s">
        <v>57</v>
      </c>
      <c r="D2139" s="64" t="s">
        <v>53</v>
      </c>
      <c r="E2139" s="68" t="s">
        <v>148</v>
      </c>
      <c r="F2139" s="68" t="s">
        <v>107</v>
      </c>
      <c r="G2139" s="68" t="s">
        <v>159</v>
      </c>
      <c r="H2139" s="64"/>
      <c r="I2139" s="64">
        <v>2268005055</v>
      </c>
      <c r="J2139" s="65" t="s">
        <v>1</v>
      </c>
      <c r="K2139" s="64" t="s">
        <v>1</v>
      </c>
      <c r="L2139" s="71" t="s">
        <v>19</v>
      </c>
      <c r="M2139" s="71" t="s">
        <v>19</v>
      </c>
      <c r="N2139" s="154">
        <v>4.0093359600000003E-8</v>
      </c>
      <c r="O2139" s="71">
        <v>4.0093359600000003E-8</v>
      </c>
      <c r="P2139" s="66" t="s">
        <v>19</v>
      </c>
      <c r="Q2139" s="71">
        <v>1.1023100000000001E-6</v>
      </c>
      <c r="R2139" s="66">
        <v>1</v>
      </c>
      <c r="S2139" s="66">
        <f t="shared" si="222"/>
        <v>1.1023100000000001E-6</v>
      </c>
      <c r="T2139" s="66">
        <f t="shared" si="226"/>
        <v>-1.0622166404000001E-6</v>
      </c>
      <c r="U2139" s="71">
        <v>2.3111936000000001E-6</v>
      </c>
      <c r="V2139" s="71">
        <v>2.3111936000000001E-6</v>
      </c>
      <c r="W2139" s="71" t="s">
        <v>19</v>
      </c>
      <c r="X2139" s="71">
        <v>1.1023100000000001E-6</v>
      </c>
      <c r="Y2139" s="66">
        <v>1</v>
      </c>
      <c r="Z2139" s="66">
        <f t="shared" si="223"/>
        <v>1.1023100000000001E-6</v>
      </c>
      <c r="AA2139" s="66">
        <f t="shared" si="224"/>
        <v>1.2088836E-6</v>
      </c>
      <c r="AB2139" s="71">
        <v>1.0311597999999999E-5</v>
      </c>
      <c r="AC2139" s="71">
        <v>1.0311597999999999E-5</v>
      </c>
      <c r="AD2139" s="71"/>
      <c r="AE2139" s="71">
        <v>4.4092400000000003E-6</v>
      </c>
      <c r="AF2139" s="72">
        <v>1</v>
      </c>
      <c r="AG2139" s="66">
        <f t="shared" si="227"/>
        <v>4.4092400000000003E-6</v>
      </c>
      <c r="AH2139" s="66">
        <f t="shared" si="225"/>
        <v>5.9023579999999989E-6</v>
      </c>
      <c r="AI2139" s="67" t="s">
        <v>71</v>
      </c>
      <c r="AJ2139" s="162"/>
      <c r="AK2139" s="162"/>
      <c r="AS2139" s="155"/>
      <c r="AT2139" s="155"/>
      <c r="AU2139" s="155"/>
      <c r="AV2139" s="155"/>
      <c r="AW2139" s="155"/>
      <c r="AX2139" s="155"/>
      <c r="AY2139" s="155"/>
      <c r="AZ2139" s="155"/>
      <c r="BA2139" s="155"/>
      <c r="BK2139" s="23">
        <v>1.1757973333333333E-5</v>
      </c>
      <c r="BL2139" s="23">
        <v>7.2127817666666676E-4</v>
      </c>
    </row>
    <row r="2140" spans="1:64" x14ac:dyDescent="0.25">
      <c r="A2140" s="70" t="s">
        <v>16</v>
      </c>
      <c r="B2140" s="64">
        <v>34037</v>
      </c>
      <c r="C2140" s="64" t="s">
        <v>57</v>
      </c>
      <c r="D2140" s="64" t="s">
        <v>53</v>
      </c>
      <c r="E2140" s="68" t="s">
        <v>108</v>
      </c>
      <c r="F2140" s="68" t="s">
        <v>109</v>
      </c>
      <c r="G2140" s="68" t="s">
        <v>159</v>
      </c>
      <c r="H2140" s="64"/>
      <c r="I2140" s="64">
        <v>2268006005</v>
      </c>
      <c r="J2140" s="65" t="s">
        <v>1</v>
      </c>
      <c r="K2140" s="64" t="s">
        <v>1</v>
      </c>
      <c r="L2140" s="71" t="s">
        <v>19</v>
      </c>
      <c r="M2140" s="71" t="s">
        <v>19</v>
      </c>
      <c r="N2140" s="154">
        <v>3.5329129552000001E-5</v>
      </c>
      <c r="O2140" s="71">
        <v>3.5329129552000001E-5</v>
      </c>
      <c r="P2140" s="66" t="s">
        <v>19</v>
      </c>
      <c r="Q2140" s="71">
        <v>1.3440833266666664E-3</v>
      </c>
      <c r="R2140" s="66">
        <v>1</v>
      </c>
      <c r="S2140" s="66">
        <f t="shared" si="222"/>
        <v>1.3440833266666664E-3</v>
      </c>
      <c r="T2140" s="66">
        <f t="shared" si="226"/>
        <v>-1.3087541971146665E-3</v>
      </c>
      <c r="U2140" s="71">
        <v>2.8756764279999998E-3</v>
      </c>
      <c r="V2140" s="71">
        <v>2.8756764279999998E-3</v>
      </c>
      <c r="W2140" s="71" t="s">
        <v>19</v>
      </c>
      <c r="X2140" s="71">
        <v>2.2784747699999999E-3</v>
      </c>
      <c r="Y2140" s="66">
        <v>1</v>
      </c>
      <c r="Z2140" s="66">
        <f t="shared" si="223"/>
        <v>2.2784747699999999E-3</v>
      </c>
      <c r="AA2140" s="66">
        <f t="shared" si="224"/>
        <v>5.9720165799999987E-4</v>
      </c>
      <c r="AB2140" s="71">
        <v>9.3975687449999994E-3</v>
      </c>
      <c r="AC2140" s="71">
        <v>9.3975687449999994E-3</v>
      </c>
      <c r="AD2140" s="71"/>
      <c r="AE2140" s="71">
        <v>8.1310059966666678E-3</v>
      </c>
      <c r="AF2140" s="72">
        <v>1</v>
      </c>
      <c r="AG2140" s="66">
        <f t="shared" si="227"/>
        <v>8.1310059966666678E-3</v>
      </c>
      <c r="AH2140" s="66">
        <f t="shared" si="225"/>
        <v>1.2665627483333317E-3</v>
      </c>
      <c r="AI2140" s="67" t="s">
        <v>71</v>
      </c>
      <c r="AJ2140" s="162"/>
      <c r="AK2140" s="162"/>
      <c r="AS2140" s="155"/>
      <c r="AT2140" s="155"/>
      <c r="AU2140" s="155"/>
      <c r="AV2140" s="155"/>
      <c r="AW2140" s="155"/>
      <c r="AX2140" s="155"/>
      <c r="AY2140" s="155"/>
      <c r="AZ2140" s="155"/>
      <c r="BA2140" s="155"/>
      <c r="BK2140" s="23">
        <v>1.4697466666666666E-6</v>
      </c>
      <c r="BL2140" s="23">
        <v>4.1189650333333332E-4</v>
      </c>
    </row>
    <row r="2141" spans="1:64" x14ac:dyDescent="0.25">
      <c r="A2141" s="70" t="s">
        <v>16</v>
      </c>
      <c r="B2141" s="64">
        <v>34037</v>
      </c>
      <c r="C2141" s="64" t="s">
        <v>57</v>
      </c>
      <c r="D2141" s="64" t="s">
        <v>53</v>
      </c>
      <c r="E2141" s="68" t="s">
        <v>110</v>
      </c>
      <c r="F2141" s="68" t="s">
        <v>109</v>
      </c>
      <c r="G2141" s="68" t="s">
        <v>159</v>
      </c>
      <c r="H2141" s="64"/>
      <c r="I2141" s="64">
        <v>2268006010</v>
      </c>
      <c r="J2141" s="65" t="s">
        <v>1</v>
      </c>
      <c r="K2141" s="64" t="s">
        <v>1</v>
      </c>
      <c r="L2141" s="71" t="s">
        <v>19</v>
      </c>
      <c r="M2141" s="71" t="s">
        <v>19</v>
      </c>
      <c r="N2141" s="154">
        <v>1.49397746308E-6</v>
      </c>
      <c r="O2141" s="71">
        <v>1.49397746308E-6</v>
      </c>
      <c r="P2141" s="66" t="s">
        <v>19</v>
      </c>
      <c r="Q2141" s="71">
        <v>4.6664456666666666E-5</v>
      </c>
      <c r="R2141" s="66">
        <v>1</v>
      </c>
      <c r="S2141" s="66">
        <f t="shared" si="222"/>
        <v>4.6664456666666666E-5</v>
      </c>
      <c r="T2141" s="66">
        <f t="shared" si="226"/>
        <v>-4.5170479203586666E-5</v>
      </c>
      <c r="U2141" s="71">
        <v>1.2126316596000001E-4</v>
      </c>
      <c r="V2141" s="71">
        <v>1.2126316596000001E-4</v>
      </c>
      <c r="W2141" s="71" t="s">
        <v>19</v>
      </c>
      <c r="X2141" s="71">
        <v>8.0101193333333335E-5</v>
      </c>
      <c r="Y2141" s="66">
        <v>1</v>
      </c>
      <c r="Z2141" s="66">
        <f t="shared" si="223"/>
        <v>8.0101193333333335E-5</v>
      </c>
      <c r="AA2141" s="66">
        <f t="shared" si="224"/>
        <v>4.1161972626666674E-5</v>
      </c>
      <c r="AB2141" s="71">
        <v>4.347238166E-4</v>
      </c>
      <c r="AC2141" s="71">
        <v>4.347238166E-4</v>
      </c>
      <c r="AD2141" s="71"/>
      <c r="AE2141" s="71">
        <v>3.2003733666666673E-4</v>
      </c>
      <c r="AF2141" s="72">
        <v>1</v>
      </c>
      <c r="AG2141" s="66">
        <f t="shared" si="227"/>
        <v>3.2003733666666673E-4</v>
      </c>
      <c r="AH2141" s="66">
        <f t="shared" si="225"/>
        <v>1.1468647993333327E-4</v>
      </c>
      <c r="AI2141" s="67" t="s">
        <v>71</v>
      </c>
      <c r="AJ2141" s="162"/>
      <c r="AK2141" s="162"/>
      <c r="AS2141" s="155"/>
      <c r="AT2141" s="155"/>
      <c r="AU2141" s="155"/>
      <c r="AV2141" s="155"/>
      <c r="AW2141" s="155"/>
      <c r="AX2141" s="155"/>
      <c r="AY2141" s="155"/>
      <c r="AZ2141" s="155"/>
      <c r="BA2141" s="155"/>
      <c r="BK2141" s="23">
        <v>7.3487333333333328E-7</v>
      </c>
      <c r="BL2141" s="23">
        <v>8.0468629999999993E-5</v>
      </c>
    </row>
    <row r="2142" spans="1:64" x14ac:dyDescent="0.25">
      <c r="A2142" s="70" t="s">
        <v>16</v>
      </c>
      <c r="B2142" s="64">
        <v>34037</v>
      </c>
      <c r="C2142" s="64" t="s">
        <v>57</v>
      </c>
      <c r="D2142" s="64" t="s">
        <v>53</v>
      </c>
      <c r="E2142" s="68" t="s">
        <v>111</v>
      </c>
      <c r="F2142" s="68" t="s">
        <v>109</v>
      </c>
      <c r="G2142" s="68" t="s">
        <v>159</v>
      </c>
      <c r="H2142" s="64"/>
      <c r="I2142" s="64">
        <v>2268006015</v>
      </c>
      <c r="J2142" s="65" t="s">
        <v>1</v>
      </c>
      <c r="K2142" s="64" t="s">
        <v>1</v>
      </c>
      <c r="L2142" s="71" t="s">
        <v>19</v>
      </c>
      <c r="M2142" s="71" t="s">
        <v>19</v>
      </c>
      <c r="N2142" s="154">
        <v>1.5284312200000002E-6</v>
      </c>
      <c r="O2142" s="71">
        <v>1.5284312200000002E-6</v>
      </c>
      <c r="P2142" s="66" t="s">
        <v>19</v>
      </c>
      <c r="Q2142" s="71">
        <v>2.4618256666666667E-5</v>
      </c>
      <c r="R2142" s="66">
        <v>1</v>
      </c>
      <c r="S2142" s="66">
        <f t="shared" si="222"/>
        <v>2.4618256666666667E-5</v>
      </c>
      <c r="T2142" s="66">
        <f t="shared" si="226"/>
        <v>-2.3089825446666666E-5</v>
      </c>
      <c r="U2142" s="71">
        <v>1.2423940199999999E-4</v>
      </c>
      <c r="V2142" s="71">
        <v>1.2423940199999999E-4</v>
      </c>
      <c r="W2142" s="71" t="s">
        <v>19</v>
      </c>
      <c r="X2142" s="71">
        <v>4.8869076666666663E-5</v>
      </c>
      <c r="Y2142" s="66">
        <v>1</v>
      </c>
      <c r="Z2142" s="66">
        <f t="shared" si="223"/>
        <v>4.8869076666666663E-5</v>
      </c>
      <c r="AA2142" s="66">
        <f t="shared" si="224"/>
        <v>7.5370325333333331E-5</v>
      </c>
      <c r="AB2142" s="71">
        <v>5.3160565700000008E-4</v>
      </c>
      <c r="AC2142" s="71">
        <v>5.3160565700000008E-4</v>
      </c>
      <c r="AD2142" s="71"/>
      <c r="AE2142" s="71">
        <v>2.575731033333333E-4</v>
      </c>
      <c r="AF2142" s="72">
        <v>1</v>
      </c>
      <c r="AG2142" s="66">
        <f t="shared" si="227"/>
        <v>2.575731033333333E-4</v>
      </c>
      <c r="AH2142" s="66">
        <f t="shared" si="225"/>
        <v>2.7403255366666678E-4</v>
      </c>
      <c r="AI2142" s="67" t="s">
        <v>71</v>
      </c>
      <c r="AJ2142" s="162"/>
      <c r="AK2142" s="162"/>
      <c r="AS2142" s="155"/>
      <c r="AT2142" s="155"/>
      <c r="AU2142" s="155"/>
      <c r="AV2142" s="155"/>
      <c r="AW2142" s="155"/>
      <c r="AX2142" s="155"/>
      <c r="AY2142" s="155"/>
      <c r="AZ2142" s="155"/>
      <c r="BA2142" s="155"/>
      <c r="BK2142" s="23">
        <v>3.6743666666666664E-7</v>
      </c>
      <c r="BL2142" s="23">
        <v>3.196699E-5</v>
      </c>
    </row>
    <row r="2143" spans="1:64" x14ac:dyDescent="0.25">
      <c r="A2143" s="70" t="s">
        <v>16</v>
      </c>
      <c r="B2143" s="64">
        <v>34037</v>
      </c>
      <c r="C2143" s="64" t="s">
        <v>57</v>
      </c>
      <c r="D2143" s="64" t="s">
        <v>53</v>
      </c>
      <c r="E2143" s="68" t="s">
        <v>161</v>
      </c>
      <c r="F2143" s="68" t="s">
        <v>109</v>
      </c>
      <c r="G2143" s="68" t="s">
        <v>159</v>
      </c>
      <c r="H2143" s="64"/>
      <c r="I2143" s="64">
        <v>2268006020</v>
      </c>
      <c r="J2143" s="65" t="s">
        <v>1</v>
      </c>
      <c r="K2143" s="64" t="s">
        <v>1</v>
      </c>
      <c r="L2143" s="71" t="s">
        <v>19</v>
      </c>
      <c r="M2143" s="71" t="s">
        <v>19</v>
      </c>
      <c r="N2143" s="154">
        <v>9.6453615279999994E-6</v>
      </c>
      <c r="O2143" s="71">
        <v>9.6453615279999994E-6</v>
      </c>
      <c r="P2143" s="66" t="s">
        <v>19</v>
      </c>
      <c r="Q2143" s="71">
        <v>5.3498778666666682E-4</v>
      </c>
      <c r="R2143" s="66">
        <v>1</v>
      </c>
      <c r="S2143" s="66">
        <f t="shared" si="222"/>
        <v>5.3498778666666682E-4</v>
      </c>
      <c r="T2143" s="66">
        <f t="shared" si="226"/>
        <v>-5.2534242513866682E-4</v>
      </c>
      <c r="U2143" s="71">
        <v>9.5852361199999991E-4</v>
      </c>
      <c r="V2143" s="71">
        <v>9.5852361199999991E-4</v>
      </c>
      <c r="W2143" s="71" t="s">
        <v>19</v>
      </c>
      <c r="X2143" s="71">
        <v>1.11002617E-3</v>
      </c>
      <c r="Y2143" s="66">
        <v>1</v>
      </c>
      <c r="Z2143" s="66">
        <f t="shared" si="223"/>
        <v>1.11002617E-3</v>
      </c>
      <c r="AA2143" s="66">
        <f t="shared" si="224"/>
        <v>-1.5150255800000013E-4</v>
      </c>
      <c r="AB2143" s="71">
        <v>4.9927517439999998E-3</v>
      </c>
      <c r="AC2143" s="71">
        <v>4.9927517439999998E-3</v>
      </c>
      <c r="AD2143" s="71"/>
      <c r="AE2143" s="71">
        <v>5.7812485133333334E-3</v>
      </c>
      <c r="AF2143" s="72">
        <v>1</v>
      </c>
      <c r="AG2143" s="66">
        <f t="shared" si="227"/>
        <v>5.7812485133333334E-3</v>
      </c>
      <c r="AH2143" s="66">
        <f t="shared" si="225"/>
        <v>-7.8849676933333366E-4</v>
      </c>
      <c r="AI2143" s="67" t="s">
        <v>71</v>
      </c>
      <c r="AJ2143" s="162"/>
      <c r="AK2143" s="162"/>
      <c r="AS2143" s="155"/>
      <c r="AT2143" s="155"/>
      <c r="AU2143" s="155"/>
      <c r="AV2143" s="155"/>
      <c r="AW2143" s="155"/>
      <c r="AX2143" s="155"/>
      <c r="AY2143" s="155"/>
      <c r="AZ2143" s="155"/>
      <c r="BA2143" s="155"/>
      <c r="BK2143" s="23">
        <v>1.8371833333333335E-6</v>
      </c>
      <c r="BL2143" s="23">
        <v>4.5635634000000004E-4</v>
      </c>
    </row>
    <row r="2144" spans="1:64" x14ac:dyDescent="0.25">
      <c r="A2144" s="70" t="s">
        <v>16</v>
      </c>
      <c r="B2144" s="64">
        <v>34037</v>
      </c>
      <c r="C2144" s="64" t="s">
        <v>57</v>
      </c>
      <c r="D2144" s="64" t="s">
        <v>53</v>
      </c>
      <c r="E2144" s="68" t="s">
        <v>154</v>
      </c>
      <c r="F2144" s="68" t="s">
        <v>96</v>
      </c>
      <c r="G2144" s="68" t="s">
        <v>159</v>
      </c>
      <c r="H2144" s="64"/>
      <c r="I2144" s="64">
        <v>2268010010</v>
      </c>
      <c r="J2144" s="65" t="s">
        <v>1</v>
      </c>
      <c r="K2144" s="64" t="s">
        <v>1</v>
      </c>
      <c r="L2144" s="71" t="s">
        <v>19</v>
      </c>
      <c r="M2144" s="71" t="s">
        <v>19</v>
      </c>
      <c r="N2144" s="154">
        <v>0</v>
      </c>
      <c r="O2144" s="71">
        <v>0</v>
      </c>
      <c r="P2144" s="66" t="s">
        <v>19</v>
      </c>
      <c r="Q2144" s="71">
        <v>0</v>
      </c>
      <c r="R2144" s="66">
        <v>1</v>
      </c>
      <c r="S2144" s="66">
        <f t="shared" si="222"/>
        <v>0</v>
      </c>
      <c r="T2144" s="66">
        <f t="shared" si="226"/>
        <v>0</v>
      </c>
      <c r="U2144" s="71">
        <v>0</v>
      </c>
      <c r="V2144" s="71">
        <v>0</v>
      </c>
      <c r="W2144" s="71" t="s">
        <v>19</v>
      </c>
      <c r="X2144" s="71">
        <v>0</v>
      </c>
      <c r="Y2144" s="66">
        <v>1</v>
      </c>
      <c r="Z2144" s="66">
        <f t="shared" si="223"/>
        <v>0</v>
      </c>
      <c r="AA2144" s="66">
        <f t="shared" si="224"/>
        <v>0</v>
      </c>
      <c r="AB2144" s="71">
        <v>0</v>
      </c>
      <c r="AC2144" s="71">
        <v>0</v>
      </c>
      <c r="AD2144" s="71"/>
      <c r="AE2144" s="71">
        <v>0</v>
      </c>
      <c r="AF2144" s="72">
        <v>1</v>
      </c>
      <c r="AG2144" s="66">
        <f t="shared" si="227"/>
        <v>0</v>
      </c>
      <c r="AH2144" s="66">
        <f t="shared" si="225"/>
        <v>0</v>
      </c>
      <c r="AI2144" s="67" t="s">
        <v>71</v>
      </c>
      <c r="AJ2144" s="162"/>
      <c r="AK2144" s="162"/>
      <c r="AS2144" s="155"/>
      <c r="AT2144" s="155"/>
      <c r="AU2144" s="155"/>
      <c r="AV2144" s="155"/>
      <c r="AW2144" s="155"/>
      <c r="AX2144" s="155"/>
      <c r="AY2144" s="155"/>
      <c r="AZ2144" s="155"/>
      <c r="BA2144" s="155"/>
      <c r="BK2144" s="23">
        <v>7.3487333333333328E-7</v>
      </c>
      <c r="BL2144" s="23">
        <v>8.1570939999999991E-5</v>
      </c>
    </row>
    <row r="2145" spans="1:64" x14ac:dyDescent="0.25">
      <c r="A2145" s="70" t="s">
        <v>16</v>
      </c>
      <c r="B2145" s="64">
        <v>34037</v>
      </c>
      <c r="C2145" s="64" t="s">
        <v>57</v>
      </c>
      <c r="D2145" s="64" t="s">
        <v>53</v>
      </c>
      <c r="E2145" s="68" t="s">
        <v>162</v>
      </c>
      <c r="F2145" s="68" t="s">
        <v>83</v>
      </c>
      <c r="G2145" s="68" t="s">
        <v>163</v>
      </c>
      <c r="H2145" s="64"/>
      <c r="I2145" s="64">
        <v>2270001060</v>
      </c>
      <c r="J2145" s="65" t="s">
        <v>1</v>
      </c>
      <c r="K2145" s="64" t="s">
        <v>1</v>
      </c>
      <c r="L2145" s="71" t="s">
        <v>19</v>
      </c>
      <c r="M2145" s="71" t="s">
        <v>19</v>
      </c>
      <c r="N2145" s="154">
        <v>3.5421387665723275E-3</v>
      </c>
      <c r="O2145" s="71">
        <v>3.5421387665723275E-3</v>
      </c>
      <c r="P2145" s="66" t="s">
        <v>19</v>
      </c>
      <c r="Q2145" s="71">
        <v>2.6896364000000002E-3</v>
      </c>
      <c r="R2145" s="66">
        <v>1</v>
      </c>
      <c r="S2145" s="66">
        <f t="shared" si="222"/>
        <v>2.6896364000000002E-3</v>
      </c>
      <c r="T2145" s="66">
        <f t="shared" si="226"/>
        <v>8.5250236657232739E-4</v>
      </c>
      <c r="U2145" s="71">
        <v>1.378469369E-2</v>
      </c>
      <c r="V2145" s="71">
        <v>1.378469369E-2</v>
      </c>
      <c r="W2145" s="71" t="s">
        <v>19</v>
      </c>
      <c r="X2145" s="71">
        <v>1.185644636E-2</v>
      </c>
      <c r="Y2145" s="66">
        <v>1</v>
      </c>
      <c r="Z2145" s="66">
        <f t="shared" si="223"/>
        <v>1.185644636E-2</v>
      </c>
      <c r="AA2145" s="66">
        <f t="shared" si="224"/>
        <v>1.9282473300000005E-3</v>
      </c>
      <c r="AB2145" s="71">
        <v>1.3623943902999999E-2</v>
      </c>
      <c r="AC2145" s="71">
        <v>1.3623943902999999E-2</v>
      </c>
      <c r="AD2145" s="71"/>
      <c r="AE2145" s="71">
        <v>1.0233846039999999E-2</v>
      </c>
      <c r="AF2145" s="72">
        <v>1</v>
      </c>
      <c r="AG2145" s="66">
        <f t="shared" si="227"/>
        <v>1.0233846039999999E-2</v>
      </c>
      <c r="AH2145" s="66">
        <f t="shared" si="225"/>
        <v>3.3900978629999995E-3</v>
      </c>
      <c r="AI2145" s="67" t="s">
        <v>71</v>
      </c>
      <c r="AJ2145" s="162"/>
      <c r="AK2145" s="162"/>
      <c r="AS2145" s="155"/>
      <c r="AT2145" s="155"/>
      <c r="AU2145" s="155"/>
      <c r="AV2145" s="155"/>
      <c r="AW2145" s="155"/>
      <c r="AX2145" s="155"/>
      <c r="AY2145" s="155"/>
      <c r="AZ2145" s="155"/>
      <c r="BA2145" s="155"/>
      <c r="BK2145" s="23">
        <v>3.6743666666666664E-7</v>
      </c>
      <c r="BL2145" s="23">
        <v>3.0864680000000001E-5</v>
      </c>
    </row>
    <row r="2146" spans="1:64" x14ac:dyDescent="0.25">
      <c r="A2146" s="70" t="s">
        <v>16</v>
      </c>
      <c r="B2146" s="64">
        <v>34037</v>
      </c>
      <c r="C2146" s="64" t="s">
        <v>57</v>
      </c>
      <c r="D2146" s="64" t="s">
        <v>53</v>
      </c>
      <c r="E2146" s="68" t="s">
        <v>117</v>
      </c>
      <c r="F2146" s="68" t="s">
        <v>89</v>
      </c>
      <c r="G2146" s="68" t="s">
        <v>163</v>
      </c>
      <c r="H2146" s="64"/>
      <c r="I2146" s="64">
        <v>2270002003</v>
      </c>
      <c r="J2146" s="65" t="s">
        <v>1</v>
      </c>
      <c r="K2146" s="64" t="s">
        <v>1</v>
      </c>
      <c r="L2146" s="71" t="s">
        <v>19</v>
      </c>
      <c r="M2146" s="71" t="s">
        <v>19</v>
      </c>
      <c r="N2146" s="154">
        <v>1.072252113392655E-3</v>
      </c>
      <c r="O2146" s="71">
        <v>1.072252113392655E-3</v>
      </c>
      <c r="P2146" s="66" t="s">
        <v>19</v>
      </c>
      <c r="Q2146" s="71">
        <v>7.7676111333333322E-4</v>
      </c>
      <c r="R2146" s="66">
        <v>1</v>
      </c>
      <c r="S2146" s="66">
        <f t="shared" si="222"/>
        <v>7.7676111333333322E-4</v>
      </c>
      <c r="T2146" s="66">
        <f t="shared" si="226"/>
        <v>2.9549100005932174E-4</v>
      </c>
      <c r="U2146" s="71">
        <v>1.3193372726000002E-2</v>
      </c>
      <c r="V2146" s="71">
        <v>1.3193372726000002E-2</v>
      </c>
      <c r="W2146" s="71" t="s">
        <v>19</v>
      </c>
      <c r="X2146" s="71">
        <v>7.4306717099999996E-3</v>
      </c>
      <c r="Y2146" s="66">
        <v>1</v>
      </c>
      <c r="Z2146" s="66">
        <f t="shared" si="223"/>
        <v>7.4306717099999996E-3</v>
      </c>
      <c r="AA2146" s="66">
        <f t="shared" si="224"/>
        <v>5.762701016000002E-3</v>
      </c>
      <c r="AB2146" s="71">
        <v>6.4021748344000005E-3</v>
      </c>
      <c r="AC2146" s="71">
        <v>6.4021748344000005E-3</v>
      </c>
      <c r="AD2146" s="71"/>
      <c r="AE2146" s="71">
        <v>3.3657198666666669E-3</v>
      </c>
      <c r="AF2146" s="72">
        <v>1</v>
      </c>
      <c r="AG2146" s="66">
        <f t="shared" si="227"/>
        <v>3.3657198666666669E-3</v>
      </c>
      <c r="AH2146" s="66">
        <f t="shared" si="225"/>
        <v>3.0364549677333336E-3</v>
      </c>
      <c r="AI2146" s="67" t="s">
        <v>71</v>
      </c>
      <c r="AJ2146" s="162"/>
      <c r="AK2146" s="162"/>
      <c r="AS2146" s="155"/>
      <c r="AT2146" s="155"/>
      <c r="AU2146" s="155"/>
      <c r="AV2146" s="155"/>
      <c r="AW2146" s="155"/>
      <c r="AX2146" s="155"/>
      <c r="AY2146" s="155"/>
      <c r="AZ2146" s="155"/>
      <c r="BA2146" s="155"/>
      <c r="BK2146" s="23">
        <v>1.8371833333333335E-6</v>
      </c>
      <c r="BL2146" s="23">
        <v>4.6884918666666663E-4</v>
      </c>
    </row>
    <row r="2147" spans="1:64" x14ac:dyDescent="0.25">
      <c r="A2147" s="70" t="s">
        <v>16</v>
      </c>
      <c r="B2147" s="64">
        <v>34037</v>
      </c>
      <c r="C2147" s="64" t="s">
        <v>57</v>
      </c>
      <c r="D2147" s="64" t="s">
        <v>53</v>
      </c>
      <c r="E2147" s="68" t="s">
        <v>88</v>
      </c>
      <c r="F2147" s="68" t="s">
        <v>89</v>
      </c>
      <c r="G2147" s="68" t="s">
        <v>163</v>
      </c>
      <c r="H2147" s="64"/>
      <c r="I2147" s="64">
        <v>2270002006</v>
      </c>
      <c r="J2147" s="65" t="s">
        <v>1</v>
      </c>
      <c r="K2147" s="64" t="s">
        <v>1</v>
      </c>
      <c r="L2147" s="71" t="s">
        <v>19</v>
      </c>
      <c r="M2147" s="71" t="s">
        <v>19</v>
      </c>
      <c r="N2147" s="154">
        <v>4.6305869604930006E-6</v>
      </c>
      <c r="O2147" s="71">
        <v>4.6305869604930006E-6</v>
      </c>
      <c r="P2147" s="66" t="s">
        <v>19</v>
      </c>
      <c r="Q2147" s="71">
        <v>4.4092400000000003E-6</v>
      </c>
      <c r="R2147" s="66">
        <v>1</v>
      </c>
      <c r="S2147" s="66">
        <f t="shared" si="222"/>
        <v>4.4092400000000003E-6</v>
      </c>
      <c r="T2147" s="66">
        <f t="shared" si="226"/>
        <v>2.2134696049300027E-7</v>
      </c>
      <c r="U2147" s="71">
        <v>3.0589683000000003E-5</v>
      </c>
      <c r="V2147" s="71">
        <v>3.0589683000000003E-5</v>
      </c>
      <c r="W2147" s="71" t="s">
        <v>19</v>
      </c>
      <c r="X2147" s="71">
        <v>2.7925186666666666E-5</v>
      </c>
      <c r="Y2147" s="66">
        <v>1</v>
      </c>
      <c r="Z2147" s="66">
        <f t="shared" si="223"/>
        <v>2.7925186666666666E-5</v>
      </c>
      <c r="AA2147" s="66">
        <f t="shared" si="224"/>
        <v>2.6644963333333369E-6</v>
      </c>
      <c r="AB2147" s="71">
        <v>2.4678120000000001E-5</v>
      </c>
      <c r="AC2147" s="71">
        <v>2.4678120000000001E-5</v>
      </c>
      <c r="AD2147" s="71"/>
      <c r="AE2147" s="71">
        <v>2.6822876666666664E-5</v>
      </c>
      <c r="AF2147" s="72">
        <v>1</v>
      </c>
      <c r="AG2147" s="66">
        <f t="shared" si="227"/>
        <v>2.6822876666666664E-5</v>
      </c>
      <c r="AH2147" s="66">
        <f t="shared" si="225"/>
        <v>-2.1447566666666627E-6</v>
      </c>
      <c r="AI2147" s="67" t="s">
        <v>71</v>
      </c>
      <c r="AJ2147" s="162"/>
      <c r="AK2147" s="162"/>
      <c r="AS2147" s="155"/>
      <c r="AT2147" s="155"/>
      <c r="AU2147" s="155"/>
      <c r="AV2147" s="155"/>
      <c r="AW2147" s="155"/>
      <c r="AX2147" s="155"/>
      <c r="AY2147" s="155"/>
      <c r="AZ2147" s="155"/>
      <c r="BA2147" s="155"/>
      <c r="BK2147" s="23">
        <v>1.1023100000000001E-6</v>
      </c>
      <c r="BL2147" s="23">
        <v>2.3626177666666667E-4</v>
      </c>
    </row>
    <row r="2148" spans="1:64" x14ac:dyDescent="0.25">
      <c r="A2148" s="70" t="s">
        <v>16</v>
      </c>
      <c r="B2148" s="64">
        <v>34037</v>
      </c>
      <c r="C2148" s="64" t="s">
        <v>57</v>
      </c>
      <c r="D2148" s="64" t="s">
        <v>53</v>
      </c>
      <c r="E2148" s="68" t="s">
        <v>90</v>
      </c>
      <c r="F2148" s="68" t="s">
        <v>89</v>
      </c>
      <c r="G2148" s="68" t="s">
        <v>163</v>
      </c>
      <c r="H2148" s="64"/>
      <c r="I2148" s="64">
        <v>2270002009</v>
      </c>
      <c r="J2148" s="65" t="s">
        <v>1</v>
      </c>
      <c r="K2148" s="64" t="s">
        <v>1</v>
      </c>
      <c r="L2148" s="71" t="s">
        <v>19</v>
      </c>
      <c r="M2148" s="71" t="s">
        <v>19</v>
      </c>
      <c r="N2148" s="154">
        <v>7.0711125810740997E-5</v>
      </c>
      <c r="O2148" s="71">
        <v>7.0711125810740997E-5</v>
      </c>
      <c r="P2148" s="66" t="s">
        <v>19</v>
      </c>
      <c r="Q2148" s="71">
        <v>6.2464233333333331E-5</v>
      </c>
      <c r="R2148" s="66">
        <v>1</v>
      </c>
      <c r="S2148" s="66">
        <f t="shared" si="222"/>
        <v>6.2464233333333331E-5</v>
      </c>
      <c r="T2148" s="66">
        <f t="shared" si="226"/>
        <v>8.2468924774076663E-6</v>
      </c>
      <c r="U2148" s="71">
        <v>4.8111012800000001E-4</v>
      </c>
      <c r="V2148" s="71">
        <v>4.8111012800000001E-4</v>
      </c>
      <c r="W2148" s="71" t="s">
        <v>19</v>
      </c>
      <c r="X2148" s="71">
        <v>4.5598890333333332E-4</v>
      </c>
      <c r="Y2148" s="66">
        <v>1</v>
      </c>
      <c r="Z2148" s="66">
        <f t="shared" si="223"/>
        <v>4.5598890333333332E-4</v>
      </c>
      <c r="AA2148" s="66">
        <f t="shared" si="224"/>
        <v>2.5121224666666692E-5</v>
      </c>
      <c r="AB2148" s="71">
        <v>3.543399493E-4</v>
      </c>
      <c r="AC2148" s="71">
        <v>3.543399493E-4</v>
      </c>
      <c r="AD2148" s="71"/>
      <c r="AE2148" s="71">
        <v>3.7662258333333337E-4</v>
      </c>
      <c r="AF2148" s="72">
        <v>1</v>
      </c>
      <c r="AG2148" s="66">
        <f t="shared" si="227"/>
        <v>3.7662258333333337E-4</v>
      </c>
      <c r="AH2148" s="66">
        <f t="shared" si="225"/>
        <v>-2.2282634033333364E-5</v>
      </c>
      <c r="AI2148" s="67" t="s">
        <v>71</v>
      </c>
      <c r="AJ2148" s="162"/>
      <c r="AK2148" s="162"/>
      <c r="AS2148" s="155"/>
      <c r="AT2148" s="155"/>
      <c r="AU2148" s="155"/>
      <c r="AV2148" s="155"/>
      <c r="AW2148" s="155"/>
      <c r="AX2148" s="155"/>
      <c r="AY2148" s="155"/>
      <c r="AZ2148" s="155"/>
      <c r="BA2148" s="155"/>
      <c r="BK2148" s="23">
        <v>3.6743666666666664E-7</v>
      </c>
      <c r="BL2148" s="23">
        <v>3.196699E-5</v>
      </c>
    </row>
    <row r="2149" spans="1:64" x14ac:dyDescent="0.25">
      <c r="A2149" s="70" t="s">
        <v>16</v>
      </c>
      <c r="B2149" s="64">
        <v>34037</v>
      </c>
      <c r="C2149" s="64" t="s">
        <v>57</v>
      </c>
      <c r="D2149" s="64" t="s">
        <v>53</v>
      </c>
      <c r="E2149" s="68" t="s">
        <v>118</v>
      </c>
      <c r="F2149" s="68" t="s">
        <v>89</v>
      </c>
      <c r="G2149" s="68" t="s">
        <v>163</v>
      </c>
      <c r="H2149" s="64"/>
      <c r="I2149" s="64">
        <v>2270002015</v>
      </c>
      <c r="J2149" s="65" t="s">
        <v>1</v>
      </c>
      <c r="K2149" s="64" t="s">
        <v>1</v>
      </c>
      <c r="L2149" s="71" t="s">
        <v>19</v>
      </c>
      <c r="M2149" s="71" t="s">
        <v>19</v>
      </c>
      <c r="N2149" s="154">
        <v>2.9117288607445348E-3</v>
      </c>
      <c r="O2149" s="71">
        <v>2.9117288607445348E-3</v>
      </c>
      <c r="P2149" s="66" t="s">
        <v>19</v>
      </c>
      <c r="Q2149" s="71">
        <v>2.1032074799999995E-3</v>
      </c>
      <c r="R2149" s="66">
        <v>1</v>
      </c>
      <c r="S2149" s="66">
        <f t="shared" si="222"/>
        <v>2.1032074799999995E-3</v>
      </c>
      <c r="T2149" s="66">
        <f t="shared" si="226"/>
        <v>8.0852138074453527E-4</v>
      </c>
      <c r="U2149" s="71">
        <v>3.4950730558999998E-2</v>
      </c>
      <c r="V2149" s="71">
        <v>3.4950730558999998E-2</v>
      </c>
      <c r="W2149" s="71" t="s">
        <v>19</v>
      </c>
      <c r="X2149" s="71">
        <v>2.0946094619999998E-2</v>
      </c>
      <c r="Y2149" s="66">
        <v>1</v>
      </c>
      <c r="Z2149" s="66">
        <f t="shared" si="223"/>
        <v>2.0946094619999998E-2</v>
      </c>
      <c r="AA2149" s="66">
        <f t="shared" si="224"/>
        <v>1.4004635939000001E-2</v>
      </c>
      <c r="AB2149" s="71">
        <v>1.9173198572000002E-2</v>
      </c>
      <c r="AC2149" s="71">
        <v>1.9173198572000002E-2</v>
      </c>
      <c r="AD2149" s="71"/>
      <c r="AE2149" s="71">
        <v>1.0844525780000001E-2</v>
      </c>
      <c r="AF2149" s="72">
        <v>1</v>
      </c>
      <c r="AG2149" s="66">
        <f t="shared" si="227"/>
        <v>1.0844525780000001E-2</v>
      </c>
      <c r="AH2149" s="66">
        <f t="shared" si="225"/>
        <v>8.3286727920000008E-3</v>
      </c>
      <c r="AI2149" s="67" t="s">
        <v>71</v>
      </c>
      <c r="AJ2149" s="162"/>
      <c r="AK2149" s="162"/>
      <c r="AS2149" s="155"/>
      <c r="AT2149" s="155"/>
      <c r="AU2149" s="155"/>
      <c r="AV2149" s="155"/>
      <c r="AW2149" s="155"/>
      <c r="AX2149" s="155"/>
      <c r="AY2149" s="155"/>
      <c r="AZ2149" s="155"/>
      <c r="BA2149" s="155"/>
      <c r="BK2149" s="23">
        <v>3.6743666666666664E-7</v>
      </c>
      <c r="BL2149" s="23">
        <v>5.2176006666666673E-5</v>
      </c>
    </row>
    <row r="2150" spans="1:64" x14ac:dyDescent="0.25">
      <c r="A2150" s="70" t="s">
        <v>16</v>
      </c>
      <c r="B2150" s="64">
        <v>34037</v>
      </c>
      <c r="C2150" s="64" t="s">
        <v>57</v>
      </c>
      <c r="D2150" s="64" t="s">
        <v>53</v>
      </c>
      <c r="E2150" s="68" t="s">
        <v>164</v>
      </c>
      <c r="F2150" s="68" t="s">
        <v>89</v>
      </c>
      <c r="G2150" s="68" t="s">
        <v>163</v>
      </c>
      <c r="H2150" s="64"/>
      <c r="I2150" s="64">
        <v>2270002018</v>
      </c>
      <c r="J2150" s="65" t="s">
        <v>1</v>
      </c>
      <c r="K2150" s="64" t="s">
        <v>1</v>
      </c>
      <c r="L2150" s="71" t="s">
        <v>19</v>
      </c>
      <c r="M2150" s="71" t="s">
        <v>19</v>
      </c>
      <c r="N2150" s="154">
        <v>2.2025148588061746E-3</v>
      </c>
      <c r="O2150" s="71">
        <v>2.2025148588061746E-3</v>
      </c>
      <c r="P2150" s="66" t="s">
        <v>19</v>
      </c>
      <c r="Q2150" s="71">
        <v>1.9881998033333334E-3</v>
      </c>
      <c r="R2150" s="66">
        <v>1</v>
      </c>
      <c r="S2150" s="66">
        <f t="shared" si="222"/>
        <v>1.9881998033333334E-3</v>
      </c>
      <c r="T2150" s="66">
        <f t="shared" si="226"/>
        <v>2.1431505547284124E-4</v>
      </c>
      <c r="U2150" s="71">
        <v>3.6729596031399997E-2</v>
      </c>
      <c r="V2150" s="71">
        <v>3.6729596031399997E-2</v>
      </c>
      <c r="W2150" s="71" t="s">
        <v>19</v>
      </c>
      <c r="X2150" s="71">
        <v>2.0416250946666669E-2</v>
      </c>
      <c r="Y2150" s="66">
        <v>1</v>
      </c>
      <c r="Z2150" s="66">
        <f t="shared" si="223"/>
        <v>2.0416250946666669E-2</v>
      </c>
      <c r="AA2150" s="66">
        <f t="shared" si="224"/>
        <v>1.6313345084733328E-2</v>
      </c>
      <c r="AB2150" s="71">
        <v>1.6484515080200001E-2</v>
      </c>
      <c r="AC2150" s="71">
        <v>1.6484515080200001E-2</v>
      </c>
      <c r="AD2150" s="71"/>
      <c r="AE2150" s="71">
        <v>9.4350387266666676E-3</v>
      </c>
      <c r="AF2150" s="72">
        <v>1</v>
      </c>
      <c r="AG2150" s="66">
        <f t="shared" si="227"/>
        <v>9.4350387266666676E-3</v>
      </c>
      <c r="AH2150" s="66">
        <f t="shared" si="225"/>
        <v>7.0494763535333335E-3</v>
      </c>
      <c r="AI2150" s="67" t="s">
        <v>71</v>
      </c>
      <c r="AJ2150" s="162"/>
      <c r="AK2150" s="162"/>
      <c r="AS2150" s="155"/>
      <c r="AT2150" s="155"/>
      <c r="AU2150" s="155"/>
      <c r="AV2150" s="155"/>
      <c r="AW2150" s="155"/>
      <c r="AX2150" s="155"/>
      <c r="AY2150" s="155"/>
      <c r="AZ2150" s="155"/>
      <c r="BA2150" s="155"/>
      <c r="BK2150" s="23">
        <v>7.3487333333333328E-7</v>
      </c>
      <c r="BL2150" s="23">
        <v>1.8298346000000001E-4</v>
      </c>
    </row>
    <row r="2151" spans="1:64" x14ac:dyDescent="0.25">
      <c r="A2151" s="70" t="s">
        <v>16</v>
      </c>
      <c r="B2151" s="64">
        <v>34037</v>
      </c>
      <c r="C2151" s="64" t="s">
        <v>57</v>
      </c>
      <c r="D2151" s="64" t="s">
        <v>53</v>
      </c>
      <c r="E2151" s="68" t="s">
        <v>91</v>
      </c>
      <c r="F2151" s="68" t="s">
        <v>89</v>
      </c>
      <c r="G2151" s="68" t="s">
        <v>163</v>
      </c>
      <c r="H2151" s="64"/>
      <c r="I2151" s="64">
        <v>2270002021</v>
      </c>
      <c r="J2151" s="65" t="s">
        <v>1</v>
      </c>
      <c r="K2151" s="64" t="s">
        <v>1</v>
      </c>
      <c r="L2151" s="71" t="s">
        <v>19</v>
      </c>
      <c r="M2151" s="71" t="s">
        <v>19</v>
      </c>
      <c r="N2151" s="154">
        <v>1.954672319872584E-4</v>
      </c>
      <c r="O2151" s="71">
        <v>1.954672319872584E-4</v>
      </c>
      <c r="P2151" s="66" t="s">
        <v>19</v>
      </c>
      <c r="Q2151" s="71">
        <v>1.4954672333333333E-4</v>
      </c>
      <c r="R2151" s="66">
        <v>1</v>
      </c>
      <c r="S2151" s="66">
        <f t="shared" si="222"/>
        <v>1.4954672333333333E-4</v>
      </c>
      <c r="T2151" s="66">
        <f t="shared" si="226"/>
        <v>4.5920508653925072E-5</v>
      </c>
      <c r="U2151" s="71">
        <v>2.2100135205999996E-3</v>
      </c>
      <c r="V2151" s="71">
        <v>2.2100135205999996E-3</v>
      </c>
      <c r="W2151" s="71" t="s">
        <v>19</v>
      </c>
      <c r="X2151" s="71">
        <v>1.4557840733333334E-3</v>
      </c>
      <c r="Y2151" s="66">
        <v>1</v>
      </c>
      <c r="Z2151" s="66">
        <f t="shared" si="223"/>
        <v>1.4557840733333334E-3</v>
      </c>
      <c r="AA2151" s="66">
        <f t="shared" si="224"/>
        <v>7.5422944726666612E-4</v>
      </c>
      <c r="AB2151" s="71">
        <v>1.1720014853999999E-3</v>
      </c>
      <c r="AC2151" s="71">
        <v>1.1720014853999999E-3</v>
      </c>
      <c r="AD2151" s="71"/>
      <c r="AE2151" s="71">
        <v>7.4883592666666668E-4</v>
      </c>
      <c r="AF2151" s="72">
        <v>1</v>
      </c>
      <c r="AG2151" s="66">
        <f t="shared" si="227"/>
        <v>7.4883592666666668E-4</v>
      </c>
      <c r="AH2151" s="66">
        <f t="shared" si="225"/>
        <v>4.2316555873333323E-4</v>
      </c>
      <c r="AI2151" s="67" t="s">
        <v>71</v>
      </c>
      <c r="AJ2151" s="162"/>
      <c r="AK2151" s="162"/>
      <c r="AS2151" s="155"/>
      <c r="AT2151" s="155"/>
      <c r="AU2151" s="155"/>
      <c r="AV2151" s="155"/>
      <c r="AW2151" s="155"/>
      <c r="AX2151" s="155"/>
      <c r="AY2151" s="155"/>
      <c r="AZ2151" s="155"/>
      <c r="BA2151" s="155"/>
      <c r="BK2151" s="23">
        <v>0</v>
      </c>
      <c r="BL2151" s="23">
        <v>1.1023100000000001E-6</v>
      </c>
    </row>
    <row r="2152" spans="1:64" x14ac:dyDescent="0.25">
      <c r="A2152" s="70" t="s">
        <v>16</v>
      </c>
      <c r="B2152" s="64">
        <v>34037</v>
      </c>
      <c r="C2152" s="64" t="s">
        <v>57</v>
      </c>
      <c r="D2152" s="64" t="s">
        <v>53</v>
      </c>
      <c r="E2152" s="68" t="s">
        <v>119</v>
      </c>
      <c r="F2152" s="68" t="s">
        <v>89</v>
      </c>
      <c r="G2152" s="68" t="s">
        <v>163</v>
      </c>
      <c r="H2152" s="64"/>
      <c r="I2152" s="64">
        <v>2270002024</v>
      </c>
      <c r="J2152" s="65" t="s">
        <v>1</v>
      </c>
      <c r="K2152" s="64" t="s">
        <v>1</v>
      </c>
      <c r="L2152" s="71" t="s">
        <v>19</v>
      </c>
      <c r="M2152" s="71" t="s">
        <v>19</v>
      </c>
      <c r="N2152" s="154">
        <v>1.2969985936248197E-4</v>
      </c>
      <c r="O2152" s="71">
        <v>1.2969985936248197E-4</v>
      </c>
      <c r="P2152" s="66" t="s">
        <v>19</v>
      </c>
      <c r="Q2152" s="71">
        <v>9.9942773333333337E-5</v>
      </c>
      <c r="R2152" s="66">
        <v>1</v>
      </c>
      <c r="S2152" s="66">
        <f t="shared" si="222"/>
        <v>9.9942773333333337E-5</v>
      </c>
      <c r="T2152" s="66">
        <f t="shared" si="226"/>
        <v>2.9757086029148628E-5</v>
      </c>
      <c r="U2152" s="71">
        <v>1.5840236963199999E-3</v>
      </c>
      <c r="V2152" s="71">
        <v>1.5840236963199999E-3</v>
      </c>
      <c r="W2152" s="71" t="s">
        <v>19</v>
      </c>
      <c r="X2152" s="71">
        <v>1.1926994199999998E-3</v>
      </c>
      <c r="Y2152" s="66">
        <v>1</v>
      </c>
      <c r="Z2152" s="66">
        <f t="shared" si="223"/>
        <v>1.1926994199999998E-3</v>
      </c>
      <c r="AA2152" s="66">
        <f t="shared" si="224"/>
        <v>3.9132427632000005E-4</v>
      </c>
      <c r="AB2152" s="71">
        <v>8.9197473466000017E-4</v>
      </c>
      <c r="AC2152" s="71">
        <v>8.9197473466000017E-4</v>
      </c>
      <c r="AD2152" s="71"/>
      <c r="AE2152" s="71">
        <v>5.9157303333333335E-4</v>
      </c>
      <c r="AF2152" s="72">
        <v>1</v>
      </c>
      <c r="AG2152" s="66">
        <f t="shared" si="227"/>
        <v>5.9157303333333335E-4</v>
      </c>
      <c r="AH2152" s="66">
        <f t="shared" si="225"/>
        <v>3.0040170132666682E-4</v>
      </c>
      <c r="AI2152" s="67" t="s">
        <v>71</v>
      </c>
      <c r="AJ2152" s="162"/>
      <c r="AK2152" s="162"/>
      <c r="AS2152" s="155"/>
      <c r="AT2152" s="155"/>
      <c r="AU2152" s="155"/>
      <c r="AV2152" s="155"/>
      <c r="AW2152" s="155"/>
      <c r="AX2152" s="155"/>
      <c r="AY2152" s="155"/>
      <c r="AZ2152" s="155"/>
      <c r="BA2152" s="155"/>
      <c r="BK2152" s="23">
        <v>0</v>
      </c>
      <c r="BL2152" s="23">
        <v>1.8371833333333335E-6</v>
      </c>
    </row>
    <row r="2153" spans="1:64" x14ac:dyDescent="0.25">
      <c r="A2153" s="70" t="s">
        <v>16</v>
      </c>
      <c r="B2153" s="64">
        <v>34037</v>
      </c>
      <c r="C2153" s="64" t="s">
        <v>57</v>
      </c>
      <c r="D2153" s="64" t="s">
        <v>53</v>
      </c>
      <c r="E2153" s="68" t="s">
        <v>92</v>
      </c>
      <c r="F2153" s="68" t="s">
        <v>89</v>
      </c>
      <c r="G2153" s="68" t="s">
        <v>163</v>
      </c>
      <c r="H2153" s="64"/>
      <c r="I2153" s="64">
        <v>2270002027</v>
      </c>
      <c r="J2153" s="65" t="s">
        <v>1</v>
      </c>
      <c r="K2153" s="64" t="s">
        <v>1</v>
      </c>
      <c r="L2153" s="71" t="s">
        <v>19</v>
      </c>
      <c r="M2153" s="71" t="s">
        <v>19</v>
      </c>
      <c r="N2153" s="154">
        <v>5.5091755413173708E-4</v>
      </c>
      <c r="O2153" s="71">
        <v>5.5091755413173708E-4</v>
      </c>
      <c r="P2153" s="66" t="s">
        <v>19</v>
      </c>
      <c r="Q2153" s="71">
        <v>4.592958333333333E-4</v>
      </c>
      <c r="R2153" s="66">
        <v>1</v>
      </c>
      <c r="S2153" s="66">
        <f t="shared" si="222"/>
        <v>4.592958333333333E-4</v>
      </c>
      <c r="T2153" s="66">
        <f t="shared" si="226"/>
        <v>9.1621720798403775E-5</v>
      </c>
      <c r="U2153" s="71">
        <v>4.6053741641000007E-3</v>
      </c>
      <c r="V2153" s="71">
        <v>4.6053741641000007E-3</v>
      </c>
      <c r="W2153" s="71" t="s">
        <v>19</v>
      </c>
      <c r="X2153" s="71">
        <v>4.4305513266666664E-3</v>
      </c>
      <c r="Y2153" s="66">
        <v>1</v>
      </c>
      <c r="Z2153" s="66">
        <f t="shared" si="223"/>
        <v>4.4305513266666664E-3</v>
      </c>
      <c r="AA2153" s="66">
        <f t="shared" si="224"/>
        <v>1.7482283743333431E-4</v>
      </c>
      <c r="AB2153" s="71">
        <v>2.3494749165000003E-3</v>
      </c>
      <c r="AC2153" s="71">
        <v>2.3494749165000003E-3</v>
      </c>
      <c r="AD2153" s="71"/>
      <c r="AE2153" s="71">
        <v>2.0800589700000001E-3</v>
      </c>
      <c r="AF2153" s="72">
        <v>1</v>
      </c>
      <c r="AG2153" s="66">
        <f t="shared" si="227"/>
        <v>2.0800589700000001E-3</v>
      </c>
      <c r="AH2153" s="66">
        <f t="shared" si="225"/>
        <v>2.6941594650000018E-4</v>
      </c>
      <c r="AI2153" s="67" t="s">
        <v>71</v>
      </c>
      <c r="AJ2153" s="162"/>
      <c r="AK2153" s="162"/>
      <c r="AS2153" s="155"/>
      <c r="AT2153" s="155"/>
      <c r="AU2153" s="155"/>
      <c r="AV2153" s="155"/>
      <c r="AW2153" s="155"/>
      <c r="AX2153" s="155"/>
      <c r="AY2153" s="155"/>
      <c r="AZ2153" s="155"/>
      <c r="BA2153" s="155"/>
      <c r="BK2153" s="23">
        <v>1.1023100000000001E-6</v>
      </c>
      <c r="BL2153" s="23">
        <v>6.3015388333333329E-4</v>
      </c>
    </row>
    <row r="2154" spans="1:64" x14ac:dyDescent="0.25">
      <c r="A2154" s="70" t="s">
        <v>16</v>
      </c>
      <c r="B2154" s="64">
        <v>34037</v>
      </c>
      <c r="C2154" s="64" t="s">
        <v>57</v>
      </c>
      <c r="D2154" s="64" t="s">
        <v>53</v>
      </c>
      <c r="E2154" s="68" t="s">
        <v>120</v>
      </c>
      <c r="F2154" s="68" t="s">
        <v>89</v>
      </c>
      <c r="G2154" s="68" t="s">
        <v>163</v>
      </c>
      <c r="H2154" s="64"/>
      <c r="I2154" s="64">
        <v>2270002030</v>
      </c>
      <c r="J2154" s="65" t="s">
        <v>1</v>
      </c>
      <c r="K2154" s="64" t="s">
        <v>1</v>
      </c>
      <c r="L2154" s="71" t="s">
        <v>19</v>
      </c>
      <c r="M2154" s="71" t="s">
        <v>19</v>
      </c>
      <c r="N2154" s="154">
        <v>1.6397145325121958E-3</v>
      </c>
      <c r="O2154" s="71">
        <v>1.6397145325121958E-3</v>
      </c>
      <c r="P2154" s="66" t="s">
        <v>19</v>
      </c>
      <c r="Q2154" s="71">
        <v>1.1566906266666666E-3</v>
      </c>
      <c r="R2154" s="66">
        <v>1</v>
      </c>
      <c r="S2154" s="66">
        <f t="shared" si="222"/>
        <v>1.1566906266666666E-3</v>
      </c>
      <c r="T2154" s="66">
        <f t="shared" si="226"/>
        <v>4.8302390584552919E-4</v>
      </c>
      <c r="U2154" s="71">
        <v>1.8043148440120001E-2</v>
      </c>
      <c r="V2154" s="71">
        <v>1.8043148440120001E-2</v>
      </c>
      <c r="W2154" s="71" t="s">
        <v>19</v>
      </c>
      <c r="X2154" s="71">
        <v>1.3817088413333333E-2</v>
      </c>
      <c r="Y2154" s="66">
        <v>1</v>
      </c>
      <c r="Z2154" s="66">
        <f t="shared" si="223"/>
        <v>1.3817088413333333E-2</v>
      </c>
      <c r="AA2154" s="66">
        <f t="shared" si="224"/>
        <v>4.2260600267866686E-3</v>
      </c>
      <c r="AB2154" s="71">
        <v>1.1481715263340001E-2</v>
      </c>
      <c r="AC2154" s="71">
        <v>1.1481715263340001E-2</v>
      </c>
      <c r="AD2154" s="71"/>
      <c r="AE2154" s="71">
        <v>7.1991866099999991E-3</v>
      </c>
      <c r="AF2154" s="72">
        <v>1</v>
      </c>
      <c r="AG2154" s="66">
        <f t="shared" si="227"/>
        <v>7.1991866099999991E-3</v>
      </c>
      <c r="AH2154" s="66">
        <f t="shared" si="225"/>
        <v>4.2825286533400017E-3</v>
      </c>
      <c r="AI2154" s="67" t="s">
        <v>71</v>
      </c>
      <c r="AJ2154" s="162"/>
      <c r="AK2154" s="162"/>
      <c r="AS2154" s="155"/>
      <c r="AT2154" s="155"/>
      <c r="AU2154" s="155"/>
      <c r="AV2154" s="155"/>
      <c r="AW2154" s="155"/>
      <c r="AX2154" s="155"/>
      <c r="AY2154" s="155"/>
      <c r="AZ2154" s="155"/>
      <c r="BA2154" s="155"/>
      <c r="BK2154" s="23">
        <v>0</v>
      </c>
      <c r="BL2154" s="23">
        <v>1.6167213333333332E-5</v>
      </c>
    </row>
    <row r="2155" spans="1:64" x14ac:dyDescent="0.25">
      <c r="A2155" s="70" t="s">
        <v>16</v>
      </c>
      <c r="B2155" s="64">
        <v>34037</v>
      </c>
      <c r="C2155" s="64" t="s">
        <v>57</v>
      </c>
      <c r="D2155" s="64" t="s">
        <v>53</v>
      </c>
      <c r="E2155" s="68" t="s">
        <v>121</v>
      </c>
      <c r="F2155" s="68" t="s">
        <v>89</v>
      </c>
      <c r="G2155" s="68" t="s">
        <v>163</v>
      </c>
      <c r="H2155" s="64"/>
      <c r="I2155" s="64">
        <v>2270002033</v>
      </c>
      <c r="J2155" s="65" t="s">
        <v>1</v>
      </c>
      <c r="K2155" s="64" t="s">
        <v>1</v>
      </c>
      <c r="L2155" s="71" t="s">
        <v>19</v>
      </c>
      <c r="M2155" s="71" t="s">
        <v>19</v>
      </c>
      <c r="N2155" s="154">
        <v>1.7311450976862702E-3</v>
      </c>
      <c r="O2155" s="71">
        <v>1.7311450976862702E-3</v>
      </c>
      <c r="P2155" s="66" t="s">
        <v>19</v>
      </c>
      <c r="Q2155" s="71">
        <v>1.3944221500000002E-3</v>
      </c>
      <c r="R2155" s="66">
        <v>1</v>
      </c>
      <c r="S2155" s="66">
        <f t="shared" si="222"/>
        <v>1.3944221500000002E-3</v>
      </c>
      <c r="T2155" s="66">
        <f t="shared" si="226"/>
        <v>3.3672294768626997E-4</v>
      </c>
      <c r="U2155" s="71">
        <v>2.1113673773E-2</v>
      </c>
      <c r="V2155" s="71">
        <v>2.1113673773E-2</v>
      </c>
      <c r="W2155" s="71" t="s">
        <v>19</v>
      </c>
      <c r="X2155" s="71">
        <v>1.649092503666667E-2</v>
      </c>
      <c r="Y2155" s="66">
        <v>1</v>
      </c>
      <c r="Z2155" s="66">
        <f t="shared" si="223"/>
        <v>1.649092503666667E-2</v>
      </c>
      <c r="AA2155" s="66">
        <f t="shared" si="224"/>
        <v>4.6227487363333306E-3</v>
      </c>
      <c r="AB2155" s="71">
        <v>7.252479433900001E-3</v>
      </c>
      <c r="AC2155" s="71">
        <v>7.252479433900001E-3</v>
      </c>
      <c r="AD2155" s="71"/>
      <c r="AE2155" s="71">
        <v>5.1661595333333333E-3</v>
      </c>
      <c r="AF2155" s="72">
        <v>1</v>
      </c>
      <c r="AG2155" s="66">
        <f t="shared" si="227"/>
        <v>5.1661595333333333E-3</v>
      </c>
      <c r="AH2155" s="66">
        <f t="shared" si="225"/>
        <v>2.0863199005666678E-3</v>
      </c>
      <c r="AI2155" s="67" t="s">
        <v>71</v>
      </c>
      <c r="AJ2155" s="162"/>
      <c r="AK2155" s="162"/>
      <c r="AS2155" s="155"/>
      <c r="AT2155" s="155"/>
      <c r="AU2155" s="155"/>
      <c r="AV2155" s="155"/>
      <c r="AW2155" s="155"/>
      <c r="AX2155" s="155"/>
      <c r="AY2155" s="155"/>
      <c r="AZ2155" s="155"/>
      <c r="BA2155" s="155"/>
      <c r="BK2155" s="23">
        <v>0</v>
      </c>
      <c r="BL2155" s="23">
        <v>8.4510433333333333E-6</v>
      </c>
    </row>
    <row r="2156" spans="1:64" x14ac:dyDescent="0.25">
      <c r="A2156" s="70" t="s">
        <v>16</v>
      </c>
      <c r="B2156" s="64">
        <v>34037</v>
      </c>
      <c r="C2156" s="64" t="s">
        <v>57</v>
      </c>
      <c r="D2156" s="64" t="s">
        <v>53</v>
      </c>
      <c r="E2156" s="68" t="s">
        <v>165</v>
      </c>
      <c r="F2156" s="68" t="s">
        <v>89</v>
      </c>
      <c r="G2156" s="68" t="s">
        <v>163</v>
      </c>
      <c r="H2156" s="64"/>
      <c r="I2156" s="64">
        <v>2270002036</v>
      </c>
      <c r="J2156" s="65" t="s">
        <v>1</v>
      </c>
      <c r="K2156" s="64" t="s">
        <v>1</v>
      </c>
      <c r="L2156" s="71" t="s">
        <v>19</v>
      </c>
      <c r="M2156" s="71" t="s">
        <v>19</v>
      </c>
      <c r="N2156" s="154">
        <v>9.2435449012662103E-3</v>
      </c>
      <c r="O2156" s="71">
        <v>9.2435449012662103E-3</v>
      </c>
      <c r="P2156" s="66" t="s">
        <v>19</v>
      </c>
      <c r="Q2156" s="71">
        <v>7.2256420500000007E-3</v>
      </c>
      <c r="R2156" s="66">
        <v>1</v>
      </c>
      <c r="S2156" s="66">
        <f t="shared" si="222"/>
        <v>7.2256420500000007E-3</v>
      </c>
      <c r="T2156" s="66">
        <f t="shared" si="226"/>
        <v>2.0179028512662097E-3</v>
      </c>
      <c r="U2156" s="71">
        <v>0.1213349068639</v>
      </c>
      <c r="V2156" s="71">
        <v>0.1213349068639</v>
      </c>
      <c r="W2156" s="71" t="s">
        <v>19</v>
      </c>
      <c r="X2156" s="71">
        <v>5.5653059843333332E-2</v>
      </c>
      <c r="Y2156" s="66">
        <v>1</v>
      </c>
      <c r="Z2156" s="66">
        <f t="shared" si="223"/>
        <v>5.5653059843333332E-2</v>
      </c>
      <c r="AA2156" s="66">
        <f t="shared" si="224"/>
        <v>6.5681847020566675E-2</v>
      </c>
      <c r="AB2156" s="71">
        <v>5.3072495540400007E-2</v>
      </c>
      <c r="AC2156" s="71">
        <v>5.3072495540400007E-2</v>
      </c>
      <c r="AD2156" s="71"/>
      <c r="AE2156" s="71">
        <v>2.2167454100000001E-2</v>
      </c>
      <c r="AF2156" s="72">
        <v>1</v>
      </c>
      <c r="AG2156" s="66">
        <f t="shared" si="227"/>
        <v>2.2167454100000001E-2</v>
      </c>
      <c r="AH2156" s="66">
        <f t="shared" si="225"/>
        <v>3.0905041440400006E-2</v>
      </c>
      <c r="AI2156" s="67" t="s">
        <v>71</v>
      </c>
      <c r="AJ2156" s="162"/>
      <c r="AK2156" s="162"/>
      <c r="AS2156" s="155"/>
      <c r="AT2156" s="155"/>
      <c r="AU2156" s="155"/>
      <c r="AV2156" s="155"/>
      <c r="AW2156" s="155"/>
      <c r="AX2156" s="155"/>
      <c r="AY2156" s="155"/>
      <c r="AZ2156" s="155"/>
      <c r="BA2156" s="155"/>
      <c r="BK2156" s="23">
        <v>1.4697466666666666E-6</v>
      </c>
      <c r="BL2156" s="23">
        <v>6.2060053000000007E-4</v>
      </c>
    </row>
    <row r="2157" spans="1:64" x14ac:dyDescent="0.25">
      <c r="A2157" s="70" t="s">
        <v>16</v>
      </c>
      <c r="B2157" s="64">
        <v>34037</v>
      </c>
      <c r="C2157" s="64" t="s">
        <v>57</v>
      </c>
      <c r="D2157" s="64" t="s">
        <v>53</v>
      </c>
      <c r="E2157" s="68" t="s">
        <v>93</v>
      </c>
      <c r="F2157" s="68" t="s">
        <v>89</v>
      </c>
      <c r="G2157" s="68" t="s">
        <v>163</v>
      </c>
      <c r="H2157" s="64"/>
      <c r="I2157" s="64">
        <v>2270002039</v>
      </c>
      <c r="J2157" s="65" t="s">
        <v>1</v>
      </c>
      <c r="K2157" s="64" t="s">
        <v>1</v>
      </c>
      <c r="L2157" s="71" t="s">
        <v>19</v>
      </c>
      <c r="M2157" s="71" t="s">
        <v>19</v>
      </c>
      <c r="N2157" s="154">
        <v>1.2027373536057749E-4</v>
      </c>
      <c r="O2157" s="71">
        <v>1.2027373536057749E-4</v>
      </c>
      <c r="P2157" s="66" t="s">
        <v>19</v>
      </c>
      <c r="Q2157" s="71">
        <v>8.4877870000000001E-5</v>
      </c>
      <c r="R2157" s="66">
        <v>1</v>
      </c>
      <c r="S2157" s="66">
        <f t="shared" si="222"/>
        <v>8.4877870000000001E-5</v>
      </c>
      <c r="T2157" s="66">
        <f t="shared" si="226"/>
        <v>3.5395865360577489E-5</v>
      </c>
      <c r="U2157" s="71">
        <v>1.2683125641E-3</v>
      </c>
      <c r="V2157" s="71">
        <v>1.2683125641E-3</v>
      </c>
      <c r="W2157" s="71" t="s">
        <v>19</v>
      </c>
      <c r="X2157" s="71">
        <v>9.9648823999999993E-4</v>
      </c>
      <c r="Y2157" s="66">
        <v>1</v>
      </c>
      <c r="Z2157" s="66">
        <f t="shared" si="223"/>
        <v>9.9648823999999993E-4</v>
      </c>
      <c r="AA2157" s="66">
        <f t="shared" si="224"/>
        <v>2.7182432410000003E-4</v>
      </c>
      <c r="AB2157" s="71">
        <v>8.7516844260000001E-4</v>
      </c>
      <c r="AC2157" s="71">
        <v>8.7516844260000001E-4</v>
      </c>
      <c r="AD2157" s="71"/>
      <c r="AE2157" s="71">
        <v>5.4601088666666672E-4</v>
      </c>
      <c r="AF2157" s="72">
        <v>1</v>
      </c>
      <c r="AG2157" s="66">
        <f t="shared" si="227"/>
        <v>5.4601088666666672E-4</v>
      </c>
      <c r="AH2157" s="66">
        <f t="shared" si="225"/>
        <v>3.2915755593333328E-4</v>
      </c>
      <c r="AI2157" s="67" t="s">
        <v>71</v>
      </c>
      <c r="AJ2157" s="162"/>
      <c r="AK2157" s="162"/>
      <c r="AS2157" s="155"/>
      <c r="AT2157" s="155"/>
      <c r="AU2157" s="155"/>
      <c r="AV2157" s="155"/>
      <c r="AW2157" s="155"/>
      <c r="AX2157" s="155"/>
      <c r="AY2157" s="155"/>
      <c r="AZ2157" s="155"/>
      <c r="BA2157" s="155"/>
      <c r="BK2157" s="23">
        <v>0</v>
      </c>
      <c r="BL2157" s="23">
        <v>1.6167213333333332E-5</v>
      </c>
    </row>
    <row r="2158" spans="1:64" x14ac:dyDescent="0.25">
      <c r="A2158" s="70" t="s">
        <v>16</v>
      </c>
      <c r="B2158" s="64">
        <v>34037</v>
      </c>
      <c r="C2158" s="64" t="s">
        <v>57</v>
      </c>
      <c r="D2158" s="64" t="s">
        <v>53</v>
      </c>
      <c r="E2158" s="68" t="s">
        <v>122</v>
      </c>
      <c r="F2158" s="68" t="s">
        <v>89</v>
      </c>
      <c r="G2158" s="68" t="s">
        <v>163</v>
      </c>
      <c r="H2158" s="64"/>
      <c r="I2158" s="64">
        <v>2270002042</v>
      </c>
      <c r="J2158" s="65" t="s">
        <v>1</v>
      </c>
      <c r="K2158" s="64" t="s">
        <v>1</v>
      </c>
      <c r="L2158" s="71" t="s">
        <v>19</v>
      </c>
      <c r="M2158" s="71" t="s">
        <v>19</v>
      </c>
      <c r="N2158" s="154">
        <v>9.1880389006848009E-5</v>
      </c>
      <c r="O2158" s="71">
        <v>9.1880389006848009E-5</v>
      </c>
      <c r="P2158" s="66" t="s">
        <v>19</v>
      </c>
      <c r="Q2158" s="71">
        <v>7.6794263333333326E-5</v>
      </c>
      <c r="R2158" s="66">
        <v>1</v>
      </c>
      <c r="S2158" s="66">
        <f t="shared" si="222"/>
        <v>7.6794263333333326E-5</v>
      </c>
      <c r="T2158" s="66">
        <f t="shared" si="226"/>
        <v>1.5086125673514683E-5</v>
      </c>
      <c r="U2158" s="71">
        <v>8.27556383E-4</v>
      </c>
      <c r="V2158" s="71">
        <v>8.27556383E-4</v>
      </c>
      <c r="W2158" s="71" t="s">
        <v>19</v>
      </c>
      <c r="X2158" s="71">
        <v>6.8747400333333327E-4</v>
      </c>
      <c r="Y2158" s="66">
        <v>1</v>
      </c>
      <c r="Z2158" s="66">
        <f t="shared" si="223"/>
        <v>6.8747400333333327E-4</v>
      </c>
      <c r="AA2158" s="66">
        <f t="shared" si="224"/>
        <v>1.4008237966666674E-4</v>
      </c>
      <c r="AB2158" s="71">
        <v>3.9104364400000013E-4</v>
      </c>
      <c r="AC2158" s="71">
        <v>3.9104364400000013E-4</v>
      </c>
      <c r="AD2158" s="71"/>
      <c r="AE2158" s="71">
        <v>3.3326505666666671E-4</v>
      </c>
      <c r="AF2158" s="72">
        <v>1</v>
      </c>
      <c r="AG2158" s="66">
        <f t="shared" si="227"/>
        <v>3.3326505666666671E-4</v>
      </c>
      <c r="AH2158" s="66">
        <f t="shared" si="225"/>
        <v>5.7778587333333418E-5</v>
      </c>
      <c r="AI2158" s="67" t="s">
        <v>71</v>
      </c>
      <c r="AJ2158" s="162"/>
      <c r="AK2158" s="162"/>
      <c r="AS2158" s="155"/>
      <c r="AT2158" s="155"/>
      <c r="AU2158" s="155"/>
      <c r="AV2158" s="155"/>
      <c r="AW2158" s="155"/>
      <c r="AX2158" s="155"/>
      <c r="AY2158" s="155"/>
      <c r="AZ2158" s="155"/>
      <c r="BA2158" s="155"/>
      <c r="BK2158" s="23">
        <v>3.30693E-6</v>
      </c>
      <c r="BL2158" s="23">
        <v>8.9507572E-4</v>
      </c>
    </row>
    <row r="2159" spans="1:64" x14ac:dyDescent="0.25">
      <c r="A2159" s="70" t="s">
        <v>16</v>
      </c>
      <c r="B2159" s="64">
        <v>34037</v>
      </c>
      <c r="C2159" s="64" t="s">
        <v>57</v>
      </c>
      <c r="D2159" s="64" t="s">
        <v>53</v>
      </c>
      <c r="E2159" s="68" t="s">
        <v>123</v>
      </c>
      <c r="F2159" s="68" t="s">
        <v>89</v>
      </c>
      <c r="G2159" s="68" t="s">
        <v>163</v>
      </c>
      <c r="H2159" s="64"/>
      <c r="I2159" s="64">
        <v>2270002045</v>
      </c>
      <c r="J2159" s="65" t="s">
        <v>1</v>
      </c>
      <c r="K2159" s="64" t="s">
        <v>1</v>
      </c>
      <c r="L2159" s="71" t="s">
        <v>19</v>
      </c>
      <c r="M2159" s="71" t="s">
        <v>19</v>
      </c>
      <c r="N2159" s="154">
        <v>2.3780363371992282E-3</v>
      </c>
      <c r="O2159" s="71">
        <v>2.3780363371992282E-3</v>
      </c>
      <c r="P2159" s="66" t="s">
        <v>19</v>
      </c>
      <c r="Q2159" s="71">
        <v>1.8989126933333334E-3</v>
      </c>
      <c r="R2159" s="66">
        <v>1</v>
      </c>
      <c r="S2159" s="66">
        <f t="shared" si="222"/>
        <v>1.8989126933333334E-3</v>
      </c>
      <c r="T2159" s="66">
        <f t="shared" si="226"/>
        <v>4.7912364386589476E-4</v>
      </c>
      <c r="U2159" s="71">
        <v>3.4971143351099993E-2</v>
      </c>
      <c r="V2159" s="71">
        <v>3.4971143351099993E-2</v>
      </c>
      <c r="W2159" s="71" t="s">
        <v>19</v>
      </c>
      <c r="X2159" s="71">
        <v>2.0077841776666668E-2</v>
      </c>
      <c r="Y2159" s="66">
        <v>1</v>
      </c>
      <c r="Z2159" s="66">
        <f t="shared" si="223"/>
        <v>2.0077841776666668E-2</v>
      </c>
      <c r="AA2159" s="66">
        <f t="shared" si="224"/>
        <v>1.4893301574433325E-2</v>
      </c>
      <c r="AB2159" s="71">
        <v>9.1293668093699997E-3</v>
      </c>
      <c r="AC2159" s="71">
        <v>9.1293668093699997E-3</v>
      </c>
      <c r="AD2159" s="71"/>
      <c r="AE2159" s="71">
        <v>5.3465709366666671E-3</v>
      </c>
      <c r="AF2159" s="72">
        <v>1</v>
      </c>
      <c r="AG2159" s="66">
        <f t="shared" si="227"/>
        <v>5.3465709366666671E-3</v>
      </c>
      <c r="AH2159" s="66">
        <f t="shared" si="225"/>
        <v>3.7827958727033326E-3</v>
      </c>
      <c r="AI2159" s="67" t="s">
        <v>71</v>
      </c>
      <c r="AJ2159" s="162"/>
      <c r="AK2159" s="162"/>
      <c r="AS2159" s="155"/>
      <c r="AT2159" s="155"/>
      <c r="AU2159" s="155"/>
      <c r="AV2159" s="155"/>
      <c r="AW2159" s="155"/>
      <c r="AX2159" s="155"/>
      <c r="AY2159" s="155"/>
      <c r="AZ2159" s="155"/>
      <c r="BA2159" s="155"/>
      <c r="BK2159" s="23">
        <v>5.5115500000000006E-6</v>
      </c>
      <c r="BL2159" s="23">
        <v>8.9029904333333334E-4</v>
      </c>
    </row>
    <row r="2160" spans="1:64" x14ac:dyDescent="0.25">
      <c r="A2160" s="70" t="s">
        <v>16</v>
      </c>
      <c r="B2160" s="64">
        <v>34037</v>
      </c>
      <c r="C2160" s="64" t="s">
        <v>57</v>
      </c>
      <c r="D2160" s="64" t="s">
        <v>53</v>
      </c>
      <c r="E2160" s="68" t="s">
        <v>166</v>
      </c>
      <c r="F2160" s="68" t="s">
        <v>89</v>
      </c>
      <c r="G2160" s="68" t="s">
        <v>163</v>
      </c>
      <c r="H2160" s="64"/>
      <c r="I2160" s="64">
        <v>2270002048</v>
      </c>
      <c r="J2160" s="65" t="s">
        <v>1</v>
      </c>
      <c r="K2160" s="64" t="s">
        <v>1</v>
      </c>
      <c r="L2160" s="71" t="s">
        <v>19</v>
      </c>
      <c r="M2160" s="71" t="s">
        <v>19</v>
      </c>
      <c r="N2160" s="154">
        <v>2.3375229575509772E-3</v>
      </c>
      <c r="O2160" s="71">
        <v>2.3375229575509772E-3</v>
      </c>
      <c r="P2160" s="66" t="s">
        <v>19</v>
      </c>
      <c r="Q2160" s="71">
        <v>1.8357135866666667E-3</v>
      </c>
      <c r="R2160" s="66">
        <v>1</v>
      </c>
      <c r="S2160" s="66">
        <f t="shared" si="222"/>
        <v>1.8357135866666667E-3</v>
      </c>
      <c r="T2160" s="66">
        <f t="shared" si="226"/>
        <v>5.0180937088431044E-4</v>
      </c>
      <c r="U2160" s="71">
        <v>3.0091327914000002E-2</v>
      </c>
      <c r="V2160" s="71">
        <v>3.0091327914000002E-2</v>
      </c>
      <c r="W2160" s="71" t="s">
        <v>19</v>
      </c>
      <c r="X2160" s="71">
        <v>1.3952305106666667E-2</v>
      </c>
      <c r="Y2160" s="66">
        <v>1</v>
      </c>
      <c r="Z2160" s="66">
        <f t="shared" si="223"/>
        <v>1.3952305106666667E-2</v>
      </c>
      <c r="AA2160" s="66">
        <f t="shared" si="224"/>
        <v>1.6139022807333335E-2</v>
      </c>
      <c r="AB2160" s="71">
        <v>1.15825874771E-2</v>
      </c>
      <c r="AC2160" s="71">
        <v>1.15825874771E-2</v>
      </c>
      <c r="AD2160" s="71"/>
      <c r="AE2160" s="71">
        <v>5.3010087899999997E-3</v>
      </c>
      <c r="AF2160" s="72">
        <v>1</v>
      </c>
      <c r="AG2160" s="66">
        <f t="shared" si="227"/>
        <v>5.3010087899999997E-3</v>
      </c>
      <c r="AH2160" s="66">
        <f t="shared" si="225"/>
        <v>6.2815786871000005E-3</v>
      </c>
      <c r="AI2160" s="67" t="s">
        <v>71</v>
      </c>
      <c r="AJ2160" s="162"/>
      <c r="AK2160" s="162"/>
      <c r="AS2160" s="155"/>
      <c r="AT2160" s="155"/>
      <c r="AU2160" s="155"/>
      <c r="AV2160" s="155"/>
      <c r="AW2160" s="155"/>
      <c r="AX2160" s="155"/>
      <c r="AY2160" s="155"/>
      <c r="AZ2160" s="155"/>
      <c r="BA2160" s="155"/>
      <c r="BK2160" s="23">
        <v>0</v>
      </c>
      <c r="BL2160" s="23">
        <v>1.7269523333333331E-5</v>
      </c>
    </row>
    <row r="2161" spans="1:64" x14ac:dyDescent="0.25">
      <c r="A2161" s="70" t="s">
        <v>16</v>
      </c>
      <c r="B2161" s="64">
        <v>34037</v>
      </c>
      <c r="C2161" s="64" t="s">
        <v>57</v>
      </c>
      <c r="D2161" s="64" t="s">
        <v>53</v>
      </c>
      <c r="E2161" s="68" t="s">
        <v>167</v>
      </c>
      <c r="F2161" s="68" t="s">
        <v>89</v>
      </c>
      <c r="G2161" s="68" t="s">
        <v>163</v>
      </c>
      <c r="H2161" s="64"/>
      <c r="I2161" s="64">
        <v>2270002051</v>
      </c>
      <c r="J2161" s="65" t="s">
        <v>1</v>
      </c>
      <c r="K2161" s="64" t="s">
        <v>1</v>
      </c>
      <c r="L2161" s="71" t="s">
        <v>19</v>
      </c>
      <c r="M2161" s="71" t="s">
        <v>19</v>
      </c>
      <c r="N2161" s="154">
        <v>7.1276455680471988E-3</v>
      </c>
      <c r="O2161" s="71">
        <v>7.1276455680471988E-3</v>
      </c>
      <c r="P2161" s="66" t="s">
        <v>19</v>
      </c>
      <c r="Q2161" s="71">
        <v>7.4508807266666669E-3</v>
      </c>
      <c r="R2161" s="66">
        <v>1</v>
      </c>
      <c r="S2161" s="66">
        <f t="shared" si="222"/>
        <v>7.4508807266666669E-3</v>
      </c>
      <c r="T2161" s="66">
        <f t="shared" si="226"/>
        <v>-3.232351586194681E-4</v>
      </c>
      <c r="U2161" s="71">
        <v>0.119528731891</v>
      </c>
      <c r="V2161" s="71">
        <v>0.119528731891</v>
      </c>
      <c r="W2161" s="71" t="s">
        <v>19</v>
      </c>
      <c r="X2161" s="71">
        <v>7.1482966316666674E-2</v>
      </c>
      <c r="Y2161" s="66">
        <v>1</v>
      </c>
      <c r="Z2161" s="66">
        <f t="shared" si="223"/>
        <v>7.1482966316666674E-2</v>
      </c>
      <c r="AA2161" s="66">
        <f t="shared" si="224"/>
        <v>4.8045765574333321E-2</v>
      </c>
      <c r="AB2161" s="71">
        <v>4.2984873977999993E-2</v>
      </c>
      <c r="AC2161" s="71">
        <v>4.2984873977999993E-2</v>
      </c>
      <c r="AD2161" s="71"/>
      <c r="AE2161" s="71">
        <v>2.3734571483333331E-2</v>
      </c>
      <c r="AF2161" s="72">
        <v>1</v>
      </c>
      <c r="AG2161" s="66">
        <f t="shared" si="227"/>
        <v>2.3734571483333331E-2</v>
      </c>
      <c r="AH2161" s="66">
        <f t="shared" si="225"/>
        <v>1.9250302494666662E-2</v>
      </c>
      <c r="AI2161" s="67" t="s">
        <v>71</v>
      </c>
      <c r="AJ2161" s="162"/>
      <c r="AK2161" s="162"/>
      <c r="AS2161" s="155"/>
      <c r="AT2161" s="155"/>
      <c r="AU2161" s="155"/>
      <c r="AV2161" s="155"/>
      <c r="AW2161" s="155"/>
      <c r="AX2161" s="155"/>
      <c r="AY2161" s="155"/>
      <c r="AZ2161" s="155"/>
      <c r="BA2161" s="155"/>
      <c r="BK2161" s="23">
        <v>3.30693E-6</v>
      </c>
      <c r="BL2161" s="23">
        <v>9.1565217333333324E-4</v>
      </c>
    </row>
    <row r="2162" spans="1:64" x14ac:dyDescent="0.25">
      <c r="A2162" s="70" t="s">
        <v>16</v>
      </c>
      <c r="B2162" s="64">
        <v>34037</v>
      </c>
      <c r="C2162" s="64" t="s">
        <v>57</v>
      </c>
      <c r="D2162" s="64" t="s">
        <v>53</v>
      </c>
      <c r="E2162" s="68" t="s">
        <v>94</v>
      </c>
      <c r="F2162" s="68" t="s">
        <v>89</v>
      </c>
      <c r="G2162" s="68" t="s">
        <v>163</v>
      </c>
      <c r="H2162" s="64"/>
      <c r="I2162" s="64">
        <v>2270002054</v>
      </c>
      <c r="J2162" s="65" t="s">
        <v>1</v>
      </c>
      <c r="K2162" s="64" t="s">
        <v>1</v>
      </c>
      <c r="L2162" s="71" t="s">
        <v>19</v>
      </c>
      <c r="M2162" s="71" t="s">
        <v>19</v>
      </c>
      <c r="N2162" s="154">
        <v>4.6549015654409186E-4</v>
      </c>
      <c r="O2162" s="71">
        <v>4.6549015654409186E-4</v>
      </c>
      <c r="P2162" s="66" t="s">
        <v>19</v>
      </c>
      <c r="Q2162" s="71">
        <v>3.5237176333333331E-4</v>
      </c>
      <c r="R2162" s="66">
        <v>1</v>
      </c>
      <c r="S2162" s="66">
        <f t="shared" si="222"/>
        <v>3.5237176333333331E-4</v>
      </c>
      <c r="T2162" s="66">
        <f t="shared" si="226"/>
        <v>1.1311839321075855E-4</v>
      </c>
      <c r="U2162" s="71">
        <v>6.5357269812999991E-3</v>
      </c>
      <c r="V2162" s="71">
        <v>6.5357269812999991E-3</v>
      </c>
      <c r="W2162" s="71" t="s">
        <v>19</v>
      </c>
      <c r="X2162" s="71">
        <v>4.3067251700000002E-3</v>
      </c>
      <c r="Y2162" s="66">
        <v>1</v>
      </c>
      <c r="Z2162" s="66">
        <f t="shared" si="223"/>
        <v>4.3067251700000002E-3</v>
      </c>
      <c r="AA2162" s="66">
        <f t="shared" si="224"/>
        <v>2.229001811299999E-3</v>
      </c>
      <c r="AB2162" s="71">
        <v>2.2596434538000002E-3</v>
      </c>
      <c r="AC2162" s="71">
        <v>2.2596434538000002E-3</v>
      </c>
      <c r="AD2162" s="71"/>
      <c r="AE2162" s="71">
        <v>1.40875218E-3</v>
      </c>
      <c r="AF2162" s="72">
        <v>1</v>
      </c>
      <c r="AG2162" s="66">
        <f t="shared" si="227"/>
        <v>1.40875218E-3</v>
      </c>
      <c r="AH2162" s="66">
        <f t="shared" si="225"/>
        <v>8.5089127380000014E-4</v>
      </c>
      <c r="AI2162" s="67" t="s">
        <v>71</v>
      </c>
      <c r="AJ2162" s="162"/>
      <c r="AK2162" s="162"/>
      <c r="AS2162" s="155"/>
      <c r="AT2162" s="155"/>
      <c r="AU2162" s="155"/>
      <c r="AV2162" s="155"/>
      <c r="AW2162" s="155"/>
      <c r="AX2162" s="155"/>
      <c r="AY2162" s="155"/>
      <c r="AZ2162" s="155"/>
      <c r="BA2162" s="155"/>
      <c r="BK2162" s="23">
        <v>1.5432340000000001E-5</v>
      </c>
      <c r="BL2162" s="23">
        <v>1.1317049333333332E-3</v>
      </c>
    </row>
    <row r="2163" spans="1:64" x14ac:dyDescent="0.25">
      <c r="A2163" s="70" t="s">
        <v>16</v>
      </c>
      <c r="B2163" s="64">
        <v>34037</v>
      </c>
      <c r="C2163" s="64" t="s">
        <v>57</v>
      </c>
      <c r="D2163" s="64" t="s">
        <v>53</v>
      </c>
      <c r="E2163" s="68" t="s">
        <v>124</v>
      </c>
      <c r="F2163" s="68" t="s">
        <v>89</v>
      </c>
      <c r="G2163" s="68" t="s">
        <v>163</v>
      </c>
      <c r="H2163" s="64"/>
      <c r="I2163" s="64">
        <v>2270002057</v>
      </c>
      <c r="J2163" s="65" t="s">
        <v>1</v>
      </c>
      <c r="K2163" s="64" t="s">
        <v>1</v>
      </c>
      <c r="L2163" s="71" t="s">
        <v>19</v>
      </c>
      <c r="M2163" s="71" t="s">
        <v>19</v>
      </c>
      <c r="N2163" s="154">
        <v>4.3320953416417889E-3</v>
      </c>
      <c r="O2163" s="71">
        <v>4.3320953416417889E-3</v>
      </c>
      <c r="P2163" s="66" t="s">
        <v>19</v>
      </c>
      <c r="Q2163" s="71">
        <v>3.0107760466666668E-3</v>
      </c>
      <c r="R2163" s="66">
        <v>1</v>
      </c>
      <c r="S2163" s="66">
        <f t="shared" si="222"/>
        <v>3.0107760466666668E-3</v>
      </c>
      <c r="T2163" s="66">
        <f t="shared" si="226"/>
        <v>1.3213192949751221E-3</v>
      </c>
      <c r="U2163" s="71">
        <v>4.7560824266410007E-2</v>
      </c>
      <c r="V2163" s="71">
        <v>4.7560824266410007E-2</v>
      </c>
      <c r="W2163" s="71" t="s">
        <v>19</v>
      </c>
      <c r="X2163" s="71">
        <v>2.9149118203333334E-2</v>
      </c>
      <c r="Y2163" s="66">
        <v>1</v>
      </c>
      <c r="Z2163" s="66">
        <f t="shared" si="223"/>
        <v>2.9149118203333334E-2</v>
      </c>
      <c r="AA2163" s="66">
        <f t="shared" si="224"/>
        <v>1.8411706063076672E-2</v>
      </c>
      <c r="AB2163" s="71">
        <v>3.1346279907359997E-2</v>
      </c>
      <c r="AC2163" s="71">
        <v>3.1346279907359997E-2</v>
      </c>
      <c r="AD2163" s="71"/>
      <c r="AE2163" s="71">
        <v>1.9114790273333331E-2</v>
      </c>
      <c r="AF2163" s="72">
        <v>1</v>
      </c>
      <c r="AG2163" s="66">
        <f t="shared" si="227"/>
        <v>1.9114790273333331E-2</v>
      </c>
      <c r="AH2163" s="66">
        <f t="shared" si="225"/>
        <v>1.2231489634026666E-2</v>
      </c>
      <c r="AI2163" s="67" t="s">
        <v>71</v>
      </c>
      <c r="AJ2163" s="162"/>
      <c r="AK2163" s="162"/>
      <c r="AS2163" s="155"/>
      <c r="AT2163" s="155"/>
      <c r="AU2163" s="155"/>
      <c r="AV2163" s="155"/>
      <c r="AW2163" s="155"/>
      <c r="AX2163" s="155"/>
      <c r="AY2163" s="155"/>
      <c r="AZ2163" s="155"/>
      <c r="BA2163" s="155"/>
      <c r="BK2163" s="23">
        <v>1.1023100000000001E-5</v>
      </c>
      <c r="BL2163" s="23">
        <v>6.5697676000000009E-4</v>
      </c>
    </row>
    <row r="2164" spans="1:64" x14ac:dyDescent="0.25">
      <c r="A2164" s="70" t="s">
        <v>16</v>
      </c>
      <c r="B2164" s="64">
        <v>34037</v>
      </c>
      <c r="C2164" s="64" t="s">
        <v>57</v>
      </c>
      <c r="D2164" s="64" t="s">
        <v>53</v>
      </c>
      <c r="E2164" s="68" t="s">
        <v>125</v>
      </c>
      <c r="F2164" s="68" t="s">
        <v>89</v>
      </c>
      <c r="G2164" s="68" t="s">
        <v>163</v>
      </c>
      <c r="H2164" s="64"/>
      <c r="I2164" s="64">
        <v>2270002060</v>
      </c>
      <c r="J2164" s="65" t="s">
        <v>1</v>
      </c>
      <c r="K2164" s="64" t="s">
        <v>1</v>
      </c>
      <c r="L2164" s="71" t="s">
        <v>19</v>
      </c>
      <c r="M2164" s="71" t="s">
        <v>19</v>
      </c>
      <c r="N2164" s="154">
        <v>1.154768493252528E-2</v>
      </c>
      <c r="O2164" s="71">
        <v>1.154768493252528E-2</v>
      </c>
      <c r="P2164" s="66" t="s">
        <v>19</v>
      </c>
      <c r="Q2164" s="71">
        <v>9.3222356699999998E-3</v>
      </c>
      <c r="R2164" s="66">
        <v>1</v>
      </c>
      <c r="S2164" s="66">
        <f t="shared" si="222"/>
        <v>9.3222356699999998E-3</v>
      </c>
      <c r="T2164" s="66">
        <f t="shared" si="226"/>
        <v>2.2254492625252802E-3</v>
      </c>
      <c r="U2164" s="71">
        <v>0.16418407404309998</v>
      </c>
      <c r="V2164" s="71">
        <v>0.16418407404309998</v>
      </c>
      <c r="W2164" s="71" t="s">
        <v>19</v>
      </c>
      <c r="X2164" s="71">
        <v>0.10018969077333333</v>
      </c>
      <c r="Y2164" s="66">
        <v>1</v>
      </c>
      <c r="Z2164" s="66">
        <f t="shared" si="223"/>
        <v>0.10018969077333333</v>
      </c>
      <c r="AA2164" s="66">
        <f t="shared" si="224"/>
        <v>6.3994383269766655E-2</v>
      </c>
      <c r="AB2164" s="71">
        <v>6.8752339083600011E-2</v>
      </c>
      <c r="AC2164" s="71">
        <v>6.8752339083600011E-2</v>
      </c>
      <c r="AD2164" s="71"/>
      <c r="AE2164" s="71">
        <v>4.0667155393333335E-2</v>
      </c>
      <c r="AF2164" s="72">
        <v>1</v>
      </c>
      <c r="AG2164" s="66">
        <f t="shared" si="227"/>
        <v>4.0667155393333335E-2</v>
      </c>
      <c r="AH2164" s="66">
        <f t="shared" si="225"/>
        <v>2.8085183690266677E-2</v>
      </c>
      <c r="AI2164" s="67" t="s">
        <v>71</v>
      </c>
      <c r="AJ2164" s="162"/>
      <c r="AK2164" s="162"/>
      <c r="AS2164" s="155"/>
      <c r="AT2164" s="155"/>
      <c r="AU2164" s="155"/>
      <c r="AV2164" s="155"/>
      <c r="AW2164" s="155"/>
      <c r="AX2164" s="155"/>
      <c r="AY2164" s="155"/>
      <c r="AZ2164" s="155"/>
      <c r="BA2164" s="155"/>
      <c r="BK2164" s="23">
        <v>4.041803333333333E-6</v>
      </c>
      <c r="BL2164" s="23">
        <v>9.8620001333333336E-4</v>
      </c>
    </row>
    <row r="2165" spans="1:64" x14ac:dyDescent="0.25">
      <c r="A2165" s="70" t="s">
        <v>16</v>
      </c>
      <c r="B2165" s="64">
        <v>34037</v>
      </c>
      <c r="C2165" s="64" t="s">
        <v>57</v>
      </c>
      <c r="D2165" s="64" t="s">
        <v>53</v>
      </c>
      <c r="E2165" s="68" t="s">
        <v>126</v>
      </c>
      <c r="F2165" s="68" t="s">
        <v>89</v>
      </c>
      <c r="G2165" s="68" t="s">
        <v>163</v>
      </c>
      <c r="H2165" s="64"/>
      <c r="I2165" s="64">
        <v>2270002066</v>
      </c>
      <c r="J2165" s="65" t="s">
        <v>1</v>
      </c>
      <c r="K2165" s="64" t="s">
        <v>1</v>
      </c>
      <c r="L2165" s="71" t="s">
        <v>19</v>
      </c>
      <c r="M2165" s="71" t="s">
        <v>19</v>
      </c>
      <c r="N2165" s="154">
        <v>2.3662930675094816E-2</v>
      </c>
      <c r="O2165" s="71">
        <v>2.3662930675094816E-2</v>
      </c>
      <c r="P2165" s="66" t="s">
        <v>19</v>
      </c>
      <c r="Q2165" s="71">
        <v>1.626568636E-2</v>
      </c>
      <c r="R2165" s="66">
        <v>1</v>
      </c>
      <c r="S2165" s="66">
        <f t="shared" si="222"/>
        <v>1.626568636E-2</v>
      </c>
      <c r="T2165" s="66">
        <f t="shared" si="226"/>
        <v>7.3972443150948156E-3</v>
      </c>
      <c r="U2165" s="71">
        <v>0.11667884790536</v>
      </c>
      <c r="V2165" s="71">
        <v>0.11667884790536</v>
      </c>
      <c r="W2165" s="71" t="s">
        <v>19</v>
      </c>
      <c r="X2165" s="71">
        <v>8.5430862183333331E-2</v>
      </c>
      <c r="Y2165" s="66">
        <v>1</v>
      </c>
      <c r="Z2165" s="66">
        <f t="shared" si="223"/>
        <v>8.5430862183333331E-2</v>
      </c>
      <c r="AA2165" s="66">
        <f t="shared" si="224"/>
        <v>3.1247985722026667E-2</v>
      </c>
      <c r="AB2165" s="71">
        <v>0.11304904932933001</v>
      </c>
      <c r="AC2165" s="71">
        <v>0.11304904932933001</v>
      </c>
      <c r="AD2165" s="71"/>
      <c r="AE2165" s="71">
        <v>7.9461118659999996E-2</v>
      </c>
      <c r="AF2165" s="72">
        <v>1</v>
      </c>
      <c r="AG2165" s="66">
        <f t="shared" si="227"/>
        <v>7.9461118659999996E-2</v>
      </c>
      <c r="AH2165" s="66">
        <f t="shared" si="225"/>
        <v>3.358793066933001E-2</v>
      </c>
      <c r="AI2165" s="67" t="s">
        <v>71</v>
      </c>
      <c r="AJ2165" s="162"/>
      <c r="AK2165" s="162"/>
      <c r="AS2165" s="155"/>
      <c r="AT2165" s="155"/>
      <c r="AU2165" s="155"/>
      <c r="AV2165" s="155"/>
      <c r="AW2165" s="155"/>
      <c r="AX2165" s="155"/>
      <c r="AY2165" s="155"/>
      <c r="AZ2165" s="155"/>
      <c r="BA2165" s="155"/>
      <c r="BK2165" s="23">
        <v>1.4697466666666668E-5</v>
      </c>
      <c r="BL2165" s="23">
        <v>9.9097669000000003E-4</v>
      </c>
    </row>
    <row r="2166" spans="1:64" x14ac:dyDescent="0.25">
      <c r="A2166" s="70" t="s">
        <v>16</v>
      </c>
      <c r="B2166" s="64">
        <v>34037</v>
      </c>
      <c r="C2166" s="64" t="s">
        <v>57</v>
      </c>
      <c r="D2166" s="64" t="s">
        <v>53</v>
      </c>
      <c r="E2166" s="68" t="s">
        <v>168</v>
      </c>
      <c r="F2166" s="68" t="s">
        <v>89</v>
      </c>
      <c r="G2166" s="68" t="s">
        <v>163</v>
      </c>
      <c r="H2166" s="64"/>
      <c r="I2166" s="64">
        <v>2270002069</v>
      </c>
      <c r="J2166" s="65" t="s">
        <v>1</v>
      </c>
      <c r="K2166" s="64" t="s">
        <v>1</v>
      </c>
      <c r="L2166" s="71" t="s">
        <v>19</v>
      </c>
      <c r="M2166" s="71" t="s">
        <v>19</v>
      </c>
      <c r="N2166" s="154">
        <v>9.4991060382484498E-3</v>
      </c>
      <c r="O2166" s="71">
        <v>9.4991060382484498E-3</v>
      </c>
      <c r="P2166" s="66" t="s">
        <v>19</v>
      </c>
      <c r="Q2166" s="71">
        <v>7.8554284966666655E-3</v>
      </c>
      <c r="R2166" s="66">
        <v>1</v>
      </c>
      <c r="S2166" s="66">
        <f t="shared" si="222"/>
        <v>7.8554284966666655E-3</v>
      </c>
      <c r="T2166" s="66">
        <f t="shared" si="226"/>
        <v>1.6436775415817843E-3</v>
      </c>
      <c r="U2166" s="71">
        <v>0.13760893617</v>
      </c>
      <c r="V2166" s="71">
        <v>0.13760893617</v>
      </c>
      <c r="W2166" s="71" t="s">
        <v>19</v>
      </c>
      <c r="X2166" s="71">
        <v>7.6271400956666666E-2</v>
      </c>
      <c r="Y2166" s="66">
        <v>1</v>
      </c>
      <c r="Z2166" s="66">
        <f t="shared" si="223"/>
        <v>7.6271400956666666E-2</v>
      </c>
      <c r="AA2166" s="66">
        <f t="shared" si="224"/>
        <v>6.1337535213333336E-2</v>
      </c>
      <c r="AB2166" s="71">
        <v>5.9820887913000005E-2</v>
      </c>
      <c r="AC2166" s="71">
        <v>5.9820887913000005E-2</v>
      </c>
      <c r="AD2166" s="71"/>
      <c r="AE2166" s="71">
        <v>3.2614045969999998E-2</v>
      </c>
      <c r="AF2166" s="72">
        <v>1</v>
      </c>
      <c r="AG2166" s="66">
        <f t="shared" si="227"/>
        <v>3.2614045969999998E-2</v>
      </c>
      <c r="AH2166" s="66">
        <f t="shared" si="225"/>
        <v>2.7206841943000007E-2</v>
      </c>
      <c r="AI2166" s="67" t="s">
        <v>71</v>
      </c>
      <c r="AJ2166" s="162"/>
      <c r="AK2166" s="162"/>
      <c r="AS2166" s="155"/>
      <c r="AT2166" s="155"/>
      <c r="AU2166" s="155"/>
      <c r="AV2166" s="155"/>
      <c r="AW2166" s="155"/>
      <c r="AX2166" s="155"/>
      <c r="AY2166" s="155"/>
      <c r="AZ2166" s="155"/>
      <c r="BA2166" s="155"/>
      <c r="BK2166" s="23">
        <v>1.212541E-5</v>
      </c>
      <c r="BL2166" s="23">
        <v>8.0836066666666669E-4</v>
      </c>
    </row>
    <row r="2167" spans="1:64" x14ac:dyDescent="0.25">
      <c r="A2167" s="70" t="s">
        <v>16</v>
      </c>
      <c r="B2167" s="64">
        <v>34037</v>
      </c>
      <c r="C2167" s="64" t="s">
        <v>57</v>
      </c>
      <c r="D2167" s="64" t="s">
        <v>53</v>
      </c>
      <c r="E2167" s="68" t="s">
        <v>127</v>
      </c>
      <c r="F2167" s="68" t="s">
        <v>89</v>
      </c>
      <c r="G2167" s="68" t="s">
        <v>163</v>
      </c>
      <c r="H2167" s="64"/>
      <c r="I2167" s="64">
        <v>2270002072</v>
      </c>
      <c r="J2167" s="65" t="s">
        <v>1</v>
      </c>
      <c r="K2167" s="64" t="s">
        <v>1</v>
      </c>
      <c r="L2167" s="71" t="s">
        <v>19</v>
      </c>
      <c r="M2167" s="71" t="s">
        <v>19</v>
      </c>
      <c r="N2167" s="154">
        <v>2.0985394257831511E-2</v>
      </c>
      <c r="O2167" s="71">
        <v>2.0985394257831511E-2</v>
      </c>
      <c r="P2167" s="66" t="s">
        <v>19</v>
      </c>
      <c r="Q2167" s="71">
        <v>1.4820190513333333E-2</v>
      </c>
      <c r="R2167" s="66">
        <v>1</v>
      </c>
      <c r="S2167" s="66">
        <f t="shared" si="222"/>
        <v>1.4820190513333333E-2</v>
      </c>
      <c r="T2167" s="66">
        <f t="shared" si="226"/>
        <v>6.1652037444981777E-3</v>
      </c>
      <c r="U2167" s="71">
        <v>8.0671535291499993E-2</v>
      </c>
      <c r="V2167" s="71">
        <v>8.0671535291499993E-2</v>
      </c>
      <c r="W2167" s="71" t="s">
        <v>19</v>
      </c>
      <c r="X2167" s="71">
        <v>6.9598383653333332E-2</v>
      </c>
      <c r="Y2167" s="66">
        <v>1</v>
      </c>
      <c r="Z2167" s="66">
        <f t="shared" si="223"/>
        <v>6.9598383653333332E-2</v>
      </c>
      <c r="AA2167" s="66">
        <f t="shared" si="224"/>
        <v>1.1073151638166662E-2</v>
      </c>
      <c r="AB2167" s="71">
        <v>9.4647930273299999E-2</v>
      </c>
      <c r="AC2167" s="71">
        <v>9.4647930273299999E-2</v>
      </c>
      <c r="AD2167" s="71"/>
      <c r="AE2167" s="71">
        <v>7.1570416243333337E-2</v>
      </c>
      <c r="AF2167" s="72">
        <v>1</v>
      </c>
      <c r="AG2167" s="66">
        <f t="shared" si="227"/>
        <v>7.1570416243333337E-2</v>
      </c>
      <c r="AH2167" s="66">
        <f t="shared" si="225"/>
        <v>2.3077514029966661E-2</v>
      </c>
      <c r="AI2167" s="67" t="s">
        <v>71</v>
      </c>
      <c r="AJ2167" s="162"/>
      <c r="AK2167" s="162"/>
      <c r="AS2167" s="155"/>
      <c r="AT2167" s="155"/>
      <c r="AU2167" s="155"/>
      <c r="AV2167" s="155"/>
      <c r="AW2167" s="155"/>
      <c r="AX2167" s="155"/>
      <c r="AY2167" s="155"/>
      <c r="AZ2167" s="155"/>
      <c r="BA2167" s="155"/>
      <c r="BK2167" s="23">
        <v>5.8789866666666663E-6</v>
      </c>
      <c r="BL2167" s="23">
        <v>4.5194709999999999E-4</v>
      </c>
    </row>
    <row r="2168" spans="1:64" x14ac:dyDescent="0.25">
      <c r="A2168" s="70" t="s">
        <v>16</v>
      </c>
      <c r="B2168" s="64">
        <v>34037</v>
      </c>
      <c r="C2168" s="64" t="s">
        <v>57</v>
      </c>
      <c r="D2168" s="64" t="s">
        <v>53</v>
      </c>
      <c r="E2168" s="68" t="s">
        <v>169</v>
      </c>
      <c r="F2168" s="68" t="s">
        <v>89</v>
      </c>
      <c r="G2168" s="68" t="s">
        <v>163</v>
      </c>
      <c r="H2168" s="64"/>
      <c r="I2168" s="64">
        <v>2270002075</v>
      </c>
      <c r="J2168" s="65" t="s">
        <v>1</v>
      </c>
      <c r="K2168" s="64" t="s">
        <v>1</v>
      </c>
      <c r="L2168" s="71" t="s">
        <v>19</v>
      </c>
      <c r="M2168" s="71" t="s">
        <v>19</v>
      </c>
      <c r="N2168" s="154">
        <v>1.1566913756942702E-3</v>
      </c>
      <c r="O2168" s="71">
        <v>1.1566913756942702E-3</v>
      </c>
      <c r="P2168" s="66" t="s">
        <v>19</v>
      </c>
      <c r="Q2168" s="71">
        <v>9.9759054999999999E-4</v>
      </c>
      <c r="R2168" s="66">
        <v>1</v>
      </c>
      <c r="S2168" s="66">
        <f t="shared" si="222"/>
        <v>9.9759054999999999E-4</v>
      </c>
      <c r="T2168" s="66">
        <f t="shared" si="226"/>
        <v>1.5910082569427025E-4</v>
      </c>
      <c r="U2168" s="71">
        <v>1.810486348E-2</v>
      </c>
      <c r="V2168" s="71">
        <v>1.810486348E-2</v>
      </c>
      <c r="W2168" s="71" t="s">
        <v>19</v>
      </c>
      <c r="X2168" s="71">
        <v>1.2418257023333332E-2</v>
      </c>
      <c r="Y2168" s="66">
        <v>1</v>
      </c>
      <c r="Z2168" s="66">
        <f t="shared" si="223"/>
        <v>1.2418257023333332E-2</v>
      </c>
      <c r="AA2168" s="66">
        <f t="shared" si="224"/>
        <v>5.6866064566666683E-3</v>
      </c>
      <c r="AB2168" s="71">
        <v>7.8768360879999996E-3</v>
      </c>
      <c r="AC2168" s="71">
        <v>7.8768360879999996E-3</v>
      </c>
      <c r="AD2168" s="71"/>
      <c r="AE2168" s="71">
        <v>4.972887846666667E-3</v>
      </c>
      <c r="AF2168" s="72">
        <v>1</v>
      </c>
      <c r="AG2168" s="66">
        <f t="shared" si="227"/>
        <v>4.972887846666667E-3</v>
      </c>
      <c r="AH2168" s="66">
        <f t="shared" si="225"/>
        <v>2.9039482413333326E-3</v>
      </c>
      <c r="AI2168" s="67" t="s">
        <v>71</v>
      </c>
      <c r="AJ2168" s="162"/>
      <c r="AK2168" s="162"/>
      <c r="AS2168" s="155"/>
      <c r="AT2168" s="155"/>
      <c r="AU2168" s="155"/>
      <c r="AV2168" s="155"/>
      <c r="AW2168" s="155"/>
      <c r="AX2168" s="155"/>
      <c r="AY2168" s="155"/>
      <c r="AZ2168" s="155"/>
      <c r="BA2168" s="155"/>
      <c r="BK2168" s="23">
        <v>1.5432340000000001E-5</v>
      </c>
      <c r="BL2168" s="23">
        <v>1.2092340699999999E-3</v>
      </c>
    </row>
    <row r="2169" spans="1:64" x14ac:dyDescent="0.25">
      <c r="A2169" s="70" t="s">
        <v>16</v>
      </c>
      <c r="B2169" s="64">
        <v>34037</v>
      </c>
      <c r="C2169" s="64" t="s">
        <v>57</v>
      </c>
      <c r="D2169" s="64" t="s">
        <v>53</v>
      </c>
      <c r="E2169" s="68" t="s">
        <v>128</v>
      </c>
      <c r="F2169" s="68" t="s">
        <v>89</v>
      </c>
      <c r="G2169" s="68" t="s">
        <v>163</v>
      </c>
      <c r="H2169" s="64"/>
      <c r="I2169" s="64">
        <v>2270002078</v>
      </c>
      <c r="J2169" s="65" t="s">
        <v>1</v>
      </c>
      <c r="K2169" s="64" t="s">
        <v>1</v>
      </c>
      <c r="L2169" s="71" t="s">
        <v>19</v>
      </c>
      <c r="M2169" s="71" t="s">
        <v>19</v>
      </c>
      <c r="N2169" s="154">
        <v>7.2209795332076984E-5</v>
      </c>
      <c r="O2169" s="71">
        <v>7.2209795332076984E-5</v>
      </c>
      <c r="P2169" s="66" t="s">
        <v>19</v>
      </c>
      <c r="Q2169" s="71">
        <v>5.3278316666666678E-5</v>
      </c>
      <c r="R2169" s="66">
        <v>1</v>
      </c>
      <c r="S2169" s="66">
        <f t="shared" si="222"/>
        <v>5.3278316666666678E-5</v>
      </c>
      <c r="T2169" s="66">
        <f t="shared" si="226"/>
        <v>1.8931478665410306E-5</v>
      </c>
      <c r="U2169" s="71">
        <v>2.6308074690000003E-4</v>
      </c>
      <c r="V2169" s="71">
        <v>2.6308074690000003E-4</v>
      </c>
      <c r="W2169" s="71" t="s">
        <v>19</v>
      </c>
      <c r="X2169" s="71">
        <v>2.2744329666666665E-4</v>
      </c>
      <c r="Y2169" s="66">
        <v>1</v>
      </c>
      <c r="Z2169" s="66">
        <f t="shared" si="223"/>
        <v>2.2744329666666665E-4</v>
      </c>
      <c r="AA2169" s="66">
        <f t="shared" si="224"/>
        <v>3.5637450233333374E-5</v>
      </c>
      <c r="AB2169" s="71">
        <v>2.9490848009999999E-4</v>
      </c>
      <c r="AC2169" s="71">
        <v>2.9490848009999999E-4</v>
      </c>
      <c r="AD2169" s="71"/>
      <c r="AE2169" s="71">
        <v>2.2964791666666665E-4</v>
      </c>
      <c r="AF2169" s="72">
        <v>1</v>
      </c>
      <c r="AG2169" s="66">
        <f t="shared" si="227"/>
        <v>2.2964791666666665E-4</v>
      </c>
      <c r="AH2169" s="66">
        <f t="shared" si="225"/>
        <v>6.5260563433333337E-5</v>
      </c>
      <c r="AI2169" s="67" t="s">
        <v>71</v>
      </c>
      <c r="AJ2169" s="162"/>
      <c r="AK2169" s="162"/>
      <c r="AS2169" s="155"/>
      <c r="AT2169" s="155"/>
      <c r="AU2169" s="155"/>
      <c r="AV2169" s="155"/>
      <c r="AW2169" s="155"/>
      <c r="AX2169" s="155"/>
      <c r="AY2169" s="155"/>
      <c r="AZ2169" s="155"/>
      <c r="BA2169" s="155"/>
      <c r="BK2169" s="23">
        <v>5.1073696666666667E-5</v>
      </c>
      <c r="BL2169" s="23">
        <v>3.2106615933333331E-3</v>
      </c>
    </row>
    <row r="2170" spans="1:64" x14ac:dyDescent="0.25">
      <c r="A2170" s="70" t="s">
        <v>16</v>
      </c>
      <c r="B2170" s="64">
        <v>34037</v>
      </c>
      <c r="C2170" s="64" t="s">
        <v>57</v>
      </c>
      <c r="D2170" s="64" t="s">
        <v>53</v>
      </c>
      <c r="E2170" s="68" t="s">
        <v>129</v>
      </c>
      <c r="F2170" s="68" t="s">
        <v>89</v>
      </c>
      <c r="G2170" s="68" t="s">
        <v>163</v>
      </c>
      <c r="H2170" s="64"/>
      <c r="I2170" s="64">
        <v>2270002081</v>
      </c>
      <c r="J2170" s="65" t="s">
        <v>1</v>
      </c>
      <c r="K2170" s="64" t="s">
        <v>1</v>
      </c>
      <c r="L2170" s="71" t="s">
        <v>19</v>
      </c>
      <c r="M2170" s="71" t="s">
        <v>19</v>
      </c>
      <c r="N2170" s="154">
        <v>1.258412948856133E-3</v>
      </c>
      <c r="O2170" s="71">
        <v>1.258412948856133E-3</v>
      </c>
      <c r="P2170" s="66" t="s">
        <v>19</v>
      </c>
      <c r="Q2170" s="71">
        <v>9.7627922333333331E-4</v>
      </c>
      <c r="R2170" s="66">
        <v>1</v>
      </c>
      <c r="S2170" s="66">
        <f t="shared" ref="S2170:S2209" si="228">R2170*Q2170</f>
        <v>9.7627922333333331E-4</v>
      </c>
      <c r="T2170" s="66">
        <f t="shared" si="226"/>
        <v>2.8213372552279967E-4</v>
      </c>
      <c r="U2170" s="71">
        <v>1.768242860008E-2</v>
      </c>
      <c r="V2170" s="71">
        <v>1.768242860008E-2</v>
      </c>
      <c r="W2170" s="71" t="s">
        <v>19</v>
      </c>
      <c r="X2170" s="71">
        <v>1.2033550833333332E-2</v>
      </c>
      <c r="Y2170" s="66">
        <v>1</v>
      </c>
      <c r="Z2170" s="66">
        <f t="shared" ref="Z2170:Z2209" si="229">Y2170*X2170</f>
        <v>1.2033550833333332E-2</v>
      </c>
      <c r="AA2170" s="66">
        <f t="shared" ref="AA2170:AA2209" si="230">V2170-Z2170</f>
        <v>5.648877766746668E-3</v>
      </c>
      <c r="AB2170" s="71">
        <v>8.40702934662E-3</v>
      </c>
      <c r="AC2170" s="71">
        <v>8.40702934662E-3</v>
      </c>
      <c r="AD2170" s="71"/>
      <c r="AE2170" s="71">
        <v>5.3164411299999994E-3</v>
      </c>
      <c r="AF2170" s="72">
        <v>1</v>
      </c>
      <c r="AG2170" s="66">
        <f t="shared" si="227"/>
        <v>5.3164411299999994E-3</v>
      </c>
      <c r="AH2170" s="66">
        <f t="shared" ref="AH2170:AH2209" si="231">AC2170-AG2170</f>
        <v>3.0905882166200006E-3</v>
      </c>
      <c r="AI2170" s="67" t="s">
        <v>71</v>
      </c>
      <c r="AJ2170" s="162"/>
      <c r="AK2170" s="162"/>
      <c r="AS2170" s="155"/>
      <c r="AT2170" s="155"/>
      <c r="AU2170" s="155"/>
      <c r="AV2170" s="155"/>
      <c r="AW2170" s="155"/>
      <c r="AX2170" s="155"/>
      <c r="AY2170" s="155"/>
      <c r="AZ2170" s="155"/>
      <c r="BA2170" s="155"/>
      <c r="BK2170" s="23">
        <v>6.2464233333333344E-6</v>
      </c>
      <c r="BL2170" s="23">
        <v>4.6039814333333337E-4</v>
      </c>
    </row>
    <row r="2171" spans="1:64" x14ac:dyDescent="0.25">
      <c r="A2171" s="70" t="s">
        <v>16</v>
      </c>
      <c r="B2171" s="64">
        <v>34037</v>
      </c>
      <c r="C2171" s="64" t="s">
        <v>57</v>
      </c>
      <c r="D2171" s="64" t="s">
        <v>53</v>
      </c>
      <c r="E2171" s="68" t="s">
        <v>130</v>
      </c>
      <c r="F2171" s="68" t="s">
        <v>96</v>
      </c>
      <c r="G2171" s="68" t="s">
        <v>163</v>
      </c>
      <c r="H2171" s="64"/>
      <c r="I2171" s="64">
        <v>2270003010</v>
      </c>
      <c r="J2171" s="65" t="s">
        <v>1</v>
      </c>
      <c r="K2171" s="64" t="s">
        <v>1</v>
      </c>
      <c r="L2171" s="71" t="s">
        <v>19</v>
      </c>
      <c r="M2171" s="71" t="s">
        <v>19</v>
      </c>
      <c r="N2171" s="154">
        <v>2.928290149677087E-4</v>
      </c>
      <c r="O2171" s="71">
        <v>2.928290149677087E-4</v>
      </c>
      <c r="P2171" s="66" t="s">
        <v>19</v>
      </c>
      <c r="Q2171" s="71">
        <v>2.2523867666666668E-4</v>
      </c>
      <c r="R2171" s="66">
        <v>1</v>
      </c>
      <c r="S2171" s="66">
        <f t="shared" si="228"/>
        <v>2.2523867666666668E-4</v>
      </c>
      <c r="T2171" s="66">
        <f t="shared" si="226"/>
        <v>6.7590338301042014E-5</v>
      </c>
      <c r="U2171" s="71">
        <v>1.1058305037899999E-3</v>
      </c>
      <c r="V2171" s="71">
        <v>1.1058305037899999E-3</v>
      </c>
      <c r="W2171" s="71" t="s">
        <v>19</v>
      </c>
      <c r="X2171" s="71">
        <v>9.795861533333334E-4</v>
      </c>
      <c r="Y2171" s="66">
        <v>1</v>
      </c>
      <c r="Z2171" s="66">
        <f t="shared" si="229"/>
        <v>9.795861533333334E-4</v>
      </c>
      <c r="AA2171" s="66">
        <f t="shared" si="230"/>
        <v>1.2624435045666647E-4</v>
      </c>
      <c r="AB2171" s="71">
        <v>1.2057022752800001E-3</v>
      </c>
      <c r="AC2171" s="71">
        <v>1.2057022752800001E-3</v>
      </c>
      <c r="AD2171" s="71"/>
      <c r="AE2171" s="71">
        <v>9.7738153333333327E-4</v>
      </c>
      <c r="AF2171" s="72">
        <v>1</v>
      </c>
      <c r="AG2171" s="66">
        <f t="shared" si="227"/>
        <v>9.7738153333333327E-4</v>
      </c>
      <c r="AH2171" s="66">
        <f t="shared" si="231"/>
        <v>2.2832074194666682E-4</v>
      </c>
      <c r="AI2171" s="67" t="s">
        <v>71</v>
      </c>
      <c r="AJ2171" s="162"/>
      <c r="AK2171" s="162"/>
      <c r="AS2171" s="155"/>
      <c r="AT2171" s="155"/>
      <c r="AU2171" s="155"/>
      <c r="AV2171" s="155"/>
      <c r="AW2171" s="155"/>
      <c r="AX2171" s="155"/>
      <c r="AY2171" s="155"/>
      <c r="AZ2171" s="155"/>
      <c r="BA2171" s="155"/>
      <c r="BK2171" s="23">
        <v>4.776676666666666E-6</v>
      </c>
      <c r="BL2171" s="23">
        <v>5.1882057333333331E-4</v>
      </c>
    </row>
    <row r="2172" spans="1:64" x14ac:dyDescent="0.25">
      <c r="A2172" s="70" t="s">
        <v>16</v>
      </c>
      <c r="B2172" s="64">
        <v>34037</v>
      </c>
      <c r="C2172" s="64" t="s">
        <v>57</v>
      </c>
      <c r="D2172" s="64" t="s">
        <v>53</v>
      </c>
      <c r="E2172" s="68" t="s">
        <v>131</v>
      </c>
      <c r="F2172" s="68" t="s">
        <v>96</v>
      </c>
      <c r="G2172" s="68" t="s">
        <v>163</v>
      </c>
      <c r="H2172" s="64"/>
      <c r="I2172" s="64">
        <v>2270003020</v>
      </c>
      <c r="J2172" s="65" t="s">
        <v>1</v>
      </c>
      <c r="K2172" s="64" t="s">
        <v>1</v>
      </c>
      <c r="L2172" s="71" t="s">
        <v>19</v>
      </c>
      <c r="M2172" s="71" t="s">
        <v>19</v>
      </c>
      <c r="N2172" s="154">
        <v>7.3220367935610204E-4</v>
      </c>
      <c r="O2172" s="71">
        <v>7.3220367935610204E-4</v>
      </c>
      <c r="P2172" s="66" t="s">
        <v>19</v>
      </c>
      <c r="Q2172" s="71">
        <v>5.2176006666666656E-4</v>
      </c>
      <c r="R2172" s="66">
        <v>1</v>
      </c>
      <c r="S2172" s="66">
        <f t="shared" si="228"/>
        <v>5.2176006666666656E-4</v>
      </c>
      <c r="T2172" s="66">
        <f t="shared" si="226"/>
        <v>2.1044361268943547E-4</v>
      </c>
      <c r="U2172" s="71">
        <v>9.500676322410001E-3</v>
      </c>
      <c r="V2172" s="71">
        <v>9.500676322410001E-3</v>
      </c>
      <c r="W2172" s="71" t="s">
        <v>19</v>
      </c>
      <c r="X2172" s="71">
        <v>4.4147515500000001E-3</v>
      </c>
      <c r="Y2172" s="66">
        <v>1</v>
      </c>
      <c r="Z2172" s="66">
        <f t="shared" si="229"/>
        <v>4.4147515500000001E-3</v>
      </c>
      <c r="AA2172" s="66">
        <f t="shared" si="230"/>
        <v>5.0859247724100009E-3</v>
      </c>
      <c r="AB2172" s="71">
        <v>7.7540507185199989E-3</v>
      </c>
      <c r="AC2172" s="71">
        <v>7.7540507185199989E-3</v>
      </c>
      <c r="AD2172" s="71"/>
      <c r="AE2172" s="71">
        <v>1.616353896666667E-3</v>
      </c>
      <c r="AF2172" s="72">
        <v>1</v>
      </c>
      <c r="AG2172" s="66">
        <f t="shared" si="227"/>
        <v>1.616353896666667E-3</v>
      </c>
      <c r="AH2172" s="66">
        <f t="shared" si="231"/>
        <v>6.1376968218533317E-3</v>
      </c>
      <c r="AI2172" s="67" t="s">
        <v>71</v>
      </c>
      <c r="AJ2172" s="162"/>
      <c r="AK2172" s="162"/>
      <c r="AS2172" s="155"/>
      <c r="AT2172" s="155"/>
      <c r="AU2172" s="155"/>
      <c r="AV2172" s="155"/>
      <c r="AW2172" s="155"/>
      <c r="AX2172" s="155"/>
      <c r="AY2172" s="155"/>
      <c r="AZ2172" s="155"/>
      <c r="BA2172" s="155"/>
      <c r="BK2172" s="23">
        <v>4.9603949999999998E-5</v>
      </c>
      <c r="BL2172" s="23">
        <v>3.1647320099999999E-3</v>
      </c>
    </row>
    <row r="2173" spans="1:64" x14ac:dyDescent="0.25">
      <c r="A2173" s="70" t="s">
        <v>16</v>
      </c>
      <c r="B2173" s="64">
        <v>34037</v>
      </c>
      <c r="C2173" s="64" t="s">
        <v>57</v>
      </c>
      <c r="D2173" s="64" t="s">
        <v>53</v>
      </c>
      <c r="E2173" s="68" t="s">
        <v>95</v>
      </c>
      <c r="F2173" s="68" t="s">
        <v>96</v>
      </c>
      <c r="G2173" s="68" t="s">
        <v>163</v>
      </c>
      <c r="H2173" s="64"/>
      <c r="I2173" s="64">
        <v>2270003030</v>
      </c>
      <c r="J2173" s="65" t="s">
        <v>1</v>
      </c>
      <c r="K2173" s="64" t="s">
        <v>1</v>
      </c>
      <c r="L2173" s="71" t="s">
        <v>19</v>
      </c>
      <c r="M2173" s="71" t="s">
        <v>19</v>
      </c>
      <c r="N2173" s="154">
        <v>3.9867452852510444E-4</v>
      </c>
      <c r="O2173" s="71">
        <v>3.9867452852510444E-4</v>
      </c>
      <c r="P2173" s="66" t="s">
        <v>19</v>
      </c>
      <c r="Q2173" s="71">
        <v>2.8549829000000006E-4</v>
      </c>
      <c r="R2173" s="66">
        <v>1</v>
      </c>
      <c r="S2173" s="66">
        <f t="shared" si="228"/>
        <v>2.8549829000000006E-4</v>
      </c>
      <c r="T2173" s="66">
        <f t="shared" si="226"/>
        <v>1.1317623852510439E-4</v>
      </c>
      <c r="U2173" s="71">
        <v>5.0122011602700004E-3</v>
      </c>
      <c r="V2173" s="71">
        <v>5.0122011602700004E-3</v>
      </c>
      <c r="W2173" s="71" t="s">
        <v>19</v>
      </c>
      <c r="X2173" s="71">
        <v>2.6201908700000005E-3</v>
      </c>
      <c r="Y2173" s="66">
        <v>1</v>
      </c>
      <c r="Z2173" s="66">
        <f t="shared" si="229"/>
        <v>2.6201908700000005E-3</v>
      </c>
      <c r="AA2173" s="66">
        <f t="shared" si="230"/>
        <v>2.3920102902699998E-3</v>
      </c>
      <c r="AB2173" s="71">
        <v>1.8704094293399999E-3</v>
      </c>
      <c r="AC2173" s="71">
        <v>1.8704094293399999E-3</v>
      </c>
      <c r="AD2173" s="71"/>
      <c r="AE2173" s="71">
        <v>9.3512631666666662E-4</v>
      </c>
      <c r="AF2173" s="72">
        <v>1</v>
      </c>
      <c r="AG2173" s="66">
        <f t="shared" si="227"/>
        <v>9.3512631666666662E-4</v>
      </c>
      <c r="AH2173" s="66">
        <f t="shared" si="231"/>
        <v>9.3528311267333331E-4</v>
      </c>
      <c r="AI2173" s="67" t="s">
        <v>71</v>
      </c>
      <c r="AJ2173" s="162"/>
      <c r="AK2173" s="162"/>
      <c r="AS2173" s="155"/>
      <c r="AT2173" s="155"/>
      <c r="AU2173" s="155"/>
      <c r="AV2173" s="155"/>
      <c r="AW2173" s="155"/>
      <c r="AX2173" s="155"/>
      <c r="AY2173" s="155"/>
      <c r="AZ2173" s="155"/>
      <c r="BA2173" s="155"/>
      <c r="BK2173" s="23">
        <v>1.5432340000000001E-5</v>
      </c>
      <c r="BL2173" s="23">
        <v>1.0269854833333334E-3</v>
      </c>
    </row>
    <row r="2174" spans="1:64" x14ac:dyDescent="0.25">
      <c r="A2174" s="70" t="s">
        <v>16</v>
      </c>
      <c r="B2174" s="64">
        <v>34037</v>
      </c>
      <c r="C2174" s="64" t="s">
        <v>57</v>
      </c>
      <c r="D2174" s="64" t="s">
        <v>53</v>
      </c>
      <c r="E2174" s="68" t="s">
        <v>97</v>
      </c>
      <c r="F2174" s="68" t="s">
        <v>96</v>
      </c>
      <c r="G2174" s="68" t="s">
        <v>163</v>
      </c>
      <c r="H2174" s="64"/>
      <c r="I2174" s="64">
        <v>2270003040</v>
      </c>
      <c r="J2174" s="65" t="s">
        <v>1</v>
      </c>
      <c r="K2174" s="64" t="s">
        <v>1</v>
      </c>
      <c r="L2174" s="71" t="s">
        <v>19</v>
      </c>
      <c r="M2174" s="71" t="s">
        <v>19</v>
      </c>
      <c r="N2174" s="154">
        <v>4.6148806559697661E-4</v>
      </c>
      <c r="O2174" s="71">
        <v>4.6148806559697661E-4</v>
      </c>
      <c r="P2174" s="66" t="s">
        <v>19</v>
      </c>
      <c r="Q2174" s="71">
        <v>3.5090201666666663E-4</v>
      </c>
      <c r="R2174" s="66">
        <v>1</v>
      </c>
      <c r="S2174" s="66">
        <f t="shared" si="228"/>
        <v>3.5090201666666663E-4</v>
      </c>
      <c r="T2174" s="66">
        <f t="shared" si="226"/>
        <v>1.1058604893030997E-4</v>
      </c>
      <c r="U2174" s="71">
        <v>5.7701229565999997E-3</v>
      </c>
      <c r="V2174" s="71">
        <v>5.7701229565999997E-3</v>
      </c>
      <c r="W2174" s="71" t="s">
        <v>19</v>
      </c>
      <c r="X2174" s="71">
        <v>3.4630905833333337E-3</v>
      </c>
      <c r="Y2174" s="66">
        <v>1</v>
      </c>
      <c r="Z2174" s="66">
        <f t="shared" si="229"/>
        <v>3.4630905833333337E-3</v>
      </c>
      <c r="AA2174" s="66">
        <f t="shared" si="230"/>
        <v>2.3070323732666659E-3</v>
      </c>
      <c r="AB2174" s="71">
        <v>1.9050703425E-3</v>
      </c>
      <c r="AC2174" s="71">
        <v>1.9050703425E-3</v>
      </c>
      <c r="AD2174" s="71"/>
      <c r="AE2174" s="71">
        <v>1.2048248299999999E-3</v>
      </c>
      <c r="AF2174" s="72">
        <v>1</v>
      </c>
      <c r="AG2174" s="66">
        <f t="shared" si="227"/>
        <v>1.2048248299999999E-3</v>
      </c>
      <c r="AH2174" s="66">
        <f t="shared" si="231"/>
        <v>7.0024551250000007E-4</v>
      </c>
      <c r="AI2174" s="67" t="s">
        <v>71</v>
      </c>
      <c r="AJ2174" s="162"/>
      <c r="AK2174" s="162"/>
      <c r="AS2174" s="155"/>
      <c r="AT2174" s="155"/>
      <c r="AU2174" s="155"/>
      <c r="AV2174" s="155"/>
      <c r="AW2174" s="155"/>
      <c r="AX2174" s="155"/>
      <c r="AY2174" s="155"/>
      <c r="AZ2174" s="155"/>
      <c r="BA2174" s="155"/>
      <c r="BK2174" s="23">
        <v>3.6743666666666665E-5</v>
      </c>
      <c r="BL2174" s="23">
        <v>2.9567628566666668E-3</v>
      </c>
    </row>
    <row r="2175" spans="1:64" x14ac:dyDescent="0.25">
      <c r="A2175" s="70" t="s">
        <v>16</v>
      </c>
      <c r="B2175" s="64">
        <v>34037</v>
      </c>
      <c r="C2175" s="64" t="s">
        <v>57</v>
      </c>
      <c r="D2175" s="64" t="s">
        <v>53</v>
      </c>
      <c r="E2175" s="68" t="s">
        <v>132</v>
      </c>
      <c r="F2175" s="68" t="s">
        <v>96</v>
      </c>
      <c r="G2175" s="68" t="s">
        <v>163</v>
      </c>
      <c r="H2175" s="64"/>
      <c r="I2175" s="64">
        <v>2270003050</v>
      </c>
      <c r="J2175" s="65" t="s">
        <v>1</v>
      </c>
      <c r="K2175" s="64" t="s">
        <v>1</v>
      </c>
      <c r="L2175" s="71" t="s">
        <v>19</v>
      </c>
      <c r="M2175" s="71" t="s">
        <v>19</v>
      </c>
      <c r="N2175" s="154">
        <v>5.3236215894303001E-5</v>
      </c>
      <c r="O2175" s="71">
        <v>5.3236215894303001E-5</v>
      </c>
      <c r="P2175" s="66" t="s">
        <v>19</v>
      </c>
      <c r="Q2175" s="71">
        <v>4.115290666666666E-5</v>
      </c>
      <c r="R2175" s="66">
        <v>1</v>
      </c>
      <c r="S2175" s="66">
        <f t="shared" si="228"/>
        <v>4.115290666666666E-5</v>
      </c>
      <c r="T2175" s="66">
        <f t="shared" si="226"/>
        <v>1.2083309227636342E-5</v>
      </c>
      <c r="U2175" s="71">
        <v>2.9773948499999995E-4</v>
      </c>
      <c r="V2175" s="71">
        <v>2.9773948499999995E-4</v>
      </c>
      <c r="W2175" s="71" t="s">
        <v>19</v>
      </c>
      <c r="X2175" s="71">
        <v>2.3295484666666666E-4</v>
      </c>
      <c r="Y2175" s="66">
        <v>1</v>
      </c>
      <c r="Z2175" s="66">
        <f t="shared" si="229"/>
        <v>2.3295484666666666E-4</v>
      </c>
      <c r="AA2175" s="66">
        <f t="shared" si="230"/>
        <v>6.4784638333333289E-5</v>
      </c>
      <c r="AB2175" s="71">
        <v>2.0431154590000003E-4</v>
      </c>
      <c r="AC2175" s="71">
        <v>2.0431154590000003E-4</v>
      </c>
      <c r="AD2175" s="71"/>
      <c r="AE2175" s="71">
        <v>1.5505827333333334E-4</v>
      </c>
      <c r="AF2175" s="72">
        <v>1</v>
      </c>
      <c r="AG2175" s="66">
        <f t="shared" si="227"/>
        <v>1.5505827333333334E-4</v>
      </c>
      <c r="AH2175" s="66">
        <f t="shared" si="231"/>
        <v>4.925327256666669E-5</v>
      </c>
      <c r="AI2175" s="67" t="s">
        <v>71</v>
      </c>
      <c r="AJ2175" s="162"/>
      <c r="AK2175" s="162"/>
      <c r="AS2175" s="155"/>
      <c r="AT2175" s="155"/>
      <c r="AU2175" s="155"/>
      <c r="AV2175" s="155"/>
      <c r="AW2175" s="155"/>
      <c r="AX2175" s="155"/>
      <c r="AY2175" s="155"/>
      <c r="AZ2175" s="155"/>
      <c r="BA2175" s="155"/>
      <c r="BK2175" s="23">
        <v>5.1441133333333331E-5</v>
      </c>
      <c r="BL2175" s="23">
        <v>3.2036802966666665E-3</v>
      </c>
    </row>
    <row r="2176" spans="1:64" x14ac:dyDescent="0.25">
      <c r="A2176" s="70" t="s">
        <v>16</v>
      </c>
      <c r="B2176" s="64">
        <v>34037</v>
      </c>
      <c r="C2176" s="64" t="s">
        <v>57</v>
      </c>
      <c r="D2176" s="64" t="s">
        <v>53</v>
      </c>
      <c r="E2176" s="68" t="s">
        <v>133</v>
      </c>
      <c r="F2176" s="68" t="s">
        <v>96</v>
      </c>
      <c r="G2176" s="68" t="s">
        <v>163</v>
      </c>
      <c r="H2176" s="64"/>
      <c r="I2176" s="64">
        <v>2270003060</v>
      </c>
      <c r="J2176" s="65" t="s">
        <v>1</v>
      </c>
      <c r="K2176" s="64" t="s">
        <v>1</v>
      </c>
      <c r="L2176" s="71" t="s">
        <v>19</v>
      </c>
      <c r="M2176" s="71" t="s">
        <v>19</v>
      </c>
      <c r="N2176" s="154">
        <v>4.4113910100261298E-3</v>
      </c>
      <c r="O2176" s="71">
        <v>4.4113910100261298E-3</v>
      </c>
      <c r="P2176" s="66" t="s">
        <v>19</v>
      </c>
      <c r="Q2176" s="71">
        <v>2.8601270133333336E-3</v>
      </c>
      <c r="R2176" s="66">
        <v>1</v>
      </c>
      <c r="S2176" s="66">
        <f t="shared" si="228"/>
        <v>2.8601270133333336E-3</v>
      </c>
      <c r="T2176" s="66">
        <f t="shared" si="226"/>
        <v>1.5512639966927962E-3</v>
      </c>
      <c r="U2176" s="71">
        <v>5.3709946699999997E-2</v>
      </c>
      <c r="V2176" s="71">
        <v>5.3709946699999997E-2</v>
      </c>
      <c r="W2176" s="71" t="s">
        <v>19</v>
      </c>
      <c r="X2176" s="71">
        <v>4.472622825E-2</v>
      </c>
      <c r="Y2176" s="66">
        <v>1</v>
      </c>
      <c r="Z2176" s="66">
        <f t="shared" si="229"/>
        <v>4.472622825E-2</v>
      </c>
      <c r="AA2176" s="66">
        <f t="shared" si="230"/>
        <v>8.9837184499999972E-3</v>
      </c>
      <c r="AB2176" s="71">
        <v>2.9848315170000004E-2</v>
      </c>
      <c r="AC2176" s="71">
        <v>2.9848315170000004E-2</v>
      </c>
      <c r="AD2176" s="71"/>
      <c r="AE2176" s="71">
        <v>1.6575802906666669E-2</v>
      </c>
      <c r="AF2176" s="72">
        <v>1</v>
      </c>
      <c r="AG2176" s="66">
        <f t="shared" si="227"/>
        <v>1.6575802906666669E-2</v>
      </c>
      <c r="AH2176" s="66">
        <f t="shared" si="231"/>
        <v>1.3272512263333335E-2</v>
      </c>
      <c r="AI2176" s="67" t="s">
        <v>71</v>
      </c>
      <c r="AJ2176" s="162"/>
      <c r="AK2176" s="162"/>
      <c r="AS2176" s="155"/>
      <c r="AT2176" s="155"/>
      <c r="AU2176" s="155"/>
      <c r="AV2176" s="155"/>
      <c r="AW2176" s="155"/>
      <c r="AX2176" s="155"/>
      <c r="AY2176" s="155"/>
      <c r="AZ2176" s="155"/>
      <c r="BA2176" s="155"/>
      <c r="BK2176" s="23">
        <v>2.3883383333333336E-5</v>
      </c>
      <c r="BL2176" s="23">
        <v>1.6266421233333335E-3</v>
      </c>
    </row>
    <row r="2177" spans="1:64" x14ac:dyDescent="0.25">
      <c r="A2177" s="70" t="s">
        <v>16</v>
      </c>
      <c r="B2177" s="64">
        <v>34037</v>
      </c>
      <c r="C2177" s="64" t="s">
        <v>57</v>
      </c>
      <c r="D2177" s="64" t="s">
        <v>53</v>
      </c>
      <c r="E2177" s="68" t="s">
        <v>134</v>
      </c>
      <c r="F2177" s="68" t="s">
        <v>96</v>
      </c>
      <c r="G2177" s="68" t="s">
        <v>163</v>
      </c>
      <c r="H2177" s="64"/>
      <c r="I2177" s="64">
        <v>2270003070</v>
      </c>
      <c r="J2177" s="65" t="s">
        <v>1</v>
      </c>
      <c r="K2177" s="64" t="s">
        <v>1</v>
      </c>
      <c r="L2177" s="71" t="s">
        <v>19</v>
      </c>
      <c r="M2177" s="71" t="s">
        <v>19</v>
      </c>
      <c r="N2177" s="154">
        <v>4.7384539069365562E-4</v>
      </c>
      <c r="O2177" s="71">
        <v>4.7384539069365562E-4</v>
      </c>
      <c r="P2177" s="66" t="s">
        <v>19</v>
      </c>
      <c r="Q2177" s="71">
        <v>3.6229255333333332E-4</v>
      </c>
      <c r="R2177" s="66">
        <v>1</v>
      </c>
      <c r="S2177" s="66">
        <f t="shared" si="228"/>
        <v>3.6229255333333332E-4</v>
      </c>
      <c r="T2177" s="66">
        <f t="shared" si="226"/>
        <v>1.1155283736032231E-4</v>
      </c>
      <c r="U2177" s="71">
        <v>5.85023945428E-3</v>
      </c>
      <c r="V2177" s="71">
        <v>5.85023945428E-3</v>
      </c>
      <c r="W2177" s="71" t="s">
        <v>19</v>
      </c>
      <c r="X2177" s="71">
        <v>2.2648796133333334E-3</v>
      </c>
      <c r="Y2177" s="66">
        <v>1</v>
      </c>
      <c r="Z2177" s="66">
        <f t="shared" si="229"/>
        <v>2.2648796133333334E-3</v>
      </c>
      <c r="AA2177" s="66">
        <f t="shared" si="230"/>
        <v>3.5853598409466667E-3</v>
      </c>
      <c r="AB2177" s="71">
        <v>2.8380101296900002E-3</v>
      </c>
      <c r="AC2177" s="71">
        <v>2.8380101296900002E-3</v>
      </c>
      <c r="AD2177" s="71"/>
      <c r="AE2177" s="71">
        <v>8.517181933333334E-4</v>
      </c>
      <c r="AF2177" s="72">
        <v>1</v>
      </c>
      <c r="AG2177" s="66">
        <f t="shared" si="227"/>
        <v>8.517181933333334E-4</v>
      </c>
      <c r="AH2177" s="66">
        <f t="shared" si="231"/>
        <v>1.986291936356667E-3</v>
      </c>
      <c r="AI2177" s="67" t="s">
        <v>71</v>
      </c>
      <c r="AJ2177" s="162"/>
      <c r="AK2177" s="162"/>
      <c r="AS2177" s="155"/>
      <c r="AT2177" s="155"/>
      <c r="AU2177" s="155"/>
      <c r="AV2177" s="155"/>
      <c r="AW2177" s="155"/>
      <c r="AX2177" s="155"/>
      <c r="AY2177" s="155"/>
      <c r="AZ2177" s="155"/>
      <c r="BA2177" s="155"/>
      <c r="BK2177" s="23">
        <v>7.7896573333333338E-5</v>
      </c>
      <c r="BL2177" s="23">
        <v>5.5556423999999997E-3</v>
      </c>
    </row>
    <row r="2178" spans="1:64" x14ac:dyDescent="0.25">
      <c r="A2178" s="70" t="s">
        <v>16</v>
      </c>
      <c r="B2178" s="64">
        <v>34037</v>
      </c>
      <c r="C2178" s="64" t="s">
        <v>57</v>
      </c>
      <c r="D2178" s="64" t="s">
        <v>53</v>
      </c>
      <c r="E2178" s="68" t="s">
        <v>103</v>
      </c>
      <c r="F2178" s="68" t="s">
        <v>100</v>
      </c>
      <c r="G2178" s="68" t="s">
        <v>163</v>
      </c>
      <c r="H2178" s="64"/>
      <c r="I2178" s="64">
        <v>2270004031</v>
      </c>
      <c r="J2178" s="65" t="s">
        <v>1</v>
      </c>
      <c r="K2178" s="64" t="s">
        <v>1</v>
      </c>
      <c r="L2178" s="71" t="s">
        <v>19</v>
      </c>
      <c r="M2178" s="71" t="s">
        <v>19</v>
      </c>
      <c r="N2178" s="154">
        <v>7.0097610748230001E-7</v>
      </c>
      <c r="O2178" s="71">
        <v>7.0097610748230001E-7</v>
      </c>
      <c r="P2178" s="66" t="s">
        <v>19</v>
      </c>
      <c r="Q2178" s="71">
        <v>1.1023100000000001E-6</v>
      </c>
      <c r="R2178" s="66">
        <v>1</v>
      </c>
      <c r="S2178" s="66">
        <f t="shared" si="228"/>
        <v>1.1023100000000001E-6</v>
      </c>
      <c r="T2178" s="66">
        <f t="shared" si="226"/>
        <v>-4.0133389251770007E-7</v>
      </c>
      <c r="U2178" s="71">
        <v>4.2516064999999995E-6</v>
      </c>
      <c r="V2178" s="71">
        <v>4.2516064999999995E-6</v>
      </c>
      <c r="W2178" s="71" t="s">
        <v>19</v>
      </c>
      <c r="X2178" s="71">
        <v>4.4092400000000003E-6</v>
      </c>
      <c r="Y2178" s="66">
        <v>1</v>
      </c>
      <c r="Z2178" s="66">
        <f t="shared" si="229"/>
        <v>4.4092400000000003E-6</v>
      </c>
      <c r="AA2178" s="66">
        <f t="shared" si="230"/>
        <v>-1.576335000000008E-7</v>
      </c>
      <c r="AB2178" s="71">
        <v>2.5916737E-6</v>
      </c>
      <c r="AC2178" s="71">
        <v>2.5916737E-6</v>
      </c>
      <c r="AD2178" s="71"/>
      <c r="AE2178" s="71">
        <v>2.2046200000000002E-6</v>
      </c>
      <c r="AF2178" s="72">
        <v>1</v>
      </c>
      <c r="AG2178" s="66">
        <f t="shared" si="227"/>
        <v>2.2046200000000002E-6</v>
      </c>
      <c r="AH2178" s="66">
        <f t="shared" si="231"/>
        <v>3.8705369999999983E-7</v>
      </c>
      <c r="AI2178" s="67" t="s">
        <v>71</v>
      </c>
      <c r="AJ2178" s="162"/>
      <c r="AK2178" s="162"/>
      <c r="AS2178" s="155"/>
      <c r="AT2178" s="155"/>
      <c r="AU2178" s="155"/>
      <c r="AV2178" s="155"/>
      <c r="AW2178" s="155"/>
      <c r="AX2178" s="155"/>
      <c r="AY2178" s="155"/>
      <c r="AZ2178" s="155"/>
      <c r="BA2178" s="155"/>
      <c r="BK2178" s="23">
        <v>4.1152906666666666E-5</v>
      </c>
      <c r="BL2178" s="23">
        <v>6.1251692333333333E-3</v>
      </c>
    </row>
    <row r="2179" spans="1:64" x14ac:dyDescent="0.25">
      <c r="A2179" s="70" t="s">
        <v>16</v>
      </c>
      <c r="B2179" s="64">
        <v>34037</v>
      </c>
      <c r="C2179" s="64" t="s">
        <v>57</v>
      </c>
      <c r="D2179" s="64" t="s">
        <v>53</v>
      </c>
      <c r="E2179" s="68" t="s">
        <v>104</v>
      </c>
      <c r="F2179" s="68" t="s">
        <v>100</v>
      </c>
      <c r="G2179" s="68" t="s">
        <v>163</v>
      </c>
      <c r="H2179" s="64"/>
      <c r="I2179" s="64">
        <v>2270004036</v>
      </c>
      <c r="J2179" s="65" t="s">
        <v>1</v>
      </c>
      <c r="K2179" s="64" t="s">
        <v>1</v>
      </c>
      <c r="L2179" s="71" t="s">
        <v>19</v>
      </c>
      <c r="M2179" s="71" t="s">
        <v>19</v>
      </c>
      <c r="N2179" s="154">
        <v>0</v>
      </c>
      <c r="O2179" s="71">
        <v>0</v>
      </c>
      <c r="P2179" s="66" t="s">
        <v>19</v>
      </c>
      <c r="Q2179" s="71">
        <v>0</v>
      </c>
      <c r="R2179" s="66">
        <v>1</v>
      </c>
      <c r="S2179" s="66">
        <f t="shared" si="228"/>
        <v>0</v>
      </c>
      <c r="T2179" s="66">
        <f t="shared" si="226"/>
        <v>0</v>
      </c>
      <c r="U2179" s="71">
        <v>0</v>
      </c>
      <c r="V2179" s="71">
        <v>0</v>
      </c>
      <c r="W2179" s="71" t="s">
        <v>19</v>
      </c>
      <c r="X2179" s="71">
        <v>0</v>
      </c>
      <c r="Y2179" s="66">
        <v>1</v>
      </c>
      <c r="Z2179" s="66">
        <f t="shared" si="229"/>
        <v>0</v>
      </c>
      <c r="AA2179" s="66">
        <f t="shared" si="230"/>
        <v>0</v>
      </c>
      <c r="AB2179" s="71">
        <v>0</v>
      </c>
      <c r="AC2179" s="71">
        <v>0</v>
      </c>
      <c r="AD2179" s="71"/>
      <c r="AE2179" s="71">
        <v>0</v>
      </c>
      <c r="AF2179" s="72">
        <v>1</v>
      </c>
      <c r="AG2179" s="66">
        <f t="shared" si="227"/>
        <v>0</v>
      </c>
      <c r="AH2179" s="66">
        <f t="shared" si="231"/>
        <v>0</v>
      </c>
      <c r="AI2179" s="67" t="s">
        <v>71</v>
      </c>
      <c r="AJ2179" s="162"/>
      <c r="AK2179" s="162"/>
      <c r="AS2179" s="155"/>
      <c r="AT2179" s="155"/>
      <c r="AU2179" s="155"/>
      <c r="AV2179" s="155"/>
      <c r="AW2179" s="155"/>
      <c r="AX2179" s="155"/>
      <c r="AY2179" s="155"/>
      <c r="AZ2179" s="155"/>
      <c r="BA2179" s="155"/>
      <c r="BK2179" s="23">
        <v>6.393398E-5</v>
      </c>
      <c r="BL2179" s="23">
        <v>4.2075172700000007E-3</v>
      </c>
    </row>
    <row r="2180" spans="1:64" x14ac:dyDescent="0.25">
      <c r="A2180" s="70" t="s">
        <v>16</v>
      </c>
      <c r="B2180" s="64">
        <v>34037</v>
      </c>
      <c r="C2180" s="64" t="s">
        <v>57</v>
      </c>
      <c r="D2180" s="64" t="s">
        <v>53</v>
      </c>
      <c r="E2180" s="68" t="s">
        <v>137</v>
      </c>
      <c r="F2180" s="68" t="s">
        <v>100</v>
      </c>
      <c r="G2180" s="68" t="s">
        <v>163</v>
      </c>
      <c r="H2180" s="64"/>
      <c r="I2180" s="64">
        <v>2270004046</v>
      </c>
      <c r="J2180" s="65" t="s">
        <v>1</v>
      </c>
      <c r="K2180" s="64" t="s">
        <v>1</v>
      </c>
      <c r="L2180" s="71" t="s">
        <v>19</v>
      </c>
      <c r="M2180" s="71" t="s">
        <v>19</v>
      </c>
      <c r="N2180" s="154">
        <v>2.8721034004837586E-3</v>
      </c>
      <c r="O2180" s="71">
        <v>2.8721034004837586E-3</v>
      </c>
      <c r="P2180" s="66" t="s">
        <v>19</v>
      </c>
      <c r="Q2180" s="71">
        <v>2.3806221633333332E-3</v>
      </c>
      <c r="R2180" s="66">
        <v>1</v>
      </c>
      <c r="S2180" s="66">
        <f t="shared" si="228"/>
        <v>2.3806221633333332E-3</v>
      </c>
      <c r="T2180" s="66">
        <f t="shared" si="226"/>
        <v>4.9148123715042537E-4</v>
      </c>
      <c r="U2180" s="71">
        <v>2.4177440537200001E-2</v>
      </c>
      <c r="V2180" s="71">
        <v>2.4177440537200001E-2</v>
      </c>
      <c r="W2180" s="71" t="s">
        <v>19</v>
      </c>
      <c r="X2180" s="71">
        <v>2.4386404130000001E-2</v>
      </c>
      <c r="Y2180" s="66">
        <v>1</v>
      </c>
      <c r="Z2180" s="66">
        <f t="shared" si="229"/>
        <v>2.4386404130000001E-2</v>
      </c>
      <c r="AA2180" s="66">
        <f t="shared" si="230"/>
        <v>-2.0896359279999957E-4</v>
      </c>
      <c r="AB2180" s="71">
        <v>1.22638704704E-2</v>
      </c>
      <c r="AC2180" s="71">
        <v>1.22638704704E-2</v>
      </c>
      <c r="AD2180" s="71"/>
      <c r="AE2180" s="71">
        <v>1.0585115493333333E-2</v>
      </c>
      <c r="AF2180" s="72">
        <v>1</v>
      </c>
      <c r="AG2180" s="66">
        <f t="shared" si="227"/>
        <v>1.0585115493333333E-2</v>
      </c>
      <c r="AH2180" s="66">
        <f t="shared" si="231"/>
        <v>1.6787549770666665E-3</v>
      </c>
      <c r="AI2180" s="67" t="s">
        <v>71</v>
      </c>
      <c r="AJ2180" s="162"/>
      <c r="AK2180" s="162"/>
      <c r="AS2180" s="155"/>
      <c r="AT2180" s="155"/>
      <c r="AU2180" s="155"/>
      <c r="AV2180" s="155"/>
      <c r="AW2180" s="155"/>
      <c r="AX2180" s="155"/>
      <c r="AY2180" s="155"/>
      <c r="AZ2180" s="155"/>
      <c r="BA2180" s="155"/>
      <c r="BK2180" s="23">
        <v>9.9207899999999996E-5</v>
      </c>
      <c r="BL2180" s="23">
        <v>1.0497298130000001E-2</v>
      </c>
    </row>
    <row r="2181" spans="1:64" x14ac:dyDescent="0.25">
      <c r="A2181" s="70" t="s">
        <v>16</v>
      </c>
      <c r="B2181" s="64">
        <v>34037</v>
      </c>
      <c r="C2181" s="64" t="s">
        <v>57</v>
      </c>
      <c r="D2181" s="64" t="s">
        <v>53</v>
      </c>
      <c r="E2181" s="68" t="s">
        <v>139</v>
      </c>
      <c r="F2181" s="68" t="s">
        <v>100</v>
      </c>
      <c r="G2181" s="68" t="s">
        <v>163</v>
      </c>
      <c r="H2181" s="64"/>
      <c r="I2181" s="64">
        <v>2270004056</v>
      </c>
      <c r="J2181" s="65" t="s">
        <v>1</v>
      </c>
      <c r="K2181" s="64" t="s">
        <v>1</v>
      </c>
      <c r="L2181" s="71" t="s">
        <v>19</v>
      </c>
      <c r="M2181" s="71" t="s">
        <v>19</v>
      </c>
      <c r="N2181" s="154">
        <v>6.0581465090833047E-4</v>
      </c>
      <c r="O2181" s="71">
        <v>6.0581465090833047E-4</v>
      </c>
      <c r="P2181" s="66" t="s">
        <v>19</v>
      </c>
      <c r="Q2181" s="71">
        <v>5.8642891999999996E-4</v>
      </c>
      <c r="R2181" s="66">
        <v>1</v>
      </c>
      <c r="S2181" s="66">
        <f t="shared" si="228"/>
        <v>5.8642891999999996E-4</v>
      </c>
      <c r="T2181" s="66">
        <f t="shared" si="226"/>
        <v>1.9385730908330514E-5</v>
      </c>
      <c r="U2181" s="71">
        <v>4.8016666311E-3</v>
      </c>
      <c r="V2181" s="71">
        <v>4.8016666311E-3</v>
      </c>
      <c r="W2181" s="71" t="s">
        <v>19</v>
      </c>
      <c r="X2181" s="71">
        <v>5.1915126633333333E-3</v>
      </c>
      <c r="Y2181" s="66">
        <v>1</v>
      </c>
      <c r="Z2181" s="66">
        <f t="shared" si="229"/>
        <v>5.1915126633333333E-3</v>
      </c>
      <c r="AA2181" s="66">
        <f t="shared" si="230"/>
        <v>-3.8984603223333331E-4</v>
      </c>
      <c r="AB2181" s="71">
        <v>2.5803140802999999E-3</v>
      </c>
      <c r="AC2181" s="71">
        <v>2.5803140802999999E-3</v>
      </c>
      <c r="AD2181" s="71"/>
      <c r="AE2181" s="71">
        <v>2.6837574133333334E-3</v>
      </c>
      <c r="AF2181" s="72">
        <v>1</v>
      </c>
      <c r="AG2181" s="66">
        <f t="shared" si="227"/>
        <v>2.6837574133333334E-3</v>
      </c>
      <c r="AH2181" s="66">
        <f t="shared" si="231"/>
        <v>-1.0344333303333349E-4</v>
      </c>
      <c r="AI2181" s="67" t="s">
        <v>71</v>
      </c>
      <c r="AJ2181" s="162"/>
      <c r="AK2181" s="162"/>
      <c r="AS2181" s="155"/>
      <c r="AT2181" s="155"/>
      <c r="AU2181" s="155"/>
      <c r="AV2181" s="155"/>
      <c r="AW2181" s="155"/>
      <c r="AX2181" s="155"/>
      <c r="AY2181" s="155"/>
      <c r="AZ2181" s="155"/>
      <c r="BA2181" s="155"/>
      <c r="BK2181" s="23">
        <v>3.5641356666666673E-5</v>
      </c>
      <c r="BL2181" s="23">
        <v>5.8113783200000003E-3</v>
      </c>
    </row>
    <row r="2182" spans="1:64" x14ac:dyDescent="0.25">
      <c r="A2182" s="70" t="s">
        <v>16</v>
      </c>
      <c r="B2182" s="68">
        <v>34037</v>
      </c>
      <c r="C2182" s="68" t="s">
        <v>57</v>
      </c>
      <c r="D2182" s="64" t="s">
        <v>53</v>
      </c>
      <c r="E2182" s="68" t="s">
        <v>140</v>
      </c>
      <c r="F2182" s="68" t="s">
        <v>100</v>
      </c>
      <c r="G2182" s="68" t="s">
        <v>163</v>
      </c>
      <c r="H2182" s="64"/>
      <c r="I2182" s="64">
        <v>2270004066</v>
      </c>
      <c r="J2182" s="65" t="s">
        <v>1</v>
      </c>
      <c r="K2182" s="64" t="s">
        <v>1</v>
      </c>
      <c r="L2182" s="71" t="s">
        <v>19</v>
      </c>
      <c r="M2182" s="71" t="s">
        <v>19</v>
      </c>
      <c r="N2182" s="154">
        <v>3.3493781939039602E-3</v>
      </c>
      <c r="O2182" s="71">
        <v>3.3493781939039602E-3</v>
      </c>
      <c r="P2182" s="66" t="s">
        <v>19</v>
      </c>
      <c r="Q2182" s="71">
        <v>2.8641688166666664E-3</v>
      </c>
      <c r="R2182" s="66">
        <v>1</v>
      </c>
      <c r="S2182" s="66">
        <f t="shared" si="228"/>
        <v>2.8641688166666664E-3</v>
      </c>
      <c r="T2182" s="66">
        <f t="shared" si="226"/>
        <v>4.8520937723729382E-4</v>
      </c>
      <c r="U2182" s="71">
        <v>3.6076910392599998E-2</v>
      </c>
      <c r="V2182" s="71">
        <v>3.6076910392599998E-2</v>
      </c>
      <c r="W2182" s="71" t="s">
        <v>19</v>
      </c>
      <c r="X2182" s="71">
        <v>2.9940576783333336E-2</v>
      </c>
      <c r="Y2182" s="66">
        <v>1</v>
      </c>
      <c r="Z2182" s="66">
        <f t="shared" si="229"/>
        <v>2.9940576783333336E-2</v>
      </c>
      <c r="AA2182" s="66">
        <f t="shared" si="230"/>
        <v>6.1363336092666622E-3</v>
      </c>
      <c r="AB2182" s="71">
        <v>1.4628411123649999E-2</v>
      </c>
      <c r="AC2182" s="71">
        <v>1.4628411123649999E-2</v>
      </c>
      <c r="AD2182" s="71"/>
      <c r="AE2182" s="71">
        <v>1.1384290243333333E-2</v>
      </c>
      <c r="AF2182" s="72">
        <v>1</v>
      </c>
      <c r="AG2182" s="66">
        <f t="shared" si="227"/>
        <v>1.1384290243333333E-2</v>
      </c>
      <c r="AH2182" s="66">
        <f t="shared" si="231"/>
        <v>3.2441208803166664E-3</v>
      </c>
      <c r="AI2182" s="67" t="s">
        <v>71</v>
      </c>
      <c r="AJ2182" s="162"/>
      <c r="AK2182" s="162"/>
      <c r="AS2182" s="155"/>
      <c r="AT2182" s="155"/>
      <c r="AU2182" s="155"/>
      <c r="AV2182" s="155"/>
      <c r="AW2182" s="155"/>
      <c r="AX2182" s="155"/>
      <c r="AY2182" s="155"/>
      <c r="AZ2182" s="155"/>
      <c r="BA2182" s="155"/>
      <c r="BK2182" s="23">
        <v>5.438062666666667E-5</v>
      </c>
      <c r="BL2182" s="23">
        <v>3.6332137599999997E-3</v>
      </c>
    </row>
    <row r="2183" spans="1:64" x14ac:dyDescent="0.25">
      <c r="A2183" s="70" t="s">
        <v>16</v>
      </c>
      <c r="B2183" s="64">
        <v>34037</v>
      </c>
      <c r="C2183" s="64" t="s">
        <v>57</v>
      </c>
      <c r="D2183" s="64" t="s">
        <v>53</v>
      </c>
      <c r="E2183" s="68" t="s">
        <v>105</v>
      </c>
      <c r="F2183" s="68" t="s">
        <v>100</v>
      </c>
      <c r="G2183" s="68" t="s">
        <v>163</v>
      </c>
      <c r="H2183" s="64"/>
      <c r="I2183" s="64">
        <v>2270004071</v>
      </c>
      <c r="J2183" s="65" t="s">
        <v>1</v>
      </c>
      <c r="K2183" s="64" t="s">
        <v>1</v>
      </c>
      <c r="L2183" s="71" t="s">
        <v>19</v>
      </c>
      <c r="M2183" s="71" t="s">
        <v>19</v>
      </c>
      <c r="N2183" s="154">
        <v>2.6890522806361503E-4</v>
      </c>
      <c r="O2183" s="71">
        <v>2.6890522806361503E-4</v>
      </c>
      <c r="P2183" s="66" t="s">
        <v>19</v>
      </c>
      <c r="Q2183" s="71">
        <v>2.1384814E-4</v>
      </c>
      <c r="R2183" s="66">
        <v>1</v>
      </c>
      <c r="S2183" s="66">
        <f t="shared" si="228"/>
        <v>2.1384814E-4</v>
      </c>
      <c r="T2183" s="66">
        <f t="shared" si="226"/>
        <v>5.5057088063615033E-5</v>
      </c>
      <c r="U2183" s="71">
        <v>3.3865776670000004E-3</v>
      </c>
      <c r="V2183" s="71">
        <v>3.3865776670000004E-3</v>
      </c>
      <c r="W2183" s="71" t="s">
        <v>19</v>
      </c>
      <c r="X2183" s="71">
        <v>2.453007186666667E-3</v>
      </c>
      <c r="Y2183" s="66">
        <v>1</v>
      </c>
      <c r="Z2183" s="66">
        <f t="shared" si="229"/>
        <v>2.453007186666667E-3</v>
      </c>
      <c r="AA2183" s="66">
        <f t="shared" si="230"/>
        <v>9.3357048033333332E-4</v>
      </c>
      <c r="AB2183" s="71">
        <v>1.3716728889999999E-3</v>
      </c>
      <c r="AC2183" s="71">
        <v>1.3716728889999999E-3</v>
      </c>
      <c r="AD2183" s="71"/>
      <c r="AE2183" s="71">
        <v>8.2452788000000009E-4</v>
      </c>
      <c r="AF2183" s="72">
        <v>1</v>
      </c>
      <c r="AG2183" s="66">
        <f t="shared" si="227"/>
        <v>8.2452788000000009E-4</v>
      </c>
      <c r="AH2183" s="66">
        <f t="shared" si="231"/>
        <v>5.4714500899999982E-4</v>
      </c>
      <c r="AI2183" s="67" t="s">
        <v>71</v>
      </c>
      <c r="AJ2183" s="162"/>
      <c r="AK2183" s="162"/>
      <c r="AS2183" s="155"/>
      <c r="AT2183" s="155"/>
      <c r="AU2183" s="155"/>
      <c r="AV2183" s="155"/>
      <c r="AW2183" s="155"/>
      <c r="AX2183" s="155"/>
      <c r="AY2183" s="155"/>
      <c r="AZ2183" s="155"/>
      <c r="BA2183" s="155"/>
      <c r="BK2183" s="23">
        <v>7.2017586666666661E-5</v>
      </c>
      <c r="BL2183" s="23">
        <v>8.3834349866666654E-3</v>
      </c>
    </row>
    <row r="2184" spans="1:64" x14ac:dyDescent="0.25">
      <c r="A2184" s="70" t="s">
        <v>16</v>
      </c>
      <c r="B2184" s="64">
        <v>34037</v>
      </c>
      <c r="C2184" s="64" t="s">
        <v>57</v>
      </c>
      <c r="D2184" s="64" t="s">
        <v>53</v>
      </c>
      <c r="E2184" s="68" t="s">
        <v>141</v>
      </c>
      <c r="F2184" s="68" t="s">
        <v>100</v>
      </c>
      <c r="G2184" s="68" t="s">
        <v>163</v>
      </c>
      <c r="H2184" s="64"/>
      <c r="I2184" s="64">
        <v>2270004076</v>
      </c>
      <c r="J2184" s="65" t="s">
        <v>1</v>
      </c>
      <c r="K2184" s="64" t="s">
        <v>1</v>
      </c>
      <c r="L2184" s="71" t="s">
        <v>19</v>
      </c>
      <c r="M2184" s="71" t="s">
        <v>19</v>
      </c>
      <c r="N2184" s="154">
        <v>1.21716152859015E-5</v>
      </c>
      <c r="O2184" s="71">
        <v>1.21716152859015E-5</v>
      </c>
      <c r="P2184" s="66" t="s">
        <v>19</v>
      </c>
      <c r="Q2184" s="71">
        <v>1.0288226666666667E-5</v>
      </c>
      <c r="R2184" s="66">
        <v>1</v>
      </c>
      <c r="S2184" s="66">
        <f t="shared" si="228"/>
        <v>1.0288226666666667E-5</v>
      </c>
      <c r="T2184" s="66">
        <f t="shared" si="226"/>
        <v>1.8833886192348339E-6</v>
      </c>
      <c r="U2184" s="71">
        <v>9.7382982799999989E-5</v>
      </c>
      <c r="V2184" s="71">
        <v>9.7382982799999989E-5</v>
      </c>
      <c r="W2184" s="71" t="s">
        <v>19</v>
      </c>
      <c r="X2184" s="71">
        <v>9.4798660000000001E-5</v>
      </c>
      <c r="Y2184" s="66">
        <v>1</v>
      </c>
      <c r="Z2184" s="66">
        <f t="shared" si="229"/>
        <v>9.4798660000000001E-5</v>
      </c>
      <c r="AA2184" s="66">
        <f t="shared" si="230"/>
        <v>2.5843227999999878E-6</v>
      </c>
      <c r="AB2184" s="71">
        <v>5.3741148489999999E-5</v>
      </c>
      <c r="AC2184" s="71">
        <v>5.3741148489999999E-5</v>
      </c>
      <c r="AD2184" s="71"/>
      <c r="AE2184" s="71">
        <v>4.7766766666666671E-5</v>
      </c>
      <c r="AF2184" s="72">
        <v>1</v>
      </c>
      <c r="AG2184" s="66">
        <f t="shared" si="227"/>
        <v>4.7766766666666671E-5</v>
      </c>
      <c r="AH2184" s="66">
        <f t="shared" si="231"/>
        <v>5.9743818233333275E-6</v>
      </c>
      <c r="AI2184" s="67" t="s">
        <v>71</v>
      </c>
      <c r="AJ2184" s="162"/>
      <c r="AK2184" s="162"/>
      <c r="AS2184" s="155"/>
      <c r="AT2184" s="155"/>
      <c r="AU2184" s="155"/>
      <c r="AV2184" s="155"/>
      <c r="AW2184" s="155"/>
      <c r="AX2184" s="155"/>
      <c r="AY2184" s="155"/>
      <c r="AZ2184" s="155"/>
      <c r="BA2184" s="155"/>
      <c r="BK2184" s="23">
        <v>3.5273920000000003E-5</v>
      </c>
      <c r="BL2184" s="23">
        <v>5.9440229566666662E-3</v>
      </c>
    </row>
    <row r="2185" spans="1:64" x14ac:dyDescent="0.25">
      <c r="A2185" s="70" t="s">
        <v>16</v>
      </c>
      <c r="B2185" s="64">
        <v>34037</v>
      </c>
      <c r="C2185" s="64" t="s">
        <v>57</v>
      </c>
      <c r="D2185" s="64" t="s">
        <v>53</v>
      </c>
      <c r="E2185" s="68" t="s">
        <v>142</v>
      </c>
      <c r="F2185" s="68" t="s">
        <v>107</v>
      </c>
      <c r="G2185" s="68" t="s">
        <v>163</v>
      </c>
      <c r="H2185" s="64"/>
      <c r="I2185" s="64">
        <v>2270005010</v>
      </c>
      <c r="J2185" s="65" t="s">
        <v>1</v>
      </c>
      <c r="K2185" s="64" t="s">
        <v>1</v>
      </c>
      <c r="L2185" s="71" t="s">
        <v>19</v>
      </c>
      <c r="M2185" s="71" t="s">
        <v>19</v>
      </c>
      <c r="N2185" s="154">
        <v>4.8601058634764991E-7</v>
      </c>
      <c r="O2185" s="71">
        <v>4.8601058634764991E-7</v>
      </c>
      <c r="P2185" s="66" t="s">
        <v>19</v>
      </c>
      <c r="Q2185" s="71">
        <v>0</v>
      </c>
      <c r="R2185" s="66">
        <v>1</v>
      </c>
      <c r="S2185" s="66">
        <f t="shared" si="228"/>
        <v>0</v>
      </c>
      <c r="T2185" s="66">
        <f t="shared" ref="T2185:T2248" si="232">O2185-S2185</f>
        <v>4.8601058634764991E-7</v>
      </c>
      <c r="U2185" s="71">
        <v>3.1807138E-6</v>
      </c>
      <c r="V2185" s="71">
        <v>3.1807138E-6</v>
      </c>
      <c r="W2185" s="71" t="s">
        <v>19</v>
      </c>
      <c r="X2185" s="71">
        <v>3.3069300000000005E-6</v>
      </c>
      <c r="Y2185" s="66">
        <v>1</v>
      </c>
      <c r="Z2185" s="66">
        <f t="shared" si="229"/>
        <v>3.3069300000000005E-6</v>
      </c>
      <c r="AA2185" s="66">
        <f t="shared" si="230"/>
        <v>-1.2621620000000048E-7</v>
      </c>
      <c r="AB2185" s="71">
        <v>3.8966052299999998E-6</v>
      </c>
      <c r="AC2185" s="71">
        <v>3.8966052299999998E-6</v>
      </c>
      <c r="AD2185" s="71"/>
      <c r="AE2185" s="71">
        <v>3.3069300000000005E-6</v>
      </c>
      <c r="AF2185" s="72">
        <v>1</v>
      </c>
      <c r="AG2185" s="66">
        <f t="shared" ref="AG2185:AG2248" si="233">AF2185*AE2185</f>
        <v>3.3069300000000005E-6</v>
      </c>
      <c r="AH2185" s="66">
        <f t="shared" si="231"/>
        <v>5.8967522999999934E-7</v>
      </c>
      <c r="AI2185" s="67" t="s">
        <v>71</v>
      </c>
      <c r="AJ2185" s="162"/>
      <c r="AK2185" s="162"/>
      <c r="AS2185" s="155"/>
      <c r="AT2185" s="155"/>
      <c r="AU2185" s="155"/>
      <c r="AV2185" s="155"/>
      <c r="AW2185" s="155"/>
      <c r="AX2185" s="155"/>
      <c r="AY2185" s="155"/>
      <c r="AZ2185" s="155"/>
      <c r="BA2185" s="155"/>
      <c r="BK2185" s="23">
        <v>4.4459836666666669E-5</v>
      </c>
      <c r="BL2185" s="23">
        <v>2.8656385633333329E-3</v>
      </c>
    </row>
    <row r="2186" spans="1:64" x14ac:dyDescent="0.25">
      <c r="A2186" s="70" t="s">
        <v>16</v>
      </c>
      <c r="B2186" s="64">
        <v>34037</v>
      </c>
      <c r="C2186" s="64" t="s">
        <v>57</v>
      </c>
      <c r="D2186" s="64" t="s">
        <v>53</v>
      </c>
      <c r="E2186" s="68" t="s">
        <v>143</v>
      </c>
      <c r="F2186" s="68" t="s">
        <v>107</v>
      </c>
      <c r="G2186" s="68" t="s">
        <v>163</v>
      </c>
      <c r="H2186" s="64"/>
      <c r="I2186" s="64">
        <v>2270005015</v>
      </c>
      <c r="J2186" s="65" t="s">
        <v>1</v>
      </c>
      <c r="K2186" s="64" t="s">
        <v>1</v>
      </c>
      <c r="L2186" s="71" t="s">
        <v>19</v>
      </c>
      <c r="M2186" s="71" t="s">
        <v>19</v>
      </c>
      <c r="N2186" s="154">
        <v>1.5831080565569099E-2</v>
      </c>
      <c r="O2186" s="71">
        <v>1.5831080565569099E-2</v>
      </c>
      <c r="P2186" s="66" t="s">
        <v>19</v>
      </c>
      <c r="Q2186" s="71">
        <v>1.1631575120000001E-2</v>
      </c>
      <c r="R2186" s="66">
        <v>1</v>
      </c>
      <c r="S2186" s="66">
        <f t="shared" si="228"/>
        <v>1.1631575120000001E-2</v>
      </c>
      <c r="T2186" s="66">
        <f t="shared" si="232"/>
        <v>4.1995054455690982E-3</v>
      </c>
      <c r="U2186" s="71">
        <v>0.17142745040000001</v>
      </c>
      <c r="V2186" s="71">
        <v>0.17142745040000001</v>
      </c>
      <c r="W2186" s="71" t="s">
        <v>19</v>
      </c>
      <c r="X2186" s="71">
        <v>0.12418183535999999</v>
      </c>
      <c r="Y2186" s="66">
        <v>1</v>
      </c>
      <c r="Z2186" s="66">
        <f t="shared" si="229"/>
        <v>0.12418183535999999</v>
      </c>
      <c r="AA2186" s="66">
        <f t="shared" si="230"/>
        <v>4.7245615040000022E-2</v>
      </c>
      <c r="AB2186" s="71">
        <v>8.7583245199999993E-2</v>
      </c>
      <c r="AC2186" s="71">
        <v>8.7583245199999993E-2</v>
      </c>
      <c r="AD2186" s="71"/>
      <c r="AE2186" s="71">
        <v>5.6824447936666668E-2</v>
      </c>
      <c r="AF2186" s="72">
        <v>1</v>
      </c>
      <c r="AG2186" s="66">
        <f t="shared" si="233"/>
        <v>5.6824447936666668E-2</v>
      </c>
      <c r="AH2186" s="66">
        <f t="shared" si="231"/>
        <v>3.0758797263333325E-2</v>
      </c>
      <c r="AI2186" s="67" t="s">
        <v>71</v>
      </c>
      <c r="AJ2186" s="162"/>
      <c r="AK2186" s="162"/>
      <c r="AS2186" s="155"/>
      <c r="AT2186" s="155"/>
      <c r="AU2186" s="155"/>
      <c r="AV2186" s="155"/>
      <c r="AW2186" s="155"/>
      <c r="AX2186" s="155"/>
      <c r="AY2186" s="155"/>
      <c r="AZ2186" s="155"/>
      <c r="BA2186" s="155"/>
      <c r="BK2186" s="23">
        <v>2.7190313333333335E-5</v>
      </c>
      <c r="BL2186" s="23">
        <v>5.4645181066666666E-3</v>
      </c>
    </row>
    <row r="2187" spans="1:64" x14ac:dyDescent="0.25">
      <c r="A2187" s="70" t="s">
        <v>16</v>
      </c>
      <c r="B2187" s="64">
        <v>34037</v>
      </c>
      <c r="C2187" s="64" t="s">
        <v>57</v>
      </c>
      <c r="D2187" s="64" t="s">
        <v>53</v>
      </c>
      <c r="E2187" s="68" t="s">
        <v>170</v>
      </c>
      <c r="F2187" s="68" t="s">
        <v>107</v>
      </c>
      <c r="G2187" s="68" t="s">
        <v>163</v>
      </c>
      <c r="H2187" s="64"/>
      <c r="I2187" s="64">
        <v>2270005020</v>
      </c>
      <c r="J2187" s="65" t="s">
        <v>1</v>
      </c>
      <c r="K2187" s="64" t="s">
        <v>1</v>
      </c>
      <c r="L2187" s="71" t="s">
        <v>19</v>
      </c>
      <c r="M2187" s="71" t="s">
        <v>19</v>
      </c>
      <c r="N2187" s="154">
        <v>1.5567747652454401E-3</v>
      </c>
      <c r="O2187" s="71">
        <v>1.5567747652454401E-3</v>
      </c>
      <c r="P2187" s="66" t="s">
        <v>19</v>
      </c>
      <c r="Q2187" s="71">
        <v>1.2783121633333334E-3</v>
      </c>
      <c r="R2187" s="66">
        <v>1</v>
      </c>
      <c r="S2187" s="66">
        <f t="shared" si="228"/>
        <v>1.2783121633333334E-3</v>
      </c>
      <c r="T2187" s="66">
        <f t="shared" si="232"/>
        <v>2.7846260191210668E-4</v>
      </c>
      <c r="U2187" s="71">
        <v>1.8033116679999999E-2</v>
      </c>
      <c r="V2187" s="71">
        <v>1.8033116679999999E-2</v>
      </c>
      <c r="W2187" s="71" t="s">
        <v>19</v>
      </c>
      <c r="X2187" s="71">
        <v>1.3741396459999999E-2</v>
      </c>
      <c r="Y2187" s="66">
        <v>1</v>
      </c>
      <c r="Z2187" s="66">
        <f t="shared" si="229"/>
        <v>1.3741396459999999E-2</v>
      </c>
      <c r="AA2187" s="66">
        <f t="shared" si="230"/>
        <v>4.2917202199999997E-3</v>
      </c>
      <c r="AB2187" s="71">
        <v>7.1341629000000002E-3</v>
      </c>
      <c r="AC2187" s="71">
        <v>7.1341629000000002E-3</v>
      </c>
      <c r="AD2187" s="71"/>
      <c r="AE2187" s="71">
        <v>5.2128239900000005E-3</v>
      </c>
      <c r="AF2187" s="72">
        <v>1</v>
      </c>
      <c r="AG2187" s="66">
        <f t="shared" si="233"/>
        <v>5.2128239900000005E-3</v>
      </c>
      <c r="AH2187" s="66">
        <f t="shared" si="231"/>
        <v>1.9213389099999997E-3</v>
      </c>
      <c r="AI2187" s="67" t="s">
        <v>71</v>
      </c>
      <c r="AJ2187" s="162"/>
      <c r="AK2187" s="162"/>
      <c r="AS2187" s="155"/>
      <c r="AT2187" s="155"/>
      <c r="AU2187" s="155"/>
      <c r="AV2187" s="155"/>
      <c r="AW2187" s="155"/>
      <c r="AX2187" s="155"/>
      <c r="AY2187" s="155"/>
      <c r="AZ2187" s="155"/>
      <c r="BA2187" s="155"/>
      <c r="BK2187" s="23">
        <v>6.6138600000000001E-6</v>
      </c>
      <c r="BL2187" s="23">
        <v>5.2984367333333343E-4</v>
      </c>
    </row>
    <row r="2188" spans="1:64" x14ac:dyDescent="0.25">
      <c r="A2188" s="70" t="s">
        <v>16</v>
      </c>
      <c r="B2188" s="64">
        <v>34037</v>
      </c>
      <c r="C2188" s="64" t="s">
        <v>57</v>
      </c>
      <c r="D2188" s="64" t="s">
        <v>53</v>
      </c>
      <c r="E2188" s="68" t="s">
        <v>144</v>
      </c>
      <c r="F2188" s="68" t="s">
        <v>107</v>
      </c>
      <c r="G2188" s="68" t="s">
        <v>163</v>
      </c>
      <c r="H2188" s="64"/>
      <c r="I2188" s="64">
        <v>2270005025</v>
      </c>
      <c r="J2188" s="65" t="s">
        <v>1</v>
      </c>
      <c r="K2188" s="64" t="s">
        <v>1</v>
      </c>
      <c r="L2188" s="71" t="s">
        <v>19</v>
      </c>
      <c r="M2188" s="71" t="s">
        <v>19</v>
      </c>
      <c r="N2188" s="154">
        <v>1.34611624146402E-5</v>
      </c>
      <c r="O2188" s="71">
        <v>1.34611624146402E-5</v>
      </c>
      <c r="P2188" s="66" t="s">
        <v>19</v>
      </c>
      <c r="Q2188" s="71">
        <v>9.9207900000000009E-6</v>
      </c>
      <c r="R2188" s="66">
        <v>1</v>
      </c>
      <c r="S2188" s="66">
        <f t="shared" si="228"/>
        <v>9.9207900000000009E-6</v>
      </c>
      <c r="T2188" s="66">
        <f t="shared" si="232"/>
        <v>3.5403724146401995E-6</v>
      </c>
      <c r="U2188" s="71">
        <v>9.0843922699999994E-5</v>
      </c>
      <c r="V2188" s="71">
        <v>9.0843922699999994E-5</v>
      </c>
      <c r="W2188" s="71" t="s">
        <v>19</v>
      </c>
      <c r="X2188" s="71">
        <v>7.8264009999999995E-5</v>
      </c>
      <c r="Y2188" s="66">
        <v>1</v>
      </c>
      <c r="Z2188" s="66">
        <f t="shared" si="229"/>
        <v>7.8264009999999995E-5</v>
      </c>
      <c r="AA2188" s="66">
        <f t="shared" si="230"/>
        <v>1.2579912699999999E-5</v>
      </c>
      <c r="AB2188" s="71">
        <v>6.3457585700000001E-5</v>
      </c>
      <c r="AC2188" s="71">
        <v>6.3457585700000001E-5</v>
      </c>
      <c r="AD2188" s="71"/>
      <c r="AE2188" s="71">
        <v>4.9971386666666669E-5</v>
      </c>
      <c r="AF2188" s="72">
        <v>1</v>
      </c>
      <c r="AG2188" s="66">
        <f t="shared" si="233"/>
        <v>4.9971386666666669E-5</v>
      </c>
      <c r="AH2188" s="66">
        <f t="shared" si="231"/>
        <v>1.3486199033333332E-5</v>
      </c>
      <c r="AI2188" s="67" t="s">
        <v>71</v>
      </c>
      <c r="AJ2188" s="162"/>
      <c r="AK2188" s="162"/>
      <c r="AS2188" s="155"/>
      <c r="AT2188" s="155"/>
      <c r="AU2188" s="155"/>
      <c r="AV2188" s="155"/>
      <c r="AW2188" s="155"/>
      <c r="AX2188" s="155"/>
      <c r="AY2188" s="155"/>
      <c r="AZ2188" s="155"/>
      <c r="BA2188" s="155"/>
      <c r="BK2188" s="23">
        <v>2.9394933333333331E-6</v>
      </c>
      <c r="BL2188" s="23">
        <v>2.0355991333333333E-4</v>
      </c>
    </row>
    <row r="2189" spans="1:64" x14ac:dyDescent="0.25">
      <c r="A2189" s="70" t="s">
        <v>16</v>
      </c>
      <c r="B2189" s="64">
        <v>34037</v>
      </c>
      <c r="C2189" s="64" t="s">
        <v>57</v>
      </c>
      <c r="D2189" s="64" t="s">
        <v>53</v>
      </c>
      <c r="E2189" s="68" t="s">
        <v>145</v>
      </c>
      <c r="F2189" s="68" t="s">
        <v>107</v>
      </c>
      <c r="G2189" s="68" t="s">
        <v>163</v>
      </c>
      <c r="H2189" s="64"/>
      <c r="I2189" s="64">
        <v>2270005030</v>
      </c>
      <c r="J2189" s="65" t="s">
        <v>1</v>
      </c>
      <c r="K2189" s="64" t="s">
        <v>1</v>
      </c>
      <c r="L2189" s="71" t="s">
        <v>19</v>
      </c>
      <c r="M2189" s="71" t="s">
        <v>19</v>
      </c>
      <c r="N2189" s="154">
        <v>2.0904239692439996E-6</v>
      </c>
      <c r="O2189" s="71">
        <v>2.0904239692439996E-6</v>
      </c>
      <c r="P2189" s="66" t="s">
        <v>19</v>
      </c>
      <c r="Q2189" s="71">
        <v>1.1023100000000001E-6</v>
      </c>
      <c r="R2189" s="66">
        <v>1</v>
      </c>
      <c r="S2189" s="66">
        <f t="shared" si="228"/>
        <v>1.1023100000000001E-6</v>
      </c>
      <c r="T2189" s="66">
        <f t="shared" si="232"/>
        <v>9.8811396924399956E-7</v>
      </c>
      <c r="U2189" s="71">
        <v>1.5923669999999999E-5</v>
      </c>
      <c r="V2189" s="71">
        <v>1.5923669999999999E-5</v>
      </c>
      <c r="W2189" s="71" t="s">
        <v>19</v>
      </c>
      <c r="X2189" s="71">
        <v>1.212541E-5</v>
      </c>
      <c r="Y2189" s="66">
        <v>1</v>
      </c>
      <c r="Z2189" s="66">
        <f t="shared" si="229"/>
        <v>1.212541E-5</v>
      </c>
      <c r="AA2189" s="66">
        <f t="shared" si="230"/>
        <v>3.7982599999999994E-6</v>
      </c>
      <c r="AB2189" s="71">
        <v>1.3662765E-5</v>
      </c>
      <c r="AC2189" s="71">
        <v>1.3662765E-5</v>
      </c>
      <c r="AD2189" s="71"/>
      <c r="AE2189" s="71">
        <v>1.0288226666666667E-5</v>
      </c>
      <c r="AF2189" s="72">
        <v>1</v>
      </c>
      <c r="AG2189" s="66">
        <f t="shared" si="233"/>
        <v>1.0288226666666667E-5</v>
      </c>
      <c r="AH2189" s="66">
        <f t="shared" si="231"/>
        <v>3.3745383333333334E-6</v>
      </c>
      <c r="AI2189" s="67" t="s">
        <v>71</v>
      </c>
      <c r="AJ2189" s="162"/>
      <c r="AK2189" s="162"/>
      <c r="AS2189" s="155"/>
      <c r="AT2189" s="155"/>
      <c r="AU2189" s="155"/>
      <c r="AV2189" s="155"/>
      <c r="AW2189" s="155"/>
      <c r="AX2189" s="155"/>
      <c r="AY2189" s="155"/>
      <c r="AZ2189" s="155"/>
      <c r="BA2189" s="155"/>
      <c r="BK2189" s="23">
        <v>2.1311326666666664E-5</v>
      </c>
      <c r="BL2189" s="23">
        <v>1.3694364566666666E-3</v>
      </c>
    </row>
    <row r="2190" spans="1:64" x14ac:dyDescent="0.25">
      <c r="A2190" s="70" t="s">
        <v>16</v>
      </c>
      <c r="B2190" s="64">
        <v>34037</v>
      </c>
      <c r="C2190" s="64" t="s">
        <v>57</v>
      </c>
      <c r="D2190" s="64" t="s">
        <v>53</v>
      </c>
      <c r="E2190" s="68" t="s">
        <v>106</v>
      </c>
      <c r="F2190" s="68" t="s">
        <v>107</v>
      </c>
      <c r="G2190" s="68" t="s">
        <v>163</v>
      </c>
      <c r="H2190" s="64"/>
      <c r="I2190" s="64">
        <v>2270005035</v>
      </c>
      <c r="J2190" s="65" t="s">
        <v>1</v>
      </c>
      <c r="K2190" s="64" t="s">
        <v>1</v>
      </c>
      <c r="L2190" s="71" t="s">
        <v>19</v>
      </c>
      <c r="M2190" s="71" t="s">
        <v>19</v>
      </c>
      <c r="N2190" s="154">
        <v>1.7709436535824798E-4</v>
      </c>
      <c r="O2190" s="71">
        <v>1.7709436535824798E-4</v>
      </c>
      <c r="P2190" s="66" t="s">
        <v>19</v>
      </c>
      <c r="Q2190" s="71">
        <v>1.2933770666666668E-4</v>
      </c>
      <c r="R2190" s="66">
        <v>1</v>
      </c>
      <c r="S2190" s="66">
        <f t="shared" si="228"/>
        <v>1.2933770666666668E-4</v>
      </c>
      <c r="T2190" s="66">
        <f t="shared" si="232"/>
        <v>4.7756658691581295E-5</v>
      </c>
      <c r="U2190" s="71">
        <v>1.4118436570000001E-3</v>
      </c>
      <c r="V2190" s="71">
        <v>1.4118436570000001E-3</v>
      </c>
      <c r="W2190" s="71" t="s">
        <v>19</v>
      </c>
      <c r="X2190" s="71">
        <v>1.1148028466666667E-3</v>
      </c>
      <c r="Y2190" s="66">
        <v>1</v>
      </c>
      <c r="Z2190" s="66">
        <f t="shared" si="229"/>
        <v>1.1148028466666667E-3</v>
      </c>
      <c r="AA2190" s="66">
        <f t="shared" si="230"/>
        <v>2.9704081033333335E-4</v>
      </c>
      <c r="AB2190" s="71">
        <v>7.1957059779999993E-4</v>
      </c>
      <c r="AC2190" s="71">
        <v>7.1957059779999993E-4</v>
      </c>
      <c r="AD2190" s="71"/>
      <c r="AE2190" s="71">
        <v>5.1404389666666664E-4</v>
      </c>
      <c r="AF2190" s="72">
        <v>1</v>
      </c>
      <c r="AG2190" s="66">
        <f t="shared" si="233"/>
        <v>5.1404389666666664E-4</v>
      </c>
      <c r="AH2190" s="66">
        <f t="shared" si="231"/>
        <v>2.0552670113333329E-4</v>
      </c>
      <c r="AI2190" s="67" t="s">
        <v>71</v>
      </c>
      <c r="AJ2190" s="162"/>
      <c r="AK2190" s="162"/>
      <c r="AS2190" s="155"/>
      <c r="AT2190" s="155"/>
      <c r="AU2190" s="155"/>
      <c r="AV2190" s="155"/>
      <c r="AW2190" s="155"/>
      <c r="AX2190" s="155"/>
      <c r="AY2190" s="155"/>
      <c r="AZ2190" s="155"/>
      <c r="BA2190" s="155"/>
      <c r="BK2190" s="23">
        <v>3.6743666666666669E-6</v>
      </c>
      <c r="BL2190" s="23">
        <v>3.1195372999999997E-4</v>
      </c>
    </row>
    <row r="2191" spans="1:64" x14ac:dyDescent="0.25">
      <c r="A2191" s="70" t="s">
        <v>16</v>
      </c>
      <c r="B2191" s="64">
        <v>34037</v>
      </c>
      <c r="C2191" s="64" t="s">
        <v>57</v>
      </c>
      <c r="D2191" s="64" t="s">
        <v>53</v>
      </c>
      <c r="E2191" s="68" t="s">
        <v>147</v>
      </c>
      <c r="F2191" s="68" t="s">
        <v>107</v>
      </c>
      <c r="G2191" s="68" t="s">
        <v>163</v>
      </c>
      <c r="H2191" s="64"/>
      <c r="I2191" s="64">
        <v>2270005045</v>
      </c>
      <c r="J2191" s="65" t="s">
        <v>1</v>
      </c>
      <c r="K2191" s="64" t="s">
        <v>1</v>
      </c>
      <c r="L2191" s="71" t="s">
        <v>19</v>
      </c>
      <c r="M2191" s="71" t="s">
        <v>19</v>
      </c>
      <c r="N2191" s="154">
        <v>1.5038774319195899E-4</v>
      </c>
      <c r="O2191" s="71">
        <v>1.5038774319195899E-4</v>
      </c>
      <c r="P2191" s="66" t="s">
        <v>19</v>
      </c>
      <c r="Q2191" s="71">
        <v>1.2345871999999998E-4</v>
      </c>
      <c r="R2191" s="66">
        <v>1</v>
      </c>
      <c r="S2191" s="66">
        <f t="shared" si="228"/>
        <v>1.2345871999999998E-4</v>
      </c>
      <c r="T2191" s="66">
        <f t="shared" si="232"/>
        <v>2.6929023191959013E-5</v>
      </c>
      <c r="U2191" s="71">
        <v>1.3325715910000001E-3</v>
      </c>
      <c r="V2191" s="71">
        <v>1.3325715910000001E-3</v>
      </c>
      <c r="W2191" s="71" t="s">
        <v>19</v>
      </c>
      <c r="X2191" s="71">
        <v>1.0629942766666666E-3</v>
      </c>
      <c r="Y2191" s="66">
        <v>1</v>
      </c>
      <c r="Z2191" s="66">
        <f t="shared" si="229"/>
        <v>1.0629942766666666E-3</v>
      </c>
      <c r="AA2191" s="66">
        <f t="shared" si="230"/>
        <v>2.6957731433333346E-4</v>
      </c>
      <c r="AB2191" s="71">
        <v>8.6881438009999996E-4</v>
      </c>
      <c r="AC2191" s="71">
        <v>8.6881438009999996E-4</v>
      </c>
      <c r="AD2191" s="71"/>
      <c r="AE2191" s="71">
        <v>7.0988763999999991E-4</v>
      </c>
      <c r="AF2191" s="72">
        <v>1</v>
      </c>
      <c r="AG2191" s="66">
        <f t="shared" si="233"/>
        <v>7.0988763999999991E-4</v>
      </c>
      <c r="AH2191" s="66">
        <f t="shared" si="231"/>
        <v>1.5892674010000005E-4</v>
      </c>
      <c r="AI2191" s="67" t="s">
        <v>71</v>
      </c>
      <c r="AJ2191" s="162"/>
      <c r="AK2191" s="162"/>
      <c r="AS2191" s="155"/>
      <c r="AT2191" s="155"/>
      <c r="AU2191" s="155"/>
      <c r="AV2191" s="155"/>
      <c r="AW2191" s="155"/>
      <c r="AX2191" s="155"/>
      <c r="AY2191" s="155"/>
      <c r="AZ2191" s="155"/>
      <c r="BA2191" s="155"/>
      <c r="BK2191" s="23">
        <v>3.30693E-6</v>
      </c>
      <c r="BL2191" s="23">
        <v>1.9180194E-4</v>
      </c>
    </row>
    <row r="2192" spans="1:64" x14ac:dyDescent="0.25">
      <c r="A2192" s="70" t="s">
        <v>16</v>
      </c>
      <c r="B2192" s="64">
        <v>34037</v>
      </c>
      <c r="C2192" s="64" t="s">
        <v>57</v>
      </c>
      <c r="D2192" s="64" t="s">
        <v>53</v>
      </c>
      <c r="E2192" s="68" t="s">
        <v>148</v>
      </c>
      <c r="F2192" s="68" t="s">
        <v>107</v>
      </c>
      <c r="G2192" s="68" t="s">
        <v>163</v>
      </c>
      <c r="H2192" s="64"/>
      <c r="I2192" s="64">
        <v>2270005055</v>
      </c>
      <c r="J2192" s="65" t="s">
        <v>1</v>
      </c>
      <c r="K2192" s="64" t="s">
        <v>1</v>
      </c>
      <c r="L2192" s="71" t="s">
        <v>19</v>
      </c>
      <c r="M2192" s="71" t="s">
        <v>19</v>
      </c>
      <c r="N2192" s="154">
        <v>3.6303084633207601E-4</v>
      </c>
      <c r="O2192" s="71">
        <v>3.6303084633207601E-4</v>
      </c>
      <c r="P2192" s="66" t="s">
        <v>19</v>
      </c>
      <c r="Q2192" s="71">
        <v>2.6602414666666673E-4</v>
      </c>
      <c r="R2192" s="66">
        <v>1</v>
      </c>
      <c r="S2192" s="66">
        <f t="shared" si="228"/>
        <v>2.6602414666666673E-4</v>
      </c>
      <c r="T2192" s="66">
        <f t="shared" si="232"/>
        <v>9.7006699665409281E-5</v>
      </c>
      <c r="U2192" s="71">
        <v>3.6278646074999997E-3</v>
      </c>
      <c r="V2192" s="71">
        <v>3.6278646074999997E-3</v>
      </c>
      <c r="W2192" s="71" t="s">
        <v>19</v>
      </c>
      <c r="X2192" s="71">
        <v>2.6679576366666663E-3</v>
      </c>
      <c r="Y2192" s="66">
        <v>1</v>
      </c>
      <c r="Z2192" s="66">
        <f t="shared" si="229"/>
        <v>2.6679576366666663E-3</v>
      </c>
      <c r="AA2192" s="66">
        <f t="shared" si="230"/>
        <v>9.5990697083333338E-4</v>
      </c>
      <c r="AB2192" s="71">
        <v>1.8342468421999999E-3</v>
      </c>
      <c r="AC2192" s="71">
        <v>1.8342468421999999E-3</v>
      </c>
      <c r="AD2192" s="71"/>
      <c r="AE2192" s="71">
        <v>1.2062945766666668E-3</v>
      </c>
      <c r="AF2192" s="72">
        <v>1</v>
      </c>
      <c r="AG2192" s="66">
        <f t="shared" si="233"/>
        <v>1.2062945766666668E-3</v>
      </c>
      <c r="AH2192" s="66">
        <f t="shared" si="231"/>
        <v>6.2795226553333315E-4</v>
      </c>
      <c r="AI2192" s="67" t="s">
        <v>71</v>
      </c>
      <c r="AJ2192" s="162"/>
      <c r="AK2192" s="162"/>
      <c r="AS2192" s="155"/>
      <c r="AT2192" s="155"/>
      <c r="AU2192" s="155"/>
      <c r="AV2192" s="155"/>
      <c r="AW2192" s="155"/>
      <c r="AX2192" s="155"/>
      <c r="AY2192" s="155"/>
      <c r="AZ2192" s="155"/>
      <c r="BA2192" s="155"/>
      <c r="BK2192" s="23">
        <v>1.6534650000000003E-5</v>
      </c>
      <c r="BL2192" s="23">
        <v>1.0402132033333334E-3</v>
      </c>
    </row>
    <row r="2193" spans="1:100" x14ac:dyDescent="0.25">
      <c r="A2193" s="70" t="s">
        <v>16</v>
      </c>
      <c r="B2193" s="64">
        <v>34037</v>
      </c>
      <c r="C2193" s="64" t="s">
        <v>57</v>
      </c>
      <c r="D2193" s="64" t="s">
        <v>53</v>
      </c>
      <c r="E2193" s="68" t="s">
        <v>149</v>
      </c>
      <c r="F2193" s="68" t="s">
        <v>107</v>
      </c>
      <c r="G2193" s="68" t="s">
        <v>163</v>
      </c>
      <c r="H2193" s="64"/>
      <c r="I2193" s="64">
        <v>2270005060</v>
      </c>
      <c r="J2193" s="65" t="s">
        <v>1</v>
      </c>
      <c r="K2193" s="64" t="s">
        <v>1</v>
      </c>
      <c r="L2193" s="71" t="s">
        <v>19</v>
      </c>
      <c r="M2193" s="71" t="s">
        <v>19</v>
      </c>
      <c r="N2193" s="154">
        <v>2.0938901388947102E-4</v>
      </c>
      <c r="O2193" s="71">
        <v>2.0938901388947102E-4</v>
      </c>
      <c r="P2193" s="66" t="s">
        <v>19</v>
      </c>
      <c r="Q2193" s="71">
        <v>1.4954672333333333E-4</v>
      </c>
      <c r="R2193" s="66">
        <v>1</v>
      </c>
      <c r="S2193" s="66">
        <f t="shared" si="228"/>
        <v>1.4954672333333333E-4</v>
      </c>
      <c r="T2193" s="66">
        <f t="shared" si="232"/>
        <v>5.984229055613769E-5</v>
      </c>
      <c r="U2193" s="71">
        <v>2.2866955380000005E-3</v>
      </c>
      <c r="V2193" s="71">
        <v>2.2866955380000005E-3</v>
      </c>
      <c r="W2193" s="71" t="s">
        <v>19</v>
      </c>
      <c r="X2193" s="71">
        <v>1.5002439100000001E-3</v>
      </c>
      <c r="Y2193" s="66">
        <v>1</v>
      </c>
      <c r="Z2193" s="66">
        <f t="shared" si="229"/>
        <v>1.5002439100000001E-3</v>
      </c>
      <c r="AA2193" s="66">
        <f t="shared" si="230"/>
        <v>7.8645162800000039E-4</v>
      </c>
      <c r="AB2193" s="71">
        <v>9.1055510499999997E-4</v>
      </c>
      <c r="AC2193" s="71">
        <v>9.1055510499999997E-4</v>
      </c>
      <c r="AD2193" s="71"/>
      <c r="AE2193" s="71">
        <v>6.0406587999999994E-4</v>
      </c>
      <c r="AF2193" s="72">
        <v>1</v>
      </c>
      <c r="AG2193" s="66">
        <f t="shared" si="233"/>
        <v>6.0406587999999994E-4</v>
      </c>
      <c r="AH2193" s="66">
        <f t="shared" si="231"/>
        <v>3.0648922500000004E-4</v>
      </c>
      <c r="AI2193" s="67" t="s">
        <v>71</v>
      </c>
      <c r="AJ2193" s="162"/>
      <c r="AK2193" s="162"/>
      <c r="AS2193" s="155"/>
      <c r="AT2193" s="155"/>
      <c r="AU2193" s="155"/>
      <c r="AV2193" s="155"/>
      <c r="AW2193" s="155"/>
      <c r="AX2193" s="155"/>
      <c r="AY2193" s="155"/>
      <c r="AZ2193" s="155"/>
      <c r="BA2193" s="155"/>
      <c r="BK2193" s="23">
        <v>1.0288226666666667E-5</v>
      </c>
      <c r="BL2193" s="23">
        <v>1.0236785533333332E-3</v>
      </c>
    </row>
    <row r="2194" spans="1:100" x14ac:dyDescent="0.25">
      <c r="A2194" s="70" t="s">
        <v>16</v>
      </c>
      <c r="B2194" s="64">
        <v>34037</v>
      </c>
      <c r="C2194" s="64" t="s">
        <v>57</v>
      </c>
      <c r="D2194" s="64" t="s">
        <v>53</v>
      </c>
      <c r="E2194" s="68" t="s">
        <v>108</v>
      </c>
      <c r="F2194" s="68" t="s">
        <v>109</v>
      </c>
      <c r="G2194" s="68" t="s">
        <v>163</v>
      </c>
      <c r="H2194" s="64"/>
      <c r="I2194" s="64">
        <v>2270006005</v>
      </c>
      <c r="J2194" s="65" t="s">
        <v>1</v>
      </c>
      <c r="K2194" s="64" t="s">
        <v>1</v>
      </c>
      <c r="L2194" s="71" t="s">
        <v>19</v>
      </c>
      <c r="M2194" s="71" t="s">
        <v>19</v>
      </c>
      <c r="N2194" s="154">
        <v>5.4423417283092001E-3</v>
      </c>
      <c r="O2194" s="71">
        <v>5.4423417283092001E-3</v>
      </c>
      <c r="P2194" s="66" t="s">
        <v>19</v>
      </c>
      <c r="Q2194" s="71">
        <v>4.2630002066666667E-3</v>
      </c>
      <c r="R2194" s="66">
        <v>1</v>
      </c>
      <c r="S2194" s="66">
        <f t="shared" si="228"/>
        <v>4.2630002066666667E-3</v>
      </c>
      <c r="T2194" s="66">
        <f t="shared" si="232"/>
        <v>1.1793415216425334E-3</v>
      </c>
      <c r="U2194" s="71">
        <v>4.5932758350000005E-2</v>
      </c>
      <c r="V2194" s="71">
        <v>4.5932758350000005E-2</v>
      </c>
      <c r="W2194" s="71" t="s">
        <v>19</v>
      </c>
      <c r="X2194" s="71">
        <v>4.0042880496666676E-2</v>
      </c>
      <c r="Y2194" s="66">
        <v>1</v>
      </c>
      <c r="Z2194" s="66">
        <f t="shared" si="229"/>
        <v>4.0042880496666676E-2</v>
      </c>
      <c r="AA2194" s="66">
        <f t="shared" si="230"/>
        <v>5.8898778533333293E-3</v>
      </c>
      <c r="AB2194" s="71">
        <v>2.2101828830000003E-2</v>
      </c>
      <c r="AC2194" s="71">
        <v>2.2101828830000003E-2</v>
      </c>
      <c r="AD2194" s="71"/>
      <c r="AE2194" s="71">
        <v>1.7371303290000001E-2</v>
      </c>
      <c r="AF2194" s="72">
        <v>1</v>
      </c>
      <c r="AG2194" s="66">
        <f t="shared" si="233"/>
        <v>1.7371303290000001E-2</v>
      </c>
      <c r="AH2194" s="66">
        <f t="shared" si="231"/>
        <v>4.7305255400000024E-3</v>
      </c>
      <c r="AI2194" s="67" t="s">
        <v>71</v>
      </c>
      <c r="AJ2194" s="162"/>
      <c r="AK2194" s="162"/>
      <c r="AS2194" s="155"/>
      <c r="AT2194" s="155"/>
      <c r="AU2194" s="155"/>
      <c r="AV2194" s="155"/>
      <c r="AW2194" s="155"/>
      <c r="AX2194" s="155"/>
      <c r="AY2194" s="155"/>
      <c r="AZ2194" s="155"/>
      <c r="BA2194" s="155"/>
      <c r="BK2194" s="23">
        <v>1.4697466666666666E-6</v>
      </c>
      <c r="BL2194" s="23">
        <v>2.0760171666666668E-4</v>
      </c>
    </row>
    <row r="2195" spans="1:100" x14ac:dyDescent="0.25">
      <c r="A2195" s="70" t="s">
        <v>16</v>
      </c>
      <c r="B2195" s="64">
        <v>34037</v>
      </c>
      <c r="C2195" s="64" t="s">
        <v>57</v>
      </c>
      <c r="D2195" s="64" t="s">
        <v>53</v>
      </c>
      <c r="E2195" s="68" t="s">
        <v>110</v>
      </c>
      <c r="F2195" s="68" t="s">
        <v>109</v>
      </c>
      <c r="G2195" s="68" t="s">
        <v>163</v>
      </c>
      <c r="H2195" s="64"/>
      <c r="I2195" s="64">
        <v>2270006010</v>
      </c>
      <c r="J2195" s="65" t="s">
        <v>1</v>
      </c>
      <c r="K2195" s="64" t="s">
        <v>1</v>
      </c>
      <c r="L2195" s="71" t="s">
        <v>19</v>
      </c>
      <c r="M2195" s="71" t="s">
        <v>19</v>
      </c>
      <c r="N2195" s="154">
        <v>1.2247973859652712E-3</v>
      </c>
      <c r="O2195" s="71">
        <v>1.2247973859652712E-3</v>
      </c>
      <c r="P2195" s="66" t="s">
        <v>19</v>
      </c>
      <c r="Q2195" s="71">
        <v>1.0031021000000001E-3</v>
      </c>
      <c r="R2195" s="66">
        <v>1</v>
      </c>
      <c r="S2195" s="66">
        <f t="shared" si="228"/>
        <v>1.0031021000000001E-3</v>
      </c>
      <c r="T2195" s="66">
        <f t="shared" si="232"/>
        <v>2.2169528596527105E-4</v>
      </c>
      <c r="U2195" s="71">
        <v>1.0838349607929999E-2</v>
      </c>
      <c r="V2195" s="71">
        <v>1.0838349607929999E-2</v>
      </c>
      <c r="W2195" s="71" t="s">
        <v>19</v>
      </c>
      <c r="X2195" s="71">
        <v>9.3611839566666664E-3</v>
      </c>
      <c r="Y2195" s="66">
        <v>1</v>
      </c>
      <c r="Z2195" s="66">
        <f t="shared" si="229"/>
        <v>9.3611839566666664E-3</v>
      </c>
      <c r="AA2195" s="66">
        <f t="shared" si="230"/>
        <v>1.4771656512633322E-3</v>
      </c>
      <c r="AB2195" s="71">
        <v>5.2842252704200007E-3</v>
      </c>
      <c r="AC2195" s="71">
        <v>5.2842252704200007E-3</v>
      </c>
      <c r="AD2195" s="71"/>
      <c r="AE2195" s="71">
        <v>4.2898230833333341E-3</v>
      </c>
      <c r="AF2195" s="72">
        <v>1</v>
      </c>
      <c r="AG2195" s="66">
        <f t="shared" si="233"/>
        <v>4.2898230833333341E-3</v>
      </c>
      <c r="AH2195" s="66">
        <f t="shared" si="231"/>
        <v>9.944021870866666E-4</v>
      </c>
      <c r="AI2195" s="67" t="s">
        <v>71</v>
      </c>
      <c r="AJ2195" s="162"/>
      <c r="AK2195" s="162"/>
      <c r="AS2195" s="155"/>
      <c r="AT2195" s="155"/>
      <c r="AU2195" s="155"/>
      <c r="AV2195" s="155"/>
      <c r="AW2195" s="155"/>
      <c r="AX2195" s="155"/>
      <c r="AY2195" s="155"/>
      <c r="AZ2195" s="155"/>
      <c r="BA2195" s="155"/>
      <c r="BK2195" s="23">
        <v>2.4618256666666664E-5</v>
      </c>
      <c r="BL2195" s="23">
        <v>1.9187542733333333E-3</v>
      </c>
    </row>
    <row r="2196" spans="1:100" x14ac:dyDescent="0.25">
      <c r="A2196" s="70" t="s">
        <v>16</v>
      </c>
      <c r="B2196" s="64">
        <v>34037</v>
      </c>
      <c r="C2196" s="64" t="s">
        <v>57</v>
      </c>
      <c r="D2196" s="64" t="s">
        <v>53</v>
      </c>
      <c r="E2196" s="68" t="s">
        <v>111</v>
      </c>
      <c r="F2196" s="68" t="s">
        <v>109</v>
      </c>
      <c r="G2196" s="68" t="s">
        <v>163</v>
      </c>
      <c r="H2196" s="64"/>
      <c r="I2196" s="64">
        <v>2270006015</v>
      </c>
      <c r="J2196" s="65" t="s">
        <v>1</v>
      </c>
      <c r="K2196" s="64" t="s">
        <v>1</v>
      </c>
      <c r="L2196" s="71" t="s">
        <v>19</v>
      </c>
      <c r="M2196" s="71" t="s">
        <v>19</v>
      </c>
      <c r="N2196" s="154">
        <v>2.2261313913677157E-3</v>
      </c>
      <c r="O2196" s="71">
        <v>2.2261313913677157E-3</v>
      </c>
      <c r="P2196" s="66" t="s">
        <v>19</v>
      </c>
      <c r="Q2196" s="71">
        <v>1.6262746866666667E-3</v>
      </c>
      <c r="R2196" s="66">
        <v>1</v>
      </c>
      <c r="S2196" s="66">
        <f t="shared" si="228"/>
        <v>1.6262746866666667E-3</v>
      </c>
      <c r="T2196" s="66">
        <f t="shared" si="232"/>
        <v>5.9985670470104899E-4</v>
      </c>
      <c r="U2196" s="71">
        <v>2.4880975280800001E-2</v>
      </c>
      <c r="V2196" s="71">
        <v>2.4880975280800001E-2</v>
      </c>
      <c r="W2196" s="71" t="s">
        <v>19</v>
      </c>
      <c r="X2196" s="71">
        <v>1.7786139286666669E-2</v>
      </c>
      <c r="Y2196" s="66">
        <v>1</v>
      </c>
      <c r="Z2196" s="66">
        <f t="shared" si="229"/>
        <v>1.7786139286666669E-2</v>
      </c>
      <c r="AA2196" s="66">
        <f t="shared" si="230"/>
        <v>7.0948359941333319E-3</v>
      </c>
      <c r="AB2196" s="71">
        <v>1.1644486034300003E-2</v>
      </c>
      <c r="AC2196" s="71">
        <v>1.1644486034300003E-2</v>
      </c>
      <c r="AD2196" s="71"/>
      <c r="AE2196" s="71">
        <v>7.9447156066666663E-3</v>
      </c>
      <c r="AF2196" s="72">
        <v>1</v>
      </c>
      <c r="AG2196" s="66">
        <f t="shared" si="233"/>
        <v>7.9447156066666663E-3</v>
      </c>
      <c r="AH2196" s="66">
        <f t="shared" si="231"/>
        <v>3.6997704276333365E-3</v>
      </c>
      <c r="AI2196" s="67" t="s">
        <v>71</v>
      </c>
      <c r="AJ2196" s="162"/>
      <c r="AK2196" s="162"/>
      <c r="AS2196" s="155"/>
      <c r="AT2196" s="155"/>
      <c r="AU2196" s="155"/>
      <c r="AV2196" s="155"/>
      <c r="AW2196" s="155"/>
      <c r="AX2196" s="155"/>
      <c r="AY2196" s="155"/>
      <c r="AZ2196" s="155"/>
      <c r="BA2196" s="155"/>
      <c r="BK2196" s="23">
        <v>1.0288226666666667E-5</v>
      </c>
      <c r="BL2196" s="23">
        <v>9.7885127999999995E-4</v>
      </c>
    </row>
    <row r="2197" spans="1:100" x14ac:dyDescent="0.25">
      <c r="A2197" s="70" t="s">
        <v>16</v>
      </c>
      <c r="B2197" s="64">
        <v>34037</v>
      </c>
      <c r="C2197" s="64" t="s">
        <v>57</v>
      </c>
      <c r="D2197" s="64" t="s">
        <v>53</v>
      </c>
      <c r="E2197" s="68" t="s">
        <v>150</v>
      </c>
      <c r="F2197" s="68" t="s">
        <v>109</v>
      </c>
      <c r="G2197" s="68" t="s">
        <v>163</v>
      </c>
      <c r="H2197" s="64"/>
      <c r="I2197" s="64">
        <v>2270006025</v>
      </c>
      <c r="J2197" s="65" t="s">
        <v>1</v>
      </c>
      <c r="K2197" s="64" t="s">
        <v>1</v>
      </c>
      <c r="L2197" s="71" t="s">
        <v>19</v>
      </c>
      <c r="M2197" s="71" t="s">
        <v>19</v>
      </c>
      <c r="N2197" s="154">
        <v>3.89338117993539E-3</v>
      </c>
      <c r="O2197" s="71">
        <v>3.89338117993539E-3</v>
      </c>
      <c r="P2197" s="66" t="s">
        <v>19</v>
      </c>
      <c r="Q2197" s="71">
        <v>2.6212931799999999E-3</v>
      </c>
      <c r="R2197" s="66">
        <v>1</v>
      </c>
      <c r="S2197" s="66">
        <f t="shared" si="228"/>
        <v>2.6212931799999999E-3</v>
      </c>
      <c r="T2197" s="66">
        <f t="shared" si="232"/>
        <v>1.27208799993539E-3</v>
      </c>
      <c r="U2197" s="71">
        <v>1.3818851927000001E-2</v>
      </c>
      <c r="V2197" s="71">
        <v>1.3818851927000001E-2</v>
      </c>
      <c r="W2197" s="71" t="s">
        <v>19</v>
      </c>
      <c r="X2197" s="71">
        <v>1.2665909336666668E-2</v>
      </c>
      <c r="Y2197" s="66">
        <v>1</v>
      </c>
      <c r="Z2197" s="66">
        <f t="shared" si="229"/>
        <v>1.2665909336666668E-2</v>
      </c>
      <c r="AA2197" s="66">
        <f t="shared" si="230"/>
        <v>1.1529425903333331E-3</v>
      </c>
      <c r="AB2197" s="71">
        <v>1.66329352326E-2</v>
      </c>
      <c r="AC2197" s="71">
        <v>1.66329352326E-2</v>
      </c>
      <c r="AD2197" s="71"/>
      <c r="AE2197" s="71">
        <v>1.2045308806666669E-2</v>
      </c>
      <c r="AF2197" s="72">
        <v>1</v>
      </c>
      <c r="AG2197" s="66">
        <f t="shared" si="233"/>
        <v>1.2045308806666669E-2</v>
      </c>
      <c r="AH2197" s="66">
        <f t="shared" si="231"/>
        <v>4.5876264259333312E-3</v>
      </c>
      <c r="AI2197" s="67" t="s">
        <v>71</v>
      </c>
      <c r="AJ2197" s="162"/>
      <c r="AK2197" s="162"/>
      <c r="AS2197" s="155"/>
      <c r="AT2197" s="155"/>
      <c r="AU2197" s="155"/>
      <c r="AV2197" s="155"/>
      <c r="AW2197" s="155"/>
      <c r="AX2197" s="155"/>
      <c r="AY2197" s="155"/>
      <c r="AZ2197" s="155"/>
      <c r="BA2197" s="155"/>
      <c r="BK2197" s="23">
        <v>1.4697466666666666E-6</v>
      </c>
      <c r="BL2197" s="23">
        <v>1.9694605333333331E-4</v>
      </c>
    </row>
    <row r="2198" spans="1:100" x14ac:dyDescent="0.25">
      <c r="A2198" s="70" t="s">
        <v>16</v>
      </c>
      <c r="B2198" s="64">
        <v>34037</v>
      </c>
      <c r="C2198" s="64" t="s">
        <v>57</v>
      </c>
      <c r="D2198" s="64" t="s">
        <v>53</v>
      </c>
      <c r="E2198" s="68" t="s">
        <v>151</v>
      </c>
      <c r="F2198" s="68" t="s">
        <v>109</v>
      </c>
      <c r="G2198" s="68" t="s">
        <v>163</v>
      </c>
      <c r="H2198" s="64"/>
      <c r="I2198" s="64">
        <v>2270006030</v>
      </c>
      <c r="J2198" s="65" t="s">
        <v>1</v>
      </c>
      <c r="K2198" s="64" t="s">
        <v>1</v>
      </c>
      <c r="L2198" s="71" t="s">
        <v>19</v>
      </c>
      <c r="M2198" s="71" t="s">
        <v>19</v>
      </c>
      <c r="N2198" s="12">
        <v>1.8152148863210312E-4</v>
      </c>
      <c r="O2198" s="71">
        <v>1.8152148863210312E-4</v>
      </c>
      <c r="P2198" s="66" t="s">
        <v>19</v>
      </c>
      <c r="Q2198" s="71">
        <v>1.5285365333333331E-4</v>
      </c>
      <c r="R2198" s="66">
        <v>1</v>
      </c>
      <c r="S2198" s="66">
        <f t="shared" si="228"/>
        <v>1.5285365333333331E-4</v>
      </c>
      <c r="T2198" s="66">
        <f t="shared" si="232"/>
        <v>2.8667835298769811E-5</v>
      </c>
      <c r="U2198" s="71">
        <v>1.5256479343E-3</v>
      </c>
      <c r="V2198" s="71">
        <v>1.5256479343E-3</v>
      </c>
      <c r="W2198" s="71" t="s">
        <v>19</v>
      </c>
      <c r="X2198" s="71">
        <v>1.3418787066666667E-3</v>
      </c>
      <c r="Y2198" s="66">
        <v>1</v>
      </c>
      <c r="Z2198" s="66">
        <f t="shared" si="229"/>
        <v>1.3418787066666667E-3</v>
      </c>
      <c r="AA2198" s="66">
        <f t="shared" si="230"/>
        <v>1.8376922763333327E-4</v>
      </c>
      <c r="AB2198" s="71">
        <v>6.5532882419999997E-4</v>
      </c>
      <c r="AC2198" s="71">
        <v>6.5532882419999997E-4</v>
      </c>
      <c r="AD2198" s="71"/>
      <c r="AE2198" s="71">
        <v>5.3498778666666682E-4</v>
      </c>
      <c r="AF2198" s="72">
        <v>1</v>
      </c>
      <c r="AG2198" s="66">
        <f t="shared" si="233"/>
        <v>5.3498778666666682E-4</v>
      </c>
      <c r="AH2198" s="66">
        <f t="shared" si="231"/>
        <v>1.2034103753333315E-4</v>
      </c>
      <c r="AI2198" s="67" t="s">
        <v>71</v>
      </c>
      <c r="AJ2198" s="162"/>
      <c r="AK2198" s="162"/>
      <c r="AL2198" s="12"/>
      <c r="AM2198" s="12"/>
      <c r="AN2198" s="12"/>
      <c r="AO2198" s="12"/>
      <c r="AP2198" s="12"/>
      <c r="AQ2198" s="12"/>
      <c r="AR2198" s="12"/>
      <c r="AS2198" s="305"/>
      <c r="AT2198" s="305"/>
      <c r="AU2198" s="305"/>
      <c r="AV2198" s="305"/>
      <c r="AW2198" s="305"/>
      <c r="AX2198" s="305"/>
      <c r="AY2198" s="305"/>
      <c r="AZ2198" s="305"/>
      <c r="BA2198" s="305"/>
      <c r="BK2198" s="23">
        <v>9.1859166666666663E-6</v>
      </c>
      <c r="BL2198" s="23">
        <v>9.4431223333333323E-4</v>
      </c>
    </row>
    <row r="2199" spans="1:100" x14ac:dyDescent="0.25">
      <c r="A2199" s="70" t="s">
        <v>16</v>
      </c>
      <c r="B2199" s="64">
        <v>34037</v>
      </c>
      <c r="C2199" s="64" t="s">
        <v>57</v>
      </c>
      <c r="D2199" s="64" t="s">
        <v>53</v>
      </c>
      <c r="E2199" s="68" t="s">
        <v>112</v>
      </c>
      <c r="F2199" s="68" t="s">
        <v>109</v>
      </c>
      <c r="G2199" s="68" t="s">
        <v>163</v>
      </c>
      <c r="H2199" s="64"/>
      <c r="I2199" s="64">
        <v>2270006035</v>
      </c>
      <c r="J2199" s="65" t="s">
        <v>1</v>
      </c>
      <c r="K2199" s="64" t="s">
        <v>1</v>
      </c>
      <c r="L2199" s="71" t="s">
        <v>19</v>
      </c>
      <c r="M2199" s="71" t="s">
        <v>19</v>
      </c>
      <c r="N2199" s="154">
        <v>9.9085172707918798E-5</v>
      </c>
      <c r="O2199" s="71">
        <v>9.9085172707918798E-5</v>
      </c>
      <c r="P2199" s="71" t="s">
        <v>19</v>
      </c>
      <c r="Q2199" s="71">
        <v>7.4589643333333329E-5</v>
      </c>
      <c r="R2199" s="66">
        <v>1</v>
      </c>
      <c r="S2199" s="66">
        <f t="shared" si="228"/>
        <v>7.4589643333333329E-5</v>
      </c>
      <c r="T2199" s="66">
        <f t="shared" si="232"/>
        <v>2.449552937458547E-5</v>
      </c>
      <c r="U2199" s="71">
        <v>1.0854317059000001E-3</v>
      </c>
      <c r="V2199" s="71">
        <v>1.0854317059000001E-3</v>
      </c>
      <c r="W2199" s="71" t="s">
        <v>19</v>
      </c>
      <c r="X2199" s="71">
        <v>8.1570939999999999E-4</v>
      </c>
      <c r="Y2199" s="66">
        <v>1</v>
      </c>
      <c r="Z2199" s="66">
        <f t="shared" si="229"/>
        <v>8.1570939999999999E-4</v>
      </c>
      <c r="AA2199" s="66">
        <f t="shared" si="230"/>
        <v>2.6972230590000012E-4</v>
      </c>
      <c r="AB2199" s="71">
        <v>5.1015872579999999E-4</v>
      </c>
      <c r="AC2199" s="71">
        <v>5.1015872579999999E-4</v>
      </c>
      <c r="AD2199" s="71"/>
      <c r="AE2199" s="71">
        <v>3.5898562333333333E-4</v>
      </c>
      <c r="AF2199" s="72">
        <v>1</v>
      </c>
      <c r="AG2199" s="66">
        <f t="shared" si="233"/>
        <v>3.5898562333333333E-4</v>
      </c>
      <c r="AH2199" s="66">
        <f t="shared" si="231"/>
        <v>1.5117310246666666E-4</v>
      </c>
      <c r="AI2199" s="67" t="s">
        <v>71</v>
      </c>
      <c r="AJ2199" s="162"/>
      <c r="AK2199" s="162"/>
      <c r="AS2199" s="155"/>
      <c r="AT2199" s="155"/>
      <c r="AU2199" s="155"/>
      <c r="AV2199" s="155"/>
      <c r="AW2199" s="155"/>
      <c r="AX2199" s="155"/>
      <c r="AY2199" s="155"/>
      <c r="AZ2199" s="155"/>
      <c r="BA2199" s="155"/>
      <c r="BK2199" s="23">
        <v>5.0338823333333333E-5</v>
      </c>
      <c r="BL2199" s="23">
        <v>4.7160496166666665E-3</v>
      </c>
    </row>
    <row r="2200" spans="1:100" x14ac:dyDescent="0.25">
      <c r="A2200" s="70" t="s">
        <v>16</v>
      </c>
      <c r="B2200" s="64">
        <v>34037</v>
      </c>
      <c r="C2200" s="64" t="s">
        <v>57</v>
      </c>
      <c r="D2200" s="64" t="s">
        <v>53</v>
      </c>
      <c r="E2200" s="68" t="s">
        <v>153</v>
      </c>
      <c r="F2200" s="68" t="s">
        <v>114</v>
      </c>
      <c r="G2200" s="68" t="s">
        <v>163</v>
      </c>
      <c r="H2200" s="64"/>
      <c r="I2200" s="64">
        <v>2270007015</v>
      </c>
      <c r="J2200" s="65" t="s">
        <v>1</v>
      </c>
      <c r="K2200" s="64" t="s">
        <v>1</v>
      </c>
      <c r="L2200" s="71" t="s">
        <v>19</v>
      </c>
      <c r="M2200" s="71" t="s">
        <v>19</v>
      </c>
      <c r="N2200" s="154">
        <v>1.9871077217948788E-3</v>
      </c>
      <c r="O2200" s="71">
        <v>1.9871077217948788E-3</v>
      </c>
      <c r="P2200" s="71" t="s">
        <v>19</v>
      </c>
      <c r="Q2200" s="71">
        <v>1.31505583E-3</v>
      </c>
      <c r="R2200" s="66">
        <v>1</v>
      </c>
      <c r="S2200" s="66">
        <f t="shared" si="228"/>
        <v>1.31505583E-3</v>
      </c>
      <c r="T2200" s="66">
        <f t="shared" si="232"/>
        <v>6.7205189179487873E-4</v>
      </c>
      <c r="U2200" s="71">
        <v>2.57866993828E-2</v>
      </c>
      <c r="V2200" s="71">
        <v>2.57866993828E-2</v>
      </c>
      <c r="W2200" s="71" t="s">
        <v>19</v>
      </c>
      <c r="X2200" s="71">
        <v>8.3860070433333326E-3</v>
      </c>
      <c r="Y2200" s="66">
        <v>1</v>
      </c>
      <c r="Z2200" s="66">
        <f t="shared" si="229"/>
        <v>8.3860070433333326E-3</v>
      </c>
      <c r="AA2200" s="66">
        <f t="shared" si="230"/>
        <v>1.7400692339466665E-2</v>
      </c>
      <c r="AB2200" s="71">
        <v>1.1079656458300002E-2</v>
      </c>
      <c r="AC2200" s="71">
        <v>1.1079656458300002E-2</v>
      </c>
      <c r="AD2200" s="71"/>
      <c r="AE2200" s="71">
        <v>3.0669938566666669E-3</v>
      </c>
      <c r="AF2200" s="72">
        <v>1</v>
      </c>
      <c r="AG2200" s="66">
        <f t="shared" si="233"/>
        <v>3.0669938566666669E-3</v>
      </c>
      <c r="AH2200" s="66">
        <f t="shared" si="231"/>
        <v>8.0126626016333354E-3</v>
      </c>
      <c r="AI2200" s="67" t="s">
        <v>71</v>
      </c>
      <c r="AJ2200" s="162"/>
      <c r="AK2200" s="162"/>
      <c r="AS2200" s="155"/>
      <c r="AT2200" s="155"/>
      <c r="AU2200" s="155"/>
      <c r="AV2200" s="155"/>
      <c r="AW2200" s="155"/>
      <c r="AX2200" s="155"/>
      <c r="AY2200" s="155"/>
      <c r="AZ2200" s="155"/>
      <c r="BA2200" s="155"/>
      <c r="BK2200" s="23">
        <v>5.5115500000000006E-6</v>
      </c>
      <c r="BL2200" s="23">
        <v>6.2464233333333328E-4</v>
      </c>
    </row>
    <row r="2201" spans="1:100" x14ac:dyDescent="0.25">
      <c r="A2201" s="70" t="s">
        <v>16</v>
      </c>
      <c r="B2201" s="64">
        <v>34037</v>
      </c>
      <c r="C2201" s="64" t="s">
        <v>57</v>
      </c>
      <c r="D2201" s="64" t="s">
        <v>53</v>
      </c>
      <c r="E2201" s="68" t="s">
        <v>154</v>
      </c>
      <c r="F2201" s="68" t="s">
        <v>96</v>
      </c>
      <c r="G2201" s="68" t="s">
        <v>163</v>
      </c>
      <c r="H2201" s="64"/>
      <c r="I2201" s="64">
        <v>2270010010</v>
      </c>
      <c r="J2201" s="65" t="s">
        <v>1</v>
      </c>
      <c r="K2201" s="64" t="s">
        <v>1</v>
      </c>
      <c r="L2201" s="71" t="s">
        <v>19</v>
      </c>
      <c r="M2201" s="71" t="s">
        <v>19</v>
      </c>
      <c r="N2201" s="154">
        <v>0</v>
      </c>
      <c r="O2201" s="71">
        <v>0</v>
      </c>
      <c r="P2201" s="71" t="s">
        <v>19</v>
      </c>
      <c r="Q2201" s="71">
        <v>0</v>
      </c>
      <c r="R2201" s="66">
        <v>1</v>
      </c>
      <c r="S2201" s="66">
        <f t="shared" si="228"/>
        <v>0</v>
      </c>
      <c r="T2201" s="66">
        <f t="shared" si="232"/>
        <v>0</v>
      </c>
      <c r="U2201" s="71">
        <v>0</v>
      </c>
      <c r="V2201" s="71">
        <v>0</v>
      </c>
      <c r="W2201" s="71" t="s">
        <v>19</v>
      </c>
      <c r="X2201" s="71">
        <v>0</v>
      </c>
      <c r="Y2201" s="66">
        <v>1</v>
      </c>
      <c r="Z2201" s="66">
        <f t="shared" si="229"/>
        <v>0</v>
      </c>
      <c r="AA2201" s="66">
        <f t="shared" si="230"/>
        <v>0</v>
      </c>
      <c r="AB2201" s="71">
        <v>0</v>
      </c>
      <c r="AC2201" s="71">
        <v>0</v>
      </c>
      <c r="AD2201" s="71"/>
      <c r="AE2201" s="71">
        <v>0</v>
      </c>
      <c r="AF2201" s="72">
        <v>1</v>
      </c>
      <c r="AG2201" s="66">
        <f t="shared" si="233"/>
        <v>0</v>
      </c>
      <c r="AH2201" s="66">
        <f t="shared" si="231"/>
        <v>0</v>
      </c>
      <c r="AI2201" s="67" t="s">
        <v>71</v>
      </c>
      <c r="AJ2201" s="162"/>
      <c r="AK2201" s="162"/>
      <c r="AS2201" s="155"/>
      <c r="AT2201" s="155"/>
      <c r="AU2201" s="155"/>
      <c r="AV2201" s="155"/>
      <c r="AW2201" s="155"/>
      <c r="AX2201" s="155"/>
      <c r="AY2201" s="155"/>
      <c r="AZ2201" s="155"/>
      <c r="BA2201" s="155"/>
      <c r="BB2201" s="12"/>
      <c r="BC2201" s="12"/>
      <c r="BD2201" s="12"/>
      <c r="BE2201" s="12"/>
      <c r="BF2201" s="12"/>
      <c r="BG2201" s="12"/>
      <c r="BH2201" s="12"/>
      <c r="BI2201" s="12"/>
      <c r="BJ2201" s="12"/>
      <c r="BK2201" s="23">
        <v>4.3357526666666664E-5</v>
      </c>
      <c r="BL2201" s="23">
        <v>3.90768895E-3</v>
      </c>
      <c r="BM2201" s="12"/>
      <c r="BR2201" s="12"/>
      <c r="BW2201" s="12"/>
      <c r="CB2201" s="12"/>
      <c r="CG2201" s="12"/>
      <c r="CL2201" s="12"/>
    </row>
    <row r="2202" spans="1:100" x14ac:dyDescent="0.25">
      <c r="A2202" s="70" t="s">
        <v>16</v>
      </c>
      <c r="B2202" s="64">
        <v>34037</v>
      </c>
      <c r="C2202" s="64" t="s">
        <v>57</v>
      </c>
      <c r="D2202" s="64" t="s">
        <v>53</v>
      </c>
      <c r="E2202" s="68" t="s">
        <v>171</v>
      </c>
      <c r="F2202" s="68" t="s">
        <v>172</v>
      </c>
      <c r="G2202" s="68" t="s">
        <v>84</v>
      </c>
      <c r="H2202" s="64"/>
      <c r="I2202" s="64">
        <v>2282005010</v>
      </c>
      <c r="J2202" s="65" t="s">
        <v>1</v>
      </c>
      <c r="K2202" s="64" t="s">
        <v>1</v>
      </c>
      <c r="L2202" s="71" t="s">
        <v>19</v>
      </c>
      <c r="M2202" s="71" t="s">
        <v>19</v>
      </c>
      <c r="N2202" s="154">
        <v>0.50553154328566008</v>
      </c>
      <c r="O2202" s="71">
        <v>0.50553154328566008</v>
      </c>
      <c r="P2202" s="66" t="s">
        <v>19</v>
      </c>
      <c r="Q2202" s="71">
        <v>0.84082663566000004</v>
      </c>
      <c r="R2202" s="66">
        <v>1</v>
      </c>
      <c r="S2202" s="66">
        <f t="shared" si="228"/>
        <v>0.84082663566000004</v>
      </c>
      <c r="T2202" s="66">
        <f t="shared" si="232"/>
        <v>-0.33529509237433996</v>
      </c>
      <c r="U2202" s="71">
        <v>3.4958810521999999E-2</v>
      </c>
      <c r="V2202" s="71">
        <v>3.4958810521999999E-2</v>
      </c>
      <c r="W2202" s="71" t="s">
        <v>19</v>
      </c>
      <c r="X2202" s="71">
        <v>0.12049387353666667</v>
      </c>
      <c r="Y2202" s="66">
        <v>1</v>
      </c>
      <c r="Z2202" s="66">
        <f t="shared" si="229"/>
        <v>0.12049387353666667</v>
      </c>
      <c r="AA2202" s="66">
        <f t="shared" si="230"/>
        <v>-8.5535063014666679E-2</v>
      </c>
      <c r="AB2202" s="71">
        <v>0.85149415129999995</v>
      </c>
      <c r="AC2202" s="71">
        <v>0.85149415129999995</v>
      </c>
      <c r="AD2202" s="71"/>
      <c r="AE2202" s="71">
        <v>2.1459036206666666</v>
      </c>
      <c r="AF2202" s="72">
        <v>1</v>
      </c>
      <c r="AG2202" s="66">
        <f t="shared" si="233"/>
        <v>2.1459036206666666</v>
      </c>
      <c r="AH2202" s="66">
        <f t="shared" si="231"/>
        <v>-1.2944094693666668</v>
      </c>
      <c r="AI2202" s="67" t="s">
        <v>71</v>
      </c>
      <c r="AJ2202" s="162"/>
      <c r="AK2202" s="162"/>
      <c r="AS2202" s="155"/>
      <c r="AT2202" s="155"/>
      <c r="AU2202" s="155"/>
      <c r="AV2202" s="155"/>
      <c r="AW2202" s="155"/>
      <c r="AX2202" s="155"/>
      <c r="AY2202" s="155"/>
      <c r="AZ2202" s="155"/>
      <c r="BA2202" s="155"/>
      <c r="BK2202" s="23">
        <v>4.4092400000000003E-6</v>
      </c>
      <c r="BL2202" s="23">
        <v>4.6774687666666662E-4</v>
      </c>
    </row>
    <row r="2203" spans="1:100" x14ac:dyDescent="0.25">
      <c r="A2203" s="70" t="s">
        <v>16</v>
      </c>
      <c r="B2203" s="64">
        <v>34037</v>
      </c>
      <c r="C2203" s="64" t="s">
        <v>57</v>
      </c>
      <c r="D2203" s="64" t="s">
        <v>53</v>
      </c>
      <c r="E2203" s="68" t="s">
        <v>173</v>
      </c>
      <c r="F2203" s="68" t="s">
        <v>172</v>
      </c>
      <c r="G2203" s="68" t="s">
        <v>84</v>
      </c>
      <c r="H2203" s="64"/>
      <c r="I2203" s="64">
        <v>2282005015</v>
      </c>
      <c r="J2203" s="65" t="s">
        <v>1</v>
      </c>
      <c r="K2203" s="64" t="s">
        <v>1</v>
      </c>
      <c r="L2203" s="71" t="s">
        <v>19</v>
      </c>
      <c r="M2203" s="71" t="s">
        <v>19</v>
      </c>
      <c r="N2203" s="154">
        <v>0.26501302064868398</v>
      </c>
      <c r="O2203" s="71">
        <v>0.26501302064868398</v>
      </c>
      <c r="P2203" s="66" t="s">
        <v>19</v>
      </c>
      <c r="Q2203" s="71">
        <v>0.13849569814666665</v>
      </c>
      <c r="R2203" s="66">
        <v>1</v>
      </c>
      <c r="S2203" s="66">
        <f t="shared" si="228"/>
        <v>0.13849569814666665</v>
      </c>
      <c r="T2203" s="66">
        <f t="shared" si="232"/>
        <v>0.12651732250201733</v>
      </c>
      <c r="U2203" s="71">
        <v>3.1050407781799998E-2</v>
      </c>
      <c r="V2203" s="71">
        <v>3.1050407781799998E-2</v>
      </c>
      <c r="W2203" s="71" t="s">
        <v>19</v>
      </c>
      <c r="X2203" s="71">
        <v>5.3315060333333331E-2</v>
      </c>
      <c r="Y2203" s="66">
        <v>1</v>
      </c>
      <c r="Z2203" s="66">
        <f t="shared" si="229"/>
        <v>5.3315060333333331E-2</v>
      </c>
      <c r="AA2203" s="66">
        <f t="shared" si="230"/>
        <v>-2.2264652551533332E-2</v>
      </c>
      <c r="AB2203" s="71">
        <v>0.83473584369700005</v>
      </c>
      <c r="AC2203" s="71">
        <v>0.83473584369700005</v>
      </c>
      <c r="AD2203" s="71"/>
      <c r="AE2203" s="71">
        <v>1.0418530731766666</v>
      </c>
      <c r="AF2203" s="72">
        <v>1</v>
      </c>
      <c r="AG2203" s="66">
        <f t="shared" si="233"/>
        <v>1.0418530731766666</v>
      </c>
      <c r="AH2203" s="66">
        <f t="shared" si="231"/>
        <v>-0.2071172294796666</v>
      </c>
      <c r="AI2203" s="67" t="s">
        <v>71</v>
      </c>
      <c r="AJ2203" s="162"/>
      <c r="AK2203" s="162"/>
      <c r="AS2203" s="155"/>
      <c r="AT2203" s="155"/>
      <c r="AU2203" s="155"/>
      <c r="AV2203" s="155"/>
      <c r="AW2203" s="155"/>
      <c r="AX2203" s="155"/>
      <c r="AY2203" s="155"/>
      <c r="AZ2203" s="155"/>
      <c r="BA2203" s="155"/>
      <c r="BK2203" s="23">
        <v>3.6743666666666664E-7</v>
      </c>
      <c r="BL2203" s="23">
        <v>4.4092400000000005E-5</v>
      </c>
    </row>
    <row r="2204" spans="1:100" x14ac:dyDescent="0.25">
      <c r="A2204" s="70" t="s">
        <v>16</v>
      </c>
      <c r="B2204" s="64">
        <v>34037</v>
      </c>
      <c r="C2204" s="64" t="s">
        <v>57</v>
      </c>
      <c r="D2204" s="64" t="s">
        <v>53</v>
      </c>
      <c r="E2204" s="68" t="s">
        <v>174</v>
      </c>
      <c r="F2204" s="68" t="s">
        <v>172</v>
      </c>
      <c r="G2204" s="68" t="s">
        <v>115</v>
      </c>
      <c r="H2204" s="64"/>
      <c r="I2204" s="64">
        <v>2282010005</v>
      </c>
      <c r="J2204" s="65" t="s">
        <v>1</v>
      </c>
      <c r="K2204" s="64" t="s">
        <v>1</v>
      </c>
      <c r="L2204" s="71" t="s">
        <v>19</v>
      </c>
      <c r="M2204" s="71" t="s">
        <v>19</v>
      </c>
      <c r="N2204" s="154">
        <v>1.9550471718222603E-2</v>
      </c>
      <c r="O2204" s="71">
        <v>1.9550471718222603E-2</v>
      </c>
      <c r="P2204" s="66" t="s">
        <v>19</v>
      </c>
      <c r="Q2204" s="71">
        <v>6.371241569000001E-2</v>
      </c>
      <c r="R2204" s="66">
        <v>1</v>
      </c>
      <c r="S2204" s="66">
        <f t="shared" si="228"/>
        <v>6.371241569000001E-2</v>
      </c>
      <c r="T2204" s="66">
        <f t="shared" si="232"/>
        <v>-4.4161943971777404E-2</v>
      </c>
      <c r="U2204" s="71">
        <v>1.295676762147E-2</v>
      </c>
      <c r="V2204" s="71">
        <v>1.295676762147E-2</v>
      </c>
      <c r="W2204" s="71" t="s">
        <v>19</v>
      </c>
      <c r="X2204" s="71">
        <v>5.6993836240000005E-2</v>
      </c>
      <c r="Y2204" s="66">
        <v>1</v>
      </c>
      <c r="Z2204" s="66">
        <f t="shared" si="229"/>
        <v>5.6993836240000005E-2</v>
      </c>
      <c r="AA2204" s="66">
        <f t="shared" si="230"/>
        <v>-4.4037068618530004E-2</v>
      </c>
      <c r="AB2204" s="71">
        <v>0.19241103623020001</v>
      </c>
      <c r="AC2204" s="71">
        <v>0.19241103623020001</v>
      </c>
      <c r="AD2204" s="71"/>
      <c r="AE2204" s="71">
        <v>0.64302739438666656</v>
      </c>
      <c r="AF2204" s="72">
        <v>1</v>
      </c>
      <c r="AG2204" s="66">
        <f t="shared" si="233"/>
        <v>0.64302739438666656</v>
      </c>
      <c r="AH2204" s="66">
        <f t="shared" si="231"/>
        <v>-0.45061635815646656</v>
      </c>
      <c r="AI2204" s="67" t="s">
        <v>71</v>
      </c>
      <c r="AJ2204" s="162"/>
      <c r="AK2204" s="162"/>
      <c r="AS2204" s="155"/>
      <c r="AT2204" s="155"/>
      <c r="AU2204" s="155"/>
      <c r="AV2204" s="155"/>
      <c r="AW2204" s="155"/>
      <c r="AX2204" s="155"/>
      <c r="AY2204" s="155"/>
      <c r="AZ2204" s="155"/>
      <c r="BA2204" s="155"/>
      <c r="BK2204" s="23">
        <v>4.4459836666666669E-5</v>
      </c>
      <c r="BL2204" s="23">
        <v>4.0506218133333338E-3</v>
      </c>
      <c r="CQ2204" s="12"/>
      <c r="CR2204" s="12"/>
      <c r="CS2204" s="12"/>
      <c r="CT2204" s="12"/>
      <c r="CU2204" s="12"/>
      <c r="CV2204" s="12"/>
    </row>
    <row r="2205" spans="1:100" x14ac:dyDescent="0.25">
      <c r="A2205" s="70" t="s">
        <v>16</v>
      </c>
      <c r="B2205" s="64">
        <v>34037</v>
      </c>
      <c r="C2205" s="64" t="s">
        <v>57</v>
      </c>
      <c r="D2205" s="64" t="s">
        <v>53</v>
      </c>
      <c r="E2205" s="68" t="s">
        <v>174</v>
      </c>
      <c r="F2205" s="68" t="s">
        <v>172</v>
      </c>
      <c r="G2205" s="68" t="s">
        <v>163</v>
      </c>
      <c r="H2205" s="64"/>
      <c r="I2205" s="64">
        <v>2282020005</v>
      </c>
      <c r="J2205" s="65" t="s">
        <v>1</v>
      </c>
      <c r="K2205" s="64" t="s">
        <v>1</v>
      </c>
      <c r="L2205" s="71" t="s">
        <v>19</v>
      </c>
      <c r="M2205" s="71" t="s">
        <v>19</v>
      </c>
      <c r="N2205" s="154">
        <v>3.32155728506979E-3</v>
      </c>
      <c r="O2205" s="71">
        <v>3.32155728506979E-3</v>
      </c>
      <c r="P2205" s="66" t="s">
        <v>19</v>
      </c>
      <c r="Q2205" s="71">
        <v>3.4597836533333333E-3</v>
      </c>
      <c r="R2205" s="66">
        <v>1</v>
      </c>
      <c r="S2205" s="66">
        <f t="shared" si="228"/>
        <v>3.4597836533333333E-3</v>
      </c>
      <c r="T2205" s="66">
        <f t="shared" si="232"/>
        <v>-1.3822636826354333E-4</v>
      </c>
      <c r="U2205" s="71">
        <v>8.0589446218000016E-2</v>
      </c>
      <c r="V2205" s="71">
        <v>8.0589446218000016E-2</v>
      </c>
      <c r="W2205" s="71" t="s">
        <v>19</v>
      </c>
      <c r="X2205" s="71">
        <v>6.320094385000001E-2</v>
      </c>
      <c r="Y2205" s="66">
        <v>1</v>
      </c>
      <c r="Z2205" s="66">
        <f t="shared" si="229"/>
        <v>6.320094385000001E-2</v>
      </c>
      <c r="AA2205" s="66">
        <f t="shared" si="230"/>
        <v>1.7388502368000006E-2</v>
      </c>
      <c r="AB2205" s="71">
        <v>1.4317087266999999E-2</v>
      </c>
      <c r="AC2205" s="71">
        <v>1.4317087266999999E-2</v>
      </c>
      <c r="AD2205" s="71"/>
      <c r="AE2205" s="71">
        <v>1.2707062243333333E-2</v>
      </c>
      <c r="AF2205" s="72">
        <v>1</v>
      </c>
      <c r="AG2205" s="66">
        <f t="shared" si="233"/>
        <v>1.2707062243333333E-2</v>
      </c>
      <c r="AH2205" s="66">
        <f t="shared" si="231"/>
        <v>1.6100250236666669E-3</v>
      </c>
      <c r="AI2205" s="67" t="s">
        <v>71</v>
      </c>
      <c r="AJ2205" s="162"/>
      <c r="AK2205" s="162"/>
      <c r="AS2205" s="155"/>
      <c r="AT2205" s="155"/>
      <c r="AU2205" s="155"/>
      <c r="AV2205" s="155"/>
      <c r="AW2205" s="155"/>
      <c r="AX2205" s="155"/>
      <c r="AY2205" s="155"/>
      <c r="AZ2205" s="155"/>
      <c r="BA2205" s="155"/>
      <c r="BK2205" s="23">
        <v>5.1441133333333333E-6</v>
      </c>
      <c r="BL2205" s="23">
        <v>5.2727161666666668E-4</v>
      </c>
    </row>
    <row r="2206" spans="1:100" x14ac:dyDescent="0.25">
      <c r="A2206" s="70" t="s">
        <v>16</v>
      </c>
      <c r="B2206" s="64">
        <v>34037</v>
      </c>
      <c r="C2206" s="64" t="s">
        <v>57</v>
      </c>
      <c r="D2206" s="64" t="s">
        <v>53</v>
      </c>
      <c r="E2206" s="68" t="s">
        <v>175</v>
      </c>
      <c r="F2206" s="68" t="s">
        <v>172</v>
      </c>
      <c r="G2206" s="68" t="s">
        <v>163</v>
      </c>
      <c r="H2206" s="64"/>
      <c r="I2206" s="64">
        <v>2282020010</v>
      </c>
      <c r="J2206" s="65" t="s">
        <v>1</v>
      </c>
      <c r="K2206" s="64" t="s">
        <v>1</v>
      </c>
      <c r="L2206" s="71" t="s">
        <v>19</v>
      </c>
      <c r="M2206" s="71" t="s">
        <v>19</v>
      </c>
      <c r="N2206" s="154">
        <v>2.2253644439909997E-5</v>
      </c>
      <c r="O2206" s="71">
        <v>2.2253644439909997E-5</v>
      </c>
      <c r="P2206" s="66" t="s">
        <v>19</v>
      </c>
      <c r="Q2206" s="71">
        <v>5.9157303333333335E-5</v>
      </c>
      <c r="R2206" s="66">
        <v>1</v>
      </c>
      <c r="S2206" s="66">
        <f t="shared" si="228"/>
        <v>5.9157303333333335E-5</v>
      </c>
      <c r="T2206" s="66">
        <f t="shared" si="232"/>
        <v>-3.6903658893423338E-5</v>
      </c>
      <c r="U2206" s="71">
        <v>1.1141563000000001E-4</v>
      </c>
      <c r="V2206" s="71">
        <v>1.1141563000000001E-4</v>
      </c>
      <c r="W2206" s="71" t="s">
        <v>19</v>
      </c>
      <c r="X2206" s="71">
        <v>3.3877660666666666E-4</v>
      </c>
      <c r="Y2206" s="66">
        <v>1</v>
      </c>
      <c r="Z2206" s="66">
        <f t="shared" si="229"/>
        <v>3.3877660666666666E-4</v>
      </c>
      <c r="AA2206" s="66">
        <f t="shared" si="230"/>
        <v>-2.2736097666666667E-4</v>
      </c>
      <c r="AB2206" s="71">
        <v>6.7693065000000002E-5</v>
      </c>
      <c r="AC2206" s="71">
        <v>6.7693065000000002E-5</v>
      </c>
      <c r="AD2206" s="71"/>
      <c r="AE2206" s="71">
        <v>1.8739270000000001E-4</v>
      </c>
      <c r="AF2206" s="72">
        <v>1</v>
      </c>
      <c r="AG2206" s="66">
        <f t="shared" si="233"/>
        <v>1.8739270000000001E-4</v>
      </c>
      <c r="AH2206" s="66">
        <f t="shared" si="231"/>
        <v>-1.19699635E-4</v>
      </c>
      <c r="AI2206" s="67" t="s">
        <v>71</v>
      </c>
      <c r="AJ2206" s="162"/>
      <c r="AK2206" s="162"/>
      <c r="AS2206" s="155"/>
      <c r="AT2206" s="155"/>
      <c r="AU2206" s="155"/>
      <c r="AV2206" s="155"/>
      <c r="AW2206" s="155"/>
      <c r="AX2206" s="155"/>
      <c r="AY2206" s="155"/>
      <c r="AZ2206" s="155"/>
      <c r="BA2206" s="155"/>
      <c r="BK2206" s="23">
        <v>1.1757973333333333E-5</v>
      </c>
      <c r="BL2206" s="23">
        <v>1.4495376500000001E-3</v>
      </c>
    </row>
    <row r="2207" spans="1:100" x14ac:dyDescent="0.25">
      <c r="A2207" s="70" t="s">
        <v>16</v>
      </c>
      <c r="B2207" s="64">
        <v>34037</v>
      </c>
      <c r="C2207" s="64" t="s">
        <v>57</v>
      </c>
      <c r="D2207" s="64" t="s">
        <v>53</v>
      </c>
      <c r="E2207" s="68" t="s">
        <v>176</v>
      </c>
      <c r="F2207" s="68" t="s">
        <v>177</v>
      </c>
      <c r="G2207" s="68" t="s">
        <v>163</v>
      </c>
      <c r="H2207" s="64"/>
      <c r="I2207" s="64">
        <v>2285002015</v>
      </c>
      <c r="J2207" s="65" t="s">
        <v>1</v>
      </c>
      <c r="K2207" s="64" t="s">
        <v>1</v>
      </c>
      <c r="L2207" s="71" t="s">
        <v>19</v>
      </c>
      <c r="M2207" s="71" t="s">
        <v>19</v>
      </c>
      <c r="N2207" s="154">
        <v>0</v>
      </c>
      <c r="O2207" s="71">
        <v>0</v>
      </c>
      <c r="P2207" s="66" t="s">
        <v>19</v>
      </c>
      <c r="Q2207" s="71">
        <v>0</v>
      </c>
      <c r="R2207" s="66">
        <v>1</v>
      </c>
      <c r="S2207" s="66">
        <f t="shared" si="228"/>
        <v>0</v>
      </c>
      <c r="T2207" s="66">
        <f t="shared" si="232"/>
        <v>0</v>
      </c>
      <c r="U2207" s="71">
        <v>0</v>
      </c>
      <c r="V2207" s="71">
        <v>0</v>
      </c>
      <c r="W2207" s="71" t="s">
        <v>19</v>
      </c>
      <c r="X2207" s="71">
        <v>0</v>
      </c>
      <c r="Y2207" s="66">
        <v>1</v>
      </c>
      <c r="Z2207" s="66">
        <f t="shared" si="229"/>
        <v>0</v>
      </c>
      <c r="AA2207" s="66">
        <f t="shared" si="230"/>
        <v>0</v>
      </c>
      <c r="AB2207" s="71">
        <v>0</v>
      </c>
      <c r="AC2207" s="71">
        <v>0</v>
      </c>
      <c r="AD2207" s="71"/>
      <c r="AE2207" s="71">
        <v>0</v>
      </c>
      <c r="AF2207" s="72">
        <v>1</v>
      </c>
      <c r="AG2207" s="66">
        <f t="shared" si="233"/>
        <v>0</v>
      </c>
      <c r="AH2207" s="66">
        <f t="shared" si="231"/>
        <v>0</v>
      </c>
      <c r="AI2207" s="67" t="s">
        <v>71</v>
      </c>
      <c r="AJ2207" s="162"/>
      <c r="AK2207" s="162"/>
      <c r="AS2207" s="155"/>
      <c r="AT2207" s="155"/>
      <c r="AU2207" s="155"/>
      <c r="AV2207" s="155"/>
      <c r="AW2207" s="155"/>
      <c r="AX2207" s="155"/>
      <c r="AY2207" s="155"/>
      <c r="AZ2207" s="155"/>
      <c r="BA2207" s="155"/>
      <c r="BK2207" s="23">
        <v>3.30693E-6</v>
      </c>
      <c r="BL2207" s="23">
        <v>4.1887780000000001E-4</v>
      </c>
    </row>
    <row r="2208" spans="1:100" x14ac:dyDescent="0.25">
      <c r="A2208" s="70" t="s">
        <v>16</v>
      </c>
      <c r="B2208" s="64">
        <v>34037</v>
      </c>
      <c r="C2208" s="64" t="s">
        <v>57</v>
      </c>
      <c r="D2208" s="64" t="s">
        <v>53</v>
      </c>
      <c r="E2208" s="68" t="s">
        <v>176</v>
      </c>
      <c r="F2208" s="68" t="s">
        <v>177</v>
      </c>
      <c r="G2208" s="68" t="s">
        <v>115</v>
      </c>
      <c r="H2208" s="64"/>
      <c r="I2208" s="64">
        <v>2285004015</v>
      </c>
      <c r="J2208" s="65" t="s">
        <v>1</v>
      </c>
      <c r="K2208" s="64" t="s">
        <v>1</v>
      </c>
      <c r="L2208" s="71" t="s">
        <v>19</v>
      </c>
      <c r="M2208" s="71" t="s">
        <v>19</v>
      </c>
      <c r="N2208" s="154">
        <v>0</v>
      </c>
      <c r="O2208" s="71">
        <v>0</v>
      </c>
      <c r="P2208" s="66" t="s">
        <v>19</v>
      </c>
      <c r="Q2208" s="71">
        <v>0</v>
      </c>
      <c r="R2208" s="66">
        <v>1</v>
      </c>
      <c r="S2208" s="66">
        <f t="shared" si="228"/>
        <v>0</v>
      </c>
      <c r="T2208" s="66">
        <f t="shared" si="232"/>
        <v>0</v>
      </c>
      <c r="U2208" s="71">
        <v>0</v>
      </c>
      <c r="V2208" s="71">
        <v>0</v>
      </c>
      <c r="W2208" s="71" t="s">
        <v>19</v>
      </c>
      <c r="X2208" s="71">
        <v>0</v>
      </c>
      <c r="Y2208" s="66">
        <v>1</v>
      </c>
      <c r="Z2208" s="66">
        <f t="shared" si="229"/>
        <v>0</v>
      </c>
      <c r="AA2208" s="66">
        <f t="shared" si="230"/>
        <v>0</v>
      </c>
      <c r="AB2208" s="71">
        <v>0</v>
      </c>
      <c r="AC2208" s="71">
        <v>0</v>
      </c>
      <c r="AD2208" s="71"/>
      <c r="AE2208" s="71">
        <v>0</v>
      </c>
      <c r="AF2208" s="72">
        <v>1</v>
      </c>
      <c r="AG2208" s="66">
        <f t="shared" si="233"/>
        <v>0</v>
      </c>
      <c r="AH2208" s="66">
        <f t="shared" si="231"/>
        <v>0</v>
      </c>
      <c r="AI2208" s="67" t="s">
        <v>71</v>
      </c>
      <c r="AJ2208" s="162"/>
      <c r="AK2208" s="162"/>
      <c r="AS2208" s="155"/>
      <c r="AT2208" s="155"/>
      <c r="AU2208" s="155"/>
      <c r="AV2208" s="155"/>
      <c r="AW2208" s="155"/>
      <c r="AX2208" s="155"/>
      <c r="AY2208" s="155"/>
      <c r="AZ2208" s="155"/>
      <c r="BA2208" s="155"/>
      <c r="BK2208" s="23">
        <v>8.083606666666666E-6</v>
      </c>
      <c r="BL2208" s="23">
        <v>6.2941901000000005E-4</v>
      </c>
    </row>
    <row r="2209" spans="1:64" x14ac:dyDescent="0.25">
      <c r="A2209" s="166" t="s">
        <v>16</v>
      </c>
      <c r="B2209" s="68">
        <v>34037</v>
      </c>
      <c r="C2209" s="68" t="s">
        <v>57</v>
      </c>
      <c r="D2209" s="68" t="s">
        <v>53</v>
      </c>
      <c r="E2209" s="68" t="s">
        <v>176</v>
      </c>
      <c r="F2209" s="68" t="s">
        <v>177</v>
      </c>
      <c r="G2209" s="68" t="s">
        <v>156</v>
      </c>
      <c r="H2209" s="71">
        <f>SUM(N2007:N2209)</f>
        <v>4.0289798676722599</v>
      </c>
      <c r="I2209" s="68">
        <v>2285006015</v>
      </c>
      <c r="J2209" s="167" t="s">
        <v>1</v>
      </c>
      <c r="K2209" s="64" t="s">
        <v>1</v>
      </c>
      <c r="L2209" s="71" t="s">
        <v>19</v>
      </c>
      <c r="M2209" s="71" t="s">
        <v>19</v>
      </c>
      <c r="N2209" s="154">
        <v>0</v>
      </c>
      <c r="O2209" s="73">
        <v>0</v>
      </c>
      <c r="P2209" s="168" t="s">
        <v>19</v>
      </c>
      <c r="Q2209" s="73">
        <v>0</v>
      </c>
      <c r="R2209" s="66">
        <v>1</v>
      </c>
      <c r="S2209" s="168">
        <f t="shared" si="228"/>
        <v>0</v>
      </c>
      <c r="T2209" s="66">
        <f t="shared" si="232"/>
        <v>0</v>
      </c>
      <c r="U2209" s="73">
        <v>0</v>
      </c>
      <c r="V2209" s="73">
        <v>0</v>
      </c>
      <c r="W2209" s="73" t="s">
        <v>19</v>
      </c>
      <c r="X2209" s="73">
        <v>0</v>
      </c>
      <c r="Y2209" s="168">
        <v>1</v>
      </c>
      <c r="Z2209" s="168">
        <f t="shared" si="229"/>
        <v>0</v>
      </c>
      <c r="AA2209" s="168">
        <f t="shared" si="230"/>
        <v>0</v>
      </c>
      <c r="AB2209" s="73">
        <v>0</v>
      </c>
      <c r="AC2209" s="73">
        <v>0</v>
      </c>
      <c r="AD2209" s="71"/>
      <c r="AE2209" s="73">
        <v>0</v>
      </c>
      <c r="AF2209" s="72">
        <v>1</v>
      </c>
      <c r="AG2209" s="66">
        <f t="shared" si="233"/>
        <v>0</v>
      </c>
      <c r="AH2209" s="168">
        <f t="shared" si="231"/>
        <v>0</v>
      </c>
      <c r="AI2209" s="169" t="s">
        <v>71</v>
      </c>
      <c r="AJ2209" s="170">
        <f>SUM(U2007:U2209)</f>
        <v>2.0205787324065487</v>
      </c>
      <c r="AK2209" s="170"/>
      <c r="AL2209" s="170"/>
      <c r="AS2209" s="155"/>
      <c r="AT2209" s="155"/>
      <c r="AU2209" s="155"/>
      <c r="AV2209" s="155"/>
      <c r="AW2209" s="155"/>
      <c r="AX2209" s="155"/>
      <c r="AY2209" s="155"/>
      <c r="AZ2209" s="155"/>
      <c r="BA2209" s="155"/>
      <c r="BK2209" s="23">
        <v>1.5432340000000001E-5</v>
      </c>
      <c r="BL2209" s="23">
        <v>2.3115440700000002E-3</v>
      </c>
    </row>
    <row r="2210" spans="1:64" x14ac:dyDescent="0.25">
      <c r="A2210" s="70" t="s">
        <v>16</v>
      </c>
      <c r="B2210" s="64">
        <v>34037</v>
      </c>
      <c r="C2210" s="64" t="s">
        <v>57</v>
      </c>
      <c r="D2210" s="64" t="s">
        <v>53</v>
      </c>
      <c r="E2210" s="64" t="s">
        <v>178</v>
      </c>
      <c r="F2210" s="64" t="s">
        <v>179</v>
      </c>
      <c r="G2210" s="64" t="s">
        <v>180</v>
      </c>
      <c r="I2210" s="64">
        <v>2265008005</v>
      </c>
      <c r="J2210" s="65" t="s">
        <v>1</v>
      </c>
      <c r="K2210" s="68" t="s">
        <v>1</v>
      </c>
      <c r="L2210" s="64" t="s">
        <v>20</v>
      </c>
      <c r="M2210" s="71"/>
      <c r="N2210" s="158"/>
      <c r="O2210" s="71">
        <v>4.6800000000000004E-9</v>
      </c>
      <c r="P2210" s="66" t="s">
        <v>19</v>
      </c>
      <c r="Q2210" s="71">
        <v>4.6800000000000004E-9</v>
      </c>
      <c r="R2210" s="66">
        <v>1</v>
      </c>
      <c r="S2210" s="66">
        <f t="shared" ref="S2210:S2273" si="234">R2210*Q2210</f>
        <v>4.6800000000000004E-9</v>
      </c>
      <c r="T2210" s="66">
        <f t="shared" si="232"/>
        <v>0</v>
      </c>
      <c r="U2210" s="71"/>
      <c r="V2210" s="71">
        <v>4.9199999999999997E-8</v>
      </c>
      <c r="W2210" s="71" t="s">
        <v>19</v>
      </c>
      <c r="X2210" s="71">
        <v>4.9199999999999997E-8</v>
      </c>
      <c r="Y2210" s="66">
        <v>1</v>
      </c>
      <c r="Z2210" s="66">
        <f t="shared" ref="Z2210:Z2273" si="235">Y2210*X2210</f>
        <v>4.9199999999999997E-8</v>
      </c>
      <c r="AA2210" s="66">
        <f t="shared" ref="AA2210:AA2273" si="236">V2210-Z2210</f>
        <v>0</v>
      </c>
      <c r="AB2210" s="71">
        <v>0</v>
      </c>
      <c r="AC2210" s="71">
        <v>1.3000000000000001E-8</v>
      </c>
      <c r="AD2210" s="71"/>
      <c r="AE2210" s="71">
        <v>1.3000000000000001E-8</v>
      </c>
      <c r="AF2210" s="72">
        <v>1</v>
      </c>
      <c r="AG2210" s="66">
        <f t="shared" si="233"/>
        <v>1.3000000000000001E-8</v>
      </c>
      <c r="AH2210" s="66">
        <f t="shared" ref="AH2210:AH2273" si="237">AC2210-AG2210</f>
        <v>0</v>
      </c>
      <c r="AI2210" s="67" t="s">
        <v>71</v>
      </c>
      <c r="AJ2210" s="162"/>
      <c r="AK2210" s="162"/>
      <c r="AN2210" s="162"/>
      <c r="AP2210" s="154"/>
      <c r="AR2210" s="154"/>
      <c r="AS2210" s="155"/>
      <c r="AT2210" s="155"/>
      <c r="AU2210" s="155"/>
      <c r="AV2210" s="155"/>
      <c r="AW2210" s="155"/>
      <c r="AX2210" s="155"/>
      <c r="AY2210" s="155"/>
      <c r="AZ2210" s="155"/>
      <c r="BA2210" s="155"/>
      <c r="BB2210" s="154"/>
      <c r="BC2210" s="154"/>
      <c r="BD2210" s="154"/>
      <c r="BE2210" s="154"/>
      <c r="BF2210" s="154"/>
      <c r="BG2210" s="154"/>
    </row>
    <row r="2211" spans="1:64" x14ac:dyDescent="0.25">
      <c r="A2211" s="70" t="s">
        <v>16</v>
      </c>
      <c r="B2211" s="64">
        <v>34037</v>
      </c>
      <c r="C2211" s="64" t="s">
        <v>57</v>
      </c>
      <c r="D2211" s="64" t="s">
        <v>53</v>
      </c>
      <c r="E2211" s="64" t="s">
        <v>178</v>
      </c>
      <c r="F2211" s="64"/>
      <c r="G2211" s="64" t="s">
        <v>156</v>
      </c>
      <c r="H2211" s="64"/>
      <c r="I2211" s="64">
        <v>2267008005</v>
      </c>
      <c r="J2211" s="65" t="s">
        <v>1</v>
      </c>
      <c r="K2211" s="64" t="s">
        <v>1</v>
      </c>
      <c r="L2211" s="64" t="s">
        <v>20</v>
      </c>
      <c r="M2211" s="71" t="s">
        <v>19</v>
      </c>
      <c r="N2211" s="158"/>
      <c r="O2211" s="71">
        <v>4.6000000000000001E-10</v>
      </c>
      <c r="P2211" s="66" t="s">
        <v>19</v>
      </c>
      <c r="Q2211" s="71">
        <v>4.6000000000000001E-10</v>
      </c>
      <c r="R2211" s="66">
        <v>1</v>
      </c>
      <c r="S2211" s="66">
        <f t="shared" si="234"/>
        <v>4.6000000000000001E-10</v>
      </c>
      <c r="T2211" s="66">
        <f t="shared" si="232"/>
        <v>0</v>
      </c>
      <c r="U2211" s="71"/>
      <c r="V2211" s="71">
        <v>4.8300000000000001E-9</v>
      </c>
      <c r="W2211" s="71" t="s">
        <v>19</v>
      </c>
      <c r="X2211" s="71">
        <v>4.8300000000000001E-9</v>
      </c>
      <c r="Y2211" s="66">
        <v>1</v>
      </c>
      <c r="Z2211" s="66">
        <f t="shared" si="235"/>
        <v>4.8300000000000001E-9</v>
      </c>
      <c r="AA2211" s="66">
        <f t="shared" si="236"/>
        <v>0</v>
      </c>
      <c r="AB2211" s="71">
        <v>0</v>
      </c>
      <c r="AC2211" s="71">
        <v>1.2799999999999999E-9</v>
      </c>
      <c r="AD2211" s="71"/>
      <c r="AE2211" s="71">
        <v>1.2799999999999999E-9</v>
      </c>
      <c r="AF2211" s="72">
        <v>1</v>
      </c>
      <c r="AG2211" s="66">
        <f t="shared" si="233"/>
        <v>1.2799999999999999E-9</v>
      </c>
      <c r="AH2211" s="66">
        <f t="shared" si="237"/>
        <v>0</v>
      </c>
      <c r="AI2211" s="67" t="s">
        <v>71</v>
      </c>
      <c r="AJ2211" s="162"/>
      <c r="AK2211" s="162"/>
      <c r="AN2211" s="162"/>
      <c r="AP2211" s="154"/>
      <c r="AR2211" s="154"/>
      <c r="AS2211" s="155"/>
      <c r="AT2211" s="155"/>
      <c r="AU2211" s="155"/>
      <c r="AV2211" s="155"/>
      <c r="AW2211" s="155"/>
      <c r="AX2211" s="155"/>
      <c r="AY2211" s="155"/>
      <c r="AZ2211" s="155"/>
      <c r="BA2211" s="155"/>
      <c r="BB2211" s="154"/>
      <c r="BC2211" s="154"/>
      <c r="BD2211" s="154"/>
      <c r="BE2211" s="154"/>
      <c r="BF2211" s="154"/>
      <c r="BG2211" s="154"/>
    </row>
    <row r="2212" spans="1:64" x14ac:dyDescent="0.25">
      <c r="A2212" s="70" t="s">
        <v>16</v>
      </c>
      <c r="B2212" s="64">
        <v>34037</v>
      </c>
      <c r="C2212" s="64" t="s">
        <v>57</v>
      </c>
      <c r="D2212" s="64" t="s">
        <v>53</v>
      </c>
      <c r="E2212" s="64" t="s">
        <v>178</v>
      </c>
      <c r="F2212" s="64"/>
      <c r="G2212" s="64" t="s">
        <v>159</v>
      </c>
      <c r="H2212" s="64"/>
      <c r="I2212" s="64">
        <v>2268008005</v>
      </c>
      <c r="J2212" s="65" t="s">
        <v>1</v>
      </c>
      <c r="K2212" s="64" t="s">
        <v>1</v>
      </c>
      <c r="L2212" s="64" t="s">
        <v>20</v>
      </c>
      <c r="M2212" s="71" t="s">
        <v>19</v>
      </c>
      <c r="N2212" s="158"/>
      <c r="O2212" s="71">
        <v>3.6399999999999998E-10</v>
      </c>
      <c r="P2212" s="66" t="s">
        <v>19</v>
      </c>
      <c r="Q2212" s="71">
        <v>3.6399999999999998E-10</v>
      </c>
      <c r="R2212" s="66">
        <v>1</v>
      </c>
      <c r="S2212" s="66">
        <f t="shared" si="234"/>
        <v>3.6399999999999998E-10</v>
      </c>
      <c r="T2212" s="66">
        <f t="shared" si="232"/>
        <v>0</v>
      </c>
      <c r="U2212" s="71"/>
      <c r="V2212" s="71">
        <v>3.8199999999999996E-9</v>
      </c>
      <c r="W2212" s="71" t="s">
        <v>19</v>
      </c>
      <c r="X2212" s="71">
        <v>3.8199999999999996E-9</v>
      </c>
      <c r="Y2212" s="66">
        <v>1</v>
      </c>
      <c r="Z2212" s="66">
        <f t="shared" si="235"/>
        <v>3.8199999999999996E-9</v>
      </c>
      <c r="AA2212" s="66">
        <f t="shared" si="236"/>
        <v>0</v>
      </c>
      <c r="AB2212" s="71">
        <v>0</v>
      </c>
      <c r="AC2212" s="71">
        <v>1.01E-9</v>
      </c>
      <c r="AD2212" s="71"/>
      <c r="AE2212" s="71">
        <v>1.01E-9</v>
      </c>
      <c r="AF2212" s="72">
        <v>1</v>
      </c>
      <c r="AG2212" s="66">
        <f t="shared" si="233"/>
        <v>1.01E-9</v>
      </c>
      <c r="AH2212" s="66">
        <f t="shared" si="237"/>
        <v>0</v>
      </c>
      <c r="AI2212" s="67" t="s">
        <v>71</v>
      </c>
      <c r="AJ2212" s="162"/>
      <c r="AK2212" s="162"/>
      <c r="AN2212" s="162"/>
      <c r="AP2212" s="154"/>
      <c r="AR2212" s="154"/>
      <c r="AS2212" s="155"/>
      <c r="AT2212" s="155"/>
      <c r="AU2212" s="155"/>
      <c r="AV2212" s="155"/>
      <c r="AW2212" s="155"/>
      <c r="AX2212" s="155"/>
      <c r="AY2212" s="155"/>
      <c r="AZ2212" s="155"/>
      <c r="BA2212" s="155"/>
      <c r="BB2212" s="154"/>
      <c r="BC2212" s="154"/>
      <c r="BD2212" s="154"/>
      <c r="BE2212" s="154"/>
      <c r="BF2212" s="154"/>
      <c r="BG2212" s="154"/>
    </row>
    <row r="2213" spans="1:64" x14ac:dyDescent="0.25">
      <c r="A2213" s="70" t="s">
        <v>16</v>
      </c>
      <c r="B2213" s="64">
        <v>34037</v>
      </c>
      <c r="C2213" s="64" t="s">
        <v>57</v>
      </c>
      <c r="D2213" s="64" t="s">
        <v>53</v>
      </c>
      <c r="E2213" s="64" t="s">
        <v>178</v>
      </c>
      <c r="F2213" s="64"/>
      <c r="G2213" s="64" t="s">
        <v>163</v>
      </c>
      <c r="H2213" s="64"/>
      <c r="I2213" s="64">
        <v>2270008005</v>
      </c>
      <c r="J2213" s="65" t="s">
        <v>1</v>
      </c>
      <c r="K2213" s="64" t="s">
        <v>1</v>
      </c>
      <c r="L2213" s="64" t="s">
        <v>20</v>
      </c>
      <c r="M2213" s="71" t="s">
        <v>19</v>
      </c>
      <c r="N2213" s="158"/>
      <c r="O2213" s="71">
        <v>2.22E-8</v>
      </c>
      <c r="P2213" s="66" t="s">
        <v>19</v>
      </c>
      <c r="Q2213" s="71">
        <v>2.22E-8</v>
      </c>
      <c r="R2213" s="66">
        <v>1</v>
      </c>
      <c r="S2213" s="66">
        <f t="shared" si="234"/>
        <v>2.22E-8</v>
      </c>
      <c r="T2213" s="66">
        <f t="shared" si="232"/>
        <v>0</v>
      </c>
      <c r="U2213" s="71"/>
      <c r="V2213" s="71">
        <v>2.34E-7</v>
      </c>
      <c r="W2213" s="71" t="s">
        <v>19</v>
      </c>
      <c r="X2213" s="71">
        <v>2.34E-7</v>
      </c>
      <c r="Y2213" s="66">
        <v>1</v>
      </c>
      <c r="Z2213" s="66">
        <f t="shared" si="235"/>
        <v>2.34E-7</v>
      </c>
      <c r="AA2213" s="66">
        <f t="shared" si="236"/>
        <v>0</v>
      </c>
      <c r="AB2213" s="71">
        <v>0</v>
      </c>
      <c r="AC2213" s="71">
        <v>6.1799999999999998E-8</v>
      </c>
      <c r="AD2213" s="71"/>
      <c r="AE2213" s="71">
        <v>6.1799999999999998E-8</v>
      </c>
      <c r="AF2213" s="72">
        <v>1</v>
      </c>
      <c r="AG2213" s="66">
        <f t="shared" si="233"/>
        <v>6.1799999999999998E-8</v>
      </c>
      <c r="AH2213" s="66">
        <f t="shared" si="237"/>
        <v>0</v>
      </c>
      <c r="AI2213" s="67" t="s">
        <v>71</v>
      </c>
      <c r="AJ2213" s="162"/>
      <c r="AK2213" s="162"/>
      <c r="AN2213" s="162"/>
      <c r="AP2213" s="154"/>
      <c r="AR2213" s="154"/>
      <c r="AS2213" s="155"/>
      <c r="AT2213" s="155"/>
      <c r="AU2213" s="155"/>
      <c r="AV2213" s="155"/>
      <c r="AW2213" s="155"/>
      <c r="AX2213" s="155"/>
      <c r="AY2213" s="155"/>
      <c r="AZ2213" s="155"/>
      <c r="BA2213" s="155"/>
      <c r="BB2213" s="154"/>
      <c r="BC2213" s="154"/>
      <c r="BD2213" s="154"/>
      <c r="BE2213" s="154"/>
      <c r="BF2213" s="154"/>
      <c r="BG2213" s="154"/>
    </row>
    <row r="2214" spans="1:64" x14ac:dyDescent="0.25">
      <c r="A2214" s="70" t="s">
        <v>16</v>
      </c>
      <c r="B2214" s="64">
        <v>34037</v>
      </c>
      <c r="C2214" s="64" t="s">
        <v>57</v>
      </c>
      <c r="D2214" s="64" t="s">
        <v>53</v>
      </c>
      <c r="E2214" s="64" t="s">
        <v>188</v>
      </c>
      <c r="F2214" s="64" t="s">
        <v>190</v>
      </c>
      <c r="G2214" s="64" t="s">
        <v>191</v>
      </c>
      <c r="H2214" s="64"/>
      <c r="I2214" s="64">
        <v>2275001000</v>
      </c>
      <c r="J2214" s="65" t="s">
        <v>1</v>
      </c>
      <c r="K2214" s="64" t="s">
        <v>1</v>
      </c>
      <c r="L2214" s="64" t="s">
        <v>23</v>
      </c>
      <c r="M2214" s="71" t="s">
        <v>19</v>
      </c>
      <c r="N2214" s="154"/>
      <c r="O2214" s="71">
        <v>0</v>
      </c>
      <c r="P2214" s="66" t="s">
        <v>19</v>
      </c>
      <c r="Q2214" s="71">
        <v>0</v>
      </c>
      <c r="R2214" s="66">
        <v>1</v>
      </c>
      <c r="S2214" s="66">
        <f t="shared" si="234"/>
        <v>0</v>
      </c>
      <c r="T2214" s="66">
        <f t="shared" si="232"/>
        <v>0</v>
      </c>
      <c r="U2214" s="71"/>
      <c r="V2214" s="71">
        <v>0</v>
      </c>
      <c r="W2214" s="71" t="s">
        <v>19</v>
      </c>
      <c r="X2214" s="71">
        <v>0</v>
      </c>
      <c r="Y2214" s="66">
        <v>1</v>
      </c>
      <c r="Z2214" s="66">
        <f t="shared" si="235"/>
        <v>0</v>
      </c>
      <c r="AA2214" s="66">
        <f t="shared" si="236"/>
        <v>0</v>
      </c>
      <c r="AB2214" s="71">
        <v>0</v>
      </c>
      <c r="AC2214" s="71">
        <v>0</v>
      </c>
      <c r="AD2214" s="71"/>
      <c r="AE2214" s="71">
        <v>0</v>
      </c>
      <c r="AF2214" s="72">
        <v>1</v>
      </c>
      <c r="AG2214" s="66">
        <f t="shared" si="233"/>
        <v>0</v>
      </c>
      <c r="AH2214" s="66">
        <f t="shared" si="237"/>
        <v>0</v>
      </c>
      <c r="AI2214" s="67" t="s">
        <v>71</v>
      </c>
      <c r="AJ2214" s="162"/>
      <c r="AK2214" s="162"/>
      <c r="AS2214" s="155"/>
      <c r="AT2214" s="155"/>
      <c r="AU2214" s="155"/>
      <c r="AV2214" s="155"/>
      <c r="AW2214" s="155"/>
      <c r="AX2214" s="155"/>
      <c r="AY2214" s="155"/>
      <c r="AZ2214" s="155"/>
      <c r="BA2214" s="155"/>
    </row>
    <row r="2215" spans="1:64" x14ac:dyDescent="0.25">
      <c r="A2215" s="70" t="s">
        <v>16</v>
      </c>
      <c r="B2215" s="64">
        <v>34037</v>
      </c>
      <c r="C2215" s="64" t="s">
        <v>57</v>
      </c>
      <c r="D2215" s="64" t="s">
        <v>53</v>
      </c>
      <c r="E2215" s="64" t="s">
        <v>188</v>
      </c>
      <c r="F2215" s="64" t="s">
        <v>187</v>
      </c>
      <c r="G2215" s="64" t="s">
        <v>186</v>
      </c>
      <c r="H2215" s="64"/>
      <c r="I2215" s="64">
        <v>2275020000</v>
      </c>
      <c r="J2215" s="65" t="s">
        <v>1</v>
      </c>
      <c r="K2215" s="64" t="s">
        <v>1</v>
      </c>
      <c r="L2215" s="64" t="s">
        <v>25</v>
      </c>
      <c r="M2215" s="71" t="s">
        <v>19</v>
      </c>
      <c r="N2215" s="154"/>
      <c r="O2215" s="71">
        <v>0</v>
      </c>
      <c r="P2215" s="66" t="s">
        <v>19</v>
      </c>
      <c r="Q2215" s="71">
        <v>0</v>
      </c>
      <c r="R2215" s="66">
        <v>1</v>
      </c>
      <c r="S2215" s="66">
        <f t="shared" si="234"/>
        <v>0</v>
      </c>
      <c r="T2215" s="66">
        <f t="shared" si="232"/>
        <v>0</v>
      </c>
      <c r="U2215" s="71"/>
      <c r="V2215" s="71">
        <v>0</v>
      </c>
      <c r="W2215" s="71" t="s">
        <v>19</v>
      </c>
      <c r="X2215" s="71">
        <v>0</v>
      </c>
      <c r="Y2215" s="66">
        <v>1</v>
      </c>
      <c r="Z2215" s="66">
        <f t="shared" si="235"/>
        <v>0</v>
      </c>
      <c r="AA2215" s="66">
        <f t="shared" si="236"/>
        <v>0</v>
      </c>
      <c r="AB2215" s="71">
        <v>0</v>
      </c>
      <c r="AC2215" s="71">
        <v>0</v>
      </c>
      <c r="AD2215" s="71"/>
      <c r="AE2215" s="71">
        <v>0</v>
      </c>
      <c r="AF2215" s="72">
        <v>1</v>
      </c>
      <c r="AG2215" s="66">
        <f t="shared" si="233"/>
        <v>0</v>
      </c>
      <c r="AH2215" s="66">
        <f t="shared" si="237"/>
        <v>0</v>
      </c>
      <c r="AI2215" s="67" t="s">
        <v>73</v>
      </c>
      <c r="AJ2215" s="162"/>
      <c r="AK2215" s="162"/>
      <c r="AS2215" s="155"/>
      <c r="AT2215" s="155"/>
      <c r="AU2215" s="155"/>
      <c r="AV2215" s="155"/>
      <c r="AW2215" s="155"/>
      <c r="AX2215" s="155"/>
      <c r="AY2215" s="155"/>
      <c r="AZ2215" s="155"/>
      <c r="BA2215" s="155"/>
    </row>
    <row r="2216" spans="1:64" x14ac:dyDescent="0.25">
      <c r="A2216" s="70" t="s">
        <v>16</v>
      </c>
      <c r="B2216" s="64">
        <v>34037</v>
      </c>
      <c r="C2216" s="64" t="s">
        <v>57</v>
      </c>
      <c r="D2216" s="64" t="s">
        <v>53</v>
      </c>
      <c r="E2216" s="64" t="s">
        <v>188</v>
      </c>
      <c r="F2216" s="64" t="s">
        <v>185</v>
      </c>
      <c r="G2216" s="64" t="s">
        <v>182</v>
      </c>
      <c r="H2216" s="64"/>
      <c r="I2216" s="64">
        <v>2275050011</v>
      </c>
      <c r="J2216" s="65" t="s">
        <v>1</v>
      </c>
      <c r="K2216" s="64" t="s">
        <v>1</v>
      </c>
      <c r="L2216" s="64" t="s">
        <v>26</v>
      </c>
      <c r="M2216" s="71" t="s">
        <v>19</v>
      </c>
      <c r="N2216" s="154">
        <v>2.5496764096679954E-2</v>
      </c>
      <c r="O2216" s="71">
        <v>4.156E-3</v>
      </c>
      <c r="P2216" s="66" t="s">
        <v>19</v>
      </c>
      <c r="Q2216" s="71">
        <v>4.156E-3</v>
      </c>
      <c r="R2216" s="66">
        <v>1</v>
      </c>
      <c r="S2216" s="66">
        <f t="shared" si="234"/>
        <v>4.156E-3</v>
      </c>
      <c r="T2216" s="66">
        <f t="shared" si="232"/>
        <v>0</v>
      </c>
      <c r="U2216" s="71">
        <v>1.4055589218115446E-2</v>
      </c>
      <c r="V2216" s="71">
        <v>1.7949999999999999E-3</v>
      </c>
      <c r="W2216" s="71" t="s">
        <v>19</v>
      </c>
      <c r="X2216" s="71">
        <v>1.7949999999999999E-3</v>
      </c>
      <c r="Y2216" s="66">
        <v>1</v>
      </c>
      <c r="Z2216" s="66">
        <f t="shared" si="235"/>
        <v>1.7949999999999999E-3</v>
      </c>
      <c r="AA2216" s="66">
        <f t="shared" si="236"/>
        <v>0</v>
      </c>
      <c r="AB2216" s="71">
        <v>1.6397443578456015</v>
      </c>
      <c r="AC2216" s="71">
        <v>0.331814</v>
      </c>
      <c r="AD2216" s="71"/>
      <c r="AE2216" s="71">
        <v>0.331814</v>
      </c>
      <c r="AF2216" s="72">
        <v>1</v>
      </c>
      <c r="AG2216" s="66">
        <f t="shared" si="233"/>
        <v>0.331814</v>
      </c>
      <c r="AH2216" s="66">
        <f t="shared" si="237"/>
        <v>0</v>
      </c>
      <c r="AI2216" s="67" t="s">
        <v>73</v>
      </c>
      <c r="AJ2216" s="162"/>
      <c r="AK2216" s="162"/>
      <c r="AS2216" s="155"/>
      <c r="AT2216" s="155"/>
      <c r="AU2216" s="155"/>
      <c r="AV2216" s="155"/>
      <c r="AW2216" s="155"/>
      <c r="AX2216" s="155"/>
      <c r="AY2216" s="155"/>
      <c r="AZ2216" s="155"/>
      <c r="BA2216" s="155"/>
    </row>
    <row r="2217" spans="1:64" x14ac:dyDescent="0.25">
      <c r="A2217" s="70" t="s">
        <v>16</v>
      </c>
      <c r="B2217" s="64">
        <v>34037</v>
      </c>
      <c r="C2217" s="64" t="s">
        <v>57</v>
      </c>
      <c r="D2217" s="64" t="s">
        <v>53</v>
      </c>
      <c r="E2217" s="64" t="s">
        <v>189</v>
      </c>
      <c r="F2217" s="64" t="s">
        <v>185</v>
      </c>
      <c r="G2217" s="64" t="s">
        <v>184</v>
      </c>
      <c r="H2217" s="64"/>
      <c r="I2217" s="64">
        <v>2275050012</v>
      </c>
      <c r="J2217" s="65" t="s">
        <v>1</v>
      </c>
      <c r="K2217" s="64" t="s">
        <v>1</v>
      </c>
      <c r="L2217" s="64" t="s">
        <v>26</v>
      </c>
      <c r="M2217" s="71" t="s">
        <v>19</v>
      </c>
      <c r="N2217" s="154">
        <v>6.7812306024761567E-3</v>
      </c>
      <c r="O2217" s="71">
        <v>7.5900000000000004E-3</v>
      </c>
      <c r="P2217" s="66" t="s">
        <v>19</v>
      </c>
      <c r="Q2217" s="71">
        <v>7.5900000000000004E-3</v>
      </c>
      <c r="R2217" s="66">
        <v>1</v>
      </c>
      <c r="S2217" s="66">
        <f t="shared" si="234"/>
        <v>7.5900000000000004E-3</v>
      </c>
      <c r="T2217" s="66">
        <f t="shared" si="232"/>
        <v>0</v>
      </c>
      <c r="U2217" s="71">
        <v>1.2304404612335537E-3</v>
      </c>
      <c r="V2217" s="71">
        <v>3.5639999999999999E-3</v>
      </c>
      <c r="W2217" s="71" t="s">
        <v>19</v>
      </c>
      <c r="X2217" s="71">
        <v>3.5639999999999999E-3</v>
      </c>
      <c r="Y2217" s="66">
        <v>1</v>
      </c>
      <c r="Z2217" s="66">
        <f t="shared" si="235"/>
        <v>3.5639999999999999E-3</v>
      </c>
      <c r="AA2217" s="66">
        <f t="shared" si="236"/>
        <v>0</v>
      </c>
      <c r="AB2217" s="71">
        <v>8.0978261198276346E-3</v>
      </c>
      <c r="AC2217" s="71">
        <v>0.10542799999999999</v>
      </c>
      <c r="AD2217" s="71"/>
      <c r="AE2217" s="71">
        <v>0.10542799999999999</v>
      </c>
      <c r="AF2217" s="72">
        <v>1</v>
      </c>
      <c r="AG2217" s="66">
        <f t="shared" si="233"/>
        <v>0.10542799999999999</v>
      </c>
      <c r="AH2217" s="66">
        <f t="shared" si="237"/>
        <v>0</v>
      </c>
      <c r="AI2217" s="67" t="s">
        <v>70</v>
      </c>
      <c r="AJ2217" s="162"/>
      <c r="AK2217" s="162"/>
      <c r="AS2217" s="155"/>
      <c r="AT2217" s="155"/>
      <c r="AU2217" s="155"/>
      <c r="AV2217" s="155"/>
      <c r="AW2217" s="155"/>
      <c r="AX2217" s="155"/>
      <c r="AY2217" s="155"/>
      <c r="AZ2217" s="155"/>
      <c r="BA2217" s="155"/>
    </row>
    <row r="2218" spans="1:64" x14ac:dyDescent="0.25">
      <c r="A2218" s="70" t="s">
        <v>16</v>
      </c>
      <c r="B2218" s="64">
        <v>34037</v>
      </c>
      <c r="C2218" s="64" t="s">
        <v>57</v>
      </c>
      <c r="D2218" s="64" t="s">
        <v>53</v>
      </c>
      <c r="E2218" s="64" t="s">
        <v>189</v>
      </c>
      <c r="F2218" s="64" t="s">
        <v>183</v>
      </c>
      <c r="G2218" s="64" t="s">
        <v>182</v>
      </c>
      <c r="H2218" s="64"/>
      <c r="I2218" s="64">
        <v>2275060011</v>
      </c>
      <c r="J2218" s="65" t="s">
        <v>1</v>
      </c>
      <c r="K2218" s="64" t="s">
        <v>1</v>
      </c>
      <c r="L2218" s="64" t="s">
        <v>28</v>
      </c>
      <c r="M2218" s="71" t="s">
        <v>19</v>
      </c>
      <c r="N2218" s="71"/>
      <c r="O2218" s="71">
        <v>0</v>
      </c>
      <c r="P2218" s="66" t="s">
        <v>19</v>
      </c>
      <c r="Q2218" s="71">
        <v>0</v>
      </c>
      <c r="R2218" s="66">
        <v>1</v>
      </c>
      <c r="S2218" s="66">
        <f t="shared" si="234"/>
        <v>0</v>
      </c>
      <c r="T2218" s="66">
        <f t="shared" si="232"/>
        <v>0</v>
      </c>
      <c r="U2218" s="71"/>
      <c r="V2218" s="71">
        <v>0</v>
      </c>
      <c r="W2218" s="71" t="s">
        <v>19</v>
      </c>
      <c r="X2218" s="71">
        <v>0</v>
      </c>
      <c r="Y2218" s="66">
        <v>1</v>
      </c>
      <c r="Z2218" s="66">
        <f t="shared" si="235"/>
        <v>0</v>
      </c>
      <c r="AA2218" s="66">
        <f t="shared" si="236"/>
        <v>0</v>
      </c>
      <c r="AB2218" s="71"/>
      <c r="AC2218" s="71">
        <v>0</v>
      </c>
      <c r="AD2218" s="71"/>
      <c r="AE2218" s="71">
        <v>0</v>
      </c>
      <c r="AF2218" s="72">
        <v>1</v>
      </c>
      <c r="AG2218" s="66">
        <f t="shared" si="233"/>
        <v>0</v>
      </c>
      <c r="AH2218" s="66">
        <f t="shared" si="237"/>
        <v>0</v>
      </c>
      <c r="AI2218" s="67" t="s">
        <v>71</v>
      </c>
      <c r="AJ2218" s="162"/>
      <c r="AK2218" s="162"/>
      <c r="AS2218" s="155"/>
      <c r="AT2218" s="155"/>
      <c r="AU2218" s="155"/>
      <c r="AV2218" s="155"/>
      <c r="AW2218" s="155"/>
      <c r="AX2218" s="155"/>
      <c r="AY2218" s="155"/>
      <c r="AZ2218" s="155"/>
      <c r="BA2218" s="155"/>
    </row>
    <row r="2219" spans="1:64" x14ac:dyDescent="0.25">
      <c r="A2219" s="70" t="s">
        <v>16</v>
      </c>
      <c r="B2219" s="64">
        <v>34037</v>
      </c>
      <c r="C2219" s="64" t="s">
        <v>57</v>
      </c>
      <c r="D2219" s="64" t="s">
        <v>53</v>
      </c>
      <c r="E2219" s="64" t="s">
        <v>189</v>
      </c>
      <c r="F2219" s="64" t="s">
        <v>183</v>
      </c>
      <c r="G2219" s="64" t="s">
        <v>184</v>
      </c>
      <c r="H2219" s="64"/>
      <c r="I2219" s="64">
        <v>2275060012</v>
      </c>
      <c r="J2219" s="65" t="s">
        <v>1</v>
      </c>
      <c r="K2219" s="64" t="s">
        <v>1</v>
      </c>
      <c r="L2219" s="64" t="s">
        <v>28</v>
      </c>
      <c r="M2219" s="71" t="s">
        <v>19</v>
      </c>
      <c r="N2219" s="71"/>
      <c r="O2219" s="71">
        <v>4.63E-7</v>
      </c>
      <c r="P2219" s="66" t="s">
        <v>19</v>
      </c>
      <c r="Q2219" s="71">
        <v>4.63E-7</v>
      </c>
      <c r="R2219" s="66">
        <v>1</v>
      </c>
      <c r="S2219" s="66">
        <f t="shared" si="234"/>
        <v>4.63E-7</v>
      </c>
      <c r="T2219" s="66">
        <f t="shared" si="232"/>
        <v>0</v>
      </c>
      <c r="U2219" s="71"/>
      <c r="V2219" s="71">
        <v>8.5899999999999995E-7</v>
      </c>
      <c r="W2219" s="71" t="s">
        <v>19</v>
      </c>
      <c r="X2219" s="71">
        <v>8.5899999999999995E-7</v>
      </c>
      <c r="Y2219" s="66">
        <v>1</v>
      </c>
      <c r="Z2219" s="66">
        <f t="shared" si="235"/>
        <v>8.5899999999999995E-7</v>
      </c>
      <c r="AA2219" s="66">
        <f t="shared" si="236"/>
        <v>0</v>
      </c>
      <c r="AB2219" s="71"/>
      <c r="AC2219" s="71">
        <v>3.9199999999999997E-6</v>
      </c>
      <c r="AD2219" s="71"/>
      <c r="AE2219" s="71">
        <v>3.9199999999999997E-6</v>
      </c>
      <c r="AF2219" s="72">
        <v>1</v>
      </c>
      <c r="AG2219" s="66">
        <f t="shared" si="233"/>
        <v>3.9199999999999997E-6</v>
      </c>
      <c r="AH2219" s="66">
        <f t="shared" si="237"/>
        <v>0</v>
      </c>
      <c r="AI2219" s="67" t="s">
        <v>71</v>
      </c>
      <c r="AJ2219" s="162"/>
      <c r="AK2219" s="162"/>
      <c r="AS2219" s="155"/>
      <c r="AT2219" s="155"/>
      <c r="AU2219" s="155"/>
      <c r="AV2219" s="155"/>
      <c r="AW2219" s="155"/>
      <c r="AX2219" s="155"/>
      <c r="AY2219" s="155"/>
      <c r="AZ2219" s="155"/>
      <c r="BA2219" s="155"/>
    </row>
    <row r="2220" spans="1:64" x14ac:dyDescent="0.25">
      <c r="A2220" s="70" t="s">
        <v>16</v>
      </c>
      <c r="B2220" s="64">
        <v>34037</v>
      </c>
      <c r="C2220" s="64" t="s">
        <v>57</v>
      </c>
      <c r="D2220" s="64" t="s">
        <v>53</v>
      </c>
      <c r="E2220" s="64" t="s">
        <v>178</v>
      </c>
      <c r="F2220" s="64" t="s">
        <v>181</v>
      </c>
      <c r="G2220" s="64" t="s">
        <v>163</v>
      </c>
      <c r="H2220" s="64"/>
      <c r="I2220" s="64">
        <v>2275070000</v>
      </c>
      <c r="J2220" s="65" t="s">
        <v>1</v>
      </c>
      <c r="K2220" s="64" t="s">
        <v>1</v>
      </c>
      <c r="L2220" s="64" t="s">
        <v>20</v>
      </c>
      <c r="M2220" s="71" t="s">
        <v>19</v>
      </c>
      <c r="N2220" s="71"/>
      <c r="O2220" s="71">
        <v>0</v>
      </c>
      <c r="P2220" s="66" t="s">
        <v>19</v>
      </c>
      <c r="Q2220" s="71">
        <v>0</v>
      </c>
      <c r="R2220" s="66">
        <v>1</v>
      </c>
      <c r="S2220" s="66">
        <f t="shared" si="234"/>
        <v>0</v>
      </c>
      <c r="T2220" s="66">
        <f t="shared" si="232"/>
        <v>0</v>
      </c>
      <c r="U2220" s="71"/>
      <c r="V2220" s="71">
        <v>0</v>
      </c>
      <c r="W2220" s="71" t="s">
        <v>19</v>
      </c>
      <c r="X2220" s="71">
        <v>0</v>
      </c>
      <c r="Y2220" s="66">
        <v>1</v>
      </c>
      <c r="Z2220" s="66">
        <f t="shared" si="235"/>
        <v>0</v>
      </c>
      <c r="AA2220" s="66">
        <f t="shared" si="236"/>
        <v>0</v>
      </c>
      <c r="AB2220" s="71"/>
      <c r="AC2220" s="71">
        <v>0</v>
      </c>
      <c r="AD2220" s="71"/>
      <c r="AE2220" s="71">
        <v>0</v>
      </c>
      <c r="AF2220" s="72">
        <v>1</v>
      </c>
      <c r="AG2220" s="66">
        <f t="shared" si="233"/>
        <v>0</v>
      </c>
      <c r="AH2220" s="66">
        <f t="shared" si="237"/>
        <v>0</v>
      </c>
      <c r="AI2220" s="67" t="s">
        <v>71</v>
      </c>
      <c r="AJ2220" s="162"/>
      <c r="AK2220" s="162"/>
      <c r="AS2220" s="155"/>
      <c r="AT2220" s="155"/>
      <c r="AU2220" s="155"/>
      <c r="AV2220" s="155"/>
      <c r="AW2220" s="155"/>
      <c r="AX2220" s="155"/>
      <c r="AY2220" s="155"/>
      <c r="AZ2220" s="155"/>
      <c r="BA2220" s="155"/>
    </row>
    <row r="2221" spans="1:64" x14ac:dyDescent="0.25">
      <c r="A2221" s="70" t="s">
        <v>16</v>
      </c>
      <c r="B2221" s="64">
        <v>34037</v>
      </c>
      <c r="C2221" s="64" t="s">
        <v>57</v>
      </c>
      <c r="D2221" s="64" t="s">
        <v>53</v>
      </c>
      <c r="E2221" s="64" t="s">
        <v>194</v>
      </c>
      <c r="F2221" s="64" t="s">
        <v>163</v>
      </c>
      <c r="G2221" s="64" t="s">
        <v>195</v>
      </c>
      <c r="H2221" s="64"/>
      <c r="I2221" s="64">
        <v>2280002100</v>
      </c>
      <c r="J2221" s="65" t="s">
        <v>1</v>
      </c>
      <c r="K2221" s="64" t="s">
        <v>1</v>
      </c>
      <c r="L2221" s="64" t="s">
        <v>31</v>
      </c>
      <c r="M2221" s="71" t="s">
        <v>19</v>
      </c>
      <c r="N2221" s="71"/>
      <c r="O2221" s="71"/>
      <c r="P2221" s="66" t="s">
        <v>19</v>
      </c>
      <c r="Q2221" s="71"/>
      <c r="R2221" s="66">
        <v>1</v>
      </c>
      <c r="S2221" s="66">
        <f t="shared" si="234"/>
        <v>0</v>
      </c>
      <c r="T2221" s="66">
        <f t="shared" si="232"/>
        <v>0</v>
      </c>
      <c r="U2221" s="71"/>
      <c r="V2221" s="71"/>
      <c r="W2221" s="71" t="s">
        <v>19</v>
      </c>
      <c r="X2221" s="71"/>
      <c r="Y2221" s="66">
        <v>1</v>
      </c>
      <c r="Z2221" s="66">
        <f t="shared" si="235"/>
        <v>0</v>
      </c>
      <c r="AA2221" s="66">
        <f t="shared" si="236"/>
        <v>0</v>
      </c>
      <c r="AB2221" s="71"/>
      <c r="AC2221" s="71"/>
      <c r="AD2221" s="71"/>
      <c r="AE2221" s="71"/>
      <c r="AF2221" s="72">
        <v>1</v>
      </c>
      <c r="AG2221" s="66">
        <f t="shared" si="233"/>
        <v>0</v>
      </c>
      <c r="AH2221" s="66">
        <f t="shared" si="237"/>
        <v>0</v>
      </c>
      <c r="AI2221" s="67" t="s">
        <v>71</v>
      </c>
      <c r="AJ2221" s="162"/>
      <c r="AK2221" s="162"/>
      <c r="AS2221" s="155"/>
      <c r="AT2221" s="155"/>
      <c r="AU2221" s="155"/>
      <c r="AV2221" s="155"/>
      <c r="AW2221" s="155"/>
      <c r="AX2221" s="155"/>
      <c r="AY2221" s="155"/>
      <c r="AZ2221" s="155"/>
      <c r="BA2221" s="155"/>
    </row>
    <row r="2222" spans="1:64" x14ac:dyDescent="0.25">
      <c r="A2222" s="70" t="s">
        <v>16</v>
      </c>
      <c r="B2222" s="64">
        <v>34037</v>
      </c>
      <c r="C2222" s="64" t="s">
        <v>57</v>
      </c>
      <c r="D2222" s="64" t="s">
        <v>53</v>
      </c>
      <c r="E2222" s="64" t="s">
        <v>194</v>
      </c>
      <c r="F2222" s="64" t="s">
        <v>163</v>
      </c>
      <c r="G2222" s="64" t="s">
        <v>196</v>
      </c>
      <c r="H2222" s="64"/>
      <c r="I2222" s="64">
        <v>2280002200</v>
      </c>
      <c r="J2222" s="65"/>
      <c r="K2222" s="64"/>
      <c r="L2222" s="64"/>
      <c r="M2222" s="71" t="s">
        <v>19</v>
      </c>
      <c r="N2222" s="71"/>
      <c r="O2222" s="71"/>
      <c r="P2222" s="66" t="s">
        <v>19</v>
      </c>
      <c r="Q2222" s="71"/>
      <c r="R2222" s="66">
        <v>1</v>
      </c>
      <c r="S2222" s="66">
        <f t="shared" si="234"/>
        <v>0</v>
      </c>
      <c r="T2222" s="66">
        <f t="shared" si="232"/>
        <v>0</v>
      </c>
      <c r="U2222" s="71"/>
      <c r="V2222" s="71"/>
      <c r="W2222" s="71" t="s">
        <v>19</v>
      </c>
      <c r="X2222" s="71"/>
      <c r="Y2222" s="66">
        <v>1</v>
      </c>
      <c r="Z2222" s="66">
        <f t="shared" si="235"/>
        <v>0</v>
      </c>
      <c r="AA2222" s="66">
        <f t="shared" si="236"/>
        <v>0</v>
      </c>
      <c r="AB2222" s="71"/>
      <c r="AC2222" s="71"/>
      <c r="AD2222" s="71"/>
      <c r="AE2222" s="71"/>
      <c r="AF2222" s="72">
        <v>1</v>
      </c>
      <c r="AG2222" s="66">
        <f t="shared" si="233"/>
        <v>0</v>
      </c>
      <c r="AH2222" s="66">
        <f t="shared" si="237"/>
        <v>0</v>
      </c>
      <c r="AI2222" s="67" t="s">
        <v>71</v>
      </c>
      <c r="AJ2222" s="162"/>
      <c r="AK2222" s="162"/>
      <c r="AS2222" s="155"/>
      <c r="AT2222" s="155"/>
      <c r="AU2222" s="155"/>
      <c r="AV2222" s="155"/>
      <c r="AW2222" s="155"/>
      <c r="AX2222" s="155"/>
      <c r="AY2222" s="155"/>
      <c r="AZ2222" s="155"/>
      <c r="BA2222" s="155"/>
    </row>
    <row r="2223" spans="1:64" x14ac:dyDescent="0.25">
      <c r="A2223" s="70" t="s">
        <v>16</v>
      </c>
      <c r="B2223" s="64">
        <v>34037</v>
      </c>
      <c r="C2223" s="64" t="s">
        <v>57</v>
      </c>
      <c r="D2223" s="64" t="s">
        <v>53</v>
      </c>
      <c r="E2223" s="64" t="s">
        <v>194</v>
      </c>
      <c r="F2223" s="64" t="s">
        <v>197</v>
      </c>
      <c r="G2223" s="64" t="s">
        <v>195</v>
      </c>
      <c r="H2223" s="64"/>
      <c r="I2223" s="64">
        <v>2280003100</v>
      </c>
      <c r="J2223" s="65"/>
      <c r="K2223" s="64"/>
      <c r="L2223" s="64"/>
      <c r="M2223" s="71" t="s">
        <v>19</v>
      </c>
      <c r="N2223" s="71"/>
      <c r="O2223" s="71"/>
      <c r="P2223" s="66" t="s">
        <v>19</v>
      </c>
      <c r="Q2223" s="71"/>
      <c r="R2223" s="66">
        <v>1</v>
      </c>
      <c r="S2223" s="66">
        <f t="shared" si="234"/>
        <v>0</v>
      </c>
      <c r="T2223" s="66">
        <f t="shared" si="232"/>
        <v>0</v>
      </c>
      <c r="U2223" s="71"/>
      <c r="V2223" s="71"/>
      <c r="W2223" s="71" t="s">
        <v>19</v>
      </c>
      <c r="X2223" s="71"/>
      <c r="Y2223" s="66">
        <v>1</v>
      </c>
      <c r="Z2223" s="66">
        <f t="shared" si="235"/>
        <v>0</v>
      </c>
      <c r="AA2223" s="66">
        <f t="shared" si="236"/>
        <v>0</v>
      </c>
      <c r="AB2223" s="71"/>
      <c r="AC2223" s="71"/>
      <c r="AD2223" s="71"/>
      <c r="AE2223" s="71"/>
      <c r="AF2223" s="72">
        <v>1</v>
      </c>
      <c r="AG2223" s="66">
        <f t="shared" si="233"/>
        <v>0</v>
      </c>
      <c r="AH2223" s="66">
        <f t="shared" si="237"/>
        <v>0</v>
      </c>
      <c r="AI2223" s="67" t="s">
        <v>71</v>
      </c>
      <c r="AJ2223" s="162"/>
      <c r="AK2223" s="162"/>
      <c r="AS2223" s="155"/>
      <c r="AT2223" s="155"/>
      <c r="AU2223" s="155"/>
      <c r="AV2223" s="155"/>
      <c r="AW2223" s="155"/>
      <c r="AX2223" s="155"/>
      <c r="AY2223" s="155"/>
      <c r="AZ2223" s="155"/>
      <c r="BA2223" s="155"/>
    </row>
    <row r="2224" spans="1:64" x14ac:dyDescent="0.25">
      <c r="A2224" s="70" t="s">
        <v>16</v>
      </c>
      <c r="B2224" s="64">
        <v>34037</v>
      </c>
      <c r="C2224" s="64" t="s">
        <v>57</v>
      </c>
      <c r="D2224" s="64" t="s">
        <v>53</v>
      </c>
      <c r="E2224" s="64" t="s">
        <v>194</v>
      </c>
      <c r="F2224" s="64" t="s">
        <v>197</v>
      </c>
      <c r="G2224" s="64" t="s">
        <v>196</v>
      </c>
      <c r="H2224" s="64"/>
      <c r="I2224" s="64">
        <v>2280003200</v>
      </c>
      <c r="J2224" s="65"/>
      <c r="K2224" s="64"/>
      <c r="L2224" s="64"/>
      <c r="M2224" s="71" t="s">
        <v>19</v>
      </c>
      <c r="N2224" s="71"/>
      <c r="O2224" s="71"/>
      <c r="P2224" s="66" t="s">
        <v>19</v>
      </c>
      <c r="Q2224" s="71"/>
      <c r="R2224" s="66">
        <v>1</v>
      </c>
      <c r="S2224" s="66">
        <f t="shared" si="234"/>
        <v>0</v>
      </c>
      <c r="T2224" s="66">
        <f t="shared" si="232"/>
        <v>0</v>
      </c>
      <c r="U2224" s="71"/>
      <c r="V2224" s="71"/>
      <c r="W2224" s="71" t="s">
        <v>19</v>
      </c>
      <c r="X2224" s="71"/>
      <c r="Y2224" s="66">
        <v>1</v>
      </c>
      <c r="Z2224" s="66">
        <f t="shared" si="235"/>
        <v>0</v>
      </c>
      <c r="AA2224" s="66">
        <f t="shared" si="236"/>
        <v>0</v>
      </c>
      <c r="AB2224" s="71"/>
      <c r="AC2224" s="71"/>
      <c r="AD2224" s="71"/>
      <c r="AE2224" s="71"/>
      <c r="AF2224" s="72">
        <v>1</v>
      </c>
      <c r="AG2224" s="66">
        <f t="shared" si="233"/>
        <v>0</v>
      </c>
      <c r="AH2224" s="66">
        <f t="shared" si="237"/>
        <v>0</v>
      </c>
      <c r="AI2224" s="67" t="s">
        <v>71</v>
      </c>
      <c r="AJ2224" s="162"/>
      <c r="AK2224" s="162"/>
      <c r="AS2224" s="155"/>
      <c r="AT2224" s="155"/>
      <c r="AU2224" s="155"/>
      <c r="AV2224" s="155"/>
      <c r="AW2224" s="155"/>
      <c r="AX2224" s="155"/>
      <c r="AY2224" s="155"/>
      <c r="AZ2224" s="155"/>
      <c r="BA2224" s="155"/>
    </row>
    <row r="2225" spans="1:53" x14ac:dyDescent="0.25">
      <c r="A2225" s="70" t="s">
        <v>16</v>
      </c>
      <c r="B2225" s="64">
        <v>34037</v>
      </c>
      <c r="C2225" s="64" t="s">
        <v>57</v>
      </c>
      <c r="D2225" s="64" t="s">
        <v>53</v>
      </c>
      <c r="E2225" s="64" t="s">
        <v>177</v>
      </c>
      <c r="F2225" s="64" t="s">
        <v>163</v>
      </c>
      <c r="G2225" s="64" t="s">
        <v>198</v>
      </c>
      <c r="H2225" s="64"/>
      <c r="I2225" s="64">
        <v>2285002006</v>
      </c>
      <c r="J2225" s="65" t="s">
        <v>1</v>
      </c>
      <c r="K2225" s="64" t="s">
        <v>1</v>
      </c>
      <c r="L2225" s="64" t="s">
        <v>31</v>
      </c>
      <c r="M2225" s="71" t="s">
        <v>19</v>
      </c>
      <c r="N2225" s="71">
        <v>5.9055045700464751E-3</v>
      </c>
      <c r="O2225" s="71">
        <v>0</v>
      </c>
      <c r="P2225" s="66" t="s">
        <v>19</v>
      </c>
      <c r="Q2225" s="71">
        <v>0</v>
      </c>
      <c r="R2225" s="66">
        <v>1</v>
      </c>
      <c r="S2225" s="66">
        <f t="shared" si="234"/>
        <v>0</v>
      </c>
      <c r="T2225" s="66">
        <f t="shared" si="232"/>
        <v>0</v>
      </c>
      <c r="U2225" s="71">
        <v>0.15189054964111304</v>
      </c>
      <c r="V2225" s="71">
        <v>0</v>
      </c>
      <c r="W2225" s="71" t="s">
        <v>19</v>
      </c>
      <c r="X2225" s="71">
        <v>0</v>
      </c>
      <c r="Y2225" s="66">
        <v>1</v>
      </c>
      <c r="Z2225" s="66">
        <f t="shared" si="235"/>
        <v>0</v>
      </c>
      <c r="AA2225" s="66">
        <f t="shared" si="236"/>
        <v>0</v>
      </c>
      <c r="AB2225" s="71">
        <v>1.4955377195432671E-2</v>
      </c>
      <c r="AC2225" s="71">
        <v>0</v>
      </c>
      <c r="AD2225" s="71"/>
      <c r="AE2225" s="71">
        <v>0</v>
      </c>
      <c r="AF2225" s="72">
        <v>1</v>
      </c>
      <c r="AG2225" s="66">
        <f t="shared" si="233"/>
        <v>0</v>
      </c>
      <c r="AH2225" s="66">
        <f t="shared" si="237"/>
        <v>0</v>
      </c>
      <c r="AI2225" s="67" t="s">
        <v>71</v>
      </c>
      <c r="AJ2225" s="162"/>
      <c r="AK2225" s="162"/>
      <c r="AS2225" s="155"/>
      <c r="AT2225" s="155"/>
      <c r="AU2225" s="155"/>
      <c r="AV2225" s="155"/>
      <c r="AW2225" s="155"/>
      <c r="AX2225" s="155"/>
      <c r="AY2225" s="155"/>
      <c r="AZ2225" s="155"/>
      <c r="BA2225" s="155"/>
    </row>
    <row r="2226" spans="1:53" x14ac:dyDescent="0.25">
      <c r="A2226" s="70" t="s">
        <v>16</v>
      </c>
      <c r="B2226" s="64">
        <v>34037</v>
      </c>
      <c r="C2226" s="64" t="s">
        <v>57</v>
      </c>
      <c r="D2226" s="64" t="s">
        <v>53</v>
      </c>
      <c r="E2226" s="64" t="s">
        <v>177</v>
      </c>
      <c r="F2226" s="64" t="s">
        <v>163</v>
      </c>
      <c r="G2226" s="64" t="s">
        <v>199</v>
      </c>
      <c r="H2226" s="64"/>
      <c r="I2226" s="64">
        <v>2285002007</v>
      </c>
      <c r="J2226" s="65" t="s">
        <v>1</v>
      </c>
      <c r="K2226" s="64" t="s">
        <v>1</v>
      </c>
      <c r="L2226" s="64" t="s">
        <v>31</v>
      </c>
      <c r="M2226" s="71" t="s">
        <v>19</v>
      </c>
      <c r="N2226" s="71">
        <v>0</v>
      </c>
      <c r="O2226" s="71">
        <v>2.9744810131400313E-3</v>
      </c>
      <c r="P2226" s="66" t="s">
        <v>19</v>
      </c>
      <c r="Q2226" s="71">
        <v>1.9501660470905803E-3</v>
      </c>
      <c r="R2226" s="66">
        <v>1</v>
      </c>
      <c r="S2226" s="66">
        <f t="shared" si="234"/>
        <v>1.9501660470905803E-3</v>
      </c>
      <c r="T2226" s="66">
        <f t="shared" si="232"/>
        <v>1.0243149660494511E-3</v>
      </c>
      <c r="U2226" s="71">
        <v>0</v>
      </c>
      <c r="V2226" s="71">
        <v>5.5205758139141435E-2</v>
      </c>
      <c r="W2226" s="71" t="s">
        <v>19</v>
      </c>
      <c r="X2226" s="71">
        <v>4.4048399285801135E-2</v>
      </c>
      <c r="Y2226" s="66">
        <v>1</v>
      </c>
      <c r="Z2226" s="66">
        <f t="shared" si="235"/>
        <v>4.4048399285801135E-2</v>
      </c>
      <c r="AA2226" s="66">
        <f t="shared" si="236"/>
        <v>1.11573588533403E-2</v>
      </c>
      <c r="AB2226" s="71">
        <v>0</v>
      </c>
      <c r="AC2226" s="71">
        <v>9.1679192023980949E-3</v>
      </c>
      <c r="AD2226" s="71"/>
      <c r="AE2226" s="71">
        <v>9.1679192023980949E-3</v>
      </c>
      <c r="AF2226" s="72">
        <v>1</v>
      </c>
      <c r="AG2226" s="66">
        <f t="shared" si="233"/>
        <v>9.1679192023980949E-3</v>
      </c>
      <c r="AH2226" s="66">
        <f t="shared" si="237"/>
        <v>0</v>
      </c>
      <c r="AI2226" s="67" t="s">
        <v>71</v>
      </c>
      <c r="AJ2226" s="162"/>
      <c r="AK2226" s="162"/>
      <c r="AS2226" s="155"/>
      <c r="AT2226" s="155"/>
      <c r="AU2226" s="155"/>
      <c r="AV2226" s="155"/>
      <c r="AW2226" s="155"/>
      <c r="AX2226" s="155"/>
      <c r="AY2226" s="155"/>
      <c r="AZ2226" s="155"/>
      <c r="BA2226" s="155"/>
    </row>
    <row r="2227" spans="1:53" x14ac:dyDescent="0.25">
      <c r="A2227" s="70" t="s">
        <v>16</v>
      </c>
      <c r="B2227" s="64">
        <v>34037</v>
      </c>
      <c r="C2227" s="64" t="s">
        <v>57</v>
      </c>
      <c r="D2227" s="64" t="s">
        <v>53</v>
      </c>
      <c r="E2227" s="64" t="s">
        <v>177</v>
      </c>
      <c r="F2227" s="64" t="s">
        <v>163</v>
      </c>
      <c r="G2227" s="64" t="s">
        <v>200</v>
      </c>
      <c r="H2227" s="64"/>
      <c r="I2227" s="64">
        <v>2285002009</v>
      </c>
      <c r="J2227" s="65" t="s">
        <v>1</v>
      </c>
      <c r="K2227" s="64" t="s">
        <v>1</v>
      </c>
      <c r="L2227" s="64" t="s">
        <v>31</v>
      </c>
      <c r="M2227" s="71" t="s">
        <v>19</v>
      </c>
      <c r="N2227" s="71">
        <v>0</v>
      </c>
      <c r="O2227" s="71">
        <v>0</v>
      </c>
      <c r="P2227" s="66" t="s">
        <v>19</v>
      </c>
      <c r="Q2227" s="71">
        <v>0</v>
      </c>
      <c r="R2227" s="66">
        <v>1</v>
      </c>
      <c r="S2227" s="66">
        <f t="shared" si="234"/>
        <v>0</v>
      </c>
      <c r="T2227" s="66">
        <f t="shared" si="232"/>
        <v>0</v>
      </c>
      <c r="U2227" s="71">
        <v>0</v>
      </c>
      <c r="V2227" s="71">
        <v>0</v>
      </c>
      <c r="W2227" s="71" t="s">
        <v>19</v>
      </c>
      <c r="X2227" s="71">
        <v>0</v>
      </c>
      <c r="Y2227" s="66">
        <v>1</v>
      </c>
      <c r="Z2227" s="66">
        <f t="shared" si="235"/>
        <v>0</v>
      </c>
      <c r="AA2227" s="66">
        <f t="shared" si="236"/>
        <v>0</v>
      </c>
      <c r="AB2227" s="71">
        <v>0</v>
      </c>
      <c r="AC2227" s="71">
        <v>0</v>
      </c>
      <c r="AD2227" s="71"/>
      <c r="AE2227" s="71">
        <v>0</v>
      </c>
      <c r="AF2227" s="72">
        <v>1</v>
      </c>
      <c r="AG2227" s="66">
        <f t="shared" si="233"/>
        <v>0</v>
      </c>
      <c r="AH2227" s="66">
        <f t="shared" si="237"/>
        <v>0</v>
      </c>
      <c r="AI2227" s="67" t="s">
        <v>71</v>
      </c>
      <c r="AJ2227" s="162"/>
      <c r="AK2227" s="162"/>
      <c r="AS2227" s="155"/>
      <c r="AT2227" s="155"/>
      <c r="AU2227" s="155"/>
      <c r="AV2227" s="155"/>
      <c r="AW2227" s="155"/>
      <c r="AX2227" s="155"/>
      <c r="AY2227" s="155"/>
      <c r="AZ2227" s="155"/>
      <c r="BA2227" s="155"/>
    </row>
    <row r="2228" spans="1:53" x14ac:dyDescent="0.25">
      <c r="A2228" s="70" t="s">
        <v>16</v>
      </c>
      <c r="B2228" s="64">
        <v>34037</v>
      </c>
      <c r="C2228" s="64" t="s">
        <v>57</v>
      </c>
      <c r="D2228" s="64" t="s">
        <v>53</v>
      </c>
      <c r="E2228" s="64" t="s">
        <v>177</v>
      </c>
      <c r="F2228" s="64" t="s">
        <v>163</v>
      </c>
      <c r="G2228" s="64" t="s">
        <v>201</v>
      </c>
      <c r="H2228" s="71">
        <f>SUM(U2210:U2228)</f>
        <v>0.16717657932046204</v>
      </c>
      <c r="I2228" s="64">
        <v>2285002010</v>
      </c>
      <c r="J2228" s="65"/>
      <c r="K2228" s="71">
        <f>SUM(N2210:N2228)</f>
        <v>3.8183499269202587E-2</v>
      </c>
      <c r="L2228" s="64"/>
      <c r="M2228" s="71" t="s">
        <v>19</v>
      </c>
      <c r="N2228" s="71">
        <v>0</v>
      </c>
      <c r="O2228" s="71">
        <v>0</v>
      </c>
      <c r="P2228" s="66" t="s">
        <v>19</v>
      </c>
      <c r="Q2228" s="71">
        <v>0</v>
      </c>
      <c r="R2228" s="66">
        <v>1</v>
      </c>
      <c r="S2228" s="66">
        <f t="shared" si="234"/>
        <v>0</v>
      </c>
      <c r="T2228" s="66">
        <f t="shared" si="232"/>
        <v>0</v>
      </c>
      <c r="U2228" s="71">
        <v>0</v>
      </c>
      <c r="V2228" s="71">
        <v>0</v>
      </c>
      <c r="W2228" s="71" t="s">
        <v>19</v>
      </c>
      <c r="X2228" s="71">
        <v>0</v>
      </c>
      <c r="Y2228" s="66">
        <v>1</v>
      </c>
      <c r="Z2228" s="66">
        <f t="shared" si="235"/>
        <v>0</v>
      </c>
      <c r="AA2228" s="66">
        <f t="shared" si="236"/>
        <v>0</v>
      </c>
      <c r="AB2228" s="71">
        <v>0</v>
      </c>
      <c r="AC2228" s="71">
        <v>0</v>
      </c>
      <c r="AD2228" s="71"/>
      <c r="AE2228" s="71">
        <v>0</v>
      </c>
      <c r="AF2228" s="72">
        <v>1</v>
      </c>
      <c r="AG2228" s="66">
        <f t="shared" si="233"/>
        <v>0</v>
      </c>
      <c r="AH2228" s="66">
        <f t="shared" si="237"/>
        <v>0</v>
      </c>
      <c r="AI2228" s="67" t="s">
        <v>71</v>
      </c>
      <c r="AJ2228" s="162"/>
      <c r="AK2228" s="162"/>
      <c r="AS2228" s="155"/>
      <c r="AT2228" s="155"/>
      <c r="AU2228" s="155"/>
      <c r="AV2228" s="155"/>
      <c r="AW2228" s="155"/>
      <c r="AX2228" s="155"/>
      <c r="AY2228" s="155"/>
      <c r="AZ2228" s="155"/>
      <c r="BA2228" s="155"/>
    </row>
    <row r="2229" spans="1:53" x14ac:dyDescent="0.25">
      <c r="A2229" s="70" t="s">
        <v>16</v>
      </c>
      <c r="B2229" s="64">
        <v>34039</v>
      </c>
      <c r="C2229" s="64" t="s">
        <v>47</v>
      </c>
      <c r="D2229" s="64" t="s">
        <v>53</v>
      </c>
      <c r="E2229" s="64" t="s">
        <v>82</v>
      </c>
      <c r="F2229" s="64" t="s">
        <v>83</v>
      </c>
      <c r="G2229" s="64" t="s">
        <v>84</v>
      </c>
      <c r="H2229" s="64"/>
      <c r="I2229" s="64">
        <v>2260001010</v>
      </c>
      <c r="J2229" s="65" t="s">
        <v>1</v>
      </c>
      <c r="K2229" s="64" t="s">
        <v>1</v>
      </c>
      <c r="L2229" s="64" t="s">
        <v>19</v>
      </c>
      <c r="M2229" s="71" t="s">
        <v>19</v>
      </c>
      <c r="N2229" s="71">
        <v>0.18890316604000001</v>
      </c>
      <c r="O2229" s="71">
        <v>0.18890316604000001</v>
      </c>
      <c r="P2229" s="66" t="s">
        <v>19</v>
      </c>
      <c r="Q2229" s="71">
        <v>0.15788606591999998</v>
      </c>
      <c r="R2229" s="66">
        <v>1</v>
      </c>
      <c r="S2229" s="66">
        <f t="shared" si="234"/>
        <v>0.15788606591999998</v>
      </c>
      <c r="T2229" s="66">
        <f t="shared" si="232"/>
        <v>3.101710012000003E-2</v>
      </c>
      <c r="U2229" s="71">
        <v>1.2492909E-3</v>
      </c>
      <c r="V2229" s="71">
        <v>1.2492909E-3</v>
      </c>
      <c r="W2229" s="71" t="s">
        <v>19</v>
      </c>
      <c r="X2229" s="71">
        <v>1.7122548666666665E-3</v>
      </c>
      <c r="Y2229" s="66">
        <v>1</v>
      </c>
      <c r="Z2229" s="66">
        <f t="shared" si="235"/>
        <v>1.7122548666666665E-3</v>
      </c>
      <c r="AA2229" s="66">
        <f t="shared" si="236"/>
        <v>-4.6296396666666646E-4</v>
      </c>
      <c r="AB2229" s="71">
        <v>0.16203577999999999</v>
      </c>
      <c r="AC2229" s="71">
        <v>0.16203577999999999</v>
      </c>
      <c r="AD2229" s="71"/>
      <c r="AE2229" s="71">
        <v>0.16138369555000001</v>
      </c>
      <c r="AF2229" s="72">
        <v>1</v>
      </c>
      <c r="AG2229" s="66">
        <f t="shared" si="233"/>
        <v>0.16138369555000001</v>
      </c>
      <c r="AH2229" s="66">
        <f t="shared" si="237"/>
        <v>6.5208444999997894E-4</v>
      </c>
      <c r="AI2229" s="67" t="s">
        <v>71</v>
      </c>
      <c r="AJ2229" s="162"/>
      <c r="AK2229" s="162"/>
      <c r="AS2229" s="155"/>
      <c r="AT2229" s="155"/>
      <c r="AU2229" s="155"/>
      <c r="AV2229" s="155"/>
      <c r="AW2229" s="155"/>
      <c r="AX2229" s="155"/>
      <c r="AY2229" s="155"/>
      <c r="AZ2229" s="155"/>
      <c r="BA2229" s="155"/>
    </row>
    <row r="2230" spans="1:53" x14ac:dyDescent="0.25">
      <c r="A2230" s="70" t="s">
        <v>16</v>
      </c>
      <c r="B2230" s="64">
        <v>34039</v>
      </c>
      <c r="C2230" s="64" t="s">
        <v>47</v>
      </c>
      <c r="D2230" s="64" t="s">
        <v>53</v>
      </c>
      <c r="E2230" s="64" t="s">
        <v>85</v>
      </c>
      <c r="F2230" s="64" t="s">
        <v>83</v>
      </c>
      <c r="G2230" s="64" t="s">
        <v>84</v>
      </c>
      <c r="H2230" s="64"/>
      <c r="I2230" s="64">
        <v>2260001020</v>
      </c>
      <c r="J2230" s="65" t="s">
        <v>1</v>
      </c>
      <c r="K2230" s="64" t="s">
        <v>1</v>
      </c>
      <c r="L2230" s="64" t="s">
        <v>19</v>
      </c>
      <c r="M2230" s="71" t="s">
        <v>19</v>
      </c>
      <c r="N2230" s="71">
        <v>0</v>
      </c>
      <c r="O2230" s="71">
        <v>0</v>
      </c>
      <c r="P2230" s="66" t="s">
        <v>19</v>
      </c>
      <c r="Q2230" s="71">
        <v>0</v>
      </c>
      <c r="R2230" s="66">
        <v>1</v>
      </c>
      <c r="S2230" s="66">
        <f t="shared" si="234"/>
        <v>0</v>
      </c>
      <c r="T2230" s="66">
        <f t="shared" si="232"/>
        <v>0</v>
      </c>
      <c r="U2230" s="71">
        <v>0</v>
      </c>
      <c r="V2230" s="71">
        <v>0</v>
      </c>
      <c r="W2230" s="71" t="s">
        <v>19</v>
      </c>
      <c r="X2230" s="71">
        <v>0</v>
      </c>
      <c r="Y2230" s="66">
        <v>1</v>
      </c>
      <c r="Z2230" s="66">
        <f t="shared" si="235"/>
        <v>0</v>
      </c>
      <c r="AA2230" s="66">
        <f t="shared" si="236"/>
        <v>0</v>
      </c>
      <c r="AB2230" s="71">
        <v>0</v>
      </c>
      <c r="AC2230" s="71">
        <v>0</v>
      </c>
      <c r="AD2230" s="71"/>
      <c r="AE2230" s="71">
        <v>0</v>
      </c>
      <c r="AF2230" s="72">
        <v>1</v>
      </c>
      <c r="AG2230" s="66">
        <f t="shared" si="233"/>
        <v>0</v>
      </c>
      <c r="AH2230" s="66">
        <f t="shared" si="237"/>
        <v>0</v>
      </c>
      <c r="AI2230" s="67" t="s">
        <v>71</v>
      </c>
      <c r="AJ2230" s="162"/>
      <c r="AK2230" s="162"/>
      <c r="AS2230" s="155"/>
      <c r="AT2230" s="155"/>
      <c r="AU2230" s="155"/>
      <c r="AV2230" s="155"/>
      <c r="AW2230" s="155"/>
      <c r="AX2230" s="155"/>
      <c r="AY2230" s="155"/>
      <c r="AZ2230" s="155"/>
      <c r="BA2230" s="155"/>
    </row>
    <row r="2231" spans="1:53" x14ac:dyDescent="0.25">
      <c r="A2231" s="70" t="s">
        <v>16</v>
      </c>
      <c r="B2231" s="64">
        <v>34039</v>
      </c>
      <c r="C2231" s="64" t="s">
        <v>47</v>
      </c>
      <c r="D2231" s="64" t="s">
        <v>53</v>
      </c>
      <c r="E2231" s="64" t="s">
        <v>86</v>
      </c>
      <c r="F2231" s="64" t="s">
        <v>83</v>
      </c>
      <c r="G2231" s="64" t="s">
        <v>84</v>
      </c>
      <c r="H2231" s="64"/>
      <c r="I2231" s="64">
        <v>2260001030</v>
      </c>
      <c r="J2231" s="65" t="s">
        <v>1</v>
      </c>
      <c r="K2231" s="64" t="s">
        <v>1</v>
      </c>
      <c r="L2231" s="64" t="s">
        <v>19</v>
      </c>
      <c r="M2231" s="71" t="s">
        <v>19</v>
      </c>
      <c r="N2231" s="71">
        <v>0.21928409080999997</v>
      </c>
      <c r="O2231" s="71">
        <v>0.21928409080999997</v>
      </c>
      <c r="P2231" s="66" t="s">
        <v>19</v>
      </c>
      <c r="Q2231" s="71">
        <v>0.11589466878</v>
      </c>
      <c r="R2231" s="66">
        <v>1</v>
      </c>
      <c r="S2231" s="66">
        <f t="shared" si="234"/>
        <v>0.11589466878</v>
      </c>
      <c r="T2231" s="66">
        <f t="shared" si="232"/>
        <v>0.10338942202999997</v>
      </c>
      <c r="U2231" s="71">
        <v>1.7711768E-3</v>
      </c>
      <c r="V2231" s="71">
        <v>1.7711768E-3</v>
      </c>
      <c r="W2231" s="71" t="s">
        <v>19</v>
      </c>
      <c r="X2231" s="71">
        <v>2.4853416133333336E-3</v>
      </c>
      <c r="Y2231" s="66">
        <v>1</v>
      </c>
      <c r="Z2231" s="66">
        <f t="shared" si="235"/>
        <v>2.4853416133333336E-3</v>
      </c>
      <c r="AA2231" s="66">
        <f t="shared" si="236"/>
        <v>-7.1416481333333361E-4</v>
      </c>
      <c r="AB2231" s="71">
        <v>0.23691659000000001</v>
      </c>
      <c r="AC2231" s="71">
        <v>0.23691659000000001</v>
      </c>
      <c r="AD2231" s="71"/>
      <c r="AE2231" s="71">
        <v>0.24704273590333334</v>
      </c>
      <c r="AF2231" s="72">
        <v>1</v>
      </c>
      <c r="AG2231" s="66">
        <f t="shared" si="233"/>
        <v>0.24704273590333334</v>
      </c>
      <c r="AH2231" s="66">
        <f t="shared" si="237"/>
        <v>-1.0126145903333328E-2</v>
      </c>
      <c r="AI2231" s="67" t="s">
        <v>71</v>
      </c>
      <c r="AJ2231" s="162"/>
      <c r="AK2231" s="162"/>
      <c r="AS2231" s="155"/>
      <c r="AT2231" s="155"/>
      <c r="AU2231" s="155"/>
      <c r="AV2231" s="155"/>
      <c r="AW2231" s="155"/>
      <c r="AX2231" s="155"/>
      <c r="AY2231" s="155"/>
      <c r="AZ2231" s="155"/>
      <c r="BA2231" s="155"/>
    </row>
    <row r="2232" spans="1:53" x14ac:dyDescent="0.25">
      <c r="A2232" s="70" t="s">
        <v>16</v>
      </c>
      <c r="B2232" s="64">
        <v>34039</v>
      </c>
      <c r="C2232" s="64" t="s">
        <v>47</v>
      </c>
      <c r="D2232" s="64" t="s">
        <v>53</v>
      </c>
      <c r="E2232" s="64" t="s">
        <v>87</v>
      </c>
      <c r="F2232" s="64" t="s">
        <v>83</v>
      </c>
      <c r="G2232" s="64" t="s">
        <v>84</v>
      </c>
      <c r="H2232" s="64"/>
      <c r="I2232" s="64">
        <v>2260001060</v>
      </c>
      <c r="J2232" s="65" t="s">
        <v>1</v>
      </c>
      <c r="K2232" s="64" t="s">
        <v>1</v>
      </c>
      <c r="L2232" s="68" t="s">
        <v>19</v>
      </c>
      <c r="M2232" s="71" t="s">
        <v>19</v>
      </c>
      <c r="N2232" s="71">
        <v>4.7965641150629996E-3</v>
      </c>
      <c r="O2232" s="71">
        <v>4.7965641150629996E-3</v>
      </c>
      <c r="P2232" s="66" t="s">
        <v>19</v>
      </c>
      <c r="Q2232" s="71">
        <v>2.6631809600000003E-3</v>
      </c>
      <c r="R2232" s="66">
        <v>1</v>
      </c>
      <c r="S2232" s="66">
        <f t="shared" si="234"/>
        <v>2.6631809600000003E-3</v>
      </c>
      <c r="T2232" s="66">
        <f t="shared" si="232"/>
        <v>2.1333831550629993E-3</v>
      </c>
      <c r="U2232" s="71">
        <v>1.2026252586300001E-3</v>
      </c>
      <c r="V2232" s="71">
        <v>1.2026252586300001E-3</v>
      </c>
      <c r="W2232" s="71" t="s">
        <v>19</v>
      </c>
      <c r="X2232" s="71">
        <v>7.0437609000000001E-4</v>
      </c>
      <c r="Y2232" s="66">
        <v>1</v>
      </c>
      <c r="Z2232" s="66">
        <f t="shared" si="235"/>
        <v>7.0437609000000001E-4</v>
      </c>
      <c r="AA2232" s="66">
        <f t="shared" si="236"/>
        <v>4.9824916863000013E-4</v>
      </c>
      <c r="AB2232" s="71">
        <v>8.4330472849999991E-2</v>
      </c>
      <c r="AC2232" s="71">
        <v>8.4330472849999991E-2</v>
      </c>
      <c r="AD2232" s="71"/>
      <c r="AE2232" s="71">
        <v>7.9326636840000006E-2</v>
      </c>
      <c r="AF2232" s="72">
        <v>1</v>
      </c>
      <c r="AG2232" s="66">
        <f t="shared" si="233"/>
        <v>7.9326636840000006E-2</v>
      </c>
      <c r="AH2232" s="66">
        <f t="shared" si="237"/>
        <v>5.0038360099999846E-3</v>
      </c>
      <c r="AI2232" s="67" t="s">
        <v>71</v>
      </c>
      <c r="AJ2232" s="162"/>
      <c r="AK2232" s="162"/>
      <c r="AS2232" s="155"/>
      <c r="AT2232" s="155"/>
      <c r="AU2232" s="155"/>
      <c r="AV2232" s="155"/>
      <c r="AW2232" s="155"/>
      <c r="AX2232" s="155"/>
      <c r="AY2232" s="155"/>
      <c r="AZ2232" s="155"/>
      <c r="BA2232" s="155"/>
    </row>
    <row r="2233" spans="1:53" x14ac:dyDescent="0.25">
      <c r="A2233" s="70" t="s">
        <v>16</v>
      </c>
      <c r="B2233" s="64">
        <v>34039</v>
      </c>
      <c r="C2233" s="64" t="s">
        <v>47</v>
      </c>
      <c r="D2233" s="64" t="s">
        <v>53</v>
      </c>
      <c r="E2233" s="64" t="s">
        <v>88</v>
      </c>
      <c r="F2233" s="64" t="s">
        <v>89</v>
      </c>
      <c r="G2233" s="64" t="s">
        <v>84</v>
      </c>
      <c r="H2233" s="64"/>
      <c r="I2233" s="64">
        <v>2260002006</v>
      </c>
      <c r="J2233" s="65" t="s">
        <v>1</v>
      </c>
      <c r="K2233" s="64" t="s">
        <v>1</v>
      </c>
      <c r="L2233" s="64" t="s">
        <v>19</v>
      </c>
      <c r="M2233" s="71" t="s">
        <v>19</v>
      </c>
      <c r="N2233" s="71">
        <v>8.5550065532000001E-3</v>
      </c>
      <c r="O2233" s="71">
        <v>8.5550065532000001E-3</v>
      </c>
      <c r="P2233" s="66" t="s">
        <v>19</v>
      </c>
      <c r="Q2233" s="71">
        <v>8.6031621133333333E-3</v>
      </c>
      <c r="R2233" s="66">
        <v>1</v>
      </c>
      <c r="S2233" s="66">
        <f t="shared" si="234"/>
        <v>8.6031621133333333E-3</v>
      </c>
      <c r="T2233" s="66">
        <f t="shared" si="232"/>
        <v>-4.8155560133333192E-5</v>
      </c>
      <c r="U2233" s="71">
        <v>2.0679296999999999E-4</v>
      </c>
      <c r="V2233" s="71">
        <v>2.0679296999999999E-4</v>
      </c>
      <c r="W2233" s="71" t="s">
        <v>19</v>
      </c>
      <c r="X2233" s="71">
        <v>2.1531788666666666E-4</v>
      </c>
      <c r="Y2233" s="66">
        <v>1</v>
      </c>
      <c r="Z2233" s="66">
        <f t="shared" si="235"/>
        <v>2.1531788666666666E-4</v>
      </c>
      <c r="AA2233" s="66">
        <f t="shared" si="236"/>
        <v>-8.5249166666666602E-6</v>
      </c>
      <c r="AB2233" s="71">
        <v>3.5957894999999997E-2</v>
      </c>
      <c r="AC2233" s="71">
        <v>3.5957894999999997E-2</v>
      </c>
      <c r="AD2233" s="71"/>
      <c r="AE2233" s="71">
        <v>3.5871004583333338E-2</v>
      </c>
      <c r="AF2233" s="72">
        <v>1</v>
      </c>
      <c r="AG2233" s="66">
        <f t="shared" si="233"/>
        <v>3.5871004583333338E-2</v>
      </c>
      <c r="AH2233" s="66">
        <f t="shared" si="237"/>
        <v>8.6890416666658699E-5</v>
      </c>
      <c r="AI2233" s="67" t="s">
        <v>71</v>
      </c>
      <c r="AJ2233" s="162"/>
      <c r="AK2233" s="162"/>
      <c r="AS2233" s="155"/>
      <c r="AT2233" s="155"/>
      <c r="AU2233" s="155"/>
      <c r="AV2233" s="155"/>
      <c r="AW2233" s="155"/>
      <c r="AX2233" s="155"/>
      <c r="AY2233" s="155"/>
      <c r="AZ2233" s="155"/>
      <c r="BA2233" s="155"/>
    </row>
    <row r="2234" spans="1:53" x14ac:dyDescent="0.25">
      <c r="A2234" s="70" t="s">
        <v>16</v>
      </c>
      <c r="B2234" s="64">
        <v>34039</v>
      </c>
      <c r="C2234" s="64" t="s">
        <v>47</v>
      </c>
      <c r="D2234" s="64" t="s">
        <v>53</v>
      </c>
      <c r="E2234" s="64" t="s">
        <v>90</v>
      </c>
      <c r="F2234" s="64" t="s">
        <v>89</v>
      </c>
      <c r="G2234" s="64" t="s">
        <v>84</v>
      </c>
      <c r="H2234" s="64"/>
      <c r="I2234" s="64">
        <v>2260002009</v>
      </c>
      <c r="J2234" s="65" t="s">
        <v>1</v>
      </c>
      <c r="K2234" s="64" t="s">
        <v>1</v>
      </c>
      <c r="L2234" s="64" t="s">
        <v>19</v>
      </c>
      <c r="M2234" s="71" t="s">
        <v>19</v>
      </c>
      <c r="N2234" s="71">
        <v>3.0881378218000004E-4</v>
      </c>
      <c r="O2234" s="71">
        <v>3.0881378218000004E-4</v>
      </c>
      <c r="P2234" s="66" t="s">
        <v>19</v>
      </c>
      <c r="Q2234" s="71">
        <v>2.9872600999999999E-4</v>
      </c>
      <c r="R2234" s="66">
        <v>1</v>
      </c>
      <c r="S2234" s="66">
        <f t="shared" si="234"/>
        <v>2.9872600999999999E-4</v>
      </c>
      <c r="T2234" s="66">
        <f t="shared" si="232"/>
        <v>1.008777218000005E-5</v>
      </c>
      <c r="U2234" s="71">
        <v>1.381283E-5</v>
      </c>
      <c r="V2234" s="71">
        <v>1.381283E-5</v>
      </c>
      <c r="W2234" s="71" t="s">
        <v>19</v>
      </c>
      <c r="X2234" s="71">
        <v>1.433003E-5</v>
      </c>
      <c r="Y2234" s="66">
        <v>1</v>
      </c>
      <c r="Z2234" s="66">
        <f t="shared" si="235"/>
        <v>1.433003E-5</v>
      </c>
      <c r="AA2234" s="66">
        <f t="shared" si="236"/>
        <v>-5.1720000000000074E-7</v>
      </c>
      <c r="AB2234" s="71">
        <v>1.3480020000000001E-3</v>
      </c>
      <c r="AC2234" s="71">
        <v>1.3480020000000001E-3</v>
      </c>
      <c r="AD2234" s="71"/>
      <c r="AE2234" s="71">
        <v>1.3451856366666667E-3</v>
      </c>
      <c r="AF2234" s="72">
        <v>1</v>
      </c>
      <c r="AG2234" s="66">
        <f t="shared" si="233"/>
        <v>1.3451856366666667E-3</v>
      </c>
      <c r="AH2234" s="66">
        <f t="shared" si="237"/>
        <v>2.816363333333358E-6</v>
      </c>
      <c r="AI2234" s="67" t="s">
        <v>71</v>
      </c>
      <c r="AJ2234" s="162"/>
      <c r="AK2234" s="162"/>
      <c r="AS2234" s="155"/>
      <c r="AT2234" s="155"/>
      <c r="AU2234" s="155"/>
      <c r="AV2234" s="155"/>
      <c r="AW2234" s="155"/>
      <c r="AX2234" s="155"/>
      <c r="AY2234" s="155"/>
      <c r="AZ2234" s="155"/>
      <c r="BA2234" s="155"/>
    </row>
    <row r="2235" spans="1:53" x14ac:dyDescent="0.25">
      <c r="A2235" s="70" t="s">
        <v>16</v>
      </c>
      <c r="B2235" s="64">
        <v>34039</v>
      </c>
      <c r="C2235" s="64" t="s">
        <v>47</v>
      </c>
      <c r="D2235" s="64" t="s">
        <v>53</v>
      </c>
      <c r="E2235" s="64" t="s">
        <v>91</v>
      </c>
      <c r="F2235" s="64" t="s">
        <v>89</v>
      </c>
      <c r="G2235" s="64" t="s">
        <v>84</v>
      </c>
      <c r="H2235" s="64"/>
      <c r="I2235" s="64">
        <v>2260002021</v>
      </c>
      <c r="J2235" s="65" t="s">
        <v>1</v>
      </c>
      <c r="K2235" s="64" t="s">
        <v>1</v>
      </c>
      <c r="L2235" s="64" t="s">
        <v>19</v>
      </c>
      <c r="M2235" s="71" t="s">
        <v>19</v>
      </c>
      <c r="N2235" s="71">
        <v>3.6759606877999991E-4</v>
      </c>
      <c r="O2235" s="71">
        <v>3.6759606877999991E-4</v>
      </c>
      <c r="P2235" s="66" t="s">
        <v>19</v>
      </c>
      <c r="Q2235" s="71">
        <v>3.5678100333333336E-4</v>
      </c>
      <c r="R2235" s="66">
        <v>1</v>
      </c>
      <c r="S2235" s="66">
        <f t="shared" si="234"/>
        <v>3.5678100333333336E-4</v>
      </c>
      <c r="T2235" s="66">
        <f t="shared" si="232"/>
        <v>1.0815065446666543E-5</v>
      </c>
      <c r="U2235" s="71">
        <v>1.6540947000000001E-5</v>
      </c>
      <c r="V2235" s="71">
        <v>1.6540947000000001E-5</v>
      </c>
      <c r="W2235" s="71" t="s">
        <v>19</v>
      </c>
      <c r="X2235" s="71">
        <v>1.6902086666666667E-5</v>
      </c>
      <c r="Y2235" s="66">
        <v>1</v>
      </c>
      <c r="Z2235" s="66">
        <f t="shared" si="235"/>
        <v>1.6902086666666667E-5</v>
      </c>
      <c r="AA2235" s="66">
        <f t="shared" si="236"/>
        <v>-3.6113966666666524E-7</v>
      </c>
      <c r="AB2235" s="71">
        <v>1.6264952E-3</v>
      </c>
      <c r="AC2235" s="71">
        <v>1.6264952E-3</v>
      </c>
      <c r="AD2235" s="71"/>
      <c r="AE2235" s="71">
        <v>1.6226003199999999E-3</v>
      </c>
      <c r="AF2235" s="72">
        <v>1</v>
      </c>
      <c r="AG2235" s="66">
        <f t="shared" si="233"/>
        <v>1.6226003199999999E-3</v>
      </c>
      <c r="AH2235" s="66">
        <f t="shared" si="237"/>
        <v>3.8948800000001161E-6</v>
      </c>
      <c r="AI2235" s="67" t="s">
        <v>71</v>
      </c>
      <c r="AJ2235" s="162"/>
      <c r="AK2235" s="162"/>
      <c r="AS2235" s="155"/>
      <c r="AT2235" s="155"/>
      <c r="AU2235" s="155"/>
      <c r="AV2235" s="155"/>
      <c r="AW2235" s="155"/>
      <c r="AX2235" s="155"/>
      <c r="AY2235" s="155"/>
      <c r="AZ2235" s="155"/>
      <c r="BA2235" s="155"/>
    </row>
    <row r="2236" spans="1:53" x14ac:dyDescent="0.25">
      <c r="A2236" s="70" t="s">
        <v>16</v>
      </c>
      <c r="B2236" s="64">
        <v>34039</v>
      </c>
      <c r="C2236" s="64" t="s">
        <v>47</v>
      </c>
      <c r="D2236" s="64" t="s">
        <v>53</v>
      </c>
      <c r="E2236" s="64" t="s">
        <v>92</v>
      </c>
      <c r="F2236" s="64" t="s">
        <v>89</v>
      </c>
      <c r="G2236" s="64" t="s">
        <v>84</v>
      </c>
      <c r="H2236" s="64"/>
      <c r="I2236" s="64">
        <v>2260002027</v>
      </c>
      <c r="J2236" s="65" t="s">
        <v>1</v>
      </c>
      <c r="K2236" s="64" t="s">
        <v>1</v>
      </c>
      <c r="L2236" s="64" t="s">
        <v>19</v>
      </c>
      <c r="M2236" s="71" t="s">
        <v>19</v>
      </c>
      <c r="N2236" s="71">
        <v>3.0021485427E-6</v>
      </c>
      <c r="O2236" s="71">
        <v>3.0021485427E-6</v>
      </c>
      <c r="P2236" s="66" t="s">
        <v>19</v>
      </c>
      <c r="Q2236" s="71">
        <v>3.3069300000000005E-6</v>
      </c>
      <c r="R2236" s="66">
        <v>1</v>
      </c>
      <c r="S2236" s="66">
        <f t="shared" si="234"/>
        <v>3.3069300000000005E-6</v>
      </c>
      <c r="T2236" s="66">
        <f t="shared" si="232"/>
        <v>-3.0478145730000043E-7</v>
      </c>
      <c r="U2236" s="71">
        <v>1.1546285E-7</v>
      </c>
      <c r="V2236" s="71">
        <v>1.1546285E-7</v>
      </c>
      <c r="W2236" s="71" t="s">
        <v>19</v>
      </c>
      <c r="X2236" s="71">
        <v>0</v>
      </c>
      <c r="Y2236" s="66">
        <v>1</v>
      </c>
      <c r="Z2236" s="66">
        <f t="shared" si="235"/>
        <v>0</v>
      </c>
      <c r="AA2236" s="66">
        <f t="shared" si="236"/>
        <v>1.1546285E-7</v>
      </c>
      <c r="AB2236" s="71">
        <v>1.1778423E-5</v>
      </c>
      <c r="AC2236" s="71">
        <v>1.1778423E-5</v>
      </c>
      <c r="AD2236" s="71"/>
      <c r="AE2236" s="71">
        <v>1.212541E-5</v>
      </c>
      <c r="AF2236" s="72">
        <v>1</v>
      </c>
      <c r="AG2236" s="66">
        <f t="shared" si="233"/>
        <v>1.212541E-5</v>
      </c>
      <c r="AH2236" s="66">
        <f t="shared" si="237"/>
        <v>-3.4698699999999966E-7</v>
      </c>
      <c r="AI2236" s="67" t="s">
        <v>71</v>
      </c>
      <c r="AJ2236" s="162"/>
      <c r="AK2236" s="162"/>
      <c r="AS2236" s="155"/>
      <c r="AT2236" s="155"/>
      <c r="AU2236" s="155"/>
      <c r="AV2236" s="155"/>
      <c r="AW2236" s="155"/>
      <c r="AX2236" s="155"/>
      <c r="AY2236" s="155"/>
      <c r="AZ2236" s="155"/>
      <c r="BA2236" s="155"/>
    </row>
    <row r="2237" spans="1:53" x14ac:dyDescent="0.25">
      <c r="A2237" s="70" t="s">
        <v>16</v>
      </c>
      <c r="B2237" s="64">
        <v>34039</v>
      </c>
      <c r="C2237" s="64" t="s">
        <v>47</v>
      </c>
      <c r="D2237" s="64" t="s">
        <v>53</v>
      </c>
      <c r="E2237" s="64" t="s">
        <v>93</v>
      </c>
      <c r="F2237" s="64" t="s">
        <v>89</v>
      </c>
      <c r="G2237" s="64" t="s">
        <v>84</v>
      </c>
      <c r="H2237" s="64"/>
      <c r="I2237" s="64">
        <v>2260002039</v>
      </c>
      <c r="J2237" s="65" t="s">
        <v>1</v>
      </c>
      <c r="K2237" s="64" t="s">
        <v>1</v>
      </c>
      <c r="L2237" s="64" t="s">
        <v>19</v>
      </c>
      <c r="M2237" s="71" t="s">
        <v>19</v>
      </c>
      <c r="N2237" s="71">
        <v>2.1736984920400004E-2</v>
      </c>
      <c r="O2237" s="71">
        <v>2.1736984920400004E-2</v>
      </c>
      <c r="P2237" s="66" t="s">
        <v>19</v>
      </c>
      <c r="Q2237" s="71">
        <v>2.1953973396666663E-2</v>
      </c>
      <c r="R2237" s="66">
        <v>1</v>
      </c>
      <c r="S2237" s="66">
        <f t="shared" si="234"/>
        <v>2.1953973396666663E-2</v>
      </c>
      <c r="T2237" s="66">
        <f t="shared" si="232"/>
        <v>-2.1698847626665935E-4</v>
      </c>
      <c r="U2237" s="71">
        <v>5.4358383599999996E-4</v>
      </c>
      <c r="V2237" s="71">
        <v>5.4358383599999996E-4</v>
      </c>
      <c r="W2237" s="71" t="s">
        <v>19</v>
      </c>
      <c r="X2237" s="71">
        <v>5.6621990333333334E-4</v>
      </c>
      <c r="Y2237" s="66">
        <v>1</v>
      </c>
      <c r="Z2237" s="66">
        <f t="shared" si="235"/>
        <v>5.6621990333333334E-4</v>
      </c>
      <c r="AA2237" s="66">
        <f t="shared" si="236"/>
        <v>-2.2636067333333385E-5</v>
      </c>
      <c r="AB2237" s="71">
        <v>9.3660259799999993E-2</v>
      </c>
      <c r="AC2237" s="71">
        <v>9.3660259799999993E-2</v>
      </c>
      <c r="AD2237" s="71"/>
      <c r="AE2237" s="71">
        <v>9.3434735093333332E-2</v>
      </c>
      <c r="AF2237" s="72">
        <v>1</v>
      </c>
      <c r="AG2237" s="66">
        <f t="shared" si="233"/>
        <v>9.3434735093333332E-2</v>
      </c>
      <c r="AH2237" s="66">
        <f t="shared" si="237"/>
        <v>2.2552470666666047E-4</v>
      </c>
      <c r="AI2237" s="67" t="s">
        <v>71</v>
      </c>
      <c r="AJ2237" s="162"/>
      <c r="AK2237" s="162"/>
      <c r="AS2237" s="155"/>
      <c r="AT2237" s="155"/>
      <c r="AU2237" s="155"/>
      <c r="AV2237" s="155"/>
      <c r="AW2237" s="155"/>
      <c r="AX2237" s="155"/>
      <c r="AY2237" s="155"/>
      <c r="AZ2237" s="155"/>
      <c r="BA2237" s="155"/>
    </row>
    <row r="2238" spans="1:53" x14ac:dyDescent="0.25">
      <c r="A2238" s="70" t="s">
        <v>16</v>
      </c>
      <c r="B2238" s="64">
        <v>34039</v>
      </c>
      <c r="C2238" s="64" t="s">
        <v>47</v>
      </c>
      <c r="D2238" s="64" t="s">
        <v>53</v>
      </c>
      <c r="E2238" s="64" t="s">
        <v>94</v>
      </c>
      <c r="F2238" s="64" t="s">
        <v>89</v>
      </c>
      <c r="G2238" s="64" t="s">
        <v>84</v>
      </c>
      <c r="H2238" s="64"/>
      <c r="I2238" s="64">
        <v>2260002054</v>
      </c>
      <c r="J2238" s="65" t="s">
        <v>1</v>
      </c>
      <c r="K2238" s="64" t="s">
        <v>1</v>
      </c>
      <c r="L2238" s="64" t="s">
        <v>19</v>
      </c>
      <c r="M2238" s="71" t="s">
        <v>19</v>
      </c>
      <c r="N2238" s="71">
        <v>7.4788902414000001E-5</v>
      </c>
      <c r="O2238" s="71">
        <v>7.4788902414000001E-5</v>
      </c>
      <c r="P2238" s="66" t="s">
        <v>19</v>
      </c>
      <c r="Q2238" s="71">
        <v>7.2385023333333318E-5</v>
      </c>
      <c r="R2238" s="66">
        <v>1</v>
      </c>
      <c r="S2238" s="66">
        <f t="shared" si="234"/>
        <v>7.2385023333333318E-5</v>
      </c>
      <c r="T2238" s="66">
        <f t="shared" si="232"/>
        <v>2.403879080666683E-6</v>
      </c>
      <c r="U2238" s="71">
        <v>3.2540859E-6</v>
      </c>
      <c r="V2238" s="71">
        <v>3.2540859E-6</v>
      </c>
      <c r="W2238" s="71" t="s">
        <v>19</v>
      </c>
      <c r="X2238" s="71">
        <v>3.3069300000000005E-6</v>
      </c>
      <c r="Y2238" s="66">
        <v>1</v>
      </c>
      <c r="Z2238" s="66">
        <f t="shared" si="235"/>
        <v>3.3069300000000005E-6</v>
      </c>
      <c r="AA2238" s="66">
        <f t="shared" si="236"/>
        <v>-5.2844100000000462E-8</v>
      </c>
      <c r="AB2238" s="71">
        <v>3.3195095999999998E-4</v>
      </c>
      <c r="AC2238" s="71">
        <v>3.3195095999999998E-4</v>
      </c>
      <c r="AD2238" s="71"/>
      <c r="AE2238" s="71">
        <v>3.3106043666666663E-4</v>
      </c>
      <c r="AF2238" s="72">
        <v>1</v>
      </c>
      <c r="AG2238" s="66">
        <f t="shared" si="233"/>
        <v>3.3106043666666663E-4</v>
      </c>
      <c r="AH2238" s="66">
        <f t="shared" si="237"/>
        <v>8.905233333333473E-7</v>
      </c>
      <c r="AI2238" s="67" t="s">
        <v>71</v>
      </c>
      <c r="AJ2238" s="162"/>
      <c r="AK2238" s="162"/>
      <c r="AS2238" s="155"/>
      <c r="AT2238" s="155"/>
      <c r="AU2238" s="155"/>
      <c r="AV2238" s="155"/>
      <c r="AW2238" s="155"/>
      <c r="AX2238" s="155"/>
      <c r="AY2238" s="155"/>
      <c r="AZ2238" s="155"/>
      <c r="BA2238" s="155"/>
    </row>
    <row r="2239" spans="1:53" x14ac:dyDescent="0.25">
      <c r="A2239" s="70" t="s">
        <v>16</v>
      </c>
      <c r="B2239" s="64">
        <v>34039</v>
      </c>
      <c r="C2239" s="64" t="s">
        <v>47</v>
      </c>
      <c r="D2239" s="64" t="s">
        <v>53</v>
      </c>
      <c r="E2239" s="64" t="s">
        <v>95</v>
      </c>
      <c r="F2239" s="64" t="s">
        <v>96</v>
      </c>
      <c r="G2239" s="64" t="s">
        <v>84</v>
      </c>
      <c r="H2239" s="64"/>
      <c r="I2239" s="64">
        <v>2260003030</v>
      </c>
      <c r="J2239" s="65" t="s">
        <v>1</v>
      </c>
      <c r="K2239" s="64" t="s">
        <v>1</v>
      </c>
      <c r="L2239" s="64" t="s">
        <v>19</v>
      </c>
      <c r="M2239" s="71" t="s">
        <v>19</v>
      </c>
      <c r="N2239" s="71">
        <v>3.0825563558999997E-4</v>
      </c>
      <c r="O2239" s="71">
        <v>3.0825563558999997E-4</v>
      </c>
      <c r="P2239" s="66" t="s">
        <v>19</v>
      </c>
      <c r="Q2239" s="71">
        <v>1.4477004666666664E-4</v>
      </c>
      <c r="R2239" s="66">
        <v>1</v>
      </c>
      <c r="S2239" s="66">
        <f t="shared" si="234"/>
        <v>1.4477004666666664E-4</v>
      </c>
      <c r="T2239" s="66">
        <f t="shared" si="232"/>
        <v>1.6348558892333333E-4</v>
      </c>
      <c r="U2239" s="71">
        <v>1.2455514E-5</v>
      </c>
      <c r="V2239" s="71">
        <v>1.2455514E-5</v>
      </c>
      <c r="W2239" s="71" t="s">
        <v>19</v>
      </c>
      <c r="X2239" s="71">
        <v>6.6138600000000009E-6</v>
      </c>
      <c r="Y2239" s="66">
        <v>1</v>
      </c>
      <c r="Z2239" s="66">
        <f t="shared" si="235"/>
        <v>6.6138600000000009E-6</v>
      </c>
      <c r="AA2239" s="66">
        <f t="shared" si="236"/>
        <v>5.8416539999999986E-6</v>
      </c>
      <c r="AB2239" s="71">
        <v>1.2705936E-3</v>
      </c>
      <c r="AC2239" s="71">
        <v>1.2705936E-3</v>
      </c>
      <c r="AD2239" s="71"/>
      <c r="AE2239" s="71">
        <v>6.0516819E-4</v>
      </c>
      <c r="AF2239" s="72">
        <v>1</v>
      </c>
      <c r="AG2239" s="66">
        <f t="shared" si="233"/>
        <v>6.0516819E-4</v>
      </c>
      <c r="AH2239" s="66">
        <f t="shared" si="237"/>
        <v>6.6542540999999997E-4</v>
      </c>
      <c r="AI2239" s="67" t="s">
        <v>71</v>
      </c>
      <c r="AJ2239" s="162"/>
      <c r="AK2239" s="162"/>
      <c r="AS2239" s="155"/>
      <c r="AT2239" s="155"/>
      <c r="AU2239" s="155"/>
      <c r="AV2239" s="155"/>
      <c r="AW2239" s="155"/>
      <c r="AX2239" s="155"/>
      <c r="AY2239" s="155"/>
      <c r="AZ2239" s="155"/>
      <c r="BA2239" s="155"/>
    </row>
    <row r="2240" spans="1:53" x14ac:dyDescent="0.25">
      <c r="A2240" s="70" t="s">
        <v>16</v>
      </c>
      <c r="B2240" s="64">
        <v>34039</v>
      </c>
      <c r="C2240" s="64" t="s">
        <v>47</v>
      </c>
      <c r="D2240" s="64" t="s">
        <v>53</v>
      </c>
      <c r="E2240" s="64" t="s">
        <v>97</v>
      </c>
      <c r="F2240" s="64" t="s">
        <v>96</v>
      </c>
      <c r="G2240" s="64" t="s">
        <v>84</v>
      </c>
      <c r="H2240" s="64"/>
      <c r="I2240" s="64">
        <v>2260003040</v>
      </c>
      <c r="J2240" s="65" t="s">
        <v>1</v>
      </c>
      <c r="K2240" s="64" t="s">
        <v>1</v>
      </c>
      <c r="L2240" s="64" t="s">
        <v>19</v>
      </c>
      <c r="M2240" s="71" t="s">
        <v>19</v>
      </c>
      <c r="N2240" s="71">
        <v>2.3683145727E-5</v>
      </c>
      <c r="O2240" s="71">
        <v>2.3683145727E-5</v>
      </c>
      <c r="P2240" s="66" t="s">
        <v>19</v>
      </c>
      <c r="Q2240" s="71">
        <v>1.1023100000000001E-5</v>
      </c>
      <c r="R2240" s="66">
        <v>1</v>
      </c>
      <c r="S2240" s="66">
        <f t="shared" si="234"/>
        <v>1.1023100000000001E-5</v>
      </c>
      <c r="T2240" s="66">
        <f t="shared" si="232"/>
        <v>1.2660045726999999E-5</v>
      </c>
      <c r="U2240" s="71">
        <v>9.9244095999999995E-7</v>
      </c>
      <c r="V2240" s="71">
        <v>9.9244095999999995E-7</v>
      </c>
      <c r="W2240" s="71" t="s">
        <v>19</v>
      </c>
      <c r="X2240" s="71">
        <v>0</v>
      </c>
      <c r="Y2240" s="66">
        <v>1</v>
      </c>
      <c r="Z2240" s="66">
        <f t="shared" si="235"/>
        <v>0</v>
      </c>
      <c r="AA2240" s="66">
        <f t="shared" si="236"/>
        <v>9.9244095999999995E-7</v>
      </c>
      <c r="AB2240" s="71">
        <v>1.0123941E-4</v>
      </c>
      <c r="AC2240" s="71">
        <v>1.0123941E-4</v>
      </c>
      <c r="AD2240" s="71"/>
      <c r="AE2240" s="71">
        <v>4.8134203333333329E-5</v>
      </c>
      <c r="AF2240" s="72">
        <v>1</v>
      </c>
      <c r="AG2240" s="66">
        <f t="shared" si="233"/>
        <v>4.8134203333333329E-5</v>
      </c>
      <c r="AH2240" s="66">
        <f t="shared" si="237"/>
        <v>5.310520666666667E-5</v>
      </c>
      <c r="AI2240" s="67" t="s">
        <v>71</v>
      </c>
      <c r="AJ2240" s="162"/>
      <c r="AK2240" s="162"/>
      <c r="AS2240" s="155"/>
      <c r="AT2240" s="155"/>
      <c r="AU2240" s="155"/>
      <c r="AV2240" s="155"/>
      <c r="AW2240" s="155"/>
      <c r="AX2240" s="155"/>
      <c r="AY2240" s="155"/>
      <c r="AZ2240" s="155"/>
      <c r="BA2240" s="155"/>
    </row>
    <row r="2241" spans="1:53" x14ac:dyDescent="0.25">
      <c r="A2241" s="70" t="s">
        <v>16</v>
      </c>
      <c r="B2241" s="64">
        <v>34039</v>
      </c>
      <c r="C2241" s="64" t="s">
        <v>47</v>
      </c>
      <c r="D2241" s="64" t="s">
        <v>53</v>
      </c>
      <c r="E2241" s="64" t="s">
        <v>98</v>
      </c>
      <c r="F2241" s="64" t="s">
        <v>99</v>
      </c>
      <c r="G2241" s="64" t="s">
        <v>84</v>
      </c>
      <c r="H2241" s="64"/>
      <c r="I2241" s="64">
        <v>2260004015</v>
      </c>
      <c r="J2241" s="65" t="s">
        <v>1</v>
      </c>
      <c r="K2241" s="64" t="s">
        <v>1</v>
      </c>
      <c r="L2241" s="64" t="s">
        <v>19</v>
      </c>
      <c r="M2241" s="71" t="s">
        <v>19</v>
      </c>
      <c r="N2241" s="71">
        <v>4.2263580005999996E-3</v>
      </c>
      <c r="O2241" s="71">
        <v>4.2263580005999996E-3</v>
      </c>
      <c r="P2241" s="66" t="s">
        <v>19</v>
      </c>
      <c r="Q2241" s="71">
        <v>3.6332137600000002E-3</v>
      </c>
      <c r="R2241" s="66">
        <v>1</v>
      </c>
      <c r="S2241" s="66">
        <f t="shared" si="234"/>
        <v>3.6332137600000002E-3</v>
      </c>
      <c r="T2241" s="66">
        <f t="shared" si="232"/>
        <v>5.9314424059999944E-4</v>
      </c>
      <c r="U2241" s="71">
        <v>1.2755008909999999E-4</v>
      </c>
      <c r="V2241" s="71">
        <v>1.2755008909999999E-4</v>
      </c>
      <c r="W2241" s="71" t="s">
        <v>19</v>
      </c>
      <c r="X2241" s="71">
        <v>1.5579314666666665E-4</v>
      </c>
      <c r="Y2241" s="66">
        <v>1</v>
      </c>
      <c r="Z2241" s="66">
        <f t="shared" si="235"/>
        <v>1.5579314666666665E-4</v>
      </c>
      <c r="AA2241" s="66">
        <f t="shared" si="236"/>
        <v>-2.8243057566666664E-5</v>
      </c>
      <c r="AB2241" s="71">
        <v>1.2123857770000001E-2</v>
      </c>
      <c r="AC2241" s="71">
        <v>1.2123857770000001E-2</v>
      </c>
      <c r="AD2241" s="71"/>
      <c r="AE2241" s="71">
        <v>1.3418052193333333E-2</v>
      </c>
      <c r="AF2241" s="72">
        <v>1</v>
      </c>
      <c r="AG2241" s="66">
        <f t="shared" si="233"/>
        <v>1.3418052193333333E-2</v>
      </c>
      <c r="AH2241" s="66">
        <f t="shared" si="237"/>
        <v>-1.2941944233333322E-3</v>
      </c>
      <c r="AI2241" s="67" t="s">
        <v>71</v>
      </c>
      <c r="AJ2241" s="162"/>
      <c r="AK2241" s="162"/>
      <c r="AS2241" s="155"/>
      <c r="AT2241" s="155"/>
      <c r="AU2241" s="155"/>
      <c r="AV2241" s="155"/>
      <c r="AW2241" s="155"/>
      <c r="AX2241" s="155"/>
      <c r="AY2241" s="155"/>
      <c r="AZ2241" s="155"/>
      <c r="BA2241" s="155"/>
    </row>
    <row r="2242" spans="1:53" x14ac:dyDescent="0.25">
      <c r="A2242" s="70" t="s">
        <v>16</v>
      </c>
      <c r="B2242" s="64">
        <v>34039</v>
      </c>
      <c r="C2242" s="64" t="s">
        <v>47</v>
      </c>
      <c r="D2242" s="64" t="s">
        <v>53</v>
      </c>
      <c r="E2242" s="64" t="s">
        <v>98</v>
      </c>
      <c r="F2242" s="64" t="s">
        <v>100</v>
      </c>
      <c r="G2242" s="64" t="s">
        <v>84</v>
      </c>
      <c r="H2242" s="64"/>
      <c r="I2242" s="64">
        <v>2260004016</v>
      </c>
      <c r="J2242" s="65" t="s">
        <v>1</v>
      </c>
      <c r="K2242" s="64" t="s">
        <v>1</v>
      </c>
      <c r="L2242" s="64" t="s">
        <v>19</v>
      </c>
      <c r="M2242" s="71" t="s">
        <v>19</v>
      </c>
      <c r="N2242" s="71">
        <v>2.4273833807800002E-2</v>
      </c>
      <c r="O2242" s="71">
        <v>2.4273833807800002E-2</v>
      </c>
      <c r="P2242" s="66" t="s">
        <v>19</v>
      </c>
      <c r="Q2242" s="71">
        <v>2.536635772E-2</v>
      </c>
      <c r="R2242" s="66">
        <v>1</v>
      </c>
      <c r="S2242" s="66">
        <f t="shared" si="234"/>
        <v>2.536635772E-2</v>
      </c>
      <c r="T2242" s="66">
        <f t="shared" si="232"/>
        <v>-1.0925239121999976E-3</v>
      </c>
      <c r="U2242" s="71">
        <v>1.0604358890000001E-3</v>
      </c>
      <c r="V2242" s="71">
        <v>1.0604358890000001E-3</v>
      </c>
      <c r="W2242" s="71" t="s">
        <v>19</v>
      </c>
      <c r="X2242" s="71">
        <v>1.2081317599999999E-3</v>
      </c>
      <c r="Y2242" s="66">
        <v>1</v>
      </c>
      <c r="Z2242" s="66">
        <f t="shared" si="235"/>
        <v>1.2081317599999999E-3</v>
      </c>
      <c r="AA2242" s="66">
        <f t="shared" si="236"/>
        <v>-1.4769587099999976E-4</v>
      </c>
      <c r="AB2242" s="71">
        <v>9.7556430100000008E-2</v>
      </c>
      <c r="AC2242" s="71">
        <v>9.7556430100000008E-2</v>
      </c>
      <c r="AD2242" s="71"/>
      <c r="AE2242" s="71">
        <v>0.10538157087333333</v>
      </c>
      <c r="AF2242" s="72">
        <v>1</v>
      </c>
      <c r="AG2242" s="66">
        <f t="shared" si="233"/>
        <v>0.10538157087333333</v>
      </c>
      <c r="AH2242" s="66">
        <f t="shared" si="237"/>
        <v>-7.8251407733333223E-3</v>
      </c>
      <c r="AI2242" s="67" t="s">
        <v>71</v>
      </c>
      <c r="AJ2242" s="162"/>
      <c r="AK2242" s="162"/>
      <c r="AS2242" s="155"/>
      <c r="AT2242" s="155"/>
      <c r="AU2242" s="155"/>
      <c r="AV2242" s="155"/>
      <c r="AW2242" s="155"/>
      <c r="AX2242" s="155"/>
      <c r="AY2242" s="155"/>
      <c r="AZ2242" s="155"/>
      <c r="BA2242" s="155"/>
    </row>
    <row r="2243" spans="1:53" x14ac:dyDescent="0.25">
      <c r="A2243" s="70" t="s">
        <v>16</v>
      </c>
      <c r="B2243" s="64">
        <v>34039</v>
      </c>
      <c r="C2243" s="64" t="s">
        <v>47</v>
      </c>
      <c r="D2243" s="64" t="s">
        <v>53</v>
      </c>
      <c r="E2243" s="64" t="s">
        <v>101</v>
      </c>
      <c r="F2243" s="64" t="s">
        <v>99</v>
      </c>
      <c r="G2243" s="64" t="s">
        <v>84</v>
      </c>
      <c r="H2243" s="64"/>
      <c r="I2243" s="64">
        <v>2260004020</v>
      </c>
      <c r="J2243" s="65" t="s">
        <v>1</v>
      </c>
      <c r="K2243" s="64" t="s">
        <v>1</v>
      </c>
      <c r="L2243" s="64" t="s">
        <v>19</v>
      </c>
      <c r="M2243" s="71" t="s">
        <v>19</v>
      </c>
      <c r="N2243" s="71">
        <v>4.0283189502000001E-2</v>
      </c>
      <c r="O2243" s="71">
        <v>4.0283189502000001E-2</v>
      </c>
      <c r="P2243" s="66" t="s">
        <v>19</v>
      </c>
      <c r="Q2243" s="71">
        <v>4.5580885936666669E-2</v>
      </c>
      <c r="R2243" s="66">
        <v>1</v>
      </c>
      <c r="S2243" s="66">
        <f t="shared" si="234"/>
        <v>4.5580885936666669E-2</v>
      </c>
      <c r="T2243" s="66">
        <f t="shared" si="232"/>
        <v>-5.2976964346666683E-3</v>
      </c>
      <c r="U2243" s="71">
        <v>1.1164151E-3</v>
      </c>
      <c r="V2243" s="71">
        <v>1.1164151E-3</v>
      </c>
      <c r="W2243" s="71" t="s">
        <v>19</v>
      </c>
      <c r="X2243" s="71">
        <v>1.3341625366666665E-3</v>
      </c>
      <c r="Y2243" s="66">
        <v>1</v>
      </c>
      <c r="Z2243" s="66">
        <f t="shared" si="235"/>
        <v>1.3341625366666665E-3</v>
      </c>
      <c r="AA2243" s="66">
        <f t="shared" si="236"/>
        <v>-2.1774743666666649E-4</v>
      </c>
      <c r="AB2243" s="71">
        <v>0.1051869</v>
      </c>
      <c r="AC2243" s="71">
        <v>0.1051869</v>
      </c>
      <c r="AD2243" s="71"/>
      <c r="AE2243" s="71">
        <v>0.11932909930333335</v>
      </c>
      <c r="AF2243" s="72">
        <v>1</v>
      </c>
      <c r="AG2243" s="66">
        <f t="shared" si="233"/>
        <v>0.11932909930333335</v>
      </c>
      <c r="AH2243" s="66">
        <f t="shared" si="237"/>
        <v>-1.4142199303333353E-2</v>
      </c>
      <c r="AI2243" s="67" t="s">
        <v>71</v>
      </c>
      <c r="AJ2243" s="162"/>
      <c r="AK2243" s="162"/>
      <c r="AS2243" s="155"/>
      <c r="AT2243" s="155"/>
      <c r="AU2243" s="155"/>
      <c r="AV2243" s="155"/>
      <c r="AW2243" s="155"/>
      <c r="AX2243" s="155"/>
      <c r="AY2243" s="155"/>
      <c r="AZ2243" s="155"/>
      <c r="BA2243" s="155"/>
    </row>
    <row r="2244" spans="1:53" x14ac:dyDescent="0.25">
      <c r="A2244" s="70" t="s">
        <v>16</v>
      </c>
      <c r="B2244" s="64">
        <v>34039</v>
      </c>
      <c r="C2244" s="64" t="s">
        <v>47</v>
      </c>
      <c r="D2244" s="64" t="s">
        <v>53</v>
      </c>
      <c r="E2244" s="64" t="s">
        <v>101</v>
      </c>
      <c r="F2244" s="64" t="s">
        <v>100</v>
      </c>
      <c r="G2244" s="64" t="s">
        <v>84</v>
      </c>
      <c r="H2244" s="64"/>
      <c r="I2244" s="64">
        <v>2260004021</v>
      </c>
      <c r="J2244" s="65" t="s">
        <v>1</v>
      </c>
      <c r="K2244" s="64" t="s">
        <v>1</v>
      </c>
      <c r="L2244" s="64" t="s">
        <v>19</v>
      </c>
      <c r="M2244" s="71" t="s">
        <v>19</v>
      </c>
      <c r="N2244" s="71">
        <v>0.33923976553099999</v>
      </c>
      <c r="O2244" s="71">
        <v>0.33923976553099999</v>
      </c>
      <c r="P2244" s="66" t="s">
        <v>19</v>
      </c>
      <c r="Q2244" s="71">
        <v>0.37445544187333329</v>
      </c>
      <c r="R2244" s="66">
        <v>1</v>
      </c>
      <c r="S2244" s="66">
        <f t="shared" si="234"/>
        <v>0.37445544187333329</v>
      </c>
      <c r="T2244" s="66">
        <f t="shared" si="232"/>
        <v>-3.5215676342333302E-2</v>
      </c>
      <c r="U2244" s="71">
        <v>7.3794958999999997E-3</v>
      </c>
      <c r="V2244" s="71">
        <v>7.3794958999999997E-3</v>
      </c>
      <c r="W2244" s="71" t="s">
        <v>19</v>
      </c>
      <c r="X2244" s="71">
        <v>8.3724118866666669E-3</v>
      </c>
      <c r="Y2244" s="66">
        <v>1</v>
      </c>
      <c r="Z2244" s="66">
        <f t="shared" si="235"/>
        <v>8.3724118866666669E-3</v>
      </c>
      <c r="AA2244" s="66">
        <f t="shared" si="236"/>
        <v>-9.9291598666666724E-4</v>
      </c>
      <c r="AB2244" s="71">
        <v>1.22856283</v>
      </c>
      <c r="AC2244" s="71">
        <v>1.22856283</v>
      </c>
      <c r="AD2244" s="71"/>
      <c r="AE2244" s="71">
        <v>1.3341037468000001</v>
      </c>
      <c r="AF2244" s="72">
        <v>1</v>
      </c>
      <c r="AG2244" s="66">
        <f t="shared" si="233"/>
        <v>1.3341037468000001</v>
      </c>
      <c r="AH2244" s="66">
        <f t="shared" si="237"/>
        <v>-0.10554091680000011</v>
      </c>
      <c r="AI2244" s="67" t="s">
        <v>71</v>
      </c>
      <c r="AJ2244" s="162"/>
      <c r="AK2244" s="162"/>
      <c r="AS2244" s="155"/>
      <c r="AT2244" s="155"/>
      <c r="AU2244" s="155"/>
      <c r="AV2244" s="155"/>
      <c r="AW2244" s="155"/>
      <c r="AX2244" s="155"/>
      <c r="AY2244" s="155"/>
      <c r="AZ2244" s="155"/>
      <c r="BA2244" s="155"/>
    </row>
    <row r="2245" spans="1:53" x14ac:dyDescent="0.25">
      <c r="A2245" s="70" t="s">
        <v>16</v>
      </c>
      <c r="B2245" s="64">
        <v>34039</v>
      </c>
      <c r="C2245" s="64" t="s">
        <v>47</v>
      </c>
      <c r="D2245" s="64" t="s">
        <v>53</v>
      </c>
      <c r="E2245" s="64" t="s">
        <v>102</v>
      </c>
      <c r="F2245" s="64" t="s">
        <v>99</v>
      </c>
      <c r="G2245" s="64" t="s">
        <v>84</v>
      </c>
      <c r="H2245" s="64"/>
      <c r="I2245" s="64">
        <v>2260004025</v>
      </c>
      <c r="J2245" s="65" t="s">
        <v>1</v>
      </c>
      <c r="K2245" s="64" t="s">
        <v>1</v>
      </c>
      <c r="L2245" s="64" t="s">
        <v>19</v>
      </c>
      <c r="M2245" s="71" t="s">
        <v>19</v>
      </c>
      <c r="N2245" s="71">
        <v>7.9569143244200016E-2</v>
      </c>
      <c r="O2245" s="71">
        <v>7.9569143244200016E-2</v>
      </c>
      <c r="P2245" s="66" t="s">
        <v>19</v>
      </c>
      <c r="Q2245" s="71">
        <v>7.4107933863333322E-2</v>
      </c>
      <c r="R2245" s="66">
        <v>1</v>
      </c>
      <c r="S2245" s="66">
        <f t="shared" si="234"/>
        <v>7.4107933863333322E-2</v>
      </c>
      <c r="T2245" s="66">
        <f t="shared" si="232"/>
        <v>5.4612093808666939E-3</v>
      </c>
      <c r="U2245" s="71">
        <v>2.50095576E-3</v>
      </c>
      <c r="V2245" s="71">
        <v>2.50095576E-3</v>
      </c>
      <c r="W2245" s="71" t="s">
        <v>19</v>
      </c>
      <c r="X2245" s="71">
        <v>2.9883624100000001E-3</v>
      </c>
      <c r="Y2245" s="66">
        <v>1</v>
      </c>
      <c r="Z2245" s="66">
        <f t="shared" si="235"/>
        <v>2.9883624100000001E-3</v>
      </c>
      <c r="AA2245" s="66">
        <f t="shared" si="236"/>
        <v>-4.8740665000000013E-4</v>
      </c>
      <c r="AB2245" s="71">
        <v>0.21574892500000001</v>
      </c>
      <c r="AC2245" s="71">
        <v>0.21574892500000001</v>
      </c>
      <c r="AD2245" s="71"/>
      <c r="AE2245" s="71">
        <v>0.24442144272333333</v>
      </c>
      <c r="AF2245" s="72">
        <v>1</v>
      </c>
      <c r="AG2245" s="66">
        <f t="shared" si="233"/>
        <v>0.24442144272333333</v>
      </c>
      <c r="AH2245" s="66">
        <f t="shared" si="237"/>
        <v>-2.8672517723333318E-2</v>
      </c>
      <c r="AI2245" s="67" t="s">
        <v>71</v>
      </c>
      <c r="AJ2245" s="162"/>
      <c r="AK2245" s="162"/>
      <c r="AS2245" s="155"/>
      <c r="AT2245" s="155"/>
      <c r="AU2245" s="155"/>
      <c r="AV2245" s="155"/>
      <c r="AW2245" s="155"/>
      <c r="AX2245" s="155"/>
      <c r="AY2245" s="155"/>
      <c r="AZ2245" s="155"/>
      <c r="BA2245" s="155"/>
    </row>
    <row r="2246" spans="1:53" x14ac:dyDescent="0.25">
      <c r="A2246" s="70" t="s">
        <v>16</v>
      </c>
      <c r="B2246" s="64">
        <v>34039</v>
      </c>
      <c r="C2246" s="64" t="s">
        <v>47</v>
      </c>
      <c r="D2246" s="64" t="s">
        <v>53</v>
      </c>
      <c r="E2246" s="64" t="s">
        <v>102</v>
      </c>
      <c r="F2246" s="64" t="s">
        <v>100</v>
      </c>
      <c r="G2246" s="64" t="s">
        <v>84</v>
      </c>
      <c r="H2246" s="64"/>
      <c r="I2246" s="64">
        <v>2260004026</v>
      </c>
      <c r="J2246" s="65" t="s">
        <v>1</v>
      </c>
      <c r="K2246" s="64" t="s">
        <v>1</v>
      </c>
      <c r="L2246" s="64" t="s">
        <v>19</v>
      </c>
      <c r="M2246" s="71" t="s">
        <v>19</v>
      </c>
      <c r="N2246" s="71">
        <v>0.27747389707499998</v>
      </c>
      <c r="O2246" s="71">
        <v>0.27747389707499998</v>
      </c>
      <c r="P2246" s="66" t="s">
        <v>19</v>
      </c>
      <c r="Q2246" s="71">
        <v>0.29858050508000006</v>
      </c>
      <c r="R2246" s="66">
        <v>1</v>
      </c>
      <c r="S2246" s="66">
        <f t="shared" si="234"/>
        <v>0.29858050508000006</v>
      </c>
      <c r="T2246" s="66">
        <f t="shared" si="232"/>
        <v>-2.1106608005000083E-2</v>
      </c>
      <c r="U2246" s="71">
        <v>1.0349300200000001E-2</v>
      </c>
      <c r="V2246" s="71">
        <v>1.0349300200000001E-2</v>
      </c>
      <c r="W2246" s="71" t="s">
        <v>19</v>
      </c>
      <c r="X2246" s="71">
        <v>1.1741806119999998E-2</v>
      </c>
      <c r="Y2246" s="66">
        <v>1</v>
      </c>
      <c r="Z2246" s="66">
        <f t="shared" si="235"/>
        <v>1.1741806119999998E-2</v>
      </c>
      <c r="AA2246" s="66">
        <f t="shared" si="236"/>
        <v>-1.3925059199999968E-3</v>
      </c>
      <c r="AB2246" s="71">
        <v>1.0726017400000001</v>
      </c>
      <c r="AC2246" s="71">
        <v>1.0726017400000001</v>
      </c>
      <c r="AD2246" s="71"/>
      <c r="AE2246" s="71">
        <v>1.1648587437666669</v>
      </c>
      <c r="AF2246" s="72">
        <v>1</v>
      </c>
      <c r="AG2246" s="66">
        <f t="shared" si="233"/>
        <v>1.1648587437666669</v>
      </c>
      <c r="AH2246" s="66">
        <f t="shared" si="237"/>
        <v>-9.225700376666679E-2</v>
      </c>
      <c r="AI2246" s="67" t="s">
        <v>71</v>
      </c>
      <c r="AJ2246" s="162"/>
      <c r="AK2246" s="162"/>
      <c r="AS2246" s="155"/>
      <c r="AT2246" s="155"/>
      <c r="AU2246" s="155"/>
      <c r="AV2246" s="155"/>
      <c r="AW2246" s="155"/>
      <c r="AX2246" s="155"/>
      <c r="AY2246" s="155"/>
      <c r="AZ2246" s="155"/>
      <c r="BA2246" s="155"/>
    </row>
    <row r="2247" spans="1:53" x14ac:dyDescent="0.25">
      <c r="A2247" s="70" t="s">
        <v>16</v>
      </c>
      <c r="B2247" s="64">
        <v>34039</v>
      </c>
      <c r="C2247" s="64" t="s">
        <v>47</v>
      </c>
      <c r="D2247" s="64" t="s">
        <v>53</v>
      </c>
      <c r="E2247" s="64" t="s">
        <v>103</v>
      </c>
      <c r="F2247" s="64" t="s">
        <v>99</v>
      </c>
      <c r="G2247" s="64" t="s">
        <v>84</v>
      </c>
      <c r="H2247" s="64"/>
      <c r="I2247" s="64">
        <v>2260004030</v>
      </c>
      <c r="J2247" s="65" t="s">
        <v>1</v>
      </c>
      <c r="K2247" s="64" t="s">
        <v>1</v>
      </c>
      <c r="L2247" s="64" t="s">
        <v>19</v>
      </c>
      <c r="M2247" s="71" t="s">
        <v>19</v>
      </c>
      <c r="N2247" s="71">
        <v>5.2807491327799994E-2</v>
      </c>
      <c r="O2247" s="71">
        <v>5.2807491327799994E-2</v>
      </c>
      <c r="P2247" s="66" t="s">
        <v>19</v>
      </c>
      <c r="Q2247" s="71">
        <v>4.5449343610000005E-2</v>
      </c>
      <c r="R2247" s="66">
        <v>1</v>
      </c>
      <c r="S2247" s="66">
        <f t="shared" si="234"/>
        <v>4.5449343610000005E-2</v>
      </c>
      <c r="T2247" s="66">
        <f t="shared" si="232"/>
        <v>7.3581477177999885E-3</v>
      </c>
      <c r="U2247" s="71">
        <v>1.598944844E-3</v>
      </c>
      <c r="V2247" s="71">
        <v>1.598944844E-3</v>
      </c>
      <c r="W2247" s="71" t="s">
        <v>19</v>
      </c>
      <c r="X2247" s="71">
        <v>1.9103032300000001E-3</v>
      </c>
      <c r="Y2247" s="66">
        <v>1</v>
      </c>
      <c r="Z2247" s="66">
        <f t="shared" si="235"/>
        <v>1.9103032300000001E-3</v>
      </c>
      <c r="AA2247" s="66">
        <f t="shared" si="236"/>
        <v>-3.1135838600000005E-4</v>
      </c>
      <c r="AB2247" s="71">
        <v>0.14708091770000001</v>
      </c>
      <c r="AC2247" s="71">
        <v>0.14708091770000001</v>
      </c>
      <c r="AD2247" s="71"/>
      <c r="AE2247" s="71">
        <v>0.16685482751666667</v>
      </c>
      <c r="AF2247" s="72">
        <v>1</v>
      </c>
      <c r="AG2247" s="66">
        <f t="shared" si="233"/>
        <v>0.16685482751666667</v>
      </c>
      <c r="AH2247" s="66">
        <f t="shared" si="237"/>
        <v>-1.9773909816666657E-2</v>
      </c>
      <c r="AI2247" s="67" t="s">
        <v>71</v>
      </c>
      <c r="AJ2247" s="162"/>
      <c r="AK2247" s="162"/>
      <c r="AS2247" s="155"/>
      <c r="AT2247" s="155"/>
      <c r="AU2247" s="155"/>
      <c r="AV2247" s="155"/>
      <c r="AW2247" s="155"/>
      <c r="AX2247" s="155"/>
      <c r="AY2247" s="155"/>
      <c r="AZ2247" s="155"/>
      <c r="BA2247" s="155"/>
    </row>
    <row r="2248" spans="1:53" x14ac:dyDescent="0.25">
      <c r="A2248" s="70" t="s">
        <v>16</v>
      </c>
      <c r="B2248" s="64">
        <v>34039</v>
      </c>
      <c r="C2248" s="64" t="s">
        <v>47</v>
      </c>
      <c r="D2248" s="64" t="s">
        <v>53</v>
      </c>
      <c r="E2248" s="64" t="s">
        <v>103</v>
      </c>
      <c r="F2248" s="64" t="s">
        <v>100</v>
      </c>
      <c r="G2248" s="64" t="s">
        <v>84</v>
      </c>
      <c r="H2248" s="64"/>
      <c r="I2248" s="64">
        <v>2260004031</v>
      </c>
      <c r="J2248" s="65" t="s">
        <v>1</v>
      </c>
      <c r="K2248" s="64" t="s">
        <v>1</v>
      </c>
      <c r="L2248" s="64" t="s">
        <v>19</v>
      </c>
      <c r="M2248" s="71" t="s">
        <v>19</v>
      </c>
      <c r="N2248" s="71">
        <v>0.27445444308700007</v>
      </c>
      <c r="O2248" s="71">
        <v>0.27445444308700007</v>
      </c>
      <c r="P2248" s="66" t="s">
        <v>19</v>
      </c>
      <c r="Q2248" s="71">
        <v>0.29842434449666672</v>
      </c>
      <c r="R2248" s="66">
        <v>1</v>
      </c>
      <c r="S2248" s="66">
        <f t="shared" si="234"/>
        <v>0.29842434449666672</v>
      </c>
      <c r="T2248" s="66">
        <f t="shared" si="232"/>
        <v>-2.396990140966665E-2</v>
      </c>
      <c r="U2248" s="71">
        <v>9.5946008999999999E-3</v>
      </c>
      <c r="V2248" s="71">
        <v>9.5946008999999999E-3</v>
      </c>
      <c r="W2248" s="71" t="s">
        <v>19</v>
      </c>
      <c r="X2248" s="71">
        <v>1.0885678686666666E-2</v>
      </c>
      <c r="Y2248" s="66">
        <v>1</v>
      </c>
      <c r="Z2248" s="66">
        <f t="shared" si="235"/>
        <v>1.0885678686666666E-2</v>
      </c>
      <c r="AA2248" s="66">
        <f t="shared" si="236"/>
        <v>-1.2910777866666657E-3</v>
      </c>
      <c r="AB2248" s="71">
        <v>1.1952462800000001</v>
      </c>
      <c r="AC2248" s="71">
        <v>1.1952462800000001</v>
      </c>
      <c r="AD2248" s="71"/>
      <c r="AE2248" s="71">
        <v>1.2980398379666667</v>
      </c>
      <c r="AF2248" s="72">
        <v>1</v>
      </c>
      <c r="AG2248" s="66">
        <f t="shared" si="233"/>
        <v>1.2980398379666667</v>
      </c>
      <c r="AH2248" s="66">
        <f t="shared" si="237"/>
        <v>-0.10279355796666656</v>
      </c>
      <c r="AI2248" s="67" t="s">
        <v>71</v>
      </c>
      <c r="AJ2248" s="162"/>
      <c r="AK2248" s="162"/>
      <c r="AS2248" s="155"/>
      <c r="AT2248" s="155"/>
      <c r="AU2248" s="155"/>
      <c r="AV2248" s="155"/>
      <c r="AW2248" s="155"/>
      <c r="AX2248" s="155"/>
      <c r="AY2248" s="155"/>
      <c r="AZ2248" s="155"/>
      <c r="BA2248" s="155"/>
    </row>
    <row r="2249" spans="1:53" x14ac:dyDescent="0.25">
      <c r="A2249" s="70" t="s">
        <v>16</v>
      </c>
      <c r="B2249" s="64">
        <v>34039</v>
      </c>
      <c r="C2249" s="64" t="s">
        <v>47</v>
      </c>
      <c r="D2249" s="64" t="s">
        <v>53</v>
      </c>
      <c r="E2249" s="64" t="s">
        <v>104</v>
      </c>
      <c r="F2249" s="64" t="s">
        <v>99</v>
      </c>
      <c r="G2249" s="64" t="s">
        <v>84</v>
      </c>
      <c r="H2249" s="64"/>
      <c r="I2249" s="64">
        <v>2260004035</v>
      </c>
      <c r="J2249" s="65" t="s">
        <v>1</v>
      </c>
      <c r="K2249" s="64" t="s">
        <v>1</v>
      </c>
      <c r="L2249" s="64" t="s">
        <v>19</v>
      </c>
      <c r="M2249" s="71" t="s">
        <v>19</v>
      </c>
      <c r="N2249" s="71">
        <v>9.9110017199999997E-3</v>
      </c>
      <c r="O2249" s="71">
        <v>9.9110017199999997E-3</v>
      </c>
      <c r="P2249" s="66" t="s">
        <v>19</v>
      </c>
      <c r="Q2249" s="71">
        <v>2.9964460166666666E-3</v>
      </c>
      <c r="R2249" s="66">
        <v>1</v>
      </c>
      <c r="S2249" s="66">
        <f t="shared" si="234"/>
        <v>2.9964460166666666E-3</v>
      </c>
      <c r="T2249" s="66">
        <f t="shared" ref="T2249:T2312" si="238">O2249-S2249</f>
        <v>6.9145557033333336E-3</v>
      </c>
      <c r="U2249" s="71">
        <v>0</v>
      </c>
      <c r="V2249" s="71">
        <v>0</v>
      </c>
      <c r="W2249" s="71" t="s">
        <v>19</v>
      </c>
      <c r="X2249" s="71">
        <v>0</v>
      </c>
      <c r="Y2249" s="66">
        <v>1</v>
      </c>
      <c r="Z2249" s="66">
        <f t="shared" si="235"/>
        <v>0</v>
      </c>
      <c r="AA2249" s="66">
        <f t="shared" si="236"/>
        <v>0</v>
      </c>
      <c r="AB2249" s="71">
        <v>0</v>
      </c>
      <c r="AC2249" s="71">
        <v>0</v>
      </c>
      <c r="AD2249" s="71"/>
      <c r="AE2249" s="71">
        <v>0</v>
      </c>
      <c r="AF2249" s="72">
        <v>1</v>
      </c>
      <c r="AG2249" s="66">
        <f t="shared" ref="AG2249:AG2312" si="239">AF2249*AE2249</f>
        <v>0</v>
      </c>
      <c r="AH2249" s="66">
        <f t="shared" si="237"/>
        <v>0</v>
      </c>
      <c r="AI2249" s="67" t="s">
        <v>71</v>
      </c>
      <c r="AJ2249" s="162"/>
      <c r="AK2249" s="162"/>
      <c r="AS2249" s="155"/>
      <c r="AT2249" s="155"/>
      <c r="AU2249" s="155"/>
      <c r="AV2249" s="155"/>
      <c r="AW2249" s="155"/>
      <c r="AX2249" s="155"/>
      <c r="AY2249" s="155"/>
      <c r="AZ2249" s="155"/>
      <c r="BA2249" s="155"/>
    </row>
    <row r="2250" spans="1:53" x14ac:dyDescent="0.25">
      <c r="A2250" s="70" t="s">
        <v>16</v>
      </c>
      <c r="B2250" s="64">
        <v>34039</v>
      </c>
      <c r="C2250" s="64" t="s">
        <v>47</v>
      </c>
      <c r="D2250" s="64" t="s">
        <v>53</v>
      </c>
      <c r="E2250" s="64" t="s">
        <v>104</v>
      </c>
      <c r="F2250" s="64" t="s">
        <v>100</v>
      </c>
      <c r="G2250" s="64" t="s">
        <v>84</v>
      </c>
      <c r="H2250" s="64"/>
      <c r="I2250" s="64">
        <v>2260004036</v>
      </c>
      <c r="J2250" s="65" t="s">
        <v>1</v>
      </c>
      <c r="K2250" s="64" t="s">
        <v>1</v>
      </c>
      <c r="L2250" s="64" t="s">
        <v>19</v>
      </c>
      <c r="M2250" s="71" t="s">
        <v>19</v>
      </c>
      <c r="N2250" s="71">
        <v>1.58633101E-3</v>
      </c>
      <c r="O2250" s="71">
        <v>1.58633101E-3</v>
      </c>
      <c r="P2250" s="66" t="s">
        <v>19</v>
      </c>
      <c r="Q2250" s="71">
        <v>4.699514966666667E-4</v>
      </c>
      <c r="R2250" s="66">
        <v>1</v>
      </c>
      <c r="S2250" s="66">
        <f t="shared" si="234"/>
        <v>4.699514966666667E-4</v>
      </c>
      <c r="T2250" s="66">
        <f t="shared" si="238"/>
        <v>1.1163795133333333E-3</v>
      </c>
      <c r="U2250" s="71">
        <v>0</v>
      </c>
      <c r="V2250" s="71">
        <v>0</v>
      </c>
      <c r="W2250" s="71" t="s">
        <v>19</v>
      </c>
      <c r="X2250" s="71">
        <v>0</v>
      </c>
      <c r="Y2250" s="66">
        <v>1</v>
      </c>
      <c r="Z2250" s="66">
        <f t="shared" si="235"/>
        <v>0</v>
      </c>
      <c r="AA2250" s="66">
        <f t="shared" si="236"/>
        <v>0</v>
      </c>
      <c r="AB2250" s="71">
        <v>0</v>
      </c>
      <c r="AC2250" s="71">
        <v>0</v>
      </c>
      <c r="AD2250" s="71"/>
      <c r="AE2250" s="71">
        <v>0</v>
      </c>
      <c r="AF2250" s="72">
        <v>1</v>
      </c>
      <c r="AG2250" s="66">
        <f t="shared" si="239"/>
        <v>0</v>
      </c>
      <c r="AH2250" s="66">
        <f t="shared" si="237"/>
        <v>0</v>
      </c>
      <c r="AI2250" s="67" t="s">
        <v>71</v>
      </c>
      <c r="AJ2250" s="162"/>
      <c r="AK2250" s="162"/>
      <c r="AS2250" s="155"/>
      <c r="AT2250" s="155"/>
      <c r="AU2250" s="155"/>
      <c r="AV2250" s="155"/>
      <c r="AW2250" s="155"/>
      <c r="AX2250" s="155"/>
      <c r="AY2250" s="155"/>
      <c r="AZ2250" s="155"/>
      <c r="BA2250" s="155"/>
    </row>
    <row r="2251" spans="1:53" x14ac:dyDescent="0.25">
      <c r="A2251" s="70" t="s">
        <v>16</v>
      </c>
      <c r="B2251" s="64">
        <v>34039</v>
      </c>
      <c r="C2251" s="64" t="s">
        <v>47</v>
      </c>
      <c r="D2251" s="64" t="s">
        <v>53</v>
      </c>
      <c r="E2251" s="64" t="s">
        <v>105</v>
      </c>
      <c r="F2251" s="64" t="s">
        <v>100</v>
      </c>
      <c r="G2251" s="64" t="s">
        <v>84</v>
      </c>
      <c r="H2251" s="64"/>
      <c r="I2251" s="64">
        <v>2260004071</v>
      </c>
      <c r="J2251" s="65" t="s">
        <v>1</v>
      </c>
      <c r="K2251" s="64" t="s">
        <v>1</v>
      </c>
      <c r="L2251" s="64" t="s">
        <v>19</v>
      </c>
      <c r="M2251" s="71" t="s">
        <v>19</v>
      </c>
      <c r="N2251" s="71">
        <v>8.8761809091999995E-5</v>
      </c>
      <c r="O2251" s="71">
        <v>8.8761809091999995E-5</v>
      </c>
      <c r="P2251" s="66" t="s">
        <v>19</v>
      </c>
      <c r="Q2251" s="71">
        <v>9.4798660000000001E-5</v>
      </c>
      <c r="R2251" s="66">
        <v>1</v>
      </c>
      <c r="S2251" s="66">
        <f t="shared" si="234"/>
        <v>9.4798660000000001E-5</v>
      </c>
      <c r="T2251" s="66">
        <f t="shared" si="238"/>
        <v>-6.0368509080000067E-6</v>
      </c>
      <c r="U2251" s="71">
        <v>4.4123944000000003E-6</v>
      </c>
      <c r="V2251" s="71">
        <v>4.4123944000000003E-6</v>
      </c>
      <c r="W2251" s="71" t="s">
        <v>19</v>
      </c>
      <c r="X2251" s="71">
        <v>4.7766766666666677E-6</v>
      </c>
      <c r="Y2251" s="66">
        <v>1</v>
      </c>
      <c r="Z2251" s="66">
        <f t="shared" si="235"/>
        <v>4.7766766666666677E-6</v>
      </c>
      <c r="AA2251" s="66">
        <f t="shared" si="236"/>
        <v>-3.6428226666666733E-7</v>
      </c>
      <c r="AB2251" s="71">
        <v>4.2248040000000001E-4</v>
      </c>
      <c r="AC2251" s="71">
        <v>4.2248040000000001E-4</v>
      </c>
      <c r="AD2251" s="71"/>
      <c r="AE2251" s="71">
        <v>4.5892839666666668E-4</v>
      </c>
      <c r="AF2251" s="72">
        <v>1</v>
      </c>
      <c r="AG2251" s="66">
        <f t="shared" si="239"/>
        <v>4.5892839666666668E-4</v>
      </c>
      <c r="AH2251" s="66">
        <f t="shared" si="237"/>
        <v>-3.6447996666666676E-5</v>
      </c>
      <c r="AI2251" s="67" t="s">
        <v>71</v>
      </c>
      <c r="AJ2251" s="162"/>
      <c r="AK2251" s="162"/>
      <c r="AS2251" s="155"/>
      <c r="AT2251" s="155"/>
      <c r="AU2251" s="155"/>
      <c r="AV2251" s="155"/>
      <c r="AW2251" s="155"/>
      <c r="AX2251" s="155"/>
      <c r="AY2251" s="155"/>
      <c r="AZ2251" s="155"/>
      <c r="BA2251" s="155"/>
    </row>
    <row r="2252" spans="1:53" x14ac:dyDescent="0.25">
      <c r="A2252" s="70" t="s">
        <v>16</v>
      </c>
      <c r="B2252" s="64">
        <v>34039</v>
      </c>
      <c r="C2252" s="64" t="s">
        <v>47</v>
      </c>
      <c r="D2252" s="64" t="s">
        <v>53</v>
      </c>
      <c r="E2252" s="64" t="s">
        <v>106</v>
      </c>
      <c r="F2252" s="64" t="s">
        <v>107</v>
      </c>
      <c r="G2252" s="64" t="s">
        <v>84</v>
      </c>
      <c r="H2252" s="64"/>
      <c r="I2252" s="64">
        <v>2260005035</v>
      </c>
      <c r="J2252" s="65" t="s">
        <v>1</v>
      </c>
      <c r="K2252" s="64" t="s">
        <v>1</v>
      </c>
      <c r="L2252" s="64" t="s">
        <v>19</v>
      </c>
      <c r="M2252" s="71" t="s">
        <v>19</v>
      </c>
      <c r="N2252" s="71">
        <v>4.3775056572399998E-7</v>
      </c>
      <c r="O2252" s="71">
        <v>4.3775056572399998E-7</v>
      </c>
      <c r="P2252" s="66" t="s">
        <v>19</v>
      </c>
      <c r="Q2252" s="71">
        <v>0</v>
      </c>
      <c r="R2252" s="66">
        <v>1</v>
      </c>
      <c r="S2252" s="66">
        <f t="shared" si="234"/>
        <v>0</v>
      </c>
      <c r="T2252" s="66">
        <f t="shared" si="238"/>
        <v>4.3775056572399998E-7</v>
      </c>
      <c r="U2252" s="71">
        <v>2.1289511299999999E-8</v>
      </c>
      <c r="V2252" s="71">
        <v>2.1289511299999999E-8</v>
      </c>
      <c r="W2252" s="71" t="s">
        <v>19</v>
      </c>
      <c r="X2252" s="71">
        <v>0</v>
      </c>
      <c r="Y2252" s="66">
        <v>1</v>
      </c>
      <c r="Z2252" s="66">
        <f t="shared" si="235"/>
        <v>0</v>
      </c>
      <c r="AA2252" s="66">
        <f t="shared" si="236"/>
        <v>2.1289511299999999E-8</v>
      </c>
      <c r="AB2252" s="71">
        <v>1.7687360300000002E-6</v>
      </c>
      <c r="AC2252" s="71">
        <v>1.7687360300000002E-6</v>
      </c>
      <c r="AD2252" s="71"/>
      <c r="AE2252" s="71">
        <v>2.2046200000000002E-6</v>
      </c>
      <c r="AF2252" s="72">
        <v>1</v>
      </c>
      <c r="AG2252" s="66">
        <f t="shared" si="239"/>
        <v>2.2046200000000002E-6</v>
      </c>
      <c r="AH2252" s="66">
        <f t="shared" si="237"/>
        <v>-4.3588397000000001E-7</v>
      </c>
      <c r="AI2252" s="67" t="s">
        <v>71</v>
      </c>
      <c r="AJ2252" s="162"/>
      <c r="AK2252" s="162"/>
      <c r="AS2252" s="155"/>
      <c r="AT2252" s="155"/>
      <c r="AU2252" s="155"/>
      <c r="AV2252" s="155"/>
      <c r="AW2252" s="155"/>
      <c r="AX2252" s="155"/>
      <c r="AY2252" s="155"/>
      <c r="AZ2252" s="155"/>
      <c r="BA2252" s="155"/>
    </row>
    <row r="2253" spans="1:53" x14ac:dyDescent="0.25">
      <c r="A2253" s="70" t="s">
        <v>16</v>
      </c>
      <c r="B2253" s="64">
        <v>34039</v>
      </c>
      <c r="C2253" s="64" t="s">
        <v>47</v>
      </c>
      <c r="D2253" s="64" t="s">
        <v>53</v>
      </c>
      <c r="E2253" s="64" t="s">
        <v>108</v>
      </c>
      <c r="F2253" s="64" t="s">
        <v>109</v>
      </c>
      <c r="G2253" s="64" t="s">
        <v>84</v>
      </c>
      <c r="H2253" s="64"/>
      <c r="I2253" s="64">
        <v>2260006005</v>
      </c>
      <c r="J2253" s="65" t="s">
        <v>1</v>
      </c>
      <c r="K2253" s="64" t="s">
        <v>1</v>
      </c>
      <c r="L2253" s="64" t="s">
        <v>19</v>
      </c>
      <c r="M2253" s="71" t="s">
        <v>19</v>
      </c>
      <c r="N2253" s="71">
        <v>1.050116450808E-2</v>
      </c>
      <c r="O2253" s="71">
        <v>1.050116450808E-2</v>
      </c>
      <c r="P2253" s="66" t="s">
        <v>19</v>
      </c>
      <c r="Q2253" s="71">
        <v>1.16403936E-2</v>
      </c>
      <c r="R2253" s="66">
        <v>1</v>
      </c>
      <c r="S2253" s="66">
        <f t="shared" si="234"/>
        <v>1.16403936E-2</v>
      </c>
      <c r="T2253" s="66">
        <f t="shared" si="238"/>
        <v>-1.1392290919199997E-3</v>
      </c>
      <c r="U2253" s="71">
        <v>3.7952338299999998E-4</v>
      </c>
      <c r="V2253" s="71">
        <v>3.7952338299999998E-4</v>
      </c>
      <c r="W2253" s="71" t="s">
        <v>19</v>
      </c>
      <c r="X2253" s="71">
        <v>4.4827273333333334E-4</v>
      </c>
      <c r="Y2253" s="66">
        <v>1</v>
      </c>
      <c r="Z2253" s="66">
        <f t="shared" si="235"/>
        <v>4.4827273333333334E-4</v>
      </c>
      <c r="AA2253" s="66">
        <f t="shared" si="236"/>
        <v>-6.8749350333333363E-5</v>
      </c>
      <c r="AB2253" s="71">
        <v>3.6448399579999999E-2</v>
      </c>
      <c r="AC2253" s="71">
        <v>3.6448399579999999E-2</v>
      </c>
      <c r="AD2253" s="71"/>
      <c r="AE2253" s="71">
        <v>4.1212063969999997E-2</v>
      </c>
      <c r="AF2253" s="72">
        <v>1</v>
      </c>
      <c r="AG2253" s="66">
        <f t="shared" si="239"/>
        <v>4.1212063969999997E-2</v>
      </c>
      <c r="AH2253" s="66">
        <f t="shared" si="237"/>
        <v>-4.7636643899999984E-3</v>
      </c>
      <c r="AI2253" s="67" t="s">
        <v>71</v>
      </c>
      <c r="AJ2253" s="162"/>
      <c r="AK2253" s="162"/>
      <c r="AS2253" s="155"/>
      <c r="AT2253" s="155"/>
      <c r="AU2253" s="155"/>
      <c r="AV2253" s="155"/>
      <c r="AW2253" s="155"/>
      <c r="AX2253" s="155"/>
      <c r="AY2253" s="155"/>
      <c r="AZ2253" s="155"/>
      <c r="BA2253" s="155"/>
    </row>
    <row r="2254" spans="1:53" x14ac:dyDescent="0.25">
      <c r="A2254" s="70" t="s">
        <v>16</v>
      </c>
      <c r="B2254" s="64">
        <v>34039</v>
      </c>
      <c r="C2254" s="64" t="s">
        <v>47</v>
      </c>
      <c r="D2254" s="64" t="s">
        <v>53</v>
      </c>
      <c r="E2254" s="64" t="s">
        <v>110</v>
      </c>
      <c r="F2254" s="64" t="s">
        <v>109</v>
      </c>
      <c r="G2254" s="64" t="s">
        <v>84</v>
      </c>
      <c r="H2254" s="64"/>
      <c r="I2254" s="64">
        <v>2260006010</v>
      </c>
      <c r="J2254" s="65" t="s">
        <v>1</v>
      </c>
      <c r="K2254" s="64" t="s">
        <v>1</v>
      </c>
      <c r="L2254" s="64" t="s">
        <v>19</v>
      </c>
      <c r="M2254" s="71" t="s">
        <v>19</v>
      </c>
      <c r="N2254" s="71">
        <v>7.4079969582016986E-2</v>
      </c>
      <c r="O2254" s="71">
        <v>7.4079969582016986E-2</v>
      </c>
      <c r="P2254" s="66" t="s">
        <v>19</v>
      </c>
      <c r="Q2254" s="71">
        <v>8.2237470113333336E-2</v>
      </c>
      <c r="R2254" s="66">
        <v>1</v>
      </c>
      <c r="S2254" s="66">
        <f t="shared" si="234"/>
        <v>8.2237470113333336E-2</v>
      </c>
      <c r="T2254" s="66">
        <f t="shared" si="238"/>
        <v>-8.1575005313163501E-3</v>
      </c>
      <c r="U2254" s="71">
        <v>2.5891176965000002E-3</v>
      </c>
      <c r="V2254" s="71">
        <v>2.5891176965000002E-3</v>
      </c>
      <c r="W2254" s="71" t="s">
        <v>19</v>
      </c>
      <c r="X2254" s="71">
        <v>3.0548684466666664E-3</v>
      </c>
      <c r="Y2254" s="66">
        <v>1</v>
      </c>
      <c r="Z2254" s="66">
        <f t="shared" si="235"/>
        <v>3.0548684466666664E-3</v>
      </c>
      <c r="AA2254" s="66">
        <f t="shared" si="236"/>
        <v>-4.6575075016666622E-4</v>
      </c>
      <c r="AB2254" s="71">
        <v>0.23833251120000001</v>
      </c>
      <c r="AC2254" s="71">
        <v>0.23833251120000001</v>
      </c>
      <c r="AD2254" s="71"/>
      <c r="AE2254" s="71">
        <v>0.26732560734000005</v>
      </c>
      <c r="AF2254" s="72">
        <v>1</v>
      </c>
      <c r="AG2254" s="66">
        <f t="shared" si="239"/>
        <v>0.26732560734000005</v>
      </c>
      <c r="AH2254" s="66">
        <f t="shared" si="237"/>
        <v>-2.8993096140000035E-2</v>
      </c>
      <c r="AI2254" s="67" t="s">
        <v>71</v>
      </c>
      <c r="AJ2254" s="162"/>
      <c r="AK2254" s="162"/>
      <c r="AS2254" s="155"/>
      <c r="AT2254" s="155"/>
      <c r="AU2254" s="155"/>
      <c r="AV2254" s="155"/>
      <c r="AW2254" s="155"/>
      <c r="AX2254" s="155"/>
      <c r="AY2254" s="155"/>
      <c r="AZ2254" s="155"/>
      <c r="BA2254" s="155"/>
    </row>
    <row r="2255" spans="1:53" x14ac:dyDescent="0.25">
      <c r="A2255" s="70" t="s">
        <v>16</v>
      </c>
      <c r="B2255" s="64">
        <v>34039</v>
      </c>
      <c r="C2255" s="64" t="s">
        <v>47</v>
      </c>
      <c r="D2255" s="64" t="s">
        <v>53</v>
      </c>
      <c r="E2255" s="64" t="s">
        <v>111</v>
      </c>
      <c r="F2255" s="64" t="s">
        <v>109</v>
      </c>
      <c r="G2255" s="64" t="s">
        <v>84</v>
      </c>
      <c r="H2255" s="64"/>
      <c r="I2255" s="64">
        <v>2260006015</v>
      </c>
      <c r="J2255" s="65" t="s">
        <v>1</v>
      </c>
      <c r="K2255" s="64" t="s">
        <v>1</v>
      </c>
      <c r="L2255" s="64" t="s">
        <v>19</v>
      </c>
      <c r="M2255" s="71" t="s">
        <v>19</v>
      </c>
      <c r="N2255" s="71">
        <v>2.7549544139999999E-5</v>
      </c>
      <c r="O2255" s="71">
        <v>2.7549544139999999E-5</v>
      </c>
      <c r="P2255" s="66" t="s">
        <v>19</v>
      </c>
      <c r="Q2255" s="71">
        <v>3.1232116666666665E-5</v>
      </c>
      <c r="R2255" s="66">
        <v>1</v>
      </c>
      <c r="S2255" s="66">
        <f t="shared" si="234"/>
        <v>3.1232116666666665E-5</v>
      </c>
      <c r="T2255" s="66">
        <f t="shared" si="238"/>
        <v>-3.6825725266666664E-6</v>
      </c>
      <c r="U2255" s="71">
        <v>9.8894417999999993E-7</v>
      </c>
      <c r="V2255" s="71">
        <v>9.8894417999999993E-7</v>
      </c>
      <c r="W2255" s="71" t="s">
        <v>19</v>
      </c>
      <c r="X2255" s="71">
        <v>1.1023100000000001E-6</v>
      </c>
      <c r="Y2255" s="66">
        <v>1</v>
      </c>
      <c r="Z2255" s="66">
        <f t="shared" si="235"/>
        <v>1.1023100000000001E-6</v>
      </c>
      <c r="AA2255" s="66">
        <f t="shared" si="236"/>
        <v>-1.1336582000000015E-7</v>
      </c>
      <c r="AB2255" s="71">
        <v>1.0088268999999999E-4</v>
      </c>
      <c r="AC2255" s="71">
        <v>1.0088268999999999E-4</v>
      </c>
      <c r="AD2255" s="71"/>
      <c r="AE2255" s="71">
        <v>1.1390536666666668E-4</v>
      </c>
      <c r="AF2255" s="72">
        <v>1</v>
      </c>
      <c r="AG2255" s="66">
        <f t="shared" si="239"/>
        <v>1.1390536666666668E-4</v>
      </c>
      <c r="AH2255" s="66">
        <f t="shared" si="237"/>
        <v>-1.3022676666666681E-5</v>
      </c>
      <c r="AI2255" s="67" t="s">
        <v>71</v>
      </c>
      <c r="AJ2255" s="162"/>
      <c r="AK2255" s="162"/>
      <c r="AS2255" s="155"/>
      <c r="AT2255" s="155"/>
      <c r="AU2255" s="155"/>
      <c r="AV2255" s="155"/>
      <c r="AW2255" s="155"/>
      <c r="AX2255" s="155"/>
      <c r="AY2255" s="155"/>
      <c r="AZ2255" s="155"/>
      <c r="BA2255" s="155"/>
    </row>
    <row r="2256" spans="1:53" x14ac:dyDescent="0.25">
      <c r="A2256" s="70" t="s">
        <v>16</v>
      </c>
      <c r="B2256" s="64">
        <v>34039</v>
      </c>
      <c r="C2256" s="64" t="s">
        <v>47</v>
      </c>
      <c r="D2256" s="64" t="s">
        <v>53</v>
      </c>
      <c r="E2256" s="64" t="s">
        <v>112</v>
      </c>
      <c r="F2256" s="64" t="s">
        <v>109</v>
      </c>
      <c r="G2256" s="64" t="s">
        <v>84</v>
      </c>
      <c r="H2256" s="64"/>
      <c r="I2256" s="64">
        <v>2260006035</v>
      </c>
      <c r="J2256" s="65" t="s">
        <v>1</v>
      </c>
      <c r="K2256" s="64" t="s">
        <v>1</v>
      </c>
      <c r="L2256" s="64" t="s">
        <v>19</v>
      </c>
      <c r="M2256" s="71" t="s">
        <v>19</v>
      </c>
      <c r="N2256" s="71">
        <v>4.5677578122000007E-4</v>
      </c>
      <c r="O2256" s="71">
        <v>4.5677578122000007E-4</v>
      </c>
      <c r="P2256" s="66" t="s">
        <v>19</v>
      </c>
      <c r="Q2256" s="71">
        <v>5.0926721999999998E-4</v>
      </c>
      <c r="R2256" s="66">
        <v>1</v>
      </c>
      <c r="S2256" s="66">
        <f t="shared" si="234"/>
        <v>5.0926721999999998E-4</v>
      </c>
      <c r="T2256" s="66">
        <f t="shared" si="238"/>
        <v>-5.2491438779999906E-5</v>
      </c>
      <c r="U2256" s="71">
        <v>1.5585105000000001E-5</v>
      </c>
      <c r="V2256" s="71">
        <v>1.5585105000000001E-5</v>
      </c>
      <c r="W2256" s="71" t="s">
        <v>19</v>
      </c>
      <c r="X2256" s="71">
        <v>1.873927E-5</v>
      </c>
      <c r="Y2256" s="66">
        <v>1</v>
      </c>
      <c r="Z2256" s="66">
        <f t="shared" si="235"/>
        <v>1.873927E-5</v>
      </c>
      <c r="AA2256" s="66">
        <f t="shared" si="236"/>
        <v>-3.1541649999999986E-6</v>
      </c>
      <c r="AB2256" s="71">
        <v>1.5898446E-3</v>
      </c>
      <c r="AC2256" s="71">
        <v>1.5898446E-3</v>
      </c>
      <c r="AD2256" s="71"/>
      <c r="AE2256" s="71">
        <v>1.7975001733333334E-3</v>
      </c>
      <c r="AF2256" s="72">
        <v>1</v>
      </c>
      <c r="AG2256" s="66">
        <f t="shared" si="239"/>
        <v>1.7975001733333334E-3</v>
      </c>
      <c r="AH2256" s="66">
        <f t="shared" si="237"/>
        <v>-2.0765557333333345E-4</v>
      </c>
      <c r="AI2256" s="67" t="s">
        <v>71</v>
      </c>
      <c r="AJ2256" s="162"/>
      <c r="AK2256" s="162"/>
      <c r="AS2256" s="155"/>
      <c r="AT2256" s="155"/>
      <c r="AU2256" s="155"/>
      <c r="AV2256" s="155"/>
      <c r="AW2256" s="155"/>
      <c r="AX2256" s="155"/>
      <c r="AY2256" s="155"/>
      <c r="AZ2256" s="155"/>
      <c r="BA2256" s="155"/>
    </row>
    <row r="2257" spans="1:53" x14ac:dyDescent="0.25">
      <c r="A2257" s="70" t="s">
        <v>16</v>
      </c>
      <c r="B2257" s="64">
        <v>34039</v>
      </c>
      <c r="C2257" s="64" t="s">
        <v>47</v>
      </c>
      <c r="D2257" s="64" t="s">
        <v>53</v>
      </c>
      <c r="E2257" s="64" t="s">
        <v>113</v>
      </c>
      <c r="F2257" s="64" t="s">
        <v>114</v>
      </c>
      <c r="G2257" s="64" t="s">
        <v>84</v>
      </c>
      <c r="H2257" s="64"/>
      <c r="I2257" s="64">
        <v>2260007005</v>
      </c>
      <c r="J2257" s="65" t="s">
        <v>1</v>
      </c>
      <c r="K2257" s="64" t="s">
        <v>1</v>
      </c>
      <c r="L2257" s="64" t="s">
        <v>19</v>
      </c>
      <c r="M2257" s="71" t="s">
        <v>19</v>
      </c>
      <c r="N2257" s="71">
        <v>0</v>
      </c>
      <c r="O2257" s="71">
        <v>0</v>
      </c>
      <c r="P2257" s="66" t="s">
        <v>19</v>
      </c>
      <c r="Q2257" s="71">
        <v>0</v>
      </c>
      <c r="R2257" s="66">
        <v>1</v>
      </c>
      <c r="S2257" s="66">
        <f t="shared" si="234"/>
        <v>0</v>
      </c>
      <c r="T2257" s="66">
        <f t="shared" si="238"/>
        <v>0</v>
      </c>
      <c r="U2257" s="71">
        <v>0</v>
      </c>
      <c r="V2257" s="71">
        <v>0</v>
      </c>
      <c r="W2257" s="71" t="s">
        <v>19</v>
      </c>
      <c r="X2257" s="71">
        <v>0</v>
      </c>
      <c r="Y2257" s="66">
        <v>1</v>
      </c>
      <c r="Z2257" s="66">
        <f t="shared" si="235"/>
        <v>0</v>
      </c>
      <c r="AA2257" s="66">
        <f t="shared" si="236"/>
        <v>0</v>
      </c>
      <c r="AB2257" s="71">
        <v>0</v>
      </c>
      <c r="AC2257" s="71">
        <v>0</v>
      </c>
      <c r="AD2257" s="71"/>
      <c r="AE2257" s="71">
        <v>0</v>
      </c>
      <c r="AF2257" s="72">
        <v>1</v>
      </c>
      <c r="AG2257" s="66">
        <f t="shared" si="239"/>
        <v>0</v>
      </c>
      <c r="AH2257" s="66">
        <f t="shared" si="237"/>
        <v>0</v>
      </c>
      <c r="AI2257" s="67" t="s">
        <v>71</v>
      </c>
      <c r="AJ2257" s="162"/>
      <c r="AK2257" s="162"/>
      <c r="AS2257" s="155"/>
      <c r="AT2257" s="155"/>
      <c r="AU2257" s="155"/>
      <c r="AV2257" s="155"/>
      <c r="AW2257" s="155"/>
      <c r="AX2257" s="155"/>
      <c r="AY2257" s="155"/>
      <c r="AZ2257" s="155"/>
      <c r="BA2257" s="155"/>
    </row>
    <row r="2258" spans="1:53" x14ac:dyDescent="0.25">
      <c r="A2258" s="70" t="s">
        <v>16</v>
      </c>
      <c r="B2258" s="64">
        <v>34039</v>
      </c>
      <c r="C2258" s="64" t="s">
        <v>47</v>
      </c>
      <c r="D2258" s="64" t="s">
        <v>53</v>
      </c>
      <c r="E2258" s="64" t="s">
        <v>82</v>
      </c>
      <c r="F2258" s="64" t="s">
        <v>83</v>
      </c>
      <c r="G2258" s="64" t="s">
        <v>115</v>
      </c>
      <c r="H2258" s="64"/>
      <c r="I2258" s="64">
        <v>2265001010</v>
      </c>
      <c r="J2258" s="65" t="s">
        <v>1</v>
      </c>
      <c r="K2258" s="64" t="s">
        <v>1</v>
      </c>
      <c r="L2258" s="64" t="s">
        <v>19</v>
      </c>
      <c r="M2258" s="71" t="s">
        <v>19</v>
      </c>
      <c r="N2258" s="71">
        <v>7.8450413409100004E-3</v>
      </c>
      <c r="O2258" s="71">
        <v>7.8450413409100004E-3</v>
      </c>
      <c r="P2258" s="66" t="s">
        <v>19</v>
      </c>
      <c r="Q2258" s="71">
        <v>7.0893230466666677E-3</v>
      </c>
      <c r="R2258" s="66">
        <v>1</v>
      </c>
      <c r="S2258" s="66">
        <f t="shared" si="234"/>
        <v>7.0893230466666677E-3</v>
      </c>
      <c r="T2258" s="66">
        <f t="shared" si="238"/>
        <v>7.5571829424333267E-4</v>
      </c>
      <c r="U2258" s="71">
        <v>9.9474749999999999E-4</v>
      </c>
      <c r="V2258" s="71">
        <v>9.9474749999999999E-4</v>
      </c>
      <c r="W2258" s="71" t="s">
        <v>19</v>
      </c>
      <c r="X2258" s="71">
        <v>1.0453573166666669E-3</v>
      </c>
      <c r="Y2258" s="66">
        <v>1</v>
      </c>
      <c r="Z2258" s="66">
        <f t="shared" si="235"/>
        <v>1.0453573166666669E-3</v>
      </c>
      <c r="AA2258" s="66">
        <f t="shared" si="236"/>
        <v>-5.0609816666666871E-5</v>
      </c>
      <c r="AB2258" s="71">
        <v>6.8119779000000005E-2</v>
      </c>
      <c r="AC2258" s="71">
        <v>6.8119779000000005E-2</v>
      </c>
      <c r="AD2258" s="71"/>
      <c r="AE2258" s="71">
        <v>6.2982686469999993E-2</v>
      </c>
      <c r="AF2258" s="72">
        <v>1</v>
      </c>
      <c r="AG2258" s="66">
        <f t="shared" si="239"/>
        <v>6.2982686469999993E-2</v>
      </c>
      <c r="AH2258" s="66">
        <f t="shared" si="237"/>
        <v>5.137092530000012E-3</v>
      </c>
      <c r="AI2258" s="67" t="s">
        <v>71</v>
      </c>
      <c r="AJ2258" s="162"/>
      <c r="AK2258" s="162"/>
      <c r="AS2258" s="155"/>
      <c r="AT2258" s="155"/>
      <c r="AU2258" s="155"/>
      <c r="AV2258" s="155"/>
      <c r="AW2258" s="155"/>
      <c r="AX2258" s="155"/>
      <c r="AY2258" s="155"/>
      <c r="AZ2258" s="155"/>
      <c r="BA2258" s="155"/>
    </row>
    <row r="2259" spans="1:53" x14ac:dyDescent="0.25">
      <c r="A2259" s="70" t="s">
        <v>16</v>
      </c>
      <c r="B2259" s="64">
        <v>34039</v>
      </c>
      <c r="C2259" s="64" t="s">
        <v>47</v>
      </c>
      <c r="D2259" s="64" t="s">
        <v>53</v>
      </c>
      <c r="E2259" s="64" t="s">
        <v>86</v>
      </c>
      <c r="F2259" s="64" t="s">
        <v>83</v>
      </c>
      <c r="G2259" s="64" t="s">
        <v>115</v>
      </c>
      <c r="H2259" s="64"/>
      <c r="I2259" s="64">
        <v>2265001030</v>
      </c>
      <c r="J2259" s="65" t="s">
        <v>1</v>
      </c>
      <c r="K2259" s="64" t="s">
        <v>1</v>
      </c>
      <c r="L2259" s="64" t="s">
        <v>19</v>
      </c>
      <c r="M2259" s="71" t="s">
        <v>19</v>
      </c>
      <c r="N2259" s="71">
        <v>8.7348329974400021E-2</v>
      </c>
      <c r="O2259" s="71">
        <v>8.7348329974400021E-2</v>
      </c>
      <c r="P2259" s="66" t="s">
        <v>19</v>
      </c>
      <c r="Q2259" s="71">
        <v>8.0858112866666679E-2</v>
      </c>
      <c r="R2259" s="66">
        <v>1</v>
      </c>
      <c r="S2259" s="66">
        <f t="shared" si="234"/>
        <v>8.0858112866666679E-2</v>
      </c>
      <c r="T2259" s="66">
        <f t="shared" si="238"/>
        <v>6.4902171077333426E-3</v>
      </c>
      <c r="U2259" s="71">
        <v>8.8335406000000002E-3</v>
      </c>
      <c r="V2259" s="71">
        <v>8.8335406000000002E-3</v>
      </c>
      <c r="W2259" s="71" t="s">
        <v>19</v>
      </c>
      <c r="X2259" s="71">
        <v>8.4910939300000005E-3</v>
      </c>
      <c r="Y2259" s="66">
        <v>1</v>
      </c>
      <c r="Z2259" s="66">
        <f t="shared" si="235"/>
        <v>8.4910939300000005E-3</v>
      </c>
      <c r="AA2259" s="66">
        <f t="shared" si="236"/>
        <v>3.4244666999999965E-4</v>
      </c>
      <c r="AB2259" s="71">
        <v>0.76300084999999995</v>
      </c>
      <c r="AC2259" s="71">
        <v>0.76300084999999995</v>
      </c>
      <c r="AD2259" s="71"/>
      <c r="AE2259" s="71">
        <v>0.81560762004333343</v>
      </c>
      <c r="AF2259" s="72">
        <v>1</v>
      </c>
      <c r="AG2259" s="66">
        <f t="shared" si="239"/>
        <v>0.81560762004333343</v>
      </c>
      <c r="AH2259" s="66">
        <f t="shared" si="237"/>
        <v>-5.2606770043333473E-2</v>
      </c>
      <c r="AI2259" s="67" t="s">
        <v>71</v>
      </c>
      <c r="AJ2259" s="162"/>
      <c r="AK2259" s="162"/>
      <c r="AS2259" s="155"/>
      <c r="AT2259" s="155"/>
      <c r="AU2259" s="155"/>
      <c r="AV2259" s="155"/>
      <c r="AW2259" s="155"/>
      <c r="AX2259" s="155"/>
      <c r="AY2259" s="155"/>
      <c r="AZ2259" s="155"/>
      <c r="BA2259" s="155"/>
    </row>
    <row r="2260" spans="1:53" x14ac:dyDescent="0.25">
      <c r="A2260" s="70" t="s">
        <v>16</v>
      </c>
      <c r="B2260" s="64">
        <v>34039</v>
      </c>
      <c r="C2260" s="64" t="s">
        <v>47</v>
      </c>
      <c r="D2260" s="64" t="s">
        <v>53</v>
      </c>
      <c r="E2260" s="64" t="s">
        <v>116</v>
      </c>
      <c r="F2260" s="64" t="s">
        <v>83</v>
      </c>
      <c r="G2260" s="64" t="s">
        <v>115</v>
      </c>
      <c r="H2260" s="64"/>
      <c r="I2260" s="64">
        <v>2265001050</v>
      </c>
      <c r="J2260" s="65" t="s">
        <v>1</v>
      </c>
      <c r="K2260" s="64" t="s">
        <v>1</v>
      </c>
      <c r="L2260" s="64" t="s">
        <v>19</v>
      </c>
      <c r="M2260" s="71" t="s">
        <v>19</v>
      </c>
      <c r="N2260" s="71">
        <v>1.6763321826700005E-2</v>
      </c>
      <c r="O2260" s="71">
        <v>1.6763321826700005E-2</v>
      </c>
      <c r="P2260" s="66" t="s">
        <v>19</v>
      </c>
      <c r="Q2260" s="71">
        <v>1.3092503306666668E-2</v>
      </c>
      <c r="R2260" s="66">
        <v>1</v>
      </c>
      <c r="S2260" s="66">
        <f t="shared" si="234"/>
        <v>1.3092503306666668E-2</v>
      </c>
      <c r="T2260" s="66">
        <f t="shared" si="238"/>
        <v>3.6708185200333369E-3</v>
      </c>
      <c r="U2260" s="71">
        <v>5.5390698999999996E-3</v>
      </c>
      <c r="V2260" s="71">
        <v>5.5390698999999996E-3</v>
      </c>
      <c r="W2260" s="71" t="s">
        <v>19</v>
      </c>
      <c r="X2260" s="71">
        <v>4.4632531899999996E-3</v>
      </c>
      <c r="Y2260" s="66">
        <v>1</v>
      </c>
      <c r="Z2260" s="66">
        <f t="shared" si="235"/>
        <v>4.4632531899999996E-3</v>
      </c>
      <c r="AA2260" s="66">
        <f t="shared" si="236"/>
        <v>1.07581671E-3</v>
      </c>
      <c r="AB2260" s="71">
        <v>0.64520973000000004</v>
      </c>
      <c r="AC2260" s="71">
        <v>0.64520973000000004</v>
      </c>
      <c r="AD2260" s="71"/>
      <c r="AE2260" s="71">
        <v>0.64656140024666664</v>
      </c>
      <c r="AF2260" s="72">
        <v>1</v>
      </c>
      <c r="AG2260" s="66">
        <f t="shared" si="239"/>
        <v>0.64656140024666664</v>
      </c>
      <c r="AH2260" s="66">
        <f t="shared" si="237"/>
        <v>-1.3516702466666031E-3</v>
      </c>
      <c r="AI2260" s="67" t="s">
        <v>71</v>
      </c>
      <c r="AJ2260" s="162"/>
      <c r="AK2260" s="162"/>
      <c r="AS2260" s="155"/>
      <c r="AT2260" s="155"/>
      <c r="AU2260" s="155"/>
      <c r="AV2260" s="155"/>
      <c r="AW2260" s="155"/>
      <c r="AX2260" s="155"/>
      <c r="AY2260" s="155"/>
      <c r="AZ2260" s="155"/>
      <c r="BA2260" s="155"/>
    </row>
    <row r="2261" spans="1:53" x14ac:dyDescent="0.25">
      <c r="A2261" s="70" t="s">
        <v>16</v>
      </c>
      <c r="B2261" s="64">
        <v>34039</v>
      </c>
      <c r="C2261" s="64" t="s">
        <v>47</v>
      </c>
      <c r="D2261" s="64" t="s">
        <v>53</v>
      </c>
      <c r="E2261" s="64" t="s">
        <v>87</v>
      </c>
      <c r="F2261" s="64" t="s">
        <v>83</v>
      </c>
      <c r="G2261" s="64" t="s">
        <v>115</v>
      </c>
      <c r="H2261" s="64"/>
      <c r="I2261" s="64">
        <v>2265001060</v>
      </c>
      <c r="J2261" s="65" t="s">
        <v>1</v>
      </c>
      <c r="K2261" s="64" t="s">
        <v>1</v>
      </c>
      <c r="L2261" s="64" t="s">
        <v>19</v>
      </c>
      <c r="M2261" s="71" t="s">
        <v>19</v>
      </c>
      <c r="N2261" s="71">
        <v>4.8518852565284792E-3</v>
      </c>
      <c r="O2261" s="71">
        <v>4.8518852565284792E-3</v>
      </c>
      <c r="P2261" s="66" t="s">
        <v>19</v>
      </c>
      <c r="Q2261" s="71">
        <v>3.3679244866666666E-3</v>
      </c>
      <c r="R2261" s="66">
        <v>1</v>
      </c>
      <c r="S2261" s="66">
        <f t="shared" si="234"/>
        <v>3.3679244866666666E-3</v>
      </c>
      <c r="T2261" s="66">
        <f t="shared" si="238"/>
        <v>1.4839607698618126E-3</v>
      </c>
      <c r="U2261" s="71">
        <v>1.2394797250799999E-3</v>
      </c>
      <c r="V2261" s="71">
        <v>1.2394797250799999E-3</v>
      </c>
      <c r="W2261" s="71" t="s">
        <v>19</v>
      </c>
      <c r="X2261" s="71">
        <v>1.0457247533333335E-3</v>
      </c>
      <c r="Y2261" s="66">
        <v>1</v>
      </c>
      <c r="Z2261" s="66">
        <f t="shared" si="235"/>
        <v>1.0457247533333335E-3</v>
      </c>
      <c r="AA2261" s="66">
        <f t="shared" si="236"/>
        <v>1.937549717466664E-4</v>
      </c>
      <c r="AB2261" s="71">
        <v>0.10801150396500001</v>
      </c>
      <c r="AC2261" s="71">
        <v>0.10801150396500001</v>
      </c>
      <c r="AD2261" s="71"/>
      <c r="AE2261" s="71">
        <v>9.1643848779999995E-2</v>
      </c>
      <c r="AF2261" s="72">
        <v>1</v>
      </c>
      <c r="AG2261" s="66">
        <f t="shared" si="239"/>
        <v>9.1643848779999995E-2</v>
      </c>
      <c r="AH2261" s="66">
        <f t="shared" si="237"/>
        <v>1.636765518500001E-2</v>
      </c>
      <c r="AI2261" s="67" t="s">
        <v>71</v>
      </c>
      <c r="AJ2261" s="162"/>
      <c r="AK2261" s="162"/>
      <c r="AS2261" s="155"/>
      <c r="AT2261" s="155"/>
      <c r="AU2261" s="155"/>
      <c r="AV2261" s="155"/>
      <c r="AW2261" s="155"/>
      <c r="AX2261" s="155"/>
      <c r="AY2261" s="155"/>
      <c r="AZ2261" s="155"/>
      <c r="BA2261" s="155"/>
    </row>
    <row r="2262" spans="1:53" x14ac:dyDescent="0.25">
      <c r="A2262" s="70" t="s">
        <v>16</v>
      </c>
      <c r="B2262" s="64">
        <v>34039</v>
      </c>
      <c r="C2262" s="64" t="s">
        <v>47</v>
      </c>
      <c r="D2262" s="64" t="s">
        <v>53</v>
      </c>
      <c r="E2262" s="64" t="s">
        <v>117</v>
      </c>
      <c r="F2262" s="64" t="s">
        <v>89</v>
      </c>
      <c r="G2262" s="64" t="s">
        <v>115</v>
      </c>
      <c r="H2262" s="64"/>
      <c r="I2262" s="64">
        <v>2265002003</v>
      </c>
      <c r="J2262" s="65" t="s">
        <v>1</v>
      </c>
      <c r="K2262" s="64" t="s">
        <v>1</v>
      </c>
      <c r="L2262" s="64" t="s">
        <v>19</v>
      </c>
      <c r="M2262" s="71" t="s">
        <v>19</v>
      </c>
      <c r="N2262" s="71">
        <v>6.0678191509782003E-4</v>
      </c>
      <c r="O2262" s="71">
        <v>6.0678191509782003E-4</v>
      </c>
      <c r="P2262" s="66" t="s">
        <v>19</v>
      </c>
      <c r="Q2262" s="71">
        <v>3.6633435666666669E-4</v>
      </c>
      <c r="R2262" s="66">
        <v>1</v>
      </c>
      <c r="S2262" s="66">
        <f t="shared" si="234"/>
        <v>3.6633435666666669E-4</v>
      </c>
      <c r="T2262" s="66">
        <f t="shared" si="238"/>
        <v>2.4044755843115334E-4</v>
      </c>
      <c r="U2262" s="71">
        <v>3.0745870780000002E-4</v>
      </c>
      <c r="V2262" s="71">
        <v>3.0745870780000002E-4</v>
      </c>
      <c r="W2262" s="71" t="s">
        <v>19</v>
      </c>
      <c r="X2262" s="71">
        <v>1.6387675333333332E-4</v>
      </c>
      <c r="Y2262" s="66">
        <v>1</v>
      </c>
      <c r="Z2262" s="66">
        <f t="shared" si="235"/>
        <v>1.6387675333333332E-4</v>
      </c>
      <c r="AA2262" s="66">
        <f t="shared" si="236"/>
        <v>1.4358195446666669E-4</v>
      </c>
      <c r="AB2262" s="71">
        <v>2.0521245519999998E-2</v>
      </c>
      <c r="AC2262" s="71">
        <v>2.0521245519999998E-2</v>
      </c>
      <c r="AD2262" s="71"/>
      <c r="AE2262" s="71">
        <v>1.8524319550000001E-2</v>
      </c>
      <c r="AF2262" s="72">
        <v>1</v>
      </c>
      <c r="AG2262" s="66">
        <f t="shared" si="239"/>
        <v>1.8524319550000001E-2</v>
      </c>
      <c r="AH2262" s="66">
        <f t="shared" si="237"/>
        <v>1.9969259699999971E-3</v>
      </c>
      <c r="AI2262" s="67" t="s">
        <v>71</v>
      </c>
      <c r="AJ2262" s="162"/>
      <c r="AK2262" s="162"/>
      <c r="AS2262" s="155"/>
      <c r="AT2262" s="155"/>
      <c r="AU2262" s="155"/>
      <c r="AV2262" s="155"/>
      <c r="AW2262" s="155"/>
      <c r="AX2262" s="155"/>
      <c r="AY2262" s="155"/>
      <c r="AZ2262" s="155"/>
      <c r="BA2262" s="155"/>
    </row>
    <row r="2263" spans="1:53" x14ac:dyDescent="0.25">
      <c r="A2263" s="70" t="s">
        <v>16</v>
      </c>
      <c r="B2263" s="64">
        <v>34039</v>
      </c>
      <c r="C2263" s="64" t="s">
        <v>47</v>
      </c>
      <c r="D2263" s="64" t="s">
        <v>53</v>
      </c>
      <c r="E2263" s="64" t="s">
        <v>88</v>
      </c>
      <c r="F2263" s="64" t="s">
        <v>89</v>
      </c>
      <c r="G2263" s="64" t="s">
        <v>115</v>
      </c>
      <c r="H2263" s="64"/>
      <c r="I2263" s="64">
        <v>2265002006</v>
      </c>
      <c r="J2263" s="65" t="s">
        <v>1</v>
      </c>
      <c r="K2263" s="64" t="s">
        <v>1</v>
      </c>
      <c r="L2263" s="64" t="s">
        <v>19</v>
      </c>
      <c r="M2263" s="71" t="s">
        <v>19</v>
      </c>
      <c r="N2263" s="71">
        <v>5.6833643095000007E-6</v>
      </c>
      <c r="O2263" s="71">
        <v>5.6833643095000007E-6</v>
      </c>
      <c r="P2263" s="66" t="s">
        <v>19</v>
      </c>
      <c r="Q2263" s="71">
        <v>3.3069300000000005E-6</v>
      </c>
      <c r="R2263" s="66">
        <v>1</v>
      </c>
      <c r="S2263" s="66">
        <f t="shared" si="234"/>
        <v>3.3069300000000005E-6</v>
      </c>
      <c r="T2263" s="66">
        <f t="shared" si="238"/>
        <v>2.3764343095000002E-6</v>
      </c>
      <c r="U2263" s="71">
        <v>2.1239276999999998E-6</v>
      </c>
      <c r="V2263" s="71">
        <v>2.1239276999999998E-6</v>
      </c>
      <c r="W2263" s="71" t="s">
        <v>19</v>
      </c>
      <c r="X2263" s="71">
        <v>1.1023100000000001E-6</v>
      </c>
      <c r="Y2263" s="66">
        <v>1</v>
      </c>
      <c r="Z2263" s="66">
        <f t="shared" si="235"/>
        <v>1.1023100000000001E-6</v>
      </c>
      <c r="AA2263" s="66">
        <f t="shared" si="236"/>
        <v>1.0216176999999997E-6</v>
      </c>
      <c r="AB2263" s="71">
        <v>1.802223E-4</v>
      </c>
      <c r="AC2263" s="71">
        <v>1.802223E-4</v>
      </c>
      <c r="AD2263" s="71"/>
      <c r="AE2263" s="71">
        <v>1.6791855666666665E-4</v>
      </c>
      <c r="AF2263" s="72">
        <v>1</v>
      </c>
      <c r="AG2263" s="66">
        <f t="shared" si="239"/>
        <v>1.6791855666666665E-4</v>
      </c>
      <c r="AH2263" s="66">
        <f t="shared" si="237"/>
        <v>1.2303743333333357E-5</v>
      </c>
      <c r="AI2263" s="67" t="s">
        <v>71</v>
      </c>
      <c r="AJ2263" s="162"/>
      <c r="AK2263" s="162"/>
      <c r="AS2263" s="155"/>
      <c r="AT2263" s="155"/>
      <c r="AU2263" s="155"/>
      <c r="AV2263" s="155"/>
      <c r="AW2263" s="155"/>
      <c r="AX2263" s="155"/>
      <c r="AY2263" s="155"/>
      <c r="AZ2263" s="155"/>
      <c r="BA2263" s="155"/>
    </row>
    <row r="2264" spans="1:53" x14ac:dyDescent="0.25">
      <c r="A2264" s="70" t="s">
        <v>16</v>
      </c>
      <c r="B2264" s="64">
        <v>34039</v>
      </c>
      <c r="C2264" s="64" t="s">
        <v>47</v>
      </c>
      <c r="D2264" s="64" t="s">
        <v>53</v>
      </c>
      <c r="E2264" s="64" t="s">
        <v>90</v>
      </c>
      <c r="F2264" s="64" t="s">
        <v>89</v>
      </c>
      <c r="G2264" s="64" t="s">
        <v>115</v>
      </c>
      <c r="H2264" s="64"/>
      <c r="I2264" s="64">
        <v>2265002009</v>
      </c>
      <c r="J2264" s="65" t="s">
        <v>1</v>
      </c>
      <c r="K2264" s="64" t="s">
        <v>1</v>
      </c>
      <c r="L2264" s="64" t="s">
        <v>19</v>
      </c>
      <c r="M2264" s="71" t="s">
        <v>19</v>
      </c>
      <c r="N2264" s="71">
        <v>2.1264170132210001E-3</v>
      </c>
      <c r="O2264" s="71">
        <v>2.1264170132210001E-3</v>
      </c>
      <c r="P2264" s="66" t="s">
        <v>19</v>
      </c>
      <c r="Q2264" s="71">
        <v>9.4761916333333332E-4</v>
      </c>
      <c r="R2264" s="66">
        <v>1</v>
      </c>
      <c r="S2264" s="66">
        <f t="shared" si="234"/>
        <v>9.4761916333333332E-4</v>
      </c>
      <c r="T2264" s="66">
        <f t="shared" si="238"/>
        <v>1.1787978498876668E-3</v>
      </c>
      <c r="U2264" s="71">
        <v>4.8240687999999996E-4</v>
      </c>
      <c r="V2264" s="71">
        <v>4.8240687999999996E-4</v>
      </c>
      <c r="W2264" s="71" t="s">
        <v>19</v>
      </c>
      <c r="X2264" s="71">
        <v>2.8733547333333336E-4</v>
      </c>
      <c r="Y2264" s="66">
        <v>1</v>
      </c>
      <c r="Z2264" s="66">
        <f t="shared" si="235"/>
        <v>2.8733547333333336E-4</v>
      </c>
      <c r="AA2264" s="66">
        <f t="shared" si="236"/>
        <v>1.950714066666666E-4</v>
      </c>
      <c r="AB2264" s="71">
        <v>3.7323843000000002E-2</v>
      </c>
      <c r="AC2264" s="71">
        <v>3.7323843000000002E-2</v>
      </c>
      <c r="AD2264" s="71"/>
      <c r="AE2264" s="71">
        <v>3.2525861170000003E-2</v>
      </c>
      <c r="AF2264" s="72">
        <v>1</v>
      </c>
      <c r="AG2264" s="66">
        <f t="shared" si="239"/>
        <v>3.2525861170000003E-2</v>
      </c>
      <c r="AH2264" s="66">
        <f t="shared" si="237"/>
        <v>4.7979818299999991E-3</v>
      </c>
      <c r="AI2264" s="67" t="s">
        <v>71</v>
      </c>
      <c r="AJ2264" s="162"/>
      <c r="AK2264" s="162"/>
      <c r="AS2264" s="155"/>
      <c r="AT2264" s="155"/>
      <c r="AU2264" s="155"/>
      <c r="AV2264" s="155"/>
      <c r="AW2264" s="155"/>
      <c r="AX2264" s="155"/>
      <c r="AY2264" s="155"/>
      <c r="AZ2264" s="155"/>
      <c r="BA2264" s="155"/>
    </row>
    <row r="2265" spans="1:53" x14ac:dyDescent="0.25">
      <c r="A2265" s="70" t="s">
        <v>16</v>
      </c>
      <c r="B2265" s="64">
        <v>34039</v>
      </c>
      <c r="C2265" s="64" t="s">
        <v>47</v>
      </c>
      <c r="D2265" s="64" t="s">
        <v>53</v>
      </c>
      <c r="E2265" s="64" t="s">
        <v>118</v>
      </c>
      <c r="F2265" s="64" t="s">
        <v>89</v>
      </c>
      <c r="G2265" s="64" t="s">
        <v>115</v>
      </c>
      <c r="H2265" s="64"/>
      <c r="I2265" s="64">
        <v>2265002015</v>
      </c>
      <c r="J2265" s="65" t="s">
        <v>1</v>
      </c>
      <c r="K2265" s="64" t="s">
        <v>1</v>
      </c>
      <c r="L2265" s="64" t="s">
        <v>19</v>
      </c>
      <c r="M2265" s="71" t="s">
        <v>19</v>
      </c>
      <c r="N2265" s="71">
        <v>9.6482872304899994E-4</v>
      </c>
      <c r="O2265" s="71">
        <v>9.6482872304899994E-4</v>
      </c>
      <c r="P2265" s="66" t="s">
        <v>19</v>
      </c>
      <c r="Q2265" s="71">
        <v>6.3970723666666662E-4</v>
      </c>
      <c r="R2265" s="66">
        <v>1</v>
      </c>
      <c r="S2265" s="66">
        <f t="shared" si="234"/>
        <v>6.3970723666666662E-4</v>
      </c>
      <c r="T2265" s="66">
        <f t="shared" si="238"/>
        <v>3.2512148638233333E-4</v>
      </c>
      <c r="U2265" s="71">
        <v>4.4625429000000002E-4</v>
      </c>
      <c r="V2265" s="71">
        <v>4.4625429000000002E-4</v>
      </c>
      <c r="W2265" s="71" t="s">
        <v>19</v>
      </c>
      <c r="X2265" s="71">
        <v>2.6933107666666671E-4</v>
      </c>
      <c r="Y2265" s="66">
        <v>1</v>
      </c>
      <c r="Z2265" s="66">
        <f t="shared" si="235"/>
        <v>2.6933107666666671E-4</v>
      </c>
      <c r="AA2265" s="66">
        <f t="shared" si="236"/>
        <v>1.7692321333333331E-4</v>
      </c>
      <c r="AB2265" s="71">
        <v>3.6052223389999992E-2</v>
      </c>
      <c r="AC2265" s="71">
        <v>3.6052223389999992E-2</v>
      </c>
      <c r="AD2265" s="71"/>
      <c r="AE2265" s="71">
        <v>3.3599511110000001E-2</v>
      </c>
      <c r="AF2265" s="72">
        <v>1</v>
      </c>
      <c r="AG2265" s="66">
        <f t="shared" si="239"/>
        <v>3.3599511110000001E-2</v>
      </c>
      <c r="AH2265" s="66">
        <f t="shared" si="237"/>
        <v>2.4527122799999912E-3</v>
      </c>
      <c r="AI2265" s="67" t="s">
        <v>71</v>
      </c>
      <c r="AJ2265" s="162"/>
      <c r="AK2265" s="162"/>
      <c r="AS2265" s="155"/>
      <c r="AT2265" s="155"/>
      <c r="AU2265" s="155"/>
      <c r="AV2265" s="155"/>
      <c r="AW2265" s="155"/>
      <c r="AX2265" s="155"/>
      <c r="AY2265" s="155"/>
      <c r="AZ2265" s="155"/>
      <c r="BA2265" s="155"/>
    </row>
    <row r="2266" spans="1:53" x14ac:dyDescent="0.25">
      <c r="A2266" s="70" t="s">
        <v>16</v>
      </c>
      <c r="B2266" s="64">
        <v>34039</v>
      </c>
      <c r="C2266" s="64" t="s">
        <v>47</v>
      </c>
      <c r="D2266" s="64" t="s">
        <v>53</v>
      </c>
      <c r="E2266" s="64" t="s">
        <v>91</v>
      </c>
      <c r="F2266" s="64" t="s">
        <v>89</v>
      </c>
      <c r="G2266" s="64" t="s">
        <v>115</v>
      </c>
      <c r="H2266" s="64"/>
      <c r="I2266" s="64">
        <v>2265002021</v>
      </c>
      <c r="J2266" s="65" t="s">
        <v>1</v>
      </c>
      <c r="K2266" s="64" t="s">
        <v>1</v>
      </c>
      <c r="L2266" s="64" t="s">
        <v>19</v>
      </c>
      <c r="M2266" s="71" t="s">
        <v>19</v>
      </c>
      <c r="N2266" s="71">
        <v>3.1856217244169006E-3</v>
      </c>
      <c r="O2266" s="71">
        <v>3.1856217244169006E-3</v>
      </c>
      <c r="P2266" s="66" t="s">
        <v>19</v>
      </c>
      <c r="Q2266" s="71">
        <v>1.68212506E-3</v>
      </c>
      <c r="R2266" s="66">
        <v>1</v>
      </c>
      <c r="S2266" s="66">
        <f t="shared" si="234"/>
        <v>1.68212506E-3</v>
      </c>
      <c r="T2266" s="66">
        <f t="shared" si="238"/>
        <v>1.5034966644169006E-3</v>
      </c>
      <c r="U2266" s="71">
        <v>9.9897332530000005E-4</v>
      </c>
      <c r="V2266" s="71">
        <v>9.9897332530000005E-4</v>
      </c>
      <c r="W2266" s="71" t="s">
        <v>19</v>
      </c>
      <c r="X2266" s="71">
        <v>5.765081299999999E-4</v>
      </c>
      <c r="Y2266" s="66">
        <v>1</v>
      </c>
      <c r="Z2266" s="66">
        <f t="shared" si="235"/>
        <v>5.765081299999999E-4</v>
      </c>
      <c r="AA2266" s="66">
        <f t="shared" si="236"/>
        <v>4.2246519530000015E-4</v>
      </c>
      <c r="AB2266" s="71">
        <v>7.943821705000001E-2</v>
      </c>
      <c r="AC2266" s="71">
        <v>7.943821705000001E-2</v>
      </c>
      <c r="AD2266" s="71"/>
      <c r="AE2266" s="71">
        <v>7.1413888223333347E-2</v>
      </c>
      <c r="AF2266" s="72">
        <v>1</v>
      </c>
      <c r="AG2266" s="66">
        <f t="shared" si="239"/>
        <v>7.1413888223333347E-2</v>
      </c>
      <c r="AH2266" s="66">
        <f t="shared" si="237"/>
        <v>8.0243288266666629E-3</v>
      </c>
      <c r="AI2266" s="67" t="s">
        <v>71</v>
      </c>
      <c r="AJ2266" s="162"/>
      <c r="AK2266" s="162"/>
      <c r="AS2266" s="155"/>
      <c r="AT2266" s="155"/>
      <c r="AU2266" s="155"/>
      <c r="AV2266" s="155"/>
      <c r="AW2266" s="155"/>
      <c r="AX2266" s="155"/>
      <c r="AY2266" s="155"/>
      <c r="AZ2266" s="155"/>
      <c r="BA2266" s="155"/>
    </row>
    <row r="2267" spans="1:53" x14ac:dyDescent="0.25">
      <c r="A2267" s="70" t="s">
        <v>16</v>
      </c>
      <c r="B2267" s="64">
        <v>34039</v>
      </c>
      <c r="C2267" s="64" t="s">
        <v>47</v>
      </c>
      <c r="D2267" s="64" t="s">
        <v>53</v>
      </c>
      <c r="E2267" s="64" t="s">
        <v>119</v>
      </c>
      <c r="F2267" s="64" t="s">
        <v>89</v>
      </c>
      <c r="G2267" s="64" t="s">
        <v>115</v>
      </c>
      <c r="H2267" s="64"/>
      <c r="I2267" s="64">
        <v>2265002024</v>
      </c>
      <c r="J2267" s="65" t="s">
        <v>1</v>
      </c>
      <c r="K2267" s="64" t="s">
        <v>1</v>
      </c>
      <c r="L2267" s="64" t="s">
        <v>19</v>
      </c>
      <c r="M2267" s="71" t="s">
        <v>19</v>
      </c>
      <c r="N2267" s="71">
        <v>1.20397917867488E-3</v>
      </c>
      <c r="O2267" s="71">
        <v>1.20397917867488E-3</v>
      </c>
      <c r="P2267" s="66" t="s">
        <v>19</v>
      </c>
      <c r="Q2267" s="71">
        <v>6.7093935333333336E-4</v>
      </c>
      <c r="R2267" s="66">
        <v>1</v>
      </c>
      <c r="S2267" s="66">
        <f t="shared" si="234"/>
        <v>6.7093935333333336E-4</v>
      </c>
      <c r="T2267" s="66">
        <f t="shared" si="238"/>
        <v>5.3303982534154664E-4</v>
      </c>
      <c r="U2267" s="71">
        <v>3.7848604039999995E-4</v>
      </c>
      <c r="V2267" s="71">
        <v>3.7848604039999995E-4</v>
      </c>
      <c r="W2267" s="71" t="s">
        <v>19</v>
      </c>
      <c r="X2267" s="71">
        <v>2.2891304333333334E-4</v>
      </c>
      <c r="Y2267" s="66">
        <v>1</v>
      </c>
      <c r="Z2267" s="66">
        <f t="shared" si="235"/>
        <v>2.2891304333333334E-4</v>
      </c>
      <c r="AA2267" s="66">
        <f t="shared" si="236"/>
        <v>1.4957299706666661E-4</v>
      </c>
      <c r="AB2267" s="71">
        <v>3.2916605736000006E-2</v>
      </c>
      <c r="AC2267" s="71">
        <v>3.2916605736000006E-2</v>
      </c>
      <c r="AD2267" s="71"/>
      <c r="AE2267" s="71">
        <v>3.0468215836666663E-2</v>
      </c>
      <c r="AF2267" s="72">
        <v>1</v>
      </c>
      <c r="AG2267" s="66">
        <f t="shared" si="239"/>
        <v>3.0468215836666663E-2</v>
      </c>
      <c r="AH2267" s="66">
        <f t="shared" si="237"/>
        <v>2.4483898993333426E-3</v>
      </c>
      <c r="AI2267" s="67" t="s">
        <v>71</v>
      </c>
      <c r="AJ2267" s="162"/>
      <c r="AK2267" s="162"/>
      <c r="AS2267" s="155"/>
      <c r="AT2267" s="155"/>
      <c r="AU2267" s="155"/>
      <c r="AV2267" s="155"/>
      <c r="AW2267" s="155"/>
      <c r="AX2267" s="155"/>
      <c r="AY2267" s="155"/>
      <c r="AZ2267" s="155"/>
      <c r="BA2267" s="155"/>
    </row>
    <row r="2268" spans="1:53" x14ac:dyDescent="0.25">
      <c r="A2268" s="70" t="s">
        <v>16</v>
      </c>
      <c r="B2268" s="64">
        <v>34039</v>
      </c>
      <c r="C2268" s="64" t="s">
        <v>47</v>
      </c>
      <c r="D2268" s="64" t="s">
        <v>53</v>
      </c>
      <c r="E2268" s="64" t="s">
        <v>92</v>
      </c>
      <c r="F2268" s="64" t="s">
        <v>89</v>
      </c>
      <c r="G2268" s="64" t="s">
        <v>115</v>
      </c>
      <c r="H2268" s="64"/>
      <c r="I2268" s="64">
        <v>2265002027</v>
      </c>
      <c r="J2268" s="65" t="s">
        <v>1</v>
      </c>
      <c r="K2268" s="64" t="s">
        <v>1</v>
      </c>
      <c r="L2268" s="64" t="s">
        <v>19</v>
      </c>
      <c r="M2268" s="71" t="s">
        <v>19</v>
      </c>
      <c r="N2268" s="71">
        <v>7.1271877490799995E-5</v>
      </c>
      <c r="O2268" s="71">
        <v>7.1271877490799995E-5</v>
      </c>
      <c r="P2268" s="66" t="s">
        <v>19</v>
      </c>
      <c r="Q2268" s="71">
        <v>3.3436736666666676E-5</v>
      </c>
      <c r="R2268" s="66">
        <v>1</v>
      </c>
      <c r="S2268" s="66">
        <f t="shared" si="234"/>
        <v>3.3436736666666676E-5</v>
      </c>
      <c r="T2268" s="66">
        <f t="shared" si="238"/>
        <v>3.7835140824133319E-5</v>
      </c>
      <c r="U2268" s="71">
        <v>1.9186337400000001E-5</v>
      </c>
      <c r="V2268" s="71">
        <v>1.9186337400000001E-5</v>
      </c>
      <c r="W2268" s="71" t="s">
        <v>19</v>
      </c>
      <c r="X2268" s="71">
        <v>1.1757973333333334E-5</v>
      </c>
      <c r="Y2268" s="66">
        <v>1</v>
      </c>
      <c r="Z2268" s="66">
        <f t="shared" si="235"/>
        <v>1.1757973333333334E-5</v>
      </c>
      <c r="AA2268" s="66">
        <f t="shared" si="236"/>
        <v>7.4283640666666664E-6</v>
      </c>
      <c r="AB2268" s="71">
        <v>1.63430162E-3</v>
      </c>
      <c r="AC2268" s="71">
        <v>1.63430162E-3</v>
      </c>
      <c r="AD2268" s="71"/>
      <c r="AE2268" s="71">
        <v>1.4862813166666667E-3</v>
      </c>
      <c r="AF2268" s="72">
        <v>1</v>
      </c>
      <c r="AG2268" s="66">
        <f t="shared" si="239"/>
        <v>1.4862813166666667E-3</v>
      </c>
      <c r="AH2268" s="66">
        <f t="shared" si="237"/>
        <v>1.4802030333333329E-4</v>
      </c>
      <c r="AI2268" s="67" t="s">
        <v>71</v>
      </c>
      <c r="AJ2268" s="162"/>
      <c r="AK2268" s="162"/>
      <c r="AS2268" s="155"/>
      <c r="AT2268" s="155"/>
      <c r="AU2268" s="155"/>
      <c r="AV2268" s="155"/>
      <c r="AW2268" s="155"/>
      <c r="AX2268" s="155"/>
      <c r="AY2268" s="155"/>
      <c r="AZ2268" s="155"/>
      <c r="BA2268" s="155"/>
    </row>
    <row r="2269" spans="1:53" x14ac:dyDescent="0.25">
      <c r="A2269" s="70" t="s">
        <v>16</v>
      </c>
      <c r="B2269" s="64">
        <v>34039</v>
      </c>
      <c r="C2269" s="64" t="s">
        <v>47</v>
      </c>
      <c r="D2269" s="64" t="s">
        <v>53</v>
      </c>
      <c r="E2269" s="64" t="s">
        <v>120</v>
      </c>
      <c r="F2269" s="64" t="s">
        <v>89</v>
      </c>
      <c r="G2269" s="64" t="s">
        <v>115</v>
      </c>
      <c r="H2269" s="64"/>
      <c r="I2269" s="64">
        <v>2265002030</v>
      </c>
      <c r="J2269" s="65" t="s">
        <v>1</v>
      </c>
      <c r="K2269" s="64" t="s">
        <v>1</v>
      </c>
      <c r="L2269" s="64" t="s">
        <v>19</v>
      </c>
      <c r="M2269" s="71" t="s">
        <v>19</v>
      </c>
      <c r="N2269" s="71">
        <v>2.2620075862221402E-3</v>
      </c>
      <c r="O2269" s="71">
        <v>2.2620075862221402E-3</v>
      </c>
      <c r="P2269" s="66" t="s">
        <v>19</v>
      </c>
      <c r="Q2269" s="71">
        <v>1.1791042633333335E-3</v>
      </c>
      <c r="R2269" s="66">
        <v>1</v>
      </c>
      <c r="S2269" s="66">
        <f t="shared" si="234"/>
        <v>1.1791042633333335E-3</v>
      </c>
      <c r="T2269" s="66">
        <f t="shared" si="238"/>
        <v>1.0829033228888067E-3</v>
      </c>
      <c r="U2269" s="71">
        <v>9.6138173488000004E-4</v>
      </c>
      <c r="V2269" s="71">
        <v>9.6138173488000004E-4</v>
      </c>
      <c r="W2269" s="71" t="s">
        <v>19</v>
      </c>
      <c r="X2269" s="71">
        <v>5.1477876999999998E-4</v>
      </c>
      <c r="Y2269" s="66">
        <v>1</v>
      </c>
      <c r="Z2269" s="66">
        <f t="shared" si="235"/>
        <v>5.1477876999999998E-4</v>
      </c>
      <c r="AA2269" s="66">
        <f t="shared" si="236"/>
        <v>4.4660296488000005E-4</v>
      </c>
      <c r="AB2269" s="71">
        <v>6.1100158434999996E-2</v>
      </c>
      <c r="AC2269" s="71">
        <v>6.1100158434999996E-2</v>
      </c>
      <c r="AD2269" s="71"/>
      <c r="AE2269" s="71">
        <v>5.4070510119999998E-2</v>
      </c>
      <c r="AF2269" s="72">
        <v>1</v>
      </c>
      <c r="AG2269" s="66">
        <f t="shared" si="239"/>
        <v>5.4070510119999998E-2</v>
      </c>
      <c r="AH2269" s="66">
        <f t="shared" si="237"/>
        <v>7.0296483149999978E-3</v>
      </c>
      <c r="AI2269" s="67" t="s">
        <v>71</v>
      </c>
      <c r="AJ2269" s="162"/>
      <c r="AK2269" s="162"/>
      <c r="AS2269" s="155"/>
      <c r="AT2269" s="155"/>
      <c r="AU2269" s="155"/>
      <c r="AV2269" s="155"/>
      <c r="AW2269" s="155"/>
      <c r="AX2269" s="155"/>
      <c r="AY2269" s="155"/>
      <c r="AZ2269" s="155"/>
      <c r="BA2269" s="155"/>
    </row>
    <row r="2270" spans="1:53" x14ac:dyDescent="0.25">
      <c r="A2270" s="70" t="s">
        <v>16</v>
      </c>
      <c r="B2270" s="64">
        <v>34039</v>
      </c>
      <c r="C2270" s="64" t="s">
        <v>47</v>
      </c>
      <c r="D2270" s="64" t="s">
        <v>53</v>
      </c>
      <c r="E2270" s="64" t="s">
        <v>121</v>
      </c>
      <c r="F2270" s="64" t="s">
        <v>89</v>
      </c>
      <c r="G2270" s="64" t="s">
        <v>115</v>
      </c>
      <c r="H2270" s="64"/>
      <c r="I2270" s="64">
        <v>2265002033</v>
      </c>
      <c r="J2270" s="65" t="s">
        <v>1</v>
      </c>
      <c r="K2270" s="64" t="s">
        <v>1</v>
      </c>
      <c r="L2270" s="64" t="s">
        <v>19</v>
      </c>
      <c r="M2270" s="71" t="s">
        <v>19</v>
      </c>
      <c r="N2270" s="71">
        <v>1.3087250544748499E-3</v>
      </c>
      <c r="O2270" s="71">
        <v>1.3087250544748499E-3</v>
      </c>
      <c r="P2270" s="66" t="s">
        <v>19</v>
      </c>
      <c r="Q2270" s="71">
        <v>5.2984367333333343E-4</v>
      </c>
      <c r="R2270" s="66">
        <v>1</v>
      </c>
      <c r="S2270" s="66">
        <f t="shared" si="234"/>
        <v>5.2984367333333343E-4</v>
      </c>
      <c r="T2270" s="66">
        <f t="shared" si="238"/>
        <v>7.788813811415165E-4</v>
      </c>
      <c r="U2270" s="71">
        <v>4.0878924419999996E-4</v>
      </c>
      <c r="V2270" s="71">
        <v>4.0878924419999996E-4</v>
      </c>
      <c r="W2270" s="71" t="s">
        <v>19</v>
      </c>
      <c r="X2270" s="71">
        <v>2.7484262666666666E-4</v>
      </c>
      <c r="Y2270" s="66">
        <v>1</v>
      </c>
      <c r="Z2270" s="66">
        <f t="shared" si="235"/>
        <v>2.7484262666666666E-4</v>
      </c>
      <c r="AA2270" s="66">
        <f t="shared" si="236"/>
        <v>1.339466175333333E-4</v>
      </c>
      <c r="AB2270" s="71">
        <v>1.870419731E-2</v>
      </c>
      <c r="AC2270" s="71">
        <v>1.870419731E-2</v>
      </c>
      <c r="AD2270" s="71"/>
      <c r="AE2270" s="71">
        <v>1.5308513843333335E-2</v>
      </c>
      <c r="AF2270" s="72">
        <v>1</v>
      </c>
      <c r="AG2270" s="66">
        <f t="shared" si="239"/>
        <v>1.5308513843333335E-2</v>
      </c>
      <c r="AH2270" s="66">
        <f t="shared" si="237"/>
        <v>3.3956834666666654E-3</v>
      </c>
      <c r="AI2270" s="67" t="s">
        <v>71</v>
      </c>
      <c r="AJ2270" s="162"/>
      <c r="AK2270" s="162"/>
      <c r="AS2270" s="155"/>
      <c r="AT2270" s="155"/>
      <c r="AU2270" s="155"/>
      <c r="AV2270" s="155"/>
      <c r="AW2270" s="155"/>
      <c r="AX2270" s="155"/>
      <c r="AY2270" s="155"/>
      <c r="AZ2270" s="155"/>
      <c r="BA2270" s="155"/>
    </row>
    <row r="2271" spans="1:53" x14ac:dyDescent="0.25">
      <c r="A2271" s="70" t="s">
        <v>16</v>
      </c>
      <c r="B2271" s="64">
        <v>34039</v>
      </c>
      <c r="C2271" s="64" t="s">
        <v>47</v>
      </c>
      <c r="D2271" s="64" t="s">
        <v>53</v>
      </c>
      <c r="E2271" s="64" t="s">
        <v>93</v>
      </c>
      <c r="F2271" s="64" t="s">
        <v>89</v>
      </c>
      <c r="G2271" s="64" t="s">
        <v>115</v>
      </c>
      <c r="H2271" s="64"/>
      <c r="I2271" s="64">
        <v>2265002039</v>
      </c>
      <c r="J2271" s="65" t="s">
        <v>1</v>
      </c>
      <c r="K2271" s="64" t="s">
        <v>1</v>
      </c>
      <c r="L2271" s="64" t="s">
        <v>19</v>
      </c>
      <c r="M2271" s="71" t="s">
        <v>19</v>
      </c>
      <c r="N2271" s="71">
        <v>3.4649006305254998E-3</v>
      </c>
      <c r="O2271" s="71">
        <v>3.4649006305254998E-3</v>
      </c>
      <c r="P2271" s="66" t="s">
        <v>19</v>
      </c>
      <c r="Q2271" s="71">
        <v>2.6139444466666668E-3</v>
      </c>
      <c r="R2271" s="66">
        <v>1</v>
      </c>
      <c r="S2271" s="66">
        <f t="shared" si="234"/>
        <v>2.6139444466666668E-3</v>
      </c>
      <c r="T2271" s="66">
        <f t="shared" si="238"/>
        <v>8.5095618385883304E-4</v>
      </c>
      <c r="U2271" s="71">
        <v>1.3553762260000001E-3</v>
      </c>
      <c r="V2271" s="71">
        <v>1.3553762260000001E-3</v>
      </c>
      <c r="W2271" s="71" t="s">
        <v>19</v>
      </c>
      <c r="X2271" s="71">
        <v>1.0038369733333333E-3</v>
      </c>
      <c r="Y2271" s="66">
        <v>1</v>
      </c>
      <c r="Z2271" s="66">
        <f t="shared" si="235"/>
        <v>1.0038369733333333E-3</v>
      </c>
      <c r="AA2271" s="66">
        <f t="shared" si="236"/>
        <v>3.5153925266666677E-4</v>
      </c>
      <c r="AB2271" s="71">
        <v>0.14139239176999999</v>
      </c>
      <c r="AC2271" s="71">
        <v>0.14139239176999999</v>
      </c>
      <c r="AD2271" s="71"/>
      <c r="AE2271" s="71">
        <v>0.13666071943333336</v>
      </c>
      <c r="AF2271" s="72">
        <v>1</v>
      </c>
      <c r="AG2271" s="66">
        <f t="shared" si="239"/>
        <v>0.13666071943333336</v>
      </c>
      <c r="AH2271" s="66">
        <f t="shared" si="237"/>
        <v>4.7316723366666313E-3</v>
      </c>
      <c r="AI2271" s="67" t="s">
        <v>71</v>
      </c>
      <c r="AJ2271" s="162"/>
      <c r="AK2271" s="162"/>
      <c r="AS2271" s="155"/>
      <c r="AT2271" s="155"/>
      <c r="AU2271" s="155"/>
      <c r="AV2271" s="155"/>
      <c r="AW2271" s="155"/>
      <c r="AX2271" s="155"/>
      <c r="AY2271" s="155"/>
      <c r="AZ2271" s="155"/>
      <c r="BA2271" s="155"/>
    </row>
    <row r="2272" spans="1:53" x14ac:dyDescent="0.25">
      <c r="A2272" s="70" t="s">
        <v>16</v>
      </c>
      <c r="B2272" s="64">
        <v>34039</v>
      </c>
      <c r="C2272" s="64" t="s">
        <v>47</v>
      </c>
      <c r="D2272" s="64" t="s">
        <v>53</v>
      </c>
      <c r="E2272" s="64" t="s">
        <v>122</v>
      </c>
      <c r="F2272" s="64" t="s">
        <v>89</v>
      </c>
      <c r="G2272" s="64" t="s">
        <v>115</v>
      </c>
      <c r="H2272" s="64"/>
      <c r="I2272" s="64">
        <v>2265002042</v>
      </c>
      <c r="J2272" s="65" t="s">
        <v>1</v>
      </c>
      <c r="K2272" s="64" t="s">
        <v>1</v>
      </c>
      <c r="L2272" s="64" t="s">
        <v>19</v>
      </c>
      <c r="M2272" s="71" t="s">
        <v>19</v>
      </c>
      <c r="N2272" s="71">
        <v>3.8947610332837499E-3</v>
      </c>
      <c r="O2272" s="71">
        <v>3.8947610332837499E-3</v>
      </c>
      <c r="P2272" s="66" t="s">
        <v>19</v>
      </c>
      <c r="Q2272" s="71">
        <v>2.0304550199999999E-3</v>
      </c>
      <c r="R2272" s="66">
        <v>1</v>
      </c>
      <c r="S2272" s="66">
        <f t="shared" si="234"/>
        <v>2.0304550199999999E-3</v>
      </c>
      <c r="T2272" s="66">
        <f t="shared" si="238"/>
        <v>1.86430601328375E-3</v>
      </c>
      <c r="U2272" s="71">
        <v>9.2079503550000004E-4</v>
      </c>
      <c r="V2272" s="71">
        <v>9.2079503550000004E-4</v>
      </c>
      <c r="W2272" s="71" t="s">
        <v>19</v>
      </c>
      <c r="X2272" s="71">
        <v>5.7503838333333333E-4</v>
      </c>
      <c r="Y2272" s="66">
        <v>1</v>
      </c>
      <c r="Z2272" s="66">
        <f t="shared" si="235"/>
        <v>5.7503838333333333E-4</v>
      </c>
      <c r="AA2272" s="66">
        <f t="shared" si="236"/>
        <v>3.4575665216666671E-4</v>
      </c>
      <c r="AB2272" s="71">
        <v>7.8480167810000001E-2</v>
      </c>
      <c r="AC2272" s="71">
        <v>7.8480167810000001E-2</v>
      </c>
      <c r="AD2272" s="71"/>
      <c r="AE2272" s="71">
        <v>6.3976970089999988E-2</v>
      </c>
      <c r="AF2272" s="72">
        <v>1</v>
      </c>
      <c r="AG2272" s="66">
        <f t="shared" si="239"/>
        <v>6.3976970089999988E-2</v>
      </c>
      <c r="AH2272" s="66">
        <f t="shared" si="237"/>
        <v>1.4503197720000013E-2</v>
      </c>
      <c r="AI2272" s="67" t="s">
        <v>71</v>
      </c>
      <c r="AJ2272" s="162"/>
      <c r="AK2272" s="162"/>
      <c r="AS2272" s="155"/>
      <c r="AT2272" s="155"/>
      <c r="AU2272" s="155"/>
      <c r="AV2272" s="155"/>
      <c r="AW2272" s="155"/>
      <c r="AX2272" s="155"/>
      <c r="AY2272" s="155"/>
      <c r="AZ2272" s="155"/>
      <c r="BA2272" s="155"/>
    </row>
    <row r="2273" spans="1:53" x14ac:dyDescent="0.25">
      <c r="A2273" s="70" t="s">
        <v>16</v>
      </c>
      <c r="B2273" s="64">
        <v>34039</v>
      </c>
      <c r="C2273" s="64" t="s">
        <v>47</v>
      </c>
      <c r="D2273" s="64" t="s">
        <v>53</v>
      </c>
      <c r="E2273" s="64" t="s">
        <v>123</v>
      </c>
      <c r="F2273" s="64" t="s">
        <v>89</v>
      </c>
      <c r="G2273" s="64" t="s">
        <v>115</v>
      </c>
      <c r="H2273" s="64"/>
      <c r="I2273" s="64">
        <v>2265002045</v>
      </c>
      <c r="J2273" s="65" t="s">
        <v>1</v>
      </c>
      <c r="K2273" s="64" t="s">
        <v>1</v>
      </c>
      <c r="L2273" s="64" t="s">
        <v>19</v>
      </c>
      <c r="M2273" s="71" t="s">
        <v>19</v>
      </c>
      <c r="N2273" s="71">
        <v>1.28548322012678E-4</v>
      </c>
      <c r="O2273" s="71">
        <v>1.28548322012678E-4</v>
      </c>
      <c r="P2273" s="66" t="s">
        <v>19</v>
      </c>
      <c r="Q2273" s="71">
        <v>6.1729360000000003E-5</v>
      </c>
      <c r="R2273" s="66">
        <v>1</v>
      </c>
      <c r="S2273" s="66">
        <f t="shared" si="234"/>
        <v>6.1729360000000003E-5</v>
      </c>
      <c r="T2273" s="66">
        <f t="shared" si="238"/>
        <v>6.6818962012677997E-5</v>
      </c>
      <c r="U2273" s="71">
        <v>1.7627531789000001E-4</v>
      </c>
      <c r="V2273" s="71">
        <v>1.7627531789000001E-4</v>
      </c>
      <c r="W2273" s="71" t="s">
        <v>19</v>
      </c>
      <c r="X2273" s="71">
        <v>9.222660333333332E-5</v>
      </c>
      <c r="Y2273" s="66">
        <v>1</v>
      </c>
      <c r="Z2273" s="66">
        <f t="shared" si="235"/>
        <v>9.222660333333332E-5</v>
      </c>
      <c r="AA2273" s="66">
        <f t="shared" si="236"/>
        <v>8.4048714556666691E-5</v>
      </c>
      <c r="AB2273" s="71">
        <v>3.0568818278999999E-3</v>
      </c>
      <c r="AC2273" s="71">
        <v>3.0568818278999999E-3</v>
      </c>
      <c r="AD2273" s="71"/>
      <c r="AE2273" s="71">
        <v>1.9411679100000002E-3</v>
      </c>
      <c r="AF2273" s="72">
        <v>1</v>
      </c>
      <c r="AG2273" s="66">
        <f t="shared" si="239"/>
        <v>1.9411679100000002E-3</v>
      </c>
      <c r="AH2273" s="66">
        <f t="shared" si="237"/>
        <v>1.1157139178999997E-3</v>
      </c>
      <c r="AI2273" s="67" t="s">
        <v>71</v>
      </c>
      <c r="AJ2273" s="162"/>
      <c r="AK2273" s="162"/>
      <c r="AS2273" s="155"/>
      <c r="AT2273" s="155"/>
      <c r="AU2273" s="155"/>
      <c r="AV2273" s="155"/>
      <c r="AW2273" s="155"/>
      <c r="AX2273" s="155"/>
      <c r="AY2273" s="155"/>
      <c r="AZ2273" s="155"/>
      <c r="BA2273" s="155"/>
    </row>
    <row r="2274" spans="1:53" x14ac:dyDescent="0.25">
      <c r="A2274" s="70" t="s">
        <v>16</v>
      </c>
      <c r="B2274" s="64">
        <v>34039</v>
      </c>
      <c r="C2274" s="64" t="s">
        <v>47</v>
      </c>
      <c r="D2274" s="64" t="s">
        <v>53</v>
      </c>
      <c r="E2274" s="64" t="s">
        <v>94</v>
      </c>
      <c r="F2274" s="64" t="s">
        <v>89</v>
      </c>
      <c r="G2274" s="64" t="s">
        <v>115</v>
      </c>
      <c r="H2274" s="64"/>
      <c r="I2274" s="64">
        <v>2265002054</v>
      </c>
      <c r="J2274" s="65" t="s">
        <v>1</v>
      </c>
      <c r="K2274" s="64" t="s">
        <v>1</v>
      </c>
      <c r="L2274" s="64" t="s">
        <v>19</v>
      </c>
      <c r="M2274" s="71" t="s">
        <v>19</v>
      </c>
      <c r="N2274" s="71">
        <v>3.146512732636E-4</v>
      </c>
      <c r="O2274" s="71">
        <v>3.146512732636E-4</v>
      </c>
      <c r="P2274" s="66" t="s">
        <v>19</v>
      </c>
      <c r="Q2274" s="71">
        <v>1.7453241666666669E-4</v>
      </c>
      <c r="R2274" s="66">
        <v>1</v>
      </c>
      <c r="S2274" s="66">
        <f t="shared" ref="S2274:S2337" si="240">R2274*Q2274</f>
        <v>1.7453241666666669E-4</v>
      </c>
      <c r="T2274" s="66">
        <f t="shared" si="238"/>
        <v>1.4011885659693331E-4</v>
      </c>
      <c r="U2274" s="71">
        <v>1.2324584300000001E-4</v>
      </c>
      <c r="V2274" s="71">
        <v>1.2324584300000001E-4</v>
      </c>
      <c r="W2274" s="71" t="s">
        <v>19</v>
      </c>
      <c r="X2274" s="71">
        <v>7.1650150000000017E-5</v>
      </c>
      <c r="Y2274" s="66">
        <v>1</v>
      </c>
      <c r="Z2274" s="66">
        <f t="shared" ref="Z2274:Z2337" si="241">Y2274*X2274</f>
        <v>7.1650150000000017E-5</v>
      </c>
      <c r="AA2274" s="66">
        <f t="shared" ref="AA2274:AA2337" si="242">V2274-Z2274</f>
        <v>5.1595692999999992E-5</v>
      </c>
      <c r="AB2274" s="71">
        <v>9.0713820000000011E-3</v>
      </c>
      <c r="AC2274" s="71">
        <v>9.0713820000000011E-3</v>
      </c>
      <c r="AD2274" s="71"/>
      <c r="AE2274" s="71">
        <v>8.2798178466666674E-3</v>
      </c>
      <c r="AF2274" s="72">
        <v>1</v>
      </c>
      <c r="AG2274" s="66">
        <f t="shared" si="239"/>
        <v>8.2798178466666674E-3</v>
      </c>
      <c r="AH2274" s="66">
        <f t="shared" ref="AH2274:AH2337" si="243">AC2274-AG2274</f>
        <v>7.9156415333333369E-4</v>
      </c>
      <c r="AI2274" s="67" t="s">
        <v>71</v>
      </c>
      <c r="AJ2274" s="162"/>
      <c r="AK2274" s="162"/>
      <c r="AS2274" s="155"/>
      <c r="AT2274" s="155"/>
      <c r="AU2274" s="155"/>
      <c r="AV2274" s="155"/>
      <c r="AW2274" s="155"/>
      <c r="AX2274" s="155"/>
      <c r="AY2274" s="155"/>
      <c r="AZ2274" s="155"/>
      <c r="BA2274" s="155"/>
    </row>
    <row r="2275" spans="1:53" x14ac:dyDescent="0.25">
      <c r="A2275" s="70" t="s">
        <v>16</v>
      </c>
      <c r="B2275" s="64">
        <v>34039</v>
      </c>
      <c r="C2275" s="64" t="s">
        <v>47</v>
      </c>
      <c r="D2275" s="64" t="s">
        <v>53</v>
      </c>
      <c r="E2275" s="64" t="s">
        <v>124</v>
      </c>
      <c r="F2275" s="64" t="s">
        <v>89</v>
      </c>
      <c r="G2275" s="64" t="s">
        <v>115</v>
      </c>
      <c r="H2275" s="64"/>
      <c r="I2275" s="64">
        <v>2265002057</v>
      </c>
      <c r="J2275" s="65" t="s">
        <v>1</v>
      </c>
      <c r="K2275" s="64" t="s">
        <v>1</v>
      </c>
      <c r="L2275" s="64" t="s">
        <v>19</v>
      </c>
      <c r="M2275" s="71" t="s">
        <v>19</v>
      </c>
      <c r="N2275" s="71">
        <v>1.4849108742645003E-4</v>
      </c>
      <c r="O2275" s="71">
        <v>1.4849108742645003E-4</v>
      </c>
      <c r="P2275" s="66" t="s">
        <v>19</v>
      </c>
      <c r="Q2275" s="71">
        <v>4.4459836666666669E-5</v>
      </c>
      <c r="R2275" s="66">
        <v>1</v>
      </c>
      <c r="S2275" s="66">
        <f t="shared" si="240"/>
        <v>4.4459836666666669E-5</v>
      </c>
      <c r="T2275" s="66">
        <f t="shared" si="238"/>
        <v>1.0403125075978336E-4</v>
      </c>
      <c r="U2275" s="71">
        <v>2.3736366730000002E-4</v>
      </c>
      <c r="V2275" s="71">
        <v>2.3736366730000002E-4</v>
      </c>
      <c r="W2275" s="71" t="s">
        <v>19</v>
      </c>
      <c r="X2275" s="71">
        <v>9.0756856666666678E-5</v>
      </c>
      <c r="Y2275" s="66">
        <v>1</v>
      </c>
      <c r="Z2275" s="66">
        <f t="shared" si="241"/>
        <v>9.0756856666666678E-5</v>
      </c>
      <c r="AA2275" s="66">
        <f t="shared" si="242"/>
        <v>1.4660681063333333E-4</v>
      </c>
      <c r="AB2275" s="71">
        <v>3.3475620519999999E-3</v>
      </c>
      <c r="AC2275" s="71">
        <v>3.3475620519999999E-3</v>
      </c>
      <c r="AD2275" s="71"/>
      <c r="AE2275" s="71">
        <v>1.2827214033333334E-3</v>
      </c>
      <c r="AF2275" s="72">
        <v>1</v>
      </c>
      <c r="AG2275" s="66">
        <f t="shared" si="239"/>
        <v>1.2827214033333334E-3</v>
      </c>
      <c r="AH2275" s="66">
        <f t="shared" si="243"/>
        <v>2.0648406486666665E-3</v>
      </c>
      <c r="AI2275" s="67" t="s">
        <v>71</v>
      </c>
      <c r="AJ2275" s="162"/>
      <c r="AK2275" s="162"/>
      <c r="AS2275" s="155"/>
      <c r="AT2275" s="155"/>
      <c r="AU2275" s="155"/>
      <c r="AV2275" s="155"/>
      <c r="AW2275" s="155"/>
      <c r="AX2275" s="155"/>
      <c r="AY2275" s="155"/>
      <c r="AZ2275" s="155"/>
      <c r="BA2275" s="155"/>
    </row>
    <row r="2276" spans="1:53" x14ac:dyDescent="0.25">
      <c r="A2276" s="70" t="s">
        <v>16</v>
      </c>
      <c r="B2276" s="64">
        <v>34039</v>
      </c>
      <c r="C2276" s="64" t="s">
        <v>47</v>
      </c>
      <c r="D2276" s="64" t="s">
        <v>53</v>
      </c>
      <c r="E2276" s="64" t="s">
        <v>125</v>
      </c>
      <c r="F2276" s="64" t="s">
        <v>89</v>
      </c>
      <c r="G2276" s="64" t="s">
        <v>115</v>
      </c>
      <c r="H2276" s="64"/>
      <c r="I2276" s="64">
        <v>2265002060</v>
      </c>
      <c r="J2276" s="65" t="s">
        <v>1</v>
      </c>
      <c r="K2276" s="64" t="s">
        <v>1</v>
      </c>
      <c r="L2276" s="64" t="s">
        <v>19</v>
      </c>
      <c r="M2276" s="71" t="s">
        <v>19</v>
      </c>
      <c r="N2276" s="71">
        <v>2.3103773021667358E-4</v>
      </c>
      <c r="O2276" s="71">
        <v>2.3103773021667358E-4</v>
      </c>
      <c r="P2276" s="66" t="s">
        <v>19</v>
      </c>
      <c r="Q2276" s="71">
        <v>5.4013190000000006E-5</v>
      </c>
      <c r="R2276" s="66">
        <v>1</v>
      </c>
      <c r="S2276" s="66">
        <f t="shared" si="240"/>
        <v>5.4013190000000006E-5</v>
      </c>
      <c r="T2276" s="66">
        <f t="shared" si="238"/>
        <v>1.7702454021667358E-4</v>
      </c>
      <c r="U2276" s="71">
        <v>3.9109622360000002E-4</v>
      </c>
      <c r="V2276" s="71">
        <v>3.9109622360000002E-4</v>
      </c>
      <c r="W2276" s="71" t="s">
        <v>19</v>
      </c>
      <c r="X2276" s="71">
        <v>1.4072824333333334E-4</v>
      </c>
      <c r="Y2276" s="66">
        <v>1</v>
      </c>
      <c r="Z2276" s="66">
        <f t="shared" si="241"/>
        <v>1.4072824333333334E-4</v>
      </c>
      <c r="AA2276" s="66">
        <f t="shared" si="242"/>
        <v>2.503679802666667E-4</v>
      </c>
      <c r="AB2276" s="71">
        <v>5.4102308809999989E-3</v>
      </c>
      <c r="AC2276" s="71">
        <v>5.4102308809999989E-3</v>
      </c>
      <c r="AD2276" s="71"/>
      <c r="AE2276" s="71">
        <v>1.6358280399999998E-3</v>
      </c>
      <c r="AF2276" s="72">
        <v>1</v>
      </c>
      <c r="AG2276" s="66">
        <f t="shared" si="239"/>
        <v>1.6358280399999998E-3</v>
      </c>
      <c r="AH2276" s="66">
        <f t="shared" si="243"/>
        <v>3.7744028409999993E-3</v>
      </c>
      <c r="AI2276" s="67" t="s">
        <v>71</v>
      </c>
      <c r="AJ2276" s="162"/>
      <c r="AK2276" s="162"/>
      <c r="AS2276" s="155"/>
      <c r="AT2276" s="155"/>
      <c r="AU2276" s="155"/>
      <c r="AV2276" s="155"/>
      <c r="AW2276" s="155"/>
      <c r="AX2276" s="155"/>
      <c r="AY2276" s="155"/>
      <c r="AZ2276" s="155"/>
      <c r="BA2276" s="155"/>
    </row>
    <row r="2277" spans="1:53" x14ac:dyDescent="0.25">
      <c r="A2277" s="70" t="s">
        <v>16</v>
      </c>
      <c r="B2277" s="64">
        <v>34039</v>
      </c>
      <c r="C2277" s="64" t="s">
        <v>47</v>
      </c>
      <c r="D2277" s="64" t="s">
        <v>53</v>
      </c>
      <c r="E2277" s="64" t="s">
        <v>126</v>
      </c>
      <c r="F2277" s="64" t="s">
        <v>89</v>
      </c>
      <c r="G2277" s="64" t="s">
        <v>115</v>
      </c>
      <c r="H2277" s="64"/>
      <c r="I2277" s="64">
        <v>2265002066</v>
      </c>
      <c r="J2277" s="65" t="s">
        <v>1</v>
      </c>
      <c r="K2277" s="64" t="s">
        <v>1</v>
      </c>
      <c r="L2277" s="64" t="s">
        <v>19</v>
      </c>
      <c r="M2277" s="71" t="s">
        <v>19</v>
      </c>
      <c r="N2277" s="71">
        <v>1.2413707872326602E-3</v>
      </c>
      <c r="O2277" s="71">
        <v>1.2413707872326602E-3</v>
      </c>
      <c r="P2277" s="66" t="s">
        <v>19</v>
      </c>
      <c r="Q2277" s="71">
        <v>8.2673250000000001E-4</v>
      </c>
      <c r="R2277" s="66">
        <v>1</v>
      </c>
      <c r="S2277" s="66">
        <f t="shared" si="240"/>
        <v>8.2673250000000001E-4</v>
      </c>
      <c r="T2277" s="66">
        <f t="shared" si="238"/>
        <v>4.1463828723266023E-4</v>
      </c>
      <c r="U2277" s="71">
        <v>5.3406980060000011E-4</v>
      </c>
      <c r="V2277" s="71">
        <v>5.3406980060000011E-4</v>
      </c>
      <c r="W2277" s="71" t="s">
        <v>19</v>
      </c>
      <c r="X2277" s="71">
        <v>3.2040477333333334E-4</v>
      </c>
      <c r="Y2277" s="66">
        <v>1</v>
      </c>
      <c r="Z2277" s="66">
        <f t="shared" si="241"/>
        <v>3.2040477333333334E-4</v>
      </c>
      <c r="AA2277" s="66">
        <f t="shared" si="242"/>
        <v>2.1366502726666677E-4</v>
      </c>
      <c r="AB2277" s="71">
        <v>4.877348180600001E-2</v>
      </c>
      <c r="AC2277" s="71">
        <v>4.877348180600001E-2</v>
      </c>
      <c r="AD2277" s="71"/>
      <c r="AE2277" s="71">
        <v>4.5984698833333337E-2</v>
      </c>
      <c r="AF2277" s="72">
        <v>1</v>
      </c>
      <c r="AG2277" s="66">
        <f t="shared" si="239"/>
        <v>4.5984698833333337E-2</v>
      </c>
      <c r="AH2277" s="66">
        <f t="shared" si="243"/>
        <v>2.788782972666673E-3</v>
      </c>
      <c r="AI2277" s="67" t="s">
        <v>71</v>
      </c>
      <c r="AJ2277" s="162"/>
      <c r="AK2277" s="162"/>
      <c r="AS2277" s="155"/>
      <c r="AT2277" s="155"/>
      <c r="AU2277" s="155"/>
      <c r="AV2277" s="155"/>
      <c r="AW2277" s="155"/>
      <c r="AX2277" s="155"/>
      <c r="AY2277" s="155"/>
      <c r="AZ2277" s="155"/>
      <c r="BA2277" s="155"/>
    </row>
    <row r="2278" spans="1:53" x14ac:dyDescent="0.25">
      <c r="A2278" s="70" t="s">
        <v>16</v>
      </c>
      <c r="B2278" s="64">
        <v>34039</v>
      </c>
      <c r="C2278" s="64" t="s">
        <v>47</v>
      </c>
      <c r="D2278" s="64" t="s">
        <v>53</v>
      </c>
      <c r="E2278" s="64" t="s">
        <v>127</v>
      </c>
      <c r="F2278" s="64" t="s">
        <v>89</v>
      </c>
      <c r="G2278" s="64" t="s">
        <v>115</v>
      </c>
      <c r="H2278" s="64"/>
      <c r="I2278" s="64">
        <v>2265002072</v>
      </c>
      <c r="J2278" s="65" t="s">
        <v>1</v>
      </c>
      <c r="K2278" s="64" t="s">
        <v>1</v>
      </c>
      <c r="L2278" s="64" t="s">
        <v>19</v>
      </c>
      <c r="M2278" s="71" t="s">
        <v>19</v>
      </c>
      <c r="N2278" s="71">
        <v>8.1234237596299996E-4</v>
      </c>
      <c r="O2278" s="71">
        <v>8.1234237596299996E-4</v>
      </c>
      <c r="P2278" s="66" t="s">
        <v>19</v>
      </c>
      <c r="Q2278" s="71">
        <v>4.4092399999999993E-4</v>
      </c>
      <c r="R2278" s="66">
        <v>1</v>
      </c>
      <c r="S2278" s="66">
        <f t="shared" si="240"/>
        <v>4.4092399999999993E-4</v>
      </c>
      <c r="T2278" s="66">
        <f t="shared" si="238"/>
        <v>3.7141837596300003E-4</v>
      </c>
      <c r="U2278" s="71">
        <v>7.5129761010000009E-4</v>
      </c>
      <c r="V2278" s="71">
        <v>7.5129761010000009E-4</v>
      </c>
      <c r="W2278" s="71" t="s">
        <v>19</v>
      </c>
      <c r="X2278" s="71">
        <v>4.0344546E-4</v>
      </c>
      <c r="Y2278" s="66">
        <v>1</v>
      </c>
      <c r="Z2278" s="66">
        <f t="shared" si="241"/>
        <v>4.0344546E-4</v>
      </c>
      <c r="AA2278" s="66">
        <f t="shared" si="242"/>
        <v>3.4785215010000009E-4</v>
      </c>
      <c r="AB2278" s="71">
        <v>2.3855628990000002E-2</v>
      </c>
      <c r="AC2278" s="71">
        <v>2.3855628990000002E-2</v>
      </c>
      <c r="AD2278" s="71"/>
      <c r="AE2278" s="71">
        <v>1.9193421720000003E-2</v>
      </c>
      <c r="AF2278" s="72">
        <v>1</v>
      </c>
      <c r="AG2278" s="66">
        <f t="shared" si="239"/>
        <v>1.9193421720000003E-2</v>
      </c>
      <c r="AH2278" s="66">
        <f t="shared" si="243"/>
        <v>4.6622072699999996E-3</v>
      </c>
      <c r="AI2278" s="67" t="s">
        <v>71</v>
      </c>
      <c r="AJ2278" s="162"/>
      <c r="AK2278" s="162"/>
      <c r="AS2278" s="155"/>
      <c r="AT2278" s="155"/>
      <c r="AU2278" s="155"/>
      <c r="AV2278" s="155"/>
      <c r="AW2278" s="155"/>
      <c r="AX2278" s="155"/>
      <c r="AY2278" s="155"/>
      <c r="AZ2278" s="155"/>
      <c r="BA2278" s="155"/>
    </row>
    <row r="2279" spans="1:53" x14ac:dyDescent="0.25">
      <c r="A2279" s="70" t="s">
        <v>16</v>
      </c>
      <c r="B2279" s="64">
        <v>34039</v>
      </c>
      <c r="C2279" s="64" t="s">
        <v>47</v>
      </c>
      <c r="D2279" s="64" t="s">
        <v>53</v>
      </c>
      <c r="E2279" s="64" t="s">
        <v>128</v>
      </c>
      <c r="F2279" s="64" t="s">
        <v>89</v>
      </c>
      <c r="G2279" s="64" t="s">
        <v>115</v>
      </c>
      <c r="H2279" s="64"/>
      <c r="I2279" s="64">
        <v>2265002078</v>
      </c>
      <c r="J2279" s="65" t="s">
        <v>1</v>
      </c>
      <c r="K2279" s="64" t="s">
        <v>1</v>
      </c>
      <c r="L2279" s="64" t="s">
        <v>19</v>
      </c>
      <c r="M2279" s="71" t="s">
        <v>19</v>
      </c>
      <c r="N2279" s="71">
        <v>5.6617828166845503E-4</v>
      </c>
      <c r="O2279" s="71">
        <v>5.6617828166845503E-4</v>
      </c>
      <c r="P2279" s="66" t="s">
        <v>19</v>
      </c>
      <c r="Q2279" s="71">
        <v>3.3510224000000001E-4</v>
      </c>
      <c r="R2279" s="66">
        <v>1</v>
      </c>
      <c r="S2279" s="66">
        <f t="shared" si="240"/>
        <v>3.3510224000000001E-4</v>
      </c>
      <c r="T2279" s="66">
        <f t="shared" si="238"/>
        <v>2.3107604166845502E-4</v>
      </c>
      <c r="U2279" s="71">
        <v>1.5495061839999999E-4</v>
      </c>
      <c r="V2279" s="71">
        <v>1.5495061839999999E-4</v>
      </c>
      <c r="W2279" s="71" t="s">
        <v>19</v>
      </c>
      <c r="X2279" s="71">
        <v>9.9942773333333337E-5</v>
      </c>
      <c r="Y2279" s="66">
        <v>1</v>
      </c>
      <c r="Z2279" s="66">
        <f t="shared" si="241"/>
        <v>9.9942773333333337E-5</v>
      </c>
      <c r="AA2279" s="66">
        <f t="shared" si="242"/>
        <v>5.5007845066666652E-5</v>
      </c>
      <c r="AB2279" s="71">
        <v>1.2743463159999999E-2</v>
      </c>
      <c r="AC2279" s="71">
        <v>1.2743463159999999E-2</v>
      </c>
      <c r="AD2279" s="71"/>
      <c r="AE2279" s="71">
        <v>1.0663746940000001E-2</v>
      </c>
      <c r="AF2279" s="72">
        <v>1</v>
      </c>
      <c r="AG2279" s="66">
        <f t="shared" si="239"/>
        <v>1.0663746940000001E-2</v>
      </c>
      <c r="AH2279" s="66">
        <f t="shared" si="243"/>
        <v>2.0797162199999979E-3</v>
      </c>
      <c r="AI2279" s="67" t="s">
        <v>71</v>
      </c>
      <c r="AJ2279" s="162"/>
      <c r="AK2279" s="162"/>
      <c r="AS2279" s="155"/>
      <c r="AT2279" s="155"/>
      <c r="AU2279" s="155"/>
      <c r="AV2279" s="155"/>
      <c r="AW2279" s="155"/>
      <c r="AX2279" s="155"/>
      <c r="AY2279" s="155"/>
      <c r="AZ2279" s="155"/>
      <c r="BA2279" s="155"/>
    </row>
    <row r="2280" spans="1:53" x14ac:dyDescent="0.25">
      <c r="A2280" s="70" t="s">
        <v>16</v>
      </c>
      <c r="B2280" s="64">
        <v>34039</v>
      </c>
      <c r="C2280" s="64" t="s">
        <v>47</v>
      </c>
      <c r="D2280" s="64" t="s">
        <v>53</v>
      </c>
      <c r="E2280" s="64" t="s">
        <v>129</v>
      </c>
      <c r="F2280" s="64" t="s">
        <v>89</v>
      </c>
      <c r="G2280" s="64" t="s">
        <v>115</v>
      </c>
      <c r="H2280" s="64"/>
      <c r="I2280" s="64">
        <v>2265002081</v>
      </c>
      <c r="J2280" s="65" t="s">
        <v>1</v>
      </c>
      <c r="K2280" s="64" t="s">
        <v>1</v>
      </c>
      <c r="L2280" s="64" t="s">
        <v>19</v>
      </c>
      <c r="M2280" s="71" t="s">
        <v>19</v>
      </c>
      <c r="N2280" s="71">
        <v>1.748792917293E-4</v>
      </c>
      <c r="O2280" s="71">
        <v>1.748792917293E-4</v>
      </c>
      <c r="P2280" s="66" t="s">
        <v>19</v>
      </c>
      <c r="Q2280" s="71">
        <v>8.7449926666666668E-5</v>
      </c>
      <c r="R2280" s="66">
        <v>1</v>
      </c>
      <c r="S2280" s="66">
        <f t="shared" si="240"/>
        <v>8.7449926666666668E-5</v>
      </c>
      <c r="T2280" s="66">
        <f t="shared" si="238"/>
        <v>8.7429365062633327E-5</v>
      </c>
      <c r="U2280" s="71">
        <v>2.7848678629E-4</v>
      </c>
      <c r="V2280" s="71">
        <v>2.7848678629E-4</v>
      </c>
      <c r="W2280" s="71" t="s">
        <v>19</v>
      </c>
      <c r="X2280" s="71">
        <v>1.6020238666666667E-4</v>
      </c>
      <c r="Y2280" s="66">
        <v>1</v>
      </c>
      <c r="Z2280" s="66">
        <f t="shared" si="241"/>
        <v>1.6020238666666667E-4</v>
      </c>
      <c r="AA2280" s="66">
        <f t="shared" si="242"/>
        <v>1.1828439962333333E-4</v>
      </c>
      <c r="AB2280" s="71">
        <v>3.7167142269999998E-3</v>
      </c>
      <c r="AC2280" s="71">
        <v>3.7167142269999998E-3</v>
      </c>
      <c r="AD2280" s="71"/>
      <c r="AE2280" s="71">
        <v>2.1568532333333334E-3</v>
      </c>
      <c r="AF2280" s="72">
        <v>1</v>
      </c>
      <c r="AG2280" s="66">
        <f t="shared" si="239"/>
        <v>2.1568532333333334E-3</v>
      </c>
      <c r="AH2280" s="66">
        <f t="shared" si="243"/>
        <v>1.5598609936666665E-3</v>
      </c>
      <c r="AI2280" s="67" t="s">
        <v>71</v>
      </c>
      <c r="AJ2280" s="162"/>
      <c r="AK2280" s="162"/>
      <c r="AS2280" s="155"/>
      <c r="AT2280" s="155"/>
      <c r="AU2280" s="155"/>
      <c r="AV2280" s="155"/>
      <c r="AW2280" s="155"/>
      <c r="AX2280" s="155"/>
      <c r="AY2280" s="155"/>
      <c r="AZ2280" s="155"/>
      <c r="BA2280" s="155"/>
    </row>
    <row r="2281" spans="1:53" x14ac:dyDescent="0.25">
      <c r="A2281" s="70" t="s">
        <v>16</v>
      </c>
      <c r="B2281" s="64">
        <v>34039</v>
      </c>
      <c r="C2281" s="64" t="s">
        <v>47</v>
      </c>
      <c r="D2281" s="64" t="s">
        <v>53</v>
      </c>
      <c r="E2281" s="64" t="s">
        <v>130</v>
      </c>
      <c r="F2281" s="64" t="s">
        <v>96</v>
      </c>
      <c r="G2281" s="64" t="s">
        <v>115</v>
      </c>
      <c r="H2281" s="64"/>
      <c r="I2281" s="64">
        <v>2265003010</v>
      </c>
      <c r="J2281" s="65" t="s">
        <v>1</v>
      </c>
      <c r="K2281" s="64" t="s">
        <v>1</v>
      </c>
      <c r="L2281" s="64" t="s">
        <v>19</v>
      </c>
      <c r="M2281" s="71" t="s">
        <v>19</v>
      </c>
      <c r="N2281" s="71">
        <v>5.3181102502730011E-3</v>
      </c>
      <c r="O2281" s="71">
        <v>5.3181102502730011E-3</v>
      </c>
      <c r="P2281" s="66" t="s">
        <v>19</v>
      </c>
      <c r="Q2281" s="71">
        <v>1.9536607566666667E-3</v>
      </c>
      <c r="R2281" s="66">
        <v>1</v>
      </c>
      <c r="S2281" s="66">
        <f t="shared" si="240"/>
        <v>1.9536607566666667E-3</v>
      </c>
      <c r="T2281" s="66">
        <f t="shared" si="238"/>
        <v>3.3644494936063345E-3</v>
      </c>
      <c r="U2281" s="71">
        <v>6.2120738760000002E-3</v>
      </c>
      <c r="V2281" s="71">
        <v>6.2120738760000002E-3</v>
      </c>
      <c r="W2281" s="71" t="s">
        <v>19</v>
      </c>
      <c r="X2281" s="71">
        <v>2.633051153333333E-3</v>
      </c>
      <c r="Y2281" s="66">
        <v>1</v>
      </c>
      <c r="Z2281" s="66">
        <f t="shared" si="241"/>
        <v>2.633051153333333E-3</v>
      </c>
      <c r="AA2281" s="66">
        <f t="shared" si="242"/>
        <v>3.5790227226666672E-3</v>
      </c>
      <c r="AB2281" s="71">
        <v>0.1299546516</v>
      </c>
      <c r="AC2281" s="71">
        <v>0.1299546516</v>
      </c>
      <c r="AD2281" s="71"/>
      <c r="AE2281" s="71">
        <v>5.7655222240000005E-2</v>
      </c>
      <c r="AF2281" s="72">
        <v>1</v>
      </c>
      <c r="AG2281" s="66">
        <f t="shared" si="239"/>
        <v>5.7655222240000005E-2</v>
      </c>
      <c r="AH2281" s="66">
        <f t="shared" si="243"/>
        <v>7.229942936E-2</v>
      </c>
      <c r="AI2281" s="67" t="s">
        <v>71</v>
      </c>
      <c r="AJ2281" s="162"/>
      <c r="AK2281" s="162"/>
      <c r="AS2281" s="155"/>
      <c r="AT2281" s="155"/>
      <c r="AU2281" s="155"/>
      <c r="AV2281" s="155"/>
      <c r="AW2281" s="155"/>
      <c r="AX2281" s="155"/>
      <c r="AY2281" s="155"/>
      <c r="AZ2281" s="155"/>
      <c r="BA2281" s="155"/>
    </row>
    <row r="2282" spans="1:53" x14ac:dyDescent="0.25">
      <c r="A2282" s="70" t="s">
        <v>16</v>
      </c>
      <c r="B2282" s="64">
        <v>34039</v>
      </c>
      <c r="C2282" s="64" t="s">
        <v>47</v>
      </c>
      <c r="D2282" s="64" t="s">
        <v>53</v>
      </c>
      <c r="E2282" s="64" t="s">
        <v>131</v>
      </c>
      <c r="F2282" s="64" t="s">
        <v>96</v>
      </c>
      <c r="G2282" s="64" t="s">
        <v>115</v>
      </c>
      <c r="H2282" s="64"/>
      <c r="I2282" s="64">
        <v>2265003020</v>
      </c>
      <c r="J2282" s="65" t="s">
        <v>1</v>
      </c>
      <c r="K2282" s="64" t="s">
        <v>1</v>
      </c>
      <c r="L2282" s="64" t="s">
        <v>19</v>
      </c>
      <c r="M2282" s="71" t="s">
        <v>19</v>
      </c>
      <c r="N2282" s="71">
        <v>8.0351248670355001E-3</v>
      </c>
      <c r="O2282" s="71">
        <v>8.0351248670355001E-3</v>
      </c>
      <c r="P2282" s="66" t="s">
        <v>19</v>
      </c>
      <c r="Q2282" s="71">
        <v>1.00530672E-3</v>
      </c>
      <c r="R2282" s="66">
        <v>1</v>
      </c>
      <c r="S2282" s="66">
        <f t="shared" si="240"/>
        <v>1.00530672E-3</v>
      </c>
      <c r="T2282" s="66">
        <f t="shared" si="238"/>
        <v>7.0298181470355003E-3</v>
      </c>
      <c r="U2282" s="71">
        <v>1.3572906539E-2</v>
      </c>
      <c r="V2282" s="71">
        <v>1.3572906539E-2</v>
      </c>
      <c r="W2282" s="71" t="s">
        <v>19</v>
      </c>
      <c r="X2282" s="71">
        <v>2.3339577066666668E-3</v>
      </c>
      <c r="Y2282" s="66">
        <v>1</v>
      </c>
      <c r="Z2282" s="66">
        <f t="shared" si="241"/>
        <v>2.3339577066666668E-3</v>
      </c>
      <c r="AA2282" s="66">
        <f t="shared" si="242"/>
        <v>1.1238948832333333E-2</v>
      </c>
      <c r="AB2282" s="71">
        <v>0.18982120200000002</v>
      </c>
      <c r="AC2282" s="71">
        <v>0.18982120200000002</v>
      </c>
      <c r="AD2282" s="71"/>
      <c r="AE2282" s="71">
        <v>2.9456662693333333E-2</v>
      </c>
      <c r="AF2282" s="72">
        <v>1</v>
      </c>
      <c r="AG2282" s="66">
        <f t="shared" si="239"/>
        <v>2.9456662693333333E-2</v>
      </c>
      <c r="AH2282" s="66">
        <f t="shared" si="243"/>
        <v>0.16036453930666669</v>
      </c>
      <c r="AI2282" s="67" t="s">
        <v>71</v>
      </c>
      <c r="AJ2282" s="162"/>
      <c r="AK2282" s="162"/>
      <c r="AS2282" s="155"/>
      <c r="AT2282" s="155"/>
      <c r="AU2282" s="155"/>
      <c r="AV2282" s="155"/>
      <c r="AW2282" s="155"/>
      <c r="AX2282" s="155"/>
      <c r="AY2282" s="155"/>
      <c r="AZ2282" s="155"/>
      <c r="BA2282" s="155"/>
    </row>
    <row r="2283" spans="1:53" x14ac:dyDescent="0.25">
      <c r="A2283" s="70" t="s">
        <v>16</v>
      </c>
      <c r="B2283" s="64">
        <v>34039</v>
      </c>
      <c r="C2283" s="64" t="s">
        <v>47</v>
      </c>
      <c r="D2283" s="64" t="s">
        <v>53</v>
      </c>
      <c r="E2283" s="64" t="s">
        <v>95</v>
      </c>
      <c r="F2283" s="64" t="s">
        <v>96</v>
      </c>
      <c r="G2283" s="64" t="s">
        <v>115</v>
      </c>
      <c r="H2283" s="64"/>
      <c r="I2283" s="64">
        <v>2265003030</v>
      </c>
      <c r="J2283" s="65" t="s">
        <v>1</v>
      </c>
      <c r="K2283" s="64" t="s">
        <v>1</v>
      </c>
      <c r="L2283" s="64" t="s">
        <v>19</v>
      </c>
      <c r="M2283" s="71" t="s">
        <v>19</v>
      </c>
      <c r="N2283" s="71">
        <v>2.6925602755086E-3</v>
      </c>
      <c r="O2283" s="71">
        <v>2.6925602755086E-3</v>
      </c>
      <c r="P2283" s="66" t="s">
        <v>19</v>
      </c>
      <c r="Q2283" s="71">
        <v>6.8196245333333337E-4</v>
      </c>
      <c r="R2283" s="66">
        <v>1</v>
      </c>
      <c r="S2283" s="66">
        <f t="shared" si="240"/>
        <v>6.8196245333333337E-4</v>
      </c>
      <c r="T2283" s="66">
        <f t="shared" si="238"/>
        <v>2.0105978221752665E-3</v>
      </c>
      <c r="U2283" s="71">
        <v>1.8605532029999999E-3</v>
      </c>
      <c r="V2283" s="71">
        <v>1.8605532029999999E-3</v>
      </c>
      <c r="W2283" s="71" t="s">
        <v>19</v>
      </c>
      <c r="X2283" s="71">
        <v>4.5709121333333338E-4</v>
      </c>
      <c r="Y2283" s="66">
        <v>1</v>
      </c>
      <c r="Z2283" s="66">
        <f t="shared" si="241"/>
        <v>4.5709121333333338E-4</v>
      </c>
      <c r="AA2283" s="66">
        <f t="shared" si="242"/>
        <v>1.4034619896666665E-3</v>
      </c>
      <c r="AB2283" s="71">
        <v>7.5116544410000013E-2</v>
      </c>
      <c r="AC2283" s="71">
        <v>7.5116544410000013E-2</v>
      </c>
      <c r="AD2283" s="71"/>
      <c r="AE2283" s="71">
        <v>2.9256042273333335E-2</v>
      </c>
      <c r="AF2283" s="72">
        <v>1</v>
      </c>
      <c r="AG2283" s="66">
        <f t="shared" si="239"/>
        <v>2.9256042273333335E-2</v>
      </c>
      <c r="AH2283" s="66">
        <f t="shared" si="243"/>
        <v>4.5860502136666675E-2</v>
      </c>
      <c r="AI2283" s="67" t="s">
        <v>71</v>
      </c>
      <c r="AJ2283" s="162"/>
      <c r="AK2283" s="162"/>
      <c r="AS2283" s="155"/>
      <c r="AT2283" s="155"/>
      <c r="AU2283" s="155"/>
      <c r="AV2283" s="155"/>
      <c r="AW2283" s="155"/>
      <c r="AX2283" s="155"/>
      <c r="AY2283" s="155"/>
      <c r="AZ2283" s="155"/>
      <c r="BA2283" s="155"/>
    </row>
    <row r="2284" spans="1:53" x14ac:dyDescent="0.25">
      <c r="A2284" s="70" t="s">
        <v>16</v>
      </c>
      <c r="B2284" s="64">
        <v>34039</v>
      </c>
      <c r="C2284" s="64" t="s">
        <v>47</v>
      </c>
      <c r="D2284" s="64" t="s">
        <v>53</v>
      </c>
      <c r="E2284" s="64" t="s">
        <v>97</v>
      </c>
      <c r="F2284" s="64" t="s">
        <v>96</v>
      </c>
      <c r="G2284" s="64" t="s">
        <v>115</v>
      </c>
      <c r="H2284" s="64"/>
      <c r="I2284" s="64">
        <v>2265003040</v>
      </c>
      <c r="J2284" s="65" t="s">
        <v>1</v>
      </c>
      <c r="K2284" s="64" t="s">
        <v>1</v>
      </c>
      <c r="L2284" s="64" t="s">
        <v>19</v>
      </c>
      <c r="M2284" s="71" t="s">
        <v>19</v>
      </c>
      <c r="N2284" s="71">
        <v>1.2349161473593913E-2</v>
      </c>
      <c r="O2284" s="71">
        <v>1.2349161473593913E-2</v>
      </c>
      <c r="P2284" s="66" t="s">
        <v>19</v>
      </c>
      <c r="Q2284" s="71">
        <v>2.7690027200000002E-3</v>
      </c>
      <c r="R2284" s="66">
        <v>1</v>
      </c>
      <c r="S2284" s="66">
        <f t="shared" si="240"/>
        <v>2.7690027200000002E-3</v>
      </c>
      <c r="T2284" s="66">
        <f t="shared" si="238"/>
        <v>9.580158753593913E-3</v>
      </c>
      <c r="U2284" s="71">
        <v>2.9680992068999998E-3</v>
      </c>
      <c r="V2284" s="71">
        <v>2.9680992068999998E-3</v>
      </c>
      <c r="W2284" s="71" t="s">
        <v>19</v>
      </c>
      <c r="X2284" s="71">
        <v>8.5943436333333321E-4</v>
      </c>
      <c r="Y2284" s="66">
        <v>1</v>
      </c>
      <c r="Z2284" s="66">
        <f t="shared" si="241"/>
        <v>8.5943436333333321E-4</v>
      </c>
      <c r="AA2284" s="66">
        <f t="shared" si="242"/>
        <v>2.1086648435666667E-3</v>
      </c>
      <c r="AB2284" s="71">
        <v>0.21148663558</v>
      </c>
      <c r="AC2284" s="71">
        <v>0.21148663558</v>
      </c>
      <c r="AD2284" s="71"/>
      <c r="AE2284" s="71">
        <v>8.8769391736666661E-2</v>
      </c>
      <c r="AF2284" s="72">
        <v>1</v>
      </c>
      <c r="AG2284" s="66">
        <f t="shared" si="239"/>
        <v>8.8769391736666661E-2</v>
      </c>
      <c r="AH2284" s="66">
        <f t="shared" si="243"/>
        <v>0.12271724384333334</v>
      </c>
      <c r="AI2284" s="67" t="s">
        <v>71</v>
      </c>
      <c r="AJ2284" s="162"/>
      <c r="AK2284" s="162"/>
      <c r="AS2284" s="155"/>
      <c r="AT2284" s="155"/>
      <c r="AU2284" s="155"/>
      <c r="AV2284" s="155"/>
      <c r="AW2284" s="155"/>
      <c r="AX2284" s="155"/>
      <c r="AY2284" s="155"/>
      <c r="AZ2284" s="155"/>
      <c r="BA2284" s="155"/>
    </row>
    <row r="2285" spans="1:53" x14ac:dyDescent="0.25">
      <c r="A2285" s="70" t="s">
        <v>16</v>
      </c>
      <c r="B2285" s="64">
        <v>34039</v>
      </c>
      <c r="C2285" s="64" t="s">
        <v>47</v>
      </c>
      <c r="D2285" s="64" t="s">
        <v>53</v>
      </c>
      <c r="E2285" s="64" t="s">
        <v>132</v>
      </c>
      <c r="F2285" s="64" t="s">
        <v>96</v>
      </c>
      <c r="G2285" s="64" t="s">
        <v>115</v>
      </c>
      <c r="H2285" s="64"/>
      <c r="I2285" s="64">
        <v>2265003050</v>
      </c>
      <c r="J2285" s="65" t="s">
        <v>1</v>
      </c>
      <c r="K2285" s="64" t="s">
        <v>1</v>
      </c>
      <c r="L2285" s="64" t="s">
        <v>19</v>
      </c>
      <c r="M2285" s="71" t="s">
        <v>19</v>
      </c>
      <c r="N2285" s="71">
        <v>3.6127817506229992E-4</v>
      </c>
      <c r="O2285" s="71">
        <v>3.6127817506229992E-4</v>
      </c>
      <c r="P2285" s="66" t="s">
        <v>19</v>
      </c>
      <c r="Q2285" s="71">
        <v>1.1206818333333334E-4</v>
      </c>
      <c r="R2285" s="66">
        <v>1</v>
      </c>
      <c r="S2285" s="66">
        <f t="shared" si="240"/>
        <v>1.1206818333333334E-4</v>
      </c>
      <c r="T2285" s="66">
        <f t="shared" si="238"/>
        <v>2.492099917289666E-4</v>
      </c>
      <c r="U2285" s="71">
        <v>3.9552761424000002E-4</v>
      </c>
      <c r="V2285" s="71">
        <v>3.9552761424000002E-4</v>
      </c>
      <c r="W2285" s="71" t="s">
        <v>19</v>
      </c>
      <c r="X2285" s="71">
        <v>1.3631900333333335E-4</v>
      </c>
      <c r="Y2285" s="66">
        <v>1</v>
      </c>
      <c r="Z2285" s="66">
        <f t="shared" si="241"/>
        <v>1.3631900333333335E-4</v>
      </c>
      <c r="AA2285" s="66">
        <f t="shared" si="242"/>
        <v>2.5920861090666665E-4</v>
      </c>
      <c r="AB2285" s="71">
        <v>9.3944510869999991E-3</v>
      </c>
      <c r="AC2285" s="71">
        <v>9.3944510869999991E-3</v>
      </c>
      <c r="AD2285" s="71"/>
      <c r="AE2285" s="71">
        <v>3.8103182333333336E-3</v>
      </c>
      <c r="AF2285" s="72">
        <v>1</v>
      </c>
      <c r="AG2285" s="66">
        <f t="shared" si="239"/>
        <v>3.8103182333333336E-3</v>
      </c>
      <c r="AH2285" s="66">
        <f t="shared" si="243"/>
        <v>5.5841328536666655E-3</v>
      </c>
      <c r="AI2285" s="67" t="s">
        <v>71</v>
      </c>
      <c r="AJ2285" s="162"/>
      <c r="AK2285" s="162"/>
      <c r="AS2285" s="155"/>
      <c r="AT2285" s="155"/>
      <c r="AU2285" s="155"/>
      <c r="AV2285" s="155"/>
      <c r="AW2285" s="155"/>
      <c r="AX2285" s="155"/>
      <c r="AY2285" s="155"/>
      <c r="AZ2285" s="155"/>
      <c r="BA2285" s="155"/>
    </row>
    <row r="2286" spans="1:53" x14ac:dyDescent="0.25">
      <c r="A2286" s="70" t="s">
        <v>16</v>
      </c>
      <c r="B2286" s="64">
        <v>34039</v>
      </c>
      <c r="C2286" s="64" t="s">
        <v>47</v>
      </c>
      <c r="D2286" s="64" t="s">
        <v>53</v>
      </c>
      <c r="E2286" s="64" t="s">
        <v>133</v>
      </c>
      <c r="F2286" s="64" t="s">
        <v>96</v>
      </c>
      <c r="G2286" s="64" t="s">
        <v>115</v>
      </c>
      <c r="H2286" s="64"/>
      <c r="I2286" s="64">
        <v>2265003060</v>
      </c>
      <c r="J2286" s="65" t="s">
        <v>1</v>
      </c>
      <c r="K2286" s="64" t="s">
        <v>1</v>
      </c>
      <c r="L2286" s="64" t="s">
        <v>19</v>
      </c>
      <c r="M2286" s="71" t="s">
        <v>19</v>
      </c>
      <c r="N2286" s="71">
        <v>1.1886551095568001E-4</v>
      </c>
      <c r="O2286" s="71">
        <v>1.1886551095568001E-4</v>
      </c>
      <c r="P2286" s="66" t="s">
        <v>19</v>
      </c>
      <c r="Q2286" s="71">
        <v>3.4171609999999997E-5</v>
      </c>
      <c r="R2286" s="66">
        <v>1</v>
      </c>
      <c r="S2286" s="66">
        <f t="shared" si="240"/>
        <v>3.4171609999999997E-5</v>
      </c>
      <c r="T2286" s="66">
        <f t="shared" si="238"/>
        <v>8.4693900955680012E-5</v>
      </c>
      <c r="U2286" s="71">
        <v>4.3323486199999998E-5</v>
      </c>
      <c r="V2286" s="71">
        <v>4.3323486199999998E-5</v>
      </c>
      <c r="W2286" s="71" t="s">
        <v>19</v>
      </c>
      <c r="X2286" s="71">
        <v>1.1390536666666669E-5</v>
      </c>
      <c r="Y2286" s="66">
        <v>1</v>
      </c>
      <c r="Z2286" s="66">
        <f t="shared" si="241"/>
        <v>1.1390536666666669E-5</v>
      </c>
      <c r="AA2286" s="66">
        <f t="shared" si="242"/>
        <v>3.1932949533333327E-5</v>
      </c>
      <c r="AB2286" s="71">
        <v>3.8286145360000002E-3</v>
      </c>
      <c r="AC2286" s="71">
        <v>3.8286145360000002E-3</v>
      </c>
      <c r="AD2286" s="71"/>
      <c r="AE2286" s="71">
        <v>1.7497334066666665E-3</v>
      </c>
      <c r="AF2286" s="72">
        <v>1</v>
      </c>
      <c r="AG2286" s="66">
        <f t="shared" si="239"/>
        <v>1.7497334066666665E-3</v>
      </c>
      <c r="AH2286" s="66">
        <f t="shared" si="243"/>
        <v>2.0788811293333334E-3</v>
      </c>
      <c r="AI2286" s="67" t="s">
        <v>71</v>
      </c>
      <c r="AJ2286" s="162"/>
      <c r="AK2286" s="162"/>
      <c r="AS2286" s="155"/>
      <c r="AT2286" s="155"/>
      <c r="AU2286" s="155"/>
      <c r="AV2286" s="155"/>
      <c r="AW2286" s="155"/>
      <c r="AX2286" s="155"/>
      <c r="AY2286" s="155"/>
      <c r="AZ2286" s="155"/>
      <c r="BA2286" s="155"/>
    </row>
    <row r="2287" spans="1:53" x14ac:dyDescent="0.25">
      <c r="A2287" s="70" t="s">
        <v>16</v>
      </c>
      <c r="B2287" s="64">
        <v>34039</v>
      </c>
      <c r="C2287" s="64" t="s">
        <v>47</v>
      </c>
      <c r="D2287" s="64" t="s">
        <v>53</v>
      </c>
      <c r="E2287" s="64" t="s">
        <v>134</v>
      </c>
      <c r="F2287" s="64" t="s">
        <v>96</v>
      </c>
      <c r="G2287" s="64" t="s">
        <v>115</v>
      </c>
      <c r="H2287" s="64"/>
      <c r="I2287" s="64">
        <v>2265003070</v>
      </c>
      <c r="J2287" s="65" t="s">
        <v>1</v>
      </c>
      <c r="K2287" s="64" t="s">
        <v>1</v>
      </c>
      <c r="L2287" s="64" t="s">
        <v>19</v>
      </c>
      <c r="M2287" s="71" t="s">
        <v>19</v>
      </c>
      <c r="N2287" s="71">
        <v>2.5461647259140003E-4</v>
      </c>
      <c r="O2287" s="71">
        <v>2.5461647259140003E-4</v>
      </c>
      <c r="P2287" s="66" t="s">
        <v>19</v>
      </c>
      <c r="Q2287" s="71">
        <v>5.1441133333333331E-5</v>
      </c>
      <c r="R2287" s="66">
        <v>1</v>
      </c>
      <c r="S2287" s="66">
        <f t="shared" si="240"/>
        <v>5.1441133333333331E-5</v>
      </c>
      <c r="T2287" s="66">
        <f t="shared" si="238"/>
        <v>2.031753392580667E-4</v>
      </c>
      <c r="U2287" s="71">
        <v>4.6874386050000007E-4</v>
      </c>
      <c r="V2287" s="71">
        <v>4.6874386050000007E-4</v>
      </c>
      <c r="W2287" s="71" t="s">
        <v>19</v>
      </c>
      <c r="X2287" s="71">
        <v>1.4917928666666668E-4</v>
      </c>
      <c r="Y2287" s="66">
        <v>1</v>
      </c>
      <c r="Z2287" s="66">
        <f t="shared" si="241"/>
        <v>1.4917928666666668E-4</v>
      </c>
      <c r="AA2287" s="66">
        <f t="shared" si="242"/>
        <v>3.1956457383333338E-4</v>
      </c>
      <c r="AB2287" s="71">
        <v>6.1295814569999997E-3</v>
      </c>
      <c r="AC2287" s="71">
        <v>6.1295814569999997E-3</v>
      </c>
      <c r="AD2287" s="71"/>
      <c r="AE2287" s="71">
        <v>1.6417070266666665E-3</v>
      </c>
      <c r="AF2287" s="72">
        <v>1</v>
      </c>
      <c r="AG2287" s="66">
        <f t="shared" si="239"/>
        <v>1.6417070266666665E-3</v>
      </c>
      <c r="AH2287" s="66">
        <f t="shared" si="243"/>
        <v>4.4878744303333334E-3</v>
      </c>
      <c r="AI2287" s="67" t="s">
        <v>71</v>
      </c>
      <c r="AJ2287" s="162"/>
      <c r="AK2287" s="162"/>
      <c r="AS2287" s="155"/>
      <c r="AT2287" s="155"/>
      <c r="AU2287" s="155"/>
      <c r="AV2287" s="155"/>
      <c r="AW2287" s="155"/>
      <c r="AX2287" s="155"/>
      <c r="AY2287" s="155"/>
      <c r="AZ2287" s="155"/>
      <c r="BA2287" s="155"/>
    </row>
    <row r="2288" spans="1:53" x14ac:dyDescent="0.25">
      <c r="A2288" s="70" t="s">
        <v>16</v>
      </c>
      <c r="B2288" s="64">
        <v>34039</v>
      </c>
      <c r="C2288" s="64" t="s">
        <v>47</v>
      </c>
      <c r="D2288" s="64" t="s">
        <v>53</v>
      </c>
      <c r="E2288" s="64" t="s">
        <v>135</v>
      </c>
      <c r="F2288" s="64" t="s">
        <v>99</v>
      </c>
      <c r="G2288" s="64" t="s">
        <v>115</v>
      </c>
      <c r="H2288" s="64"/>
      <c r="I2288" s="64">
        <v>2265004010</v>
      </c>
      <c r="J2288" s="65" t="s">
        <v>1</v>
      </c>
      <c r="K2288" s="64" t="s">
        <v>1</v>
      </c>
      <c r="L2288" s="64" t="s">
        <v>19</v>
      </c>
      <c r="M2288" s="71" t="s">
        <v>19</v>
      </c>
      <c r="N2288" s="71">
        <v>0.35791890353829797</v>
      </c>
      <c r="O2288" s="71">
        <v>0.35791890353829797</v>
      </c>
      <c r="P2288" s="66" t="s">
        <v>19</v>
      </c>
      <c r="Q2288" s="71">
        <v>0.17803739502999996</v>
      </c>
      <c r="R2288" s="66">
        <v>1</v>
      </c>
      <c r="S2288" s="66">
        <f t="shared" si="240"/>
        <v>0.17803739502999996</v>
      </c>
      <c r="T2288" s="66">
        <f t="shared" si="238"/>
        <v>0.17988150850829801</v>
      </c>
      <c r="U2288" s="71">
        <v>3.2244409630999997E-2</v>
      </c>
      <c r="V2288" s="71">
        <v>3.2244409630999997E-2</v>
      </c>
      <c r="W2288" s="71" t="s">
        <v>19</v>
      </c>
      <c r="X2288" s="71">
        <v>2.2162309986666667E-2</v>
      </c>
      <c r="Y2288" s="66">
        <v>1</v>
      </c>
      <c r="Z2288" s="66">
        <f t="shared" si="241"/>
        <v>2.2162309986666667E-2</v>
      </c>
      <c r="AA2288" s="66">
        <f t="shared" si="242"/>
        <v>1.008209964433333E-2</v>
      </c>
      <c r="AB2288" s="71">
        <v>3.0198764213999998</v>
      </c>
      <c r="AC2288" s="71">
        <v>3.0198764213999998</v>
      </c>
      <c r="AD2288" s="71"/>
      <c r="AE2288" s="71">
        <v>2.0307783642666668</v>
      </c>
      <c r="AF2288" s="72">
        <v>1</v>
      </c>
      <c r="AG2288" s="66">
        <f t="shared" si="239"/>
        <v>2.0307783642666668</v>
      </c>
      <c r="AH2288" s="66">
        <f t="shared" si="243"/>
        <v>0.98909805713333299</v>
      </c>
      <c r="AI2288" s="67" t="s">
        <v>71</v>
      </c>
      <c r="AJ2288" s="162"/>
      <c r="AK2288" s="162"/>
      <c r="AS2288" s="155"/>
      <c r="AT2288" s="155"/>
      <c r="AU2288" s="155"/>
      <c r="AV2288" s="155"/>
      <c r="AW2288" s="155"/>
      <c r="AX2288" s="155"/>
      <c r="AY2288" s="155"/>
      <c r="AZ2288" s="155"/>
      <c r="BA2288" s="155"/>
    </row>
    <row r="2289" spans="1:53" x14ac:dyDescent="0.25">
      <c r="A2289" s="70" t="s">
        <v>16</v>
      </c>
      <c r="B2289" s="64">
        <v>34039</v>
      </c>
      <c r="C2289" s="64" t="s">
        <v>47</v>
      </c>
      <c r="D2289" s="64" t="s">
        <v>53</v>
      </c>
      <c r="E2289" s="64" t="s">
        <v>135</v>
      </c>
      <c r="F2289" s="64" t="s">
        <v>100</v>
      </c>
      <c r="G2289" s="64" t="s">
        <v>115</v>
      </c>
      <c r="H2289" s="64"/>
      <c r="I2289" s="64">
        <v>2265004011</v>
      </c>
      <c r="J2289" s="65" t="s">
        <v>1</v>
      </c>
      <c r="K2289" s="64" t="s">
        <v>1</v>
      </c>
      <c r="L2289" s="64" t="s">
        <v>19</v>
      </c>
      <c r="M2289" s="71" t="s">
        <v>19</v>
      </c>
      <c r="N2289" s="71">
        <v>0.27747712603346403</v>
      </c>
      <c r="O2289" s="71">
        <v>0.27747712603346403</v>
      </c>
      <c r="P2289" s="66" t="s">
        <v>19</v>
      </c>
      <c r="Q2289" s="71">
        <v>0.15295800534666668</v>
      </c>
      <c r="R2289" s="66">
        <v>1</v>
      </c>
      <c r="S2289" s="66">
        <f t="shared" si="240"/>
        <v>0.15295800534666668</v>
      </c>
      <c r="T2289" s="66">
        <f t="shared" si="238"/>
        <v>0.12451912068679735</v>
      </c>
      <c r="U2289" s="71">
        <v>3.8668376421000003E-2</v>
      </c>
      <c r="V2289" s="71">
        <v>3.8668376421000003E-2</v>
      </c>
      <c r="W2289" s="71" t="s">
        <v>19</v>
      </c>
      <c r="X2289" s="71">
        <v>2.6597637990000002E-2</v>
      </c>
      <c r="Y2289" s="66">
        <v>1</v>
      </c>
      <c r="Z2289" s="66">
        <f t="shared" si="241"/>
        <v>2.6597637990000002E-2</v>
      </c>
      <c r="AA2289" s="66">
        <f t="shared" si="242"/>
        <v>1.2070738431000001E-2</v>
      </c>
      <c r="AB2289" s="71">
        <v>2.7475953944999998</v>
      </c>
      <c r="AC2289" s="71">
        <v>2.7475953944999998</v>
      </c>
      <c r="AD2289" s="71"/>
      <c r="AE2289" s="71">
        <v>2.4798116915000001</v>
      </c>
      <c r="AF2289" s="72">
        <v>1</v>
      </c>
      <c r="AG2289" s="66">
        <f t="shared" si="239"/>
        <v>2.4798116915000001</v>
      </c>
      <c r="AH2289" s="66">
        <f t="shared" si="243"/>
        <v>0.26778370299999965</v>
      </c>
      <c r="AI2289" s="67" t="s">
        <v>71</v>
      </c>
      <c r="AJ2289" s="162"/>
      <c r="AK2289" s="162"/>
      <c r="AS2289" s="155"/>
      <c r="AT2289" s="155"/>
      <c r="AU2289" s="155"/>
      <c r="AV2289" s="155"/>
      <c r="AW2289" s="155"/>
      <c r="AX2289" s="155"/>
      <c r="AY2289" s="155"/>
      <c r="AZ2289" s="155"/>
      <c r="BA2289" s="155"/>
    </row>
    <row r="2290" spans="1:53" x14ac:dyDescent="0.25">
      <c r="A2290" s="70" t="s">
        <v>16</v>
      </c>
      <c r="B2290" s="64">
        <v>34039</v>
      </c>
      <c r="C2290" s="64" t="s">
        <v>47</v>
      </c>
      <c r="D2290" s="64" t="s">
        <v>53</v>
      </c>
      <c r="E2290" s="64" t="s">
        <v>98</v>
      </c>
      <c r="F2290" s="64" t="s">
        <v>99</v>
      </c>
      <c r="G2290" s="64" t="s">
        <v>115</v>
      </c>
      <c r="H2290" s="64"/>
      <c r="I2290" s="64">
        <v>2265004015</v>
      </c>
      <c r="J2290" s="65" t="s">
        <v>1</v>
      </c>
      <c r="K2290" s="64" t="s">
        <v>1</v>
      </c>
      <c r="L2290" s="64" t="s">
        <v>19</v>
      </c>
      <c r="M2290" s="71" t="s">
        <v>19</v>
      </c>
      <c r="N2290" s="71">
        <v>3.0233532371000002E-2</v>
      </c>
      <c r="O2290" s="71">
        <v>3.0233532371000002E-2</v>
      </c>
      <c r="P2290" s="66" t="s">
        <v>19</v>
      </c>
      <c r="Q2290" s="71">
        <v>1.5496273980000001E-2</v>
      </c>
      <c r="R2290" s="66">
        <v>1</v>
      </c>
      <c r="S2290" s="66">
        <f t="shared" si="240"/>
        <v>1.5496273980000001E-2</v>
      </c>
      <c r="T2290" s="66">
        <f t="shared" si="238"/>
        <v>1.4737258391000001E-2</v>
      </c>
      <c r="U2290" s="71">
        <v>2.7105922E-3</v>
      </c>
      <c r="V2290" s="71">
        <v>2.7105922E-3</v>
      </c>
      <c r="W2290" s="71" t="s">
        <v>19</v>
      </c>
      <c r="X2290" s="71">
        <v>1.8570249133333333E-3</v>
      </c>
      <c r="Y2290" s="66">
        <v>1</v>
      </c>
      <c r="Z2290" s="66">
        <f t="shared" si="241"/>
        <v>1.8570249133333333E-3</v>
      </c>
      <c r="AA2290" s="66">
        <f t="shared" si="242"/>
        <v>8.535672866666667E-4</v>
      </c>
      <c r="AB2290" s="71">
        <v>0.25339024999999998</v>
      </c>
      <c r="AC2290" s="71">
        <v>0.25339024999999998</v>
      </c>
      <c r="AD2290" s="71"/>
      <c r="AE2290" s="71">
        <v>0.17015477622</v>
      </c>
      <c r="AF2290" s="72">
        <v>1</v>
      </c>
      <c r="AG2290" s="66">
        <f t="shared" si="239"/>
        <v>0.17015477622</v>
      </c>
      <c r="AH2290" s="66">
        <f t="shared" si="243"/>
        <v>8.3235473779999986E-2</v>
      </c>
      <c r="AI2290" s="67" t="s">
        <v>71</v>
      </c>
      <c r="AJ2290" s="162"/>
      <c r="AK2290" s="162"/>
      <c r="AS2290" s="155"/>
      <c r="AT2290" s="155"/>
      <c r="AU2290" s="155"/>
      <c r="AV2290" s="155"/>
      <c r="AW2290" s="155"/>
      <c r="AX2290" s="155"/>
      <c r="AY2290" s="155"/>
      <c r="AZ2290" s="155"/>
      <c r="BA2290" s="155"/>
    </row>
    <row r="2291" spans="1:53" x14ac:dyDescent="0.25">
      <c r="A2291" s="70" t="s">
        <v>16</v>
      </c>
      <c r="B2291" s="64">
        <v>34039</v>
      </c>
      <c r="C2291" s="64" t="s">
        <v>47</v>
      </c>
      <c r="D2291" s="64" t="s">
        <v>53</v>
      </c>
      <c r="E2291" s="64" t="s">
        <v>98</v>
      </c>
      <c r="F2291" s="64" t="s">
        <v>100</v>
      </c>
      <c r="G2291" s="64" t="s">
        <v>115</v>
      </c>
      <c r="H2291" s="64"/>
      <c r="I2291" s="64">
        <v>2265004016</v>
      </c>
      <c r="J2291" s="65" t="s">
        <v>1</v>
      </c>
      <c r="K2291" s="64" t="s">
        <v>1</v>
      </c>
      <c r="L2291" s="64" t="s">
        <v>19</v>
      </c>
      <c r="M2291" s="71" t="s">
        <v>19</v>
      </c>
      <c r="N2291" s="71">
        <v>0.16664867888000001</v>
      </c>
      <c r="O2291" s="71">
        <v>0.16664867888000001</v>
      </c>
      <c r="P2291" s="66" t="s">
        <v>19</v>
      </c>
      <c r="Q2291" s="71">
        <v>9.2457353559999997E-2</v>
      </c>
      <c r="R2291" s="66">
        <v>1</v>
      </c>
      <c r="S2291" s="66">
        <f t="shared" si="240"/>
        <v>9.2457353559999997E-2</v>
      </c>
      <c r="T2291" s="66">
        <f t="shared" si="238"/>
        <v>7.4191325320000015E-2</v>
      </c>
      <c r="U2291" s="71">
        <v>2.0902186999999999E-2</v>
      </c>
      <c r="V2291" s="71">
        <v>2.0902186999999999E-2</v>
      </c>
      <c r="W2291" s="71" t="s">
        <v>19</v>
      </c>
      <c r="X2291" s="71">
        <v>1.3793939903333332E-2</v>
      </c>
      <c r="Y2291" s="66">
        <v>1</v>
      </c>
      <c r="Z2291" s="66">
        <f t="shared" si="241"/>
        <v>1.3793939903333332E-2</v>
      </c>
      <c r="AA2291" s="66">
        <f t="shared" si="242"/>
        <v>7.1082470966666676E-3</v>
      </c>
      <c r="AB2291" s="71">
        <v>1.8009902</v>
      </c>
      <c r="AC2291" s="71">
        <v>1.8009902</v>
      </c>
      <c r="AD2291" s="71"/>
      <c r="AE2291" s="71">
        <v>1.2821408533999998</v>
      </c>
      <c r="AF2291" s="72">
        <v>1</v>
      </c>
      <c r="AG2291" s="66">
        <f t="shared" si="239"/>
        <v>1.2821408533999998</v>
      </c>
      <c r="AH2291" s="66">
        <f t="shared" si="243"/>
        <v>0.51884934660000015</v>
      </c>
      <c r="AI2291" s="67" t="s">
        <v>71</v>
      </c>
      <c r="AJ2291" s="162"/>
      <c r="AK2291" s="162"/>
      <c r="AS2291" s="155"/>
      <c r="AT2291" s="155"/>
      <c r="AU2291" s="155"/>
      <c r="AV2291" s="155"/>
      <c r="AW2291" s="155"/>
      <c r="AX2291" s="155"/>
      <c r="AY2291" s="155"/>
      <c r="AZ2291" s="155"/>
      <c r="BA2291" s="155"/>
    </row>
    <row r="2292" spans="1:53" x14ac:dyDescent="0.25">
      <c r="A2292" s="70" t="s">
        <v>16</v>
      </c>
      <c r="B2292" s="64">
        <v>34039</v>
      </c>
      <c r="C2292" s="64" t="s">
        <v>47</v>
      </c>
      <c r="D2292" s="64" t="s">
        <v>53</v>
      </c>
      <c r="E2292" s="64" t="s">
        <v>102</v>
      </c>
      <c r="F2292" s="64" t="s">
        <v>99</v>
      </c>
      <c r="G2292" s="64" t="s">
        <v>115</v>
      </c>
      <c r="H2292" s="64"/>
      <c r="I2292" s="64">
        <v>2265004025</v>
      </c>
      <c r="J2292" s="65" t="s">
        <v>1</v>
      </c>
      <c r="K2292" s="64" t="s">
        <v>1</v>
      </c>
      <c r="L2292" s="64" t="s">
        <v>19</v>
      </c>
      <c r="M2292" s="71" t="s">
        <v>19</v>
      </c>
      <c r="N2292" s="71">
        <v>1.8499631442999999E-3</v>
      </c>
      <c r="O2292" s="71">
        <v>1.8499631442999999E-3</v>
      </c>
      <c r="P2292" s="66" t="s">
        <v>19</v>
      </c>
      <c r="Q2292" s="71">
        <v>1.1416257233333336E-3</v>
      </c>
      <c r="R2292" s="66">
        <v>1</v>
      </c>
      <c r="S2292" s="66">
        <f t="shared" si="240"/>
        <v>1.1416257233333336E-3</v>
      </c>
      <c r="T2292" s="66">
        <f t="shared" si="238"/>
        <v>7.0833742096666633E-4</v>
      </c>
      <c r="U2292" s="71">
        <v>1.6930689E-4</v>
      </c>
      <c r="V2292" s="71">
        <v>1.6930689E-4</v>
      </c>
      <c r="W2292" s="71" t="s">
        <v>19</v>
      </c>
      <c r="X2292" s="71">
        <v>1.1684486E-4</v>
      </c>
      <c r="Y2292" s="66">
        <v>1</v>
      </c>
      <c r="Z2292" s="66">
        <f t="shared" si="241"/>
        <v>1.1684486E-4</v>
      </c>
      <c r="AA2292" s="66">
        <f t="shared" si="242"/>
        <v>5.2462030000000002E-5</v>
      </c>
      <c r="AB2292" s="71">
        <v>1.4503352000000001E-2</v>
      </c>
      <c r="AC2292" s="71">
        <v>1.4503352000000001E-2</v>
      </c>
      <c r="AD2292" s="71"/>
      <c r="AE2292" s="71">
        <v>1.0900743589999999E-2</v>
      </c>
      <c r="AF2292" s="72">
        <v>1</v>
      </c>
      <c r="AG2292" s="66">
        <f t="shared" si="239"/>
        <v>1.0900743589999999E-2</v>
      </c>
      <c r="AH2292" s="66">
        <f t="shared" si="243"/>
        <v>3.6026084100000012E-3</v>
      </c>
      <c r="AI2292" s="67" t="s">
        <v>71</v>
      </c>
      <c r="AJ2292" s="162"/>
      <c r="AK2292" s="162"/>
      <c r="AS2292" s="155"/>
      <c r="AT2292" s="155"/>
      <c r="AU2292" s="155"/>
      <c r="AV2292" s="155"/>
      <c r="AW2292" s="155"/>
      <c r="AX2292" s="155"/>
      <c r="AY2292" s="155"/>
      <c r="AZ2292" s="155"/>
      <c r="BA2292" s="155"/>
    </row>
    <row r="2293" spans="1:53" x14ac:dyDescent="0.25">
      <c r="A2293" s="70" t="s">
        <v>16</v>
      </c>
      <c r="B2293" s="64">
        <v>34039</v>
      </c>
      <c r="C2293" s="64" t="s">
        <v>47</v>
      </c>
      <c r="D2293" s="64" t="s">
        <v>53</v>
      </c>
      <c r="E2293" s="64" t="s">
        <v>102</v>
      </c>
      <c r="F2293" s="64" t="s">
        <v>100</v>
      </c>
      <c r="G2293" s="64" t="s">
        <v>115</v>
      </c>
      <c r="H2293" s="64"/>
      <c r="I2293" s="64">
        <v>2265004026</v>
      </c>
      <c r="J2293" s="65" t="s">
        <v>1</v>
      </c>
      <c r="K2293" s="64" t="s">
        <v>1</v>
      </c>
      <c r="L2293" s="64" t="s">
        <v>19</v>
      </c>
      <c r="M2293" s="71" t="s">
        <v>19</v>
      </c>
      <c r="N2293" s="71">
        <v>5.6855816053520006E-3</v>
      </c>
      <c r="O2293" s="71">
        <v>5.6855816053520006E-3</v>
      </c>
      <c r="P2293" s="66" t="s">
        <v>19</v>
      </c>
      <c r="Q2293" s="71">
        <v>4.1152906666666669E-3</v>
      </c>
      <c r="R2293" s="66">
        <v>1</v>
      </c>
      <c r="S2293" s="66">
        <f t="shared" si="240"/>
        <v>4.1152906666666669E-3</v>
      </c>
      <c r="T2293" s="66">
        <f t="shared" si="238"/>
        <v>1.5702909386853337E-3</v>
      </c>
      <c r="U2293" s="71">
        <v>9.288272500000001E-4</v>
      </c>
      <c r="V2293" s="71">
        <v>9.288272500000001E-4</v>
      </c>
      <c r="W2293" s="71" t="s">
        <v>19</v>
      </c>
      <c r="X2293" s="71">
        <v>6.1067974000000001E-4</v>
      </c>
      <c r="Y2293" s="66">
        <v>1</v>
      </c>
      <c r="Z2293" s="66">
        <f t="shared" si="241"/>
        <v>6.1067974000000001E-4</v>
      </c>
      <c r="AA2293" s="66">
        <f t="shared" si="242"/>
        <v>3.1814751000000009E-4</v>
      </c>
      <c r="AB2293" s="71">
        <v>7.4961204000000004E-2</v>
      </c>
      <c r="AC2293" s="71">
        <v>7.4961204000000004E-2</v>
      </c>
      <c r="AD2293" s="71"/>
      <c r="AE2293" s="71">
        <v>7.1753032266666669E-2</v>
      </c>
      <c r="AF2293" s="72">
        <v>1</v>
      </c>
      <c r="AG2293" s="66">
        <f t="shared" si="239"/>
        <v>7.1753032266666669E-2</v>
      </c>
      <c r="AH2293" s="66">
        <f t="shared" si="243"/>
        <v>3.2081717333333343E-3</v>
      </c>
      <c r="AI2293" s="67" t="s">
        <v>71</v>
      </c>
      <c r="AJ2293" s="162"/>
      <c r="AK2293" s="162"/>
      <c r="AS2293" s="155"/>
      <c r="AT2293" s="155"/>
      <c r="AU2293" s="155"/>
      <c r="AV2293" s="155"/>
      <c r="AW2293" s="155"/>
      <c r="AX2293" s="155"/>
      <c r="AY2293" s="155"/>
      <c r="AZ2293" s="155"/>
      <c r="BA2293" s="155"/>
    </row>
    <row r="2294" spans="1:53" x14ac:dyDescent="0.25">
      <c r="A2294" s="70" t="s">
        <v>16</v>
      </c>
      <c r="B2294" s="64">
        <v>34039</v>
      </c>
      <c r="C2294" s="64" t="s">
        <v>47</v>
      </c>
      <c r="D2294" s="64" t="s">
        <v>53</v>
      </c>
      <c r="E2294" s="64" t="s">
        <v>103</v>
      </c>
      <c r="F2294" s="64" t="s">
        <v>99</v>
      </c>
      <c r="G2294" s="64" t="s">
        <v>115</v>
      </c>
      <c r="H2294" s="64"/>
      <c r="I2294" s="64">
        <v>2265004030</v>
      </c>
      <c r="J2294" s="65" t="s">
        <v>1</v>
      </c>
      <c r="K2294" s="64" t="s">
        <v>1</v>
      </c>
      <c r="L2294" s="64" t="s">
        <v>19</v>
      </c>
      <c r="M2294" s="71" t="s">
        <v>19</v>
      </c>
      <c r="N2294" s="71">
        <v>3.3828010283999998E-3</v>
      </c>
      <c r="O2294" s="71">
        <v>3.3828010283999998E-3</v>
      </c>
      <c r="P2294" s="66" t="s">
        <v>19</v>
      </c>
      <c r="Q2294" s="71">
        <v>1.4844441333333334E-3</v>
      </c>
      <c r="R2294" s="66">
        <v>1</v>
      </c>
      <c r="S2294" s="66">
        <f t="shared" si="240"/>
        <v>1.4844441333333334E-3</v>
      </c>
      <c r="T2294" s="66">
        <f t="shared" si="238"/>
        <v>1.8983568950666663E-3</v>
      </c>
      <c r="U2294" s="71">
        <v>3.2313226E-4</v>
      </c>
      <c r="V2294" s="71">
        <v>3.2313226E-4</v>
      </c>
      <c r="W2294" s="71" t="s">
        <v>19</v>
      </c>
      <c r="X2294" s="71">
        <v>2.2376893E-4</v>
      </c>
      <c r="Y2294" s="66">
        <v>1</v>
      </c>
      <c r="Z2294" s="66">
        <f t="shared" si="241"/>
        <v>2.2376893E-4</v>
      </c>
      <c r="AA2294" s="66">
        <f t="shared" si="242"/>
        <v>9.936333E-5</v>
      </c>
      <c r="AB2294" s="71">
        <v>2.7653747999999999E-2</v>
      </c>
      <c r="AC2294" s="71">
        <v>2.7653747999999999E-2</v>
      </c>
      <c r="AD2294" s="71"/>
      <c r="AE2294" s="71">
        <v>2.0791771220000001E-2</v>
      </c>
      <c r="AF2294" s="72">
        <v>1</v>
      </c>
      <c r="AG2294" s="66">
        <f t="shared" si="239"/>
        <v>2.0791771220000001E-2</v>
      </c>
      <c r="AH2294" s="66">
        <f t="shared" si="243"/>
        <v>6.8619767799999974E-3</v>
      </c>
      <c r="AI2294" s="67" t="s">
        <v>71</v>
      </c>
      <c r="AJ2294" s="162"/>
      <c r="AK2294" s="162"/>
      <c r="AS2294" s="155"/>
      <c r="AT2294" s="155"/>
      <c r="AU2294" s="155"/>
      <c r="AV2294" s="155"/>
      <c r="AW2294" s="155"/>
      <c r="AX2294" s="155"/>
      <c r="AY2294" s="155"/>
      <c r="AZ2294" s="155"/>
      <c r="BA2294" s="155"/>
    </row>
    <row r="2295" spans="1:53" x14ac:dyDescent="0.25">
      <c r="A2295" s="70" t="s">
        <v>16</v>
      </c>
      <c r="B2295" s="64">
        <v>34039</v>
      </c>
      <c r="C2295" s="64" t="s">
        <v>47</v>
      </c>
      <c r="D2295" s="64" t="s">
        <v>53</v>
      </c>
      <c r="E2295" s="64" t="s">
        <v>103</v>
      </c>
      <c r="F2295" s="64" t="s">
        <v>100</v>
      </c>
      <c r="G2295" s="64" t="s">
        <v>115</v>
      </c>
      <c r="H2295" s="64"/>
      <c r="I2295" s="64">
        <v>2265004031</v>
      </c>
      <c r="J2295" s="65" t="s">
        <v>1</v>
      </c>
      <c r="K2295" s="64" t="s">
        <v>1</v>
      </c>
      <c r="L2295" s="64" t="s">
        <v>19</v>
      </c>
      <c r="M2295" s="71" t="s">
        <v>19</v>
      </c>
      <c r="N2295" s="71">
        <v>0.12102813313971039</v>
      </c>
      <c r="O2295" s="71">
        <v>0.12102813313971039</v>
      </c>
      <c r="P2295" s="66" t="s">
        <v>19</v>
      </c>
      <c r="Q2295" s="71">
        <v>9.6213658603333349E-2</v>
      </c>
      <c r="R2295" s="66">
        <v>1</v>
      </c>
      <c r="S2295" s="66">
        <f t="shared" si="240"/>
        <v>9.6213658603333349E-2</v>
      </c>
      <c r="T2295" s="66">
        <f t="shared" si="238"/>
        <v>2.4814474536377043E-2</v>
      </c>
      <c r="U2295" s="71">
        <v>5.0019896280000004E-2</v>
      </c>
      <c r="V2295" s="71">
        <v>5.0019896280000004E-2</v>
      </c>
      <c r="W2295" s="71" t="s">
        <v>19</v>
      </c>
      <c r="X2295" s="71">
        <v>2.744200745E-2</v>
      </c>
      <c r="Y2295" s="66">
        <v>1</v>
      </c>
      <c r="Z2295" s="66">
        <f t="shared" si="241"/>
        <v>2.744200745E-2</v>
      </c>
      <c r="AA2295" s="66">
        <f t="shared" si="242"/>
        <v>2.2577888830000004E-2</v>
      </c>
      <c r="AB2295" s="71">
        <v>3.1810626647000002</v>
      </c>
      <c r="AC2295" s="71">
        <v>3.1810626647000002</v>
      </c>
      <c r="AD2295" s="71"/>
      <c r="AE2295" s="71">
        <v>3.0913953257000002</v>
      </c>
      <c r="AF2295" s="72">
        <v>1</v>
      </c>
      <c r="AG2295" s="66">
        <f t="shared" si="239"/>
        <v>3.0913953257000002</v>
      </c>
      <c r="AH2295" s="66">
        <f t="shared" si="243"/>
        <v>8.9667339000000013E-2</v>
      </c>
      <c r="AI2295" s="67" t="s">
        <v>71</v>
      </c>
      <c r="AJ2295" s="162"/>
      <c r="AK2295" s="162"/>
      <c r="AS2295" s="155"/>
      <c r="AT2295" s="155"/>
      <c r="AU2295" s="155"/>
      <c r="AV2295" s="155"/>
      <c r="AW2295" s="155"/>
      <c r="AX2295" s="155"/>
      <c r="AY2295" s="155"/>
      <c r="AZ2295" s="155"/>
      <c r="BA2295" s="155"/>
    </row>
    <row r="2296" spans="1:53" x14ac:dyDescent="0.25">
      <c r="A2296" s="70" t="s">
        <v>16</v>
      </c>
      <c r="B2296" s="64">
        <v>34039</v>
      </c>
      <c r="C2296" s="64" t="s">
        <v>47</v>
      </c>
      <c r="D2296" s="64" t="s">
        <v>53</v>
      </c>
      <c r="E2296" s="64" t="s">
        <v>104</v>
      </c>
      <c r="F2296" s="64" t="s">
        <v>99</v>
      </c>
      <c r="G2296" s="64" t="s">
        <v>115</v>
      </c>
      <c r="H2296" s="64"/>
      <c r="I2296" s="64">
        <v>2265004035</v>
      </c>
      <c r="J2296" s="65" t="s">
        <v>1</v>
      </c>
      <c r="K2296" s="64" t="s">
        <v>1</v>
      </c>
      <c r="L2296" s="64" t="s">
        <v>19</v>
      </c>
      <c r="M2296" s="71" t="s">
        <v>19</v>
      </c>
      <c r="N2296" s="71">
        <v>1.8923486329999999E-2</v>
      </c>
      <c r="O2296" s="71">
        <v>1.8923486329999999E-2</v>
      </c>
      <c r="P2296" s="66" t="s">
        <v>19</v>
      </c>
      <c r="Q2296" s="71">
        <v>6.9835012866666657E-3</v>
      </c>
      <c r="R2296" s="66">
        <v>1</v>
      </c>
      <c r="S2296" s="66">
        <f t="shared" si="240"/>
        <v>6.9835012866666657E-3</v>
      </c>
      <c r="T2296" s="66">
        <f t="shared" si="238"/>
        <v>1.1939985043333334E-2</v>
      </c>
      <c r="U2296" s="71">
        <v>0</v>
      </c>
      <c r="V2296" s="71">
        <v>0</v>
      </c>
      <c r="W2296" s="71" t="s">
        <v>19</v>
      </c>
      <c r="X2296" s="71">
        <v>0</v>
      </c>
      <c r="Y2296" s="66">
        <v>1</v>
      </c>
      <c r="Z2296" s="66">
        <f t="shared" si="241"/>
        <v>0</v>
      </c>
      <c r="AA2296" s="66">
        <f t="shared" si="242"/>
        <v>0</v>
      </c>
      <c r="AB2296" s="71">
        <v>0</v>
      </c>
      <c r="AC2296" s="71">
        <v>0</v>
      </c>
      <c r="AD2296" s="71"/>
      <c r="AE2296" s="71">
        <v>0</v>
      </c>
      <c r="AF2296" s="72">
        <v>1</v>
      </c>
      <c r="AG2296" s="66">
        <f t="shared" si="239"/>
        <v>0</v>
      </c>
      <c r="AH2296" s="66">
        <f t="shared" si="243"/>
        <v>0</v>
      </c>
      <c r="AI2296" s="67" t="s">
        <v>71</v>
      </c>
      <c r="AJ2296" s="162"/>
      <c r="AK2296" s="162"/>
      <c r="AS2296" s="155"/>
      <c r="AT2296" s="155"/>
      <c r="AU2296" s="155"/>
      <c r="AV2296" s="155"/>
      <c r="AW2296" s="155"/>
      <c r="AX2296" s="155"/>
      <c r="AY2296" s="155"/>
      <c r="AZ2296" s="155"/>
      <c r="BA2296" s="155"/>
    </row>
    <row r="2297" spans="1:53" x14ac:dyDescent="0.25">
      <c r="A2297" s="70" t="s">
        <v>16</v>
      </c>
      <c r="B2297" s="64">
        <v>34039</v>
      </c>
      <c r="C2297" s="64" t="s">
        <v>47</v>
      </c>
      <c r="D2297" s="64" t="s">
        <v>53</v>
      </c>
      <c r="E2297" s="64" t="s">
        <v>104</v>
      </c>
      <c r="F2297" s="64" t="s">
        <v>100</v>
      </c>
      <c r="G2297" s="64" t="s">
        <v>115</v>
      </c>
      <c r="H2297" s="64"/>
      <c r="I2297" s="64">
        <v>2265004036</v>
      </c>
      <c r="J2297" s="65" t="s">
        <v>1</v>
      </c>
      <c r="K2297" s="64" t="s">
        <v>1</v>
      </c>
      <c r="L2297" s="64" t="s">
        <v>19</v>
      </c>
      <c r="M2297" s="71" t="s">
        <v>19</v>
      </c>
      <c r="N2297" s="71">
        <v>3.181164497E-3</v>
      </c>
      <c r="O2297" s="71">
        <v>3.181164497E-3</v>
      </c>
      <c r="P2297" s="66" t="s">
        <v>19</v>
      </c>
      <c r="Q2297" s="71">
        <v>1.1118633533333333E-3</v>
      </c>
      <c r="R2297" s="66">
        <v>1</v>
      </c>
      <c r="S2297" s="66">
        <f t="shared" si="240"/>
        <v>1.1118633533333333E-3</v>
      </c>
      <c r="T2297" s="66">
        <f t="shared" si="238"/>
        <v>2.0693011436666666E-3</v>
      </c>
      <c r="U2297" s="71">
        <v>0</v>
      </c>
      <c r="V2297" s="71">
        <v>0</v>
      </c>
      <c r="W2297" s="71" t="s">
        <v>19</v>
      </c>
      <c r="X2297" s="71">
        <v>0</v>
      </c>
      <c r="Y2297" s="66">
        <v>1</v>
      </c>
      <c r="Z2297" s="66">
        <f t="shared" si="241"/>
        <v>0</v>
      </c>
      <c r="AA2297" s="66">
        <f t="shared" si="242"/>
        <v>0</v>
      </c>
      <c r="AB2297" s="71">
        <v>0</v>
      </c>
      <c r="AC2297" s="71">
        <v>0</v>
      </c>
      <c r="AD2297" s="71"/>
      <c r="AE2297" s="71">
        <v>0</v>
      </c>
      <c r="AF2297" s="72">
        <v>1</v>
      </c>
      <c r="AG2297" s="66">
        <f t="shared" si="239"/>
        <v>0</v>
      </c>
      <c r="AH2297" s="66">
        <f t="shared" si="243"/>
        <v>0</v>
      </c>
      <c r="AI2297" s="67" t="s">
        <v>71</v>
      </c>
      <c r="AJ2297" s="162"/>
      <c r="AK2297" s="162"/>
      <c r="AS2297" s="155"/>
      <c r="AT2297" s="155"/>
      <c r="AU2297" s="155"/>
      <c r="AV2297" s="155"/>
      <c r="AW2297" s="155"/>
      <c r="AX2297" s="155"/>
      <c r="AY2297" s="155"/>
      <c r="AZ2297" s="155"/>
      <c r="BA2297" s="155"/>
    </row>
    <row r="2298" spans="1:53" x14ac:dyDescent="0.25">
      <c r="A2298" s="70" t="s">
        <v>16</v>
      </c>
      <c r="B2298" s="64">
        <v>34039</v>
      </c>
      <c r="C2298" s="64" t="s">
        <v>47</v>
      </c>
      <c r="D2298" s="64" t="s">
        <v>53</v>
      </c>
      <c r="E2298" s="64" t="s">
        <v>136</v>
      </c>
      <c r="F2298" s="64" t="s">
        <v>99</v>
      </c>
      <c r="G2298" s="64" t="s">
        <v>115</v>
      </c>
      <c r="H2298" s="64"/>
      <c r="I2298" s="64">
        <v>2265004040</v>
      </c>
      <c r="J2298" s="65" t="s">
        <v>1</v>
      </c>
      <c r="K2298" s="64" t="s">
        <v>1</v>
      </c>
      <c r="L2298" s="64" t="s">
        <v>19</v>
      </c>
      <c r="M2298" s="71" t="s">
        <v>19</v>
      </c>
      <c r="N2298" s="71">
        <v>3.5209218028420503E-2</v>
      </c>
      <c r="O2298" s="71">
        <v>3.5209218028420503E-2</v>
      </c>
      <c r="P2298" s="66" t="s">
        <v>19</v>
      </c>
      <c r="Q2298" s="71">
        <v>2.2799077729999995E-2</v>
      </c>
      <c r="R2298" s="66">
        <v>1</v>
      </c>
      <c r="S2298" s="66">
        <f t="shared" si="240"/>
        <v>2.2799077729999995E-2</v>
      </c>
      <c r="T2298" s="66">
        <f t="shared" si="238"/>
        <v>1.2410140298420507E-2</v>
      </c>
      <c r="U2298" s="71">
        <v>6.9540448799999995E-3</v>
      </c>
      <c r="V2298" s="71">
        <v>6.9540448799999995E-3</v>
      </c>
      <c r="W2298" s="71" t="s">
        <v>19</v>
      </c>
      <c r="X2298" s="71">
        <v>4.5010991666666672E-3</v>
      </c>
      <c r="Y2298" s="66">
        <v>1</v>
      </c>
      <c r="Z2298" s="66">
        <f t="shared" si="241"/>
        <v>4.5010991666666672E-3</v>
      </c>
      <c r="AA2298" s="66">
        <f t="shared" si="242"/>
        <v>2.4529457133333323E-3</v>
      </c>
      <c r="AB2298" s="71">
        <v>0.58720689149999994</v>
      </c>
      <c r="AC2298" s="71">
        <v>0.58720689149999994</v>
      </c>
      <c r="AD2298" s="71"/>
      <c r="AE2298" s="71">
        <v>0.6135383972666667</v>
      </c>
      <c r="AF2298" s="72">
        <v>1</v>
      </c>
      <c r="AG2298" s="66">
        <f t="shared" si="239"/>
        <v>0.6135383972666667</v>
      </c>
      <c r="AH2298" s="66">
        <f t="shared" si="243"/>
        <v>-2.6331505766666763E-2</v>
      </c>
      <c r="AI2298" s="67" t="s">
        <v>71</v>
      </c>
      <c r="AJ2298" s="162"/>
      <c r="AK2298" s="162"/>
      <c r="AS2298" s="155"/>
      <c r="AT2298" s="155"/>
      <c r="AU2298" s="155"/>
      <c r="AV2298" s="155"/>
      <c r="AW2298" s="155"/>
      <c r="AX2298" s="155"/>
      <c r="AY2298" s="155"/>
      <c r="AZ2298" s="155"/>
      <c r="BA2298" s="155"/>
    </row>
    <row r="2299" spans="1:53" x14ac:dyDescent="0.25">
      <c r="A2299" s="70" t="s">
        <v>16</v>
      </c>
      <c r="B2299" s="64">
        <v>34039</v>
      </c>
      <c r="C2299" s="64" t="s">
        <v>47</v>
      </c>
      <c r="D2299" s="64" t="s">
        <v>53</v>
      </c>
      <c r="E2299" s="64" t="s">
        <v>136</v>
      </c>
      <c r="F2299" s="64" t="s">
        <v>100</v>
      </c>
      <c r="G2299" s="64" t="s">
        <v>115</v>
      </c>
      <c r="H2299" s="64"/>
      <c r="I2299" s="64">
        <v>2265004041</v>
      </c>
      <c r="J2299" s="65" t="s">
        <v>1</v>
      </c>
      <c r="K2299" s="64" t="s">
        <v>1</v>
      </c>
      <c r="L2299" s="64" t="s">
        <v>19</v>
      </c>
      <c r="M2299" s="71" t="s">
        <v>19</v>
      </c>
      <c r="N2299" s="71">
        <v>1.1944037296961999E-2</v>
      </c>
      <c r="O2299" s="71">
        <v>1.1944037296961999E-2</v>
      </c>
      <c r="P2299" s="66" t="s">
        <v>19</v>
      </c>
      <c r="Q2299" s="71">
        <v>9.1032434166666652E-3</v>
      </c>
      <c r="R2299" s="66">
        <v>1</v>
      </c>
      <c r="S2299" s="66">
        <f t="shared" si="240"/>
        <v>9.1032434166666652E-3</v>
      </c>
      <c r="T2299" s="66">
        <f t="shared" si="238"/>
        <v>2.8407938802953343E-3</v>
      </c>
      <c r="U2299" s="71">
        <v>4.7404920392000007E-3</v>
      </c>
      <c r="V2299" s="71">
        <v>4.7404920392000007E-3</v>
      </c>
      <c r="W2299" s="71" t="s">
        <v>19</v>
      </c>
      <c r="X2299" s="71">
        <v>2.8814383400000004E-3</v>
      </c>
      <c r="Y2299" s="66">
        <v>1</v>
      </c>
      <c r="Z2299" s="66">
        <f t="shared" si="241"/>
        <v>2.8814383400000004E-3</v>
      </c>
      <c r="AA2299" s="66">
        <f t="shared" si="242"/>
        <v>1.8590536992000002E-3</v>
      </c>
      <c r="AB2299" s="71">
        <v>0.42255547031000001</v>
      </c>
      <c r="AC2299" s="71">
        <v>0.42255547031000001</v>
      </c>
      <c r="AD2299" s="71"/>
      <c r="AE2299" s="71">
        <v>0.43159184353999996</v>
      </c>
      <c r="AF2299" s="72">
        <v>1</v>
      </c>
      <c r="AG2299" s="66">
        <f t="shared" si="239"/>
        <v>0.43159184353999996</v>
      </c>
      <c r="AH2299" s="66">
        <f t="shared" si="243"/>
        <v>-9.03637322999995E-3</v>
      </c>
      <c r="AI2299" s="67" t="s">
        <v>71</v>
      </c>
      <c r="AJ2299" s="162"/>
      <c r="AK2299" s="162"/>
      <c r="AS2299" s="155"/>
      <c r="AT2299" s="155"/>
      <c r="AU2299" s="155"/>
      <c r="AV2299" s="155"/>
      <c r="AW2299" s="155"/>
      <c r="AX2299" s="155"/>
      <c r="AY2299" s="155"/>
      <c r="AZ2299" s="155"/>
      <c r="BA2299" s="155"/>
    </row>
    <row r="2300" spans="1:53" x14ac:dyDescent="0.25">
      <c r="A2300" s="70" t="s">
        <v>16</v>
      </c>
      <c r="B2300" s="64">
        <v>34039</v>
      </c>
      <c r="C2300" s="64" t="s">
        <v>47</v>
      </c>
      <c r="D2300" s="64" t="s">
        <v>53</v>
      </c>
      <c r="E2300" s="64" t="s">
        <v>137</v>
      </c>
      <c r="F2300" s="64" t="s">
        <v>100</v>
      </c>
      <c r="G2300" s="64" t="s">
        <v>115</v>
      </c>
      <c r="H2300" s="64"/>
      <c r="I2300" s="64">
        <v>2265004046</v>
      </c>
      <c r="J2300" s="65" t="s">
        <v>1</v>
      </c>
      <c r="K2300" s="64" t="s">
        <v>1</v>
      </c>
      <c r="L2300" s="64" t="s">
        <v>19</v>
      </c>
      <c r="M2300" s="71" t="s">
        <v>19</v>
      </c>
      <c r="N2300" s="71">
        <v>1.781616833606E-2</v>
      </c>
      <c r="O2300" s="71">
        <v>1.781616833606E-2</v>
      </c>
      <c r="P2300" s="66" t="s">
        <v>19</v>
      </c>
      <c r="Q2300" s="71">
        <v>1.2882696970000001E-2</v>
      </c>
      <c r="R2300" s="66">
        <v>1</v>
      </c>
      <c r="S2300" s="66">
        <f t="shared" si="240"/>
        <v>1.2882696970000001E-2</v>
      </c>
      <c r="T2300" s="66">
        <f t="shared" si="238"/>
        <v>4.9334713660599983E-3</v>
      </c>
      <c r="U2300" s="71">
        <v>6.390343550000001E-3</v>
      </c>
      <c r="V2300" s="71">
        <v>6.390343550000001E-3</v>
      </c>
      <c r="W2300" s="71" t="s">
        <v>19</v>
      </c>
      <c r="X2300" s="71">
        <v>4.4272443966666677E-3</v>
      </c>
      <c r="Y2300" s="66">
        <v>1</v>
      </c>
      <c r="Z2300" s="66">
        <f t="shared" si="241"/>
        <v>4.4272443966666677E-3</v>
      </c>
      <c r="AA2300" s="66">
        <f t="shared" si="242"/>
        <v>1.9630991533333333E-3</v>
      </c>
      <c r="AB2300" s="71">
        <v>0.54672494929999993</v>
      </c>
      <c r="AC2300" s="71">
        <v>0.54672494929999993</v>
      </c>
      <c r="AD2300" s="71"/>
      <c r="AE2300" s="71">
        <v>0.50953581620333332</v>
      </c>
      <c r="AF2300" s="72">
        <v>1</v>
      </c>
      <c r="AG2300" s="66">
        <f t="shared" si="239"/>
        <v>0.50953581620333332</v>
      </c>
      <c r="AH2300" s="66">
        <f t="shared" si="243"/>
        <v>3.7189133096666604E-2</v>
      </c>
      <c r="AI2300" s="67" t="s">
        <v>71</v>
      </c>
      <c r="AJ2300" s="162"/>
      <c r="AK2300" s="162"/>
      <c r="AS2300" s="155"/>
      <c r="AT2300" s="155"/>
      <c r="AU2300" s="155"/>
      <c r="AV2300" s="155"/>
      <c r="AW2300" s="155"/>
      <c r="AX2300" s="155"/>
      <c r="AY2300" s="155"/>
      <c r="AZ2300" s="155"/>
      <c r="BA2300" s="155"/>
    </row>
    <row r="2301" spans="1:53" x14ac:dyDescent="0.25">
      <c r="A2301" s="70" t="s">
        <v>16</v>
      </c>
      <c r="B2301" s="64">
        <v>34039</v>
      </c>
      <c r="C2301" s="64" t="s">
        <v>47</v>
      </c>
      <c r="D2301" s="64" t="s">
        <v>53</v>
      </c>
      <c r="E2301" s="64" t="s">
        <v>138</v>
      </c>
      <c r="F2301" s="64" t="s">
        <v>100</v>
      </c>
      <c r="G2301" s="64" t="s">
        <v>115</v>
      </c>
      <c r="H2301" s="64"/>
      <c r="I2301" s="64">
        <v>2265004051</v>
      </c>
      <c r="J2301" s="65" t="s">
        <v>1</v>
      </c>
      <c r="K2301" s="64" t="s">
        <v>1</v>
      </c>
      <c r="L2301" s="64" t="s">
        <v>19</v>
      </c>
      <c r="M2301" s="71" t="s">
        <v>19</v>
      </c>
      <c r="N2301" s="71">
        <v>2.0015317487600003E-2</v>
      </c>
      <c r="O2301" s="71">
        <v>2.0015317487600003E-2</v>
      </c>
      <c r="P2301" s="66" t="s">
        <v>19</v>
      </c>
      <c r="Q2301" s="71">
        <v>1.0737969146666665E-2</v>
      </c>
      <c r="R2301" s="66">
        <v>1</v>
      </c>
      <c r="S2301" s="66">
        <f t="shared" si="240"/>
        <v>1.0737969146666665E-2</v>
      </c>
      <c r="T2301" s="66">
        <f t="shared" si="238"/>
        <v>9.2773483409333383E-3</v>
      </c>
      <c r="U2301" s="71">
        <v>2.4667190499999998E-3</v>
      </c>
      <c r="V2301" s="71">
        <v>2.4667190499999998E-3</v>
      </c>
      <c r="W2301" s="71" t="s">
        <v>19</v>
      </c>
      <c r="X2301" s="71">
        <v>1.6134144033333334E-3</v>
      </c>
      <c r="Y2301" s="66">
        <v>1</v>
      </c>
      <c r="Z2301" s="66">
        <f t="shared" si="241"/>
        <v>1.6134144033333334E-3</v>
      </c>
      <c r="AA2301" s="66">
        <f t="shared" si="242"/>
        <v>8.5330464666666644E-4</v>
      </c>
      <c r="AB2301" s="71">
        <v>0.22242516800000001</v>
      </c>
      <c r="AC2301" s="71">
        <v>0.22242516800000001</v>
      </c>
      <c r="AD2301" s="71"/>
      <c r="AE2301" s="71">
        <v>0.1485252494</v>
      </c>
      <c r="AF2301" s="72">
        <v>1</v>
      </c>
      <c r="AG2301" s="66">
        <f t="shared" si="239"/>
        <v>0.1485252494</v>
      </c>
      <c r="AH2301" s="66">
        <f t="shared" si="243"/>
        <v>7.3899918600000003E-2</v>
      </c>
      <c r="AI2301" s="67" t="s">
        <v>71</v>
      </c>
      <c r="AJ2301" s="162"/>
      <c r="AK2301" s="162"/>
      <c r="AS2301" s="155"/>
      <c r="AT2301" s="155"/>
      <c r="AU2301" s="155"/>
      <c r="AV2301" s="155"/>
      <c r="AW2301" s="155"/>
      <c r="AX2301" s="155"/>
      <c r="AY2301" s="155"/>
      <c r="AZ2301" s="155"/>
      <c r="BA2301" s="155"/>
    </row>
    <row r="2302" spans="1:53" x14ac:dyDescent="0.25">
      <c r="A2302" s="70" t="s">
        <v>16</v>
      </c>
      <c r="B2302" s="64">
        <v>34039</v>
      </c>
      <c r="C2302" s="64" t="s">
        <v>47</v>
      </c>
      <c r="D2302" s="64" t="s">
        <v>53</v>
      </c>
      <c r="E2302" s="64" t="s">
        <v>139</v>
      </c>
      <c r="F2302" s="64" t="s">
        <v>99</v>
      </c>
      <c r="G2302" s="64" t="s">
        <v>115</v>
      </c>
      <c r="H2302" s="64"/>
      <c r="I2302" s="64">
        <v>2265004055</v>
      </c>
      <c r="J2302" s="65" t="s">
        <v>1</v>
      </c>
      <c r="K2302" s="64" t="s">
        <v>1</v>
      </c>
      <c r="L2302" s="64" t="s">
        <v>19</v>
      </c>
      <c r="M2302" s="71" t="s">
        <v>19</v>
      </c>
      <c r="N2302" s="71">
        <v>0.36589517493818002</v>
      </c>
      <c r="O2302" s="71">
        <v>0.36589517493818002</v>
      </c>
      <c r="P2302" s="66" t="s">
        <v>19</v>
      </c>
      <c r="Q2302" s="71">
        <v>0.24303069493999999</v>
      </c>
      <c r="R2302" s="66">
        <v>1</v>
      </c>
      <c r="S2302" s="66">
        <f t="shared" si="240"/>
        <v>0.24303069493999999</v>
      </c>
      <c r="T2302" s="66">
        <f t="shared" si="238"/>
        <v>0.12286447999818004</v>
      </c>
      <c r="U2302" s="71">
        <v>9.3330818854000006E-2</v>
      </c>
      <c r="V2302" s="71">
        <v>9.3330818854000006E-2</v>
      </c>
      <c r="W2302" s="71" t="s">
        <v>19</v>
      </c>
      <c r="X2302" s="71">
        <v>6.0194577043333336E-2</v>
      </c>
      <c r="Y2302" s="66">
        <v>1</v>
      </c>
      <c r="Z2302" s="66">
        <f t="shared" si="241"/>
        <v>6.0194577043333336E-2</v>
      </c>
      <c r="AA2302" s="66">
        <f t="shared" si="242"/>
        <v>3.313624181066667E-2</v>
      </c>
      <c r="AB2302" s="71">
        <v>7.8553565038999995</v>
      </c>
      <c r="AC2302" s="71">
        <v>7.8553565038999995</v>
      </c>
      <c r="AD2302" s="71"/>
      <c r="AE2302" s="71">
        <v>8.2210096081666659</v>
      </c>
      <c r="AF2302" s="72">
        <v>1</v>
      </c>
      <c r="AG2302" s="66">
        <f t="shared" si="239"/>
        <v>8.2210096081666659</v>
      </c>
      <c r="AH2302" s="66">
        <f t="shared" si="243"/>
        <v>-0.36565310426666642</v>
      </c>
      <c r="AI2302" s="67" t="s">
        <v>71</v>
      </c>
      <c r="AJ2302" s="162"/>
      <c r="AK2302" s="162"/>
      <c r="AS2302" s="155"/>
      <c r="AT2302" s="155"/>
      <c r="AU2302" s="155"/>
      <c r="AV2302" s="155"/>
      <c r="AW2302" s="155"/>
      <c r="AX2302" s="155"/>
      <c r="AY2302" s="155"/>
      <c r="AZ2302" s="155"/>
      <c r="BA2302" s="155"/>
    </row>
    <row r="2303" spans="1:53" x14ac:dyDescent="0.25">
      <c r="A2303" s="70" t="s">
        <v>16</v>
      </c>
      <c r="B2303" s="64">
        <v>34039</v>
      </c>
      <c r="C2303" s="64" t="s">
        <v>47</v>
      </c>
      <c r="D2303" s="64" t="s">
        <v>53</v>
      </c>
      <c r="E2303" s="64" t="s">
        <v>139</v>
      </c>
      <c r="F2303" s="64" t="s">
        <v>100</v>
      </c>
      <c r="G2303" s="64" t="s">
        <v>115</v>
      </c>
      <c r="H2303" s="64"/>
      <c r="I2303" s="64">
        <v>2265004056</v>
      </c>
      <c r="J2303" s="65" t="s">
        <v>1</v>
      </c>
      <c r="K2303" s="64" t="s">
        <v>1</v>
      </c>
      <c r="L2303" s="64" t="s">
        <v>19</v>
      </c>
      <c r="M2303" s="71" t="s">
        <v>19</v>
      </c>
      <c r="N2303" s="71">
        <v>0.152958518490039</v>
      </c>
      <c r="O2303" s="71">
        <v>0.152958518490039</v>
      </c>
      <c r="P2303" s="66" t="s">
        <v>19</v>
      </c>
      <c r="Q2303" s="71">
        <v>0.11832746695</v>
      </c>
      <c r="R2303" s="66">
        <v>1</v>
      </c>
      <c r="S2303" s="66">
        <f t="shared" si="240"/>
        <v>0.11832746695</v>
      </c>
      <c r="T2303" s="66">
        <f t="shared" si="238"/>
        <v>3.4631051540038996E-2</v>
      </c>
      <c r="U2303" s="71">
        <v>6.4431218183000002E-2</v>
      </c>
      <c r="V2303" s="71">
        <v>6.4431218183000002E-2</v>
      </c>
      <c r="W2303" s="71" t="s">
        <v>19</v>
      </c>
      <c r="X2303" s="71">
        <v>3.9156990693333338E-2</v>
      </c>
      <c r="Y2303" s="66">
        <v>1</v>
      </c>
      <c r="Z2303" s="66">
        <f t="shared" si="241"/>
        <v>3.9156990693333338E-2</v>
      </c>
      <c r="AA2303" s="66">
        <f t="shared" si="242"/>
        <v>2.5274227489666665E-2</v>
      </c>
      <c r="AB2303" s="71">
        <v>5.7452126130999996</v>
      </c>
      <c r="AC2303" s="71">
        <v>5.7452126130999996</v>
      </c>
      <c r="AD2303" s="71"/>
      <c r="AE2303" s="71">
        <v>5.8687829504333342</v>
      </c>
      <c r="AF2303" s="72">
        <v>1</v>
      </c>
      <c r="AG2303" s="66">
        <f t="shared" si="239"/>
        <v>5.8687829504333342</v>
      </c>
      <c r="AH2303" s="66">
        <f t="shared" si="243"/>
        <v>-0.12357033733333456</v>
      </c>
      <c r="AI2303" s="67" t="s">
        <v>71</v>
      </c>
      <c r="AJ2303" s="162"/>
      <c r="AK2303" s="162"/>
      <c r="AS2303" s="155"/>
      <c r="AT2303" s="155"/>
      <c r="AU2303" s="155"/>
      <c r="AV2303" s="155"/>
      <c r="AW2303" s="155"/>
      <c r="AX2303" s="155"/>
      <c r="AY2303" s="155"/>
      <c r="AZ2303" s="155"/>
      <c r="BA2303" s="155"/>
    </row>
    <row r="2304" spans="1:53" x14ac:dyDescent="0.25">
      <c r="A2304" s="70" t="s">
        <v>16</v>
      </c>
      <c r="B2304" s="64">
        <v>34039</v>
      </c>
      <c r="C2304" s="64" t="s">
        <v>47</v>
      </c>
      <c r="D2304" s="64" t="s">
        <v>53</v>
      </c>
      <c r="E2304" s="64" t="s">
        <v>140</v>
      </c>
      <c r="F2304" s="64" t="s">
        <v>100</v>
      </c>
      <c r="G2304" s="64" t="s">
        <v>115</v>
      </c>
      <c r="H2304" s="64"/>
      <c r="I2304" s="64">
        <v>2265004066</v>
      </c>
      <c r="J2304" s="65" t="s">
        <v>1</v>
      </c>
      <c r="K2304" s="64" t="s">
        <v>1</v>
      </c>
      <c r="L2304" s="64" t="s">
        <v>19</v>
      </c>
      <c r="M2304" s="71" t="s">
        <v>19</v>
      </c>
      <c r="N2304" s="71">
        <v>1.7267626143793711E-2</v>
      </c>
      <c r="O2304" s="71">
        <v>1.7267626143793711E-2</v>
      </c>
      <c r="P2304" s="66" t="s">
        <v>19</v>
      </c>
      <c r="Q2304" s="71">
        <v>1.2352118423333331E-2</v>
      </c>
      <c r="R2304" s="66">
        <v>1</v>
      </c>
      <c r="S2304" s="66">
        <f t="shared" si="240"/>
        <v>1.2352118423333331E-2</v>
      </c>
      <c r="T2304" s="66">
        <f t="shared" si="238"/>
        <v>4.9155077204603801E-3</v>
      </c>
      <c r="U2304" s="71">
        <v>1.1698342334700001E-2</v>
      </c>
      <c r="V2304" s="71">
        <v>1.1698342334700001E-2</v>
      </c>
      <c r="W2304" s="71" t="s">
        <v>19</v>
      </c>
      <c r="X2304" s="71">
        <v>6.5752791499999992E-3</v>
      </c>
      <c r="Y2304" s="66">
        <v>1</v>
      </c>
      <c r="Z2304" s="66">
        <f t="shared" si="241"/>
        <v>6.5752791499999992E-3</v>
      </c>
      <c r="AA2304" s="66">
        <f t="shared" si="242"/>
        <v>5.1230631847000016E-3</v>
      </c>
      <c r="AB2304" s="71">
        <v>0.63908213648000012</v>
      </c>
      <c r="AC2304" s="71">
        <v>0.63908213648000012</v>
      </c>
      <c r="AD2304" s="71"/>
      <c r="AE2304" s="71">
        <v>0.60639248897333331</v>
      </c>
      <c r="AF2304" s="72">
        <v>1</v>
      </c>
      <c r="AG2304" s="66">
        <f t="shared" si="239"/>
        <v>0.60639248897333331</v>
      </c>
      <c r="AH2304" s="66">
        <f t="shared" si="243"/>
        <v>3.2689647506666808E-2</v>
      </c>
      <c r="AI2304" s="67" t="s">
        <v>71</v>
      </c>
      <c r="AJ2304" s="162"/>
      <c r="AK2304" s="162"/>
      <c r="AS2304" s="155"/>
      <c r="AT2304" s="155"/>
      <c r="AU2304" s="155"/>
      <c r="AV2304" s="155"/>
      <c r="AW2304" s="155"/>
      <c r="AX2304" s="155"/>
      <c r="AY2304" s="155"/>
      <c r="AZ2304" s="155"/>
      <c r="BA2304" s="155"/>
    </row>
    <row r="2305" spans="1:53" x14ac:dyDescent="0.25">
      <c r="A2305" s="70" t="s">
        <v>16</v>
      </c>
      <c r="B2305" s="64">
        <v>34039</v>
      </c>
      <c r="C2305" s="64" t="s">
        <v>47</v>
      </c>
      <c r="D2305" s="64" t="s">
        <v>53</v>
      </c>
      <c r="E2305" s="64" t="s">
        <v>105</v>
      </c>
      <c r="F2305" s="64" t="s">
        <v>100</v>
      </c>
      <c r="G2305" s="64" t="s">
        <v>115</v>
      </c>
      <c r="H2305" s="64"/>
      <c r="I2305" s="64">
        <v>2265004071</v>
      </c>
      <c r="J2305" s="65" t="s">
        <v>1</v>
      </c>
      <c r="K2305" s="64" t="s">
        <v>1</v>
      </c>
      <c r="L2305" s="64" t="s">
        <v>19</v>
      </c>
      <c r="M2305" s="71" t="s">
        <v>19</v>
      </c>
      <c r="N2305" s="71">
        <v>0.53047447461696917</v>
      </c>
      <c r="O2305" s="71">
        <v>0.53047447461696917</v>
      </c>
      <c r="P2305" s="66" t="s">
        <v>19</v>
      </c>
      <c r="Q2305" s="71">
        <v>0.34386670680999992</v>
      </c>
      <c r="R2305" s="66">
        <v>1</v>
      </c>
      <c r="S2305" s="66">
        <f t="shared" si="240"/>
        <v>0.34386670680999992</v>
      </c>
      <c r="T2305" s="66">
        <f t="shared" si="238"/>
        <v>0.18660776780696925</v>
      </c>
      <c r="U2305" s="71">
        <v>0.19382024353999999</v>
      </c>
      <c r="V2305" s="71">
        <v>0.19382024353999999</v>
      </c>
      <c r="W2305" s="71" t="s">
        <v>19</v>
      </c>
      <c r="X2305" s="71">
        <v>0.12562549402333331</v>
      </c>
      <c r="Y2305" s="66">
        <v>1</v>
      </c>
      <c r="Z2305" s="66">
        <f t="shared" si="241"/>
        <v>0.12562549402333331</v>
      </c>
      <c r="AA2305" s="66">
        <f t="shared" si="242"/>
        <v>6.8194749516666681E-2</v>
      </c>
      <c r="AB2305" s="71">
        <v>16.257843297099999</v>
      </c>
      <c r="AC2305" s="71">
        <v>16.257843297099999</v>
      </c>
      <c r="AD2305" s="71"/>
      <c r="AE2305" s="71">
        <v>16.287769303666668</v>
      </c>
      <c r="AF2305" s="72">
        <v>1</v>
      </c>
      <c r="AG2305" s="66">
        <f t="shared" si="239"/>
        <v>16.287769303666668</v>
      </c>
      <c r="AH2305" s="66">
        <f t="shared" si="243"/>
        <v>-2.9926006566668661E-2</v>
      </c>
      <c r="AI2305" s="67" t="s">
        <v>71</v>
      </c>
      <c r="AJ2305" s="162"/>
      <c r="AK2305" s="162"/>
      <c r="AS2305" s="155"/>
      <c r="AT2305" s="155"/>
      <c r="AU2305" s="155"/>
      <c r="AV2305" s="155"/>
      <c r="AW2305" s="155"/>
      <c r="AX2305" s="155"/>
      <c r="AY2305" s="155"/>
      <c r="AZ2305" s="155"/>
      <c r="BA2305" s="155"/>
    </row>
    <row r="2306" spans="1:53" x14ac:dyDescent="0.25">
      <c r="A2306" s="70" t="s">
        <v>16</v>
      </c>
      <c r="B2306" s="64">
        <v>34039</v>
      </c>
      <c r="C2306" s="64" t="s">
        <v>47</v>
      </c>
      <c r="D2306" s="64" t="s">
        <v>53</v>
      </c>
      <c r="E2306" s="64" t="s">
        <v>141</v>
      </c>
      <c r="F2306" s="64" t="s">
        <v>99</v>
      </c>
      <c r="G2306" s="64" t="s">
        <v>115</v>
      </c>
      <c r="H2306" s="64"/>
      <c r="I2306" s="64">
        <v>2265004075</v>
      </c>
      <c r="J2306" s="65" t="s">
        <v>1</v>
      </c>
      <c r="K2306" s="64" t="s">
        <v>1</v>
      </c>
      <c r="L2306" s="64" t="s">
        <v>19</v>
      </c>
      <c r="M2306" s="71" t="s">
        <v>19</v>
      </c>
      <c r="N2306" s="71">
        <v>2.1078906867559196E-2</v>
      </c>
      <c r="O2306" s="71">
        <v>2.1078906867559196E-2</v>
      </c>
      <c r="P2306" s="66" t="s">
        <v>19</v>
      </c>
      <c r="Q2306" s="71">
        <v>1.1795451873333335E-2</v>
      </c>
      <c r="R2306" s="66">
        <v>1</v>
      </c>
      <c r="S2306" s="66">
        <f t="shared" si="240"/>
        <v>1.1795451873333335E-2</v>
      </c>
      <c r="T2306" s="66">
        <f t="shared" si="238"/>
        <v>9.2834549942258614E-3</v>
      </c>
      <c r="U2306" s="71">
        <v>3.3560362890000003E-3</v>
      </c>
      <c r="V2306" s="71">
        <v>3.3560362890000003E-3</v>
      </c>
      <c r="W2306" s="71" t="s">
        <v>19</v>
      </c>
      <c r="X2306" s="71">
        <v>2.4662349066666665E-3</v>
      </c>
      <c r="Y2306" s="66">
        <v>1</v>
      </c>
      <c r="Z2306" s="66">
        <f t="shared" si="241"/>
        <v>2.4662349066666665E-3</v>
      </c>
      <c r="AA2306" s="66">
        <f t="shared" si="242"/>
        <v>8.8980138233333379E-4</v>
      </c>
      <c r="AB2306" s="71">
        <v>0.3066762187</v>
      </c>
      <c r="AC2306" s="71">
        <v>0.3066762187</v>
      </c>
      <c r="AD2306" s="71"/>
      <c r="AE2306" s="71">
        <v>0.24638392196</v>
      </c>
      <c r="AF2306" s="72">
        <v>1</v>
      </c>
      <c r="AG2306" s="66">
        <f t="shared" si="239"/>
        <v>0.24638392196</v>
      </c>
      <c r="AH2306" s="66">
        <f t="shared" si="243"/>
        <v>6.0292296740000001E-2</v>
      </c>
      <c r="AI2306" s="67" t="s">
        <v>71</v>
      </c>
      <c r="AJ2306" s="162"/>
      <c r="AK2306" s="162"/>
      <c r="AS2306" s="155"/>
      <c r="AT2306" s="155"/>
      <c r="AU2306" s="155"/>
      <c r="AV2306" s="155"/>
      <c r="AW2306" s="155"/>
      <c r="AX2306" s="155"/>
      <c r="AY2306" s="155"/>
      <c r="AZ2306" s="155"/>
      <c r="BA2306" s="155"/>
    </row>
    <row r="2307" spans="1:53" x14ac:dyDescent="0.25">
      <c r="A2307" s="70" t="s">
        <v>16</v>
      </c>
      <c r="B2307" s="64">
        <v>34039</v>
      </c>
      <c r="C2307" s="64" t="s">
        <v>47</v>
      </c>
      <c r="D2307" s="64" t="s">
        <v>53</v>
      </c>
      <c r="E2307" s="64" t="s">
        <v>141</v>
      </c>
      <c r="F2307" s="64" t="s">
        <v>100</v>
      </c>
      <c r="G2307" s="64" t="s">
        <v>115</v>
      </c>
      <c r="H2307" s="64"/>
      <c r="I2307" s="64">
        <v>2265004076</v>
      </c>
      <c r="J2307" s="65" t="s">
        <v>1</v>
      </c>
      <c r="K2307" s="64" t="s">
        <v>1</v>
      </c>
      <c r="L2307" s="64" t="s">
        <v>19</v>
      </c>
      <c r="M2307" s="71" t="s">
        <v>19</v>
      </c>
      <c r="N2307" s="71">
        <v>3.9338777821503405E-2</v>
      </c>
      <c r="O2307" s="71">
        <v>3.9338777821503405E-2</v>
      </c>
      <c r="P2307" s="66" t="s">
        <v>19</v>
      </c>
      <c r="Q2307" s="71">
        <v>2.0278829633333332E-2</v>
      </c>
      <c r="R2307" s="66">
        <v>1</v>
      </c>
      <c r="S2307" s="66">
        <f t="shared" si="240"/>
        <v>2.0278829633333332E-2</v>
      </c>
      <c r="T2307" s="66">
        <f t="shared" si="238"/>
        <v>1.9059948188170073E-2</v>
      </c>
      <c r="U2307" s="71">
        <v>7.1062625936000002E-3</v>
      </c>
      <c r="V2307" s="71">
        <v>7.1062625936000002E-3</v>
      </c>
      <c r="W2307" s="71" t="s">
        <v>19</v>
      </c>
      <c r="X2307" s="71">
        <v>4.9842783833333329E-3</v>
      </c>
      <c r="Y2307" s="66">
        <v>1</v>
      </c>
      <c r="Z2307" s="66">
        <f t="shared" si="241"/>
        <v>4.9842783833333329E-3</v>
      </c>
      <c r="AA2307" s="66">
        <f t="shared" si="242"/>
        <v>2.1219842102666673E-3</v>
      </c>
      <c r="AB2307" s="71">
        <v>0.6423087999</v>
      </c>
      <c r="AC2307" s="71">
        <v>0.6423087999</v>
      </c>
      <c r="AD2307" s="71"/>
      <c r="AE2307" s="71">
        <v>0.49188415873666669</v>
      </c>
      <c r="AF2307" s="72">
        <v>1</v>
      </c>
      <c r="AG2307" s="66">
        <f t="shared" si="239"/>
        <v>0.49188415873666669</v>
      </c>
      <c r="AH2307" s="66">
        <f t="shared" si="243"/>
        <v>0.15042464116333332</v>
      </c>
      <c r="AI2307" s="67" t="s">
        <v>71</v>
      </c>
      <c r="AJ2307" s="162"/>
      <c r="AK2307" s="162"/>
      <c r="AS2307" s="155"/>
      <c r="AT2307" s="155"/>
      <c r="AU2307" s="155"/>
      <c r="AV2307" s="155"/>
      <c r="AW2307" s="155"/>
      <c r="AX2307" s="155"/>
      <c r="AY2307" s="155"/>
      <c r="AZ2307" s="155"/>
      <c r="BA2307" s="155"/>
    </row>
    <row r="2308" spans="1:53" x14ac:dyDescent="0.25">
      <c r="A2308" s="70" t="s">
        <v>16</v>
      </c>
      <c r="B2308" s="64">
        <v>34039</v>
      </c>
      <c r="C2308" s="64" t="s">
        <v>47</v>
      </c>
      <c r="D2308" s="64" t="s">
        <v>53</v>
      </c>
      <c r="E2308" s="64" t="s">
        <v>142</v>
      </c>
      <c r="F2308" s="64" t="s">
        <v>107</v>
      </c>
      <c r="G2308" s="64" t="s">
        <v>115</v>
      </c>
      <c r="H2308" s="64"/>
      <c r="I2308" s="64">
        <v>2265005010</v>
      </c>
      <c r="J2308" s="65" t="s">
        <v>1</v>
      </c>
      <c r="K2308" s="64" t="s">
        <v>1</v>
      </c>
      <c r="L2308" s="64" t="s">
        <v>19</v>
      </c>
      <c r="M2308" s="71" t="s">
        <v>19</v>
      </c>
      <c r="N2308" s="71">
        <v>1.6812443650400003E-7</v>
      </c>
      <c r="O2308" s="71">
        <v>1.6812443650400003E-7</v>
      </c>
      <c r="P2308" s="66" t="s">
        <v>19</v>
      </c>
      <c r="Q2308" s="71">
        <v>0</v>
      </c>
      <c r="R2308" s="66">
        <v>1</v>
      </c>
      <c r="S2308" s="66">
        <f t="shared" si="240"/>
        <v>0</v>
      </c>
      <c r="T2308" s="66">
        <f t="shared" si="238"/>
        <v>1.6812443650400003E-7</v>
      </c>
      <c r="U2308" s="71">
        <v>7.0954770999999992E-8</v>
      </c>
      <c r="V2308" s="71">
        <v>7.0954770999999992E-8</v>
      </c>
      <c r="W2308" s="71" t="s">
        <v>19</v>
      </c>
      <c r="X2308" s="71">
        <v>0</v>
      </c>
      <c r="Y2308" s="66">
        <v>1</v>
      </c>
      <c r="Z2308" s="66">
        <f t="shared" si="241"/>
        <v>0</v>
      </c>
      <c r="AA2308" s="66">
        <f t="shared" si="242"/>
        <v>7.0954770999999992E-8</v>
      </c>
      <c r="AB2308" s="71">
        <v>6.4803554999999998E-6</v>
      </c>
      <c r="AC2308" s="71">
        <v>6.4803554999999998E-6</v>
      </c>
      <c r="AD2308" s="71"/>
      <c r="AE2308" s="71">
        <v>6.6138600000000009E-6</v>
      </c>
      <c r="AF2308" s="72">
        <v>1</v>
      </c>
      <c r="AG2308" s="66">
        <f t="shared" si="239"/>
        <v>6.6138600000000009E-6</v>
      </c>
      <c r="AH2308" s="66">
        <f t="shared" si="243"/>
        <v>-1.3350450000000115E-7</v>
      </c>
      <c r="AI2308" s="67" t="s">
        <v>71</v>
      </c>
      <c r="AJ2308" s="162"/>
      <c r="AK2308" s="162"/>
      <c r="AS2308" s="155"/>
      <c r="AT2308" s="155"/>
      <c r="AU2308" s="155"/>
      <c r="AV2308" s="155"/>
      <c r="AW2308" s="155"/>
      <c r="AX2308" s="155"/>
      <c r="AY2308" s="155"/>
      <c r="AZ2308" s="155"/>
      <c r="BA2308" s="155"/>
    </row>
    <row r="2309" spans="1:53" x14ac:dyDescent="0.25">
      <c r="A2309" s="70" t="s">
        <v>16</v>
      </c>
      <c r="B2309" s="64">
        <v>34039</v>
      </c>
      <c r="C2309" s="64" t="s">
        <v>47</v>
      </c>
      <c r="D2309" s="64" t="s">
        <v>53</v>
      </c>
      <c r="E2309" s="64" t="s">
        <v>143</v>
      </c>
      <c r="F2309" s="64" t="s">
        <v>107</v>
      </c>
      <c r="G2309" s="64" t="s">
        <v>115</v>
      </c>
      <c r="H2309" s="64"/>
      <c r="I2309" s="64">
        <v>2265005015</v>
      </c>
      <c r="J2309" s="65" t="s">
        <v>1</v>
      </c>
      <c r="K2309" s="64" t="s">
        <v>1</v>
      </c>
      <c r="L2309" s="64" t="s">
        <v>19</v>
      </c>
      <c r="M2309" s="71" t="s">
        <v>19</v>
      </c>
      <c r="N2309" s="71">
        <v>3.4415330064324802E-7</v>
      </c>
      <c r="O2309" s="71">
        <v>3.4415330064324802E-7</v>
      </c>
      <c r="P2309" s="66" t="s">
        <v>19</v>
      </c>
      <c r="Q2309" s="71">
        <v>0</v>
      </c>
      <c r="R2309" s="66">
        <v>1</v>
      </c>
      <c r="S2309" s="66">
        <f t="shared" si="240"/>
        <v>0</v>
      </c>
      <c r="T2309" s="66">
        <f t="shared" si="238"/>
        <v>3.4415330064324802E-7</v>
      </c>
      <c r="U2309" s="71">
        <v>4.3477952140000002E-7</v>
      </c>
      <c r="V2309" s="71">
        <v>4.3477952140000002E-7</v>
      </c>
      <c r="W2309" s="71" t="s">
        <v>19</v>
      </c>
      <c r="X2309" s="71">
        <v>0</v>
      </c>
      <c r="Y2309" s="66">
        <v>1</v>
      </c>
      <c r="Z2309" s="66">
        <f t="shared" si="241"/>
        <v>0</v>
      </c>
      <c r="AA2309" s="66">
        <f t="shared" si="242"/>
        <v>4.3477952140000002E-7</v>
      </c>
      <c r="AB2309" s="71">
        <v>1.0420229971E-5</v>
      </c>
      <c r="AC2309" s="71">
        <v>1.0420229971E-5</v>
      </c>
      <c r="AD2309" s="71"/>
      <c r="AE2309" s="71">
        <v>6.6138600000000009E-6</v>
      </c>
      <c r="AF2309" s="72">
        <v>1</v>
      </c>
      <c r="AG2309" s="66">
        <f t="shared" si="239"/>
        <v>6.6138600000000009E-6</v>
      </c>
      <c r="AH2309" s="66">
        <f t="shared" si="243"/>
        <v>3.8063699709999993E-6</v>
      </c>
      <c r="AI2309" s="67" t="s">
        <v>71</v>
      </c>
      <c r="AJ2309" s="162"/>
      <c r="AK2309" s="162"/>
      <c r="AS2309" s="155"/>
      <c r="AT2309" s="155"/>
      <c r="AU2309" s="155"/>
      <c r="AV2309" s="155"/>
      <c r="AW2309" s="155"/>
      <c r="AX2309" s="155"/>
      <c r="AY2309" s="155"/>
      <c r="AZ2309" s="155"/>
      <c r="BA2309" s="155"/>
    </row>
    <row r="2310" spans="1:53" x14ac:dyDescent="0.25">
      <c r="A2310" s="70" t="s">
        <v>16</v>
      </c>
      <c r="B2310" s="64">
        <v>34039</v>
      </c>
      <c r="C2310" s="64" t="s">
        <v>47</v>
      </c>
      <c r="D2310" s="64" t="s">
        <v>53</v>
      </c>
      <c r="E2310" s="64" t="s">
        <v>144</v>
      </c>
      <c r="F2310" s="64" t="s">
        <v>107</v>
      </c>
      <c r="G2310" s="64" t="s">
        <v>115</v>
      </c>
      <c r="H2310" s="64"/>
      <c r="I2310" s="64">
        <v>2265005025</v>
      </c>
      <c r="J2310" s="65" t="s">
        <v>1</v>
      </c>
      <c r="K2310" s="64" t="s">
        <v>1</v>
      </c>
      <c r="L2310" s="64" t="s">
        <v>19</v>
      </c>
      <c r="M2310" s="71" t="s">
        <v>19</v>
      </c>
      <c r="N2310" s="71">
        <v>5.012497247275E-7</v>
      </c>
      <c r="O2310" s="71">
        <v>5.012497247275E-7</v>
      </c>
      <c r="P2310" s="66" t="s">
        <v>19</v>
      </c>
      <c r="Q2310" s="71">
        <v>0</v>
      </c>
      <c r="R2310" s="66">
        <v>1</v>
      </c>
      <c r="S2310" s="66">
        <f t="shared" si="240"/>
        <v>0</v>
      </c>
      <c r="T2310" s="66">
        <f t="shared" si="238"/>
        <v>5.012497247275E-7</v>
      </c>
      <c r="U2310" s="71">
        <v>6.5320416200000001E-7</v>
      </c>
      <c r="V2310" s="71">
        <v>6.5320416200000001E-7</v>
      </c>
      <c r="W2310" s="71" t="s">
        <v>19</v>
      </c>
      <c r="X2310" s="71">
        <v>0</v>
      </c>
      <c r="Y2310" s="66">
        <v>1</v>
      </c>
      <c r="Z2310" s="66">
        <f t="shared" si="241"/>
        <v>0</v>
      </c>
      <c r="AA2310" s="66">
        <f t="shared" si="242"/>
        <v>6.5320416200000001E-7</v>
      </c>
      <c r="AB2310" s="71">
        <v>8.3987920099999996E-6</v>
      </c>
      <c r="AC2310" s="71">
        <v>8.3987920099999996E-6</v>
      </c>
      <c r="AD2310" s="71"/>
      <c r="AE2310" s="71">
        <v>6.6138600000000009E-6</v>
      </c>
      <c r="AF2310" s="72">
        <v>1</v>
      </c>
      <c r="AG2310" s="66">
        <f t="shared" si="239"/>
        <v>6.6138600000000009E-6</v>
      </c>
      <c r="AH2310" s="66">
        <f t="shared" si="243"/>
        <v>1.7849320099999986E-6</v>
      </c>
      <c r="AI2310" s="67" t="s">
        <v>71</v>
      </c>
      <c r="AJ2310" s="162"/>
      <c r="AK2310" s="162"/>
      <c r="AS2310" s="155"/>
      <c r="AT2310" s="155"/>
      <c r="AU2310" s="155"/>
      <c r="AV2310" s="155"/>
      <c r="AW2310" s="155"/>
      <c r="AX2310" s="155"/>
      <c r="AY2310" s="155"/>
      <c r="AZ2310" s="155"/>
      <c r="BA2310" s="155"/>
    </row>
    <row r="2311" spans="1:53" x14ac:dyDescent="0.25">
      <c r="A2311" s="70" t="s">
        <v>16</v>
      </c>
      <c r="B2311" s="64">
        <v>34039</v>
      </c>
      <c r="C2311" s="64" t="s">
        <v>47</v>
      </c>
      <c r="D2311" s="64" t="s">
        <v>53</v>
      </c>
      <c r="E2311" s="64" t="s">
        <v>145</v>
      </c>
      <c r="F2311" s="64" t="s">
        <v>107</v>
      </c>
      <c r="G2311" s="64" t="s">
        <v>115</v>
      </c>
      <c r="H2311" s="64"/>
      <c r="I2311" s="64">
        <v>2265005030</v>
      </c>
      <c r="J2311" s="65" t="s">
        <v>1</v>
      </c>
      <c r="K2311" s="64" t="s">
        <v>1</v>
      </c>
      <c r="L2311" s="64" t="s">
        <v>19</v>
      </c>
      <c r="M2311" s="71" t="s">
        <v>19</v>
      </c>
      <c r="N2311" s="71">
        <v>1.6369439998617002E-7</v>
      </c>
      <c r="O2311" s="71">
        <v>1.6369439998617002E-7</v>
      </c>
      <c r="P2311" s="66" t="s">
        <v>19</v>
      </c>
      <c r="Q2311" s="71">
        <v>0</v>
      </c>
      <c r="R2311" s="66">
        <v>1</v>
      </c>
      <c r="S2311" s="66">
        <f t="shared" si="240"/>
        <v>0</v>
      </c>
      <c r="T2311" s="66">
        <f t="shared" si="238"/>
        <v>1.6369439998617002E-7</v>
      </c>
      <c r="U2311" s="71">
        <v>6.623397572E-8</v>
      </c>
      <c r="V2311" s="71">
        <v>6.623397572E-8</v>
      </c>
      <c r="W2311" s="71" t="s">
        <v>19</v>
      </c>
      <c r="X2311" s="71">
        <v>0</v>
      </c>
      <c r="Y2311" s="66">
        <v>1</v>
      </c>
      <c r="Z2311" s="66">
        <f t="shared" si="241"/>
        <v>0</v>
      </c>
      <c r="AA2311" s="66">
        <f t="shared" si="242"/>
        <v>6.623397572E-8</v>
      </c>
      <c r="AB2311" s="71">
        <v>5.6355073660000003E-6</v>
      </c>
      <c r="AC2311" s="71">
        <v>5.6355073660000003E-6</v>
      </c>
      <c r="AD2311" s="71"/>
      <c r="AE2311" s="71">
        <v>5.5115500000000006E-6</v>
      </c>
      <c r="AF2311" s="72">
        <v>1</v>
      </c>
      <c r="AG2311" s="66">
        <f t="shared" si="239"/>
        <v>5.5115500000000006E-6</v>
      </c>
      <c r="AH2311" s="66">
        <f t="shared" si="243"/>
        <v>1.2395736599999972E-7</v>
      </c>
      <c r="AI2311" s="67" t="s">
        <v>71</v>
      </c>
      <c r="AJ2311" s="162"/>
      <c r="AK2311" s="162"/>
      <c r="AS2311" s="155"/>
      <c r="AT2311" s="155"/>
      <c r="AU2311" s="155"/>
      <c r="AV2311" s="155"/>
      <c r="AW2311" s="155"/>
      <c r="AX2311" s="155"/>
      <c r="AY2311" s="155"/>
      <c r="AZ2311" s="155"/>
      <c r="BA2311" s="155"/>
    </row>
    <row r="2312" spans="1:53" x14ac:dyDescent="0.25">
      <c r="A2312" s="70" t="s">
        <v>16</v>
      </c>
      <c r="B2312" s="64">
        <v>34039</v>
      </c>
      <c r="C2312" s="64" t="s">
        <v>47</v>
      </c>
      <c r="D2312" s="64" t="s">
        <v>53</v>
      </c>
      <c r="E2312" s="64" t="s">
        <v>106</v>
      </c>
      <c r="F2312" s="64" t="s">
        <v>107</v>
      </c>
      <c r="G2312" s="64" t="s">
        <v>115</v>
      </c>
      <c r="H2312" s="64"/>
      <c r="I2312" s="64">
        <v>2265005035</v>
      </c>
      <c r="J2312" s="65" t="s">
        <v>1</v>
      </c>
      <c r="K2312" s="64" t="s">
        <v>1</v>
      </c>
      <c r="L2312" s="64" t="s">
        <v>19</v>
      </c>
      <c r="M2312" s="71" t="s">
        <v>19</v>
      </c>
      <c r="N2312" s="71">
        <v>2.4812637304963734E-6</v>
      </c>
      <c r="O2312" s="71">
        <v>2.4812637304963734E-6</v>
      </c>
      <c r="P2312" s="66" t="s">
        <v>19</v>
      </c>
      <c r="Q2312" s="71">
        <v>1.1023100000000001E-6</v>
      </c>
      <c r="R2312" s="66">
        <v>1</v>
      </c>
      <c r="S2312" s="66">
        <f t="shared" si="240"/>
        <v>1.1023100000000001E-6</v>
      </c>
      <c r="T2312" s="66">
        <f t="shared" si="238"/>
        <v>1.3789537304963733E-6</v>
      </c>
      <c r="U2312" s="71">
        <v>1.1326128839999999E-6</v>
      </c>
      <c r="V2312" s="71">
        <v>1.1326128839999999E-6</v>
      </c>
      <c r="W2312" s="71" t="s">
        <v>19</v>
      </c>
      <c r="X2312" s="71">
        <v>1.1023100000000001E-6</v>
      </c>
      <c r="Y2312" s="66">
        <v>1</v>
      </c>
      <c r="Z2312" s="66">
        <f t="shared" si="241"/>
        <v>1.1023100000000001E-6</v>
      </c>
      <c r="AA2312" s="66">
        <f t="shared" si="242"/>
        <v>3.0302883999999821E-8</v>
      </c>
      <c r="AB2312" s="71">
        <v>5.3266312200000005E-5</v>
      </c>
      <c r="AC2312" s="71">
        <v>5.3266312200000005E-5</v>
      </c>
      <c r="AD2312" s="71"/>
      <c r="AE2312" s="71">
        <v>4.4827273333333333E-5</v>
      </c>
      <c r="AF2312" s="72">
        <v>1</v>
      </c>
      <c r="AG2312" s="66">
        <f t="shared" si="239"/>
        <v>4.4827273333333333E-5</v>
      </c>
      <c r="AH2312" s="66">
        <f t="shared" si="243"/>
        <v>8.4390388666666719E-6</v>
      </c>
      <c r="AI2312" s="67" t="s">
        <v>71</v>
      </c>
      <c r="AJ2312" s="162"/>
      <c r="AK2312" s="162"/>
      <c r="AS2312" s="155"/>
      <c r="AT2312" s="155"/>
      <c r="AU2312" s="155"/>
      <c r="AV2312" s="155"/>
      <c r="AW2312" s="155"/>
      <c r="AX2312" s="155"/>
      <c r="AY2312" s="155"/>
      <c r="AZ2312" s="155"/>
      <c r="BA2312" s="155"/>
    </row>
    <row r="2313" spans="1:53" x14ac:dyDescent="0.25">
      <c r="A2313" s="70" t="s">
        <v>16</v>
      </c>
      <c r="B2313" s="64">
        <v>34039</v>
      </c>
      <c r="C2313" s="64" t="s">
        <v>47</v>
      </c>
      <c r="D2313" s="64" t="s">
        <v>53</v>
      </c>
      <c r="E2313" s="64" t="s">
        <v>146</v>
      </c>
      <c r="F2313" s="64" t="s">
        <v>107</v>
      </c>
      <c r="G2313" s="64" t="s">
        <v>115</v>
      </c>
      <c r="H2313" s="64"/>
      <c r="I2313" s="64">
        <v>2265005040</v>
      </c>
      <c r="J2313" s="65" t="s">
        <v>1</v>
      </c>
      <c r="K2313" s="64" t="s">
        <v>1</v>
      </c>
      <c r="L2313" s="64" t="s">
        <v>19</v>
      </c>
      <c r="M2313" s="71" t="s">
        <v>19</v>
      </c>
      <c r="N2313" s="71">
        <v>6.518690419497199E-6</v>
      </c>
      <c r="O2313" s="71">
        <v>6.518690419497199E-6</v>
      </c>
      <c r="P2313" s="66" t="s">
        <v>19</v>
      </c>
      <c r="Q2313" s="71">
        <v>5.5115500000000006E-6</v>
      </c>
      <c r="R2313" s="66">
        <v>1</v>
      </c>
      <c r="S2313" s="66">
        <f t="shared" si="240"/>
        <v>5.5115500000000006E-6</v>
      </c>
      <c r="T2313" s="66">
        <f t="shared" ref="T2313:T2376" si="244">O2313-S2313</f>
        <v>1.0071404194971984E-6</v>
      </c>
      <c r="U2313" s="71">
        <v>1.5133405322E-6</v>
      </c>
      <c r="V2313" s="71">
        <v>1.5133405322E-6</v>
      </c>
      <c r="W2313" s="71" t="s">
        <v>19</v>
      </c>
      <c r="X2313" s="71">
        <v>1.1023100000000001E-6</v>
      </c>
      <c r="Y2313" s="66">
        <v>1</v>
      </c>
      <c r="Z2313" s="66">
        <f t="shared" si="241"/>
        <v>1.1023100000000001E-6</v>
      </c>
      <c r="AA2313" s="66">
        <f t="shared" si="242"/>
        <v>4.110305321999999E-7</v>
      </c>
      <c r="AB2313" s="71">
        <v>1.7729979027E-4</v>
      </c>
      <c r="AC2313" s="71">
        <v>1.7729979027E-4</v>
      </c>
      <c r="AD2313" s="71"/>
      <c r="AE2313" s="71">
        <v>1.6534650000000001E-4</v>
      </c>
      <c r="AF2313" s="72">
        <v>1</v>
      </c>
      <c r="AG2313" s="66">
        <f t="shared" ref="AG2313:AG2376" si="245">AF2313*AE2313</f>
        <v>1.6534650000000001E-4</v>
      </c>
      <c r="AH2313" s="66">
        <f t="shared" si="243"/>
        <v>1.1953290269999997E-5</v>
      </c>
      <c r="AI2313" s="67" t="s">
        <v>71</v>
      </c>
      <c r="AJ2313" s="162"/>
      <c r="AK2313" s="162"/>
      <c r="AS2313" s="155"/>
      <c r="AT2313" s="155"/>
      <c r="AU2313" s="155"/>
      <c r="AV2313" s="155"/>
      <c r="AW2313" s="155"/>
      <c r="AX2313" s="155"/>
      <c r="AY2313" s="155"/>
      <c r="AZ2313" s="155"/>
      <c r="BA2313" s="155"/>
    </row>
    <row r="2314" spans="1:53" x14ac:dyDescent="0.25">
      <c r="A2314" s="70" t="s">
        <v>16</v>
      </c>
      <c r="B2314" s="64">
        <v>34039</v>
      </c>
      <c r="C2314" s="64" t="s">
        <v>47</v>
      </c>
      <c r="D2314" s="64" t="s">
        <v>53</v>
      </c>
      <c r="E2314" s="64" t="s">
        <v>147</v>
      </c>
      <c r="F2314" s="64" t="s">
        <v>107</v>
      </c>
      <c r="G2314" s="64" t="s">
        <v>115</v>
      </c>
      <c r="H2314" s="64"/>
      <c r="I2314" s="64">
        <v>2265005045</v>
      </c>
      <c r="J2314" s="65" t="s">
        <v>1</v>
      </c>
      <c r="K2314" s="64" t="s">
        <v>1</v>
      </c>
      <c r="L2314" s="64" t="s">
        <v>19</v>
      </c>
      <c r="M2314" s="71" t="s">
        <v>19</v>
      </c>
      <c r="N2314" s="71">
        <v>7.2675396779800007E-7</v>
      </c>
      <c r="O2314" s="71">
        <v>7.2675396779800007E-7</v>
      </c>
      <c r="P2314" s="66" t="s">
        <v>19</v>
      </c>
      <c r="Q2314" s="71">
        <v>0</v>
      </c>
      <c r="R2314" s="66">
        <v>1</v>
      </c>
      <c r="S2314" s="66">
        <f t="shared" si="240"/>
        <v>0</v>
      </c>
      <c r="T2314" s="66">
        <f t="shared" si="244"/>
        <v>7.2675396779800007E-7</v>
      </c>
      <c r="U2314" s="71">
        <v>1.03865637E-6</v>
      </c>
      <c r="V2314" s="71">
        <v>1.03865637E-6</v>
      </c>
      <c r="W2314" s="71" t="s">
        <v>19</v>
      </c>
      <c r="X2314" s="71">
        <v>1.1023100000000001E-6</v>
      </c>
      <c r="Y2314" s="66">
        <v>1</v>
      </c>
      <c r="Z2314" s="66">
        <f t="shared" si="241"/>
        <v>1.1023100000000001E-6</v>
      </c>
      <c r="AA2314" s="66">
        <f t="shared" si="242"/>
        <v>-6.3653630000000056E-8</v>
      </c>
      <c r="AB2314" s="71">
        <v>1.3354873300000001E-5</v>
      </c>
      <c r="AC2314" s="71">
        <v>1.3354873300000001E-5</v>
      </c>
      <c r="AD2314" s="71"/>
      <c r="AE2314" s="71">
        <v>1.0288226666666667E-5</v>
      </c>
      <c r="AF2314" s="72">
        <v>1</v>
      </c>
      <c r="AG2314" s="66">
        <f t="shared" si="245"/>
        <v>1.0288226666666667E-5</v>
      </c>
      <c r="AH2314" s="66">
        <f t="shared" si="243"/>
        <v>3.0666466333333342E-6</v>
      </c>
      <c r="AI2314" s="67" t="s">
        <v>71</v>
      </c>
      <c r="AJ2314" s="162"/>
      <c r="AK2314" s="162"/>
      <c r="AS2314" s="155"/>
      <c r="AT2314" s="155"/>
      <c r="AU2314" s="155"/>
      <c r="AV2314" s="155"/>
      <c r="AW2314" s="155"/>
      <c r="AX2314" s="155"/>
      <c r="AY2314" s="155"/>
      <c r="AZ2314" s="155"/>
      <c r="BA2314" s="155"/>
    </row>
    <row r="2315" spans="1:53" x14ac:dyDescent="0.25">
      <c r="A2315" s="70" t="s">
        <v>16</v>
      </c>
      <c r="B2315" s="64">
        <v>34039</v>
      </c>
      <c r="C2315" s="64" t="s">
        <v>47</v>
      </c>
      <c r="D2315" s="64" t="s">
        <v>53</v>
      </c>
      <c r="E2315" s="64" t="s">
        <v>148</v>
      </c>
      <c r="F2315" s="64" t="s">
        <v>107</v>
      </c>
      <c r="G2315" s="64" t="s">
        <v>115</v>
      </c>
      <c r="H2315" s="64"/>
      <c r="I2315" s="64">
        <v>2265005055</v>
      </c>
      <c r="J2315" s="65" t="s">
        <v>1</v>
      </c>
      <c r="K2315" s="64" t="s">
        <v>1</v>
      </c>
      <c r="L2315" s="64" t="s">
        <v>19</v>
      </c>
      <c r="M2315" s="71" t="s">
        <v>19</v>
      </c>
      <c r="N2315" s="71">
        <v>1.0477491975717E-6</v>
      </c>
      <c r="O2315" s="71">
        <v>1.0477491975717E-6</v>
      </c>
      <c r="P2315" s="66" t="s">
        <v>19</v>
      </c>
      <c r="Q2315" s="71">
        <v>1.1023100000000001E-6</v>
      </c>
      <c r="R2315" s="66">
        <v>1</v>
      </c>
      <c r="S2315" s="66">
        <f t="shared" si="240"/>
        <v>1.1023100000000001E-6</v>
      </c>
      <c r="T2315" s="66">
        <f t="shared" si="244"/>
        <v>-5.456080242830007E-8</v>
      </c>
      <c r="U2315" s="71">
        <v>1.239822946E-6</v>
      </c>
      <c r="V2315" s="71">
        <v>1.239822946E-6</v>
      </c>
      <c r="W2315" s="71" t="s">
        <v>19</v>
      </c>
      <c r="X2315" s="71">
        <v>1.1023100000000001E-6</v>
      </c>
      <c r="Y2315" s="66">
        <v>1</v>
      </c>
      <c r="Z2315" s="66">
        <f t="shared" si="241"/>
        <v>1.1023100000000001E-6</v>
      </c>
      <c r="AA2315" s="66">
        <f t="shared" si="242"/>
        <v>1.3751294599999991E-7</v>
      </c>
      <c r="AB2315" s="71">
        <v>2.5236120110000003E-5</v>
      </c>
      <c r="AC2315" s="71">
        <v>2.5236120110000003E-5</v>
      </c>
      <c r="AD2315" s="71"/>
      <c r="AE2315" s="71">
        <v>2.1311326666666668E-5</v>
      </c>
      <c r="AF2315" s="72">
        <v>1</v>
      </c>
      <c r="AG2315" s="66">
        <f t="shared" si="245"/>
        <v>2.1311326666666668E-5</v>
      </c>
      <c r="AH2315" s="66">
        <f t="shared" si="243"/>
        <v>3.9247934433333356E-6</v>
      </c>
      <c r="AI2315" s="67" t="s">
        <v>71</v>
      </c>
      <c r="AJ2315" s="162"/>
      <c r="AK2315" s="162"/>
      <c r="AS2315" s="155"/>
      <c r="AT2315" s="155"/>
      <c r="AU2315" s="155"/>
      <c r="AV2315" s="155"/>
      <c r="AW2315" s="155"/>
      <c r="AX2315" s="155"/>
      <c r="AY2315" s="155"/>
      <c r="AZ2315" s="155"/>
      <c r="BA2315" s="155"/>
    </row>
    <row r="2316" spans="1:53" x14ac:dyDescent="0.25">
      <c r="A2316" s="70" t="s">
        <v>16</v>
      </c>
      <c r="B2316" s="64">
        <v>34039</v>
      </c>
      <c r="C2316" s="64" t="s">
        <v>47</v>
      </c>
      <c r="D2316" s="64" t="s">
        <v>53</v>
      </c>
      <c r="E2316" s="64" t="s">
        <v>149</v>
      </c>
      <c r="F2316" s="64" t="s">
        <v>107</v>
      </c>
      <c r="G2316" s="64" t="s">
        <v>115</v>
      </c>
      <c r="H2316" s="64"/>
      <c r="I2316" s="64">
        <v>2265005060</v>
      </c>
      <c r="J2316" s="65" t="s">
        <v>1</v>
      </c>
      <c r="K2316" s="64" t="s">
        <v>1</v>
      </c>
      <c r="L2316" s="64" t="s">
        <v>19</v>
      </c>
      <c r="M2316" s="71" t="s">
        <v>19</v>
      </c>
      <c r="N2316" s="71">
        <v>4.1689143678360002E-7</v>
      </c>
      <c r="O2316" s="71">
        <v>4.1689143678360002E-7</v>
      </c>
      <c r="P2316" s="66" t="s">
        <v>19</v>
      </c>
      <c r="Q2316" s="71">
        <v>0</v>
      </c>
      <c r="R2316" s="66">
        <v>1</v>
      </c>
      <c r="S2316" s="66">
        <f t="shared" si="240"/>
        <v>0</v>
      </c>
      <c r="T2316" s="66">
        <f t="shared" si="244"/>
        <v>4.1689143678360002E-7</v>
      </c>
      <c r="U2316" s="71">
        <v>5.6840210629999996E-7</v>
      </c>
      <c r="V2316" s="71">
        <v>5.6840210629999996E-7</v>
      </c>
      <c r="W2316" s="71" t="s">
        <v>19</v>
      </c>
      <c r="X2316" s="71">
        <v>0</v>
      </c>
      <c r="Y2316" s="66">
        <v>1</v>
      </c>
      <c r="Z2316" s="66">
        <f t="shared" si="241"/>
        <v>0</v>
      </c>
      <c r="AA2316" s="66">
        <f t="shared" si="242"/>
        <v>5.6840210629999996E-7</v>
      </c>
      <c r="AB2316" s="71">
        <v>9.0192430899999994E-6</v>
      </c>
      <c r="AC2316" s="71">
        <v>9.0192430899999994E-6</v>
      </c>
      <c r="AD2316" s="71"/>
      <c r="AE2316" s="71">
        <v>4.4092400000000003E-6</v>
      </c>
      <c r="AF2316" s="72">
        <v>1</v>
      </c>
      <c r="AG2316" s="66">
        <f t="shared" si="245"/>
        <v>4.4092400000000003E-6</v>
      </c>
      <c r="AH2316" s="66">
        <f t="shared" si="243"/>
        <v>4.610003089999999E-6</v>
      </c>
      <c r="AI2316" s="67" t="s">
        <v>71</v>
      </c>
      <c r="AJ2316" s="162"/>
      <c r="AK2316" s="162"/>
      <c r="AS2316" s="155"/>
      <c r="AT2316" s="155"/>
      <c r="AU2316" s="155"/>
      <c r="AV2316" s="155"/>
      <c r="AW2316" s="155"/>
      <c r="AX2316" s="155"/>
      <c r="AY2316" s="155"/>
      <c r="AZ2316" s="155"/>
      <c r="BA2316" s="155"/>
    </row>
    <row r="2317" spans="1:53" x14ac:dyDescent="0.25">
      <c r="A2317" s="70" t="s">
        <v>16</v>
      </c>
      <c r="B2317" s="64">
        <v>34039</v>
      </c>
      <c r="C2317" s="64" t="s">
        <v>47</v>
      </c>
      <c r="D2317" s="64" t="s">
        <v>53</v>
      </c>
      <c r="E2317" s="64" t="s">
        <v>108</v>
      </c>
      <c r="F2317" s="64" t="s">
        <v>109</v>
      </c>
      <c r="G2317" s="64" t="s">
        <v>115</v>
      </c>
      <c r="H2317" s="64"/>
      <c r="I2317" s="64">
        <v>2265006005</v>
      </c>
      <c r="J2317" s="65" t="s">
        <v>1</v>
      </c>
      <c r="K2317" s="64" t="s">
        <v>1</v>
      </c>
      <c r="L2317" s="64" t="s">
        <v>19</v>
      </c>
      <c r="M2317" s="71" t="s">
        <v>19</v>
      </c>
      <c r="N2317" s="71">
        <v>0.43815591267839998</v>
      </c>
      <c r="O2317" s="71">
        <v>0.43815591267839998</v>
      </c>
      <c r="P2317" s="66" t="s">
        <v>19</v>
      </c>
      <c r="Q2317" s="71">
        <v>0.27789749511333334</v>
      </c>
      <c r="R2317" s="66">
        <v>1</v>
      </c>
      <c r="S2317" s="66">
        <f t="shared" si="240"/>
        <v>0.27789749511333334</v>
      </c>
      <c r="T2317" s="66">
        <f t="shared" si="244"/>
        <v>0.16025841756506665</v>
      </c>
      <c r="U2317" s="71">
        <v>0.12040975500000001</v>
      </c>
      <c r="V2317" s="71">
        <v>0.12040975500000001</v>
      </c>
      <c r="W2317" s="71" t="s">
        <v>19</v>
      </c>
      <c r="X2317" s="71">
        <v>8.1119360336666668E-2</v>
      </c>
      <c r="Y2317" s="66">
        <v>1</v>
      </c>
      <c r="Z2317" s="66">
        <f t="shared" si="241"/>
        <v>8.1119360336666668E-2</v>
      </c>
      <c r="AA2317" s="66">
        <f t="shared" si="242"/>
        <v>3.9290394663333339E-2</v>
      </c>
      <c r="AB2317" s="71">
        <v>10.13778572</v>
      </c>
      <c r="AC2317" s="71">
        <v>10.13778572</v>
      </c>
      <c r="AD2317" s="71"/>
      <c r="AE2317" s="71">
        <v>10.216337682833334</v>
      </c>
      <c r="AF2317" s="72">
        <v>1</v>
      </c>
      <c r="AG2317" s="66">
        <f t="shared" si="245"/>
        <v>10.216337682833334</v>
      </c>
      <c r="AH2317" s="66">
        <f t="shared" si="243"/>
        <v>-7.8551962833333988E-2</v>
      </c>
      <c r="AI2317" s="67" t="s">
        <v>71</v>
      </c>
      <c r="AJ2317" s="162"/>
      <c r="AK2317" s="162"/>
      <c r="AS2317" s="155"/>
      <c r="AT2317" s="155"/>
      <c r="AU2317" s="155"/>
      <c r="AV2317" s="155"/>
      <c r="AW2317" s="155"/>
      <c r="AX2317" s="155"/>
      <c r="AY2317" s="155"/>
      <c r="AZ2317" s="155"/>
      <c r="BA2317" s="155"/>
    </row>
    <row r="2318" spans="1:53" x14ac:dyDescent="0.25">
      <c r="A2318" s="70" t="s">
        <v>16</v>
      </c>
      <c r="B2318" s="64">
        <v>34039</v>
      </c>
      <c r="C2318" s="64" t="s">
        <v>47</v>
      </c>
      <c r="D2318" s="64" t="s">
        <v>53</v>
      </c>
      <c r="E2318" s="64" t="s">
        <v>110</v>
      </c>
      <c r="F2318" s="64" t="s">
        <v>109</v>
      </c>
      <c r="G2318" s="64" t="s">
        <v>115</v>
      </c>
      <c r="H2318" s="64"/>
      <c r="I2318" s="64">
        <v>2265006010</v>
      </c>
      <c r="J2318" s="65" t="s">
        <v>1</v>
      </c>
      <c r="K2318" s="64" t="s">
        <v>1</v>
      </c>
      <c r="L2318" s="64" t="s">
        <v>19</v>
      </c>
      <c r="M2318" s="71" t="s">
        <v>19</v>
      </c>
      <c r="N2318" s="71">
        <v>0.11652268791304002</v>
      </c>
      <c r="O2318" s="71">
        <v>0.11652268791304002</v>
      </c>
      <c r="P2318" s="66" t="s">
        <v>19</v>
      </c>
      <c r="Q2318" s="71">
        <v>6.3131130883333331E-2</v>
      </c>
      <c r="R2318" s="66">
        <v>1</v>
      </c>
      <c r="S2318" s="66">
        <f t="shared" si="240"/>
        <v>6.3131130883333331E-2</v>
      </c>
      <c r="T2318" s="66">
        <f t="shared" si="244"/>
        <v>5.3391557029706688E-2</v>
      </c>
      <c r="U2318" s="71">
        <v>3.1257026201000002E-2</v>
      </c>
      <c r="V2318" s="71">
        <v>3.1257026201000002E-2</v>
      </c>
      <c r="W2318" s="71" t="s">
        <v>19</v>
      </c>
      <c r="X2318" s="71">
        <v>2.058674156E-2</v>
      </c>
      <c r="Y2318" s="66">
        <v>1</v>
      </c>
      <c r="Z2318" s="66">
        <f t="shared" si="241"/>
        <v>2.058674156E-2</v>
      </c>
      <c r="AA2318" s="66">
        <f t="shared" si="242"/>
        <v>1.0670284641000002E-2</v>
      </c>
      <c r="AB2318" s="71">
        <v>1.9912483789500002</v>
      </c>
      <c r="AC2318" s="71">
        <v>1.9912483789500002</v>
      </c>
      <c r="AD2318" s="71"/>
      <c r="AE2318" s="71">
        <v>2.00069265</v>
      </c>
      <c r="AF2318" s="72">
        <v>1</v>
      </c>
      <c r="AG2318" s="66">
        <f t="shared" si="245"/>
        <v>2.00069265</v>
      </c>
      <c r="AH2318" s="66">
        <f t="shared" si="243"/>
        <v>-9.4442710499997862E-3</v>
      </c>
      <c r="AI2318" s="67" t="s">
        <v>71</v>
      </c>
      <c r="AJ2318" s="162"/>
      <c r="AK2318" s="162"/>
      <c r="AS2318" s="155"/>
      <c r="AT2318" s="155"/>
      <c r="AU2318" s="155"/>
      <c r="AV2318" s="155"/>
      <c r="AW2318" s="155"/>
      <c r="AX2318" s="155"/>
      <c r="AY2318" s="155"/>
      <c r="AZ2318" s="155"/>
      <c r="BA2318" s="155"/>
    </row>
    <row r="2319" spans="1:53" x14ac:dyDescent="0.25">
      <c r="A2319" s="70" t="s">
        <v>16</v>
      </c>
      <c r="B2319" s="64">
        <v>34039</v>
      </c>
      <c r="C2319" s="64" t="s">
        <v>47</v>
      </c>
      <c r="D2319" s="64" t="s">
        <v>53</v>
      </c>
      <c r="E2319" s="64" t="s">
        <v>111</v>
      </c>
      <c r="F2319" s="64" t="s">
        <v>109</v>
      </c>
      <c r="G2319" s="64" t="s">
        <v>115</v>
      </c>
      <c r="H2319" s="64"/>
      <c r="I2319" s="64">
        <v>2265006015</v>
      </c>
      <c r="J2319" s="65" t="s">
        <v>1</v>
      </c>
      <c r="K2319" s="64" t="s">
        <v>1</v>
      </c>
      <c r="L2319" s="64" t="s">
        <v>19</v>
      </c>
      <c r="M2319" s="71" t="s">
        <v>19</v>
      </c>
      <c r="N2319" s="71">
        <v>4.743112253585751E-2</v>
      </c>
      <c r="O2319" s="71">
        <v>4.743112253585751E-2</v>
      </c>
      <c r="P2319" s="66" t="s">
        <v>19</v>
      </c>
      <c r="Q2319" s="71">
        <v>2.6159286046666664E-2</v>
      </c>
      <c r="R2319" s="66">
        <v>1</v>
      </c>
      <c r="S2319" s="66">
        <f t="shared" si="240"/>
        <v>2.6159286046666664E-2</v>
      </c>
      <c r="T2319" s="66">
        <f t="shared" si="244"/>
        <v>2.1271836489190846E-2</v>
      </c>
      <c r="U2319" s="71">
        <v>1.7783972719999999E-2</v>
      </c>
      <c r="V2319" s="71">
        <v>1.7783972719999999E-2</v>
      </c>
      <c r="W2319" s="71" t="s">
        <v>19</v>
      </c>
      <c r="X2319" s="71">
        <v>1.0358774506666666E-2</v>
      </c>
      <c r="Y2319" s="66">
        <v>1</v>
      </c>
      <c r="Z2319" s="66">
        <f t="shared" si="241"/>
        <v>1.0358774506666666E-2</v>
      </c>
      <c r="AA2319" s="66">
        <f t="shared" si="242"/>
        <v>7.4251982133333328E-3</v>
      </c>
      <c r="AB2319" s="71">
        <v>0.9613990174999999</v>
      </c>
      <c r="AC2319" s="71">
        <v>0.9613990174999999</v>
      </c>
      <c r="AD2319" s="71"/>
      <c r="AE2319" s="71">
        <v>0.95584055874999996</v>
      </c>
      <c r="AF2319" s="72">
        <v>1</v>
      </c>
      <c r="AG2319" s="66">
        <f t="shared" si="245"/>
        <v>0.95584055874999996</v>
      </c>
      <c r="AH2319" s="66">
        <f t="shared" si="243"/>
        <v>5.5584587499999394E-3</v>
      </c>
      <c r="AI2319" s="67" t="s">
        <v>71</v>
      </c>
      <c r="AJ2319" s="162"/>
      <c r="AK2319" s="162"/>
      <c r="AS2319" s="155"/>
      <c r="AT2319" s="155"/>
      <c r="AU2319" s="155"/>
      <c r="AV2319" s="155"/>
      <c r="AW2319" s="155"/>
      <c r="AX2319" s="155"/>
      <c r="AY2319" s="155"/>
      <c r="AZ2319" s="155"/>
      <c r="BA2319" s="155"/>
    </row>
    <row r="2320" spans="1:53" x14ac:dyDescent="0.25">
      <c r="A2320" s="70" t="s">
        <v>16</v>
      </c>
      <c r="B2320" s="64">
        <v>34039</v>
      </c>
      <c r="C2320" s="64" t="s">
        <v>47</v>
      </c>
      <c r="D2320" s="64" t="s">
        <v>53</v>
      </c>
      <c r="E2320" s="64" t="s">
        <v>150</v>
      </c>
      <c r="F2320" s="64" t="s">
        <v>109</v>
      </c>
      <c r="G2320" s="64" t="s">
        <v>115</v>
      </c>
      <c r="H2320" s="64"/>
      <c r="I2320" s="64">
        <v>2265006025</v>
      </c>
      <c r="J2320" s="65" t="s">
        <v>1</v>
      </c>
      <c r="K2320" s="64" t="s">
        <v>1</v>
      </c>
      <c r="L2320" s="64" t="s">
        <v>19</v>
      </c>
      <c r="M2320" s="71" t="s">
        <v>19</v>
      </c>
      <c r="N2320" s="71">
        <v>8.0050273434164015E-2</v>
      </c>
      <c r="O2320" s="71">
        <v>8.0050273434164015E-2</v>
      </c>
      <c r="P2320" s="66" t="s">
        <v>19</v>
      </c>
      <c r="Q2320" s="71">
        <v>5.9825670630000001E-2</v>
      </c>
      <c r="R2320" s="66">
        <v>1</v>
      </c>
      <c r="S2320" s="66">
        <f t="shared" si="240"/>
        <v>5.9825670630000001E-2</v>
      </c>
      <c r="T2320" s="66">
        <f t="shared" si="244"/>
        <v>2.0224602804164014E-2</v>
      </c>
      <c r="U2320" s="71">
        <v>3.4361580070000002E-2</v>
      </c>
      <c r="V2320" s="71">
        <v>3.4361580070000002E-2</v>
      </c>
      <c r="W2320" s="71" t="s">
        <v>19</v>
      </c>
      <c r="X2320" s="71">
        <v>2.1274583E-2</v>
      </c>
      <c r="Y2320" s="66">
        <v>1</v>
      </c>
      <c r="Z2320" s="66">
        <f t="shared" si="241"/>
        <v>2.1274583E-2</v>
      </c>
      <c r="AA2320" s="66">
        <f t="shared" si="242"/>
        <v>1.3086997070000002E-2</v>
      </c>
      <c r="AB2320" s="71">
        <v>2.5299922427000001</v>
      </c>
      <c r="AC2320" s="71">
        <v>2.5299922427000001</v>
      </c>
      <c r="AD2320" s="71"/>
      <c r="AE2320" s="71">
        <v>2.6258640921333334</v>
      </c>
      <c r="AF2320" s="72">
        <v>1</v>
      </c>
      <c r="AG2320" s="66">
        <f t="shared" si="245"/>
        <v>2.6258640921333334</v>
      </c>
      <c r="AH2320" s="66">
        <f t="shared" si="243"/>
        <v>-9.5871849433333267E-2</v>
      </c>
      <c r="AI2320" s="67" t="s">
        <v>71</v>
      </c>
      <c r="AJ2320" s="162"/>
      <c r="AK2320" s="162"/>
      <c r="AS2320" s="155"/>
      <c r="AT2320" s="155"/>
      <c r="AU2320" s="155"/>
      <c r="AV2320" s="155"/>
      <c r="AW2320" s="155"/>
      <c r="AX2320" s="155"/>
      <c r="AY2320" s="155"/>
      <c r="AZ2320" s="155"/>
      <c r="BA2320" s="155"/>
    </row>
    <row r="2321" spans="1:53" x14ac:dyDescent="0.25">
      <c r="A2321" s="70" t="s">
        <v>16</v>
      </c>
      <c r="B2321" s="64">
        <v>34039</v>
      </c>
      <c r="C2321" s="64" t="s">
        <v>47</v>
      </c>
      <c r="D2321" s="64" t="s">
        <v>53</v>
      </c>
      <c r="E2321" s="64" t="s">
        <v>151</v>
      </c>
      <c r="F2321" s="64" t="s">
        <v>109</v>
      </c>
      <c r="G2321" s="64" t="s">
        <v>115</v>
      </c>
      <c r="H2321" s="64"/>
      <c r="I2321" s="64">
        <v>2265006030</v>
      </c>
      <c r="J2321" s="65" t="s">
        <v>1</v>
      </c>
      <c r="K2321" s="64" t="s">
        <v>1</v>
      </c>
      <c r="L2321" s="64" t="s">
        <v>19</v>
      </c>
      <c r="M2321" s="71" t="s">
        <v>19</v>
      </c>
      <c r="N2321" s="71">
        <v>0.21342902025902147</v>
      </c>
      <c r="O2321" s="71">
        <v>0.21342902025902147</v>
      </c>
      <c r="P2321" s="66" t="s">
        <v>19</v>
      </c>
      <c r="Q2321" s="71">
        <v>0.12127026721333332</v>
      </c>
      <c r="R2321" s="66">
        <v>1</v>
      </c>
      <c r="S2321" s="66">
        <f t="shared" si="240"/>
        <v>0.12127026721333332</v>
      </c>
      <c r="T2321" s="66">
        <f t="shared" si="244"/>
        <v>9.2158753045688144E-2</v>
      </c>
      <c r="U2321" s="71">
        <v>4.94348994895E-2</v>
      </c>
      <c r="V2321" s="71">
        <v>4.94348994895E-2</v>
      </c>
      <c r="W2321" s="71" t="s">
        <v>19</v>
      </c>
      <c r="X2321" s="71">
        <v>3.2486178009999998E-2</v>
      </c>
      <c r="Y2321" s="66">
        <v>1</v>
      </c>
      <c r="Z2321" s="66">
        <f t="shared" si="241"/>
        <v>3.2486178009999998E-2</v>
      </c>
      <c r="AA2321" s="66">
        <f t="shared" si="242"/>
        <v>1.6948721479500002E-2</v>
      </c>
      <c r="AB2321" s="71">
        <v>3.9677466465999993</v>
      </c>
      <c r="AC2321" s="71">
        <v>3.9677466465999993</v>
      </c>
      <c r="AD2321" s="71"/>
      <c r="AE2321" s="71">
        <v>4.0360419264000003</v>
      </c>
      <c r="AF2321" s="72">
        <v>1</v>
      </c>
      <c r="AG2321" s="66">
        <f t="shared" si="245"/>
        <v>4.0360419264000003</v>
      </c>
      <c r="AH2321" s="66">
        <f t="shared" si="243"/>
        <v>-6.8295279800000941E-2</v>
      </c>
      <c r="AI2321" s="67" t="s">
        <v>71</v>
      </c>
      <c r="AJ2321" s="162"/>
      <c r="AK2321" s="162"/>
      <c r="AS2321" s="155"/>
      <c r="AT2321" s="155"/>
      <c r="AU2321" s="155"/>
      <c r="AV2321" s="155"/>
      <c r="AW2321" s="155"/>
      <c r="AX2321" s="155"/>
      <c r="AY2321" s="155"/>
      <c r="AZ2321" s="155"/>
      <c r="BA2321" s="155"/>
    </row>
    <row r="2322" spans="1:53" x14ac:dyDescent="0.25">
      <c r="A2322" s="70" t="s">
        <v>16</v>
      </c>
      <c r="B2322" s="64">
        <v>34039</v>
      </c>
      <c r="C2322" s="64" t="s">
        <v>47</v>
      </c>
      <c r="D2322" s="64" t="s">
        <v>53</v>
      </c>
      <c r="E2322" s="64" t="s">
        <v>112</v>
      </c>
      <c r="F2322" s="64" t="s">
        <v>109</v>
      </c>
      <c r="G2322" s="64" t="s">
        <v>115</v>
      </c>
      <c r="H2322" s="64"/>
      <c r="I2322" s="64">
        <v>2265006035</v>
      </c>
      <c r="J2322" s="65" t="s">
        <v>1</v>
      </c>
      <c r="K2322" s="64" t="s">
        <v>1</v>
      </c>
      <c r="L2322" s="64" t="s">
        <v>19</v>
      </c>
      <c r="M2322" s="71" t="s">
        <v>19</v>
      </c>
      <c r="N2322" s="71">
        <v>7.2503990071425611E-3</v>
      </c>
      <c r="O2322" s="71">
        <v>7.2503990071425611E-3</v>
      </c>
      <c r="P2322" s="66" t="s">
        <v>19</v>
      </c>
      <c r="Q2322" s="71">
        <v>4.2846789699999997E-3</v>
      </c>
      <c r="R2322" s="66">
        <v>1</v>
      </c>
      <c r="S2322" s="66">
        <f t="shared" si="240"/>
        <v>4.2846789699999997E-3</v>
      </c>
      <c r="T2322" s="66">
        <f t="shared" si="244"/>
        <v>2.9657200371425614E-3</v>
      </c>
      <c r="U2322" s="71">
        <v>2.2450837444000001E-3</v>
      </c>
      <c r="V2322" s="71">
        <v>2.2450837444000001E-3</v>
      </c>
      <c r="W2322" s="71" t="s">
        <v>19</v>
      </c>
      <c r="X2322" s="71">
        <v>1.5120018833333331E-3</v>
      </c>
      <c r="Y2322" s="66">
        <v>1</v>
      </c>
      <c r="Z2322" s="66">
        <f t="shared" si="241"/>
        <v>1.5120018833333331E-3</v>
      </c>
      <c r="AA2322" s="66">
        <f t="shared" si="242"/>
        <v>7.3308186106666698E-4</v>
      </c>
      <c r="AB2322" s="71">
        <v>0.19529087444500001</v>
      </c>
      <c r="AC2322" s="71">
        <v>0.19529087444500001</v>
      </c>
      <c r="AD2322" s="71"/>
      <c r="AE2322" s="71">
        <v>0.20577224950333337</v>
      </c>
      <c r="AF2322" s="72">
        <v>1</v>
      </c>
      <c r="AG2322" s="66">
        <f t="shared" si="245"/>
        <v>0.20577224950333337</v>
      </c>
      <c r="AH2322" s="66">
        <f t="shared" si="243"/>
        <v>-1.0481375058333353E-2</v>
      </c>
      <c r="AI2322" s="67" t="s">
        <v>71</v>
      </c>
      <c r="AJ2322" s="162"/>
      <c r="AK2322" s="162"/>
      <c r="AS2322" s="155"/>
      <c r="AT2322" s="155"/>
      <c r="AU2322" s="155"/>
      <c r="AV2322" s="155"/>
      <c r="AW2322" s="155"/>
      <c r="AX2322" s="155"/>
      <c r="AY2322" s="155"/>
      <c r="AZ2322" s="155"/>
      <c r="BA2322" s="155"/>
    </row>
    <row r="2323" spans="1:53" x14ac:dyDescent="0.25">
      <c r="A2323" s="70" t="s">
        <v>16</v>
      </c>
      <c r="B2323" s="64">
        <v>34039</v>
      </c>
      <c r="C2323" s="64" t="s">
        <v>47</v>
      </c>
      <c r="D2323" s="64" t="s">
        <v>53</v>
      </c>
      <c r="E2323" s="64" t="s">
        <v>152</v>
      </c>
      <c r="F2323" s="64" t="s">
        <v>114</v>
      </c>
      <c r="G2323" s="64" t="s">
        <v>115</v>
      </c>
      <c r="H2323" s="64"/>
      <c r="I2323" s="64">
        <v>2265007010</v>
      </c>
      <c r="J2323" s="65" t="s">
        <v>1</v>
      </c>
      <c r="K2323" s="64" t="s">
        <v>1</v>
      </c>
      <c r="L2323" s="64" t="s">
        <v>19</v>
      </c>
      <c r="M2323" s="71" t="s">
        <v>19</v>
      </c>
      <c r="N2323" s="71">
        <v>0</v>
      </c>
      <c r="O2323" s="71">
        <v>0</v>
      </c>
      <c r="P2323" s="66" t="s">
        <v>19</v>
      </c>
      <c r="Q2323" s="71">
        <v>0</v>
      </c>
      <c r="R2323" s="66">
        <v>1</v>
      </c>
      <c r="S2323" s="66">
        <f t="shared" si="240"/>
        <v>0</v>
      </c>
      <c r="T2323" s="66">
        <f t="shared" si="244"/>
        <v>0</v>
      </c>
      <c r="U2323" s="71">
        <v>0</v>
      </c>
      <c r="V2323" s="71">
        <v>0</v>
      </c>
      <c r="W2323" s="71" t="s">
        <v>19</v>
      </c>
      <c r="X2323" s="71">
        <v>0</v>
      </c>
      <c r="Y2323" s="66">
        <v>1</v>
      </c>
      <c r="Z2323" s="66">
        <f t="shared" si="241"/>
        <v>0</v>
      </c>
      <c r="AA2323" s="66">
        <f t="shared" si="242"/>
        <v>0</v>
      </c>
      <c r="AB2323" s="71">
        <v>0</v>
      </c>
      <c r="AC2323" s="71">
        <v>0</v>
      </c>
      <c r="AD2323" s="71"/>
      <c r="AE2323" s="71">
        <v>0</v>
      </c>
      <c r="AF2323" s="72">
        <v>1</v>
      </c>
      <c r="AG2323" s="66">
        <f t="shared" si="245"/>
        <v>0</v>
      </c>
      <c r="AH2323" s="66">
        <f t="shared" si="243"/>
        <v>0</v>
      </c>
      <c r="AI2323" s="67" t="s">
        <v>71</v>
      </c>
      <c r="AJ2323" s="162"/>
      <c r="AK2323" s="162"/>
      <c r="AS2323" s="155"/>
      <c r="AT2323" s="155"/>
      <c r="AU2323" s="155"/>
      <c r="AV2323" s="155"/>
      <c r="AW2323" s="155"/>
      <c r="AX2323" s="155"/>
      <c r="AY2323" s="155"/>
      <c r="AZ2323" s="155"/>
      <c r="BA2323" s="155"/>
    </row>
    <row r="2324" spans="1:53" x14ac:dyDescent="0.25">
      <c r="A2324" s="70" t="s">
        <v>16</v>
      </c>
      <c r="B2324" s="64">
        <v>34039</v>
      </c>
      <c r="C2324" s="64" t="s">
        <v>47</v>
      </c>
      <c r="D2324" s="64" t="s">
        <v>53</v>
      </c>
      <c r="E2324" s="64" t="s">
        <v>153</v>
      </c>
      <c r="F2324" s="64" t="s">
        <v>114</v>
      </c>
      <c r="G2324" s="64" t="s">
        <v>115</v>
      </c>
      <c r="H2324" s="64"/>
      <c r="I2324" s="64">
        <v>2265007015</v>
      </c>
      <c r="J2324" s="65" t="s">
        <v>1</v>
      </c>
      <c r="K2324" s="64" t="s">
        <v>1</v>
      </c>
      <c r="L2324" s="64" t="s">
        <v>19</v>
      </c>
      <c r="M2324" s="71" t="s">
        <v>19</v>
      </c>
      <c r="N2324" s="71">
        <v>0</v>
      </c>
      <c r="O2324" s="71">
        <v>0</v>
      </c>
      <c r="P2324" s="66" t="s">
        <v>19</v>
      </c>
      <c r="Q2324" s="71">
        <v>0</v>
      </c>
      <c r="R2324" s="66">
        <v>1</v>
      </c>
      <c r="S2324" s="66">
        <f t="shared" si="240"/>
        <v>0</v>
      </c>
      <c r="T2324" s="66">
        <f t="shared" si="244"/>
        <v>0</v>
      </c>
      <c r="U2324" s="71">
        <v>0</v>
      </c>
      <c r="V2324" s="71">
        <v>0</v>
      </c>
      <c r="W2324" s="71" t="s">
        <v>19</v>
      </c>
      <c r="X2324" s="71">
        <v>0</v>
      </c>
      <c r="Y2324" s="66">
        <v>1</v>
      </c>
      <c r="Z2324" s="66">
        <f t="shared" si="241"/>
        <v>0</v>
      </c>
      <c r="AA2324" s="66">
        <f t="shared" si="242"/>
        <v>0</v>
      </c>
      <c r="AB2324" s="71">
        <v>0</v>
      </c>
      <c r="AC2324" s="71">
        <v>0</v>
      </c>
      <c r="AD2324" s="71"/>
      <c r="AE2324" s="71">
        <v>0</v>
      </c>
      <c r="AF2324" s="72">
        <v>1</v>
      </c>
      <c r="AG2324" s="66">
        <f t="shared" si="245"/>
        <v>0</v>
      </c>
      <c r="AH2324" s="66">
        <f t="shared" si="243"/>
        <v>0</v>
      </c>
      <c r="AI2324" s="67" t="s">
        <v>71</v>
      </c>
      <c r="AJ2324" s="162"/>
      <c r="AK2324" s="162"/>
      <c r="AS2324" s="155"/>
      <c r="AT2324" s="155"/>
      <c r="AU2324" s="155"/>
      <c r="AV2324" s="155"/>
      <c r="AW2324" s="155"/>
      <c r="AX2324" s="155"/>
      <c r="AY2324" s="155"/>
      <c r="AZ2324" s="155"/>
      <c r="BA2324" s="155"/>
    </row>
    <row r="2325" spans="1:53" x14ac:dyDescent="0.25">
      <c r="A2325" s="70" t="s">
        <v>16</v>
      </c>
      <c r="B2325" s="64">
        <v>34039</v>
      </c>
      <c r="C2325" s="64" t="s">
        <v>47</v>
      </c>
      <c r="D2325" s="64" t="s">
        <v>53</v>
      </c>
      <c r="E2325" s="64" t="s">
        <v>154</v>
      </c>
      <c r="F2325" s="64" t="s">
        <v>96</v>
      </c>
      <c r="G2325" s="64" t="s">
        <v>115</v>
      </c>
      <c r="H2325" s="64"/>
      <c r="I2325" s="64">
        <v>2265010010</v>
      </c>
      <c r="J2325" s="65" t="s">
        <v>1</v>
      </c>
      <c r="K2325" s="64" t="s">
        <v>1</v>
      </c>
      <c r="L2325" s="64" t="s">
        <v>19</v>
      </c>
      <c r="M2325" s="71" t="s">
        <v>19</v>
      </c>
      <c r="N2325" s="71">
        <v>0</v>
      </c>
      <c r="O2325" s="71">
        <v>0</v>
      </c>
      <c r="P2325" s="66" t="s">
        <v>19</v>
      </c>
      <c r="Q2325" s="71">
        <v>0</v>
      </c>
      <c r="R2325" s="66">
        <v>1</v>
      </c>
      <c r="S2325" s="66">
        <f t="shared" si="240"/>
        <v>0</v>
      </c>
      <c r="T2325" s="66">
        <f t="shared" si="244"/>
        <v>0</v>
      </c>
      <c r="U2325" s="71">
        <v>0</v>
      </c>
      <c r="V2325" s="71">
        <v>0</v>
      </c>
      <c r="W2325" s="71" t="s">
        <v>19</v>
      </c>
      <c r="X2325" s="71">
        <v>0</v>
      </c>
      <c r="Y2325" s="66">
        <v>1</v>
      </c>
      <c r="Z2325" s="66">
        <f t="shared" si="241"/>
        <v>0</v>
      </c>
      <c r="AA2325" s="66">
        <f t="shared" si="242"/>
        <v>0</v>
      </c>
      <c r="AB2325" s="71">
        <v>0</v>
      </c>
      <c r="AC2325" s="71">
        <v>0</v>
      </c>
      <c r="AD2325" s="71"/>
      <c r="AE2325" s="71">
        <v>0</v>
      </c>
      <c r="AF2325" s="72">
        <v>1</v>
      </c>
      <c r="AG2325" s="66">
        <f t="shared" si="245"/>
        <v>0</v>
      </c>
      <c r="AH2325" s="66">
        <f t="shared" si="243"/>
        <v>0</v>
      </c>
      <c r="AI2325" s="67" t="s">
        <v>71</v>
      </c>
      <c r="AJ2325" s="162"/>
      <c r="AK2325" s="162"/>
      <c r="AS2325" s="155"/>
      <c r="AT2325" s="155"/>
      <c r="AU2325" s="155"/>
      <c r="AV2325" s="155"/>
      <c r="AW2325" s="155"/>
      <c r="AX2325" s="155"/>
      <c r="AY2325" s="155"/>
      <c r="AZ2325" s="155"/>
      <c r="BA2325" s="155"/>
    </row>
    <row r="2326" spans="1:53" x14ac:dyDescent="0.25">
      <c r="A2326" s="70" t="s">
        <v>16</v>
      </c>
      <c r="B2326" s="64">
        <v>34039</v>
      </c>
      <c r="C2326" s="64" t="s">
        <v>47</v>
      </c>
      <c r="D2326" s="64" t="s">
        <v>53</v>
      </c>
      <c r="E2326" s="64" t="s">
        <v>155</v>
      </c>
      <c r="F2326" s="64" t="s">
        <v>83</v>
      </c>
      <c r="G2326" s="64" t="s">
        <v>156</v>
      </c>
      <c r="H2326" s="64"/>
      <c r="I2326" s="64">
        <v>2267001060</v>
      </c>
      <c r="J2326" s="65" t="s">
        <v>1</v>
      </c>
      <c r="K2326" s="64" t="s">
        <v>1</v>
      </c>
      <c r="L2326" s="64" t="s">
        <v>19</v>
      </c>
      <c r="M2326" s="71" t="s">
        <v>19</v>
      </c>
      <c r="N2326" s="71">
        <v>7.79630385308044E-5</v>
      </c>
      <c r="O2326" s="71">
        <v>7.79630385308044E-5</v>
      </c>
      <c r="P2326" s="66" t="s">
        <v>19</v>
      </c>
      <c r="Q2326" s="71">
        <v>4.6664456666666666E-5</v>
      </c>
      <c r="R2326" s="66">
        <v>1</v>
      </c>
      <c r="S2326" s="66">
        <f t="shared" si="240"/>
        <v>4.6664456666666666E-5</v>
      </c>
      <c r="T2326" s="66">
        <f t="shared" si="244"/>
        <v>3.1298581864137734E-5</v>
      </c>
      <c r="U2326" s="71">
        <v>2.8324415199999998E-4</v>
      </c>
      <c r="V2326" s="71">
        <v>2.8324415199999998E-4</v>
      </c>
      <c r="W2326" s="71" t="s">
        <v>19</v>
      </c>
      <c r="X2326" s="71">
        <v>2.1164352000000003E-4</v>
      </c>
      <c r="Y2326" s="66">
        <v>1</v>
      </c>
      <c r="Z2326" s="66">
        <f t="shared" si="241"/>
        <v>2.1164352000000003E-4</v>
      </c>
      <c r="AA2326" s="66">
        <f t="shared" si="242"/>
        <v>7.1600631999999947E-5</v>
      </c>
      <c r="AB2326" s="71">
        <v>1.2890826146000002E-3</v>
      </c>
      <c r="AC2326" s="71">
        <v>1.2890826146000002E-3</v>
      </c>
      <c r="AD2326" s="71"/>
      <c r="AE2326" s="71">
        <v>1.02294368E-3</v>
      </c>
      <c r="AF2326" s="72">
        <v>1</v>
      </c>
      <c r="AG2326" s="66">
        <f t="shared" si="245"/>
        <v>1.02294368E-3</v>
      </c>
      <c r="AH2326" s="66">
        <f t="shared" si="243"/>
        <v>2.6613893460000022E-4</v>
      </c>
      <c r="AI2326" s="67" t="s">
        <v>71</v>
      </c>
      <c r="AJ2326" s="162"/>
      <c r="AK2326" s="162"/>
      <c r="AS2326" s="155"/>
      <c r="AT2326" s="155"/>
      <c r="AU2326" s="155"/>
      <c r="AV2326" s="155"/>
      <c r="AW2326" s="155"/>
      <c r="AX2326" s="155"/>
      <c r="AY2326" s="155"/>
      <c r="AZ2326" s="155"/>
      <c r="BA2326" s="155"/>
    </row>
    <row r="2327" spans="1:53" x14ac:dyDescent="0.25">
      <c r="A2327" s="70" t="s">
        <v>16</v>
      </c>
      <c r="B2327" s="64">
        <v>34039</v>
      </c>
      <c r="C2327" s="64" t="s">
        <v>47</v>
      </c>
      <c r="D2327" s="64" t="s">
        <v>53</v>
      </c>
      <c r="E2327" s="64" t="s">
        <v>117</v>
      </c>
      <c r="F2327" s="64" t="s">
        <v>89</v>
      </c>
      <c r="G2327" s="64" t="s">
        <v>156</v>
      </c>
      <c r="H2327" s="64"/>
      <c r="I2327" s="64">
        <v>2267002003</v>
      </c>
      <c r="J2327" s="65" t="s">
        <v>1</v>
      </c>
      <c r="K2327" s="64" t="s">
        <v>1</v>
      </c>
      <c r="L2327" s="64" t="s">
        <v>19</v>
      </c>
      <c r="M2327" s="71" t="s">
        <v>19</v>
      </c>
      <c r="N2327" s="71">
        <v>3.3505619593691998E-5</v>
      </c>
      <c r="O2327" s="71">
        <v>3.3505619593691998E-5</v>
      </c>
      <c r="P2327" s="66" t="s">
        <v>19</v>
      </c>
      <c r="Q2327" s="71">
        <v>8.8184800000000007E-6</v>
      </c>
      <c r="R2327" s="66">
        <v>1</v>
      </c>
      <c r="S2327" s="66">
        <f t="shared" si="240"/>
        <v>8.8184800000000007E-6</v>
      </c>
      <c r="T2327" s="66">
        <f t="shared" si="244"/>
        <v>2.4687139593691996E-5</v>
      </c>
      <c r="U2327" s="71">
        <v>1.21596602E-4</v>
      </c>
      <c r="V2327" s="71">
        <v>1.21596602E-4</v>
      </c>
      <c r="W2327" s="71" t="s">
        <v>19</v>
      </c>
      <c r="X2327" s="71">
        <v>4.9236513333333334E-5</v>
      </c>
      <c r="Y2327" s="66">
        <v>1</v>
      </c>
      <c r="Z2327" s="66">
        <f t="shared" si="241"/>
        <v>4.9236513333333334E-5</v>
      </c>
      <c r="AA2327" s="66">
        <f t="shared" si="242"/>
        <v>7.2360088666666665E-5</v>
      </c>
      <c r="AB2327" s="71">
        <v>7.1989587999999997E-4</v>
      </c>
      <c r="AC2327" s="71">
        <v>7.1989587999999997E-4</v>
      </c>
      <c r="AD2327" s="71"/>
      <c r="AE2327" s="71">
        <v>3.0423755999999994E-4</v>
      </c>
      <c r="AF2327" s="72">
        <v>1</v>
      </c>
      <c r="AG2327" s="66">
        <f t="shared" si="245"/>
        <v>3.0423755999999994E-4</v>
      </c>
      <c r="AH2327" s="66">
        <f t="shared" si="243"/>
        <v>4.1565832000000003E-4</v>
      </c>
      <c r="AI2327" s="67" t="s">
        <v>71</v>
      </c>
      <c r="AJ2327" s="162"/>
      <c r="AK2327" s="162"/>
      <c r="AS2327" s="155"/>
      <c r="AT2327" s="155"/>
      <c r="AU2327" s="155"/>
      <c r="AV2327" s="155"/>
      <c r="AW2327" s="155"/>
      <c r="AX2327" s="155"/>
      <c r="AY2327" s="155"/>
      <c r="AZ2327" s="155"/>
      <c r="BA2327" s="155"/>
    </row>
    <row r="2328" spans="1:53" x14ac:dyDescent="0.25">
      <c r="A2328" s="70" t="s">
        <v>16</v>
      </c>
      <c r="B2328" s="64">
        <v>34039</v>
      </c>
      <c r="C2328" s="64" t="s">
        <v>47</v>
      </c>
      <c r="D2328" s="64" t="s">
        <v>53</v>
      </c>
      <c r="E2328" s="64" t="s">
        <v>118</v>
      </c>
      <c r="F2328" s="64" t="s">
        <v>89</v>
      </c>
      <c r="G2328" s="64" t="s">
        <v>156</v>
      </c>
      <c r="H2328" s="64"/>
      <c r="I2328" s="64">
        <v>2267002015</v>
      </c>
      <c r="J2328" s="65" t="s">
        <v>1</v>
      </c>
      <c r="K2328" s="64" t="s">
        <v>1</v>
      </c>
      <c r="L2328" s="64" t="s">
        <v>19</v>
      </c>
      <c r="M2328" s="71" t="s">
        <v>19</v>
      </c>
      <c r="N2328" s="71">
        <v>3.011269629679E-5</v>
      </c>
      <c r="O2328" s="71">
        <v>3.011269629679E-5</v>
      </c>
      <c r="P2328" s="66" t="s">
        <v>19</v>
      </c>
      <c r="Q2328" s="71">
        <v>6.9812966666666665E-6</v>
      </c>
      <c r="R2328" s="66">
        <v>1</v>
      </c>
      <c r="S2328" s="66">
        <f t="shared" si="240"/>
        <v>6.9812966666666665E-6</v>
      </c>
      <c r="T2328" s="66">
        <f t="shared" si="244"/>
        <v>2.3131399630123335E-5</v>
      </c>
      <c r="U2328" s="71">
        <v>1.15043116E-4</v>
      </c>
      <c r="V2328" s="71">
        <v>1.15043116E-4</v>
      </c>
      <c r="W2328" s="71" t="s">
        <v>19</v>
      </c>
      <c r="X2328" s="71">
        <v>5.3645753333333328E-5</v>
      </c>
      <c r="Y2328" s="66">
        <v>1</v>
      </c>
      <c r="Z2328" s="66">
        <f t="shared" si="241"/>
        <v>5.3645753333333328E-5</v>
      </c>
      <c r="AA2328" s="66">
        <f t="shared" si="242"/>
        <v>6.1397362666666672E-5</v>
      </c>
      <c r="AB2328" s="71">
        <v>8.4595019000000004E-4</v>
      </c>
      <c r="AC2328" s="71">
        <v>8.4595019000000004E-4</v>
      </c>
      <c r="AD2328" s="71"/>
      <c r="AE2328" s="71">
        <v>3.0864679999999999E-4</v>
      </c>
      <c r="AF2328" s="72">
        <v>1</v>
      </c>
      <c r="AG2328" s="66">
        <f t="shared" si="245"/>
        <v>3.0864679999999999E-4</v>
      </c>
      <c r="AH2328" s="66">
        <f t="shared" si="243"/>
        <v>5.3730339E-4</v>
      </c>
      <c r="AI2328" s="67" t="s">
        <v>71</v>
      </c>
      <c r="AJ2328" s="162"/>
      <c r="AK2328" s="162"/>
      <c r="AS2328" s="155"/>
      <c r="AT2328" s="155"/>
      <c r="AU2328" s="155"/>
      <c r="AV2328" s="155"/>
      <c r="AW2328" s="155"/>
      <c r="AX2328" s="155"/>
      <c r="AY2328" s="155"/>
      <c r="AZ2328" s="155"/>
      <c r="BA2328" s="155"/>
    </row>
    <row r="2329" spans="1:53" x14ac:dyDescent="0.25">
      <c r="A2329" s="70" t="s">
        <v>16</v>
      </c>
      <c r="B2329" s="64">
        <v>34039</v>
      </c>
      <c r="C2329" s="64" t="s">
        <v>47</v>
      </c>
      <c r="D2329" s="64" t="s">
        <v>53</v>
      </c>
      <c r="E2329" s="64" t="s">
        <v>91</v>
      </c>
      <c r="F2329" s="64" t="s">
        <v>89</v>
      </c>
      <c r="G2329" s="64" t="s">
        <v>156</v>
      </c>
      <c r="H2329" s="64"/>
      <c r="I2329" s="64">
        <v>2267002021</v>
      </c>
      <c r="J2329" s="65" t="s">
        <v>1</v>
      </c>
      <c r="K2329" s="64" t="s">
        <v>1</v>
      </c>
      <c r="L2329" s="64" t="s">
        <v>19</v>
      </c>
      <c r="M2329" s="71" t="s">
        <v>19</v>
      </c>
      <c r="N2329" s="71">
        <v>1.3963422883863999E-5</v>
      </c>
      <c r="O2329" s="71">
        <v>1.3963422883863999E-5</v>
      </c>
      <c r="P2329" s="66" t="s">
        <v>19</v>
      </c>
      <c r="Q2329" s="71">
        <v>5.5115500000000006E-6</v>
      </c>
      <c r="R2329" s="66">
        <v>1</v>
      </c>
      <c r="S2329" s="66">
        <f t="shared" si="240"/>
        <v>5.5115500000000006E-6</v>
      </c>
      <c r="T2329" s="66">
        <f t="shared" si="244"/>
        <v>8.4518728838639994E-6</v>
      </c>
      <c r="U2329" s="71">
        <v>5.0340958999999999E-5</v>
      </c>
      <c r="V2329" s="71">
        <v>5.0340958999999999E-5</v>
      </c>
      <c r="W2329" s="71" t="s">
        <v>19</v>
      </c>
      <c r="X2329" s="71">
        <v>2.7557749999999995E-5</v>
      </c>
      <c r="Y2329" s="66">
        <v>1</v>
      </c>
      <c r="Z2329" s="66">
        <f t="shared" si="241"/>
        <v>2.7557749999999995E-5</v>
      </c>
      <c r="AA2329" s="66">
        <f t="shared" si="242"/>
        <v>2.2783209000000004E-5</v>
      </c>
      <c r="AB2329" s="71">
        <v>2.5326534599999999E-4</v>
      </c>
      <c r="AC2329" s="71">
        <v>2.5326534599999999E-4</v>
      </c>
      <c r="AD2329" s="71"/>
      <c r="AE2329" s="71">
        <v>1.5946751333333333E-4</v>
      </c>
      <c r="AF2329" s="72">
        <v>1</v>
      </c>
      <c r="AG2329" s="66">
        <f t="shared" si="245"/>
        <v>1.5946751333333333E-4</v>
      </c>
      <c r="AH2329" s="66">
        <f t="shared" si="243"/>
        <v>9.3797832666666665E-5</v>
      </c>
      <c r="AI2329" s="67" t="s">
        <v>71</v>
      </c>
      <c r="AJ2329" s="162"/>
      <c r="AK2329" s="162"/>
      <c r="AS2329" s="155"/>
      <c r="AT2329" s="155"/>
      <c r="AU2329" s="155"/>
      <c r="AV2329" s="155"/>
      <c r="AW2329" s="155"/>
      <c r="AX2329" s="155"/>
      <c r="AY2329" s="155"/>
      <c r="AZ2329" s="155"/>
      <c r="BA2329" s="155"/>
    </row>
    <row r="2330" spans="1:53" x14ac:dyDescent="0.25">
      <c r="A2330" s="70" t="s">
        <v>16</v>
      </c>
      <c r="B2330" s="64">
        <v>34039</v>
      </c>
      <c r="C2330" s="64" t="s">
        <v>47</v>
      </c>
      <c r="D2330" s="64" t="s">
        <v>53</v>
      </c>
      <c r="E2330" s="64" t="s">
        <v>119</v>
      </c>
      <c r="F2330" s="64" t="s">
        <v>89</v>
      </c>
      <c r="G2330" s="64" t="s">
        <v>156</v>
      </c>
      <c r="H2330" s="64"/>
      <c r="I2330" s="64">
        <v>2267002024</v>
      </c>
      <c r="J2330" s="65" t="s">
        <v>1</v>
      </c>
      <c r="K2330" s="64" t="s">
        <v>1</v>
      </c>
      <c r="L2330" s="64" t="s">
        <v>19</v>
      </c>
      <c r="M2330" s="71" t="s">
        <v>19</v>
      </c>
      <c r="N2330" s="71">
        <v>5.2101831527449998E-6</v>
      </c>
      <c r="O2330" s="71">
        <v>5.2101831527449998E-6</v>
      </c>
      <c r="P2330" s="66" t="s">
        <v>19</v>
      </c>
      <c r="Q2330" s="71">
        <v>1.1023100000000001E-6</v>
      </c>
      <c r="R2330" s="66">
        <v>1</v>
      </c>
      <c r="S2330" s="66">
        <f t="shared" si="240"/>
        <v>1.1023100000000001E-6</v>
      </c>
      <c r="T2330" s="66">
        <f t="shared" si="244"/>
        <v>4.1078731527449995E-6</v>
      </c>
      <c r="U2330" s="71">
        <v>1.9032549600000002E-5</v>
      </c>
      <c r="V2330" s="71">
        <v>1.9032549600000002E-5</v>
      </c>
      <c r="W2330" s="71" t="s">
        <v>19</v>
      </c>
      <c r="X2330" s="71">
        <v>8.083606666666666E-6</v>
      </c>
      <c r="Y2330" s="66">
        <v>1</v>
      </c>
      <c r="Z2330" s="66">
        <f t="shared" si="241"/>
        <v>8.083606666666666E-6</v>
      </c>
      <c r="AA2330" s="66">
        <f t="shared" si="242"/>
        <v>1.0948942933333336E-5</v>
      </c>
      <c r="AB2330" s="71">
        <v>1.19569606E-4</v>
      </c>
      <c r="AC2330" s="71">
        <v>1.19569606E-4</v>
      </c>
      <c r="AD2330" s="71"/>
      <c r="AE2330" s="71">
        <v>4.9971386666666669E-5</v>
      </c>
      <c r="AF2330" s="72">
        <v>1</v>
      </c>
      <c r="AG2330" s="66">
        <f t="shared" si="245"/>
        <v>4.9971386666666669E-5</v>
      </c>
      <c r="AH2330" s="66">
        <f t="shared" si="243"/>
        <v>6.9598219333333322E-5</v>
      </c>
      <c r="AI2330" s="67" t="s">
        <v>71</v>
      </c>
      <c r="AJ2330" s="162"/>
      <c r="AK2330" s="162"/>
      <c r="AS2330" s="155"/>
      <c r="AT2330" s="155"/>
      <c r="AU2330" s="155"/>
      <c r="AV2330" s="155"/>
      <c r="AW2330" s="155"/>
      <c r="AX2330" s="155"/>
      <c r="AY2330" s="155"/>
      <c r="AZ2330" s="155"/>
      <c r="BA2330" s="155"/>
    </row>
    <row r="2331" spans="1:53" x14ac:dyDescent="0.25">
      <c r="A2331" s="70" t="s">
        <v>16</v>
      </c>
      <c r="B2331" s="64">
        <v>34039</v>
      </c>
      <c r="C2331" s="64" t="s">
        <v>47</v>
      </c>
      <c r="D2331" s="64" t="s">
        <v>53</v>
      </c>
      <c r="E2331" s="64" t="s">
        <v>120</v>
      </c>
      <c r="F2331" s="64" t="s">
        <v>89</v>
      </c>
      <c r="G2331" s="64" t="s">
        <v>156</v>
      </c>
      <c r="H2331" s="64"/>
      <c r="I2331" s="64">
        <v>2267002030</v>
      </c>
      <c r="J2331" s="65" t="s">
        <v>1</v>
      </c>
      <c r="K2331" s="64" t="s">
        <v>1</v>
      </c>
      <c r="L2331" s="64" t="s">
        <v>19</v>
      </c>
      <c r="M2331" s="71" t="s">
        <v>19</v>
      </c>
      <c r="N2331" s="71">
        <v>1.0873963669596699E-4</v>
      </c>
      <c r="O2331" s="71">
        <v>1.0873963669596699E-4</v>
      </c>
      <c r="P2331" s="66" t="s">
        <v>19</v>
      </c>
      <c r="Q2331" s="71">
        <v>2.7925186666666666E-5</v>
      </c>
      <c r="R2331" s="66">
        <v>1</v>
      </c>
      <c r="S2331" s="66">
        <f t="shared" si="240"/>
        <v>2.7925186666666666E-5</v>
      </c>
      <c r="T2331" s="66">
        <f t="shared" si="244"/>
        <v>8.0814450029300327E-5</v>
      </c>
      <c r="U2331" s="71">
        <v>3.9269852599999999E-4</v>
      </c>
      <c r="V2331" s="71">
        <v>3.9269852599999999E-4</v>
      </c>
      <c r="W2331" s="71" t="s">
        <v>19</v>
      </c>
      <c r="X2331" s="71">
        <v>1.5505827333333334E-4</v>
      </c>
      <c r="Y2331" s="66">
        <v>1</v>
      </c>
      <c r="Z2331" s="66">
        <f t="shared" si="241"/>
        <v>1.5505827333333334E-4</v>
      </c>
      <c r="AA2331" s="66">
        <f t="shared" si="242"/>
        <v>2.3764025266666665E-4</v>
      </c>
      <c r="AB2331" s="71">
        <v>2.2963252300000001E-3</v>
      </c>
      <c r="AC2331" s="71">
        <v>2.2963252300000001E-3</v>
      </c>
      <c r="AD2331" s="71"/>
      <c r="AE2331" s="71">
        <v>9.5937713666666667E-4</v>
      </c>
      <c r="AF2331" s="72">
        <v>1</v>
      </c>
      <c r="AG2331" s="66">
        <f t="shared" si="245"/>
        <v>9.5937713666666667E-4</v>
      </c>
      <c r="AH2331" s="66">
        <f t="shared" si="243"/>
        <v>1.3369480933333334E-3</v>
      </c>
      <c r="AI2331" s="67" t="s">
        <v>71</v>
      </c>
      <c r="AJ2331" s="162"/>
      <c r="AK2331" s="162"/>
      <c r="AS2331" s="155"/>
      <c r="AT2331" s="155"/>
      <c r="AU2331" s="155"/>
      <c r="AV2331" s="155"/>
      <c r="AW2331" s="155"/>
      <c r="AX2331" s="155"/>
      <c r="AY2331" s="155"/>
      <c r="AZ2331" s="155"/>
      <c r="BA2331" s="155"/>
    </row>
    <row r="2332" spans="1:53" x14ac:dyDescent="0.25">
      <c r="A2332" s="70" t="s">
        <v>16</v>
      </c>
      <c r="B2332" s="64">
        <v>34039</v>
      </c>
      <c r="C2332" s="64" t="s">
        <v>47</v>
      </c>
      <c r="D2332" s="64" t="s">
        <v>53</v>
      </c>
      <c r="E2332" s="64" t="s">
        <v>121</v>
      </c>
      <c r="F2332" s="64" t="s">
        <v>89</v>
      </c>
      <c r="G2332" s="64" t="s">
        <v>156</v>
      </c>
      <c r="H2332" s="64"/>
      <c r="I2332" s="64">
        <v>2267002033</v>
      </c>
      <c r="J2332" s="65" t="s">
        <v>1</v>
      </c>
      <c r="K2332" s="64" t="s">
        <v>1</v>
      </c>
      <c r="L2332" s="64" t="s">
        <v>19</v>
      </c>
      <c r="M2332" s="71" t="s">
        <v>19</v>
      </c>
      <c r="N2332" s="71">
        <v>6.421947217369999E-5</v>
      </c>
      <c r="O2332" s="71">
        <v>6.421947217369999E-5</v>
      </c>
      <c r="P2332" s="66" t="s">
        <v>19</v>
      </c>
      <c r="Q2332" s="71">
        <v>3.8948286666666662E-5</v>
      </c>
      <c r="R2332" s="66">
        <v>1</v>
      </c>
      <c r="S2332" s="66">
        <f t="shared" si="240"/>
        <v>3.8948286666666662E-5</v>
      </c>
      <c r="T2332" s="66">
        <f t="shared" si="244"/>
        <v>2.5271185507033328E-5</v>
      </c>
      <c r="U2332" s="71">
        <v>2.3428833000000001E-4</v>
      </c>
      <c r="V2332" s="71">
        <v>2.3428833000000001E-4</v>
      </c>
      <c r="W2332" s="71" t="s">
        <v>19</v>
      </c>
      <c r="X2332" s="71">
        <v>1.7710447333333331E-4</v>
      </c>
      <c r="Y2332" s="66">
        <v>1</v>
      </c>
      <c r="Z2332" s="66">
        <f t="shared" si="241"/>
        <v>1.7710447333333331E-4</v>
      </c>
      <c r="AA2332" s="66">
        <f t="shared" si="242"/>
        <v>5.7183856666666706E-5</v>
      </c>
      <c r="AB2332" s="71">
        <v>1.0767796700000001E-3</v>
      </c>
      <c r="AC2332" s="71">
        <v>1.0767796700000001E-3</v>
      </c>
      <c r="AD2332" s="71"/>
      <c r="AE2332" s="71">
        <v>8.7045746333333333E-4</v>
      </c>
      <c r="AF2332" s="72">
        <v>1</v>
      </c>
      <c r="AG2332" s="66">
        <f t="shared" si="245"/>
        <v>8.7045746333333333E-4</v>
      </c>
      <c r="AH2332" s="66">
        <f t="shared" si="243"/>
        <v>2.0632220666666674E-4</v>
      </c>
      <c r="AI2332" s="67" t="s">
        <v>71</v>
      </c>
      <c r="AJ2332" s="162"/>
      <c r="AK2332" s="162"/>
      <c r="AS2332" s="155"/>
      <c r="AT2332" s="155"/>
      <c r="AU2332" s="155"/>
      <c r="AV2332" s="155"/>
      <c r="AW2332" s="155"/>
      <c r="AX2332" s="155"/>
      <c r="AY2332" s="155"/>
      <c r="AZ2332" s="155"/>
      <c r="BA2332" s="155"/>
    </row>
    <row r="2333" spans="1:53" x14ac:dyDescent="0.25">
      <c r="A2333" s="70" t="s">
        <v>16</v>
      </c>
      <c r="B2333" s="64">
        <v>34039</v>
      </c>
      <c r="C2333" s="64" t="s">
        <v>47</v>
      </c>
      <c r="D2333" s="64" t="s">
        <v>53</v>
      </c>
      <c r="E2333" s="64" t="s">
        <v>93</v>
      </c>
      <c r="F2333" s="64" t="s">
        <v>89</v>
      </c>
      <c r="G2333" s="64" t="s">
        <v>156</v>
      </c>
      <c r="H2333" s="64"/>
      <c r="I2333" s="64">
        <v>2267002039</v>
      </c>
      <c r="J2333" s="65" t="s">
        <v>1</v>
      </c>
      <c r="K2333" s="64" t="s">
        <v>1</v>
      </c>
      <c r="L2333" s="64" t="s">
        <v>19</v>
      </c>
      <c r="M2333" s="71" t="s">
        <v>19</v>
      </c>
      <c r="N2333" s="71">
        <v>3.1582072815349999E-5</v>
      </c>
      <c r="O2333" s="71">
        <v>3.1582072815349999E-5</v>
      </c>
      <c r="P2333" s="66" t="s">
        <v>19</v>
      </c>
      <c r="Q2333" s="71">
        <v>1.0288226666666667E-5</v>
      </c>
      <c r="R2333" s="66">
        <v>1</v>
      </c>
      <c r="S2333" s="66">
        <f t="shared" si="240"/>
        <v>1.0288226666666667E-5</v>
      </c>
      <c r="T2333" s="66">
        <f t="shared" si="244"/>
        <v>2.1293846148683334E-5</v>
      </c>
      <c r="U2333" s="71">
        <v>1.34337813E-4</v>
      </c>
      <c r="V2333" s="71">
        <v>1.34337813E-4</v>
      </c>
      <c r="W2333" s="71" t="s">
        <v>19</v>
      </c>
      <c r="X2333" s="71">
        <v>8.5612743333333342E-5</v>
      </c>
      <c r="Y2333" s="66">
        <v>1</v>
      </c>
      <c r="Z2333" s="66">
        <f t="shared" si="241"/>
        <v>8.5612743333333342E-5</v>
      </c>
      <c r="AA2333" s="66">
        <f t="shared" si="242"/>
        <v>4.872506966666666E-5</v>
      </c>
      <c r="AB2333" s="71">
        <v>9.9936519E-4</v>
      </c>
      <c r="AC2333" s="71">
        <v>9.9936519E-4</v>
      </c>
      <c r="AD2333" s="71"/>
      <c r="AE2333" s="71">
        <v>4.5672377666666661E-4</v>
      </c>
      <c r="AF2333" s="72">
        <v>1</v>
      </c>
      <c r="AG2333" s="66">
        <f t="shared" si="245"/>
        <v>4.5672377666666661E-4</v>
      </c>
      <c r="AH2333" s="66">
        <f t="shared" si="243"/>
        <v>5.4264141333333345E-4</v>
      </c>
      <c r="AI2333" s="67" t="s">
        <v>71</v>
      </c>
      <c r="AJ2333" s="162"/>
      <c r="AK2333" s="162"/>
      <c r="AS2333" s="155"/>
      <c r="AT2333" s="155"/>
      <c r="AU2333" s="155"/>
      <c r="AV2333" s="155"/>
      <c r="AW2333" s="155"/>
      <c r="AX2333" s="155"/>
      <c r="AY2333" s="155"/>
      <c r="AZ2333" s="155"/>
      <c r="BA2333" s="155"/>
    </row>
    <row r="2334" spans="1:53" x14ac:dyDescent="0.25">
      <c r="A2334" s="70" t="s">
        <v>16</v>
      </c>
      <c r="B2334" s="64">
        <v>34039</v>
      </c>
      <c r="C2334" s="64" t="s">
        <v>47</v>
      </c>
      <c r="D2334" s="64" t="s">
        <v>53</v>
      </c>
      <c r="E2334" s="64" t="s">
        <v>123</v>
      </c>
      <c r="F2334" s="64" t="s">
        <v>89</v>
      </c>
      <c r="G2334" s="64" t="s">
        <v>156</v>
      </c>
      <c r="H2334" s="64"/>
      <c r="I2334" s="64">
        <v>2267002045</v>
      </c>
      <c r="J2334" s="65" t="s">
        <v>1</v>
      </c>
      <c r="K2334" s="64" t="s">
        <v>1</v>
      </c>
      <c r="L2334" s="64" t="s">
        <v>19</v>
      </c>
      <c r="M2334" s="71" t="s">
        <v>19</v>
      </c>
      <c r="N2334" s="71">
        <v>5.6416496894191493E-5</v>
      </c>
      <c r="O2334" s="71">
        <v>5.6416496894191493E-5</v>
      </c>
      <c r="P2334" s="66" t="s">
        <v>19</v>
      </c>
      <c r="Q2334" s="71">
        <v>2.3148510000000001E-5</v>
      </c>
      <c r="R2334" s="66">
        <v>1</v>
      </c>
      <c r="S2334" s="66">
        <f t="shared" si="240"/>
        <v>2.3148510000000001E-5</v>
      </c>
      <c r="T2334" s="66">
        <f t="shared" si="244"/>
        <v>3.3267986894191495E-5</v>
      </c>
      <c r="U2334" s="71">
        <v>2.0311770947E-4</v>
      </c>
      <c r="V2334" s="71">
        <v>2.0311770947E-4</v>
      </c>
      <c r="W2334" s="71" t="s">
        <v>19</v>
      </c>
      <c r="X2334" s="71">
        <v>1.0912869000000001E-4</v>
      </c>
      <c r="Y2334" s="66">
        <v>1</v>
      </c>
      <c r="Z2334" s="66">
        <f t="shared" si="241"/>
        <v>1.0912869000000001E-4</v>
      </c>
      <c r="AA2334" s="66">
        <f t="shared" si="242"/>
        <v>9.3989019469999991E-5</v>
      </c>
      <c r="AB2334" s="71">
        <v>1.0253256784000001E-3</v>
      </c>
      <c r="AC2334" s="71">
        <v>1.0253256784000001E-3</v>
      </c>
      <c r="AD2334" s="71"/>
      <c r="AE2334" s="71">
        <v>6.4080954666666668E-4</v>
      </c>
      <c r="AF2334" s="72">
        <v>1</v>
      </c>
      <c r="AG2334" s="66">
        <f t="shared" si="245"/>
        <v>6.4080954666666668E-4</v>
      </c>
      <c r="AH2334" s="66">
        <f t="shared" si="243"/>
        <v>3.8451613173333345E-4</v>
      </c>
      <c r="AI2334" s="67" t="s">
        <v>71</v>
      </c>
      <c r="AJ2334" s="162"/>
      <c r="AK2334" s="162"/>
      <c r="AS2334" s="155"/>
      <c r="AT2334" s="155"/>
      <c r="AU2334" s="155"/>
      <c r="AV2334" s="155"/>
      <c r="AW2334" s="155"/>
      <c r="AX2334" s="155"/>
      <c r="AY2334" s="155"/>
      <c r="AZ2334" s="155"/>
      <c r="BA2334" s="155"/>
    </row>
    <row r="2335" spans="1:53" x14ac:dyDescent="0.25">
      <c r="A2335" s="70" t="s">
        <v>16</v>
      </c>
      <c r="B2335" s="64">
        <v>34039</v>
      </c>
      <c r="C2335" s="64" t="s">
        <v>47</v>
      </c>
      <c r="D2335" s="64" t="s">
        <v>53</v>
      </c>
      <c r="E2335" s="64" t="s">
        <v>94</v>
      </c>
      <c r="F2335" s="64" t="s">
        <v>89</v>
      </c>
      <c r="G2335" s="64" t="s">
        <v>156</v>
      </c>
      <c r="H2335" s="64"/>
      <c r="I2335" s="64">
        <v>2267002054</v>
      </c>
      <c r="J2335" s="65" t="s">
        <v>1</v>
      </c>
      <c r="K2335" s="64" t="s">
        <v>1</v>
      </c>
      <c r="L2335" s="64" t="s">
        <v>19</v>
      </c>
      <c r="M2335" s="71" t="s">
        <v>19</v>
      </c>
      <c r="N2335" s="71">
        <v>9.0048722434999995E-6</v>
      </c>
      <c r="O2335" s="71">
        <v>9.0048722434999995E-6</v>
      </c>
      <c r="P2335" s="66" t="s">
        <v>19</v>
      </c>
      <c r="Q2335" s="71">
        <v>3.3069300000000005E-6</v>
      </c>
      <c r="R2335" s="66">
        <v>1</v>
      </c>
      <c r="S2335" s="66">
        <f t="shared" si="240"/>
        <v>3.3069300000000005E-6</v>
      </c>
      <c r="T2335" s="66">
        <f t="shared" si="244"/>
        <v>5.6979422434999986E-6</v>
      </c>
      <c r="U2335" s="71">
        <v>3.2385599999999997E-5</v>
      </c>
      <c r="V2335" s="71">
        <v>3.2385599999999997E-5</v>
      </c>
      <c r="W2335" s="71" t="s">
        <v>19</v>
      </c>
      <c r="X2335" s="71">
        <v>1.6534650000000003E-5</v>
      </c>
      <c r="Y2335" s="66">
        <v>1</v>
      </c>
      <c r="Z2335" s="66">
        <f t="shared" si="241"/>
        <v>1.6534650000000003E-5</v>
      </c>
      <c r="AA2335" s="66">
        <f t="shared" si="242"/>
        <v>1.5850949999999994E-5</v>
      </c>
      <c r="AB2335" s="71">
        <v>1.6579065E-4</v>
      </c>
      <c r="AC2335" s="71">
        <v>1.6579065E-4</v>
      </c>
      <c r="AD2335" s="71"/>
      <c r="AE2335" s="71">
        <v>9.8840463333333339E-5</v>
      </c>
      <c r="AF2335" s="72">
        <v>1</v>
      </c>
      <c r="AG2335" s="66">
        <f t="shared" si="245"/>
        <v>9.8840463333333339E-5</v>
      </c>
      <c r="AH2335" s="66">
        <f t="shared" si="243"/>
        <v>6.6950186666666663E-5</v>
      </c>
      <c r="AI2335" s="67" t="s">
        <v>71</v>
      </c>
      <c r="AJ2335" s="162"/>
      <c r="AK2335" s="162"/>
      <c r="AS2335" s="155"/>
      <c r="AT2335" s="155"/>
      <c r="AU2335" s="155"/>
      <c r="AV2335" s="155"/>
      <c r="AW2335" s="155"/>
      <c r="AX2335" s="155"/>
      <c r="AY2335" s="155"/>
      <c r="AZ2335" s="155"/>
      <c r="BA2335" s="155"/>
    </row>
    <row r="2336" spans="1:53" x14ac:dyDescent="0.25">
      <c r="A2336" s="70" t="s">
        <v>16</v>
      </c>
      <c r="B2336" s="64">
        <v>34039</v>
      </c>
      <c r="C2336" s="64" t="s">
        <v>47</v>
      </c>
      <c r="D2336" s="64" t="s">
        <v>53</v>
      </c>
      <c r="E2336" s="64" t="s">
        <v>124</v>
      </c>
      <c r="F2336" s="64" t="s">
        <v>89</v>
      </c>
      <c r="G2336" s="64" t="s">
        <v>156</v>
      </c>
      <c r="H2336" s="64"/>
      <c r="I2336" s="64">
        <v>2267002057</v>
      </c>
      <c r="J2336" s="65" t="s">
        <v>1</v>
      </c>
      <c r="K2336" s="64" t="s">
        <v>1</v>
      </c>
      <c r="L2336" s="64" t="s">
        <v>19</v>
      </c>
      <c r="M2336" s="71" t="s">
        <v>19</v>
      </c>
      <c r="N2336" s="71">
        <v>7.9784357580345996E-5</v>
      </c>
      <c r="O2336" s="71">
        <v>7.9784357580345996E-5</v>
      </c>
      <c r="P2336" s="66" t="s">
        <v>19</v>
      </c>
      <c r="Q2336" s="71">
        <v>2.094389E-5</v>
      </c>
      <c r="R2336" s="66">
        <v>1</v>
      </c>
      <c r="S2336" s="66">
        <f t="shared" si="240"/>
        <v>2.094389E-5</v>
      </c>
      <c r="T2336" s="66">
        <f t="shared" si="244"/>
        <v>5.8840467580345996E-5</v>
      </c>
      <c r="U2336" s="71">
        <v>2.860971528E-4</v>
      </c>
      <c r="V2336" s="71">
        <v>2.860971528E-4</v>
      </c>
      <c r="W2336" s="71" t="s">
        <v>19</v>
      </c>
      <c r="X2336" s="71">
        <v>1.1133330999999998E-4</v>
      </c>
      <c r="Y2336" s="66">
        <v>1</v>
      </c>
      <c r="Z2336" s="66">
        <f t="shared" si="241"/>
        <v>1.1133330999999998E-4</v>
      </c>
      <c r="AA2336" s="66">
        <f t="shared" si="242"/>
        <v>1.7476384280000002E-4</v>
      </c>
      <c r="AB2336" s="71">
        <v>1.6125878418000001E-3</v>
      </c>
      <c r="AC2336" s="71">
        <v>1.6125878418000001E-3</v>
      </c>
      <c r="AD2336" s="71"/>
      <c r="AE2336" s="71">
        <v>7.0106916000000003E-4</v>
      </c>
      <c r="AF2336" s="72">
        <v>1</v>
      </c>
      <c r="AG2336" s="66">
        <f t="shared" si="245"/>
        <v>7.0106916000000003E-4</v>
      </c>
      <c r="AH2336" s="66">
        <f t="shared" si="243"/>
        <v>9.1151868180000008E-4</v>
      </c>
      <c r="AI2336" s="67" t="s">
        <v>71</v>
      </c>
      <c r="AJ2336" s="162"/>
      <c r="AK2336" s="162"/>
      <c r="AS2336" s="155"/>
      <c r="AT2336" s="155"/>
      <c r="AU2336" s="155"/>
      <c r="AV2336" s="155"/>
      <c r="AW2336" s="155"/>
      <c r="AX2336" s="155"/>
      <c r="AY2336" s="155"/>
      <c r="AZ2336" s="155"/>
      <c r="BA2336" s="155"/>
    </row>
    <row r="2337" spans="1:53" x14ac:dyDescent="0.25">
      <c r="A2337" s="70" t="s">
        <v>16</v>
      </c>
      <c r="B2337" s="64">
        <v>34039</v>
      </c>
      <c r="C2337" s="64" t="s">
        <v>47</v>
      </c>
      <c r="D2337" s="64" t="s">
        <v>53</v>
      </c>
      <c r="E2337" s="64" t="s">
        <v>125</v>
      </c>
      <c r="F2337" s="64" t="s">
        <v>89</v>
      </c>
      <c r="G2337" s="64" t="s">
        <v>156</v>
      </c>
      <c r="H2337" s="64"/>
      <c r="I2337" s="64">
        <v>2267002060</v>
      </c>
      <c r="J2337" s="65" t="s">
        <v>1</v>
      </c>
      <c r="K2337" s="64" t="s">
        <v>1</v>
      </c>
      <c r="L2337" s="64" t="s">
        <v>19</v>
      </c>
      <c r="M2337" s="71" t="s">
        <v>19</v>
      </c>
      <c r="N2337" s="71">
        <v>1.3140292494587323E-4</v>
      </c>
      <c r="O2337" s="71">
        <v>1.3140292494587323E-4</v>
      </c>
      <c r="P2337" s="66" t="s">
        <v>19</v>
      </c>
      <c r="Q2337" s="71">
        <v>2.4618256666666667E-5</v>
      </c>
      <c r="R2337" s="66">
        <v>1</v>
      </c>
      <c r="S2337" s="66">
        <f t="shared" si="240"/>
        <v>2.4618256666666667E-5</v>
      </c>
      <c r="T2337" s="66">
        <f t="shared" si="244"/>
        <v>1.0678466827920656E-4</v>
      </c>
      <c r="U2337" s="71">
        <v>4.7518368469999999E-4</v>
      </c>
      <c r="V2337" s="71">
        <v>4.7518368469999999E-4</v>
      </c>
      <c r="W2337" s="71" t="s">
        <v>19</v>
      </c>
      <c r="X2337" s="71">
        <v>1.7159292333333333E-4</v>
      </c>
      <c r="Y2337" s="66">
        <v>1</v>
      </c>
      <c r="Z2337" s="66">
        <f t="shared" si="241"/>
        <v>1.7159292333333333E-4</v>
      </c>
      <c r="AA2337" s="66">
        <f t="shared" si="242"/>
        <v>3.0359076136666667E-4</v>
      </c>
      <c r="AB2337" s="71">
        <v>3.2727343180000003E-3</v>
      </c>
      <c r="AC2337" s="71">
        <v>3.2727343180000003E-3</v>
      </c>
      <c r="AD2337" s="71"/>
      <c r="AE2337" s="71">
        <v>1.0244134266666667E-3</v>
      </c>
      <c r="AF2337" s="72">
        <v>1</v>
      </c>
      <c r="AG2337" s="66">
        <f t="shared" si="245"/>
        <v>1.0244134266666667E-3</v>
      </c>
      <c r="AH2337" s="66">
        <f t="shared" si="243"/>
        <v>2.2483208913333334E-3</v>
      </c>
      <c r="AI2337" s="67" t="s">
        <v>71</v>
      </c>
      <c r="AJ2337" s="162"/>
      <c r="AK2337" s="162"/>
      <c r="AS2337" s="155"/>
      <c r="AT2337" s="155"/>
      <c r="AU2337" s="155"/>
      <c r="AV2337" s="155"/>
      <c r="AW2337" s="155"/>
      <c r="AX2337" s="155"/>
      <c r="AY2337" s="155"/>
      <c r="AZ2337" s="155"/>
      <c r="BA2337" s="155"/>
    </row>
    <row r="2338" spans="1:53" x14ac:dyDescent="0.25">
      <c r="A2338" s="70" t="s">
        <v>16</v>
      </c>
      <c r="B2338" s="64">
        <v>34039</v>
      </c>
      <c r="C2338" s="64" t="s">
        <v>47</v>
      </c>
      <c r="D2338" s="64" t="s">
        <v>53</v>
      </c>
      <c r="E2338" s="64" t="s">
        <v>126</v>
      </c>
      <c r="F2338" s="64" t="s">
        <v>89</v>
      </c>
      <c r="G2338" s="64" t="s">
        <v>156</v>
      </c>
      <c r="H2338" s="64"/>
      <c r="I2338" s="64">
        <v>2267002066</v>
      </c>
      <c r="J2338" s="65" t="s">
        <v>1</v>
      </c>
      <c r="K2338" s="64" t="s">
        <v>1</v>
      </c>
      <c r="L2338" s="64" t="s">
        <v>19</v>
      </c>
      <c r="M2338" s="71" t="s">
        <v>19</v>
      </c>
      <c r="N2338" s="71">
        <v>1.0115196108459E-5</v>
      </c>
      <c r="O2338" s="71">
        <v>1.0115196108459E-5</v>
      </c>
      <c r="P2338" s="66" t="s">
        <v>19</v>
      </c>
      <c r="Q2338" s="71">
        <v>2.2046200000000002E-6</v>
      </c>
      <c r="R2338" s="66">
        <v>1</v>
      </c>
      <c r="S2338" s="66">
        <f t="shared" ref="S2338:S2401" si="246">R2338*Q2338</f>
        <v>2.2046200000000002E-6</v>
      </c>
      <c r="T2338" s="66">
        <f t="shared" si="244"/>
        <v>7.910576108458999E-6</v>
      </c>
      <c r="U2338" s="71">
        <v>3.7663533799999999E-5</v>
      </c>
      <c r="V2338" s="71">
        <v>3.7663533799999999E-5</v>
      </c>
      <c r="W2338" s="71" t="s">
        <v>19</v>
      </c>
      <c r="X2338" s="71">
        <v>1.5799776666666668E-5</v>
      </c>
      <c r="Y2338" s="66">
        <v>1</v>
      </c>
      <c r="Z2338" s="66">
        <f t="shared" ref="Z2338:Z2401" si="247">Y2338*X2338</f>
        <v>1.5799776666666668E-5</v>
      </c>
      <c r="AA2338" s="66">
        <f t="shared" ref="AA2338:AA2401" si="248">V2338-Z2338</f>
        <v>2.1863757133333331E-5</v>
      </c>
      <c r="AB2338" s="71">
        <v>2.9335268559999998E-4</v>
      </c>
      <c r="AC2338" s="71">
        <v>2.9335268559999998E-4</v>
      </c>
      <c r="AD2338" s="71"/>
      <c r="AE2338" s="71">
        <v>9.2594040000000004E-5</v>
      </c>
      <c r="AF2338" s="72">
        <v>1</v>
      </c>
      <c r="AG2338" s="66">
        <f t="shared" si="245"/>
        <v>9.2594040000000004E-5</v>
      </c>
      <c r="AH2338" s="66">
        <f t="shared" ref="AH2338:AH2401" si="249">AC2338-AG2338</f>
        <v>2.0075864559999999E-4</v>
      </c>
      <c r="AI2338" s="67" t="s">
        <v>71</v>
      </c>
      <c r="AJ2338" s="162"/>
      <c r="AK2338" s="162"/>
      <c r="AS2338" s="155"/>
      <c r="AT2338" s="155"/>
      <c r="AU2338" s="155"/>
      <c r="AV2338" s="155"/>
      <c r="AW2338" s="155"/>
      <c r="AX2338" s="155"/>
      <c r="AY2338" s="155"/>
      <c r="AZ2338" s="155"/>
      <c r="BA2338" s="155"/>
    </row>
    <row r="2339" spans="1:53" x14ac:dyDescent="0.25">
      <c r="A2339" s="70" t="s">
        <v>16</v>
      </c>
      <c r="B2339" s="64">
        <v>34039</v>
      </c>
      <c r="C2339" s="64" t="s">
        <v>47</v>
      </c>
      <c r="D2339" s="64" t="s">
        <v>53</v>
      </c>
      <c r="E2339" s="64" t="s">
        <v>127</v>
      </c>
      <c r="F2339" s="64" t="s">
        <v>89</v>
      </c>
      <c r="G2339" s="64" t="s">
        <v>156</v>
      </c>
      <c r="H2339" s="64"/>
      <c r="I2339" s="64">
        <v>2267002072</v>
      </c>
      <c r="J2339" s="65" t="s">
        <v>1</v>
      </c>
      <c r="K2339" s="64" t="s">
        <v>1</v>
      </c>
      <c r="L2339" s="64" t="s">
        <v>19</v>
      </c>
      <c r="M2339" s="71" t="s">
        <v>19</v>
      </c>
      <c r="N2339" s="71">
        <v>1.8860174969013998E-4</v>
      </c>
      <c r="O2339" s="71">
        <v>1.8860174969013998E-4</v>
      </c>
      <c r="P2339" s="66" t="s">
        <v>19</v>
      </c>
      <c r="Q2339" s="71">
        <v>7.7161699999999997E-5</v>
      </c>
      <c r="R2339" s="66">
        <v>1</v>
      </c>
      <c r="S2339" s="66">
        <f t="shared" si="246"/>
        <v>7.7161699999999997E-5</v>
      </c>
      <c r="T2339" s="66">
        <f t="shared" si="244"/>
        <v>1.1144004969013999E-4</v>
      </c>
      <c r="U2339" s="71">
        <v>6.8076734999999999E-4</v>
      </c>
      <c r="V2339" s="71">
        <v>6.8076734999999999E-4</v>
      </c>
      <c r="W2339" s="71" t="s">
        <v>19</v>
      </c>
      <c r="X2339" s="71">
        <v>3.7258078000000004E-4</v>
      </c>
      <c r="Y2339" s="66">
        <v>1</v>
      </c>
      <c r="Z2339" s="66">
        <f t="shared" si="247"/>
        <v>3.7258078000000004E-4</v>
      </c>
      <c r="AA2339" s="66">
        <f t="shared" si="248"/>
        <v>3.0818656999999995E-4</v>
      </c>
      <c r="AB2339" s="71">
        <v>3.5862376800000003E-3</v>
      </c>
      <c r="AC2339" s="71">
        <v>3.5862376800000003E-3</v>
      </c>
      <c r="AD2339" s="71"/>
      <c r="AE2339" s="71">
        <v>2.1109236500000002E-3</v>
      </c>
      <c r="AF2339" s="72">
        <v>1</v>
      </c>
      <c r="AG2339" s="66">
        <f t="shared" si="245"/>
        <v>2.1109236500000002E-3</v>
      </c>
      <c r="AH2339" s="66">
        <f t="shared" si="249"/>
        <v>1.47531403E-3</v>
      </c>
      <c r="AI2339" s="67" t="s">
        <v>71</v>
      </c>
      <c r="AJ2339" s="162"/>
      <c r="AK2339" s="162"/>
      <c r="AS2339" s="155"/>
      <c r="AT2339" s="155"/>
      <c r="AU2339" s="155"/>
      <c r="AV2339" s="155"/>
      <c r="AW2339" s="155"/>
      <c r="AX2339" s="155"/>
      <c r="AY2339" s="155"/>
      <c r="AZ2339" s="155"/>
      <c r="BA2339" s="155"/>
    </row>
    <row r="2340" spans="1:53" x14ac:dyDescent="0.25">
      <c r="A2340" s="70" t="s">
        <v>16</v>
      </c>
      <c r="B2340" s="64">
        <v>34039</v>
      </c>
      <c r="C2340" s="64" t="s">
        <v>47</v>
      </c>
      <c r="D2340" s="64" t="s">
        <v>53</v>
      </c>
      <c r="E2340" s="64" t="s">
        <v>129</v>
      </c>
      <c r="F2340" s="64" t="s">
        <v>89</v>
      </c>
      <c r="G2340" s="64" t="s">
        <v>156</v>
      </c>
      <c r="H2340" s="64"/>
      <c r="I2340" s="64">
        <v>2267002081</v>
      </c>
      <c r="J2340" s="65" t="s">
        <v>1</v>
      </c>
      <c r="K2340" s="64" t="s">
        <v>1</v>
      </c>
      <c r="L2340" s="64" t="s">
        <v>19</v>
      </c>
      <c r="M2340" s="71" t="s">
        <v>19</v>
      </c>
      <c r="N2340" s="71">
        <v>8.9517838372700002E-5</v>
      </c>
      <c r="O2340" s="71">
        <v>8.9517838372700002E-5</v>
      </c>
      <c r="P2340" s="66" t="s">
        <v>19</v>
      </c>
      <c r="Q2340" s="71">
        <v>4.115290666666666E-5</v>
      </c>
      <c r="R2340" s="66">
        <v>1</v>
      </c>
      <c r="S2340" s="66">
        <f t="shared" si="246"/>
        <v>4.115290666666666E-5</v>
      </c>
      <c r="T2340" s="66">
        <f t="shared" si="244"/>
        <v>4.8364931706033342E-5</v>
      </c>
      <c r="U2340" s="71">
        <v>3.2321230000000002E-4</v>
      </c>
      <c r="V2340" s="71">
        <v>3.2321230000000002E-4</v>
      </c>
      <c r="W2340" s="71" t="s">
        <v>19</v>
      </c>
      <c r="X2340" s="71">
        <v>1.9143450333333333E-4</v>
      </c>
      <c r="Y2340" s="66">
        <v>1</v>
      </c>
      <c r="Z2340" s="66">
        <f t="shared" si="247"/>
        <v>1.9143450333333333E-4</v>
      </c>
      <c r="AA2340" s="66">
        <f t="shared" si="248"/>
        <v>1.3177779666666669E-4</v>
      </c>
      <c r="AB2340" s="71">
        <v>1.5927907E-3</v>
      </c>
      <c r="AC2340" s="71">
        <v>1.5927907E-3</v>
      </c>
      <c r="AD2340" s="71"/>
      <c r="AE2340" s="71">
        <v>1.0703430100000003E-3</v>
      </c>
      <c r="AF2340" s="72">
        <v>1</v>
      </c>
      <c r="AG2340" s="66">
        <f t="shared" si="245"/>
        <v>1.0703430100000003E-3</v>
      </c>
      <c r="AH2340" s="66">
        <f t="shared" si="249"/>
        <v>5.2244768999999973E-4</v>
      </c>
      <c r="AI2340" s="67" t="s">
        <v>71</v>
      </c>
      <c r="AJ2340" s="162"/>
      <c r="AK2340" s="162"/>
      <c r="AS2340" s="155"/>
      <c r="AT2340" s="155"/>
      <c r="AU2340" s="155"/>
      <c r="AV2340" s="155"/>
      <c r="AW2340" s="155"/>
      <c r="AX2340" s="155"/>
      <c r="AY2340" s="155"/>
      <c r="AZ2340" s="155"/>
      <c r="BA2340" s="155"/>
    </row>
    <row r="2341" spans="1:53" x14ac:dyDescent="0.25">
      <c r="A2341" s="70" t="s">
        <v>16</v>
      </c>
      <c r="B2341" s="64">
        <v>34039</v>
      </c>
      <c r="C2341" s="64" t="s">
        <v>47</v>
      </c>
      <c r="D2341" s="64" t="s">
        <v>53</v>
      </c>
      <c r="E2341" s="64" t="s">
        <v>130</v>
      </c>
      <c r="F2341" s="64" t="s">
        <v>96</v>
      </c>
      <c r="G2341" s="64" t="s">
        <v>156</v>
      </c>
      <c r="H2341" s="64"/>
      <c r="I2341" s="64">
        <v>2267003010</v>
      </c>
      <c r="J2341" s="65" t="s">
        <v>1</v>
      </c>
      <c r="K2341" s="64" t="s">
        <v>1</v>
      </c>
      <c r="L2341" s="64" t="s">
        <v>19</v>
      </c>
      <c r="M2341" s="71" t="s">
        <v>19</v>
      </c>
      <c r="N2341" s="71">
        <v>3.4880683723677E-3</v>
      </c>
      <c r="O2341" s="71">
        <v>3.4880683723677E-3</v>
      </c>
      <c r="P2341" s="66" t="s">
        <v>19</v>
      </c>
      <c r="Q2341" s="71">
        <v>1.6428093366666668E-3</v>
      </c>
      <c r="R2341" s="66">
        <v>1</v>
      </c>
      <c r="S2341" s="66">
        <f t="shared" si="246"/>
        <v>1.6428093366666668E-3</v>
      </c>
      <c r="T2341" s="66">
        <f t="shared" si="244"/>
        <v>1.8452590357010332E-3</v>
      </c>
      <c r="U2341" s="71">
        <v>1.262888666E-2</v>
      </c>
      <c r="V2341" s="71">
        <v>1.262888666E-2</v>
      </c>
      <c r="W2341" s="71" t="s">
        <v>19</v>
      </c>
      <c r="X2341" s="71">
        <v>7.755118286666667E-3</v>
      </c>
      <c r="Y2341" s="66">
        <v>1</v>
      </c>
      <c r="Z2341" s="66">
        <f t="shared" si="247"/>
        <v>7.755118286666667E-3</v>
      </c>
      <c r="AA2341" s="66">
        <f t="shared" si="248"/>
        <v>4.8737683733333327E-3</v>
      </c>
      <c r="AB2341" s="71">
        <v>6.3661451199999997E-2</v>
      </c>
      <c r="AC2341" s="71">
        <v>6.3661451199999997E-2</v>
      </c>
      <c r="AD2341" s="71"/>
      <c r="AE2341" s="71">
        <v>4.225962590666666E-2</v>
      </c>
      <c r="AF2341" s="72">
        <v>1</v>
      </c>
      <c r="AG2341" s="66">
        <f t="shared" si="245"/>
        <v>4.225962590666666E-2</v>
      </c>
      <c r="AH2341" s="66">
        <f t="shared" si="249"/>
        <v>2.1401825293333336E-2</v>
      </c>
      <c r="AI2341" s="67" t="s">
        <v>71</v>
      </c>
      <c r="AJ2341" s="162"/>
      <c r="AK2341" s="162"/>
      <c r="AS2341" s="155"/>
      <c r="AT2341" s="155"/>
      <c r="AU2341" s="155"/>
      <c r="AV2341" s="155"/>
      <c r="AW2341" s="155"/>
      <c r="AX2341" s="155"/>
      <c r="AY2341" s="155"/>
      <c r="AZ2341" s="155"/>
      <c r="BA2341" s="155"/>
    </row>
    <row r="2342" spans="1:53" x14ac:dyDescent="0.25">
      <c r="A2342" s="70" t="s">
        <v>16</v>
      </c>
      <c r="B2342" s="64">
        <v>34039</v>
      </c>
      <c r="C2342" s="64" t="s">
        <v>47</v>
      </c>
      <c r="D2342" s="64" t="s">
        <v>53</v>
      </c>
      <c r="E2342" s="64" t="s">
        <v>131</v>
      </c>
      <c r="F2342" s="64" t="s">
        <v>96</v>
      </c>
      <c r="G2342" s="64" t="s">
        <v>156</v>
      </c>
      <c r="H2342" s="64"/>
      <c r="I2342" s="64">
        <v>2267003020</v>
      </c>
      <c r="J2342" s="65" t="s">
        <v>1</v>
      </c>
      <c r="K2342" s="64" t="s">
        <v>1</v>
      </c>
      <c r="L2342" s="64" t="s">
        <v>19</v>
      </c>
      <c r="M2342" s="71" t="s">
        <v>19</v>
      </c>
      <c r="N2342" s="71">
        <v>0.17203324098472811</v>
      </c>
      <c r="O2342" s="71">
        <v>0.17203324098472811</v>
      </c>
      <c r="P2342" s="66" t="s">
        <v>19</v>
      </c>
      <c r="Q2342" s="71">
        <v>3.4081955453333333E-2</v>
      </c>
      <c r="R2342" s="66">
        <v>1</v>
      </c>
      <c r="S2342" s="66">
        <f t="shared" si="246"/>
        <v>3.4081955453333333E-2</v>
      </c>
      <c r="T2342" s="66">
        <f t="shared" si="244"/>
        <v>0.13795128553139477</v>
      </c>
      <c r="U2342" s="71">
        <v>0.6231585248</v>
      </c>
      <c r="V2342" s="71">
        <v>0.6231585248</v>
      </c>
      <c r="W2342" s="71" t="s">
        <v>19</v>
      </c>
      <c r="X2342" s="71">
        <v>0.23290009860333336</v>
      </c>
      <c r="Y2342" s="66">
        <v>1</v>
      </c>
      <c r="Z2342" s="66">
        <f t="shared" si="247"/>
        <v>0.23290009860333336</v>
      </c>
      <c r="AA2342" s="66">
        <f t="shared" si="248"/>
        <v>0.39025842619666662</v>
      </c>
      <c r="AB2342" s="71">
        <v>4.2881182230000006</v>
      </c>
      <c r="AC2342" s="71">
        <v>4.2881182230000006</v>
      </c>
      <c r="AD2342" s="71"/>
      <c r="AE2342" s="71">
        <v>1.3899100277333332</v>
      </c>
      <c r="AF2342" s="72">
        <v>1</v>
      </c>
      <c r="AG2342" s="66">
        <f t="shared" si="245"/>
        <v>1.3899100277333332</v>
      </c>
      <c r="AH2342" s="66">
        <f t="shared" si="249"/>
        <v>2.8982081952666672</v>
      </c>
      <c r="AI2342" s="67" t="s">
        <v>71</v>
      </c>
      <c r="AJ2342" s="162"/>
      <c r="AK2342" s="162"/>
      <c r="AS2342" s="155"/>
      <c r="AT2342" s="155"/>
      <c r="AU2342" s="155"/>
      <c r="AV2342" s="155"/>
      <c r="AW2342" s="155"/>
      <c r="AX2342" s="155"/>
      <c r="AY2342" s="155"/>
      <c r="AZ2342" s="155"/>
      <c r="BA2342" s="155"/>
    </row>
    <row r="2343" spans="1:53" x14ac:dyDescent="0.25">
      <c r="A2343" s="70" t="s">
        <v>16</v>
      </c>
      <c r="B2343" s="64">
        <v>34039</v>
      </c>
      <c r="C2343" s="64" t="s">
        <v>47</v>
      </c>
      <c r="D2343" s="64" t="s">
        <v>53</v>
      </c>
      <c r="E2343" s="64" t="s">
        <v>95</v>
      </c>
      <c r="F2343" s="64" t="s">
        <v>96</v>
      </c>
      <c r="G2343" s="64" t="s">
        <v>156</v>
      </c>
      <c r="H2343" s="64"/>
      <c r="I2343" s="64">
        <v>2267003030</v>
      </c>
      <c r="J2343" s="65" t="s">
        <v>1</v>
      </c>
      <c r="K2343" s="64" t="s">
        <v>1</v>
      </c>
      <c r="L2343" s="64" t="s">
        <v>19</v>
      </c>
      <c r="M2343" s="71" t="s">
        <v>19</v>
      </c>
      <c r="N2343" s="71">
        <v>7.7676619553868509E-4</v>
      </c>
      <c r="O2343" s="71">
        <v>7.7676619553868509E-4</v>
      </c>
      <c r="P2343" s="66" t="s">
        <v>19</v>
      </c>
      <c r="Q2343" s="71">
        <v>2.1201095666666667E-4</v>
      </c>
      <c r="R2343" s="66">
        <v>1</v>
      </c>
      <c r="S2343" s="66">
        <f t="shared" si="246"/>
        <v>2.1201095666666667E-4</v>
      </c>
      <c r="T2343" s="66">
        <f t="shared" si="244"/>
        <v>5.6475523887201842E-4</v>
      </c>
      <c r="U2343" s="71">
        <v>3.0598120910000004E-3</v>
      </c>
      <c r="V2343" s="71">
        <v>3.0598120910000004E-3</v>
      </c>
      <c r="W2343" s="71" t="s">
        <v>19</v>
      </c>
      <c r="X2343" s="71">
        <v>1.59614488E-3</v>
      </c>
      <c r="Y2343" s="66">
        <v>1</v>
      </c>
      <c r="Z2343" s="66">
        <f t="shared" si="247"/>
        <v>1.59614488E-3</v>
      </c>
      <c r="AA2343" s="66">
        <f t="shared" si="248"/>
        <v>1.4636672110000003E-3</v>
      </c>
      <c r="AB2343" s="71">
        <v>2.1362246880000001E-2</v>
      </c>
      <c r="AC2343" s="71">
        <v>2.1362246880000001E-2</v>
      </c>
      <c r="AD2343" s="71"/>
      <c r="AE2343" s="71">
        <v>8.944510776666666E-3</v>
      </c>
      <c r="AF2343" s="72">
        <v>1</v>
      </c>
      <c r="AG2343" s="66">
        <f t="shared" si="245"/>
        <v>8.944510776666666E-3</v>
      </c>
      <c r="AH2343" s="66">
        <f t="shared" si="249"/>
        <v>1.2417736103333335E-2</v>
      </c>
      <c r="AI2343" s="67" t="s">
        <v>71</v>
      </c>
      <c r="AJ2343" s="162"/>
      <c r="AK2343" s="162"/>
      <c r="AS2343" s="155"/>
      <c r="AT2343" s="155"/>
      <c r="AU2343" s="155"/>
      <c r="AV2343" s="155"/>
      <c r="AW2343" s="155"/>
      <c r="AX2343" s="155"/>
      <c r="AY2343" s="155"/>
      <c r="AZ2343" s="155"/>
      <c r="BA2343" s="155"/>
    </row>
    <row r="2344" spans="1:53" x14ac:dyDescent="0.25">
      <c r="A2344" s="70" t="s">
        <v>16</v>
      </c>
      <c r="B2344" s="64">
        <v>34039</v>
      </c>
      <c r="C2344" s="64" t="s">
        <v>47</v>
      </c>
      <c r="D2344" s="64" t="s">
        <v>53</v>
      </c>
      <c r="E2344" s="64" t="s">
        <v>157</v>
      </c>
      <c r="F2344" s="64" t="s">
        <v>96</v>
      </c>
      <c r="G2344" s="64" t="s">
        <v>156</v>
      </c>
      <c r="H2344" s="64"/>
      <c r="I2344" s="64">
        <v>2267003040</v>
      </c>
      <c r="J2344" s="65" t="s">
        <v>1</v>
      </c>
      <c r="K2344" s="64" t="s">
        <v>1</v>
      </c>
      <c r="L2344" s="64" t="s">
        <v>19</v>
      </c>
      <c r="M2344" s="71" t="s">
        <v>19</v>
      </c>
      <c r="N2344" s="71">
        <v>3.0174389790126597E-4</v>
      </c>
      <c r="O2344" s="71">
        <v>3.0174389790126597E-4</v>
      </c>
      <c r="P2344" s="66" t="s">
        <v>19</v>
      </c>
      <c r="Q2344" s="71">
        <v>6.7975783333333324E-5</v>
      </c>
      <c r="R2344" s="66">
        <v>1</v>
      </c>
      <c r="S2344" s="66">
        <f t="shared" si="246"/>
        <v>6.7975783333333324E-5</v>
      </c>
      <c r="T2344" s="66">
        <f t="shared" si="244"/>
        <v>2.3376811456793264E-4</v>
      </c>
      <c r="U2344" s="71">
        <v>1.1263963119999998E-3</v>
      </c>
      <c r="V2344" s="71">
        <v>1.1263963119999998E-3</v>
      </c>
      <c r="W2344" s="71" t="s">
        <v>19</v>
      </c>
      <c r="X2344" s="71">
        <v>4.9714181000000011E-4</v>
      </c>
      <c r="Y2344" s="66">
        <v>1</v>
      </c>
      <c r="Z2344" s="66">
        <f t="shared" si="247"/>
        <v>4.9714181000000011E-4</v>
      </c>
      <c r="AA2344" s="66">
        <f t="shared" si="248"/>
        <v>6.2925450199999972E-4</v>
      </c>
      <c r="AB2344" s="71">
        <v>8.3555529200000003E-3</v>
      </c>
      <c r="AC2344" s="71">
        <v>8.3555529200000003E-3</v>
      </c>
      <c r="AD2344" s="71"/>
      <c r="AE2344" s="71">
        <v>2.8920940033333332E-3</v>
      </c>
      <c r="AF2344" s="72">
        <v>1</v>
      </c>
      <c r="AG2344" s="66">
        <f t="shared" si="245"/>
        <v>2.8920940033333332E-3</v>
      </c>
      <c r="AH2344" s="66">
        <f t="shared" si="249"/>
        <v>5.4634589166666671E-3</v>
      </c>
      <c r="AI2344" s="67" t="s">
        <v>71</v>
      </c>
      <c r="AJ2344" s="162"/>
      <c r="AK2344" s="162"/>
      <c r="AS2344" s="155"/>
      <c r="AT2344" s="155"/>
      <c r="AU2344" s="155"/>
      <c r="AV2344" s="155"/>
      <c r="AW2344" s="155"/>
      <c r="AX2344" s="155"/>
      <c r="AY2344" s="155"/>
      <c r="AZ2344" s="155"/>
      <c r="BA2344" s="155"/>
    </row>
    <row r="2345" spans="1:53" x14ac:dyDescent="0.25">
      <c r="A2345" s="70" t="s">
        <v>16</v>
      </c>
      <c r="B2345" s="64">
        <v>34039</v>
      </c>
      <c r="C2345" s="64" t="s">
        <v>47</v>
      </c>
      <c r="D2345" s="64" t="s">
        <v>53</v>
      </c>
      <c r="E2345" s="64" t="s">
        <v>158</v>
      </c>
      <c r="F2345" s="64" t="s">
        <v>96</v>
      </c>
      <c r="G2345" s="64" t="s">
        <v>156</v>
      </c>
      <c r="H2345" s="64"/>
      <c r="I2345" s="64">
        <v>2267003050</v>
      </c>
      <c r="J2345" s="65" t="s">
        <v>1</v>
      </c>
      <c r="K2345" s="64" t="s">
        <v>1</v>
      </c>
      <c r="L2345" s="64" t="s">
        <v>19</v>
      </c>
      <c r="M2345" s="71" t="s">
        <v>19</v>
      </c>
      <c r="N2345" s="71">
        <v>1.8308055345162E-4</v>
      </c>
      <c r="O2345" s="71">
        <v>1.8308055345162E-4</v>
      </c>
      <c r="P2345" s="66" t="s">
        <v>19</v>
      </c>
      <c r="Q2345" s="71">
        <v>7.0180403333333334E-5</v>
      </c>
      <c r="R2345" s="66">
        <v>1</v>
      </c>
      <c r="S2345" s="66">
        <f t="shared" si="246"/>
        <v>7.0180403333333334E-5</v>
      </c>
      <c r="T2345" s="66">
        <f t="shared" si="244"/>
        <v>1.1290015011828666E-4</v>
      </c>
      <c r="U2345" s="71">
        <v>6.5975603000000005E-4</v>
      </c>
      <c r="V2345" s="71">
        <v>6.5975603000000005E-4</v>
      </c>
      <c r="W2345" s="71" t="s">
        <v>19</v>
      </c>
      <c r="X2345" s="71">
        <v>3.358371133333333E-4</v>
      </c>
      <c r="Y2345" s="66">
        <v>1</v>
      </c>
      <c r="Z2345" s="66">
        <f t="shared" si="247"/>
        <v>3.358371133333333E-4</v>
      </c>
      <c r="AA2345" s="66">
        <f t="shared" si="248"/>
        <v>3.2391891666666675E-4</v>
      </c>
      <c r="AB2345" s="71">
        <v>3.3895062499999999E-3</v>
      </c>
      <c r="AC2345" s="71">
        <v>3.3895062499999999E-3</v>
      </c>
      <c r="AD2345" s="71"/>
      <c r="AE2345" s="71">
        <v>2.052868656666667E-3</v>
      </c>
      <c r="AF2345" s="72">
        <v>1</v>
      </c>
      <c r="AG2345" s="66">
        <f t="shared" si="245"/>
        <v>2.052868656666667E-3</v>
      </c>
      <c r="AH2345" s="66">
        <f t="shared" si="249"/>
        <v>1.3366375933333329E-3</v>
      </c>
      <c r="AI2345" s="67" t="s">
        <v>71</v>
      </c>
      <c r="AJ2345" s="162"/>
      <c r="AK2345" s="162"/>
      <c r="AS2345" s="155"/>
      <c r="AT2345" s="155"/>
      <c r="AU2345" s="155"/>
      <c r="AV2345" s="155"/>
      <c r="AW2345" s="155"/>
      <c r="AX2345" s="155"/>
      <c r="AY2345" s="155"/>
      <c r="AZ2345" s="155"/>
      <c r="BA2345" s="155"/>
    </row>
    <row r="2346" spans="1:53" x14ac:dyDescent="0.25">
      <c r="A2346" s="70" t="s">
        <v>16</v>
      </c>
      <c r="B2346" s="64">
        <v>34039</v>
      </c>
      <c r="C2346" s="64" t="s">
        <v>47</v>
      </c>
      <c r="D2346" s="64" t="s">
        <v>53</v>
      </c>
      <c r="E2346" s="64" t="s">
        <v>134</v>
      </c>
      <c r="F2346" s="64" t="s">
        <v>96</v>
      </c>
      <c r="G2346" s="64" t="s">
        <v>156</v>
      </c>
      <c r="H2346" s="64"/>
      <c r="I2346" s="64">
        <v>2267003070</v>
      </c>
      <c r="J2346" s="65" t="s">
        <v>1</v>
      </c>
      <c r="K2346" s="64" t="s">
        <v>1</v>
      </c>
      <c r="L2346" s="64" t="s">
        <v>19</v>
      </c>
      <c r="M2346" s="71" t="s">
        <v>19</v>
      </c>
      <c r="N2346" s="71">
        <v>2.37620951902213E-4</v>
      </c>
      <c r="O2346" s="71">
        <v>2.37620951902213E-4</v>
      </c>
      <c r="P2346" s="66" t="s">
        <v>19</v>
      </c>
      <c r="Q2346" s="71">
        <v>1.0582176000000001E-4</v>
      </c>
      <c r="R2346" s="66">
        <v>1</v>
      </c>
      <c r="S2346" s="66">
        <f t="shared" si="246"/>
        <v>1.0582176000000001E-4</v>
      </c>
      <c r="T2346" s="66">
        <f t="shared" si="244"/>
        <v>1.3179919190221297E-4</v>
      </c>
      <c r="U2346" s="71">
        <v>1.113768321E-3</v>
      </c>
      <c r="V2346" s="71">
        <v>1.113768321E-3</v>
      </c>
      <c r="W2346" s="71" t="s">
        <v>19</v>
      </c>
      <c r="X2346" s="71">
        <v>8.8699211333333335E-4</v>
      </c>
      <c r="Y2346" s="66">
        <v>1</v>
      </c>
      <c r="Z2346" s="66">
        <f t="shared" si="247"/>
        <v>8.8699211333333335E-4</v>
      </c>
      <c r="AA2346" s="66">
        <f t="shared" si="248"/>
        <v>2.2677620766666667E-4</v>
      </c>
      <c r="AB2346" s="71">
        <v>8.1564084730000007E-3</v>
      </c>
      <c r="AC2346" s="71">
        <v>8.1564084730000007E-3</v>
      </c>
      <c r="AD2346" s="71"/>
      <c r="AE2346" s="71">
        <v>4.5933257700000001E-3</v>
      </c>
      <c r="AF2346" s="72">
        <v>1</v>
      </c>
      <c r="AG2346" s="66">
        <f t="shared" si="245"/>
        <v>4.5933257700000001E-3</v>
      </c>
      <c r="AH2346" s="66">
        <f t="shared" si="249"/>
        <v>3.5630827030000006E-3</v>
      </c>
      <c r="AI2346" s="67" t="s">
        <v>71</v>
      </c>
      <c r="AJ2346" s="162"/>
      <c r="AK2346" s="162"/>
      <c r="AS2346" s="155"/>
      <c r="AT2346" s="155"/>
      <c r="AU2346" s="155"/>
      <c r="AV2346" s="155"/>
      <c r="AW2346" s="155"/>
      <c r="AX2346" s="155"/>
      <c r="AY2346" s="155"/>
      <c r="AZ2346" s="155"/>
      <c r="BA2346" s="155"/>
    </row>
    <row r="2347" spans="1:53" x14ac:dyDescent="0.25">
      <c r="A2347" s="70" t="s">
        <v>16</v>
      </c>
      <c r="B2347" s="64">
        <v>34039</v>
      </c>
      <c r="C2347" s="64" t="s">
        <v>47</v>
      </c>
      <c r="D2347" s="64" t="s">
        <v>53</v>
      </c>
      <c r="E2347" s="64" t="s">
        <v>140</v>
      </c>
      <c r="F2347" s="64" t="s">
        <v>100</v>
      </c>
      <c r="G2347" s="64" t="s">
        <v>156</v>
      </c>
      <c r="H2347" s="64"/>
      <c r="I2347" s="64">
        <v>2267004066</v>
      </c>
      <c r="J2347" s="65" t="s">
        <v>1</v>
      </c>
      <c r="K2347" s="64" t="s">
        <v>1</v>
      </c>
      <c r="L2347" s="64" t="s">
        <v>19</v>
      </c>
      <c r="M2347" s="71" t="s">
        <v>19</v>
      </c>
      <c r="N2347" s="71">
        <v>1.6402668285956305E-3</v>
      </c>
      <c r="O2347" s="71">
        <v>1.6402668285956305E-3</v>
      </c>
      <c r="P2347" s="66" t="s">
        <v>19</v>
      </c>
      <c r="Q2347" s="71">
        <v>3.4208353666666664E-4</v>
      </c>
      <c r="R2347" s="66">
        <v>1</v>
      </c>
      <c r="S2347" s="66">
        <f t="shared" si="246"/>
        <v>3.4208353666666664E-4</v>
      </c>
      <c r="T2347" s="66">
        <f t="shared" si="244"/>
        <v>1.2981832919289639E-3</v>
      </c>
      <c r="U2347" s="71">
        <v>6.0381545579999999E-3</v>
      </c>
      <c r="V2347" s="71">
        <v>6.0381545579999999E-3</v>
      </c>
      <c r="W2347" s="71" t="s">
        <v>19</v>
      </c>
      <c r="X2347" s="71">
        <v>2.4489653833333334E-3</v>
      </c>
      <c r="Y2347" s="66">
        <v>1</v>
      </c>
      <c r="Z2347" s="66">
        <f t="shared" si="247"/>
        <v>2.4489653833333334E-3</v>
      </c>
      <c r="AA2347" s="66">
        <f t="shared" si="248"/>
        <v>3.5891891746666666E-3</v>
      </c>
      <c r="AB2347" s="71">
        <v>4.432471692E-2</v>
      </c>
      <c r="AC2347" s="71">
        <v>4.432471692E-2</v>
      </c>
      <c r="AD2347" s="71"/>
      <c r="AE2347" s="71">
        <v>1.4452386409999999E-2</v>
      </c>
      <c r="AF2347" s="72">
        <v>1</v>
      </c>
      <c r="AG2347" s="66">
        <f t="shared" si="245"/>
        <v>1.4452386409999999E-2</v>
      </c>
      <c r="AH2347" s="66">
        <f t="shared" si="249"/>
        <v>2.9872330510000003E-2</v>
      </c>
      <c r="AI2347" s="67" t="s">
        <v>71</v>
      </c>
      <c r="AJ2347" s="162"/>
      <c r="AK2347" s="162"/>
      <c r="AS2347" s="155"/>
      <c r="AT2347" s="155"/>
      <c r="AU2347" s="155"/>
      <c r="AV2347" s="155"/>
      <c r="AW2347" s="155"/>
      <c r="AX2347" s="155"/>
      <c r="AY2347" s="155"/>
      <c r="AZ2347" s="155"/>
      <c r="BA2347" s="155"/>
    </row>
    <row r="2348" spans="1:53" x14ac:dyDescent="0.25">
      <c r="A2348" s="70" t="s">
        <v>16</v>
      </c>
      <c r="B2348" s="64">
        <v>34039</v>
      </c>
      <c r="C2348" s="64" t="s">
        <v>47</v>
      </c>
      <c r="D2348" s="64" t="s">
        <v>53</v>
      </c>
      <c r="E2348" s="64" t="s">
        <v>148</v>
      </c>
      <c r="F2348" s="64" t="s">
        <v>107</v>
      </c>
      <c r="G2348" s="64" t="s">
        <v>156</v>
      </c>
      <c r="H2348" s="64"/>
      <c r="I2348" s="64">
        <v>2267005055</v>
      </c>
      <c r="J2348" s="65" t="s">
        <v>1</v>
      </c>
      <c r="K2348" s="64" t="s">
        <v>1</v>
      </c>
      <c r="L2348" s="64" t="s">
        <v>19</v>
      </c>
      <c r="M2348" s="71" t="s">
        <v>19</v>
      </c>
      <c r="N2348" s="71">
        <v>3.4305931326180001E-9</v>
      </c>
      <c r="O2348" s="71">
        <v>3.4305931326180001E-9</v>
      </c>
      <c r="P2348" s="66" t="s">
        <v>19</v>
      </c>
      <c r="Q2348" s="71">
        <v>0</v>
      </c>
      <c r="R2348" s="66">
        <v>1</v>
      </c>
      <c r="S2348" s="66">
        <f t="shared" si="246"/>
        <v>0</v>
      </c>
      <c r="T2348" s="66">
        <f t="shared" si="244"/>
        <v>3.4305931326180001E-9</v>
      </c>
      <c r="U2348" s="71">
        <v>1.2411205E-8</v>
      </c>
      <c r="V2348" s="71">
        <v>1.2411205E-8</v>
      </c>
      <c r="W2348" s="71" t="s">
        <v>19</v>
      </c>
      <c r="X2348" s="71">
        <v>0</v>
      </c>
      <c r="Y2348" s="66">
        <v>1</v>
      </c>
      <c r="Z2348" s="66">
        <f t="shared" si="247"/>
        <v>0</v>
      </c>
      <c r="AA2348" s="66">
        <f t="shared" si="248"/>
        <v>1.2411205E-8</v>
      </c>
      <c r="AB2348" s="71">
        <v>5.6052484999999997E-8</v>
      </c>
      <c r="AC2348" s="71">
        <v>5.6052484999999997E-8</v>
      </c>
      <c r="AD2348" s="71"/>
      <c r="AE2348" s="71">
        <v>0</v>
      </c>
      <c r="AF2348" s="72">
        <v>1</v>
      </c>
      <c r="AG2348" s="66">
        <f t="shared" si="245"/>
        <v>0</v>
      </c>
      <c r="AH2348" s="66">
        <f t="shared" si="249"/>
        <v>5.6052484999999997E-8</v>
      </c>
      <c r="AI2348" s="67" t="s">
        <v>71</v>
      </c>
      <c r="AJ2348" s="162"/>
      <c r="AK2348" s="162"/>
      <c r="AS2348" s="155"/>
      <c r="AT2348" s="155"/>
      <c r="AU2348" s="155"/>
      <c r="AV2348" s="155"/>
      <c r="AW2348" s="155"/>
      <c r="AX2348" s="155"/>
      <c r="AY2348" s="155"/>
      <c r="AZ2348" s="155"/>
      <c r="BA2348" s="155"/>
    </row>
    <row r="2349" spans="1:53" x14ac:dyDescent="0.25">
      <c r="A2349" s="70" t="s">
        <v>16</v>
      </c>
      <c r="B2349" s="64">
        <v>34039</v>
      </c>
      <c r="C2349" s="64" t="s">
        <v>47</v>
      </c>
      <c r="D2349" s="64" t="s">
        <v>53</v>
      </c>
      <c r="E2349" s="64" t="s">
        <v>108</v>
      </c>
      <c r="F2349" s="64" t="s">
        <v>109</v>
      </c>
      <c r="G2349" s="64" t="s">
        <v>156</v>
      </c>
      <c r="H2349" s="64"/>
      <c r="I2349" s="64">
        <v>2267006005</v>
      </c>
      <c r="J2349" s="65" t="s">
        <v>1</v>
      </c>
      <c r="K2349" s="64" t="s">
        <v>1</v>
      </c>
      <c r="L2349" s="64" t="s">
        <v>19</v>
      </c>
      <c r="M2349" s="71" t="s">
        <v>19</v>
      </c>
      <c r="N2349" s="71">
        <v>1.1166574514031108E-2</v>
      </c>
      <c r="O2349" s="71">
        <v>1.1166574514031108E-2</v>
      </c>
      <c r="P2349" s="66" t="s">
        <v>19</v>
      </c>
      <c r="Q2349" s="71">
        <v>7.0874858633333329E-3</v>
      </c>
      <c r="R2349" s="66">
        <v>1</v>
      </c>
      <c r="S2349" s="66">
        <f t="shared" si="246"/>
        <v>7.0874858633333329E-3</v>
      </c>
      <c r="T2349" s="66">
        <f t="shared" si="244"/>
        <v>4.079088650697775E-3</v>
      </c>
      <c r="U2349" s="71">
        <v>5.4033197790000001E-2</v>
      </c>
      <c r="V2349" s="71">
        <v>5.4033197790000001E-2</v>
      </c>
      <c r="W2349" s="71" t="s">
        <v>19</v>
      </c>
      <c r="X2349" s="71">
        <v>4.3214593803333333E-2</v>
      </c>
      <c r="Y2349" s="66">
        <v>1</v>
      </c>
      <c r="Z2349" s="66">
        <f t="shared" si="247"/>
        <v>4.3214593803333333E-2</v>
      </c>
      <c r="AA2349" s="66">
        <f t="shared" si="248"/>
        <v>1.0818603986666668E-2</v>
      </c>
      <c r="AB2349" s="71">
        <v>0.18263676885999999</v>
      </c>
      <c r="AC2349" s="71">
        <v>0.18263676885999999</v>
      </c>
      <c r="AD2349" s="71"/>
      <c r="AE2349" s="71">
        <v>0.16204324436666664</v>
      </c>
      <c r="AF2349" s="72">
        <v>1</v>
      </c>
      <c r="AG2349" s="66">
        <f t="shared" si="245"/>
        <v>0.16204324436666664</v>
      </c>
      <c r="AH2349" s="66">
        <f t="shared" si="249"/>
        <v>2.0593524493333348E-2</v>
      </c>
      <c r="AI2349" s="67" t="s">
        <v>71</v>
      </c>
      <c r="AJ2349" s="162"/>
      <c r="AK2349" s="162"/>
      <c r="AS2349" s="155"/>
      <c r="AT2349" s="155"/>
      <c r="AU2349" s="155"/>
      <c r="AV2349" s="155"/>
      <c r="AW2349" s="155"/>
      <c r="AX2349" s="155"/>
      <c r="AY2349" s="155"/>
      <c r="AZ2349" s="155"/>
      <c r="BA2349" s="155"/>
    </row>
    <row r="2350" spans="1:53" x14ac:dyDescent="0.25">
      <c r="A2350" s="70" t="s">
        <v>16</v>
      </c>
      <c r="B2350" s="64">
        <v>34039</v>
      </c>
      <c r="C2350" s="64" t="s">
        <v>47</v>
      </c>
      <c r="D2350" s="64" t="s">
        <v>53</v>
      </c>
      <c r="E2350" s="64" t="s">
        <v>110</v>
      </c>
      <c r="F2350" s="64" t="s">
        <v>109</v>
      </c>
      <c r="G2350" s="64" t="s">
        <v>156</v>
      </c>
      <c r="H2350" s="64"/>
      <c r="I2350" s="64">
        <v>2267006010</v>
      </c>
      <c r="J2350" s="65" t="s">
        <v>1</v>
      </c>
      <c r="K2350" s="64" t="s">
        <v>1</v>
      </c>
      <c r="L2350" s="64" t="s">
        <v>19</v>
      </c>
      <c r="M2350" s="71" t="s">
        <v>19</v>
      </c>
      <c r="N2350" s="71">
        <v>1.9493425181461898E-3</v>
      </c>
      <c r="O2350" s="71">
        <v>1.9493425181461898E-3</v>
      </c>
      <c r="P2350" s="66" t="s">
        <v>19</v>
      </c>
      <c r="Q2350" s="71">
        <v>9.2520552666666667E-4</v>
      </c>
      <c r="R2350" s="66">
        <v>1</v>
      </c>
      <c r="S2350" s="66">
        <f t="shared" si="246"/>
        <v>9.2520552666666667E-4</v>
      </c>
      <c r="T2350" s="66">
        <f t="shared" si="244"/>
        <v>1.0241369914795232E-3</v>
      </c>
      <c r="U2350" s="71">
        <v>9.439905036E-3</v>
      </c>
      <c r="V2350" s="71">
        <v>9.439905036E-3</v>
      </c>
      <c r="W2350" s="71" t="s">
        <v>19</v>
      </c>
      <c r="X2350" s="71">
        <v>5.9028700499999991E-3</v>
      </c>
      <c r="Y2350" s="66">
        <v>1</v>
      </c>
      <c r="Z2350" s="66">
        <f t="shared" si="247"/>
        <v>5.9028700499999991E-3</v>
      </c>
      <c r="AA2350" s="66">
        <f t="shared" si="248"/>
        <v>3.5370349860000009E-3</v>
      </c>
      <c r="AB2350" s="71">
        <v>3.708080238E-2</v>
      </c>
      <c r="AC2350" s="71">
        <v>3.708080238E-2</v>
      </c>
      <c r="AD2350" s="71"/>
      <c r="AE2350" s="71">
        <v>2.5419636036666665E-2</v>
      </c>
      <c r="AF2350" s="72">
        <v>1</v>
      </c>
      <c r="AG2350" s="66">
        <f t="shared" si="245"/>
        <v>2.5419636036666665E-2</v>
      </c>
      <c r="AH2350" s="66">
        <f t="shared" si="249"/>
        <v>1.1661166343333335E-2</v>
      </c>
      <c r="AI2350" s="67" t="s">
        <v>71</v>
      </c>
      <c r="AJ2350" s="162"/>
      <c r="AK2350" s="162"/>
      <c r="AS2350" s="155"/>
      <c r="AT2350" s="155"/>
      <c r="AU2350" s="155"/>
      <c r="AV2350" s="155"/>
      <c r="AW2350" s="155"/>
      <c r="AX2350" s="155"/>
      <c r="AY2350" s="155"/>
      <c r="AZ2350" s="155"/>
      <c r="BA2350" s="155"/>
    </row>
    <row r="2351" spans="1:53" x14ac:dyDescent="0.25">
      <c r="A2351" s="70" t="s">
        <v>16</v>
      </c>
      <c r="B2351" s="64">
        <v>34039</v>
      </c>
      <c r="C2351" s="64" t="s">
        <v>47</v>
      </c>
      <c r="D2351" s="64" t="s">
        <v>53</v>
      </c>
      <c r="E2351" s="64" t="s">
        <v>111</v>
      </c>
      <c r="F2351" s="64" t="s">
        <v>109</v>
      </c>
      <c r="G2351" s="64" t="s">
        <v>156</v>
      </c>
      <c r="H2351" s="64"/>
      <c r="I2351" s="64">
        <v>2267006015</v>
      </c>
      <c r="J2351" s="65" t="s">
        <v>1</v>
      </c>
      <c r="K2351" s="64" t="s">
        <v>1</v>
      </c>
      <c r="L2351" s="64" t="s">
        <v>19</v>
      </c>
      <c r="M2351" s="71" t="s">
        <v>19</v>
      </c>
      <c r="N2351" s="71">
        <v>1.8872168653505301E-3</v>
      </c>
      <c r="O2351" s="71">
        <v>1.8872168653505301E-3</v>
      </c>
      <c r="P2351" s="66" t="s">
        <v>19</v>
      </c>
      <c r="Q2351" s="71">
        <v>5.3168085666666673E-4</v>
      </c>
      <c r="R2351" s="66">
        <v>1</v>
      </c>
      <c r="S2351" s="66">
        <f t="shared" si="246"/>
        <v>5.3168085666666673E-4</v>
      </c>
      <c r="T2351" s="66">
        <f t="shared" si="244"/>
        <v>1.3555360086838634E-3</v>
      </c>
      <c r="U2351" s="71">
        <v>9.1381678899999999E-3</v>
      </c>
      <c r="V2351" s="71">
        <v>9.1381678899999999E-3</v>
      </c>
      <c r="W2351" s="71" t="s">
        <v>19</v>
      </c>
      <c r="X2351" s="71">
        <v>3.8349364899999999E-3</v>
      </c>
      <c r="Y2351" s="66">
        <v>1</v>
      </c>
      <c r="Z2351" s="66">
        <f t="shared" si="247"/>
        <v>3.8349364899999999E-3</v>
      </c>
      <c r="AA2351" s="66">
        <f t="shared" si="248"/>
        <v>5.3032314000000004E-3</v>
      </c>
      <c r="AB2351" s="71">
        <v>4.0485321599999999E-2</v>
      </c>
      <c r="AC2351" s="71">
        <v>4.0485321599999999E-2</v>
      </c>
      <c r="AD2351" s="71"/>
      <c r="AE2351" s="71">
        <v>2.0860114439999997E-2</v>
      </c>
      <c r="AF2351" s="72">
        <v>1</v>
      </c>
      <c r="AG2351" s="66">
        <f t="shared" si="245"/>
        <v>2.0860114439999997E-2</v>
      </c>
      <c r="AH2351" s="66">
        <f t="shared" si="249"/>
        <v>1.9625207160000002E-2</v>
      </c>
      <c r="AI2351" s="67" t="s">
        <v>71</v>
      </c>
      <c r="AJ2351" s="162"/>
      <c r="AK2351" s="162"/>
      <c r="AS2351" s="155"/>
      <c r="AT2351" s="155"/>
      <c r="AU2351" s="155"/>
      <c r="AV2351" s="155"/>
      <c r="AW2351" s="155"/>
      <c r="AX2351" s="155"/>
      <c r="AY2351" s="155"/>
      <c r="AZ2351" s="155"/>
      <c r="BA2351" s="155"/>
    </row>
    <row r="2352" spans="1:53" x14ac:dyDescent="0.25">
      <c r="A2352" s="70" t="s">
        <v>16</v>
      </c>
      <c r="B2352" s="64">
        <v>34039</v>
      </c>
      <c r="C2352" s="64" t="s">
        <v>47</v>
      </c>
      <c r="D2352" s="64" t="s">
        <v>53</v>
      </c>
      <c r="E2352" s="64" t="s">
        <v>150</v>
      </c>
      <c r="F2352" s="64" t="s">
        <v>109</v>
      </c>
      <c r="G2352" s="64" t="s">
        <v>156</v>
      </c>
      <c r="H2352" s="64"/>
      <c r="I2352" s="64">
        <v>2267006025</v>
      </c>
      <c r="J2352" s="65" t="s">
        <v>1</v>
      </c>
      <c r="K2352" s="64" t="s">
        <v>1</v>
      </c>
      <c r="L2352" s="64" t="s">
        <v>19</v>
      </c>
      <c r="M2352" s="71" t="s">
        <v>19</v>
      </c>
      <c r="N2352" s="71">
        <v>3.3549588991650995E-3</v>
      </c>
      <c r="O2352" s="71">
        <v>3.3549588991650995E-3</v>
      </c>
      <c r="P2352" s="66" t="s">
        <v>19</v>
      </c>
      <c r="Q2352" s="71">
        <v>8.5612743333333323E-4</v>
      </c>
      <c r="R2352" s="66">
        <v>1</v>
      </c>
      <c r="S2352" s="66">
        <f t="shared" si="246"/>
        <v>8.5612743333333323E-4</v>
      </c>
      <c r="T2352" s="66">
        <f t="shared" si="244"/>
        <v>2.4988314658317664E-3</v>
      </c>
      <c r="U2352" s="71">
        <v>1.2108311640000001E-2</v>
      </c>
      <c r="V2352" s="71">
        <v>1.2108311640000001E-2</v>
      </c>
      <c r="W2352" s="71" t="s">
        <v>19</v>
      </c>
      <c r="X2352" s="71">
        <v>4.9376139266666666E-3</v>
      </c>
      <c r="Y2352" s="66">
        <v>1</v>
      </c>
      <c r="Z2352" s="66">
        <f t="shared" si="247"/>
        <v>4.9376139266666666E-3</v>
      </c>
      <c r="AA2352" s="66">
        <f t="shared" si="248"/>
        <v>7.1706977133333344E-3</v>
      </c>
      <c r="AB2352" s="71">
        <v>7.1423014000000007E-2</v>
      </c>
      <c r="AC2352" s="71">
        <v>7.1423014000000007E-2</v>
      </c>
      <c r="AD2352" s="71"/>
      <c r="AE2352" s="71">
        <v>2.9994957410000005E-2</v>
      </c>
      <c r="AF2352" s="72">
        <v>1</v>
      </c>
      <c r="AG2352" s="66">
        <f t="shared" si="245"/>
        <v>2.9994957410000005E-2</v>
      </c>
      <c r="AH2352" s="66">
        <f t="shared" si="249"/>
        <v>4.1428056589999998E-2</v>
      </c>
      <c r="AI2352" s="67" t="s">
        <v>71</v>
      </c>
      <c r="AJ2352" s="162"/>
      <c r="AK2352" s="162"/>
      <c r="AS2352" s="155"/>
      <c r="AT2352" s="155"/>
      <c r="AU2352" s="155"/>
      <c r="AV2352" s="155"/>
      <c r="AW2352" s="155"/>
      <c r="AX2352" s="155"/>
      <c r="AY2352" s="155"/>
      <c r="AZ2352" s="155"/>
      <c r="BA2352" s="155"/>
    </row>
    <row r="2353" spans="1:53" x14ac:dyDescent="0.25">
      <c r="A2353" s="70" t="s">
        <v>16</v>
      </c>
      <c r="B2353" s="64">
        <v>34039</v>
      </c>
      <c r="C2353" s="64" t="s">
        <v>47</v>
      </c>
      <c r="D2353" s="64" t="s">
        <v>53</v>
      </c>
      <c r="E2353" s="64" t="s">
        <v>151</v>
      </c>
      <c r="F2353" s="64" t="s">
        <v>109</v>
      </c>
      <c r="G2353" s="64" t="s">
        <v>156</v>
      </c>
      <c r="H2353" s="64"/>
      <c r="I2353" s="64">
        <v>2267006030</v>
      </c>
      <c r="J2353" s="65" t="s">
        <v>1</v>
      </c>
      <c r="K2353" s="64" t="s">
        <v>1</v>
      </c>
      <c r="L2353" s="64" t="s">
        <v>19</v>
      </c>
      <c r="M2353" s="71" t="s">
        <v>19</v>
      </c>
      <c r="N2353" s="71">
        <v>5.9690911616610005E-5</v>
      </c>
      <c r="O2353" s="71">
        <v>5.9690911616610005E-5</v>
      </c>
      <c r="P2353" s="66" t="s">
        <v>19</v>
      </c>
      <c r="Q2353" s="71">
        <v>2.7925186666666666E-5</v>
      </c>
      <c r="R2353" s="66">
        <v>1</v>
      </c>
      <c r="S2353" s="66">
        <f t="shared" si="246"/>
        <v>2.7925186666666666E-5</v>
      </c>
      <c r="T2353" s="66">
        <f t="shared" si="244"/>
        <v>3.1765724949943343E-5</v>
      </c>
      <c r="U2353" s="71">
        <v>2.1745589399999998E-4</v>
      </c>
      <c r="V2353" s="71">
        <v>2.1745589399999998E-4</v>
      </c>
      <c r="W2353" s="71" t="s">
        <v>19</v>
      </c>
      <c r="X2353" s="71">
        <v>1.3484925666666666E-4</v>
      </c>
      <c r="Y2353" s="66">
        <v>1</v>
      </c>
      <c r="Z2353" s="66">
        <f t="shared" si="247"/>
        <v>1.3484925666666666E-4</v>
      </c>
      <c r="AA2353" s="66">
        <f t="shared" si="248"/>
        <v>8.2606637333333314E-5</v>
      </c>
      <c r="AB2353" s="71">
        <v>1.10443786E-3</v>
      </c>
      <c r="AC2353" s="71">
        <v>1.10443786E-3</v>
      </c>
      <c r="AD2353" s="71"/>
      <c r="AE2353" s="71">
        <v>7.8227266333333323E-4</v>
      </c>
      <c r="AF2353" s="72">
        <v>1</v>
      </c>
      <c r="AG2353" s="66">
        <f t="shared" si="245"/>
        <v>7.8227266333333323E-4</v>
      </c>
      <c r="AH2353" s="66">
        <f t="shared" si="249"/>
        <v>3.221651966666668E-4</v>
      </c>
      <c r="AI2353" s="67" t="s">
        <v>71</v>
      </c>
      <c r="AJ2353" s="162"/>
      <c r="AK2353" s="162"/>
      <c r="AS2353" s="155"/>
      <c r="AT2353" s="155"/>
      <c r="AU2353" s="155"/>
      <c r="AV2353" s="155"/>
      <c r="AW2353" s="155"/>
      <c r="AX2353" s="155"/>
      <c r="AY2353" s="155"/>
      <c r="AZ2353" s="155"/>
      <c r="BA2353" s="155"/>
    </row>
    <row r="2354" spans="1:53" x14ac:dyDescent="0.25">
      <c r="A2354" s="70" t="s">
        <v>16</v>
      </c>
      <c r="B2354" s="64">
        <v>34039</v>
      </c>
      <c r="C2354" s="64" t="s">
        <v>47</v>
      </c>
      <c r="D2354" s="64" t="s">
        <v>53</v>
      </c>
      <c r="E2354" s="64" t="s">
        <v>112</v>
      </c>
      <c r="F2354" s="64" t="s">
        <v>109</v>
      </c>
      <c r="G2354" s="64" t="s">
        <v>156</v>
      </c>
      <c r="H2354" s="64"/>
      <c r="I2354" s="64">
        <v>2267006035</v>
      </c>
      <c r="J2354" s="65" t="s">
        <v>1</v>
      </c>
      <c r="K2354" s="64" t="s">
        <v>1</v>
      </c>
      <c r="L2354" s="64" t="s">
        <v>19</v>
      </c>
      <c r="M2354" s="71" t="s">
        <v>19</v>
      </c>
      <c r="N2354" s="71">
        <v>2.2777741438908E-5</v>
      </c>
      <c r="O2354" s="71">
        <v>2.2777741438908E-5</v>
      </c>
      <c r="P2354" s="66" t="s">
        <v>19</v>
      </c>
      <c r="Q2354" s="71">
        <v>7.7161700000000004E-6</v>
      </c>
      <c r="R2354" s="66">
        <v>1</v>
      </c>
      <c r="S2354" s="66">
        <f t="shared" si="246"/>
        <v>7.7161700000000004E-6</v>
      </c>
      <c r="T2354" s="66">
        <f t="shared" si="244"/>
        <v>1.5061571438908E-5</v>
      </c>
      <c r="U2354" s="71">
        <v>1.135455673E-4</v>
      </c>
      <c r="V2354" s="71">
        <v>1.135455673E-4</v>
      </c>
      <c r="W2354" s="71" t="s">
        <v>19</v>
      </c>
      <c r="X2354" s="71">
        <v>5.5482936666666662E-5</v>
      </c>
      <c r="Y2354" s="66">
        <v>1</v>
      </c>
      <c r="Z2354" s="66">
        <f t="shared" si="247"/>
        <v>5.5482936666666662E-5</v>
      </c>
      <c r="AA2354" s="66">
        <f t="shared" si="248"/>
        <v>5.8062630633333335E-5</v>
      </c>
      <c r="AB2354" s="71">
        <v>5.4677584299999999E-4</v>
      </c>
      <c r="AC2354" s="71">
        <v>5.4677584299999999E-4</v>
      </c>
      <c r="AD2354" s="71"/>
      <c r="AE2354" s="71">
        <v>2.9652139000000007E-4</v>
      </c>
      <c r="AF2354" s="72">
        <v>1</v>
      </c>
      <c r="AG2354" s="66">
        <f t="shared" si="245"/>
        <v>2.9652139000000007E-4</v>
      </c>
      <c r="AH2354" s="66">
        <f t="shared" si="249"/>
        <v>2.5025445299999992E-4</v>
      </c>
      <c r="AI2354" s="67" t="s">
        <v>71</v>
      </c>
      <c r="AJ2354" s="162"/>
      <c r="AK2354" s="162"/>
      <c r="AS2354" s="155"/>
      <c r="AT2354" s="155"/>
      <c r="AU2354" s="155"/>
      <c r="AV2354" s="155"/>
      <c r="AW2354" s="155"/>
      <c r="AX2354" s="155"/>
      <c r="AY2354" s="155"/>
      <c r="AZ2354" s="155"/>
      <c r="BA2354" s="155"/>
    </row>
    <row r="2355" spans="1:53" x14ac:dyDescent="0.25">
      <c r="A2355" s="70" t="s">
        <v>16</v>
      </c>
      <c r="B2355" s="64">
        <v>34039</v>
      </c>
      <c r="C2355" s="64" t="s">
        <v>47</v>
      </c>
      <c r="D2355" s="64" t="s">
        <v>53</v>
      </c>
      <c r="E2355" s="64" t="s">
        <v>129</v>
      </c>
      <c r="F2355" s="64" t="s">
        <v>89</v>
      </c>
      <c r="G2355" s="64" t="s">
        <v>159</v>
      </c>
      <c r="H2355" s="64"/>
      <c r="I2355" s="64">
        <v>2268002081</v>
      </c>
      <c r="J2355" s="65" t="s">
        <v>1</v>
      </c>
      <c r="K2355" s="64" t="s">
        <v>1</v>
      </c>
      <c r="L2355" s="64" t="s">
        <v>19</v>
      </c>
      <c r="M2355" s="71" t="s">
        <v>19</v>
      </c>
      <c r="N2355" s="71">
        <v>2.0207030400000003E-7</v>
      </c>
      <c r="O2355" s="71">
        <v>2.0207030400000003E-7</v>
      </c>
      <c r="P2355" s="66" t="s">
        <v>19</v>
      </c>
      <c r="Q2355" s="71">
        <v>5.5115500000000006E-6</v>
      </c>
      <c r="R2355" s="66">
        <v>1</v>
      </c>
      <c r="S2355" s="66">
        <f t="shared" si="246"/>
        <v>5.5115500000000006E-6</v>
      </c>
      <c r="T2355" s="66">
        <f t="shared" si="244"/>
        <v>-5.3094796960000006E-6</v>
      </c>
      <c r="U2355" s="71">
        <v>1.2359046000000001E-5</v>
      </c>
      <c r="V2355" s="71">
        <v>1.2359046000000001E-5</v>
      </c>
      <c r="W2355" s="71" t="s">
        <v>19</v>
      </c>
      <c r="X2355" s="71">
        <v>7.7161700000000004E-6</v>
      </c>
      <c r="Y2355" s="66">
        <v>1</v>
      </c>
      <c r="Z2355" s="66">
        <f t="shared" si="247"/>
        <v>7.7161700000000004E-6</v>
      </c>
      <c r="AA2355" s="66">
        <f t="shared" si="248"/>
        <v>4.6428760000000002E-6</v>
      </c>
      <c r="AB2355" s="71">
        <v>6.0793547000000002E-5</v>
      </c>
      <c r="AC2355" s="71">
        <v>6.0793547000000002E-5</v>
      </c>
      <c r="AD2355" s="71"/>
      <c r="AE2355" s="71">
        <v>4.115290666666666E-5</v>
      </c>
      <c r="AF2355" s="72">
        <v>1</v>
      </c>
      <c r="AG2355" s="66">
        <f t="shared" si="245"/>
        <v>4.115290666666666E-5</v>
      </c>
      <c r="AH2355" s="66">
        <f t="shared" si="249"/>
        <v>1.9640640333333342E-5</v>
      </c>
      <c r="AI2355" s="67" t="s">
        <v>71</v>
      </c>
      <c r="AJ2355" s="162"/>
      <c r="AK2355" s="162"/>
      <c r="AS2355" s="155"/>
      <c r="AT2355" s="155"/>
      <c r="AU2355" s="155"/>
      <c r="AV2355" s="155"/>
      <c r="AW2355" s="155"/>
      <c r="AX2355" s="155"/>
      <c r="AY2355" s="155"/>
      <c r="AZ2355" s="155"/>
      <c r="BA2355" s="155"/>
    </row>
    <row r="2356" spans="1:53" x14ac:dyDescent="0.25">
      <c r="A2356" s="70" t="s">
        <v>16</v>
      </c>
      <c r="B2356" s="64">
        <v>34039</v>
      </c>
      <c r="C2356" s="64" t="s">
        <v>47</v>
      </c>
      <c r="D2356" s="64" t="s">
        <v>53</v>
      </c>
      <c r="E2356" s="64" t="s">
        <v>131</v>
      </c>
      <c r="F2356" s="64" t="s">
        <v>96</v>
      </c>
      <c r="G2356" s="64" t="s">
        <v>159</v>
      </c>
      <c r="H2356" s="64"/>
      <c r="I2356" s="64">
        <v>2268003020</v>
      </c>
      <c r="J2356" s="65" t="s">
        <v>1</v>
      </c>
      <c r="K2356" s="64" t="s">
        <v>1</v>
      </c>
      <c r="L2356" s="64" t="s">
        <v>19</v>
      </c>
      <c r="M2356" s="71" t="s">
        <v>19</v>
      </c>
      <c r="N2356" s="71">
        <v>7.2667681599999998E-4</v>
      </c>
      <c r="O2356" s="71">
        <v>7.2667681599999998E-4</v>
      </c>
      <c r="P2356" s="66" t="s">
        <v>19</v>
      </c>
      <c r="Q2356" s="71">
        <v>8.8103963933333345E-3</v>
      </c>
      <c r="R2356" s="66">
        <v>1</v>
      </c>
      <c r="S2356" s="66">
        <f t="shared" si="246"/>
        <v>8.8103963933333345E-3</v>
      </c>
      <c r="T2356" s="66">
        <f t="shared" si="244"/>
        <v>-8.0837195773333353E-3</v>
      </c>
      <c r="U2356" s="71">
        <v>4.4512819000000002E-2</v>
      </c>
      <c r="V2356" s="71">
        <v>4.4512819000000002E-2</v>
      </c>
      <c r="W2356" s="71" t="s">
        <v>19</v>
      </c>
      <c r="X2356" s="71">
        <v>1.6712489346666668E-2</v>
      </c>
      <c r="Y2356" s="66">
        <v>1</v>
      </c>
      <c r="Z2356" s="66">
        <f t="shared" si="247"/>
        <v>1.6712489346666668E-2</v>
      </c>
      <c r="AA2356" s="66">
        <f t="shared" si="248"/>
        <v>2.7800329653333334E-2</v>
      </c>
      <c r="AB2356" s="71">
        <v>0.30340635999999999</v>
      </c>
      <c r="AC2356" s="71">
        <v>0.30340635999999999</v>
      </c>
      <c r="AD2356" s="71"/>
      <c r="AE2356" s="71">
        <v>9.6466087593333319E-2</v>
      </c>
      <c r="AF2356" s="72">
        <v>1</v>
      </c>
      <c r="AG2356" s="66">
        <f t="shared" si="245"/>
        <v>9.6466087593333319E-2</v>
      </c>
      <c r="AH2356" s="66">
        <f t="shared" si="249"/>
        <v>0.20694027240666668</v>
      </c>
      <c r="AI2356" s="67" t="s">
        <v>71</v>
      </c>
      <c r="AJ2356" s="162"/>
      <c r="AK2356" s="162"/>
      <c r="AS2356" s="155"/>
      <c r="AT2356" s="155"/>
      <c r="AU2356" s="155"/>
      <c r="AV2356" s="155"/>
      <c r="AW2356" s="155"/>
      <c r="AX2356" s="155"/>
      <c r="AY2356" s="155"/>
      <c r="AZ2356" s="155"/>
      <c r="BA2356" s="155"/>
    </row>
    <row r="2357" spans="1:53" x14ac:dyDescent="0.25">
      <c r="A2357" s="70" t="s">
        <v>16</v>
      </c>
      <c r="B2357" s="64">
        <v>34039</v>
      </c>
      <c r="C2357" s="64" t="s">
        <v>47</v>
      </c>
      <c r="D2357" s="64" t="s">
        <v>53</v>
      </c>
      <c r="E2357" s="64" t="s">
        <v>95</v>
      </c>
      <c r="F2357" s="64" t="s">
        <v>96</v>
      </c>
      <c r="G2357" s="64" t="s">
        <v>159</v>
      </c>
      <c r="H2357" s="64"/>
      <c r="I2357" s="64">
        <v>2268003030</v>
      </c>
      <c r="J2357" s="65" t="s">
        <v>1</v>
      </c>
      <c r="K2357" s="64" t="s">
        <v>1</v>
      </c>
      <c r="L2357" s="64" t="s">
        <v>19</v>
      </c>
      <c r="M2357" s="71" t="s">
        <v>19</v>
      </c>
      <c r="N2357" s="71">
        <v>8.3698046400000006E-7</v>
      </c>
      <c r="O2357" s="71">
        <v>8.3698046400000006E-7</v>
      </c>
      <c r="P2357" s="66" t="s">
        <v>19</v>
      </c>
      <c r="Q2357" s="71">
        <v>9.9207900000000009E-6</v>
      </c>
      <c r="R2357" s="66">
        <v>1</v>
      </c>
      <c r="S2357" s="66">
        <f t="shared" si="246"/>
        <v>9.9207900000000009E-6</v>
      </c>
      <c r="T2357" s="66">
        <f t="shared" si="244"/>
        <v>-9.083809536E-6</v>
      </c>
      <c r="U2357" s="71">
        <v>5.1318510999999997E-5</v>
      </c>
      <c r="V2357" s="71">
        <v>5.1318510999999997E-5</v>
      </c>
      <c r="W2357" s="71" t="s">
        <v>19</v>
      </c>
      <c r="X2357" s="71">
        <v>1.9106706666666671E-5</v>
      </c>
      <c r="Y2357" s="66">
        <v>1</v>
      </c>
      <c r="Z2357" s="66">
        <f t="shared" si="247"/>
        <v>1.9106706666666671E-5</v>
      </c>
      <c r="AA2357" s="66">
        <f t="shared" si="248"/>
        <v>3.2211804333333329E-5</v>
      </c>
      <c r="AB2357" s="71">
        <v>3.5405476000000002E-4</v>
      </c>
      <c r="AC2357" s="71">
        <v>3.5405476000000002E-4</v>
      </c>
      <c r="AD2357" s="71"/>
      <c r="AE2357" s="71">
        <v>1.1133330999999998E-4</v>
      </c>
      <c r="AF2357" s="72">
        <v>1</v>
      </c>
      <c r="AG2357" s="66">
        <f t="shared" si="245"/>
        <v>1.1133330999999998E-4</v>
      </c>
      <c r="AH2357" s="66">
        <f t="shared" si="249"/>
        <v>2.4272145000000004E-4</v>
      </c>
      <c r="AI2357" s="67" t="s">
        <v>71</v>
      </c>
      <c r="AJ2357" s="162"/>
      <c r="AK2357" s="162"/>
      <c r="AS2357" s="155"/>
      <c r="AT2357" s="155"/>
      <c r="AU2357" s="155"/>
      <c r="AV2357" s="155"/>
      <c r="AW2357" s="155"/>
      <c r="AX2357" s="155"/>
      <c r="AY2357" s="155"/>
      <c r="AZ2357" s="155"/>
      <c r="BA2357" s="155"/>
    </row>
    <row r="2358" spans="1:53" x14ac:dyDescent="0.25">
      <c r="A2358" s="70" t="s">
        <v>16</v>
      </c>
      <c r="B2358" s="64">
        <v>34039</v>
      </c>
      <c r="C2358" s="64" t="s">
        <v>47</v>
      </c>
      <c r="D2358" s="64" t="s">
        <v>53</v>
      </c>
      <c r="E2358" s="64" t="s">
        <v>160</v>
      </c>
      <c r="F2358" s="64" t="s">
        <v>96</v>
      </c>
      <c r="G2358" s="64" t="s">
        <v>159</v>
      </c>
      <c r="H2358" s="64"/>
      <c r="I2358" s="64">
        <v>2268003040</v>
      </c>
      <c r="J2358" s="65" t="s">
        <v>1</v>
      </c>
      <c r="K2358" s="64" t="s">
        <v>1</v>
      </c>
      <c r="L2358" s="64" t="s">
        <v>19</v>
      </c>
      <c r="M2358" s="71" t="s">
        <v>19</v>
      </c>
      <c r="N2358" s="71">
        <v>4.7484816800000002E-7</v>
      </c>
      <c r="O2358" s="71">
        <v>4.7484816800000002E-7</v>
      </c>
      <c r="P2358" s="66" t="s">
        <v>19</v>
      </c>
      <c r="Q2358" s="71">
        <v>5.8789866666666671E-6</v>
      </c>
      <c r="R2358" s="66">
        <v>1</v>
      </c>
      <c r="S2358" s="66">
        <f t="shared" si="246"/>
        <v>5.8789866666666671E-6</v>
      </c>
      <c r="T2358" s="66">
        <f t="shared" si="244"/>
        <v>-5.4041384986666668E-6</v>
      </c>
      <c r="U2358" s="71">
        <v>2.9405952000000001E-5</v>
      </c>
      <c r="V2358" s="71">
        <v>2.9405952000000001E-5</v>
      </c>
      <c r="W2358" s="71" t="s">
        <v>19</v>
      </c>
      <c r="X2358" s="71">
        <v>1.212541E-5</v>
      </c>
      <c r="Y2358" s="66">
        <v>1</v>
      </c>
      <c r="Z2358" s="66">
        <f t="shared" si="247"/>
        <v>1.212541E-5</v>
      </c>
      <c r="AA2358" s="66">
        <f t="shared" si="248"/>
        <v>1.7280542E-5</v>
      </c>
      <c r="AB2358" s="71">
        <v>2.1665741E-4</v>
      </c>
      <c r="AC2358" s="71">
        <v>2.1665741E-4</v>
      </c>
      <c r="AD2358" s="71"/>
      <c r="AE2358" s="71">
        <v>6.9078093333333336E-5</v>
      </c>
      <c r="AF2358" s="72">
        <v>1</v>
      </c>
      <c r="AG2358" s="66">
        <f t="shared" si="245"/>
        <v>6.9078093333333336E-5</v>
      </c>
      <c r="AH2358" s="66">
        <f t="shared" si="249"/>
        <v>1.4757931666666666E-4</v>
      </c>
      <c r="AI2358" s="67" t="s">
        <v>71</v>
      </c>
      <c r="AJ2358" s="162"/>
      <c r="AK2358" s="162"/>
      <c r="AS2358" s="155"/>
      <c r="AT2358" s="155"/>
      <c r="AU2358" s="155"/>
      <c r="AV2358" s="155"/>
      <c r="AW2358" s="155"/>
      <c r="AX2358" s="155"/>
      <c r="AY2358" s="155"/>
      <c r="AZ2358" s="155"/>
      <c r="BA2358" s="155"/>
    </row>
    <row r="2359" spans="1:53" x14ac:dyDescent="0.25">
      <c r="A2359" s="70" t="s">
        <v>16</v>
      </c>
      <c r="B2359" s="64">
        <v>34039</v>
      </c>
      <c r="C2359" s="64" t="s">
        <v>47</v>
      </c>
      <c r="D2359" s="64" t="s">
        <v>53</v>
      </c>
      <c r="E2359" s="64" t="s">
        <v>133</v>
      </c>
      <c r="F2359" s="64" t="s">
        <v>96</v>
      </c>
      <c r="G2359" s="64" t="s">
        <v>159</v>
      </c>
      <c r="H2359" s="64"/>
      <c r="I2359" s="64">
        <v>2268003060</v>
      </c>
      <c r="J2359" s="65" t="s">
        <v>1</v>
      </c>
      <c r="K2359" s="64" t="s">
        <v>1</v>
      </c>
      <c r="L2359" s="64" t="s">
        <v>19</v>
      </c>
      <c r="M2359" s="71" t="s">
        <v>19</v>
      </c>
      <c r="N2359" s="71">
        <v>7.946895539999999E-7</v>
      </c>
      <c r="O2359" s="71">
        <v>7.946895539999999E-7</v>
      </c>
      <c r="P2359" s="66" t="s">
        <v>19</v>
      </c>
      <c r="Q2359" s="71">
        <v>1.3227720000000002E-5</v>
      </c>
      <c r="R2359" s="66">
        <v>1</v>
      </c>
      <c r="S2359" s="66">
        <f t="shared" si="246"/>
        <v>1.3227720000000002E-5</v>
      </c>
      <c r="T2359" s="66">
        <f t="shared" si="244"/>
        <v>-1.2433030446000002E-5</v>
      </c>
      <c r="U2359" s="71">
        <v>5.0793213000000002E-5</v>
      </c>
      <c r="V2359" s="71">
        <v>5.0793213000000002E-5</v>
      </c>
      <c r="W2359" s="71" t="s">
        <v>19</v>
      </c>
      <c r="X2359" s="71">
        <v>2.4618256666666667E-5</v>
      </c>
      <c r="Y2359" s="66">
        <v>1</v>
      </c>
      <c r="Z2359" s="66">
        <f t="shared" si="247"/>
        <v>2.4618256666666667E-5</v>
      </c>
      <c r="AA2359" s="66">
        <f t="shared" si="248"/>
        <v>2.6174956333333335E-5</v>
      </c>
      <c r="AB2359" s="71">
        <v>3.3762226999999999E-4</v>
      </c>
      <c r="AC2359" s="71">
        <v>3.3762226999999999E-4</v>
      </c>
      <c r="AD2359" s="71"/>
      <c r="AE2359" s="71">
        <v>1.3264463666666667E-4</v>
      </c>
      <c r="AF2359" s="72">
        <v>1</v>
      </c>
      <c r="AG2359" s="66">
        <f t="shared" si="245"/>
        <v>1.3264463666666667E-4</v>
      </c>
      <c r="AH2359" s="66">
        <f t="shared" si="249"/>
        <v>2.0497763333333333E-4</v>
      </c>
      <c r="AI2359" s="67" t="s">
        <v>71</v>
      </c>
      <c r="AJ2359" s="162"/>
      <c r="AK2359" s="162"/>
      <c r="AS2359" s="155"/>
      <c r="AT2359" s="155"/>
      <c r="AU2359" s="155"/>
      <c r="AV2359" s="155"/>
      <c r="AW2359" s="155"/>
      <c r="AX2359" s="155"/>
      <c r="AY2359" s="155"/>
      <c r="AZ2359" s="155"/>
      <c r="BA2359" s="155"/>
    </row>
    <row r="2360" spans="1:53" x14ac:dyDescent="0.25">
      <c r="A2360" s="70" t="s">
        <v>16</v>
      </c>
      <c r="B2360" s="64">
        <v>34039</v>
      </c>
      <c r="C2360" s="64" t="s">
        <v>47</v>
      </c>
      <c r="D2360" s="64" t="s">
        <v>53</v>
      </c>
      <c r="E2360" s="64" t="s">
        <v>134</v>
      </c>
      <c r="F2360" s="64" t="s">
        <v>96</v>
      </c>
      <c r="G2360" s="64" t="s">
        <v>159</v>
      </c>
      <c r="H2360" s="64"/>
      <c r="I2360" s="64">
        <v>2268003070</v>
      </c>
      <c r="J2360" s="65" t="s">
        <v>1</v>
      </c>
      <c r="K2360" s="64" t="s">
        <v>1</v>
      </c>
      <c r="L2360" s="64" t="s">
        <v>19</v>
      </c>
      <c r="M2360" s="71" t="s">
        <v>19</v>
      </c>
      <c r="N2360" s="71">
        <v>9.9060491600000014E-7</v>
      </c>
      <c r="O2360" s="71">
        <v>9.9060491600000014E-7</v>
      </c>
      <c r="P2360" s="66" t="s">
        <v>19</v>
      </c>
      <c r="Q2360" s="71">
        <v>2.6822876666666664E-5</v>
      </c>
      <c r="R2360" s="66">
        <v>1</v>
      </c>
      <c r="S2360" s="66">
        <f t="shared" si="246"/>
        <v>2.6822876666666664E-5</v>
      </c>
      <c r="T2360" s="66">
        <f t="shared" si="244"/>
        <v>-2.5832271750666663E-5</v>
      </c>
      <c r="U2360" s="71">
        <v>7.8149018499999994E-5</v>
      </c>
      <c r="V2360" s="71">
        <v>7.8149018499999994E-5</v>
      </c>
      <c r="W2360" s="71" t="s">
        <v>19</v>
      </c>
      <c r="X2360" s="71">
        <v>6.2096796666666674E-5</v>
      </c>
      <c r="Y2360" s="66">
        <v>1</v>
      </c>
      <c r="Z2360" s="66">
        <f t="shared" si="247"/>
        <v>6.2096796666666674E-5</v>
      </c>
      <c r="AA2360" s="66">
        <f t="shared" si="248"/>
        <v>1.605222183333332E-5</v>
      </c>
      <c r="AB2360" s="71">
        <v>5.5782783300000003E-4</v>
      </c>
      <c r="AC2360" s="71">
        <v>5.5782783300000003E-4</v>
      </c>
      <c r="AD2360" s="71"/>
      <c r="AE2360" s="71">
        <v>3.0644218000000002E-4</v>
      </c>
      <c r="AF2360" s="72">
        <v>1</v>
      </c>
      <c r="AG2360" s="66">
        <f t="shared" si="245"/>
        <v>3.0644218000000002E-4</v>
      </c>
      <c r="AH2360" s="66">
        <f t="shared" si="249"/>
        <v>2.5138565300000001E-4</v>
      </c>
      <c r="AI2360" s="67" t="s">
        <v>71</v>
      </c>
      <c r="AJ2360" s="162"/>
      <c r="AK2360" s="162"/>
      <c r="AS2360" s="155"/>
      <c r="AT2360" s="155"/>
      <c r="AU2360" s="155"/>
      <c r="AV2360" s="155"/>
      <c r="AW2360" s="155"/>
      <c r="AX2360" s="155"/>
      <c r="AY2360" s="155"/>
      <c r="AZ2360" s="155"/>
      <c r="BA2360" s="155"/>
    </row>
    <row r="2361" spans="1:53" x14ac:dyDescent="0.25">
      <c r="A2361" s="70" t="s">
        <v>16</v>
      </c>
      <c r="B2361" s="64">
        <v>34039</v>
      </c>
      <c r="C2361" s="64" t="s">
        <v>47</v>
      </c>
      <c r="D2361" s="64" t="s">
        <v>53</v>
      </c>
      <c r="E2361" s="64" t="s">
        <v>148</v>
      </c>
      <c r="F2361" s="64" t="s">
        <v>107</v>
      </c>
      <c r="G2361" s="64" t="s">
        <v>159</v>
      </c>
      <c r="H2361" s="64"/>
      <c r="I2361" s="64">
        <v>2268005055</v>
      </c>
      <c r="J2361" s="65" t="s">
        <v>1</v>
      </c>
      <c r="K2361" s="64" t="s">
        <v>1</v>
      </c>
      <c r="L2361" s="64" t="s">
        <v>19</v>
      </c>
      <c r="M2361" s="71" t="s">
        <v>19</v>
      </c>
      <c r="N2361" s="71">
        <v>1.5011913360000001E-10</v>
      </c>
      <c r="O2361" s="71">
        <v>1.5011913360000001E-10</v>
      </c>
      <c r="P2361" s="66" t="s">
        <v>19</v>
      </c>
      <c r="Q2361" s="71">
        <v>0</v>
      </c>
      <c r="R2361" s="66">
        <v>1</v>
      </c>
      <c r="S2361" s="66">
        <f t="shared" si="246"/>
        <v>0</v>
      </c>
      <c r="T2361" s="66">
        <f t="shared" si="244"/>
        <v>1.5011913360000001E-10</v>
      </c>
      <c r="U2361" s="71">
        <v>8.6536626999999993E-9</v>
      </c>
      <c r="V2361" s="71">
        <v>8.6536626999999993E-9</v>
      </c>
      <c r="W2361" s="71" t="s">
        <v>19</v>
      </c>
      <c r="X2361" s="71">
        <v>0</v>
      </c>
      <c r="Y2361" s="66">
        <v>1</v>
      </c>
      <c r="Z2361" s="66">
        <f t="shared" si="247"/>
        <v>0</v>
      </c>
      <c r="AA2361" s="66">
        <f t="shared" si="248"/>
        <v>8.6536626999999993E-9</v>
      </c>
      <c r="AB2361" s="71">
        <v>3.8609090999999998E-8</v>
      </c>
      <c r="AC2361" s="71">
        <v>3.8609090999999998E-8</v>
      </c>
      <c r="AD2361" s="71"/>
      <c r="AE2361" s="71">
        <v>0</v>
      </c>
      <c r="AF2361" s="72">
        <v>1</v>
      </c>
      <c r="AG2361" s="66">
        <f t="shared" si="245"/>
        <v>0</v>
      </c>
      <c r="AH2361" s="66">
        <f t="shared" si="249"/>
        <v>3.8609090999999998E-8</v>
      </c>
      <c r="AI2361" s="67" t="s">
        <v>71</v>
      </c>
      <c r="AJ2361" s="162"/>
      <c r="AK2361" s="162"/>
      <c r="AS2361" s="155"/>
      <c r="AT2361" s="155"/>
      <c r="AU2361" s="155"/>
      <c r="AV2361" s="155"/>
      <c r="AW2361" s="155"/>
      <c r="AX2361" s="155"/>
      <c r="AY2361" s="155"/>
      <c r="AZ2361" s="155"/>
      <c r="BA2361" s="155"/>
    </row>
    <row r="2362" spans="1:53" x14ac:dyDescent="0.25">
      <c r="A2362" s="70" t="s">
        <v>16</v>
      </c>
      <c r="B2362" s="64">
        <v>34039</v>
      </c>
      <c r="C2362" s="64" t="s">
        <v>47</v>
      </c>
      <c r="D2362" s="64" t="s">
        <v>53</v>
      </c>
      <c r="E2362" s="64" t="s">
        <v>108</v>
      </c>
      <c r="F2362" s="64" t="s">
        <v>109</v>
      </c>
      <c r="G2362" s="64" t="s">
        <v>159</v>
      </c>
      <c r="H2362" s="64"/>
      <c r="I2362" s="64">
        <v>2268006005</v>
      </c>
      <c r="J2362" s="65" t="s">
        <v>1</v>
      </c>
      <c r="K2362" s="64" t="s">
        <v>1</v>
      </c>
      <c r="L2362" s="64" t="s">
        <v>19</v>
      </c>
      <c r="M2362" s="71" t="s">
        <v>19</v>
      </c>
      <c r="N2362" s="71">
        <v>2.0373130972799999E-4</v>
      </c>
      <c r="O2362" s="71">
        <v>2.0373130972799999E-4</v>
      </c>
      <c r="P2362" s="66" t="s">
        <v>19</v>
      </c>
      <c r="Q2362" s="71">
        <v>7.7529136666666665E-3</v>
      </c>
      <c r="R2362" s="66">
        <v>1</v>
      </c>
      <c r="S2362" s="66">
        <f t="shared" si="246"/>
        <v>7.7529136666666665E-3</v>
      </c>
      <c r="T2362" s="66">
        <f t="shared" si="244"/>
        <v>-7.5491823569386668E-3</v>
      </c>
      <c r="U2362" s="71">
        <v>1.6583066850000001E-2</v>
      </c>
      <c r="V2362" s="71">
        <v>1.6583066850000001E-2</v>
      </c>
      <c r="W2362" s="71" t="s">
        <v>19</v>
      </c>
      <c r="X2362" s="71">
        <v>1.3139535200000002E-2</v>
      </c>
      <c r="Y2362" s="66">
        <v>1</v>
      </c>
      <c r="Z2362" s="66">
        <f t="shared" si="247"/>
        <v>1.3139535200000002E-2</v>
      </c>
      <c r="AA2362" s="66">
        <f t="shared" si="248"/>
        <v>3.4435316499999997E-3</v>
      </c>
      <c r="AB2362" s="71">
        <v>5.4192644179999999E-2</v>
      </c>
      <c r="AC2362" s="71">
        <v>5.4192644179999999E-2</v>
      </c>
      <c r="AD2362" s="71"/>
      <c r="AE2362" s="71">
        <v>4.6889695343333336E-2</v>
      </c>
      <c r="AF2362" s="72">
        <v>1</v>
      </c>
      <c r="AG2362" s="66">
        <f t="shared" si="245"/>
        <v>4.6889695343333336E-2</v>
      </c>
      <c r="AH2362" s="66">
        <f t="shared" si="249"/>
        <v>7.3029488366666631E-3</v>
      </c>
      <c r="AI2362" s="67" t="s">
        <v>71</v>
      </c>
      <c r="AJ2362" s="162"/>
      <c r="AK2362" s="162"/>
      <c r="AS2362" s="155"/>
      <c r="AT2362" s="155"/>
      <c r="AU2362" s="155"/>
      <c r="AV2362" s="155"/>
      <c r="AW2362" s="155"/>
      <c r="AX2362" s="155"/>
      <c r="AY2362" s="155"/>
      <c r="AZ2362" s="155"/>
      <c r="BA2362" s="155"/>
    </row>
    <row r="2363" spans="1:53" x14ac:dyDescent="0.25">
      <c r="A2363" s="70" t="s">
        <v>16</v>
      </c>
      <c r="B2363" s="64">
        <v>34039</v>
      </c>
      <c r="C2363" s="64" t="s">
        <v>47</v>
      </c>
      <c r="D2363" s="64" t="s">
        <v>53</v>
      </c>
      <c r="E2363" s="64" t="s">
        <v>110</v>
      </c>
      <c r="F2363" s="64" t="s">
        <v>109</v>
      </c>
      <c r="G2363" s="64" t="s">
        <v>159</v>
      </c>
      <c r="H2363" s="64"/>
      <c r="I2363" s="64">
        <v>2268006010</v>
      </c>
      <c r="J2363" s="65" t="s">
        <v>1</v>
      </c>
      <c r="K2363" s="64" t="s">
        <v>1</v>
      </c>
      <c r="L2363" s="64" t="s">
        <v>19</v>
      </c>
      <c r="M2363" s="71" t="s">
        <v>19</v>
      </c>
      <c r="N2363" s="71">
        <v>8.6152699848000005E-6</v>
      </c>
      <c r="O2363" s="71">
        <v>8.6152699848000005E-6</v>
      </c>
      <c r="P2363" s="66" t="s">
        <v>19</v>
      </c>
      <c r="Q2363" s="71">
        <v>2.6639158333333334E-4</v>
      </c>
      <c r="R2363" s="66">
        <v>1</v>
      </c>
      <c r="S2363" s="66">
        <f t="shared" si="246"/>
        <v>2.6639158333333334E-4</v>
      </c>
      <c r="T2363" s="66">
        <f t="shared" si="244"/>
        <v>-2.5777631334853335E-4</v>
      </c>
      <c r="U2363" s="71">
        <v>6.99284244E-4</v>
      </c>
      <c r="V2363" s="71">
        <v>6.99284244E-4</v>
      </c>
      <c r="W2363" s="71" t="s">
        <v>19</v>
      </c>
      <c r="X2363" s="71">
        <v>4.6113301666666676E-4</v>
      </c>
      <c r="Y2363" s="66">
        <v>1</v>
      </c>
      <c r="Z2363" s="66">
        <f t="shared" si="247"/>
        <v>4.6113301666666676E-4</v>
      </c>
      <c r="AA2363" s="66">
        <f t="shared" si="248"/>
        <v>2.3815122733333323E-4</v>
      </c>
      <c r="AB2363" s="71">
        <v>2.5069072709999998E-3</v>
      </c>
      <c r="AC2363" s="71">
        <v>2.5069072709999998E-3</v>
      </c>
      <c r="AD2363" s="71"/>
      <c r="AE2363" s="71">
        <v>1.8448995033333332E-3</v>
      </c>
      <c r="AF2363" s="72">
        <v>1</v>
      </c>
      <c r="AG2363" s="66">
        <f t="shared" si="245"/>
        <v>1.8448995033333332E-3</v>
      </c>
      <c r="AH2363" s="66">
        <f t="shared" si="249"/>
        <v>6.6200776766666661E-4</v>
      </c>
      <c r="AI2363" s="67" t="s">
        <v>71</v>
      </c>
      <c r="AJ2363" s="162"/>
      <c r="AK2363" s="162"/>
      <c r="AS2363" s="155"/>
      <c r="AT2363" s="155"/>
      <c r="AU2363" s="155"/>
      <c r="AV2363" s="155"/>
      <c r="AW2363" s="155"/>
      <c r="AX2363" s="155"/>
      <c r="AY2363" s="155"/>
      <c r="AZ2363" s="155"/>
      <c r="BA2363" s="155"/>
    </row>
    <row r="2364" spans="1:53" x14ac:dyDescent="0.25">
      <c r="A2364" s="70" t="s">
        <v>16</v>
      </c>
      <c r="B2364" s="64">
        <v>34039</v>
      </c>
      <c r="C2364" s="64" t="s">
        <v>47</v>
      </c>
      <c r="D2364" s="64" t="s">
        <v>53</v>
      </c>
      <c r="E2364" s="64" t="s">
        <v>111</v>
      </c>
      <c r="F2364" s="64" t="s">
        <v>109</v>
      </c>
      <c r="G2364" s="64" t="s">
        <v>159</v>
      </c>
      <c r="H2364" s="64"/>
      <c r="I2364" s="64">
        <v>2268006015</v>
      </c>
      <c r="J2364" s="65" t="s">
        <v>1</v>
      </c>
      <c r="K2364" s="64" t="s">
        <v>1</v>
      </c>
      <c r="L2364" s="64" t="s">
        <v>19</v>
      </c>
      <c r="M2364" s="71" t="s">
        <v>19</v>
      </c>
      <c r="N2364" s="71">
        <v>8.8139530719999998E-6</v>
      </c>
      <c r="O2364" s="71">
        <v>8.8139530719999998E-6</v>
      </c>
      <c r="P2364" s="66" t="s">
        <v>19</v>
      </c>
      <c r="Q2364" s="71">
        <v>1.4183055333333335E-4</v>
      </c>
      <c r="R2364" s="66">
        <v>1</v>
      </c>
      <c r="S2364" s="66">
        <f t="shared" si="246"/>
        <v>1.4183055333333335E-4</v>
      </c>
      <c r="T2364" s="66">
        <f t="shared" si="244"/>
        <v>-1.3301660026133336E-4</v>
      </c>
      <c r="U2364" s="71">
        <v>7.1644722000000004E-4</v>
      </c>
      <c r="V2364" s="71">
        <v>7.1644722000000004E-4</v>
      </c>
      <c r="W2364" s="71" t="s">
        <v>19</v>
      </c>
      <c r="X2364" s="71">
        <v>2.8072161333333334E-4</v>
      </c>
      <c r="Y2364" s="66">
        <v>1</v>
      </c>
      <c r="Z2364" s="66">
        <f t="shared" si="247"/>
        <v>2.8072161333333334E-4</v>
      </c>
      <c r="AA2364" s="66">
        <f t="shared" si="248"/>
        <v>4.357256066666667E-4</v>
      </c>
      <c r="AB2364" s="71">
        <v>3.0655924099999999E-3</v>
      </c>
      <c r="AC2364" s="71">
        <v>3.0655924099999999E-3</v>
      </c>
      <c r="AD2364" s="71"/>
      <c r="AE2364" s="71">
        <v>1.4855464433333333E-3</v>
      </c>
      <c r="AF2364" s="72">
        <v>1</v>
      </c>
      <c r="AG2364" s="66">
        <f t="shared" si="245"/>
        <v>1.4855464433333333E-3</v>
      </c>
      <c r="AH2364" s="66">
        <f t="shared" si="249"/>
        <v>1.5800459666666666E-3</v>
      </c>
      <c r="AI2364" s="67" t="s">
        <v>71</v>
      </c>
      <c r="AJ2364" s="162"/>
      <c r="AK2364" s="162"/>
      <c r="AS2364" s="155"/>
      <c r="AT2364" s="155"/>
      <c r="AU2364" s="155"/>
      <c r="AV2364" s="155"/>
      <c r="AW2364" s="155"/>
      <c r="AX2364" s="155"/>
      <c r="AY2364" s="155"/>
      <c r="AZ2364" s="155"/>
      <c r="BA2364" s="155"/>
    </row>
    <row r="2365" spans="1:53" x14ac:dyDescent="0.25">
      <c r="A2365" s="70" t="s">
        <v>16</v>
      </c>
      <c r="B2365" s="64">
        <v>34039</v>
      </c>
      <c r="C2365" s="64" t="s">
        <v>47</v>
      </c>
      <c r="D2365" s="64" t="s">
        <v>53</v>
      </c>
      <c r="E2365" s="64" t="s">
        <v>161</v>
      </c>
      <c r="F2365" s="64" t="s">
        <v>109</v>
      </c>
      <c r="G2365" s="64" t="s">
        <v>159</v>
      </c>
      <c r="H2365" s="64"/>
      <c r="I2365" s="64">
        <v>2268006020</v>
      </c>
      <c r="J2365" s="65" t="s">
        <v>1</v>
      </c>
      <c r="K2365" s="64" t="s">
        <v>1</v>
      </c>
      <c r="L2365" s="64" t="s">
        <v>19</v>
      </c>
      <c r="M2365" s="71" t="s">
        <v>19</v>
      </c>
      <c r="N2365" s="71">
        <v>5.5621581759999998E-5</v>
      </c>
      <c r="O2365" s="71">
        <v>5.5621581759999998E-5</v>
      </c>
      <c r="P2365" s="66" t="s">
        <v>19</v>
      </c>
      <c r="Q2365" s="71">
        <v>3.0838959433333334E-3</v>
      </c>
      <c r="R2365" s="66">
        <v>1</v>
      </c>
      <c r="S2365" s="66">
        <f t="shared" si="246"/>
        <v>3.0838959433333334E-3</v>
      </c>
      <c r="T2365" s="66">
        <f t="shared" si="244"/>
        <v>-3.0282743615733334E-3</v>
      </c>
      <c r="U2365" s="71">
        <v>5.5274859000000003E-3</v>
      </c>
      <c r="V2365" s="71">
        <v>5.5274859000000003E-3</v>
      </c>
      <c r="W2365" s="71" t="s">
        <v>19</v>
      </c>
      <c r="X2365" s="71">
        <v>6.400746733333333E-3</v>
      </c>
      <c r="Y2365" s="66">
        <v>1</v>
      </c>
      <c r="Z2365" s="66">
        <f t="shared" si="247"/>
        <v>6.400746733333333E-3</v>
      </c>
      <c r="AA2365" s="66">
        <f t="shared" si="248"/>
        <v>-8.7326083333333273E-4</v>
      </c>
      <c r="AB2365" s="71">
        <v>2.8791534180000002E-2</v>
      </c>
      <c r="AC2365" s="71">
        <v>2.8791534180000002E-2</v>
      </c>
      <c r="AD2365" s="71"/>
      <c r="AE2365" s="71">
        <v>3.3339733386666667E-2</v>
      </c>
      <c r="AF2365" s="72">
        <v>1</v>
      </c>
      <c r="AG2365" s="66">
        <f t="shared" si="245"/>
        <v>3.3339733386666667E-2</v>
      </c>
      <c r="AH2365" s="66">
        <f t="shared" si="249"/>
        <v>-4.5481992066666657E-3</v>
      </c>
      <c r="AI2365" s="67" t="s">
        <v>71</v>
      </c>
      <c r="AJ2365" s="162"/>
      <c r="AK2365" s="162"/>
      <c r="AS2365" s="155"/>
      <c r="AT2365" s="155"/>
      <c r="AU2365" s="155"/>
      <c r="AV2365" s="155"/>
      <c r="AW2365" s="155"/>
      <c r="AX2365" s="155"/>
      <c r="AY2365" s="155"/>
      <c r="AZ2365" s="155"/>
      <c r="BA2365" s="155"/>
    </row>
    <row r="2366" spans="1:53" x14ac:dyDescent="0.25">
      <c r="A2366" s="70" t="s">
        <v>16</v>
      </c>
      <c r="B2366" s="64">
        <v>34039</v>
      </c>
      <c r="C2366" s="64" t="s">
        <v>47</v>
      </c>
      <c r="D2366" s="64" t="s">
        <v>53</v>
      </c>
      <c r="E2366" s="64" t="s">
        <v>154</v>
      </c>
      <c r="F2366" s="64" t="s">
        <v>96</v>
      </c>
      <c r="G2366" s="64" t="s">
        <v>159</v>
      </c>
      <c r="H2366" s="64"/>
      <c r="I2366" s="64">
        <v>2268010010</v>
      </c>
      <c r="J2366" s="65" t="s">
        <v>1</v>
      </c>
      <c r="K2366" s="64" t="s">
        <v>1</v>
      </c>
      <c r="L2366" s="64" t="s">
        <v>19</v>
      </c>
      <c r="M2366" s="71" t="s">
        <v>19</v>
      </c>
      <c r="N2366" s="71">
        <v>0</v>
      </c>
      <c r="O2366" s="71">
        <v>0</v>
      </c>
      <c r="P2366" s="66" t="s">
        <v>19</v>
      </c>
      <c r="Q2366" s="71">
        <v>0</v>
      </c>
      <c r="R2366" s="66">
        <v>1</v>
      </c>
      <c r="S2366" s="66">
        <f t="shared" si="246"/>
        <v>0</v>
      </c>
      <c r="T2366" s="66">
        <f t="shared" si="244"/>
        <v>0</v>
      </c>
      <c r="U2366" s="71">
        <v>0</v>
      </c>
      <c r="V2366" s="71">
        <v>0</v>
      </c>
      <c r="W2366" s="71" t="s">
        <v>19</v>
      </c>
      <c r="X2366" s="71">
        <v>0</v>
      </c>
      <c r="Y2366" s="66">
        <v>1</v>
      </c>
      <c r="Z2366" s="66">
        <f t="shared" si="247"/>
        <v>0</v>
      </c>
      <c r="AA2366" s="66">
        <f t="shared" si="248"/>
        <v>0</v>
      </c>
      <c r="AB2366" s="71">
        <v>0</v>
      </c>
      <c r="AC2366" s="71">
        <v>0</v>
      </c>
      <c r="AD2366" s="71"/>
      <c r="AE2366" s="71">
        <v>0</v>
      </c>
      <c r="AF2366" s="72">
        <v>1</v>
      </c>
      <c r="AG2366" s="66">
        <f t="shared" si="245"/>
        <v>0</v>
      </c>
      <c r="AH2366" s="66">
        <f t="shared" si="249"/>
        <v>0</v>
      </c>
      <c r="AI2366" s="67" t="s">
        <v>71</v>
      </c>
      <c r="AJ2366" s="162"/>
      <c r="AK2366" s="162"/>
      <c r="AS2366" s="155"/>
      <c r="AT2366" s="155"/>
      <c r="AU2366" s="155"/>
      <c r="AV2366" s="155"/>
      <c r="AW2366" s="155"/>
      <c r="AX2366" s="155"/>
      <c r="AY2366" s="155"/>
      <c r="AZ2366" s="155"/>
      <c r="BA2366" s="155"/>
    </row>
    <row r="2367" spans="1:53" x14ac:dyDescent="0.25">
      <c r="A2367" s="70" t="s">
        <v>16</v>
      </c>
      <c r="B2367" s="64">
        <v>34039</v>
      </c>
      <c r="C2367" s="64" t="s">
        <v>47</v>
      </c>
      <c r="D2367" s="64" t="s">
        <v>53</v>
      </c>
      <c r="E2367" s="64" t="s">
        <v>162</v>
      </c>
      <c r="F2367" s="64" t="s">
        <v>83</v>
      </c>
      <c r="G2367" s="64" t="s">
        <v>163</v>
      </c>
      <c r="H2367" s="64"/>
      <c r="I2367" s="64">
        <v>2270001060</v>
      </c>
      <c r="J2367" s="65" t="s">
        <v>1</v>
      </c>
      <c r="K2367" s="64" t="s">
        <v>1</v>
      </c>
      <c r="L2367" s="64" t="s">
        <v>19</v>
      </c>
      <c r="M2367" s="71" t="s">
        <v>19</v>
      </c>
      <c r="N2367" s="71">
        <v>9.6603784954173893E-4</v>
      </c>
      <c r="O2367" s="71">
        <v>9.6603784954173893E-4</v>
      </c>
      <c r="P2367" s="66" t="s">
        <v>19</v>
      </c>
      <c r="Q2367" s="71">
        <v>7.3340358666666662E-4</v>
      </c>
      <c r="R2367" s="66">
        <v>1</v>
      </c>
      <c r="S2367" s="66">
        <f t="shared" si="246"/>
        <v>7.3340358666666662E-4</v>
      </c>
      <c r="T2367" s="66">
        <f t="shared" si="244"/>
        <v>2.3263426287507231E-4</v>
      </c>
      <c r="U2367" s="71">
        <v>3.7594618625000006E-3</v>
      </c>
      <c r="V2367" s="71">
        <v>3.7594618625000006E-3</v>
      </c>
      <c r="W2367" s="71" t="s">
        <v>19</v>
      </c>
      <c r="X2367" s="71">
        <v>3.2334426666666663E-3</v>
      </c>
      <c r="Y2367" s="66">
        <v>1</v>
      </c>
      <c r="Z2367" s="66">
        <f t="shared" si="247"/>
        <v>3.2334426666666663E-3</v>
      </c>
      <c r="AA2367" s="66">
        <f t="shared" si="248"/>
        <v>5.2601919583333432E-4</v>
      </c>
      <c r="AB2367" s="71">
        <v>3.7156210083000006E-3</v>
      </c>
      <c r="AC2367" s="71">
        <v>3.7156210083000006E-3</v>
      </c>
      <c r="AD2367" s="71"/>
      <c r="AE2367" s="71">
        <v>2.7910489200000002E-3</v>
      </c>
      <c r="AF2367" s="72">
        <v>1</v>
      </c>
      <c r="AG2367" s="66">
        <f t="shared" si="245"/>
        <v>2.7910489200000002E-3</v>
      </c>
      <c r="AH2367" s="66">
        <f t="shared" si="249"/>
        <v>9.2457208830000037E-4</v>
      </c>
      <c r="AI2367" s="67" t="s">
        <v>71</v>
      </c>
      <c r="AJ2367" s="162"/>
      <c r="AK2367" s="162"/>
      <c r="AS2367" s="155"/>
      <c r="AT2367" s="155"/>
      <c r="AU2367" s="155"/>
      <c r="AV2367" s="155"/>
      <c r="AW2367" s="155"/>
      <c r="AX2367" s="155"/>
      <c r="AY2367" s="155"/>
      <c r="AZ2367" s="155"/>
      <c r="BA2367" s="155"/>
    </row>
    <row r="2368" spans="1:53" x14ac:dyDescent="0.25">
      <c r="A2368" s="70" t="s">
        <v>16</v>
      </c>
      <c r="B2368" s="64">
        <v>34039</v>
      </c>
      <c r="C2368" s="64" t="s">
        <v>47</v>
      </c>
      <c r="D2368" s="64" t="s">
        <v>53</v>
      </c>
      <c r="E2368" s="64" t="s">
        <v>117</v>
      </c>
      <c r="F2368" s="64" t="s">
        <v>89</v>
      </c>
      <c r="G2368" s="64" t="s">
        <v>163</v>
      </c>
      <c r="H2368" s="64"/>
      <c r="I2368" s="64">
        <v>2270002003</v>
      </c>
      <c r="J2368" s="65" t="s">
        <v>1</v>
      </c>
      <c r="K2368" s="64" t="s">
        <v>1</v>
      </c>
      <c r="L2368" s="64" t="s">
        <v>19</v>
      </c>
      <c r="M2368" s="71" t="s">
        <v>19</v>
      </c>
      <c r="N2368" s="71">
        <v>1.4063573404380239E-3</v>
      </c>
      <c r="O2368" s="71">
        <v>1.4063573404380239E-3</v>
      </c>
      <c r="P2368" s="66" t="s">
        <v>19</v>
      </c>
      <c r="Q2368" s="71">
        <v>1.0189018766666666E-3</v>
      </c>
      <c r="R2368" s="66">
        <v>1</v>
      </c>
      <c r="S2368" s="66">
        <f t="shared" si="246"/>
        <v>1.0189018766666666E-3</v>
      </c>
      <c r="T2368" s="66">
        <f t="shared" si="244"/>
        <v>3.8745546377135735E-4</v>
      </c>
      <c r="U2368" s="71">
        <v>1.7304323351E-2</v>
      </c>
      <c r="V2368" s="71">
        <v>1.7304323351E-2</v>
      </c>
      <c r="W2368" s="71" t="s">
        <v>19</v>
      </c>
      <c r="X2368" s="71">
        <v>9.7458901466666668E-3</v>
      </c>
      <c r="Y2368" s="66">
        <v>1</v>
      </c>
      <c r="Z2368" s="66">
        <f t="shared" si="247"/>
        <v>9.7458901466666668E-3</v>
      </c>
      <c r="AA2368" s="66">
        <f t="shared" si="248"/>
        <v>7.5584332043333331E-3</v>
      </c>
      <c r="AB2368" s="71">
        <v>8.3970415319999988E-3</v>
      </c>
      <c r="AC2368" s="71">
        <v>8.3970415319999988E-3</v>
      </c>
      <c r="AD2368" s="71"/>
      <c r="AE2368" s="71">
        <v>4.4147515500000001E-3</v>
      </c>
      <c r="AF2368" s="72">
        <v>1</v>
      </c>
      <c r="AG2368" s="66">
        <f t="shared" si="245"/>
        <v>4.4147515500000001E-3</v>
      </c>
      <c r="AH2368" s="66">
        <f t="shared" si="249"/>
        <v>3.9822899819999986E-3</v>
      </c>
      <c r="AI2368" s="67" t="s">
        <v>71</v>
      </c>
      <c r="AJ2368" s="162"/>
      <c r="AK2368" s="162"/>
      <c r="AS2368" s="155"/>
      <c r="AT2368" s="155"/>
      <c r="AU2368" s="155"/>
      <c r="AV2368" s="155"/>
      <c r="AW2368" s="155"/>
      <c r="AX2368" s="155"/>
      <c r="AY2368" s="155"/>
      <c r="AZ2368" s="155"/>
      <c r="BA2368" s="155"/>
    </row>
    <row r="2369" spans="1:53" x14ac:dyDescent="0.25">
      <c r="A2369" s="70" t="s">
        <v>16</v>
      </c>
      <c r="B2369" s="64">
        <v>34039</v>
      </c>
      <c r="C2369" s="64" t="s">
        <v>47</v>
      </c>
      <c r="D2369" s="64" t="s">
        <v>53</v>
      </c>
      <c r="E2369" s="64" t="s">
        <v>88</v>
      </c>
      <c r="F2369" s="64" t="s">
        <v>89</v>
      </c>
      <c r="G2369" s="64" t="s">
        <v>163</v>
      </c>
      <c r="H2369" s="64"/>
      <c r="I2369" s="64">
        <v>2270002006</v>
      </c>
      <c r="J2369" s="65" t="s">
        <v>1</v>
      </c>
      <c r="K2369" s="64" t="s">
        <v>1</v>
      </c>
      <c r="L2369" s="64" t="s">
        <v>19</v>
      </c>
      <c r="M2369" s="71" t="s">
        <v>19</v>
      </c>
      <c r="N2369" s="71">
        <v>6.0734411701470002E-6</v>
      </c>
      <c r="O2369" s="71">
        <v>6.0734411701470002E-6</v>
      </c>
      <c r="P2369" s="66" t="s">
        <v>19</v>
      </c>
      <c r="Q2369" s="71">
        <v>5.5115500000000006E-6</v>
      </c>
      <c r="R2369" s="66">
        <v>1</v>
      </c>
      <c r="S2369" s="66">
        <f t="shared" si="246"/>
        <v>5.5115500000000006E-6</v>
      </c>
      <c r="T2369" s="66">
        <f t="shared" si="244"/>
        <v>5.6189117014699962E-7</v>
      </c>
      <c r="U2369" s="71">
        <v>4.0121184000000001E-5</v>
      </c>
      <c r="V2369" s="71">
        <v>4.0121184000000001E-5</v>
      </c>
      <c r="W2369" s="71" t="s">
        <v>19</v>
      </c>
      <c r="X2369" s="71">
        <v>3.6743666666666665E-5</v>
      </c>
      <c r="Y2369" s="66">
        <v>1</v>
      </c>
      <c r="Z2369" s="66">
        <f t="shared" si="247"/>
        <v>3.6743666666666665E-5</v>
      </c>
      <c r="AA2369" s="66">
        <f t="shared" si="248"/>
        <v>3.3775173333333358E-6</v>
      </c>
      <c r="AB2369" s="71">
        <v>3.2367628999999998E-5</v>
      </c>
      <c r="AC2369" s="71">
        <v>3.2367628999999998E-5</v>
      </c>
      <c r="AD2369" s="71"/>
      <c r="AE2369" s="71">
        <v>3.5641356666666673E-5</v>
      </c>
      <c r="AF2369" s="72">
        <v>1</v>
      </c>
      <c r="AG2369" s="66">
        <f t="shared" si="245"/>
        <v>3.5641356666666673E-5</v>
      </c>
      <c r="AH2369" s="66">
        <f t="shared" si="249"/>
        <v>-3.2737276666666758E-6</v>
      </c>
      <c r="AI2369" s="67" t="s">
        <v>71</v>
      </c>
      <c r="AJ2369" s="162"/>
      <c r="AK2369" s="162"/>
      <c r="AS2369" s="155"/>
      <c r="AT2369" s="155"/>
      <c r="AU2369" s="155"/>
      <c r="AV2369" s="155"/>
      <c r="AW2369" s="155"/>
      <c r="AX2369" s="155"/>
      <c r="AY2369" s="155"/>
      <c r="AZ2369" s="155"/>
      <c r="BA2369" s="155"/>
    </row>
    <row r="2370" spans="1:53" x14ac:dyDescent="0.25">
      <c r="A2370" s="70" t="s">
        <v>16</v>
      </c>
      <c r="B2370" s="64">
        <v>34039</v>
      </c>
      <c r="C2370" s="64" t="s">
        <v>47</v>
      </c>
      <c r="D2370" s="64" t="s">
        <v>53</v>
      </c>
      <c r="E2370" s="64" t="s">
        <v>90</v>
      </c>
      <c r="F2370" s="64" t="s">
        <v>89</v>
      </c>
      <c r="G2370" s="64" t="s">
        <v>163</v>
      </c>
      <c r="H2370" s="64"/>
      <c r="I2370" s="64">
        <v>2270002009</v>
      </c>
      <c r="J2370" s="65" t="s">
        <v>1</v>
      </c>
      <c r="K2370" s="64" t="s">
        <v>1</v>
      </c>
      <c r="L2370" s="64" t="s">
        <v>19</v>
      </c>
      <c r="M2370" s="71" t="s">
        <v>19</v>
      </c>
      <c r="N2370" s="71">
        <v>9.274414868432999E-5</v>
      </c>
      <c r="O2370" s="71">
        <v>9.274414868432999E-5</v>
      </c>
      <c r="P2370" s="66" t="s">
        <v>19</v>
      </c>
      <c r="Q2370" s="71">
        <v>8.2305813333333319E-5</v>
      </c>
      <c r="R2370" s="66">
        <v>1</v>
      </c>
      <c r="S2370" s="66">
        <f t="shared" si="246"/>
        <v>8.2305813333333319E-5</v>
      </c>
      <c r="T2370" s="66">
        <f t="shared" si="244"/>
        <v>1.0438335350996671E-5</v>
      </c>
      <c r="U2370" s="71">
        <v>6.3102020799999997E-4</v>
      </c>
      <c r="V2370" s="71">
        <v>6.3102020799999997E-4</v>
      </c>
      <c r="W2370" s="71" t="s">
        <v>19</v>
      </c>
      <c r="X2370" s="71">
        <v>5.9855433000000004E-4</v>
      </c>
      <c r="Y2370" s="66">
        <v>1</v>
      </c>
      <c r="Z2370" s="66">
        <f t="shared" si="247"/>
        <v>5.9855433000000004E-4</v>
      </c>
      <c r="AA2370" s="66">
        <f t="shared" si="248"/>
        <v>3.2465877999999929E-5</v>
      </c>
      <c r="AB2370" s="71">
        <v>4.6474945600000005E-4</v>
      </c>
      <c r="AC2370" s="71">
        <v>4.6474945600000005E-4</v>
      </c>
      <c r="AD2370" s="71"/>
      <c r="AE2370" s="71">
        <v>4.9383488000000013E-4</v>
      </c>
      <c r="AF2370" s="72">
        <v>1</v>
      </c>
      <c r="AG2370" s="66">
        <f t="shared" si="245"/>
        <v>4.9383488000000013E-4</v>
      </c>
      <c r="AH2370" s="66">
        <f t="shared" si="249"/>
        <v>-2.9085424000000078E-5</v>
      </c>
      <c r="AI2370" s="67" t="s">
        <v>71</v>
      </c>
      <c r="AJ2370" s="162"/>
      <c r="AK2370" s="162"/>
      <c r="AS2370" s="155"/>
      <c r="AT2370" s="155"/>
      <c r="AU2370" s="155"/>
      <c r="AV2370" s="155"/>
      <c r="AW2370" s="155"/>
      <c r="AX2370" s="155"/>
      <c r="AY2370" s="155"/>
      <c r="AZ2370" s="155"/>
      <c r="BA2370" s="155"/>
    </row>
    <row r="2371" spans="1:53" x14ac:dyDescent="0.25">
      <c r="A2371" s="70" t="s">
        <v>16</v>
      </c>
      <c r="B2371" s="64">
        <v>34039</v>
      </c>
      <c r="C2371" s="64" t="s">
        <v>47</v>
      </c>
      <c r="D2371" s="64" t="s">
        <v>53</v>
      </c>
      <c r="E2371" s="64" t="s">
        <v>118</v>
      </c>
      <c r="F2371" s="64" t="s">
        <v>89</v>
      </c>
      <c r="G2371" s="64" t="s">
        <v>163</v>
      </c>
      <c r="H2371" s="64"/>
      <c r="I2371" s="64">
        <v>2270002015</v>
      </c>
      <c r="J2371" s="65" t="s">
        <v>1</v>
      </c>
      <c r="K2371" s="64" t="s">
        <v>1</v>
      </c>
      <c r="L2371" s="64" t="s">
        <v>19</v>
      </c>
      <c r="M2371" s="71" t="s">
        <v>19</v>
      </c>
      <c r="N2371" s="71">
        <v>3.8190003628231261E-3</v>
      </c>
      <c r="O2371" s="71">
        <v>3.8190003628231261E-3</v>
      </c>
      <c r="P2371" s="66" t="s">
        <v>19</v>
      </c>
      <c r="Q2371" s="71">
        <v>2.758347056666667E-3</v>
      </c>
      <c r="R2371" s="66">
        <v>1</v>
      </c>
      <c r="S2371" s="66">
        <f t="shared" si="246"/>
        <v>2.758347056666667E-3</v>
      </c>
      <c r="T2371" s="66">
        <f t="shared" si="244"/>
        <v>1.0606533061564591E-3</v>
      </c>
      <c r="U2371" s="71">
        <v>4.5841099605999996E-2</v>
      </c>
      <c r="V2371" s="71">
        <v>4.5841099605999996E-2</v>
      </c>
      <c r="W2371" s="71" t="s">
        <v>19</v>
      </c>
      <c r="X2371" s="71">
        <v>2.7472872130000003E-2</v>
      </c>
      <c r="Y2371" s="66">
        <v>1</v>
      </c>
      <c r="Z2371" s="66">
        <f t="shared" si="247"/>
        <v>2.7472872130000003E-2</v>
      </c>
      <c r="AA2371" s="66">
        <f t="shared" si="248"/>
        <v>1.8368227475999994E-2</v>
      </c>
      <c r="AB2371" s="71">
        <v>2.5147414304999997E-2</v>
      </c>
      <c r="AC2371" s="71">
        <v>2.5147414304999997E-2</v>
      </c>
      <c r="AD2371" s="71"/>
      <c r="AE2371" s="71">
        <v>1.4223840803333332E-2</v>
      </c>
      <c r="AF2371" s="72">
        <v>1</v>
      </c>
      <c r="AG2371" s="66">
        <f t="shared" si="245"/>
        <v>1.4223840803333332E-2</v>
      </c>
      <c r="AH2371" s="66">
        <f t="shared" si="249"/>
        <v>1.0923573501666665E-2</v>
      </c>
      <c r="AI2371" s="67" t="s">
        <v>71</v>
      </c>
      <c r="AJ2371" s="162"/>
      <c r="AK2371" s="162"/>
      <c r="AS2371" s="155"/>
      <c r="AT2371" s="155"/>
      <c r="AU2371" s="155"/>
      <c r="AV2371" s="155"/>
      <c r="AW2371" s="155"/>
      <c r="AX2371" s="155"/>
      <c r="AY2371" s="155"/>
      <c r="AZ2371" s="155"/>
      <c r="BA2371" s="155"/>
    </row>
    <row r="2372" spans="1:53" x14ac:dyDescent="0.25">
      <c r="A2372" s="70" t="s">
        <v>16</v>
      </c>
      <c r="B2372" s="64">
        <v>34039</v>
      </c>
      <c r="C2372" s="64" t="s">
        <v>47</v>
      </c>
      <c r="D2372" s="64" t="s">
        <v>53</v>
      </c>
      <c r="E2372" s="64" t="s">
        <v>164</v>
      </c>
      <c r="F2372" s="64" t="s">
        <v>89</v>
      </c>
      <c r="G2372" s="64" t="s">
        <v>163</v>
      </c>
      <c r="H2372" s="64"/>
      <c r="I2372" s="64">
        <v>2270002018</v>
      </c>
      <c r="J2372" s="65" t="s">
        <v>1</v>
      </c>
      <c r="K2372" s="64" t="s">
        <v>1</v>
      </c>
      <c r="L2372" s="64" t="s">
        <v>19</v>
      </c>
      <c r="M2372" s="71" t="s">
        <v>19</v>
      </c>
      <c r="N2372" s="71">
        <v>2.8888009456158217E-3</v>
      </c>
      <c r="O2372" s="71">
        <v>2.8888009456158217E-3</v>
      </c>
      <c r="P2372" s="66" t="s">
        <v>19</v>
      </c>
      <c r="Q2372" s="71">
        <v>2.60806546E-3</v>
      </c>
      <c r="R2372" s="66">
        <v>1</v>
      </c>
      <c r="S2372" s="66">
        <f t="shared" si="246"/>
        <v>2.60806546E-3</v>
      </c>
      <c r="T2372" s="66">
        <f t="shared" si="244"/>
        <v>2.807354856158217E-4</v>
      </c>
      <c r="U2372" s="71">
        <v>4.8174247310199994E-2</v>
      </c>
      <c r="V2372" s="71">
        <v>4.8174247310199994E-2</v>
      </c>
      <c r="W2372" s="71" t="s">
        <v>19</v>
      </c>
      <c r="X2372" s="71">
        <v>2.6777314520000001E-2</v>
      </c>
      <c r="Y2372" s="66">
        <v>1</v>
      </c>
      <c r="Z2372" s="66">
        <f t="shared" si="247"/>
        <v>2.6777314520000001E-2</v>
      </c>
      <c r="AA2372" s="66">
        <f t="shared" si="248"/>
        <v>2.1396932790199993E-2</v>
      </c>
      <c r="AB2372" s="71">
        <v>2.16209599345E-2</v>
      </c>
      <c r="AC2372" s="71">
        <v>2.16209599345E-2</v>
      </c>
      <c r="AD2372" s="71"/>
      <c r="AE2372" s="71">
        <v>1.2374899496666668E-2</v>
      </c>
      <c r="AF2372" s="72">
        <v>1</v>
      </c>
      <c r="AG2372" s="66">
        <f t="shared" si="245"/>
        <v>1.2374899496666668E-2</v>
      </c>
      <c r="AH2372" s="66">
        <f t="shared" si="249"/>
        <v>9.2460604378333325E-3</v>
      </c>
      <c r="AI2372" s="67" t="s">
        <v>71</v>
      </c>
      <c r="AJ2372" s="162"/>
      <c r="AK2372" s="162"/>
      <c r="AS2372" s="155"/>
      <c r="AT2372" s="155"/>
      <c r="AU2372" s="155"/>
      <c r="AV2372" s="155"/>
      <c r="AW2372" s="155"/>
      <c r="AX2372" s="155"/>
      <c r="AY2372" s="155"/>
      <c r="AZ2372" s="155"/>
      <c r="BA2372" s="155"/>
    </row>
    <row r="2373" spans="1:53" x14ac:dyDescent="0.25">
      <c r="A2373" s="70" t="s">
        <v>16</v>
      </c>
      <c r="B2373" s="64">
        <v>34039</v>
      </c>
      <c r="C2373" s="64" t="s">
        <v>47</v>
      </c>
      <c r="D2373" s="64" t="s">
        <v>53</v>
      </c>
      <c r="E2373" s="64" t="s">
        <v>91</v>
      </c>
      <c r="F2373" s="64" t="s">
        <v>89</v>
      </c>
      <c r="G2373" s="64" t="s">
        <v>163</v>
      </c>
      <c r="H2373" s="64"/>
      <c r="I2373" s="64">
        <v>2270002021</v>
      </c>
      <c r="J2373" s="65" t="s">
        <v>1</v>
      </c>
      <c r="K2373" s="64" t="s">
        <v>1</v>
      </c>
      <c r="L2373" s="64" t="s">
        <v>19</v>
      </c>
      <c r="M2373" s="71" t="s">
        <v>19</v>
      </c>
      <c r="N2373" s="71">
        <v>2.5637328457738922E-4</v>
      </c>
      <c r="O2373" s="71">
        <v>2.5637328457738922E-4</v>
      </c>
      <c r="P2373" s="66" t="s">
        <v>19</v>
      </c>
      <c r="Q2373" s="71">
        <v>1.9621117999999999E-4</v>
      </c>
      <c r="R2373" s="66">
        <v>1</v>
      </c>
      <c r="S2373" s="66">
        <f t="shared" si="246"/>
        <v>1.9621117999999999E-4</v>
      </c>
      <c r="T2373" s="66">
        <f t="shared" si="244"/>
        <v>6.0162104577389226E-5</v>
      </c>
      <c r="U2373" s="71">
        <v>2.8986362123999999E-3</v>
      </c>
      <c r="V2373" s="71">
        <v>2.8986362123999999E-3</v>
      </c>
      <c r="W2373" s="71" t="s">
        <v>19</v>
      </c>
      <c r="X2373" s="71">
        <v>1.9095683566666668E-3</v>
      </c>
      <c r="Y2373" s="66">
        <v>1</v>
      </c>
      <c r="Z2373" s="66">
        <f t="shared" si="247"/>
        <v>1.9095683566666668E-3</v>
      </c>
      <c r="AA2373" s="66">
        <f t="shared" si="248"/>
        <v>9.8906785573333309E-4</v>
      </c>
      <c r="AB2373" s="71">
        <v>1.5371879388E-3</v>
      </c>
      <c r="AC2373" s="71">
        <v>1.5371879388E-3</v>
      </c>
      <c r="AD2373" s="71"/>
      <c r="AE2373" s="71">
        <v>9.8215821000000015E-4</v>
      </c>
      <c r="AF2373" s="72">
        <v>1</v>
      </c>
      <c r="AG2373" s="66">
        <f t="shared" si="245"/>
        <v>9.8215821000000015E-4</v>
      </c>
      <c r="AH2373" s="66">
        <f t="shared" si="249"/>
        <v>5.550297287999998E-4</v>
      </c>
      <c r="AI2373" s="67" t="s">
        <v>71</v>
      </c>
      <c r="AJ2373" s="162"/>
      <c r="AK2373" s="162"/>
      <c r="AS2373" s="155"/>
      <c r="AT2373" s="155"/>
      <c r="AU2373" s="155"/>
      <c r="AV2373" s="155"/>
      <c r="AW2373" s="155"/>
      <c r="AX2373" s="155"/>
      <c r="AY2373" s="155"/>
      <c r="AZ2373" s="155"/>
      <c r="BA2373" s="155"/>
    </row>
    <row r="2374" spans="1:53" x14ac:dyDescent="0.25">
      <c r="A2374" s="70" t="s">
        <v>16</v>
      </c>
      <c r="B2374" s="64">
        <v>34039</v>
      </c>
      <c r="C2374" s="64" t="s">
        <v>47</v>
      </c>
      <c r="D2374" s="64" t="s">
        <v>53</v>
      </c>
      <c r="E2374" s="64" t="s">
        <v>119</v>
      </c>
      <c r="F2374" s="64" t="s">
        <v>89</v>
      </c>
      <c r="G2374" s="64" t="s">
        <v>163</v>
      </c>
      <c r="H2374" s="64"/>
      <c r="I2374" s="64">
        <v>2270002024</v>
      </c>
      <c r="J2374" s="65" t="s">
        <v>1</v>
      </c>
      <c r="K2374" s="64" t="s">
        <v>1</v>
      </c>
      <c r="L2374" s="64" t="s">
        <v>19</v>
      </c>
      <c r="M2374" s="71" t="s">
        <v>19</v>
      </c>
      <c r="N2374" s="71">
        <v>1.7011330730975881E-4</v>
      </c>
      <c r="O2374" s="71">
        <v>1.7011330730975881E-4</v>
      </c>
      <c r="P2374" s="66" t="s">
        <v>19</v>
      </c>
      <c r="Q2374" s="71">
        <v>1.3044001666666664E-4</v>
      </c>
      <c r="R2374" s="66">
        <v>1</v>
      </c>
      <c r="S2374" s="66">
        <f t="shared" si="246"/>
        <v>1.3044001666666664E-4</v>
      </c>
      <c r="T2374" s="66">
        <f t="shared" si="244"/>
        <v>3.9673290643092165E-5</v>
      </c>
      <c r="U2374" s="71">
        <v>2.07759292864E-3</v>
      </c>
      <c r="V2374" s="71">
        <v>2.07759292864E-3</v>
      </c>
      <c r="W2374" s="71" t="s">
        <v>19</v>
      </c>
      <c r="X2374" s="71">
        <v>1.5649127633333333E-3</v>
      </c>
      <c r="Y2374" s="66">
        <v>1</v>
      </c>
      <c r="Z2374" s="66">
        <f t="shared" si="247"/>
        <v>1.5649127633333333E-3</v>
      </c>
      <c r="AA2374" s="66">
        <f t="shared" si="248"/>
        <v>5.1268016530666674E-4</v>
      </c>
      <c r="AB2374" s="71">
        <v>1.1699070071800003E-3</v>
      </c>
      <c r="AC2374" s="71">
        <v>1.1699070071800003E-3</v>
      </c>
      <c r="AD2374" s="71"/>
      <c r="AE2374" s="71">
        <v>7.7565880333333326E-4</v>
      </c>
      <c r="AF2374" s="72">
        <v>1</v>
      </c>
      <c r="AG2374" s="66">
        <f t="shared" si="245"/>
        <v>7.7565880333333326E-4</v>
      </c>
      <c r="AH2374" s="66">
        <f t="shared" si="249"/>
        <v>3.9424820384666701E-4</v>
      </c>
      <c r="AI2374" s="67" t="s">
        <v>71</v>
      </c>
      <c r="AJ2374" s="162"/>
      <c r="AK2374" s="162"/>
      <c r="AS2374" s="155"/>
      <c r="AT2374" s="155"/>
      <c r="AU2374" s="155"/>
      <c r="AV2374" s="155"/>
      <c r="AW2374" s="155"/>
      <c r="AX2374" s="155"/>
      <c r="AY2374" s="155"/>
      <c r="AZ2374" s="155"/>
      <c r="BA2374" s="155"/>
    </row>
    <row r="2375" spans="1:53" x14ac:dyDescent="0.25">
      <c r="A2375" s="70" t="s">
        <v>16</v>
      </c>
      <c r="B2375" s="64">
        <v>34039</v>
      </c>
      <c r="C2375" s="64" t="s">
        <v>47</v>
      </c>
      <c r="D2375" s="64" t="s">
        <v>53</v>
      </c>
      <c r="E2375" s="64" t="s">
        <v>92</v>
      </c>
      <c r="F2375" s="64" t="s">
        <v>89</v>
      </c>
      <c r="G2375" s="64" t="s">
        <v>163</v>
      </c>
      <c r="H2375" s="64"/>
      <c r="I2375" s="64">
        <v>2270002027</v>
      </c>
      <c r="J2375" s="65" t="s">
        <v>1</v>
      </c>
      <c r="K2375" s="64" t="s">
        <v>1</v>
      </c>
      <c r="L2375" s="64" t="s">
        <v>19</v>
      </c>
      <c r="M2375" s="71" t="s">
        <v>19</v>
      </c>
      <c r="N2375" s="71">
        <v>7.2257908719554982E-4</v>
      </c>
      <c r="O2375" s="71">
        <v>7.2257908719554982E-4</v>
      </c>
      <c r="P2375" s="66" t="s">
        <v>19</v>
      </c>
      <c r="Q2375" s="71">
        <v>6.0296357000000009E-4</v>
      </c>
      <c r="R2375" s="66">
        <v>1</v>
      </c>
      <c r="S2375" s="66">
        <f t="shared" si="246"/>
        <v>6.0296357000000009E-4</v>
      </c>
      <c r="T2375" s="66">
        <f t="shared" si="244"/>
        <v>1.1961551719554973E-4</v>
      </c>
      <c r="U2375" s="71">
        <v>6.0403720616999997E-3</v>
      </c>
      <c r="V2375" s="71">
        <v>6.0403720616999997E-3</v>
      </c>
      <c r="W2375" s="71" t="s">
        <v>19</v>
      </c>
      <c r="X2375" s="71">
        <v>5.8110108833333328E-3</v>
      </c>
      <c r="Y2375" s="66">
        <v>1</v>
      </c>
      <c r="Z2375" s="66">
        <f t="shared" si="247"/>
        <v>5.8110108833333328E-3</v>
      </c>
      <c r="AA2375" s="66">
        <f t="shared" si="248"/>
        <v>2.293611783666669E-4</v>
      </c>
      <c r="AB2375" s="71">
        <v>3.0815525371999998E-3</v>
      </c>
      <c r="AC2375" s="71">
        <v>3.0815525371999998E-3</v>
      </c>
      <c r="AD2375" s="71"/>
      <c r="AE2375" s="71">
        <v>2.7285846866666667E-3</v>
      </c>
      <c r="AF2375" s="72">
        <v>1</v>
      </c>
      <c r="AG2375" s="66">
        <f t="shared" si="245"/>
        <v>2.7285846866666667E-3</v>
      </c>
      <c r="AH2375" s="66">
        <f t="shared" si="249"/>
        <v>3.5296785053333304E-4</v>
      </c>
      <c r="AI2375" s="67" t="s">
        <v>71</v>
      </c>
      <c r="AJ2375" s="162"/>
      <c r="AK2375" s="162"/>
      <c r="AS2375" s="155"/>
      <c r="AT2375" s="155"/>
      <c r="AU2375" s="155"/>
      <c r="AV2375" s="155"/>
      <c r="AW2375" s="155"/>
      <c r="AX2375" s="155"/>
      <c r="AY2375" s="155"/>
      <c r="AZ2375" s="155"/>
      <c r="BA2375" s="155"/>
    </row>
    <row r="2376" spans="1:53" x14ac:dyDescent="0.25">
      <c r="A2376" s="70" t="s">
        <v>16</v>
      </c>
      <c r="B2376" s="64">
        <v>34039</v>
      </c>
      <c r="C2376" s="64" t="s">
        <v>47</v>
      </c>
      <c r="D2376" s="64" t="s">
        <v>53</v>
      </c>
      <c r="E2376" s="64" t="s">
        <v>120</v>
      </c>
      <c r="F2376" s="64" t="s">
        <v>89</v>
      </c>
      <c r="G2376" s="64" t="s">
        <v>163</v>
      </c>
      <c r="H2376" s="64"/>
      <c r="I2376" s="64">
        <v>2270002030</v>
      </c>
      <c r="J2376" s="65" t="s">
        <v>1</v>
      </c>
      <c r="K2376" s="64" t="s">
        <v>1</v>
      </c>
      <c r="L2376" s="64" t="s">
        <v>19</v>
      </c>
      <c r="M2376" s="71" t="s">
        <v>19</v>
      </c>
      <c r="N2376" s="71">
        <v>2.150636631771488E-3</v>
      </c>
      <c r="O2376" s="71">
        <v>2.150636631771488E-3</v>
      </c>
      <c r="P2376" s="66" t="s">
        <v>19</v>
      </c>
      <c r="Q2376" s="71">
        <v>1.51677856E-3</v>
      </c>
      <c r="R2376" s="66">
        <v>1</v>
      </c>
      <c r="S2376" s="66">
        <f t="shared" si="246"/>
        <v>1.51677856E-3</v>
      </c>
      <c r="T2376" s="66">
        <f t="shared" si="244"/>
        <v>6.3385807177148801E-4</v>
      </c>
      <c r="U2376" s="71">
        <v>2.3665250288969999E-2</v>
      </c>
      <c r="V2376" s="71">
        <v>2.3665250288969999E-2</v>
      </c>
      <c r="W2376" s="71" t="s">
        <v>19</v>
      </c>
      <c r="X2376" s="71">
        <v>1.8122711273333331E-2</v>
      </c>
      <c r="Y2376" s="66">
        <v>1</v>
      </c>
      <c r="Z2376" s="66">
        <f t="shared" si="247"/>
        <v>1.8122711273333331E-2</v>
      </c>
      <c r="AA2376" s="66">
        <f t="shared" si="248"/>
        <v>5.5425390156366681E-3</v>
      </c>
      <c r="AB2376" s="71">
        <v>1.5059326295380001E-2</v>
      </c>
      <c r="AC2376" s="71">
        <v>1.5059326295380001E-2</v>
      </c>
      <c r="AD2376" s="71"/>
      <c r="AE2376" s="71">
        <v>9.4427548966666674E-3</v>
      </c>
      <c r="AF2376" s="72">
        <v>1</v>
      </c>
      <c r="AG2376" s="66">
        <f t="shared" si="245"/>
        <v>9.4427548966666674E-3</v>
      </c>
      <c r="AH2376" s="66">
        <f t="shared" si="249"/>
        <v>5.6165713987133339E-3</v>
      </c>
      <c r="AI2376" s="67" t="s">
        <v>71</v>
      </c>
      <c r="AJ2376" s="162"/>
      <c r="AK2376" s="162"/>
      <c r="AS2376" s="155"/>
      <c r="AT2376" s="155"/>
      <c r="AU2376" s="155"/>
      <c r="AV2376" s="155"/>
      <c r="AW2376" s="155"/>
      <c r="AX2376" s="155"/>
      <c r="AY2376" s="155"/>
      <c r="AZ2376" s="155"/>
      <c r="BA2376" s="155"/>
    </row>
    <row r="2377" spans="1:53" x14ac:dyDescent="0.25">
      <c r="A2377" s="70" t="s">
        <v>16</v>
      </c>
      <c r="B2377" s="64">
        <v>34039</v>
      </c>
      <c r="C2377" s="64" t="s">
        <v>47</v>
      </c>
      <c r="D2377" s="64" t="s">
        <v>53</v>
      </c>
      <c r="E2377" s="64" t="s">
        <v>121</v>
      </c>
      <c r="F2377" s="64" t="s">
        <v>89</v>
      </c>
      <c r="G2377" s="64" t="s">
        <v>163</v>
      </c>
      <c r="H2377" s="64"/>
      <c r="I2377" s="64">
        <v>2270002033</v>
      </c>
      <c r="J2377" s="65" t="s">
        <v>1</v>
      </c>
      <c r="K2377" s="64" t="s">
        <v>1</v>
      </c>
      <c r="L2377" s="64" t="s">
        <v>19</v>
      </c>
      <c r="M2377" s="71" t="s">
        <v>19</v>
      </c>
      <c r="N2377" s="71">
        <v>2.2705560212145756E-3</v>
      </c>
      <c r="O2377" s="71">
        <v>2.2705560212145756E-3</v>
      </c>
      <c r="P2377" s="66" t="s">
        <v>19</v>
      </c>
      <c r="Q2377" s="71">
        <v>1.8287322900000002E-3</v>
      </c>
      <c r="R2377" s="66">
        <v>1</v>
      </c>
      <c r="S2377" s="66">
        <f t="shared" si="246"/>
        <v>1.8287322900000002E-3</v>
      </c>
      <c r="T2377" s="66">
        <f t="shared" ref="T2377:T2440" si="250">O2377-S2377</f>
        <v>4.4182373121457548E-4</v>
      </c>
      <c r="U2377" s="71">
        <v>2.7692524601399999E-2</v>
      </c>
      <c r="V2377" s="71">
        <v>2.7692524601399999E-2</v>
      </c>
      <c r="W2377" s="71" t="s">
        <v>19</v>
      </c>
      <c r="X2377" s="71">
        <v>2.1629159383333332E-2</v>
      </c>
      <c r="Y2377" s="66">
        <v>1</v>
      </c>
      <c r="Z2377" s="66">
        <f t="shared" si="247"/>
        <v>2.1629159383333332E-2</v>
      </c>
      <c r="AA2377" s="66">
        <f t="shared" si="248"/>
        <v>6.0633652180666665E-3</v>
      </c>
      <c r="AB2377" s="71">
        <v>9.5122937306999986E-3</v>
      </c>
      <c r="AC2377" s="71">
        <v>9.5122937306999986E-3</v>
      </c>
      <c r="AD2377" s="71"/>
      <c r="AE2377" s="71">
        <v>6.7755321333333339E-3</v>
      </c>
      <c r="AF2377" s="72">
        <v>1</v>
      </c>
      <c r="AG2377" s="66">
        <f t="shared" ref="AG2377:AG2440" si="251">AF2377*AE2377</f>
        <v>6.7755321333333339E-3</v>
      </c>
      <c r="AH2377" s="66">
        <f t="shared" si="249"/>
        <v>2.7367615973666647E-3</v>
      </c>
      <c r="AI2377" s="67" t="s">
        <v>71</v>
      </c>
      <c r="AJ2377" s="162"/>
      <c r="AK2377" s="162"/>
      <c r="AS2377" s="155"/>
      <c r="AT2377" s="155"/>
      <c r="AU2377" s="155"/>
      <c r="AV2377" s="155"/>
      <c r="AW2377" s="155"/>
      <c r="AX2377" s="155"/>
      <c r="AY2377" s="155"/>
      <c r="AZ2377" s="155"/>
      <c r="BA2377" s="155"/>
    </row>
    <row r="2378" spans="1:53" x14ac:dyDescent="0.25">
      <c r="A2378" s="70" t="s">
        <v>16</v>
      </c>
      <c r="B2378" s="64">
        <v>34039</v>
      </c>
      <c r="C2378" s="64" t="s">
        <v>47</v>
      </c>
      <c r="D2378" s="64" t="s">
        <v>53</v>
      </c>
      <c r="E2378" s="64" t="s">
        <v>165</v>
      </c>
      <c r="F2378" s="64" t="s">
        <v>89</v>
      </c>
      <c r="G2378" s="64" t="s">
        <v>163</v>
      </c>
      <c r="H2378" s="64"/>
      <c r="I2378" s="64">
        <v>2270002036</v>
      </c>
      <c r="J2378" s="65" t="s">
        <v>1</v>
      </c>
      <c r="K2378" s="64" t="s">
        <v>1</v>
      </c>
      <c r="L2378" s="64" t="s">
        <v>19</v>
      </c>
      <c r="M2378" s="71" t="s">
        <v>19</v>
      </c>
      <c r="N2378" s="71">
        <v>1.2123760376326481E-2</v>
      </c>
      <c r="O2378" s="71">
        <v>1.2123760376326481E-2</v>
      </c>
      <c r="P2378" s="66" t="s">
        <v>19</v>
      </c>
      <c r="Q2378" s="71">
        <v>9.4772939433333345E-3</v>
      </c>
      <c r="R2378" s="66">
        <v>1</v>
      </c>
      <c r="S2378" s="66">
        <f t="shared" si="246"/>
        <v>9.4772939433333345E-3</v>
      </c>
      <c r="T2378" s="66">
        <f t="shared" si="250"/>
        <v>2.6464664329931466E-3</v>
      </c>
      <c r="U2378" s="71">
        <v>0.1591419002802</v>
      </c>
      <c r="V2378" s="71">
        <v>0.1591419002802</v>
      </c>
      <c r="W2378" s="71" t="s">
        <v>19</v>
      </c>
      <c r="X2378" s="71">
        <v>7.299460076333332E-2</v>
      </c>
      <c r="Y2378" s="66">
        <v>1</v>
      </c>
      <c r="Z2378" s="66">
        <f t="shared" si="247"/>
        <v>7.299460076333332E-2</v>
      </c>
      <c r="AA2378" s="66">
        <f t="shared" si="248"/>
        <v>8.6147299516866685E-2</v>
      </c>
      <c r="AB2378" s="71">
        <v>6.960946251690002E-2</v>
      </c>
      <c r="AC2378" s="71">
        <v>6.960946251690002E-2</v>
      </c>
      <c r="AD2378" s="71"/>
      <c r="AE2378" s="71">
        <v>2.9074161123333331E-2</v>
      </c>
      <c r="AF2378" s="72">
        <v>1</v>
      </c>
      <c r="AG2378" s="66">
        <f t="shared" si="251"/>
        <v>2.9074161123333331E-2</v>
      </c>
      <c r="AH2378" s="66">
        <f t="shared" si="249"/>
        <v>4.0535301393566689E-2</v>
      </c>
      <c r="AI2378" s="67" t="s">
        <v>71</v>
      </c>
      <c r="AJ2378" s="162"/>
      <c r="AK2378" s="162"/>
      <c r="AS2378" s="155"/>
      <c r="AT2378" s="155"/>
      <c r="AU2378" s="155"/>
      <c r="AV2378" s="155"/>
      <c r="AW2378" s="155"/>
      <c r="AX2378" s="155"/>
      <c r="AY2378" s="155"/>
      <c r="AZ2378" s="155"/>
      <c r="BA2378" s="155"/>
    </row>
    <row r="2379" spans="1:53" x14ac:dyDescent="0.25">
      <c r="A2379" s="70" t="s">
        <v>16</v>
      </c>
      <c r="B2379" s="64">
        <v>34039</v>
      </c>
      <c r="C2379" s="64" t="s">
        <v>47</v>
      </c>
      <c r="D2379" s="64" t="s">
        <v>53</v>
      </c>
      <c r="E2379" s="64" t="s">
        <v>93</v>
      </c>
      <c r="F2379" s="64" t="s">
        <v>89</v>
      </c>
      <c r="G2379" s="64" t="s">
        <v>163</v>
      </c>
      <c r="H2379" s="64"/>
      <c r="I2379" s="64">
        <v>2270002039</v>
      </c>
      <c r="J2379" s="65" t="s">
        <v>1</v>
      </c>
      <c r="K2379" s="64" t="s">
        <v>1</v>
      </c>
      <c r="L2379" s="64" t="s">
        <v>19</v>
      </c>
      <c r="M2379" s="71" t="s">
        <v>19</v>
      </c>
      <c r="N2379" s="71">
        <v>1.5775007711726249E-4</v>
      </c>
      <c r="O2379" s="71">
        <v>1.5775007711726249E-4</v>
      </c>
      <c r="P2379" s="66" t="s">
        <v>19</v>
      </c>
      <c r="Q2379" s="71">
        <v>1.1170074666666666E-4</v>
      </c>
      <c r="R2379" s="66">
        <v>1</v>
      </c>
      <c r="S2379" s="66">
        <f t="shared" si="246"/>
        <v>1.1170074666666666E-4</v>
      </c>
      <c r="T2379" s="66">
        <f t="shared" si="250"/>
        <v>4.6049330450595821E-5</v>
      </c>
      <c r="U2379" s="71">
        <v>1.6635087525999999E-3</v>
      </c>
      <c r="V2379" s="71">
        <v>1.6635087525999999E-3</v>
      </c>
      <c r="W2379" s="71" t="s">
        <v>19</v>
      </c>
      <c r="X2379" s="71">
        <v>1.3066047866666668E-3</v>
      </c>
      <c r="Y2379" s="66">
        <v>1</v>
      </c>
      <c r="Z2379" s="66">
        <f t="shared" si="247"/>
        <v>1.3066047866666668E-3</v>
      </c>
      <c r="AA2379" s="66">
        <f t="shared" si="248"/>
        <v>3.569039659333331E-4</v>
      </c>
      <c r="AB2379" s="71">
        <v>1.1478639739999998E-3</v>
      </c>
      <c r="AC2379" s="71">
        <v>1.1478639739999998E-3</v>
      </c>
      <c r="AD2379" s="71"/>
      <c r="AE2379" s="71">
        <v>7.1650149999999988E-4</v>
      </c>
      <c r="AF2379" s="72">
        <v>1</v>
      </c>
      <c r="AG2379" s="66">
        <f t="shared" si="251"/>
        <v>7.1650149999999988E-4</v>
      </c>
      <c r="AH2379" s="66">
        <f t="shared" si="249"/>
        <v>4.3136247399999997E-4</v>
      </c>
      <c r="AI2379" s="67" t="s">
        <v>71</v>
      </c>
      <c r="AJ2379" s="162"/>
      <c r="AK2379" s="162"/>
      <c r="AS2379" s="155"/>
      <c r="AT2379" s="155"/>
      <c r="AU2379" s="155"/>
      <c r="AV2379" s="155"/>
      <c r="AW2379" s="155"/>
      <c r="AX2379" s="155"/>
      <c r="AY2379" s="155"/>
      <c r="AZ2379" s="155"/>
      <c r="BA2379" s="155"/>
    </row>
    <row r="2380" spans="1:53" x14ac:dyDescent="0.25">
      <c r="A2380" s="70" t="s">
        <v>16</v>
      </c>
      <c r="B2380" s="64">
        <v>34039</v>
      </c>
      <c r="C2380" s="64" t="s">
        <v>47</v>
      </c>
      <c r="D2380" s="64" t="s">
        <v>53</v>
      </c>
      <c r="E2380" s="64" t="s">
        <v>122</v>
      </c>
      <c r="F2380" s="64" t="s">
        <v>89</v>
      </c>
      <c r="G2380" s="64" t="s">
        <v>163</v>
      </c>
      <c r="H2380" s="64"/>
      <c r="I2380" s="64">
        <v>2270002042</v>
      </c>
      <c r="J2380" s="65" t="s">
        <v>1</v>
      </c>
      <c r="K2380" s="64" t="s">
        <v>1</v>
      </c>
      <c r="L2380" s="64" t="s">
        <v>19</v>
      </c>
      <c r="M2380" s="71" t="s">
        <v>19</v>
      </c>
      <c r="N2380" s="71">
        <v>1.2050958678864298E-4</v>
      </c>
      <c r="O2380" s="71">
        <v>1.2050958678864298E-4</v>
      </c>
      <c r="P2380" s="66" t="s">
        <v>19</v>
      </c>
      <c r="Q2380" s="71">
        <v>1.0031021000000001E-4</v>
      </c>
      <c r="R2380" s="66">
        <v>1</v>
      </c>
      <c r="S2380" s="66">
        <f t="shared" si="246"/>
        <v>1.0031021000000001E-4</v>
      </c>
      <c r="T2380" s="66">
        <f t="shared" si="250"/>
        <v>2.0199376788642971E-5</v>
      </c>
      <c r="U2380" s="71">
        <v>1.0854163770000003E-3</v>
      </c>
      <c r="V2380" s="71">
        <v>1.0854163770000003E-3</v>
      </c>
      <c r="W2380" s="71" t="s">
        <v>19</v>
      </c>
      <c r="X2380" s="71">
        <v>9.0168958000000007E-4</v>
      </c>
      <c r="Y2380" s="66">
        <v>1</v>
      </c>
      <c r="Z2380" s="66">
        <f t="shared" si="247"/>
        <v>9.0168958000000007E-4</v>
      </c>
      <c r="AA2380" s="66">
        <f t="shared" si="248"/>
        <v>1.8372679700000023E-4</v>
      </c>
      <c r="AB2380" s="71">
        <v>5.1288972700000001E-4</v>
      </c>
      <c r="AC2380" s="71">
        <v>5.1288972700000001E-4</v>
      </c>
      <c r="AD2380" s="71"/>
      <c r="AE2380" s="71">
        <v>4.3688219666666666E-4</v>
      </c>
      <c r="AF2380" s="72">
        <v>1</v>
      </c>
      <c r="AG2380" s="66">
        <f t="shared" si="251"/>
        <v>4.3688219666666666E-4</v>
      </c>
      <c r="AH2380" s="66">
        <f t="shared" si="249"/>
        <v>7.6007530333333352E-5</v>
      </c>
      <c r="AI2380" s="67" t="s">
        <v>71</v>
      </c>
      <c r="AJ2380" s="162"/>
      <c r="AK2380" s="162"/>
      <c r="AS2380" s="155"/>
      <c r="AT2380" s="155"/>
      <c r="AU2380" s="155"/>
      <c r="AV2380" s="155"/>
      <c r="AW2380" s="155"/>
      <c r="AX2380" s="155"/>
      <c r="AY2380" s="155"/>
      <c r="AZ2380" s="155"/>
      <c r="BA2380" s="155"/>
    </row>
    <row r="2381" spans="1:53" x14ac:dyDescent="0.25">
      <c r="A2381" s="70" t="s">
        <v>16</v>
      </c>
      <c r="B2381" s="64">
        <v>34039</v>
      </c>
      <c r="C2381" s="64" t="s">
        <v>47</v>
      </c>
      <c r="D2381" s="64" t="s">
        <v>53</v>
      </c>
      <c r="E2381" s="64" t="s">
        <v>123</v>
      </c>
      <c r="F2381" s="64" t="s">
        <v>89</v>
      </c>
      <c r="G2381" s="64" t="s">
        <v>163</v>
      </c>
      <c r="H2381" s="64"/>
      <c r="I2381" s="64">
        <v>2270002045</v>
      </c>
      <c r="J2381" s="65" t="s">
        <v>1</v>
      </c>
      <c r="K2381" s="64" t="s">
        <v>1</v>
      </c>
      <c r="L2381" s="64" t="s">
        <v>19</v>
      </c>
      <c r="M2381" s="71" t="s">
        <v>19</v>
      </c>
      <c r="N2381" s="71">
        <v>3.1190136247368537E-3</v>
      </c>
      <c r="O2381" s="71">
        <v>3.1190136247368537E-3</v>
      </c>
      <c r="P2381" s="66" t="s">
        <v>19</v>
      </c>
      <c r="Q2381" s="71">
        <v>2.4901182900000005E-3</v>
      </c>
      <c r="R2381" s="66">
        <v>1</v>
      </c>
      <c r="S2381" s="66">
        <f t="shared" si="246"/>
        <v>2.4901182900000005E-3</v>
      </c>
      <c r="T2381" s="66">
        <f t="shared" si="250"/>
        <v>6.2889533473685323E-4</v>
      </c>
      <c r="U2381" s="71">
        <v>4.5867873602400001E-2</v>
      </c>
      <c r="V2381" s="71">
        <v>4.5867873602400001E-2</v>
      </c>
      <c r="W2381" s="71" t="s">
        <v>19</v>
      </c>
      <c r="X2381" s="71">
        <v>2.6333818463333335E-2</v>
      </c>
      <c r="Y2381" s="66">
        <v>1</v>
      </c>
      <c r="Z2381" s="66">
        <f t="shared" si="247"/>
        <v>2.6333818463333335E-2</v>
      </c>
      <c r="AA2381" s="66">
        <f t="shared" si="248"/>
        <v>1.9534055139066666E-2</v>
      </c>
      <c r="AB2381" s="71">
        <v>1.1974005462909998E-2</v>
      </c>
      <c r="AC2381" s="71">
        <v>1.1974005462909998E-2</v>
      </c>
      <c r="AD2381" s="71"/>
      <c r="AE2381" s="71">
        <v>7.0117939100000004E-3</v>
      </c>
      <c r="AF2381" s="72">
        <v>1</v>
      </c>
      <c r="AG2381" s="66">
        <f t="shared" si="251"/>
        <v>7.0117939100000004E-3</v>
      </c>
      <c r="AH2381" s="66">
        <f t="shared" si="249"/>
        <v>4.9622115529099975E-3</v>
      </c>
      <c r="AI2381" s="67" t="s">
        <v>71</v>
      </c>
      <c r="AJ2381" s="162"/>
      <c r="AK2381" s="162"/>
      <c r="AS2381" s="155"/>
      <c r="AT2381" s="155"/>
      <c r="AU2381" s="155"/>
      <c r="AV2381" s="155"/>
      <c r="AW2381" s="155"/>
      <c r="AX2381" s="155"/>
      <c r="AY2381" s="155"/>
      <c r="AZ2381" s="155"/>
      <c r="BA2381" s="155"/>
    </row>
    <row r="2382" spans="1:53" x14ac:dyDescent="0.25">
      <c r="A2382" s="70" t="s">
        <v>16</v>
      </c>
      <c r="B2382" s="64">
        <v>34039</v>
      </c>
      <c r="C2382" s="64" t="s">
        <v>47</v>
      </c>
      <c r="D2382" s="64" t="s">
        <v>53</v>
      </c>
      <c r="E2382" s="64" t="s">
        <v>166</v>
      </c>
      <c r="F2382" s="64" t="s">
        <v>89</v>
      </c>
      <c r="G2382" s="64" t="s">
        <v>163</v>
      </c>
      <c r="H2382" s="64"/>
      <c r="I2382" s="64">
        <v>2270002048</v>
      </c>
      <c r="J2382" s="65" t="s">
        <v>1</v>
      </c>
      <c r="K2382" s="64" t="s">
        <v>1</v>
      </c>
      <c r="L2382" s="64" t="s">
        <v>19</v>
      </c>
      <c r="M2382" s="71" t="s">
        <v>19</v>
      </c>
      <c r="N2382" s="71">
        <v>3.0658764097799135E-3</v>
      </c>
      <c r="O2382" s="71">
        <v>3.0658764097799135E-3</v>
      </c>
      <c r="P2382" s="66" t="s">
        <v>19</v>
      </c>
      <c r="Q2382" s="71">
        <v>2.4074450399999997E-3</v>
      </c>
      <c r="R2382" s="66">
        <v>1</v>
      </c>
      <c r="S2382" s="66">
        <f t="shared" si="246"/>
        <v>2.4074450399999997E-3</v>
      </c>
      <c r="T2382" s="66">
        <f t="shared" si="250"/>
        <v>6.5843136977991384E-4</v>
      </c>
      <c r="U2382" s="71">
        <v>3.9467546724299994E-2</v>
      </c>
      <c r="V2382" s="71">
        <v>3.9467546724299994E-2</v>
      </c>
      <c r="W2382" s="71" t="s">
        <v>19</v>
      </c>
      <c r="X2382" s="71">
        <v>1.8299815746666667E-2</v>
      </c>
      <c r="Y2382" s="66">
        <v>1</v>
      </c>
      <c r="Z2382" s="66">
        <f t="shared" si="247"/>
        <v>1.8299815746666667E-2</v>
      </c>
      <c r="AA2382" s="66">
        <f t="shared" si="248"/>
        <v>2.1167730977633328E-2</v>
      </c>
      <c r="AB2382" s="71">
        <v>1.5191629452099998E-2</v>
      </c>
      <c r="AC2382" s="71">
        <v>1.5191629452099998E-2</v>
      </c>
      <c r="AD2382" s="71"/>
      <c r="AE2382" s="71">
        <v>6.9537389166666672E-3</v>
      </c>
      <c r="AF2382" s="72">
        <v>1</v>
      </c>
      <c r="AG2382" s="66">
        <f t="shared" si="251"/>
        <v>6.9537389166666672E-3</v>
      </c>
      <c r="AH2382" s="66">
        <f t="shared" si="249"/>
        <v>8.2378905354333308E-3</v>
      </c>
      <c r="AI2382" s="67" t="s">
        <v>71</v>
      </c>
      <c r="AJ2382" s="162"/>
      <c r="AK2382" s="162"/>
      <c r="AS2382" s="155"/>
      <c r="AT2382" s="155"/>
      <c r="AU2382" s="155"/>
      <c r="AV2382" s="155"/>
      <c r="AW2382" s="155"/>
      <c r="AX2382" s="155"/>
      <c r="AY2382" s="155"/>
      <c r="AZ2382" s="155"/>
      <c r="BA2382" s="155"/>
    </row>
    <row r="2383" spans="1:53" x14ac:dyDescent="0.25">
      <c r="A2383" s="70" t="s">
        <v>16</v>
      </c>
      <c r="B2383" s="64">
        <v>34039</v>
      </c>
      <c r="C2383" s="64" t="s">
        <v>47</v>
      </c>
      <c r="D2383" s="64" t="s">
        <v>53</v>
      </c>
      <c r="E2383" s="64" t="s">
        <v>167</v>
      </c>
      <c r="F2383" s="64" t="s">
        <v>89</v>
      </c>
      <c r="G2383" s="64" t="s">
        <v>163</v>
      </c>
      <c r="H2383" s="64"/>
      <c r="I2383" s="64">
        <v>2270002051</v>
      </c>
      <c r="J2383" s="65" t="s">
        <v>1</v>
      </c>
      <c r="K2383" s="64" t="s">
        <v>1</v>
      </c>
      <c r="L2383" s="64" t="s">
        <v>19</v>
      </c>
      <c r="M2383" s="71" t="s">
        <v>19</v>
      </c>
      <c r="N2383" s="71">
        <v>9.3485633465655998E-3</v>
      </c>
      <c r="O2383" s="71">
        <v>9.3485633465655998E-3</v>
      </c>
      <c r="P2383" s="66" t="s">
        <v>19</v>
      </c>
      <c r="Q2383" s="71">
        <v>9.7727130233333324E-3</v>
      </c>
      <c r="R2383" s="66">
        <v>1</v>
      </c>
      <c r="S2383" s="66">
        <f t="shared" si="246"/>
        <v>9.7727130233333324E-3</v>
      </c>
      <c r="T2383" s="66">
        <f t="shared" si="250"/>
        <v>-4.2414967676773253E-4</v>
      </c>
      <c r="U2383" s="71">
        <v>0.15677293335300002</v>
      </c>
      <c r="V2383" s="71">
        <v>0.15677293335300002</v>
      </c>
      <c r="W2383" s="71" t="s">
        <v>19</v>
      </c>
      <c r="X2383" s="71">
        <v>9.3756609613333319E-2</v>
      </c>
      <c r="Y2383" s="66">
        <v>1</v>
      </c>
      <c r="Z2383" s="66">
        <f t="shared" si="247"/>
        <v>9.3756609613333319E-2</v>
      </c>
      <c r="AA2383" s="66">
        <f t="shared" si="248"/>
        <v>6.3016323739666702E-2</v>
      </c>
      <c r="AB2383" s="71">
        <v>5.6378618957999997E-2</v>
      </c>
      <c r="AC2383" s="71">
        <v>5.6378618957999997E-2</v>
      </c>
      <c r="AD2383" s="71"/>
      <c r="AE2383" s="71">
        <v>3.1130704146666664E-2</v>
      </c>
      <c r="AF2383" s="72">
        <v>1</v>
      </c>
      <c r="AG2383" s="66">
        <f t="shared" si="251"/>
        <v>3.1130704146666664E-2</v>
      </c>
      <c r="AH2383" s="66">
        <f t="shared" si="249"/>
        <v>2.5247914811333334E-2</v>
      </c>
      <c r="AI2383" s="67" t="s">
        <v>71</v>
      </c>
      <c r="AJ2383" s="162"/>
      <c r="AK2383" s="162"/>
      <c r="AS2383" s="155"/>
      <c r="AT2383" s="155"/>
      <c r="AU2383" s="155"/>
      <c r="AV2383" s="155"/>
      <c r="AW2383" s="155"/>
      <c r="AX2383" s="155"/>
      <c r="AY2383" s="155"/>
      <c r="AZ2383" s="155"/>
      <c r="BA2383" s="155"/>
    </row>
    <row r="2384" spans="1:53" x14ac:dyDescent="0.25">
      <c r="A2384" s="70" t="s">
        <v>16</v>
      </c>
      <c r="B2384" s="64">
        <v>34039</v>
      </c>
      <c r="C2384" s="64" t="s">
        <v>47</v>
      </c>
      <c r="D2384" s="64" t="s">
        <v>53</v>
      </c>
      <c r="E2384" s="64" t="s">
        <v>94</v>
      </c>
      <c r="F2384" s="64" t="s">
        <v>89</v>
      </c>
      <c r="G2384" s="64" t="s">
        <v>163</v>
      </c>
      <c r="H2384" s="64"/>
      <c r="I2384" s="64">
        <v>2270002054</v>
      </c>
      <c r="J2384" s="65" t="s">
        <v>1</v>
      </c>
      <c r="K2384" s="64" t="s">
        <v>1</v>
      </c>
      <c r="L2384" s="64" t="s">
        <v>19</v>
      </c>
      <c r="M2384" s="71" t="s">
        <v>19</v>
      </c>
      <c r="N2384" s="71">
        <v>6.1053318623061179E-4</v>
      </c>
      <c r="O2384" s="71">
        <v>6.1053318623061179E-4</v>
      </c>
      <c r="P2384" s="66" t="s">
        <v>19</v>
      </c>
      <c r="Q2384" s="71">
        <v>4.6260276333333334E-4</v>
      </c>
      <c r="R2384" s="66">
        <v>1</v>
      </c>
      <c r="S2384" s="66">
        <f t="shared" si="246"/>
        <v>4.6260276333333334E-4</v>
      </c>
      <c r="T2384" s="66">
        <f t="shared" si="250"/>
        <v>1.4793042289727845E-4</v>
      </c>
      <c r="U2384" s="71">
        <v>8.5722075504999998E-3</v>
      </c>
      <c r="V2384" s="71">
        <v>8.5722075504999998E-3</v>
      </c>
      <c r="W2384" s="71" t="s">
        <v>19</v>
      </c>
      <c r="X2384" s="71">
        <v>5.6486038766666675E-3</v>
      </c>
      <c r="Y2384" s="66">
        <v>1</v>
      </c>
      <c r="Z2384" s="66">
        <f t="shared" si="247"/>
        <v>5.6486038766666675E-3</v>
      </c>
      <c r="AA2384" s="66">
        <f t="shared" si="248"/>
        <v>2.9236036738333323E-3</v>
      </c>
      <c r="AB2384" s="71">
        <v>2.9637303930000001E-3</v>
      </c>
      <c r="AC2384" s="71">
        <v>2.9637303930000001E-3</v>
      </c>
      <c r="AD2384" s="71"/>
      <c r="AE2384" s="71">
        <v>1.8478389966666668E-3</v>
      </c>
      <c r="AF2384" s="72">
        <v>1</v>
      </c>
      <c r="AG2384" s="66">
        <f t="shared" si="251"/>
        <v>1.8478389966666668E-3</v>
      </c>
      <c r="AH2384" s="66">
        <f t="shared" si="249"/>
        <v>1.1158913963333333E-3</v>
      </c>
      <c r="AI2384" s="67" t="s">
        <v>71</v>
      </c>
      <c r="AJ2384" s="162"/>
      <c r="AK2384" s="162"/>
      <c r="AS2384" s="155"/>
      <c r="AT2384" s="155"/>
      <c r="AU2384" s="155"/>
      <c r="AV2384" s="155"/>
      <c r="AW2384" s="155"/>
      <c r="AX2384" s="155"/>
      <c r="AY2384" s="155"/>
      <c r="AZ2384" s="155"/>
      <c r="BA2384" s="155"/>
    </row>
    <row r="2385" spans="1:90" x14ac:dyDescent="0.25">
      <c r="A2385" s="70" t="s">
        <v>16</v>
      </c>
      <c r="B2385" s="64">
        <v>34039</v>
      </c>
      <c r="C2385" s="64" t="s">
        <v>47</v>
      </c>
      <c r="D2385" s="64" t="s">
        <v>53</v>
      </c>
      <c r="E2385" s="64" t="s">
        <v>124</v>
      </c>
      <c r="F2385" s="64" t="s">
        <v>89</v>
      </c>
      <c r="G2385" s="64" t="s">
        <v>163</v>
      </c>
      <c r="H2385" s="64"/>
      <c r="I2385" s="64">
        <v>2270002057</v>
      </c>
      <c r="J2385" s="65" t="s">
        <v>1</v>
      </c>
      <c r="K2385" s="64" t="s">
        <v>1</v>
      </c>
      <c r="L2385" s="64" t="s">
        <v>19</v>
      </c>
      <c r="M2385" s="71" t="s">
        <v>19</v>
      </c>
      <c r="N2385" s="71">
        <v>5.6819416047956747E-3</v>
      </c>
      <c r="O2385" s="71">
        <v>5.6819416047956747E-3</v>
      </c>
      <c r="P2385" s="66" t="s">
        <v>19</v>
      </c>
      <c r="Q2385" s="71">
        <v>3.9488418566666671E-3</v>
      </c>
      <c r="R2385" s="66">
        <v>1</v>
      </c>
      <c r="S2385" s="66">
        <f t="shared" si="246"/>
        <v>3.9488418566666671E-3</v>
      </c>
      <c r="T2385" s="66">
        <f t="shared" si="250"/>
        <v>1.7330997481290076E-3</v>
      </c>
      <c r="U2385" s="71">
        <v>6.2380398170300007E-2</v>
      </c>
      <c r="V2385" s="71">
        <v>6.2380398170300007E-2</v>
      </c>
      <c r="W2385" s="71" t="s">
        <v>19</v>
      </c>
      <c r="X2385" s="71">
        <v>3.8231785166666664E-2</v>
      </c>
      <c r="Y2385" s="66">
        <v>1</v>
      </c>
      <c r="Z2385" s="66">
        <f t="shared" si="247"/>
        <v>3.8231785166666664E-2</v>
      </c>
      <c r="AA2385" s="66">
        <f t="shared" si="248"/>
        <v>2.4148613003633343E-2</v>
      </c>
      <c r="AB2385" s="71">
        <v>4.1113530486880004E-2</v>
      </c>
      <c r="AC2385" s="71">
        <v>4.1113530486880004E-2</v>
      </c>
      <c r="AD2385" s="71"/>
      <c r="AE2385" s="71">
        <v>2.5070938639999998E-2</v>
      </c>
      <c r="AF2385" s="72">
        <v>1</v>
      </c>
      <c r="AG2385" s="66">
        <f t="shared" si="251"/>
        <v>2.5070938639999998E-2</v>
      </c>
      <c r="AH2385" s="66">
        <f t="shared" si="249"/>
        <v>1.6042591846880006E-2</v>
      </c>
      <c r="AI2385" s="67" t="s">
        <v>71</v>
      </c>
      <c r="AJ2385" s="162"/>
      <c r="AK2385" s="162"/>
      <c r="AS2385" s="155"/>
      <c r="AT2385" s="155"/>
      <c r="AU2385" s="155"/>
      <c r="AV2385" s="155"/>
      <c r="AW2385" s="155"/>
      <c r="AX2385" s="155"/>
      <c r="AY2385" s="155"/>
      <c r="AZ2385" s="155"/>
      <c r="BA2385" s="155"/>
    </row>
    <row r="2386" spans="1:90" x14ac:dyDescent="0.25">
      <c r="A2386" s="70" t="s">
        <v>16</v>
      </c>
      <c r="B2386" s="64">
        <v>34039</v>
      </c>
      <c r="C2386" s="64" t="s">
        <v>47</v>
      </c>
      <c r="D2386" s="64" t="s">
        <v>53</v>
      </c>
      <c r="E2386" s="64" t="s">
        <v>125</v>
      </c>
      <c r="F2386" s="64" t="s">
        <v>89</v>
      </c>
      <c r="G2386" s="64" t="s">
        <v>163</v>
      </c>
      <c r="H2386" s="64"/>
      <c r="I2386" s="64">
        <v>2270002060</v>
      </c>
      <c r="J2386" s="65" t="s">
        <v>1</v>
      </c>
      <c r="K2386" s="64" t="s">
        <v>1</v>
      </c>
      <c r="L2386" s="64" t="s">
        <v>19</v>
      </c>
      <c r="M2386" s="71" t="s">
        <v>19</v>
      </c>
      <c r="N2386" s="71">
        <v>1.5145851332461985E-2</v>
      </c>
      <c r="O2386" s="71">
        <v>1.5145851332461985E-2</v>
      </c>
      <c r="P2386" s="66" t="s">
        <v>19</v>
      </c>
      <c r="Q2386" s="71">
        <v>1.222682252E-2</v>
      </c>
      <c r="R2386" s="66">
        <v>1</v>
      </c>
      <c r="S2386" s="66">
        <f t="shared" si="246"/>
        <v>1.222682252E-2</v>
      </c>
      <c r="T2386" s="66">
        <f t="shared" si="250"/>
        <v>2.9190288124619854E-3</v>
      </c>
      <c r="U2386" s="71">
        <v>0.21534251817970002</v>
      </c>
      <c r="V2386" s="71">
        <v>0.21534251817970002</v>
      </c>
      <c r="W2386" s="71" t="s">
        <v>19</v>
      </c>
      <c r="X2386" s="71">
        <v>0.13140857972</v>
      </c>
      <c r="Y2386" s="66">
        <v>1</v>
      </c>
      <c r="Z2386" s="66">
        <f t="shared" si="247"/>
        <v>0.13140857972</v>
      </c>
      <c r="AA2386" s="66">
        <f t="shared" si="248"/>
        <v>8.3933938459700014E-2</v>
      </c>
      <c r="AB2386" s="71">
        <v>9.0175018569600002E-2</v>
      </c>
      <c r="AC2386" s="71">
        <v>9.0175018569600002E-2</v>
      </c>
      <c r="AD2386" s="71"/>
      <c r="AE2386" s="71">
        <v>5.3339311153333326E-2</v>
      </c>
      <c r="AF2386" s="72">
        <v>1</v>
      </c>
      <c r="AG2386" s="66">
        <f t="shared" si="251"/>
        <v>5.3339311153333326E-2</v>
      </c>
      <c r="AH2386" s="66">
        <f t="shared" si="249"/>
        <v>3.6835707416266676E-2</v>
      </c>
      <c r="AI2386" s="67" t="s">
        <v>71</v>
      </c>
      <c r="AJ2386" s="162"/>
      <c r="AK2386" s="162"/>
      <c r="AS2386" s="155"/>
      <c r="AT2386" s="155"/>
      <c r="AU2386" s="155"/>
      <c r="AV2386" s="155"/>
      <c r="AW2386" s="155"/>
      <c r="AX2386" s="155"/>
      <c r="AY2386" s="155"/>
      <c r="AZ2386" s="155"/>
      <c r="BA2386" s="155"/>
    </row>
    <row r="2387" spans="1:90" x14ac:dyDescent="0.25">
      <c r="A2387" s="70" t="s">
        <v>16</v>
      </c>
      <c r="B2387" s="64">
        <v>34039</v>
      </c>
      <c r="C2387" s="64" t="s">
        <v>47</v>
      </c>
      <c r="D2387" s="64" t="s">
        <v>53</v>
      </c>
      <c r="E2387" s="64" t="s">
        <v>126</v>
      </c>
      <c r="F2387" s="64" t="s">
        <v>89</v>
      </c>
      <c r="G2387" s="64" t="s">
        <v>163</v>
      </c>
      <c r="H2387" s="64"/>
      <c r="I2387" s="64">
        <v>2270002066</v>
      </c>
      <c r="J2387" s="65" t="s">
        <v>1</v>
      </c>
      <c r="K2387" s="64" t="s">
        <v>1</v>
      </c>
      <c r="L2387" s="64" t="s">
        <v>19</v>
      </c>
      <c r="M2387" s="71" t="s">
        <v>19</v>
      </c>
      <c r="N2387" s="71">
        <v>3.1036112517784278E-2</v>
      </c>
      <c r="O2387" s="71">
        <v>3.1036112517784278E-2</v>
      </c>
      <c r="P2387" s="66" t="s">
        <v>19</v>
      </c>
      <c r="Q2387" s="71">
        <v>2.1333740303333334E-2</v>
      </c>
      <c r="R2387" s="66">
        <v>1</v>
      </c>
      <c r="S2387" s="66">
        <f t="shared" si="246"/>
        <v>2.1333740303333334E-2</v>
      </c>
      <c r="T2387" s="66">
        <f t="shared" si="250"/>
        <v>9.7023722144509439E-3</v>
      </c>
      <c r="U2387" s="71">
        <v>0.15303504705189999</v>
      </c>
      <c r="V2387" s="71">
        <v>0.15303504705189999</v>
      </c>
      <c r="W2387" s="71" t="s">
        <v>19</v>
      </c>
      <c r="X2387" s="71">
        <v>0.11205091381</v>
      </c>
      <c r="Y2387" s="66">
        <v>1</v>
      </c>
      <c r="Z2387" s="66">
        <f t="shared" si="247"/>
        <v>0.11205091381</v>
      </c>
      <c r="AA2387" s="66">
        <f t="shared" si="248"/>
        <v>4.0984133241899992E-2</v>
      </c>
      <c r="AB2387" s="71">
        <v>0.14827422948972999</v>
      </c>
      <c r="AC2387" s="71">
        <v>0.14827422948972999</v>
      </c>
      <c r="AD2387" s="71"/>
      <c r="AE2387" s="71">
        <v>0.10422010357</v>
      </c>
      <c r="AF2387" s="72">
        <v>1</v>
      </c>
      <c r="AG2387" s="66">
        <f t="shared" si="251"/>
        <v>0.10422010357</v>
      </c>
      <c r="AH2387" s="66">
        <f t="shared" si="249"/>
        <v>4.4054125919729986E-2</v>
      </c>
      <c r="AI2387" s="67" t="s">
        <v>71</v>
      </c>
      <c r="AJ2387" s="162"/>
      <c r="AK2387" s="162"/>
      <c r="AS2387" s="155"/>
      <c r="AT2387" s="155"/>
      <c r="AU2387" s="155"/>
      <c r="AV2387" s="155"/>
      <c r="AW2387" s="155"/>
      <c r="AX2387" s="155"/>
      <c r="AY2387" s="155"/>
      <c r="AZ2387" s="155"/>
      <c r="BA2387" s="155"/>
    </row>
    <row r="2388" spans="1:90" x14ac:dyDescent="0.25">
      <c r="A2388" s="70" t="s">
        <v>16</v>
      </c>
      <c r="B2388" s="64">
        <v>34039</v>
      </c>
      <c r="C2388" s="64" t="s">
        <v>47</v>
      </c>
      <c r="D2388" s="64" t="s">
        <v>53</v>
      </c>
      <c r="E2388" s="64" t="s">
        <v>168</v>
      </c>
      <c r="F2388" s="64" t="s">
        <v>89</v>
      </c>
      <c r="G2388" s="64" t="s">
        <v>163</v>
      </c>
      <c r="H2388" s="64"/>
      <c r="I2388" s="64">
        <v>2270002069</v>
      </c>
      <c r="J2388" s="65" t="s">
        <v>1</v>
      </c>
      <c r="K2388" s="64" t="s">
        <v>1</v>
      </c>
      <c r="L2388" s="64" t="s">
        <v>19</v>
      </c>
      <c r="M2388" s="71" t="s">
        <v>19</v>
      </c>
      <c r="N2388" s="71">
        <v>1.2458951682285418E-2</v>
      </c>
      <c r="O2388" s="71">
        <v>1.2458951682285418E-2</v>
      </c>
      <c r="P2388" s="66" t="s">
        <v>19</v>
      </c>
      <c r="Q2388" s="71">
        <v>1.0304026443333334E-2</v>
      </c>
      <c r="R2388" s="66">
        <v>1</v>
      </c>
      <c r="S2388" s="66">
        <f t="shared" si="246"/>
        <v>1.0304026443333334E-2</v>
      </c>
      <c r="T2388" s="66">
        <f t="shared" si="250"/>
        <v>2.1549252389520841E-3</v>
      </c>
      <c r="U2388" s="71">
        <v>0.18048678731999998</v>
      </c>
      <c r="V2388" s="71">
        <v>0.18048678731999998</v>
      </c>
      <c r="W2388" s="71" t="s">
        <v>19</v>
      </c>
      <c r="X2388" s="71">
        <v>0.10003720455666666</v>
      </c>
      <c r="Y2388" s="66">
        <v>1</v>
      </c>
      <c r="Z2388" s="66">
        <f t="shared" si="247"/>
        <v>0.10003720455666666</v>
      </c>
      <c r="AA2388" s="66">
        <f t="shared" si="248"/>
        <v>8.0449582763333319E-2</v>
      </c>
      <c r="AB2388" s="71">
        <v>7.8460600749999998E-2</v>
      </c>
      <c r="AC2388" s="71">
        <v>7.8460600749999998E-2</v>
      </c>
      <c r="AD2388" s="71"/>
      <c r="AE2388" s="71">
        <v>4.2776609296666664E-2</v>
      </c>
      <c r="AF2388" s="72">
        <v>1</v>
      </c>
      <c r="AG2388" s="66">
        <f t="shared" si="251"/>
        <v>4.2776609296666664E-2</v>
      </c>
      <c r="AH2388" s="66">
        <f t="shared" si="249"/>
        <v>3.5683991453333334E-2</v>
      </c>
      <c r="AI2388" s="67" t="s">
        <v>71</v>
      </c>
      <c r="AJ2388" s="162"/>
      <c r="AK2388" s="162"/>
      <c r="AS2388" s="155"/>
      <c r="AT2388" s="155"/>
      <c r="AU2388" s="155"/>
      <c r="AV2388" s="155"/>
      <c r="AW2388" s="155"/>
      <c r="AX2388" s="155"/>
      <c r="AY2388" s="155"/>
      <c r="AZ2388" s="155"/>
      <c r="BA2388" s="155"/>
    </row>
    <row r="2389" spans="1:90" x14ac:dyDescent="0.25">
      <c r="A2389" s="70" t="s">
        <v>16</v>
      </c>
      <c r="B2389" s="64">
        <v>34039</v>
      </c>
      <c r="C2389" s="64" t="s">
        <v>47</v>
      </c>
      <c r="D2389" s="64" t="s">
        <v>53</v>
      </c>
      <c r="E2389" s="64" t="s">
        <v>127</v>
      </c>
      <c r="F2389" s="64" t="s">
        <v>89</v>
      </c>
      <c r="G2389" s="64" t="s">
        <v>163</v>
      </c>
      <c r="H2389" s="64"/>
      <c r="I2389" s="64">
        <v>2270002072</v>
      </c>
      <c r="J2389" s="65" t="s">
        <v>1</v>
      </c>
      <c r="K2389" s="64" t="s">
        <v>1</v>
      </c>
      <c r="L2389" s="64" t="s">
        <v>19</v>
      </c>
      <c r="M2389" s="71" t="s">
        <v>19</v>
      </c>
      <c r="N2389" s="71">
        <v>2.7524276480677744E-2</v>
      </c>
      <c r="O2389" s="71">
        <v>2.7524276480677744E-2</v>
      </c>
      <c r="P2389" s="66" t="s">
        <v>19</v>
      </c>
      <c r="Q2389" s="71">
        <v>1.9437767103333333E-2</v>
      </c>
      <c r="R2389" s="66">
        <v>1</v>
      </c>
      <c r="S2389" s="66">
        <f t="shared" si="246"/>
        <v>1.9437767103333333E-2</v>
      </c>
      <c r="T2389" s="66">
        <f t="shared" si="250"/>
        <v>8.0865093773444113E-3</v>
      </c>
      <c r="U2389" s="71">
        <v>0.10580814382189999</v>
      </c>
      <c r="V2389" s="71">
        <v>0.10580814382189999</v>
      </c>
      <c r="W2389" s="71" t="s">
        <v>19</v>
      </c>
      <c r="X2389" s="71">
        <v>9.1284495719999983E-2</v>
      </c>
      <c r="Y2389" s="66">
        <v>1</v>
      </c>
      <c r="Z2389" s="66">
        <f t="shared" si="247"/>
        <v>9.1284495719999983E-2</v>
      </c>
      <c r="AA2389" s="66">
        <f t="shared" si="248"/>
        <v>1.4523648101900002E-2</v>
      </c>
      <c r="AB2389" s="71">
        <v>0.12413946804999998</v>
      </c>
      <c r="AC2389" s="71">
        <v>0.12413946804999998</v>
      </c>
      <c r="AD2389" s="71"/>
      <c r="AE2389" s="71">
        <v>9.3871617290000001E-2</v>
      </c>
      <c r="AF2389" s="72">
        <v>1</v>
      </c>
      <c r="AG2389" s="66">
        <f t="shared" si="251"/>
        <v>9.3871617290000001E-2</v>
      </c>
      <c r="AH2389" s="66">
        <f t="shared" si="249"/>
        <v>3.0267850759999979E-2</v>
      </c>
      <c r="AI2389" s="67" t="s">
        <v>71</v>
      </c>
      <c r="AJ2389" s="162"/>
      <c r="AK2389" s="162"/>
      <c r="AS2389" s="155"/>
      <c r="AT2389" s="155"/>
      <c r="AU2389" s="155"/>
      <c r="AV2389" s="155"/>
      <c r="AW2389" s="155"/>
      <c r="AX2389" s="155"/>
      <c r="AY2389" s="155"/>
      <c r="AZ2389" s="155"/>
      <c r="BA2389" s="155"/>
    </row>
    <row r="2390" spans="1:90" x14ac:dyDescent="0.25">
      <c r="A2390" s="70" t="s">
        <v>16</v>
      </c>
      <c r="B2390" s="64">
        <v>34039</v>
      </c>
      <c r="C2390" s="64" t="s">
        <v>47</v>
      </c>
      <c r="D2390" s="64" t="s">
        <v>53</v>
      </c>
      <c r="E2390" s="64" t="s">
        <v>169</v>
      </c>
      <c r="F2390" s="64" t="s">
        <v>89</v>
      </c>
      <c r="G2390" s="64" t="s">
        <v>163</v>
      </c>
      <c r="H2390" s="64"/>
      <c r="I2390" s="64">
        <v>2270002075</v>
      </c>
      <c r="J2390" s="65" t="s">
        <v>1</v>
      </c>
      <c r="K2390" s="64" t="s">
        <v>1</v>
      </c>
      <c r="L2390" s="64" t="s">
        <v>19</v>
      </c>
      <c r="M2390" s="71" t="s">
        <v>19</v>
      </c>
      <c r="N2390" s="71">
        <v>1.5171071779211398E-3</v>
      </c>
      <c r="O2390" s="71">
        <v>1.5171071779211398E-3</v>
      </c>
      <c r="P2390" s="66" t="s">
        <v>19</v>
      </c>
      <c r="Q2390" s="71">
        <v>1.3088094066666667E-3</v>
      </c>
      <c r="R2390" s="66">
        <v>1</v>
      </c>
      <c r="S2390" s="66">
        <f t="shared" si="246"/>
        <v>1.3088094066666667E-3</v>
      </c>
      <c r="T2390" s="66">
        <f t="shared" si="250"/>
        <v>2.0829777125447313E-4</v>
      </c>
      <c r="U2390" s="71">
        <v>2.3746195900000003E-2</v>
      </c>
      <c r="V2390" s="71">
        <v>2.3746195900000003E-2</v>
      </c>
      <c r="W2390" s="71" t="s">
        <v>19</v>
      </c>
      <c r="X2390" s="71">
        <v>1.6288099996666666E-2</v>
      </c>
      <c r="Y2390" s="66">
        <v>1</v>
      </c>
      <c r="Z2390" s="66">
        <f t="shared" si="247"/>
        <v>1.6288099996666666E-2</v>
      </c>
      <c r="AA2390" s="66">
        <f t="shared" si="248"/>
        <v>7.4580959033333366E-3</v>
      </c>
      <c r="AB2390" s="71">
        <v>1.0331195619E-2</v>
      </c>
      <c r="AC2390" s="71">
        <v>1.0331195619E-2</v>
      </c>
      <c r="AD2390" s="71"/>
      <c r="AE2390" s="71">
        <v>6.5223682699999995E-3</v>
      </c>
      <c r="AF2390" s="72">
        <v>1</v>
      </c>
      <c r="AG2390" s="66">
        <f t="shared" si="251"/>
        <v>6.5223682699999995E-3</v>
      </c>
      <c r="AH2390" s="66">
        <f t="shared" si="249"/>
        <v>3.8088273490000006E-3</v>
      </c>
      <c r="AI2390" s="67" t="s">
        <v>71</v>
      </c>
      <c r="AJ2390" s="162"/>
      <c r="AK2390" s="162"/>
      <c r="AS2390" s="155"/>
      <c r="AT2390" s="155"/>
      <c r="AU2390" s="155"/>
      <c r="AV2390" s="155"/>
      <c r="AW2390" s="155"/>
      <c r="AX2390" s="155"/>
      <c r="AY2390" s="155"/>
      <c r="AZ2390" s="155"/>
      <c r="BA2390" s="155"/>
    </row>
    <row r="2391" spans="1:90" x14ac:dyDescent="0.25">
      <c r="A2391" s="70" t="s">
        <v>16</v>
      </c>
      <c r="B2391" s="64">
        <v>34039</v>
      </c>
      <c r="C2391" s="64" t="s">
        <v>47</v>
      </c>
      <c r="D2391" s="64" t="s">
        <v>53</v>
      </c>
      <c r="E2391" s="64" t="s">
        <v>128</v>
      </c>
      <c r="F2391" s="64" t="s">
        <v>89</v>
      </c>
      <c r="G2391" s="64" t="s">
        <v>163</v>
      </c>
      <c r="H2391" s="64"/>
      <c r="I2391" s="64">
        <v>2270002078</v>
      </c>
      <c r="J2391" s="65" t="s">
        <v>1</v>
      </c>
      <c r="K2391" s="64" t="s">
        <v>1</v>
      </c>
      <c r="L2391" s="64" t="s">
        <v>19</v>
      </c>
      <c r="M2391" s="71" t="s">
        <v>19</v>
      </c>
      <c r="N2391" s="71">
        <v>9.4709792775897003E-5</v>
      </c>
      <c r="O2391" s="71">
        <v>9.4709792775897003E-5</v>
      </c>
      <c r="P2391" s="66" t="s">
        <v>19</v>
      </c>
      <c r="Q2391" s="71">
        <v>6.9078093333333336E-5</v>
      </c>
      <c r="R2391" s="66">
        <v>1</v>
      </c>
      <c r="S2391" s="66">
        <f t="shared" si="246"/>
        <v>6.9078093333333336E-5</v>
      </c>
      <c r="T2391" s="66">
        <f t="shared" si="250"/>
        <v>2.5631699442563667E-5</v>
      </c>
      <c r="U2391" s="71">
        <v>3.4505460899999997E-4</v>
      </c>
      <c r="V2391" s="71">
        <v>3.4505460899999997E-4</v>
      </c>
      <c r="W2391" s="71" t="s">
        <v>19</v>
      </c>
      <c r="X2391" s="71">
        <v>2.9872600999999999E-4</v>
      </c>
      <c r="Y2391" s="66">
        <v>1</v>
      </c>
      <c r="Z2391" s="66">
        <f t="shared" si="247"/>
        <v>2.9872600999999999E-4</v>
      </c>
      <c r="AA2391" s="66">
        <f t="shared" si="248"/>
        <v>4.6328598999999986E-5</v>
      </c>
      <c r="AB2391" s="71">
        <v>3.8679962000000002E-4</v>
      </c>
      <c r="AC2391" s="71">
        <v>3.8679962000000002E-4</v>
      </c>
      <c r="AD2391" s="71"/>
      <c r="AE2391" s="71">
        <v>3.0203293999999997E-4</v>
      </c>
      <c r="AF2391" s="72">
        <v>1</v>
      </c>
      <c r="AG2391" s="66">
        <f t="shared" si="251"/>
        <v>3.0203293999999997E-4</v>
      </c>
      <c r="AH2391" s="66">
        <f t="shared" si="249"/>
        <v>8.4766680000000056E-5</v>
      </c>
      <c r="AI2391" s="67" t="s">
        <v>71</v>
      </c>
      <c r="AJ2391" s="162"/>
      <c r="AK2391" s="162"/>
      <c r="AS2391" s="155"/>
      <c r="AT2391" s="155"/>
      <c r="AU2391" s="155"/>
      <c r="AV2391" s="155"/>
      <c r="AW2391" s="155"/>
      <c r="AX2391" s="155"/>
      <c r="AY2391" s="155"/>
      <c r="AZ2391" s="155"/>
      <c r="BA2391" s="155"/>
    </row>
    <row r="2392" spans="1:90" x14ac:dyDescent="0.25">
      <c r="A2392" s="70" t="s">
        <v>16</v>
      </c>
      <c r="B2392" s="64">
        <v>34039</v>
      </c>
      <c r="C2392" s="64" t="s">
        <v>47</v>
      </c>
      <c r="D2392" s="64" t="s">
        <v>53</v>
      </c>
      <c r="E2392" s="64" t="s">
        <v>129</v>
      </c>
      <c r="F2392" s="64" t="s">
        <v>89</v>
      </c>
      <c r="G2392" s="64" t="s">
        <v>163</v>
      </c>
      <c r="H2392" s="64"/>
      <c r="I2392" s="64">
        <v>2270002081</v>
      </c>
      <c r="J2392" s="65" t="s">
        <v>1</v>
      </c>
      <c r="K2392" s="64" t="s">
        <v>1</v>
      </c>
      <c r="L2392" s="64" t="s">
        <v>19</v>
      </c>
      <c r="M2392" s="71" t="s">
        <v>19</v>
      </c>
      <c r="N2392" s="71">
        <v>1.6505243661674544E-3</v>
      </c>
      <c r="O2392" s="71">
        <v>1.6505243661674544E-3</v>
      </c>
      <c r="P2392" s="66" t="s">
        <v>19</v>
      </c>
      <c r="Q2392" s="71">
        <v>1.2805167833333331E-3</v>
      </c>
      <c r="R2392" s="66">
        <v>1</v>
      </c>
      <c r="S2392" s="66">
        <f t="shared" si="246"/>
        <v>1.2805167833333331E-3</v>
      </c>
      <c r="T2392" s="66">
        <f t="shared" si="250"/>
        <v>3.7000758283412135E-4</v>
      </c>
      <c r="U2392" s="71">
        <v>2.3192130498499997E-2</v>
      </c>
      <c r="V2392" s="71">
        <v>2.3192130498499997E-2</v>
      </c>
      <c r="W2392" s="71" t="s">
        <v>19</v>
      </c>
      <c r="X2392" s="71">
        <v>1.5783242016666667E-2</v>
      </c>
      <c r="Y2392" s="66">
        <v>1</v>
      </c>
      <c r="Z2392" s="66">
        <f t="shared" si="247"/>
        <v>1.5783242016666667E-2</v>
      </c>
      <c r="AA2392" s="66">
        <f t="shared" si="248"/>
        <v>7.4088884818333291E-3</v>
      </c>
      <c r="AB2392" s="71">
        <v>1.102659251354E-2</v>
      </c>
      <c r="AC2392" s="71">
        <v>1.102659251354E-2</v>
      </c>
      <c r="AD2392" s="71"/>
      <c r="AE2392" s="71">
        <v>6.9728456233333338E-3</v>
      </c>
      <c r="AF2392" s="72">
        <v>1</v>
      </c>
      <c r="AG2392" s="66">
        <f t="shared" si="251"/>
        <v>6.9728456233333338E-3</v>
      </c>
      <c r="AH2392" s="66">
        <f t="shared" si="249"/>
        <v>4.0537468902066666E-3</v>
      </c>
      <c r="AI2392" s="67" t="s">
        <v>71</v>
      </c>
      <c r="AJ2392" s="162"/>
      <c r="AK2392" s="162"/>
      <c r="AS2392" s="155"/>
      <c r="AT2392" s="155"/>
      <c r="AU2392" s="155"/>
      <c r="AV2392" s="155"/>
      <c r="AW2392" s="155"/>
      <c r="AX2392" s="155"/>
      <c r="AY2392" s="155"/>
      <c r="AZ2392" s="155"/>
      <c r="BA2392" s="155"/>
    </row>
    <row r="2393" spans="1:90" x14ac:dyDescent="0.25">
      <c r="A2393" s="70" t="s">
        <v>16</v>
      </c>
      <c r="B2393" s="64">
        <v>34039</v>
      </c>
      <c r="C2393" s="64" t="s">
        <v>47</v>
      </c>
      <c r="D2393" s="64" t="s">
        <v>53</v>
      </c>
      <c r="E2393" s="64" t="s">
        <v>130</v>
      </c>
      <c r="F2393" s="64" t="s">
        <v>96</v>
      </c>
      <c r="G2393" s="64" t="s">
        <v>163</v>
      </c>
      <c r="H2393" s="64"/>
      <c r="I2393" s="64">
        <v>2270003010</v>
      </c>
      <c r="J2393" s="65" t="s">
        <v>1</v>
      </c>
      <c r="K2393" s="64" t="s">
        <v>1</v>
      </c>
      <c r="L2393" s="64" t="s">
        <v>19</v>
      </c>
      <c r="M2393" s="71" t="s">
        <v>19</v>
      </c>
      <c r="N2393" s="71">
        <v>4.72279279497749E-3</v>
      </c>
      <c r="O2393" s="71">
        <v>4.72279279497749E-3</v>
      </c>
      <c r="P2393" s="66" t="s">
        <v>19</v>
      </c>
      <c r="Q2393" s="71">
        <v>3.6313765766666666E-3</v>
      </c>
      <c r="R2393" s="66">
        <v>1</v>
      </c>
      <c r="S2393" s="66">
        <f t="shared" si="246"/>
        <v>3.6313765766666666E-3</v>
      </c>
      <c r="T2393" s="66">
        <f t="shared" si="250"/>
        <v>1.0914162183108234E-3</v>
      </c>
      <c r="U2393" s="71">
        <v>1.7835009944500001E-2</v>
      </c>
      <c r="V2393" s="71">
        <v>1.7835009944500001E-2</v>
      </c>
      <c r="W2393" s="71" t="s">
        <v>19</v>
      </c>
      <c r="X2393" s="71">
        <v>1.5794265116666668E-2</v>
      </c>
      <c r="Y2393" s="66">
        <v>1</v>
      </c>
      <c r="Z2393" s="66">
        <f t="shared" si="247"/>
        <v>1.5794265116666668E-2</v>
      </c>
      <c r="AA2393" s="66">
        <f t="shared" si="248"/>
        <v>2.0407448278333337E-3</v>
      </c>
      <c r="AB2393" s="71">
        <v>1.9445757879600001E-2</v>
      </c>
      <c r="AC2393" s="71">
        <v>1.9445757879600001E-2</v>
      </c>
      <c r="AD2393" s="71"/>
      <c r="AE2393" s="71">
        <v>1.5756419140000002E-2</v>
      </c>
      <c r="AF2393" s="72">
        <v>1</v>
      </c>
      <c r="AG2393" s="66">
        <f t="shared" si="251"/>
        <v>1.5756419140000002E-2</v>
      </c>
      <c r="AH2393" s="66">
        <f t="shared" si="249"/>
        <v>3.6893387395999996E-3</v>
      </c>
      <c r="AI2393" s="67" t="s">
        <v>71</v>
      </c>
      <c r="AJ2393" s="162"/>
      <c r="AK2393" s="162"/>
      <c r="AS2393" s="155"/>
      <c r="AT2393" s="155"/>
      <c r="AU2393" s="155"/>
      <c r="AV2393" s="155"/>
      <c r="AW2393" s="155"/>
      <c r="AX2393" s="155"/>
      <c r="AY2393" s="155"/>
      <c r="AZ2393" s="155"/>
      <c r="BA2393" s="155"/>
    </row>
    <row r="2394" spans="1:90" x14ac:dyDescent="0.25">
      <c r="A2394" s="70" t="s">
        <v>16</v>
      </c>
      <c r="B2394" s="64">
        <v>34039</v>
      </c>
      <c r="C2394" s="64" t="s">
        <v>47</v>
      </c>
      <c r="D2394" s="64" t="s">
        <v>53</v>
      </c>
      <c r="E2394" s="64" t="s">
        <v>131</v>
      </c>
      <c r="F2394" s="64" t="s">
        <v>96</v>
      </c>
      <c r="G2394" s="64" t="s">
        <v>163</v>
      </c>
      <c r="H2394" s="64"/>
      <c r="I2394" s="64">
        <v>2270003020</v>
      </c>
      <c r="J2394" s="65" t="s">
        <v>1</v>
      </c>
      <c r="K2394" s="64" t="s">
        <v>1</v>
      </c>
      <c r="L2394" s="64" t="s">
        <v>19</v>
      </c>
      <c r="M2394" s="71" t="s">
        <v>19</v>
      </c>
      <c r="N2394" s="71">
        <v>1.1809097450932567E-2</v>
      </c>
      <c r="O2394" s="71">
        <v>1.1809097450932567E-2</v>
      </c>
      <c r="P2394" s="66" t="s">
        <v>19</v>
      </c>
      <c r="Q2394" s="71">
        <v>8.411727610000001E-3</v>
      </c>
      <c r="R2394" s="66">
        <v>1</v>
      </c>
      <c r="S2394" s="66">
        <f t="shared" si="246"/>
        <v>8.411727610000001E-3</v>
      </c>
      <c r="T2394" s="66">
        <f t="shared" si="250"/>
        <v>3.3973698409325657E-3</v>
      </c>
      <c r="U2394" s="71">
        <v>0.15322842568130002</v>
      </c>
      <c r="V2394" s="71">
        <v>0.15322842568130002</v>
      </c>
      <c r="W2394" s="71" t="s">
        <v>19</v>
      </c>
      <c r="X2394" s="71">
        <v>7.1205551633333336E-2</v>
      </c>
      <c r="Y2394" s="66">
        <v>1</v>
      </c>
      <c r="Z2394" s="66">
        <f t="shared" si="247"/>
        <v>7.1205551633333336E-2</v>
      </c>
      <c r="AA2394" s="66">
        <f t="shared" si="248"/>
        <v>8.2022874047966682E-2</v>
      </c>
      <c r="AB2394" s="71">
        <v>0.12505856238319998</v>
      </c>
      <c r="AC2394" s="71">
        <v>0.12505856238319998</v>
      </c>
      <c r="AD2394" s="71"/>
      <c r="AE2394" s="71">
        <v>2.6071468683333335E-2</v>
      </c>
      <c r="AF2394" s="72">
        <v>1</v>
      </c>
      <c r="AG2394" s="66">
        <f t="shared" si="251"/>
        <v>2.6071468683333335E-2</v>
      </c>
      <c r="AH2394" s="66">
        <f t="shared" si="249"/>
        <v>9.8987093699866649E-2</v>
      </c>
      <c r="AI2394" s="67" t="s">
        <v>71</v>
      </c>
      <c r="AJ2394" s="162"/>
      <c r="AK2394" s="162"/>
      <c r="AS2394" s="155"/>
      <c r="AT2394" s="155"/>
      <c r="AU2394" s="155"/>
      <c r="AV2394" s="155"/>
      <c r="AW2394" s="155"/>
      <c r="AX2394" s="155"/>
      <c r="AY2394" s="155"/>
      <c r="AZ2394" s="155"/>
      <c r="BA2394" s="155"/>
    </row>
    <row r="2395" spans="1:90" x14ac:dyDescent="0.25">
      <c r="A2395" s="70" t="s">
        <v>16</v>
      </c>
      <c r="B2395" s="64">
        <v>34039</v>
      </c>
      <c r="C2395" s="64" t="s">
        <v>47</v>
      </c>
      <c r="D2395" s="64" t="s">
        <v>53</v>
      </c>
      <c r="E2395" s="64" t="s">
        <v>95</v>
      </c>
      <c r="F2395" s="64" t="s">
        <v>96</v>
      </c>
      <c r="G2395" s="64" t="s">
        <v>163</v>
      </c>
      <c r="H2395" s="64"/>
      <c r="I2395" s="64">
        <v>2270003030</v>
      </c>
      <c r="J2395" s="65" t="s">
        <v>1</v>
      </c>
      <c r="K2395" s="64" t="s">
        <v>1</v>
      </c>
      <c r="L2395" s="64" t="s">
        <v>19</v>
      </c>
      <c r="M2395" s="71" t="s">
        <v>19</v>
      </c>
      <c r="N2395" s="71">
        <v>6.4298859926272336E-3</v>
      </c>
      <c r="O2395" s="71">
        <v>6.4298859926272336E-3</v>
      </c>
      <c r="P2395" s="66" t="s">
        <v>19</v>
      </c>
      <c r="Q2395" s="71">
        <v>4.6043488699999994E-3</v>
      </c>
      <c r="R2395" s="66">
        <v>1</v>
      </c>
      <c r="S2395" s="66">
        <f t="shared" si="246"/>
        <v>4.6043488699999994E-3</v>
      </c>
      <c r="T2395" s="66">
        <f t="shared" si="250"/>
        <v>1.8255371226272342E-3</v>
      </c>
      <c r="U2395" s="71">
        <v>8.08375771045E-2</v>
      </c>
      <c r="V2395" s="71">
        <v>8.08375771045E-2</v>
      </c>
      <c r="W2395" s="71" t="s">
        <v>19</v>
      </c>
      <c r="X2395" s="71">
        <v>4.2261830526666662E-2</v>
      </c>
      <c r="Y2395" s="66">
        <v>1</v>
      </c>
      <c r="Z2395" s="66">
        <f t="shared" si="247"/>
        <v>4.2261830526666662E-2</v>
      </c>
      <c r="AA2395" s="66">
        <f t="shared" si="248"/>
        <v>3.8575746577833338E-2</v>
      </c>
      <c r="AB2395" s="71">
        <v>3.0166258374600002E-2</v>
      </c>
      <c r="AC2395" s="71">
        <v>3.0166258374600002E-2</v>
      </c>
      <c r="AD2395" s="71"/>
      <c r="AE2395" s="71">
        <v>1.5090256463333333E-2</v>
      </c>
      <c r="AF2395" s="72">
        <v>1</v>
      </c>
      <c r="AG2395" s="66">
        <f t="shared" si="251"/>
        <v>1.5090256463333333E-2</v>
      </c>
      <c r="AH2395" s="66">
        <f t="shared" si="249"/>
        <v>1.5076001911266668E-2</v>
      </c>
      <c r="AI2395" s="67" t="s">
        <v>71</v>
      </c>
      <c r="AJ2395" s="162"/>
      <c r="AK2395" s="162"/>
      <c r="AS2395" s="155"/>
      <c r="AT2395" s="155"/>
      <c r="AU2395" s="155"/>
      <c r="AV2395" s="155"/>
      <c r="AW2395" s="155"/>
      <c r="AX2395" s="155"/>
      <c r="AY2395" s="155"/>
      <c r="AZ2395" s="155"/>
      <c r="BA2395" s="155"/>
    </row>
    <row r="2396" spans="1:90" x14ac:dyDescent="0.25">
      <c r="A2396" s="70" t="s">
        <v>16</v>
      </c>
      <c r="B2396" s="64">
        <v>34039</v>
      </c>
      <c r="C2396" s="64" t="s">
        <v>47</v>
      </c>
      <c r="D2396" s="64" t="s">
        <v>53</v>
      </c>
      <c r="E2396" s="64" t="s">
        <v>97</v>
      </c>
      <c r="F2396" s="64" t="s">
        <v>96</v>
      </c>
      <c r="G2396" s="64" t="s">
        <v>163</v>
      </c>
      <c r="H2396" s="64"/>
      <c r="I2396" s="64">
        <v>2270003040</v>
      </c>
      <c r="J2396" s="65" t="s">
        <v>1</v>
      </c>
      <c r="K2396" s="64" t="s">
        <v>1</v>
      </c>
      <c r="L2396" s="64" t="s">
        <v>19</v>
      </c>
      <c r="M2396" s="71" t="s">
        <v>19</v>
      </c>
      <c r="N2396" s="71">
        <v>7.442952955544339E-3</v>
      </c>
      <c r="O2396" s="71">
        <v>7.442952955544339E-3</v>
      </c>
      <c r="P2396" s="66" t="s">
        <v>19</v>
      </c>
      <c r="Q2396" s="71">
        <v>5.658524666666667E-3</v>
      </c>
      <c r="R2396" s="66">
        <v>1</v>
      </c>
      <c r="S2396" s="66">
        <f t="shared" si="246"/>
        <v>5.658524666666667E-3</v>
      </c>
      <c r="T2396" s="66">
        <f t="shared" si="250"/>
        <v>1.784428288877672E-3</v>
      </c>
      <c r="U2396" s="71">
        <v>9.3061457771999992E-2</v>
      </c>
      <c r="V2396" s="71">
        <v>9.3061457771999992E-2</v>
      </c>
      <c r="W2396" s="71" t="s">
        <v>19</v>
      </c>
      <c r="X2396" s="71">
        <v>5.5859559250000003E-2</v>
      </c>
      <c r="Y2396" s="66">
        <v>1</v>
      </c>
      <c r="Z2396" s="66">
        <f t="shared" si="247"/>
        <v>5.5859559250000003E-2</v>
      </c>
      <c r="AA2396" s="66">
        <f t="shared" si="248"/>
        <v>3.7201898521999989E-2</v>
      </c>
      <c r="AB2396" s="71">
        <v>3.0725277743000004E-2</v>
      </c>
      <c r="AC2396" s="71">
        <v>3.0725277743000004E-2</v>
      </c>
      <c r="AD2396" s="71"/>
      <c r="AE2396" s="71">
        <v>1.9437767103333333E-2</v>
      </c>
      <c r="AF2396" s="72">
        <v>1</v>
      </c>
      <c r="AG2396" s="66">
        <f t="shared" si="251"/>
        <v>1.9437767103333333E-2</v>
      </c>
      <c r="AH2396" s="66">
        <f t="shared" si="249"/>
        <v>1.1287510639666671E-2</v>
      </c>
      <c r="AI2396" s="67" t="s">
        <v>71</v>
      </c>
      <c r="AJ2396" s="162"/>
      <c r="AK2396" s="162"/>
      <c r="AS2396" s="155"/>
      <c r="AT2396" s="155"/>
      <c r="AU2396" s="155"/>
      <c r="AV2396" s="155"/>
      <c r="AW2396" s="155"/>
      <c r="AX2396" s="155"/>
      <c r="AY2396" s="155"/>
      <c r="AZ2396" s="155"/>
      <c r="BA2396" s="155"/>
    </row>
    <row r="2397" spans="1:90" x14ac:dyDescent="0.25">
      <c r="A2397" s="70" t="s">
        <v>16</v>
      </c>
      <c r="B2397" s="64">
        <v>34039</v>
      </c>
      <c r="C2397" s="64" t="s">
        <v>47</v>
      </c>
      <c r="D2397" s="64" t="s">
        <v>53</v>
      </c>
      <c r="E2397" s="64" t="s">
        <v>132</v>
      </c>
      <c r="F2397" s="64" t="s">
        <v>96</v>
      </c>
      <c r="G2397" s="64" t="s">
        <v>163</v>
      </c>
      <c r="H2397" s="64"/>
      <c r="I2397" s="64">
        <v>2270003050</v>
      </c>
      <c r="J2397" s="65" t="s">
        <v>1</v>
      </c>
      <c r="K2397" s="64" t="s">
        <v>1</v>
      </c>
      <c r="L2397" s="64" t="s">
        <v>19</v>
      </c>
      <c r="M2397" s="71" t="s">
        <v>19</v>
      </c>
      <c r="N2397" s="71">
        <v>8.5860212129523002E-4</v>
      </c>
      <c r="O2397" s="71">
        <v>8.5860212129523002E-4</v>
      </c>
      <c r="P2397" s="66" t="s">
        <v>19</v>
      </c>
      <c r="Q2397" s="71">
        <v>6.610185633333333E-4</v>
      </c>
      <c r="R2397" s="66">
        <v>1</v>
      </c>
      <c r="S2397" s="66">
        <f t="shared" si="246"/>
        <v>6.610185633333333E-4</v>
      </c>
      <c r="T2397" s="66">
        <f t="shared" si="250"/>
        <v>1.9758355796189672E-4</v>
      </c>
      <c r="U2397" s="71">
        <v>4.801989437E-3</v>
      </c>
      <c r="V2397" s="71">
        <v>4.801989437E-3</v>
      </c>
      <c r="W2397" s="71" t="s">
        <v>19</v>
      </c>
      <c r="X2397" s="71">
        <v>3.7574073533333334E-3</v>
      </c>
      <c r="Y2397" s="66">
        <v>1</v>
      </c>
      <c r="Z2397" s="66">
        <f t="shared" si="247"/>
        <v>3.7574073533333334E-3</v>
      </c>
      <c r="AA2397" s="66">
        <f t="shared" si="248"/>
        <v>1.0445820836666665E-3</v>
      </c>
      <c r="AB2397" s="71">
        <v>3.2951689120000001E-3</v>
      </c>
      <c r="AC2397" s="71">
        <v>3.2951689120000001E-3</v>
      </c>
      <c r="AD2397" s="71"/>
      <c r="AE2397" s="71">
        <v>2.496364713333333E-3</v>
      </c>
      <c r="AF2397" s="72">
        <v>1</v>
      </c>
      <c r="AG2397" s="66">
        <f t="shared" si="251"/>
        <v>2.496364713333333E-3</v>
      </c>
      <c r="AH2397" s="66">
        <f t="shared" si="249"/>
        <v>7.9880419866666707E-4</v>
      </c>
      <c r="AI2397" s="67" t="s">
        <v>71</v>
      </c>
      <c r="AJ2397" s="162"/>
      <c r="AK2397" s="162"/>
      <c r="AL2397" s="12"/>
      <c r="AM2397" s="12"/>
      <c r="AN2397" s="12"/>
      <c r="AO2397" s="12"/>
      <c r="AP2397" s="12"/>
      <c r="AQ2397" s="12"/>
      <c r="AR2397" s="12"/>
      <c r="AS2397" s="305"/>
      <c r="AT2397" s="305"/>
      <c r="AU2397" s="305"/>
      <c r="AV2397" s="305"/>
      <c r="AW2397" s="305"/>
      <c r="AX2397" s="305"/>
      <c r="AY2397" s="305"/>
      <c r="AZ2397" s="305"/>
      <c r="BA2397" s="305"/>
    </row>
    <row r="2398" spans="1:90" x14ac:dyDescent="0.25">
      <c r="A2398" s="70" t="s">
        <v>16</v>
      </c>
      <c r="B2398" s="64">
        <v>34039</v>
      </c>
      <c r="C2398" s="64" t="s">
        <v>47</v>
      </c>
      <c r="D2398" s="64" t="s">
        <v>53</v>
      </c>
      <c r="E2398" s="64" t="s">
        <v>133</v>
      </c>
      <c r="F2398" s="64" t="s">
        <v>96</v>
      </c>
      <c r="G2398" s="64" t="s">
        <v>163</v>
      </c>
      <c r="H2398" s="64"/>
      <c r="I2398" s="64">
        <v>2270003060</v>
      </c>
      <c r="J2398" s="65" t="s">
        <v>1</v>
      </c>
      <c r="K2398" s="64" t="s">
        <v>1</v>
      </c>
      <c r="L2398" s="64" t="s">
        <v>19</v>
      </c>
      <c r="M2398" s="71" t="s">
        <v>19</v>
      </c>
      <c r="N2398" s="71">
        <v>1.4806360586176379E-2</v>
      </c>
      <c r="O2398" s="71">
        <v>1.4806360586176379E-2</v>
      </c>
      <c r="P2398" s="66" t="s">
        <v>19</v>
      </c>
      <c r="Q2398" s="71">
        <v>1.0173586426666667E-2</v>
      </c>
      <c r="R2398" s="66">
        <v>1</v>
      </c>
      <c r="S2398" s="66">
        <f t="shared" si="246"/>
        <v>1.0173586426666667E-2</v>
      </c>
      <c r="T2398" s="66">
        <f t="shared" si="250"/>
        <v>4.632774159509712E-3</v>
      </c>
      <c r="U2398" s="71">
        <v>0.1802716784</v>
      </c>
      <c r="V2398" s="71">
        <v>0.1802716784</v>
      </c>
      <c r="W2398" s="71" t="s">
        <v>19</v>
      </c>
      <c r="X2398" s="71">
        <v>0.15908831869333331</v>
      </c>
      <c r="Y2398" s="66">
        <v>1</v>
      </c>
      <c r="Z2398" s="66">
        <f t="shared" si="247"/>
        <v>0.15908831869333331</v>
      </c>
      <c r="AA2398" s="66">
        <f t="shared" si="248"/>
        <v>2.1183359706666682E-2</v>
      </c>
      <c r="AB2398" s="71">
        <v>0.10018266839999999</v>
      </c>
      <c r="AC2398" s="71">
        <v>0.10018266839999999</v>
      </c>
      <c r="AD2398" s="71"/>
      <c r="AE2398" s="71">
        <v>5.8960357280000007E-2</v>
      </c>
      <c r="AF2398" s="72">
        <v>1</v>
      </c>
      <c r="AG2398" s="66">
        <f t="shared" si="251"/>
        <v>5.8960357280000007E-2</v>
      </c>
      <c r="AH2398" s="66">
        <f t="shared" si="249"/>
        <v>4.1222311119999987E-2</v>
      </c>
      <c r="AI2398" s="67" t="s">
        <v>71</v>
      </c>
      <c r="AJ2398" s="162"/>
      <c r="AK2398" s="162"/>
      <c r="AS2398" s="155"/>
      <c r="AT2398" s="155"/>
      <c r="AU2398" s="155"/>
      <c r="AV2398" s="155"/>
      <c r="AW2398" s="155"/>
      <c r="AX2398" s="155"/>
      <c r="AY2398" s="155"/>
      <c r="AZ2398" s="155"/>
      <c r="BA2398" s="155"/>
    </row>
    <row r="2399" spans="1:90" x14ac:dyDescent="0.25">
      <c r="A2399" s="70" t="s">
        <v>16</v>
      </c>
      <c r="B2399" s="64">
        <v>34039</v>
      </c>
      <c r="C2399" s="64" t="s">
        <v>47</v>
      </c>
      <c r="D2399" s="64" t="s">
        <v>53</v>
      </c>
      <c r="E2399" s="64" t="s">
        <v>134</v>
      </c>
      <c r="F2399" s="64" t="s">
        <v>96</v>
      </c>
      <c r="G2399" s="64" t="s">
        <v>163</v>
      </c>
      <c r="H2399" s="64"/>
      <c r="I2399" s="64">
        <v>2270003070</v>
      </c>
      <c r="J2399" s="65" t="s">
        <v>1</v>
      </c>
      <c r="K2399" s="64" t="s">
        <v>1</v>
      </c>
      <c r="L2399" s="64" t="s">
        <v>19</v>
      </c>
      <c r="M2399" s="71" t="s">
        <v>19</v>
      </c>
      <c r="N2399" s="71">
        <v>7.6422534738202694E-3</v>
      </c>
      <c r="O2399" s="71">
        <v>7.6422534738202694E-3</v>
      </c>
      <c r="P2399" s="66" t="s">
        <v>19</v>
      </c>
      <c r="Q2399" s="71">
        <v>5.8459173666666657E-3</v>
      </c>
      <c r="R2399" s="66">
        <v>1</v>
      </c>
      <c r="S2399" s="66">
        <f t="shared" si="246"/>
        <v>5.8459173666666657E-3</v>
      </c>
      <c r="T2399" s="66">
        <f t="shared" si="250"/>
        <v>1.7963361071536036E-3</v>
      </c>
      <c r="U2399" s="71">
        <v>9.4353589143100006E-2</v>
      </c>
      <c r="V2399" s="71">
        <v>9.4353589143100006E-2</v>
      </c>
      <c r="W2399" s="71" t="s">
        <v>19</v>
      </c>
      <c r="X2399" s="71">
        <v>3.6534962640000009E-2</v>
      </c>
      <c r="Y2399" s="66">
        <v>1</v>
      </c>
      <c r="Z2399" s="66">
        <f t="shared" si="247"/>
        <v>3.6534962640000009E-2</v>
      </c>
      <c r="AA2399" s="66">
        <f t="shared" si="248"/>
        <v>5.7818626503099997E-2</v>
      </c>
      <c r="AB2399" s="71">
        <v>4.5771876717000004E-2</v>
      </c>
      <c r="AC2399" s="71">
        <v>4.5771876717000004E-2</v>
      </c>
      <c r="AD2399" s="71"/>
      <c r="AE2399" s="71">
        <v>1.3736987220000002E-2</v>
      </c>
      <c r="AF2399" s="72">
        <v>1</v>
      </c>
      <c r="AG2399" s="66">
        <f t="shared" si="251"/>
        <v>1.3736987220000002E-2</v>
      </c>
      <c r="AH2399" s="66">
        <f t="shared" si="249"/>
        <v>3.2034889497000001E-2</v>
      </c>
      <c r="AI2399" s="67" t="s">
        <v>71</v>
      </c>
      <c r="AJ2399" s="162"/>
      <c r="AK2399" s="162"/>
      <c r="AS2399" s="155"/>
      <c r="AT2399" s="155"/>
      <c r="AU2399" s="155"/>
      <c r="AV2399" s="155"/>
      <c r="AW2399" s="155"/>
      <c r="AX2399" s="155"/>
      <c r="AY2399" s="155"/>
      <c r="AZ2399" s="155"/>
      <c r="BA2399" s="155"/>
    </row>
    <row r="2400" spans="1:90" x14ac:dyDescent="0.25">
      <c r="A2400" s="70" t="s">
        <v>16</v>
      </c>
      <c r="B2400" s="64">
        <v>34039</v>
      </c>
      <c r="C2400" s="64" t="s">
        <v>47</v>
      </c>
      <c r="D2400" s="64" t="s">
        <v>53</v>
      </c>
      <c r="E2400" s="64" t="s">
        <v>103</v>
      </c>
      <c r="F2400" s="64" t="s">
        <v>100</v>
      </c>
      <c r="G2400" s="64" t="s">
        <v>163</v>
      </c>
      <c r="H2400" s="64"/>
      <c r="I2400" s="64">
        <v>2270004031</v>
      </c>
      <c r="J2400" s="65" t="s">
        <v>1</v>
      </c>
      <c r="K2400" s="64" t="s">
        <v>1</v>
      </c>
      <c r="L2400" s="64" t="s">
        <v>19</v>
      </c>
      <c r="M2400" s="71" t="s">
        <v>19</v>
      </c>
      <c r="N2400" s="71">
        <v>3.0187197443519998E-6</v>
      </c>
      <c r="O2400" s="71">
        <v>3.0187197443519998E-6</v>
      </c>
      <c r="P2400" s="66" t="s">
        <v>19</v>
      </c>
      <c r="Q2400" s="71">
        <v>2.5720566666666666E-6</v>
      </c>
      <c r="R2400" s="66">
        <v>1</v>
      </c>
      <c r="S2400" s="66">
        <f t="shared" si="246"/>
        <v>2.5720566666666666E-6</v>
      </c>
      <c r="T2400" s="66">
        <f t="shared" si="250"/>
        <v>4.4666307768533319E-7</v>
      </c>
      <c r="U2400" s="71">
        <v>1.8309337100000001E-5</v>
      </c>
      <c r="V2400" s="71">
        <v>1.8309337100000001E-5</v>
      </c>
      <c r="W2400" s="71" t="s">
        <v>19</v>
      </c>
      <c r="X2400" s="71">
        <v>1.873927E-5</v>
      </c>
      <c r="Y2400" s="66">
        <v>1</v>
      </c>
      <c r="Z2400" s="66">
        <f t="shared" si="247"/>
        <v>1.873927E-5</v>
      </c>
      <c r="AA2400" s="66">
        <f t="shared" si="248"/>
        <v>-4.2993289999999939E-7</v>
      </c>
      <c r="AB2400" s="71">
        <v>1.1160917E-5</v>
      </c>
      <c r="AC2400" s="71">
        <v>1.1160917E-5</v>
      </c>
      <c r="AD2400" s="71"/>
      <c r="AE2400" s="71">
        <v>1.1023100000000001E-5</v>
      </c>
      <c r="AF2400" s="72">
        <v>1</v>
      </c>
      <c r="AG2400" s="66">
        <f t="shared" si="251"/>
        <v>1.1023100000000001E-5</v>
      </c>
      <c r="AH2400" s="66">
        <f t="shared" si="249"/>
        <v>1.3781699999999875E-7</v>
      </c>
      <c r="AI2400" s="67" t="s">
        <v>71</v>
      </c>
      <c r="AJ2400" s="162"/>
      <c r="AK2400" s="162"/>
      <c r="AS2400" s="155"/>
      <c r="AT2400" s="155"/>
      <c r="AU2400" s="155"/>
      <c r="AV2400" s="155"/>
      <c r="AW2400" s="155"/>
      <c r="AX2400" s="155"/>
      <c r="AY2400" s="155"/>
      <c r="AZ2400" s="155"/>
      <c r="BA2400" s="155"/>
      <c r="BB2400" s="12"/>
      <c r="BC2400" s="12"/>
      <c r="BD2400" s="12"/>
      <c r="BE2400" s="12"/>
      <c r="BF2400" s="12"/>
      <c r="BG2400" s="12"/>
      <c r="BH2400" s="12"/>
      <c r="BI2400" s="12"/>
      <c r="BJ2400" s="12"/>
      <c r="BM2400" s="12"/>
      <c r="BR2400" s="12"/>
      <c r="BW2400" s="12"/>
      <c r="CB2400" s="12"/>
      <c r="CG2400" s="12"/>
      <c r="CL2400" s="12"/>
    </row>
    <row r="2401" spans="1:102" x14ac:dyDescent="0.25">
      <c r="A2401" s="70" t="s">
        <v>16</v>
      </c>
      <c r="B2401" s="68">
        <v>34039</v>
      </c>
      <c r="C2401" s="68" t="s">
        <v>47</v>
      </c>
      <c r="D2401" s="64" t="s">
        <v>53</v>
      </c>
      <c r="E2401" s="64" t="s">
        <v>104</v>
      </c>
      <c r="F2401" s="64" t="s">
        <v>100</v>
      </c>
      <c r="G2401" s="64" t="s">
        <v>163</v>
      </c>
      <c r="H2401" s="64"/>
      <c r="I2401" s="64">
        <v>2270004036</v>
      </c>
      <c r="J2401" s="65" t="s">
        <v>1</v>
      </c>
      <c r="K2401" s="64" t="s">
        <v>1</v>
      </c>
      <c r="L2401" s="64" t="s">
        <v>19</v>
      </c>
      <c r="M2401" s="71" t="s">
        <v>19</v>
      </c>
      <c r="N2401" s="71">
        <v>0</v>
      </c>
      <c r="O2401" s="71">
        <v>0</v>
      </c>
      <c r="P2401" s="66" t="s">
        <v>19</v>
      </c>
      <c r="Q2401" s="71">
        <v>0</v>
      </c>
      <c r="R2401" s="66">
        <v>1</v>
      </c>
      <c r="S2401" s="66">
        <f t="shared" si="246"/>
        <v>0</v>
      </c>
      <c r="T2401" s="66">
        <f t="shared" si="250"/>
        <v>0</v>
      </c>
      <c r="U2401" s="71">
        <v>0</v>
      </c>
      <c r="V2401" s="71">
        <v>0</v>
      </c>
      <c r="W2401" s="71" t="s">
        <v>19</v>
      </c>
      <c r="X2401" s="71">
        <v>0</v>
      </c>
      <c r="Y2401" s="66">
        <v>1</v>
      </c>
      <c r="Z2401" s="66">
        <f t="shared" si="247"/>
        <v>0</v>
      </c>
      <c r="AA2401" s="66">
        <f t="shared" si="248"/>
        <v>0</v>
      </c>
      <c r="AB2401" s="71">
        <v>0</v>
      </c>
      <c r="AC2401" s="71">
        <v>0</v>
      </c>
      <c r="AD2401" s="71"/>
      <c r="AE2401" s="71">
        <v>0</v>
      </c>
      <c r="AF2401" s="72">
        <v>1</v>
      </c>
      <c r="AG2401" s="66">
        <f t="shared" si="251"/>
        <v>0</v>
      </c>
      <c r="AH2401" s="66">
        <f t="shared" si="249"/>
        <v>0</v>
      </c>
      <c r="AI2401" s="67" t="s">
        <v>71</v>
      </c>
      <c r="AJ2401" s="162"/>
      <c r="AK2401" s="162"/>
      <c r="AS2401" s="155"/>
      <c r="AT2401" s="155"/>
      <c r="AU2401" s="155"/>
      <c r="AV2401" s="155"/>
      <c r="AW2401" s="155"/>
      <c r="AX2401" s="155"/>
      <c r="AY2401" s="155"/>
      <c r="AZ2401" s="155"/>
      <c r="BA2401" s="155"/>
    </row>
    <row r="2402" spans="1:102" x14ac:dyDescent="0.25">
      <c r="A2402" s="70" t="s">
        <v>16</v>
      </c>
      <c r="B2402" s="64">
        <v>34039</v>
      </c>
      <c r="C2402" s="64" t="s">
        <v>47</v>
      </c>
      <c r="D2402" s="64" t="s">
        <v>53</v>
      </c>
      <c r="E2402" s="64" t="s">
        <v>137</v>
      </c>
      <c r="F2402" s="64" t="s">
        <v>100</v>
      </c>
      <c r="G2402" s="64" t="s">
        <v>163</v>
      </c>
      <c r="H2402" s="64"/>
      <c r="I2402" s="64">
        <v>2270004046</v>
      </c>
      <c r="J2402" s="65" t="s">
        <v>1</v>
      </c>
      <c r="K2402" s="64" t="s">
        <v>1</v>
      </c>
      <c r="L2402" s="64" t="s">
        <v>19</v>
      </c>
      <c r="M2402" s="73" t="s">
        <v>19</v>
      </c>
      <c r="N2402" s="71">
        <v>1.236857353901746E-2</v>
      </c>
      <c r="O2402" s="71">
        <v>1.236857353901746E-2</v>
      </c>
      <c r="P2402" s="66" t="s">
        <v>19</v>
      </c>
      <c r="Q2402" s="71">
        <v>1.0250748126666667E-2</v>
      </c>
      <c r="R2402" s="66">
        <v>1</v>
      </c>
      <c r="S2402" s="66">
        <f t="shared" ref="S2402:S2465" si="252">R2402*Q2402</f>
        <v>1.0250748126666667E-2</v>
      </c>
      <c r="T2402" s="66">
        <f t="shared" si="250"/>
        <v>2.1178254123507927E-3</v>
      </c>
      <c r="U2402" s="71">
        <v>0.104118971938</v>
      </c>
      <c r="V2402" s="71">
        <v>0.104118971938</v>
      </c>
      <c r="W2402" s="71" t="s">
        <v>19</v>
      </c>
      <c r="X2402" s="71">
        <v>0.10501927832000001</v>
      </c>
      <c r="Y2402" s="66">
        <v>1</v>
      </c>
      <c r="Z2402" s="66">
        <f t="shared" ref="Z2402:Z2465" si="253">Y2402*X2402</f>
        <v>0.10501927832000001</v>
      </c>
      <c r="AA2402" s="66">
        <f t="shared" ref="AA2402:AA2465" si="254">V2402-Z2402</f>
        <v>-9.0030638200000457E-4</v>
      </c>
      <c r="AB2402" s="71">
        <v>5.2813761157999996E-2</v>
      </c>
      <c r="AC2402" s="71">
        <v>5.2813761157999996E-2</v>
      </c>
      <c r="AD2402" s="71"/>
      <c r="AE2402" s="71">
        <v>4.5585295176666672E-2</v>
      </c>
      <c r="AF2402" s="72">
        <v>1</v>
      </c>
      <c r="AG2402" s="66">
        <f t="shared" si="251"/>
        <v>4.5585295176666672E-2</v>
      </c>
      <c r="AH2402" s="66">
        <f t="shared" ref="AH2402:AH2465" si="255">AC2402-AG2402</f>
        <v>7.2284659813333235E-3</v>
      </c>
      <c r="AI2402" s="67" t="s">
        <v>71</v>
      </c>
      <c r="AJ2402" s="162"/>
      <c r="AK2402" s="162"/>
      <c r="AS2402" s="155"/>
      <c r="AT2402" s="155"/>
      <c r="AU2402" s="155"/>
      <c r="AV2402" s="155"/>
      <c r="AW2402" s="155"/>
      <c r="AX2402" s="155"/>
      <c r="AY2402" s="155"/>
      <c r="AZ2402" s="155"/>
      <c r="BA2402" s="155"/>
    </row>
    <row r="2403" spans="1:102" x14ac:dyDescent="0.25">
      <c r="A2403" s="70" t="s">
        <v>16</v>
      </c>
      <c r="B2403" s="64">
        <v>34039</v>
      </c>
      <c r="C2403" s="64" t="s">
        <v>47</v>
      </c>
      <c r="D2403" s="64" t="s">
        <v>53</v>
      </c>
      <c r="E2403" s="64" t="s">
        <v>139</v>
      </c>
      <c r="F2403" s="64" t="s">
        <v>100</v>
      </c>
      <c r="G2403" s="64" t="s">
        <v>163</v>
      </c>
      <c r="H2403" s="64"/>
      <c r="I2403" s="64">
        <v>2270004056</v>
      </c>
      <c r="J2403" s="65" t="s">
        <v>1</v>
      </c>
      <c r="K2403" s="64" t="s">
        <v>1</v>
      </c>
      <c r="L2403" s="64" t="s">
        <v>19</v>
      </c>
      <c r="M2403" s="71" t="s">
        <v>19</v>
      </c>
      <c r="N2403" s="71">
        <v>2.6089114732010454E-3</v>
      </c>
      <c r="O2403" s="71">
        <v>2.6089114732010454E-3</v>
      </c>
      <c r="P2403" s="66" t="s">
        <v>19</v>
      </c>
      <c r="Q2403" s="71">
        <v>2.5257596466666666E-3</v>
      </c>
      <c r="R2403" s="66">
        <v>1</v>
      </c>
      <c r="S2403" s="66">
        <f t="shared" si="252"/>
        <v>2.5257596466666666E-3</v>
      </c>
      <c r="T2403" s="66">
        <f t="shared" si="250"/>
        <v>8.3151826534378758E-5</v>
      </c>
      <c r="U2403" s="71">
        <v>2.0678145175399999E-2</v>
      </c>
      <c r="V2403" s="71">
        <v>2.0678145175399999E-2</v>
      </c>
      <c r="W2403" s="71" t="s">
        <v>19</v>
      </c>
      <c r="X2403" s="71">
        <v>2.2355581673333336E-2</v>
      </c>
      <c r="Y2403" s="66">
        <v>1</v>
      </c>
      <c r="Z2403" s="66">
        <f t="shared" si="253"/>
        <v>2.2355581673333336E-2</v>
      </c>
      <c r="AA2403" s="66">
        <f t="shared" si="254"/>
        <v>-1.6774364979333378E-3</v>
      </c>
      <c r="AB2403" s="71">
        <v>1.11119984E-2</v>
      </c>
      <c r="AC2403" s="71">
        <v>1.11119984E-2</v>
      </c>
      <c r="AD2403" s="71"/>
      <c r="AE2403" s="71">
        <v>1.1557720350000002E-2</v>
      </c>
      <c r="AF2403" s="72">
        <v>1</v>
      </c>
      <c r="AG2403" s="66">
        <f t="shared" si="251"/>
        <v>1.1557720350000002E-2</v>
      </c>
      <c r="AH2403" s="66">
        <f t="shared" si="255"/>
        <v>-4.4572195000000189E-4</v>
      </c>
      <c r="AI2403" s="67" t="s">
        <v>71</v>
      </c>
      <c r="AJ2403" s="162"/>
      <c r="AK2403" s="162"/>
      <c r="AS2403" s="155"/>
      <c r="AT2403" s="155"/>
      <c r="AU2403" s="155"/>
      <c r="AV2403" s="155"/>
      <c r="AW2403" s="155"/>
      <c r="AX2403" s="155"/>
      <c r="AY2403" s="155"/>
      <c r="AZ2403" s="155"/>
      <c r="BA2403" s="155"/>
    </row>
    <row r="2404" spans="1:102" x14ac:dyDescent="0.25">
      <c r="A2404" s="70" t="s">
        <v>16</v>
      </c>
      <c r="B2404" s="64">
        <v>34039</v>
      </c>
      <c r="C2404" s="64" t="s">
        <v>47</v>
      </c>
      <c r="D2404" s="64" t="s">
        <v>53</v>
      </c>
      <c r="E2404" s="64" t="s">
        <v>140</v>
      </c>
      <c r="F2404" s="64" t="s">
        <v>100</v>
      </c>
      <c r="G2404" s="64" t="s">
        <v>163</v>
      </c>
      <c r="H2404" s="64"/>
      <c r="I2404" s="64">
        <v>2270004066</v>
      </c>
      <c r="J2404" s="65" t="s">
        <v>1</v>
      </c>
      <c r="K2404" s="64" t="s">
        <v>1</v>
      </c>
      <c r="L2404" s="64" t="s">
        <v>19</v>
      </c>
      <c r="M2404" s="71" t="s">
        <v>19</v>
      </c>
      <c r="N2404" s="71">
        <v>1.4423935065132011E-2</v>
      </c>
      <c r="O2404" s="71">
        <v>1.4423935065132011E-2</v>
      </c>
      <c r="P2404" s="66" t="s">
        <v>19</v>
      </c>
      <c r="Q2404" s="71">
        <v>1.233374659E-2</v>
      </c>
      <c r="R2404" s="66">
        <v>1</v>
      </c>
      <c r="S2404" s="66">
        <f t="shared" si="252"/>
        <v>1.233374659E-2</v>
      </c>
      <c r="T2404" s="66">
        <f t="shared" si="250"/>
        <v>2.0901884751320116E-3</v>
      </c>
      <c r="U2404" s="71">
        <v>0.1553634677836</v>
      </c>
      <c r="V2404" s="71">
        <v>0.1553634677836</v>
      </c>
      <c r="W2404" s="71" t="s">
        <v>19</v>
      </c>
      <c r="X2404" s="71">
        <v>0.12893867044666665</v>
      </c>
      <c r="Y2404" s="66">
        <v>1</v>
      </c>
      <c r="Z2404" s="66">
        <f t="shared" si="253"/>
        <v>0.12893867044666665</v>
      </c>
      <c r="AA2404" s="66">
        <f t="shared" si="254"/>
        <v>2.6424797336933342E-2</v>
      </c>
      <c r="AB2404" s="71">
        <v>6.29965442722E-2</v>
      </c>
      <c r="AC2404" s="71">
        <v>6.29965442722E-2</v>
      </c>
      <c r="AD2404" s="71"/>
      <c r="AE2404" s="71">
        <v>4.9025972123333338E-2</v>
      </c>
      <c r="AF2404" s="72">
        <v>1</v>
      </c>
      <c r="AG2404" s="66">
        <f t="shared" si="251"/>
        <v>4.9025972123333338E-2</v>
      </c>
      <c r="AH2404" s="66">
        <f t="shared" si="255"/>
        <v>1.3970572148866663E-2</v>
      </c>
      <c r="AI2404" s="67" t="s">
        <v>71</v>
      </c>
      <c r="AJ2404" s="162"/>
      <c r="AK2404" s="162"/>
      <c r="AS2404" s="155"/>
      <c r="AT2404" s="155"/>
      <c r="AU2404" s="155"/>
      <c r="AV2404" s="155"/>
      <c r="AW2404" s="155"/>
      <c r="AX2404" s="155"/>
      <c r="AY2404" s="155"/>
      <c r="AZ2404" s="155"/>
      <c r="BA2404" s="155"/>
    </row>
    <row r="2405" spans="1:102" x14ac:dyDescent="0.25">
      <c r="A2405" s="70" t="s">
        <v>16</v>
      </c>
      <c r="B2405" s="64">
        <v>34039</v>
      </c>
      <c r="C2405" s="64" t="s">
        <v>47</v>
      </c>
      <c r="D2405" s="64" t="s">
        <v>53</v>
      </c>
      <c r="E2405" s="64" t="s">
        <v>105</v>
      </c>
      <c r="F2405" s="64" t="s">
        <v>100</v>
      </c>
      <c r="G2405" s="64" t="s">
        <v>163</v>
      </c>
      <c r="H2405" s="64"/>
      <c r="I2405" s="64">
        <v>2270004071</v>
      </c>
      <c r="J2405" s="65" t="s">
        <v>1</v>
      </c>
      <c r="K2405" s="64" t="s">
        <v>1</v>
      </c>
      <c r="L2405" s="64" t="s">
        <v>19</v>
      </c>
      <c r="M2405" s="71" t="s">
        <v>19</v>
      </c>
      <c r="N2405" s="71">
        <v>1.1580273027998998E-3</v>
      </c>
      <c r="O2405" s="71">
        <v>1.1580273027998998E-3</v>
      </c>
      <c r="P2405" s="66" t="s">
        <v>19</v>
      </c>
      <c r="Q2405" s="71">
        <v>9.2189859666666658E-4</v>
      </c>
      <c r="R2405" s="66">
        <v>1</v>
      </c>
      <c r="S2405" s="66">
        <f t="shared" si="252"/>
        <v>9.2189859666666658E-4</v>
      </c>
      <c r="T2405" s="66">
        <f t="shared" si="250"/>
        <v>2.3612870613323321E-4</v>
      </c>
      <c r="U2405" s="71">
        <v>1.4584132223000002E-2</v>
      </c>
      <c r="V2405" s="71">
        <v>1.4584132223000002E-2</v>
      </c>
      <c r="W2405" s="71" t="s">
        <v>19</v>
      </c>
      <c r="X2405" s="71">
        <v>1.0564906476666665E-2</v>
      </c>
      <c r="Y2405" s="66">
        <v>1</v>
      </c>
      <c r="Z2405" s="66">
        <f t="shared" si="253"/>
        <v>1.0564906476666665E-2</v>
      </c>
      <c r="AA2405" s="66">
        <f t="shared" si="254"/>
        <v>4.0192257463333367E-3</v>
      </c>
      <c r="AB2405" s="71">
        <v>5.9070426730000007E-3</v>
      </c>
      <c r="AC2405" s="71">
        <v>5.9070426730000007E-3</v>
      </c>
      <c r="AD2405" s="71"/>
      <c r="AE2405" s="71">
        <v>3.5509079466666663E-3</v>
      </c>
      <c r="AF2405" s="72">
        <v>1</v>
      </c>
      <c r="AG2405" s="66">
        <f t="shared" si="251"/>
        <v>3.5509079466666663E-3</v>
      </c>
      <c r="AH2405" s="66">
        <f t="shared" si="255"/>
        <v>2.3561347263333344E-3</v>
      </c>
      <c r="AI2405" s="67" t="s">
        <v>71</v>
      </c>
      <c r="AJ2405" s="162"/>
      <c r="AK2405" s="162"/>
      <c r="AS2405" s="155"/>
      <c r="AT2405" s="155"/>
      <c r="AU2405" s="155"/>
      <c r="AV2405" s="155"/>
      <c r="AW2405" s="155"/>
      <c r="AX2405" s="155"/>
      <c r="AY2405" s="155"/>
      <c r="AZ2405" s="155"/>
      <c r="BA2405" s="155"/>
    </row>
    <row r="2406" spans="1:102" x14ac:dyDescent="0.25">
      <c r="A2406" s="70" t="s">
        <v>16</v>
      </c>
      <c r="B2406" s="64">
        <v>34039</v>
      </c>
      <c r="C2406" s="64" t="s">
        <v>47</v>
      </c>
      <c r="D2406" s="64" t="s">
        <v>53</v>
      </c>
      <c r="E2406" s="64" t="s">
        <v>141</v>
      </c>
      <c r="F2406" s="64" t="s">
        <v>100</v>
      </c>
      <c r="G2406" s="64" t="s">
        <v>163</v>
      </c>
      <c r="H2406" s="64"/>
      <c r="I2406" s="64">
        <v>2270004076</v>
      </c>
      <c r="J2406" s="65" t="s">
        <v>1</v>
      </c>
      <c r="K2406" s="64" t="s">
        <v>1</v>
      </c>
      <c r="L2406" s="64" t="s">
        <v>19</v>
      </c>
      <c r="M2406" s="71" t="s">
        <v>19</v>
      </c>
      <c r="N2406" s="71">
        <v>5.2416472454377196E-5</v>
      </c>
      <c r="O2406" s="71">
        <v>5.2416472454377196E-5</v>
      </c>
      <c r="P2406" s="66" t="s">
        <v>19</v>
      </c>
      <c r="Q2406" s="71">
        <v>4.5562146666666661E-5</v>
      </c>
      <c r="R2406" s="66">
        <v>1</v>
      </c>
      <c r="S2406" s="66">
        <f t="shared" si="252"/>
        <v>4.5562146666666661E-5</v>
      </c>
      <c r="T2406" s="66">
        <f t="shared" si="250"/>
        <v>6.8543257877105355E-6</v>
      </c>
      <c r="U2406" s="71">
        <v>4.1937511559999999E-4</v>
      </c>
      <c r="V2406" s="71">
        <v>4.1937511559999999E-4</v>
      </c>
      <c r="W2406" s="71" t="s">
        <v>19</v>
      </c>
      <c r="X2406" s="71">
        <v>4.0932444666666668E-4</v>
      </c>
      <c r="Y2406" s="66">
        <v>1</v>
      </c>
      <c r="Z2406" s="66">
        <f t="shared" si="253"/>
        <v>4.0932444666666668E-4</v>
      </c>
      <c r="AA2406" s="66">
        <f t="shared" si="254"/>
        <v>1.0050668933333313E-5</v>
      </c>
      <c r="AB2406" s="71">
        <v>2.3143365210000002E-4</v>
      </c>
      <c r="AC2406" s="71">
        <v>2.3143365210000002E-4</v>
      </c>
      <c r="AD2406" s="71"/>
      <c r="AE2406" s="71">
        <v>2.0649940666666667E-4</v>
      </c>
      <c r="AF2406" s="72">
        <v>1</v>
      </c>
      <c r="AG2406" s="66">
        <f t="shared" si="251"/>
        <v>2.0649940666666667E-4</v>
      </c>
      <c r="AH2406" s="66">
        <f t="shared" si="255"/>
        <v>2.4934245433333354E-5</v>
      </c>
      <c r="AI2406" s="67" t="s">
        <v>71</v>
      </c>
      <c r="AJ2406" s="162"/>
      <c r="AK2406" s="162"/>
      <c r="AS2406" s="155"/>
      <c r="AT2406" s="155"/>
      <c r="AU2406" s="155"/>
      <c r="AV2406" s="155"/>
      <c r="AW2406" s="155"/>
      <c r="AX2406" s="155"/>
      <c r="AY2406" s="155"/>
      <c r="AZ2406" s="155"/>
      <c r="BA2406" s="155"/>
    </row>
    <row r="2407" spans="1:102" x14ac:dyDescent="0.25">
      <c r="A2407" s="70" t="s">
        <v>16</v>
      </c>
      <c r="B2407" s="64">
        <v>34039</v>
      </c>
      <c r="C2407" s="64" t="s">
        <v>47</v>
      </c>
      <c r="D2407" s="64" t="s">
        <v>53</v>
      </c>
      <c r="E2407" s="64" t="s">
        <v>142</v>
      </c>
      <c r="F2407" s="64" t="s">
        <v>107</v>
      </c>
      <c r="G2407" s="64" t="s">
        <v>163</v>
      </c>
      <c r="H2407" s="64"/>
      <c r="I2407" s="64">
        <v>2270005010</v>
      </c>
      <c r="J2407" s="65" t="s">
        <v>1</v>
      </c>
      <c r="K2407" s="64" t="s">
        <v>1</v>
      </c>
      <c r="L2407" s="64" t="s">
        <v>19</v>
      </c>
      <c r="M2407" s="71" t="s">
        <v>19</v>
      </c>
      <c r="N2407" s="71">
        <v>1.8197400252212997E-9</v>
      </c>
      <c r="O2407" s="71">
        <v>1.8197400252212997E-9</v>
      </c>
      <c r="P2407" s="66" t="s">
        <v>19</v>
      </c>
      <c r="Q2407" s="71">
        <v>0</v>
      </c>
      <c r="R2407" s="66">
        <v>1</v>
      </c>
      <c r="S2407" s="66">
        <f t="shared" si="252"/>
        <v>0</v>
      </c>
      <c r="T2407" s="66">
        <f t="shared" si="250"/>
        <v>1.8197400252212997E-9</v>
      </c>
      <c r="U2407" s="71">
        <v>1.19093546E-8</v>
      </c>
      <c r="V2407" s="71">
        <v>1.19093546E-8</v>
      </c>
      <c r="W2407" s="71" t="s">
        <v>19</v>
      </c>
      <c r="X2407" s="71">
        <v>0</v>
      </c>
      <c r="Y2407" s="66">
        <v>1</v>
      </c>
      <c r="Z2407" s="66">
        <f t="shared" si="253"/>
        <v>0</v>
      </c>
      <c r="AA2407" s="66">
        <f t="shared" si="254"/>
        <v>1.19093546E-8</v>
      </c>
      <c r="AB2407" s="71">
        <v>1.45898227E-8</v>
      </c>
      <c r="AC2407" s="71">
        <v>1.45898227E-8</v>
      </c>
      <c r="AD2407" s="71"/>
      <c r="AE2407" s="71">
        <v>0</v>
      </c>
      <c r="AF2407" s="72">
        <v>1</v>
      </c>
      <c r="AG2407" s="66">
        <f t="shared" si="251"/>
        <v>0</v>
      </c>
      <c r="AH2407" s="66">
        <f t="shared" si="255"/>
        <v>1.45898227E-8</v>
      </c>
      <c r="AI2407" s="67" t="s">
        <v>71</v>
      </c>
      <c r="AJ2407" s="162"/>
      <c r="AK2407" s="162"/>
      <c r="AS2407" s="155"/>
      <c r="AT2407" s="155"/>
      <c r="AU2407" s="155"/>
      <c r="AV2407" s="155"/>
      <c r="AW2407" s="155"/>
      <c r="AX2407" s="155"/>
      <c r="AY2407" s="155"/>
      <c r="AZ2407" s="155"/>
      <c r="BA2407" s="155"/>
    </row>
    <row r="2408" spans="1:102" x14ac:dyDescent="0.25">
      <c r="A2408" s="70" t="s">
        <v>16</v>
      </c>
      <c r="B2408" s="64">
        <v>34039</v>
      </c>
      <c r="C2408" s="64" t="s">
        <v>47</v>
      </c>
      <c r="D2408" s="64" t="s">
        <v>53</v>
      </c>
      <c r="E2408" s="64" t="s">
        <v>143</v>
      </c>
      <c r="F2408" s="64" t="s">
        <v>107</v>
      </c>
      <c r="G2408" s="64" t="s">
        <v>163</v>
      </c>
      <c r="H2408" s="64"/>
      <c r="I2408" s="64">
        <v>2270005015</v>
      </c>
      <c r="J2408" s="65" t="s">
        <v>1</v>
      </c>
      <c r="K2408" s="64" t="s">
        <v>1</v>
      </c>
      <c r="L2408" s="64" t="s">
        <v>19</v>
      </c>
      <c r="M2408" s="71" t="s">
        <v>19</v>
      </c>
      <c r="N2408" s="71">
        <v>5.9275360221597001E-5</v>
      </c>
      <c r="O2408" s="71">
        <v>5.9275360221597001E-5</v>
      </c>
      <c r="P2408" s="66" t="s">
        <v>19</v>
      </c>
      <c r="Q2408" s="71">
        <v>4.3357526666666677E-5</v>
      </c>
      <c r="R2408" s="66">
        <v>1</v>
      </c>
      <c r="S2408" s="66">
        <f t="shared" si="252"/>
        <v>4.3357526666666677E-5</v>
      </c>
      <c r="T2408" s="66">
        <f t="shared" si="250"/>
        <v>1.5917833554930324E-5</v>
      </c>
      <c r="U2408" s="71">
        <v>6.4186544530000003E-4</v>
      </c>
      <c r="V2408" s="71">
        <v>6.4186544530000003E-4</v>
      </c>
      <c r="W2408" s="71" t="s">
        <v>19</v>
      </c>
      <c r="X2408" s="71">
        <v>4.6480738333333336E-4</v>
      </c>
      <c r="Y2408" s="66">
        <v>1</v>
      </c>
      <c r="Z2408" s="66">
        <f t="shared" si="253"/>
        <v>4.6480738333333336E-4</v>
      </c>
      <c r="AA2408" s="66">
        <f t="shared" si="254"/>
        <v>1.7705806196666667E-4</v>
      </c>
      <c r="AB2408" s="71">
        <v>3.2793265699999999E-4</v>
      </c>
      <c r="AC2408" s="71">
        <v>3.2793265699999999E-4</v>
      </c>
      <c r="AD2408" s="71"/>
      <c r="AE2408" s="71">
        <v>2.1274583000000001E-4</v>
      </c>
      <c r="AF2408" s="72">
        <v>1</v>
      </c>
      <c r="AG2408" s="66">
        <f t="shared" si="251"/>
        <v>2.1274583000000001E-4</v>
      </c>
      <c r="AH2408" s="66">
        <f t="shared" si="255"/>
        <v>1.1518682699999998E-4</v>
      </c>
      <c r="AI2408" s="67" t="s">
        <v>71</v>
      </c>
      <c r="AJ2408" s="162"/>
      <c r="AK2408" s="162"/>
      <c r="AS2408" s="155"/>
      <c r="AT2408" s="155"/>
      <c r="AU2408" s="155"/>
      <c r="AV2408" s="155"/>
      <c r="AW2408" s="155"/>
      <c r="AX2408" s="155"/>
      <c r="AY2408" s="155"/>
      <c r="AZ2408" s="155"/>
      <c r="BA2408" s="155"/>
    </row>
    <row r="2409" spans="1:102" x14ac:dyDescent="0.25">
      <c r="A2409" s="70" t="s">
        <v>16</v>
      </c>
      <c r="B2409" s="64">
        <v>34039</v>
      </c>
      <c r="C2409" s="64" t="s">
        <v>47</v>
      </c>
      <c r="D2409" s="64" t="s">
        <v>53</v>
      </c>
      <c r="E2409" s="64" t="s">
        <v>170</v>
      </c>
      <c r="F2409" s="64" t="s">
        <v>107</v>
      </c>
      <c r="G2409" s="64" t="s">
        <v>163</v>
      </c>
      <c r="H2409" s="64"/>
      <c r="I2409" s="64">
        <v>2270005020</v>
      </c>
      <c r="J2409" s="65" t="s">
        <v>1</v>
      </c>
      <c r="K2409" s="64" t="s">
        <v>1</v>
      </c>
      <c r="L2409" s="64" t="s">
        <v>19</v>
      </c>
      <c r="M2409" s="71" t="s">
        <v>19</v>
      </c>
      <c r="N2409" s="71">
        <v>5.8289381604557992E-6</v>
      </c>
      <c r="O2409" s="71">
        <v>5.8289381604557992E-6</v>
      </c>
      <c r="P2409" s="66" t="s">
        <v>19</v>
      </c>
      <c r="Q2409" s="71">
        <v>4.4092400000000003E-6</v>
      </c>
      <c r="R2409" s="66">
        <v>1</v>
      </c>
      <c r="S2409" s="66">
        <f t="shared" si="252"/>
        <v>4.4092400000000003E-6</v>
      </c>
      <c r="T2409" s="66">
        <f t="shared" si="250"/>
        <v>1.4196981604557988E-6</v>
      </c>
      <c r="U2409" s="71">
        <v>6.7520312599999994E-5</v>
      </c>
      <c r="V2409" s="71">
        <v>6.7520312599999994E-5</v>
      </c>
      <c r="W2409" s="71" t="s">
        <v>19</v>
      </c>
      <c r="X2409" s="71">
        <v>5.1441133333333338E-5</v>
      </c>
      <c r="Y2409" s="66">
        <v>1</v>
      </c>
      <c r="Z2409" s="66">
        <f t="shared" si="253"/>
        <v>5.1441133333333338E-5</v>
      </c>
      <c r="AA2409" s="66">
        <f t="shared" si="254"/>
        <v>1.6079179266666656E-5</v>
      </c>
      <c r="AB2409" s="71">
        <v>2.6712016800000001E-5</v>
      </c>
      <c r="AC2409" s="71">
        <v>2.6712016800000001E-5</v>
      </c>
      <c r="AD2409" s="71"/>
      <c r="AE2409" s="71">
        <v>1.9841580000000002E-5</v>
      </c>
      <c r="AF2409" s="72">
        <v>1</v>
      </c>
      <c r="AG2409" s="66">
        <f t="shared" si="251"/>
        <v>1.9841580000000002E-5</v>
      </c>
      <c r="AH2409" s="66">
        <f t="shared" si="255"/>
        <v>6.8704367999999991E-6</v>
      </c>
      <c r="AI2409" s="67" t="s">
        <v>71</v>
      </c>
      <c r="AJ2409" s="162"/>
      <c r="AK2409" s="162"/>
      <c r="AS2409" s="155"/>
      <c r="AT2409" s="155"/>
      <c r="AU2409" s="155"/>
      <c r="AV2409" s="155"/>
      <c r="AW2409" s="155"/>
      <c r="AX2409" s="155"/>
      <c r="AY2409" s="155"/>
      <c r="AZ2409" s="155"/>
      <c r="BA2409" s="155"/>
    </row>
    <row r="2410" spans="1:102" x14ac:dyDescent="0.25">
      <c r="A2410" s="70" t="s">
        <v>16</v>
      </c>
      <c r="B2410" s="64">
        <v>34039</v>
      </c>
      <c r="C2410" s="64" t="s">
        <v>47</v>
      </c>
      <c r="D2410" s="64" t="s">
        <v>53</v>
      </c>
      <c r="E2410" s="64" t="s">
        <v>144</v>
      </c>
      <c r="F2410" s="64" t="s">
        <v>107</v>
      </c>
      <c r="G2410" s="64" t="s">
        <v>163</v>
      </c>
      <c r="H2410" s="64"/>
      <c r="I2410" s="64">
        <v>2270005025</v>
      </c>
      <c r="J2410" s="65" t="s">
        <v>1</v>
      </c>
      <c r="K2410" s="64" t="s">
        <v>1</v>
      </c>
      <c r="L2410" s="64" t="s">
        <v>19</v>
      </c>
      <c r="M2410" s="71" t="s">
        <v>19</v>
      </c>
      <c r="N2410" s="71">
        <v>5.0401820023892999E-8</v>
      </c>
      <c r="O2410" s="71">
        <v>5.0401820023892999E-8</v>
      </c>
      <c r="P2410" s="66" t="s">
        <v>19</v>
      </c>
      <c r="Q2410" s="71">
        <v>0</v>
      </c>
      <c r="R2410" s="66">
        <v>1</v>
      </c>
      <c r="S2410" s="66">
        <f t="shared" si="252"/>
        <v>0</v>
      </c>
      <c r="T2410" s="66">
        <f t="shared" si="250"/>
        <v>5.0401820023892999E-8</v>
      </c>
      <c r="U2410" s="71">
        <v>3.4014143230000005E-7</v>
      </c>
      <c r="V2410" s="71">
        <v>3.4014143230000005E-7</v>
      </c>
      <c r="W2410" s="71" t="s">
        <v>19</v>
      </c>
      <c r="X2410" s="71">
        <v>0</v>
      </c>
      <c r="Y2410" s="66">
        <v>1</v>
      </c>
      <c r="Z2410" s="66">
        <f t="shared" si="253"/>
        <v>0</v>
      </c>
      <c r="AA2410" s="66">
        <f t="shared" si="254"/>
        <v>3.4014143230000005E-7</v>
      </c>
      <c r="AB2410" s="71">
        <v>2.3760040340000002E-7</v>
      </c>
      <c r="AC2410" s="71">
        <v>2.3760040340000002E-7</v>
      </c>
      <c r="AD2410" s="71"/>
      <c r="AE2410" s="71">
        <v>0</v>
      </c>
      <c r="AF2410" s="72">
        <v>1</v>
      </c>
      <c r="AG2410" s="66">
        <f t="shared" si="251"/>
        <v>0</v>
      </c>
      <c r="AH2410" s="66">
        <f t="shared" si="255"/>
        <v>2.3760040340000002E-7</v>
      </c>
      <c r="AI2410" s="67" t="s">
        <v>71</v>
      </c>
      <c r="AJ2410" s="162"/>
      <c r="AK2410" s="162"/>
      <c r="AS2410" s="155"/>
      <c r="AT2410" s="155"/>
      <c r="AU2410" s="155"/>
      <c r="AV2410" s="155"/>
      <c r="AW2410" s="155"/>
      <c r="AX2410" s="155"/>
      <c r="AY2410" s="155"/>
      <c r="AZ2410" s="155"/>
      <c r="BA2410" s="155"/>
    </row>
    <row r="2411" spans="1:102" x14ac:dyDescent="0.25">
      <c r="A2411" s="70" t="s">
        <v>16</v>
      </c>
      <c r="B2411" s="64">
        <v>34039</v>
      </c>
      <c r="C2411" s="64" t="s">
        <v>47</v>
      </c>
      <c r="D2411" s="64" t="s">
        <v>53</v>
      </c>
      <c r="E2411" s="64" t="s">
        <v>145</v>
      </c>
      <c r="F2411" s="64" t="s">
        <v>107</v>
      </c>
      <c r="G2411" s="64" t="s">
        <v>163</v>
      </c>
      <c r="H2411" s="64"/>
      <c r="I2411" s="64">
        <v>2270005030</v>
      </c>
      <c r="J2411" s="65" t="s">
        <v>1</v>
      </c>
      <c r="K2411" s="64" t="s">
        <v>1</v>
      </c>
      <c r="L2411" s="64" t="s">
        <v>19</v>
      </c>
      <c r="M2411" s="71" t="s">
        <v>19</v>
      </c>
      <c r="N2411" s="71">
        <v>7.8270481294199987E-9</v>
      </c>
      <c r="O2411" s="71">
        <v>7.8270481294199987E-9</v>
      </c>
      <c r="P2411" s="66" t="s">
        <v>19</v>
      </c>
      <c r="Q2411" s="71">
        <v>0</v>
      </c>
      <c r="R2411" s="66">
        <v>1</v>
      </c>
      <c r="S2411" s="66">
        <f t="shared" si="252"/>
        <v>0</v>
      </c>
      <c r="T2411" s="66">
        <f t="shared" si="250"/>
        <v>7.8270481294199987E-9</v>
      </c>
      <c r="U2411" s="71">
        <v>5.9622032E-8</v>
      </c>
      <c r="V2411" s="71">
        <v>5.9622032E-8</v>
      </c>
      <c r="W2411" s="71" t="s">
        <v>19</v>
      </c>
      <c r="X2411" s="71">
        <v>0</v>
      </c>
      <c r="Y2411" s="66">
        <v>1</v>
      </c>
      <c r="Z2411" s="66">
        <f t="shared" si="253"/>
        <v>0</v>
      </c>
      <c r="AA2411" s="66">
        <f t="shared" si="254"/>
        <v>5.9622032E-8</v>
      </c>
      <c r="AB2411" s="71">
        <v>5.1156665000000002E-8</v>
      </c>
      <c r="AC2411" s="71">
        <v>5.1156665000000002E-8</v>
      </c>
      <c r="AD2411" s="71"/>
      <c r="AE2411" s="71">
        <v>0</v>
      </c>
      <c r="AF2411" s="72">
        <v>1</v>
      </c>
      <c r="AG2411" s="66">
        <f t="shared" si="251"/>
        <v>0</v>
      </c>
      <c r="AH2411" s="66">
        <f t="shared" si="255"/>
        <v>5.1156665000000002E-8</v>
      </c>
      <c r="AI2411" s="67" t="s">
        <v>71</v>
      </c>
      <c r="AJ2411" s="162"/>
      <c r="AK2411" s="162"/>
      <c r="AS2411" s="155"/>
      <c r="AT2411" s="155"/>
      <c r="AU2411" s="155"/>
      <c r="AV2411" s="155"/>
      <c r="AW2411" s="155"/>
      <c r="AX2411" s="155"/>
      <c r="AY2411" s="155"/>
      <c r="AZ2411" s="155"/>
      <c r="BA2411" s="155"/>
    </row>
    <row r="2412" spans="1:102" x14ac:dyDescent="0.25">
      <c r="A2412" s="70" t="s">
        <v>16</v>
      </c>
      <c r="B2412" s="64">
        <v>34039</v>
      </c>
      <c r="C2412" s="64" t="s">
        <v>47</v>
      </c>
      <c r="D2412" s="64" t="s">
        <v>53</v>
      </c>
      <c r="E2412" s="64" t="s">
        <v>106</v>
      </c>
      <c r="F2412" s="64" t="s">
        <v>107</v>
      </c>
      <c r="G2412" s="64" t="s">
        <v>163</v>
      </c>
      <c r="H2412" s="64"/>
      <c r="I2412" s="64">
        <v>2270005035</v>
      </c>
      <c r="J2412" s="65" t="s">
        <v>1</v>
      </c>
      <c r="K2412" s="64" t="s">
        <v>1</v>
      </c>
      <c r="L2412" s="64" t="s">
        <v>19</v>
      </c>
      <c r="M2412" s="71" t="s">
        <v>19</v>
      </c>
      <c r="N2412" s="71">
        <v>6.6308376106439993E-7</v>
      </c>
      <c r="O2412" s="71">
        <v>6.6308376106439993E-7</v>
      </c>
      <c r="P2412" s="66" t="s">
        <v>19</v>
      </c>
      <c r="Q2412" s="71">
        <v>0</v>
      </c>
      <c r="R2412" s="66">
        <v>1</v>
      </c>
      <c r="S2412" s="66">
        <f t="shared" si="252"/>
        <v>0</v>
      </c>
      <c r="T2412" s="66">
        <f t="shared" si="250"/>
        <v>6.6308376106439993E-7</v>
      </c>
      <c r="U2412" s="71">
        <v>5.2862807760000003E-6</v>
      </c>
      <c r="V2412" s="71">
        <v>5.2862807760000003E-6</v>
      </c>
      <c r="W2412" s="71" t="s">
        <v>19</v>
      </c>
      <c r="X2412" s="71">
        <v>4.4092400000000003E-6</v>
      </c>
      <c r="Y2412" s="66">
        <v>1</v>
      </c>
      <c r="Z2412" s="66">
        <f t="shared" si="253"/>
        <v>4.4092400000000003E-6</v>
      </c>
      <c r="AA2412" s="66">
        <f t="shared" si="254"/>
        <v>8.7704077599999993E-7</v>
      </c>
      <c r="AB2412" s="71">
        <v>2.6942446900000001E-6</v>
      </c>
      <c r="AC2412" s="71">
        <v>2.6942446900000001E-6</v>
      </c>
      <c r="AD2412" s="71"/>
      <c r="AE2412" s="71">
        <v>2.2046200000000002E-6</v>
      </c>
      <c r="AF2412" s="72">
        <v>1</v>
      </c>
      <c r="AG2412" s="66">
        <f t="shared" si="251"/>
        <v>2.2046200000000002E-6</v>
      </c>
      <c r="AH2412" s="66">
        <f t="shared" si="255"/>
        <v>4.8962468999999993E-7</v>
      </c>
      <c r="AI2412" s="67" t="s">
        <v>71</v>
      </c>
      <c r="AJ2412" s="162"/>
      <c r="AK2412" s="162"/>
      <c r="AS2412" s="155"/>
      <c r="AT2412" s="155"/>
      <c r="AU2412" s="155"/>
      <c r="AV2412" s="155"/>
      <c r="AW2412" s="155"/>
      <c r="AX2412" s="155"/>
      <c r="AY2412" s="155"/>
      <c r="AZ2412" s="155"/>
      <c r="BA2412" s="155"/>
    </row>
    <row r="2413" spans="1:102" x14ac:dyDescent="0.25">
      <c r="A2413" s="70" t="s">
        <v>16</v>
      </c>
      <c r="B2413" s="64">
        <v>34039</v>
      </c>
      <c r="C2413" s="64" t="s">
        <v>47</v>
      </c>
      <c r="D2413" s="64" t="s">
        <v>53</v>
      </c>
      <c r="E2413" s="64" t="s">
        <v>147</v>
      </c>
      <c r="F2413" s="64" t="s">
        <v>107</v>
      </c>
      <c r="G2413" s="64" t="s">
        <v>163</v>
      </c>
      <c r="H2413" s="64"/>
      <c r="I2413" s="64">
        <v>2270005045</v>
      </c>
      <c r="J2413" s="65" t="s">
        <v>1</v>
      </c>
      <c r="K2413" s="64" t="s">
        <v>1</v>
      </c>
      <c r="L2413" s="64" t="s">
        <v>19</v>
      </c>
      <c r="M2413" s="71" t="s">
        <v>19</v>
      </c>
      <c r="N2413" s="71">
        <v>5.6308774071302996E-7</v>
      </c>
      <c r="O2413" s="71">
        <v>5.6308774071302996E-7</v>
      </c>
      <c r="P2413" s="71" t="s">
        <v>19</v>
      </c>
      <c r="Q2413" s="71">
        <v>0</v>
      </c>
      <c r="R2413" s="66">
        <v>1</v>
      </c>
      <c r="S2413" s="66">
        <f t="shared" si="252"/>
        <v>0</v>
      </c>
      <c r="T2413" s="66">
        <f t="shared" si="250"/>
        <v>5.6308774071302996E-7</v>
      </c>
      <c r="U2413" s="71">
        <v>4.9894673070000004E-6</v>
      </c>
      <c r="V2413" s="71">
        <v>4.9894673070000004E-6</v>
      </c>
      <c r="W2413" s="71" t="s">
        <v>19</v>
      </c>
      <c r="X2413" s="71">
        <v>4.4092400000000003E-6</v>
      </c>
      <c r="Y2413" s="66">
        <v>1</v>
      </c>
      <c r="Z2413" s="66">
        <f t="shared" si="253"/>
        <v>4.4092400000000003E-6</v>
      </c>
      <c r="AA2413" s="66">
        <f t="shared" si="254"/>
        <v>5.8022730700000003E-7</v>
      </c>
      <c r="AB2413" s="71">
        <v>3.2530492670000001E-6</v>
      </c>
      <c r="AC2413" s="71">
        <v>3.2530492670000001E-6</v>
      </c>
      <c r="AD2413" s="71"/>
      <c r="AE2413" s="71">
        <v>2.2046200000000002E-6</v>
      </c>
      <c r="AF2413" s="72">
        <v>1</v>
      </c>
      <c r="AG2413" s="66">
        <f t="shared" si="251"/>
        <v>2.2046200000000002E-6</v>
      </c>
      <c r="AH2413" s="66">
        <f t="shared" si="255"/>
        <v>1.048429267E-6</v>
      </c>
      <c r="AI2413" s="67" t="s">
        <v>71</v>
      </c>
      <c r="AJ2413" s="162"/>
      <c r="AK2413" s="162"/>
      <c r="AS2413" s="155"/>
      <c r="AT2413" s="155"/>
      <c r="AU2413" s="155"/>
      <c r="AV2413" s="155"/>
      <c r="AW2413" s="155"/>
      <c r="AX2413" s="155"/>
      <c r="AY2413" s="155"/>
      <c r="AZ2413" s="155"/>
      <c r="BA2413" s="155"/>
      <c r="BK2413" s="12"/>
      <c r="BS2413" s="12"/>
      <c r="BT2413" s="12"/>
      <c r="BX2413" s="12"/>
      <c r="BY2413" s="12"/>
      <c r="CC2413" s="12"/>
      <c r="CD2413" s="12"/>
      <c r="CH2413" s="12"/>
      <c r="CI2413" s="12"/>
      <c r="CM2413" s="12"/>
      <c r="CN2413" s="12"/>
      <c r="CQ2413" s="12"/>
      <c r="CR2413" s="12"/>
      <c r="CS2413" s="12"/>
      <c r="CT2413" s="12"/>
      <c r="CU2413" s="12"/>
      <c r="CV2413" s="12"/>
      <c r="CW2413" s="12"/>
      <c r="CX2413" s="12"/>
    </row>
    <row r="2414" spans="1:102" x14ac:dyDescent="0.25">
      <c r="A2414" s="70" t="s">
        <v>16</v>
      </c>
      <c r="B2414" s="64">
        <v>34039</v>
      </c>
      <c r="C2414" s="64" t="s">
        <v>47</v>
      </c>
      <c r="D2414" s="64" t="s">
        <v>53</v>
      </c>
      <c r="E2414" s="64" t="s">
        <v>148</v>
      </c>
      <c r="F2414" s="64" t="s">
        <v>107</v>
      </c>
      <c r="G2414" s="64" t="s">
        <v>163</v>
      </c>
      <c r="H2414" s="64"/>
      <c r="I2414" s="64">
        <v>2270005055</v>
      </c>
      <c r="J2414" s="65" t="s">
        <v>1</v>
      </c>
      <c r="K2414" s="64" t="s">
        <v>1</v>
      </c>
      <c r="L2414" s="64" t="s">
        <v>19</v>
      </c>
      <c r="M2414" s="71" t="s">
        <v>19</v>
      </c>
      <c r="N2414" s="71">
        <v>1.3592745495721078E-6</v>
      </c>
      <c r="O2414" s="71">
        <v>1.3592745495721078E-6</v>
      </c>
      <c r="P2414" s="71" t="s">
        <v>19</v>
      </c>
      <c r="Q2414" s="71">
        <v>1.1023100000000001E-6</v>
      </c>
      <c r="R2414" s="66">
        <v>1</v>
      </c>
      <c r="S2414" s="66">
        <f t="shared" si="252"/>
        <v>1.1023100000000001E-6</v>
      </c>
      <c r="T2414" s="66">
        <f t="shared" si="250"/>
        <v>2.5696454957210773E-7</v>
      </c>
      <c r="U2414" s="71">
        <v>1.3583594479000002E-5</v>
      </c>
      <c r="V2414" s="71">
        <v>1.3583594479000002E-5</v>
      </c>
      <c r="W2414" s="71" t="s">
        <v>19</v>
      </c>
      <c r="X2414" s="71">
        <v>9.9207900000000009E-6</v>
      </c>
      <c r="Y2414" s="66">
        <v>1</v>
      </c>
      <c r="Z2414" s="66">
        <f t="shared" si="253"/>
        <v>9.9207900000000009E-6</v>
      </c>
      <c r="AA2414" s="66">
        <f t="shared" si="254"/>
        <v>3.6628044790000006E-6</v>
      </c>
      <c r="AB2414" s="71">
        <v>6.8678600606999993E-6</v>
      </c>
      <c r="AC2414" s="71">
        <v>6.8678600606999993E-6</v>
      </c>
      <c r="AD2414" s="71"/>
      <c r="AE2414" s="71">
        <v>4.4092400000000003E-6</v>
      </c>
      <c r="AF2414" s="72">
        <v>1</v>
      </c>
      <c r="AG2414" s="66">
        <f t="shared" si="251"/>
        <v>4.4092400000000003E-6</v>
      </c>
      <c r="AH2414" s="66">
        <f t="shared" si="255"/>
        <v>2.458620060699999E-6</v>
      </c>
      <c r="AI2414" s="67" t="s">
        <v>71</v>
      </c>
      <c r="AJ2414" s="162"/>
      <c r="AK2414" s="162"/>
      <c r="AS2414" s="155"/>
      <c r="AT2414" s="155"/>
      <c r="AU2414" s="155"/>
      <c r="AV2414" s="155"/>
      <c r="AW2414" s="155"/>
      <c r="AX2414" s="155"/>
      <c r="AY2414" s="155"/>
      <c r="AZ2414" s="155"/>
      <c r="BA2414" s="155"/>
    </row>
    <row r="2415" spans="1:102" x14ac:dyDescent="0.25">
      <c r="A2415" s="70" t="s">
        <v>16</v>
      </c>
      <c r="B2415" s="64">
        <v>34039</v>
      </c>
      <c r="C2415" s="64" t="s">
        <v>47</v>
      </c>
      <c r="D2415" s="64" t="s">
        <v>53</v>
      </c>
      <c r="E2415" s="64" t="s">
        <v>149</v>
      </c>
      <c r="F2415" s="64" t="s">
        <v>107</v>
      </c>
      <c r="G2415" s="64" t="s">
        <v>163</v>
      </c>
      <c r="H2415" s="64"/>
      <c r="I2415" s="64">
        <v>2270005060</v>
      </c>
      <c r="J2415" s="65" t="s">
        <v>1</v>
      </c>
      <c r="K2415" s="64" t="s">
        <v>1</v>
      </c>
      <c r="L2415" s="64" t="s">
        <v>19</v>
      </c>
      <c r="M2415" s="71" t="s">
        <v>19</v>
      </c>
      <c r="N2415" s="71">
        <v>7.84002622211055E-7</v>
      </c>
      <c r="O2415" s="71">
        <v>7.84002622211055E-7</v>
      </c>
      <c r="P2415" s="71" t="s">
        <v>19</v>
      </c>
      <c r="Q2415" s="71">
        <v>1.1023100000000001E-6</v>
      </c>
      <c r="R2415" s="66">
        <v>1</v>
      </c>
      <c r="S2415" s="66">
        <f t="shared" si="252"/>
        <v>1.1023100000000001E-6</v>
      </c>
      <c r="T2415" s="66">
        <f t="shared" si="250"/>
        <v>-3.1830737778894508E-7</v>
      </c>
      <c r="U2415" s="71">
        <v>8.5619357969999994E-6</v>
      </c>
      <c r="V2415" s="71">
        <v>8.5619357969999994E-6</v>
      </c>
      <c r="W2415" s="71" t="s">
        <v>19</v>
      </c>
      <c r="X2415" s="71">
        <v>5.5115500000000006E-6</v>
      </c>
      <c r="Y2415" s="66">
        <v>1</v>
      </c>
      <c r="Z2415" s="66">
        <f t="shared" si="253"/>
        <v>5.5115500000000006E-6</v>
      </c>
      <c r="AA2415" s="66">
        <f t="shared" si="254"/>
        <v>3.0503857969999988E-6</v>
      </c>
      <c r="AB2415" s="71">
        <v>3.4093364589999999E-6</v>
      </c>
      <c r="AC2415" s="71">
        <v>3.4093364589999999E-6</v>
      </c>
      <c r="AD2415" s="71"/>
      <c r="AE2415" s="71">
        <v>2.2046200000000002E-6</v>
      </c>
      <c r="AF2415" s="72">
        <v>1</v>
      </c>
      <c r="AG2415" s="66">
        <f t="shared" si="251"/>
        <v>2.2046200000000002E-6</v>
      </c>
      <c r="AH2415" s="66">
        <f t="shared" si="255"/>
        <v>1.2047164589999998E-6</v>
      </c>
      <c r="AI2415" s="67" t="s">
        <v>71</v>
      </c>
      <c r="AJ2415" s="162"/>
      <c r="AK2415" s="162"/>
      <c r="AS2415" s="155"/>
      <c r="AT2415" s="155"/>
      <c r="AU2415" s="155"/>
      <c r="AV2415" s="155"/>
      <c r="AW2415" s="155"/>
      <c r="AX2415" s="155"/>
      <c r="AY2415" s="155"/>
      <c r="AZ2415" s="155"/>
      <c r="BA2415" s="155"/>
    </row>
    <row r="2416" spans="1:102" x14ac:dyDescent="0.25">
      <c r="A2416" s="70" t="s">
        <v>16</v>
      </c>
      <c r="B2416" s="64">
        <v>34039</v>
      </c>
      <c r="C2416" s="64" t="s">
        <v>47</v>
      </c>
      <c r="D2416" s="64" t="s">
        <v>53</v>
      </c>
      <c r="E2416" s="64" t="s">
        <v>108</v>
      </c>
      <c r="F2416" s="64" t="s">
        <v>109</v>
      </c>
      <c r="G2416" s="64" t="s">
        <v>163</v>
      </c>
      <c r="H2416" s="64"/>
      <c r="I2416" s="64">
        <v>2270006005</v>
      </c>
      <c r="J2416" s="65" t="s">
        <v>1</v>
      </c>
      <c r="K2416" s="64" t="s">
        <v>1</v>
      </c>
      <c r="L2416" s="64" t="s">
        <v>19</v>
      </c>
      <c r="M2416" s="71" t="s">
        <v>19</v>
      </c>
      <c r="N2416" s="71">
        <v>3.1384170061253096E-2</v>
      </c>
      <c r="O2416" s="71">
        <v>3.1384170061253096E-2</v>
      </c>
      <c r="P2416" s="71" t="s">
        <v>19</v>
      </c>
      <c r="Q2416" s="71">
        <v>2.4581512999999999E-2</v>
      </c>
      <c r="R2416" s="66">
        <v>1</v>
      </c>
      <c r="S2416" s="66">
        <f t="shared" si="252"/>
        <v>2.4581512999999999E-2</v>
      </c>
      <c r="T2416" s="66">
        <f t="shared" si="250"/>
        <v>6.8026570612530965E-3</v>
      </c>
      <c r="U2416" s="71">
        <v>0.26487888879999999</v>
      </c>
      <c r="V2416" s="71">
        <v>0.26487888879999999</v>
      </c>
      <c r="W2416" s="71" t="s">
        <v>19</v>
      </c>
      <c r="X2416" s="71">
        <v>0.23091410341999999</v>
      </c>
      <c r="Y2416" s="66">
        <v>1</v>
      </c>
      <c r="Z2416" s="66">
        <f t="shared" si="253"/>
        <v>0.23091410341999999</v>
      </c>
      <c r="AA2416" s="66">
        <f t="shared" si="254"/>
        <v>3.3964785380000001E-2</v>
      </c>
      <c r="AB2416" s="71">
        <v>0.12745387260000002</v>
      </c>
      <c r="AC2416" s="71">
        <v>0.12745387260000002</v>
      </c>
      <c r="AD2416" s="71"/>
      <c r="AE2416" s="71">
        <v>0.10017536074333333</v>
      </c>
      <c r="AF2416" s="72">
        <v>1</v>
      </c>
      <c r="AG2416" s="66">
        <f t="shared" si="251"/>
        <v>0.10017536074333333</v>
      </c>
      <c r="AH2416" s="66">
        <f t="shared" si="255"/>
        <v>2.7278511856666687E-2</v>
      </c>
      <c r="AI2416" s="67" t="s">
        <v>71</v>
      </c>
      <c r="AJ2416" s="164"/>
      <c r="AK2416" s="164"/>
      <c r="AL2416" s="164"/>
      <c r="AS2416" s="155"/>
      <c r="AT2416" s="155"/>
      <c r="AU2416" s="155"/>
      <c r="AV2416" s="155"/>
      <c r="AW2416" s="155"/>
      <c r="AX2416" s="155"/>
      <c r="AY2416" s="155"/>
      <c r="AZ2416" s="155"/>
      <c r="BA2416" s="155"/>
    </row>
    <row r="2417" spans="1:65" x14ac:dyDescent="0.25">
      <c r="A2417" s="70" t="s">
        <v>16</v>
      </c>
      <c r="B2417" s="64">
        <v>34039</v>
      </c>
      <c r="C2417" s="64" t="s">
        <v>47</v>
      </c>
      <c r="D2417" s="64" t="s">
        <v>53</v>
      </c>
      <c r="E2417" s="64" t="s">
        <v>110</v>
      </c>
      <c r="F2417" s="64" t="s">
        <v>109</v>
      </c>
      <c r="G2417" s="64" t="s">
        <v>163</v>
      </c>
      <c r="H2417" s="64"/>
      <c r="I2417" s="64">
        <v>2270006010</v>
      </c>
      <c r="J2417" s="65" t="s">
        <v>1</v>
      </c>
      <c r="K2417" s="64" t="s">
        <v>1</v>
      </c>
      <c r="L2417" s="64" t="s">
        <v>19</v>
      </c>
      <c r="M2417" s="71" t="s">
        <v>19</v>
      </c>
      <c r="N2417" s="71">
        <v>7.0629982115594852E-3</v>
      </c>
      <c r="O2417" s="71">
        <v>7.0629982115594852E-3</v>
      </c>
      <c r="P2417" s="71" t="s">
        <v>19</v>
      </c>
      <c r="Q2417" s="71">
        <v>5.7878623733333334E-3</v>
      </c>
      <c r="R2417" s="66">
        <v>1</v>
      </c>
      <c r="S2417" s="66">
        <f t="shared" si="252"/>
        <v>5.7878623733333334E-3</v>
      </c>
      <c r="T2417" s="66">
        <f t="shared" si="250"/>
        <v>1.2751358382261518E-3</v>
      </c>
      <c r="U2417" s="71">
        <v>6.2501149588719995E-2</v>
      </c>
      <c r="V2417" s="71">
        <v>6.2501149588719995E-2</v>
      </c>
      <c r="W2417" s="71" t="s">
        <v>19</v>
      </c>
      <c r="X2417" s="71">
        <v>5.3984529939999998E-2</v>
      </c>
      <c r="Y2417" s="66">
        <v>1</v>
      </c>
      <c r="Z2417" s="66">
        <f t="shared" si="253"/>
        <v>5.3984529939999998E-2</v>
      </c>
      <c r="AA2417" s="66">
        <f t="shared" si="254"/>
        <v>8.5166196487199974E-3</v>
      </c>
      <c r="AB2417" s="71">
        <v>3.0472366844400002E-2</v>
      </c>
      <c r="AC2417" s="71">
        <v>3.0472366844400002E-2</v>
      </c>
      <c r="AD2417" s="71"/>
      <c r="AE2417" s="71">
        <v>2.4737673583333331E-2</v>
      </c>
      <c r="AF2417" s="72">
        <v>1</v>
      </c>
      <c r="AG2417" s="66">
        <f t="shared" si="251"/>
        <v>2.4737673583333331E-2</v>
      </c>
      <c r="AH2417" s="66">
        <f t="shared" si="255"/>
        <v>5.7346932610666708E-3</v>
      </c>
      <c r="AI2417" s="67" t="s">
        <v>71</v>
      </c>
      <c r="AJ2417" s="162"/>
      <c r="AK2417" s="164"/>
      <c r="AN2417" s="162"/>
      <c r="AP2417" s="154"/>
      <c r="AR2417" s="155"/>
      <c r="AS2417" s="155"/>
      <c r="AT2417" s="155"/>
      <c r="AU2417" s="155"/>
      <c r="AV2417" s="155"/>
      <c r="AW2417" s="155"/>
      <c r="AX2417" s="155"/>
      <c r="AY2417" s="155"/>
      <c r="AZ2417" s="155"/>
      <c r="BA2417" s="155"/>
      <c r="BB2417" s="154"/>
      <c r="BC2417" s="154"/>
      <c r="BD2417" s="154"/>
      <c r="BE2417" s="154"/>
      <c r="BF2417" s="154"/>
    </row>
    <row r="2418" spans="1:65" x14ac:dyDescent="0.25">
      <c r="A2418" s="70" t="s">
        <v>16</v>
      </c>
      <c r="B2418" s="64">
        <v>34039</v>
      </c>
      <c r="C2418" s="64" t="s">
        <v>47</v>
      </c>
      <c r="D2418" s="64" t="s">
        <v>53</v>
      </c>
      <c r="E2418" s="64" t="s">
        <v>111</v>
      </c>
      <c r="F2418" s="64" t="s">
        <v>109</v>
      </c>
      <c r="G2418" s="64" t="s">
        <v>163</v>
      </c>
      <c r="H2418" s="64"/>
      <c r="I2418" s="64">
        <v>2270006015</v>
      </c>
      <c r="J2418" s="65" t="s">
        <v>1</v>
      </c>
      <c r="K2418" s="64" t="s">
        <v>1</v>
      </c>
      <c r="L2418" s="64" t="s">
        <v>19</v>
      </c>
      <c r="M2418" s="71" t="s">
        <v>19</v>
      </c>
      <c r="N2418" s="71">
        <v>1.2837357282317489E-2</v>
      </c>
      <c r="O2418" s="71">
        <v>1.2837357282317489E-2</v>
      </c>
      <c r="P2418" s="71" t="s">
        <v>19</v>
      </c>
      <c r="Q2418" s="71">
        <v>9.3799232266666664E-3</v>
      </c>
      <c r="R2418" s="66">
        <v>1</v>
      </c>
      <c r="S2418" s="66">
        <f t="shared" si="252"/>
        <v>9.3799232266666664E-3</v>
      </c>
      <c r="T2418" s="66">
        <f t="shared" si="250"/>
        <v>3.457434055650823E-3</v>
      </c>
      <c r="U2418" s="71">
        <v>0.14348028737499999</v>
      </c>
      <c r="V2418" s="71">
        <v>0.14348028737499999</v>
      </c>
      <c r="W2418" s="71" t="s">
        <v>19</v>
      </c>
      <c r="X2418" s="71">
        <v>0.10256590369666668</v>
      </c>
      <c r="Y2418" s="66">
        <v>1</v>
      </c>
      <c r="Z2418" s="66">
        <f t="shared" si="253"/>
        <v>0.10256590369666668</v>
      </c>
      <c r="AA2418" s="66">
        <f t="shared" si="254"/>
        <v>4.0914383678333305E-2</v>
      </c>
      <c r="AB2418" s="71">
        <v>6.7149870023000005E-2</v>
      </c>
      <c r="AC2418" s="71">
        <v>6.7149870023000005E-2</v>
      </c>
      <c r="AD2418" s="71"/>
      <c r="AE2418" s="71">
        <v>4.581384078333333E-2</v>
      </c>
      <c r="AF2418" s="72">
        <v>1</v>
      </c>
      <c r="AG2418" s="66">
        <f t="shared" si="251"/>
        <v>4.581384078333333E-2</v>
      </c>
      <c r="AH2418" s="66">
        <f t="shared" si="255"/>
        <v>2.1336029239666675E-2</v>
      </c>
      <c r="AI2418" s="67" t="s">
        <v>71</v>
      </c>
      <c r="AJ2418" s="162"/>
      <c r="AK2418" s="164"/>
      <c r="AN2418" s="162"/>
      <c r="AP2418" s="154"/>
      <c r="AR2418" s="155"/>
      <c r="AS2418" s="155"/>
      <c r="AT2418" s="155"/>
      <c r="AU2418" s="155"/>
      <c r="AV2418" s="155"/>
      <c r="AW2418" s="155"/>
      <c r="AX2418" s="155"/>
      <c r="AY2418" s="155"/>
      <c r="AZ2418" s="155"/>
      <c r="BA2418" s="155"/>
      <c r="BB2418" s="154"/>
      <c r="BC2418" s="154"/>
      <c r="BD2418" s="154"/>
      <c r="BE2418" s="154"/>
      <c r="BF2418" s="154"/>
    </row>
    <row r="2419" spans="1:65" x14ac:dyDescent="0.25">
      <c r="A2419" s="70" t="s">
        <v>16</v>
      </c>
      <c r="B2419" s="64">
        <v>34039</v>
      </c>
      <c r="C2419" s="64" t="s">
        <v>47</v>
      </c>
      <c r="D2419" s="64" t="s">
        <v>53</v>
      </c>
      <c r="E2419" s="64" t="s">
        <v>150</v>
      </c>
      <c r="F2419" s="64" t="s">
        <v>109</v>
      </c>
      <c r="G2419" s="64" t="s">
        <v>163</v>
      </c>
      <c r="H2419" s="64"/>
      <c r="I2419" s="64">
        <v>2270006025</v>
      </c>
      <c r="J2419" s="65" t="s">
        <v>1</v>
      </c>
      <c r="K2419" s="64" t="s">
        <v>1</v>
      </c>
      <c r="L2419" s="64" t="s">
        <v>19</v>
      </c>
      <c r="M2419" s="71" t="s">
        <v>19</v>
      </c>
      <c r="N2419" s="71">
        <v>2.2451831259543264E-2</v>
      </c>
      <c r="O2419" s="71">
        <v>2.2451831259543264E-2</v>
      </c>
      <c r="P2419" s="71" t="s">
        <v>19</v>
      </c>
      <c r="Q2419" s="71">
        <v>1.5115609593333334E-2</v>
      </c>
      <c r="R2419" s="66">
        <v>1</v>
      </c>
      <c r="S2419" s="66">
        <f t="shared" si="252"/>
        <v>1.5115609593333334E-2</v>
      </c>
      <c r="T2419" s="66">
        <f t="shared" si="250"/>
        <v>7.3362216662099296E-3</v>
      </c>
      <c r="U2419" s="71">
        <v>7.9688711691000003E-2</v>
      </c>
      <c r="V2419" s="71">
        <v>7.9688711691000003E-2</v>
      </c>
      <c r="W2419" s="71" t="s">
        <v>19</v>
      </c>
      <c r="X2419" s="71">
        <v>7.3040162909999998E-2</v>
      </c>
      <c r="Y2419" s="66">
        <v>1</v>
      </c>
      <c r="Z2419" s="66">
        <f t="shared" si="253"/>
        <v>7.3040162909999998E-2</v>
      </c>
      <c r="AA2419" s="66">
        <f t="shared" si="254"/>
        <v>6.6485487810000049E-3</v>
      </c>
      <c r="AB2419" s="71">
        <v>9.5916588031999997E-2</v>
      </c>
      <c r="AC2419" s="71">
        <v>9.5916588031999997E-2</v>
      </c>
      <c r="AD2419" s="71"/>
      <c r="AE2419" s="71">
        <v>6.9462799523333327E-2</v>
      </c>
      <c r="AF2419" s="72">
        <v>1</v>
      </c>
      <c r="AG2419" s="66">
        <f t="shared" si="251"/>
        <v>6.9462799523333327E-2</v>
      </c>
      <c r="AH2419" s="66">
        <f t="shared" si="255"/>
        <v>2.645378850866667E-2</v>
      </c>
      <c r="AI2419" s="67" t="s">
        <v>71</v>
      </c>
      <c r="AJ2419" s="162"/>
      <c r="AK2419" s="164"/>
      <c r="AN2419" s="162"/>
      <c r="AP2419" s="154"/>
      <c r="AR2419" s="155"/>
      <c r="AS2419" s="155"/>
      <c r="AT2419" s="155"/>
      <c r="AU2419" s="155"/>
      <c r="AV2419" s="155"/>
      <c r="AW2419" s="155"/>
      <c r="AX2419" s="155"/>
      <c r="AY2419" s="155"/>
      <c r="AZ2419" s="155"/>
      <c r="BA2419" s="155"/>
      <c r="BB2419" s="154"/>
      <c r="BC2419" s="154"/>
      <c r="BD2419" s="154"/>
      <c r="BE2419" s="154"/>
      <c r="BF2419" s="154"/>
    </row>
    <row r="2420" spans="1:65" x14ac:dyDescent="0.25">
      <c r="A2420" s="70" t="s">
        <v>16</v>
      </c>
      <c r="B2420" s="64">
        <v>34039</v>
      </c>
      <c r="C2420" s="64" t="s">
        <v>47</v>
      </c>
      <c r="D2420" s="64" t="s">
        <v>53</v>
      </c>
      <c r="E2420" s="64" t="s">
        <v>151</v>
      </c>
      <c r="F2420" s="64" t="s">
        <v>109</v>
      </c>
      <c r="G2420" s="64" t="s">
        <v>163</v>
      </c>
      <c r="H2420" s="64"/>
      <c r="I2420" s="64">
        <v>2270006030</v>
      </c>
      <c r="J2420" s="65" t="s">
        <v>1</v>
      </c>
      <c r="K2420" s="64" t="s">
        <v>1</v>
      </c>
      <c r="L2420" s="64" t="s">
        <v>19</v>
      </c>
      <c r="M2420" s="71" t="s">
        <v>19</v>
      </c>
      <c r="N2420" s="71">
        <v>1.0467738663651359E-3</v>
      </c>
      <c r="O2420" s="71">
        <v>1.0467738663651359E-3</v>
      </c>
      <c r="P2420" s="71" t="s">
        <v>19</v>
      </c>
      <c r="Q2420" s="71">
        <v>8.825828733333333E-4</v>
      </c>
      <c r="R2420" s="66">
        <v>1</v>
      </c>
      <c r="S2420" s="66">
        <f t="shared" si="252"/>
        <v>8.825828733333333E-4</v>
      </c>
      <c r="T2420" s="66">
        <f t="shared" si="250"/>
        <v>1.6419099303180255E-4</v>
      </c>
      <c r="U2420" s="71">
        <v>8.7979026999999987E-3</v>
      </c>
      <c r="V2420" s="71">
        <v>8.7979026999999987E-3</v>
      </c>
      <c r="W2420" s="71" t="s">
        <v>19</v>
      </c>
      <c r="X2420" s="71">
        <v>7.7352767066666663E-3</v>
      </c>
      <c r="Y2420" s="66">
        <v>1</v>
      </c>
      <c r="Z2420" s="66">
        <f t="shared" si="253"/>
        <v>7.7352767066666663E-3</v>
      </c>
      <c r="AA2420" s="66">
        <f t="shared" si="254"/>
        <v>1.0626259933333325E-3</v>
      </c>
      <c r="AB2420" s="71">
        <v>3.7790626639999996E-3</v>
      </c>
      <c r="AC2420" s="71">
        <v>3.7790626639999996E-3</v>
      </c>
      <c r="AD2420" s="71"/>
      <c r="AE2420" s="71">
        <v>3.0861005633333331E-3</v>
      </c>
      <c r="AF2420" s="72">
        <v>1</v>
      </c>
      <c r="AG2420" s="66">
        <f t="shared" si="251"/>
        <v>3.0861005633333331E-3</v>
      </c>
      <c r="AH2420" s="66">
        <f t="shared" si="255"/>
        <v>6.929621006666665E-4</v>
      </c>
      <c r="AI2420" s="67" t="s">
        <v>71</v>
      </c>
      <c r="AJ2420" s="162"/>
      <c r="AK2420" s="164"/>
      <c r="AN2420" s="162"/>
      <c r="AP2420" s="154"/>
      <c r="AR2420" s="155"/>
      <c r="AS2420" s="155"/>
      <c r="AT2420" s="155"/>
      <c r="AU2420" s="155"/>
      <c r="AV2420" s="155"/>
      <c r="AW2420" s="155"/>
      <c r="AX2420" s="155"/>
      <c r="AY2420" s="155"/>
      <c r="AZ2420" s="155"/>
      <c r="BA2420" s="155"/>
      <c r="BB2420" s="154"/>
      <c r="BC2420" s="154"/>
      <c r="BD2420" s="154"/>
      <c r="BE2420" s="154"/>
      <c r="BF2420" s="154"/>
    </row>
    <row r="2421" spans="1:65" x14ac:dyDescent="0.25">
      <c r="A2421" s="70" t="s">
        <v>16</v>
      </c>
      <c r="B2421" s="64">
        <v>34039</v>
      </c>
      <c r="C2421" s="64" t="s">
        <v>47</v>
      </c>
      <c r="D2421" s="64" t="s">
        <v>53</v>
      </c>
      <c r="E2421" s="64" t="s">
        <v>112</v>
      </c>
      <c r="F2421" s="64" t="s">
        <v>109</v>
      </c>
      <c r="G2421" s="64" t="s">
        <v>163</v>
      </c>
      <c r="H2421" s="64"/>
      <c r="I2421" s="64">
        <v>2270006035</v>
      </c>
      <c r="J2421" s="65" t="s">
        <v>1</v>
      </c>
      <c r="K2421" s="64" t="s">
        <v>1</v>
      </c>
      <c r="L2421" s="64" t="s">
        <v>19</v>
      </c>
      <c r="M2421" s="71" t="s">
        <v>19</v>
      </c>
      <c r="N2421" s="71">
        <v>5.7139113600457195E-4</v>
      </c>
      <c r="O2421" s="71">
        <v>5.7139113600457195E-4</v>
      </c>
      <c r="P2421" s="71" t="s">
        <v>19</v>
      </c>
      <c r="Q2421" s="71">
        <v>4.2916602666666668E-4</v>
      </c>
      <c r="R2421" s="66">
        <v>1</v>
      </c>
      <c r="S2421" s="66">
        <f t="shared" si="252"/>
        <v>4.2916602666666668E-4</v>
      </c>
      <c r="T2421" s="66">
        <f t="shared" si="250"/>
        <v>1.4222510933790527E-4</v>
      </c>
      <c r="U2421" s="71">
        <v>6.2593227728999995E-3</v>
      </c>
      <c r="V2421" s="71">
        <v>6.2593227728999995E-3</v>
      </c>
      <c r="W2421" s="71" t="s">
        <v>19</v>
      </c>
      <c r="X2421" s="71">
        <v>4.7031893333333331E-3</v>
      </c>
      <c r="Y2421" s="66">
        <v>1</v>
      </c>
      <c r="Z2421" s="66">
        <f t="shared" si="253"/>
        <v>4.7031893333333331E-3</v>
      </c>
      <c r="AA2421" s="66">
        <f t="shared" si="254"/>
        <v>1.5561334395666664E-3</v>
      </c>
      <c r="AB2421" s="71">
        <v>2.9419152523000001E-3</v>
      </c>
      <c r="AC2421" s="71">
        <v>2.9419152523000001E-3</v>
      </c>
      <c r="AD2421" s="71"/>
      <c r="AE2421" s="71">
        <v>2.0697707433333331E-3</v>
      </c>
      <c r="AF2421" s="72">
        <v>1</v>
      </c>
      <c r="AG2421" s="66">
        <f t="shared" si="251"/>
        <v>2.0697707433333331E-3</v>
      </c>
      <c r="AH2421" s="66">
        <f t="shared" si="255"/>
        <v>8.7214450896666703E-4</v>
      </c>
      <c r="AI2421" s="67" t="s">
        <v>71</v>
      </c>
      <c r="AJ2421" s="162"/>
      <c r="AK2421" s="164"/>
      <c r="AN2421" s="162"/>
      <c r="AP2421" s="154"/>
      <c r="AR2421" s="155"/>
      <c r="AS2421" s="155"/>
      <c r="AT2421" s="155"/>
      <c r="AU2421" s="155"/>
      <c r="AV2421" s="155"/>
      <c r="AW2421" s="155"/>
      <c r="AX2421" s="155"/>
      <c r="AY2421" s="155"/>
      <c r="AZ2421" s="155"/>
      <c r="BA2421" s="155"/>
      <c r="BB2421" s="154"/>
      <c r="BC2421" s="154"/>
      <c r="BD2421" s="154"/>
      <c r="BE2421" s="154"/>
      <c r="BF2421" s="154"/>
    </row>
    <row r="2422" spans="1:65" x14ac:dyDescent="0.25">
      <c r="A2422" s="70" t="s">
        <v>16</v>
      </c>
      <c r="B2422" s="64">
        <v>34039</v>
      </c>
      <c r="C2422" s="64" t="s">
        <v>47</v>
      </c>
      <c r="D2422" s="64" t="s">
        <v>53</v>
      </c>
      <c r="E2422" s="64" t="s">
        <v>153</v>
      </c>
      <c r="F2422" s="64" t="s">
        <v>114</v>
      </c>
      <c r="G2422" s="64" t="s">
        <v>163</v>
      </c>
      <c r="H2422" s="64"/>
      <c r="I2422" s="64">
        <v>2270007015</v>
      </c>
      <c r="J2422" s="65" t="s">
        <v>1</v>
      </c>
      <c r="K2422" s="64" t="s">
        <v>1</v>
      </c>
      <c r="L2422" s="64" t="s">
        <v>19</v>
      </c>
      <c r="M2422" s="71" t="s">
        <v>19</v>
      </c>
      <c r="N2422" s="71">
        <v>0</v>
      </c>
      <c r="O2422" s="71">
        <v>0</v>
      </c>
      <c r="P2422" s="71" t="s">
        <v>19</v>
      </c>
      <c r="Q2422" s="71">
        <v>0</v>
      </c>
      <c r="R2422" s="66">
        <v>1</v>
      </c>
      <c r="S2422" s="66">
        <f t="shared" si="252"/>
        <v>0</v>
      </c>
      <c r="T2422" s="66">
        <f t="shared" si="250"/>
        <v>0</v>
      </c>
      <c r="U2422" s="71">
        <v>0</v>
      </c>
      <c r="V2422" s="71">
        <v>0</v>
      </c>
      <c r="W2422" s="71" t="s">
        <v>19</v>
      </c>
      <c r="X2422" s="71">
        <v>0</v>
      </c>
      <c r="Y2422" s="66">
        <v>1</v>
      </c>
      <c r="Z2422" s="66">
        <f t="shared" si="253"/>
        <v>0</v>
      </c>
      <c r="AA2422" s="66">
        <f t="shared" si="254"/>
        <v>0</v>
      </c>
      <c r="AB2422" s="71">
        <v>0</v>
      </c>
      <c r="AC2422" s="71">
        <v>0</v>
      </c>
      <c r="AD2422" s="71"/>
      <c r="AE2422" s="71">
        <v>0</v>
      </c>
      <c r="AF2422" s="72">
        <v>1</v>
      </c>
      <c r="AG2422" s="66">
        <f t="shared" si="251"/>
        <v>0</v>
      </c>
      <c r="AH2422" s="66">
        <f t="shared" si="255"/>
        <v>0</v>
      </c>
      <c r="AI2422" s="67" t="s">
        <v>71</v>
      </c>
      <c r="AJ2422" s="162"/>
      <c r="AK2422" s="164"/>
      <c r="AN2422" s="162"/>
      <c r="AP2422" s="154"/>
      <c r="AR2422" s="155"/>
      <c r="AS2422" s="155"/>
      <c r="AT2422" s="155"/>
      <c r="AU2422" s="155"/>
      <c r="AV2422" s="155"/>
      <c r="AW2422" s="155"/>
      <c r="AX2422" s="155"/>
      <c r="AY2422" s="155"/>
      <c r="AZ2422" s="155"/>
      <c r="BA2422" s="155"/>
      <c r="BB2422" s="154"/>
      <c r="BC2422" s="154"/>
      <c r="BD2422" s="154"/>
      <c r="BE2422" s="154"/>
      <c r="BF2422" s="154"/>
    </row>
    <row r="2423" spans="1:65" x14ac:dyDescent="0.25">
      <c r="A2423" s="70" t="s">
        <v>16</v>
      </c>
      <c r="B2423" s="64">
        <v>34039</v>
      </c>
      <c r="C2423" s="64" t="s">
        <v>47</v>
      </c>
      <c r="D2423" s="64" t="s">
        <v>53</v>
      </c>
      <c r="E2423" s="64" t="s">
        <v>154</v>
      </c>
      <c r="F2423" s="64" t="s">
        <v>96</v>
      </c>
      <c r="G2423" s="64" t="s">
        <v>163</v>
      </c>
      <c r="H2423" s="64"/>
      <c r="I2423" s="64">
        <v>2270010010</v>
      </c>
      <c r="J2423" s="65" t="s">
        <v>1</v>
      </c>
      <c r="K2423" s="64" t="s">
        <v>1</v>
      </c>
      <c r="L2423" s="64" t="s">
        <v>19</v>
      </c>
      <c r="M2423" s="71" t="s">
        <v>19</v>
      </c>
      <c r="N2423" s="71">
        <v>0</v>
      </c>
      <c r="O2423" s="73">
        <v>0</v>
      </c>
      <c r="P2423" s="66" t="s">
        <v>19</v>
      </c>
      <c r="Q2423" s="71">
        <v>0</v>
      </c>
      <c r="R2423" s="66">
        <v>1</v>
      </c>
      <c r="S2423" s="66">
        <f t="shared" si="252"/>
        <v>0</v>
      </c>
      <c r="T2423" s="66">
        <f t="shared" si="250"/>
        <v>0</v>
      </c>
      <c r="U2423" s="71">
        <v>0</v>
      </c>
      <c r="V2423" s="71">
        <v>0</v>
      </c>
      <c r="W2423" s="71" t="s">
        <v>19</v>
      </c>
      <c r="X2423" s="71">
        <v>0</v>
      </c>
      <c r="Y2423" s="66">
        <v>1</v>
      </c>
      <c r="Z2423" s="66">
        <f t="shared" si="253"/>
        <v>0</v>
      </c>
      <c r="AA2423" s="66">
        <f t="shared" si="254"/>
        <v>0</v>
      </c>
      <c r="AB2423" s="71">
        <v>0</v>
      </c>
      <c r="AC2423" s="71">
        <v>0</v>
      </c>
      <c r="AD2423" s="71"/>
      <c r="AE2423" s="71">
        <v>0</v>
      </c>
      <c r="AF2423" s="72">
        <v>1</v>
      </c>
      <c r="AG2423" s="66">
        <f t="shared" si="251"/>
        <v>0</v>
      </c>
      <c r="AH2423" s="66">
        <f t="shared" si="255"/>
        <v>0</v>
      </c>
      <c r="AI2423" s="67" t="s">
        <v>71</v>
      </c>
      <c r="AJ2423" s="162"/>
      <c r="AK2423" s="164"/>
      <c r="AN2423" s="162"/>
      <c r="AP2423" s="154"/>
      <c r="AR2423" s="155"/>
      <c r="AS2423" s="155"/>
      <c r="AT2423" s="155"/>
      <c r="AU2423" s="155"/>
      <c r="AV2423" s="155"/>
      <c r="AW2423" s="155"/>
      <c r="AX2423" s="155"/>
      <c r="AY2423" s="155"/>
      <c r="AZ2423" s="155"/>
      <c r="BA2423" s="155"/>
      <c r="BB2423" s="154"/>
      <c r="BC2423" s="154"/>
      <c r="BD2423" s="154"/>
      <c r="BE2423" s="154"/>
      <c r="BF2423" s="154"/>
    </row>
    <row r="2424" spans="1:65" x14ac:dyDescent="0.25">
      <c r="A2424" s="70" t="s">
        <v>16</v>
      </c>
      <c r="B2424" s="64">
        <v>34039</v>
      </c>
      <c r="C2424" s="64" t="s">
        <v>47</v>
      </c>
      <c r="D2424" s="64" t="s">
        <v>53</v>
      </c>
      <c r="E2424" s="64" t="s">
        <v>171</v>
      </c>
      <c r="F2424" s="64" t="s">
        <v>172</v>
      </c>
      <c r="G2424" s="64" t="s">
        <v>84</v>
      </c>
      <c r="H2424" s="64"/>
      <c r="I2424" s="64">
        <v>2282005010</v>
      </c>
      <c r="J2424" s="65" t="s">
        <v>1</v>
      </c>
      <c r="K2424" s="64" t="s">
        <v>1</v>
      </c>
      <c r="L2424" s="64" t="s">
        <v>19</v>
      </c>
      <c r="M2424" s="71" t="s">
        <v>19</v>
      </c>
      <c r="N2424" s="71">
        <v>7.9820768575752002E-2</v>
      </c>
      <c r="O2424" s="73">
        <v>7.9820768575752002E-2</v>
      </c>
      <c r="P2424" s="66" t="s">
        <v>19</v>
      </c>
      <c r="Q2424" s="71">
        <v>0.13787803710999999</v>
      </c>
      <c r="R2424" s="66">
        <v>1</v>
      </c>
      <c r="S2424" s="66">
        <f t="shared" si="252"/>
        <v>0.13787803710999999</v>
      </c>
      <c r="T2424" s="66">
        <f t="shared" si="250"/>
        <v>-5.8057268534247988E-2</v>
      </c>
      <c r="U2424" s="71">
        <v>5.5198121089999998E-3</v>
      </c>
      <c r="V2424" s="71">
        <v>5.5198121089999998E-3</v>
      </c>
      <c r="W2424" s="71" t="s">
        <v>19</v>
      </c>
      <c r="X2424" s="71">
        <v>1.9025503163333332E-2</v>
      </c>
      <c r="Y2424" s="66">
        <v>1</v>
      </c>
      <c r="Z2424" s="66">
        <f t="shared" si="253"/>
        <v>1.9025503163333332E-2</v>
      </c>
      <c r="AA2424" s="66">
        <f t="shared" si="254"/>
        <v>-1.3505691054333333E-2</v>
      </c>
      <c r="AB2424" s="71">
        <v>0.13444643946000001</v>
      </c>
      <c r="AC2424" s="71">
        <v>0.13444643946000001</v>
      </c>
      <c r="AD2424" s="71"/>
      <c r="AE2424" s="71">
        <v>0.33882657805333333</v>
      </c>
      <c r="AF2424" s="72">
        <v>1</v>
      </c>
      <c r="AG2424" s="66">
        <f t="shared" si="251"/>
        <v>0.33882657805333333</v>
      </c>
      <c r="AH2424" s="66">
        <f t="shared" si="255"/>
        <v>-0.20438013859333332</v>
      </c>
      <c r="AI2424" s="67" t="s">
        <v>71</v>
      </c>
      <c r="AJ2424" s="162"/>
      <c r="AK2424" s="164"/>
      <c r="AN2424" s="162"/>
      <c r="AP2424" s="154"/>
      <c r="AR2424" s="155"/>
      <c r="AS2424" s="155"/>
      <c r="AT2424" s="155"/>
      <c r="AU2424" s="155"/>
      <c r="AV2424" s="155"/>
      <c r="AW2424" s="155"/>
      <c r="AX2424" s="155"/>
      <c r="AY2424" s="155"/>
      <c r="AZ2424" s="155"/>
      <c r="BA2424" s="155"/>
      <c r="BB2424" s="154"/>
      <c r="BC2424" s="154"/>
      <c r="BD2424" s="154"/>
      <c r="BE2424" s="154"/>
      <c r="BF2424" s="154"/>
    </row>
    <row r="2425" spans="1:65" x14ac:dyDescent="0.25">
      <c r="A2425" s="70" t="s">
        <v>16</v>
      </c>
      <c r="B2425" s="64">
        <v>34039</v>
      </c>
      <c r="C2425" s="64" t="s">
        <v>47</v>
      </c>
      <c r="D2425" s="64" t="s">
        <v>53</v>
      </c>
      <c r="E2425" s="64" t="s">
        <v>173</v>
      </c>
      <c r="F2425" s="64" t="s">
        <v>172</v>
      </c>
      <c r="G2425" s="64" t="s">
        <v>84</v>
      </c>
      <c r="H2425" s="64"/>
      <c r="I2425" s="64">
        <v>2282005015</v>
      </c>
      <c r="J2425" s="65" t="s">
        <v>1</v>
      </c>
      <c r="K2425" s="64" t="s">
        <v>1</v>
      </c>
      <c r="L2425" s="64" t="s">
        <v>19</v>
      </c>
      <c r="M2425" s="71" t="s">
        <v>19</v>
      </c>
      <c r="N2425" s="71">
        <v>4.1844161930268131E-2</v>
      </c>
      <c r="O2425" s="73">
        <v>4.1844161930268131E-2</v>
      </c>
      <c r="P2425" s="66" t="s">
        <v>19</v>
      </c>
      <c r="Q2425" s="71">
        <v>2.2109399106666667E-2</v>
      </c>
      <c r="R2425" s="66">
        <v>1</v>
      </c>
      <c r="S2425" s="66">
        <f t="shared" si="252"/>
        <v>2.2109399106666667E-2</v>
      </c>
      <c r="T2425" s="66">
        <f t="shared" si="250"/>
        <v>1.9734762823601464E-2</v>
      </c>
      <c r="U2425" s="71">
        <v>4.9026958225849996E-3</v>
      </c>
      <c r="V2425" s="71">
        <v>4.9026958225849996E-3</v>
      </c>
      <c r="W2425" s="71" t="s">
        <v>19</v>
      </c>
      <c r="X2425" s="71">
        <v>8.41834147E-3</v>
      </c>
      <c r="Y2425" s="66">
        <v>1</v>
      </c>
      <c r="Z2425" s="66">
        <f t="shared" si="253"/>
        <v>8.41834147E-3</v>
      </c>
      <c r="AA2425" s="66">
        <f t="shared" si="254"/>
        <v>-3.5156456474150005E-3</v>
      </c>
      <c r="AB2425" s="71">
        <v>0.13180039621680001</v>
      </c>
      <c r="AC2425" s="71">
        <v>0.13180039621680001</v>
      </c>
      <c r="AD2425" s="71"/>
      <c r="AE2425" s="71">
        <v>0.16450323284999999</v>
      </c>
      <c r="AF2425" s="72">
        <v>1</v>
      </c>
      <c r="AG2425" s="66">
        <f t="shared" si="251"/>
        <v>0.16450323284999999</v>
      </c>
      <c r="AH2425" s="66">
        <f t="shared" si="255"/>
        <v>-3.2702836633199978E-2</v>
      </c>
      <c r="AI2425" s="67" t="s">
        <v>71</v>
      </c>
      <c r="AJ2425" s="162"/>
      <c r="AK2425" s="164"/>
      <c r="AN2425" s="162"/>
      <c r="AP2425" s="154"/>
      <c r="AR2425" s="155"/>
      <c r="AS2425" s="155"/>
      <c r="AT2425" s="155"/>
      <c r="AU2425" s="155"/>
      <c r="AV2425" s="155"/>
      <c r="AW2425" s="155"/>
      <c r="AX2425" s="155"/>
      <c r="AY2425" s="155"/>
      <c r="AZ2425" s="155"/>
      <c r="BA2425" s="155"/>
      <c r="BB2425" s="154"/>
      <c r="BC2425" s="154"/>
      <c r="BD2425" s="154"/>
      <c r="BE2425" s="154"/>
      <c r="BF2425" s="154"/>
      <c r="BM2425" s="46"/>
    </row>
    <row r="2426" spans="1:65" x14ac:dyDescent="0.25">
      <c r="A2426" s="70" t="s">
        <v>16</v>
      </c>
      <c r="B2426" s="64">
        <v>34039</v>
      </c>
      <c r="C2426" s="64" t="s">
        <v>47</v>
      </c>
      <c r="D2426" s="64" t="s">
        <v>53</v>
      </c>
      <c r="E2426" s="64" t="s">
        <v>174</v>
      </c>
      <c r="F2426" s="64" t="s">
        <v>172</v>
      </c>
      <c r="G2426" s="64" t="s">
        <v>115</v>
      </c>
      <c r="H2426" s="64"/>
      <c r="I2426" s="64">
        <v>2282010005</v>
      </c>
      <c r="J2426" s="65" t="s">
        <v>1</v>
      </c>
      <c r="K2426" s="64" t="s">
        <v>1</v>
      </c>
      <c r="L2426" s="64" t="s">
        <v>19</v>
      </c>
      <c r="M2426" s="71" t="s">
        <v>19</v>
      </c>
      <c r="N2426" s="71">
        <v>3.0869165402435481E-3</v>
      </c>
      <c r="O2426" s="73">
        <v>3.0869165402435481E-3</v>
      </c>
      <c r="P2426" s="66" t="s">
        <v>19</v>
      </c>
      <c r="Q2426" s="71">
        <v>1.0814763409999999E-2</v>
      </c>
      <c r="R2426" s="66">
        <v>1</v>
      </c>
      <c r="S2426" s="66">
        <f t="shared" si="252"/>
        <v>1.0814763409999999E-2</v>
      </c>
      <c r="T2426" s="66">
        <f t="shared" si="250"/>
        <v>-7.7278468697564509E-3</v>
      </c>
      <c r="U2426" s="71">
        <v>2.045805406261E-3</v>
      </c>
      <c r="V2426" s="71">
        <v>2.045805406261E-3</v>
      </c>
      <c r="W2426" s="71" t="s">
        <v>19</v>
      </c>
      <c r="X2426" s="71">
        <v>8.7571180766666673E-3</v>
      </c>
      <c r="Y2426" s="66">
        <v>1</v>
      </c>
      <c r="Z2426" s="66">
        <f t="shared" si="253"/>
        <v>8.7571180766666673E-3</v>
      </c>
      <c r="AA2426" s="66">
        <f t="shared" si="254"/>
        <v>-6.7113126704056673E-3</v>
      </c>
      <c r="AB2426" s="71">
        <v>3.0380688841800001E-2</v>
      </c>
      <c r="AC2426" s="71">
        <v>3.0380688841800001E-2</v>
      </c>
      <c r="AD2426" s="71"/>
      <c r="AE2426" s="71">
        <v>0.10247624914999999</v>
      </c>
      <c r="AF2426" s="72">
        <v>1</v>
      </c>
      <c r="AG2426" s="66">
        <f t="shared" si="251"/>
        <v>0.10247624914999999</v>
      </c>
      <c r="AH2426" s="66">
        <f t="shared" si="255"/>
        <v>-7.2095560308199996E-2</v>
      </c>
      <c r="AI2426" s="67" t="s">
        <v>71</v>
      </c>
      <c r="AJ2426" s="162"/>
      <c r="AK2426" s="164"/>
      <c r="AN2426" s="162"/>
      <c r="AP2426" s="154"/>
      <c r="AR2426" s="155"/>
      <c r="AS2426" s="155"/>
      <c r="AT2426" s="155"/>
      <c r="AU2426" s="155"/>
      <c r="AV2426" s="155"/>
      <c r="AW2426" s="155"/>
      <c r="AX2426" s="155"/>
      <c r="AY2426" s="155"/>
      <c r="AZ2426" s="155"/>
      <c r="BA2426" s="155"/>
      <c r="BB2426" s="154"/>
      <c r="BC2426" s="154"/>
      <c r="BD2426" s="154"/>
      <c r="BE2426" s="154"/>
      <c r="BF2426" s="154"/>
    </row>
    <row r="2427" spans="1:65" x14ac:dyDescent="0.25">
      <c r="A2427" s="70" t="s">
        <v>16</v>
      </c>
      <c r="B2427" s="64">
        <v>34039</v>
      </c>
      <c r="C2427" s="64" t="s">
        <v>47</v>
      </c>
      <c r="D2427" s="64" t="s">
        <v>53</v>
      </c>
      <c r="E2427" s="64" t="s">
        <v>174</v>
      </c>
      <c r="F2427" s="64" t="s">
        <v>172</v>
      </c>
      <c r="G2427" s="64" t="s">
        <v>163</v>
      </c>
      <c r="H2427" s="64"/>
      <c r="I2427" s="64">
        <v>2282020005</v>
      </c>
      <c r="J2427" s="65" t="s">
        <v>1</v>
      </c>
      <c r="K2427" s="64" t="s">
        <v>1</v>
      </c>
      <c r="L2427" s="64" t="s">
        <v>19</v>
      </c>
      <c r="M2427" s="71" t="s">
        <v>19</v>
      </c>
      <c r="N2427" s="71">
        <v>5.2445638496920481E-4</v>
      </c>
      <c r="O2427" s="73">
        <v>5.2445638496920481E-4</v>
      </c>
      <c r="P2427" s="66" t="s">
        <v>19</v>
      </c>
      <c r="Q2427" s="71">
        <v>5.4601088666666672E-4</v>
      </c>
      <c r="R2427" s="66">
        <v>1</v>
      </c>
      <c r="S2427" s="66">
        <f t="shared" si="252"/>
        <v>5.4601088666666672E-4</v>
      </c>
      <c r="T2427" s="66">
        <f t="shared" si="250"/>
        <v>-2.1554501697461912E-5</v>
      </c>
      <c r="U2427" s="71">
        <v>1.2724649160699998E-2</v>
      </c>
      <c r="V2427" s="71">
        <v>1.2724649160699998E-2</v>
      </c>
      <c r="W2427" s="71" t="s">
        <v>19</v>
      </c>
      <c r="X2427" s="71">
        <v>9.9788449933333329E-3</v>
      </c>
      <c r="Y2427" s="66">
        <v>1</v>
      </c>
      <c r="Z2427" s="66">
        <f t="shared" si="253"/>
        <v>9.9788449933333329E-3</v>
      </c>
      <c r="AA2427" s="66">
        <f t="shared" si="254"/>
        <v>2.7458041673666649E-3</v>
      </c>
      <c r="AB2427" s="71">
        <v>2.2605925992E-3</v>
      </c>
      <c r="AC2427" s="71">
        <v>2.2605925992E-3</v>
      </c>
      <c r="AD2427" s="71"/>
      <c r="AE2427" s="71">
        <v>2.0062042000000002E-3</v>
      </c>
      <c r="AF2427" s="72">
        <v>1</v>
      </c>
      <c r="AG2427" s="66">
        <f t="shared" si="251"/>
        <v>2.0062042000000002E-3</v>
      </c>
      <c r="AH2427" s="66">
        <f t="shared" si="255"/>
        <v>2.543883991999998E-4</v>
      </c>
      <c r="AI2427" s="67" t="s">
        <v>71</v>
      </c>
      <c r="AJ2427" s="162"/>
      <c r="AK2427" s="164"/>
      <c r="AN2427" s="162"/>
      <c r="AP2427" s="154"/>
      <c r="AR2427" s="155"/>
      <c r="AS2427" s="155"/>
      <c r="AT2427" s="155"/>
      <c r="AU2427" s="155"/>
      <c r="AV2427" s="155"/>
      <c r="AW2427" s="155"/>
      <c r="AX2427" s="155"/>
      <c r="AY2427" s="155"/>
      <c r="AZ2427" s="155"/>
      <c r="BA2427" s="155"/>
      <c r="BB2427" s="154"/>
      <c r="BC2427" s="154"/>
      <c r="BD2427" s="154"/>
      <c r="BE2427" s="154"/>
      <c r="BF2427" s="154"/>
    </row>
    <row r="2428" spans="1:65" x14ac:dyDescent="0.25">
      <c r="A2428" s="70" t="s">
        <v>16</v>
      </c>
      <c r="B2428" s="64">
        <v>34039</v>
      </c>
      <c r="C2428" s="64" t="s">
        <v>47</v>
      </c>
      <c r="D2428" s="64" t="s">
        <v>53</v>
      </c>
      <c r="E2428" s="64" t="s">
        <v>175</v>
      </c>
      <c r="F2428" s="64" t="s">
        <v>172</v>
      </c>
      <c r="G2428" s="64" t="s">
        <v>163</v>
      </c>
      <c r="H2428" s="64"/>
      <c r="I2428" s="64">
        <v>2282020010</v>
      </c>
      <c r="J2428" s="65" t="s">
        <v>1</v>
      </c>
      <c r="K2428" s="64" t="s">
        <v>1</v>
      </c>
      <c r="L2428" s="64" t="s">
        <v>19</v>
      </c>
      <c r="M2428" s="71" t="s">
        <v>19</v>
      </c>
      <c r="N2428" s="71">
        <v>3.5137332963719999E-6</v>
      </c>
      <c r="O2428" s="73">
        <v>3.5137332963719999E-6</v>
      </c>
      <c r="P2428" s="66" t="s">
        <v>19</v>
      </c>
      <c r="Q2428" s="71">
        <v>9.185916666666668E-6</v>
      </c>
      <c r="R2428" s="66">
        <v>1</v>
      </c>
      <c r="S2428" s="66">
        <f t="shared" si="252"/>
        <v>9.185916666666668E-6</v>
      </c>
      <c r="T2428" s="66">
        <f t="shared" si="250"/>
        <v>-5.6721833702946676E-6</v>
      </c>
      <c r="U2428" s="71">
        <v>1.7591940999999999E-5</v>
      </c>
      <c r="V2428" s="71">
        <v>1.7591940999999999E-5</v>
      </c>
      <c r="W2428" s="71" t="s">
        <v>19</v>
      </c>
      <c r="X2428" s="71">
        <v>5.3645753333333328E-5</v>
      </c>
      <c r="Y2428" s="66">
        <v>1</v>
      </c>
      <c r="Z2428" s="66">
        <f t="shared" si="253"/>
        <v>5.3645753333333328E-5</v>
      </c>
      <c r="AA2428" s="66">
        <f t="shared" si="254"/>
        <v>-3.6053812333333333E-5</v>
      </c>
      <c r="AB2428" s="71">
        <v>1.0688378000000001E-5</v>
      </c>
      <c r="AC2428" s="71">
        <v>1.0688378000000001E-5</v>
      </c>
      <c r="AD2428" s="71"/>
      <c r="AE2428" s="71">
        <v>2.9762369999999999E-5</v>
      </c>
      <c r="AF2428" s="72">
        <v>1</v>
      </c>
      <c r="AG2428" s="66">
        <f t="shared" si="251"/>
        <v>2.9762369999999999E-5</v>
      </c>
      <c r="AH2428" s="66">
        <f t="shared" si="255"/>
        <v>-1.9073991999999999E-5</v>
      </c>
      <c r="AI2428" s="67" t="s">
        <v>71</v>
      </c>
      <c r="AJ2428" s="162"/>
      <c r="AK2428" s="164"/>
      <c r="AN2428" s="162"/>
      <c r="AP2428" s="154"/>
      <c r="AR2428" s="154"/>
      <c r="AS2428" s="155"/>
      <c r="AT2428" s="155"/>
      <c r="AU2428" s="155"/>
      <c r="AV2428" s="155"/>
      <c r="AW2428" s="155"/>
      <c r="AX2428" s="155"/>
      <c r="AY2428" s="155"/>
      <c r="AZ2428" s="155"/>
      <c r="BA2428" s="155"/>
      <c r="BB2428" s="154"/>
      <c r="BC2428" s="154"/>
      <c r="BD2428" s="154"/>
      <c r="BE2428" s="154"/>
      <c r="BF2428" s="154"/>
    </row>
    <row r="2429" spans="1:65" x14ac:dyDescent="0.25">
      <c r="A2429" s="70" t="s">
        <v>16</v>
      </c>
      <c r="B2429" s="64">
        <v>34039</v>
      </c>
      <c r="C2429" s="64" t="s">
        <v>47</v>
      </c>
      <c r="D2429" s="64" t="s">
        <v>53</v>
      </c>
      <c r="E2429" s="64" t="s">
        <v>176</v>
      </c>
      <c r="F2429" s="64" t="s">
        <v>177</v>
      </c>
      <c r="G2429" s="64" t="s">
        <v>163</v>
      </c>
      <c r="H2429" s="64"/>
      <c r="I2429" s="64">
        <v>2285002015</v>
      </c>
      <c r="J2429" s="65" t="s">
        <v>1</v>
      </c>
      <c r="K2429" s="64" t="s">
        <v>1</v>
      </c>
      <c r="L2429" s="64" t="s">
        <v>19</v>
      </c>
      <c r="M2429" s="71" t="s">
        <v>19</v>
      </c>
      <c r="N2429" s="71">
        <v>5.4920577926067735E-4</v>
      </c>
      <c r="O2429" s="73">
        <v>5.4920577926067735E-4</v>
      </c>
      <c r="P2429" s="66" t="s">
        <v>19</v>
      </c>
      <c r="Q2429" s="71">
        <v>4.1887780000000001E-4</v>
      </c>
      <c r="R2429" s="66">
        <v>1</v>
      </c>
      <c r="S2429" s="66">
        <f t="shared" si="252"/>
        <v>4.1887780000000001E-4</v>
      </c>
      <c r="T2429" s="66">
        <f t="shared" si="250"/>
        <v>1.3032797926067734E-4</v>
      </c>
      <c r="U2429" s="71">
        <v>3.1676249384000005E-3</v>
      </c>
      <c r="V2429" s="71">
        <v>3.1676249384000005E-3</v>
      </c>
      <c r="W2429" s="71" t="s">
        <v>19</v>
      </c>
      <c r="X2429" s="71">
        <v>2.4776254433333334E-3</v>
      </c>
      <c r="Y2429" s="66">
        <v>1</v>
      </c>
      <c r="Z2429" s="66">
        <f t="shared" si="253"/>
        <v>2.4776254433333334E-3</v>
      </c>
      <c r="AA2429" s="66">
        <f t="shared" si="254"/>
        <v>6.8999949506666708E-4</v>
      </c>
      <c r="AB2429" s="71">
        <v>2.3680494696000001E-3</v>
      </c>
      <c r="AC2429" s="71">
        <v>2.3680494696000001E-3</v>
      </c>
      <c r="AD2429" s="71"/>
      <c r="AE2429" s="71">
        <v>1.6953527799999999E-3</v>
      </c>
      <c r="AF2429" s="72">
        <v>1</v>
      </c>
      <c r="AG2429" s="66">
        <f t="shared" si="251"/>
        <v>1.6953527799999999E-3</v>
      </c>
      <c r="AH2429" s="66">
        <f t="shared" si="255"/>
        <v>6.7269668960000012E-4</v>
      </c>
      <c r="AI2429" s="67" t="s">
        <v>73</v>
      </c>
      <c r="AJ2429" s="162"/>
      <c r="AK2429" s="164"/>
      <c r="AN2429" s="162"/>
      <c r="AP2429" s="154"/>
      <c r="AR2429" s="154"/>
      <c r="AS2429" s="155"/>
      <c r="AT2429" s="155"/>
      <c r="AU2429" s="155"/>
      <c r="AV2429" s="155"/>
      <c r="AW2429" s="155"/>
      <c r="AX2429" s="155"/>
      <c r="AY2429" s="155"/>
      <c r="AZ2429" s="155"/>
      <c r="BA2429" s="155"/>
      <c r="BB2429" s="154"/>
      <c r="BC2429" s="154"/>
      <c r="BD2429" s="154"/>
      <c r="BE2429" s="154"/>
      <c r="BF2429" s="154"/>
    </row>
    <row r="2430" spans="1:65" x14ac:dyDescent="0.25">
      <c r="A2430" s="70" t="s">
        <v>16</v>
      </c>
      <c r="B2430" s="64">
        <v>34039</v>
      </c>
      <c r="C2430" s="64" t="s">
        <v>47</v>
      </c>
      <c r="D2430" s="64" t="s">
        <v>53</v>
      </c>
      <c r="E2430" s="64" t="s">
        <v>176</v>
      </c>
      <c r="F2430" s="64" t="s">
        <v>177</v>
      </c>
      <c r="G2430" s="64" t="s">
        <v>115</v>
      </c>
      <c r="H2430" s="64"/>
      <c r="I2430" s="64">
        <v>2285004015</v>
      </c>
      <c r="J2430" s="65" t="s">
        <v>1</v>
      </c>
      <c r="K2430" s="64" t="s">
        <v>1</v>
      </c>
      <c r="L2430" s="64" t="s">
        <v>19</v>
      </c>
      <c r="M2430" s="71" t="s">
        <v>19</v>
      </c>
      <c r="N2430" s="71">
        <v>1.4393171542179998E-4</v>
      </c>
      <c r="O2430" s="73">
        <v>1.4393171542179998E-4</v>
      </c>
      <c r="P2430" s="66" t="s">
        <v>19</v>
      </c>
      <c r="Q2430" s="71">
        <v>8.1938376666666662E-5</v>
      </c>
      <c r="R2430" s="66">
        <v>1</v>
      </c>
      <c r="S2430" s="66">
        <f t="shared" si="252"/>
        <v>8.1938376666666662E-5</v>
      </c>
      <c r="T2430" s="66">
        <f t="shared" si="250"/>
        <v>6.199333875513332E-5</v>
      </c>
      <c r="U2430" s="71">
        <v>5.0993421740000003E-5</v>
      </c>
      <c r="V2430" s="71">
        <v>5.0993421740000003E-5</v>
      </c>
      <c r="W2430" s="71" t="s">
        <v>19</v>
      </c>
      <c r="X2430" s="71">
        <v>2.9394933333333336E-5</v>
      </c>
      <c r="Y2430" s="66">
        <v>1</v>
      </c>
      <c r="Z2430" s="66">
        <f t="shared" si="253"/>
        <v>2.9394933333333336E-5</v>
      </c>
      <c r="AA2430" s="66">
        <f t="shared" si="254"/>
        <v>2.1598488406666668E-5</v>
      </c>
      <c r="AB2430" s="71">
        <v>4.0223530939999998E-3</v>
      </c>
      <c r="AC2430" s="71">
        <v>4.0223530939999998E-3</v>
      </c>
      <c r="AD2430" s="71"/>
      <c r="AE2430" s="71">
        <v>3.8474293366666666E-3</v>
      </c>
      <c r="AF2430" s="72">
        <v>1</v>
      </c>
      <c r="AG2430" s="66">
        <f t="shared" si="251"/>
        <v>3.8474293366666666E-3</v>
      </c>
      <c r="AH2430" s="66">
        <f t="shared" si="255"/>
        <v>1.749237573333332E-4</v>
      </c>
      <c r="AI2430" s="67" t="s">
        <v>73</v>
      </c>
      <c r="AJ2430" s="162"/>
      <c r="AK2430" s="164"/>
      <c r="AN2430" s="162"/>
      <c r="AO2430" s="12"/>
      <c r="AP2430" s="159"/>
      <c r="AQ2430" s="160"/>
      <c r="AR2430" s="154"/>
      <c r="AS2430" s="155"/>
      <c r="AT2430" s="155"/>
      <c r="AU2430" s="155"/>
      <c r="AV2430" s="155"/>
      <c r="AW2430" s="155"/>
      <c r="AX2430" s="155"/>
      <c r="AY2430" s="155"/>
      <c r="AZ2430" s="155"/>
      <c r="BA2430" s="155"/>
      <c r="BB2430" s="154"/>
      <c r="BC2430" s="154"/>
      <c r="BD2430" s="154"/>
      <c r="BE2430" s="154"/>
      <c r="BF2430" s="154"/>
    </row>
    <row r="2431" spans="1:65" x14ac:dyDescent="0.25">
      <c r="A2431" s="70" t="s">
        <v>16</v>
      </c>
      <c r="B2431" s="64">
        <v>34039</v>
      </c>
      <c r="C2431" s="64" t="s">
        <v>47</v>
      </c>
      <c r="D2431" s="64" t="s">
        <v>53</v>
      </c>
      <c r="E2431" s="64" t="s">
        <v>176</v>
      </c>
      <c r="F2431" s="64" t="s">
        <v>177</v>
      </c>
      <c r="G2431" s="64" t="s">
        <v>156</v>
      </c>
      <c r="H2431" s="71">
        <f>SUM(N2229:N2431)</f>
        <v>5.5263393956330749</v>
      </c>
      <c r="I2431" s="64">
        <v>2285006015</v>
      </c>
      <c r="J2431" s="65" t="s">
        <v>1</v>
      </c>
      <c r="K2431" s="64" t="s">
        <v>1</v>
      </c>
      <c r="L2431" s="64">
        <f>AW18</f>
        <v>0</v>
      </c>
      <c r="M2431" s="71" t="s">
        <v>19</v>
      </c>
      <c r="N2431" s="71">
        <v>1.339844702963E-6</v>
      </c>
      <c r="O2431" s="73">
        <v>1.339844702963E-6</v>
      </c>
      <c r="P2431" s="66" t="s">
        <v>19</v>
      </c>
      <c r="Q2431" s="71">
        <v>0</v>
      </c>
      <c r="R2431" s="66">
        <v>1</v>
      </c>
      <c r="S2431" s="66">
        <f t="shared" si="252"/>
        <v>0</v>
      </c>
      <c r="T2431" s="66">
        <f t="shared" si="250"/>
        <v>1.339844702963E-6</v>
      </c>
      <c r="U2431" s="71">
        <v>4.8027287000000001E-6</v>
      </c>
      <c r="V2431" s="71">
        <v>4.8027287000000001E-6</v>
      </c>
      <c r="W2431" s="71" t="s">
        <v>19</v>
      </c>
      <c r="X2431" s="71">
        <v>2.2046200000000002E-6</v>
      </c>
      <c r="Y2431" s="66">
        <v>1</v>
      </c>
      <c r="Z2431" s="66">
        <f t="shared" si="253"/>
        <v>2.2046200000000002E-6</v>
      </c>
      <c r="AA2431" s="66">
        <f t="shared" si="254"/>
        <v>2.5981087E-6</v>
      </c>
      <c r="AB2431" s="71">
        <v>2.5408321999999999E-5</v>
      </c>
      <c r="AC2431" s="71">
        <v>2.5408321999999999E-5</v>
      </c>
      <c r="AD2431" s="71"/>
      <c r="AE2431" s="71">
        <v>1.3227720000000002E-5</v>
      </c>
      <c r="AF2431" s="72">
        <v>1</v>
      </c>
      <c r="AG2431" s="66">
        <f t="shared" si="251"/>
        <v>1.3227720000000002E-5</v>
      </c>
      <c r="AH2431" s="66">
        <f t="shared" si="255"/>
        <v>1.2180601999999997E-5</v>
      </c>
      <c r="AI2431" s="67" t="s">
        <v>73</v>
      </c>
      <c r="AJ2431" s="162"/>
      <c r="AK2431" s="164"/>
      <c r="AN2431" s="162"/>
      <c r="AP2431" s="159"/>
      <c r="AQ2431" s="160"/>
      <c r="AR2431" s="154"/>
      <c r="AS2431" s="155"/>
      <c r="AT2431" s="155"/>
      <c r="AU2431" s="155"/>
      <c r="AV2431" s="155"/>
      <c r="AW2431" s="155"/>
      <c r="AX2431" s="155"/>
      <c r="AY2431" s="155"/>
      <c r="AZ2431" s="155"/>
      <c r="BA2431" s="155"/>
      <c r="BB2431" s="154"/>
      <c r="BC2431" s="154"/>
      <c r="BD2431" s="154"/>
      <c r="BE2431" s="154"/>
      <c r="BF2431" s="154"/>
    </row>
    <row r="2432" spans="1:65" x14ac:dyDescent="0.25">
      <c r="A2432" s="70" t="s">
        <v>16</v>
      </c>
      <c r="B2432" s="64">
        <v>34039</v>
      </c>
      <c r="C2432" s="64" t="s">
        <v>47</v>
      </c>
      <c r="D2432" s="64" t="s">
        <v>53</v>
      </c>
      <c r="E2432" s="64" t="s">
        <v>178</v>
      </c>
      <c r="F2432" s="64" t="s">
        <v>179</v>
      </c>
      <c r="G2432" s="64" t="s">
        <v>180</v>
      </c>
      <c r="I2432" s="64">
        <v>2265008005</v>
      </c>
      <c r="J2432" s="65" t="s">
        <v>1</v>
      </c>
      <c r="K2432" s="68" t="s">
        <v>1</v>
      </c>
      <c r="L2432" s="64" t="s">
        <v>20</v>
      </c>
      <c r="M2432" s="71" t="s">
        <v>19</v>
      </c>
      <c r="N2432" s="71"/>
      <c r="O2432" s="73">
        <v>0</v>
      </c>
      <c r="P2432" s="66" t="s">
        <v>19</v>
      </c>
      <c r="Q2432" s="71">
        <v>0</v>
      </c>
      <c r="R2432" s="66">
        <v>1</v>
      </c>
      <c r="S2432" s="66">
        <f t="shared" si="252"/>
        <v>0</v>
      </c>
      <c r="T2432" s="66">
        <f t="shared" si="250"/>
        <v>0</v>
      </c>
      <c r="U2432" s="71"/>
      <c r="V2432" s="71">
        <v>0</v>
      </c>
      <c r="W2432" s="71" t="s">
        <v>19</v>
      </c>
      <c r="X2432" s="71">
        <v>0</v>
      </c>
      <c r="Y2432" s="66">
        <v>1</v>
      </c>
      <c r="Z2432" s="66">
        <f t="shared" si="253"/>
        <v>0</v>
      </c>
      <c r="AA2432" s="66">
        <f t="shared" si="254"/>
        <v>0</v>
      </c>
      <c r="AB2432" s="71"/>
      <c r="AC2432" s="71">
        <v>0</v>
      </c>
      <c r="AD2432" s="71"/>
      <c r="AE2432" s="71">
        <v>0</v>
      </c>
      <c r="AF2432" s="72">
        <v>1</v>
      </c>
      <c r="AG2432" s="66">
        <f t="shared" si="251"/>
        <v>0</v>
      </c>
      <c r="AH2432" s="66">
        <f t="shared" si="255"/>
        <v>0</v>
      </c>
      <c r="AI2432" s="67" t="s">
        <v>69</v>
      </c>
      <c r="AJ2432" s="162"/>
      <c r="AK2432" s="164"/>
      <c r="AN2432" s="162"/>
      <c r="AP2432" s="159"/>
      <c r="AQ2432" s="160"/>
      <c r="AR2432" s="154"/>
      <c r="AS2432" s="155"/>
      <c r="AT2432" s="155"/>
      <c r="AU2432" s="155"/>
      <c r="AV2432" s="155"/>
      <c r="AW2432" s="155"/>
      <c r="AX2432" s="155"/>
      <c r="AY2432" s="155"/>
      <c r="AZ2432" s="155"/>
      <c r="BA2432" s="155"/>
      <c r="BB2432" s="154"/>
      <c r="BC2432" s="154"/>
      <c r="BD2432" s="154"/>
      <c r="BE2432" s="154"/>
      <c r="BF2432" s="154"/>
    </row>
    <row r="2433" spans="1:58" x14ac:dyDescent="0.25">
      <c r="A2433" s="70" t="s">
        <v>16</v>
      </c>
      <c r="B2433" s="64">
        <v>34039</v>
      </c>
      <c r="C2433" s="64" t="s">
        <v>47</v>
      </c>
      <c r="D2433" s="64" t="s">
        <v>53</v>
      </c>
      <c r="E2433" s="64" t="s">
        <v>178</v>
      </c>
      <c r="F2433" s="64"/>
      <c r="G2433" s="64" t="s">
        <v>156</v>
      </c>
      <c r="H2433" s="64"/>
      <c r="I2433" s="64">
        <v>2267008005</v>
      </c>
      <c r="J2433" s="65" t="s">
        <v>1</v>
      </c>
      <c r="K2433" s="64" t="s">
        <v>1</v>
      </c>
      <c r="L2433" s="64" t="s">
        <v>20</v>
      </c>
      <c r="M2433" s="71" t="s">
        <v>19</v>
      </c>
      <c r="N2433" s="71"/>
      <c r="O2433" s="73">
        <v>0</v>
      </c>
      <c r="P2433" s="66" t="s">
        <v>19</v>
      </c>
      <c r="Q2433" s="71">
        <v>0</v>
      </c>
      <c r="R2433" s="66">
        <v>1</v>
      </c>
      <c r="S2433" s="66">
        <f t="shared" si="252"/>
        <v>0</v>
      </c>
      <c r="T2433" s="66">
        <f t="shared" si="250"/>
        <v>0</v>
      </c>
      <c r="U2433" s="71"/>
      <c r="V2433" s="71">
        <v>0</v>
      </c>
      <c r="W2433" s="71" t="s">
        <v>19</v>
      </c>
      <c r="X2433" s="71">
        <v>0</v>
      </c>
      <c r="Y2433" s="66">
        <v>1</v>
      </c>
      <c r="Z2433" s="66">
        <f t="shared" si="253"/>
        <v>0</v>
      </c>
      <c r="AA2433" s="66">
        <f t="shared" si="254"/>
        <v>0</v>
      </c>
      <c r="AB2433" s="71"/>
      <c r="AC2433" s="71">
        <v>0</v>
      </c>
      <c r="AD2433" s="71"/>
      <c r="AE2433" s="71">
        <v>0</v>
      </c>
      <c r="AF2433" s="72">
        <v>1</v>
      </c>
      <c r="AG2433" s="66">
        <f t="shared" si="251"/>
        <v>0</v>
      </c>
      <c r="AH2433" s="66">
        <f t="shared" si="255"/>
        <v>0</v>
      </c>
      <c r="AI2433" s="67" t="s">
        <v>69</v>
      </c>
      <c r="AJ2433" s="162"/>
      <c r="AK2433" s="164"/>
      <c r="AN2433" s="162"/>
      <c r="AP2433" s="159"/>
      <c r="AQ2433" s="160"/>
      <c r="AR2433" s="154"/>
      <c r="AS2433" s="155"/>
      <c r="AT2433" s="155"/>
      <c r="AU2433" s="155"/>
      <c r="AV2433" s="155"/>
      <c r="AW2433" s="155"/>
      <c r="AX2433" s="155"/>
      <c r="AY2433" s="155"/>
      <c r="AZ2433" s="155"/>
      <c r="BA2433" s="155"/>
      <c r="BB2433" s="154"/>
      <c r="BC2433" s="154"/>
      <c r="BD2433" s="154"/>
      <c r="BE2433" s="154"/>
      <c r="BF2433" s="154"/>
    </row>
    <row r="2434" spans="1:58" x14ac:dyDescent="0.25">
      <c r="A2434" s="70" t="s">
        <v>16</v>
      </c>
      <c r="B2434" s="64">
        <v>34039</v>
      </c>
      <c r="C2434" s="64" t="s">
        <v>47</v>
      </c>
      <c r="D2434" s="64" t="s">
        <v>53</v>
      </c>
      <c r="E2434" s="64" t="s">
        <v>178</v>
      </c>
      <c r="F2434" s="64"/>
      <c r="G2434" s="64" t="s">
        <v>159</v>
      </c>
      <c r="H2434" s="64"/>
      <c r="I2434" s="64">
        <v>2268008005</v>
      </c>
      <c r="J2434" s="65" t="s">
        <v>1</v>
      </c>
      <c r="K2434" s="64" t="s">
        <v>1</v>
      </c>
      <c r="L2434" s="64" t="s">
        <v>20</v>
      </c>
      <c r="M2434" s="71" t="s">
        <v>19</v>
      </c>
      <c r="N2434" s="71"/>
      <c r="O2434" s="73">
        <v>0</v>
      </c>
      <c r="P2434" s="66" t="s">
        <v>19</v>
      </c>
      <c r="Q2434" s="71">
        <v>0</v>
      </c>
      <c r="R2434" s="66">
        <v>1</v>
      </c>
      <c r="S2434" s="66">
        <f t="shared" si="252"/>
        <v>0</v>
      </c>
      <c r="T2434" s="66">
        <f t="shared" si="250"/>
        <v>0</v>
      </c>
      <c r="U2434" s="71"/>
      <c r="V2434" s="71">
        <v>0</v>
      </c>
      <c r="W2434" s="71" t="s">
        <v>19</v>
      </c>
      <c r="X2434" s="71">
        <v>0</v>
      </c>
      <c r="Y2434" s="66">
        <v>1</v>
      </c>
      <c r="Z2434" s="66">
        <f t="shared" si="253"/>
        <v>0</v>
      </c>
      <c r="AA2434" s="66">
        <f t="shared" si="254"/>
        <v>0</v>
      </c>
      <c r="AB2434" s="71"/>
      <c r="AC2434" s="71">
        <v>0</v>
      </c>
      <c r="AD2434" s="71"/>
      <c r="AE2434" s="71">
        <v>0</v>
      </c>
      <c r="AF2434" s="72">
        <v>1</v>
      </c>
      <c r="AG2434" s="66">
        <f t="shared" si="251"/>
        <v>0</v>
      </c>
      <c r="AH2434" s="66">
        <f t="shared" si="255"/>
        <v>0</v>
      </c>
      <c r="AI2434" s="67" t="s">
        <v>69</v>
      </c>
      <c r="AJ2434" s="162"/>
      <c r="AK2434" s="164"/>
      <c r="AN2434" s="162"/>
      <c r="AP2434" s="159"/>
      <c r="AQ2434" s="160"/>
      <c r="AR2434" s="154"/>
      <c r="AS2434" s="155"/>
      <c r="AT2434" s="155"/>
      <c r="AU2434" s="155"/>
      <c r="AV2434" s="155"/>
      <c r="AW2434" s="155"/>
      <c r="AX2434" s="155"/>
      <c r="AY2434" s="155"/>
      <c r="AZ2434" s="155"/>
      <c r="BA2434" s="155"/>
      <c r="BB2434" s="154"/>
      <c r="BC2434" s="154"/>
      <c r="BD2434" s="154"/>
      <c r="BE2434" s="154"/>
      <c r="BF2434" s="154"/>
    </row>
    <row r="2435" spans="1:58" x14ac:dyDescent="0.25">
      <c r="A2435" s="70" t="s">
        <v>16</v>
      </c>
      <c r="B2435" s="64">
        <v>34039</v>
      </c>
      <c r="C2435" s="64" t="s">
        <v>47</v>
      </c>
      <c r="D2435" s="64" t="s">
        <v>53</v>
      </c>
      <c r="E2435" s="64" t="s">
        <v>178</v>
      </c>
      <c r="F2435" s="64"/>
      <c r="G2435" s="64" t="s">
        <v>163</v>
      </c>
      <c r="H2435" s="64"/>
      <c r="I2435" s="64">
        <v>2270008005</v>
      </c>
      <c r="J2435" s="65" t="s">
        <v>1</v>
      </c>
      <c r="K2435" s="64" t="s">
        <v>1</v>
      </c>
      <c r="L2435" s="64" t="s">
        <v>20</v>
      </c>
      <c r="M2435" s="71" t="s">
        <v>19</v>
      </c>
      <c r="N2435" s="71"/>
      <c r="O2435" s="73">
        <v>0</v>
      </c>
      <c r="P2435" s="66" t="s">
        <v>19</v>
      </c>
      <c r="Q2435" s="71">
        <v>0</v>
      </c>
      <c r="R2435" s="66">
        <v>1</v>
      </c>
      <c r="S2435" s="66">
        <f t="shared" si="252"/>
        <v>0</v>
      </c>
      <c r="T2435" s="66">
        <f t="shared" si="250"/>
        <v>0</v>
      </c>
      <c r="U2435" s="71"/>
      <c r="V2435" s="71">
        <v>0</v>
      </c>
      <c r="W2435" s="71" t="s">
        <v>19</v>
      </c>
      <c r="X2435" s="71">
        <v>0</v>
      </c>
      <c r="Y2435" s="66">
        <v>1</v>
      </c>
      <c r="Z2435" s="66">
        <f t="shared" si="253"/>
        <v>0</v>
      </c>
      <c r="AA2435" s="66">
        <f t="shared" si="254"/>
        <v>0</v>
      </c>
      <c r="AB2435" s="71"/>
      <c r="AC2435" s="71">
        <v>0</v>
      </c>
      <c r="AD2435" s="71"/>
      <c r="AE2435" s="71">
        <v>0</v>
      </c>
      <c r="AF2435" s="72">
        <v>1</v>
      </c>
      <c r="AG2435" s="66">
        <f t="shared" si="251"/>
        <v>0</v>
      </c>
      <c r="AH2435" s="66">
        <f t="shared" si="255"/>
        <v>0</v>
      </c>
      <c r="AI2435" s="67" t="s">
        <v>70</v>
      </c>
      <c r="AJ2435" s="162"/>
      <c r="AK2435" s="164"/>
      <c r="AN2435" s="162"/>
      <c r="AP2435" s="159"/>
      <c r="AQ2435" s="160"/>
      <c r="AR2435" s="154"/>
      <c r="AS2435" s="155"/>
      <c r="AT2435" s="155"/>
      <c r="AU2435" s="155"/>
      <c r="AV2435" s="155"/>
      <c r="AW2435" s="155"/>
      <c r="AX2435" s="155"/>
      <c r="AY2435" s="155"/>
      <c r="AZ2435" s="155"/>
      <c r="BA2435" s="155"/>
      <c r="BB2435" s="154"/>
      <c r="BC2435" s="154"/>
      <c r="BD2435" s="154"/>
      <c r="BE2435" s="154"/>
      <c r="BF2435" s="154"/>
    </row>
    <row r="2436" spans="1:58" x14ac:dyDescent="0.25">
      <c r="A2436" s="70" t="s">
        <v>16</v>
      </c>
      <c r="B2436" s="64">
        <v>34039</v>
      </c>
      <c r="C2436" s="64" t="s">
        <v>47</v>
      </c>
      <c r="D2436" s="64" t="s">
        <v>53</v>
      </c>
      <c r="E2436" s="64" t="s">
        <v>188</v>
      </c>
      <c r="F2436" s="64" t="s">
        <v>190</v>
      </c>
      <c r="G2436" s="64" t="s">
        <v>191</v>
      </c>
      <c r="H2436" s="64"/>
      <c r="I2436" s="64">
        <v>2275001000</v>
      </c>
      <c r="J2436" s="65" t="s">
        <v>1</v>
      </c>
      <c r="K2436" s="64" t="s">
        <v>1</v>
      </c>
      <c r="L2436" s="64" t="s">
        <v>23</v>
      </c>
      <c r="M2436" s="71" t="s">
        <v>19</v>
      </c>
      <c r="N2436" s="71">
        <v>1.8309007936970661E-3</v>
      </c>
      <c r="O2436" s="73">
        <v>3.7139999999999999E-3</v>
      </c>
      <c r="P2436" s="66" t="s">
        <v>19</v>
      </c>
      <c r="Q2436" s="71">
        <v>3.7139999999999999E-3</v>
      </c>
      <c r="R2436" s="66">
        <v>1</v>
      </c>
      <c r="S2436" s="66">
        <f t="shared" si="252"/>
        <v>3.7139999999999999E-3</v>
      </c>
      <c r="T2436" s="66">
        <f t="shared" si="250"/>
        <v>0</v>
      </c>
      <c r="U2436" s="71">
        <v>1.2450736994501675E-4</v>
      </c>
      <c r="V2436" s="71">
        <v>7.633E-3</v>
      </c>
      <c r="W2436" s="71" t="s">
        <v>19</v>
      </c>
      <c r="X2436" s="71">
        <v>7.633E-3</v>
      </c>
      <c r="Y2436" s="66">
        <v>1</v>
      </c>
      <c r="Z2436" s="66">
        <f t="shared" si="253"/>
        <v>7.633E-3</v>
      </c>
      <c r="AA2436" s="66">
        <f t="shared" si="254"/>
        <v>0</v>
      </c>
      <c r="AB2436" s="71">
        <v>2.0347221157416707E-3</v>
      </c>
      <c r="AC2436" s="71">
        <v>8.8730000000000007E-3</v>
      </c>
      <c r="AD2436" s="71"/>
      <c r="AE2436" s="71">
        <v>8.8730000000000007E-3</v>
      </c>
      <c r="AF2436" s="72">
        <v>1</v>
      </c>
      <c r="AG2436" s="66">
        <f t="shared" si="251"/>
        <v>8.8730000000000007E-3</v>
      </c>
      <c r="AH2436" s="66">
        <f t="shared" si="255"/>
        <v>0</v>
      </c>
      <c r="AI2436" s="67" t="s">
        <v>70</v>
      </c>
      <c r="AJ2436" s="162"/>
      <c r="AK2436" s="162"/>
      <c r="AS2436" s="155"/>
      <c r="AT2436" s="155"/>
      <c r="AU2436" s="155"/>
      <c r="AV2436" s="155"/>
      <c r="AW2436" s="155"/>
      <c r="AX2436" s="155"/>
      <c r="AY2436" s="155"/>
      <c r="AZ2436" s="155"/>
      <c r="BA2436" s="155"/>
    </row>
    <row r="2437" spans="1:58" x14ac:dyDescent="0.25">
      <c r="A2437" s="70" t="s">
        <v>16</v>
      </c>
      <c r="B2437" s="64">
        <v>34039</v>
      </c>
      <c r="C2437" s="64" t="s">
        <v>47</v>
      </c>
      <c r="D2437" s="64" t="s">
        <v>53</v>
      </c>
      <c r="E2437" s="64" t="s">
        <v>188</v>
      </c>
      <c r="F2437" s="64" t="s">
        <v>187</v>
      </c>
      <c r="G2437" s="64" t="s">
        <v>186</v>
      </c>
      <c r="H2437" s="64"/>
      <c r="I2437" s="64">
        <v>2275020000</v>
      </c>
      <c r="J2437" s="65" t="s">
        <v>1</v>
      </c>
      <c r="K2437" s="64" t="s">
        <v>1</v>
      </c>
      <c r="L2437" s="64" t="s">
        <v>25</v>
      </c>
      <c r="M2437" s="71" t="s">
        <v>19</v>
      </c>
      <c r="N2437" s="71"/>
      <c r="O2437" s="73">
        <v>0</v>
      </c>
      <c r="P2437" s="66" t="s">
        <v>19</v>
      </c>
      <c r="Q2437" s="71">
        <v>0</v>
      </c>
      <c r="R2437" s="66">
        <v>1</v>
      </c>
      <c r="S2437" s="66">
        <f t="shared" si="252"/>
        <v>0</v>
      </c>
      <c r="T2437" s="66">
        <f t="shared" si="250"/>
        <v>0</v>
      </c>
      <c r="U2437" s="71"/>
      <c r="V2437" s="71">
        <v>0</v>
      </c>
      <c r="W2437" s="71" t="s">
        <v>19</v>
      </c>
      <c r="X2437" s="71">
        <v>0</v>
      </c>
      <c r="Y2437" s="66">
        <v>1</v>
      </c>
      <c r="Z2437" s="66">
        <f t="shared" si="253"/>
        <v>0</v>
      </c>
      <c r="AA2437" s="66">
        <f t="shared" si="254"/>
        <v>0</v>
      </c>
      <c r="AB2437" s="71"/>
      <c r="AC2437" s="71">
        <v>0</v>
      </c>
      <c r="AD2437" s="71"/>
      <c r="AE2437" s="71">
        <v>0</v>
      </c>
      <c r="AF2437" s="72">
        <v>1</v>
      </c>
      <c r="AG2437" s="66">
        <f t="shared" si="251"/>
        <v>0</v>
      </c>
      <c r="AH2437" s="66">
        <f t="shared" si="255"/>
        <v>0</v>
      </c>
      <c r="AI2437" s="67" t="s">
        <v>70</v>
      </c>
      <c r="AJ2437" s="162"/>
      <c r="AK2437" s="162"/>
      <c r="AS2437" s="155"/>
      <c r="AT2437" s="155"/>
      <c r="AU2437" s="155"/>
      <c r="AV2437" s="155"/>
      <c r="AW2437" s="155"/>
      <c r="AX2437" s="155"/>
      <c r="AY2437" s="155"/>
      <c r="AZ2437" s="155"/>
      <c r="BA2437" s="155"/>
    </row>
    <row r="2438" spans="1:58" x14ac:dyDescent="0.25">
      <c r="A2438" s="70" t="s">
        <v>16</v>
      </c>
      <c r="B2438" s="64">
        <v>34039</v>
      </c>
      <c r="C2438" s="64" t="s">
        <v>47</v>
      </c>
      <c r="D2438" s="64" t="s">
        <v>53</v>
      </c>
      <c r="E2438" s="64" t="s">
        <v>188</v>
      </c>
      <c r="F2438" s="64" t="s">
        <v>185</v>
      </c>
      <c r="G2438" s="64" t="s">
        <v>182</v>
      </c>
      <c r="H2438" s="64"/>
      <c r="I2438" s="64">
        <v>2275050011</v>
      </c>
      <c r="J2438" s="65" t="s">
        <v>1</v>
      </c>
      <c r="K2438" s="64" t="s">
        <v>1</v>
      </c>
      <c r="L2438" s="64" t="s">
        <v>26</v>
      </c>
      <c r="M2438" s="71" t="s">
        <v>19</v>
      </c>
      <c r="N2438" s="71">
        <v>1.6462471283680329E-2</v>
      </c>
      <c r="O2438" s="73">
        <v>3.1710000000000002E-3</v>
      </c>
      <c r="P2438" s="66" t="s">
        <v>19</v>
      </c>
      <c r="Q2438" s="71">
        <v>3.1710000000000002E-3</v>
      </c>
      <c r="R2438" s="66">
        <v>1</v>
      </c>
      <c r="S2438" s="66">
        <f t="shared" si="252"/>
        <v>3.1710000000000002E-3</v>
      </c>
      <c r="T2438" s="66">
        <f t="shared" si="250"/>
        <v>0</v>
      </c>
      <c r="U2438" s="71">
        <v>8.2694432801470163E-3</v>
      </c>
      <c r="V2438" s="71">
        <v>1.3699999999999999E-3</v>
      </c>
      <c r="W2438" s="71" t="s">
        <v>19</v>
      </c>
      <c r="X2438" s="71">
        <v>1.3699999999999999E-3</v>
      </c>
      <c r="Y2438" s="66">
        <v>1</v>
      </c>
      <c r="Z2438" s="66">
        <f t="shared" si="253"/>
        <v>1.3699999999999999E-3</v>
      </c>
      <c r="AA2438" s="66">
        <f t="shared" si="254"/>
        <v>0</v>
      </c>
      <c r="AB2438" s="71">
        <v>1.0456288367278779</v>
      </c>
      <c r="AC2438" s="71">
        <v>0.25319199999999997</v>
      </c>
      <c r="AD2438" s="71"/>
      <c r="AE2438" s="71">
        <v>0.25319199999999997</v>
      </c>
      <c r="AF2438" s="72">
        <v>1</v>
      </c>
      <c r="AG2438" s="66">
        <f t="shared" si="251"/>
        <v>0.25319199999999997</v>
      </c>
      <c r="AH2438" s="66">
        <f t="shared" si="255"/>
        <v>0</v>
      </c>
      <c r="AI2438" s="67" t="s">
        <v>70</v>
      </c>
      <c r="AJ2438" s="162"/>
      <c r="AK2438" s="162"/>
      <c r="AS2438" s="155"/>
      <c r="AT2438" s="155"/>
      <c r="AU2438" s="155"/>
      <c r="AV2438" s="155"/>
      <c r="AW2438" s="155"/>
      <c r="AX2438" s="155"/>
      <c r="AY2438" s="155"/>
      <c r="AZ2438" s="155"/>
      <c r="BA2438" s="155"/>
    </row>
    <row r="2439" spans="1:58" x14ac:dyDescent="0.25">
      <c r="A2439" s="70" t="s">
        <v>16</v>
      </c>
      <c r="B2439" s="64">
        <v>34039</v>
      </c>
      <c r="C2439" s="64" t="s">
        <v>47</v>
      </c>
      <c r="D2439" s="64" t="s">
        <v>53</v>
      </c>
      <c r="E2439" s="64" t="s">
        <v>189</v>
      </c>
      <c r="F2439" s="64" t="s">
        <v>185</v>
      </c>
      <c r="G2439" s="64" t="s">
        <v>184</v>
      </c>
      <c r="H2439" s="64"/>
      <c r="I2439" s="64">
        <v>2275050012</v>
      </c>
      <c r="J2439" s="65" t="s">
        <v>1</v>
      </c>
      <c r="K2439" s="64" t="s">
        <v>1</v>
      </c>
      <c r="L2439" s="64" t="s">
        <v>26</v>
      </c>
      <c r="M2439" s="71" t="s">
        <v>19</v>
      </c>
      <c r="N2439" s="71">
        <v>6.611798111486733E-2</v>
      </c>
      <c r="O2439" s="73">
        <v>5.7460000000000002E-3</v>
      </c>
      <c r="P2439" s="66" t="s">
        <v>19</v>
      </c>
      <c r="Q2439" s="71">
        <v>5.7460000000000002E-3</v>
      </c>
      <c r="R2439" s="66">
        <v>1</v>
      </c>
      <c r="S2439" s="66">
        <f t="shared" si="252"/>
        <v>5.7460000000000002E-3</v>
      </c>
      <c r="T2439" s="66">
        <f t="shared" si="250"/>
        <v>0</v>
      </c>
      <c r="U2439" s="71">
        <v>5.2456713950563717E-3</v>
      </c>
      <c r="V2439" s="71">
        <v>2.6979999999999999E-3</v>
      </c>
      <c r="W2439" s="71" t="s">
        <v>19</v>
      </c>
      <c r="X2439" s="71">
        <v>2.6979999999999999E-3</v>
      </c>
      <c r="Y2439" s="66">
        <v>1</v>
      </c>
      <c r="Z2439" s="66">
        <f t="shared" si="253"/>
        <v>2.6979999999999999E-3</v>
      </c>
      <c r="AA2439" s="66">
        <f t="shared" si="254"/>
        <v>0</v>
      </c>
      <c r="AB2439" s="71">
        <v>6.694560296794147E-2</v>
      </c>
      <c r="AC2439" s="71">
        <v>7.9810000000000006E-2</v>
      </c>
      <c r="AD2439" s="71"/>
      <c r="AE2439" s="71">
        <v>7.9810000000000006E-2</v>
      </c>
      <c r="AF2439" s="72">
        <v>1</v>
      </c>
      <c r="AG2439" s="66">
        <f t="shared" si="251"/>
        <v>7.9810000000000006E-2</v>
      </c>
      <c r="AH2439" s="66">
        <f t="shared" si="255"/>
        <v>0</v>
      </c>
      <c r="AI2439" s="67" t="s">
        <v>71</v>
      </c>
      <c r="AJ2439" s="162"/>
      <c r="AK2439" s="162"/>
      <c r="AS2439" s="155"/>
      <c r="AT2439" s="155"/>
      <c r="AU2439" s="155"/>
      <c r="AV2439" s="155"/>
      <c r="AW2439" s="155"/>
      <c r="AX2439" s="155"/>
      <c r="AY2439" s="155"/>
      <c r="AZ2439" s="155"/>
      <c r="BA2439" s="155"/>
    </row>
    <row r="2440" spans="1:58" x14ac:dyDescent="0.25">
      <c r="A2440" s="70" t="s">
        <v>16</v>
      </c>
      <c r="B2440" s="64">
        <v>34039</v>
      </c>
      <c r="C2440" s="64" t="s">
        <v>47</v>
      </c>
      <c r="D2440" s="64" t="s">
        <v>53</v>
      </c>
      <c r="E2440" s="64" t="s">
        <v>189</v>
      </c>
      <c r="F2440" s="64" t="s">
        <v>183</v>
      </c>
      <c r="G2440" s="64" t="s">
        <v>182</v>
      </c>
      <c r="H2440" s="64"/>
      <c r="I2440" s="64">
        <v>2275060011</v>
      </c>
      <c r="J2440" s="65" t="s">
        <v>1</v>
      </c>
      <c r="K2440" s="64" t="s">
        <v>1</v>
      </c>
      <c r="L2440" s="64" t="s">
        <v>28</v>
      </c>
      <c r="M2440" s="71" t="s">
        <v>19</v>
      </c>
      <c r="N2440" s="71"/>
      <c r="O2440" s="73">
        <v>0</v>
      </c>
      <c r="P2440" s="66" t="s">
        <v>19</v>
      </c>
      <c r="Q2440" s="71">
        <v>0</v>
      </c>
      <c r="R2440" s="66">
        <v>1</v>
      </c>
      <c r="S2440" s="66">
        <f t="shared" si="252"/>
        <v>0</v>
      </c>
      <c r="T2440" s="66">
        <f t="shared" si="250"/>
        <v>0</v>
      </c>
      <c r="U2440" s="71"/>
      <c r="V2440" s="71">
        <v>0</v>
      </c>
      <c r="W2440" s="71" t="s">
        <v>19</v>
      </c>
      <c r="X2440" s="71">
        <v>0</v>
      </c>
      <c r="Y2440" s="66">
        <v>1</v>
      </c>
      <c r="Z2440" s="66">
        <f t="shared" si="253"/>
        <v>0</v>
      </c>
      <c r="AA2440" s="66">
        <f t="shared" si="254"/>
        <v>0</v>
      </c>
      <c r="AB2440" s="71"/>
      <c r="AC2440" s="71">
        <v>0</v>
      </c>
      <c r="AD2440" s="71"/>
      <c r="AE2440" s="71">
        <v>0</v>
      </c>
      <c r="AF2440" s="72">
        <v>1</v>
      </c>
      <c r="AG2440" s="66">
        <f t="shared" si="251"/>
        <v>0</v>
      </c>
      <c r="AH2440" s="66">
        <f t="shared" si="255"/>
        <v>0</v>
      </c>
      <c r="AI2440" s="67" t="s">
        <v>71</v>
      </c>
      <c r="AJ2440" s="162"/>
      <c r="AK2440" s="162"/>
      <c r="AS2440" s="155"/>
      <c r="AT2440" s="155"/>
      <c r="AU2440" s="155"/>
      <c r="AV2440" s="155"/>
      <c r="AW2440" s="155"/>
      <c r="AX2440" s="155"/>
      <c r="AY2440" s="155"/>
      <c r="AZ2440" s="155"/>
      <c r="BA2440" s="155"/>
    </row>
    <row r="2441" spans="1:58" x14ac:dyDescent="0.25">
      <c r="A2441" s="70" t="s">
        <v>16</v>
      </c>
      <c r="B2441" s="64">
        <v>34039</v>
      </c>
      <c r="C2441" s="64" t="s">
        <v>47</v>
      </c>
      <c r="D2441" s="64" t="s">
        <v>53</v>
      </c>
      <c r="E2441" s="64" t="s">
        <v>189</v>
      </c>
      <c r="F2441" s="64" t="s">
        <v>183</v>
      </c>
      <c r="G2441" s="64" t="s">
        <v>184</v>
      </c>
      <c r="H2441" s="64"/>
      <c r="I2441" s="64">
        <v>2275060012</v>
      </c>
      <c r="J2441" s="65" t="s">
        <v>1</v>
      </c>
      <c r="K2441" s="64" t="s">
        <v>1</v>
      </c>
      <c r="L2441" s="64" t="s">
        <v>28</v>
      </c>
      <c r="M2441" s="71" t="s">
        <v>19</v>
      </c>
      <c r="N2441" s="71"/>
      <c r="O2441" s="73">
        <v>0</v>
      </c>
      <c r="P2441" s="66" t="s">
        <v>19</v>
      </c>
      <c r="Q2441" s="71">
        <v>0</v>
      </c>
      <c r="R2441" s="66">
        <v>1</v>
      </c>
      <c r="S2441" s="66">
        <f t="shared" si="252"/>
        <v>0</v>
      </c>
      <c r="T2441" s="66">
        <f t="shared" ref="T2441:T2504" si="256">O2441-S2441</f>
        <v>0</v>
      </c>
      <c r="U2441" s="71"/>
      <c r="V2441" s="71">
        <v>0</v>
      </c>
      <c r="W2441" s="71" t="s">
        <v>19</v>
      </c>
      <c r="X2441" s="71">
        <v>0</v>
      </c>
      <c r="Y2441" s="66">
        <v>1</v>
      </c>
      <c r="Z2441" s="66">
        <f t="shared" si="253"/>
        <v>0</v>
      </c>
      <c r="AA2441" s="66">
        <f t="shared" si="254"/>
        <v>0</v>
      </c>
      <c r="AB2441" s="71"/>
      <c r="AC2441" s="71">
        <v>0</v>
      </c>
      <c r="AD2441" s="71"/>
      <c r="AE2441" s="71">
        <v>0</v>
      </c>
      <c r="AF2441" s="72">
        <v>1</v>
      </c>
      <c r="AG2441" s="66">
        <f t="shared" ref="AG2441:AG2504" si="257">AF2441*AE2441</f>
        <v>0</v>
      </c>
      <c r="AH2441" s="66">
        <f t="shared" si="255"/>
        <v>0</v>
      </c>
      <c r="AI2441" s="67" t="s">
        <v>71</v>
      </c>
      <c r="AJ2441" s="162"/>
      <c r="AK2441" s="162"/>
      <c r="AS2441" s="155"/>
      <c r="AT2441" s="155"/>
      <c r="AU2441" s="155"/>
      <c r="AV2441" s="155"/>
      <c r="AW2441" s="155"/>
      <c r="AX2441" s="155"/>
      <c r="AY2441" s="155"/>
      <c r="AZ2441" s="155"/>
      <c r="BA2441" s="155"/>
    </row>
    <row r="2442" spans="1:58" x14ac:dyDescent="0.25">
      <c r="A2442" s="70" t="s">
        <v>16</v>
      </c>
      <c r="B2442" s="64">
        <v>34039</v>
      </c>
      <c r="C2442" s="64" t="s">
        <v>47</v>
      </c>
      <c r="D2442" s="64" t="s">
        <v>53</v>
      </c>
      <c r="E2442" s="64" t="s">
        <v>178</v>
      </c>
      <c r="F2442" s="64" t="s">
        <v>181</v>
      </c>
      <c r="G2442" s="64" t="s">
        <v>163</v>
      </c>
      <c r="H2442" s="64"/>
      <c r="I2442" s="64">
        <v>2275070000</v>
      </c>
      <c r="J2442" s="65" t="s">
        <v>1</v>
      </c>
      <c r="K2442" s="64" t="s">
        <v>1</v>
      </c>
      <c r="L2442" s="64" t="s">
        <v>20</v>
      </c>
      <c r="M2442" s="71" t="s">
        <v>19</v>
      </c>
      <c r="N2442" s="71"/>
      <c r="O2442" s="73">
        <v>0</v>
      </c>
      <c r="P2442" s="66" t="s">
        <v>19</v>
      </c>
      <c r="Q2442" s="71">
        <v>0</v>
      </c>
      <c r="R2442" s="66">
        <v>1</v>
      </c>
      <c r="S2442" s="66">
        <f t="shared" si="252"/>
        <v>0</v>
      </c>
      <c r="T2442" s="66">
        <f t="shared" si="256"/>
        <v>0</v>
      </c>
      <c r="U2442" s="71"/>
      <c r="V2442" s="71">
        <v>0</v>
      </c>
      <c r="W2442" s="71" t="s">
        <v>19</v>
      </c>
      <c r="X2442" s="71">
        <v>0</v>
      </c>
      <c r="Y2442" s="66">
        <v>1</v>
      </c>
      <c r="Z2442" s="66">
        <f t="shared" si="253"/>
        <v>0</v>
      </c>
      <c r="AA2442" s="66">
        <f t="shared" si="254"/>
        <v>0</v>
      </c>
      <c r="AB2442" s="71"/>
      <c r="AC2442" s="71">
        <v>0</v>
      </c>
      <c r="AD2442" s="71"/>
      <c r="AE2442" s="71">
        <v>0</v>
      </c>
      <c r="AF2442" s="72">
        <v>1</v>
      </c>
      <c r="AG2442" s="66">
        <f t="shared" si="257"/>
        <v>0</v>
      </c>
      <c r="AH2442" s="66">
        <f t="shared" si="255"/>
        <v>0</v>
      </c>
      <c r="AI2442" s="67" t="s">
        <v>71</v>
      </c>
      <c r="AJ2442" s="162"/>
      <c r="AK2442" s="162"/>
      <c r="AS2442" s="155"/>
      <c r="AT2442" s="155"/>
      <c r="AU2442" s="155"/>
      <c r="AV2442" s="155"/>
      <c r="AW2442" s="155"/>
      <c r="AX2442" s="155"/>
      <c r="AY2442" s="155"/>
      <c r="AZ2442" s="155"/>
      <c r="BA2442" s="155"/>
    </row>
    <row r="2443" spans="1:58" x14ac:dyDescent="0.25">
      <c r="A2443" s="70" t="s">
        <v>16</v>
      </c>
      <c r="B2443" s="64">
        <v>34039</v>
      </c>
      <c r="C2443" s="64" t="s">
        <v>47</v>
      </c>
      <c r="D2443" s="64" t="s">
        <v>53</v>
      </c>
      <c r="E2443" s="64" t="s">
        <v>194</v>
      </c>
      <c r="F2443" s="64" t="s">
        <v>163</v>
      </c>
      <c r="G2443" s="64" t="s">
        <v>195</v>
      </c>
      <c r="H2443" s="64"/>
      <c r="I2443" s="64">
        <v>2280002100</v>
      </c>
      <c r="J2443" s="65" t="s">
        <v>1</v>
      </c>
      <c r="K2443" s="64" t="s">
        <v>1</v>
      </c>
      <c r="L2443" s="64" t="s">
        <v>31</v>
      </c>
      <c r="M2443" s="71" t="s">
        <v>19</v>
      </c>
      <c r="N2443" s="71">
        <v>8.0816836286943722E-2</v>
      </c>
      <c r="O2443" s="73">
        <v>7.2400000000000006E-2</v>
      </c>
      <c r="P2443" s="66" t="s">
        <v>19</v>
      </c>
      <c r="Q2443" s="71">
        <v>6.1939000000000001E-2</v>
      </c>
      <c r="R2443" s="66">
        <v>1</v>
      </c>
      <c r="S2443" s="66">
        <f t="shared" si="252"/>
        <v>6.1939000000000001E-2</v>
      </c>
      <c r="T2443" s="66">
        <f t="shared" si="256"/>
        <v>1.0461000000000005E-2</v>
      </c>
      <c r="U2443" s="71">
        <v>1.4844350701133719</v>
      </c>
      <c r="V2443" s="71">
        <v>1.3348</v>
      </c>
      <c r="W2443" s="71" t="s">
        <v>19</v>
      </c>
      <c r="X2443" s="71">
        <v>1.0201499999999999</v>
      </c>
      <c r="Y2443" s="66">
        <v>1</v>
      </c>
      <c r="Z2443" s="66">
        <f t="shared" si="253"/>
        <v>1.0201499999999999</v>
      </c>
      <c r="AA2443" s="66">
        <f t="shared" si="254"/>
        <v>0.3146500000000001</v>
      </c>
      <c r="AB2443" s="71">
        <v>0.28412840461147615</v>
      </c>
      <c r="AC2443" s="71">
        <v>0.25700000000000001</v>
      </c>
      <c r="AD2443" s="71"/>
      <c r="AE2443" s="71">
        <v>0.23557</v>
      </c>
      <c r="AF2443" s="72">
        <v>1</v>
      </c>
      <c r="AG2443" s="66">
        <f t="shared" si="257"/>
        <v>0.23557</v>
      </c>
      <c r="AH2443" s="66">
        <f t="shared" si="255"/>
        <v>2.1430000000000005E-2</v>
      </c>
      <c r="AI2443" s="67" t="s">
        <v>71</v>
      </c>
      <c r="AJ2443" s="162"/>
      <c r="AK2443" s="162"/>
      <c r="AS2443" s="155"/>
      <c r="AT2443" s="155"/>
      <c r="AU2443" s="155"/>
      <c r="AV2443" s="155"/>
      <c r="AW2443" s="155"/>
      <c r="AX2443" s="155"/>
      <c r="AY2443" s="155"/>
      <c r="AZ2443" s="155"/>
      <c r="BA2443" s="155"/>
    </row>
    <row r="2444" spans="1:58" x14ac:dyDescent="0.25">
      <c r="A2444" s="70" t="s">
        <v>16</v>
      </c>
      <c r="B2444" s="64">
        <v>34039</v>
      </c>
      <c r="C2444" s="64" t="s">
        <v>47</v>
      </c>
      <c r="D2444" s="64" t="s">
        <v>53</v>
      </c>
      <c r="E2444" s="64" t="s">
        <v>194</v>
      </c>
      <c r="F2444" s="64" t="s">
        <v>163</v>
      </c>
      <c r="G2444" s="64" t="s">
        <v>196</v>
      </c>
      <c r="H2444" s="64"/>
      <c r="I2444" s="64">
        <v>2280002200</v>
      </c>
      <c r="J2444" s="65"/>
      <c r="K2444" s="64"/>
      <c r="L2444" s="64"/>
      <c r="M2444" s="71" t="s">
        <v>19</v>
      </c>
      <c r="N2444" s="71">
        <v>0.13519926718494907</v>
      </c>
      <c r="O2444" s="73">
        <v>0.12180000000000001</v>
      </c>
      <c r="P2444" s="66" t="s">
        <v>19</v>
      </c>
      <c r="Q2444" s="71">
        <v>0.105943</v>
      </c>
      <c r="R2444" s="66">
        <v>1</v>
      </c>
      <c r="S2444" s="66">
        <f t="shared" si="252"/>
        <v>0.105943</v>
      </c>
      <c r="T2444" s="66">
        <f t="shared" si="256"/>
        <v>1.585700000000001E-2</v>
      </c>
      <c r="U2444" s="71">
        <v>2.3535245003075294</v>
      </c>
      <c r="V2444" s="71">
        <v>2.1198999999999999</v>
      </c>
      <c r="W2444" s="71" t="s">
        <v>19</v>
      </c>
      <c r="X2444" s="71">
        <v>1.6246959999999999</v>
      </c>
      <c r="Y2444" s="66">
        <v>1</v>
      </c>
      <c r="Z2444" s="66">
        <f t="shared" si="253"/>
        <v>1.6246959999999999</v>
      </c>
      <c r="AA2444" s="66">
        <f t="shared" si="254"/>
        <v>0.49520399999999998</v>
      </c>
      <c r="AB2444" s="71">
        <v>0.42051841223757003</v>
      </c>
      <c r="AC2444" s="71">
        <v>0.3775</v>
      </c>
      <c r="AD2444" s="71"/>
      <c r="AE2444" s="71">
        <v>0.35300999999999999</v>
      </c>
      <c r="AF2444" s="72">
        <v>1</v>
      </c>
      <c r="AG2444" s="66">
        <f t="shared" si="257"/>
        <v>0.35300999999999999</v>
      </c>
      <c r="AH2444" s="66">
        <f t="shared" si="255"/>
        <v>2.4490000000000012E-2</v>
      </c>
      <c r="AI2444" s="67" t="s">
        <v>71</v>
      </c>
      <c r="AJ2444" s="162"/>
      <c r="AK2444" s="162"/>
      <c r="AS2444" s="155"/>
      <c r="AT2444" s="155"/>
      <c r="AU2444" s="155"/>
      <c r="AV2444" s="155"/>
      <c r="AW2444" s="155"/>
      <c r="AX2444" s="155"/>
      <c r="AY2444" s="155"/>
      <c r="AZ2444" s="155"/>
      <c r="BA2444" s="155"/>
    </row>
    <row r="2445" spans="1:58" x14ac:dyDescent="0.25">
      <c r="A2445" s="70" t="s">
        <v>16</v>
      </c>
      <c r="B2445" s="64">
        <v>34039</v>
      </c>
      <c r="C2445" s="64" t="s">
        <v>47</v>
      </c>
      <c r="D2445" s="64" t="s">
        <v>53</v>
      </c>
      <c r="E2445" s="64" t="s">
        <v>194</v>
      </c>
      <c r="F2445" s="64" t="s">
        <v>197</v>
      </c>
      <c r="G2445" s="64" t="s">
        <v>195</v>
      </c>
      <c r="H2445" s="64"/>
      <c r="I2445" s="64">
        <v>2280003100</v>
      </c>
      <c r="J2445" s="65"/>
      <c r="K2445" s="64"/>
      <c r="L2445" s="64"/>
      <c r="M2445" s="71" t="s">
        <v>19</v>
      </c>
      <c r="N2445" s="71">
        <v>7.9113624037353295E-2</v>
      </c>
      <c r="O2445" s="73">
        <v>8.8999999999999996E-2</v>
      </c>
      <c r="P2445" s="66" t="s">
        <v>19</v>
      </c>
      <c r="Q2445" s="71">
        <v>7.8840999999999994E-2</v>
      </c>
      <c r="R2445" s="66">
        <v>1</v>
      </c>
      <c r="S2445" s="66">
        <f t="shared" si="252"/>
        <v>7.8840999999999994E-2</v>
      </c>
      <c r="T2445" s="66">
        <f t="shared" si="256"/>
        <v>1.0159000000000001E-2</v>
      </c>
      <c r="U2445" s="71">
        <v>2.1927952472184109</v>
      </c>
      <c r="V2445" s="71">
        <v>2.4763000000000002</v>
      </c>
      <c r="W2445" s="71" t="s">
        <v>19</v>
      </c>
      <c r="X2445" s="71">
        <v>1.9061699999999999</v>
      </c>
      <c r="Y2445" s="66">
        <v>1</v>
      </c>
      <c r="Z2445" s="66">
        <f t="shared" si="253"/>
        <v>1.9061699999999999</v>
      </c>
      <c r="AA2445" s="66">
        <f t="shared" si="254"/>
        <v>0.57013000000000025</v>
      </c>
      <c r="AB2445" s="71">
        <v>0.43532174610339042</v>
      </c>
      <c r="AC2445" s="71">
        <v>0.48930000000000001</v>
      </c>
      <c r="AD2445" s="71"/>
      <c r="AE2445" s="71">
        <v>0.46767599999999998</v>
      </c>
      <c r="AF2445" s="72">
        <v>1</v>
      </c>
      <c r="AG2445" s="66">
        <f t="shared" si="257"/>
        <v>0.46767599999999998</v>
      </c>
      <c r="AH2445" s="66">
        <f t="shared" si="255"/>
        <v>2.1624000000000032E-2</v>
      </c>
      <c r="AI2445" s="67" t="s">
        <v>71</v>
      </c>
      <c r="AJ2445" s="162"/>
      <c r="AK2445" s="162"/>
      <c r="AS2445" s="155"/>
      <c r="AT2445" s="155"/>
      <c r="AU2445" s="155"/>
      <c r="AV2445" s="155"/>
      <c r="AW2445" s="155"/>
      <c r="AX2445" s="155"/>
      <c r="AY2445" s="155"/>
      <c r="AZ2445" s="155"/>
      <c r="BA2445" s="155"/>
    </row>
    <row r="2446" spans="1:58" x14ac:dyDescent="0.25">
      <c r="A2446" s="70" t="s">
        <v>16</v>
      </c>
      <c r="B2446" s="64">
        <v>34039</v>
      </c>
      <c r="C2446" s="64" t="s">
        <v>47</v>
      </c>
      <c r="D2446" s="64" t="s">
        <v>53</v>
      </c>
      <c r="E2446" s="64" t="s">
        <v>194</v>
      </c>
      <c r="F2446" s="64" t="s">
        <v>197</v>
      </c>
      <c r="G2446" s="64" t="s">
        <v>196</v>
      </c>
      <c r="H2446" s="64"/>
      <c r="I2446" s="64">
        <v>2280003200</v>
      </c>
      <c r="J2446" s="65"/>
      <c r="K2446" s="64"/>
      <c r="L2446" s="64"/>
      <c r="M2446" s="71" t="s">
        <v>19</v>
      </c>
      <c r="N2446" s="71">
        <v>4.7815632288712743E-3</v>
      </c>
      <c r="O2446" s="73">
        <v>5.4000000000000003E-3</v>
      </c>
      <c r="P2446" s="66" t="s">
        <v>19</v>
      </c>
      <c r="Q2446" s="71">
        <v>5.2620000000000002E-3</v>
      </c>
      <c r="R2446" s="66">
        <v>1</v>
      </c>
      <c r="S2446" s="66">
        <f t="shared" si="252"/>
        <v>5.2620000000000002E-3</v>
      </c>
      <c r="T2446" s="66">
        <f t="shared" si="256"/>
        <v>1.380000000000001E-4</v>
      </c>
      <c r="U2446" s="71">
        <v>0.17844543105315303</v>
      </c>
      <c r="V2446" s="71">
        <v>0.20610000000000001</v>
      </c>
      <c r="W2446" s="71" t="s">
        <v>19</v>
      </c>
      <c r="X2446" s="71">
        <v>0.16066</v>
      </c>
      <c r="Y2446" s="66">
        <v>1</v>
      </c>
      <c r="Z2446" s="66">
        <f t="shared" si="253"/>
        <v>0.16066</v>
      </c>
      <c r="AA2446" s="66">
        <f t="shared" si="254"/>
        <v>4.5440000000000008E-2</v>
      </c>
      <c r="AB2446" s="71">
        <v>1.4270933512181682E-2</v>
      </c>
      <c r="AC2446" s="71">
        <v>1.5900000000000001E-2</v>
      </c>
      <c r="AD2446" s="71"/>
      <c r="AE2446" s="71">
        <v>1.5741999999999999E-2</v>
      </c>
      <c r="AF2446" s="72">
        <v>1</v>
      </c>
      <c r="AG2446" s="66">
        <f t="shared" si="257"/>
        <v>1.5741999999999999E-2</v>
      </c>
      <c r="AH2446" s="66">
        <f t="shared" si="255"/>
        <v>1.5800000000000189E-4</v>
      </c>
      <c r="AI2446" s="67" t="s">
        <v>71</v>
      </c>
      <c r="AJ2446" s="162"/>
      <c r="AK2446" s="162"/>
      <c r="AS2446" s="155"/>
      <c r="AT2446" s="155"/>
      <c r="AU2446" s="155"/>
      <c r="AV2446" s="155"/>
      <c r="AW2446" s="155"/>
      <c r="AX2446" s="155"/>
      <c r="AY2446" s="155"/>
      <c r="AZ2446" s="155"/>
      <c r="BA2446" s="155"/>
    </row>
    <row r="2447" spans="1:58" x14ac:dyDescent="0.25">
      <c r="A2447" s="70" t="s">
        <v>16</v>
      </c>
      <c r="B2447" s="64">
        <v>34039</v>
      </c>
      <c r="C2447" s="64" t="s">
        <v>47</v>
      </c>
      <c r="D2447" s="64" t="s">
        <v>53</v>
      </c>
      <c r="E2447" s="64" t="s">
        <v>177</v>
      </c>
      <c r="F2447" s="64" t="s">
        <v>163</v>
      </c>
      <c r="G2447" s="64" t="s">
        <v>198</v>
      </c>
      <c r="H2447" s="64"/>
      <c r="I2447" s="64">
        <v>2285002006</v>
      </c>
      <c r="J2447" s="65" t="s">
        <v>1</v>
      </c>
      <c r="K2447" s="64" t="s">
        <v>1</v>
      </c>
      <c r="L2447" s="64" t="s">
        <v>31</v>
      </c>
      <c r="M2447" s="71" t="s">
        <v>19</v>
      </c>
      <c r="N2447" s="71">
        <v>1.8478715109890107E-2</v>
      </c>
      <c r="O2447" s="73">
        <v>7.4322106142712561E-3</v>
      </c>
      <c r="P2447" s="66" t="s">
        <v>19</v>
      </c>
      <c r="Q2447" s="71">
        <v>4.4400219254088031E-3</v>
      </c>
      <c r="R2447" s="66">
        <v>1</v>
      </c>
      <c r="S2447" s="66">
        <f t="shared" si="252"/>
        <v>4.4400219254088031E-3</v>
      </c>
      <c r="T2447" s="66">
        <f t="shared" si="256"/>
        <v>2.992188688862453E-3</v>
      </c>
      <c r="U2447" s="71">
        <v>0.35836272527472524</v>
      </c>
      <c r="V2447" s="71">
        <v>0.13657939363431848</v>
      </c>
      <c r="W2447" s="71" t="s">
        <v>19</v>
      </c>
      <c r="X2447" s="71">
        <v>0.10449698573363961</v>
      </c>
      <c r="Y2447" s="66">
        <v>1</v>
      </c>
      <c r="Z2447" s="66">
        <f t="shared" si="253"/>
        <v>0.10449698573363961</v>
      </c>
      <c r="AA2447" s="66">
        <f t="shared" si="254"/>
        <v>3.2082407900678872E-2</v>
      </c>
      <c r="AB2447" s="71">
        <v>5.3895961538461538E-2</v>
      </c>
      <c r="AC2447" s="71">
        <v>2.4404629369933518E-2</v>
      </c>
      <c r="AD2447" s="71"/>
      <c r="AE2447" s="71">
        <v>2.4404629369933518E-2</v>
      </c>
      <c r="AF2447" s="72">
        <v>1</v>
      </c>
      <c r="AG2447" s="66">
        <f t="shared" si="257"/>
        <v>2.4404629369933518E-2</v>
      </c>
      <c r="AH2447" s="66">
        <f t="shared" si="255"/>
        <v>0</v>
      </c>
      <c r="AI2447" s="67" t="s">
        <v>71</v>
      </c>
      <c r="AJ2447" s="162"/>
      <c r="AK2447" s="162"/>
      <c r="AS2447" s="155"/>
      <c r="AT2447" s="155"/>
      <c r="AU2447" s="155"/>
      <c r="AV2447" s="155"/>
      <c r="AW2447" s="155"/>
      <c r="AX2447" s="155"/>
      <c r="AY2447" s="155"/>
      <c r="AZ2447" s="155"/>
      <c r="BA2447" s="155"/>
    </row>
    <row r="2448" spans="1:58" x14ac:dyDescent="0.25">
      <c r="A2448" s="166" t="s">
        <v>16</v>
      </c>
      <c r="B2448" s="68">
        <v>34039</v>
      </c>
      <c r="C2448" s="68" t="s">
        <v>47</v>
      </c>
      <c r="D2448" s="68" t="s">
        <v>53</v>
      </c>
      <c r="E2448" s="68" t="s">
        <v>177</v>
      </c>
      <c r="F2448" s="68" t="s">
        <v>163</v>
      </c>
      <c r="G2448" s="68" t="s">
        <v>199</v>
      </c>
      <c r="H2448" s="68"/>
      <c r="I2448" s="68">
        <v>2285002007</v>
      </c>
      <c r="J2448" s="167" t="s">
        <v>1</v>
      </c>
      <c r="K2448" s="68" t="s">
        <v>1</v>
      </c>
      <c r="L2448" s="68" t="s">
        <v>31</v>
      </c>
      <c r="M2448" s="73" t="s">
        <v>19</v>
      </c>
      <c r="N2448" s="73">
        <v>1.0215143205752066E-3</v>
      </c>
      <c r="O2448" s="73">
        <v>6.4989212246967763E-3</v>
      </c>
      <c r="P2448" s="168" t="s">
        <v>19</v>
      </c>
      <c r="Q2448" s="73">
        <v>6.4989212246967763E-3</v>
      </c>
      <c r="R2448" s="168">
        <v>1</v>
      </c>
      <c r="S2448" s="168">
        <f t="shared" si="252"/>
        <v>6.4989212246967763E-3</v>
      </c>
      <c r="T2448" s="168">
        <f t="shared" si="256"/>
        <v>0</v>
      </c>
      <c r="U2448" s="73">
        <v>2.6273516475699768E-2</v>
      </c>
      <c r="V2448" s="73">
        <v>0.12765634502776926</v>
      </c>
      <c r="W2448" s="73" t="s">
        <v>19</v>
      </c>
      <c r="X2448" s="73">
        <v>0.12501881723793928</v>
      </c>
      <c r="Y2448" s="168">
        <v>1</v>
      </c>
      <c r="Z2448" s="168">
        <f t="shared" si="253"/>
        <v>0.12501881723793928</v>
      </c>
      <c r="AA2448" s="168">
        <f t="shared" si="254"/>
        <v>2.6375277898299798E-3</v>
      </c>
      <c r="AB2448" s="73">
        <v>2.5869308529919773E-3</v>
      </c>
      <c r="AC2448" s="73">
        <v>1.228876947837567E-2</v>
      </c>
      <c r="AD2448" s="73"/>
      <c r="AE2448" s="168">
        <v>1.228876947837567E-2</v>
      </c>
      <c r="AF2448" s="299">
        <v>1</v>
      </c>
      <c r="AG2448" s="66">
        <f t="shared" si="257"/>
        <v>1.228876947837567E-2</v>
      </c>
      <c r="AH2448" s="168">
        <f t="shared" si="255"/>
        <v>0</v>
      </c>
      <c r="AI2448" s="169" t="s">
        <v>71</v>
      </c>
      <c r="AJ2448" s="162"/>
      <c r="AK2448" s="162"/>
      <c r="AS2448" s="155"/>
      <c r="AT2448" s="155"/>
      <c r="AU2448" s="155"/>
      <c r="AV2448" s="155"/>
      <c r="AW2448" s="155"/>
      <c r="AX2448" s="155"/>
      <c r="AY2448" s="155"/>
      <c r="AZ2448" s="155"/>
      <c r="BA2448" s="155"/>
    </row>
    <row r="2449" spans="1:53" x14ac:dyDescent="0.25">
      <c r="A2449" s="70" t="s">
        <v>16</v>
      </c>
      <c r="B2449" s="64">
        <v>34039</v>
      </c>
      <c r="C2449" s="64" t="s">
        <v>47</v>
      </c>
      <c r="D2449" s="64" t="s">
        <v>53</v>
      </c>
      <c r="E2449" s="64" t="s">
        <v>177</v>
      </c>
      <c r="F2449" s="64" t="s">
        <v>163</v>
      </c>
      <c r="G2449" s="64" t="s">
        <v>200</v>
      </c>
      <c r="H2449" s="64"/>
      <c r="I2449" s="64">
        <v>2285002009</v>
      </c>
      <c r="J2449" s="65" t="s">
        <v>1</v>
      </c>
      <c r="K2449" s="64" t="s">
        <v>1</v>
      </c>
      <c r="L2449" s="64" t="s">
        <v>31</v>
      </c>
      <c r="M2449" s="71" t="s">
        <v>19</v>
      </c>
      <c r="N2449" s="71">
        <v>2.7846664576806821E-2</v>
      </c>
      <c r="O2449" s="73">
        <v>3.9133116526007164E-2</v>
      </c>
      <c r="P2449" s="66" t="s">
        <v>19</v>
      </c>
      <c r="Q2449" s="71">
        <v>2.2223745187609011E-2</v>
      </c>
      <c r="R2449" s="66">
        <v>1</v>
      </c>
      <c r="S2449" s="66">
        <f t="shared" si="252"/>
        <v>2.2223745187609011E-2</v>
      </c>
      <c r="T2449" s="66">
        <f t="shared" si="256"/>
        <v>1.6909371338398153E-2</v>
      </c>
      <c r="U2449" s="71">
        <v>0.58858480995136309</v>
      </c>
      <c r="V2449" s="71">
        <v>0.76620947320919619</v>
      </c>
      <c r="W2449" s="71" t="s">
        <v>19</v>
      </c>
      <c r="X2449" s="71">
        <v>0.51386503592473043</v>
      </c>
      <c r="Y2449" s="66">
        <v>1</v>
      </c>
      <c r="Z2449" s="66">
        <f t="shared" si="253"/>
        <v>0.51386503592473043</v>
      </c>
      <c r="AA2449" s="66">
        <f t="shared" si="254"/>
        <v>0.25234443728446576</v>
      </c>
      <c r="AB2449" s="71">
        <v>8.4640315241937797E-2</v>
      </c>
      <c r="AC2449" s="71">
        <v>0.1221530599683931</v>
      </c>
      <c r="AD2449" s="71"/>
      <c r="AE2449" s="71">
        <v>0.1221530599683931</v>
      </c>
      <c r="AF2449" s="72">
        <v>1</v>
      </c>
      <c r="AG2449" s="66">
        <f t="shared" si="257"/>
        <v>0.1221530599683931</v>
      </c>
      <c r="AH2449" s="66">
        <f t="shared" si="255"/>
        <v>0</v>
      </c>
      <c r="AI2449" s="67" t="s">
        <v>71</v>
      </c>
      <c r="AJ2449" s="162"/>
      <c r="AK2449" s="162"/>
      <c r="AS2449" s="155"/>
      <c r="AT2449" s="155"/>
      <c r="AU2449" s="155"/>
      <c r="AV2449" s="155"/>
      <c r="AW2449" s="155"/>
      <c r="AX2449" s="155"/>
      <c r="AY2449" s="155"/>
      <c r="AZ2449" s="155"/>
      <c r="BA2449" s="155"/>
    </row>
    <row r="2450" spans="1:53" x14ac:dyDescent="0.25">
      <c r="A2450" s="70" t="s">
        <v>16</v>
      </c>
      <c r="B2450" s="64">
        <v>34039</v>
      </c>
      <c r="C2450" s="64" t="s">
        <v>47</v>
      </c>
      <c r="D2450" s="64" t="s">
        <v>53</v>
      </c>
      <c r="E2450" s="64" t="s">
        <v>177</v>
      </c>
      <c r="F2450" s="64" t="s">
        <v>163</v>
      </c>
      <c r="G2450" s="64" t="s">
        <v>201</v>
      </c>
      <c r="H2450" s="71">
        <f>SUM(U2432:U2450)</f>
        <v>7.2113197652694598</v>
      </c>
      <c r="I2450" s="64">
        <v>2285002010</v>
      </c>
      <c r="J2450" s="65"/>
      <c r="K2450" s="71">
        <f>SUM(N2432:N2450)</f>
        <v>0.43262808447868872</v>
      </c>
      <c r="L2450" s="64"/>
      <c r="M2450" s="71" t="s">
        <v>19</v>
      </c>
      <c r="N2450" s="71">
        <v>9.5854654105440094E-4</v>
      </c>
      <c r="O2450" s="73">
        <v>1.3702533408291237E-2</v>
      </c>
      <c r="P2450" s="66" t="s">
        <v>19</v>
      </c>
      <c r="Q2450" s="71">
        <v>1.3372349359548272E-2</v>
      </c>
      <c r="R2450" s="66">
        <v>1</v>
      </c>
      <c r="S2450" s="66">
        <f t="shared" si="252"/>
        <v>1.3372349359548272E-2</v>
      </c>
      <c r="T2450" s="66">
        <f t="shared" si="256"/>
        <v>3.3018404874296525E-4</v>
      </c>
      <c r="U2450" s="71">
        <v>1.5258842830058659E-2</v>
      </c>
      <c r="V2450" s="71">
        <v>0.14698927584211841</v>
      </c>
      <c r="W2450" s="71" t="s">
        <v>19</v>
      </c>
      <c r="X2450" s="71">
        <v>0.14285591772524625</v>
      </c>
      <c r="Y2450" s="66">
        <v>1</v>
      </c>
      <c r="Z2450" s="66">
        <f t="shared" si="253"/>
        <v>0.14285591772524625</v>
      </c>
      <c r="AA2450" s="66">
        <f t="shared" si="254"/>
        <v>4.1333581168721545E-3</v>
      </c>
      <c r="AB2450" s="71">
        <v>2.4656686302663459E-3</v>
      </c>
      <c r="AC2450" s="71">
        <v>2.3819122452224832E-2</v>
      </c>
      <c r="AD2450" s="71"/>
      <c r="AE2450" s="71">
        <v>2.3819122452224832E-2</v>
      </c>
      <c r="AF2450" s="72">
        <v>1</v>
      </c>
      <c r="AG2450" s="66">
        <f t="shared" si="257"/>
        <v>2.3819122452224832E-2</v>
      </c>
      <c r="AH2450" s="66">
        <f t="shared" si="255"/>
        <v>0</v>
      </c>
      <c r="AI2450" s="67" t="s">
        <v>71</v>
      </c>
      <c r="AJ2450" s="162"/>
      <c r="AK2450" s="162"/>
      <c r="AS2450" s="155"/>
      <c r="AT2450" s="155"/>
      <c r="AU2450" s="155"/>
      <c r="AV2450" s="155"/>
      <c r="AW2450" s="155"/>
      <c r="AX2450" s="155"/>
      <c r="AY2450" s="155"/>
      <c r="AZ2450" s="155"/>
      <c r="BA2450" s="155"/>
    </row>
    <row r="2451" spans="1:53" x14ac:dyDescent="0.25">
      <c r="A2451" s="70" t="s">
        <v>16</v>
      </c>
      <c r="B2451" s="64">
        <v>34041</v>
      </c>
      <c r="C2451" s="64" t="s">
        <v>59</v>
      </c>
      <c r="D2451" s="64" t="s">
        <v>53</v>
      </c>
      <c r="E2451" s="64" t="s">
        <v>82</v>
      </c>
      <c r="F2451" s="64" t="s">
        <v>83</v>
      </c>
      <c r="G2451" s="64" t="s">
        <v>84</v>
      </c>
      <c r="H2451" s="64"/>
      <c r="I2451" s="64">
        <v>2260001010</v>
      </c>
      <c r="J2451" s="65" t="s">
        <v>1</v>
      </c>
      <c r="K2451" s="64" t="s">
        <v>1</v>
      </c>
      <c r="L2451" s="64" t="s">
        <v>19</v>
      </c>
      <c r="M2451" s="71" t="s">
        <v>19</v>
      </c>
      <c r="N2451" s="71">
        <v>0.37780633220000015</v>
      </c>
      <c r="O2451" s="73">
        <v>0.37780633220000015</v>
      </c>
      <c r="P2451" s="66" t="s">
        <v>19</v>
      </c>
      <c r="Q2451" s="71">
        <v>0.31536905381666663</v>
      </c>
      <c r="R2451" s="66">
        <v>1</v>
      </c>
      <c r="S2451" s="66">
        <f t="shared" si="252"/>
        <v>0.31536905381666663</v>
      </c>
      <c r="T2451" s="66">
        <f t="shared" si="256"/>
        <v>6.2437278383333517E-2</v>
      </c>
      <c r="U2451" s="71">
        <v>2.4985818E-3</v>
      </c>
      <c r="V2451" s="71">
        <v>2.4985818E-3</v>
      </c>
      <c r="W2451" s="71" t="s">
        <v>19</v>
      </c>
      <c r="X2451" s="71">
        <v>3.42487717E-3</v>
      </c>
      <c r="Y2451" s="66">
        <v>1</v>
      </c>
      <c r="Z2451" s="66">
        <f t="shared" si="253"/>
        <v>3.42487717E-3</v>
      </c>
      <c r="AA2451" s="66">
        <f t="shared" si="254"/>
        <v>-9.2629536999999998E-4</v>
      </c>
      <c r="AB2451" s="71">
        <v>0.32407155999999998</v>
      </c>
      <c r="AC2451" s="71">
        <v>0.32407155999999998</v>
      </c>
      <c r="AD2451" s="71"/>
      <c r="AE2451" s="71">
        <v>0.32276812597333332</v>
      </c>
      <c r="AF2451" s="72">
        <v>1</v>
      </c>
      <c r="AG2451" s="66">
        <f t="shared" si="257"/>
        <v>0.32276812597333332</v>
      </c>
      <c r="AH2451" s="66">
        <f t="shared" si="255"/>
        <v>1.3034340266666611E-3</v>
      </c>
      <c r="AI2451" s="67" t="s">
        <v>71</v>
      </c>
      <c r="AJ2451" s="162"/>
      <c r="AK2451" s="162"/>
      <c r="AS2451" s="155"/>
      <c r="AT2451" s="155"/>
      <c r="AU2451" s="155"/>
      <c r="AV2451" s="155"/>
      <c r="AW2451" s="155"/>
      <c r="AX2451" s="155"/>
      <c r="AY2451" s="155"/>
      <c r="AZ2451" s="155"/>
      <c r="BA2451" s="155"/>
    </row>
    <row r="2452" spans="1:53" x14ac:dyDescent="0.25">
      <c r="A2452" s="70" t="s">
        <v>16</v>
      </c>
      <c r="B2452" s="64">
        <v>34041</v>
      </c>
      <c r="C2452" s="64" t="s">
        <v>59</v>
      </c>
      <c r="D2452" s="64" t="s">
        <v>53</v>
      </c>
      <c r="E2452" s="64" t="s">
        <v>85</v>
      </c>
      <c r="F2452" s="64" t="s">
        <v>83</v>
      </c>
      <c r="G2452" s="64" t="s">
        <v>84</v>
      </c>
      <c r="H2452" s="64"/>
      <c r="I2452" s="64">
        <v>2260001020</v>
      </c>
      <c r="J2452" s="65" t="s">
        <v>1</v>
      </c>
      <c r="K2452" s="64" t="s">
        <v>1</v>
      </c>
      <c r="L2452" s="64" t="s">
        <v>19</v>
      </c>
      <c r="M2452" s="71" t="s">
        <v>19</v>
      </c>
      <c r="N2452" s="71">
        <v>0</v>
      </c>
      <c r="O2452" s="73">
        <v>0</v>
      </c>
      <c r="P2452" s="66" t="s">
        <v>19</v>
      </c>
      <c r="Q2452" s="71">
        <v>0</v>
      </c>
      <c r="R2452" s="66">
        <v>1</v>
      </c>
      <c r="S2452" s="66">
        <f t="shared" si="252"/>
        <v>0</v>
      </c>
      <c r="T2452" s="66">
        <f t="shared" si="256"/>
        <v>0</v>
      </c>
      <c r="U2452" s="71">
        <v>0</v>
      </c>
      <c r="V2452" s="71">
        <v>0</v>
      </c>
      <c r="W2452" s="71" t="s">
        <v>19</v>
      </c>
      <c r="X2452" s="71">
        <v>0</v>
      </c>
      <c r="Y2452" s="66">
        <v>1</v>
      </c>
      <c r="Z2452" s="66">
        <f t="shared" si="253"/>
        <v>0</v>
      </c>
      <c r="AA2452" s="66">
        <f t="shared" si="254"/>
        <v>0</v>
      </c>
      <c r="AB2452" s="71">
        <v>0</v>
      </c>
      <c r="AC2452" s="71">
        <v>0</v>
      </c>
      <c r="AD2452" s="71"/>
      <c r="AE2452" s="71">
        <v>0</v>
      </c>
      <c r="AF2452" s="72">
        <v>1</v>
      </c>
      <c r="AG2452" s="66">
        <f t="shared" si="257"/>
        <v>0</v>
      </c>
      <c r="AH2452" s="66">
        <f t="shared" si="255"/>
        <v>0</v>
      </c>
      <c r="AI2452" s="67" t="s">
        <v>71</v>
      </c>
      <c r="AJ2452" s="162"/>
      <c r="AK2452" s="162"/>
      <c r="AS2452" s="155"/>
      <c r="AT2452" s="155"/>
      <c r="AU2452" s="155"/>
      <c r="AV2452" s="155"/>
      <c r="AW2452" s="155"/>
      <c r="AX2452" s="155"/>
      <c r="AY2452" s="155"/>
      <c r="AZ2452" s="155"/>
      <c r="BA2452" s="155"/>
    </row>
    <row r="2453" spans="1:53" x14ac:dyDescent="0.25">
      <c r="A2453" s="70" t="s">
        <v>16</v>
      </c>
      <c r="B2453" s="64">
        <v>34041</v>
      </c>
      <c r="C2453" s="64" t="s">
        <v>59</v>
      </c>
      <c r="D2453" s="64" t="s">
        <v>53</v>
      </c>
      <c r="E2453" s="64" t="s">
        <v>86</v>
      </c>
      <c r="F2453" s="64" t="s">
        <v>83</v>
      </c>
      <c r="G2453" s="64" t="s">
        <v>84</v>
      </c>
      <c r="H2453" s="64"/>
      <c r="I2453" s="64">
        <v>2260001030</v>
      </c>
      <c r="J2453" s="65" t="s">
        <v>1</v>
      </c>
      <c r="K2453" s="64" t="s">
        <v>1</v>
      </c>
      <c r="L2453" s="64" t="s">
        <v>19</v>
      </c>
      <c r="M2453" s="71" t="s">
        <v>19</v>
      </c>
      <c r="N2453" s="71">
        <v>0.43856819160000016</v>
      </c>
      <c r="O2453" s="73">
        <v>0.43856819160000016</v>
      </c>
      <c r="P2453" s="66" t="s">
        <v>19</v>
      </c>
      <c r="Q2453" s="71">
        <v>0.23117351370666669</v>
      </c>
      <c r="R2453" s="66">
        <v>1</v>
      </c>
      <c r="S2453" s="66">
        <f t="shared" si="252"/>
        <v>0.23117351370666669</v>
      </c>
      <c r="T2453" s="66">
        <f t="shared" si="256"/>
        <v>0.20739467789333346</v>
      </c>
      <c r="U2453" s="71">
        <v>3.5423536E-3</v>
      </c>
      <c r="V2453" s="71">
        <v>3.5423536E-3</v>
      </c>
      <c r="W2453" s="71" t="s">
        <v>19</v>
      </c>
      <c r="X2453" s="71">
        <v>4.969948353333334E-3</v>
      </c>
      <c r="Y2453" s="66">
        <v>1</v>
      </c>
      <c r="Z2453" s="66">
        <f t="shared" si="253"/>
        <v>4.969948353333334E-3</v>
      </c>
      <c r="AA2453" s="66">
        <f t="shared" si="254"/>
        <v>-1.427594753333334E-3</v>
      </c>
      <c r="AB2453" s="71">
        <v>0.47383317000000003</v>
      </c>
      <c r="AC2453" s="71">
        <v>0.47383317000000003</v>
      </c>
      <c r="AD2453" s="71"/>
      <c r="AE2453" s="71">
        <v>0.49408583924333332</v>
      </c>
      <c r="AF2453" s="72">
        <v>1</v>
      </c>
      <c r="AG2453" s="66">
        <f t="shared" si="257"/>
        <v>0.49408583924333332</v>
      </c>
      <c r="AH2453" s="66">
        <f t="shared" si="255"/>
        <v>-2.0252669243333299E-2</v>
      </c>
      <c r="AI2453" s="67" t="s">
        <v>71</v>
      </c>
      <c r="AJ2453" s="162"/>
      <c r="AK2453" s="162"/>
      <c r="AS2453" s="155"/>
      <c r="AT2453" s="155"/>
      <c r="AU2453" s="155"/>
      <c r="AV2453" s="155"/>
      <c r="AW2453" s="155"/>
      <c r="AX2453" s="155"/>
      <c r="AY2453" s="155"/>
      <c r="AZ2453" s="155"/>
      <c r="BA2453" s="155"/>
    </row>
    <row r="2454" spans="1:53" x14ac:dyDescent="0.25">
      <c r="A2454" s="70" t="s">
        <v>16</v>
      </c>
      <c r="B2454" s="64">
        <v>34041</v>
      </c>
      <c r="C2454" s="64" t="s">
        <v>59</v>
      </c>
      <c r="D2454" s="64" t="s">
        <v>53</v>
      </c>
      <c r="E2454" s="64" t="s">
        <v>87</v>
      </c>
      <c r="F2454" s="64" t="s">
        <v>83</v>
      </c>
      <c r="G2454" s="64" t="s">
        <v>84</v>
      </c>
      <c r="H2454" s="64"/>
      <c r="I2454" s="64">
        <v>2260001060</v>
      </c>
      <c r="J2454" s="65" t="s">
        <v>1</v>
      </c>
      <c r="K2454" s="64" t="s">
        <v>1</v>
      </c>
      <c r="L2454" s="68" t="s">
        <v>19</v>
      </c>
      <c r="M2454" s="71" t="s">
        <v>19</v>
      </c>
      <c r="N2454" s="71">
        <v>9.5931281519569984E-3</v>
      </c>
      <c r="O2454" s="73">
        <v>9.5931281519569984E-3</v>
      </c>
      <c r="P2454" s="66" t="s">
        <v>19</v>
      </c>
      <c r="Q2454" s="71">
        <v>5.2400143033333327E-3</v>
      </c>
      <c r="R2454" s="66">
        <v>1</v>
      </c>
      <c r="S2454" s="66">
        <f t="shared" si="252"/>
        <v>5.2400143033333327E-3</v>
      </c>
      <c r="T2454" s="66">
        <f t="shared" si="256"/>
        <v>4.3531138486236657E-3</v>
      </c>
      <c r="U2454" s="71">
        <v>2.4052506172600003E-3</v>
      </c>
      <c r="V2454" s="71">
        <v>2.4052506172600003E-3</v>
      </c>
      <c r="W2454" s="71" t="s">
        <v>19</v>
      </c>
      <c r="X2454" s="71">
        <v>1.40875218E-3</v>
      </c>
      <c r="Y2454" s="66">
        <v>1</v>
      </c>
      <c r="Z2454" s="66">
        <f t="shared" si="253"/>
        <v>1.40875218E-3</v>
      </c>
      <c r="AA2454" s="66">
        <f t="shared" si="254"/>
        <v>9.964984372600003E-4</v>
      </c>
      <c r="AB2454" s="71">
        <v>0.16866094170999998</v>
      </c>
      <c r="AC2454" s="71">
        <v>0.16866094170999998</v>
      </c>
      <c r="AD2454" s="71"/>
      <c r="AE2454" s="71">
        <v>0.15865400855333336</v>
      </c>
      <c r="AF2454" s="72">
        <v>1</v>
      </c>
      <c r="AG2454" s="66">
        <f t="shared" si="257"/>
        <v>0.15865400855333336</v>
      </c>
      <c r="AH2454" s="66">
        <f t="shared" si="255"/>
        <v>1.000693315666662E-2</v>
      </c>
      <c r="AI2454" s="67" t="s">
        <v>71</v>
      </c>
      <c r="AJ2454" s="162"/>
      <c r="AK2454" s="162"/>
      <c r="AS2454" s="155"/>
      <c r="AT2454" s="155"/>
      <c r="AU2454" s="155"/>
      <c r="AV2454" s="155"/>
      <c r="AW2454" s="155"/>
      <c r="AX2454" s="155"/>
      <c r="AY2454" s="155"/>
      <c r="AZ2454" s="155"/>
      <c r="BA2454" s="155"/>
    </row>
    <row r="2455" spans="1:53" x14ac:dyDescent="0.25">
      <c r="A2455" s="70" t="s">
        <v>16</v>
      </c>
      <c r="B2455" s="64">
        <v>34041</v>
      </c>
      <c r="C2455" s="64" t="s">
        <v>59</v>
      </c>
      <c r="D2455" s="64" t="s">
        <v>53</v>
      </c>
      <c r="E2455" s="64" t="s">
        <v>88</v>
      </c>
      <c r="F2455" s="64" t="s">
        <v>89</v>
      </c>
      <c r="G2455" s="64" t="s">
        <v>84</v>
      </c>
      <c r="H2455" s="64"/>
      <c r="I2455" s="64">
        <v>2260002006</v>
      </c>
      <c r="J2455" s="65" t="s">
        <v>1</v>
      </c>
      <c r="K2455" s="64" t="s">
        <v>1</v>
      </c>
      <c r="L2455" s="64" t="s">
        <v>19</v>
      </c>
      <c r="M2455" s="71" t="s">
        <v>19</v>
      </c>
      <c r="N2455" s="71">
        <v>2.4669514077999997E-3</v>
      </c>
      <c r="O2455" s="73">
        <v>2.4669514077999997E-3</v>
      </c>
      <c r="P2455" s="66" t="s">
        <v>19</v>
      </c>
      <c r="Q2455" s="71">
        <v>2.4798300633333335E-3</v>
      </c>
      <c r="R2455" s="66">
        <v>1</v>
      </c>
      <c r="S2455" s="66">
        <f t="shared" si="252"/>
        <v>2.4798300633333335E-3</v>
      </c>
      <c r="T2455" s="66">
        <f t="shared" si="256"/>
        <v>-1.28786555333338E-5</v>
      </c>
      <c r="U2455" s="71">
        <v>5.9631544E-5</v>
      </c>
      <c r="V2455" s="71">
        <v>5.9631544E-5</v>
      </c>
      <c r="W2455" s="71" t="s">
        <v>19</v>
      </c>
      <c r="X2455" s="71">
        <v>6.2464233333333331E-5</v>
      </c>
      <c r="Y2455" s="66">
        <v>1</v>
      </c>
      <c r="Z2455" s="66">
        <f t="shared" si="253"/>
        <v>6.2464233333333331E-5</v>
      </c>
      <c r="AA2455" s="66">
        <f t="shared" si="254"/>
        <v>-2.8326893333333305E-6</v>
      </c>
      <c r="AB2455" s="71">
        <v>1.0368943E-2</v>
      </c>
      <c r="AC2455" s="71">
        <v>1.0368943E-2</v>
      </c>
      <c r="AD2455" s="71"/>
      <c r="AE2455" s="71">
        <v>1.0344077040000002E-2</v>
      </c>
      <c r="AF2455" s="72">
        <v>1</v>
      </c>
      <c r="AG2455" s="66">
        <f t="shared" si="257"/>
        <v>1.0344077040000002E-2</v>
      </c>
      <c r="AH2455" s="66">
        <f t="shared" si="255"/>
        <v>2.4865959999998549E-5</v>
      </c>
      <c r="AI2455" s="67" t="s">
        <v>71</v>
      </c>
      <c r="AJ2455" s="162"/>
      <c r="AK2455" s="162"/>
      <c r="AS2455" s="155"/>
      <c r="AT2455" s="155"/>
      <c r="AU2455" s="155"/>
      <c r="AV2455" s="155"/>
      <c r="AW2455" s="155"/>
      <c r="AX2455" s="155"/>
      <c r="AY2455" s="155"/>
      <c r="AZ2455" s="155"/>
      <c r="BA2455" s="155"/>
    </row>
    <row r="2456" spans="1:53" x14ac:dyDescent="0.25">
      <c r="A2456" s="70" t="s">
        <v>16</v>
      </c>
      <c r="B2456" s="64">
        <v>34041</v>
      </c>
      <c r="C2456" s="64" t="s">
        <v>59</v>
      </c>
      <c r="D2456" s="64" t="s">
        <v>53</v>
      </c>
      <c r="E2456" s="64" t="s">
        <v>90</v>
      </c>
      <c r="F2456" s="64" t="s">
        <v>89</v>
      </c>
      <c r="G2456" s="64" t="s">
        <v>84</v>
      </c>
      <c r="H2456" s="64"/>
      <c r="I2456" s="64">
        <v>2260002009</v>
      </c>
      <c r="J2456" s="65" t="s">
        <v>1</v>
      </c>
      <c r="K2456" s="64" t="s">
        <v>1</v>
      </c>
      <c r="L2456" s="64" t="s">
        <v>19</v>
      </c>
      <c r="M2456" s="71" t="s">
        <v>19</v>
      </c>
      <c r="N2456" s="71">
        <v>8.9050619230000023E-5</v>
      </c>
      <c r="O2456" s="73">
        <v>8.9050619230000023E-5</v>
      </c>
      <c r="P2456" s="66" t="s">
        <v>19</v>
      </c>
      <c r="Q2456" s="71">
        <v>8.5980180000000013E-5</v>
      </c>
      <c r="R2456" s="66">
        <v>1</v>
      </c>
      <c r="S2456" s="66">
        <f t="shared" si="252"/>
        <v>8.5980180000000013E-5</v>
      </c>
      <c r="T2456" s="66">
        <f t="shared" si="256"/>
        <v>3.0704392300000098E-6</v>
      </c>
      <c r="U2456" s="71">
        <v>3.9831156999999998E-6</v>
      </c>
      <c r="V2456" s="71">
        <v>3.9831156999999998E-6</v>
      </c>
      <c r="W2456" s="71" t="s">
        <v>19</v>
      </c>
      <c r="X2456" s="71">
        <v>4.4092400000000003E-6</v>
      </c>
      <c r="Y2456" s="66">
        <v>1</v>
      </c>
      <c r="Z2456" s="66">
        <f t="shared" si="253"/>
        <v>4.4092400000000003E-6</v>
      </c>
      <c r="AA2456" s="66">
        <f t="shared" si="254"/>
        <v>-4.2612430000000052E-7</v>
      </c>
      <c r="AB2456" s="71">
        <v>3.8871453999999998E-4</v>
      </c>
      <c r="AC2456" s="71">
        <v>3.8871453999999998E-4</v>
      </c>
      <c r="AD2456" s="71"/>
      <c r="AE2456" s="71">
        <v>3.8801311999999994E-4</v>
      </c>
      <c r="AF2456" s="72">
        <v>1</v>
      </c>
      <c r="AG2456" s="66">
        <f t="shared" si="257"/>
        <v>3.8801311999999994E-4</v>
      </c>
      <c r="AH2456" s="66">
        <f t="shared" si="255"/>
        <v>7.0142000000003504E-7</v>
      </c>
      <c r="AI2456" s="67" t="s">
        <v>71</v>
      </c>
      <c r="AJ2456" s="162"/>
      <c r="AK2456" s="162"/>
      <c r="AS2456" s="155"/>
      <c r="AT2456" s="155"/>
      <c r="AU2456" s="155"/>
      <c r="AV2456" s="155"/>
      <c r="AW2456" s="155"/>
      <c r="AX2456" s="155"/>
      <c r="AY2456" s="155"/>
      <c r="AZ2456" s="155"/>
      <c r="BA2456" s="155"/>
    </row>
    <row r="2457" spans="1:53" x14ac:dyDescent="0.25">
      <c r="A2457" s="70" t="s">
        <v>16</v>
      </c>
      <c r="B2457" s="64">
        <v>34041</v>
      </c>
      <c r="C2457" s="64" t="s">
        <v>59</v>
      </c>
      <c r="D2457" s="64" t="s">
        <v>53</v>
      </c>
      <c r="E2457" s="64" t="s">
        <v>91</v>
      </c>
      <c r="F2457" s="64" t="s">
        <v>89</v>
      </c>
      <c r="G2457" s="64" t="s">
        <v>84</v>
      </c>
      <c r="H2457" s="64"/>
      <c r="I2457" s="64">
        <v>2260002021</v>
      </c>
      <c r="J2457" s="65" t="s">
        <v>1</v>
      </c>
      <c r="K2457" s="64" t="s">
        <v>1</v>
      </c>
      <c r="L2457" s="64" t="s">
        <v>19</v>
      </c>
      <c r="M2457" s="71" t="s">
        <v>19</v>
      </c>
      <c r="N2457" s="71">
        <v>1.0600128522599999E-4</v>
      </c>
      <c r="O2457" s="73">
        <v>1.0600128522599999E-4</v>
      </c>
      <c r="P2457" s="66" t="s">
        <v>19</v>
      </c>
      <c r="Q2457" s="71">
        <v>1.0251482999999999E-4</v>
      </c>
      <c r="R2457" s="66">
        <v>1</v>
      </c>
      <c r="S2457" s="66">
        <f t="shared" si="252"/>
        <v>1.0251482999999999E-4</v>
      </c>
      <c r="T2457" s="66">
        <f t="shared" si="256"/>
        <v>3.486455226000003E-6</v>
      </c>
      <c r="U2457" s="71">
        <v>4.7698053999999997E-6</v>
      </c>
      <c r="V2457" s="71">
        <v>4.7698053999999997E-6</v>
      </c>
      <c r="W2457" s="71" t="s">
        <v>19</v>
      </c>
      <c r="X2457" s="71">
        <v>4.7766766666666677E-6</v>
      </c>
      <c r="Y2457" s="66">
        <v>1</v>
      </c>
      <c r="Z2457" s="66">
        <f t="shared" si="253"/>
        <v>4.7766766666666677E-6</v>
      </c>
      <c r="AA2457" s="66">
        <f t="shared" si="254"/>
        <v>-6.8712666666679166E-9</v>
      </c>
      <c r="AB2457" s="71">
        <v>4.6902179000000001E-4</v>
      </c>
      <c r="AC2457" s="71">
        <v>4.6902179000000001E-4</v>
      </c>
      <c r="AD2457" s="71"/>
      <c r="AE2457" s="71">
        <v>4.6811431333333334E-4</v>
      </c>
      <c r="AF2457" s="72">
        <v>1</v>
      </c>
      <c r="AG2457" s="66">
        <f t="shared" si="257"/>
        <v>4.6811431333333334E-4</v>
      </c>
      <c r="AH2457" s="66">
        <f t="shared" si="255"/>
        <v>9.0747666666666496E-7</v>
      </c>
      <c r="AI2457" s="67" t="s">
        <v>71</v>
      </c>
      <c r="AJ2457" s="162"/>
      <c r="AK2457" s="162"/>
      <c r="AS2457" s="155"/>
      <c r="AT2457" s="155"/>
      <c r="AU2457" s="155"/>
      <c r="AV2457" s="155"/>
      <c r="AW2457" s="155"/>
      <c r="AX2457" s="155"/>
      <c r="AY2457" s="155"/>
      <c r="AZ2457" s="155"/>
      <c r="BA2457" s="155"/>
    </row>
    <row r="2458" spans="1:53" x14ac:dyDescent="0.25">
      <c r="A2458" s="70" t="s">
        <v>16</v>
      </c>
      <c r="B2458" s="64">
        <v>34041</v>
      </c>
      <c r="C2458" s="64" t="s">
        <v>59</v>
      </c>
      <c r="D2458" s="64" t="s">
        <v>53</v>
      </c>
      <c r="E2458" s="64" t="s">
        <v>92</v>
      </c>
      <c r="F2458" s="64" t="s">
        <v>89</v>
      </c>
      <c r="G2458" s="64" t="s">
        <v>84</v>
      </c>
      <c r="H2458" s="64"/>
      <c r="I2458" s="64">
        <v>2260002027</v>
      </c>
      <c r="J2458" s="65" t="s">
        <v>1</v>
      </c>
      <c r="K2458" s="64" t="s">
        <v>1</v>
      </c>
      <c r="L2458" s="64" t="s">
        <v>19</v>
      </c>
      <c r="M2458" s="71" t="s">
        <v>19</v>
      </c>
      <c r="N2458" s="71">
        <v>8.657099957200001E-7</v>
      </c>
      <c r="O2458" s="73">
        <v>8.657099957200001E-7</v>
      </c>
      <c r="P2458" s="66" t="s">
        <v>19</v>
      </c>
      <c r="Q2458" s="71">
        <v>1.1023100000000001E-6</v>
      </c>
      <c r="R2458" s="66">
        <v>1</v>
      </c>
      <c r="S2458" s="66">
        <f t="shared" si="252"/>
        <v>1.1023100000000001E-6</v>
      </c>
      <c r="T2458" s="66">
        <f t="shared" si="256"/>
        <v>-2.3660000427999998E-7</v>
      </c>
      <c r="U2458" s="71">
        <v>3.3295268999999998E-8</v>
      </c>
      <c r="V2458" s="71">
        <v>3.3295268999999998E-8</v>
      </c>
      <c r="W2458" s="71" t="s">
        <v>19</v>
      </c>
      <c r="X2458" s="71">
        <v>0</v>
      </c>
      <c r="Y2458" s="66">
        <v>1</v>
      </c>
      <c r="Z2458" s="66">
        <f t="shared" si="253"/>
        <v>0</v>
      </c>
      <c r="AA2458" s="66">
        <f t="shared" si="254"/>
        <v>3.3295268999999998E-8</v>
      </c>
      <c r="AB2458" s="71">
        <v>3.3964673E-6</v>
      </c>
      <c r="AC2458" s="71">
        <v>3.3964673E-6</v>
      </c>
      <c r="AD2458" s="71"/>
      <c r="AE2458" s="71">
        <v>3.3069300000000005E-6</v>
      </c>
      <c r="AF2458" s="72">
        <v>1</v>
      </c>
      <c r="AG2458" s="66">
        <f t="shared" si="257"/>
        <v>3.3069300000000005E-6</v>
      </c>
      <c r="AH2458" s="66">
        <f t="shared" si="255"/>
        <v>8.9537299999999516E-8</v>
      </c>
      <c r="AI2458" s="67" t="s">
        <v>71</v>
      </c>
      <c r="AJ2458" s="162"/>
      <c r="AK2458" s="162"/>
      <c r="AS2458" s="155"/>
      <c r="AT2458" s="155"/>
      <c r="AU2458" s="155"/>
      <c r="AV2458" s="155"/>
      <c r="AW2458" s="155"/>
      <c r="AX2458" s="155"/>
      <c r="AY2458" s="155"/>
      <c r="AZ2458" s="155"/>
      <c r="BA2458" s="155"/>
    </row>
    <row r="2459" spans="1:53" x14ac:dyDescent="0.25">
      <c r="A2459" s="70" t="s">
        <v>16</v>
      </c>
      <c r="B2459" s="64">
        <v>34041</v>
      </c>
      <c r="C2459" s="64" t="s">
        <v>59</v>
      </c>
      <c r="D2459" s="64" t="s">
        <v>53</v>
      </c>
      <c r="E2459" s="64" t="s">
        <v>93</v>
      </c>
      <c r="F2459" s="64" t="s">
        <v>89</v>
      </c>
      <c r="G2459" s="64" t="s">
        <v>84</v>
      </c>
      <c r="H2459" s="64"/>
      <c r="I2459" s="64">
        <v>2260002039</v>
      </c>
      <c r="J2459" s="65" t="s">
        <v>1</v>
      </c>
      <c r="K2459" s="64" t="s">
        <v>1</v>
      </c>
      <c r="L2459" s="64" t="s">
        <v>19</v>
      </c>
      <c r="M2459" s="71" t="s">
        <v>19</v>
      </c>
      <c r="N2459" s="71">
        <v>6.2681527393899997E-3</v>
      </c>
      <c r="O2459" s="73">
        <v>6.2681527393899997E-3</v>
      </c>
      <c r="P2459" s="66" t="s">
        <v>19</v>
      </c>
      <c r="Q2459" s="71">
        <v>6.329464019999999E-3</v>
      </c>
      <c r="R2459" s="66">
        <v>1</v>
      </c>
      <c r="S2459" s="66">
        <f t="shared" si="252"/>
        <v>6.329464019999999E-3</v>
      </c>
      <c r="T2459" s="66">
        <f t="shared" si="256"/>
        <v>-6.1311280609999304E-5</v>
      </c>
      <c r="U2459" s="71">
        <v>1.5674971699999998E-4</v>
      </c>
      <c r="V2459" s="71">
        <v>1.5674971699999998E-4</v>
      </c>
      <c r="W2459" s="71" t="s">
        <v>19</v>
      </c>
      <c r="X2459" s="71">
        <v>1.6350931666666668E-4</v>
      </c>
      <c r="Y2459" s="66">
        <v>1</v>
      </c>
      <c r="Z2459" s="66">
        <f t="shared" si="253"/>
        <v>1.6350931666666668E-4</v>
      </c>
      <c r="AA2459" s="66">
        <f t="shared" si="254"/>
        <v>-6.7595996666666995E-6</v>
      </c>
      <c r="AB2459" s="71">
        <v>2.7008198899999999E-2</v>
      </c>
      <c r="AC2459" s="71">
        <v>2.7008198899999999E-2</v>
      </c>
      <c r="AD2459" s="71"/>
      <c r="AE2459" s="71">
        <v>2.6943395893333333E-2</v>
      </c>
      <c r="AF2459" s="72">
        <v>1</v>
      </c>
      <c r="AG2459" s="66">
        <f t="shared" si="257"/>
        <v>2.6943395893333333E-2</v>
      </c>
      <c r="AH2459" s="66">
        <f t="shared" si="255"/>
        <v>6.4803006666665913E-5</v>
      </c>
      <c r="AI2459" s="67" t="s">
        <v>71</v>
      </c>
      <c r="AJ2459" s="162"/>
      <c r="AK2459" s="162"/>
      <c r="AS2459" s="155"/>
      <c r="AT2459" s="155"/>
      <c r="AU2459" s="155"/>
      <c r="AV2459" s="155"/>
      <c r="AW2459" s="155"/>
      <c r="AX2459" s="155"/>
      <c r="AY2459" s="155"/>
      <c r="AZ2459" s="155"/>
      <c r="BA2459" s="155"/>
    </row>
    <row r="2460" spans="1:53" x14ac:dyDescent="0.25">
      <c r="A2460" s="70" t="s">
        <v>16</v>
      </c>
      <c r="B2460" s="64">
        <v>34041</v>
      </c>
      <c r="C2460" s="64" t="s">
        <v>59</v>
      </c>
      <c r="D2460" s="64" t="s">
        <v>53</v>
      </c>
      <c r="E2460" s="64" t="s">
        <v>94</v>
      </c>
      <c r="F2460" s="64" t="s">
        <v>89</v>
      </c>
      <c r="G2460" s="64" t="s">
        <v>84</v>
      </c>
      <c r="H2460" s="64"/>
      <c r="I2460" s="64">
        <v>2260002054</v>
      </c>
      <c r="J2460" s="65" t="s">
        <v>1</v>
      </c>
      <c r="K2460" s="64" t="s">
        <v>1</v>
      </c>
      <c r="L2460" s="64" t="s">
        <v>19</v>
      </c>
      <c r="M2460" s="71" t="s">
        <v>19</v>
      </c>
      <c r="N2460" s="71">
        <v>2.1566387757000001E-5</v>
      </c>
      <c r="O2460" s="73">
        <v>2.1566387757000001E-5</v>
      </c>
      <c r="P2460" s="66" t="s">
        <v>19</v>
      </c>
      <c r="Q2460" s="71">
        <v>2.094389E-5</v>
      </c>
      <c r="R2460" s="66">
        <v>1</v>
      </c>
      <c r="S2460" s="66">
        <f t="shared" si="252"/>
        <v>2.094389E-5</v>
      </c>
      <c r="T2460" s="66">
        <f t="shared" si="256"/>
        <v>6.2249775700000062E-7</v>
      </c>
      <c r="U2460" s="71">
        <v>9.3835950999999996E-7</v>
      </c>
      <c r="V2460" s="71">
        <v>9.3835950999999996E-7</v>
      </c>
      <c r="W2460" s="71" t="s">
        <v>19</v>
      </c>
      <c r="X2460" s="71">
        <v>1.1023100000000001E-6</v>
      </c>
      <c r="Y2460" s="66">
        <v>1</v>
      </c>
      <c r="Z2460" s="66">
        <f t="shared" si="253"/>
        <v>1.1023100000000001E-6</v>
      </c>
      <c r="AA2460" s="66">
        <f t="shared" si="254"/>
        <v>-1.6395049000000012E-7</v>
      </c>
      <c r="AB2460" s="71">
        <v>9.5722535000000006E-5</v>
      </c>
      <c r="AC2460" s="71">
        <v>9.5722535000000006E-5</v>
      </c>
      <c r="AD2460" s="71"/>
      <c r="AE2460" s="71">
        <v>9.5900970000000014E-5</v>
      </c>
      <c r="AF2460" s="72">
        <v>1</v>
      </c>
      <c r="AG2460" s="66">
        <f t="shared" si="257"/>
        <v>9.5900970000000014E-5</v>
      </c>
      <c r="AH2460" s="66">
        <f t="shared" si="255"/>
        <v>-1.7843500000000738E-7</v>
      </c>
      <c r="AI2460" s="67" t="s">
        <v>71</v>
      </c>
      <c r="AJ2460" s="162"/>
      <c r="AK2460" s="162"/>
      <c r="AS2460" s="155"/>
      <c r="AT2460" s="155"/>
      <c r="AU2460" s="155"/>
      <c r="AV2460" s="155"/>
      <c r="AW2460" s="155"/>
      <c r="AX2460" s="155"/>
      <c r="AY2460" s="155"/>
      <c r="AZ2460" s="155"/>
      <c r="BA2460" s="155"/>
    </row>
    <row r="2461" spans="1:53" x14ac:dyDescent="0.25">
      <c r="A2461" s="70" t="s">
        <v>16</v>
      </c>
      <c r="B2461" s="64">
        <v>34041</v>
      </c>
      <c r="C2461" s="64" t="s">
        <v>59</v>
      </c>
      <c r="D2461" s="64" t="s">
        <v>53</v>
      </c>
      <c r="E2461" s="64" t="s">
        <v>95</v>
      </c>
      <c r="F2461" s="64" t="s">
        <v>96</v>
      </c>
      <c r="G2461" s="64" t="s">
        <v>84</v>
      </c>
      <c r="H2461" s="64"/>
      <c r="I2461" s="64">
        <v>2260003030</v>
      </c>
      <c r="J2461" s="65" t="s">
        <v>1</v>
      </c>
      <c r="K2461" s="64" t="s">
        <v>1</v>
      </c>
      <c r="L2461" s="64" t="s">
        <v>19</v>
      </c>
      <c r="M2461" s="71" t="s">
        <v>19</v>
      </c>
      <c r="N2461" s="71">
        <v>5.2902453068000003E-5</v>
      </c>
      <c r="O2461" s="73">
        <v>5.2902453068000003E-5</v>
      </c>
      <c r="P2461" s="66" t="s">
        <v>19</v>
      </c>
      <c r="Q2461" s="71">
        <v>2.4618256666666667E-5</v>
      </c>
      <c r="R2461" s="66">
        <v>1</v>
      </c>
      <c r="S2461" s="66">
        <f t="shared" si="252"/>
        <v>2.4618256666666667E-5</v>
      </c>
      <c r="T2461" s="66">
        <f t="shared" si="256"/>
        <v>2.8284196401333336E-5</v>
      </c>
      <c r="U2461" s="71">
        <v>2.1376002E-6</v>
      </c>
      <c r="V2461" s="71">
        <v>2.1376002E-6</v>
      </c>
      <c r="W2461" s="71" t="s">
        <v>19</v>
      </c>
      <c r="X2461" s="71">
        <v>1.1023100000000001E-6</v>
      </c>
      <c r="Y2461" s="66">
        <v>1</v>
      </c>
      <c r="Z2461" s="66">
        <f t="shared" si="253"/>
        <v>1.1023100000000001E-6</v>
      </c>
      <c r="AA2461" s="66">
        <f t="shared" si="254"/>
        <v>1.0352901999999999E-6</v>
      </c>
      <c r="AB2461" s="71">
        <v>2.1805770000000001E-4</v>
      </c>
      <c r="AC2461" s="71">
        <v>2.1805770000000001E-4</v>
      </c>
      <c r="AD2461" s="71"/>
      <c r="AE2461" s="71">
        <v>1.0361714E-4</v>
      </c>
      <c r="AF2461" s="72">
        <v>1</v>
      </c>
      <c r="AG2461" s="66">
        <f t="shared" si="257"/>
        <v>1.0361714E-4</v>
      </c>
      <c r="AH2461" s="66">
        <f t="shared" si="255"/>
        <v>1.1444056000000001E-4</v>
      </c>
      <c r="AI2461" s="67" t="s">
        <v>71</v>
      </c>
      <c r="AJ2461" s="162"/>
      <c r="AK2461" s="162"/>
      <c r="AS2461" s="155"/>
      <c r="AT2461" s="155"/>
      <c r="AU2461" s="155"/>
      <c r="AV2461" s="155"/>
      <c r="AW2461" s="155"/>
      <c r="AX2461" s="155"/>
      <c r="AY2461" s="155"/>
      <c r="AZ2461" s="155"/>
      <c r="BA2461" s="155"/>
    </row>
    <row r="2462" spans="1:53" x14ac:dyDescent="0.25">
      <c r="A2462" s="70" t="s">
        <v>16</v>
      </c>
      <c r="B2462" s="64">
        <v>34041</v>
      </c>
      <c r="C2462" s="64" t="s">
        <v>59</v>
      </c>
      <c r="D2462" s="64" t="s">
        <v>53</v>
      </c>
      <c r="E2462" s="64" t="s">
        <v>97</v>
      </c>
      <c r="F2462" s="64" t="s">
        <v>96</v>
      </c>
      <c r="G2462" s="64" t="s">
        <v>84</v>
      </c>
      <c r="H2462" s="64"/>
      <c r="I2462" s="64">
        <v>2260003040</v>
      </c>
      <c r="J2462" s="65" t="s">
        <v>1</v>
      </c>
      <c r="K2462" s="64" t="s">
        <v>1</v>
      </c>
      <c r="L2462" s="64" t="s">
        <v>19</v>
      </c>
      <c r="M2462" s="71" t="s">
        <v>19</v>
      </c>
      <c r="N2462" s="71">
        <v>4.0644724775E-6</v>
      </c>
      <c r="O2462" s="73">
        <v>4.0644724775E-6</v>
      </c>
      <c r="P2462" s="66" t="s">
        <v>19</v>
      </c>
      <c r="Q2462" s="71">
        <v>2.2046200000000002E-6</v>
      </c>
      <c r="R2462" s="66">
        <v>1</v>
      </c>
      <c r="S2462" s="66">
        <f t="shared" si="252"/>
        <v>2.2046200000000002E-6</v>
      </c>
      <c r="T2462" s="66">
        <f t="shared" si="256"/>
        <v>1.8598524774999998E-6</v>
      </c>
      <c r="U2462" s="71">
        <v>1.7032149999999999E-7</v>
      </c>
      <c r="V2462" s="71">
        <v>1.7032149999999999E-7</v>
      </c>
      <c r="W2462" s="71" t="s">
        <v>19</v>
      </c>
      <c r="X2462" s="71">
        <v>0</v>
      </c>
      <c r="Y2462" s="66">
        <v>1</v>
      </c>
      <c r="Z2462" s="66">
        <f t="shared" si="253"/>
        <v>0</v>
      </c>
      <c r="AA2462" s="66">
        <f t="shared" si="254"/>
        <v>1.7032149999999999E-7</v>
      </c>
      <c r="AB2462" s="71">
        <v>1.7374583000000001E-5</v>
      </c>
      <c r="AC2462" s="71">
        <v>1.7374583000000001E-5</v>
      </c>
      <c r="AD2462" s="71"/>
      <c r="AE2462" s="71">
        <v>8.083606666666666E-6</v>
      </c>
      <c r="AF2462" s="72">
        <v>1</v>
      </c>
      <c r="AG2462" s="66">
        <f t="shared" si="257"/>
        <v>8.083606666666666E-6</v>
      </c>
      <c r="AH2462" s="66">
        <f t="shared" si="255"/>
        <v>9.2909763333333355E-6</v>
      </c>
      <c r="AI2462" s="67" t="s">
        <v>71</v>
      </c>
      <c r="AJ2462" s="162"/>
      <c r="AK2462" s="162"/>
      <c r="AS2462" s="155"/>
      <c r="AT2462" s="155"/>
      <c r="AU2462" s="155"/>
      <c r="AV2462" s="155"/>
      <c r="AW2462" s="155"/>
      <c r="AX2462" s="155"/>
      <c r="AY2462" s="155"/>
      <c r="AZ2462" s="155"/>
      <c r="BA2462" s="155"/>
    </row>
    <row r="2463" spans="1:53" x14ac:dyDescent="0.25">
      <c r="A2463" s="70" t="s">
        <v>16</v>
      </c>
      <c r="B2463" s="64">
        <v>34041</v>
      </c>
      <c r="C2463" s="64" t="s">
        <v>59</v>
      </c>
      <c r="D2463" s="64" t="s">
        <v>53</v>
      </c>
      <c r="E2463" s="64" t="s">
        <v>98</v>
      </c>
      <c r="F2463" s="64" t="s">
        <v>99</v>
      </c>
      <c r="G2463" s="64" t="s">
        <v>84</v>
      </c>
      <c r="H2463" s="64"/>
      <c r="I2463" s="64">
        <v>2260004015</v>
      </c>
      <c r="J2463" s="65" t="s">
        <v>1</v>
      </c>
      <c r="K2463" s="64" t="s">
        <v>1</v>
      </c>
      <c r="L2463" s="64" t="s">
        <v>19</v>
      </c>
      <c r="M2463" s="71" t="s">
        <v>19</v>
      </c>
      <c r="N2463" s="71">
        <v>1.137394628924E-3</v>
      </c>
      <c r="O2463" s="73">
        <v>1.137394628924E-3</v>
      </c>
      <c r="P2463" s="66" t="s">
        <v>19</v>
      </c>
      <c r="Q2463" s="71">
        <v>7.9770500333333329E-4</v>
      </c>
      <c r="R2463" s="66">
        <v>1</v>
      </c>
      <c r="S2463" s="66">
        <f t="shared" si="252"/>
        <v>7.9770500333333329E-4</v>
      </c>
      <c r="T2463" s="66">
        <f t="shared" si="256"/>
        <v>3.3968962559066673E-4</v>
      </c>
      <c r="U2463" s="71">
        <v>3.4326191599999995E-5</v>
      </c>
      <c r="V2463" s="71">
        <v>3.4326191599999995E-5</v>
      </c>
      <c r="W2463" s="71" t="s">
        <v>19</v>
      </c>
      <c r="X2463" s="71">
        <v>3.4539046666666668E-5</v>
      </c>
      <c r="Y2463" s="66">
        <v>1</v>
      </c>
      <c r="Z2463" s="66">
        <f t="shared" si="253"/>
        <v>3.4539046666666668E-5</v>
      </c>
      <c r="AA2463" s="66">
        <f t="shared" si="254"/>
        <v>-2.1285506666667291E-7</v>
      </c>
      <c r="AB2463" s="71">
        <v>3.2627642100000001E-3</v>
      </c>
      <c r="AC2463" s="71">
        <v>3.2627642100000001E-3</v>
      </c>
      <c r="AD2463" s="71"/>
      <c r="AE2463" s="71">
        <v>2.9681533933333336E-3</v>
      </c>
      <c r="AF2463" s="72">
        <v>1</v>
      </c>
      <c r="AG2463" s="66">
        <f t="shared" si="257"/>
        <v>2.9681533933333336E-3</v>
      </c>
      <c r="AH2463" s="66">
        <f t="shared" si="255"/>
        <v>2.9461081666666642E-4</v>
      </c>
      <c r="AI2463" s="67" t="s">
        <v>71</v>
      </c>
      <c r="AJ2463" s="162"/>
      <c r="AK2463" s="162"/>
      <c r="AS2463" s="155"/>
      <c r="AT2463" s="155"/>
      <c r="AU2463" s="155"/>
      <c r="AV2463" s="155"/>
      <c r="AW2463" s="155"/>
      <c r="AX2463" s="155"/>
      <c r="AY2463" s="155"/>
      <c r="AZ2463" s="155"/>
      <c r="BA2463" s="155"/>
    </row>
    <row r="2464" spans="1:53" x14ac:dyDescent="0.25">
      <c r="A2464" s="70" t="s">
        <v>16</v>
      </c>
      <c r="B2464" s="64">
        <v>34041</v>
      </c>
      <c r="C2464" s="64" t="s">
        <v>59</v>
      </c>
      <c r="D2464" s="64" t="s">
        <v>53</v>
      </c>
      <c r="E2464" s="64" t="s">
        <v>98</v>
      </c>
      <c r="F2464" s="64" t="s">
        <v>100</v>
      </c>
      <c r="G2464" s="64" t="s">
        <v>84</v>
      </c>
      <c r="H2464" s="64"/>
      <c r="I2464" s="64">
        <v>2260004016</v>
      </c>
      <c r="J2464" s="65" t="s">
        <v>1</v>
      </c>
      <c r="K2464" s="64" t="s">
        <v>1</v>
      </c>
      <c r="L2464" s="64" t="s">
        <v>19</v>
      </c>
      <c r="M2464" s="71" t="s">
        <v>19</v>
      </c>
      <c r="N2464" s="71">
        <v>4.2426176623500001E-3</v>
      </c>
      <c r="O2464" s="73">
        <v>4.2426176623500001E-3</v>
      </c>
      <c r="P2464" s="66" t="s">
        <v>19</v>
      </c>
      <c r="Q2464" s="71">
        <v>4.4309187633333339E-3</v>
      </c>
      <c r="R2464" s="66">
        <v>1</v>
      </c>
      <c r="S2464" s="66">
        <f t="shared" si="252"/>
        <v>4.4309187633333339E-3</v>
      </c>
      <c r="T2464" s="66">
        <f t="shared" si="256"/>
        <v>-1.8830110098333377E-4</v>
      </c>
      <c r="U2464" s="71">
        <v>1.8534460919999998E-4</v>
      </c>
      <c r="V2464" s="71">
        <v>1.8534460919999998E-4</v>
      </c>
      <c r="W2464" s="71" t="s">
        <v>19</v>
      </c>
      <c r="X2464" s="71">
        <v>2.1164352000000003E-4</v>
      </c>
      <c r="Y2464" s="66">
        <v>1</v>
      </c>
      <c r="Z2464" s="66">
        <f t="shared" si="253"/>
        <v>2.1164352000000003E-4</v>
      </c>
      <c r="AA2464" s="66">
        <f t="shared" si="254"/>
        <v>-2.6298910800000048E-5</v>
      </c>
      <c r="AB2464" s="71">
        <v>1.7051061479999997E-2</v>
      </c>
      <c r="AC2464" s="71">
        <v>1.7051061479999997E-2</v>
      </c>
      <c r="AD2464" s="71"/>
      <c r="AE2464" s="71">
        <v>1.8418865226666664E-2</v>
      </c>
      <c r="AF2464" s="72">
        <v>1</v>
      </c>
      <c r="AG2464" s="66">
        <f t="shared" si="257"/>
        <v>1.8418865226666664E-2</v>
      </c>
      <c r="AH2464" s="66">
        <f t="shared" si="255"/>
        <v>-1.3678037466666668E-3</v>
      </c>
      <c r="AI2464" s="67" t="s">
        <v>71</v>
      </c>
      <c r="AJ2464" s="162"/>
      <c r="AK2464" s="162"/>
      <c r="AS2464" s="155"/>
      <c r="AT2464" s="155"/>
      <c r="AU2464" s="155"/>
      <c r="AV2464" s="155"/>
      <c r="AW2464" s="155"/>
      <c r="AX2464" s="155"/>
      <c r="AY2464" s="155"/>
      <c r="AZ2464" s="155"/>
      <c r="BA2464" s="155"/>
    </row>
    <row r="2465" spans="1:53" x14ac:dyDescent="0.25">
      <c r="A2465" s="70" t="s">
        <v>16</v>
      </c>
      <c r="B2465" s="64">
        <v>34041</v>
      </c>
      <c r="C2465" s="64" t="s">
        <v>59</v>
      </c>
      <c r="D2465" s="64" t="s">
        <v>53</v>
      </c>
      <c r="E2465" s="64" t="s">
        <v>101</v>
      </c>
      <c r="F2465" s="64" t="s">
        <v>99</v>
      </c>
      <c r="G2465" s="64" t="s">
        <v>84</v>
      </c>
      <c r="H2465" s="64"/>
      <c r="I2465" s="64">
        <v>2260004020</v>
      </c>
      <c r="J2465" s="65" t="s">
        <v>1</v>
      </c>
      <c r="K2465" s="64" t="s">
        <v>1</v>
      </c>
      <c r="L2465" s="64" t="s">
        <v>19</v>
      </c>
      <c r="M2465" s="71" t="s">
        <v>19</v>
      </c>
      <c r="N2465" s="71">
        <v>1.0840983435E-2</v>
      </c>
      <c r="O2465" s="73">
        <v>1.0840983435E-2</v>
      </c>
      <c r="P2465" s="66" t="s">
        <v>19</v>
      </c>
      <c r="Q2465" s="71">
        <v>9.963780089999999E-3</v>
      </c>
      <c r="R2465" s="66">
        <v>1</v>
      </c>
      <c r="S2465" s="66">
        <f t="shared" si="252"/>
        <v>9.963780089999999E-3</v>
      </c>
      <c r="T2465" s="66">
        <f t="shared" si="256"/>
        <v>8.772033450000008E-4</v>
      </c>
      <c r="U2465" s="71">
        <v>3.0044882000000001E-4</v>
      </c>
      <c r="V2465" s="71">
        <v>3.0044882000000001E-4</v>
      </c>
      <c r="W2465" s="71" t="s">
        <v>19</v>
      </c>
      <c r="X2465" s="71">
        <v>2.9541908E-4</v>
      </c>
      <c r="Y2465" s="66">
        <v>1</v>
      </c>
      <c r="Z2465" s="66">
        <f t="shared" si="253"/>
        <v>2.9541908E-4</v>
      </c>
      <c r="AA2465" s="66">
        <f t="shared" si="254"/>
        <v>5.0297400000000065E-6</v>
      </c>
      <c r="AB2465" s="71">
        <v>2.8307822999999999E-2</v>
      </c>
      <c r="AC2465" s="71">
        <v>2.8307822999999999E-2</v>
      </c>
      <c r="AD2465" s="71"/>
      <c r="AE2465" s="71">
        <v>2.6393710640000002E-2</v>
      </c>
      <c r="AF2465" s="72">
        <v>1</v>
      </c>
      <c r="AG2465" s="66">
        <f t="shared" si="257"/>
        <v>2.6393710640000002E-2</v>
      </c>
      <c r="AH2465" s="66">
        <f t="shared" si="255"/>
        <v>1.9141123599999976E-3</v>
      </c>
      <c r="AI2465" s="67" t="s">
        <v>71</v>
      </c>
      <c r="AJ2465" s="162"/>
      <c r="AK2465" s="162"/>
      <c r="AS2465" s="155"/>
      <c r="AT2465" s="155"/>
      <c r="AU2465" s="155"/>
      <c r="AV2465" s="155"/>
      <c r="AW2465" s="155"/>
      <c r="AX2465" s="155"/>
      <c r="AY2465" s="155"/>
      <c r="AZ2465" s="155"/>
      <c r="BA2465" s="155"/>
    </row>
    <row r="2466" spans="1:53" x14ac:dyDescent="0.25">
      <c r="A2466" s="70" t="s">
        <v>16</v>
      </c>
      <c r="B2466" s="64">
        <v>34041</v>
      </c>
      <c r="C2466" s="64" t="s">
        <v>59</v>
      </c>
      <c r="D2466" s="64" t="s">
        <v>53</v>
      </c>
      <c r="E2466" s="64" t="s">
        <v>101</v>
      </c>
      <c r="F2466" s="64" t="s">
        <v>100</v>
      </c>
      <c r="G2466" s="64" t="s">
        <v>84</v>
      </c>
      <c r="H2466" s="64"/>
      <c r="I2466" s="64">
        <v>2260004021</v>
      </c>
      <c r="J2466" s="65" t="s">
        <v>1</v>
      </c>
      <c r="K2466" s="64" t="s">
        <v>1</v>
      </c>
      <c r="L2466" s="64" t="s">
        <v>19</v>
      </c>
      <c r="M2466" s="71" t="s">
        <v>19</v>
      </c>
      <c r="N2466" s="71">
        <v>5.9292847126700007E-2</v>
      </c>
      <c r="O2466" s="73">
        <v>5.9292847126700007E-2</v>
      </c>
      <c r="P2466" s="66" t="s">
        <v>19</v>
      </c>
      <c r="Q2466" s="71">
        <v>6.5420996190000011E-2</v>
      </c>
      <c r="R2466" s="66">
        <v>1</v>
      </c>
      <c r="S2466" s="66">
        <f t="shared" ref="S2466:S2529" si="258">R2466*Q2466</f>
        <v>6.5420996190000011E-2</v>
      </c>
      <c r="T2466" s="66">
        <f t="shared" si="256"/>
        <v>-6.1281490633000035E-3</v>
      </c>
      <c r="U2466" s="71">
        <v>1.28979956E-3</v>
      </c>
      <c r="V2466" s="71">
        <v>1.28979956E-3</v>
      </c>
      <c r="W2466" s="71" t="s">
        <v>19</v>
      </c>
      <c r="X2466" s="71">
        <v>1.4635002433333333E-3</v>
      </c>
      <c r="Y2466" s="66">
        <v>1</v>
      </c>
      <c r="Z2466" s="66">
        <f t="shared" ref="Z2466:Z2529" si="259">Y2466*X2466</f>
        <v>1.4635002433333333E-3</v>
      </c>
      <c r="AA2466" s="66">
        <f t="shared" ref="AA2466:AA2529" si="260">V2466-Z2466</f>
        <v>-1.7370068333333322E-4</v>
      </c>
      <c r="AB2466" s="71">
        <v>0.214730106</v>
      </c>
      <c r="AC2466" s="71">
        <v>0.214730106</v>
      </c>
      <c r="AD2466" s="71"/>
      <c r="AE2466" s="71">
        <v>0.23317641097666666</v>
      </c>
      <c r="AF2466" s="72">
        <v>1</v>
      </c>
      <c r="AG2466" s="66">
        <f t="shared" si="257"/>
        <v>0.23317641097666666</v>
      </c>
      <c r="AH2466" s="66">
        <f t="shared" ref="AH2466:AH2529" si="261">AC2466-AG2466</f>
        <v>-1.8446304976666661E-2</v>
      </c>
      <c r="AI2466" s="67" t="s">
        <v>71</v>
      </c>
      <c r="AJ2466" s="162"/>
      <c r="AK2466" s="162"/>
      <c r="AS2466" s="155"/>
      <c r="AT2466" s="155"/>
      <c r="AU2466" s="155"/>
      <c r="AV2466" s="155"/>
      <c r="AW2466" s="155"/>
      <c r="AX2466" s="155"/>
      <c r="AY2466" s="155"/>
      <c r="AZ2466" s="155"/>
      <c r="BA2466" s="155"/>
    </row>
    <row r="2467" spans="1:53" x14ac:dyDescent="0.25">
      <c r="A2467" s="70" t="s">
        <v>16</v>
      </c>
      <c r="B2467" s="64">
        <v>34041</v>
      </c>
      <c r="C2467" s="64" t="s">
        <v>59</v>
      </c>
      <c r="D2467" s="64" t="s">
        <v>53</v>
      </c>
      <c r="E2467" s="64" t="s">
        <v>102</v>
      </c>
      <c r="F2467" s="64" t="s">
        <v>99</v>
      </c>
      <c r="G2467" s="64" t="s">
        <v>84</v>
      </c>
      <c r="H2467" s="64"/>
      <c r="I2467" s="64">
        <v>2260004025</v>
      </c>
      <c r="J2467" s="65" t="s">
        <v>1</v>
      </c>
      <c r="K2467" s="64" t="s">
        <v>1</v>
      </c>
      <c r="L2467" s="64" t="s">
        <v>19</v>
      </c>
      <c r="M2467" s="71" t="s">
        <v>19</v>
      </c>
      <c r="N2467" s="71">
        <v>2.1413593327399998E-2</v>
      </c>
      <c r="O2467" s="73">
        <v>2.1413593327399998E-2</v>
      </c>
      <c r="P2467" s="66" t="s">
        <v>19</v>
      </c>
      <c r="Q2467" s="71">
        <v>1.6284058193333333E-2</v>
      </c>
      <c r="R2467" s="66">
        <v>1</v>
      </c>
      <c r="S2467" s="66">
        <f t="shared" si="258"/>
        <v>1.6284058193333333E-2</v>
      </c>
      <c r="T2467" s="66">
        <f t="shared" si="256"/>
        <v>5.1295351340666651E-3</v>
      </c>
      <c r="U2467" s="71">
        <v>6.7305549999999994E-4</v>
      </c>
      <c r="V2467" s="71">
        <v>6.7305549999999994E-4</v>
      </c>
      <c r="W2467" s="71" t="s">
        <v>19</v>
      </c>
      <c r="X2467" s="71">
        <v>6.610185633333333E-4</v>
      </c>
      <c r="Y2467" s="66">
        <v>1</v>
      </c>
      <c r="Z2467" s="66">
        <f t="shared" si="259"/>
        <v>6.610185633333333E-4</v>
      </c>
      <c r="AA2467" s="66">
        <f t="shared" si="260"/>
        <v>1.2036936666666638E-5</v>
      </c>
      <c r="AB2467" s="71">
        <v>5.8062204100000001E-2</v>
      </c>
      <c r="AC2467" s="71">
        <v>5.8062204100000001E-2</v>
      </c>
      <c r="AD2467" s="71"/>
      <c r="AE2467" s="71">
        <v>5.4062426513333338E-2</v>
      </c>
      <c r="AF2467" s="72">
        <v>1</v>
      </c>
      <c r="AG2467" s="66">
        <f t="shared" si="257"/>
        <v>5.4062426513333338E-2</v>
      </c>
      <c r="AH2467" s="66">
        <f t="shared" si="261"/>
        <v>3.9997775866666627E-3</v>
      </c>
      <c r="AI2467" s="67" t="s">
        <v>71</v>
      </c>
      <c r="AJ2467" s="162"/>
      <c r="AK2467" s="162"/>
      <c r="AS2467" s="155"/>
      <c r="AT2467" s="155"/>
      <c r="AU2467" s="155"/>
      <c r="AV2467" s="155"/>
      <c r="AW2467" s="155"/>
      <c r="AX2467" s="155"/>
      <c r="AY2467" s="155"/>
      <c r="AZ2467" s="155"/>
      <c r="BA2467" s="155"/>
    </row>
    <row r="2468" spans="1:53" x14ac:dyDescent="0.25">
      <c r="A2468" s="70" t="s">
        <v>16</v>
      </c>
      <c r="B2468" s="64">
        <v>34041</v>
      </c>
      <c r="C2468" s="64" t="s">
        <v>59</v>
      </c>
      <c r="D2468" s="64" t="s">
        <v>53</v>
      </c>
      <c r="E2468" s="64" t="s">
        <v>102</v>
      </c>
      <c r="F2468" s="64" t="s">
        <v>100</v>
      </c>
      <c r="G2468" s="64" t="s">
        <v>84</v>
      </c>
      <c r="H2468" s="64"/>
      <c r="I2468" s="64">
        <v>2260004026</v>
      </c>
      <c r="J2468" s="65" t="s">
        <v>1</v>
      </c>
      <c r="K2468" s="64" t="s">
        <v>1</v>
      </c>
      <c r="L2468" s="64" t="s">
        <v>19</v>
      </c>
      <c r="M2468" s="71" t="s">
        <v>19</v>
      </c>
      <c r="N2468" s="71">
        <v>4.8497308726300002E-2</v>
      </c>
      <c r="O2468" s="73">
        <v>4.8497308726300002E-2</v>
      </c>
      <c r="P2468" s="66" t="s">
        <v>19</v>
      </c>
      <c r="Q2468" s="71">
        <v>5.2158002270000003E-2</v>
      </c>
      <c r="R2468" s="66">
        <v>1</v>
      </c>
      <c r="S2468" s="66">
        <f t="shared" si="258"/>
        <v>5.2158002270000003E-2</v>
      </c>
      <c r="T2468" s="66">
        <f t="shared" si="256"/>
        <v>-3.6606935437000013E-3</v>
      </c>
      <c r="U2468" s="71">
        <v>1.80886651E-3</v>
      </c>
      <c r="V2468" s="71">
        <v>1.80886651E-3</v>
      </c>
      <c r="W2468" s="71" t="s">
        <v>19</v>
      </c>
      <c r="X2468" s="71">
        <v>2.0521337833333334E-3</v>
      </c>
      <c r="Y2468" s="66">
        <v>1</v>
      </c>
      <c r="Z2468" s="66">
        <f t="shared" si="259"/>
        <v>2.0521337833333334E-3</v>
      </c>
      <c r="AA2468" s="66">
        <f t="shared" si="260"/>
        <v>-2.4326727333333332E-4</v>
      </c>
      <c r="AB2468" s="71">
        <v>0.18747096699999999</v>
      </c>
      <c r="AC2468" s="71">
        <v>0.18747096699999999</v>
      </c>
      <c r="AD2468" s="71"/>
      <c r="AE2468" s="71">
        <v>0.20359628956333334</v>
      </c>
      <c r="AF2468" s="72">
        <v>1</v>
      </c>
      <c r="AG2468" s="66">
        <f t="shared" si="257"/>
        <v>0.20359628956333334</v>
      </c>
      <c r="AH2468" s="66">
        <f t="shared" si="261"/>
        <v>-1.612532256333335E-2</v>
      </c>
      <c r="AI2468" s="67" t="s">
        <v>71</v>
      </c>
      <c r="AJ2468" s="162"/>
      <c r="AK2468" s="162"/>
      <c r="AS2468" s="155"/>
      <c r="AT2468" s="155"/>
      <c r="AU2468" s="155"/>
      <c r="AV2468" s="155"/>
      <c r="AW2468" s="155"/>
      <c r="AX2468" s="155"/>
      <c r="AY2468" s="155"/>
      <c r="AZ2468" s="155"/>
      <c r="BA2468" s="155"/>
    </row>
    <row r="2469" spans="1:53" x14ac:dyDescent="0.25">
      <c r="A2469" s="70" t="s">
        <v>16</v>
      </c>
      <c r="B2469" s="64">
        <v>34041</v>
      </c>
      <c r="C2469" s="64" t="s">
        <v>59</v>
      </c>
      <c r="D2469" s="64" t="s">
        <v>53</v>
      </c>
      <c r="E2469" s="64" t="s">
        <v>103</v>
      </c>
      <c r="F2469" s="64" t="s">
        <v>99</v>
      </c>
      <c r="G2469" s="64" t="s">
        <v>84</v>
      </c>
      <c r="H2469" s="64"/>
      <c r="I2469" s="64">
        <v>2260004030</v>
      </c>
      <c r="J2469" s="65" t="s">
        <v>1</v>
      </c>
      <c r="K2469" s="64" t="s">
        <v>1</v>
      </c>
      <c r="L2469" s="64" t="s">
        <v>19</v>
      </c>
      <c r="M2469" s="71" t="s">
        <v>19</v>
      </c>
      <c r="N2469" s="71">
        <v>1.4211515370879998E-2</v>
      </c>
      <c r="O2469" s="73">
        <v>1.4211515370879998E-2</v>
      </c>
      <c r="P2469" s="66" t="s">
        <v>19</v>
      </c>
      <c r="Q2469" s="71">
        <v>9.9270364233333339E-3</v>
      </c>
      <c r="R2469" s="66">
        <v>1</v>
      </c>
      <c r="S2469" s="66">
        <f t="shared" si="258"/>
        <v>9.9270364233333339E-3</v>
      </c>
      <c r="T2469" s="66">
        <f t="shared" si="256"/>
        <v>4.2844789475466639E-3</v>
      </c>
      <c r="U2469" s="71">
        <v>4.3030692699999996E-4</v>
      </c>
      <c r="V2469" s="71">
        <v>4.3030692699999996E-4</v>
      </c>
      <c r="W2469" s="71" t="s">
        <v>19</v>
      </c>
      <c r="X2469" s="71">
        <v>4.2255216666666672E-4</v>
      </c>
      <c r="Y2469" s="66">
        <v>1</v>
      </c>
      <c r="Z2469" s="66">
        <f t="shared" si="259"/>
        <v>4.2255216666666672E-4</v>
      </c>
      <c r="AA2469" s="66">
        <f t="shared" si="260"/>
        <v>7.754760333333248E-6</v>
      </c>
      <c r="AB2469" s="71">
        <v>3.9582313799999998E-2</v>
      </c>
      <c r="AC2469" s="71">
        <v>3.9582313799999998E-2</v>
      </c>
      <c r="AD2469" s="71"/>
      <c r="AE2469" s="71">
        <v>3.69053388E-2</v>
      </c>
      <c r="AF2469" s="72">
        <v>1</v>
      </c>
      <c r="AG2469" s="66">
        <f t="shared" si="257"/>
        <v>3.69053388E-2</v>
      </c>
      <c r="AH2469" s="66">
        <f t="shared" si="261"/>
        <v>2.6769749999999981E-3</v>
      </c>
      <c r="AI2469" s="67" t="s">
        <v>71</v>
      </c>
      <c r="AJ2469" s="162"/>
      <c r="AK2469" s="162"/>
      <c r="AS2469" s="155"/>
      <c r="AT2469" s="155"/>
      <c r="AU2469" s="155"/>
      <c r="AV2469" s="155"/>
      <c r="AW2469" s="155"/>
      <c r="AX2469" s="155"/>
      <c r="AY2469" s="155"/>
      <c r="AZ2469" s="155"/>
      <c r="BA2469" s="155"/>
    </row>
    <row r="2470" spans="1:53" x14ac:dyDescent="0.25">
      <c r="A2470" s="70" t="s">
        <v>16</v>
      </c>
      <c r="B2470" s="64">
        <v>34041</v>
      </c>
      <c r="C2470" s="64" t="s">
        <v>59</v>
      </c>
      <c r="D2470" s="64" t="s">
        <v>53</v>
      </c>
      <c r="E2470" s="64" t="s">
        <v>103</v>
      </c>
      <c r="F2470" s="64" t="s">
        <v>100</v>
      </c>
      <c r="G2470" s="64" t="s">
        <v>84</v>
      </c>
      <c r="H2470" s="64"/>
      <c r="I2470" s="64">
        <v>2260004031</v>
      </c>
      <c r="J2470" s="65" t="s">
        <v>1</v>
      </c>
      <c r="K2470" s="64" t="s">
        <v>1</v>
      </c>
      <c r="L2470" s="64" t="s">
        <v>19</v>
      </c>
      <c r="M2470" s="71" t="s">
        <v>19</v>
      </c>
      <c r="N2470" s="71">
        <v>4.7969567954400008E-2</v>
      </c>
      <c r="O2470" s="73">
        <v>4.7969567954400008E-2</v>
      </c>
      <c r="P2470" s="66" t="s">
        <v>19</v>
      </c>
      <c r="Q2470" s="71">
        <v>5.2131914266666669E-2</v>
      </c>
      <c r="R2470" s="66">
        <v>1</v>
      </c>
      <c r="S2470" s="66">
        <f t="shared" si="258"/>
        <v>5.2131914266666669E-2</v>
      </c>
      <c r="T2470" s="66">
        <f t="shared" si="256"/>
        <v>-4.1623463122666612E-3</v>
      </c>
      <c r="U2470" s="71">
        <v>1.6769590700000002E-3</v>
      </c>
      <c r="V2470" s="71">
        <v>1.6769590700000002E-3</v>
      </c>
      <c r="W2470" s="71" t="s">
        <v>19</v>
      </c>
      <c r="X2470" s="71">
        <v>1.9025870599999998E-3</v>
      </c>
      <c r="Y2470" s="66">
        <v>1</v>
      </c>
      <c r="Z2470" s="66">
        <f t="shared" si="259"/>
        <v>1.9025870599999998E-3</v>
      </c>
      <c r="AA2470" s="66">
        <f t="shared" si="260"/>
        <v>-2.2562798999999968E-4</v>
      </c>
      <c r="AB2470" s="71">
        <v>0.20890697</v>
      </c>
      <c r="AC2470" s="71">
        <v>0.20890697</v>
      </c>
      <c r="AD2470" s="71"/>
      <c r="AE2470" s="71">
        <v>0.22687376983333332</v>
      </c>
      <c r="AF2470" s="72">
        <v>1</v>
      </c>
      <c r="AG2470" s="66">
        <f t="shared" si="257"/>
        <v>0.22687376983333332</v>
      </c>
      <c r="AH2470" s="66">
        <f t="shared" si="261"/>
        <v>-1.7966799833333325E-2</v>
      </c>
      <c r="AI2470" s="67" t="s">
        <v>71</v>
      </c>
      <c r="AJ2470" s="162"/>
      <c r="AK2470" s="162"/>
      <c r="AS2470" s="155"/>
      <c r="AT2470" s="155"/>
      <c r="AU2470" s="155"/>
      <c r="AV2470" s="155"/>
      <c r="AW2470" s="155"/>
      <c r="AX2470" s="155"/>
      <c r="AY2470" s="155"/>
      <c r="AZ2470" s="155"/>
      <c r="BA2470" s="155"/>
    </row>
    <row r="2471" spans="1:53" x14ac:dyDescent="0.25">
      <c r="A2471" s="70" t="s">
        <v>16</v>
      </c>
      <c r="B2471" s="64">
        <v>34041</v>
      </c>
      <c r="C2471" s="64" t="s">
        <v>59</v>
      </c>
      <c r="D2471" s="64" t="s">
        <v>53</v>
      </c>
      <c r="E2471" s="64" t="s">
        <v>104</v>
      </c>
      <c r="F2471" s="64" t="s">
        <v>99</v>
      </c>
      <c r="G2471" s="64" t="s">
        <v>84</v>
      </c>
      <c r="H2471" s="64"/>
      <c r="I2471" s="64">
        <v>2260004035</v>
      </c>
      <c r="J2471" s="65" t="s">
        <v>1</v>
      </c>
      <c r="K2471" s="64" t="s">
        <v>1</v>
      </c>
      <c r="L2471" s="64" t="s">
        <v>19</v>
      </c>
      <c r="M2471" s="71" t="s">
        <v>19</v>
      </c>
      <c r="N2471" s="71">
        <v>2.1921654700000001E-3</v>
      </c>
      <c r="O2471" s="73">
        <v>2.1921654700000001E-3</v>
      </c>
      <c r="P2471" s="66" t="s">
        <v>19</v>
      </c>
      <c r="Q2471" s="71">
        <v>6.1913078333333338E-4</v>
      </c>
      <c r="R2471" s="66">
        <v>1</v>
      </c>
      <c r="S2471" s="66">
        <f t="shared" si="258"/>
        <v>6.1913078333333338E-4</v>
      </c>
      <c r="T2471" s="66">
        <f t="shared" si="256"/>
        <v>1.5730346866666667E-3</v>
      </c>
      <c r="U2471" s="71">
        <v>0</v>
      </c>
      <c r="V2471" s="71">
        <v>0</v>
      </c>
      <c r="W2471" s="71" t="s">
        <v>19</v>
      </c>
      <c r="X2471" s="71">
        <v>0</v>
      </c>
      <c r="Y2471" s="66">
        <v>1</v>
      </c>
      <c r="Z2471" s="66">
        <f t="shared" si="259"/>
        <v>0</v>
      </c>
      <c r="AA2471" s="66">
        <f t="shared" si="260"/>
        <v>0</v>
      </c>
      <c r="AB2471" s="71">
        <v>0</v>
      </c>
      <c r="AC2471" s="71">
        <v>0</v>
      </c>
      <c r="AD2471" s="71"/>
      <c r="AE2471" s="71">
        <v>0</v>
      </c>
      <c r="AF2471" s="72">
        <v>1</v>
      </c>
      <c r="AG2471" s="66">
        <f t="shared" si="257"/>
        <v>0</v>
      </c>
      <c r="AH2471" s="66">
        <f t="shared" si="261"/>
        <v>0</v>
      </c>
      <c r="AI2471" s="67" t="s">
        <v>71</v>
      </c>
      <c r="AJ2471" s="162"/>
      <c r="AK2471" s="162"/>
      <c r="AS2471" s="155"/>
      <c r="AT2471" s="155"/>
      <c r="AU2471" s="155"/>
      <c r="AV2471" s="155"/>
      <c r="AW2471" s="155"/>
      <c r="AX2471" s="155"/>
      <c r="AY2471" s="155"/>
      <c r="AZ2471" s="155"/>
      <c r="BA2471" s="155"/>
    </row>
    <row r="2472" spans="1:53" x14ac:dyDescent="0.25">
      <c r="A2472" s="70" t="s">
        <v>16</v>
      </c>
      <c r="B2472" s="64">
        <v>34041</v>
      </c>
      <c r="C2472" s="64" t="s">
        <v>59</v>
      </c>
      <c r="D2472" s="64" t="s">
        <v>53</v>
      </c>
      <c r="E2472" s="64" t="s">
        <v>104</v>
      </c>
      <c r="F2472" s="64" t="s">
        <v>100</v>
      </c>
      <c r="G2472" s="64" t="s">
        <v>84</v>
      </c>
      <c r="H2472" s="64"/>
      <c r="I2472" s="64">
        <v>2260004036</v>
      </c>
      <c r="J2472" s="65" t="s">
        <v>1</v>
      </c>
      <c r="K2472" s="64" t="s">
        <v>1</v>
      </c>
      <c r="L2472" s="64" t="s">
        <v>19</v>
      </c>
      <c r="M2472" s="71" t="s">
        <v>19</v>
      </c>
      <c r="N2472" s="71">
        <v>2.77261367E-4</v>
      </c>
      <c r="O2472" s="73">
        <v>2.77261367E-4</v>
      </c>
      <c r="P2472" s="66" t="s">
        <v>19</v>
      </c>
      <c r="Q2472" s="71">
        <v>7.6794263333333326E-5</v>
      </c>
      <c r="R2472" s="66">
        <v>1</v>
      </c>
      <c r="S2472" s="66">
        <f t="shared" si="258"/>
        <v>7.6794263333333326E-5</v>
      </c>
      <c r="T2472" s="66">
        <f t="shared" si="256"/>
        <v>2.0046710366666669E-4</v>
      </c>
      <c r="U2472" s="71">
        <v>0</v>
      </c>
      <c r="V2472" s="71">
        <v>0</v>
      </c>
      <c r="W2472" s="71" t="s">
        <v>19</v>
      </c>
      <c r="X2472" s="71">
        <v>0</v>
      </c>
      <c r="Y2472" s="66">
        <v>1</v>
      </c>
      <c r="Z2472" s="66">
        <f t="shared" si="259"/>
        <v>0</v>
      </c>
      <c r="AA2472" s="66">
        <f t="shared" si="260"/>
        <v>0</v>
      </c>
      <c r="AB2472" s="71">
        <v>0</v>
      </c>
      <c r="AC2472" s="71">
        <v>0</v>
      </c>
      <c r="AD2472" s="71"/>
      <c r="AE2472" s="71">
        <v>0</v>
      </c>
      <c r="AF2472" s="72">
        <v>1</v>
      </c>
      <c r="AG2472" s="66">
        <f t="shared" si="257"/>
        <v>0</v>
      </c>
      <c r="AH2472" s="66">
        <f t="shared" si="261"/>
        <v>0</v>
      </c>
      <c r="AI2472" s="67" t="s">
        <v>71</v>
      </c>
      <c r="AJ2472" s="162"/>
      <c r="AK2472" s="162"/>
      <c r="AS2472" s="155"/>
      <c r="AT2472" s="155"/>
      <c r="AU2472" s="155"/>
      <c r="AV2472" s="155"/>
      <c r="AW2472" s="155"/>
      <c r="AX2472" s="155"/>
      <c r="AY2472" s="155"/>
      <c r="AZ2472" s="155"/>
      <c r="BA2472" s="155"/>
    </row>
    <row r="2473" spans="1:53" x14ac:dyDescent="0.25">
      <c r="A2473" s="70" t="s">
        <v>16</v>
      </c>
      <c r="B2473" s="64">
        <v>34041</v>
      </c>
      <c r="C2473" s="64" t="s">
        <v>59</v>
      </c>
      <c r="D2473" s="64" t="s">
        <v>53</v>
      </c>
      <c r="E2473" s="64" t="s">
        <v>105</v>
      </c>
      <c r="F2473" s="64" t="s">
        <v>100</v>
      </c>
      <c r="G2473" s="64" t="s">
        <v>84</v>
      </c>
      <c r="H2473" s="64"/>
      <c r="I2473" s="64">
        <v>2260004071</v>
      </c>
      <c r="J2473" s="65" t="s">
        <v>1</v>
      </c>
      <c r="K2473" s="64" t="s">
        <v>1</v>
      </c>
      <c r="L2473" s="64" t="s">
        <v>19</v>
      </c>
      <c r="M2473" s="71" t="s">
        <v>19</v>
      </c>
      <c r="N2473" s="71">
        <v>1.5513923081999999E-5</v>
      </c>
      <c r="O2473" s="73">
        <v>1.5513923081999999E-5</v>
      </c>
      <c r="P2473" s="66" t="s">
        <v>19</v>
      </c>
      <c r="Q2473" s="71">
        <v>1.6534650000000003E-5</v>
      </c>
      <c r="R2473" s="66">
        <v>1</v>
      </c>
      <c r="S2473" s="66">
        <f t="shared" si="258"/>
        <v>1.6534650000000003E-5</v>
      </c>
      <c r="T2473" s="66">
        <f t="shared" si="256"/>
        <v>-1.0207269180000032E-6</v>
      </c>
      <c r="U2473" s="71">
        <v>7.7120500999999999E-7</v>
      </c>
      <c r="V2473" s="71">
        <v>7.7120500999999999E-7</v>
      </c>
      <c r="W2473" s="71" t="s">
        <v>19</v>
      </c>
      <c r="X2473" s="71">
        <v>1.1023100000000001E-6</v>
      </c>
      <c r="Y2473" s="66">
        <v>1</v>
      </c>
      <c r="Z2473" s="66">
        <f t="shared" si="259"/>
        <v>1.1023100000000001E-6</v>
      </c>
      <c r="AA2473" s="66">
        <f t="shared" si="260"/>
        <v>-3.311049900000001E-7</v>
      </c>
      <c r="AB2473" s="71">
        <v>7.3841766000000002E-5</v>
      </c>
      <c r="AC2473" s="71">
        <v>7.3841766000000002E-5</v>
      </c>
      <c r="AD2473" s="71"/>
      <c r="AE2473" s="71">
        <v>8.0101193333333335E-5</v>
      </c>
      <c r="AF2473" s="72">
        <v>1</v>
      </c>
      <c r="AG2473" s="66">
        <f t="shared" si="257"/>
        <v>8.0101193333333335E-5</v>
      </c>
      <c r="AH2473" s="66">
        <f t="shared" si="261"/>
        <v>-6.2594273333333334E-6</v>
      </c>
      <c r="AI2473" s="67" t="s">
        <v>71</v>
      </c>
      <c r="AJ2473" s="162"/>
      <c r="AK2473" s="162"/>
      <c r="AS2473" s="155"/>
      <c r="AT2473" s="155"/>
      <c r="AU2473" s="155"/>
      <c r="AV2473" s="155"/>
      <c r="AW2473" s="155"/>
      <c r="AX2473" s="155"/>
      <c r="AY2473" s="155"/>
      <c r="AZ2473" s="155"/>
      <c r="BA2473" s="155"/>
    </row>
    <row r="2474" spans="1:53" x14ac:dyDescent="0.25">
      <c r="A2474" s="70" t="s">
        <v>16</v>
      </c>
      <c r="B2474" s="64">
        <v>34041</v>
      </c>
      <c r="C2474" s="64" t="s">
        <v>59</v>
      </c>
      <c r="D2474" s="64" t="s">
        <v>53</v>
      </c>
      <c r="E2474" s="64" t="s">
        <v>106</v>
      </c>
      <c r="F2474" s="64" t="s">
        <v>107</v>
      </c>
      <c r="G2474" s="64" t="s">
        <v>84</v>
      </c>
      <c r="H2474" s="64"/>
      <c r="I2474" s="64">
        <v>2260005035</v>
      </c>
      <c r="J2474" s="65" t="s">
        <v>1</v>
      </c>
      <c r="K2474" s="64" t="s">
        <v>1</v>
      </c>
      <c r="L2474" s="64" t="s">
        <v>19</v>
      </c>
      <c r="M2474" s="71" t="s">
        <v>19</v>
      </c>
      <c r="N2474" s="71">
        <v>1.9359938077600006E-4</v>
      </c>
      <c r="O2474" s="73">
        <v>1.9359938077600006E-4</v>
      </c>
      <c r="P2474" s="66" t="s">
        <v>19</v>
      </c>
      <c r="Q2474" s="71">
        <v>1.9731349000000003E-4</v>
      </c>
      <c r="R2474" s="66">
        <v>1</v>
      </c>
      <c r="S2474" s="66">
        <f t="shared" si="258"/>
        <v>1.9731349000000003E-4</v>
      </c>
      <c r="T2474" s="66">
        <f t="shared" si="256"/>
        <v>-3.7141092239999739E-6</v>
      </c>
      <c r="U2474" s="71">
        <v>9.4154904999999989E-6</v>
      </c>
      <c r="V2474" s="71">
        <v>9.4154904999999989E-6</v>
      </c>
      <c r="W2474" s="71" t="s">
        <v>19</v>
      </c>
      <c r="X2474" s="71">
        <v>1.0288226666666667E-5</v>
      </c>
      <c r="Y2474" s="66">
        <v>1</v>
      </c>
      <c r="Z2474" s="66">
        <f t="shared" si="259"/>
        <v>1.0288226666666667E-5</v>
      </c>
      <c r="AA2474" s="66">
        <f t="shared" si="260"/>
        <v>-8.7273616666666769E-7</v>
      </c>
      <c r="AB2474" s="71">
        <v>7.8224051999999989E-4</v>
      </c>
      <c r="AC2474" s="71">
        <v>7.8224051999999989E-4</v>
      </c>
      <c r="AD2474" s="71"/>
      <c r="AE2474" s="71">
        <v>8.337137966666668E-4</v>
      </c>
      <c r="AF2474" s="72">
        <v>1</v>
      </c>
      <c r="AG2474" s="66">
        <f t="shared" si="257"/>
        <v>8.337137966666668E-4</v>
      </c>
      <c r="AH2474" s="66">
        <f t="shared" si="261"/>
        <v>-5.1473276666666912E-5</v>
      </c>
      <c r="AI2474" s="67" t="s">
        <v>71</v>
      </c>
      <c r="AJ2474" s="162"/>
      <c r="AK2474" s="162"/>
      <c r="AS2474" s="155"/>
      <c r="AT2474" s="155"/>
      <c r="AU2474" s="155"/>
      <c r="AV2474" s="155"/>
      <c r="AW2474" s="155"/>
      <c r="AX2474" s="155"/>
      <c r="AY2474" s="155"/>
      <c r="AZ2474" s="155"/>
      <c r="BA2474" s="155"/>
    </row>
    <row r="2475" spans="1:53" x14ac:dyDescent="0.25">
      <c r="A2475" s="70" t="s">
        <v>16</v>
      </c>
      <c r="B2475" s="64">
        <v>34041</v>
      </c>
      <c r="C2475" s="64" t="s">
        <v>59</v>
      </c>
      <c r="D2475" s="64" t="s">
        <v>53</v>
      </c>
      <c r="E2475" s="64" t="s">
        <v>108</v>
      </c>
      <c r="F2475" s="64" t="s">
        <v>109</v>
      </c>
      <c r="G2475" s="64" t="s">
        <v>84</v>
      </c>
      <c r="H2475" s="64"/>
      <c r="I2475" s="64">
        <v>2260006005</v>
      </c>
      <c r="J2475" s="65" t="s">
        <v>1</v>
      </c>
      <c r="K2475" s="64" t="s">
        <v>1</v>
      </c>
      <c r="L2475" s="64" t="s">
        <v>19</v>
      </c>
      <c r="M2475" s="71" t="s">
        <v>19</v>
      </c>
      <c r="N2475" s="71">
        <v>1.2848245877700002E-3</v>
      </c>
      <c r="O2475" s="73">
        <v>1.2848245877700002E-3</v>
      </c>
      <c r="P2475" s="66" t="s">
        <v>19</v>
      </c>
      <c r="Q2475" s="71">
        <v>1.4219799000000002E-3</v>
      </c>
      <c r="R2475" s="66">
        <v>1</v>
      </c>
      <c r="S2475" s="66">
        <f t="shared" si="258"/>
        <v>1.4219799000000002E-3</v>
      </c>
      <c r="T2475" s="66">
        <f t="shared" si="256"/>
        <v>-1.3715531223000002E-4</v>
      </c>
      <c r="U2475" s="71">
        <v>4.6434941840000003E-5</v>
      </c>
      <c r="V2475" s="71">
        <v>4.6434941840000003E-5</v>
      </c>
      <c r="W2475" s="71" t="s">
        <v>19</v>
      </c>
      <c r="X2475" s="71">
        <v>5.4748063333333341E-5</v>
      </c>
      <c r="Y2475" s="66">
        <v>1</v>
      </c>
      <c r="Z2475" s="66">
        <f t="shared" si="259"/>
        <v>5.4748063333333341E-5</v>
      </c>
      <c r="AA2475" s="66">
        <f t="shared" si="260"/>
        <v>-8.313121493333338E-6</v>
      </c>
      <c r="AB2475" s="71">
        <v>4.4594862880000001E-3</v>
      </c>
      <c r="AC2475" s="71">
        <v>4.4594862880000001E-3</v>
      </c>
      <c r="AD2475" s="71"/>
      <c r="AE2475" s="71">
        <v>5.0423333766666661E-3</v>
      </c>
      <c r="AF2475" s="72">
        <v>1</v>
      </c>
      <c r="AG2475" s="66">
        <f t="shared" si="257"/>
        <v>5.0423333766666661E-3</v>
      </c>
      <c r="AH2475" s="66">
        <f t="shared" si="261"/>
        <v>-5.8284708866666608E-4</v>
      </c>
      <c r="AI2475" s="67" t="s">
        <v>71</v>
      </c>
      <c r="AJ2475" s="162"/>
      <c r="AK2475" s="162"/>
      <c r="AS2475" s="155"/>
      <c r="AT2475" s="155"/>
      <c r="AU2475" s="155"/>
      <c r="AV2475" s="155"/>
      <c r="AW2475" s="155"/>
      <c r="AX2475" s="155"/>
      <c r="AY2475" s="155"/>
      <c r="AZ2475" s="155"/>
      <c r="BA2475" s="155"/>
    </row>
    <row r="2476" spans="1:53" x14ac:dyDescent="0.25">
      <c r="A2476" s="70" t="s">
        <v>16</v>
      </c>
      <c r="B2476" s="64">
        <v>34041</v>
      </c>
      <c r="C2476" s="64" t="s">
        <v>59</v>
      </c>
      <c r="D2476" s="64" t="s">
        <v>53</v>
      </c>
      <c r="E2476" s="64" t="s">
        <v>110</v>
      </c>
      <c r="F2476" s="64" t="s">
        <v>109</v>
      </c>
      <c r="G2476" s="64" t="s">
        <v>84</v>
      </c>
      <c r="H2476" s="64"/>
      <c r="I2476" s="64">
        <v>2260006010</v>
      </c>
      <c r="J2476" s="65" t="s">
        <v>1</v>
      </c>
      <c r="K2476" s="64" t="s">
        <v>1</v>
      </c>
      <c r="L2476" s="64" t="s">
        <v>19</v>
      </c>
      <c r="M2476" s="71" t="s">
        <v>19</v>
      </c>
      <c r="N2476" s="71">
        <v>9.0637349609643987E-3</v>
      </c>
      <c r="O2476" s="73">
        <v>9.0637349609643987E-3</v>
      </c>
      <c r="P2476" s="66" t="s">
        <v>19</v>
      </c>
      <c r="Q2476" s="71">
        <v>1.0052699763333334E-2</v>
      </c>
      <c r="R2476" s="66">
        <v>1</v>
      </c>
      <c r="S2476" s="66">
        <f t="shared" si="258"/>
        <v>1.0052699763333334E-2</v>
      </c>
      <c r="T2476" s="66">
        <f t="shared" si="256"/>
        <v>-9.8896480236893534E-4</v>
      </c>
      <c r="U2476" s="71">
        <v>3.1678030300999997E-4</v>
      </c>
      <c r="V2476" s="71">
        <v>3.1678030300999997E-4</v>
      </c>
      <c r="W2476" s="71" t="s">
        <v>19</v>
      </c>
      <c r="X2476" s="71">
        <v>3.7368309E-4</v>
      </c>
      <c r="Y2476" s="66">
        <v>1</v>
      </c>
      <c r="Z2476" s="66">
        <f t="shared" si="259"/>
        <v>3.7368309E-4</v>
      </c>
      <c r="AA2476" s="66">
        <f t="shared" si="260"/>
        <v>-5.6902786990000028E-5</v>
      </c>
      <c r="AB2476" s="71">
        <v>2.9160146329999997E-2</v>
      </c>
      <c r="AC2476" s="71">
        <v>2.9160146329999997E-2</v>
      </c>
      <c r="AD2476" s="71"/>
      <c r="AE2476" s="71">
        <v>3.2707742320000004E-2</v>
      </c>
      <c r="AF2476" s="72">
        <v>1</v>
      </c>
      <c r="AG2476" s="66">
        <f t="shared" si="257"/>
        <v>3.2707742320000004E-2</v>
      </c>
      <c r="AH2476" s="66">
        <f t="shared" si="261"/>
        <v>-3.5475959900000062E-3</v>
      </c>
      <c r="AI2476" s="67" t="s">
        <v>71</v>
      </c>
      <c r="AJ2476" s="162"/>
      <c r="AK2476" s="162"/>
      <c r="AS2476" s="155"/>
      <c r="AT2476" s="155"/>
      <c r="AU2476" s="155"/>
      <c r="AV2476" s="155"/>
      <c r="AW2476" s="155"/>
      <c r="AX2476" s="155"/>
      <c r="AY2476" s="155"/>
      <c r="AZ2476" s="155"/>
      <c r="BA2476" s="155"/>
    </row>
    <row r="2477" spans="1:53" x14ac:dyDescent="0.25">
      <c r="A2477" s="70" t="s">
        <v>16</v>
      </c>
      <c r="B2477" s="64">
        <v>34041</v>
      </c>
      <c r="C2477" s="64" t="s">
        <v>59</v>
      </c>
      <c r="D2477" s="64" t="s">
        <v>53</v>
      </c>
      <c r="E2477" s="64" t="s">
        <v>111</v>
      </c>
      <c r="F2477" s="64" t="s">
        <v>109</v>
      </c>
      <c r="G2477" s="64" t="s">
        <v>84</v>
      </c>
      <c r="H2477" s="64"/>
      <c r="I2477" s="64">
        <v>2260006015</v>
      </c>
      <c r="J2477" s="65" t="s">
        <v>1</v>
      </c>
      <c r="K2477" s="64" t="s">
        <v>1</v>
      </c>
      <c r="L2477" s="64" t="s">
        <v>19</v>
      </c>
      <c r="M2477" s="71" t="s">
        <v>19</v>
      </c>
      <c r="N2477" s="71">
        <v>3.3707054562000002E-6</v>
      </c>
      <c r="O2477" s="73">
        <v>3.3707054562000002E-6</v>
      </c>
      <c r="P2477" s="66" t="s">
        <v>19</v>
      </c>
      <c r="Q2477" s="71">
        <v>3.3069300000000005E-6</v>
      </c>
      <c r="R2477" s="66">
        <v>1</v>
      </c>
      <c r="S2477" s="66">
        <f t="shared" si="258"/>
        <v>3.3069300000000005E-6</v>
      </c>
      <c r="T2477" s="66">
        <f t="shared" si="256"/>
        <v>6.3775456199999765E-8</v>
      </c>
      <c r="U2477" s="71">
        <v>1.2099797999999999E-7</v>
      </c>
      <c r="V2477" s="71">
        <v>1.2099797999999999E-7</v>
      </c>
      <c r="W2477" s="71" t="s">
        <v>19</v>
      </c>
      <c r="X2477" s="71">
        <v>0</v>
      </c>
      <c r="Y2477" s="66">
        <v>1</v>
      </c>
      <c r="Z2477" s="66">
        <f t="shared" si="259"/>
        <v>0</v>
      </c>
      <c r="AA2477" s="66">
        <f t="shared" si="260"/>
        <v>1.2099797999999999E-7</v>
      </c>
      <c r="AB2477" s="71">
        <v>1.2343065E-5</v>
      </c>
      <c r="AC2477" s="71">
        <v>1.2343065E-5</v>
      </c>
      <c r="AD2477" s="71"/>
      <c r="AE2477" s="71">
        <v>1.433003E-5</v>
      </c>
      <c r="AF2477" s="72">
        <v>1</v>
      </c>
      <c r="AG2477" s="66">
        <f t="shared" si="257"/>
        <v>1.433003E-5</v>
      </c>
      <c r="AH2477" s="66">
        <f t="shared" si="261"/>
        <v>-1.9869650000000007E-6</v>
      </c>
      <c r="AI2477" s="67" t="s">
        <v>71</v>
      </c>
      <c r="AJ2477" s="162"/>
      <c r="AK2477" s="162"/>
      <c r="AS2477" s="155"/>
      <c r="AT2477" s="155"/>
      <c r="AU2477" s="155"/>
      <c r="AV2477" s="155"/>
      <c r="AW2477" s="155"/>
      <c r="AX2477" s="155"/>
      <c r="AY2477" s="155"/>
      <c r="AZ2477" s="155"/>
      <c r="BA2477" s="155"/>
    </row>
    <row r="2478" spans="1:53" x14ac:dyDescent="0.25">
      <c r="A2478" s="70" t="s">
        <v>16</v>
      </c>
      <c r="B2478" s="64">
        <v>34041</v>
      </c>
      <c r="C2478" s="64" t="s">
        <v>59</v>
      </c>
      <c r="D2478" s="64" t="s">
        <v>53</v>
      </c>
      <c r="E2478" s="64" t="s">
        <v>112</v>
      </c>
      <c r="F2478" s="64" t="s">
        <v>109</v>
      </c>
      <c r="G2478" s="64" t="s">
        <v>84</v>
      </c>
      <c r="H2478" s="64"/>
      <c r="I2478" s="64">
        <v>2260006035</v>
      </c>
      <c r="J2478" s="65" t="s">
        <v>1</v>
      </c>
      <c r="K2478" s="64" t="s">
        <v>1</v>
      </c>
      <c r="L2478" s="64" t="s">
        <v>19</v>
      </c>
      <c r="M2478" s="71" t="s">
        <v>19</v>
      </c>
      <c r="N2478" s="71">
        <v>5.588682491400001E-5</v>
      </c>
      <c r="O2478" s="73">
        <v>5.588682491400001E-5</v>
      </c>
      <c r="P2478" s="66" t="s">
        <v>19</v>
      </c>
      <c r="Q2478" s="71">
        <v>6.2464233333333331E-5</v>
      </c>
      <c r="R2478" s="66">
        <v>1</v>
      </c>
      <c r="S2478" s="66">
        <f t="shared" si="258"/>
        <v>6.2464233333333331E-5</v>
      </c>
      <c r="T2478" s="66">
        <f t="shared" si="256"/>
        <v>-6.5774084193333211E-6</v>
      </c>
      <c r="U2478" s="71">
        <v>1.9068482E-6</v>
      </c>
      <c r="V2478" s="71">
        <v>1.9068482E-6</v>
      </c>
      <c r="W2478" s="71" t="s">
        <v>19</v>
      </c>
      <c r="X2478" s="71">
        <v>2.2046200000000002E-6</v>
      </c>
      <c r="Y2478" s="66">
        <v>1</v>
      </c>
      <c r="Z2478" s="66">
        <f t="shared" si="259"/>
        <v>2.2046200000000002E-6</v>
      </c>
      <c r="AA2478" s="66">
        <f t="shared" si="260"/>
        <v>-2.9777180000000012E-7</v>
      </c>
      <c r="AB2478" s="71">
        <v>1.9451856000000001E-4</v>
      </c>
      <c r="AC2478" s="71">
        <v>1.9451856000000001E-4</v>
      </c>
      <c r="AD2478" s="71"/>
      <c r="AE2478" s="71">
        <v>2.1972712666666668E-4</v>
      </c>
      <c r="AF2478" s="72">
        <v>1</v>
      </c>
      <c r="AG2478" s="66">
        <f t="shared" si="257"/>
        <v>2.1972712666666668E-4</v>
      </c>
      <c r="AH2478" s="66">
        <f t="shared" si="261"/>
        <v>-2.5208566666666668E-5</v>
      </c>
      <c r="AI2478" s="67" t="s">
        <v>71</v>
      </c>
      <c r="AJ2478" s="162"/>
      <c r="AK2478" s="162"/>
      <c r="AS2478" s="155"/>
      <c r="AT2478" s="155"/>
      <c r="AU2478" s="155"/>
      <c r="AV2478" s="155"/>
      <c r="AW2478" s="155"/>
      <c r="AX2478" s="155"/>
      <c r="AY2478" s="155"/>
      <c r="AZ2478" s="155"/>
      <c r="BA2478" s="155"/>
    </row>
    <row r="2479" spans="1:53" x14ac:dyDescent="0.25">
      <c r="A2479" s="70" t="s">
        <v>16</v>
      </c>
      <c r="B2479" s="64">
        <v>34041</v>
      </c>
      <c r="C2479" s="64" t="s">
        <v>59</v>
      </c>
      <c r="D2479" s="64" t="s">
        <v>53</v>
      </c>
      <c r="E2479" s="64" t="s">
        <v>113</v>
      </c>
      <c r="F2479" s="64" t="s">
        <v>114</v>
      </c>
      <c r="G2479" s="64" t="s">
        <v>84</v>
      </c>
      <c r="H2479" s="64"/>
      <c r="I2479" s="64">
        <v>2260007005</v>
      </c>
      <c r="J2479" s="65" t="s">
        <v>1</v>
      </c>
      <c r="K2479" s="64" t="s">
        <v>1</v>
      </c>
      <c r="L2479" s="64" t="s">
        <v>19</v>
      </c>
      <c r="M2479" s="71" t="s">
        <v>19</v>
      </c>
      <c r="N2479" s="71">
        <v>1.3955531622800003E-2</v>
      </c>
      <c r="O2479" s="73">
        <v>1.3955531622800003E-2</v>
      </c>
      <c r="P2479" s="66" t="s">
        <v>19</v>
      </c>
      <c r="Q2479" s="71">
        <v>1.6300592843333333E-2</v>
      </c>
      <c r="R2479" s="66">
        <v>1</v>
      </c>
      <c r="S2479" s="66">
        <f t="shared" si="258"/>
        <v>1.6300592843333333E-2</v>
      </c>
      <c r="T2479" s="66">
        <f t="shared" si="256"/>
        <v>-2.3450612205333302E-3</v>
      </c>
      <c r="U2479" s="71">
        <v>3.0474800999999999E-4</v>
      </c>
      <c r="V2479" s="71">
        <v>3.0474800999999999E-4</v>
      </c>
      <c r="W2479" s="71" t="s">
        <v>19</v>
      </c>
      <c r="X2479" s="71">
        <v>3.6449717333333329E-4</v>
      </c>
      <c r="Y2479" s="66">
        <v>1</v>
      </c>
      <c r="Z2479" s="66">
        <f t="shared" si="259"/>
        <v>3.6449717333333329E-4</v>
      </c>
      <c r="AA2479" s="66">
        <f t="shared" si="260"/>
        <v>-5.9749163333333295E-5</v>
      </c>
      <c r="AB2479" s="71">
        <v>5.5423981999999997E-2</v>
      </c>
      <c r="AC2479" s="71">
        <v>5.5423981999999997E-2</v>
      </c>
      <c r="AD2479" s="71"/>
      <c r="AE2479" s="71">
        <v>6.3522083496666673E-2</v>
      </c>
      <c r="AF2479" s="72">
        <v>1</v>
      </c>
      <c r="AG2479" s="66">
        <f t="shared" si="257"/>
        <v>6.3522083496666673E-2</v>
      </c>
      <c r="AH2479" s="66">
        <f t="shared" si="261"/>
        <v>-8.0981014966666764E-3</v>
      </c>
      <c r="AI2479" s="67" t="s">
        <v>71</v>
      </c>
      <c r="AJ2479" s="162"/>
      <c r="AK2479" s="162"/>
      <c r="AS2479" s="155"/>
      <c r="AT2479" s="155"/>
      <c r="AU2479" s="155"/>
      <c r="AV2479" s="155"/>
      <c r="AW2479" s="155"/>
      <c r="AX2479" s="155"/>
      <c r="AY2479" s="155"/>
      <c r="AZ2479" s="155"/>
      <c r="BA2479" s="155"/>
    </row>
    <row r="2480" spans="1:53" x14ac:dyDescent="0.25">
      <c r="A2480" s="70" t="s">
        <v>16</v>
      </c>
      <c r="B2480" s="64">
        <v>34041</v>
      </c>
      <c r="C2480" s="64" t="s">
        <v>59</v>
      </c>
      <c r="D2480" s="64" t="s">
        <v>53</v>
      </c>
      <c r="E2480" s="64" t="s">
        <v>82</v>
      </c>
      <c r="F2480" s="64" t="s">
        <v>83</v>
      </c>
      <c r="G2480" s="64" t="s">
        <v>115</v>
      </c>
      <c r="H2480" s="64"/>
      <c r="I2480" s="64">
        <v>2265001010</v>
      </c>
      <c r="J2480" s="65" t="s">
        <v>1</v>
      </c>
      <c r="K2480" s="64" t="s">
        <v>1</v>
      </c>
      <c r="L2480" s="64" t="s">
        <v>19</v>
      </c>
      <c r="M2480" s="71" t="s">
        <v>19</v>
      </c>
      <c r="N2480" s="71">
        <v>1.5690082429190001E-2</v>
      </c>
      <c r="O2480" s="73">
        <v>1.5690082429190001E-2</v>
      </c>
      <c r="P2480" s="66" t="s">
        <v>19</v>
      </c>
      <c r="Q2480" s="71">
        <v>1.3983904659999999E-2</v>
      </c>
      <c r="R2480" s="66">
        <v>1</v>
      </c>
      <c r="S2480" s="66">
        <f t="shared" si="258"/>
        <v>1.3983904659999999E-2</v>
      </c>
      <c r="T2480" s="66">
        <f t="shared" si="256"/>
        <v>1.7061777691900013E-3</v>
      </c>
      <c r="U2480" s="71">
        <v>1.989495E-3</v>
      </c>
      <c r="V2480" s="71">
        <v>1.989495E-3</v>
      </c>
      <c r="W2480" s="71" t="s">
        <v>19</v>
      </c>
      <c r="X2480" s="71">
        <v>2.1307652300000001E-3</v>
      </c>
      <c r="Y2480" s="66">
        <v>1</v>
      </c>
      <c r="Z2480" s="66">
        <f t="shared" si="259"/>
        <v>2.1307652300000001E-3</v>
      </c>
      <c r="AA2480" s="66">
        <f t="shared" si="260"/>
        <v>-1.4127023000000015E-4</v>
      </c>
      <c r="AB2480" s="71">
        <v>0.13623956000000001</v>
      </c>
      <c r="AC2480" s="71">
        <v>0.13623956000000001</v>
      </c>
      <c r="AD2480" s="71"/>
      <c r="AE2480" s="71">
        <v>0.12510740832333334</v>
      </c>
      <c r="AF2480" s="72">
        <v>1</v>
      </c>
      <c r="AG2480" s="66">
        <f t="shared" si="257"/>
        <v>0.12510740832333334</v>
      </c>
      <c r="AH2480" s="66">
        <f t="shared" si="261"/>
        <v>1.1132151676666674E-2</v>
      </c>
      <c r="AI2480" s="67" t="s">
        <v>71</v>
      </c>
      <c r="AJ2480" s="162"/>
      <c r="AK2480" s="162"/>
      <c r="AS2480" s="155"/>
      <c r="AT2480" s="155"/>
      <c r="AU2480" s="155"/>
      <c r="AV2480" s="155"/>
      <c r="AW2480" s="155"/>
      <c r="AX2480" s="155"/>
      <c r="AY2480" s="155"/>
      <c r="AZ2480" s="155"/>
      <c r="BA2480" s="155"/>
    </row>
    <row r="2481" spans="1:53" x14ac:dyDescent="0.25">
      <c r="A2481" s="70" t="s">
        <v>16</v>
      </c>
      <c r="B2481" s="64">
        <v>34041</v>
      </c>
      <c r="C2481" s="64" t="s">
        <v>59</v>
      </c>
      <c r="D2481" s="64" t="s">
        <v>53</v>
      </c>
      <c r="E2481" s="64" t="s">
        <v>86</v>
      </c>
      <c r="F2481" s="64" t="s">
        <v>83</v>
      </c>
      <c r="G2481" s="64" t="s">
        <v>115</v>
      </c>
      <c r="H2481" s="64"/>
      <c r="I2481" s="64">
        <v>2265001030</v>
      </c>
      <c r="J2481" s="65" t="s">
        <v>1</v>
      </c>
      <c r="K2481" s="64" t="s">
        <v>1</v>
      </c>
      <c r="L2481" s="64" t="s">
        <v>19</v>
      </c>
      <c r="M2481" s="71" t="s">
        <v>19</v>
      </c>
      <c r="N2481" s="71">
        <v>0.17469666057510003</v>
      </c>
      <c r="O2481" s="73">
        <v>0.17469666057510003</v>
      </c>
      <c r="P2481" s="66" t="s">
        <v>19</v>
      </c>
      <c r="Q2481" s="71">
        <v>0.15964057600333334</v>
      </c>
      <c r="R2481" s="66">
        <v>1</v>
      </c>
      <c r="S2481" s="66">
        <f t="shared" si="258"/>
        <v>0.15964057600333334</v>
      </c>
      <c r="T2481" s="66">
        <f t="shared" si="256"/>
        <v>1.5056084571766687E-2</v>
      </c>
      <c r="U2481" s="71">
        <v>1.7667081000000001E-2</v>
      </c>
      <c r="V2481" s="71">
        <v>1.7667081000000001E-2</v>
      </c>
      <c r="W2481" s="71" t="s">
        <v>19</v>
      </c>
      <c r="X2481" s="71">
        <v>1.731177855E-2</v>
      </c>
      <c r="Y2481" s="66">
        <v>1</v>
      </c>
      <c r="Z2481" s="66">
        <f t="shared" si="259"/>
        <v>1.731177855E-2</v>
      </c>
      <c r="AA2481" s="66">
        <f t="shared" si="260"/>
        <v>3.5530245000000085E-4</v>
      </c>
      <c r="AB2481" s="71">
        <v>1.5260016999999999</v>
      </c>
      <c r="AC2481" s="71">
        <v>1.5260016999999999</v>
      </c>
      <c r="AD2481" s="71"/>
      <c r="AE2481" s="71">
        <v>1.6201164481333332</v>
      </c>
      <c r="AF2481" s="72">
        <v>1</v>
      </c>
      <c r="AG2481" s="66">
        <f t="shared" si="257"/>
        <v>1.6201164481333332</v>
      </c>
      <c r="AH2481" s="66">
        <f t="shared" si="261"/>
        <v>-9.4114748133333315E-2</v>
      </c>
      <c r="AI2481" s="67" t="s">
        <v>71</v>
      </c>
      <c r="AJ2481" s="162"/>
      <c r="AK2481" s="162"/>
      <c r="AS2481" s="155"/>
      <c r="AT2481" s="155"/>
      <c r="AU2481" s="155"/>
      <c r="AV2481" s="155"/>
      <c r="AW2481" s="155"/>
      <c r="AX2481" s="155"/>
      <c r="AY2481" s="155"/>
      <c r="AZ2481" s="155"/>
      <c r="BA2481" s="155"/>
    </row>
    <row r="2482" spans="1:53" x14ac:dyDescent="0.25">
      <c r="A2482" s="70" t="s">
        <v>16</v>
      </c>
      <c r="B2482" s="64">
        <v>34041</v>
      </c>
      <c r="C2482" s="64" t="s">
        <v>59</v>
      </c>
      <c r="D2482" s="64" t="s">
        <v>53</v>
      </c>
      <c r="E2482" s="64" t="s">
        <v>116</v>
      </c>
      <c r="F2482" s="64" t="s">
        <v>83</v>
      </c>
      <c r="G2482" s="64" t="s">
        <v>115</v>
      </c>
      <c r="H2482" s="64"/>
      <c r="I2482" s="64">
        <v>2265001050</v>
      </c>
      <c r="J2482" s="65" t="s">
        <v>1</v>
      </c>
      <c r="K2482" s="64" t="s">
        <v>1</v>
      </c>
      <c r="L2482" s="64" t="s">
        <v>19</v>
      </c>
      <c r="M2482" s="71" t="s">
        <v>19</v>
      </c>
      <c r="N2482" s="71">
        <v>1.4667907473100003E-2</v>
      </c>
      <c r="O2482" s="73">
        <v>1.4667907473100003E-2</v>
      </c>
      <c r="P2482" s="66" t="s">
        <v>19</v>
      </c>
      <c r="Q2482" s="71">
        <v>1.1426912896666667E-2</v>
      </c>
      <c r="R2482" s="66">
        <v>1</v>
      </c>
      <c r="S2482" s="66">
        <f t="shared" si="258"/>
        <v>1.1426912896666667E-2</v>
      </c>
      <c r="T2482" s="66">
        <f t="shared" si="256"/>
        <v>3.2409945764333356E-3</v>
      </c>
      <c r="U2482" s="71">
        <v>4.8466865E-3</v>
      </c>
      <c r="V2482" s="71">
        <v>4.8466865E-3</v>
      </c>
      <c r="W2482" s="71" t="s">
        <v>19</v>
      </c>
      <c r="X2482" s="71">
        <v>3.9811762833333328E-3</v>
      </c>
      <c r="Y2482" s="66">
        <v>1</v>
      </c>
      <c r="Z2482" s="66">
        <f t="shared" si="259"/>
        <v>3.9811762833333328E-3</v>
      </c>
      <c r="AA2482" s="66">
        <f t="shared" si="260"/>
        <v>8.6551021666666714E-4</v>
      </c>
      <c r="AB2482" s="71">
        <v>0.56455856999999998</v>
      </c>
      <c r="AC2482" s="71">
        <v>0.56455856999999998</v>
      </c>
      <c r="AD2482" s="71"/>
      <c r="AE2482" s="71">
        <v>0.56189186683666659</v>
      </c>
      <c r="AF2482" s="72">
        <v>1</v>
      </c>
      <c r="AG2482" s="66">
        <f t="shared" si="257"/>
        <v>0.56189186683666659</v>
      </c>
      <c r="AH2482" s="66">
        <f t="shared" si="261"/>
        <v>2.6667031633333949E-3</v>
      </c>
      <c r="AI2482" s="67" t="s">
        <v>71</v>
      </c>
      <c r="AJ2482" s="162"/>
      <c r="AK2482" s="162"/>
      <c r="AS2482" s="155"/>
      <c r="AT2482" s="155"/>
      <c r="AU2482" s="155"/>
      <c r="AV2482" s="155"/>
      <c r="AW2482" s="155"/>
      <c r="AX2482" s="155"/>
      <c r="AY2482" s="155"/>
      <c r="AZ2482" s="155"/>
      <c r="BA2482" s="155"/>
    </row>
    <row r="2483" spans="1:53" x14ac:dyDescent="0.25">
      <c r="A2483" s="70" t="s">
        <v>16</v>
      </c>
      <c r="B2483" s="64">
        <v>34041</v>
      </c>
      <c r="C2483" s="64" t="s">
        <v>59</v>
      </c>
      <c r="D2483" s="64" t="s">
        <v>53</v>
      </c>
      <c r="E2483" s="64" t="s">
        <v>87</v>
      </c>
      <c r="F2483" s="64" t="s">
        <v>83</v>
      </c>
      <c r="G2483" s="64" t="s">
        <v>115</v>
      </c>
      <c r="H2483" s="64"/>
      <c r="I2483" s="64">
        <v>2265001060</v>
      </c>
      <c r="J2483" s="65" t="s">
        <v>1</v>
      </c>
      <c r="K2483" s="64" t="s">
        <v>1</v>
      </c>
      <c r="L2483" s="64" t="s">
        <v>19</v>
      </c>
      <c r="M2483" s="71" t="s">
        <v>19</v>
      </c>
      <c r="N2483" s="71">
        <v>9.7037704493140083E-3</v>
      </c>
      <c r="O2483" s="73">
        <v>9.7037704493140083E-3</v>
      </c>
      <c r="P2483" s="66" t="s">
        <v>19</v>
      </c>
      <c r="Q2483" s="71">
        <v>6.5605816833333337E-3</v>
      </c>
      <c r="R2483" s="66">
        <v>1</v>
      </c>
      <c r="S2483" s="66">
        <f t="shared" si="258"/>
        <v>6.5605816833333337E-3</v>
      </c>
      <c r="T2483" s="66">
        <f t="shared" si="256"/>
        <v>3.1431887659806746E-3</v>
      </c>
      <c r="U2483" s="71">
        <v>2.4789594560700001E-3</v>
      </c>
      <c r="V2483" s="71">
        <v>2.4789594560700001E-3</v>
      </c>
      <c r="W2483" s="71" t="s">
        <v>19</v>
      </c>
      <c r="X2483" s="71">
        <v>2.13186754E-3</v>
      </c>
      <c r="Y2483" s="66">
        <v>1</v>
      </c>
      <c r="Z2483" s="66">
        <f t="shared" si="259"/>
        <v>2.13186754E-3</v>
      </c>
      <c r="AA2483" s="66">
        <f t="shared" si="260"/>
        <v>3.4709191607000013E-4</v>
      </c>
      <c r="AB2483" s="71">
        <v>0.21602301163100002</v>
      </c>
      <c r="AC2483" s="71">
        <v>0.21602301163100002</v>
      </c>
      <c r="AD2483" s="71"/>
      <c r="AE2483" s="71">
        <v>0.18204098494999998</v>
      </c>
      <c r="AF2483" s="72">
        <v>1</v>
      </c>
      <c r="AG2483" s="66">
        <f t="shared" si="257"/>
        <v>0.18204098494999998</v>
      </c>
      <c r="AH2483" s="66">
        <f t="shared" si="261"/>
        <v>3.3982026681000033E-2</v>
      </c>
      <c r="AI2483" s="67" t="s">
        <v>71</v>
      </c>
      <c r="AJ2483" s="162"/>
      <c r="AK2483" s="162"/>
      <c r="AS2483" s="155"/>
      <c r="AT2483" s="155"/>
      <c r="AU2483" s="155"/>
      <c r="AV2483" s="155"/>
      <c r="AW2483" s="155"/>
      <c r="AX2483" s="155"/>
      <c r="AY2483" s="155"/>
      <c r="AZ2483" s="155"/>
      <c r="BA2483" s="155"/>
    </row>
    <row r="2484" spans="1:53" x14ac:dyDescent="0.25">
      <c r="A2484" s="70" t="s">
        <v>16</v>
      </c>
      <c r="B2484" s="64">
        <v>34041</v>
      </c>
      <c r="C2484" s="64" t="s">
        <v>59</v>
      </c>
      <c r="D2484" s="64" t="s">
        <v>53</v>
      </c>
      <c r="E2484" s="64" t="s">
        <v>117</v>
      </c>
      <c r="F2484" s="64" t="s">
        <v>89</v>
      </c>
      <c r="G2484" s="64" t="s">
        <v>115</v>
      </c>
      <c r="H2484" s="64"/>
      <c r="I2484" s="64">
        <v>2265002003</v>
      </c>
      <c r="J2484" s="65" t="s">
        <v>1</v>
      </c>
      <c r="K2484" s="64" t="s">
        <v>1</v>
      </c>
      <c r="L2484" s="64" t="s">
        <v>19</v>
      </c>
      <c r="M2484" s="71" t="s">
        <v>19</v>
      </c>
      <c r="N2484" s="71">
        <v>1.7497374905465999E-4</v>
      </c>
      <c r="O2484" s="73">
        <v>1.7497374905465999E-4</v>
      </c>
      <c r="P2484" s="66" t="s">
        <v>19</v>
      </c>
      <c r="Q2484" s="71">
        <v>1.0508688666666667E-4</v>
      </c>
      <c r="R2484" s="66">
        <v>1</v>
      </c>
      <c r="S2484" s="66">
        <f t="shared" si="258"/>
        <v>1.0508688666666667E-4</v>
      </c>
      <c r="T2484" s="66">
        <f t="shared" si="256"/>
        <v>6.9886862387993321E-5</v>
      </c>
      <c r="U2484" s="71">
        <v>8.8659865500000004E-5</v>
      </c>
      <c r="V2484" s="71">
        <v>8.8659865500000004E-5</v>
      </c>
      <c r="W2484" s="71" t="s">
        <v>19</v>
      </c>
      <c r="X2484" s="71">
        <v>4.8134203333333342E-5</v>
      </c>
      <c r="Y2484" s="66">
        <v>1</v>
      </c>
      <c r="Z2484" s="66">
        <f t="shared" si="259"/>
        <v>4.8134203333333342E-5</v>
      </c>
      <c r="AA2484" s="66">
        <f t="shared" si="260"/>
        <v>4.0525662166666661E-5</v>
      </c>
      <c r="AB2484" s="71">
        <v>5.9175777350000004E-3</v>
      </c>
      <c r="AC2484" s="71">
        <v>5.9175777350000004E-3</v>
      </c>
      <c r="AD2484" s="71"/>
      <c r="AE2484" s="71">
        <v>5.3054180299999991E-3</v>
      </c>
      <c r="AF2484" s="72">
        <v>1</v>
      </c>
      <c r="AG2484" s="66">
        <f t="shared" si="257"/>
        <v>5.3054180299999991E-3</v>
      </c>
      <c r="AH2484" s="66">
        <f t="shared" si="261"/>
        <v>6.1215970500000123E-4</v>
      </c>
      <c r="AI2484" s="67" t="s">
        <v>71</v>
      </c>
      <c r="AJ2484" s="162"/>
      <c r="AK2484" s="162"/>
      <c r="AS2484" s="155"/>
      <c r="AT2484" s="155"/>
      <c r="AU2484" s="155"/>
      <c r="AV2484" s="155"/>
      <c r="AW2484" s="155"/>
      <c r="AX2484" s="155"/>
      <c r="AY2484" s="155"/>
      <c r="AZ2484" s="155"/>
      <c r="BA2484" s="155"/>
    </row>
    <row r="2485" spans="1:53" x14ac:dyDescent="0.25">
      <c r="A2485" s="70" t="s">
        <v>16</v>
      </c>
      <c r="B2485" s="64">
        <v>34041</v>
      </c>
      <c r="C2485" s="64" t="s">
        <v>59</v>
      </c>
      <c r="D2485" s="64" t="s">
        <v>53</v>
      </c>
      <c r="E2485" s="64" t="s">
        <v>88</v>
      </c>
      <c r="F2485" s="64" t="s">
        <v>89</v>
      </c>
      <c r="G2485" s="64" t="s">
        <v>115</v>
      </c>
      <c r="H2485" s="64"/>
      <c r="I2485" s="64">
        <v>2265002006</v>
      </c>
      <c r="J2485" s="65" t="s">
        <v>1</v>
      </c>
      <c r="K2485" s="64" t="s">
        <v>1</v>
      </c>
      <c r="L2485" s="64" t="s">
        <v>19</v>
      </c>
      <c r="M2485" s="71" t="s">
        <v>19</v>
      </c>
      <c r="N2485" s="71">
        <v>1.6388746331000002E-6</v>
      </c>
      <c r="O2485" s="73">
        <v>1.6388746331000002E-6</v>
      </c>
      <c r="P2485" s="66" t="s">
        <v>19</v>
      </c>
      <c r="Q2485" s="71">
        <v>1.1023100000000001E-6</v>
      </c>
      <c r="R2485" s="66">
        <v>1</v>
      </c>
      <c r="S2485" s="66">
        <f t="shared" si="258"/>
        <v>1.1023100000000001E-6</v>
      </c>
      <c r="T2485" s="66">
        <f t="shared" si="256"/>
        <v>5.3656463310000008E-7</v>
      </c>
      <c r="U2485" s="71">
        <v>6.1246316999999998E-7</v>
      </c>
      <c r="V2485" s="71">
        <v>6.1246316999999998E-7</v>
      </c>
      <c r="W2485" s="71" t="s">
        <v>19</v>
      </c>
      <c r="X2485" s="71">
        <v>0</v>
      </c>
      <c r="Y2485" s="66">
        <v>1</v>
      </c>
      <c r="Z2485" s="66">
        <f t="shared" si="259"/>
        <v>0</v>
      </c>
      <c r="AA2485" s="66">
        <f t="shared" si="260"/>
        <v>6.1246316999999998E-7</v>
      </c>
      <c r="AB2485" s="71">
        <v>5.1969531000000003E-5</v>
      </c>
      <c r="AC2485" s="71">
        <v>5.1969531000000003E-5</v>
      </c>
      <c r="AD2485" s="71"/>
      <c r="AE2485" s="71">
        <v>4.7766766666666671E-5</v>
      </c>
      <c r="AF2485" s="72">
        <v>1</v>
      </c>
      <c r="AG2485" s="66">
        <f t="shared" si="257"/>
        <v>4.7766766666666671E-5</v>
      </c>
      <c r="AH2485" s="66">
        <f t="shared" si="261"/>
        <v>4.2027643333333311E-6</v>
      </c>
      <c r="AI2485" s="67" t="s">
        <v>71</v>
      </c>
      <c r="AJ2485" s="162"/>
      <c r="AK2485" s="162"/>
      <c r="AS2485" s="155"/>
      <c r="AT2485" s="155"/>
      <c r="AU2485" s="155"/>
      <c r="AV2485" s="155"/>
      <c r="AW2485" s="155"/>
      <c r="AX2485" s="155"/>
      <c r="AY2485" s="155"/>
      <c r="AZ2485" s="155"/>
      <c r="BA2485" s="155"/>
    </row>
    <row r="2486" spans="1:53" x14ac:dyDescent="0.25">
      <c r="A2486" s="70" t="s">
        <v>16</v>
      </c>
      <c r="B2486" s="64">
        <v>34041</v>
      </c>
      <c r="C2486" s="64" t="s">
        <v>59</v>
      </c>
      <c r="D2486" s="64" t="s">
        <v>53</v>
      </c>
      <c r="E2486" s="64" t="s">
        <v>90</v>
      </c>
      <c r="F2486" s="64" t="s">
        <v>89</v>
      </c>
      <c r="G2486" s="64" t="s">
        <v>115</v>
      </c>
      <c r="H2486" s="64"/>
      <c r="I2486" s="64">
        <v>2265002009</v>
      </c>
      <c r="J2486" s="65" t="s">
        <v>1</v>
      </c>
      <c r="K2486" s="64" t="s">
        <v>1</v>
      </c>
      <c r="L2486" s="64" t="s">
        <v>19</v>
      </c>
      <c r="M2486" s="71" t="s">
        <v>19</v>
      </c>
      <c r="N2486" s="71">
        <v>6.1318099892299993E-4</v>
      </c>
      <c r="O2486" s="73">
        <v>6.1318099892299993E-4</v>
      </c>
      <c r="P2486" s="66" t="s">
        <v>19</v>
      </c>
      <c r="Q2486" s="71">
        <v>2.7227056999999997E-4</v>
      </c>
      <c r="R2486" s="66">
        <v>1</v>
      </c>
      <c r="S2486" s="66">
        <f t="shared" si="258"/>
        <v>2.7227056999999997E-4</v>
      </c>
      <c r="T2486" s="66">
        <f t="shared" si="256"/>
        <v>3.4091042892299997E-4</v>
      </c>
      <c r="U2486" s="71">
        <v>1.3910852100000002E-4</v>
      </c>
      <c r="V2486" s="71">
        <v>1.3910852100000002E-4</v>
      </c>
      <c r="W2486" s="71" t="s">
        <v>19</v>
      </c>
      <c r="X2486" s="71">
        <v>8.4142996666666673E-5</v>
      </c>
      <c r="Y2486" s="66">
        <v>1</v>
      </c>
      <c r="Z2486" s="66">
        <f t="shared" si="259"/>
        <v>8.4142996666666673E-5</v>
      </c>
      <c r="AA2486" s="66">
        <f t="shared" si="260"/>
        <v>5.4965524333333343E-5</v>
      </c>
      <c r="AB2486" s="71">
        <v>1.0762833099999999E-2</v>
      </c>
      <c r="AC2486" s="71">
        <v>1.0762833099999999E-2</v>
      </c>
      <c r="AD2486" s="71"/>
      <c r="AE2486" s="71">
        <v>9.3152543733333332E-3</v>
      </c>
      <c r="AF2486" s="72">
        <v>1</v>
      </c>
      <c r="AG2486" s="66">
        <f t="shared" si="257"/>
        <v>9.3152543733333332E-3</v>
      </c>
      <c r="AH2486" s="66">
        <f t="shared" si="261"/>
        <v>1.4475787266666658E-3</v>
      </c>
      <c r="AI2486" s="67" t="s">
        <v>71</v>
      </c>
      <c r="AJ2486" s="162"/>
      <c r="AK2486" s="162"/>
      <c r="AS2486" s="155"/>
      <c r="AT2486" s="155"/>
      <c r="AU2486" s="155"/>
      <c r="AV2486" s="155"/>
      <c r="AW2486" s="155"/>
      <c r="AX2486" s="155"/>
      <c r="AY2486" s="155"/>
      <c r="AZ2486" s="155"/>
      <c r="BA2486" s="155"/>
    </row>
    <row r="2487" spans="1:53" x14ac:dyDescent="0.25">
      <c r="A2487" s="70" t="s">
        <v>16</v>
      </c>
      <c r="B2487" s="64">
        <v>34041</v>
      </c>
      <c r="C2487" s="64" t="s">
        <v>59</v>
      </c>
      <c r="D2487" s="64" t="s">
        <v>53</v>
      </c>
      <c r="E2487" s="64" t="s">
        <v>118</v>
      </c>
      <c r="F2487" s="64" t="s">
        <v>89</v>
      </c>
      <c r="G2487" s="64" t="s">
        <v>115</v>
      </c>
      <c r="H2487" s="64"/>
      <c r="I2487" s="64">
        <v>2265002015</v>
      </c>
      <c r="J2487" s="65" t="s">
        <v>1</v>
      </c>
      <c r="K2487" s="64" t="s">
        <v>1</v>
      </c>
      <c r="L2487" s="64" t="s">
        <v>19</v>
      </c>
      <c r="M2487" s="71" t="s">
        <v>19</v>
      </c>
      <c r="N2487" s="71">
        <v>2.7822136320680008E-4</v>
      </c>
      <c r="O2487" s="73">
        <v>2.7822136320680008E-4</v>
      </c>
      <c r="P2487" s="66" t="s">
        <v>19</v>
      </c>
      <c r="Q2487" s="71">
        <v>1.8408577000000002E-4</v>
      </c>
      <c r="R2487" s="66">
        <v>1</v>
      </c>
      <c r="S2487" s="66">
        <f t="shared" si="258"/>
        <v>1.8408577000000002E-4</v>
      </c>
      <c r="T2487" s="66">
        <f t="shared" si="256"/>
        <v>9.4135593206800053E-5</v>
      </c>
      <c r="U2487" s="71">
        <v>1.2868343569999999E-4</v>
      </c>
      <c r="V2487" s="71">
        <v>1.2868343569999999E-4</v>
      </c>
      <c r="W2487" s="71" t="s">
        <v>19</v>
      </c>
      <c r="X2487" s="71">
        <v>7.9366319999999994E-5</v>
      </c>
      <c r="Y2487" s="66">
        <v>1</v>
      </c>
      <c r="Z2487" s="66">
        <f t="shared" si="259"/>
        <v>7.9366319999999994E-5</v>
      </c>
      <c r="AA2487" s="66">
        <f t="shared" si="260"/>
        <v>4.9317115699999998E-5</v>
      </c>
      <c r="AB2487" s="71">
        <v>1.0396144261999999E-2</v>
      </c>
      <c r="AC2487" s="71">
        <v>1.0396144261999999E-2</v>
      </c>
      <c r="AD2487" s="71"/>
      <c r="AE2487" s="71">
        <v>9.6231662999999995E-3</v>
      </c>
      <c r="AF2487" s="72">
        <v>1</v>
      </c>
      <c r="AG2487" s="66">
        <f t="shared" si="257"/>
        <v>9.6231662999999995E-3</v>
      </c>
      <c r="AH2487" s="66">
        <f t="shared" si="261"/>
        <v>7.7297796199999984E-4</v>
      </c>
      <c r="AI2487" s="67" t="s">
        <v>71</v>
      </c>
      <c r="AJ2487" s="162"/>
      <c r="AK2487" s="162"/>
      <c r="AS2487" s="155"/>
      <c r="AT2487" s="155"/>
      <c r="AU2487" s="155"/>
      <c r="AV2487" s="155"/>
      <c r="AW2487" s="155"/>
      <c r="AX2487" s="155"/>
      <c r="AY2487" s="155"/>
      <c r="AZ2487" s="155"/>
      <c r="BA2487" s="155"/>
    </row>
    <row r="2488" spans="1:53" x14ac:dyDescent="0.25">
      <c r="A2488" s="70" t="s">
        <v>16</v>
      </c>
      <c r="B2488" s="64">
        <v>34041</v>
      </c>
      <c r="C2488" s="64" t="s">
        <v>59</v>
      </c>
      <c r="D2488" s="64" t="s">
        <v>53</v>
      </c>
      <c r="E2488" s="64" t="s">
        <v>91</v>
      </c>
      <c r="F2488" s="64" t="s">
        <v>89</v>
      </c>
      <c r="G2488" s="64" t="s">
        <v>115</v>
      </c>
      <c r="H2488" s="64"/>
      <c r="I2488" s="64">
        <v>2265002021</v>
      </c>
      <c r="J2488" s="65" t="s">
        <v>1</v>
      </c>
      <c r="K2488" s="64" t="s">
        <v>1</v>
      </c>
      <c r="L2488" s="64" t="s">
        <v>19</v>
      </c>
      <c r="M2488" s="71" t="s">
        <v>19</v>
      </c>
      <c r="N2488" s="71">
        <v>9.1861696715020999E-4</v>
      </c>
      <c r="O2488" s="73">
        <v>9.1861696715020999E-4</v>
      </c>
      <c r="P2488" s="66" t="s">
        <v>19</v>
      </c>
      <c r="Q2488" s="71">
        <v>4.8097459666666671E-4</v>
      </c>
      <c r="R2488" s="66">
        <v>1</v>
      </c>
      <c r="S2488" s="66">
        <f t="shared" si="258"/>
        <v>4.8097459666666671E-4</v>
      </c>
      <c r="T2488" s="66">
        <f t="shared" si="256"/>
        <v>4.3764237048354328E-4</v>
      </c>
      <c r="U2488" s="71">
        <v>2.8806743569999998E-4</v>
      </c>
      <c r="V2488" s="71">
        <v>2.8806743569999998E-4</v>
      </c>
      <c r="W2488" s="71" t="s">
        <v>19</v>
      </c>
      <c r="X2488" s="71">
        <v>1.6938830333333333E-4</v>
      </c>
      <c r="Y2488" s="66">
        <v>1</v>
      </c>
      <c r="Z2488" s="66">
        <f t="shared" si="259"/>
        <v>1.6938830333333333E-4</v>
      </c>
      <c r="AA2488" s="66">
        <f t="shared" si="260"/>
        <v>1.1867913236666665E-4</v>
      </c>
      <c r="AB2488" s="71">
        <v>2.2907080630999999E-2</v>
      </c>
      <c r="AC2488" s="71">
        <v>2.2907080630999999E-2</v>
      </c>
      <c r="AD2488" s="71"/>
      <c r="AE2488" s="71">
        <v>2.0452994613333334E-2</v>
      </c>
      <c r="AF2488" s="72">
        <v>1</v>
      </c>
      <c r="AG2488" s="66">
        <f t="shared" si="257"/>
        <v>2.0452994613333334E-2</v>
      </c>
      <c r="AH2488" s="66">
        <f t="shared" si="261"/>
        <v>2.4540860176666644E-3</v>
      </c>
      <c r="AI2488" s="67" t="s">
        <v>71</v>
      </c>
      <c r="AJ2488" s="162"/>
      <c r="AK2488" s="162"/>
      <c r="AS2488" s="155"/>
      <c r="AT2488" s="155"/>
      <c r="AU2488" s="155"/>
      <c r="AV2488" s="155"/>
      <c r="AW2488" s="155"/>
      <c r="AX2488" s="155"/>
      <c r="AY2488" s="155"/>
      <c r="AZ2488" s="155"/>
      <c r="BA2488" s="155"/>
    </row>
    <row r="2489" spans="1:53" x14ac:dyDescent="0.25">
      <c r="A2489" s="70" t="s">
        <v>16</v>
      </c>
      <c r="B2489" s="64">
        <v>34041</v>
      </c>
      <c r="C2489" s="64" t="s">
        <v>59</v>
      </c>
      <c r="D2489" s="64" t="s">
        <v>53</v>
      </c>
      <c r="E2489" s="64" t="s">
        <v>119</v>
      </c>
      <c r="F2489" s="64" t="s">
        <v>89</v>
      </c>
      <c r="G2489" s="64" t="s">
        <v>115</v>
      </c>
      <c r="H2489" s="64"/>
      <c r="I2489" s="64">
        <v>2265002024</v>
      </c>
      <c r="J2489" s="65" t="s">
        <v>1</v>
      </c>
      <c r="K2489" s="64" t="s">
        <v>1</v>
      </c>
      <c r="L2489" s="64" t="s">
        <v>19</v>
      </c>
      <c r="M2489" s="71" t="s">
        <v>19</v>
      </c>
      <c r="N2489" s="71">
        <v>3.4718362792965406E-4</v>
      </c>
      <c r="O2489" s="73">
        <v>3.4718362792965406E-4</v>
      </c>
      <c r="P2489" s="66" t="s">
        <v>19</v>
      </c>
      <c r="Q2489" s="71">
        <v>1.9290425000000001E-4</v>
      </c>
      <c r="R2489" s="66">
        <v>1</v>
      </c>
      <c r="S2489" s="66">
        <f t="shared" si="258"/>
        <v>1.9290425000000001E-4</v>
      </c>
      <c r="T2489" s="66">
        <f t="shared" si="256"/>
        <v>1.5427937792965405E-4</v>
      </c>
      <c r="U2489" s="71">
        <v>1.091415494E-4</v>
      </c>
      <c r="V2489" s="71">
        <v>1.091415494E-4</v>
      </c>
      <c r="W2489" s="71" t="s">
        <v>19</v>
      </c>
      <c r="X2489" s="71">
        <v>6.7240909999999996E-5</v>
      </c>
      <c r="Y2489" s="66">
        <v>1</v>
      </c>
      <c r="Z2489" s="66">
        <f t="shared" si="259"/>
        <v>6.7240909999999996E-5</v>
      </c>
      <c r="AA2489" s="66">
        <f t="shared" si="260"/>
        <v>4.1900639400000003E-5</v>
      </c>
      <c r="AB2489" s="71">
        <v>9.4919470160000005E-3</v>
      </c>
      <c r="AC2489" s="71">
        <v>9.4919470160000005E-3</v>
      </c>
      <c r="AD2489" s="71"/>
      <c r="AE2489" s="71">
        <v>8.7258859599999988E-3</v>
      </c>
      <c r="AF2489" s="72">
        <v>1</v>
      </c>
      <c r="AG2489" s="66">
        <f t="shared" si="257"/>
        <v>8.7258859599999988E-3</v>
      </c>
      <c r="AH2489" s="66">
        <f t="shared" si="261"/>
        <v>7.6606105600000168E-4</v>
      </c>
      <c r="AI2489" s="67" t="s">
        <v>71</v>
      </c>
      <c r="AJ2489" s="162"/>
      <c r="AK2489" s="162"/>
      <c r="AS2489" s="155"/>
      <c r="AT2489" s="155"/>
      <c r="AU2489" s="155"/>
      <c r="AV2489" s="155"/>
      <c r="AW2489" s="155"/>
      <c r="AX2489" s="155"/>
      <c r="AY2489" s="155"/>
      <c r="AZ2489" s="155"/>
      <c r="BA2489" s="155"/>
    </row>
    <row r="2490" spans="1:53" x14ac:dyDescent="0.25">
      <c r="A2490" s="70" t="s">
        <v>16</v>
      </c>
      <c r="B2490" s="64">
        <v>34041</v>
      </c>
      <c r="C2490" s="64" t="s">
        <v>59</v>
      </c>
      <c r="D2490" s="64" t="s">
        <v>53</v>
      </c>
      <c r="E2490" s="64" t="s">
        <v>92</v>
      </c>
      <c r="F2490" s="64" t="s">
        <v>89</v>
      </c>
      <c r="G2490" s="64" t="s">
        <v>115</v>
      </c>
      <c r="H2490" s="64"/>
      <c r="I2490" s="64">
        <v>2265002027</v>
      </c>
      <c r="J2490" s="65" t="s">
        <v>1</v>
      </c>
      <c r="K2490" s="64" t="s">
        <v>1</v>
      </c>
      <c r="L2490" s="64" t="s">
        <v>19</v>
      </c>
      <c r="M2490" s="71" t="s">
        <v>19</v>
      </c>
      <c r="N2490" s="71">
        <v>2.0552204488910003E-5</v>
      </c>
      <c r="O2490" s="73">
        <v>2.0552204488910003E-5</v>
      </c>
      <c r="P2490" s="66" t="s">
        <v>19</v>
      </c>
      <c r="Q2490" s="71">
        <v>9.9207900000000009E-6</v>
      </c>
      <c r="R2490" s="66">
        <v>1</v>
      </c>
      <c r="S2490" s="66">
        <f t="shared" si="258"/>
        <v>9.9207900000000009E-6</v>
      </c>
      <c r="T2490" s="66">
        <f t="shared" si="256"/>
        <v>1.0631414488910002E-5</v>
      </c>
      <c r="U2490" s="71">
        <v>5.5326390500000002E-6</v>
      </c>
      <c r="V2490" s="71">
        <v>5.5326390500000002E-6</v>
      </c>
      <c r="W2490" s="71" t="s">
        <v>19</v>
      </c>
      <c r="X2490" s="71">
        <v>3.3069300000000005E-6</v>
      </c>
      <c r="Y2490" s="66">
        <v>1</v>
      </c>
      <c r="Z2490" s="66">
        <f t="shared" si="259"/>
        <v>3.3069300000000005E-6</v>
      </c>
      <c r="AA2490" s="66">
        <f t="shared" si="260"/>
        <v>2.2257090499999997E-6</v>
      </c>
      <c r="AB2490" s="71">
        <v>4.71272897E-4</v>
      </c>
      <c r="AC2490" s="71">
        <v>4.71272897E-4</v>
      </c>
      <c r="AD2490" s="71"/>
      <c r="AE2490" s="71">
        <v>4.2549166000000003E-4</v>
      </c>
      <c r="AF2490" s="72">
        <v>1</v>
      </c>
      <c r="AG2490" s="66">
        <f t="shared" si="257"/>
        <v>4.2549166000000003E-4</v>
      </c>
      <c r="AH2490" s="66">
        <f t="shared" si="261"/>
        <v>4.5781236999999976E-5</v>
      </c>
      <c r="AI2490" s="67" t="s">
        <v>71</v>
      </c>
      <c r="AJ2490" s="162"/>
      <c r="AK2490" s="162"/>
      <c r="AS2490" s="155"/>
      <c r="AT2490" s="155"/>
      <c r="AU2490" s="155"/>
      <c r="AV2490" s="155"/>
      <c r="AW2490" s="155"/>
      <c r="AX2490" s="155"/>
      <c r="AY2490" s="155"/>
      <c r="AZ2490" s="155"/>
      <c r="BA2490" s="155"/>
    </row>
    <row r="2491" spans="1:53" x14ac:dyDescent="0.25">
      <c r="A2491" s="70" t="s">
        <v>16</v>
      </c>
      <c r="B2491" s="64">
        <v>34041</v>
      </c>
      <c r="C2491" s="64" t="s">
        <v>59</v>
      </c>
      <c r="D2491" s="64" t="s">
        <v>53</v>
      </c>
      <c r="E2491" s="64" t="s">
        <v>120</v>
      </c>
      <c r="F2491" s="64" t="s">
        <v>89</v>
      </c>
      <c r="G2491" s="64" t="s">
        <v>115</v>
      </c>
      <c r="H2491" s="64"/>
      <c r="I2491" s="64">
        <v>2265002030</v>
      </c>
      <c r="J2491" s="65" t="s">
        <v>1</v>
      </c>
      <c r="K2491" s="64" t="s">
        <v>1</v>
      </c>
      <c r="L2491" s="64" t="s">
        <v>19</v>
      </c>
      <c r="M2491" s="71" t="s">
        <v>19</v>
      </c>
      <c r="N2491" s="71">
        <v>6.5228038471151003E-4</v>
      </c>
      <c r="O2491" s="73">
        <v>6.5228038471151003E-4</v>
      </c>
      <c r="P2491" s="66" t="s">
        <v>19</v>
      </c>
      <c r="Q2491" s="71">
        <v>3.3914404333333328E-4</v>
      </c>
      <c r="R2491" s="66">
        <v>1</v>
      </c>
      <c r="S2491" s="66">
        <f t="shared" si="258"/>
        <v>3.3914404333333328E-4</v>
      </c>
      <c r="T2491" s="66">
        <f t="shared" si="256"/>
        <v>3.1313634137817675E-4</v>
      </c>
      <c r="U2491" s="71">
        <v>2.77227383254E-4</v>
      </c>
      <c r="V2491" s="71">
        <v>2.77227383254E-4</v>
      </c>
      <c r="W2491" s="71" t="s">
        <v>19</v>
      </c>
      <c r="X2491" s="71">
        <v>1.5138390666666668E-4</v>
      </c>
      <c r="Y2491" s="66">
        <v>1</v>
      </c>
      <c r="Z2491" s="66">
        <f t="shared" si="259"/>
        <v>1.5138390666666668E-4</v>
      </c>
      <c r="AA2491" s="66">
        <f t="shared" si="260"/>
        <v>1.2584347658733331E-4</v>
      </c>
      <c r="AB2491" s="71">
        <v>1.76190542198E-2</v>
      </c>
      <c r="AC2491" s="71">
        <v>1.76190542198E-2</v>
      </c>
      <c r="AD2491" s="71"/>
      <c r="AE2491" s="71">
        <v>1.5485618316666666E-2</v>
      </c>
      <c r="AF2491" s="72">
        <v>1</v>
      </c>
      <c r="AG2491" s="66">
        <f t="shared" si="257"/>
        <v>1.5485618316666666E-2</v>
      </c>
      <c r="AH2491" s="66">
        <f t="shared" si="261"/>
        <v>2.1334359031333332E-3</v>
      </c>
      <c r="AI2491" s="67" t="s">
        <v>71</v>
      </c>
      <c r="AJ2491" s="162"/>
      <c r="AK2491" s="162"/>
      <c r="AS2491" s="155"/>
      <c r="AT2491" s="155"/>
      <c r="AU2491" s="155"/>
      <c r="AV2491" s="155"/>
      <c r="AW2491" s="155"/>
      <c r="AX2491" s="155"/>
      <c r="AY2491" s="155"/>
      <c r="AZ2491" s="155"/>
      <c r="BA2491" s="155"/>
    </row>
    <row r="2492" spans="1:53" x14ac:dyDescent="0.25">
      <c r="A2492" s="70" t="s">
        <v>16</v>
      </c>
      <c r="B2492" s="64">
        <v>34041</v>
      </c>
      <c r="C2492" s="64" t="s">
        <v>59</v>
      </c>
      <c r="D2492" s="64" t="s">
        <v>53</v>
      </c>
      <c r="E2492" s="64" t="s">
        <v>121</v>
      </c>
      <c r="F2492" s="64" t="s">
        <v>89</v>
      </c>
      <c r="G2492" s="64" t="s">
        <v>115</v>
      </c>
      <c r="H2492" s="64"/>
      <c r="I2492" s="64">
        <v>2265002033</v>
      </c>
      <c r="J2492" s="65" t="s">
        <v>1</v>
      </c>
      <c r="K2492" s="64" t="s">
        <v>1</v>
      </c>
      <c r="L2492" s="64" t="s">
        <v>19</v>
      </c>
      <c r="M2492" s="71" t="s">
        <v>19</v>
      </c>
      <c r="N2492" s="71">
        <v>3.7738851319553E-4</v>
      </c>
      <c r="O2492" s="73">
        <v>3.7738851319553E-4</v>
      </c>
      <c r="P2492" s="66" t="s">
        <v>19</v>
      </c>
      <c r="Q2492" s="71">
        <v>1.5138390666666668E-4</v>
      </c>
      <c r="R2492" s="66">
        <v>1</v>
      </c>
      <c r="S2492" s="66">
        <f t="shared" si="258"/>
        <v>1.5138390666666668E-4</v>
      </c>
      <c r="T2492" s="66">
        <f t="shared" si="256"/>
        <v>2.2600460652886332E-4</v>
      </c>
      <c r="U2492" s="71">
        <v>1.1787989739E-4</v>
      </c>
      <c r="V2492" s="71">
        <v>1.1787989739E-4</v>
      </c>
      <c r="W2492" s="71" t="s">
        <v>19</v>
      </c>
      <c r="X2492" s="71">
        <v>8.0836066666666677E-5</v>
      </c>
      <c r="Y2492" s="66">
        <v>1</v>
      </c>
      <c r="Z2492" s="66">
        <f t="shared" si="259"/>
        <v>8.0836066666666677E-5</v>
      </c>
      <c r="AA2492" s="66">
        <f t="shared" si="260"/>
        <v>3.7043830723333321E-5</v>
      </c>
      <c r="AB2492" s="71">
        <v>5.3936075489999999E-3</v>
      </c>
      <c r="AC2492" s="71">
        <v>5.3936075489999999E-3</v>
      </c>
      <c r="AD2492" s="71"/>
      <c r="AE2492" s="71">
        <v>4.3842543066666675E-3</v>
      </c>
      <c r="AF2492" s="72">
        <v>1</v>
      </c>
      <c r="AG2492" s="66">
        <f t="shared" si="257"/>
        <v>4.3842543066666675E-3</v>
      </c>
      <c r="AH2492" s="66">
        <f t="shared" si="261"/>
        <v>1.0093532423333324E-3</v>
      </c>
      <c r="AI2492" s="67" t="s">
        <v>71</v>
      </c>
      <c r="AJ2492" s="162"/>
      <c r="AK2492" s="162"/>
      <c r="AS2492" s="155"/>
      <c r="AT2492" s="155"/>
      <c r="AU2492" s="155"/>
      <c r="AV2492" s="155"/>
      <c r="AW2492" s="155"/>
      <c r="AX2492" s="155"/>
      <c r="AY2492" s="155"/>
      <c r="AZ2492" s="155"/>
      <c r="BA2492" s="155"/>
    </row>
    <row r="2493" spans="1:53" x14ac:dyDescent="0.25">
      <c r="A2493" s="70" t="s">
        <v>16</v>
      </c>
      <c r="B2493" s="64">
        <v>34041</v>
      </c>
      <c r="C2493" s="64" t="s">
        <v>59</v>
      </c>
      <c r="D2493" s="64" t="s">
        <v>53</v>
      </c>
      <c r="E2493" s="64" t="s">
        <v>93</v>
      </c>
      <c r="F2493" s="64" t="s">
        <v>89</v>
      </c>
      <c r="G2493" s="64" t="s">
        <v>115</v>
      </c>
      <c r="H2493" s="64"/>
      <c r="I2493" s="64">
        <v>2265002039</v>
      </c>
      <c r="J2493" s="65" t="s">
        <v>1</v>
      </c>
      <c r="K2493" s="64" t="s">
        <v>1</v>
      </c>
      <c r="L2493" s="64" t="s">
        <v>19</v>
      </c>
      <c r="M2493" s="71" t="s">
        <v>19</v>
      </c>
      <c r="N2493" s="71">
        <v>9.9915075003400027E-4</v>
      </c>
      <c r="O2493" s="73">
        <v>9.9915075003400027E-4</v>
      </c>
      <c r="P2493" s="66" t="s">
        <v>19</v>
      </c>
      <c r="Q2493" s="71">
        <v>7.5140798333333343E-4</v>
      </c>
      <c r="R2493" s="66">
        <v>1</v>
      </c>
      <c r="S2493" s="66">
        <f t="shared" si="258"/>
        <v>7.5140798333333343E-4</v>
      </c>
      <c r="T2493" s="66">
        <f t="shared" si="256"/>
        <v>2.4774276670066684E-4</v>
      </c>
      <c r="U2493" s="71">
        <v>3.9084099099999999E-4</v>
      </c>
      <c r="V2493" s="71">
        <v>3.9084099099999999E-4</v>
      </c>
      <c r="W2493" s="71" t="s">
        <v>19</v>
      </c>
      <c r="X2493" s="71">
        <v>2.9541908E-4</v>
      </c>
      <c r="Y2493" s="66">
        <v>1</v>
      </c>
      <c r="Z2493" s="66">
        <f t="shared" si="259"/>
        <v>2.9541908E-4</v>
      </c>
      <c r="AA2493" s="66">
        <f t="shared" si="260"/>
        <v>9.5421910999999985E-5</v>
      </c>
      <c r="AB2493" s="71">
        <v>4.0772399350000002E-2</v>
      </c>
      <c r="AC2493" s="71">
        <v>4.0772399350000002E-2</v>
      </c>
      <c r="AD2493" s="71"/>
      <c r="AE2493" s="71">
        <v>3.9139721170000003E-2</v>
      </c>
      <c r="AF2493" s="72">
        <v>1</v>
      </c>
      <c r="AG2493" s="66">
        <f t="shared" si="257"/>
        <v>3.9139721170000003E-2</v>
      </c>
      <c r="AH2493" s="66">
        <f t="shared" si="261"/>
        <v>1.6326781799999995E-3</v>
      </c>
      <c r="AI2493" s="67" t="s">
        <v>71</v>
      </c>
      <c r="AJ2493" s="162"/>
      <c r="AK2493" s="162"/>
      <c r="AS2493" s="155"/>
      <c r="AT2493" s="155"/>
      <c r="AU2493" s="155"/>
      <c r="AV2493" s="155"/>
      <c r="AW2493" s="155"/>
      <c r="AX2493" s="155"/>
      <c r="AY2493" s="155"/>
      <c r="AZ2493" s="155"/>
      <c r="BA2493" s="155"/>
    </row>
    <row r="2494" spans="1:53" x14ac:dyDescent="0.25">
      <c r="A2494" s="70" t="s">
        <v>16</v>
      </c>
      <c r="B2494" s="64">
        <v>34041</v>
      </c>
      <c r="C2494" s="64" t="s">
        <v>59</v>
      </c>
      <c r="D2494" s="64" t="s">
        <v>53</v>
      </c>
      <c r="E2494" s="64" t="s">
        <v>122</v>
      </c>
      <c r="F2494" s="64" t="s">
        <v>89</v>
      </c>
      <c r="G2494" s="64" t="s">
        <v>115</v>
      </c>
      <c r="H2494" s="64"/>
      <c r="I2494" s="64">
        <v>2265002042</v>
      </c>
      <c r="J2494" s="65" t="s">
        <v>1</v>
      </c>
      <c r="K2494" s="64" t="s">
        <v>1</v>
      </c>
      <c r="L2494" s="64" t="s">
        <v>19</v>
      </c>
      <c r="M2494" s="71" t="s">
        <v>19</v>
      </c>
      <c r="N2494" s="71">
        <v>1.1231068638834559E-3</v>
      </c>
      <c r="O2494" s="73">
        <v>1.1231068638834559E-3</v>
      </c>
      <c r="P2494" s="66" t="s">
        <v>19</v>
      </c>
      <c r="Q2494" s="71">
        <v>5.7467094666666671E-4</v>
      </c>
      <c r="R2494" s="66">
        <v>1</v>
      </c>
      <c r="S2494" s="66">
        <f t="shared" si="258"/>
        <v>5.7467094666666671E-4</v>
      </c>
      <c r="T2494" s="66">
        <f t="shared" si="256"/>
        <v>5.4843591721678918E-4</v>
      </c>
      <c r="U2494" s="71">
        <v>2.6552368015E-4</v>
      </c>
      <c r="V2494" s="71">
        <v>2.6552368015E-4</v>
      </c>
      <c r="W2494" s="71" t="s">
        <v>19</v>
      </c>
      <c r="X2494" s="71">
        <v>1.6902086666666666E-4</v>
      </c>
      <c r="Y2494" s="66">
        <v>1</v>
      </c>
      <c r="Z2494" s="66">
        <f t="shared" si="259"/>
        <v>1.6902086666666666E-4</v>
      </c>
      <c r="AA2494" s="66">
        <f t="shared" si="260"/>
        <v>9.650281348333334E-5</v>
      </c>
      <c r="AB2494" s="71">
        <v>2.2630814813E-2</v>
      </c>
      <c r="AC2494" s="71">
        <v>2.2630814813E-2</v>
      </c>
      <c r="AD2494" s="71"/>
      <c r="AE2494" s="71">
        <v>1.8323331693333333E-2</v>
      </c>
      <c r="AF2494" s="72">
        <v>1</v>
      </c>
      <c r="AG2494" s="66">
        <f t="shared" si="257"/>
        <v>1.8323331693333333E-2</v>
      </c>
      <c r="AH2494" s="66">
        <f t="shared" si="261"/>
        <v>4.3074831196666663E-3</v>
      </c>
      <c r="AI2494" s="67" t="s">
        <v>71</v>
      </c>
      <c r="AJ2494" s="162"/>
      <c r="AK2494" s="162"/>
      <c r="AS2494" s="155"/>
      <c r="AT2494" s="155"/>
      <c r="AU2494" s="155"/>
      <c r="AV2494" s="155"/>
      <c r="AW2494" s="155"/>
      <c r="AX2494" s="155"/>
      <c r="AY2494" s="155"/>
      <c r="AZ2494" s="155"/>
      <c r="BA2494" s="155"/>
    </row>
    <row r="2495" spans="1:53" x14ac:dyDescent="0.25">
      <c r="A2495" s="70" t="s">
        <v>16</v>
      </c>
      <c r="B2495" s="64">
        <v>34041</v>
      </c>
      <c r="C2495" s="64" t="s">
        <v>59</v>
      </c>
      <c r="D2495" s="64" t="s">
        <v>53</v>
      </c>
      <c r="E2495" s="64" t="s">
        <v>123</v>
      </c>
      <c r="F2495" s="64" t="s">
        <v>89</v>
      </c>
      <c r="G2495" s="64" t="s">
        <v>115</v>
      </c>
      <c r="H2495" s="64"/>
      <c r="I2495" s="64">
        <v>2265002045</v>
      </c>
      <c r="J2495" s="65" t="s">
        <v>1</v>
      </c>
      <c r="K2495" s="64" t="s">
        <v>1</v>
      </c>
      <c r="L2495" s="64" t="s">
        <v>19</v>
      </c>
      <c r="M2495" s="71" t="s">
        <v>19</v>
      </c>
      <c r="N2495" s="71">
        <v>3.7068642596930397E-5</v>
      </c>
      <c r="O2495" s="73">
        <v>3.7068642596930397E-5</v>
      </c>
      <c r="P2495" s="66" t="s">
        <v>19</v>
      </c>
      <c r="Q2495" s="71">
        <v>1.7636960000000001E-5</v>
      </c>
      <c r="R2495" s="66">
        <v>1</v>
      </c>
      <c r="S2495" s="66">
        <f t="shared" si="258"/>
        <v>1.7636960000000001E-5</v>
      </c>
      <c r="T2495" s="66">
        <f t="shared" si="256"/>
        <v>1.9431682596930396E-5</v>
      </c>
      <c r="U2495" s="71">
        <v>5.0831360998999995E-5</v>
      </c>
      <c r="V2495" s="71">
        <v>5.0831360998999995E-5</v>
      </c>
      <c r="W2495" s="71" t="s">
        <v>19</v>
      </c>
      <c r="X2495" s="71">
        <v>2.7190313333333335E-5</v>
      </c>
      <c r="Y2495" s="66">
        <v>1</v>
      </c>
      <c r="Z2495" s="66">
        <f t="shared" si="259"/>
        <v>2.7190313333333335E-5</v>
      </c>
      <c r="AA2495" s="66">
        <f t="shared" si="260"/>
        <v>2.3641047665666661E-5</v>
      </c>
      <c r="AB2495" s="71">
        <v>8.8149308310000009E-4</v>
      </c>
      <c r="AC2495" s="71">
        <v>8.8149308310000009E-4</v>
      </c>
      <c r="AD2495" s="71"/>
      <c r="AE2495" s="71">
        <v>5.5593167666666667E-4</v>
      </c>
      <c r="AF2495" s="72">
        <v>1</v>
      </c>
      <c r="AG2495" s="66">
        <f t="shared" si="257"/>
        <v>5.5593167666666667E-4</v>
      </c>
      <c r="AH2495" s="66">
        <f t="shared" si="261"/>
        <v>3.2556140643333342E-4</v>
      </c>
      <c r="AI2495" s="67" t="s">
        <v>71</v>
      </c>
      <c r="AJ2495" s="162"/>
      <c r="AK2495" s="162"/>
      <c r="AS2495" s="155"/>
      <c r="AT2495" s="155"/>
      <c r="AU2495" s="155"/>
      <c r="AV2495" s="155"/>
      <c r="AW2495" s="155"/>
      <c r="AX2495" s="155"/>
      <c r="AY2495" s="155"/>
      <c r="AZ2495" s="155"/>
      <c r="BA2495" s="155"/>
    </row>
    <row r="2496" spans="1:53" x14ac:dyDescent="0.25">
      <c r="A2496" s="70" t="s">
        <v>16</v>
      </c>
      <c r="B2496" s="64">
        <v>34041</v>
      </c>
      <c r="C2496" s="64" t="s">
        <v>59</v>
      </c>
      <c r="D2496" s="64" t="s">
        <v>53</v>
      </c>
      <c r="E2496" s="64" t="s">
        <v>94</v>
      </c>
      <c r="F2496" s="64" t="s">
        <v>89</v>
      </c>
      <c r="G2496" s="64" t="s">
        <v>115</v>
      </c>
      <c r="H2496" s="64"/>
      <c r="I2496" s="64">
        <v>2265002054</v>
      </c>
      <c r="J2496" s="65" t="s">
        <v>1</v>
      </c>
      <c r="K2496" s="64" t="s">
        <v>1</v>
      </c>
      <c r="L2496" s="64" t="s">
        <v>19</v>
      </c>
      <c r="M2496" s="71" t="s">
        <v>19</v>
      </c>
      <c r="N2496" s="71">
        <v>9.0733936323600021E-5</v>
      </c>
      <c r="O2496" s="73">
        <v>9.0733936323600021E-5</v>
      </c>
      <c r="P2496" s="66" t="s">
        <v>19</v>
      </c>
      <c r="Q2496" s="71">
        <v>4.9971386666666669E-5</v>
      </c>
      <c r="R2496" s="66">
        <v>1</v>
      </c>
      <c r="S2496" s="66">
        <f t="shared" si="258"/>
        <v>4.9971386666666669E-5</v>
      </c>
      <c r="T2496" s="66">
        <f t="shared" si="256"/>
        <v>4.0762549656933352E-5</v>
      </c>
      <c r="U2496" s="71">
        <v>3.5539599800000005E-5</v>
      </c>
      <c r="V2496" s="71">
        <v>3.5539599800000005E-5</v>
      </c>
      <c r="W2496" s="71" t="s">
        <v>19</v>
      </c>
      <c r="X2496" s="71">
        <v>2.094389E-5</v>
      </c>
      <c r="Y2496" s="66">
        <v>1</v>
      </c>
      <c r="Z2496" s="66">
        <f t="shared" si="259"/>
        <v>2.094389E-5</v>
      </c>
      <c r="AA2496" s="66">
        <f t="shared" si="260"/>
        <v>1.4595709800000004E-5</v>
      </c>
      <c r="AB2496" s="71">
        <v>2.6158552500000001E-3</v>
      </c>
      <c r="AC2496" s="71">
        <v>2.6158552500000001E-3</v>
      </c>
      <c r="AD2496" s="71"/>
      <c r="AE2496" s="71">
        <v>2.3714362466666669E-3</v>
      </c>
      <c r="AF2496" s="72">
        <v>1</v>
      </c>
      <c r="AG2496" s="66">
        <f t="shared" si="257"/>
        <v>2.3714362466666669E-3</v>
      </c>
      <c r="AH2496" s="66">
        <f t="shared" si="261"/>
        <v>2.4441900333333324E-4</v>
      </c>
      <c r="AI2496" s="67" t="s">
        <v>71</v>
      </c>
      <c r="AJ2496" s="162"/>
      <c r="AK2496" s="162"/>
      <c r="AS2496" s="155"/>
      <c r="AT2496" s="155"/>
      <c r="AU2496" s="155"/>
      <c r="AV2496" s="155"/>
      <c r="AW2496" s="155"/>
      <c r="AX2496" s="155"/>
      <c r="AY2496" s="155"/>
      <c r="AZ2496" s="155"/>
      <c r="BA2496" s="155"/>
    </row>
    <row r="2497" spans="1:53" x14ac:dyDescent="0.25">
      <c r="A2497" s="70" t="s">
        <v>16</v>
      </c>
      <c r="B2497" s="64">
        <v>34041</v>
      </c>
      <c r="C2497" s="64" t="s">
        <v>59</v>
      </c>
      <c r="D2497" s="64" t="s">
        <v>53</v>
      </c>
      <c r="E2497" s="64" t="s">
        <v>124</v>
      </c>
      <c r="F2497" s="64" t="s">
        <v>89</v>
      </c>
      <c r="G2497" s="64" t="s">
        <v>115</v>
      </c>
      <c r="H2497" s="64"/>
      <c r="I2497" s="64">
        <v>2265002057</v>
      </c>
      <c r="J2497" s="65" t="s">
        <v>1</v>
      </c>
      <c r="K2497" s="64" t="s">
        <v>1</v>
      </c>
      <c r="L2497" s="64" t="s">
        <v>19</v>
      </c>
      <c r="M2497" s="71" t="s">
        <v>19</v>
      </c>
      <c r="N2497" s="71">
        <v>4.2819407933836007E-5</v>
      </c>
      <c r="O2497" s="73">
        <v>4.2819407933836007E-5</v>
      </c>
      <c r="P2497" s="66" t="s">
        <v>19</v>
      </c>
      <c r="Q2497" s="71">
        <v>1.2860283333333333E-5</v>
      </c>
      <c r="R2497" s="66">
        <v>1</v>
      </c>
      <c r="S2497" s="66">
        <f t="shared" si="258"/>
        <v>1.2860283333333333E-5</v>
      </c>
      <c r="T2497" s="66">
        <f t="shared" si="256"/>
        <v>2.9959124600502675E-5</v>
      </c>
      <c r="U2497" s="71">
        <v>6.8447015600000001E-5</v>
      </c>
      <c r="V2497" s="71">
        <v>6.8447015600000001E-5</v>
      </c>
      <c r="W2497" s="71" t="s">
        <v>19</v>
      </c>
      <c r="X2497" s="71">
        <v>2.6455440000000004E-5</v>
      </c>
      <c r="Y2497" s="66">
        <v>1</v>
      </c>
      <c r="Z2497" s="66">
        <f t="shared" si="259"/>
        <v>2.6455440000000004E-5</v>
      </c>
      <c r="AA2497" s="66">
        <f t="shared" si="260"/>
        <v>4.1991575599999994E-5</v>
      </c>
      <c r="AB2497" s="71">
        <v>9.6531462910000006E-4</v>
      </c>
      <c r="AC2497" s="71">
        <v>9.6531462910000006E-4</v>
      </c>
      <c r="AD2497" s="71"/>
      <c r="AE2497" s="71">
        <v>3.6780410333333338E-4</v>
      </c>
      <c r="AF2497" s="72">
        <v>1</v>
      </c>
      <c r="AG2497" s="66">
        <f t="shared" si="257"/>
        <v>3.6780410333333338E-4</v>
      </c>
      <c r="AH2497" s="66">
        <f t="shared" si="261"/>
        <v>5.9751052576666663E-4</v>
      </c>
      <c r="AI2497" s="67" t="s">
        <v>71</v>
      </c>
      <c r="AJ2497" s="162"/>
      <c r="AK2497" s="162"/>
      <c r="AS2497" s="155"/>
      <c r="AT2497" s="155"/>
      <c r="AU2497" s="155"/>
      <c r="AV2497" s="155"/>
      <c r="AW2497" s="155"/>
      <c r="AX2497" s="155"/>
      <c r="AY2497" s="155"/>
      <c r="AZ2497" s="155"/>
      <c r="BA2497" s="155"/>
    </row>
    <row r="2498" spans="1:53" x14ac:dyDescent="0.25">
      <c r="A2498" s="70" t="s">
        <v>16</v>
      </c>
      <c r="B2498" s="64">
        <v>34041</v>
      </c>
      <c r="C2498" s="64" t="s">
        <v>59</v>
      </c>
      <c r="D2498" s="64" t="s">
        <v>53</v>
      </c>
      <c r="E2498" s="64" t="s">
        <v>125</v>
      </c>
      <c r="F2498" s="64" t="s">
        <v>89</v>
      </c>
      <c r="G2498" s="64" t="s">
        <v>115</v>
      </c>
      <c r="H2498" s="64"/>
      <c r="I2498" s="64">
        <v>2265002060</v>
      </c>
      <c r="J2498" s="65" t="s">
        <v>1</v>
      </c>
      <c r="K2498" s="64" t="s">
        <v>1</v>
      </c>
      <c r="L2498" s="64" t="s">
        <v>19</v>
      </c>
      <c r="M2498" s="71" t="s">
        <v>19</v>
      </c>
      <c r="N2498" s="71">
        <v>6.6622844318964096E-5</v>
      </c>
      <c r="O2498" s="73">
        <v>6.6622844318964096E-5</v>
      </c>
      <c r="P2498" s="66" t="s">
        <v>19</v>
      </c>
      <c r="Q2498" s="71">
        <v>1.5432340000000001E-5</v>
      </c>
      <c r="R2498" s="66">
        <v>1</v>
      </c>
      <c r="S2498" s="66">
        <f t="shared" si="258"/>
        <v>1.5432340000000001E-5</v>
      </c>
      <c r="T2498" s="66">
        <f t="shared" si="256"/>
        <v>5.1190504318964095E-5</v>
      </c>
      <c r="U2498" s="71">
        <v>1.1277786663E-4</v>
      </c>
      <c r="V2498" s="71">
        <v>1.1277786663E-4</v>
      </c>
      <c r="W2498" s="71" t="s">
        <v>19</v>
      </c>
      <c r="X2498" s="71">
        <v>4.1152906666666666E-5</v>
      </c>
      <c r="Y2498" s="66">
        <v>1</v>
      </c>
      <c r="Z2498" s="66">
        <f t="shared" si="259"/>
        <v>4.1152906666666666E-5</v>
      </c>
      <c r="AA2498" s="66">
        <f t="shared" si="260"/>
        <v>7.162495996333333E-5</v>
      </c>
      <c r="AB2498" s="71">
        <v>1.5601129853E-3</v>
      </c>
      <c r="AC2498" s="71">
        <v>1.5601129853E-3</v>
      </c>
      <c r="AD2498" s="71"/>
      <c r="AE2498" s="71">
        <v>4.6848174999999996E-4</v>
      </c>
      <c r="AF2498" s="72">
        <v>1</v>
      </c>
      <c r="AG2498" s="66">
        <f t="shared" si="257"/>
        <v>4.6848174999999996E-4</v>
      </c>
      <c r="AH2498" s="66">
        <f t="shared" si="261"/>
        <v>1.0916312353E-3</v>
      </c>
      <c r="AI2498" s="67" t="s">
        <v>71</v>
      </c>
      <c r="AJ2498" s="162"/>
      <c r="AK2498" s="162"/>
      <c r="AS2498" s="155"/>
      <c r="AT2498" s="155"/>
      <c r="AU2498" s="155"/>
      <c r="AV2498" s="155"/>
      <c r="AW2498" s="155"/>
      <c r="AX2498" s="155"/>
      <c r="AY2498" s="155"/>
      <c r="AZ2498" s="155"/>
      <c r="BA2498" s="155"/>
    </row>
    <row r="2499" spans="1:53" x14ac:dyDescent="0.25">
      <c r="A2499" s="70" t="s">
        <v>16</v>
      </c>
      <c r="B2499" s="64">
        <v>34041</v>
      </c>
      <c r="C2499" s="64" t="s">
        <v>59</v>
      </c>
      <c r="D2499" s="64" t="s">
        <v>53</v>
      </c>
      <c r="E2499" s="64" t="s">
        <v>126</v>
      </c>
      <c r="F2499" s="64" t="s">
        <v>89</v>
      </c>
      <c r="G2499" s="64" t="s">
        <v>115</v>
      </c>
      <c r="H2499" s="64"/>
      <c r="I2499" s="64">
        <v>2265002066</v>
      </c>
      <c r="J2499" s="65" t="s">
        <v>1</v>
      </c>
      <c r="K2499" s="64" t="s">
        <v>1</v>
      </c>
      <c r="L2499" s="64" t="s">
        <v>19</v>
      </c>
      <c r="M2499" s="71" t="s">
        <v>19</v>
      </c>
      <c r="N2499" s="71">
        <v>3.5796601077483603E-4</v>
      </c>
      <c r="O2499" s="73">
        <v>3.5796601077483603E-4</v>
      </c>
      <c r="P2499" s="66" t="s">
        <v>19</v>
      </c>
      <c r="Q2499" s="71">
        <v>2.3773152333333332E-4</v>
      </c>
      <c r="R2499" s="66">
        <v>1</v>
      </c>
      <c r="S2499" s="66">
        <f t="shared" si="258"/>
        <v>2.3773152333333332E-4</v>
      </c>
      <c r="T2499" s="66">
        <f t="shared" si="256"/>
        <v>1.202344874415027E-4</v>
      </c>
      <c r="U2499" s="71">
        <v>1.5400623109999999E-4</v>
      </c>
      <c r="V2499" s="71">
        <v>1.5400623109999999E-4</v>
      </c>
      <c r="W2499" s="71" t="s">
        <v>19</v>
      </c>
      <c r="X2499" s="71">
        <v>9.4063786666666674E-5</v>
      </c>
      <c r="Y2499" s="66">
        <v>1</v>
      </c>
      <c r="Z2499" s="66">
        <f t="shared" si="259"/>
        <v>9.4063786666666674E-5</v>
      </c>
      <c r="AA2499" s="66">
        <f t="shared" si="260"/>
        <v>5.9942444433333319E-5</v>
      </c>
      <c r="AB2499" s="71">
        <v>1.4064490091E-2</v>
      </c>
      <c r="AC2499" s="71">
        <v>1.4064490091E-2</v>
      </c>
      <c r="AD2499" s="71"/>
      <c r="AE2499" s="71">
        <v>1.3170032443333334E-2</v>
      </c>
      <c r="AF2499" s="72">
        <v>1</v>
      </c>
      <c r="AG2499" s="66">
        <f t="shared" si="257"/>
        <v>1.3170032443333334E-2</v>
      </c>
      <c r="AH2499" s="66">
        <f t="shared" si="261"/>
        <v>8.9445764766666637E-4</v>
      </c>
      <c r="AI2499" s="67" t="s">
        <v>71</v>
      </c>
      <c r="AJ2499" s="162"/>
      <c r="AK2499" s="162"/>
      <c r="AS2499" s="155"/>
      <c r="AT2499" s="155"/>
      <c r="AU2499" s="155"/>
      <c r="AV2499" s="155"/>
      <c r="AW2499" s="155"/>
      <c r="AX2499" s="155"/>
      <c r="AY2499" s="155"/>
      <c r="AZ2499" s="155"/>
      <c r="BA2499" s="155"/>
    </row>
    <row r="2500" spans="1:53" x14ac:dyDescent="0.25">
      <c r="A2500" s="70" t="s">
        <v>16</v>
      </c>
      <c r="B2500" s="64">
        <v>34041</v>
      </c>
      <c r="C2500" s="64" t="s">
        <v>59</v>
      </c>
      <c r="D2500" s="64" t="s">
        <v>53</v>
      </c>
      <c r="E2500" s="64" t="s">
        <v>127</v>
      </c>
      <c r="F2500" s="64" t="s">
        <v>89</v>
      </c>
      <c r="G2500" s="64" t="s">
        <v>115</v>
      </c>
      <c r="H2500" s="64"/>
      <c r="I2500" s="64">
        <v>2265002072</v>
      </c>
      <c r="J2500" s="65" t="s">
        <v>1</v>
      </c>
      <c r="K2500" s="64" t="s">
        <v>1</v>
      </c>
      <c r="L2500" s="64" t="s">
        <v>19</v>
      </c>
      <c r="M2500" s="71" t="s">
        <v>19</v>
      </c>
      <c r="N2500" s="71">
        <v>2.342498698799E-4</v>
      </c>
      <c r="O2500" s="73">
        <v>2.342498698799E-4</v>
      </c>
      <c r="P2500" s="66" t="s">
        <v>19</v>
      </c>
      <c r="Q2500" s="71">
        <v>1.2639821333333334E-4</v>
      </c>
      <c r="R2500" s="66">
        <v>1</v>
      </c>
      <c r="S2500" s="66">
        <f t="shared" si="258"/>
        <v>1.2639821333333334E-4</v>
      </c>
      <c r="T2500" s="66">
        <f t="shared" si="256"/>
        <v>1.0785165654656666E-4</v>
      </c>
      <c r="U2500" s="71">
        <v>2.1664678860000002E-4</v>
      </c>
      <c r="V2500" s="71">
        <v>2.1664678860000002E-4</v>
      </c>
      <c r="W2500" s="71" t="s">
        <v>19</v>
      </c>
      <c r="X2500" s="71">
        <v>1.1868204333333333E-4</v>
      </c>
      <c r="Y2500" s="66">
        <v>1</v>
      </c>
      <c r="Z2500" s="66">
        <f t="shared" si="259"/>
        <v>1.1868204333333333E-4</v>
      </c>
      <c r="AA2500" s="66">
        <f t="shared" si="260"/>
        <v>9.7964745266666698E-5</v>
      </c>
      <c r="AB2500" s="71">
        <v>6.8790921399999993E-3</v>
      </c>
      <c r="AC2500" s="71">
        <v>6.8790921399999993E-3</v>
      </c>
      <c r="AD2500" s="71"/>
      <c r="AE2500" s="71">
        <v>5.4968525333333332E-3</v>
      </c>
      <c r="AF2500" s="72">
        <v>1</v>
      </c>
      <c r="AG2500" s="66">
        <f t="shared" si="257"/>
        <v>5.4968525333333332E-3</v>
      </c>
      <c r="AH2500" s="66">
        <f t="shared" si="261"/>
        <v>1.3822396066666661E-3</v>
      </c>
      <c r="AI2500" s="67" t="s">
        <v>71</v>
      </c>
      <c r="AJ2500" s="162"/>
      <c r="AK2500" s="162"/>
      <c r="AS2500" s="155"/>
      <c r="AT2500" s="155"/>
      <c r="AU2500" s="155"/>
      <c r="AV2500" s="155"/>
      <c r="AW2500" s="155"/>
      <c r="AX2500" s="155"/>
      <c r="AY2500" s="155"/>
      <c r="AZ2500" s="155"/>
      <c r="BA2500" s="155"/>
    </row>
    <row r="2501" spans="1:53" x14ac:dyDescent="0.25">
      <c r="A2501" s="70" t="s">
        <v>16</v>
      </c>
      <c r="B2501" s="64">
        <v>34041</v>
      </c>
      <c r="C2501" s="64" t="s">
        <v>59</v>
      </c>
      <c r="D2501" s="64" t="s">
        <v>53</v>
      </c>
      <c r="E2501" s="64" t="s">
        <v>128</v>
      </c>
      <c r="F2501" s="64" t="s">
        <v>89</v>
      </c>
      <c r="G2501" s="64" t="s">
        <v>115</v>
      </c>
      <c r="H2501" s="64"/>
      <c r="I2501" s="64">
        <v>2265002078</v>
      </c>
      <c r="J2501" s="65" t="s">
        <v>1</v>
      </c>
      <c r="K2501" s="64" t="s">
        <v>1</v>
      </c>
      <c r="L2501" s="64" t="s">
        <v>19</v>
      </c>
      <c r="M2501" s="71" t="s">
        <v>19</v>
      </c>
      <c r="N2501" s="71">
        <v>1.6326513762999931E-4</v>
      </c>
      <c r="O2501" s="73">
        <v>1.6326513762999931E-4</v>
      </c>
      <c r="P2501" s="66" t="s">
        <v>19</v>
      </c>
      <c r="Q2501" s="71">
        <v>9.5166096666666672E-5</v>
      </c>
      <c r="R2501" s="66">
        <v>1</v>
      </c>
      <c r="S2501" s="66">
        <f t="shared" si="258"/>
        <v>9.5166096666666672E-5</v>
      </c>
      <c r="T2501" s="66">
        <f t="shared" si="256"/>
        <v>6.8099040963332633E-5</v>
      </c>
      <c r="U2501" s="71">
        <v>4.4682100000000004E-5</v>
      </c>
      <c r="V2501" s="71">
        <v>4.4682100000000004E-5</v>
      </c>
      <c r="W2501" s="71" t="s">
        <v>19</v>
      </c>
      <c r="X2501" s="71">
        <v>2.9394933333333336E-5</v>
      </c>
      <c r="Y2501" s="66">
        <v>1</v>
      </c>
      <c r="Z2501" s="66">
        <f t="shared" si="259"/>
        <v>2.9394933333333336E-5</v>
      </c>
      <c r="AA2501" s="66">
        <f t="shared" si="260"/>
        <v>1.5287166666666668E-5</v>
      </c>
      <c r="AB2501" s="71">
        <v>3.6747493279999997E-3</v>
      </c>
      <c r="AC2501" s="71">
        <v>3.6747493279999997E-3</v>
      </c>
      <c r="AD2501" s="71"/>
      <c r="AE2501" s="71">
        <v>3.0541335733333332E-3</v>
      </c>
      <c r="AF2501" s="72">
        <v>1</v>
      </c>
      <c r="AG2501" s="66">
        <f t="shared" si="257"/>
        <v>3.0541335733333332E-3</v>
      </c>
      <c r="AH2501" s="66">
        <f t="shared" si="261"/>
        <v>6.2061575466666654E-4</v>
      </c>
      <c r="AI2501" s="67" t="s">
        <v>71</v>
      </c>
      <c r="AJ2501" s="162"/>
      <c r="AK2501" s="162"/>
      <c r="AS2501" s="155"/>
      <c r="AT2501" s="155"/>
      <c r="AU2501" s="155"/>
      <c r="AV2501" s="155"/>
      <c r="AW2501" s="155"/>
      <c r="AX2501" s="155"/>
      <c r="AY2501" s="155"/>
      <c r="AZ2501" s="155"/>
      <c r="BA2501" s="155"/>
    </row>
    <row r="2502" spans="1:53" x14ac:dyDescent="0.25">
      <c r="A2502" s="70" t="s">
        <v>16</v>
      </c>
      <c r="B2502" s="64">
        <v>34041</v>
      </c>
      <c r="C2502" s="64" t="s">
        <v>59</v>
      </c>
      <c r="D2502" s="64" t="s">
        <v>53</v>
      </c>
      <c r="E2502" s="64" t="s">
        <v>129</v>
      </c>
      <c r="F2502" s="64" t="s">
        <v>89</v>
      </c>
      <c r="G2502" s="64" t="s">
        <v>115</v>
      </c>
      <c r="H2502" s="64"/>
      <c r="I2502" s="64">
        <v>2265002081</v>
      </c>
      <c r="J2502" s="65" t="s">
        <v>1</v>
      </c>
      <c r="K2502" s="64" t="s">
        <v>1</v>
      </c>
      <c r="L2502" s="64" t="s">
        <v>19</v>
      </c>
      <c r="M2502" s="71" t="s">
        <v>19</v>
      </c>
      <c r="N2502" s="71">
        <v>5.0428802223030009E-5</v>
      </c>
      <c r="O2502" s="73">
        <v>5.0428802223030009E-5</v>
      </c>
      <c r="P2502" s="66" t="s">
        <v>19</v>
      </c>
      <c r="Q2502" s="71">
        <v>2.4985693333333334E-5</v>
      </c>
      <c r="R2502" s="66">
        <v>1</v>
      </c>
      <c r="S2502" s="66">
        <f t="shared" si="258"/>
        <v>2.4985693333333334E-5</v>
      </c>
      <c r="T2502" s="66">
        <f t="shared" si="256"/>
        <v>2.5443108889696674E-5</v>
      </c>
      <c r="U2502" s="71">
        <v>8.0305421880000008E-5</v>
      </c>
      <c r="V2502" s="71">
        <v>8.0305421880000008E-5</v>
      </c>
      <c r="W2502" s="71" t="s">
        <v>19</v>
      </c>
      <c r="X2502" s="71">
        <v>4.703189333333333E-5</v>
      </c>
      <c r="Y2502" s="66">
        <v>1</v>
      </c>
      <c r="Z2502" s="66">
        <f t="shared" si="259"/>
        <v>4.703189333333333E-5</v>
      </c>
      <c r="AA2502" s="66">
        <f t="shared" si="260"/>
        <v>3.3273528546666678E-5</v>
      </c>
      <c r="AB2502" s="71">
        <v>1.0717646910000001E-3</v>
      </c>
      <c r="AC2502" s="71">
        <v>1.0717646910000001E-3</v>
      </c>
      <c r="AD2502" s="71"/>
      <c r="AE2502" s="71">
        <v>6.1766103666666659E-4</v>
      </c>
      <c r="AF2502" s="72">
        <v>1</v>
      </c>
      <c r="AG2502" s="66">
        <f t="shared" si="257"/>
        <v>6.1766103666666659E-4</v>
      </c>
      <c r="AH2502" s="66">
        <f t="shared" si="261"/>
        <v>4.5410365433333347E-4</v>
      </c>
      <c r="AI2502" s="67" t="s">
        <v>71</v>
      </c>
      <c r="AJ2502" s="162"/>
      <c r="AK2502" s="162"/>
      <c r="AS2502" s="155"/>
      <c r="AT2502" s="155"/>
      <c r="AU2502" s="155"/>
      <c r="AV2502" s="155"/>
      <c r="AW2502" s="155"/>
      <c r="AX2502" s="155"/>
      <c r="AY2502" s="155"/>
      <c r="AZ2502" s="155"/>
      <c r="BA2502" s="155"/>
    </row>
    <row r="2503" spans="1:53" x14ac:dyDescent="0.25">
      <c r="A2503" s="70" t="s">
        <v>16</v>
      </c>
      <c r="B2503" s="64">
        <v>34041</v>
      </c>
      <c r="C2503" s="64" t="s">
        <v>59</v>
      </c>
      <c r="D2503" s="64" t="s">
        <v>53</v>
      </c>
      <c r="E2503" s="64" t="s">
        <v>130</v>
      </c>
      <c r="F2503" s="64" t="s">
        <v>96</v>
      </c>
      <c r="G2503" s="64" t="s">
        <v>115</v>
      </c>
      <c r="H2503" s="64"/>
      <c r="I2503" s="64">
        <v>2265003010</v>
      </c>
      <c r="J2503" s="65" t="s">
        <v>1</v>
      </c>
      <c r="K2503" s="64" t="s">
        <v>1</v>
      </c>
      <c r="L2503" s="64" t="s">
        <v>19</v>
      </c>
      <c r="M2503" s="71" t="s">
        <v>19</v>
      </c>
      <c r="N2503" s="71">
        <v>9.1268751708510002E-4</v>
      </c>
      <c r="O2503" s="73">
        <v>9.1268751708510002E-4</v>
      </c>
      <c r="P2503" s="66" t="s">
        <v>19</v>
      </c>
      <c r="Q2503" s="71">
        <v>3.3289761999999993E-4</v>
      </c>
      <c r="R2503" s="66">
        <v>1</v>
      </c>
      <c r="S2503" s="66">
        <f t="shared" si="258"/>
        <v>3.3289761999999993E-4</v>
      </c>
      <c r="T2503" s="66">
        <f t="shared" si="256"/>
        <v>5.7978989708510004E-4</v>
      </c>
      <c r="U2503" s="71">
        <v>1.0661084661999999E-3</v>
      </c>
      <c r="V2503" s="71">
        <v>1.0661084661999999E-3</v>
      </c>
      <c r="W2503" s="71" t="s">
        <v>19</v>
      </c>
      <c r="X2503" s="71">
        <v>4.6039814333333337E-4</v>
      </c>
      <c r="Y2503" s="66">
        <v>1</v>
      </c>
      <c r="Z2503" s="66">
        <f t="shared" si="259"/>
        <v>4.6039814333333337E-4</v>
      </c>
      <c r="AA2503" s="66">
        <f t="shared" si="260"/>
        <v>6.0571032286666653E-4</v>
      </c>
      <c r="AB2503" s="71">
        <v>2.2302655859999999E-2</v>
      </c>
      <c r="AC2503" s="71">
        <v>2.2302655859999999E-2</v>
      </c>
      <c r="AD2503" s="71"/>
      <c r="AE2503" s="71">
        <v>9.8274610866666678E-3</v>
      </c>
      <c r="AF2503" s="72">
        <v>1</v>
      </c>
      <c r="AG2503" s="66">
        <f t="shared" si="257"/>
        <v>9.8274610866666678E-3</v>
      </c>
      <c r="AH2503" s="66">
        <f t="shared" si="261"/>
        <v>1.2475194773333332E-2</v>
      </c>
      <c r="AI2503" s="67" t="s">
        <v>71</v>
      </c>
      <c r="AJ2503" s="162"/>
      <c r="AK2503" s="162"/>
      <c r="AS2503" s="155"/>
      <c r="AT2503" s="155"/>
      <c r="AU2503" s="155"/>
      <c r="AV2503" s="155"/>
      <c r="AW2503" s="155"/>
      <c r="AX2503" s="155"/>
      <c r="AY2503" s="155"/>
      <c r="AZ2503" s="155"/>
      <c r="BA2503" s="155"/>
    </row>
    <row r="2504" spans="1:53" x14ac:dyDescent="0.25">
      <c r="A2504" s="70" t="s">
        <v>16</v>
      </c>
      <c r="B2504" s="64">
        <v>34041</v>
      </c>
      <c r="C2504" s="64" t="s">
        <v>59</v>
      </c>
      <c r="D2504" s="64" t="s">
        <v>53</v>
      </c>
      <c r="E2504" s="64" t="s">
        <v>131</v>
      </c>
      <c r="F2504" s="64" t="s">
        <v>96</v>
      </c>
      <c r="G2504" s="64" t="s">
        <v>115</v>
      </c>
      <c r="H2504" s="64"/>
      <c r="I2504" s="64">
        <v>2265003020</v>
      </c>
      <c r="J2504" s="65" t="s">
        <v>1</v>
      </c>
      <c r="K2504" s="64" t="s">
        <v>1</v>
      </c>
      <c r="L2504" s="64" t="s">
        <v>19</v>
      </c>
      <c r="M2504" s="71" t="s">
        <v>19</v>
      </c>
      <c r="N2504" s="71">
        <v>1.3789782553828601E-3</v>
      </c>
      <c r="O2504" s="73">
        <v>1.3789782553828601E-3</v>
      </c>
      <c r="P2504" s="66" t="s">
        <v>19</v>
      </c>
      <c r="Q2504" s="71">
        <v>1.7196036000000003E-4</v>
      </c>
      <c r="R2504" s="66">
        <v>1</v>
      </c>
      <c r="S2504" s="66">
        <f t="shared" si="258"/>
        <v>1.7196036000000003E-4</v>
      </c>
      <c r="T2504" s="66">
        <f t="shared" si="256"/>
        <v>1.2070178953828602E-3</v>
      </c>
      <c r="U2504" s="71">
        <v>2.3293654557000002E-3</v>
      </c>
      <c r="V2504" s="71">
        <v>2.3293654557000002E-3</v>
      </c>
      <c r="W2504" s="71" t="s">
        <v>19</v>
      </c>
      <c r="X2504" s="71">
        <v>4.0858957333333334E-4</v>
      </c>
      <c r="Y2504" s="66">
        <v>1</v>
      </c>
      <c r="Z2504" s="66">
        <f t="shared" si="259"/>
        <v>4.0858957333333334E-4</v>
      </c>
      <c r="AA2504" s="66">
        <f t="shared" si="260"/>
        <v>1.9207758823666669E-3</v>
      </c>
      <c r="AB2504" s="71">
        <v>3.2576880143000003E-2</v>
      </c>
      <c r="AC2504" s="71">
        <v>3.2576880143000003E-2</v>
      </c>
      <c r="AD2504" s="71"/>
      <c r="AE2504" s="71">
        <v>5.0210220499999998E-3</v>
      </c>
      <c r="AF2504" s="72">
        <v>1</v>
      </c>
      <c r="AG2504" s="66">
        <f t="shared" si="257"/>
        <v>5.0210220499999998E-3</v>
      </c>
      <c r="AH2504" s="66">
        <f t="shared" si="261"/>
        <v>2.7555858093000003E-2</v>
      </c>
      <c r="AI2504" s="67" t="s">
        <v>71</v>
      </c>
      <c r="AJ2504" s="162"/>
      <c r="AK2504" s="162"/>
      <c r="AS2504" s="155"/>
      <c r="AT2504" s="155"/>
      <c r="AU2504" s="155"/>
      <c r="AV2504" s="155"/>
      <c r="AW2504" s="155"/>
      <c r="AX2504" s="155"/>
      <c r="AY2504" s="155"/>
      <c r="AZ2504" s="155"/>
      <c r="BA2504" s="155"/>
    </row>
    <row r="2505" spans="1:53" x14ac:dyDescent="0.25">
      <c r="A2505" s="70" t="s">
        <v>16</v>
      </c>
      <c r="B2505" s="64">
        <v>34041</v>
      </c>
      <c r="C2505" s="64" t="s">
        <v>59</v>
      </c>
      <c r="D2505" s="64" t="s">
        <v>53</v>
      </c>
      <c r="E2505" s="64" t="s">
        <v>95</v>
      </c>
      <c r="F2505" s="64" t="s">
        <v>96</v>
      </c>
      <c r="G2505" s="64" t="s">
        <v>115</v>
      </c>
      <c r="H2505" s="64"/>
      <c r="I2505" s="64">
        <v>2265003030</v>
      </c>
      <c r="J2505" s="65" t="s">
        <v>1</v>
      </c>
      <c r="K2505" s="64" t="s">
        <v>1</v>
      </c>
      <c r="L2505" s="64" t="s">
        <v>19</v>
      </c>
      <c r="M2505" s="71" t="s">
        <v>19</v>
      </c>
      <c r="N2505" s="71">
        <v>4.6209387414475697E-4</v>
      </c>
      <c r="O2505" s="73">
        <v>4.6209387414475697E-4</v>
      </c>
      <c r="P2505" s="66" t="s">
        <v>19</v>
      </c>
      <c r="Q2505" s="71">
        <v>1.1610998666666666E-4</v>
      </c>
      <c r="R2505" s="66">
        <v>1</v>
      </c>
      <c r="S2505" s="66">
        <f t="shared" si="258"/>
        <v>1.1610998666666666E-4</v>
      </c>
      <c r="T2505" s="66">
        <f t="shared" ref="T2505:T2568" si="262">O2505-S2505</f>
        <v>3.4598388747809032E-4</v>
      </c>
      <c r="U2505" s="71">
        <v>3.1930584869999996E-4</v>
      </c>
      <c r="V2505" s="71">
        <v>3.1930584869999996E-4</v>
      </c>
      <c r="W2505" s="71" t="s">
        <v>19</v>
      </c>
      <c r="X2505" s="71">
        <v>7.9733756666666665E-5</v>
      </c>
      <c r="Y2505" s="66">
        <v>1</v>
      </c>
      <c r="Z2505" s="66">
        <f t="shared" si="259"/>
        <v>7.9733756666666665E-5</v>
      </c>
      <c r="AA2505" s="66">
        <f t="shared" si="260"/>
        <v>2.3957209203333328E-4</v>
      </c>
      <c r="AB2505" s="71">
        <v>1.2891408966000001E-2</v>
      </c>
      <c r="AC2505" s="71">
        <v>1.2891408966000001E-2</v>
      </c>
      <c r="AD2505" s="71"/>
      <c r="AE2505" s="71">
        <v>4.9864830033333326E-3</v>
      </c>
      <c r="AF2505" s="72">
        <v>1</v>
      </c>
      <c r="AG2505" s="66">
        <f t="shared" ref="AG2505:AG2568" si="263">AF2505*AE2505</f>
        <v>4.9864830033333326E-3</v>
      </c>
      <c r="AH2505" s="66">
        <f t="shared" si="261"/>
        <v>7.9049259626666687E-3</v>
      </c>
      <c r="AI2505" s="67" t="s">
        <v>71</v>
      </c>
      <c r="AJ2505" s="162"/>
      <c r="AK2505" s="162"/>
      <c r="AS2505" s="155"/>
      <c r="AT2505" s="155"/>
      <c r="AU2505" s="155"/>
      <c r="AV2505" s="155"/>
      <c r="AW2505" s="155"/>
      <c r="AX2505" s="155"/>
      <c r="AY2505" s="155"/>
      <c r="AZ2505" s="155"/>
      <c r="BA2505" s="155"/>
    </row>
    <row r="2506" spans="1:53" x14ac:dyDescent="0.25">
      <c r="A2506" s="70" t="s">
        <v>16</v>
      </c>
      <c r="B2506" s="64">
        <v>34041</v>
      </c>
      <c r="C2506" s="64" t="s">
        <v>59</v>
      </c>
      <c r="D2506" s="64" t="s">
        <v>53</v>
      </c>
      <c r="E2506" s="64" t="s">
        <v>97</v>
      </c>
      <c r="F2506" s="64" t="s">
        <v>96</v>
      </c>
      <c r="G2506" s="64" t="s">
        <v>115</v>
      </c>
      <c r="H2506" s="64"/>
      <c r="I2506" s="64">
        <v>2265003040</v>
      </c>
      <c r="J2506" s="65" t="s">
        <v>1</v>
      </c>
      <c r="K2506" s="64" t="s">
        <v>1</v>
      </c>
      <c r="L2506" s="64" t="s">
        <v>19</v>
      </c>
      <c r="M2506" s="71" t="s">
        <v>19</v>
      </c>
      <c r="N2506" s="71">
        <v>2.1193476929005301E-3</v>
      </c>
      <c r="O2506" s="73">
        <v>2.1193476929005301E-3</v>
      </c>
      <c r="P2506" s="66" t="s">
        <v>19</v>
      </c>
      <c r="Q2506" s="71">
        <v>4.7325842666666668E-4</v>
      </c>
      <c r="R2506" s="66">
        <v>1</v>
      </c>
      <c r="S2506" s="66">
        <f t="shared" si="258"/>
        <v>4.7325842666666668E-4</v>
      </c>
      <c r="T2506" s="66">
        <f t="shared" si="262"/>
        <v>1.6460892662338634E-3</v>
      </c>
      <c r="U2506" s="71">
        <v>5.0938149619999997E-4</v>
      </c>
      <c r="V2506" s="71">
        <v>5.0938149619999997E-4</v>
      </c>
      <c r="W2506" s="71" t="s">
        <v>19</v>
      </c>
      <c r="X2506" s="71">
        <v>1.5028159666666667E-4</v>
      </c>
      <c r="Y2506" s="66">
        <v>1</v>
      </c>
      <c r="Z2506" s="66">
        <f t="shared" si="259"/>
        <v>1.5028159666666667E-4</v>
      </c>
      <c r="AA2506" s="66">
        <f t="shared" si="260"/>
        <v>3.5909989953333333E-4</v>
      </c>
      <c r="AB2506" s="71">
        <v>3.6295074662999999E-2</v>
      </c>
      <c r="AC2506" s="71">
        <v>3.6295074662999999E-2</v>
      </c>
      <c r="AD2506" s="71"/>
      <c r="AE2506" s="71">
        <v>1.5130674496666668E-2</v>
      </c>
      <c r="AF2506" s="72">
        <v>1</v>
      </c>
      <c r="AG2506" s="66">
        <f t="shared" si="263"/>
        <v>1.5130674496666668E-2</v>
      </c>
      <c r="AH2506" s="66">
        <f t="shared" si="261"/>
        <v>2.1164400166333329E-2</v>
      </c>
      <c r="AI2506" s="67" t="s">
        <v>71</v>
      </c>
      <c r="AJ2506" s="162"/>
      <c r="AK2506" s="162"/>
      <c r="AS2506" s="155"/>
      <c r="AT2506" s="155"/>
      <c r="AU2506" s="155"/>
      <c r="AV2506" s="155"/>
      <c r="AW2506" s="155"/>
      <c r="AX2506" s="155"/>
      <c r="AY2506" s="155"/>
      <c r="AZ2506" s="155"/>
      <c r="BA2506" s="155"/>
    </row>
    <row r="2507" spans="1:53" x14ac:dyDescent="0.25">
      <c r="A2507" s="70" t="s">
        <v>16</v>
      </c>
      <c r="B2507" s="64">
        <v>34041</v>
      </c>
      <c r="C2507" s="64" t="s">
        <v>59</v>
      </c>
      <c r="D2507" s="64" t="s">
        <v>53</v>
      </c>
      <c r="E2507" s="64" t="s">
        <v>132</v>
      </c>
      <c r="F2507" s="64" t="s">
        <v>96</v>
      </c>
      <c r="G2507" s="64" t="s">
        <v>115</v>
      </c>
      <c r="H2507" s="64"/>
      <c r="I2507" s="64">
        <v>2265003050</v>
      </c>
      <c r="J2507" s="65" t="s">
        <v>1</v>
      </c>
      <c r="K2507" s="64" t="s">
        <v>1</v>
      </c>
      <c r="L2507" s="64" t="s">
        <v>19</v>
      </c>
      <c r="M2507" s="71" t="s">
        <v>19</v>
      </c>
      <c r="N2507" s="71">
        <v>6.2002113209319991E-5</v>
      </c>
      <c r="O2507" s="73">
        <v>6.2002113209319991E-5</v>
      </c>
      <c r="P2507" s="66" t="s">
        <v>19</v>
      </c>
      <c r="Q2507" s="71">
        <v>1.9106706666666671E-5</v>
      </c>
      <c r="R2507" s="66">
        <v>1</v>
      </c>
      <c r="S2507" s="66">
        <f t="shared" si="258"/>
        <v>1.9106706666666671E-5</v>
      </c>
      <c r="T2507" s="66">
        <f t="shared" si="262"/>
        <v>4.2895406542653317E-5</v>
      </c>
      <c r="U2507" s="71">
        <v>6.7879959672000008E-5</v>
      </c>
      <c r="V2507" s="71">
        <v>6.7879959672000008E-5</v>
      </c>
      <c r="W2507" s="71" t="s">
        <v>19</v>
      </c>
      <c r="X2507" s="71">
        <v>2.3883383333333336E-5</v>
      </c>
      <c r="Y2507" s="66">
        <v>1</v>
      </c>
      <c r="Z2507" s="66">
        <f t="shared" si="259"/>
        <v>2.3883383333333336E-5</v>
      </c>
      <c r="AA2507" s="66">
        <f t="shared" si="260"/>
        <v>4.3996576338666669E-5</v>
      </c>
      <c r="AB2507" s="71">
        <v>1.6122640709999999E-3</v>
      </c>
      <c r="AC2507" s="71">
        <v>1.6122640709999999E-3</v>
      </c>
      <c r="AD2507" s="71"/>
      <c r="AE2507" s="71">
        <v>6.4926059000000006E-4</v>
      </c>
      <c r="AF2507" s="72">
        <v>1</v>
      </c>
      <c r="AG2507" s="66">
        <f t="shared" si="263"/>
        <v>6.4926059000000006E-4</v>
      </c>
      <c r="AH2507" s="66">
        <f t="shared" si="261"/>
        <v>9.6300348099999985E-4</v>
      </c>
      <c r="AI2507" s="67" t="s">
        <v>71</v>
      </c>
      <c r="AJ2507" s="162"/>
      <c r="AK2507" s="162"/>
      <c r="AS2507" s="155"/>
      <c r="AT2507" s="155"/>
      <c r="AU2507" s="155"/>
      <c r="AV2507" s="155"/>
      <c r="AW2507" s="155"/>
      <c r="AX2507" s="155"/>
      <c r="AY2507" s="155"/>
      <c r="AZ2507" s="155"/>
      <c r="BA2507" s="155"/>
    </row>
    <row r="2508" spans="1:53" x14ac:dyDescent="0.25">
      <c r="A2508" s="70" t="s">
        <v>16</v>
      </c>
      <c r="B2508" s="64">
        <v>34041</v>
      </c>
      <c r="C2508" s="64" t="s">
        <v>59</v>
      </c>
      <c r="D2508" s="64" t="s">
        <v>53</v>
      </c>
      <c r="E2508" s="64" t="s">
        <v>133</v>
      </c>
      <c r="F2508" s="64" t="s">
        <v>96</v>
      </c>
      <c r="G2508" s="64" t="s">
        <v>115</v>
      </c>
      <c r="H2508" s="64"/>
      <c r="I2508" s="64">
        <v>2265003060</v>
      </c>
      <c r="J2508" s="65" t="s">
        <v>1</v>
      </c>
      <c r="K2508" s="64" t="s">
        <v>1</v>
      </c>
      <c r="L2508" s="64" t="s">
        <v>19</v>
      </c>
      <c r="M2508" s="71" t="s">
        <v>19</v>
      </c>
      <c r="N2508" s="71">
        <v>2.6118037598109996E-5</v>
      </c>
      <c r="O2508" s="73">
        <v>2.6118037598109996E-5</v>
      </c>
      <c r="P2508" s="66" t="s">
        <v>19</v>
      </c>
      <c r="Q2508" s="71">
        <v>6.6138600000000009E-6</v>
      </c>
      <c r="R2508" s="66">
        <v>1</v>
      </c>
      <c r="S2508" s="66">
        <f t="shared" si="258"/>
        <v>6.6138600000000009E-6</v>
      </c>
      <c r="T2508" s="66">
        <f t="shared" si="262"/>
        <v>1.9504177598109994E-5</v>
      </c>
      <c r="U2508" s="71">
        <v>9.519367141E-6</v>
      </c>
      <c r="V2508" s="71">
        <v>9.519367141E-6</v>
      </c>
      <c r="W2508" s="71" t="s">
        <v>19</v>
      </c>
      <c r="X2508" s="71">
        <v>2.2046200000000002E-6</v>
      </c>
      <c r="Y2508" s="66">
        <v>1</v>
      </c>
      <c r="Z2508" s="66">
        <f t="shared" si="259"/>
        <v>2.2046200000000002E-6</v>
      </c>
      <c r="AA2508" s="66">
        <f t="shared" si="260"/>
        <v>7.3147471409999994E-6</v>
      </c>
      <c r="AB2508" s="71">
        <v>8.4125247010000007E-4</v>
      </c>
      <c r="AC2508" s="71">
        <v>8.4125247010000007E-4</v>
      </c>
      <c r="AD2508" s="71"/>
      <c r="AE2508" s="71">
        <v>3.5310663666666666E-4</v>
      </c>
      <c r="AF2508" s="72">
        <v>1</v>
      </c>
      <c r="AG2508" s="66">
        <f t="shared" si="263"/>
        <v>3.5310663666666666E-4</v>
      </c>
      <c r="AH2508" s="66">
        <f t="shared" si="261"/>
        <v>4.8814583343333341E-4</v>
      </c>
      <c r="AI2508" s="67" t="s">
        <v>71</v>
      </c>
      <c r="AJ2508" s="162"/>
      <c r="AK2508" s="162"/>
      <c r="AS2508" s="155"/>
      <c r="AT2508" s="155"/>
      <c r="AU2508" s="155"/>
      <c r="AV2508" s="155"/>
      <c r="AW2508" s="155"/>
      <c r="AX2508" s="155"/>
      <c r="AY2508" s="155"/>
      <c r="AZ2508" s="155"/>
      <c r="BA2508" s="155"/>
    </row>
    <row r="2509" spans="1:53" x14ac:dyDescent="0.25">
      <c r="A2509" s="70" t="s">
        <v>16</v>
      </c>
      <c r="B2509" s="64">
        <v>34041</v>
      </c>
      <c r="C2509" s="64" t="s">
        <v>59</v>
      </c>
      <c r="D2509" s="64" t="s">
        <v>53</v>
      </c>
      <c r="E2509" s="64" t="s">
        <v>134</v>
      </c>
      <c r="F2509" s="64" t="s">
        <v>96</v>
      </c>
      <c r="G2509" s="64" t="s">
        <v>115</v>
      </c>
      <c r="H2509" s="64"/>
      <c r="I2509" s="64">
        <v>2265003070</v>
      </c>
      <c r="J2509" s="65" t="s">
        <v>1</v>
      </c>
      <c r="K2509" s="64" t="s">
        <v>1</v>
      </c>
      <c r="L2509" s="64" t="s">
        <v>19</v>
      </c>
      <c r="M2509" s="71" t="s">
        <v>19</v>
      </c>
      <c r="N2509" s="71">
        <v>4.3696963648171991E-5</v>
      </c>
      <c r="O2509" s="73">
        <v>4.3696963648171991E-5</v>
      </c>
      <c r="P2509" s="66" t="s">
        <v>19</v>
      </c>
      <c r="Q2509" s="71">
        <v>8.8184800000000007E-6</v>
      </c>
      <c r="R2509" s="66">
        <v>1</v>
      </c>
      <c r="S2509" s="66">
        <f t="shared" si="258"/>
        <v>8.8184800000000007E-6</v>
      </c>
      <c r="T2509" s="66">
        <f t="shared" si="262"/>
        <v>3.4878483648171988E-5</v>
      </c>
      <c r="U2509" s="71">
        <v>8.0445242539999999E-5</v>
      </c>
      <c r="V2509" s="71">
        <v>8.0445242539999999E-5</v>
      </c>
      <c r="W2509" s="71" t="s">
        <v>19</v>
      </c>
      <c r="X2509" s="71">
        <v>2.6088003333333333E-5</v>
      </c>
      <c r="Y2509" s="66">
        <v>1</v>
      </c>
      <c r="Z2509" s="66">
        <f t="shared" si="259"/>
        <v>2.6088003333333333E-5</v>
      </c>
      <c r="AA2509" s="66">
        <f t="shared" si="260"/>
        <v>5.4357239206666663E-5</v>
      </c>
      <c r="AB2509" s="71">
        <v>1.0519512442E-3</v>
      </c>
      <c r="AC2509" s="71">
        <v>1.0519512442E-3</v>
      </c>
      <c r="AD2509" s="71"/>
      <c r="AE2509" s="71">
        <v>2.7998674E-4</v>
      </c>
      <c r="AF2509" s="72">
        <v>1</v>
      </c>
      <c r="AG2509" s="66">
        <f t="shared" si="263"/>
        <v>2.7998674E-4</v>
      </c>
      <c r="AH2509" s="66">
        <f t="shared" si="261"/>
        <v>7.7196450420000009E-4</v>
      </c>
      <c r="AI2509" s="67" t="s">
        <v>71</v>
      </c>
      <c r="AJ2509" s="162"/>
      <c r="AK2509" s="162"/>
      <c r="AS2509" s="155"/>
      <c r="AT2509" s="155"/>
      <c r="AU2509" s="155"/>
      <c r="AV2509" s="155"/>
      <c r="AW2509" s="155"/>
      <c r="AX2509" s="155"/>
      <c r="AY2509" s="155"/>
      <c r="AZ2509" s="155"/>
      <c r="BA2509" s="155"/>
    </row>
    <row r="2510" spans="1:53" x14ac:dyDescent="0.25">
      <c r="A2510" s="70" t="s">
        <v>16</v>
      </c>
      <c r="B2510" s="64">
        <v>34041</v>
      </c>
      <c r="C2510" s="64" t="s">
        <v>59</v>
      </c>
      <c r="D2510" s="64" t="s">
        <v>53</v>
      </c>
      <c r="E2510" s="64" t="s">
        <v>135</v>
      </c>
      <c r="F2510" s="64" t="s">
        <v>99</v>
      </c>
      <c r="G2510" s="64" t="s">
        <v>115</v>
      </c>
      <c r="H2510" s="64"/>
      <c r="I2510" s="64">
        <v>2265004010</v>
      </c>
      <c r="J2510" s="65" t="s">
        <v>1</v>
      </c>
      <c r="K2510" s="64" t="s">
        <v>1</v>
      </c>
      <c r="L2510" s="64" t="s">
        <v>19</v>
      </c>
      <c r="M2510" s="71" t="s">
        <v>19</v>
      </c>
      <c r="N2510" s="71">
        <v>9.6322894726615038E-2</v>
      </c>
      <c r="O2510" s="73">
        <v>9.6322894726615038E-2</v>
      </c>
      <c r="P2510" s="66" t="s">
        <v>19</v>
      </c>
      <c r="Q2510" s="71">
        <v>3.8835116173333337E-2</v>
      </c>
      <c r="R2510" s="66">
        <v>1</v>
      </c>
      <c r="S2510" s="66">
        <f t="shared" si="258"/>
        <v>3.8835116173333337E-2</v>
      </c>
      <c r="T2510" s="66">
        <f t="shared" si="262"/>
        <v>5.7487778553281701E-2</v>
      </c>
      <c r="U2510" s="71">
        <v>8.6775939570000009E-3</v>
      </c>
      <c r="V2510" s="71">
        <v>8.6775939570000009E-3</v>
      </c>
      <c r="W2510" s="71" t="s">
        <v>19</v>
      </c>
      <c r="X2510" s="71">
        <v>4.9967712299999996E-3</v>
      </c>
      <c r="Y2510" s="66">
        <v>1</v>
      </c>
      <c r="Z2510" s="66">
        <f t="shared" si="259"/>
        <v>4.9967712299999996E-3</v>
      </c>
      <c r="AA2510" s="66">
        <f t="shared" si="260"/>
        <v>3.6808227270000013E-3</v>
      </c>
      <c r="AB2510" s="71">
        <v>0.81270711513999994</v>
      </c>
      <c r="AC2510" s="71">
        <v>0.81270711513999994</v>
      </c>
      <c r="AD2510" s="71"/>
      <c r="AE2510" s="71">
        <v>0.44612139165000003</v>
      </c>
      <c r="AF2510" s="72">
        <v>1</v>
      </c>
      <c r="AG2510" s="66">
        <f t="shared" si="263"/>
        <v>0.44612139165000003</v>
      </c>
      <c r="AH2510" s="66">
        <f t="shared" si="261"/>
        <v>0.3665857234899999</v>
      </c>
      <c r="AI2510" s="67" t="s">
        <v>71</v>
      </c>
      <c r="AJ2510" s="162"/>
      <c r="AK2510" s="162"/>
      <c r="AS2510" s="155"/>
      <c r="AT2510" s="155"/>
      <c r="AU2510" s="155"/>
      <c r="AV2510" s="155"/>
      <c r="AW2510" s="155"/>
      <c r="AX2510" s="155"/>
      <c r="AY2510" s="155"/>
      <c r="AZ2510" s="155"/>
      <c r="BA2510" s="155"/>
    </row>
    <row r="2511" spans="1:53" x14ac:dyDescent="0.25">
      <c r="A2511" s="70" t="s">
        <v>16</v>
      </c>
      <c r="B2511" s="64">
        <v>34041</v>
      </c>
      <c r="C2511" s="64" t="s">
        <v>59</v>
      </c>
      <c r="D2511" s="64" t="s">
        <v>53</v>
      </c>
      <c r="E2511" s="64" t="s">
        <v>135</v>
      </c>
      <c r="F2511" s="64" t="s">
        <v>100</v>
      </c>
      <c r="G2511" s="64" t="s">
        <v>115</v>
      </c>
      <c r="H2511" s="64"/>
      <c r="I2511" s="64">
        <v>2265004011</v>
      </c>
      <c r="J2511" s="65" t="s">
        <v>1</v>
      </c>
      <c r="K2511" s="64" t="s">
        <v>1</v>
      </c>
      <c r="L2511" s="64" t="s">
        <v>19</v>
      </c>
      <c r="M2511" s="71" t="s">
        <v>19</v>
      </c>
      <c r="N2511" s="71">
        <v>4.8497877182880497E-2</v>
      </c>
      <c r="O2511" s="73">
        <v>4.8497877182880497E-2</v>
      </c>
      <c r="P2511" s="66" t="s">
        <v>19</v>
      </c>
      <c r="Q2511" s="71">
        <v>2.6669288140000001E-2</v>
      </c>
      <c r="R2511" s="66">
        <v>1</v>
      </c>
      <c r="S2511" s="66">
        <f t="shared" si="258"/>
        <v>2.6669288140000001E-2</v>
      </c>
      <c r="T2511" s="66">
        <f t="shared" si="262"/>
        <v>2.1828589042880497E-2</v>
      </c>
      <c r="U2511" s="71">
        <v>6.7585182042999995E-3</v>
      </c>
      <c r="V2511" s="71">
        <v>6.7585182042999995E-3</v>
      </c>
      <c r="W2511" s="71" t="s">
        <v>19</v>
      </c>
      <c r="X2511" s="71">
        <v>4.7388306900000001E-3</v>
      </c>
      <c r="Y2511" s="66">
        <v>1</v>
      </c>
      <c r="Z2511" s="66">
        <f t="shared" si="259"/>
        <v>4.7388306900000001E-3</v>
      </c>
      <c r="AA2511" s="66">
        <f t="shared" si="260"/>
        <v>2.0196875142999993E-3</v>
      </c>
      <c r="AB2511" s="71">
        <v>0.48022894532999999</v>
      </c>
      <c r="AC2511" s="71">
        <v>0.48022894532999999</v>
      </c>
      <c r="AD2511" s="71"/>
      <c r="AE2511" s="71">
        <v>0.43047557094666661</v>
      </c>
      <c r="AF2511" s="72">
        <v>1</v>
      </c>
      <c r="AG2511" s="66">
        <f t="shared" si="263"/>
        <v>0.43047557094666661</v>
      </c>
      <c r="AH2511" s="66">
        <f t="shared" si="261"/>
        <v>4.9753374383333382E-2</v>
      </c>
      <c r="AI2511" s="67" t="s">
        <v>71</v>
      </c>
      <c r="AJ2511" s="162"/>
      <c r="AK2511" s="162"/>
      <c r="AS2511" s="155"/>
      <c r="AT2511" s="155"/>
      <c r="AU2511" s="155"/>
      <c r="AV2511" s="155"/>
      <c r="AW2511" s="155"/>
      <c r="AX2511" s="155"/>
      <c r="AY2511" s="155"/>
      <c r="AZ2511" s="155"/>
      <c r="BA2511" s="155"/>
    </row>
    <row r="2512" spans="1:53" x14ac:dyDescent="0.25">
      <c r="A2512" s="70" t="s">
        <v>16</v>
      </c>
      <c r="B2512" s="64">
        <v>34041</v>
      </c>
      <c r="C2512" s="64" t="s">
        <v>59</v>
      </c>
      <c r="D2512" s="64" t="s">
        <v>53</v>
      </c>
      <c r="E2512" s="64" t="s">
        <v>98</v>
      </c>
      <c r="F2512" s="64" t="s">
        <v>99</v>
      </c>
      <c r="G2512" s="64" t="s">
        <v>115</v>
      </c>
      <c r="H2512" s="64"/>
      <c r="I2512" s="64">
        <v>2265004015</v>
      </c>
      <c r="J2512" s="65" t="s">
        <v>1</v>
      </c>
      <c r="K2512" s="64" t="s">
        <v>1</v>
      </c>
      <c r="L2512" s="64" t="s">
        <v>19</v>
      </c>
      <c r="M2512" s="71" t="s">
        <v>19</v>
      </c>
      <c r="N2512" s="71">
        <v>8.1364268861000011E-3</v>
      </c>
      <c r="O2512" s="73">
        <v>8.1364268861000011E-3</v>
      </c>
      <c r="P2512" s="66" t="s">
        <v>19</v>
      </c>
      <c r="Q2512" s="71">
        <v>3.3870311933333337E-3</v>
      </c>
      <c r="R2512" s="66">
        <v>1</v>
      </c>
      <c r="S2512" s="66">
        <f t="shared" si="258"/>
        <v>3.3870311933333337E-3</v>
      </c>
      <c r="T2512" s="66">
        <f t="shared" si="262"/>
        <v>4.749395692766667E-3</v>
      </c>
      <c r="U2512" s="71">
        <v>7.2947267000000003E-4</v>
      </c>
      <c r="V2512" s="71">
        <v>7.2947267000000003E-4</v>
      </c>
      <c r="W2512" s="71" t="s">
        <v>19</v>
      </c>
      <c r="X2512" s="71">
        <v>4.1851036333333328E-4</v>
      </c>
      <c r="Y2512" s="66">
        <v>1</v>
      </c>
      <c r="Z2512" s="66">
        <f t="shared" si="259"/>
        <v>4.1851036333333328E-4</v>
      </c>
      <c r="AA2512" s="66">
        <f t="shared" si="260"/>
        <v>3.1096230666666675E-4</v>
      </c>
      <c r="AB2512" s="71">
        <v>6.8192198999999995E-2</v>
      </c>
      <c r="AC2512" s="71">
        <v>6.8192198999999995E-2</v>
      </c>
      <c r="AD2512" s="71"/>
      <c r="AE2512" s="71">
        <v>3.7379699536666672E-2</v>
      </c>
      <c r="AF2512" s="72">
        <v>1</v>
      </c>
      <c r="AG2512" s="66">
        <f t="shared" si="263"/>
        <v>3.7379699536666672E-2</v>
      </c>
      <c r="AH2512" s="66">
        <f t="shared" si="261"/>
        <v>3.0812499463333323E-2</v>
      </c>
      <c r="AI2512" s="67" t="s">
        <v>71</v>
      </c>
      <c r="AJ2512" s="162"/>
      <c r="AK2512" s="162"/>
      <c r="AS2512" s="155"/>
      <c r="AT2512" s="155"/>
      <c r="AU2512" s="155"/>
      <c r="AV2512" s="155"/>
      <c r="AW2512" s="155"/>
      <c r="AX2512" s="155"/>
      <c r="AY2512" s="155"/>
      <c r="AZ2512" s="155"/>
      <c r="BA2512" s="155"/>
    </row>
    <row r="2513" spans="1:53" x14ac:dyDescent="0.25">
      <c r="A2513" s="70" t="s">
        <v>16</v>
      </c>
      <c r="B2513" s="64">
        <v>34041</v>
      </c>
      <c r="C2513" s="64" t="s">
        <v>59</v>
      </c>
      <c r="D2513" s="64" t="s">
        <v>53</v>
      </c>
      <c r="E2513" s="64" t="s">
        <v>98</v>
      </c>
      <c r="F2513" s="64" t="s">
        <v>100</v>
      </c>
      <c r="G2513" s="64" t="s">
        <v>115</v>
      </c>
      <c r="H2513" s="64"/>
      <c r="I2513" s="64">
        <v>2265004016</v>
      </c>
      <c r="J2513" s="65" t="s">
        <v>1</v>
      </c>
      <c r="K2513" s="64" t="s">
        <v>1</v>
      </c>
      <c r="L2513" s="64" t="s">
        <v>19</v>
      </c>
      <c r="M2513" s="71" t="s">
        <v>19</v>
      </c>
      <c r="N2513" s="71">
        <v>2.9127109806000001E-2</v>
      </c>
      <c r="O2513" s="73">
        <v>2.9127109806000001E-2</v>
      </c>
      <c r="P2513" s="66" t="s">
        <v>19</v>
      </c>
      <c r="Q2513" s="71">
        <v>1.6129734793333333E-2</v>
      </c>
      <c r="R2513" s="66">
        <v>1</v>
      </c>
      <c r="S2513" s="66">
        <f t="shared" si="258"/>
        <v>1.6129734793333333E-2</v>
      </c>
      <c r="T2513" s="66">
        <f t="shared" si="262"/>
        <v>1.2997375012666668E-2</v>
      </c>
      <c r="U2513" s="71">
        <v>3.6533160999999998E-3</v>
      </c>
      <c r="V2513" s="71">
        <v>3.6533160999999998E-3</v>
      </c>
      <c r="W2513" s="71" t="s">
        <v>19</v>
      </c>
      <c r="X2513" s="71">
        <v>2.4574164266666664E-3</v>
      </c>
      <c r="Y2513" s="66">
        <v>1</v>
      </c>
      <c r="Z2513" s="66">
        <f t="shared" si="259"/>
        <v>2.4574164266666664E-3</v>
      </c>
      <c r="AA2513" s="66">
        <f t="shared" si="260"/>
        <v>1.1958996733333334E-3</v>
      </c>
      <c r="AB2513" s="71">
        <v>0.31477981999999999</v>
      </c>
      <c r="AC2513" s="71">
        <v>0.31477981999999999</v>
      </c>
      <c r="AD2513" s="71"/>
      <c r="AE2513" s="71">
        <v>0.22256961671999997</v>
      </c>
      <c r="AF2513" s="72">
        <v>1</v>
      </c>
      <c r="AG2513" s="66">
        <f t="shared" si="263"/>
        <v>0.22256961671999997</v>
      </c>
      <c r="AH2513" s="66">
        <f t="shared" si="261"/>
        <v>9.2210203280000014E-2</v>
      </c>
      <c r="AI2513" s="67" t="s">
        <v>71</v>
      </c>
      <c r="AJ2513" s="162"/>
      <c r="AK2513" s="162"/>
      <c r="AS2513" s="155"/>
      <c r="AT2513" s="155"/>
      <c r="AU2513" s="155"/>
      <c r="AV2513" s="155"/>
      <c r="AW2513" s="155"/>
      <c r="AX2513" s="155"/>
      <c r="AY2513" s="155"/>
      <c r="AZ2513" s="155"/>
      <c r="BA2513" s="155"/>
    </row>
    <row r="2514" spans="1:53" x14ac:dyDescent="0.25">
      <c r="A2514" s="70" t="s">
        <v>16</v>
      </c>
      <c r="B2514" s="64">
        <v>34041</v>
      </c>
      <c r="C2514" s="64" t="s">
        <v>59</v>
      </c>
      <c r="D2514" s="64" t="s">
        <v>53</v>
      </c>
      <c r="E2514" s="64" t="s">
        <v>102</v>
      </c>
      <c r="F2514" s="64" t="s">
        <v>99</v>
      </c>
      <c r="G2514" s="64" t="s">
        <v>115</v>
      </c>
      <c r="H2514" s="64"/>
      <c r="I2514" s="64">
        <v>2265004025</v>
      </c>
      <c r="J2514" s="65" t="s">
        <v>1</v>
      </c>
      <c r="K2514" s="64" t="s">
        <v>1</v>
      </c>
      <c r="L2514" s="64" t="s">
        <v>19</v>
      </c>
      <c r="M2514" s="71" t="s">
        <v>19</v>
      </c>
      <c r="N2514" s="71">
        <v>4.9786075181000003E-4</v>
      </c>
      <c r="O2514" s="73">
        <v>4.9786075181000003E-4</v>
      </c>
      <c r="P2514" s="66" t="s">
        <v>19</v>
      </c>
      <c r="Q2514" s="71">
        <v>2.4985693333333332E-4</v>
      </c>
      <c r="R2514" s="66">
        <v>1</v>
      </c>
      <c r="S2514" s="66">
        <f t="shared" si="258"/>
        <v>2.4985693333333332E-4</v>
      </c>
      <c r="T2514" s="66">
        <f t="shared" si="262"/>
        <v>2.4800381847666671E-4</v>
      </c>
      <c r="U2514" s="71">
        <v>4.5563749E-5</v>
      </c>
      <c r="V2514" s="71">
        <v>4.5563749E-5</v>
      </c>
      <c r="W2514" s="71" t="s">
        <v>19</v>
      </c>
      <c r="X2514" s="71">
        <v>2.6455440000000004E-5</v>
      </c>
      <c r="Y2514" s="66">
        <v>1</v>
      </c>
      <c r="Z2514" s="66">
        <f t="shared" si="259"/>
        <v>2.6455440000000004E-5</v>
      </c>
      <c r="AA2514" s="66">
        <f t="shared" si="260"/>
        <v>1.9108308999999996E-5</v>
      </c>
      <c r="AB2514" s="71">
        <v>3.9031317E-3</v>
      </c>
      <c r="AC2514" s="71">
        <v>3.9031317E-3</v>
      </c>
      <c r="AD2514" s="71"/>
      <c r="AE2514" s="71">
        <v>2.3945847566666668E-3</v>
      </c>
      <c r="AF2514" s="72">
        <v>1</v>
      </c>
      <c r="AG2514" s="66">
        <f t="shared" si="263"/>
        <v>2.3945847566666668E-3</v>
      </c>
      <c r="AH2514" s="66">
        <f t="shared" si="261"/>
        <v>1.5085469433333333E-3</v>
      </c>
      <c r="AI2514" s="67" t="s">
        <v>71</v>
      </c>
      <c r="AJ2514" s="162"/>
      <c r="AK2514" s="162"/>
      <c r="AS2514" s="155"/>
      <c r="AT2514" s="155"/>
      <c r="AU2514" s="155"/>
      <c r="AV2514" s="155"/>
      <c r="AW2514" s="155"/>
      <c r="AX2514" s="155"/>
      <c r="AY2514" s="155"/>
      <c r="AZ2514" s="155"/>
      <c r="BA2514" s="155"/>
    </row>
    <row r="2515" spans="1:53" x14ac:dyDescent="0.25">
      <c r="A2515" s="70" t="s">
        <v>16</v>
      </c>
      <c r="B2515" s="64">
        <v>34041</v>
      </c>
      <c r="C2515" s="64" t="s">
        <v>59</v>
      </c>
      <c r="D2515" s="64" t="s">
        <v>53</v>
      </c>
      <c r="E2515" s="64" t="s">
        <v>102</v>
      </c>
      <c r="F2515" s="64" t="s">
        <v>100</v>
      </c>
      <c r="G2515" s="64" t="s">
        <v>115</v>
      </c>
      <c r="H2515" s="64"/>
      <c r="I2515" s="64">
        <v>2265004026</v>
      </c>
      <c r="J2515" s="65" t="s">
        <v>1</v>
      </c>
      <c r="K2515" s="64" t="s">
        <v>1</v>
      </c>
      <c r="L2515" s="64" t="s">
        <v>19</v>
      </c>
      <c r="M2515" s="71" t="s">
        <v>19</v>
      </c>
      <c r="N2515" s="71">
        <v>9.9373464464099989E-4</v>
      </c>
      <c r="O2515" s="73">
        <v>9.9373464464099989E-4</v>
      </c>
      <c r="P2515" s="66" t="s">
        <v>19</v>
      </c>
      <c r="Q2515" s="71">
        <v>7.1760381000000005E-4</v>
      </c>
      <c r="R2515" s="66">
        <v>1</v>
      </c>
      <c r="S2515" s="66">
        <f t="shared" si="258"/>
        <v>7.1760381000000005E-4</v>
      </c>
      <c r="T2515" s="66">
        <f t="shared" si="262"/>
        <v>2.7613083464099984E-4</v>
      </c>
      <c r="U2515" s="71">
        <v>1.623418375E-4</v>
      </c>
      <c r="V2515" s="71">
        <v>1.623418375E-4</v>
      </c>
      <c r="W2515" s="71" t="s">
        <v>19</v>
      </c>
      <c r="X2515" s="71">
        <v>1.0876125333333333E-4</v>
      </c>
      <c r="Y2515" s="66">
        <v>1</v>
      </c>
      <c r="Z2515" s="66">
        <f t="shared" si="259"/>
        <v>1.0876125333333333E-4</v>
      </c>
      <c r="AA2515" s="66">
        <f t="shared" si="260"/>
        <v>5.3580584166666671E-5</v>
      </c>
      <c r="AB2515" s="71">
        <v>1.3101833920000002E-2</v>
      </c>
      <c r="AC2515" s="71">
        <v>1.3101833920000002E-2</v>
      </c>
      <c r="AD2515" s="71"/>
      <c r="AE2515" s="71">
        <v>1.2455368126666666E-2</v>
      </c>
      <c r="AF2515" s="72">
        <v>1</v>
      </c>
      <c r="AG2515" s="66">
        <f t="shared" si="263"/>
        <v>1.2455368126666666E-2</v>
      </c>
      <c r="AH2515" s="66">
        <f t="shared" si="261"/>
        <v>6.4646579333333537E-4</v>
      </c>
      <c r="AI2515" s="67" t="s">
        <v>71</v>
      </c>
      <c r="AJ2515" s="162"/>
      <c r="AK2515" s="162"/>
      <c r="AS2515" s="155"/>
      <c r="AT2515" s="155"/>
      <c r="AU2515" s="155"/>
      <c r="AV2515" s="155"/>
      <c r="AW2515" s="155"/>
      <c r="AX2515" s="155"/>
      <c r="AY2515" s="155"/>
      <c r="AZ2515" s="155"/>
      <c r="BA2515" s="155"/>
    </row>
    <row r="2516" spans="1:53" x14ac:dyDescent="0.25">
      <c r="A2516" s="70" t="s">
        <v>16</v>
      </c>
      <c r="B2516" s="64">
        <v>34041</v>
      </c>
      <c r="C2516" s="64" t="s">
        <v>59</v>
      </c>
      <c r="D2516" s="64" t="s">
        <v>53</v>
      </c>
      <c r="E2516" s="64" t="s">
        <v>103</v>
      </c>
      <c r="F2516" s="64" t="s">
        <v>99</v>
      </c>
      <c r="G2516" s="64" t="s">
        <v>115</v>
      </c>
      <c r="H2516" s="64"/>
      <c r="I2516" s="64">
        <v>2265004030</v>
      </c>
      <c r="J2516" s="65" t="s">
        <v>1</v>
      </c>
      <c r="K2516" s="64" t="s">
        <v>1</v>
      </c>
      <c r="L2516" s="64" t="s">
        <v>19</v>
      </c>
      <c r="M2516" s="71" t="s">
        <v>19</v>
      </c>
      <c r="N2516" s="71">
        <v>9.1037707128000011E-4</v>
      </c>
      <c r="O2516" s="73">
        <v>9.1037707128000011E-4</v>
      </c>
      <c r="P2516" s="66" t="s">
        <v>19</v>
      </c>
      <c r="Q2516" s="71">
        <v>3.2113964666666663E-4</v>
      </c>
      <c r="R2516" s="66">
        <v>1</v>
      </c>
      <c r="S2516" s="66">
        <f t="shared" si="258"/>
        <v>3.2113964666666663E-4</v>
      </c>
      <c r="T2516" s="66">
        <f t="shared" si="262"/>
        <v>5.8923742461333348E-4</v>
      </c>
      <c r="U2516" s="71">
        <v>8.6961131999999997E-5</v>
      </c>
      <c r="V2516" s="71">
        <v>8.6961131999999997E-5</v>
      </c>
      <c r="W2516" s="71" t="s">
        <v>19</v>
      </c>
      <c r="X2516" s="71">
        <v>5.0338823333333339E-5</v>
      </c>
      <c r="Y2516" s="66">
        <v>1</v>
      </c>
      <c r="Z2516" s="66">
        <f t="shared" si="259"/>
        <v>5.0338823333333339E-5</v>
      </c>
      <c r="AA2516" s="66">
        <f t="shared" si="260"/>
        <v>3.6622308666666658E-5</v>
      </c>
      <c r="AB2516" s="71">
        <v>7.4421577000000003E-3</v>
      </c>
      <c r="AC2516" s="71">
        <v>7.4421577000000003E-3</v>
      </c>
      <c r="AD2516" s="71"/>
      <c r="AE2516" s="71">
        <v>4.5676052033333326E-3</v>
      </c>
      <c r="AF2516" s="72">
        <v>1</v>
      </c>
      <c r="AG2516" s="66">
        <f t="shared" si="263"/>
        <v>4.5676052033333326E-3</v>
      </c>
      <c r="AH2516" s="66">
        <f t="shared" si="261"/>
        <v>2.8745524966666677E-3</v>
      </c>
      <c r="AI2516" s="67" t="s">
        <v>71</v>
      </c>
      <c r="AJ2516" s="162"/>
      <c r="AK2516" s="162"/>
      <c r="AS2516" s="155"/>
      <c r="AT2516" s="155"/>
      <c r="AU2516" s="155"/>
      <c r="AV2516" s="155"/>
      <c r="AW2516" s="155"/>
      <c r="AX2516" s="155"/>
      <c r="AY2516" s="155"/>
      <c r="AZ2516" s="155"/>
      <c r="BA2516" s="155"/>
    </row>
    <row r="2517" spans="1:53" x14ac:dyDescent="0.25">
      <c r="A2517" s="70" t="s">
        <v>16</v>
      </c>
      <c r="B2517" s="64">
        <v>34041</v>
      </c>
      <c r="C2517" s="64" t="s">
        <v>59</v>
      </c>
      <c r="D2517" s="64" t="s">
        <v>53</v>
      </c>
      <c r="E2517" s="64" t="s">
        <v>103</v>
      </c>
      <c r="F2517" s="64" t="s">
        <v>100</v>
      </c>
      <c r="G2517" s="64" t="s">
        <v>115</v>
      </c>
      <c r="H2517" s="64"/>
      <c r="I2517" s="64">
        <v>2265004031</v>
      </c>
      <c r="J2517" s="65" t="s">
        <v>1</v>
      </c>
      <c r="K2517" s="64" t="s">
        <v>1</v>
      </c>
      <c r="L2517" s="64" t="s">
        <v>19</v>
      </c>
      <c r="M2517" s="71" t="s">
        <v>19</v>
      </c>
      <c r="N2517" s="71">
        <v>2.11534818373042E-2</v>
      </c>
      <c r="O2517" s="73">
        <v>2.11534818373042E-2</v>
      </c>
      <c r="P2517" s="66" t="s">
        <v>19</v>
      </c>
      <c r="Q2517" s="71">
        <v>1.6764297916666667E-2</v>
      </c>
      <c r="R2517" s="66">
        <v>1</v>
      </c>
      <c r="S2517" s="66">
        <f t="shared" si="258"/>
        <v>1.6764297916666667E-2</v>
      </c>
      <c r="T2517" s="66">
        <f t="shared" si="262"/>
        <v>4.3891839206375328E-3</v>
      </c>
      <c r="U2517" s="71">
        <v>8.7425534040000003E-3</v>
      </c>
      <c r="V2517" s="71">
        <v>8.7425534040000003E-3</v>
      </c>
      <c r="W2517" s="71" t="s">
        <v>19</v>
      </c>
      <c r="X2517" s="71">
        <v>4.8894797233333329E-3</v>
      </c>
      <c r="Y2517" s="66">
        <v>1</v>
      </c>
      <c r="Z2517" s="66">
        <f t="shared" si="259"/>
        <v>4.8894797233333329E-3</v>
      </c>
      <c r="AA2517" s="66">
        <f t="shared" si="260"/>
        <v>3.8530736806666674E-3</v>
      </c>
      <c r="AB2517" s="71">
        <v>0.55599099017999998</v>
      </c>
      <c r="AC2517" s="71">
        <v>0.55599099017999998</v>
      </c>
      <c r="AD2517" s="71"/>
      <c r="AE2517" s="71">
        <v>0.5366416191033333</v>
      </c>
      <c r="AF2517" s="72">
        <v>1</v>
      </c>
      <c r="AG2517" s="66">
        <f t="shared" si="263"/>
        <v>0.5366416191033333</v>
      </c>
      <c r="AH2517" s="66">
        <f t="shared" si="261"/>
        <v>1.9349371076666677E-2</v>
      </c>
      <c r="AI2517" s="67" t="s">
        <v>71</v>
      </c>
      <c r="AJ2517" s="162"/>
      <c r="AK2517" s="162"/>
      <c r="AS2517" s="155"/>
      <c r="AT2517" s="155"/>
      <c r="AU2517" s="155"/>
      <c r="AV2517" s="155"/>
      <c r="AW2517" s="155"/>
      <c r="AX2517" s="155"/>
      <c r="AY2517" s="155"/>
      <c r="AZ2517" s="155"/>
      <c r="BA2517" s="155"/>
    </row>
    <row r="2518" spans="1:53" x14ac:dyDescent="0.25">
      <c r="A2518" s="70" t="s">
        <v>16</v>
      </c>
      <c r="B2518" s="64">
        <v>34041</v>
      </c>
      <c r="C2518" s="64" t="s">
        <v>59</v>
      </c>
      <c r="D2518" s="64" t="s">
        <v>53</v>
      </c>
      <c r="E2518" s="64" t="s">
        <v>104</v>
      </c>
      <c r="F2518" s="64" t="s">
        <v>99</v>
      </c>
      <c r="G2518" s="64" t="s">
        <v>115</v>
      </c>
      <c r="H2518" s="64"/>
      <c r="I2518" s="64">
        <v>2265004035</v>
      </c>
      <c r="J2518" s="65" t="s">
        <v>1</v>
      </c>
      <c r="K2518" s="64" t="s">
        <v>1</v>
      </c>
      <c r="L2518" s="64" t="s">
        <v>19</v>
      </c>
      <c r="M2518" s="71" t="s">
        <v>19</v>
      </c>
      <c r="N2518" s="71">
        <v>4.1855922729999995E-3</v>
      </c>
      <c r="O2518" s="73">
        <v>4.1855922729999995E-3</v>
      </c>
      <c r="P2518" s="66" t="s">
        <v>19</v>
      </c>
      <c r="Q2518" s="71">
        <v>1.4443935366666666E-3</v>
      </c>
      <c r="R2518" s="66">
        <v>1</v>
      </c>
      <c r="S2518" s="66">
        <f t="shared" si="258"/>
        <v>1.4443935366666666E-3</v>
      </c>
      <c r="T2518" s="66">
        <f t="shared" si="262"/>
        <v>2.7411987363333331E-3</v>
      </c>
      <c r="U2518" s="71">
        <v>0</v>
      </c>
      <c r="V2518" s="71">
        <v>0</v>
      </c>
      <c r="W2518" s="71" t="s">
        <v>19</v>
      </c>
      <c r="X2518" s="71">
        <v>0</v>
      </c>
      <c r="Y2518" s="66">
        <v>1</v>
      </c>
      <c r="Z2518" s="66">
        <f t="shared" si="259"/>
        <v>0</v>
      </c>
      <c r="AA2518" s="66">
        <f t="shared" si="260"/>
        <v>0</v>
      </c>
      <c r="AB2518" s="71">
        <v>0</v>
      </c>
      <c r="AC2518" s="71">
        <v>0</v>
      </c>
      <c r="AD2518" s="71"/>
      <c r="AE2518" s="71">
        <v>0</v>
      </c>
      <c r="AF2518" s="72">
        <v>1</v>
      </c>
      <c r="AG2518" s="66">
        <f t="shared" si="263"/>
        <v>0</v>
      </c>
      <c r="AH2518" s="66">
        <f t="shared" si="261"/>
        <v>0</v>
      </c>
      <c r="AI2518" s="67" t="s">
        <v>71</v>
      </c>
      <c r="AJ2518" s="162"/>
      <c r="AK2518" s="162"/>
      <c r="AS2518" s="155"/>
      <c r="AT2518" s="155"/>
      <c r="AU2518" s="155"/>
      <c r="AV2518" s="155"/>
      <c r="AW2518" s="155"/>
      <c r="AX2518" s="155"/>
      <c r="AY2518" s="155"/>
      <c r="AZ2518" s="155"/>
      <c r="BA2518" s="155"/>
    </row>
    <row r="2519" spans="1:53" x14ac:dyDescent="0.25">
      <c r="A2519" s="70" t="s">
        <v>16</v>
      </c>
      <c r="B2519" s="64">
        <v>34041</v>
      </c>
      <c r="C2519" s="64" t="s">
        <v>59</v>
      </c>
      <c r="D2519" s="64" t="s">
        <v>53</v>
      </c>
      <c r="E2519" s="64" t="s">
        <v>104</v>
      </c>
      <c r="F2519" s="64" t="s">
        <v>100</v>
      </c>
      <c r="G2519" s="64" t="s">
        <v>115</v>
      </c>
      <c r="H2519" s="64"/>
      <c r="I2519" s="64">
        <v>2265004036</v>
      </c>
      <c r="J2519" s="65" t="s">
        <v>1</v>
      </c>
      <c r="K2519" s="64" t="s">
        <v>1</v>
      </c>
      <c r="L2519" s="64" t="s">
        <v>19</v>
      </c>
      <c r="M2519" s="71" t="s">
        <v>19</v>
      </c>
      <c r="N2519" s="71">
        <v>5.5600879300000006E-4</v>
      </c>
      <c r="O2519" s="73">
        <v>5.5600879300000006E-4</v>
      </c>
      <c r="P2519" s="66" t="s">
        <v>19</v>
      </c>
      <c r="Q2519" s="71">
        <v>1.8151371333333336E-4</v>
      </c>
      <c r="R2519" s="66">
        <v>1</v>
      </c>
      <c r="S2519" s="66">
        <f t="shared" si="258"/>
        <v>1.8151371333333336E-4</v>
      </c>
      <c r="T2519" s="66">
        <f t="shared" si="262"/>
        <v>3.7449507966666668E-4</v>
      </c>
      <c r="U2519" s="71">
        <v>0</v>
      </c>
      <c r="V2519" s="71">
        <v>0</v>
      </c>
      <c r="W2519" s="71" t="s">
        <v>19</v>
      </c>
      <c r="X2519" s="71">
        <v>0</v>
      </c>
      <c r="Y2519" s="66">
        <v>1</v>
      </c>
      <c r="Z2519" s="66">
        <f t="shared" si="259"/>
        <v>0</v>
      </c>
      <c r="AA2519" s="66">
        <f t="shared" si="260"/>
        <v>0</v>
      </c>
      <c r="AB2519" s="71">
        <v>0</v>
      </c>
      <c r="AC2519" s="71">
        <v>0</v>
      </c>
      <c r="AD2519" s="71"/>
      <c r="AE2519" s="71">
        <v>0</v>
      </c>
      <c r="AF2519" s="72">
        <v>1</v>
      </c>
      <c r="AG2519" s="66">
        <f t="shared" si="263"/>
        <v>0</v>
      </c>
      <c r="AH2519" s="66">
        <f t="shared" si="261"/>
        <v>0</v>
      </c>
      <c r="AI2519" s="67" t="s">
        <v>71</v>
      </c>
      <c r="AJ2519" s="162"/>
      <c r="AK2519" s="162"/>
      <c r="AS2519" s="155"/>
      <c r="AT2519" s="155"/>
      <c r="AU2519" s="155"/>
      <c r="AV2519" s="155"/>
      <c r="AW2519" s="155"/>
      <c r="AX2519" s="155"/>
      <c r="AY2519" s="155"/>
      <c r="AZ2519" s="155"/>
      <c r="BA2519" s="155"/>
    </row>
    <row r="2520" spans="1:53" x14ac:dyDescent="0.25">
      <c r="A2520" s="70" t="s">
        <v>16</v>
      </c>
      <c r="B2520" s="64">
        <v>34041</v>
      </c>
      <c r="C2520" s="64" t="s">
        <v>59</v>
      </c>
      <c r="D2520" s="64" t="s">
        <v>53</v>
      </c>
      <c r="E2520" s="64" t="s">
        <v>136</v>
      </c>
      <c r="F2520" s="64" t="s">
        <v>99</v>
      </c>
      <c r="G2520" s="64" t="s">
        <v>115</v>
      </c>
      <c r="H2520" s="64"/>
      <c r="I2520" s="64">
        <v>2265004040</v>
      </c>
      <c r="J2520" s="65" t="s">
        <v>1</v>
      </c>
      <c r="K2520" s="64" t="s">
        <v>1</v>
      </c>
      <c r="L2520" s="64" t="s">
        <v>19</v>
      </c>
      <c r="M2520" s="71" t="s">
        <v>19</v>
      </c>
      <c r="N2520" s="71">
        <v>9.4754804824493718E-3</v>
      </c>
      <c r="O2520" s="73">
        <v>9.4754804824493718E-3</v>
      </c>
      <c r="P2520" s="66" t="s">
        <v>19</v>
      </c>
      <c r="Q2520" s="71">
        <v>4.9137305433333339E-3</v>
      </c>
      <c r="R2520" s="66">
        <v>1</v>
      </c>
      <c r="S2520" s="66">
        <f t="shared" si="258"/>
        <v>4.9137305433333339E-3</v>
      </c>
      <c r="T2520" s="66">
        <f t="shared" si="262"/>
        <v>4.5617499391160379E-3</v>
      </c>
      <c r="U2520" s="71">
        <v>1.8714676832000002E-3</v>
      </c>
      <c r="V2520" s="71">
        <v>1.8714676832000002E-3</v>
      </c>
      <c r="W2520" s="71" t="s">
        <v>19</v>
      </c>
      <c r="X2520" s="71">
        <v>1.0148600733333334E-3</v>
      </c>
      <c r="Y2520" s="66">
        <v>1</v>
      </c>
      <c r="Z2520" s="66">
        <f t="shared" si="259"/>
        <v>1.0148600733333334E-3</v>
      </c>
      <c r="AA2520" s="66">
        <f t="shared" si="260"/>
        <v>8.5660760986666683E-4</v>
      </c>
      <c r="AB2520" s="71">
        <v>0.15802871036999999</v>
      </c>
      <c r="AC2520" s="71">
        <v>0.15802871036999999</v>
      </c>
      <c r="AD2520" s="71"/>
      <c r="AE2520" s="71">
        <v>0.13478201575666668</v>
      </c>
      <c r="AF2520" s="72">
        <v>1</v>
      </c>
      <c r="AG2520" s="66">
        <f t="shared" si="263"/>
        <v>0.13478201575666668</v>
      </c>
      <c r="AH2520" s="66">
        <f t="shared" si="261"/>
        <v>2.3246694613333313E-2</v>
      </c>
      <c r="AI2520" s="67" t="s">
        <v>71</v>
      </c>
      <c r="AJ2520" s="162"/>
      <c r="AK2520" s="162"/>
      <c r="AS2520" s="155"/>
      <c r="AT2520" s="155"/>
      <c r="AU2520" s="155"/>
      <c r="AV2520" s="155"/>
      <c r="AW2520" s="155"/>
      <c r="AX2520" s="155"/>
      <c r="AY2520" s="155"/>
      <c r="AZ2520" s="155"/>
      <c r="BA2520" s="155"/>
    </row>
    <row r="2521" spans="1:53" x14ac:dyDescent="0.25">
      <c r="A2521" s="70" t="s">
        <v>16</v>
      </c>
      <c r="B2521" s="64">
        <v>34041</v>
      </c>
      <c r="C2521" s="64" t="s">
        <v>59</v>
      </c>
      <c r="D2521" s="64" t="s">
        <v>53</v>
      </c>
      <c r="E2521" s="64" t="s">
        <v>136</v>
      </c>
      <c r="F2521" s="64" t="s">
        <v>100</v>
      </c>
      <c r="G2521" s="64" t="s">
        <v>115</v>
      </c>
      <c r="H2521" s="64"/>
      <c r="I2521" s="64">
        <v>2265004041</v>
      </c>
      <c r="J2521" s="65" t="s">
        <v>1</v>
      </c>
      <c r="K2521" s="64" t="s">
        <v>1</v>
      </c>
      <c r="L2521" s="64" t="s">
        <v>19</v>
      </c>
      <c r="M2521" s="71" t="s">
        <v>19</v>
      </c>
      <c r="N2521" s="71">
        <v>2.0875970657765002E-3</v>
      </c>
      <c r="O2521" s="73">
        <v>2.0875970657765002E-3</v>
      </c>
      <c r="P2521" s="66" t="s">
        <v>19</v>
      </c>
      <c r="Q2521" s="71">
        <v>1.5832845966666665E-3</v>
      </c>
      <c r="R2521" s="66">
        <v>1</v>
      </c>
      <c r="S2521" s="66">
        <f t="shared" si="258"/>
        <v>1.5832845966666665E-3</v>
      </c>
      <c r="T2521" s="66">
        <f t="shared" si="262"/>
        <v>5.0431246910983369E-4</v>
      </c>
      <c r="U2521" s="71">
        <v>8.2855041919999996E-4</v>
      </c>
      <c r="V2521" s="71">
        <v>8.2855041919999996E-4</v>
      </c>
      <c r="W2521" s="71" t="s">
        <v>19</v>
      </c>
      <c r="X2521" s="71">
        <v>5.1294158666666668E-4</v>
      </c>
      <c r="Y2521" s="66">
        <v>1</v>
      </c>
      <c r="Z2521" s="66">
        <f t="shared" si="259"/>
        <v>5.1294158666666668E-4</v>
      </c>
      <c r="AA2521" s="66">
        <f t="shared" si="260"/>
        <v>3.1560883253333328E-4</v>
      </c>
      <c r="AB2521" s="71">
        <v>7.3854889650000019E-2</v>
      </c>
      <c r="AC2521" s="71">
        <v>7.3854889650000019E-2</v>
      </c>
      <c r="AD2521" s="71"/>
      <c r="AE2521" s="71">
        <v>7.4920703769999999E-2</v>
      </c>
      <c r="AF2521" s="72">
        <v>1</v>
      </c>
      <c r="AG2521" s="66">
        <f t="shared" si="263"/>
        <v>7.4920703769999999E-2</v>
      </c>
      <c r="AH2521" s="66">
        <f t="shared" si="261"/>
        <v>-1.0658141199999804E-3</v>
      </c>
      <c r="AI2521" s="67" t="s">
        <v>71</v>
      </c>
      <c r="AJ2521" s="162"/>
      <c r="AK2521" s="162"/>
      <c r="AS2521" s="155"/>
      <c r="AT2521" s="155"/>
      <c r="AU2521" s="155"/>
      <c r="AV2521" s="155"/>
      <c r="AW2521" s="155"/>
      <c r="AX2521" s="155"/>
      <c r="AY2521" s="155"/>
      <c r="AZ2521" s="155"/>
      <c r="BA2521" s="155"/>
    </row>
    <row r="2522" spans="1:53" x14ac:dyDescent="0.25">
      <c r="A2522" s="70" t="s">
        <v>16</v>
      </c>
      <c r="B2522" s="64">
        <v>34041</v>
      </c>
      <c r="C2522" s="64" t="s">
        <v>59</v>
      </c>
      <c r="D2522" s="64" t="s">
        <v>53</v>
      </c>
      <c r="E2522" s="64" t="s">
        <v>137</v>
      </c>
      <c r="F2522" s="64" t="s">
        <v>100</v>
      </c>
      <c r="G2522" s="64" t="s">
        <v>115</v>
      </c>
      <c r="H2522" s="64"/>
      <c r="I2522" s="64">
        <v>2265004046</v>
      </c>
      <c r="J2522" s="65" t="s">
        <v>1</v>
      </c>
      <c r="K2522" s="64" t="s">
        <v>1</v>
      </c>
      <c r="L2522" s="64" t="s">
        <v>19</v>
      </c>
      <c r="M2522" s="71" t="s">
        <v>19</v>
      </c>
      <c r="N2522" s="71">
        <v>3.1139373052448999E-3</v>
      </c>
      <c r="O2522" s="73">
        <v>3.1139373052448999E-3</v>
      </c>
      <c r="P2522" s="66" t="s">
        <v>19</v>
      </c>
      <c r="Q2522" s="71">
        <v>2.2222569600000002E-3</v>
      </c>
      <c r="R2522" s="66">
        <v>1</v>
      </c>
      <c r="S2522" s="66">
        <f t="shared" si="258"/>
        <v>2.2222569600000002E-3</v>
      </c>
      <c r="T2522" s="66">
        <f t="shared" si="262"/>
        <v>8.9168034524489967E-4</v>
      </c>
      <c r="U2522" s="71">
        <v>1.116914017E-3</v>
      </c>
      <c r="V2522" s="71">
        <v>1.116914017E-3</v>
      </c>
      <c r="W2522" s="71" t="s">
        <v>19</v>
      </c>
      <c r="X2522" s="71">
        <v>7.888865233333333E-4</v>
      </c>
      <c r="Y2522" s="66">
        <v>1</v>
      </c>
      <c r="Z2522" s="66">
        <f t="shared" si="259"/>
        <v>7.888865233333333E-4</v>
      </c>
      <c r="AA2522" s="66">
        <f t="shared" si="260"/>
        <v>3.2802749366666673E-4</v>
      </c>
      <c r="AB2522" s="71">
        <v>9.5557431920000005E-2</v>
      </c>
      <c r="AC2522" s="71">
        <v>9.5557431920000005E-2</v>
      </c>
      <c r="AD2522" s="71"/>
      <c r="AE2522" s="71">
        <v>8.8451559020000001E-2</v>
      </c>
      <c r="AF2522" s="72">
        <v>1</v>
      </c>
      <c r="AG2522" s="66">
        <f t="shared" si="263"/>
        <v>8.8451559020000001E-2</v>
      </c>
      <c r="AH2522" s="66">
        <f t="shared" si="261"/>
        <v>7.1058729000000043E-3</v>
      </c>
      <c r="AI2522" s="67" t="s">
        <v>71</v>
      </c>
      <c r="AJ2522" s="162"/>
      <c r="AK2522" s="162"/>
      <c r="AS2522" s="155"/>
      <c r="AT2522" s="155"/>
      <c r="AU2522" s="155"/>
      <c r="AV2522" s="155"/>
      <c r="AW2522" s="155"/>
      <c r="AX2522" s="155"/>
      <c r="AY2522" s="155"/>
      <c r="AZ2522" s="155"/>
      <c r="BA2522" s="155"/>
    </row>
    <row r="2523" spans="1:53" x14ac:dyDescent="0.25">
      <c r="A2523" s="70" t="s">
        <v>16</v>
      </c>
      <c r="B2523" s="64">
        <v>34041</v>
      </c>
      <c r="C2523" s="64" t="s">
        <v>59</v>
      </c>
      <c r="D2523" s="64" t="s">
        <v>53</v>
      </c>
      <c r="E2523" s="64" t="s">
        <v>138</v>
      </c>
      <c r="F2523" s="64" t="s">
        <v>100</v>
      </c>
      <c r="G2523" s="64" t="s">
        <v>115</v>
      </c>
      <c r="H2523" s="64"/>
      <c r="I2523" s="64">
        <v>2265004051</v>
      </c>
      <c r="J2523" s="65" t="s">
        <v>1</v>
      </c>
      <c r="K2523" s="64" t="s">
        <v>1</v>
      </c>
      <c r="L2523" s="64" t="s">
        <v>19</v>
      </c>
      <c r="M2523" s="71" t="s">
        <v>19</v>
      </c>
      <c r="N2523" s="71">
        <v>3.4983076438800001E-3</v>
      </c>
      <c r="O2523" s="73">
        <v>3.4983076438800001E-3</v>
      </c>
      <c r="P2523" s="66" t="s">
        <v>19</v>
      </c>
      <c r="Q2523" s="71">
        <v>1.8706200699999999E-3</v>
      </c>
      <c r="R2523" s="66">
        <v>1</v>
      </c>
      <c r="S2523" s="66">
        <f t="shared" si="258"/>
        <v>1.8706200699999999E-3</v>
      </c>
      <c r="T2523" s="66">
        <f t="shared" si="262"/>
        <v>1.6276875738800002E-3</v>
      </c>
      <c r="U2523" s="71">
        <v>4.3113689000000001E-4</v>
      </c>
      <c r="V2523" s="71">
        <v>4.3113689000000001E-4</v>
      </c>
      <c r="W2523" s="71" t="s">
        <v>19</v>
      </c>
      <c r="X2523" s="71">
        <v>2.8770290999999997E-4</v>
      </c>
      <c r="Y2523" s="66">
        <v>1</v>
      </c>
      <c r="Z2523" s="66">
        <f t="shared" si="259"/>
        <v>2.8770290999999997E-4</v>
      </c>
      <c r="AA2523" s="66">
        <f t="shared" si="260"/>
        <v>1.4343398000000004E-4</v>
      </c>
      <c r="AB2523" s="71">
        <v>3.8875806799999996E-2</v>
      </c>
      <c r="AC2523" s="71">
        <v>3.8875806799999996E-2</v>
      </c>
      <c r="AD2523" s="71"/>
      <c r="AE2523" s="71">
        <v>2.5782663463333331E-2</v>
      </c>
      <c r="AF2523" s="72">
        <v>1</v>
      </c>
      <c r="AG2523" s="66">
        <f t="shared" si="263"/>
        <v>2.5782663463333331E-2</v>
      </c>
      <c r="AH2523" s="66">
        <f t="shared" si="261"/>
        <v>1.3093143336666665E-2</v>
      </c>
      <c r="AI2523" s="67" t="s">
        <v>71</v>
      </c>
      <c r="AJ2523" s="162"/>
      <c r="AK2523" s="162"/>
      <c r="AS2523" s="155"/>
      <c r="AT2523" s="155"/>
      <c r="AU2523" s="155"/>
      <c r="AV2523" s="155"/>
      <c r="AW2523" s="155"/>
      <c r="AX2523" s="155"/>
      <c r="AY2523" s="155"/>
      <c r="AZ2523" s="155"/>
      <c r="BA2523" s="155"/>
    </row>
    <row r="2524" spans="1:53" x14ac:dyDescent="0.25">
      <c r="A2524" s="70" t="s">
        <v>16</v>
      </c>
      <c r="B2524" s="64">
        <v>34041</v>
      </c>
      <c r="C2524" s="64" t="s">
        <v>59</v>
      </c>
      <c r="D2524" s="64" t="s">
        <v>53</v>
      </c>
      <c r="E2524" s="64" t="s">
        <v>139</v>
      </c>
      <c r="F2524" s="64" t="s">
        <v>99</v>
      </c>
      <c r="G2524" s="64" t="s">
        <v>115</v>
      </c>
      <c r="H2524" s="64"/>
      <c r="I2524" s="64">
        <v>2265004055</v>
      </c>
      <c r="J2524" s="65" t="s">
        <v>1</v>
      </c>
      <c r="K2524" s="64" t="s">
        <v>1</v>
      </c>
      <c r="L2524" s="64" t="s">
        <v>19</v>
      </c>
      <c r="M2524" s="71" t="s">
        <v>19</v>
      </c>
      <c r="N2524" s="71">
        <v>9.846945825207E-2</v>
      </c>
      <c r="O2524" s="73">
        <v>9.846945825207E-2</v>
      </c>
      <c r="P2524" s="66" t="s">
        <v>19</v>
      </c>
      <c r="Q2524" s="71">
        <v>5.2720180370000001E-2</v>
      </c>
      <c r="R2524" s="66">
        <v>1</v>
      </c>
      <c r="S2524" s="66">
        <f t="shared" si="258"/>
        <v>5.2720180370000001E-2</v>
      </c>
      <c r="T2524" s="66">
        <f t="shared" si="262"/>
        <v>4.5749277882069998E-2</v>
      </c>
      <c r="U2524" s="71">
        <v>2.5117126938000001E-2</v>
      </c>
      <c r="V2524" s="71">
        <v>2.5117126938000001E-2</v>
      </c>
      <c r="W2524" s="71" t="s">
        <v>19</v>
      </c>
      <c r="X2524" s="71">
        <v>1.3572743030000001E-2</v>
      </c>
      <c r="Y2524" s="66">
        <v>1</v>
      </c>
      <c r="Z2524" s="66">
        <f t="shared" si="259"/>
        <v>1.3572743030000001E-2</v>
      </c>
      <c r="AA2524" s="66">
        <f t="shared" si="260"/>
        <v>1.1544383908E-2</v>
      </c>
      <c r="AB2524" s="71">
        <v>2.1140279967</v>
      </c>
      <c r="AC2524" s="71">
        <v>2.1140279967</v>
      </c>
      <c r="AD2524" s="71"/>
      <c r="AE2524" s="71">
        <v>1.8059953090666667</v>
      </c>
      <c r="AF2524" s="72">
        <v>1</v>
      </c>
      <c r="AG2524" s="66">
        <f t="shared" si="263"/>
        <v>1.8059953090666667</v>
      </c>
      <c r="AH2524" s="66">
        <f t="shared" si="261"/>
        <v>0.30803268763333325</v>
      </c>
      <c r="AI2524" s="67" t="s">
        <v>71</v>
      </c>
      <c r="AJ2524" s="162"/>
      <c r="AK2524" s="162"/>
      <c r="AS2524" s="155"/>
      <c r="AT2524" s="155"/>
      <c r="AU2524" s="155"/>
      <c r="AV2524" s="155"/>
      <c r="AW2524" s="155"/>
      <c r="AX2524" s="155"/>
      <c r="AY2524" s="155"/>
      <c r="AZ2524" s="155"/>
      <c r="BA2524" s="155"/>
    </row>
    <row r="2525" spans="1:53" x14ac:dyDescent="0.25">
      <c r="A2525" s="70" t="s">
        <v>16</v>
      </c>
      <c r="B2525" s="64">
        <v>34041</v>
      </c>
      <c r="C2525" s="64" t="s">
        <v>59</v>
      </c>
      <c r="D2525" s="64" t="s">
        <v>53</v>
      </c>
      <c r="E2525" s="64" t="s">
        <v>139</v>
      </c>
      <c r="F2525" s="64" t="s">
        <v>100</v>
      </c>
      <c r="G2525" s="64" t="s">
        <v>115</v>
      </c>
      <c r="H2525" s="64"/>
      <c r="I2525" s="64">
        <v>2265004056</v>
      </c>
      <c r="J2525" s="65" t="s">
        <v>1</v>
      </c>
      <c r="K2525" s="64" t="s">
        <v>1</v>
      </c>
      <c r="L2525" s="64" t="s">
        <v>19</v>
      </c>
      <c r="M2525" s="71" t="s">
        <v>19</v>
      </c>
      <c r="N2525" s="71">
        <v>2.6734323057518002E-2</v>
      </c>
      <c r="O2525" s="73">
        <v>2.6734323057518002E-2</v>
      </c>
      <c r="P2525" s="66" t="s">
        <v>19</v>
      </c>
      <c r="Q2525" s="71">
        <v>2.0588946180000001E-2</v>
      </c>
      <c r="R2525" s="66">
        <v>1</v>
      </c>
      <c r="S2525" s="66">
        <f t="shared" si="258"/>
        <v>2.0588946180000001E-2</v>
      </c>
      <c r="T2525" s="66">
        <f t="shared" si="262"/>
        <v>6.1453768775180002E-3</v>
      </c>
      <c r="U2525" s="71">
        <v>1.12613865183E-2</v>
      </c>
      <c r="V2525" s="71">
        <v>1.12613865183E-2</v>
      </c>
      <c r="W2525" s="71" t="s">
        <v>19</v>
      </c>
      <c r="X2525" s="71">
        <v>6.9768874266666675E-3</v>
      </c>
      <c r="Y2525" s="66">
        <v>1</v>
      </c>
      <c r="Z2525" s="66">
        <f t="shared" si="259"/>
        <v>6.9768874266666675E-3</v>
      </c>
      <c r="AA2525" s="66">
        <f t="shared" si="260"/>
        <v>4.2844990916333326E-3</v>
      </c>
      <c r="AB2525" s="71">
        <v>1.00415701327</v>
      </c>
      <c r="AC2525" s="71">
        <v>1.00415701327</v>
      </c>
      <c r="AD2525" s="71"/>
      <c r="AE2525" s="71">
        <v>1.0187743761433332</v>
      </c>
      <c r="AF2525" s="72">
        <v>1</v>
      </c>
      <c r="AG2525" s="66">
        <f t="shared" si="263"/>
        <v>1.0187743761433332</v>
      </c>
      <c r="AH2525" s="66">
        <f t="shared" si="261"/>
        <v>-1.4617362873333262E-2</v>
      </c>
      <c r="AI2525" s="67" t="s">
        <v>71</v>
      </c>
      <c r="AJ2525" s="162"/>
      <c r="AK2525" s="162"/>
      <c r="AS2525" s="155"/>
      <c r="AT2525" s="155"/>
      <c r="AU2525" s="155"/>
      <c r="AV2525" s="155"/>
      <c r="AW2525" s="155"/>
      <c r="AX2525" s="155"/>
      <c r="AY2525" s="155"/>
      <c r="AZ2525" s="155"/>
      <c r="BA2525" s="155"/>
    </row>
    <row r="2526" spans="1:53" x14ac:dyDescent="0.25">
      <c r="A2526" s="70" t="s">
        <v>16</v>
      </c>
      <c r="B2526" s="64">
        <v>34041</v>
      </c>
      <c r="C2526" s="64" t="s">
        <v>59</v>
      </c>
      <c r="D2526" s="64" t="s">
        <v>53</v>
      </c>
      <c r="E2526" s="64" t="s">
        <v>140</v>
      </c>
      <c r="F2526" s="64" t="s">
        <v>100</v>
      </c>
      <c r="G2526" s="64" t="s">
        <v>115</v>
      </c>
      <c r="H2526" s="64"/>
      <c r="I2526" s="64">
        <v>2265004066</v>
      </c>
      <c r="J2526" s="65" t="s">
        <v>1</v>
      </c>
      <c r="K2526" s="64" t="s">
        <v>1</v>
      </c>
      <c r="L2526" s="64" t="s">
        <v>19</v>
      </c>
      <c r="M2526" s="71" t="s">
        <v>19</v>
      </c>
      <c r="N2526" s="71">
        <v>3.018062006115691E-3</v>
      </c>
      <c r="O2526" s="73">
        <v>3.018062006115691E-3</v>
      </c>
      <c r="P2526" s="66" t="s">
        <v>19</v>
      </c>
      <c r="Q2526" s="71">
        <v>2.1439929500000001E-3</v>
      </c>
      <c r="R2526" s="66">
        <v>1</v>
      </c>
      <c r="S2526" s="66">
        <f t="shared" si="258"/>
        <v>2.1439929500000001E-3</v>
      </c>
      <c r="T2526" s="66">
        <f t="shared" si="262"/>
        <v>8.7406905611569097E-4</v>
      </c>
      <c r="U2526" s="71">
        <v>2.0446541126599997E-3</v>
      </c>
      <c r="V2526" s="71">
        <v>2.0446541126599997E-3</v>
      </c>
      <c r="W2526" s="71" t="s">
        <v>19</v>
      </c>
      <c r="X2526" s="71">
        <v>1.1713880933333335E-3</v>
      </c>
      <c r="Y2526" s="66">
        <v>1</v>
      </c>
      <c r="Z2526" s="66">
        <f t="shared" si="259"/>
        <v>1.1713880933333335E-3</v>
      </c>
      <c r="AA2526" s="66">
        <f t="shared" si="260"/>
        <v>8.7326601932666628E-4</v>
      </c>
      <c r="AB2526" s="71">
        <v>0.111699748303</v>
      </c>
      <c r="AC2526" s="71">
        <v>0.111699748303</v>
      </c>
      <c r="AD2526" s="71"/>
      <c r="AE2526" s="71">
        <v>0.10526472601333332</v>
      </c>
      <c r="AF2526" s="72">
        <v>1</v>
      </c>
      <c r="AG2526" s="66">
        <f t="shared" si="263"/>
        <v>0.10526472601333332</v>
      </c>
      <c r="AH2526" s="66">
        <f t="shared" si="261"/>
        <v>6.4350222896666781E-3</v>
      </c>
      <c r="AI2526" s="67" t="s">
        <v>71</v>
      </c>
      <c r="AJ2526" s="162"/>
      <c r="AK2526" s="162"/>
      <c r="AS2526" s="155"/>
      <c r="AT2526" s="155"/>
      <c r="AU2526" s="155"/>
      <c r="AV2526" s="155"/>
      <c r="AW2526" s="155"/>
      <c r="AX2526" s="155"/>
      <c r="AY2526" s="155"/>
      <c r="AZ2526" s="155"/>
      <c r="BA2526" s="155"/>
    </row>
    <row r="2527" spans="1:53" x14ac:dyDescent="0.25">
      <c r="A2527" s="70" t="s">
        <v>16</v>
      </c>
      <c r="B2527" s="64">
        <v>34041</v>
      </c>
      <c r="C2527" s="64" t="s">
        <v>59</v>
      </c>
      <c r="D2527" s="64" t="s">
        <v>53</v>
      </c>
      <c r="E2527" s="64" t="s">
        <v>105</v>
      </c>
      <c r="F2527" s="64" t="s">
        <v>100</v>
      </c>
      <c r="G2527" s="64" t="s">
        <v>115</v>
      </c>
      <c r="H2527" s="64"/>
      <c r="I2527" s="64">
        <v>2265004071</v>
      </c>
      <c r="J2527" s="65" t="s">
        <v>1</v>
      </c>
      <c r="K2527" s="64" t="s">
        <v>1</v>
      </c>
      <c r="L2527" s="64" t="s">
        <v>19</v>
      </c>
      <c r="M2527" s="71" t="s">
        <v>19</v>
      </c>
      <c r="N2527" s="71">
        <v>9.2717135941411497E-2</v>
      </c>
      <c r="O2527" s="73">
        <v>9.2717135941411497E-2</v>
      </c>
      <c r="P2527" s="66" t="s">
        <v>19</v>
      </c>
      <c r="Q2527" s="71">
        <v>5.9784150286666671E-2</v>
      </c>
      <c r="R2527" s="66">
        <v>1</v>
      </c>
      <c r="S2527" s="66">
        <f t="shared" si="258"/>
        <v>5.9784150286666671E-2</v>
      </c>
      <c r="T2527" s="66">
        <f t="shared" si="262"/>
        <v>3.2932985654744826E-2</v>
      </c>
      <c r="U2527" s="71">
        <v>3.3876198032000003E-2</v>
      </c>
      <c r="V2527" s="71">
        <v>3.3876198032000003E-2</v>
      </c>
      <c r="W2527" s="71" t="s">
        <v>19</v>
      </c>
      <c r="X2527" s="71">
        <v>2.2383506859999999E-2</v>
      </c>
      <c r="Y2527" s="66">
        <v>1</v>
      </c>
      <c r="Z2527" s="66">
        <f t="shared" si="259"/>
        <v>2.2383506859999999E-2</v>
      </c>
      <c r="AA2527" s="66">
        <f t="shared" si="260"/>
        <v>1.1492691172000004E-2</v>
      </c>
      <c r="AB2527" s="71">
        <v>2.84157064515</v>
      </c>
      <c r="AC2527" s="71">
        <v>2.84157064515</v>
      </c>
      <c r="AD2527" s="71"/>
      <c r="AE2527" s="71">
        <v>2.8274251499999998</v>
      </c>
      <c r="AF2527" s="72">
        <v>1</v>
      </c>
      <c r="AG2527" s="66">
        <f t="shared" si="263"/>
        <v>2.8274251499999998</v>
      </c>
      <c r="AH2527" s="66">
        <f t="shared" si="261"/>
        <v>1.4145495150000187E-2</v>
      </c>
      <c r="AI2527" s="67" t="s">
        <v>71</v>
      </c>
      <c r="AJ2527" s="162"/>
      <c r="AK2527" s="162"/>
      <c r="AS2527" s="155"/>
      <c r="AT2527" s="155"/>
      <c r="AU2527" s="155"/>
      <c r="AV2527" s="155"/>
      <c r="AW2527" s="155"/>
      <c r="AX2527" s="155"/>
      <c r="AY2527" s="155"/>
      <c r="AZ2527" s="155"/>
      <c r="BA2527" s="155"/>
    </row>
    <row r="2528" spans="1:53" x14ac:dyDescent="0.25">
      <c r="A2528" s="70" t="s">
        <v>16</v>
      </c>
      <c r="B2528" s="64">
        <v>34041</v>
      </c>
      <c r="C2528" s="64" t="s">
        <v>59</v>
      </c>
      <c r="D2528" s="64" t="s">
        <v>53</v>
      </c>
      <c r="E2528" s="64" t="s">
        <v>141</v>
      </c>
      <c r="F2528" s="64" t="s">
        <v>99</v>
      </c>
      <c r="G2528" s="64" t="s">
        <v>115</v>
      </c>
      <c r="H2528" s="64"/>
      <c r="I2528" s="64">
        <v>2265004075</v>
      </c>
      <c r="J2528" s="65" t="s">
        <v>1</v>
      </c>
      <c r="K2528" s="64" t="s">
        <v>1</v>
      </c>
      <c r="L2528" s="64" t="s">
        <v>19</v>
      </c>
      <c r="M2528" s="71" t="s">
        <v>19</v>
      </c>
      <c r="N2528" s="71">
        <v>5.6727407412131394E-3</v>
      </c>
      <c r="O2528" s="73">
        <v>5.6727407412131394E-3</v>
      </c>
      <c r="P2528" s="66" t="s">
        <v>19</v>
      </c>
      <c r="Q2528" s="71">
        <v>2.5452337900000004E-3</v>
      </c>
      <c r="R2528" s="66">
        <v>1</v>
      </c>
      <c r="S2528" s="66">
        <f t="shared" si="258"/>
        <v>2.5452337900000004E-3</v>
      </c>
      <c r="T2528" s="66">
        <f t="shared" si="262"/>
        <v>3.127506951213139E-3</v>
      </c>
      <c r="U2528" s="71">
        <v>9.0317415909999996E-4</v>
      </c>
      <c r="V2528" s="71">
        <v>9.0317415909999996E-4</v>
      </c>
      <c r="W2528" s="71" t="s">
        <v>19</v>
      </c>
      <c r="X2528" s="71">
        <v>5.5593167666666667E-4</v>
      </c>
      <c r="Y2528" s="66">
        <v>1</v>
      </c>
      <c r="Z2528" s="66">
        <f t="shared" si="259"/>
        <v>5.5593167666666667E-4</v>
      </c>
      <c r="AA2528" s="66">
        <f t="shared" si="260"/>
        <v>3.4724248243333329E-4</v>
      </c>
      <c r="AB2528" s="71">
        <v>8.2532493659999998E-2</v>
      </c>
      <c r="AC2528" s="71">
        <v>8.2532493659999998E-2</v>
      </c>
      <c r="AD2528" s="71"/>
      <c r="AE2528" s="71">
        <v>5.4125625620000006E-2</v>
      </c>
      <c r="AF2528" s="72">
        <v>1</v>
      </c>
      <c r="AG2528" s="66">
        <f t="shared" si="263"/>
        <v>5.4125625620000006E-2</v>
      </c>
      <c r="AH2528" s="66">
        <f t="shared" si="261"/>
        <v>2.8406868039999991E-2</v>
      </c>
      <c r="AI2528" s="67" t="s">
        <v>71</v>
      </c>
      <c r="AJ2528" s="162"/>
      <c r="AK2528" s="162"/>
      <c r="AS2528" s="155"/>
      <c r="AT2528" s="155"/>
      <c r="AU2528" s="155"/>
      <c r="AV2528" s="155"/>
      <c r="AW2528" s="155"/>
      <c r="AX2528" s="155"/>
      <c r="AY2528" s="155"/>
      <c r="AZ2528" s="155"/>
      <c r="BA2528" s="155"/>
    </row>
    <row r="2529" spans="1:53" x14ac:dyDescent="0.25">
      <c r="A2529" s="70" t="s">
        <v>16</v>
      </c>
      <c r="B2529" s="64">
        <v>34041</v>
      </c>
      <c r="C2529" s="64" t="s">
        <v>59</v>
      </c>
      <c r="D2529" s="64" t="s">
        <v>53</v>
      </c>
      <c r="E2529" s="64" t="s">
        <v>141</v>
      </c>
      <c r="F2529" s="64" t="s">
        <v>100</v>
      </c>
      <c r="G2529" s="64" t="s">
        <v>115</v>
      </c>
      <c r="H2529" s="64"/>
      <c r="I2529" s="64">
        <v>2265004076</v>
      </c>
      <c r="J2529" s="65" t="s">
        <v>1</v>
      </c>
      <c r="K2529" s="64" t="s">
        <v>1</v>
      </c>
      <c r="L2529" s="64" t="s">
        <v>19</v>
      </c>
      <c r="M2529" s="71" t="s">
        <v>19</v>
      </c>
      <c r="N2529" s="71">
        <v>6.8756921147638921E-3</v>
      </c>
      <c r="O2529" s="73">
        <v>6.8756921147638921E-3</v>
      </c>
      <c r="P2529" s="66" t="s">
        <v>19</v>
      </c>
      <c r="Q2529" s="71">
        <v>3.4704393166666669E-3</v>
      </c>
      <c r="R2529" s="66">
        <v>1</v>
      </c>
      <c r="S2529" s="66">
        <f t="shared" si="258"/>
        <v>3.4704393166666669E-3</v>
      </c>
      <c r="T2529" s="66">
        <f t="shared" si="262"/>
        <v>3.4052527980972251E-3</v>
      </c>
      <c r="U2529" s="71">
        <v>1.2420434589E-3</v>
      </c>
      <c r="V2529" s="71">
        <v>1.2420434589E-3</v>
      </c>
      <c r="W2529" s="71" t="s">
        <v>19</v>
      </c>
      <c r="X2529" s="71">
        <v>8.8809442333333342E-4</v>
      </c>
      <c r="Y2529" s="66">
        <v>1</v>
      </c>
      <c r="Z2529" s="66">
        <f t="shared" si="259"/>
        <v>8.8809442333333342E-4</v>
      </c>
      <c r="AA2529" s="66">
        <f t="shared" si="260"/>
        <v>3.5394903556666658E-4</v>
      </c>
      <c r="AB2529" s="71">
        <v>0.11226371317400001</v>
      </c>
      <c r="AC2529" s="71">
        <v>0.11226371317400001</v>
      </c>
      <c r="AD2529" s="71"/>
      <c r="AE2529" s="71">
        <v>8.5387504656666668E-2</v>
      </c>
      <c r="AF2529" s="72">
        <v>1</v>
      </c>
      <c r="AG2529" s="66">
        <f t="shared" si="263"/>
        <v>8.5387504656666668E-2</v>
      </c>
      <c r="AH2529" s="66">
        <f t="shared" si="261"/>
        <v>2.6876208517333341E-2</v>
      </c>
      <c r="AI2529" s="67" t="s">
        <v>71</v>
      </c>
      <c r="AJ2529" s="162"/>
      <c r="AK2529" s="162"/>
      <c r="AS2529" s="155"/>
      <c r="AT2529" s="155"/>
      <c r="AU2529" s="155"/>
      <c r="AV2529" s="155"/>
      <c r="AW2529" s="155"/>
      <c r="AX2529" s="155"/>
      <c r="AY2529" s="155"/>
      <c r="AZ2529" s="155"/>
      <c r="BA2529" s="155"/>
    </row>
    <row r="2530" spans="1:53" x14ac:dyDescent="0.25">
      <c r="A2530" s="70" t="s">
        <v>16</v>
      </c>
      <c r="B2530" s="64">
        <v>34041</v>
      </c>
      <c r="C2530" s="64" t="s">
        <v>59</v>
      </c>
      <c r="D2530" s="64" t="s">
        <v>53</v>
      </c>
      <c r="E2530" s="64" t="s">
        <v>142</v>
      </c>
      <c r="F2530" s="64" t="s">
        <v>107</v>
      </c>
      <c r="G2530" s="64" t="s">
        <v>115</v>
      </c>
      <c r="H2530" s="64"/>
      <c r="I2530" s="64">
        <v>2265005010</v>
      </c>
      <c r="J2530" s="65" t="s">
        <v>1</v>
      </c>
      <c r="K2530" s="64" t="s">
        <v>1</v>
      </c>
      <c r="L2530" s="64" t="s">
        <v>19</v>
      </c>
      <c r="M2530" s="71" t="s">
        <v>19</v>
      </c>
      <c r="N2530" s="71">
        <v>7.4354651635000015E-5</v>
      </c>
      <c r="O2530" s="73">
        <v>7.4354651635000015E-5</v>
      </c>
      <c r="P2530" s="66" t="s">
        <v>19</v>
      </c>
      <c r="Q2530" s="71">
        <v>5.0338823333333326E-5</v>
      </c>
      <c r="R2530" s="66">
        <v>1</v>
      </c>
      <c r="S2530" s="66">
        <f t="shared" ref="S2530:S2593" si="264">R2530*Q2530</f>
        <v>5.0338823333333326E-5</v>
      </c>
      <c r="T2530" s="66">
        <f t="shared" si="262"/>
        <v>2.4015828301666689E-5</v>
      </c>
      <c r="U2530" s="71">
        <v>3.1380429999999997E-5</v>
      </c>
      <c r="V2530" s="71">
        <v>3.1380429999999997E-5</v>
      </c>
      <c r="W2530" s="71" t="s">
        <v>19</v>
      </c>
      <c r="X2530" s="71">
        <v>1.9841580000000002E-5</v>
      </c>
      <c r="Y2530" s="66">
        <v>1</v>
      </c>
      <c r="Z2530" s="66">
        <f t="shared" ref="Z2530:Z2593" si="265">Y2530*X2530</f>
        <v>1.9841580000000002E-5</v>
      </c>
      <c r="AA2530" s="66">
        <f t="shared" ref="AA2530:AA2593" si="266">V2530-Z2530</f>
        <v>1.1538849999999995E-5</v>
      </c>
      <c r="AB2530" s="71">
        <v>2.8659997E-3</v>
      </c>
      <c r="AC2530" s="71">
        <v>2.8659997E-3</v>
      </c>
      <c r="AD2530" s="71"/>
      <c r="AE2530" s="71">
        <v>2.8608618866666664E-3</v>
      </c>
      <c r="AF2530" s="72">
        <v>1</v>
      </c>
      <c r="AG2530" s="66">
        <f t="shared" si="263"/>
        <v>2.8608618866666664E-3</v>
      </c>
      <c r="AH2530" s="66">
        <f t="shared" ref="AH2530:AH2593" si="267">AC2530-AG2530</f>
        <v>5.1378133333335185E-6</v>
      </c>
      <c r="AI2530" s="67" t="s">
        <v>71</v>
      </c>
      <c r="AJ2530" s="162"/>
      <c r="AK2530" s="162"/>
      <c r="AS2530" s="155"/>
      <c r="AT2530" s="155"/>
      <c r="AU2530" s="155"/>
      <c r="AV2530" s="155"/>
      <c r="AW2530" s="155"/>
      <c r="AX2530" s="155"/>
      <c r="AY2530" s="155"/>
      <c r="AZ2530" s="155"/>
      <c r="BA2530" s="155"/>
    </row>
    <row r="2531" spans="1:53" x14ac:dyDescent="0.25">
      <c r="A2531" s="70" t="s">
        <v>16</v>
      </c>
      <c r="B2531" s="64">
        <v>34041</v>
      </c>
      <c r="C2531" s="64" t="s">
        <v>59</v>
      </c>
      <c r="D2531" s="64" t="s">
        <v>53</v>
      </c>
      <c r="E2531" s="64" t="s">
        <v>143</v>
      </c>
      <c r="F2531" s="64" t="s">
        <v>107</v>
      </c>
      <c r="G2531" s="64" t="s">
        <v>115</v>
      </c>
      <c r="H2531" s="64"/>
      <c r="I2531" s="64">
        <v>2265005015</v>
      </c>
      <c r="J2531" s="65" t="s">
        <v>1</v>
      </c>
      <c r="K2531" s="64" t="s">
        <v>1</v>
      </c>
      <c r="L2531" s="64" t="s">
        <v>19</v>
      </c>
      <c r="M2531" s="71" t="s">
        <v>19</v>
      </c>
      <c r="N2531" s="71">
        <v>1.5220510139965E-4</v>
      </c>
      <c r="O2531" s="73">
        <v>1.5220510139965E-4</v>
      </c>
      <c r="P2531" s="66" t="s">
        <v>19</v>
      </c>
      <c r="Q2531" s="71">
        <v>6.393398E-5</v>
      </c>
      <c r="R2531" s="66">
        <v>1</v>
      </c>
      <c r="S2531" s="66">
        <f t="shared" si="264"/>
        <v>6.393398E-5</v>
      </c>
      <c r="T2531" s="66">
        <f t="shared" si="262"/>
        <v>8.8271121399649999E-5</v>
      </c>
      <c r="U2531" s="71">
        <v>1.9228541719999999E-4</v>
      </c>
      <c r="V2531" s="71">
        <v>1.9228541719999999E-4</v>
      </c>
      <c r="W2531" s="71" t="s">
        <v>19</v>
      </c>
      <c r="X2531" s="71">
        <v>8.3040686666666661E-5</v>
      </c>
      <c r="Y2531" s="66">
        <v>1</v>
      </c>
      <c r="Z2531" s="66">
        <f t="shared" si="265"/>
        <v>8.3040686666666661E-5</v>
      </c>
      <c r="AA2531" s="66">
        <f t="shared" si="266"/>
        <v>1.0924473053333333E-4</v>
      </c>
      <c r="AB2531" s="71">
        <v>4.6084468869999999E-3</v>
      </c>
      <c r="AC2531" s="71">
        <v>4.6084468869999999E-3</v>
      </c>
      <c r="AD2531" s="71"/>
      <c r="AE2531" s="71">
        <v>3.0706682233333331E-3</v>
      </c>
      <c r="AF2531" s="72">
        <v>1</v>
      </c>
      <c r="AG2531" s="66">
        <f t="shared" si="263"/>
        <v>3.0706682233333331E-3</v>
      </c>
      <c r="AH2531" s="66">
        <f t="shared" si="267"/>
        <v>1.5377786636666668E-3</v>
      </c>
      <c r="AI2531" s="67" t="s">
        <v>71</v>
      </c>
      <c r="AJ2531" s="162"/>
      <c r="AK2531" s="162"/>
      <c r="AS2531" s="155"/>
      <c r="AT2531" s="155"/>
      <c r="AU2531" s="155"/>
      <c r="AV2531" s="155"/>
      <c r="AW2531" s="155"/>
      <c r="AX2531" s="155"/>
      <c r="AY2531" s="155"/>
      <c r="AZ2531" s="155"/>
      <c r="BA2531" s="155"/>
    </row>
    <row r="2532" spans="1:53" x14ac:dyDescent="0.25">
      <c r="A2532" s="70" t="s">
        <v>16</v>
      </c>
      <c r="B2532" s="64">
        <v>34041</v>
      </c>
      <c r="C2532" s="64" t="s">
        <v>59</v>
      </c>
      <c r="D2532" s="64" t="s">
        <v>53</v>
      </c>
      <c r="E2532" s="64" t="s">
        <v>144</v>
      </c>
      <c r="F2532" s="64" t="s">
        <v>107</v>
      </c>
      <c r="G2532" s="64" t="s">
        <v>115</v>
      </c>
      <c r="H2532" s="64"/>
      <c r="I2532" s="64">
        <v>2265005025</v>
      </c>
      <c r="J2532" s="65" t="s">
        <v>1</v>
      </c>
      <c r="K2532" s="64" t="s">
        <v>1</v>
      </c>
      <c r="L2532" s="64" t="s">
        <v>19</v>
      </c>
      <c r="M2532" s="71" t="s">
        <v>19</v>
      </c>
      <c r="N2532" s="71">
        <v>2.2168250352219999E-4</v>
      </c>
      <c r="O2532" s="73">
        <v>2.2168250352219999E-4</v>
      </c>
      <c r="P2532" s="66" t="s">
        <v>19</v>
      </c>
      <c r="Q2532" s="71">
        <v>1.5285365333333334E-4</v>
      </c>
      <c r="R2532" s="66">
        <v>1</v>
      </c>
      <c r="S2532" s="66">
        <f t="shared" si="264"/>
        <v>1.5285365333333334E-4</v>
      </c>
      <c r="T2532" s="66">
        <f t="shared" si="262"/>
        <v>6.8828850188866654E-5</v>
      </c>
      <c r="U2532" s="71">
        <v>2.8888580900000003E-4</v>
      </c>
      <c r="V2532" s="71">
        <v>2.8888580900000003E-4</v>
      </c>
      <c r="W2532" s="71" t="s">
        <v>19</v>
      </c>
      <c r="X2532" s="71">
        <v>2.2854560666666667E-4</v>
      </c>
      <c r="Y2532" s="66">
        <v>1</v>
      </c>
      <c r="Z2532" s="66">
        <f t="shared" si="265"/>
        <v>2.2854560666666667E-4</v>
      </c>
      <c r="AA2532" s="66">
        <f t="shared" si="266"/>
        <v>6.0340202333333365E-5</v>
      </c>
      <c r="AB2532" s="71">
        <v>3.7144464200000002E-3</v>
      </c>
      <c r="AC2532" s="71">
        <v>3.7144464200000002E-3</v>
      </c>
      <c r="AD2532" s="71"/>
      <c r="AE2532" s="71">
        <v>2.8748244799999996E-3</v>
      </c>
      <c r="AF2532" s="72">
        <v>1</v>
      </c>
      <c r="AG2532" s="66">
        <f t="shared" si="263"/>
        <v>2.8748244799999996E-3</v>
      </c>
      <c r="AH2532" s="66">
        <f t="shared" si="267"/>
        <v>8.3962194000000061E-4</v>
      </c>
      <c r="AI2532" s="67" t="s">
        <v>71</v>
      </c>
      <c r="AJ2532" s="162"/>
      <c r="AK2532" s="162"/>
      <c r="AS2532" s="155"/>
      <c r="AT2532" s="155"/>
      <c r="AU2532" s="155"/>
      <c r="AV2532" s="155"/>
      <c r="AW2532" s="155"/>
      <c r="AX2532" s="155"/>
      <c r="AY2532" s="155"/>
      <c r="AZ2532" s="155"/>
      <c r="BA2532" s="155"/>
    </row>
    <row r="2533" spans="1:53" x14ac:dyDescent="0.25">
      <c r="A2533" s="70" t="s">
        <v>16</v>
      </c>
      <c r="B2533" s="64">
        <v>34041</v>
      </c>
      <c r="C2533" s="64" t="s">
        <v>59</v>
      </c>
      <c r="D2533" s="64" t="s">
        <v>53</v>
      </c>
      <c r="E2533" s="64" t="s">
        <v>145</v>
      </c>
      <c r="F2533" s="64" t="s">
        <v>107</v>
      </c>
      <c r="G2533" s="64" t="s">
        <v>115</v>
      </c>
      <c r="H2533" s="64"/>
      <c r="I2533" s="64">
        <v>2265005030</v>
      </c>
      <c r="J2533" s="65" t="s">
        <v>1</v>
      </c>
      <c r="K2533" s="64" t="s">
        <v>1</v>
      </c>
      <c r="L2533" s="64" t="s">
        <v>19</v>
      </c>
      <c r="M2533" s="71" t="s">
        <v>19</v>
      </c>
      <c r="N2533" s="71">
        <v>7.2395417226290017E-5</v>
      </c>
      <c r="O2533" s="73">
        <v>7.2395417226290017E-5</v>
      </c>
      <c r="P2533" s="66" t="s">
        <v>19</v>
      </c>
      <c r="Q2533" s="71">
        <v>4.6664456666666666E-5</v>
      </c>
      <c r="R2533" s="66">
        <v>1</v>
      </c>
      <c r="S2533" s="66">
        <f t="shared" si="264"/>
        <v>4.6664456666666666E-5</v>
      </c>
      <c r="T2533" s="66">
        <f t="shared" si="262"/>
        <v>2.5730960559623351E-5</v>
      </c>
      <c r="U2533" s="71">
        <v>2.9292609009999999E-5</v>
      </c>
      <c r="V2533" s="71">
        <v>2.9292609009999999E-5</v>
      </c>
      <c r="W2533" s="71" t="s">
        <v>19</v>
      </c>
      <c r="X2533" s="71">
        <v>1.8739270000000003E-5</v>
      </c>
      <c r="Y2533" s="66">
        <v>1</v>
      </c>
      <c r="Z2533" s="66">
        <f t="shared" si="265"/>
        <v>1.8739270000000003E-5</v>
      </c>
      <c r="AA2533" s="66">
        <f t="shared" si="266"/>
        <v>1.0553339009999996E-5</v>
      </c>
      <c r="AB2533" s="71">
        <v>2.4923571512000002E-3</v>
      </c>
      <c r="AC2533" s="71">
        <v>2.4923571512000002E-3</v>
      </c>
      <c r="AD2533" s="71"/>
      <c r="AE2533" s="71">
        <v>2.3751106133333331E-3</v>
      </c>
      <c r="AF2533" s="72">
        <v>1</v>
      </c>
      <c r="AG2533" s="66">
        <f t="shared" si="263"/>
        <v>2.3751106133333331E-3</v>
      </c>
      <c r="AH2533" s="66">
        <f t="shared" si="267"/>
        <v>1.1724653786666711E-4</v>
      </c>
      <c r="AI2533" s="67" t="s">
        <v>71</v>
      </c>
      <c r="AJ2533" s="162"/>
      <c r="AK2533" s="162"/>
      <c r="AS2533" s="155"/>
      <c r="AT2533" s="155"/>
      <c r="AU2533" s="155"/>
      <c r="AV2533" s="155"/>
      <c r="AW2533" s="155"/>
      <c r="AX2533" s="155"/>
      <c r="AY2533" s="155"/>
      <c r="AZ2533" s="155"/>
      <c r="BA2533" s="155"/>
    </row>
    <row r="2534" spans="1:53" x14ac:dyDescent="0.25">
      <c r="A2534" s="70" t="s">
        <v>16</v>
      </c>
      <c r="B2534" s="64">
        <v>34041</v>
      </c>
      <c r="C2534" s="64" t="s">
        <v>59</v>
      </c>
      <c r="D2534" s="64" t="s">
        <v>53</v>
      </c>
      <c r="E2534" s="64" t="s">
        <v>106</v>
      </c>
      <c r="F2534" s="64" t="s">
        <v>107</v>
      </c>
      <c r="G2534" s="64" t="s">
        <v>115</v>
      </c>
      <c r="H2534" s="64"/>
      <c r="I2534" s="64">
        <v>2265005035</v>
      </c>
      <c r="J2534" s="65" t="s">
        <v>1</v>
      </c>
      <c r="K2534" s="64" t="s">
        <v>1</v>
      </c>
      <c r="L2534" s="64" t="s">
        <v>19</v>
      </c>
      <c r="M2534" s="71" t="s">
        <v>19</v>
      </c>
      <c r="N2534" s="71">
        <v>1.0973627182430622E-3</v>
      </c>
      <c r="O2534" s="73">
        <v>1.0973627182430622E-3</v>
      </c>
      <c r="P2534" s="66" t="s">
        <v>19</v>
      </c>
      <c r="Q2534" s="71">
        <v>6.0590306333333334E-4</v>
      </c>
      <c r="R2534" s="66">
        <v>1</v>
      </c>
      <c r="S2534" s="66">
        <f t="shared" si="264"/>
        <v>6.0590306333333334E-4</v>
      </c>
      <c r="T2534" s="66">
        <f t="shared" si="262"/>
        <v>4.9145965490972885E-4</v>
      </c>
      <c r="U2534" s="71">
        <v>5.0090893000000007E-4</v>
      </c>
      <c r="V2534" s="71">
        <v>5.0090893000000007E-4</v>
      </c>
      <c r="W2534" s="71" t="s">
        <v>19</v>
      </c>
      <c r="X2534" s="71">
        <v>3.7699001999999998E-4</v>
      </c>
      <c r="Y2534" s="66">
        <v>1</v>
      </c>
      <c r="Z2534" s="66">
        <f t="shared" si="265"/>
        <v>3.7699001999999998E-4</v>
      </c>
      <c r="AA2534" s="66">
        <f t="shared" si="266"/>
        <v>1.2391891000000009E-4</v>
      </c>
      <c r="AB2534" s="71">
        <v>2.355753884E-2</v>
      </c>
      <c r="AC2534" s="71">
        <v>2.355753884E-2</v>
      </c>
      <c r="AD2534" s="71"/>
      <c r="AE2534" s="71">
        <v>1.9727674633333334E-2</v>
      </c>
      <c r="AF2534" s="72">
        <v>1</v>
      </c>
      <c r="AG2534" s="66">
        <f t="shared" si="263"/>
        <v>1.9727674633333334E-2</v>
      </c>
      <c r="AH2534" s="66">
        <f t="shared" si="267"/>
        <v>3.8298642066666652E-3</v>
      </c>
      <c r="AI2534" s="67" t="s">
        <v>71</v>
      </c>
      <c r="AJ2534" s="162"/>
      <c r="AK2534" s="162"/>
      <c r="AS2534" s="155"/>
      <c r="AT2534" s="155"/>
      <c r="AU2534" s="155"/>
      <c r="AV2534" s="155"/>
      <c r="AW2534" s="155"/>
      <c r="AX2534" s="155"/>
      <c r="AY2534" s="155"/>
      <c r="AZ2534" s="155"/>
      <c r="BA2534" s="155"/>
    </row>
    <row r="2535" spans="1:53" x14ac:dyDescent="0.25">
      <c r="A2535" s="70" t="s">
        <v>16</v>
      </c>
      <c r="B2535" s="64">
        <v>34041</v>
      </c>
      <c r="C2535" s="64" t="s">
        <v>59</v>
      </c>
      <c r="D2535" s="64" t="s">
        <v>53</v>
      </c>
      <c r="E2535" s="64" t="s">
        <v>146</v>
      </c>
      <c r="F2535" s="64" t="s">
        <v>107</v>
      </c>
      <c r="G2535" s="64" t="s">
        <v>115</v>
      </c>
      <c r="H2535" s="64"/>
      <c r="I2535" s="64">
        <v>2265005040</v>
      </c>
      <c r="J2535" s="65" t="s">
        <v>1</v>
      </c>
      <c r="K2535" s="64" t="s">
        <v>1</v>
      </c>
      <c r="L2535" s="64" t="s">
        <v>19</v>
      </c>
      <c r="M2535" s="71" t="s">
        <v>19</v>
      </c>
      <c r="N2535" s="71">
        <v>2.8829534137184997E-3</v>
      </c>
      <c r="O2535" s="73">
        <v>2.8829534137184997E-3</v>
      </c>
      <c r="P2535" s="66" t="s">
        <v>19</v>
      </c>
      <c r="Q2535" s="71">
        <v>2.2601029366666665E-3</v>
      </c>
      <c r="R2535" s="66">
        <v>1</v>
      </c>
      <c r="S2535" s="66">
        <f t="shared" si="264"/>
        <v>2.2601029366666665E-3</v>
      </c>
      <c r="T2535" s="66">
        <f t="shared" si="262"/>
        <v>6.2285047705183325E-4</v>
      </c>
      <c r="U2535" s="71">
        <v>6.6928937269999998E-4</v>
      </c>
      <c r="V2535" s="71">
        <v>6.6928937269999998E-4</v>
      </c>
      <c r="W2535" s="71" t="s">
        <v>19</v>
      </c>
      <c r="X2535" s="71">
        <v>6.5624188666666653E-4</v>
      </c>
      <c r="Y2535" s="66">
        <v>1</v>
      </c>
      <c r="Z2535" s="66">
        <f t="shared" si="265"/>
        <v>6.5624188666666653E-4</v>
      </c>
      <c r="AA2535" s="66">
        <f t="shared" si="266"/>
        <v>1.3047486033333452E-5</v>
      </c>
      <c r="AB2535" s="71">
        <v>7.8412535180000006E-2</v>
      </c>
      <c r="AC2535" s="71">
        <v>7.8412535180000006E-2</v>
      </c>
      <c r="AD2535" s="71"/>
      <c r="AE2535" s="71">
        <v>7.2613201503333336E-2</v>
      </c>
      <c r="AF2535" s="72">
        <v>1</v>
      </c>
      <c r="AG2535" s="66">
        <f t="shared" si="263"/>
        <v>7.2613201503333336E-2</v>
      </c>
      <c r="AH2535" s="66">
        <f t="shared" si="267"/>
        <v>5.7993336766666709E-3</v>
      </c>
      <c r="AI2535" s="67" t="s">
        <v>71</v>
      </c>
      <c r="AJ2535" s="162"/>
      <c r="AK2535" s="162"/>
      <c r="AS2535" s="155"/>
      <c r="AT2535" s="155"/>
      <c r="AU2535" s="155"/>
      <c r="AV2535" s="155"/>
      <c r="AW2535" s="155"/>
      <c r="AX2535" s="155"/>
      <c r="AY2535" s="155"/>
      <c r="AZ2535" s="155"/>
      <c r="BA2535" s="155"/>
    </row>
    <row r="2536" spans="1:53" x14ac:dyDescent="0.25">
      <c r="A2536" s="70" t="s">
        <v>16</v>
      </c>
      <c r="B2536" s="64">
        <v>34041</v>
      </c>
      <c r="C2536" s="64" t="s">
        <v>59</v>
      </c>
      <c r="D2536" s="64" t="s">
        <v>53</v>
      </c>
      <c r="E2536" s="64" t="s">
        <v>147</v>
      </c>
      <c r="F2536" s="64" t="s">
        <v>107</v>
      </c>
      <c r="G2536" s="64" t="s">
        <v>115</v>
      </c>
      <c r="H2536" s="64"/>
      <c r="I2536" s="64">
        <v>2265005045</v>
      </c>
      <c r="J2536" s="65" t="s">
        <v>1</v>
      </c>
      <c r="K2536" s="64" t="s">
        <v>1</v>
      </c>
      <c r="L2536" s="64" t="s">
        <v>19</v>
      </c>
      <c r="M2536" s="71" t="s">
        <v>19</v>
      </c>
      <c r="N2536" s="71">
        <v>3.2141392372299999E-4</v>
      </c>
      <c r="O2536" s="73">
        <v>3.2141392372299999E-4</v>
      </c>
      <c r="P2536" s="66" t="s">
        <v>19</v>
      </c>
      <c r="Q2536" s="71">
        <v>2.2119687333333331E-4</v>
      </c>
      <c r="R2536" s="66">
        <v>1</v>
      </c>
      <c r="S2536" s="66">
        <f t="shared" si="264"/>
        <v>2.2119687333333331E-4</v>
      </c>
      <c r="T2536" s="66">
        <f t="shared" si="262"/>
        <v>1.0021705038966669E-4</v>
      </c>
      <c r="U2536" s="71">
        <v>4.5935577000000001E-4</v>
      </c>
      <c r="V2536" s="71">
        <v>4.5935577000000001E-4</v>
      </c>
      <c r="W2536" s="71" t="s">
        <v>19</v>
      </c>
      <c r="X2536" s="71">
        <v>3.6339486333333338E-4</v>
      </c>
      <c r="Y2536" s="66">
        <v>1</v>
      </c>
      <c r="Z2536" s="66">
        <f t="shared" si="265"/>
        <v>3.6339486333333338E-4</v>
      </c>
      <c r="AA2536" s="66">
        <f t="shared" si="266"/>
        <v>9.5960906666666627E-5</v>
      </c>
      <c r="AB2536" s="71">
        <v>5.9063211000000004E-3</v>
      </c>
      <c r="AC2536" s="71">
        <v>5.9063211000000004E-3</v>
      </c>
      <c r="AD2536" s="71"/>
      <c r="AE2536" s="71">
        <v>4.5716470066666662E-3</v>
      </c>
      <c r="AF2536" s="72">
        <v>1</v>
      </c>
      <c r="AG2536" s="66">
        <f t="shared" si="263"/>
        <v>4.5716470066666662E-3</v>
      </c>
      <c r="AH2536" s="66">
        <f t="shared" si="267"/>
        <v>1.3346740933333342E-3</v>
      </c>
      <c r="AI2536" s="67" t="s">
        <v>71</v>
      </c>
      <c r="AJ2536" s="162"/>
      <c r="AK2536" s="162"/>
      <c r="AS2536" s="155"/>
      <c r="AT2536" s="155"/>
      <c r="AU2536" s="155"/>
      <c r="AV2536" s="155"/>
      <c r="AW2536" s="155"/>
      <c r="AX2536" s="155"/>
      <c r="AY2536" s="155"/>
      <c r="AZ2536" s="155"/>
      <c r="BA2536" s="155"/>
    </row>
    <row r="2537" spans="1:53" x14ac:dyDescent="0.25">
      <c r="A2537" s="70" t="s">
        <v>16</v>
      </c>
      <c r="B2537" s="64">
        <v>34041</v>
      </c>
      <c r="C2537" s="64" t="s">
        <v>59</v>
      </c>
      <c r="D2537" s="64" t="s">
        <v>53</v>
      </c>
      <c r="E2537" s="64" t="s">
        <v>148</v>
      </c>
      <c r="F2537" s="64" t="s">
        <v>107</v>
      </c>
      <c r="G2537" s="64" t="s">
        <v>115</v>
      </c>
      <c r="H2537" s="64"/>
      <c r="I2537" s="64">
        <v>2265005055</v>
      </c>
      <c r="J2537" s="65" t="s">
        <v>1</v>
      </c>
      <c r="K2537" s="64" t="s">
        <v>1</v>
      </c>
      <c r="L2537" s="64" t="s">
        <v>19</v>
      </c>
      <c r="M2537" s="71" t="s">
        <v>19</v>
      </c>
      <c r="N2537" s="71">
        <v>4.6337714351829009E-4</v>
      </c>
      <c r="O2537" s="73">
        <v>4.6337714351829009E-4</v>
      </c>
      <c r="P2537" s="66" t="s">
        <v>19</v>
      </c>
      <c r="Q2537" s="71">
        <v>3.0864679999999999E-4</v>
      </c>
      <c r="R2537" s="66">
        <v>1</v>
      </c>
      <c r="S2537" s="66">
        <f t="shared" si="264"/>
        <v>3.0864679999999999E-4</v>
      </c>
      <c r="T2537" s="66">
        <f t="shared" si="262"/>
        <v>1.547303435182901E-4</v>
      </c>
      <c r="U2537" s="71">
        <v>5.4832358469999998E-4</v>
      </c>
      <c r="V2537" s="71">
        <v>5.4832358469999998E-4</v>
      </c>
      <c r="W2537" s="71" t="s">
        <v>19</v>
      </c>
      <c r="X2537" s="71">
        <v>4.2659397000000004E-4</v>
      </c>
      <c r="Y2537" s="66">
        <v>1</v>
      </c>
      <c r="Z2537" s="66">
        <f t="shared" si="265"/>
        <v>4.2659397000000004E-4</v>
      </c>
      <c r="AA2537" s="66">
        <f t="shared" si="266"/>
        <v>1.2172961469999994E-4</v>
      </c>
      <c r="AB2537" s="71">
        <v>1.1160916397999999E-2</v>
      </c>
      <c r="AC2537" s="71">
        <v>1.1160916397999999E-2</v>
      </c>
      <c r="AD2537" s="71"/>
      <c r="AE2537" s="71">
        <v>9.3780860433333325E-3</v>
      </c>
      <c r="AF2537" s="72">
        <v>1</v>
      </c>
      <c r="AG2537" s="66">
        <f t="shared" si="263"/>
        <v>9.3780860433333325E-3</v>
      </c>
      <c r="AH2537" s="66">
        <f t="shared" si="267"/>
        <v>1.7828303546666667E-3</v>
      </c>
      <c r="AI2537" s="67" t="s">
        <v>71</v>
      </c>
      <c r="AJ2537" s="162"/>
      <c r="AK2537" s="162"/>
      <c r="AS2537" s="155"/>
      <c r="AT2537" s="155"/>
      <c r="AU2537" s="155"/>
      <c r="AV2537" s="155"/>
      <c r="AW2537" s="155"/>
      <c r="AX2537" s="155"/>
      <c r="AY2537" s="155"/>
      <c r="AZ2537" s="155"/>
      <c r="BA2537" s="155"/>
    </row>
    <row r="2538" spans="1:53" x14ac:dyDescent="0.25">
      <c r="A2538" s="70" t="s">
        <v>16</v>
      </c>
      <c r="B2538" s="64">
        <v>34041</v>
      </c>
      <c r="C2538" s="64" t="s">
        <v>59</v>
      </c>
      <c r="D2538" s="64" t="s">
        <v>53</v>
      </c>
      <c r="E2538" s="64" t="s">
        <v>149</v>
      </c>
      <c r="F2538" s="64" t="s">
        <v>107</v>
      </c>
      <c r="G2538" s="64" t="s">
        <v>115</v>
      </c>
      <c r="H2538" s="64"/>
      <c r="I2538" s="64">
        <v>2265005060</v>
      </c>
      <c r="J2538" s="65" t="s">
        <v>1</v>
      </c>
      <c r="K2538" s="64" t="s">
        <v>1</v>
      </c>
      <c r="L2538" s="64" t="s">
        <v>19</v>
      </c>
      <c r="M2538" s="71" t="s">
        <v>19</v>
      </c>
      <c r="N2538" s="71">
        <v>1.8437424004664002E-4</v>
      </c>
      <c r="O2538" s="73">
        <v>1.8437424004664002E-4</v>
      </c>
      <c r="P2538" s="66" t="s">
        <v>19</v>
      </c>
      <c r="Q2538" s="71">
        <v>5.7687556666666672E-5</v>
      </c>
      <c r="R2538" s="66">
        <v>1</v>
      </c>
      <c r="S2538" s="66">
        <f t="shared" si="264"/>
        <v>5.7687556666666672E-5</v>
      </c>
      <c r="T2538" s="66">
        <f t="shared" si="262"/>
        <v>1.2668668337997334E-4</v>
      </c>
      <c r="U2538" s="71">
        <v>2.5138128119999998E-4</v>
      </c>
      <c r="V2538" s="71">
        <v>2.5138128119999998E-4</v>
      </c>
      <c r="W2538" s="71" t="s">
        <v>19</v>
      </c>
      <c r="X2538" s="71">
        <v>1.2015179000000001E-4</v>
      </c>
      <c r="Y2538" s="66">
        <v>1</v>
      </c>
      <c r="Z2538" s="66">
        <f t="shared" si="265"/>
        <v>1.2015179000000001E-4</v>
      </c>
      <c r="AA2538" s="66">
        <f t="shared" si="266"/>
        <v>1.3122949119999996E-4</v>
      </c>
      <c r="AB2538" s="71">
        <v>3.9888468899999998E-3</v>
      </c>
      <c r="AC2538" s="71">
        <v>3.9888468899999998E-3</v>
      </c>
      <c r="AD2538" s="71"/>
      <c r="AE2538" s="71">
        <v>1.8313043466666667E-3</v>
      </c>
      <c r="AF2538" s="72">
        <v>1</v>
      </c>
      <c r="AG2538" s="66">
        <f t="shared" si="263"/>
        <v>1.8313043466666667E-3</v>
      </c>
      <c r="AH2538" s="66">
        <f t="shared" si="267"/>
        <v>2.1575425433333333E-3</v>
      </c>
      <c r="AI2538" s="67" t="s">
        <v>71</v>
      </c>
      <c r="AJ2538" s="162"/>
      <c r="AK2538" s="162"/>
      <c r="AS2538" s="155"/>
      <c r="AT2538" s="155"/>
      <c r="AU2538" s="155"/>
      <c r="AV2538" s="155"/>
      <c r="AW2538" s="155"/>
      <c r="AX2538" s="155"/>
      <c r="AY2538" s="155"/>
      <c r="AZ2538" s="155"/>
      <c r="BA2538" s="155"/>
    </row>
    <row r="2539" spans="1:53" x14ac:dyDescent="0.25">
      <c r="A2539" s="70" t="s">
        <v>16</v>
      </c>
      <c r="B2539" s="64">
        <v>34041</v>
      </c>
      <c r="C2539" s="64" t="s">
        <v>59</v>
      </c>
      <c r="D2539" s="64" t="s">
        <v>53</v>
      </c>
      <c r="E2539" s="64" t="s">
        <v>108</v>
      </c>
      <c r="F2539" s="64" t="s">
        <v>109</v>
      </c>
      <c r="G2539" s="64" t="s">
        <v>115</v>
      </c>
      <c r="H2539" s="64"/>
      <c r="I2539" s="64">
        <v>2265006005</v>
      </c>
      <c r="J2539" s="65" t="s">
        <v>1</v>
      </c>
      <c r="K2539" s="64" t="s">
        <v>1</v>
      </c>
      <c r="L2539" s="64" t="s">
        <v>19</v>
      </c>
      <c r="M2539" s="71" t="s">
        <v>19</v>
      </c>
      <c r="N2539" s="71">
        <v>5.3608670954229991E-2</v>
      </c>
      <c r="O2539" s="73">
        <v>5.3608670954229991E-2</v>
      </c>
      <c r="P2539" s="66" t="s">
        <v>19</v>
      </c>
      <c r="Q2539" s="71">
        <v>3.3492954476666663E-2</v>
      </c>
      <c r="R2539" s="66">
        <v>1</v>
      </c>
      <c r="S2539" s="66">
        <f t="shared" si="264"/>
        <v>3.3492954476666663E-2</v>
      </c>
      <c r="T2539" s="66">
        <f t="shared" si="262"/>
        <v>2.0115716477563328E-2</v>
      </c>
      <c r="U2539" s="71">
        <v>1.4732214799999999E-2</v>
      </c>
      <c r="V2539" s="71">
        <v>1.4732214799999999E-2</v>
      </c>
      <c r="W2539" s="71" t="s">
        <v>19</v>
      </c>
      <c r="X2539" s="71">
        <v>1.0117736053333333E-2</v>
      </c>
      <c r="Y2539" s="66">
        <v>1</v>
      </c>
      <c r="Z2539" s="66">
        <f t="shared" si="265"/>
        <v>1.0117736053333333E-2</v>
      </c>
      <c r="AA2539" s="66">
        <f t="shared" si="266"/>
        <v>4.614478746666666E-3</v>
      </c>
      <c r="AB2539" s="71">
        <v>1.240364953</v>
      </c>
      <c r="AC2539" s="71">
        <v>1.240364953</v>
      </c>
      <c r="AD2539" s="71"/>
      <c r="AE2539" s="71">
        <v>1.2414692887666667</v>
      </c>
      <c r="AF2539" s="72">
        <v>1</v>
      </c>
      <c r="AG2539" s="66">
        <f t="shared" si="263"/>
        <v>1.2414692887666667</v>
      </c>
      <c r="AH2539" s="66">
        <f t="shared" si="267"/>
        <v>-1.1043357666666864E-3</v>
      </c>
      <c r="AI2539" s="67" t="s">
        <v>71</v>
      </c>
      <c r="AJ2539" s="162"/>
      <c r="AK2539" s="162"/>
      <c r="AS2539" s="155"/>
      <c r="AT2539" s="155"/>
      <c r="AU2539" s="155"/>
      <c r="AV2539" s="155"/>
      <c r="AW2539" s="155"/>
      <c r="AX2539" s="155"/>
      <c r="AY2539" s="155"/>
      <c r="AZ2539" s="155"/>
      <c r="BA2539" s="155"/>
    </row>
    <row r="2540" spans="1:53" x14ac:dyDescent="0.25">
      <c r="A2540" s="70" t="s">
        <v>16</v>
      </c>
      <c r="B2540" s="64">
        <v>34041</v>
      </c>
      <c r="C2540" s="64" t="s">
        <v>59</v>
      </c>
      <c r="D2540" s="64" t="s">
        <v>53</v>
      </c>
      <c r="E2540" s="64" t="s">
        <v>110</v>
      </c>
      <c r="F2540" s="64" t="s">
        <v>109</v>
      </c>
      <c r="G2540" s="64" t="s">
        <v>115</v>
      </c>
      <c r="H2540" s="64"/>
      <c r="I2540" s="64">
        <v>2265006010</v>
      </c>
      <c r="J2540" s="65" t="s">
        <v>1</v>
      </c>
      <c r="K2540" s="64" t="s">
        <v>1</v>
      </c>
      <c r="L2540" s="64" t="s">
        <v>19</v>
      </c>
      <c r="M2540" s="71" t="s">
        <v>19</v>
      </c>
      <c r="N2540" s="71">
        <v>1.4256629229416111E-2</v>
      </c>
      <c r="O2540" s="73">
        <v>1.4256629229416111E-2</v>
      </c>
      <c r="P2540" s="66" t="s">
        <v>19</v>
      </c>
      <c r="Q2540" s="71">
        <v>7.6761194033333341E-3</v>
      </c>
      <c r="R2540" s="66">
        <v>1</v>
      </c>
      <c r="S2540" s="66">
        <f t="shared" si="264"/>
        <v>7.6761194033333341E-3</v>
      </c>
      <c r="T2540" s="66">
        <f t="shared" si="262"/>
        <v>6.5805098260827768E-3</v>
      </c>
      <c r="U2540" s="71">
        <v>3.8243182742999995E-3</v>
      </c>
      <c r="V2540" s="71">
        <v>3.8243182742999995E-3</v>
      </c>
      <c r="W2540" s="71" t="s">
        <v>19</v>
      </c>
      <c r="X2540" s="71">
        <v>2.5676474266666666E-3</v>
      </c>
      <c r="Y2540" s="66">
        <v>1</v>
      </c>
      <c r="Z2540" s="66">
        <f t="shared" si="265"/>
        <v>2.5676474266666666E-3</v>
      </c>
      <c r="AA2540" s="66">
        <f t="shared" si="266"/>
        <v>1.256670847633333E-3</v>
      </c>
      <c r="AB2540" s="71">
        <v>0.24363058749999997</v>
      </c>
      <c r="AC2540" s="71">
        <v>0.24363058749999997</v>
      </c>
      <c r="AD2540" s="71"/>
      <c r="AE2540" s="71">
        <v>0.24312034948666664</v>
      </c>
      <c r="AF2540" s="72">
        <v>1</v>
      </c>
      <c r="AG2540" s="66">
        <f t="shared" si="263"/>
        <v>0.24312034948666664</v>
      </c>
      <c r="AH2540" s="66">
        <f t="shared" si="267"/>
        <v>5.1023801333333063E-4</v>
      </c>
      <c r="AI2540" s="67" t="s">
        <v>71</v>
      </c>
      <c r="AJ2540" s="162"/>
      <c r="AK2540" s="162"/>
      <c r="AS2540" s="155"/>
      <c r="AT2540" s="155"/>
      <c r="AU2540" s="155"/>
      <c r="AV2540" s="155"/>
      <c r="AW2540" s="155"/>
      <c r="AX2540" s="155"/>
      <c r="AY2540" s="155"/>
      <c r="AZ2540" s="155"/>
      <c r="BA2540" s="155"/>
    </row>
    <row r="2541" spans="1:53" x14ac:dyDescent="0.25">
      <c r="A2541" s="70" t="s">
        <v>16</v>
      </c>
      <c r="B2541" s="64">
        <v>34041</v>
      </c>
      <c r="C2541" s="64" t="s">
        <v>59</v>
      </c>
      <c r="D2541" s="64" t="s">
        <v>53</v>
      </c>
      <c r="E2541" s="64" t="s">
        <v>111</v>
      </c>
      <c r="F2541" s="64" t="s">
        <v>109</v>
      </c>
      <c r="G2541" s="64" t="s">
        <v>115</v>
      </c>
      <c r="H2541" s="64"/>
      <c r="I2541" s="64">
        <v>2265006015</v>
      </c>
      <c r="J2541" s="65" t="s">
        <v>1</v>
      </c>
      <c r="K2541" s="64" t="s">
        <v>1</v>
      </c>
      <c r="L2541" s="64" t="s">
        <v>19</v>
      </c>
      <c r="M2541" s="71" t="s">
        <v>19</v>
      </c>
      <c r="N2541" s="71">
        <v>5.8032300320388997E-3</v>
      </c>
      <c r="O2541" s="73">
        <v>5.8032300320388997E-3</v>
      </c>
      <c r="P2541" s="66" t="s">
        <v>19</v>
      </c>
      <c r="Q2541" s="71">
        <v>3.1845735899999998E-3</v>
      </c>
      <c r="R2541" s="66">
        <v>1</v>
      </c>
      <c r="S2541" s="66">
        <f t="shared" si="264"/>
        <v>3.1845735899999998E-3</v>
      </c>
      <c r="T2541" s="66">
        <f t="shared" si="262"/>
        <v>2.6186564420388999E-3</v>
      </c>
      <c r="U2541" s="71">
        <v>2.1758811029999998E-3</v>
      </c>
      <c r="V2541" s="71">
        <v>2.1758811029999998E-3</v>
      </c>
      <c r="W2541" s="71" t="s">
        <v>19</v>
      </c>
      <c r="X2541" s="71">
        <v>1.2919073199999999E-3</v>
      </c>
      <c r="Y2541" s="66">
        <v>1</v>
      </c>
      <c r="Z2541" s="66">
        <f t="shared" si="265"/>
        <v>1.2919073199999999E-3</v>
      </c>
      <c r="AA2541" s="66">
        <f t="shared" si="266"/>
        <v>8.8397378299999983E-4</v>
      </c>
      <c r="AB2541" s="71">
        <v>0.11762782191000001</v>
      </c>
      <c r="AC2541" s="71">
        <v>0.11762782191000001</v>
      </c>
      <c r="AD2541" s="71"/>
      <c r="AE2541" s="71">
        <v>0.11615187444666668</v>
      </c>
      <c r="AF2541" s="72">
        <v>1</v>
      </c>
      <c r="AG2541" s="66">
        <f t="shared" si="263"/>
        <v>0.11615187444666668</v>
      </c>
      <c r="AH2541" s="66">
        <f t="shared" si="267"/>
        <v>1.4759474633333353E-3</v>
      </c>
      <c r="AI2541" s="67" t="s">
        <v>71</v>
      </c>
      <c r="AJ2541" s="162"/>
      <c r="AK2541" s="162"/>
      <c r="AS2541" s="155"/>
      <c r="AT2541" s="155"/>
      <c r="AU2541" s="155"/>
      <c r="AV2541" s="155"/>
      <c r="AW2541" s="155"/>
      <c r="AX2541" s="155"/>
      <c r="AY2541" s="155"/>
      <c r="AZ2541" s="155"/>
      <c r="BA2541" s="155"/>
    </row>
    <row r="2542" spans="1:53" x14ac:dyDescent="0.25">
      <c r="A2542" s="70" t="s">
        <v>16</v>
      </c>
      <c r="B2542" s="64">
        <v>34041</v>
      </c>
      <c r="C2542" s="64" t="s">
        <v>59</v>
      </c>
      <c r="D2542" s="64" t="s">
        <v>53</v>
      </c>
      <c r="E2542" s="64" t="s">
        <v>150</v>
      </c>
      <c r="F2542" s="64" t="s">
        <v>109</v>
      </c>
      <c r="G2542" s="64" t="s">
        <v>115</v>
      </c>
      <c r="H2542" s="64"/>
      <c r="I2542" s="64">
        <v>2265006025</v>
      </c>
      <c r="J2542" s="65" t="s">
        <v>1</v>
      </c>
      <c r="K2542" s="64" t="s">
        <v>1</v>
      </c>
      <c r="L2542" s="64" t="s">
        <v>19</v>
      </c>
      <c r="M2542" s="71" t="s">
        <v>19</v>
      </c>
      <c r="N2542" s="71">
        <v>9.7942055351049016E-3</v>
      </c>
      <c r="O2542" s="73">
        <v>9.7942055351049016E-3</v>
      </c>
      <c r="P2542" s="66" t="s">
        <v>19</v>
      </c>
      <c r="Q2542" s="71">
        <v>7.2884737200000008E-3</v>
      </c>
      <c r="R2542" s="66">
        <v>1</v>
      </c>
      <c r="S2542" s="66">
        <f t="shared" si="264"/>
        <v>7.2884737200000008E-3</v>
      </c>
      <c r="T2542" s="66">
        <f t="shared" si="262"/>
        <v>2.5057318151049009E-3</v>
      </c>
      <c r="U2542" s="71">
        <v>4.2041626770000003E-3</v>
      </c>
      <c r="V2542" s="71">
        <v>4.2041626770000003E-3</v>
      </c>
      <c r="W2542" s="71" t="s">
        <v>19</v>
      </c>
      <c r="X2542" s="71">
        <v>2.6532601699999999E-3</v>
      </c>
      <c r="Y2542" s="66">
        <v>1</v>
      </c>
      <c r="Z2542" s="66">
        <f t="shared" si="265"/>
        <v>2.6532601699999999E-3</v>
      </c>
      <c r="AA2542" s="66">
        <f t="shared" si="266"/>
        <v>1.5509025070000004E-3</v>
      </c>
      <c r="AB2542" s="71">
        <v>0.30954626572999999</v>
      </c>
      <c r="AC2542" s="71">
        <v>0.30954626572999999</v>
      </c>
      <c r="AD2542" s="71"/>
      <c r="AE2542" s="71">
        <v>0.31908971750333331</v>
      </c>
      <c r="AF2542" s="72">
        <v>1</v>
      </c>
      <c r="AG2542" s="66">
        <f t="shared" si="263"/>
        <v>0.31908971750333331</v>
      </c>
      <c r="AH2542" s="66">
        <f t="shared" si="267"/>
        <v>-9.5434517733333224E-3</v>
      </c>
      <c r="AI2542" s="67" t="s">
        <v>71</v>
      </c>
      <c r="AJ2542" s="162"/>
      <c r="AK2542" s="162"/>
      <c r="AS2542" s="155"/>
      <c r="AT2542" s="155"/>
      <c r="AU2542" s="155"/>
      <c r="AV2542" s="155"/>
      <c r="AW2542" s="155"/>
      <c r="AX2542" s="155"/>
      <c r="AY2542" s="155"/>
      <c r="AZ2542" s="155"/>
      <c r="BA2542" s="155"/>
    </row>
    <row r="2543" spans="1:53" x14ac:dyDescent="0.25">
      <c r="A2543" s="70" t="s">
        <v>16</v>
      </c>
      <c r="B2543" s="64">
        <v>34041</v>
      </c>
      <c r="C2543" s="64" t="s">
        <v>59</v>
      </c>
      <c r="D2543" s="64" t="s">
        <v>53</v>
      </c>
      <c r="E2543" s="64" t="s">
        <v>151</v>
      </c>
      <c r="F2543" s="64" t="s">
        <v>109</v>
      </c>
      <c r="G2543" s="64" t="s">
        <v>115</v>
      </c>
      <c r="H2543" s="64"/>
      <c r="I2543" s="64">
        <v>2265006030</v>
      </c>
      <c r="J2543" s="65" t="s">
        <v>1</v>
      </c>
      <c r="K2543" s="64" t="s">
        <v>1</v>
      </c>
      <c r="L2543" s="64" t="s">
        <v>19</v>
      </c>
      <c r="M2543" s="71" t="s">
        <v>19</v>
      </c>
      <c r="N2543" s="71">
        <v>2.6113184826084306E-2</v>
      </c>
      <c r="O2543" s="73">
        <v>2.6113184826084306E-2</v>
      </c>
      <c r="P2543" s="66" t="s">
        <v>19</v>
      </c>
      <c r="Q2543" s="71">
        <v>1.4711796696666668E-2</v>
      </c>
      <c r="R2543" s="66">
        <v>1</v>
      </c>
      <c r="S2543" s="66">
        <f t="shared" si="264"/>
        <v>1.4711796696666668E-2</v>
      </c>
      <c r="T2543" s="66">
        <f t="shared" si="262"/>
        <v>1.1401388129417638E-2</v>
      </c>
      <c r="U2543" s="71">
        <v>6.0483937473899997E-3</v>
      </c>
      <c r="V2543" s="71">
        <v>6.0483937473899997E-3</v>
      </c>
      <c r="W2543" s="71" t="s">
        <v>19</v>
      </c>
      <c r="X2543" s="71">
        <v>4.0517241233333336E-3</v>
      </c>
      <c r="Y2543" s="66">
        <v>1</v>
      </c>
      <c r="Z2543" s="66">
        <f t="shared" si="265"/>
        <v>4.0517241233333336E-3</v>
      </c>
      <c r="AA2543" s="66">
        <f t="shared" si="266"/>
        <v>1.9966696240566661E-3</v>
      </c>
      <c r="AB2543" s="71">
        <v>0.48545649445499994</v>
      </c>
      <c r="AC2543" s="71">
        <v>0.48545649445499994</v>
      </c>
      <c r="AD2543" s="71"/>
      <c r="AE2543" s="71">
        <v>0.49045262548333329</v>
      </c>
      <c r="AF2543" s="72">
        <v>1</v>
      </c>
      <c r="AG2543" s="66">
        <f t="shared" si="263"/>
        <v>0.49045262548333329</v>
      </c>
      <c r="AH2543" s="66">
        <f t="shared" si="267"/>
        <v>-4.9961310283333504E-3</v>
      </c>
      <c r="AI2543" s="67" t="s">
        <v>71</v>
      </c>
      <c r="AJ2543" s="162"/>
      <c r="AK2543" s="162"/>
      <c r="AS2543" s="155"/>
      <c r="AT2543" s="155"/>
      <c r="AU2543" s="155"/>
      <c r="AV2543" s="155"/>
      <c r="AW2543" s="155"/>
      <c r="AX2543" s="155"/>
      <c r="AY2543" s="155"/>
      <c r="AZ2543" s="155"/>
      <c r="BA2543" s="155"/>
    </row>
    <row r="2544" spans="1:53" x14ac:dyDescent="0.25">
      <c r="A2544" s="70" t="s">
        <v>16</v>
      </c>
      <c r="B2544" s="64">
        <v>34041</v>
      </c>
      <c r="C2544" s="64" t="s">
        <v>59</v>
      </c>
      <c r="D2544" s="64" t="s">
        <v>53</v>
      </c>
      <c r="E2544" s="64" t="s">
        <v>112</v>
      </c>
      <c r="F2544" s="64" t="s">
        <v>109</v>
      </c>
      <c r="G2544" s="64" t="s">
        <v>115</v>
      </c>
      <c r="H2544" s="64"/>
      <c r="I2544" s="64">
        <v>2265006035</v>
      </c>
      <c r="J2544" s="65" t="s">
        <v>1</v>
      </c>
      <c r="K2544" s="64" t="s">
        <v>1</v>
      </c>
      <c r="L2544" s="64" t="s">
        <v>19</v>
      </c>
      <c r="M2544" s="71" t="s">
        <v>19</v>
      </c>
      <c r="N2544" s="71">
        <v>8.87091207095014E-4</v>
      </c>
      <c r="O2544" s="73">
        <v>8.87091207095014E-4</v>
      </c>
      <c r="P2544" s="66" t="s">
        <v>19</v>
      </c>
      <c r="Q2544" s="71">
        <v>5.2176006666666656E-4</v>
      </c>
      <c r="R2544" s="66">
        <v>1</v>
      </c>
      <c r="S2544" s="66">
        <f t="shared" si="264"/>
        <v>5.2176006666666656E-4</v>
      </c>
      <c r="T2544" s="66">
        <f t="shared" si="262"/>
        <v>3.6533114042834743E-4</v>
      </c>
      <c r="U2544" s="71">
        <v>2.7468751035000002E-4</v>
      </c>
      <c r="V2544" s="71">
        <v>2.7468751035000002E-4</v>
      </c>
      <c r="W2544" s="71" t="s">
        <v>19</v>
      </c>
      <c r="X2544" s="71">
        <v>1.8849500999999999E-4</v>
      </c>
      <c r="Y2544" s="66">
        <v>1</v>
      </c>
      <c r="Z2544" s="66">
        <f t="shared" si="265"/>
        <v>1.8849500999999999E-4</v>
      </c>
      <c r="AA2544" s="66">
        <f t="shared" si="266"/>
        <v>8.619250035000003E-5</v>
      </c>
      <c r="AB2544" s="71">
        <v>2.3893970944999999E-2</v>
      </c>
      <c r="AC2544" s="71">
        <v>2.3893970944999999E-2</v>
      </c>
      <c r="AD2544" s="71"/>
      <c r="AE2544" s="71">
        <v>2.5005167476666663E-2</v>
      </c>
      <c r="AF2544" s="72">
        <v>1</v>
      </c>
      <c r="AG2544" s="66">
        <f t="shared" si="263"/>
        <v>2.5005167476666663E-2</v>
      </c>
      <c r="AH2544" s="66">
        <f t="shared" si="267"/>
        <v>-1.1111965316666639E-3</v>
      </c>
      <c r="AI2544" s="67" t="s">
        <v>71</v>
      </c>
      <c r="AJ2544" s="162"/>
      <c r="AK2544" s="162"/>
      <c r="AS2544" s="155"/>
      <c r="AT2544" s="155"/>
      <c r="AU2544" s="155"/>
      <c r="AV2544" s="155"/>
      <c r="AW2544" s="155"/>
      <c r="AX2544" s="155"/>
      <c r="AY2544" s="155"/>
      <c r="AZ2544" s="155"/>
      <c r="BA2544" s="155"/>
    </row>
    <row r="2545" spans="1:53" x14ac:dyDescent="0.25">
      <c r="A2545" s="70" t="s">
        <v>16</v>
      </c>
      <c r="B2545" s="64">
        <v>34041</v>
      </c>
      <c r="C2545" s="64" t="s">
        <v>59</v>
      </c>
      <c r="D2545" s="64" t="s">
        <v>53</v>
      </c>
      <c r="E2545" s="64" t="s">
        <v>152</v>
      </c>
      <c r="F2545" s="64" t="s">
        <v>114</v>
      </c>
      <c r="G2545" s="64" t="s">
        <v>115</v>
      </c>
      <c r="H2545" s="64"/>
      <c r="I2545" s="64">
        <v>2265007010</v>
      </c>
      <c r="J2545" s="65" t="s">
        <v>1</v>
      </c>
      <c r="K2545" s="64" t="s">
        <v>1</v>
      </c>
      <c r="L2545" s="64" t="s">
        <v>19</v>
      </c>
      <c r="M2545" s="71" t="s">
        <v>19</v>
      </c>
      <c r="N2545" s="71">
        <v>3.8970949943562001E-3</v>
      </c>
      <c r="O2545" s="73">
        <v>3.8970949943562001E-3</v>
      </c>
      <c r="P2545" s="66" t="s">
        <v>19</v>
      </c>
      <c r="Q2545" s="71">
        <v>3.0188596533333337E-3</v>
      </c>
      <c r="R2545" s="66">
        <v>1</v>
      </c>
      <c r="S2545" s="66">
        <f t="shared" si="264"/>
        <v>3.0188596533333337E-3</v>
      </c>
      <c r="T2545" s="66">
        <f t="shared" si="262"/>
        <v>8.7823534102286641E-4</v>
      </c>
      <c r="U2545" s="71">
        <v>1.1743010310000001E-3</v>
      </c>
      <c r="V2545" s="71">
        <v>1.1743010310000001E-3</v>
      </c>
      <c r="W2545" s="71" t="s">
        <v>19</v>
      </c>
      <c r="X2545" s="71">
        <v>9.0940575E-4</v>
      </c>
      <c r="Y2545" s="66">
        <v>1</v>
      </c>
      <c r="Z2545" s="66">
        <f t="shared" si="265"/>
        <v>9.0940575E-4</v>
      </c>
      <c r="AA2545" s="66">
        <f t="shared" si="266"/>
        <v>2.6489528100000009E-4</v>
      </c>
      <c r="AB2545" s="71">
        <v>0.1023484496</v>
      </c>
      <c r="AC2545" s="71">
        <v>0.1023484496</v>
      </c>
      <c r="AD2545" s="71"/>
      <c r="AE2545" s="71">
        <v>9.8535858336666671E-2</v>
      </c>
      <c r="AF2545" s="72">
        <v>1</v>
      </c>
      <c r="AG2545" s="66">
        <f t="shared" si="263"/>
        <v>9.8535858336666671E-2</v>
      </c>
      <c r="AH2545" s="66">
        <f t="shared" si="267"/>
        <v>3.8125912633333314E-3</v>
      </c>
      <c r="AI2545" s="67" t="s">
        <v>71</v>
      </c>
      <c r="AJ2545" s="162"/>
      <c r="AK2545" s="162"/>
      <c r="AS2545" s="155"/>
      <c r="AT2545" s="155"/>
      <c r="AU2545" s="155"/>
      <c r="AV2545" s="155"/>
      <c r="AW2545" s="155"/>
      <c r="AX2545" s="155"/>
      <c r="AY2545" s="155"/>
      <c r="AZ2545" s="155"/>
      <c r="BA2545" s="155"/>
    </row>
    <row r="2546" spans="1:53" x14ac:dyDescent="0.25">
      <c r="A2546" s="70" t="s">
        <v>16</v>
      </c>
      <c r="B2546" s="64">
        <v>34041</v>
      </c>
      <c r="C2546" s="64" t="s">
        <v>59</v>
      </c>
      <c r="D2546" s="64" t="s">
        <v>53</v>
      </c>
      <c r="E2546" s="64" t="s">
        <v>153</v>
      </c>
      <c r="F2546" s="64" t="s">
        <v>114</v>
      </c>
      <c r="G2546" s="64" t="s">
        <v>115</v>
      </c>
      <c r="H2546" s="64"/>
      <c r="I2546" s="64">
        <v>2265007015</v>
      </c>
      <c r="J2546" s="65" t="s">
        <v>1</v>
      </c>
      <c r="K2546" s="64" t="s">
        <v>1</v>
      </c>
      <c r="L2546" s="64" t="s">
        <v>19</v>
      </c>
      <c r="M2546" s="71" t="s">
        <v>19</v>
      </c>
      <c r="N2546" s="71">
        <v>4.9860604775499998E-5</v>
      </c>
      <c r="O2546" s="73">
        <v>4.9860604775499998E-5</v>
      </c>
      <c r="P2546" s="66" t="s">
        <v>19</v>
      </c>
      <c r="Q2546" s="71">
        <v>2.5720566666666669E-5</v>
      </c>
      <c r="R2546" s="66">
        <v>1</v>
      </c>
      <c r="S2546" s="66">
        <f t="shared" si="264"/>
        <v>2.5720566666666669E-5</v>
      </c>
      <c r="T2546" s="66">
        <f t="shared" si="262"/>
        <v>2.4140038108833329E-5</v>
      </c>
      <c r="U2546" s="71">
        <v>1.08378304E-5</v>
      </c>
      <c r="V2546" s="71">
        <v>1.08378304E-5</v>
      </c>
      <c r="W2546" s="71" t="s">
        <v>19</v>
      </c>
      <c r="X2546" s="71">
        <v>8.083606666666666E-6</v>
      </c>
      <c r="Y2546" s="66">
        <v>1</v>
      </c>
      <c r="Z2546" s="66">
        <f t="shared" si="265"/>
        <v>8.083606666666666E-6</v>
      </c>
      <c r="AA2546" s="66">
        <f t="shared" si="266"/>
        <v>2.754223733333334E-6</v>
      </c>
      <c r="AB2546" s="71">
        <v>8.6580163999999996E-4</v>
      </c>
      <c r="AC2546" s="71">
        <v>8.6580163999999996E-4</v>
      </c>
      <c r="AD2546" s="71"/>
      <c r="AE2546" s="71">
        <v>8.7376439333333332E-4</v>
      </c>
      <c r="AF2546" s="72">
        <v>1</v>
      </c>
      <c r="AG2546" s="66">
        <f t="shared" si="263"/>
        <v>8.7376439333333332E-4</v>
      </c>
      <c r="AH2546" s="66">
        <f t="shared" si="267"/>
        <v>-7.9627533333333526E-6</v>
      </c>
      <c r="AI2546" s="67" t="s">
        <v>71</v>
      </c>
      <c r="AJ2546" s="162"/>
      <c r="AK2546" s="162"/>
      <c r="AS2546" s="155"/>
      <c r="AT2546" s="155"/>
      <c r="AU2546" s="155"/>
      <c r="AV2546" s="155"/>
      <c r="AW2546" s="155"/>
      <c r="AX2546" s="155"/>
      <c r="AY2546" s="155"/>
      <c r="AZ2546" s="155"/>
      <c r="BA2546" s="155"/>
    </row>
    <row r="2547" spans="1:53" x14ac:dyDescent="0.25">
      <c r="A2547" s="70" t="s">
        <v>16</v>
      </c>
      <c r="B2547" s="64">
        <v>34041</v>
      </c>
      <c r="C2547" s="64" t="s">
        <v>59</v>
      </c>
      <c r="D2547" s="64" t="s">
        <v>53</v>
      </c>
      <c r="E2547" s="64" t="s">
        <v>154</v>
      </c>
      <c r="F2547" s="64" t="s">
        <v>96</v>
      </c>
      <c r="G2547" s="64" t="s">
        <v>115</v>
      </c>
      <c r="H2547" s="64"/>
      <c r="I2547" s="64">
        <v>2265010010</v>
      </c>
      <c r="J2547" s="65" t="s">
        <v>1</v>
      </c>
      <c r="K2547" s="64" t="s">
        <v>1</v>
      </c>
      <c r="L2547" s="64" t="s">
        <v>19</v>
      </c>
      <c r="M2547" s="71" t="s">
        <v>19</v>
      </c>
      <c r="N2547" s="71">
        <v>7.6504337202199998E-5</v>
      </c>
      <c r="O2547" s="73">
        <v>7.6504337202199998E-5</v>
      </c>
      <c r="P2547" s="66" t="s">
        <v>19</v>
      </c>
      <c r="Q2547" s="71">
        <v>6.1361923333333346E-5</v>
      </c>
      <c r="R2547" s="66">
        <v>1</v>
      </c>
      <c r="S2547" s="66">
        <f t="shared" si="264"/>
        <v>6.1361923333333346E-5</v>
      </c>
      <c r="T2547" s="66">
        <f t="shared" si="262"/>
        <v>1.5142413868866653E-5</v>
      </c>
      <c r="U2547" s="71">
        <v>2.7914905100000001E-5</v>
      </c>
      <c r="V2547" s="71">
        <v>2.7914905100000001E-5</v>
      </c>
      <c r="W2547" s="71" t="s">
        <v>19</v>
      </c>
      <c r="X2547" s="71">
        <v>2.3883383333333336E-5</v>
      </c>
      <c r="Y2547" s="66">
        <v>1</v>
      </c>
      <c r="Z2547" s="66">
        <f t="shared" si="265"/>
        <v>2.3883383333333336E-5</v>
      </c>
      <c r="AA2547" s="66">
        <f t="shared" si="266"/>
        <v>4.0315217666666656E-6</v>
      </c>
      <c r="AB2547" s="71">
        <v>3.3989748000000002E-3</v>
      </c>
      <c r="AC2547" s="71">
        <v>3.3989748000000002E-3</v>
      </c>
      <c r="AD2547" s="71"/>
      <c r="AE2547" s="71">
        <v>3.2874558566666663E-3</v>
      </c>
      <c r="AF2547" s="72">
        <v>1</v>
      </c>
      <c r="AG2547" s="66">
        <f t="shared" si="263"/>
        <v>3.2874558566666663E-3</v>
      </c>
      <c r="AH2547" s="66">
        <f t="shared" si="267"/>
        <v>1.1151894333333388E-4</v>
      </c>
      <c r="AI2547" s="67" t="s">
        <v>71</v>
      </c>
      <c r="AJ2547" s="162"/>
      <c r="AK2547" s="162"/>
      <c r="AS2547" s="155"/>
      <c r="AT2547" s="155"/>
      <c r="AU2547" s="155"/>
      <c r="AV2547" s="155"/>
      <c r="AW2547" s="155"/>
      <c r="AX2547" s="155"/>
      <c r="AY2547" s="155"/>
      <c r="AZ2547" s="155"/>
      <c r="BA2547" s="155"/>
    </row>
    <row r="2548" spans="1:53" x14ac:dyDescent="0.25">
      <c r="A2548" s="70" t="s">
        <v>16</v>
      </c>
      <c r="B2548" s="64">
        <v>34041</v>
      </c>
      <c r="C2548" s="64" t="s">
        <v>59</v>
      </c>
      <c r="D2548" s="64" t="s">
        <v>53</v>
      </c>
      <c r="E2548" s="64" t="s">
        <v>155</v>
      </c>
      <c r="F2548" s="64" t="s">
        <v>83</v>
      </c>
      <c r="G2548" s="64" t="s">
        <v>156</v>
      </c>
      <c r="H2548" s="64"/>
      <c r="I2548" s="64">
        <v>2267001060</v>
      </c>
      <c r="J2548" s="65" t="s">
        <v>1</v>
      </c>
      <c r="K2548" s="64" t="s">
        <v>1</v>
      </c>
      <c r="L2548" s="64" t="s">
        <v>19</v>
      </c>
      <c r="M2548" s="71" t="s">
        <v>19</v>
      </c>
      <c r="N2548" s="71">
        <v>1.55926077374133E-4</v>
      </c>
      <c r="O2548" s="73">
        <v>1.55926077374133E-4</v>
      </c>
      <c r="P2548" s="66" t="s">
        <v>19</v>
      </c>
      <c r="Q2548" s="71">
        <v>9.2594040000000004E-5</v>
      </c>
      <c r="R2548" s="66">
        <v>1</v>
      </c>
      <c r="S2548" s="66">
        <f t="shared" si="264"/>
        <v>9.2594040000000004E-5</v>
      </c>
      <c r="T2548" s="66">
        <f t="shared" si="262"/>
        <v>6.3332037374133E-5</v>
      </c>
      <c r="U2548" s="71">
        <v>5.6648831500000002E-4</v>
      </c>
      <c r="V2548" s="71">
        <v>5.6648831500000002E-4</v>
      </c>
      <c r="W2548" s="71" t="s">
        <v>19</v>
      </c>
      <c r="X2548" s="71">
        <v>4.2328704000000006E-4</v>
      </c>
      <c r="Y2548" s="66">
        <v>1</v>
      </c>
      <c r="Z2548" s="66">
        <f t="shared" si="265"/>
        <v>4.2328704000000006E-4</v>
      </c>
      <c r="AA2548" s="66">
        <f t="shared" si="266"/>
        <v>1.4320127499999996E-4</v>
      </c>
      <c r="AB2548" s="71">
        <v>2.5781652090999998E-3</v>
      </c>
      <c r="AC2548" s="71">
        <v>2.5781652090999998E-3</v>
      </c>
      <c r="AD2548" s="71"/>
      <c r="AE2548" s="71">
        <v>2.0462547966666671E-3</v>
      </c>
      <c r="AF2548" s="72">
        <v>1</v>
      </c>
      <c r="AG2548" s="66">
        <f t="shared" si="263"/>
        <v>2.0462547966666671E-3</v>
      </c>
      <c r="AH2548" s="66">
        <f t="shared" si="267"/>
        <v>5.3191041243333273E-4</v>
      </c>
      <c r="AI2548" s="67" t="s">
        <v>71</v>
      </c>
      <c r="AJ2548" s="162"/>
      <c r="AK2548" s="162"/>
      <c r="AS2548" s="155"/>
      <c r="AT2548" s="155"/>
      <c r="AU2548" s="155"/>
      <c r="AV2548" s="155"/>
      <c r="AW2548" s="155"/>
      <c r="AX2548" s="155"/>
      <c r="AY2548" s="155"/>
      <c r="AZ2548" s="155"/>
      <c r="BA2548" s="155"/>
    </row>
    <row r="2549" spans="1:53" x14ac:dyDescent="0.25">
      <c r="A2549" s="70" t="s">
        <v>16</v>
      </c>
      <c r="B2549" s="64">
        <v>34041</v>
      </c>
      <c r="C2549" s="64" t="s">
        <v>59</v>
      </c>
      <c r="D2549" s="64" t="s">
        <v>53</v>
      </c>
      <c r="E2549" s="64" t="s">
        <v>117</v>
      </c>
      <c r="F2549" s="64" t="s">
        <v>89</v>
      </c>
      <c r="G2549" s="64" t="s">
        <v>156</v>
      </c>
      <c r="H2549" s="64"/>
      <c r="I2549" s="64">
        <v>2267002003</v>
      </c>
      <c r="J2549" s="65" t="s">
        <v>1</v>
      </c>
      <c r="K2549" s="64" t="s">
        <v>1</v>
      </c>
      <c r="L2549" s="64" t="s">
        <v>19</v>
      </c>
      <c r="M2549" s="71" t="s">
        <v>19</v>
      </c>
      <c r="N2549" s="71">
        <v>9.6617971165999989E-6</v>
      </c>
      <c r="O2549" s="73">
        <v>9.6617971165999989E-6</v>
      </c>
      <c r="P2549" s="66" t="s">
        <v>19</v>
      </c>
      <c r="Q2549" s="71">
        <v>2.2046200000000002E-6</v>
      </c>
      <c r="R2549" s="66">
        <v>1</v>
      </c>
      <c r="S2549" s="66">
        <f t="shared" si="264"/>
        <v>2.2046200000000002E-6</v>
      </c>
      <c r="T2549" s="66">
        <f t="shared" si="262"/>
        <v>7.4571771165999983E-6</v>
      </c>
      <c r="U2549" s="71">
        <v>3.5064018299999999E-5</v>
      </c>
      <c r="V2549" s="71">
        <v>3.5064018299999999E-5</v>
      </c>
      <c r="W2549" s="71" t="s">
        <v>19</v>
      </c>
      <c r="X2549" s="71">
        <v>1.433003E-5</v>
      </c>
      <c r="Y2549" s="66">
        <v>1</v>
      </c>
      <c r="Z2549" s="66">
        <f t="shared" si="265"/>
        <v>1.433003E-5</v>
      </c>
      <c r="AA2549" s="66">
        <f t="shared" si="266"/>
        <v>2.0733988299999997E-5</v>
      </c>
      <c r="AB2549" s="71">
        <v>2.0759168200000001E-4</v>
      </c>
      <c r="AC2549" s="71">
        <v>2.0759168200000001E-4</v>
      </c>
      <c r="AD2549" s="71"/>
      <c r="AE2549" s="71">
        <v>8.7817363333333326E-5</v>
      </c>
      <c r="AF2549" s="72">
        <v>1</v>
      </c>
      <c r="AG2549" s="66">
        <f t="shared" si="263"/>
        <v>8.7817363333333326E-5</v>
      </c>
      <c r="AH2549" s="66">
        <f t="shared" si="267"/>
        <v>1.1977431866666669E-4</v>
      </c>
      <c r="AI2549" s="67" t="s">
        <v>71</v>
      </c>
      <c r="AJ2549" s="162"/>
      <c r="AK2549" s="162"/>
      <c r="AS2549" s="155"/>
      <c r="AT2549" s="155"/>
      <c r="AU2549" s="155"/>
      <c r="AV2549" s="155"/>
      <c r="AW2549" s="155"/>
      <c r="AX2549" s="155"/>
      <c r="AY2549" s="155"/>
      <c r="AZ2549" s="155"/>
      <c r="BA2549" s="155"/>
    </row>
    <row r="2550" spans="1:53" x14ac:dyDescent="0.25">
      <c r="A2550" s="70" t="s">
        <v>16</v>
      </c>
      <c r="B2550" s="64">
        <v>34041</v>
      </c>
      <c r="C2550" s="64" t="s">
        <v>59</v>
      </c>
      <c r="D2550" s="64" t="s">
        <v>53</v>
      </c>
      <c r="E2550" s="64" t="s">
        <v>118</v>
      </c>
      <c r="F2550" s="64" t="s">
        <v>89</v>
      </c>
      <c r="G2550" s="64" t="s">
        <v>156</v>
      </c>
      <c r="H2550" s="64"/>
      <c r="I2550" s="64">
        <v>2267002015</v>
      </c>
      <c r="J2550" s="65" t="s">
        <v>1</v>
      </c>
      <c r="K2550" s="64" t="s">
        <v>1</v>
      </c>
      <c r="L2550" s="64" t="s">
        <v>19</v>
      </c>
      <c r="M2550" s="71" t="s">
        <v>19</v>
      </c>
      <c r="N2550" s="71">
        <v>8.6834021378050008E-6</v>
      </c>
      <c r="O2550" s="73">
        <v>8.6834021378050008E-6</v>
      </c>
      <c r="P2550" s="66" t="s">
        <v>19</v>
      </c>
      <c r="Q2550" s="71">
        <v>2.2046200000000002E-6</v>
      </c>
      <c r="R2550" s="66">
        <v>1</v>
      </c>
      <c r="S2550" s="66">
        <f t="shared" si="264"/>
        <v>2.2046200000000002E-6</v>
      </c>
      <c r="T2550" s="66">
        <f t="shared" si="262"/>
        <v>6.4787821378050002E-6</v>
      </c>
      <c r="U2550" s="71">
        <v>3.3174232099999997E-5</v>
      </c>
      <c r="V2550" s="71">
        <v>3.3174232099999997E-5</v>
      </c>
      <c r="W2550" s="71" t="s">
        <v>19</v>
      </c>
      <c r="X2550" s="71">
        <v>1.5432340000000001E-5</v>
      </c>
      <c r="Y2550" s="66">
        <v>1</v>
      </c>
      <c r="Z2550" s="66">
        <f t="shared" si="265"/>
        <v>1.5432340000000001E-5</v>
      </c>
      <c r="AA2550" s="66">
        <f t="shared" si="266"/>
        <v>1.7741892099999997E-5</v>
      </c>
      <c r="AB2550" s="71">
        <v>2.4394112799999999E-4</v>
      </c>
      <c r="AC2550" s="71">
        <v>2.4394112799999999E-4</v>
      </c>
      <c r="AD2550" s="71"/>
      <c r="AE2550" s="71">
        <v>8.8919673333333338E-5</v>
      </c>
      <c r="AF2550" s="72">
        <v>1</v>
      </c>
      <c r="AG2550" s="66">
        <f t="shared" si="263"/>
        <v>8.8919673333333338E-5</v>
      </c>
      <c r="AH2550" s="66">
        <f t="shared" si="267"/>
        <v>1.5502145466666665E-4</v>
      </c>
      <c r="AI2550" s="67" t="s">
        <v>71</v>
      </c>
      <c r="AJ2550" s="162"/>
      <c r="AK2550" s="162"/>
      <c r="AS2550" s="155"/>
      <c r="AT2550" s="155"/>
      <c r="AU2550" s="155"/>
      <c r="AV2550" s="155"/>
      <c r="AW2550" s="155"/>
      <c r="AX2550" s="155"/>
      <c r="AY2550" s="155"/>
      <c r="AZ2550" s="155"/>
      <c r="BA2550" s="155"/>
    </row>
    <row r="2551" spans="1:53" x14ac:dyDescent="0.25">
      <c r="A2551" s="70" t="s">
        <v>16</v>
      </c>
      <c r="B2551" s="64">
        <v>34041</v>
      </c>
      <c r="C2551" s="64" t="s">
        <v>59</v>
      </c>
      <c r="D2551" s="64" t="s">
        <v>53</v>
      </c>
      <c r="E2551" s="64" t="s">
        <v>91</v>
      </c>
      <c r="F2551" s="64" t="s">
        <v>89</v>
      </c>
      <c r="G2551" s="64" t="s">
        <v>156</v>
      </c>
      <c r="H2551" s="64"/>
      <c r="I2551" s="64">
        <v>2267002021</v>
      </c>
      <c r="J2551" s="65" t="s">
        <v>1</v>
      </c>
      <c r="K2551" s="64" t="s">
        <v>1</v>
      </c>
      <c r="L2551" s="64" t="s">
        <v>19</v>
      </c>
      <c r="M2551" s="71" t="s">
        <v>19</v>
      </c>
      <c r="N2551" s="71">
        <v>4.0265410507479995E-6</v>
      </c>
      <c r="O2551" s="73">
        <v>4.0265410507479995E-6</v>
      </c>
      <c r="P2551" s="66" t="s">
        <v>19</v>
      </c>
      <c r="Q2551" s="71">
        <v>2.2046200000000002E-6</v>
      </c>
      <c r="R2551" s="66">
        <v>1</v>
      </c>
      <c r="S2551" s="66">
        <f t="shared" si="264"/>
        <v>2.2046200000000002E-6</v>
      </c>
      <c r="T2551" s="66">
        <f t="shared" si="262"/>
        <v>1.8219210507479993E-6</v>
      </c>
      <c r="U2551" s="71">
        <v>1.4516494700000001E-5</v>
      </c>
      <c r="V2551" s="71">
        <v>1.4516494700000001E-5</v>
      </c>
      <c r="W2551" s="71" t="s">
        <v>19</v>
      </c>
      <c r="X2551" s="71">
        <v>7.7161700000000004E-6</v>
      </c>
      <c r="Y2551" s="66">
        <v>1</v>
      </c>
      <c r="Z2551" s="66">
        <f t="shared" si="265"/>
        <v>7.7161700000000004E-6</v>
      </c>
      <c r="AA2551" s="66">
        <f t="shared" si="266"/>
        <v>6.8003247000000002E-6</v>
      </c>
      <c r="AB2551" s="71">
        <v>7.3032478000000002E-5</v>
      </c>
      <c r="AC2551" s="71">
        <v>7.3032478000000002E-5</v>
      </c>
      <c r="AD2551" s="71"/>
      <c r="AE2551" s="71">
        <v>4.5929583333333331E-5</v>
      </c>
      <c r="AF2551" s="72">
        <v>1</v>
      </c>
      <c r="AG2551" s="66">
        <f t="shared" si="263"/>
        <v>4.5929583333333331E-5</v>
      </c>
      <c r="AH2551" s="66">
        <f t="shared" si="267"/>
        <v>2.7102894666666671E-5</v>
      </c>
      <c r="AI2551" s="67" t="s">
        <v>71</v>
      </c>
      <c r="AJ2551" s="162"/>
      <c r="AK2551" s="162"/>
      <c r="AS2551" s="155"/>
      <c r="AT2551" s="155"/>
      <c r="AU2551" s="155"/>
      <c r="AV2551" s="155"/>
      <c r="AW2551" s="155"/>
      <c r="AX2551" s="155"/>
      <c r="AY2551" s="155"/>
      <c r="AZ2551" s="155"/>
      <c r="BA2551" s="155"/>
    </row>
    <row r="2552" spans="1:53" x14ac:dyDescent="0.25">
      <c r="A2552" s="70" t="s">
        <v>16</v>
      </c>
      <c r="B2552" s="64">
        <v>34041</v>
      </c>
      <c r="C2552" s="64" t="s">
        <v>59</v>
      </c>
      <c r="D2552" s="64" t="s">
        <v>53</v>
      </c>
      <c r="E2552" s="64" t="s">
        <v>119</v>
      </c>
      <c r="F2552" s="64" t="s">
        <v>89</v>
      </c>
      <c r="G2552" s="64" t="s">
        <v>156</v>
      </c>
      <c r="H2552" s="64"/>
      <c r="I2552" s="64">
        <v>2267002024</v>
      </c>
      <c r="J2552" s="65" t="s">
        <v>1</v>
      </c>
      <c r="K2552" s="64" t="s">
        <v>1</v>
      </c>
      <c r="L2552" s="64" t="s">
        <v>19</v>
      </c>
      <c r="M2552" s="71" t="s">
        <v>19</v>
      </c>
      <c r="N2552" s="71">
        <v>1.5024265827348998E-6</v>
      </c>
      <c r="O2552" s="73">
        <v>1.5024265827348998E-6</v>
      </c>
      <c r="P2552" s="66" t="s">
        <v>19</v>
      </c>
      <c r="Q2552" s="71">
        <v>0</v>
      </c>
      <c r="R2552" s="66">
        <v>1</v>
      </c>
      <c r="S2552" s="66">
        <f t="shared" si="264"/>
        <v>0</v>
      </c>
      <c r="T2552" s="66">
        <f t="shared" si="262"/>
        <v>1.5024265827348998E-6</v>
      </c>
      <c r="U2552" s="71">
        <v>5.4882923000000001E-6</v>
      </c>
      <c r="V2552" s="71">
        <v>5.4882923000000001E-6</v>
      </c>
      <c r="W2552" s="71" t="s">
        <v>19</v>
      </c>
      <c r="X2552" s="71">
        <v>2.2046200000000002E-6</v>
      </c>
      <c r="Y2552" s="66">
        <v>1</v>
      </c>
      <c r="Z2552" s="66">
        <f t="shared" si="265"/>
        <v>2.2046200000000002E-6</v>
      </c>
      <c r="AA2552" s="66">
        <f t="shared" si="266"/>
        <v>3.2836722999999999E-6</v>
      </c>
      <c r="AB2552" s="71">
        <v>3.4479508999999999E-5</v>
      </c>
      <c r="AC2552" s="71">
        <v>3.4479508999999999E-5</v>
      </c>
      <c r="AD2552" s="71"/>
      <c r="AE2552" s="71">
        <v>1.433003E-5</v>
      </c>
      <c r="AF2552" s="72">
        <v>1</v>
      </c>
      <c r="AG2552" s="66">
        <f t="shared" si="263"/>
        <v>1.433003E-5</v>
      </c>
      <c r="AH2552" s="66">
        <f t="shared" si="267"/>
        <v>2.0149478999999997E-5</v>
      </c>
      <c r="AI2552" s="67" t="s">
        <v>71</v>
      </c>
      <c r="AJ2552" s="162"/>
      <c r="AK2552" s="162"/>
      <c r="AS2552" s="155"/>
      <c r="AT2552" s="155"/>
      <c r="AU2552" s="155"/>
      <c r="AV2552" s="155"/>
      <c r="AW2552" s="155"/>
      <c r="AX2552" s="155"/>
      <c r="AY2552" s="155"/>
      <c r="AZ2552" s="155"/>
      <c r="BA2552" s="155"/>
    </row>
    <row r="2553" spans="1:53" x14ac:dyDescent="0.25">
      <c r="A2553" s="70" t="s">
        <v>16</v>
      </c>
      <c r="B2553" s="64">
        <v>34041</v>
      </c>
      <c r="C2553" s="64" t="s">
        <v>59</v>
      </c>
      <c r="D2553" s="64" t="s">
        <v>53</v>
      </c>
      <c r="E2553" s="64" t="s">
        <v>120</v>
      </c>
      <c r="F2553" s="64" t="s">
        <v>89</v>
      </c>
      <c r="G2553" s="64" t="s">
        <v>156</v>
      </c>
      <c r="H2553" s="64"/>
      <c r="I2553" s="64">
        <v>2267002030</v>
      </c>
      <c r="J2553" s="65" t="s">
        <v>1</v>
      </c>
      <c r="K2553" s="64" t="s">
        <v>1</v>
      </c>
      <c r="L2553" s="64" t="s">
        <v>19</v>
      </c>
      <c r="M2553" s="71" t="s">
        <v>19</v>
      </c>
      <c r="N2553" s="71">
        <v>3.1356539089427994E-5</v>
      </c>
      <c r="O2553" s="73">
        <v>3.1356539089427994E-5</v>
      </c>
      <c r="P2553" s="66" t="s">
        <v>19</v>
      </c>
      <c r="Q2553" s="71">
        <v>7.7161700000000004E-6</v>
      </c>
      <c r="R2553" s="66">
        <v>1</v>
      </c>
      <c r="S2553" s="66">
        <f t="shared" si="264"/>
        <v>7.7161700000000004E-6</v>
      </c>
      <c r="T2553" s="66">
        <f t="shared" si="262"/>
        <v>2.3640369089427994E-5</v>
      </c>
      <c r="U2553" s="71">
        <v>1.1323990799999999E-4</v>
      </c>
      <c r="V2553" s="71">
        <v>1.1323990799999999E-4</v>
      </c>
      <c r="W2553" s="71" t="s">
        <v>19</v>
      </c>
      <c r="X2553" s="71">
        <v>4.4459836666666669E-5</v>
      </c>
      <c r="Y2553" s="66">
        <v>1</v>
      </c>
      <c r="Z2553" s="66">
        <f t="shared" si="265"/>
        <v>4.4459836666666669E-5</v>
      </c>
      <c r="AA2553" s="66">
        <f t="shared" si="266"/>
        <v>6.8780071333333326E-5</v>
      </c>
      <c r="AB2553" s="71">
        <v>6.6217631200000005E-4</v>
      </c>
      <c r="AC2553" s="71">
        <v>6.6217631200000005E-4</v>
      </c>
      <c r="AD2553" s="71"/>
      <c r="AE2553" s="71">
        <v>2.7631237333333334E-4</v>
      </c>
      <c r="AF2553" s="72">
        <v>1</v>
      </c>
      <c r="AG2553" s="66">
        <f t="shared" si="263"/>
        <v>2.7631237333333334E-4</v>
      </c>
      <c r="AH2553" s="66">
        <f t="shared" si="267"/>
        <v>3.8586393866666671E-4</v>
      </c>
      <c r="AI2553" s="67" t="s">
        <v>71</v>
      </c>
      <c r="AJ2553" s="162"/>
      <c r="AK2553" s="162"/>
      <c r="AS2553" s="155"/>
      <c r="AT2553" s="155"/>
      <c r="AU2553" s="155"/>
      <c r="AV2553" s="155"/>
      <c r="AW2553" s="155"/>
      <c r="AX2553" s="155"/>
      <c r="AY2553" s="155"/>
      <c r="AZ2553" s="155"/>
      <c r="BA2553" s="155"/>
    </row>
    <row r="2554" spans="1:53" x14ac:dyDescent="0.25">
      <c r="A2554" s="70" t="s">
        <v>16</v>
      </c>
      <c r="B2554" s="64">
        <v>34041</v>
      </c>
      <c r="C2554" s="64" t="s">
        <v>59</v>
      </c>
      <c r="D2554" s="64" t="s">
        <v>53</v>
      </c>
      <c r="E2554" s="64" t="s">
        <v>121</v>
      </c>
      <c r="F2554" s="64" t="s">
        <v>89</v>
      </c>
      <c r="G2554" s="64" t="s">
        <v>156</v>
      </c>
      <c r="H2554" s="64"/>
      <c r="I2554" s="64">
        <v>2267002033</v>
      </c>
      <c r="J2554" s="65" t="s">
        <v>1</v>
      </c>
      <c r="K2554" s="64" t="s">
        <v>1</v>
      </c>
      <c r="L2554" s="64" t="s">
        <v>19</v>
      </c>
      <c r="M2554" s="71" t="s">
        <v>19</v>
      </c>
      <c r="N2554" s="71">
        <v>1.8518551232678997E-5</v>
      </c>
      <c r="O2554" s="73">
        <v>1.8518551232678997E-5</v>
      </c>
      <c r="P2554" s="66" t="s">
        <v>19</v>
      </c>
      <c r="Q2554" s="71">
        <v>1.1023100000000001E-5</v>
      </c>
      <c r="R2554" s="66">
        <v>1</v>
      </c>
      <c r="S2554" s="66">
        <f t="shared" si="264"/>
        <v>1.1023100000000001E-5</v>
      </c>
      <c r="T2554" s="66">
        <f t="shared" si="262"/>
        <v>7.4954512326789958E-6</v>
      </c>
      <c r="U2554" s="71">
        <v>6.7560199499999999E-5</v>
      </c>
      <c r="V2554" s="71">
        <v>6.7560199499999999E-5</v>
      </c>
      <c r="W2554" s="71" t="s">
        <v>19</v>
      </c>
      <c r="X2554" s="71">
        <v>5.1073696666666667E-5</v>
      </c>
      <c r="Y2554" s="66">
        <v>1</v>
      </c>
      <c r="Z2554" s="66">
        <f t="shared" si="265"/>
        <v>5.1073696666666667E-5</v>
      </c>
      <c r="AA2554" s="66">
        <f t="shared" si="266"/>
        <v>1.6486502833333332E-5</v>
      </c>
      <c r="AB2554" s="71">
        <v>3.1050393999999999E-4</v>
      </c>
      <c r="AC2554" s="71">
        <v>3.1050393999999999E-4</v>
      </c>
      <c r="AD2554" s="71"/>
      <c r="AE2554" s="71">
        <v>2.5095924333333334E-4</v>
      </c>
      <c r="AF2554" s="72">
        <v>1</v>
      </c>
      <c r="AG2554" s="66">
        <f t="shared" si="263"/>
        <v>2.5095924333333334E-4</v>
      </c>
      <c r="AH2554" s="66">
        <f t="shared" si="267"/>
        <v>5.9544696666666654E-5</v>
      </c>
      <c r="AI2554" s="67" t="s">
        <v>71</v>
      </c>
      <c r="AJ2554" s="162"/>
      <c r="AK2554" s="162"/>
      <c r="AS2554" s="155"/>
      <c r="AT2554" s="155"/>
      <c r="AU2554" s="155"/>
      <c r="AV2554" s="155"/>
      <c r="AW2554" s="155"/>
      <c r="AX2554" s="155"/>
      <c r="AY2554" s="155"/>
      <c r="AZ2554" s="155"/>
      <c r="BA2554" s="155"/>
    </row>
    <row r="2555" spans="1:53" x14ac:dyDescent="0.25">
      <c r="A2555" s="70" t="s">
        <v>16</v>
      </c>
      <c r="B2555" s="64">
        <v>34041</v>
      </c>
      <c r="C2555" s="64" t="s">
        <v>59</v>
      </c>
      <c r="D2555" s="64" t="s">
        <v>53</v>
      </c>
      <c r="E2555" s="64" t="s">
        <v>93</v>
      </c>
      <c r="F2555" s="64" t="s">
        <v>89</v>
      </c>
      <c r="G2555" s="64" t="s">
        <v>156</v>
      </c>
      <c r="H2555" s="64"/>
      <c r="I2555" s="64">
        <v>2267002039</v>
      </c>
      <c r="J2555" s="65" t="s">
        <v>1</v>
      </c>
      <c r="K2555" s="64" t="s">
        <v>1</v>
      </c>
      <c r="L2555" s="64" t="s">
        <v>19</v>
      </c>
      <c r="M2555" s="71" t="s">
        <v>19</v>
      </c>
      <c r="N2555" s="71">
        <v>9.1071163867880002E-6</v>
      </c>
      <c r="O2555" s="73">
        <v>9.1071163867880002E-6</v>
      </c>
      <c r="P2555" s="66" t="s">
        <v>19</v>
      </c>
      <c r="Q2555" s="71">
        <v>3.3069300000000005E-6</v>
      </c>
      <c r="R2555" s="66">
        <v>1</v>
      </c>
      <c r="S2555" s="66">
        <f t="shared" si="264"/>
        <v>3.3069300000000005E-6</v>
      </c>
      <c r="T2555" s="66">
        <f t="shared" si="262"/>
        <v>5.8001863867879993E-6</v>
      </c>
      <c r="U2555" s="71">
        <v>3.8738119E-5</v>
      </c>
      <c r="V2555" s="71">
        <v>3.8738119E-5</v>
      </c>
      <c r="W2555" s="71" t="s">
        <v>19</v>
      </c>
      <c r="X2555" s="71">
        <v>2.4618256666666667E-5</v>
      </c>
      <c r="Y2555" s="66">
        <v>1</v>
      </c>
      <c r="Z2555" s="66">
        <f t="shared" si="265"/>
        <v>2.4618256666666667E-5</v>
      </c>
      <c r="AA2555" s="66">
        <f t="shared" si="266"/>
        <v>1.4119862333333333E-5</v>
      </c>
      <c r="AB2555" s="71">
        <v>2.8818043700000001E-4</v>
      </c>
      <c r="AC2555" s="71">
        <v>2.8818043700000001E-4</v>
      </c>
      <c r="AD2555" s="71"/>
      <c r="AE2555" s="71">
        <v>1.3154232666666668E-4</v>
      </c>
      <c r="AF2555" s="72">
        <v>1</v>
      </c>
      <c r="AG2555" s="66">
        <f t="shared" si="263"/>
        <v>1.3154232666666668E-4</v>
      </c>
      <c r="AH2555" s="66">
        <f t="shared" si="267"/>
        <v>1.5663811033333333E-4</v>
      </c>
      <c r="AI2555" s="67" t="s">
        <v>71</v>
      </c>
      <c r="AJ2555" s="162"/>
      <c r="AK2555" s="162"/>
      <c r="AS2555" s="155"/>
      <c r="AT2555" s="155"/>
      <c r="AU2555" s="155"/>
      <c r="AV2555" s="155"/>
      <c r="AW2555" s="155"/>
      <c r="AX2555" s="155"/>
      <c r="AY2555" s="155"/>
      <c r="AZ2555" s="155"/>
      <c r="BA2555" s="155"/>
    </row>
    <row r="2556" spans="1:53" x14ac:dyDescent="0.25">
      <c r="A2556" s="70" t="s">
        <v>16</v>
      </c>
      <c r="B2556" s="64">
        <v>34041</v>
      </c>
      <c r="C2556" s="64" t="s">
        <v>59</v>
      </c>
      <c r="D2556" s="64" t="s">
        <v>53</v>
      </c>
      <c r="E2556" s="64" t="s">
        <v>123</v>
      </c>
      <c r="F2556" s="64" t="s">
        <v>89</v>
      </c>
      <c r="G2556" s="64" t="s">
        <v>156</v>
      </c>
      <c r="H2556" s="64"/>
      <c r="I2556" s="64">
        <v>2267002045</v>
      </c>
      <c r="J2556" s="65" t="s">
        <v>1</v>
      </c>
      <c r="K2556" s="64" t="s">
        <v>1</v>
      </c>
      <c r="L2556" s="64" t="s">
        <v>19</v>
      </c>
      <c r="M2556" s="71" t="s">
        <v>19</v>
      </c>
      <c r="N2556" s="71">
        <v>1.6268457446958264E-5</v>
      </c>
      <c r="O2556" s="73">
        <v>1.6268457446958264E-5</v>
      </c>
      <c r="P2556" s="66" t="s">
        <v>19</v>
      </c>
      <c r="Q2556" s="71">
        <v>6.6138600000000009E-6</v>
      </c>
      <c r="R2556" s="66">
        <v>1</v>
      </c>
      <c r="S2556" s="66">
        <f t="shared" si="264"/>
        <v>6.6138600000000009E-6</v>
      </c>
      <c r="T2556" s="66">
        <f t="shared" si="262"/>
        <v>9.654597446958262E-6</v>
      </c>
      <c r="U2556" s="71">
        <v>5.8571727913999996E-5</v>
      </c>
      <c r="V2556" s="71">
        <v>5.8571727913999996E-5</v>
      </c>
      <c r="W2556" s="71" t="s">
        <v>19</v>
      </c>
      <c r="X2556" s="71">
        <v>3.1232116666666665E-5</v>
      </c>
      <c r="Y2556" s="66">
        <v>1</v>
      </c>
      <c r="Z2556" s="66">
        <f t="shared" si="265"/>
        <v>3.1232116666666665E-5</v>
      </c>
      <c r="AA2556" s="66">
        <f t="shared" si="266"/>
        <v>2.7339611247333331E-5</v>
      </c>
      <c r="AB2556" s="71">
        <v>2.9566648076999997E-4</v>
      </c>
      <c r="AC2556" s="71">
        <v>2.9566648076999997E-4</v>
      </c>
      <c r="AD2556" s="71"/>
      <c r="AE2556" s="71">
        <v>1.8482064333333334E-4</v>
      </c>
      <c r="AF2556" s="72">
        <v>1</v>
      </c>
      <c r="AG2556" s="66">
        <f t="shared" si="263"/>
        <v>1.8482064333333334E-4</v>
      </c>
      <c r="AH2556" s="66">
        <f t="shared" si="267"/>
        <v>1.1084583743666663E-4</v>
      </c>
      <c r="AI2556" s="67" t="s">
        <v>71</v>
      </c>
      <c r="AJ2556" s="162"/>
      <c r="AK2556" s="162"/>
      <c r="AS2556" s="155"/>
      <c r="AT2556" s="155"/>
      <c r="AU2556" s="155"/>
      <c r="AV2556" s="155"/>
      <c r="AW2556" s="155"/>
      <c r="AX2556" s="155"/>
      <c r="AY2556" s="155"/>
      <c r="AZ2556" s="155"/>
      <c r="BA2556" s="155"/>
    </row>
    <row r="2557" spans="1:53" x14ac:dyDescent="0.25">
      <c r="A2557" s="70" t="s">
        <v>16</v>
      </c>
      <c r="B2557" s="64">
        <v>34041</v>
      </c>
      <c r="C2557" s="64" t="s">
        <v>59</v>
      </c>
      <c r="D2557" s="64" t="s">
        <v>53</v>
      </c>
      <c r="E2557" s="64" t="s">
        <v>94</v>
      </c>
      <c r="F2557" s="64" t="s">
        <v>89</v>
      </c>
      <c r="G2557" s="64" t="s">
        <v>156</v>
      </c>
      <c r="H2557" s="64"/>
      <c r="I2557" s="64">
        <v>2267002054</v>
      </c>
      <c r="J2557" s="65" t="s">
        <v>1</v>
      </c>
      <c r="K2557" s="64" t="s">
        <v>1</v>
      </c>
      <c r="L2557" s="64" t="s">
        <v>19</v>
      </c>
      <c r="M2557" s="71" t="s">
        <v>19</v>
      </c>
      <c r="N2557" s="71">
        <v>2.5966766084859999E-6</v>
      </c>
      <c r="O2557" s="73">
        <v>2.5966766084859999E-6</v>
      </c>
      <c r="P2557" s="66" t="s">
        <v>19</v>
      </c>
      <c r="Q2557" s="71">
        <v>1.1023100000000001E-6</v>
      </c>
      <c r="R2557" s="66">
        <v>1</v>
      </c>
      <c r="S2557" s="66">
        <f t="shared" si="264"/>
        <v>1.1023100000000001E-6</v>
      </c>
      <c r="T2557" s="66">
        <f t="shared" si="262"/>
        <v>1.4943666084859998E-6</v>
      </c>
      <c r="U2557" s="71">
        <v>9.3388252999999993E-6</v>
      </c>
      <c r="V2557" s="71">
        <v>9.3388252999999993E-6</v>
      </c>
      <c r="W2557" s="71" t="s">
        <v>19</v>
      </c>
      <c r="X2557" s="71">
        <v>4.4092400000000003E-6</v>
      </c>
      <c r="Y2557" s="66">
        <v>1</v>
      </c>
      <c r="Z2557" s="66">
        <f t="shared" si="265"/>
        <v>4.4092400000000003E-6</v>
      </c>
      <c r="AA2557" s="66">
        <f t="shared" si="266"/>
        <v>4.929585299999999E-6</v>
      </c>
      <c r="AB2557" s="71">
        <v>4.7807974999999999E-5</v>
      </c>
      <c r="AC2557" s="71">
        <v>4.7807974999999999E-5</v>
      </c>
      <c r="AD2557" s="71"/>
      <c r="AE2557" s="71">
        <v>2.8660060000000001E-5</v>
      </c>
      <c r="AF2557" s="72">
        <v>1</v>
      </c>
      <c r="AG2557" s="66">
        <f t="shared" si="263"/>
        <v>2.8660060000000001E-5</v>
      </c>
      <c r="AH2557" s="66">
        <f t="shared" si="267"/>
        <v>1.9147914999999998E-5</v>
      </c>
      <c r="AI2557" s="67" t="s">
        <v>71</v>
      </c>
      <c r="AJ2557" s="162"/>
      <c r="AK2557" s="162"/>
      <c r="AS2557" s="155"/>
      <c r="AT2557" s="155"/>
      <c r="AU2557" s="155"/>
      <c r="AV2557" s="155"/>
      <c r="AW2557" s="155"/>
      <c r="AX2557" s="155"/>
      <c r="AY2557" s="155"/>
      <c r="AZ2557" s="155"/>
      <c r="BA2557" s="155"/>
    </row>
    <row r="2558" spans="1:53" x14ac:dyDescent="0.25">
      <c r="A2558" s="70" t="s">
        <v>16</v>
      </c>
      <c r="B2558" s="64">
        <v>34041</v>
      </c>
      <c r="C2558" s="64" t="s">
        <v>59</v>
      </c>
      <c r="D2558" s="64" t="s">
        <v>53</v>
      </c>
      <c r="E2558" s="64" t="s">
        <v>124</v>
      </c>
      <c r="F2558" s="64" t="s">
        <v>89</v>
      </c>
      <c r="G2558" s="64" t="s">
        <v>156</v>
      </c>
      <c r="H2558" s="64"/>
      <c r="I2558" s="64">
        <v>2267002057</v>
      </c>
      <c r="J2558" s="65" t="s">
        <v>1</v>
      </c>
      <c r="K2558" s="64" t="s">
        <v>1</v>
      </c>
      <c r="L2558" s="64" t="s">
        <v>19</v>
      </c>
      <c r="M2558" s="71" t="s">
        <v>19</v>
      </c>
      <c r="N2558" s="71">
        <v>2.3006895966699998E-5</v>
      </c>
      <c r="O2558" s="73">
        <v>2.3006895966699998E-5</v>
      </c>
      <c r="P2558" s="66" t="s">
        <v>19</v>
      </c>
      <c r="Q2558" s="71">
        <v>5.8789866666666671E-6</v>
      </c>
      <c r="R2558" s="66">
        <v>1</v>
      </c>
      <c r="S2558" s="66">
        <f t="shared" si="264"/>
        <v>5.8789866666666671E-6</v>
      </c>
      <c r="T2558" s="66">
        <f t="shared" si="262"/>
        <v>1.7127909300033331E-5</v>
      </c>
      <c r="U2558" s="71">
        <v>8.2499972069999998E-5</v>
      </c>
      <c r="V2558" s="71">
        <v>8.2499972069999998E-5</v>
      </c>
      <c r="W2558" s="71" t="s">
        <v>19</v>
      </c>
      <c r="X2558" s="71">
        <v>3.2334426666666671E-5</v>
      </c>
      <c r="Y2558" s="66">
        <v>1</v>
      </c>
      <c r="Z2558" s="66">
        <f t="shared" si="265"/>
        <v>3.2334426666666671E-5</v>
      </c>
      <c r="AA2558" s="66">
        <f t="shared" si="266"/>
        <v>5.0165545403333328E-5</v>
      </c>
      <c r="AB2558" s="71">
        <v>4.65011458E-4</v>
      </c>
      <c r="AC2558" s="71">
        <v>4.65011458E-4</v>
      </c>
      <c r="AD2558" s="71"/>
      <c r="AE2558" s="71">
        <v>2.0172273E-4</v>
      </c>
      <c r="AF2558" s="72">
        <v>1</v>
      </c>
      <c r="AG2558" s="66">
        <f t="shared" si="263"/>
        <v>2.0172273E-4</v>
      </c>
      <c r="AH2558" s="66">
        <f t="shared" si="267"/>
        <v>2.63288728E-4</v>
      </c>
      <c r="AI2558" s="67" t="s">
        <v>71</v>
      </c>
      <c r="AJ2558" s="162"/>
      <c r="AK2558" s="162"/>
      <c r="AS2558" s="155"/>
      <c r="AT2558" s="155"/>
      <c r="AU2558" s="155"/>
      <c r="AV2558" s="155"/>
      <c r="AW2558" s="155"/>
      <c r="AX2558" s="155"/>
      <c r="AY2558" s="155"/>
      <c r="AZ2558" s="155"/>
      <c r="BA2558" s="155"/>
    </row>
    <row r="2559" spans="1:53" x14ac:dyDescent="0.25">
      <c r="A2559" s="70" t="s">
        <v>16</v>
      </c>
      <c r="B2559" s="64">
        <v>34041</v>
      </c>
      <c r="C2559" s="64" t="s">
        <v>59</v>
      </c>
      <c r="D2559" s="64" t="s">
        <v>53</v>
      </c>
      <c r="E2559" s="64" t="s">
        <v>125</v>
      </c>
      <c r="F2559" s="64" t="s">
        <v>89</v>
      </c>
      <c r="G2559" s="64" t="s">
        <v>156</v>
      </c>
      <c r="H2559" s="64"/>
      <c r="I2559" s="64">
        <v>2267002060</v>
      </c>
      <c r="J2559" s="65" t="s">
        <v>1</v>
      </c>
      <c r="K2559" s="64" t="s">
        <v>1</v>
      </c>
      <c r="L2559" s="64" t="s">
        <v>19</v>
      </c>
      <c r="M2559" s="71" t="s">
        <v>19</v>
      </c>
      <c r="N2559" s="71">
        <v>3.7891805395939665E-5</v>
      </c>
      <c r="O2559" s="73">
        <v>3.7891805395939665E-5</v>
      </c>
      <c r="P2559" s="66" t="s">
        <v>19</v>
      </c>
      <c r="Q2559" s="71">
        <v>6.9812966666666665E-6</v>
      </c>
      <c r="R2559" s="66">
        <v>1</v>
      </c>
      <c r="S2559" s="66">
        <f t="shared" si="264"/>
        <v>6.9812966666666665E-6</v>
      </c>
      <c r="T2559" s="66">
        <f t="shared" si="262"/>
        <v>3.0910508729272996E-5</v>
      </c>
      <c r="U2559" s="71">
        <v>1.3702561734000001E-4</v>
      </c>
      <c r="V2559" s="71">
        <v>1.3702561734000001E-4</v>
      </c>
      <c r="W2559" s="71" t="s">
        <v>19</v>
      </c>
      <c r="X2559" s="71">
        <v>4.9236513333333334E-5</v>
      </c>
      <c r="Y2559" s="66">
        <v>1</v>
      </c>
      <c r="Z2559" s="66">
        <f t="shared" si="265"/>
        <v>4.9236513333333334E-5</v>
      </c>
      <c r="AA2559" s="66">
        <f t="shared" si="266"/>
        <v>8.7789104006666678E-5</v>
      </c>
      <c r="AB2559" s="71">
        <v>9.4373707819999991E-4</v>
      </c>
      <c r="AC2559" s="71">
        <v>9.4373707819999991E-4</v>
      </c>
      <c r="AD2559" s="71"/>
      <c r="AE2559" s="71">
        <v>2.9541908E-4</v>
      </c>
      <c r="AF2559" s="72">
        <v>1</v>
      </c>
      <c r="AG2559" s="66">
        <f t="shared" si="263"/>
        <v>2.9541908E-4</v>
      </c>
      <c r="AH2559" s="66">
        <f t="shared" si="267"/>
        <v>6.4831799819999991E-4</v>
      </c>
      <c r="AI2559" s="67" t="s">
        <v>71</v>
      </c>
      <c r="AJ2559" s="162"/>
      <c r="AK2559" s="162"/>
      <c r="AS2559" s="155"/>
      <c r="AT2559" s="155"/>
      <c r="AU2559" s="155"/>
      <c r="AV2559" s="155"/>
      <c r="AW2559" s="155"/>
      <c r="AX2559" s="155"/>
      <c r="AY2559" s="155"/>
      <c r="AZ2559" s="155"/>
      <c r="BA2559" s="155"/>
    </row>
    <row r="2560" spans="1:53" x14ac:dyDescent="0.25">
      <c r="A2560" s="70" t="s">
        <v>16</v>
      </c>
      <c r="B2560" s="64">
        <v>34041</v>
      </c>
      <c r="C2560" s="64" t="s">
        <v>59</v>
      </c>
      <c r="D2560" s="64" t="s">
        <v>53</v>
      </c>
      <c r="E2560" s="64" t="s">
        <v>126</v>
      </c>
      <c r="F2560" s="64" t="s">
        <v>89</v>
      </c>
      <c r="G2560" s="64" t="s">
        <v>156</v>
      </c>
      <c r="H2560" s="64"/>
      <c r="I2560" s="64">
        <v>2267002066</v>
      </c>
      <c r="J2560" s="65" t="s">
        <v>1</v>
      </c>
      <c r="K2560" s="64" t="s">
        <v>1</v>
      </c>
      <c r="L2560" s="64" t="s">
        <v>19</v>
      </c>
      <c r="M2560" s="71" t="s">
        <v>19</v>
      </c>
      <c r="N2560" s="71">
        <v>2.9168530740013E-6</v>
      </c>
      <c r="O2560" s="73">
        <v>2.9168530740013E-6</v>
      </c>
      <c r="P2560" s="66" t="s">
        <v>19</v>
      </c>
      <c r="Q2560" s="71">
        <v>1.1023100000000001E-6</v>
      </c>
      <c r="R2560" s="66">
        <v>1</v>
      </c>
      <c r="S2560" s="66">
        <f t="shared" si="264"/>
        <v>1.1023100000000001E-6</v>
      </c>
      <c r="T2560" s="66">
        <f t="shared" si="262"/>
        <v>1.8145430740012999E-6</v>
      </c>
      <c r="U2560" s="71">
        <v>1.0860788049999999E-5</v>
      </c>
      <c r="V2560" s="71">
        <v>1.0860788049999999E-5</v>
      </c>
      <c r="W2560" s="71" t="s">
        <v>19</v>
      </c>
      <c r="X2560" s="71">
        <v>4.4092400000000003E-6</v>
      </c>
      <c r="Y2560" s="66">
        <v>1</v>
      </c>
      <c r="Z2560" s="66">
        <f t="shared" si="265"/>
        <v>4.4092400000000003E-6</v>
      </c>
      <c r="AA2560" s="66">
        <f t="shared" si="266"/>
        <v>6.4515480499999987E-6</v>
      </c>
      <c r="AB2560" s="71">
        <v>8.4592202000000012E-5</v>
      </c>
      <c r="AC2560" s="71">
        <v>8.4592202000000012E-5</v>
      </c>
      <c r="AD2560" s="71"/>
      <c r="AE2560" s="71">
        <v>2.6822876666666664E-5</v>
      </c>
      <c r="AF2560" s="72">
        <v>1</v>
      </c>
      <c r="AG2560" s="66">
        <f t="shared" si="263"/>
        <v>2.6822876666666664E-5</v>
      </c>
      <c r="AH2560" s="66">
        <f t="shared" si="267"/>
        <v>5.7769325333333348E-5</v>
      </c>
      <c r="AI2560" s="67" t="s">
        <v>71</v>
      </c>
      <c r="AJ2560" s="162"/>
      <c r="AK2560" s="162"/>
      <c r="AS2560" s="155"/>
      <c r="AT2560" s="155"/>
      <c r="AU2560" s="155"/>
      <c r="AV2560" s="155"/>
      <c r="AW2560" s="155"/>
      <c r="AX2560" s="155"/>
      <c r="AY2560" s="155"/>
      <c r="AZ2560" s="155"/>
      <c r="BA2560" s="155"/>
    </row>
    <row r="2561" spans="1:53" x14ac:dyDescent="0.25">
      <c r="A2561" s="70" t="s">
        <v>16</v>
      </c>
      <c r="B2561" s="64">
        <v>34041</v>
      </c>
      <c r="C2561" s="64" t="s">
        <v>59</v>
      </c>
      <c r="D2561" s="64" t="s">
        <v>53</v>
      </c>
      <c r="E2561" s="64" t="s">
        <v>127</v>
      </c>
      <c r="F2561" s="64" t="s">
        <v>89</v>
      </c>
      <c r="G2561" s="64" t="s">
        <v>156</v>
      </c>
      <c r="H2561" s="64"/>
      <c r="I2561" s="64">
        <v>2267002072</v>
      </c>
      <c r="J2561" s="65" t="s">
        <v>1</v>
      </c>
      <c r="K2561" s="64" t="s">
        <v>1</v>
      </c>
      <c r="L2561" s="64" t="s">
        <v>19</v>
      </c>
      <c r="M2561" s="71" t="s">
        <v>19</v>
      </c>
      <c r="N2561" s="71">
        <v>5.4385855721389996E-5</v>
      </c>
      <c r="O2561" s="73">
        <v>5.4385855721389996E-5</v>
      </c>
      <c r="P2561" s="66" t="s">
        <v>19</v>
      </c>
      <c r="Q2561" s="71">
        <v>2.241363666666667E-5</v>
      </c>
      <c r="R2561" s="66">
        <v>1</v>
      </c>
      <c r="S2561" s="66">
        <f t="shared" si="264"/>
        <v>2.241363666666667E-5</v>
      </c>
      <c r="T2561" s="66">
        <f t="shared" si="262"/>
        <v>3.1972219054723326E-5</v>
      </c>
      <c r="U2561" s="71">
        <v>1.96308432E-4</v>
      </c>
      <c r="V2561" s="71">
        <v>1.96308432E-4</v>
      </c>
      <c r="W2561" s="71" t="s">
        <v>19</v>
      </c>
      <c r="X2561" s="71">
        <v>1.0729150666666666E-4</v>
      </c>
      <c r="Y2561" s="66">
        <v>1</v>
      </c>
      <c r="Z2561" s="66">
        <f t="shared" si="265"/>
        <v>1.0729150666666666E-4</v>
      </c>
      <c r="AA2561" s="66">
        <f t="shared" si="266"/>
        <v>8.9016925333333343E-5</v>
      </c>
      <c r="AB2561" s="71">
        <v>1.0341399699999999E-3</v>
      </c>
      <c r="AC2561" s="71">
        <v>1.0341399699999999E-3</v>
      </c>
      <c r="AD2561" s="71"/>
      <c r="AE2561" s="71">
        <v>6.0847511999999988E-4</v>
      </c>
      <c r="AF2561" s="72">
        <v>1</v>
      </c>
      <c r="AG2561" s="66">
        <f t="shared" si="263"/>
        <v>6.0847511999999988E-4</v>
      </c>
      <c r="AH2561" s="66">
        <f t="shared" si="267"/>
        <v>4.2566485000000004E-4</v>
      </c>
      <c r="AI2561" s="67" t="s">
        <v>71</v>
      </c>
      <c r="AJ2561" s="162"/>
      <c r="AK2561" s="162"/>
      <c r="AS2561" s="155"/>
      <c r="AT2561" s="155"/>
      <c r="AU2561" s="155"/>
      <c r="AV2561" s="155"/>
      <c r="AW2561" s="155"/>
      <c r="AX2561" s="155"/>
      <c r="AY2561" s="155"/>
      <c r="AZ2561" s="155"/>
      <c r="BA2561" s="155"/>
    </row>
    <row r="2562" spans="1:53" x14ac:dyDescent="0.25">
      <c r="A2562" s="70" t="s">
        <v>16</v>
      </c>
      <c r="B2562" s="64">
        <v>34041</v>
      </c>
      <c r="C2562" s="64" t="s">
        <v>59</v>
      </c>
      <c r="D2562" s="64" t="s">
        <v>53</v>
      </c>
      <c r="E2562" s="64" t="s">
        <v>129</v>
      </c>
      <c r="F2562" s="64" t="s">
        <v>89</v>
      </c>
      <c r="G2562" s="64" t="s">
        <v>156</v>
      </c>
      <c r="H2562" s="64"/>
      <c r="I2562" s="64">
        <v>2267002081</v>
      </c>
      <c r="J2562" s="65" t="s">
        <v>1</v>
      </c>
      <c r="K2562" s="64" t="s">
        <v>1</v>
      </c>
      <c r="L2562" s="64" t="s">
        <v>19</v>
      </c>
      <c r="M2562" s="71" t="s">
        <v>19</v>
      </c>
      <c r="N2562" s="71">
        <v>2.5813673517709999E-5</v>
      </c>
      <c r="O2562" s="73">
        <v>2.5813673517709999E-5</v>
      </c>
      <c r="P2562" s="66" t="s">
        <v>19</v>
      </c>
      <c r="Q2562" s="71">
        <v>1.212541E-5</v>
      </c>
      <c r="R2562" s="66">
        <v>1</v>
      </c>
      <c r="S2562" s="66">
        <f t="shared" si="264"/>
        <v>1.212541E-5</v>
      </c>
      <c r="T2562" s="66">
        <f t="shared" si="262"/>
        <v>1.368826351771E-5</v>
      </c>
      <c r="U2562" s="71">
        <v>9.3202622999999997E-5</v>
      </c>
      <c r="V2562" s="71">
        <v>9.3202622999999997E-5</v>
      </c>
      <c r="W2562" s="71" t="s">
        <v>19</v>
      </c>
      <c r="X2562" s="71">
        <v>5.4748063333333341E-5</v>
      </c>
      <c r="Y2562" s="66">
        <v>1</v>
      </c>
      <c r="Z2562" s="66">
        <f t="shared" si="265"/>
        <v>5.4748063333333341E-5</v>
      </c>
      <c r="AA2562" s="66">
        <f t="shared" si="266"/>
        <v>3.8454559666666657E-5</v>
      </c>
      <c r="AB2562" s="71">
        <v>4.5930264999999998E-4</v>
      </c>
      <c r="AC2562" s="71">
        <v>4.5930264999999998E-4</v>
      </c>
      <c r="AD2562" s="71"/>
      <c r="AE2562" s="71">
        <v>3.0864679999999999E-4</v>
      </c>
      <c r="AF2562" s="72">
        <v>1</v>
      </c>
      <c r="AG2562" s="66">
        <f t="shared" si="263"/>
        <v>3.0864679999999999E-4</v>
      </c>
      <c r="AH2562" s="66">
        <f t="shared" si="267"/>
        <v>1.5065584999999999E-4</v>
      </c>
      <c r="AI2562" s="67" t="s">
        <v>71</v>
      </c>
      <c r="AJ2562" s="162"/>
      <c r="AK2562" s="162"/>
      <c r="AS2562" s="155"/>
      <c r="AT2562" s="155"/>
      <c r="AU2562" s="155"/>
      <c r="AV2562" s="155"/>
      <c r="AW2562" s="155"/>
      <c r="AX2562" s="155"/>
      <c r="AY2562" s="155"/>
      <c r="AZ2562" s="155"/>
      <c r="BA2562" s="155"/>
    </row>
    <row r="2563" spans="1:53" x14ac:dyDescent="0.25">
      <c r="A2563" s="70" t="s">
        <v>16</v>
      </c>
      <c r="B2563" s="64">
        <v>34041</v>
      </c>
      <c r="C2563" s="64" t="s">
        <v>59</v>
      </c>
      <c r="D2563" s="64" t="s">
        <v>53</v>
      </c>
      <c r="E2563" s="64" t="s">
        <v>130</v>
      </c>
      <c r="F2563" s="64" t="s">
        <v>96</v>
      </c>
      <c r="G2563" s="64" t="s">
        <v>156</v>
      </c>
      <c r="H2563" s="64"/>
      <c r="I2563" s="64">
        <v>2267003010</v>
      </c>
      <c r="J2563" s="65" t="s">
        <v>1</v>
      </c>
      <c r="K2563" s="64" t="s">
        <v>1</v>
      </c>
      <c r="L2563" s="64" t="s">
        <v>19</v>
      </c>
      <c r="M2563" s="71" t="s">
        <v>19</v>
      </c>
      <c r="N2563" s="71">
        <v>5.9861799102695003E-4</v>
      </c>
      <c r="O2563" s="73">
        <v>5.9861799102695003E-4</v>
      </c>
      <c r="P2563" s="66" t="s">
        <v>19</v>
      </c>
      <c r="Q2563" s="71">
        <v>2.818239233333334E-4</v>
      </c>
      <c r="R2563" s="66">
        <v>1</v>
      </c>
      <c r="S2563" s="66">
        <f t="shared" si="264"/>
        <v>2.818239233333334E-4</v>
      </c>
      <c r="T2563" s="66">
        <f t="shared" si="262"/>
        <v>3.1679406769361663E-4</v>
      </c>
      <c r="U2563" s="71">
        <v>2.1673538760000003E-3</v>
      </c>
      <c r="V2563" s="71">
        <v>2.1673538760000003E-3</v>
      </c>
      <c r="W2563" s="71" t="s">
        <v>19</v>
      </c>
      <c r="X2563" s="71">
        <v>1.3308556066666665E-3</v>
      </c>
      <c r="Y2563" s="66">
        <v>1</v>
      </c>
      <c r="Z2563" s="66">
        <f t="shared" si="265"/>
        <v>1.3308556066666665E-3</v>
      </c>
      <c r="AA2563" s="66">
        <f t="shared" si="266"/>
        <v>8.3649826933333382E-4</v>
      </c>
      <c r="AB2563" s="71">
        <v>1.092549963E-2</v>
      </c>
      <c r="AC2563" s="71">
        <v>1.092549963E-2</v>
      </c>
      <c r="AD2563" s="71"/>
      <c r="AE2563" s="71">
        <v>7.2524649266666671E-3</v>
      </c>
      <c r="AF2563" s="72">
        <v>1</v>
      </c>
      <c r="AG2563" s="66">
        <f t="shared" si="263"/>
        <v>7.2524649266666671E-3</v>
      </c>
      <c r="AH2563" s="66">
        <f t="shared" si="267"/>
        <v>3.6730347033333329E-3</v>
      </c>
      <c r="AI2563" s="67" t="s">
        <v>71</v>
      </c>
      <c r="AJ2563" s="162"/>
      <c r="AK2563" s="162"/>
      <c r="AS2563" s="155"/>
      <c r="AT2563" s="155"/>
      <c r="AU2563" s="155"/>
      <c r="AV2563" s="155"/>
      <c r="AW2563" s="155"/>
      <c r="AX2563" s="155"/>
      <c r="AY2563" s="155"/>
      <c r="AZ2563" s="155"/>
      <c r="BA2563" s="155"/>
    </row>
    <row r="2564" spans="1:53" x14ac:dyDescent="0.25">
      <c r="A2564" s="70" t="s">
        <v>16</v>
      </c>
      <c r="B2564" s="64">
        <v>34041</v>
      </c>
      <c r="C2564" s="64" t="s">
        <v>59</v>
      </c>
      <c r="D2564" s="64" t="s">
        <v>53</v>
      </c>
      <c r="E2564" s="64" t="s">
        <v>131</v>
      </c>
      <c r="F2564" s="64" t="s">
        <v>96</v>
      </c>
      <c r="G2564" s="64" t="s">
        <v>156</v>
      </c>
      <c r="H2564" s="64"/>
      <c r="I2564" s="64">
        <v>2267003020</v>
      </c>
      <c r="J2564" s="65" t="s">
        <v>1</v>
      </c>
      <c r="K2564" s="64" t="s">
        <v>1</v>
      </c>
      <c r="L2564" s="64" t="s">
        <v>19</v>
      </c>
      <c r="M2564" s="71" t="s">
        <v>19</v>
      </c>
      <c r="N2564" s="71">
        <v>2.95241316524067E-2</v>
      </c>
      <c r="O2564" s="73">
        <v>2.95241316524067E-2</v>
      </c>
      <c r="P2564" s="66" t="s">
        <v>19</v>
      </c>
      <c r="Q2564" s="71">
        <v>5.8492242966666661E-3</v>
      </c>
      <c r="R2564" s="66">
        <v>1</v>
      </c>
      <c r="S2564" s="66">
        <f t="shared" si="264"/>
        <v>5.8492242966666661E-3</v>
      </c>
      <c r="T2564" s="66">
        <f t="shared" si="262"/>
        <v>2.3674907355740033E-2</v>
      </c>
      <c r="U2564" s="71">
        <v>0.10694569453</v>
      </c>
      <c r="V2564" s="71">
        <v>0.10694569453</v>
      </c>
      <c r="W2564" s="71" t="s">
        <v>19</v>
      </c>
      <c r="X2564" s="71">
        <v>3.9970128036666663E-2</v>
      </c>
      <c r="Y2564" s="66">
        <v>1</v>
      </c>
      <c r="Z2564" s="66">
        <f t="shared" si="265"/>
        <v>3.9970128036666663E-2</v>
      </c>
      <c r="AA2564" s="66">
        <f t="shared" si="266"/>
        <v>6.6975566493333333E-2</v>
      </c>
      <c r="AB2564" s="71">
        <v>0.73592155310000007</v>
      </c>
      <c r="AC2564" s="71">
        <v>0.73592155310000007</v>
      </c>
      <c r="AD2564" s="71"/>
      <c r="AE2564" s="71">
        <v>0.23853437244999998</v>
      </c>
      <c r="AF2564" s="72">
        <v>1</v>
      </c>
      <c r="AG2564" s="66">
        <f t="shared" si="263"/>
        <v>0.23853437244999998</v>
      </c>
      <c r="AH2564" s="66">
        <f t="shared" si="267"/>
        <v>0.49738718065000009</v>
      </c>
      <c r="AI2564" s="67" t="s">
        <v>71</v>
      </c>
      <c r="AJ2564" s="162"/>
      <c r="AK2564" s="162"/>
      <c r="AS2564" s="155"/>
      <c r="AT2564" s="155"/>
      <c r="AU2564" s="155"/>
      <c r="AV2564" s="155"/>
      <c r="AW2564" s="155"/>
      <c r="AX2564" s="155"/>
      <c r="AY2564" s="155"/>
      <c r="AZ2564" s="155"/>
      <c r="BA2564" s="155"/>
    </row>
    <row r="2565" spans="1:53" x14ac:dyDescent="0.25">
      <c r="A2565" s="70" t="s">
        <v>16</v>
      </c>
      <c r="B2565" s="64">
        <v>34041</v>
      </c>
      <c r="C2565" s="64" t="s">
        <v>59</v>
      </c>
      <c r="D2565" s="64" t="s">
        <v>53</v>
      </c>
      <c r="E2565" s="64" t="s">
        <v>95</v>
      </c>
      <c r="F2565" s="64" t="s">
        <v>96</v>
      </c>
      <c r="G2565" s="64" t="s">
        <v>156</v>
      </c>
      <c r="H2565" s="64"/>
      <c r="I2565" s="64">
        <v>2267003030</v>
      </c>
      <c r="J2565" s="65" t="s">
        <v>1</v>
      </c>
      <c r="K2565" s="64" t="s">
        <v>1</v>
      </c>
      <c r="L2565" s="64" t="s">
        <v>19</v>
      </c>
      <c r="M2565" s="71" t="s">
        <v>19</v>
      </c>
      <c r="N2565" s="71">
        <v>1.3330766140738637E-4</v>
      </c>
      <c r="O2565" s="73">
        <v>1.3330766140738637E-4</v>
      </c>
      <c r="P2565" s="66" t="s">
        <v>19</v>
      </c>
      <c r="Q2565" s="71">
        <v>3.6743666666666665E-5</v>
      </c>
      <c r="R2565" s="66">
        <v>1</v>
      </c>
      <c r="S2565" s="66">
        <f t="shared" si="264"/>
        <v>3.6743666666666665E-5</v>
      </c>
      <c r="T2565" s="66">
        <f t="shared" si="262"/>
        <v>9.6563994740719703E-5</v>
      </c>
      <c r="U2565" s="71">
        <v>5.2512120239999989E-4</v>
      </c>
      <c r="V2565" s="71">
        <v>5.2512120239999989E-4</v>
      </c>
      <c r="W2565" s="71" t="s">
        <v>19</v>
      </c>
      <c r="X2565" s="71">
        <v>2.7410775333333337E-4</v>
      </c>
      <c r="Y2565" s="66">
        <v>1</v>
      </c>
      <c r="Z2565" s="66">
        <f t="shared" si="265"/>
        <v>2.7410775333333337E-4</v>
      </c>
      <c r="AA2565" s="66">
        <f t="shared" si="266"/>
        <v>2.5101344906666652E-4</v>
      </c>
      <c r="AB2565" s="71">
        <v>3.6661626250000003E-3</v>
      </c>
      <c r="AC2565" s="71">
        <v>3.6661626250000003E-3</v>
      </c>
      <c r="AD2565" s="71"/>
      <c r="AE2565" s="71">
        <v>1.5347829566666668E-3</v>
      </c>
      <c r="AF2565" s="72">
        <v>1</v>
      </c>
      <c r="AG2565" s="66">
        <f t="shared" si="263"/>
        <v>1.5347829566666668E-3</v>
      </c>
      <c r="AH2565" s="66">
        <f t="shared" si="267"/>
        <v>2.1313796683333332E-3</v>
      </c>
      <c r="AI2565" s="67" t="s">
        <v>71</v>
      </c>
      <c r="AJ2565" s="162"/>
      <c r="AK2565" s="162"/>
      <c r="AS2565" s="155"/>
      <c r="AT2565" s="155"/>
      <c r="AU2565" s="155"/>
      <c r="AV2565" s="155"/>
      <c r="AW2565" s="155"/>
      <c r="AX2565" s="155"/>
      <c r="AY2565" s="155"/>
      <c r="AZ2565" s="155"/>
      <c r="BA2565" s="155"/>
    </row>
    <row r="2566" spans="1:53" x14ac:dyDescent="0.25">
      <c r="A2566" s="70" t="s">
        <v>16</v>
      </c>
      <c r="B2566" s="64">
        <v>34041</v>
      </c>
      <c r="C2566" s="64" t="s">
        <v>59</v>
      </c>
      <c r="D2566" s="64" t="s">
        <v>53</v>
      </c>
      <c r="E2566" s="64" t="s">
        <v>157</v>
      </c>
      <c r="F2566" s="64" t="s">
        <v>96</v>
      </c>
      <c r="G2566" s="64" t="s">
        <v>156</v>
      </c>
      <c r="H2566" s="64"/>
      <c r="I2566" s="64">
        <v>2267003040</v>
      </c>
      <c r="J2566" s="65" t="s">
        <v>1</v>
      </c>
      <c r="K2566" s="64" t="s">
        <v>1</v>
      </c>
      <c r="L2566" s="64" t="s">
        <v>19</v>
      </c>
      <c r="M2566" s="71" t="s">
        <v>19</v>
      </c>
      <c r="N2566" s="71">
        <v>5.1784914720195006E-5</v>
      </c>
      <c r="O2566" s="73">
        <v>5.1784914720195006E-5</v>
      </c>
      <c r="P2566" s="66" t="s">
        <v>19</v>
      </c>
      <c r="Q2566" s="71">
        <v>1.1390536666666669E-5</v>
      </c>
      <c r="R2566" s="66">
        <v>1</v>
      </c>
      <c r="S2566" s="66">
        <f t="shared" si="264"/>
        <v>1.1390536666666669E-5</v>
      </c>
      <c r="T2566" s="66">
        <f t="shared" si="262"/>
        <v>4.0394378053528336E-5</v>
      </c>
      <c r="U2566" s="71">
        <v>1.9331073869999999E-4</v>
      </c>
      <c r="V2566" s="71">
        <v>1.9331073869999999E-4</v>
      </c>
      <c r="W2566" s="71" t="s">
        <v>19</v>
      </c>
      <c r="X2566" s="71">
        <v>8.5612743333333342E-5</v>
      </c>
      <c r="Y2566" s="66">
        <v>1</v>
      </c>
      <c r="Z2566" s="66">
        <f t="shared" si="265"/>
        <v>8.5612743333333342E-5</v>
      </c>
      <c r="AA2566" s="66">
        <f t="shared" si="266"/>
        <v>1.0769799536666665E-4</v>
      </c>
      <c r="AB2566" s="71">
        <v>1.433969662E-3</v>
      </c>
      <c r="AC2566" s="71">
        <v>1.433969662E-3</v>
      </c>
      <c r="AD2566" s="71"/>
      <c r="AE2566" s="71">
        <v>4.9603950000000005E-4</v>
      </c>
      <c r="AF2566" s="72">
        <v>1</v>
      </c>
      <c r="AG2566" s="66">
        <f t="shared" si="263"/>
        <v>4.9603950000000005E-4</v>
      </c>
      <c r="AH2566" s="66">
        <f t="shared" si="267"/>
        <v>9.3793016199999991E-4</v>
      </c>
      <c r="AI2566" s="67" t="s">
        <v>71</v>
      </c>
      <c r="AJ2566" s="162"/>
      <c r="AK2566" s="162"/>
      <c r="AS2566" s="155"/>
      <c r="AT2566" s="155"/>
      <c r="AU2566" s="155"/>
      <c r="AV2566" s="155"/>
      <c r="AW2566" s="155"/>
      <c r="AX2566" s="155"/>
      <c r="AY2566" s="155"/>
      <c r="AZ2566" s="155"/>
      <c r="BA2566" s="155"/>
    </row>
    <row r="2567" spans="1:53" x14ac:dyDescent="0.25">
      <c r="A2567" s="70" t="s">
        <v>16</v>
      </c>
      <c r="B2567" s="64">
        <v>34041</v>
      </c>
      <c r="C2567" s="64" t="s">
        <v>59</v>
      </c>
      <c r="D2567" s="64" t="s">
        <v>53</v>
      </c>
      <c r="E2567" s="64" t="s">
        <v>158</v>
      </c>
      <c r="F2567" s="64" t="s">
        <v>96</v>
      </c>
      <c r="G2567" s="64" t="s">
        <v>156</v>
      </c>
      <c r="H2567" s="64"/>
      <c r="I2567" s="64">
        <v>2267003050</v>
      </c>
      <c r="J2567" s="65" t="s">
        <v>1</v>
      </c>
      <c r="K2567" s="64" t="s">
        <v>1</v>
      </c>
      <c r="L2567" s="64" t="s">
        <v>19</v>
      </c>
      <c r="M2567" s="71" t="s">
        <v>19</v>
      </c>
      <c r="N2567" s="71">
        <v>3.1420055970374E-5</v>
      </c>
      <c r="O2567" s="73">
        <v>3.1420055970374E-5</v>
      </c>
      <c r="P2567" s="66" t="s">
        <v>19</v>
      </c>
      <c r="Q2567" s="71">
        <v>1.212541E-5</v>
      </c>
      <c r="R2567" s="66">
        <v>1</v>
      </c>
      <c r="S2567" s="66">
        <f t="shared" si="264"/>
        <v>1.212541E-5</v>
      </c>
      <c r="T2567" s="66">
        <f t="shared" si="262"/>
        <v>1.9294645970374002E-5</v>
      </c>
      <c r="U2567" s="71">
        <v>1.13226514E-4</v>
      </c>
      <c r="V2567" s="71">
        <v>1.13226514E-4</v>
      </c>
      <c r="W2567" s="71" t="s">
        <v>19</v>
      </c>
      <c r="X2567" s="71">
        <v>5.7687556666666672E-5</v>
      </c>
      <c r="Y2567" s="66">
        <v>1</v>
      </c>
      <c r="Z2567" s="66">
        <f t="shared" si="265"/>
        <v>5.7687556666666672E-5</v>
      </c>
      <c r="AA2567" s="66">
        <f t="shared" si="266"/>
        <v>5.5538957333333323E-5</v>
      </c>
      <c r="AB2567" s="71">
        <v>5.8170287999999998E-4</v>
      </c>
      <c r="AC2567" s="71">
        <v>5.8170287999999998E-4</v>
      </c>
      <c r="AD2567" s="71"/>
      <c r="AE2567" s="71">
        <v>3.5237176333333331E-4</v>
      </c>
      <c r="AF2567" s="72">
        <v>1</v>
      </c>
      <c r="AG2567" s="66">
        <f t="shared" si="263"/>
        <v>3.5237176333333331E-4</v>
      </c>
      <c r="AH2567" s="66">
        <f t="shared" si="267"/>
        <v>2.2933111666666666E-4</v>
      </c>
      <c r="AI2567" s="67" t="s">
        <v>71</v>
      </c>
      <c r="AJ2567" s="162"/>
      <c r="AK2567" s="162"/>
      <c r="AS2567" s="155"/>
      <c r="AT2567" s="155"/>
      <c r="AU2567" s="155"/>
      <c r="AV2567" s="155"/>
      <c r="AW2567" s="155"/>
      <c r="AX2567" s="155"/>
      <c r="AY2567" s="155"/>
      <c r="AZ2567" s="155"/>
      <c r="BA2567" s="155"/>
    </row>
    <row r="2568" spans="1:53" x14ac:dyDescent="0.25">
      <c r="A2568" s="70" t="s">
        <v>16</v>
      </c>
      <c r="B2568" s="64">
        <v>34041</v>
      </c>
      <c r="C2568" s="64" t="s">
        <v>59</v>
      </c>
      <c r="D2568" s="64" t="s">
        <v>53</v>
      </c>
      <c r="E2568" s="64" t="s">
        <v>134</v>
      </c>
      <c r="F2568" s="64" t="s">
        <v>96</v>
      </c>
      <c r="G2568" s="64" t="s">
        <v>156</v>
      </c>
      <c r="H2568" s="64"/>
      <c r="I2568" s="64">
        <v>2267003070</v>
      </c>
      <c r="J2568" s="65" t="s">
        <v>1</v>
      </c>
      <c r="K2568" s="64" t="s">
        <v>1</v>
      </c>
      <c r="L2568" s="64" t="s">
        <v>19</v>
      </c>
      <c r="M2568" s="71" t="s">
        <v>19</v>
      </c>
      <c r="N2568" s="71">
        <v>4.0780211065213795E-5</v>
      </c>
      <c r="O2568" s="73">
        <v>4.0780211065213795E-5</v>
      </c>
      <c r="P2568" s="66" t="s">
        <v>19</v>
      </c>
      <c r="Q2568" s="71">
        <v>1.8004396666666665E-5</v>
      </c>
      <c r="R2568" s="66">
        <v>1</v>
      </c>
      <c r="S2568" s="66">
        <f t="shared" si="264"/>
        <v>1.8004396666666665E-5</v>
      </c>
      <c r="T2568" s="66">
        <f t="shared" si="262"/>
        <v>2.277581439854713E-5</v>
      </c>
      <c r="U2568" s="71">
        <v>1.9114353104000001E-4</v>
      </c>
      <c r="V2568" s="71">
        <v>1.9114353104000001E-4</v>
      </c>
      <c r="W2568" s="71" t="s">
        <v>19</v>
      </c>
      <c r="X2568" s="71">
        <v>1.5248621666666667E-4</v>
      </c>
      <c r="Y2568" s="66">
        <v>1</v>
      </c>
      <c r="Z2568" s="66">
        <f t="shared" si="265"/>
        <v>1.5248621666666667E-4</v>
      </c>
      <c r="AA2568" s="66">
        <f t="shared" si="266"/>
        <v>3.8657314373333348E-5</v>
      </c>
      <c r="AB2568" s="71">
        <v>1.3997926533999999E-3</v>
      </c>
      <c r="AC2568" s="71">
        <v>1.3997926533999999E-3</v>
      </c>
      <c r="AD2568" s="71"/>
      <c r="AE2568" s="71">
        <v>7.8815164999999996E-4</v>
      </c>
      <c r="AF2568" s="72">
        <v>1</v>
      </c>
      <c r="AG2568" s="66">
        <f t="shared" si="263"/>
        <v>7.8815164999999996E-4</v>
      </c>
      <c r="AH2568" s="66">
        <f t="shared" si="267"/>
        <v>6.1164100339999991E-4</v>
      </c>
      <c r="AI2568" s="67" t="s">
        <v>71</v>
      </c>
      <c r="AJ2568" s="162"/>
      <c r="AK2568" s="162"/>
      <c r="AS2568" s="155"/>
      <c r="AT2568" s="155"/>
      <c r="AU2568" s="155"/>
      <c r="AV2568" s="155"/>
      <c r="AW2568" s="155"/>
      <c r="AX2568" s="155"/>
      <c r="AY2568" s="155"/>
      <c r="AZ2568" s="155"/>
      <c r="BA2568" s="155"/>
    </row>
    <row r="2569" spans="1:53" x14ac:dyDescent="0.25">
      <c r="A2569" s="70" t="s">
        <v>16</v>
      </c>
      <c r="B2569" s="64">
        <v>34041</v>
      </c>
      <c r="C2569" s="64" t="s">
        <v>59</v>
      </c>
      <c r="D2569" s="64" t="s">
        <v>53</v>
      </c>
      <c r="E2569" s="64" t="s">
        <v>140</v>
      </c>
      <c r="F2569" s="64" t="s">
        <v>100</v>
      </c>
      <c r="G2569" s="64" t="s">
        <v>156</v>
      </c>
      <c r="H2569" s="64"/>
      <c r="I2569" s="64">
        <v>2267004066</v>
      </c>
      <c r="J2569" s="65" t="s">
        <v>1</v>
      </c>
      <c r="K2569" s="64" t="s">
        <v>1</v>
      </c>
      <c r="L2569" s="64" t="s">
        <v>19</v>
      </c>
      <c r="M2569" s="71" t="s">
        <v>19</v>
      </c>
      <c r="N2569" s="71">
        <v>2.8668833329782868E-4</v>
      </c>
      <c r="O2569" s="73">
        <v>2.8668833329782868E-4</v>
      </c>
      <c r="P2569" s="66" t="s">
        <v>19</v>
      </c>
      <c r="Q2569" s="71">
        <v>5.989217666666667E-5</v>
      </c>
      <c r="R2569" s="66">
        <v>1</v>
      </c>
      <c r="S2569" s="66">
        <f t="shared" si="264"/>
        <v>5.989217666666667E-5</v>
      </c>
      <c r="T2569" s="66">
        <f t="shared" ref="T2569:T2632" si="268">O2569-S2569</f>
        <v>2.2679615663116201E-4</v>
      </c>
      <c r="U2569" s="71">
        <v>1.0553578495000001E-3</v>
      </c>
      <c r="V2569" s="71">
        <v>1.0553578495000001E-3</v>
      </c>
      <c r="W2569" s="71" t="s">
        <v>19</v>
      </c>
      <c r="X2569" s="71">
        <v>4.2806371666666662E-4</v>
      </c>
      <c r="Y2569" s="66">
        <v>1</v>
      </c>
      <c r="Z2569" s="66">
        <f t="shared" si="265"/>
        <v>4.2806371666666662E-4</v>
      </c>
      <c r="AA2569" s="66">
        <f t="shared" si="266"/>
        <v>6.2729413283333355E-4</v>
      </c>
      <c r="AB2569" s="71">
        <v>7.747141963E-3</v>
      </c>
      <c r="AC2569" s="71">
        <v>7.747141963E-3</v>
      </c>
      <c r="AD2569" s="71"/>
      <c r="AE2569" s="71">
        <v>2.5257596466666666E-3</v>
      </c>
      <c r="AF2569" s="72">
        <v>1</v>
      </c>
      <c r="AG2569" s="66">
        <f t="shared" ref="AG2569:AG2632" si="269">AF2569*AE2569</f>
        <v>2.5257596466666666E-3</v>
      </c>
      <c r="AH2569" s="66">
        <f t="shared" si="267"/>
        <v>5.2213823163333329E-3</v>
      </c>
      <c r="AI2569" s="67" t="s">
        <v>71</v>
      </c>
      <c r="AJ2569" s="162"/>
      <c r="AK2569" s="162"/>
      <c r="AS2569" s="155"/>
      <c r="AT2569" s="155"/>
      <c r="AU2569" s="155"/>
      <c r="AV2569" s="155"/>
      <c r="AW2569" s="155"/>
      <c r="AX2569" s="155"/>
      <c r="AY2569" s="155"/>
      <c r="AZ2569" s="155"/>
      <c r="BA2569" s="155"/>
    </row>
    <row r="2570" spans="1:53" x14ac:dyDescent="0.25">
      <c r="A2570" s="70" t="s">
        <v>16</v>
      </c>
      <c r="B2570" s="64">
        <v>34041</v>
      </c>
      <c r="C2570" s="64" t="s">
        <v>59</v>
      </c>
      <c r="D2570" s="64" t="s">
        <v>53</v>
      </c>
      <c r="E2570" s="64" t="s">
        <v>148</v>
      </c>
      <c r="F2570" s="64" t="s">
        <v>107</v>
      </c>
      <c r="G2570" s="64" t="s">
        <v>156</v>
      </c>
      <c r="H2570" s="64"/>
      <c r="I2570" s="64">
        <v>2267005055</v>
      </c>
      <c r="J2570" s="65" t="s">
        <v>1</v>
      </c>
      <c r="K2570" s="64" t="s">
        <v>1</v>
      </c>
      <c r="L2570" s="64" t="s">
        <v>19</v>
      </c>
      <c r="M2570" s="71" t="s">
        <v>19</v>
      </c>
      <c r="N2570" s="71">
        <v>1.517212746596E-6</v>
      </c>
      <c r="O2570" s="73">
        <v>1.517212746596E-6</v>
      </c>
      <c r="P2570" s="66" t="s">
        <v>19</v>
      </c>
      <c r="Q2570" s="71">
        <v>1.1023100000000001E-6</v>
      </c>
      <c r="R2570" s="66">
        <v>1</v>
      </c>
      <c r="S2570" s="66">
        <f t="shared" si="264"/>
        <v>1.1023100000000001E-6</v>
      </c>
      <c r="T2570" s="66">
        <f t="shared" si="268"/>
        <v>4.1490274659599996E-7</v>
      </c>
      <c r="U2570" s="71">
        <v>5.4889746999999996E-6</v>
      </c>
      <c r="V2570" s="71">
        <v>5.4889746999999996E-6</v>
      </c>
      <c r="W2570" s="71" t="s">
        <v>19</v>
      </c>
      <c r="X2570" s="71">
        <v>4.4092400000000003E-6</v>
      </c>
      <c r="Y2570" s="66">
        <v>1</v>
      </c>
      <c r="Z2570" s="66">
        <f t="shared" si="265"/>
        <v>4.4092400000000003E-6</v>
      </c>
      <c r="AA2570" s="66">
        <f t="shared" si="266"/>
        <v>1.0797346999999993E-6</v>
      </c>
      <c r="AB2570" s="71">
        <v>2.4789750000000001E-5</v>
      </c>
      <c r="AC2570" s="71">
        <v>2.4789750000000001E-5</v>
      </c>
      <c r="AD2570" s="71"/>
      <c r="AE2570" s="71">
        <v>1.9106706666666671E-5</v>
      </c>
      <c r="AF2570" s="72">
        <v>1</v>
      </c>
      <c r="AG2570" s="66">
        <f t="shared" si="269"/>
        <v>1.9106706666666671E-5</v>
      </c>
      <c r="AH2570" s="66">
        <f t="shared" si="267"/>
        <v>5.6830433333333303E-6</v>
      </c>
      <c r="AI2570" s="67" t="s">
        <v>71</v>
      </c>
      <c r="AJ2570" s="162"/>
      <c r="AK2570" s="162"/>
      <c r="AS2570" s="155"/>
      <c r="AT2570" s="155"/>
      <c r="AU2570" s="155"/>
      <c r="AV2570" s="155"/>
      <c r="AW2570" s="155"/>
      <c r="AX2570" s="155"/>
      <c r="AY2570" s="155"/>
      <c r="AZ2570" s="155"/>
      <c r="BA2570" s="155"/>
    </row>
    <row r="2571" spans="1:53" x14ac:dyDescent="0.25">
      <c r="A2571" s="70" t="s">
        <v>16</v>
      </c>
      <c r="B2571" s="64">
        <v>34041</v>
      </c>
      <c r="C2571" s="64" t="s">
        <v>59</v>
      </c>
      <c r="D2571" s="64" t="s">
        <v>53</v>
      </c>
      <c r="E2571" s="64" t="s">
        <v>108</v>
      </c>
      <c r="F2571" s="64" t="s">
        <v>109</v>
      </c>
      <c r="G2571" s="64" t="s">
        <v>156</v>
      </c>
      <c r="H2571" s="64"/>
      <c r="I2571" s="64">
        <v>2267006005</v>
      </c>
      <c r="J2571" s="65" t="s">
        <v>1</v>
      </c>
      <c r="K2571" s="64" t="s">
        <v>1</v>
      </c>
      <c r="L2571" s="64" t="s">
        <v>19</v>
      </c>
      <c r="M2571" s="71" t="s">
        <v>19</v>
      </c>
      <c r="N2571" s="71">
        <v>1.366237928045606E-3</v>
      </c>
      <c r="O2571" s="73">
        <v>1.366237928045606E-3</v>
      </c>
      <c r="P2571" s="66" t="s">
        <v>19</v>
      </c>
      <c r="Q2571" s="71">
        <v>8.6715053333333335E-4</v>
      </c>
      <c r="R2571" s="66">
        <v>1</v>
      </c>
      <c r="S2571" s="66">
        <f t="shared" si="264"/>
        <v>8.6715053333333335E-4</v>
      </c>
      <c r="T2571" s="66">
        <f t="shared" si="268"/>
        <v>4.9908739471227269E-4</v>
      </c>
      <c r="U2571" s="71">
        <v>6.6109982059999999E-3</v>
      </c>
      <c r="V2571" s="71">
        <v>6.6109982059999999E-3</v>
      </c>
      <c r="W2571" s="71" t="s">
        <v>19</v>
      </c>
      <c r="X2571" s="71">
        <v>5.287413633333334E-3</v>
      </c>
      <c r="Y2571" s="66">
        <v>1</v>
      </c>
      <c r="Z2571" s="66">
        <f t="shared" si="265"/>
        <v>5.287413633333334E-3</v>
      </c>
      <c r="AA2571" s="66">
        <f t="shared" si="266"/>
        <v>1.3235845726666659E-3</v>
      </c>
      <c r="AB2571" s="71">
        <v>2.2345732173999995E-2</v>
      </c>
      <c r="AC2571" s="71">
        <v>2.2345732173999995E-2</v>
      </c>
      <c r="AD2571" s="71"/>
      <c r="AE2571" s="71">
        <v>1.9825780223333332E-2</v>
      </c>
      <c r="AF2571" s="72">
        <v>1</v>
      </c>
      <c r="AG2571" s="66">
        <f t="shared" si="269"/>
        <v>1.9825780223333332E-2</v>
      </c>
      <c r="AH2571" s="66">
        <f t="shared" si="267"/>
        <v>2.5199519506666629E-3</v>
      </c>
      <c r="AI2571" s="67" t="s">
        <v>71</v>
      </c>
      <c r="AJ2571" s="162"/>
      <c r="AK2571" s="162"/>
      <c r="AS2571" s="155"/>
      <c r="AT2571" s="155"/>
      <c r="AU2571" s="155"/>
      <c r="AV2571" s="155"/>
      <c r="AW2571" s="155"/>
      <c r="AX2571" s="155"/>
      <c r="AY2571" s="155"/>
      <c r="AZ2571" s="155"/>
      <c r="BA2571" s="155"/>
    </row>
    <row r="2572" spans="1:53" x14ac:dyDescent="0.25">
      <c r="A2572" s="70" t="s">
        <v>16</v>
      </c>
      <c r="B2572" s="64">
        <v>34041</v>
      </c>
      <c r="C2572" s="64" t="s">
        <v>59</v>
      </c>
      <c r="D2572" s="64" t="s">
        <v>53</v>
      </c>
      <c r="E2572" s="64" t="s">
        <v>110</v>
      </c>
      <c r="F2572" s="64" t="s">
        <v>109</v>
      </c>
      <c r="G2572" s="64" t="s">
        <v>156</v>
      </c>
      <c r="H2572" s="64"/>
      <c r="I2572" s="64">
        <v>2267006010</v>
      </c>
      <c r="J2572" s="65" t="s">
        <v>1</v>
      </c>
      <c r="K2572" s="64" t="s">
        <v>1</v>
      </c>
      <c r="L2572" s="64" t="s">
        <v>19</v>
      </c>
      <c r="M2572" s="71" t="s">
        <v>19</v>
      </c>
      <c r="N2572" s="71">
        <v>2.38503372301621E-4</v>
      </c>
      <c r="O2572" s="73">
        <v>2.38503372301621E-4</v>
      </c>
      <c r="P2572" s="66" t="s">
        <v>19</v>
      </c>
      <c r="Q2572" s="71">
        <v>1.1353793E-4</v>
      </c>
      <c r="R2572" s="66">
        <v>1</v>
      </c>
      <c r="S2572" s="66">
        <f t="shared" si="264"/>
        <v>1.1353793E-4</v>
      </c>
      <c r="T2572" s="66">
        <f t="shared" si="268"/>
        <v>1.24965442301621E-4</v>
      </c>
      <c r="U2572" s="71">
        <v>1.1549787582999999E-3</v>
      </c>
      <c r="V2572" s="71">
        <v>1.1549787582999999E-3</v>
      </c>
      <c r="W2572" s="71" t="s">
        <v>19</v>
      </c>
      <c r="X2572" s="71">
        <v>7.2238048666666661E-4</v>
      </c>
      <c r="Y2572" s="66">
        <v>1</v>
      </c>
      <c r="Z2572" s="66">
        <f t="shared" si="265"/>
        <v>7.2238048666666661E-4</v>
      </c>
      <c r="AA2572" s="66">
        <f t="shared" si="266"/>
        <v>4.3259827163333331E-4</v>
      </c>
      <c r="AB2572" s="71">
        <v>4.5368612629999999E-3</v>
      </c>
      <c r="AC2572" s="71">
        <v>4.5368612629999999E-3</v>
      </c>
      <c r="AD2572" s="71"/>
      <c r="AE2572" s="71">
        <v>3.1096165099999996E-3</v>
      </c>
      <c r="AF2572" s="72">
        <v>1</v>
      </c>
      <c r="AG2572" s="66">
        <f t="shared" si="269"/>
        <v>3.1096165099999996E-3</v>
      </c>
      <c r="AH2572" s="66">
        <f t="shared" si="267"/>
        <v>1.4272447530000003E-3</v>
      </c>
      <c r="AI2572" s="67" t="s">
        <v>71</v>
      </c>
      <c r="AJ2572" s="162"/>
      <c r="AK2572" s="162"/>
      <c r="AS2572" s="155"/>
      <c r="AT2572" s="155"/>
      <c r="AU2572" s="155"/>
      <c r="AV2572" s="155"/>
      <c r="AW2572" s="155"/>
      <c r="AX2572" s="155"/>
      <c r="AY2572" s="155"/>
      <c r="AZ2572" s="155"/>
      <c r="BA2572" s="155"/>
    </row>
    <row r="2573" spans="1:53" x14ac:dyDescent="0.25">
      <c r="A2573" s="70" t="s">
        <v>16</v>
      </c>
      <c r="B2573" s="64">
        <v>34041</v>
      </c>
      <c r="C2573" s="64" t="s">
        <v>59</v>
      </c>
      <c r="D2573" s="64" t="s">
        <v>53</v>
      </c>
      <c r="E2573" s="64" t="s">
        <v>111</v>
      </c>
      <c r="F2573" s="64" t="s">
        <v>109</v>
      </c>
      <c r="G2573" s="64" t="s">
        <v>156</v>
      </c>
      <c r="H2573" s="64"/>
      <c r="I2573" s="64">
        <v>2267006015</v>
      </c>
      <c r="J2573" s="65" t="s">
        <v>1</v>
      </c>
      <c r="K2573" s="64" t="s">
        <v>1</v>
      </c>
      <c r="L2573" s="64" t="s">
        <v>19</v>
      </c>
      <c r="M2573" s="71" t="s">
        <v>19</v>
      </c>
      <c r="N2573" s="71">
        <v>2.30902249221803E-4</v>
      </c>
      <c r="O2573" s="73">
        <v>2.30902249221803E-4</v>
      </c>
      <c r="P2573" s="66" t="s">
        <v>19</v>
      </c>
      <c r="Q2573" s="71">
        <v>6.4668853333333341E-5</v>
      </c>
      <c r="R2573" s="66">
        <v>1</v>
      </c>
      <c r="S2573" s="66">
        <f t="shared" si="264"/>
        <v>6.4668853333333341E-5</v>
      </c>
      <c r="T2573" s="66">
        <f t="shared" si="268"/>
        <v>1.6623339588846966E-4</v>
      </c>
      <c r="U2573" s="71">
        <v>1.1180609820000001E-3</v>
      </c>
      <c r="V2573" s="71">
        <v>1.1180609820000001E-3</v>
      </c>
      <c r="W2573" s="71" t="s">
        <v>19</v>
      </c>
      <c r="X2573" s="71">
        <v>4.692166233333333E-4</v>
      </c>
      <c r="Y2573" s="66">
        <v>1</v>
      </c>
      <c r="Z2573" s="66">
        <f t="shared" si="265"/>
        <v>4.692166233333333E-4</v>
      </c>
      <c r="AA2573" s="66">
        <f t="shared" si="266"/>
        <v>6.4884435866666688E-4</v>
      </c>
      <c r="AB2573" s="71">
        <v>4.9534064000000006E-3</v>
      </c>
      <c r="AC2573" s="71">
        <v>4.9534064000000006E-3</v>
      </c>
      <c r="AD2573" s="71"/>
      <c r="AE2573" s="71">
        <v>2.5522150866666665E-3</v>
      </c>
      <c r="AF2573" s="72">
        <v>1</v>
      </c>
      <c r="AG2573" s="66">
        <f t="shared" si="269"/>
        <v>2.5522150866666665E-3</v>
      </c>
      <c r="AH2573" s="66">
        <f t="shared" si="267"/>
        <v>2.4011913133333341E-3</v>
      </c>
      <c r="AI2573" s="67" t="s">
        <v>71</v>
      </c>
      <c r="AJ2573" s="162"/>
      <c r="AK2573" s="162"/>
      <c r="AS2573" s="155"/>
      <c r="AT2573" s="155"/>
      <c r="AU2573" s="155"/>
      <c r="AV2573" s="155"/>
      <c r="AW2573" s="155"/>
      <c r="AX2573" s="155"/>
      <c r="AY2573" s="155"/>
      <c r="AZ2573" s="155"/>
      <c r="BA2573" s="155"/>
    </row>
    <row r="2574" spans="1:53" x14ac:dyDescent="0.25">
      <c r="A2574" s="70" t="s">
        <v>16</v>
      </c>
      <c r="B2574" s="64">
        <v>34041</v>
      </c>
      <c r="C2574" s="64" t="s">
        <v>59</v>
      </c>
      <c r="D2574" s="64" t="s">
        <v>53</v>
      </c>
      <c r="E2574" s="64" t="s">
        <v>150</v>
      </c>
      <c r="F2574" s="64" t="s">
        <v>109</v>
      </c>
      <c r="G2574" s="64" t="s">
        <v>156</v>
      </c>
      <c r="H2574" s="64"/>
      <c r="I2574" s="64">
        <v>2267006025</v>
      </c>
      <c r="J2574" s="65" t="s">
        <v>1</v>
      </c>
      <c r="K2574" s="64" t="s">
        <v>1</v>
      </c>
      <c r="L2574" s="64" t="s">
        <v>19</v>
      </c>
      <c r="M2574" s="71" t="s">
        <v>19</v>
      </c>
      <c r="N2574" s="71">
        <v>4.1048150726071003E-4</v>
      </c>
      <c r="O2574" s="73">
        <v>4.1048150726071003E-4</v>
      </c>
      <c r="P2574" s="66" t="s">
        <v>19</v>
      </c>
      <c r="Q2574" s="71">
        <v>1.0471945E-4</v>
      </c>
      <c r="R2574" s="66">
        <v>1</v>
      </c>
      <c r="S2574" s="66">
        <f t="shared" si="264"/>
        <v>1.0471945E-4</v>
      </c>
      <c r="T2574" s="66">
        <f t="shared" si="268"/>
        <v>3.0576205726071001E-4</v>
      </c>
      <c r="U2574" s="71">
        <v>1.4814601719999999E-3</v>
      </c>
      <c r="V2574" s="71">
        <v>1.4814601719999999E-3</v>
      </c>
      <c r="W2574" s="71" t="s">
        <v>19</v>
      </c>
      <c r="X2574" s="71">
        <v>6.0406587999999994E-4</v>
      </c>
      <c r="Y2574" s="66">
        <v>1</v>
      </c>
      <c r="Z2574" s="66">
        <f t="shared" si="265"/>
        <v>6.0406587999999994E-4</v>
      </c>
      <c r="AA2574" s="66">
        <f t="shared" si="266"/>
        <v>8.7739429200000001E-4</v>
      </c>
      <c r="AB2574" s="71">
        <v>8.7386546900000001E-3</v>
      </c>
      <c r="AC2574" s="71">
        <v>8.7386546900000001E-3</v>
      </c>
      <c r="AD2574" s="71"/>
      <c r="AE2574" s="71">
        <v>3.6699574266666666E-3</v>
      </c>
      <c r="AF2574" s="72">
        <v>1</v>
      </c>
      <c r="AG2574" s="66">
        <f t="shared" si="269"/>
        <v>3.6699574266666666E-3</v>
      </c>
      <c r="AH2574" s="66">
        <f t="shared" si="267"/>
        <v>5.0686972633333331E-3</v>
      </c>
      <c r="AI2574" s="67" t="s">
        <v>71</v>
      </c>
      <c r="AJ2574" s="162"/>
      <c r="AK2574" s="162"/>
      <c r="AS2574" s="155"/>
      <c r="AT2574" s="155"/>
      <c r="AU2574" s="155"/>
      <c r="AV2574" s="155"/>
      <c r="AW2574" s="155"/>
      <c r="AX2574" s="155"/>
      <c r="AY2574" s="155"/>
      <c r="AZ2574" s="155"/>
      <c r="BA2574" s="155"/>
    </row>
    <row r="2575" spans="1:53" x14ac:dyDescent="0.25">
      <c r="A2575" s="70" t="s">
        <v>16</v>
      </c>
      <c r="B2575" s="64">
        <v>34041</v>
      </c>
      <c r="C2575" s="64" t="s">
        <v>59</v>
      </c>
      <c r="D2575" s="64" t="s">
        <v>53</v>
      </c>
      <c r="E2575" s="64" t="s">
        <v>151</v>
      </c>
      <c r="F2575" s="64" t="s">
        <v>109</v>
      </c>
      <c r="G2575" s="64" t="s">
        <v>156</v>
      </c>
      <c r="H2575" s="64"/>
      <c r="I2575" s="64">
        <v>2267006030</v>
      </c>
      <c r="J2575" s="65" t="s">
        <v>1</v>
      </c>
      <c r="K2575" s="64" t="s">
        <v>1</v>
      </c>
      <c r="L2575" s="64" t="s">
        <v>19</v>
      </c>
      <c r="M2575" s="71" t="s">
        <v>19</v>
      </c>
      <c r="N2575" s="71">
        <v>7.3032237682530007E-6</v>
      </c>
      <c r="O2575" s="73">
        <v>7.3032237682530007E-6</v>
      </c>
      <c r="P2575" s="66" t="s">
        <v>19</v>
      </c>
      <c r="Q2575" s="71">
        <v>3.3069300000000005E-6</v>
      </c>
      <c r="R2575" s="66">
        <v>1</v>
      </c>
      <c r="S2575" s="66">
        <f t="shared" si="264"/>
        <v>3.3069300000000005E-6</v>
      </c>
      <c r="T2575" s="66">
        <f t="shared" si="268"/>
        <v>3.9962937682529999E-6</v>
      </c>
      <c r="U2575" s="71">
        <v>2.6605876699999998E-5</v>
      </c>
      <c r="V2575" s="71">
        <v>2.6605876699999998E-5</v>
      </c>
      <c r="W2575" s="71" t="s">
        <v>19</v>
      </c>
      <c r="X2575" s="71">
        <v>1.6534650000000003E-5</v>
      </c>
      <c r="Y2575" s="66">
        <v>1</v>
      </c>
      <c r="Z2575" s="66">
        <f t="shared" si="265"/>
        <v>1.6534650000000003E-5</v>
      </c>
      <c r="AA2575" s="66">
        <f t="shared" si="266"/>
        <v>1.0071226699999995E-5</v>
      </c>
      <c r="AB2575" s="71">
        <v>1.35128728E-4</v>
      </c>
      <c r="AC2575" s="71">
        <v>1.35128728E-4</v>
      </c>
      <c r="AD2575" s="71"/>
      <c r="AE2575" s="71">
        <v>9.5900970000000014E-5</v>
      </c>
      <c r="AF2575" s="72">
        <v>1</v>
      </c>
      <c r="AG2575" s="66">
        <f t="shared" si="269"/>
        <v>9.5900970000000014E-5</v>
      </c>
      <c r="AH2575" s="66">
        <f t="shared" si="267"/>
        <v>3.9227757999999989E-5</v>
      </c>
      <c r="AI2575" s="67" t="s">
        <v>71</v>
      </c>
      <c r="AJ2575" s="162"/>
      <c r="AK2575" s="162"/>
      <c r="AS2575" s="155"/>
      <c r="AT2575" s="155"/>
      <c r="AU2575" s="155"/>
      <c r="AV2575" s="155"/>
      <c r="AW2575" s="155"/>
      <c r="AX2575" s="155"/>
      <c r="AY2575" s="155"/>
      <c r="AZ2575" s="155"/>
      <c r="BA2575" s="155"/>
    </row>
    <row r="2576" spans="1:53" x14ac:dyDescent="0.25">
      <c r="A2576" s="70" t="s">
        <v>16</v>
      </c>
      <c r="B2576" s="64">
        <v>34041</v>
      </c>
      <c r="C2576" s="64" t="s">
        <v>59</v>
      </c>
      <c r="D2576" s="64" t="s">
        <v>53</v>
      </c>
      <c r="E2576" s="64" t="s">
        <v>112</v>
      </c>
      <c r="F2576" s="64" t="s">
        <v>109</v>
      </c>
      <c r="G2576" s="64" t="s">
        <v>156</v>
      </c>
      <c r="H2576" s="64"/>
      <c r="I2576" s="64">
        <v>2267006035</v>
      </c>
      <c r="J2576" s="65" t="s">
        <v>1</v>
      </c>
      <c r="K2576" s="64" t="s">
        <v>1</v>
      </c>
      <c r="L2576" s="64" t="s">
        <v>19</v>
      </c>
      <c r="M2576" s="71" t="s">
        <v>19</v>
      </c>
      <c r="N2576" s="71">
        <v>2.7868718545765001E-6</v>
      </c>
      <c r="O2576" s="73">
        <v>2.7868718545765001E-6</v>
      </c>
      <c r="P2576" s="66" t="s">
        <v>19</v>
      </c>
      <c r="Q2576" s="71">
        <v>1.1023100000000001E-6</v>
      </c>
      <c r="R2576" s="66">
        <v>1</v>
      </c>
      <c r="S2576" s="66">
        <f t="shared" si="264"/>
        <v>1.1023100000000001E-6</v>
      </c>
      <c r="T2576" s="66">
        <f t="shared" si="268"/>
        <v>1.6845618545765E-6</v>
      </c>
      <c r="U2576" s="71">
        <v>1.3892376500000002E-5</v>
      </c>
      <c r="V2576" s="71">
        <v>1.3892376500000002E-5</v>
      </c>
      <c r="W2576" s="71" t="s">
        <v>19</v>
      </c>
      <c r="X2576" s="71">
        <v>6.6138600000000009E-6</v>
      </c>
      <c r="Y2576" s="66">
        <v>1</v>
      </c>
      <c r="Z2576" s="66">
        <f t="shared" si="265"/>
        <v>6.6138600000000009E-6</v>
      </c>
      <c r="AA2576" s="66">
        <f t="shared" si="266"/>
        <v>7.2785165000000008E-6</v>
      </c>
      <c r="AB2576" s="71">
        <v>6.6898390199999992E-5</v>
      </c>
      <c r="AC2576" s="71">
        <v>6.6898390199999992E-5</v>
      </c>
      <c r="AD2576" s="71"/>
      <c r="AE2576" s="71">
        <v>3.6743666666666665E-5</v>
      </c>
      <c r="AF2576" s="72">
        <v>1</v>
      </c>
      <c r="AG2576" s="66">
        <f t="shared" si="269"/>
        <v>3.6743666666666665E-5</v>
      </c>
      <c r="AH2576" s="66">
        <f t="shared" si="267"/>
        <v>3.0154723533333327E-5</v>
      </c>
      <c r="AI2576" s="67" t="s">
        <v>71</v>
      </c>
      <c r="AJ2576" s="162"/>
      <c r="AK2576" s="162"/>
      <c r="AS2576" s="155"/>
      <c r="AT2576" s="155"/>
      <c r="AU2576" s="155"/>
      <c r="AV2576" s="155"/>
      <c r="AW2576" s="155"/>
      <c r="AX2576" s="155"/>
      <c r="AY2576" s="155"/>
      <c r="AZ2576" s="155"/>
      <c r="BA2576" s="155"/>
    </row>
    <row r="2577" spans="1:53" x14ac:dyDescent="0.25">
      <c r="A2577" s="70" t="s">
        <v>16</v>
      </c>
      <c r="B2577" s="64">
        <v>34041</v>
      </c>
      <c r="C2577" s="64" t="s">
        <v>59</v>
      </c>
      <c r="D2577" s="64" t="s">
        <v>53</v>
      </c>
      <c r="E2577" s="64" t="s">
        <v>129</v>
      </c>
      <c r="F2577" s="64" t="s">
        <v>89</v>
      </c>
      <c r="G2577" s="64" t="s">
        <v>159</v>
      </c>
      <c r="H2577" s="64"/>
      <c r="I2577" s="64">
        <v>2268002081</v>
      </c>
      <c r="J2577" s="65" t="s">
        <v>1</v>
      </c>
      <c r="K2577" s="64" t="s">
        <v>1</v>
      </c>
      <c r="L2577" s="64" t="s">
        <v>19</v>
      </c>
      <c r="M2577" s="71" t="s">
        <v>19</v>
      </c>
      <c r="N2577" s="71">
        <v>5.8269697200000001E-8</v>
      </c>
      <c r="O2577" s="73">
        <v>5.8269697200000001E-8</v>
      </c>
      <c r="P2577" s="66" t="s">
        <v>19</v>
      </c>
      <c r="Q2577" s="71">
        <v>1.4697466666666668E-6</v>
      </c>
      <c r="R2577" s="66">
        <v>1</v>
      </c>
      <c r="S2577" s="66">
        <f t="shared" si="264"/>
        <v>1.4697466666666668E-6</v>
      </c>
      <c r="T2577" s="66">
        <f t="shared" si="268"/>
        <v>-1.4114769694666668E-6</v>
      </c>
      <c r="U2577" s="71">
        <v>3.5638975000000001E-6</v>
      </c>
      <c r="V2577" s="71">
        <v>3.5638975000000001E-6</v>
      </c>
      <c r="W2577" s="71" t="s">
        <v>19</v>
      </c>
      <c r="X2577" s="71">
        <v>2.2046200000000002E-6</v>
      </c>
      <c r="Y2577" s="66">
        <v>1</v>
      </c>
      <c r="Z2577" s="66">
        <f t="shared" si="265"/>
        <v>2.2046200000000002E-6</v>
      </c>
      <c r="AA2577" s="66">
        <f t="shared" si="266"/>
        <v>1.3592775E-6</v>
      </c>
      <c r="AB2577" s="71">
        <v>1.7530640000000001E-5</v>
      </c>
      <c r="AC2577" s="71">
        <v>1.7530640000000001E-5</v>
      </c>
      <c r="AD2577" s="71"/>
      <c r="AE2577" s="71">
        <v>1.212541E-5</v>
      </c>
      <c r="AF2577" s="72">
        <v>1</v>
      </c>
      <c r="AG2577" s="66">
        <f t="shared" si="269"/>
        <v>1.212541E-5</v>
      </c>
      <c r="AH2577" s="66">
        <f t="shared" si="267"/>
        <v>5.4052300000000008E-6</v>
      </c>
      <c r="AI2577" s="67" t="s">
        <v>71</v>
      </c>
      <c r="AJ2577" s="162"/>
      <c r="AK2577" s="162"/>
      <c r="AS2577" s="155"/>
      <c r="AT2577" s="155"/>
      <c r="AU2577" s="155"/>
      <c r="AV2577" s="155"/>
      <c r="AW2577" s="155"/>
      <c r="AX2577" s="155"/>
      <c r="AY2577" s="155"/>
      <c r="AZ2577" s="155"/>
      <c r="BA2577" s="155"/>
    </row>
    <row r="2578" spans="1:53" x14ac:dyDescent="0.25">
      <c r="A2578" s="70" t="s">
        <v>16</v>
      </c>
      <c r="B2578" s="64">
        <v>34041</v>
      </c>
      <c r="C2578" s="64" t="s">
        <v>59</v>
      </c>
      <c r="D2578" s="64" t="s">
        <v>53</v>
      </c>
      <c r="E2578" s="64" t="s">
        <v>131</v>
      </c>
      <c r="F2578" s="64" t="s">
        <v>96</v>
      </c>
      <c r="G2578" s="64" t="s">
        <v>159</v>
      </c>
      <c r="H2578" s="64"/>
      <c r="I2578" s="64">
        <v>2268003020</v>
      </c>
      <c r="J2578" s="65" t="s">
        <v>1</v>
      </c>
      <c r="K2578" s="64" t="s">
        <v>1</v>
      </c>
      <c r="L2578" s="64" t="s">
        <v>19</v>
      </c>
      <c r="M2578" s="71" t="s">
        <v>19</v>
      </c>
      <c r="N2578" s="71">
        <v>1.247113712E-4</v>
      </c>
      <c r="O2578" s="73">
        <v>1.247113712E-4</v>
      </c>
      <c r="P2578" s="66" t="s">
        <v>19</v>
      </c>
      <c r="Q2578" s="71">
        <v>1.51236932E-3</v>
      </c>
      <c r="R2578" s="66">
        <v>1</v>
      </c>
      <c r="S2578" s="66">
        <f t="shared" si="264"/>
        <v>1.51236932E-3</v>
      </c>
      <c r="T2578" s="66">
        <f t="shared" si="268"/>
        <v>-1.3876579488E-3</v>
      </c>
      <c r="U2578" s="71">
        <v>7.6392348999999998E-3</v>
      </c>
      <c r="V2578" s="71">
        <v>7.6392348999999998E-3</v>
      </c>
      <c r="W2578" s="71" t="s">
        <v>19</v>
      </c>
      <c r="X2578" s="71">
        <v>2.8678431833333335E-3</v>
      </c>
      <c r="Y2578" s="66">
        <v>1</v>
      </c>
      <c r="Z2578" s="66">
        <f t="shared" si="265"/>
        <v>2.8678431833333335E-3</v>
      </c>
      <c r="AA2578" s="66">
        <f t="shared" si="266"/>
        <v>4.7713917166666668E-3</v>
      </c>
      <c r="AB2578" s="71">
        <v>5.2070222999999999E-2</v>
      </c>
      <c r="AC2578" s="71">
        <v>5.2070222999999999E-2</v>
      </c>
      <c r="AD2578" s="71"/>
      <c r="AE2578" s="71">
        <v>1.6555593889999998E-2</v>
      </c>
      <c r="AF2578" s="72">
        <v>1</v>
      </c>
      <c r="AG2578" s="66">
        <f t="shared" si="269"/>
        <v>1.6555593889999998E-2</v>
      </c>
      <c r="AH2578" s="66">
        <f t="shared" si="267"/>
        <v>3.5514629110000001E-2</v>
      </c>
      <c r="AI2578" s="67" t="s">
        <v>71</v>
      </c>
      <c r="AJ2578" s="162"/>
      <c r="AK2578" s="162"/>
      <c r="AS2578" s="155"/>
      <c r="AT2578" s="155"/>
      <c r="AU2578" s="155"/>
      <c r="AV2578" s="155"/>
      <c r="AW2578" s="155"/>
      <c r="AX2578" s="155"/>
      <c r="AY2578" s="155"/>
      <c r="AZ2578" s="155"/>
      <c r="BA2578" s="155"/>
    </row>
    <row r="2579" spans="1:53" x14ac:dyDescent="0.25">
      <c r="A2579" s="70" t="s">
        <v>16</v>
      </c>
      <c r="B2579" s="64">
        <v>34041</v>
      </c>
      <c r="C2579" s="64" t="s">
        <v>59</v>
      </c>
      <c r="D2579" s="64" t="s">
        <v>53</v>
      </c>
      <c r="E2579" s="64" t="s">
        <v>95</v>
      </c>
      <c r="F2579" s="64" t="s">
        <v>96</v>
      </c>
      <c r="G2579" s="64" t="s">
        <v>159</v>
      </c>
      <c r="H2579" s="64"/>
      <c r="I2579" s="64">
        <v>2268003030</v>
      </c>
      <c r="J2579" s="65" t="s">
        <v>1</v>
      </c>
      <c r="K2579" s="64" t="s">
        <v>1</v>
      </c>
      <c r="L2579" s="64" t="s">
        <v>19</v>
      </c>
      <c r="M2579" s="71" t="s">
        <v>19</v>
      </c>
      <c r="N2579" s="71">
        <v>1.4364155000000002E-7</v>
      </c>
      <c r="O2579" s="73">
        <v>1.4364155000000002E-7</v>
      </c>
      <c r="P2579" s="66" t="s">
        <v>19</v>
      </c>
      <c r="Q2579" s="71">
        <v>2.2046200000000002E-6</v>
      </c>
      <c r="R2579" s="66">
        <v>1</v>
      </c>
      <c r="S2579" s="66">
        <f t="shared" si="264"/>
        <v>2.2046200000000002E-6</v>
      </c>
      <c r="T2579" s="66">
        <f t="shared" si="268"/>
        <v>-2.0609784500000002E-6</v>
      </c>
      <c r="U2579" s="71">
        <v>8.8072202000000006E-6</v>
      </c>
      <c r="V2579" s="71">
        <v>8.8072202000000006E-6</v>
      </c>
      <c r="W2579" s="71" t="s">
        <v>19</v>
      </c>
      <c r="X2579" s="71">
        <v>3.3069300000000005E-6</v>
      </c>
      <c r="Y2579" s="66">
        <v>1</v>
      </c>
      <c r="Z2579" s="66">
        <f t="shared" si="265"/>
        <v>3.3069300000000005E-6</v>
      </c>
      <c r="AA2579" s="66">
        <f t="shared" si="266"/>
        <v>5.5002901999999997E-6</v>
      </c>
      <c r="AB2579" s="71">
        <v>6.0762439E-5</v>
      </c>
      <c r="AC2579" s="71">
        <v>6.0762439E-5</v>
      </c>
      <c r="AD2579" s="71"/>
      <c r="AE2579" s="71">
        <v>1.9106706666666671E-5</v>
      </c>
      <c r="AF2579" s="72">
        <v>1</v>
      </c>
      <c r="AG2579" s="66">
        <f t="shared" si="269"/>
        <v>1.9106706666666671E-5</v>
      </c>
      <c r="AH2579" s="66">
        <f t="shared" si="267"/>
        <v>4.1655732333333332E-5</v>
      </c>
      <c r="AI2579" s="67" t="s">
        <v>71</v>
      </c>
      <c r="AJ2579" s="162"/>
      <c r="AK2579" s="162"/>
      <c r="AS2579" s="155"/>
      <c r="AT2579" s="155"/>
      <c r="AU2579" s="155"/>
      <c r="AV2579" s="155"/>
      <c r="AW2579" s="155"/>
      <c r="AX2579" s="155"/>
      <c r="AY2579" s="155"/>
      <c r="AZ2579" s="155"/>
      <c r="BA2579" s="155"/>
    </row>
    <row r="2580" spans="1:53" x14ac:dyDescent="0.25">
      <c r="A2580" s="70" t="s">
        <v>16</v>
      </c>
      <c r="B2580" s="64">
        <v>34041</v>
      </c>
      <c r="C2580" s="64" t="s">
        <v>59</v>
      </c>
      <c r="D2580" s="64" t="s">
        <v>53</v>
      </c>
      <c r="E2580" s="64" t="s">
        <v>160</v>
      </c>
      <c r="F2580" s="64" t="s">
        <v>96</v>
      </c>
      <c r="G2580" s="64" t="s">
        <v>159</v>
      </c>
      <c r="H2580" s="64"/>
      <c r="I2580" s="64">
        <v>2268003040</v>
      </c>
      <c r="J2580" s="65" t="s">
        <v>1</v>
      </c>
      <c r="K2580" s="64" t="s">
        <v>1</v>
      </c>
      <c r="L2580" s="64" t="s">
        <v>19</v>
      </c>
      <c r="M2580" s="71" t="s">
        <v>19</v>
      </c>
      <c r="N2580" s="71">
        <v>8.1492858000000002E-8</v>
      </c>
      <c r="O2580" s="73">
        <v>8.1492858000000002E-8</v>
      </c>
      <c r="P2580" s="66" t="s">
        <v>19</v>
      </c>
      <c r="Q2580" s="71">
        <v>1.1023100000000001E-6</v>
      </c>
      <c r="R2580" s="66">
        <v>1</v>
      </c>
      <c r="S2580" s="66">
        <f t="shared" si="264"/>
        <v>1.1023100000000001E-6</v>
      </c>
      <c r="T2580" s="66">
        <f t="shared" si="268"/>
        <v>-1.0208171420000002E-6</v>
      </c>
      <c r="U2580" s="71">
        <v>5.0466138000000002E-6</v>
      </c>
      <c r="V2580" s="71">
        <v>5.0466138000000002E-6</v>
      </c>
      <c r="W2580" s="71" t="s">
        <v>19</v>
      </c>
      <c r="X2580" s="71">
        <v>2.2046200000000002E-6</v>
      </c>
      <c r="Y2580" s="66">
        <v>1</v>
      </c>
      <c r="Z2580" s="66">
        <f t="shared" si="265"/>
        <v>2.2046200000000002E-6</v>
      </c>
      <c r="AA2580" s="66">
        <f t="shared" si="266"/>
        <v>2.8419938E-6</v>
      </c>
      <c r="AB2580" s="71">
        <v>3.7182479000000001E-5</v>
      </c>
      <c r="AC2580" s="71">
        <v>3.7182479000000001E-5</v>
      </c>
      <c r="AD2580" s="71"/>
      <c r="AE2580" s="71">
        <v>1.212541E-5</v>
      </c>
      <c r="AF2580" s="72">
        <v>1</v>
      </c>
      <c r="AG2580" s="66">
        <f t="shared" si="269"/>
        <v>1.212541E-5</v>
      </c>
      <c r="AH2580" s="66">
        <f t="shared" si="267"/>
        <v>2.5057069000000003E-5</v>
      </c>
      <c r="AI2580" s="67" t="s">
        <v>71</v>
      </c>
      <c r="AJ2580" s="162"/>
      <c r="AK2580" s="162"/>
      <c r="AS2580" s="155"/>
      <c r="AT2580" s="155"/>
      <c r="AU2580" s="155"/>
      <c r="AV2580" s="155"/>
      <c r="AW2580" s="155"/>
      <c r="AX2580" s="155"/>
      <c r="AY2580" s="155"/>
      <c r="AZ2580" s="155"/>
      <c r="BA2580" s="155"/>
    </row>
    <row r="2581" spans="1:53" x14ac:dyDescent="0.25">
      <c r="A2581" s="70" t="s">
        <v>16</v>
      </c>
      <c r="B2581" s="64">
        <v>34041</v>
      </c>
      <c r="C2581" s="64" t="s">
        <v>59</v>
      </c>
      <c r="D2581" s="64" t="s">
        <v>53</v>
      </c>
      <c r="E2581" s="64" t="s">
        <v>133</v>
      </c>
      <c r="F2581" s="64" t="s">
        <v>96</v>
      </c>
      <c r="G2581" s="64" t="s">
        <v>159</v>
      </c>
      <c r="H2581" s="64"/>
      <c r="I2581" s="64">
        <v>2268003060</v>
      </c>
      <c r="J2581" s="65" t="s">
        <v>1</v>
      </c>
      <c r="K2581" s="64" t="s">
        <v>1</v>
      </c>
      <c r="L2581" s="64" t="s">
        <v>19</v>
      </c>
      <c r="M2581" s="71" t="s">
        <v>19</v>
      </c>
      <c r="N2581" s="71">
        <v>1.7461525320000001E-7</v>
      </c>
      <c r="O2581" s="73">
        <v>1.7461525320000001E-7</v>
      </c>
      <c r="P2581" s="66" t="s">
        <v>19</v>
      </c>
      <c r="Q2581" s="71">
        <v>2.2046200000000002E-6</v>
      </c>
      <c r="R2581" s="66">
        <v>1</v>
      </c>
      <c r="S2581" s="66">
        <f t="shared" si="264"/>
        <v>2.2046200000000002E-6</v>
      </c>
      <c r="T2581" s="66">
        <f t="shared" si="268"/>
        <v>-2.0300047468000003E-6</v>
      </c>
      <c r="U2581" s="71">
        <v>1.1160672799999999E-5</v>
      </c>
      <c r="V2581" s="71">
        <v>1.1160672799999999E-5</v>
      </c>
      <c r="W2581" s="71" t="s">
        <v>19</v>
      </c>
      <c r="X2581" s="71">
        <v>4.7766766666666677E-6</v>
      </c>
      <c r="Y2581" s="66">
        <v>1</v>
      </c>
      <c r="Z2581" s="66">
        <f t="shared" si="265"/>
        <v>4.7766766666666677E-6</v>
      </c>
      <c r="AA2581" s="66">
        <f t="shared" si="266"/>
        <v>6.3839961333333317E-6</v>
      </c>
      <c r="AB2581" s="71">
        <v>7.4184944000000002E-5</v>
      </c>
      <c r="AC2581" s="71">
        <v>7.4184944000000002E-5</v>
      </c>
      <c r="AD2581" s="71"/>
      <c r="AE2581" s="71">
        <v>2.6822876666666664E-5</v>
      </c>
      <c r="AF2581" s="72">
        <v>1</v>
      </c>
      <c r="AG2581" s="66">
        <f t="shared" si="269"/>
        <v>2.6822876666666664E-5</v>
      </c>
      <c r="AH2581" s="66">
        <f t="shared" si="267"/>
        <v>4.7362067333333338E-5</v>
      </c>
      <c r="AI2581" s="67" t="s">
        <v>71</v>
      </c>
      <c r="AJ2581" s="162"/>
      <c r="AK2581" s="162"/>
      <c r="AS2581" s="155"/>
      <c r="AT2581" s="155"/>
      <c r="AU2581" s="155"/>
      <c r="AV2581" s="155"/>
      <c r="AW2581" s="155"/>
      <c r="AX2581" s="155"/>
      <c r="AY2581" s="155"/>
      <c r="AZ2581" s="155"/>
      <c r="BA2581" s="155"/>
    </row>
    <row r="2582" spans="1:53" x14ac:dyDescent="0.25">
      <c r="A2582" s="70" t="s">
        <v>16</v>
      </c>
      <c r="B2582" s="64">
        <v>34041</v>
      </c>
      <c r="C2582" s="64" t="s">
        <v>59</v>
      </c>
      <c r="D2582" s="64" t="s">
        <v>53</v>
      </c>
      <c r="E2582" s="64" t="s">
        <v>134</v>
      </c>
      <c r="F2582" s="64" t="s">
        <v>96</v>
      </c>
      <c r="G2582" s="64" t="s">
        <v>159</v>
      </c>
      <c r="H2582" s="64"/>
      <c r="I2582" s="64">
        <v>2268003070</v>
      </c>
      <c r="J2582" s="65" t="s">
        <v>1</v>
      </c>
      <c r="K2582" s="64" t="s">
        <v>1</v>
      </c>
      <c r="L2582" s="64" t="s">
        <v>19</v>
      </c>
      <c r="M2582" s="71" t="s">
        <v>19</v>
      </c>
      <c r="N2582" s="71">
        <v>1.700063896E-7</v>
      </c>
      <c r="O2582" s="73">
        <v>1.700063896E-7</v>
      </c>
      <c r="P2582" s="66" t="s">
        <v>19</v>
      </c>
      <c r="Q2582" s="71">
        <v>4.4092400000000003E-6</v>
      </c>
      <c r="R2582" s="66">
        <v>1</v>
      </c>
      <c r="S2582" s="66">
        <f t="shared" si="264"/>
        <v>4.4092400000000003E-6</v>
      </c>
      <c r="T2582" s="66">
        <f t="shared" si="268"/>
        <v>-4.2392336104E-6</v>
      </c>
      <c r="U2582" s="71">
        <v>1.3411838100000001E-5</v>
      </c>
      <c r="V2582" s="71">
        <v>1.3411838100000001E-5</v>
      </c>
      <c r="W2582" s="71" t="s">
        <v>19</v>
      </c>
      <c r="X2582" s="71">
        <v>1.1023100000000001E-5</v>
      </c>
      <c r="Y2582" s="66">
        <v>1</v>
      </c>
      <c r="Z2582" s="66">
        <f t="shared" si="265"/>
        <v>1.1023100000000001E-5</v>
      </c>
      <c r="AA2582" s="66">
        <f t="shared" si="266"/>
        <v>2.3887381000000002E-6</v>
      </c>
      <c r="AB2582" s="71">
        <v>9.5733723000000011E-5</v>
      </c>
      <c r="AC2582" s="71">
        <v>9.5733723000000011E-5</v>
      </c>
      <c r="AD2582" s="71"/>
      <c r="AE2582" s="71">
        <v>5.2543443333333337E-5</v>
      </c>
      <c r="AF2582" s="72">
        <v>1</v>
      </c>
      <c r="AG2582" s="66">
        <f t="shared" si="269"/>
        <v>5.2543443333333337E-5</v>
      </c>
      <c r="AH2582" s="66">
        <f t="shared" si="267"/>
        <v>4.3190279666666674E-5</v>
      </c>
      <c r="AI2582" s="67" t="s">
        <v>71</v>
      </c>
      <c r="AJ2582" s="162"/>
      <c r="AK2582" s="162"/>
      <c r="AS2582" s="155"/>
      <c r="AT2582" s="155"/>
      <c r="AU2582" s="155"/>
      <c r="AV2582" s="155"/>
      <c r="AW2582" s="155"/>
      <c r="AX2582" s="155"/>
      <c r="AY2582" s="155"/>
      <c r="AZ2582" s="155"/>
      <c r="BA2582" s="155"/>
    </row>
    <row r="2583" spans="1:53" x14ac:dyDescent="0.25">
      <c r="A2583" s="70" t="s">
        <v>16</v>
      </c>
      <c r="B2583" s="64">
        <v>34041</v>
      </c>
      <c r="C2583" s="64" t="s">
        <v>59</v>
      </c>
      <c r="D2583" s="64" t="s">
        <v>53</v>
      </c>
      <c r="E2583" s="64" t="s">
        <v>148</v>
      </c>
      <c r="F2583" s="64" t="s">
        <v>107</v>
      </c>
      <c r="G2583" s="64" t="s">
        <v>159</v>
      </c>
      <c r="H2583" s="64"/>
      <c r="I2583" s="64">
        <v>2268005055</v>
      </c>
      <c r="J2583" s="65" t="s">
        <v>1</v>
      </c>
      <c r="K2583" s="64" t="s">
        <v>1</v>
      </c>
      <c r="L2583" s="64" t="s">
        <v>19</v>
      </c>
      <c r="M2583" s="71" t="s">
        <v>19</v>
      </c>
      <c r="N2583" s="71">
        <v>6.6391633600000005E-8</v>
      </c>
      <c r="O2583" s="73">
        <v>6.6391633600000005E-8</v>
      </c>
      <c r="P2583" s="66" t="s">
        <v>19</v>
      </c>
      <c r="Q2583" s="71">
        <v>1.1023100000000001E-6</v>
      </c>
      <c r="R2583" s="66">
        <v>1</v>
      </c>
      <c r="S2583" s="66">
        <f t="shared" si="264"/>
        <v>1.1023100000000001E-6</v>
      </c>
      <c r="T2583" s="66">
        <f t="shared" si="268"/>
        <v>-1.0359183664000001E-6</v>
      </c>
      <c r="U2583" s="71">
        <v>3.8271651000000004E-6</v>
      </c>
      <c r="V2583" s="71">
        <v>3.8271651000000004E-6</v>
      </c>
      <c r="W2583" s="71" t="s">
        <v>19</v>
      </c>
      <c r="X2583" s="71">
        <v>1.1023100000000001E-6</v>
      </c>
      <c r="Y2583" s="66">
        <v>1</v>
      </c>
      <c r="Z2583" s="66">
        <f t="shared" si="265"/>
        <v>1.1023100000000001E-6</v>
      </c>
      <c r="AA2583" s="66">
        <f t="shared" si="266"/>
        <v>2.7248551000000001E-6</v>
      </c>
      <c r="AB2583" s="71">
        <v>1.7075241000000001E-5</v>
      </c>
      <c r="AC2583" s="71">
        <v>1.7075241000000001E-5</v>
      </c>
      <c r="AD2583" s="71"/>
      <c r="AE2583" s="71">
        <v>6.9812966666666665E-6</v>
      </c>
      <c r="AF2583" s="72">
        <v>1</v>
      </c>
      <c r="AG2583" s="66">
        <f t="shared" si="269"/>
        <v>6.9812966666666665E-6</v>
      </c>
      <c r="AH2583" s="66">
        <f t="shared" si="267"/>
        <v>1.0093944333333335E-5</v>
      </c>
      <c r="AI2583" s="67" t="s">
        <v>71</v>
      </c>
      <c r="AJ2583" s="162"/>
      <c r="AK2583" s="162"/>
      <c r="AS2583" s="155"/>
      <c r="AT2583" s="155"/>
      <c r="AU2583" s="155"/>
      <c r="AV2583" s="155"/>
      <c r="AW2583" s="155"/>
      <c r="AX2583" s="155"/>
      <c r="AY2583" s="155"/>
      <c r="AZ2583" s="155"/>
      <c r="BA2583" s="155"/>
    </row>
    <row r="2584" spans="1:53" x14ac:dyDescent="0.25">
      <c r="A2584" s="70" t="s">
        <v>16</v>
      </c>
      <c r="B2584" s="64">
        <v>34041</v>
      </c>
      <c r="C2584" s="64" t="s">
        <v>59</v>
      </c>
      <c r="D2584" s="64" t="s">
        <v>53</v>
      </c>
      <c r="E2584" s="64" t="s">
        <v>108</v>
      </c>
      <c r="F2584" s="64" t="s">
        <v>109</v>
      </c>
      <c r="G2584" s="64" t="s">
        <v>159</v>
      </c>
      <c r="H2584" s="64"/>
      <c r="I2584" s="64">
        <v>2268006005</v>
      </c>
      <c r="J2584" s="65" t="s">
        <v>1</v>
      </c>
      <c r="K2584" s="64" t="s">
        <v>1</v>
      </c>
      <c r="L2584" s="64" t="s">
        <v>19</v>
      </c>
      <c r="M2584" s="71" t="s">
        <v>19</v>
      </c>
      <c r="N2584" s="71">
        <v>2.4926663743199995E-5</v>
      </c>
      <c r="O2584" s="73">
        <v>2.4926663743199995E-5</v>
      </c>
      <c r="P2584" s="66" t="s">
        <v>19</v>
      </c>
      <c r="Q2584" s="71">
        <v>9.4835403666666655E-4</v>
      </c>
      <c r="R2584" s="66">
        <v>1</v>
      </c>
      <c r="S2584" s="66">
        <f t="shared" si="264"/>
        <v>9.4835403666666655E-4</v>
      </c>
      <c r="T2584" s="66">
        <f t="shared" si="268"/>
        <v>-9.2342737292346651E-4</v>
      </c>
      <c r="U2584" s="71">
        <v>2.028949429E-3</v>
      </c>
      <c r="V2584" s="71">
        <v>2.028949429E-3</v>
      </c>
      <c r="W2584" s="71" t="s">
        <v>19</v>
      </c>
      <c r="X2584" s="71">
        <v>1.6075354166666667E-3</v>
      </c>
      <c r="Y2584" s="66">
        <v>1</v>
      </c>
      <c r="Z2584" s="66">
        <f t="shared" si="265"/>
        <v>1.6075354166666667E-3</v>
      </c>
      <c r="AA2584" s="66">
        <f t="shared" si="266"/>
        <v>4.214140123333333E-4</v>
      </c>
      <c r="AB2584" s="71">
        <v>6.6305066140000006E-3</v>
      </c>
      <c r="AC2584" s="71">
        <v>6.6305066140000006E-3</v>
      </c>
      <c r="AD2584" s="71"/>
      <c r="AE2584" s="71">
        <v>5.7367886766666668E-3</v>
      </c>
      <c r="AF2584" s="72">
        <v>1</v>
      </c>
      <c r="AG2584" s="66">
        <f t="shared" si="269"/>
        <v>5.7367886766666668E-3</v>
      </c>
      <c r="AH2584" s="66">
        <f t="shared" si="267"/>
        <v>8.9371793733333382E-4</v>
      </c>
      <c r="AI2584" s="67" t="s">
        <v>71</v>
      </c>
      <c r="AJ2584" s="162"/>
      <c r="AK2584" s="162"/>
      <c r="AS2584" s="155"/>
      <c r="AT2584" s="155"/>
      <c r="AU2584" s="155"/>
      <c r="AV2584" s="155"/>
      <c r="AW2584" s="155"/>
      <c r="AX2584" s="155"/>
      <c r="AY2584" s="155"/>
      <c r="AZ2584" s="155"/>
      <c r="BA2584" s="155"/>
    </row>
    <row r="2585" spans="1:53" x14ac:dyDescent="0.25">
      <c r="A2585" s="70" t="s">
        <v>16</v>
      </c>
      <c r="B2585" s="64">
        <v>34041</v>
      </c>
      <c r="C2585" s="64" t="s">
        <v>59</v>
      </c>
      <c r="D2585" s="64" t="s">
        <v>53</v>
      </c>
      <c r="E2585" s="64" t="s">
        <v>110</v>
      </c>
      <c r="F2585" s="64" t="s">
        <v>109</v>
      </c>
      <c r="G2585" s="64" t="s">
        <v>159</v>
      </c>
      <c r="H2585" s="64"/>
      <c r="I2585" s="64">
        <v>2268006010</v>
      </c>
      <c r="J2585" s="65" t="s">
        <v>1</v>
      </c>
      <c r="K2585" s="64" t="s">
        <v>1</v>
      </c>
      <c r="L2585" s="64" t="s">
        <v>19</v>
      </c>
      <c r="M2585" s="71" t="s">
        <v>19</v>
      </c>
      <c r="N2585" s="71">
        <v>1.0540840625200001E-6</v>
      </c>
      <c r="O2585" s="73">
        <v>1.0540840625200001E-6</v>
      </c>
      <c r="P2585" s="66" t="s">
        <v>19</v>
      </c>
      <c r="Q2585" s="71">
        <v>3.2334426666666671E-5</v>
      </c>
      <c r="R2585" s="66">
        <v>1</v>
      </c>
      <c r="S2585" s="66">
        <f t="shared" si="264"/>
        <v>3.2334426666666671E-5</v>
      </c>
      <c r="T2585" s="66">
        <f t="shared" si="268"/>
        <v>-3.1280342604146671E-5</v>
      </c>
      <c r="U2585" s="71">
        <v>8.5557896890000007E-5</v>
      </c>
      <c r="V2585" s="71">
        <v>8.5557896890000007E-5</v>
      </c>
      <c r="W2585" s="71" t="s">
        <v>19</v>
      </c>
      <c r="X2585" s="71">
        <v>5.6585246666666667E-5</v>
      </c>
      <c r="Y2585" s="66">
        <v>1</v>
      </c>
      <c r="Z2585" s="66">
        <f t="shared" si="265"/>
        <v>5.6585246666666667E-5</v>
      </c>
      <c r="AA2585" s="66">
        <f t="shared" si="266"/>
        <v>2.897265022333334E-5</v>
      </c>
      <c r="AB2585" s="71">
        <v>3.067217869E-4</v>
      </c>
      <c r="AC2585" s="71">
        <v>3.067217869E-4</v>
      </c>
      <c r="AD2585" s="71"/>
      <c r="AE2585" s="71">
        <v>2.2597355000000002E-4</v>
      </c>
      <c r="AF2585" s="72">
        <v>1</v>
      </c>
      <c r="AG2585" s="66">
        <f t="shared" si="269"/>
        <v>2.2597355000000002E-4</v>
      </c>
      <c r="AH2585" s="66">
        <f t="shared" si="267"/>
        <v>8.0748236899999976E-5</v>
      </c>
      <c r="AI2585" s="67" t="s">
        <v>71</v>
      </c>
      <c r="AJ2585" s="162"/>
      <c r="AK2585" s="162"/>
      <c r="AS2585" s="155"/>
      <c r="AT2585" s="155"/>
      <c r="AU2585" s="155"/>
      <c r="AV2585" s="155"/>
      <c r="AW2585" s="155"/>
      <c r="AX2585" s="155"/>
      <c r="AY2585" s="155"/>
      <c r="AZ2585" s="155"/>
      <c r="BA2585" s="155"/>
    </row>
    <row r="2586" spans="1:53" x14ac:dyDescent="0.25">
      <c r="A2586" s="70" t="s">
        <v>16</v>
      </c>
      <c r="B2586" s="64">
        <v>34041</v>
      </c>
      <c r="C2586" s="64" t="s">
        <v>59</v>
      </c>
      <c r="D2586" s="64" t="s">
        <v>53</v>
      </c>
      <c r="E2586" s="64" t="s">
        <v>111</v>
      </c>
      <c r="F2586" s="64" t="s">
        <v>109</v>
      </c>
      <c r="G2586" s="64" t="s">
        <v>159</v>
      </c>
      <c r="H2586" s="64"/>
      <c r="I2586" s="64">
        <v>2268006015</v>
      </c>
      <c r="J2586" s="65" t="s">
        <v>1</v>
      </c>
      <c r="K2586" s="64" t="s">
        <v>1</v>
      </c>
      <c r="L2586" s="64" t="s">
        <v>19</v>
      </c>
      <c r="M2586" s="71" t="s">
        <v>19</v>
      </c>
      <c r="N2586" s="71">
        <v>1.0783931520000001E-6</v>
      </c>
      <c r="O2586" s="73">
        <v>1.0783931520000001E-6</v>
      </c>
      <c r="P2586" s="66" t="s">
        <v>19</v>
      </c>
      <c r="Q2586" s="71">
        <v>1.7636960000000001E-5</v>
      </c>
      <c r="R2586" s="66">
        <v>1</v>
      </c>
      <c r="S2586" s="66">
        <f t="shared" si="264"/>
        <v>1.7636960000000001E-5</v>
      </c>
      <c r="T2586" s="66">
        <f t="shared" si="268"/>
        <v>-1.6558566848000003E-5</v>
      </c>
      <c r="U2586" s="71">
        <v>8.7657801999999998E-5</v>
      </c>
      <c r="V2586" s="71">
        <v>8.7657801999999998E-5</v>
      </c>
      <c r="W2586" s="71" t="s">
        <v>19</v>
      </c>
      <c r="X2586" s="71">
        <v>3.4539046666666668E-5</v>
      </c>
      <c r="Y2586" s="66">
        <v>1</v>
      </c>
      <c r="Z2586" s="66">
        <f t="shared" si="265"/>
        <v>3.4539046666666668E-5</v>
      </c>
      <c r="AA2586" s="66">
        <f t="shared" si="266"/>
        <v>5.311875533333333E-5</v>
      </c>
      <c r="AB2586" s="71">
        <v>3.7507731600000001E-4</v>
      </c>
      <c r="AC2586" s="71">
        <v>3.7507731600000001E-4</v>
      </c>
      <c r="AD2586" s="71"/>
      <c r="AE2586" s="71">
        <v>1.8151371333333336E-4</v>
      </c>
      <c r="AF2586" s="72">
        <v>1</v>
      </c>
      <c r="AG2586" s="66">
        <f t="shared" si="269"/>
        <v>1.8151371333333336E-4</v>
      </c>
      <c r="AH2586" s="66">
        <f t="shared" si="267"/>
        <v>1.9356360266666666E-4</v>
      </c>
      <c r="AI2586" s="67" t="s">
        <v>71</v>
      </c>
      <c r="AJ2586" s="162"/>
      <c r="AK2586" s="162"/>
      <c r="AS2586" s="155"/>
      <c r="AT2586" s="155"/>
      <c r="AU2586" s="155"/>
      <c r="AV2586" s="155"/>
      <c r="AW2586" s="155"/>
      <c r="AX2586" s="155"/>
      <c r="AY2586" s="155"/>
      <c r="AZ2586" s="155"/>
      <c r="BA2586" s="155"/>
    </row>
    <row r="2587" spans="1:53" x14ac:dyDescent="0.25">
      <c r="A2587" s="70" t="s">
        <v>16</v>
      </c>
      <c r="B2587" s="64">
        <v>34041</v>
      </c>
      <c r="C2587" s="64" t="s">
        <v>59</v>
      </c>
      <c r="D2587" s="64" t="s">
        <v>53</v>
      </c>
      <c r="E2587" s="64" t="s">
        <v>161</v>
      </c>
      <c r="F2587" s="64" t="s">
        <v>109</v>
      </c>
      <c r="G2587" s="64" t="s">
        <v>159</v>
      </c>
      <c r="H2587" s="64"/>
      <c r="I2587" s="64">
        <v>2268006020</v>
      </c>
      <c r="J2587" s="65" t="s">
        <v>1</v>
      </c>
      <c r="K2587" s="64" t="s">
        <v>1</v>
      </c>
      <c r="L2587" s="64" t="s">
        <v>19</v>
      </c>
      <c r="M2587" s="71" t="s">
        <v>19</v>
      </c>
      <c r="N2587" s="71">
        <v>6.8053383640000006E-6</v>
      </c>
      <c r="O2587" s="73">
        <v>6.8053383640000006E-6</v>
      </c>
      <c r="P2587" s="66" t="s">
        <v>19</v>
      </c>
      <c r="Q2587" s="71">
        <v>3.7772489333333332E-4</v>
      </c>
      <c r="R2587" s="66">
        <v>1</v>
      </c>
      <c r="S2587" s="66">
        <f t="shared" si="264"/>
        <v>3.7772489333333332E-4</v>
      </c>
      <c r="T2587" s="66">
        <f t="shared" si="268"/>
        <v>-3.7091955496933334E-4</v>
      </c>
      <c r="U2587" s="71">
        <v>6.7629166300000004E-4</v>
      </c>
      <c r="V2587" s="71">
        <v>6.7629166300000004E-4</v>
      </c>
      <c r="W2587" s="71" t="s">
        <v>19</v>
      </c>
      <c r="X2587" s="71">
        <v>7.833749733333334E-4</v>
      </c>
      <c r="Y2587" s="66">
        <v>1</v>
      </c>
      <c r="Z2587" s="66">
        <f t="shared" si="265"/>
        <v>7.833749733333334E-4</v>
      </c>
      <c r="AA2587" s="66">
        <f t="shared" si="266"/>
        <v>-1.0708331033333336E-4</v>
      </c>
      <c r="AB2587" s="71">
        <v>3.5226636070000003E-3</v>
      </c>
      <c r="AC2587" s="71">
        <v>3.5226636070000003E-3</v>
      </c>
      <c r="AD2587" s="71"/>
      <c r="AE2587" s="71">
        <v>4.0792818733333333E-3</v>
      </c>
      <c r="AF2587" s="72">
        <v>1</v>
      </c>
      <c r="AG2587" s="66">
        <f t="shared" si="269"/>
        <v>4.0792818733333333E-3</v>
      </c>
      <c r="AH2587" s="66">
        <f t="shared" si="267"/>
        <v>-5.5661826633333304E-4</v>
      </c>
      <c r="AI2587" s="67" t="s">
        <v>71</v>
      </c>
      <c r="AJ2587" s="162"/>
      <c r="AK2587" s="162"/>
      <c r="AS2587" s="155"/>
      <c r="AT2587" s="155"/>
      <c r="AU2587" s="155"/>
      <c r="AV2587" s="155"/>
      <c r="AW2587" s="155"/>
      <c r="AX2587" s="155"/>
      <c r="AY2587" s="155"/>
      <c r="AZ2587" s="155"/>
      <c r="BA2587" s="155"/>
    </row>
    <row r="2588" spans="1:53" x14ac:dyDescent="0.25">
      <c r="A2588" s="70" t="s">
        <v>16</v>
      </c>
      <c r="B2588" s="64">
        <v>34041</v>
      </c>
      <c r="C2588" s="64" t="s">
        <v>59</v>
      </c>
      <c r="D2588" s="64" t="s">
        <v>53</v>
      </c>
      <c r="E2588" s="64" t="s">
        <v>154</v>
      </c>
      <c r="F2588" s="64" t="s">
        <v>96</v>
      </c>
      <c r="G2588" s="64" t="s">
        <v>159</v>
      </c>
      <c r="H2588" s="64"/>
      <c r="I2588" s="64">
        <v>2268010010</v>
      </c>
      <c r="J2588" s="65" t="s">
        <v>1</v>
      </c>
      <c r="K2588" s="64" t="s">
        <v>1</v>
      </c>
      <c r="L2588" s="64" t="s">
        <v>19</v>
      </c>
      <c r="M2588" s="71" t="s">
        <v>19</v>
      </c>
      <c r="N2588" s="71">
        <v>1.7523536639999998E-7</v>
      </c>
      <c r="O2588" s="73">
        <v>1.7523536639999998E-7</v>
      </c>
      <c r="P2588" s="66" t="s">
        <v>19</v>
      </c>
      <c r="Q2588" s="71">
        <v>7.7161700000000004E-6</v>
      </c>
      <c r="R2588" s="66">
        <v>1</v>
      </c>
      <c r="S2588" s="66">
        <f t="shared" si="264"/>
        <v>7.7161700000000004E-6</v>
      </c>
      <c r="T2588" s="66">
        <f t="shared" si="268"/>
        <v>-7.5409346336000007E-6</v>
      </c>
      <c r="U2588" s="71">
        <v>1.78786501E-5</v>
      </c>
      <c r="V2588" s="71">
        <v>1.78786501E-5</v>
      </c>
      <c r="W2588" s="71" t="s">
        <v>19</v>
      </c>
      <c r="X2588" s="71">
        <v>1.7636960000000001E-5</v>
      </c>
      <c r="Y2588" s="66">
        <v>1</v>
      </c>
      <c r="Z2588" s="66">
        <f t="shared" si="265"/>
        <v>1.7636960000000001E-5</v>
      </c>
      <c r="AA2588" s="66">
        <f t="shared" si="266"/>
        <v>2.4169009999999898E-7</v>
      </c>
      <c r="AB2588" s="71">
        <v>9.5150868600000013E-5</v>
      </c>
      <c r="AC2588" s="71">
        <v>9.5150868600000013E-5</v>
      </c>
      <c r="AD2588" s="71"/>
      <c r="AE2588" s="71">
        <v>8.8919673333333338E-5</v>
      </c>
      <c r="AF2588" s="72">
        <v>1</v>
      </c>
      <c r="AG2588" s="66">
        <f t="shared" si="269"/>
        <v>8.8919673333333338E-5</v>
      </c>
      <c r="AH2588" s="66">
        <f t="shared" si="267"/>
        <v>6.2311952666666752E-6</v>
      </c>
      <c r="AI2588" s="67" t="s">
        <v>71</v>
      </c>
      <c r="AJ2588" s="162"/>
      <c r="AK2588" s="162"/>
      <c r="AS2588" s="155"/>
      <c r="AT2588" s="155"/>
      <c r="AU2588" s="155"/>
      <c r="AV2588" s="155"/>
      <c r="AW2588" s="155"/>
      <c r="AX2588" s="155"/>
      <c r="AY2588" s="155"/>
      <c r="AZ2588" s="155"/>
      <c r="BA2588" s="155"/>
    </row>
    <row r="2589" spans="1:53" x14ac:dyDescent="0.25">
      <c r="A2589" s="70" t="s">
        <v>16</v>
      </c>
      <c r="B2589" s="64">
        <v>34041</v>
      </c>
      <c r="C2589" s="64" t="s">
        <v>59</v>
      </c>
      <c r="D2589" s="64" t="s">
        <v>53</v>
      </c>
      <c r="E2589" s="64" t="s">
        <v>162</v>
      </c>
      <c r="F2589" s="64" t="s">
        <v>83</v>
      </c>
      <c r="G2589" s="64" t="s">
        <v>163</v>
      </c>
      <c r="H2589" s="64"/>
      <c r="I2589" s="64">
        <v>2270001060</v>
      </c>
      <c r="J2589" s="65" t="s">
        <v>1</v>
      </c>
      <c r="K2589" s="64" t="s">
        <v>1</v>
      </c>
      <c r="L2589" s="64" t="s">
        <v>19</v>
      </c>
      <c r="M2589" s="71" t="s">
        <v>19</v>
      </c>
      <c r="N2589" s="71">
        <v>1.9320757013895477E-3</v>
      </c>
      <c r="O2589" s="73">
        <v>1.9320757013895477E-3</v>
      </c>
      <c r="P2589" s="66" t="s">
        <v>19</v>
      </c>
      <c r="Q2589" s="71">
        <v>1.4668071733333332E-3</v>
      </c>
      <c r="R2589" s="66">
        <v>1</v>
      </c>
      <c r="S2589" s="66">
        <f t="shared" si="264"/>
        <v>1.4668071733333332E-3</v>
      </c>
      <c r="T2589" s="66">
        <f t="shared" si="268"/>
        <v>4.6526852805621444E-4</v>
      </c>
      <c r="U2589" s="71">
        <v>7.5189237619E-3</v>
      </c>
      <c r="V2589" s="71">
        <v>7.5189237619E-3</v>
      </c>
      <c r="W2589" s="71" t="s">
        <v>19</v>
      </c>
      <c r="X2589" s="71">
        <v>6.4668853333333326E-3</v>
      </c>
      <c r="Y2589" s="66">
        <v>1</v>
      </c>
      <c r="Z2589" s="66">
        <f t="shared" si="265"/>
        <v>6.4668853333333326E-3</v>
      </c>
      <c r="AA2589" s="66">
        <f t="shared" si="266"/>
        <v>1.0520384285666673E-3</v>
      </c>
      <c r="AB2589" s="71">
        <v>7.4312419920000011E-3</v>
      </c>
      <c r="AC2589" s="71">
        <v>7.4312419920000011E-3</v>
      </c>
      <c r="AD2589" s="71"/>
      <c r="AE2589" s="71">
        <v>5.582465276666667E-3</v>
      </c>
      <c r="AF2589" s="72">
        <v>1</v>
      </c>
      <c r="AG2589" s="66">
        <f t="shared" si="269"/>
        <v>5.582465276666667E-3</v>
      </c>
      <c r="AH2589" s="66">
        <f t="shared" si="267"/>
        <v>1.8487767153333341E-3</v>
      </c>
      <c r="AI2589" s="67" t="s">
        <v>71</v>
      </c>
      <c r="AJ2589" s="162"/>
      <c r="AK2589" s="162"/>
      <c r="AS2589" s="155"/>
      <c r="AT2589" s="155"/>
      <c r="AU2589" s="155"/>
      <c r="AV2589" s="155"/>
      <c r="AW2589" s="155"/>
      <c r="AX2589" s="155"/>
      <c r="AY2589" s="155"/>
      <c r="AZ2589" s="155"/>
      <c r="BA2589" s="155"/>
    </row>
    <row r="2590" spans="1:53" x14ac:dyDescent="0.25">
      <c r="A2590" s="70" t="s">
        <v>16</v>
      </c>
      <c r="B2590" s="64">
        <v>34041</v>
      </c>
      <c r="C2590" s="64" t="s">
        <v>59</v>
      </c>
      <c r="D2590" s="64" t="s">
        <v>53</v>
      </c>
      <c r="E2590" s="64" t="s">
        <v>117</v>
      </c>
      <c r="F2590" s="64" t="s">
        <v>89</v>
      </c>
      <c r="G2590" s="64" t="s">
        <v>163</v>
      </c>
      <c r="H2590" s="64"/>
      <c r="I2590" s="64">
        <v>2270002003</v>
      </c>
      <c r="J2590" s="65" t="s">
        <v>1</v>
      </c>
      <c r="K2590" s="64" t="s">
        <v>1</v>
      </c>
      <c r="L2590" s="64" t="s">
        <v>19</v>
      </c>
      <c r="M2590" s="71" t="s">
        <v>19</v>
      </c>
      <c r="N2590" s="71">
        <v>4.0554209250400944E-4</v>
      </c>
      <c r="O2590" s="73">
        <v>4.0554209250400944E-4</v>
      </c>
      <c r="P2590" s="66" t="s">
        <v>19</v>
      </c>
      <c r="Q2590" s="71">
        <v>2.9394933333333332E-4</v>
      </c>
      <c r="R2590" s="66">
        <v>1</v>
      </c>
      <c r="S2590" s="66">
        <f t="shared" si="264"/>
        <v>2.9394933333333332E-4</v>
      </c>
      <c r="T2590" s="66">
        <f t="shared" si="268"/>
        <v>1.1159275917067612E-4</v>
      </c>
      <c r="U2590" s="71">
        <v>4.9899347036999999E-3</v>
      </c>
      <c r="V2590" s="71">
        <v>4.9899347036999999E-3</v>
      </c>
      <c r="W2590" s="71" t="s">
        <v>19</v>
      </c>
      <c r="X2590" s="71">
        <v>2.8108905000000001E-3</v>
      </c>
      <c r="Y2590" s="66">
        <v>1</v>
      </c>
      <c r="Z2590" s="66">
        <f t="shared" si="265"/>
        <v>2.8108905000000001E-3</v>
      </c>
      <c r="AA2590" s="66">
        <f t="shared" si="266"/>
        <v>2.1790442036999998E-3</v>
      </c>
      <c r="AB2590" s="71">
        <v>2.4214001095999999E-3</v>
      </c>
      <c r="AC2590" s="71">
        <v>2.4214001095999999E-3</v>
      </c>
      <c r="AD2590" s="71"/>
      <c r="AE2590" s="71">
        <v>1.2728006133333333E-3</v>
      </c>
      <c r="AF2590" s="72">
        <v>1</v>
      </c>
      <c r="AG2590" s="66">
        <f t="shared" si="269"/>
        <v>1.2728006133333333E-3</v>
      </c>
      <c r="AH2590" s="66">
        <f t="shared" si="267"/>
        <v>1.1485994962666666E-3</v>
      </c>
      <c r="AI2590" s="67" t="s">
        <v>71</v>
      </c>
      <c r="AJ2590" s="162"/>
      <c r="AK2590" s="162"/>
      <c r="AS2590" s="155"/>
      <c r="AT2590" s="155"/>
      <c r="AU2590" s="155"/>
      <c r="AV2590" s="155"/>
      <c r="AW2590" s="155"/>
      <c r="AX2590" s="155"/>
      <c r="AY2590" s="155"/>
      <c r="AZ2590" s="155"/>
      <c r="BA2590" s="155"/>
    </row>
    <row r="2591" spans="1:53" x14ac:dyDescent="0.25">
      <c r="A2591" s="70" t="s">
        <v>16</v>
      </c>
      <c r="B2591" s="64">
        <v>34041</v>
      </c>
      <c r="C2591" s="64" t="s">
        <v>59</v>
      </c>
      <c r="D2591" s="64" t="s">
        <v>53</v>
      </c>
      <c r="E2591" s="64" t="s">
        <v>88</v>
      </c>
      <c r="F2591" s="64" t="s">
        <v>89</v>
      </c>
      <c r="G2591" s="64" t="s">
        <v>163</v>
      </c>
      <c r="H2591" s="64"/>
      <c r="I2591" s="64">
        <v>2270002006</v>
      </c>
      <c r="J2591" s="65" t="s">
        <v>1</v>
      </c>
      <c r="K2591" s="64" t="s">
        <v>1</v>
      </c>
      <c r="L2591" s="64" t="s">
        <v>19</v>
      </c>
      <c r="M2591" s="71" t="s">
        <v>19</v>
      </c>
      <c r="N2591" s="71">
        <v>1.7513586463229999E-6</v>
      </c>
      <c r="O2591" s="73">
        <v>1.7513586463229999E-6</v>
      </c>
      <c r="P2591" s="66" t="s">
        <v>19</v>
      </c>
      <c r="Q2591" s="71">
        <v>1.1023100000000001E-6</v>
      </c>
      <c r="R2591" s="66">
        <v>1</v>
      </c>
      <c r="S2591" s="66">
        <f t="shared" si="264"/>
        <v>1.1023100000000001E-6</v>
      </c>
      <c r="T2591" s="66">
        <f t="shared" si="268"/>
        <v>6.4904864632299983E-7</v>
      </c>
      <c r="U2591" s="71">
        <v>1.1569483999999999E-5</v>
      </c>
      <c r="V2591" s="71">
        <v>1.1569483999999999E-5</v>
      </c>
      <c r="W2591" s="71" t="s">
        <v>19</v>
      </c>
      <c r="X2591" s="71">
        <v>1.1023100000000001E-5</v>
      </c>
      <c r="Y2591" s="66">
        <v>1</v>
      </c>
      <c r="Z2591" s="66">
        <f t="shared" si="265"/>
        <v>1.1023100000000001E-5</v>
      </c>
      <c r="AA2591" s="66">
        <f t="shared" si="266"/>
        <v>5.4638399999999826E-7</v>
      </c>
      <c r="AB2591" s="71">
        <v>9.3336412000000003E-6</v>
      </c>
      <c r="AC2591" s="71">
        <v>9.3336412000000003E-6</v>
      </c>
      <c r="AD2591" s="71"/>
      <c r="AE2591" s="71">
        <v>9.9207900000000009E-6</v>
      </c>
      <c r="AF2591" s="72">
        <v>1</v>
      </c>
      <c r="AG2591" s="66">
        <f t="shared" si="269"/>
        <v>9.9207900000000009E-6</v>
      </c>
      <c r="AH2591" s="66">
        <f t="shared" si="267"/>
        <v>-5.8714880000000069E-7</v>
      </c>
      <c r="AI2591" s="67" t="s">
        <v>71</v>
      </c>
      <c r="AJ2591" s="162"/>
      <c r="AK2591" s="162"/>
      <c r="AS2591" s="155"/>
      <c r="AT2591" s="155"/>
      <c r="AU2591" s="155"/>
      <c r="AV2591" s="155"/>
      <c r="AW2591" s="155"/>
      <c r="AX2591" s="155"/>
      <c r="AY2591" s="155"/>
      <c r="AZ2591" s="155"/>
      <c r="BA2591" s="155"/>
    </row>
    <row r="2592" spans="1:53" x14ac:dyDescent="0.25">
      <c r="A2592" s="70" t="s">
        <v>16</v>
      </c>
      <c r="B2592" s="64">
        <v>34041</v>
      </c>
      <c r="C2592" s="64" t="s">
        <v>59</v>
      </c>
      <c r="D2592" s="64" t="s">
        <v>53</v>
      </c>
      <c r="E2592" s="64" t="s">
        <v>90</v>
      </c>
      <c r="F2592" s="64" t="s">
        <v>89</v>
      </c>
      <c r="G2592" s="64" t="s">
        <v>163</v>
      </c>
      <c r="H2592" s="64"/>
      <c r="I2592" s="64">
        <v>2270002009</v>
      </c>
      <c r="J2592" s="65" t="s">
        <v>1</v>
      </c>
      <c r="K2592" s="64" t="s">
        <v>1</v>
      </c>
      <c r="L2592" s="64" t="s">
        <v>19</v>
      </c>
      <c r="M2592" s="71" t="s">
        <v>19</v>
      </c>
      <c r="N2592" s="71">
        <v>2.6744025953034E-5</v>
      </c>
      <c r="O2592" s="73">
        <v>2.6744025953034E-5</v>
      </c>
      <c r="P2592" s="66" t="s">
        <v>19</v>
      </c>
      <c r="Q2592" s="71">
        <v>2.3515946666666668E-5</v>
      </c>
      <c r="R2592" s="66">
        <v>1</v>
      </c>
      <c r="S2592" s="66">
        <f t="shared" si="264"/>
        <v>2.3515946666666668E-5</v>
      </c>
      <c r="T2592" s="66">
        <f t="shared" si="268"/>
        <v>3.2280792863673312E-6</v>
      </c>
      <c r="U2592" s="71">
        <v>1.8196318979999998E-4</v>
      </c>
      <c r="V2592" s="71">
        <v>1.8196318979999998E-4</v>
      </c>
      <c r="W2592" s="71" t="s">
        <v>19</v>
      </c>
      <c r="X2592" s="71">
        <v>1.7269523333333337E-4</v>
      </c>
      <c r="Y2592" s="66">
        <v>1</v>
      </c>
      <c r="Z2592" s="66">
        <f t="shared" si="265"/>
        <v>1.7269523333333337E-4</v>
      </c>
      <c r="AA2592" s="66">
        <f t="shared" si="266"/>
        <v>9.2679564666666152E-6</v>
      </c>
      <c r="AB2592" s="71">
        <v>1.340167716E-4</v>
      </c>
      <c r="AC2592" s="71">
        <v>1.340167716E-4</v>
      </c>
      <c r="AD2592" s="71"/>
      <c r="AE2592" s="71">
        <v>1.4256542666666669E-4</v>
      </c>
      <c r="AF2592" s="72">
        <v>1</v>
      </c>
      <c r="AG2592" s="66">
        <f t="shared" si="269"/>
        <v>1.4256542666666669E-4</v>
      </c>
      <c r="AH2592" s="66">
        <f t="shared" si="267"/>
        <v>-8.5486550666666957E-6</v>
      </c>
      <c r="AI2592" s="67" t="s">
        <v>71</v>
      </c>
      <c r="AJ2592" s="162"/>
      <c r="AK2592" s="162"/>
      <c r="AS2592" s="155"/>
      <c r="AT2592" s="155"/>
      <c r="AU2592" s="155"/>
      <c r="AV2592" s="155"/>
      <c r="AW2592" s="155"/>
      <c r="AX2592" s="155"/>
      <c r="AY2592" s="155"/>
      <c r="AZ2592" s="155"/>
      <c r="BA2592" s="155"/>
    </row>
    <row r="2593" spans="1:53" x14ac:dyDescent="0.25">
      <c r="A2593" s="70" t="s">
        <v>16</v>
      </c>
      <c r="B2593" s="64">
        <v>34041</v>
      </c>
      <c r="C2593" s="64" t="s">
        <v>59</v>
      </c>
      <c r="D2593" s="64" t="s">
        <v>53</v>
      </c>
      <c r="E2593" s="64" t="s">
        <v>118</v>
      </c>
      <c r="F2593" s="64" t="s">
        <v>89</v>
      </c>
      <c r="G2593" s="64" t="s">
        <v>163</v>
      </c>
      <c r="H2593" s="64"/>
      <c r="I2593" s="64">
        <v>2270002015</v>
      </c>
      <c r="J2593" s="65" t="s">
        <v>1</v>
      </c>
      <c r="K2593" s="64" t="s">
        <v>1</v>
      </c>
      <c r="L2593" s="64" t="s">
        <v>19</v>
      </c>
      <c r="M2593" s="71" t="s">
        <v>19</v>
      </c>
      <c r="N2593" s="71">
        <v>1.1012602353346619E-3</v>
      </c>
      <c r="O2593" s="73">
        <v>1.1012602353346619E-3</v>
      </c>
      <c r="P2593" s="66" t="s">
        <v>19</v>
      </c>
      <c r="Q2593" s="71">
        <v>7.9550038333333327E-4</v>
      </c>
      <c r="R2593" s="66">
        <v>1</v>
      </c>
      <c r="S2593" s="66">
        <f t="shared" si="264"/>
        <v>7.9550038333333327E-4</v>
      </c>
      <c r="T2593" s="66">
        <f t="shared" si="268"/>
        <v>3.057598520013286E-4</v>
      </c>
      <c r="U2593" s="71">
        <v>1.3218898835000001E-2</v>
      </c>
      <c r="V2593" s="71">
        <v>1.3218898835000001E-2</v>
      </c>
      <c r="W2593" s="71" t="s">
        <v>19</v>
      </c>
      <c r="X2593" s="71">
        <v>7.9223019700000018E-3</v>
      </c>
      <c r="Y2593" s="66">
        <v>1</v>
      </c>
      <c r="Z2593" s="66">
        <f t="shared" si="265"/>
        <v>7.9223019700000018E-3</v>
      </c>
      <c r="AA2593" s="66">
        <f t="shared" si="266"/>
        <v>5.2965968649999993E-3</v>
      </c>
      <c r="AB2593" s="71">
        <v>7.2515958210000011E-3</v>
      </c>
      <c r="AC2593" s="71">
        <v>7.2515958210000011E-3</v>
      </c>
      <c r="AD2593" s="71"/>
      <c r="AE2593" s="71">
        <v>4.1016955100000004E-3</v>
      </c>
      <c r="AF2593" s="72">
        <v>1</v>
      </c>
      <c r="AG2593" s="66">
        <f t="shared" si="269"/>
        <v>4.1016955100000004E-3</v>
      </c>
      <c r="AH2593" s="66">
        <f t="shared" si="267"/>
        <v>3.1499003110000007E-3</v>
      </c>
      <c r="AI2593" s="67" t="s">
        <v>71</v>
      </c>
      <c r="AJ2593" s="162"/>
      <c r="AK2593" s="162"/>
      <c r="AS2593" s="155"/>
      <c r="AT2593" s="155"/>
      <c r="AU2593" s="155"/>
      <c r="AV2593" s="155"/>
      <c r="AW2593" s="155"/>
      <c r="AX2593" s="155"/>
      <c r="AY2593" s="155"/>
      <c r="AZ2593" s="155"/>
      <c r="BA2593" s="155"/>
    </row>
    <row r="2594" spans="1:53" x14ac:dyDescent="0.25">
      <c r="A2594" s="70" t="s">
        <v>16</v>
      </c>
      <c r="B2594" s="64">
        <v>34041</v>
      </c>
      <c r="C2594" s="64" t="s">
        <v>59</v>
      </c>
      <c r="D2594" s="64" t="s">
        <v>53</v>
      </c>
      <c r="E2594" s="64" t="s">
        <v>164</v>
      </c>
      <c r="F2594" s="64" t="s">
        <v>89</v>
      </c>
      <c r="G2594" s="64" t="s">
        <v>163</v>
      </c>
      <c r="H2594" s="64"/>
      <c r="I2594" s="64">
        <v>2270002018</v>
      </c>
      <c r="J2594" s="65" t="s">
        <v>1</v>
      </c>
      <c r="K2594" s="64" t="s">
        <v>1</v>
      </c>
      <c r="L2594" s="64" t="s">
        <v>19</v>
      </c>
      <c r="M2594" s="71" t="s">
        <v>19</v>
      </c>
      <c r="N2594" s="71">
        <v>8.3302469779784937E-4</v>
      </c>
      <c r="O2594" s="73">
        <v>8.3302469779784937E-4</v>
      </c>
      <c r="P2594" s="66" t="s">
        <v>19</v>
      </c>
      <c r="Q2594" s="71">
        <v>7.5214285666666666E-4</v>
      </c>
      <c r="R2594" s="66">
        <v>1</v>
      </c>
      <c r="S2594" s="66">
        <f t="shared" ref="S2594:S2657" si="270">R2594*Q2594</f>
        <v>7.5214285666666666E-4</v>
      </c>
      <c r="T2594" s="66">
        <f t="shared" si="268"/>
        <v>8.0881841131182704E-5</v>
      </c>
      <c r="U2594" s="71">
        <v>1.389169340953E-2</v>
      </c>
      <c r="V2594" s="71">
        <v>1.389169340953E-2</v>
      </c>
      <c r="W2594" s="71" t="s">
        <v>19</v>
      </c>
      <c r="X2594" s="71">
        <v>7.7216815500000006E-3</v>
      </c>
      <c r="Y2594" s="66">
        <v>1</v>
      </c>
      <c r="Z2594" s="66">
        <f t="shared" ref="Z2594:Z2654" si="271">Y2594*X2594</f>
        <v>7.7216815500000006E-3</v>
      </c>
      <c r="AA2594" s="66">
        <f t="shared" ref="AA2594:AA2657" si="272">V2594-Z2594</f>
        <v>6.1700118595299997E-3</v>
      </c>
      <c r="AB2594" s="71">
        <v>6.2346949545499996E-3</v>
      </c>
      <c r="AC2594" s="71">
        <v>6.2346949545499996E-3</v>
      </c>
      <c r="AD2594" s="71"/>
      <c r="AE2594" s="71">
        <v>3.568544906666667E-3</v>
      </c>
      <c r="AF2594" s="72">
        <v>1</v>
      </c>
      <c r="AG2594" s="66">
        <f t="shared" si="269"/>
        <v>3.568544906666667E-3</v>
      </c>
      <c r="AH2594" s="66">
        <f t="shared" ref="AH2594:AH2657" si="273">AC2594-AG2594</f>
        <v>2.6661500478833327E-3</v>
      </c>
      <c r="AI2594" s="67" t="s">
        <v>71</v>
      </c>
      <c r="AJ2594" s="162"/>
      <c r="AK2594" s="162"/>
      <c r="AS2594" s="155"/>
      <c r="AT2594" s="155"/>
      <c r="AU2594" s="155"/>
      <c r="AV2594" s="155"/>
      <c r="AW2594" s="155"/>
      <c r="AX2594" s="155"/>
      <c r="AY2594" s="155"/>
      <c r="AZ2594" s="155"/>
      <c r="BA2594" s="155"/>
    </row>
    <row r="2595" spans="1:53" x14ac:dyDescent="0.25">
      <c r="A2595" s="70" t="s">
        <v>16</v>
      </c>
      <c r="B2595" s="64">
        <v>34041</v>
      </c>
      <c r="C2595" s="64" t="s">
        <v>59</v>
      </c>
      <c r="D2595" s="64" t="s">
        <v>53</v>
      </c>
      <c r="E2595" s="64" t="s">
        <v>91</v>
      </c>
      <c r="F2595" s="64" t="s">
        <v>89</v>
      </c>
      <c r="G2595" s="64" t="s">
        <v>163</v>
      </c>
      <c r="H2595" s="64"/>
      <c r="I2595" s="64">
        <v>2270002021</v>
      </c>
      <c r="J2595" s="65" t="s">
        <v>1</v>
      </c>
      <c r="K2595" s="64" t="s">
        <v>1</v>
      </c>
      <c r="L2595" s="64" t="s">
        <v>19</v>
      </c>
      <c r="M2595" s="71" t="s">
        <v>19</v>
      </c>
      <c r="N2595" s="71">
        <v>7.3928689641436501E-5</v>
      </c>
      <c r="O2595" s="73">
        <v>7.3928689641436501E-5</v>
      </c>
      <c r="P2595" s="66" t="s">
        <v>19</v>
      </c>
      <c r="Q2595" s="71">
        <v>5.6585246666666667E-5</v>
      </c>
      <c r="R2595" s="66">
        <v>1</v>
      </c>
      <c r="S2595" s="66">
        <f t="shared" si="270"/>
        <v>5.6585246666666667E-5</v>
      </c>
      <c r="T2595" s="66">
        <f t="shared" si="268"/>
        <v>1.7343442974769834E-5</v>
      </c>
      <c r="U2595" s="71">
        <v>8.3586083899999991E-4</v>
      </c>
      <c r="V2595" s="71">
        <v>8.3586083899999991E-4</v>
      </c>
      <c r="W2595" s="71" t="s">
        <v>19</v>
      </c>
      <c r="X2595" s="71">
        <v>5.5078756333333328E-4</v>
      </c>
      <c r="Y2595" s="66">
        <v>1</v>
      </c>
      <c r="Z2595" s="66">
        <f t="shared" si="271"/>
        <v>5.5078756333333328E-4</v>
      </c>
      <c r="AA2595" s="66">
        <f t="shared" si="272"/>
        <v>2.8507327566666663E-4</v>
      </c>
      <c r="AB2595" s="71">
        <v>4.4326884140000005E-4</v>
      </c>
      <c r="AC2595" s="71">
        <v>4.4326884140000005E-4</v>
      </c>
      <c r="AD2595" s="71"/>
      <c r="AE2595" s="71">
        <v>2.8329366999999998E-4</v>
      </c>
      <c r="AF2595" s="72">
        <v>1</v>
      </c>
      <c r="AG2595" s="66">
        <f t="shared" si="269"/>
        <v>2.8329366999999998E-4</v>
      </c>
      <c r="AH2595" s="66">
        <f t="shared" si="273"/>
        <v>1.5997517140000007E-4</v>
      </c>
      <c r="AI2595" s="67" t="s">
        <v>71</v>
      </c>
      <c r="AJ2595" s="162"/>
      <c r="AK2595" s="162"/>
      <c r="AS2595" s="155"/>
      <c r="AT2595" s="155"/>
      <c r="AU2595" s="155"/>
      <c r="AV2595" s="155"/>
      <c r="AW2595" s="155"/>
      <c r="AX2595" s="155"/>
      <c r="AY2595" s="155"/>
      <c r="AZ2595" s="155"/>
      <c r="BA2595" s="155"/>
    </row>
    <row r="2596" spans="1:53" x14ac:dyDescent="0.25">
      <c r="A2596" s="70" t="s">
        <v>16</v>
      </c>
      <c r="B2596" s="64">
        <v>34041</v>
      </c>
      <c r="C2596" s="64" t="s">
        <v>59</v>
      </c>
      <c r="D2596" s="64" t="s">
        <v>53</v>
      </c>
      <c r="E2596" s="64" t="s">
        <v>119</v>
      </c>
      <c r="F2596" s="64" t="s">
        <v>89</v>
      </c>
      <c r="G2596" s="64" t="s">
        <v>163</v>
      </c>
      <c r="H2596" s="64"/>
      <c r="I2596" s="64">
        <v>2270002024</v>
      </c>
      <c r="J2596" s="65" t="s">
        <v>1</v>
      </c>
      <c r="K2596" s="64" t="s">
        <v>1</v>
      </c>
      <c r="L2596" s="64" t="s">
        <v>19</v>
      </c>
      <c r="M2596" s="71" t="s">
        <v>19</v>
      </c>
      <c r="N2596" s="71">
        <v>4.9054464148266718E-5</v>
      </c>
      <c r="O2596" s="73">
        <v>4.9054464148266718E-5</v>
      </c>
      <c r="P2596" s="66" t="s">
        <v>19</v>
      </c>
      <c r="Q2596" s="71">
        <v>3.7845976666666671E-5</v>
      </c>
      <c r="R2596" s="66">
        <v>1</v>
      </c>
      <c r="S2596" s="66">
        <f t="shared" si="270"/>
        <v>3.7845976666666671E-5</v>
      </c>
      <c r="T2596" s="66">
        <f t="shared" si="268"/>
        <v>1.1208487481600048E-5</v>
      </c>
      <c r="U2596" s="71">
        <v>5.9910191747999996E-4</v>
      </c>
      <c r="V2596" s="71">
        <v>5.9910191747999996E-4</v>
      </c>
      <c r="W2596" s="71" t="s">
        <v>19</v>
      </c>
      <c r="X2596" s="71">
        <v>4.5121222666666665E-4</v>
      </c>
      <c r="Y2596" s="66">
        <v>1</v>
      </c>
      <c r="Z2596" s="66">
        <f t="shared" si="271"/>
        <v>4.5121222666666665E-4</v>
      </c>
      <c r="AA2596" s="66">
        <f t="shared" si="272"/>
        <v>1.478896908133333E-4</v>
      </c>
      <c r="AB2596" s="71">
        <v>3.3735844142000006E-4</v>
      </c>
      <c r="AC2596" s="71">
        <v>3.3735844142000006E-4</v>
      </c>
      <c r="AD2596" s="71"/>
      <c r="AE2596" s="71">
        <v>2.2376893000000003E-4</v>
      </c>
      <c r="AF2596" s="72">
        <v>1</v>
      </c>
      <c r="AG2596" s="66">
        <f t="shared" si="269"/>
        <v>2.2376893000000003E-4</v>
      </c>
      <c r="AH2596" s="66">
        <f t="shared" si="273"/>
        <v>1.1358951142000003E-4</v>
      </c>
      <c r="AI2596" s="67" t="s">
        <v>71</v>
      </c>
      <c r="AJ2596" s="162"/>
      <c r="AK2596" s="162"/>
      <c r="AS2596" s="155"/>
      <c r="AT2596" s="155"/>
      <c r="AU2596" s="155"/>
      <c r="AV2596" s="155"/>
      <c r="AW2596" s="155"/>
      <c r="AX2596" s="155"/>
      <c r="AY2596" s="155"/>
      <c r="AZ2596" s="155"/>
      <c r="BA2596" s="155"/>
    </row>
    <row r="2597" spans="1:53" x14ac:dyDescent="0.25">
      <c r="A2597" s="70" t="s">
        <v>16</v>
      </c>
      <c r="B2597" s="64">
        <v>34041</v>
      </c>
      <c r="C2597" s="64" t="s">
        <v>59</v>
      </c>
      <c r="D2597" s="64" t="s">
        <v>53</v>
      </c>
      <c r="E2597" s="64" t="s">
        <v>92</v>
      </c>
      <c r="F2597" s="64" t="s">
        <v>89</v>
      </c>
      <c r="G2597" s="64" t="s">
        <v>163</v>
      </c>
      <c r="H2597" s="64"/>
      <c r="I2597" s="64">
        <v>2270002027</v>
      </c>
      <c r="J2597" s="65" t="s">
        <v>1</v>
      </c>
      <c r="K2597" s="64" t="s">
        <v>1</v>
      </c>
      <c r="L2597" s="64" t="s">
        <v>19</v>
      </c>
      <c r="M2597" s="71" t="s">
        <v>19</v>
      </c>
      <c r="N2597" s="71">
        <v>2.083654171442727E-4</v>
      </c>
      <c r="O2597" s="73">
        <v>2.083654171442727E-4</v>
      </c>
      <c r="P2597" s="66" t="s">
        <v>19</v>
      </c>
      <c r="Q2597" s="71">
        <v>1.7379754333333332E-4</v>
      </c>
      <c r="R2597" s="66">
        <v>1</v>
      </c>
      <c r="S2597" s="66">
        <f t="shared" si="270"/>
        <v>1.7379754333333332E-4</v>
      </c>
      <c r="T2597" s="66">
        <f t="shared" si="268"/>
        <v>3.4567873810939373E-5</v>
      </c>
      <c r="U2597" s="71">
        <v>1.7418226899000001E-3</v>
      </c>
      <c r="V2597" s="71">
        <v>1.7418226899000001E-3</v>
      </c>
      <c r="W2597" s="71" t="s">
        <v>19</v>
      </c>
      <c r="X2597" s="71">
        <v>1.6755112000000003E-3</v>
      </c>
      <c r="Y2597" s="66">
        <v>1</v>
      </c>
      <c r="Z2597" s="66">
        <f t="shared" si="271"/>
        <v>1.6755112000000003E-3</v>
      </c>
      <c r="AA2597" s="66">
        <f t="shared" si="272"/>
        <v>6.6311489899999795E-5</v>
      </c>
      <c r="AB2597" s="71">
        <v>8.8860725113000007E-4</v>
      </c>
      <c r="AC2597" s="71">
        <v>8.8860725113000007E-4</v>
      </c>
      <c r="AD2597" s="71"/>
      <c r="AE2597" s="71">
        <v>7.8668190333333339E-4</v>
      </c>
      <c r="AF2597" s="72">
        <v>1</v>
      </c>
      <c r="AG2597" s="66">
        <f t="shared" si="269"/>
        <v>7.8668190333333339E-4</v>
      </c>
      <c r="AH2597" s="66">
        <f t="shared" si="273"/>
        <v>1.0192534779666668E-4</v>
      </c>
      <c r="AI2597" s="67" t="s">
        <v>71</v>
      </c>
      <c r="AJ2597" s="162"/>
      <c r="AK2597" s="162"/>
      <c r="AS2597" s="155"/>
      <c r="AT2597" s="155"/>
      <c r="AU2597" s="155"/>
      <c r="AV2597" s="155"/>
      <c r="AW2597" s="155"/>
      <c r="AX2597" s="155"/>
      <c r="AY2597" s="155"/>
      <c r="AZ2597" s="155"/>
      <c r="BA2597" s="155"/>
    </row>
    <row r="2598" spans="1:53" x14ac:dyDescent="0.25">
      <c r="A2598" s="70" t="s">
        <v>16</v>
      </c>
      <c r="B2598" s="64">
        <v>34041</v>
      </c>
      <c r="C2598" s="64" t="s">
        <v>59</v>
      </c>
      <c r="D2598" s="64" t="s">
        <v>53</v>
      </c>
      <c r="E2598" s="64" t="s">
        <v>120</v>
      </c>
      <c r="F2598" s="64" t="s">
        <v>89</v>
      </c>
      <c r="G2598" s="64" t="s">
        <v>163</v>
      </c>
      <c r="H2598" s="64"/>
      <c r="I2598" s="64">
        <v>2270002030</v>
      </c>
      <c r="J2598" s="65" t="s">
        <v>1</v>
      </c>
      <c r="K2598" s="64" t="s">
        <v>1</v>
      </c>
      <c r="L2598" s="64" t="s">
        <v>19</v>
      </c>
      <c r="M2598" s="71" t="s">
        <v>19</v>
      </c>
      <c r="N2598" s="71">
        <v>6.2016505058824637E-4</v>
      </c>
      <c r="O2598" s="73">
        <v>6.2016505058824637E-4</v>
      </c>
      <c r="P2598" s="66" t="s">
        <v>19</v>
      </c>
      <c r="Q2598" s="71">
        <v>4.3724963333333333E-4</v>
      </c>
      <c r="R2598" s="66">
        <v>1</v>
      </c>
      <c r="S2598" s="66">
        <f t="shared" si="270"/>
        <v>4.3724963333333333E-4</v>
      </c>
      <c r="T2598" s="66">
        <f t="shared" si="268"/>
        <v>1.8291541725491304E-4</v>
      </c>
      <c r="U2598" s="71">
        <v>6.8241938884809998E-3</v>
      </c>
      <c r="V2598" s="71">
        <v>6.8241938884809998E-3</v>
      </c>
      <c r="W2598" s="71" t="s">
        <v>19</v>
      </c>
      <c r="X2598" s="71">
        <v>5.2260517099999996E-3</v>
      </c>
      <c r="Y2598" s="66">
        <v>1</v>
      </c>
      <c r="Z2598" s="66">
        <f t="shared" si="271"/>
        <v>5.2260517099999996E-3</v>
      </c>
      <c r="AA2598" s="66">
        <f t="shared" si="272"/>
        <v>1.5981421784810003E-3</v>
      </c>
      <c r="AB2598" s="71">
        <v>4.3425597204770003E-3</v>
      </c>
      <c r="AC2598" s="71">
        <v>4.3425597204770003E-3</v>
      </c>
      <c r="AD2598" s="71"/>
      <c r="AE2598" s="71">
        <v>2.7230731366666666E-3</v>
      </c>
      <c r="AF2598" s="72">
        <v>1</v>
      </c>
      <c r="AG2598" s="66">
        <f t="shared" si="269"/>
        <v>2.7230731366666666E-3</v>
      </c>
      <c r="AH2598" s="66">
        <f t="shared" si="273"/>
        <v>1.6194865838103337E-3</v>
      </c>
      <c r="AI2598" s="67" t="s">
        <v>71</v>
      </c>
      <c r="AJ2598" s="162"/>
      <c r="AK2598" s="162"/>
      <c r="AS2598" s="155"/>
      <c r="AT2598" s="155"/>
      <c r="AU2598" s="155"/>
      <c r="AV2598" s="155"/>
      <c r="AW2598" s="155"/>
      <c r="AX2598" s="155"/>
      <c r="AY2598" s="155"/>
      <c r="AZ2598" s="155"/>
      <c r="BA2598" s="155"/>
    </row>
    <row r="2599" spans="1:53" x14ac:dyDescent="0.25">
      <c r="A2599" s="70" t="s">
        <v>16</v>
      </c>
      <c r="B2599" s="64">
        <v>34041</v>
      </c>
      <c r="C2599" s="64" t="s">
        <v>59</v>
      </c>
      <c r="D2599" s="64" t="s">
        <v>53</v>
      </c>
      <c r="E2599" s="64" t="s">
        <v>121</v>
      </c>
      <c r="F2599" s="64" t="s">
        <v>89</v>
      </c>
      <c r="G2599" s="64" t="s">
        <v>163</v>
      </c>
      <c r="H2599" s="64"/>
      <c r="I2599" s="64">
        <v>2270002033</v>
      </c>
      <c r="J2599" s="65" t="s">
        <v>1</v>
      </c>
      <c r="K2599" s="64" t="s">
        <v>1</v>
      </c>
      <c r="L2599" s="64" t="s">
        <v>19</v>
      </c>
      <c r="M2599" s="71" t="s">
        <v>19</v>
      </c>
      <c r="N2599" s="71">
        <v>6.5474545103423804E-4</v>
      </c>
      <c r="O2599" s="73">
        <v>6.5474545103423804E-4</v>
      </c>
      <c r="P2599" s="66" t="s">
        <v>19</v>
      </c>
      <c r="Q2599" s="71">
        <v>5.2727161666666668E-4</v>
      </c>
      <c r="R2599" s="66">
        <v>1</v>
      </c>
      <c r="S2599" s="66">
        <f t="shared" si="270"/>
        <v>5.2727161666666668E-4</v>
      </c>
      <c r="T2599" s="66">
        <f t="shared" si="268"/>
        <v>1.2747383436757136E-4</v>
      </c>
      <c r="U2599" s="71">
        <v>7.9855129905200013E-3</v>
      </c>
      <c r="V2599" s="71">
        <v>7.9855129905200013E-3</v>
      </c>
      <c r="W2599" s="71" t="s">
        <v>19</v>
      </c>
      <c r="X2599" s="71">
        <v>6.2368699800000003E-3</v>
      </c>
      <c r="Y2599" s="66">
        <v>1</v>
      </c>
      <c r="Z2599" s="66">
        <f t="shared" si="271"/>
        <v>6.2368699800000003E-3</v>
      </c>
      <c r="AA2599" s="66">
        <f t="shared" si="272"/>
        <v>1.7486430105200009E-3</v>
      </c>
      <c r="AB2599" s="71">
        <v>2.7429981200099997E-3</v>
      </c>
      <c r="AC2599" s="71">
        <v>2.7429981200099997E-3</v>
      </c>
      <c r="AD2599" s="71"/>
      <c r="AE2599" s="71">
        <v>1.9540281933333333E-3</v>
      </c>
      <c r="AF2599" s="72">
        <v>1</v>
      </c>
      <c r="AG2599" s="66">
        <f t="shared" si="269"/>
        <v>1.9540281933333333E-3</v>
      </c>
      <c r="AH2599" s="66">
        <f t="shared" si="273"/>
        <v>7.8896992667666643E-4</v>
      </c>
      <c r="AI2599" s="67" t="s">
        <v>71</v>
      </c>
      <c r="AJ2599" s="162"/>
      <c r="AK2599" s="162"/>
      <c r="AS2599" s="155"/>
      <c r="AT2599" s="155"/>
      <c r="AU2599" s="155"/>
      <c r="AV2599" s="155"/>
      <c r="AW2599" s="155"/>
      <c r="AX2599" s="155"/>
      <c r="AY2599" s="155"/>
      <c r="AZ2599" s="155"/>
      <c r="BA2599" s="155"/>
    </row>
    <row r="2600" spans="1:53" x14ac:dyDescent="0.25">
      <c r="A2600" s="70" t="s">
        <v>16</v>
      </c>
      <c r="B2600" s="64">
        <v>34041</v>
      </c>
      <c r="C2600" s="64" t="s">
        <v>59</v>
      </c>
      <c r="D2600" s="64" t="s">
        <v>53</v>
      </c>
      <c r="E2600" s="64" t="s">
        <v>165</v>
      </c>
      <c r="F2600" s="64" t="s">
        <v>89</v>
      </c>
      <c r="G2600" s="64" t="s">
        <v>163</v>
      </c>
      <c r="H2600" s="64"/>
      <c r="I2600" s="64">
        <v>2270002036</v>
      </c>
      <c r="J2600" s="65" t="s">
        <v>1</v>
      </c>
      <c r="K2600" s="64" t="s">
        <v>1</v>
      </c>
      <c r="L2600" s="64" t="s">
        <v>19</v>
      </c>
      <c r="M2600" s="71" t="s">
        <v>19</v>
      </c>
      <c r="N2600" s="71">
        <v>3.4960496423999572E-3</v>
      </c>
      <c r="O2600" s="73">
        <v>3.4960496423999572E-3</v>
      </c>
      <c r="P2600" s="66" t="s">
        <v>19</v>
      </c>
      <c r="Q2600" s="71">
        <v>2.7329939266666665E-3</v>
      </c>
      <c r="R2600" s="66">
        <v>1</v>
      </c>
      <c r="S2600" s="66">
        <f t="shared" si="270"/>
        <v>2.7329939266666665E-3</v>
      </c>
      <c r="T2600" s="66">
        <f t="shared" si="268"/>
        <v>7.6305571573329067E-4</v>
      </c>
      <c r="U2600" s="71">
        <v>4.589071090260001E-2</v>
      </c>
      <c r="V2600" s="71">
        <v>4.589071090260001E-2</v>
      </c>
      <c r="W2600" s="71" t="s">
        <v>19</v>
      </c>
      <c r="X2600" s="71">
        <v>2.1048609450000002E-2</v>
      </c>
      <c r="Y2600" s="66">
        <v>1</v>
      </c>
      <c r="Z2600" s="66">
        <f t="shared" si="271"/>
        <v>2.1048609450000002E-2</v>
      </c>
      <c r="AA2600" s="66">
        <f t="shared" si="272"/>
        <v>2.4842101452600008E-2</v>
      </c>
      <c r="AB2600" s="71">
        <v>2.0072826927599999E-2</v>
      </c>
      <c r="AC2600" s="71">
        <v>2.0072826927599999E-2</v>
      </c>
      <c r="AD2600" s="71"/>
      <c r="AE2600" s="71">
        <v>8.3838024233333346E-3</v>
      </c>
      <c r="AF2600" s="72">
        <v>1</v>
      </c>
      <c r="AG2600" s="66">
        <f t="shared" si="269"/>
        <v>8.3838024233333346E-3</v>
      </c>
      <c r="AH2600" s="66">
        <f t="shared" si="273"/>
        <v>1.1689024504266664E-2</v>
      </c>
      <c r="AI2600" s="67" t="s">
        <v>71</v>
      </c>
      <c r="AJ2600" s="162"/>
      <c r="AK2600" s="162"/>
      <c r="AS2600" s="155"/>
      <c r="AT2600" s="155"/>
      <c r="AU2600" s="155"/>
      <c r="AV2600" s="155"/>
      <c r="AW2600" s="155"/>
      <c r="AX2600" s="155"/>
      <c r="AY2600" s="155"/>
      <c r="AZ2600" s="155"/>
      <c r="BA2600" s="155"/>
    </row>
    <row r="2601" spans="1:53" x14ac:dyDescent="0.25">
      <c r="A2601" s="70" t="s">
        <v>16</v>
      </c>
      <c r="B2601" s="64">
        <v>34041</v>
      </c>
      <c r="C2601" s="64" t="s">
        <v>59</v>
      </c>
      <c r="D2601" s="64" t="s">
        <v>53</v>
      </c>
      <c r="E2601" s="64" t="s">
        <v>93</v>
      </c>
      <c r="F2601" s="64" t="s">
        <v>89</v>
      </c>
      <c r="G2601" s="64" t="s">
        <v>163</v>
      </c>
      <c r="H2601" s="64"/>
      <c r="I2601" s="64">
        <v>2270002039</v>
      </c>
      <c r="J2601" s="65" t="s">
        <v>1</v>
      </c>
      <c r="K2601" s="64" t="s">
        <v>1</v>
      </c>
      <c r="L2601" s="64" t="s">
        <v>19</v>
      </c>
      <c r="M2601" s="71" t="s">
        <v>19</v>
      </c>
      <c r="N2601" s="71">
        <v>4.5489361166226901E-5</v>
      </c>
      <c r="O2601" s="73">
        <v>4.5489361166226901E-5</v>
      </c>
      <c r="P2601" s="66" t="s">
        <v>19</v>
      </c>
      <c r="Q2601" s="71">
        <v>3.2334426666666671E-5</v>
      </c>
      <c r="R2601" s="66">
        <v>1</v>
      </c>
      <c r="S2601" s="66">
        <f t="shared" si="270"/>
        <v>3.2334426666666671E-5</v>
      </c>
      <c r="T2601" s="66">
        <f t="shared" si="268"/>
        <v>1.315493449956023E-5</v>
      </c>
      <c r="U2601" s="71">
        <v>4.7969516219999999E-4</v>
      </c>
      <c r="V2601" s="71">
        <v>4.7969516219999999E-4</v>
      </c>
      <c r="W2601" s="71" t="s">
        <v>19</v>
      </c>
      <c r="X2601" s="71">
        <v>3.7662258333333337E-4</v>
      </c>
      <c r="Y2601" s="66">
        <v>1</v>
      </c>
      <c r="Z2601" s="66">
        <f t="shared" si="271"/>
        <v>3.7662258333333337E-4</v>
      </c>
      <c r="AA2601" s="66">
        <f t="shared" si="272"/>
        <v>1.0307257886666663E-4</v>
      </c>
      <c r="AB2601" s="71">
        <v>3.3100203796999997E-4</v>
      </c>
      <c r="AC2601" s="71">
        <v>3.3100203796999997E-4</v>
      </c>
      <c r="AD2601" s="71"/>
      <c r="AE2601" s="71">
        <v>2.0649940666666667E-4</v>
      </c>
      <c r="AF2601" s="72">
        <v>1</v>
      </c>
      <c r="AG2601" s="66">
        <f t="shared" si="269"/>
        <v>2.0649940666666667E-4</v>
      </c>
      <c r="AH2601" s="66">
        <f t="shared" si="273"/>
        <v>1.2450263130333331E-4</v>
      </c>
      <c r="AI2601" s="67" t="s">
        <v>71</v>
      </c>
      <c r="AJ2601" s="162"/>
      <c r="AK2601" s="162"/>
      <c r="AS2601" s="155"/>
      <c r="AT2601" s="155"/>
      <c r="AU2601" s="155"/>
      <c r="AV2601" s="155"/>
      <c r="AW2601" s="155"/>
      <c r="AX2601" s="155"/>
      <c r="AY2601" s="155"/>
      <c r="AZ2601" s="155"/>
      <c r="BA2601" s="155"/>
    </row>
    <row r="2602" spans="1:53" x14ac:dyDescent="0.25">
      <c r="A2602" s="70" t="s">
        <v>16</v>
      </c>
      <c r="B2602" s="64">
        <v>34041</v>
      </c>
      <c r="C2602" s="64" t="s">
        <v>59</v>
      </c>
      <c r="D2602" s="64" t="s">
        <v>53</v>
      </c>
      <c r="E2602" s="64" t="s">
        <v>122</v>
      </c>
      <c r="F2602" s="64" t="s">
        <v>89</v>
      </c>
      <c r="G2602" s="64" t="s">
        <v>163</v>
      </c>
      <c r="H2602" s="64"/>
      <c r="I2602" s="64">
        <v>2270002042</v>
      </c>
      <c r="J2602" s="65" t="s">
        <v>1</v>
      </c>
      <c r="K2602" s="64" t="s">
        <v>1</v>
      </c>
      <c r="L2602" s="64" t="s">
        <v>19</v>
      </c>
      <c r="M2602" s="71" t="s">
        <v>19</v>
      </c>
      <c r="N2602" s="71">
        <v>3.4750563780815995E-5</v>
      </c>
      <c r="O2602" s="73">
        <v>3.4750563780815995E-5</v>
      </c>
      <c r="P2602" s="66" t="s">
        <v>19</v>
      </c>
      <c r="Q2602" s="71">
        <v>2.9027496666666665E-5</v>
      </c>
      <c r="R2602" s="66">
        <v>1</v>
      </c>
      <c r="S2602" s="66">
        <f t="shared" si="270"/>
        <v>2.9027496666666665E-5</v>
      </c>
      <c r="T2602" s="66">
        <f t="shared" si="268"/>
        <v>5.7230671141493305E-6</v>
      </c>
      <c r="U2602" s="71">
        <v>3.1299444720000005E-4</v>
      </c>
      <c r="V2602" s="71">
        <v>3.1299444720000005E-4</v>
      </c>
      <c r="W2602" s="71" t="s">
        <v>19</v>
      </c>
      <c r="X2602" s="71">
        <v>2.5977772333333338E-4</v>
      </c>
      <c r="Y2602" s="66">
        <v>1</v>
      </c>
      <c r="Z2602" s="66">
        <f t="shared" si="271"/>
        <v>2.5977772333333338E-4</v>
      </c>
      <c r="AA2602" s="66">
        <f t="shared" si="272"/>
        <v>5.3216723866666667E-5</v>
      </c>
      <c r="AB2602" s="71">
        <v>1.4789866390000001E-4</v>
      </c>
      <c r="AC2602" s="71">
        <v>1.4789866390000001E-4</v>
      </c>
      <c r="AD2602" s="71"/>
      <c r="AE2602" s="71">
        <v>1.2603077666666667E-4</v>
      </c>
      <c r="AF2602" s="72">
        <v>1</v>
      </c>
      <c r="AG2602" s="66">
        <f t="shared" si="269"/>
        <v>1.2603077666666667E-4</v>
      </c>
      <c r="AH2602" s="66">
        <f t="shared" si="273"/>
        <v>2.1867887233333337E-5</v>
      </c>
      <c r="AI2602" s="67" t="s">
        <v>71</v>
      </c>
      <c r="AJ2602" s="162"/>
      <c r="AK2602" s="162"/>
      <c r="AS2602" s="155"/>
      <c r="AT2602" s="155"/>
      <c r="AU2602" s="155"/>
      <c r="AV2602" s="155"/>
      <c r="AW2602" s="155"/>
      <c r="AX2602" s="155"/>
      <c r="AY2602" s="155"/>
      <c r="AZ2602" s="155"/>
      <c r="BA2602" s="155"/>
    </row>
    <row r="2603" spans="1:53" x14ac:dyDescent="0.25">
      <c r="A2603" s="70" t="s">
        <v>16</v>
      </c>
      <c r="B2603" s="64">
        <v>34041</v>
      </c>
      <c r="C2603" s="64" t="s">
        <v>59</v>
      </c>
      <c r="D2603" s="64" t="s">
        <v>53</v>
      </c>
      <c r="E2603" s="64" t="s">
        <v>123</v>
      </c>
      <c r="F2603" s="64" t="s">
        <v>89</v>
      </c>
      <c r="G2603" s="64" t="s">
        <v>163</v>
      </c>
      <c r="H2603" s="64"/>
      <c r="I2603" s="64">
        <v>2270002045</v>
      </c>
      <c r="J2603" s="65" t="s">
        <v>1</v>
      </c>
      <c r="K2603" s="64" t="s">
        <v>1</v>
      </c>
      <c r="L2603" s="64" t="s">
        <v>19</v>
      </c>
      <c r="M2603" s="71" t="s">
        <v>19</v>
      </c>
      <c r="N2603" s="71">
        <v>8.994095916530679E-4</v>
      </c>
      <c r="O2603" s="73">
        <v>8.994095916530679E-4</v>
      </c>
      <c r="P2603" s="66" t="s">
        <v>19</v>
      </c>
      <c r="Q2603" s="71">
        <v>7.1797124666666667E-4</v>
      </c>
      <c r="R2603" s="66">
        <v>1</v>
      </c>
      <c r="S2603" s="66">
        <f t="shared" si="270"/>
        <v>7.1797124666666667E-4</v>
      </c>
      <c r="T2603" s="66">
        <f t="shared" si="268"/>
        <v>1.8143834498640123E-4</v>
      </c>
      <c r="U2603" s="71">
        <v>1.3226620034370003E-2</v>
      </c>
      <c r="V2603" s="71">
        <v>1.3226620034370003E-2</v>
      </c>
      <c r="W2603" s="71" t="s">
        <v>19</v>
      </c>
      <c r="X2603" s="71">
        <v>7.5934461533333332E-3</v>
      </c>
      <c r="Y2603" s="66">
        <v>1</v>
      </c>
      <c r="Z2603" s="66">
        <f t="shared" si="271"/>
        <v>7.5934461533333332E-3</v>
      </c>
      <c r="AA2603" s="66">
        <f t="shared" si="272"/>
        <v>5.6331738810366698E-3</v>
      </c>
      <c r="AB2603" s="71">
        <v>3.4528657052399999E-3</v>
      </c>
      <c r="AC2603" s="71">
        <v>3.4528657052399999E-3</v>
      </c>
      <c r="AD2603" s="71"/>
      <c r="AE2603" s="71">
        <v>2.022003976666666E-3</v>
      </c>
      <c r="AF2603" s="72">
        <v>1</v>
      </c>
      <c r="AG2603" s="66">
        <f t="shared" si="269"/>
        <v>2.022003976666666E-3</v>
      </c>
      <c r="AH2603" s="66">
        <f t="shared" si="273"/>
        <v>1.4308617285733339E-3</v>
      </c>
      <c r="AI2603" s="67" t="s">
        <v>71</v>
      </c>
      <c r="AJ2603" s="162"/>
      <c r="AK2603" s="162"/>
      <c r="AS2603" s="155"/>
      <c r="AT2603" s="155"/>
      <c r="AU2603" s="155"/>
      <c r="AV2603" s="155"/>
      <c r="AW2603" s="155"/>
      <c r="AX2603" s="155"/>
      <c r="AY2603" s="155"/>
      <c r="AZ2603" s="155"/>
      <c r="BA2603" s="155"/>
    </row>
    <row r="2604" spans="1:53" x14ac:dyDescent="0.25">
      <c r="A2604" s="70" t="s">
        <v>16</v>
      </c>
      <c r="B2604" s="64">
        <v>34041</v>
      </c>
      <c r="C2604" s="64" t="s">
        <v>59</v>
      </c>
      <c r="D2604" s="64" t="s">
        <v>53</v>
      </c>
      <c r="E2604" s="64" t="s">
        <v>166</v>
      </c>
      <c r="F2604" s="64" t="s">
        <v>89</v>
      </c>
      <c r="G2604" s="64" t="s">
        <v>163</v>
      </c>
      <c r="H2604" s="64"/>
      <c r="I2604" s="64">
        <v>2270002048</v>
      </c>
      <c r="J2604" s="65" t="s">
        <v>1</v>
      </c>
      <c r="K2604" s="64" t="s">
        <v>1</v>
      </c>
      <c r="L2604" s="64" t="s">
        <v>19</v>
      </c>
      <c r="M2604" s="71" t="s">
        <v>19</v>
      </c>
      <c r="N2604" s="71">
        <v>8.8408676397348568E-4</v>
      </c>
      <c r="O2604" s="73">
        <v>8.8408676397348568E-4</v>
      </c>
      <c r="P2604" s="66" t="s">
        <v>19</v>
      </c>
      <c r="Q2604" s="71">
        <v>6.9445530000000007E-4</v>
      </c>
      <c r="R2604" s="66">
        <v>1</v>
      </c>
      <c r="S2604" s="66">
        <f t="shared" si="270"/>
        <v>6.9445530000000007E-4</v>
      </c>
      <c r="T2604" s="66">
        <f t="shared" si="268"/>
        <v>1.8963146397348561E-4</v>
      </c>
      <c r="U2604" s="71">
        <v>1.1380998328E-2</v>
      </c>
      <c r="V2604" s="71">
        <v>1.1380998328E-2</v>
      </c>
      <c r="W2604" s="71" t="s">
        <v>19</v>
      </c>
      <c r="X2604" s="71">
        <v>5.2771254066666671E-3</v>
      </c>
      <c r="Y2604" s="66">
        <v>1</v>
      </c>
      <c r="Z2604" s="66">
        <f t="shared" si="271"/>
        <v>5.2771254066666671E-3</v>
      </c>
      <c r="AA2604" s="66">
        <f t="shared" si="272"/>
        <v>6.1038729213333332E-3</v>
      </c>
      <c r="AB2604" s="71">
        <v>4.3807109856000004E-3</v>
      </c>
      <c r="AC2604" s="71">
        <v>4.3807109856000004E-3</v>
      </c>
      <c r="AD2604" s="71"/>
      <c r="AE2604" s="71">
        <v>2.0051018899999999E-3</v>
      </c>
      <c r="AF2604" s="72">
        <v>1</v>
      </c>
      <c r="AG2604" s="66">
        <f t="shared" si="269"/>
        <v>2.0051018899999999E-3</v>
      </c>
      <c r="AH2604" s="66">
        <f t="shared" si="273"/>
        <v>2.3756090956000005E-3</v>
      </c>
      <c r="AI2604" s="67" t="s">
        <v>71</v>
      </c>
      <c r="AJ2604" s="162"/>
      <c r="AK2604" s="162"/>
      <c r="AS2604" s="155"/>
      <c r="AT2604" s="155"/>
      <c r="AU2604" s="155"/>
      <c r="AV2604" s="155"/>
      <c r="AW2604" s="155"/>
      <c r="AX2604" s="155"/>
      <c r="AY2604" s="155"/>
      <c r="AZ2604" s="155"/>
      <c r="BA2604" s="155"/>
    </row>
    <row r="2605" spans="1:53" x14ac:dyDescent="0.25">
      <c r="A2605" s="70" t="s">
        <v>16</v>
      </c>
      <c r="B2605" s="64">
        <v>34041</v>
      </c>
      <c r="C2605" s="64" t="s">
        <v>59</v>
      </c>
      <c r="D2605" s="64" t="s">
        <v>53</v>
      </c>
      <c r="E2605" s="64" t="s">
        <v>167</v>
      </c>
      <c r="F2605" s="64" t="s">
        <v>89</v>
      </c>
      <c r="G2605" s="64" t="s">
        <v>163</v>
      </c>
      <c r="H2605" s="64"/>
      <c r="I2605" s="64">
        <v>2270002051</v>
      </c>
      <c r="J2605" s="65" t="s">
        <v>1</v>
      </c>
      <c r="K2605" s="64" t="s">
        <v>1</v>
      </c>
      <c r="L2605" s="64" t="s">
        <v>19</v>
      </c>
      <c r="M2605" s="71" t="s">
        <v>19</v>
      </c>
      <c r="N2605" s="71">
        <v>2.6957842589873516E-3</v>
      </c>
      <c r="O2605" s="73">
        <v>2.6957842589873516E-3</v>
      </c>
      <c r="P2605" s="66" t="s">
        <v>19</v>
      </c>
      <c r="Q2605" s="71">
        <v>2.8178717966666667E-3</v>
      </c>
      <c r="R2605" s="66">
        <v>1</v>
      </c>
      <c r="S2605" s="66">
        <f t="shared" si="270"/>
        <v>2.8178717966666667E-3</v>
      </c>
      <c r="T2605" s="66">
        <f t="shared" si="268"/>
        <v>-1.2208753767931502E-4</v>
      </c>
      <c r="U2605" s="71">
        <v>4.5207588684999994E-2</v>
      </c>
      <c r="V2605" s="71">
        <v>4.5207588684999994E-2</v>
      </c>
      <c r="W2605" s="71" t="s">
        <v>19</v>
      </c>
      <c r="X2605" s="71">
        <v>2.7035989933333334E-2</v>
      </c>
      <c r="Y2605" s="66">
        <v>1</v>
      </c>
      <c r="Z2605" s="66">
        <f t="shared" si="271"/>
        <v>2.7035989933333334E-2</v>
      </c>
      <c r="AA2605" s="66">
        <f t="shared" si="272"/>
        <v>1.817159875166666E-2</v>
      </c>
      <c r="AB2605" s="71">
        <v>1.6257535286300001E-2</v>
      </c>
      <c r="AC2605" s="71">
        <v>1.6257535286300001E-2</v>
      </c>
      <c r="AD2605" s="71"/>
      <c r="AE2605" s="71">
        <v>8.9768452033333335E-3</v>
      </c>
      <c r="AF2605" s="72">
        <v>1</v>
      </c>
      <c r="AG2605" s="66">
        <f t="shared" si="269"/>
        <v>8.9768452033333335E-3</v>
      </c>
      <c r="AH2605" s="66">
        <f t="shared" si="273"/>
        <v>7.2806900829666676E-3</v>
      </c>
      <c r="AI2605" s="67" t="s">
        <v>71</v>
      </c>
      <c r="AJ2605" s="162"/>
      <c r="AK2605" s="162"/>
      <c r="AS2605" s="155"/>
      <c r="AT2605" s="155"/>
      <c r="AU2605" s="155"/>
      <c r="AV2605" s="155"/>
      <c r="AW2605" s="155"/>
      <c r="AX2605" s="155"/>
      <c r="AY2605" s="155"/>
      <c r="AZ2605" s="155"/>
      <c r="BA2605" s="155"/>
    </row>
    <row r="2606" spans="1:53" x14ac:dyDescent="0.25">
      <c r="A2606" s="70" t="s">
        <v>16</v>
      </c>
      <c r="B2606" s="64">
        <v>34041</v>
      </c>
      <c r="C2606" s="64" t="s">
        <v>59</v>
      </c>
      <c r="D2606" s="64" t="s">
        <v>53</v>
      </c>
      <c r="E2606" s="64" t="s">
        <v>94</v>
      </c>
      <c r="F2606" s="64" t="s">
        <v>89</v>
      </c>
      <c r="G2606" s="64" t="s">
        <v>163</v>
      </c>
      <c r="H2606" s="64"/>
      <c r="I2606" s="64">
        <v>2270002054</v>
      </c>
      <c r="J2606" s="65" t="s">
        <v>1</v>
      </c>
      <c r="K2606" s="64" t="s">
        <v>1</v>
      </c>
      <c r="L2606" s="64" t="s">
        <v>19</v>
      </c>
      <c r="M2606" s="71" t="s">
        <v>19</v>
      </c>
      <c r="N2606" s="71">
        <v>1.7605547890994701E-4</v>
      </c>
      <c r="O2606" s="73">
        <v>1.7605547890994701E-4</v>
      </c>
      <c r="P2606" s="66" t="s">
        <v>19</v>
      </c>
      <c r="Q2606" s="71">
        <v>1.337469466666667E-4</v>
      </c>
      <c r="R2606" s="66">
        <v>1</v>
      </c>
      <c r="S2606" s="66">
        <f t="shared" si="270"/>
        <v>1.337469466666667E-4</v>
      </c>
      <c r="T2606" s="66">
        <f t="shared" si="268"/>
        <v>4.2308532243280308E-5</v>
      </c>
      <c r="U2606" s="71">
        <v>2.4719114932000002E-3</v>
      </c>
      <c r="V2606" s="71">
        <v>2.4719114932000002E-3</v>
      </c>
      <c r="W2606" s="71" t="s">
        <v>19</v>
      </c>
      <c r="X2606" s="71">
        <v>1.6284793066666666E-3</v>
      </c>
      <c r="Y2606" s="66">
        <v>1</v>
      </c>
      <c r="Z2606" s="66">
        <f t="shared" si="271"/>
        <v>1.6284793066666666E-3</v>
      </c>
      <c r="AA2606" s="66">
        <f t="shared" si="272"/>
        <v>8.4343218653333356E-4</v>
      </c>
      <c r="AB2606" s="71">
        <v>8.5463163029999981E-4</v>
      </c>
      <c r="AC2606" s="71">
        <v>8.5463163029999981E-4</v>
      </c>
      <c r="AD2606" s="71"/>
      <c r="AE2606" s="71">
        <v>5.3278316666666669E-4</v>
      </c>
      <c r="AF2606" s="72">
        <v>1</v>
      </c>
      <c r="AG2606" s="66">
        <f t="shared" si="269"/>
        <v>5.3278316666666669E-4</v>
      </c>
      <c r="AH2606" s="66">
        <f t="shared" si="273"/>
        <v>3.2184846363333313E-4</v>
      </c>
      <c r="AI2606" s="67" t="s">
        <v>71</v>
      </c>
      <c r="AJ2606" s="162"/>
      <c r="AK2606" s="162"/>
      <c r="AS2606" s="155"/>
      <c r="AT2606" s="155"/>
      <c r="AU2606" s="155"/>
      <c r="AV2606" s="155"/>
      <c r="AW2606" s="155"/>
      <c r="AX2606" s="155"/>
      <c r="AY2606" s="155"/>
      <c r="AZ2606" s="155"/>
      <c r="BA2606" s="155"/>
    </row>
    <row r="2607" spans="1:53" x14ac:dyDescent="0.25">
      <c r="A2607" s="70" t="s">
        <v>16</v>
      </c>
      <c r="B2607" s="64">
        <v>34041</v>
      </c>
      <c r="C2607" s="64" t="s">
        <v>59</v>
      </c>
      <c r="D2607" s="64" t="s">
        <v>53</v>
      </c>
      <c r="E2607" s="64" t="s">
        <v>124</v>
      </c>
      <c r="F2607" s="64" t="s">
        <v>89</v>
      </c>
      <c r="G2607" s="64" t="s">
        <v>163</v>
      </c>
      <c r="H2607" s="64"/>
      <c r="I2607" s="64">
        <v>2270002057</v>
      </c>
      <c r="J2607" s="65" t="s">
        <v>1</v>
      </c>
      <c r="K2607" s="64" t="s">
        <v>1</v>
      </c>
      <c r="L2607" s="64" t="s">
        <v>19</v>
      </c>
      <c r="M2607" s="71" t="s">
        <v>19</v>
      </c>
      <c r="N2607" s="71">
        <v>1.6384644675151471E-3</v>
      </c>
      <c r="O2607" s="73">
        <v>1.6384644675151471E-3</v>
      </c>
      <c r="P2607" s="66" t="s">
        <v>19</v>
      </c>
      <c r="Q2607" s="71">
        <v>1.1390536666666666E-3</v>
      </c>
      <c r="R2607" s="66">
        <v>1</v>
      </c>
      <c r="S2607" s="66">
        <f t="shared" si="270"/>
        <v>1.1390536666666666E-3</v>
      </c>
      <c r="T2607" s="66">
        <f t="shared" si="268"/>
        <v>4.9941080084848046E-4</v>
      </c>
      <c r="U2607" s="71">
        <v>1.7988228484089999E-2</v>
      </c>
      <c r="V2607" s="71">
        <v>1.7988228484089999E-2</v>
      </c>
      <c r="W2607" s="71" t="s">
        <v>19</v>
      </c>
      <c r="X2607" s="71">
        <v>1.1024937183333333E-2</v>
      </c>
      <c r="Y2607" s="66">
        <v>1</v>
      </c>
      <c r="Z2607" s="66">
        <f t="shared" si="271"/>
        <v>1.1024937183333333E-2</v>
      </c>
      <c r="AA2607" s="66">
        <f t="shared" si="272"/>
        <v>6.963291300756666E-3</v>
      </c>
      <c r="AB2607" s="71">
        <v>1.1855641236240002E-2</v>
      </c>
      <c r="AC2607" s="71">
        <v>1.1855641236240002E-2</v>
      </c>
      <c r="AD2607" s="71"/>
      <c r="AE2607" s="71">
        <v>7.2293164166666668E-3</v>
      </c>
      <c r="AF2607" s="72">
        <v>1</v>
      </c>
      <c r="AG2607" s="66">
        <f t="shared" si="269"/>
        <v>7.2293164166666668E-3</v>
      </c>
      <c r="AH2607" s="66">
        <f t="shared" si="273"/>
        <v>4.6263248195733348E-3</v>
      </c>
      <c r="AI2607" s="67" t="s">
        <v>71</v>
      </c>
      <c r="AJ2607" s="162"/>
      <c r="AK2607" s="162"/>
      <c r="AS2607" s="155"/>
      <c r="AT2607" s="155"/>
      <c r="AU2607" s="155"/>
      <c r="AV2607" s="155"/>
      <c r="AW2607" s="155"/>
      <c r="AX2607" s="155"/>
      <c r="AY2607" s="155"/>
      <c r="AZ2607" s="155"/>
      <c r="BA2607" s="155"/>
    </row>
    <row r="2608" spans="1:53" x14ac:dyDescent="0.25">
      <c r="A2608" s="70" t="s">
        <v>16</v>
      </c>
      <c r="B2608" s="64">
        <v>34041</v>
      </c>
      <c r="C2608" s="64" t="s">
        <v>59</v>
      </c>
      <c r="D2608" s="64" t="s">
        <v>53</v>
      </c>
      <c r="E2608" s="64" t="s">
        <v>125</v>
      </c>
      <c r="F2608" s="64" t="s">
        <v>89</v>
      </c>
      <c r="G2608" s="64" t="s">
        <v>163</v>
      </c>
      <c r="H2608" s="64"/>
      <c r="I2608" s="64">
        <v>2270002060</v>
      </c>
      <c r="J2608" s="65" t="s">
        <v>1</v>
      </c>
      <c r="K2608" s="64" t="s">
        <v>1</v>
      </c>
      <c r="L2608" s="64" t="s">
        <v>19</v>
      </c>
      <c r="M2608" s="71" t="s">
        <v>19</v>
      </c>
      <c r="N2608" s="71">
        <v>4.3675104191923031E-3</v>
      </c>
      <c r="O2608" s="73">
        <v>4.3675104191923031E-3</v>
      </c>
      <c r="P2608" s="66" t="s">
        <v>19</v>
      </c>
      <c r="Q2608" s="71">
        <v>3.5255548166666668E-3</v>
      </c>
      <c r="R2608" s="66">
        <v>1</v>
      </c>
      <c r="S2608" s="66">
        <f t="shared" si="270"/>
        <v>3.5255548166666668E-3</v>
      </c>
      <c r="T2608" s="66">
        <f t="shared" si="268"/>
        <v>8.4195560252563629E-4</v>
      </c>
      <c r="U2608" s="71">
        <v>6.2096920175499989E-2</v>
      </c>
      <c r="V2608" s="71">
        <v>6.2096920175499989E-2</v>
      </c>
      <c r="W2608" s="71" t="s">
        <v>19</v>
      </c>
      <c r="X2608" s="71">
        <v>3.7893008560000004E-2</v>
      </c>
      <c r="Y2608" s="66">
        <v>1</v>
      </c>
      <c r="Z2608" s="66">
        <f t="shared" si="271"/>
        <v>3.7893008560000004E-2</v>
      </c>
      <c r="AA2608" s="66">
        <f t="shared" si="272"/>
        <v>2.4203911615499986E-2</v>
      </c>
      <c r="AB2608" s="71">
        <v>2.6003183017199998E-2</v>
      </c>
      <c r="AC2608" s="71">
        <v>2.6003183017199998E-2</v>
      </c>
      <c r="AD2608" s="71"/>
      <c r="AE2608" s="71">
        <v>1.5380898866666666E-2</v>
      </c>
      <c r="AF2608" s="72">
        <v>1</v>
      </c>
      <c r="AG2608" s="66">
        <f t="shared" si="269"/>
        <v>1.5380898866666666E-2</v>
      </c>
      <c r="AH2608" s="66">
        <f t="shared" si="273"/>
        <v>1.0622284150533332E-2</v>
      </c>
      <c r="AI2608" s="67" t="s">
        <v>71</v>
      </c>
      <c r="AJ2608" s="162"/>
      <c r="AK2608" s="162"/>
      <c r="AS2608" s="155"/>
      <c r="AT2608" s="155"/>
      <c r="AU2608" s="155"/>
      <c r="AV2608" s="155"/>
      <c r="AW2608" s="155"/>
      <c r="AX2608" s="155"/>
      <c r="AY2608" s="155"/>
      <c r="AZ2608" s="155"/>
      <c r="BA2608" s="155"/>
    </row>
    <row r="2609" spans="1:92" x14ac:dyDescent="0.25">
      <c r="A2609" s="70" t="s">
        <v>16</v>
      </c>
      <c r="B2609" s="64">
        <v>34041</v>
      </c>
      <c r="C2609" s="64" t="s">
        <v>59</v>
      </c>
      <c r="D2609" s="64" t="s">
        <v>53</v>
      </c>
      <c r="E2609" s="64" t="s">
        <v>126</v>
      </c>
      <c r="F2609" s="64" t="s">
        <v>89</v>
      </c>
      <c r="G2609" s="64" t="s">
        <v>163</v>
      </c>
      <c r="H2609" s="64"/>
      <c r="I2609" s="64">
        <v>2270002066</v>
      </c>
      <c r="J2609" s="65" t="s">
        <v>1</v>
      </c>
      <c r="K2609" s="64" t="s">
        <v>1</v>
      </c>
      <c r="L2609" s="64" t="s">
        <v>19</v>
      </c>
      <c r="M2609" s="71" t="s">
        <v>19</v>
      </c>
      <c r="N2609" s="71">
        <v>8.9496812431355283E-3</v>
      </c>
      <c r="O2609" s="73">
        <v>8.9496812431355283E-3</v>
      </c>
      <c r="P2609" s="66" t="s">
        <v>19</v>
      </c>
      <c r="Q2609" s="71">
        <v>6.1523595466666664E-3</v>
      </c>
      <c r="R2609" s="66">
        <v>1</v>
      </c>
      <c r="S2609" s="66">
        <f t="shared" si="270"/>
        <v>6.1523595466666664E-3</v>
      </c>
      <c r="T2609" s="66">
        <f t="shared" si="268"/>
        <v>2.7973216964688619E-3</v>
      </c>
      <c r="U2609" s="71">
        <v>4.4129718807974005E-2</v>
      </c>
      <c r="V2609" s="71">
        <v>4.4129718807974005E-2</v>
      </c>
      <c r="W2609" s="71" t="s">
        <v>19</v>
      </c>
      <c r="X2609" s="71">
        <v>3.2311278156666672E-2</v>
      </c>
      <c r="Y2609" s="66">
        <v>1</v>
      </c>
      <c r="Z2609" s="66">
        <f t="shared" si="271"/>
        <v>3.2311278156666672E-2</v>
      </c>
      <c r="AA2609" s="66">
        <f t="shared" si="272"/>
        <v>1.1818440651307334E-2</v>
      </c>
      <c r="AB2609" s="71">
        <v>4.2756871572236996E-2</v>
      </c>
      <c r="AC2609" s="71">
        <v>4.2756871572236996E-2</v>
      </c>
      <c r="AD2609" s="71"/>
      <c r="AE2609" s="71">
        <v>3.0053012403333332E-2</v>
      </c>
      <c r="AF2609" s="72">
        <v>1</v>
      </c>
      <c r="AG2609" s="66">
        <f t="shared" si="269"/>
        <v>3.0053012403333332E-2</v>
      </c>
      <c r="AH2609" s="66">
        <f t="shared" si="273"/>
        <v>1.2703859168903663E-2</v>
      </c>
      <c r="AI2609" s="67" t="s">
        <v>71</v>
      </c>
      <c r="AJ2609" s="162"/>
      <c r="AK2609" s="162"/>
      <c r="AS2609" s="155"/>
      <c r="AT2609" s="155"/>
      <c r="AU2609" s="155"/>
      <c r="AV2609" s="155"/>
      <c r="AW2609" s="155"/>
      <c r="AX2609" s="155"/>
      <c r="AY2609" s="155"/>
      <c r="AZ2609" s="155"/>
      <c r="BA2609" s="155"/>
    </row>
    <row r="2610" spans="1:92" x14ac:dyDescent="0.25">
      <c r="A2610" s="70" t="s">
        <v>16</v>
      </c>
      <c r="B2610" s="64">
        <v>34041</v>
      </c>
      <c r="C2610" s="64" t="s">
        <v>59</v>
      </c>
      <c r="D2610" s="64" t="s">
        <v>53</v>
      </c>
      <c r="E2610" s="64" t="s">
        <v>168</v>
      </c>
      <c r="F2610" s="64" t="s">
        <v>89</v>
      </c>
      <c r="G2610" s="64" t="s">
        <v>163</v>
      </c>
      <c r="H2610" s="64"/>
      <c r="I2610" s="64">
        <v>2270002069</v>
      </c>
      <c r="J2610" s="65" t="s">
        <v>1</v>
      </c>
      <c r="K2610" s="64" t="s">
        <v>1</v>
      </c>
      <c r="L2610" s="64" t="s">
        <v>19</v>
      </c>
      <c r="M2610" s="71" t="s">
        <v>19</v>
      </c>
      <c r="N2610" s="71">
        <v>3.5927067334177889E-3</v>
      </c>
      <c r="O2610" s="73">
        <v>3.5927067334177889E-3</v>
      </c>
      <c r="P2610" s="66" t="s">
        <v>19</v>
      </c>
      <c r="Q2610" s="71">
        <v>2.9714603233333332E-3</v>
      </c>
      <c r="R2610" s="66">
        <v>1</v>
      </c>
      <c r="S2610" s="66">
        <f t="shared" si="270"/>
        <v>2.9714603233333332E-3</v>
      </c>
      <c r="T2610" s="66">
        <f t="shared" si="268"/>
        <v>6.2124641008445575E-4</v>
      </c>
      <c r="U2610" s="71">
        <v>5.2045797801000007E-2</v>
      </c>
      <c r="V2610" s="71">
        <v>5.2045797801000007E-2</v>
      </c>
      <c r="W2610" s="71" t="s">
        <v>19</v>
      </c>
      <c r="X2610" s="71">
        <v>2.8847085263333332E-2</v>
      </c>
      <c r="Y2610" s="66">
        <v>1</v>
      </c>
      <c r="Z2610" s="66">
        <f t="shared" si="271"/>
        <v>2.8847085263333332E-2</v>
      </c>
      <c r="AA2610" s="66">
        <f t="shared" si="272"/>
        <v>2.3198712537666675E-2</v>
      </c>
      <c r="AB2610" s="71">
        <v>2.2625171671000002E-2</v>
      </c>
      <c r="AC2610" s="71">
        <v>2.2625171671000002E-2</v>
      </c>
      <c r="AD2610" s="71"/>
      <c r="AE2610" s="71">
        <v>1.2334848900000001E-2</v>
      </c>
      <c r="AF2610" s="72">
        <v>1</v>
      </c>
      <c r="AG2610" s="66">
        <f t="shared" si="269"/>
        <v>1.2334848900000001E-2</v>
      </c>
      <c r="AH2610" s="66">
        <f t="shared" si="273"/>
        <v>1.0290322771000001E-2</v>
      </c>
      <c r="AI2610" s="67" t="s">
        <v>71</v>
      </c>
      <c r="AJ2610" s="162"/>
      <c r="AK2610" s="162"/>
      <c r="AS2610" s="155"/>
      <c r="AT2610" s="155"/>
      <c r="AU2610" s="155"/>
      <c r="AV2610" s="155"/>
      <c r="AW2610" s="155"/>
      <c r="AX2610" s="155"/>
      <c r="AY2610" s="155"/>
      <c r="AZ2610" s="155"/>
      <c r="BA2610" s="155"/>
    </row>
    <row r="2611" spans="1:92" x14ac:dyDescent="0.25">
      <c r="A2611" s="70" t="s">
        <v>16</v>
      </c>
      <c r="B2611" s="64">
        <v>34041</v>
      </c>
      <c r="C2611" s="64" t="s">
        <v>59</v>
      </c>
      <c r="D2611" s="64" t="s">
        <v>53</v>
      </c>
      <c r="E2611" s="64" t="s">
        <v>127</v>
      </c>
      <c r="F2611" s="64" t="s">
        <v>89</v>
      </c>
      <c r="G2611" s="64" t="s">
        <v>163</v>
      </c>
      <c r="H2611" s="64"/>
      <c r="I2611" s="64">
        <v>2270002072</v>
      </c>
      <c r="J2611" s="65" t="s">
        <v>1</v>
      </c>
      <c r="K2611" s="64" t="s">
        <v>1</v>
      </c>
      <c r="L2611" s="64" t="s">
        <v>19</v>
      </c>
      <c r="M2611" s="71" t="s">
        <v>19</v>
      </c>
      <c r="N2611" s="71">
        <v>7.9369962689728023E-3</v>
      </c>
      <c r="O2611" s="73">
        <v>7.9369962689728023E-3</v>
      </c>
      <c r="P2611" s="66" t="s">
        <v>19</v>
      </c>
      <c r="Q2611" s="71">
        <v>5.6052463499999998E-3</v>
      </c>
      <c r="R2611" s="66">
        <v>1</v>
      </c>
      <c r="S2611" s="66">
        <f t="shared" si="270"/>
        <v>5.6052463499999998E-3</v>
      </c>
      <c r="T2611" s="66">
        <f t="shared" si="268"/>
        <v>2.3317499189728025E-3</v>
      </c>
      <c r="U2611" s="71">
        <v>3.05112038961E-2</v>
      </c>
      <c r="V2611" s="71">
        <v>3.05112038961E-2</v>
      </c>
      <c r="W2611" s="71" t="s">
        <v>19</v>
      </c>
      <c r="X2611" s="71">
        <v>2.6323530236666667E-2</v>
      </c>
      <c r="Y2611" s="66">
        <v>1</v>
      </c>
      <c r="Z2611" s="66">
        <f t="shared" si="271"/>
        <v>2.6323530236666667E-2</v>
      </c>
      <c r="AA2611" s="66">
        <f t="shared" si="272"/>
        <v>4.1876736594333337E-3</v>
      </c>
      <c r="AB2611" s="71">
        <v>3.5797290013199999E-2</v>
      </c>
      <c r="AC2611" s="71">
        <v>3.5797290013199999E-2</v>
      </c>
      <c r="AD2611" s="71"/>
      <c r="AE2611" s="71">
        <v>2.7069059233333331E-2</v>
      </c>
      <c r="AF2611" s="72">
        <v>1</v>
      </c>
      <c r="AG2611" s="66">
        <f t="shared" si="269"/>
        <v>2.7069059233333331E-2</v>
      </c>
      <c r="AH2611" s="66">
        <f t="shared" si="273"/>
        <v>8.7282307798666678E-3</v>
      </c>
      <c r="AI2611" s="67" t="s">
        <v>71</v>
      </c>
      <c r="AJ2611" s="162"/>
      <c r="AK2611" s="162"/>
      <c r="AS2611" s="155"/>
      <c r="AT2611" s="155"/>
      <c r="AU2611" s="155"/>
      <c r="AV2611" s="155"/>
      <c r="AW2611" s="155"/>
      <c r="AX2611" s="155"/>
      <c r="AY2611" s="155"/>
      <c r="AZ2611" s="155"/>
      <c r="BA2611" s="155"/>
    </row>
    <row r="2612" spans="1:92" x14ac:dyDescent="0.25">
      <c r="A2612" s="70" t="s">
        <v>16</v>
      </c>
      <c r="B2612" s="64">
        <v>34041</v>
      </c>
      <c r="C2612" s="64" t="s">
        <v>59</v>
      </c>
      <c r="D2612" s="64" t="s">
        <v>53</v>
      </c>
      <c r="E2612" s="64" t="s">
        <v>169</v>
      </c>
      <c r="F2612" s="64" t="s">
        <v>89</v>
      </c>
      <c r="G2612" s="64" t="s">
        <v>163</v>
      </c>
      <c r="H2612" s="64"/>
      <c r="I2612" s="64">
        <v>2270002075</v>
      </c>
      <c r="J2612" s="65" t="s">
        <v>1</v>
      </c>
      <c r="K2612" s="64" t="s">
        <v>1</v>
      </c>
      <c r="L2612" s="64" t="s">
        <v>19</v>
      </c>
      <c r="M2612" s="71" t="s">
        <v>19</v>
      </c>
      <c r="N2612" s="71">
        <v>4.3747830252301498E-4</v>
      </c>
      <c r="O2612" s="73">
        <v>4.3747830252301498E-4</v>
      </c>
      <c r="P2612" s="66" t="s">
        <v>19</v>
      </c>
      <c r="Q2612" s="71">
        <v>3.7772489333333332E-4</v>
      </c>
      <c r="R2612" s="66">
        <v>1</v>
      </c>
      <c r="S2612" s="66">
        <f t="shared" si="270"/>
        <v>3.7772489333333332E-4</v>
      </c>
      <c r="T2612" s="66">
        <f t="shared" si="268"/>
        <v>5.9753409189681659E-5</v>
      </c>
      <c r="U2612" s="71">
        <v>6.8475354149999997E-3</v>
      </c>
      <c r="V2612" s="71">
        <v>6.8475354149999997E-3</v>
      </c>
      <c r="W2612" s="71" t="s">
        <v>19</v>
      </c>
      <c r="X2612" s="71">
        <v>4.6969429099999989E-3</v>
      </c>
      <c r="Y2612" s="66">
        <v>1</v>
      </c>
      <c r="Z2612" s="66">
        <f t="shared" si="271"/>
        <v>4.6969429099999989E-3</v>
      </c>
      <c r="AA2612" s="66">
        <f t="shared" si="272"/>
        <v>2.1505925050000008E-3</v>
      </c>
      <c r="AB2612" s="71">
        <v>2.9791394910000002E-3</v>
      </c>
      <c r="AC2612" s="71">
        <v>2.9791394910000002E-3</v>
      </c>
      <c r="AD2612" s="71"/>
      <c r="AE2612" s="71">
        <v>1.88054086E-3</v>
      </c>
      <c r="AF2612" s="72">
        <v>1</v>
      </c>
      <c r="AG2612" s="66">
        <f t="shared" si="269"/>
        <v>1.88054086E-3</v>
      </c>
      <c r="AH2612" s="66">
        <f t="shared" si="273"/>
        <v>1.0985986310000002E-3</v>
      </c>
      <c r="AI2612" s="67" t="s">
        <v>71</v>
      </c>
      <c r="AJ2612" s="162"/>
      <c r="AK2612" s="162"/>
      <c r="AS2612" s="155"/>
      <c r="AT2612" s="155"/>
      <c r="AU2612" s="155"/>
      <c r="AV2612" s="155"/>
      <c r="AW2612" s="155"/>
      <c r="AX2612" s="155"/>
      <c r="AY2612" s="155"/>
      <c r="AZ2612" s="155"/>
      <c r="BA2612" s="155"/>
    </row>
    <row r="2613" spans="1:92" x14ac:dyDescent="0.25">
      <c r="A2613" s="70" t="s">
        <v>16</v>
      </c>
      <c r="B2613" s="64">
        <v>34041</v>
      </c>
      <c r="C2613" s="64" t="s">
        <v>59</v>
      </c>
      <c r="D2613" s="64" t="s">
        <v>53</v>
      </c>
      <c r="E2613" s="64" t="s">
        <v>128</v>
      </c>
      <c r="F2613" s="64" t="s">
        <v>89</v>
      </c>
      <c r="G2613" s="64" t="s">
        <v>163</v>
      </c>
      <c r="H2613" s="64"/>
      <c r="I2613" s="64">
        <v>2270002078</v>
      </c>
      <c r="J2613" s="65" t="s">
        <v>1</v>
      </c>
      <c r="K2613" s="64" t="s">
        <v>1</v>
      </c>
      <c r="L2613" s="64" t="s">
        <v>19</v>
      </c>
      <c r="M2613" s="71" t="s">
        <v>19</v>
      </c>
      <c r="N2613" s="71">
        <v>2.7310845142970999E-5</v>
      </c>
      <c r="O2613" s="73">
        <v>2.7310845142970999E-5</v>
      </c>
      <c r="P2613" s="66" t="s">
        <v>19</v>
      </c>
      <c r="Q2613" s="71">
        <v>2.0209016666666669E-5</v>
      </c>
      <c r="R2613" s="66">
        <v>1</v>
      </c>
      <c r="S2613" s="66">
        <f t="shared" si="270"/>
        <v>2.0209016666666669E-5</v>
      </c>
      <c r="T2613" s="66">
        <f t="shared" si="268"/>
        <v>7.1018284763043295E-6</v>
      </c>
      <c r="U2613" s="71">
        <v>9.9501146599999984E-5</v>
      </c>
      <c r="V2613" s="71">
        <v>9.9501146599999984E-5</v>
      </c>
      <c r="W2613" s="71" t="s">
        <v>19</v>
      </c>
      <c r="X2613" s="71">
        <v>8.5980180000000013E-5</v>
      </c>
      <c r="Y2613" s="66">
        <v>1</v>
      </c>
      <c r="Z2613" s="66">
        <f t="shared" si="271"/>
        <v>8.5980180000000013E-5</v>
      </c>
      <c r="AA2613" s="66">
        <f t="shared" si="272"/>
        <v>1.3520966599999971E-5</v>
      </c>
      <c r="AB2613" s="71">
        <v>1.115388862E-4</v>
      </c>
      <c r="AC2613" s="71">
        <v>1.115388862E-4</v>
      </c>
      <c r="AD2613" s="71"/>
      <c r="AE2613" s="71">
        <v>8.7082489999999998E-5</v>
      </c>
      <c r="AF2613" s="72">
        <v>1</v>
      </c>
      <c r="AG2613" s="66">
        <f t="shared" si="269"/>
        <v>8.7082489999999998E-5</v>
      </c>
      <c r="AH2613" s="66">
        <f t="shared" si="273"/>
        <v>2.4456396199999997E-5</v>
      </c>
      <c r="AI2613" s="67" t="s">
        <v>71</v>
      </c>
      <c r="AJ2613" s="162"/>
      <c r="AK2613" s="162"/>
      <c r="AS2613" s="155"/>
      <c r="AT2613" s="155"/>
      <c r="AU2613" s="155"/>
      <c r="AV2613" s="155"/>
      <c r="AW2613" s="155"/>
      <c r="AX2613" s="155"/>
      <c r="AY2613" s="155"/>
      <c r="AZ2613" s="155"/>
      <c r="BA2613" s="155"/>
    </row>
    <row r="2614" spans="1:92" x14ac:dyDescent="0.25">
      <c r="A2614" s="70" t="s">
        <v>16</v>
      </c>
      <c r="B2614" s="64">
        <v>34041</v>
      </c>
      <c r="C2614" s="64" t="s">
        <v>59</v>
      </c>
      <c r="D2614" s="64" t="s">
        <v>53</v>
      </c>
      <c r="E2614" s="64" t="s">
        <v>129</v>
      </c>
      <c r="F2614" s="64" t="s">
        <v>89</v>
      </c>
      <c r="G2614" s="64" t="s">
        <v>163</v>
      </c>
      <c r="H2614" s="64"/>
      <c r="I2614" s="64">
        <v>2270002081</v>
      </c>
      <c r="J2614" s="65" t="s">
        <v>1</v>
      </c>
      <c r="K2614" s="64" t="s">
        <v>1</v>
      </c>
      <c r="L2614" s="64" t="s">
        <v>19</v>
      </c>
      <c r="M2614" s="71" t="s">
        <v>19</v>
      </c>
      <c r="N2614" s="71">
        <v>4.75950958487667E-4</v>
      </c>
      <c r="O2614" s="73">
        <v>4.75950958487667E-4</v>
      </c>
      <c r="P2614" s="66" t="s">
        <v>19</v>
      </c>
      <c r="Q2614" s="71">
        <v>3.6890641333333328E-4</v>
      </c>
      <c r="R2614" s="66">
        <v>1</v>
      </c>
      <c r="S2614" s="66">
        <f t="shared" si="270"/>
        <v>3.6890641333333328E-4</v>
      </c>
      <c r="T2614" s="66">
        <f t="shared" si="268"/>
        <v>1.0704454515433372E-4</v>
      </c>
      <c r="U2614" s="71">
        <v>6.6877636253099993E-3</v>
      </c>
      <c r="V2614" s="71">
        <v>6.6877636253099993E-3</v>
      </c>
      <c r="W2614" s="71" t="s">
        <v>19</v>
      </c>
      <c r="X2614" s="71">
        <v>4.5510705533333322E-3</v>
      </c>
      <c r="Y2614" s="66">
        <v>1</v>
      </c>
      <c r="Z2614" s="66">
        <f t="shared" si="271"/>
        <v>4.5510705533333322E-3</v>
      </c>
      <c r="AA2614" s="66">
        <f t="shared" si="272"/>
        <v>2.1366930719766671E-3</v>
      </c>
      <c r="AB2614" s="71">
        <v>3.1796666810999996E-3</v>
      </c>
      <c r="AC2614" s="71">
        <v>3.1796666810999996E-3</v>
      </c>
      <c r="AD2614" s="71"/>
      <c r="AE2614" s="71">
        <v>2.01061344E-3</v>
      </c>
      <c r="AF2614" s="72">
        <v>1</v>
      </c>
      <c r="AG2614" s="66">
        <f t="shared" si="269"/>
        <v>2.01061344E-3</v>
      </c>
      <c r="AH2614" s="66">
        <f t="shared" si="273"/>
        <v>1.1690532410999995E-3</v>
      </c>
      <c r="AI2614" s="67" t="s">
        <v>71</v>
      </c>
      <c r="AJ2614" s="162"/>
      <c r="AK2614" s="162"/>
      <c r="AS2614" s="155"/>
      <c r="AT2614" s="155"/>
      <c r="AU2614" s="155"/>
      <c r="AV2614" s="155"/>
      <c r="AW2614" s="155"/>
      <c r="AX2614" s="155"/>
      <c r="AY2614" s="155"/>
      <c r="AZ2614" s="155"/>
      <c r="BA2614" s="155"/>
    </row>
    <row r="2615" spans="1:92" x14ac:dyDescent="0.25">
      <c r="A2615" s="70" t="s">
        <v>16</v>
      </c>
      <c r="B2615" s="64">
        <v>34041</v>
      </c>
      <c r="C2615" s="64" t="s">
        <v>59</v>
      </c>
      <c r="D2615" s="64" t="s">
        <v>53</v>
      </c>
      <c r="E2615" s="64" t="s">
        <v>130</v>
      </c>
      <c r="F2615" s="64" t="s">
        <v>96</v>
      </c>
      <c r="G2615" s="64" t="s">
        <v>163</v>
      </c>
      <c r="H2615" s="64"/>
      <c r="I2615" s="64">
        <v>2270003010</v>
      </c>
      <c r="J2615" s="65" t="s">
        <v>1</v>
      </c>
      <c r="K2615" s="64" t="s">
        <v>1</v>
      </c>
      <c r="L2615" s="64" t="s">
        <v>19</v>
      </c>
      <c r="M2615" s="71" t="s">
        <v>19</v>
      </c>
      <c r="N2615" s="71">
        <v>8.1051986952849499E-4</v>
      </c>
      <c r="O2615" s="73">
        <v>8.1051986952849499E-4</v>
      </c>
      <c r="P2615" s="66" t="s">
        <v>19</v>
      </c>
      <c r="Q2615" s="71">
        <v>6.2317258666666671E-4</v>
      </c>
      <c r="R2615" s="66">
        <v>1</v>
      </c>
      <c r="S2615" s="66">
        <f t="shared" si="270"/>
        <v>6.2317258666666671E-4</v>
      </c>
      <c r="T2615" s="66">
        <f t="shared" si="268"/>
        <v>1.8734728286182829E-4</v>
      </c>
      <c r="U2615" s="71">
        <v>3.0608224401999997E-3</v>
      </c>
      <c r="V2615" s="71">
        <v>3.0608224401999997E-3</v>
      </c>
      <c r="W2615" s="71" t="s">
        <v>19</v>
      </c>
      <c r="X2615" s="71">
        <v>2.7105802900000003E-3</v>
      </c>
      <c r="Y2615" s="66">
        <v>1</v>
      </c>
      <c r="Z2615" s="66">
        <f t="shared" si="271"/>
        <v>2.7105802900000003E-3</v>
      </c>
      <c r="AA2615" s="66">
        <f t="shared" si="272"/>
        <v>3.5024215019999931E-4</v>
      </c>
      <c r="AB2615" s="71">
        <v>3.3372569572999999E-3</v>
      </c>
      <c r="AC2615" s="71">
        <v>3.3372569572999999E-3</v>
      </c>
      <c r="AD2615" s="71"/>
      <c r="AE2615" s="71">
        <v>2.7039664299999999E-3</v>
      </c>
      <c r="AF2615" s="72">
        <v>1</v>
      </c>
      <c r="AG2615" s="66">
        <f t="shared" si="269"/>
        <v>2.7039664299999999E-3</v>
      </c>
      <c r="AH2615" s="66">
        <f t="shared" si="273"/>
        <v>6.332905273E-4</v>
      </c>
      <c r="AI2615" s="67" t="s">
        <v>71</v>
      </c>
      <c r="AJ2615" s="162"/>
      <c r="AK2615" s="162"/>
      <c r="AS2615" s="155"/>
      <c r="AT2615" s="155"/>
      <c r="AU2615" s="155"/>
      <c r="AV2615" s="155"/>
      <c r="AW2615" s="155"/>
      <c r="AX2615" s="155"/>
      <c r="AY2615" s="155"/>
      <c r="AZ2615" s="155"/>
      <c r="BA2615" s="155"/>
    </row>
    <row r="2616" spans="1:92" x14ac:dyDescent="0.25">
      <c r="A2616" s="70" t="s">
        <v>16</v>
      </c>
      <c r="B2616" s="64">
        <v>34041</v>
      </c>
      <c r="C2616" s="64" t="s">
        <v>59</v>
      </c>
      <c r="D2616" s="64" t="s">
        <v>53</v>
      </c>
      <c r="E2616" s="64" t="s">
        <v>131</v>
      </c>
      <c r="F2616" s="64" t="s">
        <v>96</v>
      </c>
      <c r="G2616" s="64" t="s">
        <v>163</v>
      </c>
      <c r="H2616" s="64"/>
      <c r="I2616" s="64">
        <v>2270003020</v>
      </c>
      <c r="J2616" s="65" t="s">
        <v>1</v>
      </c>
      <c r="K2616" s="64" t="s">
        <v>1</v>
      </c>
      <c r="L2616" s="64" t="s">
        <v>19</v>
      </c>
      <c r="M2616" s="71" t="s">
        <v>19</v>
      </c>
      <c r="N2616" s="71">
        <v>2.026662737193795E-3</v>
      </c>
      <c r="O2616" s="73">
        <v>2.026662737193795E-3</v>
      </c>
      <c r="P2616" s="66" t="s">
        <v>19</v>
      </c>
      <c r="Q2616" s="71">
        <v>1.4432912266666667E-3</v>
      </c>
      <c r="R2616" s="66">
        <v>1</v>
      </c>
      <c r="S2616" s="66">
        <f t="shared" si="270"/>
        <v>1.4432912266666667E-3</v>
      </c>
      <c r="T2616" s="66">
        <f t="shared" si="268"/>
        <v>5.8337151052712823E-4</v>
      </c>
      <c r="U2616" s="71">
        <v>2.6296873140369999E-2</v>
      </c>
      <c r="V2616" s="71">
        <v>2.6296873140369999E-2</v>
      </c>
      <c r="W2616" s="71" t="s">
        <v>19</v>
      </c>
      <c r="X2616" s="71">
        <v>1.2220208660000001E-2</v>
      </c>
      <c r="Y2616" s="66">
        <v>1</v>
      </c>
      <c r="Z2616" s="66">
        <f t="shared" si="271"/>
        <v>1.2220208660000001E-2</v>
      </c>
      <c r="AA2616" s="66">
        <f t="shared" si="272"/>
        <v>1.4076664480369998E-2</v>
      </c>
      <c r="AB2616" s="71">
        <v>2.146239641853E-2</v>
      </c>
      <c r="AC2616" s="71">
        <v>2.146239641853E-2</v>
      </c>
      <c r="AD2616" s="71"/>
      <c r="AE2616" s="71">
        <v>4.4739088533333332E-3</v>
      </c>
      <c r="AF2616" s="72">
        <v>1</v>
      </c>
      <c r="AG2616" s="66">
        <f t="shared" si="269"/>
        <v>4.4739088533333332E-3</v>
      </c>
      <c r="AH2616" s="66">
        <f t="shared" si="273"/>
        <v>1.6988487565196667E-2</v>
      </c>
      <c r="AI2616" s="67" t="s">
        <v>71</v>
      </c>
      <c r="AJ2616" s="162"/>
      <c r="AK2616" s="162"/>
      <c r="AS2616" s="155"/>
      <c r="AT2616" s="155"/>
      <c r="AU2616" s="155"/>
      <c r="AV2616" s="155"/>
      <c r="AW2616" s="155"/>
      <c r="AX2616" s="155"/>
      <c r="AY2616" s="155"/>
      <c r="AZ2616" s="155"/>
      <c r="BA2616" s="155"/>
    </row>
    <row r="2617" spans="1:92" x14ac:dyDescent="0.25">
      <c r="A2617" s="70" t="s">
        <v>16</v>
      </c>
      <c r="B2617" s="64">
        <v>34041</v>
      </c>
      <c r="C2617" s="64" t="s">
        <v>59</v>
      </c>
      <c r="D2617" s="64" t="s">
        <v>53</v>
      </c>
      <c r="E2617" s="64" t="s">
        <v>95</v>
      </c>
      <c r="F2617" s="64" t="s">
        <v>96</v>
      </c>
      <c r="G2617" s="64" t="s">
        <v>163</v>
      </c>
      <c r="H2617" s="64"/>
      <c r="I2617" s="64">
        <v>2270003030</v>
      </c>
      <c r="J2617" s="65" t="s">
        <v>1</v>
      </c>
      <c r="K2617" s="64" t="s">
        <v>1</v>
      </c>
      <c r="L2617" s="64" t="s">
        <v>19</v>
      </c>
      <c r="M2617" s="71" t="s">
        <v>19</v>
      </c>
      <c r="N2617" s="71">
        <v>1.1034891300361791E-3</v>
      </c>
      <c r="O2617" s="73">
        <v>1.1034891300361791E-3</v>
      </c>
      <c r="P2617" s="66" t="s">
        <v>19</v>
      </c>
      <c r="Q2617" s="71">
        <v>7.9035626999999998E-4</v>
      </c>
      <c r="R2617" s="66">
        <v>1</v>
      </c>
      <c r="S2617" s="66">
        <f t="shared" si="270"/>
        <v>7.9035626999999998E-4</v>
      </c>
      <c r="T2617" s="66">
        <f t="shared" si="268"/>
        <v>3.1313286003617914E-4</v>
      </c>
      <c r="U2617" s="71">
        <v>1.3873245981679999E-2</v>
      </c>
      <c r="V2617" s="71">
        <v>1.3873245981679999E-2</v>
      </c>
      <c r="W2617" s="71" t="s">
        <v>19</v>
      </c>
      <c r="X2617" s="71">
        <v>7.2524649266666671E-3</v>
      </c>
      <c r="Y2617" s="66">
        <v>1</v>
      </c>
      <c r="Z2617" s="66">
        <f t="shared" si="271"/>
        <v>7.2524649266666671E-3</v>
      </c>
      <c r="AA2617" s="66">
        <f t="shared" si="272"/>
        <v>6.6207810550133316E-3</v>
      </c>
      <c r="AB2617" s="71">
        <v>5.177096662559999E-3</v>
      </c>
      <c r="AC2617" s="71">
        <v>5.177096662559999E-3</v>
      </c>
      <c r="AD2617" s="71"/>
      <c r="AE2617" s="71">
        <v>2.5900610633333332E-3</v>
      </c>
      <c r="AF2617" s="72">
        <v>1</v>
      </c>
      <c r="AG2617" s="66">
        <f t="shared" si="269"/>
        <v>2.5900610633333332E-3</v>
      </c>
      <c r="AH2617" s="66">
        <f t="shared" si="273"/>
        <v>2.5870355992266658E-3</v>
      </c>
      <c r="AI2617" s="67" t="s">
        <v>71</v>
      </c>
      <c r="AJ2617" s="162"/>
      <c r="AK2617" s="162"/>
      <c r="AS2617" s="155"/>
      <c r="AT2617" s="155"/>
      <c r="AU2617" s="155"/>
      <c r="AV2617" s="155"/>
      <c r="AW2617" s="155"/>
      <c r="AX2617" s="155"/>
      <c r="AY2617" s="155"/>
      <c r="AZ2617" s="155"/>
      <c r="BA2617" s="155"/>
    </row>
    <row r="2618" spans="1:92" x14ac:dyDescent="0.25">
      <c r="A2618" s="70" t="s">
        <v>16</v>
      </c>
      <c r="B2618" s="64">
        <v>34041</v>
      </c>
      <c r="C2618" s="64" t="s">
        <v>59</v>
      </c>
      <c r="D2618" s="64" t="s">
        <v>53</v>
      </c>
      <c r="E2618" s="64" t="s">
        <v>97</v>
      </c>
      <c r="F2618" s="64" t="s">
        <v>96</v>
      </c>
      <c r="G2618" s="64" t="s">
        <v>163</v>
      </c>
      <c r="H2618" s="64"/>
      <c r="I2618" s="64">
        <v>2270003040</v>
      </c>
      <c r="J2618" s="65" t="s">
        <v>1</v>
      </c>
      <c r="K2618" s="64" t="s">
        <v>1</v>
      </c>
      <c r="L2618" s="64" t="s">
        <v>19</v>
      </c>
      <c r="M2618" s="71" t="s">
        <v>19</v>
      </c>
      <c r="N2618" s="71">
        <v>1.2773504152646638E-3</v>
      </c>
      <c r="O2618" s="73">
        <v>1.2773504152646638E-3</v>
      </c>
      <c r="P2618" s="66" t="s">
        <v>19</v>
      </c>
      <c r="Q2618" s="71">
        <v>9.7076767333333341E-4</v>
      </c>
      <c r="R2618" s="66">
        <v>1</v>
      </c>
      <c r="S2618" s="66">
        <f t="shared" si="270"/>
        <v>9.7076767333333341E-4</v>
      </c>
      <c r="T2618" s="66">
        <f t="shared" si="268"/>
        <v>3.065827419313304E-4</v>
      </c>
      <c r="U2618" s="71">
        <v>1.5971092736999998E-2</v>
      </c>
      <c r="V2618" s="71">
        <v>1.5971092736999998E-2</v>
      </c>
      <c r="W2618" s="71" t="s">
        <v>19</v>
      </c>
      <c r="X2618" s="71">
        <v>9.5864226333333327E-3</v>
      </c>
      <c r="Y2618" s="66">
        <v>1</v>
      </c>
      <c r="Z2618" s="66">
        <f t="shared" si="271"/>
        <v>9.5864226333333327E-3</v>
      </c>
      <c r="AA2618" s="66">
        <f t="shared" si="272"/>
        <v>6.3846701036666658E-3</v>
      </c>
      <c r="AB2618" s="71">
        <v>5.2730341879999995E-3</v>
      </c>
      <c r="AC2618" s="71">
        <v>5.2730341879999995E-3</v>
      </c>
      <c r="AD2618" s="71"/>
      <c r="AE2618" s="71">
        <v>3.3359574966666666E-3</v>
      </c>
      <c r="AF2618" s="72">
        <v>1</v>
      </c>
      <c r="AG2618" s="66">
        <f t="shared" si="269"/>
        <v>3.3359574966666666E-3</v>
      </c>
      <c r="AH2618" s="66">
        <f t="shared" si="273"/>
        <v>1.9370766913333328E-3</v>
      </c>
      <c r="AI2618" s="67" t="s">
        <v>71</v>
      </c>
      <c r="AJ2618" s="162"/>
      <c r="AK2618" s="162"/>
      <c r="AL2618" s="12"/>
      <c r="AM2618" s="12"/>
      <c r="AN2618" s="12"/>
      <c r="AO2618" s="12"/>
      <c r="AP2618" s="12"/>
      <c r="AQ2618" s="12"/>
      <c r="AR2618" s="12"/>
      <c r="AS2618" s="305"/>
      <c r="AT2618" s="305"/>
      <c r="AU2618" s="305"/>
      <c r="AV2618" s="305"/>
      <c r="AW2618" s="305"/>
      <c r="AX2618" s="305"/>
      <c r="AY2618" s="305"/>
      <c r="AZ2618" s="305"/>
      <c r="BA2618" s="305"/>
      <c r="BB2618" s="12"/>
      <c r="BC2618" s="12"/>
      <c r="BD2618" s="12"/>
      <c r="BE2618" s="12"/>
      <c r="BF2618" s="12"/>
      <c r="BG2618" s="12"/>
      <c r="BH2618" s="12"/>
      <c r="BI2618" s="12"/>
      <c r="BJ2618" s="12"/>
      <c r="BM2618" s="12"/>
      <c r="BR2618" s="12"/>
      <c r="BS2618" s="12"/>
      <c r="BT2618" s="12"/>
      <c r="BU2618" s="12"/>
      <c r="BV2618" s="12"/>
      <c r="BW2618" s="12"/>
      <c r="BX2618" s="12"/>
      <c r="BY2618" s="12"/>
      <c r="CG2618" s="12"/>
      <c r="CL2618" s="12"/>
    </row>
    <row r="2619" spans="1:92" x14ac:dyDescent="0.25">
      <c r="A2619" s="70" t="s">
        <v>16</v>
      </c>
      <c r="B2619" s="64">
        <v>34041</v>
      </c>
      <c r="C2619" s="64" t="s">
        <v>59</v>
      </c>
      <c r="D2619" s="64" t="s">
        <v>53</v>
      </c>
      <c r="E2619" s="64" t="s">
        <v>132</v>
      </c>
      <c r="F2619" s="64" t="s">
        <v>96</v>
      </c>
      <c r="G2619" s="64" t="s">
        <v>163</v>
      </c>
      <c r="H2619" s="64"/>
      <c r="I2619" s="64">
        <v>2270003050</v>
      </c>
      <c r="J2619" s="65" t="s">
        <v>1</v>
      </c>
      <c r="K2619" s="64" t="s">
        <v>1</v>
      </c>
      <c r="L2619" s="64" t="s">
        <v>19</v>
      </c>
      <c r="M2619" s="71" t="s">
        <v>19</v>
      </c>
      <c r="N2619" s="71">
        <v>1.4735224279116899E-4</v>
      </c>
      <c r="O2619" s="73">
        <v>1.4735224279116899E-4</v>
      </c>
      <c r="P2619" s="66" t="s">
        <v>19</v>
      </c>
      <c r="Q2619" s="71">
        <v>1.1353793E-4</v>
      </c>
      <c r="R2619" s="66">
        <v>1</v>
      </c>
      <c r="S2619" s="66">
        <f t="shared" si="270"/>
        <v>1.1353793E-4</v>
      </c>
      <c r="T2619" s="66">
        <f t="shared" si="268"/>
        <v>3.3814312791168982E-5</v>
      </c>
      <c r="U2619" s="71">
        <v>8.2411152200000007E-4</v>
      </c>
      <c r="V2619" s="71">
        <v>8.2411152200000007E-4</v>
      </c>
      <c r="W2619" s="71" t="s">
        <v>19</v>
      </c>
      <c r="X2619" s="71">
        <v>6.4521878666666662E-4</v>
      </c>
      <c r="Y2619" s="66">
        <v>1</v>
      </c>
      <c r="Z2619" s="66">
        <f t="shared" si="271"/>
        <v>6.4521878666666662E-4</v>
      </c>
      <c r="AA2619" s="66">
        <f t="shared" si="272"/>
        <v>1.7889273533333344E-4</v>
      </c>
      <c r="AB2619" s="71">
        <v>5.6551284700000009E-4</v>
      </c>
      <c r="AC2619" s="71">
        <v>5.6551284700000009E-4</v>
      </c>
      <c r="AD2619" s="71"/>
      <c r="AE2619" s="71">
        <v>4.2806371666666662E-4</v>
      </c>
      <c r="AF2619" s="72">
        <v>1</v>
      </c>
      <c r="AG2619" s="66">
        <f t="shared" si="269"/>
        <v>4.2806371666666662E-4</v>
      </c>
      <c r="AH2619" s="66">
        <f t="shared" si="273"/>
        <v>1.3744913033333347E-4</v>
      </c>
      <c r="AI2619" s="67" t="s">
        <v>71</v>
      </c>
      <c r="AJ2619" s="162"/>
      <c r="AK2619" s="162"/>
      <c r="AS2619" s="155"/>
      <c r="AT2619" s="155"/>
      <c r="AU2619" s="155"/>
      <c r="AV2619" s="155"/>
      <c r="AW2619" s="155"/>
      <c r="AX2619" s="155"/>
      <c r="AY2619" s="155"/>
      <c r="AZ2619" s="155"/>
      <c r="BA2619" s="155"/>
    </row>
    <row r="2620" spans="1:92" x14ac:dyDescent="0.25">
      <c r="A2620" s="70" t="s">
        <v>16</v>
      </c>
      <c r="B2620" s="64">
        <v>34041</v>
      </c>
      <c r="C2620" s="64" t="s">
        <v>59</v>
      </c>
      <c r="D2620" s="64" t="s">
        <v>53</v>
      </c>
      <c r="E2620" s="64" t="s">
        <v>133</v>
      </c>
      <c r="F2620" s="64" t="s">
        <v>96</v>
      </c>
      <c r="G2620" s="64" t="s">
        <v>163</v>
      </c>
      <c r="H2620" s="64"/>
      <c r="I2620" s="64">
        <v>2270003060</v>
      </c>
      <c r="J2620" s="65" t="s">
        <v>1</v>
      </c>
      <c r="K2620" s="64" t="s">
        <v>1</v>
      </c>
      <c r="L2620" s="64" t="s">
        <v>19</v>
      </c>
      <c r="M2620" s="71" t="s">
        <v>19</v>
      </c>
      <c r="N2620" s="71">
        <v>3.2533664785958701E-3</v>
      </c>
      <c r="O2620" s="73">
        <v>3.2533664785958701E-3</v>
      </c>
      <c r="P2620" s="66" t="s">
        <v>19</v>
      </c>
      <c r="Q2620" s="71">
        <v>2.0653615033333333E-3</v>
      </c>
      <c r="R2620" s="66">
        <v>1</v>
      </c>
      <c r="S2620" s="66">
        <f t="shared" si="270"/>
        <v>2.0653615033333333E-3</v>
      </c>
      <c r="T2620" s="66">
        <f t="shared" si="268"/>
        <v>1.1880049752625368E-3</v>
      </c>
      <c r="U2620" s="71">
        <v>3.9610666160000002E-2</v>
      </c>
      <c r="V2620" s="71">
        <v>3.9610666160000002E-2</v>
      </c>
      <c r="W2620" s="71" t="s">
        <v>19</v>
      </c>
      <c r="X2620" s="71">
        <v>3.229658069E-2</v>
      </c>
      <c r="Y2620" s="66">
        <v>1</v>
      </c>
      <c r="Z2620" s="66">
        <f t="shared" si="271"/>
        <v>3.229658069E-2</v>
      </c>
      <c r="AA2620" s="66">
        <f t="shared" si="272"/>
        <v>7.3140854700000021E-3</v>
      </c>
      <c r="AB2620" s="71">
        <v>2.2012900160000005E-2</v>
      </c>
      <c r="AC2620" s="71">
        <v>2.2012900160000005E-2</v>
      </c>
      <c r="AD2620" s="71"/>
      <c r="AE2620" s="71">
        <v>1.1969249416666666E-2</v>
      </c>
      <c r="AF2620" s="72">
        <v>1</v>
      </c>
      <c r="AG2620" s="66">
        <f t="shared" si="269"/>
        <v>1.1969249416666666E-2</v>
      </c>
      <c r="AH2620" s="66">
        <f t="shared" si="273"/>
        <v>1.0043650743333339E-2</v>
      </c>
      <c r="AI2620" s="67" t="s">
        <v>71</v>
      </c>
      <c r="AJ2620" s="162"/>
      <c r="AK2620" s="162"/>
      <c r="AS2620" s="155"/>
      <c r="AT2620" s="155"/>
      <c r="AU2620" s="155"/>
      <c r="AV2620" s="155"/>
      <c r="AW2620" s="155"/>
      <c r="AX2620" s="155"/>
      <c r="AY2620" s="155"/>
      <c r="AZ2620" s="155"/>
      <c r="BA2620" s="155"/>
    </row>
    <row r="2621" spans="1:92" x14ac:dyDescent="0.25">
      <c r="A2621" s="70" t="s">
        <v>16</v>
      </c>
      <c r="B2621" s="64">
        <v>34041</v>
      </c>
      <c r="C2621" s="64" t="s">
        <v>59</v>
      </c>
      <c r="D2621" s="64" t="s">
        <v>53</v>
      </c>
      <c r="E2621" s="64" t="s">
        <v>134</v>
      </c>
      <c r="F2621" s="64" t="s">
        <v>96</v>
      </c>
      <c r="G2621" s="64" t="s">
        <v>163</v>
      </c>
      <c r="H2621" s="64"/>
      <c r="I2621" s="64">
        <v>2270003070</v>
      </c>
      <c r="J2621" s="65" t="s">
        <v>1</v>
      </c>
      <c r="K2621" s="64" t="s">
        <v>1</v>
      </c>
      <c r="L2621" s="64" t="s">
        <v>19</v>
      </c>
      <c r="M2621" s="71" t="s">
        <v>19</v>
      </c>
      <c r="N2621" s="71">
        <v>1.3115541006435767E-3</v>
      </c>
      <c r="O2621" s="73">
        <v>1.3115541006435767E-3</v>
      </c>
      <c r="P2621" s="66" t="s">
        <v>19</v>
      </c>
      <c r="Q2621" s="71">
        <v>1.0031021000000001E-3</v>
      </c>
      <c r="R2621" s="66">
        <v>1</v>
      </c>
      <c r="S2621" s="66">
        <f t="shared" si="270"/>
        <v>1.0031021000000001E-3</v>
      </c>
      <c r="T2621" s="66">
        <f t="shared" si="268"/>
        <v>3.0845200064357663E-4</v>
      </c>
      <c r="U2621" s="71">
        <v>1.61928467528E-2</v>
      </c>
      <c r="V2621" s="71">
        <v>1.61928467528E-2</v>
      </c>
      <c r="W2621" s="71" t="s">
        <v>19</v>
      </c>
      <c r="X2621" s="71">
        <v>6.2703067166666668E-3</v>
      </c>
      <c r="Y2621" s="66">
        <v>1</v>
      </c>
      <c r="Z2621" s="66">
        <f t="shared" si="271"/>
        <v>6.2703067166666668E-3</v>
      </c>
      <c r="AA2621" s="66">
        <f t="shared" si="272"/>
        <v>9.922540036133333E-3</v>
      </c>
      <c r="AB2621" s="71">
        <v>7.8553129660099991E-3</v>
      </c>
      <c r="AC2621" s="71">
        <v>7.8553129660099991E-3</v>
      </c>
      <c r="AD2621" s="71"/>
      <c r="AE2621" s="71">
        <v>2.3574736533333333E-3</v>
      </c>
      <c r="AF2621" s="72">
        <v>1</v>
      </c>
      <c r="AG2621" s="66">
        <f t="shared" si="269"/>
        <v>2.3574736533333333E-3</v>
      </c>
      <c r="AH2621" s="66">
        <f t="shared" si="273"/>
        <v>5.4978393126766658E-3</v>
      </c>
      <c r="AI2621" s="67" t="s">
        <v>71</v>
      </c>
      <c r="AJ2621" s="162"/>
      <c r="AK2621" s="162"/>
      <c r="AS2621" s="155"/>
      <c r="AT2621" s="155"/>
      <c r="AU2621" s="155"/>
      <c r="AV2621" s="155"/>
      <c r="AW2621" s="155"/>
      <c r="AX2621" s="155"/>
      <c r="AY2621" s="155"/>
      <c r="AZ2621" s="155"/>
      <c r="BA2621" s="155"/>
    </row>
    <row r="2622" spans="1:92" x14ac:dyDescent="0.25">
      <c r="A2622" s="70" t="s">
        <v>16</v>
      </c>
      <c r="B2622" s="64">
        <v>34041</v>
      </c>
      <c r="C2622" s="64" t="s">
        <v>59</v>
      </c>
      <c r="D2622" s="64" t="s">
        <v>53</v>
      </c>
      <c r="E2622" s="64" t="s">
        <v>103</v>
      </c>
      <c r="F2622" s="64" t="s">
        <v>100</v>
      </c>
      <c r="G2622" s="64" t="s">
        <v>163</v>
      </c>
      <c r="H2622" s="64"/>
      <c r="I2622" s="64">
        <v>2270004031</v>
      </c>
      <c r="J2622" s="65" t="s">
        <v>1</v>
      </c>
      <c r="K2622" s="64" t="s">
        <v>1</v>
      </c>
      <c r="L2622" s="64" t="s">
        <v>19</v>
      </c>
      <c r="M2622" s="71" t="s">
        <v>19</v>
      </c>
      <c r="N2622" s="71">
        <v>5.2761639375899997E-7</v>
      </c>
      <c r="O2622" s="73">
        <v>5.2761639375899997E-7</v>
      </c>
      <c r="P2622" s="66" t="s">
        <v>19</v>
      </c>
      <c r="Q2622" s="71">
        <v>0</v>
      </c>
      <c r="R2622" s="66">
        <v>1</v>
      </c>
      <c r="S2622" s="66">
        <f t="shared" si="270"/>
        <v>0</v>
      </c>
      <c r="T2622" s="66">
        <f t="shared" si="268"/>
        <v>5.2761639375899997E-7</v>
      </c>
      <c r="U2622" s="71">
        <v>3.2001338999999998E-6</v>
      </c>
      <c r="V2622" s="71">
        <v>3.2001338999999998E-6</v>
      </c>
      <c r="W2622" s="71" t="s">
        <v>19</v>
      </c>
      <c r="X2622" s="71">
        <v>3.3069300000000005E-6</v>
      </c>
      <c r="Y2622" s="66">
        <v>1</v>
      </c>
      <c r="Z2622" s="66">
        <f t="shared" si="271"/>
        <v>3.3069300000000005E-6</v>
      </c>
      <c r="AA2622" s="66">
        <f t="shared" si="272"/>
        <v>-1.0679610000000065E-7</v>
      </c>
      <c r="AB2622" s="71">
        <v>1.95072219E-6</v>
      </c>
      <c r="AC2622" s="71">
        <v>1.95072219E-6</v>
      </c>
      <c r="AD2622" s="71"/>
      <c r="AE2622" s="71">
        <v>2.2046200000000002E-6</v>
      </c>
      <c r="AF2622" s="72">
        <v>1</v>
      </c>
      <c r="AG2622" s="66">
        <f t="shared" si="269"/>
        <v>2.2046200000000002E-6</v>
      </c>
      <c r="AH2622" s="66">
        <f t="shared" si="273"/>
        <v>-2.5389781000000012E-7</v>
      </c>
      <c r="AI2622" s="67" t="s">
        <v>71</v>
      </c>
      <c r="AJ2622" s="162"/>
      <c r="AK2622" s="162"/>
      <c r="AS2622" s="155"/>
      <c r="AT2622" s="155"/>
      <c r="AU2622" s="155"/>
      <c r="AV2622" s="155"/>
      <c r="AW2622" s="155"/>
      <c r="AX2622" s="155"/>
      <c r="AY2622" s="155"/>
      <c r="AZ2622" s="155"/>
      <c r="BA2622" s="155"/>
    </row>
    <row r="2623" spans="1:92" ht="15" customHeight="1" x14ac:dyDescent="0.25">
      <c r="A2623" s="70" t="s">
        <v>16</v>
      </c>
      <c r="B2623" s="64">
        <v>34041</v>
      </c>
      <c r="C2623" s="64" t="s">
        <v>59</v>
      </c>
      <c r="D2623" s="64" t="s">
        <v>53</v>
      </c>
      <c r="E2623" s="64" t="s">
        <v>104</v>
      </c>
      <c r="F2623" s="64" t="s">
        <v>100</v>
      </c>
      <c r="G2623" s="64" t="s">
        <v>163</v>
      </c>
      <c r="H2623" s="64"/>
      <c r="I2623" s="64">
        <v>2270004036</v>
      </c>
      <c r="J2623" s="65" t="s">
        <v>1</v>
      </c>
      <c r="K2623" s="64" t="s">
        <v>1</v>
      </c>
      <c r="L2623" s="64" t="s">
        <v>19</v>
      </c>
      <c r="M2623" s="71" t="s">
        <v>19</v>
      </c>
      <c r="N2623" s="71">
        <v>0</v>
      </c>
      <c r="O2623" s="73">
        <v>0</v>
      </c>
      <c r="P2623" s="66" t="s">
        <v>19</v>
      </c>
      <c r="Q2623" s="71">
        <v>0</v>
      </c>
      <c r="R2623" s="66">
        <v>1</v>
      </c>
      <c r="S2623" s="66">
        <f t="shared" si="270"/>
        <v>0</v>
      </c>
      <c r="T2623" s="66">
        <f t="shared" si="268"/>
        <v>0</v>
      </c>
      <c r="U2623" s="71">
        <v>0</v>
      </c>
      <c r="V2623" s="71">
        <v>0</v>
      </c>
      <c r="W2623" s="71" t="s">
        <v>19</v>
      </c>
      <c r="X2623" s="71">
        <v>0</v>
      </c>
      <c r="Y2623" s="66">
        <v>1</v>
      </c>
      <c r="Z2623" s="66">
        <f t="shared" si="271"/>
        <v>0</v>
      </c>
      <c r="AA2623" s="66">
        <f t="shared" si="272"/>
        <v>0</v>
      </c>
      <c r="AB2623" s="71">
        <v>0</v>
      </c>
      <c r="AC2623" s="71">
        <v>0</v>
      </c>
      <c r="AD2623" s="71"/>
      <c r="AE2623" s="71">
        <v>0</v>
      </c>
      <c r="AF2623" s="72">
        <v>1</v>
      </c>
      <c r="AG2623" s="66">
        <f t="shared" si="269"/>
        <v>0</v>
      </c>
      <c r="AH2623" s="66">
        <f t="shared" si="273"/>
        <v>0</v>
      </c>
      <c r="AI2623" s="67" t="s">
        <v>71</v>
      </c>
      <c r="AJ2623" s="162"/>
      <c r="AK2623" s="162"/>
      <c r="AS2623" s="155"/>
      <c r="AT2623" s="155"/>
      <c r="AU2623" s="155"/>
      <c r="AV2623" s="155"/>
      <c r="AW2623" s="155"/>
      <c r="AX2623" s="155"/>
      <c r="AY2623" s="155"/>
      <c r="AZ2623" s="155"/>
      <c r="BA2623" s="155"/>
      <c r="CM2623" s="10"/>
      <c r="CN2623" s="10"/>
    </row>
    <row r="2624" spans="1:92" x14ac:dyDescent="0.25">
      <c r="A2624" s="70" t="s">
        <v>16</v>
      </c>
      <c r="B2624" s="64">
        <v>34041</v>
      </c>
      <c r="C2624" s="64" t="s">
        <v>59</v>
      </c>
      <c r="D2624" s="64" t="s">
        <v>53</v>
      </c>
      <c r="E2624" s="64" t="s">
        <v>137</v>
      </c>
      <c r="F2624" s="64" t="s">
        <v>100</v>
      </c>
      <c r="G2624" s="64" t="s">
        <v>163</v>
      </c>
      <c r="H2624" s="64"/>
      <c r="I2624" s="64">
        <v>2270004046</v>
      </c>
      <c r="J2624" s="65" t="s">
        <v>1</v>
      </c>
      <c r="K2624" s="64" t="s">
        <v>1</v>
      </c>
      <c r="L2624" s="64" t="s">
        <v>19</v>
      </c>
      <c r="M2624" s="71" t="s">
        <v>19</v>
      </c>
      <c r="N2624" s="71">
        <v>2.1617981958575575E-3</v>
      </c>
      <c r="O2624" s="71">
        <v>2.1617981958575575E-3</v>
      </c>
      <c r="P2624" s="66" t="s">
        <v>19</v>
      </c>
      <c r="Q2624" s="71">
        <v>1.7919886233333333E-3</v>
      </c>
      <c r="R2624" s="66">
        <v>1</v>
      </c>
      <c r="S2624" s="66">
        <f t="shared" si="270"/>
        <v>1.7919886233333333E-3</v>
      </c>
      <c r="T2624" s="66">
        <f t="shared" si="268"/>
        <v>3.6980957252422423E-4</v>
      </c>
      <c r="U2624" s="71">
        <v>1.81980734214E-2</v>
      </c>
      <c r="V2624" s="71">
        <v>1.81980734214E-2</v>
      </c>
      <c r="W2624" s="71" t="s">
        <v>19</v>
      </c>
      <c r="X2624" s="71">
        <v>1.8355666119999999E-2</v>
      </c>
      <c r="Y2624" s="66">
        <v>1</v>
      </c>
      <c r="Z2624" s="66">
        <f t="shared" si="271"/>
        <v>1.8355666119999999E-2</v>
      </c>
      <c r="AA2624" s="66">
        <f t="shared" si="272"/>
        <v>-1.5759269859999883E-4</v>
      </c>
      <c r="AB2624" s="71">
        <v>9.2308701247999989E-3</v>
      </c>
      <c r="AC2624" s="71">
        <v>9.2308701247999989E-3</v>
      </c>
      <c r="AD2624" s="71"/>
      <c r="AE2624" s="71">
        <v>7.9678641166666675E-3</v>
      </c>
      <c r="AF2624" s="72">
        <v>1</v>
      </c>
      <c r="AG2624" s="66">
        <f t="shared" si="269"/>
        <v>7.9678641166666675E-3</v>
      </c>
      <c r="AH2624" s="66">
        <f t="shared" si="273"/>
        <v>1.2630060081333314E-3</v>
      </c>
      <c r="AI2624" s="67" t="s">
        <v>71</v>
      </c>
      <c r="AJ2624" s="162"/>
      <c r="AK2624" s="162"/>
      <c r="AS2624" s="155"/>
      <c r="AT2624" s="155"/>
      <c r="AU2624" s="155"/>
      <c r="AV2624" s="155"/>
      <c r="AW2624" s="155"/>
      <c r="AX2624" s="155"/>
      <c r="AY2624" s="155"/>
      <c r="AZ2624" s="155"/>
      <c r="BA2624" s="155"/>
    </row>
    <row r="2625" spans="1:95" x14ac:dyDescent="0.25">
      <c r="A2625" s="70" t="s">
        <v>16</v>
      </c>
      <c r="B2625" s="68">
        <v>34041</v>
      </c>
      <c r="C2625" s="68" t="s">
        <v>59</v>
      </c>
      <c r="D2625" s="64" t="s">
        <v>53</v>
      </c>
      <c r="E2625" s="64" t="s">
        <v>139</v>
      </c>
      <c r="F2625" s="64" t="s">
        <v>100</v>
      </c>
      <c r="G2625" s="64" t="s">
        <v>163</v>
      </c>
      <c r="H2625" s="64"/>
      <c r="I2625" s="64">
        <v>2270004056</v>
      </c>
      <c r="J2625" s="65" t="s">
        <v>1</v>
      </c>
      <c r="K2625" s="64" t="s">
        <v>1</v>
      </c>
      <c r="L2625" s="64" t="s">
        <v>19</v>
      </c>
      <c r="M2625" s="71" t="s">
        <v>19</v>
      </c>
      <c r="N2625" s="71">
        <v>4.5598950803811599E-4</v>
      </c>
      <c r="O2625" s="71">
        <v>4.5598950803811599E-4</v>
      </c>
      <c r="P2625" s="66" t="s">
        <v>19</v>
      </c>
      <c r="Q2625" s="71">
        <v>4.4129143666666665E-4</v>
      </c>
      <c r="R2625" s="66">
        <v>1</v>
      </c>
      <c r="S2625" s="66">
        <f t="shared" si="270"/>
        <v>4.4129143666666665E-4</v>
      </c>
      <c r="T2625" s="66">
        <f t="shared" si="268"/>
        <v>1.4698071371449333E-5</v>
      </c>
      <c r="U2625" s="71">
        <v>3.6141574534999999E-3</v>
      </c>
      <c r="V2625" s="71">
        <v>3.6141574534999999E-3</v>
      </c>
      <c r="W2625" s="71" t="s">
        <v>19</v>
      </c>
      <c r="X2625" s="71">
        <v>3.90768895E-3</v>
      </c>
      <c r="Y2625" s="66">
        <v>1</v>
      </c>
      <c r="Z2625" s="66">
        <f t="shared" si="271"/>
        <v>3.90768895E-3</v>
      </c>
      <c r="AA2625" s="66">
        <f t="shared" si="272"/>
        <v>-2.9353149650000005E-4</v>
      </c>
      <c r="AB2625" s="71">
        <v>1.9421718515E-3</v>
      </c>
      <c r="AC2625" s="71">
        <v>1.9421718515E-3</v>
      </c>
      <c r="AD2625" s="71"/>
      <c r="AE2625" s="71">
        <v>2.0197993566666663E-3</v>
      </c>
      <c r="AF2625" s="72">
        <v>1</v>
      </c>
      <c r="AG2625" s="66">
        <f t="shared" si="269"/>
        <v>2.0197993566666663E-3</v>
      </c>
      <c r="AH2625" s="66">
        <f t="shared" si="273"/>
        <v>-7.7627505166666345E-5</v>
      </c>
      <c r="AI2625" s="67" t="s">
        <v>71</v>
      </c>
      <c r="AJ2625" s="162"/>
      <c r="AK2625" s="162"/>
      <c r="AS2625" s="155"/>
      <c r="AT2625" s="155"/>
      <c r="AU2625" s="155"/>
      <c r="AV2625" s="155"/>
      <c r="AW2625" s="155"/>
      <c r="AX2625" s="155"/>
      <c r="AY2625" s="155"/>
      <c r="AZ2625" s="155"/>
      <c r="BA2625" s="155"/>
    </row>
    <row r="2626" spans="1:95" x14ac:dyDescent="0.25">
      <c r="A2626" s="70" t="s">
        <v>16</v>
      </c>
      <c r="B2626" s="64">
        <v>34041</v>
      </c>
      <c r="C2626" s="64" t="s">
        <v>59</v>
      </c>
      <c r="D2626" s="64" t="s">
        <v>53</v>
      </c>
      <c r="E2626" s="64" t="s">
        <v>140</v>
      </c>
      <c r="F2626" s="64" t="s">
        <v>100</v>
      </c>
      <c r="G2626" s="64" t="s">
        <v>163</v>
      </c>
      <c r="H2626" s="64"/>
      <c r="I2626" s="64">
        <v>2270004066</v>
      </c>
      <c r="J2626" s="65" t="s">
        <v>1</v>
      </c>
      <c r="K2626" s="64" t="s">
        <v>1</v>
      </c>
      <c r="L2626" s="64" t="s">
        <v>19</v>
      </c>
      <c r="M2626" s="73" t="s">
        <v>19</v>
      </c>
      <c r="N2626" s="71">
        <v>2.5210373529421901E-3</v>
      </c>
      <c r="O2626" s="71">
        <v>2.5210373529421901E-3</v>
      </c>
      <c r="P2626" s="66" t="s">
        <v>19</v>
      </c>
      <c r="Q2626" s="71">
        <v>2.1557509233333335E-3</v>
      </c>
      <c r="R2626" s="66">
        <v>1</v>
      </c>
      <c r="S2626" s="66">
        <f t="shared" si="270"/>
        <v>2.1557509233333335E-3</v>
      </c>
      <c r="T2626" s="66">
        <f t="shared" si="268"/>
        <v>3.6528642960885656E-4</v>
      </c>
      <c r="U2626" s="71">
        <v>2.7154663235369997E-2</v>
      </c>
      <c r="V2626" s="71">
        <v>2.7154663235369997E-2</v>
      </c>
      <c r="W2626" s="71" t="s">
        <v>19</v>
      </c>
      <c r="X2626" s="71">
        <v>2.2536360513333336E-2</v>
      </c>
      <c r="Y2626" s="66">
        <v>1</v>
      </c>
      <c r="Z2626" s="66">
        <f t="shared" si="271"/>
        <v>2.2536360513333336E-2</v>
      </c>
      <c r="AA2626" s="66">
        <f t="shared" si="272"/>
        <v>4.6183027220366608E-3</v>
      </c>
      <c r="AB2626" s="71">
        <v>1.1010631958149998E-2</v>
      </c>
      <c r="AC2626" s="71">
        <v>1.1010631958149998E-2</v>
      </c>
      <c r="AD2626" s="71"/>
      <c r="AE2626" s="71">
        <v>8.5686230666666679E-3</v>
      </c>
      <c r="AF2626" s="72">
        <v>1</v>
      </c>
      <c r="AG2626" s="66">
        <f t="shared" si="269"/>
        <v>8.5686230666666679E-3</v>
      </c>
      <c r="AH2626" s="66">
        <f t="shared" si="273"/>
        <v>2.4420088914833306E-3</v>
      </c>
      <c r="AI2626" s="67" t="s">
        <v>71</v>
      </c>
      <c r="AJ2626" s="162"/>
      <c r="AK2626" s="162"/>
      <c r="AS2626" s="155"/>
      <c r="AT2626" s="155"/>
      <c r="AU2626" s="155"/>
      <c r="AV2626" s="155"/>
      <c r="AW2626" s="155"/>
      <c r="AX2626" s="155"/>
      <c r="AY2626" s="155"/>
      <c r="AZ2626" s="155"/>
      <c r="BA2626" s="155"/>
    </row>
    <row r="2627" spans="1:95" x14ac:dyDescent="0.25">
      <c r="A2627" s="70" t="s">
        <v>16</v>
      </c>
      <c r="B2627" s="64">
        <v>34041</v>
      </c>
      <c r="C2627" s="64" t="s">
        <v>59</v>
      </c>
      <c r="D2627" s="64" t="s">
        <v>53</v>
      </c>
      <c r="E2627" s="64" t="s">
        <v>105</v>
      </c>
      <c r="F2627" s="64" t="s">
        <v>100</v>
      </c>
      <c r="G2627" s="64" t="s">
        <v>163</v>
      </c>
      <c r="H2627" s="64"/>
      <c r="I2627" s="64">
        <v>2270004071</v>
      </c>
      <c r="J2627" s="65" t="s">
        <v>1</v>
      </c>
      <c r="K2627" s="64" t="s">
        <v>1</v>
      </c>
      <c r="L2627" s="64" t="s">
        <v>19</v>
      </c>
      <c r="M2627" s="71" t="s">
        <v>19</v>
      </c>
      <c r="N2627" s="71">
        <v>2.0240178272893801E-4</v>
      </c>
      <c r="O2627" s="71">
        <v>2.0240178272893801E-4</v>
      </c>
      <c r="P2627" s="66" t="s">
        <v>19</v>
      </c>
      <c r="Q2627" s="71">
        <v>1.6130469666666666E-4</v>
      </c>
      <c r="R2627" s="66">
        <v>1</v>
      </c>
      <c r="S2627" s="66">
        <f t="shared" si="270"/>
        <v>1.6130469666666666E-4</v>
      </c>
      <c r="T2627" s="66">
        <f t="shared" si="268"/>
        <v>4.1097086062271353E-5</v>
      </c>
      <c r="U2627" s="71">
        <v>2.5490369233E-3</v>
      </c>
      <c r="V2627" s="71">
        <v>2.5490369233E-3</v>
      </c>
      <c r="W2627" s="71" t="s">
        <v>19</v>
      </c>
      <c r="X2627" s="71">
        <v>1.8467366866666668E-3</v>
      </c>
      <c r="Y2627" s="66">
        <v>1</v>
      </c>
      <c r="Z2627" s="66">
        <f t="shared" si="271"/>
        <v>1.8467366866666668E-3</v>
      </c>
      <c r="AA2627" s="66">
        <f t="shared" si="272"/>
        <v>7.0230023663333326E-4</v>
      </c>
      <c r="AB2627" s="71">
        <v>1.0324419520000001E-3</v>
      </c>
      <c r="AC2627" s="71">
        <v>1.0324419520000001E-3</v>
      </c>
      <c r="AD2627" s="71"/>
      <c r="AE2627" s="71">
        <v>6.2060052999999996E-4</v>
      </c>
      <c r="AF2627" s="72">
        <v>1</v>
      </c>
      <c r="AG2627" s="66">
        <f t="shared" si="269"/>
        <v>6.2060052999999996E-4</v>
      </c>
      <c r="AH2627" s="66">
        <f t="shared" si="273"/>
        <v>4.1184142200000019E-4</v>
      </c>
      <c r="AI2627" s="67" t="s">
        <v>71</v>
      </c>
      <c r="AJ2627" s="162"/>
      <c r="AK2627" s="162"/>
      <c r="AS2627" s="155"/>
      <c r="AT2627" s="155"/>
      <c r="AU2627" s="155"/>
      <c r="AV2627" s="155"/>
      <c r="AW2627" s="155"/>
      <c r="AX2627" s="155"/>
      <c r="AY2627" s="155"/>
      <c r="AZ2627" s="155"/>
      <c r="BA2627" s="155"/>
    </row>
    <row r="2628" spans="1:95" ht="17.25" customHeight="1" x14ac:dyDescent="0.25">
      <c r="A2628" s="70" t="s">
        <v>16</v>
      </c>
      <c r="B2628" s="64">
        <v>34041</v>
      </c>
      <c r="C2628" s="64" t="s">
        <v>59</v>
      </c>
      <c r="D2628" s="64" t="s">
        <v>53</v>
      </c>
      <c r="E2628" s="64" t="s">
        <v>141</v>
      </c>
      <c r="F2628" s="64" t="s">
        <v>100</v>
      </c>
      <c r="G2628" s="64" t="s">
        <v>163</v>
      </c>
      <c r="H2628" s="64"/>
      <c r="I2628" s="64">
        <v>2270004076</v>
      </c>
      <c r="J2628" s="65" t="s">
        <v>1</v>
      </c>
      <c r="K2628" s="64" t="s">
        <v>1</v>
      </c>
      <c r="L2628" s="64" t="s">
        <v>19</v>
      </c>
      <c r="M2628" s="71" t="s">
        <v>19</v>
      </c>
      <c r="N2628" s="71">
        <v>9.1614310645688996E-6</v>
      </c>
      <c r="O2628" s="71">
        <v>9.1614310645688996E-6</v>
      </c>
      <c r="P2628" s="66" t="s">
        <v>19</v>
      </c>
      <c r="Q2628" s="71">
        <v>7.7161700000000004E-6</v>
      </c>
      <c r="R2628" s="66">
        <v>1</v>
      </c>
      <c r="S2628" s="66">
        <f t="shared" si="270"/>
        <v>7.7161700000000004E-6</v>
      </c>
      <c r="T2628" s="66">
        <f t="shared" si="268"/>
        <v>1.4452610645688993E-6</v>
      </c>
      <c r="U2628" s="71">
        <v>7.329901724E-5</v>
      </c>
      <c r="V2628" s="71">
        <v>7.329901724E-5</v>
      </c>
      <c r="W2628" s="71" t="s">
        <v>19</v>
      </c>
      <c r="X2628" s="71">
        <v>7.1282713333333347E-5</v>
      </c>
      <c r="Y2628" s="66">
        <v>1</v>
      </c>
      <c r="Z2628" s="66">
        <f t="shared" si="271"/>
        <v>7.1282713333333347E-5</v>
      </c>
      <c r="AA2628" s="66">
        <f t="shared" si="272"/>
        <v>2.0163039066666531E-6</v>
      </c>
      <c r="AB2628" s="71">
        <v>4.045032651E-5</v>
      </c>
      <c r="AC2628" s="71">
        <v>4.045032651E-5</v>
      </c>
      <c r="AD2628" s="71"/>
      <c r="AE2628" s="71">
        <v>3.5641356666666673E-5</v>
      </c>
      <c r="AF2628" s="72">
        <v>1</v>
      </c>
      <c r="AG2628" s="66">
        <f t="shared" si="269"/>
        <v>3.5641356666666673E-5</v>
      </c>
      <c r="AH2628" s="66">
        <f t="shared" si="273"/>
        <v>4.808969843333327E-6</v>
      </c>
      <c r="AI2628" s="67" t="s">
        <v>71</v>
      </c>
      <c r="AJ2628" s="162"/>
      <c r="AK2628" s="162"/>
      <c r="AL2628" s="11"/>
      <c r="AM2628" s="11"/>
      <c r="AN2628" s="11"/>
      <c r="AO2628" s="11"/>
      <c r="AP2628" s="11"/>
      <c r="AQ2628" s="11"/>
      <c r="AR2628" s="11"/>
      <c r="AS2628" s="306"/>
      <c r="AT2628" s="306"/>
      <c r="AU2628" s="306"/>
      <c r="AV2628" s="306"/>
      <c r="AW2628" s="306"/>
      <c r="AX2628" s="306"/>
      <c r="AY2628" s="306"/>
      <c r="AZ2628" s="306"/>
      <c r="BA2628" s="306"/>
      <c r="BB2628" s="11"/>
      <c r="BC2628" s="11"/>
      <c r="BD2628" s="11"/>
      <c r="BE2628" s="11"/>
      <c r="BF2628" s="11"/>
      <c r="BG2628" s="11"/>
      <c r="BH2628" s="11"/>
      <c r="BI2628" s="11"/>
      <c r="BJ2628" s="11"/>
      <c r="BM2628" s="11"/>
      <c r="BR2628" s="11"/>
      <c r="BS2628" s="11"/>
      <c r="BT2628" s="11"/>
      <c r="BU2628" s="11"/>
      <c r="BV2628" s="11"/>
      <c r="BW2628" s="11"/>
      <c r="BX2628" s="11"/>
      <c r="BY2628" s="11"/>
      <c r="CG2628" s="11"/>
      <c r="CL2628" s="11"/>
    </row>
    <row r="2629" spans="1:95" x14ac:dyDescent="0.25">
      <c r="A2629" s="70" t="s">
        <v>16</v>
      </c>
      <c r="B2629" s="64">
        <v>34041</v>
      </c>
      <c r="C2629" s="64" t="s">
        <v>59</v>
      </c>
      <c r="D2629" s="64" t="s">
        <v>53</v>
      </c>
      <c r="E2629" s="64" t="s">
        <v>142</v>
      </c>
      <c r="F2629" s="64" t="s">
        <v>107</v>
      </c>
      <c r="G2629" s="64" t="s">
        <v>163</v>
      </c>
      <c r="H2629" s="64"/>
      <c r="I2629" s="64">
        <v>2270005010</v>
      </c>
      <c r="J2629" s="65" t="s">
        <v>1</v>
      </c>
      <c r="K2629" s="64" t="s">
        <v>1</v>
      </c>
      <c r="L2629" s="64" t="s">
        <v>19</v>
      </c>
      <c r="M2629" s="71" t="s">
        <v>19</v>
      </c>
      <c r="N2629" s="71">
        <v>8.047975226849999E-7</v>
      </c>
      <c r="O2629" s="71">
        <v>8.047975226849999E-7</v>
      </c>
      <c r="P2629" s="66" t="s">
        <v>19</v>
      </c>
      <c r="Q2629" s="71">
        <v>1.1023100000000001E-6</v>
      </c>
      <c r="R2629" s="66">
        <v>1</v>
      </c>
      <c r="S2629" s="66">
        <f t="shared" si="270"/>
        <v>1.1023100000000001E-6</v>
      </c>
      <c r="T2629" s="66">
        <f t="shared" si="268"/>
        <v>-2.9751247731500018E-7</v>
      </c>
      <c r="U2629" s="71">
        <v>5.2670266799999999E-6</v>
      </c>
      <c r="V2629" s="71">
        <v>5.2670266799999999E-6</v>
      </c>
      <c r="W2629" s="71" t="s">
        <v>19</v>
      </c>
      <c r="X2629" s="71">
        <v>5.5115500000000006E-6</v>
      </c>
      <c r="Y2629" s="66">
        <v>1</v>
      </c>
      <c r="Z2629" s="66">
        <f t="shared" si="271"/>
        <v>5.5115500000000006E-6</v>
      </c>
      <c r="AA2629" s="66">
        <f t="shared" si="272"/>
        <v>-2.4452332000000068E-7</v>
      </c>
      <c r="AB2629" s="71">
        <v>6.4524895299999996E-6</v>
      </c>
      <c r="AC2629" s="71">
        <v>6.4524895299999996E-6</v>
      </c>
      <c r="AD2629" s="71"/>
      <c r="AE2629" s="71">
        <v>5.5115500000000006E-6</v>
      </c>
      <c r="AF2629" s="72">
        <v>1</v>
      </c>
      <c r="AG2629" s="66">
        <f t="shared" si="269"/>
        <v>5.5115500000000006E-6</v>
      </c>
      <c r="AH2629" s="66">
        <f t="shared" si="273"/>
        <v>9.4093952999999894E-7</v>
      </c>
      <c r="AI2629" s="67" t="s">
        <v>71</v>
      </c>
      <c r="AJ2629" s="162"/>
      <c r="AK2629" s="162"/>
      <c r="AS2629" s="155"/>
      <c r="AT2629" s="155"/>
      <c r="AU2629" s="155"/>
      <c r="AV2629" s="155"/>
      <c r="AW2629" s="155"/>
      <c r="AX2629" s="155"/>
      <c r="AY2629" s="155"/>
      <c r="AZ2629" s="155"/>
      <c r="BA2629" s="155"/>
    </row>
    <row r="2630" spans="1:95" x14ac:dyDescent="0.25">
      <c r="A2630" s="70" t="s">
        <v>16</v>
      </c>
      <c r="B2630" s="64">
        <v>34041</v>
      </c>
      <c r="C2630" s="64" t="s">
        <v>59</v>
      </c>
      <c r="D2630" s="64" t="s">
        <v>53</v>
      </c>
      <c r="E2630" s="64" t="s">
        <v>143</v>
      </c>
      <c r="F2630" s="64" t="s">
        <v>107</v>
      </c>
      <c r="G2630" s="64" t="s">
        <v>163</v>
      </c>
      <c r="H2630" s="64"/>
      <c r="I2630" s="64">
        <v>2270005015</v>
      </c>
      <c r="J2630" s="65" t="s">
        <v>1</v>
      </c>
      <c r="K2630" s="64" t="s">
        <v>1</v>
      </c>
      <c r="L2630" s="64" t="s">
        <v>19</v>
      </c>
      <c r="M2630" s="71" t="s">
        <v>19</v>
      </c>
      <c r="N2630" s="71">
        <v>2.62150968471444E-2</v>
      </c>
      <c r="O2630" s="71">
        <v>2.62150968471444E-2</v>
      </c>
      <c r="P2630" s="66" t="s">
        <v>19</v>
      </c>
      <c r="Q2630" s="71">
        <v>1.9261764939999999E-2</v>
      </c>
      <c r="R2630" s="66">
        <v>1</v>
      </c>
      <c r="S2630" s="66">
        <f t="shared" si="270"/>
        <v>1.9261764939999999E-2</v>
      </c>
      <c r="T2630" s="66">
        <f t="shared" si="268"/>
        <v>6.9533319071444014E-3</v>
      </c>
      <c r="U2630" s="71">
        <v>0.28387115019999998</v>
      </c>
      <c r="V2630" s="71">
        <v>0.28387115019999998</v>
      </c>
      <c r="W2630" s="71" t="s">
        <v>19</v>
      </c>
      <c r="X2630" s="71">
        <v>0.20563593049999998</v>
      </c>
      <c r="Y2630" s="66">
        <v>1</v>
      </c>
      <c r="Z2630" s="66">
        <f t="shared" si="271"/>
        <v>0.20563593049999998</v>
      </c>
      <c r="AA2630" s="66">
        <f t="shared" si="272"/>
        <v>7.8235219699999997E-2</v>
      </c>
      <c r="AB2630" s="71">
        <v>0.14503136110000001</v>
      </c>
      <c r="AC2630" s="71">
        <v>0.14503136110000001</v>
      </c>
      <c r="AD2630" s="71"/>
      <c r="AE2630" s="71">
        <v>9.409685596666667E-2</v>
      </c>
      <c r="AF2630" s="72">
        <v>1</v>
      </c>
      <c r="AG2630" s="66">
        <f t="shared" si="269"/>
        <v>9.409685596666667E-2</v>
      </c>
      <c r="AH2630" s="66">
        <f t="shared" si="273"/>
        <v>5.0934505133333335E-2</v>
      </c>
      <c r="AI2630" s="67" t="s">
        <v>71</v>
      </c>
      <c r="AJ2630" s="162"/>
      <c r="AK2630" s="162"/>
      <c r="AS2630" s="155"/>
      <c r="AT2630" s="155"/>
      <c r="AU2630" s="155"/>
      <c r="AV2630" s="155"/>
      <c r="AW2630" s="155"/>
      <c r="AX2630" s="155"/>
      <c r="AY2630" s="155"/>
      <c r="AZ2630" s="155"/>
      <c r="BA2630" s="155"/>
    </row>
    <row r="2631" spans="1:95" x14ac:dyDescent="0.25">
      <c r="A2631" s="70" t="s">
        <v>16</v>
      </c>
      <c r="B2631" s="64">
        <v>34041</v>
      </c>
      <c r="C2631" s="64" t="s">
        <v>59</v>
      </c>
      <c r="D2631" s="64" t="s">
        <v>53</v>
      </c>
      <c r="E2631" s="64" t="s">
        <v>170</v>
      </c>
      <c r="F2631" s="64" t="s">
        <v>107</v>
      </c>
      <c r="G2631" s="64" t="s">
        <v>163</v>
      </c>
      <c r="H2631" s="64"/>
      <c r="I2631" s="64">
        <v>2270005020</v>
      </c>
      <c r="J2631" s="65" t="s">
        <v>1</v>
      </c>
      <c r="K2631" s="64" t="s">
        <v>1</v>
      </c>
      <c r="L2631" s="64" t="s">
        <v>19</v>
      </c>
      <c r="M2631" s="71" t="s">
        <v>19</v>
      </c>
      <c r="N2631" s="71">
        <v>2.5779036569129996E-3</v>
      </c>
      <c r="O2631" s="71">
        <v>2.5779036569129996E-3</v>
      </c>
      <c r="P2631" s="66" t="s">
        <v>19</v>
      </c>
      <c r="Q2631" s="71">
        <v>2.1164352000000003E-3</v>
      </c>
      <c r="R2631" s="66">
        <v>1</v>
      </c>
      <c r="S2631" s="66">
        <f t="shared" si="270"/>
        <v>2.1164352000000003E-3</v>
      </c>
      <c r="T2631" s="66">
        <f t="shared" si="268"/>
        <v>4.6146845691299922E-4</v>
      </c>
      <c r="U2631" s="71">
        <v>2.986150538E-2</v>
      </c>
      <c r="V2631" s="71">
        <v>2.986150538E-2</v>
      </c>
      <c r="W2631" s="71" t="s">
        <v>19</v>
      </c>
      <c r="X2631" s="71">
        <v>2.2755720203333333E-2</v>
      </c>
      <c r="Y2631" s="66">
        <v>1</v>
      </c>
      <c r="Z2631" s="66">
        <f t="shared" si="271"/>
        <v>2.2755720203333333E-2</v>
      </c>
      <c r="AA2631" s="66">
        <f t="shared" si="272"/>
        <v>7.1057851766666673E-3</v>
      </c>
      <c r="AB2631" s="71">
        <v>1.1813645059999999E-2</v>
      </c>
      <c r="AC2631" s="71">
        <v>1.1813645059999999E-2</v>
      </c>
      <c r="AD2631" s="71"/>
      <c r="AE2631" s="71">
        <v>8.6321896100000003E-3</v>
      </c>
      <c r="AF2631" s="72">
        <v>1</v>
      </c>
      <c r="AG2631" s="66">
        <f t="shared" si="269"/>
        <v>8.6321896100000003E-3</v>
      </c>
      <c r="AH2631" s="66">
        <f t="shared" si="273"/>
        <v>3.1814554499999988E-3</v>
      </c>
      <c r="AI2631" s="67" t="s">
        <v>71</v>
      </c>
      <c r="AJ2631" s="162"/>
      <c r="AK2631" s="162"/>
      <c r="AS2631" s="155"/>
      <c r="AT2631" s="155"/>
      <c r="AU2631" s="155"/>
      <c r="AV2631" s="155"/>
      <c r="AW2631" s="155"/>
      <c r="AX2631" s="155"/>
      <c r="AY2631" s="155"/>
      <c r="AZ2631" s="155"/>
      <c r="BA2631" s="155"/>
    </row>
    <row r="2632" spans="1:95" x14ac:dyDescent="0.25">
      <c r="A2632" s="70" t="s">
        <v>16</v>
      </c>
      <c r="B2632" s="64">
        <v>34041</v>
      </c>
      <c r="C2632" s="64" t="s">
        <v>59</v>
      </c>
      <c r="D2632" s="64" t="s">
        <v>53</v>
      </c>
      <c r="E2632" s="64" t="s">
        <v>144</v>
      </c>
      <c r="F2632" s="64" t="s">
        <v>107</v>
      </c>
      <c r="G2632" s="64" t="s">
        <v>163</v>
      </c>
      <c r="H2632" s="64"/>
      <c r="I2632" s="64">
        <v>2270005025</v>
      </c>
      <c r="J2632" s="65" t="s">
        <v>1</v>
      </c>
      <c r="K2632" s="64" t="s">
        <v>1</v>
      </c>
      <c r="L2632" s="64" t="s">
        <v>19</v>
      </c>
      <c r="M2632" s="71" t="s">
        <v>19</v>
      </c>
      <c r="N2632" s="71">
        <v>2.2290688261764E-5</v>
      </c>
      <c r="O2632" s="71">
        <v>2.2290688261764E-5</v>
      </c>
      <c r="P2632" s="66" t="s">
        <v>19</v>
      </c>
      <c r="Q2632" s="71">
        <v>1.6534650000000003E-5</v>
      </c>
      <c r="R2632" s="66">
        <v>1</v>
      </c>
      <c r="S2632" s="66">
        <f t="shared" si="270"/>
        <v>1.6534650000000003E-5</v>
      </c>
      <c r="T2632" s="66">
        <f t="shared" si="268"/>
        <v>5.7560382617639968E-6</v>
      </c>
      <c r="U2632" s="71">
        <v>1.504308036E-4</v>
      </c>
      <c r="V2632" s="71">
        <v>1.504308036E-4</v>
      </c>
      <c r="W2632" s="71" t="s">
        <v>19</v>
      </c>
      <c r="X2632" s="71">
        <v>1.2933770666666668E-4</v>
      </c>
      <c r="Y2632" s="66">
        <v>1</v>
      </c>
      <c r="Z2632" s="66">
        <f t="shared" si="271"/>
        <v>1.2933770666666668E-4</v>
      </c>
      <c r="AA2632" s="66">
        <f t="shared" si="272"/>
        <v>2.1093096933333318E-5</v>
      </c>
      <c r="AB2632" s="71">
        <v>1.0508105769999999E-4</v>
      </c>
      <c r="AC2632" s="71">
        <v>1.0508105769999999E-4</v>
      </c>
      <c r="AD2632" s="71"/>
      <c r="AE2632" s="71">
        <v>8.267324999999999E-5</v>
      </c>
      <c r="AF2632" s="72">
        <v>1</v>
      </c>
      <c r="AG2632" s="66">
        <f t="shared" si="269"/>
        <v>8.267324999999999E-5</v>
      </c>
      <c r="AH2632" s="66">
        <f t="shared" si="273"/>
        <v>2.24078077E-5</v>
      </c>
      <c r="AI2632" s="67" t="s">
        <v>71</v>
      </c>
      <c r="AJ2632" s="162"/>
      <c r="AK2632" s="162"/>
      <c r="AS2632" s="155"/>
      <c r="AT2632" s="155"/>
      <c r="AU2632" s="155"/>
      <c r="AV2632" s="155"/>
      <c r="AW2632" s="155"/>
      <c r="AX2632" s="155"/>
      <c r="AY2632" s="155"/>
      <c r="AZ2632" s="155"/>
      <c r="BA2632" s="155"/>
    </row>
    <row r="2633" spans="1:95" x14ac:dyDescent="0.25">
      <c r="A2633" s="70" t="s">
        <v>16</v>
      </c>
      <c r="B2633" s="64">
        <v>34041</v>
      </c>
      <c r="C2633" s="64" t="s">
        <v>59</v>
      </c>
      <c r="D2633" s="64" t="s">
        <v>53</v>
      </c>
      <c r="E2633" s="64" t="s">
        <v>145</v>
      </c>
      <c r="F2633" s="64" t="s">
        <v>107</v>
      </c>
      <c r="G2633" s="64" t="s">
        <v>163</v>
      </c>
      <c r="H2633" s="64"/>
      <c r="I2633" s="64">
        <v>2270005030</v>
      </c>
      <c r="J2633" s="65" t="s">
        <v>1</v>
      </c>
      <c r="K2633" s="64" t="s">
        <v>1</v>
      </c>
      <c r="L2633" s="64" t="s">
        <v>19</v>
      </c>
      <c r="M2633" s="71" t="s">
        <v>19</v>
      </c>
      <c r="N2633" s="71">
        <v>3.4615872221580001E-6</v>
      </c>
      <c r="O2633" s="71">
        <v>3.4615872221580001E-6</v>
      </c>
      <c r="P2633" s="66" t="s">
        <v>19</v>
      </c>
      <c r="Q2633" s="71">
        <v>2.2046200000000002E-6</v>
      </c>
      <c r="R2633" s="66">
        <v>1</v>
      </c>
      <c r="S2633" s="66">
        <f t="shared" si="270"/>
        <v>2.2046200000000002E-6</v>
      </c>
      <c r="T2633" s="66">
        <f t="shared" ref="T2633:T2672" si="274">O2633-S2633</f>
        <v>1.2569672221579999E-6</v>
      </c>
      <c r="U2633" s="71">
        <v>2.6368416E-5</v>
      </c>
      <c r="V2633" s="71">
        <v>2.6368416E-5</v>
      </c>
      <c r="W2633" s="71" t="s">
        <v>19</v>
      </c>
      <c r="X2633" s="71">
        <v>2.0209016666666669E-5</v>
      </c>
      <c r="Y2633" s="66">
        <v>1</v>
      </c>
      <c r="Z2633" s="66">
        <f t="shared" si="271"/>
        <v>2.0209016666666669E-5</v>
      </c>
      <c r="AA2633" s="66">
        <f t="shared" si="272"/>
        <v>6.159399333333331E-6</v>
      </c>
      <c r="AB2633" s="71">
        <v>2.2624527000000001E-5</v>
      </c>
      <c r="AC2633" s="71">
        <v>2.2624527000000001E-5</v>
      </c>
      <c r="AD2633" s="71"/>
      <c r="AE2633" s="71">
        <v>1.6902086666666667E-5</v>
      </c>
      <c r="AF2633" s="72">
        <v>1</v>
      </c>
      <c r="AG2633" s="66">
        <f t="shared" ref="AG2633:AG2672" si="275">AF2633*AE2633</f>
        <v>1.6902086666666667E-5</v>
      </c>
      <c r="AH2633" s="66">
        <f t="shared" si="273"/>
        <v>5.7224403333333339E-6</v>
      </c>
      <c r="AI2633" s="67" t="s">
        <v>71</v>
      </c>
      <c r="AJ2633" s="162"/>
      <c r="AK2633" s="162"/>
      <c r="AS2633" s="155"/>
      <c r="AT2633" s="155"/>
      <c r="AU2633" s="155"/>
      <c r="AV2633" s="155"/>
      <c r="AW2633" s="155"/>
      <c r="AX2633" s="155"/>
      <c r="AY2633" s="155"/>
      <c r="AZ2633" s="155"/>
      <c r="BA2633" s="155"/>
    </row>
    <row r="2634" spans="1:95" x14ac:dyDescent="0.25">
      <c r="A2634" s="70" t="s">
        <v>16</v>
      </c>
      <c r="B2634" s="64">
        <v>34041</v>
      </c>
      <c r="C2634" s="64" t="s">
        <v>59</v>
      </c>
      <c r="D2634" s="64" t="s">
        <v>53</v>
      </c>
      <c r="E2634" s="64" t="s">
        <v>106</v>
      </c>
      <c r="F2634" s="64" t="s">
        <v>107</v>
      </c>
      <c r="G2634" s="64" t="s">
        <v>163</v>
      </c>
      <c r="H2634" s="64"/>
      <c r="I2634" s="64">
        <v>2270005035</v>
      </c>
      <c r="J2634" s="65" t="s">
        <v>1</v>
      </c>
      <c r="K2634" s="64" t="s">
        <v>1</v>
      </c>
      <c r="L2634" s="64" t="s">
        <v>19</v>
      </c>
      <c r="M2634" s="71" t="s">
        <v>19</v>
      </c>
      <c r="N2634" s="71">
        <v>2.9325515393900696E-4</v>
      </c>
      <c r="O2634" s="71">
        <v>2.9325515393900696E-4</v>
      </c>
      <c r="P2634" s="71" t="s">
        <v>19</v>
      </c>
      <c r="Q2634" s="71">
        <v>2.1384814E-4</v>
      </c>
      <c r="R2634" s="66">
        <v>1</v>
      </c>
      <c r="S2634" s="66">
        <f t="shared" si="270"/>
        <v>2.1384814E-4</v>
      </c>
      <c r="T2634" s="66">
        <f t="shared" si="274"/>
        <v>7.9407013939006966E-5</v>
      </c>
      <c r="U2634" s="71">
        <v>2.3379085109999998E-3</v>
      </c>
      <c r="V2634" s="71">
        <v>2.3379085109999998E-3</v>
      </c>
      <c r="W2634" s="71" t="s">
        <v>19</v>
      </c>
      <c r="X2634" s="71">
        <v>1.8456343766666665E-3</v>
      </c>
      <c r="Y2634" s="66">
        <v>1</v>
      </c>
      <c r="Z2634" s="66">
        <f t="shared" si="271"/>
        <v>1.8456343766666665E-3</v>
      </c>
      <c r="AA2634" s="66">
        <f t="shared" si="272"/>
        <v>4.9227413433333331E-4</v>
      </c>
      <c r="AB2634" s="71">
        <v>1.1915555481E-3</v>
      </c>
      <c r="AC2634" s="71">
        <v>1.1915555481E-3</v>
      </c>
      <c r="AD2634" s="71"/>
      <c r="AE2634" s="71">
        <v>8.517181933333334E-4</v>
      </c>
      <c r="AF2634" s="72">
        <v>1</v>
      </c>
      <c r="AG2634" s="66">
        <f t="shared" si="275"/>
        <v>8.517181933333334E-4</v>
      </c>
      <c r="AH2634" s="66">
        <f t="shared" si="273"/>
        <v>3.3983735476666662E-4</v>
      </c>
      <c r="AI2634" s="67" t="s">
        <v>71</v>
      </c>
      <c r="AJ2634" s="162"/>
      <c r="AK2634" s="162"/>
      <c r="AS2634" s="155"/>
      <c r="AT2634" s="155"/>
      <c r="AU2634" s="155"/>
      <c r="AV2634" s="155"/>
      <c r="AW2634" s="155"/>
      <c r="AX2634" s="155"/>
      <c r="AY2634" s="155"/>
      <c r="AZ2634" s="155"/>
      <c r="BA2634" s="155"/>
    </row>
    <row r="2635" spans="1:95" x14ac:dyDescent="0.25">
      <c r="A2635" s="70" t="s">
        <v>16</v>
      </c>
      <c r="B2635" s="64">
        <v>34041</v>
      </c>
      <c r="C2635" s="64" t="s">
        <v>59</v>
      </c>
      <c r="D2635" s="64" t="s">
        <v>53</v>
      </c>
      <c r="E2635" s="64" t="s">
        <v>147</v>
      </c>
      <c r="F2635" s="64" t="s">
        <v>107</v>
      </c>
      <c r="G2635" s="64" t="s">
        <v>163</v>
      </c>
      <c r="H2635" s="64"/>
      <c r="I2635" s="64">
        <v>2270005045</v>
      </c>
      <c r="J2635" s="65" t="s">
        <v>1</v>
      </c>
      <c r="K2635" s="64" t="s">
        <v>1</v>
      </c>
      <c r="L2635" s="64" t="s">
        <v>19</v>
      </c>
      <c r="M2635" s="71" t="s">
        <v>19</v>
      </c>
      <c r="N2635" s="71">
        <v>2.4903095424889493E-4</v>
      </c>
      <c r="O2635" s="71">
        <v>2.4903095424889493E-4</v>
      </c>
      <c r="P2635" s="71" t="s">
        <v>19</v>
      </c>
      <c r="Q2635" s="71">
        <v>2.0392735E-4</v>
      </c>
      <c r="R2635" s="66">
        <v>1</v>
      </c>
      <c r="S2635" s="66">
        <f t="shared" si="270"/>
        <v>2.0392735E-4</v>
      </c>
      <c r="T2635" s="66">
        <f t="shared" si="274"/>
        <v>4.510360424889493E-5</v>
      </c>
      <c r="U2635" s="71">
        <v>2.2066398009999997E-3</v>
      </c>
      <c r="V2635" s="71">
        <v>2.2066398009999997E-3</v>
      </c>
      <c r="W2635" s="71" t="s">
        <v>19</v>
      </c>
      <c r="X2635" s="71">
        <v>1.7600216333333333E-3</v>
      </c>
      <c r="Y2635" s="66">
        <v>1</v>
      </c>
      <c r="Z2635" s="66">
        <f t="shared" si="271"/>
        <v>1.7600216333333333E-3</v>
      </c>
      <c r="AA2635" s="66">
        <f t="shared" si="272"/>
        <v>4.4661816766666633E-4</v>
      </c>
      <c r="AB2635" s="71">
        <v>1.438692251E-3</v>
      </c>
      <c r="AC2635" s="71">
        <v>1.438692251E-3</v>
      </c>
      <c r="AD2635" s="71"/>
      <c r="AE2635" s="71">
        <v>1.1757973333333333E-3</v>
      </c>
      <c r="AF2635" s="72">
        <v>1</v>
      </c>
      <c r="AG2635" s="66">
        <f t="shared" si="275"/>
        <v>1.1757973333333333E-3</v>
      </c>
      <c r="AH2635" s="66">
        <f t="shared" si="273"/>
        <v>2.6289491766666668E-4</v>
      </c>
      <c r="AI2635" s="67" t="s">
        <v>71</v>
      </c>
      <c r="AJ2635" s="162"/>
      <c r="AK2635" s="162"/>
      <c r="AS2635" s="155"/>
      <c r="AT2635" s="155"/>
      <c r="AU2635" s="155"/>
      <c r="AV2635" s="155"/>
      <c r="AW2635" s="155"/>
      <c r="AX2635" s="155"/>
      <c r="AY2635" s="155"/>
      <c r="AZ2635" s="155"/>
      <c r="BA2635" s="155"/>
    </row>
    <row r="2636" spans="1:95" x14ac:dyDescent="0.25">
      <c r="A2636" s="70" t="s">
        <v>16</v>
      </c>
      <c r="B2636" s="64">
        <v>34041</v>
      </c>
      <c r="C2636" s="64" t="s">
        <v>59</v>
      </c>
      <c r="D2636" s="64" t="s">
        <v>53</v>
      </c>
      <c r="E2636" s="64" t="s">
        <v>148</v>
      </c>
      <c r="F2636" s="64" t="s">
        <v>107</v>
      </c>
      <c r="G2636" s="64" t="s">
        <v>163</v>
      </c>
      <c r="H2636" s="64"/>
      <c r="I2636" s="64">
        <v>2270005055</v>
      </c>
      <c r="J2636" s="65" t="s">
        <v>1</v>
      </c>
      <c r="K2636" s="64" t="s">
        <v>1</v>
      </c>
      <c r="L2636" s="64" t="s">
        <v>19</v>
      </c>
      <c r="M2636" s="71" t="s">
        <v>19</v>
      </c>
      <c r="N2636" s="71">
        <v>6.0115221465511679E-4</v>
      </c>
      <c r="O2636" s="71">
        <v>6.0115221465511679E-4</v>
      </c>
      <c r="P2636" s="71" t="s">
        <v>19</v>
      </c>
      <c r="Q2636" s="71">
        <v>4.4018912666666669E-4</v>
      </c>
      <c r="R2636" s="66">
        <v>1</v>
      </c>
      <c r="S2636" s="66">
        <f t="shared" si="270"/>
        <v>4.4018912666666669E-4</v>
      </c>
      <c r="T2636" s="66">
        <f t="shared" si="274"/>
        <v>1.609630879884501E-4</v>
      </c>
      <c r="U2636" s="71">
        <v>6.0074750406999998E-3</v>
      </c>
      <c r="V2636" s="71">
        <v>6.0074750406999998E-3</v>
      </c>
      <c r="W2636" s="71" t="s">
        <v>19</v>
      </c>
      <c r="X2636" s="71">
        <v>4.4180584800000006E-3</v>
      </c>
      <c r="Y2636" s="66">
        <v>1</v>
      </c>
      <c r="Z2636" s="66">
        <f t="shared" si="271"/>
        <v>4.4180584800000006E-3</v>
      </c>
      <c r="AA2636" s="66">
        <f t="shared" si="272"/>
        <v>1.5894165606999992E-3</v>
      </c>
      <c r="AB2636" s="71">
        <v>3.0373771248000002E-3</v>
      </c>
      <c r="AC2636" s="71">
        <v>3.0373771248000002E-3</v>
      </c>
      <c r="AD2636" s="71"/>
      <c r="AE2636" s="71">
        <v>1.9973857200000001E-3</v>
      </c>
      <c r="AF2636" s="72">
        <v>1</v>
      </c>
      <c r="AG2636" s="66">
        <f t="shared" si="275"/>
        <v>1.9973857200000001E-3</v>
      </c>
      <c r="AH2636" s="66">
        <f t="shared" si="273"/>
        <v>1.0399914048E-3</v>
      </c>
      <c r="AI2636" s="67" t="s">
        <v>71</v>
      </c>
      <c r="AJ2636" s="162"/>
      <c r="AK2636" s="162"/>
      <c r="AS2636" s="155"/>
      <c r="AT2636" s="155"/>
      <c r="AU2636" s="155"/>
      <c r="AV2636" s="155"/>
      <c r="AW2636" s="155"/>
      <c r="AX2636" s="155"/>
      <c r="AY2636" s="155"/>
      <c r="AZ2636" s="155"/>
      <c r="BA2636" s="155"/>
    </row>
    <row r="2637" spans="1:95" x14ac:dyDescent="0.25">
      <c r="A2637" s="70" t="s">
        <v>16</v>
      </c>
      <c r="B2637" s="64">
        <v>34041</v>
      </c>
      <c r="C2637" s="64" t="s">
        <v>59</v>
      </c>
      <c r="D2637" s="64" t="s">
        <v>53</v>
      </c>
      <c r="E2637" s="64" t="s">
        <v>149</v>
      </c>
      <c r="F2637" s="64" t="s">
        <v>107</v>
      </c>
      <c r="G2637" s="64" t="s">
        <v>163</v>
      </c>
      <c r="H2637" s="64"/>
      <c r="I2637" s="64">
        <v>2270005060</v>
      </c>
      <c r="J2637" s="65" t="s">
        <v>1</v>
      </c>
      <c r="K2637" s="64" t="s">
        <v>1</v>
      </c>
      <c r="L2637" s="64" t="s">
        <v>19</v>
      </c>
      <c r="M2637" s="71" t="s">
        <v>19</v>
      </c>
      <c r="N2637" s="71">
        <v>3.4673268454074894E-4</v>
      </c>
      <c r="O2637" s="71">
        <v>3.4673268454074894E-4</v>
      </c>
      <c r="P2637" s="71" t="s">
        <v>19</v>
      </c>
      <c r="Q2637" s="71">
        <v>2.4728487666666668E-4</v>
      </c>
      <c r="R2637" s="66">
        <v>1</v>
      </c>
      <c r="S2637" s="66">
        <f t="shared" si="270"/>
        <v>2.4728487666666668E-4</v>
      </c>
      <c r="T2637" s="66">
        <f t="shared" si="274"/>
        <v>9.9447807874082259E-5</v>
      </c>
      <c r="U2637" s="71">
        <v>3.7865982799999997E-3</v>
      </c>
      <c r="V2637" s="71">
        <v>3.7865982799999997E-3</v>
      </c>
      <c r="W2637" s="71" t="s">
        <v>19</v>
      </c>
      <c r="X2637" s="71">
        <v>2.4842393033333333E-3</v>
      </c>
      <c r="Y2637" s="66">
        <v>1</v>
      </c>
      <c r="Z2637" s="66">
        <f t="shared" si="271"/>
        <v>2.4842393033333333E-3</v>
      </c>
      <c r="AA2637" s="66">
        <f t="shared" si="272"/>
        <v>1.3023589766666664E-3</v>
      </c>
      <c r="AB2637" s="71">
        <v>1.5078118400000001E-3</v>
      </c>
      <c r="AC2637" s="71">
        <v>1.5078118400000001E-3</v>
      </c>
      <c r="AD2637" s="71"/>
      <c r="AE2637" s="71">
        <v>9.9979516999999991E-4</v>
      </c>
      <c r="AF2637" s="72">
        <v>1</v>
      </c>
      <c r="AG2637" s="66">
        <f t="shared" si="275"/>
        <v>9.9979516999999991E-4</v>
      </c>
      <c r="AH2637" s="66">
        <f t="shared" si="273"/>
        <v>5.0801667000000016E-4</v>
      </c>
      <c r="AI2637" s="67" t="s">
        <v>71</v>
      </c>
      <c r="AJ2637" s="162"/>
      <c r="AK2637" s="162"/>
      <c r="AS2637" s="155"/>
      <c r="AT2637" s="155"/>
      <c r="AU2637" s="155"/>
      <c r="AV2637" s="155"/>
      <c r="AW2637" s="155"/>
      <c r="AX2637" s="155"/>
      <c r="AY2637" s="155"/>
      <c r="AZ2637" s="155"/>
      <c r="BA2637" s="155"/>
    </row>
    <row r="2638" spans="1:95" x14ac:dyDescent="0.25">
      <c r="A2638" s="70" t="s">
        <v>16</v>
      </c>
      <c r="B2638" s="64">
        <v>34041</v>
      </c>
      <c r="C2638" s="64" t="s">
        <v>59</v>
      </c>
      <c r="D2638" s="64" t="s">
        <v>53</v>
      </c>
      <c r="E2638" s="64" t="s">
        <v>108</v>
      </c>
      <c r="F2638" s="64" t="s">
        <v>109</v>
      </c>
      <c r="G2638" s="64" t="s">
        <v>163</v>
      </c>
      <c r="H2638" s="64"/>
      <c r="I2638" s="64">
        <v>2270006005</v>
      </c>
      <c r="J2638" s="65" t="s">
        <v>1</v>
      </c>
      <c r="K2638" s="64" t="s">
        <v>1</v>
      </c>
      <c r="L2638" s="64" t="s">
        <v>19</v>
      </c>
      <c r="M2638" s="71" t="s">
        <v>19</v>
      </c>
      <c r="N2638" s="71">
        <v>3.8398744209852003E-3</v>
      </c>
      <c r="O2638" s="71">
        <v>3.8398744209852003E-3</v>
      </c>
      <c r="P2638" s="71" t="s">
        <v>19</v>
      </c>
      <c r="Q2638" s="71">
        <v>3.0071016800000002E-3</v>
      </c>
      <c r="R2638" s="66">
        <v>1</v>
      </c>
      <c r="S2638" s="66">
        <f t="shared" si="270"/>
        <v>3.0071016800000002E-3</v>
      </c>
      <c r="T2638" s="66">
        <f t="shared" si="274"/>
        <v>8.3277274098520013E-4</v>
      </c>
      <c r="U2638" s="71">
        <v>3.2408111960000006E-2</v>
      </c>
      <c r="V2638" s="71">
        <v>3.2408111960000006E-2</v>
      </c>
      <c r="W2638" s="71" t="s">
        <v>19</v>
      </c>
      <c r="X2638" s="71">
        <v>2.8252940173333338E-2</v>
      </c>
      <c r="Y2638" s="66">
        <v>1</v>
      </c>
      <c r="Z2638" s="66">
        <f t="shared" si="271"/>
        <v>2.8252940173333338E-2</v>
      </c>
      <c r="AA2638" s="66">
        <f t="shared" si="272"/>
        <v>4.1551717866666685E-3</v>
      </c>
      <c r="AB2638" s="71">
        <v>1.5594067750000001E-2</v>
      </c>
      <c r="AC2638" s="71">
        <v>1.5594067750000001E-2</v>
      </c>
      <c r="AD2638" s="71"/>
      <c r="AE2638" s="71">
        <v>1.225658489E-2</v>
      </c>
      <c r="AF2638" s="72">
        <v>1</v>
      </c>
      <c r="AG2638" s="66">
        <f t="shared" si="275"/>
        <v>1.225658489E-2</v>
      </c>
      <c r="AH2638" s="66">
        <f t="shared" si="273"/>
        <v>3.337482860000001E-3</v>
      </c>
      <c r="AI2638" s="67" t="s">
        <v>71</v>
      </c>
      <c r="AJ2638" s="164">
        <f>SUM(U2451:U2653)</f>
        <v>1.3707614794189598</v>
      </c>
      <c r="AK2638" s="164"/>
      <c r="AL2638" s="164"/>
      <c r="AM2638" s="164"/>
      <c r="AN2638" s="164"/>
      <c r="AO2638" s="164"/>
      <c r="AP2638" s="164"/>
      <c r="AQ2638" s="164"/>
      <c r="AS2638" s="155"/>
      <c r="AT2638" s="155"/>
      <c r="AU2638" s="155"/>
      <c r="AV2638" s="155"/>
      <c r="AW2638" s="155"/>
      <c r="AX2638" s="155"/>
      <c r="AY2638" s="155"/>
      <c r="AZ2638" s="155"/>
      <c r="BA2638" s="155"/>
      <c r="CQ2638" s="11"/>
    </row>
    <row r="2639" spans="1:95" x14ac:dyDescent="0.25">
      <c r="A2639" s="70" t="s">
        <v>16</v>
      </c>
      <c r="B2639" s="64">
        <v>34041</v>
      </c>
      <c r="C2639" s="64" t="s">
        <v>59</v>
      </c>
      <c r="D2639" s="64" t="s">
        <v>53</v>
      </c>
      <c r="E2639" s="64" t="s">
        <v>110</v>
      </c>
      <c r="F2639" s="64" t="s">
        <v>109</v>
      </c>
      <c r="G2639" s="64" t="s">
        <v>163</v>
      </c>
      <c r="H2639" s="64"/>
      <c r="I2639" s="64">
        <v>2270006010</v>
      </c>
      <c r="J2639" s="65" t="s">
        <v>1</v>
      </c>
      <c r="K2639" s="64" t="s">
        <v>1</v>
      </c>
      <c r="L2639" s="64" t="s">
        <v>19</v>
      </c>
      <c r="M2639" s="71" t="s">
        <v>19</v>
      </c>
      <c r="N2639" s="71">
        <v>8.6416259362132985E-4</v>
      </c>
      <c r="O2639" s="71">
        <v>8.6416259362132985E-4</v>
      </c>
      <c r="P2639" s="71" t="s">
        <v>19</v>
      </c>
      <c r="Q2639" s="71">
        <v>7.0805045666666672E-4</v>
      </c>
      <c r="R2639" s="66">
        <v>1</v>
      </c>
      <c r="S2639" s="66">
        <f t="shared" si="270"/>
        <v>7.0805045666666672E-4</v>
      </c>
      <c r="T2639" s="66">
        <f t="shared" si="274"/>
        <v>1.5611213695466313E-4</v>
      </c>
      <c r="U2639" s="71">
        <v>7.6470578571000009E-3</v>
      </c>
      <c r="V2639" s="71">
        <v>7.6470578571000009E-3</v>
      </c>
      <c r="W2639" s="71" t="s">
        <v>19</v>
      </c>
      <c r="X2639" s="71">
        <v>6.6050415200000004E-3</v>
      </c>
      <c r="Y2639" s="66">
        <v>1</v>
      </c>
      <c r="Z2639" s="66">
        <f t="shared" si="271"/>
        <v>6.6050415200000004E-3</v>
      </c>
      <c r="AA2639" s="66">
        <f t="shared" si="272"/>
        <v>1.0420163371000005E-3</v>
      </c>
      <c r="AB2639" s="71">
        <v>3.7283144262969994E-3</v>
      </c>
      <c r="AC2639" s="71">
        <v>3.7283144262969994E-3</v>
      </c>
      <c r="AD2639" s="71"/>
      <c r="AE2639" s="71">
        <v>3.0269432600000001E-3</v>
      </c>
      <c r="AF2639" s="72">
        <v>1</v>
      </c>
      <c r="AG2639" s="66">
        <f t="shared" si="275"/>
        <v>3.0269432600000001E-3</v>
      </c>
      <c r="AH2639" s="66">
        <f t="shared" si="273"/>
        <v>7.0137116629699929E-4</v>
      </c>
      <c r="AI2639" s="67" t="s">
        <v>71</v>
      </c>
      <c r="AJ2639" s="162"/>
      <c r="AK2639" s="162"/>
      <c r="AL2639" s="162"/>
      <c r="AM2639" s="23"/>
      <c r="AN2639" s="159"/>
      <c r="AO2639" s="160"/>
      <c r="AP2639" s="155"/>
      <c r="AQ2639" s="155"/>
      <c r="AR2639" s="155"/>
      <c r="AS2639" s="155"/>
      <c r="AT2639" s="155"/>
      <c r="AU2639" s="155"/>
      <c r="AV2639" s="155"/>
      <c r="AW2639" s="155"/>
      <c r="AX2639" s="155"/>
      <c r="AY2639" s="155"/>
      <c r="AZ2639" s="155"/>
      <c r="BA2639" s="155"/>
      <c r="BB2639" s="154"/>
      <c r="BC2639" s="154"/>
      <c r="BD2639" s="154"/>
      <c r="BE2639" s="154"/>
      <c r="BF2639" s="154"/>
    </row>
    <row r="2640" spans="1:95" x14ac:dyDescent="0.25">
      <c r="A2640" s="70" t="s">
        <v>16</v>
      </c>
      <c r="B2640" s="64">
        <v>34041</v>
      </c>
      <c r="C2640" s="64" t="s">
        <v>59</v>
      </c>
      <c r="D2640" s="64" t="s">
        <v>53</v>
      </c>
      <c r="E2640" s="64" t="s">
        <v>111</v>
      </c>
      <c r="F2640" s="64" t="s">
        <v>109</v>
      </c>
      <c r="G2640" s="64" t="s">
        <v>163</v>
      </c>
      <c r="H2640" s="64"/>
      <c r="I2640" s="64">
        <v>2270006015</v>
      </c>
      <c r="J2640" s="65" t="s">
        <v>1</v>
      </c>
      <c r="K2640" s="64" t="s">
        <v>1</v>
      </c>
      <c r="L2640" s="64" t="s">
        <v>19</v>
      </c>
      <c r="M2640" s="71" t="s">
        <v>19</v>
      </c>
      <c r="N2640" s="71">
        <v>1.5706593093856272E-3</v>
      </c>
      <c r="O2640" s="71">
        <v>1.5706593093856272E-3</v>
      </c>
      <c r="P2640" s="71" t="s">
        <v>19</v>
      </c>
      <c r="Q2640" s="71">
        <v>1.1478721466666667E-3</v>
      </c>
      <c r="R2640" s="66">
        <v>1</v>
      </c>
      <c r="S2640" s="66">
        <f t="shared" si="270"/>
        <v>1.1478721466666667E-3</v>
      </c>
      <c r="T2640" s="66">
        <f t="shared" si="274"/>
        <v>4.2278716271896047E-4</v>
      </c>
      <c r="U2640" s="71">
        <v>1.7554909696999996E-2</v>
      </c>
      <c r="V2640" s="71">
        <v>1.7554909696999996E-2</v>
      </c>
      <c r="W2640" s="71" t="s">
        <v>19</v>
      </c>
      <c r="X2640" s="71">
        <v>1.2548697040000001E-2</v>
      </c>
      <c r="Y2640" s="66">
        <v>1</v>
      </c>
      <c r="Z2640" s="66">
        <f t="shared" si="271"/>
        <v>1.2548697040000001E-2</v>
      </c>
      <c r="AA2640" s="66">
        <f t="shared" si="272"/>
        <v>5.0062126569999955E-3</v>
      </c>
      <c r="AB2640" s="71">
        <v>8.2158317364999997E-3</v>
      </c>
      <c r="AC2640" s="71">
        <v>8.2158317364999997E-3</v>
      </c>
      <c r="AD2640" s="71"/>
      <c r="AE2640" s="71">
        <v>5.6052463499999998E-3</v>
      </c>
      <c r="AF2640" s="72">
        <v>1</v>
      </c>
      <c r="AG2640" s="66">
        <f t="shared" si="275"/>
        <v>5.6052463499999998E-3</v>
      </c>
      <c r="AH2640" s="66">
        <f t="shared" si="273"/>
        <v>2.6105853864999999E-3</v>
      </c>
      <c r="AI2640" s="67" t="s">
        <v>71</v>
      </c>
      <c r="AJ2640" s="163"/>
      <c r="AK2640" s="163"/>
      <c r="AL2640" s="162"/>
      <c r="AM2640" s="23"/>
      <c r="AN2640" s="159"/>
      <c r="AO2640" s="160"/>
      <c r="AP2640" s="155"/>
      <c r="AQ2640" s="155"/>
      <c r="AR2640" s="155"/>
      <c r="AS2640" s="155"/>
      <c r="AT2640" s="155"/>
      <c r="AU2640" s="155"/>
      <c r="AV2640" s="155"/>
      <c r="AW2640" s="155"/>
      <c r="AX2640" s="155"/>
      <c r="AY2640" s="155"/>
      <c r="AZ2640" s="155"/>
      <c r="BA2640" s="155"/>
      <c r="BB2640" s="154"/>
      <c r="BC2640" s="154"/>
      <c r="BD2640" s="154"/>
      <c r="BE2640" s="154"/>
      <c r="BF2640" s="154"/>
    </row>
    <row r="2641" spans="1:58" x14ac:dyDescent="0.25">
      <c r="A2641" s="70" t="s">
        <v>16</v>
      </c>
      <c r="B2641" s="64">
        <v>34041</v>
      </c>
      <c r="C2641" s="64" t="s">
        <v>59</v>
      </c>
      <c r="D2641" s="64" t="s">
        <v>53</v>
      </c>
      <c r="E2641" s="64" t="s">
        <v>150</v>
      </c>
      <c r="F2641" s="64" t="s">
        <v>109</v>
      </c>
      <c r="G2641" s="64" t="s">
        <v>163</v>
      </c>
      <c r="H2641" s="64"/>
      <c r="I2641" s="64">
        <v>2270006025</v>
      </c>
      <c r="J2641" s="65" t="s">
        <v>1</v>
      </c>
      <c r="K2641" s="64" t="s">
        <v>1</v>
      </c>
      <c r="L2641" s="64" t="s">
        <v>19</v>
      </c>
      <c r="M2641" s="71" t="s">
        <v>19</v>
      </c>
      <c r="N2641" s="71">
        <v>2.7469967010086247E-3</v>
      </c>
      <c r="O2641" s="71">
        <v>2.7469967010086247E-3</v>
      </c>
      <c r="P2641" s="71" t="s">
        <v>19</v>
      </c>
      <c r="Q2641" s="71">
        <v>1.8493087433333333E-3</v>
      </c>
      <c r="R2641" s="66">
        <v>1</v>
      </c>
      <c r="S2641" s="66">
        <f t="shared" si="270"/>
        <v>1.8493087433333333E-3</v>
      </c>
      <c r="T2641" s="66">
        <f t="shared" si="274"/>
        <v>8.9768795767529138E-4</v>
      </c>
      <c r="U2641" s="71">
        <v>9.7499678143999988E-3</v>
      </c>
      <c r="V2641" s="71">
        <v>9.7499678143999988E-3</v>
      </c>
      <c r="W2641" s="71" t="s">
        <v>19</v>
      </c>
      <c r="X2641" s="71">
        <v>8.9364271700000022E-3</v>
      </c>
      <c r="Y2641" s="66">
        <v>1</v>
      </c>
      <c r="Z2641" s="66">
        <f t="shared" si="271"/>
        <v>8.9364271700000022E-3</v>
      </c>
      <c r="AA2641" s="66">
        <f t="shared" si="272"/>
        <v>8.1354064439999665E-4</v>
      </c>
      <c r="AB2641" s="71">
        <v>1.1735459481800001E-2</v>
      </c>
      <c r="AC2641" s="71">
        <v>1.1735459481800001E-2</v>
      </c>
      <c r="AD2641" s="71"/>
      <c r="AE2641" s="71">
        <v>8.4984426633333329E-3</v>
      </c>
      <c r="AF2641" s="72">
        <v>1</v>
      </c>
      <c r="AG2641" s="66">
        <f t="shared" si="275"/>
        <v>8.4984426633333329E-3</v>
      </c>
      <c r="AH2641" s="66">
        <f t="shared" si="273"/>
        <v>3.2370168184666682E-3</v>
      </c>
      <c r="AI2641" s="67" t="s">
        <v>71</v>
      </c>
      <c r="AJ2641" s="46"/>
      <c r="AK2641" s="46"/>
      <c r="AL2641" s="162"/>
      <c r="AM2641" s="23"/>
      <c r="AN2641" s="159"/>
      <c r="AO2641" s="160"/>
      <c r="AP2641" s="155"/>
      <c r="AQ2641" s="155"/>
      <c r="AR2641" s="155"/>
      <c r="AS2641" s="155"/>
      <c r="AT2641" s="155"/>
      <c r="AU2641" s="155"/>
      <c r="AV2641" s="155"/>
      <c r="AW2641" s="155"/>
      <c r="AX2641" s="155"/>
      <c r="AY2641" s="155"/>
      <c r="AZ2641" s="155"/>
      <c r="BA2641" s="155"/>
      <c r="BB2641" s="154"/>
      <c r="BC2641" s="154"/>
      <c r="BD2641" s="154"/>
      <c r="BE2641" s="154"/>
      <c r="BF2641" s="154"/>
    </row>
    <row r="2642" spans="1:58" x14ac:dyDescent="0.25">
      <c r="A2642" s="70" t="s">
        <v>16</v>
      </c>
      <c r="B2642" s="64">
        <v>34041</v>
      </c>
      <c r="C2642" s="64" t="s">
        <v>59</v>
      </c>
      <c r="D2642" s="64" t="s">
        <v>53</v>
      </c>
      <c r="E2642" s="64" t="s">
        <v>151</v>
      </c>
      <c r="F2642" s="64" t="s">
        <v>109</v>
      </c>
      <c r="G2642" s="64" t="s">
        <v>163</v>
      </c>
      <c r="H2642" s="64"/>
      <c r="I2642" s="64">
        <v>2270006030</v>
      </c>
      <c r="J2642" s="65" t="s">
        <v>1</v>
      </c>
      <c r="K2642" s="64" t="s">
        <v>1</v>
      </c>
      <c r="L2642" s="64" t="s">
        <v>19</v>
      </c>
      <c r="M2642" s="71" t="s">
        <v>19</v>
      </c>
      <c r="N2642" s="73">
        <v>1.2807349327713328E-4</v>
      </c>
      <c r="O2642" s="73">
        <v>1.2807349327713328E-4</v>
      </c>
      <c r="P2642" s="73" t="s">
        <v>19</v>
      </c>
      <c r="Q2642" s="73">
        <v>1.0802638E-4</v>
      </c>
      <c r="R2642" s="66">
        <v>1</v>
      </c>
      <c r="S2642" s="66">
        <f t="shared" si="270"/>
        <v>1.0802638E-4</v>
      </c>
      <c r="T2642" s="66">
        <f t="shared" si="274"/>
        <v>2.0047113277133285E-5</v>
      </c>
      <c r="U2642" s="71">
        <v>1.0764293270999999E-3</v>
      </c>
      <c r="V2642" s="71">
        <v>1.0764293270999999E-3</v>
      </c>
      <c r="W2642" s="71" t="s">
        <v>19</v>
      </c>
      <c r="X2642" s="71">
        <v>9.4614941666666674E-4</v>
      </c>
      <c r="Y2642" s="66">
        <v>1</v>
      </c>
      <c r="Z2642" s="66">
        <f t="shared" si="271"/>
        <v>9.4614941666666674E-4</v>
      </c>
      <c r="AA2642" s="66">
        <f t="shared" si="272"/>
        <v>1.3027991043333318E-4</v>
      </c>
      <c r="AB2642" s="71">
        <v>4.6237086410000003E-4</v>
      </c>
      <c r="AC2642" s="71">
        <v>4.6237086410000003E-4</v>
      </c>
      <c r="AD2642" s="71"/>
      <c r="AE2642" s="71">
        <v>3.7772489333333332E-4</v>
      </c>
      <c r="AF2642" s="72">
        <v>1</v>
      </c>
      <c r="AG2642" s="66">
        <f t="shared" si="275"/>
        <v>3.7772489333333332E-4</v>
      </c>
      <c r="AH2642" s="66">
        <f t="shared" si="273"/>
        <v>8.4645970766666705E-5</v>
      </c>
      <c r="AI2642" s="67" t="s">
        <v>71</v>
      </c>
      <c r="AL2642" s="162"/>
      <c r="AM2642" s="23"/>
      <c r="AN2642" s="159"/>
      <c r="AO2642" s="160"/>
      <c r="AP2642" s="155"/>
      <c r="AQ2642" s="155"/>
      <c r="AR2642" s="155"/>
      <c r="AS2642" s="155"/>
      <c r="AT2642" s="155"/>
      <c r="AU2642" s="155"/>
      <c r="AV2642" s="155"/>
      <c r="AW2642" s="155"/>
      <c r="AX2642" s="155"/>
      <c r="AY2642" s="155"/>
      <c r="AZ2642" s="155"/>
      <c r="BA2642" s="155"/>
      <c r="BB2642" s="154"/>
      <c r="BC2642" s="154"/>
      <c r="BD2642" s="154"/>
      <c r="BE2642" s="154"/>
      <c r="BF2642" s="154"/>
    </row>
    <row r="2643" spans="1:58" x14ac:dyDescent="0.25">
      <c r="A2643" s="70" t="s">
        <v>16</v>
      </c>
      <c r="B2643" s="64">
        <v>34041</v>
      </c>
      <c r="C2643" s="64" t="s">
        <v>59</v>
      </c>
      <c r="D2643" s="64" t="s">
        <v>53</v>
      </c>
      <c r="E2643" s="64" t="s">
        <v>112</v>
      </c>
      <c r="F2643" s="64" t="s">
        <v>109</v>
      </c>
      <c r="G2643" s="64" t="s">
        <v>163</v>
      </c>
      <c r="H2643" s="64"/>
      <c r="I2643" s="64">
        <v>2270006035</v>
      </c>
      <c r="J2643" s="65" t="s">
        <v>1</v>
      </c>
      <c r="K2643" s="64" t="s">
        <v>1</v>
      </c>
      <c r="L2643" s="64" t="s">
        <v>19</v>
      </c>
      <c r="M2643" s="71" t="s">
        <v>19</v>
      </c>
      <c r="N2643" s="71">
        <v>6.9910090850913286E-5</v>
      </c>
      <c r="O2643" s="71">
        <v>6.9910090850913286E-5</v>
      </c>
      <c r="P2643" s="71" t="s">
        <v>19</v>
      </c>
      <c r="Q2643" s="71">
        <v>5.2543443333333337E-5</v>
      </c>
      <c r="R2643" s="66">
        <v>1</v>
      </c>
      <c r="S2643" s="66">
        <f t="shared" si="270"/>
        <v>5.2543443333333337E-5</v>
      </c>
      <c r="T2643" s="66">
        <f t="shared" si="274"/>
        <v>1.7366647517579949E-5</v>
      </c>
      <c r="U2643" s="71">
        <v>7.6583233829999992E-4</v>
      </c>
      <c r="V2643" s="71">
        <v>7.6583233829999992E-4</v>
      </c>
      <c r="W2643" s="71" t="s">
        <v>19</v>
      </c>
      <c r="X2643" s="71">
        <v>5.7503838333333333E-4</v>
      </c>
      <c r="Y2643" s="66">
        <v>1</v>
      </c>
      <c r="Z2643" s="66">
        <f t="shared" si="271"/>
        <v>5.7503838333333333E-4</v>
      </c>
      <c r="AA2643" s="66">
        <f t="shared" si="272"/>
        <v>1.9079395496666659E-4</v>
      </c>
      <c r="AB2643" s="71">
        <v>3.599453212E-4</v>
      </c>
      <c r="AC2643" s="71">
        <v>3.599453212E-4</v>
      </c>
      <c r="AD2643" s="71"/>
      <c r="AE2643" s="71">
        <v>2.5316386333333341E-4</v>
      </c>
      <c r="AF2643" s="72">
        <v>1</v>
      </c>
      <c r="AG2643" s="66">
        <f t="shared" si="275"/>
        <v>2.5316386333333341E-4</v>
      </c>
      <c r="AH2643" s="66">
        <f t="shared" si="273"/>
        <v>1.0678145786666658E-4</v>
      </c>
      <c r="AI2643" s="67" t="s">
        <v>71</v>
      </c>
      <c r="AJ2643" s="1"/>
      <c r="AK2643" s="1"/>
      <c r="AL2643" s="162"/>
      <c r="AM2643" s="23"/>
      <c r="AN2643" s="159"/>
      <c r="AO2643" s="160"/>
      <c r="AP2643" s="155"/>
      <c r="AQ2643" s="155"/>
      <c r="AR2643" s="155"/>
      <c r="AS2643" s="155"/>
      <c r="AT2643" s="155"/>
      <c r="AU2643" s="155"/>
      <c r="AV2643" s="155"/>
      <c r="AW2643" s="155"/>
      <c r="AX2643" s="155"/>
      <c r="AY2643" s="155"/>
      <c r="AZ2643" s="155"/>
      <c r="BA2643" s="155"/>
      <c r="BB2643" s="154"/>
      <c r="BC2643" s="154"/>
      <c r="BD2643" s="154"/>
      <c r="BE2643" s="154"/>
      <c r="BF2643" s="154"/>
    </row>
    <row r="2644" spans="1:58" x14ac:dyDescent="0.25">
      <c r="A2644" s="70" t="s">
        <v>16</v>
      </c>
      <c r="B2644" s="64">
        <v>34041</v>
      </c>
      <c r="C2644" s="64" t="s">
        <v>59</v>
      </c>
      <c r="D2644" s="64" t="s">
        <v>53</v>
      </c>
      <c r="E2644" s="64" t="s">
        <v>153</v>
      </c>
      <c r="F2644" s="64" t="s">
        <v>114</v>
      </c>
      <c r="G2644" s="64" t="s">
        <v>163</v>
      </c>
      <c r="H2644" s="64"/>
      <c r="I2644" s="64">
        <v>2270007015</v>
      </c>
      <c r="J2644" s="65" t="s">
        <v>1</v>
      </c>
      <c r="K2644" s="64" t="s">
        <v>1</v>
      </c>
      <c r="L2644" s="64" t="s">
        <v>19</v>
      </c>
      <c r="M2644" s="71" t="s">
        <v>19</v>
      </c>
      <c r="N2644" s="78">
        <v>2.0696782270682606E-3</v>
      </c>
      <c r="O2644" s="78">
        <v>2.0696782270682606E-3</v>
      </c>
      <c r="P2644" s="78" t="s">
        <v>19</v>
      </c>
      <c r="Q2644" s="78">
        <v>1.3698038933333335E-3</v>
      </c>
      <c r="R2644" s="66">
        <v>1</v>
      </c>
      <c r="S2644" s="79">
        <f t="shared" si="270"/>
        <v>1.3698038933333335E-3</v>
      </c>
      <c r="T2644" s="66">
        <f t="shared" si="274"/>
        <v>6.9987433373492713E-4</v>
      </c>
      <c r="U2644" s="80">
        <v>2.6858217240299999E-2</v>
      </c>
      <c r="V2644" s="80">
        <v>2.6858217240299999E-2</v>
      </c>
      <c r="W2644" s="71" t="s">
        <v>19</v>
      </c>
      <c r="X2644" s="80">
        <v>8.7339695666666679E-3</v>
      </c>
      <c r="Y2644" s="79">
        <v>1</v>
      </c>
      <c r="Z2644" s="79">
        <f t="shared" si="271"/>
        <v>8.7339695666666679E-3</v>
      </c>
      <c r="AA2644" s="79">
        <f t="shared" si="272"/>
        <v>1.8124247673633333E-2</v>
      </c>
      <c r="AB2644" s="80">
        <v>1.1540051071799999E-2</v>
      </c>
      <c r="AC2644" s="80">
        <v>1.1540051071799999E-2</v>
      </c>
      <c r="AD2644" s="71"/>
      <c r="AE2644" s="80">
        <v>3.1941269433333336E-3</v>
      </c>
      <c r="AF2644" s="72">
        <v>1</v>
      </c>
      <c r="AG2644" s="66">
        <f t="shared" si="275"/>
        <v>3.1941269433333336E-3</v>
      </c>
      <c r="AH2644" s="79">
        <f t="shared" si="273"/>
        <v>8.3459241284666655E-3</v>
      </c>
      <c r="AI2644" s="67" t="s">
        <v>71</v>
      </c>
      <c r="AL2644" s="162"/>
      <c r="AM2644" s="23"/>
      <c r="AN2644" s="159"/>
      <c r="AO2644" s="160"/>
      <c r="AP2644" s="155"/>
      <c r="AQ2644" s="155"/>
      <c r="AR2644" s="155"/>
      <c r="AS2644" s="155"/>
      <c r="AT2644" s="155"/>
      <c r="AU2644" s="155"/>
      <c r="AV2644" s="155"/>
      <c r="AW2644" s="155"/>
      <c r="AX2644" s="155"/>
      <c r="AY2644" s="155"/>
      <c r="AZ2644" s="155"/>
      <c r="BA2644" s="155"/>
      <c r="BB2644" s="154"/>
      <c r="BC2644" s="154"/>
      <c r="BD2644" s="154"/>
      <c r="BE2644" s="154"/>
      <c r="BF2644" s="154"/>
    </row>
    <row r="2645" spans="1:58" x14ac:dyDescent="0.25">
      <c r="A2645" s="70" t="s">
        <v>16</v>
      </c>
      <c r="B2645" s="64">
        <v>34041</v>
      </c>
      <c r="C2645" s="64" t="s">
        <v>59</v>
      </c>
      <c r="D2645" s="64" t="s">
        <v>53</v>
      </c>
      <c r="E2645" s="64" t="s">
        <v>154</v>
      </c>
      <c r="F2645" s="64" t="s">
        <v>96</v>
      </c>
      <c r="G2645" s="64" t="s">
        <v>163</v>
      </c>
      <c r="H2645" s="64"/>
      <c r="I2645" s="64">
        <v>2270010010</v>
      </c>
      <c r="J2645" s="65" t="s">
        <v>1</v>
      </c>
      <c r="K2645" s="64" t="s">
        <v>1</v>
      </c>
      <c r="L2645" s="64" t="s">
        <v>19</v>
      </c>
      <c r="M2645" s="71" t="s">
        <v>19</v>
      </c>
      <c r="N2645" s="71">
        <v>2.4587419363303676E-5</v>
      </c>
      <c r="O2645" s="71">
        <v>2.4587419363303676E-5</v>
      </c>
      <c r="P2645" s="71" t="s">
        <v>19</v>
      </c>
      <c r="Q2645" s="71">
        <v>1.873927E-5</v>
      </c>
      <c r="R2645" s="66">
        <v>1</v>
      </c>
      <c r="S2645" s="66">
        <f t="shared" si="270"/>
        <v>1.873927E-5</v>
      </c>
      <c r="T2645" s="66">
        <f t="shared" si="274"/>
        <v>5.8481493633036761E-6</v>
      </c>
      <c r="U2645" s="71">
        <v>3.9282045160000001E-4</v>
      </c>
      <c r="V2645" s="71">
        <v>3.9282045160000001E-4</v>
      </c>
      <c r="W2645" s="71" t="s">
        <v>19</v>
      </c>
      <c r="X2645" s="71">
        <v>2.2854560666666669E-4</v>
      </c>
      <c r="Y2645" s="66">
        <v>1</v>
      </c>
      <c r="Z2645" s="66">
        <f t="shared" si="271"/>
        <v>2.2854560666666669E-4</v>
      </c>
      <c r="AA2645" s="66">
        <f t="shared" si="272"/>
        <v>1.6427484493333332E-4</v>
      </c>
      <c r="AB2645" s="71">
        <v>1.0595396621E-4</v>
      </c>
      <c r="AC2645" s="71">
        <v>1.0595396621E-4</v>
      </c>
      <c r="AD2645" s="71"/>
      <c r="AE2645" s="71">
        <v>5.805499333333333E-5</v>
      </c>
      <c r="AF2645" s="72">
        <v>1</v>
      </c>
      <c r="AG2645" s="66">
        <f t="shared" si="275"/>
        <v>5.805499333333333E-5</v>
      </c>
      <c r="AH2645" s="66">
        <f t="shared" si="273"/>
        <v>4.7898972876666666E-5</v>
      </c>
      <c r="AI2645" s="67" t="s">
        <v>71</v>
      </c>
      <c r="AL2645" s="162"/>
      <c r="AM2645" s="23"/>
      <c r="AN2645" s="159"/>
      <c r="AO2645" s="160"/>
      <c r="AP2645" s="155"/>
      <c r="AQ2645" s="155"/>
      <c r="AR2645" s="155"/>
      <c r="AS2645" s="155"/>
      <c r="AT2645" s="155"/>
      <c r="AU2645" s="155"/>
      <c r="AV2645" s="155"/>
      <c r="AW2645" s="155"/>
      <c r="AX2645" s="155"/>
      <c r="AY2645" s="155"/>
      <c r="AZ2645" s="155"/>
      <c r="BA2645" s="155"/>
      <c r="BB2645" s="154"/>
      <c r="BC2645" s="154"/>
      <c r="BD2645" s="154"/>
      <c r="BE2645" s="154"/>
      <c r="BF2645" s="154"/>
    </row>
    <row r="2646" spans="1:58" x14ac:dyDescent="0.25">
      <c r="A2646" s="70" t="s">
        <v>16</v>
      </c>
      <c r="B2646" s="64">
        <v>34041</v>
      </c>
      <c r="C2646" s="64" t="s">
        <v>59</v>
      </c>
      <c r="D2646" s="64" t="s">
        <v>53</v>
      </c>
      <c r="E2646" s="64" t="s">
        <v>171</v>
      </c>
      <c r="F2646" s="64" t="s">
        <v>172</v>
      </c>
      <c r="G2646" s="64" t="s">
        <v>84</v>
      </c>
      <c r="H2646" s="64"/>
      <c r="I2646" s="64">
        <v>2282005010</v>
      </c>
      <c r="J2646" s="65" t="s">
        <v>1</v>
      </c>
      <c r="K2646" s="64" t="s">
        <v>1</v>
      </c>
      <c r="L2646" s="64" t="s">
        <v>19</v>
      </c>
      <c r="M2646" s="71" t="s">
        <v>19</v>
      </c>
      <c r="N2646" s="71">
        <v>0.17294501244180996</v>
      </c>
      <c r="O2646" s="71">
        <v>0.17294501244180996</v>
      </c>
      <c r="P2646" s="71" t="s">
        <v>19</v>
      </c>
      <c r="Q2646" s="71">
        <v>0.29099257047666666</v>
      </c>
      <c r="R2646" s="66">
        <v>1</v>
      </c>
      <c r="S2646" s="66">
        <f t="shared" si="270"/>
        <v>0.29099257047666666</v>
      </c>
      <c r="T2646" s="66">
        <f t="shared" si="274"/>
        <v>-0.1180475580348567</v>
      </c>
      <c r="U2646" s="71">
        <v>1.1959593881000001E-2</v>
      </c>
      <c r="V2646" s="71">
        <v>1.1959593881000001E-2</v>
      </c>
      <c r="W2646" s="71" t="s">
        <v>19</v>
      </c>
      <c r="X2646" s="71">
        <v>4.1221617323333341E-2</v>
      </c>
      <c r="Y2646" s="66">
        <v>1</v>
      </c>
      <c r="Z2646" s="66">
        <f t="shared" si="271"/>
        <v>4.1221617323333341E-2</v>
      </c>
      <c r="AA2646" s="66">
        <f t="shared" si="272"/>
        <v>-2.9262023442333342E-2</v>
      </c>
      <c r="AB2646" s="71">
        <v>0.29130063855999999</v>
      </c>
      <c r="AC2646" s="71">
        <v>0.29130063855999999</v>
      </c>
      <c r="AD2646" s="71"/>
      <c r="AE2646" s="71">
        <v>0.73412376253333333</v>
      </c>
      <c r="AF2646" s="72">
        <v>1</v>
      </c>
      <c r="AG2646" s="66">
        <f t="shared" si="275"/>
        <v>0.73412376253333333</v>
      </c>
      <c r="AH2646" s="66">
        <f t="shared" si="273"/>
        <v>-0.44282312397333334</v>
      </c>
      <c r="AI2646" s="67" t="s">
        <v>71</v>
      </c>
      <c r="AL2646" s="162"/>
      <c r="AM2646" s="23"/>
      <c r="AN2646" s="159"/>
      <c r="AO2646" s="160"/>
      <c r="AP2646" s="155"/>
      <c r="AQ2646" s="155"/>
      <c r="AR2646" s="155"/>
      <c r="AS2646" s="155"/>
      <c r="AT2646" s="155"/>
      <c r="AU2646" s="155"/>
      <c r="AV2646" s="155"/>
      <c r="AW2646" s="155"/>
      <c r="AX2646" s="155"/>
      <c r="AY2646" s="155"/>
      <c r="AZ2646" s="155"/>
      <c r="BA2646" s="155"/>
      <c r="BB2646" s="154"/>
      <c r="BC2646" s="154"/>
      <c r="BD2646" s="154"/>
      <c r="BE2646" s="154"/>
      <c r="BF2646" s="154"/>
    </row>
    <row r="2647" spans="1:58" x14ac:dyDescent="0.25">
      <c r="A2647" s="70" t="s">
        <v>16</v>
      </c>
      <c r="B2647" s="64">
        <v>34041</v>
      </c>
      <c r="C2647" s="64" t="s">
        <v>59</v>
      </c>
      <c r="D2647" s="64" t="s">
        <v>53</v>
      </c>
      <c r="E2647" s="64" t="s">
        <v>173</v>
      </c>
      <c r="F2647" s="64" t="s">
        <v>172</v>
      </c>
      <c r="G2647" s="64" t="s">
        <v>84</v>
      </c>
      <c r="H2647" s="64"/>
      <c r="I2647" s="64">
        <v>2282005015</v>
      </c>
      <c r="J2647" s="65" t="s">
        <v>1</v>
      </c>
      <c r="K2647" s="64" t="s">
        <v>1</v>
      </c>
      <c r="L2647" s="64" t="s">
        <v>19</v>
      </c>
      <c r="M2647" s="71" t="s">
        <v>19</v>
      </c>
      <c r="N2647" s="71">
        <v>9.0662354129719416E-2</v>
      </c>
      <c r="O2647" s="71">
        <v>9.0662354129719416E-2</v>
      </c>
      <c r="P2647" s="71" t="s">
        <v>19</v>
      </c>
      <c r="Q2647" s="71">
        <v>4.753417925666667E-2</v>
      </c>
      <c r="R2647" s="66">
        <v>1</v>
      </c>
      <c r="S2647" s="66">
        <f t="shared" si="270"/>
        <v>4.753417925666667E-2</v>
      </c>
      <c r="T2647" s="66">
        <f t="shared" si="274"/>
        <v>4.3128174873052746E-2</v>
      </c>
      <c r="U2647" s="71">
        <v>1.0622507787912999E-2</v>
      </c>
      <c r="V2647" s="71">
        <v>1.0622507787912999E-2</v>
      </c>
      <c r="W2647" s="71" t="s">
        <v>19</v>
      </c>
      <c r="X2647" s="71">
        <v>1.8239556133333331E-2</v>
      </c>
      <c r="Y2647" s="66">
        <v>1</v>
      </c>
      <c r="Z2647" s="66">
        <f t="shared" si="271"/>
        <v>1.8239556133333331E-2</v>
      </c>
      <c r="AA2647" s="66">
        <f t="shared" si="272"/>
        <v>-7.6170483454203325E-3</v>
      </c>
      <c r="AB2647" s="71">
        <v>0.28556754210690005</v>
      </c>
      <c r="AC2647" s="71">
        <v>0.28556754210690005</v>
      </c>
      <c r="AD2647" s="71"/>
      <c r="AE2647" s="71">
        <v>0.35642348745666669</v>
      </c>
      <c r="AF2647" s="72">
        <v>1</v>
      </c>
      <c r="AG2647" s="66">
        <f t="shared" si="275"/>
        <v>0.35642348745666669</v>
      </c>
      <c r="AH2647" s="66">
        <f t="shared" si="273"/>
        <v>-7.0855945349766636E-2</v>
      </c>
      <c r="AI2647" s="67" t="s">
        <v>71</v>
      </c>
      <c r="AL2647" s="162"/>
      <c r="AM2647" s="23"/>
      <c r="AN2647" s="159"/>
      <c r="AO2647" s="160"/>
      <c r="AP2647" s="154"/>
      <c r="AQ2647" s="154"/>
      <c r="AR2647" s="154"/>
      <c r="AS2647" s="155"/>
      <c r="AT2647" s="155"/>
      <c r="AU2647" s="155"/>
      <c r="AV2647" s="155"/>
      <c r="AW2647" s="155"/>
      <c r="AX2647" s="155"/>
      <c r="AY2647" s="155"/>
      <c r="AZ2647" s="155"/>
      <c r="BA2647" s="155"/>
      <c r="BB2647" s="154"/>
      <c r="BC2647" s="154"/>
      <c r="BD2647" s="154"/>
      <c r="BE2647" s="154"/>
      <c r="BF2647" s="154"/>
    </row>
    <row r="2648" spans="1:58" x14ac:dyDescent="0.25">
      <c r="A2648" s="70" t="s">
        <v>16</v>
      </c>
      <c r="B2648" s="64">
        <v>34041</v>
      </c>
      <c r="C2648" s="64" t="s">
        <v>59</v>
      </c>
      <c r="D2648" s="64" t="s">
        <v>53</v>
      </c>
      <c r="E2648" s="64" t="s">
        <v>174</v>
      </c>
      <c r="F2648" s="64" t="s">
        <v>172</v>
      </c>
      <c r="G2648" s="64" t="s">
        <v>115</v>
      </c>
      <c r="H2648" s="64"/>
      <c r="I2648" s="64">
        <v>2282010005</v>
      </c>
      <c r="J2648" s="65" t="s">
        <v>1</v>
      </c>
      <c r="K2648" s="64" t="s">
        <v>1</v>
      </c>
      <c r="L2648" s="64" t="s">
        <v>19</v>
      </c>
      <c r="M2648" s="71" t="s">
        <v>19</v>
      </c>
      <c r="N2648" s="71">
        <v>6.6883194412295389E-3</v>
      </c>
      <c r="O2648" s="71">
        <v>6.6883194412295389E-3</v>
      </c>
      <c r="P2648" s="71" t="s">
        <v>19</v>
      </c>
      <c r="Q2648" s="71">
        <v>2.2301568483333329E-2</v>
      </c>
      <c r="R2648" s="66">
        <v>1</v>
      </c>
      <c r="S2648" s="66">
        <f t="shared" si="270"/>
        <v>2.2301568483333329E-2</v>
      </c>
      <c r="T2648" s="66">
        <f t="shared" si="274"/>
        <v>-1.561324904210379E-2</v>
      </c>
      <c r="U2648" s="71">
        <v>4.4325783257600001E-3</v>
      </c>
      <c r="V2648" s="71">
        <v>4.4325783257600001E-3</v>
      </c>
      <c r="W2648" s="71" t="s">
        <v>19</v>
      </c>
      <c r="X2648" s="71">
        <v>1.9342968443333334E-2</v>
      </c>
      <c r="Y2648" s="66">
        <v>1</v>
      </c>
      <c r="Z2648" s="66">
        <f t="shared" si="271"/>
        <v>1.9342968443333334E-2</v>
      </c>
      <c r="AA2648" s="66">
        <f t="shared" si="272"/>
        <v>-1.4910390117573334E-2</v>
      </c>
      <c r="AB2648" s="71">
        <v>6.5824828541699992E-2</v>
      </c>
      <c r="AC2648" s="71">
        <v>6.5824828541699992E-2</v>
      </c>
      <c r="AD2648" s="71"/>
      <c r="AE2648" s="71">
        <v>0.2205222596133333</v>
      </c>
      <c r="AF2648" s="72">
        <v>1</v>
      </c>
      <c r="AG2648" s="66">
        <f t="shared" si="275"/>
        <v>0.2205222596133333</v>
      </c>
      <c r="AH2648" s="66">
        <f t="shared" si="273"/>
        <v>-0.15469743107163331</v>
      </c>
      <c r="AI2648" s="67" t="s">
        <v>71</v>
      </c>
      <c r="AL2648" s="162"/>
      <c r="AM2648" s="23"/>
      <c r="AN2648" s="159"/>
      <c r="AO2648" s="160"/>
      <c r="AP2648" s="154"/>
      <c r="AQ2648" s="154"/>
      <c r="AR2648" s="154"/>
      <c r="AS2648" s="155"/>
      <c r="AT2648" s="155"/>
      <c r="AU2648" s="155"/>
      <c r="AV2648" s="155"/>
      <c r="AW2648" s="155"/>
      <c r="AX2648" s="155"/>
      <c r="AY2648" s="155"/>
      <c r="AZ2648" s="155"/>
      <c r="BA2648" s="155"/>
      <c r="BB2648" s="154"/>
      <c r="BC2648" s="154"/>
      <c r="BD2648" s="154"/>
      <c r="BE2648" s="154"/>
      <c r="BF2648" s="154"/>
    </row>
    <row r="2649" spans="1:58" x14ac:dyDescent="0.25">
      <c r="A2649" s="70" t="s">
        <v>16</v>
      </c>
      <c r="B2649" s="64">
        <v>34041</v>
      </c>
      <c r="C2649" s="64" t="s">
        <v>59</v>
      </c>
      <c r="D2649" s="64" t="s">
        <v>53</v>
      </c>
      <c r="E2649" s="64" t="s">
        <v>174</v>
      </c>
      <c r="F2649" s="64" t="s">
        <v>172</v>
      </c>
      <c r="G2649" s="64" t="s">
        <v>163</v>
      </c>
      <c r="H2649" s="64"/>
      <c r="I2649" s="64">
        <v>2282020005</v>
      </c>
      <c r="J2649" s="65" t="s">
        <v>1</v>
      </c>
      <c r="K2649" s="64" t="s">
        <v>1</v>
      </c>
      <c r="L2649" s="64" t="s">
        <v>19</v>
      </c>
      <c r="M2649" s="71" t="s">
        <v>19</v>
      </c>
      <c r="N2649" s="71">
        <v>1.1363221914520319E-3</v>
      </c>
      <c r="O2649" s="71">
        <v>1.1363221914520319E-3</v>
      </c>
      <c r="P2649" s="71" t="s">
        <v>19</v>
      </c>
      <c r="Q2649" s="71">
        <v>1.1835135033333333E-3</v>
      </c>
      <c r="R2649" s="66">
        <v>1</v>
      </c>
      <c r="S2649" s="66">
        <f t="shared" si="270"/>
        <v>1.1835135033333333E-3</v>
      </c>
      <c r="T2649" s="66">
        <f t="shared" si="274"/>
        <v>-4.7191311881301413E-5</v>
      </c>
      <c r="U2649" s="71">
        <v>2.7570073431999999E-2</v>
      </c>
      <c r="V2649" s="71">
        <v>2.7570073431999999E-2</v>
      </c>
      <c r="W2649" s="71" t="s">
        <v>19</v>
      </c>
      <c r="X2649" s="71">
        <v>2.1621443213333331E-2</v>
      </c>
      <c r="Y2649" s="66">
        <v>1</v>
      </c>
      <c r="Z2649" s="66">
        <f t="shared" si="271"/>
        <v>2.1621443213333331E-2</v>
      </c>
      <c r="AA2649" s="66">
        <f t="shared" si="272"/>
        <v>5.948630218666668E-3</v>
      </c>
      <c r="AB2649" s="71">
        <v>4.8979510457000004E-3</v>
      </c>
      <c r="AC2649" s="71">
        <v>4.8979510457000004E-3</v>
      </c>
      <c r="AD2649" s="71"/>
      <c r="AE2649" s="71">
        <v>4.3467757666666657E-3</v>
      </c>
      <c r="AF2649" s="72">
        <v>1</v>
      </c>
      <c r="AG2649" s="66">
        <f t="shared" si="275"/>
        <v>4.3467757666666657E-3</v>
      </c>
      <c r="AH2649" s="66">
        <f t="shared" si="273"/>
        <v>5.5117527903333473E-4</v>
      </c>
      <c r="AI2649" s="67" t="s">
        <v>71</v>
      </c>
      <c r="AL2649" s="162"/>
      <c r="AM2649" s="23"/>
      <c r="AN2649" s="159"/>
      <c r="AO2649" s="160"/>
      <c r="AP2649" s="154"/>
      <c r="AQ2649" s="154"/>
      <c r="AR2649" s="154"/>
      <c r="AS2649" s="155"/>
      <c r="AT2649" s="155"/>
      <c r="AU2649" s="155"/>
      <c r="AV2649" s="155"/>
      <c r="AW2649" s="155"/>
      <c r="AX2649" s="155"/>
      <c r="AY2649" s="155"/>
      <c r="AZ2649" s="155"/>
      <c r="BA2649" s="155"/>
      <c r="BB2649" s="154"/>
      <c r="BC2649" s="154"/>
      <c r="BD2649" s="154"/>
      <c r="BE2649" s="154"/>
      <c r="BF2649" s="154"/>
    </row>
    <row r="2650" spans="1:58" x14ac:dyDescent="0.25">
      <c r="A2650" s="70" t="s">
        <v>16</v>
      </c>
      <c r="B2650" s="64">
        <v>34041</v>
      </c>
      <c r="C2650" s="64" t="s">
        <v>59</v>
      </c>
      <c r="D2650" s="64" t="s">
        <v>53</v>
      </c>
      <c r="E2650" s="64" t="s">
        <v>175</v>
      </c>
      <c r="F2650" s="64" t="s">
        <v>172</v>
      </c>
      <c r="G2650" s="64" t="s">
        <v>163</v>
      </c>
      <c r="H2650" s="64"/>
      <c r="I2650" s="64">
        <v>2282020010</v>
      </c>
      <c r="J2650" s="65" t="s">
        <v>1</v>
      </c>
      <c r="K2650" s="64" t="s">
        <v>1</v>
      </c>
      <c r="L2650" s="64" t="s">
        <v>19</v>
      </c>
      <c r="M2650" s="71" t="s">
        <v>19</v>
      </c>
      <c r="N2650" s="71">
        <v>7.6130888277599997E-6</v>
      </c>
      <c r="O2650" s="71">
        <v>7.6130888277599997E-6</v>
      </c>
      <c r="P2650" s="71" t="s">
        <v>19</v>
      </c>
      <c r="Q2650" s="71">
        <v>2.0209016666666669E-5</v>
      </c>
      <c r="R2650" s="66">
        <v>1</v>
      </c>
      <c r="S2650" s="66">
        <f t="shared" si="270"/>
        <v>2.0209016666666669E-5</v>
      </c>
      <c r="T2650" s="66">
        <f t="shared" si="274"/>
        <v>-1.2595927838906669E-5</v>
      </c>
      <c r="U2650" s="71">
        <v>3.8115879000000001E-5</v>
      </c>
      <c r="V2650" s="71">
        <v>3.8115879000000001E-5</v>
      </c>
      <c r="W2650" s="71" t="s">
        <v>19</v>
      </c>
      <c r="X2650" s="71">
        <v>1.1574255000000002E-4</v>
      </c>
      <c r="Y2650" s="66">
        <v>1</v>
      </c>
      <c r="Z2650" s="66">
        <f t="shared" si="271"/>
        <v>1.1574255000000002E-4</v>
      </c>
      <c r="AA2650" s="66">
        <f t="shared" si="272"/>
        <v>-7.7626671000000021E-5</v>
      </c>
      <c r="AB2650" s="71">
        <v>2.3158153999999999E-5</v>
      </c>
      <c r="AC2650" s="71">
        <v>2.3158153999999999E-5</v>
      </c>
      <c r="AD2650" s="71"/>
      <c r="AE2650" s="71">
        <v>6.4668853333333341E-5</v>
      </c>
      <c r="AF2650" s="72">
        <v>1</v>
      </c>
      <c r="AG2650" s="66">
        <f t="shared" si="275"/>
        <v>6.4668853333333341E-5</v>
      </c>
      <c r="AH2650" s="66">
        <f t="shared" si="273"/>
        <v>-4.1510699333333343E-5</v>
      </c>
      <c r="AI2650" s="67" t="s">
        <v>73</v>
      </c>
      <c r="AL2650" s="162"/>
      <c r="AM2650" s="23"/>
      <c r="AN2650" s="159"/>
      <c r="AO2650" s="160"/>
      <c r="AS2650" s="155"/>
      <c r="AT2650" s="155"/>
      <c r="AU2650" s="155"/>
      <c r="AV2650" s="155"/>
      <c r="AW2650" s="155"/>
      <c r="AX2650" s="155"/>
      <c r="AY2650" s="155"/>
      <c r="AZ2650" s="155"/>
      <c r="BA2650" s="155"/>
    </row>
    <row r="2651" spans="1:58" x14ac:dyDescent="0.25">
      <c r="A2651" s="70" t="s">
        <v>16</v>
      </c>
      <c r="B2651" s="64">
        <v>34041</v>
      </c>
      <c r="C2651" s="64" t="s">
        <v>59</v>
      </c>
      <c r="D2651" s="64" t="s">
        <v>53</v>
      </c>
      <c r="E2651" s="64" t="s">
        <v>176</v>
      </c>
      <c r="F2651" s="64" t="s">
        <v>177</v>
      </c>
      <c r="G2651" s="64" t="s">
        <v>163</v>
      </c>
      <c r="H2651" s="64"/>
      <c r="I2651" s="64">
        <v>2285002015</v>
      </c>
      <c r="J2651" s="65" t="s">
        <v>1</v>
      </c>
      <c r="K2651" s="64" t="s">
        <v>1</v>
      </c>
      <c r="L2651" s="64" t="s">
        <v>19</v>
      </c>
      <c r="M2651" s="71" t="s">
        <v>19</v>
      </c>
      <c r="N2651" s="71">
        <v>8.5461280917987779E-5</v>
      </c>
      <c r="O2651" s="71">
        <v>8.5461280917987779E-5</v>
      </c>
      <c r="P2651" s="71" t="s">
        <v>19</v>
      </c>
      <c r="Q2651" s="71">
        <v>6.4668853333333341E-5</v>
      </c>
      <c r="R2651" s="66">
        <v>1</v>
      </c>
      <c r="S2651" s="66">
        <f t="shared" si="270"/>
        <v>6.4668853333333341E-5</v>
      </c>
      <c r="T2651" s="66">
        <f t="shared" si="274"/>
        <v>2.0792427584654437E-5</v>
      </c>
      <c r="U2651" s="71">
        <v>4.9291049778999992E-4</v>
      </c>
      <c r="V2651" s="71">
        <v>4.9291049778999992E-4</v>
      </c>
      <c r="W2651" s="71" t="s">
        <v>19</v>
      </c>
      <c r="X2651" s="71">
        <v>3.8544106333333335E-4</v>
      </c>
      <c r="Y2651" s="66">
        <v>1</v>
      </c>
      <c r="Z2651" s="66">
        <f t="shared" si="271"/>
        <v>3.8544106333333335E-4</v>
      </c>
      <c r="AA2651" s="66">
        <f t="shared" si="272"/>
        <v>1.0746943445666656E-4</v>
      </c>
      <c r="AB2651" s="71">
        <v>3.6848947627E-4</v>
      </c>
      <c r="AC2651" s="71">
        <v>3.6848947627E-4</v>
      </c>
      <c r="AD2651" s="71"/>
      <c r="AE2651" s="71">
        <v>2.6418696333333332E-4</v>
      </c>
      <c r="AF2651" s="72">
        <v>1</v>
      </c>
      <c r="AG2651" s="66">
        <f t="shared" si="275"/>
        <v>2.6418696333333332E-4</v>
      </c>
      <c r="AH2651" s="66">
        <f t="shared" si="273"/>
        <v>1.0430251293666668E-4</v>
      </c>
      <c r="AI2651" s="67" t="s">
        <v>73</v>
      </c>
      <c r="AL2651" s="162"/>
      <c r="AM2651" s="23"/>
      <c r="AN2651" s="159"/>
      <c r="AO2651" s="160"/>
      <c r="AS2651" s="155"/>
      <c r="AT2651" s="155"/>
      <c r="AU2651" s="155"/>
      <c r="AV2651" s="155"/>
      <c r="AW2651" s="155"/>
      <c r="AX2651" s="155"/>
      <c r="AY2651" s="155"/>
      <c r="AZ2651" s="155"/>
      <c r="BA2651" s="155"/>
    </row>
    <row r="2652" spans="1:58" x14ac:dyDescent="0.25">
      <c r="A2652" s="70" t="s">
        <v>16</v>
      </c>
      <c r="B2652" s="64">
        <v>34041</v>
      </c>
      <c r="C2652" s="64" t="s">
        <v>59</v>
      </c>
      <c r="D2652" s="64" t="s">
        <v>53</v>
      </c>
      <c r="E2652" s="64" t="s">
        <v>176</v>
      </c>
      <c r="F2652" s="64" t="s">
        <v>177</v>
      </c>
      <c r="G2652" s="64" t="s">
        <v>115</v>
      </c>
      <c r="H2652" s="64"/>
      <c r="I2652" s="64">
        <v>2285004015</v>
      </c>
      <c r="J2652" s="65" t="s">
        <v>1</v>
      </c>
      <c r="K2652" s="64" t="s">
        <v>1</v>
      </c>
      <c r="L2652" s="64" t="s">
        <v>19</v>
      </c>
      <c r="M2652" s="71" t="s">
        <v>19</v>
      </c>
      <c r="N2652" s="71">
        <v>2.2397048867730001E-5</v>
      </c>
      <c r="O2652" s="71">
        <v>2.2397048867730001E-5</v>
      </c>
      <c r="P2652" s="71" t="s">
        <v>19</v>
      </c>
      <c r="Q2652" s="71">
        <v>1.212541E-5</v>
      </c>
      <c r="R2652" s="66">
        <v>1</v>
      </c>
      <c r="S2652" s="66">
        <f t="shared" si="270"/>
        <v>1.212541E-5</v>
      </c>
      <c r="T2652" s="66">
        <f t="shared" si="274"/>
        <v>1.0271638867730001E-5</v>
      </c>
      <c r="U2652" s="71">
        <v>7.935027733E-6</v>
      </c>
      <c r="V2652" s="71">
        <v>7.935027733E-6</v>
      </c>
      <c r="W2652" s="71" t="s">
        <v>19</v>
      </c>
      <c r="X2652" s="71">
        <v>4.4092400000000003E-6</v>
      </c>
      <c r="Y2652" s="66">
        <v>1</v>
      </c>
      <c r="Z2652" s="66">
        <f t="shared" si="271"/>
        <v>4.4092400000000003E-6</v>
      </c>
      <c r="AA2652" s="66">
        <f t="shared" si="272"/>
        <v>3.5257877329999996E-6</v>
      </c>
      <c r="AB2652" s="71">
        <v>6.2591376439999997E-4</v>
      </c>
      <c r="AC2652" s="71">
        <v>6.2591376439999997E-4</v>
      </c>
      <c r="AD2652" s="71"/>
      <c r="AE2652" s="71">
        <v>5.9487996333333333E-4</v>
      </c>
      <c r="AF2652" s="72">
        <v>1</v>
      </c>
      <c r="AG2652" s="66">
        <f t="shared" si="275"/>
        <v>5.9487996333333333E-4</v>
      </c>
      <c r="AH2652" s="66">
        <f t="shared" si="273"/>
        <v>3.103380106666664E-5</v>
      </c>
      <c r="AI2652" s="67" t="s">
        <v>70</v>
      </c>
      <c r="AL2652" s="162"/>
      <c r="AM2652" s="23"/>
      <c r="AN2652" s="154"/>
      <c r="AS2652" s="155"/>
      <c r="AT2652" s="155"/>
      <c r="AU2652" s="155"/>
      <c r="AV2652" s="155"/>
      <c r="AW2652" s="155"/>
      <c r="AX2652" s="155"/>
      <c r="AY2652" s="155"/>
      <c r="AZ2652" s="155"/>
      <c r="BA2652" s="155"/>
    </row>
    <row r="2653" spans="1:58" x14ac:dyDescent="0.25">
      <c r="A2653" s="74" t="s">
        <v>16</v>
      </c>
      <c r="B2653" s="75">
        <v>34041</v>
      </c>
      <c r="C2653" s="75" t="s">
        <v>59</v>
      </c>
      <c r="D2653" s="64" t="s">
        <v>53</v>
      </c>
      <c r="E2653" s="64" t="s">
        <v>176</v>
      </c>
      <c r="F2653" s="64" t="s">
        <v>177</v>
      </c>
      <c r="G2653" s="64" t="s">
        <v>156</v>
      </c>
      <c r="H2653" s="71">
        <f>SUM(N2451:N2653)</f>
        <v>2.2814409311036963</v>
      </c>
      <c r="I2653" s="64">
        <v>2285006015</v>
      </c>
      <c r="J2653" s="65" t="s">
        <v>1</v>
      </c>
      <c r="K2653" s="64">
        <f>AW19</f>
        <v>0</v>
      </c>
      <c r="L2653" s="71">
        <f>SUM(N2451:N2653)</f>
        <v>2.2814409311036963</v>
      </c>
      <c r="M2653" s="71" t="s">
        <v>19</v>
      </c>
      <c r="N2653" s="71">
        <v>2.0849168773779999E-7</v>
      </c>
      <c r="O2653" s="71">
        <v>2.0849168773779999E-7</v>
      </c>
      <c r="P2653" s="71" t="s">
        <v>19</v>
      </c>
      <c r="Q2653" s="71">
        <v>0</v>
      </c>
      <c r="R2653" s="66">
        <v>1</v>
      </c>
      <c r="S2653" s="66">
        <f t="shared" si="270"/>
        <v>0</v>
      </c>
      <c r="T2653" s="66">
        <f t="shared" si="274"/>
        <v>2.0849168773779999E-7</v>
      </c>
      <c r="U2653" s="71">
        <v>7.4734702999999995E-7</v>
      </c>
      <c r="V2653" s="71">
        <v>7.4734702999999995E-7</v>
      </c>
      <c r="W2653" s="71" t="s">
        <v>19</v>
      </c>
      <c r="X2653" s="71">
        <v>0</v>
      </c>
      <c r="Y2653" s="66">
        <v>1</v>
      </c>
      <c r="Z2653" s="66">
        <f t="shared" si="271"/>
        <v>0</v>
      </c>
      <c r="AA2653" s="66">
        <f t="shared" si="272"/>
        <v>7.4734702999999995E-7</v>
      </c>
      <c r="AB2653" s="71">
        <v>3.9537595000000002E-6</v>
      </c>
      <c r="AC2653" s="71">
        <v>3.9537595000000002E-6</v>
      </c>
      <c r="AD2653" s="71"/>
      <c r="AE2653" s="71">
        <v>2.2046200000000002E-6</v>
      </c>
      <c r="AF2653" s="72">
        <v>1</v>
      </c>
      <c r="AG2653" s="66">
        <f t="shared" si="275"/>
        <v>2.2046200000000002E-6</v>
      </c>
      <c r="AH2653" s="66">
        <f t="shared" si="273"/>
        <v>1.7491395E-6</v>
      </c>
      <c r="AI2653" s="67" t="s">
        <v>70</v>
      </c>
      <c r="AL2653" s="162"/>
      <c r="AM2653" s="23"/>
      <c r="AN2653" s="154"/>
      <c r="AS2653" s="155"/>
      <c r="AT2653" s="155"/>
      <c r="AU2653" s="155"/>
      <c r="AV2653" s="155"/>
      <c r="AW2653" s="155"/>
      <c r="AX2653" s="155"/>
      <c r="AY2653" s="155"/>
      <c r="AZ2653" s="155"/>
      <c r="BA2653" s="155"/>
    </row>
    <row r="2654" spans="1:58" x14ac:dyDescent="0.25">
      <c r="A2654" s="74" t="s">
        <v>16</v>
      </c>
      <c r="B2654" s="75">
        <v>34041</v>
      </c>
      <c r="C2654" s="75" t="s">
        <v>59</v>
      </c>
      <c r="D2654" s="64" t="s">
        <v>53</v>
      </c>
      <c r="E2654" s="64" t="s">
        <v>178</v>
      </c>
      <c r="F2654" s="64" t="s">
        <v>179</v>
      </c>
      <c r="G2654" s="64" t="s">
        <v>180</v>
      </c>
      <c r="I2654" s="64">
        <v>2265008005</v>
      </c>
      <c r="J2654" s="65" t="s">
        <v>1</v>
      </c>
      <c r="K2654" s="68" t="s">
        <v>1</v>
      </c>
      <c r="L2654" s="64" t="s">
        <v>20</v>
      </c>
      <c r="M2654" s="71" t="s">
        <v>19</v>
      </c>
      <c r="N2654" s="206"/>
      <c r="O2654" s="206">
        <v>0</v>
      </c>
      <c r="P2654" s="206" t="s">
        <v>19</v>
      </c>
      <c r="Q2654" s="206">
        <v>0</v>
      </c>
      <c r="R2654" s="207">
        <v>1</v>
      </c>
      <c r="S2654" s="207">
        <f t="shared" si="270"/>
        <v>0</v>
      </c>
      <c r="T2654" s="207">
        <f t="shared" si="274"/>
        <v>0</v>
      </c>
      <c r="U2654" s="206"/>
      <c r="V2654" s="206">
        <v>0</v>
      </c>
      <c r="W2654" s="206" t="s">
        <v>19</v>
      </c>
      <c r="X2654" s="206">
        <v>0</v>
      </c>
      <c r="Y2654" s="207">
        <v>1</v>
      </c>
      <c r="Z2654" s="207">
        <f t="shared" si="271"/>
        <v>0</v>
      </c>
      <c r="AA2654" s="207">
        <f t="shared" si="272"/>
        <v>0</v>
      </c>
      <c r="AB2654" s="206">
        <v>0</v>
      </c>
      <c r="AC2654" s="206">
        <v>0</v>
      </c>
      <c r="AD2654" s="206"/>
      <c r="AE2654" s="206">
        <v>0</v>
      </c>
      <c r="AF2654" s="208">
        <v>1</v>
      </c>
      <c r="AG2654" s="207">
        <f t="shared" si="275"/>
        <v>0</v>
      </c>
      <c r="AH2654" s="207">
        <f t="shared" si="273"/>
        <v>0</v>
      </c>
      <c r="AI2654" s="209" t="s">
        <v>70</v>
      </c>
      <c r="AL2654" s="162"/>
      <c r="AM2654" s="23"/>
      <c r="AN2654" s="154"/>
      <c r="AP2654" s="154"/>
      <c r="AQ2654" s="154"/>
      <c r="AR2654" s="154"/>
      <c r="AS2654" s="155"/>
      <c r="AT2654" s="155"/>
      <c r="AU2654" s="155"/>
      <c r="AV2654" s="155"/>
      <c r="AW2654" s="155"/>
      <c r="AX2654" s="155"/>
      <c r="AY2654" s="155"/>
      <c r="AZ2654" s="155"/>
      <c r="BA2654" s="155"/>
      <c r="BB2654" s="154"/>
      <c r="BC2654" s="154"/>
      <c r="BD2654" s="154"/>
      <c r="BE2654" s="154"/>
      <c r="BF2654" s="158"/>
    </row>
    <row r="2655" spans="1:58" x14ac:dyDescent="0.25">
      <c r="A2655" s="74" t="s">
        <v>16</v>
      </c>
      <c r="B2655" s="75">
        <v>34041</v>
      </c>
      <c r="C2655" s="75" t="s">
        <v>59</v>
      </c>
      <c r="D2655" s="64" t="s">
        <v>53</v>
      </c>
      <c r="E2655" s="64" t="s">
        <v>178</v>
      </c>
      <c r="F2655" s="64"/>
      <c r="G2655" s="64" t="s">
        <v>156</v>
      </c>
      <c r="H2655" s="64"/>
      <c r="I2655" s="64">
        <v>2267008005</v>
      </c>
      <c r="J2655" s="65" t="s">
        <v>1</v>
      </c>
      <c r="K2655" s="64" t="s">
        <v>1</v>
      </c>
      <c r="L2655" s="64" t="s">
        <v>20</v>
      </c>
      <c r="M2655" s="201" t="s">
        <v>19</v>
      </c>
      <c r="N2655" s="171"/>
      <c r="O2655" s="171">
        <v>0</v>
      </c>
      <c r="P2655" s="171"/>
      <c r="Q2655" s="171">
        <v>0</v>
      </c>
      <c r="R2655" s="66">
        <v>1</v>
      </c>
      <c r="S2655" s="66">
        <f t="shared" si="270"/>
        <v>0</v>
      </c>
      <c r="T2655" s="66">
        <f t="shared" si="274"/>
        <v>0</v>
      </c>
      <c r="U2655" s="171"/>
      <c r="V2655" s="171">
        <v>0</v>
      </c>
      <c r="W2655" s="171"/>
      <c r="X2655" s="171">
        <v>0</v>
      </c>
      <c r="Y2655" s="66">
        <v>1</v>
      </c>
      <c r="Z2655" s="171">
        <v>0</v>
      </c>
      <c r="AA2655" s="66">
        <f t="shared" si="272"/>
        <v>0</v>
      </c>
      <c r="AB2655" s="171">
        <v>0</v>
      </c>
      <c r="AC2655" s="171">
        <v>0</v>
      </c>
      <c r="AD2655" s="171"/>
      <c r="AE2655" s="171">
        <v>0</v>
      </c>
      <c r="AF2655" s="72">
        <v>1</v>
      </c>
      <c r="AG2655" s="66">
        <f t="shared" si="275"/>
        <v>0</v>
      </c>
      <c r="AH2655" s="66">
        <f t="shared" si="273"/>
        <v>0</v>
      </c>
      <c r="AI2655" s="213"/>
      <c r="AL2655" s="162"/>
      <c r="AM2655" s="23"/>
      <c r="AN2655" s="154"/>
      <c r="AP2655" s="154"/>
      <c r="AQ2655" s="154"/>
      <c r="AR2655" s="154"/>
      <c r="AS2655" s="155"/>
      <c r="AT2655" s="155"/>
      <c r="AU2655" s="155"/>
      <c r="AV2655" s="155"/>
      <c r="AW2655" s="155"/>
      <c r="AX2655" s="155"/>
      <c r="AY2655" s="304"/>
      <c r="AZ2655" s="304"/>
      <c r="BA2655" s="155"/>
      <c r="BB2655" s="154"/>
      <c r="BC2655" s="154"/>
      <c r="BD2655" s="158"/>
      <c r="BE2655" s="158"/>
      <c r="BF2655" s="158"/>
    </row>
    <row r="2656" spans="1:58" x14ac:dyDescent="0.25">
      <c r="A2656" s="74" t="s">
        <v>16</v>
      </c>
      <c r="B2656" s="75">
        <v>34041</v>
      </c>
      <c r="C2656" s="75" t="s">
        <v>59</v>
      </c>
      <c r="D2656" s="64" t="s">
        <v>53</v>
      </c>
      <c r="E2656" s="64" t="s">
        <v>178</v>
      </c>
      <c r="F2656" s="64"/>
      <c r="G2656" s="64" t="s">
        <v>159</v>
      </c>
      <c r="H2656" s="64"/>
      <c r="I2656" s="64">
        <v>2268008005</v>
      </c>
      <c r="J2656" s="65" t="s">
        <v>1</v>
      </c>
      <c r="K2656" s="64" t="s">
        <v>1</v>
      </c>
      <c r="L2656" s="64" t="s">
        <v>20</v>
      </c>
      <c r="M2656" s="201" t="s">
        <v>19</v>
      </c>
      <c r="N2656" s="210"/>
      <c r="O2656" s="210">
        <v>0</v>
      </c>
      <c r="P2656" s="211"/>
      <c r="Q2656" s="210">
        <v>0</v>
      </c>
      <c r="R2656" s="212">
        <v>1</v>
      </c>
      <c r="S2656" s="165">
        <f t="shared" si="270"/>
        <v>0</v>
      </c>
      <c r="T2656" s="212">
        <f t="shared" si="274"/>
        <v>0</v>
      </c>
      <c r="U2656" s="171"/>
      <c r="V2656" s="171">
        <v>0</v>
      </c>
      <c r="W2656" s="64"/>
      <c r="X2656" s="171">
        <v>0</v>
      </c>
      <c r="Y2656" s="66">
        <v>1</v>
      </c>
      <c r="Z2656" s="171">
        <f t="shared" ref="Z2656:Z2672" si="276">X2656</f>
        <v>0</v>
      </c>
      <c r="AA2656" s="66">
        <f t="shared" si="272"/>
        <v>0</v>
      </c>
      <c r="AB2656" s="171"/>
      <c r="AC2656" s="171">
        <v>0</v>
      </c>
      <c r="AD2656" s="64"/>
      <c r="AE2656" s="171">
        <v>0</v>
      </c>
      <c r="AF2656" s="72">
        <v>1</v>
      </c>
      <c r="AG2656" s="66">
        <f t="shared" si="275"/>
        <v>0</v>
      </c>
      <c r="AH2656" s="214">
        <f t="shared" si="273"/>
        <v>0</v>
      </c>
      <c r="AI2656" s="13"/>
      <c r="AL2656" s="162"/>
      <c r="AM2656" s="23"/>
      <c r="AN2656" s="154"/>
      <c r="AP2656" s="154"/>
      <c r="AQ2656" s="154"/>
      <c r="AR2656" s="154"/>
      <c r="AS2656" s="155"/>
      <c r="AT2656" s="155"/>
      <c r="AU2656" s="155"/>
      <c r="AV2656" s="155"/>
      <c r="AW2656" s="155"/>
      <c r="AX2656" s="155"/>
      <c r="AY2656" s="155"/>
      <c r="AZ2656" s="155"/>
      <c r="BA2656" s="155"/>
      <c r="BB2656" s="154"/>
      <c r="BC2656" s="154"/>
      <c r="BD2656" s="154"/>
      <c r="BE2656" s="154"/>
      <c r="BF2656" s="154"/>
    </row>
    <row r="2657" spans="1:58" x14ac:dyDescent="0.25">
      <c r="A2657" s="74" t="s">
        <v>16</v>
      </c>
      <c r="B2657" s="75">
        <v>34041</v>
      </c>
      <c r="C2657" s="75" t="s">
        <v>59</v>
      </c>
      <c r="D2657" s="64" t="s">
        <v>53</v>
      </c>
      <c r="E2657" s="64" t="s">
        <v>178</v>
      </c>
      <c r="F2657" s="64"/>
      <c r="G2657" s="64" t="s">
        <v>163</v>
      </c>
      <c r="H2657" s="64"/>
      <c r="I2657" s="64">
        <v>2270008005</v>
      </c>
      <c r="J2657" s="65" t="s">
        <v>1</v>
      </c>
      <c r="K2657" s="64" t="s">
        <v>1</v>
      </c>
      <c r="L2657" s="64" t="s">
        <v>20</v>
      </c>
      <c r="M2657" s="201" t="s">
        <v>19</v>
      </c>
      <c r="N2657" s="171"/>
      <c r="O2657" s="171">
        <v>0</v>
      </c>
      <c r="P2657" s="171"/>
      <c r="Q2657" s="171">
        <v>0</v>
      </c>
      <c r="R2657" s="66">
        <v>1</v>
      </c>
      <c r="S2657" s="77">
        <f t="shared" si="270"/>
        <v>0</v>
      </c>
      <c r="T2657" s="66">
        <f t="shared" si="274"/>
        <v>0</v>
      </c>
      <c r="U2657" s="171"/>
      <c r="V2657" s="171">
        <v>0</v>
      </c>
      <c r="W2657" s="171"/>
      <c r="X2657" s="171">
        <v>0</v>
      </c>
      <c r="Y2657" s="66">
        <v>1</v>
      </c>
      <c r="Z2657" s="171">
        <f t="shared" si="276"/>
        <v>0</v>
      </c>
      <c r="AA2657" s="66">
        <f t="shared" si="272"/>
        <v>0</v>
      </c>
      <c r="AB2657" s="171">
        <v>0</v>
      </c>
      <c r="AC2657" s="171">
        <v>0</v>
      </c>
      <c r="AD2657" s="171"/>
      <c r="AE2657" s="171">
        <v>0</v>
      </c>
      <c r="AF2657" s="72">
        <v>1</v>
      </c>
      <c r="AG2657" s="66">
        <f t="shared" si="275"/>
        <v>0</v>
      </c>
      <c r="AH2657" s="214">
        <f t="shared" si="273"/>
        <v>0</v>
      </c>
      <c r="AI2657" s="157"/>
      <c r="AL2657" s="162"/>
      <c r="AM2657" s="23"/>
      <c r="AN2657" s="154"/>
      <c r="AP2657" s="154"/>
      <c r="AQ2657" s="154"/>
      <c r="AR2657" s="154"/>
      <c r="AS2657" s="155"/>
      <c r="AT2657" s="155"/>
      <c r="AU2657" s="155"/>
      <c r="AV2657" s="155"/>
      <c r="AW2657" s="155"/>
      <c r="AX2657" s="155"/>
      <c r="AY2657" s="155"/>
      <c r="AZ2657" s="155"/>
      <c r="BA2657" s="155"/>
      <c r="BB2657" s="154"/>
      <c r="BC2657" s="154"/>
      <c r="BD2657" s="154"/>
      <c r="BE2657" s="154"/>
      <c r="BF2657" s="154"/>
    </row>
    <row r="2658" spans="1:58" x14ac:dyDescent="0.25">
      <c r="A2658" s="74" t="s">
        <v>16</v>
      </c>
      <c r="B2658" s="75">
        <v>34041</v>
      </c>
      <c r="C2658" s="75" t="s">
        <v>59</v>
      </c>
      <c r="D2658" s="64" t="s">
        <v>53</v>
      </c>
      <c r="E2658" s="64" t="s">
        <v>188</v>
      </c>
      <c r="F2658" s="64" t="s">
        <v>190</v>
      </c>
      <c r="G2658" s="64" t="s">
        <v>191</v>
      </c>
      <c r="H2658" s="64"/>
      <c r="I2658" s="64">
        <v>2275001000</v>
      </c>
      <c r="J2658" s="65" t="s">
        <v>1</v>
      </c>
      <c r="K2658" s="64" t="s">
        <v>1</v>
      </c>
      <c r="L2658" s="64" t="s">
        <v>23</v>
      </c>
      <c r="M2658" s="201" t="s">
        <v>19</v>
      </c>
      <c r="N2658" s="202"/>
      <c r="O2658" s="202">
        <v>0</v>
      </c>
      <c r="P2658" s="203"/>
      <c r="Q2658" s="202">
        <v>0</v>
      </c>
      <c r="R2658" s="66">
        <v>1</v>
      </c>
      <c r="S2658" s="77">
        <f t="shared" ref="S2658:S2672" si="277">R2658*Q2658</f>
        <v>0</v>
      </c>
      <c r="T2658" s="66">
        <f t="shared" si="274"/>
        <v>0</v>
      </c>
      <c r="U2658" s="203"/>
      <c r="V2658" s="203">
        <v>0</v>
      </c>
      <c r="W2658" s="202"/>
      <c r="X2658" s="202">
        <v>0</v>
      </c>
      <c r="Y2658" s="66">
        <v>1</v>
      </c>
      <c r="Z2658" s="171">
        <f t="shared" si="276"/>
        <v>0</v>
      </c>
      <c r="AA2658" s="66">
        <f t="shared" ref="AA2658:AA2672" si="278">V2658-Z2658</f>
        <v>0</v>
      </c>
      <c r="AB2658" s="202">
        <v>0</v>
      </c>
      <c r="AC2658" s="202">
        <v>0</v>
      </c>
      <c r="AD2658" s="203"/>
      <c r="AE2658" s="202">
        <v>0</v>
      </c>
      <c r="AF2658" s="72">
        <v>1</v>
      </c>
      <c r="AG2658" s="66">
        <f t="shared" si="275"/>
        <v>0</v>
      </c>
      <c r="AH2658" s="214">
        <f t="shared" ref="AH2658:AH2672" si="279">AC2658-AG2658</f>
        <v>0</v>
      </c>
      <c r="AI2658" s="203"/>
      <c r="AJ2658" s="155"/>
      <c r="AK2658" s="155"/>
      <c r="AS2658" s="155"/>
      <c r="AT2658" s="155"/>
      <c r="AU2658" s="155"/>
      <c r="AV2658" s="155"/>
      <c r="AW2658" s="155"/>
      <c r="AX2658" s="155"/>
      <c r="AY2658" s="155"/>
      <c r="AZ2658" s="155"/>
      <c r="BA2658" s="155"/>
    </row>
    <row r="2659" spans="1:58" x14ac:dyDescent="0.25">
      <c r="A2659" s="74" t="s">
        <v>16</v>
      </c>
      <c r="B2659" s="75">
        <v>34041</v>
      </c>
      <c r="C2659" s="75" t="s">
        <v>59</v>
      </c>
      <c r="D2659" s="64" t="s">
        <v>53</v>
      </c>
      <c r="E2659" s="64" t="s">
        <v>188</v>
      </c>
      <c r="F2659" s="64" t="s">
        <v>187</v>
      </c>
      <c r="G2659" s="64" t="s">
        <v>186</v>
      </c>
      <c r="H2659" s="64"/>
      <c r="I2659" s="64">
        <v>2275020000</v>
      </c>
      <c r="J2659" s="65" t="s">
        <v>1</v>
      </c>
      <c r="K2659" s="64" t="s">
        <v>1</v>
      </c>
      <c r="L2659" s="64" t="s">
        <v>25</v>
      </c>
      <c r="M2659" s="201" t="s">
        <v>19</v>
      </c>
      <c r="N2659" s="204"/>
      <c r="O2659" s="204">
        <v>0</v>
      </c>
      <c r="P2659" s="205"/>
      <c r="Q2659" s="204">
        <v>0</v>
      </c>
      <c r="R2659" s="66">
        <v>1</v>
      </c>
      <c r="S2659" s="77">
        <f t="shared" si="277"/>
        <v>0</v>
      </c>
      <c r="T2659" s="66">
        <f t="shared" si="274"/>
        <v>0</v>
      </c>
      <c r="U2659" s="204"/>
      <c r="V2659" s="204">
        <v>0</v>
      </c>
      <c r="W2659" s="205"/>
      <c r="X2659" s="204">
        <v>0</v>
      </c>
      <c r="Y2659" s="66">
        <v>1</v>
      </c>
      <c r="Z2659" s="171">
        <f t="shared" si="276"/>
        <v>0</v>
      </c>
      <c r="AA2659" s="66">
        <f t="shared" si="278"/>
        <v>0</v>
      </c>
      <c r="AB2659" s="205">
        <v>0</v>
      </c>
      <c r="AC2659" s="205">
        <v>0</v>
      </c>
      <c r="AD2659" s="205"/>
      <c r="AE2659" s="204">
        <v>0</v>
      </c>
      <c r="AF2659" s="72">
        <v>1</v>
      </c>
      <c r="AG2659" s="66">
        <f t="shared" si="275"/>
        <v>0</v>
      </c>
      <c r="AH2659" s="214">
        <f t="shared" si="279"/>
        <v>0</v>
      </c>
      <c r="AI2659" s="157"/>
      <c r="AJ2659" s="86">
        <f>SUM(AJ211:AJ2658)</f>
        <v>76.210239285273943</v>
      </c>
      <c r="AK2659" s="46"/>
      <c r="AL2659" s="86"/>
      <c r="AN2659" s="154"/>
      <c r="AO2659" s="154"/>
      <c r="AP2659" s="154"/>
      <c r="AQ2659" s="154"/>
      <c r="AS2659" s="155"/>
      <c r="AT2659" s="155"/>
      <c r="AU2659" s="155"/>
      <c r="AV2659" s="155"/>
      <c r="AW2659" s="155"/>
      <c r="AX2659" s="155"/>
      <c r="AY2659" s="155"/>
      <c r="AZ2659" s="155"/>
      <c r="BA2659" s="155"/>
    </row>
    <row r="2660" spans="1:58" x14ac:dyDescent="0.25">
      <c r="A2660" s="74" t="s">
        <v>16</v>
      </c>
      <c r="B2660" s="75">
        <v>34041</v>
      </c>
      <c r="C2660" s="75" t="s">
        <v>59</v>
      </c>
      <c r="D2660" s="64" t="s">
        <v>53</v>
      </c>
      <c r="E2660" s="64" t="s">
        <v>188</v>
      </c>
      <c r="F2660" s="64" t="s">
        <v>185</v>
      </c>
      <c r="G2660" s="64" t="s">
        <v>182</v>
      </c>
      <c r="H2660" s="64"/>
      <c r="I2660" s="64">
        <v>2275050011</v>
      </c>
      <c r="J2660" s="65" t="s">
        <v>1</v>
      </c>
      <c r="K2660" s="64" t="s">
        <v>1</v>
      </c>
      <c r="L2660" s="64" t="s">
        <v>26</v>
      </c>
      <c r="M2660" s="201" t="s">
        <v>19</v>
      </c>
      <c r="N2660" s="157">
        <v>1.8547938988826732E-2</v>
      </c>
      <c r="O2660" s="157">
        <v>4.0699999999999998E-3</v>
      </c>
      <c r="P2660" s="157"/>
      <c r="Q2660" s="157">
        <v>4.0699999999999998E-3</v>
      </c>
      <c r="R2660" s="66">
        <v>1</v>
      </c>
      <c r="S2660" s="77">
        <f t="shared" si="277"/>
        <v>4.0699999999999998E-3</v>
      </c>
      <c r="T2660" s="66">
        <f t="shared" si="274"/>
        <v>0</v>
      </c>
      <c r="U2660" s="157">
        <v>1.0518747774234418E-2</v>
      </c>
      <c r="V2660" s="157">
        <v>1.9239999999999999E-3</v>
      </c>
      <c r="W2660" s="157"/>
      <c r="X2660" s="157">
        <v>1.9239999999999999E-3</v>
      </c>
      <c r="Y2660" s="66">
        <v>1</v>
      </c>
      <c r="Z2660" s="171">
        <f t="shared" si="276"/>
        <v>1.9239999999999999E-3</v>
      </c>
      <c r="AA2660" s="66">
        <f t="shared" si="278"/>
        <v>0</v>
      </c>
      <c r="AB2660" s="157">
        <v>1.1976305056126115</v>
      </c>
      <c r="AC2660" s="157">
        <v>0.30957800000000002</v>
      </c>
      <c r="AD2660" s="157"/>
      <c r="AE2660" s="157">
        <v>0.30957800000000002</v>
      </c>
      <c r="AF2660" s="72">
        <v>1</v>
      </c>
      <c r="AG2660" s="66">
        <f t="shared" si="275"/>
        <v>0.30957800000000002</v>
      </c>
      <c r="AH2660" s="214">
        <f t="shared" si="279"/>
        <v>0</v>
      </c>
      <c r="AI2660" s="157"/>
      <c r="AS2660" s="155"/>
      <c r="AT2660" s="155"/>
      <c r="AU2660" s="155"/>
      <c r="AV2660" s="155"/>
      <c r="AW2660" s="155"/>
      <c r="AX2660" s="155"/>
      <c r="AY2660" s="155"/>
      <c r="AZ2660" s="155"/>
      <c r="BA2660" s="155"/>
    </row>
    <row r="2661" spans="1:58" x14ac:dyDescent="0.25">
      <c r="A2661" s="74" t="s">
        <v>16</v>
      </c>
      <c r="B2661" s="75">
        <v>34041</v>
      </c>
      <c r="C2661" s="75" t="s">
        <v>59</v>
      </c>
      <c r="D2661" s="64" t="s">
        <v>53</v>
      </c>
      <c r="E2661" s="64" t="s">
        <v>189</v>
      </c>
      <c r="F2661" s="64" t="s">
        <v>185</v>
      </c>
      <c r="G2661" s="64" t="s">
        <v>184</v>
      </c>
      <c r="H2661" s="64"/>
      <c r="I2661" s="64">
        <v>2275050012</v>
      </c>
      <c r="J2661" s="65" t="s">
        <v>1</v>
      </c>
      <c r="K2661" s="64" t="s">
        <v>1</v>
      </c>
      <c r="L2661" s="64" t="s">
        <v>26</v>
      </c>
      <c r="M2661" s="201" t="s">
        <v>19</v>
      </c>
      <c r="N2661" s="157">
        <v>1.4272233680963441E-2</v>
      </c>
      <c r="O2661" s="157">
        <v>5.3600000000000002E-3</v>
      </c>
      <c r="P2661" s="157"/>
      <c r="Q2661" s="157">
        <v>5.3600000000000002E-3</v>
      </c>
      <c r="R2661" s="66">
        <v>1</v>
      </c>
      <c r="S2661" s="77">
        <f t="shared" si="277"/>
        <v>5.3600000000000002E-3</v>
      </c>
      <c r="T2661" s="66">
        <f t="shared" si="274"/>
        <v>0</v>
      </c>
      <c r="U2661" s="157">
        <v>1.232791085561251E-3</v>
      </c>
      <c r="V2661" s="157">
        <v>2.5170000000000001E-3</v>
      </c>
      <c r="W2661" s="157"/>
      <c r="X2661" s="157">
        <v>2.5170000000000001E-3</v>
      </c>
      <c r="Y2661" s="66">
        <v>1</v>
      </c>
      <c r="Z2661" s="171">
        <f t="shared" si="276"/>
        <v>2.5170000000000001E-3</v>
      </c>
      <c r="AA2661" s="66">
        <f t="shared" si="278"/>
        <v>0</v>
      </c>
      <c r="AB2661" s="157">
        <v>1.3000495336046049E-2</v>
      </c>
      <c r="AC2661" s="157">
        <v>7.4454000000000006E-2</v>
      </c>
      <c r="AD2661" s="157"/>
      <c r="AE2661" s="157">
        <v>7.4454000000000006E-2</v>
      </c>
      <c r="AF2661" s="72">
        <v>1</v>
      </c>
      <c r="AG2661" s="66">
        <f t="shared" si="275"/>
        <v>7.4454000000000006E-2</v>
      </c>
      <c r="AH2661" s="214">
        <f t="shared" si="279"/>
        <v>0</v>
      </c>
      <c r="AI2661" s="157"/>
      <c r="AS2661" s="155"/>
      <c r="AT2661" s="155"/>
      <c r="AU2661" s="155"/>
      <c r="AV2661" s="155"/>
      <c r="AW2661" s="155"/>
      <c r="AX2661" s="155"/>
      <c r="AY2661" s="155"/>
      <c r="AZ2661" s="155"/>
      <c r="BA2661" s="155"/>
    </row>
    <row r="2662" spans="1:58" x14ac:dyDescent="0.25">
      <c r="A2662" s="74" t="s">
        <v>16</v>
      </c>
      <c r="B2662" s="75">
        <v>34041</v>
      </c>
      <c r="C2662" s="75" t="s">
        <v>59</v>
      </c>
      <c r="D2662" s="64" t="s">
        <v>53</v>
      </c>
      <c r="E2662" s="64" t="s">
        <v>189</v>
      </c>
      <c r="F2662" s="64" t="s">
        <v>183</v>
      </c>
      <c r="G2662" s="64" t="s">
        <v>182</v>
      </c>
      <c r="H2662" s="64"/>
      <c r="I2662" s="64">
        <v>2275060011</v>
      </c>
      <c r="J2662" s="65" t="s">
        <v>1</v>
      </c>
      <c r="K2662" s="64" t="s">
        <v>1</v>
      </c>
      <c r="L2662" s="64" t="s">
        <v>28</v>
      </c>
      <c r="M2662" s="201" t="s">
        <v>19</v>
      </c>
      <c r="N2662" s="157"/>
      <c r="O2662" s="157">
        <v>0</v>
      </c>
      <c r="P2662" s="157"/>
      <c r="Q2662" s="157">
        <v>0</v>
      </c>
      <c r="R2662" s="66">
        <v>1</v>
      </c>
      <c r="S2662" s="77">
        <f t="shared" si="277"/>
        <v>0</v>
      </c>
      <c r="T2662" s="66">
        <f t="shared" si="274"/>
        <v>0</v>
      </c>
      <c r="U2662" s="157"/>
      <c r="V2662" s="157">
        <v>0</v>
      </c>
      <c r="W2662" s="157"/>
      <c r="X2662" s="157">
        <v>0</v>
      </c>
      <c r="Y2662" s="66">
        <v>1</v>
      </c>
      <c r="Z2662" s="171">
        <f t="shared" si="276"/>
        <v>0</v>
      </c>
      <c r="AA2662" s="66">
        <f t="shared" si="278"/>
        <v>0</v>
      </c>
      <c r="AB2662" s="157"/>
      <c r="AC2662" s="157">
        <v>0</v>
      </c>
      <c r="AD2662" s="157"/>
      <c r="AE2662" s="157">
        <v>0</v>
      </c>
      <c r="AF2662" s="72">
        <v>1</v>
      </c>
      <c r="AG2662" s="66">
        <f t="shared" si="275"/>
        <v>0</v>
      </c>
      <c r="AH2662" s="214">
        <f t="shared" si="279"/>
        <v>0</v>
      </c>
      <c r="AI2662" s="157"/>
      <c r="AS2662" s="155"/>
      <c r="AT2662" s="155"/>
      <c r="AU2662" s="155"/>
      <c r="AV2662" s="155"/>
      <c r="AW2662" s="155"/>
      <c r="AX2662" s="155"/>
      <c r="AY2662" s="155"/>
      <c r="AZ2662" s="155"/>
      <c r="BA2662" s="155"/>
    </row>
    <row r="2663" spans="1:58" x14ac:dyDescent="0.25">
      <c r="A2663" s="74" t="s">
        <v>16</v>
      </c>
      <c r="B2663" s="75">
        <v>34041</v>
      </c>
      <c r="C2663" s="75" t="s">
        <v>59</v>
      </c>
      <c r="D2663" s="64" t="s">
        <v>53</v>
      </c>
      <c r="E2663" s="64" t="s">
        <v>189</v>
      </c>
      <c r="F2663" s="64" t="s">
        <v>183</v>
      </c>
      <c r="G2663" s="64" t="s">
        <v>184</v>
      </c>
      <c r="H2663" s="64"/>
      <c r="I2663" s="64">
        <v>2275060012</v>
      </c>
      <c r="J2663" s="65" t="s">
        <v>1</v>
      </c>
      <c r="K2663" s="64" t="s">
        <v>1</v>
      </c>
      <c r="L2663" s="64" t="s">
        <v>28</v>
      </c>
      <c r="M2663" s="201" t="s">
        <v>19</v>
      </c>
      <c r="N2663" s="157"/>
      <c r="O2663" s="157">
        <v>0</v>
      </c>
      <c r="P2663" s="157"/>
      <c r="Q2663" s="157">
        <v>0</v>
      </c>
      <c r="R2663" s="66">
        <v>1</v>
      </c>
      <c r="S2663" s="77">
        <f t="shared" si="277"/>
        <v>0</v>
      </c>
      <c r="T2663" s="66">
        <f t="shared" si="274"/>
        <v>0</v>
      </c>
      <c r="U2663" s="157"/>
      <c r="V2663" s="157">
        <v>0</v>
      </c>
      <c r="W2663" s="157"/>
      <c r="X2663" s="157">
        <v>0</v>
      </c>
      <c r="Y2663" s="66">
        <v>1</v>
      </c>
      <c r="Z2663" s="171">
        <f t="shared" si="276"/>
        <v>0</v>
      </c>
      <c r="AA2663" s="66">
        <f t="shared" si="278"/>
        <v>0</v>
      </c>
      <c r="AB2663" s="157"/>
      <c r="AC2663" s="157">
        <v>0</v>
      </c>
      <c r="AD2663" s="157"/>
      <c r="AE2663" s="157">
        <v>0</v>
      </c>
      <c r="AF2663" s="72">
        <v>1</v>
      </c>
      <c r="AG2663" s="66">
        <f t="shared" si="275"/>
        <v>0</v>
      </c>
      <c r="AH2663" s="214">
        <f t="shared" si="279"/>
        <v>0</v>
      </c>
      <c r="AI2663" s="157"/>
      <c r="AS2663" s="155"/>
      <c r="AT2663" s="155"/>
      <c r="AU2663" s="155"/>
      <c r="AV2663" s="155"/>
      <c r="AW2663" s="155"/>
      <c r="AX2663" s="155"/>
      <c r="AY2663" s="155"/>
      <c r="AZ2663" s="155"/>
      <c r="BA2663" s="155"/>
    </row>
    <row r="2664" spans="1:58" x14ac:dyDescent="0.25">
      <c r="A2664" s="74" t="s">
        <v>16</v>
      </c>
      <c r="B2664" s="75">
        <v>34041</v>
      </c>
      <c r="C2664" s="75" t="s">
        <v>59</v>
      </c>
      <c r="D2664" s="64" t="s">
        <v>53</v>
      </c>
      <c r="E2664" s="64" t="s">
        <v>178</v>
      </c>
      <c r="F2664" s="64" t="s">
        <v>181</v>
      </c>
      <c r="G2664" s="64" t="s">
        <v>163</v>
      </c>
      <c r="H2664" s="64"/>
      <c r="I2664" s="64">
        <v>2275070000</v>
      </c>
      <c r="J2664" s="65" t="s">
        <v>1</v>
      </c>
      <c r="K2664" s="64" t="s">
        <v>1</v>
      </c>
      <c r="L2664" s="64" t="s">
        <v>20</v>
      </c>
      <c r="M2664" s="201" t="s">
        <v>19</v>
      </c>
      <c r="N2664" s="157"/>
      <c r="O2664" s="157">
        <v>0</v>
      </c>
      <c r="P2664" s="157"/>
      <c r="Q2664" s="157">
        <v>0</v>
      </c>
      <c r="R2664" s="66">
        <v>1</v>
      </c>
      <c r="S2664" s="77">
        <f t="shared" si="277"/>
        <v>0</v>
      </c>
      <c r="T2664" s="66">
        <f t="shared" si="274"/>
        <v>0</v>
      </c>
      <c r="U2664" s="157"/>
      <c r="V2664" s="157">
        <v>0</v>
      </c>
      <c r="W2664" s="157"/>
      <c r="X2664" s="157">
        <v>0</v>
      </c>
      <c r="Y2664" s="66">
        <v>1</v>
      </c>
      <c r="Z2664" s="171">
        <f t="shared" si="276"/>
        <v>0</v>
      </c>
      <c r="AA2664" s="66">
        <f t="shared" si="278"/>
        <v>0</v>
      </c>
      <c r="AB2664" s="157"/>
      <c r="AC2664" s="157">
        <v>0</v>
      </c>
      <c r="AD2664" s="157"/>
      <c r="AE2664" s="157">
        <v>0</v>
      </c>
      <c r="AF2664" s="72">
        <v>1</v>
      </c>
      <c r="AG2664" s="66">
        <f t="shared" si="275"/>
        <v>0</v>
      </c>
      <c r="AH2664" s="214">
        <f t="shared" si="279"/>
        <v>0</v>
      </c>
      <c r="AI2664" s="157"/>
      <c r="AS2664" s="155"/>
      <c r="AT2664" s="155"/>
      <c r="AU2664" s="155"/>
      <c r="AV2664" s="155"/>
      <c r="AW2664" s="155"/>
      <c r="AX2664" s="155"/>
      <c r="AY2664" s="155"/>
      <c r="AZ2664" s="155"/>
      <c r="BA2664" s="155"/>
    </row>
    <row r="2665" spans="1:58" x14ac:dyDescent="0.25">
      <c r="A2665" s="74" t="s">
        <v>16</v>
      </c>
      <c r="B2665" s="75">
        <v>34041</v>
      </c>
      <c r="C2665" s="75" t="s">
        <v>59</v>
      </c>
      <c r="D2665" s="64" t="s">
        <v>53</v>
      </c>
      <c r="E2665" s="64" t="s">
        <v>194</v>
      </c>
      <c r="F2665" s="64" t="s">
        <v>163</v>
      </c>
      <c r="G2665" s="64" t="s">
        <v>195</v>
      </c>
      <c r="H2665" s="64"/>
      <c r="I2665" s="64">
        <v>2280002100</v>
      </c>
      <c r="J2665" s="65" t="s">
        <v>1</v>
      </c>
      <c r="K2665" s="64" t="s">
        <v>1</v>
      </c>
      <c r="L2665" s="64" t="s">
        <v>31</v>
      </c>
      <c r="M2665" s="201" t="s">
        <v>19</v>
      </c>
      <c r="N2665" s="157"/>
      <c r="O2665" s="157"/>
      <c r="P2665" s="157"/>
      <c r="Q2665" s="157"/>
      <c r="R2665" s="66">
        <v>1</v>
      </c>
      <c r="S2665" s="77">
        <f t="shared" si="277"/>
        <v>0</v>
      </c>
      <c r="T2665" s="66">
        <f t="shared" si="274"/>
        <v>0</v>
      </c>
      <c r="U2665" s="157"/>
      <c r="V2665" s="157"/>
      <c r="W2665" s="157"/>
      <c r="X2665" s="157"/>
      <c r="Y2665" s="66">
        <v>1</v>
      </c>
      <c r="Z2665" s="171">
        <f t="shared" si="276"/>
        <v>0</v>
      </c>
      <c r="AA2665" s="66">
        <f t="shared" si="278"/>
        <v>0</v>
      </c>
      <c r="AB2665" s="157"/>
      <c r="AC2665" s="157"/>
      <c r="AD2665" s="157"/>
      <c r="AE2665" s="157"/>
      <c r="AF2665" s="72">
        <v>1</v>
      </c>
      <c r="AG2665" s="66">
        <f t="shared" si="275"/>
        <v>0</v>
      </c>
      <c r="AH2665" s="214">
        <f t="shared" si="279"/>
        <v>0</v>
      </c>
      <c r="AI2665" s="157"/>
      <c r="AS2665" s="155"/>
      <c r="AT2665" s="155"/>
      <c r="AU2665" s="155"/>
      <c r="AV2665" s="155"/>
      <c r="AW2665" s="155"/>
      <c r="AX2665" s="155"/>
      <c r="AY2665" s="155"/>
      <c r="AZ2665" s="155"/>
      <c r="BA2665" s="155"/>
    </row>
    <row r="2666" spans="1:58" x14ac:dyDescent="0.25">
      <c r="A2666" s="74" t="s">
        <v>16</v>
      </c>
      <c r="B2666" s="75">
        <v>34041</v>
      </c>
      <c r="C2666" s="75" t="s">
        <v>59</v>
      </c>
      <c r="D2666" s="64" t="s">
        <v>53</v>
      </c>
      <c r="E2666" s="64" t="s">
        <v>194</v>
      </c>
      <c r="F2666" s="64" t="s">
        <v>163</v>
      </c>
      <c r="G2666" s="64" t="s">
        <v>196</v>
      </c>
      <c r="H2666" s="64"/>
      <c r="I2666" s="64">
        <v>2280002200</v>
      </c>
      <c r="J2666" s="65"/>
      <c r="K2666" s="64"/>
      <c r="L2666" s="64"/>
      <c r="M2666" s="201" t="s">
        <v>19</v>
      </c>
      <c r="N2666" s="157"/>
      <c r="O2666" s="157"/>
      <c r="P2666" s="157"/>
      <c r="Q2666" s="157"/>
      <c r="R2666" s="66">
        <v>1</v>
      </c>
      <c r="S2666" s="77">
        <f t="shared" si="277"/>
        <v>0</v>
      </c>
      <c r="T2666" s="66">
        <f t="shared" si="274"/>
        <v>0</v>
      </c>
      <c r="U2666" s="157"/>
      <c r="V2666" s="157"/>
      <c r="W2666" s="157"/>
      <c r="X2666" s="157"/>
      <c r="Y2666" s="66">
        <v>1</v>
      </c>
      <c r="Z2666" s="171">
        <f t="shared" si="276"/>
        <v>0</v>
      </c>
      <c r="AA2666" s="66">
        <f t="shared" si="278"/>
        <v>0</v>
      </c>
      <c r="AB2666" s="157"/>
      <c r="AC2666" s="157"/>
      <c r="AD2666" s="157"/>
      <c r="AE2666" s="157"/>
      <c r="AF2666" s="72">
        <v>1</v>
      </c>
      <c r="AG2666" s="66">
        <f t="shared" si="275"/>
        <v>0</v>
      </c>
      <c r="AH2666" s="214">
        <f t="shared" si="279"/>
        <v>0</v>
      </c>
      <c r="AI2666" s="157"/>
      <c r="AS2666" s="155"/>
      <c r="AT2666" s="155"/>
      <c r="AU2666" s="155"/>
      <c r="AV2666" s="155"/>
      <c r="AW2666" s="155"/>
      <c r="AX2666" s="155"/>
      <c r="AY2666" s="155"/>
      <c r="AZ2666" s="155"/>
      <c r="BA2666" s="155"/>
    </row>
    <row r="2667" spans="1:58" x14ac:dyDescent="0.25">
      <c r="A2667" s="74" t="s">
        <v>16</v>
      </c>
      <c r="B2667" s="75">
        <v>34041</v>
      </c>
      <c r="C2667" s="75" t="s">
        <v>59</v>
      </c>
      <c r="D2667" s="64" t="s">
        <v>53</v>
      </c>
      <c r="E2667" s="64" t="s">
        <v>194</v>
      </c>
      <c r="F2667" s="64" t="s">
        <v>197</v>
      </c>
      <c r="G2667" s="64" t="s">
        <v>195</v>
      </c>
      <c r="H2667" s="64"/>
      <c r="I2667" s="64">
        <v>2280003100</v>
      </c>
      <c r="J2667" s="65"/>
      <c r="K2667" s="64"/>
      <c r="L2667" s="64"/>
      <c r="M2667" s="201" t="s">
        <v>19</v>
      </c>
      <c r="N2667" s="157"/>
      <c r="O2667" s="157"/>
      <c r="P2667" s="157"/>
      <c r="Q2667" s="157"/>
      <c r="R2667" s="66">
        <v>1</v>
      </c>
      <c r="S2667" s="77">
        <f t="shared" si="277"/>
        <v>0</v>
      </c>
      <c r="T2667" s="66">
        <f t="shared" si="274"/>
        <v>0</v>
      </c>
      <c r="U2667" s="157"/>
      <c r="V2667" s="157"/>
      <c r="W2667" s="157"/>
      <c r="X2667" s="157"/>
      <c r="Y2667" s="66">
        <v>1</v>
      </c>
      <c r="Z2667" s="171">
        <f t="shared" si="276"/>
        <v>0</v>
      </c>
      <c r="AA2667" s="66">
        <f t="shared" si="278"/>
        <v>0</v>
      </c>
      <c r="AB2667" s="157"/>
      <c r="AC2667" s="157"/>
      <c r="AD2667" s="157"/>
      <c r="AE2667" s="157"/>
      <c r="AF2667" s="72">
        <v>1</v>
      </c>
      <c r="AG2667" s="66">
        <f t="shared" si="275"/>
        <v>0</v>
      </c>
      <c r="AH2667" s="214">
        <f t="shared" si="279"/>
        <v>0</v>
      </c>
      <c r="AI2667" s="157"/>
      <c r="AS2667" s="155"/>
      <c r="AT2667" s="155"/>
      <c r="AU2667" s="155"/>
      <c r="AV2667" s="155"/>
      <c r="AW2667" s="155"/>
      <c r="AX2667" s="155"/>
      <c r="AY2667" s="155"/>
      <c r="AZ2667" s="155"/>
      <c r="BA2667" s="155"/>
    </row>
    <row r="2668" spans="1:58" x14ac:dyDescent="0.25">
      <c r="A2668" s="74" t="s">
        <v>16</v>
      </c>
      <c r="B2668" s="75">
        <v>34041</v>
      </c>
      <c r="C2668" s="75" t="s">
        <v>59</v>
      </c>
      <c r="D2668" s="64" t="s">
        <v>53</v>
      </c>
      <c r="E2668" s="64" t="s">
        <v>194</v>
      </c>
      <c r="F2668" s="64" t="s">
        <v>197</v>
      </c>
      <c r="G2668" s="64" t="s">
        <v>196</v>
      </c>
      <c r="H2668" s="64"/>
      <c r="I2668" s="64">
        <v>2280003200</v>
      </c>
      <c r="J2668" s="65"/>
      <c r="K2668" s="64"/>
      <c r="L2668" s="64"/>
      <c r="M2668" s="201" t="s">
        <v>19</v>
      </c>
      <c r="N2668" s="157"/>
      <c r="O2668" s="157"/>
      <c r="P2668" s="157"/>
      <c r="Q2668" s="157"/>
      <c r="R2668" s="66">
        <v>1</v>
      </c>
      <c r="S2668" s="77">
        <f t="shared" si="277"/>
        <v>0</v>
      </c>
      <c r="T2668" s="66">
        <f t="shared" si="274"/>
        <v>0</v>
      </c>
      <c r="U2668" s="157"/>
      <c r="V2668" s="157"/>
      <c r="W2668" s="157"/>
      <c r="X2668" s="157"/>
      <c r="Y2668" s="66">
        <v>1</v>
      </c>
      <c r="Z2668" s="171">
        <f t="shared" si="276"/>
        <v>0</v>
      </c>
      <c r="AA2668" s="66">
        <f t="shared" si="278"/>
        <v>0</v>
      </c>
      <c r="AB2668" s="157"/>
      <c r="AC2668" s="157"/>
      <c r="AD2668" s="157"/>
      <c r="AE2668" s="157"/>
      <c r="AF2668" s="72">
        <v>1</v>
      </c>
      <c r="AG2668" s="66">
        <f t="shared" si="275"/>
        <v>0</v>
      </c>
      <c r="AH2668" s="214">
        <f t="shared" si="279"/>
        <v>0</v>
      </c>
      <c r="AI2668" s="157"/>
      <c r="AS2668" s="155"/>
      <c r="AT2668" s="155"/>
      <c r="AU2668" s="155"/>
      <c r="AV2668" s="155"/>
      <c r="AW2668" s="155"/>
      <c r="AX2668" s="155"/>
      <c r="AY2668" s="155"/>
      <c r="AZ2668" s="155"/>
      <c r="BA2668" s="155"/>
    </row>
    <row r="2669" spans="1:58" x14ac:dyDescent="0.25">
      <c r="A2669" s="74" t="s">
        <v>16</v>
      </c>
      <c r="B2669" s="75">
        <v>34041</v>
      </c>
      <c r="C2669" s="75" t="s">
        <v>59</v>
      </c>
      <c r="D2669" s="64" t="s">
        <v>53</v>
      </c>
      <c r="E2669" s="64" t="s">
        <v>177</v>
      </c>
      <c r="F2669" s="64" t="s">
        <v>163</v>
      </c>
      <c r="G2669" s="64" t="s">
        <v>198</v>
      </c>
      <c r="H2669" s="64"/>
      <c r="I2669" s="64">
        <v>2285002006</v>
      </c>
      <c r="J2669" s="65" t="s">
        <v>1</v>
      </c>
      <c r="K2669" s="64" t="s">
        <v>1</v>
      </c>
      <c r="L2669" s="64" t="s">
        <v>31</v>
      </c>
      <c r="M2669" s="201" t="s">
        <v>19</v>
      </c>
      <c r="N2669" s="157">
        <v>7.5253267358241756E-3</v>
      </c>
      <c r="O2669" s="157">
        <v>4.6761738352159125E-3</v>
      </c>
      <c r="P2669" s="157"/>
      <c r="Q2669" s="157">
        <v>2.7935583950640529E-3</v>
      </c>
      <c r="R2669" s="66">
        <v>1</v>
      </c>
      <c r="S2669" s="77">
        <f t="shared" si="277"/>
        <v>2.7935583950640529E-3</v>
      </c>
      <c r="T2669" s="66">
        <f t="shared" si="274"/>
        <v>1.8826154401518596E-3</v>
      </c>
      <c r="U2669" s="157">
        <v>0.13993178990576924</v>
      </c>
      <c r="V2669" s="157">
        <v>8.593257377772491E-2</v>
      </c>
      <c r="W2669" s="157"/>
      <c r="X2669" s="157">
        <v>6.5747069870205607E-2</v>
      </c>
      <c r="Y2669" s="66">
        <v>1</v>
      </c>
      <c r="Z2669" s="171">
        <f t="shared" si="276"/>
        <v>6.5747069870205607E-2</v>
      </c>
      <c r="AA2669" s="66">
        <f t="shared" si="278"/>
        <v>2.0185503907519303E-2</v>
      </c>
      <c r="AB2669" s="157">
        <v>2.1952911268406594E-2</v>
      </c>
      <c r="AC2669" s="157">
        <v>1.5354824458108377E-2</v>
      </c>
      <c r="AD2669" s="157"/>
      <c r="AE2669" s="157">
        <v>1.5354824458108377E-2</v>
      </c>
      <c r="AF2669" s="72">
        <v>1</v>
      </c>
      <c r="AG2669" s="66">
        <f t="shared" si="275"/>
        <v>1.5354824458108377E-2</v>
      </c>
      <c r="AH2669" s="214">
        <f t="shared" si="279"/>
        <v>0</v>
      </c>
      <c r="AI2669" s="157"/>
      <c r="AJ2669" s="154">
        <v>2285002007</v>
      </c>
      <c r="AO2669" s="23">
        <v>6.4989212246967763E-3</v>
      </c>
      <c r="AP2669" s="23">
        <v>0.12501881723793928</v>
      </c>
      <c r="AQ2669" s="23">
        <v>1.228876947837567E-2</v>
      </c>
      <c r="AR2669" s="23">
        <v>2.8485300130163395E-3</v>
      </c>
      <c r="AS2669" s="155">
        <v>2.7630741126258491E-3</v>
      </c>
      <c r="AT2669" s="155">
        <v>6.6609047618067371E-4</v>
      </c>
      <c r="AU2669" s="155">
        <v>4.3941197606266052E-5</v>
      </c>
      <c r="AV2669" s="155">
        <v>5.3895242857385055</v>
      </c>
      <c r="AW2669" s="155"/>
      <c r="AX2669" s="155"/>
      <c r="AY2669" s="155"/>
      <c r="AZ2669" s="155"/>
      <c r="BA2669" s="155"/>
    </row>
    <row r="2670" spans="1:58" x14ac:dyDescent="0.25">
      <c r="A2670" s="74" t="s">
        <v>16</v>
      </c>
      <c r="B2670" s="75">
        <v>34041</v>
      </c>
      <c r="C2670" s="75" t="s">
        <v>59</v>
      </c>
      <c r="D2670" s="64" t="s">
        <v>53</v>
      </c>
      <c r="E2670" s="64" t="s">
        <v>177</v>
      </c>
      <c r="F2670" s="64" t="s">
        <v>163</v>
      </c>
      <c r="G2670" s="64" t="s">
        <v>199</v>
      </c>
      <c r="H2670" s="64"/>
      <c r="I2670" s="64">
        <v>2285002007</v>
      </c>
      <c r="J2670" s="65" t="s">
        <v>1</v>
      </c>
      <c r="K2670" s="64" t="s">
        <v>1</v>
      </c>
      <c r="L2670" s="64" t="s">
        <v>31</v>
      </c>
      <c r="M2670" s="201" t="s">
        <v>19</v>
      </c>
      <c r="N2670" s="157">
        <v>2.8625306649309883E-4</v>
      </c>
      <c r="O2670" s="157">
        <v>2.1680484975097227E-4</v>
      </c>
      <c r="P2670" s="157"/>
      <c r="Q2670" s="157">
        <v>2.1680484975097227E-4</v>
      </c>
      <c r="R2670" s="66">
        <v>1</v>
      </c>
      <c r="S2670" s="77">
        <f t="shared" si="277"/>
        <v>2.1680484975097227E-4</v>
      </c>
      <c r="T2670" s="66">
        <f t="shared" si="274"/>
        <v>0</v>
      </c>
      <c r="U2670" s="157">
        <v>7.3624759900488401E-3</v>
      </c>
      <c r="V2670" s="157">
        <v>4.2586321247177613E-3</v>
      </c>
      <c r="W2670" s="157"/>
      <c r="X2670" s="157">
        <v>4.1706438576781376E-3</v>
      </c>
      <c r="Y2670" s="66">
        <v>1</v>
      </c>
      <c r="Z2670" s="171">
        <f t="shared" si="276"/>
        <v>4.1706438576781376E-3</v>
      </c>
      <c r="AA2670" s="66">
        <f t="shared" si="278"/>
        <v>8.7988267039623702E-5</v>
      </c>
      <c r="AB2670" s="157">
        <v>7.2492071286634722E-4</v>
      </c>
      <c r="AC2670" s="157">
        <v>4.0995493379101221E-4</v>
      </c>
      <c r="AD2670" s="157"/>
      <c r="AE2670" s="157">
        <v>4.0995493379101221E-4</v>
      </c>
      <c r="AF2670" s="72">
        <v>1</v>
      </c>
      <c r="AG2670" s="66">
        <f t="shared" si="275"/>
        <v>4.0995493379101221E-4</v>
      </c>
      <c r="AH2670" s="214">
        <f t="shared" si="279"/>
        <v>0</v>
      </c>
      <c r="AI2670" s="157"/>
      <c r="AJ2670" s="154">
        <v>2285002009</v>
      </c>
      <c r="AO2670" s="23">
        <v>2.2223745187609011E-2</v>
      </c>
      <c r="AP2670" s="23">
        <v>0.51386503592473043</v>
      </c>
      <c r="AQ2670" s="23">
        <v>0.1221530599683931</v>
      </c>
      <c r="AR2670" s="23">
        <v>1.2846625898118262E-2</v>
      </c>
      <c r="AS2670" s="155">
        <v>1.2461227121174711E-2</v>
      </c>
      <c r="AT2670" s="155">
        <v>6.6210852131655543E-3</v>
      </c>
      <c r="AU2670" s="155">
        <v>3.8218698676548618E-4</v>
      </c>
      <c r="AV2670" s="155">
        <v>46.876420286097961</v>
      </c>
      <c r="AW2670" s="155"/>
      <c r="AX2670" s="155"/>
      <c r="AY2670" s="155"/>
      <c r="AZ2670" s="155"/>
      <c r="BA2670" s="155"/>
    </row>
    <row r="2671" spans="1:58" x14ac:dyDescent="0.25">
      <c r="A2671" s="74" t="s">
        <v>16</v>
      </c>
      <c r="B2671" s="75">
        <v>34041</v>
      </c>
      <c r="C2671" s="75" t="s">
        <v>59</v>
      </c>
      <c r="D2671" s="64" t="s">
        <v>53</v>
      </c>
      <c r="E2671" s="64" t="s">
        <v>177</v>
      </c>
      <c r="F2671" s="64" t="s">
        <v>163</v>
      </c>
      <c r="G2671" s="64" t="s">
        <v>200</v>
      </c>
      <c r="H2671" s="64"/>
      <c r="I2671" s="64">
        <v>2285002009</v>
      </c>
      <c r="J2671" s="65" t="s">
        <v>1</v>
      </c>
      <c r="K2671" s="64" t="s">
        <v>1</v>
      </c>
      <c r="L2671" s="64" t="s">
        <v>31</v>
      </c>
      <c r="M2671" s="201" t="s">
        <v>19</v>
      </c>
      <c r="N2671" s="157">
        <v>1.2605936411861185E-3</v>
      </c>
      <c r="O2671" s="157">
        <v>1.7404668502427095E-3</v>
      </c>
      <c r="P2671" s="157"/>
      <c r="Q2671" s="157">
        <v>9.8841327297734109E-4</v>
      </c>
      <c r="R2671" s="66">
        <v>1</v>
      </c>
      <c r="S2671" s="77">
        <f t="shared" si="277"/>
        <v>9.8841327297734109E-4</v>
      </c>
      <c r="T2671" s="66">
        <f t="shared" si="274"/>
        <v>7.5205357726536846E-4</v>
      </c>
      <c r="U2671" s="157">
        <v>2.6644708800830801E-2</v>
      </c>
      <c r="V2671" s="157">
        <v>3.4077587139687018E-2</v>
      </c>
      <c r="W2671" s="157"/>
      <c r="X2671" s="157">
        <v>2.285442969847273E-2</v>
      </c>
      <c r="Y2671" s="66">
        <v>1</v>
      </c>
      <c r="Z2671" s="171">
        <f t="shared" si="276"/>
        <v>2.285442969847273E-2</v>
      </c>
      <c r="AA2671" s="66">
        <f t="shared" si="278"/>
        <v>1.1223157441214288E-2</v>
      </c>
      <c r="AB2671" s="157">
        <v>3.8315914959108615E-3</v>
      </c>
      <c r="AC2671" s="157">
        <v>5.4328244311798038E-3</v>
      </c>
      <c r="AD2671" s="157"/>
      <c r="AE2671" s="157">
        <v>5.4328244311798038E-3</v>
      </c>
      <c r="AF2671" s="72">
        <v>1</v>
      </c>
      <c r="AG2671" s="66">
        <f t="shared" si="275"/>
        <v>5.4328244311798038E-3</v>
      </c>
      <c r="AH2671" s="214">
        <f t="shared" si="279"/>
        <v>0</v>
      </c>
      <c r="AI2671" s="157"/>
      <c r="AJ2671" s="154">
        <v>2285002010</v>
      </c>
      <c r="AO2671" s="23">
        <v>2.4247160353334401E-3</v>
      </c>
      <c r="AP2671" s="23">
        <v>0.14285591772524625</v>
      </c>
      <c r="AQ2671" s="23">
        <v>7.8530185891669841E-3</v>
      </c>
      <c r="AR2671" s="23">
        <v>5.1517621759718628E-3</v>
      </c>
      <c r="AS2671" s="155">
        <v>1.2223503850402193E-2</v>
      </c>
      <c r="AT2671" s="155">
        <v>2.1196375203044057E-2</v>
      </c>
      <c r="AU2671" s="155">
        <v>1.1872710713214247E-5</v>
      </c>
      <c r="AV2671" s="155">
        <v>56.925119001984498</v>
      </c>
      <c r="AW2671" s="155"/>
      <c r="AX2671" s="155"/>
      <c r="AY2671" s="155"/>
      <c r="AZ2671" s="155"/>
      <c r="BA2671" s="155"/>
    </row>
    <row r="2672" spans="1:58" x14ac:dyDescent="0.25">
      <c r="A2672" s="74" t="s">
        <v>16</v>
      </c>
      <c r="B2672" s="75">
        <v>34041</v>
      </c>
      <c r="C2672" s="75" t="s">
        <v>59</v>
      </c>
      <c r="D2672" s="75" t="s">
        <v>53</v>
      </c>
      <c r="E2672" s="75" t="s">
        <v>177</v>
      </c>
      <c r="F2672" s="75" t="s">
        <v>163</v>
      </c>
      <c r="G2672" s="75" t="s">
        <v>201</v>
      </c>
      <c r="H2672" s="71">
        <f>SUM(U2654:U2672)</f>
        <v>0.18569051355644453</v>
      </c>
      <c r="I2672" s="75">
        <v>2285002010</v>
      </c>
      <c r="J2672" s="153"/>
      <c r="K2672" s="76">
        <f>SUM(N2654:N2672)</f>
        <v>4.1892346113293566E-2</v>
      </c>
      <c r="L2672" s="75"/>
      <c r="N2672" s="157">
        <v>0</v>
      </c>
      <c r="O2672" s="157">
        <v>0</v>
      </c>
      <c r="P2672" s="157"/>
      <c r="Q2672" s="157">
        <v>0</v>
      </c>
      <c r="R2672" s="66">
        <v>1</v>
      </c>
      <c r="S2672" s="77">
        <f t="shared" si="277"/>
        <v>0</v>
      </c>
      <c r="T2672" s="66">
        <f t="shared" si="274"/>
        <v>0</v>
      </c>
      <c r="U2672" s="157">
        <v>0</v>
      </c>
      <c r="V2672" s="157">
        <v>0</v>
      </c>
      <c r="W2672" s="157"/>
      <c r="X2672" s="157">
        <v>0</v>
      </c>
      <c r="Y2672" s="66">
        <v>1</v>
      </c>
      <c r="Z2672" s="171">
        <f t="shared" si="276"/>
        <v>0</v>
      </c>
      <c r="AA2672" s="66">
        <f t="shared" si="278"/>
        <v>0</v>
      </c>
      <c r="AB2672" s="157">
        <v>0</v>
      </c>
      <c r="AC2672" s="157">
        <v>0</v>
      </c>
      <c r="AD2672" s="157"/>
      <c r="AE2672" s="157">
        <v>0</v>
      </c>
      <c r="AF2672" s="72">
        <v>1</v>
      </c>
      <c r="AG2672" s="66">
        <f t="shared" si="275"/>
        <v>0</v>
      </c>
      <c r="AH2672" s="214">
        <f t="shared" si="279"/>
        <v>0</v>
      </c>
      <c r="AI2672" s="157"/>
      <c r="AJ2672" s="154">
        <v>2285002006</v>
      </c>
      <c r="AO2672" s="23">
        <v>2.7935583950640529E-3</v>
      </c>
      <c r="AP2672" s="23">
        <v>6.5747069870205607E-2</v>
      </c>
      <c r="AQ2672" s="23">
        <v>1.5354824458108377E-2</v>
      </c>
      <c r="AR2672" s="23">
        <v>1.6725131809087396E-3</v>
      </c>
      <c r="AS2672" s="155">
        <v>1.6223377854814769E-3</v>
      </c>
      <c r="AT2672" s="155">
        <v>8.3228042913243404E-4</v>
      </c>
      <c r="AU2672" s="155">
        <v>4.8041482493159571E-5</v>
      </c>
      <c r="AV2672" s="155">
        <v>5.89243695494641</v>
      </c>
      <c r="AW2672" s="155"/>
      <c r="AX2672" s="155"/>
      <c r="AY2672" s="155"/>
      <c r="AZ2672" s="155"/>
      <c r="BA2672" s="155"/>
    </row>
    <row r="2673" spans="1:53" x14ac:dyDescent="0.25">
      <c r="A2673" s="289" t="s">
        <v>16</v>
      </c>
      <c r="B2673" s="290"/>
      <c r="C2673" s="200" t="s">
        <v>526</v>
      </c>
      <c r="D2673" s="286" t="s">
        <v>53</v>
      </c>
      <c r="E2673" s="200" t="s">
        <v>490</v>
      </c>
      <c r="F2673" s="200"/>
      <c r="G2673" s="200"/>
      <c r="H2673" s="200"/>
      <c r="I2673" s="124"/>
      <c r="J2673" s="124"/>
      <c r="K2673" s="124"/>
      <c r="L2673" s="124"/>
      <c r="M2673" s="187"/>
      <c r="N2673" s="287">
        <f>SUM(N9:N2672)</f>
        <v>79.37622586035242</v>
      </c>
      <c r="O2673" s="287">
        <f>SUM(O9:O2672)</f>
        <v>78.240978398145913</v>
      </c>
      <c r="P2673" s="287"/>
      <c r="Q2673" s="287">
        <f>SUM(Q9:Q2672)</f>
        <v>62.312566625841825</v>
      </c>
      <c r="R2673" s="200"/>
      <c r="S2673" s="287">
        <f>SUM(S9:S2672)</f>
        <v>62.312566625841825</v>
      </c>
      <c r="T2673" s="287">
        <f>SUM(T9:T2672)</f>
        <v>15.928411772304315</v>
      </c>
      <c r="U2673" s="287">
        <f>SUM(U9:U2672)</f>
        <v>105.15129539411289</v>
      </c>
      <c r="V2673" s="287">
        <f>SUM(V9:V2672)</f>
        <v>104.87853677632494</v>
      </c>
      <c r="W2673" s="200"/>
      <c r="X2673" s="287">
        <f>SUM(X9:X2672)</f>
        <v>76.110313123647543</v>
      </c>
      <c r="Y2673" s="200"/>
      <c r="Z2673" s="287">
        <f>SUM(Z9:Z2672)</f>
        <v>76.110313123647543</v>
      </c>
      <c r="AA2673" s="287">
        <f>SUM(AA9:AA2672)</f>
        <v>28.768223652677552</v>
      </c>
      <c r="AB2673" s="287">
        <f>SUM(AB9:AB2672)</f>
        <v>1012.0336672009515</v>
      </c>
      <c r="AC2673" s="287">
        <f>SUM(AC9:AC2672)</f>
        <v>997.26645741994218</v>
      </c>
      <c r="AD2673" s="200"/>
      <c r="AE2673" s="287">
        <f>SUM(AE9:AE2672)</f>
        <v>962.18015949034009</v>
      </c>
      <c r="AF2673" s="200"/>
      <c r="AG2673" s="287">
        <f>SUM(AG9:AG2672)</f>
        <v>962.18015949034009</v>
      </c>
      <c r="AH2673" s="288">
        <f>SUM(AH9:AH2672)</f>
        <v>35.080273929604637</v>
      </c>
      <c r="AI2673" s="157"/>
      <c r="AS2673" s="155"/>
      <c r="AT2673" s="155"/>
      <c r="AU2673" s="155"/>
      <c r="AV2673" s="155"/>
      <c r="AW2673" s="155"/>
      <c r="AX2673" s="155"/>
      <c r="AY2673" s="155"/>
      <c r="AZ2673" s="155"/>
      <c r="BA2673" s="155"/>
    </row>
    <row r="2674" spans="1:53" x14ac:dyDescent="0.25">
      <c r="A2674" s="289" t="s">
        <v>16</v>
      </c>
      <c r="B2674" s="290"/>
      <c r="C2674" s="200" t="s">
        <v>526</v>
      </c>
      <c r="D2674" s="286" t="s">
        <v>53</v>
      </c>
      <c r="E2674" s="200" t="s">
        <v>491</v>
      </c>
      <c r="F2674" s="200"/>
      <c r="G2674" s="200"/>
      <c r="H2674" s="200"/>
      <c r="I2674" s="157"/>
      <c r="J2674" s="157"/>
      <c r="K2674" s="157"/>
      <c r="L2674" s="157"/>
      <c r="M2674" s="187"/>
      <c r="N2674" s="287">
        <f>SUM(N2654:N2672)+SUM(N2432:N2450)+SUM(N2210:N2228)+SUM(N1988:N2006)+SUM(N1766:N1784)+SUM(N1544:N1562)+SUM(N1322:N1340)+SUM(N1104:N1118)+SUM(N878:N896)+SUM(N656:N674)+SUM(N434:N452)+SUM(N212:N230)</f>
        <v>4.0165307501755843</v>
      </c>
      <c r="O2674" s="287">
        <f>SUM(O2654:O2672)+SUM(O2432:O2450)+SUM(O2210:O2228)+SUM(O1988:O2006)+SUM(O1766:O1784)+SUM(O1544:O1562)+SUM(O1322:O1340)+SUM(O1104:O1118)+SUM(O878:O896)+SUM(O656:O674)+SUM(O434:O452)+SUM(O212:O230)</f>
        <v>2.8812832879691381</v>
      </c>
      <c r="P2674" s="200"/>
      <c r="Q2674" s="287">
        <f>SUM(Q2654:Q2672)+SUM(Q2432:Q2450)+SUM(Q2210:Q2228)+SUM(Q1988:Q2006)+SUM(Q1766:Q1784)+SUM(Q1544:Q1562)+SUM(Q1322:Q1340)+SUM(Q1104:Q1118)+SUM(Q878:Q896)+SUM(Q656:Q674)+SUM(Q434:Q452)+SUM(Q212:Q230)</f>
        <v>2.5664780011650317</v>
      </c>
      <c r="R2674" s="200"/>
      <c r="S2674" s="287">
        <f>SUM(S2654:S2672)+SUM(S2432:S2450)+SUM(S2210:S2228)+SUM(S1988:S2006)+SUM(S1766:S1784)+SUM(S1544:S1562)+SUM(S1322:S1340)+SUM(S1104:S1118)+SUM(S878:S896)+SUM(S656:S674)+SUM(S434:S452)+SUM(S212:S230)</f>
        <v>2.5664780011650317</v>
      </c>
      <c r="T2674" s="287">
        <f>SUM(T2654:T2672)+SUM(T2432:T2450)+SUM(T2210:T2228)+SUM(T1988:T2006)+SUM(T1766:T1784)+SUM(T1544:T1562)+SUM(T1322:T1340)+SUM(T1104:T1118)+SUM(T878:T896)+SUM(T656:T674)+SUM(T434:T452)+SUM(T212:T230)</f>
        <v>0.31480528680410613</v>
      </c>
      <c r="U2674" s="287">
        <f>SUM(U2654:U2672)+SUM(U2432:U2450)+SUM(U2210:U2228)+SUM(U1988:U2006)+SUM(U1766:U1784)+SUM(U1544:U1562)+SUM(U1322:U1340)+SUM(U1104:U1118)+SUM(U878:U896)+SUM(U656:U674)+SUM(U434:U452)+SUM(U212:U230)</f>
        <v>37.332638415136103</v>
      </c>
      <c r="V2674" s="287">
        <f>SUM(V2654:V2672)+SUM(V2432:V2450)+SUM(V2210:V2228)+SUM(V1988:V2006)+SUM(V1766:V1784)+SUM(V1544:V1562)+SUM(V1322:V1340)+SUM(V1104:V1118)+SUM(V878:V896)+SUM(V656:V674)+SUM(V434:V452)+SUM(V212:V230)</f>
        <v>37.059879797348117</v>
      </c>
      <c r="W2674" s="200"/>
      <c r="X2674" s="287">
        <f>SUM(X2654:X2672)+SUM(X2432:X2450)+SUM(X2210:X2228)+SUM(X1988:X2006)+SUM(X1766:X1784)+SUM(X1544:X1562)+SUM(X1322:X1340)+SUM(X1104:X1118)+SUM(X878:X896)+SUM(X656:X674)+SUM(X434:X452)+SUM(X212:X230)</f>
        <v>30.020014829497324</v>
      </c>
      <c r="Y2674" s="287">
        <f>X2673-X2675</f>
        <v>30.020014829497327</v>
      </c>
      <c r="Z2674" s="287">
        <f>SUM(Z2654:Z2672)+SUM(Z2432:Z2450)+SUM(Z2210:Z2228)+SUM(Z1988:Z2006)+SUM(Z1766:Z1784)+SUM(Z1544:Z1562)+SUM(Z1322:Z1340)+SUM(Z1104:Z1118)+SUM(Z878:Z896)+SUM(Z656:Z674)+SUM(Z434:Z452)+SUM(Z212:Z230)</f>
        <v>30.020014829497324</v>
      </c>
      <c r="AA2674" s="287">
        <f>SUM(AA2654:AA2672)+SUM(AA2432:AA2450)+SUM(AA2210:AA2228)+SUM(AA1988:AA2006)+SUM(AA1766:AA1784)+SUM(AA1544:AA1562)+SUM(AA1322:AA1340)+SUM(AA1104:AA1118)+SUM(AA878:AA896)+SUM(AA656:AA674)+SUM(AA434:AA452)+SUM(AA212:AA230)</f>
        <v>7.0398649678507939</v>
      </c>
      <c r="AB2674" s="287">
        <f>SUM(AB2654:AB2672)+SUM(AB2432:AB2450)+SUM(AB2210:AB2228)+SUM(AB1988:AB2006)+SUM(AB1766:AB1784)+SUM(AB1544:AB1562)+SUM(AB1322:AB1340)+SUM(AB1104:AB1118)+SUM(AB878:AB896)+SUM(AB656:AB674)+SUM(AB434:AB452)+SUM(AB212:AB230)</f>
        <v>35.173777372435133</v>
      </c>
      <c r="AC2674" s="287">
        <f>SUM(AC2654:AC2672)+SUM(AC2432:AC2450)+SUM(AC2210:AC2228)+SUM(AC1988:AC2006)+SUM(AC1766:AC1784)+SUM(AC1544:AC1562)+SUM(AC1322:AC1340)+SUM(AC1104:AC1118)+SUM(AC878:AC896)+SUM(AC656:AC674)+SUM(AC434:AC452)+SUM(AC212:AC230)</f>
        <v>20.406567591426406</v>
      </c>
      <c r="AD2674" s="200"/>
      <c r="AE2674" s="287">
        <f>SUM(AE2654:AE2672)+SUM(AE2432:AE2450)+SUM(AE2210:AE2228)+SUM(AE1988:AE2006)+SUM(AE1766:AE1784)+SUM(AE1544:AE1562)+SUM(AE1322:AE1340)+SUM(AE1104:AE1118)+SUM(AE878:AE896)+SUM(AE656:AE674)+SUM(AE434:AE452)+SUM(AE212:AE230)</f>
        <v>20.248454991426406</v>
      </c>
      <c r="AF2674" s="200"/>
      <c r="AG2674" s="287">
        <f>SUM(AG2654:AG2672)+SUM(AG2432:AG2450)+SUM(AG2210:AG2228)+SUM(AG1988:AG2006)+SUM(AG1766:AG1784)+SUM(AG1544:AG1562)+SUM(AG1322:AG1340)+SUM(AG1104:AG1118)+SUM(AG878:AG896)+SUM(AG656:AG674)+SUM(AG434:AG452)+SUM(AG212:AG230)</f>
        <v>20.248454991426406</v>
      </c>
      <c r="AH2674" s="288">
        <f>SUM(AH2654:AH2672)+SUM(AH2432:AH2450)+SUM(AH2210:AH2228)+SUM(AH1988:AH2006)+SUM(AH1766:AH1784)+SUM(AH1544:AH1562)+SUM(AH1322:AH1340)+SUM(AH1104:AH1118)+SUM(AH878:AH896)+SUM(AH656:AH674)+SUM(AH434:AH452)+SUM(AH212:AH230)</f>
        <v>0.15208859999999996</v>
      </c>
      <c r="AI2674" s="157"/>
      <c r="AS2674" s="155"/>
      <c r="AT2674" s="155"/>
      <c r="AU2674" s="155"/>
      <c r="AV2674" s="155"/>
      <c r="AW2674" s="155"/>
      <c r="AX2674" s="155"/>
      <c r="AY2674" s="155"/>
      <c r="AZ2674" s="155"/>
      <c r="BA2674" s="155"/>
    </row>
    <row r="2675" spans="1:53" s="154" customFormat="1" x14ac:dyDescent="0.25">
      <c r="A2675" s="289" t="s">
        <v>16</v>
      </c>
      <c r="B2675" s="290"/>
      <c r="C2675" s="200" t="s">
        <v>526</v>
      </c>
      <c r="D2675" s="286" t="s">
        <v>53</v>
      </c>
      <c r="E2675" s="200" t="s">
        <v>492</v>
      </c>
      <c r="F2675" s="200"/>
      <c r="G2675" s="200"/>
      <c r="H2675" s="200"/>
      <c r="I2675" s="157"/>
      <c r="J2675" s="157"/>
      <c r="K2675" s="157"/>
      <c r="L2675" s="157"/>
      <c r="M2675" s="187"/>
      <c r="N2675" s="287">
        <f>N2673-N2674</f>
        <v>75.35969511017683</v>
      </c>
      <c r="O2675" s="287">
        <f>O2673-O2674</f>
        <v>75.359695110176773</v>
      </c>
      <c r="P2675" s="200"/>
      <c r="Q2675" s="287">
        <f>Q2673-Q2674</f>
        <v>59.746088624676794</v>
      </c>
      <c r="R2675" s="200"/>
      <c r="S2675" s="287">
        <f>S2673-S2674</f>
        <v>59.746088624676794</v>
      </c>
      <c r="T2675" s="287">
        <f>T2673-T2674</f>
        <v>15.61360648550021</v>
      </c>
      <c r="U2675" s="287">
        <f>U2673-U2674</f>
        <v>67.81865697897679</v>
      </c>
      <c r="V2675" s="287">
        <f>V2673-V2674</f>
        <v>67.818656978976819</v>
      </c>
      <c r="W2675" s="200"/>
      <c r="X2675" s="287">
        <f>X2673-X2674</f>
        <v>46.090298294150216</v>
      </c>
      <c r="Y2675" s="200">
        <v>46.090298294149996</v>
      </c>
      <c r="Z2675" s="287">
        <f>Z2673-Z2674</f>
        <v>46.090298294150216</v>
      </c>
      <c r="AA2675" s="287">
        <f>AA2673-AA2674</f>
        <v>21.728358684826759</v>
      </c>
      <c r="AB2675" s="287">
        <f>AB2673-AB2674</f>
        <v>976.85988982851643</v>
      </c>
      <c r="AC2675" s="287">
        <f>AC2673-AC2674</f>
        <v>976.85988982851575</v>
      </c>
      <c r="AD2675" s="200"/>
      <c r="AE2675" s="287">
        <f>AE2673-AE2674</f>
        <v>941.93170449891363</v>
      </c>
      <c r="AF2675" s="200"/>
      <c r="AG2675" s="287">
        <f>AG2673-AG2674</f>
        <v>941.93170449891363</v>
      </c>
      <c r="AH2675" s="288">
        <f>AH2673-AH2674</f>
        <v>34.928185329604638</v>
      </c>
      <c r="AI2675" s="157"/>
      <c r="AS2675" s="155"/>
      <c r="AT2675" s="155"/>
      <c r="AU2675" s="155"/>
      <c r="AV2675" s="155"/>
      <c r="AW2675" s="155"/>
      <c r="AX2675" s="155"/>
      <c r="AY2675" s="155"/>
      <c r="AZ2675" s="155"/>
      <c r="BA2675" s="155"/>
    </row>
    <row r="2676" spans="1:53" ht="45" x14ac:dyDescent="0.25">
      <c r="A2676" s="59" t="s">
        <v>0</v>
      </c>
      <c r="B2676" s="60" t="s">
        <v>10</v>
      </c>
      <c r="C2676" s="60" t="s">
        <v>5</v>
      </c>
      <c r="D2676" s="60" t="s">
        <v>79</v>
      </c>
      <c r="E2676" s="60" t="s">
        <v>202</v>
      </c>
      <c r="F2676" s="60" t="s">
        <v>203</v>
      </c>
      <c r="G2676" s="60" t="s">
        <v>204</v>
      </c>
      <c r="H2676" s="60" t="s">
        <v>205</v>
      </c>
      <c r="I2676" s="60" t="s">
        <v>11</v>
      </c>
      <c r="J2676" s="60" t="s">
        <v>4</v>
      </c>
      <c r="K2676" s="60" t="s">
        <v>3</v>
      </c>
      <c r="L2676" s="60" t="s">
        <v>2</v>
      </c>
      <c r="M2676" s="61" t="s">
        <v>60</v>
      </c>
      <c r="N2676" s="61" t="s">
        <v>234</v>
      </c>
      <c r="O2676" s="61" t="s">
        <v>235</v>
      </c>
      <c r="P2676" s="61" t="s">
        <v>236</v>
      </c>
      <c r="Q2676" s="61" t="s">
        <v>237</v>
      </c>
      <c r="R2676" s="61" t="s">
        <v>7</v>
      </c>
      <c r="S2676" s="61" t="s">
        <v>238</v>
      </c>
      <c r="T2676" s="61" t="s">
        <v>239</v>
      </c>
      <c r="U2676" s="61" t="s">
        <v>240</v>
      </c>
      <c r="V2676" s="61" t="s">
        <v>241</v>
      </c>
      <c r="W2676" s="61" t="s">
        <v>242</v>
      </c>
      <c r="X2676" s="61" t="s">
        <v>243</v>
      </c>
      <c r="Y2676" s="61" t="s">
        <v>7</v>
      </c>
      <c r="Z2676" s="61" t="s">
        <v>244</v>
      </c>
      <c r="AA2676" s="61" t="s">
        <v>245</v>
      </c>
      <c r="AB2676" s="61" t="s">
        <v>246</v>
      </c>
      <c r="AC2676" s="61" t="s">
        <v>247</v>
      </c>
      <c r="AD2676" s="61" t="s">
        <v>248</v>
      </c>
      <c r="AE2676" s="61" t="s">
        <v>249</v>
      </c>
      <c r="AF2676" s="61" t="s">
        <v>7</v>
      </c>
      <c r="AG2676" s="61" t="s">
        <v>250</v>
      </c>
      <c r="AH2676" s="216" t="s">
        <v>251</v>
      </c>
      <c r="AI2676" s="157"/>
      <c r="AS2676" s="155"/>
      <c r="AT2676" s="155"/>
      <c r="AU2676" s="155"/>
      <c r="AV2676" s="155"/>
      <c r="AW2676" s="155"/>
      <c r="AX2676" s="155"/>
      <c r="AY2676" s="155"/>
      <c r="AZ2676" s="155"/>
      <c r="BA2676" s="155"/>
    </row>
    <row r="2677" spans="1:53" ht="29.1" customHeight="1" x14ac:dyDescent="0.25">
      <c r="A2677" s="372" t="s">
        <v>561</v>
      </c>
      <c r="B2677" s="371"/>
      <c r="C2677" s="371"/>
      <c r="D2677" s="371"/>
      <c r="E2677" s="371"/>
      <c r="F2677" s="371"/>
      <c r="G2677" s="371"/>
      <c r="H2677" s="371"/>
      <c r="I2677" s="371"/>
      <c r="M2677" s="23" t="s">
        <v>49</v>
      </c>
      <c r="N2677" s="86">
        <f>N2675+N2674</f>
        <v>79.37622586035242</v>
      </c>
      <c r="O2677" s="86">
        <f>O2675+O2674</f>
        <v>78.240978398145913</v>
      </c>
      <c r="Q2677" s="86">
        <f>Q2675+Q2674</f>
        <v>62.312566625841825</v>
      </c>
      <c r="S2677" s="86">
        <f>S2675+S2674</f>
        <v>62.312566625841825</v>
      </c>
      <c r="T2677" s="86">
        <f>T2675+T2674</f>
        <v>15.928411772304315</v>
      </c>
      <c r="U2677" s="86">
        <f>U2675+U2674</f>
        <v>105.15129539411289</v>
      </c>
      <c r="V2677" s="86">
        <f>'2011 NREQUIP 2017GO MAR'!M2669</f>
        <v>104.87853677632494</v>
      </c>
      <c r="W2677" s="23" t="s">
        <v>49</v>
      </c>
      <c r="X2677" s="23">
        <f>'2017C NRMEQUIPMAR'!I2669</f>
        <v>76.110313123647543</v>
      </c>
      <c r="AB2677" s="86"/>
      <c r="AC2677" s="86"/>
      <c r="AE2677" s="86">
        <f>AE2675+AE2674</f>
        <v>962.18015949034009</v>
      </c>
      <c r="AS2677" s="155"/>
      <c r="AT2677" s="155"/>
      <c r="AU2677" s="155"/>
      <c r="AV2677" s="155"/>
      <c r="AW2677" s="155"/>
      <c r="AX2677" s="155"/>
      <c r="AY2677" s="155"/>
      <c r="AZ2677" s="155"/>
      <c r="BA2677" s="155"/>
    </row>
    <row r="2678" spans="1:53" ht="20.25" customHeight="1" x14ac:dyDescent="0.25">
      <c r="A2678" s="154" t="s">
        <v>560</v>
      </c>
      <c r="B2678" s="154"/>
      <c r="C2678" s="154"/>
      <c r="D2678" s="154"/>
      <c r="E2678" s="154"/>
      <c r="F2678" s="154"/>
      <c r="G2678" s="154"/>
      <c r="H2678" s="154"/>
      <c r="I2678" s="154"/>
      <c r="J2678" s="154"/>
      <c r="K2678" s="154"/>
      <c r="L2678" s="154"/>
      <c r="M2678" s="25"/>
      <c r="X2678" s="46">
        <f>SUM(X9:X2672)</f>
        <v>76.110313123647543</v>
      </c>
      <c r="Z2678" s="46">
        <f>'NREQUIP cty North'!J20+'AIR cty North'!J20+'CMV cty North'!J20+'Rail cty North'!J20</f>
        <v>76.110313123647316</v>
      </c>
      <c r="AS2678" s="155"/>
      <c r="AT2678" s="155"/>
      <c r="AU2678" s="155"/>
      <c r="AV2678" s="155"/>
      <c r="AW2678" s="155"/>
      <c r="AX2678" s="155"/>
      <c r="AY2678" s="155"/>
      <c r="AZ2678" s="155"/>
      <c r="BA2678" s="155"/>
    </row>
    <row r="2679" spans="1:53" x14ac:dyDescent="0.25">
      <c r="A2679" s="371"/>
      <c r="B2679" s="371"/>
      <c r="C2679" s="371"/>
      <c r="D2679" s="371"/>
      <c r="E2679" s="371"/>
      <c r="F2679" s="371"/>
      <c r="G2679" s="371"/>
      <c r="H2679" s="371"/>
      <c r="I2679" s="371"/>
      <c r="J2679" s="371"/>
      <c r="K2679" s="371"/>
      <c r="L2679" s="371"/>
      <c r="X2679" s="23">
        <f>'2017C NRMEQUIP'!G2442</f>
        <v>46.09029829415001</v>
      </c>
      <c r="AS2679" s="155"/>
      <c r="AT2679" s="155"/>
      <c r="AU2679" s="155"/>
      <c r="AV2679" s="155"/>
      <c r="AW2679" s="155"/>
      <c r="AX2679" s="155"/>
      <c r="AY2679" s="155"/>
      <c r="AZ2679" s="155"/>
      <c r="BA2679" s="155"/>
    </row>
    <row r="2680" spans="1:53" x14ac:dyDescent="0.25">
      <c r="A2680" s="2"/>
      <c r="AS2680" s="155"/>
      <c r="AT2680" s="155"/>
      <c r="AU2680" s="155"/>
      <c r="AV2680" s="155"/>
      <c r="AW2680" s="155"/>
      <c r="AX2680" s="155"/>
      <c r="AY2680" s="155"/>
      <c r="AZ2680" s="155"/>
      <c r="BA2680" s="155"/>
    </row>
    <row r="2681" spans="1:53" x14ac:dyDescent="0.25">
      <c r="A2681" s="2"/>
      <c r="AS2681" s="155"/>
      <c r="AT2681" s="155"/>
      <c r="AU2681" s="155"/>
      <c r="AV2681" s="155"/>
      <c r="AW2681" s="155"/>
      <c r="AX2681" s="155"/>
      <c r="AY2681" s="155"/>
      <c r="AZ2681" s="155"/>
      <c r="BA2681" s="155"/>
    </row>
    <row r="2682" spans="1:53" x14ac:dyDescent="0.25">
      <c r="A2682" s="2"/>
      <c r="R2682" s="154"/>
      <c r="S2682" s="154"/>
      <c r="T2682" s="154"/>
      <c r="U2682" s="154"/>
      <c r="V2682" s="154"/>
      <c r="W2682" s="154"/>
      <c r="X2682" s="154"/>
      <c r="Y2682" s="154"/>
      <c r="Z2682" s="154"/>
      <c r="AA2682" s="154"/>
      <c r="AB2682" s="154"/>
      <c r="AC2682" s="154"/>
      <c r="AS2682" s="155"/>
      <c r="AT2682" s="155"/>
      <c r="AU2682" s="155"/>
      <c r="AV2682" s="155"/>
      <c r="AW2682" s="155"/>
      <c r="AX2682" s="155"/>
      <c r="AY2682" s="155"/>
      <c r="AZ2682" s="155"/>
      <c r="BA2682" s="155"/>
    </row>
    <row r="2683" spans="1:53" x14ac:dyDescent="0.25">
      <c r="A2683" s="2"/>
      <c r="AS2683" s="155"/>
      <c r="AT2683" s="155"/>
      <c r="AU2683" s="155"/>
      <c r="AV2683" s="155"/>
      <c r="AW2683" s="155"/>
      <c r="AX2683" s="155"/>
      <c r="AY2683" s="155"/>
      <c r="AZ2683" s="155"/>
      <c r="BA2683" s="155"/>
    </row>
    <row r="2684" spans="1:53" x14ac:dyDescent="0.25">
      <c r="A2684" s="2"/>
      <c r="AS2684" s="155"/>
      <c r="AT2684" s="155"/>
      <c r="AU2684" s="155"/>
      <c r="AV2684" s="155"/>
      <c r="AW2684" s="155"/>
      <c r="AX2684" s="155"/>
      <c r="AY2684" s="155"/>
      <c r="AZ2684" s="155"/>
      <c r="BA2684" s="155"/>
    </row>
    <row r="2685" spans="1:53" x14ac:dyDescent="0.25">
      <c r="A2685" s="2"/>
      <c r="AS2685" s="155"/>
      <c r="AT2685" s="155"/>
      <c r="AU2685" s="155"/>
      <c r="AV2685" s="155"/>
      <c r="AW2685" s="155"/>
      <c r="AX2685" s="155"/>
      <c r="AY2685" s="155"/>
      <c r="AZ2685" s="155"/>
      <c r="BA2685" s="155"/>
    </row>
    <row r="2686" spans="1:53" x14ac:dyDescent="0.25">
      <c r="A2686" s="2"/>
      <c r="AS2686" s="155"/>
      <c r="AT2686" s="155"/>
      <c r="AU2686" s="155"/>
      <c r="AV2686" s="155"/>
      <c r="AW2686" s="155"/>
      <c r="AX2686" s="155"/>
      <c r="AY2686" s="155"/>
      <c r="AZ2686" s="155"/>
      <c r="BA2686" s="155"/>
    </row>
    <row r="2687" spans="1:53" x14ac:dyDescent="0.25">
      <c r="A2687" s="2"/>
      <c r="AS2687" s="155"/>
      <c r="AT2687" s="155"/>
      <c r="AU2687" s="155"/>
      <c r="AV2687" s="155"/>
      <c r="AW2687" s="155"/>
      <c r="AX2687" s="155"/>
      <c r="AY2687" s="155"/>
      <c r="AZ2687" s="155"/>
      <c r="BA2687" s="155"/>
    </row>
    <row r="2688" spans="1:53" x14ac:dyDescent="0.25">
      <c r="A2688" s="2"/>
      <c r="AS2688" s="155"/>
      <c r="AT2688" s="155"/>
      <c r="AU2688" s="155"/>
      <c r="AV2688" s="155"/>
      <c r="AW2688" s="155"/>
      <c r="AX2688" s="155"/>
      <c r="AY2688" s="155"/>
      <c r="AZ2688" s="155"/>
      <c r="BA2688" s="155"/>
    </row>
    <row r="2689" spans="1:53" x14ac:dyDescent="0.25">
      <c r="A2689" s="2"/>
      <c r="AS2689" s="155"/>
      <c r="AT2689" s="155"/>
      <c r="AU2689" s="155"/>
      <c r="AV2689" s="155"/>
      <c r="AW2689" s="155"/>
      <c r="AX2689" s="155"/>
      <c r="AY2689" s="155"/>
      <c r="AZ2689" s="155"/>
      <c r="BA2689" s="155"/>
    </row>
    <row r="2690" spans="1:53" x14ac:dyDescent="0.25">
      <c r="A2690" s="2"/>
      <c r="AS2690" s="155"/>
      <c r="AT2690" s="155"/>
      <c r="AU2690" s="155"/>
      <c r="AV2690" s="155"/>
      <c r="AW2690" s="155"/>
      <c r="AX2690" s="155"/>
      <c r="AY2690" s="155"/>
      <c r="AZ2690" s="155"/>
      <c r="BA2690" s="155"/>
    </row>
    <row r="2691" spans="1:53" x14ac:dyDescent="0.25">
      <c r="A2691" s="2"/>
      <c r="AS2691" s="155"/>
      <c r="AT2691" s="155"/>
      <c r="AU2691" s="155"/>
      <c r="AV2691" s="155"/>
      <c r="AW2691" s="155"/>
      <c r="AX2691" s="155"/>
      <c r="AY2691" s="155"/>
      <c r="AZ2691" s="155"/>
      <c r="BA2691" s="155"/>
    </row>
    <row r="2692" spans="1:53" x14ac:dyDescent="0.25">
      <c r="A2692" s="2"/>
      <c r="AS2692" s="155"/>
      <c r="AT2692" s="155"/>
      <c r="AU2692" s="155"/>
      <c r="AV2692" s="155"/>
      <c r="AW2692" s="155"/>
      <c r="AX2692" s="155"/>
      <c r="AY2692" s="155"/>
      <c r="AZ2692" s="155"/>
      <c r="BA2692" s="155"/>
    </row>
    <row r="2693" spans="1:53" x14ac:dyDescent="0.25">
      <c r="A2693" s="2"/>
      <c r="AS2693" s="155"/>
      <c r="AT2693" s="155"/>
      <c r="AU2693" s="155"/>
      <c r="AV2693" s="155"/>
      <c r="AW2693" s="155"/>
      <c r="AX2693" s="155"/>
      <c r="AY2693" s="155"/>
      <c r="AZ2693" s="155"/>
      <c r="BA2693" s="155"/>
    </row>
    <row r="2694" spans="1:53" x14ac:dyDescent="0.25">
      <c r="A2694" s="2"/>
      <c r="AS2694" s="155"/>
      <c r="AT2694" s="155"/>
      <c r="AU2694" s="155"/>
      <c r="AV2694" s="155"/>
      <c r="AW2694" s="155"/>
      <c r="AX2694" s="155"/>
      <c r="AY2694" s="155"/>
      <c r="AZ2694" s="155"/>
      <c r="BA2694" s="155"/>
    </row>
    <row r="2695" spans="1:53" x14ac:dyDescent="0.25">
      <c r="A2695" s="2"/>
      <c r="AS2695" s="155"/>
      <c r="AT2695" s="155"/>
      <c r="AU2695" s="155"/>
      <c r="AV2695" s="155"/>
      <c r="AW2695" s="155"/>
      <c r="AX2695" s="155"/>
      <c r="AY2695" s="155"/>
      <c r="AZ2695" s="155"/>
      <c r="BA2695" s="155"/>
    </row>
    <row r="2696" spans="1:53" x14ac:dyDescent="0.25">
      <c r="A2696" s="2"/>
      <c r="AS2696" s="155"/>
      <c r="AT2696" s="155"/>
      <c r="AU2696" s="155"/>
      <c r="AV2696" s="155"/>
      <c r="AW2696" s="155"/>
      <c r="AX2696" s="155"/>
      <c r="AY2696" s="155"/>
      <c r="AZ2696" s="155"/>
      <c r="BA2696" s="155"/>
    </row>
    <row r="2697" spans="1:53" x14ac:dyDescent="0.25">
      <c r="A2697" s="2"/>
      <c r="AS2697" s="155"/>
      <c r="AT2697" s="155"/>
      <c r="AU2697" s="155"/>
      <c r="AV2697" s="155"/>
      <c r="AW2697" s="155"/>
      <c r="AX2697" s="155"/>
      <c r="AY2697" s="155"/>
      <c r="AZ2697" s="155"/>
      <c r="BA2697" s="155"/>
    </row>
    <row r="2698" spans="1:53" x14ac:dyDescent="0.25">
      <c r="A2698" s="2"/>
      <c r="AS2698" s="155"/>
      <c r="AT2698" s="155"/>
      <c r="AU2698" s="155"/>
      <c r="AV2698" s="155"/>
      <c r="AW2698" s="155"/>
      <c r="AX2698" s="155"/>
      <c r="AY2698" s="155"/>
      <c r="AZ2698" s="155"/>
      <c r="BA2698" s="155"/>
    </row>
    <row r="2699" spans="1:53" x14ac:dyDescent="0.25">
      <c r="A2699" s="2"/>
      <c r="AS2699" s="155"/>
      <c r="AT2699" s="155"/>
      <c r="AU2699" s="155"/>
      <c r="AV2699" s="155"/>
      <c r="AW2699" s="155"/>
      <c r="AX2699" s="155"/>
      <c r="AY2699" s="155"/>
      <c r="AZ2699" s="155"/>
      <c r="BA2699" s="155"/>
    </row>
    <row r="2700" spans="1:53" x14ac:dyDescent="0.25">
      <c r="A2700" s="2"/>
      <c r="AS2700" s="155"/>
      <c r="AT2700" s="155"/>
      <c r="AU2700" s="155"/>
      <c r="AV2700" s="155"/>
      <c r="AW2700" s="155"/>
      <c r="AX2700" s="155"/>
      <c r="AY2700" s="155"/>
      <c r="AZ2700" s="155"/>
      <c r="BA2700" s="155"/>
    </row>
    <row r="2701" spans="1:53" x14ac:dyDescent="0.25">
      <c r="A2701" s="2"/>
      <c r="AS2701" s="155"/>
      <c r="AT2701" s="155"/>
      <c r="AU2701" s="155"/>
      <c r="AV2701" s="155"/>
      <c r="AW2701" s="155"/>
      <c r="AX2701" s="155"/>
      <c r="AY2701" s="155"/>
      <c r="AZ2701" s="155"/>
      <c r="BA2701" s="155"/>
    </row>
    <row r="2702" spans="1:53" x14ac:dyDescent="0.25">
      <c r="A2702" s="2"/>
      <c r="AS2702" s="155"/>
      <c r="AT2702" s="155"/>
      <c r="AU2702" s="155"/>
      <c r="AV2702" s="155"/>
      <c r="AW2702" s="155"/>
      <c r="AX2702" s="155"/>
      <c r="AY2702" s="155"/>
      <c r="AZ2702" s="155"/>
      <c r="BA2702" s="155"/>
    </row>
    <row r="2703" spans="1:53" x14ac:dyDescent="0.25">
      <c r="A2703" s="2"/>
      <c r="AS2703" s="155"/>
      <c r="AT2703" s="155"/>
      <c r="AU2703" s="155"/>
      <c r="AV2703" s="155"/>
      <c r="AW2703" s="155"/>
      <c r="AX2703" s="155"/>
      <c r="AY2703" s="155"/>
      <c r="AZ2703" s="155"/>
      <c r="BA2703" s="155"/>
    </row>
    <row r="2704" spans="1:53" x14ac:dyDescent="0.25">
      <c r="A2704" s="2"/>
      <c r="AS2704" s="155"/>
      <c r="AT2704" s="155"/>
      <c r="AU2704" s="155"/>
      <c r="AV2704" s="155"/>
      <c r="AW2704" s="155"/>
      <c r="AX2704" s="155"/>
      <c r="AY2704" s="155"/>
      <c r="AZ2704" s="155"/>
      <c r="BA2704" s="155"/>
    </row>
    <row r="2705" spans="1:53" x14ac:dyDescent="0.25">
      <c r="A2705" s="2"/>
      <c r="AS2705" s="155"/>
      <c r="AT2705" s="155"/>
      <c r="AU2705" s="155"/>
      <c r="AV2705" s="155"/>
      <c r="AW2705" s="155"/>
      <c r="AX2705" s="155"/>
      <c r="AY2705" s="155"/>
      <c r="AZ2705" s="155"/>
      <c r="BA2705" s="155"/>
    </row>
    <row r="2706" spans="1:53" x14ac:dyDescent="0.25">
      <c r="A2706" s="2"/>
      <c r="AS2706" s="155"/>
      <c r="AT2706" s="155"/>
      <c r="AU2706" s="155"/>
      <c r="AV2706" s="155"/>
      <c r="AW2706" s="155"/>
      <c r="AX2706" s="155"/>
      <c r="AY2706" s="155"/>
      <c r="AZ2706" s="155"/>
      <c r="BA2706" s="155"/>
    </row>
    <row r="2707" spans="1:53" x14ac:dyDescent="0.25">
      <c r="A2707" s="2"/>
      <c r="AS2707" s="155"/>
      <c r="AT2707" s="155"/>
      <c r="AU2707" s="155"/>
      <c r="AV2707" s="155"/>
      <c r="AW2707" s="155"/>
      <c r="AX2707" s="155"/>
      <c r="AY2707" s="155"/>
      <c r="AZ2707" s="155"/>
      <c r="BA2707" s="155"/>
    </row>
    <row r="2708" spans="1:53" x14ac:dyDescent="0.25">
      <c r="A2708" s="2"/>
      <c r="AS2708" s="155"/>
      <c r="AT2708" s="155"/>
      <c r="AU2708" s="155"/>
      <c r="AV2708" s="155"/>
      <c r="AW2708" s="155"/>
      <c r="AX2708" s="155"/>
      <c r="AY2708" s="155"/>
      <c r="AZ2708" s="155"/>
      <c r="BA2708" s="155"/>
    </row>
    <row r="2709" spans="1:53" x14ac:dyDescent="0.25">
      <c r="A2709" s="2"/>
      <c r="AS2709" s="155"/>
      <c r="AT2709" s="155"/>
      <c r="AU2709" s="155"/>
      <c r="AV2709" s="155"/>
      <c r="AW2709" s="155"/>
      <c r="AX2709" s="155"/>
      <c r="AY2709" s="155"/>
      <c r="AZ2709" s="155"/>
      <c r="BA2709" s="155"/>
    </row>
    <row r="2710" spans="1:53" x14ac:dyDescent="0.25">
      <c r="A2710" s="2"/>
      <c r="AS2710" s="155"/>
      <c r="AT2710" s="155"/>
      <c r="AU2710" s="155"/>
      <c r="AV2710" s="155"/>
      <c r="AW2710" s="155"/>
      <c r="AX2710" s="155"/>
      <c r="AY2710" s="155"/>
      <c r="AZ2710" s="155"/>
      <c r="BA2710" s="155"/>
    </row>
    <row r="2711" spans="1:53" x14ac:dyDescent="0.25">
      <c r="A2711" s="2"/>
      <c r="AS2711" s="155"/>
      <c r="AT2711" s="155"/>
      <c r="AU2711" s="155"/>
      <c r="AV2711" s="155"/>
      <c r="AW2711" s="155"/>
      <c r="AX2711" s="155"/>
      <c r="AY2711" s="155"/>
      <c r="AZ2711" s="155"/>
      <c r="BA2711" s="155"/>
    </row>
    <row r="2712" spans="1:53" x14ac:dyDescent="0.25">
      <c r="A2712" s="2"/>
      <c r="AS2712" s="155"/>
      <c r="AT2712" s="155"/>
      <c r="AU2712" s="155"/>
      <c r="AV2712" s="155"/>
      <c r="AW2712" s="155"/>
      <c r="AX2712" s="155"/>
      <c r="AY2712" s="155"/>
      <c r="AZ2712" s="155"/>
      <c r="BA2712" s="155"/>
    </row>
    <row r="2713" spans="1:53" x14ac:dyDescent="0.25">
      <c r="A2713" s="2"/>
      <c r="AS2713" s="155"/>
      <c r="AT2713" s="155"/>
      <c r="AU2713" s="155"/>
      <c r="AV2713" s="155"/>
      <c r="AW2713" s="155"/>
      <c r="AX2713" s="155"/>
      <c r="AY2713" s="155"/>
      <c r="AZ2713" s="155"/>
      <c r="BA2713" s="155"/>
    </row>
    <row r="2714" spans="1:53" x14ac:dyDescent="0.25">
      <c r="A2714" s="2"/>
      <c r="AS2714" s="155"/>
      <c r="AT2714" s="155"/>
      <c r="AU2714" s="155"/>
      <c r="AV2714" s="155"/>
      <c r="AW2714" s="155"/>
      <c r="AX2714" s="155"/>
      <c r="AY2714" s="155"/>
      <c r="AZ2714" s="155"/>
      <c r="BA2714" s="155"/>
    </row>
    <row r="2715" spans="1:53" x14ac:dyDescent="0.25">
      <c r="A2715" s="2"/>
      <c r="AS2715" s="155"/>
      <c r="AT2715" s="155"/>
      <c r="AU2715" s="155"/>
      <c r="AV2715" s="155"/>
      <c r="AW2715" s="155"/>
      <c r="AX2715" s="155"/>
      <c r="AY2715" s="155"/>
      <c r="AZ2715" s="155"/>
      <c r="BA2715" s="155"/>
    </row>
    <row r="2716" spans="1:53" x14ac:dyDescent="0.25">
      <c r="A2716" s="2"/>
      <c r="AS2716" s="155"/>
      <c r="AT2716" s="155"/>
      <c r="AU2716" s="155"/>
      <c r="AV2716" s="155"/>
      <c r="AW2716" s="155"/>
      <c r="AX2716" s="155"/>
      <c r="AY2716" s="155"/>
      <c r="AZ2716" s="155"/>
      <c r="BA2716" s="155"/>
    </row>
    <row r="2717" spans="1:53" x14ac:dyDescent="0.25">
      <c r="A2717" s="2"/>
      <c r="AS2717" s="155"/>
      <c r="AT2717" s="155"/>
      <c r="AU2717" s="155"/>
      <c r="AV2717" s="155"/>
      <c r="AW2717" s="155"/>
      <c r="AX2717" s="155"/>
      <c r="AY2717" s="155"/>
      <c r="AZ2717" s="155"/>
      <c r="BA2717" s="155"/>
    </row>
    <row r="2718" spans="1:53" x14ac:dyDescent="0.25">
      <c r="A2718" s="2"/>
      <c r="AS2718" s="155"/>
      <c r="AT2718" s="155"/>
      <c r="AU2718" s="155"/>
      <c r="AV2718" s="155"/>
      <c r="AW2718" s="155"/>
      <c r="AX2718" s="155"/>
      <c r="AY2718" s="155"/>
      <c r="AZ2718" s="155"/>
      <c r="BA2718" s="155"/>
    </row>
    <row r="2719" spans="1:53" x14ac:dyDescent="0.25">
      <c r="A2719" s="2"/>
      <c r="AS2719" s="155"/>
      <c r="AT2719" s="155"/>
      <c r="AU2719" s="155"/>
      <c r="AV2719" s="155"/>
      <c r="AW2719" s="155"/>
      <c r="AX2719" s="155"/>
      <c r="AY2719" s="155"/>
      <c r="AZ2719" s="155"/>
      <c r="BA2719" s="155"/>
    </row>
    <row r="2720" spans="1:53" x14ac:dyDescent="0.25">
      <c r="A2720" s="2"/>
      <c r="AS2720" s="155"/>
      <c r="AT2720" s="155"/>
      <c r="AU2720" s="155"/>
      <c r="AV2720" s="155"/>
      <c r="AW2720" s="155"/>
      <c r="AX2720" s="155"/>
      <c r="AY2720" s="155"/>
      <c r="AZ2720" s="155"/>
      <c r="BA2720" s="155"/>
    </row>
    <row r="2721" spans="1:53" x14ac:dyDescent="0.25">
      <c r="A2721" s="2"/>
      <c r="AS2721" s="155"/>
      <c r="AT2721" s="155"/>
      <c r="AU2721" s="155"/>
      <c r="AV2721" s="155"/>
      <c r="AW2721" s="155"/>
      <c r="AX2721" s="155"/>
      <c r="AY2721" s="155"/>
      <c r="AZ2721" s="155"/>
      <c r="BA2721" s="155"/>
    </row>
    <row r="2722" spans="1:53" x14ac:dyDescent="0.25">
      <c r="A2722" s="2"/>
      <c r="AS2722" s="155"/>
      <c r="AT2722" s="155"/>
      <c r="AU2722" s="155"/>
      <c r="AV2722" s="155"/>
      <c r="AW2722" s="155"/>
      <c r="AX2722" s="155"/>
      <c r="AY2722" s="155"/>
      <c r="AZ2722" s="155"/>
      <c r="BA2722" s="155"/>
    </row>
    <row r="2723" spans="1:53" x14ac:dyDescent="0.25">
      <c r="A2723" s="2"/>
      <c r="AS2723" s="155"/>
      <c r="AT2723" s="155"/>
      <c r="AU2723" s="155"/>
      <c r="AV2723" s="155"/>
      <c r="AW2723" s="155"/>
      <c r="AX2723" s="155"/>
      <c r="AY2723" s="155"/>
      <c r="AZ2723" s="155"/>
      <c r="BA2723" s="155"/>
    </row>
    <row r="2724" spans="1:53" x14ac:dyDescent="0.25">
      <c r="A2724" s="2"/>
      <c r="AS2724" s="155"/>
      <c r="AT2724" s="155"/>
      <c r="AU2724" s="155"/>
      <c r="AV2724" s="155"/>
      <c r="AW2724" s="155"/>
      <c r="AX2724" s="155"/>
      <c r="AY2724" s="155"/>
      <c r="AZ2724" s="155"/>
      <c r="BA2724" s="155"/>
    </row>
    <row r="2725" spans="1:53" x14ac:dyDescent="0.25">
      <c r="A2725" s="2"/>
      <c r="AS2725" s="155"/>
      <c r="AT2725" s="155"/>
      <c r="AU2725" s="155"/>
      <c r="AV2725" s="155"/>
      <c r="AW2725" s="155"/>
      <c r="AX2725" s="155"/>
      <c r="AY2725" s="155"/>
      <c r="AZ2725" s="155"/>
      <c r="BA2725" s="155"/>
    </row>
    <row r="2726" spans="1:53" x14ac:dyDescent="0.25">
      <c r="A2726" s="2"/>
      <c r="AS2726" s="155"/>
      <c r="AT2726" s="155"/>
      <c r="AU2726" s="155"/>
      <c r="AV2726" s="155"/>
      <c r="AW2726" s="155"/>
      <c r="AX2726" s="155"/>
      <c r="AY2726" s="155"/>
      <c r="AZ2726" s="155"/>
      <c r="BA2726" s="155"/>
    </row>
    <row r="2727" spans="1:53" x14ac:dyDescent="0.25">
      <c r="A2727" s="2"/>
      <c r="AS2727" s="155"/>
      <c r="AT2727" s="155"/>
      <c r="AU2727" s="155"/>
      <c r="AV2727" s="155"/>
      <c r="AW2727" s="155"/>
      <c r="AX2727" s="155"/>
      <c r="AY2727" s="155"/>
      <c r="AZ2727" s="155"/>
      <c r="BA2727" s="155"/>
    </row>
    <row r="2728" spans="1:53" x14ac:dyDescent="0.25">
      <c r="A2728" s="2"/>
      <c r="AS2728" s="155"/>
      <c r="AT2728" s="155"/>
      <c r="AU2728" s="155"/>
      <c r="AV2728" s="155"/>
      <c r="AW2728" s="155"/>
      <c r="AX2728" s="155"/>
      <c r="AY2728" s="155"/>
      <c r="AZ2728" s="155"/>
      <c r="BA2728" s="155"/>
    </row>
    <row r="2729" spans="1:53" x14ac:dyDescent="0.25">
      <c r="A2729" s="2"/>
      <c r="AS2729" s="155"/>
      <c r="AT2729" s="155"/>
      <c r="AU2729" s="155"/>
      <c r="AV2729" s="155"/>
      <c r="AW2729" s="155"/>
      <c r="AX2729" s="155"/>
      <c r="AY2729" s="155"/>
      <c r="AZ2729" s="155"/>
      <c r="BA2729" s="155"/>
    </row>
    <row r="2730" spans="1:53" x14ac:dyDescent="0.25">
      <c r="A2730" s="2"/>
      <c r="AS2730" s="155"/>
      <c r="AT2730" s="155"/>
      <c r="AU2730" s="155"/>
      <c r="AV2730" s="155"/>
      <c r="AW2730" s="155"/>
      <c r="AX2730" s="155"/>
      <c r="AY2730" s="155"/>
      <c r="AZ2730" s="155"/>
      <c r="BA2730" s="155"/>
    </row>
    <row r="2731" spans="1:53" x14ac:dyDescent="0.25">
      <c r="A2731" s="2"/>
      <c r="AS2731" s="155"/>
      <c r="AT2731" s="155"/>
      <c r="AU2731" s="155"/>
      <c r="AV2731" s="155"/>
      <c r="AW2731" s="155"/>
      <c r="AX2731" s="155"/>
      <c r="AY2731" s="155"/>
      <c r="AZ2731" s="155"/>
      <c r="BA2731" s="155"/>
    </row>
    <row r="2732" spans="1:53" x14ac:dyDescent="0.25">
      <c r="A2732" s="2"/>
      <c r="AS2732" s="155"/>
      <c r="AT2732" s="155"/>
      <c r="AU2732" s="155"/>
      <c r="AV2732" s="155"/>
      <c r="AW2732" s="155"/>
      <c r="AX2732" s="155"/>
      <c r="AY2732" s="155"/>
      <c r="AZ2732" s="155"/>
      <c r="BA2732" s="155"/>
    </row>
    <row r="2733" spans="1:53" x14ac:dyDescent="0.25">
      <c r="A2733" s="2"/>
      <c r="AS2733" s="155"/>
      <c r="AT2733" s="155"/>
      <c r="AU2733" s="155"/>
      <c r="AV2733" s="155"/>
      <c r="AW2733" s="155"/>
      <c r="AX2733" s="155"/>
      <c r="AY2733" s="155"/>
      <c r="AZ2733" s="155"/>
      <c r="BA2733" s="155"/>
    </row>
    <row r="2734" spans="1:53" x14ac:dyDescent="0.25">
      <c r="A2734" s="2"/>
      <c r="AS2734" s="155"/>
      <c r="AT2734" s="155"/>
      <c r="AU2734" s="155"/>
      <c r="AV2734" s="155"/>
      <c r="AW2734" s="155"/>
      <c r="AX2734" s="155"/>
      <c r="AY2734" s="155"/>
      <c r="AZ2734" s="155"/>
      <c r="BA2734" s="155"/>
    </row>
    <row r="2735" spans="1:53" x14ac:dyDescent="0.25">
      <c r="A2735" s="2"/>
      <c r="AS2735" s="155"/>
      <c r="AT2735" s="155"/>
      <c r="AU2735" s="155"/>
      <c r="AV2735" s="155"/>
      <c r="AW2735" s="155"/>
      <c r="AX2735" s="155"/>
      <c r="AY2735" s="155"/>
      <c r="AZ2735" s="155"/>
      <c r="BA2735" s="155"/>
    </row>
    <row r="2736" spans="1:53" x14ac:dyDescent="0.25">
      <c r="A2736" s="2"/>
      <c r="AS2736" s="155"/>
      <c r="AT2736" s="155"/>
      <c r="AU2736" s="155"/>
      <c r="AV2736" s="155"/>
      <c r="AW2736" s="155"/>
      <c r="AX2736" s="155"/>
      <c r="AY2736" s="155"/>
      <c r="AZ2736" s="155"/>
      <c r="BA2736" s="155"/>
    </row>
    <row r="2737" spans="1:53" x14ac:dyDescent="0.25">
      <c r="A2737" s="2"/>
      <c r="AS2737" s="155"/>
      <c r="AT2737" s="155"/>
      <c r="AU2737" s="155"/>
      <c r="AV2737" s="155"/>
      <c r="AW2737" s="155"/>
      <c r="AX2737" s="155"/>
      <c r="AY2737" s="155"/>
      <c r="AZ2737" s="155"/>
      <c r="BA2737" s="155"/>
    </row>
    <row r="2738" spans="1:53" x14ac:dyDescent="0.25">
      <c r="A2738" s="2"/>
      <c r="AS2738" s="155"/>
      <c r="AT2738" s="155"/>
      <c r="AU2738" s="155"/>
      <c r="AV2738" s="155"/>
      <c r="AW2738" s="155"/>
      <c r="AX2738" s="155"/>
      <c r="AY2738" s="155"/>
      <c r="AZ2738" s="155"/>
      <c r="BA2738" s="155"/>
    </row>
    <row r="2739" spans="1:53" x14ac:dyDescent="0.25">
      <c r="A2739" s="2"/>
      <c r="AS2739" s="155"/>
      <c r="AT2739" s="155"/>
      <c r="AU2739" s="155"/>
      <c r="AV2739" s="155"/>
      <c r="AW2739" s="155"/>
      <c r="AX2739" s="155"/>
      <c r="AY2739" s="155"/>
      <c r="AZ2739" s="155"/>
      <c r="BA2739" s="155"/>
    </row>
    <row r="2740" spans="1:53" x14ac:dyDescent="0.25">
      <c r="A2740" s="2"/>
      <c r="AS2740" s="155"/>
      <c r="AT2740" s="155"/>
      <c r="AU2740" s="155"/>
      <c r="AV2740" s="155"/>
      <c r="AW2740" s="155"/>
      <c r="AX2740" s="155"/>
      <c r="AY2740" s="155"/>
      <c r="AZ2740" s="155"/>
      <c r="BA2740" s="155"/>
    </row>
    <row r="2741" spans="1:53" x14ac:dyDescent="0.25">
      <c r="A2741" s="2"/>
      <c r="AS2741" s="155"/>
      <c r="AT2741" s="155"/>
      <c r="AU2741" s="155"/>
      <c r="AV2741" s="155"/>
      <c r="AW2741" s="155"/>
      <c r="AX2741" s="155"/>
      <c r="AY2741" s="155"/>
      <c r="AZ2741" s="155"/>
      <c r="BA2741" s="155"/>
    </row>
    <row r="2742" spans="1:53" x14ac:dyDescent="0.25">
      <c r="A2742" s="2"/>
      <c r="AS2742" s="155"/>
      <c r="AT2742" s="155"/>
      <c r="AU2742" s="155"/>
      <c r="AV2742" s="155"/>
      <c r="AW2742" s="155"/>
      <c r="AX2742" s="155"/>
      <c r="AY2742" s="155"/>
      <c r="AZ2742" s="155"/>
      <c r="BA2742" s="155"/>
    </row>
    <row r="2743" spans="1:53" x14ac:dyDescent="0.25">
      <c r="A2743" s="2"/>
      <c r="AS2743" s="155"/>
      <c r="AT2743" s="155"/>
      <c r="AU2743" s="155"/>
      <c r="AV2743" s="155"/>
      <c r="AW2743" s="155"/>
      <c r="AX2743" s="155"/>
      <c r="AY2743" s="155"/>
      <c r="AZ2743" s="155"/>
      <c r="BA2743" s="155"/>
    </row>
    <row r="2744" spans="1:53" x14ac:dyDescent="0.25">
      <c r="A2744" s="2"/>
      <c r="AS2744" s="155"/>
      <c r="AT2744" s="155"/>
      <c r="AU2744" s="155"/>
      <c r="AV2744" s="155"/>
      <c r="AW2744" s="155"/>
      <c r="AX2744" s="155"/>
      <c r="AY2744" s="155"/>
      <c r="AZ2744" s="155"/>
      <c r="BA2744" s="155"/>
    </row>
    <row r="2745" spans="1:53" x14ac:dyDescent="0.25">
      <c r="A2745" s="2"/>
      <c r="AS2745" s="155"/>
      <c r="AT2745" s="155"/>
      <c r="AU2745" s="155"/>
      <c r="AV2745" s="155"/>
      <c r="AW2745" s="155"/>
      <c r="AX2745" s="155"/>
      <c r="AY2745" s="155"/>
      <c r="AZ2745" s="155"/>
      <c r="BA2745" s="155"/>
    </row>
    <row r="2746" spans="1:53" x14ac:dyDescent="0.25">
      <c r="A2746" s="2"/>
      <c r="AS2746" s="155"/>
      <c r="AT2746" s="155"/>
      <c r="AU2746" s="155"/>
      <c r="AV2746" s="155"/>
      <c r="AW2746" s="155"/>
      <c r="AX2746" s="155"/>
      <c r="AY2746" s="155"/>
      <c r="AZ2746" s="155"/>
      <c r="BA2746" s="155"/>
    </row>
    <row r="2747" spans="1:53" x14ac:dyDescent="0.25">
      <c r="A2747" s="2"/>
      <c r="AS2747" s="155"/>
      <c r="AT2747" s="155"/>
      <c r="AU2747" s="155"/>
      <c r="AV2747" s="155"/>
      <c r="AW2747" s="155"/>
      <c r="AX2747" s="155"/>
      <c r="AY2747" s="155"/>
      <c r="AZ2747" s="155"/>
      <c r="BA2747" s="155"/>
    </row>
    <row r="2748" spans="1:53" x14ac:dyDescent="0.25">
      <c r="A2748" s="2"/>
      <c r="AS2748" s="155"/>
      <c r="AT2748" s="155"/>
      <c r="AU2748" s="155"/>
      <c r="AV2748" s="155"/>
      <c r="AW2748" s="155"/>
      <c r="AX2748" s="155"/>
      <c r="AY2748" s="155"/>
      <c r="AZ2748" s="155"/>
      <c r="BA2748" s="155"/>
    </row>
    <row r="2749" spans="1:53" x14ac:dyDescent="0.25">
      <c r="A2749" s="2"/>
      <c r="AS2749" s="155"/>
      <c r="AT2749" s="155"/>
      <c r="AU2749" s="155"/>
      <c r="AV2749" s="155"/>
      <c r="AW2749" s="155"/>
      <c r="AX2749" s="155"/>
      <c r="AY2749" s="155"/>
      <c r="AZ2749" s="155"/>
      <c r="BA2749" s="155"/>
    </row>
    <row r="2750" spans="1:53" x14ac:dyDescent="0.25">
      <c r="A2750" s="2"/>
      <c r="AS2750" s="155"/>
      <c r="AT2750" s="155"/>
      <c r="AU2750" s="155"/>
      <c r="AV2750" s="155"/>
      <c r="AW2750" s="155"/>
      <c r="AX2750" s="155"/>
      <c r="AY2750" s="155"/>
      <c r="AZ2750" s="155"/>
      <c r="BA2750" s="155"/>
    </row>
    <row r="2751" spans="1:53" x14ac:dyDescent="0.25">
      <c r="A2751" s="2"/>
      <c r="AS2751" s="155"/>
      <c r="AT2751" s="155"/>
      <c r="AU2751" s="155"/>
      <c r="AV2751" s="155"/>
      <c r="AW2751" s="155"/>
      <c r="AX2751" s="155"/>
      <c r="AY2751" s="155"/>
      <c r="AZ2751" s="155"/>
      <c r="BA2751" s="155"/>
    </row>
    <row r="2752" spans="1:53" x14ac:dyDescent="0.25">
      <c r="A2752" s="2"/>
      <c r="AS2752" s="155"/>
      <c r="AT2752" s="155"/>
      <c r="AU2752" s="155"/>
      <c r="AV2752" s="155"/>
      <c r="AW2752" s="155"/>
      <c r="AX2752" s="155"/>
      <c r="AY2752" s="155"/>
      <c r="AZ2752" s="155"/>
      <c r="BA2752" s="155"/>
    </row>
    <row r="2753" spans="1:53" x14ac:dyDescent="0.25">
      <c r="A2753" s="2"/>
      <c r="AS2753" s="155"/>
      <c r="AT2753" s="155"/>
      <c r="AU2753" s="155"/>
      <c r="AV2753" s="155"/>
      <c r="AW2753" s="155"/>
      <c r="AX2753" s="155"/>
      <c r="AY2753" s="155"/>
      <c r="AZ2753" s="155"/>
      <c r="BA2753" s="155"/>
    </row>
    <row r="2754" spans="1:53" x14ac:dyDescent="0.25">
      <c r="A2754" s="2"/>
      <c r="AS2754" s="155"/>
      <c r="AT2754" s="155"/>
      <c r="AU2754" s="155"/>
      <c r="AV2754" s="155"/>
      <c r="AW2754" s="155"/>
      <c r="AX2754" s="155"/>
      <c r="AY2754" s="155"/>
      <c r="AZ2754" s="155"/>
      <c r="BA2754" s="155"/>
    </row>
    <row r="2755" spans="1:53" x14ac:dyDescent="0.25">
      <c r="A2755" s="2"/>
      <c r="AS2755" s="155"/>
      <c r="AT2755" s="155"/>
      <c r="AU2755" s="155"/>
      <c r="AV2755" s="155"/>
      <c r="AW2755" s="155"/>
      <c r="AX2755" s="155"/>
      <c r="AY2755" s="155"/>
      <c r="AZ2755" s="155"/>
      <c r="BA2755" s="155"/>
    </row>
    <row r="2756" spans="1:53" x14ac:dyDescent="0.25">
      <c r="A2756" s="2"/>
      <c r="AS2756" s="155"/>
      <c r="AT2756" s="155"/>
      <c r="AU2756" s="155"/>
      <c r="AV2756" s="155"/>
      <c r="AW2756" s="155"/>
      <c r="AX2756" s="155"/>
      <c r="AY2756" s="155"/>
      <c r="AZ2756" s="155"/>
      <c r="BA2756" s="155"/>
    </row>
    <row r="2757" spans="1:53" x14ac:dyDescent="0.25">
      <c r="A2757" s="2"/>
      <c r="AS2757" s="155"/>
      <c r="AT2757" s="155"/>
      <c r="AU2757" s="155"/>
      <c r="AV2757" s="155"/>
      <c r="AW2757" s="155"/>
      <c r="AX2757" s="155"/>
      <c r="AY2757" s="155"/>
      <c r="AZ2757" s="155"/>
      <c r="BA2757" s="155"/>
    </row>
    <row r="2758" spans="1:53" x14ac:dyDescent="0.25">
      <c r="A2758" s="2"/>
      <c r="AS2758" s="155"/>
      <c r="AT2758" s="155"/>
      <c r="AU2758" s="155"/>
      <c r="AV2758" s="155"/>
      <c r="AW2758" s="155"/>
      <c r="AX2758" s="155"/>
      <c r="AY2758" s="155"/>
      <c r="AZ2758" s="155"/>
      <c r="BA2758" s="155"/>
    </row>
    <row r="2759" spans="1:53" x14ac:dyDescent="0.25">
      <c r="A2759" s="2"/>
      <c r="AS2759" s="155"/>
      <c r="AT2759" s="155"/>
      <c r="AU2759" s="155"/>
      <c r="AV2759" s="155"/>
      <c r="AW2759" s="155"/>
      <c r="AX2759" s="155"/>
      <c r="AY2759" s="155"/>
      <c r="AZ2759" s="155"/>
      <c r="BA2759" s="155"/>
    </row>
    <row r="2760" spans="1:53" x14ac:dyDescent="0.25">
      <c r="A2760" s="2"/>
      <c r="AS2760" s="155"/>
      <c r="AT2760" s="155"/>
      <c r="AU2760" s="155"/>
      <c r="AV2760" s="155"/>
      <c r="AW2760" s="155"/>
      <c r="AX2760" s="155"/>
      <c r="AY2760" s="155"/>
      <c r="AZ2760" s="155"/>
      <c r="BA2760" s="155"/>
    </row>
    <row r="2761" spans="1:53" x14ac:dyDescent="0.25">
      <c r="A2761" s="2"/>
      <c r="AS2761" s="155"/>
      <c r="AT2761" s="155"/>
      <c r="AU2761" s="155"/>
      <c r="AV2761" s="155"/>
      <c r="AW2761" s="155"/>
      <c r="AX2761" s="155"/>
      <c r="AY2761" s="155"/>
      <c r="AZ2761" s="155"/>
      <c r="BA2761" s="155"/>
    </row>
    <row r="2762" spans="1:53" x14ac:dyDescent="0.25">
      <c r="A2762" s="2"/>
      <c r="AS2762" s="155"/>
      <c r="AT2762" s="155"/>
      <c r="AU2762" s="155"/>
      <c r="AV2762" s="155"/>
      <c r="AW2762" s="155"/>
      <c r="AX2762" s="155"/>
      <c r="AY2762" s="155"/>
      <c r="AZ2762" s="155"/>
      <c r="BA2762" s="155"/>
    </row>
    <row r="2763" spans="1:53" x14ac:dyDescent="0.25">
      <c r="A2763" s="2"/>
      <c r="AS2763" s="155"/>
      <c r="AT2763" s="155"/>
      <c r="AU2763" s="155"/>
      <c r="AV2763" s="155"/>
      <c r="AW2763" s="155"/>
      <c r="AX2763" s="155"/>
      <c r="AY2763" s="155"/>
      <c r="AZ2763" s="155"/>
      <c r="BA2763" s="155"/>
    </row>
    <row r="2764" spans="1:53" x14ac:dyDescent="0.25">
      <c r="A2764" s="2"/>
      <c r="AS2764" s="155"/>
      <c r="AT2764" s="155"/>
      <c r="AU2764" s="155"/>
      <c r="AV2764" s="155"/>
      <c r="AW2764" s="155"/>
      <c r="AX2764" s="155"/>
      <c r="AY2764" s="155"/>
      <c r="AZ2764" s="155"/>
      <c r="BA2764" s="155"/>
    </row>
    <row r="2765" spans="1:53" x14ac:dyDescent="0.25">
      <c r="A2765" s="2"/>
      <c r="AS2765" s="155"/>
      <c r="AT2765" s="155"/>
      <c r="AU2765" s="155"/>
      <c r="AV2765" s="155"/>
      <c r="AW2765" s="155"/>
      <c r="AX2765" s="155"/>
      <c r="AY2765" s="155"/>
      <c r="AZ2765" s="155"/>
      <c r="BA2765" s="155"/>
    </row>
    <row r="2766" spans="1:53" x14ac:dyDescent="0.25">
      <c r="A2766" s="2"/>
      <c r="AS2766" s="155"/>
      <c r="AT2766" s="155"/>
      <c r="AU2766" s="155"/>
      <c r="AV2766" s="155"/>
      <c r="AW2766" s="155"/>
      <c r="AX2766" s="155"/>
      <c r="AY2766" s="155"/>
      <c r="AZ2766" s="155"/>
      <c r="BA2766" s="155"/>
    </row>
    <row r="2767" spans="1:53" x14ac:dyDescent="0.25">
      <c r="A2767" s="2"/>
      <c r="AS2767" s="155"/>
      <c r="AT2767" s="155"/>
      <c r="AU2767" s="155"/>
      <c r="AV2767" s="155"/>
      <c r="AW2767" s="155"/>
      <c r="AX2767" s="155"/>
      <c r="AY2767" s="155"/>
      <c r="AZ2767" s="155"/>
      <c r="BA2767" s="155"/>
    </row>
    <row r="2768" spans="1:53" x14ac:dyDescent="0.25">
      <c r="A2768" s="2"/>
      <c r="AS2768" s="155"/>
      <c r="AT2768" s="155"/>
      <c r="AU2768" s="155"/>
      <c r="AV2768" s="155"/>
      <c r="AW2768" s="155"/>
      <c r="AX2768" s="155"/>
      <c r="AY2768" s="155"/>
      <c r="AZ2768" s="155"/>
      <c r="BA2768" s="155"/>
    </row>
    <row r="2769" spans="1:53" x14ac:dyDescent="0.25">
      <c r="A2769" s="2"/>
      <c r="AS2769" s="155"/>
      <c r="AT2769" s="155"/>
      <c r="AU2769" s="155"/>
      <c r="AV2769" s="155"/>
      <c r="AW2769" s="155"/>
      <c r="AX2769" s="155"/>
      <c r="AY2769" s="155"/>
      <c r="AZ2769" s="155"/>
      <c r="BA2769" s="155"/>
    </row>
    <row r="2770" spans="1:53" x14ac:dyDescent="0.25">
      <c r="A2770" s="2"/>
      <c r="AS2770" s="155"/>
      <c r="AT2770" s="155"/>
      <c r="AU2770" s="155"/>
      <c r="AV2770" s="155"/>
      <c r="AW2770" s="155"/>
      <c r="AX2770" s="155"/>
      <c r="AY2770" s="155"/>
      <c r="AZ2770" s="155"/>
      <c r="BA2770" s="155"/>
    </row>
    <row r="2771" spans="1:53" x14ac:dyDescent="0.25">
      <c r="A2771" s="2"/>
      <c r="AS2771" s="155"/>
      <c r="AT2771" s="155"/>
      <c r="AU2771" s="155"/>
      <c r="AV2771" s="155"/>
      <c r="AW2771" s="155"/>
      <c r="AX2771" s="155"/>
      <c r="AY2771" s="155"/>
      <c r="AZ2771" s="155"/>
      <c r="BA2771" s="155"/>
    </row>
    <row r="2772" spans="1:53" x14ac:dyDescent="0.25">
      <c r="A2772" s="2"/>
      <c r="AS2772" s="155"/>
      <c r="AT2772" s="155"/>
      <c r="AU2772" s="155"/>
      <c r="AV2772" s="155"/>
      <c r="AW2772" s="155"/>
      <c r="AX2772" s="155"/>
      <c r="AY2772" s="155"/>
      <c r="AZ2772" s="155"/>
      <c r="BA2772" s="155"/>
    </row>
    <row r="2773" spans="1:53" x14ac:dyDescent="0.25">
      <c r="A2773" s="2"/>
      <c r="AS2773" s="155"/>
      <c r="AT2773" s="155"/>
      <c r="AU2773" s="155"/>
      <c r="AV2773" s="155"/>
      <c r="AW2773" s="155"/>
      <c r="AX2773" s="155"/>
      <c r="AY2773" s="155"/>
      <c r="AZ2773" s="155"/>
      <c r="BA2773" s="155"/>
    </row>
    <row r="2774" spans="1:53" x14ac:dyDescent="0.25">
      <c r="A2774" s="2"/>
      <c r="AS2774" s="155"/>
      <c r="AT2774" s="155"/>
      <c r="AU2774" s="155"/>
      <c r="AV2774" s="155"/>
      <c r="AW2774" s="155"/>
      <c r="AX2774" s="155"/>
      <c r="AY2774" s="155"/>
      <c r="AZ2774" s="155"/>
      <c r="BA2774" s="155"/>
    </row>
    <row r="2775" spans="1:53" x14ac:dyDescent="0.25">
      <c r="A2775" s="2"/>
      <c r="AS2775" s="155"/>
      <c r="AT2775" s="155"/>
      <c r="AU2775" s="155"/>
      <c r="AV2775" s="155"/>
      <c r="AW2775" s="155"/>
      <c r="AX2775" s="155"/>
      <c r="AY2775" s="155"/>
      <c r="AZ2775" s="155"/>
      <c r="BA2775" s="155"/>
    </row>
    <row r="2776" spans="1:53" x14ac:dyDescent="0.25">
      <c r="A2776" s="2"/>
      <c r="AS2776" s="155"/>
      <c r="AT2776" s="155"/>
      <c r="AU2776" s="155"/>
      <c r="AV2776" s="155"/>
      <c r="AW2776" s="155"/>
      <c r="AX2776" s="155"/>
      <c r="AY2776" s="155"/>
      <c r="AZ2776" s="155"/>
      <c r="BA2776" s="155"/>
    </row>
    <row r="2777" spans="1:53" x14ac:dyDescent="0.25">
      <c r="A2777" s="2"/>
      <c r="AS2777" s="155"/>
      <c r="AT2777" s="155"/>
      <c r="AU2777" s="155"/>
      <c r="AV2777" s="155"/>
      <c r="AW2777" s="155"/>
      <c r="AX2777" s="155"/>
      <c r="AY2777" s="155"/>
      <c r="AZ2777" s="155"/>
      <c r="BA2777" s="155"/>
    </row>
    <row r="2778" spans="1:53" x14ac:dyDescent="0.25">
      <c r="A2778" s="2"/>
      <c r="AS2778" s="155"/>
      <c r="AT2778" s="155"/>
      <c r="AU2778" s="155"/>
      <c r="AV2778" s="155"/>
      <c r="AW2778" s="155"/>
      <c r="AX2778" s="155"/>
      <c r="AY2778" s="155"/>
      <c r="AZ2778" s="155"/>
      <c r="BA2778" s="155"/>
    </row>
    <row r="2779" spans="1:53" x14ac:dyDescent="0.25">
      <c r="A2779" s="2"/>
      <c r="AS2779" s="155"/>
      <c r="AT2779" s="155"/>
      <c r="AU2779" s="155"/>
      <c r="AV2779" s="155"/>
      <c r="AW2779" s="155"/>
      <c r="AX2779" s="155"/>
      <c r="AY2779" s="155"/>
      <c r="AZ2779" s="155"/>
      <c r="BA2779" s="155"/>
    </row>
    <row r="2780" spans="1:53" x14ac:dyDescent="0.25">
      <c r="A2780" s="2"/>
      <c r="AS2780" s="155"/>
      <c r="AT2780" s="155"/>
      <c r="AU2780" s="155"/>
      <c r="AV2780" s="155"/>
      <c r="AW2780" s="155"/>
      <c r="AX2780" s="155"/>
      <c r="AY2780" s="155"/>
      <c r="AZ2780" s="155"/>
      <c r="BA2780" s="155"/>
    </row>
    <row r="2781" spans="1:53" x14ac:dyDescent="0.25">
      <c r="A2781" s="2"/>
      <c r="AS2781" s="155"/>
      <c r="AT2781" s="155"/>
      <c r="AU2781" s="155"/>
      <c r="AV2781" s="155"/>
      <c r="AW2781" s="155"/>
      <c r="AX2781" s="155"/>
      <c r="AY2781" s="155"/>
      <c r="AZ2781" s="155"/>
      <c r="BA2781" s="155"/>
    </row>
    <row r="2782" spans="1:53" x14ac:dyDescent="0.25">
      <c r="A2782" s="2"/>
      <c r="AS2782" s="155"/>
      <c r="AT2782" s="155"/>
      <c r="AU2782" s="155"/>
      <c r="AV2782" s="155"/>
      <c r="AW2782" s="155"/>
      <c r="AX2782" s="155"/>
      <c r="AY2782" s="155"/>
      <c r="AZ2782" s="155"/>
      <c r="BA2782" s="155"/>
    </row>
    <row r="2783" spans="1:53" x14ac:dyDescent="0.25">
      <c r="A2783" s="2"/>
      <c r="AS2783" s="155"/>
      <c r="AT2783" s="155"/>
      <c r="AU2783" s="155"/>
      <c r="AV2783" s="155"/>
      <c r="AW2783" s="155"/>
      <c r="AX2783" s="155"/>
      <c r="AY2783" s="155"/>
      <c r="AZ2783" s="155"/>
      <c r="BA2783" s="155"/>
    </row>
    <row r="2784" spans="1:53" x14ac:dyDescent="0.25">
      <c r="A2784" s="2"/>
      <c r="AS2784" s="155"/>
      <c r="AT2784" s="155"/>
      <c r="AU2784" s="155"/>
      <c r="AV2784" s="155"/>
      <c r="AW2784" s="155"/>
      <c r="AX2784" s="155"/>
      <c r="AY2784" s="155"/>
      <c r="AZ2784" s="155"/>
      <c r="BA2784" s="155"/>
    </row>
    <row r="2785" spans="1:53" x14ac:dyDescent="0.25">
      <c r="A2785" s="2"/>
      <c r="AS2785" s="155"/>
      <c r="AT2785" s="155"/>
      <c r="AU2785" s="155"/>
      <c r="AV2785" s="155"/>
      <c r="AW2785" s="155"/>
      <c r="AX2785" s="155"/>
      <c r="AY2785" s="155"/>
      <c r="AZ2785" s="155"/>
      <c r="BA2785" s="155"/>
    </row>
    <row r="2786" spans="1:53" x14ac:dyDescent="0.25">
      <c r="A2786" s="2"/>
      <c r="AS2786" s="155"/>
      <c r="AT2786" s="155"/>
      <c r="AU2786" s="155"/>
      <c r="AV2786" s="155"/>
      <c r="AW2786" s="155"/>
      <c r="AX2786" s="155"/>
      <c r="AY2786" s="155"/>
      <c r="AZ2786" s="155"/>
      <c r="BA2786" s="155"/>
    </row>
    <row r="2787" spans="1:53" x14ac:dyDescent="0.25">
      <c r="A2787" s="2"/>
      <c r="AS2787" s="155"/>
      <c r="AT2787" s="155"/>
      <c r="AU2787" s="155"/>
      <c r="AV2787" s="155"/>
      <c r="AW2787" s="155"/>
      <c r="AX2787" s="155"/>
      <c r="AY2787" s="155"/>
      <c r="AZ2787" s="155"/>
      <c r="BA2787" s="155"/>
    </row>
    <row r="2788" spans="1:53" x14ac:dyDescent="0.25">
      <c r="A2788" s="2"/>
      <c r="AS2788" s="155"/>
      <c r="AT2788" s="155"/>
      <c r="AU2788" s="155"/>
      <c r="AV2788" s="155"/>
      <c r="AW2788" s="155"/>
      <c r="AX2788" s="155"/>
      <c r="AY2788" s="155"/>
      <c r="AZ2788" s="155"/>
      <c r="BA2788" s="155"/>
    </row>
    <row r="2789" spans="1:53" x14ac:dyDescent="0.25">
      <c r="A2789" s="2"/>
      <c r="AS2789" s="155"/>
      <c r="AT2789" s="155"/>
      <c r="AU2789" s="155"/>
      <c r="AV2789" s="155"/>
      <c r="AW2789" s="155"/>
      <c r="AX2789" s="155"/>
      <c r="AY2789" s="155"/>
      <c r="AZ2789" s="155"/>
      <c r="BA2789" s="155"/>
    </row>
    <row r="2790" spans="1:53" x14ac:dyDescent="0.25">
      <c r="A2790" s="2"/>
      <c r="AS2790" s="155"/>
      <c r="AT2790" s="155"/>
      <c r="AU2790" s="155"/>
      <c r="AV2790" s="155"/>
      <c r="AW2790" s="155"/>
      <c r="AX2790" s="155"/>
      <c r="AY2790" s="155"/>
      <c r="AZ2790" s="155"/>
      <c r="BA2790" s="155"/>
    </row>
    <row r="2791" spans="1:53" x14ac:dyDescent="0.25">
      <c r="A2791" s="2"/>
      <c r="AS2791" s="155"/>
      <c r="AT2791" s="155"/>
      <c r="AU2791" s="155"/>
      <c r="AV2791" s="155"/>
      <c r="AW2791" s="155"/>
      <c r="AX2791" s="155"/>
      <c r="AY2791" s="155"/>
      <c r="AZ2791" s="155"/>
      <c r="BA2791" s="155"/>
    </row>
    <row r="2792" spans="1:53" x14ac:dyDescent="0.25">
      <c r="A2792" s="2"/>
      <c r="AS2792" s="155"/>
      <c r="AT2792" s="155"/>
      <c r="AU2792" s="155"/>
      <c r="AV2792" s="155"/>
      <c r="AW2792" s="155"/>
      <c r="AX2792" s="155"/>
      <c r="AY2792" s="155"/>
      <c r="AZ2792" s="155"/>
      <c r="BA2792" s="155"/>
    </row>
    <row r="2793" spans="1:53" x14ac:dyDescent="0.25">
      <c r="A2793" s="2"/>
      <c r="AS2793" s="155"/>
      <c r="AT2793" s="155"/>
      <c r="AU2793" s="155"/>
      <c r="AV2793" s="155"/>
      <c r="AW2793" s="155"/>
      <c r="AX2793" s="155"/>
      <c r="AY2793" s="155"/>
      <c r="AZ2793" s="155"/>
      <c r="BA2793" s="155"/>
    </row>
    <row r="2794" spans="1:53" x14ac:dyDescent="0.25">
      <c r="A2794" s="2"/>
      <c r="AS2794" s="155"/>
      <c r="AT2794" s="155"/>
      <c r="AU2794" s="155"/>
      <c r="AV2794" s="155"/>
      <c r="AW2794" s="155"/>
      <c r="AX2794" s="155"/>
      <c r="AY2794" s="155"/>
      <c r="AZ2794" s="155"/>
      <c r="BA2794" s="155"/>
    </row>
    <row r="2795" spans="1:53" x14ac:dyDescent="0.25">
      <c r="A2795" s="2"/>
      <c r="AS2795" s="155"/>
      <c r="AT2795" s="155"/>
      <c r="AU2795" s="155"/>
      <c r="AV2795" s="155"/>
      <c r="AW2795" s="155"/>
      <c r="AX2795" s="155"/>
      <c r="AY2795" s="155"/>
      <c r="AZ2795" s="155"/>
      <c r="BA2795" s="155"/>
    </row>
    <row r="2796" spans="1:53" x14ac:dyDescent="0.25">
      <c r="A2796" s="2"/>
      <c r="AS2796" s="155"/>
      <c r="AT2796" s="155"/>
      <c r="AU2796" s="155"/>
      <c r="AV2796" s="155"/>
      <c r="AW2796" s="155"/>
      <c r="AX2796" s="155"/>
      <c r="AY2796" s="155"/>
      <c r="AZ2796" s="155"/>
      <c r="BA2796" s="155"/>
    </row>
    <row r="2797" spans="1:53" x14ac:dyDescent="0.25">
      <c r="A2797" s="2"/>
      <c r="AS2797" s="155"/>
      <c r="AT2797" s="155"/>
      <c r="AU2797" s="155"/>
      <c r="AV2797" s="155"/>
      <c r="AW2797" s="155"/>
      <c r="AX2797" s="155"/>
      <c r="AY2797" s="155"/>
      <c r="AZ2797" s="155"/>
      <c r="BA2797" s="155"/>
    </row>
    <row r="2798" spans="1:53" x14ac:dyDescent="0.25">
      <c r="A2798" s="2"/>
      <c r="AS2798" s="155"/>
      <c r="AT2798" s="155"/>
      <c r="AU2798" s="155"/>
      <c r="AV2798" s="155"/>
      <c r="AW2798" s="155"/>
      <c r="AX2798" s="155"/>
      <c r="AY2798" s="155"/>
      <c r="AZ2798" s="155"/>
      <c r="BA2798" s="155"/>
    </row>
    <row r="2799" spans="1:53" x14ac:dyDescent="0.25">
      <c r="A2799" s="2"/>
      <c r="AS2799" s="155"/>
      <c r="AT2799" s="155"/>
      <c r="AU2799" s="155"/>
      <c r="AV2799" s="155"/>
      <c r="AW2799" s="155"/>
      <c r="AX2799" s="155"/>
      <c r="AY2799" s="155"/>
      <c r="AZ2799" s="155"/>
      <c r="BA2799" s="155"/>
    </row>
    <row r="2800" spans="1:53" x14ac:dyDescent="0.25">
      <c r="A2800" s="2"/>
      <c r="AS2800" s="155"/>
      <c r="AT2800" s="155"/>
      <c r="AU2800" s="155"/>
      <c r="AV2800" s="155"/>
      <c r="AW2800" s="155"/>
      <c r="AX2800" s="155"/>
      <c r="AY2800" s="155"/>
      <c r="AZ2800" s="155"/>
      <c r="BA2800" s="155"/>
    </row>
    <row r="2801" spans="1:53" x14ac:dyDescent="0.25">
      <c r="A2801" s="2"/>
      <c r="AS2801" s="155"/>
      <c r="AT2801" s="155"/>
      <c r="AU2801" s="155"/>
      <c r="AV2801" s="155"/>
      <c r="AW2801" s="155"/>
      <c r="AX2801" s="155"/>
      <c r="AY2801" s="155"/>
      <c r="AZ2801" s="155"/>
      <c r="BA2801" s="155"/>
    </row>
    <row r="2802" spans="1:53" x14ac:dyDescent="0.25">
      <c r="A2802" s="2"/>
      <c r="AS2802" s="155"/>
      <c r="AT2802" s="155"/>
      <c r="AU2802" s="155"/>
      <c r="AV2802" s="155"/>
      <c r="AW2802" s="155"/>
      <c r="AX2802" s="155"/>
      <c r="AY2802" s="155"/>
      <c r="AZ2802" s="155"/>
      <c r="BA2802" s="155"/>
    </row>
    <row r="2803" spans="1:53" x14ac:dyDescent="0.25">
      <c r="A2803" s="2"/>
      <c r="AS2803" s="155"/>
      <c r="AT2803" s="155"/>
      <c r="AU2803" s="155"/>
      <c r="AV2803" s="155"/>
      <c r="AW2803" s="155"/>
      <c r="AX2803" s="155"/>
      <c r="AY2803" s="155"/>
      <c r="AZ2803" s="155"/>
      <c r="BA2803" s="155"/>
    </row>
    <row r="2804" spans="1:53" x14ac:dyDescent="0.25">
      <c r="A2804" s="2"/>
      <c r="AS2804" s="155"/>
      <c r="AT2804" s="155"/>
      <c r="AU2804" s="155"/>
      <c r="AV2804" s="155"/>
      <c r="AW2804" s="155"/>
      <c r="AX2804" s="155"/>
      <c r="AY2804" s="155"/>
      <c r="AZ2804" s="155"/>
      <c r="BA2804" s="155"/>
    </row>
    <row r="2805" spans="1:53" x14ac:dyDescent="0.25">
      <c r="A2805" s="2"/>
      <c r="AS2805" s="155"/>
      <c r="AT2805" s="155"/>
      <c r="AU2805" s="155"/>
      <c r="AV2805" s="155"/>
      <c r="AW2805" s="155"/>
      <c r="AX2805" s="155"/>
      <c r="AY2805" s="155"/>
      <c r="AZ2805" s="155"/>
      <c r="BA2805" s="155"/>
    </row>
    <row r="2806" spans="1:53" x14ac:dyDescent="0.25">
      <c r="A2806" s="2"/>
      <c r="AS2806" s="155"/>
      <c r="AT2806" s="155"/>
      <c r="AU2806" s="155"/>
      <c r="AV2806" s="155"/>
      <c r="AW2806" s="155"/>
      <c r="AX2806" s="155"/>
      <c r="AY2806" s="155"/>
      <c r="AZ2806" s="155"/>
      <c r="BA2806" s="155"/>
    </row>
    <row r="2807" spans="1:53" x14ac:dyDescent="0.25">
      <c r="A2807" s="2"/>
      <c r="AS2807" s="155"/>
      <c r="AT2807" s="155"/>
      <c r="AU2807" s="155"/>
      <c r="AV2807" s="155"/>
      <c r="AW2807" s="155"/>
      <c r="AX2807" s="155"/>
      <c r="AY2807" s="155"/>
      <c r="AZ2807" s="155"/>
      <c r="BA2807" s="155"/>
    </row>
    <row r="2808" spans="1:53" x14ac:dyDescent="0.25">
      <c r="A2808" s="2"/>
      <c r="AS2808" s="155"/>
      <c r="AT2808" s="155"/>
      <c r="AU2808" s="155"/>
      <c r="AV2808" s="155"/>
      <c r="AW2808" s="155"/>
      <c r="AX2808" s="155"/>
      <c r="AY2808" s="155"/>
      <c r="AZ2808" s="155"/>
      <c r="BA2808" s="155"/>
    </row>
    <row r="2809" spans="1:53" x14ac:dyDescent="0.25">
      <c r="A2809" s="2"/>
      <c r="AS2809" s="155"/>
      <c r="AT2809" s="155"/>
      <c r="AU2809" s="155"/>
      <c r="AV2809" s="155"/>
      <c r="AW2809" s="155"/>
      <c r="AX2809" s="155"/>
      <c r="AY2809" s="155"/>
      <c r="AZ2809" s="155"/>
      <c r="BA2809" s="155"/>
    </row>
    <row r="2810" spans="1:53" x14ac:dyDescent="0.25">
      <c r="A2810" s="2"/>
      <c r="AS2810" s="155"/>
      <c r="AT2810" s="155"/>
      <c r="AU2810" s="155"/>
      <c r="AV2810" s="155"/>
      <c r="AW2810" s="155"/>
      <c r="AX2810" s="155"/>
      <c r="AY2810" s="155"/>
      <c r="AZ2810" s="155"/>
      <c r="BA2810" s="155"/>
    </row>
    <row r="2811" spans="1:53" x14ac:dyDescent="0.25">
      <c r="A2811" s="2"/>
      <c r="AS2811" s="155"/>
      <c r="AT2811" s="155"/>
      <c r="AU2811" s="155"/>
      <c r="AV2811" s="155"/>
      <c r="AW2811" s="155"/>
      <c r="AX2811" s="155"/>
      <c r="AY2811" s="155"/>
      <c r="AZ2811" s="155"/>
      <c r="BA2811" s="155"/>
    </row>
    <row r="2812" spans="1:53" x14ac:dyDescent="0.25">
      <c r="A2812" s="2"/>
      <c r="AS2812" s="155"/>
      <c r="AT2812" s="155"/>
      <c r="AU2812" s="155"/>
      <c r="AV2812" s="155"/>
      <c r="AW2812" s="155"/>
      <c r="AX2812" s="155"/>
      <c r="AY2812" s="155"/>
      <c r="AZ2812" s="155"/>
      <c r="BA2812" s="155"/>
    </row>
    <row r="2813" spans="1:53" x14ac:dyDescent="0.25">
      <c r="A2813" s="2"/>
      <c r="AS2813" s="155"/>
      <c r="AT2813" s="155"/>
      <c r="AU2813" s="155"/>
      <c r="AV2813" s="155"/>
      <c r="AW2813" s="155"/>
      <c r="AX2813" s="155"/>
      <c r="AY2813" s="155"/>
      <c r="AZ2813" s="155"/>
      <c r="BA2813" s="155"/>
    </row>
    <row r="2814" spans="1:53" x14ac:dyDescent="0.25">
      <c r="A2814" s="2"/>
      <c r="AS2814" s="155"/>
      <c r="AT2814" s="155"/>
      <c r="AU2814" s="155"/>
      <c r="AV2814" s="155"/>
      <c r="AW2814" s="155"/>
      <c r="AX2814" s="155"/>
      <c r="AY2814" s="155"/>
      <c r="AZ2814" s="155"/>
      <c r="BA2814" s="155"/>
    </row>
    <row r="2815" spans="1:53" x14ac:dyDescent="0.25">
      <c r="A2815" s="2"/>
      <c r="AS2815" s="155"/>
      <c r="AT2815" s="155"/>
      <c r="AU2815" s="155"/>
      <c r="AV2815" s="155"/>
      <c r="AW2815" s="155"/>
      <c r="AX2815" s="155"/>
      <c r="AY2815" s="155"/>
      <c r="AZ2815" s="155"/>
      <c r="BA2815" s="155"/>
    </row>
    <row r="2816" spans="1:53" x14ac:dyDescent="0.25">
      <c r="A2816" s="2"/>
      <c r="AS2816" s="155"/>
      <c r="AT2816" s="155"/>
      <c r="AU2816" s="155"/>
      <c r="AV2816" s="155"/>
      <c r="AW2816" s="155"/>
      <c r="AX2816" s="155"/>
      <c r="AY2816" s="155"/>
      <c r="AZ2816" s="155"/>
      <c r="BA2816" s="155"/>
    </row>
    <row r="2817" spans="1:53" x14ac:dyDescent="0.25">
      <c r="A2817" s="2"/>
      <c r="AS2817" s="155"/>
      <c r="AT2817" s="155"/>
      <c r="AU2817" s="155"/>
      <c r="AV2817" s="155"/>
      <c r="AW2817" s="155"/>
      <c r="AX2817" s="155"/>
      <c r="AY2817" s="155"/>
      <c r="AZ2817" s="155"/>
      <c r="BA2817" s="155"/>
    </row>
    <row r="2818" spans="1:53" x14ac:dyDescent="0.25">
      <c r="A2818" s="2"/>
      <c r="AS2818" s="155"/>
      <c r="AT2818" s="155"/>
      <c r="AU2818" s="155"/>
      <c r="AV2818" s="155"/>
      <c r="AW2818" s="155"/>
      <c r="AX2818" s="155"/>
      <c r="AY2818" s="155"/>
      <c r="AZ2818" s="155"/>
      <c r="BA2818" s="155"/>
    </row>
    <row r="2819" spans="1:53" x14ac:dyDescent="0.25">
      <c r="A2819" s="2"/>
      <c r="AS2819" s="155"/>
      <c r="AT2819" s="155"/>
      <c r="AU2819" s="155"/>
      <c r="AV2819" s="155"/>
      <c r="AW2819" s="155"/>
      <c r="AX2819" s="155"/>
      <c r="AY2819" s="155"/>
      <c r="AZ2819" s="155"/>
      <c r="BA2819" s="155"/>
    </row>
    <row r="2820" spans="1:53" x14ac:dyDescent="0.25">
      <c r="A2820" s="2"/>
      <c r="AS2820" s="155"/>
      <c r="AT2820" s="155"/>
      <c r="AU2820" s="155"/>
      <c r="AV2820" s="155"/>
      <c r="AW2820" s="155"/>
      <c r="AX2820" s="155"/>
      <c r="AY2820" s="155"/>
      <c r="AZ2820" s="155"/>
      <c r="BA2820" s="155"/>
    </row>
    <row r="2821" spans="1:53" x14ac:dyDescent="0.25">
      <c r="A2821" s="2"/>
      <c r="AS2821" s="155"/>
      <c r="AT2821" s="155"/>
      <c r="AU2821" s="155"/>
      <c r="AV2821" s="155"/>
      <c r="AW2821" s="155"/>
      <c r="AX2821" s="155"/>
      <c r="AY2821" s="155"/>
      <c r="AZ2821" s="155"/>
      <c r="BA2821" s="155"/>
    </row>
    <row r="2822" spans="1:53" x14ac:dyDescent="0.25">
      <c r="A2822" s="2"/>
      <c r="AS2822" s="155"/>
      <c r="AT2822" s="155"/>
      <c r="AU2822" s="155"/>
      <c r="AV2822" s="155"/>
      <c r="AW2822" s="155"/>
      <c r="AX2822" s="155"/>
      <c r="AY2822" s="155"/>
      <c r="AZ2822" s="155"/>
      <c r="BA2822" s="155"/>
    </row>
    <row r="2823" spans="1:53" x14ac:dyDescent="0.25">
      <c r="A2823" s="2"/>
      <c r="AS2823" s="155"/>
      <c r="AT2823" s="155"/>
      <c r="AU2823" s="155"/>
      <c r="AV2823" s="155"/>
      <c r="AW2823" s="155"/>
      <c r="AX2823" s="155"/>
      <c r="AY2823" s="155"/>
      <c r="AZ2823" s="155"/>
      <c r="BA2823" s="155"/>
    </row>
    <row r="2824" spans="1:53" x14ac:dyDescent="0.25">
      <c r="A2824" s="2"/>
      <c r="AS2824" s="155"/>
      <c r="AT2824" s="155"/>
      <c r="AU2824" s="155"/>
      <c r="AV2824" s="155"/>
      <c r="AW2824" s="155"/>
      <c r="AX2824" s="155"/>
      <c r="AY2824" s="155"/>
      <c r="AZ2824" s="155"/>
      <c r="BA2824" s="155"/>
    </row>
    <row r="2825" spans="1:53" x14ac:dyDescent="0.25">
      <c r="A2825" s="2"/>
      <c r="AS2825" s="155"/>
      <c r="AT2825" s="155"/>
      <c r="AU2825" s="155"/>
      <c r="AV2825" s="155"/>
      <c r="AW2825" s="155"/>
      <c r="AX2825" s="155"/>
      <c r="AY2825" s="155"/>
      <c r="AZ2825" s="155"/>
      <c r="BA2825" s="155"/>
    </row>
    <row r="2826" spans="1:53" x14ac:dyDescent="0.25">
      <c r="AS2826" s="155"/>
      <c r="AT2826" s="155"/>
      <c r="AU2826" s="155"/>
      <c r="AV2826" s="155"/>
      <c r="AW2826" s="155"/>
      <c r="AX2826" s="155"/>
      <c r="AY2826" s="155"/>
      <c r="AZ2826" s="155"/>
      <c r="BA2826" s="155"/>
    </row>
    <row r="2827" spans="1:53" x14ac:dyDescent="0.25">
      <c r="AS2827" s="155"/>
      <c r="AT2827" s="155"/>
      <c r="AU2827" s="155"/>
      <c r="AV2827" s="155"/>
      <c r="AW2827" s="155"/>
      <c r="AX2827" s="155"/>
      <c r="AY2827" s="155"/>
      <c r="AZ2827" s="155"/>
      <c r="BA2827" s="155"/>
    </row>
    <row r="2828" spans="1:53" x14ac:dyDescent="0.25">
      <c r="AS2828" s="155"/>
      <c r="AT2828" s="155"/>
      <c r="AU2828" s="155"/>
      <c r="AV2828" s="155"/>
      <c r="AW2828" s="155"/>
      <c r="AX2828" s="155"/>
      <c r="AY2828" s="155"/>
      <c r="AZ2828" s="155"/>
      <c r="BA2828" s="155"/>
    </row>
    <row r="2829" spans="1:53" x14ac:dyDescent="0.25">
      <c r="AS2829" s="155"/>
      <c r="AT2829" s="155"/>
      <c r="AU2829" s="155"/>
      <c r="AV2829" s="155"/>
      <c r="AW2829" s="155"/>
      <c r="AX2829" s="155"/>
      <c r="AY2829" s="155"/>
      <c r="AZ2829" s="155"/>
      <c r="BA2829" s="155"/>
    </row>
    <row r="2830" spans="1:53" x14ac:dyDescent="0.25">
      <c r="AS2830" s="155"/>
      <c r="AT2830" s="155"/>
      <c r="AU2830" s="155"/>
      <c r="AV2830" s="155"/>
      <c r="AW2830" s="155"/>
      <c r="AX2830" s="155"/>
      <c r="AY2830" s="155"/>
      <c r="AZ2830" s="155"/>
      <c r="BA2830" s="155"/>
    </row>
    <row r="2831" spans="1:53" x14ac:dyDescent="0.25">
      <c r="AS2831" s="155"/>
      <c r="AT2831" s="155"/>
      <c r="AU2831" s="155"/>
      <c r="AV2831" s="155"/>
      <c r="AW2831" s="155"/>
      <c r="AX2831" s="155"/>
      <c r="AY2831" s="155"/>
      <c r="AZ2831" s="155"/>
      <c r="BA2831" s="155"/>
    </row>
    <row r="2832" spans="1:53" x14ac:dyDescent="0.25">
      <c r="AS2832" s="155"/>
      <c r="AT2832" s="155"/>
      <c r="AU2832" s="155"/>
      <c r="AV2832" s="155"/>
      <c r="AW2832" s="155"/>
      <c r="AX2832" s="155"/>
      <c r="AY2832" s="155"/>
      <c r="AZ2832" s="155"/>
      <c r="BA2832" s="155"/>
    </row>
    <row r="2833" spans="45:53" x14ac:dyDescent="0.25">
      <c r="AS2833" s="155"/>
      <c r="AT2833" s="155"/>
      <c r="AU2833" s="155"/>
      <c r="AV2833" s="155"/>
      <c r="AW2833" s="155"/>
      <c r="AX2833" s="155"/>
      <c r="AY2833" s="155"/>
      <c r="AZ2833" s="155"/>
      <c r="BA2833" s="155"/>
    </row>
    <row r="2834" spans="45:53" x14ac:dyDescent="0.25">
      <c r="AS2834" s="155"/>
      <c r="AT2834" s="155"/>
      <c r="AU2834" s="155"/>
      <c r="AV2834" s="155"/>
      <c r="AW2834" s="155"/>
      <c r="AX2834" s="155"/>
      <c r="AY2834" s="155"/>
      <c r="AZ2834" s="155"/>
      <c r="BA2834" s="155"/>
    </row>
    <row r="2835" spans="45:53" x14ac:dyDescent="0.25">
      <c r="AS2835" s="155"/>
      <c r="AT2835" s="155"/>
      <c r="AU2835" s="155"/>
      <c r="AV2835" s="155"/>
      <c r="AW2835" s="155"/>
      <c r="AX2835" s="155"/>
      <c r="AY2835" s="155"/>
      <c r="AZ2835" s="155"/>
      <c r="BA2835" s="155"/>
    </row>
    <row r="2836" spans="45:53" x14ac:dyDescent="0.25">
      <c r="AS2836" s="155"/>
      <c r="AT2836" s="155"/>
      <c r="AU2836" s="155"/>
      <c r="AV2836" s="155"/>
      <c r="AW2836" s="155"/>
      <c r="AX2836" s="155"/>
      <c r="AY2836" s="155"/>
      <c r="AZ2836" s="155"/>
      <c r="BA2836" s="155"/>
    </row>
    <row r="2837" spans="45:53" x14ac:dyDescent="0.25">
      <c r="AS2837" s="155"/>
      <c r="AT2837" s="155"/>
      <c r="AU2837" s="155"/>
      <c r="AV2837" s="155"/>
      <c r="AW2837" s="155"/>
      <c r="AX2837" s="155"/>
      <c r="AY2837" s="155"/>
      <c r="AZ2837" s="155"/>
      <c r="BA2837" s="155"/>
    </row>
    <row r="2838" spans="45:53" x14ac:dyDescent="0.25">
      <c r="AS2838" s="155"/>
      <c r="AT2838" s="155"/>
      <c r="AU2838" s="155"/>
      <c r="AV2838" s="155"/>
      <c r="AW2838" s="155"/>
      <c r="AX2838" s="155"/>
      <c r="AY2838" s="155"/>
      <c r="AZ2838" s="155"/>
      <c r="BA2838" s="155"/>
    </row>
    <row r="2839" spans="45:53" x14ac:dyDescent="0.25">
      <c r="AS2839" s="155"/>
      <c r="AT2839" s="155"/>
      <c r="AU2839" s="155"/>
      <c r="AV2839" s="155"/>
      <c r="AW2839" s="155"/>
      <c r="AX2839" s="155"/>
      <c r="AY2839" s="155"/>
      <c r="AZ2839" s="155"/>
      <c r="BA2839" s="155"/>
    </row>
    <row r="2840" spans="45:53" x14ac:dyDescent="0.25">
      <c r="AS2840" s="155"/>
      <c r="AT2840" s="155"/>
      <c r="AU2840" s="155"/>
      <c r="AV2840" s="155"/>
      <c r="AW2840" s="155"/>
      <c r="AX2840" s="155"/>
      <c r="AY2840" s="155"/>
      <c r="AZ2840" s="155"/>
      <c r="BA2840" s="155"/>
    </row>
    <row r="2841" spans="45:53" x14ac:dyDescent="0.25">
      <c r="AS2841" s="155"/>
      <c r="AT2841" s="155"/>
      <c r="AU2841" s="155"/>
      <c r="AV2841" s="155"/>
      <c r="AW2841" s="155"/>
      <c r="AX2841" s="155"/>
      <c r="AY2841" s="155"/>
      <c r="AZ2841" s="155"/>
      <c r="BA2841" s="155"/>
    </row>
    <row r="2842" spans="45:53" x14ac:dyDescent="0.25">
      <c r="AS2842" s="155"/>
      <c r="AT2842" s="155"/>
      <c r="AU2842" s="155"/>
      <c r="AV2842" s="155"/>
      <c r="AW2842" s="155"/>
      <c r="AX2842" s="155"/>
      <c r="AY2842" s="155"/>
      <c r="AZ2842" s="155"/>
      <c r="BA2842" s="155"/>
    </row>
    <row r="2843" spans="45:53" x14ac:dyDescent="0.25">
      <c r="AS2843" s="155"/>
      <c r="AT2843" s="155"/>
      <c r="AU2843" s="155"/>
      <c r="AV2843" s="155"/>
      <c r="AW2843" s="155"/>
      <c r="AX2843" s="155"/>
      <c r="AY2843" s="155"/>
      <c r="AZ2843" s="155"/>
      <c r="BA2843" s="155"/>
    </row>
    <row r="2844" spans="45:53" x14ac:dyDescent="0.25">
      <c r="AS2844" s="155"/>
      <c r="AT2844" s="155"/>
      <c r="AU2844" s="155"/>
      <c r="AV2844" s="155"/>
      <c r="AW2844" s="155"/>
      <c r="AX2844" s="155"/>
      <c r="AY2844" s="155"/>
      <c r="AZ2844" s="155"/>
      <c r="BA2844" s="155"/>
    </row>
    <row r="2845" spans="45:53" x14ac:dyDescent="0.25">
      <c r="AS2845" s="155"/>
      <c r="AT2845" s="155"/>
      <c r="AU2845" s="155"/>
      <c r="AV2845" s="155"/>
      <c r="AW2845" s="155"/>
      <c r="AX2845" s="155"/>
      <c r="AY2845" s="155"/>
      <c r="AZ2845" s="155"/>
      <c r="BA2845" s="155"/>
    </row>
    <row r="2846" spans="45:53" x14ac:dyDescent="0.25">
      <c r="AS2846" s="155"/>
      <c r="AT2846" s="155"/>
      <c r="AU2846" s="155"/>
      <c r="AV2846" s="155"/>
      <c r="AW2846" s="155"/>
      <c r="AX2846" s="155"/>
      <c r="AY2846" s="155"/>
      <c r="AZ2846" s="155"/>
      <c r="BA2846" s="155"/>
    </row>
    <row r="2847" spans="45:53" x14ac:dyDescent="0.25">
      <c r="AS2847" s="155"/>
      <c r="AT2847" s="155"/>
      <c r="AU2847" s="155"/>
      <c r="AV2847" s="155"/>
      <c r="AW2847" s="155"/>
      <c r="AX2847" s="155"/>
      <c r="AY2847" s="155"/>
      <c r="AZ2847" s="155"/>
      <c r="BA2847" s="155"/>
    </row>
    <row r="2848" spans="45:53" x14ac:dyDescent="0.25">
      <c r="AS2848" s="155"/>
      <c r="AT2848" s="155"/>
      <c r="AU2848" s="155"/>
      <c r="AV2848" s="155"/>
      <c r="AW2848" s="155"/>
      <c r="AX2848" s="155"/>
      <c r="AY2848" s="155"/>
      <c r="AZ2848" s="155"/>
      <c r="BA2848" s="155"/>
    </row>
    <row r="2849" spans="45:53" x14ac:dyDescent="0.25">
      <c r="AS2849" s="155"/>
      <c r="AT2849" s="155"/>
      <c r="AU2849" s="155"/>
      <c r="AV2849" s="155"/>
      <c r="AW2849" s="155"/>
      <c r="AX2849" s="155"/>
      <c r="AY2849" s="155"/>
      <c r="AZ2849" s="155"/>
      <c r="BA2849" s="155"/>
    </row>
    <row r="2850" spans="45:53" x14ac:dyDescent="0.25">
      <c r="AS2850" s="155"/>
      <c r="AT2850" s="155"/>
      <c r="AU2850" s="155"/>
      <c r="AV2850" s="155"/>
      <c r="AW2850" s="155"/>
      <c r="AX2850" s="155"/>
      <c r="AY2850" s="155"/>
      <c r="AZ2850" s="155"/>
      <c r="BA2850" s="155"/>
    </row>
    <row r="2851" spans="45:53" x14ac:dyDescent="0.25">
      <c r="AS2851" s="155"/>
      <c r="AT2851" s="155"/>
      <c r="AU2851" s="155"/>
      <c r="AV2851" s="155"/>
      <c r="AW2851" s="155"/>
      <c r="AX2851" s="155"/>
      <c r="AY2851" s="155"/>
      <c r="AZ2851" s="155"/>
      <c r="BA2851" s="155"/>
    </row>
    <row r="2852" spans="45:53" x14ac:dyDescent="0.25">
      <c r="AS2852" s="155"/>
      <c r="AT2852" s="155"/>
      <c r="AU2852" s="155"/>
      <c r="AV2852" s="155"/>
      <c r="AW2852" s="155"/>
      <c r="AX2852" s="155"/>
      <c r="AY2852" s="155"/>
      <c r="AZ2852" s="155"/>
      <c r="BA2852" s="155"/>
    </row>
    <row r="2853" spans="45:53" x14ac:dyDescent="0.25">
      <c r="AS2853" s="155"/>
      <c r="AT2853" s="155"/>
      <c r="AU2853" s="155"/>
      <c r="AV2853" s="155"/>
      <c r="AW2853" s="155"/>
      <c r="AX2853" s="155"/>
      <c r="AY2853" s="155"/>
      <c r="AZ2853" s="155"/>
      <c r="BA2853" s="155"/>
    </row>
    <row r="2854" spans="45:53" x14ac:dyDescent="0.25">
      <c r="AS2854" s="155"/>
      <c r="AT2854" s="155"/>
      <c r="AU2854" s="155"/>
      <c r="AV2854" s="155"/>
      <c r="AW2854" s="155"/>
      <c r="AX2854" s="155"/>
      <c r="AY2854" s="155"/>
      <c r="AZ2854" s="155"/>
      <c r="BA2854" s="155"/>
    </row>
    <row r="2855" spans="45:53" x14ac:dyDescent="0.25">
      <c r="AS2855" s="155"/>
      <c r="AT2855" s="155"/>
      <c r="AU2855" s="155"/>
      <c r="AV2855" s="155"/>
      <c r="AW2855" s="155"/>
      <c r="AX2855" s="155"/>
      <c r="AY2855" s="155"/>
      <c r="AZ2855" s="155"/>
      <c r="BA2855" s="155"/>
    </row>
    <row r="2856" spans="45:53" x14ac:dyDescent="0.25">
      <c r="AS2856" s="155"/>
      <c r="AT2856" s="155"/>
      <c r="AU2856" s="155"/>
      <c r="AV2856" s="155"/>
      <c r="AW2856" s="155"/>
      <c r="AX2856" s="155"/>
      <c r="AY2856" s="155"/>
      <c r="AZ2856" s="155"/>
      <c r="BA2856" s="155"/>
    </row>
    <row r="2857" spans="45:53" x14ac:dyDescent="0.25">
      <c r="AS2857" s="155"/>
      <c r="AT2857" s="155"/>
      <c r="AU2857" s="155"/>
      <c r="AV2857" s="155"/>
      <c r="AW2857" s="155"/>
      <c r="AX2857" s="155"/>
      <c r="AY2857" s="155"/>
      <c r="AZ2857" s="155"/>
      <c r="BA2857" s="155"/>
    </row>
    <row r="2858" spans="45:53" x14ac:dyDescent="0.25">
      <c r="AS2858" s="155"/>
      <c r="AT2858" s="155"/>
      <c r="AU2858" s="155"/>
      <c r="AV2858" s="155"/>
      <c r="AW2858" s="155"/>
      <c r="AX2858" s="155"/>
      <c r="AY2858" s="155"/>
      <c r="AZ2858" s="155"/>
      <c r="BA2858" s="155"/>
    </row>
    <row r="2859" spans="45:53" x14ac:dyDescent="0.25">
      <c r="AS2859" s="155"/>
      <c r="AT2859" s="155"/>
      <c r="AU2859" s="155"/>
      <c r="AV2859" s="155"/>
      <c r="AW2859" s="155"/>
      <c r="AX2859" s="155"/>
      <c r="AY2859" s="155"/>
      <c r="AZ2859" s="155"/>
      <c r="BA2859" s="155"/>
    </row>
    <row r="2860" spans="45:53" x14ac:dyDescent="0.25">
      <c r="AS2860" s="155"/>
      <c r="AT2860" s="155"/>
      <c r="AU2860" s="155"/>
      <c r="AV2860" s="155"/>
      <c r="AW2860" s="155"/>
      <c r="AX2860" s="155"/>
      <c r="AY2860" s="155"/>
      <c r="AZ2860" s="155"/>
      <c r="BA2860" s="155"/>
    </row>
    <row r="2861" spans="45:53" x14ac:dyDescent="0.25">
      <c r="AS2861" s="155"/>
      <c r="AT2861" s="155"/>
      <c r="AU2861" s="155"/>
      <c r="AV2861" s="155"/>
      <c r="AW2861" s="155"/>
      <c r="AX2861" s="155"/>
      <c r="AY2861" s="155"/>
      <c r="AZ2861" s="155"/>
      <c r="BA2861" s="155"/>
    </row>
    <row r="2862" spans="45:53" x14ac:dyDescent="0.25">
      <c r="AS2862" s="155"/>
      <c r="AT2862" s="155"/>
      <c r="AU2862" s="155"/>
      <c r="AV2862" s="155"/>
      <c r="AW2862" s="155"/>
      <c r="AX2862" s="155"/>
      <c r="AY2862" s="155"/>
      <c r="AZ2862" s="155"/>
      <c r="BA2862" s="155"/>
    </row>
    <row r="2863" spans="45:53" x14ac:dyDescent="0.25">
      <c r="AS2863" s="155"/>
      <c r="AT2863" s="155"/>
      <c r="AU2863" s="155"/>
      <c r="AV2863" s="155"/>
      <c r="AW2863" s="155"/>
      <c r="AX2863" s="155"/>
      <c r="AY2863" s="155"/>
      <c r="AZ2863" s="155"/>
      <c r="BA2863" s="155"/>
    </row>
    <row r="2864" spans="45:53" x14ac:dyDescent="0.25">
      <c r="AS2864" s="155"/>
      <c r="AT2864" s="155"/>
      <c r="AU2864" s="155"/>
      <c r="AV2864" s="155"/>
      <c r="AW2864" s="155"/>
      <c r="AX2864" s="155"/>
      <c r="AY2864" s="155"/>
      <c r="AZ2864" s="155"/>
      <c r="BA2864" s="155"/>
    </row>
    <row r="2865" spans="45:53" x14ac:dyDescent="0.25">
      <c r="AS2865" s="155"/>
      <c r="AT2865" s="155"/>
      <c r="AU2865" s="155"/>
      <c r="AV2865" s="155"/>
      <c r="AW2865" s="155"/>
      <c r="AX2865" s="155"/>
      <c r="AY2865" s="155"/>
      <c r="AZ2865" s="155"/>
      <c r="BA2865" s="155"/>
    </row>
    <row r="2866" spans="45:53" x14ac:dyDescent="0.25">
      <c r="AS2866" s="155"/>
      <c r="AT2866" s="155"/>
      <c r="AU2866" s="155"/>
      <c r="AV2866" s="155"/>
      <c r="AW2866" s="155"/>
      <c r="AX2866" s="155"/>
      <c r="AY2866" s="155"/>
      <c r="AZ2866" s="155"/>
      <c r="BA2866" s="155"/>
    </row>
    <row r="2867" spans="45:53" x14ac:dyDescent="0.25">
      <c r="AS2867" s="155"/>
      <c r="AT2867" s="155"/>
      <c r="AU2867" s="155"/>
      <c r="AV2867" s="155"/>
      <c r="AW2867" s="155"/>
      <c r="AX2867" s="155"/>
      <c r="AY2867" s="155"/>
      <c r="AZ2867" s="155"/>
      <c r="BA2867" s="155"/>
    </row>
    <row r="2868" spans="45:53" x14ac:dyDescent="0.25">
      <c r="AS2868" s="155"/>
      <c r="AT2868" s="155"/>
      <c r="AU2868" s="155"/>
      <c r="AV2868" s="155"/>
      <c r="AW2868" s="155"/>
      <c r="AX2868" s="155"/>
      <c r="AY2868" s="155"/>
      <c r="AZ2868" s="155"/>
      <c r="BA2868" s="155"/>
    </row>
    <row r="2869" spans="45:53" x14ac:dyDescent="0.25">
      <c r="AS2869" s="155"/>
      <c r="AT2869" s="155"/>
      <c r="AU2869" s="155"/>
      <c r="AV2869" s="155"/>
      <c r="AW2869" s="155"/>
      <c r="AX2869" s="155"/>
      <c r="AY2869" s="155"/>
      <c r="AZ2869" s="155"/>
      <c r="BA2869" s="155"/>
    </row>
    <row r="2870" spans="45:53" x14ac:dyDescent="0.25">
      <c r="AS2870" s="155"/>
      <c r="AT2870" s="155"/>
      <c r="AU2870" s="155"/>
      <c r="AV2870" s="155"/>
      <c r="AW2870" s="155"/>
      <c r="AX2870" s="155"/>
      <c r="AY2870" s="155"/>
      <c r="AZ2870" s="155"/>
      <c r="BA2870" s="155"/>
    </row>
    <row r="2871" spans="45:53" x14ac:dyDescent="0.25">
      <c r="AS2871" s="155"/>
      <c r="AT2871" s="155"/>
      <c r="AU2871" s="155"/>
      <c r="AV2871" s="155"/>
      <c r="AW2871" s="155"/>
      <c r="AX2871" s="155"/>
      <c r="AY2871" s="155"/>
      <c r="AZ2871" s="155"/>
      <c r="BA2871" s="155"/>
    </row>
    <row r="2872" spans="45:53" x14ac:dyDescent="0.25">
      <c r="AS2872" s="155"/>
      <c r="AT2872" s="155"/>
      <c r="AU2872" s="155"/>
      <c r="AV2872" s="155"/>
      <c r="AW2872" s="155"/>
      <c r="AX2872" s="155"/>
      <c r="AY2872" s="155"/>
      <c r="AZ2872" s="155"/>
      <c r="BA2872" s="155"/>
    </row>
    <row r="2873" spans="45:53" x14ac:dyDescent="0.25">
      <c r="AS2873" s="155"/>
      <c r="AT2873" s="155"/>
      <c r="AU2873" s="155"/>
      <c r="AV2873" s="155"/>
      <c r="AW2873" s="155"/>
      <c r="AX2873" s="155"/>
      <c r="AY2873" s="155"/>
      <c r="AZ2873" s="155"/>
      <c r="BA2873" s="155"/>
    </row>
    <row r="2874" spans="45:53" x14ac:dyDescent="0.25">
      <c r="AS2874" s="155"/>
      <c r="AT2874" s="155"/>
      <c r="AU2874" s="155"/>
      <c r="AV2874" s="155"/>
      <c r="AW2874" s="155"/>
      <c r="AX2874" s="155"/>
      <c r="AY2874" s="155"/>
      <c r="AZ2874" s="155"/>
      <c r="BA2874" s="155"/>
    </row>
    <row r="2875" spans="45:53" x14ac:dyDescent="0.25">
      <c r="AS2875" s="155"/>
      <c r="AT2875" s="155"/>
      <c r="AU2875" s="155"/>
      <c r="AV2875" s="155"/>
      <c r="AW2875" s="155"/>
      <c r="AX2875" s="155"/>
      <c r="AY2875" s="155"/>
      <c r="AZ2875" s="155"/>
      <c r="BA2875" s="155"/>
    </row>
    <row r="2876" spans="45:53" x14ac:dyDescent="0.25">
      <c r="AS2876" s="155"/>
      <c r="AT2876" s="155"/>
      <c r="AU2876" s="155"/>
      <c r="AV2876" s="155"/>
      <c r="AW2876" s="155"/>
      <c r="AX2876" s="155"/>
      <c r="AY2876" s="155"/>
      <c r="AZ2876" s="155"/>
      <c r="BA2876" s="155"/>
    </row>
    <row r="2877" spans="45:53" x14ac:dyDescent="0.25">
      <c r="AS2877" s="155"/>
      <c r="AT2877" s="155"/>
      <c r="AU2877" s="155"/>
      <c r="AV2877" s="155"/>
      <c r="AW2877" s="155"/>
      <c r="AX2877" s="155"/>
      <c r="AY2877" s="155"/>
      <c r="AZ2877" s="155"/>
      <c r="BA2877" s="155"/>
    </row>
    <row r="2878" spans="45:53" x14ac:dyDescent="0.25">
      <c r="AS2878" s="155"/>
      <c r="AT2878" s="155"/>
      <c r="AU2878" s="155"/>
      <c r="AV2878" s="155"/>
      <c r="AW2878" s="155"/>
      <c r="AX2878" s="155"/>
      <c r="AY2878" s="155"/>
      <c r="AZ2878" s="155"/>
      <c r="BA2878" s="155"/>
    </row>
    <row r="2879" spans="45:53" x14ac:dyDescent="0.25">
      <c r="AS2879" s="155"/>
      <c r="AT2879" s="155"/>
      <c r="AU2879" s="155"/>
      <c r="AV2879" s="155"/>
      <c r="AW2879" s="155"/>
      <c r="AX2879" s="155"/>
      <c r="AY2879" s="155"/>
      <c r="AZ2879" s="155"/>
      <c r="BA2879" s="155"/>
    </row>
    <row r="2880" spans="45:53" x14ac:dyDescent="0.25">
      <c r="AS2880" s="155"/>
      <c r="AT2880" s="155"/>
      <c r="AU2880" s="155"/>
      <c r="AV2880" s="155"/>
      <c r="AW2880" s="155"/>
      <c r="AX2880" s="155"/>
      <c r="AY2880" s="155"/>
      <c r="AZ2880" s="155"/>
      <c r="BA2880" s="155"/>
    </row>
    <row r="2881" spans="45:53" x14ac:dyDescent="0.25">
      <c r="AS2881" s="155"/>
      <c r="AT2881" s="155"/>
      <c r="AU2881" s="155"/>
      <c r="AV2881" s="155"/>
      <c r="AW2881" s="155"/>
      <c r="AX2881" s="155"/>
      <c r="AY2881" s="155"/>
      <c r="AZ2881" s="155"/>
      <c r="BA2881" s="155"/>
    </row>
    <row r="2882" spans="45:53" x14ac:dyDescent="0.25">
      <c r="AS2882" s="155"/>
      <c r="AT2882" s="155"/>
      <c r="AU2882" s="155"/>
      <c r="AV2882" s="155"/>
      <c r="AW2882" s="155"/>
      <c r="AX2882" s="155"/>
      <c r="AY2882" s="155"/>
      <c r="AZ2882" s="155"/>
      <c r="BA2882" s="155"/>
    </row>
    <row r="2883" spans="45:53" x14ac:dyDescent="0.25">
      <c r="AS2883" s="155"/>
      <c r="AT2883" s="155"/>
      <c r="AU2883" s="155"/>
      <c r="AV2883" s="155"/>
      <c r="AW2883" s="155"/>
      <c r="AX2883" s="155"/>
      <c r="AY2883" s="155"/>
      <c r="AZ2883" s="155"/>
      <c r="BA2883" s="155"/>
    </row>
    <row r="2884" spans="45:53" x14ac:dyDescent="0.25">
      <c r="AS2884" s="155"/>
      <c r="AT2884" s="155"/>
      <c r="AU2884" s="155"/>
      <c r="AV2884" s="155"/>
      <c r="AW2884" s="155"/>
      <c r="AX2884" s="155"/>
      <c r="AY2884" s="155"/>
      <c r="AZ2884" s="155"/>
      <c r="BA2884" s="155"/>
    </row>
    <row r="2885" spans="45:53" x14ac:dyDescent="0.25">
      <c r="AS2885" s="155"/>
      <c r="AT2885" s="155"/>
      <c r="AU2885" s="155"/>
      <c r="AV2885" s="155"/>
      <c r="AW2885" s="155"/>
      <c r="AX2885" s="155"/>
      <c r="AY2885" s="155"/>
      <c r="AZ2885" s="155"/>
      <c r="BA2885" s="155"/>
    </row>
    <row r="2886" spans="45:53" x14ac:dyDescent="0.25">
      <c r="AS2886" s="155"/>
      <c r="AT2886" s="155"/>
      <c r="AU2886" s="155"/>
      <c r="AV2886" s="155"/>
      <c r="AW2886" s="155"/>
      <c r="AX2886" s="155"/>
      <c r="AY2886" s="155"/>
      <c r="AZ2886" s="155"/>
      <c r="BA2886" s="155"/>
    </row>
    <row r="2887" spans="45:53" x14ac:dyDescent="0.25">
      <c r="AS2887" s="155"/>
      <c r="AT2887" s="155"/>
      <c r="AU2887" s="155"/>
      <c r="AV2887" s="155"/>
      <c r="AW2887" s="155"/>
      <c r="AX2887" s="155"/>
      <c r="AY2887" s="155"/>
      <c r="AZ2887" s="155"/>
      <c r="BA2887" s="155"/>
    </row>
    <row r="2888" spans="45:53" x14ac:dyDescent="0.25">
      <c r="AS2888" s="155"/>
      <c r="AT2888" s="155"/>
      <c r="AU2888" s="155"/>
      <c r="AV2888" s="155"/>
      <c r="AW2888" s="155"/>
      <c r="AX2888" s="155"/>
      <c r="AY2888" s="155"/>
      <c r="AZ2888" s="155"/>
      <c r="BA2888" s="155"/>
    </row>
    <row r="2889" spans="45:53" x14ac:dyDescent="0.25">
      <c r="AS2889" s="155"/>
      <c r="AT2889" s="155"/>
      <c r="AU2889" s="155"/>
      <c r="AV2889" s="155"/>
      <c r="AW2889" s="155"/>
      <c r="AX2889" s="155"/>
      <c r="AY2889" s="155"/>
      <c r="AZ2889" s="155"/>
      <c r="BA2889" s="155"/>
    </row>
    <row r="2890" spans="45:53" x14ac:dyDescent="0.25">
      <c r="AS2890" s="155"/>
      <c r="AT2890" s="155"/>
      <c r="AU2890" s="155"/>
      <c r="AV2890" s="155"/>
      <c r="AW2890" s="155"/>
      <c r="AX2890" s="155"/>
      <c r="AY2890" s="155"/>
      <c r="AZ2890" s="155"/>
      <c r="BA2890" s="155"/>
    </row>
    <row r="2891" spans="45:53" x14ac:dyDescent="0.25">
      <c r="AS2891" s="155"/>
      <c r="AT2891" s="155"/>
      <c r="AU2891" s="155"/>
      <c r="AV2891" s="155"/>
      <c r="AW2891" s="155"/>
      <c r="AX2891" s="155"/>
      <c r="AY2891" s="155"/>
      <c r="AZ2891" s="155"/>
      <c r="BA2891" s="155"/>
    </row>
    <row r="2892" spans="45:53" x14ac:dyDescent="0.25">
      <c r="AS2892" s="155"/>
      <c r="AT2892" s="155"/>
      <c r="AU2892" s="155"/>
      <c r="AV2892" s="155"/>
      <c r="AW2892" s="155"/>
      <c r="AX2892" s="155"/>
      <c r="AY2892" s="155"/>
      <c r="AZ2892" s="155"/>
      <c r="BA2892" s="155"/>
    </row>
    <row r="2893" spans="45:53" x14ac:dyDescent="0.25">
      <c r="AS2893" s="155"/>
      <c r="AT2893" s="155"/>
      <c r="AU2893" s="155"/>
      <c r="AV2893" s="155"/>
      <c r="AW2893" s="155"/>
      <c r="AX2893" s="155"/>
      <c r="AY2893" s="155"/>
      <c r="AZ2893" s="155"/>
      <c r="BA2893" s="155"/>
    </row>
    <row r="2894" spans="45:53" x14ac:dyDescent="0.25">
      <c r="AS2894" s="155"/>
      <c r="AT2894" s="155"/>
      <c r="AU2894" s="155"/>
      <c r="AV2894" s="155"/>
      <c r="AW2894" s="155"/>
      <c r="AX2894" s="155"/>
      <c r="AY2894" s="155"/>
      <c r="AZ2894" s="155"/>
      <c r="BA2894" s="155"/>
    </row>
    <row r="2895" spans="45:53" x14ac:dyDescent="0.25">
      <c r="AS2895" s="155"/>
      <c r="AT2895" s="155"/>
      <c r="AU2895" s="155"/>
      <c r="AV2895" s="155"/>
      <c r="AW2895" s="155"/>
      <c r="AX2895" s="155"/>
      <c r="AY2895" s="155"/>
      <c r="AZ2895" s="155"/>
      <c r="BA2895" s="155"/>
    </row>
    <row r="2896" spans="45:53" x14ac:dyDescent="0.25">
      <c r="AS2896" s="155"/>
      <c r="AT2896" s="155"/>
      <c r="AU2896" s="155"/>
      <c r="AV2896" s="155"/>
      <c r="AW2896" s="155"/>
      <c r="AX2896" s="155"/>
      <c r="AY2896" s="155"/>
      <c r="AZ2896" s="155"/>
      <c r="BA2896" s="155"/>
    </row>
    <row r="2897" spans="45:53" x14ac:dyDescent="0.25">
      <c r="AS2897" s="155"/>
      <c r="AT2897" s="155"/>
      <c r="AU2897" s="155"/>
      <c r="AV2897" s="155"/>
      <c r="AW2897" s="155"/>
      <c r="AX2897" s="155"/>
      <c r="AY2897" s="155"/>
      <c r="AZ2897" s="155"/>
      <c r="BA2897" s="155"/>
    </row>
    <row r="2898" spans="45:53" x14ac:dyDescent="0.25">
      <c r="AS2898" s="155"/>
      <c r="AT2898" s="155"/>
      <c r="AU2898" s="155"/>
      <c r="AV2898" s="155"/>
      <c r="AW2898" s="155"/>
      <c r="AX2898" s="155"/>
      <c r="AY2898" s="155"/>
      <c r="AZ2898" s="155"/>
      <c r="BA2898" s="155"/>
    </row>
    <row r="2899" spans="45:53" x14ac:dyDescent="0.25">
      <c r="AS2899" s="155"/>
      <c r="AT2899" s="155"/>
      <c r="AU2899" s="155"/>
      <c r="AV2899" s="155"/>
      <c r="AW2899" s="155"/>
      <c r="AX2899" s="155"/>
      <c r="AY2899" s="155"/>
      <c r="AZ2899" s="155"/>
      <c r="BA2899" s="155"/>
    </row>
    <row r="2900" spans="45:53" x14ac:dyDescent="0.25">
      <c r="AS2900" s="155"/>
      <c r="AT2900" s="155"/>
      <c r="AU2900" s="155"/>
      <c r="AV2900" s="155"/>
      <c r="AW2900" s="155"/>
      <c r="AX2900" s="155"/>
      <c r="AY2900" s="155"/>
      <c r="AZ2900" s="155"/>
      <c r="BA2900" s="155"/>
    </row>
    <row r="2901" spans="45:53" x14ac:dyDescent="0.25">
      <c r="AS2901" s="155"/>
      <c r="AT2901" s="155"/>
      <c r="AU2901" s="155"/>
      <c r="AV2901" s="155"/>
      <c r="AW2901" s="155"/>
      <c r="AX2901" s="155"/>
      <c r="AY2901" s="155"/>
      <c r="AZ2901" s="155"/>
      <c r="BA2901" s="155"/>
    </row>
    <row r="2902" spans="45:53" x14ac:dyDescent="0.25">
      <c r="AS2902" s="155"/>
      <c r="AT2902" s="155"/>
      <c r="AU2902" s="155"/>
      <c r="AV2902" s="155"/>
      <c r="AW2902" s="155"/>
      <c r="AX2902" s="155"/>
      <c r="AY2902" s="155"/>
      <c r="AZ2902" s="155"/>
      <c r="BA2902" s="155"/>
    </row>
    <row r="2903" spans="45:53" x14ac:dyDescent="0.25">
      <c r="AS2903" s="155"/>
      <c r="AT2903" s="155"/>
      <c r="AU2903" s="155"/>
      <c r="AV2903" s="155"/>
      <c r="AW2903" s="155"/>
      <c r="AX2903" s="155"/>
      <c r="AY2903" s="155"/>
      <c r="AZ2903" s="155"/>
      <c r="BA2903" s="155"/>
    </row>
    <row r="2904" spans="45:53" x14ac:dyDescent="0.25">
      <c r="AS2904" s="155"/>
      <c r="AT2904" s="155"/>
      <c r="AU2904" s="155"/>
      <c r="AV2904" s="155"/>
      <c r="AW2904" s="155"/>
      <c r="AX2904" s="155"/>
      <c r="AY2904" s="155"/>
      <c r="AZ2904" s="155"/>
      <c r="BA2904" s="155"/>
    </row>
    <row r="2905" spans="45:53" x14ac:dyDescent="0.25">
      <c r="AS2905" s="155"/>
      <c r="AT2905" s="155"/>
      <c r="AU2905" s="155"/>
      <c r="AV2905" s="155"/>
      <c r="AW2905" s="155"/>
      <c r="AX2905" s="155"/>
      <c r="AY2905" s="155"/>
      <c r="AZ2905" s="155"/>
      <c r="BA2905" s="155"/>
    </row>
    <row r="2906" spans="45:53" x14ac:dyDescent="0.25">
      <c r="AS2906" s="155"/>
      <c r="AT2906" s="155"/>
      <c r="AU2906" s="155"/>
      <c r="AV2906" s="155"/>
      <c r="AW2906" s="155"/>
      <c r="AX2906" s="155"/>
      <c r="AY2906" s="155"/>
      <c r="AZ2906" s="155"/>
      <c r="BA2906" s="155"/>
    </row>
    <row r="2907" spans="45:53" x14ac:dyDescent="0.25">
      <c r="AS2907" s="155"/>
      <c r="AT2907" s="155"/>
      <c r="AU2907" s="155"/>
      <c r="AV2907" s="155"/>
      <c r="AW2907" s="155"/>
      <c r="AX2907" s="155"/>
      <c r="AY2907" s="155"/>
      <c r="AZ2907" s="155"/>
      <c r="BA2907" s="155"/>
    </row>
    <row r="2908" spans="45:53" x14ac:dyDescent="0.25">
      <c r="AS2908" s="155"/>
      <c r="AT2908" s="155"/>
      <c r="AU2908" s="155"/>
      <c r="AV2908" s="155"/>
      <c r="AW2908" s="155"/>
      <c r="AX2908" s="155"/>
      <c r="AY2908" s="155"/>
      <c r="AZ2908" s="155"/>
      <c r="BA2908" s="155"/>
    </row>
    <row r="2909" spans="45:53" x14ac:dyDescent="0.25">
      <c r="AS2909" s="155"/>
      <c r="AT2909" s="155"/>
      <c r="AU2909" s="155"/>
      <c r="AV2909" s="155"/>
      <c r="AW2909" s="155"/>
      <c r="AX2909" s="155"/>
      <c r="AY2909" s="155"/>
      <c r="AZ2909" s="155"/>
      <c r="BA2909" s="155"/>
    </row>
    <row r="2910" spans="45:53" x14ac:dyDescent="0.25">
      <c r="AS2910" s="155"/>
      <c r="AT2910" s="155"/>
      <c r="AU2910" s="155"/>
      <c r="AV2910" s="155"/>
      <c r="AW2910" s="155"/>
      <c r="AX2910" s="155"/>
      <c r="AY2910" s="155"/>
      <c r="AZ2910" s="155"/>
      <c r="BA2910" s="155"/>
    </row>
    <row r="2911" spans="45:53" x14ac:dyDescent="0.25">
      <c r="AS2911" s="155"/>
      <c r="AT2911" s="155"/>
      <c r="AU2911" s="155"/>
      <c r="AV2911" s="155"/>
      <c r="AW2911" s="155"/>
      <c r="AX2911" s="155"/>
      <c r="AY2911" s="155"/>
      <c r="AZ2911" s="155"/>
      <c r="BA2911" s="155"/>
    </row>
    <row r="2912" spans="45:53" x14ac:dyDescent="0.25">
      <c r="AS2912" s="155"/>
      <c r="AT2912" s="155"/>
      <c r="AU2912" s="155"/>
      <c r="AV2912" s="155"/>
      <c r="AW2912" s="155"/>
      <c r="AX2912" s="155"/>
      <c r="AY2912" s="155"/>
      <c r="AZ2912" s="155"/>
      <c r="BA2912" s="155"/>
    </row>
    <row r="2913" spans="45:53" x14ac:dyDescent="0.25">
      <c r="AS2913" s="155"/>
      <c r="AT2913" s="155"/>
      <c r="AU2913" s="155"/>
      <c r="AV2913" s="155"/>
      <c r="AW2913" s="155"/>
      <c r="AX2913" s="155"/>
      <c r="AY2913" s="155"/>
      <c r="AZ2913" s="155"/>
      <c r="BA2913" s="155"/>
    </row>
    <row r="2914" spans="45:53" x14ac:dyDescent="0.25">
      <c r="AS2914" s="155"/>
      <c r="AT2914" s="155"/>
      <c r="AU2914" s="155"/>
      <c r="AV2914" s="155"/>
      <c r="AW2914" s="155"/>
      <c r="AX2914" s="155"/>
      <c r="AY2914" s="155"/>
      <c r="AZ2914" s="155"/>
      <c r="BA2914" s="155"/>
    </row>
    <row r="2915" spans="45:53" x14ac:dyDescent="0.25">
      <c r="AS2915" s="155"/>
      <c r="AT2915" s="155"/>
      <c r="AU2915" s="155"/>
      <c r="AV2915" s="155"/>
      <c r="AW2915" s="155"/>
      <c r="AX2915" s="155"/>
      <c r="AY2915" s="155"/>
      <c r="AZ2915" s="155"/>
      <c r="BA2915" s="155"/>
    </row>
    <row r="2916" spans="45:53" x14ac:dyDescent="0.25">
      <c r="AS2916" s="155"/>
      <c r="AT2916" s="155"/>
      <c r="AU2916" s="155"/>
      <c r="AV2916" s="155"/>
      <c r="AW2916" s="155"/>
      <c r="AX2916" s="155"/>
      <c r="AY2916" s="155"/>
      <c r="AZ2916" s="155"/>
      <c r="BA2916" s="155"/>
    </row>
    <row r="2917" spans="45:53" x14ac:dyDescent="0.25">
      <c r="AS2917" s="155"/>
      <c r="AT2917" s="155"/>
      <c r="AU2917" s="155"/>
      <c r="AV2917" s="155"/>
      <c r="AW2917" s="155"/>
      <c r="AX2917" s="155"/>
      <c r="AY2917" s="155"/>
      <c r="AZ2917" s="155"/>
      <c r="BA2917" s="155"/>
    </row>
    <row r="2918" spans="45:53" x14ac:dyDescent="0.25">
      <c r="AS2918" s="155"/>
      <c r="AT2918" s="155"/>
      <c r="AU2918" s="155"/>
      <c r="AV2918" s="155"/>
      <c r="AW2918" s="155"/>
      <c r="AX2918" s="155"/>
      <c r="AY2918" s="155"/>
      <c r="AZ2918" s="155"/>
      <c r="BA2918" s="155"/>
    </row>
    <row r="2919" spans="45:53" x14ac:dyDescent="0.25">
      <c r="AS2919" s="155"/>
      <c r="AT2919" s="155"/>
      <c r="AU2919" s="155"/>
      <c r="AV2919" s="155"/>
      <c r="AW2919" s="155"/>
      <c r="AX2919" s="155"/>
      <c r="AY2919" s="155"/>
      <c r="AZ2919" s="155"/>
      <c r="BA2919" s="155"/>
    </row>
    <row r="2920" spans="45:53" x14ac:dyDescent="0.25">
      <c r="AS2920" s="155"/>
      <c r="AT2920" s="155"/>
      <c r="AU2920" s="155"/>
      <c r="AV2920" s="155"/>
      <c r="AW2920" s="155"/>
      <c r="AX2920" s="155"/>
      <c r="AY2920" s="155"/>
      <c r="AZ2920" s="155"/>
      <c r="BA2920" s="155"/>
    </row>
    <row r="2921" spans="45:53" x14ac:dyDescent="0.25">
      <c r="AS2921" s="155"/>
      <c r="AT2921" s="155"/>
      <c r="AU2921" s="155"/>
      <c r="AV2921" s="155"/>
      <c r="AW2921" s="155"/>
      <c r="AX2921" s="155"/>
      <c r="AY2921" s="155"/>
      <c r="AZ2921" s="155"/>
      <c r="BA2921" s="155"/>
    </row>
    <row r="2922" spans="45:53" x14ac:dyDescent="0.25">
      <c r="AS2922" s="155"/>
      <c r="AT2922" s="155"/>
      <c r="AU2922" s="155"/>
      <c r="AV2922" s="155"/>
      <c r="AW2922" s="155"/>
      <c r="AX2922" s="155"/>
      <c r="AY2922" s="155"/>
      <c r="AZ2922" s="155"/>
      <c r="BA2922" s="155"/>
    </row>
    <row r="2923" spans="45:53" x14ac:dyDescent="0.25">
      <c r="AS2923" s="155"/>
      <c r="AT2923" s="155"/>
      <c r="AU2923" s="155"/>
      <c r="AV2923" s="155"/>
      <c r="AW2923" s="155"/>
      <c r="AX2923" s="155"/>
      <c r="AY2923" s="155"/>
      <c r="AZ2923" s="155"/>
      <c r="BA2923" s="155"/>
    </row>
    <row r="2924" spans="45:53" x14ac:dyDescent="0.25">
      <c r="AS2924" s="155"/>
      <c r="AT2924" s="155"/>
      <c r="AU2924" s="155"/>
      <c r="AV2924" s="155"/>
      <c r="AW2924" s="155"/>
      <c r="AX2924" s="155"/>
      <c r="AY2924" s="155"/>
      <c r="AZ2924" s="155"/>
      <c r="BA2924" s="155"/>
    </row>
    <row r="2925" spans="45:53" x14ac:dyDescent="0.25">
      <c r="AS2925" s="155"/>
      <c r="AT2925" s="155"/>
      <c r="AU2925" s="155"/>
      <c r="AV2925" s="155"/>
      <c r="AW2925" s="155"/>
      <c r="AX2925" s="155"/>
      <c r="AY2925" s="155"/>
      <c r="AZ2925" s="155"/>
      <c r="BA2925" s="155"/>
    </row>
    <row r="2926" spans="45:53" x14ac:dyDescent="0.25">
      <c r="AS2926" s="155"/>
      <c r="AT2926" s="155"/>
      <c r="AU2926" s="155"/>
      <c r="AV2926" s="155"/>
      <c r="AW2926" s="155"/>
      <c r="AX2926" s="155"/>
      <c r="AY2926" s="155"/>
      <c r="AZ2926" s="155"/>
      <c r="BA2926" s="155"/>
    </row>
    <row r="2927" spans="45:53" x14ac:dyDescent="0.25">
      <c r="AS2927" s="155"/>
      <c r="AT2927" s="155"/>
      <c r="AU2927" s="155"/>
      <c r="AV2927" s="155"/>
      <c r="AW2927" s="155"/>
      <c r="AX2927" s="155"/>
      <c r="AY2927" s="155"/>
      <c r="AZ2927" s="155"/>
      <c r="BA2927" s="155"/>
    </row>
    <row r="2928" spans="45:53" x14ac:dyDescent="0.25">
      <c r="AS2928" s="155"/>
      <c r="AT2928" s="155"/>
      <c r="AU2928" s="155"/>
      <c r="AV2928" s="155"/>
      <c r="AW2928" s="155"/>
      <c r="AX2928" s="155"/>
      <c r="AY2928" s="155"/>
      <c r="AZ2928" s="155"/>
      <c r="BA2928" s="155"/>
    </row>
    <row r="2929" spans="45:53" x14ac:dyDescent="0.25">
      <c r="AS2929" s="155"/>
      <c r="AT2929" s="155"/>
      <c r="AU2929" s="155"/>
      <c r="AV2929" s="155"/>
      <c r="AW2929" s="155"/>
      <c r="AX2929" s="155"/>
      <c r="AY2929" s="155"/>
      <c r="AZ2929" s="155"/>
      <c r="BA2929" s="155"/>
    </row>
    <row r="2930" spans="45:53" x14ac:dyDescent="0.25">
      <c r="AS2930" s="155"/>
      <c r="AT2930" s="155"/>
      <c r="AU2930" s="155"/>
      <c r="AV2930" s="155"/>
      <c r="AW2930" s="155"/>
      <c r="AX2930" s="155"/>
      <c r="AY2930" s="155"/>
      <c r="AZ2930" s="155"/>
      <c r="BA2930" s="155"/>
    </row>
    <row r="2931" spans="45:53" x14ac:dyDescent="0.25">
      <c r="AS2931" s="155"/>
      <c r="AT2931" s="155"/>
      <c r="AU2931" s="155"/>
      <c r="AV2931" s="155"/>
      <c r="AW2931" s="155"/>
      <c r="AX2931" s="155"/>
      <c r="AY2931" s="155"/>
      <c r="AZ2931" s="155"/>
      <c r="BA2931" s="155"/>
    </row>
    <row r="2932" spans="45:53" x14ac:dyDescent="0.25">
      <c r="AS2932" s="155"/>
      <c r="AT2932" s="155"/>
      <c r="AU2932" s="155"/>
      <c r="AV2932" s="155"/>
      <c r="AW2932" s="155"/>
      <c r="AX2932" s="155"/>
      <c r="AY2932" s="155"/>
      <c r="AZ2932" s="155"/>
      <c r="BA2932" s="155"/>
    </row>
    <row r="2933" spans="45:53" x14ac:dyDescent="0.25">
      <c r="AS2933" s="155"/>
      <c r="AT2933" s="155"/>
      <c r="AU2933" s="155"/>
      <c r="AV2933" s="155"/>
      <c r="AW2933" s="155"/>
      <c r="AX2933" s="155"/>
      <c r="AY2933" s="155"/>
      <c r="AZ2933" s="155"/>
      <c r="BA2933" s="155"/>
    </row>
    <row r="2934" spans="45:53" x14ac:dyDescent="0.25">
      <c r="AS2934" s="155"/>
      <c r="AT2934" s="155"/>
      <c r="AU2934" s="155"/>
      <c r="AV2934" s="155"/>
      <c r="AW2934" s="155"/>
      <c r="AX2934" s="155"/>
      <c r="AY2934" s="155"/>
      <c r="AZ2934" s="155"/>
      <c r="BA2934" s="155"/>
    </row>
    <row r="2935" spans="45:53" x14ac:dyDescent="0.25">
      <c r="AS2935" s="155"/>
      <c r="AT2935" s="155"/>
      <c r="AU2935" s="155"/>
      <c r="AV2935" s="155"/>
      <c r="AW2935" s="155"/>
      <c r="AX2935" s="155"/>
      <c r="AY2935" s="155"/>
      <c r="AZ2935" s="155"/>
      <c r="BA2935" s="155"/>
    </row>
    <row r="2936" spans="45:53" x14ac:dyDescent="0.25">
      <c r="AS2936" s="155"/>
      <c r="AT2936" s="155"/>
      <c r="AU2936" s="155"/>
      <c r="AV2936" s="155"/>
      <c r="AW2936" s="155"/>
      <c r="AX2936" s="155"/>
      <c r="AY2936" s="155"/>
      <c r="AZ2936" s="155"/>
      <c r="BA2936" s="155"/>
    </row>
    <row r="2937" spans="45:53" x14ac:dyDescent="0.25">
      <c r="AS2937" s="155"/>
      <c r="AT2937" s="155"/>
      <c r="AU2937" s="155"/>
      <c r="AV2937" s="155"/>
      <c r="AW2937" s="155"/>
      <c r="AX2937" s="155"/>
      <c r="AY2937" s="155"/>
      <c r="AZ2937" s="155"/>
      <c r="BA2937" s="155"/>
    </row>
    <row r="2938" spans="45:53" x14ac:dyDescent="0.25">
      <c r="AS2938" s="155"/>
      <c r="AT2938" s="155"/>
      <c r="AU2938" s="155"/>
      <c r="AV2938" s="155"/>
      <c r="AW2938" s="155"/>
      <c r="AX2938" s="155"/>
      <c r="AY2938" s="155"/>
      <c r="AZ2938" s="155"/>
      <c r="BA2938" s="155"/>
    </row>
    <row r="2939" spans="45:53" x14ac:dyDescent="0.25">
      <c r="AS2939" s="155"/>
      <c r="AT2939" s="155"/>
      <c r="AU2939" s="155"/>
      <c r="AV2939" s="155"/>
      <c r="AW2939" s="155"/>
      <c r="AX2939" s="155"/>
      <c r="AY2939" s="155"/>
      <c r="AZ2939" s="155"/>
      <c r="BA2939" s="155"/>
    </row>
    <row r="2940" spans="45:53" x14ac:dyDescent="0.25">
      <c r="AS2940" s="155"/>
      <c r="AT2940" s="155"/>
      <c r="AU2940" s="155"/>
      <c r="AV2940" s="155"/>
      <c r="AW2940" s="155"/>
      <c r="AX2940" s="155"/>
      <c r="AY2940" s="155"/>
      <c r="AZ2940" s="155"/>
      <c r="BA2940" s="155"/>
    </row>
    <row r="2941" spans="45:53" x14ac:dyDescent="0.25">
      <c r="AS2941" s="155"/>
      <c r="AT2941" s="155"/>
      <c r="AU2941" s="155"/>
      <c r="AV2941" s="155"/>
      <c r="AW2941" s="155"/>
      <c r="AX2941" s="155"/>
      <c r="AY2941" s="155"/>
      <c r="AZ2941" s="155"/>
      <c r="BA2941" s="155"/>
    </row>
    <row r="2942" spans="45:53" x14ac:dyDescent="0.25">
      <c r="AS2942" s="155"/>
      <c r="AT2942" s="155"/>
      <c r="AU2942" s="155"/>
      <c r="AV2942" s="155"/>
      <c r="AW2942" s="155"/>
      <c r="AX2942" s="155"/>
      <c r="AY2942" s="155"/>
      <c r="AZ2942" s="155"/>
      <c r="BA2942" s="155"/>
    </row>
    <row r="2943" spans="45:53" x14ac:dyDescent="0.25">
      <c r="AS2943" s="155"/>
      <c r="AT2943" s="155"/>
      <c r="AU2943" s="155"/>
      <c r="AV2943" s="155"/>
      <c r="AW2943" s="155"/>
      <c r="AX2943" s="155"/>
      <c r="AY2943" s="155"/>
      <c r="AZ2943" s="155"/>
      <c r="BA2943" s="155"/>
    </row>
    <row r="2944" spans="45:53" x14ac:dyDescent="0.25">
      <c r="AS2944" s="155"/>
      <c r="AT2944" s="155"/>
      <c r="AU2944" s="155"/>
      <c r="AV2944" s="155"/>
      <c r="AW2944" s="155"/>
      <c r="AX2944" s="155"/>
      <c r="AY2944" s="155"/>
      <c r="AZ2944" s="155"/>
      <c r="BA2944" s="155"/>
    </row>
    <row r="2945" spans="45:53" x14ac:dyDescent="0.25">
      <c r="AS2945" s="155"/>
      <c r="AT2945" s="155"/>
      <c r="AU2945" s="155"/>
      <c r="AV2945" s="155"/>
      <c r="AW2945" s="155"/>
      <c r="AX2945" s="155"/>
      <c r="AY2945" s="155"/>
      <c r="AZ2945" s="155"/>
      <c r="BA2945" s="155"/>
    </row>
    <row r="2946" spans="45:53" x14ac:dyDescent="0.25">
      <c r="AS2946" s="155"/>
      <c r="AT2946" s="155"/>
      <c r="AU2946" s="155"/>
      <c r="AV2946" s="155"/>
      <c r="AW2946" s="155"/>
      <c r="AX2946" s="155"/>
      <c r="AY2946" s="155"/>
      <c r="AZ2946" s="155"/>
      <c r="BA2946" s="155"/>
    </row>
    <row r="2947" spans="45:53" x14ac:dyDescent="0.25">
      <c r="AS2947" s="155"/>
      <c r="AT2947" s="155"/>
      <c r="AU2947" s="155"/>
      <c r="AV2947" s="155"/>
      <c r="AW2947" s="155"/>
      <c r="AX2947" s="155"/>
      <c r="AY2947" s="155"/>
      <c r="AZ2947" s="155"/>
      <c r="BA2947" s="155"/>
    </row>
    <row r="2948" spans="45:53" x14ac:dyDescent="0.25">
      <c r="AS2948" s="155"/>
      <c r="AT2948" s="155"/>
      <c r="AU2948" s="155"/>
      <c r="AV2948" s="155"/>
      <c r="AW2948" s="155"/>
      <c r="AX2948" s="155"/>
      <c r="AY2948" s="155"/>
      <c r="AZ2948" s="155"/>
      <c r="BA2948" s="155"/>
    </row>
    <row r="2949" spans="45:53" x14ac:dyDescent="0.25">
      <c r="AS2949" s="155"/>
      <c r="AT2949" s="155"/>
      <c r="AU2949" s="155"/>
      <c r="AV2949" s="155"/>
      <c r="AW2949" s="155"/>
      <c r="AX2949" s="155"/>
      <c r="AY2949" s="155"/>
      <c r="AZ2949" s="155"/>
      <c r="BA2949" s="155"/>
    </row>
    <row r="2950" spans="45:53" x14ac:dyDescent="0.25">
      <c r="AS2950" s="155"/>
      <c r="AT2950" s="155"/>
      <c r="AU2950" s="155"/>
      <c r="AV2950" s="155"/>
      <c r="AW2950" s="155"/>
      <c r="AX2950" s="155"/>
      <c r="AY2950" s="155"/>
      <c r="AZ2950" s="155"/>
      <c r="BA2950" s="155"/>
    </row>
    <row r="2951" spans="45:53" x14ac:dyDescent="0.25">
      <c r="AS2951" s="155"/>
      <c r="AT2951" s="155"/>
      <c r="AU2951" s="155"/>
      <c r="AV2951" s="155"/>
      <c r="AW2951" s="155"/>
      <c r="AX2951" s="155"/>
      <c r="AY2951" s="155"/>
      <c r="AZ2951" s="155"/>
      <c r="BA2951" s="155"/>
    </row>
    <row r="2952" spans="45:53" x14ac:dyDescent="0.25">
      <c r="AS2952" s="155"/>
      <c r="AT2952" s="155"/>
      <c r="AU2952" s="155"/>
      <c r="AV2952" s="155"/>
      <c r="AW2952" s="155"/>
      <c r="AX2952" s="155"/>
      <c r="AY2952" s="155"/>
      <c r="AZ2952" s="155"/>
      <c r="BA2952" s="155"/>
    </row>
    <row r="2953" spans="45:53" x14ac:dyDescent="0.25">
      <c r="AS2953" s="155"/>
      <c r="AT2953" s="155"/>
      <c r="AU2953" s="155"/>
      <c r="AV2953" s="155"/>
      <c r="AW2953" s="155"/>
      <c r="AX2953" s="155"/>
      <c r="AY2953" s="155"/>
      <c r="AZ2953" s="155"/>
      <c r="BA2953" s="155"/>
    </row>
    <row r="2954" spans="45:53" x14ac:dyDescent="0.25">
      <c r="AS2954" s="155"/>
      <c r="AT2954" s="155"/>
      <c r="AU2954" s="155"/>
      <c r="AV2954" s="155"/>
      <c r="AW2954" s="155"/>
      <c r="AX2954" s="155"/>
      <c r="AY2954" s="155"/>
      <c r="AZ2954" s="155"/>
      <c r="BA2954" s="155"/>
    </row>
    <row r="2955" spans="45:53" x14ac:dyDescent="0.25">
      <c r="AS2955" s="155"/>
      <c r="AT2955" s="155"/>
      <c r="AU2955" s="155"/>
      <c r="AV2955" s="155"/>
      <c r="AW2955" s="155"/>
      <c r="AX2955" s="155"/>
      <c r="AY2955" s="155"/>
      <c r="AZ2955" s="155"/>
      <c r="BA2955" s="155"/>
    </row>
    <row r="2956" spans="45:53" x14ac:dyDescent="0.25">
      <c r="AS2956" s="155"/>
      <c r="AT2956" s="155"/>
      <c r="AU2956" s="155"/>
      <c r="AV2956" s="155"/>
      <c r="AW2956" s="155"/>
      <c r="AX2956" s="155"/>
      <c r="AY2956" s="155"/>
      <c r="AZ2956" s="155"/>
      <c r="BA2956" s="155"/>
    </row>
    <row r="2957" spans="45:53" x14ac:dyDescent="0.25">
      <c r="AS2957" s="155"/>
      <c r="AT2957" s="155"/>
      <c r="AU2957" s="155"/>
      <c r="AV2957" s="155"/>
      <c r="AW2957" s="155"/>
      <c r="AX2957" s="155"/>
      <c r="AY2957" s="155"/>
      <c r="AZ2957" s="155"/>
      <c r="BA2957" s="155"/>
    </row>
    <row r="2958" spans="45:53" x14ac:dyDescent="0.25">
      <c r="AS2958" s="155"/>
      <c r="AT2958" s="155"/>
      <c r="AU2958" s="155"/>
      <c r="AV2958" s="155"/>
      <c r="AW2958" s="155"/>
      <c r="AX2958" s="155"/>
      <c r="AY2958" s="155"/>
      <c r="AZ2958" s="155"/>
      <c r="BA2958" s="155"/>
    </row>
    <row r="2959" spans="45:53" x14ac:dyDescent="0.25">
      <c r="AS2959" s="155"/>
      <c r="AT2959" s="155"/>
      <c r="AU2959" s="155"/>
      <c r="AV2959" s="155"/>
      <c r="AW2959" s="155"/>
      <c r="AX2959" s="155"/>
      <c r="AY2959" s="155"/>
      <c r="AZ2959" s="155"/>
      <c r="BA2959" s="155"/>
    </row>
    <row r="2960" spans="45:53" x14ac:dyDescent="0.25">
      <c r="AS2960" s="155"/>
      <c r="AT2960" s="155"/>
      <c r="AU2960" s="155"/>
      <c r="AV2960" s="155"/>
      <c r="AW2960" s="155"/>
      <c r="AX2960" s="155"/>
      <c r="AY2960" s="155"/>
      <c r="AZ2960" s="155"/>
      <c r="BA2960" s="155"/>
    </row>
    <row r="2961" spans="45:53" x14ac:dyDescent="0.25">
      <c r="AS2961" s="155"/>
      <c r="AT2961" s="155"/>
      <c r="AU2961" s="155"/>
      <c r="AV2961" s="155"/>
      <c r="AW2961" s="155"/>
      <c r="AX2961" s="155"/>
      <c r="AY2961" s="155"/>
      <c r="AZ2961" s="155"/>
      <c r="BA2961" s="155"/>
    </row>
    <row r="2962" spans="45:53" x14ac:dyDescent="0.25">
      <c r="AS2962" s="155"/>
      <c r="AT2962" s="155"/>
      <c r="AU2962" s="155"/>
      <c r="AV2962" s="155"/>
      <c r="AW2962" s="155"/>
      <c r="AX2962" s="155"/>
      <c r="AY2962" s="155"/>
      <c r="AZ2962" s="155"/>
      <c r="BA2962" s="155"/>
    </row>
    <row r="2963" spans="45:53" x14ac:dyDescent="0.25">
      <c r="AS2963" s="155"/>
      <c r="AT2963" s="155"/>
      <c r="AU2963" s="155"/>
      <c r="AV2963" s="155"/>
      <c r="AW2963" s="155"/>
      <c r="AX2963" s="155"/>
      <c r="AY2963" s="155"/>
      <c r="AZ2963" s="155"/>
      <c r="BA2963" s="155"/>
    </row>
    <row r="2964" spans="45:53" x14ac:dyDescent="0.25">
      <c r="AS2964" s="155"/>
      <c r="AT2964" s="155"/>
      <c r="AU2964" s="155"/>
      <c r="AV2964" s="155"/>
      <c r="AW2964" s="155"/>
      <c r="AX2964" s="155"/>
      <c r="AY2964" s="155"/>
      <c r="AZ2964" s="155"/>
      <c r="BA2964" s="155"/>
    </row>
    <row r="2965" spans="45:53" x14ac:dyDescent="0.25">
      <c r="AS2965" s="155"/>
      <c r="AT2965" s="155"/>
      <c r="AU2965" s="155"/>
      <c r="AV2965" s="155"/>
      <c r="AW2965" s="155"/>
      <c r="AX2965" s="155"/>
      <c r="AY2965" s="155"/>
      <c r="AZ2965" s="155"/>
      <c r="BA2965" s="155"/>
    </row>
    <row r="2966" spans="45:53" x14ac:dyDescent="0.25">
      <c r="AS2966" s="155"/>
      <c r="AT2966" s="155"/>
      <c r="AU2966" s="155"/>
      <c r="AV2966" s="155"/>
      <c r="AW2966" s="155"/>
      <c r="AX2966" s="155"/>
      <c r="AY2966" s="155"/>
      <c r="AZ2966" s="155"/>
      <c r="BA2966" s="155"/>
    </row>
    <row r="2967" spans="45:53" x14ac:dyDescent="0.25">
      <c r="AS2967" s="155"/>
      <c r="AT2967" s="155"/>
      <c r="AU2967" s="155"/>
      <c r="AV2967" s="155"/>
      <c r="AW2967" s="155"/>
      <c r="AX2967" s="155"/>
      <c r="AY2967" s="155"/>
      <c r="AZ2967" s="155"/>
      <c r="BA2967" s="155"/>
    </row>
    <row r="2968" spans="45:53" x14ac:dyDescent="0.25">
      <c r="AS2968" s="155"/>
      <c r="AT2968" s="155"/>
      <c r="AU2968" s="155"/>
      <c r="AV2968" s="155"/>
      <c r="AW2968" s="155"/>
      <c r="AX2968" s="155"/>
      <c r="AY2968" s="155"/>
      <c r="AZ2968" s="155"/>
      <c r="BA2968" s="155"/>
    </row>
    <row r="2969" spans="45:53" x14ac:dyDescent="0.25">
      <c r="AS2969" s="155"/>
      <c r="AT2969" s="155"/>
      <c r="AU2969" s="155"/>
      <c r="AV2969" s="155"/>
      <c r="AW2969" s="155"/>
      <c r="AX2969" s="155"/>
      <c r="AY2969" s="155"/>
      <c r="AZ2969" s="155"/>
      <c r="BA2969" s="155"/>
    </row>
    <row r="2970" spans="45:53" x14ac:dyDescent="0.25">
      <c r="AS2970" s="155"/>
      <c r="AT2970" s="155"/>
      <c r="AU2970" s="155"/>
      <c r="AV2970" s="155"/>
      <c r="AW2970" s="155"/>
      <c r="AX2970" s="155"/>
      <c r="AY2970" s="155"/>
      <c r="AZ2970" s="155"/>
      <c r="BA2970" s="155"/>
    </row>
    <row r="2971" spans="45:53" x14ac:dyDescent="0.25">
      <c r="AS2971" s="155"/>
      <c r="AT2971" s="155"/>
      <c r="AU2971" s="155"/>
      <c r="AV2971" s="155"/>
      <c r="AW2971" s="155"/>
      <c r="AX2971" s="155"/>
      <c r="AY2971" s="155"/>
      <c r="AZ2971" s="155"/>
      <c r="BA2971" s="155"/>
    </row>
    <row r="2972" spans="45:53" x14ac:dyDescent="0.25">
      <c r="AS2972" s="155"/>
      <c r="AT2972" s="155"/>
      <c r="AU2972" s="155"/>
      <c r="AV2972" s="155"/>
      <c r="AW2972" s="155"/>
      <c r="AX2972" s="155"/>
      <c r="AY2972" s="155"/>
      <c r="AZ2972" s="155"/>
      <c r="BA2972" s="155"/>
    </row>
    <row r="2973" spans="45:53" x14ac:dyDescent="0.25">
      <c r="AS2973" s="155"/>
      <c r="AT2973" s="155"/>
      <c r="AU2973" s="155"/>
      <c r="AV2973" s="155"/>
      <c r="AW2973" s="155"/>
      <c r="AX2973" s="155"/>
      <c r="AY2973" s="155"/>
      <c r="AZ2973" s="155"/>
      <c r="BA2973" s="155"/>
    </row>
    <row r="2974" spans="45:53" x14ac:dyDescent="0.25">
      <c r="AS2974" s="155"/>
      <c r="AT2974" s="155"/>
      <c r="AU2974" s="155"/>
      <c r="AV2974" s="155"/>
      <c r="AW2974" s="155"/>
      <c r="AX2974" s="155"/>
      <c r="AY2974" s="155"/>
      <c r="AZ2974" s="155"/>
      <c r="BA2974" s="155"/>
    </row>
    <row r="2975" spans="45:53" x14ac:dyDescent="0.25">
      <c r="AS2975" s="155"/>
      <c r="AT2975" s="155"/>
      <c r="AU2975" s="155"/>
      <c r="AV2975" s="155"/>
      <c r="AW2975" s="155"/>
      <c r="AX2975" s="155"/>
      <c r="AY2975" s="155"/>
      <c r="AZ2975" s="155"/>
      <c r="BA2975" s="155"/>
    </row>
    <row r="2976" spans="45:53" x14ac:dyDescent="0.25">
      <c r="AS2976" s="155"/>
      <c r="AT2976" s="155"/>
      <c r="AU2976" s="155"/>
      <c r="AV2976" s="155"/>
      <c r="AW2976" s="155"/>
      <c r="AX2976" s="155"/>
      <c r="AY2976" s="155"/>
      <c r="AZ2976" s="155"/>
      <c r="BA2976" s="155"/>
    </row>
    <row r="2977" spans="45:53" x14ac:dyDescent="0.25">
      <c r="AS2977" s="155"/>
      <c r="AT2977" s="155"/>
      <c r="AU2977" s="155"/>
      <c r="AV2977" s="155"/>
      <c r="AW2977" s="155"/>
      <c r="AX2977" s="155"/>
      <c r="AY2977" s="155"/>
      <c r="AZ2977" s="155"/>
      <c r="BA2977" s="155"/>
    </row>
    <row r="2978" spans="45:53" x14ac:dyDescent="0.25">
      <c r="AS2978" s="155"/>
      <c r="AT2978" s="155"/>
      <c r="AU2978" s="155"/>
      <c r="AV2978" s="155"/>
      <c r="AW2978" s="155"/>
      <c r="AX2978" s="155"/>
      <c r="AY2978" s="155"/>
      <c r="AZ2978" s="155"/>
      <c r="BA2978" s="155"/>
    </row>
    <row r="2979" spans="45:53" x14ac:dyDescent="0.25">
      <c r="AS2979" s="155"/>
      <c r="AT2979" s="155"/>
      <c r="AU2979" s="155"/>
      <c r="AV2979" s="155"/>
      <c r="AW2979" s="155"/>
      <c r="AX2979" s="155"/>
      <c r="AY2979" s="155"/>
      <c r="AZ2979" s="155"/>
      <c r="BA2979" s="155"/>
    </row>
    <row r="2980" spans="45:53" x14ac:dyDescent="0.25">
      <c r="AS2980" s="155"/>
      <c r="AT2980" s="155"/>
      <c r="AU2980" s="155"/>
      <c r="AV2980" s="155"/>
      <c r="AW2980" s="155"/>
      <c r="AX2980" s="155"/>
      <c r="AY2980" s="155"/>
      <c r="AZ2980" s="155"/>
      <c r="BA2980" s="155"/>
    </row>
    <row r="2981" spans="45:53" x14ac:dyDescent="0.25">
      <c r="AS2981" s="155"/>
      <c r="AT2981" s="155"/>
      <c r="AU2981" s="155"/>
      <c r="AV2981" s="155"/>
      <c r="AW2981" s="155"/>
      <c r="AX2981" s="155"/>
      <c r="AY2981" s="155"/>
      <c r="AZ2981" s="155"/>
      <c r="BA2981" s="155"/>
    </row>
    <row r="2982" spans="45:53" x14ac:dyDescent="0.25">
      <c r="AS2982" s="155"/>
      <c r="AT2982" s="155"/>
      <c r="AU2982" s="155"/>
      <c r="AV2982" s="155"/>
      <c r="AW2982" s="155"/>
      <c r="AX2982" s="155"/>
      <c r="AY2982" s="155"/>
      <c r="AZ2982" s="155"/>
      <c r="BA2982" s="155"/>
    </row>
    <row r="2983" spans="45:53" x14ac:dyDescent="0.25">
      <c r="AS2983" s="155"/>
      <c r="AT2983" s="155"/>
      <c r="AU2983" s="155"/>
      <c r="AV2983" s="155"/>
      <c r="AW2983" s="155"/>
      <c r="AX2983" s="155"/>
      <c r="AY2983" s="155"/>
      <c r="AZ2983" s="155"/>
      <c r="BA2983" s="155"/>
    </row>
    <row r="2984" spans="45:53" x14ac:dyDescent="0.25">
      <c r="AS2984" s="155"/>
      <c r="AT2984" s="155"/>
      <c r="AU2984" s="155"/>
      <c r="AV2984" s="155"/>
      <c r="AW2984" s="155"/>
      <c r="AX2984" s="155"/>
      <c r="AY2984" s="155"/>
      <c r="AZ2984" s="155"/>
      <c r="BA2984" s="155"/>
    </row>
    <row r="2985" spans="45:53" x14ac:dyDescent="0.25">
      <c r="AS2985" s="155"/>
      <c r="AT2985" s="155"/>
      <c r="AU2985" s="155"/>
      <c r="AV2985" s="155"/>
      <c r="AW2985" s="155"/>
      <c r="AX2985" s="155"/>
      <c r="AY2985" s="155"/>
      <c r="AZ2985" s="155"/>
      <c r="BA2985" s="155"/>
    </row>
    <row r="2986" spans="45:53" x14ac:dyDescent="0.25">
      <c r="AS2986" s="155"/>
      <c r="AT2986" s="155"/>
      <c r="AU2986" s="155"/>
      <c r="AV2986" s="155"/>
      <c r="AW2986" s="155"/>
      <c r="AX2986" s="155"/>
      <c r="AY2986" s="155"/>
      <c r="AZ2986" s="155"/>
      <c r="BA2986" s="155"/>
    </row>
    <row r="2987" spans="45:53" x14ac:dyDescent="0.25">
      <c r="AS2987" s="155"/>
      <c r="AT2987" s="155"/>
      <c r="AU2987" s="155"/>
      <c r="AV2987" s="155"/>
      <c r="AW2987" s="155"/>
      <c r="AX2987" s="155"/>
      <c r="AY2987" s="155"/>
      <c r="AZ2987" s="155"/>
      <c r="BA2987" s="155"/>
    </row>
    <row r="2988" spans="45:53" x14ac:dyDescent="0.25">
      <c r="AS2988" s="155"/>
      <c r="AT2988" s="155"/>
      <c r="AU2988" s="155"/>
      <c r="AV2988" s="155"/>
      <c r="AW2988" s="155"/>
      <c r="AX2988" s="155"/>
      <c r="AY2988" s="155"/>
      <c r="AZ2988" s="155"/>
      <c r="BA2988" s="155"/>
    </row>
    <row r="2989" spans="45:53" x14ac:dyDescent="0.25">
      <c r="AS2989" s="155"/>
      <c r="AT2989" s="155"/>
      <c r="AU2989" s="155"/>
      <c r="AV2989" s="155"/>
      <c r="AW2989" s="155"/>
      <c r="AX2989" s="155"/>
      <c r="AY2989" s="155"/>
      <c r="AZ2989" s="155"/>
      <c r="BA2989" s="155"/>
    </row>
    <row r="2990" spans="45:53" x14ac:dyDescent="0.25">
      <c r="AS2990" s="155"/>
      <c r="AT2990" s="155"/>
      <c r="AU2990" s="155"/>
      <c r="AV2990" s="155"/>
      <c r="AW2990" s="155"/>
      <c r="AX2990" s="155"/>
      <c r="AY2990" s="155"/>
      <c r="AZ2990" s="155"/>
      <c r="BA2990" s="155"/>
    </row>
    <row r="2991" spans="45:53" x14ac:dyDescent="0.25">
      <c r="AS2991" s="155"/>
      <c r="AT2991" s="155"/>
      <c r="AU2991" s="155"/>
      <c r="AV2991" s="155"/>
      <c r="AW2991" s="155"/>
      <c r="AX2991" s="155"/>
      <c r="AY2991" s="155"/>
      <c r="AZ2991" s="155"/>
      <c r="BA2991" s="155"/>
    </row>
    <row r="2992" spans="45:53" x14ac:dyDescent="0.25">
      <c r="AS2992" s="155"/>
      <c r="AT2992" s="155"/>
      <c r="AU2992" s="155"/>
      <c r="AV2992" s="155"/>
      <c r="AW2992" s="155"/>
      <c r="AX2992" s="155"/>
      <c r="AY2992" s="155"/>
      <c r="AZ2992" s="155"/>
      <c r="BA2992" s="155"/>
    </row>
    <row r="2993" spans="45:53" x14ac:dyDescent="0.25">
      <c r="AS2993" s="155"/>
      <c r="AT2993" s="155"/>
      <c r="AU2993" s="155"/>
      <c r="AV2993" s="155"/>
      <c r="AW2993" s="155"/>
      <c r="AX2993" s="155"/>
      <c r="AY2993" s="155"/>
      <c r="AZ2993" s="155"/>
      <c r="BA2993" s="155"/>
    </row>
    <row r="2994" spans="45:53" x14ac:dyDescent="0.25">
      <c r="AS2994" s="155"/>
      <c r="AT2994" s="155"/>
      <c r="AU2994" s="155"/>
      <c r="AV2994" s="155"/>
      <c r="AW2994" s="155"/>
      <c r="AX2994" s="155"/>
      <c r="AY2994" s="155"/>
      <c r="AZ2994" s="155"/>
      <c r="BA2994" s="155"/>
    </row>
    <row r="2995" spans="45:53" x14ac:dyDescent="0.25">
      <c r="AS2995" s="155"/>
      <c r="AT2995" s="155"/>
      <c r="AU2995" s="155"/>
      <c r="AV2995" s="155"/>
      <c r="AW2995" s="155"/>
      <c r="AX2995" s="155"/>
      <c r="AY2995" s="155"/>
      <c r="AZ2995" s="155"/>
      <c r="BA2995" s="155"/>
    </row>
    <row r="2996" spans="45:53" x14ac:dyDescent="0.25">
      <c r="AS2996" s="155"/>
      <c r="AT2996" s="155"/>
      <c r="AU2996" s="155"/>
      <c r="AV2996" s="155"/>
      <c r="AW2996" s="155"/>
      <c r="AX2996" s="155"/>
      <c r="AY2996" s="155"/>
      <c r="AZ2996" s="155"/>
      <c r="BA2996" s="155"/>
    </row>
    <row r="2997" spans="45:53" x14ac:dyDescent="0.25">
      <c r="AS2997" s="155"/>
      <c r="AT2997" s="155"/>
      <c r="AU2997" s="155"/>
      <c r="AV2997" s="155"/>
      <c r="AW2997" s="155"/>
      <c r="AX2997" s="155"/>
      <c r="AY2997" s="155"/>
      <c r="AZ2997" s="155"/>
      <c r="BA2997" s="155"/>
    </row>
    <row r="2998" spans="45:53" x14ac:dyDescent="0.25">
      <c r="AS2998" s="155"/>
      <c r="AT2998" s="155"/>
      <c r="AU2998" s="155"/>
      <c r="AV2998" s="155"/>
      <c r="AW2998" s="155"/>
      <c r="AX2998" s="155"/>
      <c r="AY2998" s="155"/>
      <c r="AZ2998" s="155"/>
      <c r="BA2998" s="155"/>
    </row>
    <row r="2999" spans="45:53" x14ac:dyDescent="0.25">
      <c r="AS2999" s="155"/>
      <c r="AT2999" s="155"/>
      <c r="AU2999" s="155"/>
      <c r="AV2999" s="155"/>
      <c r="AW2999" s="155"/>
      <c r="AX2999" s="155"/>
      <c r="AY2999" s="155"/>
      <c r="AZ2999" s="155"/>
      <c r="BA2999" s="155"/>
    </row>
    <row r="3000" spans="45:53" x14ac:dyDescent="0.25">
      <c r="AS3000" s="155"/>
      <c r="AT3000" s="155"/>
      <c r="AU3000" s="155"/>
      <c r="AV3000" s="155"/>
      <c r="AW3000" s="155"/>
      <c r="AX3000" s="155"/>
      <c r="AY3000" s="155"/>
      <c r="AZ3000" s="155"/>
      <c r="BA3000" s="155"/>
    </row>
    <row r="3001" spans="45:53" x14ac:dyDescent="0.25">
      <c r="AS3001" s="155"/>
      <c r="AT3001" s="155"/>
      <c r="AU3001" s="155"/>
      <c r="AV3001" s="155"/>
      <c r="AW3001" s="155"/>
      <c r="AX3001" s="155"/>
      <c r="AY3001" s="155"/>
      <c r="AZ3001" s="155"/>
      <c r="BA3001" s="155"/>
    </row>
    <row r="3002" spans="45:53" x14ac:dyDescent="0.25">
      <c r="AS3002" s="155"/>
      <c r="AT3002" s="155"/>
      <c r="AU3002" s="155"/>
      <c r="AV3002" s="155"/>
      <c r="AW3002" s="155"/>
      <c r="AX3002" s="155"/>
      <c r="AY3002" s="155"/>
      <c r="AZ3002" s="155"/>
      <c r="BA3002" s="155"/>
    </row>
    <row r="3003" spans="45:53" x14ac:dyDescent="0.25">
      <c r="AS3003" s="155"/>
      <c r="AT3003" s="155"/>
      <c r="AU3003" s="155"/>
      <c r="AV3003" s="155"/>
      <c r="AW3003" s="155"/>
      <c r="AX3003" s="155"/>
      <c r="AY3003" s="155"/>
      <c r="AZ3003" s="155"/>
      <c r="BA3003" s="155"/>
    </row>
    <row r="3004" spans="45:53" x14ac:dyDescent="0.25">
      <c r="AS3004" s="155"/>
      <c r="AT3004" s="155"/>
      <c r="AU3004" s="155"/>
      <c r="AV3004" s="155"/>
      <c r="AW3004" s="155"/>
      <c r="AX3004" s="155"/>
      <c r="AY3004" s="155"/>
      <c r="AZ3004" s="155"/>
      <c r="BA3004" s="155"/>
    </row>
    <row r="3005" spans="45:53" x14ac:dyDescent="0.25">
      <c r="AS3005" s="155"/>
      <c r="AT3005" s="155"/>
      <c r="AU3005" s="155"/>
      <c r="AV3005" s="155"/>
      <c r="AW3005" s="155"/>
      <c r="AX3005" s="155"/>
      <c r="AY3005" s="155"/>
      <c r="AZ3005" s="155"/>
      <c r="BA3005" s="155"/>
    </row>
    <row r="3006" spans="45:53" x14ac:dyDescent="0.25">
      <c r="AS3006" s="155"/>
      <c r="AT3006" s="155"/>
      <c r="AU3006" s="155"/>
      <c r="AV3006" s="155"/>
      <c r="AW3006" s="155"/>
      <c r="AX3006" s="155"/>
      <c r="AY3006" s="155"/>
      <c r="AZ3006" s="155"/>
      <c r="BA3006" s="155"/>
    </row>
    <row r="3007" spans="45:53" x14ac:dyDescent="0.25">
      <c r="AS3007" s="155"/>
      <c r="AT3007" s="155"/>
      <c r="AU3007" s="155"/>
      <c r="AV3007" s="155"/>
      <c r="AW3007" s="155"/>
      <c r="AX3007" s="155"/>
      <c r="AY3007" s="155"/>
      <c r="AZ3007" s="155"/>
      <c r="BA3007" s="155"/>
    </row>
    <row r="3008" spans="45:53" x14ac:dyDescent="0.25">
      <c r="AS3008" s="155"/>
      <c r="AT3008" s="155"/>
      <c r="AU3008" s="155"/>
      <c r="AV3008" s="155"/>
      <c r="AW3008" s="155"/>
      <c r="AX3008" s="155"/>
      <c r="AY3008" s="155"/>
      <c r="AZ3008" s="155"/>
      <c r="BA3008" s="155"/>
    </row>
    <row r="3009" spans="45:53" x14ac:dyDescent="0.25">
      <c r="AS3009" s="155"/>
      <c r="AT3009" s="155"/>
      <c r="AU3009" s="155"/>
      <c r="AV3009" s="155"/>
      <c r="AW3009" s="155"/>
      <c r="AX3009" s="155"/>
      <c r="AY3009" s="155"/>
      <c r="AZ3009" s="155"/>
      <c r="BA3009" s="155"/>
    </row>
    <row r="3010" spans="45:53" x14ac:dyDescent="0.25">
      <c r="AS3010" s="155"/>
      <c r="AT3010" s="155"/>
      <c r="AU3010" s="155"/>
      <c r="AV3010" s="155"/>
      <c r="AW3010" s="155"/>
      <c r="AX3010" s="155"/>
      <c r="AY3010" s="155"/>
      <c r="AZ3010" s="155"/>
      <c r="BA3010" s="155"/>
    </row>
    <row r="3011" spans="45:53" x14ac:dyDescent="0.25">
      <c r="AS3011" s="155"/>
      <c r="AT3011" s="155"/>
      <c r="AU3011" s="155"/>
      <c r="AV3011" s="155"/>
      <c r="AW3011" s="155"/>
      <c r="AX3011" s="155"/>
      <c r="AY3011" s="155"/>
      <c r="AZ3011" s="155"/>
      <c r="BA3011" s="155"/>
    </row>
    <row r="3012" spans="45:53" x14ac:dyDescent="0.25">
      <c r="AS3012" s="155"/>
      <c r="AT3012" s="155"/>
      <c r="AU3012" s="155"/>
      <c r="AV3012" s="155"/>
      <c r="AW3012" s="155"/>
      <c r="AX3012" s="155"/>
      <c r="AY3012" s="155"/>
      <c r="AZ3012" s="155"/>
      <c r="BA3012" s="155"/>
    </row>
    <row r="3013" spans="45:53" x14ac:dyDescent="0.25">
      <c r="AS3013" s="155"/>
      <c r="AT3013" s="155"/>
      <c r="AU3013" s="155"/>
      <c r="AV3013" s="155"/>
      <c r="AW3013" s="155"/>
      <c r="AX3013" s="155"/>
      <c r="AY3013" s="155"/>
      <c r="AZ3013" s="155"/>
      <c r="BA3013" s="155"/>
    </row>
    <row r="3014" spans="45:53" x14ac:dyDescent="0.25">
      <c r="AS3014" s="155"/>
      <c r="AT3014" s="155"/>
      <c r="AU3014" s="155"/>
      <c r="AV3014" s="155"/>
      <c r="AW3014" s="155"/>
      <c r="AX3014" s="155"/>
      <c r="AY3014" s="155"/>
      <c r="AZ3014" s="155"/>
      <c r="BA3014" s="155"/>
    </row>
    <row r="3015" spans="45:53" x14ac:dyDescent="0.25">
      <c r="AS3015" s="155"/>
      <c r="AT3015" s="155"/>
      <c r="AU3015" s="155"/>
      <c r="AV3015" s="155"/>
      <c r="AW3015" s="155"/>
      <c r="AX3015" s="155"/>
      <c r="AY3015" s="155"/>
      <c r="AZ3015" s="155"/>
      <c r="BA3015" s="155"/>
    </row>
    <row r="3016" spans="45:53" x14ac:dyDescent="0.25">
      <c r="AS3016" s="155"/>
      <c r="AT3016" s="155"/>
      <c r="AU3016" s="155"/>
      <c r="AV3016" s="155"/>
      <c r="AW3016" s="155"/>
      <c r="AX3016" s="155"/>
      <c r="AY3016" s="155"/>
      <c r="AZ3016" s="155"/>
      <c r="BA3016" s="155"/>
    </row>
    <row r="3017" spans="45:53" x14ac:dyDescent="0.25">
      <c r="AS3017" s="155"/>
      <c r="AT3017" s="155"/>
      <c r="AU3017" s="155"/>
      <c r="AV3017" s="155"/>
      <c r="AW3017" s="155"/>
      <c r="AX3017" s="155"/>
      <c r="AY3017" s="155"/>
      <c r="AZ3017" s="155"/>
      <c r="BA3017" s="155"/>
    </row>
    <row r="3018" spans="45:53" x14ac:dyDescent="0.25">
      <c r="AS3018" s="155"/>
      <c r="AT3018" s="155"/>
      <c r="AU3018" s="155"/>
      <c r="AV3018" s="155"/>
      <c r="AW3018" s="155"/>
      <c r="AX3018" s="155"/>
      <c r="AY3018" s="155"/>
      <c r="AZ3018" s="155"/>
      <c r="BA3018" s="155"/>
    </row>
    <row r="3019" spans="45:53" x14ac:dyDescent="0.25">
      <c r="AS3019" s="155"/>
      <c r="AT3019" s="155"/>
      <c r="AU3019" s="155"/>
      <c r="AV3019" s="155"/>
      <c r="AW3019" s="155"/>
      <c r="AX3019" s="155"/>
      <c r="AY3019" s="155"/>
      <c r="AZ3019" s="155"/>
      <c r="BA3019" s="155"/>
    </row>
    <row r="3020" spans="45:53" x14ac:dyDescent="0.25">
      <c r="AS3020" s="155"/>
      <c r="AT3020" s="155"/>
      <c r="AU3020" s="155"/>
      <c r="AV3020" s="155"/>
      <c r="AW3020" s="155"/>
      <c r="AX3020" s="155"/>
      <c r="AY3020" s="155"/>
      <c r="AZ3020" s="155"/>
      <c r="BA3020" s="155"/>
    </row>
    <row r="3021" spans="45:53" x14ac:dyDescent="0.25">
      <c r="AS3021" s="155"/>
      <c r="AT3021" s="155"/>
      <c r="AU3021" s="155"/>
      <c r="AV3021" s="155"/>
      <c r="AW3021" s="155"/>
      <c r="AX3021" s="155"/>
      <c r="AY3021" s="155"/>
      <c r="AZ3021" s="155"/>
      <c r="BA3021" s="155"/>
    </row>
    <row r="3022" spans="45:53" x14ac:dyDescent="0.25">
      <c r="AS3022" s="155"/>
      <c r="AT3022" s="155"/>
      <c r="AU3022" s="155"/>
      <c r="AV3022" s="155"/>
      <c r="AW3022" s="155"/>
      <c r="AX3022" s="155"/>
      <c r="AY3022" s="155"/>
      <c r="AZ3022" s="155"/>
      <c r="BA3022" s="155"/>
    </row>
    <row r="3023" spans="45:53" x14ac:dyDescent="0.25">
      <c r="AS3023" s="155"/>
      <c r="AT3023" s="155"/>
      <c r="AU3023" s="155"/>
      <c r="AV3023" s="155"/>
      <c r="AW3023" s="155"/>
      <c r="AX3023" s="155"/>
      <c r="AY3023" s="155"/>
      <c r="AZ3023" s="155"/>
      <c r="BA3023" s="155"/>
    </row>
    <row r="3024" spans="45:53" x14ac:dyDescent="0.25">
      <c r="AS3024" s="155"/>
      <c r="AT3024" s="155"/>
      <c r="AU3024" s="155"/>
      <c r="AV3024" s="155"/>
      <c r="AW3024" s="155"/>
      <c r="AX3024" s="155"/>
      <c r="AY3024" s="155"/>
      <c r="AZ3024" s="155"/>
      <c r="BA3024" s="155"/>
    </row>
    <row r="3025" spans="45:53" x14ac:dyDescent="0.25">
      <c r="AS3025" s="155"/>
      <c r="AT3025" s="155"/>
      <c r="AU3025" s="155"/>
      <c r="AV3025" s="155"/>
      <c r="AW3025" s="155"/>
      <c r="AX3025" s="155"/>
      <c r="AY3025" s="155"/>
      <c r="AZ3025" s="155"/>
      <c r="BA3025" s="155"/>
    </row>
    <row r="3026" spans="45:53" x14ac:dyDescent="0.25">
      <c r="AS3026" s="155"/>
      <c r="AT3026" s="155"/>
      <c r="AU3026" s="155"/>
      <c r="AV3026" s="155"/>
      <c r="AW3026" s="155"/>
      <c r="AX3026" s="155"/>
      <c r="AY3026" s="155"/>
      <c r="AZ3026" s="155"/>
      <c r="BA3026" s="155"/>
    </row>
    <row r="3027" spans="45:53" x14ac:dyDescent="0.25">
      <c r="AS3027" s="155"/>
      <c r="AT3027" s="155"/>
      <c r="AU3027" s="155"/>
      <c r="AV3027" s="155"/>
      <c r="AW3027" s="155"/>
      <c r="AX3027" s="155"/>
      <c r="AY3027" s="155"/>
      <c r="AZ3027" s="155"/>
      <c r="BA3027" s="155"/>
    </row>
    <row r="3028" spans="45:53" x14ac:dyDescent="0.25">
      <c r="AS3028" s="155"/>
      <c r="AT3028" s="155"/>
      <c r="AU3028" s="155"/>
      <c r="AV3028" s="155"/>
      <c r="AW3028" s="155"/>
      <c r="AX3028" s="155"/>
      <c r="AY3028" s="155"/>
      <c r="AZ3028" s="155"/>
      <c r="BA3028" s="155"/>
    </row>
    <row r="3029" spans="45:53" x14ac:dyDescent="0.25">
      <c r="AS3029" s="155"/>
      <c r="AT3029" s="155"/>
      <c r="AU3029" s="155"/>
      <c r="AV3029" s="155"/>
      <c r="AW3029" s="155"/>
      <c r="AX3029" s="155"/>
      <c r="AY3029" s="155"/>
      <c r="AZ3029" s="155"/>
      <c r="BA3029" s="155"/>
    </row>
    <row r="3030" spans="45:53" x14ac:dyDescent="0.25">
      <c r="AS3030" s="155"/>
      <c r="AT3030" s="155"/>
      <c r="AU3030" s="155"/>
      <c r="AV3030" s="155"/>
      <c r="AW3030" s="155"/>
      <c r="AX3030" s="155"/>
      <c r="AY3030" s="155"/>
      <c r="AZ3030" s="155"/>
      <c r="BA3030" s="155"/>
    </row>
    <row r="3031" spans="45:53" x14ac:dyDescent="0.25">
      <c r="AS3031" s="155"/>
      <c r="AT3031" s="155"/>
      <c r="AU3031" s="155"/>
      <c r="AV3031" s="155"/>
      <c r="AW3031" s="155"/>
      <c r="AX3031" s="155"/>
      <c r="AY3031" s="155"/>
      <c r="AZ3031" s="155"/>
      <c r="BA3031" s="155"/>
    </row>
    <row r="3032" spans="45:53" x14ac:dyDescent="0.25">
      <c r="AS3032" s="155"/>
      <c r="AT3032" s="155"/>
      <c r="AU3032" s="155"/>
      <c r="AV3032" s="155"/>
      <c r="AW3032" s="155"/>
      <c r="AX3032" s="155"/>
      <c r="AY3032" s="155"/>
      <c r="AZ3032" s="155"/>
      <c r="BA3032" s="155"/>
    </row>
    <row r="3033" spans="45:53" x14ac:dyDescent="0.25">
      <c r="AS3033" s="155"/>
      <c r="AT3033" s="155"/>
      <c r="AU3033" s="155"/>
      <c r="AV3033" s="155"/>
      <c r="AW3033" s="155"/>
      <c r="AX3033" s="155"/>
      <c r="AY3033" s="155"/>
      <c r="AZ3033" s="155"/>
      <c r="BA3033" s="155"/>
    </row>
    <row r="3034" spans="45:53" x14ac:dyDescent="0.25">
      <c r="AS3034" s="155"/>
      <c r="AT3034" s="155"/>
      <c r="AU3034" s="155"/>
      <c r="AV3034" s="155"/>
      <c r="AW3034" s="155"/>
      <c r="AX3034" s="155"/>
      <c r="AY3034" s="155"/>
      <c r="AZ3034" s="155"/>
      <c r="BA3034" s="155"/>
    </row>
    <row r="3035" spans="45:53" x14ac:dyDescent="0.25">
      <c r="AS3035" s="155"/>
      <c r="AT3035" s="155"/>
      <c r="AU3035" s="155"/>
      <c r="AV3035" s="155"/>
      <c r="AW3035" s="155"/>
      <c r="AX3035" s="155"/>
      <c r="AY3035" s="155"/>
      <c r="AZ3035" s="155"/>
      <c r="BA3035" s="155"/>
    </row>
    <row r="3036" spans="45:53" x14ac:dyDescent="0.25">
      <c r="AS3036" s="155"/>
      <c r="AT3036" s="155"/>
      <c r="AU3036" s="155"/>
      <c r="AV3036" s="155"/>
      <c r="AW3036" s="155"/>
      <c r="AX3036" s="155"/>
      <c r="AY3036" s="155"/>
      <c r="AZ3036" s="155"/>
      <c r="BA3036" s="155"/>
    </row>
    <row r="3037" spans="45:53" x14ac:dyDescent="0.25">
      <c r="AS3037" s="155"/>
      <c r="AT3037" s="155"/>
      <c r="AU3037" s="155"/>
      <c r="AV3037" s="155"/>
      <c r="AW3037" s="155"/>
      <c r="AX3037" s="155"/>
      <c r="AY3037" s="155"/>
      <c r="AZ3037" s="155"/>
      <c r="BA3037" s="155"/>
    </row>
    <row r="3038" spans="45:53" x14ac:dyDescent="0.25">
      <c r="AS3038" s="155"/>
      <c r="AT3038" s="155"/>
      <c r="AU3038" s="155"/>
      <c r="AV3038" s="155"/>
      <c r="AW3038" s="155"/>
      <c r="AX3038" s="155"/>
      <c r="AY3038" s="155"/>
      <c r="AZ3038" s="155"/>
      <c r="BA3038" s="155"/>
    </row>
    <row r="3039" spans="45:53" x14ac:dyDescent="0.25">
      <c r="AS3039" s="155"/>
      <c r="AT3039" s="155"/>
      <c r="AU3039" s="155"/>
      <c r="AV3039" s="155"/>
      <c r="AW3039" s="155"/>
      <c r="AX3039" s="155"/>
      <c r="AY3039" s="155"/>
      <c r="AZ3039" s="155"/>
      <c r="BA3039" s="155"/>
    </row>
    <row r="3040" spans="45:53" x14ac:dyDescent="0.25">
      <c r="AS3040" s="155"/>
      <c r="AT3040" s="155"/>
      <c r="AU3040" s="155"/>
      <c r="AV3040" s="155"/>
      <c r="AW3040" s="155"/>
      <c r="AX3040" s="155"/>
      <c r="AY3040" s="155"/>
      <c r="AZ3040" s="155"/>
      <c r="BA3040" s="155"/>
    </row>
    <row r="3041" spans="45:53" x14ac:dyDescent="0.25">
      <c r="AS3041" s="155"/>
      <c r="AT3041" s="155"/>
      <c r="AU3041" s="155"/>
      <c r="AV3041" s="155"/>
      <c r="AW3041" s="155"/>
      <c r="AX3041" s="155"/>
      <c r="AY3041" s="155"/>
      <c r="AZ3041" s="155"/>
      <c r="BA3041" s="155"/>
    </row>
    <row r="3042" spans="45:53" x14ac:dyDescent="0.25">
      <c r="AS3042" s="155"/>
      <c r="AT3042" s="155"/>
      <c r="AU3042" s="155"/>
      <c r="AV3042" s="155"/>
      <c r="AW3042" s="155"/>
      <c r="AX3042" s="155"/>
      <c r="AY3042" s="155"/>
      <c r="AZ3042" s="155"/>
      <c r="BA3042" s="155"/>
    </row>
    <row r="3043" spans="45:53" x14ac:dyDescent="0.25">
      <c r="AS3043" s="155"/>
      <c r="AT3043" s="155"/>
      <c r="AU3043" s="155"/>
      <c r="AV3043" s="155"/>
      <c r="AW3043" s="155"/>
      <c r="AX3043" s="155"/>
      <c r="AY3043" s="155"/>
      <c r="AZ3043" s="155"/>
      <c r="BA3043" s="155"/>
    </row>
    <row r="3044" spans="45:53" x14ac:dyDescent="0.25">
      <c r="AS3044" s="155"/>
      <c r="AT3044" s="155"/>
      <c r="AU3044" s="155"/>
      <c r="AV3044" s="155"/>
      <c r="AW3044" s="155"/>
      <c r="AX3044" s="155"/>
      <c r="AY3044" s="155"/>
      <c r="AZ3044" s="155"/>
      <c r="BA3044" s="155"/>
    </row>
    <row r="3045" spans="45:53" x14ac:dyDescent="0.25">
      <c r="AS3045" s="155"/>
      <c r="AT3045" s="155"/>
      <c r="AU3045" s="155"/>
      <c r="AV3045" s="155"/>
      <c r="AW3045" s="155"/>
      <c r="AX3045" s="155"/>
      <c r="AY3045" s="155"/>
      <c r="AZ3045" s="155"/>
      <c r="BA3045" s="155"/>
    </row>
    <row r="3046" spans="45:53" x14ac:dyDescent="0.25">
      <c r="AS3046" s="155"/>
      <c r="AT3046" s="155"/>
      <c r="AU3046" s="155"/>
      <c r="AV3046" s="155"/>
      <c r="AW3046" s="155"/>
      <c r="AX3046" s="155"/>
      <c r="AY3046" s="155"/>
      <c r="AZ3046" s="155"/>
      <c r="BA3046" s="155"/>
    </row>
    <row r="3047" spans="45:53" x14ac:dyDescent="0.25">
      <c r="AS3047" s="155"/>
      <c r="AT3047" s="155"/>
      <c r="AU3047" s="155"/>
      <c r="AV3047" s="155"/>
      <c r="AW3047" s="155"/>
      <c r="AX3047" s="155"/>
      <c r="AY3047" s="155"/>
      <c r="AZ3047" s="155"/>
      <c r="BA3047" s="155"/>
    </row>
    <row r="3048" spans="45:53" x14ac:dyDescent="0.25">
      <c r="AS3048" s="155"/>
      <c r="AT3048" s="155"/>
      <c r="AU3048" s="155"/>
      <c r="AV3048" s="155"/>
      <c r="AW3048" s="155"/>
      <c r="AX3048" s="155"/>
      <c r="AY3048" s="155"/>
      <c r="AZ3048" s="155"/>
      <c r="BA3048" s="155"/>
    </row>
    <row r="3049" spans="45:53" x14ac:dyDescent="0.25">
      <c r="AS3049" s="155"/>
      <c r="AT3049" s="155"/>
      <c r="AU3049" s="155"/>
      <c r="AV3049" s="155"/>
      <c r="AW3049" s="155"/>
      <c r="AX3049" s="155"/>
      <c r="AY3049" s="155"/>
      <c r="AZ3049" s="155"/>
      <c r="BA3049" s="155"/>
    </row>
    <row r="3050" spans="45:53" x14ac:dyDescent="0.25">
      <c r="AS3050" s="155"/>
      <c r="AT3050" s="155"/>
      <c r="AU3050" s="155"/>
      <c r="AV3050" s="155"/>
      <c r="AW3050" s="155"/>
      <c r="AX3050" s="155"/>
      <c r="AY3050" s="155"/>
      <c r="AZ3050" s="155"/>
      <c r="BA3050" s="155"/>
    </row>
    <row r="3051" spans="45:53" x14ac:dyDescent="0.25">
      <c r="AS3051" s="155"/>
      <c r="AT3051" s="155"/>
      <c r="AU3051" s="155"/>
      <c r="AV3051" s="155"/>
      <c r="AW3051" s="155"/>
      <c r="AX3051" s="155"/>
      <c r="AY3051" s="155"/>
      <c r="AZ3051" s="155"/>
      <c r="BA3051" s="155"/>
    </row>
    <row r="3052" spans="45:53" x14ac:dyDescent="0.25">
      <c r="AS3052" s="155"/>
      <c r="AT3052" s="155"/>
      <c r="AU3052" s="155"/>
      <c r="AV3052" s="155"/>
      <c r="AW3052" s="155"/>
      <c r="AX3052" s="155"/>
      <c r="AY3052" s="155"/>
      <c r="AZ3052" s="155"/>
      <c r="BA3052" s="155"/>
    </row>
    <row r="3053" spans="45:53" x14ac:dyDescent="0.25">
      <c r="AS3053" s="155"/>
      <c r="AT3053" s="155"/>
      <c r="AU3053" s="155"/>
      <c r="AV3053" s="155"/>
      <c r="AW3053" s="155"/>
      <c r="AX3053" s="155"/>
      <c r="AY3053" s="155"/>
      <c r="AZ3053" s="155"/>
      <c r="BA3053" s="155"/>
    </row>
    <row r="3054" spans="45:53" x14ac:dyDescent="0.25">
      <c r="AS3054" s="155"/>
      <c r="AT3054" s="155"/>
      <c r="AU3054" s="155"/>
      <c r="AV3054" s="155"/>
      <c r="AW3054" s="155"/>
      <c r="AX3054" s="155"/>
      <c r="AY3054" s="155"/>
      <c r="AZ3054" s="155"/>
      <c r="BA3054" s="155"/>
    </row>
    <row r="3055" spans="45:53" x14ac:dyDescent="0.25">
      <c r="AS3055" s="155"/>
      <c r="AT3055" s="155"/>
      <c r="AU3055" s="155"/>
      <c r="AV3055" s="155"/>
      <c r="AW3055" s="155"/>
      <c r="AX3055" s="155"/>
      <c r="AY3055" s="155"/>
      <c r="AZ3055" s="155"/>
      <c r="BA3055" s="155"/>
    </row>
    <row r="3056" spans="45:53" x14ac:dyDescent="0.25">
      <c r="AS3056" s="155"/>
      <c r="AT3056" s="155"/>
      <c r="AU3056" s="155"/>
      <c r="AV3056" s="155"/>
      <c r="AW3056" s="155"/>
      <c r="AX3056" s="155"/>
      <c r="AY3056" s="155"/>
      <c r="AZ3056" s="155"/>
      <c r="BA3056" s="155"/>
    </row>
    <row r="3057" spans="45:53" x14ac:dyDescent="0.25">
      <c r="AS3057" s="155"/>
      <c r="AT3057" s="155"/>
      <c r="AU3057" s="155"/>
      <c r="AV3057" s="155"/>
      <c r="AW3057" s="155"/>
      <c r="AX3057" s="155"/>
      <c r="AY3057" s="155"/>
      <c r="AZ3057" s="155"/>
      <c r="BA3057" s="155"/>
    </row>
    <row r="3058" spans="45:53" x14ac:dyDescent="0.25">
      <c r="AS3058" s="155"/>
      <c r="AT3058" s="155"/>
      <c r="AU3058" s="155"/>
      <c r="AV3058" s="155"/>
      <c r="AW3058" s="155"/>
      <c r="AX3058" s="155"/>
      <c r="AY3058" s="155"/>
      <c r="AZ3058" s="155"/>
      <c r="BA3058" s="155"/>
    </row>
    <row r="3059" spans="45:53" x14ac:dyDescent="0.25">
      <c r="AS3059" s="155"/>
      <c r="AT3059" s="155"/>
      <c r="AU3059" s="155"/>
      <c r="AV3059" s="155"/>
      <c r="AW3059" s="155"/>
      <c r="AX3059" s="155"/>
      <c r="AY3059" s="155"/>
      <c r="AZ3059" s="155"/>
      <c r="BA3059" s="155"/>
    </row>
    <row r="3060" spans="45:53" x14ac:dyDescent="0.25">
      <c r="AS3060" s="155"/>
      <c r="AT3060" s="155"/>
      <c r="AU3060" s="155"/>
      <c r="AV3060" s="155"/>
      <c r="AW3060" s="155"/>
      <c r="AX3060" s="155"/>
      <c r="AY3060" s="155"/>
      <c r="AZ3060" s="155"/>
      <c r="BA3060" s="155"/>
    </row>
    <row r="3061" spans="45:53" x14ac:dyDescent="0.25">
      <c r="AS3061" s="155"/>
      <c r="AT3061" s="155"/>
      <c r="AU3061" s="155"/>
      <c r="AV3061" s="155"/>
      <c r="AW3061" s="155"/>
      <c r="AX3061" s="155"/>
      <c r="AY3061" s="155"/>
      <c r="AZ3061" s="155"/>
      <c r="BA3061" s="155"/>
    </row>
    <row r="3062" spans="45:53" x14ac:dyDescent="0.25">
      <c r="AS3062" s="155"/>
      <c r="AT3062" s="155"/>
      <c r="AU3062" s="155"/>
      <c r="AV3062" s="155"/>
      <c r="AW3062" s="155"/>
      <c r="AX3062" s="155"/>
      <c r="AY3062" s="155"/>
      <c r="AZ3062" s="155"/>
      <c r="BA3062" s="155"/>
    </row>
    <row r="3063" spans="45:53" x14ac:dyDescent="0.25">
      <c r="AS3063" s="155"/>
      <c r="AT3063" s="155"/>
      <c r="AU3063" s="155"/>
      <c r="AV3063" s="155"/>
      <c r="AW3063" s="155"/>
      <c r="AX3063" s="155"/>
      <c r="AY3063" s="155"/>
      <c r="AZ3063" s="155"/>
      <c r="BA3063" s="155"/>
    </row>
    <row r="3064" spans="45:53" x14ac:dyDescent="0.25">
      <c r="AS3064" s="155"/>
      <c r="AT3064" s="155"/>
      <c r="AU3064" s="155"/>
      <c r="AV3064" s="155"/>
      <c r="AW3064" s="155"/>
      <c r="AX3064" s="155"/>
      <c r="AY3064" s="155"/>
      <c r="AZ3064" s="155"/>
      <c r="BA3064" s="155"/>
    </row>
    <row r="3065" spans="45:53" x14ac:dyDescent="0.25">
      <c r="AS3065" s="155"/>
      <c r="AT3065" s="155"/>
      <c r="AU3065" s="155"/>
      <c r="AV3065" s="155"/>
      <c r="AW3065" s="155"/>
      <c r="AX3065" s="155"/>
      <c r="AY3065" s="155"/>
      <c r="AZ3065" s="155"/>
      <c r="BA3065" s="155"/>
    </row>
    <row r="3066" spans="45:53" x14ac:dyDescent="0.25">
      <c r="AS3066" s="155"/>
      <c r="AT3066" s="155"/>
      <c r="AU3066" s="155"/>
      <c r="AV3066" s="155"/>
      <c r="AW3066" s="155"/>
      <c r="AX3066" s="155"/>
      <c r="AY3066" s="155"/>
      <c r="AZ3066" s="155"/>
      <c r="BA3066" s="155"/>
    </row>
    <row r="3067" spans="45:53" x14ac:dyDescent="0.25">
      <c r="AS3067" s="155"/>
      <c r="AT3067" s="155"/>
      <c r="AU3067" s="155"/>
      <c r="AV3067" s="155"/>
      <c r="AW3067" s="155"/>
      <c r="AX3067" s="155"/>
      <c r="AY3067" s="155"/>
      <c r="AZ3067" s="155"/>
      <c r="BA3067" s="155"/>
    </row>
    <row r="3068" spans="45:53" x14ac:dyDescent="0.25">
      <c r="AS3068" s="155"/>
      <c r="AT3068" s="155"/>
      <c r="AU3068" s="155"/>
      <c r="AV3068" s="155"/>
      <c r="AW3068" s="155"/>
      <c r="AX3068" s="155"/>
      <c r="AY3068" s="155"/>
      <c r="AZ3068" s="155"/>
      <c r="BA3068" s="155"/>
    </row>
    <row r="3069" spans="45:53" x14ac:dyDescent="0.25">
      <c r="AS3069" s="155"/>
      <c r="AT3069" s="155"/>
      <c r="AU3069" s="155"/>
      <c r="AV3069" s="155"/>
      <c r="AW3069" s="155"/>
      <c r="AX3069" s="155"/>
      <c r="AY3069" s="155"/>
      <c r="AZ3069" s="155"/>
      <c r="BA3069" s="155"/>
    </row>
    <row r="3070" spans="45:53" x14ac:dyDescent="0.25">
      <c r="AS3070" s="155"/>
      <c r="AT3070" s="155"/>
      <c r="AU3070" s="155"/>
      <c r="AV3070" s="155"/>
      <c r="AW3070" s="155"/>
      <c r="AX3070" s="155"/>
      <c r="AY3070" s="155"/>
      <c r="AZ3070" s="155"/>
      <c r="BA3070" s="155"/>
    </row>
    <row r="3071" spans="45:53" x14ac:dyDescent="0.25">
      <c r="AS3071" s="155"/>
      <c r="AT3071" s="155"/>
      <c r="AU3071" s="155"/>
      <c r="AV3071" s="155"/>
      <c r="AW3071" s="155"/>
      <c r="AX3071" s="155"/>
      <c r="AY3071" s="155"/>
      <c r="AZ3071" s="155"/>
      <c r="BA3071" s="155"/>
    </row>
    <row r="3072" spans="45:53" x14ac:dyDescent="0.25">
      <c r="AS3072" s="155"/>
      <c r="AT3072" s="155"/>
      <c r="AU3072" s="155"/>
      <c r="AV3072" s="155"/>
      <c r="AW3072" s="155"/>
      <c r="AX3072" s="155"/>
      <c r="AY3072" s="155"/>
      <c r="AZ3072" s="155"/>
      <c r="BA3072" s="155"/>
    </row>
    <row r="3073" spans="45:53" x14ac:dyDescent="0.25">
      <c r="AS3073" s="155"/>
      <c r="AT3073" s="155"/>
      <c r="AU3073" s="155"/>
      <c r="AV3073" s="155"/>
      <c r="AW3073" s="155"/>
      <c r="AX3073" s="155"/>
      <c r="AY3073" s="155"/>
      <c r="AZ3073" s="155"/>
      <c r="BA3073" s="155"/>
    </row>
    <row r="3074" spans="45:53" x14ac:dyDescent="0.25">
      <c r="AS3074" s="155"/>
      <c r="AT3074" s="155"/>
      <c r="AU3074" s="155"/>
      <c r="AV3074" s="155"/>
      <c r="AW3074" s="155"/>
      <c r="AX3074" s="155"/>
      <c r="AY3074" s="155"/>
      <c r="AZ3074" s="155"/>
      <c r="BA3074" s="155"/>
    </row>
    <row r="3075" spans="45:53" x14ac:dyDescent="0.25">
      <c r="AS3075" s="155"/>
      <c r="AT3075" s="155"/>
      <c r="AU3075" s="155"/>
      <c r="AV3075" s="155"/>
      <c r="AW3075" s="155"/>
      <c r="AX3075" s="155"/>
      <c r="AY3075" s="155"/>
      <c r="AZ3075" s="155"/>
      <c r="BA3075" s="155"/>
    </row>
    <row r="3076" spans="45:53" x14ac:dyDescent="0.25">
      <c r="AS3076" s="155"/>
      <c r="AT3076" s="155"/>
      <c r="AU3076" s="155"/>
      <c r="AV3076" s="155"/>
      <c r="AW3076" s="155"/>
      <c r="AX3076" s="155"/>
      <c r="AY3076" s="155"/>
      <c r="AZ3076" s="155"/>
      <c r="BA3076" s="155"/>
    </row>
    <row r="3077" spans="45:53" x14ac:dyDescent="0.25">
      <c r="AS3077" s="155"/>
      <c r="AT3077" s="155"/>
      <c r="AU3077" s="155"/>
      <c r="AV3077" s="155"/>
      <c r="AW3077" s="155"/>
      <c r="AX3077" s="155"/>
      <c r="AY3077" s="155"/>
      <c r="AZ3077" s="155"/>
      <c r="BA3077" s="155"/>
    </row>
    <row r="3078" spans="45:53" x14ac:dyDescent="0.25">
      <c r="AS3078" s="155"/>
      <c r="AT3078" s="155"/>
      <c r="AU3078" s="155"/>
      <c r="AV3078" s="155"/>
      <c r="AW3078" s="155"/>
      <c r="AX3078" s="155"/>
      <c r="AY3078" s="155"/>
      <c r="AZ3078" s="155"/>
      <c r="BA3078" s="155"/>
    </row>
    <row r="3079" spans="45:53" x14ac:dyDescent="0.25">
      <c r="AS3079" s="155"/>
      <c r="AT3079" s="155"/>
      <c r="AU3079" s="155"/>
      <c r="AV3079" s="155"/>
      <c r="AW3079" s="155"/>
      <c r="AX3079" s="155"/>
      <c r="AY3079" s="155"/>
      <c r="AZ3079" s="155"/>
      <c r="BA3079" s="155"/>
    </row>
    <row r="3080" spans="45:53" x14ac:dyDescent="0.25">
      <c r="AS3080" s="155"/>
      <c r="AT3080" s="155"/>
      <c r="AU3080" s="155"/>
      <c r="AV3080" s="155"/>
      <c r="AW3080" s="155"/>
      <c r="AX3080" s="155"/>
      <c r="AY3080" s="155"/>
      <c r="AZ3080" s="155"/>
      <c r="BA3080" s="155"/>
    </row>
    <row r="3081" spans="45:53" x14ac:dyDescent="0.25">
      <c r="AS3081" s="155"/>
      <c r="AT3081" s="155"/>
      <c r="AU3081" s="155"/>
      <c r="AV3081" s="155"/>
      <c r="AW3081" s="155"/>
      <c r="AX3081" s="155"/>
      <c r="AY3081" s="155"/>
      <c r="AZ3081" s="155"/>
      <c r="BA3081" s="155"/>
    </row>
    <row r="3082" spans="45:53" x14ac:dyDescent="0.25">
      <c r="AS3082" s="155"/>
      <c r="AT3082" s="155"/>
      <c r="AU3082" s="155"/>
      <c r="AV3082" s="155"/>
      <c r="AW3082" s="155"/>
      <c r="AX3082" s="155"/>
      <c r="AY3082" s="155"/>
      <c r="AZ3082" s="155"/>
      <c r="BA3082" s="155"/>
    </row>
    <row r="3083" spans="45:53" x14ac:dyDescent="0.25">
      <c r="AS3083" s="155"/>
      <c r="AT3083" s="155"/>
      <c r="AU3083" s="155"/>
      <c r="AV3083" s="155"/>
      <c r="AW3083" s="155"/>
      <c r="AX3083" s="155"/>
      <c r="AY3083" s="155"/>
      <c r="AZ3083" s="155"/>
      <c r="BA3083" s="155"/>
    </row>
    <row r="3084" spans="45:53" x14ac:dyDescent="0.25">
      <c r="AS3084" s="155"/>
      <c r="AT3084" s="155"/>
      <c r="AU3084" s="155"/>
      <c r="AV3084" s="155"/>
      <c r="AW3084" s="155"/>
      <c r="AX3084" s="155"/>
      <c r="AY3084" s="155"/>
      <c r="AZ3084" s="155"/>
      <c r="BA3084" s="155"/>
    </row>
    <row r="3085" spans="45:53" x14ac:dyDescent="0.25">
      <c r="AS3085" s="155"/>
      <c r="AT3085" s="155"/>
      <c r="AU3085" s="155"/>
      <c r="AV3085" s="155"/>
      <c r="AW3085" s="155"/>
      <c r="AX3085" s="155"/>
      <c r="AY3085" s="155"/>
      <c r="AZ3085" s="155"/>
      <c r="BA3085" s="155"/>
    </row>
    <row r="3086" spans="45:53" x14ac:dyDescent="0.25">
      <c r="AS3086" s="155"/>
      <c r="AT3086" s="155"/>
      <c r="AU3086" s="155"/>
      <c r="AV3086" s="155"/>
      <c r="AW3086" s="155"/>
      <c r="AX3086" s="155"/>
      <c r="AY3086" s="155"/>
      <c r="AZ3086" s="155"/>
      <c r="BA3086" s="155"/>
    </row>
    <row r="3087" spans="45:53" x14ac:dyDescent="0.25">
      <c r="AS3087" s="155"/>
      <c r="AT3087" s="155"/>
      <c r="AU3087" s="155"/>
      <c r="AV3087" s="155"/>
      <c r="AW3087" s="155"/>
      <c r="AX3087" s="155"/>
      <c r="AY3087" s="155"/>
      <c r="AZ3087" s="155"/>
      <c r="BA3087" s="155"/>
    </row>
    <row r="3088" spans="45:53" x14ac:dyDescent="0.25">
      <c r="AS3088" s="155"/>
      <c r="AT3088" s="155"/>
      <c r="AU3088" s="155"/>
      <c r="AV3088" s="155"/>
      <c r="AW3088" s="155"/>
      <c r="AX3088" s="155"/>
      <c r="AY3088" s="155"/>
      <c r="AZ3088" s="155"/>
      <c r="BA3088" s="155"/>
    </row>
    <row r="3089" spans="45:53" x14ac:dyDescent="0.25">
      <c r="AS3089" s="155"/>
      <c r="AT3089" s="155"/>
      <c r="AU3089" s="155"/>
      <c r="AV3089" s="155"/>
      <c r="AW3089" s="155"/>
      <c r="AX3089" s="155"/>
      <c r="AY3089" s="155"/>
      <c r="AZ3089" s="155"/>
      <c r="BA3089" s="155"/>
    </row>
    <row r="3090" spans="45:53" x14ac:dyDescent="0.25">
      <c r="AS3090" s="155"/>
      <c r="AT3090" s="155"/>
      <c r="AU3090" s="155"/>
      <c r="AV3090" s="155"/>
      <c r="AW3090" s="155"/>
      <c r="AX3090" s="155"/>
      <c r="AY3090" s="155"/>
      <c r="AZ3090" s="155"/>
      <c r="BA3090" s="155"/>
    </row>
    <row r="3091" spans="45:53" x14ac:dyDescent="0.25">
      <c r="AS3091" s="155"/>
      <c r="AT3091" s="155"/>
      <c r="AU3091" s="155"/>
      <c r="AV3091" s="155"/>
      <c r="AW3091" s="155"/>
      <c r="AX3091" s="155"/>
      <c r="AY3091" s="155"/>
      <c r="AZ3091" s="155"/>
      <c r="BA3091" s="155"/>
    </row>
    <row r="3092" spans="45:53" x14ac:dyDescent="0.25">
      <c r="AS3092" s="155"/>
      <c r="AT3092" s="155"/>
      <c r="AU3092" s="155"/>
      <c r="AV3092" s="155"/>
      <c r="AW3092" s="155"/>
      <c r="AX3092" s="155"/>
      <c r="AY3092" s="155"/>
      <c r="AZ3092" s="155"/>
      <c r="BA3092" s="155"/>
    </row>
    <row r="3093" spans="45:53" x14ac:dyDescent="0.25">
      <c r="AS3093" s="155"/>
      <c r="AT3093" s="155"/>
      <c r="AU3093" s="155"/>
      <c r="AV3093" s="155"/>
      <c r="AW3093" s="155"/>
      <c r="AX3093" s="155"/>
      <c r="AY3093" s="155"/>
      <c r="AZ3093" s="155"/>
      <c r="BA3093" s="155"/>
    </row>
    <row r="3094" spans="45:53" x14ac:dyDescent="0.25">
      <c r="AS3094" s="155"/>
      <c r="AT3094" s="155"/>
      <c r="AU3094" s="155"/>
      <c r="AV3094" s="155"/>
      <c r="AW3094" s="155"/>
      <c r="AX3094" s="155"/>
      <c r="AY3094" s="155"/>
      <c r="AZ3094" s="155"/>
      <c r="BA3094" s="155"/>
    </row>
    <row r="3095" spans="45:53" x14ac:dyDescent="0.25">
      <c r="AS3095" s="155"/>
      <c r="AT3095" s="155"/>
      <c r="AU3095" s="155"/>
      <c r="AV3095" s="155"/>
      <c r="AW3095" s="155"/>
      <c r="AX3095" s="155"/>
      <c r="AY3095" s="155"/>
      <c r="AZ3095" s="155"/>
      <c r="BA3095" s="155"/>
    </row>
    <row r="3096" spans="45:53" x14ac:dyDescent="0.25">
      <c r="AS3096" s="155"/>
      <c r="AT3096" s="155"/>
      <c r="AU3096" s="155"/>
      <c r="AV3096" s="155"/>
      <c r="AW3096" s="155"/>
      <c r="AX3096" s="155"/>
      <c r="AY3096" s="155"/>
      <c r="AZ3096" s="155"/>
      <c r="BA3096" s="155"/>
    </row>
    <row r="3097" spans="45:53" x14ac:dyDescent="0.25">
      <c r="AS3097" s="155"/>
      <c r="AT3097" s="155"/>
      <c r="AU3097" s="155"/>
      <c r="AV3097" s="155"/>
      <c r="AW3097" s="155"/>
      <c r="AX3097" s="155"/>
      <c r="AY3097" s="155"/>
      <c r="AZ3097" s="155"/>
      <c r="BA3097" s="155"/>
    </row>
    <row r="3098" spans="45:53" x14ac:dyDescent="0.25">
      <c r="AS3098" s="155"/>
      <c r="AT3098" s="155"/>
      <c r="AU3098" s="155"/>
      <c r="AV3098" s="155"/>
      <c r="AW3098" s="155"/>
      <c r="AX3098" s="155"/>
      <c r="AY3098" s="155"/>
      <c r="AZ3098" s="155"/>
      <c r="BA3098" s="155"/>
    </row>
    <row r="3099" spans="45:53" x14ac:dyDescent="0.25">
      <c r="AS3099" s="155"/>
      <c r="AT3099" s="155"/>
      <c r="AU3099" s="155"/>
      <c r="AV3099" s="155"/>
      <c r="AW3099" s="155"/>
      <c r="AX3099" s="155"/>
      <c r="AY3099" s="155"/>
      <c r="AZ3099" s="155"/>
      <c r="BA3099" s="155"/>
    </row>
    <row r="3100" spans="45:53" x14ac:dyDescent="0.25">
      <c r="AS3100" s="155"/>
      <c r="AT3100" s="155"/>
      <c r="AU3100" s="155"/>
      <c r="AV3100" s="155"/>
      <c r="AW3100" s="155"/>
      <c r="AX3100" s="155"/>
      <c r="AY3100" s="155"/>
      <c r="AZ3100" s="155"/>
      <c r="BA3100" s="155"/>
    </row>
    <row r="3101" spans="45:53" x14ac:dyDescent="0.25">
      <c r="AS3101" s="155"/>
      <c r="AT3101" s="155"/>
      <c r="AU3101" s="155"/>
      <c r="AV3101" s="155"/>
      <c r="AW3101" s="155"/>
      <c r="AX3101" s="155"/>
      <c r="AY3101" s="155"/>
      <c r="AZ3101" s="155"/>
      <c r="BA3101" s="155"/>
    </row>
    <row r="3102" spans="45:53" x14ac:dyDescent="0.25">
      <c r="AS3102" s="155"/>
      <c r="AT3102" s="155"/>
      <c r="AU3102" s="155"/>
      <c r="AV3102" s="155"/>
      <c r="AW3102" s="155"/>
      <c r="AX3102" s="155"/>
      <c r="AY3102" s="155"/>
      <c r="AZ3102" s="155"/>
      <c r="BA3102" s="155"/>
    </row>
    <row r="3103" spans="45:53" x14ac:dyDescent="0.25">
      <c r="AS3103" s="155"/>
      <c r="AT3103" s="155"/>
      <c r="AU3103" s="155"/>
      <c r="AV3103" s="155"/>
      <c r="AW3103" s="155"/>
      <c r="AX3103" s="155"/>
      <c r="AY3103" s="155"/>
      <c r="AZ3103" s="155"/>
      <c r="BA3103" s="155"/>
    </row>
    <row r="3104" spans="45:53" x14ac:dyDescent="0.25">
      <c r="AS3104" s="155"/>
      <c r="AT3104" s="155"/>
      <c r="AU3104" s="155"/>
      <c r="AV3104" s="155"/>
      <c r="AW3104" s="155"/>
      <c r="AX3104" s="155"/>
      <c r="AY3104" s="155"/>
      <c r="AZ3104" s="155"/>
      <c r="BA3104" s="155"/>
    </row>
    <row r="3105" spans="45:53" x14ac:dyDescent="0.25">
      <c r="AS3105" s="155"/>
      <c r="AT3105" s="155"/>
      <c r="AU3105" s="155"/>
      <c r="AV3105" s="155"/>
      <c r="AW3105" s="155"/>
      <c r="AX3105" s="155"/>
      <c r="AY3105" s="155"/>
      <c r="AZ3105" s="155"/>
      <c r="BA3105" s="155"/>
    </row>
    <row r="3106" spans="45:53" x14ac:dyDescent="0.25">
      <c r="AS3106" s="155"/>
      <c r="AT3106" s="155"/>
      <c r="AU3106" s="155"/>
      <c r="AV3106" s="155"/>
      <c r="AW3106" s="155"/>
      <c r="AX3106" s="155"/>
      <c r="AY3106" s="155"/>
      <c r="AZ3106" s="155"/>
      <c r="BA3106" s="155"/>
    </row>
    <row r="3107" spans="45:53" x14ac:dyDescent="0.25">
      <c r="AS3107" s="155"/>
      <c r="AT3107" s="155"/>
      <c r="AU3107" s="155"/>
      <c r="AV3107" s="155"/>
      <c r="AW3107" s="155"/>
      <c r="AX3107" s="155"/>
      <c r="AY3107" s="155"/>
      <c r="AZ3107" s="155"/>
      <c r="BA3107" s="155"/>
    </row>
    <row r="3108" spans="45:53" x14ac:dyDescent="0.25">
      <c r="AS3108" s="155"/>
      <c r="AT3108" s="155"/>
      <c r="AU3108" s="155"/>
      <c r="AV3108" s="155"/>
      <c r="AW3108" s="155"/>
      <c r="AX3108" s="155"/>
      <c r="AY3108" s="155"/>
      <c r="AZ3108" s="155"/>
      <c r="BA3108" s="155"/>
    </row>
    <row r="3109" spans="45:53" x14ac:dyDescent="0.25">
      <c r="AS3109" s="155"/>
      <c r="AT3109" s="155"/>
      <c r="AU3109" s="155"/>
      <c r="AV3109" s="155"/>
      <c r="AW3109" s="155"/>
      <c r="AX3109" s="155"/>
      <c r="AY3109" s="155"/>
      <c r="AZ3109" s="155"/>
      <c r="BA3109" s="155"/>
    </row>
    <row r="3110" spans="45:53" x14ac:dyDescent="0.25">
      <c r="AS3110" s="155"/>
      <c r="AT3110" s="155"/>
      <c r="AU3110" s="155"/>
      <c r="AV3110" s="155"/>
      <c r="AW3110" s="155"/>
      <c r="AX3110" s="155"/>
      <c r="AY3110" s="155"/>
      <c r="AZ3110" s="155"/>
      <c r="BA3110" s="155"/>
    </row>
    <row r="3111" spans="45:53" x14ac:dyDescent="0.25">
      <c r="AS3111" s="155"/>
      <c r="AT3111" s="155"/>
      <c r="AU3111" s="155"/>
      <c r="AV3111" s="155"/>
      <c r="AW3111" s="155"/>
      <c r="AX3111" s="155"/>
      <c r="AY3111" s="155"/>
      <c r="AZ3111" s="155"/>
      <c r="BA3111" s="155"/>
    </row>
    <row r="3112" spans="45:53" x14ac:dyDescent="0.25">
      <c r="AS3112" s="155"/>
      <c r="AT3112" s="155"/>
      <c r="AU3112" s="155"/>
      <c r="AV3112" s="155"/>
      <c r="AW3112" s="155"/>
      <c r="AX3112" s="155"/>
      <c r="AY3112" s="155"/>
      <c r="AZ3112" s="155"/>
      <c r="BA3112" s="155"/>
    </row>
    <row r="3113" spans="45:53" x14ac:dyDescent="0.25">
      <c r="AS3113" s="155"/>
      <c r="AT3113" s="155"/>
      <c r="AU3113" s="155"/>
      <c r="AV3113" s="155"/>
      <c r="AW3113" s="155"/>
      <c r="AX3113" s="155"/>
      <c r="AY3113" s="155"/>
      <c r="AZ3113" s="155"/>
      <c r="BA3113" s="155"/>
    </row>
    <row r="3114" spans="45:53" x14ac:dyDescent="0.25">
      <c r="AS3114" s="155"/>
      <c r="AT3114" s="155"/>
      <c r="AU3114" s="155"/>
      <c r="AV3114" s="155"/>
      <c r="AW3114" s="155"/>
      <c r="AX3114" s="155"/>
      <c r="AY3114" s="155"/>
      <c r="AZ3114" s="155"/>
      <c r="BA3114" s="155"/>
    </row>
    <row r="3115" spans="45:53" x14ac:dyDescent="0.25">
      <c r="AS3115" s="155"/>
      <c r="AT3115" s="155"/>
      <c r="AU3115" s="155"/>
      <c r="AV3115" s="155"/>
      <c r="AW3115" s="155"/>
      <c r="AX3115" s="155"/>
      <c r="AY3115" s="155"/>
      <c r="AZ3115" s="155"/>
      <c r="BA3115" s="155"/>
    </row>
    <row r="3116" spans="45:53" x14ac:dyDescent="0.25">
      <c r="AS3116" s="155"/>
      <c r="AT3116" s="155"/>
      <c r="AU3116" s="155"/>
      <c r="AV3116" s="155"/>
      <c r="AW3116" s="155"/>
      <c r="AX3116" s="155"/>
      <c r="AY3116" s="155"/>
      <c r="AZ3116" s="155"/>
      <c r="BA3116" s="155"/>
    </row>
    <row r="3117" spans="45:53" x14ac:dyDescent="0.25">
      <c r="AS3117" s="155"/>
      <c r="AT3117" s="155"/>
      <c r="AU3117" s="155"/>
      <c r="AV3117" s="155"/>
      <c r="AW3117" s="155"/>
      <c r="AX3117" s="155"/>
      <c r="AY3117" s="155"/>
      <c r="AZ3117" s="155"/>
      <c r="BA3117" s="155"/>
    </row>
    <row r="3118" spans="45:53" x14ac:dyDescent="0.25">
      <c r="AS3118" s="155"/>
      <c r="AT3118" s="155"/>
      <c r="AU3118" s="155"/>
      <c r="AV3118" s="155"/>
      <c r="AW3118" s="155"/>
      <c r="AX3118" s="155"/>
      <c r="AY3118" s="155"/>
      <c r="AZ3118" s="155"/>
      <c r="BA3118" s="155"/>
    </row>
    <row r="3119" spans="45:53" x14ac:dyDescent="0.25">
      <c r="AS3119" s="155"/>
      <c r="AT3119" s="155"/>
      <c r="AU3119" s="155"/>
      <c r="AV3119" s="155"/>
      <c r="AW3119" s="155"/>
      <c r="AX3119" s="155"/>
      <c r="AY3119" s="155"/>
      <c r="AZ3119" s="155"/>
      <c r="BA3119" s="155"/>
    </row>
    <row r="3120" spans="45:53" x14ac:dyDescent="0.25">
      <c r="AS3120" s="155"/>
      <c r="AT3120" s="155"/>
      <c r="AU3120" s="155"/>
      <c r="AV3120" s="155"/>
      <c r="AW3120" s="155"/>
      <c r="AX3120" s="155"/>
      <c r="AY3120" s="155"/>
      <c r="AZ3120" s="155"/>
      <c r="BA3120" s="155"/>
    </row>
    <row r="3121" spans="45:53" x14ac:dyDescent="0.25">
      <c r="AS3121" s="155"/>
      <c r="AT3121" s="155"/>
      <c r="AU3121" s="155"/>
      <c r="AV3121" s="155"/>
      <c r="AW3121" s="155"/>
      <c r="AX3121" s="155"/>
      <c r="AY3121" s="155"/>
      <c r="AZ3121" s="155"/>
      <c r="BA3121" s="155"/>
    </row>
    <row r="3122" spans="45:53" x14ac:dyDescent="0.25">
      <c r="AS3122" s="155"/>
      <c r="AT3122" s="155"/>
      <c r="AU3122" s="155"/>
      <c r="AV3122" s="155"/>
      <c r="AW3122" s="155"/>
      <c r="AX3122" s="155"/>
      <c r="AY3122" s="155"/>
      <c r="AZ3122" s="155"/>
      <c r="BA3122" s="155"/>
    </row>
    <row r="3123" spans="45:53" x14ac:dyDescent="0.25">
      <c r="AS3123" s="155"/>
      <c r="AT3123" s="155"/>
      <c r="AU3123" s="155"/>
      <c r="AV3123" s="155"/>
      <c r="AW3123" s="155"/>
      <c r="AX3123" s="155"/>
      <c r="AY3123" s="155"/>
      <c r="AZ3123" s="155"/>
      <c r="BA3123" s="155"/>
    </row>
    <row r="3124" spans="45:53" x14ac:dyDescent="0.25">
      <c r="AS3124" s="155"/>
      <c r="AT3124" s="155"/>
      <c r="AU3124" s="155"/>
      <c r="AV3124" s="155"/>
      <c r="AW3124" s="155"/>
      <c r="AX3124" s="155"/>
      <c r="AY3124" s="155"/>
      <c r="AZ3124" s="155"/>
      <c r="BA3124" s="155"/>
    </row>
    <row r="3125" spans="45:53" x14ac:dyDescent="0.25">
      <c r="AS3125" s="155"/>
      <c r="AT3125" s="155"/>
      <c r="AU3125" s="155"/>
      <c r="AV3125" s="155"/>
      <c r="AW3125" s="155"/>
      <c r="AX3125" s="155"/>
      <c r="AY3125" s="155"/>
      <c r="AZ3125" s="155"/>
      <c r="BA3125" s="155"/>
    </row>
    <row r="3126" spans="45:53" x14ac:dyDescent="0.25">
      <c r="AS3126" s="155"/>
      <c r="AT3126" s="155"/>
      <c r="AU3126" s="155"/>
      <c r="AV3126" s="155"/>
      <c r="AW3126" s="155"/>
      <c r="AX3126" s="155"/>
      <c r="AY3126" s="155"/>
      <c r="AZ3126" s="155"/>
      <c r="BA3126" s="155"/>
    </row>
    <row r="3127" spans="45:53" x14ac:dyDescent="0.25">
      <c r="AS3127" s="155"/>
      <c r="AT3127" s="155"/>
      <c r="AU3127" s="155"/>
      <c r="AV3127" s="155"/>
      <c r="AW3127" s="155"/>
      <c r="AX3127" s="155"/>
      <c r="AY3127" s="155"/>
      <c r="AZ3127" s="155"/>
      <c r="BA3127" s="155"/>
    </row>
    <row r="3128" spans="45:53" x14ac:dyDescent="0.25">
      <c r="AS3128" s="155"/>
      <c r="AT3128" s="155"/>
      <c r="AU3128" s="155"/>
      <c r="AV3128" s="155"/>
      <c r="AW3128" s="155"/>
      <c r="AX3128" s="155"/>
      <c r="AY3128" s="155"/>
      <c r="AZ3128" s="155"/>
      <c r="BA3128" s="155"/>
    </row>
    <row r="3129" spans="45:53" x14ac:dyDescent="0.25">
      <c r="AS3129" s="155"/>
      <c r="AT3129" s="155"/>
      <c r="AU3129" s="155"/>
      <c r="AV3129" s="155"/>
      <c r="AW3129" s="155"/>
      <c r="AX3129" s="155"/>
      <c r="AY3129" s="155"/>
      <c r="AZ3129" s="155"/>
      <c r="BA3129" s="155"/>
    </row>
    <row r="3130" spans="45:53" x14ac:dyDescent="0.25">
      <c r="AS3130" s="155"/>
      <c r="AT3130" s="155"/>
      <c r="AU3130" s="155"/>
      <c r="AV3130" s="155"/>
      <c r="AW3130" s="155"/>
      <c r="AX3130" s="155"/>
      <c r="AY3130" s="155"/>
      <c r="AZ3130" s="155"/>
      <c r="BA3130" s="155"/>
    </row>
    <row r="3131" spans="45:53" x14ac:dyDescent="0.25">
      <c r="AS3131" s="155"/>
      <c r="AT3131" s="155"/>
      <c r="AU3131" s="155"/>
      <c r="AV3131" s="155"/>
      <c r="AW3131" s="155"/>
      <c r="AX3131" s="155"/>
      <c r="AY3131" s="155"/>
      <c r="AZ3131" s="155"/>
      <c r="BA3131" s="155"/>
    </row>
    <row r="3132" spans="45:53" x14ac:dyDescent="0.25">
      <c r="AS3132" s="155"/>
      <c r="AT3132" s="155"/>
      <c r="AU3132" s="155"/>
      <c r="AV3132" s="155"/>
      <c r="AW3132" s="155"/>
      <c r="AX3132" s="155"/>
      <c r="AY3132" s="155"/>
      <c r="AZ3132" s="155"/>
      <c r="BA3132" s="155"/>
    </row>
    <row r="3133" spans="45:53" x14ac:dyDescent="0.25">
      <c r="AS3133" s="155"/>
      <c r="AT3133" s="155"/>
      <c r="AU3133" s="155"/>
      <c r="AV3133" s="155"/>
      <c r="AW3133" s="155"/>
      <c r="AX3133" s="155"/>
      <c r="AY3133" s="155"/>
      <c r="AZ3133" s="155"/>
      <c r="BA3133" s="155"/>
    </row>
    <row r="3134" spans="45:53" x14ac:dyDescent="0.25">
      <c r="AS3134" s="155"/>
      <c r="AT3134" s="155"/>
      <c r="AU3134" s="155"/>
      <c r="AV3134" s="155"/>
      <c r="AW3134" s="155"/>
      <c r="AX3134" s="155"/>
      <c r="AY3134" s="155"/>
      <c r="AZ3134" s="155"/>
      <c r="BA3134" s="155"/>
    </row>
    <row r="3135" spans="45:53" x14ac:dyDescent="0.25">
      <c r="AS3135" s="155"/>
      <c r="AT3135" s="155"/>
      <c r="AU3135" s="155"/>
      <c r="AV3135" s="155"/>
      <c r="AW3135" s="155"/>
      <c r="AX3135" s="155"/>
      <c r="AY3135" s="155"/>
      <c r="AZ3135" s="155"/>
      <c r="BA3135" s="155"/>
    </row>
    <row r="3136" spans="45:53" x14ac:dyDescent="0.25">
      <c r="AS3136" s="155"/>
      <c r="AT3136" s="155"/>
      <c r="AU3136" s="155"/>
      <c r="AV3136" s="155"/>
      <c r="AW3136" s="155"/>
      <c r="AX3136" s="155"/>
      <c r="AY3136" s="155"/>
      <c r="AZ3136" s="155"/>
      <c r="BA3136" s="155"/>
    </row>
    <row r="3137" spans="45:53" x14ac:dyDescent="0.25">
      <c r="AS3137" s="155"/>
      <c r="AT3137" s="155"/>
      <c r="AU3137" s="155"/>
      <c r="AV3137" s="155"/>
      <c r="AW3137" s="155"/>
      <c r="AX3137" s="155"/>
      <c r="AY3137" s="155"/>
      <c r="AZ3137" s="155"/>
      <c r="BA3137" s="155"/>
    </row>
    <row r="3138" spans="45:53" x14ac:dyDescent="0.25">
      <c r="AS3138" s="155"/>
      <c r="AT3138" s="155"/>
      <c r="AU3138" s="155"/>
      <c r="AV3138" s="155"/>
      <c r="AW3138" s="155"/>
      <c r="AX3138" s="155"/>
      <c r="AY3138" s="155"/>
      <c r="AZ3138" s="155"/>
      <c r="BA3138" s="155"/>
    </row>
    <row r="3139" spans="45:53" x14ac:dyDescent="0.25">
      <c r="AS3139" s="155"/>
      <c r="AT3139" s="155"/>
      <c r="AU3139" s="155"/>
      <c r="AV3139" s="155"/>
      <c r="AW3139" s="155"/>
      <c r="AX3139" s="155"/>
      <c r="AY3139" s="155"/>
      <c r="AZ3139" s="155"/>
      <c r="BA3139" s="155"/>
    </row>
    <row r="3140" spans="45:53" x14ac:dyDescent="0.25">
      <c r="AS3140" s="155"/>
      <c r="AT3140" s="155"/>
      <c r="AU3140" s="155"/>
      <c r="AV3140" s="155"/>
      <c r="AW3140" s="155"/>
      <c r="AX3140" s="155"/>
      <c r="AY3140" s="155"/>
      <c r="AZ3140" s="155"/>
      <c r="BA3140" s="155"/>
    </row>
    <row r="3141" spans="45:53" x14ac:dyDescent="0.25">
      <c r="AS3141" s="155"/>
      <c r="AT3141" s="155"/>
      <c r="AU3141" s="155"/>
      <c r="AV3141" s="155"/>
      <c r="AW3141" s="155"/>
      <c r="AX3141" s="155"/>
      <c r="AY3141" s="155"/>
      <c r="AZ3141" s="155"/>
      <c r="BA3141" s="155"/>
    </row>
    <row r="3142" spans="45:53" x14ac:dyDescent="0.25">
      <c r="AS3142" s="155"/>
      <c r="AT3142" s="155"/>
      <c r="AU3142" s="155"/>
      <c r="AV3142" s="155"/>
      <c r="AW3142" s="155"/>
      <c r="AX3142" s="155"/>
      <c r="AY3142" s="155"/>
      <c r="AZ3142" s="155"/>
      <c r="BA3142" s="155"/>
    </row>
    <row r="3143" spans="45:53" x14ac:dyDescent="0.25">
      <c r="AS3143" s="155"/>
      <c r="AT3143" s="155"/>
      <c r="AU3143" s="155"/>
      <c r="AV3143" s="155"/>
      <c r="AW3143" s="155"/>
      <c r="AX3143" s="155"/>
      <c r="AY3143" s="155"/>
      <c r="AZ3143" s="155"/>
      <c r="BA3143" s="155"/>
    </row>
    <row r="3144" spans="45:53" x14ac:dyDescent="0.25">
      <c r="AS3144" s="155"/>
      <c r="AT3144" s="155"/>
      <c r="AU3144" s="155"/>
      <c r="AV3144" s="155"/>
      <c r="AW3144" s="155"/>
      <c r="AX3144" s="155"/>
      <c r="AY3144" s="155"/>
      <c r="AZ3144" s="155"/>
      <c r="BA3144" s="155"/>
    </row>
    <row r="3145" spans="45:53" x14ac:dyDescent="0.25">
      <c r="AS3145" s="155"/>
      <c r="AT3145" s="155"/>
      <c r="AU3145" s="155"/>
      <c r="AV3145" s="155"/>
      <c r="AW3145" s="155"/>
      <c r="AX3145" s="155"/>
      <c r="AY3145" s="155"/>
      <c r="AZ3145" s="155"/>
      <c r="BA3145" s="155"/>
    </row>
    <row r="3146" spans="45:53" x14ac:dyDescent="0.25">
      <c r="AS3146" s="155"/>
      <c r="AT3146" s="155"/>
      <c r="AU3146" s="155"/>
      <c r="AV3146" s="155"/>
      <c r="AW3146" s="155"/>
      <c r="AX3146" s="155"/>
      <c r="AY3146" s="155"/>
      <c r="AZ3146" s="155"/>
      <c r="BA3146" s="155"/>
    </row>
    <row r="3147" spans="45:53" x14ac:dyDescent="0.25">
      <c r="AS3147" s="155"/>
      <c r="AT3147" s="155"/>
      <c r="AU3147" s="155"/>
      <c r="AV3147" s="155"/>
      <c r="AW3147" s="155"/>
      <c r="AX3147" s="155"/>
      <c r="AY3147" s="155"/>
      <c r="AZ3147" s="155"/>
      <c r="BA3147" s="155"/>
    </row>
    <row r="3148" spans="45:53" x14ac:dyDescent="0.25">
      <c r="AS3148" s="155"/>
      <c r="AT3148" s="155"/>
      <c r="AU3148" s="155"/>
      <c r="AV3148" s="155"/>
      <c r="AW3148" s="155"/>
      <c r="AX3148" s="155"/>
      <c r="AY3148" s="155"/>
      <c r="AZ3148" s="155"/>
      <c r="BA3148" s="155"/>
    </row>
    <row r="3149" spans="45:53" x14ac:dyDescent="0.25">
      <c r="AS3149" s="155"/>
      <c r="AT3149" s="155"/>
      <c r="AU3149" s="155"/>
      <c r="AV3149" s="155"/>
      <c r="AW3149" s="155"/>
      <c r="AX3149" s="155"/>
      <c r="AY3149" s="155"/>
      <c r="AZ3149" s="155"/>
      <c r="BA3149" s="155"/>
    </row>
    <row r="3150" spans="45:53" x14ac:dyDescent="0.25">
      <c r="AS3150" s="155"/>
      <c r="AT3150" s="155"/>
      <c r="AU3150" s="155"/>
      <c r="AV3150" s="155"/>
      <c r="AW3150" s="155"/>
      <c r="AX3150" s="155"/>
      <c r="AY3150" s="155"/>
      <c r="AZ3150" s="155"/>
      <c r="BA3150" s="155"/>
    </row>
    <row r="3151" spans="45:53" x14ac:dyDescent="0.25">
      <c r="AS3151" s="155"/>
      <c r="AT3151" s="155"/>
      <c r="AU3151" s="155"/>
      <c r="AV3151" s="155"/>
      <c r="AW3151" s="155"/>
      <c r="AX3151" s="155"/>
      <c r="AY3151" s="155"/>
      <c r="AZ3151" s="155"/>
      <c r="BA3151" s="155"/>
    </row>
    <row r="3152" spans="45:53" x14ac:dyDescent="0.25">
      <c r="AS3152" s="155"/>
      <c r="AT3152" s="155"/>
      <c r="AU3152" s="155"/>
      <c r="AV3152" s="155"/>
      <c r="AW3152" s="155"/>
      <c r="AX3152" s="155"/>
      <c r="AY3152" s="155"/>
      <c r="AZ3152" s="155"/>
      <c r="BA3152" s="155"/>
    </row>
    <row r="3153" spans="45:53" x14ac:dyDescent="0.25">
      <c r="AS3153" s="155"/>
      <c r="AT3153" s="155"/>
      <c r="AU3153" s="155"/>
      <c r="AV3153" s="155"/>
      <c r="AW3153" s="155"/>
      <c r="AX3153" s="155"/>
      <c r="AY3153" s="155"/>
      <c r="AZ3153" s="155"/>
      <c r="BA3153" s="155"/>
    </row>
    <row r="3154" spans="45:53" x14ac:dyDescent="0.25">
      <c r="AS3154" s="155"/>
      <c r="AT3154" s="155"/>
      <c r="AU3154" s="155"/>
      <c r="AV3154" s="155"/>
      <c r="AW3154" s="155"/>
      <c r="AX3154" s="155"/>
      <c r="AY3154" s="155"/>
      <c r="AZ3154" s="155"/>
      <c r="BA3154" s="155"/>
    </row>
    <row r="3155" spans="45:53" x14ac:dyDescent="0.25">
      <c r="AS3155" s="155"/>
      <c r="AT3155" s="155"/>
      <c r="AU3155" s="155"/>
      <c r="AV3155" s="155"/>
      <c r="AW3155" s="155"/>
      <c r="AX3155" s="155"/>
      <c r="AY3155" s="155"/>
      <c r="AZ3155" s="155"/>
      <c r="BA3155" s="155"/>
    </row>
    <row r="3156" spans="45:53" x14ac:dyDescent="0.25">
      <c r="AS3156" s="155"/>
      <c r="AT3156" s="155"/>
      <c r="AU3156" s="155"/>
      <c r="AV3156" s="155"/>
      <c r="AW3156" s="155"/>
      <c r="AX3156" s="155"/>
      <c r="AY3156" s="155"/>
      <c r="AZ3156" s="155"/>
      <c r="BA3156" s="155"/>
    </row>
    <row r="3157" spans="45:53" x14ac:dyDescent="0.25">
      <c r="AS3157" s="155"/>
      <c r="AT3157" s="155"/>
      <c r="AU3157" s="155"/>
      <c r="AV3157" s="155"/>
      <c r="AW3157" s="155"/>
      <c r="AX3157" s="155"/>
      <c r="AY3157" s="155"/>
      <c r="AZ3157" s="155"/>
      <c r="BA3157" s="155"/>
    </row>
    <row r="3158" spans="45:53" x14ac:dyDescent="0.25">
      <c r="AS3158" s="155"/>
      <c r="AT3158" s="155"/>
      <c r="AU3158" s="155"/>
      <c r="AV3158" s="155"/>
      <c r="AW3158" s="155"/>
      <c r="AX3158" s="155"/>
      <c r="AY3158" s="155"/>
      <c r="AZ3158" s="155"/>
      <c r="BA3158" s="155"/>
    </row>
    <row r="3159" spans="45:53" x14ac:dyDescent="0.25">
      <c r="AS3159" s="155"/>
      <c r="AT3159" s="155"/>
      <c r="AU3159" s="155"/>
      <c r="AV3159" s="155"/>
      <c r="AW3159" s="155"/>
      <c r="AX3159" s="155"/>
      <c r="AY3159" s="155"/>
      <c r="AZ3159" s="155"/>
      <c r="BA3159" s="155"/>
    </row>
    <row r="3160" spans="45:53" x14ac:dyDescent="0.25">
      <c r="AS3160" s="155"/>
      <c r="AT3160" s="155"/>
      <c r="AU3160" s="155"/>
      <c r="AV3160" s="155"/>
      <c r="AW3160" s="155"/>
      <c r="AX3160" s="155"/>
      <c r="AY3160" s="155"/>
      <c r="AZ3160" s="155"/>
      <c r="BA3160" s="155"/>
    </row>
    <row r="3161" spans="45:53" x14ac:dyDescent="0.25">
      <c r="AS3161" s="155"/>
      <c r="AT3161" s="155"/>
      <c r="AU3161" s="155"/>
      <c r="AV3161" s="155"/>
      <c r="AW3161" s="155"/>
      <c r="AX3161" s="155"/>
      <c r="AY3161" s="155"/>
      <c r="AZ3161" s="155"/>
      <c r="BA3161" s="155"/>
    </row>
    <row r="3162" spans="45:53" x14ac:dyDescent="0.25">
      <c r="AS3162" s="155"/>
      <c r="AT3162" s="155"/>
      <c r="AU3162" s="155"/>
      <c r="AV3162" s="155"/>
      <c r="AW3162" s="155"/>
      <c r="AX3162" s="155"/>
      <c r="AY3162" s="155"/>
      <c r="AZ3162" s="155"/>
      <c r="BA3162" s="155"/>
    </row>
    <row r="3163" spans="45:53" x14ac:dyDescent="0.25">
      <c r="AS3163" s="155"/>
      <c r="AT3163" s="155"/>
      <c r="AU3163" s="155"/>
      <c r="AV3163" s="155"/>
      <c r="AW3163" s="155"/>
      <c r="AX3163" s="155"/>
      <c r="AY3163" s="155"/>
      <c r="AZ3163" s="155"/>
      <c r="BA3163" s="155"/>
    </row>
    <row r="3164" spans="45:53" x14ac:dyDescent="0.25">
      <c r="AS3164" s="155"/>
      <c r="AT3164" s="155"/>
      <c r="AU3164" s="155"/>
      <c r="AV3164" s="155"/>
      <c r="AW3164" s="155"/>
      <c r="AX3164" s="155"/>
      <c r="AY3164" s="155"/>
      <c r="AZ3164" s="155"/>
      <c r="BA3164" s="155"/>
    </row>
    <row r="3165" spans="45:53" x14ac:dyDescent="0.25">
      <c r="AS3165" s="155"/>
      <c r="AT3165" s="155"/>
      <c r="AU3165" s="155"/>
      <c r="AV3165" s="155"/>
      <c r="AW3165" s="155"/>
      <c r="AX3165" s="155"/>
      <c r="AY3165" s="155"/>
      <c r="AZ3165" s="155"/>
      <c r="BA3165" s="155"/>
    </row>
    <row r="3166" spans="45:53" x14ac:dyDescent="0.25">
      <c r="AS3166" s="155"/>
      <c r="AT3166" s="155"/>
      <c r="AU3166" s="155"/>
      <c r="AV3166" s="155"/>
      <c r="AW3166" s="155"/>
      <c r="AX3166" s="155"/>
      <c r="AY3166" s="155"/>
      <c r="AZ3166" s="155"/>
      <c r="BA3166" s="155"/>
    </row>
    <row r="3167" spans="45:53" x14ac:dyDescent="0.25">
      <c r="AS3167" s="155"/>
      <c r="AT3167" s="155"/>
      <c r="AU3167" s="155"/>
      <c r="AV3167" s="155"/>
      <c r="AW3167" s="155"/>
      <c r="AX3167" s="155"/>
      <c r="AY3167" s="155"/>
      <c r="AZ3167" s="155"/>
      <c r="BA3167" s="155"/>
    </row>
    <row r="3168" spans="45:53" x14ac:dyDescent="0.25">
      <c r="AS3168" s="155"/>
      <c r="AT3168" s="155"/>
      <c r="AU3168" s="155"/>
      <c r="AV3168" s="155"/>
      <c r="AW3168" s="155"/>
      <c r="AX3168" s="155"/>
      <c r="AY3168" s="155"/>
      <c r="AZ3168" s="155"/>
      <c r="BA3168" s="155"/>
    </row>
    <row r="3169" spans="45:53" x14ac:dyDescent="0.25">
      <c r="AS3169" s="155"/>
      <c r="AT3169" s="155"/>
      <c r="AU3169" s="155"/>
      <c r="AV3169" s="155"/>
      <c r="AW3169" s="155"/>
      <c r="AX3169" s="155"/>
      <c r="AY3169" s="155"/>
      <c r="AZ3169" s="155"/>
      <c r="BA3169" s="155"/>
    </row>
    <row r="3170" spans="45:53" x14ac:dyDescent="0.25">
      <c r="AS3170" s="155"/>
      <c r="AT3170" s="155"/>
      <c r="AU3170" s="155"/>
      <c r="AV3170" s="155"/>
      <c r="AW3170" s="155"/>
      <c r="AX3170" s="155"/>
      <c r="AY3170" s="155"/>
      <c r="AZ3170" s="155"/>
      <c r="BA3170" s="155"/>
    </row>
    <row r="3171" spans="45:53" x14ac:dyDescent="0.25">
      <c r="AS3171" s="155"/>
      <c r="AT3171" s="155"/>
      <c r="AU3171" s="155"/>
      <c r="AV3171" s="155"/>
      <c r="AW3171" s="155"/>
      <c r="AX3171" s="155"/>
      <c r="AY3171" s="155"/>
      <c r="AZ3171" s="155"/>
      <c r="BA3171" s="155"/>
    </row>
    <row r="3172" spans="45:53" x14ac:dyDescent="0.25">
      <c r="AS3172" s="155"/>
      <c r="AT3172" s="155"/>
      <c r="AU3172" s="155"/>
      <c r="AV3172" s="155"/>
      <c r="AW3172" s="155"/>
      <c r="AX3172" s="155"/>
      <c r="AY3172" s="155"/>
      <c r="AZ3172" s="155"/>
      <c r="BA3172" s="155"/>
    </row>
    <row r="3173" spans="45:53" x14ac:dyDescent="0.25">
      <c r="AS3173" s="155"/>
      <c r="AT3173" s="155"/>
      <c r="AU3173" s="155"/>
      <c r="AV3173" s="155"/>
      <c r="AW3173" s="155"/>
      <c r="AX3173" s="155"/>
      <c r="AY3173" s="155"/>
      <c r="AZ3173" s="155"/>
      <c r="BA3173" s="155"/>
    </row>
    <row r="3174" spans="45:53" x14ac:dyDescent="0.25">
      <c r="AS3174" s="155"/>
      <c r="AT3174" s="155"/>
      <c r="AU3174" s="155"/>
      <c r="AV3174" s="155"/>
      <c r="AW3174" s="155"/>
      <c r="AX3174" s="155"/>
      <c r="AY3174" s="155"/>
      <c r="AZ3174" s="155"/>
      <c r="BA3174" s="155"/>
    </row>
    <row r="3175" spans="45:53" x14ac:dyDescent="0.25">
      <c r="AS3175" s="155"/>
      <c r="AT3175" s="155"/>
      <c r="AU3175" s="155"/>
      <c r="AV3175" s="155"/>
      <c r="AW3175" s="155"/>
      <c r="AX3175" s="155"/>
      <c r="AY3175" s="155"/>
      <c r="AZ3175" s="155"/>
      <c r="BA3175" s="155"/>
    </row>
    <row r="3176" spans="45:53" x14ac:dyDescent="0.25">
      <c r="AS3176" s="155"/>
      <c r="AT3176" s="155"/>
      <c r="AU3176" s="155"/>
      <c r="AV3176" s="155"/>
      <c r="AW3176" s="155"/>
      <c r="AX3176" s="155"/>
      <c r="AY3176" s="155"/>
      <c r="AZ3176" s="155"/>
      <c r="BA3176" s="155"/>
    </row>
    <row r="3177" spans="45:53" x14ac:dyDescent="0.25">
      <c r="AS3177" s="155"/>
      <c r="AT3177" s="155"/>
      <c r="AU3177" s="155"/>
      <c r="AV3177" s="155"/>
      <c r="AW3177" s="155"/>
      <c r="AX3177" s="155"/>
      <c r="AY3177" s="155"/>
      <c r="AZ3177" s="155"/>
      <c r="BA3177" s="155"/>
    </row>
    <row r="3178" spans="45:53" x14ac:dyDescent="0.25">
      <c r="AS3178" s="155"/>
      <c r="AT3178" s="155"/>
      <c r="AU3178" s="155"/>
      <c r="AV3178" s="155"/>
      <c r="AW3178" s="155"/>
      <c r="AX3178" s="155"/>
      <c r="AY3178" s="155"/>
      <c r="AZ3178" s="155"/>
      <c r="BA3178" s="155"/>
    </row>
    <row r="3179" spans="45:53" x14ac:dyDescent="0.25">
      <c r="AS3179" s="155"/>
      <c r="AT3179" s="155"/>
      <c r="AU3179" s="155"/>
      <c r="AV3179" s="155"/>
      <c r="AW3179" s="155"/>
      <c r="AX3179" s="155"/>
      <c r="AY3179" s="155"/>
      <c r="AZ3179" s="155"/>
      <c r="BA3179" s="155"/>
    </row>
    <row r="3180" spans="45:53" x14ac:dyDescent="0.25">
      <c r="AS3180" s="155"/>
      <c r="AT3180" s="155"/>
      <c r="AU3180" s="155"/>
      <c r="AV3180" s="155"/>
      <c r="AW3180" s="155"/>
      <c r="AX3180" s="155"/>
      <c r="AY3180" s="155"/>
      <c r="AZ3180" s="155"/>
      <c r="BA3180" s="155"/>
    </row>
    <row r="3181" spans="45:53" x14ac:dyDescent="0.25">
      <c r="AS3181" s="155"/>
      <c r="AT3181" s="155"/>
      <c r="AU3181" s="155"/>
      <c r="AV3181" s="155"/>
      <c r="AW3181" s="155"/>
      <c r="AX3181" s="155"/>
      <c r="AY3181" s="155"/>
      <c r="AZ3181" s="155"/>
      <c r="BA3181" s="155"/>
    </row>
    <row r="3182" spans="45:53" x14ac:dyDescent="0.25">
      <c r="AS3182" s="155"/>
      <c r="AT3182" s="155"/>
      <c r="AU3182" s="155"/>
      <c r="AV3182" s="155"/>
      <c r="AW3182" s="155"/>
      <c r="AX3182" s="155"/>
      <c r="AY3182" s="155"/>
      <c r="AZ3182" s="155"/>
      <c r="BA3182" s="155"/>
    </row>
    <row r="3183" spans="45:53" x14ac:dyDescent="0.25">
      <c r="AS3183" s="155"/>
      <c r="AT3183" s="155"/>
      <c r="AU3183" s="155"/>
      <c r="AV3183" s="155"/>
      <c r="AW3183" s="155"/>
      <c r="AX3183" s="155"/>
      <c r="AY3183" s="155"/>
      <c r="AZ3183" s="155"/>
      <c r="BA3183" s="155"/>
    </row>
    <row r="3184" spans="45:53" x14ac:dyDescent="0.25">
      <c r="AS3184" s="155"/>
      <c r="AT3184" s="155"/>
      <c r="AU3184" s="155"/>
      <c r="AV3184" s="155"/>
      <c r="AW3184" s="155"/>
      <c r="AX3184" s="155"/>
      <c r="AY3184" s="155"/>
      <c r="AZ3184" s="155"/>
      <c r="BA3184" s="155"/>
    </row>
    <row r="3185" spans="45:53" x14ac:dyDescent="0.25">
      <c r="AS3185" s="155"/>
      <c r="AT3185" s="155"/>
      <c r="AU3185" s="155"/>
      <c r="AV3185" s="155"/>
      <c r="AW3185" s="155"/>
      <c r="AX3185" s="155"/>
      <c r="AY3185" s="155"/>
      <c r="AZ3185" s="155"/>
      <c r="BA3185" s="155"/>
    </row>
    <row r="3186" spans="45:53" x14ac:dyDescent="0.25">
      <c r="AS3186" s="155"/>
      <c r="AT3186" s="155"/>
      <c r="AU3186" s="155"/>
      <c r="AV3186" s="155"/>
      <c r="AW3186" s="155"/>
      <c r="AX3186" s="155"/>
      <c r="AY3186" s="155"/>
      <c r="AZ3186" s="155"/>
      <c r="BA3186" s="155"/>
    </row>
    <row r="3187" spans="45:53" x14ac:dyDescent="0.25">
      <c r="AS3187" s="155"/>
      <c r="AT3187" s="155"/>
      <c r="AU3187" s="155"/>
      <c r="AV3187" s="155"/>
      <c r="AW3187" s="155"/>
      <c r="AX3187" s="155"/>
      <c r="AY3187" s="155"/>
      <c r="AZ3187" s="155"/>
      <c r="BA3187" s="155"/>
    </row>
    <row r="3188" spans="45:53" x14ac:dyDescent="0.25">
      <c r="AS3188" s="155"/>
      <c r="AT3188" s="155"/>
      <c r="AU3188" s="155"/>
      <c r="AV3188" s="155"/>
      <c r="AW3188" s="155"/>
      <c r="AX3188" s="155"/>
      <c r="AY3188" s="155"/>
      <c r="AZ3188" s="155"/>
      <c r="BA3188" s="155"/>
    </row>
    <row r="3189" spans="45:53" x14ac:dyDescent="0.25">
      <c r="AS3189" s="155"/>
      <c r="AT3189" s="155"/>
      <c r="AU3189" s="155"/>
      <c r="AV3189" s="155"/>
      <c r="AW3189" s="155"/>
      <c r="AX3189" s="155"/>
      <c r="AY3189" s="155"/>
      <c r="AZ3189" s="155"/>
      <c r="BA3189" s="155"/>
    </row>
    <row r="3190" spans="45:53" x14ac:dyDescent="0.25">
      <c r="AS3190" s="155"/>
      <c r="AT3190" s="155"/>
      <c r="AU3190" s="155"/>
      <c r="AV3190" s="155"/>
      <c r="AW3190" s="155"/>
      <c r="AX3190" s="155"/>
      <c r="AY3190" s="155"/>
      <c r="AZ3190" s="155"/>
      <c r="BA3190" s="155"/>
    </row>
    <row r="3191" spans="45:53" x14ac:dyDescent="0.25">
      <c r="AS3191" s="155"/>
      <c r="AT3191" s="155"/>
      <c r="AU3191" s="155"/>
      <c r="AV3191" s="155"/>
      <c r="AW3191" s="155"/>
      <c r="AX3191" s="155"/>
      <c r="AY3191" s="155"/>
      <c r="AZ3191" s="155"/>
      <c r="BA3191" s="155"/>
    </row>
    <row r="3192" spans="45:53" x14ac:dyDescent="0.25">
      <c r="AS3192" s="155"/>
      <c r="AT3192" s="155"/>
      <c r="AU3192" s="155"/>
      <c r="AV3192" s="155"/>
      <c r="AW3192" s="155"/>
      <c r="AX3192" s="155"/>
      <c r="AY3192" s="155"/>
      <c r="AZ3192" s="155"/>
      <c r="BA3192" s="155"/>
    </row>
    <row r="3193" spans="45:53" x14ac:dyDescent="0.25">
      <c r="AS3193" s="155"/>
      <c r="AT3193" s="155"/>
      <c r="AU3193" s="155"/>
      <c r="AV3193" s="155"/>
      <c r="AW3193" s="155"/>
      <c r="AX3193" s="155"/>
      <c r="AY3193" s="155"/>
      <c r="AZ3193" s="155"/>
      <c r="BA3193" s="155"/>
    </row>
    <row r="3194" spans="45:53" x14ac:dyDescent="0.25">
      <c r="AS3194" s="155"/>
      <c r="AT3194" s="155"/>
      <c r="AU3194" s="155"/>
      <c r="AV3194" s="155"/>
      <c r="AW3194" s="155"/>
      <c r="AX3194" s="155"/>
      <c r="AY3194" s="155"/>
      <c r="AZ3194" s="155"/>
      <c r="BA3194" s="155"/>
    </row>
    <row r="3195" spans="45:53" x14ac:dyDescent="0.25">
      <c r="AS3195" s="155"/>
      <c r="AT3195" s="155"/>
      <c r="AU3195" s="155"/>
      <c r="AV3195" s="155"/>
      <c r="AW3195" s="155"/>
      <c r="AX3195" s="155"/>
      <c r="AY3195" s="155"/>
      <c r="AZ3195" s="155"/>
      <c r="BA3195" s="155"/>
    </row>
    <row r="3196" spans="45:53" x14ac:dyDescent="0.25">
      <c r="AS3196" s="155"/>
      <c r="AT3196" s="155"/>
      <c r="AU3196" s="155"/>
      <c r="AV3196" s="155"/>
      <c r="AW3196" s="155"/>
      <c r="AX3196" s="155"/>
      <c r="AY3196" s="155"/>
      <c r="AZ3196" s="155"/>
      <c r="BA3196" s="155"/>
    </row>
    <row r="3197" spans="45:53" x14ac:dyDescent="0.25">
      <c r="AS3197" s="155"/>
      <c r="AT3197" s="155"/>
      <c r="AU3197" s="155"/>
      <c r="AV3197" s="155"/>
      <c r="AW3197" s="155"/>
      <c r="AX3197" s="155"/>
      <c r="AY3197" s="155"/>
      <c r="AZ3197" s="155"/>
      <c r="BA3197" s="155"/>
    </row>
    <row r="3198" spans="45:53" x14ac:dyDescent="0.25">
      <c r="AS3198" s="155"/>
      <c r="AT3198" s="155"/>
      <c r="AU3198" s="155"/>
      <c r="AV3198" s="155"/>
      <c r="AW3198" s="155"/>
      <c r="AX3198" s="155"/>
      <c r="AY3198" s="155"/>
      <c r="AZ3198" s="155"/>
      <c r="BA3198" s="155"/>
    </row>
    <row r="3199" spans="45:53" x14ac:dyDescent="0.25">
      <c r="AS3199" s="155"/>
      <c r="AT3199" s="155"/>
      <c r="AU3199" s="155"/>
      <c r="AV3199" s="155"/>
      <c r="AW3199" s="155"/>
      <c r="AX3199" s="155"/>
      <c r="AY3199" s="155"/>
      <c r="AZ3199" s="155"/>
      <c r="BA3199" s="155"/>
    </row>
    <row r="3200" spans="45:53" x14ac:dyDescent="0.25">
      <c r="AS3200" s="155"/>
      <c r="AT3200" s="155"/>
      <c r="AU3200" s="155"/>
      <c r="AV3200" s="155"/>
      <c r="AW3200" s="155"/>
      <c r="AX3200" s="155"/>
      <c r="AY3200" s="155"/>
      <c r="AZ3200" s="155"/>
      <c r="BA3200" s="155"/>
    </row>
    <row r="3201" spans="45:53" x14ac:dyDescent="0.25">
      <c r="AS3201" s="155"/>
      <c r="AT3201" s="155"/>
      <c r="AU3201" s="155"/>
      <c r="AV3201" s="155"/>
      <c r="AW3201" s="155"/>
      <c r="AX3201" s="155"/>
      <c r="AY3201" s="155"/>
      <c r="AZ3201" s="155"/>
      <c r="BA3201" s="155"/>
    </row>
    <row r="3202" spans="45:53" x14ac:dyDescent="0.25">
      <c r="AS3202" s="155"/>
      <c r="AT3202" s="155"/>
      <c r="AU3202" s="155"/>
      <c r="AV3202" s="155"/>
      <c r="AW3202" s="155"/>
      <c r="AX3202" s="155"/>
      <c r="AY3202" s="155"/>
      <c r="AZ3202" s="155"/>
      <c r="BA3202" s="155"/>
    </row>
    <row r="3203" spans="45:53" x14ac:dyDescent="0.25">
      <c r="AS3203" s="155"/>
      <c r="AT3203" s="155"/>
      <c r="AU3203" s="155"/>
      <c r="AV3203" s="155"/>
      <c r="AW3203" s="155"/>
      <c r="AX3203" s="155"/>
      <c r="AY3203" s="155"/>
      <c r="AZ3203" s="155"/>
      <c r="BA3203" s="155"/>
    </row>
    <row r="3204" spans="45:53" x14ac:dyDescent="0.25">
      <c r="AS3204" s="155"/>
      <c r="AT3204" s="155"/>
      <c r="AU3204" s="155"/>
      <c r="AV3204" s="155"/>
      <c r="AW3204" s="155"/>
      <c r="AX3204" s="155"/>
      <c r="AY3204" s="155"/>
      <c r="AZ3204" s="155"/>
      <c r="BA3204" s="155"/>
    </row>
    <row r="3205" spans="45:53" x14ac:dyDescent="0.25">
      <c r="AS3205" s="155"/>
      <c r="AT3205" s="155"/>
      <c r="AU3205" s="155"/>
      <c r="AV3205" s="155"/>
      <c r="AW3205" s="155"/>
      <c r="AX3205" s="155"/>
      <c r="AY3205" s="155"/>
      <c r="AZ3205" s="155"/>
      <c r="BA3205" s="155"/>
    </row>
    <row r="3206" spans="45:53" x14ac:dyDescent="0.25">
      <c r="AS3206" s="155"/>
      <c r="AT3206" s="155"/>
      <c r="AU3206" s="155"/>
      <c r="AV3206" s="155"/>
      <c r="AW3206" s="155"/>
      <c r="AX3206" s="155"/>
      <c r="AY3206" s="155"/>
      <c r="AZ3206" s="155"/>
      <c r="BA3206" s="155"/>
    </row>
    <row r="3207" spans="45:53" x14ac:dyDescent="0.25">
      <c r="AS3207" s="155"/>
      <c r="AT3207" s="155"/>
      <c r="AU3207" s="155"/>
      <c r="AV3207" s="155"/>
      <c r="AW3207" s="155"/>
      <c r="AX3207" s="155"/>
      <c r="AY3207" s="155"/>
      <c r="AZ3207" s="155"/>
      <c r="BA3207" s="155"/>
    </row>
    <row r="3208" spans="45:53" x14ac:dyDescent="0.25">
      <c r="AS3208" s="155"/>
      <c r="AT3208" s="155"/>
      <c r="AU3208" s="155"/>
      <c r="AV3208" s="155"/>
      <c r="AW3208" s="155"/>
      <c r="AX3208" s="155"/>
      <c r="AY3208" s="155"/>
      <c r="AZ3208" s="155"/>
      <c r="BA3208" s="155"/>
    </row>
    <row r="3209" spans="45:53" x14ac:dyDescent="0.25">
      <c r="AS3209" s="155"/>
      <c r="AT3209" s="155"/>
      <c r="AU3209" s="155"/>
      <c r="AV3209" s="155"/>
      <c r="AW3209" s="155"/>
      <c r="AX3209" s="155"/>
      <c r="AY3209" s="155"/>
      <c r="AZ3209" s="155"/>
      <c r="BA3209" s="155"/>
    </row>
    <row r="3210" spans="45:53" x14ac:dyDescent="0.25">
      <c r="AS3210" s="155"/>
      <c r="AT3210" s="155"/>
      <c r="AU3210" s="155"/>
      <c r="AV3210" s="155"/>
      <c r="AW3210" s="155"/>
      <c r="AX3210" s="155"/>
      <c r="AY3210" s="155"/>
      <c r="AZ3210" s="155"/>
      <c r="BA3210" s="155"/>
    </row>
    <row r="3211" spans="45:53" x14ac:dyDescent="0.25">
      <c r="AS3211" s="155"/>
      <c r="AT3211" s="155"/>
      <c r="AU3211" s="155"/>
      <c r="AV3211" s="155"/>
      <c r="AW3211" s="155"/>
      <c r="AX3211" s="155"/>
      <c r="AY3211" s="155"/>
      <c r="AZ3211" s="155"/>
      <c r="BA3211" s="155"/>
    </row>
    <row r="3212" spans="45:53" x14ac:dyDescent="0.25">
      <c r="AS3212" s="155"/>
      <c r="AT3212" s="155"/>
      <c r="AU3212" s="155"/>
      <c r="AV3212" s="155"/>
      <c r="AW3212" s="155"/>
      <c r="AX3212" s="155"/>
      <c r="AY3212" s="155"/>
      <c r="AZ3212" s="155"/>
      <c r="BA3212" s="155"/>
    </row>
    <row r="3213" spans="45:53" x14ac:dyDescent="0.25">
      <c r="AS3213" s="155"/>
      <c r="AT3213" s="155"/>
      <c r="AU3213" s="155"/>
      <c r="AV3213" s="155"/>
      <c r="AW3213" s="155"/>
      <c r="AX3213" s="155"/>
      <c r="AY3213" s="155"/>
      <c r="AZ3213" s="155"/>
      <c r="BA3213" s="155"/>
    </row>
    <row r="3214" spans="45:53" x14ac:dyDescent="0.25">
      <c r="AS3214" s="155"/>
      <c r="AT3214" s="155"/>
      <c r="AU3214" s="155"/>
      <c r="AV3214" s="155"/>
      <c r="AW3214" s="155"/>
      <c r="AX3214" s="155"/>
      <c r="AY3214" s="155"/>
      <c r="AZ3214" s="155"/>
      <c r="BA3214" s="155"/>
    </row>
    <row r="3215" spans="45:53" x14ac:dyDescent="0.25">
      <c r="AS3215" s="155"/>
      <c r="AT3215" s="155"/>
      <c r="AU3215" s="155"/>
      <c r="AV3215" s="155"/>
      <c r="AW3215" s="155"/>
      <c r="AX3215" s="155"/>
      <c r="AY3215" s="155"/>
      <c r="AZ3215" s="155"/>
      <c r="BA3215" s="155"/>
    </row>
    <row r="3216" spans="45:53" x14ac:dyDescent="0.25">
      <c r="AS3216" s="155"/>
      <c r="AT3216" s="155"/>
      <c r="AU3216" s="155"/>
      <c r="AV3216" s="155"/>
      <c r="AW3216" s="155"/>
      <c r="AX3216" s="155"/>
      <c r="AY3216" s="155"/>
      <c r="AZ3216" s="155"/>
      <c r="BA3216" s="155"/>
    </row>
    <row r="3217" spans="45:53" x14ac:dyDescent="0.25">
      <c r="AS3217" s="155"/>
      <c r="AT3217" s="155"/>
      <c r="AU3217" s="155"/>
      <c r="AV3217" s="155"/>
      <c r="AW3217" s="155"/>
      <c r="AX3217" s="155"/>
      <c r="AY3217" s="155"/>
      <c r="AZ3217" s="155"/>
      <c r="BA3217" s="155"/>
    </row>
    <row r="3218" spans="45:53" x14ac:dyDescent="0.25">
      <c r="AS3218" s="155"/>
      <c r="AT3218" s="155"/>
      <c r="AU3218" s="155"/>
      <c r="AV3218" s="155"/>
      <c r="AW3218" s="155"/>
      <c r="AX3218" s="155"/>
      <c r="AY3218" s="155"/>
      <c r="AZ3218" s="155"/>
      <c r="BA3218" s="155"/>
    </row>
    <row r="3219" spans="45:53" x14ac:dyDescent="0.25">
      <c r="AS3219" s="155"/>
      <c r="AT3219" s="155"/>
      <c r="AU3219" s="155"/>
      <c r="AV3219" s="155"/>
      <c r="AW3219" s="155"/>
      <c r="AX3219" s="155"/>
      <c r="AY3219" s="155"/>
      <c r="AZ3219" s="155"/>
      <c r="BA3219" s="155"/>
    </row>
    <row r="3220" spans="45:53" x14ac:dyDescent="0.25">
      <c r="AS3220" s="155"/>
      <c r="AT3220" s="155"/>
      <c r="AU3220" s="155"/>
      <c r="AV3220" s="155"/>
      <c r="AW3220" s="155"/>
      <c r="AX3220" s="155"/>
      <c r="AY3220" s="155"/>
      <c r="AZ3220" s="155"/>
      <c r="BA3220" s="155"/>
    </row>
    <row r="3221" spans="45:53" x14ac:dyDescent="0.25">
      <c r="AS3221" s="155"/>
      <c r="AT3221" s="155"/>
      <c r="AU3221" s="155"/>
      <c r="AV3221" s="155"/>
      <c r="AW3221" s="155"/>
      <c r="AX3221" s="155"/>
      <c r="AY3221" s="155"/>
      <c r="AZ3221" s="155"/>
      <c r="BA3221" s="155"/>
    </row>
    <row r="3222" spans="45:53" x14ac:dyDescent="0.25">
      <c r="AS3222" s="155"/>
      <c r="AT3222" s="155"/>
      <c r="AU3222" s="155"/>
      <c r="AV3222" s="155"/>
      <c r="AW3222" s="155"/>
      <c r="AX3222" s="155"/>
      <c r="AY3222" s="155"/>
      <c r="AZ3222" s="155"/>
      <c r="BA3222" s="155"/>
    </row>
    <row r="3223" spans="45:53" x14ac:dyDescent="0.25">
      <c r="AS3223" s="155"/>
      <c r="AT3223" s="155"/>
      <c r="AU3223" s="155"/>
      <c r="AV3223" s="155"/>
      <c r="AW3223" s="155"/>
      <c r="AX3223" s="155"/>
      <c r="AY3223" s="155"/>
      <c r="AZ3223" s="155"/>
      <c r="BA3223" s="155"/>
    </row>
    <row r="3224" spans="45:53" x14ac:dyDescent="0.25">
      <c r="AS3224" s="155"/>
      <c r="AT3224" s="155"/>
      <c r="AU3224" s="155"/>
      <c r="AV3224" s="155"/>
      <c r="AW3224" s="155"/>
      <c r="AX3224" s="155"/>
      <c r="AY3224" s="155"/>
      <c r="AZ3224" s="155"/>
      <c r="BA3224" s="155"/>
    </row>
    <row r="3225" spans="45:53" x14ac:dyDescent="0.25">
      <c r="AS3225" s="155"/>
      <c r="AT3225" s="155"/>
      <c r="AU3225" s="155"/>
      <c r="AV3225" s="155"/>
      <c r="AW3225" s="155"/>
      <c r="AX3225" s="155"/>
      <c r="AY3225" s="155"/>
      <c r="AZ3225" s="155"/>
      <c r="BA3225" s="155"/>
    </row>
    <row r="3226" spans="45:53" x14ac:dyDescent="0.25">
      <c r="AS3226" s="155"/>
      <c r="AT3226" s="155"/>
      <c r="AU3226" s="155"/>
      <c r="AV3226" s="155"/>
      <c r="AW3226" s="155"/>
      <c r="AX3226" s="155"/>
      <c r="AY3226" s="155"/>
      <c r="AZ3226" s="155"/>
      <c r="BA3226" s="155"/>
    </row>
    <row r="3227" spans="45:53" x14ac:dyDescent="0.25">
      <c r="AS3227" s="155"/>
      <c r="AT3227" s="155"/>
      <c r="AU3227" s="155"/>
      <c r="AV3227" s="155"/>
      <c r="AW3227" s="155"/>
      <c r="AX3227" s="155"/>
      <c r="AY3227" s="155"/>
      <c r="AZ3227" s="155"/>
      <c r="BA3227" s="155"/>
    </row>
    <row r="3228" spans="45:53" x14ac:dyDescent="0.25">
      <c r="AS3228" s="155"/>
      <c r="AT3228" s="155"/>
      <c r="AU3228" s="155"/>
      <c r="AV3228" s="155"/>
      <c r="AW3228" s="155"/>
      <c r="AX3228" s="155"/>
      <c r="AY3228" s="155"/>
      <c r="AZ3228" s="155"/>
      <c r="BA3228" s="155"/>
    </row>
    <row r="3229" spans="45:53" x14ac:dyDescent="0.25">
      <c r="AS3229" s="155"/>
      <c r="AT3229" s="155"/>
      <c r="AU3229" s="155"/>
      <c r="AV3229" s="155"/>
      <c r="AW3229" s="155"/>
      <c r="AX3229" s="155"/>
      <c r="AY3229" s="155"/>
      <c r="AZ3229" s="155"/>
      <c r="BA3229" s="155"/>
    </row>
    <row r="3230" spans="45:53" x14ac:dyDescent="0.25">
      <c r="AS3230" s="155"/>
      <c r="AT3230" s="155"/>
      <c r="AU3230" s="155"/>
      <c r="AV3230" s="155"/>
      <c r="AW3230" s="155"/>
      <c r="AX3230" s="155"/>
      <c r="AY3230" s="155"/>
      <c r="AZ3230" s="155"/>
      <c r="BA3230" s="155"/>
    </row>
    <row r="3231" spans="45:53" x14ac:dyDescent="0.25">
      <c r="AS3231" s="155"/>
      <c r="AT3231" s="155"/>
      <c r="AU3231" s="155"/>
      <c r="AV3231" s="155"/>
      <c r="AW3231" s="155"/>
      <c r="AX3231" s="155"/>
      <c r="AY3231" s="155"/>
      <c r="AZ3231" s="155"/>
      <c r="BA3231" s="155"/>
    </row>
    <row r="3232" spans="45:53" x14ac:dyDescent="0.25">
      <c r="AS3232" s="155"/>
      <c r="AT3232" s="155"/>
      <c r="AU3232" s="155"/>
      <c r="AV3232" s="155"/>
      <c r="AW3232" s="155"/>
      <c r="AX3232" s="155"/>
      <c r="AY3232" s="155"/>
      <c r="AZ3232" s="155"/>
      <c r="BA3232" s="155"/>
    </row>
    <row r="3233" spans="45:53" x14ac:dyDescent="0.25">
      <c r="AS3233" s="155"/>
      <c r="AT3233" s="155"/>
      <c r="AU3233" s="155"/>
      <c r="AV3233" s="155"/>
      <c r="AW3233" s="155"/>
      <c r="AX3233" s="155"/>
      <c r="AY3233" s="155"/>
      <c r="AZ3233" s="155"/>
      <c r="BA3233" s="155"/>
    </row>
    <row r="3234" spans="45:53" x14ac:dyDescent="0.25">
      <c r="AS3234" s="155"/>
      <c r="AT3234" s="155"/>
      <c r="AU3234" s="155"/>
      <c r="AV3234" s="155"/>
      <c r="AW3234" s="155"/>
      <c r="AX3234" s="155"/>
      <c r="AY3234" s="155"/>
      <c r="AZ3234" s="155"/>
      <c r="BA3234" s="155"/>
    </row>
    <row r="3235" spans="45:53" x14ac:dyDescent="0.25">
      <c r="AS3235" s="155"/>
      <c r="AT3235" s="155"/>
      <c r="AU3235" s="155"/>
      <c r="AV3235" s="155"/>
      <c r="AW3235" s="155"/>
      <c r="AX3235" s="155"/>
      <c r="AY3235" s="155"/>
      <c r="AZ3235" s="155"/>
      <c r="BA3235" s="155"/>
    </row>
    <row r="3236" spans="45:53" x14ac:dyDescent="0.25">
      <c r="AS3236" s="155"/>
      <c r="AT3236" s="155"/>
      <c r="AU3236" s="155"/>
      <c r="AV3236" s="155"/>
      <c r="AW3236" s="155"/>
      <c r="AX3236" s="155"/>
      <c r="AY3236" s="155"/>
      <c r="AZ3236" s="155"/>
      <c r="BA3236" s="155"/>
    </row>
    <row r="3237" spans="45:53" x14ac:dyDescent="0.25">
      <c r="AS3237" s="155"/>
      <c r="AT3237" s="155"/>
      <c r="AU3237" s="155"/>
      <c r="AV3237" s="155"/>
      <c r="AW3237" s="155"/>
      <c r="AX3237" s="155"/>
      <c r="AY3237" s="155"/>
      <c r="AZ3237" s="155"/>
      <c r="BA3237" s="155"/>
    </row>
    <row r="3238" spans="45:53" x14ac:dyDescent="0.25">
      <c r="AS3238" s="155"/>
      <c r="AT3238" s="155"/>
      <c r="AU3238" s="155"/>
      <c r="AV3238" s="155"/>
      <c r="AW3238" s="155"/>
      <c r="AX3238" s="155"/>
      <c r="AY3238" s="155"/>
      <c r="AZ3238" s="155"/>
      <c r="BA3238" s="155"/>
    </row>
    <row r="3239" spans="45:53" x14ac:dyDescent="0.25">
      <c r="AS3239" s="155"/>
      <c r="AT3239" s="155"/>
      <c r="AU3239" s="155"/>
      <c r="AV3239" s="155"/>
      <c r="AW3239" s="155"/>
      <c r="AX3239" s="155"/>
      <c r="AY3239" s="155"/>
      <c r="AZ3239" s="155"/>
      <c r="BA3239" s="155"/>
    </row>
    <row r="3240" spans="45:53" x14ac:dyDescent="0.25">
      <c r="AS3240" s="155"/>
      <c r="AT3240" s="155"/>
      <c r="AU3240" s="155"/>
      <c r="AV3240" s="155"/>
      <c r="AW3240" s="155"/>
      <c r="AX3240" s="155"/>
      <c r="AY3240" s="155"/>
      <c r="AZ3240" s="155"/>
      <c r="BA3240" s="155"/>
    </row>
    <row r="3241" spans="45:53" x14ac:dyDescent="0.25">
      <c r="AS3241" s="155"/>
      <c r="AT3241" s="155"/>
      <c r="AU3241" s="155"/>
      <c r="AV3241" s="155"/>
      <c r="AW3241" s="155"/>
      <c r="AX3241" s="155"/>
      <c r="AY3241" s="155"/>
      <c r="AZ3241" s="155"/>
      <c r="BA3241" s="155"/>
    </row>
    <row r="3242" spans="45:53" x14ac:dyDescent="0.25">
      <c r="AS3242" s="155"/>
      <c r="AT3242" s="155"/>
      <c r="AU3242" s="155"/>
      <c r="AV3242" s="155"/>
      <c r="AW3242" s="155"/>
      <c r="AX3242" s="155"/>
      <c r="AY3242" s="155"/>
      <c r="AZ3242" s="155"/>
      <c r="BA3242" s="155"/>
    </row>
    <row r="3243" spans="45:53" x14ac:dyDescent="0.25">
      <c r="AS3243" s="155"/>
      <c r="AT3243" s="155"/>
      <c r="AU3243" s="155"/>
      <c r="AV3243" s="155"/>
      <c r="AW3243" s="155"/>
      <c r="AX3243" s="155"/>
      <c r="AY3243" s="155"/>
      <c r="AZ3243" s="155"/>
      <c r="BA3243" s="155"/>
    </row>
    <row r="3244" spans="45:53" x14ac:dyDescent="0.25">
      <c r="AS3244" s="155"/>
      <c r="AT3244" s="155"/>
      <c r="AU3244" s="155"/>
      <c r="AV3244" s="155"/>
      <c r="AW3244" s="155"/>
      <c r="AX3244" s="155"/>
      <c r="AY3244" s="155"/>
      <c r="AZ3244" s="155"/>
      <c r="BA3244" s="155"/>
    </row>
    <row r="3245" spans="45:53" x14ac:dyDescent="0.25">
      <c r="AS3245" s="155"/>
      <c r="AT3245" s="155"/>
      <c r="AU3245" s="155"/>
      <c r="AV3245" s="155"/>
      <c r="AW3245" s="155"/>
      <c r="AX3245" s="155"/>
      <c r="AY3245" s="155"/>
      <c r="AZ3245" s="155"/>
      <c r="BA3245" s="155"/>
    </row>
    <row r="3246" spans="45:53" x14ac:dyDescent="0.25">
      <c r="AS3246" s="155"/>
      <c r="AT3246" s="155"/>
      <c r="AU3246" s="155"/>
      <c r="AV3246" s="155"/>
      <c r="AW3246" s="155"/>
      <c r="AX3246" s="155"/>
      <c r="AY3246" s="155"/>
      <c r="AZ3246" s="155"/>
      <c r="BA3246" s="155"/>
    </row>
    <row r="3247" spans="45:53" x14ac:dyDescent="0.25">
      <c r="AS3247" s="155"/>
      <c r="AT3247" s="155"/>
      <c r="AU3247" s="155"/>
      <c r="AV3247" s="155"/>
      <c r="AW3247" s="155"/>
      <c r="AX3247" s="155"/>
      <c r="AY3247" s="155"/>
      <c r="AZ3247" s="155"/>
      <c r="BA3247" s="155"/>
    </row>
    <row r="3248" spans="45:53" x14ac:dyDescent="0.25">
      <c r="AS3248" s="155"/>
      <c r="AT3248" s="155"/>
      <c r="AU3248" s="155"/>
      <c r="AV3248" s="155"/>
      <c r="AW3248" s="155"/>
      <c r="AX3248" s="155"/>
      <c r="AY3248" s="155"/>
      <c r="AZ3248" s="155"/>
      <c r="BA3248" s="155"/>
    </row>
    <row r="3249" spans="45:53" x14ac:dyDescent="0.25">
      <c r="AS3249" s="155"/>
      <c r="AT3249" s="155"/>
      <c r="AU3249" s="155"/>
      <c r="AV3249" s="155"/>
      <c r="AW3249" s="155"/>
      <c r="AX3249" s="155"/>
      <c r="AY3249" s="155"/>
      <c r="AZ3249" s="155"/>
      <c r="BA3249" s="155"/>
    </row>
    <row r="3250" spans="45:53" x14ac:dyDescent="0.25">
      <c r="AS3250" s="155"/>
      <c r="AT3250" s="155"/>
      <c r="AU3250" s="155"/>
      <c r="AV3250" s="155"/>
      <c r="AW3250" s="155"/>
      <c r="AX3250" s="155"/>
      <c r="AY3250" s="155"/>
      <c r="AZ3250" s="155"/>
      <c r="BA3250" s="155"/>
    </row>
    <row r="3251" spans="45:53" x14ac:dyDescent="0.25">
      <c r="AS3251" s="155"/>
      <c r="AT3251" s="155"/>
      <c r="AU3251" s="155"/>
      <c r="AV3251" s="155"/>
      <c r="AW3251" s="155"/>
      <c r="AX3251" s="155"/>
      <c r="AY3251" s="155"/>
      <c r="AZ3251" s="155"/>
      <c r="BA3251" s="155"/>
    </row>
    <row r="3252" spans="45:53" x14ac:dyDescent="0.25">
      <c r="AS3252" s="155"/>
      <c r="AT3252" s="155"/>
      <c r="AU3252" s="155"/>
      <c r="AV3252" s="155"/>
      <c r="AW3252" s="155"/>
      <c r="AX3252" s="155"/>
      <c r="AY3252" s="155"/>
      <c r="AZ3252" s="155"/>
      <c r="BA3252" s="155"/>
    </row>
    <row r="3253" spans="45:53" x14ac:dyDescent="0.25">
      <c r="AS3253" s="155"/>
      <c r="AT3253" s="155"/>
      <c r="AU3253" s="155"/>
      <c r="AV3253" s="155"/>
      <c r="AW3253" s="155"/>
      <c r="AX3253" s="155"/>
      <c r="AY3253" s="155"/>
      <c r="AZ3253" s="155"/>
      <c r="BA3253" s="155"/>
    </row>
    <row r="3254" spans="45:53" x14ac:dyDescent="0.25">
      <c r="AS3254" s="155"/>
      <c r="AT3254" s="155"/>
      <c r="AU3254" s="155"/>
      <c r="AV3254" s="155"/>
      <c r="AW3254" s="155"/>
      <c r="AX3254" s="155"/>
      <c r="AY3254" s="155"/>
      <c r="AZ3254" s="155"/>
      <c r="BA3254" s="155"/>
    </row>
    <row r="3255" spans="45:53" x14ac:dyDescent="0.25">
      <c r="AS3255" s="155"/>
      <c r="AT3255" s="155"/>
      <c r="AU3255" s="155"/>
      <c r="AV3255" s="155"/>
      <c r="AW3255" s="155"/>
      <c r="AX3255" s="155"/>
      <c r="AY3255" s="155"/>
      <c r="AZ3255" s="155"/>
      <c r="BA3255" s="155"/>
    </row>
    <row r="3256" spans="45:53" x14ac:dyDescent="0.25">
      <c r="AS3256" s="155"/>
      <c r="AT3256" s="155"/>
      <c r="AU3256" s="155"/>
      <c r="AV3256" s="155"/>
      <c r="AW3256" s="155"/>
      <c r="AX3256" s="155"/>
      <c r="AY3256" s="155"/>
      <c r="AZ3256" s="155"/>
      <c r="BA3256" s="155"/>
    </row>
    <row r="3257" spans="45:53" x14ac:dyDescent="0.25">
      <c r="AS3257" s="155"/>
      <c r="AT3257" s="155"/>
      <c r="AU3257" s="155"/>
      <c r="AV3257" s="155"/>
      <c r="AW3257" s="155"/>
      <c r="AX3257" s="155"/>
      <c r="AY3257" s="155"/>
      <c r="AZ3257" s="155"/>
      <c r="BA3257" s="155"/>
    </row>
    <row r="3258" spans="45:53" x14ac:dyDescent="0.25">
      <c r="AS3258" s="155"/>
      <c r="AT3258" s="155"/>
      <c r="AU3258" s="155"/>
      <c r="AV3258" s="155"/>
      <c r="AW3258" s="155"/>
      <c r="AX3258" s="155"/>
      <c r="AY3258" s="155"/>
      <c r="AZ3258" s="155"/>
      <c r="BA3258" s="155"/>
    </row>
    <row r="3259" spans="45:53" x14ac:dyDescent="0.25">
      <c r="AS3259" s="155"/>
      <c r="AT3259" s="155"/>
      <c r="AU3259" s="155"/>
      <c r="AV3259" s="155"/>
      <c r="AW3259" s="155"/>
      <c r="AX3259" s="155"/>
      <c r="AY3259" s="155"/>
      <c r="AZ3259" s="155"/>
      <c r="BA3259" s="155"/>
    </row>
    <row r="3260" spans="45:53" x14ac:dyDescent="0.25">
      <c r="AS3260" s="155"/>
      <c r="AT3260" s="155"/>
      <c r="AU3260" s="155"/>
      <c r="AV3260" s="155"/>
      <c r="AW3260" s="155"/>
      <c r="AX3260" s="155"/>
      <c r="AY3260" s="155"/>
      <c r="AZ3260" s="155"/>
      <c r="BA3260" s="155"/>
    </row>
    <row r="3261" spans="45:53" x14ac:dyDescent="0.25">
      <c r="AS3261" s="155"/>
      <c r="AT3261" s="155"/>
      <c r="AU3261" s="155"/>
      <c r="AV3261" s="155"/>
      <c r="AW3261" s="155"/>
      <c r="AX3261" s="155"/>
      <c r="AY3261" s="155"/>
      <c r="AZ3261" s="155"/>
      <c r="BA3261" s="155"/>
    </row>
    <row r="3262" spans="45:53" x14ac:dyDescent="0.25">
      <c r="AS3262" s="155"/>
      <c r="AT3262" s="155"/>
      <c r="AU3262" s="155"/>
      <c r="AV3262" s="155"/>
      <c r="AW3262" s="155"/>
      <c r="AX3262" s="155"/>
      <c r="AY3262" s="155"/>
      <c r="AZ3262" s="155"/>
      <c r="BA3262" s="155"/>
    </row>
    <row r="3263" spans="45:53" x14ac:dyDescent="0.25">
      <c r="AS3263" s="155"/>
      <c r="AT3263" s="155"/>
      <c r="AU3263" s="155"/>
      <c r="AV3263" s="155"/>
      <c r="AW3263" s="155"/>
      <c r="AX3263" s="155"/>
      <c r="AY3263" s="155"/>
      <c r="AZ3263" s="155"/>
      <c r="BA3263" s="155"/>
    </row>
    <row r="3264" spans="45:53" x14ac:dyDescent="0.25">
      <c r="AS3264" s="155"/>
      <c r="AT3264" s="155"/>
      <c r="AU3264" s="155"/>
      <c r="AV3264" s="155"/>
      <c r="AW3264" s="155"/>
      <c r="AX3264" s="155"/>
      <c r="AY3264" s="155"/>
      <c r="AZ3264" s="155"/>
      <c r="BA3264" s="155"/>
    </row>
    <row r="3265" spans="45:53" x14ac:dyDescent="0.25">
      <c r="AS3265" s="155"/>
      <c r="AT3265" s="155"/>
      <c r="AU3265" s="155"/>
      <c r="AV3265" s="155"/>
      <c r="AW3265" s="155"/>
      <c r="AX3265" s="155"/>
      <c r="AY3265" s="155"/>
      <c r="AZ3265" s="155"/>
      <c r="BA3265" s="155"/>
    </row>
    <row r="3266" spans="45:53" x14ac:dyDescent="0.25">
      <c r="AS3266" s="155"/>
      <c r="AT3266" s="155"/>
      <c r="AU3266" s="155"/>
      <c r="AV3266" s="155"/>
      <c r="AW3266" s="155"/>
      <c r="AX3266" s="155"/>
      <c r="AY3266" s="155"/>
      <c r="AZ3266" s="155"/>
      <c r="BA3266" s="155"/>
    </row>
    <row r="3267" spans="45:53" x14ac:dyDescent="0.25">
      <c r="AS3267" s="155"/>
      <c r="AT3267" s="155"/>
      <c r="AU3267" s="155"/>
      <c r="AV3267" s="155"/>
      <c r="AW3267" s="155"/>
      <c r="AX3267" s="155"/>
      <c r="AY3267" s="155"/>
      <c r="AZ3267" s="155"/>
      <c r="BA3267" s="155"/>
    </row>
    <row r="3268" spans="45:53" x14ac:dyDescent="0.25">
      <c r="AS3268" s="155"/>
      <c r="AT3268" s="155"/>
      <c r="AU3268" s="155"/>
      <c r="AV3268" s="155"/>
      <c r="AW3268" s="155"/>
      <c r="AX3268" s="155"/>
      <c r="AY3268" s="155"/>
      <c r="AZ3268" s="155"/>
      <c r="BA3268" s="155"/>
    </row>
    <row r="3269" spans="45:53" x14ac:dyDescent="0.25">
      <c r="AS3269" s="155"/>
      <c r="AT3269" s="155"/>
      <c r="AU3269" s="155"/>
      <c r="AV3269" s="155"/>
      <c r="AW3269" s="155"/>
      <c r="AX3269" s="155"/>
      <c r="AY3269" s="155"/>
      <c r="AZ3269" s="155"/>
      <c r="BA3269" s="155"/>
    </row>
    <row r="3270" spans="45:53" x14ac:dyDescent="0.25">
      <c r="AS3270" s="155"/>
      <c r="AT3270" s="155"/>
      <c r="AU3270" s="155"/>
      <c r="AV3270" s="155"/>
      <c r="AW3270" s="155"/>
      <c r="AX3270" s="155"/>
      <c r="AY3270" s="155"/>
      <c r="AZ3270" s="155"/>
      <c r="BA3270" s="155"/>
    </row>
    <row r="3271" spans="45:53" x14ac:dyDescent="0.25">
      <c r="AS3271" s="155"/>
      <c r="AT3271" s="155"/>
      <c r="AU3271" s="155"/>
      <c r="AV3271" s="155"/>
      <c r="AW3271" s="155"/>
      <c r="AX3271" s="155"/>
      <c r="AY3271" s="155"/>
      <c r="AZ3271" s="155"/>
      <c r="BA3271" s="155"/>
    </row>
  </sheetData>
  <mergeCells count="2">
    <mergeCell ref="A2679:L2679"/>
    <mergeCell ref="A2677:I2677"/>
  </mergeCells>
  <pageMargins left="0.7" right="0.7" top="0.75" bottom="0.75" header="0.3" footer="0.3"/>
  <pageSetup scale="96" orientation="portrait" r:id="rId1"/>
  <rowBreaks count="2" manualBreakCount="2">
    <brk id="187" max="57" man="1"/>
    <brk id="2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workbookViewId="0">
      <selection activeCell="C12" sqref="C12"/>
    </sheetView>
  </sheetViews>
  <sheetFormatPr defaultRowHeight="15" x14ac:dyDescent="0.25"/>
  <cols>
    <col min="2" max="2" width="15.5703125" customWidth="1"/>
    <col min="3" max="3" width="6.85546875" customWidth="1"/>
    <col min="4" max="4" width="9.5703125" bestFit="1" customWidth="1"/>
    <col min="5" max="5" width="13.42578125" bestFit="1" customWidth="1"/>
    <col min="6" max="6" width="13.140625" bestFit="1" customWidth="1"/>
    <col min="7" max="7" width="13.5703125" bestFit="1" customWidth="1"/>
    <col min="8" max="8" width="9.85546875" bestFit="1" customWidth="1"/>
    <col min="9" max="9" width="13.42578125" bestFit="1" customWidth="1"/>
    <col min="10" max="10" width="13.140625" bestFit="1" customWidth="1"/>
    <col min="11" max="11" width="13.85546875" bestFit="1" customWidth="1"/>
    <col min="12" max="12" width="9.5703125" bestFit="1" customWidth="1"/>
    <col min="13" max="13" width="8.5703125" customWidth="1"/>
    <col min="14" max="14" width="8.42578125" customWidth="1"/>
    <col min="15" max="15" width="8.5703125" customWidth="1"/>
  </cols>
  <sheetData>
    <row r="1" spans="1:15" x14ac:dyDescent="0.25">
      <c r="A1" s="81" t="s">
        <v>567</v>
      </c>
      <c r="B1" s="82"/>
      <c r="C1" s="82"/>
      <c r="D1" s="82"/>
      <c r="E1" s="82"/>
      <c r="F1" s="3"/>
      <c r="G1" s="3"/>
      <c r="H1" s="25"/>
      <c r="I1" s="25"/>
      <c r="J1" s="25"/>
      <c r="K1" s="25"/>
      <c r="L1" s="25"/>
      <c r="M1" s="25"/>
      <c r="N1" s="25"/>
      <c r="O1" s="25"/>
    </row>
    <row r="2" spans="1:15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  <c r="I2" s="25"/>
      <c r="J2" s="25"/>
      <c r="K2" s="25"/>
      <c r="L2" s="25"/>
      <c r="M2" s="25"/>
      <c r="N2" s="25"/>
      <c r="O2" s="25"/>
    </row>
    <row r="3" spans="1:15" s="154" customFormat="1" ht="15.75" x14ac:dyDescent="0.25">
      <c r="A3" s="81" t="s">
        <v>577</v>
      </c>
      <c r="B3" s="82"/>
      <c r="C3" s="82"/>
      <c r="D3" s="82"/>
      <c r="E3" s="82"/>
      <c r="F3" s="3"/>
      <c r="G3" s="3"/>
      <c r="H3" s="25"/>
      <c r="I3" s="25"/>
      <c r="J3" s="25"/>
      <c r="K3" s="25"/>
      <c r="L3" s="25"/>
      <c r="M3" s="25"/>
      <c r="N3" s="25"/>
      <c r="O3" s="25"/>
    </row>
    <row r="4" spans="1:15" x14ac:dyDescent="0.25">
      <c r="A4" s="83" t="s">
        <v>579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</row>
    <row r="5" spans="1:15" ht="15.75" thickBot="1" x14ac:dyDescent="0.3">
      <c r="A5" s="373" t="s">
        <v>576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</row>
    <row r="6" spans="1:15" ht="40.5" customHeight="1" x14ac:dyDescent="0.25">
      <c r="A6" s="330" t="s">
        <v>5</v>
      </c>
      <c r="B6" s="331" t="s">
        <v>64</v>
      </c>
      <c r="C6" s="56" t="s">
        <v>10</v>
      </c>
      <c r="D6" s="255" t="s">
        <v>501</v>
      </c>
      <c r="E6" s="255" t="s">
        <v>505</v>
      </c>
      <c r="F6" s="255" t="s">
        <v>504</v>
      </c>
      <c r="G6" s="255" t="s">
        <v>66</v>
      </c>
      <c r="H6" s="255" t="s">
        <v>502</v>
      </c>
      <c r="I6" s="255" t="s">
        <v>503</v>
      </c>
      <c r="J6" s="255" t="s">
        <v>506</v>
      </c>
      <c r="K6" s="255" t="s">
        <v>67</v>
      </c>
      <c r="L6" s="255" t="s">
        <v>507</v>
      </c>
      <c r="M6" s="255" t="s">
        <v>508</v>
      </c>
      <c r="N6" s="255" t="s">
        <v>509</v>
      </c>
      <c r="O6" s="357" t="s">
        <v>68</v>
      </c>
    </row>
    <row r="7" spans="1:15" x14ac:dyDescent="0.25">
      <c r="A7" s="332"/>
      <c r="B7" s="333"/>
      <c r="C7" s="334"/>
      <c r="D7" s="287">
        <f>DSUM('2011-17 ALL cty scc North'!$A$8:$AH$2672,'2011-17 ALL cty scc North'!N8,'2011-17 ALL cty North'!$C$21:$C$22)</f>
        <v>14.408468064207359</v>
      </c>
      <c r="E7" s="287">
        <f>DSUM('2011-17 ALL cty scc North'!$A$8:$AH$2672,'2011-17 ALL cty scc North'!O8,'2011-17 ALL cty North'!$C$21:$C$22)</f>
        <v>13.61211001178148</v>
      </c>
      <c r="F7" s="287">
        <f>DSUM('2011-17 ALL cty scc North'!$A$8:$AH$2672,'2011-17 ALL cty scc North'!Q8,'2011-17 ALL cty North'!$C$21:$C$22)</f>
        <v>10.192181989741201</v>
      </c>
      <c r="G7" s="287">
        <f>DSUM('2011-17 ALL cty scc North'!$A$8:$AH$2672,'2011-17 ALL cty scc North'!T8,'2011-17 ALL cty North'!$C$21:$C$22)</f>
        <v>3.4199280220402728</v>
      </c>
      <c r="H7" s="287">
        <f>DSUM('2011-17 ALL cty scc North'!$A$8:$AH$2672,'2011-17 ALL cty scc North'!U8,'2011-17 ALL cty North'!$C$21:$C$22)</f>
        <v>14.541849196608467</v>
      </c>
      <c r="I7" s="287">
        <f>DSUM('2011-17 ALL cty scc North'!$A$8:$AH$2672,'2011-17 ALL cty scc North'!V8,'2011-17 ALL cty North'!$C$21:$C$22)</f>
        <v>14.478160065506749</v>
      </c>
      <c r="J7" s="287">
        <f>DSUM('2011-17 ALL cty scc North'!$A$8:$AH$2672,'2011-17 ALL cty scc North'!X8,'2011-17 ALL cty North'!$C$21:$C$22)</f>
        <v>9.9359525006053744</v>
      </c>
      <c r="K7" s="287">
        <f>DSUM('2011-17 ALL cty scc North'!$A$8:$AH$2672,'2011-17 ALL cty scc North'!AA8,'2011-17 ALL cty North'!$C$21:$C$22)</f>
        <v>4.5422075649013713</v>
      </c>
      <c r="L7" s="287">
        <f>DSUM('2011-17 ALL cty scc North'!$A$8:$AH$2672,'2011-17 ALL cty scc North'!AB8,'2011-17 ALL cty North'!$C$21:$C$22)</f>
        <v>198.36662299984337</v>
      </c>
      <c r="M7" s="287">
        <f>DSUM('2011-17 ALL cty scc North'!$A$8:$AH$2672,'2011-17 ALL cty scc North'!AC8,'2011-17 ALL cty North'!$C$21:$C$22)</f>
        <v>196.78631416352025</v>
      </c>
      <c r="N7" s="287">
        <f>DSUM('2011-17 ALL cty scc North'!$A$8:$AH$2672,'2011-17 ALL cty scc North'!AE8,'2011-17 ALL cty North'!$C$21:$C$22)</f>
        <v>187.86242866256976</v>
      </c>
      <c r="O7" s="266">
        <f>DSUM('2011-17 ALL cty scc North'!$A$8:$AH$2672,'2011-17 ALL cty scc North'!AH8,'2011-17 ALL cty North'!$C$21:$C$22)</f>
        <v>8.9178615009504973</v>
      </c>
    </row>
    <row r="8" spans="1:15" x14ac:dyDescent="0.25">
      <c r="A8" s="173" t="s">
        <v>18</v>
      </c>
      <c r="B8" s="8" t="s">
        <v>53</v>
      </c>
      <c r="C8" s="311">
        <v>34003</v>
      </c>
      <c r="D8" s="47">
        <f t="dataTable" ref="D8:O19" dt2D="0" dtr="0" r1="C22"/>
        <v>14.408468064207359</v>
      </c>
      <c r="E8" s="47">
        <v>13.61211001178148</v>
      </c>
      <c r="F8" s="47">
        <v>10.192181989741201</v>
      </c>
      <c r="G8" s="47">
        <v>3.4199280220402728</v>
      </c>
      <c r="H8" s="47">
        <v>14.541849196608467</v>
      </c>
      <c r="I8" s="47">
        <v>14.478160065506749</v>
      </c>
      <c r="J8" s="47">
        <v>9.9359525006053744</v>
      </c>
      <c r="K8" s="47">
        <v>4.5422075649013713</v>
      </c>
      <c r="L8" s="47">
        <v>198.36662299984337</v>
      </c>
      <c r="M8" s="47">
        <v>196.78631416352025</v>
      </c>
      <c r="N8" s="47">
        <v>187.86242866256976</v>
      </c>
      <c r="O8" s="31">
        <v>8.9178615009504973</v>
      </c>
    </row>
    <row r="9" spans="1:15" x14ac:dyDescent="0.25">
      <c r="A9" s="173" t="s">
        <v>33</v>
      </c>
      <c r="B9" s="8" t="s">
        <v>53</v>
      </c>
      <c r="C9" s="311">
        <v>34013</v>
      </c>
      <c r="D9" s="47">
        <v>6.4319279906590721</v>
      </c>
      <c r="E9" s="47">
        <v>6.4168114219369361</v>
      </c>
      <c r="F9" s="47">
        <v>5.2110015872053701</v>
      </c>
      <c r="G9" s="47">
        <v>1.205809834731562</v>
      </c>
      <c r="H9" s="47">
        <v>15.283749037782826</v>
      </c>
      <c r="I9" s="47">
        <v>16.097559932904922</v>
      </c>
      <c r="J9" s="47">
        <v>13.619228108998868</v>
      </c>
      <c r="K9" s="47">
        <v>2.4783318239060508</v>
      </c>
      <c r="L9" s="47">
        <v>84.873730443290455</v>
      </c>
      <c r="M9" s="47">
        <v>81.964877469730837</v>
      </c>
      <c r="N9" s="47">
        <v>81.484960876060114</v>
      </c>
      <c r="O9" s="31">
        <v>0.47991659367075007</v>
      </c>
    </row>
    <row r="10" spans="1:15" x14ac:dyDescent="0.25">
      <c r="A10" s="173" t="s">
        <v>35</v>
      </c>
      <c r="B10" s="8" t="s">
        <v>53</v>
      </c>
      <c r="C10" s="311">
        <v>34017</v>
      </c>
      <c r="D10" s="47">
        <v>3.9426645541750189</v>
      </c>
      <c r="E10" s="47">
        <v>3.9316265632779825</v>
      </c>
      <c r="F10" s="47">
        <v>3.6747920480678911</v>
      </c>
      <c r="G10" s="47">
        <v>0.25683451521009215</v>
      </c>
      <c r="H10" s="47">
        <v>14.090003338127067</v>
      </c>
      <c r="I10" s="47">
        <v>13.11152035987989</v>
      </c>
      <c r="J10" s="47">
        <v>9.6890605069967553</v>
      </c>
      <c r="K10" s="47">
        <v>3.4224598528831329</v>
      </c>
      <c r="L10" s="47">
        <v>41.104780829488789</v>
      </c>
      <c r="M10" s="47">
        <v>40.941131413649494</v>
      </c>
      <c r="N10" s="47">
        <v>46.628895729435492</v>
      </c>
      <c r="O10" s="31">
        <v>-5.6877643157860112</v>
      </c>
    </row>
    <row r="11" spans="1:15" x14ac:dyDescent="0.25">
      <c r="A11" s="335" t="s">
        <v>55</v>
      </c>
      <c r="B11" s="8" t="s">
        <v>53</v>
      </c>
      <c r="C11" s="312">
        <v>34019</v>
      </c>
      <c r="D11" s="47">
        <v>3.0889801361909623</v>
      </c>
      <c r="E11" s="47">
        <v>3.0561250365365256</v>
      </c>
      <c r="F11" s="47">
        <v>2.5187638741426501</v>
      </c>
      <c r="G11" s="47">
        <v>0.53736116239387466</v>
      </c>
      <c r="H11" s="47">
        <v>3.5221954138384288</v>
      </c>
      <c r="I11" s="47">
        <v>3.4907231811393737</v>
      </c>
      <c r="J11" s="47">
        <v>2.4538802351393745</v>
      </c>
      <c r="K11" s="47">
        <v>1.0368429459999982</v>
      </c>
      <c r="L11" s="47">
        <v>37.269676284331169</v>
      </c>
      <c r="M11" s="47">
        <v>35.955097531647489</v>
      </c>
      <c r="N11" s="47">
        <v>34.43703686217129</v>
      </c>
      <c r="O11" s="31">
        <v>1.5180606694762189</v>
      </c>
    </row>
    <row r="12" spans="1:15" x14ac:dyDescent="0.25">
      <c r="A12" s="173" t="s">
        <v>65</v>
      </c>
      <c r="B12" s="8" t="s">
        <v>53</v>
      </c>
      <c r="C12" s="174">
        <v>34023</v>
      </c>
      <c r="D12" s="47">
        <v>9.1949545551983647</v>
      </c>
      <c r="E12" s="47">
        <v>9.1625985681557349</v>
      </c>
      <c r="F12" s="47">
        <v>6.9429896305922361</v>
      </c>
      <c r="G12" s="47">
        <v>2.2196089375635029</v>
      </c>
      <c r="H12" s="47">
        <v>12.650088241332016</v>
      </c>
      <c r="I12" s="47">
        <v>12.262161930909272</v>
      </c>
      <c r="J12" s="47">
        <v>8.2513449269720294</v>
      </c>
      <c r="K12" s="47">
        <v>4.0108170039372402</v>
      </c>
      <c r="L12" s="47">
        <v>132.73051010870134</v>
      </c>
      <c r="M12" s="47">
        <v>132.36655169471291</v>
      </c>
      <c r="N12" s="47">
        <v>124.00108941079445</v>
      </c>
      <c r="O12" s="31">
        <v>8.3654622839183599</v>
      </c>
    </row>
    <row r="13" spans="1:15" x14ac:dyDescent="0.25">
      <c r="A13" s="173" t="s">
        <v>39</v>
      </c>
      <c r="B13" s="8" t="s">
        <v>53</v>
      </c>
      <c r="C13" s="174">
        <v>34025</v>
      </c>
      <c r="D13" s="47">
        <v>9.5982625812656313</v>
      </c>
      <c r="E13" s="47">
        <v>9.528245864723635</v>
      </c>
      <c r="F13" s="47">
        <v>8.1998816361243705</v>
      </c>
      <c r="G13" s="47">
        <v>1.3283642285992616</v>
      </c>
      <c r="H13" s="47">
        <v>11.537201544373636</v>
      </c>
      <c r="I13" s="47">
        <v>11.882091503176294</v>
      </c>
      <c r="J13" s="47">
        <v>8.813451720330244</v>
      </c>
      <c r="K13" s="47">
        <v>3.0686397828460543</v>
      </c>
      <c r="L13" s="47">
        <v>114.31179921351732</v>
      </c>
      <c r="M13" s="47">
        <v>113.993981892981</v>
      </c>
      <c r="N13" s="47">
        <v>113.82332580185616</v>
      </c>
      <c r="O13" s="31">
        <v>0.17065609112479641</v>
      </c>
    </row>
    <row r="14" spans="1:15" x14ac:dyDescent="0.25">
      <c r="A14" s="173" t="s">
        <v>41</v>
      </c>
      <c r="B14" s="8" t="s">
        <v>53</v>
      </c>
      <c r="C14" s="174">
        <v>34027</v>
      </c>
      <c r="D14" s="47">
        <v>9.082973105972842</v>
      </c>
      <c r="E14" s="47">
        <v>9.0678970495028466</v>
      </c>
      <c r="F14" s="47">
        <v>7.4339883592032558</v>
      </c>
      <c r="G14" s="47">
        <v>1.6339086902995947</v>
      </c>
      <c r="H14" s="47">
        <v>7.2651490120513937</v>
      </c>
      <c r="I14" s="47">
        <v>7.2641253924644147</v>
      </c>
      <c r="J14" s="47">
        <v>4.861156217136358</v>
      </c>
      <c r="K14" s="47">
        <v>2.4029691753280571</v>
      </c>
      <c r="L14" s="47">
        <v>121.287312895463</v>
      </c>
      <c r="M14" s="47">
        <v>118.44949719963596</v>
      </c>
      <c r="N14" s="47">
        <v>111.55298337339984</v>
      </c>
      <c r="O14" s="31">
        <v>6.8965138262360668</v>
      </c>
    </row>
    <row r="15" spans="1:15" x14ac:dyDescent="0.25">
      <c r="A15" s="173" t="s">
        <v>43</v>
      </c>
      <c r="B15" s="8" t="s">
        <v>53</v>
      </c>
      <c r="C15" s="311">
        <v>34031</v>
      </c>
      <c r="D15" s="47">
        <v>5.0703839337104757</v>
      </c>
      <c r="E15" s="47">
        <v>5.0745717119851594</v>
      </c>
      <c r="F15" s="47">
        <v>4.0081472881864437</v>
      </c>
      <c r="G15" s="47">
        <v>1.0664244237987142</v>
      </c>
      <c r="H15" s="47">
        <v>4.8918902665243689</v>
      </c>
      <c r="I15" s="47">
        <v>5.0399237782899657</v>
      </c>
      <c r="J15" s="47">
        <v>3.4096549889844359</v>
      </c>
      <c r="K15" s="47">
        <v>1.6302687893055292</v>
      </c>
      <c r="L15" s="47">
        <v>62.204527477365914</v>
      </c>
      <c r="M15" s="47">
        <v>61.852984844935037</v>
      </c>
      <c r="N15" s="47">
        <v>59.26159828798999</v>
      </c>
      <c r="O15" s="31">
        <v>2.591386556945098</v>
      </c>
    </row>
    <row r="16" spans="1:15" x14ac:dyDescent="0.25">
      <c r="A16" s="173" t="s">
        <v>45</v>
      </c>
      <c r="B16" s="8" t="s">
        <v>53</v>
      </c>
      <c r="C16" s="311">
        <v>34035</v>
      </c>
      <c r="D16" s="47">
        <v>6.2081468147024967</v>
      </c>
      <c r="E16" s="47">
        <v>6.1554497768110394</v>
      </c>
      <c r="F16" s="47">
        <v>4.6234824971554582</v>
      </c>
      <c r="G16" s="47">
        <v>1.5319672796555786</v>
      </c>
      <c r="H16" s="47">
        <v>5.8512149773444122</v>
      </c>
      <c r="I16" s="47">
        <v>5.7829919343254543</v>
      </c>
      <c r="J16" s="47">
        <v>3.873037420733509</v>
      </c>
      <c r="K16" s="47">
        <v>1.9099545135919485</v>
      </c>
      <c r="L16" s="47">
        <v>90.370173012327228</v>
      </c>
      <c r="M16" s="47">
        <v>88.237978691249026</v>
      </c>
      <c r="N16" s="47">
        <v>82.687404273114893</v>
      </c>
      <c r="O16" s="31">
        <v>5.5505744181341452</v>
      </c>
    </row>
    <row r="17" spans="1:15" x14ac:dyDescent="0.25">
      <c r="A17" s="173" t="s">
        <v>57</v>
      </c>
      <c r="B17" s="8" t="s">
        <v>53</v>
      </c>
      <c r="C17" s="311">
        <v>34037</v>
      </c>
      <c r="D17" s="47">
        <v>4.067163366941462</v>
      </c>
      <c r="E17" s="47">
        <v>4.0437008393894018</v>
      </c>
      <c r="F17" s="47">
        <v>3.3398186087244208</v>
      </c>
      <c r="G17" s="47">
        <v>0.7038822306649789</v>
      </c>
      <c r="H17" s="47">
        <v>2.187755311727011</v>
      </c>
      <c r="I17" s="47">
        <v>2.08114464139569</v>
      </c>
      <c r="J17" s="47">
        <v>1.5859669607758016</v>
      </c>
      <c r="K17" s="47">
        <v>0.49517768061988926</v>
      </c>
      <c r="L17" s="47">
        <v>28.699650290563682</v>
      </c>
      <c r="M17" s="47">
        <v>27.483266645695227</v>
      </c>
      <c r="N17" s="47">
        <v>27.448973726819059</v>
      </c>
      <c r="O17" s="31">
        <v>3.4292918876163203E-2</v>
      </c>
    </row>
    <row r="18" spans="1:15" x14ac:dyDescent="0.25">
      <c r="A18" s="173" t="s">
        <v>47</v>
      </c>
      <c r="B18" s="8" t="s">
        <v>53</v>
      </c>
      <c r="C18" s="311">
        <v>34039</v>
      </c>
      <c r="D18" s="47">
        <v>5.9589674801117631</v>
      </c>
      <c r="E18" s="47">
        <v>5.8943371774063431</v>
      </c>
      <c r="F18" s="47">
        <v>4.3798834368939286</v>
      </c>
      <c r="G18" s="47">
        <v>1.5144537405124141</v>
      </c>
      <c r="H18" s="47">
        <v>11.77374706142777</v>
      </c>
      <c r="I18" s="47">
        <v>11.888662783871712</v>
      </c>
      <c r="J18" s="47">
        <v>8.5558866638915543</v>
      </c>
      <c r="K18" s="47">
        <v>3.3327761199801587</v>
      </c>
      <c r="L18" s="47">
        <v>81.393847497123275</v>
      </c>
      <c r="M18" s="47">
        <v>80.645650543852383</v>
      </c>
      <c r="N18" s="47">
        <v>75.458135187098961</v>
      </c>
      <c r="O18" s="31">
        <v>5.1875153567534023</v>
      </c>
    </row>
    <row r="19" spans="1:15" x14ac:dyDescent="0.25">
      <c r="A19" s="173" t="s">
        <v>59</v>
      </c>
      <c r="B19" s="8" t="s">
        <v>53</v>
      </c>
      <c r="C19" s="174">
        <v>34041</v>
      </c>
      <c r="D19" s="47">
        <v>2.3233332772169897</v>
      </c>
      <c r="E19" s="47">
        <v>2.2975043766389058</v>
      </c>
      <c r="F19" s="47">
        <v>1.7876356698044575</v>
      </c>
      <c r="G19" s="47">
        <v>0.50986870683444796</v>
      </c>
      <c r="H19" s="47">
        <v>1.5564519929754042</v>
      </c>
      <c r="I19" s="47">
        <v>1.4994712724610897</v>
      </c>
      <c r="J19" s="47">
        <v>1.0616928730830228</v>
      </c>
      <c r="K19" s="47">
        <v>0.43777839937806651</v>
      </c>
      <c r="L19" s="47">
        <v>19.421036148937649</v>
      </c>
      <c r="M19" s="47">
        <v>18.58912532833488</v>
      </c>
      <c r="N19" s="47">
        <v>17.53332729902974</v>
      </c>
      <c r="O19" s="31">
        <v>1.0557980293051339</v>
      </c>
    </row>
    <row r="20" spans="1:15" ht="15.75" thickBot="1" x14ac:dyDescent="0.3">
      <c r="A20" s="336" t="s">
        <v>527</v>
      </c>
      <c r="B20" s="337"/>
      <c r="C20" s="337"/>
      <c r="D20" s="199">
        <f>SUM(D8:D19)</f>
        <v>79.376225860352434</v>
      </c>
      <c r="E20" s="199">
        <f t="shared" ref="E20:O20" si="0">SUM(E8:E19)</f>
        <v>78.240978398145998</v>
      </c>
      <c r="F20" s="199">
        <f t="shared" si="0"/>
        <v>62.312566625841683</v>
      </c>
      <c r="G20" s="199">
        <f t="shared" si="0"/>
        <v>15.928411772304294</v>
      </c>
      <c r="H20" s="199">
        <f t="shared" si="0"/>
        <v>105.15129539411282</v>
      </c>
      <c r="I20" s="199">
        <f t="shared" si="0"/>
        <v>104.87853677632484</v>
      </c>
      <c r="J20" s="199">
        <f t="shared" si="0"/>
        <v>76.110313123647316</v>
      </c>
      <c r="K20" s="199">
        <f t="shared" si="0"/>
        <v>28.768223652677499</v>
      </c>
      <c r="L20" s="199">
        <f t="shared" si="0"/>
        <v>1012.0336672009532</v>
      </c>
      <c r="M20" s="199">
        <f t="shared" si="0"/>
        <v>997.26645741994446</v>
      </c>
      <c r="N20" s="199">
        <f t="shared" si="0"/>
        <v>962.18015949033975</v>
      </c>
      <c r="O20" s="198">
        <f t="shared" si="0"/>
        <v>35.080273929604623</v>
      </c>
    </row>
    <row r="21" spans="1:15" ht="15.75" thickBot="1" x14ac:dyDescent="0.3">
      <c r="A21" s="155"/>
      <c r="B21" s="265" t="s">
        <v>487</v>
      </c>
      <c r="C21" s="329" t="s">
        <v>10</v>
      </c>
      <c r="D21" s="86">
        <f>'2011-17 ALL cty scc North'!N2673</f>
        <v>79.37622586035242</v>
      </c>
      <c r="E21" s="86">
        <f>'2011-17 ALL cty scc North'!O2673</f>
        <v>78.240978398145913</v>
      </c>
      <c r="F21" s="86">
        <f>'2011-17 ALL cty scc North'!Q2673</f>
        <v>62.312566625841825</v>
      </c>
      <c r="G21" s="86">
        <f>'2011-17 ALL cty scc North'!T2673</f>
        <v>15.928411772304315</v>
      </c>
      <c r="H21" s="86">
        <f>'2011-17 ALL cty scc North'!U2673</f>
        <v>105.15129539411289</v>
      </c>
      <c r="I21" s="86">
        <f>'2011-17 ALL cty scc North'!V2673</f>
        <v>104.87853677632494</v>
      </c>
      <c r="J21" s="86">
        <f>'2011-17 ALL cty scc North'!X2673</f>
        <v>76.110313123647543</v>
      </c>
      <c r="K21" s="86">
        <f>'2011-17 ALL cty scc North'!AA2673</f>
        <v>28.768223652677552</v>
      </c>
      <c r="L21" s="86">
        <f>'2011-17 ALL cty scc North'!AB2673</f>
        <v>1012.0336672009515</v>
      </c>
      <c r="M21" s="86">
        <f>'2011-17 ALL cty scc North'!AC2673</f>
        <v>997.26645741994218</v>
      </c>
      <c r="N21" s="86">
        <f>'2011-17 ALL cty scc North'!AE2673</f>
        <v>962.18015949034009</v>
      </c>
      <c r="O21" s="86">
        <f>'2011-17 ALL cty scc North'!AH2673</f>
        <v>35.080273929604637</v>
      </c>
    </row>
    <row r="22" spans="1:15" x14ac:dyDescent="0.25">
      <c r="A22" s="154"/>
      <c r="B22" s="154"/>
      <c r="C22" s="33">
        <v>34003</v>
      </c>
      <c r="D22" s="86">
        <f>'NREQUIP cty North'!D20</f>
        <v>75.359695110176858</v>
      </c>
      <c r="E22" s="86">
        <f>'NREQUIP cty North'!E21</f>
        <v>75.359695110176844</v>
      </c>
      <c r="F22" s="86">
        <f>'NREQUIP cty North'!F20</f>
        <v>59.746088624676666</v>
      </c>
      <c r="G22" s="86">
        <f>'NREQUIP cty North'!G20</f>
        <v>15.613606485500192</v>
      </c>
      <c r="H22" s="86">
        <f>'NREQUIP cty North'!H20</f>
        <v>67.818656978976705</v>
      </c>
      <c r="I22" s="86">
        <f>'NREQUIP cty North'!I20</f>
        <v>67.818656978976705</v>
      </c>
      <c r="J22" s="86">
        <f>'NREQUIP cty North'!J20</f>
        <v>46.090298294149996</v>
      </c>
      <c r="K22" s="86">
        <f>'NREQUIP cty North'!K20</f>
        <v>21.728358684826695</v>
      </c>
      <c r="L22" s="86">
        <f>'NREQUIP cty North'!L20</f>
        <v>976.85988982851813</v>
      </c>
      <c r="M22" s="86">
        <f>'NREQUIP cty North'!M20</f>
        <v>976.85988982851813</v>
      </c>
      <c r="N22" s="86">
        <f>'NREQUIP cty North'!N20</f>
        <v>941.93170449891352</v>
      </c>
      <c r="O22" s="86">
        <f>'NREQUIP cty North'!O20</f>
        <v>34.928185329604702</v>
      </c>
    </row>
    <row r="23" spans="1:15" x14ac:dyDescent="0.25">
      <c r="D23" s="86">
        <f>'MAR cty North'!D21</f>
        <v>4.0165307501755843</v>
      </c>
      <c r="E23" s="86">
        <f>'MAR cty North'!E21</f>
        <v>2.881283287969139</v>
      </c>
      <c r="F23" s="86">
        <f>'MAR cty North'!F21</f>
        <v>2.5664780011650317</v>
      </c>
      <c r="G23" s="86">
        <f>'MAR cty North'!G21</f>
        <v>0.31480528680410735</v>
      </c>
      <c r="H23" s="86">
        <f>'MAR cty North'!H21</f>
        <v>37.332638415136095</v>
      </c>
      <c r="I23" s="86">
        <f>'MAR cty North'!I21</f>
        <v>37.05987979734811</v>
      </c>
      <c r="J23" s="86">
        <f>'MAR cty North'!J21</f>
        <v>30.020014829497317</v>
      </c>
      <c r="K23" s="86">
        <f>'MAR cty North'!K21</f>
        <v>7.039864967850793</v>
      </c>
      <c r="L23" s="86">
        <f>'MAR cty North'!L21</f>
        <v>35.173777372435133</v>
      </c>
      <c r="M23" s="86">
        <f>'MAR cty North'!M21</f>
        <v>20.406567591426391</v>
      </c>
      <c r="N23" s="86">
        <f>'MAR cty North'!N21</f>
        <v>20.248454991426392</v>
      </c>
      <c r="O23" s="86">
        <f>'MAR cty North'!O21</f>
        <v>0.15811259999999905</v>
      </c>
    </row>
    <row r="24" spans="1:15" x14ac:dyDescent="0.25">
      <c r="D24" s="86">
        <f>SUM(D22:D23)</f>
        <v>79.376225860352449</v>
      </c>
      <c r="E24" s="86">
        <f t="shared" ref="E24:O24" si="1">SUM(E22:E23)</f>
        <v>78.240978398145984</v>
      </c>
      <c r="F24" s="86">
        <f t="shared" si="1"/>
        <v>62.312566625841697</v>
      </c>
      <c r="G24" s="86">
        <f t="shared" si="1"/>
        <v>15.928411772304299</v>
      </c>
      <c r="H24" s="86">
        <f t="shared" si="1"/>
        <v>105.15129539411279</v>
      </c>
      <c r="I24" s="86">
        <f t="shared" si="1"/>
        <v>104.87853677632481</v>
      </c>
      <c r="J24" s="86">
        <f t="shared" si="1"/>
        <v>76.110313123647316</v>
      </c>
      <c r="K24" s="86">
        <f t="shared" si="1"/>
        <v>28.768223652677488</v>
      </c>
      <c r="L24" s="86">
        <f t="shared" si="1"/>
        <v>1012.0336672009532</v>
      </c>
      <c r="M24" s="86">
        <f t="shared" si="1"/>
        <v>997.26645741994457</v>
      </c>
      <c r="N24" s="86">
        <f t="shared" si="1"/>
        <v>962.18015949033986</v>
      </c>
      <c r="O24" s="86">
        <f t="shared" si="1"/>
        <v>35.086297929604697</v>
      </c>
    </row>
    <row r="25" spans="1:15" x14ac:dyDescent="0.25">
      <c r="D25" t="s">
        <v>501</v>
      </c>
      <c r="E25" t="s">
        <v>505</v>
      </c>
      <c r="F25" t="s">
        <v>504</v>
      </c>
      <c r="G25" t="s">
        <v>66</v>
      </c>
      <c r="H25" t="s">
        <v>502</v>
      </c>
      <c r="I25" t="s">
        <v>503</v>
      </c>
      <c r="J25" t="s">
        <v>506</v>
      </c>
      <c r="K25" t="s">
        <v>67</v>
      </c>
      <c r="N25" t="s">
        <v>509</v>
      </c>
      <c r="O25" t="s">
        <v>68</v>
      </c>
    </row>
    <row r="27" spans="1:15" ht="30" customHeight="1" x14ac:dyDescent="0.25">
      <c r="A27" s="375" t="s">
        <v>561</v>
      </c>
      <c r="B27" s="376"/>
      <c r="C27" s="376"/>
      <c r="D27" s="376"/>
      <c r="E27" s="376"/>
      <c r="F27" s="376"/>
      <c r="G27" s="376"/>
      <c r="H27" s="376"/>
      <c r="I27" s="376"/>
      <c r="J27" s="376"/>
      <c r="K27" s="376"/>
    </row>
  </sheetData>
  <mergeCells count="2">
    <mergeCell ref="A5:O5"/>
    <mergeCell ref="A27:K27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3"/>
  <sheetViews>
    <sheetView workbookViewId="0"/>
  </sheetViews>
  <sheetFormatPr defaultRowHeight="15" x14ac:dyDescent="0.25"/>
  <cols>
    <col min="1" max="1" width="10.85546875" style="23" customWidth="1"/>
    <col min="2" max="2" width="13.42578125" style="23" bestFit="1" customWidth="1"/>
    <col min="3" max="3" width="6.85546875" style="23" customWidth="1"/>
    <col min="4" max="4" width="8.140625" style="23" customWidth="1"/>
    <col min="5" max="5" width="8.5703125" style="23" customWidth="1"/>
    <col min="6" max="7" width="8.42578125" style="23" customWidth="1"/>
    <col min="8" max="8" width="7.42578125" style="23" customWidth="1"/>
    <col min="9" max="9" width="8.42578125" style="23" customWidth="1"/>
    <col min="10" max="10" width="8" style="23" customWidth="1"/>
    <col min="11" max="11" width="8.140625" style="23" customWidth="1"/>
    <col min="12" max="12" width="9.42578125" style="23" customWidth="1"/>
    <col min="13" max="14" width="8.5703125" style="23" customWidth="1"/>
    <col min="15" max="17" width="9.5703125" style="23" customWidth="1"/>
    <col min="18" max="18" width="9.42578125" style="23" bestFit="1" customWidth="1"/>
    <col min="19" max="21" width="9.42578125" style="23" customWidth="1"/>
    <col min="22" max="25" width="11.85546875" style="23" customWidth="1"/>
    <col min="26" max="26" width="10.85546875" style="23" customWidth="1"/>
    <col min="27" max="27" width="12.5703125" style="23" customWidth="1"/>
    <col min="28" max="29" width="9.42578125" style="23" bestFit="1" customWidth="1"/>
    <col min="30" max="16384" width="9.140625" style="23"/>
  </cols>
  <sheetData>
    <row r="1" spans="1:36" x14ac:dyDescent="0.25">
      <c r="A1" s="81" t="s">
        <v>568</v>
      </c>
      <c r="B1" s="82"/>
      <c r="C1" s="82"/>
      <c r="D1" s="82"/>
      <c r="E1" s="82"/>
      <c r="F1" s="3"/>
      <c r="G1" s="3"/>
      <c r="H1" s="25"/>
    </row>
    <row r="2" spans="1:36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36" s="154" customFormat="1" ht="15.75" x14ac:dyDescent="0.25">
      <c r="A3" s="81" t="s">
        <v>577</v>
      </c>
      <c r="B3" s="82"/>
      <c r="C3" s="82"/>
      <c r="D3" s="82"/>
      <c r="E3" s="82"/>
      <c r="F3" s="3"/>
      <c r="G3" s="3"/>
      <c r="H3" s="25"/>
    </row>
    <row r="4" spans="1:36" ht="13.5" customHeight="1" x14ac:dyDescent="0.25">
      <c r="A4" s="83" t="s">
        <v>74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</row>
    <row r="5" spans="1:36" ht="14.25" customHeight="1" thickBot="1" x14ac:dyDescent="0.3">
      <c r="A5" s="373" t="s">
        <v>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  <c r="AB5" s="90"/>
      <c r="AC5" s="90"/>
      <c r="AD5" s="29"/>
      <c r="AE5" s="29"/>
      <c r="AF5" s="29"/>
      <c r="AG5" s="29"/>
    </row>
    <row r="6" spans="1:36" ht="30.75" thickBot="1" x14ac:dyDescent="0.3">
      <c r="A6" s="20" t="s">
        <v>5</v>
      </c>
      <c r="B6" s="15" t="s">
        <v>64</v>
      </c>
      <c r="C6" s="19" t="s">
        <v>10</v>
      </c>
      <c r="D6" s="270" t="s">
        <v>501</v>
      </c>
      <c r="E6" s="267" t="s">
        <v>505</v>
      </c>
      <c r="F6" s="269" t="s">
        <v>504</v>
      </c>
      <c r="G6" s="53" t="s">
        <v>66</v>
      </c>
      <c r="H6" s="268" t="s">
        <v>502</v>
      </c>
      <c r="I6" s="267" t="s">
        <v>503</v>
      </c>
      <c r="J6" s="267" t="s">
        <v>506</v>
      </c>
      <c r="K6" s="53" t="s">
        <v>67</v>
      </c>
      <c r="L6" s="268" t="s">
        <v>507</v>
      </c>
      <c r="M6" s="267" t="s">
        <v>508</v>
      </c>
      <c r="N6" s="267" t="s">
        <v>509</v>
      </c>
      <c r="O6" s="53" t="s">
        <v>68</v>
      </c>
      <c r="P6" s="93"/>
      <c r="Q6" s="93"/>
      <c r="R6" s="93"/>
      <c r="S6" s="29"/>
      <c r="T6" s="29"/>
      <c r="U6" s="29"/>
      <c r="V6" s="29"/>
      <c r="W6" s="29"/>
      <c r="X6" s="29"/>
      <c r="Y6" s="29"/>
      <c r="Z6" s="29"/>
      <c r="AA6" s="29"/>
      <c r="AB6" s="155"/>
      <c r="AC6" s="155"/>
      <c r="AD6" s="29"/>
      <c r="AE6" s="29"/>
      <c r="AF6" s="29"/>
      <c r="AG6" s="29"/>
      <c r="AH6" s="29"/>
      <c r="AI6" s="29"/>
      <c r="AJ6" s="29"/>
    </row>
    <row r="7" spans="1:36" x14ac:dyDescent="0.25">
      <c r="A7" s="251"/>
      <c r="B7" s="252"/>
      <c r="C7" s="253"/>
      <c r="D7" s="254">
        <f>DSUM('2011 NRMEQUIP'!$A$4:$N$2440,'2011 NRMEQUIP'!I4,'NREQUIP cty North'!$C$21:$C$22)</f>
        <v>13.373421973915477</v>
      </c>
      <c r="E7" s="254">
        <f>DSUM('2011 NRMEQUIP'!$A$4:$N$2440,'2011 NRMEQUIP'!I4,'NREQUIP cty North'!$C$21:$C$22)</f>
        <v>13.373421973915477</v>
      </c>
      <c r="F7" s="255">
        <f>DSUM('2017C NRMEQUIP'!A4:L2441,'2017C NRMEQUIP'!F4,'NREQUIP cty North'!C21:C22)</f>
        <v>10.015941399200001</v>
      </c>
      <c r="G7" s="256">
        <f>E7-F7</f>
        <v>3.3574805747154759</v>
      </c>
      <c r="H7" s="254">
        <f>DSUM('2011 NRMEQUIP'!$A$4:$N$2440,'2011 NRMEQUIP'!J4,'NREQUIP cty North'!$C$21:$C$22)</f>
        <v>11.219681094250662</v>
      </c>
      <c r="I7" s="254">
        <f>DSUM('2011 NRMEQUIP'!$A$4:$N$2440,'2011 NRMEQUIP'!J4,'NREQUIP cty North'!$C$21:$C$22)</f>
        <v>11.219681094250662</v>
      </c>
      <c r="J7" s="255">
        <f>DSUM('2017C NRMEQUIP'!A4:L2441,'2017C NRMEQUIP'!G4,'NREQUIP cty North'!C21:C22)</f>
        <v>7.6161489626566681</v>
      </c>
      <c r="K7" s="231">
        <f>I7-J7</f>
        <v>3.6035321315939939</v>
      </c>
      <c r="L7" s="254">
        <f>DSUM('2011 NRMEQUIP'!$A$4:$N$2440,'2011 NRMEQUIP'!K4,'NREQUIP cty North'!$C$21:$C$22)</f>
        <v>194.96031258701717</v>
      </c>
      <c r="M7" s="254">
        <f>DSUM('2011 NRMEQUIP'!$A$4:$N$2440,'2011 NRMEQUIP'!K4,'NREQUIP cty North'!$C$21:$C$22)</f>
        <v>194.96031258701717</v>
      </c>
      <c r="N7" s="255">
        <f>DSUM('2017C NRMEQUIP'!A4:L2441,'2017C NRMEQUIP'!H4,C21:C22)</f>
        <v>186.04245108606668</v>
      </c>
      <c r="O7" s="231"/>
    </row>
    <row r="8" spans="1:36" x14ac:dyDescent="0.25">
      <c r="A8" s="174" t="s">
        <v>18</v>
      </c>
      <c r="B8" s="8" t="s">
        <v>53</v>
      </c>
      <c r="C8" s="33" t="s">
        <v>17</v>
      </c>
      <c r="D8" s="114">
        <f t="dataTable" ref="D8:N19" dt2D="0" dtr="0" r1="C22"/>
        <v>13.373421973915477</v>
      </c>
      <c r="E8" s="13">
        <v>13.373421973915477</v>
      </c>
      <c r="F8" s="13">
        <v>10.015941399200001</v>
      </c>
      <c r="G8" s="116">
        <v>3.3574805747154759</v>
      </c>
      <c r="H8" s="114">
        <v>11.219681094250662</v>
      </c>
      <c r="I8" s="13">
        <v>11.219681094250662</v>
      </c>
      <c r="J8" s="13">
        <v>7.6161489626566681</v>
      </c>
      <c r="K8" s="116">
        <v>3.6035321315939939</v>
      </c>
      <c r="L8" s="114">
        <v>194.96031258701717</v>
      </c>
      <c r="M8" s="13">
        <v>194.96031258701717</v>
      </c>
      <c r="N8" s="13">
        <v>186.04245108606668</v>
      </c>
      <c r="O8" s="313">
        <f>M8-N8</f>
        <v>8.9178615009504938</v>
      </c>
    </row>
    <row r="9" spans="1:36" x14ac:dyDescent="0.25">
      <c r="A9" s="174" t="s">
        <v>33</v>
      </c>
      <c r="B9" s="8" t="s">
        <v>53</v>
      </c>
      <c r="C9" s="33" t="s">
        <v>32</v>
      </c>
      <c r="D9" s="114">
        <v>5.0702429270407281</v>
      </c>
      <c r="E9" s="13">
        <v>5.0702429270407281</v>
      </c>
      <c r="F9" s="13">
        <v>3.8784707537033323</v>
      </c>
      <c r="G9" s="116">
        <v>1.1917721733373958</v>
      </c>
      <c r="H9" s="114">
        <v>6.1928500883249464</v>
      </c>
      <c r="I9" s="13">
        <v>6.1928500883249464</v>
      </c>
      <c r="J9" s="13">
        <v>4.0472792419766668</v>
      </c>
      <c r="K9" s="116">
        <v>2.1455708463482797</v>
      </c>
      <c r="L9" s="114">
        <v>71.757133437994085</v>
      </c>
      <c r="M9" s="13">
        <v>71.757133437994085</v>
      </c>
      <c r="N9" s="13">
        <v>71.285390844323359</v>
      </c>
      <c r="O9" s="313">
        <f>M9-N9</f>
        <v>0.4717425936707258</v>
      </c>
    </row>
    <row r="10" spans="1:36" x14ac:dyDescent="0.25">
      <c r="A10" s="174" t="s">
        <v>35</v>
      </c>
      <c r="B10" s="8" t="s">
        <v>53</v>
      </c>
      <c r="C10" s="33" t="s">
        <v>34</v>
      </c>
      <c r="D10" s="114">
        <v>3.5807379562334911</v>
      </c>
      <c r="E10" s="13">
        <v>3.5807379562334911</v>
      </c>
      <c r="F10" s="13">
        <v>3.3777082227899995</v>
      </c>
      <c r="G10" s="116">
        <v>0.20302973344349162</v>
      </c>
      <c r="H10" s="114">
        <v>5.5738740088380618</v>
      </c>
      <c r="I10" s="13">
        <v>5.5738740088380618</v>
      </c>
      <c r="J10" s="13">
        <v>3.8364668637166663</v>
      </c>
      <c r="K10" s="116">
        <v>1.7374071451213955</v>
      </c>
      <c r="L10" s="114">
        <v>39.494668396097353</v>
      </c>
      <c r="M10" s="13">
        <v>39.494668396097353</v>
      </c>
      <c r="N10" s="13">
        <v>45.241416711883353</v>
      </c>
      <c r="O10" s="313">
        <f t="shared" ref="O10:O19" si="0">M10-N10</f>
        <v>-5.7467483157860002</v>
      </c>
    </row>
    <row r="11" spans="1:36" x14ac:dyDescent="0.25">
      <c r="A11" s="8" t="s">
        <v>55</v>
      </c>
      <c r="B11" s="8" t="s">
        <v>53</v>
      </c>
      <c r="C11" s="106" t="s">
        <v>54</v>
      </c>
      <c r="D11" s="114">
        <v>2.999750081560256</v>
      </c>
      <c r="E11" s="13">
        <v>2.999750081560256</v>
      </c>
      <c r="F11" s="13">
        <v>2.4802063184799987</v>
      </c>
      <c r="G11" s="116">
        <v>0.51954376308025729</v>
      </c>
      <c r="H11" s="114">
        <v>2.6703675675717298</v>
      </c>
      <c r="I11" s="13">
        <v>2.6703675675717298</v>
      </c>
      <c r="J11" s="13">
        <v>1.8710609940000005</v>
      </c>
      <c r="K11" s="116">
        <v>0.7993065735717293</v>
      </c>
      <c r="L11" s="114">
        <v>35.283551005416207</v>
      </c>
      <c r="M11" s="13">
        <v>35.283551005416207</v>
      </c>
      <c r="N11" s="13">
        <v>33.765490335940008</v>
      </c>
      <c r="O11" s="313">
        <f t="shared" si="0"/>
        <v>1.5180606694761991</v>
      </c>
    </row>
    <row r="12" spans="1:36" x14ac:dyDescent="0.25">
      <c r="A12" s="179" t="s">
        <v>65</v>
      </c>
      <c r="B12" s="21" t="s">
        <v>53</v>
      </c>
      <c r="C12" s="105" t="s">
        <v>36</v>
      </c>
      <c r="D12" s="115">
        <v>9.0523195064790851</v>
      </c>
      <c r="E12" s="13">
        <v>9.0523195064790851</v>
      </c>
      <c r="F12" s="14">
        <v>6.8541246317133311</v>
      </c>
      <c r="G12" s="117">
        <v>2.198194874765754</v>
      </c>
      <c r="H12" s="115">
        <v>10.22078962563026</v>
      </c>
      <c r="I12" s="14">
        <v>10.22078962563026</v>
      </c>
      <c r="J12" s="14">
        <v>6.6531580863733311</v>
      </c>
      <c r="K12" s="117">
        <v>3.5676315392569293</v>
      </c>
      <c r="L12" s="115">
        <v>131.91015075862836</v>
      </c>
      <c r="M12" s="14">
        <v>131.91015075862836</v>
      </c>
      <c r="N12" s="14">
        <v>123.55576847470992</v>
      </c>
      <c r="O12" s="313">
        <f t="shared" si="0"/>
        <v>8.3543822839184401</v>
      </c>
    </row>
    <row r="13" spans="1:36" x14ac:dyDescent="0.25">
      <c r="A13" s="174" t="s">
        <v>39</v>
      </c>
      <c r="B13" s="8" t="s">
        <v>53</v>
      </c>
      <c r="C13" s="34" t="s">
        <v>38</v>
      </c>
      <c r="D13" s="114">
        <v>9.3298077924049494</v>
      </c>
      <c r="E13" s="13">
        <v>9.3298077924049494</v>
      </c>
      <c r="F13" s="13">
        <v>8.0333666837966646</v>
      </c>
      <c r="G13" s="118">
        <v>1.2964411086082848</v>
      </c>
      <c r="H13" s="114">
        <v>8.4023481582189437</v>
      </c>
      <c r="I13" s="13">
        <v>8.4023481582189437</v>
      </c>
      <c r="J13" s="13">
        <v>6.2361464972033342</v>
      </c>
      <c r="K13" s="116">
        <v>2.1662016610156094</v>
      </c>
      <c r="L13" s="114">
        <v>112.78673938820822</v>
      </c>
      <c r="M13" s="13">
        <v>112.78673938820822</v>
      </c>
      <c r="N13" s="13">
        <v>112.6222318970834</v>
      </c>
      <c r="O13" s="313">
        <f t="shared" si="0"/>
        <v>0.16450749112482299</v>
      </c>
    </row>
    <row r="14" spans="1:36" x14ac:dyDescent="0.25">
      <c r="A14" s="174" t="s">
        <v>41</v>
      </c>
      <c r="B14" s="8" t="s">
        <v>53</v>
      </c>
      <c r="C14" s="34" t="s">
        <v>40</v>
      </c>
      <c r="D14" s="114">
        <v>9.0041953616547463</v>
      </c>
      <c r="E14" s="13">
        <v>9.0041953616547463</v>
      </c>
      <c r="F14" s="13">
        <v>7.3858304740733356</v>
      </c>
      <c r="G14" s="118">
        <v>1.6183648875814107</v>
      </c>
      <c r="H14" s="114">
        <v>6.5282099600563166</v>
      </c>
      <c r="I14" s="13">
        <v>6.5282099600563166</v>
      </c>
      <c r="J14" s="13">
        <v>4.3556008605266676</v>
      </c>
      <c r="K14" s="116">
        <v>2.172609099529649</v>
      </c>
      <c r="L14" s="114">
        <v>117.56987376872941</v>
      </c>
      <c r="M14" s="13">
        <v>117.56987376872941</v>
      </c>
      <c r="N14" s="13">
        <v>110.67335994249329</v>
      </c>
      <c r="O14" s="313">
        <f t="shared" si="0"/>
        <v>6.8965138262361165</v>
      </c>
    </row>
    <row r="15" spans="1:36" x14ac:dyDescent="0.25">
      <c r="A15" s="174" t="s">
        <v>43</v>
      </c>
      <c r="B15" s="8" t="s">
        <v>53</v>
      </c>
      <c r="C15" s="33" t="s">
        <v>42</v>
      </c>
      <c r="D15" s="114">
        <v>5.0328171657133343</v>
      </c>
      <c r="E15" s="13">
        <v>5.0328171657133343</v>
      </c>
      <c r="F15" s="13">
        <v>3.9822396450466653</v>
      </c>
      <c r="G15" s="118">
        <v>1.050577520666669</v>
      </c>
      <c r="H15" s="114">
        <v>4.3071022611548591</v>
      </c>
      <c r="I15" s="13">
        <v>4.3071022611548591</v>
      </c>
      <c r="J15" s="13">
        <v>2.9088737335900001</v>
      </c>
      <c r="K15" s="116">
        <v>1.3982285275648589</v>
      </c>
      <c r="L15" s="114">
        <v>61.569907333688406</v>
      </c>
      <c r="M15" s="13">
        <v>61.569907333688406</v>
      </c>
      <c r="N15" s="13">
        <v>58.978520776743359</v>
      </c>
      <c r="O15" s="313">
        <f t="shared" si="0"/>
        <v>2.5913865569450465</v>
      </c>
    </row>
    <row r="16" spans="1:36" x14ac:dyDescent="0.25">
      <c r="A16" s="174" t="s">
        <v>45</v>
      </c>
      <c r="B16" s="8" t="s">
        <v>53</v>
      </c>
      <c r="C16" s="33" t="s">
        <v>44</v>
      </c>
      <c r="D16" s="114">
        <v>6.0796421507657552</v>
      </c>
      <c r="E16" s="13">
        <v>6.0796421507657552</v>
      </c>
      <c r="F16" s="13">
        <v>4.569139251416666</v>
      </c>
      <c r="G16" s="118">
        <v>1.5105028993490892</v>
      </c>
      <c r="H16" s="114">
        <v>4.7496667069471075</v>
      </c>
      <c r="I16" s="13">
        <v>4.7496667069471075</v>
      </c>
      <c r="J16" s="13">
        <v>3.1182520065400015</v>
      </c>
      <c r="K16" s="116">
        <v>1.631414700407106</v>
      </c>
      <c r="L16" s="114">
        <v>87.325394736240781</v>
      </c>
      <c r="M16" s="13">
        <v>87.325394736240781</v>
      </c>
      <c r="N16" s="13">
        <v>81.774820318106649</v>
      </c>
      <c r="O16" s="313">
        <f t="shared" si="0"/>
        <v>5.5505744181341328</v>
      </c>
    </row>
    <row r="17" spans="1:15" x14ac:dyDescent="0.25">
      <c r="A17" s="174" t="s">
        <v>57</v>
      </c>
      <c r="B17" s="8" t="s">
        <v>53</v>
      </c>
      <c r="C17" s="33" t="s">
        <v>56</v>
      </c>
      <c r="D17" s="114">
        <v>4.0289798676722599</v>
      </c>
      <c r="E17" s="13">
        <v>4.0289798676722599</v>
      </c>
      <c r="F17" s="13">
        <v>3.32612195197333</v>
      </c>
      <c r="G17" s="118">
        <v>0.70285791569892986</v>
      </c>
      <c r="H17" s="114">
        <v>2.0205787324065487</v>
      </c>
      <c r="I17" s="13">
        <v>2.0205787324065487</v>
      </c>
      <c r="J17" s="13">
        <v>1.5365584106400003</v>
      </c>
      <c r="K17" s="116">
        <v>0.48402032176654841</v>
      </c>
      <c r="L17" s="114">
        <v>27.036852729402824</v>
      </c>
      <c r="M17" s="13">
        <v>27.036852729402824</v>
      </c>
      <c r="N17" s="13">
        <v>27.002559810526655</v>
      </c>
      <c r="O17" s="313">
        <f t="shared" si="0"/>
        <v>3.4292918876168699E-2</v>
      </c>
    </row>
    <row r="18" spans="1:15" x14ac:dyDescent="0.25">
      <c r="A18" s="174" t="s">
        <v>47</v>
      </c>
      <c r="B18" s="8" t="s">
        <v>53</v>
      </c>
      <c r="C18" s="33" t="s">
        <v>46</v>
      </c>
      <c r="D18" s="114">
        <v>5.5263393956330749</v>
      </c>
      <c r="E18" s="13">
        <v>5.5263393956330749</v>
      </c>
      <c r="F18" s="13">
        <v>4.0687323991966657</v>
      </c>
      <c r="G18" s="118">
        <v>1.4576069964364091</v>
      </c>
      <c r="H18" s="114">
        <v>4.5624272961583099</v>
      </c>
      <c r="I18" s="13">
        <v>4.5624272961583099</v>
      </c>
      <c r="J18" s="13">
        <v>2.94627290727</v>
      </c>
      <c r="K18" s="116">
        <v>1.6161543888883099</v>
      </c>
      <c r="L18" s="114">
        <v>78.981409962583456</v>
      </c>
      <c r="M18" s="13">
        <v>78.981409962583456</v>
      </c>
      <c r="N18" s="13">
        <v>73.861596605830044</v>
      </c>
      <c r="O18" s="313">
        <f t="shared" si="0"/>
        <v>5.1198133567534114</v>
      </c>
    </row>
    <row r="19" spans="1:15" ht="15.75" thickBot="1" x14ac:dyDescent="0.3">
      <c r="A19" s="179" t="s">
        <v>59</v>
      </c>
      <c r="B19" s="16" t="s">
        <v>53</v>
      </c>
      <c r="C19" s="105" t="s">
        <v>58</v>
      </c>
      <c r="D19" s="119">
        <v>2.2814409311036963</v>
      </c>
      <c r="E19" s="13">
        <v>2.2814409311036963</v>
      </c>
      <c r="F19" s="120">
        <v>1.774206893286665</v>
      </c>
      <c r="G19" s="121">
        <v>0.50723403781703125</v>
      </c>
      <c r="H19" s="119">
        <v>1.3707614794189598</v>
      </c>
      <c r="I19" s="120">
        <v>1.3707614794189598</v>
      </c>
      <c r="J19" s="120">
        <v>0.96447972965666651</v>
      </c>
      <c r="K19" s="122">
        <v>0.40628174976229325</v>
      </c>
      <c r="L19" s="119">
        <v>18.183895724511807</v>
      </c>
      <c r="M19" s="120">
        <v>18.183895724511807</v>
      </c>
      <c r="N19" s="120">
        <v>17.128097695206666</v>
      </c>
      <c r="O19" s="313">
        <f t="shared" si="0"/>
        <v>1.0557980293051408</v>
      </c>
    </row>
    <row r="20" spans="1:15" ht="15.75" thickBot="1" x14ac:dyDescent="0.3">
      <c r="A20" s="87" t="s">
        <v>527</v>
      </c>
      <c r="B20" s="22"/>
      <c r="C20" s="92"/>
      <c r="D20" s="89">
        <f>SUM(D8:D19)</f>
        <v>75.359695110176858</v>
      </c>
      <c r="E20" s="89">
        <f>SUM(E8:E19)</f>
        <v>75.359695110176858</v>
      </c>
      <c r="F20" s="89">
        <f>SUM(F8:F19)</f>
        <v>59.746088624676666</v>
      </c>
      <c r="G20" s="89">
        <f>E20-F20</f>
        <v>15.613606485500192</v>
      </c>
      <c r="H20" s="88">
        <f t="shared" ref="H20:M20" si="1">SUM(H8:H19)</f>
        <v>67.818656978976705</v>
      </c>
      <c r="I20" s="88">
        <f t="shared" si="1"/>
        <v>67.818656978976705</v>
      </c>
      <c r="J20" s="88">
        <f t="shared" si="1"/>
        <v>46.090298294149996</v>
      </c>
      <c r="K20" s="88">
        <f t="shared" si="1"/>
        <v>21.728358684826695</v>
      </c>
      <c r="L20" s="88">
        <f t="shared" si="1"/>
        <v>976.85988982851813</v>
      </c>
      <c r="M20" s="88">
        <f t="shared" si="1"/>
        <v>976.85988982851813</v>
      </c>
      <c r="N20" s="88">
        <f>SUM(N8:N19)</f>
        <v>941.93170449891352</v>
      </c>
      <c r="O20" s="314">
        <f>SUM(O8:O19)</f>
        <v>34.928185329604702</v>
      </c>
    </row>
    <row r="21" spans="1:15" x14ac:dyDescent="0.25">
      <c r="A21" s="155"/>
      <c r="B21" s="91"/>
      <c r="C21" s="19" t="s">
        <v>10</v>
      </c>
      <c r="D21" s="85">
        <f>'2011 NRMEQUIP'!I2441</f>
        <v>75.359695110176844</v>
      </c>
      <c r="E21" s="85">
        <f>D21</f>
        <v>75.359695110176844</v>
      </c>
      <c r="F21" s="85">
        <f>'2011-17 ALL cty scc North'!S2675</f>
        <v>59.746088624676794</v>
      </c>
      <c r="G21" s="85">
        <f>SUM(G8:G19)</f>
        <v>15.613606485500199</v>
      </c>
      <c r="H21" s="85">
        <f>'2011 NRMEQUIP'!J2441</f>
        <v>67.818656978976534</v>
      </c>
      <c r="I21" s="85">
        <f>H21</f>
        <v>67.818656978976534</v>
      </c>
      <c r="J21" s="85">
        <f>'2017C NRMEQUIP'!G2442</f>
        <v>46.09029829415001</v>
      </c>
      <c r="K21" s="46">
        <f>I20-J20</f>
        <v>21.728358684826709</v>
      </c>
      <c r="L21" s="85">
        <f>'2011 NRMEQUIP'!K2441</f>
        <v>976.85988982851609</v>
      </c>
      <c r="M21" s="85">
        <f>L21</f>
        <v>976.85988982851609</v>
      </c>
      <c r="N21" s="85">
        <f>'2017C NRMEQUIP'!G2440</f>
        <v>4.4092400000000003E-6</v>
      </c>
      <c r="O21" s="46">
        <f>M20-N20</f>
        <v>34.928185329604617</v>
      </c>
    </row>
    <row r="22" spans="1:15" x14ac:dyDescent="0.25">
      <c r="C22" s="33" t="s">
        <v>17</v>
      </c>
      <c r="D22" s="46"/>
      <c r="I22" s="23">
        <f>'2011-17 ALL cty scc North'!U2677</f>
        <v>105.15129539411289</v>
      </c>
    </row>
    <row r="23" spans="1:15" ht="24.6" customHeight="1" x14ac:dyDescent="0.25">
      <c r="A23" s="375" t="s">
        <v>561</v>
      </c>
      <c r="B23" s="376"/>
      <c r="C23" s="376"/>
      <c r="D23" s="376"/>
      <c r="E23" s="376"/>
      <c r="F23" s="376"/>
      <c r="G23" s="376"/>
      <c r="H23" s="376"/>
      <c r="I23" s="376"/>
      <c r="J23" s="376"/>
      <c r="K23" s="376"/>
      <c r="L23" s="376"/>
      <c r="M23" s="376"/>
    </row>
  </sheetData>
  <mergeCells count="2">
    <mergeCell ref="A5:AA5"/>
    <mergeCell ref="A23:M23"/>
  </mergeCells>
  <pageMargins left="0.7" right="0.7" top="0.75" bottom="0.7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"/>
  <sheetViews>
    <sheetView workbookViewId="0">
      <selection activeCell="B12" sqref="B12"/>
    </sheetView>
  </sheetViews>
  <sheetFormatPr defaultRowHeight="15" x14ac:dyDescent="0.25"/>
  <cols>
    <col min="2" max="2" width="13.42578125" bestFit="1" customWidth="1"/>
    <col min="3" max="3" width="7.42578125" customWidth="1"/>
    <col min="4" max="4" width="9.5703125" customWidth="1"/>
    <col min="5" max="5" width="13.42578125" bestFit="1" customWidth="1"/>
    <col min="6" max="6" width="13.42578125" customWidth="1"/>
    <col min="7" max="7" width="13.5703125" bestFit="1" customWidth="1"/>
    <col min="8" max="8" width="9.85546875" bestFit="1" customWidth="1"/>
    <col min="9" max="9" width="13.42578125" bestFit="1" customWidth="1"/>
    <col min="10" max="10" width="13.140625" bestFit="1" customWidth="1"/>
    <col min="11" max="11" width="13.85546875" bestFit="1" customWidth="1"/>
    <col min="12" max="12" width="8.42578125" bestFit="1" customWidth="1"/>
    <col min="13" max="13" width="12" bestFit="1" customWidth="1"/>
    <col min="14" max="14" width="11.85546875" bestFit="1" customWidth="1"/>
    <col min="15" max="15" width="8.42578125" customWidth="1"/>
  </cols>
  <sheetData>
    <row r="1" spans="1:27" x14ac:dyDescent="0.25">
      <c r="A1" s="81" t="s">
        <v>569</v>
      </c>
      <c r="B1" s="82"/>
      <c r="C1" s="82"/>
      <c r="D1" s="82"/>
      <c r="E1" s="82"/>
      <c r="F1" s="3"/>
      <c r="G1" s="3"/>
      <c r="H1" s="25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7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27" s="154" customFormat="1" x14ac:dyDescent="0.25">
      <c r="A3" s="81" t="s">
        <v>565</v>
      </c>
      <c r="B3" s="82"/>
      <c r="C3" s="82"/>
      <c r="D3" s="82"/>
      <c r="E3" s="82"/>
      <c r="F3" s="3"/>
      <c r="G3" s="3"/>
      <c r="H3" s="25"/>
    </row>
    <row r="4" spans="1:27" x14ac:dyDescent="0.25">
      <c r="A4" s="83" t="s">
        <v>580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7" ht="15.75" thickBot="1" x14ac:dyDescent="0.3">
      <c r="A5" s="373" t="s">
        <v>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</row>
    <row r="6" spans="1:27" ht="30.75" thickBot="1" x14ac:dyDescent="0.3">
      <c r="A6" s="20" t="s">
        <v>5</v>
      </c>
      <c r="B6" s="15" t="s">
        <v>64</v>
      </c>
      <c r="C6" s="19" t="s">
        <v>10</v>
      </c>
      <c r="D6" s="84" t="s">
        <v>501</v>
      </c>
      <c r="E6" s="17" t="s">
        <v>505</v>
      </c>
      <c r="F6" s="17" t="s">
        <v>504</v>
      </c>
      <c r="G6" s="111" t="s">
        <v>66</v>
      </c>
      <c r="H6" s="37" t="s">
        <v>502</v>
      </c>
      <c r="I6" s="38" t="s">
        <v>503</v>
      </c>
      <c r="J6" s="38" t="s">
        <v>506</v>
      </c>
      <c r="K6" s="39" t="s">
        <v>67</v>
      </c>
      <c r="L6" s="37" t="s">
        <v>507</v>
      </c>
      <c r="M6" s="38" t="s">
        <v>508</v>
      </c>
      <c r="N6" s="38" t="s">
        <v>509</v>
      </c>
      <c r="O6" s="268" t="s">
        <v>68</v>
      </c>
      <c r="P6" s="271"/>
      <c r="Q6" s="93"/>
      <c r="R6" s="93"/>
      <c r="S6" s="155"/>
      <c r="T6" s="155"/>
      <c r="U6" s="155"/>
      <c r="V6" s="155"/>
      <c r="W6" s="155"/>
      <c r="X6" s="155"/>
      <c r="Y6" s="155"/>
      <c r="Z6" s="155"/>
      <c r="AA6" s="155"/>
    </row>
    <row r="7" spans="1:27" x14ac:dyDescent="0.25">
      <c r="A7" s="251"/>
      <c r="B7" s="252"/>
      <c r="C7" s="253"/>
      <c r="D7" s="272">
        <f>DSUM('MAR NJ 03 NAA CTY SCC 2'!$A$7:$Z$237,'MAR NJ 03 NAA CTY SCC 2'!I7,$C$21:$C$22)</f>
        <v>1.0350460902918821</v>
      </c>
      <c r="E7" s="277">
        <f>DSUM('MAR NJ 03 NAA CTY SCC 2'!$A$7:$Z$237,'MAR NJ 03 NAA CTY SCC 2'!O7,$C$21:$C$22)</f>
        <v>0.2386880378660069</v>
      </c>
      <c r="F7" s="277">
        <f>DSUM('MAR NJ 03 NAA CTY SCC 2'!$A$7:$Z$237,'MAR NJ 03 NAA CTY SCC 2'!U7,$C$21:$C$22)</f>
        <v>0.17624059054120339</v>
      </c>
      <c r="G7" s="276">
        <f>E7-F7</f>
        <v>6.2447447324803507E-2</v>
      </c>
      <c r="H7" s="272">
        <f>DSUM('MAR NJ 03 NAA CTY SCC 2'!$A$7:$Z$237,'MAR NJ 03 NAA CTY SCC 2'!J7,$C$21:$C$22)</f>
        <v>3.3221681023578085</v>
      </c>
      <c r="I7" s="277">
        <f>DSUM('MAR NJ 03 NAA CTY SCC 2'!$A$7:$Z$237,'MAR NJ 03 NAA CTY SCC 2'!P7,$C$21:$C$22)</f>
        <v>3.2584789712560855</v>
      </c>
      <c r="J7" s="277">
        <f>DSUM('MAR NJ 03 NAA CTY SCC 2'!$A$7:$Z$237,'MAR NJ 03 NAA CTY SCC 2'!V7,$C$21:$C$22)</f>
        <v>2.3198035379487068</v>
      </c>
      <c r="K7" s="276">
        <f>I7-J7</f>
        <v>0.93867543330737879</v>
      </c>
      <c r="L7" s="272">
        <f>DSUM('MAR NJ 03 NAA CTY SCC 2'!$A$7:$Z$237,'MAR NJ 03 NAA CTY SCC 2'!K7,$C$21:$C$22)</f>
        <v>3.4063104128261563</v>
      </c>
      <c r="M7" s="277">
        <f>DSUM('MAR NJ 03 NAA CTY SCC 2'!$A$7:$Z$237,'MAR NJ 03 NAA CTY SCC 2'!Q7,$C$21:$C$22)</f>
        <v>1.826001576503105</v>
      </c>
      <c r="N7" s="277">
        <f>DSUM('MAR NJ 03 NAA CTY SCC 2'!$A$7:$Z$237,'MAR NJ 03 NAA CTY SCC 2'!W7,$C$21:$C$22)</f>
        <v>1.819977576503105</v>
      </c>
      <c r="O7" s="273">
        <f>M7-N7</f>
        <v>6.0240000000000293E-3</v>
      </c>
      <c r="P7" s="142"/>
      <c r="Q7" s="155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x14ac:dyDescent="0.25">
      <c r="A8" s="174" t="s">
        <v>18</v>
      </c>
      <c r="B8" s="8" t="s">
        <v>53</v>
      </c>
      <c r="C8" s="33">
        <v>34003</v>
      </c>
      <c r="D8" s="36">
        <f t="dataTable" ref="D8:O19" dt2D="0" dtr="0" r1="C22"/>
        <v>1.0350460902918821</v>
      </c>
      <c r="E8" s="47">
        <v>0.2386880378660069</v>
      </c>
      <c r="F8" s="47">
        <v>0.17624059054120339</v>
      </c>
      <c r="G8" s="31">
        <v>6.2447447324803507E-2</v>
      </c>
      <c r="H8" s="36">
        <v>3.3221681023578085</v>
      </c>
      <c r="I8" s="47">
        <v>3.2584789712560855</v>
      </c>
      <c r="J8" s="47">
        <v>2.3198035379487068</v>
      </c>
      <c r="K8" s="31">
        <v>0.93867543330737879</v>
      </c>
      <c r="L8" s="36">
        <v>3.4063104128261563</v>
      </c>
      <c r="M8" s="47">
        <v>1.826001576503105</v>
      </c>
      <c r="N8" s="215">
        <v>1.819977576503105</v>
      </c>
      <c r="O8" s="274">
        <v>6.0240000000000293E-3</v>
      </c>
      <c r="P8" s="142"/>
      <c r="Q8" s="155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 x14ac:dyDescent="0.25">
      <c r="A9" s="174" t="s">
        <v>33</v>
      </c>
      <c r="B9" s="8" t="s">
        <v>53</v>
      </c>
      <c r="C9" s="33">
        <v>34013</v>
      </c>
      <c r="D9" s="36">
        <v>1.3616850636183429</v>
      </c>
      <c r="E9" s="47">
        <v>1.3465684948962078</v>
      </c>
      <c r="F9" s="47">
        <v>1.3325308335020387</v>
      </c>
      <c r="G9" s="31">
        <v>1.4037661394169065E-2</v>
      </c>
      <c r="H9" s="36">
        <v>9.0908989494578805</v>
      </c>
      <c r="I9" s="47">
        <v>9.9047098445799726</v>
      </c>
      <c r="J9" s="47">
        <v>9.5719488670222006</v>
      </c>
      <c r="K9" s="31">
        <v>0.33276097755777201</v>
      </c>
      <c r="L9" s="36">
        <v>13.116597005296372</v>
      </c>
      <c r="M9" s="47">
        <v>10.20774403173672</v>
      </c>
      <c r="N9" s="215">
        <v>10.199570031736721</v>
      </c>
      <c r="O9" s="274">
        <v>8.1739999999985713E-3</v>
      </c>
      <c r="P9" s="142"/>
      <c r="Q9" s="155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x14ac:dyDescent="0.25">
      <c r="A10" s="174" t="s">
        <v>35</v>
      </c>
      <c r="B10" s="8" t="s">
        <v>53</v>
      </c>
      <c r="C10" s="33">
        <v>34017</v>
      </c>
      <c r="D10" s="36">
        <v>0.36192659794152798</v>
      </c>
      <c r="E10" s="47">
        <v>0.35088860704449093</v>
      </c>
      <c r="F10" s="47">
        <v>0.2970838252778909</v>
      </c>
      <c r="G10" s="31">
        <v>5.3804781766600029E-2</v>
      </c>
      <c r="H10" s="36">
        <v>8.5161293292890061</v>
      </c>
      <c r="I10" s="47">
        <v>7.5376463510418272</v>
      </c>
      <c r="J10" s="47">
        <v>5.8525936432800876</v>
      </c>
      <c r="K10" s="31">
        <v>1.6850527077617397</v>
      </c>
      <c r="L10" s="36">
        <v>1.6101124333914363</v>
      </c>
      <c r="M10" s="47">
        <v>1.4464630175521422</v>
      </c>
      <c r="N10" s="215">
        <v>1.3874790175521423</v>
      </c>
      <c r="O10" s="274">
        <v>5.8983999999999925E-2</v>
      </c>
      <c r="P10" s="142"/>
      <c r="Q10" s="155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x14ac:dyDescent="0.25">
      <c r="A11" s="8" t="s">
        <v>55</v>
      </c>
      <c r="B11" s="8" t="s">
        <v>53</v>
      </c>
      <c r="C11" s="106">
        <v>34019</v>
      </c>
      <c r="D11" s="36">
        <v>8.923005463070631E-2</v>
      </c>
      <c r="E11" s="47">
        <v>5.637495497626871E-2</v>
      </c>
      <c r="F11" s="47">
        <v>3.8557555662651066E-2</v>
      </c>
      <c r="G11" s="31">
        <v>1.7817399313617643E-2</v>
      </c>
      <c r="H11" s="36">
        <v>0.85182784626669861</v>
      </c>
      <c r="I11" s="47">
        <v>0.82035561356764375</v>
      </c>
      <c r="J11" s="47">
        <v>0.58281924113937411</v>
      </c>
      <c r="K11" s="31">
        <v>0.23753637242826964</v>
      </c>
      <c r="L11" s="36">
        <v>1.9861252789149551</v>
      </c>
      <c r="M11" s="47">
        <v>0.67154652623128841</v>
      </c>
      <c r="N11" s="215">
        <v>0.67154652623128841</v>
      </c>
      <c r="O11" s="274">
        <v>0</v>
      </c>
      <c r="P11" s="142"/>
      <c r="Q11" s="155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x14ac:dyDescent="0.25">
      <c r="A12" s="179" t="s">
        <v>65</v>
      </c>
      <c r="B12" s="21" t="s">
        <v>53</v>
      </c>
      <c r="C12" s="105">
        <v>34023</v>
      </c>
      <c r="D12" s="49">
        <v>0.14263504871928223</v>
      </c>
      <c r="E12" s="50">
        <v>0.11027906167665083</v>
      </c>
      <c r="F12" s="50">
        <v>8.886499887890445E-2</v>
      </c>
      <c r="G12" s="51">
        <v>2.141406279774638E-2</v>
      </c>
      <c r="H12" s="49">
        <v>2.4292986157017555</v>
      </c>
      <c r="I12" s="50">
        <v>2.0413723052790114</v>
      </c>
      <c r="J12" s="50">
        <v>1.5981868405986988</v>
      </c>
      <c r="K12" s="51">
        <v>0.44318546468031261</v>
      </c>
      <c r="L12" s="49">
        <v>0.82035935007298355</v>
      </c>
      <c r="M12" s="50">
        <v>0.45640093608454013</v>
      </c>
      <c r="N12" s="101">
        <v>0.4453209360845401</v>
      </c>
      <c r="O12" s="274">
        <v>1.1080000000000034E-2</v>
      </c>
      <c r="P12" s="142"/>
      <c r="Q12" s="155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x14ac:dyDescent="0.25">
      <c r="A13" s="174" t="s">
        <v>39</v>
      </c>
      <c r="B13" s="8" t="s">
        <v>53</v>
      </c>
      <c r="C13" s="34">
        <v>34025</v>
      </c>
      <c r="D13" s="36">
        <v>0.26845478886068064</v>
      </c>
      <c r="E13" s="47">
        <v>0.1984380723186856</v>
      </c>
      <c r="F13" s="47">
        <v>0.16651495232770624</v>
      </c>
      <c r="G13" s="215">
        <v>3.1923119990979354E-2</v>
      </c>
      <c r="H13" s="36">
        <v>3.1348533861546937</v>
      </c>
      <c r="I13" s="47">
        <v>3.4797433449573516</v>
      </c>
      <c r="J13" s="47">
        <v>2.5773052231269098</v>
      </c>
      <c r="K13" s="31">
        <v>0.90243812183044181</v>
      </c>
      <c r="L13" s="36">
        <v>1.5250598253091026</v>
      </c>
      <c r="M13" s="47">
        <v>1.2072425047727897</v>
      </c>
      <c r="N13" s="215">
        <v>1.2010939047727898</v>
      </c>
      <c r="O13" s="274">
        <v>6.1485999999999486E-3</v>
      </c>
      <c r="P13" s="142"/>
      <c r="Q13" s="155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x14ac:dyDescent="0.25">
      <c r="A14" s="174" t="s">
        <v>41</v>
      </c>
      <c r="B14" s="8" t="s">
        <v>53</v>
      </c>
      <c r="C14" s="34">
        <v>34027</v>
      </c>
      <c r="D14" s="36">
        <v>7.8777744318093396E-2</v>
      </c>
      <c r="E14" s="47">
        <v>6.3701687848102997E-2</v>
      </c>
      <c r="F14" s="47">
        <v>4.8157885129921404E-2</v>
      </c>
      <c r="G14" s="215">
        <v>1.5543802718181593E-2</v>
      </c>
      <c r="H14" s="36">
        <v>0.73693905199507836</v>
      </c>
      <c r="I14" s="47">
        <v>0.73591543240809787</v>
      </c>
      <c r="J14" s="47">
        <v>0.50555535660968998</v>
      </c>
      <c r="K14" s="31">
        <v>0.23036007579840789</v>
      </c>
      <c r="L14" s="36">
        <v>3.7174391267336189</v>
      </c>
      <c r="M14" s="47">
        <v>0.87962343090654227</v>
      </c>
      <c r="N14" s="215">
        <v>0.87962343090654227</v>
      </c>
      <c r="O14" s="274">
        <v>0</v>
      </c>
      <c r="P14" s="142"/>
      <c r="Q14" s="155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x14ac:dyDescent="0.25">
      <c r="A15" s="174" t="s">
        <v>43</v>
      </c>
      <c r="B15" s="8" t="s">
        <v>53</v>
      </c>
      <c r="C15" s="33">
        <v>34031</v>
      </c>
      <c r="D15" s="36">
        <v>3.7566767997142453E-2</v>
      </c>
      <c r="E15" s="47">
        <v>4.1754546271824448E-2</v>
      </c>
      <c r="F15" s="47">
        <v>2.5907643139778745E-2</v>
      </c>
      <c r="G15" s="215">
        <v>1.5846903132045703E-2</v>
      </c>
      <c r="H15" s="36">
        <v>0.58478800536950837</v>
      </c>
      <c r="I15" s="47">
        <v>0.7328215171351069</v>
      </c>
      <c r="J15" s="47">
        <v>0.50078125539443541</v>
      </c>
      <c r="K15" s="31">
        <v>0.23204026174067149</v>
      </c>
      <c r="L15" s="36">
        <v>0.63462014367750519</v>
      </c>
      <c r="M15" s="47">
        <v>0.28307751124663227</v>
      </c>
      <c r="N15" s="215">
        <v>0.28307751124663227</v>
      </c>
      <c r="O15" s="274">
        <v>0</v>
      </c>
      <c r="P15" s="142"/>
      <c r="Q15" s="155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x14ac:dyDescent="0.25">
      <c r="A16" s="174" t="s">
        <v>45</v>
      </c>
      <c r="B16" s="8" t="s">
        <v>53</v>
      </c>
      <c r="C16" s="33">
        <v>34035</v>
      </c>
      <c r="D16" s="36">
        <v>0.12850466393674159</v>
      </c>
      <c r="E16" s="47">
        <v>7.5807626045283502E-2</v>
      </c>
      <c r="F16" s="47">
        <v>5.4343245738791131E-2</v>
      </c>
      <c r="G16" s="215">
        <v>2.1464380306492371E-2</v>
      </c>
      <c r="H16" s="36">
        <v>1.1015482703973047</v>
      </c>
      <c r="I16" s="47">
        <v>1.0333252273783478</v>
      </c>
      <c r="J16" s="47">
        <v>0.7547854141935072</v>
      </c>
      <c r="K16" s="31">
        <v>0.27853981318484056</v>
      </c>
      <c r="L16" s="36">
        <v>3.0447782760864635</v>
      </c>
      <c r="M16" s="47">
        <v>0.91258395500823819</v>
      </c>
      <c r="N16" s="215">
        <v>0.91258395500823819</v>
      </c>
      <c r="O16" s="274">
        <v>0</v>
      </c>
      <c r="P16" s="142"/>
      <c r="Q16" s="155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x14ac:dyDescent="0.25">
      <c r="A17" s="174" t="s">
        <v>57</v>
      </c>
      <c r="B17" s="8" t="s">
        <v>53</v>
      </c>
      <c r="C17" s="33">
        <v>34037</v>
      </c>
      <c r="D17" s="36">
        <v>3.8183499269202587E-2</v>
      </c>
      <c r="E17" s="47">
        <v>1.4720971717140031E-2</v>
      </c>
      <c r="F17" s="47">
        <v>1.369665675109058E-2</v>
      </c>
      <c r="G17" s="215">
        <v>1.0243149660494506E-3</v>
      </c>
      <c r="H17" s="36">
        <v>0.16717657932046204</v>
      </c>
      <c r="I17" s="47">
        <v>6.0565908989141437E-2</v>
      </c>
      <c r="J17" s="47">
        <v>4.9408550135801137E-2</v>
      </c>
      <c r="K17" s="31">
        <v>1.11573588533403E-2</v>
      </c>
      <c r="L17" s="36">
        <v>1.6627975611608619</v>
      </c>
      <c r="M17" s="47">
        <v>0.44641391629239802</v>
      </c>
      <c r="N17" s="215">
        <v>0.44641391629239802</v>
      </c>
      <c r="O17" s="274">
        <v>0</v>
      </c>
      <c r="P17" s="142"/>
      <c r="Q17" s="155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x14ac:dyDescent="0.25">
      <c r="A18" s="174" t="s">
        <v>47</v>
      </c>
      <c r="B18" s="8" t="s">
        <v>53</v>
      </c>
      <c r="C18" s="33">
        <v>34039</v>
      </c>
      <c r="D18" s="36">
        <v>0.43262808447868872</v>
      </c>
      <c r="E18" s="47">
        <v>0.36799778177326642</v>
      </c>
      <c r="F18" s="47">
        <v>0.31115103769726282</v>
      </c>
      <c r="G18" s="215">
        <v>5.6846744076003597E-2</v>
      </c>
      <c r="H18" s="36">
        <v>7.2113197652694598</v>
      </c>
      <c r="I18" s="47">
        <v>7.3262354877134017</v>
      </c>
      <c r="J18" s="47">
        <v>5.6096137566215551</v>
      </c>
      <c r="K18" s="31">
        <v>1.7166217310918466</v>
      </c>
      <c r="L18" s="36">
        <v>2.4124375345398366</v>
      </c>
      <c r="M18" s="47">
        <v>1.6642405812689274</v>
      </c>
      <c r="N18" s="215">
        <v>1.5965385812689272</v>
      </c>
      <c r="O18" s="274">
        <v>6.7702000000000151E-2</v>
      </c>
      <c r="P18" s="142"/>
      <c r="Q18" s="155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5.75" thickBot="1" x14ac:dyDescent="0.3">
      <c r="A19" s="179" t="s">
        <v>59</v>
      </c>
      <c r="B19" s="16" t="s">
        <v>53</v>
      </c>
      <c r="C19" s="105">
        <v>34041</v>
      </c>
      <c r="D19" s="234">
        <v>4.1892346113293566E-2</v>
      </c>
      <c r="E19" s="199">
        <v>1.6063445535209595E-2</v>
      </c>
      <c r="F19" s="199">
        <v>1.3428776517792366E-2</v>
      </c>
      <c r="G19" s="236">
        <v>2.6346690174172283E-3</v>
      </c>
      <c r="H19" s="234">
        <v>0.18569051355644453</v>
      </c>
      <c r="I19" s="199">
        <v>0.12870979304212971</v>
      </c>
      <c r="J19" s="199">
        <v>9.721314342635648E-2</v>
      </c>
      <c r="K19" s="198">
        <v>3.1496649615773226E-2</v>
      </c>
      <c r="L19" s="234">
        <v>1.2371404244258413</v>
      </c>
      <c r="M19" s="199">
        <v>0.40522960382307927</v>
      </c>
      <c r="N19" s="236">
        <v>0.40522960382307927</v>
      </c>
      <c r="O19" s="275">
        <v>0</v>
      </c>
      <c r="P19" s="142"/>
      <c r="Q19" s="155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.75" thickBot="1" x14ac:dyDescent="0.3">
      <c r="A20" s="87" t="s">
        <v>527</v>
      </c>
      <c r="B20" s="22"/>
      <c r="C20" s="92"/>
      <c r="D20" s="52">
        <f>SUM(D8:D19)</f>
        <v>4.0165307501755843</v>
      </c>
      <c r="E20" s="38">
        <f t="shared" ref="E20:O20" si="0">SUM(E8:E19)</f>
        <v>2.8812832879691372</v>
      </c>
      <c r="F20" s="38">
        <f t="shared" si="0"/>
        <v>2.566478001165033</v>
      </c>
      <c r="G20" s="54">
        <f t="shared" si="0"/>
        <v>0.31480528680410591</v>
      </c>
      <c r="H20" s="52">
        <f t="shared" si="0"/>
        <v>37.332638415136103</v>
      </c>
      <c r="I20" s="38">
        <f t="shared" si="0"/>
        <v>37.059879797348117</v>
      </c>
      <c r="J20" s="38">
        <f t="shared" si="0"/>
        <v>30.020014829497327</v>
      </c>
      <c r="K20" s="54">
        <f t="shared" si="0"/>
        <v>7.0398649678507947</v>
      </c>
      <c r="L20" s="52">
        <f t="shared" si="0"/>
        <v>35.173777372435133</v>
      </c>
      <c r="M20" s="38">
        <f t="shared" si="0"/>
        <v>20.406567591426402</v>
      </c>
      <c r="N20" s="38">
        <f t="shared" si="0"/>
        <v>20.248454991426403</v>
      </c>
      <c r="O20" s="54">
        <f t="shared" si="0"/>
        <v>0.15811259999999866</v>
      </c>
      <c r="P20" s="142"/>
      <c r="Q20" s="155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x14ac:dyDescent="0.25">
      <c r="A21" s="155"/>
      <c r="B21" s="265" t="s">
        <v>49</v>
      </c>
      <c r="C21" s="19" t="s">
        <v>10</v>
      </c>
      <c r="D21" s="291">
        <f>'MAR NJ 03 NAA CTY SCC 2'!I238</f>
        <v>4.0165307501755843</v>
      </c>
      <c r="E21" s="291">
        <f>'MAR NJ 03 NAA CTY SCC 2'!O238</f>
        <v>2.881283287969139</v>
      </c>
      <c r="F21" s="291">
        <f>'MAR NJ 03 NAA CTY SCC 2'!U238</f>
        <v>2.5664780011650317</v>
      </c>
      <c r="G21" s="291">
        <f>E21-F21</f>
        <v>0.31480528680410735</v>
      </c>
      <c r="H21" s="291">
        <f>'MAR NJ 03 NAA CTY SCC 2'!J238</f>
        <v>37.332638415136095</v>
      </c>
      <c r="I21" s="291">
        <f>'MAR NJ 03 NAA CTY SCC 2'!P238</f>
        <v>37.05987979734811</v>
      </c>
      <c r="J21" s="291">
        <f>'MAR NJ 03 NAA CTY SCC 2'!V238</f>
        <v>30.020014829497317</v>
      </c>
      <c r="K21" s="86">
        <f>I21-J21</f>
        <v>7.039864967850793</v>
      </c>
      <c r="L21" s="291">
        <f>'MAR NJ 03 NAA CTY SCC 2'!K238</f>
        <v>35.173777372435133</v>
      </c>
      <c r="M21" s="291">
        <f>'MAR NJ 03 NAA CTY SCC 2'!Q238</f>
        <v>20.406567591426391</v>
      </c>
      <c r="N21" s="291">
        <f>'MAR NJ 03 NAA CTY SCC 2'!W238</f>
        <v>20.248454991426392</v>
      </c>
      <c r="O21" s="291">
        <f>M21-N21</f>
        <v>0.15811259999999905</v>
      </c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x14ac:dyDescent="0.25">
      <c r="C22" s="33">
        <v>34003</v>
      </c>
      <c r="J22" s="46">
        <f>'AIR cty North'!J20+'CMV cty North'!J20+'Rail cty North'!J20</f>
        <v>30.020014829497327</v>
      </c>
    </row>
    <row r="23" spans="1:27" x14ac:dyDescent="0.25">
      <c r="J23">
        <f>'2011-17 ALL cty scc North'!Y2674</f>
        <v>30.020014829497327</v>
      </c>
    </row>
  </sheetData>
  <mergeCells count="1">
    <mergeCell ref="A5:AA5"/>
  </mergeCells>
  <pageMargins left="0.7" right="0.7" top="0.75" bottom="0.75" header="0.3" footer="0.3"/>
  <pageSetup scale="9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"/>
  <sheetViews>
    <sheetView workbookViewId="0">
      <selection activeCell="B1" sqref="B1"/>
    </sheetView>
  </sheetViews>
  <sheetFormatPr defaultRowHeight="15" x14ac:dyDescent="0.25"/>
  <cols>
    <col min="2" max="2" width="13.42578125" bestFit="1" customWidth="1"/>
    <col min="4" max="4" width="9.5703125" bestFit="1" customWidth="1"/>
    <col min="5" max="5" width="13.42578125" bestFit="1" customWidth="1"/>
    <col min="6" max="6" width="13.140625" bestFit="1" customWidth="1"/>
    <col min="7" max="7" width="13.5703125" bestFit="1" customWidth="1"/>
    <col min="8" max="8" width="12" bestFit="1" customWidth="1"/>
    <col min="9" max="9" width="13.42578125" bestFit="1" customWidth="1"/>
    <col min="10" max="10" width="13.140625" bestFit="1" customWidth="1"/>
    <col min="11" max="11" width="13.85546875" bestFit="1" customWidth="1"/>
    <col min="12" max="12" width="8.42578125" bestFit="1" customWidth="1"/>
    <col min="13" max="13" width="12" bestFit="1" customWidth="1"/>
    <col min="14" max="14" width="11.85546875" bestFit="1" customWidth="1"/>
  </cols>
  <sheetData>
    <row r="1" spans="1:27" x14ac:dyDescent="0.25">
      <c r="A1" s="81" t="s">
        <v>570</v>
      </c>
      <c r="B1" s="82"/>
      <c r="C1" s="82"/>
      <c r="D1" s="82"/>
      <c r="E1" s="82"/>
      <c r="F1" s="3"/>
      <c r="G1" s="3"/>
      <c r="H1" s="25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7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27" s="154" customFormat="1" x14ac:dyDescent="0.25">
      <c r="A3" s="81" t="s">
        <v>565</v>
      </c>
      <c r="B3" s="82"/>
      <c r="C3" s="82"/>
      <c r="D3" s="82"/>
      <c r="E3" s="82"/>
      <c r="F3" s="3"/>
      <c r="G3" s="3"/>
      <c r="H3" s="25"/>
    </row>
    <row r="4" spans="1:27" x14ac:dyDescent="0.25">
      <c r="A4" s="83" t="s">
        <v>530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7" ht="15.75" thickBot="1" x14ac:dyDescent="0.3">
      <c r="A5" s="373" t="s">
        <v>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</row>
    <row r="6" spans="1:27" ht="30.75" thickBot="1" x14ac:dyDescent="0.3">
      <c r="A6" s="20" t="s">
        <v>5</v>
      </c>
      <c r="B6" s="15" t="s">
        <v>64</v>
      </c>
      <c r="C6" s="19" t="s">
        <v>10</v>
      </c>
      <c r="D6" s="84" t="s">
        <v>501</v>
      </c>
      <c r="E6" s="17" t="s">
        <v>505</v>
      </c>
      <c r="F6" s="17" t="s">
        <v>504</v>
      </c>
      <c r="G6" s="111" t="s">
        <v>66</v>
      </c>
      <c r="H6" s="37" t="s">
        <v>502</v>
      </c>
      <c r="I6" s="38" t="s">
        <v>503</v>
      </c>
      <c r="J6" s="38" t="s">
        <v>506</v>
      </c>
      <c r="K6" s="39" t="s">
        <v>67</v>
      </c>
      <c r="L6" s="37" t="s">
        <v>507</v>
      </c>
      <c r="M6" s="38" t="s">
        <v>508</v>
      </c>
      <c r="N6" s="38" t="s">
        <v>509</v>
      </c>
      <c r="O6" s="278" t="s">
        <v>68</v>
      </c>
      <c r="P6" s="271"/>
      <c r="Q6" s="93"/>
      <c r="R6" s="93"/>
      <c r="S6" s="155"/>
      <c r="T6" s="155"/>
      <c r="U6" s="155"/>
      <c r="V6" s="155"/>
      <c r="W6" s="155"/>
      <c r="X6" s="155"/>
      <c r="Y6" s="155"/>
      <c r="Z6" s="155"/>
      <c r="AA6" s="155"/>
    </row>
    <row r="7" spans="1:27" x14ac:dyDescent="0.25">
      <c r="A7" s="251"/>
      <c r="B7" s="252"/>
      <c r="C7" s="253"/>
      <c r="D7" s="272">
        <f>DSUM('MAR NJ 03 NAA CTY SCC 2'!$A$7:$Z$141,'MAR NJ 03 NAA CTY SCC 2'!I7,'AIR cty North'!$C$21:$C$22)</f>
        <v>0.8930733543751378</v>
      </c>
      <c r="E7" s="272">
        <f>DSUM('MAR NJ 03 NAA CTY SCC 2'!$A$7:$Z$141,'MAR NJ 03 NAA CTY SCC 2'!O7,'AIR cty North'!$C$21:$C$22)</f>
        <v>7.0496009999999998E-2</v>
      </c>
      <c r="F7" s="272">
        <f>DSUM('MAR NJ 03 NAA CTY SCC 2'!$A$7:$Z$141,'MAR NJ 03 NAA CTY SCC 2'!U7,'AIR cty North'!$C$21:$C$22)</f>
        <v>7.0496009999999998E-2</v>
      </c>
      <c r="G7" s="272">
        <f>E7-F7</f>
        <v>0</v>
      </c>
      <c r="H7" s="272">
        <f>DSUM('MAR NJ 03 NAA CTY SCC 2'!$A$7:$Z$141,'MAR NJ 03 NAA CTY SCC 2'!J7,'AIR cty North'!$C$21:$C$22)</f>
        <v>0.4322756914385309</v>
      </c>
      <c r="I7" s="272">
        <f>DSUM('MAR NJ 03 NAA CTY SCC 2'!$A$7:$Z$141,'MAR NJ 03 NAA CTY SCC 2'!P7,'AIR cty North'!$C$21:$C$22)</f>
        <v>5.6227130000000007E-2</v>
      </c>
      <c r="J7" s="272">
        <f>DSUM('MAR NJ 03 NAA CTY SCC 2'!$A$7:$Z$141,'MAR NJ 03 NAA CTY SCC 2'!V7,'AIR cty North'!$C$21:$C$22)</f>
        <v>5.6227130000000007E-2</v>
      </c>
      <c r="K7" s="272">
        <f>I7-J7</f>
        <v>0</v>
      </c>
      <c r="L7" s="272">
        <f>DSUM('MAR NJ 03 NAA CTY SCC 2'!$A$7:$Z$141,'MAR NJ 03 NAA CTY SCC 2'!K7,'AIR cty North'!$C$21:$C$22)</f>
        <v>2.9757616962253488</v>
      </c>
      <c r="M7" s="272">
        <f>DSUM('MAR NJ 03 NAA CTY SCC 2'!$A$7:$Z$141,'MAR NJ 03 NAA CTY SCC 2'!Q7,'AIR cty North'!$C$21:$C$22)</f>
        <v>1.2942004000000003</v>
      </c>
      <c r="N7" s="272">
        <f>DSUM('MAR NJ 03 NAA CTY SCC 2'!$A$7:$Z$141,'MAR NJ 03 NAA CTY SCC 2'!W7,'AIR cty North'!$C$21:$C$22)</f>
        <v>1.2942004000000003</v>
      </c>
      <c r="O7" s="279">
        <f>M7-N7</f>
        <v>0</v>
      </c>
      <c r="P7" s="142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x14ac:dyDescent="0.25">
      <c r="A8" s="174" t="s">
        <v>18</v>
      </c>
      <c r="B8" s="8" t="s">
        <v>53</v>
      </c>
      <c r="C8" s="33" t="s">
        <v>17</v>
      </c>
      <c r="D8" s="99">
        <f t="dataTable" ref="D8:N19" dt2D="0" dtr="0" r1="C22"/>
        <v>0.8930733543751378</v>
      </c>
      <c r="E8" s="47">
        <v>7.0496009999999998E-2</v>
      </c>
      <c r="F8" s="47">
        <v>7.0496009999999998E-2</v>
      </c>
      <c r="G8" s="107">
        <v>0</v>
      </c>
      <c r="H8" s="36">
        <v>0.4322756914385309</v>
      </c>
      <c r="I8" s="47">
        <v>5.6227130000000007E-2</v>
      </c>
      <c r="J8" s="47">
        <v>5.6227130000000007E-2</v>
      </c>
      <c r="K8" s="31">
        <v>0</v>
      </c>
      <c r="L8" s="36">
        <v>2.9757616962253488</v>
      </c>
      <c r="M8" s="47">
        <v>1.2942004000000003</v>
      </c>
      <c r="N8" s="215">
        <v>1.2942004000000003</v>
      </c>
      <c r="O8" s="274">
        <f t="shared" ref="O8:O19" si="0">M8-N8</f>
        <v>0</v>
      </c>
      <c r="P8" s="142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 x14ac:dyDescent="0.25">
      <c r="A9" s="174" t="s">
        <v>33</v>
      </c>
      <c r="B9" s="8" t="s">
        <v>53</v>
      </c>
      <c r="C9" s="33" t="s">
        <v>32</v>
      </c>
      <c r="D9" s="99">
        <v>1.2795168008683122</v>
      </c>
      <c r="E9" s="47">
        <v>1.2337550000000002</v>
      </c>
      <c r="F9" s="47">
        <v>1.2337550000000002</v>
      </c>
      <c r="G9" s="107">
        <v>0</v>
      </c>
      <c r="H9" s="36">
        <v>7.23177792276707</v>
      </c>
      <c r="I9" s="47">
        <v>7.8210139999999999</v>
      </c>
      <c r="J9" s="47">
        <v>7.8210139999999999</v>
      </c>
      <c r="K9" s="31">
        <v>0</v>
      </c>
      <c r="L9" s="36">
        <v>12.830103358429287</v>
      </c>
      <c r="M9" s="47">
        <v>9.879783999999999</v>
      </c>
      <c r="N9" s="215">
        <v>9.879783999999999</v>
      </c>
      <c r="O9" s="274">
        <f t="shared" si="0"/>
        <v>0</v>
      </c>
      <c r="P9" s="142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x14ac:dyDescent="0.25">
      <c r="A10" s="174" t="s">
        <v>35</v>
      </c>
      <c r="B10" s="8" t="s">
        <v>53</v>
      </c>
      <c r="C10" s="33" t="s">
        <v>34</v>
      </c>
      <c r="D10" s="99">
        <v>2.9842384699994471E-3</v>
      </c>
      <c r="E10" s="47">
        <v>3.838E-4</v>
      </c>
      <c r="F10" s="47">
        <v>3.838E-4</v>
      </c>
      <c r="G10" s="107">
        <v>0</v>
      </c>
      <c r="H10" s="36">
        <v>1.8260849096683542E-4</v>
      </c>
      <c r="I10" s="47">
        <v>1.786E-4</v>
      </c>
      <c r="J10" s="47">
        <v>1.786E-4</v>
      </c>
      <c r="K10" s="31">
        <v>0</v>
      </c>
      <c r="L10" s="36">
        <v>2.6645827485126746E-3</v>
      </c>
      <c r="M10" s="47">
        <v>8.0210000000000004E-3</v>
      </c>
      <c r="N10" s="215">
        <v>8.0210000000000004E-3</v>
      </c>
      <c r="O10" s="274">
        <f t="shared" si="0"/>
        <v>0</v>
      </c>
      <c r="P10" s="142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x14ac:dyDescent="0.25">
      <c r="A11" s="8" t="s">
        <v>55</v>
      </c>
      <c r="B11" s="8" t="s">
        <v>53</v>
      </c>
      <c r="C11" s="106" t="s">
        <v>54</v>
      </c>
      <c r="D11" s="99">
        <v>4.7232297892860264E-2</v>
      </c>
      <c r="E11" s="47">
        <v>1.3769430000000001E-2</v>
      </c>
      <c r="F11" s="47">
        <v>1.3769430000000001E-2</v>
      </c>
      <c r="G11" s="107">
        <v>0</v>
      </c>
      <c r="H11" s="36">
        <v>1.7878577059967964E-2</v>
      </c>
      <c r="I11" s="47">
        <v>6.3758599999999997E-3</v>
      </c>
      <c r="J11" s="47">
        <v>6.3758599999999997E-3</v>
      </c>
      <c r="K11" s="31">
        <v>0</v>
      </c>
      <c r="L11" s="36">
        <v>1.8612095403753761</v>
      </c>
      <c r="M11" s="47">
        <v>0.53610099999999994</v>
      </c>
      <c r="N11" s="215">
        <v>0.53610099999999994</v>
      </c>
      <c r="O11" s="274">
        <f t="shared" si="0"/>
        <v>0</v>
      </c>
      <c r="P11" s="142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x14ac:dyDescent="0.25">
      <c r="A12" s="179" t="s">
        <v>65</v>
      </c>
      <c r="B12" s="21" t="s">
        <v>53</v>
      </c>
      <c r="C12" s="105" t="s">
        <v>36</v>
      </c>
      <c r="D12" s="102">
        <v>1.9747637905270406E-2</v>
      </c>
      <c r="E12" s="300">
        <v>3.6494942465753431E-3</v>
      </c>
      <c r="F12" s="47">
        <v>3.6494942465753431E-3</v>
      </c>
      <c r="G12" s="108">
        <v>0</v>
      </c>
      <c r="H12" s="49">
        <v>4.6995774637615889E-3</v>
      </c>
      <c r="I12" s="50">
        <v>1.670813698630137E-3</v>
      </c>
      <c r="J12" s="50">
        <v>1.670813698630137E-3</v>
      </c>
      <c r="K12" s="51">
        <v>0</v>
      </c>
      <c r="L12" s="49">
        <v>0.43837430924084331</v>
      </c>
      <c r="M12" s="50">
        <v>0.12578926027397258</v>
      </c>
      <c r="N12" s="101">
        <v>0.12578926027397258</v>
      </c>
      <c r="O12" s="274">
        <f t="shared" si="0"/>
        <v>0</v>
      </c>
      <c r="P12" s="142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x14ac:dyDescent="0.25">
      <c r="A13" s="174" t="s">
        <v>39</v>
      </c>
      <c r="B13" s="8" t="s">
        <v>53</v>
      </c>
      <c r="C13" s="34" t="s">
        <v>38</v>
      </c>
      <c r="D13" s="99">
        <v>0.11159352221463015</v>
      </c>
      <c r="E13" s="47">
        <v>1.70767132E-2</v>
      </c>
      <c r="F13" s="47">
        <v>1.70767132E-2</v>
      </c>
      <c r="G13" s="98">
        <v>0</v>
      </c>
      <c r="H13" s="36">
        <v>1.4642715377639261E-2</v>
      </c>
      <c r="I13" s="47">
        <v>9.7080127000000009E-3</v>
      </c>
      <c r="J13" s="47">
        <v>9.7080127000000009E-3</v>
      </c>
      <c r="K13" s="31">
        <v>0</v>
      </c>
      <c r="L13" s="36">
        <v>0.90507473487503598</v>
      </c>
      <c r="M13" s="47">
        <v>0.52372660300000007</v>
      </c>
      <c r="N13" s="215">
        <v>0.52372660300000007</v>
      </c>
      <c r="O13" s="274">
        <f t="shared" si="0"/>
        <v>0</v>
      </c>
      <c r="P13" s="142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x14ac:dyDescent="0.25">
      <c r="A14" s="174" t="s">
        <v>41</v>
      </c>
      <c r="B14" s="8" t="s">
        <v>53</v>
      </c>
      <c r="C14" s="34" t="s">
        <v>40</v>
      </c>
      <c r="D14" s="99">
        <v>4.8236487354692707E-2</v>
      </c>
      <c r="E14" s="47">
        <v>2.7029649999999999E-2</v>
      </c>
      <c r="F14" s="47">
        <v>2.7029649999999999E-2</v>
      </c>
      <c r="G14" s="98">
        <v>0</v>
      </c>
      <c r="H14" s="36">
        <v>7.3353562498569405E-2</v>
      </c>
      <c r="I14" s="47">
        <v>1.9175340000000003E-2</v>
      </c>
      <c r="J14" s="47">
        <v>1.9175340000000003E-2</v>
      </c>
      <c r="K14" s="31">
        <v>0</v>
      </c>
      <c r="L14" s="36">
        <v>3.6268874067217296</v>
      </c>
      <c r="M14" s="47">
        <v>0.76574249999999999</v>
      </c>
      <c r="N14" s="215">
        <v>0.76574249999999999</v>
      </c>
      <c r="O14" s="274">
        <f t="shared" si="0"/>
        <v>0</v>
      </c>
      <c r="P14" s="142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x14ac:dyDescent="0.25">
      <c r="A15" s="174" t="s">
        <v>43</v>
      </c>
      <c r="B15" s="8" t="s">
        <v>53</v>
      </c>
      <c r="C15" s="33" t="s">
        <v>42</v>
      </c>
      <c r="D15" s="99">
        <v>1.0881963094602456E-2</v>
      </c>
      <c r="E15" s="47">
        <v>4.2589999999999998E-3</v>
      </c>
      <c r="F15" s="47">
        <v>4.2589999999999998E-3</v>
      </c>
      <c r="G15" s="98">
        <v>0</v>
      </c>
      <c r="H15" s="36">
        <v>5.1252779611026499E-3</v>
      </c>
      <c r="I15" s="47">
        <v>1.9810000000000001E-3</v>
      </c>
      <c r="J15" s="47">
        <v>1.9810000000000001E-3</v>
      </c>
      <c r="K15" s="31">
        <v>0</v>
      </c>
      <c r="L15" s="36">
        <v>0.55220543526719412</v>
      </c>
      <c r="M15" s="47">
        <v>0.16636200000000001</v>
      </c>
      <c r="N15" s="215">
        <v>0.16636200000000001</v>
      </c>
      <c r="O15" s="274">
        <f t="shared" si="0"/>
        <v>0</v>
      </c>
      <c r="P15" s="142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x14ac:dyDescent="0.25">
      <c r="A16" s="174" t="s">
        <v>45</v>
      </c>
      <c r="B16" s="8" t="s">
        <v>53</v>
      </c>
      <c r="C16" s="33" t="s">
        <v>44</v>
      </c>
      <c r="D16" s="99">
        <v>7.5995295975216356E-2</v>
      </c>
      <c r="E16" s="47">
        <v>2.204734937E-2</v>
      </c>
      <c r="F16" s="47">
        <v>2.204734937E-2</v>
      </c>
      <c r="G16" s="98">
        <v>0</v>
      </c>
      <c r="H16" s="36">
        <v>2.767436588194427E-2</v>
      </c>
      <c r="I16" s="47">
        <v>1.09673458E-2</v>
      </c>
      <c r="J16" s="47">
        <v>1.09673458E-2</v>
      </c>
      <c r="K16" s="31">
        <v>0</v>
      </c>
      <c r="L16" s="36">
        <v>2.8918191480060091</v>
      </c>
      <c r="M16" s="47">
        <v>0.74357999699999988</v>
      </c>
      <c r="N16" s="215">
        <v>0.74357999699999988</v>
      </c>
      <c r="O16" s="274">
        <f t="shared" si="0"/>
        <v>0</v>
      </c>
      <c r="P16" s="142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x14ac:dyDescent="0.25">
      <c r="A17" s="174" t="s">
        <v>57</v>
      </c>
      <c r="B17" s="8" t="s">
        <v>53</v>
      </c>
      <c r="C17" s="33" t="s">
        <v>56</v>
      </c>
      <c r="D17" s="99">
        <v>3.2277994699156112E-2</v>
      </c>
      <c r="E17" s="47">
        <v>1.1746490703999999E-2</v>
      </c>
      <c r="F17" s="47">
        <v>1.1746490703999999E-2</v>
      </c>
      <c r="G17" s="98">
        <v>0</v>
      </c>
      <c r="H17" s="36">
        <v>1.5286029679349E-2</v>
      </c>
      <c r="I17" s="47">
        <v>5.3601508499999994E-3</v>
      </c>
      <c r="J17" s="47">
        <v>5.3601508499999994E-3</v>
      </c>
      <c r="K17" s="31">
        <v>0</v>
      </c>
      <c r="L17" s="36">
        <v>1.6478421839654291</v>
      </c>
      <c r="M17" s="47">
        <v>0.43724599708999995</v>
      </c>
      <c r="N17" s="215">
        <v>0.43724599708999995</v>
      </c>
      <c r="O17" s="274">
        <f t="shared" si="0"/>
        <v>0</v>
      </c>
      <c r="P17" s="142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x14ac:dyDescent="0.25">
      <c r="A18" s="174" t="s">
        <v>47</v>
      </c>
      <c r="B18" s="8" t="s">
        <v>53</v>
      </c>
      <c r="C18" s="33" t="s">
        <v>46</v>
      </c>
      <c r="D18" s="99">
        <v>8.4411353192244729E-2</v>
      </c>
      <c r="E18" s="47">
        <v>1.2631E-2</v>
      </c>
      <c r="F18" s="47">
        <v>1.2631E-2</v>
      </c>
      <c r="G18" s="98">
        <v>0</v>
      </c>
      <c r="H18" s="36">
        <v>1.3639622045148405E-2</v>
      </c>
      <c r="I18" s="47">
        <v>1.1701E-2</v>
      </c>
      <c r="J18" s="47">
        <v>1.1701E-2</v>
      </c>
      <c r="K18" s="31">
        <v>0</v>
      </c>
      <c r="L18" s="36">
        <v>1.114609161811561</v>
      </c>
      <c r="M18" s="47">
        <v>0.34187499999999998</v>
      </c>
      <c r="N18" s="215">
        <v>0.34187499999999998</v>
      </c>
      <c r="O18" s="274">
        <f t="shared" si="0"/>
        <v>0</v>
      </c>
      <c r="P18" s="142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5.75" thickBot="1" x14ac:dyDescent="0.3">
      <c r="A19" s="179" t="s">
        <v>59</v>
      </c>
      <c r="B19" s="16" t="s">
        <v>53</v>
      </c>
      <c r="C19" s="105" t="s">
        <v>58</v>
      </c>
      <c r="D19" s="292">
        <v>3.2820172669790176E-2</v>
      </c>
      <c r="E19" s="50">
        <v>9.4300000000000009E-3</v>
      </c>
      <c r="F19" s="50">
        <v>9.4300000000000009E-3</v>
      </c>
      <c r="G19" s="293">
        <v>0</v>
      </c>
      <c r="H19" s="234">
        <v>1.1751538859795669E-2</v>
      </c>
      <c r="I19" s="199">
        <v>4.4410000000000005E-3</v>
      </c>
      <c r="J19" s="199">
        <v>4.4410000000000005E-3</v>
      </c>
      <c r="K19" s="198">
        <v>0</v>
      </c>
      <c r="L19" s="234">
        <v>1.2106310009486576</v>
      </c>
      <c r="M19" s="199">
        <v>0.38403200000000004</v>
      </c>
      <c r="N19" s="236">
        <v>0.38403200000000004</v>
      </c>
      <c r="O19" s="275">
        <f t="shared" si="0"/>
        <v>0</v>
      </c>
      <c r="P19" s="142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.75" thickBot="1" x14ac:dyDescent="0.3">
      <c r="A20" s="87" t="s">
        <v>527</v>
      </c>
      <c r="B20" s="22"/>
      <c r="C20" s="92"/>
      <c r="D20" s="294">
        <f t="shared" ref="D20:O20" si="1">SUM(D8:D19)</f>
        <v>2.6387711187119129</v>
      </c>
      <c r="E20" s="295">
        <f t="shared" si="1"/>
        <v>1.4262739375205755</v>
      </c>
      <c r="F20" s="295">
        <f t="shared" si="1"/>
        <v>1.4262739375205755</v>
      </c>
      <c r="G20" s="296">
        <f t="shared" si="1"/>
        <v>0</v>
      </c>
      <c r="H20" s="294">
        <f t="shared" si="1"/>
        <v>7.8482874895238464</v>
      </c>
      <c r="I20" s="295">
        <f t="shared" si="1"/>
        <v>7.9488002530486304</v>
      </c>
      <c r="J20" s="295">
        <f t="shared" si="1"/>
        <v>7.9488002530486304</v>
      </c>
      <c r="K20" s="296">
        <f t="shared" si="1"/>
        <v>0</v>
      </c>
      <c r="L20" s="294">
        <f t="shared" si="1"/>
        <v>30.057182558614986</v>
      </c>
      <c r="M20" s="295">
        <f t="shared" si="1"/>
        <v>15.206459757363969</v>
      </c>
      <c r="N20" s="295">
        <f t="shared" si="1"/>
        <v>15.206459757363969</v>
      </c>
      <c r="O20" s="296">
        <f t="shared" si="1"/>
        <v>0</v>
      </c>
      <c r="P20" s="142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x14ac:dyDescent="0.25">
      <c r="A21" s="155"/>
      <c r="B21" s="91"/>
      <c r="C21" s="19" t="s">
        <v>10</v>
      </c>
      <c r="D21" s="291">
        <f>'MAR NJ O3 NAA CTY SCC 1ng'!K284</f>
        <v>2.6387711187119129</v>
      </c>
      <c r="E21" s="291">
        <f>'MAR NJ O3 NAA CTY SCC 1ng'!Q284</f>
        <v>1.4262739375205755</v>
      </c>
      <c r="F21" s="291">
        <f>E21</f>
        <v>1.4262739375205755</v>
      </c>
      <c r="G21" s="291">
        <f>E21-F21</f>
        <v>0</v>
      </c>
      <c r="H21" s="291">
        <f>'MAR NJ O3 NAA CTY SCC 1ng'!L284</f>
        <v>7.8482874895238464</v>
      </c>
      <c r="I21" s="291">
        <f>'MAR NJ O3 NAA CTY SCC 1ng'!R284</f>
        <v>7.9488002530486304</v>
      </c>
      <c r="J21" s="291">
        <f>I21</f>
        <v>7.9488002530486304</v>
      </c>
      <c r="K21" s="291">
        <f>I21-J21</f>
        <v>0</v>
      </c>
      <c r="L21" s="291">
        <f>'MAR NJ O3 NAA CTY SCC 1ng'!M284</f>
        <v>30.057182558614986</v>
      </c>
      <c r="M21" s="291">
        <f>'MAR NJ O3 NAA CTY SCC 1ng'!V284</f>
        <v>0.83324325472016825</v>
      </c>
      <c r="N21" s="291">
        <f>M21</f>
        <v>0.83324325472016825</v>
      </c>
      <c r="O21" s="291">
        <f>M21-N21</f>
        <v>0</v>
      </c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x14ac:dyDescent="0.25">
      <c r="C22" s="33" t="s">
        <v>17</v>
      </c>
    </row>
    <row r="23" spans="1:27" ht="16.5" customHeight="1" x14ac:dyDescent="0.25">
      <c r="A23" s="372"/>
      <c r="B23" s="371"/>
      <c r="C23" s="371"/>
      <c r="D23" s="371"/>
      <c r="E23" s="371"/>
      <c r="F23" s="371"/>
      <c r="G23" s="371"/>
      <c r="H23" s="371"/>
      <c r="I23" s="371"/>
      <c r="J23" s="371"/>
      <c r="K23" s="371"/>
      <c r="L23" s="371"/>
      <c r="M23" s="371"/>
    </row>
    <row r="24" spans="1:27" x14ac:dyDescent="0.25">
      <c r="E24">
        <v>1.1386887671232875E-3</v>
      </c>
      <c r="F24">
        <v>4.9187671232876718E-4</v>
      </c>
      <c r="G24">
        <v>9.0914027397260247E-2</v>
      </c>
      <c r="H24">
        <v>1.7911917808219183E-3</v>
      </c>
      <c r="I24">
        <v>1.2359210958904111E-3</v>
      </c>
      <c r="J24">
        <v>7.5673424657534254E-5</v>
      </c>
    </row>
    <row r="25" spans="1:27" x14ac:dyDescent="0.25">
      <c r="E25">
        <v>2.5108054794520554E-3</v>
      </c>
      <c r="F25">
        <v>1.1789369863013698E-3</v>
      </c>
      <c r="G25">
        <v>3.487523287671232E-2</v>
      </c>
      <c r="H25">
        <v>8.6195616438356133E-4</v>
      </c>
      <c r="I25">
        <v>8.4126958904109613E-4</v>
      </c>
      <c r="J25">
        <v>2.6793479452054793E-4</v>
      </c>
    </row>
    <row r="26" spans="1:27" x14ac:dyDescent="0.25">
      <c r="E26">
        <f>SUM(E24:E25)</f>
        <v>3.6494942465753431E-3</v>
      </c>
      <c r="F26">
        <f>SUM(F24:F25)</f>
        <v>1.670813698630137E-3</v>
      </c>
      <c r="G26">
        <f>SUM(G24:G25)</f>
        <v>0.12578926027397258</v>
      </c>
    </row>
  </sheetData>
  <mergeCells count="2">
    <mergeCell ref="A5:AA5"/>
    <mergeCell ref="A23:M23"/>
  </mergeCells>
  <pageMargins left="0.7" right="0.7" top="0.75" bottom="0.75" header="0.3" footer="0.3"/>
  <pageSetup scale="9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"/>
  <sheetViews>
    <sheetView workbookViewId="0">
      <selection activeCell="B1" sqref="B1"/>
    </sheetView>
  </sheetViews>
  <sheetFormatPr defaultRowHeight="15" x14ac:dyDescent="0.25"/>
  <cols>
    <col min="2" max="2" width="13.42578125" bestFit="1" customWidth="1"/>
    <col min="3" max="3" width="6" customWidth="1"/>
    <col min="4" max="4" width="9.5703125" bestFit="1" customWidth="1"/>
    <col min="5" max="5" width="13.42578125" bestFit="1" customWidth="1"/>
    <col min="6" max="6" width="10.42578125" customWidth="1"/>
    <col min="7" max="7" width="13.5703125" bestFit="1" customWidth="1"/>
    <col min="8" max="8" width="9.85546875" bestFit="1" customWidth="1"/>
    <col min="9" max="9" width="13.42578125" bestFit="1" customWidth="1"/>
    <col min="10" max="10" width="13.140625" bestFit="1" customWidth="1"/>
    <col min="11" max="11" width="13.85546875" bestFit="1" customWidth="1"/>
    <col min="12" max="12" width="9.140625" customWidth="1"/>
    <col min="15" max="15" width="7.5703125" customWidth="1"/>
  </cols>
  <sheetData>
    <row r="1" spans="1:27" x14ac:dyDescent="0.25">
      <c r="A1" s="81" t="s">
        <v>571</v>
      </c>
      <c r="B1" s="82"/>
      <c r="C1" s="82"/>
      <c r="D1" s="82"/>
      <c r="E1" s="82"/>
      <c r="F1" s="3"/>
      <c r="G1" s="3"/>
      <c r="H1" s="25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7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27" s="154" customFormat="1" x14ac:dyDescent="0.25">
      <c r="A3" s="81" t="s">
        <v>565</v>
      </c>
      <c r="B3" s="82"/>
      <c r="C3" s="82"/>
      <c r="D3" s="82"/>
      <c r="E3" s="82"/>
      <c r="F3" s="3"/>
      <c r="G3" s="3"/>
      <c r="H3" s="25"/>
    </row>
    <row r="4" spans="1:27" x14ac:dyDescent="0.25">
      <c r="A4" s="83" t="s">
        <v>77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7" ht="15.75" thickBot="1" x14ac:dyDescent="0.3">
      <c r="A5" s="373" t="s">
        <v>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</row>
    <row r="6" spans="1:27" s="360" customFormat="1" ht="30.75" thickBot="1" x14ac:dyDescent="0.3">
      <c r="A6" s="361" t="s">
        <v>5</v>
      </c>
      <c r="B6" s="15" t="s">
        <v>64</v>
      </c>
      <c r="C6" s="362" t="s">
        <v>10</v>
      </c>
      <c r="D6" s="363" t="s">
        <v>501</v>
      </c>
      <c r="E6" s="364" t="s">
        <v>505</v>
      </c>
      <c r="F6" s="364" t="s">
        <v>504</v>
      </c>
      <c r="G6" s="365" t="s">
        <v>66</v>
      </c>
      <c r="H6" s="270" t="s">
        <v>502</v>
      </c>
      <c r="I6" s="267" t="s">
        <v>503</v>
      </c>
      <c r="J6" s="267" t="s">
        <v>506</v>
      </c>
      <c r="K6" s="366" t="s">
        <v>67</v>
      </c>
      <c r="L6" s="270" t="s">
        <v>507</v>
      </c>
      <c r="M6" s="267" t="s">
        <v>508</v>
      </c>
      <c r="N6" s="267" t="s">
        <v>509</v>
      </c>
      <c r="O6" s="366" t="s">
        <v>68</v>
      </c>
      <c r="P6" s="367"/>
      <c r="Q6" s="367"/>
      <c r="R6" s="367"/>
      <c r="S6" s="368"/>
      <c r="T6" s="368"/>
      <c r="U6" s="368"/>
      <c r="V6" s="368"/>
      <c r="W6" s="368"/>
      <c r="X6" s="368"/>
      <c r="Y6" s="368"/>
      <c r="Z6" s="368"/>
      <c r="AA6" s="368"/>
    </row>
    <row r="7" spans="1:27" x14ac:dyDescent="0.25">
      <c r="A7" s="251"/>
      <c r="B7" s="252"/>
      <c r="C7" s="253"/>
      <c r="D7" s="254">
        <f>DSUM('MAR NJ 03 NAA CTY SCC 2'!$A$140:$Z$188,'MAR NJ 03 NAA CTY SCC 2'!I140,'CMV cty North'!$C$21:$C$22)</f>
        <v>3.2196000190754963E-2</v>
      </c>
      <c r="E7" s="254">
        <f>DSUM('MAR NJ 03 NAA CTY SCC 2'!$A$140:$Z$188,'MAR NJ 03 NAA CTY SCC 2'!O140,'CMV cty North'!$C$21:$C$22)</f>
        <v>2.8400000000000002E-2</v>
      </c>
      <c r="F7" s="254">
        <f>DSUM('MAR NJ 03 NAA CTY SCC 2'!$A$140:$Z$188,'MAR NJ 03 NAA CTY SCC 2'!U140,'CMV cty North'!$C$21:$C$22)</f>
        <v>2.4704E-2</v>
      </c>
      <c r="G7" s="254">
        <f>E7-F7</f>
        <v>3.6960000000000014E-3</v>
      </c>
      <c r="H7" s="254">
        <f>DSUM('MAR NJ 03 NAA CTY SCC 2'!$A$140:$Z$188,'MAR NJ 03 NAA CTY SCC 2'!J140,'CMV cty North'!$C$21:$C$22)</f>
        <v>0.57151886631571092</v>
      </c>
      <c r="I7" s="254">
        <f>DSUM('MAR NJ 03 NAA CTY SCC 2'!$A$140:$Z$188,'MAR NJ 03 NAA CTY SCC 2'!P140,'CMV cty North'!$C$21:$C$22)</f>
        <v>0.50539999999999996</v>
      </c>
      <c r="J7" s="254">
        <f>DSUM('MAR NJ 03 NAA CTY SCC 2'!$A$140:$Z$188,'MAR NJ 03 NAA CTY SCC 2'!V140,'CMV cty North'!$C$21:$C$22)</f>
        <v>0.38743100000000003</v>
      </c>
      <c r="K7" s="254">
        <f>I7-J7</f>
        <v>0.11796899999999994</v>
      </c>
      <c r="L7" s="254">
        <f>DSUM('MAR NJ 03 NAA CTY SCC 2'!$A$140:$Z$188,'MAR NJ 03 NAA CTY SCC 2'!K140,'CMV cty North'!$C$21:$C$22)</f>
        <v>0.10393321605272536</v>
      </c>
      <c r="M7" s="254">
        <f>DSUM('MAR NJ 03 NAA CTY SCC 2'!$A$140:$Z$188,'MAR NJ 03 NAA CTY SCC 2'!Q140,'CMV cty North'!$C$21:$C$22)</f>
        <v>9.1899999999999996E-2</v>
      </c>
      <c r="N7" s="254">
        <f>DSUM('MAR NJ 03 NAA CTY SCC 2'!$A$140:$Z$188,'MAR NJ 03 NAA CTY SCC 2'!W140,'CMV cty North'!$C$21:$C$22)</f>
        <v>8.5875999999999994E-2</v>
      </c>
      <c r="O7" s="254">
        <f>M7-N7</f>
        <v>6.0240000000000016E-3</v>
      </c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x14ac:dyDescent="0.25">
      <c r="A8" s="174" t="s">
        <v>18</v>
      </c>
      <c r="B8" s="8" t="s">
        <v>53</v>
      </c>
      <c r="C8" s="33" t="s">
        <v>17</v>
      </c>
      <c r="D8" s="36">
        <f t="dataTable" ref="D8:O19" dt2D="0" dtr="0" r1="C22"/>
        <v>3.2196000190754963E-2</v>
      </c>
      <c r="E8" s="47">
        <v>2.8400000000000002E-2</v>
      </c>
      <c r="F8" s="47">
        <v>2.4704E-2</v>
      </c>
      <c r="G8" s="31">
        <v>3.6960000000000014E-3</v>
      </c>
      <c r="H8" s="36">
        <v>0.57151886631571092</v>
      </c>
      <c r="I8" s="47">
        <v>0.50539999999999996</v>
      </c>
      <c r="J8" s="47">
        <v>0.38743100000000003</v>
      </c>
      <c r="K8" s="31">
        <v>0.11796899999999994</v>
      </c>
      <c r="L8" s="36">
        <v>0.10393321605272536</v>
      </c>
      <c r="M8" s="47">
        <v>9.1899999999999996E-2</v>
      </c>
      <c r="N8" s="47">
        <v>8.5875999999999994E-2</v>
      </c>
      <c r="O8" s="31">
        <v>6.0240000000000016E-3</v>
      </c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 x14ac:dyDescent="0.25">
      <c r="A9" s="174" t="s">
        <v>33</v>
      </c>
      <c r="B9" s="8" t="s">
        <v>53</v>
      </c>
      <c r="C9" s="33" t="s">
        <v>32</v>
      </c>
      <c r="D9" s="36">
        <v>2.754028047120409E-2</v>
      </c>
      <c r="E9" s="47">
        <v>2.87E-2</v>
      </c>
      <c r="F9" s="47">
        <v>2.4913999999999999E-2</v>
      </c>
      <c r="G9" s="31">
        <v>3.7860000000000012E-3</v>
      </c>
      <c r="H9" s="36">
        <v>0.72696913637307548</v>
      </c>
      <c r="I9" s="47">
        <v>0.75469999999999993</v>
      </c>
      <c r="J9" s="47">
        <v>0.58009700000000008</v>
      </c>
      <c r="K9" s="31">
        <v>0.17460299999999984</v>
      </c>
      <c r="L9" s="36">
        <v>0.13651206468064328</v>
      </c>
      <c r="M9" s="47">
        <v>0.14130000000000001</v>
      </c>
      <c r="N9" s="47">
        <v>0.13312600000000002</v>
      </c>
      <c r="O9" s="31">
        <v>8.1739999999999868E-3</v>
      </c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x14ac:dyDescent="0.25">
      <c r="A10" s="174" t="s">
        <v>35</v>
      </c>
      <c r="B10" s="8" t="s">
        <v>53</v>
      </c>
      <c r="C10" s="33" t="s">
        <v>34</v>
      </c>
      <c r="D10" s="36">
        <v>0.28740152620739284</v>
      </c>
      <c r="E10" s="47">
        <v>0.27749999999999997</v>
      </c>
      <c r="F10" s="47">
        <v>0.24904599999999999</v>
      </c>
      <c r="G10" s="31">
        <v>2.8453999999999979E-2</v>
      </c>
      <c r="H10" s="36">
        <v>7.0157857165669437</v>
      </c>
      <c r="I10" s="47">
        <v>6.1448</v>
      </c>
      <c r="J10" s="47">
        <v>4.8263183515417571</v>
      </c>
      <c r="K10" s="31">
        <v>1.3184816484582429</v>
      </c>
      <c r="L10" s="36">
        <v>1.4000726396582075</v>
      </c>
      <c r="M10" s="47">
        <v>1.2306000000000001</v>
      </c>
      <c r="N10" s="47">
        <v>1.1716160000000002</v>
      </c>
      <c r="O10" s="31">
        <v>5.8983999999999925E-2</v>
      </c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x14ac:dyDescent="0.25">
      <c r="A11" s="8" t="s">
        <v>55</v>
      </c>
      <c r="B11" s="8" t="s">
        <v>53</v>
      </c>
      <c r="C11" s="106" t="s">
        <v>54</v>
      </c>
      <c r="D11" s="36">
        <v>0</v>
      </c>
      <c r="E11" s="47">
        <v>0</v>
      </c>
      <c r="F11" s="47">
        <v>0</v>
      </c>
      <c r="G11" s="31">
        <v>0</v>
      </c>
      <c r="H11" s="36">
        <v>0</v>
      </c>
      <c r="I11" s="47">
        <v>0</v>
      </c>
      <c r="J11" s="47">
        <v>0</v>
      </c>
      <c r="K11" s="31">
        <v>0</v>
      </c>
      <c r="L11" s="36">
        <v>0</v>
      </c>
      <c r="M11" s="47">
        <v>0</v>
      </c>
      <c r="N11" s="47">
        <v>0</v>
      </c>
      <c r="O11" s="31">
        <v>0</v>
      </c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x14ac:dyDescent="0.25">
      <c r="A12" s="179" t="s">
        <v>65</v>
      </c>
      <c r="B12" s="21" t="s">
        <v>53</v>
      </c>
      <c r="C12" s="105" t="s">
        <v>36</v>
      </c>
      <c r="D12" s="49">
        <v>5.7693429326605532E-2</v>
      </c>
      <c r="E12" s="50">
        <v>5.28E-2</v>
      </c>
      <c r="F12" s="50">
        <v>4.6120000000000001E-2</v>
      </c>
      <c r="G12" s="51">
        <v>6.6799999999999984E-3</v>
      </c>
      <c r="H12" s="49">
        <v>1.081131640056946</v>
      </c>
      <c r="I12" s="50">
        <v>0.99560000000000004</v>
      </c>
      <c r="J12" s="315">
        <v>0.76449099999999992</v>
      </c>
      <c r="K12" s="51">
        <v>0.23110900000000012</v>
      </c>
      <c r="L12" s="49">
        <v>0.20026276464471282</v>
      </c>
      <c r="M12" s="50">
        <v>0.18459999999999999</v>
      </c>
      <c r="N12" s="50">
        <v>0.17352000000000001</v>
      </c>
      <c r="O12" s="51">
        <v>1.1079999999999979E-2</v>
      </c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x14ac:dyDescent="0.25">
      <c r="A13" s="174" t="s">
        <v>39</v>
      </c>
      <c r="B13" s="8" t="s">
        <v>53</v>
      </c>
      <c r="C13" s="34" t="s">
        <v>38</v>
      </c>
      <c r="D13" s="36">
        <v>0.10905113064913256</v>
      </c>
      <c r="E13" s="47">
        <v>0.11309999999999999</v>
      </c>
      <c r="F13" s="47">
        <v>0.11033399999999999</v>
      </c>
      <c r="G13" s="215">
        <v>2.7660000000000046E-3</v>
      </c>
      <c r="H13" s="36">
        <v>2.1044375904204005</v>
      </c>
      <c r="I13" s="47">
        <v>2.1374</v>
      </c>
      <c r="J13" s="47">
        <v>1.6647880000000002</v>
      </c>
      <c r="K13" s="31">
        <v>0.47261199999999981</v>
      </c>
      <c r="L13" s="36">
        <v>0.4752438559523619</v>
      </c>
      <c r="M13" s="47">
        <v>0.47059999999999996</v>
      </c>
      <c r="N13" s="47">
        <v>0.46445140000000001</v>
      </c>
      <c r="O13" s="31">
        <v>6.1485999999999486E-3</v>
      </c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x14ac:dyDescent="0.25">
      <c r="A14" s="174" t="s">
        <v>41</v>
      </c>
      <c r="B14" s="8" t="s">
        <v>53</v>
      </c>
      <c r="C14" s="34" t="s">
        <v>40</v>
      </c>
      <c r="D14" s="36">
        <v>0</v>
      </c>
      <c r="E14" s="47">
        <v>0</v>
      </c>
      <c r="F14" s="47">
        <v>0</v>
      </c>
      <c r="G14" s="215">
        <v>0</v>
      </c>
      <c r="H14" s="36">
        <v>0</v>
      </c>
      <c r="I14" s="47">
        <v>0</v>
      </c>
      <c r="J14" s="47">
        <v>0</v>
      </c>
      <c r="K14" s="31">
        <v>0</v>
      </c>
      <c r="L14" s="36">
        <v>0</v>
      </c>
      <c r="M14" s="47">
        <v>0</v>
      </c>
      <c r="N14" s="47">
        <v>0</v>
      </c>
      <c r="O14" s="31">
        <v>0</v>
      </c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x14ac:dyDescent="0.25">
      <c r="A15" s="174" t="s">
        <v>43</v>
      </c>
      <c r="B15" s="8" t="s">
        <v>53</v>
      </c>
      <c r="C15" s="33" t="s">
        <v>42</v>
      </c>
      <c r="D15" s="36">
        <v>3.5927747252747252E-4</v>
      </c>
      <c r="E15" s="47">
        <v>0</v>
      </c>
      <c r="F15" s="47">
        <v>0</v>
      </c>
      <c r="G15" s="215">
        <v>0</v>
      </c>
      <c r="H15" s="36">
        <v>1.6589862637362639E-2</v>
      </c>
      <c r="I15" s="47">
        <v>0</v>
      </c>
      <c r="J15" s="47">
        <v>0</v>
      </c>
      <c r="K15" s="31">
        <v>0</v>
      </c>
      <c r="L15" s="36">
        <v>3.1963461538461538E-3</v>
      </c>
      <c r="M15" s="47">
        <v>0</v>
      </c>
      <c r="N15" s="47">
        <v>0</v>
      </c>
      <c r="O15" s="31">
        <v>0</v>
      </c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x14ac:dyDescent="0.25">
      <c r="A16" s="174" t="s">
        <v>45</v>
      </c>
      <c r="B16" s="8" t="s">
        <v>53</v>
      </c>
      <c r="C16" s="33" t="s">
        <v>44</v>
      </c>
      <c r="D16" s="36">
        <v>0</v>
      </c>
      <c r="E16" s="47">
        <v>0</v>
      </c>
      <c r="F16" s="47">
        <v>0</v>
      </c>
      <c r="G16" s="215">
        <v>0</v>
      </c>
      <c r="H16" s="36">
        <v>0</v>
      </c>
      <c r="I16" s="47">
        <v>0</v>
      </c>
      <c r="J16" s="47">
        <v>0</v>
      </c>
      <c r="K16" s="31">
        <v>0</v>
      </c>
      <c r="L16" s="36">
        <v>0</v>
      </c>
      <c r="M16" s="47">
        <v>0</v>
      </c>
      <c r="N16" s="47">
        <v>0</v>
      </c>
      <c r="O16" s="31">
        <v>0</v>
      </c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x14ac:dyDescent="0.25">
      <c r="A17" s="174" t="s">
        <v>57</v>
      </c>
      <c r="B17" s="8" t="s">
        <v>53</v>
      </c>
      <c r="C17" s="33" t="s">
        <v>56</v>
      </c>
      <c r="D17" s="36">
        <v>0</v>
      </c>
      <c r="E17" s="47">
        <v>0</v>
      </c>
      <c r="F17" s="47">
        <v>0</v>
      </c>
      <c r="G17" s="215">
        <v>0</v>
      </c>
      <c r="H17" s="36">
        <v>0</v>
      </c>
      <c r="I17" s="47">
        <v>0</v>
      </c>
      <c r="J17" s="47">
        <v>0</v>
      </c>
      <c r="K17" s="31">
        <v>0</v>
      </c>
      <c r="L17" s="36">
        <v>0</v>
      </c>
      <c r="M17" s="47">
        <v>0</v>
      </c>
      <c r="N17" s="47">
        <v>0</v>
      </c>
      <c r="O17" s="31">
        <v>0</v>
      </c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x14ac:dyDescent="0.25">
      <c r="A18" s="174" t="s">
        <v>47</v>
      </c>
      <c r="B18" s="8" t="s">
        <v>53</v>
      </c>
      <c r="C18" s="33" t="s">
        <v>46</v>
      </c>
      <c r="D18" s="36">
        <v>0.2999112907381174</v>
      </c>
      <c r="E18" s="47">
        <v>0.28860000000000002</v>
      </c>
      <c r="F18" s="47">
        <v>0.25198500000000001</v>
      </c>
      <c r="G18" s="215">
        <v>3.6615000000000009E-2</v>
      </c>
      <c r="H18" s="36">
        <v>6.2092002486924658</v>
      </c>
      <c r="I18" s="47">
        <v>6.1371000000000002</v>
      </c>
      <c r="J18" s="47">
        <v>4.7116759999999998</v>
      </c>
      <c r="K18" s="31">
        <v>1.4254240000000005</v>
      </c>
      <c r="L18" s="36">
        <v>1.1542394964646183</v>
      </c>
      <c r="M18" s="47">
        <v>1.1397000000000002</v>
      </c>
      <c r="N18" s="47">
        <v>1.0719979999999998</v>
      </c>
      <c r="O18" s="31">
        <v>6.7702000000000373E-2</v>
      </c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5.75" thickBot="1" x14ac:dyDescent="0.3">
      <c r="A19" s="179" t="s">
        <v>59</v>
      </c>
      <c r="B19" s="16" t="s">
        <v>53</v>
      </c>
      <c r="C19" s="105" t="s">
        <v>58</v>
      </c>
      <c r="D19" s="234">
        <v>0</v>
      </c>
      <c r="E19" s="199">
        <v>0</v>
      </c>
      <c r="F19" s="199">
        <v>0</v>
      </c>
      <c r="G19" s="236">
        <v>0</v>
      </c>
      <c r="H19" s="234">
        <v>0</v>
      </c>
      <c r="I19" s="199">
        <v>0</v>
      </c>
      <c r="J19" s="199">
        <v>0</v>
      </c>
      <c r="K19" s="198">
        <v>0</v>
      </c>
      <c r="L19" s="234">
        <v>0</v>
      </c>
      <c r="M19" s="199">
        <v>0</v>
      </c>
      <c r="N19" s="199">
        <v>0</v>
      </c>
      <c r="O19" s="198">
        <v>0</v>
      </c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.75" thickBot="1" x14ac:dyDescent="0.3">
      <c r="A20" s="87" t="s">
        <v>527</v>
      </c>
      <c r="B20" s="22"/>
      <c r="C20" s="92"/>
      <c r="D20" s="89">
        <f t="shared" ref="D20:O20" si="0">SUM(D8:D19)</f>
        <v>0.81415293505573494</v>
      </c>
      <c r="E20" s="89">
        <f t="shared" si="0"/>
        <v>0.78909999999999991</v>
      </c>
      <c r="F20" s="89">
        <f t="shared" si="0"/>
        <v>0.70710300000000004</v>
      </c>
      <c r="G20" s="89">
        <f t="shared" si="0"/>
        <v>8.1996999999999987E-2</v>
      </c>
      <c r="H20" s="89">
        <f t="shared" si="0"/>
        <v>17.725633061062904</v>
      </c>
      <c r="I20" s="88">
        <f t="shared" si="0"/>
        <v>16.674999999999997</v>
      </c>
      <c r="J20" s="326">
        <f t="shared" si="0"/>
        <v>12.934801351541758</v>
      </c>
      <c r="K20" s="123">
        <f t="shared" si="0"/>
        <v>3.740198648458243</v>
      </c>
      <c r="L20" s="89">
        <f t="shared" si="0"/>
        <v>3.4734603836071152</v>
      </c>
      <c r="M20" s="88">
        <f t="shared" si="0"/>
        <v>3.2587000000000002</v>
      </c>
      <c r="N20" s="88">
        <f t="shared" si="0"/>
        <v>3.1005874000000002</v>
      </c>
      <c r="O20" s="112">
        <f t="shared" si="0"/>
        <v>0.15811260000000021</v>
      </c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x14ac:dyDescent="0.25">
      <c r="A21" s="155"/>
      <c r="B21" s="91"/>
      <c r="C21" s="19" t="s">
        <v>10</v>
      </c>
      <c r="D21" s="85">
        <f>'MAR NJ O3 NAA CTY SCC 1ng'!K285</f>
        <v>0.81415293505573494</v>
      </c>
      <c r="E21">
        <f>'MAR NJ O3 NAA CTY SCC 1ng'!Q285</f>
        <v>0.78909999999999991</v>
      </c>
      <c r="F21" s="85">
        <f>'MAR NJ O3 NAA CTY SCC 1ng'!W285</f>
        <v>0.70710300000000004</v>
      </c>
      <c r="G21" s="85">
        <f>E20-F20</f>
        <v>8.1996999999999876E-2</v>
      </c>
      <c r="H21" s="85">
        <f>'MAR NJ O3 NAA CTY SCC 1ng'!L285</f>
        <v>17.725633061062904</v>
      </c>
      <c r="I21" s="85">
        <f>'MAR NJ O3 NAA CTY SCC 1ng'!R285</f>
        <v>16.674999999999997</v>
      </c>
      <c r="J21" s="291">
        <f>'MAR NJ O3 NAA CTY SCC 1ng'!X285</f>
        <v>12.934801351541758</v>
      </c>
      <c r="K21" s="46">
        <f>I20-J20</f>
        <v>3.7401986484582395</v>
      </c>
      <c r="L21" s="85">
        <f>'MAR NJ O3 NAA CTY SCC 1ng'!M285</f>
        <v>3.4734603836071152</v>
      </c>
      <c r="M21" s="85">
        <f>'MAR NJ O3 NAA CTY SCC 1ng'!S285</f>
        <v>3.2587000000000002</v>
      </c>
      <c r="N21" s="85">
        <f>'MAR NJ O3 NAA CTY SCC 1ng'!Y285</f>
        <v>3.1005874000000002</v>
      </c>
      <c r="O21" s="46">
        <f>M20-N20</f>
        <v>0.15811259999999994</v>
      </c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x14ac:dyDescent="0.25">
      <c r="C22" s="33" t="s">
        <v>17</v>
      </c>
      <c r="J22" s="86"/>
    </row>
    <row r="23" spans="1:27" x14ac:dyDescent="0.25">
      <c r="J23" s="86">
        <v>0.97300335154175754</v>
      </c>
    </row>
    <row r="24" spans="1:27" x14ac:dyDescent="0.25">
      <c r="J24" s="240">
        <f>SUM('MAR NJ O3 NAA CTY SCC 1ng'!X65:X68)</f>
        <v>4.8263183515417571</v>
      </c>
    </row>
    <row r="25" spans="1:27" x14ac:dyDescent="0.25">
      <c r="J25" s="86">
        <f>'2011-17GO-17C CMV SCC CTY'!U30</f>
        <v>12.934801462247124</v>
      </c>
    </row>
  </sheetData>
  <mergeCells count="1">
    <mergeCell ref="A5:AA5"/>
  </mergeCells>
  <pageMargins left="0.7" right="0.7" top="0.75" bottom="0.75" header="0.3" footer="0.3"/>
  <pageSetup scale="8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"/>
  <sheetViews>
    <sheetView workbookViewId="0">
      <selection activeCell="B1" sqref="B1"/>
    </sheetView>
  </sheetViews>
  <sheetFormatPr defaultRowHeight="15" x14ac:dyDescent="0.25"/>
  <cols>
    <col min="2" max="2" width="13.42578125" bestFit="1" customWidth="1"/>
    <col min="3" max="3" width="11.5703125" customWidth="1"/>
    <col min="7" max="7" width="9.85546875" customWidth="1"/>
    <col min="8" max="8" width="10.42578125" customWidth="1"/>
    <col min="15" max="15" width="14.140625" customWidth="1"/>
  </cols>
  <sheetData>
    <row r="1" spans="1:27" x14ac:dyDescent="0.25">
      <c r="A1" s="81" t="s">
        <v>572</v>
      </c>
      <c r="B1" s="82"/>
      <c r="C1" s="82"/>
      <c r="D1" s="82"/>
      <c r="E1" s="82"/>
      <c r="F1" s="3"/>
      <c r="G1" s="3"/>
      <c r="H1" s="25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</row>
    <row r="2" spans="1:27" s="154" customFormat="1" x14ac:dyDescent="0.25">
      <c r="A2" s="81" t="s">
        <v>564</v>
      </c>
      <c r="B2" s="82"/>
      <c r="C2" s="82"/>
      <c r="D2" s="82"/>
      <c r="E2" s="82"/>
      <c r="F2" s="3"/>
      <c r="G2" s="3"/>
      <c r="H2" s="25"/>
    </row>
    <row r="3" spans="1:27" s="154" customFormat="1" x14ac:dyDescent="0.25">
      <c r="A3" s="81" t="s">
        <v>565</v>
      </c>
      <c r="B3" s="82"/>
      <c r="C3" s="82"/>
      <c r="D3" s="82"/>
      <c r="E3" s="82"/>
      <c r="F3" s="3"/>
      <c r="G3" s="3"/>
      <c r="H3" s="25"/>
    </row>
    <row r="4" spans="1:27" x14ac:dyDescent="0.25">
      <c r="A4" s="83" t="s">
        <v>497</v>
      </c>
      <c r="B4" s="83"/>
      <c r="C4" s="83"/>
      <c r="D4" s="83"/>
      <c r="E4" s="83"/>
      <c r="F4" s="83"/>
      <c r="G4" s="3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</row>
    <row r="5" spans="1:27" ht="15.75" thickBot="1" x14ac:dyDescent="0.3">
      <c r="A5" s="373" t="s">
        <v>76</v>
      </c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</row>
    <row r="6" spans="1:27" s="360" customFormat="1" ht="30.75" thickBot="1" x14ac:dyDescent="0.3">
      <c r="A6" s="361" t="s">
        <v>5</v>
      </c>
      <c r="B6" s="15" t="s">
        <v>64</v>
      </c>
      <c r="C6" s="362" t="s">
        <v>10</v>
      </c>
      <c r="D6" s="363" t="s">
        <v>501</v>
      </c>
      <c r="E6" s="364" t="s">
        <v>505</v>
      </c>
      <c r="F6" s="364" t="s">
        <v>504</v>
      </c>
      <c r="G6" s="365" t="s">
        <v>66</v>
      </c>
      <c r="H6" s="270" t="s">
        <v>502</v>
      </c>
      <c r="I6" s="267" t="s">
        <v>503</v>
      </c>
      <c r="J6" s="267" t="s">
        <v>506</v>
      </c>
      <c r="K6" s="366" t="s">
        <v>67</v>
      </c>
      <c r="L6" s="270" t="s">
        <v>507</v>
      </c>
      <c r="M6" s="267" t="s">
        <v>508</v>
      </c>
      <c r="N6" s="267" t="s">
        <v>509</v>
      </c>
      <c r="O6" s="366" t="s">
        <v>68</v>
      </c>
      <c r="P6" s="367"/>
      <c r="Q6" s="367"/>
      <c r="R6" s="367"/>
      <c r="S6" s="368"/>
      <c r="T6" s="368"/>
      <c r="U6" s="368"/>
      <c r="V6" s="368"/>
      <c r="W6" s="368"/>
      <c r="X6" s="368"/>
      <c r="Y6" s="368"/>
      <c r="Z6" s="368"/>
      <c r="AA6" s="368"/>
    </row>
    <row r="7" spans="1:27" x14ac:dyDescent="0.25">
      <c r="A7" s="251"/>
      <c r="B7" s="252"/>
      <c r="C7" s="253"/>
      <c r="D7" s="254">
        <f>DSUM('MAR NJ 03 NAA CTY SCC 2'!$A$189:$Z$237,'MAR NJ 03 NAA CTY SCC 2'!I189,'Rail cty North'!$C$21:$C$22)</f>
        <v>0.10977673572598934</v>
      </c>
      <c r="E7" s="254">
        <f>DSUM('MAR NJ 03 NAA CTY SCC 2'!$A$189:$Z$237,'MAR NJ 03 NAA CTY SCC 2'!O189,'Rail cty North'!$C$21:$C$22)</f>
        <v>0.13979202786600689</v>
      </c>
      <c r="F7" s="254">
        <f>DSUM('MAR NJ 03 NAA CTY SCC 2'!$A$189:$Z$237,'MAR NJ 03 NAA CTY SCC 2'!U189,'Rail cty North'!$C$21:$C$22)</f>
        <v>8.1040580541203402E-2</v>
      </c>
      <c r="G7" s="256">
        <f>E7-F7</f>
        <v>5.8751447324803488E-2</v>
      </c>
      <c r="H7" s="254">
        <f>DSUM('MAR NJ 03 NAA CTY SCC 2'!$A$189:$Z$237,'MAR NJ 03 NAA CTY SCC 2'!J189,'Rail cty North'!$C$21:$C$22)</f>
        <v>2.3183735446035669</v>
      </c>
      <c r="I7" s="254">
        <f>DSUM('MAR NJ 03 NAA CTY SCC 2'!$A$189:$Z$237,'MAR NJ 03 NAA CTY SCC 2'!P189,'Rail cty North'!$C$21:$C$22)</f>
        <v>2.6968518412560853</v>
      </c>
      <c r="J7" s="254">
        <f>DSUM('MAR NJ 03 NAA CTY SCC 2'!$A$189:$Z$237,'MAR NJ 03 NAA CTY SCC 2'!V189,'Rail cty North'!$C$21:$C$22)</f>
        <v>1.8761454079487063</v>
      </c>
      <c r="K7" s="231">
        <f>I7-J7</f>
        <v>0.82070643330737902</v>
      </c>
      <c r="L7" s="254">
        <f>DSUM('MAR NJ 03 NAA CTY SCC 2'!$A$189:$Z$237,'MAR NJ 03 NAA CTY SCC 2'!K189,'Rail cty North'!$C$21:$C$22)</f>
        <v>0.32661550054808197</v>
      </c>
      <c r="M7" s="254">
        <f>DSUM('MAR NJ 03 NAA CTY SCC 2'!$A$189:$Z$237,'MAR NJ 03 NAA CTY SCC 2'!Q189,'Rail cty North'!$C$21:$C$22)</f>
        <v>0.43990117650310473</v>
      </c>
      <c r="N7" s="254">
        <f>DSUM('MAR NJ 03 NAA CTY SCC 2'!$A$189:$Z$237,'MAR NJ 03 NAA CTY SCC 2'!W189,'Rail cty North'!$C$21:$C$22)</f>
        <v>0.43990117650310473</v>
      </c>
      <c r="O7" s="231">
        <f>M7-N7</f>
        <v>0</v>
      </c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x14ac:dyDescent="0.25">
      <c r="A8" s="174" t="s">
        <v>18</v>
      </c>
      <c r="B8" s="8" t="s">
        <v>53</v>
      </c>
      <c r="C8" s="33" t="s">
        <v>17</v>
      </c>
      <c r="D8" s="36">
        <f t="dataTable" ref="D8:O19" dt2D="0" dtr="0" r1="C22"/>
        <v>0.10977673572598934</v>
      </c>
      <c r="E8" s="47">
        <v>0.13979202786600689</v>
      </c>
      <c r="F8" s="47">
        <v>8.1040580541203402E-2</v>
      </c>
      <c r="G8" s="31">
        <v>5.8751447324803488E-2</v>
      </c>
      <c r="H8" s="36">
        <v>2.3183735446035669</v>
      </c>
      <c r="I8" s="47">
        <v>2.6968518412560853</v>
      </c>
      <c r="J8" s="47">
        <v>1.8761454079487063</v>
      </c>
      <c r="K8" s="31">
        <v>0.82070643330737902</v>
      </c>
      <c r="L8" s="36">
        <v>0.32661550054808197</v>
      </c>
      <c r="M8" s="47">
        <v>0.43990117650310473</v>
      </c>
      <c r="N8" s="47">
        <v>0.43990117650310473</v>
      </c>
      <c r="O8" s="31">
        <v>0</v>
      </c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 x14ac:dyDescent="0.25">
      <c r="A9" s="174" t="s">
        <v>33</v>
      </c>
      <c r="B9" s="8" t="s">
        <v>53</v>
      </c>
      <c r="C9" s="33" t="s">
        <v>32</v>
      </c>
      <c r="D9" s="36">
        <v>5.4627982278826086E-2</v>
      </c>
      <c r="E9" s="47">
        <v>8.4113494896207841E-2</v>
      </c>
      <c r="F9" s="47">
        <v>7.3861833502038537E-2</v>
      </c>
      <c r="G9" s="31">
        <v>1.0251661394169304E-2</v>
      </c>
      <c r="H9" s="36">
        <v>1.1321518903177359</v>
      </c>
      <c r="I9" s="47">
        <v>1.328995844579973</v>
      </c>
      <c r="J9" s="47">
        <v>1.1708378670222006</v>
      </c>
      <c r="K9" s="31">
        <v>0.15815797755777239</v>
      </c>
      <c r="L9" s="36">
        <v>0.14998158218644247</v>
      </c>
      <c r="M9" s="47">
        <v>0.18666003173671999</v>
      </c>
      <c r="N9" s="47">
        <v>0.18666003173671999</v>
      </c>
      <c r="O9" s="31">
        <v>0</v>
      </c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x14ac:dyDescent="0.25">
      <c r="A10" s="174" t="s">
        <v>35</v>
      </c>
      <c r="B10" s="8" t="s">
        <v>53</v>
      </c>
      <c r="C10" s="33" t="s">
        <v>34</v>
      </c>
      <c r="D10" s="36">
        <v>7.154083326413567E-2</v>
      </c>
      <c r="E10" s="47">
        <v>7.3004807044490944E-2</v>
      </c>
      <c r="F10" s="47">
        <v>4.7654025277890907E-2</v>
      </c>
      <c r="G10" s="31">
        <v>2.5350781766600036E-2</v>
      </c>
      <c r="H10" s="36">
        <v>1.500161004231096</v>
      </c>
      <c r="I10" s="47">
        <v>1.3926677510418273</v>
      </c>
      <c r="J10" s="47">
        <v>1.026096691738331</v>
      </c>
      <c r="K10" s="31">
        <v>0.36657105930349632</v>
      </c>
      <c r="L10" s="36">
        <v>0.20737521098471615</v>
      </c>
      <c r="M10" s="47">
        <v>0.20784201755214218</v>
      </c>
      <c r="N10" s="47">
        <v>0.20784201755214218</v>
      </c>
      <c r="O10" s="31">
        <v>0</v>
      </c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x14ac:dyDescent="0.25">
      <c r="A11" s="8" t="s">
        <v>55</v>
      </c>
      <c r="B11" s="8" t="s">
        <v>53</v>
      </c>
      <c r="C11" s="106" t="s">
        <v>54</v>
      </c>
      <c r="D11" s="36">
        <v>4.1997756737846045E-2</v>
      </c>
      <c r="E11" s="47">
        <v>4.2605524976268704E-2</v>
      </c>
      <c r="F11" s="47">
        <v>2.4788125662651067E-2</v>
      </c>
      <c r="G11" s="31">
        <v>1.7817399313617636E-2</v>
      </c>
      <c r="H11" s="36">
        <v>0.83394926920673074</v>
      </c>
      <c r="I11" s="47">
        <v>0.81397975356764385</v>
      </c>
      <c r="J11" s="47">
        <v>0.5764433811393741</v>
      </c>
      <c r="K11" s="31">
        <v>0.23753637242826975</v>
      </c>
      <c r="L11" s="36">
        <v>0.12491573853957903</v>
      </c>
      <c r="M11" s="47">
        <v>0.13544552623128847</v>
      </c>
      <c r="N11" s="47">
        <v>0.13544552623128847</v>
      </c>
      <c r="O11" s="31">
        <v>0</v>
      </c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x14ac:dyDescent="0.25">
      <c r="A12" s="179" t="s">
        <v>65</v>
      </c>
      <c r="B12" s="21" t="s">
        <v>53</v>
      </c>
      <c r="C12" s="105" t="s">
        <v>36</v>
      </c>
      <c r="D12" s="49">
        <v>6.5193981487406294E-2</v>
      </c>
      <c r="E12" s="50">
        <v>5.3829567430075484E-2</v>
      </c>
      <c r="F12" s="50">
        <v>3.9095504632329102E-2</v>
      </c>
      <c r="G12" s="51">
        <v>1.4734062797746382E-2</v>
      </c>
      <c r="H12" s="49">
        <v>1.3434673981810481</v>
      </c>
      <c r="I12" s="50">
        <v>1.0441014915803812</v>
      </c>
      <c r="J12" s="50">
        <v>0.83202502690006863</v>
      </c>
      <c r="K12" s="51">
        <v>0.2120764646803126</v>
      </c>
      <c r="L12" s="49">
        <v>0.18172227618742748</v>
      </c>
      <c r="M12" s="50">
        <v>0.14601167581056754</v>
      </c>
      <c r="N12" s="50">
        <v>0.14601167581056754</v>
      </c>
      <c r="O12" s="51">
        <v>0</v>
      </c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x14ac:dyDescent="0.25">
      <c r="A13" s="174" t="s">
        <v>39</v>
      </c>
      <c r="B13" s="8" t="s">
        <v>53</v>
      </c>
      <c r="C13" s="34" t="s">
        <v>38</v>
      </c>
      <c r="D13" s="36">
        <v>4.7810135996917913E-2</v>
      </c>
      <c r="E13" s="47">
        <v>6.8261359118685597E-2</v>
      </c>
      <c r="F13" s="47">
        <v>3.9104239127706254E-2</v>
      </c>
      <c r="G13" s="215">
        <v>2.9157119990979342E-2</v>
      </c>
      <c r="H13" s="36">
        <v>1.015773080356654</v>
      </c>
      <c r="I13" s="47">
        <v>1.3326353322573514</v>
      </c>
      <c r="J13" s="47">
        <v>0.90280921042690976</v>
      </c>
      <c r="K13" s="31">
        <v>0.42982612183044167</v>
      </c>
      <c r="L13" s="36">
        <v>0.14474123448170492</v>
      </c>
      <c r="M13" s="47">
        <v>0.2129159017727896</v>
      </c>
      <c r="N13" s="47">
        <v>0.2129159017727896</v>
      </c>
      <c r="O13" s="31">
        <v>0</v>
      </c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x14ac:dyDescent="0.25">
      <c r="A14" s="174" t="s">
        <v>41</v>
      </c>
      <c r="B14" s="8" t="s">
        <v>53</v>
      </c>
      <c r="C14" s="34" t="s">
        <v>40</v>
      </c>
      <c r="D14" s="36">
        <v>3.0541256963400685E-2</v>
      </c>
      <c r="E14" s="47">
        <v>3.6672037848103002E-2</v>
      </c>
      <c r="F14" s="47">
        <v>2.1128235129921406E-2</v>
      </c>
      <c r="G14" s="215">
        <v>1.5543802718181596E-2</v>
      </c>
      <c r="H14" s="36">
        <v>0.66358548949650897</v>
      </c>
      <c r="I14" s="47">
        <v>0.71674009240809788</v>
      </c>
      <c r="J14" s="47">
        <v>0.48638001660968999</v>
      </c>
      <c r="K14" s="31">
        <v>0.23036007579840789</v>
      </c>
      <c r="L14" s="36">
        <v>9.0551720011889256E-2</v>
      </c>
      <c r="M14" s="47">
        <v>0.11388093090654236</v>
      </c>
      <c r="N14" s="47">
        <v>0.11388093090654236</v>
      </c>
      <c r="O14" s="31">
        <v>0</v>
      </c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x14ac:dyDescent="0.25">
      <c r="A15" s="174" t="s">
        <v>43</v>
      </c>
      <c r="B15" s="8" t="s">
        <v>53</v>
      </c>
      <c r="C15" s="33" t="s">
        <v>42</v>
      </c>
      <c r="D15" s="36">
        <v>2.632552743001253E-2</v>
      </c>
      <c r="E15" s="47">
        <v>3.7495546271824449E-2</v>
      </c>
      <c r="F15" s="47">
        <v>2.1648643139778746E-2</v>
      </c>
      <c r="G15" s="215">
        <v>1.5846903132045703E-2</v>
      </c>
      <c r="H15" s="36">
        <v>0.56307286477104312</v>
      </c>
      <c r="I15" s="47">
        <v>0.73084051713510689</v>
      </c>
      <c r="J15" s="47">
        <v>0.49880025539443545</v>
      </c>
      <c r="K15" s="31">
        <v>0.23204026174067144</v>
      </c>
      <c r="L15" s="36">
        <v>7.9218362256464975E-2</v>
      </c>
      <c r="M15" s="47">
        <v>0.11671551124663229</v>
      </c>
      <c r="N15" s="47">
        <v>0.11671551124663229</v>
      </c>
      <c r="O15" s="31">
        <v>0</v>
      </c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x14ac:dyDescent="0.25">
      <c r="A16" s="174" t="s">
        <v>45</v>
      </c>
      <c r="B16" s="8" t="s">
        <v>53</v>
      </c>
      <c r="C16" s="33" t="s">
        <v>44</v>
      </c>
      <c r="D16" s="36">
        <v>5.2509367961525222E-2</v>
      </c>
      <c r="E16" s="47">
        <v>5.3760276675283512E-2</v>
      </c>
      <c r="F16" s="47">
        <v>3.2295896368791134E-2</v>
      </c>
      <c r="G16" s="215">
        <v>2.1464380306492378E-2</v>
      </c>
      <c r="H16" s="36">
        <v>1.0738739045153605</v>
      </c>
      <c r="I16" s="47">
        <v>1.0223578815783476</v>
      </c>
      <c r="J16" s="47">
        <v>0.74381806839350728</v>
      </c>
      <c r="K16" s="31">
        <v>0.27853981318484033</v>
      </c>
      <c r="L16" s="36">
        <v>0.15295912808045434</v>
      </c>
      <c r="M16" s="47">
        <v>0.16900395800823834</v>
      </c>
      <c r="N16" s="47">
        <v>0.16900395800823834</v>
      </c>
      <c r="O16" s="31">
        <v>0</v>
      </c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x14ac:dyDescent="0.25">
      <c r="A17" s="174" t="s">
        <v>57</v>
      </c>
      <c r="B17" s="8" t="s">
        <v>53</v>
      </c>
      <c r="C17" s="33" t="s">
        <v>56</v>
      </c>
      <c r="D17" s="36">
        <v>5.9055045700464751E-3</v>
      </c>
      <c r="E17" s="47">
        <v>2.9744810131400313E-3</v>
      </c>
      <c r="F17" s="47">
        <v>1.9501660470905803E-3</v>
      </c>
      <c r="G17" s="215">
        <v>1.0243149660494511E-3</v>
      </c>
      <c r="H17" s="36">
        <v>0.15189054964111304</v>
      </c>
      <c r="I17" s="47">
        <v>5.5205758139141435E-2</v>
      </c>
      <c r="J17" s="47">
        <v>4.4048399285801135E-2</v>
      </c>
      <c r="K17" s="31">
        <v>1.11573588533403E-2</v>
      </c>
      <c r="L17" s="36">
        <v>1.4955377195432671E-2</v>
      </c>
      <c r="M17" s="47">
        <v>9.1679192023980949E-3</v>
      </c>
      <c r="N17" s="47">
        <v>9.1679192023980949E-3</v>
      </c>
      <c r="O17" s="31">
        <v>0</v>
      </c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x14ac:dyDescent="0.25">
      <c r="A18" s="174" t="s">
        <v>47</v>
      </c>
      <c r="B18" s="8" t="s">
        <v>53</v>
      </c>
      <c r="C18" s="33" t="s">
        <v>46</v>
      </c>
      <c r="D18" s="36">
        <v>4.8305440548326535E-2</v>
      </c>
      <c r="E18" s="47">
        <v>6.6766781773266434E-2</v>
      </c>
      <c r="F18" s="47">
        <v>4.653503769726286E-2</v>
      </c>
      <c r="G18" s="215">
        <v>2.0231744076003574E-2</v>
      </c>
      <c r="H18" s="36">
        <v>0.9884798945318467</v>
      </c>
      <c r="I18" s="47">
        <v>1.1774344877134024</v>
      </c>
      <c r="J18" s="47">
        <v>0.88623675662155565</v>
      </c>
      <c r="K18" s="31">
        <v>0.29119773109184677</v>
      </c>
      <c r="L18" s="36">
        <v>0.14358887626365766</v>
      </c>
      <c r="M18" s="47">
        <v>0.18266558126892712</v>
      </c>
      <c r="N18" s="47">
        <v>0.18266558126892712</v>
      </c>
      <c r="O18" s="31">
        <v>0</v>
      </c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5.75" thickBot="1" x14ac:dyDescent="0.3">
      <c r="A19" s="179" t="s">
        <v>59</v>
      </c>
      <c r="B19" s="16" t="s">
        <v>53</v>
      </c>
      <c r="C19" s="105" t="s">
        <v>58</v>
      </c>
      <c r="D19" s="234">
        <v>9.0721734435033931E-3</v>
      </c>
      <c r="E19" s="199">
        <v>6.6334455352095936E-3</v>
      </c>
      <c r="F19" s="199">
        <v>3.9987765177923662E-3</v>
      </c>
      <c r="G19" s="236">
        <v>2.6346690174172275E-3</v>
      </c>
      <c r="H19" s="234">
        <v>0.17393897469664887</v>
      </c>
      <c r="I19" s="199">
        <v>0.12426879304212969</v>
      </c>
      <c r="J19" s="199">
        <v>9.2772143426356479E-2</v>
      </c>
      <c r="K19" s="198">
        <v>3.1496649615773212E-2</v>
      </c>
      <c r="L19" s="234">
        <v>2.6509423477183804E-2</v>
      </c>
      <c r="M19" s="199">
        <v>2.1197603823079194E-2</v>
      </c>
      <c r="N19" s="199">
        <v>2.1197603823079194E-2</v>
      </c>
      <c r="O19" s="198">
        <v>0</v>
      </c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.75" thickBot="1" x14ac:dyDescent="0.3">
      <c r="A20" s="87" t="s">
        <v>527</v>
      </c>
      <c r="B20" s="22"/>
      <c r="C20" s="92"/>
      <c r="D20" s="37">
        <f>SUM(D8:D19)</f>
        <v>0.56360669640793626</v>
      </c>
      <c r="E20" s="37">
        <f>SUM(E8:E19)</f>
        <v>0.66590935044856248</v>
      </c>
      <c r="F20" s="37">
        <f>SUM(F8:F19)</f>
        <v>0.43310106364445644</v>
      </c>
      <c r="G20" s="37">
        <f>E20-F20</f>
        <v>0.23280828680410603</v>
      </c>
      <c r="H20" s="37">
        <f>SUM(H8:H19)</f>
        <v>11.758717864549352</v>
      </c>
      <c r="I20" s="37">
        <f>SUM(I8:I19)</f>
        <v>12.43607954429949</v>
      </c>
      <c r="J20" s="37">
        <f>SUM(J8:J19)</f>
        <v>9.1364132249069367</v>
      </c>
      <c r="K20" s="327">
        <f>I20-J20</f>
        <v>3.2996663193925535</v>
      </c>
      <c r="L20" s="37">
        <f>SUM(L8:L19)</f>
        <v>1.6431344302130351</v>
      </c>
      <c r="M20" s="37">
        <f>SUM(M8:M19)</f>
        <v>1.9414078340624297</v>
      </c>
      <c r="N20" s="37">
        <f>SUM(N8:N19)</f>
        <v>1.9414078340624297</v>
      </c>
      <c r="O20" s="328">
        <f>M20-N20</f>
        <v>0</v>
      </c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x14ac:dyDescent="0.25">
      <c r="A21" s="155"/>
      <c r="B21" s="91"/>
      <c r="C21" s="19" t="s">
        <v>10</v>
      </c>
      <c r="D21" s="85">
        <f>'MAR NJ O3 NAA CTY SCC 1ng'!K286</f>
        <v>0.56360669640793626</v>
      </c>
      <c r="E21" s="85">
        <f>'MAR NJ O3 NAA CTY SCC 1ng'!Q286</f>
        <v>0.66590935044856248</v>
      </c>
      <c r="F21" s="85">
        <f>'MAR NJ O3 NAA CTY SCC 1ng'!W286</f>
        <v>0.43310106364445644</v>
      </c>
      <c r="G21" s="85">
        <f>E21-F21</f>
        <v>0.23280828680410603</v>
      </c>
      <c r="H21" s="46">
        <f>'MAR NJ O3 NAA CTY SCC 1ng'!L286</f>
        <v>11.758717864549352</v>
      </c>
      <c r="I21" s="85">
        <f>'MAR NJ O3 NAA CTY SCC 1ng'!R286</f>
        <v>12.43607954429949</v>
      </c>
      <c r="J21" s="85">
        <f>'MAR NJ O3 NAA CTY SCC 1ng'!X286</f>
        <v>9.1364132249069367</v>
      </c>
      <c r="K21" s="46">
        <f>I20-J20</f>
        <v>3.2996663193925535</v>
      </c>
      <c r="L21" s="85">
        <f>'MAR NJ O3 NAA CTY SCC 1ng'!M286</f>
        <v>1.6431344302130351</v>
      </c>
      <c r="M21" s="85">
        <f>'MAR NJ O3 NAA CTY SCC 1ng'!S286</f>
        <v>1.9414078340624297</v>
      </c>
      <c r="N21" s="85">
        <f>'MAR NJ O3 NAA CTY SCC 1ng'!Y286</f>
        <v>1.9414078340624297</v>
      </c>
      <c r="O21" s="46">
        <f>M21-N21</f>
        <v>0</v>
      </c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x14ac:dyDescent="0.25">
      <c r="C22" s="33" t="s">
        <v>17</v>
      </c>
      <c r="J22">
        <f>'2011-17GO-17C RAIL CTY SCC'!W54</f>
        <v>9.1364132249069385</v>
      </c>
    </row>
    <row r="25" spans="1:27" x14ac:dyDescent="0.25">
      <c r="T25" t="s">
        <v>528</v>
      </c>
    </row>
  </sheetData>
  <mergeCells count="1">
    <mergeCell ref="A5:AA5"/>
  </mergeCells>
  <pageMargins left="0.7" right="0.7" top="0.75" bottom="0.75" header="0.3" footer="0.3"/>
  <pageSetup scale="8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4"/>
  <sheetViews>
    <sheetView workbookViewId="0">
      <selection activeCell="A4" sqref="A4"/>
    </sheetView>
  </sheetViews>
  <sheetFormatPr defaultRowHeight="15" x14ac:dyDescent="0.25"/>
  <cols>
    <col min="1" max="1" width="9.140625" style="154"/>
    <col min="2" max="2" width="15.5703125" style="154" customWidth="1"/>
    <col min="3" max="3" width="9.140625" style="154"/>
    <col min="4" max="4" width="13.85546875" style="154" customWidth="1"/>
    <col min="5" max="5" width="31.85546875" style="154" customWidth="1"/>
    <col min="6" max="16384" width="9.140625" style="154"/>
  </cols>
  <sheetData>
    <row r="1" spans="1:28" x14ac:dyDescent="0.25">
      <c r="A1" s="81" t="s">
        <v>573</v>
      </c>
    </row>
    <row r="2" spans="1:28" x14ac:dyDescent="0.25">
      <c r="A2" s="81" t="s">
        <v>564</v>
      </c>
    </row>
    <row r="3" spans="1:28" x14ac:dyDescent="0.25">
      <c r="A3" s="81" t="s">
        <v>565</v>
      </c>
    </row>
    <row r="4" spans="1:28" x14ac:dyDescent="0.25">
      <c r="A4" s="83" t="s">
        <v>580</v>
      </c>
    </row>
    <row r="5" spans="1:28" ht="15.75" thickBot="1" x14ac:dyDescent="0.3">
      <c r="A5" s="103" t="s">
        <v>499</v>
      </c>
    </row>
    <row r="6" spans="1:28" ht="15.75" customHeight="1" thickBot="1" x14ac:dyDescent="0.3">
      <c r="A6" s="220"/>
      <c r="B6" s="221"/>
      <c r="C6" s="150"/>
      <c r="D6" s="151"/>
      <c r="E6" s="151"/>
      <c r="F6" s="151"/>
      <c r="G6" s="151"/>
      <c r="H6" s="151"/>
      <c r="I6" s="151"/>
      <c r="J6" s="151"/>
      <c r="K6" s="377" t="s">
        <v>489</v>
      </c>
      <c r="L6" s="378"/>
      <c r="M6" s="378"/>
      <c r="N6" s="378"/>
      <c r="O6" s="378"/>
      <c r="P6" s="379"/>
      <c r="Q6" s="377" t="s">
        <v>544</v>
      </c>
      <c r="R6" s="378"/>
      <c r="S6" s="378"/>
      <c r="T6" s="378"/>
      <c r="U6" s="378"/>
      <c r="V6" s="379"/>
      <c r="W6" s="377" t="s">
        <v>557</v>
      </c>
      <c r="X6" s="378"/>
      <c r="Y6" s="378"/>
      <c r="Z6" s="378"/>
      <c r="AA6" s="378"/>
      <c r="AB6" s="379"/>
    </row>
    <row r="7" spans="1:28" x14ac:dyDescent="0.25">
      <c r="A7" s="130" t="s">
        <v>5</v>
      </c>
      <c r="B7" s="113" t="s">
        <v>252</v>
      </c>
      <c r="C7" s="136" t="s">
        <v>213</v>
      </c>
      <c r="D7" s="156" t="s">
        <v>214</v>
      </c>
      <c r="E7" s="24" t="s">
        <v>215</v>
      </c>
      <c r="F7" s="24" t="s">
        <v>216</v>
      </c>
      <c r="G7" s="24" t="s">
        <v>483</v>
      </c>
      <c r="H7" s="24" t="s">
        <v>484</v>
      </c>
      <c r="I7" s="24"/>
      <c r="J7" s="24"/>
      <c r="K7" s="130" t="s">
        <v>477</v>
      </c>
      <c r="L7" s="24" t="s">
        <v>478</v>
      </c>
      <c r="M7" s="24" t="s">
        <v>479</v>
      </c>
      <c r="N7" s="24" t="s">
        <v>480</v>
      </c>
      <c r="O7" s="24" t="s">
        <v>481</v>
      </c>
      <c r="P7" s="113" t="s">
        <v>482</v>
      </c>
      <c r="Q7" s="156" t="s">
        <v>63</v>
      </c>
      <c r="R7" s="24" t="s">
        <v>217</v>
      </c>
      <c r="S7" s="24" t="s">
        <v>61</v>
      </c>
      <c r="T7" s="24" t="s">
        <v>218</v>
      </c>
      <c r="U7" s="24" t="s">
        <v>219</v>
      </c>
      <c r="V7" s="186" t="s">
        <v>15</v>
      </c>
      <c r="W7" s="130" t="s">
        <v>63</v>
      </c>
      <c r="X7" s="156" t="s">
        <v>217</v>
      </c>
      <c r="Y7" s="24" t="s">
        <v>61</v>
      </c>
      <c r="Z7" s="24" t="s">
        <v>218</v>
      </c>
      <c r="AA7" s="24" t="s">
        <v>219</v>
      </c>
      <c r="AB7" s="113" t="s">
        <v>15</v>
      </c>
    </row>
    <row r="8" spans="1:28" x14ac:dyDescent="0.25">
      <c r="A8" s="190" t="s">
        <v>18</v>
      </c>
      <c r="B8" s="187" t="s">
        <v>53</v>
      </c>
      <c r="C8" s="63">
        <v>34003</v>
      </c>
      <c r="D8" s="175">
        <v>2265008005</v>
      </c>
      <c r="E8" s="174" t="s">
        <v>192</v>
      </c>
      <c r="F8" s="174" t="s">
        <v>178</v>
      </c>
      <c r="G8" s="174"/>
      <c r="H8" s="174"/>
      <c r="I8" s="174"/>
      <c r="J8" s="174"/>
      <c r="K8" s="36">
        <v>3.6128942968445443E-3</v>
      </c>
      <c r="L8" s="47">
        <v>1.0793551171841036E-2</v>
      </c>
      <c r="M8" s="47">
        <v>0.10536442306512597</v>
      </c>
      <c r="N8" s="47">
        <v>2.8703960911510807E-4</v>
      </c>
      <c r="O8" s="47">
        <v>2.734213367125948E-4</v>
      </c>
      <c r="P8" s="215">
        <v>2.4353390679624615E-4</v>
      </c>
      <c r="Q8" s="36">
        <v>3.5299999999999997E-5</v>
      </c>
      <c r="R8" s="47">
        <v>9.7899999999999994E-5</v>
      </c>
      <c r="S8" s="47">
        <v>1.0610000000000001E-3</v>
      </c>
      <c r="T8" s="47">
        <v>3.0199999999999999E-6</v>
      </c>
      <c r="U8" s="47">
        <v>2.8600000000000001E-6</v>
      </c>
      <c r="V8" s="31">
        <v>3.2399999999999999E-6</v>
      </c>
      <c r="W8" s="48">
        <v>3.5299999999999997E-5</v>
      </c>
      <c r="X8" s="48">
        <v>9.7899999999999994E-5</v>
      </c>
      <c r="Y8" s="47">
        <v>1.0610000000000001E-3</v>
      </c>
      <c r="Z8" s="47">
        <v>3.0199999999999999E-6</v>
      </c>
      <c r="AA8" s="47">
        <v>2.8600000000000001E-6</v>
      </c>
      <c r="AB8" s="31">
        <v>3.2399999999999999E-6</v>
      </c>
    </row>
    <row r="9" spans="1:28" x14ac:dyDescent="0.25">
      <c r="A9" s="190" t="s">
        <v>18</v>
      </c>
      <c r="B9" s="187" t="s">
        <v>53</v>
      </c>
      <c r="C9" s="63">
        <v>34003</v>
      </c>
      <c r="D9" s="175">
        <v>2267008005</v>
      </c>
      <c r="E9" s="174" t="s">
        <v>156</v>
      </c>
      <c r="F9" s="174" t="s">
        <v>178</v>
      </c>
      <c r="G9" s="174"/>
      <c r="H9" s="174"/>
      <c r="I9" s="174"/>
      <c r="J9" s="174"/>
      <c r="K9" s="36">
        <v>3.5490411570298204E-4</v>
      </c>
      <c r="L9" s="47">
        <v>1.0602789395977601E-3</v>
      </c>
      <c r="M9" s="47">
        <v>1.0350224590612321E-2</v>
      </c>
      <c r="N9" s="47">
        <v>2.8196656274638409E-5</v>
      </c>
      <c r="O9" s="47">
        <v>2.6858897534052633E-5</v>
      </c>
      <c r="P9" s="215">
        <v>2.39229766314232E-5</v>
      </c>
      <c r="Q9" s="36">
        <v>3.4699999999999998E-6</v>
      </c>
      <c r="R9" s="47">
        <v>9.6199999999999994E-6</v>
      </c>
      <c r="S9" s="47">
        <v>1.0399999999999999E-4</v>
      </c>
      <c r="T9" s="47">
        <v>2.9700000000000003E-7</v>
      </c>
      <c r="U9" s="47">
        <v>2.8099999999999999E-7</v>
      </c>
      <c r="V9" s="31">
        <v>3.1800000000000002E-7</v>
      </c>
      <c r="W9" s="48">
        <v>3.4699999999999998E-6</v>
      </c>
      <c r="X9" s="48">
        <v>9.6199999999999994E-6</v>
      </c>
      <c r="Y9" s="47">
        <v>1.0399999999999999E-4</v>
      </c>
      <c r="Z9" s="47">
        <v>2.9700000000000003E-7</v>
      </c>
      <c r="AA9" s="47">
        <v>2.8099999999999999E-7</v>
      </c>
      <c r="AB9" s="31">
        <v>3.1800000000000002E-7</v>
      </c>
    </row>
    <row r="10" spans="1:28" x14ac:dyDescent="0.25">
      <c r="A10" s="190" t="s">
        <v>18</v>
      </c>
      <c r="B10" s="187" t="s">
        <v>53</v>
      </c>
      <c r="C10" s="63">
        <v>34003</v>
      </c>
      <c r="D10" s="175">
        <v>2268008005</v>
      </c>
      <c r="E10" s="174" t="s">
        <v>159</v>
      </c>
      <c r="F10" s="174" t="s">
        <v>178</v>
      </c>
      <c r="G10" s="174"/>
      <c r="H10" s="174"/>
      <c r="I10" s="174"/>
      <c r="J10" s="174"/>
      <c r="K10" s="36">
        <v>2.806564037795474E-4</v>
      </c>
      <c r="L10" s="47">
        <v>8.3846329480083566E-4</v>
      </c>
      <c r="M10" s="47">
        <v>8.1849059601860376E-3</v>
      </c>
      <c r="N10" s="47">
        <v>2.2297775084893261E-5</v>
      </c>
      <c r="O10" s="47">
        <v>2.123988214805374E-5</v>
      </c>
      <c r="P10" s="215">
        <v>1.8918170548059871E-5</v>
      </c>
      <c r="Q10" s="36">
        <v>2.74E-6</v>
      </c>
      <c r="R10" s="47">
        <v>7.61E-6</v>
      </c>
      <c r="S10" s="47">
        <v>8.2399999999999997E-5</v>
      </c>
      <c r="T10" s="47">
        <v>2.35E-7</v>
      </c>
      <c r="U10" s="47">
        <v>2.22E-7</v>
      </c>
      <c r="V10" s="31">
        <v>2.5199999999999998E-7</v>
      </c>
      <c r="W10" s="48">
        <v>2.74E-6</v>
      </c>
      <c r="X10" s="48">
        <v>7.61E-6</v>
      </c>
      <c r="Y10" s="47">
        <v>8.2399999999999997E-5</v>
      </c>
      <c r="Z10" s="47">
        <v>2.35E-7</v>
      </c>
      <c r="AA10" s="47">
        <v>2.22E-7</v>
      </c>
      <c r="AB10" s="31">
        <v>2.5199999999999998E-7</v>
      </c>
    </row>
    <row r="11" spans="1:28" x14ac:dyDescent="0.25">
      <c r="A11" s="190" t="s">
        <v>18</v>
      </c>
      <c r="B11" s="187" t="s">
        <v>53</v>
      </c>
      <c r="C11" s="63">
        <v>34003</v>
      </c>
      <c r="D11" s="175">
        <v>2270008005</v>
      </c>
      <c r="E11" s="174" t="s">
        <v>178</v>
      </c>
      <c r="F11" s="174" t="s">
        <v>193</v>
      </c>
      <c r="G11" s="174"/>
      <c r="H11" s="174"/>
      <c r="I11" s="174"/>
      <c r="J11" s="174"/>
      <c r="K11" s="36">
        <v>1.7177953641444737E-2</v>
      </c>
      <c r="L11" s="47">
        <v>5.1319276575122204E-2</v>
      </c>
      <c r="M11" s="47">
        <v>0.50096820614184234</v>
      </c>
      <c r="N11" s="47">
        <v>1.3647653912665537E-3</v>
      </c>
      <c r="O11" s="47">
        <v>1.3000156275629062E-3</v>
      </c>
      <c r="P11" s="215">
        <v>1.1579121383981756E-3</v>
      </c>
      <c r="Q11" s="36">
        <v>1.6799999999999999E-4</v>
      </c>
      <c r="R11" s="47">
        <v>4.66E-4</v>
      </c>
      <c r="S11" s="47">
        <v>5.045E-3</v>
      </c>
      <c r="T11" s="47">
        <v>1.4399999999999999E-5</v>
      </c>
      <c r="U11" s="47">
        <v>1.36E-5</v>
      </c>
      <c r="V11" s="31">
        <v>1.5400000000000002E-5</v>
      </c>
      <c r="W11" s="48">
        <v>1.6799999999999999E-4</v>
      </c>
      <c r="X11" s="48">
        <v>4.66E-4</v>
      </c>
      <c r="Y11" s="47">
        <v>5.045E-3</v>
      </c>
      <c r="Z11" s="47">
        <v>1.4399999999999999E-5</v>
      </c>
      <c r="AA11" s="47">
        <v>1.36E-5</v>
      </c>
      <c r="AB11" s="31">
        <v>1.5400000000000002E-5</v>
      </c>
    </row>
    <row r="12" spans="1:28" x14ac:dyDescent="0.25">
      <c r="A12" s="190" t="s">
        <v>18</v>
      </c>
      <c r="B12" s="187" t="s">
        <v>53</v>
      </c>
      <c r="C12" s="63">
        <v>34003</v>
      </c>
      <c r="D12" s="175">
        <v>2275001000</v>
      </c>
      <c r="E12" s="174" t="s">
        <v>190</v>
      </c>
      <c r="F12" s="174"/>
      <c r="G12" s="174"/>
      <c r="H12" s="174"/>
      <c r="I12" s="174"/>
      <c r="J12" s="174"/>
      <c r="K12" s="36">
        <v>8.7775125718664716E-4</v>
      </c>
      <c r="L12" s="47">
        <v>6.4826677092727481E-4</v>
      </c>
      <c r="M12" s="47">
        <v>4.4549405196679511E-3</v>
      </c>
      <c r="N12" s="47">
        <v>3.137472644552481E-5</v>
      </c>
      <c r="O12" s="47">
        <v>3.137472644552481E-5</v>
      </c>
      <c r="P12" s="215">
        <v>1.5246495934157346E-4</v>
      </c>
      <c r="Q12" s="36">
        <v>4.078E-3</v>
      </c>
      <c r="R12" s="47">
        <v>8.3829999999999998E-3</v>
      </c>
      <c r="S12" s="47">
        <v>9.7450000000000002E-3</v>
      </c>
      <c r="T12" s="47">
        <v>5.2300000000000003E-4</v>
      </c>
      <c r="U12" s="47">
        <v>5.1000000000000004E-4</v>
      </c>
      <c r="V12" s="31">
        <v>7.9199999999999995E-4</v>
      </c>
      <c r="W12" s="48">
        <v>4.078E-3</v>
      </c>
      <c r="X12" s="48">
        <v>8.3829999999999998E-3</v>
      </c>
      <c r="Y12" s="47">
        <v>9.7450000000000002E-3</v>
      </c>
      <c r="Z12" s="47">
        <v>5.2300000000000003E-4</v>
      </c>
      <c r="AA12" s="47">
        <v>5.1000000000000004E-4</v>
      </c>
      <c r="AB12" s="31">
        <v>7.9199999999999995E-4</v>
      </c>
    </row>
    <row r="13" spans="1:28" x14ac:dyDescent="0.25">
      <c r="A13" s="190" t="s">
        <v>18</v>
      </c>
      <c r="B13" s="187" t="s">
        <v>53</v>
      </c>
      <c r="C13" s="63">
        <v>34003</v>
      </c>
      <c r="D13" s="175">
        <v>2275020000</v>
      </c>
      <c r="E13" s="174" t="s">
        <v>187</v>
      </c>
      <c r="F13" s="174" t="s">
        <v>186</v>
      </c>
      <c r="G13" s="174"/>
      <c r="H13" s="174"/>
      <c r="I13" s="174"/>
      <c r="J13" s="174"/>
      <c r="K13" s="36">
        <v>2.5732799558089398E-2</v>
      </c>
      <c r="L13" s="47">
        <v>0.12894397261662946</v>
      </c>
      <c r="M13" s="47">
        <v>0.31413234863497674</v>
      </c>
      <c r="N13" s="47">
        <v>2.8141632413355598E-3</v>
      </c>
      <c r="O13" s="47">
        <v>2.8141632413355598E-3</v>
      </c>
      <c r="P13" s="215">
        <v>2.1734265109889496E-2</v>
      </c>
      <c r="Q13" s="36">
        <v>5.7600000000000001E-4</v>
      </c>
      <c r="R13" s="47">
        <v>3.6310000000000001E-3</v>
      </c>
      <c r="S13" s="47">
        <v>3.496E-3</v>
      </c>
      <c r="T13" s="47">
        <v>1.3200000000000001E-4</v>
      </c>
      <c r="U13" s="47">
        <v>1.3200000000000001E-4</v>
      </c>
      <c r="V13" s="31">
        <v>4.6900000000000002E-4</v>
      </c>
      <c r="W13" s="48">
        <v>5.7600000000000001E-4</v>
      </c>
      <c r="X13" s="48">
        <v>3.6310000000000001E-3</v>
      </c>
      <c r="Y13" s="47">
        <v>3.496E-3</v>
      </c>
      <c r="Z13" s="47">
        <v>1.3200000000000001E-4</v>
      </c>
      <c r="AA13" s="47">
        <v>1.3200000000000001E-4</v>
      </c>
      <c r="AB13" s="31">
        <v>4.6900000000000002E-4</v>
      </c>
    </row>
    <row r="14" spans="1:28" x14ac:dyDescent="0.25">
      <c r="A14" s="190" t="s">
        <v>18</v>
      </c>
      <c r="B14" s="187" t="s">
        <v>53</v>
      </c>
      <c r="C14" s="63">
        <v>34003</v>
      </c>
      <c r="D14" s="175">
        <v>2275050011</v>
      </c>
      <c r="E14" s="174" t="s">
        <v>185</v>
      </c>
      <c r="F14" s="174" t="s">
        <v>182</v>
      </c>
      <c r="G14" s="174"/>
      <c r="H14" s="174"/>
      <c r="I14" s="174"/>
      <c r="J14" s="174"/>
      <c r="K14" s="36">
        <v>9.1923054898493724E-3</v>
      </c>
      <c r="L14" s="47">
        <v>2.79267701023584E-4</v>
      </c>
      <c r="M14" s="47">
        <v>0.44670855595859099</v>
      </c>
      <c r="N14" s="47">
        <v>1.0440730507623155E-3</v>
      </c>
      <c r="O14" s="47">
        <v>1.0440272391887661E-3</v>
      </c>
      <c r="P14" s="215">
        <v>4.5130360494006756E-4</v>
      </c>
      <c r="Q14" s="36">
        <v>7.9070000000000008E-3</v>
      </c>
      <c r="R14" s="47">
        <v>3.4269999999999999E-3</v>
      </c>
      <c r="S14" s="47">
        <v>0.63024500000000006</v>
      </c>
      <c r="T14" s="47">
        <v>1.2324999999999999E-2</v>
      </c>
      <c r="U14" s="47">
        <v>8.5050000000000004E-3</v>
      </c>
      <c r="V14" s="31">
        <v>5.2800000000000004E-4</v>
      </c>
      <c r="W14" s="48">
        <v>7.9070000000000008E-3</v>
      </c>
      <c r="X14" s="48">
        <v>3.4269999999999999E-3</v>
      </c>
      <c r="Y14" s="47">
        <v>0.63024500000000006</v>
      </c>
      <c r="Z14" s="47">
        <v>1.2324999999999999E-2</v>
      </c>
      <c r="AA14" s="47">
        <v>8.5050000000000004E-3</v>
      </c>
      <c r="AB14" s="31">
        <v>5.2800000000000004E-4</v>
      </c>
    </row>
    <row r="15" spans="1:28" x14ac:dyDescent="0.25">
      <c r="A15" s="190" t="s">
        <v>18</v>
      </c>
      <c r="B15" s="187" t="s">
        <v>53</v>
      </c>
      <c r="C15" s="63">
        <v>34003</v>
      </c>
      <c r="D15" s="175">
        <v>2275050012</v>
      </c>
      <c r="E15" s="174" t="s">
        <v>185</v>
      </c>
      <c r="F15" s="174" t="s">
        <v>184</v>
      </c>
      <c r="G15" s="174"/>
      <c r="H15" s="174"/>
      <c r="I15" s="174"/>
      <c r="J15" s="174"/>
      <c r="K15" s="36">
        <v>0.82896325298818496</v>
      </c>
      <c r="L15" s="47">
        <v>0.22805165906104777</v>
      </c>
      <c r="M15" s="47">
        <v>1.5227553551960737</v>
      </c>
      <c r="N15" s="47">
        <v>2.0703164015985504E-2</v>
      </c>
      <c r="O15" s="47">
        <v>2.0703164015985504E-2</v>
      </c>
      <c r="P15" s="215">
        <v>4.7429355161756719E-2</v>
      </c>
      <c r="Q15" s="36">
        <v>1.4787E-2</v>
      </c>
      <c r="R15" s="47">
        <v>8.0020000000000004E-3</v>
      </c>
      <c r="S15" s="47">
        <v>0.198046</v>
      </c>
      <c r="T15" s="47">
        <v>4.8339999999999998E-3</v>
      </c>
      <c r="U15" s="47">
        <v>4.7190000000000001E-3</v>
      </c>
      <c r="V15" s="31">
        <v>1.7960000000000001E-3</v>
      </c>
      <c r="W15" s="48">
        <v>1.4787E-2</v>
      </c>
      <c r="X15" s="48">
        <v>8.0020000000000004E-3</v>
      </c>
      <c r="Y15" s="47">
        <v>0.198046</v>
      </c>
      <c r="Z15" s="47">
        <v>4.8339999999999998E-3</v>
      </c>
      <c r="AA15" s="47">
        <v>4.7190000000000001E-3</v>
      </c>
      <c r="AB15" s="31">
        <v>1.7960000000000001E-3</v>
      </c>
    </row>
    <row r="16" spans="1:28" x14ac:dyDescent="0.25">
      <c r="A16" s="190" t="s">
        <v>18</v>
      </c>
      <c r="B16" s="187" t="s">
        <v>53</v>
      </c>
      <c r="C16" s="63">
        <v>34003</v>
      </c>
      <c r="D16" s="175">
        <v>2275060011</v>
      </c>
      <c r="E16" s="174" t="s">
        <v>183</v>
      </c>
      <c r="F16" s="174" t="s">
        <v>182</v>
      </c>
      <c r="G16" s="174"/>
      <c r="H16" s="174"/>
      <c r="I16" s="174"/>
      <c r="J16" s="174"/>
      <c r="K16" s="36"/>
      <c r="L16" s="47"/>
      <c r="M16" s="47"/>
      <c r="N16" s="47"/>
      <c r="O16" s="47"/>
      <c r="P16" s="215"/>
      <c r="Q16" s="36">
        <v>1.8619999999999999E-3</v>
      </c>
      <c r="R16" s="47">
        <v>1.6900000000000001E-3</v>
      </c>
      <c r="S16" s="47">
        <v>0.300707</v>
      </c>
      <c r="T16" s="47">
        <v>6.4419999999999998E-3</v>
      </c>
      <c r="U16" s="47">
        <v>4.4460000000000003E-3</v>
      </c>
      <c r="V16" s="31">
        <v>1.6200000000000001E-4</v>
      </c>
      <c r="W16" s="48">
        <v>1.8619999999999999E-3</v>
      </c>
      <c r="X16" s="48">
        <v>1.6900000000000001E-3</v>
      </c>
      <c r="Y16" s="47">
        <v>0.300707</v>
      </c>
      <c r="Z16" s="47">
        <v>6.4419999999999998E-3</v>
      </c>
      <c r="AA16" s="47">
        <v>4.4460000000000003E-3</v>
      </c>
      <c r="AB16" s="31">
        <v>1.6200000000000001E-4</v>
      </c>
    </row>
    <row r="17" spans="1:28" x14ac:dyDescent="0.25">
      <c r="A17" s="190" t="s">
        <v>18</v>
      </c>
      <c r="B17" s="187" t="s">
        <v>53</v>
      </c>
      <c r="C17" s="63">
        <v>34003</v>
      </c>
      <c r="D17" s="175">
        <v>2275060012</v>
      </c>
      <c r="E17" s="174" t="s">
        <v>183</v>
      </c>
      <c r="F17" s="174" t="s">
        <v>184</v>
      </c>
      <c r="G17" s="174"/>
      <c r="H17" s="174"/>
      <c r="I17" s="174"/>
      <c r="J17" s="174"/>
      <c r="K17" s="36">
        <v>5.5178964359612363E-3</v>
      </c>
      <c r="L17" s="47">
        <v>1.0803904929098068E-3</v>
      </c>
      <c r="M17" s="47">
        <v>2.5554301488182569E-2</v>
      </c>
      <c r="N17" s="47">
        <v>1.1917383137200813E-4</v>
      </c>
      <c r="O17" s="47">
        <v>1.1917383137200813E-4</v>
      </c>
      <c r="P17" s="215">
        <v>3.8858773995277676E-4</v>
      </c>
      <c r="Q17" s="36">
        <v>4.1052999999999999E-2</v>
      </c>
      <c r="R17" s="47">
        <v>3.0374000000000002E-2</v>
      </c>
      <c r="S17" s="47">
        <v>0.14511399999999999</v>
      </c>
      <c r="T17" s="47">
        <v>2.2790000000000001E-2</v>
      </c>
      <c r="U17" s="47">
        <v>2.2246999999999999E-2</v>
      </c>
      <c r="V17" s="31">
        <v>6.3619999999999996E-3</v>
      </c>
      <c r="W17" s="48">
        <v>4.1052999999999999E-2</v>
      </c>
      <c r="X17" s="48">
        <v>3.0374000000000002E-2</v>
      </c>
      <c r="Y17" s="47">
        <v>0.14511399999999999</v>
      </c>
      <c r="Z17" s="47">
        <v>2.2790000000000001E-2</v>
      </c>
      <c r="AA17" s="47">
        <v>2.2246999999999999E-2</v>
      </c>
      <c r="AB17" s="31">
        <v>6.3619999999999996E-3</v>
      </c>
    </row>
    <row r="18" spans="1:28" x14ac:dyDescent="0.25">
      <c r="A18" s="190" t="s">
        <v>18</v>
      </c>
      <c r="B18" s="187" t="s">
        <v>53</v>
      </c>
      <c r="C18" s="63">
        <v>34003</v>
      </c>
      <c r="D18" s="175">
        <v>2275070000</v>
      </c>
      <c r="E18" s="174" t="s">
        <v>181</v>
      </c>
      <c r="F18" s="174" t="s">
        <v>181</v>
      </c>
      <c r="G18" s="174"/>
      <c r="H18" s="174"/>
      <c r="I18" s="174"/>
      <c r="J18" s="174"/>
      <c r="K18" s="36">
        <v>1.3629401880943517E-3</v>
      </c>
      <c r="L18" s="47">
        <v>9.2605648146311444E-3</v>
      </c>
      <c r="M18" s="47">
        <v>3.7288434670090478E-2</v>
      </c>
      <c r="N18" s="47">
        <v>1.8354447833896247E-3</v>
      </c>
      <c r="O18" s="47">
        <v>1.8354447833896247E-3</v>
      </c>
      <c r="P18" s="215">
        <v>1.8605063367532135E-3</v>
      </c>
      <c r="Q18" s="36">
        <v>2.3499999999999999E-5</v>
      </c>
      <c r="R18" s="47">
        <v>1.3899999999999999E-4</v>
      </c>
      <c r="S18" s="47">
        <v>5.5500000000000005E-4</v>
      </c>
      <c r="T18" s="47">
        <v>3.0700000000000001E-5</v>
      </c>
      <c r="U18" s="47">
        <v>3.0700000000000001E-5</v>
      </c>
      <c r="V18" s="31">
        <v>2.8200000000000001E-5</v>
      </c>
      <c r="W18" s="48">
        <v>2.3499999999999999E-5</v>
      </c>
      <c r="X18" s="48">
        <v>1.3899999999999999E-4</v>
      </c>
      <c r="Y18" s="47">
        <v>5.5500000000000005E-4</v>
      </c>
      <c r="Z18" s="47">
        <v>3.0700000000000001E-5</v>
      </c>
      <c r="AA18" s="47">
        <v>3.0700000000000001E-5</v>
      </c>
      <c r="AB18" s="31">
        <v>2.8200000000000001E-5</v>
      </c>
    </row>
    <row r="19" spans="1:28" x14ac:dyDescent="0.25">
      <c r="A19" s="190" t="s">
        <v>18</v>
      </c>
      <c r="B19" s="187" t="s">
        <v>53</v>
      </c>
      <c r="C19" s="63">
        <v>34003</v>
      </c>
      <c r="D19" s="175">
        <v>2280002100</v>
      </c>
      <c r="E19" s="174" t="s">
        <v>194</v>
      </c>
      <c r="F19" s="174" t="s">
        <v>163</v>
      </c>
      <c r="G19" s="174" t="s">
        <v>463</v>
      </c>
      <c r="H19" s="174"/>
      <c r="I19" s="174"/>
      <c r="J19" s="174"/>
      <c r="K19" s="36">
        <v>0</v>
      </c>
      <c r="L19" s="47">
        <v>0</v>
      </c>
      <c r="M19" s="47">
        <v>0</v>
      </c>
      <c r="N19" s="47">
        <v>0</v>
      </c>
      <c r="O19" s="47">
        <v>0</v>
      </c>
      <c r="P19" s="215">
        <v>0</v>
      </c>
      <c r="Q19" s="36">
        <v>0</v>
      </c>
      <c r="R19" s="47">
        <v>0</v>
      </c>
      <c r="S19" s="47">
        <v>0</v>
      </c>
      <c r="T19" s="47">
        <v>0</v>
      </c>
      <c r="U19" s="47">
        <v>0</v>
      </c>
      <c r="V19" s="31">
        <v>0</v>
      </c>
      <c r="W19" s="48"/>
      <c r="X19" s="48"/>
      <c r="Y19" s="47"/>
      <c r="Z19" s="47"/>
      <c r="AA19" s="47"/>
      <c r="AB19" s="31"/>
    </row>
    <row r="20" spans="1:28" x14ac:dyDescent="0.25">
      <c r="A20" s="190" t="s">
        <v>18</v>
      </c>
      <c r="B20" s="187" t="s">
        <v>53</v>
      </c>
      <c r="C20" s="63">
        <v>34003</v>
      </c>
      <c r="D20" s="175">
        <v>2280002200</v>
      </c>
      <c r="E20" s="174" t="s">
        <v>194</v>
      </c>
      <c r="F20" s="174" t="s">
        <v>163</v>
      </c>
      <c r="G20" s="174" t="s">
        <v>465</v>
      </c>
      <c r="H20" s="174"/>
      <c r="I20" s="174"/>
      <c r="J20" s="174"/>
      <c r="K20" s="36">
        <v>3.2196000190754963E-2</v>
      </c>
      <c r="L20" s="47">
        <v>0.57151886631571092</v>
      </c>
      <c r="M20" s="47">
        <v>0.10393321605272536</v>
      </c>
      <c r="N20" s="47">
        <v>2.6983683610069288E-2</v>
      </c>
      <c r="O20" s="47">
        <v>2.6120630431411843E-2</v>
      </c>
      <c r="P20" s="215">
        <v>2.5267212517544293E-2</v>
      </c>
      <c r="Q20" s="36">
        <v>2.8400000000000002E-2</v>
      </c>
      <c r="R20" s="47">
        <v>0.50539999999999996</v>
      </c>
      <c r="S20" s="47">
        <v>9.1899999999999996E-2</v>
      </c>
      <c r="T20" s="47">
        <v>2.3800000000000002E-2</v>
      </c>
      <c r="U20" s="47">
        <v>2.3099999999999999E-2</v>
      </c>
      <c r="V20" s="31">
        <v>2.24E-2</v>
      </c>
      <c r="W20" s="48">
        <v>2.4704E-2</v>
      </c>
      <c r="X20" s="48">
        <v>0.38743100000000003</v>
      </c>
      <c r="Y20" s="47">
        <v>8.5875999999999994E-2</v>
      </c>
      <c r="Z20" s="47">
        <v>1.7781000000000002E-2</v>
      </c>
      <c r="AA20" s="47">
        <v>1.7208000000000001E-2</v>
      </c>
      <c r="AB20" s="31">
        <v>9.7070000000000004E-3</v>
      </c>
    </row>
    <row r="21" spans="1:28" x14ac:dyDescent="0.25">
      <c r="A21" s="190" t="s">
        <v>18</v>
      </c>
      <c r="B21" s="187" t="s">
        <v>53</v>
      </c>
      <c r="C21" s="63">
        <v>34003</v>
      </c>
      <c r="D21" s="175">
        <v>2280003100</v>
      </c>
      <c r="E21" s="174" t="s">
        <v>194</v>
      </c>
      <c r="F21" s="174" t="s">
        <v>197</v>
      </c>
      <c r="G21" s="174" t="s">
        <v>463</v>
      </c>
      <c r="H21" s="174"/>
      <c r="I21" s="174"/>
      <c r="J21" s="174"/>
      <c r="K21" s="36">
        <v>0</v>
      </c>
      <c r="L21" s="47">
        <v>0</v>
      </c>
      <c r="M21" s="47">
        <v>0</v>
      </c>
      <c r="N21" s="47">
        <v>0</v>
      </c>
      <c r="O21" s="47">
        <v>0</v>
      </c>
      <c r="P21" s="215">
        <v>0</v>
      </c>
      <c r="Q21" s="36">
        <v>0</v>
      </c>
      <c r="R21" s="47">
        <v>0</v>
      </c>
      <c r="S21" s="47">
        <v>0</v>
      </c>
      <c r="T21" s="47">
        <v>0</v>
      </c>
      <c r="U21" s="47">
        <v>0</v>
      </c>
      <c r="V21" s="31">
        <v>0</v>
      </c>
      <c r="W21" s="48"/>
      <c r="X21" s="48"/>
      <c r="Y21" s="47"/>
      <c r="Z21" s="47"/>
      <c r="AA21" s="47"/>
      <c r="AB21" s="31"/>
    </row>
    <row r="22" spans="1:28" x14ac:dyDescent="0.25">
      <c r="A22" s="190" t="s">
        <v>18</v>
      </c>
      <c r="B22" s="187" t="s">
        <v>53</v>
      </c>
      <c r="C22" s="63">
        <v>34003</v>
      </c>
      <c r="D22" s="175">
        <v>2280003200</v>
      </c>
      <c r="E22" s="174" t="s">
        <v>194</v>
      </c>
      <c r="F22" s="174" t="s">
        <v>197</v>
      </c>
      <c r="G22" s="174" t="s">
        <v>465</v>
      </c>
      <c r="H22" s="174"/>
      <c r="I22" s="174"/>
      <c r="J22" s="174"/>
      <c r="K22" s="36">
        <v>0</v>
      </c>
      <c r="L22" s="47">
        <v>0</v>
      </c>
      <c r="M22" s="47">
        <v>0</v>
      </c>
      <c r="N22" s="47">
        <v>0</v>
      </c>
      <c r="O22" s="47">
        <v>0</v>
      </c>
      <c r="P22" s="215">
        <v>0</v>
      </c>
      <c r="Q22" s="36">
        <v>0</v>
      </c>
      <c r="R22" s="47">
        <v>0</v>
      </c>
      <c r="S22" s="47">
        <v>0</v>
      </c>
      <c r="T22" s="47">
        <v>0</v>
      </c>
      <c r="U22" s="47">
        <v>0</v>
      </c>
      <c r="V22" s="31">
        <v>0</v>
      </c>
      <c r="W22" s="48"/>
      <c r="X22" s="48"/>
      <c r="Y22" s="47"/>
      <c r="Z22" s="47"/>
      <c r="AA22" s="47"/>
      <c r="AB22" s="31"/>
    </row>
    <row r="23" spans="1:28" x14ac:dyDescent="0.25">
      <c r="A23" s="190" t="s">
        <v>18</v>
      </c>
      <c r="B23" s="187" t="s">
        <v>53</v>
      </c>
      <c r="C23" s="63">
        <v>34003</v>
      </c>
      <c r="D23" s="175">
        <v>2285002006</v>
      </c>
      <c r="E23" s="174" t="s">
        <v>227</v>
      </c>
      <c r="F23" s="174"/>
      <c r="G23" s="174"/>
      <c r="H23" s="174"/>
      <c r="I23" s="174"/>
      <c r="J23" s="174"/>
      <c r="K23" s="36">
        <v>2.8760092617307692E-2</v>
      </c>
      <c r="L23" s="47">
        <v>0.58233410178296707</v>
      </c>
      <c r="M23" s="47">
        <v>8.2977363920879121E-2</v>
      </c>
      <c r="N23" s="47">
        <v>1.9273848467582417E-2</v>
      </c>
      <c r="O23" s="47">
        <v>1.7731934477747253E-2</v>
      </c>
      <c r="P23" s="215">
        <v>5.8592849491483513E-3</v>
      </c>
      <c r="Q23" s="36">
        <v>3.2126448605378166E-2</v>
      </c>
      <c r="R23" s="47">
        <v>0.59037762758246048</v>
      </c>
      <c r="S23" s="47">
        <v>0.10549136883728476</v>
      </c>
      <c r="T23" s="47">
        <v>1.7433970210488765E-2</v>
      </c>
      <c r="U23" s="47">
        <v>1.6910951104174104E-2</v>
      </c>
      <c r="V23" s="31">
        <v>1.6634090021000733E-2</v>
      </c>
      <c r="W23" s="48">
        <v>1.9192423842173973E-2</v>
      </c>
      <c r="X23" s="48">
        <v>0.45169831908993613</v>
      </c>
      <c r="Y23" s="47">
        <v>0.10549136883728476</v>
      </c>
      <c r="Z23" s="47">
        <v>1.1490571275094867E-2</v>
      </c>
      <c r="AA23" s="47">
        <v>1.1145854136842021E-2</v>
      </c>
      <c r="AB23" s="31">
        <v>5.7179684447190016E-3</v>
      </c>
    </row>
    <row r="24" spans="1:28" x14ac:dyDescent="0.25">
      <c r="A24" s="190" t="s">
        <v>18</v>
      </c>
      <c r="B24" s="187" t="s">
        <v>53</v>
      </c>
      <c r="C24" s="63">
        <v>34003</v>
      </c>
      <c r="D24" s="175">
        <v>2285002007</v>
      </c>
      <c r="E24" s="174" t="s">
        <v>226</v>
      </c>
      <c r="F24" s="174"/>
      <c r="G24" s="174"/>
      <c r="H24" s="174"/>
      <c r="I24" s="174"/>
      <c r="J24" s="174"/>
      <c r="K24" s="36">
        <v>5.1532689637066647E-3</v>
      </c>
      <c r="L24" s="47">
        <v>0.132542926021262</v>
      </c>
      <c r="M24" s="47">
        <v>1.3050380408247336E-2</v>
      </c>
      <c r="N24" s="47">
        <v>2.769441629284533E-3</v>
      </c>
      <c r="O24" s="47">
        <v>2.5478862989417699E-3</v>
      </c>
      <c r="P24" s="215">
        <v>1.075114164194092E-4</v>
      </c>
      <c r="Q24" s="36">
        <v>2.5645999336027289E-3</v>
      </c>
      <c r="R24" s="47">
        <v>4.8619924022760254E-2</v>
      </c>
      <c r="S24" s="47">
        <v>6.7808664760894283E-3</v>
      </c>
      <c r="T24" s="47">
        <v>1.2974920829824633E-3</v>
      </c>
      <c r="U24" s="47">
        <v>1.2585673204929891E-3</v>
      </c>
      <c r="V24" s="31">
        <v>1.0692205876827328E-3</v>
      </c>
      <c r="W24" s="48">
        <v>2.0062680457171261E-3</v>
      </c>
      <c r="X24" s="48">
        <v>4.2155470069165896E-2</v>
      </c>
      <c r="Y24" s="47">
        <v>6.7808664760894283E-3</v>
      </c>
      <c r="Z24" s="47">
        <v>1.0122499515264939E-3</v>
      </c>
      <c r="AA24" s="47">
        <v>9.8188245298069928E-4</v>
      </c>
      <c r="AB24" s="31">
        <v>3.6754457701593945E-4</v>
      </c>
    </row>
    <row r="25" spans="1:28" x14ac:dyDescent="0.25">
      <c r="A25" s="190" t="s">
        <v>18</v>
      </c>
      <c r="B25" s="187" t="s">
        <v>53</v>
      </c>
      <c r="C25" s="63">
        <v>34003</v>
      </c>
      <c r="D25" s="175">
        <v>2285002009</v>
      </c>
      <c r="E25" s="174" t="s">
        <v>225</v>
      </c>
      <c r="F25" s="174"/>
      <c r="G25" s="174"/>
      <c r="H25" s="174"/>
      <c r="I25" s="174"/>
      <c r="J25" s="174"/>
      <c r="K25" s="36">
        <v>7.5863374144974988E-2</v>
      </c>
      <c r="L25" s="47">
        <v>1.6034965167993376</v>
      </c>
      <c r="M25" s="47">
        <v>0.2305877562189555</v>
      </c>
      <c r="N25" s="47">
        <v>4.0118062503117599E-2</v>
      </c>
      <c r="O25" s="47">
        <v>3.6908617502868182E-2</v>
      </c>
      <c r="P25" s="215">
        <v>1.9008342007313967E-3</v>
      </c>
      <c r="Q25" s="36">
        <v>0.10474246698773747</v>
      </c>
      <c r="R25" s="47">
        <v>2.0508121401465726</v>
      </c>
      <c r="S25" s="47">
        <v>0.32695103245067281</v>
      </c>
      <c r="T25" s="47">
        <v>5.5261404974009443E-2</v>
      </c>
      <c r="U25" s="47">
        <v>5.3603562824789161E-2</v>
      </c>
      <c r="V25" s="31">
        <v>5.1554292698886985E-2</v>
      </c>
      <c r="W25" s="48">
        <v>5.9483376314023763E-2</v>
      </c>
      <c r="X25" s="48">
        <v>1.375394968242013</v>
      </c>
      <c r="Y25" s="47">
        <v>0.32695103245067281</v>
      </c>
      <c r="Z25" s="47">
        <v>3.4384874206050325E-2</v>
      </c>
      <c r="AA25" s="47">
        <v>3.3353327979868806E-2</v>
      </c>
      <c r="AB25" s="31">
        <v>1.7721788115242401E-2</v>
      </c>
    </row>
    <row r="26" spans="1:28" ht="15.75" thickBot="1" x14ac:dyDescent="0.3">
      <c r="A26" s="258" t="s">
        <v>18</v>
      </c>
      <c r="B26" s="248" t="s">
        <v>53</v>
      </c>
      <c r="C26" s="137">
        <v>34003</v>
      </c>
      <c r="D26" s="133">
        <v>2285002010</v>
      </c>
      <c r="E26" s="226" t="s">
        <v>224</v>
      </c>
      <c r="F26" s="226"/>
      <c r="G26" s="226"/>
      <c r="H26" s="226"/>
      <c r="I26" s="226">
        <f>SUM(L8:L26)</f>
        <v>3.3221681023578085</v>
      </c>
      <c r="J26" s="226">
        <f>'2011-17 ALL cty scc North'!H230</f>
        <v>3.3221681023578085</v>
      </c>
      <c r="K26" s="234">
        <v>0</v>
      </c>
      <c r="L26" s="199">
        <v>0</v>
      </c>
      <c r="M26" s="199">
        <v>0</v>
      </c>
      <c r="N26" s="199">
        <v>0</v>
      </c>
      <c r="O26" s="199">
        <v>0</v>
      </c>
      <c r="P26" s="236">
        <v>0</v>
      </c>
      <c r="Q26" s="234">
        <v>3.5851233928852735E-4</v>
      </c>
      <c r="R26" s="199">
        <v>7.0421495042916537E-3</v>
      </c>
      <c r="S26" s="199">
        <v>6.7790873905776189E-4</v>
      </c>
      <c r="T26" s="199">
        <v>1.658688106382745E-4</v>
      </c>
      <c r="U26" s="199">
        <v>1.6089274631912625E-4</v>
      </c>
      <c r="V26" s="198">
        <v>1.0689400579210598E-4</v>
      </c>
      <c r="W26" s="235">
        <v>3.5851233928852735E-4</v>
      </c>
      <c r="X26" s="235">
        <v>6.8966505475914121E-3</v>
      </c>
      <c r="Y26" s="199">
        <v>6.7790873905776189E-4</v>
      </c>
      <c r="Z26" s="199">
        <v>1.5713887323626007E-4</v>
      </c>
      <c r="AA26" s="199">
        <v>1.5242470703917229E-4</v>
      </c>
      <c r="AB26" s="198">
        <v>3.6744814491036437E-5</v>
      </c>
    </row>
    <row r="27" spans="1:28" x14ac:dyDescent="0.25">
      <c r="A27" s="260" t="s">
        <v>18</v>
      </c>
      <c r="B27" s="113" t="s">
        <v>53</v>
      </c>
      <c r="C27" s="63">
        <v>34003</v>
      </c>
      <c r="D27" s="130" t="s">
        <v>496</v>
      </c>
      <c r="E27" s="24"/>
      <c r="F27" s="24"/>
      <c r="G27" s="24"/>
      <c r="H27" s="24"/>
      <c r="I27" s="24"/>
      <c r="J27" s="113"/>
      <c r="K27" s="40">
        <f>SUM(K8:K18)</f>
        <v>0.8930733543751378</v>
      </c>
      <c r="L27" s="41">
        <f t="shared" ref="L27:AB27" si="0">SUM(L8:L18)</f>
        <v>0.4322756914385309</v>
      </c>
      <c r="M27" s="41">
        <f t="shared" si="0"/>
        <v>2.9757616962253488</v>
      </c>
      <c r="N27" s="41">
        <f t="shared" si="0"/>
        <v>2.8249693081031733E-2</v>
      </c>
      <c r="O27" s="41">
        <f t="shared" si="0"/>
        <v>2.81688835816746E-2</v>
      </c>
      <c r="P27" s="243">
        <f t="shared" si="0"/>
        <v>7.3460770105007733E-2</v>
      </c>
      <c r="Q27" s="40">
        <f t="shared" si="0"/>
        <v>7.0496009999999998E-2</v>
      </c>
      <c r="R27" s="41">
        <f t="shared" si="0"/>
        <v>5.6227130000000007E-2</v>
      </c>
      <c r="S27" s="41">
        <f t="shared" si="0"/>
        <v>1.2942004000000003</v>
      </c>
      <c r="T27" s="41">
        <f t="shared" si="0"/>
        <v>4.7094652000000001E-2</v>
      </c>
      <c r="U27" s="41">
        <f t="shared" si="0"/>
        <v>4.0606663000000008E-2</v>
      </c>
      <c r="V27" s="42">
        <f t="shared" si="0"/>
        <v>1.0156409999999999E-2</v>
      </c>
      <c r="W27" s="239">
        <f t="shared" si="0"/>
        <v>7.0496009999999998E-2</v>
      </c>
      <c r="X27" s="41">
        <f t="shared" si="0"/>
        <v>5.6227130000000007E-2</v>
      </c>
      <c r="Y27" s="41">
        <f t="shared" si="0"/>
        <v>1.2942004000000003</v>
      </c>
      <c r="Z27" s="41">
        <f t="shared" si="0"/>
        <v>4.7094652000000001E-2</v>
      </c>
      <c r="AA27" s="41">
        <f t="shared" si="0"/>
        <v>4.0606663000000008E-2</v>
      </c>
      <c r="AB27" s="42">
        <f t="shared" si="0"/>
        <v>1.0156409999999999E-2</v>
      </c>
    </row>
    <row r="28" spans="1:28" x14ac:dyDescent="0.25">
      <c r="A28" s="190" t="s">
        <v>18</v>
      </c>
      <c r="B28" s="176" t="s">
        <v>53</v>
      </c>
      <c r="C28" s="63">
        <v>34003</v>
      </c>
      <c r="D28" s="173" t="s">
        <v>69</v>
      </c>
      <c r="E28" s="174"/>
      <c r="F28" s="174"/>
      <c r="G28" s="174"/>
      <c r="H28" s="174"/>
      <c r="I28" s="174"/>
      <c r="J28" s="176"/>
      <c r="K28" s="36">
        <f>SUM(K19:K22)</f>
        <v>3.2196000190754963E-2</v>
      </c>
      <c r="L28" s="47">
        <f t="shared" ref="L28:AB28" si="1">SUM(L19:L22)</f>
        <v>0.57151886631571092</v>
      </c>
      <c r="M28" s="47">
        <f t="shared" si="1"/>
        <v>0.10393321605272536</v>
      </c>
      <c r="N28" s="47">
        <f t="shared" si="1"/>
        <v>2.6983683610069288E-2</v>
      </c>
      <c r="O28" s="47">
        <f t="shared" si="1"/>
        <v>2.6120630431411843E-2</v>
      </c>
      <c r="P28" s="215">
        <f t="shared" si="1"/>
        <v>2.5267212517544293E-2</v>
      </c>
      <c r="Q28" s="36">
        <f t="shared" si="1"/>
        <v>2.8400000000000002E-2</v>
      </c>
      <c r="R28" s="47">
        <f t="shared" si="1"/>
        <v>0.50539999999999996</v>
      </c>
      <c r="S28" s="47">
        <f t="shared" si="1"/>
        <v>9.1899999999999996E-2</v>
      </c>
      <c r="T28" s="47">
        <f t="shared" si="1"/>
        <v>2.3800000000000002E-2</v>
      </c>
      <c r="U28" s="47">
        <f t="shared" si="1"/>
        <v>2.3099999999999999E-2</v>
      </c>
      <c r="V28" s="31">
        <f t="shared" si="1"/>
        <v>2.24E-2</v>
      </c>
      <c r="W28" s="48">
        <f t="shared" si="1"/>
        <v>2.4704E-2</v>
      </c>
      <c r="X28" s="47">
        <f t="shared" si="1"/>
        <v>0.38743100000000003</v>
      </c>
      <c r="Y28" s="47">
        <f t="shared" si="1"/>
        <v>8.5875999999999994E-2</v>
      </c>
      <c r="Z28" s="47">
        <f t="shared" si="1"/>
        <v>1.7781000000000002E-2</v>
      </c>
      <c r="AA28" s="47">
        <f t="shared" si="1"/>
        <v>1.7208000000000001E-2</v>
      </c>
      <c r="AB28" s="31">
        <f t="shared" si="1"/>
        <v>9.7070000000000004E-3</v>
      </c>
    </row>
    <row r="29" spans="1:28" ht="15.75" thickBot="1" x14ac:dyDescent="0.3">
      <c r="A29" s="233" t="s">
        <v>18</v>
      </c>
      <c r="B29" s="127" t="s">
        <v>53</v>
      </c>
      <c r="C29" s="193">
        <v>34003</v>
      </c>
      <c r="D29" s="178" t="s">
        <v>497</v>
      </c>
      <c r="E29" s="179"/>
      <c r="F29" s="179"/>
      <c r="G29" s="179"/>
      <c r="H29" s="179"/>
      <c r="I29" s="179"/>
      <c r="J29" s="181"/>
      <c r="K29" s="49">
        <f>SUM(K23:K26)</f>
        <v>0.10977673572598934</v>
      </c>
      <c r="L29" s="50">
        <f t="shared" ref="L29:AB29" si="2">SUM(L23:L26)</f>
        <v>2.3183735446035669</v>
      </c>
      <c r="M29" s="50">
        <f t="shared" si="2"/>
        <v>0.32661550054808197</v>
      </c>
      <c r="N29" s="50">
        <f t="shared" si="2"/>
        <v>6.2161352599984551E-2</v>
      </c>
      <c r="O29" s="50">
        <f t="shared" si="2"/>
        <v>5.7188438279557205E-2</v>
      </c>
      <c r="P29" s="101">
        <f t="shared" si="2"/>
        <v>7.8676305662991573E-3</v>
      </c>
      <c r="Q29" s="49">
        <f t="shared" si="2"/>
        <v>0.13979202786600689</v>
      </c>
      <c r="R29" s="50">
        <f t="shared" si="2"/>
        <v>2.6968518412560853</v>
      </c>
      <c r="S29" s="50">
        <f t="shared" si="2"/>
        <v>0.43990117650310473</v>
      </c>
      <c r="T29" s="50">
        <f t="shared" si="2"/>
        <v>7.4158736078118945E-2</v>
      </c>
      <c r="U29" s="50">
        <f t="shared" si="2"/>
        <v>7.1933973995775377E-2</v>
      </c>
      <c r="V29" s="51">
        <f t="shared" si="2"/>
        <v>6.9364497313362541E-2</v>
      </c>
      <c r="W29" s="100">
        <f t="shared" si="2"/>
        <v>8.1040580541203402E-2</v>
      </c>
      <c r="X29" s="50">
        <f t="shared" si="2"/>
        <v>1.8761454079487063</v>
      </c>
      <c r="Y29" s="50">
        <f t="shared" si="2"/>
        <v>0.43990117650310473</v>
      </c>
      <c r="Z29" s="50">
        <f t="shared" si="2"/>
        <v>4.7044834305907945E-2</v>
      </c>
      <c r="AA29" s="50">
        <f t="shared" si="2"/>
        <v>4.56334892767307E-2</v>
      </c>
      <c r="AB29" s="51">
        <f t="shared" si="2"/>
        <v>2.3844045951468378E-2</v>
      </c>
    </row>
    <row r="30" spans="1:28" ht="15.75" thickBot="1" x14ac:dyDescent="0.3">
      <c r="A30" s="261" t="s">
        <v>18</v>
      </c>
      <c r="B30" s="152" t="s">
        <v>53</v>
      </c>
      <c r="C30" s="148">
        <v>34003</v>
      </c>
      <c r="D30" s="149" t="s">
        <v>48</v>
      </c>
      <c r="E30" s="27"/>
      <c r="F30" s="27"/>
      <c r="G30" s="27"/>
      <c r="H30" s="27"/>
      <c r="I30" s="27"/>
      <c r="J30" s="152"/>
      <c r="K30" s="237">
        <f>SUM(K27:K29)</f>
        <v>1.0350460902918821</v>
      </c>
      <c r="L30" s="44">
        <f t="shared" ref="L30:AB30" si="3">SUM(L27:L29)</f>
        <v>3.3221681023578089</v>
      </c>
      <c r="M30" s="44">
        <f t="shared" si="3"/>
        <v>3.4063104128261563</v>
      </c>
      <c r="N30" s="44">
        <f t="shared" si="3"/>
        <v>0.11739472929108558</v>
      </c>
      <c r="O30" s="44">
        <f t="shared" si="3"/>
        <v>0.11147795229264365</v>
      </c>
      <c r="P30" s="18">
        <f t="shared" si="3"/>
        <v>0.10659561318885119</v>
      </c>
      <c r="Q30" s="237">
        <f t="shared" si="3"/>
        <v>0.2386880378660069</v>
      </c>
      <c r="R30" s="44">
        <f t="shared" si="3"/>
        <v>3.2584789712560855</v>
      </c>
      <c r="S30" s="44">
        <f t="shared" si="3"/>
        <v>1.826001576503105</v>
      </c>
      <c r="T30" s="44">
        <f t="shared" si="3"/>
        <v>0.14505338807811896</v>
      </c>
      <c r="U30" s="44">
        <f t="shared" si="3"/>
        <v>0.13564063699577539</v>
      </c>
      <c r="V30" s="238">
        <f t="shared" si="3"/>
        <v>0.10192090731336254</v>
      </c>
      <c r="W30" s="242">
        <f t="shared" si="3"/>
        <v>0.17624059054120339</v>
      </c>
      <c r="X30" s="44">
        <f t="shared" si="3"/>
        <v>2.3198035379487063</v>
      </c>
      <c r="Y30" s="44">
        <f t="shared" si="3"/>
        <v>1.819977576503105</v>
      </c>
      <c r="Z30" s="44">
        <f t="shared" si="3"/>
        <v>0.11192048630590795</v>
      </c>
      <c r="AA30" s="44">
        <f t="shared" si="3"/>
        <v>0.10344815227673071</v>
      </c>
      <c r="AB30" s="238">
        <f t="shared" si="3"/>
        <v>4.3707455951468376E-2</v>
      </c>
    </row>
    <row r="31" spans="1:28" x14ac:dyDescent="0.25">
      <c r="A31" s="182" t="s">
        <v>229</v>
      </c>
      <c r="B31" s="259" t="s">
        <v>53</v>
      </c>
      <c r="C31" s="136">
        <v>34013</v>
      </c>
      <c r="D31" s="130">
        <v>2265008005</v>
      </c>
      <c r="E31" s="24" t="s">
        <v>192</v>
      </c>
      <c r="F31" s="24" t="s">
        <v>178</v>
      </c>
      <c r="G31" s="24"/>
      <c r="H31" s="24"/>
      <c r="I31" s="24"/>
      <c r="J31" s="24"/>
      <c r="K31" s="40">
        <v>2.4597076235698356E-2</v>
      </c>
      <c r="L31" s="41">
        <v>7.7274598032112077E-2</v>
      </c>
      <c r="M31" s="239">
        <v>0.72238075487771769</v>
      </c>
      <c r="N31" s="41">
        <v>2.5340161712580104E-3</v>
      </c>
      <c r="O31" s="41">
        <v>2.4254484164305816E-3</v>
      </c>
      <c r="P31" s="243">
        <v>1.6007103703979562E-3</v>
      </c>
      <c r="Q31" s="154">
        <v>1.5842999999999999E-2</v>
      </c>
      <c r="R31" s="154">
        <v>4.9890999999999998E-2</v>
      </c>
      <c r="S31" s="154">
        <v>0.46673399999999998</v>
      </c>
      <c r="T31" s="154">
        <v>1.902E-3</v>
      </c>
      <c r="U31" s="154">
        <v>1.8109999999999999E-3</v>
      </c>
      <c r="V31" s="154">
        <v>1.531E-3</v>
      </c>
      <c r="W31" s="154">
        <v>1.5842999999999999E-2</v>
      </c>
      <c r="X31" s="154">
        <v>4.9890999999999998E-2</v>
      </c>
      <c r="Y31" s="154">
        <v>0.46673399999999998</v>
      </c>
      <c r="Z31" s="154">
        <v>1.902E-3</v>
      </c>
      <c r="AA31" s="154">
        <v>1.8109999999999999E-3</v>
      </c>
      <c r="AB31" s="154">
        <v>1.531E-3</v>
      </c>
    </row>
    <row r="32" spans="1:28" x14ac:dyDescent="0.25">
      <c r="A32" s="173" t="s">
        <v>229</v>
      </c>
      <c r="B32" s="187" t="s">
        <v>53</v>
      </c>
      <c r="C32" s="63">
        <v>34013</v>
      </c>
      <c r="D32" s="173">
        <v>2267008005</v>
      </c>
      <c r="E32" s="174" t="s">
        <v>156</v>
      </c>
      <c r="F32" s="174" t="s">
        <v>178</v>
      </c>
      <c r="G32" s="174"/>
      <c r="H32" s="174"/>
      <c r="I32" s="174"/>
      <c r="J32" s="174"/>
      <c r="K32" s="36">
        <v>2.4162355366814038E-3</v>
      </c>
      <c r="L32" s="47">
        <v>7.5908871468625128E-3</v>
      </c>
      <c r="M32" s="48">
        <v>7.0961362815027393E-2</v>
      </c>
      <c r="N32" s="47">
        <v>2.4892307788324896E-4</v>
      </c>
      <c r="O32" s="47">
        <v>2.3825818158264601E-4</v>
      </c>
      <c r="P32" s="215">
        <v>1.5724199265914024E-4</v>
      </c>
      <c r="Q32" s="154">
        <v>1.5560000000000001E-3</v>
      </c>
      <c r="R32" s="154">
        <v>4.901E-3</v>
      </c>
      <c r="S32" s="154">
        <v>4.5849000000000001E-2</v>
      </c>
      <c r="T32" s="154">
        <v>1.8699999999999999E-4</v>
      </c>
      <c r="U32" s="154">
        <v>1.7799999999999999E-4</v>
      </c>
      <c r="V32" s="154">
        <v>1.4999999999999999E-4</v>
      </c>
      <c r="W32" s="154">
        <v>1.5560000000000001E-3</v>
      </c>
      <c r="X32" s="154">
        <v>4.901E-3</v>
      </c>
      <c r="Y32" s="154">
        <v>4.5849000000000001E-2</v>
      </c>
      <c r="Z32" s="154">
        <v>1.8699999999999999E-4</v>
      </c>
      <c r="AA32" s="154">
        <v>1.7799999999999999E-4</v>
      </c>
      <c r="AB32" s="154">
        <v>1.4999999999999999E-4</v>
      </c>
    </row>
    <row r="33" spans="1:28" x14ac:dyDescent="0.25">
      <c r="A33" s="173" t="s">
        <v>229</v>
      </c>
      <c r="B33" s="187" t="s">
        <v>53</v>
      </c>
      <c r="C33" s="63">
        <v>34013</v>
      </c>
      <c r="D33" s="173">
        <v>2268008005</v>
      </c>
      <c r="E33" s="174" t="s">
        <v>159</v>
      </c>
      <c r="F33" s="174" t="s">
        <v>178</v>
      </c>
      <c r="G33" s="174"/>
      <c r="H33" s="174"/>
      <c r="I33" s="174"/>
      <c r="J33" s="174"/>
      <c r="K33" s="99">
        <v>1.9107470057542913E-3</v>
      </c>
      <c r="L33" s="47">
        <v>6.0028356783491709E-3</v>
      </c>
      <c r="M33" s="47">
        <v>5.6115891627553621E-2</v>
      </c>
      <c r="N33" s="47">
        <v>1.968471279012047E-4</v>
      </c>
      <c r="O33" s="47">
        <v>1.8841338112292279E-4</v>
      </c>
      <c r="P33" s="215">
        <v>1.2434618318086046E-4</v>
      </c>
      <c r="Q33" s="154">
        <v>1.2310000000000001E-3</v>
      </c>
      <c r="R33" s="154">
        <v>3.8760000000000001E-3</v>
      </c>
      <c r="S33" s="154">
        <v>3.6256999999999998E-2</v>
      </c>
      <c r="T33" s="154">
        <v>1.4799999999999999E-4</v>
      </c>
      <c r="U33" s="154">
        <v>1.4100000000000001E-4</v>
      </c>
      <c r="V33" s="154">
        <v>1.1900000000000001E-4</v>
      </c>
      <c r="W33" s="154">
        <v>1.2310000000000001E-3</v>
      </c>
      <c r="X33" s="154">
        <v>3.8760000000000001E-3</v>
      </c>
      <c r="Y33" s="154">
        <v>3.6256999999999998E-2</v>
      </c>
      <c r="Z33" s="154">
        <v>1.4799999999999999E-4</v>
      </c>
      <c r="AA33" s="154">
        <v>1.4100000000000001E-4</v>
      </c>
      <c r="AB33" s="154">
        <v>1.1900000000000001E-4</v>
      </c>
    </row>
    <row r="34" spans="1:28" x14ac:dyDescent="0.25">
      <c r="A34" s="173" t="s">
        <v>229</v>
      </c>
      <c r="B34" s="187" t="s">
        <v>53</v>
      </c>
      <c r="C34" s="63">
        <v>34013</v>
      </c>
      <c r="D34" s="173">
        <v>2270008005</v>
      </c>
      <c r="E34" s="174" t="s">
        <v>178</v>
      </c>
      <c r="F34" s="174" t="s">
        <v>193</v>
      </c>
      <c r="G34" s="174"/>
      <c r="H34" s="174"/>
      <c r="I34" s="174"/>
      <c r="J34" s="174"/>
      <c r="K34" s="240">
        <v>0.11694984701349785</v>
      </c>
      <c r="L34" s="47">
        <v>0.36741165215274879</v>
      </c>
      <c r="M34" s="47">
        <v>3.434648815936622</v>
      </c>
      <c r="N34" s="47">
        <v>1.2048293899591594E-2</v>
      </c>
      <c r="O34" s="47">
        <v>1.1532095055631462E-2</v>
      </c>
      <c r="P34" s="215">
        <v>7.6107758148616167E-3</v>
      </c>
      <c r="Q34" s="154">
        <v>7.5325000000000003E-2</v>
      </c>
      <c r="R34" s="154">
        <v>0.23721400000000001</v>
      </c>
      <c r="S34" s="154">
        <v>2.2191480000000001</v>
      </c>
      <c r="T34" s="154">
        <v>9.0430000000000007E-3</v>
      </c>
      <c r="U34" s="154">
        <v>8.6119999999999999E-3</v>
      </c>
      <c r="V34" s="154">
        <v>7.2810000000000001E-3</v>
      </c>
      <c r="W34" s="154">
        <v>7.5325000000000003E-2</v>
      </c>
      <c r="X34" s="154">
        <v>0.23721400000000001</v>
      </c>
      <c r="Y34" s="154">
        <v>2.2191480000000001</v>
      </c>
      <c r="Z34" s="154">
        <v>9.0430000000000007E-3</v>
      </c>
      <c r="AA34" s="154">
        <v>8.6119999999999999E-3</v>
      </c>
      <c r="AB34" s="154">
        <v>7.2810000000000001E-3</v>
      </c>
    </row>
    <row r="35" spans="1:28" x14ac:dyDescent="0.25">
      <c r="A35" s="173" t="s">
        <v>229</v>
      </c>
      <c r="B35" s="187" t="s">
        <v>53</v>
      </c>
      <c r="C35" s="63">
        <v>34013</v>
      </c>
      <c r="D35" s="173">
        <v>2275001000</v>
      </c>
      <c r="E35" s="174" t="s">
        <v>190</v>
      </c>
      <c r="F35" s="174"/>
      <c r="G35" s="174"/>
      <c r="H35" s="174"/>
      <c r="I35" s="174"/>
      <c r="J35" s="174"/>
      <c r="K35" s="36">
        <v>2.59049956748687E-3</v>
      </c>
      <c r="L35" s="47">
        <v>2.1097716510824751E-3</v>
      </c>
      <c r="M35" s="48">
        <v>9.4443047261030498E-3</v>
      </c>
      <c r="N35" s="47">
        <v>8.1797583112499424E-5</v>
      </c>
      <c r="O35" s="47">
        <v>8.1797583112499424E-5</v>
      </c>
      <c r="P35" s="215">
        <v>3.3217395153404649E-4</v>
      </c>
      <c r="Q35" s="154">
        <v>1.6327000000000001E-2</v>
      </c>
      <c r="R35" s="154">
        <v>3.3515000000000003E-2</v>
      </c>
      <c r="S35" s="154">
        <v>3.8984999999999999E-2</v>
      </c>
      <c r="T35" s="154">
        <v>2.0899999999999998E-3</v>
      </c>
      <c r="U35" s="154">
        <v>2.0400000000000001E-3</v>
      </c>
      <c r="V35" s="154">
        <v>3.1670000000000001E-3</v>
      </c>
      <c r="W35" s="154">
        <v>1.6327000000000001E-2</v>
      </c>
      <c r="X35" s="154">
        <v>3.3515000000000003E-2</v>
      </c>
      <c r="Y35" s="154">
        <v>3.8984999999999999E-2</v>
      </c>
      <c r="Z35" s="154">
        <v>2.0899999999999998E-3</v>
      </c>
      <c r="AA35" s="154">
        <v>2.0400000000000001E-3</v>
      </c>
      <c r="AB35" s="154">
        <v>3.1670000000000001E-3</v>
      </c>
    </row>
    <row r="36" spans="1:28" x14ac:dyDescent="0.25">
      <c r="A36" s="173" t="s">
        <v>229</v>
      </c>
      <c r="B36" s="187" t="s">
        <v>53</v>
      </c>
      <c r="C36" s="63">
        <v>34013</v>
      </c>
      <c r="D36" s="173">
        <v>2275020000</v>
      </c>
      <c r="E36" s="174" t="s">
        <v>187</v>
      </c>
      <c r="F36" s="174" t="s">
        <v>186</v>
      </c>
      <c r="G36" s="174"/>
      <c r="H36" s="174"/>
      <c r="I36" s="174"/>
      <c r="J36" s="174"/>
      <c r="K36" s="36">
        <v>0.75622331535102094</v>
      </c>
      <c r="L36" s="47">
        <v>6.2891399562771539</v>
      </c>
      <c r="M36" s="48">
        <v>5.2478202381951906</v>
      </c>
      <c r="N36" s="47">
        <v>7.6484013826454783E-2</v>
      </c>
      <c r="O36" s="47">
        <v>7.6484013826454783E-2</v>
      </c>
      <c r="P36" s="215">
        <v>0.59580231965221464</v>
      </c>
      <c r="Q36" s="154">
        <v>0.98404400000000003</v>
      </c>
      <c r="R36" s="154">
        <v>7.174658</v>
      </c>
      <c r="S36" s="154">
        <v>5.5247739999999999</v>
      </c>
      <c r="T36" s="154">
        <v>0.10402699999999999</v>
      </c>
      <c r="U36" s="154">
        <v>0.10402699999999999</v>
      </c>
      <c r="V36" s="154">
        <v>0.74515200000000004</v>
      </c>
      <c r="W36" s="154">
        <v>0.98404400000000003</v>
      </c>
      <c r="X36" s="154">
        <v>7.174658</v>
      </c>
      <c r="Y36" s="154">
        <v>5.5247739999999999</v>
      </c>
      <c r="Z36" s="154">
        <v>0.10402699999999999</v>
      </c>
      <c r="AA36" s="154">
        <v>0.10402699999999999</v>
      </c>
      <c r="AB36" s="154">
        <v>0.74515200000000004</v>
      </c>
    </row>
    <row r="37" spans="1:28" x14ac:dyDescent="0.25">
      <c r="A37" s="173" t="s">
        <v>229</v>
      </c>
      <c r="B37" s="187" t="s">
        <v>53</v>
      </c>
      <c r="C37" s="63">
        <v>34013</v>
      </c>
      <c r="D37" s="173">
        <v>2275050011</v>
      </c>
      <c r="E37" s="174" t="s">
        <v>185</v>
      </c>
      <c r="F37" s="174" t="s">
        <v>182</v>
      </c>
      <c r="G37" s="174"/>
      <c r="H37" s="174"/>
      <c r="I37" s="174"/>
      <c r="J37" s="174"/>
      <c r="K37" s="36">
        <v>3.5427660765436721E-2</v>
      </c>
      <c r="L37" s="47">
        <v>2.2889566184084811E-3</v>
      </c>
      <c r="M37" s="48">
        <v>1.9254246366053367</v>
      </c>
      <c r="N37" s="47">
        <v>5.2779299200386856E-3</v>
      </c>
      <c r="O37" s="47">
        <v>5.2779299200386856E-3</v>
      </c>
      <c r="P37" s="215">
        <v>2.2669460325980624E-3</v>
      </c>
      <c r="Q37" s="154">
        <v>5.4599999999999996E-3</v>
      </c>
      <c r="R37" s="154">
        <v>2.3579999999999999E-3</v>
      </c>
      <c r="S37" s="154">
        <v>0.43589899999999998</v>
      </c>
      <c r="T37" s="154">
        <v>8.5880000000000001E-3</v>
      </c>
      <c r="U37" s="154">
        <v>5.9259999999999998E-3</v>
      </c>
      <c r="V37" s="154">
        <v>3.6299999999999999E-4</v>
      </c>
      <c r="W37" s="154">
        <v>5.4599999999999996E-3</v>
      </c>
      <c r="X37" s="154">
        <v>2.3579999999999999E-3</v>
      </c>
      <c r="Y37" s="154">
        <v>0.43589899999999998</v>
      </c>
      <c r="Z37" s="154">
        <v>8.5880000000000001E-3</v>
      </c>
      <c r="AA37" s="154">
        <v>5.9259999999999998E-3</v>
      </c>
      <c r="AB37" s="154">
        <v>3.6299999999999999E-4</v>
      </c>
    </row>
    <row r="38" spans="1:28" x14ac:dyDescent="0.25">
      <c r="A38" s="173" t="s">
        <v>229</v>
      </c>
      <c r="B38" s="187" t="s">
        <v>53</v>
      </c>
      <c r="C38" s="63">
        <v>34013</v>
      </c>
      <c r="D38" s="173">
        <v>2275050012</v>
      </c>
      <c r="E38" s="174" t="s">
        <v>185</v>
      </c>
      <c r="F38" s="174" t="s">
        <v>184</v>
      </c>
      <c r="G38" s="174"/>
      <c r="H38" s="174"/>
      <c r="I38" s="174"/>
      <c r="J38" s="174"/>
      <c r="K38" s="36">
        <v>0.13275572650116699</v>
      </c>
      <c r="L38" s="47">
        <v>1.9099156469851823E-2</v>
      </c>
      <c r="M38" s="48">
        <v>0.25796853926121988</v>
      </c>
      <c r="N38" s="47">
        <v>3.1456146974574396E-3</v>
      </c>
      <c r="O38" s="47">
        <v>3.1456146974574396E-3</v>
      </c>
      <c r="P38" s="215">
        <v>5.4042957786455924E-3</v>
      </c>
      <c r="Q38" s="154">
        <v>9.9679999999999994E-3</v>
      </c>
      <c r="R38" s="154">
        <v>4.7190000000000001E-3</v>
      </c>
      <c r="S38" s="154">
        <v>0.138072</v>
      </c>
      <c r="T38" s="154">
        <v>3.408E-3</v>
      </c>
      <c r="U38" s="154">
        <v>3.326E-3</v>
      </c>
      <c r="V38" s="154">
        <v>1.073E-3</v>
      </c>
      <c r="W38" s="154">
        <v>9.9679999999999994E-3</v>
      </c>
      <c r="X38" s="154">
        <v>4.7190000000000001E-3</v>
      </c>
      <c r="Y38" s="154">
        <v>0.138072</v>
      </c>
      <c r="Z38" s="154">
        <v>3.408E-3</v>
      </c>
      <c r="AA38" s="154">
        <v>3.326E-3</v>
      </c>
      <c r="AB38" s="154">
        <v>1.073E-3</v>
      </c>
    </row>
    <row r="39" spans="1:28" x14ac:dyDescent="0.25">
      <c r="A39" s="173" t="s">
        <v>229</v>
      </c>
      <c r="B39" s="187" t="s">
        <v>53</v>
      </c>
      <c r="C39" s="63">
        <v>34013</v>
      </c>
      <c r="D39" s="173">
        <v>2275060011</v>
      </c>
      <c r="E39" s="174" t="s">
        <v>183</v>
      </c>
      <c r="F39" s="174" t="s">
        <v>182</v>
      </c>
      <c r="G39" s="174"/>
      <c r="H39" s="174"/>
      <c r="I39" s="174"/>
      <c r="J39" s="174"/>
      <c r="K39" s="36"/>
      <c r="L39" s="47"/>
      <c r="M39" s="48"/>
      <c r="N39" s="47"/>
      <c r="O39" s="47"/>
      <c r="P39" s="215"/>
      <c r="Q39" s="154">
        <v>2.859E-3</v>
      </c>
      <c r="R39" s="154">
        <v>2.66E-3</v>
      </c>
      <c r="S39" s="154">
        <v>0.473721</v>
      </c>
      <c r="T39" s="154">
        <v>1.0159E-2</v>
      </c>
      <c r="U39" s="154">
        <v>7.0099999999999997E-3</v>
      </c>
      <c r="V39" s="154">
        <v>2.5300000000000002E-4</v>
      </c>
      <c r="W39" s="154">
        <v>2.859E-3</v>
      </c>
      <c r="X39" s="154">
        <v>2.66E-3</v>
      </c>
      <c r="Y39" s="154">
        <v>0.473721</v>
      </c>
      <c r="Z39" s="154">
        <v>1.0159E-2</v>
      </c>
      <c r="AA39" s="154">
        <v>7.0099999999999997E-3</v>
      </c>
      <c r="AB39" s="154">
        <v>2.5300000000000002E-4</v>
      </c>
    </row>
    <row r="40" spans="1:28" x14ac:dyDescent="0.25">
      <c r="A40" s="173" t="s">
        <v>229</v>
      </c>
      <c r="B40" s="187" t="s">
        <v>53</v>
      </c>
      <c r="C40" s="63">
        <v>34013</v>
      </c>
      <c r="D40" s="173">
        <v>2275060012</v>
      </c>
      <c r="E40" s="174" t="s">
        <v>183</v>
      </c>
      <c r="F40" s="174" t="s">
        <v>184</v>
      </c>
      <c r="G40" s="174"/>
      <c r="H40" s="174"/>
      <c r="I40" s="174"/>
      <c r="J40" s="174"/>
      <c r="K40" s="36">
        <v>0.19278279999826675</v>
      </c>
      <c r="L40" s="47">
        <v>0.28400392711763967</v>
      </c>
      <c r="M40" s="48">
        <v>0.94946663977997126</v>
      </c>
      <c r="N40" s="47">
        <v>8.2413566271022816E-3</v>
      </c>
      <c r="O40" s="47">
        <v>8.2413566271022816E-3</v>
      </c>
      <c r="P40" s="215">
        <v>5.6070265612019166E-2</v>
      </c>
      <c r="Q40" s="154">
        <v>0.10943899999999999</v>
      </c>
      <c r="R40" s="154">
        <v>0.123131</v>
      </c>
      <c r="S40" s="154">
        <v>0.37800899999999998</v>
      </c>
      <c r="T40" s="154">
        <v>2.0323000000000001E-2</v>
      </c>
      <c r="U40" s="154">
        <v>1.9962000000000001E-2</v>
      </c>
      <c r="V40" s="154">
        <v>2.6817000000000001E-2</v>
      </c>
      <c r="W40" s="154">
        <v>0.10943899999999999</v>
      </c>
      <c r="X40" s="154">
        <v>0.123131</v>
      </c>
      <c r="Y40" s="154">
        <v>0.37800899999999998</v>
      </c>
      <c r="Z40" s="154">
        <v>2.0323000000000001E-2</v>
      </c>
      <c r="AA40" s="154">
        <v>1.9962000000000001E-2</v>
      </c>
      <c r="AB40" s="154">
        <v>2.6817000000000001E-2</v>
      </c>
    </row>
    <row r="41" spans="1:28" x14ac:dyDescent="0.25">
      <c r="A41" s="173" t="s">
        <v>229</v>
      </c>
      <c r="B41" s="187" t="s">
        <v>53</v>
      </c>
      <c r="C41" s="63">
        <v>34013</v>
      </c>
      <c r="D41" s="173">
        <v>2275070000</v>
      </c>
      <c r="E41" s="174" t="s">
        <v>181</v>
      </c>
      <c r="F41" s="174" t="s">
        <v>181</v>
      </c>
      <c r="G41" s="174"/>
      <c r="H41" s="174"/>
      <c r="I41" s="174"/>
      <c r="J41" s="174"/>
      <c r="K41" s="36">
        <v>1.3862892893302101E-2</v>
      </c>
      <c r="L41" s="47">
        <v>0.17685618162286101</v>
      </c>
      <c r="M41" s="48">
        <v>0.15587217460454503</v>
      </c>
      <c r="N41" s="47">
        <v>2.1844315116605291E-2</v>
      </c>
      <c r="O41" s="47">
        <v>2.1844315116605291E-2</v>
      </c>
      <c r="P41" s="215">
        <v>2.4410785348363884E-2</v>
      </c>
      <c r="Q41" s="154">
        <v>1.1703E-2</v>
      </c>
      <c r="R41" s="154">
        <v>0.184091</v>
      </c>
      <c r="S41" s="154">
        <v>0.122336</v>
      </c>
      <c r="T41" s="154">
        <v>1.9909E-2</v>
      </c>
      <c r="U41" s="154">
        <v>1.9909E-2</v>
      </c>
      <c r="V41" s="154">
        <v>2.4124E-2</v>
      </c>
      <c r="W41" s="154">
        <v>1.1703E-2</v>
      </c>
      <c r="X41" s="154">
        <v>0.184091</v>
      </c>
      <c r="Y41" s="154">
        <v>0.122336</v>
      </c>
      <c r="Z41" s="154">
        <v>1.9909E-2</v>
      </c>
      <c r="AA41" s="154">
        <v>1.9909E-2</v>
      </c>
      <c r="AB41" s="154">
        <v>2.4124E-2</v>
      </c>
    </row>
    <row r="42" spans="1:28" x14ac:dyDescent="0.25">
      <c r="A42" s="173" t="s">
        <v>229</v>
      </c>
      <c r="B42" s="187" t="s">
        <v>53</v>
      </c>
      <c r="C42" s="63">
        <v>34013</v>
      </c>
      <c r="D42" s="173">
        <v>2280002100</v>
      </c>
      <c r="E42" s="174" t="s">
        <v>194</v>
      </c>
      <c r="F42" s="174" t="s">
        <v>163</v>
      </c>
      <c r="G42" s="174" t="s">
        <v>463</v>
      </c>
      <c r="H42" s="174"/>
      <c r="I42" s="174"/>
      <c r="J42" s="174"/>
      <c r="K42" s="36">
        <v>3.6258452997805909E-3</v>
      </c>
      <c r="L42" s="47">
        <v>9.5552740307348699E-2</v>
      </c>
      <c r="M42" s="48">
        <v>2.0363946625706841E-2</v>
      </c>
      <c r="N42" s="47">
        <v>3.6373886995814987E-3</v>
      </c>
      <c r="O42" s="47">
        <v>3.5282670385940527E-3</v>
      </c>
      <c r="P42" s="215">
        <v>5.7722106069087679E-3</v>
      </c>
      <c r="Q42" s="154">
        <v>3.5999999999999999E-3</v>
      </c>
      <c r="R42" s="154">
        <v>9.2499999999999999E-2</v>
      </c>
      <c r="S42" s="154">
        <v>0.02</v>
      </c>
      <c r="T42" s="154">
        <v>3.5000000000000001E-3</v>
      </c>
      <c r="U42" s="154">
        <v>3.3999999999999998E-3</v>
      </c>
      <c r="V42" s="154">
        <v>2.3E-3</v>
      </c>
      <c r="W42" s="154">
        <v>2.7899999999999999E-3</v>
      </c>
      <c r="X42" s="154">
        <v>6.9883000000000001E-2</v>
      </c>
      <c r="Y42" s="154">
        <v>1.7245E-2</v>
      </c>
      <c r="Z42" s="154">
        <v>2.2260000000000001E-3</v>
      </c>
      <c r="AA42" s="154">
        <v>2.16E-3</v>
      </c>
      <c r="AB42" s="154">
        <v>6.8800000000000003E-4</v>
      </c>
    </row>
    <row r="43" spans="1:28" x14ac:dyDescent="0.25">
      <c r="A43" s="173" t="s">
        <v>229</v>
      </c>
      <c r="B43" s="187" t="s">
        <v>53</v>
      </c>
      <c r="C43" s="63">
        <v>34013</v>
      </c>
      <c r="D43" s="173">
        <v>2280002200</v>
      </c>
      <c r="E43" s="174" t="s">
        <v>194</v>
      </c>
      <c r="F43" s="174" t="s">
        <v>163</v>
      </c>
      <c r="G43" s="174" t="s">
        <v>465</v>
      </c>
      <c r="H43" s="174"/>
      <c r="I43" s="174"/>
      <c r="J43" s="174"/>
      <c r="K43" s="36">
        <v>4.96986602636631E-3</v>
      </c>
      <c r="L43" s="47">
        <v>8.8827923277361956E-2</v>
      </c>
      <c r="M43" s="48">
        <v>1.3550894039681993E-2</v>
      </c>
      <c r="N43" s="47">
        <v>4.2956922766378683E-3</v>
      </c>
      <c r="O43" s="47">
        <v>4.1668215083387316E-3</v>
      </c>
      <c r="P43" s="215">
        <v>3.8666090017006834E-3</v>
      </c>
      <c r="Q43" s="154">
        <v>5.4000000000000003E-3</v>
      </c>
      <c r="R43" s="154">
        <v>9.5799999999999996E-2</v>
      </c>
      <c r="S43" s="154">
        <v>1.46E-2</v>
      </c>
      <c r="T43" s="154">
        <v>4.5999999999999999E-3</v>
      </c>
      <c r="U43" s="154">
        <v>4.4999999999999997E-3</v>
      </c>
      <c r="V43" s="154">
        <v>4.1999999999999997E-3</v>
      </c>
      <c r="W43" s="154">
        <v>4.666E-3</v>
      </c>
      <c r="X43" s="154">
        <v>7.3383000000000004E-2</v>
      </c>
      <c r="Y43" s="154">
        <v>1.3863E-2</v>
      </c>
      <c r="Z43" s="154">
        <v>3.4589999999999998E-3</v>
      </c>
      <c r="AA43" s="154">
        <v>3.3549999999999999E-3</v>
      </c>
      <c r="AB43" s="154">
        <v>1.8109999999999999E-3</v>
      </c>
    </row>
    <row r="44" spans="1:28" x14ac:dyDescent="0.25">
      <c r="A44" s="173" t="s">
        <v>229</v>
      </c>
      <c r="B44" s="187" t="s">
        <v>53</v>
      </c>
      <c r="C44" s="63">
        <v>34013</v>
      </c>
      <c r="D44" s="173">
        <v>2280003100</v>
      </c>
      <c r="E44" s="174" t="s">
        <v>194</v>
      </c>
      <c r="F44" s="174" t="s">
        <v>197</v>
      </c>
      <c r="G44" s="174" t="s">
        <v>463</v>
      </c>
      <c r="H44" s="174"/>
      <c r="I44" s="174"/>
      <c r="J44" s="174"/>
      <c r="K44" s="36">
        <v>1.8245776122354791E-2</v>
      </c>
      <c r="L44" s="47">
        <v>0.51715575996943819</v>
      </c>
      <c r="M44" s="48">
        <v>0.10048771055736702</v>
      </c>
      <c r="N44" s="47">
        <v>2.1340097840196436E-2</v>
      </c>
      <c r="O44" s="47">
        <v>1.9632890012980717E-2</v>
      </c>
      <c r="P44" s="215">
        <v>0.33070069614676711</v>
      </c>
      <c r="Q44" s="154">
        <v>1.9E-2</v>
      </c>
      <c r="R44" s="154">
        <v>0.53879999999999995</v>
      </c>
      <c r="S44" s="154">
        <v>0.1045</v>
      </c>
      <c r="T44" s="154">
        <v>2.2200000000000001E-2</v>
      </c>
      <c r="U44" s="154">
        <v>2.0400000000000001E-2</v>
      </c>
      <c r="V44" s="154">
        <v>0.15179999999999999</v>
      </c>
      <c r="W44" s="154">
        <v>1.6740999999999999E-2</v>
      </c>
      <c r="X44" s="154">
        <v>0.41535100000000003</v>
      </c>
      <c r="Y44" s="154">
        <v>9.9843000000000001E-2</v>
      </c>
      <c r="Z44" s="154">
        <v>1.6854000000000001E-2</v>
      </c>
      <c r="AA44" s="154">
        <v>1.5506000000000001E-2</v>
      </c>
      <c r="AB44" s="154">
        <v>9.6238000000000004E-2</v>
      </c>
    </row>
    <row r="45" spans="1:28" x14ac:dyDescent="0.25">
      <c r="A45" s="173" t="s">
        <v>229</v>
      </c>
      <c r="B45" s="187" t="s">
        <v>53</v>
      </c>
      <c r="C45" s="63">
        <v>34013</v>
      </c>
      <c r="D45" s="173">
        <v>2280003200</v>
      </c>
      <c r="E45" s="174" t="s">
        <v>194</v>
      </c>
      <c r="F45" s="174" t="s">
        <v>197</v>
      </c>
      <c r="G45" s="174" t="s">
        <v>465</v>
      </c>
      <c r="H45" s="174"/>
      <c r="I45" s="174"/>
      <c r="J45" s="174"/>
      <c r="K45" s="36">
        <v>6.9879302270240025E-4</v>
      </c>
      <c r="L45" s="47">
        <v>2.5432712818926659E-2</v>
      </c>
      <c r="M45" s="48">
        <v>2.1095134578874427E-3</v>
      </c>
      <c r="N45" s="47">
        <v>7.84225265751749E-4</v>
      </c>
      <c r="O45" s="47">
        <v>7.2148724449160907E-4</v>
      </c>
      <c r="P45" s="215">
        <v>7.8975817147095249E-3</v>
      </c>
      <c r="Q45" s="154">
        <v>6.9999999999999999E-4</v>
      </c>
      <c r="R45" s="154">
        <v>2.76E-2</v>
      </c>
      <c r="S45" s="154">
        <v>2.2000000000000001E-3</v>
      </c>
      <c r="T45" s="154">
        <v>8.0000000000000004E-4</v>
      </c>
      <c r="U45" s="154">
        <v>8.0000000000000004E-4</v>
      </c>
      <c r="V45" s="154">
        <v>5.7999999999999996E-3</v>
      </c>
      <c r="W45" s="154">
        <v>7.1699999999999997E-4</v>
      </c>
      <c r="X45" s="154">
        <v>2.1479999999999999E-2</v>
      </c>
      <c r="Y45" s="154">
        <v>2.1749999999999999E-3</v>
      </c>
      <c r="Z45" s="154">
        <v>4.2400000000000001E-4</v>
      </c>
      <c r="AA45" s="154">
        <v>3.8999999999999999E-4</v>
      </c>
      <c r="AB45" s="154">
        <v>1.2199999999999999E-3</v>
      </c>
    </row>
    <row r="46" spans="1:28" x14ac:dyDescent="0.25">
      <c r="A46" s="173" t="s">
        <v>229</v>
      </c>
      <c r="B46" s="187" t="s">
        <v>53</v>
      </c>
      <c r="C46" s="63">
        <v>34013</v>
      </c>
      <c r="D46" s="173">
        <v>2285002006</v>
      </c>
      <c r="E46" s="174" t="s">
        <v>227</v>
      </c>
      <c r="F46" s="174"/>
      <c r="G46" s="174"/>
      <c r="H46" s="174"/>
      <c r="I46" s="174"/>
      <c r="J46" s="174"/>
      <c r="K46" s="36">
        <v>1.0027582278846155E-2</v>
      </c>
      <c r="L46" s="47">
        <v>0.19336042296703296</v>
      </c>
      <c r="M46" s="48">
        <v>2.9081942903846154E-2</v>
      </c>
      <c r="N46" s="47">
        <v>6.7239569087912095E-3</v>
      </c>
      <c r="O46" s="47">
        <v>6.1860387181318687E-3</v>
      </c>
      <c r="P46" s="215">
        <v>2.0535632230769228E-3</v>
      </c>
      <c r="Q46" s="154">
        <v>3.6171439278349909E-3</v>
      </c>
      <c r="R46" s="154">
        <v>6.6471114718295768E-2</v>
      </c>
      <c r="S46" s="154">
        <v>1.1877362135972526E-2</v>
      </c>
      <c r="T46" s="154">
        <v>1.9629054010771902E-3</v>
      </c>
      <c r="U46" s="154">
        <v>1.9040182390448741E-3</v>
      </c>
      <c r="V46" s="154">
        <v>1.8728462163244192E-3</v>
      </c>
      <c r="W46" s="154">
        <v>2.1608911776676573E-3</v>
      </c>
      <c r="X46" s="154">
        <v>5.0857094482454464E-2</v>
      </c>
      <c r="Y46" s="154">
        <v>1.1877362135972526E-2</v>
      </c>
      <c r="Z46" s="154">
        <v>1.2937331052554205E-3</v>
      </c>
      <c r="AA46" s="154">
        <v>1.2549211120977579E-3</v>
      </c>
      <c r="AB46" s="154">
        <v>6.4379088686151943E-4</v>
      </c>
    </row>
    <row r="47" spans="1:28" x14ac:dyDescent="0.25">
      <c r="A47" s="173" t="s">
        <v>229</v>
      </c>
      <c r="B47" s="187" t="s">
        <v>53</v>
      </c>
      <c r="C47" s="63">
        <v>34013</v>
      </c>
      <c r="D47" s="173">
        <v>2285002007</v>
      </c>
      <c r="E47" s="174" t="s">
        <v>226</v>
      </c>
      <c r="F47" s="174"/>
      <c r="G47" s="174"/>
      <c r="H47" s="174"/>
      <c r="I47" s="174"/>
      <c r="J47" s="174"/>
      <c r="K47" s="36">
        <v>1.5601125242600201E-2</v>
      </c>
      <c r="L47" s="47">
        <v>0.40126350932613691</v>
      </c>
      <c r="M47" s="48">
        <v>3.9509022456727327E-2</v>
      </c>
      <c r="N47" s="47">
        <v>8.3842714236015848E-3</v>
      </c>
      <c r="O47" s="47">
        <v>7.7135297097134592E-3</v>
      </c>
      <c r="P47" s="215">
        <v>3.2548254018592728E-4</v>
      </c>
      <c r="Q47" s="154">
        <v>3.380878118961002E-3</v>
      </c>
      <c r="R47" s="154">
        <v>6.6409566869470429E-2</v>
      </c>
      <c r="S47" s="154">
        <v>6.3928812801288554E-3</v>
      </c>
      <c r="T47" s="154">
        <v>1.5641922775040554E-3</v>
      </c>
      <c r="U47" s="154">
        <v>1.5172665091789338E-3</v>
      </c>
      <c r="V47" s="154">
        <v>1.0080423060132779E-3</v>
      </c>
      <c r="W47" s="154">
        <v>3.380878118961002E-3</v>
      </c>
      <c r="X47" s="154">
        <v>6.503746838043177E-2</v>
      </c>
      <c r="Y47" s="154">
        <v>6.3928812801288554E-3</v>
      </c>
      <c r="Z47" s="154">
        <v>1.4818663681617369E-3</v>
      </c>
      <c r="AA47" s="154">
        <v>1.4374103771168847E-3</v>
      </c>
      <c r="AB47" s="154">
        <v>3.4651454269206438E-4</v>
      </c>
    </row>
    <row r="48" spans="1:28" x14ac:dyDescent="0.25">
      <c r="A48" s="173" t="s">
        <v>229</v>
      </c>
      <c r="B48" s="187" t="s">
        <v>53</v>
      </c>
      <c r="C48" s="63">
        <v>34013</v>
      </c>
      <c r="D48" s="173">
        <v>2285002009</v>
      </c>
      <c r="E48" s="174" t="s">
        <v>225</v>
      </c>
      <c r="F48" s="174"/>
      <c r="G48" s="174"/>
      <c r="H48" s="174"/>
      <c r="I48" s="174"/>
      <c r="J48" s="174"/>
      <c r="K48" s="36">
        <v>1.4545364720136631E-2</v>
      </c>
      <c r="L48" s="47">
        <v>0.30744007799790102</v>
      </c>
      <c r="M48" s="48">
        <v>4.421083364672386E-2</v>
      </c>
      <c r="N48" s="47">
        <v>7.6918784268407694E-3</v>
      </c>
      <c r="O48" s="47">
        <v>7.0765281526935092E-3</v>
      </c>
      <c r="P48" s="215">
        <v>3.6444894567056287E-4</v>
      </c>
      <c r="Q48" s="154">
        <v>2.0355088576118865E-2</v>
      </c>
      <c r="R48" s="154">
        <v>0.39854381862659893</v>
      </c>
      <c r="S48" s="154">
        <v>6.3537907946793842E-2</v>
      </c>
      <c r="T48" s="154">
        <v>1.0739204693531111E-2</v>
      </c>
      <c r="U48" s="154">
        <v>1.0417028552725176E-2</v>
      </c>
      <c r="V48" s="154">
        <v>1.0018784400866345E-2</v>
      </c>
      <c r="W48" s="154">
        <v>1.1559679932116885E-2</v>
      </c>
      <c r="X48" s="154">
        <v>0.2672868723723299</v>
      </c>
      <c r="Y48" s="154">
        <v>6.3537907946793842E-2</v>
      </c>
      <c r="Z48" s="154">
        <v>6.6821718093082452E-3</v>
      </c>
      <c r="AA48" s="154">
        <v>6.4817066550289975E-3</v>
      </c>
      <c r="AB48" s="154">
        <v>3.4439571377978058E-3</v>
      </c>
    </row>
    <row r="49" spans="1:28" ht="15.75" thickBot="1" x14ac:dyDescent="0.3">
      <c r="A49" s="178" t="s">
        <v>229</v>
      </c>
      <c r="B49" s="248" t="s">
        <v>53</v>
      </c>
      <c r="C49" s="193">
        <v>34013</v>
      </c>
      <c r="D49" s="178">
        <v>2285002010</v>
      </c>
      <c r="E49" s="179" t="s">
        <v>224</v>
      </c>
      <c r="F49" s="179"/>
      <c r="G49" s="179"/>
      <c r="H49" s="179"/>
      <c r="I49" s="179">
        <f>SUM(L31:L49)</f>
        <v>9.0908989494578805</v>
      </c>
      <c r="J49" s="179">
        <f>'2011-17 ALL cty scc North'!H452</f>
        <v>9.0908989494578805</v>
      </c>
      <c r="K49" s="49">
        <v>1.44539100372431E-2</v>
      </c>
      <c r="L49" s="50">
        <v>0.23008788002666503</v>
      </c>
      <c r="M49" s="100">
        <v>3.7179783179145144E-2</v>
      </c>
      <c r="N49" s="50">
        <v>5.232484103781603E-3</v>
      </c>
      <c r="O49" s="50">
        <v>5.0755095806681548E-3</v>
      </c>
      <c r="P49" s="101">
        <v>7.1823541125228582E-4</v>
      </c>
      <c r="Q49" s="154">
        <v>5.6760384273292989E-2</v>
      </c>
      <c r="R49" s="154">
        <v>0.79757134436560795</v>
      </c>
      <c r="S49" s="154">
        <v>0.10485188037382477</v>
      </c>
      <c r="T49" s="154">
        <v>2.4937772371546214E-2</v>
      </c>
      <c r="U49" s="154">
        <v>2.350790059880405E-2</v>
      </c>
      <c r="V49" s="154">
        <v>7.4690456007838156E-3</v>
      </c>
      <c r="W49" s="154">
        <v>5.6760384273292989E-2</v>
      </c>
      <c r="X49" s="154">
        <v>0.78765643178698441</v>
      </c>
      <c r="Y49" s="154">
        <v>0.10485188037382477</v>
      </c>
      <c r="Z49" s="154">
        <v>2.4342877616828799E-2</v>
      </c>
      <c r="AA49" s="154">
        <v>2.2930852686728169E-2</v>
      </c>
      <c r="AB49" s="154">
        <v>2.688783838191476E-3</v>
      </c>
    </row>
    <row r="50" spans="1:28" x14ac:dyDescent="0.25">
      <c r="A50" s="130" t="s">
        <v>229</v>
      </c>
      <c r="B50" s="186" t="s">
        <v>53</v>
      </c>
      <c r="C50" s="136">
        <v>34013</v>
      </c>
      <c r="D50" s="130" t="s">
        <v>496</v>
      </c>
      <c r="E50" s="32"/>
      <c r="F50" s="32"/>
      <c r="G50" s="32"/>
      <c r="H50" s="32"/>
      <c r="I50" s="32"/>
      <c r="J50" s="32"/>
      <c r="K50" s="40">
        <f>SUM(K31:K41)</f>
        <v>1.2795168008683122</v>
      </c>
      <c r="L50" s="41">
        <f t="shared" ref="L50:AB50" si="4">SUM(L31:L41)</f>
        <v>7.23177792276707</v>
      </c>
      <c r="M50" s="41">
        <f t="shared" si="4"/>
        <v>12.830103358429287</v>
      </c>
      <c r="N50" s="41">
        <f t="shared" si="4"/>
        <v>0.13010310804740505</v>
      </c>
      <c r="O50" s="41">
        <f t="shared" si="4"/>
        <v>0.12945924280553858</v>
      </c>
      <c r="P50" s="243">
        <f t="shared" si="4"/>
        <v>0.69377986073647491</v>
      </c>
      <c r="Q50" s="40">
        <f t="shared" si="4"/>
        <v>1.2337550000000002</v>
      </c>
      <c r="R50" s="41">
        <f t="shared" si="4"/>
        <v>7.8210139999999999</v>
      </c>
      <c r="S50" s="41">
        <f t="shared" si="4"/>
        <v>9.879783999999999</v>
      </c>
      <c r="T50" s="41">
        <f t="shared" si="4"/>
        <v>0.17978400000000003</v>
      </c>
      <c r="U50" s="41">
        <f t="shared" si="4"/>
        <v>0.17294200000000001</v>
      </c>
      <c r="V50" s="42">
        <f t="shared" si="4"/>
        <v>0.81003000000000003</v>
      </c>
      <c r="W50" s="239">
        <f t="shared" si="4"/>
        <v>1.2337550000000002</v>
      </c>
      <c r="X50" s="41">
        <f t="shared" si="4"/>
        <v>7.8210139999999999</v>
      </c>
      <c r="Y50" s="41">
        <f t="shared" si="4"/>
        <v>9.879783999999999</v>
      </c>
      <c r="Z50" s="41">
        <f t="shared" si="4"/>
        <v>0.17978400000000003</v>
      </c>
      <c r="AA50" s="41">
        <f t="shared" si="4"/>
        <v>0.17294200000000001</v>
      </c>
      <c r="AB50" s="42">
        <f t="shared" si="4"/>
        <v>0.81003000000000003</v>
      </c>
    </row>
    <row r="51" spans="1:28" x14ac:dyDescent="0.25">
      <c r="A51" s="173" t="s">
        <v>229</v>
      </c>
      <c r="B51" s="187" t="s">
        <v>53</v>
      </c>
      <c r="C51" s="63">
        <v>34013</v>
      </c>
      <c r="D51" s="173" t="s">
        <v>69</v>
      </c>
      <c r="E51" s="174"/>
      <c r="F51" s="174"/>
      <c r="G51" s="174"/>
      <c r="H51" s="174"/>
      <c r="I51" s="174"/>
      <c r="J51" s="174"/>
      <c r="K51" s="36">
        <f>SUM(K42:K45)</f>
        <v>2.754028047120409E-2</v>
      </c>
      <c r="L51" s="47">
        <f t="shared" ref="L51:AB51" si="5">SUM(L42:L45)</f>
        <v>0.72696913637307548</v>
      </c>
      <c r="M51" s="47">
        <f t="shared" si="5"/>
        <v>0.13651206468064328</v>
      </c>
      <c r="N51" s="47">
        <f t="shared" si="5"/>
        <v>3.0057404082167553E-2</v>
      </c>
      <c r="O51" s="47">
        <f t="shared" si="5"/>
        <v>2.8049465804405108E-2</v>
      </c>
      <c r="P51" s="215">
        <f t="shared" si="5"/>
        <v>0.34823709747008608</v>
      </c>
      <c r="Q51" s="36">
        <f t="shared" si="5"/>
        <v>2.87E-2</v>
      </c>
      <c r="R51" s="47">
        <f t="shared" si="5"/>
        <v>0.75469999999999993</v>
      </c>
      <c r="S51" s="47">
        <f t="shared" si="5"/>
        <v>0.14130000000000001</v>
      </c>
      <c r="T51" s="47">
        <f t="shared" si="5"/>
        <v>3.1099999999999999E-2</v>
      </c>
      <c r="U51" s="47">
        <f t="shared" si="5"/>
        <v>2.9099999999999997E-2</v>
      </c>
      <c r="V51" s="31">
        <f t="shared" si="5"/>
        <v>0.1641</v>
      </c>
      <c r="W51" s="48">
        <f t="shared" si="5"/>
        <v>2.4913999999999999E-2</v>
      </c>
      <c r="X51" s="47">
        <f t="shared" si="5"/>
        <v>0.58009700000000008</v>
      </c>
      <c r="Y51" s="47">
        <f t="shared" si="5"/>
        <v>0.13312600000000002</v>
      </c>
      <c r="Z51" s="47">
        <f t="shared" si="5"/>
        <v>2.2963000000000001E-2</v>
      </c>
      <c r="AA51" s="47">
        <f t="shared" si="5"/>
        <v>2.1411000000000003E-2</v>
      </c>
      <c r="AB51" s="31">
        <f t="shared" si="5"/>
        <v>9.9957000000000004E-2</v>
      </c>
    </row>
    <row r="52" spans="1:28" ht="15.75" thickBot="1" x14ac:dyDescent="0.3">
      <c r="A52" s="225" t="s">
        <v>229</v>
      </c>
      <c r="B52" s="140" t="s">
        <v>53</v>
      </c>
      <c r="C52" s="137">
        <v>34013</v>
      </c>
      <c r="D52" s="178" t="s">
        <v>497</v>
      </c>
      <c r="E52" s="179"/>
      <c r="F52" s="179"/>
      <c r="G52" s="179"/>
      <c r="H52" s="179"/>
      <c r="I52" s="179"/>
      <c r="J52" s="179"/>
      <c r="K52" s="49">
        <f>SUM(K46:K49)</f>
        <v>5.4627982278826086E-2</v>
      </c>
      <c r="L52" s="50">
        <f t="shared" ref="L52:AB52" si="6">SUM(L46:L49)</f>
        <v>1.1321518903177359</v>
      </c>
      <c r="M52" s="50">
        <f t="shared" si="6"/>
        <v>0.14998158218644247</v>
      </c>
      <c r="N52" s="50">
        <f t="shared" si="6"/>
        <v>2.8032590863015169E-2</v>
      </c>
      <c r="O52" s="50">
        <f t="shared" si="6"/>
        <v>2.6051606161206994E-2</v>
      </c>
      <c r="P52" s="101">
        <f t="shared" si="6"/>
        <v>3.4617301201856992E-3</v>
      </c>
      <c r="Q52" s="49">
        <f t="shared" si="6"/>
        <v>8.4113494896207841E-2</v>
      </c>
      <c r="R52" s="50">
        <f t="shared" si="6"/>
        <v>1.328995844579973</v>
      </c>
      <c r="S52" s="50">
        <f t="shared" si="6"/>
        <v>0.18666003173671999</v>
      </c>
      <c r="T52" s="50">
        <f t="shared" si="6"/>
        <v>3.9204074743658571E-2</v>
      </c>
      <c r="U52" s="50">
        <f t="shared" si="6"/>
        <v>3.7346213899753032E-2</v>
      </c>
      <c r="V52" s="51">
        <f t="shared" si="6"/>
        <v>2.0368718523987858E-2</v>
      </c>
      <c r="W52" s="100">
        <f t="shared" si="6"/>
        <v>7.3861833502038537E-2</v>
      </c>
      <c r="X52" s="50">
        <f t="shared" si="6"/>
        <v>1.1708378670222006</v>
      </c>
      <c r="Y52" s="50">
        <f t="shared" si="6"/>
        <v>0.18666003173671999</v>
      </c>
      <c r="Z52" s="50">
        <f t="shared" si="6"/>
        <v>3.3800648899554198E-2</v>
      </c>
      <c r="AA52" s="50">
        <f t="shared" si="6"/>
        <v>3.2104890830971809E-2</v>
      </c>
      <c r="AB52" s="51">
        <f t="shared" si="6"/>
        <v>7.1230464055428658E-3</v>
      </c>
    </row>
    <row r="53" spans="1:28" ht="15.75" thickBot="1" x14ac:dyDescent="0.3">
      <c r="A53" s="149" t="s">
        <v>229</v>
      </c>
      <c r="B53" s="28" t="s">
        <v>53</v>
      </c>
      <c r="C53" s="148">
        <v>34013</v>
      </c>
      <c r="D53" s="149" t="s">
        <v>48</v>
      </c>
      <c r="E53" s="27"/>
      <c r="F53" s="27"/>
      <c r="G53" s="27"/>
      <c r="H53" s="27"/>
      <c r="I53" s="27"/>
      <c r="J53" s="152"/>
      <c r="K53" s="237">
        <f t="shared" ref="K53:AB53" si="7">SUM(K50:K52)</f>
        <v>1.3616850636183424</v>
      </c>
      <c r="L53" s="44">
        <f t="shared" si="7"/>
        <v>9.0908989494578822</v>
      </c>
      <c r="M53" s="44">
        <f t="shared" si="7"/>
        <v>13.116597005296372</v>
      </c>
      <c r="N53" s="44">
        <f t="shared" si="7"/>
        <v>0.18819310299258779</v>
      </c>
      <c r="O53" s="44">
        <f t="shared" si="7"/>
        <v>0.1835603147711507</v>
      </c>
      <c r="P53" s="18">
        <f t="shared" si="7"/>
        <v>1.0454786883267468</v>
      </c>
      <c r="Q53" s="237">
        <f t="shared" si="7"/>
        <v>1.346568494896208</v>
      </c>
      <c r="R53" s="44">
        <f t="shared" si="7"/>
        <v>9.9047098445799726</v>
      </c>
      <c r="S53" s="44">
        <f t="shared" si="7"/>
        <v>10.207744031736718</v>
      </c>
      <c r="T53" s="44">
        <f t="shared" si="7"/>
        <v>0.25008807474365857</v>
      </c>
      <c r="U53" s="44">
        <f t="shared" si="7"/>
        <v>0.23938821389975304</v>
      </c>
      <c r="V53" s="238">
        <f t="shared" si="7"/>
        <v>0.99449871852398786</v>
      </c>
      <c r="W53" s="242">
        <f t="shared" si="7"/>
        <v>1.3325308335020387</v>
      </c>
      <c r="X53" s="44">
        <f t="shared" si="7"/>
        <v>9.5719488670222006</v>
      </c>
      <c r="Y53" s="44">
        <f t="shared" si="7"/>
        <v>10.199570031736719</v>
      </c>
      <c r="Z53" s="44">
        <f t="shared" si="7"/>
        <v>0.23654764889955424</v>
      </c>
      <c r="AA53" s="44">
        <f t="shared" si="7"/>
        <v>0.22645789083097184</v>
      </c>
      <c r="AB53" s="238">
        <f t="shared" si="7"/>
        <v>0.91711004640554283</v>
      </c>
    </row>
    <row r="54" spans="1:28" x14ac:dyDescent="0.25">
      <c r="A54" s="130" t="s">
        <v>35</v>
      </c>
      <c r="B54" s="113" t="s">
        <v>53</v>
      </c>
      <c r="C54" s="142">
        <v>34017</v>
      </c>
      <c r="D54" s="130">
        <v>2265008005</v>
      </c>
      <c r="E54" s="24" t="s">
        <v>192</v>
      </c>
      <c r="F54" s="24" t="s">
        <v>178</v>
      </c>
      <c r="G54" s="24"/>
      <c r="H54" s="24"/>
      <c r="I54" s="24"/>
      <c r="J54" s="24"/>
      <c r="K54" s="40"/>
      <c r="L54" s="41"/>
      <c r="M54" s="239"/>
      <c r="N54" s="41"/>
      <c r="O54" s="41"/>
      <c r="P54" s="243"/>
      <c r="Q54" s="40">
        <v>0</v>
      </c>
      <c r="R54" s="41">
        <v>0</v>
      </c>
      <c r="S54" s="41">
        <v>0</v>
      </c>
      <c r="T54" s="41">
        <v>0</v>
      </c>
      <c r="U54" s="41">
        <v>0</v>
      </c>
      <c r="V54" s="42">
        <v>0</v>
      </c>
      <c r="W54" s="239">
        <v>0</v>
      </c>
      <c r="X54" s="41">
        <v>0</v>
      </c>
      <c r="Y54" s="41">
        <v>0</v>
      </c>
      <c r="Z54" s="41">
        <v>0</v>
      </c>
      <c r="AA54" s="41">
        <v>0</v>
      </c>
      <c r="AB54" s="42">
        <v>0</v>
      </c>
    </row>
    <row r="55" spans="1:28" x14ac:dyDescent="0.25">
      <c r="A55" s="173" t="s">
        <v>35</v>
      </c>
      <c r="B55" s="176" t="s">
        <v>53</v>
      </c>
      <c r="C55" s="63">
        <v>34017</v>
      </c>
      <c r="D55" s="173">
        <v>2267008005</v>
      </c>
      <c r="E55" s="174" t="s">
        <v>156</v>
      </c>
      <c r="F55" s="174" t="s">
        <v>178</v>
      </c>
      <c r="G55" s="174"/>
      <c r="H55" s="174"/>
      <c r="I55" s="174"/>
      <c r="J55" s="174"/>
      <c r="K55" s="36"/>
      <c r="L55" s="47"/>
      <c r="M55" s="48"/>
      <c r="N55" s="47"/>
      <c r="O55" s="47"/>
      <c r="P55" s="215"/>
      <c r="Q55" s="36">
        <v>0</v>
      </c>
      <c r="R55" s="47">
        <v>0</v>
      </c>
      <c r="S55" s="47">
        <v>0</v>
      </c>
      <c r="T55" s="47">
        <v>0</v>
      </c>
      <c r="U55" s="47">
        <v>0</v>
      </c>
      <c r="V55" s="31">
        <v>0</v>
      </c>
      <c r="W55" s="48">
        <v>0</v>
      </c>
      <c r="X55" s="47">
        <v>0</v>
      </c>
      <c r="Y55" s="47">
        <v>0</v>
      </c>
      <c r="Z55" s="47">
        <v>0</v>
      </c>
      <c r="AA55" s="47">
        <v>0</v>
      </c>
      <c r="AB55" s="31">
        <v>0</v>
      </c>
    </row>
    <row r="56" spans="1:28" x14ac:dyDescent="0.25">
      <c r="A56" s="173" t="s">
        <v>35</v>
      </c>
      <c r="B56" s="176" t="s">
        <v>53</v>
      </c>
      <c r="C56" s="63">
        <v>34017</v>
      </c>
      <c r="D56" s="173">
        <v>2268008005</v>
      </c>
      <c r="E56" s="174" t="s">
        <v>159</v>
      </c>
      <c r="F56" s="174" t="s">
        <v>178</v>
      </c>
      <c r="G56" s="174"/>
      <c r="H56" s="174"/>
      <c r="I56" s="174"/>
      <c r="J56" s="174"/>
      <c r="K56" s="36"/>
      <c r="L56" s="47"/>
      <c r="M56" s="48"/>
      <c r="N56" s="47"/>
      <c r="O56" s="47"/>
      <c r="P56" s="215"/>
      <c r="Q56" s="36">
        <v>0</v>
      </c>
      <c r="R56" s="47">
        <v>0</v>
      </c>
      <c r="S56" s="47">
        <v>0</v>
      </c>
      <c r="T56" s="47">
        <v>0</v>
      </c>
      <c r="U56" s="47">
        <v>0</v>
      </c>
      <c r="V56" s="31">
        <v>0</v>
      </c>
      <c r="W56" s="48">
        <v>0</v>
      </c>
      <c r="X56" s="47">
        <v>0</v>
      </c>
      <c r="Y56" s="47">
        <v>0</v>
      </c>
      <c r="Z56" s="47">
        <v>0</v>
      </c>
      <c r="AA56" s="47">
        <v>0</v>
      </c>
      <c r="AB56" s="31">
        <v>0</v>
      </c>
    </row>
    <row r="57" spans="1:28" x14ac:dyDescent="0.25">
      <c r="A57" s="173" t="s">
        <v>35</v>
      </c>
      <c r="B57" s="176" t="s">
        <v>53</v>
      </c>
      <c r="C57" s="63">
        <v>34017</v>
      </c>
      <c r="D57" s="173">
        <v>2270008005</v>
      </c>
      <c r="E57" s="174" t="s">
        <v>178</v>
      </c>
      <c r="F57" s="174" t="s">
        <v>193</v>
      </c>
      <c r="G57" s="174"/>
      <c r="H57" s="174"/>
      <c r="I57" s="174"/>
      <c r="J57" s="174"/>
      <c r="K57" s="240"/>
      <c r="L57" s="110"/>
      <c r="M57" s="110"/>
      <c r="N57" s="110"/>
      <c r="O57" s="110"/>
      <c r="P57" s="110"/>
      <c r="Q57" s="36">
        <v>0</v>
      </c>
      <c r="R57" s="47">
        <v>0</v>
      </c>
      <c r="S57" s="47">
        <v>0</v>
      </c>
      <c r="T57" s="47">
        <v>0</v>
      </c>
      <c r="U57" s="47">
        <v>0</v>
      </c>
      <c r="V57" s="31">
        <v>0</v>
      </c>
      <c r="W57" s="48">
        <v>0</v>
      </c>
      <c r="X57" s="47">
        <v>0</v>
      </c>
      <c r="Y57" s="47">
        <v>0</v>
      </c>
      <c r="Z57" s="47">
        <v>0</v>
      </c>
      <c r="AA57" s="47">
        <v>0</v>
      </c>
      <c r="AB57" s="31">
        <v>0</v>
      </c>
    </row>
    <row r="58" spans="1:28" x14ac:dyDescent="0.25">
      <c r="A58" s="173" t="s">
        <v>35</v>
      </c>
      <c r="B58" s="176" t="s">
        <v>53</v>
      </c>
      <c r="C58" s="63">
        <v>34017</v>
      </c>
      <c r="D58" s="173">
        <v>2275001000</v>
      </c>
      <c r="E58" s="174" t="s">
        <v>190</v>
      </c>
      <c r="F58" s="174"/>
      <c r="G58" s="174"/>
      <c r="H58" s="174"/>
      <c r="I58" s="174"/>
      <c r="J58" s="174"/>
      <c r="K58" s="36"/>
      <c r="L58" s="47"/>
      <c r="M58" s="48"/>
      <c r="N58" s="47"/>
      <c r="O58" s="47"/>
      <c r="P58" s="215"/>
      <c r="Q58" s="36">
        <v>0</v>
      </c>
      <c r="R58" s="47">
        <v>0</v>
      </c>
      <c r="S58" s="47">
        <v>0</v>
      </c>
      <c r="T58" s="47">
        <v>0</v>
      </c>
      <c r="U58" s="47">
        <v>0</v>
      </c>
      <c r="V58" s="31">
        <v>0</v>
      </c>
      <c r="W58" s="48">
        <v>0</v>
      </c>
      <c r="X58" s="47">
        <v>0</v>
      </c>
      <c r="Y58" s="47">
        <v>0</v>
      </c>
      <c r="Z58" s="47">
        <v>0</v>
      </c>
      <c r="AA58" s="47">
        <v>0</v>
      </c>
      <c r="AB58" s="31">
        <v>0</v>
      </c>
    </row>
    <row r="59" spans="1:28" x14ac:dyDescent="0.25">
      <c r="A59" s="173" t="s">
        <v>35</v>
      </c>
      <c r="B59" s="176" t="s">
        <v>53</v>
      </c>
      <c r="C59" s="63">
        <v>34017</v>
      </c>
      <c r="D59" s="173">
        <v>2275020000</v>
      </c>
      <c r="E59" s="174" t="s">
        <v>187</v>
      </c>
      <c r="F59" s="174" t="s">
        <v>186</v>
      </c>
      <c r="G59" s="174"/>
      <c r="H59" s="174"/>
      <c r="I59" s="174"/>
      <c r="J59" s="174"/>
      <c r="K59" s="36"/>
      <c r="L59" s="47"/>
      <c r="M59" s="48"/>
      <c r="N59" s="47"/>
      <c r="O59" s="47"/>
      <c r="P59" s="215"/>
      <c r="Q59" s="36">
        <v>0</v>
      </c>
      <c r="R59" s="47">
        <v>0</v>
      </c>
      <c r="S59" s="47">
        <v>0</v>
      </c>
      <c r="T59" s="47">
        <v>0</v>
      </c>
      <c r="U59" s="47">
        <v>0</v>
      </c>
      <c r="V59" s="31">
        <v>0</v>
      </c>
      <c r="W59" s="48">
        <v>0</v>
      </c>
      <c r="X59" s="47">
        <v>0</v>
      </c>
      <c r="Y59" s="47">
        <v>0</v>
      </c>
      <c r="Z59" s="47">
        <v>0</v>
      </c>
      <c r="AA59" s="47">
        <v>0</v>
      </c>
      <c r="AB59" s="31">
        <v>0</v>
      </c>
    </row>
    <row r="60" spans="1:28" x14ac:dyDescent="0.25">
      <c r="A60" s="173" t="s">
        <v>35</v>
      </c>
      <c r="B60" s="176" t="s">
        <v>53</v>
      </c>
      <c r="C60" s="63">
        <v>34017</v>
      </c>
      <c r="D60" s="173">
        <v>2275050011</v>
      </c>
      <c r="E60" s="174" t="s">
        <v>185</v>
      </c>
      <c r="F60" s="174" t="s">
        <v>182</v>
      </c>
      <c r="G60" s="174"/>
      <c r="H60" s="174"/>
      <c r="I60" s="174"/>
      <c r="J60" s="174"/>
      <c r="K60" s="36"/>
      <c r="L60" s="47"/>
      <c r="M60" s="48"/>
      <c r="N60" s="47"/>
      <c r="O60" s="47"/>
      <c r="P60" s="215"/>
      <c r="Q60" s="36">
        <v>4.0800000000000002E-5</v>
      </c>
      <c r="R60" s="47">
        <v>1.7600000000000001E-5</v>
      </c>
      <c r="S60" s="47">
        <v>3.2590000000000002E-3</v>
      </c>
      <c r="T60" s="47">
        <v>6.4200000000000002E-5</v>
      </c>
      <c r="U60" s="47">
        <v>4.4299999999999999E-5</v>
      </c>
      <c r="V60" s="31">
        <v>2.7099999999999999E-6</v>
      </c>
      <c r="W60" s="48">
        <v>4.0800000000000002E-5</v>
      </c>
      <c r="X60" s="47">
        <v>1.7600000000000001E-5</v>
      </c>
      <c r="Y60" s="47">
        <v>3.2590000000000002E-3</v>
      </c>
      <c r="Z60" s="47">
        <v>6.4200000000000002E-5</v>
      </c>
      <c r="AA60" s="47">
        <v>4.4299999999999999E-5</v>
      </c>
      <c r="AB60" s="31">
        <v>2.7099999999999999E-6</v>
      </c>
    </row>
    <row r="61" spans="1:28" x14ac:dyDescent="0.25">
      <c r="A61" s="173" t="s">
        <v>35</v>
      </c>
      <c r="B61" s="176" t="s">
        <v>53</v>
      </c>
      <c r="C61" s="63">
        <v>34017</v>
      </c>
      <c r="D61" s="173">
        <v>2275050012</v>
      </c>
      <c r="E61" s="174" t="s">
        <v>185</v>
      </c>
      <c r="F61" s="174" t="s">
        <v>184</v>
      </c>
      <c r="G61" s="174"/>
      <c r="H61" s="174"/>
      <c r="I61" s="174"/>
      <c r="J61" s="174"/>
      <c r="K61" s="36">
        <v>2.9842384699994471E-3</v>
      </c>
      <c r="L61" s="47">
        <v>1.8260849096683542E-4</v>
      </c>
      <c r="M61" s="48">
        <v>2.6645827485126746E-3</v>
      </c>
      <c r="N61" s="47">
        <v>0</v>
      </c>
      <c r="O61" s="47">
        <v>0</v>
      </c>
      <c r="P61" s="215">
        <v>7.0255236899354392E-5</v>
      </c>
      <c r="Q61" s="36">
        <v>3.4299999999999999E-4</v>
      </c>
      <c r="R61" s="47">
        <v>1.6100000000000001E-4</v>
      </c>
      <c r="S61" s="47">
        <v>4.7619999999999997E-3</v>
      </c>
      <c r="T61" s="47">
        <v>1.18E-4</v>
      </c>
      <c r="U61" s="47">
        <v>1.15E-4</v>
      </c>
      <c r="V61" s="31">
        <v>3.6600000000000002E-5</v>
      </c>
      <c r="W61" s="48">
        <v>3.4299999999999999E-4</v>
      </c>
      <c r="X61" s="47">
        <v>1.6100000000000001E-4</v>
      </c>
      <c r="Y61" s="47">
        <v>4.7619999999999997E-3</v>
      </c>
      <c r="Z61" s="47">
        <v>1.18E-4</v>
      </c>
      <c r="AA61" s="47">
        <v>1.15E-4</v>
      </c>
      <c r="AB61" s="31">
        <v>3.6600000000000002E-5</v>
      </c>
    </row>
    <row r="62" spans="1:28" x14ac:dyDescent="0.25">
      <c r="A62" s="173" t="s">
        <v>35</v>
      </c>
      <c r="B62" s="176" t="s">
        <v>53</v>
      </c>
      <c r="C62" s="63">
        <v>34017</v>
      </c>
      <c r="D62" s="173">
        <v>2275060011</v>
      </c>
      <c r="E62" s="174" t="s">
        <v>183</v>
      </c>
      <c r="F62" s="174" t="s">
        <v>182</v>
      </c>
      <c r="G62" s="174"/>
      <c r="H62" s="174"/>
      <c r="I62" s="174"/>
      <c r="J62" s="174"/>
      <c r="K62" s="36"/>
      <c r="L62" s="47"/>
      <c r="M62" s="48"/>
      <c r="N62" s="47"/>
      <c r="O62" s="47"/>
      <c r="P62" s="215"/>
      <c r="Q62" s="36">
        <v>0</v>
      </c>
      <c r="R62" s="47">
        <v>0</v>
      </c>
      <c r="S62" s="47">
        <v>0</v>
      </c>
      <c r="T62" s="47">
        <v>0</v>
      </c>
      <c r="U62" s="47">
        <v>0</v>
      </c>
      <c r="V62" s="31">
        <v>0</v>
      </c>
      <c r="W62" s="48">
        <v>0</v>
      </c>
      <c r="X62" s="47">
        <v>0</v>
      </c>
      <c r="Y62" s="47">
        <v>0</v>
      </c>
      <c r="Z62" s="47">
        <v>0</v>
      </c>
      <c r="AA62" s="47">
        <v>0</v>
      </c>
      <c r="AB62" s="31">
        <v>0</v>
      </c>
    </row>
    <row r="63" spans="1:28" x14ac:dyDescent="0.25">
      <c r="A63" s="173" t="s">
        <v>35</v>
      </c>
      <c r="B63" s="176" t="s">
        <v>53</v>
      </c>
      <c r="C63" s="63">
        <v>34017</v>
      </c>
      <c r="D63" s="173">
        <v>2275060012</v>
      </c>
      <c r="E63" s="174" t="s">
        <v>183</v>
      </c>
      <c r="F63" s="174" t="s">
        <v>184</v>
      </c>
      <c r="G63" s="174"/>
      <c r="H63" s="174"/>
      <c r="I63" s="174"/>
      <c r="J63" s="174"/>
      <c r="K63" s="36"/>
      <c r="L63" s="47"/>
      <c r="M63" s="48"/>
      <c r="N63" s="47"/>
      <c r="O63" s="47"/>
      <c r="P63" s="215"/>
      <c r="Q63" s="36">
        <v>0</v>
      </c>
      <c r="R63" s="47">
        <v>0</v>
      </c>
      <c r="S63" s="47">
        <v>0</v>
      </c>
      <c r="T63" s="47">
        <v>0</v>
      </c>
      <c r="U63" s="47">
        <v>0</v>
      </c>
      <c r="V63" s="31">
        <v>0</v>
      </c>
      <c r="W63" s="48">
        <v>0</v>
      </c>
      <c r="X63" s="47">
        <v>0</v>
      </c>
      <c r="Y63" s="47">
        <v>0</v>
      </c>
      <c r="Z63" s="47">
        <v>0</v>
      </c>
      <c r="AA63" s="47">
        <v>0</v>
      </c>
      <c r="AB63" s="31">
        <v>0</v>
      </c>
    </row>
    <row r="64" spans="1:28" x14ac:dyDescent="0.25">
      <c r="A64" s="173" t="s">
        <v>35</v>
      </c>
      <c r="B64" s="176" t="s">
        <v>53</v>
      </c>
      <c r="C64" s="63">
        <v>34017</v>
      </c>
      <c r="D64" s="173">
        <v>2275070000</v>
      </c>
      <c r="E64" s="174" t="s">
        <v>181</v>
      </c>
      <c r="F64" s="174" t="s">
        <v>181</v>
      </c>
      <c r="G64" s="174"/>
      <c r="H64" s="174"/>
      <c r="I64" s="174"/>
      <c r="J64" s="174"/>
      <c r="K64" s="36"/>
      <c r="L64" s="47"/>
      <c r="M64" s="48"/>
      <c r="N64" s="47"/>
      <c r="O64" s="47"/>
      <c r="P64" s="215"/>
      <c r="Q64" s="36">
        <v>0</v>
      </c>
      <c r="R64" s="47">
        <v>0</v>
      </c>
      <c r="S64" s="47">
        <v>0</v>
      </c>
      <c r="T64" s="47">
        <v>0</v>
      </c>
      <c r="U64" s="47">
        <v>0</v>
      </c>
      <c r="V64" s="31">
        <v>0</v>
      </c>
      <c r="W64" s="48">
        <v>0</v>
      </c>
      <c r="X64" s="47">
        <v>0</v>
      </c>
      <c r="Y64" s="47">
        <v>0</v>
      </c>
      <c r="Z64" s="47">
        <v>0</v>
      </c>
      <c r="AA64" s="47">
        <v>0</v>
      </c>
      <c r="AB64" s="31">
        <v>0</v>
      </c>
    </row>
    <row r="65" spans="1:28" x14ac:dyDescent="0.25">
      <c r="A65" s="228" t="s">
        <v>35</v>
      </c>
      <c r="B65" s="317" t="s">
        <v>53</v>
      </c>
      <c r="C65" s="325">
        <v>34017</v>
      </c>
      <c r="D65" s="228">
        <v>2280002100</v>
      </c>
      <c r="E65" s="200" t="s">
        <v>194</v>
      </c>
      <c r="F65" s="200" t="s">
        <v>163</v>
      </c>
      <c r="G65" s="200" t="s">
        <v>463</v>
      </c>
      <c r="H65" s="200"/>
      <c r="I65" s="200"/>
      <c r="J65" s="200"/>
      <c r="K65" s="297">
        <v>5.6738399399546065E-2</v>
      </c>
      <c r="L65" s="287">
        <v>1.7603700062943546</v>
      </c>
      <c r="M65" s="298">
        <v>0.36951789779367233</v>
      </c>
      <c r="N65" s="287">
        <v>5.2253630011215364E-2</v>
      </c>
      <c r="O65" s="287">
        <v>5.10167731280241E-2</v>
      </c>
      <c r="P65" s="288">
        <v>4.1535163070920894E-2</v>
      </c>
      <c r="Q65" s="297">
        <v>2.9399999999999999E-2</v>
      </c>
      <c r="R65" s="287">
        <v>0.628</v>
      </c>
      <c r="S65" s="287">
        <v>0.13650000000000001</v>
      </c>
      <c r="T65" s="287">
        <v>2.7400000000000001E-2</v>
      </c>
      <c r="U65" s="287">
        <v>2.6599999999999999E-2</v>
      </c>
      <c r="V65" s="266">
        <v>1.83E-2</v>
      </c>
      <c r="W65" s="298">
        <v>2.3861E-2</v>
      </c>
      <c r="X65" s="287">
        <v>0.476989</v>
      </c>
      <c r="Y65" s="287">
        <v>0.120522</v>
      </c>
      <c r="Z65" s="287">
        <v>1.856E-2</v>
      </c>
      <c r="AA65" s="287">
        <v>1.8003000000000002E-2</v>
      </c>
      <c r="AB65" s="266">
        <v>6.8120000000000003E-3</v>
      </c>
    </row>
    <row r="66" spans="1:28" x14ac:dyDescent="0.25">
      <c r="A66" s="228" t="s">
        <v>35</v>
      </c>
      <c r="B66" s="317" t="s">
        <v>53</v>
      </c>
      <c r="C66" s="325">
        <v>34017</v>
      </c>
      <c r="D66" s="228">
        <v>2280002200</v>
      </c>
      <c r="E66" s="200" t="s">
        <v>194</v>
      </c>
      <c r="F66" s="200" t="s">
        <v>163</v>
      </c>
      <c r="G66" s="200" t="s">
        <v>465</v>
      </c>
      <c r="H66" s="200"/>
      <c r="I66" s="200"/>
      <c r="J66" s="200"/>
      <c r="K66" s="297">
        <v>0.12761466529479432</v>
      </c>
      <c r="L66" s="287">
        <v>3.1042530416501575</v>
      </c>
      <c r="M66" s="298">
        <v>0.57458962825104865</v>
      </c>
      <c r="N66" s="287">
        <v>0.11874619216308134</v>
      </c>
      <c r="O66" s="287">
        <v>0.11269407222666421</v>
      </c>
      <c r="P66" s="288">
        <v>0.14004434815422817</v>
      </c>
      <c r="Q66" s="297">
        <v>0.1328</v>
      </c>
      <c r="R66" s="287">
        <v>3.0703999999999998</v>
      </c>
      <c r="S66" s="287">
        <v>0.58699999999999997</v>
      </c>
      <c r="T66" s="287">
        <v>0.123</v>
      </c>
      <c r="U66" s="287">
        <v>0.1169</v>
      </c>
      <c r="V66" s="266">
        <v>0.1439</v>
      </c>
      <c r="W66" s="298">
        <v>0.11511299999999999</v>
      </c>
      <c r="X66" s="287">
        <v>2.4490949999999998</v>
      </c>
      <c r="Y66" s="287">
        <v>0.55490200000000001</v>
      </c>
      <c r="Z66" s="287">
        <v>9.1526999999999997E-2</v>
      </c>
      <c r="AA66" s="287">
        <v>8.6929999999999993E-2</v>
      </c>
      <c r="AB66" s="266">
        <v>6.1316000000000002E-2</v>
      </c>
    </row>
    <row r="67" spans="1:28" x14ac:dyDescent="0.25">
      <c r="A67" s="228" t="s">
        <v>35</v>
      </c>
      <c r="B67" s="317" t="s">
        <v>53</v>
      </c>
      <c r="C67" s="325">
        <v>34017</v>
      </c>
      <c r="D67" s="228">
        <v>2280003100</v>
      </c>
      <c r="E67" s="200" t="s">
        <v>194</v>
      </c>
      <c r="F67" s="200" t="s">
        <v>197</v>
      </c>
      <c r="G67" s="200" t="s">
        <v>463</v>
      </c>
      <c r="H67" s="200"/>
      <c r="I67" s="200"/>
      <c r="J67" s="200"/>
      <c r="K67" s="297">
        <v>7.4229581322618129E-2</v>
      </c>
      <c r="L67" s="287">
        <v>1.1304964520224718</v>
      </c>
      <c r="M67" s="298">
        <v>0.37064650469482391</v>
      </c>
      <c r="N67" s="287">
        <v>5.1752880817498556E-2</v>
      </c>
      <c r="O67" s="287">
        <v>4.7612650352098676E-2</v>
      </c>
      <c r="P67" s="288">
        <v>0.6807627430926384</v>
      </c>
      <c r="Q67" s="297">
        <v>8.2799999999999999E-2</v>
      </c>
      <c r="R67" s="287">
        <v>1.2567999999999999</v>
      </c>
      <c r="S67" s="287">
        <v>0.41120000000000001</v>
      </c>
      <c r="T67" s="287">
        <v>5.6800000000000003E-2</v>
      </c>
      <c r="U67" s="287">
        <v>5.2299999999999999E-2</v>
      </c>
      <c r="V67" s="266">
        <v>0.39579999999999999</v>
      </c>
      <c r="W67" s="298">
        <v>7.8287999999999996E-2</v>
      </c>
      <c r="X67" s="287">
        <v>0.97300335154175754</v>
      </c>
      <c r="Y67" s="287">
        <v>0.40132600000000002</v>
      </c>
      <c r="Z67" s="287">
        <v>3.7241999999999997E-2</v>
      </c>
      <c r="AA67" s="287">
        <v>3.4262000000000001E-2</v>
      </c>
      <c r="AB67" s="266">
        <v>0.18098800000000001</v>
      </c>
    </row>
    <row r="68" spans="1:28" x14ac:dyDescent="0.25">
      <c r="A68" s="228" t="s">
        <v>35</v>
      </c>
      <c r="B68" s="317" t="s">
        <v>53</v>
      </c>
      <c r="C68" s="325">
        <v>34017</v>
      </c>
      <c r="D68" s="228">
        <v>2280003200</v>
      </c>
      <c r="E68" s="200" t="s">
        <v>194</v>
      </c>
      <c r="F68" s="200" t="s">
        <v>197</v>
      </c>
      <c r="G68" s="200" t="s">
        <v>465</v>
      </c>
      <c r="H68" s="200"/>
      <c r="I68" s="200"/>
      <c r="J68" s="200"/>
      <c r="K68" s="297">
        <v>2.881888019043433E-2</v>
      </c>
      <c r="L68" s="287">
        <v>1.02066621659996</v>
      </c>
      <c r="M68" s="298">
        <v>8.5318608918662719E-2</v>
      </c>
      <c r="N68" s="287">
        <v>3.1591691275918314E-2</v>
      </c>
      <c r="O68" s="287">
        <v>2.9064355973844852E-2</v>
      </c>
      <c r="P68" s="288">
        <v>0.31271142402635899</v>
      </c>
      <c r="Q68" s="297">
        <v>3.2500000000000001E-2</v>
      </c>
      <c r="R68" s="287">
        <v>1.1896</v>
      </c>
      <c r="S68" s="287">
        <v>9.5899999999999999E-2</v>
      </c>
      <c r="T68" s="287">
        <v>3.56E-2</v>
      </c>
      <c r="U68" s="287">
        <v>3.27E-2</v>
      </c>
      <c r="V68" s="266">
        <v>0.25480000000000003</v>
      </c>
      <c r="W68" s="298">
        <v>3.1784E-2</v>
      </c>
      <c r="X68" s="287">
        <v>0.92723100000000003</v>
      </c>
      <c r="Y68" s="287">
        <v>9.4866000000000006E-2</v>
      </c>
      <c r="Z68" s="287">
        <v>1.7957000000000001E-2</v>
      </c>
      <c r="AA68" s="287">
        <v>1.6521000000000001E-2</v>
      </c>
      <c r="AB68" s="266">
        <v>4.8676999999999998E-2</v>
      </c>
    </row>
    <row r="69" spans="1:28" x14ac:dyDescent="0.25">
      <c r="A69" s="173" t="s">
        <v>35</v>
      </c>
      <c r="B69" s="176" t="s">
        <v>53</v>
      </c>
      <c r="C69" s="63">
        <v>34017</v>
      </c>
      <c r="D69" s="173">
        <v>2285002006</v>
      </c>
      <c r="E69" s="174" t="s">
        <v>227</v>
      </c>
      <c r="F69" s="174"/>
      <c r="G69" s="174"/>
      <c r="H69" s="174"/>
      <c r="I69" s="174"/>
      <c r="J69" s="174"/>
      <c r="K69" s="36">
        <v>2.2464615064368133E-2</v>
      </c>
      <c r="L69" s="47">
        <v>0.42870751489285713</v>
      </c>
      <c r="M69" s="48">
        <v>6.4359593916208796E-2</v>
      </c>
      <c r="N69" s="47">
        <v>1.5054180055192308E-2</v>
      </c>
      <c r="O69" s="47">
        <v>1.384985329804945E-2</v>
      </c>
      <c r="P69" s="215">
        <v>4.5446231713736265E-3</v>
      </c>
      <c r="Q69" s="36">
        <v>8.3064010092116763E-3</v>
      </c>
      <c r="R69" s="47">
        <v>0.15264411519006177</v>
      </c>
      <c r="S69" s="47">
        <v>2.727514713302151E-2</v>
      </c>
      <c r="T69" s="47">
        <v>4.5076114552769914E-3</v>
      </c>
      <c r="U69" s="47">
        <v>4.3723831116186827E-3</v>
      </c>
      <c r="V69" s="31">
        <v>4.3007997502290968E-3</v>
      </c>
      <c r="W69" s="48">
        <v>4.9622655379706121E-3</v>
      </c>
      <c r="X69" s="47">
        <v>0.11678811497763113</v>
      </c>
      <c r="Y69" s="47">
        <v>2.727514713302151E-2</v>
      </c>
      <c r="Z69" s="47">
        <v>2.9709257318871079E-3</v>
      </c>
      <c r="AA69" s="47">
        <v>2.8817979599304951E-3</v>
      </c>
      <c r="AB69" s="31">
        <v>1.4783999141412521E-3</v>
      </c>
    </row>
    <row r="70" spans="1:28" x14ac:dyDescent="0.25">
      <c r="A70" s="173" t="s">
        <v>35</v>
      </c>
      <c r="B70" s="176" t="s">
        <v>53</v>
      </c>
      <c r="C70" s="63">
        <v>34017</v>
      </c>
      <c r="D70" s="173">
        <v>2285002007</v>
      </c>
      <c r="E70" s="174" t="s">
        <v>226</v>
      </c>
      <c r="F70" s="174"/>
      <c r="G70" s="174"/>
      <c r="H70" s="174"/>
      <c r="I70" s="174"/>
      <c r="J70" s="174"/>
      <c r="K70" s="36">
        <v>7.4771146448776903E-3</v>
      </c>
      <c r="L70" s="47">
        <v>0.19231261946701875</v>
      </c>
      <c r="M70" s="48">
        <v>1.8935396378291083E-2</v>
      </c>
      <c r="N70" s="47">
        <v>4.0183100688699121E-3</v>
      </c>
      <c r="O70" s="47">
        <v>3.6968452633603186E-3</v>
      </c>
      <c r="P70" s="215">
        <v>1.559932524117455E-4</v>
      </c>
      <c r="Q70" s="36">
        <v>6.1717120480720648E-3</v>
      </c>
      <c r="R70" s="47">
        <v>0.12122907408490513</v>
      </c>
      <c r="S70" s="47">
        <v>1.1670051693727068E-2</v>
      </c>
      <c r="T70" s="47">
        <v>2.8553955466279314E-3</v>
      </c>
      <c r="U70" s="47">
        <v>2.7697336802290926E-3</v>
      </c>
      <c r="V70" s="31">
        <v>1.840157091170271E-3</v>
      </c>
      <c r="W70" s="48">
        <v>6.1717120480720648E-3</v>
      </c>
      <c r="X70" s="47">
        <v>0.11872434114926657</v>
      </c>
      <c r="Y70" s="47">
        <v>1.1670051693727068E-2</v>
      </c>
      <c r="Z70" s="47">
        <v>2.7051115704896196E-3</v>
      </c>
      <c r="AA70" s="47">
        <v>2.6239582233749301E-3</v>
      </c>
      <c r="AB70" s="31">
        <v>6.3255400008978074E-4</v>
      </c>
    </row>
    <row r="71" spans="1:28" x14ac:dyDescent="0.25">
      <c r="A71" s="173" t="s">
        <v>35</v>
      </c>
      <c r="B71" s="176" t="s">
        <v>53</v>
      </c>
      <c r="C71" s="63">
        <v>34017</v>
      </c>
      <c r="D71" s="173">
        <v>2285002009</v>
      </c>
      <c r="E71" s="174" t="s">
        <v>225</v>
      </c>
      <c r="F71" s="174"/>
      <c r="G71" s="174"/>
      <c r="H71" s="174"/>
      <c r="I71" s="174"/>
      <c r="J71" s="174"/>
      <c r="K71" s="36">
        <v>3.3850846618069662E-2</v>
      </c>
      <c r="L71" s="47">
        <v>0.71549301958353118</v>
      </c>
      <c r="M71" s="48">
        <v>0.10289010811536285</v>
      </c>
      <c r="N71" s="47">
        <v>1.7901001579655129E-2</v>
      </c>
      <c r="O71" s="47">
        <v>1.6468921453282718E-2</v>
      </c>
      <c r="P71" s="215">
        <v>8.4816748135109932E-4</v>
      </c>
      <c r="Q71" s="36">
        <v>4.2684605364633525E-2</v>
      </c>
      <c r="R71" s="47">
        <v>0.83574608653626881</v>
      </c>
      <c r="S71" s="47">
        <v>0.13323894495773431</v>
      </c>
      <c r="T71" s="47">
        <v>2.2520104128222817E-2</v>
      </c>
      <c r="U71" s="47">
        <v>2.1844501004376134E-2</v>
      </c>
      <c r="V71" s="31">
        <v>2.1009383318825459E-2</v>
      </c>
      <c r="W71" s="48">
        <v>2.424064008361904E-2</v>
      </c>
      <c r="X71" s="47">
        <v>0.56050036941354575</v>
      </c>
      <c r="Y71" s="47">
        <v>0.13323894495773431</v>
      </c>
      <c r="Z71" s="47">
        <v>1.401250923533864E-2</v>
      </c>
      <c r="AA71" s="47">
        <v>1.3592133958278482E-2</v>
      </c>
      <c r="AB71" s="31">
        <v>7.2219755158462523E-3</v>
      </c>
    </row>
    <row r="72" spans="1:28" ht="15.75" thickBot="1" x14ac:dyDescent="0.3">
      <c r="A72" s="225" t="s">
        <v>35</v>
      </c>
      <c r="B72" s="127" t="s">
        <v>53</v>
      </c>
      <c r="C72" s="194">
        <v>34017</v>
      </c>
      <c r="D72" s="225">
        <v>2285002010</v>
      </c>
      <c r="E72" s="226" t="s">
        <v>224</v>
      </c>
      <c r="F72" s="226"/>
      <c r="G72" s="226"/>
      <c r="H72" s="226"/>
      <c r="I72" s="226">
        <f>SUM(L54:L72)</f>
        <v>8.5161293292890061</v>
      </c>
      <c r="J72" s="226">
        <f>'2011-17 ALL cty scc North'!H674</f>
        <v>8.5161293292890061</v>
      </c>
      <c r="K72" s="234">
        <v>7.7482569368201876E-3</v>
      </c>
      <c r="L72" s="199">
        <v>0.16364785028768908</v>
      </c>
      <c r="M72" s="235">
        <v>2.1190112574853388E-2</v>
      </c>
      <c r="N72" s="199">
        <v>3.9395701910971996E-3</v>
      </c>
      <c r="O72" s="199">
        <v>3.8213830853642845E-3</v>
      </c>
      <c r="P72" s="236">
        <v>5.4076395842559538E-4</v>
      </c>
      <c r="Q72" s="234">
        <v>1.5842088622573677E-2</v>
      </c>
      <c r="R72" s="199">
        <v>0.2830484752305914</v>
      </c>
      <c r="S72" s="199">
        <v>3.5657873767659297E-2</v>
      </c>
      <c r="T72" s="199">
        <v>7.3861464602204248E-3</v>
      </c>
      <c r="U72" s="199">
        <v>7.1421527695165431E-3</v>
      </c>
      <c r="V72" s="198">
        <v>6.040345726932868E-3</v>
      </c>
      <c r="W72" s="235">
        <v>1.2279407608229192E-2</v>
      </c>
      <c r="X72" s="199">
        <v>0.23008386619788743</v>
      </c>
      <c r="Y72" s="199">
        <v>3.5657873767659297E-2</v>
      </c>
      <c r="Z72" s="199">
        <v>5.6726582150034574E-3</v>
      </c>
      <c r="AA72" s="199">
        <v>5.4800691716560841E-3</v>
      </c>
      <c r="AB72" s="198">
        <v>2.0794730855919759E-3</v>
      </c>
    </row>
    <row r="73" spans="1:28" x14ac:dyDescent="0.25">
      <c r="A73" s="182" t="s">
        <v>35</v>
      </c>
      <c r="B73" s="259" t="s">
        <v>53</v>
      </c>
      <c r="C73" s="63">
        <v>34017</v>
      </c>
      <c r="D73" s="130" t="s">
        <v>496</v>
      </c>
      <c r="E73" s="232"/>
      <c r="F73" s="232"/>
      <c r="G73" s="232"/>
      <c r="H73" s="232"/>
      <c r="I73" s="232"/>
      <c r="J73" s="232"/>
      <c r="K73" s="40">
        <f>SUM(K54:K64)</f>
        <v>2.9842384699994471E-3</v>
      </c>
      <c r="L73" s="41">
        <f t="shared" ref="L73:AB73" si="8">SUM(L54:L64)</f>
        <v>1.8260849096683542E-4</v>
      </c>
      <c r="M73" s="41">
        <f t="shared" si="8"/>
        <v>2.6645827485126746E-3</v>
      </c>
      <c r="N73" s="41">
        <f t="shared" si="8"/>
        <v>0</v>
      </c>
      <c r="O73" s="41">
        <f t="shared" si="8"/>
        <v>0</v>
      </c>
      <c r="P73" s="243">
        <f t="shared" si="8"/>
        <v>7.0255236899354392E-5</v>
      </c>
      <c r="Q73" s="40">
        <f t="shared" si="8"/>
        <v>3.838E-4</v>
      </c>
      <c r="R73" s="41">
        <f t="shared" si="8"/>
        <v>1.786E-4</v>
      </c>
      <c r="S73" s="41">
        <f t="shared" si="8"/>
        <v>8.0210000000000004E-3</v>
      </c>
      <c r="T73" s="41">
        <f t="shared" si="8"/>
        <v>1.8219999999999998E-4</v>
      </c>
      <c r="U73" s="41">
        <f t="shared" si="8"/>
        <v>1.593E-4</v>
      </c>
      <c r="V73" s="42">
        <f t="shared" si="8"/>
        <v>3.9310000000000001E-5</v>
      </c>
      <c r="W73" s="239">
        <f t="shared" si="8"/>
        <v>3.838E-4</v>
      </c>
      <c r="X73" s="41">
        <f t="shared" si="8"/>
        <v>1.786E-4</v>
      </c>
      <c r="Y73" s="41">
        <f t="shared" si="8"/>
        <v>8.0210000000000004E-3</v>
      </c>
      <c r="Z73" s="41">
        <f t="shared" si="8"/>
        <v>1.8219999999999998E-4</v>
      </c>
      <c r="AA73" s="41">
        <f t="shared" si="8"/>
        <v>1.593E-4</v>
      </c>
      <c r="AB73" s="42">
        <f t="shared" si="8"/>
        <v>3.9310000000000001E-5</v>
      </c>
    </row>
    <row r="74" spans="1:28" x14ac:dyDescent="0.25">
      <c r="A74" s="173" t="s">
        <v>35</v>
      </c>
      <c r="B74" s="187" t="s">
        <v>53</v>
      </c>
      <c r="C74" s="63">
        <v>34017</v>
      </c>
      <c r="D74" s="173" t="s">
        <v>69</v>
      </c>
      <c r="E74" s="174"/>
      <c r="F74" s="174"/>
      <c r="G74" s="174"/>
      <c r="H74" s="174"/>
      <c r="I74" s="174"/>
      <c r="J74" s="176"/>
      <c r="K74" s="36">
        <f>SUM(K65:K68)</f>
        <v>0.28740152620739284</v>
      </c>
      <c r="L74" s="47">
        <f t="shared" ref="L74:AB74" si="9">SUM(L65:L68)</f>
        <v>7.0157857165669437</v>
      </c>
      <c r="M74" s="47">
        <f t="shared" si="9"/>
        <v>1.4000726396582075</v>
      </c>
      <c r="N74" s="47">
        <f t="shared" si="9"/>
        <v>0.2543443942677136</v>
      </c>
      <c r="O74" s="47">
        <f t="shared" si="9"/>
        <v>0.24038785168063184</v>
      </c>
      <c r="P74" s="215">
        <f t="shared" si="9"/>
        <v>1.1750536783441463</v>
      </c>
      <c r="Q74" s="36">
        <f t="shared" si="9"/>
        <v>0.27749999999999997</v>
      </c>
      <c r="R74" s="47">
        <f t="shared" si="9"/>
        <v>6.1448</v>
      </c>
      <c r="S74" s="47">
        <f t="shared" si="9"/>
        <v>1.2306000000000001</v>
      </c>
      <c r="T74" s="47">
        <f t="shared" si="9"/>
        <v>0.24279999999999999</v>
      </c>
      <c r="U74" s="47">
        <f t="shared" si="9"/>
        <v>0.22850000000000004</v>
      </c>
      <c r="V74" s="31">
        <f t="shared" si="9"/>
        <v>0.81280000000000008</v>
      </c>
      <c r="W74" s="48">
        <f t="shared" si="9"/>
        <v>0.24904599999999999</v>
      </c>
      <c r="X74" s="47">
        <f t="shared" si="9"/>
        <v>4.8263183515417571</v>
      </c>
      <c r="Y74" s="47">
        <f t="shared" si="9"/>
        <v>1.1716160000000002</v>
      </c>
      <c r="Z74" s="47">
        <f t="shared" si="9"/>
        <v>0.16528599999999999</v>
      </c>
      <c r="AA74" s="47">
        <f t="shared" si="9"/>
        <v>0.15571600000000002</v>
      </c>
      <c r="AB74" s="31">
        <f t="shared" si="9"/>
        <v>0.29779299999999997</v>
      </c>
    </row>
    <row r="75" spans="1:28" ht="15.75" thickBot="1" x14ac:dyDescent="0.3">
      <c r="A75" s="178" t="s">
        <v>35</v>
      </c>
      <c r="B75" s="248" t="s">
        <v>53</v>
      </c>
      <c r="C75" s="193">
        <v>34017</v>
      </c>
      <c r="D75" s="178" t="s">
        <v>497</v>
      </c>
      <c r="E75" s="179"/>
      <c r="F75" s="179"/>
      <c r="G75" s="179"/>
      <c r="H75" s="179"/>
      <c r="I75" s="179"/>
      <c r="J75" s="181"/>
      <c r="K75" s="49">
        <f>SUM(K69:K72)</f>
        <v>7.154083326413567E-2</v>
      </c>
      <c r="L75" s="50">
        <f t="shared" ref="L75:AB75" si="10">SUM(L69:L72)</f>
        <v>1.500161004231096</v>
      </c>
      <c r="M75" s="50">
        <f t="shared" si="10"/>
        <v>0.20737521098471615</v>
      </c>
      <c r="N75" s="50">
        <f t="shared" si="10"/>
        <v>4.0913061894814542E-2</v>
      </c>
      <c r="O75" s="50">
        <f t="shared" si="10"/>
        <v>3.7837003100056769E-2</v>
      </c>
      <c r="P75" s="101">
        <f t="shared" si="10"/>
        <v>6.0895478635620663E-3</v>
      </c>
      <c r="Q75" s="49">
        <f t="shared" si="10"/>
        <v>7.3004807044490944E-2</v>
      </c>
      <c r="R75" s="50">
        <f t="shared" si="10"/>
        <v>1.3926677510418273</v>
      </c>
      <c r="S75" s="50">
        <f t="shared" si="10"/>
        <v>0.20784201755214218</v>
      </c>
      <c r="T75" s="50">
        <f t="shared" si="10"/>
        <v>3.7269257590348166E-2</v>
      </c>
      <c r="U75" s="50">
        <f t="shared" si="10"/>
        <v>3.6128770565740452E-2</v>
      </c>
      <c r="V75" s="51">
        <f t="shared" si="10"/>
        <v>3.3190685887157699E-2</v>
      </c>
      <c r="W75" s="100">
        <f t="shared" si="10"/>
        <v>4.7654025277890907E-2</v>
      </c>
      <c r="X75" s="50">
        <f t="shared" si="10"/>
        <v>1.026096691738331</v>
      </c>
      <c r="Y75" s="50">
        <f t="shared" si="10"/>
        <v>0.20784201755214218</v>
      </c>
      <c r="Z75" s="50">
        <f t="shared" si="10"/>
        <v>2.5361204752718823E-2</v>
      </c>
      <c r="AA75" s="50">
        <f t="shared" si="10"/>
        <v>2.4577959313239993E-2</v>
      </c>
      <c r="AB75" s="51">
        <f t="shared" si="10"/>
        <v>1.1412402515669261E-2</v>
      </c>
    </row>
    <row r="76" spans="1:28" ht="15.75" thickBot="1" x14ac:dyDescent="0.3">
      <c r="A76" s="149" t="s">
        <v>35</v>
      </c>
      <c r="B76" s="152" t="s">
        <v>53</v>
      </c>
      <c r="C76" s="148">
        <v>34017</v>
      </c>
      <c r="D76" s="149" t="s">
        <v>48</v>
      </c>
      <c r="E76" s="27"/>
      <c r="F76" s="27"/>
      <c r="G76" s="27"/>
      <c r="H76" s="27"/>
      <c r="I76" s="27"/>
      <c r="J76" s="152"/>
      <c r="K76" s="237">
        <f t="shared" ref="K76:AB76" si="11">SUM(K73:K75)</f>
        <v>0.36192659794152798</v>
      </c>
      <c r="L76" s="44">
        <f t="shared" si="11"/>
        <v>8.5161293292890061</v>
      </c>
      <c r="M76" s="44">
        <f t="shared" si="11"/>
        <v>1.6101124333914365</v>
      </c>
      <c r="N76" s="44">
        <f t="shared" si="11"/>
        <v>0.29525745616252813</v>
      </c>
      <c r="O76" s="44">
        <f t="shared" si="11"/>
        <v>0.27822485478068859</v>
      </c>
      <c r="P76" s="18">
        <f t="shared" si="11"/>
        <v>1.1812134814446078</v>
      </c>
      <c r="Q76" s="237">
        <f t="shared" si="11"/>
        <v>0.35088860704449087</v>
      </c>
      <c r="R76" s="44">
        <f t="shared" si="11"/>
        <v>7.5376463510418272</v>
      </c>
      <c r="S76" s="44">
        <f t="shared" si="11"/>
        <v>1.4464630175521425</v>
      </c>
      <c r="T76" s="44">
        <f t="shared" si="11"/>
        <v>0.28025145759034814</v>
      </c>
      <c r="U76" s="44">
        <f t="shared" si="11"/>
        <v>0.2647880705657405</v>
      </c>
      <c r="V76" s="238">
        <f t="shared" si="11"/>
        <v>0.84602999588715777</v>
      </c>
      <c r="W76" s="242">
        <f t="shared" si="11"/>
        <v>0.2970838252778909</v>
      </c>
      <c r="X76" s="44">
        <f t="shared" si="11"/>
        <v>5.8525936432800876</v>
      </c>
      <c r="Y76" s="44">
        <f t="shared" si="11"/>
        <v>1.3874790175521425</v>
      </c>
      <c r="Z76" s="44">
        <f t="shared" si="11"/>
        <v>0.19082940475271881</v>
      </c>
      <c r="AA76" s="44">
        <f t="shared" si="11"/>
        <v>0.18045325931324002</v>
      </c>
      <c r="AB76" s="238">
        <f t="shared" si="11"/>
        <v>0.30924471251566926</v>
      </c>
    </row>
    <row r="77" spans="1:28" x14ac:dyDescent="0.25">
      <c r="A77" s="182" t="s">
        <v>55</v>
      </c>
      <c r="B77" s="259" t="s">
        <v>53</v>
      </c>
      <c r="C77" s="144">
        <v>34019</v>
      </c>
      <c r="D77" s="130">
        <v>2265008005</v>
      </c>
      <c r="E77" s="24" t="s">
        <v>192</v>
      </c>
      <c r="F77" s="24" t="s">
        <v>178</v>
      </c>
      <c r="G77" s="24"/>
      <c r="H77" s="24"/>
      <c r="I77" s="24"/>
      <c r="J77" s="24"/>
      <c r="K77" s="40"/>
      <c r="L77" s="41"/>
      <c r="M77" s="239"/>
      <c r="N77" s="41"/>
      <c r="O77" s="41"/>
      <c r="P77" s="243"/>
      <c r="Q77" s="40">
        <v>0</v>
      </c>
      <c r="R77" s="41">
        <v>0</v>
      </c>
      <c r="S77" s="41">
        <v>0</v>
      </c>
      <c r="T77" s="41">
        <v>0</v>
      </c>
      <c r="U77" s="41">
        <v>0</v>
      </c>
      <c r="V77" s="42">
        <v>0</v>
      </c>
      <c r="W77" s="239">
        <v>0</v>
      </c>
      <c r="X77" s="41">
        <v>0</v>
      </c>
      <c r="Y77" s="41">
        <v>0</v>
      </c>
      <c r="Z77" s="41">
        <v>0</v>
      </c>
      <c r="AA77" s="41">
        <v>0</v>
      </c>
      <c r="AB77" s="42">
        <v>0</v>
      </c>
    </row>
    <row r="78" spans="1:28" x14ac:dyDescent="0.25">
      <c r="A78" s="173" t="s">
        <v>55</v>
      </c>
      <c r="B78" s="187" t="s">
        <v>53</v>
      </c>
      <c r="C78" s="63">
        <v>34019</v>
      </c>
      <c r="D78" s="173">
        <v>2267008005</v>
      </c>
      <c r="E78" s="174" t="s">
        <v>156</v>
      </c>
      <c r="F78" s="174" t="s">
        <v>178</v>
      </c>
      <c r="G78" s="174"/>
      <c r="H78" s="174"/>
      <c r="I78" s="174"/>
      <c r="J78" s="174"/>
      <c r="K78" s="36"/>
      <c r="L78" s="47"/>
      <c r="M78" s="48"/>
      <c r="N78" s="47"/>
      <c r="O78" s="47"/>
      <c r="P78" s="215"/>
      <c r="Q78" s="36">
        <v>0</v>
      </c>
      <c r="R78" s="47">
        <v>0</v>
      </c>
      <c r="S78" s="47">
        <v>0</v>
      </c>
      <c r="T78" s="47">
        <v>0</v>
      </c>
      <c r="U78" s="47">
        <v>0</v>
      </c>
      <c r="V78" s="31">
        <v>0</v>
      </c>
      <c r="W78" s="48">
        <v>0</v>
      </c>
      <c r="X78" s="47">
        <v>0</v>
      </c>
      <c r="Y78" s="47">
        <v>0</v>
      </c>
      <c r="Z78" s="47">
        <v>0</v>
      </c>
      <c r="AA78" s="47">
        <v>0</v>
      </c>
      <c r="AB78" s="31">
        <v>0</v>
      </c>
    </row>
    <row r="79" spans="1:28" x14ac:dyDescent="0.25">
      <c r="A79" s="173" t="s">
        <v>55</v>
      </c>
      <c r="B79" s="187" t="s">
        <v>53</v>
      </c>
      <c r="C79" s="63">
        <v>34019</v>
      </c>
      <c r="D79" s="173">
        <v>2268008005</v>
      </c>
      <c r="E79" s="174" t="s">
        <v>159</v>
      </c>
      <c r="F79" s="174" t="s">
        <v>178</v>
      </c>
      <c r="G79" s="174"/>
      <c r="H79" s="174"/>
      <c r="I79" s="174"/>
      <c r="J79" s="174"/>
      <c r="K79" s="36"/>
      <c r="L79" s="47"/>
      <c r="M79" s="48"/>
      <c r="N79" s="47"/>
      <c r="O79" s="47"/>
      <c r="P79" s="215"/>
      <c r="Q79" s="36">
        <v>0</v>
      </c>
      <c r="R79" s="47">
        <v>0</v>
      </c>
      <c r="S79" s="47">
        <v>0</v>
      </c>
      <c r="T79" s="47">
        <v>0</v>
      </c>
      <c r="U79" s="47">
        <v>0</v>
      </c>
      <c r="V79" s="31">
        <v>0</v>
      </c>
      <c r="W79" s="48">
        <v>0</v>
      </c>
      <c r="X79" s="47">
        <v>0</v>
      </c>
      <c r="Y79" s="47">
        <v>0</v>
      </c>
      <c r="Z79" s="47">
        <v>0</v>
      </c>
      <c r="AA79" s="47">
        <v>0</v>
      </c>
      <c r="AB79" s="31">
        <v>0</v>
      </c>
    </row>
    <row r="80" spans="1:28" x14ac:dyDescent="0.25">
      <c r="A80" s="173" t="s">
        <v>55</v>
      </c>
      <c r="B80" s="187" t="s">
        <v>53</v>
      </c>
      <c r="C80" s="63">
        <v>34019</v>
      </c>
      <c r="D80" s="173">
        <v>2270008005</v>
      </c>
      <c r="E80" s="174" t="s">
        <v>178</v>
      </c>
      <c r="F80" s="174" t="s">
        <v>193</v>
      </c>
      <c r="G80" s="174"/>
      <c r="H80" s="174"/>
      <c r="I80" s="174"/>
      <c r="J80" s="174"/>
      <c r="K80" s="36"/>
      <c r="L80" s="47"/>
      <c r="M80" s="48"/>
      <c r="N80" s="47"/>
      <c r="O80" s="47"/>
      <c r="P80" s="215"/>
      <c r="Q80" s="36">
        <v>0</v>
      </c>
      <c r="R80" s="47">
        <v>0</v>
      </c>
      <c r="S80" s="47">
        <v>0</v>
      </c>
      <c r="T80" s="47">
        <v>0</v>
      </c>
      <c r="U80" s="47">
        <v>0</v>
      </c>
      <c r="V80" s="31">
        <v>0</v>
      </c>
      <c r="W80" s="48">
        <v>0</v>
      </c>
      <c r="X80" s="47">
        <v>0</v>
      </c>
      <c r="Y80" s="47">
        <v>0</v>
      </c>
      <c r="Z80" s="47">
        <v>0</v>
      </c>
      <c r="AA80" s="47">
        <v>0</v>
      </c>
      <c r="AB80" s="31">
        <v>0</v>
      </c>
    </row>
    <row r="81" spans="1:28" x14ac:dyDescent="0.25">
      <c r="A81" s="173" t="s">
        <v>55</v>
      </c>
      <c r="B81" s="187" t="s">
        <v>53</v>
      </c>
      <c r="C81" s="63">
        <v>34019</v>
      </c>
      <c r="D81" s="173">
        <v>2275001000</v>
      </c>
      <c r="E81" s="174" t="s">
        <v>190</v>
      </c>
      <c r="F81" s="174"/>
      <c r="G81" s="174"/>
      <c r="H81" s="174"/>
      <c r="I81" s="174"/>
      <c r="J81" s="174"/>
      <c r="K81" s="36"/>
      <c r="L81" s="47"/>
      <c r="M81" s="48"/>
      <c r="N81" s="47"/>
      <c r="O81" s="47"/>
      <c r="P81" s="215"/>
      <c r="Q81" s="36">
        <v>0</v>
      </c>
      <c r="R81" s="47">
        <v>0</v>
      </c>
      <c r="S81" s="47">
        <v>0</v>
      </c>
      <c r="T81" s="47">
        <v>0</v>
      </c>
      <c r="U81" s="47">
        <v>0</v>
      </c>
      <c r="V81" s="31">
        <v>0</v>
      </c>
      <c r="W81" s="48">
        <v>0</v>
      </c>
      <c r="X81" s="47">
        <v>0</v>
      </c>
      <c r="Y81" s="47">
        <v>0</v>
      </c>
      <c r="Z81" s="47">
        <v>0</v>
      </c>
      <c r="AA81" s="47">
        <v>0</v>
      </c>
      <c r="AB81" s="31">
        <v>0</v>
      </c>
    </row>
    <row r="82" spans="1:28" x14ac:dyDescent="0.25">
      <c r="A82" s="173" t="s">
        <v>55</v>
      </c>
      <c r="B82" s="187" t="s">
        <v>53</v>
      </c>
      <c r="C82" s="63">
        <v>34019</v>
      </c>
      <c r="D82" s="173">
        <v>2275020000</v>
      </c>
      <c r="E82" s="174" t="s">
        <v>187</v>
      </c>
      <c r="F82" s="174" t="s">
        <v>186</v>
      </c>
      <c r="G82" s="174"/>
      <c r="H82" s="174"/>
      <c r="I82" s="174"/>
      <c r="J82" s="174"/>
      <c r="K82" s="36"/>
      <c r="L82" s="47"/>
      <c r="M82" s="48"/>
      <c r="N82" s="47"/>
      <c r="O82" s="47"/>
      <c r="P82" s="215"/>
      <c r="Q82" s="36">
        <v>0</v>
      </c>
      <c r="R82" s="47">
        <v>0</v>
      </c>
      <c r="S82" s="47">
        <v>0</v>
      </c>
      <c r="T82" s="47">
        <v>0</v>
      </c>
      <c r="U82" s="47">
        <v>0</v>
      </c>
      <c r="V82" s="31">
        <v>0</v>
      </c>
      <c r="W82" s="48">
        <v>0</v>
      </c>
      <c r="X82" s="47">
        <v>0</v>
      </c>
      <c r="Y82" s="47">
        <v>0</v>
      </c>
      <c r="Z82" s="47">
        <v>0</v>
      </c>
      <c r="AA82" s="47">
        <v>0</v>
      </c>
      <c r="AB82" s="31">
        <v>0</v>
      </c>
    </row>
    <row r="83" spans="1:28" x14ac:dyDescent="0.25">
      <c r="A83" s="173" t="s">
        <v>55</v>
      </c>
      <c r="B83" s="187" t="s">
        <v>53</v>
      </c>
      <c r="C83" s="63">
        <v>34019</v>
      </c>
      <c r="D83" s="173">
        <v>2275050011</v>
      </c>
      <c r="E83" s="174" t="s">
        <v>185</v>
      </c>
      <c r="F83" s="174" t="s">
        <v>182</v>
      </c>
      <c r="G83" s="174"/>
      <c r="H83" s="174"/>
      <c r="I83" s="174"/>
      <c r="J83" s="174"/>
      <c r="K83" s="36">
        <v>2.8530716891599327E-2</v>
      </c>
      <c r="L83" s="47">
        <v>1.608265349611036E-2</v>
      </c>
      <c r="M83" s="48">
        <v>1.8406286461899311</v>
      </c>
      <c r="N83" s="47">
        <v>4.8502585203124627E-4</v>
      </c>
      <c r="O83" s="47">
        <v>4.6809528756727801E-4</v>
      </c>
      <c r="P83" s="215">
        <v>2.9078602553375675E-3</v>
      </c>
      <c r="Q83" s="36">
        <v>5.3639999999999998E-3</v>
      </c>
      <c r="R83" s="47">
        <v>2.4120000000000001E-3</v>
      </c>
      <c r="S83" s="47">
        <v>0.41952099999999998</v>
      </c>
      <c r="T83" s="47">
        <v>7.5199999999999998E-3</v>
      </c>
      <c r="U83" s="47">
        <v>5.1919999999999996E-3</v>
      </c>
      <c r="V83" s="31">
        <v>3.79E-4</v>
      </c>
      <c r="W83" s="48">
        <v>5.3639999999999998E-3</v>
      </c>
      <c r="X83" s="47">
        <v>2.4120000000000001E-3</v>
      </c>
      <c r="Y83" s="47">
        <v>0.41952099999999998</v>
      </c>
      <c r="Z83" s="47">
        <v>7.5199999999999998E-3</v>
      </c>
      <c r="AA83" s="47">
        <v>5.1919999999999996E-3</v>
      </c>
      <c r="AB83" s="31">
        <v>3.79E-4</v>
      </c>
    </row>
    <row r="84" spans="1:28" x14ac:dyDescent="0.25">
      <c r="A84" s="173" t="s">
        <v>55</v>
      </c>
      <c r="B84" s="187" t="s">
        <v>53</v>
      </c>
      <c r="C84" s="63">
        <v>34019</v>
      </c>
      <c r="D84" s="173">
        <v>2275050012</v>
      </c>
      <c r="E84" s="174" t="s">
        <v>185</v>
      </c>
      <c r="F84" s="174" t="s">
        <v>184</v>
      </c>
      <c r="G84" s="174"/>
      <c r="H84" s="174"/>
      <c r="I84" s="174"/>
      <c r="J84" s="174"/>
      <c r="K84" s="36">
        <v>1.8639242146031906E-2</v>
      </c>
      <c r="L84" s="47">
        <v>1.7693266736522779E-3</v>
      </c>
      <c r="M84" s="48">
        <v>1.7365847806110508E-2</v>
      </c>
      <c r="N84" s="47">
        <v>0</v>
      </c>
      <c r="O84" s="47">
        <v>0</v>
      </c>
      <c r="P84" s="215">
        <v>6.0058466457106651E-4</v>
      </c>
      <c r="Q84" s="36">
        <v>8.3490000000000005E-3</v>
      </c>
      <c r="R84" s="47">
        <v>3.9199999999999999E-3</v>
      </c>
      <c r="S84" s="47">
        <v>0.115967</v>
      </c>
      <c r="T84" s="47">
        <v>2.8660000000000001E-3</v>
      </c>
      <c r="U84" s="47">
        <v>2.797E-3</v>
      </c>
      <c r="V84" s="31">
        <v>8.9099999999999997E-4</v>
      </c>
      <c r="W84" s="48">
        <v>8.3490000000000005E-3</v>
      </c>
      <c r="X84" s="47">
        <v>3.9199999999999999E-3</v>
      </c>
      <c r="Y84" s="47">
        <v>0.115967</v>
      </c>
      <c r="Z84" s="47">
        <v>2.8660000000000001E-3</v>
      </c>
      <c r="AA84" s="47">
        <v>2.797E-3</v>
      </c>
      <c r="AB84" s="31">
        <v>8.9099999999999997E-4</v>
      </c>
    </row>
    <row r="85" spans="1:28" x14ac:dyDescent="0.25">
      <c r="A85" s="173" t="s">
        <v>55</v>
      </c>
      <c r="B85" s="187" t="s">
        <v>53</v>
      </c>
      <c r="C85" s="63">
        <v>34019</v>
      </c>
      <c r="D85" s="173">
        <v>2275060011</v>
      </c>
      <c r="E85" s="174" t="s">
        <v>183</v>
      </c>
      <c r="F85" s="174" t="s">
        <v>182</v>
      </c>
      <c r="G85" s="174"/>
      <c r="H85" s="174"/>
      <c r="I85" s="174"/>
      <c r="J85" s="174"/>
      <c r="K85" s="36"/>
      <c r="L85" s="47"/>
      <c r="M85" s="48"/>
      <c r="N85" s="47"/>
      <c r="O85" s="47"/>
      <c r="P85" s="215"/>
      <c r="Q85" s="36">
        <v>2.5299999999999999E-6</v>
      </c>
      <c r="R85" s="47">
        <v>2.3599999999999999E-6</v>
      </c>
      <c r="S85" s="47">
        <v>4.2000000000000002E-4</v>
      </c>
      <c r="T85" s="47">
        <v>9.0100000000000001E-6</v>
      </c>
      <c r="U85" s="47">
        <v>6.2199999999999997E-6</v>
      </c>
      <c r="V85" s="31">
        <v>2.2399999999999999E-7</v>
      </c>
      <c r="W85" s="48">
        <v>2.5299999999999999E-6</v>
      </c>
      <c r="X85" s="47">
        <v>2.3599999999999999E-6</v>
      </c>
      <c r="Y85" s="47">
        <v>4.2000000000000002E-4</v>
      </c>
      <c r="Z85" s="47">
        <v>9.0100000000000001E-6</v>
      </c>
      <c r="AA85" s="47">
        <v>6.2199999999999997E-6</v>
      </c>
      <c r="AB85" s="31">
        <v>2.2399999999999999E-7</v>
      </c>
    </row>
    <row r="86" spans="1:28" x14ac:dyDescent="0.25">
      <c r="A86" s="173" t="s">
        <v>55</v>
      </c>
      <c r="B86" s="187" t="s">
        <v>53</v>
      </c>
      <c r="C86" s="63">
        <v>34019</v>
      </c>
      <c r="D86" s="173">
        <v>2275060012</v>
      </c>
      <c r="E86" s="174" t="s">
        <v>183</v>
      </c>
      <c r="F86" s="174" t="s">
        <v>184</v>
      </c>
      <c r="G86" s="174"/>
      <c r="H86" s="174"/>
      <c r="I86" s="174"/>
      <c r="J86" s="174"/>
      <c r="K86" s="36">
        <v>6.2338855229037259E-5</v>
      </c>
      <c r="L86" s="47">
        <v>2.6596890205327009E-5</v>
      </c>
      <c r="M86" s="48">
        <v>3.2150463793346579E-3</v>
      </c>
      <c r="N86" s="47">
        <v>0</v>
      </c>
      <c r="O86" s="47">
        <v>0</v>
      </c>
      <c r="P86" s="215">
        <v>9.78414888587244E-6</v>
      </c>
      <c r="Q86" s="36">
        <v>5.3900000000000002E-5</v>
      </c>
      <c r="R86" s="47">
        <v>4.1499999999999999E-5</v>
      </c>
      <c r="S86" s="47">
        <v>1.93E-4</v>
      </c>
      <c r="T86" s="47">
        <v>3.2299999999999999E-5</v>
      </c>
      <c r="U86" s="47">
        <v>3.15E-5</v>
      </c>
      <c r="V86" s="31">
        <v>8.6999999999999997E-6</v>
      </c>
      <c r="W86" s="48">
        <v>5.3900000000000002E-5</v>
      </c>
      <c r="X86" s="47">
        <v>4.1499999999999999E-5</v>
      </c>
      <c r="Y86" s="47">
        <v>1.93E-4</v>
      </c>
      <c r="Z86" s="47">
        <v>3.2299999999999999E-5</v>
      </c>
      <c r="AA86" s="47">
        <v>3.15E-5</v>
      </c>
      <c r="AB86" s="31">
        <v>8.6999999999999997E-6</v>
      </c>
    </row>
    <row r="87" spans="1:28" x14ac:dyDescent="0.25">
      <c r="A87" s="173" t="s">
        <v>55</v>
      </c>
      <c r="B87" s="187" t="s">
        <v>53</v>
      </c>
      <c r="C87" s="63">
        <v>34019</v>
      </c>
      <c r="D87" s="173">
        <v>2275070000</v>
      </c>
      <c r="E87" s="174" t="s">
        <v>181</v>
      </c>
      <c r="F87" s="174" t="s">
        <v>181</v>
      </c>
      <c r="G87" s="174"/>
      <c r="H87" s="174"/>
      <c r="I87" s="174"/>
      <c r="J87" s="174"/>
      <c r="K87" s="36"/>
      <c r="L87" s="47"/>
      <c r="M87" s="48"/>
      <c r="N87" s="47"/>
      <c r="O87" s="47"/>
      <c r="P87" s="215"/>
      <c r="Q87" s="36">
        <v>0</v>
      </c>
      <c r="R87" s="47">
        <v>0</v>
      </c>
      <c r="S87" s="47">
        <v>0</v>
      </c>
      <c r="T87" s="47">
        <v>0</v>
      </c>
      <c r="U87" s="47">
        <v>0</v>
      </c>
      <c r="V87" s="31">
        <v>0</v>
      </c>
      <c r="W87" s="48">
        <v>0</v>
      </c>
      <c r="X87" s="47">
        <v>0</v>
      </c>
      <c r="Y87" s="47">
        <v>0</v>
      </c>
      <c r="Z87" s="47">
        <v>0</v>
      </c>
      <c r="AA87" s="47">
        <v>0</v>
      </c>
      <c r="AB87" s="31">
        <v>0</v>
      </c>
    </row>
    <row r="88" spans="1:28" x14ac:dyDescent="0.25">
      <c r="A88" s="173" t="s">
        <v>55</v>
      </c>
      <c r="B88" s="187" t="s">
        <v>53</v>
      </c>
      <c r="C88" s="63">
        <v>34019</v>
      </c>
      <c r="D88" s="173">
        <v>2280002100</v>
      </c>
      <c r="E88" s="174" t="s">
        <v>194</v>
      </c>
      <c r="F88" s="174" t="s">
        <v>163</v>
      </c>
      <c r="G88" s="174" t="s">
        <v>463</v>
      </c>
      <c r="H88" s="174"/>
      <c r="I88" s="174"/>
      <c r="J88" s="174"/>
      <c r="K88" s="36"/>
      <c r="L88" s="47"/>
      <c r="M88" s="48"/>
      <c r="N88" s="47"/>
      <c r="O88" s="47"/>
      <c r="P88" s="215"/>
      <c r="Q88" s="36"/>
      <c r="R88" s="47"/>
      <c r="S88" s="47"/>
      <c r="T88" s="47"/>
      <c r="U88" s="47"/>
      <c r="V88" s="31"/>
      <c r="W88" s="48"/>
      <c r="X88" s="47"/>
      <c r="Y88" s="47"/>
      <c r="Z88" s="47"/>
      <c r="AA88" s="47"/>
      <c r="AB88" s="31"/>
    </row>
    <row r="89" spans="1:28" x14ac:dyDescent="0.25">
      <c r="A89" s="173" t="s">
        <v>55</v>
      </c>
      <c r="B89" s="187" t="s">
        <v>53</v>
      </c>
      <c r="C89" s="63">
        <v>34019</v>
      </c>
      <c r="D89" s="173">
        <v>2280002200</v>
      </c>
      <c r="E89" s="174" t="s">
        <v>194</v>
      </c>
      <c r="F89" s="174" t="s">
        <v>163</v>
      </c>
      <c r="G89" s="174" t="s">
        <v>465</v>
      </c>
      <c r="H89" s="174"/>
      <c r="I89" s="174"/>
      <c r="J89" s="174"/>
      <c r="K89" s="36"/>
      <c r="L89" s="47"/>
      <c r="M89" s="48"/>
      <c r="N89" s="47"/>
      <c r="O89" s="47"/>
      <c r="P89" s="215"/>
      <c r="Q89" s="36"/>
      <c r="R89" s="47"/>
      <c r="S89" s="47"/>
      <c r="T89" s="47"/>
      <c r="U89" s="47"/>
      <c r="V89" s="31"/>
      <c r="W89" s="48"/>
      <c r="X89" s="47"/>
      <c r="Y89" s="47"/>
      <c r="Z89" s="47"/>
      <c r="AA89" s="47"/>
      <c r="AB89" s="31"/>
    </row>
    <row r="90" spans="1:28" x14ac:dyDescent="0.25">
      <c r="A90" s="173" t="s">
        <v>55</v>
      </c>
      <c r="B90" s="187" t="s">
        <v>53</v>
      </c>
      <c r="C90" s="63">
        <v>34019</v>
      </c>
      <c r="D90" s="173">
        <v>2280003100</v>
      </c>
      <c r="E90" s="174" t="s">
        <v>194</v>
      </c>
      <c r="F90" s="174" t="s">
        <v>197</v>
      </c>
      <c r="G90" s="174" t="s">
        <v>463</v>
      </c>
      <c r="H90" s="174"/>
      <c r="I90" s="174"/>
      <c r="J90" s="174"/>
      <c r="K90" s="36"/>
      <c r="L90" s="47"/>
      <c r="M90" s="48"/>
      <c r="N90" s="47"/>
      <c r="O90" s="47"/>
      <c r="P90" s="215"/>
      <c r="Q90" s="36"/>
      <c r="R90" s="47"/>
      <c r="S90" s="47"/>
      <c r="T90" s="47"/>
      <c r="U90" s="47"/>
      <c r="V90" s="31"/>
      <c r="W90" s="48"/>
      <c r="X90" s="47"/>
      <c r="Y90" s="47"/>
      <c r="Z90" s="47"/>
      <c r="AA90" s="47"/>
      <c r="AB90" s="31"/>
    </row>
    <row r="91" spans="1:28" x14ac:dyDescent="0.25">
      <c r="A91" s="173" t="s">
        <v>55</v>
      </c>
      <c r="B91" s="187" t="s">
        <v>53</v>
      </c>
      <c r="C91" s="63">
        <v>34019</v>
      </c>
      <c r="D91" s="173">
        <v>2280003200</v>
      </c>
      <c r="E91" s="174" t="s">
        <v>194</v>
      </c>
      <c r="F91" s="174" t="s">
        <v>197</v>
      </c>
      <c r="G91" s="174" t="s">
        <v>465</v>
      </c>
      <c r="H91" s="174"/>
      <c r="I91" s="174"/>
      <c r="J91" s="174"/>
      <c r="K91" s="36"/>
      <c r="L91" s="47"/>
      <c r="M91" s="48"/>
      <c r="N91" s="47"/>
      <c r="O91" s="47"/>
      <c r="P91" s="215"/>
      <c r="Q91" s="36"/>
      <c r="R91" s="47"/>
      <c r="S91" s="47"/>
      <c r="T91" s="47"/>
      <c r="U91" s="47"/>
      <c r="V91" s="31"/>
      <c r="W91" s="48"/>
      <c r="X91" s="47"/>
      <c r="Y91" s="47"/>
      <c r="Z91" s="47"/>
      <c r="AA91" s="47"/>
      <c r="AB91" s="31"/>
    </row>
    <row r="92" spans="1:28" x14ac:dyDescent="0.25">
      <c r="A92" s="173" t="s">
        <v>55</v>
      </c>
      <c r="B92" s="187" t="s">
        <v>53</v>
      </c>
      <c r="C92" s="63">
        <v>34019</v>
      </c>
      <c r="D92" s="173">
        <v>2285002006</v>
      </c>
      <c r="E92" s="174" t="s">
        <v>227</v>
      </c>
      <c r="F92" s="174"/>
      <c r="G92" s="174"/>
      <c r="H92" s="174"/>
      <c r="I92" s="174"/>
      <c r="J92" s="174"/>
      <c r="K92" s="36">
        <v>2.3130564815714284E-2</v>
      </c>
      <c r="L92" s="47">
        <v>0.43354644237087914</v>
      </c>
      <c r="M92" s="48">
        <v>6.7747190604945051E-2</v>
      </c>
      <c r="N92" s="47">
        <v>1.5521238036758242E-2</v>
      </c>
      <c r="O92" s="47">
        <v>1.427955358717033E-2</v>
      </c>
      <c r="P92" s="215">
        <v>4.7838383067582415E-3</v>
      </c>
      <c r="Q92" s="36">
        <v>1.681962957947231E-2</v>
      </c>
      <c r="R92" s="47">
        <v>0.30908903532780491</v>
      </c>
      <c r="S92" s="47">
        <v>5.5229439440050175E-2</v>
      </c>
      <c r="T92" s="47">
        <v>9.1274614459217543E-3</v>
      </c>
      <c r="U92" s="47">
        <v>8.8536376025441007E-3</v>
      </c>
      <c r="V92" s="31">
        <v>8.7086884697859905E-3</v>
      </c>
      <c r="W92" s="48">
        <v>1.0048090398126317E-2</v>
      </c>
      <c r="X92" s="47">
        <v>0.23648422837160904</v>
      </c>
      <c r="Y92" s="47">
        <v>5.5229439440050175E-2</v>
      </c>
      <c r="Z92" s="47">
        <v>6.0158268620847926E-3</v>
      </c>
      <c r="AA92" s="47">
        <v>5.8353520562222485E-3</v>
      </c>
      <c r="AB92" s="31">
        <v>2.9936116614889346E-3</v>
      </c>
    </row>
    <row r="93" spans="1:28" x14ac:dyDescent="0.25">
      <c r="A93" s="173" t="s">
        <v>55</v>
      </c>
      <c r="B93" s="187" t="s">
        <v>53</v>
      </c>
      <c r="C93" s="63">
        <v>34019</v>
      </c>
      <c r="D93" s="173">
        <v>2285002007</v>
      </c>
      <c r="E93" s="174" t="s">
        <v>226</v>
      </c>
      <c r="F93" s="174"/>
      <c r="G93" s="174"/>
      <c r="H93" s="174"/>
      <c r="I93" s="174"/>
      <c r="J93" s="174"/>
      <c r="K93" s="36">
        <v>3.5210009209906058E-4</v>
      </c>
      <c r="L93" s="47">
        <v>9.0560723276507365E-3</v>
      </c>
      <c r="M93" s="48">
        <v>8.9167481379945714E-4</v>
      </c>
      <c r="N93" s="47">
        <v>1.892237062729727E-4</v>
      </c>
      <c r="O93" s="47">
        <v>1.7408580977113484E-4</v>
      </c>
      <c r="P93" s="215">
        <v>7.345779909718914E-6</v>
      </c>
      <c r="Q93" s="36">
        <v>2.2261909068201882E-4</v>
      </c>
      <c r="R93" s="47">
        <v>4.3728395017125325E-3</v>
      </c>
      <c r="S93" s="47">
        <v>4.2094904558634362E-4</v>
      </c>
      <c r="T93" s="47">
        <v>1.0299663289157617E-4</v>
      </c>
      <c r="U93" s="47">
        <v>9.9906733904828892E-5</v>
      </c>
      <c r="V93" s="31">
        <v>6.6376087406145814E-5</v>
      </c>
      <c r="W93" s="48">
        <v>2.2261909068201882E-4</v>
      </c>
      <c r="X93" s="47">
        <v>4.2824915781234296E-3</v>
      </c>
      <c r="Y93" s="47">
        <v>4.2094904558634362E-4</v>
      </c>
      <c r="Z93" s="47">
        <v>9.7575757476230083E-5</v>
      </c>
      <c r="AA93" s="47">
        <v>9.4648484751943168E-5</v>
      </c>
      <c r="AB93" s="31">
        <v>2.281678004586263E-5</v>
      </c>
    </row>
    <row r="94" spans="1:28" x14ac:dyDescent="0.25">
      <c r="A94" s="173" t="s">
        <v>55</v>
      </c>
      <c r="B94" s="187" t="s">
        <v>53</v>
      </c>
      <c r="C94" s="63">
        <v>34019</v>
      </c>
      <c r="D94" s="173">
        <v>2285002009</v>
      </c>
      <c r="E94" s="174" t="s">
        <v>225</v>
      </c>
      <c r="F94" s="174"/>
      <c r="G94" s="174"/>
      <c r="H94" s="174"/>
      <c r="I94" s="174"/>
      <c r="J94" s="174"/>
      <c r="K94" s="36">
        <v>1.8515091830032703E-2</v>
      </c>
      <c r="L94" s="47">
        <v>0.39134675450820083</v>
      </c>
      <c r="M94" s="48">
        <v>5.6276873120834528E-2</v>
      </c>
      <c r="N94" s="47">
        <v>9.7911491501649055E-3</v>
      </c>
      <c r="O94" s="47">
        <v>9.0078572181517113E-3</v>
      </c>
      <c r="P94" s="215">
        <v>4.6391450653055096E-4</v>
      </c>
      <c r="Q94" s="36">
        <v>2.5563276306114376E-2</v>
      </c>
      <c r="R94" s="47">
        <v>0.50051787873812636</v>
      </c>
      <c r="S94" s="47">
        <v>7.9795137745651959E-2</v>
      </c>
      <c r="T94" s="47">
        <v>1.3487008708512388E-2</v>
      </c>
      <c r="U94" s="47">
        <v>1.3082398447257015E-2</v>
      </c>
      <c r="V94" s="31">
        <v>1.2582256910009889E-2</v>
      </c>
      <c r="W94" s="48">
        <v>1.4517416173842732E-2</v>
      </c>
      <c r="X94" s="47">
        <v>0.33567666118964162</v>
      </c>
      <c r="Y94" s="47">
        <v>7.9795137745651959E-2</v>
      </c>
      <c r="Z94" s="47">
        <v>8.3919165297410402E-3</v>
      </c>
      <c r="AA94" s="47">
        <v>8.1401590338488084E-3</v>
      </c>
      <c r="AB94" s="31">
        <v>4.3251508128159004E-3</v>
      </c>
    </row>
    <row r="95" spans="1:28" ht="15.75" thickBot="1" x14ac:dyDescent="0.3">
      <c r="A95" s="178" t="s">
        <v>55</v>
      </c>
      <c r="B95" s="248" t="s">
        <v>53</v>
      </c>
      <c r="C95" s="193">
        <v>34019</v>
      </c>
      <c r="D95" s="178">
        <v>2285002010</v>
      </c>
      <c r="E95" s="179" t="s">
        <v>224</v>
      </c>
      <c r="F95" s="179"/>
      <c r="G95" s="179"/>
      <c r="H95" s="179"/>
      <c r="I95" s="179">
        <f>SUM(L77:L95)</f>
        <v>0.85182784626669861</v>
      </c>
      <c r="J95" s="179">
        <f>'2011-17 ALL cty scc North'!H896</f>
        <v>0.85182784626669861</v>
      </c>
      <c r="K95" s="49">
        <v>0</v>
      </c>
      <c r="L95" s="50">
        <v>0</v>
      </c>
      <c r="M95" s="100">
        <v>0</v>
      </c>
      <c r="N95" s="50">
        <v>0</v>
      </c>
      <c r="O95" s="50">
        <v>0</v>
      </c>
      <c r="P95" s="101">
        <v>0</v>
      </c>
      <c r="Q95" s="49">
        <v>0</v>
      </c>
      <c r="R95" s="50">
        <v>0</v>
      </c>
      <c r="S95" s="50">
        <v>0</v>
      </c>
      <c r="T95" s="50">
        <v>0</v>
      </c>
      <c r="U95" s="50">
        <v>0</v>
      </c>
      <c r="V95" s="51">
        <v>0</v>
      </c>
      <c r="W95" s="100">
        <v>0</v>
      </c>
      <c r="X95" s="50">
        <v>0</v>
      </c>
      <c r="Y95" s="50">
        <v>0</v>
      </c>
      <c r="Z95" s="50">
        <v>0</v>
      </c>
      <c r="AA95" s="50">
        <v>0</v>
      </c>
      <c r="AB95" s="51">
        <v>0</v>
      </c>
    </row>
    <row r="96" spans="1:28" x14ac:dyDescent="0.25">
      <c r="A96" s="130" t="s">
        <v>55</v>
      </c>
      <c r="B96" s="113" t="s">
        <v>53</v>
      </c>
      <c r="C96" s="136">
        <v>34019</v>
      </c>
      <c r="D96" s="130" t="s">
        <v>496</v>
      </c>
      <c r="E96" s="24"/>
      <c r="F96" s="24"/>
      <c r="G96" s="24"/>
      <c r="H96" s="24"/>
      <c r="I96" s="24"/>
      <c r="J96" s="24"/>
      <c r="K96" s="40">
        <f>SUM(K77:K87)</f>
        <v>4.7232297892860264E-2</v>
      </c>
      <c r="L96" s="41">
        <f t="shared" ref="L96:AB96" si="12">SUM(L77:L87)</f>
        <v>1.7878577059967964E-2</v>
      </c>
      <c r="M96" s="41">
        <f t="shared" si="12"/>
        <v>1.8612095403753761</v>
      </c>
      <c r="N96" s="41">
        <f t="shared" si="12"/>
        <v>4.8502585203124627E-4</v>
      </c>
      <c r="O96" s="41">
        <f t="shared" si="12"/>
        <v>4.6809528756727801E-4</v>
      </c>
      <c r="P96" s="243">
        <f t="shared" si="12"/>
        <v>3.5182290687945064E-3</v>
      </c>
      <c r="Q96" s="40">
        <f t="shared" si="12"/>
        <v>1.3769430000000001E-2</v>
      </c>
      <c r="R96" s="41">
        <f t="shared" si="12"/>
        <v>6.3758599999999997E-3</v>
      </c>
      <c r="S96" s="41">
        <f t="shared" si="12"/>
        <v>0.53610099999999994</v>
      </c>
      <c r="T96" s="41">
        <f t="shared" si="12"/>
        <v>1.042731E-2</v>
      </c>
      <c r="U96" s="41">
        <f t="shared" si="12"/>
        <v>8.0267199999999993E-3</v>
      </c>
      <c r="V96" s="42">
        <f t="shared" si="12"/>
        <v>1.2789239999999999E-3</v>
      </c>
      <c r="W96" s="239">
        <f t="shared" si="12"/>
        <v>1.3769430000000001E-2</v>
      </c>
      <c r="X96" s="41">
        <f t="shared" si="12"/>
        <v>6.3758599999999997E-3</v>
      </c>
      <c r="Y96" s="41">
        <f t="shared" si="12"/>
        <v>0.53610099999999994</v>
      </c>
      <c r="Z96" s="41">
        <f t="shared" si="12"/>
        <v>1.042731E-2</v>
      </c>
      <c r="AA96" s="41">
        <f t="shared" si="12"/>
        <v>8.0267199999999993E-3</v>
      </c>
      <c r="AB96" s="42">
        <f t="shared" si="12"/>
        <v>1.2789239999999999E-3</v>
      </c>
    </row>
    <row r="97" spans="1:28" x14ac:dyDescent="0.25">
      <c r="A97" s="173" t="s">
        <v>55</v>
      </c>
      <c r="B97" s="176" t="s">
        <v>53</v>
      </c>
      <c r="C97" s="63">
        <v>34019</v>
      </c>
      <c r="D97" s="173" t="s">
        <v>69</v>
      </c>
      <c r="E97" s="174"/>
      <c r="F97" s="174"/>
      <c r="G97" s="174"/>
      <c r="H97" s="174"/>
      <c r="I97" s="174"/>
      <c r="J97" s="174"/>
      <c r="K97" s="36">
        <f>SUM(K88:K91)</f>
        <v>0</v>
      </c>
      <c r="L97" s="47">
        <f t="shared" ref="L97:AB97" si="13">SUM(L88:L91)</f>
        <v>0</v>
      </c>
      <c r="M97" s="47">
        <f t="shared" si="13"/>
        <v>0</v>
      </c>
      <c r="N97" s="47">
        <f t="shared" si="13"/>
        <v>0</v>
      </c>
      <c r="O97" s="47">
        <f t="shared" si="13"/>
        <v>0</v>
      </c>
      <c r="P97" s="215">
        <f t="shared" si="13"/>
        <v>0</v>
      </c>
      <c r="Q97" s="36">
        <f t="shared" si="13"/>
        <v>0</v>
      </c>
      <c r="R97" s="47">
        <f t="shared" si="13"/>
        <v>0</v>
      </c>
      <c r="S97" s="47">
        <f t="shared" si="13"/>
        <v>0</v>
      </c>
      <c r="T97" s="47">
        <f t="shared" si="13"/>
        <v>0</v>
      </c>
      <c r="U97" s="47">
        <f t="shared" si="13"/>
        <v>0</v>
      </c>
      <c r="V97" s="31">
        <f t="shared" si="13"/>
        <v>0</v>
      </c>
      <c r="W97" s="48">
        <f t="shared" si="13"/>
        <v>0</v>
      </c>
      <c r="X97" s="47">
        <f t="shared" si="13"/>
        <v>0</v>
      </c>
      <c r="Y97" s="47">
        <f t="shared" si="13"/>
        <v>0</v>
      </c>
      <c r="Z97" s="47">
        <f t="shared" si="13"/>
        <v>0</v>
      </c>
      <c r="AA97" s="47">
        <f t="shared" si="13"/>
        <v>0</v>
      </c>
      <c r="AB97" s="31">
        <f t="shared" si="13"/>
        <v>0</v>
      </c>
    </row>
    <row r="98" spans="1:28" ht="15.75" thickBot="1" x14ac:dyDescent="0.3">
      <c r="A98" s="178" t="s">
        <v>55</v>
      </c>
      <c r="B98" s="181" t="s">
        <v>53</v>
      </c>
      <c r="C98" s="137">
        <v>34019</v>
      </c>
      <c r="D98" s="178" t="s">
        <v>497</v>
      </c>
      <c r="E98" s="179"/>
      <c r="F98" s="179"/>
      <c r="G98" s="179"/>
      <c r="H98" s="179"/>
      <c r="I98" s="179"/>
      <c r="J98" s="179"/>
      <c r="K98" s="49">
        <f>SUM(K92:K95)</f>
        <v>4.1997756737846045E-2</v>
      </c>
      <c r="L98" s="50">
        <f t="shared" ref="L98:AB98" si="14">SUM(L92:L95)</f>
        <v>0.83394926920673074</v>
      </c>
      <c r="M98" s="50">
        <f t="shared" si="14"/>
        <v>0.12491573853957903</v>
      </c>
      <c r="N98" s="50">
        <f t="shared" si="14"/>
        <v>2.5501610893196122E-2</v>
      </c>
      <c r="O98" s="50">
        <f t="shared" si="14"/>
        <v>2.3461496615093176E-2</v>
      </c>
      <c r="P98" s="101">
        <f t="shared" si="14"/>
        <v>5.2550985931985117E-3</v>
      </c>
      <c r="Q98" s="49">
        <f t="shared" si="14"/>
        <v>4.2605524976268704E-2</v>
      </c>
      <c r="R98" s="50">
        <f t="shared" si="14"/>
        <v>0.81397975356764385</v>
      </c>
      <c r="S98" s="50">
        <f t="shared" si="14"/>
        <v>0.13544552623128847</v>
      </c>
      <c r="T98" s="50">
        <f t="shared" si="14"/>
        <v>2.2717466787325717E-2</v>
      </c>
      <c r="U98" s="50">
        <f t="shared" si="14"/>
        <v>2.2035942783705943E-2</v>
      </c>
      <c r="V98" s="51">
        <f t="shared" si="14"/>
        <v>2.1357321467202026E-2</v>
      </c>
      <c r="W98" s="100">
        <f t="shared" si="14"/>
        <v>2.4788125662651067E-2</v>
      </c>
      <c r="X98" s="50">
        <f t="shared" si="14"/>
        <v>0.5764433811393741</v>
      </c>
      <c r="Y98" s="50">
        <f t="shared" si="14"/>
        <v>0.13544552623128847</v>
      </c>
      <c r="Z98" s="50">
        <f t="shared" si="14"/>
        <v>1.4505319149302063E-2</v>
      </c>
      <c r="AA98" s="50">
        <f t="shared" si="14"/>
        <v>1.4070159574823E-2</v>
      </c>
      <c r="AB98" s="51">
        <f t="shared" si="14"/>
        <v>7.3415792543506976E-3</v>
      </c>
    </row>
    <row r="99" spans="1:28" ht="15.75" thickBot="1" x14ac:dyDescent="0.3">
      <c r="A99" s="149" t="s">
        <v>55</v>
      </c>
      <c r="B99" s="152" t="s">
        <v>53</v>
      </c>
      <c r="C99" s="247">
        <v>34019</v>
      </c>
      <c r="D99" s="149" t="s">
        <v>48</v>
      </c>
      <c r="E99" s="27"/>
      <c r="F99" s="27"/>
      <c r="G99" s="27"/>
      <c r="H99" s="27"/>
      <c r="I99" s="27"/>
      <c r="J99" s="152"/>
      <c r="K99" s="237">
        <f t="shared" ref="K99:AB99" si="15">SUM(K96:K98)</f>
        <v>8.923005463070631E-2</v>
      </c>
      <c r="L99" s="44">
        <f t="shared" si="15"/>
        <v>0.85182784626669872</v>
      </c>
      <c r="M99" s="44">
        <f t="shared" si="15"/>
        <v>1.9861252789149551</v>
      </c>
      <c r="N99" s="44">
        <f t="shared" si="15"/>
        <v>2.598663674522737E-2</v>
      </c>
      <c r="O99" s="44">
        <f t="shared" si="15"/>
        <v>2.3929591902660453E-2</v>
      </c>
      <c r="P99" s="18">
        <f t="shared" si="15"/>
        <v>8.7733276619930186E-3</v>
      </c>
      <c r="Q99" s="237">
        <f t="shared" si="15"/>
        <v>5.6374954976268703E-2</v>
      </c>
      <c r="R99" s="44">
        <f t="shared" si="15"/>
        <v>0.82035561356764386</v>
      </c>
      <c r="S99" s="44">
        <f t="shared" si="15"/>
        <v>0.67154652623128841</v>
      </c>
      <c r="T99" s="44">
        <f t="shared" si="15"/>
        <v>3.3144776787325719E-2</v>
      </c>
      <c r="U99" s="44">
        <f t="shared" si="15"/>
        <v>3.0062662783705944E-2</v>
      </c>
      <c r="V99" s="238">
        <f t="shared" si="15"/>
        <v>2.2636245467202026E-2</v>
      </c>
      <c r="W99" s="242">
        <f t="shared" si="15"/>
        <v>3.8557555662651066E-2</v>
      </c>
      <c r="X99" s="44">
        <f t="shared" si="15"/>
        <v>0.58281924113937411</v>
      </c>
      <c r="Y99" s="44">
        <f t="shared" si="15"/>
        <v>0.67154652623128841</v>
      </c>
      <c r="Z99" s="44">
        <f t="shared" si="15"/>
        <v>2.4932629149302062E-2</v>
      </c>
      <c r="AA99" s="44">
        <f t="shared" si="15"/>
        <v>2.2096879574823002E-2</v>
      </c>
      <c r="AB99" s="238">
        <f t="shared" si="15"/>
        <v>8.6205032543506983E-3</v>
      </c>
    </row>
    <row r="100" spans="1:28" x14ac:dyDescent="0.25">
      <c r="A100" s="264" t="s">
        <v>231</v>
      </c>
      <c r="B100" s="259" t="s">
        <v>53</v>
      </c>
      <c r="C100" s="136">
        <v>34023</v>
      </c>
      <c r="D100" s="130">
        <v>2265008005</v>
      </c>
      <c r="E100" s="24" t="s">
        <v>192</v>
      </c>
      <c r="F100" s="24" t="s">
        <v>178</v>
      </c>
      <c r="G100" s="24"/>
      <c r="H100" s="24"/>
      <c r="I100" s="24"/>
      <c r="J100" s="24"/>
      <c r="K100" s="40"/>
      <c r="L100" s="41"/>
      <c r="M100" s="239"/>
      <c r="N100" s="41"/>
      <c r="O100" s="41"/>
      <c r="P100" s="243"/>
      <c r="Q100" s="40">
        <v>0</v>
      </c>
      <c r="R100" s="41">
        <v>0</v>
      </c>
      <c r="S100" s="41">
        <v>0</v>
      </c>
      <c r="T100" s="41">
        <v>0</v>
      </c>
      <c r="U100" s="41">
        <v>0</v>
      </c>
      <c r="V100" s="42">
        <v>0</v>
      </c>
      <c r="W100" s="239">
        <v>0</v>
      </c>
      <c r="X100" s="41">
        <v>0</v>
      </c>
      <c r="Y100" s="41">
        <v>0</v>
      </c>
      <c r="Z100" s="41">
        <v>0</v>
      </c>
      <c r="AA100" s="41">
        <v>0</v>
      </c>
      <c r="AB100" s="42">
        <v>0</v>
      </c>
    </row>
    <row r="101" spans="1:28" x14ac:dyDescent="0.25">
      <c r="A101" s="264" t="s">
        <v>231</v>
      </c>
      <c r="B101" s="187" t="s">
        <v>53</v>
      </c>
      <c r="C101" s="63">
        <v>34023</v>
      </c>
      <c r="D101" s="173">
        <v>2267008005</v>
      </c>
      <c r="E101" s="174" t="s">
        <v>156</v>
      </c>
      <c r="F101" s="174" t="s">
        <v>178</v>
      </c>
      <c r="G101" s="174"/>
      <c r="H101" s="174"/>
      <c r="I101" s="174"/>
      <c r="J101" s="174"/>
      <c r="K101" s="36"/>
      <c r="L101" s="47"/>
      <c r="M101" s="48"/>
      <c r="N101" s="47"/>
      <c r="O101" s="47"/>
      <c r="P101" s="215"/>
      <c r="Q101" s="36">
        <v>0</v>
      </c>
      <c r="R101" s="47">
        <v>0</v>
      </c>
      <c r="S101" s="47">
        <v>0</v>
      </c>
      <c r="T101" s="47">
        <v>0</v>
      </c>
      <c r="U101" s="47">
        <v>0</v>
      </c>
      <c r="V101" s="31">
        <v>0</v>
      </c>
      <c r="W101" s="48">
        <v>0</v>
      </c>
      <c r="X101" s="47">
        <v>0</v>
      </c>
      <c r="Y101" s="47">
        <v>0</v>
      </c>
      <c r="Z101" s="47">
        <v>0</v>
      </c>
      <c r="AA101" s="47">
        <v>0</v>
      </c>
      <c r="AB101" s="31">
        <v>0</v>
      </c>
    </row>
    <row r="102" spans="1:28" x14ac:dyDescent="0.25">
      <c r="A102" s="264" t="s">
        <v>231</v>
      </c>
      <c r="B102" s="187" t="s">
        <v>53</v>
      </c>
      <c r="C102" s="63">
        <v>34023</v>
      </c>
      <c r="D102" s="173">
        <v>2268008005</v>
      </c>
      <c r="E102" s="174" t="s">
        <v>159</v>
      </c>
      <c r="F102" s="174" t="s">
        <v>178</v>
      </c>
      <c r="G102" s="174"/>
      <c r="H102" s="174"/>
      <c r="I102" s="174"/>
      <c r="J102" s="174"/>
      <c r="K102" s="36"/>
      <c r="L102" s="47"/>
      <c r="M102" s="48"/>
      <c r="N102" s="47"/>
      <c r="O102" s="47"/>
      <c r="P102" s="215"/>
      <c r="Q102" s="36">
        <v>0</v>
      </c>
      <c r="R102" s="47">
        <v>0</v>
      </c>
      <c r="S102" s="47">
        <v>0</v>
      </c>
      <c r="T102" s="47">
        <v>0</v>
      </c>
      <c r="U102" s="47">
        <v>0</v>
      </c>
      <c r="V102" s="31">
        <v>0</v>
      </c>
      <c r="W102" s="48">
        <v>0</v>
      </c>
      <c r="X102" s="47">
        <v>0</v>
      </c>
      <c r="Y102" s="47">
        <v>0</v>
      </c>
      <c r="Z102" s="47">
        <v>0</v>
      </c>
      <c r="AA102" s="47">
        <v>0</v>
      </c>
      <c r="AB102" s="31">
        <v>0</v>
      </c>
    </row>
    <row r="103" spans="1:28" x14ac:dyDescent="0.25">
      <c r="A103" s="264" t="s">
        <v>231</v>
      </c>
      <c r="B103" s="187" t="s">
        <v>53</v>
      </c>
      <c r="C103" s="63">
        <v>34023</v>
      </c>
      <c r="D103" s="173">
        <v>2270008005</v>
      </c>
      <c r="E103" s="174" t="s">
        <v>178</v>
      </c>
      <c r="F103" s="174" t="s">
        <v>193</v>
      </c>
      <c r="G103" s="174"/>
      <c r="H103" s="174"/>
      <c r="I103" s="174"/>
      <c r="J103" s="174"/>
      <c r="K103" s="36"/>
      <c r="L103" s="47"/>
      <c r="M103" s="48"/>
      <c r="N103" s="47"/>
      <c r="O103" s="47"/>
      <c r="P103" s="215"/>
      <c r="Q103" s="36">
        <v>0</v>
      </c>
      <c r="R103" s="47">
        <v>0</v>
      </c>
      <c r="S103" s="47">
        <v>0</v>
      </c>
      <c r="T103" s="47">
        <v>0</v>
      </c>
      <c r="U103" s="47">
        <v>0</v>
      </c>
      <c r="V103" s="31">
        <v>0</v>
      </c>
      <c r="W103" s="48">
        <v>0</v>
      </c>
      <c r="X103" s="47">
        <v>0</v>
      </c>
      <c r="Y103" s="47">
        <v>0</v>
      </c>
      <c r="Z103" s="47">
        <v>0</v>
      </c>
      <c r="AA103" s="47">
        <v>0</v>
      </c>
      <c r="AB103" s="31">
        <v>0</v>
      </c>
    </row>
    <row r="104" spans="1:28" x14ac:dyDescent="0.25">
      <c r="A104" s="264" t="s">
        <v>231</v>
      </c>
      <c r="B104" s="187" t="s">
        <v>53</v>
      </c>
      <c r="C104" s="63">
        <v>34023</v>
      </c>
      <c r="D104" s="173">
        <v>2275001000</v>
      </c>
      <c r="E104" s="174" t="s">
        <v>190</v>
      </c>
      <c r="F104" s="174"/>
      <c r="G104" s="174"/>
      <c r="H104" s="174"/>
      <c r="I104" s="174"/>
      <c r="J104" s="174"/>
      <c r="K104" s="36"/>
      <c r="L104" s="47"/>
      <c r="M104" s="48"/>
      <c r="N104" s="47"/>
      <c r="O104" s="47"/>
      <c r="P104" s="215"/>
      <c r="Q104" s="36">
        <v>0</v>
      </c>
      <c r="R104" s="47">
        <v>0</v>
      </c>
      <c r="S104" s="47">
        <v>0</v>
      </c>
      <c r="T104" s="47">
        <v>0</v>
      </c>
      <c r="U104" s="47">
        <v>0</v>
      </c>
      <c r="V104" s="31">
        <v>0</v>
      </c>
      <c r="W104" s="48">
        <v>0</v>
      </c>
      <c r="X104" s="47">
        <v>0</v>
      </c>
      <c r="Y104" s="47">
        <v>0</v>
      </c>
      <c r="Z104" s="47">
        <v>0</v>
      </c>
      <c r="AA104" s="47">
        <v>0</v>
      </c>
      <c r="AB104" s="31">
        <v>0</v>
      </c>
    </row>
    <row r="105" spans="1:28" x14ac:dyDescent="0.25">
      <c r="A105" s="264" t="s">
        <v>231</v>
      </c>
      <c r="B105" s="187" t="s">
        <v>53</v>
      </c>
      <c r="C105" s="63">
        <v>34023</v>
      </c>
      <c r="D105" s="173">
        <v>2275020000</v>
      </c>
      <c r="E105" s="174" t="s">
        <v>187</v>
      </c>
      <c r="F105" s="174" t="s">
        <v>186</v>
      </c>
      <c r="G105" s="174"/>
      <c r="H105" s="174"/>
      <c r="I105" s="174"/>
      <c r="J105" s="174"/>
      <c r="K105" s="36"/>
      <c r="L105" s="47"/>
      <c r="M105" s="48"/>
      <c r="N105" s="47"/>
      <c r="O105" s="47"/>
      <c r="P105" s="215"/>
      <c r="Q105" s="36">
        <v>0</v>
      </c>
      <c r="R105" s="47">
        <v>0</v>
      </c>
      <c r="S105" s="47">
        <v>0</v>
      </c>
      <c r="T105" s="47">
        <v>0</v>
      </c>
      <c r="U105" s="47">
        <v>0</v>
      </c>
      <c r="V105" s="31">
        <v>0</v>
      </c>
      <c r="W105" s="48">
        <v>0</v>
      </c>
      <c r="X105" s="47">
        <v>0</v>
      </c>
      <c r="Y105" s="47">
        <v>0</v>
      </c>
      <c r="Z105" s="47">
        <v>0</v>
      </c>
      <c r="AA105" s="47">
        <v>0</v>
      </c>
      <c r="AB105" s="31">
        <v>0</v>
      </c>
    </row>
    <row r="106" spans="1:28" x14ac:dyDescent="0.25">
      <c r="A106" s="264" t="s">
        <v>231</v>
      </c>
      <c r="B106" s="187" t="s">
        <v>53</v>
      </c>
      <c r="C106" s="63">
        <v>34023</v>
      </c>
      <c r="D106" s="173">
        <v>2275050011</v>
      </c>
      <c r="E106" s="174" t="s">
        <v>185</v>
      </c>
      <c r="F106" s="174" t="s">
        <v>182</v>
      </c>
      <c r="G106" s="174"/>
      <c r="H106" s="174"/>
      <c r="I106" s="174"/>
      <c r="J106" s="174"/>
      <c r="K106" s="36">
        <v>6.5546848026745335E-3</v>
      </c>
      <c r="L106" s="47">
        <v>3.8851277719514354E-3</v>
      </c>
      <c r="M106" s="48">
        <v>0.42596256670450228</v>
      </c>
      <c r="N106" s="47">
        <v>1.1750147188478534E-4</v>
      </c>
      <c r="O106" s="47">
        <v>1.133999044404415E-4</v>
      </c>
      <c r="P106" s="215">
        <v>6.8539508312557423E-4</v>
      </c>
      <c r="Q106" s="36">
        <v>1.1386887671232875E-3</v>
      </c>
      <c r="R106" s="47">
        <v>4.9187671232876718E-4</v>
      </c>
      <c r="S106" s="47">
        <v>9.0914027397260247E-2</v>
      </c>
      <c r="T106" s="47">
        <v>1.7911917808219183E-3</v>
      </c>
      <c r="U106" s="47">
        <v>1.2359210958904111E-3</v>
      </c>
      <c r="V106" s="31">
        <v>7.5673424657534254E-5</v>
      </c>
      <c r="W106" s="48">
        <v>1.1386887671232875E-3</v>
      </c>
      <c r="X106" s="47">
        <v>4.9187671232876718E-4</v>
      </c>
      <c r="Y106" s="47">
        <v>9.0914027397260247E-2</v>
      </c>
      <c r="Z106" s="47">
        <v>1.7911917808219183E-3</v>
      </c>
      <c r="AA106" s="47">
        <v>1.2359210958904111E-3</v>
      </c>
      <c r="AB106" s="31">
        <v>7.5673424657534254E-5</v>
      </c>
    </row>
    <row r="107" spans="1:28" x14ac:dyDescent="0.25">
      <c r="A107" s="264" t="s">
        <v>231</v>
      </c>
      <c r="B107" s="187" t="s">
        <v>53</v>
      </c>
      <c r="C107" s="63">
        <v>34023</v>
      </c>
      <c r="D107" s="173">
        <v>2275050012</v>
      </c>
      <c r="E107" s="174" t="s">
        <v>185</v>
      </c>
      <c r="F107" s="174" t="s">
        <v>184</v>
      </c>
      <c r="G107" s="174"/>
      <c r="H107" s="174"/>
      <c r="I107" s="174"/>
      <c r="J107" s="174"/>
      <c r="K107" s="36">
        <v>1.3192953102595871E-2</v>
      </c>
      <c r="L107" s="47">
        <v>8.1444969181015384E-4</v>
      </c>
      <c r="M107" s="48">
        <v>1.2411742536341017E-2</v>
      </c>
      <c r="N107" s="47">
        <v>0</v>
      </c>
      <c r="O107" s="47">
        <v>0</v>
      </c>
      <c r="P107" s="215">
        <v>3.1717280874778435E-4</v>
      </c>
      <c r="Q107" s="36">
        <v>2.5108054794520554E-3</v>
      </c>
      <c r="R107" s="47">
        <v>1.1789369863013698E-3</v>
      </c>
      <c r="S107" s="47">
        <v>3.487523287671232E-2</v>
      </c>
      <c r="T107" s="47">
        <v>8.6195616438356133E-4</v>
      </c>
      <c r="U107" s="47">
        <v>8.4126958904109613E-4</v>
      </c>
      <c r="V107" s="31">
        <v>2.6793479452054793E-4</v>
      </c>
      <c r="W107" s="48">
        <v>2.5108054794520554E-3</v>
      </c>
      <c r="X107" s="47">
        <v>1.1789369863013698E-3</v>
      </c>
      <c r="Y107" s="47">
        <v>3.487523287671232E-2</v>
      </c>
      <c r="Z107" s="47">
        <v>8.6195616438356133E-4</v>
      </c>
      <c r="AA107" s="47">
        <v>8.4126958904109613E-4</v>
      </c>
      <c r="AB107" s="31">
        <v>2.6793479452054793E-4</v>
      </c>
    </row>
    <row r="108" spans="1:28" x14ac:dyDescent="0.25">
      <c r="A108" s="264" t="s">
        <v>231</v>
      </c>
      <c r="B108" s="187" t="s">
        <v>53</v>
      </c>
      <c r="C108" s="63">
        <v>34023</v>
      </c>
      <c r="D108" s="173">
        <v>2275060011</v>
      </c>
      <c r="E108" s="174" t="s">
        <v>183</v>
      </c>
      <c r="F108" s="174" t="s">
        <v>182</v>
      </c>
      <c r="G108" s="174"/>
      <c r="H108" s="174"/>
      <c r="I108" s="174"/>
      <c r="J108" s="174"/>
      <c r="K108" s="36"/>
      <c r="L108" s="47"/>
      <c r="M108" s="48"/>
      <c r="N108" s="47"/>
      <c r="O108" s="47"/>
      <c r="P108" s="215"/>
      <c r="Q108" s="36">
        <v>0</v>
      </c>
      <c r="R108" s="47">
        <v>0</v>
      </c>
      <c r="S108" s="47">
        <v>0</v>
      </c>
      <c r="T108" s="47">
        <v>0</v>
      </c>
      <c r="U108" s="47">
        <v>0</v>
      </c>
      <c r="V108" s="31">
        <v>0</v>
      </c>
      <c r="W108" s="48">
        <v>0</v>
      </c>
      <c r="X108" s="47">
        <v>0</v>
      </c>
      <c r="Y108" s="47">
        <v>0</v>
      </c>
      <c r="Z108" s="47">
        <v>0</v>
      </c>
      <c r="AA108" s="47">
        <v>0</v>
      </c>
      <c r="AB108" s="31">
        <v>0</v>
      </c>
    </row>
    <row r="109" spans="1:28" x14ac:dyDescent="0.25">
      <c r="A109" s="264" t="s">
        <v>231</v>
      </c>
      <c r="B109" s="187" t="s">
        <v>53</v>
      </c>
      <c r="C109" s="63">
        <v>34023</v>
      </c>
      <c r="D109" s="173">
        <v>2275060012</v>
      </c>
      <c r="E109" s="174" t="s">
        <v>183</v>
      </c>
      <c r="F109" s="174" t="s">
        <v>184</v>
      </c>
      <c r="G109" s="174"/>
      <c r="H109" s="174"/>
      <c r="I109" s="174"/>
      <c r="J109" s="174"/>
      <c r="K109" s="36"/>
      <c r="L109" s="47"/>
      <c r="M109" s="48"/>
      <c r="N109" s="47"/>
      <c r="O109" s="47"/>
      <c r="P109" s="215"/>
      <c r="Q109" s="36">
        <v>0</v>
      </c>
      <c r="R109" s="47">
        <v>0</v>
      </c>
      <c r="S109" s="47">
        <v>0</v>
      </c>
      <c r="T109" s="47">
        <v>0</v>
      </c>
      <c r="U109" s="47">
        <v>0</v>
      </c>
      <c r="V109" s="31">
        <v>0</v>
      </c>
      <c r="W109" s="48">
        <v>0</v>
      </c>
      <c r="X109" s="47">
        <v>0</v>
      </c>
      <c r="Y109" s="47">
        <v>0</v>
      </c>
      <c r="Z109" s="47">
        <v>0</v>
      </c>
      <c r="AA109" s="47">
        <v>0</v>
      </c>
      <c r="AB109" s="31">
        <v>0</v>
      </c>
    </row>
    <row r="110" spans="1:28" x14ac:dyDescent="0.25">
      <c r="A110" s="264" t="s">
        <v>231</v>
      </c>
      <c r="B110" s="187" t="s">
        <v>53</v>
      </c>
      <c r="C110" s="63">
        <v>34023</v>
      </c>
      <c r="D110" s="173">
        <v>2275070000</v>
      </c>
      <c r="E110" s="174" t="s">
        <v>181</v>
      </c>
      <c r="F110" s="174" t="s">
        <v>181</v>
      </c>
      <c r="G110" s="174"/>
      <c r="H110" s="174"/>
      <c r="I110" s="174"/>
      <c r="J110" s="174"/>
      <c r="K110" s="36"/>
      <c r="L110" s="47"/>
      <c r="M110" s="48"/>
      <c r="N110" s="47"/>
      <c r="O110" s="47"/>
      <c r="P110" s="215"/>
      <c r="Q110" s="36">
        <v>0</v>
      </c>
      <c r="R110" s="47">
        <v>0</v>
      </c>
      <c r="S110" s="47">
        <v>0</v>
      </c>
      <c r="T110" s="47">
        <v>0</v>
      </c>
      <c r="U110" s="47">
        <v>0</v>
      </c>
      <c r="V110" s="31">
        <v>0</v>
      </c>
      <c r="W110" s="48">
        <v>0</v>
      </c>
      <c r="X110" s="47">
        <v>0</v>
      </c>
      <c r="Y110" s="47">
        <v>0</v>
      </c>
      <c r="Z110" s="47">
        <v>0</v>
      </c>
      <c r="AA110" s="47">
        <v>0</v>
      </c>
      <c r="AB110" s="31">
        <v>0</v>
      </c>
    </row>
    <row r="111" spans="1:28" x14ac:dyDescent="0.25">
      <c r="A111" s="264" t="s">
        <v>231</v>
      </c>
      <c r="B111" s="187" t="s">
        <v>53</v>
      </c>
      <c r="C111" s="63">
        <v>34023</v>
      </c>
      <c r="D111" s="173">
        <v>2280002100</v>
      </c>
      <c r="E111" s="174" t="s">
        <v>194</v>
      </c>
      <c r="F111" s="174" t="s">
        <v>163</v>
      </c>
      <c r="G111" s="174" t="s">
        <v>463</v>
      </c>
      <c r="H111" s="174"/>
      <c r="I111" s="174"/>
      <c r="J111" s="174"/>
      <c r="K111" s="36">
        <v>1.821023973016617E-2</v>
      </c>
      <c r="L111" s="47">
        <v>0.3319032145594169</v>
      </c>
      <c r="M111" s="48">
        <v>5.9451145208203778E-2</v>
      </c>
      <c r="N111" s="47">
        <v>1.5327274289700234E-2</v>
      </c>
      <c r="O111" s="47">
        <v>1.4867456061009227E-2</v>
      </c>
      <c r="P111" s="215">
        <v>1.728489633643655E-2</v>
      </c>
      <c r="Q111" s="36">
        <v>1.6199999999999999E-2</v>
      </c>
      <c r="R111" s="47">
        <v>0.29360000000000003</v>
      </c>
      <c r="S111" s="47">
        <v>5.2600000000000001E-2</v>
      </c>
      <c r="T111" s="47">
        <v>1.35E-2</v>
      </c>
      <c r="U111" s="47">
        <v>1.3100000000000001E-2</v>
      </c>
      <c r="V111" s="31">
        <v>1.23E-2</v>
      </c>
      <c r="W111" s="48">
        <v>1.3927999999999999E-2</v>
      </c>
      <c r="X111" s="47">
        <v>0.22459799999999999</v>
      </c>
      <c r="Y111" s="47">
        <v>4.8772000000000003E-2</v>
      </c>
      <c r="Z111" s="47">
        <v>9.9559999999999996E-3</v>
      </c>
      <c r="AA111" s="47">
        <v>9.6570000000000007E-3</v>
      </c>
      <c r="AB111" s="31">
        <v>5.1720000000000004E-3</v>
      </c>
    </row>
    <row r="112" spans="1:28" x14ac:dyDescent="0.25">
      <c r="A112" s="264" t="s">
        <v>231</v>
      </c>
      <c r="B112" s="187" t="s">
        <v>53</v>
      </c>
      <c r="C112" s="63">
        <v>34023</v>
      </c>
      <c r="D112" s="173">
        <v>2280002200</v>
      </c>
      <c r="E112" s="174" t="s">
        <v>194</v>
      </c>
      <c r="F112" s="174" t="s">
        <v>163</v>
      </c>
      <c r="G112" s="174" t="s">
        <v>465</v>
      </c>
      <c r="H112" s="174"/>
      <c r="I112" s="174"/>
      <c r="J112" s="174"/>
      <c r="K112" s="36">
        <v>3.1592397521964341E-2</v>
      </c>
      <c r="L112" s="47">
        <v>0.55155781502001489</v>
      </c>
      <c r="M112" s="48">
        <v>9.8712616094680933E-2</v>
      </c>
      <c r="N112" s="47">
        <v>2.6575338468991447E-2</v>
      </c>
      <c r="O112" s="47">
        <v>2.5778078314921699E-2</v>
      </c>
      <c r="P112" s="215">
        <v>2.3984937020316212E-2</v>
      </c>
      <c r="Q112" s="36">
        <v>2.8400000000000002E-2</v>
      </c>
      <c r="R112" s="47">
        <v>0.4965</v>
      </c>
      <c r="S112" s="47">
        <v>8.8599999999999998E-2</v>
      </c>
      <c r="T112" s="47">
        <v>2.3900000000000001E-2</v>
      </c>
      <c r="U112" s="47">
        <v>2.3199999999999998E-2</v>
      </c>
      <c r="V112" s="31">
        <v>2.1600000000000001E-2</v>
      </c>
      <c r="W112" s="48">
        <v>2.4712000000000001E-2</v>
      </c>
      <c r="X112" s="47">
        <v>0.38055899999999998</v>
      </c>
      <c r="Y112" s="47">
        <v>8.2848000000000005E-2</v>
      </c>
      <c r="Z112" s="47">
        <v>1.7864999999999999E-2</v>
      </c>
      <c r="AA112" s="47">
        <v>1.7329000000000001E-2</v>
      </c>
      <c r="AB112" s="31">
        <v>9.3779999999999992E-3</v>
      </c>
    </row>
    <row r="113" spans="1:28" x14ac:dyDescent="0.25">
      <c r="A113" s="264" t="s">
        <v>231</v>
      </c>
      <c r="B113" s="187" t="s">
        <v>53</v>
      </c>
      <c r="C113" s="63">
        <v>34023</v>
      </c>
      <c r="D113" s="173">
        <v>2280003100</v>
      </c>
      <c r="E113" s="174" t="s">
        <v>194</v>
      </c>
      <c r="F113" s="174" t="s">
        <v>197</v>
      </c>
      <c r="G113" s="174" t="s">
        <v>463</v>
      </c>
      <c r="H113" s="174"/>
      <c r="I113" s="174"/>
      <c r="J113" s="174"/>
      <c r="K113" s="36">
        <v>7.4293502029496774E-3</v>
      </c>
      <c r="L113" s="47">
        <v>0.17735384677376778</v>
      </c>
      <c r="M113" s="48">
        <v>4.0353266524485704E-2</v>
      </c>
      <c r="N113" s="47">
        <v>7.5172027559020603E-3</v>
      </c>
      <c r="O113" s="47">
        <v>6.9158265354298965E-3</v>
      </c>
      <c r="P113" s="215">
        <v>0.11783469207503003</v>
      </c>
      <c r="Q113" s="36">
        <v>7.7000000000000002E-3</v>
      </c>
      <c r="R113" s="47">
        <v>0.18410000000000001</v>
      </c>
      <c r="S113" s="47">
        <v>4.1599999999999998E-2</v>
      </c>
      <c r="T113" s="47">
        <v>7.7999999999999996E-3</v>
      </c>
      <c r="U113" s="47">
        <v>7.1999999999999998E-3</v>
      </c>
      <c r="V113" s="31">
        <v>6.3200000000000006E-2</v>
      </c>
      <c r="W113" s="48">
        <v>7.0049999999999999E-3</v>
      </c>
      <c r="X113" s="47">
        <v>0.14269499999999999</v>
      </c>
      <c r="Y113" s="47">
        <v>4.0142999999999998E-2</v>
      </c>
      <c r="Z113" s="47">
        <v>5.8469999999999998E-3</v>
      </c>
      <c r="AA113" s="47">
        <v>5.3800000000000002E-3</v>
      </c>
      <c r="AB113" s="31">
        <v>4.1141999999999998E-2</v>
      </c>
    </row>
    <row r="114" spans="1:28" x14ac:dyDescent="0.25">
      <c r="A114" s="264" t="s">
        <v>231</v>
      </c>
      <c r="B114" s="187" t="s">
        <v>53</v>
      </c>
      <c r="C114" s="63">
        <v>34023</v>
      </c>
      <c r="D114" s="173">
        <v>2280003200</v>
      </c>
      <c r="E114" s="174" t="s">
        <v>194</v>
      </c>
      <c r="F114" s="174" t="s">
        <v>197</v>
      </c>
      <c r="G114" s="174" t="s">
        <v>465</v>
      </c>
      <c r="H114" s="174"/>
      <c r="I114" s="174"/>
      <c r="J114" s="174"/>
      <c r="K114" s="36">
        <v>4.614418715253438E-4</v>
      </c>
      <c r="L114" s="47">
        <v>2.0316763703746295E-2</v>
      </c>
      <c r="M114" s="48">
        <v>1.7457368173424046E-3</v>
      </c>
      <c r="N114" s="47">
        <v>7.0758997877580455E-4</v>
      </c>
      <c r="O114" s="47">
        <v>6.5098278047374014E-4</v>
      </c>
      <c r="P114" s="215">
        <v>8.2332880063289877E-3</v>
      </c>
      <c r="Q114" s="36">
        <v>5.0000000000000001E-4</v>
      </c>
      <c r="R114" s="47">
        <v>2.1399999999999999E-2</v>
      </c>
      <c r="S114" s="47">
        <v>1.8E-3</v>
      </c>
      <c r="T114" s="47">
        <v>6.9999999999999999E-4</v>
      </c>
      <c r="U114" s="47">
        <v>6.9999999999999999E-4</v>
      </c>
      <c r="V114" s="31">
        <v>6.1999999999999998E-3</v>
      </c>
      <c r="W114" s="48">
        <v>4.75E-4</v>
      </c>
      <c r="X114" s="47">
        <v>1.6639000000000001E-2</v>
      </c>
      <c r="Y114" s="47">
        <v>1.7570000000000001E-3</v>
      </c>
      <c r="Z114" s="47">
        <v>3.7500000000000001E-4</v>
      </c>
      <c r="AA114" s="47">
        <v>3.4499999999999998E-4</v>
      </c>
      <c r="AB114" s="31">
        <v>1.3439999999999999E-3</v>
      </c>
    </row>
    <row r="115" spans="1:28" x14ac:dyDescent="0.25">
      <c r="A115" s="264" t="s">
        <v>231</v>
      </c>
      <c r="B115" s="187" t="s">
        <v>53</v>
      </c>
      <c r="C115" s="63">
        <v>34023</v>
      </c>
      <c r="D115" s="173">
        <v>2285002006</v>
      </c>
      <c r="E115" s="174" t="s">
        <v>227</v>
      </c>
      <c r="F115" s="174"/>
      <c r="G115" s="174"/>
      <c r="H115" s="174"/>
      <c r="I115" s="174"/>
      <c r="J115" s="174"/>
      <c r="K115" s="36">
        <v>1.9538247252747252E-2</v>
      </c>
      <c r="L115" s="47">
        <v>0.37891043956043952</v>
      </c>
      <c r="M115" s="48">
        <v>5.6986208791208789E-2</v>
      </c>
      <c r="N115" s="47">
        <v>1.3105052197802199E-2</v>
      </c>
      <c r="O115" s="47">
        <v>1.2056631868131867E-2</v>
      </c>
      <c r="P115" s="215">
        <v>4.0239642857142861E-3</v>
      </c>
      <c r="Q115" s="36">
        <v>9.1979914721977297E-3</v>
      </c>
      <c r="R115" s="47">
        <v>0.16902859231601269</v>
      </c>
      <c r="S115" s="47">
        <v>3.0202800280681362E-2</v>
      </c>
      <c r="T115" s="47">
        <v>4.9914483636943332E-3</v>
      </c>
      <c r="U115" s="47">
        <v>4.8417049127835038E-3</v>
      </c>
      <c r="V115" s="31">
        <v>4.7624379538583955E-3</v>
      </c>
      <c r="W115" s="48">
        <v>5.4949039963778654E-3</v>
      </c>
      <c r="X115" s="47">
        <v>0.1293238894229895</v>
      </c>
      <c r="Y115" s="47">
        <v>3.0202800280681362E-2</v>
      </c>
      <c r="Z115" s="47">
        <v>3.2898182397076287E-3</v>
      </c>
      <c r="AA115" s="47">
        <v>3.1911236925163998E-3</v>
      </c>
      <c r="AB115" s="31">
        <v>1.6370880466388235E-3</v>
      </c>
    </row>
    <row r="116" spans="1:28" x14ac:dyDescent="0.25">
      <c r="A116" s="264" t="s">
        <v>231</v>
      </c>
      <c r="B116" s="187" t="s">
        <v>53</v>
      </c>
      <c r="C116" s="63">
        <v>34023</v>
      </c>
      <c r="D116" s="173">
        <v>2285002007</v>
      </c>
      <c r="E116" s="174" t="s">
        <v>226</v>
      </c>
      <c r="F116" s="174"/>
      <c r="G116" s="174"/>
      <c r="H116" s="174"/>
      <c r="I116" s="174"/>
      <c r="J116" s="174"/>
      <c r="K116" s="36">
        <v>1.5253455000551268E-2</v>
      </c>
      <c r="L116" s="47">
        <v>0.39232137347096896</v>
      </c>
      <c r="M116" s="48">
        <v>3.8628566003295402E-2</v>
      </c>
      <c r="N116" s="47">
        <v>8.197428383120894E-3</v>
      </c>
      <c r="O116" s="47">
        <v>7.5416341124712218E-3</v>
      </c>
      <c r="P116" s="215">
        <v>3.1822917917705926E-4</v>
      </c>
      <c r="Q116" s="36">
        <v>6.3421014111079048E-3</v>
      </c>
      <c r="R116" s="47">
        <v>0.12457598083522967</v>
      </c>
      <c r="S116" s="47">
        <v>1.1992239874121942E-2</v>
      </c>
      <c r="T116" s="47">
        <v>2.9342276477719387E-3</v>
      </c>
      <c r="U116" s="47">
        <v>2.846200818338781E-3</v>
      </c>
      <c r="V116" s="31">
        <v>1.8909603678312959E-3</v>
      </c>
      <c r="W116" s="48">
        <v>6.3421014111079048E-3</v>
      </c>
      <c r="X116" s="47">
        <v>0.12200209693367531</v>
      </c>
      <c r="Y116" s="47">
        <v>1.1992239874121942E-2</v>
      </c>
      <c r="Z116" s="47">
        <v>2.779794613678679E-3</v>
      </c>
      <c r="AA116" s="47">
        <v>2.696400775268319E-3</v>
      </c>
      <c r="AB116" s="31">
        <v>6.500176264420081E-4</v>
      </c>
    </row>
    <row r="117" spans="1:28" x14ac:dyDescent="0.25">
      <c r="A117" s="264" t="s">
        <v>231</v>
      </c>
      <c r="B117" s="187" t="s">
        <v>53</v>
      </c>
      <c r="C117" s="63">
        <v>34023</v>
      </c>
      <c r="D117" s="173">
        <v>2285002009</v>
      </c>
      <c r="E117" s="174" t="s">
        <v>225</v>
      </c>
      <c r="F117" s="174"/>
      <c r="G117" s="174"/>
      <c r="H117" s="174"/>
      <c r="I117" s="174"/>
      <c r="J117" s="174"/>
      <c r="K117" s="36">
        <v>1.6916733075863961E-2</v>
      </c>
      <c r="L117" s="47">
        <v>0.35756282749742108</v>
      </c>
      <c r="M117" s="48">
        <v>5.1418639975913061E-2</v>
      </c>
      <c r="N117" s="47">
        <v>8.9459052215254044E-3</v>
      </c>
      <c r="O117" s="47">
        <v>8.2302328038033733E-3</v>
      </c>
      <c r="P117" s="215">
        <v>4.2386599802160524E-4</v>
      </c>
      <c r="Q117" s="36">
        <v>2.5528828602172801E-2</v>
      </c>
      <c r="R117" s="47">
        <v>0.49984340761408996</v>
      </c>
      <c r="S117" s="47">
        <v>7.9687610085733732E-2</v>
      </c>
      <c r="T117" s="47">
        <v>1.3468834336906618E-2</v>
      </c>
      <c r="U117" s="47">
        <v>1.3064769306799421E-2</v>
      </c>
      <c r="V117" s="31">
        <v>1.2565301733538667E-2</v>
      </c>
      <c r="W117" s="48">
        <v>1.4497853280246283E-2</v>
      </c>
      <c r="X117" s="47">
        <v>0.33522432127412033</v>
      </c>
      <c r="Y117" s="47">
        <v>7.9687610085733732E-2</v>
      </c>
      <c r="Z117" s="47">
        <v>8.3806080318530058E-3</v>
      </c>
      <c r="AA117" s="47">
        <v>8.1291897908974155E-3</v>
      </c>
      <c r="AB117" s="31">
        <v>4.3193224709039161E-3</v>
      </c>
    </row>
    <row r="118" spans="1:28" ht="15.75" thickBot="1" x14ac:dyDescent="0.3">
      <c r="A118" s="264" t="s">
        <v>231</v>
      </c>
      <c r="B118" s="248" t="s">
        <v>53</v>
      </c>
      <c r="C118" s="193">
        <v>34023</v>
      </c>
      <c r="D118" s="178">
        <v>2285002010</v>
      </c>
      <c r="E118" s="179" t="s">
        <v>224</v>
      </c>
      <c r="F118" s="179"/>
      <c r="G118" s="179"/>
      <c r="H118" s="179"/>
      <c r="I118" s="179">
        <f>SUM(L100:L118)</f>
        <v>2.4292986157017555</v>
      </c>
      <c r="J118" s="179">
        <f>'2011-17 ALL cty scc North'!H1118</f>
        <v>2.4292986157017555</v>
      </c>
      <c r="K118" s="49">
        <v>1.3485546158243811E-2</v>
      </c>
      <c r="L118" s="50">
        <v>0.21467275765221855</v>
      </c>
      <c r="M118" s="100">
        <v>3.4688861417010212E-2</v>
      </c>
      <c r="N118" s="50">
        <v>4.8819250792350166E-3</v>
      </c>
      <c r="O118" s="50">
        <v>4.7354673268579662E-3</v>
      </c>
      <c r="P118" s="101">
        <v>6.7011602853281425E-4</v>
      </c>
      <c r="Q118" s="49">
        <v>1.2760645944597047E-2</v>
      </c>
      <c r="R118" s="50">
        <v>0.25065351081504905</v>
      </c>
      <c r="S118" s="50">
        <v>2.4129025570030504E-2</v>
      </c>
      <c r="T118" s="50">
        <v>5.903822362172643E-3</v>
      </c>
      <c r="U118" s="50">
        <v>5.7267076913074628E-3</v>
      </c>
      <c r="V118" s="51">
        <v>3.8047130099335491E-3</v>
      </c>
      <c r="W118" s="100">
        <v>1.2760645944597047E-2</v>
      </c>
      <c r="X118" s="50">
        <v>0.24547471926928349</v>
      </c>
      <c r="Y118" s="50">
        <v>2.4129025570030504E-2</v>
      </c>
      <c r="Z118" s="50">
        <v>5.5930948694267145E-3</v>
      </c>
      <c r="AA118" s="50">
        <v>5.4253020233439144E-3</v>
      </c>
      <c r="AB118" s="51">
        <v>1.3078700971646579E-3</v>
      </c>
    </row>
    <row r="119" spans="1:28" x14ac:dyDescent="0.25">
      <c r="A119" s="220" t="s">
        <v>231</v>
      </c>
      <c r="B119" s="113" t="s">
        <v>53</v>
      </c>
      <c r="C119" s="241">
        <v>34023</v>
      </c>
      <c r="D119" s="130" t="s">
        <v>496</v>
      </c>
      <c r="E119" s="24"/>
      <c r="F119" s="24"/>
      <c r="G119" s="24"/>
      <c r="H119" s="24"/>
      <c r="I119" s="24"/>
      <c r="J119" s="113"/>
      <c r="K119" s="40">
        <f>SUM(K100:K110)</f>
        <v>1.9747637905270406E-2</v>
      </c>
      <c r="L119" s="41">
        <f t="shared" ref="L119:AB119" si="16">SUM(L100:L110)</f>
        <v>4.6995774637615889E-3</v>
      </c>
      <c r="M119" s="41">
        <f t="shared" si="16"/>
        <v>0.43837430924084331</v>
      </c>
      <c r="N119" s="41">
        <f t="shared" si="16"/>
        <v>1.1750147188478534E-4</v>
      </c>
      <c r="O119" s="41">
        <f t="shared" si="16"/>
        <v>1.133999044404415E-4</v>
      </c>
      <c r="P119" s="243">
        <f t="shared" si="16"/>
        <v>1.0025678918733586E-3</v>
      </c>
      <c r="Q119" s="40">
        <f t="shared" si="16"/>
        <v>3.6494942465753431E-3</v>
      </c>
      <c r="R119" s="41">
        <f t="shared" si="16"/>
        <v>1.670813698630137E-3</v>
      </c>
      <c r="S119" s="41">
        <f t="shared" si="16"/>
        <v>0.12578926027397258</v>
      </c>
      <c r="T119" s="41">
        <f t="shared" si="16"/>
        <v>2.6531479452054797E-3</v>
      </c>
      <c r="U119" s="41">
        <f t="shared" si="16"/>
        <v>2.0771906849315074E-3</v>
      </c>
      <c r="V119" s="42">
        <f t="shared" si="16"/>
        <v>3.4360821917808217E-4</v>
      </c>
      <c r="W119" s="239">
        <f t="shared" si="16"/>
        <v>3.6494942465753431E-3</v>
      </c>
      <c r="X119" s="41">
        <f t="shared" si="16"/>
        <v>1.670813698630137E-3</v>
      </c>
      <c r="Y119" s="41">
        <f t="shared" si="16"/>
        <v>0.12578926027397258</v>
      </c>
      <c r="Z119" s="41">
        <f t="shared" si="16"/>
        <v>2.6531479452054797E-3</v>
      </c>
      <c r="AA119" s="41">
        <f t="shared" si="16"/>
        <v>2.0771906849315074E-3</v>
      </c>
      <c r="AB119" s="42">
        <f t="shared" si="16"/>
        <v>3.4360821917808217E-4</v>
      </c>
    </row>
    <row r="120" spans="1:28" x14ac:dyDescent="0.25">
      <c r="A120" s="264" t="s">
        <v>231</v>
      </c>
      <c r="B120" s="176" t="s">
        <v>53</v>
      </c>
      <c r="C120" s="34">
        <v>34023</v>
      </c>
      <c r="D120" s="173" t="s">
        <v>69</v>
      </c>
      <c r="E120" s="174"/>
      <c r="F120" s="174"/>
      <c r="G120" s="174"/>
      <c r="H120" s="174"/>
      <c r="I120" s="174"/>
      <c r="J120" s="176"/>
      <c r="K120" s="36">
        <f>SUM(K111:K114)</f>
        <v>5.7693429326605532E-2</v>
      </c>
      <c r="L120" s="47">
        <f t="shared" ref="L120:AB120" si="17">SUM(L111:L114)</f>
        <v>1.081131640056946</v>
      </c>
      <c r="M120" s="47">
        <f t="shared" si="17"/>
        <v>0.20026276464471282</v>
      </c>
      <c r="N120" s="47">
        <f t="shared" si="17"/>
        <v>5.0127405493369553E-2</v>
      </c>
      <c r="O120" s="47">
        <f t="shared" si="17"/>
        <v>4.821234369183456E-2</v>
      </c>
      <c r="P120" s="215">
        <f t="shared" si="17"/>
        <v>0.16733781343811177</v>
      </c>
      <c r="Q120" s="36">
        <f t="shared" si="17"/>
        <v>5.28E-2</v>
      </c>
      <c r="R120" s="47">
        <f t="shared" si="17"/>
        <v>0.99560000000000004</v>
      </c>
      <c r="S120" s="47">
        <f t="shared" si="17"/>
        <v>0.18459999999999999</v>
      </c>
      <c r="T120" s="47">
        <f t="shared" si="17"/>
        <v>4.5900000000000003E-2</v>
      </c>
      <c r="U120" s="47">
        <f t="shared" si="17"/>
        <v>4.4199999999999996E-2</v>
      </c>
      <c r="V120" s="31">
        <f t="shared" si="17"/>
        <v>0.1033</v>
      </c>
      <c r="W120" s="48">
        <f t="shared" si="17"/>
        <v>4.6120000000000001E-2</v>
      </c>
      <c r="X120" s="47">
        <f t="shared" si="17"/>
        <v>0.76449099999999992</v>
      </c>
      <c r="Y120" s="47">
        <f t="shared" si="17"/>
        <v>0.17352000000000001</v>
      </c>
      <c r="Z120" s="47">
        <f t="shared" si="17"/>
        <v>3.4042999999999997E-2</v>
      </c>
      <c r="AA120" s="47">
        <f t="shared" si="17"/>
        <v>3.2711000000000004E-2</v>
      </c>
      <c r="AB120" s="31">
        <f t="shared" si="17"/>
        <v>5.7035999999999996E-2</v>
      </c>
    </row>
    <row r="121" spans="1:28" ht="15.75" thickBot="1" x14ac:dyDescent="0.3">
      <c r="A121" s="222" t="s">
        <v>231</v>
      </c>
      <c r="B121" s="127" t="s">
        <v>53</v>
      </c>
      <c r="C121" s="35">
        <v>34023</v>
      </c>
      <c r="D121" s="225" t="s">
        <v>497</v>
      </c>
      <c r="E121" s="226"/>
      <c r="F121" s="226"/>
      <c r="G121" s="226"/>
      <c r="H121" s="226"/>
      <c r="I121" s="226"/>
      <c r="J121" s="127"/>
      <c r="K121" s="49">
        <f>SUM(K115:K118)</f>
        <v>6.5193981487406294E-2</v>
      </c>
      <c r="L121" s="50">
        <f t="shared" ref="L121:AB121" si="18">SUM(L115:L118)</f>
        <v>1.3434673981810481</v>
      </c>
      <c r="M121" s="50">
        <f t="shared" si="18"/>
        <v>0.18172227618742748</v>
      </c>
      <c r="N121" s="50">
        <f t="shared" si="18"/>
        <v>3.5130310881683516E-2</v>
      </c>
      <c r="O121" s="50">
        <f t="shared" si="18"/>
        <v>3.2563966111264428E-2</v>
      </c>
      <c r="P121" s="101">
        <f t="shared" si="18"/>
        <v>5.4361754914457648E-3</v>
      </c>
      <c r="Q121" s="49">
        <f t="shared" si="18"/>
        <v>5.3829567430075484E-2</v>
      </c>
      <c r="R121" s="50">
        <f t="shared" si="18"/>
        <v>1.0441014915803812</v>
      </c>
      <c r="S121" s="50">
        <f t="shared" si="18"/>
        <v>0.14601167581056754</v>
      </c>
      <c r="T121" s="50">
        <f t="shared" si="18"/>
        <v>2.7298332710545534E-2</v>
      </c>
      <c r="U121" s="50">
        <f t="shared" si="18"/>
        <v>2.6479382729229169E-2</v>
      </c>
      <c r="V121" s="51">
        <f t="shared" si="18"/>
        <v>2.3023413065161907E-2</v>
      </c>
      <c r="W121" s="100">
        <f t="shared" si="18"/>
        <v>3.9095504632329102E-2</v>
      </c>
      <c r="X121" s="50">
        <f t="shared" si="18"/>
        <v>0.83202502690006863</v>
      </c>
      <c r="Y121" s="50">
        <f t="shared" si="18"/>
        <v>0.14601167581056754</v>
      </c>
      <c r="Z121" s="50">
        <f t="shared" si="18"/>
        <v>2.004331575466603E-2</v>
      </c>
      <c r="AA121" s="50">
        <f t="shared" si="18"/>
        <v>1.9442016282026048E-2</v>
      </c>
      <c r="AB121" s="51">
        <f t="shared" si="18"/>
        <v>7.9142982411494062E-3</v>
      </c>
    </row>
    <row r="122" spans="1:28" ht="15.75" thickBot="1" x14ac:dyDescent="0.3">
      <c r="A122" s="149" t="s">
        <v>231</v>
      </c>
      <c r="B122" s="152" t="s">
        <v>53</v>
      </c>
      <c r="C122" s="109">
        <v>34023</v>
      </c>
      <c r="D122" s="222" t="s">
        <v>48</v>
      </c>
      <c r="E122" s="223"/>
      <c r="F122" s="232"/>
      <c r="G122" s="232"/>
      <c r="H122" s="232"/>
      <c r="I122" s="232"/>
      <c r="J122" s="232"/>
      <c r="K122" s="237">
        <f t="shared" ref="K122:AB122" si="19">SUM(K119:K121)</f>
        <v>0.14263504871928223</v>
      </c>
      <c r="L122" s="44">
        <f t="shared" si="19"/>
        <v>2.4292986157017555</v>
      </c>
      <c r="M122" s="44">
        <f t="shared" si="19"/>
        <v>0.82035935007298355</v>
      </c>
      <c r="N122" s="44">
        <f t="shared" si="19"/>
        <v>8.5375217846937856E-2</v>
      </c>
      <c r="O122" s="44">
        <f t="shared" si="19"/>
        <v>8.088970970753942E-2</v>
      </c>
      <c r="P122" s="18">
        <f t="shared" si="19"/>
        <v>0.17377655682143089</v>
      </c>
      <c r="Q122" s="237">
        <f t="shared" si="19"/>
        <v>0.11027906167665083</v>
      </c>
      <c r="R122" s="44">
        <f t="shared" si="19"/>
        <v>2.0413723052790114</v>
      </c>
      <c r="S122" s="44">
        <f t="shared" si="19"/>
        <v>0.45640093608454013</v>
      </c>
      <c r="T122" s="44">
        <f t="shared" si="19"/>
        <v>7.5851480655751008E-2</v>
      </c>
      <c r="U122" s="44">
        <f t="shared" si="19"/>
        <v>7.2756573414160669E-2</v>
      </c>
      <c r="V122" s="238">
        <f t="shared" si="19"/>
        <v>0.12666702128433999</v>
      </c>
      <c r="W122" s="242">
        <f t="shared" si="19"/>
        <v>8.886499887890445E-2</v>
      </c>
      <c r="X122" s="44">
        <f t="shared" si="19"/>
        <v>1.5981868405986988</v>
      </c>
      <c r="Y122" s="44">
        <f t="shared" si="19"/>
        <v>0.44532093608454015</v>
      </c>
      <c r="Z122" s="44">
        <f t="shared" si="19"/>
        <v>5.6739463699871505E-2</v>
      </c>
      <c r="AA122" s="44">
        <f t="shared" si="19"/>
        <v>5.4230206966957559E-2</v>
      </c>
      <c r="AB122" s="238">
        <f t="shared" si="19"/>
        <v>6.5293906460327483E-2</v>
      </c>
    </row>
    <row r="123" spans="1:28" x14ac:dyDescent="0.25">
      <c r="A123" s="264" t="s">
        <v>232</v>
      </c>
      <c r="B123" s="259" t="s">
        <v>53</v>
      </c>
      <c r="C123" s="136">
        <v>34025</v>
      </c>
      <c r="D123" s="130">
        <v>2265008005</v>
      </c>
      <c r="E123" s="24" t="s">
        <v>192</v>
      </c>
      <c r="F123" s="24" t="s">
        <v>178</v>
      </c>
      <c r="G123" s="24"/>
      <c r="H123" s="24"/>
      <c r="I123" s="24"/>
      <c r="J123" s="24"/>
      <c r="K123" s="40">
        <v>1.8087246598104956E-4</v>
      </c>
      <c r="L123" s="41">
        <v>5.8325876448925382E-4</v>
      </c>
      <c r="M123" s="239">
        <v>4.8296523986665323E-3</v>
      </c>
      <c r="N123" s="41">
        <v>1.1930192179552902E-5</v>
      </c>
      <c r="O123" s="41">
        <v>1.1344327274156338E-5</v>
      </c>
      <c r="P123" s="243">
        <v>1.1659211067388119E-5</v>
      </c>
      <c r="Q123" s="40">
        <v>2.35E-7</v>
      </c>
      <c r="R123" s="41">
        <v>9.1900000000000001E-7</v>
      </c>
      <c r="S123" s="41">
        <v>6.2099999999999998E-6</v>
      </c>
      <c r="T123" s="41">
        <v>4.2599999999999998E-8</v>
      </c>
      <c r="U123" s="41">
        <v>4.0900000000000002E-8</v>
      </c>
      <c r="V123" s="42">
        <v>1.9499999999999999E-8</v>
      </c>
      <c r="W123" s="239">
        <v>2.35E-7</v>
      </c>
      <c r="X123" s="41">
        <v>9.1900000000000001E-7</v>
      </c>
      <c r="Y123" s="41">
        <v>6.2099999999999998E-6</v>
      </c>
      <c r="Z123" s="41">
        <v>4.2599999999999998E-8</v>
      </c>
      <c r="AA123" s="41">
        <v>4.0900000000000002E-8</v>
      </c>
      <c r="AB123" s="42">
        <v>1.9499999999999999E-8</v>
      </c>
    </row>
    <row r="124" spans="1:28" x14ac:dyDescent="0.25">
      <c r="A124" s="264" t="s">
        <v>232</v>
      </c>
      <c r="B124" s="187" t="s">
        <v>53</v>
      </c>
      <c r="C124" s="63">
        <v>34025</v>
      </c>
      <c r="D124" s="173">
        <v>2267008005</v>
      </c>
      <c r="E124" s="174" t="s">
        <v>156</v>
      </c>
      <c r="F124" s="174" t="s">
        <v>178</v>
      </c>
      <c r="G124" s="174"/>
      <c r="H124" s="174"/>
      <c r="I124" s="174"/>
      <c r="J124" s="174"/>
      <c r="K124" s="36">
        <v>1.7767578378943139E-5</v>
      </c>
      <c r="L124" s="47">
        <v>5.7295043538324509E-5</v>
      </c>
      <c r="M124" s="48">
        <v>4.7442946648026008E-4</v>
      </c>
      <c r="N124" s="47">
        <v>1.171934177357151E-6</v>
      </c>
      <c r="O124" s="47">
        <v>1.1143831257382931E-6</v>
      </c>
      <c r="P124" s="215">
        <v>1.1453149895029566E-6</v>
      </c>
      <c r="Q124" s="36">
        <v>2.3099999999999998E-8</v>
      </c>
      <c r="R124" s="47">
        <v>9.0299999999999995E-8</v>
      </c>
      <c r="S124" s="47">
        <v>6.0999999999999998E-7</v>
      </c>
      <c r="T124" s="47">
        <v>4.18E-9</v>
      </c>
      <c r="U124" s="47">
        <v>4.0199999999999998E-9</v>
      </c>
      <c r="V124" s="31">
        <v>1.92E-9</v>
      </c>
      <c r="W124" s="48">
        <v>2.3099999999999998E-8</v>
      </c>
      <c r="X124" s="47">
        <v>9.0299999999999995E-8</v>
      </c>
      <c r="Y124" s="47">
        <v>6.0999999999999998E-7</v>
      </c>
      <c r="Z124" s="47">
        <v>4.18E-9</v>
      </c>
      <c r="AA124" s="47">
        <v>4.0199999999999998E-9</v>
      </c>
      <c r="AB124" s="31">
        <v>1.92E-9</v>
      </c>
    </row>
    <row r="125" spans="1:28" x14ac:dyDescent="0.25">
      <c r="A125" s="264" t="s">
        <v>232</v>
      </c>
      <c r="B125" s="187" t="s">
        <v>53</v>
      </c>
      <c r="C125" s="63">
        <v>34025</v>
      </c>
      <c r="D125" s="173">
        <v>2268008005</v>
      </c>
      <c r="E125" s="174" t="s">
        <v>159</v>
      </c>
      <c r="F125" s="174" t="s">
        <v>178</v>
      </c>
      <c r="G125" s="174"/>
      <c r="H125" s="174"/>
      <c r="I125" s="174"/>
      <c r="J125" s="174"/>
      <c r="K125" s="36">
        <v>1.4050512324513804E-5</v>
      </c>
      <c r="L125" s="47">
        <v>4.5308634536422877E-5</v>
      </c>
      <c r="M125" s="48">
        <v>3.7517645476062414E-4</v>
      </c>
      <c r="N125" s="47">
        <v>9.2675969967805219E-7</v>
      </c>
      <c r="O125" s="47">
        <v>8.812486152289856E-7</v>
      </c>
      <c r="P125" s="215">
        <v>9.0570937874871508E-7</v>
      </c>
      <c r="Q125" s="36">
        <v>1.8299999999999998E-8</v>
      </c>
      <c r="R125" s="47">
        <v>7.1400000000000004E-8</v>
      </c>
      <c r="S125" s="47">
        <v>4.8299999999999997E-7</v>
      </c>
      <c r="T125" s="47">
        <v>3.3099999999999999E-9</v>
      </c>
      <c r="U125" s="47">
        <v>3.1800000000000002E-9</v>
      </c>
      <c r="V125" s="31">
        <v>1.5199999999999999E-9</v>
      </c>
      <c r="W125" s="48">
        <v>1.8299999999999998E-8</v>
      </c>
      <c r="X125" s="47">
        <v>7.1400000000000004E-8</v>
      </c>
      <c r="Y125" s="47">
        <v>4.8299999999999997E-7</v>
      </c>
      <c r="Z125" s="47">
        <v>3.3099999999999999E-9</v>
      </c>
      <c r="AA125" s="47">
        <v>3.1800000000000002E-9</v>
      </c>
      <c r="AB125" s="31">
        <v>1.5199999999999999E-9</v>
      </c>
    </row>
    <row r="126" spans="1:28" x14ac:dyDescent="0.25">
      <c r="A126" s="264" t="s">
        <v>232</v>
      </c>
      <c r="B126" s="187" t="s">
        <v>53</v>
      </c>
      <c r="C126" s="63">
        <v>34025</v>
      </c>
      <c r="D126" s="173">
        <v>2270008005</v>
      </c>
      <c r="E126" s="174" t="s">
        <v>178</v>
      </c>
      <c r="F126" s="174" t="s">
        <v>193</v>
      </c>
      <c r="G126" s="174"/>
      <c r="H126" s="174"/>
      <c r="I126" s="174"/>
      <c r="J126" s="174"/>
      <c r="K126" s="36">
        <v>8.5998055308451448E-4</v>
      </c>
      <c r="L126" s="47">
        <v>2.7731760727440517E-3</v>
      </c>
      <c r="M126" s="48">
        <v>2.2963180816290518E-2</v>
      </c>
      <c r="N126" s="47">
        <v>5.6723577097972388E-5</v>
      </c>
      <c r="O126" s="47">
        <v>5.3938009805333551E-5</v>
      </c>
      <c r="P126" s="215">
        <v>5.5435163820412809E-5</v>
      </c>
      <c r="Q126" s="36">
        <v>1.1200000000000001E-6</v>
      </c>
      <c r="R126" s="47">
        <v>4.3699999999999997E-6</v>
      </c>
      <c r="S126" s="47">
        <v>2.9499999999999999E-5</v>
      </c>
      <c r="T126" s="47">
        <v>2.0200000000000001E-7</v>
      </c>
      <c r="U126" s="47">
        <v>1.9399999999999999E-7</v>
      </c>
      <c r="V126" s="31">
        <v>9.2799999999999997E-8</v>
      </c>
      <c r="W126" s="48">
        <v>1.1200000000000001E-6</v>
      </c>
      <c r="X126" s="47">
        <v>4.3699999999999997E-6</v>
      </c>
      <c r="Y126" s="47">
        <v>2.9499999999999999E-5</v>
      </c>
      <c r="Z126" s="47">
        <v>2.0200000000000001E-7</v>
      </c>
      <c r="AA126" s="47">
        <v>1.9399999999999999E-7</v>
      </c>
      <c r="AB126" s="31">
        <v>9.2799999999999997E-8</v>
      </c>
    </row>
    <row r="127" spans="1:28" x14ac:dyDescent="0.25">
      <c r="A127" s="264" t="s">
        <v>232</v>
      </c>
      <c r="B127" s="187" t="s">
        <v>53</v>
      </c>
      <c r="C127" s="63">
        <v>34025</v>
      </c>
      <c r="D127" s="173">
        <v>2275001000</v>
      </c>
      <c r="E127" s="174" t="s">
        <v>190</v>
      </c>
      <c r="F127" s="174"/>
      <c r="G127" s="174"/>
      <c r="H127" s="174"/>
      <c r="I127" s="174"/>
      <c r="J127" s="174"/>
      <c r="K127" s="36"/>
      <c r="L127" s="47"/>
      <c r="M127" s="48"/>
      <c r="N127" s="47"/>
      <c r="O127" s="47"/>
      <c r="P127" s="215"/>
      <c r="Q127" s="36">
        <v>0</v>
      </c>
      <c r="R127" s="47">
        <v>0</v>
      </c>
      <c r="S127" s="47">
        <v>0</v>
      </c>
      <c r="T127" s="47">
        <v>0</v>
      </c>
      <c r="U127" s="47">
        <v>0</v>
      </c>
      <c r="V127" s="31">
        <v>0</v>
      </c>
      <c r="W127" s="48">
        <v>0</v>
      </c>
      <c r="X127" s="47">
        <v>0</v>
      </c>
      <c r="Y127" s="47">
        <v>0</v>
      </c>
      <c r="Z127" s="47">
        <v>0</v>
      </c>
      <c r="AA127" s="47">
        <v>0</v>
      </c>
      <c r="AB127" s="31">
        <v>0</v>
      </c>
    </row>
    <row r="128" spans="1:28" x14ac:dyDescent="0.25">
      <c r="A128" s="264" t="s">
        <v>232</v>
      </c>
      <c r="B128" s="187" t="s">
        <v>53</v>
      </c>
      <c r="C128" s="63">
        <v>34025</v>
      </c>
      <c r="D128" s="173">
        <v>2275020000</v>
      </c>
      <c r="E128" s="174" t="s">
        <v>187</v>
      </c>
      <c r="F128" s="174" t="s">
        <v>186</v>
      </c>
      <c r="G128" s="174"/>
      <c r="H128" s="174"/>
      <c r="I128" s="174"/>
      <c r="J128" s="174"/>
      <c r="K128" s="36"/>
      <c r="L128" s="47"/>
      <c r="M128" s="48"/>
      <c r="N128" s="47"/>
      <c r="O128" s="47"/>
      <c r="P128" s="215"/>
      <c r="Q128" s="36">
        <v>6.2600000000000002E-6</v>
      </c>
      <c r="R128" s="47">
        <v>3.3099999999999998E-5</v>
      </c>
      <c r="S128" s="47">
        <v>3.1099999999999997E-5</v>
      </c>
      <c r="T128" s="47">
        <v>1.5600000000000001E-6</v>
      </c>
      <c r="U128" s="47">
        <v>1.5600000000000001E-6</v>
      </c>
      <c r="V128" s="31">
        <v>4.1300000000000003E-6</v>
      </c>
      <c r="W128" s="48">
        <v>6.2600000000000002E-6</v>
      </c>
      <c r="X128" s="47">
        <v>3.3099999999999998E-5</v>
      </c>
      <c r="Y128" s="47">
        <v>3.1099999999999997E-5</v>
      </c>
      <c r="Z128" s="47">
        <v>1.5600000000000001E-6</v>
      </c>
      <c r="AA128" s="47">
        <v>1.5600000000000001E-6</v>
      </c>
      <c r="AB128" s="31">
        <v>4.1300000000000003E-6</v>
      </c>
    </row>
    <row r="129" spans="1:28" x14ac:dyDescent="0.25">
      <c r="A129" s="264" t="s">
        <v>232</v>
      </c>
      <c r="B129" s="187" t="s">
        <v>53</v>
      </c>
      <c r="C129" s="63">
        <v>34025</v>
      </c>
      <c r="D129" s="173">
        <v>2275050011</v>
      </c>
      <c r="E129" s="174" t="s">
        <v>185</v>
      </c>
      <c r="F129" s="174" t="s">
        <v>182</v>
      </c>
      <c r="G129" s="174"/>
      <c r="H129" s="174"/>
      <c r="I129" s="174"/>
      <c r="J129" s="174"/>
      <c r="K129" s="36">
        <v>1.1260438562613079E-2</v>
      </c>
      <c r="L129" s="47">
        <v>2.2294866949846407E-3</v>
      </c>
      <c r="M129" s="48">
        <v>0.66433695987760855</v>
      </c>
      <c r="N129" s="47">
        <v>1.784327623520216E-3</v>
      </c>
      <c r="O129" s="47">
        <v>1.7836358687596202E-3</v>
      </c>
      <c r="P129" s="215">
        <v>8.9038545128574623E-4</v>
      </c>
      <c r="Q129" s="36">
        <v>4.8409999999999998E-3</v>
      </c>
      <c r="R129" s="47">
        <v>2.2680000000000001E-3</v>
      </c>
      <c r="S129" s="47">
        <v>0.37013699999999999</v>
      </c>
      <c r="T129" s="47">
        <v>5.901E-3</v>
      </c>
      <c r="U129" s="47">
        <v>4.0769999999999999E-3</v>
      </c>
      <c r="V129" s="31">
        <v>3.6400000000000001E-4</v>
      </c>
      <c r="W129" s="48">
        <v>4.8409999999999998E-3</v>
      </c>
      <c r="X129" s="47">
        <v>2.2680000000000001E-3</v>
      </c>
      <c r="Y129" s="47">
        <v>0.37013699999999999</v>
      </c>
      <c r="Z129" s="47">
        <v>5.901E-3</v>
      </c>
      <c r="AA129" s="47">
        <v>4.0769999999999999E-3</v>
      </c>
      <c r="AB129" s="31">
        <v>3.6400000000000001E-4</v>
      </c>
    </row>
    <row r="130" spans="1:28" x14ac:dyDescent="0.25">
      <c r="A130" s="264" t="s">
        <v>232</v>
      </c>
      <c r="B130" s="187" t="s">
        <v>53</v>
      </c>
      <c r="C130" s="63">
        <v>34025</v>
      </c>
      <c r="D130" s="173">
        <v>2275050012</v>
      </c>
      <c r="E130" s="174" t="s">
        <v>185</v>
      </c>
      <c r="F130" s="174" t="s">
        <v>184</v>
      </c>
      <c r="G130" s="174"/>
      <c r="H130" s="174"/>
      <c r="I130" s="174"/>
      <c r="J130" s="174"/>
      <c r="K130" s="36">
        <v>8.4253340374996155E-2</v>
      </c>
      <c r="L130" s="47">
        <v>5.954184295148721E-3</v>
      </c>
      <c r="M130" s="48">
        <v>0.15399381480336852</v>
      </c>
      <c r="N130" s="47">
        <v>1.237053150626349E-3</v>
      </c>
      <c r="O130" s="47">
        <v>1.237053150626349E-3</v>
      </c>
      <c r="P130" s="215">
        <v>2.4614621588783898E-3</v>
      </c>
      <c r="Q130" s="36">
        <v>6.8479999999999999E-3</v>
      </c>
      <c r="R130" s="47">
        <v>3.2230000000000002E-3</v>
      </c>
      <c r="S130" s="47">
        <v>9.5120999999999997E-2</v>
      </c>
      <c r="T130" s="47">
        <v>2.3509999999999998E-3</v>
      </c>
      <c r="U130" s="47">
        <v>2.294E-3</v>
      </c>
      <c r="V130" s="31">
        <v>7.3200000000000001E-4</v>
      </c>
      <c r="W130" s="48">
        <v>6.8479999999999999E-3</v>
      </c>
      <c r="X130" s="47">
        <v>3.2230000000000002E-3</v>
      </c>
      <c r="Y130" s="47">
        <v>9.5120999999999997E-2</v>
      </c>
      <c r="Z130" s="47">
        <v>2.3509999999999998E-3</v>
      </c>
      <c r="AA130" s="47">
        <v>2.294E-3</v>
      </c>
      <c r="AB130" s="31">
        <v>7.3200000000000001E-4</v>
      </c>
    </row>
    <row r="131" spans="1:28" x14ac:dyDescent="0.25">
      <c r="A131" s="264" t="s">
        <v>232</v>
      </c>
      <c r="B131" s="187" t="s">
        <v>53</v>
      </c>
      <c r="C131" s="63">
        <v>34025</v>
      </c>
      <c r="D131" s="173">
        <v>2275060011</v>
      </c>
      <c r="E131" s="174" t="s">
        <v>183</v>
      </c>
      <c r="F131" s="174" t="s">
        <v>182</v>
      </c>
      <c r="G131" s="174"/>
      <c r="H131" s="174"/>
      <c r="I131" s="174"/>
      <c r="J131" s="174"/>
      <c r="K131" s="36"/>
      <c r="L131" s="47"/>
      <c r="M131" s="48"/>
      <c r="N131" s="47"/>
      <c r="O131" s="47"/>
      <c r="P131" s="215"/>
      <c r="Q131" s="36">
        <v>2.41E-4</v>
      </c>
      <c r="R131" s="47">
        <v>2.24E-4</v>
      </c>
      <c r="S131" s="47">
        <v>3.9968999999999998E-2</v>
      </c>
      <c r="T131" s="47">
        <v>8.5700000000000001E-4</v>
      </c>
      <c r="U131" s="47">
        <v>5.9199999999999997E-4</v>
      </c>
      <c r="V131" s="31">
        <v>2.1299999999999999E-5</v>
      </c>
      <c r="W131" s="48">
        <v>2.41E-4</v>
      </c>
      <c r="X131" s="47">
        <v>2.24E-4</v>
      </c>
      <c r="Y131" s="47">
        <v>3.9968999999999998E-2</v>
      </c>
      <c r="Z131" s="47">
        <v>8.5700000000000001E-4</v>
      </c>
      <c r="AA131" s="47">
        <v>5.9199999999999997E-4</v>
      </c>
      <c r="AB131" s="31">
        <v>2.1299999999999999E-5</v>
      </c>
    </row>
    <row r="132" spans="1:28" x14ac:dyDescent="0.25">
      <c r="A132" s="264" t="s">
        <v>232</v>
      </c>
      <c r="B132" s="187" t="s">
        <v>53</v>
      </c>
      <c r="C132" s="63">
        <v>34025</v>
      </c>
      <c r="D132" s="173">
        <v>2275060012</v>
      </c>
      <c r="E132" s="174" t="s">
        <v>183</v>
      </c>
      <c r="F132" s="174" t="s">
        <v>184</v>
      </c>
      <c r="G132" s="174"/>
      <c r="H132" s="174"/>
      <c r="I132" s="174"/>
      <c r="J132" s="174"/>
      <c r="K132" s="36">
        <v>1.4989247033258921E-2</v>
      </c>
      <c r="L132" s="47">
        <v>2.8834636546337454E-3</v>
      </c>
      <c r="M132" s="48">
        <v>5.793762956976329E-2</v>
      </c>
      <c r="N132" s="47">
        <v>3.2939571215194138E-4</v>
      </c>
      <c r="O132" s="47">
        <v>3.2939571215194138E-4</v>
      </c>
      <c r="P132" s="215">
        <v>1.2280335065022407E-3</v>
      </c>
      <c r="Q132" s="36">
        <v>5.1390000000000003E-3</v>
      </c>
      <c r="R132" s="47">
        <v>3.954E-3</v>
      </c>
      <c r="S132" s="47">
        <v>1.8429000000000001E-2</v>
      </c>
      <c r="T132" s="47">
        <v>3.0699999999999998E-3</v>
      </c>
      <c r="U132" s="47">
        <v>2.9970000000000001E-3</v>
      </c>
      <c r="V132" s="31">
        <v>8.2899999999999998E-4</v>
      </c>
      <c r="W132" s="48">
        <v>5.1390000000000003E-3</v>
      </c>
      <c r="X132" s="47">
        <v>3.954E-3</v>
      </c>
      <c r="Y132" s="47">
        <v>1.8429000000000001E-2</v>
      </c>
      <c r="Z132" s="47">
        <v>3.0699999999999998E-3</v>
      </c>
      <c r="AA132" s="47">
        <v>2.9970000000000001E-3</v>
      </c>
      <c r="AB132" s="31">
        <v>8.2899999999999998E-4</v>
      </c>
    </row>
    <row r="133" spans="1:28" x14ac:dyDescent="0.25">
      <c r="A133" s="264" t="s">
        <v>232</v>
      </c>
      <c r="B133" s="187" t="s">
        <v>53</v>
      </c>
      <c r="C133" s="63">
        <v>34025</v>
      </c>
      <c r="D133" s="173">
        <v>2275070000</v>
      </c>
      <c r="E133" s="174" t="s">
        <v>181</v>
      </c>
      <c r="F133" s="174" t="s">
        <v>181</v>
      </c>
      <c r="G133" s="174"/>
      <c r="H133" s="174"/>
      <c r="I133" s="174"/>
      <c r="J133" s="174"/>
      <c r="K133" s="36">
        <v>1.7825133992971456E-5</v>
      </c>
      <c r="L133" s="47">
        <v>1.1654221756409964E-4</v>
      </c>
      <c r="M133" s="48">
        <v>1.638914880977557E-4</v>
      </c>
      <c r="N133" s="47">
        <v>2.3309947380392854E-5</v>
      </c>
      <c r="O133" s="47">
        <v>2.3309947380392854E-5</v>
      </c>
      <c r="P133" s="215">
        <v>2.5407842644628213E-5</v>
      </c>
      <c r="Q133" s="36">
        <v>5.6799999999999999E-8</v>
      </c>
      <c r="R133" s="47">
        <v>4.6199999999999998E-7</v>
      </c>
      <c r="S133" s="47">
        <v>2.7E-6</v>
      </c>
      <c r="T133" s="47">
        <v>8.1100000000000005E-8</v>
      </c>
      <c r="U133" s="47">
        <v>8.1100000000000005E-8</v>
      </c>
      <c r="V133" s="31">
        <v>8.6700000000000002E-8</v>
      </c>
      <c r="W133" s="48">
        <v>5.6799999999999999E-8</v>
      </c>
      <c r="X133" s="47">
        <v>4.6199999999999998E-7</v>
      </c>
      <c r="Y133" s="47">
        <v>2.7E-6</v>
      </c>
      <c r="Z133" s="47">
        <v>8.1100000000000005E-8</v>
      </c>
      <c r="AA133" s="47">
        <v>8.1100000000000005E-8</v>
      </c>
      <c r="AB133" s="31">
        <v>8.6700000000000002E-8</v>
      </c>
    </row>
    <row r="134" spans="1:28" x14ac:dyDescent="0.25">
      <c r="A134" s="264" t="s">
        <v>232</v>
      </c>
      <c r="B134" s="187" t="s">
        <v>53</v>
      </c>
      <c r="C134" s="63">
        <v>34025</v>
      </c>
      <c r="D134" s="173">
        <v>2280002100</v>
      </c>
      <c r="E134" s="174" t="s">
        <v>194</v>
      </c>
      <c r="F134" s="174" t="s">
        <v>163</v>
      </c>
      <c r="G134" s="174" t="s">
        <v>463</v>
      </c>
      <c r="H134" s="174"/>
      <c r="I134" s="174"/>
      <c r="J134" s="174"/>
      <c r="K134" s="36">
        <v>0</v>
      </c>
      <c r="L134" s="47">
        <v>2.1620551378224778E-4</v>
      </c>
      <c r="M134" s="48">
        <v>5.7667599035268616E-5</v>
      </c>
      <c r="N134" s="47">
        <v>0</v>
      </c>
      <c r="O134" s="47">
        <v>0</v>
      </c>
      <c r="P134" s="215">
        <v>6.9990106995847604E-6</v>
      </c>
      <c r="Q134" s="36">
        <v>0</v>
      </c>
      <c r="R134" s="47">
        <v>2.0000000000000001E-4</v>
      </c>
      <c r="S134" s="47">
        <v>1E-4</v>
      </c>
      <c r="T134" s="47">
        <v>0</v>
      </c>
      <c r="U134" s="47">
        <v>0</v>
      </c>
      <c r="V134" s="31">
        <v>0</v>
      </c>
      <c r="W134" s="48">
        <v>0</v>
      </c>
      <c r="X134" s="47">
        <v>1.8100000000000001E-4</v>
      </c>
      <c r="Y134" s="47">
        <v>5.94E-5</v>
      </c>
      <c r="Z134" s="47">
        <v>0</v>
      </c>
      <c r="AA134" s="47">
        <v>0</v>
      </c>
      <c r="AB134" s="31">
        <v>3.2799999999999999E-6</v>
      </c>
    </row>
    <row r="135" spans="1:28" x14ac:dyDescent="0.25">
      <c r="A135" s="264" t="s">
        <v>232</v>
      </c>
      <c r="B135" s="187" t="s">
        <v>53</v>
      </c>
      <c r="C135" s="63">
        <v>34025</v>
      </c>
      <c r="D135" s="173">
        <v>2280002200</v>
      </c>
      <c r="E135" s="174" t="s">
        <v>194</v>
      </c>
      <c r="F135" s="174" t="s">
        <v>163</v>
      </c>
      <c r="G135" s="174" t="s">
        <v>465</v>
      </c>
      <c r="H135" s="174"/>
      <c r="I135" s="174"/>
      <c r="J135" s="174"/>
      <c r="K135" s="36">
        <v>9.0688202297548592E-3</v>
      </c>
      <c r="L135" s="47">
        <v>0.30683875015122902</v>
      </c>
      <c r="M135" s="48">
        <v>6.0618897584133496E-2</v>
      </c>
      <c r="N135" s="47">
        <v>8.299352694708037E-3</v>
      </c>
      <c r="O135" s="47">
        <v>7.9357241818789302E-3</v>
      </c>
      <c r="P135" s="215">
        <v>1.0567907437453462E-2</v>
      </c>
      <c r="Q135" s="36">
        <v>3.2000000000000002E-3</v>
      </c>
      <c r="R135" s="47">
        <v>9.7900000000000001E-2</v>
      </c>
      <c r="S135" s="47">
        <v>1.7600000000000001E-2</v>
      </c>
      <c r="T135" s="47">
        <v>3.7000000000000002E-3</v>
      </c>
      <c r="U135" s="47">
        <v>3.3999999999999998E-3</v>
      </c>
      <c r="V135" s="31">
        <v>5.4000000000000003E-3</v>
      </c>
      <c r="W135" s="48">
        <v>2.7729999999999999E-3</v>
      </c>
      <c r="X135" s="47">
        <v>7.5159000000000004E-2</v>
      </c>
      <c r="Y135" s="47">
        <v>1.6517E-2</v>
      </c>
      <c r="Z135" s="47">
        <v>2.7030000000000001E-3</v>
      </c>
      <c r="AA135" s="47">
        <v>2.4919999999999999E-3</v>
      </c>
      <c r="AB135" s="31">
        <v>2.238E-3</v>
      </c>
    </row>
    <row r="136" spans="1:28" x14ac:dyDescent="0.25">
      <c r="A136" s="264" t="s">
        <v>232</v>
      </c>
      <c r="B136" s="187" t="s">
        <v>53</v>
      </c>
      <c r="C136" s="63">
        <v>34025</v>
      </c>
      <c r="D136" s="173">
        <v>2280003100</v>
      </c>
      <c r="E136" s="174" t="s">
        <v>194</v>
      </c>
      <c r="F136" s="174" t="s">
        <v>197</v>
      </c>
      <c r="G136" s="174" t="s">
        <v>463</v>
      </c>
      <c r="H136" s="174"/>
      <c r="I136" s="174"/>
      <c r="J136" s="174"/>
      <c r="K136" s="36">
        <v>6.5312300136678672E-2</v>
      </c>
      <c r="L136" s="47">
        <v>0.54087802637864069</v>
      </c>
      <c r="M136" s="48">
        <v>0.30980296981250133</v>
      </c>
      <c r="N136" s="47">
        <v>2.9343657822971644E-2</v>
      </c>
      <c r="O136" s="47">
        <v>2.6996165197133916E-2</v>
      </c>
      <c r="P136" s="215">
        <v>0.2868054824789843</v>
      </c>
      <c r="Q136" s="36">
        <v>7.1599999999999997E-2</v>
      </c>
      <c r="R136" s="47">
        <v>0.6089</v>
      </c>
      <c r="S136" s="47">
        <v>0.33789999999999998</v>
      </c>
      <c r="T136" s="47">
        <v>3.2000000000000001E-2</v>
      </c>
      <c r="U136" s="47">
        <v>2.9499999999999998E-2</v>
      </c>
      <c r="V136" s="31">
        <v>0.2263</v>
      </c>
      <c r="W136" s="48">
        <v>7.0126999999999995E-2</v>
      </c>
      <c r="X136" s="47">
        <v>0.47456700000000002</v>
      </c>
      <c r="Y136" s="47">
        <v>0.33415600000000001</v>
      </c>
      <c r="Z136" s="47">
        <v>1.6301E-2</v>
      </c>
      <c r="AA136" s="47">
        <v>1.4997E-2</v>
      </c>
      <c r="AB136" s="31">
        <v>4.4734999999999997E-2</v>
      </c>
    </row>
    <row r="137" spans="1:28" x14ac:dyDescent="0.25">
      <c r="A137" s="264" t="s">
        <v>232</v>
      </c>
      <c r="B137" s="187" t="s">
        <v>53</v>
      </c>
      <c r="C137" s="63">
        <v>34025</v>
      </c>
      <c r="D137" s="173">
        <v>2280003200</v>
      </c>
      <c r="E137" s="174" t="s">
        <v>194</v>
      </c>
      <c r="F137" s="174" t="s">
        <v>197</v>
      </c>
      <c r="G137" s="174" t="s">
        <v>465</v>
      </c>
      <c r="H137" s="174"/>
      <c r="I137" s="174"/>
      <c r="J137" s="174"/>
      <c r="K137" s="36">
        <v>3.4670010282699032E-2</v>
      </c>
      <c r="L137" s="47">
        <v>1.2565046083767484</v>
      </c>
      <c r="M137" s="48">
        <v>0.1047643209566918</v>
      </c>
      <c r="N137" s="47">
        <v>3.8987160074664455E-2</v>
      </c>
      <c r="O137" s="47">
        <v>3.5868187268691301E-2</v>
      </c>
      <c r="P137" s="215">
        <v>0.3938932416950382</v>
      </c>
      <c r="Q137" s="36">
        <v>3.8300000000000001E-2</v>
      </c>
      <c r="R137" s="47">
        <v>1.4303999999999999</v>
      </c>
      <c r="S137" s="47">
        <v>0.115</v>
      </c>
      <c r="T137" s="47">
        <v>4.2799999999999998E-2</v>
      </c>
      <c r="U137" s="47">
        <v>3.9399999999999998E-2</v>
      </c>
      <c r="V137" s="31">
        <v>0.313</v>
      </c>
      <c r="W137" s="48">
        <v>3.7434000000000002E-2</v>
      </c>
      <c r="X137" s="47">
        <v>1.114881</v>
      </c>
      <c r="Y137" s="47">
        <v>0.113719</v>
      </c>
      <c r="Z137" s="47">
        <v>2.1711999999999999E-2</v>
      </c>
      <c r="AA137" s="47">
        <v>1.9975E-2</v>
      </c>
      <c r="AB137" s="31">
        <v>6.1219000000000003E-2</v>
      </c>
    </row>
    <row r="138" spans="1:28" x14ac:dyDescent="0.25">
      <c r="A138" s="264" t="s">
        <v>232</v>
      </c>
      <c r="B138" s="187" t="s">
        <v>53</v>
      </c>
      <c r="C138" s="63">
        <v>34025</v>
      </c>
      <c r="D138" s="173">
        <v>2285002006</v>
      </c>
      <c r="E138" s="174" t="s">
        <v>227</v>
      </c>
      <c r="F138" s="174"/>
      <c r="G138" s="174"/>
      <c r="H138" s="174"/>
      <c r="I138" s="174"/>
      <c r="J138" s="174"/>
      <c r="K138" s="36">
        <v>0</v>
      </c>
      <c r="L138" s="47">
        <v>0</v>
      </c>
      <c r="M138" s="48">
        <v>0</v>
      </c>
      <c r="N138" s="47">
        <v>0</v>
      </c>
      <c r="O138" s="47">
        <v>0</v>
      </c>
      <c r="P138" s="215">
        <v>0</v>
      </c>
      <c r="Q138" s="36">
        <v>3.265408751454456E-3</v>
      </c>
      <c r="R138" s="47">
        <v>6.0007388163282917E-2</v>
      </c>
      <c r="S138" s="47">
        <v>1.0722393976236536E-2</v>
      </c>
      <c r="T138" s="47">
        <v>1.7720302544862068E-3</v>
      </c>
      <c r="U138" s="47">
        <v>1.7188693468516206E-3</v>
      </c>
      <c r="V138" s="31">
        <v>1.6907285269609294E-3</v>
      </c>
      <c r="W138" s="48">
        <v>1.9507636697000653E-3</v>
      </c>
      <c r="X138" s="47">
        <v>4.5911692957142619E-2</v>
      </c>
      <c r="Y138" s="47">
        <v>1.0722393976236536E-2</v>
      </c>
      <c r="Z138" s="47">
        <v>1.1679290313659088E-3</v>
      </c>
      <c r="AA138" s="47">
        <v>1.1328911604249314E-3</v>
      </c>
      <c r="AB138" s="31">
        <v>5.8118793114281958E-4</v>
      </c>
    </row>
    <row r="139" spans="1:28" x14ac:dyDescent="0.25">
      <c r="A139" s="264" t="s">
        <v>232</v>
      </c>
      <c r="B139" s="187" t="s">
        <v>53</v>
      </c>
      <c r="C139" s="63">
        <v>34025</v>
      </c>
      <c r="D139" s="173">
        <v>2285002007</v>
      </c>
      <c r="E139" s="174" t="s">
        <v>226</v>
      </c>
      <c r="F139" s="174"/>
      <c r="G139" s="174"/>
      <c r="H139" s="174"/>
      <c r="I139" s="174"/>
      <c r="J139" s="174"/>
      <c r="K139" s="36">
        <v>1.1405264285714286E-3</v>
      </c>
      <c r="L139" s="47">
        <v>2.9334535714285712E-2</v>
      </c>
      <c r="M139" s="48">
        <v>2.8883222527472528E-3</v>
      </c>
      <c r="N139" s="47">
        <v>7.220803021978021E-4</v>
      </c>
      <c r="O139" s="47">
        <v>6.6431431318681323E-4</v>
      </c>
      <c r="P139" s="215">
        <v>2.0395318681318684E-4</v>
      </c>
      <c r="Q139" s="36">
        <v>5.605084344533775E-4</v>
      </c>
      <c r="R139" s="47">
        <v>1.1009897739281124E-2</v>
      </c>
      <c r="S139" s="47">
        <v>1.0598618914640209E-3</v>
      </c>
      <c r="T139" s="47">
        <v>2.5932403766075376E-4</v>
      </c>
      <c r="U139" s="47">
        <v>2.5154431653093111E-4</v>
      </c>
      <c r="V139" s="31">
        <v>1.6712114276982971E-4</v>
      </c>
      <c r="W139" s="48">
        <v>5.605084344533775E-4</v>
      </c>
      <c r="X139" s="47">
        <v>1.0782420513262916E-2</v>
      </c>
      <c r="Y139" s="47">
        <v>1.0598618914640209E-3</v>
      </c>
      <c r="Z139" s="47">
        <v>2.456754040996615E-4</v>
      </c>
      <c r="AA139" s="47">
        <v>2.3830514197667162E-4</v>
      </c>
      <c r="AB139" s="31">
        <v>5.7447892827128968E-5</v>
      </c>
    </row>
    <row r="140" spans="1:28" x14ac:dyDescent="0.25">
      <c r="A140" s="264" t="s">
        <v>232</v>
      </c>
      <c r="B140" s="187" t="s">
        <v>53</v>
      </c>
      <c r="C140" s="63">
        <v>34025</v>
      </c>
      <c r="D140" s="173">
        <v>2285002009</v>
      </c>
      <c r="E140" s="174" t="s">
        <v>225</v>
      </c>
      <c r="F140" s="174"/>
      <c r="G140" s="174"/>
      <c r="H140" s="174"/>
      <c r="I140" s="174"/>
      <c r="J140" s="174"/>
      <c r="K140" s="36">
        <v>4.6669609568346482E-2</v>
      </c>
      <c r="L140" s="47">
        <v>0.98643854464236835</v>
      </c>
      <c r="M140" s="48">
        <v>0.14185291222895766</v>
      </c>
      <c r="N140" s="47">
        <v>2.4679818618152452E-2</v>
      </c>
      <c r="O140" s="47">
        <v>2.2705433128700252E-2</v>
      </c>
      <c r="P140" s="215">
        <v>1.1693546589790094E-3</v>
      </c>
      <c r="Q140" s="36">
        <v>6.4435441932777768E-2</v>
      </c>
      <c r="R140" s="47">
        <v>1.2616180463547875</v>
      </c>
      <c r="S140" s="47">
        <v>0.20113364590508903</v>
      </c>
      <c r="T140" s="47">
        <v>3.3995695859859544E-2</v>
      </c>
      <c r="U140" s="47">
        <v>3.2975824984063762E-2</v>
      </c>
      <c r="V140" s="31">
        <v>3.1715155553606239E-2</v>
      </c>
      <c r="W140" s="48">
        <v>3.659296702355281E-2</v>
      </c>
      <c r="X140" s="47">
        <v>0.84611509695650422</v>
      </c>
      <c r="Y140" s="47">
        <v>0.20113364590508903</v>
      </c>
      <c r="Z140" s="47">
        <v>2.1152877423912603E-2</v>
      </c>
      <c r="AA140" s="47">
        <v>2.0518291101195227E-2</v>
      </c>
      <c r="AB140" s="31">
        <v>1.0902084721552146E-2</v>
      </c>
    </row>
    <row r="141" spans="1:28" ht="15.75" thickBot="1" x14ac:dyDescent="0.3">
      <c r="A141" s="264" t="s">
        <v>232</v>
      </c>
      <c r="B141" s="248" t="s">
        <v>53</v>
      </c>
      <c r="C141" s="193">
        <v>34025</v>
      </c>
      <c r="D141" s="178">
        <v>2285002010</v>
      </c>
      <c r="E141" s="179" t="s">
        <v>224</v>
      </c>
      <c r="F141" s="179"/>
      <c r="G141" s="179"/>
      <c r="H141" s="179"/>
      <c r="I141" s="179">
        <f>SUM(L123:L141)</f>
        <v>3.1348533861546937</v>
      </c>
      <c r="J141" s="179">
        <v>3.1348533861546937</v>
      </c>
      <c r="K141" s="49">
        <v>0</v>
      </c>
      <c r="L141" s="50">
        <v>0</v>
      </c>
      <c r="M141" s="100">
        <v>0</v>
      </c>
      <c r="N141" s="50">
        <v>0</v>
      </c>
      <c r="O141" s="50">
        <v>0</v>
      </c>
      <c r="P141" s="101">
        <v>0</v>
      </c>
      <c r="Q141" s="49">
        <v>0</v>
      </c>
      <c r="R141" s="50">
        <v>0</v>
      </c>
      <c r="S141" s="50">
        <v>0</v>
      </c>
      <c r="T141" s="50">
        <v>0</v>
      </c>
      <c r="U141" s="50">
        <v>0</v>
      </c>
      <c r="V141" s="51">
        <v>0</v>
      </c>
      <c r="W141" s="100">
        <v>0</v>
      </c>
      <c r="X141" s="50">
        <v>0</v>
      </c>
      <c r="Y141" s="50">
        <v>0</v>
      </c>
      <c r="Z141" s="50">
        <v>0</v>
      </c>
      <c r="AA141" s="50">
        <v>0</v>
      </c>
      <c r="AB141" s="51">
        <v>0</v>
      </c>
    </row>
    <row r="142" spans="1:28" x14ac:dyDescent="0.25">
      <c r="A142" s="220" t="s">
        <v>232</v>
      </c>
      <c r="B142" s="221" t="s">
        <v>53</v>
      </c>
      <c r="C142" s="136">
        <v>34025</v>
      </c>
      <c r="D142" s="130" t="s">
        <v>496</v>
      </c>
      <c r="E142" s="24"/>
      <c r="F142" s="32"/>
      <c r="G142" s="32"/>
      <c r="H142" s="32"/>
      <c r="I142" s="32"/>
      <c r="J142" s="32"/>
      <c r="K142" s="40">
        <f>SUM(K123:K133)</f>
        <v>0.11159352221463015</v>
      </c>
      <c r="L142" s="41">
        <f t="shared" ref="L142:AB142" si="20">SUM(L123:L133)</f>
        <v>1.4642715377639261E-2</v>
      </c>
      <c r="M142" s="41">
        <f t="shared" si="20"/>
        <v>0.90507473487503598</v>
      </c>
      <c r="N142" s="41">
        <f t="shared" si="20"/>
        <v>3.4448388968334595E-3</v>
      </c>
      <c r="O142" s="41">
        <f t="shared" si="20"/>
        <v>3.4406726477387607E-3</v>
      </c>
      <c r="P142" s="243">
        <f t="shared" si="20"/>
        <v>4.674434358567057E-3</v>
      </c>
      <c r="Q142" s="40">
        <f t="shared" si="20"/>
        <v>1.70767132E-2</v>
      </c>
      <c r="R142" s="41">
        <f t="shared" si="20"/>
        <v>9.7080127000000009E-3</v>
      </c>
      <c r="S142" s="41">
        <f t="shared" si="20"/>
        <v>0.52372660300000007</v>
      </c>
      <c r="T142" s="41">
        <f t="shared" si="20"/>
        <v>1.218089319E-2</v>
      </c>
      <c r="U142" s="41">
        <f t="shared" si="20"/>
        <v>9.9618832000000004E-3</v>
      </c>
      <c r="V142" s="42">
        <f t="shared" si="20"/>
        <v>1.9506324399999999E-3</v>
      </c>
      <c r="W142" s="239">
        <f t="shared" si="20"/>
        <v>1.70767132E-2</v>
      </c>
      <c r="X142" s="41">
        <f t="shared" si="20"/>
        <v>9.7080127000000009E-3</v>
      </c>
      <c r="Y142" s="41">
        <f t="shared" si="20"/>
        <v>0.52372660300000007</v>
      </c>
      <c r="Z142" s="41">
        <f t="shared" si="20"/>
        <v>1.218089319E-2</v>
      </c>
      <c r="AA142" s="41">
        <f t="shared" si="20"/>
        <v>9.9618832000000004E-3</v>
      </c>
      <c r="AB142" s="42">
        <f t="shared" si="20"/>
        <v>1.9506324399999999E-3</v>
      </c>
    </row>
    <row r="143" spans="1:28" x14ac:dyDescent="0.25">
      <c r="A143" s="173" t="s">
        <v>232</v>
      </c>
      <c r="B143" s="176" t="s">
        <v>53</v>
      </c>
      <c r="C143" s="63">
        <v>34025</v>
      </c>
      <c r="D143" s="173" t="s">
        <v>69</v>
      </c>
      <c r="E143" s="174"/>
      <c r="F143" s="174"/>
      <c r="G143" s="174"/>
      <c r="H143" s="174"/>
      <c r="I143" s="174"/>
      <c r="J143" s="174"/>
      <c r="K143" s="36">
        <f>SUM(K134:K137)</f>
        <v>0.10905113064913256</v>
      </c>
      <c r="L143" s="47">
        <f t="shared" ref="L143:AB143" si="21">SUM(L134:L137)</f>
        <v>2.1044375904204005</v>
      </c>
      <c r="M143" s="47">
        <f t="shared" si="21"/>
        <v>0.4752438559523619</v>
      </c>
      <c r="N143" s="47">
        <f t="shared" si="21"/>
        <v>7.6630170592344143E-2</v>
      </c>
      <c r="O143" s="47">
        <f t="shared" si="21"/>
        <v>7.0800076647704144E-2</v>
      </c>
      <c r="P143" s="215">
        <f t="shared" si="21"/>
        <v>0.69127363062217562</v>
      </c>
      <c r="Q143" s="36">
        <f t="shared" si="21"/>
        <v>0.11309999999999999</v>
      </c>
      <c r="R143" s="47">
        <f t="shared" si="21"/>
        <v>2.1374</v>
      </c>
      <c r="S143" s="47">
        <f t="shared" si="21"/>
        <v>0.47059999999999996</v>
      </c>
      <c r="T143" s="47">
        <f t="shared" si="21"/>
        <v>7.85E-2</v>
      </c>
      <c r="U143" s="47">
        <f t="shared" si="21"/>
        <v>7.2300000000000003E-2</v>
      </c>
      <c r="V143" s="31">
        <f t="shared" si="21"/>
        <v>0.54469999999999996</v>
      </c>
      <c r="W143" s="48">
        <f t="shared" si="21"/>
        <v>0.11033399999999999</v>
      </c>
      <c r="X143" s="47">
        <f t="shared" si="21"/>
        <v>1.6647880000000002</v>
      </c>
      <c r="Y143" s="47">
        <f t="shared" si="21"/>
        <v>0.46445140000000001</v>
      </c>
      <c r="Z143" s="47">
        <f t="shared" si="21"/>
        <v>4.0716000000000002E-2</v>
      </c>
      <c r="AA143" s="47">
        <f t="shared" si="21"/>
        <v>3.7463999999999997E-2</v>
      </c>
      <c r="AB143" s="31">
        <f t="shared" si="21"/>
        <v>0.10819528</v>
      </c>
    </row>
    <row r="144" spans="1:28" ht="15.75" thickBot="1" x14ac:dyDescent="0.3">
      <c r="A144" s="222" t="s">
        <v>232</v>
      </c>
      <c r="B144" s="224" t="s">
        <v>53</v>
      </c>
      <c r="C144" s="137">
        <v>34025</v>
      </c>
      <c r="D144" s="178" t="s">
        <v>497</v>
      </c>
      <c r="E144" s="179"/>
      <c r="F144" s="179"/>
      <c r="G144" s="179"/>
      <c r="H144" s="179"/>
      <c r="I144" s="179"/>
      <c r="J144" s="179"/>
      <c r="K144" s="49">
        <f>SUM(K138:K141)</f>
        <v>4.7810135996917913E-2</v>
      </c>
      <c r="L144" s="50">
        <f t="shared" ref="L144:AB144" si="22">SUM(L138:L141)</f>
        <v>1.015773080356654</v>
      </c>
      <c r="M144" s="50">
        <f t="shared" si="22"/>
        <v>0.14474123448170492</v>
      </c>
      <c r="N144" s="50">
        <f t="shared" si="22"/>
        <v>2.5401898920350253E-2</v>
      </c>
      <c r="O144" s="50">
        <f t="shared" si="22"/>
        <v>2.3369747441887065E-2</v>
      </c>
      <c r="P144" s="101">
        <f t="shared" si="22"/>
        <v>1.3733078457921963E-3</v>
      </c>
      <c r="Q144" s="49">
        <f t="shared" si="22"/>
        <v>6.8261359118685597E-2</v>
      </c>
      <c r="R144" s="50">
        <f t="shared" si="22"/>
        <v>1.3326353322573514</v>
      </c>
      <c r="S144" s="50">
        <f t="shared" si="22"/>
        <v>0.2129159017727896</v>
      </c>
      <c r="T144" s="50">
        <f t="shared" si="22"/>
        <v>3.6027050152006503E-2</v>
      </c>
      <c r="U144" s="50">
        <f t="shared" si="22"/>
        <v>3.4946238647446316E-2</v>
      </c>
      <c r="V144" s="51">
        <f t="shared" si="22"/>
        <v>3.3573005223336998E-2</v>
      </c>
      <c r="W144" s="100">
        <f t="shared" si="22"/>
        <v>3.9104239127706254E-2</v>
      </c>
      <c r="X144" s="50">
        <f t="shared" si="22"/>
        <v>0.90280921042690976</v>
      </c>
      <c r="Y144" s="50">
        <f t="shared" si="22"/>
        <v>0.2129159017727896</v>
      </c>
      <c r="Z144" s="50">
        <f t="shared" si="22"/>
        <v>2.2566481859378172E-2</v>
      </c>
      <c r="AA144" s="50">
        <f t="shared" si="22"/>
        <v>2.1889487403596829E-2</v>
      </c>
      <c r="AB144" s="51">
        <f t="shared" si="22"/>
        <v>1.1540720545522094E-2</v>
      </c>
    </row>
    <row r="145" spans="1:28" ht="15.75" thickBot="1" x14ac:dyDescent="0.3">
      <c r="A145" s="149" t="s">
        <v>232</v>
      </c>
      <c r="B145" s="152" t="s">
        <v>53</v>
      </c>
      <c r="C145" s="247">
        <v>34025</v>
      </c>
      <c r="D145" s="149" t="s">
        <v>48</v>
      </c>
      <c r="E145" s="27"/>
      <c r="F145" s="27"/>
      <c r="G145" s="27"/>
      <c r="H145" s="27"/>
      <c r="I145" s="27"/>
      <c r="J145" s="152"/>
      <c r="K145" s="237">
        <f t="shared" ref="K145:AB145" si="23">SUM(K142:K144)</f>
        <v>0.26845478886068064</v>
      </c>
      <c r="L145" s="44">
        <f t="shared" si="23"/>
        <v>3.1348533861546937</v>
      </c>
      <c r="M145" s="44">
        <f t="shared" si="23"/>
        <v>1.5250598253091028</v>
      </c>
      <c r="N145" s="44">
        <f t="shared" si="23"/>
        <v>0.10547690840952786</v>
      </c>
      <c r="O145" s="44">
        <f t="shared" si="23"/>
        <v>9.7610496737329966E-2</v>
      </c>
      <c r="P145" s="18">
        <f t="shared" si="23"/>
        <v>0.69732137282653484</v>
      </c>
      <c r="Q145" s="237">
        <f t="shared" si="23"/>
        <v>0.1984380723186856</v>
      </c>
      <c r="R145" s="44">
        <f t="shared" si="23"/>
        <v>3.4797433449573516</v>
      </c>
      <c r="S145" s="44">
        <f t="shared" si="23"/>
        <v>1.2072425047727895</v>
      </c>
      <c r="T145" s="44">
        <f t="shared" si="23"/>
        <v>0.1267079433420065</v>
      </c>
      <c r="U145" s="44">
        <f t="shared" si="23"/>
        <v>0.11720812184744631</v>
      </c>
      <c r="V145" s="238">
        <f t="shared" si="23"/>
        <v>0.58022363766333696</v>
      </c>
      <c r="W145" s="242">
        <f t="shared" si="23"/>
        <v>0.16651495232770624</v>
      </c>
      <c r="X145" s="44">
        <f t="shared" si="23"/>
        <v>2.5773052231269098</v>
      </c>
      <c r="Y145" s="44">
        <f t="shared" si="23"/>
        <v>1.2010939047727895</v>
      </c>
      <c r="Z145" s="44">
        <f t="shared" si="23"/>
        <v>7.5463375049378167E-2</v>
      </c>
      <c r="AA145" s="44">
        <f t="shared" si="23"/>
        <v>6.9315370603596826E-2</v>
      </c>
      <c r="AB145" s="238">
        <f t="shared" si="23"/>
        <v>0.1216866329855221</v>
      </c>
    </row>
    <row r="146" spans="1:28" x14ac:dyDescent="0.25">
      <c r="A146" s="130" t="s">
        <v>458</v>
      </c>
      <c r="B146" s="113" t="s">
        <v>53</v>
      </c>
      <c r="C146" s="136">
        <v>34027</v>
      </c>
      <c r="D146" s="130">
        <v>2265008005</v>
      </c>
      <c r="E146" s="24" t="s">
        <v>192</v>
      </c>
      <c r="F146" s="24" t="s">
        <v>178</v>
      </c>
      <c r="G146" s="24"/>
      <c r="H146" s="24"/>
      <c r="I146" s="24"/>
      <c r="J146" s="24"/>
      <c r="K146" s="40">
        <v>5.4245781394170173E-5</v>
      </c>
      <c r="L146" s="41">
        <v>2.7269182419761987E-3</v>
      </c>
      <c r="M146" s="239">
        <v>2.4733924783095926E-2</v>
      </c>
      <c r="N146" s="41">
        <v>7.5321607172889758E-5</v>
      </c>
      <c r="O146" s="41">
        <v>7.1976816945849256E-5</v>
      </c>
      <c r="P146" s="243">
        <v>8.6642055467480903E-4</v>
      </c>
      <c r="Q146" s="40">
        <v>1.56E-5</v>
      </c>
      <c r="R146" s="41">
        <v>3.7700000000000002E-5</v>
      </c>
      <c r="S146" s="41">
        <v>5.0299999999999997E-4</v>
      </c>
      <c r="T146" s="41">
        <v>1.1799999999999999E-6</v>
      </c>
      <c r="U146" s="41">
        <v>1.1000000000000001E-6</v>
      </c>
      <c r="V146" s="42">
        <v>1.6899999999999999E-6</v>
      </c>
      <c r="W146" s="239">
        <v>1.56E-5</v>
      </c>
      <c r="X146" s="41">
        <v>3.7700000000000002E-5</v>
      </c>
      <c r="Y146" s="41">
        <v>5.0299999999999997E-4</v>
      </c>
      <c r="Z146" s="41">
        <v>1.1799999999999999E-6</v>
      </c>
      <c r="AA146" s="41">
        <v>1.1000000000000001E-6</v>
      </c>
      <c r="AB146" s="42">
        <v>1.6899999999999999E-6</v>
      </c>
    </row>
    <row r="147" spans="1:28" x14ac:dyDescent="0.25">
      <c r="A147" s="173" t="s">
        <v>458</v>
      </c>
      <c r="B147" s="176" t="s">
        <v>53</v>
      </c>
      <c r="C147" s="63">
        <v>34027</v>
      </c>
      <c r="D147" s="173">
        <v>2267008005</v>
      </c>
      <c r="E147" s="174" t="s">
        <v>156</v>
      </c>
      <c r="F147" s="174" t="s">
        <v>178</v>
      </c>
      <c r="G147" s="174"/>
      <c r="H147" s="174"/>
      <c r="I147" s="174"/>
      <c r="J147" s="174"/>
      <c r="K147" s="36">
        <v>5.3287058780351627E-6</v>
      </c>
      <c r="L147" s="47">
        <v>2.6787235599672884E-4</v>
      </c>
      <c r="M147" s="48">
        <v>2.4296785296695433E-3</v>
      </c>
      <c r="N147" s="47">
        <v>7.3990397146047609E-6</v>
      </c>
      <c r="O147" s="47">
        <v>7.0704721673126736E-6</v>
      </c>
      <c r="P147" s="215">
        <v>8.5110771453323047E-5</v>
      </c>
      <c r="Q147" s="36">
        <v>1.5400000000000001E-6</v>
      </c>
      <c r="R147" s="47">
        <v>3.7100000000000001E-6</v>
      </c>
      <c r="S147" s="47">
        <v>4.9400000000000001E-5</v>
      </c>
      <c r="T147" s="47">
        <v>1.1600000000000001E-7</v>
      </c>
      <c r="U147" s="47">
        <v>1.09E-7</v>
      </c>
      <c r="V147" s="31">
        <v>1.66E-7</v>
      </c>
      <c r="W147" s="48">
        <v>1.5400000000000001E-6</v>
      </c>
      <c r="X147" s="47">
        <v>3.7100000000000001E-6</v>
      </c>
      <c r="Y147" s="47">
        <v>4.9400000000000001E-5</v>
      </c>
      <c r="Z147" s="47">
        <v>1.1600000000000001E-7</v>
      </c>
      <c r="AA147" s="47">
        <v>1.09E-7</v>
      </c>
      <c r="AB147" s="31">
        <v>1.66E-7</v>
      </c>
    </row>
    <row r="148" spans="1:28" x14ac:dyDescent="0.25">
      <c r="A148" s="173" t="s">
        <v>458</v>
      </c>
      <c r="B148" s="176" t="s">
        <v>53</v>
      </c>
      <c r="C148" s="63">
        <v>34027</v>
      </c>
      <c r="D148" s="173">
        <v>2268008005</v>
      </c>
      <c r="E148" s="174" t="s">
        <v>159</v>
      </c>
      <c r="F148" s="174" t="s">
        <v>178</v>
      </c>
      <c r="G148" s="174"/>
      <c r="H148" s="174"/>
      <c r="I148" s="174"/>
      <c r="J148" s="174"/>
      <c r="K148" s="36">
        <v>4.2139140189061451E-6</v>
      </c>
      <c r="L148" s="47">
        <v>2.1183212247928552E-4</v>
      </c>
      <c r="M148" s="48">
        <v>1.9213776575307913E-3</v>
      </c>
      <c r="N148" s="47">
        <v>5.8511236862096859E-6</v>
      </c>
      <c r="O148" s="47">
        <v>5.5912941093139424E-6</v>
      </c>
      <c r="P148" s="215">
        <v>6.730517337528839E-5</v>
      </c>
      <c r="Q148" s="36">
        <v>1.2100000000000001E-6</v>
      </c>
      <c r="R148" s="47">
        <v>2.9299999999999999E-6</v>
      </c>
      <c r="S148" s="47">
        <v>3.9100000000000002E-5</v>
      </c>
      <c r="T148" s="47">
        <v>9.1500000000000005E-8</v>
      </c>
      <c r="U148" s="47">
        <v>8.5800000000000001E-8</v>
      </c>
      <c r="V148" s="31">
        <v>1.3199999999999999E-7</v>
      </c>
      <c r="W148" s="48">
        <v>1.2100000000000001E-6</v>
      </c>
      <c r="X148" s="47">
        <v>2.9299999999999999E-6</v>
      </c>
      <c r="Y148" s="47">
        <v>3.9100000000000002E-5</v>
      </c>
      <c r="Z148" s="47">
        <v>9.1500000000000005E-8</v>
      </c>
      <c r="AA148" s="47">
        <v>8.5800000000000001E-8</v>
      </c>
      <c r="AB148" s="31">
        <v>1.3199999999999999E-7</v>
      </c>
    </row>
    <row r="149" spans="1:28" x14ac:dyDescent="0.25">
      <c r="A149" s="173" t="s">
        <v>458</v>
      </c>
      <c r="B149" s="176" t="s">
        <v>53</v>
      </c>
      <c r="C149" s="63">
        <v>34027</v>
      </c>
      <c r="D149" s="173">
        <v>2270008005</v>
      </c>
      <c r="E149" s="174" t="s">
        <v>178</v>
      </c>
      <c r="F149" s="174" t="s">
        <v>193</v>
      </c>
      <c r="G149" s="174"/>
      <c r="H149" s="174"/>
      <c r="I149" s="174"/>
      <c r="J149" s="174"/>
      <c r="K149" s="36">
        <v>2.5791828973431363E-4</v>
      </c>
      <c r="L149" s="47">
        <v>1.2965470699098251E-2</v>
      </c>
      <c r="M149" s="48">
        <v>0.11760051039026689</v>
      </c>
      <c r="N149" s="47">
        <v>3.581259150994431E-4</v>
      </c>
      <c r="O149" s="47">
        <v>3.4222269548113291E-4</v>
      </c>
      <c r="P149" s="215">
        <v>4.1195038933736911E-3</v>
      </c>
      <c r="Q149" s="36">
        <v>7.4300000000000004E-5</v>
      </c>
      <c r="R149" s="47">
        <v>1.7899999999999999E-4</v>
      </c>
      <c r="S149" s="47">
        <v>2.392E-3</v>
      </c>
      <c r="T149" s="47">
        <v>5.5999999999999997E-6</v>
      </c>
      <c r="U149" s="47">
        <v>5.2499999999999997E-6</v>
      </c>
      <c r="V149" s="31">
        <v>8.0600000000000008E-6</v>
      </c>
      <c r="W149" s="48">
        <v>7.4300000000000004E-5</v>
      </c>
      <c r="X149" s="47">
        <v>1.7899999999999999E-4</v>
      </c>
      <c r="Y149" s="47">
        <v>2.392E-3</v>
      </c>
      <c r="Z149" s="47">
        <v>5.5999999999999997E-6</v>
      </c>
      <c r="AA149" s="47">
        <v>5.2499999999999997E-6</v>
      </c>
      <c r="AB149" s="31">
        <v>8.0600000000000008E-6</v>
      </c>
    </row>
    <row r="150" spans="1:28" x14ac:dyDescent="0.25">
      <c r="A150" s="173" t="s">
        <v>458</v>
      </c>
      <c r="B150" s="176" t="s">
        <v>53</v>
      </c>
      <c r="C150" s="63">
        <v>34027</v>
      </c>
      <c r="D150" s="173">
        <v>2275001000</v>
      </c>
      <c r="E150" s="174" t="s">
        <v>190</v>
      </c>
      <c r="F150" s="174"/>
      <c r="G150" s="174"/>
      <c r="H150" s="174"/>
      <c r="I150" s="174"/>
      <c r="J150" s="174"/>
      <c r="K150" s="36">
        <v>1.3809801213763843E-4</v>
      </c>
      <c r="L150" s="47">
        <v>5.3453659191157396E-4</v>
      </c>
      <c r="M150" s="48">
        <v>1.9016049146635811E-3</v>
      </c>
      <c r="N150" s="47">
        <v>2.3614727372624532E-5</v>
      </c>
      <c r="O150" s="47">
        <v>2.3614727372624532E-5</v>
      </c>
      <c r="P150" s="215">
        <v>3.8462281399221228E-4</v>
      </c>
      <c r="Q150" s="36">
        <v>1.637E-3</v>
      </c>
      <c r="R150" s="47">
        <v>3.3649999999999999E-3</v>
      </c>
      <c r="S150" s="47">
        <v>3.9119999999999997E-3</v>
      </c>
      <c r="T150" s="47">
        <v>2.1000000000000001E-4</v>
      </c>
      <c r="U150" s="47">
        <v>2.05E-4</v>
      </c>
      <c r="V150" s="31">
        <v>3.1799999999999998E-4</v>
      </c>
      <c r="W150" s="48">
        <v>1.637E-3</v>
      </c>
      <c r="X150" s="47">
        <v>3.3649999999999999E-3</v>
      </c>
      <c r="Y150" s="47">
        <v>3.9119999999999997E-3</v>
      </c>
      <c r="Z150" s="47">
        <v>2.1000000000000001E-4</v>
      </c>
      <c r="AA150" s="47">
        <v>2.05E-4</v>
      </c>
      <c r="AB150" s="31">
        <v>3.1799999999999998E-4</v>
      </c>
    </row>
    <row r="151" spans="1:28" x14ac:dyDescent="0.25">
      <c r="A151" s="173" t="s">
        <v>458</v>
      </c>
      <c r="B151" s="176" t="s">
        <v>53</v>
      </c>
      <c r="C151" s="63">
        <v>34027</v>
      </c>
      <c r="D151" s="173">
        <v>2275020000</v>
      </c>
      <c r="E151" s="174" t="s">
        <v>187</v>
      </c>
      <c r="F151" s="174" t="s">
        <v>186</v>
      </c>
      <c r="G151" s="174"/>
      <c r="H151" s="174"/>
      <c r="I151" s="174"/>
      <c r="J151" s="174"/>
      <c r="K151" s="36">
        <v>1.0913351359805082E-5</v>
      </c>
      <c r="L151" s="47">
        <v>6.3298337300218561E-5</v>
      </c>
      <c r="M151" s="48">
        <v>1.4868267788575816E-4</v>
      </c>
      <c r="N151" s="47">
        <v>1.1210748288921977E-6</v>
      </c>
      <c r="O151" s="47">
        <v>1.1210748288921977E-6</v>
      </c>
      <c r="P151" s="215">
        <v>9.3867592152549726E-6</v>
      </c>
      <c r="Q151" s="36">
        <v>4.6200000000000001E-4</v>
      </c>
      <c r="R151" s="47">
        <v>2.1120000000000002E-3</v>
      </c>
      <c r="S151" s="47">
        <v>2.8509999999999998E-3</v>
      </c>
      <c r="T151" s="47">
        <v>3.2799999999999998E-5</v>
      </c>
      <c r="U151" s="47">
        <v>3.2799999999999998E-5</v>
      </c>
      <c r="V151" s="31">
        <v>2.4000000000000001E-4</v>
      </c>
      <c r="W151" s="48">
        <v>4.6200000000000001E-4</v>
      </c>
      <c r="X151" s="47">
        <v>2.1120000000000002E-3</v>
      </c>
      <c r="Y151" s="47">
        <v>2.8509999999999998E-3</v>
      </c>
      <c r="Z151" s="47">
        <v>3.2799999999999998E-5</v>
      </c>
      <c r="AA151" s="47">
        <v>3.2799999999999998E-5</v>
      </c>
      <c r="AB151" s="31">
        <v>2.4000000000000001E-4</v>
      </c>
    </row>
    <row r="152" spans="1:28" x14ac:dyDescent="0.25">
      <c r="A152" s="173" t="s">
        <v>458</v>
      </c>
      <c r="B152" s="176" t="s">
        <v>53</v>
      </c>
      <c r="C152" s="63">
        <v>34027</v>
      </c>
      <c r="D152" s="173">
        <v>2275050011</v>
      </c>
      <c r="E152" s="174" t="s">
        <v>185</v>
      </c>
      <c r="F152" s="174" t="s">
        <v>182</v>
      </c>
      <c r="G152" s="174"/>
      <c r="H152" s="174"/>
      <c r="I152" s="174"/>
      <c r="J152" s="174"/>
      <c r="K152" s="36">
        <v>1.5231316302124312E-2</v>
      </c>
      <c r="L152" s="47">
        <v>8.7866548314676721E-3</v>
      </c>
      <c r="M152" s="48">
        <v>3.0027030379405004</v>
      </c>
      <c r="N152" s="47">
        <v>6.6396047294007944E-3</v>
      </c>
      <c r="O152" s="47">
        <v>6.6320170323289169E-3</v>
      </c>
      <c r="P152" s="215">
        <v>3.3063162019557731E-2</v>
      </c>
      <c r="Q152" s="36">
        <v>6.5449999999999996E-3</v>
      </c>
      <c r="R152" s="47">
        <v>2.8270000000000001E-3</v>
      </c>
      <c r="S152" s="47">
        <v>0.52254900000000004</v>
      </c>
      <c r="T152" s="47">
        <v>1.0295E-2</v>
      </c>
      <c r="U152" s="47">
        <v>7.1040000000000001E-3</v>
      </c>
      <c r="V152" s="31">
        <v>4.35E-4</v>
      </c>
      <c r="W152" s="48">
        <v>6.5449999999999996E-3</v>
      </c>
      <c r="X152" s="47">
        <v>2.8270000000000001E-3</v>
      </c>
      <c r="Y152" s="47">
        <v>0.52254900000000004</v>
      </c>
      <c r="Z152" s="47">
        <v>1.0295E-2</v>
      </c>
      <c r="AA152" s="47">
        <v>7.1040000000000001E-3</v>
      </c>
      <c r="AB152" s="31">
        <v>4.35E-4</v>
      </c>
    </row>
    <row r="153" spans="1:28" x14ac:dyDescent="0.25">
      <c r="A153" s="173" t="s">
        <v>458</v>
      </c>
      <c r="B153" s="176" t="s">
        <v>53</v>
      </c>
      <c r="C153" s="63">
        <v>34027</v>
      </c>
      <c r="D153" s="173">
        <v>2275050012</v>
      </c>
      <c r="E153" s="174" t="s">
        <v>185</v>
      </c>
      <c r="F153" s="174" t="s">
        <v>184</v>
      </c>
      <c r="G153" s="174"/>
      <c r="H153" s="174"/>
      <c r="I153" s="174"/>
      <c r="J153" s="174"/>
      <c r="K153" s="36">
        <v>3.0792948301947051E-2</v>
      </c>
      <c r="L153" s="47">
        <v>4.3404602978469334E-2</v>
      </c>
      <c r="M153" s="48">
        <v>0.32367423291636171</v>
      </c>
      <c r="N153" s="47">
        <v>3.4592780045534619E-3</v>
      </c>
      <c r="O153" s="47">
        <v>3.4592780045534619E-3</v>
      </c>
      <c r="P153" s="215">
        <v>0.12552906078615617</v>
      </c>
      <c r="Q153" s="36">
        <v>1.1861999999999999E-2</v>
      </c>
      <c r="R153" s="47">
        <v>5.6030000000000003E-3</v>
      </c>
      <c r="S153" s="47">
        <v>0.16452600000000001</v>
      </c>
      <c r="T153" s="47">
        <v>4.0639999999999999E-3</v>
      </c>
      <c r="U153" s="47">
        <v>3.9659999999999999E-3</v>
      </c>
      <c r="V153" s="31">
        <v>1.276E-3</v>
      </c>
      <c r="W153" s="48">
        <v>1.1861999999999999E-2</v>
      </c>
      <c r="X153" s="47">
        <v>5.6030000000000003E-3</v>
      </c>
      <c r="Y153" s="47">
        <v>0.16452600000000001</v>
      </c>
      <c r="Z153" s="47">
        <v>4.0639999999999999E-3</v>
      </c>
      <c r="AA153" s="47">
        <v>3.9659999999999999E-3</v>
      </c>
      <c r="AB153" s="31">
        <v>1.276E-3</v>
      </c>
    </row>
    <row r="154" spans="1:28" x14ac:dyDescent="0.25">
      <c r="A154" s="173" t="s">
        <v>458</v>
      </c>
      <c r="B154" s="176" t="s">
        <v>53</v>
      </c>
      <c r="C154" s="63">
        <v>34027</v>
      </c>
      <c r="D154" s="173">
        <v>2275060011</v>
      </c>
      <c r="E154" s="174" t="s">
        <v>183</v>
      </c>
      <c r="F154" s="174" t="s">
        <v>182</v>
      </c>
      <c r="G154" s="174"/>
      <c r="H154" s="174"/>
      <c r="I154" s="174"/>
      <c r="J154" s="174"/>
      <c r="K154" s="36"/>
      <c r="L154" s="47"/>
      <c r="M154" s="48"/>
      <c r="N154" s="47"/>
      <c r="O154" s="47"/>
      <c r="P154" s="215"/>
      <c r="Q154" s="36">
        <v>2.8299999999999999E-4</v>
      </c>
      <c r="R154" s="47">
        <v>2.63E-4</v>
      </c>
      <c r="S154" s="47">
        <v>4.6848000000000001E-2</v>
      </c>
      <c r="T154" s="47">
        <v>1.005E-3</v>
      </c>
      <c r="U154" s="47">
        <v>6.9300000000000004E-4</v>
      </c>
      <c r="V154" s="31">
        <v>2.5000000000000001E-5</v>
      </c>
      <c r="W154" s="48">
        <v>2.8299999999999999E-4</v>
      </c>
      <c r="X154" s="47">
        <v>2.63E-4</v>
      </c>
      <c r="Y154" s="47">
        <v>4.6848000000000001E-2</v>
      </c>
      <c r="Z154" s="47">
        <v>1.005E-3</v>
      </c>
      <c r="AA154" s="47">
        <v>6.9300000000000004E-4</v>
      </c>
      <c r="AB154" s="31">
        <v>2.5000000000000001E-5</v>
      </c>
    </row>
    <row r="155" spans="1:28" x14ac:dyDescent="0.25">
      <c r="A155" s="173" t="s">
        <v>458</v>
      </c>
      <c r="B155" s="176" t="s">
        <v>53</v>
      </c>
      <c r="C155" s="63">
        <v>34027</v>
      </c>
      <c r="D155" s="173">
        <v>2275060012</v>
      </c>
      <c r="E155" s="174" t="s">
        <v>183</v>
      </c>
      <c r="F155" s="174" t="s">
        <v>184</v>
      </c>
      <c r="G155" s="174"/>
      <c r="H155" s="174"/>
      <c r="I155" s="174"/>
      <c r="J155" s="174"/>
      <c r="K155" s="36">
        <v>1.4984866372404787E-3</v>
      </c>
      <c r="L155" s="47">
        <v>3.0971873604059485E-3</v>
      </c>
      <c r="M155" s="48">
        <v>0.14422247414453104</v>
      </c>
      <c r="N155" s="47">
        <v>5.583985610487103E-4</v>
      </c>
      <c r="O155" s="47">
        <v>5.583985610487103E-4</v>
      </c>
      <c r="P155" s="215">
        <v>2.7330119590914175E-2</v>
      </c>
      <c r="Q155" s="36">
        <v>6.1269999999999996E-3</v>
      </c>
      <c r="R155" s="47">
        <v>4.6449999999999998E-3</v>
      </c>
      <c r="S155" s="47">
        <v>2.1866E-2</v>
      </c>
      <c r="T155" s="47">
        <v>3.591E-3</v>
      </c>
      <c r="U155" s="47">
        <v>3.5049999999999999E-3</v>
      </c>
      <c r="V155" s="31">
        <v>9.7499999999999996E-4</v>
      </c>
      <c r="W155" s="48">
        <v>6.1269999999999996E-3</v>
      </c>
      <c r="X155" s="47">
        <v>4.6449999999999998E-3</v>
      </c>
      <c r="Y155" s="47">
        <v>2.1866E-2</v>
      </c>
      <c r="Z155" s="47">
        <v>3.591E-3</v>
      </c>
      <c r="AA155" s="47">
        <v>3.5049999999999999E-3</v>
      </c>
      <c r="AB155" s="31">
        <v>9.7499999999999996E-4</v>
      </c>
    </row>
    <row r="156" spans="1:28" x14ac:dyDescent="0.25">
      <c r="A156" s="173" t="s">
        <v>458</v>
      </c>
      <c r="B156" s="176" t="s">
        <v>53</v>
      </c>
      <c r="C156" s="63">
        <v>34027</v>
      </c>
      <c r="D156" s="173">
        <v>2275070000</v>
      </c>
      <c r="E156" s="174" t="s">
        <v>181</v>
      </c>
      <c r="F156" s="174" t="s">
        <v>181</v>
      </c>
      <c r="G156" s="174"/>
      <c r="H156" s="174"/>
      <c r="I156" s="174"/>
      <c r="J156" s="174"/>
      <c r="K156" s="36">
        <v>2.4301805885799745E-4</v>
      </c>
      <c r="L156" s="47">
        <v>1.2951889794642101E-3</v>
      </c>
      <c r="M156" s="48">
        <v>7.5518827672238116E-3</v>
      </c>
      <c r="N156" s="47">
        <v>2.2752623930214071E-4</v>
      </c>
      <c r="O156" s="47">
        <v>2.2752623930214071E-4</v>
      </c>
      <c r="P156" s="215">
        <v>1.5931616936258977E-4</v>
      </c>
      <c r="Q156" s="36">
        <v>2.0999999999999999E-5</v>
      </c>
      <c r="R156" s="47">
        <v>1.37E-4</v>
      </c>
      <c r="S156" s="47">
        <v>2.0699999999999999E-4</v>
      </c>
      <c r="T156" s="47">
        <v>2.7500000000000001E-5</v>
      </c>
      <c r="U156" s="47">
        <v>2.7500000000000001E-5</v>
      </c>
      <c r="V156" s="31">
        <v>2.9799999999999999E-5</v>
      </c>
      <c r="W156" s="48">
        <v>2.0999999999999999E-5</v>
      </c>
      <c r="X156" s="47">
        <v>1.37E-4</v>
      </c>
      <c r="Y156" s="47">
        <v>2.0699999999999999E-4</v>
      </c>
      <c r="Z156" s="47">
        <v>2.7500000000000001E-5</v>
      </c>
      <c r="AA156" s="47">
        <v>2.7500000000000001E-5</v>
      </c>
      <c r="AB156" s="31">
        <v>2.9799999999999999E-5</v>
      </c>
    </row>
    <row r="157" spans="1:28" x14ac:dyDescent="0.25">
      <c r="A157" s="173" t="s">
        <v>458</v>
      </c>
      <c r="B157" s="176" t="s">
        <v>53</v>
      </c>
      <c r="C157" s="63">
        <v>34027</v>
      </c>
      <c r="D157" s="173">
        <v>2280002100</v>
      </c>
      <c r="E157" s="174" t="s">
        <v>194</v>
      </c>
      <c r="F157" s="174" t="s">
        <v>163</v>
      </c>
      <c r="G157" s="174" t="s">
        <v>463</v>
      </c>
      <c r="H157" s="174"/>
      <c r="I157" s="174"/>
      <c r="J157" s="174"/>
      <c r="K157" s="36"/>
      <c r="L157" s="47"/>
      <c r="M157" s="48"/>
      <c r="N157" s="47"/>
      <c r="O157" s="47"/>
      <c r="P157" s="215"/>
      <c r="Q157" s="36"/>
      <c r="R157" s="47"/>
      <c r="S157" s="47"/>
      <c r="T157" s="47"/>
      <c r="U157" s="47"/>
      <c r="V157" s="31"/>
      <c r="W157" s="48"/>
      <c r="X157" s="47"/>
      <c r="Y157" s="47"/>
      <c r="Z157" s="47"/>
      <c r="AA157" s="47"/>
      <c r="AB157" s="31"/>
    </row>
    <row r="158" spans="1:28" x14ac:dyDescent="0.25">
      <c r="A158" s="173" t="s">
        <v>458</v>
      </c>
      <c r="B158" s="176" t="s">
        <v>53</v>
      </c>
      <c r="C158" s="63">
        <v>34027</v>
      </c>
      <c r="D158" s="173">
        <v>2280002200</v>
      </c>
      <c r="E158" s="174" t="s">
        <v>194</v>
      </c>
      <c r="F158" s="174" t="s">
        <v>163</v>
      </c>
      <c r="G158" s="174" t="s">
        <v>465</v>
      </c>
      <c r="H158" s="174"/>
      <c r="I158" s="174"/>
      <c r="J158" s="174"/>
      <c r="K158" s="36"/>
      <c r="L158" s="47"/>
      <c r="M158" s="48"/>
      <c r="N158" s="47"/>
      <c r="O158" s="47"/>
      <c r="P158" s="215"/>
      <c r="Q158" s="36"/>
      <c r="R158" s="47"/>
      <c r="S158" s="47"/>
      <c r="T158" s="47"/>
      <c r="U158" s="47"/>
      <c r="V158" s="31"/>
      <c r="W158" s="48"/>
      <c r="X158" s="47"/>
      <c r="Y158" s="47"/>
      <c r="Z158" s="47"/>
      <c r="AA158" s="47"/>
      <c r="AB158" s="31"/>
    </row>
    <row r="159" spans="1:28" x14ac:dyDescent="0.25">
      <c r="A159" s="173" t="s">
        <v>458</v>
      </c>
      <c r="B159" s="176" t="s">
        <v>53</v>
      </c>
      <c r="C159" s="63">
        <v>34027</v>
      </c>
      <c r="D159" s="173">
        <v>2280003100</v>
      </c>
      <c r="E159" s="174" t="s">
        <v>194</v>
      </c>
      <c r="F159" s="174" t="s">
        <v>197</v>
      </c>
      <c r="G159" s="174" t="s">
        <v>463</v>
      </c>
      <c r="H159" s="174"/>
      <c r="I159" s="174"/>
      <c r="J159" s="174"/>
      <c r="K159" s="36"/>
      <c r="L159" s="47"/>
      <c r="M159" s="48"/>
      <c r="N159" s="47"/>
      <c r="O159" s="47"/>
      <c r="P159" s="215"/>
      <c r="Q159" s="36"/>
      <c r="R159" s="47"/>
      <c r="S159" s="47"/>
      <c r="T159" s="47"/>
      <c r="U159" s="47"/>
      <c r="V159" s="31"/>
      <c r="W159" s="48"/>
      <c r="X159" s="47"/>
      <c r="Y159" s="47"/>
      <c r="Z159" s="47"/>
      <c r="AA159" s="47"/>
      <c r="AB159" s="31"/>
    </row>
    <row r="160" spans="1:28" x14ac:dyDescent="0.25">
      <c r="A160" s="173" t="s">
        <v>458</v>
      </c>
      <c r="B160" s="176" t="s">
        <v>53</v>
      </c>
      <c r="C160" s="63">
        <v>34027</v>
      </c>
      <c r="D160" s="173">
        <v>2280003200</v>
      </c>
      <c r="E160" s="174" t="s">
        <v>194</v>
      </c>
      <c r="F160" s="174" t="s">
        <v>197</v>
      </c>
      <c r="G160" s="174" t="s">
        <v>465</v>
      </c>
      <c r="H160" s="174"/>
      <c r="I160" s="174"/>
      <c r="J160" s="174"/>
      <c r="K160" s="36"/>
      <c r="L160" s="47"/>
      <c r="M160" s="48"/>
      <c r="N160" s="47"/>
      <c r="O160" s="47"/>
      <c r="P160" s="215"/>
      <c r="Q160" s="36"/>
      <c r="R160" s="47"/>
      <c r="S160" s="47"/>
      <c r="T160" s="47"/>
      <c r="U160" s="47"/>
      <c r="V160" s="31"/>
      <c r="W160" s="48"/>
      <c r="X160" s="47"/>
      <c r="Y160" s="47"/>
      <c r="Z160" s="47"/>
      <c r="AA160" s="47"/>
      <c r="AB160" s="31"/>
    </row>
    <row r="161" spans="1:28" x14ac:dyDescent="0.25">
      <c r="A161" s="173" t="s">
        <v>458</v>
      </c>
      <c r="B161" s="176" t="s">
        <v>53</v>
      </c>
      <c r="C161" s="63">
        <v>34027</v>
      </c>
      <c r="D161" s="173">
        <v>2285002006</v>
      </c>
      <c r="E161" s="174" t="s">
        <v>227</v>
      </c>
      <c r="F161" s="174"/>
      <c r="G161" s="174"/>
      <c r="H161" s="174"/>
      <c r="I161" s="174"/>
      <c r="J161" s="174"/>
      <c r="K161" s="36">
        <v>1.9430661417582418E-4</v>
      </c>
      <c r="L161" s="47">
        <v>3.4206393085164833E-3</v>
      </c>
      <c r="M161" s="48">
        <v>5.5168064417582415E-4</v>
      </c>
      <c r="N161" s="47">
        <v>1.3020238043956044E-4</v>
      </c>
      <c r="O161" s="47">
        <v>1.1978627909340658E-4</v>
      </c>
      <c r="P161" s="215">
        <v>3.8955811994505497E-5</v>
      </c>
      <c r="Q161" s="36">
        <v>4.5604802363009037E-4</v>
      </c>
      <c r="R161" s="47">
        <v>8.3806508948931924E-3</v>
      </c>
      <c r="S161" s="47">
        <v>1.4974929491653444E-3</v>
      </c>
      <c r="T161" s="47">
        <v>2.4748230830557073E-4</v>
      </c>
      <c r="U161" s="47">
        <v>2.400578390564036E-4</v>
      </c>
      <c r="V161" s="31">
        <v>2.3612768321028981E-4</v>
      </c>
      <c r="W161" s="48">
        <v>2.7244427385693712E-4</v>
      </c>
      <c r="X161" s="47">
        <v>6.4120416242806951E-3</v>
      </c>
      <c r="Y161" s="47">
        <v>1.4974929491653444E-3</v>
      </c>
      <c r="Z161" s="47">
        <v>1.6311333956503524E-4</v>
      </c>
      <c r="AA161" s="47">
        <v>1.5821993937808421E-4</v>
      </c>
      <c r="AB161" s="31">
        <v>8.116889110353713E-5</v>
      </c>
    </row>
    <row r="162" spans="1:28" x14ac:dyDescent="0.25">
      <c r="A162" s="173" t="s">
        <v>458</v>
      </c>
      <c r="B162" s="176" t="s">
        <v>53</v>
      </c>
      <c r="C162" s="63">
        <v>34027</v>
      </c>
      <c r="D162" s="173">
        <v>2285002007</v>
      </c>
      <c r="E162" s="174" t="s">
        <v>226</v>
      </c>
      <c r="F162" s="174"/>
      <c r="G162" s="174"/>
      <c r="H162" s="174"/>
      <c r="I162" s="174"/>
      <c r="J162" s="174"/>
      <c r="K162" s="36">
        <v>3.4830528577454046E-3</v>
      </c>
      <c r="L162" s="47">
        <v>8.9584692843246036E-2</v>
      </c>
      <c r="M162" s="48">
        <v>8.8206466799503769E-3</v>
      </c>
      <c r="N162" s="47">
        <v>1.8718432220739911E-3</v>
      </c>
      <c r="O162" s="47">
        <v>1.722095764308072E-3</v>
      </c>
      <c r="P162" s="215">
        <v>7.2666097740516634E-5</v>
      </c>
      <c r="Q162" s="36">
        <v>1.2671288319271762E-3</v>
      </c>
      <c r="R162" s="47">
        <v>2.4075879467651277E-2</v>
      </c>
      <c r="S162" s="47">
        <v>3.291428640605653E-3</v>
      </c>
      <c r="T162" s="47">
        <v>6.3768744538921895E-4</v>
      </c>
      <c r="U162" s="47">
        <v>6.1855682202754231E-4</v>
      </c>
      <c r="V162" s="31">
        <v>5.1899905090798044E-4</v>
      </c>
      <c r="W162" s="48">
        <v>1.0082895516557774E-3</v>
      </c>
      <c r="X162" s="47">
        <v>2.1047262715337519E-2</v>
      </c>
      <c r="Y162" s="47">
        <v>3.291428640605653E-3</v>
      </c>
      <c r="Z162" s="47">
        <v>5.0354681747149437E-4</v>
      </c>
      <c r="AA162" s="47">
        <v>4.8844041294734953E-4</v>
      </c>
      <c r="AB162" s="31">
        <v>1.7840592374961833E-4</v>
      </c>
    </row>
    <row r="163" spans="1:28" x14ac:dyDescent="0.25">
      <c r="A163" s="173" t="s">
        <v>458</v>
      </c>
      <c r="B163" s="176" t="s">
        <v>53</v>
      </c>
      <c r="C163" s="63">
        <v>34027</v>
      </c>
      <c r="D163" s="173">
        <v>2285002009</v>
      </c>
      <c r="E163" s="174" t="s">
        <v>225</v>
      </c>
      <c r="F163" s="174"/>
      <c r="G163" s="174"/>
      <c r="H163" s="174"/>
      <c r="I163" s="174"/>
      <c r="J163" s="174"/>
      <c r="K163" s="36">
        <v>2.5022078306899807E-2</v>
      </c>
      <c r="L163" s="47">
        <v>0.52888255842034348</v>
      </c>
      <c r="M163" s="48">
        <v>7.6054946906223317E-2</v>
      </c>
      <c r="N163" s="47">
        <v>1.3232173137405876E-2</v>
      </c>
      <c r="O163" s="47">
        <v>1.2173599286413404E-2</v>
      </c>
      <c r="P163" s="215">
        <v>6.2695368819533034E-4</v>
      </c>
      <c r="Q163" s="36">
        <v>3.4547292953468443E-2</v>
      </c>
      <c r="R163" s="47">
        <v>0.67642103375766249</v>
      </c>
      <c r="S163" s="47">
        <v>0.10783852456744916</v>
      </c>
      <c r="T163" s="47">
        <v>1.8226914083290309E-2</v>
      </c>
      <c r="U163" s="47">
        <v>1.76801066607916E-2</v>
      </c>
      <c r="V163" s="31">
        <v>1.7004194230844514E-2</v>
      </c>
      <c r="W163" s="48">
        <v>1.9619450319253686E-2</v>
      </c>
      <c r="X163" s="47">
        <v>0.45364763940633657</v>
      </c>
      <c r="Y163" s="47">
        <v>0.10783852456744916</v>
      </c>
      <c r="Z163" s="47">
        <v>1.1341190985158414E-2</v>
      </c>
      <c r="AA163" s="47">
        <v>1.1000955255603663E-2</v>
      </c>
      <c r="AB163" s="31">
        <v>5.8451917668528031E-3</v>
      </c>
    </row>
    <row r="164" spans="1:28" ht="15.75" thickBot="1" x14ac:dyDescent="0.3">
      <c r="A164" s="225" t="s">
        <v>458</v>
      </c>
      <c r="B164" s="127" t="s">
        <v>53</v>
      </c>
      <c r="C164" s="193">
        <v>34027</v>
      </c>
      <c r="D164" s="178">
        <v>2285002010</v>
      </c>
      <c r="E164" s="179" t="s">
        <v>224</v>
      </c>
      <c r="F164" s="179"/>
      <c r="G164" s="179"/>
      <c r="H164" s="179"/>
      <c r="I164" s="179">
        <f>SUM(L146:L164)</f>
        <v>0.73693905199507836</v>
      </c>
      <c r="J164" s="179">
        <v>0.73693905199507836</v>
      </c>
      <c r="K164" s="49">
        <v>1.8418191845796471E-3</v>
      </c>
      <c r="L164" s="50">
        <v>4.1697598924402952E-2</v>
      </c>
      <c r="M164" s="100">
        <v>5.1244457815397375E-3</v>
      </c>
      <c r="N164" s="50">
        <v>1.0152095740812513E-3</v>
      </c>
      <c r="O164" s="50">
        <v>9.8475328685881372E-4</v>
      </c>
      <c r="P164" s="101">
        <v>1.39352447419865E-4</v>
      </c>
      <c r="Q164" s="49">
        <v>4.0156803907729304E-4</v>
      </c>
      <c r="R164" s="50">
        <v>7.8625282878909079E-3</v>
      </c>
      <c r="S164" s="50">
        <v>1.2534847493222013E-3</v>
      </c>
      <c r="T164" s="50">
        <v>2.118645347036473E-4</v>
      </c>
      <c r="U164" s="50">
        <v>2.0550859866253784E-4</v>
      </c>
      <c r="V164" s="51">
        <v>1.9765198224262333E-4</v>
      </c>
      <c r="W164" s="100">
        <v>2.2805098515500593E-4</v>
      </c>
      <c r="X164" s="50">
        <v>5.2730728637352215E-3</v>
      </c>
      <c r="Y164" s="50">
        <v>1.2534847493222013E-3</v>
      </c>
      <c r="Z164" s="50">
        <v>1.3182682159338052E-4</v>
      </c>
      <c r="AA164" s="50">
        <v>1.2787201694557909E-4</v>
      </c>
      <c r="AB164" s="51">
        <v>6.794286889590177E-5</v>
      </c>
    </row>
    <row r="165" spans="1:28" x14ac:dyDescent="0.25">
      <c r="A165" s="264" t="s">
        <v>458</v>
      </c>
      <c r="B165" s="259" t="s">
        <v>53</v>
      </c>
      <c r="C165" s="136">
        <v>34027</v>
      </c>
      <c r="D165" s="130" t="s">
        <v>496</v>
      </c>
      <c r="E165" s="24"/>
      <c r="F165" s="24"/>
      <c r="G165" s="24"/>
      <c r="H165" s="24"/>
      <c r="I165" s="24"/>
      <c r="J165" s="24"/>
      <c r="K165" s="40">
        <f>SUM(K146:K156)</f>
        <v>4.8236487354692707E-2</v>
      </c>
      <c r="L165" s="41">
        <f t="shared" ref="L165:AB165" si="24">SUM(L146:L156)</f>
        <v>7.3353562498569405E-2</v>
      </c>
      <c r="M165" s="41">
        <f t="shared" si="24"/>
        <v>3.6268874067217296</v>
      </c>
      <c r="N165" s="41">
        <f t="shared" si="24"/>
        <v>1.1356241022179771E-2</v>
      </c>
      <c r="O165" s="41">
        <f t="shared" si="24"/>
        <v>1.1328816918138356E-2</v>
      </c>
      <c r="P165" s="243">
        <f t="shared" si="24"/>
        <v>0.19161400853207525</v>
      </c>
      <c r="Q165" s="40">
        <f t="shared" si="24"/>
        <v>2.7029649999999999E-2</v>
      </c>
      <c r="R165" s="41">
        <f t="shared" si="24"/>
        <v>1.9175340000000003E-2</v>
      </c>
      <c r="S165" s="41">
        <f t="shared" si="24"/>
        <v>0.76574249999999999</v>
      </c>
      <c r="T165" s="41">
        <f t="shared" si="24"/>
        <v>1.92322875E-2</v>
      </c>
      <c r="U165" s="41">
        <f t="shared" si="24"/>
        <v>1.5539844799999999E-2</v>
      </c>
      <c r="V165" s="42">
        <f t="shared" si="24"/>
        <v>3.3088479999999997E-3</v>
      </c>
      <c r="W165" s="239">
        <f t="shared" si="24"/>
        <v>2.7029649999999999E-2</v>
      </c>
      <c r="X165" s="41">
        <f t="shared" si="24"/>
        <v>1.9175340000000003E-2</v>
      </c>
      <c r="Y165" s="41">
        <f t="shared" si="24"/>
        <v>0.76574249999999999</v>
      </c>
      <c r="Z165" s="41">
        <f t="shared" si="24"/>
        <v>1.92322875E-2</v>
      </c>
      <c r="AA165" s="41">
        <f t="shared" si="24"/>
        <v>1.5539844799999999E-2</v>
      </c>
      <c r="AB165" s="42">
        <f t="shared" si="24"/>
        <v>3.3088479999999997E-3</v>
      </c>
    </row>
    <row r="166" spans="1:28" x14ac:dyDescent="0.25">
      <c r="A166" s="264" t="s">
        <v>458</v>
      </c>
      <c r="B166" s="187" t="s">
        <v>53</v>
      </c>
      <c r="C166" s="63">
        <v>34027</v>
      </c>
      <c r="D166" s="173" t="s">
        <v>69</v>
      </c>
      <c r="E166" s="174"/>
      <c r="F166" s="174"/>
      <c r="G166" s="174"/>
      <c r="H166" s="174"/>
      <c r="I166" s="174"/>
      <c r="J166" s="174"/>
      <c r="K166" s="36">
        <f>SUM(K157:K160)</f>
        <v>0</v>
      </c>
      <c r="L166" s="47">
        <f t="shared" ref="L166:AB166" si="25">SUM(L157:L160)</f>
        <v>0</v>
      </c>
      <c r="M166" s="47">
        <f t="shared" si="25"/>
        <v>0</v>
      </c>
      <c r="N166" s="47">
        <f t="shared" si="25"/>
        <v>0</v>
      </c>
      <c r="O166" s="47">
        <f t="shared" si="25"/>
        <v>0</v>
      </c>
      <c r="P166" s="215">
        <f t="shared" si="25"/>
        <v>0</v>
      </c>
      <c r="Q166" s="36">
        <f t="shared" si="25"/>
        <v>0</v>
      </c>
      <c r="R166" s="47">
        <f t="shared" si="25"/>
        <v>0</v>
      </c>
      <c r="S166" s="47">
        <f t="shared" si="25"/>
        <v>0</v>
      </c>
      <c r="T166" s="47">
        <f t="shared" si="25"/>
        <v>0</v>
      </c>
      <c r="U166" s="47">
        <f t="shared" si="25"/>
        <v>0</v>
      </c>
      <c r="V166" s="31">
        <f t="shared" si="25"/>
        <v>0</v>
      </c>
      <c r="W166" s="48">
        <f t="shared" si="25"/>
        <v>0</v>
      </c>
      <c r="X166" s="47">
        <f t="shared" si="25"/>
        <v>0</v>
      </c>
      <c r="Y166" s="47">
        <f t="shared" si="25"/>
        <v>0</v>
      </c>
      <c r="Z166" s="47">
        <f t="shared" si="25"/>
        <v>0</v>
      </c>
      <c r="AA166" s="47">
        <f t="shared" si="25"/>
        <v>0</v>
      </c>
      <c r="AB166" s="31">
        <f t="shared" si="25"/>
        <v>0</v>
      </c>
    </row>
    <row r="167" spans="1:28" ht="15.75" thickBot="1" x14ac:dyDescent="0.3">
      <c r="A167" s="264" t="s">
        <v>458</v>
      </c>
      <c r="B167" s="248" t="s">
        <v>53</v>
      </c>
      <c r="C167" s="137">
        <v>34027</v>
      </c>
      <c r="D167" s="178" t="s">
        <v>497</v>
      </c>
      <c r="E167" s="179"/>
      <c r="F167" s="179"/>
      <c r="G167" s="179"/>
      <c r="H167" s="179"/>
      <c r="I167" s="179"/>
      <c r="J167" s="179"/>
      <c r="K167" s="49">
        <f>SUM(K161:K164)</f>
        <v>3.0541256963400685E-2</v>
      </c>
      <c r="L167" s="50">
        <f t="shared" ref="L167:AB167" si="26">SUM(L161:L164)</f>
        <v>0.66358548949650897</v>
      </c>
      <c r="M167" s="50">
        <f t="shared" si="26"/>
        <v>9.0551720011889256E-2</v>
      </c>
      <c r="N167" s="50">
        <f t="shared" si="26"/>
        <v>1.6249428314000679E-2</v>
      </c>
      <c r="O167" s="50">
        <f t="shared" si="26"/>
        <v>1.5000234616673696E-2</v>
      </c>
      <c r="P167" s="101">
        <f t="shared" si="26"/>
        <v>8.7792804535021744E-4</v>
      </c>
      <c r="Q167" s="49">
        <f t="shared" si="26"/>
        <v>3.6672037848103002E-2</v>
      </c>
      <c r="R167" s="50">
        <f t="shared" si="26"/>
        <v>0.71674009240809788</v>
      </c>
      <c r="S167" s="50">
        <f t="shared" si="26"/>
        <v>0.11388093090654236</v>
      </c>
      <c r="T167" s="50">
        <f t="shared" si="26"/>
        <v>1.9323948371688746E-2</v>
      </c>
      <c r="U167" s="50">
        <f t="shared" si="26"/>
        <v>1.8744229920538081E-2</v>
      </c>
      <c r="V167" s="51">
        <f t="shared" si="26"/>
        <v>1.7956972947205409E-2</v>
      </c>
      <c r="W167" s="100">
        <f t="shared" si="26"/>
        <v>2.1128235129921406E-2</v>
      </c>
      <c r="X167" s="50">
        <f t="shared" si="26"/>
        <v>0.48638001660968999</v>
      </c>
      <c r="Y167" s="50">
        <f t="shared" si="26"/>
        <v>0.11388093090654236</v>
      </c>
      <c r="Z167" s="50">
        <f t="shared" si="26"/>
        <v>1.2139677963788323E-2</v>
      </c>
      <c r="AA167" s="50">
        <f t="shared" si="26"/>
        <v>1.1775487624874676E-2</v>
      </c>
      <c r="AB167" s="51">
        <f t="shared" si="26"/>
        <v>6.1727094506018607E-3</v>
      </c>
    </row>
    <row r="168" spans="1:28" ht="15.75" thickBot="1" x14ac:dyDescent="0.3">
      <c r="A168" s="149" t="s">
        <v>458</v>
      </c>
      <c r="B168" s="152" t="s">
        <v>53</v>
      </c>
      <c r="C168" s="247">
        <v>34027</v>
      </c>
      <c r="D168" s="149" t="s">
        <v>48</v>
      </c>
      <c r="E168" s="27"/>
      <c r="F168" s="27"/>
      <c r="G168" s="27"/>
      <c r="H168" s="27"/>
      <c r="I168" s="27"/>
      <c r="J168" s="152"/>
      <c r="K168" s="237">
        <f t="shared" ref="K168:AB168" si="27">SUM(K165:K167)</f>
        <v>7.8777744318093396E-2</v>
      </c>
      <c r="L168" s="44">
        <f t="shared" si="27"/>
        <v>0.73693905199507836</v>
      </c>
      <c r="M168" s="44">
        <f t="shared" si="27"/>
        <v>3.7174391267336189</v>
      </c>
      <c r="N168" s="44">
        <f t="shared" si="27"/>
        <v>2.7605669336180451E-2</v>
      </c>
      <c r="O168" s="44">
        <f t="shared" si="27"/>
        <v>2.6329051534812051E-2</v>
      </c>
      <c r="P168" s="18">
        <f t="shared" si="27"/>
        <v>0.19249193657742547</v>
      </c>
      <c r="Q168" s="237">
        <f t="shared" si="27"/>
        <v>6.3701687848102997E-2</v>
      </c>
      <c r="R168" s="44">
        <f t="shared" si="27"/>
        <v>0.73591543240809787</v>
      </c>
      <c r="S168" s="44">
        <f t="shared" si="27"/>
        <v>0.87962343090654238</v>
      </c>
      <c r="T168" s="44">
        <f t="shared" si="27"/>
        <v>3.8556235871688743E-2</v>
      </c>
      <c r="U168" s="44">
        <f t="shared" si="27"/>
        <v>3.4284074720538078E-2</v>
      </c>
      <c r="V168" s="238">
        <f t="shared" si="27"/>
        <v>2.1265820947205409E-2</v>
      </c>
      <c r="W168" s="242">
        <f t="shared" si="27"/>
        <v>4.8157885129921404E-2</v>
      </c>
      <c r="X168" s="44">
        <f t="shared" si="27"/>
        <v>0.50555535660968998</v>
      </c>
      <c r="Y168" s="44">
        <f t="shared" si="27"/>
        <v>0.87962343090654238</v>
      </c>
      <c r="Z168" s="44">
        <f t="shared" si="27"/>
        <v>3.1371965463788322E-2</v>
      </c>
      <c r="AA168" s="44">
        <f t="shared" si="27"/>
        <v>2.7315332424874675E-2</v>
      </c>
      <c r="AB168" s="238">
        <f t="shared" si="27"/>
        <v>9.4815574506018595E-3</v>
      </c>
    </row>
    <row r="169" spans="1:28" x14ac:dyDescent="0.25">
      <c r="A169" s="130" t="s">
        <v>43</v>
      </c>
      <c r="B169" s="259" t="s">
        <v>53</v>
      </c>
      <c r="C169" s="136">
        <v>34031</v>
      </c>
      <c r="D169" s="130">
        <v>2265008005</v>
      </c>
      <c r="E169" s="24" t="s">
        <v>192</v>
      </c>
      <c r="F169" s="24" t="s">
        <v>178</v>
      </c>
      <c r="G169" s="24"/>
      <c r="H169" s="24"/>
      <c r="I169" s="24"/>
      <c r="J169" s="24"/>
      <c r="K169" s="40"/>
      <c r="L169" s="41"/>
      <c r="M169" s="239"/>
      <c r="N169" s="41"/>
      <c r="O169" s="41"/>
      <c r="P169" s="243"/>
      <c r="Q169" s="40">
        <v>0</v>
      </c>
      <c r="R169" s="41">
        <v>0</v>
      </c>
      <c r="S169" s="41">
        <v>0</v>
      </c>
      <c r="T169" s="41">
        <v>0</v>
      </c>
      <c r="U169" s="41">
        <v>0</v>
      </c>
      <c r="V169" s="42">
        <v>0</v>
      </c>
      <c r="W169" s="239">
        <v>0</v>
      </c>
      <c r="X169" s="41">
        <v>0</v>
      </c>
      <c r="Y169" s="41">
        <v>0</v>
      </c>
      <c r="Z169" s="41">
        <v>0</v>
      </c>
      <c r="AA169" s="41">
        <v>0</v>
      </c>
      <c r="AB169" s="42">
        <v>0</v>
      </c>
    </row>
    <row r="170" spans="1:28" x14ac:dyDescent="0.25">
      <c r="A170" s="173" t="s">
        <v>43</v>
      </c>
      <c r="B170" s="187" t="s">
        <v>53</v>
      </c>
      <c r="C170" s="63">
        <v>34031</v>
      </c>
      <c r="D170" s="173">
        <v>2267008005</v>
      </c>
      <c r="E170" s="174" t="s">
        <v>156</v>
      </c>
      <c r="F170" s="174" t="s">
        <v>178</v>
      </c>
      <c r="G170" s="174"/>
      <c r="H170" s="174"/>
      <c r="I170" s="174"/>
      <c r="J170" s="174"/>
      <c r="K170" s="36"/>
      <c r="L170" s="47"/>
      <c r="M170" s="48"/>
      <c r="N170" s="47"/>
      <c r="O170" s="47"/>
      <c r="P170" s="215"/>
      <c r="Q170" s="36">
        <v>0</v>
      </c>
      <c r="R170" s="47">
        <v>0</v>
      </c>
      <c r="S170" s="47">
        <v>0</v>
      </c>
      <c r="T170" s="47">
        <v>0</v>
      </c>
      <c r="U170" s="47">
        <v>0</v>
      </c>
      <c r="V170" s="31">
        <v>0</v>
      </c>
      <c r="W170" s="48">
        <v>0</v>
      </c>
      <c r="X170" s="47">
        <v>0</v>
      </c>
      <c r="Y170" s="47">
        <v>0</v>
      </c>
      <c r="Z170" s="47">
        <v>0</v>
      </c>
      <c r="AA170" s="47">
        <v>0</v>
      </c>
      <c r="AB170" s="31">
        <v>0</v>
      </c>
    </row>
    <row r="171" spans="1:28" x14ac:dyDescent="0.25">
      <c r="A171" s="173" t="s">
        <v>43</v>
      </c>
      <c r="B171" s="187" t="s">
        <v>53</v>
      </c>
      <c r="C171" s="63">
        <v>34031</v>
      </c>
      <c r="D171" s="173">
        <v>2268008005</v>
      </c>
      <c r="E171" s="174" t="s">
        <v>159</v>
      </c>
      <c r="F171" s="174" t="s">
        <v>178</v>
      </c>
      <c r="G171" s="174"/>
      <c r="H171" s="174"/>
      <c r="I171" s="174"/>
      <c r="J171" s="174"/>
      <c r="K171" s="36"/>
      <c r="L171" s="47"/>
      <c r="M171" s="48"/>
      <c r="N171" s="47"/>
      <c r="O171" s="47"/>
      <c r="P171" s="215"/>
      <c r="Q171" s="36">
        <v>0</v>
      </c>
      <c r="R171" s="47">
        <v>0</v>
      </c>
      <c r="S171" s="47">
        <v>0</v>
      </c>
      <c r="T171" s="47">
        <v>0</v>
      </c>
      <c r="U171" s="47">
        <v>0</v>
      </c>
      <c r="V171" s="31">
        <v>0</v>
      </c>
      <c r="W171" s="48">
        <v>0</v>
      </c>
      <c r="X171" s="47">
        <v>0</v>
      </c>
      <c r="Y171" s="47">
        <v>0</v>
      </c>
      <c r="Z171" s="47">
        <v>0</v>
      </c>
      <c r="AA171" s="47">
        <v>0</v>
      </c>
      <c r="AB171" s="31">
        <v>0</v>
      </c>
    </row>
    <row r="172" spans="1:28" x14ac:dyDescent="0.25">
      <c r="A172" s="173" t="s">
        <v>43</v>
      </c>
      <c r="B172" s="187" t="s">
        <v>53</v>
      </c>
      <c r="C172" s="63">
        <v>34031</v>
      </c>
      <c r="D172" s="173">
        <v>2270008005</v>
      </c>
      <c r="E172" s="174" t="s">
        <v>178</v>
      </c>
      <c r="F172" s="174" t="s">
        <v>193</v>
      </c>
      <c r="G172" s="174"/>
      <c r="H172" s="174"/>
      <c r="I172" s="174"/>
      <c r="J172" s="174"/>
      <c r="K172" s="49"/>
      <c r="L172" s="50"/>
      <c r="M172" s="100"/>
      <c r="N172" s="50"/>
      <c r="O172" s="50"/>
      <c r="P172" s="101"/>
      <c r="Q172" s="36">
        <v>0</v>
      </c>
      <c r="R172" s="47">
        <v>0</v>
      </c>
      <c r="S172" s="47">
        <v>0</v>
      </c>
      <c r="T172" s="47">
        <v>0</v>
      </c>
      <c r="U172" s="47">
        <v>0</v>
      </c>
      <c r="V172" s="31">
        <v>0</v>
      </c>
      <c r="W172" s="48">
        <v>0</v>
      </c>
      <c r="X172" s="47">
        <v>0</v>
      </c>
      <c r="Y172" s="47">
        <v>0</v>
      </c>
      <c r="Z172" s="47">
        <v>0</v>
      </c>
      <c r="AA172" s="47">
        <v>0</v>
      </c>
      <c r="AB172" s="31">
        <v>0</v>
      </c>
    </row>
    <row r="173" spans="1:28" x14ac:dyDescent="0.25">
      <c r="A173" s="173" t="s">
        <v>43</v>
      </c>
      <c r="B173" s="187" t="s">
        <v>53</v>
      </c>
      <c r="C173" s="63">
        <v>34031</v>
      </c>
      <c r="D173" s="173">
        <v>2275001000</v>
      </c>
      <c r="E173" s="174" t="s">
        <v>190</v>
      </c>
      <c r="F173" s="174"/>
      <c r="G173" s="174"/>
      <c r="H173" s="174"/>
      <c r="I173" s="174"/>
      <c r="J173" s="174"/>
      <c r="K173" s="36"/>
      <c r="L173" s="47"/>
      <c r="M173" s="47"/>
      <c r="N173" s="47"/>
      <c r="O173" s="47"/>
      <c r="P173" s="215"/>
      <c r="Q173" s="36">
        <v>0</v>
      </c>
      <c r="R173" s="47">
        <v>0</v>
      </c>
      <c r="S173" s="47">
        <v>0</v>
      </c>
      <c r="T173" s="47">
        <v>0</v>
      </c>
      <c r="U173" s="47">
        <v>0</v>
      </c>
      <c r="V173" s="31">
        <v>0</v>
      </c>
      <c r="W173" s="48">
        <v>0</v>
      </c>
      <c r="X173" s="47">
        <v>0</v>
      </c>
      <c r="Y173" s="47">
        <v>0</v>
      </c>
      <c r="Z173" s="47">
        <v>0</v>
      </c>
      <c r="AA173" s="47">
        <v>0</v>
      </c>
      <c r="AB173" s="31">
        <v>0</v>
      </c>
    </row>
    <row r="174" spans="1:28" x14ac:dyDescent="0.25">
      <c r="A174" s="173" t="s">
        <v>43</v>
      </c>
      <c r="B174" s="187" t="s">
        <v>53</v>
      </c>
      <c r="C174" s="63">
        <v>34031</v>
      </c>
      <c r="D174" s="173">
        <v>2275020000</v>
      </c>
      <c r="E174" s="174" t="s">
        <v>187</v>
      </c>
      <c r="F174" s="174" t="s">
        <v>186</v>
      </c>
      <c r="G174" s="174"/>
      <c r="H174" s="174"/>
      <c r="I174" s="174"/>
      <c r="J174" s="174"/>
      <c r="K174" s="36"/>
      <c r="L174" s="47"/>
      <c r="M174" s="47"/>
      <c r="N174" s="47"/>
      <c r="O174" s="47"/>
      <c r="P174" s="215"/>
      <c r="Q174" s="36">
        <v>0</v>
      </c>
      <c r="R174" s="47">
        <v>0</v>
      </c>
      <c r="S174" s="47">
        <v>0</v>
      </c>
      <c r="T174" s="47">
        <v>0</v>
      </c>
      <c r="U174" s="47">
        <v>0</v>
      </c>
      <c r="V174" s="31">
        <v>0</v>
      </c>
      <c r="W174" s="48">
        <v>0</v>
      </c>
      <c r="X174" s="47">
        <v>0</v>
      </c>
      <c r="Y174" s="47">
        <v>0</v>
      </c>
      <c r="Z174" s="47">
        <v>0</v>
      </c>
      <c r="AA174" s="47">
        <v>0</v>
      </c>
      <c r="AB174" s="31">
        <v>0</v>
      </c>
    </row>
    <row r="175" spans="1:28" x14ac:dyDescent="0.25">
      <c r="A175" s="173" t="s">
        <v>43</v>
      </c>
      <c r="B175" s="187" t="s">
        <v>53</v>
      </c>
      <c r="C175" s="63">
        <v>34031</v>
      </c>
      <c r="D175" s="173">
        <v>2275050011</v>
      </c>
      <c r="E175" s="174" t="s">
        <v>185</v>
      </c>
      <c r="F175" s="174" t="s">
        <v>182</v>
      </c>
      <c r="G175" s="174"/>
      <c r="H175" s="174"/>
      <c r="I175" s="174"/>
      <c r="J175" s="174"/>
      <c r="K175" s="36">
        <v>8.5441409003073777E-3</v>
      </c>
      <c r="L175" s="47">
        <v>4.7017604294921122E-3</v>
      </c>
      <c r="M175" s="47">
        <v>0.54935359631372127</v>
      </c>
      <c r="N175" s="47">
        <v>1.4159703674508791E-4</v>
      </c>
      <c r="O175" s="47">
        <v>1.3665437699101539E-4</v>
      </c>
      <c r="P175" s="215">
        <v>8.6038418710776511E-4</v>
      </c>
      <c r="Q175" s="36">
        <v>1.6869999999999999E-3</v>
      </c>
      <c r="R175" s="47">
        <v>7.7300000000000003E-4</v>
      </c>
      <c r="S175" s="47">
        <v>0.13064100000000001</v>
      </c>
      <c r="T175" s="47">
        <v>2.2279999999999999E-3</v>
      </c>
      <c r="U175" s="47">
        <v>1.539E-3</v>
      </c>
      <c r="V175" s="31">
        <v>1.2300000000000001E-4</v>
      </c>
      <c r="W175" s="48">
        <v>1.6869999999999999E-3</v>
      </c>
      <c r="X175" s="47">
        <v>7.7300000000000003E-4</v>
      </c>
      <c r="Y175" s="47">
        <v>0.13064100000000001</v>
      </c>
      <c r="Z175" s="47">
        <v>2.2279999999999999E-3</v>
      </c>
      <c r="AA175" s="47">
        <v>1.539E-3</v>
      </c>
      <c r="AB175" s="31">
        <v>1.2300000000000001E-4</v>
      </c>
    </row>
    <row r="176" spans="1:28" x14ac:dyDescent="0.25">
      <c r="A176" s="173" t="s">
        <v>43</v>
      </c>
      <c r="B176" s="187" t="s">
        <v>53</v>
      </c>
      <c r="C176" s="63">
        <v>34031</v>
      </c>
      <c r="D176" s="173">
        <v>2275050012</v>
      </c>
      <c r="E176" s="174" t="s">
        <v>185</v>
      </c>
      <c r="F176" s="174" t="s">
        <v>184</v>
      </c>
      <c r="G176" s="174"/>
      <c r="H176" s="174"/>
      <c r="I176" s="174"/>
      <c r="J176" s="174"/>
      <c r="K176" s="36">
        <v>2.3378221942950772E-3</v>
      </c>
      <c r="L176" s="47">
        <v>4.2351753161053765E-4</v>
      </c>
      <c r="M176" s="47">
        <v>2.8518389534728681E-3</v>
      </c>
      <c r="N176" s="47">
        <v>0</v>
      </c>
      <c r="O176" s="47">
        <v>0</v>
      </c>
      <c r="P176" s="215">
        <v>1.3055222241844765E-4</v>
      </c>
      <c r="Q176" s="36">
        <v>2.5720000000000001E-3</v>
      </c>
      <c r="R176" s="47">
        <v>1.2080000000000001E-3</v>
      </c>
      <c r="S176" s="47">
        <v>3.5721000000000003E-2</v>
      </c>
      <c r="T176" s="47">
        <v>8.83E-4</v>
      </c>
      <c r="U176" s="47">
        <v>8.6200000000000003E-4</v>
      </c>
      <c r="V176" s="31">
        <v>2.7399999999999999E-4</v>
      </c>
      <c r="W176" s="48">
        <v>2.5720000000000001E-3</v>
      </c>
      <c r="X176" s="47">
        <v>1.2080000000000001E-3</v>
      </c>
      <c r="Y176" s="47">
        <v>3.5721000000000003E-2</v>
      </c>
      <c r="Z176" s="47">
        <v>8.83E-4</v>
      </c>
      <c r="AA176" s="47">
        <v>8.6200000000000003E-4</v>
      </c>
      <c r="AB176" s="31">
        <v>2.7399999999999999E-4</v>
      </c>
    </row>
    <row r="177" spans="1:28" x14ac:dyDescent="0.25">
      <c r="A177" s="173" t="s">
        <v>43</v>
      </c>
      <c r="B177" s="187" t="s">
        <v>53</v>
      </c>
      <c r="C177" s="63">
        <v>34031</v>
      </c>
      <c r="D177" s="173">
        <v>2275060011</v>
      </c>
      <c r="E177" s="174" t="s">
        <v>183</v>
      </c>
      <c r="F177" s="174" t="s">
        <v>182</v>
      </c>
      <c r="G177" s="174"/>
      <c r="H177" s="174"/>
      <c r="I177" s="174"/>
      <c r="J177" s="174"/>
      <c r="K177" s="36"/>
      <c r="L177" s="47"/>
      <c r="M177" s="47"/>
      <c r="N177" s="47"/>
      <c r="O177" s="47"/>
      <c r="P177" s="215"/>
      <c r="Q177" s="36">
        <v>0</v>
      </c>
      <c r="R177" s="47">
        <v>0</v>
      </c>
      <c r="S177" s="47">
        <v>0</v>
      </c>
      <c r="T177" s="47">
        <v>0</v>
      </c>
      <c r="U177" s="47">
        <v>0</v>
      </c>
      <c r="V177" s="31">
        <v>0</v>
      </c>
      <c r="W177" s="48">
        <v>0</v>
      </c>
      <c r="X177" s="47">
        <v>0</v>
      </c>
      <c r="Y177" s="47">
        <v>0</v>
      </c>
      <c r="Z177" s="47">
        <v>0</v>
      </c>
      <c r="AA177" s="47">
        <v>0</v>
      </c>
      <c r="AB177" s="31">
        <v>0</v>
      </c>
    </row>
    <row r="178" spans="1:28" x14ac:dyDescent="0.25">
      <c r="A178" s="173" t="s">
        <v>43</v>
      </c>
      <c r="B178" s="187" t="s">
        <v>53</v>
      </c>
      <c r="C178" s="63">
        <v>34031</v>
      </c>
      <c r="D178" s="173">
        <v>2275060012</v>
      </c>
      <c r="E178" s="174" t="s">
        <v>183</v>
      </c>
      <c r="F178" s="174" t="s">
        <v>184</v>
      </c>
      <c r="G178" s="174"/>
      <c r="H178" s="174"/>
      <c r="I178" s="174"/>
      <c r="J178" s="174"/>
      <c r="K178" s="36"/>
      <c r="L178" s="47"/>
      <c r="M178" s="47"/>
      <c r="N178" s="47"/>
      <c r="O178" s="47"/>
      <c r="P178" s="215"/>
      <c r="Q178" s="36">
        <v>0</v>
      </c>
      <c r="R178" s="47">
        <v>0</v>
      </c>
      <c r="S178" s="47">
        <v>0</v>
      </c>
      <c r="T178" s="47">
        <v>0</v>
      </c>
      <c r="U178" s="47">
        <v>0</v>
      </c>
      <c r="V178" s="31">
        <v>0</v>
      </c>
      <c r="W178" s="48">
        <v>0</v>
      </c>
      <c r="X178" s="47">
        <v>0</v>
      </c>
      <c r="Y178" s="47">
        <v>0</v>
      </c>
      <c r="Z178" s="47">
        <v>0</v>
      </c>
      <c r="AA178" s="47">
        <v>0</v>
      </c>
      <c r="AB178" s="31">
        <v>0</v>
      </c>
    </row>
    <row r="179" spans="1:28" x14ac:dyDescent="0.25">
      <c r="A179" s="173" t="s">
        <v>43</v>
      </c>
      <c r="B179" s="187" t="s">
        <v>53</v>
      </c>
      <c r="C179" s="63">
        <v>34031</v>
      </c>
      <c r="D179" s="173">
        <v>2275070000</v>
      </c>
      <c r="E179" s="174" t="s">
        <v>181</v>
      </c>
      <c r="F179" s="174" t="s">
        <v>181</v>
      </c>
      <c r="G179" s="174"/>
      <c r="H179" s="174"/>
      <c r="I179" s="174"/>
      <c r="J179" s="174"/>
      <c r="K179" s="36"/>
      <c r="L179" s="47"/>
      <c r="M179" s="47"/>
      <c r="N179" s="47"/>
      <c r="O179" s="47"/>
      <c r="P179" s="215"/>
      <c r="Q179" s="36">
        <v>0</v>
      </c>
      <c r="R179" s="47">
        <v>0</v>
      </c>
      <c r="S179" s="47">
        <v>0</v>
      </c>
      <c r="T179" s="47">
        <v>0</v>
      </c>
      <c r="U179" s="47">
        <v>0</v>
      </c>
      <c r="V179" s="31">
        <v>0</v>
      </c>
      <c r="W179" s="48">
        <v>0</v>
      </c>
      <c r="X179" s="47">
        <v>0</v>
      </c>
      <c r="Y179" s="47">
        <v>0</v>
      </c>
      <c r="Z179" s="47">
        <v>0</v>
      </c>
      <c r="AA179" s="47">
        <v>0</v>
      </c>
      <c r="AB179" s="31">
        <v>0</v>
      </c>
    </row>
    <row r="180" spans="1:28" x14ac:dyDescent="0.25">
      <c r="A180" s="173" t="s">
        <v>43</v>
      </c>
      <c r="B180" s="187" t="s">
        <v>53</v>
      </c>
      <c r="C180" s="63">
        <v>34031</v>
      </c>
      <c r="D180" s="173">
        <v>2280002100</v>
      </c>
      <c r="E180" s="174" t="s">
        <v>194</v>
      </c>
      <c r="F180" s="174"/>
      <c r="G180" s="174" t="s">
        <v>463</v>
      </c>
      <c r="H180" s="174"/>
      <c r="I180" s="174"/>
      <c r="J180" s="174"/>
      <c r="K180" s="36">
        <v>0</v>
      </c>
      <c r="L180" s="47">
        <v>0</v>
      </c>
      <c r="M180" s="47">
        <v>0</v>
      </c>
      <c r="N180" s="47">
        <v>0</v>
      </c>
      <c r="O180" s="47">
        <v>0</v>
      </c>
      <c r="P180" s="215">
        <v>0</v>
      </c>
      <c r="Q180" s="36"/>
      <c r="R180" s="47"/>
      <c r="S180" s="47"/>
      <c r="T180" s="47"/>
      <c r="U180" s="47"/>
      <c r="V180" s="31"/>
      <c r="W180" s="48"/>
      <c r="X180" s="47"/>
      <c r="Y180" s="47"/>
      <c r="Z180" s="47"/>
      <c r="AA180" s="47"/>
      <c r="AB180" s="31"/>
    </row>
    <row r="181" spans="1:28" x14ac:dyDescent="0.25">
      <c r="A181" s="173" t="s">
        <v>43</v>
      </c>
      <c r="B181" s="187" t="s">
        <v>53</v>
      </c>
      <c r="C181" s="63">
        <v>34031</v>
      </c>
      <c r="D181" s="173">
        <v>2280002200</v>
      </c>
      <c r="E181" s="174" t="s">
        <v>194</v>
      </c>
      <c r="F181" s="174" t="s">
        <v>163</v>
      </c>
      <c r="G181" s="174" t="s">
        <v>465</v>
      </c>
      <c r="H181" s="174"/>
      <c r="I181" s="174"/>
      <c r="J181" s="174"/>
      <c r="K181" s="36">
        <v>3.5927747252747252E-4</v>
      </c>
      <c r="L181" s="47">
        <v>1.6589862637362639E-2</v>
      </c>
      <c r="M181" s="47">
        <v>3.1963461538461538E-3</v>
      </c>
      <c r="N181" s="47">
        <v>5.9033516483516482E-4</v>
      </c>
      <c r="O181" s="47">
        <v>5.726291208791209E-4</v>
      </c>
      <c r="P181" s="215">
        <v>9.8052747252747258E-4</v>
      </c>
      <c r="Q181" s="36"/>
      <c r="R181" s="47"/>
      <c r="S181" s="47"/>
      <c r="T181" s="47"/>
      <c r="U181" s="47"/>
      <c r="V181" s="31"/>
      <c r="W181" s="48"/>
      <c r="X181" s="47"/>
      <c r="Y181" s="47"/>
      <c r="Z181" s="47"/>
      <c r="AA181" s="47"/>
      <c r="AB181" s="31"/>
    </row>
    <row r="182" spans="1:28" x14ac:dyDescent="0.25">
      <c r="A182" s="173" t="s">
        <v>43</v>
      </c>
      <c r="B182" s="187" t="s">
        <v>53</v>
      </c>
      <c r="C182" s="63">
        <v>34031</v>
      </c>
      <c r="D182" s="173">
        <v>2280003100</v>
      </c>
      <c r="E182" s="174" t="s">
        <v>194</v>
      </c>
      <c r="F182" s="174"/>
      <c r="G182" s="174" t="s">
        <v>463</v>
      </c>
      <c r="H182" s="174"/>
      <c r="I182" s="174"/>
      <c r="J182" s="174"/>
      <c r="K182" s="36">
        <v>0</v>
      </c>
      <c r="L182" s="47">
        <v>0</v>
      </c>
      <c r="M182" s="47">
        <v>0</v>
      </c>
      <c r="N182" s="47">
        <v>0</v>
      </c>
      <c r="O182" s="47">
        <v>0</v>
      </c>
      <c r="P182" s="215">
        <v>0</v>
      </c>
      <c r="Q182" s="36"/>
      <c r="R182" s="47"/>
      <c r="S182" s="47"/>
      <c r="T182" s="47"/>
      <c r="U182" s="47"/>
      <c r="V182" s="31"/>
      <c r="W182" s="48"/>
      <c r="X182" s="47"/>
      <c r="Y182" s="47"/>
      <c r="Z182" s="47"/>
      <c r="AA182" s="47"/>
      <c r="AB182" s="31"/>
    </row>
    <row r="183" spans="1:28" x14ac:dyDescent="0.25">
      <c r="A183" s="173" t="s">
        <v>43</v>
      </c>
      <c r="B183" s="187" t="s">
        <v>53</v>
      </c>
      <c r="C183" s="63">
        <v>34031</v>
      </c>
      <c r="D183" s="173">
        <v>2280003200</v>
      </c>
      <c r="E183" s="174" t="s">
        <v>194</v>
      </c>
      <c r="F183" s="174"/>
      <c r="G183" s="174" t="s">
        <v>465</v>
      </c>
      <c r="H183" s="174"/>
      <c r="I183" s="174"/>
      <c r="J183" s="174"/>
      <c r="K183" s="36">
        <v>0</v>
      </c>
      <c r="L183" s="47">
        <v>0</v>
      </c>
      <c r="M183" s="47">
        <v>0</v>
      </c>
      <c r="N183" s="47">
        <v>0</v>
      </c>
      <c r="O183" s="47">
        <v>0</v>
      </c>
      <c r="P183" s="215">
        <v>0</v>
      </c>
      <c r="Q183" s="36"/>
      <c r="R183" s="47"/>
      <c r="S183" s="47"/>
      <c r="T183" s="47"/>
      <c r="U183" s="47"/>
      <c r="V183" s="31"/>
      <c r="W183" s="48"/>
      <c r="X183" s="47"/>
      <c r="Y183" s="47"/>
      <c r="Z183" s="47"/>
      <c r="AA183" s="47"/>
      <c r="AB183" s="31"/>
    </row>
    <row r="184" spans="1:28" x14ac:dyDescent="0.25">
      <c r="A184" s="173" t="s">
        <v>43</v>
      </c>
      <c r="B184" s="187" t="s">
        <v>53</v>
      </c>
      <c r="C184" s="63">
        <v>34031</v>
      </c>
      <c r="D184" s="173">
        <v>2285002006</v>
      </c>
      <c r="E184" s="174" t="s">
        <v>227</v>
      </c>
      <c r="F184" s="174"/>
      <c r="G184" s="174"/>
      <c r="H184" s="174"/>
      <c r="I184" s="174"/>
      <c r="J184" s="174"/>
      <c r="K184" s="36">
        <v>1.0809627392857144E-4</v>
      </c>
      <c r="L184" s="47">
        <v>1.9029658766483517E-3</v>
      </c>
      <c r="M184" s="47">
        <v>3.0690996101648353E-4</v>
      </c>
      <c r="N184" s="47">
        <v>7.2434013076923081E-5</v>
      </c>
      <c r="O184" s="47">
        <v>6.663943615384615E-5</v>
      </c>
      <c r="P184" s="215">
        <v>2.1671850225274726E-5</v>
      </c>
      <c r="Q184" s="36">
        <v>1.6546875193658146E-3</v>
      </c>
      <c r="R184" s="47">
        <v>3.0407671388550519E-2</v>
      </c>
      <c r="S184" s="47">
        <v>5.4333814969716038E-3</v>
      </c>
      <c r="T184" s="47">
        <v>8.9794465845384073E-4</v>
      </c>
      <c r="U184" s="47">
        <v>8.7100631870022562E-4</v>
      </c>
      <c r="V184" s="31">
        <v>8.567464612054764E-4</v>
      </c>
      <c r="W184" s="48">
        <v>9.8851462195879872E-4</v>
      </c>
      <c r="X184" s="47">
        <v>2.3264929787213146E-2</v>
      </c>
      <c r="Y184" s="47">
        <v>5.4333814969716038E-3</v>
      </c>
      <c r="Z184" s="47">
        <v>5.9182716125366771E-4</v>
      </c>
      <c r="AA184" s="47">
        <v>5.7407234641605764E-4</v>
      </c>
      <c r="AB184" s="31">
        <v>2.945065960393825E-4</v>
      </c>
    </row>
    <row r="185" spans="1:28" x14ac:dyDescent="0.25">
      <c r="A185" s="173" t="s">
        <v>43</v>
      </c>
      <c r="B185" s="187" t="s">
        <v>53</v>
      </c>
      <c r="C185" s="63">
        <v>34031</v>
      </c>
      <c r="D185" s="173">
        <v>2285002007</v>
      </c>
      <c r="E185" s="174" t="s">
        <v>226</v>
      </c>
      <c r="F185" s="174"/>
      <c r="G185" s="174"/>
      <c r="H185" s="174"/>
      <c r="I185" s="174"/>
      <c r="J185" s="174"/>
      <c r="K185" s="36">
        <v>1.5319207038175934E-3</v>
      </c>
      <c r="L185" s="47">
        <v>3.9401252670205604E-2</v>
      </c>
      <c r="M185" s="47">
        <v>3.8795079552202435E-3</v>
      </c>
      <c r="N185" s="47">
        <v>8.2327644836602785E-4</v>
      </c>
      <c r="O185" s="47">
        <v>7.5741433249674551E-4</v>
      </c>
      <c r="P185" s="215">
        <v>3.1960094819344019E-5</v>
      </c>
      <c r="Q185" s="36">
        <v>1.7582557472082473E-3</v>
      </c>
      <c r="R185" s="47">
        <v>3.3110239919956999E-2</v>
      </c>
      <c r="S185" s="47">
        <v>4.8941234171613491E-3</v>
      </c>
      <c r="T185" s="47">
        <v>9.0363235067882422E-4</v>
      </c>
      <c r="U185" s="47">
        <v>8.7652338015845944E-4</v>
      </c>
      <c r="V185" s="31">
        <v>7.7171516866483575E-4</v>
      </c>
      <c r="W185" s="48">
        <v>1.3045761938505894E-3</v>
      </c>
      <c r="X185" s="47">
        <v>2.7989625891179492E-2</v>
      </c>
      <c r="Y185" s="47">
        <v>4.8941234171613491E-3</v>
      </c>
      <c r="Z185" s="47">
        <v>6.797848212134847E-4</v>
      </c>
      <c r="AA185" s="47">
        <v>6.593912765770802E-4</v>
      </c>
      <c r="AB185" s="31">
        <v>2.6527708922853728E-4</v>
      </c>
    </row>
    <row r="186" spans="1:28" x14ac:dyDescent="0.25">
      <c r="A186" s="173" t="s">
        <v>43</v>
      </c>
      <c r="B186" s="187" t="s">
        <v>53</v>
      </c>
      <c r="C186" s="63">
        <v>34031</v>
      </c>
      <c r="D186" s="173">
        <v>2285002009</v>
      </c>
      <c r="E186" s="174" t="s">
        <v>225</v>
      </c>
      <c r="F186" s="174"/>
      <c r="G186" s="174"/>
      <c r="H186" s="174"/>
      <c r="I186" s="174"/>
      <c r="J186" s="174"/>
      <c r="K186" s="36">
        <v>2.4685510452266364E-2</v>
      </c>
      <c r="L186" s="47">
        <v>0.52176864622418917</v>
      </c>
      <c r="M186" s="47">
        <v>7.5031944340228252E-2</v>
      </c>
      <c r="N186" s="47">
        <v>1.3054189355628368E-2</v>
      </c>
      <c r="O186" s="47">
        <v>1.2009854207178098E-2</v>
      </c>
      <c r="P186" s="215">
        <v>6.1852063738307059E-4</v>
      </c>
      <c r="Q186" s="36">
        <v>3.4082603005250386E-2</v>
      </c>
      <c r="R186" s="47">
        <v>0.66732260582659941</v>
      </c>
      <c r="S186" s="47">
        <v>0.10638800633249934</v>
      </c>
      <c r="T186" s="47">
        <v>1.7981746863591004E-2</v>
      </c>
      <c r="U186" s="47">
        <v>1.7442294457683277E-2</v>
      </c>
      <c r="V186" s="31">
        <v>1.6775473614521155E-2</v>
      </c>
      <c r="W186" s="48">
        <v>1.9355552323969356E-2</v>
      </c>
      <c r="X186" s="47">
        <v>0.4475456997160428</v>
      </c>
      <c r="Y186" s="47">
        <v>0.10638800633249934</v>
      </c>
      <c r="Z186" s="47">
        <v>1.1188642492901071E-2</v>
      </c>
      <c r="AA186" s="47">
        <v>1.0852983218114036E-2</v>
      </c>
      <c r="AB186" s="31">
        <v>5.7665690549916467E-3</v>
      </c>
    </row>
    <row r="187" spans="1:28" ht="15.75" thickBot="1" x14ac:dyDescent="0.3">
      <c r="A187" s="178" t="s">
        <v>43</v>
      </c>
      <c r="B187" s="248" t="s">
        <v>53</v>
      </c>
      <c r="C187" s="193">
        <v>34031</v>
      </c>
      <c r="D187" s="178">
        <v>2285002010</v>
      </c>
      <c r="E187" s="179" t="s">
        <v>224</v>
      </c>
      <c r="F187" s="179"/>
      <c r="G187" s="179"/>
      <c r="H187" s="179"/>
      <c r="I187" s="179">
        <f>SUM(L169:L187)</f>
        <v>0.58478800536950837</v>
      </c>
      <c r="J187" s="179">
        <v>0.58478800536950837</v>
      </c>
      <c r="K187" s="49">
        <v>0</v>
      </c>
      <c r="L187" s="50">
        <v>0</v>
      </c>
      <c r="M187" s="50">
        <v>0</v>
      </c>
      <c r="N187" s="50">
        <v>0</v>
      </c>
      <c r="O187" s="50">
        <v>0</v>
      </c>
      <c r="P187" s="101">
        <v>0</v>
      </c>
      <c r="Q187" s="49">
        <v>0</v>
      </c>
      <c r="R187" s="50">
        <v>0</v>
      </c>
      <c r="S187" s="50">
        <v>0</v>
      </c>
      <c r="T187" s="50">
        <v>0</v>
      </c>
      <c r="U187" s="50">
        <v>0</v>
      </c>
      <c r="V187" s="51">
        <v>0</v>
      </c>
      <c r="W187" s="100">
        <v>0</v>
      </c>
      <c r="X187" s="50">
        <v>0</v>
      </c>
      <c r="Y187" s="50">
        <v>0</v>
      </c>
      <c r="Z187" s="50">
        <v>0</v>
      </c>
      <c r="AA187" s="50">
        <v>0</v>
      </c>
      <c r="AB187" s="51">
        <v>0</v>
      </c>
    </row>
    <row r="188" spans="1:28" x14ac:dyDescent="0.25">
      <c r="A188" s="130" t="s">
        <v>43</v>
      </c>
      <c r="B188" s="113" t="s">
        <v>53</v>
      </c>
      <c r="C188" s="136">
        <v>34031</v>
      </c>
      <c r="D188" s="130" t="s">
        <v>496</v>
      </c>
      <c r="E188" s="24"/>
      <c r="F188" s="24"/>
      <c r="G188" s="24"/>
      <c r="H188" s="24"/>
      <c r="I188" s="24"/>
      <c r="J188" s="24"/>
      <c r="K188" s="40">
        <f>SUM(K169:K179)</f>
        <v>1.0881963094602456E-2</v>
      </c>
      <c r="L188" s="41">
        <f t="shared" ref="L188:AB188" si="28">SUM(L169:L179)</f>
        <v>5.1252779611026499E-3</v>
      </c>
      <c r="M188" s="41">
        <f t="shared" si="28"/>
        <v>0.55220543526719412</v>
      </c>
      <c r="N188" s="41">
        <f t="shared" si="28"/>
        <v>1.4159703674508791E-4</v>
      </c>
      <c r="O188" s="41">
        <f t="shared" si="28"/>
        <v>1.3665437699101539E-4</v>
      </c>
      <c r="P188" s="243">
        <f t="shared" si="28"/>
        <v>9.9093640952621284E-4</v>
      </c>
      <c r="Q188" s="40">
        <f t="shared" si="28"/>
        <v>4.2589999999999998E-3</v>
      </c>
      <c r="R188" s="41">
        <f t="shared" si="28"/>
        <v>1.9810000000000001E-3</v>
      </c>
      <c r="S188" s="41">
        <f t="shared" si="28"/>
        <v>0.16636200000000001</v>
      </c>
      <c r="T188" s="41">
        <f t="shared" si="28"/>
        <v>3.1110000000000001E-3</v>
      </c>
      <c r="U188" s="41">
        <f t="shared" si="28"/>
        <v>2.4009999999999999E-3</v>
      </c>
      <c r="V188" s="42">
        <f t="shared" si="28"/>
        <v>3.97E-4</v>
      </c>
      <c r="W188" s="239">
        <f t="shared" si="28"/>
        <v>4.2589999999999998E-3</v>
      </c>
      <c r="X188" s="41">
        <f t="shared" si="28"/>
        <v>1.9810000000000001E-3</v>
      </c>
      <c r="Y188" s="41">
        <f t="shared" si="28"/>
        <v>0.16636200000000001</v>
      </c>
      <c r="Z188" s="41">
        <f t="shared" si="28"/>
        <v>3.1110000000000001E-3</v>
      </c>
      <c r="AA188" s="41">
        <f t="shared" si="28"/>
        <v>2.4009999999999999E-3</v>
      </c>
      <c r="AB188" s="42">
        <f t="shared" si="28"/>
        <v>3.97E-4</v>
      </c>
    </row>
    <row r="189" spans="1:28" x14ac:dyDescent="0.25">
      <c r="A189" s="173" t="s">
        <v>43</v>
      </c>
      <c r="B189" s="176" t="s">
        <v>53</v>
      </c>
      <c r="C189" s="63">
        <v>34031</v>
      </c>
      <c r="D189" s="173" t="s">
        <v>69</v>
      </c>
      <c r="E189" s="174"/>
      <c r="F189" s="174"/>
      <c r="G189" s="174"/>
      <c r="H189" s="174"/>
      <c r="I189" s="174"/>
      <c r="J189" s="174"/>
      <c r="K189" s="36">
        <f>SUM(K180:K183)</f>
        <v>3.5927747252747252E-4</v>
      </c>
      <c r="L189" s="47">
        <f t="shared" ref="L189:AB189" si="29">SUM(L180:L183)</f>
        <v>1.6589862637362639E-2</v>
      </c>
      <c r="M189" s="47">
        <f t="shared" si="29"/>
        <v>3.1963461538461538E-3</v>
      </c>
      <c r="N189" s="47">
        <f t="shared" si="29"/>
        <v>5.9033516483516482E-4</v>
      </c>
      <c r="O189" s="47">
        <f t="shared" si="29"/>
        <v>5.726291208791209E-4</v>
      </c>
      <c r="P189" s="215">
        <f t="shared" si="29"/>
        <v>9.8052747252747258E-4</v>
      </c>
      <c r="Q189" s="36">
        <f t="shared" si="29"/>
        <v>0</v>
      </c>
      <c r="R189" s="47">
        <f t="shared" si="29"/>
        <v>0</v>
      </c>
      <c r="S189" s="47">
        <f t="shared" si="29"/>
        <v>0</v>
      </c>
      <c r="T189" s="47">
        <f t="shared" si="29"/>
        <v>0</v>
      </c>
      <c r="U189" s="47">
        <f t="shared" si="29"/>
        <v>0</v>
      </c>
      <c r="V189" s="31">
        <f t="shared" si="29"/>
        <v>0</v>
      </c>
      <c r="W189" s="48">
        <f t="shared" si="29"/>
        <v>0</v>
      </c>
      <c r="X189" s="47">
        <f t="shared" si="29"/>
        <v>0</v>
      </c>
      <c r="Y189" s="47">
        <f t="shared" si="29"/>
        <v>0</v>
      </c>
      <c r="Z189" s="47">
        <f t="shared" si="29"/>
        <v>0</v>
      </c>
      <c r="AA189" s="47">
        <f t="shared" si="29"/>
        <v>0</v>
      </c>
      <c r="AB189" s="31">
        <f t="shared" si="29"/>
        <v>0</v>
      </c>
    </row>
    <row r="190" spans="1:28" ht="15.75" thickBot="1" x14ac:dyDescent="0.3">
      <c r="A190" s="225" t="s">
        <v>43</v>
      </c>
      <c r="B190" s="127" t="s">
        <v>53</v>
      </c>
      <c r="C190" s="193">
        <v>34031</v>
      </c>
      <c r="D190" s="178" t="s">
        <v>497</v>
      </c>
      <c r="E190" s="179"/>
      <c r="F190" s="179"/>
      <c r="G190" s="179"/>
      <c r="H190" s="179"/>
      <c r="I190" s="179"/>
      <c r="J190" s="179"/>
      <c r="K190" s="49">
        <f>SUM(K184:K187)</f>
        <v>2.632552743001253E-2</v>
      </c>
      <c r="L190" s="50">
        <f t="shared" ref="L190:AB190" si="30">SUM(L184:L187)</f>
        <v>0.56307286477104312</v>
      </c>
      <c r="M190" s="50">
        <f t="shared" si="30"/>
        <v>7.9218362256464975E-2</v>
      </c>
      <c r="N190" s="50">
        <f t="shared" si="30"/>
        <v>1.3949899817071319E-2</v>
      </c>
      <c r="O190" s="50">
        <f t="shared" si="30"/>
        <v>1.2833907975828689E-2</v>
      </c>
      <c r="P190" s="101">
        <f t="shared" si="30"/>
        <v>6.7215258242768938E-4</v>
      </c>
      <c r="Q190" s="49">
        <f t="shared" si="30"/>
        <v>3.7495546271824449E-2</v>
      </c>
      <c r="R190" s="50">
        <f t="shared" si="30"/>
        <v>0.73084051713510689</v>
      </c>
      <c r="S190" s="50">
        <f t="shared" si="30"/>
        <v>0.11671551124663229</v>
      </c>
      <c r="T190" s="50">
        <f t="shared" si="30"/>
        <v>1.978332387272367E-2</v>
      </c>
      <c r="U190" s="50">
        <f t="shared" si="30"/>
        <v>1.9189824156541961E-2</v>
      </c>
      <c r="V190" s="51">
        <f t="shared" si="30"/>
        <v>1.8403935244391469E-2</v>
      </c>
      <c r="W190" s="100">
        <f t="shared" si="30"/>
        <v>2.1648643139778746E-2</v>
      </c>
      <c r="X190" s="50">
        <f t="shared" si="30"/>
        <v>0.49880025539443545</v>
      </c>
      <c r="Y190" s="50">
        <f t="shared" si="30"/>
        <v>0.11671551124663229</v>
      </c>
      <c r="Z190" s="50">
        <f t="shared" si="30"/>
        <v>1.2460254475368224E-2</v>
      </c>
      <c r="AA190" s="50">
        <f t="shared" si="30"/>
        <v>1.2086446841107174E-2</v>
      </c>
      <c r="AB190" s="51">
        <f t="shared" si="30"/>
        <v>6.3263527402595667E-3</v>
      </c>
    </row>
    <row r="191" spans="1:28" ht="15.75" thickBot="1" x14ac:dyDescent="0.3">
      <c r="A191" s="149" t="s">
        <v>43</v>
      </c>
      <c r="B191" s="152" t="s">
        <v>53</v>
      </c>
      <c r="C191" s="148">
        <v>34031</v>
      </c>
      <c r="D191" s="149" t="s">
        <v>48</v>
      </c>
      <c r="E191" s="27"/>
      <c r="F191" s="27"/>
      <c r="G191" s="27"/>
      <c r="H191" s="27"/>
      <c r="I191" s="27"/>
      <c r="J191" s="152"/>
      <c r="K191" s="237">
        <f t="shared" ref="K191:AB191" si="31">SUM(K188:K190)</f>
        <v>3.756676799714246E-2</v>
      </c>
      <c r="L191" s="44">
        <f t="shared" si="31"/>
        <v>0.58478800536950837</v>
      </c>
      <c r="M191" s="44">
        <f t="shared" si="31"/>
        <v>0.63462014367750519</v>
      </c>
      <c r="N191" s="44">
        <f t="shared" si="31"/>
        <v>1.4681832018651572E-2</v>
      </c>
      <c r="O191" s="44">
        <f t="shared" si="31"/>
        <v>1.3543191473698825E-2</v>
      </c>
      <c r="P191" s="18">
        <f t="shared" si="31"/>
        <v>2.6436164644813749E-3</v>
      </c>
      <c r="Q191" s="237">
        <f t="shared" si="31"/>
        <v>4.1754546271824448E-2</v>
      </c>
      <c r="R191" s="44">
        <f t="shared" si="31"/>
        <v>0.7328215171351069</v>
      </c>
      <c r="S191" s="44">
        <f t="shared" si="31"/>
        <v>0.28307751124663227</v>
      </c>
      <c r="T191" s="44">
        <f t="shared" si="31"/>
        <v>2.2894323872723669E-2</v>
      </c>
      <c r="U191" s="44">
        <f t="shared" si="31"/>
        <v>2.1590824156541961E-2</v>
      </c>
      <c r="V191" s="238">
        <f t="shared" si="31"/>
        <v>1.880093524439147E-2</v>
      </c>
      <c r="W191" s="242">
        <f t="shared" si="31"/>
        <v>2.5907643139778745E-2</v>
      </c>
      <c r="X191" s="44">
        <f t="shared" si="31"/>
        <v>0.50078125539443541</v>
      </c>
      <c r="Y191" s="44">
        <f t="shared" si="31"/>
        <v>0.28307751124663227</v>
      </c>
      <c r="Z191" s="44">
        <f t="shared" si="31"/>
        <v>1.5571254475368224E-2</v>
      </c>
      <c r="AA191" s="44">
        <f t="shared" si="31"/>
        <v>1.4487446841107175E-2</v>
      </c>
      <c r="AB191" s="238">
        <f t="shared" si="31"/>
        <v>6.7233527402595665E-3</v>
      </c>
    </row>
    <row r="192" spans="1:28" x14ac:dyDescent="0.25">
      <c r="A192" s="130" t="s">
        <v>459</v>
      </c>
      <c r="B192" s="259" t="s">
        <v>53</v>
      </c>
      <c r="C192" s="136">
        <v>34035</v>
      </c>
      <c r="D192" s="130">
        <v>2265008005</v>
      </c>
      <c r="E192" s="24" t="s">
        <v>192</v>
      </c>
      <c r="F192" s="24" t="s">
        <v>178</v>
      </c>
      <c r="G192" s="24"/>
      <c r="H192" s="24"/>
      <c r="I192" s="24"/>
      <c r="J192" s="24"/>
      <c r="K192" s="40"/>
      <c r="L192" s="41"/>
      <c r="M192" s="41"/>
      <c r="N192" s="41"/>
      <c r="O192" s="41"/>
      <c r="P192" s="243"/>
      <c r="Q192" s="40">
        <v>5.8999999999999999E-8</v>
      </c>
      <c r="R192" s="41">
        <v>2.2600000000000001E-7</v>
      </c>
      <c r="S192" s="41">
        <v>1.5200000000000001E-6</v>
      </c>
      <c r="T192" s="41">
        <v>9.4099999999999996E-9</v>
      </c>
      <c r="U192" s="41">
        <v>9.0400000000000002E-9</v>
      </c>
      <c r="V192" s="42">
        <v>4.6099999999999996E-9</v>
      </c>
      <c r="W192" s="239">
        <v>5.8999999999999999E-8</v>
      </c>
      <c r="X192" s="41">
        <v>2.2600000000000001E-7</v>
      </c>
      <c r="Y192" s="41">
        <v>1.5200000000000001E-6</v>
      </c>
      <c r="Z192" s="41">
        <v>9.4099999999999996E-9</v>
      </c>
      <c r="AA192" s="41">
        <v>9.0400000000000002E-9</v>
      </c>
      <c r="AB192" s="42">
        <v>4.6099999999999996E-9</v>
      </c>
    </row>
    <row r="193" spans="1:28" ht="11.25" customHeight="1" x14ac:dyDescent="0.25">
      <c r="A193" s="173" t="s">
        <v>459</v>
      </c>
      <c r="B193" s="187" t="s">
        <v>53</v>
      </c>
      <c r="C193" s="63">
        <v>34035</v>
      </c>
      <c r="D193" s="173">
        <v>2267008005</v>
      </c>
      <c r="E193" s="174" t="s">
        <v>156</v>
      </c>
      <c r="F193" s="174" t="s">
        <v>178</v>
      </c>
      <c r="G193" s="174"/>
      <c r="H193" s="174"/>
      <c r="I193" s="174"/>
      <c r="J193" s="174"/>
      <c r="K193" s="36"/>
      <c r="L193" s="47"/>
      <c r="M193" s="47"/>
      <c r="N193" s="47"/>
      <c r="O193" s="47"/>
      <c r="P193" s="215"/>
      <c r="Q193" s="36">
        <v>5.7900000000000001E-9</v>
      </c>
      <c r="R193" s="47">
        <v>2.22E-8</v>
      </c>
      <c r="S193" s="47">
        <v>1.49E-7</v>
      </c>
      <c r="T193" s="47">
        <v>9.2500000000000001E-10</v>
      </c>
      <c r="U193" s="47">
        <v>8.8800000000000004E-10</v>
      </c>
      <c r="V193" s="31">
        <v>4.5299999999999999E-10</v>
      </c>
      <c r="W193" s="48">
        <v>5.7900000000000001E-9</v>
      </c>
      <c r="X193" s="47">
        <v>2.22E-8</v>
      </c>
      <c r="Y193" s="47">
        <v>1.49E-7</v>
      </c>
      <c r="Z193" s="47">
        <v>9.2500000000000001E-10</v>
      </c>
      <c r="AA193" s="47">
        <v>8.8800000000000004E-10</v>
      </c>
      <c r="AB193" s="31">
        <v>4.5299999999999999E-10</v>
      </c>
    </row>
    <row r="194" spans="1:28" x14ac:dyDescent="0.25">
      <c r="A194" s="173" t="s">
        <v>459</v>
      </c>
      <c r="B194" s="187" t="s">
        <v>53</v>
      </c>
      <c r="C194" s="63">
        <v>34035</v>
      </c>
      <c r="D194" s="173">
        <v>2268008005</v>
      </c>
      <c r="E194" s="174" t="s">
        <v>159</v>
      </c>
      <c r="F194" s="174" t="s">
        <v>178</v>
      </c>
      <c r="G194" s="174"/>
      <c r="H194" s="174"/>
      <c r="I194" s="174"/>
      <c r="J194" s="174"/>
      <c r="K194" s="36"/>
      <c r="L194" s="47"/>
      <c r="M194" s="47"/>
      <c r="N194" s="47"/>
      <c r="O194" s="47"/>
      <c r="P194" s="215"/>
      <c r="Q194" s="36">
        <v>4.5800000000000003E-9</v>
      </c>
      <c r="R194" s="47">
        <v>1.7599999999999999E-8</v>
      </c>
      <c r="S194" s="47">
        <v>1.18E-7</v>
      </c>
      <c r="T194" s="47">
        <v>7.3099999999999996E-10</v>
      </c>
      <c r="U194" s="47">
        <v>7.0199999999999995E-10</v>
      </c>
      <c r="V194" s="31">
        <v>3.58E-10</v>
      </c>
      <c r="W194" s="48">
        <v>4.5800000000000003E-9</v>
      </c>
      <c r="X194" s="47">
        <v>1.7599999999999999E-8</v>
      </c>
      <c r="Y194" s="47">
        <v>1.18E-7</v>
      </c>
      <c r="Z194" s="47">
        <v>7.3099999999999996E-10</v>
      </c>
      <c r="AA194" s="47">
        <v>7.0199999999999995E-10</v>
      </c>
      <c r="AB194" s="31">
        <v>3.58E-10</v>
      </c>
    </row>
    <row r="195" spans="1:28" x14ac:dyDescent="0.25">
      <c r="A195" s="173" t="s">
        <v>459</v>
      </c>
      <c r="B195" s="187" t="s">
        <v>53</v>
      </c>
      <c r="C195" s="63">
        <v>34035</v>
      </c>
      <c r="D195" s="173">
        <v>2270008005</v>
      </c>
      <c r="E195" s="174" t="s">
        <v>178</v>
      </c>
      <c r="F195" s="174" t="s">
        <v>193</v>
      </c>
      <c r="G195" s="174"/>
      <c r="H195" s="174"/>
      <c r="I195" s="174"/>
      <c r="J195" s="174"/>
      <c r="K195" s="36"/>
      <c r="L195" s="47"/>
      <c r="M195" s="47"/>
      <c r="N195" s="47"/>
      <c r="O195" s="47"/>
      <c r="P195" s="215"/>
      <c r="Q195" s="36">
        <v>2.8000000000000002E-7</v>
      </c>
      <c r="R195" s="47">
        <v>1.08E-6</v>
      </c>
      <c r="S195" s="47">
        <v>7.2099999999999996E-6</v>
      </c>
      <c r="T195" s="47">
        <v>4.4799999999999997E-8</v>
      </c>
      <c r="U195" s="47">
        <v>4.3000000000000001E-8</v>
      </c>
      <c r="V195" s="31">
        <v>2.1900000000000001E-8</v>
      </c>
      <c r="W195" s="48">
        <v>2.8000000000000002E-7</v>
      </c>
      <c r="X195" s="47">
        <v>1.08E-6</v>
      </c>
      <c r="Y195" s="47">
        <v>7.2099999999999996E-6</v>
      </c>
      <c r="Z195" s="47">
        <v>4.4799999999999997E-8</v>
      </c>
      <c r="AA195" s="47">
        <v>4.3000000000000001E-8</v>
      </c>
      <c r="AB195" s="31">
        <v>2.1900000000000001E-8</v>
      </c>
    </row>
    <row r="196" spans="1:28" x14ac:dyDescent="0.25">
      <c r="A196" s="173" t="s">
        <v>459</v>
      </c>
      <c r="B196" s="187" t="s">
        <v>53</v>
      </c>
      <c r="C196" s="63">
        <v>34035</v>
      </c>
      <c r="D196" s="173">
        <v>2275001000</v>
      </c>
      <c r="E196" s="174" t="s">
        <v>190</v>
      </c>
      <c r="F196" s="174"/>
      <c r="G196" s="174"/>
      <c r="H196" s="174"/>
      <c r="I196" s="174"/>
      <c r="J196" s="174"/>
      <c r="K196" s="36"/>
      <c r="L196" s="47"/>
      <c r="M196" s="47"/>
      <c r="N196" s="47"/>
      <c r="O196" s="47"/>
      <c r="P196" s="215"/>
      <c r="Q196" s="36"/>
      <c r="R196" s="47"/>
      <c r="S196" s="47"/>
      <c r="T196" s="47"/>
      <c r="U196" s="47"/>
      <c r="V196" s="31"/>
      <c r="W196" s="48"/>
      <c r="X196" s="47"/>
      <c r="Y196" s="47"/>
      <c r="Z196" s="47"/>
      <c r="AA196" s="47"/>
      <c r="AB196" s="31"/>
    </row>
    <row r="197" spans="1:28" x14ac:dyDescent="0.25">
      <c r="A197" s="173" t="s">
        <v>459</v>
      </c>
      <c r="B197" s="187" t="s">
        <v>53</v>
      </c>
      <c r="C197" s="63">
        <v>34035</v>
      </c>
      <c r="D197" s="173">
        <v>2275020000</v>
      </c>
      <c r="E197" s="174" t="s">
        <v>187</v>
      </c>
      <c r="F197" s="174" t="s">
        <v>186</v>
      </c>
      <c r="G197" s="174"/>
      <c r="H197" s="174"/>
      <c r="I197" s="174"/>
      <c r="J197" s="174"/>
      <c r="K197" s="36"/>
      <c r="L197" s="47"/>
      <c r="M197" s="47"/>
      <c r="N197" s="47"/>
      <c r="O197" s="47"/>
      <c r="P197" s="215"/>
      <c r="Q197" s="36"/>
      <c r="R197" s="47"/>
      <c r="S197" s="47"/>
      <c r="T197" s="47"/>
      <c r="U197" s="47"/>
      <c r="V197" s="31"/>
      <c r="W197" s="48"/>
      <c r="X197" s="47"/>
      <c r="Y197" s="47"/>
      <c r="Z197" s="47"/>
      <c r="AA197" s="47"/>
      <c r="AB197" s="31"/>
    </row>
    <row r="198" spans="1:28" x14ac:dyDescent="0.25">
      <c r="A198" s="173" t="s">
        <v>459</v>
      </c>
      <c r="B198" s="187" t="s">
        <v>53</v>
      </c>
      <c r="C198" s="63">
        <v>34035</v>
      </c>
      <c r="D198" s="173">
        <v>2275050011</v>
      </c>
      <c r="E198" s="174" t="s">
        <v>185</v>
      </c>
      <c r="F198" s="174" t="s">
        <v>182</v>
      </c>
      <c r="G198" s="174"/>
      <c r="H198" s="174"/>
      <c r="I198" s="174"/>
      <c r="J198" s="174"/>
      <c r="K198" s="36">
        <v>4.2061183126674784E-2</v>
      </c>
      <c r="L198" s="47">
        <v>2.2905685086987877E-2</v>
      </c>
      <c r="M198" s="47">
        <v>2.700457735002924</v>
      </c>
      <c r="N198" s="47">
        <v>6.89391874577785E-4</v>
      </c>
      <c r="O198" s="47">
        <v>6.6532760351966605E-4</v>
      </c>
      <c r="P198" s="215">
        <v>4.2136203227970456E-3</v>
      </c>
      <c r="Q198" s="36">
        <v>6.7609999999999996E-3</v>
      </c>
      <c r="R198" s="47">
        <v>2.9199999999999999E-3</v>
      </c>
      <c r="S198" s="47">
        <v>0.53978899999999996</v>
      </c>
      <c r="T198" s="47">
        <v>1.0635E-2</v>
      </c>
      <c r="U198" s="47">
        <v>7.3379999999999999E-3</v>
      </c>
      <c r="V198" s="31">
        <v>4.4900000000000002E-4</v>
      </c>
      <c r="W198" s="48">
        <v>6.7609999999999996E-3</v>
      </c>
      <c r="X198" s="47">
        <v>2.9199999999999999E-3</v>
      </c>
      <c r="Y198" s="47">
        <v>0.53978899999999996</v>
      </c>
      <c r="Z198" s="47">
        <v>1.0635E-2</v>
      </c>
      <c r="AA198" s="47">
        <v>7.3379999999999999E-3</v>
      </c>
      <c r="AB198" s="31">
        <v>4.4900000000000002E-4</v>
      </c>
    </row>
    <row r="199" spans="1:28" x14ac:dyDescent="0.25">
      <c r="A199" s="173" t="s">
        <v>459</v>
      </c>
      <c r="B199" s="187" t="s">
        <v>53</v>
      </c>
      <c r="C199" s="63">
        <v>34035</v>
      </c>
      <c r="D199" s="173">
        <v>2275050012</v>
      </c>
      <c r="E199" s="174" t="s">
        <v>185</v>
      </c>
      <c r="F199" s="174" t="s">
        <v>184</v>
      </c>
      <c r="G199" s="174"/>
      <c r="H199" s="174"/>
      <c r="I199" s="174"/>
      <c r="J199" s="174"/>
      <c r="K199" s="36">
        <v>3.0817170087089715E-2</v>
      </c>
      <c r="L199" s="47">
        <v>3.4388362846900426E-3</v>
      </c>
      <c r="M199" s="47">
        <v>3.0609094036351939E-2</v>
      </c>
      <c r="N199" s="47">
        <v>0</v>
      </c>
      <c r="O199" s="47">
        <v>0</v>
      </c>
      <c r="P199" s="215">
        <v>1.1349873877523804E-3</v>
      </c>
      <c r="Q199" s="36">
        <v>1.2455000000000001E-2</v>
      </c>
      <c r="R199" s="47">
        <v>5.8479999999999999E-3</v>
      </c>
      <c r="S199" s="47">
        <v>0.17299800000000001</v>
      </c>
      <c r="T199" s="47">
        <v>4.2760000000000003E-3</v>
      </c>
      <c r="U199" s="47">
        <v>4.1729999999999996E-3</v>
      </c>
      <c r="V199" s="31">
        <v>1.3290000000000001E-3</v>
      </c>
      <c r="W199" s="48">
        <v>1.2455000000000001E-2</v>
      </c>
      <c r="X199" s="47">
        <v>5.8479999999999999E-3</v>
      </c>
      <c r="Y199" s="47">
        <v>0.17299800000000001</v>
      </c>
      <c r="Z199" s="47">
        <v>4.2760000000000003E-3</v>
      </c>
      <c r="AA199" s="47">
        <v>4.1729999999999996E-3</v>
      </c>
      <c r="AB199" s="31">
        <v>1.3290000000000001E-3</v>
      </c>
    </row>
    <row r="200" spans="1:28" x14ac:dyDescent="0.25">
      <c r="A200" s="173" t="s">
        <v>459</v>
      </c>
      <c r="B200" s="187" t="s">
        <v>53</v>
      </c>
      <c r="C200" s="63">
        <v>34035</v>
      </c>
      <c r="D200" s="173">
        <v>2275060011</v>
      </c>
      <c r="E200" s="174" t="s">
        <v>183</v>
      </c>
      <c r="F200" s="174" t="s">
        <v>182</v>
      </c>
      <c r="G200" s="174"/>
      <c r="H200" s="174"/>
      <c r="I200" s="174"/>
      <c r="J200" s="174"/>
      <c r="K200" s="36"/>
      <c r="L200" s="47"/>
      <c r="M200" s="47"/>
      <c r="N200" s="47"/>
      <c r="O200" s="47"/>
      <c r="P200" s="215"/>
      <c r="Q200" s="36">
        <v>1.2899999999999999E-4</v>
      </c>
      <c r="R200" s="47">
        <v>1.18E-4</v>
      </c>
      <c r="S200" s="47">
        <v>2.1087000000000002E-2</v>
      </c>
      <c r="T200" s="47">
        <v>4.5100000000000001E-4</v>
      </c>
      <c r="U200" s="47">
        <v>3.1100000000000002E-4</v>
      </c>
      <c r="V200" s="31">
        <v>1.13E-5</v>
      </c>
      <c r="W200" s="48">
        <v>1.2899999999999999E-4</v>
      </c>
      <c r="X200" s="47">
        <v>1.18E-4</v>
      </c>
      <c r="Y200" s="47">
        <v>2.1087000000000002E-2</v>
      </c>
      <c r="Z200" s="47">
        <v>4.5100000000000001E-4</v>
      </c>
      <c r="AA200" s="47">
        <v>3.1100000000000002E-4</v>
      </c>
      <c r="AB200" s="31">
        <v>1.13E-5</v>
      </c>
    </row>
    <row r="201" spans="1:28" x14ac:dyDescent="0.25">
      <c r="A201" s="173" t="s">
        <v>459</v>
      </c>
      <c r="B201" s="187" t="s">
        <v>53</v>
      </c>
      <c r="C201" s="63">
        <v>34035</v>
      </c>
      <c r="D201" s="173">
        <v>2275060012</v>
      </c>
      <c r="E201" s="174" t="s">
        <v>183</v>
      </c>
      <c r="F201" s="174" t="s">
        <v>184</v>
      </c>
      <c r="G201" s="174"/>
      <c r="H201" s="174"/>
      <c r="I201" s="174"/>
      <c r="J201" s="174"/>
      <c r="K201" s="36">
        <v>3.1169427614518622E-3</v>
      </c>
      <c r="L201" s="47">
        <v>1.3298445102663506E-3</v>
      </c>
      <c r="M201" s="47">
        <v>0.16075231896673292</v>
      </c>
      <c r="N201" s="47">
        <v>0</v>
      </c>
      <c r="O201" s="47">
        <v>0</v>
      </c>
      <c r="P201" s="215">
        <v>4.8920744429362204E-4</v>
      </c>
      <c r="Q201" s="36">
        <v>2.702E-3</v>
      </c>
      <c r="R201" s="47">
        <v>2.0799999999999998E-3</v>
      </c>
      <c r="S201" s="47">
        <v>9.6970000000000008E-3</v>
      </c>
      <c r="T201" s="47">
        <v>1.616E-3</v>
      </c>
      <c r="U201" s="47">
        <v>1.5770000000000001E-3</v>
      </c>
      <c r="V201" s="31">
        <v>4.3600000000000003E-4</v>
      </c>
      <c r="W201" s="48">
        <v>2.702E-3</v>
      </c>
      <c r="X201" s="47">
        <v>2.0799999999999998E-3</v>
      </c>
      <c r="Y201" s="47">
        <v>9.6970000000000008E-3</v>
      </c>
      <c r="Z201" s="47">
        <v>1.616E-3</v>
      </c>
      <c r="AA201" s="47">
        <v>1.5770000000000001E-3</v>
      </c>
      <c r="AB201" s="31">
        <v>4.3600000000000003E-4</v>
      </c>
    </row>
    <row r="202" spans="1:28" x14ac:dyDescent="0.25">
      <c r="A202" s="173" t="s">
        <v>459</v>
      </c>
      <c r="B202" s="187" t="s">
        <v>53</v>
      </c>
      <c r="C202" s="63">
        <v>34035</v>
      </c>
      <c r="D202" s="173">
        <v>2275070000</v>
      </c>
      <c r="E202" s="174" t="s">
        <v>181</v>
      </c>
      <c r="F202" s="174" t="s">
        <v>181</v>
      </c>
      <c r="G202" s="174"/>
      <c r="H202" s="174"/>
      <c r="I202" s="174"/>
      <c r="J202" s="174"/>
      <c r="K202" s="36"/>
      <c r="L202" s="47"/>
      <c r="M202" s="47"/>
      <c r="N202" s="47"/>
      <c r="O202" s="47"/>
      <c r="P202" s="215"/>
      <c r="Q202" s="36">
        <v>0</v>
      </c>
      <c r="R202" s="47">
        <v>0</v>
      </c>
      <c r="S202" s="47">
        <v>0</v>
      </c>
      <c r="T202" s="47">
        <v>0</v>
      </c>
      <c r="U202" s="47">
        <v>0</v>
      </c>
      <c r="V202" s="31">
        <v>0</v>
      </c>
      <c r="W202" s="48">
        <v>0</v>
      </c>
      <c r="X202" s="47">
        <v>0</v>
      </c>
      <c r="Y202" s="47">
        <v>0</v>
      </c>
      <c r="Z202" s="47">
        <v>0</v>
      </c>
      <c r="AA202" s="47">
        <v>0</v>
      </c>
      <c r="AB202" s="31">
        <v>0</v>
      </c>
    </row>
    <row r="203" spans="1:28" x14ac:dyDescent="0.25">
      <c r="A203" s="173" t="s">
        <v>459</v>
      </c>
      <c r="B203" s="187" t="s">
        <v>53</v>
      </c>
      <c r="C203" s="63">
        <v>34035</v>
      </c>
      <c r="D203" s="173">
        <v>2280002100</v>
      </c>
      <c r="E203" s="174" t="s">
        <v>194</v>
      </c>
      <c r="F203" s="174"/>
      <c r="G203" s="174" t="s">
        <v>463</v>
      </c>
      <c r="H203" s="174"/>
      <c r="I203" s="174"/>
      <c r="J203" s="174"/>
      <c r="K203" s="36"/>
      <c r="L203" s="47"/>
      <c r="M203" s="47"/>
      <c r="N203" s="47"/>
      <c r="O203" s="47"/>
      <c r="P203" s="215"/>
      <c r="Q203" s="36"/>
      <c r="R203" s="47"/>
      <c r="S203" s="47"/>
      <c r="T203" s="47"/>
      <c r="U203" s="47"/>
      <c r="V203" s="31"/>
      <c r="W203" s="48"/>
      <c r="X203" s="47"/>
      <c r="Y203" s="47"/>
      <c r="Z203" s="47"/>
      <c r="AA203" s="47"/>
      <c r="AB203" s="31"/>
    </row>
    <row r="204" spans="1:28" x14ac:dyDescent="0.25">
      <c r="A204" s="173" t="s">
        <v>459</v>
      </c>
      <c r="B204" s="187" t="s">
        <v>53</v>
      </c>
      <c r="C204" s="63">
        <v>34035</v>
      </c>
      <c r="D204" s="173">
        <v>2280002200</v>
      </c>
      <c r="E204" s="174" t="s">
        <v>194</v>
      </c>
      <c r="F204" s="174" t="s">
        <v>163</v>
      </c>
      <c r="G204" s="174" t="s">
        <v>465</v>
      </c>
      <c r="H204" s="174"/>
      <c r="I204" s="174"/>
      <c r="J204" s="174"/>
      <c r="K204" s="36"/>
      <c r="L204" s="47"/>
      <c r="M204" s="47"/>
      <c r="N204" s="47"/>
      <c r="O204" s="47"/>
      <c r="P204" s="215"/>
      <c r="Q204" s="36"/>
      <c r="R204" s="47"/>
      <c r="S204" s="47"/>
      <c r="T204" s="47"/>
      <c r="U204" s="47"/>
      <c r="V204" s="31"/>
      <c r="W204" s="48"/>
      <c r="X204" s="47"/>
      <c r="Y204" s="47"/>
      <c r="Z204" s="47"/>
      <c r="AA204" s="47"/>
      <c r="AB204" s="31"/>
    </row>
    <row r="205" spans="1:28" x14ac:dyDescent="0.25">
      <c r="A205" s="173" t="s">
        <v>459</v>
      </c>
      <c r="B205" s="187" t="s">
        <v>53</v>
      </c>
      <c r="C205" s="63">
        <v>34035</v>
      </c>
      <c r="D205" s="173">
        <v>2280003100</v>
      </c>
      <c r="E205" s="174" t="s">
        <v>194</v>
      </c>
      <c r="F205" s="174"/>
      <c r="G205" s="174" t="s">
        <v>463</v>
      </c>
      <c r="H205" s="174"/>
      <c r="I205" s="174"/>
      <c r="J205" s="174"/>
      <c r="K205" s="36"/>
      <c r="L205" s="47"/>
      <c r="M205" s="47"/>
      <c r="N205" s="47"/>
      <c r="O205" s="47"/>
      <c r="P205" s="215"/>
      <c r="Q205" s="36"/>
      <c r="R205" s="47"/>
      <c r="S205" s="47"/>
      <c r="T205" s="47"/>
      <c r="U205" s="47"/>
      <c r="V205" s="31"/>
      <c r="W205" s="48"/>
      <c r="X205" s="47"/>
      <c r="Y205" s="47"/>
      <c r="Z205" s="47"/>
      <c r="AA205" s="47"/>
      <c r="AB205" s="31"/>
    </row>
    <row r="206" spans="1:28" x14ac:dyDescent="0.25">
      <c r="A206" s="173" t="s">
        <v>459</v>
      </c>
      <c r="B206" s="187" t="s">
        <v>53</v>
      </c>
      <c r="C206" s="63">
        <v>34035</v>
      </c>
      <c r="D206" s="173">
        <v>2280003200</v>
      </c>
      <c r="E206" s="174" t="s">
        <v>194</v>
      </c>
      <c r="F206" s="174"/>
      <c r="G206" s="174" t="s">
        <v>465</v>
      </c>
      <c r="H206" s="174"/>
      <c r="I206" s="174"/>
      <c r="J206" s="174"/>
      <c r="K206" s="36"/>
      <c r="L206" s="47"/>
      <c r="M206" s="47"/>
      <c r="N206" s="47"/>
      <c r="O206" s="47"/>
      <c r="P206" s="215"/>
      <c r="Q206" s="36"/>
      <c r="R206" s="47"/>
      <c r="S206" s="47"/>
      <c r="T206" s="47"/>
      <c r="U206" s="47"/>
      <c r="V206" s="31"/>
      <c r="W206" s="48"/>
      <c r="X206" s="47"/>
      <c r="Y206" s="47"/>
      <c r="Z206" s="47"/>
      <c r="AA206" s="47"/>
      <c r="AB206" s="31"/>
    </row>
    <row r="207" spans="1:28" x14ac:dyDescent="0.25">
      <c r="A207" s="173" t="s">
        <v>459</v>
      </c>
      <c r="B207" s="187" t="s">
        <v>53</v>
      </c>
      <c r="C207" s="63">
        <v>34035</v>
      </c>
      <c r="D207" s="173">
        <v>2285002006</v>
      </c>
      <c r="E207" s="174" t="s">
        <v>227</v>
      </c>
      <c r="F207" s="174"/>
      <c r="G207" s="174"/>
      <c r="H207" s="174"/>
      <c r="I207" s="174"/>
      <c r="J207" s="174"/>
      <c r="K207" s="36">
        <v>2.8108654284065931E-2</v>
      </c>
      <c r="L207" s="47">
        <v>0.53379319800000002</v>
      </c>
      <c r="M207" s="47">
        <v>8.1484580968681317E-2</v>
      </c>
      <c r="N207" s="47">
        <v>1.8849313470054946E-2</v>
      </c>
      <c r="O207" s="47">
        <v>1.73413683239011E-2</v>
      </c>
      <c r="P207" s="215">
        <v>5.7538707980769226E-3</v>
      </c>
      <c r="Q207" s="36">
        <v>2.5267708278537603E-2</v>
      </c>
      <c r="R207" s="47">
        <v>0.46433671680197625</v>
      </c>
      <c r="S207" s="47">
        <v>8.2969803678763859E-2</v>
      </c>
      <c r="T207" s="47">
        <v>1.3711956737776481E-2</v>
      </c>
      <c r="U207" s="47">
        <v>1.3300598035643185E-2</v>
      </c>
      <c r="V207" s="31">
        <v>1.3082844583674839E-2</v>
      </c>
      <c r="W207" s="48">
        <v>1.5094994556009477E-2</v>
      </c>
      <c r="X207" s="47">
        <v>0.35526433366057225</v>
      </c>
      <c r="Y207" s="47">
        <v>8.2969803678763859E-2</v>
      </c>
      <c r="Z207" s="47">
        <v>9.0374260317163148E-3</v>
      </c>
      <c r="AA207" s="47">
        <v>8.7663032507648252E-3</v>
      </c>
      <c r="AB207" s="31">
        <v>4.4972278256382265E-3</v>
      </c>
    </row>
    <row r="208" spans="1:28" x14ac:dyDescent="0.25">
      <c r="A208" s="173" t="s">
        <v>459</v>
      </c>
      <c r="B208" s="187" t="s">
        <v>53</v>
      </c>
      <c r="C208" s="63">
        <v>34035</v>
      </c>
      <c r="D208" s="173">
        <v>2285002007</v>
      </c>
      <c r="E208" s="174" t="s">
        <v>226</v>
      </c>
      <c r="F208" s="174"/>
      <c r="G208" s="174"/>
      <c r="H208" s="174"/>
      <c r="I208" s="174"/>
      <c r="J208" s="174"/>
      <c r="K208" s="36">
        <v>5.3084972307692307E-3</v>
      </c>
      <c r="L208" s="47">
        <v>0.13653547912087913</v>
      </c>
      <c r="M208" s="47">
        <v>1.344349587912088E-2</v>
      </c>
      <c r="N208" s="47">
        <v>3.3608737472527474E-3</v>
      </c>
      <c r="O208" s="47">
        <v>3.0920061263736264E-3</v>
      </c>
      <c r="P208" s="215">
        <v>9.4928527802197796E-4</v>
      </c>
      <c r="Q208" s="36">
        <v>0</v>
      </c>
      <c r="R208" s="47">
        <v>0</v>
      </c>
      <c r="S208" s="47">
        <v>0</v>
      </c>
      <c r="T208" s="47">
        <v>0</v>
      </c>
      <c r="U208" s="47">
        <v>0</v>
      </c>
      <c r="V208" s="31">
        <v>0</v>
      </c>
      <c r="W208" s="48">
        <v>0</v>
      </c>
      <c r="X208" s="47">
        <v>0</v>
      </c>
      <c r="Y208" s="47">
        <v>0</v>
      </c>
      <c r="Z208" s="47">
        <v>0</v>
      </c>
      <c r="AA208" s="47">
        <v>0</v>
      </c>
      <c r="AB208" s="31">
        <v>0</v>
      </c>
    </row>
    <row r="209" spans="1:28" x14ac:dyDescent="0.25">
      <c r="A209" s="173" t="s">
        <v>459</v>
      </c>
      <c r="B209" s="187" t="s">
        <v>53</v>
      </c>
      <c r="C209" s="63">
        <v>34035</v>
      </c>
      <c r="D209" s="173">
        <v>2285002009</v>
      </c>
      <c r="E209" s="174" t="s">
        <v>225</v>
      </c>
      <c r="F209" s="174"/>
      <c r="G209" s="174"/>
      <c r="H209" s="174"/>
      <c r="I209" s="174"/>
      <c r="J209" s="174"/>
      <c r="K209" s="36">
        <v>1.9092216446690066E-2</v>
      </c>
      <c r="L209" s="47">
        <v>0.40354522739448129</v>
      </c>
      <c r="M209" s="47">
        <v>5.8031051232652148E-2</v>
      </c>
      <c r="N209" s="47">
        <v>1.0096344136600681E-2</v>
      </c>
      <c r="O209" s="47">
        <v>9.2886366056726243E-3</v>
      </c>
      <c r="P209" s="215">
        <v>4.7837495232261269E-4</v>
      </c>
      <c r="Q209" s="36">
        <v>2.6087270653521684E-2</v>
      </c>
      <c r="R209" s="47">
        <v>0.51077746112085654</v>
      </c>
      <c r="S209" s="47">
        <v>8.1430773202884374E-2</v>
      </c>
      <c r="T209" s="47">
        <v>1.3763464521220689E-2</v>
      </c>
      <c r="U209" s="47">
        <v>1.335056058558407E-2</v>
      </c>
      <c r="V209" s="31">
        <v>1.284016718017721E-2</v>
      </c>
      <c r="W209" s="48">
        <v>1.4814993210641949E-2</v>
      </c>
      <c r="X209" s="47">
        <v>0.342557339194826</v>
      </c>
      <c r="Y209" s="47">
        <v>8.1430773202884374E-2</v>
      </c>
      <c r="Z209" s="47">
        <v>8.5639334798706494E-3</v>
      </c>
      <c r="AA209" s="47">
        <v>8.3070154754745305E-3</v>
      </c>
      <c r="AB209" s="31">
        <v>4.4138074681859167E-3</v>
      </c>
    </row>
    <row r="210" spans="1:28" ht="15.75" thickBot="1" x14ac:dyDescent="0.3">
      <c r="A210" s="178" t="s">
        <v>459</v>
      </c>
      <c r="B210" s="248" t="s">
        <v>53</v>
      </c>
      <c r="C210" s="193">
        <v>34035</v>
      </c>
      <c r="D210" s="178">
        <v>2285002010</v>
      </c>
      <c r="E210" s="179" t="s">
        <v>224</v>
      </c>
      <c r="F210" s="179"/>
      <c r="G210" s="179"/>
      <c r="H210" s="179"/>
      <c r="I210" s="179">
        <f>SUM(L192:L210)</f>
        <v>1.1015482703973047</v>
      </c>
      <c r="J210" s="179">
        <v>1.1015482703973047</v>
      </c>
      <c r="K210" s="49">
        <v>0</v>
      </c>
      <c r="L210" s="50">
        <v>0</v>
      </c>
      <c r="M210" s="50">
        <v>0</v>
      </c>
      <c r="N210" s="50"/>
      <c r="O210" s="50">
        <v>0</v>
      </c>
      <c r="P210" s="101">
        <v>0</v>
      </c>
      <c r="Q210" s="49">
        <v>2.405297743224225E-3</v>
      </c>
      <c r="R210" s="50">
        <v>4.7243703655515001E-2</v>
      </c>
      <c r="S210" s="50">
        <v>4.6033811265901283E-3</v>
      </c>
      <c r="T210" s="50">
        <v>1.1157453873067119E-3</v>
      </c>
      <c r="U210" s="50">
        <v>1.0822730256875106E-3</v>
      </c>
      <c r="V210" s="51">
        <v>7.2587034280298445E-4</v>
      </c>
      <c r="W210" s="100">
        <v>2.3859086021397078E-3</v>
      </c>
      <c r="X210" s="50">
        <v>4.5996395538108983E-2</v>
      </c>
      <c r="Y210" s="50">
        <v>4.6033811265901283E-3</v>
      </c>
      <c r="Z210" s="50">
        <v>1.0493243811293244E-3</v>
      </c>
      <c r="AA210" s="50">
        <v>1.0178446496954447E-3</v>
      </c>
      <c r="AB210" s="51">
        <v>2.4951793033852599E-4</v>
      </c>
    </row>
    <row r="211" spans="1:28" x14ac:dyDescent="0.25">
      <c r="A211" s="130" t="s">
        <v>459</v>
      </c>
      <c r="B211" s="113" t="s">
        <v>53</v>
      </c>
      <c r="C211" s="136">
        <v>34035</v>
      </c>
      <c r="D211" s="130" t="s">
        <v>496</v>
      </c>
      <c r="E211" s="24"/>
      <c r="F211" s="24"/>
      <c r="G211" s="24"/>
      <c r="H211" s="24"/>
      <c r="I211" s="24"/>
      <c r="J211" s="24"/>
      <c r="K211" s="40">
        <f>SUM(K192:K202)</f>
        <v>7.5995295975216356E-2</v>
      </c>
      <c r="L211" s="41">
        <f t="shared" ref="L211:AB211" si="32">SUM(L192:L202)</f>
        <v>2.767436588194427E-2</v>
      </c>
      <c r="M211" s="41">
        <f t="shared" si="32"/>
        <v>2.8918191480060091</v>
      </c>
      <c r="N211" s="41">
        <f t="shared" si="32"/>
        <v>6.89391874577785E-4</v>
      </c>
      <c r="O211" s="41">
        <f t="shared" si="32"/>
        <v>6.6532760351966605E-4</v>
      </c>
      <c r="P211" s="243">
        <f t="shared" si="32"/>
        <v>5.8378151548430478E-3</v>
      </c>
      <c r="Q211" s="40">
        <f t="shared" si="32"/>
        <v>2.204734937E-2</v>
      </c>
      <c r="R211" s="41">
        <f t="shared" si="32"/>
        <v>1.09673458E-2</v>
      </c>
      <c r="S211" s="41">
        <f t="shared" si="32"/>
        <v>0.74357999699999988</v>
      </c>
      <c r="T211" s="41">
        <f t="shared" si="32"/>
        <v>1.6978055866E-2</v>
      </c>
      <c r="U211" s="41">
        <f t="shared" si="32"/>
        <v>1.3399053630000001E-2</v>
      </c>
      <c r="V211" s="42">
        <f t="shared" si="32"/>
        <v>2.2253273210000001E-3</v>
      </c>
      <c r="W211" s="239">
        <f t="shared" si="32"/>
        <v>2.204734937E-2</v>
      </c>
      <c r="X211" s="41">
        <f t="shared" si="32"/>
        <v>1.09673458E-2</v>
      </c>
      <c r="Y211" s="41">
        <f t="shared" si="32"/>
        <v>0.74357999699999988</v>
      </c>
      <c r="Z211" s="41">
        <f t="shared" si="32"/>
        <v>1.6978055866E-2</v>
      </c>
      <c r="AA211" s="41">
        <f t="shared" si="32"/>
        <v>1.3399053630000001E-2</v>
      </c>
      <c r="AB211" s="42">
        <f t="shared" si="32"/>
        <v>2.2253273210000001E-3</v>
      </c>
    </row>
    <row r="212" spans="1:28" x14ac:dyDescent="0.25">
      <c r="A212" s="173" t="s">
        <v>459</v>
      </c>
      <c r="B212" s="176" t="s">
        <v>53</v>
      </c>
      <c r="C212" s="63">
        <v>34035</v>
      </c>
      <c r="D212" s="173" t="s">
        <v>69</v>
      </c>
      <c r="E212" s="174"/>
      <c r="F212" s="174"/>
      <c r="G212" s="174"/>
      <c r="H212" s="174"/>
      <c r="I212" s="174"/>
      <c r="J212" s="174"/>
      <c r="K212" s="36">
        <f>SUM(K203:K206)</f>
        <v>0</v>
      </c>
      <c r="L212" s="47">
        <f t="shared" ref="L212:AB212" si="33">SUM(L203:L206)</f>
        <v>0</v>
      </c>
      <c r="M212" s="47">
        <f t="shared" si="33"/>
        <v>0</v>
      </c>
      <c r="N212" s="47">
        <f t="shared" si="33"/>
        <v>0</v>
      </c>
      <c r="O212" s="47">
        <f t="shared" si="33"/>
        <v>0</v>
      </c>
      <c r="P212" s="215">
        <f t="shared" si="33"/>
        <v>0</v>
      </c>
      <c r="Q212" s="36">
        <f t="shared" si="33"/>
        <v>0</v>
      </c>
      <c r="R212" s="47">
        <f t="shared" si="33"/>
        <v>0</v>
      </c>
      <c r="S212" s="47">
        <f t="shared" si="33"/>
        <v>0</v>
      </c>
      <c r="T212" s="47">
        <f t="shared" si="33"/>
        <v>0</v>
      </c>
      <c r="U212" s="47">
        <f t="shared" si="33"/>
        <v>0</v>
      </c>
      <c r="V212" s="31">
        <f t="shared" si="33"/>
        <v>0</v>
      </c>
      <c r="W212" s="48">
        <f t="shared" si="33"/>
        <v>0</v>
      </c>
      <c r="X212" s="47">
        <f t="shared" si="33"/>
        <v>0</v>
      </c>
      <c r="Y212" s="47">
        <f t="shared" si="33"/>
        <v>0</v>
      </c>
      <c r="Z212" s="47">
        <f t="shared" si="33"/>
        <v>0</v>
      </c>
      <c r="AA212" s="47">
        <f t="shared" si="33"/>
        <v>0</v>
      </c>
      <c r="AB212" s="31">
        <f t="shared" si="33"/>
        <v>0</v>
      </c>
    </row>
    <row r="213" spans="1:28" ht="15.75" thickBot="1" x14ac:dyDescent="0.3">
      <c r="A213" s="173" t="s">
        <v>459</v>
      </c>
      <c r="B213" s="176" t="s">
        <v>53</v>
      </c>
      <c r="C213" s="193">
        <v>34035</v>
      </c>
      <c r="D213" s="178" t="s">
        <v>497</v>
      </c>
      <c r="E213" s="179"/>
      <c r="F213" s="179"/>
      <c r="G213" s="179"/>
      <c r="H213" s="179"/>
      <c r="I213" s="179"/>
      <c r="J213" s="179"/>
      <c r="K213" s="49">
        <f>SUM(K207:K210)</f>
        <v>5.2509367961525222E-2</v>
      </c>
      <c r="L213" s="50">
        <f t="shared" ref="L213:AB213" si="34">SUM(L207:L210)</f>
        <v>1.0738739045153605</v>
      </c>
      <c r="M213" s="50">
        <f t="shared" si="34"/>
        <v>0.15295912808045434</v>
      </c>
      <c r="N213" s="50">
        <f t="shared" si="34"/>
        <v>3.2306531353908374E-2</v>
      </c>
      <c r="O213" s="50">
        <f t="shared" si="34"/>
        <v>2.972201105594735E-2</v>
      </c>
      <c r="P213" s="101">
        <f t="shared" si="34"/>
        <v>7.1815310284215131E-3</v>
      </c>
      <c r="Q213" s="49">
        <f t="shared" si="34"/>
        <v>5.3760276675283512E-2</v>
      </c>
      <c r="R213" s="50">
        <f t="shared" si="34"/>
        <v>1.0223578815783476</v>
      </c>
      <c r="S213" s="50">
        <f t="shared" si="34"/>
        <v>0.16900395800823834</v>
      </c>
      <c r="T213" s="50">
        <f t="shared" si="34"/>
        <v>2.8591166646303883E-2</v>
      </c>
      <c r="U213" s="50">
        <f t="shared" si="34"/>
        <v>2.7733431646914764E-2</v>
      </c>
      <c r="V213" s="51">
        <f t="shared" si="34"/>
        <v>2.6648882106655031E-2</v>
      </c>
      <c r="W213" s="100">
        <f t="shared" si="34"/>
        <v>3.2295896368791134E-2</v>
      </c>
      <c r="X213" s="50">
        <f t="shared" si="34"/>
        <v>0.74381806839350728</v>
      </c>
      <c r="Y213" s="50">
        <f t="shared" si="34"/>
        <v>0.16900395800823834</v>
      </c>
      <c r="Z213" s="50">
        <f t="shared" si="34"/>
        <v>1.8650683892716288E-2</v>
      </c>
      <c r="AA213" s="50">
        <f t="shared" si="34"/>
        <v>1.8091163375934801E-2</v>
      </c>
      <c r="AB213" s="51">
        <f t="shared" si="34"/>
        <v>9.1605532241626694E-3</v>
      </c>
    </row>
    <row r="214" spans="1:28" ht="15.75" thickBot="1" x14ac:dyDescent="0.3">
      <c r="A214" s="225" t="s">
        <v>459</v>
      </c>
      <c r="B214" s="127" t="s">
        <v>53</v>
      </c>
      <c r="C214" s="148">
        <v>34035</v>
      </c>
      <c r="D214" s="149" t="s">
        <v>48</v>
      </c>
      <c r="E214" s="27"/>
      <c r="F214" s="27"/>
      <c r="G214" s="27"/>
      <c r="H214" s="27"/>
      <c r="I214" s="27"/>
      <c r="J214" s="152"/>
      <c r="K214" s="237">
        <f t="shared" ref="K214:AB214" si="35">SUM(K211:K213)</f>
        <v>0.12850466393674159</v>
      </c>
      <c r="L214" s="44">
        <f t="shared" si="35"/>
        <v>1.1015482703973047</v>
      </c>
      <c r="M214" s="44">
        <f t="shared" si="35"/>
        <v>3.0447782760864635</v>
      </c>
      <c r="N214" s="44">
        <f t="shared" si="35"/>
        <v>3.2995923228486157E-2</v>
      </c>
      <c r="O214" s="44">
        <f t="shared" si="35"/>
        <v>3.0387338659467016E-2</v>
      </c>
      <c r="P214" s="18">
        <f t="shared" si="35"/>
        <v>1.3019346183264561E-2</v>
      </c>
      <c r="Q214" s="237">
        <f t="shared" si="35"/>
        <v>7.5807626045283516E-2</v>
      </c>
      <c r="R214" s="44">
        <f t="shared" si="35"/>
        <v>1.0333252273783475</v>
      </c>
      <c r="S214" s="44">
        <f t="shared" si="35"/>
        <v>0.91258395500823819</v>
      </c>
      <c r="T214" s="44">
        <f t="shared" si="35"/>
        <v>4.5569222512303886E-2</v>
      </c>
      <c r="U214" s="44">
        <f t="shared" si="35"/>
        <v>4.1132485276914765E-2</v>
      </c>
      <c r="V214" s="238">
        <f t="shared" si="35"/>
        <v>2.8874209427655031E-2</v>
      </c>
      <c r="W214" s="242">
        <f t="shared" si="35"/>
        <v>5.4343245738791138E-2</v>
      </c>
      <c r="X214" s="44">
        <f t="shared" si="35"/>
        <v>0.75478541419350731</v>
      </c>
      <c r="Y214" s="44">
        <f t="shared" si="35"/>
        <v>0.91258395500823819</v>
      </c>
      <c r="Z214" s="44">
        <f t="shared" si="35"/>
        <v>3.5628739758716291E-2</v>
      </c>
      <c r="AA214" s="44">
        <f t="shared" si="35"/>
        <v>3.1490217005934802E-2</v>
      </c>
      <c r="AB214" s="238">
        <f t="shared" si="35"/>
        <v>1.1385880545162669E-2</v>
      </c>
    </row>
    <row r="215" spans="1:28" x14ac:dyDescent="0.25">
      <c r="A215" s="130" t="s">
        <v>460</v>
      </c>
      <c r="B215" s="259" t="s">
        <v>53</v>
      </c>
      <c r="C215" s="136">
        <v>34037</v>
      </c>
      <c r="D215" s="130">
        <v>2265008005</v>
      </c>
      <c r="E215" s="24" t="s">
        <v>192</v>
      </c>
      <c r="F215" s="24" t="s">
        <v>178</v>
      </c>
      <c r="G215" s="24"/>
      <c r="H215" s="24"/>
      <c r="I215" s="24"/>
      <c r="J215" s="24"/>
      <c r="K215" s="40"/>
      <c r="L215" s="41"/>
      <c r="M215" s="41"/>
      <c r="N215" s="41"/>
      <c r="O215" s="41"/>
      <c r="P215" s="243"/>
      <c r="Q215" s="40">
        <v>4.6800000000000004E-9</v>
      </c>
      <c r="R215" s="41">
        <v>4.9199999999999997E-8</v>
      </c>
      <c r="S215" s="41">
        <v>1.3000000000000001E-8</v>
      </c>
      <c r="T215" s="41">
        <v>3.2299999999999998E-9</v>
      </c>
      <c r="U215" s="41">
        <v>3.1300000000000002E-9</v>
      </c>
      <c r="V215" s="42">
        <v>1.2500000000000001E-10</v>
      </c>
      <c r="W215" s="239">
        <v>4.6800000000000004E-9</v>
      </c>
      <c r="X215" s="41">
        <v>4.9199999999999997E-8</v>
      </c>
      <c r="Y215" s="41">
        <v>1.3000000000000001E-8</v>
      </c>
      <c r="Z215" s="41">
        <v>3.2299999999999998E-9</v>
      </c>
      <c r="AA215" s="41">
        <v>3.1300000000000002E-9</v>
      </c>
      <c r="AB215" s="42">
        <v>1.2500000000000001E-10</v>
      </c>
    </row>
    <row r="216" spans="1:28" x14ac:dyDescent="0.25">
      <c r="A216" s="173" t="s">
        <v>460</v>
      </c>
      <c r="B216" s="187" t="s">
        <v>53</v>
      </c>
      <c r="C216" s="63">
        <v>34037</v>
      </c>
      <c r="D216" s="173">
        <v>2267008005</v>
      </c>
      <c r="E216" s="174" t="s">
        <v>156</v>
      </c>
      <c r="F216" s="174" t="s">
        <v>178</v>
      </c>
      <c r="G216" s="174"/>
      <c r="H216" s="174"/>
      <c r="I216" s="174"/>
      <c r="J216" s="174"/>
      <c r="K216" s="36"/>
      <c r="L216" s="47"/>
      <c r="M216" s="47"/>
      <c r="N216" s="47"/>
      <c r="O216" s="47"/>
      <c r="P216" s="215"/>
      <c r="Q216" s="36">
        <v>4.6000000000000001E-10</v>
      </c>
      <c r="R216" s="47">
        <v>4.8300000000000001E-9</v>
      </c>
      <c r="S216" s="47">
        <v>1.2799999999999999E-9</v>
      </c>
      <c r="T216" s="47">
        <v>3.1699999999999999E-10</v>
      </c>
      <c r="U216" s="47">
        <v>3.0800000000000002E-10</v>
      </c>
      <c r="V216" s="31">
        <v>1.23E-11</v>
      </c>
      <c r="W216" s="48">
        <v>4.6000000000000001E-10</v>
      </c>
      <c r="X216" s="47">
        <v>4.8300000000000001E-9</v>
      </c>
      <c r="Y216" s="47">
        <v>1.2799999999999999E-9</v>
      </c>
      <c r="Z216" s="47">
        <v>3.1699999999999999E-10</v>
      </c>
      <c r="AA216" s="47">
        <v>3.0800000000000002E-10</v>
      </c>
      <c r="AB216" s="31">
        <v>1.23E-11</v>
      </c>
    </row>
    <row r="217" spans="1:28" x14ac:dyDescent="0.25">
      <c r="A217" s="173" t="s">
        <v>460</v>
      </c>
      <c r="B217" s="187" t="s">
        <v>53</v>
      </c>
      <c r="C217" s="63">
        <v>34037</v>
      </c>
      <c r="D217" s="173">
        <v>2268008005</v>
      </c>
      <c r="E217" s="174" t="s">
        <v>159</v>
      </c>
      <c r="F217" s="174" t="s">
        <v>178</v>
      </c>
      <c r="G217" s="174"/>
      <c r="H217" s="174"/>
      <c r="I217" s="174"/>
      <c r="J217" s="174"/>
      <c r="K217" s="36"/>
      <c r="L217" s="47"/>
      <c r="M217" s="47"/>
      <c r="N217" s="47"/>
      <c r="O217" s="47"/>
      <c r="P217" s="215"/>
      <c r="Q217" s="36">
        <v>3.6399999999999998E-10</v>
      </c>
      <c r="R217" s="47">
        <v>3.8199999999999996E-9</v>
      </c>
      <c r="S217" s="47">
        <v>1.01E-9</v>
      </c>
      <c r="T217" s="47">
        <v>2.5100000000000001E-10</v>
      </c>
      <c r="U217" s="47">
        <v>2.4299999999999999E-10</v>
      </c>
      <c r="V217" s="31">
        <v>9.6899999999999993E-12</v>
      </c>
      <c r="W217" s="48">
        <v>3.6399999999999998E-10</v>
      </c>
      <c r="X217" s="47">
        <v>3.8199999999999996E-9</v>
      </c>
      <c r="Y217" s="47">
        <v>1.01E-9</v>
      </c>
      <c r="Z217" s="47">
        <v>2.5100000000000001E-10</v>
      </c>
      <c r="AA217" s="47">
        <v>2.4299999999999999E-10</v>
      </c>
      <c r="AB217" s="31">
        <v>9.6899999999999993E-12</v>
      </c>
    </row>
    <row r="218" spans="1:28" x14ac:dyDescent="0.25">
      <c r="A218" s="173" t="s">
        <v>460</v>
      </c>
      <c r="B218" s="187" t="s">
        <v>53</v>
      </c>
      <c r="C218" s="63">
        <v>34037</v>
      </c>
      <c r="D218" s="173">
        <v>2270008005</v>
      </c>
      <c r="E218" s="174" t="s">
        <v>178</v>
      </c>
      <c r="F218" s="174" t="s">
        <v>193</v>
      </c>
      <c r="G218" s="174"/>
      <c r="H218" s="174"/>
      <c r="I218" s="174"/>
      <c r="J218" s="174"/>
      <c r="K218" s="36"/>
      <c r="L218" s="47"/>
      <c r="M218" s="47"/>
      <c r="N218" s="47"/>
      <c r="O218" s="47"/>
      <c r="P218" s="215"/>
      <c r="Q218" s="36">
        <v>2.22E-8</v>
      </c>
      <c r="R218" s="47">
        <v>2.34E-7</v>
      </c>
      <c r="S218" s="47">
        <v>6.1799999999999998E-8</v>
      </c>
      <c r="T218" s="47">
        <v>1.5399999999999999E-8</v>
      </c>
      <c r="U218" s="47">
        <v>1.4899999999999999E-8</v>
      </c>
      <c r="V218" s="31">
        <v>5.9300000000000002E-10</v>
      </c>
      <c r="W218" s="48">
        <v>2.22E-8</v>
      </c>
      <c r="X218" s="47">
        <v>2.34E-7</v>
      </c>
      <c r="Y218" s="47">
        <v>6.1799999999999998E-8</v>
      </c>
      <c r="Z218" s="47">
        <v>1.5399999999999999E-8</v>
      </c>
      <c r="AA218" s="47">
        <v>1.4899999999999999E-8</v>
      </c>
      <c r="AB218" s="31">
        <v>5.9300000000000002E-10</v>
      </c>
    </row>
    <row r="219" spans="1:28" x14ac:dyDescent="0.25">
      <c r="A219" s="173" t="s">
        <v>460</v>
      </c>
      <c r="B219" s="187" t="s">
        <v>53</v>
      </c>
      <c r="C219" s="63">
        <v>34037</v>
      </c>
      <c r="D219" s="173">
        <v>2275001000</v>
      </c>
      <c r="E219" s="174" t="s">
        <v>190</v>
      </c>
      <c r="F219" s="174"/>
      <c r="G219" s="174"/>
      <c r="H219" s="174"/>
      <c r="I219" s="174"/>
      <c r="J219" s="174"/>
      <c r="K219" s="36"/>
      <c r="L219" s="47"/>
      <c r="M219" s="47"/>
      <c r="N219" s="47"/>
      <c r="O219" s="47"/>
      <c r="P219" s="215"/>
      <c r="Q219" s="36">
        <v>0</v>
      </c>
      <c r="R219" s="47">
        <v>0</v>
      </c>
      <c r="S219" s="47">
        <v>0</v>
      </c>
      <c r="T219" s="47">
        <v>0</v>
      </c>
      <c r="U219" s="47">
        <v>0</v>
      </c>
      <c r="V219" s="31">
        <v>0</v>
      </c>
      <c r="W219" s="48">
        <v>0</v>
      </c>
      <c r="X219" s="47">
        <v>0</v>
      </c>
      <c r="Y219" s="47">
        <v>0</v>
      </c>
      <c r="Z219" s="47">
        <v>0</v>
      </c>
      <c r="AA219" s="47">
        <v>0</v>
      </c>
      <c r="AB219" s="31">
        <v>0</v>
      </c>
    </row>
    <row r="220" spans="1:28" x14ac:dyDescent="0.25">
      <c r="A220" s="173" t="s">
        <v>460</v>
      </c>
      <c r="B220" s="187" t="s">
        <v>53</v>
      </c>
      <c r="C220" s="63">
        <v>34037</v>
      </c>
      <c r="D220" s="173">
        <v>2275020000</v>
      </c>
      <c r="E220" s="174" t="s">
        <v>187</v>
      </c>
      <c r="F220" s="174" t="s">
        <v>186</v>
      </c>
      <c r="G220" s="174"/>
      <c r="H220" s="174"/>
      <c r="I220" s="174"/>
      <c r="J220" s="174"/>
      <c r="K220" s="36"/>
      <c r="L220" s="47"/>
      <c r="M220" s="47"/>
      <c r="N220" s="47"/>
      <c r="O220" s="47"/>
      <c r="P220" s="215"/>
      <c r="Q220" s="36">
        <v>0</v>
      </c>
      <c r="R220" s="47">
        <v>0</v>
      </c>
      <c r="S220" s="47">
        <v>0</v>
      </c>
      <c r="T220" s="47">
        <v>0</v>
      </c>
      <c r="U220" s="47">
        <v>0</v>
      </c>
      <c r="V220" s="31">
        <v>0</v>
      </c>
      <c r="W220" s="48">
        <v>0</v>
      </c>
      <c r="X220" s="47">
        <v>0</v>
      </c>
      <c r="Y220" s="47">
        <v>0</v>
      </c>
      <c r="Z220" s="47">
        <v>0</v>
      </c>
      <c r="AA220" s="47">
        <v>0</v>
      </c>
      <c r="AB220" s="31">
        <v>0</v>
      </c>
    </row>
    <row r="221" spans="1:28" x14ac:dyDescent="0.25">
      <c r="A221" s="173" t="s">
        <v>460</v>
      </c>
      <c r="B221" s="187" t="s">
        <v>53</v>
      </c>
      <c r="C221" s="63">
        <v>34037</v>
      </c>
      <c r="D221" s="173">
        <v>2275050011</v>
      </c>
      <c r="E221" s="174" t="s">
        <v>185</v>
      </c>
      <c r="F221" s="174" t="s">
        <v>182</v>
      </c>
      <c r="G221" s="174"/>
      <c r="H221" s="174"/>
      <c r="I221" s="174"/>
      <c r="J221" s="174"/>
      <c r="K221" s="36">
        <v>2.5496764096679954E-2</v>
      </c>
      <c r="L221" s="47">
        <v>1.4055589218115446E-2</v>
      </c>
      <c r="M221" s="47">
        <v>1.6397443578456015</v>
      </c>
      <c r="N221" s="47">
        <v>4.2333927911776309E-4</v>
      </c>
      <c r="O221" s="47">
        <v>4.0856197822706472E-4</v>
      </c>
      <c r="P221" s="215">
        <v>2.5697664006502918E-3</v>
      </c>
      <c r="Q221" s="36">
        <v>4.156E-3</v>
      </c>
      <c r="R221" s="47">
        <v>1.7949999999999999E-3</v>
      </c>
      <c r="S221" s="47">
        <v>0.331814</v>
      </c>
      <c r="T221" s="47">
        <v>6.5370000000000003E-3</v>
      </c>
      <c r="U221" s="47">
        <v>4.5110000000000003E-3</v>
      </c>
      <c r="V221" s="31">
        <v>2.7599999999999999E-4</v>
      </c>
      <c r="W221" s="48">
        <v>4.156E-3</v>
      </c>
      <c r="X221" s="47">
        <v>1.7949999999999999E-3</v>
      </c>
      <c r="Y221" s="47">
        <v>0.331814</v>
      </c>
      <c r="Z221" s="47">
        <v>6.5370000000000003E-3</v>
      </c>
      <c r="AA221" s="47">
        <v>4.5110000000000003E-3</v>
      </c>
      <c r="AB221" s="31">
        <v>2.7599999999999999E-4</v>
      </c>
    </row>
    <row r="222" spans="1:28" x14ac:dyDescent="0.25">
      <c r="A222" s="173" t="s">
        <v>460</v>
      </c>
      <c r="B222" s="187" t="s">
        <v>53</v>
      </c>
      <c r="C222" s="63">
        <v>34037</v>
      </c>
      <c r="D222" s="173">
        <v>2275050012</v>
      </c>
      <c r="E222" s="174" t="s">
        <v>185</v>
      </c>
      <c r="F222" s="174" t="s">
        <v>184</v>
      </c>
      <c r="G222" s="174"/>
      <c r="H222" s="174"/>
      <c r="I222" s="174"/>
      <c r="J222" s="174"/>
      <c r="K222" s="36">
        <v>6.7812306024761567E-3</v>
      </c>
      <c r="L222" s="47">
        <v>1.2304404612335537E-3</v>
      </c>
      <c r="M222" s="47">
        <v>8.0978261198276346E-3</v>
      </c>
      <c r="N222" s="47">
        <v>0</v>
      </c>
      <c r="O222" s="47">
        <v>0</v>
      </c>
      <c r="P222" s="215">
        <v>3.7785051405184942E-4</v>
      </c>
      <c r="Q222" s="36">
        <v>7.5900000000000004E-3</v>
      </c>
      <c r="R222" s="47">
        <v>3.5639999999999999E-3</v>
      </c>
      <c r="S222" s="47">
        <v>0.10542799999999999</v>
      </c>
      <c r="T222" s="47">
        <v>2.6059999999999998E-3</v>
      </c>
      <c r="U222" s="47">
        <v>2.5430000000000001E-3</v>
      </c>
      <c r="V222" s="31">
        <v>8.0999999999999996E-4</v>
      </c>
      <c r="W222" s="48">
        <v>7.5900000000000004E-3</v>
      </c>
      <c r="X222" s="47">
        <v>3.5639999999999999E-3</v>
      </c>
      <c r="Y222" s="47">
        <v>0.10542799999999999</v>
      </c>
      <c r="Z222" s="47">
        <v>2.6059999999999998E-3</v>
      </c>
      <c r="AA222" s="47">
        <v>2.5430000000000001E-3</v>
      </c>
      <c r="AB222" s="31">
        <v>8.0999999999999996E-4</v>
      </c>
    </row>
    <row r="223" spans="1:28" x14ac:dyDescent="0.25">
      <c r="A223" s="173" t="s">
        <v>460</v>
      </c>
      <c r="B223" s="187" t="s">
        <v>53</v>
      </c>
      <c r="C223" s="63">
        <v>34037</v>
      </c>
      <c r="D223" s="173">
        <v>2275060011</v>
      </c>
      <c r="E223" s="174" t="s">
        <v>183</v>
      </c>
      <c r="F223" s="174" t="s">
        <v>182</v>
      </c>
      <c r="G223" s="174"/>
      <c r="H223" s="174"/>
      <c r="I223" s="174"/>
      <c r="J223" s="174"/>
      <c r="K223" s="36"/>
      <c r="L223" s="47"/>
      <c r="M223" s="47"/>
      <c r="N223" s="47"/>
      <c r="O223" s="47"/>
      <c r="P223" s="215"/>
      <c r="Q223" s="36">
        <v>0</v>
      </c>
      <c r="R223" s="47">
        <v>0</v>
      </c>
      <c r="S223" s="47">
        <v>0</v>
      </c>
      <c r="T223" s="47">
        <v>0</v>
      </c>
      <c r="U223" s="47">
        <v>0</v>
      </c>
      <c r="V223" s="31">
        <v>0</v>
      </c>
      <c r="W223" s="48">
        <v>0</v>
      </c>
      <c r="X223" s="47">
        <v>0</v>
      </c>
      <c r="Y223" s="47">
        <v>0</v>
      </c>
      <c r="Z223" s="47">
        <v>0</v>
      </c>
      <c r="AA223" s="47">
        <v>0</v>
      </c>
      <c r="AB223" s="31">
        <v>0</v>
      </c>
    </row>
    <row r="224" spans="1:28" x14ac:dyDescent="0.25">
      <c r="A224" s="173" t="s">
        <v>460</v>
      </c>
      <c r="B224" s="187" t="s">
        <v>53</v>
      </c>
      <c r="C224" s="63">
        <v>34037</v>
      </c>
      <c r="D224" s="173">
        <v>2275060012</v>
      </c>
      <c r="E224" s="174" t="s">
        <v>183</v>
      </c>
      <c r="F224" s="174" t="s">
        <v>184</v>
      </c>
      <c r="G224" s="174"/>
      <c r="H224" s="174"/>
      <c r="I224" s="174"/>
      <c r="J224" s="174"/>
      <c r="K224" s="36"/>
      <c r="L224" s="47"/>
      <c r="M224" s="47"/>
      <c r="N224" s="47"/>
      <c r="O224" s="47"/>
      <c r="P224" s="215"/>
      <c r="Q224" s="36">
        <v>4.63E-7</v>
      </c>
      <c r="R224" s="47">
        <v>8.5899999999999995E-7</v>
      </c>
      <c r="S224" s="47">
        <v>3.9199999999999997E-6</v>
      </c>
      <c r="T224" s="47">
        <v>3.6500000000000003E-8</v>
      </c>
      <c r="U224" s="47">
        <v>3.6500000000000003E-8</v>
      </c>
      <c r="V224" s="31">
        <v>1.9399999999999999E-7</v>
      </c>
      <c r="W224" s="48">
        <v>4.63E-7</v>
      </c>
      <c r="X224" s="47">
        <v>8.5899999999999995E-7</v>
      </c>
      <c r="Y224" s="47">
        <v>3.9199999999999997E-6</v>
      </c>
      <c r="Z224" s="47">
        <v>3.6500000000000003E-8</v>
      </c>
      <c r="AA224" s="47">
        <v>3.6500000000000003E-8</v>
      </c>
      <c r="AB224" s="31">
        <v>1.9399999999999999E-7</v>
      </c>
    </row>
    <row r="225" spans="1:28" x14ac:dyDescent="0.25">
      <c r="A225" s="173" t="s">
        <v>460</v>
      </c>
      <c r="B225" s="187" t="s">
        <v>53</v>
      </c>
      <c r="C225" s="63">
        <v>34037</v>
      </c>
      <c r="D225" s="173">
        <v>2275070000</v>
      </c>
      <c r="E225" s="174" t="s">
        <v>181</v>
      </c>
      <c r="F225" s="174" t="s">
        <v>181</v>
      </c>
      <c r="G225" s="174"/>
      <c r="H225" s="174"/>
      <c r="I225" s="174"/>
      <c r="J225" s="174"/>
      <c r="K225" s="36"/>
      <c r="L225" s="47"/>
      <c r="M225" s="47"/>
      <c r="N225" s="47"/>
      <c r="O225" s="47"/>
      <c r="P225" s="215"/>
      <c r="Q225" s="36">
        <v>0</v>
      </c>
      <c r="R225" s="47">
        <v>0</v>
      </c>
      <c r="S225" s="47">
        <v>0</v>
      </c>
      <c r="T225" s="47">
        <v>0</v>
      </c>
      <c r="U225" s="47">
        <v>0</v>
      </c>
      <c r="V225" s="31">
        <v>0</v>
      </c>
      <c r="W225" s="48">
        <v>0</v>
      </c>
      <c r="X225" s="47">
        <v>0</v>
      </c>
      <c r="Y225" s="47">
        <v>0</v>
      </c>
      <c r="Z225" s="47">
        <v>0</v>
      </c>
      <c r="AA225" s="47">
        <v>0</v>
      </c>
      <c r="AB225" s="31">
        <v>0</v>
      </c>
    </row>
    <row r="226" spans="1:28" x14ac:dyDescent="0.25">
      <c r="A226" s="173" t="s">
        <v>460</v>
      </c>
      <c r="B226" s="187" t="s">
        <v>53</v>
      </c>
      <c r="C226" s="63">
        <v>34037</v>
      </c>
      <c r="D226" s="173">
        <v>2280002100</v>
      </c>
      <c r="E226" s="174" t="s">
        <v>194</v>
      </c>
      <c r="F226" s="174"/>
      <c r="G226" s="174" t="s">
        <v>463</v>
      </c>
      <c r="H226" s="174"/>
      <c r="I226" s="174"/>
      <c r="J226" s="174"/>
      <c r="K226" s="36"/>
      <c r="L226" s="47"/>
      <c r="M226" s="47"/>
      <c r="N226" s="47"/>
      <c r="O226" s="47"/>
      <c r="P226" s="215"/>
      <c r="Q226" s="36"/>
      <c r="R226" s="47"/>
      <c r="S226" s="47"/>
      <c r="T226" s="47"/>
      <c r="U226" s="47"/>
      <c r="V226" s="31"/>
      <c r="W226" s="48"/>
      <c r="X226" s="47"/>
      <c r="Y226" s="47"/>
      <c r="Z226" s="47"/>
      <c r="AA226" s="47"/>
      <c r="AB226" s="31"/>
    </row>
    <row r="227" spans="1:28" x14ac:dyDescent="0.25">
      <c r="A227" s="173" t="s">
        <v>460</v>
      </c>
      <c r="B227" s="187" t="s">
        <v>53</v>
      </c>
      <c r="C227" s="63">
        <v>34037</v>
      </c>
      <c r="D227" s="173">
        <v>2280002200</v>
      </c>
      <c r="E227" s="174" t="s">
        <v>194</v>
      </c>
      <c r="F227" s="174" t="s">
        <v>163</v>
      </c>
      <c r="G227" s="174" t="s">
        <v>465</v>
      </c>
      <c r="H227" s="174"/>
      <c r="I227" s="174"/>
      <c r="J227" s="174"/>
      <c r="K227" s="36"/>
      <c r="L227" s="47"/>
      <c r="M227" s="47"/>
      <c r="N227" s="47"/>
      <c r="O227" s="47"/>
      <c r="P227" s="215"/>
      <c r="Q227" s="36"/>
      <c r="R227" s="47"/>
      <c r="S227" s="47"/>
      <c r="T227" s="47"/>
      <c r="U227" s="47"/>
      <c r="V227" s="31"/>
      <c r="W227" s="48"/>
      <c r="X227" s="47"/>
      <c r="Y227" s="47"/>
      <c r="Z227" s="47"/>
      <c r="AA227" s="47"/>
      <c r="AB227" s="31"/>
    </row>
    <row r="228" spans="1:28" x14ac:dyDescent="0.25">
      <c r="A228" s="173" t="s">
        <v>460</v>
      </c>
      <c r="B228" s="187" t="s">
        <v>53</v>
      </c>
      <c r="C228" s="63">
        <v>34037</v>
      </c>
      <c r="D228" s="173">
        <v>2280003100</v>
      </c>
      <c r="E228" s="174" t="s">
        <v>194</v>
      </c>
      <c r="F228" s="174"/>
      <c r="G228" s="174" t="s">
        <v>463</v>
      </c>
      <c r="H228" s="174"/>
      <c r="I228" s="174"/>
      <c r="J228" s="174"/>
      <c r="K228" s="36"/>
      <c r="L228" s="47"/>
      <c r="M228" s="47"/>
      <c r="N228" s="47"/>
      <c r="O228" s="47"/>
      <c r="P228" s="215"/>
      <c r="Q228" s="36"/>
      <c r="R228" s="47"/>
      <c r="S228" s="47"/>
      <c r="T228" s="47"/>
      <c r="U228" s="47"/>
      <c r="V228" s="31"/>
      <c r="W228" s="48"/>
      <c r="X228" s="47"/>
      <c r="Y228" s="47"/>
      <c r="Z228" s="47"/>
      <c r="AA228" s="47"/>
      <c r="AB228" s="31"/>
    </row>
    <row r="229" spans="1:28" x14ac:dyDescent="0.25">
      <c r="A229" s="173" t="s">
        <v>460</v>
      </c>
      <c r="B229" s="187" t="s">
        <v>53</v>
      </c>
      <c r="C229" s="63">
        <v>34037</v>
      </c>
      <c r="D229" s="173">
        <v>2280003200</v>
      </c>
      <c r="E229" s="174" t="s">
        <v>194</v>
      </c>
      <c r="F229" s="174"/>
      <c r="G229" s="174" t="s">
        <v>465</v>
      </c>
      <c r="H229" s="174"/>
      <c r="I229" s="174"/>
      <c r="J229" s="174"/>
      <c r="K229" s="36"/>
      <c r="L229" s="47"/>
      <c r="M229" s="47"/>
      <c r="N229" s="47"/>
      <c r="O229" s="47"/>
      <c r="P229" s="215"/>
      <c r="Q229" s="36"/>
      <c r="R229" s="47"/>
      <c r="S229" s="47"/>
      <c r="T229" s="47"/>
      <c r="U229" s="47"/>
      <c r="V229" s="31"/>
      <c r="W229" s="48"/>
      <c r="X229" s="47"/>
      <c r="Y229" s="47"/>
      <c r="Z229" s="47"/>
      <c r="AA229" s="47"/>
      <c r="AB229" s="31"/>
    </row>
    <row r="230" spans="1:28" x14ac:dyDescent="0.25">
      <c r="A230" s="173" t="s">
        <v>460</v>
      </c>
      <c r="B230" s="187" t="s">
        <v>53</v>
      </c>
      <c r="C230" s="63">
        <v>34037</v>
      </c>
      <c r="D230" s="173">
        <v>2285002006</v>
      </c>
      <c r="E230" s="174" t="s">
        <v>227</v>
      </c>
      <c r="F230" s="174"/>
      <c r="G230" s="174"/>
      <c r="H230" s="174"/>
      <c r="I230" s="174"/>
      <c r="J230" s="174"/>
      <c r="K230" s="36">
        <v>5.9055045700464751E-3</v>
      </c>
      <c r="L230" s="47">
        <v>0.15189054964111304</v>
      </c>
      <c r="M230" s="47">
        <v>1.4955377195432671E-2</v>
      </c>
      <c r="N230" s="47">
        <v>3.1737039757484156E-3</v>
      </c>
      <c r="O230" s="47">
        <v>2.9198076576885425E-3</v>
      </c>
      <c r="P230" s="215">
        <v>1.2320512774871941E-4</v>
      </c>
      <c r="Q230" s="36">
        <v>0</v>
      </c>
      <c r="R230" s="47">
        <v>0</v>
      </c>
      <c r="S230" s="47">
        <v>0</v>
      </c>
      <c r="T230" s="47">
        <v>0</v>
      </c>
      <c r="U230" s="47">
        <v>0</v>
      </c>
      <c r="V230" s="31">
        <v>0</v>
      </c>
      <c r="W230" s="48">
        <v>0</v>
      </c>
      <c r="X230" s="47">
        <v>0</v>
      </c>
      <c r="Y230" s="47">
        <v>0</v>
      </c>
      <c r="Z230" s="47">
        <v>0</v>
      </c>
      <c r="AA230" s="47">
        <v>0</v>
      </c>
      <c r="AB230" s="31">
        <v>0</v>
      </c>
    </row>
    <row r="231" spans="1:28" x14ac:dyDescent="0.25">
      <c r="A231" s="173" t="s">
        <v>460</v>
      </c>
      <c r="B231" s="187" t="s">
        <v>53</v>
      </c>
      <c r="C231" s="63">
        <v>34037</v>
      </c>
      <c r="D231" s="173">
        <v>2285002007</v>
      </c>
      <c r="E231" s="174" t="s">
        <v>226</v>
      </c>
      <c r="F231" s="174"/>
      <c r="G231" s="174"/>
      <c r="H231" s="174"/>
      <c r="I231" s="174"/>
      <c r="J231" s="174"/>
      <c r="K231" s="36">
        <v>0</v>
      </c>
      <c r="L231" s="47">
        <v>0</v>
      </c>
      <c r="M231" s="47">
        <v>0</v>
      </c>
      <c r="N231" s="47">
        <v>0</v>
      </c>
      <c r="O231" s="47">
        <v>0</v>
      </c>
      <c r="P231" s="215">
        <v>0</v>
      </c>
      <c r="Q231" s="36">
        <v>2.9744810131400313E-3</v>
      </c>
      <c r="R231" s="47">
        <v>5.5205758139141435E-2</v>
      </c>
      <c r="S231" s="47">
        <v>9.1679192023980949E-3</v>
      </c>
      <c r="T231" s="47">
        <v>1.5797324145750728E-3</v>
      </c>
      <c r="U231" s="47">
        <v>1.5323404421378206E-3</v>
      </c>
      <c r="V231" s="31">
        <v>1.4456158356725361E-3</v>
      </c>
      <c r="W231" s="48">
        <v>1.9501660470905803E-3</v>
      </c>
      <c r="X231" s="47">
        <v>4.4048399285801135E-2</v>
      </c>
      <c r="Y231" s="47">
        <v>9.1679192023980949E-3</v>
      </c>
      <c r="Z231" s="47">
        <v>1.0985667708940839E-3</v>
      </c>
      <c r="AA231" s="47">
        <v>1.0656097677672614E-3</v>
      </c>
      <c r="AB231" s="31">
        <v>4.9693044351243438E-4</v>
      </c>
    </row>
    <row r="232" spans="1:28" x14ac:dyDescent="0.25">
      <c r="A232" s="173" t="s">
        <v>460</v>
      </c>
      <c r="B232" s="187" t="s">
        <v>53</v>
      </c>
      <c r="C232" s="63">
        <v>34037</v>
      </c>
      <c r="D232" s="173">
        <v>2285002009</v>
      </c>
      <c r="E232" s="174" t="s">
        <v>225</v>
      </c>
      <c r="F232" s="174"/>
      <c r="G232" s="174"/>
      <c r="H232" s="174"/>
      <c r="I232" s="174"/>
      <c r="J232" s="174"/>
      <c r="K232" s="36">
        <v>0</v>
      </c>
      <c r="L232" s="47">
        <v>0</v>
      </c>
      <c r="M232" s="47">
        <v>0</v>
      </c>
      <c r="N232" s="47">
        <v>0</v>
      </c>
      <c r="O232" s="47">
        <v>0</v>
      </c>
      <c r="P232" s="215">
        <v>0</v>
      </c>
      <c r="Q232" s="36">
        <v>0</v>
      </c>
      <c r="R232" s="47">
        <v>0</v>
      </c>
      <c r="S232" s="47">
        <v>0</v>
      </c>
      <c r="T232" s="47">
        <v>0</v>
      </c>
      <c r="U232" s="47">
        <v>0</v>
      </c>
      <c r="V232" s="31">
        <v>0</v>
      </c>
      <c r="W232" s="48">
        <v>0</v>
      </c>
      <c r="X232" s="47">
        <v>0</v>
      </c>
      <c r="Y232" s="47">
        <v>0</v>
      </c>
      <c r="Z232" s="47">
        <v>0</v>
      </c>
      <c r="AA232" s="47">
        <v>0</v>
      </c>
      <c r="AB232" s="31">
        <v>0</v>
      </c>
    </row>
    <row r="233" spans="1:28" ht="15.75" thickBot="1" x14ac:dyDescent="0.3">
      <c r="A233" s="178" t="s">
        <v>460</v>
      </c>
      <c r="B233" s="248" t="s">
        <v>53</v>
      </c>
      <c r="C233" s="193">
        <v>34037</v>
      </c>
      <c r="D233" s="178">
        <v>2285002010</v>
      </c>
      <c r="E233" s="179" t="s">
        <v>224</v>
      </c>
      <c r="F233" s="179"/>
      <c r="G233" s="179"/>
      <c r="H233" s="179"/>
      <c r="I233" s="179">
        <f>SUM(L215:L233)</f>
        <v>0.16717657932046204</v>
      </c>
      <c r="J233" s="179">
        <v>0.16717657932046204</v>
      </c>
      <c r="K233" s="49">
        <v>0</v>
      </c>
      <c r="L233" s="50">
        <v>0</v>
      </c>
      <c r="M233" s="50">
        <v>0</v>
      </c>
      <c r="N233" s="50">
        <v>0</v>
      </c>
      <c r="O233" s="50">
        <v>0</v>
      </c>
      <c r="P233" s="101">
        <v>0</v>
      </c>
      <c r="Q233" s="49">
        <v>0</v>
      </c>
      <c r="R233" s="50">
        <v>0</v>
      </c>
      <c r="S233" s="50">
        <v>0</v>
      </c>
      <c r="T233" s="50">
        <v>0</v>
      </c>
      <c r="U233" s="50">
        <v>0</v>
      </c>
      <c r="V233" s="51">
        <v>0</v>
      </c>
      <c r="W233" s="100">
        <v>0</v>
      </c>
      <c r="X233" s="50">
        <v>0</v>
      </c>
      <c r="Y233" s="50">
        <v>0</v>
      </c>
      <c r="Z233" s="50">
        <v>0</v>
      </c>
      <c r="AA233" s="50">
        <v>0</v>
      </c>
      <c r="AB233" s="51">
        <v>0</v>
      </c>
    </row>
    <row r="234" spans="1:28" x14ac:dyDescent="0.25">
      <c r="A234" s="130" t="s">
        <v>460</v>
      </c>
      <c r="B234" s="186" t="s">
        <v>53</v>
      </c>
      <c r="C234" s="136">
        <v>34037</v>
      </c>
      <c r="D234" s="130" t="s">
        <v>496</v>
      </c>
      <c r="E234" s="24"/>
      <c r="F234" s="24"/>
      <c r="G234" s="24"/>
      <c r="H234" s="24"/>
      <c r="I234" s="24"/>
      <c r="J234" s="24"/>
      <c r="K234" s="40">
        <f>SUM(K215:K225)</f>
        <v>3.2277994699156112E-2</v>
      </c>
      <c r="L234" s="41">
        <f t="shared" ref="L234:AB234" si="36">SUM(L215:L225)</f>
        <v>1.5286029679349E-2</v>
      </c>
      <c r="M234" s="41">
        <f t="shared" si="36"/>
        <v>1.6478421839654291</v>
      </c>
      <c r="N234" s="41">
        <f t="shared" si="36"/>
        <v>4.2333927911776309E-4</v>
      </c>
      <c r="O234" s="41">
        <f t="shared" si="36"/>
        <v>4.0856197822706472E-4</v>
      </c>
      <c r="P234" s="243">
        <f t="shared" si="36"/>
        <v>2.9476169147021414E-3</v>
      </c>
      <c r="Q234" s="40">
        <f t="shared" si="36"/>
        <v>1.1746490703999999E-2</v>
      </c>
      <c r="R234" s="41">
        <f t="shared" si="36"/>
        <v>5.3601508499999994E-3</v>
      </c>
      <c r="S234" s="41">
        <f t="shared" si="36"/>
        <v>0.43724599708999995</v>
      </c>
      <c r="T234" s="41">
        <f t="shared" si="36"/>
        <v>9.1430556980000004E-3</v>
      </c>
      <c r="U234" s="41">
        <f t="shared" si="36"/>
        <v>7.0540550810000002E-3</v>
      </c>
      <c r="V234" s="42">
        <f t="shared" si="36"/>
        <v>1.08619473999E-3</v>
      </c>
      <c r="W234" s="239">
        <f t="shared" si="36"/>
        <v>1.1746490703999999E-2</v>
      </c>
      <c r="X234" s="41">
        <f t="shared" si="36"/>
        <v>5.3601508499999994E-3</v>
      </c>
      <c r="Y234" s="41">
        <f t="shared" si="36"/>
        <v>0.43724599708999995</v>
      </c>
      <c r="Z234" s="41">
        <f t="shared" si="36"/>
        <v>9.1430556980000004E-3</v>
      </c>
      <c r="AA234" s="41">
        <f t="shared" si="36"/>
        <v>7.0540550810000002E-3</v>
      </c>
      <c r="AB234" s="42">
        <f t="shared" si="36"/>
        <v>1.08619473999E-3</v>
      </c>
    </row>
    <row r="235" spans="1:28" x14ac:dyDescent="0.25">
      <c r="A235" s="173" t="s">
        <v>460</v>
      </c>
      <c r="B235" s="187" t="s">
        <v>53</v>
      </c>
      <c r="C235" s="63">
        <v>34037</v>
      </c>
      <c r="D235" s="173" t="s">
        <v>69</v>
      </c>
      <c r="E235" s="174"/>
      <c r="F235" s="174"/>
      <c r="G235" s="174"/>
      <c r="H235" s="174"/>
      <c r="I235" s="174"/>
      <c r="J235" s="174"/>
      <c r="K235" s="36">
        <f>SUM(K226:K229)</f>
        <v>0</v>
      </c>
      <c r="L235" s="47">
        <f t="shared" ref="L235:AB235" si="37">SUM(L226:L229)</f>
        <v>0</v>
      </c>
      <c r="M235" s="47">
        <f t="shared" si="37"/>
        <v>0</v>
      </c>
      <c r="N235" s="47">
        <f t="shared" si="37"/>
        <v>0</v>
      </c>
      <c r="O235" s="47">
        <f t="shared" si="37"/>
        <v>0</v>
      </c>
      <c r="P235" s="215">
        <f t="shared" si="37"/>
        <v>0</v>
      </c>
      <c r="Q235" s="36">
        <f t="shared" si="37"/>
        <v>0</v>
      </c>
      <c r="R235" s="47">
        <f t="shared" si="37"/>
        <v>0</v>
      </c>
      <c r="S235" s="47">
        <f t="shared" si="37"/>
        <v>0</v>
      </c>
      <c r="T235" s="47">
        <f t="shared" si="37"/>
        <v>0</v>
      </c>
      <c r="U235" s="47">
        <f t="shared" si="37"/>
        <v>0</v>
      </c>
      <c r="V235" s="31">
        <f t="shared" si="37"/>
        <v>0</v>
      </c>
      <c r="W235" s="48">
        <f t="shared" si="37"/>
        <v>0</v>
      </c>
      <c r="X235" s="47">
        <f t="shared" si="37"/>
        <v>0</v>
      </c>
      <c r="Y235" s="47">
        <f t="shared" si="37"/>
        <v>0</v>
      </c>
      <c r="Z235" s="47">
        <f t="shared" si="37"/>
        <v>0</v>
      </c>
      <c r="AA235" s="47">
        <f t="shared" si="37"/>
        <v>0</v>
      </c>
      <c r="AB235" s="31">
        <f t="shared" si="37"/>
        <v>0</v>
      </c>
    </row>
    <row r="236" spans="1:28" ht="15.75" thickBot="1" x14ac:dyDescent="0.3">
      <c r="A236" s="178" t="s">
        <v>460</v>
      </c>
      <c r="B236" s="248" t="s">
        <v>53</v>
      </c>
      <c r="C236" s="193">
        <v>34037</v>
      </c>
      <c r="D236" s="178" t="s">
        <v>497</v>
      </c>
      <c r="E236" s="179"/>
      <c r="F236" s="179"/>
      <c r="G236" s="179"/>
      <c r="H236" s="179"/>
      <c r="I236" s="179"/>
      <c r="J236" s="179"/>
      <c r="K236" s="49">
        <f>SUM(K230:K233)</f>
        <v>5.9055045700464751E-3</v>
      </c>
      <c r="L236" s="50">
        <f t="shared" ref="L236:AB236" si="38">SUM(L230:L233)</f>
        <v>0.15189054964111304</v>
      </c>
      <c r="M236" s="50">
        <f t="shared" si="38"/>
        <v>1.4955377195432671E-2</v>
      </c>
      <c r="N236" s="50">
        <f t="shared" si="38"/>
        <v>3.1737039757484156E-3</v>
      </c>
      <c r="O236" s="50">
        <f t="shared" si="38"/>
        <v>2.9198076576885425E-3</v>
      </c>
      <c r="P236" s="101">
        <f t="shared" si="38"/>
        <v>1.2320512774871941E-4</v>
      </c>
      <c r="Q236" s="49">
        <f t="shared" si="38"/>
        <v>2.9744810131400313E-3</v>
      </c>
      <c r="R236" s="50">
        <f t="shared" si="38"/>
        <v>5.5205758139141435E-2</v>
      </c>
      <c r="S236" s="50">
        <f t="shared" si="38"/>
        <v>9.1679192023980949E-3</v>
      </c>
      <c r="T236" s="50">
        <f t="shared" si="38"/>
        <v>1.5797324145750728E-3</v>
      </c>
      <c r="U236" s="50">
        <f t="shared" si="38"/>
        <v>1.5323404421378206E-3</v>
      </c>
      <c r="V236" s="51">
        <f t="shared" si="38"/>
        <v>1.4456158356725361E-3</v>
      </c>
      <c r="W236" s="100">
        <f t="shared" si="38"/>
        <v>1.9501660470905803E-3</v>
      </c>
      <c r="X236" s="50">
        <f t="shared" si="38"/>
        <v>4.4048399285801135E-2</v>
      </c>
      <c r="Y236" s="50">
        <f t="shared" si="38"/>
        <v>9.1679192023980949E-3</v>
      </c>
      <c r="Z236" s="50">
        <f t="shared" si="38"/>
        <v>1.0985667708940839E-3</v>
      </c>
      <c r="AA236" s="50">
        <f t="shared" si="38"/>
        <v>1.0656097677672614E-3</v>
      </c>
      <c r="AB236" s="51">
        <f t="shared" si="38"/>
        <v>4.9693044351243438E-4</v>
      </c>
    </row>
    <row r="237" spans="1:28" ht="15.75" thickBot="1" x14ac:dyDescent="0.3">
      <c r="A237" s="149" t="s">
        <v>460</v>
      </c>
      <c r="B237" s="28" t="s">
        <v>53</v>
      </c>
      <c r="C237" s="148">
        <v>34037</v>
      </c>
      <c r="D237" s="149" t="s">
        <v>48</v>
      </c>
      <c r="E237" s="27"/>
      <c r="F237" s="27"/>
      <c r="G237" s="27"/>
      <c r="H237" s="27"/>
      <c r="I237" s="27"/>
      <c r="J237" s="152"/>
      <c r="K237" s="237">
        <f t="shared" ref="K237:AB237" si="39">SUM(K234:K236)</f>
        <v>3.8183499269202587E-2</v>
      </c>
      <c r="L237" s="44">
        <f t="shared" si="39"/>
        <v>0.16717657932046204</v>
      </c>
      <c r="M237" s="44">
        <f t="shared" si="39"/>
        <v>1.6627975611608619</v>
      </c>
      <c r="N237" s="44">
        <f t="shared" si="39"/>
        <v>3.5970432548661788E-3</v>
      </c>
      <c r="O237" s="44">
        <f t="shared" si="39"/>
        <v>3.3283696359156074E-3</v>
      </c>
      <c r="P237" s="18">
        <f t="shared" si="39"/>
        <v>3.0708220424508609E-3</v>
      </c>
      <c r="Q237" s="237">
        <f t="shared" si="39"/>
        <v>1.4720971717140031E-2</v>
      </c>
      <c r="R237" s="44">
        <f t="shared" si="39"/>
        <v>6.0565908989141437E-2</v>
      </c>
      <c r="S237" s="44">
        <f t="shared" si="39"/>
        <v>0.44641391629239802</v>
      </c>
      <c r="T237" s="44">
        <f t="shared" si="39"/>
        <v>1.0722788112575073E-2</v>
      </c>
      <c r="U237" s="44">
        <f t="shared" si="39"/>
        <v>8.5863955231378214E-3</v>
      </c>
      <c r="V237" s="238">
        <f t="shared" si="39"/>
        <v>2.5318105756625361E-3</v>
      </c>
      <c r="W237" s="242">
        <f t="shared" si="39"/>
        <v>1.369665675109058E-2</v>
      </c>
      <c r="X237" s="44">
        <f t="shared" si="39"/>
        <v>4.9408550135801137E-2</v>
      </c>
      <c r="Y237" s="44">
        <f t="shared" si="39"/>
        <v>0.44641391629239802</v>
      </c>
      <c r="Z237" s="44">
        <f t="shared" si="39"/>
        <v>1.0241622468894084E-2</v>
      </c>
      <c r="AA237" s="44">
        <f t="shared" si="39"/>
        <v>8.1196648487672617E-3</v>
      </c>
      <c r="AB237" s="238">
        <f t="shared" si="39"/>
        <v>1.5831251835024345E-3</v>
      </c>
    </row>
    <row r="238" spans="1:28" x14ac:dyDescent="0.25">
      <c r="A238" s="130" t="s">
        <v>233</v>
      </c>
      <c r="B238" s="259" t="s">
        <v>53</v>
      </c>
      <c r="C238" s="247">
        <v>34039</v>
      </c>
      <c r="D238" s="130">
        <v>2265008005</v>
      </c>
      <c r="E238" s="24" t="s">
        <v>192</v>
      </c>
      <c r="F238" s="24" t="s">
        <v>178</v>
      </c>
      <c r="G238" s="24"/>
      <c r="H238" s="24"/>
      <c r="I238" s="24"/>
      <c r="J238" s="24"/>
      <c r="K238" s="40"/>
      <c r="L238" s="41"/>
      <c r="M238" s="41"/>
      <c r="N238" s="41"/>
      <c r="O238" s="41"/>
      <c r="P238" s="243"/>
      <c r="Q238" s="40">
        <v>0</v>
      </c>
      <c r="R238" s="41">
        <v>0</v>
      </c>
      <c r="S238" s="41">
        <v>0</v>
      </c>
      <c r="T238" s="41">
        <v>0</v>
      </c>
      <c r="U238" s="41">
        <v>0</v>
      </c>
      <c r="V238" s="42">
        <v>0</v>
      </c>
      <c r="W238" s="239">
        <v>0</v>
      </c>
      <c r="X238" s="41">
        <v>0</v>
      </c>
      <c r="Y238" s="41">
        <v>0</v>
      </c>
      <c r="Z238" s="41">
        <v>0</v>
      </c>
      <c r="AA238" s="41">
        <v>0</v>
      </c>
      <c r="AB238" s="42">
        <v>0</v>
      </c>
    </row>
    <row r="239" spans="1:28" x14ac:dyDescent="0.25">
      <c r="A239" s="173" t="s">
        <v>233</v>
      </c>
      <c r="B239" s="187" t="s">
        <v>53</v>
      </c>
      <c r="C239" s="63">
        <v>34039</v>
      </c>
      <c r="D239" s="173">
        <v>2267008005</v>
      </c>
      <c r="E239" s="174" t="s">
        <v>156</v>
      </c>
      <c r="F239" s="174" t="s">
        <v>178</v>
      </c>
      <c r="G239" s="174"/>
      <c r="H239" s="174"/>
      <c r="I239" s="174"/>
      <c r="J239" s="174"/>
      <c r="K239" s="36"/>
      <c r="L239" s="47"/>
      <c r="M239" s="47"/>
      <c r="N239" s="47"/>
      <c r="O239" s="47"/>
      <c r="P239" s="215"/>
      <c r="Q239" s="36">
        <v>0</v>
      </c>
      <c r="R239" s="47">
        <v>0</v>
      </c>
      <c r="S239" s="47">
        <v>0</v>
      </c>
      <c r="T239" s="47">
        <v>0</v>
      </c>
      <c r="U239" s="47">
        <v>0</v>
      </c>
      <c r="V239" s="31">
        <v>0</v>
      </c>
      <c r="W239" s="48">
        <v>0</v>
      </c>
      <c r="X239" s="47">
        <v>0</v>
      </c>
      <c r="Y239" s="47">
        <v>0</v>
      </c>
      <c r="Z239" s="47">
        <v>0</v>
      </c>
      <c r="AA239" s="47">
        <v>0</v>
      </c>
      <c r="AB239" s="31">
        <v>0</v>
      </c>
    </row>
    <row r="240" spans="1:28" x14ac:dyDescent="0.25">
      <c r="A240" s="173" t="s">
        <v>233</v>
      </c>
      <c r="B240" s="187" t="s">
        <v>53</v>
      </c>
      <c r="C240" s="63">
        <v>34039</v>
      </c>
      <c r="D240" s="173">
        <v>2268008005</v>
      </c>
      <c r="E240" s="174" t="s">
        <v>159</v>
      </c>
      <c r="F240" s="174" t="s">
        <v>178</v>
      </c>
      <c r="G240" s="174"/>
      <c r="H240" s="174"/>
      <c r="I240" s="174"/>
      <c r="J240" s="174"/>
      <c r="K240" s="36"/>
      <c r="L240" s="47"/>
      <c r="M240" s="47"/>
      <c r="N240" s="47"/>
      <c r="O240" s="47"/>
      <c r="P240" s="215"/>
      <c r="Q240" s="36">
        <v>0</v>
      </c>
      <c r="R240" s="47">
        <v>0</v>
      </c>
      <c r="S240" s="47">
        <v>0</v>
      </c>
      <c r="T240" s="47">
        <v>0</v>
      </c>
      <c r="U240" s="47">
        <v>0</v>
      </c>
      <c r="V240" s="31">
        <v>0</v>
      </c>
      <c r="W240" s="48">
        <v>0</v>
      </c>
      <c r="X240" s="47">
        <v>0</v>
      </c>
      <c r="Y240" s="47">
        <v>0</v>
      </c>
      <c r="Z240" s="47">
        <v>0</v>
      </c>
      <c r="AA240" s="47">
        <v>0</v>
      </c>
      <c r="AB240" s="31">
        <v>0</v>
      </c>
    </row>
    <row r="241" spans="1:28" x14ac:dyDescent="0.25">
      <c r="A241" s="173" t="s">
        <v>233</v>
      </c>
      <c r="B241" s="187" t="s">
        <v>53</v>
      </c>
      <c r="C241" s="63">
        <v>34039</v>
      </c>
      <c r="D241" s="173">
        <v>2270008005</v>
      </c>
      <c r="E241" s="174" t="s">
        <v>178</v>
      </c>
      <c r="F241" s="174" t="s">
        <v>193</v>
      </c>
      <c r="G241" s="174"/>
      <c r="H241" s="174"/>
      <c r="I241" s="174"/>
      <c r="J241" s="174"/>
      <c r="K241" s="36"/>
      <c r="L241" s="47"/>
      <c r="M241" s="47"/>
      <c r="N241" s="47"/>
      <c r="O241" s="47"/>
      <c r="P241" s="215"/>
      <c r="Q241" s="36">
        <v>0</v>
      </c>
      <c r="R241" s="47">
        <v>0</v>
      </c>
      <c r="S241" s="47">
        <v>0</v>
      </c>
      <c r="T241" s="47">
        <v>0</v>
      </c>
      <c r="U241" s="47">
        <v>0</v>
      </c>
      <c r="V241" s="31">
        <v>0</v>
      </c>
      <c r="W241" s="48">
        <v>0</v>
      </c>
      <c r="X241" s="47">
        <v>0</v>
      </c>
      <c r="Y241" s="47">
        <v>0</v>
      </c>
      <c r="Z241" s="47">
        <v>0</v>
      </c>
      <c r="AA241" s="47">
        <v>0</v>
      </c>
      <c r="AB241" s="31">
        <v>0</v>
      </c>
    </row>
    <row r="242" spans="1:28" x14ac:dyDescent="0.25">
      <c r="A242" s="173" t="s">
        <v>233</v>
      </c>
      <c r="B242" s="187" t="s">
        <v>53</v>
      </c>
      <c r="C242" s="63">
        <v>34039</v>
      </c>
      <c r="D242" s="173">
        <v>2275001000</v>
      </c>
      <c r="E242" s="174" t="s">
        <v>190</v>
      </c>
      <c r="F242" s="174"/>
      <c r="G242" s="174"/>
      <c r="H242" s="174"/>
      <c r="I242" s="174"/>
      <c r="J242" s="174"/>
      <c r="K242" s="36">
        <v>1.8309007936970661E-3</v>
      </c>
      <c r="L242" s="47">
        <v>1.2450736994501675E-4</v>
      </c>
      <c r="M242" s="47">
        <v>2.0347221157416707E-3</v>
      </c>
      <c r="N242" s="47">
        <v>0</v>
      </c>
      <c r="O242" s="47">
        <v>0</v>
      </c>
      <c r="P242" s="215">
        <v>4.8536929939700641E-5</v>
      </c>
      <c r="Q242" s="36">
        <v>3.7139999999999999E-3</v>
      </c>
      <c r="R242" s="47">
        <v>7.633E-3</v>
      </c>
      <c r="S242" s="47">
        <v>8.8730000000000007E-3</v>
      </c>
      <c r="T242" s="47">
        <v>4.7600000000000002E-4</v>
      </c>
      <c r="U242" s="47">
        <v>4.6500000000000003E-4</v>
      </c>
      <c r="V242" s="31">
        <v>7.2099999999999996E-4</v>
      </c>
      <c r="W242" s="48">
        <v>3.7139999999999999E-3</v>
      </c>
      <c r="X242" s="47">
        <v>7.633E-3</v>
      </c>
      <c r="Y242" s="47">
        <v>8.8730000000000007E-3</v>
      </c>
      <c r="Z242" s="47">
        <v>4.7600000000000002E-4</v>
      </c>
      <c r="AA242" s="47">
        <v>4.6500000000000003E-4</v>
      </c>
      <c r="AB242" s="31">
        <v>7.2099999999999996E-4</v>
      </c>
    </row>
    <row r="243" spans="1:28" x14ac:dyDescent="0.25">
      <c r="A243" s="173" t="s">
        <v>233</v>
      </c>
      <c r="B243" s="187" t="s">
        <v>53</v>
      </c>
      <c r="C243" s="63">
        <v>34039</v>
      </c>
      <c r="D243" s="173">
        <v>2275020000</v>
      </c>
      <c r="E243" s="174" t="s">
        <v>187</v>
      </c>
      <c r="F243" s="174" t="s">
        <v>186</v>
      </c>
      <c r="G243" s="174"/>
      <c r="H243" s="174"/>
      <c r="I243" s="174"/>
      <c r="J243" s="174"/>
      <c r="K243" s="36"/>
      <c r="L243" s="47"/>
      <c r="M243" s="47"/>
      <c r="N243" s="47"/>
      <c r="O243" s="47"/>
      <c r="P243" s="215"/>
      <c r="Q243" s="36">
        <v>0</v>
      </c>
      <c r="R243" s="47">
        <v>0</v>
      </c>
      <c r="S243" s="47">
        <v>0</v>
      </c>
      <c r="T243" s="47">
        <v>0</v>
      </c>
      <c r="U243" s="47">
        <v>0</v>
      </c>
      <c r="V243" s="31">
        <v>0</v>
      </c>
      <c r="W243" s="48">
        <v>0</v>
      </c>
      <c r="X243" s="47">
        <v>0</v>
      </c>
      <c r="Y243" s="47">
        <v>0</v>
      </c>
      <c r="Z243" s="47">
        <v>0</v>
      </c>
      <c r="AA243" s="47">
        <v>0</v>
      </c>
      <c r="AB243" s="31">
        <v>0</v>
      </c>
    </row>
    <row r="244" spans="1:28" x14ac:dyDescent="0.25">
      <c r="A244" s="173" t="s">
        <v>233</v>
      </c>
      <c r="B244" s="187" t="s">
        <v>53</v>
      </c>
      <c r="C244" s="63">
        <v>34039</v>
      </c>
      <c r="D244" s="173">
        <v>2275050011</v>
      </c>
      <c r="E244" s="174" t="s">
        <v>185</v>
      </c>
      <c r="F244" s="174" t="s">
        <v>182</v>
      </c>
      <c r="G244" s="174"/>
      <c r="H244" s="174"/>
      <c r="I244" s="174"/>
      <c r="J244" s="174"/>
      <c r="K244" s="36">
        <v>1.6462471283680329E-2</v>
      </c>
      <c r="L244" s="47">
        <v>8.2694432801470163E-3</v>
      </c>
      <c r="M244" s="47">
        <v>1.0456288367278779</v>
      </c>
      <c r="N244" s="47">
        <v>2.4762675224815014E-4</v>
      </c>
      <c r="O244" s="47">
        <v>2.3898296413998494E-4</v>
      </c>
      <c r="P244" s="215">
        <v>1.5857871484495018E-3</v>
      </c>
      <c r="Q244" s="36">
        <v>3.1710000000000002E-3</v>
      </c>
      <c r="R244" s="47">
        <v>1.3699999999999999E-3</v>
      </c>
      <c r="S244" s="47">
        <v>0.25319199999999997</v>
      </c>
      <c r="T244" s="47">
        <v>4.9880000000000002E-3</v>
      </c>
      <c r="U244" s="47">
        <v>3.4420000000000002E-3</v>
      </c>
      <c r="V244" s="31">
        <v>2.1100000000000001E-4</v>
      </c>
      <c r="W244" s="48">
        <v>3.1710000000000002E-3</v>
      </c>
      <c r="X244" s="47">
        <v>1.3699999999999999E-3</v>
      </c>
      <c r="Y244" s="47">
        <v>0.25319199999999997</v>
      </c>
      <c r="Z244" s="47">
        <v>4.9880000000000002E-3</v>
      </c>
      <c r="AA244" s="47">
        <v>3.4420000000000002E-3</v>
      </c>
      <c r="AB244" s="31">
        <v>2.1100000000000001E-4</v>
      </c>
    </row>
    <row r="245" spans="1:28" x14ac:dyDescent="0.25">
      <c r="A245" s="173" t="s">
        <v>233</v>
      </c>
      <c r="B245" s="187" t="s">
        <v>53</v>
      </c>
      <c r="C245" s="63">
        <v>34039</v>
      </c>
      <c r="D245" s="173">
        <v>2275050012</v>
      </c>
      <c r="E245" s="174" t="s">
        <v>185</v>
      </c>
      <c r="F245" s="174" t="s">
        <v>184</v>
      </c>
      <c r="G245" s="174"/>
      <c r="H245" s="174"/>
      <c r="I245" s="174"/>
      <c r="J245" s="174"/>
      <c r="K245" s="36">
        <v>6.611798111486733E-2</v>
      </c>
      <c r="L245" s="47">
        <v>5.2456713950563717E-3</v>
      </c>
      <c r="M245" s="47">
        <v>6.694560296794147E-2</v>
      </c>
      <c r="N245" s="47">
        <v>7.930675503533314E-5</v>
      </c>
      <c r="O245" s="47">
        <v>7.930675503533314E-5</v>
      </c>
      <c r="P245" s="215">
        <v>1.8750242829852731E-3</v>
      </c>
      <c r="Q245" s="36">
        <v>5.7460000000000002E-3</v>
      </c>
      <c r="R245" s="47">
        <v>2.6979999999999999E-3</v>
      </c>
      <c r="S245" s="47">
        <v>7.9810000000000006E-2</v>
      </c>
      <c r="T245" s="47">
        <v>1.9729999999999999E-3</v>
      </c>
      <c r="U245" s="47">
        <v>1.9250000000000001E-3</v>
      </c>
      <c r="V245" s="31">
        <v>6.1300000000000005E-4</v>
      </c>
      <c r="W245" s="48">
        <v>5.7460000000000002E-3</v>
      </c>
      <c r="X245" s="47">
        <v>2.6979999999999999E-3</v>
      </c>
      <c r="Y245" s="47">
        <v>7.9810000000000006E-2</v>
      </c>
      <c r="Z245" s="47">
        <v>1.9729999999999999E-3</v>
      </c>
      <c r="AA245" s="47">
        <v>1.9250000000000001E-3</v>
      </c>
      <c r="AB245" s="31">
        <v>6.1300000000000005E-4</v>
      </c>
    </row>
    <row r="246" spans="1:28" x14ac:dyDescent="0.25">
      <c r="A246" s="173" t="s">
        <v>233</v>
      </c>
      <c r="B246" s="187" t="s">
        <v>53</v>
      </c>
      <c r="C246" s="63">
        <v>34039</v>
      </c>
      <c r="D246" s="173">
        <v>2275060011</v>
      </c>
      <c r="E246" s="174" t="s">
        <v>183</v>
      </c>
      <c r="F246" s="174" t="s">
        <v>182</v>
      </c>
      <c r="G246" s="174"/>
      <c r="H246" s="174"/>
      <c r="I246" s="174"/>
      <c r="J246" s="174"/>
      <c r="K246" s="36"/>
      <c r="L246" s="47"/>
      <c r="M246" s="47"/>
      <c r="N246" s="47"/>
      <c r="O246" s="47"/>
      <c r="P246" s="215"/>
      <c r="Q246" s="36">
        <v>0</v>
      </c>
      <c r="R246" s="47">
        <v>0</v>
      </c>
      <c r="S246" s="47">
        <v>0</v>
      </c>
      <c r="T246" s="47">
        <v>0</v>
      </c>
      <c r="U246" s="47">
        <v>0</v>
      </c>
      <c r="V246" s="31">
        <v>0</v>
      </c>
      <c r="W246" s="48">
        <v>0</v>
      </c>
      <c r="X246" s="47">
        <v>0</v>
      </c>
      <c r="Y246" s="47">
        <v>0</v>
      </c>
      <c r="Z246" s="47">
        <v>0</v>
      </c>
      <c r="AA246" s="47">
        <v>0</v>
      </c>
      <c r="AB246" s="31">
        <v>0</v>
      </c>
    </row>
    <row r="247" spans="1:28" x14ac:dyDescent="0.25">
      <c r="A247" s="173" t="s">
        <v>233</v>
      </c>
      <c r="B247" s="187" t="s">
        <v>53</v>
      </c>
      <c r="C247" s="63">
        <v>34039</v>
      </c>
      <c r="D247" s="173">
        <v>2275060012</v>
      </c>
      <c r="E247" s="174" t="s">
        <v>183</v>
      </c>
      <c r="F247" s="174" t="s">
        <v>184</v>
      </c>
      <c r="G247" s="174"/>
      <c r="H247" s="174"/>
      <c r="I247" s="174"/>
      <c r="J247" s="174"/>
      <c r="K247" s="36"/>
      <c r="L247" s="47"/>
      <c r="M247" s="47"/>
      <c r="N247" s="47"/>
      <c r="O247" s="47"/>
      <c r="P247" s="215"/>
      <c r="Q247" s="36">
        <v>0</v>
      </c>
      <c r="R247" s="47">
        <v>0</v>
      </c>
      <c r="S247" s="47">
        <v>0</v>
      </c>
      <c r="T247" s="47">
        <v>0</v>
      </c>
      <c r="U247" s="47">
        <v>0</v>
      </c>
      <c r="V247" s="31">
        <v>0</v>
      </c>
      <c r="W247" s="48">
        <v>0</v>
      </c>
      <c r="X247" s="47">
        <v>0</v>
      </c>
      <c r="Y247" s="47">
        <v>0</v>
      </c>
      <c r="Z247" s="47">
        <v>0</v>
      </c>
      <c r="AA247" s="47">
        <v>0</v>
      </c>
      <c r="AB247" s="31">
        <v>0</v>
      </c>
    </row>
    <row r="248" spans="1:28" x14ac:dyDescent="0.25">
      <c r="A248" s="173" t="s">
        <v>233</v>
      </c>
      <c r="B248" s="187" t="s">
        <v>53</v>
      </c>
      <c r="C248" s="63">
        <v>34039</v>
      </c>
      <c r="D248" s="173">
        <v>2275070000</v>
      </c>
      <c r="E248" s="174" t="s">
        <v>181</v>
      </c>
      <c r="F248" s="174" t="s">
        <v>181</v>
      </c>
      <c r="G248" s="174"/>
      <c r="H248" s="174"/>
      <c r="I248" s="174"/>
      <c r="J248" s="174"/>
      <c r="K248" s="36"/>
      <c r="L248" s="47"/>
      <c r="M248" s="47"/>
      <c r="N248" s="47"/>
      <c r="O248" s="47"/>
      <c r="P248" s="215"/>
      <c r="Q248" s="36">
        <v>0</v>
      </c>
      <c r="R248" s="47">
        <v>0</v>
      </c>
      <c r="S248" s="47">
        <v>0</v>
      </c>
      <c r="T248" s="47">
        <v>0</v>
      </c>
      <c r="U248" s="47">
        <v>0</v>
      </c>
      <c r="V248" s="31">
        <v>0</v>
      </c>
      <c r="W248" s="48">
        <v>0</v>
      </c>
      <c r="X248" s="47">
        <v>0</v>
      </c>
      <c r="Y248" s="47">
        <v>0</v>
      </c>
      <c r="Z248" s="47">
        <v>0</v>
      </c>
      <c r="AA248" s="47">
        <v>0</v>
      </c>
      <c r="AB248" s="31">
        <v>0</v>
      </c>
    </row>
    <row r="249" spans="1:28" x14ac:dyDescent="0.25">
      <c r="A249" s="173" t="s">
        <v>233</v>
      </c>
      <c r="B249" s="187" t="s">
        <v>53</v>
      </c>
      <c r="C249" s="63">
        <v>34039</v>
      </c>
      <c r="D249" s="173">
        <v>2280002100</v>
      </c>
      <c r="E249" s="174" t="s">
        <v>194</v>
      </c>
      <c r="F249" s="174" t="s">
        <v>163</v>
      </c>
      <c r="G249" s="174" t="s">
        <v>463</v>
      </c>
      <c r="H249" s="174"/>
      <c r="I249" s="174"/>
      <c r="J249" s="174"/>
      <c r="K249" s="36">
        <v>8.0816836286943722E-2</v>
      </c>
      <c r="L249" s="47">
        <v>1.4844350701133719</v>
      </c>
      <c r="M249" s="47">
        <v>0.28412840461147615</v>
      </c>
      <c r="N249" s="47">
        <v>6.9215752994570279E-2</v>
      </c>
      <c r="O249" s="47">
        <v>6.7139280404733187E-2</v>
      </c>
      <c r="P249" s="215">
        <v>6.2574460197596882E-2</v>
      </c>
      <c r="Q249" s="36">
        <v>7.2400000000000006E-2</v>
      </c>
      <c r="R249" s="47">
        <v>1.3348</v>
      </c>
      <c r="S249" s="47">
        <v>0.25700000000000001</v>
      </c>
      <c r="T249" s="47">
        <v>6.2E-2</v>
      </c>
      <c r="U249" s="47">
        <v>6.0199999999999997E-2</v>
      </c>
      <c r="V249" s="31">
        <v>5.2699999999999997E-2</v>
      </c>
      <c r="W249" s="48">
        <v>6.1939000000000001E-2</v>
      </c>
      <c r="X249" s="47">
        <v>1.0201499999999999</v>
      </c>
      <c r="Y249" s="47">
        <v>0.23557</v>
      </c>
      <c r="Z249" s="47">
        <v>4.5151999999999998E-2</v>
      </c>
      <c r="AA249" s="47">
        <v>4.3797999999999997E-2</v>
      </c>
      <c r="AB249" s="31">
        <v>2.2142999999999999E-2</v>
      </c>
    </row>
    <row r="250" spans="1:28" x14ac:dyDescent="0.25">
      <c r="A250" s="173" t="s">
        <v>233</v>
      </c>
      <c r="B250" s="187" t="s">
        <v>53</v>
      </c>
      <c r="C250" s="63">
        <v>34039</v>
      </c>
      <c r="D250" s="173">
        <v>2280002200</v>
      </c>
      <c r="E250" s="174" t="s">
        <v>194</v>
      </c>
      <c r="F250" s="174" t="s">
        <v>163</v>
      </c>
      <c r="G250" s="174" t="s">
        <v>465</v>
      </c>
      <c r="H250" s="174"/>
      <c r="I250" s="174"/>
      <c r="J250" s="174"/>
      <c r="K250" s="36">
        <v>0.13519926718494907</v>
      </c>
      <c r="L250" s="47">
        <v>2.3535245003075294</v>
      </c>
      <c r="M250" s="47">
        <v>0.42051841223757003</v>
      </c>
      <c r="N250" s="47">
        <v>0.11286257902635523</v>
      </c>
      <c r="O250" s="47">
        <v>0.10947670165556458</v>
      </c>
      <c r="P250" s="215">
        <v>0.10225553552082309</v>
      </c>
      <c r="Q250" s="36">
        <v>0.12180000000000001</v>
      </c>
      <c r="R250" s="47">
        <v>2.1198999999999999</v>
      </c>
      <c r="S250" s="47">
        <v>0.3775</v>
      </c>
      <c r="T250" s="47">
        <v>0.1016</v>
      </c>
      <c r="U250" s="47">
        <v>9.8599999999999993E-2</v>
      </c>
      <c r="V250" s="31">
        <v>9.2100000000000001E-2</v>
      </c>
      <c r="W250" s="48">
        <v>0.105943</v>
      </c>
      <c r="X250" s="47">
        <v>1.6246959999999999</v>
      </c>
      <c r="Y250" s="47">
        <v>0.35300999999999999</v>
      </c>
      <c r="Z250" s="47">
        <v>7.5857999999999995E-2</v>
      </c>
      <c r="AA250" s="47">
        <v>7.3581999999999995E-2</v>
      </c>
      <c r="AB250" s="31">
        <v>4.0001000000000002E-2</v>
      </c>
    </row>
    <row r="251" spans="1:28" x14ac:dyDescent="0.25">
      <c r="A251" s="173" t="s">
        <v>233</v>
      </c>
      <c r="B251" s="187" t="s">
        <v>53</v>
      </c>
      <c r="C251" s="63">
        <v>34039</v>
      </c>
      <c r="D251" s="173">
        <v>2280003100</v>
      </c>
      <c r="E251" s="174" t="s">
        <v>194</v>
      </c>
      <c r="F251" s="174" t="s">
        <v>197</v>
      </c>
      <c r="G251" s="174" t="s">
        <v>463</v>
      </c>
      <c r="H251" s="174"/>
      <c r="I251" s="174"/>
      <c r="J251" s="174"/>
      <c r="K251" s="36">
        <v>7.9113624037353295E-2</v>
      </c>
      <c r="L251" s="47">
        <v>2.1927952472184109</v>
      </c>
      <c r="M251" s="47">
        <v>0.43532174610339042</v>
      </c>
      <c r="N251" s="47">
        <v>8.9325651700293621E-2</v>
      </c>
      <c r="O251" s="47">
        <v>8.217959956427015E-2</v>
      </c>
      <c r="P251" s="215">
        <v>1.3470282165482519</v>
      </c>
      <c r="Q251" s="36">
        <v>8.8999999999999996E-2</v>
      </c>
      <c r="R251" s="47">
        <v>2.4763000000000002</v>
      </c>
      <c r="S251" s="47">
        <v>0.48930000000000001</v>
      </c>
      <c r="T251" s="47">
        <v>0.1004</v>
      </c>
      <c r="U251" s="47">
        <v>9.2399999999999996E-2</v>
      </c>
      <c r="V251" s="31">
        <v>0.64100000000000001</v>
      </c>
      <c r="W251" s="48">
        <v>7.8840999999999994E-2</v>
      </c>
      <c r="X251" s="47">
        <v>1.9061699999999999</v>
      </c>
      <c r="Y251" s="47">
        <v>0.46767599999999998</v>
      </c>
      <c r="Z251" s="47">
        <v>7.5600000000000001E-2</v>
      </c>
      <c r="AA251" s="47">
        <v>6.9552000000000003E-2</v>
      </c>
      <c r="AB251" s="31">
        <v>0.37917099999999998</v>
      </c>
    </row>
    <row r="252" spans="1:28" x14ac:dyDescent="0.25">
      <c r="A252" s="173" t="s">
        <v>233</v>
      </c>
      <c r="B252" s="187" t="s">
        <v>53</v>
      </c>
      <c r="C252" s="63">
        <v>34039</v>
      </c>
      <c r="D252" s="173">
        <v>2280003200</v>
      </c>
      <c r="E252" s="174" t="s">
        <v>194</v>
      </c>
      <c r="F252" s="174" t="s">
        <v>197</v>
      </c>
      <c r="G252" s="174" t="s">
        <v>465</v>
      </c>
      <c r="H252" s="174"/>
      <c r="I252" s="174"/>
      <c r="J252" s="174"/>
      <c r="K252" s="36">
        <v>4.7815632288712743E-3</v>
      </c>
      <c r="L252" s="47">
        <v>0.17844543105315303</v>
      </c>
      <c r="M252" s="47">
        <v>1.4270933512181682E-2</v>
      </c>
      <c r="N252" s="47">
        <v>5.2870670833724412E-3</v>
      </c>
      <c r="O252" s="47">
        <v>4.864101716702646E-3</v>
      </c>
      <c r="P252" s="215">
        <v>5.2526075793547115E-2</v>
      </c>
      <c r="Q252" s="36">
        <v>5.4000000000000003E-3</v>
      </c>
      <c r="R252" s="47">
        <v>0.20610000000000001</v>
      </c>
      <c r="S252" s="47">
        <v>1.5900000000000001E-2</v>
      </c>
      <c r="T252" s="47">
        <v>5.8999999999999999E-3</v>
      </c>
      <c r="U252" s="47">
        <v>5.4000000000000003E-3</v>
      </c>
      <c r="V252" s="31">
        <v>4.2900000000000001E-2</v>
      </c>
      <c r="W252" s="48">
        <v>5.2620000000000002E-3</v>
      </c>
      <c r="X252" s="47">
        <v>0.16066</v>
      </c>
      <c r="Y252" s="47">
        <v>1.5741999999999999E-2</v>
      </c>
      <c r="Z252" s="47">
        <v>2.96E-3</v>
      </c>
      <c r="AA252" s="47">
        <v>2.7230000000000002E-3</v>
      </c>
      <c r="AB252" s="31">
        <v>8.0669999999999995E-3</v>
      </c>
    </row>
    <row r="253" spans="1:28" x14ac:dyDescent="0.25">
      <c r="A253" s="173" t="s">
        <v>233</v>
      </c>
      <c r="B253" s="187" t="s">
        <v>53</v>
      </c>
      <c r="C253" s="63">
        <v>34039</v>
      </c>
      <c r="D253" s="173">
        <v>2285002006</v>
      </c>
      <c r="E253" s="174" t="s">
        <v>227</v>
      </c>
      <c r="F253" s="174"/>
      <c r="G253" s="174"/>
      <c r="H253" s="174"/>
      <c r="I253" s="174"/>
      <c r="J253" s="174"/>
      <c r="K253" s="36">
        <v>1.8478715109890107E-2</v>
      </c>
      <c r="L253" s="47">
        <v>0.35836272527472524</v>
      </c>
      <c r="M253" s="47">
        <v>5.3895961538461538E-2</v>
      </c>
      <c r="N253" s="47">
        <v>1.2394394780219781E-2</v>
      </c>
      <c r="O253" s="47">
        <v>1.1402834890109889E-2</v>
      </c>
      <c r="P253" s="215">
        <v>3.8057546428571431E-3</v>
      </c>
      <c r="Q253" s="36">
        <v>7.4322106142712561E-3</v>
      </c>
      <c r="R253" s="47">
        <v>0.13657939363431848</v>
      </c>
      <c r="S253" s="47">
        <v>2.4404629369933518E-2</v>
      </c>
      <c r="T253" s="47">
        <v>4.0332169932281959E-3</v>
      </c>
      <c r="U253" s="47">
        <v>3.9122204834313497E-3</v>
      </c>
      <c r="V253" s="31">
        <v>3.8481707683098569E-3</v>
      </c>
      <c r="W253" s="48">
        <v>4.4400219254088031E-3</v>
      </c>
      <c r="X253" s="47">
        <v>0.10449698573363961</v>
      </c>
      <c r="Y253" s="47">
        <v>2.4404629369933518E-2</v>
      </c>
      <c r="Z253" s="47">
        <v>2.6582566546276749E-3</v>
      </c>
      <c r="AA253" s="47">
        <v>2.5785089549888443E-3</v>
      </c>
      <c r="AB253" s="31">
        <v>1.3228087016065135E-3</v>
      </c>
    </row>
    <row r="254" spans="1:28" x14ac:dyDescent="0.25">
      <c r="A254" s="173" t="s">
        <v>233</v>
      </c>
      <c r="B254" s="187" t="s">
        <v>53</v>
      </c>
      <c r="C254" s="63">
        <v>34039</v>
      </c>
      <c r="D254" s="173">
        <v>2285002007</v>
      </c>
      <c r="E254" s="174" t="s">
        <v>226</v>
      </c>
      <c r="F254" s="174"/>
      <c r="G254" s="174"/>
      <c r="H254" s="174"/>
      <c r="I254" s="174"/>
      <c r="J254" s="174"/>
      <c r="K254" s="36">
        <v>1.0215143205752066E-3</v>
      </c>
      <c r="L254" s="47">
        <v>2.6273516475699768E-2</v>
      </c>
      <c r="M254" s="47">
        <v>2.5869308529919773E-3</v>
      </c>
      <c r="N254" s="47">
        <v>5.4897664069845302E-4</v>
      </c>
      <c r="O254" s="47">
        <v>5.0505850944257673E-4</v>
      </c>
      <c r="P254" s="215">
        <v>2.1311608664562294E-5</v>
      </c>
      <c r="Q254" s="36">
        <v>6.4989212246967763E-3</v>
      </c>
      <c r="R254" s="47">
        <v>0.12765634502776926</v>
      </c>
      <c r="S254" s="47">
        <v>1.228876947837567E-2</v>
      </c>
      <c r="T254" s="47">
        <v>3.006781680406136E-3</v>
      </c>
      <c r="U254" s="47">
        <v>2.9165782299939514E-3</v>
      </c>
      <c r="V254" s="31">
        <v>1.9377177488892319E-3</v>
      </c>
      <c r="W254" s="48">
        <v>6.4989212246967763E-3</v>
      </c>
      <c r="X254" s="47">
        <v>0.12501881723793928</v>
      </c>
      <c r="Y254" s="47">
        <v>1.228876947837567E-2</v>
      </c>
      <c r="Z254" s="47">
        <v>2.8485300130163395E-3</v>
      </c>
      <c r="AA254" s="47">
        <v>2.7630741126258491E-3</v>
      </c>
      <c r="AB254" s="31">
        <v>6.6609047618067371E-4</v>
      </c>
    </row>
    <row r="255" spans="1:28" x14ac:dyDescent="0.25">
      <c r="A255" s="173" t="s">
        <v>233</v>
      </c>
      <c r="B255" s="187" t="s">
        <v>53</v>
      </c>
      <c r="C255" s="63">
        <v>34039</v>
      </c>
      <c r="D255" s="173">
        <v>2285002009</v>
      </c>
      <c r="E255" s="174" t="s">
        <v>225</v>
      </c>
      <c r="F255" s="174"/>
      <c r="G255" s="174"/>
      <c r="H255" s="174"/>
      <c r="I255" s="174"/>
      <c r="J255" s="174"/>
      <c r="K255" s="36">
        <v>2.7846664576806821E-2</v>
      </c>
      <c r="L255" s="47">
        <v>0.58858480995136309</v>
      </c>
      <c r="M255" s="47">
        <v>8.4640315241937797E-2</v>
      </c>
      <c r="N255" s="47">
        <v>1.4725870587575029E-2</v>
      </c>
      <c r="O255" s="47">
        <v>1.3547800940569026E-2</v>
      </c>
      <c r="P255" s="215">
        <v>6.9772657755423596E-4</v>
      </c>
      <c r="Q255" s="36">
        <v>3.9133116526007164E-2</v>
      </c>
      <c r="R255" s="47">
        <v>0.76620947320919619</v>
      </c>
      <c r="S255" s="47">
        <v>0.1221530599683931</v>
      </c>
      <c r="T255" s="47">
        <v>2.0646363050547206E-2</v>
      </c>
      <c r="U255" s="47">
        <v>2.0026972159030789E-2</v>
      </c>
      <c r="V255" s="31">
        <v>1.9261338801936152E-2</v>
      </c>
      <c r="W255" s="48">
        <v>2.2223745187609011E-2</v>
      </c>
      <c r="X255" s="47">
        <v>0.51386503592473043</v>
      </c>
      <c r="Y255" s="47">
        <v>0.1221530599683931</v>
      </c>
      <c r="Z255" s="47">
        <v>1.2846625898118262E-2</v>
      </c>
      <c r="AA255" s="47">
        <v>1.2461227121174711E-2</v>
      </c>
      <c r="AB255" s="31">
        <v>6.6210852131655543E-3</v>
      </c>
    </row>
    <row r="256" spans="1:28" ht="15.75" thickBot="1" x14ac:dyDescent="0.3">
      <c r="A256" s="178" t="s">
        <v>233</v>
      </c>
      <c r="B256" s="248" t="s">
        <v>53</v>
      </c>
      <c r="C256" s="193">
        <v>34039</v>
      </c>
      <c r="D256" s="178">
        <v>2285002010</v>
      </c>
      <c r="E256" s="179" t="s">
        <v>224</v>
      </c>
      <c r="F256" s="179"/>
      <c r="G256" s="179"/>
      <c r="H256" s="179"/>
      <c r="I256" s="179">
        <f>SUM(L238:L256)</f>
        <v>7.2113197652694598</v>
      </c>
      <c r="J256" s="179">
        <v>7.2113197652694598</v>
      </c>
      <c r="K256" s="49">
        <v>9.5854654105440094E-4</v>
      </c>
      <c r="L256" s="50">
        <v>1.5258842830058659E-2</v>
      </c>
      <c r="M256" s="50">
        <v>2.4656686302663459E-3</v>
      </c>
      <c r="N256" s="50">
        <v>3.4700503364684367E-4</v>
      </c>
      <c r="O256" s="50">
        <v>3.3659488263743835E-4</v>
      </c>
      <c r="P256" s="101">
        <v>4.7631545190520576E-5</v>
      </c>
      <c r="Q256" s="49">
        <v>1.3702533408291237E-2</v>
      </c>
      <c r="R256" s="50">
        <v>0.14698927584211841</v>
      </c>
      <c r="S256" s="50">
        <v>2.3819122452224832E-2</v>
      </c>
      <c r="T256" s="50">
        <v>5.8353697097724283E-3</v>
      </c>
      <c r="U256" s="50">
        <v>5.4063104744034307E-3</v>
      </c>
      <c r="V256" s="51">
        <v>1.0909898348967319E-3</v>
      </c>
      <c r="W256" s="100">
        <v>1.3372349359548272E-2</v>
      </c>
      <c r="X256" s="50">
        <v>0.14285591772524625</v>
      </c>
      <c r="Y256" s="50">
        <v>2.3819122452224832E-2</v>
      </c>
      <c r="Z256" s="50">
        <v>5.7213460375828513E-3</v>
      </c>
      <c r="AA256" s="50">
        <v>5.2957075123795418E-3</v>
      </c>
      <c r="AB256" s="51">
        <v>8.0403732327271129E-4</v>
      </c>
    </row>
    <row r="257" spans="1:28" x14ac:dyDescent="0.25">
      <c r="A257" s="130" t="s">
        <v>233</v>
      </c>
      <c r="B257" s="113" t="s">
        <v>53</v>
      </c>
      <c r="C257" s="136">
        <v>34039</v>
      </c>
      <c r="D257" s="130" t="s">
        <v>496</v>
      </c>
      <c r="E257" s="24"/>
      <c r="F257" s="24"/>
      <c r="G257" s="24"/>
      <c r="H257" s="24"/>
      <c r="I257" s="24"/>
      <c r="J257" s="24"/>
      <c r="K257" s="40">
        <f>SUM(K238:K248)</f>
        <v>8.4411353192244729E-2</v>
      </c>
      <c r="L257" s="41">
        <f t="shared" ref="L257:AB257" si="40">SUM(L238:L248)</f>
        <v>1.3639622045148405E-2</v>
      </c>
      <c r="M257" s="41">
        <f t="shared" si="40"/>
        <v>1.114609161811561</v>
      </c>
      <c r="N257" s="41">
        <f t="shared" si="40"/>
        <v>3.2693350728348329E-4</v>
      </c>
      <c r="O257" s="41">
        <f t="shared" si="40"/>
        <v>3.1828971917531807E-4</v>
      </c>
      <c r="P257" s="243">
        <f t="shared" si="40"/>
        <v>3.5093483613744753E-3</v>
      </c>
      <c r="Q257" s="40">
        <f t="shared" si="40"/>
        <v>1.2631E-2</v>
      </c>
      <c r="R257" s="41">
        <f t="shared" si="40"/>
        <v>1.1701E-2</v>
      </c>
      <c r="S257" s="41">
        <f t="shared" si="40"/>
        <v>0.34187499999999998</v>
      </c>
      <c r="T257" s="41">
        <f t="shared" si="40"/>
        <v>7.437E-3</v>
      </c>
      <c r="U257" s="41">
        <f t="shared" si="40"/>
        <v>5.8320000000000004E-3</v>
      </c>
      <c r="V257" s="42">
        <f t="shared" si="40"/>
        <v>1.5449999999999999E-3</v>
      </c>
      <c r="W257" s="239">
        <f t="shared" si="40"/>
        <v>1.2631E-2</v>
      </c>
      <c r="X257" s="41">
        <f t="shared" si="40"/>
        <v>1.1701E-2</v>
      </c>
      <c r="Y257" s="41">
        <f t="shared" si="40"/>
        <v>0.34187499999999998</v>
      </c>
      <c r="Z257" s="41">
        <f t="shared" si="40"/>
        <v>7.437E-3</v>
      </c>
      <c r="AA257" s="41">
        <f t="shared" si="40"/>
        <v>5.8320000000000004E-3</v>
      </c>
      <c r="AB257" s="42">
        <f t="shared" si="40"/>
        <v>1.5449999999999999E-3</v>
      </c>
    </row>
    <row r="258" spans="1:28" x14ac:dyDescent="0.25">
      <c r="A258" s="173" t="s">
        <v>233</v>
      </c>
      <c r="B258" s="176" t="s">
        <v>53</v>
      </c>
      <c r="C258" s="63">
        <v>34039</v>
      </c>
      <c r="D258" s="173" t="s">
        <v>69</v>
      </c>
      <c r="E258" s="174"/>
      <c r="F258" s="174"/>
      <c r="G258" s="174"/>
      <c r="H258" s="174"/>
      <c r="I258" s="174"/>
      <c r="J258" s="174"/>
      <c r="K258" s="36">
        <f>SUM(K249:K252)</f>
        <v>0.2999112907381174</v>
      </c>
      <c r="L258" s="47">
        <f t="shared" ref="L258:AB258" si="41">SUM(L249:L252)</f>
        <v>6.2092002486924658</v>
      </c>
      <c r="M258" s="47">
        <f t="shared" si="41"/>
        <v>1.1542394964646183</v>
      </c>
      <c r="N258" s="47">
        <f t="shared" si="41"/>
        <v>0.27669105080459155</v>
      </c>
      <c r="O258" s="47">
        <f t="shared" si="41"/>
        <v>0.2636596833412706</v>
      </c>
      <c r="P258" s="215">
        <f t="shared" si="41"/>
        <v>1.564384288060219</v>
      </c>
      <c r="Q258" s="36">
        <f t="shared" si="41"/>
        <v>0.28860000000000002</v>
      </c>
      <c r="R258" s="47">
        <f t="shared" si="41"/>
        <v>6.1371000000000002</v>
      </c>
      <c r="S258" s="47">
        <f t="shared" si="41"/>
        <v>1.1397000000000002</v>
      </c>
      <c r="T258" s="47">
        <f t="shared" si="41"/>
        <v>0.26990000000000003</v>
      </c>
      <c r="U258" s="47">
        <f t="shared" si="41"/>
        <v>0.25659999999999999</v>
      </c>
      <c r="V258" s="31">
        <f t="shared" si="41"/>
        <v>0.8287000000000001</v>
      </c>
      <c r="W258" s="48">
        <f t="shared" si="41"/>
        <v>0.25198500000000001</v>
      </c>
      <c r="X258" s="47">
        <f t="shared" si="41"/>
        <v>4.7116759999999998</v>
      </c>
      <c r="Y258" s="47">
        <f t="shared" si="41"/>
        <v>1.0719979999999998</v>
      </c>
      <c r="Z258" s="47">
        <f t="shared" si="41"/>
        <v>0.19957</v>
      </c>
      <c r="AA258" s="47">
        <f t="shared" si="41"/>
        <v>0.18965499999999999</v>
      </c>
      <c r="AB258" s="31">
        <f t="shared" si="41"/>
        <v>0.449382</v>
      </c>
    </row>
    <row r="259" spans="1:28" ht="15.75" thickBot="1" x14ac:dyDescent="0.3">
      <c r="A259" s="178" t="s">
        <v>233</v>
      </c>
      <c r="B259" s="181" t="s">
        <v>53</v>
      </c>
      <c r="C259" s="193">
        <v>34039</v>
      </c>
      <c r="D259" s="178" t="s">
        <v>497</v>
      </c>
      <c r="E259" s="179"/>
      <c r="F259" s="179"/>
      <c r="G259" s="179"/>
      <c r="H259" s="179"/>
      <c r="I259" s="179"/>
      <c r="J259" s="179"/>
      <c r="K259" s="49">
        <f>SUM(K253:K256)</f>
        <v>4.8305440548326535E-2</v>
      </c>
      <c r="L259" s="50">
        <f t="shared" ref="L259:AB259" si="42">SUM(L253:L256)</f>
        <v>0.9884798945318467</v>
      </c>
      <c r="M259" s="50">
        <f t="shared" si="42"/>
        <v>0.14358887626365766</v>
      </c>
      <c r="N259" s="50">
        <f t="shared" si="42"/>
        <v>2.8016247042140105E-2</v>
      </c>
      <c r="O259" s="50">
        <f t="shared" si="42"/>
        <v>2.5792289222758932E-2</v>
      </c>
      <c r="P259" s="101">
        <f t="shared" si="42"/>
        <v>4.5724243742664619E-3</v>
      </c>
      <c r="Q259" s="49">
        <f t="shared" si="42"/>
        <v>6.6766781773266434E-2</v>
      </c>
      <c r="R259" s="50">
        <f t="shared" si="42"/>
        <v>1.1774344877134024</v>
      </c>
      <c r="S259" s="50">
        <f t="shared" si="42"/>
        <v>0.18266558126892712</v>
      </c>
      <c r="T259" s="50">
        <f t="shared" si="42"/>
        <v>3.3521731433953969E-2</v>
      </c>
      <c r="U259" s="50">
        <f t="shared" si="42"/>
        <v>3.2262081346859525E-2</v>
      </c>
      <c r="V259" s="51">
        <f t="shared" si="42"/>
        <v>2.6138217154031973E-2</v>
      </c>
      <c r="W259" s="100">
        <f t="shared" si="42"/>
        <v>4.653503769726286E-2</v>
      </c>
      <c r="X259" s="50">
        <f t="shared" si="42"/>
        <v>0.88623675662155565</v>
      </c>
      <c r="Y259" s="50">
        <f t="shared" si="42"/>
        <v>0.18266558126892712</v>
      </c>
      <c r="Z259" s="50">
        <f t="shared" si="42"/>
        <v>2.4074758603345129E-2</v>
      </c>
      <c r="AA259" s="50">
        <f t="shared" si="42"/>
        <v>2.3098517701168945E-2</v>
      </c>
      <c r="AB259" s="51">
        <f t="shared" si="42"/>
        <v>9.4140217142254529E-3</v>
      </c>
    </row>
    <row r="260" spans="1:28" ht="15.75" thickBot="1" x14ac:dyDescent="0.3">
      <c r="A260" s="149" t="s">
        <v>233</v>
      </c>
      <c r="B260" s="152" t="s">
        <v>53</v>
      </c>
      <c r="C260" s="148">
        <v>34039</v>
      </c>
      <c r="D260" s="149" t="s">
        <v>48</v>
      </c>
      <c r="E260" s="27"/>
      <c r="F260" s="27"/>
      <c r="G260" s="27"/>
      <c r="H260" s="27"/>
      <c r="I260" s="27"/>
      <c r="J260" s="152"/>
      <c r="K260" s="237">
        <f t="shared" ref="K260:AB260" si="43">SUM(K257:K259)</f>
        <v>0.43262808447868867</v>
      </c>
      <c r="L260" s="44">
        <f t="shared" si="43"/>
        <v>7.2113197652694607</v>
      </c>
      <c r="M260" s="44">
        <f t="shared" si="43"/>
        <v>2.412437534539837</v>
      </c>
      <c r="N260" s="44">
        <f t="shared" si="43"/>
        <v>0.30503423135401514</v>
      </c>
      <c r="O260" s="44">
        <f t="shared" si="43"/>
        <v>0.28977026228320485</v>
      </c>
      <c r="P260" s="18">
        <f t="shared" si="43"/>
        <v>1.5724660607958598</v>
      </c>
      <c r="Q260" s="237">
        <f t="shared" si="43"/>
        <v>0.36799778177326647</v>
      </c>
      <c r="R260" s="44">
        <f t="shared" si="43"/>
        <v>7.3262354877134026</v>
      </c>
      <c r="S260" s="44">
        <f t="shared" si="43"/>
        <v>1.6642405812689272</v>
      </c>
      <c r="T260" s="44">
        <f t="shared" si="43"/>
        <v>0.31085873143395404</v>
      </c>
      <c r="U260" s="44">
        <f t="shared" si="43"/>
        <v>0.29469408134685954</v>
      </c>
      <c r="V260" s="238">
        <f t="shared" si="43"/>
        <v>0.85638321715403209</v>
      </c>
      <c r="W260" s="242">
        <f t="shared" si="43"/>
        <v>0.31115103769726288</v>
      </c>
      <c r="X260" s="44">
        <f t="shared" si="43"/>
        <v>5.609613756621556</v>
      </c>
      <c r="Y260" s="44">
        <f t="shared" si="43"/>
        <v>1.5965385812689268</v>
      </c>
      <c r="Z260" s="44">
        <f t="shared" si="43"/>
        <v>0.23108175860334512</v>
      </c>
      <c r="AA260" s="44">
        <f t="shared" si="43"/>
        <v>0.21858551770116894</v>
      </c>
      <c r="AB260" s="238">
        <f t="shared" si="43"/>
        <v>0.46034102171422547</v>
      </c>
    </row>
    <row r="261" spans="1:28" x14ac:dyDescent="0.25">
      <c r="A261" s="130" t="s">
        <v>461</v>
      </c>
      <c r="B261" s="259" t="s">
        <v>53</v>
      </c>
      <c r="C261" s="136">
        <v>34041</v>
      </c>
      <c r="D261" s="130">
        <v>2265008005</v>
      </c>
      <c r="E261" s="24" t="s">
        <v>192</v>
      </c>
      <c r="F261" s="24" t="s">
        <v>178</v>
      </c>
      <c r="G261" s="24"/>
      <c r="H261" s="24"/>
      <c r="I261" s="24"/>
      <c r="J261" s="24"/>
      <c r="K261" s="40"/>
      <c r="L261" s="41"/>
      <c r="M261" s="41"/>
      <c r="N261" s="41"/>
      <c r="O261" s="41"/>
      <c r="P261" s="243"/>
      <c r="Q261" s="40">
        <v>0</v>
      </c>
      <c r="R261" s="41">
        <v>0</v>
      </c>
      <c r="S261" s="41">
        <v>0</v>
      </c>
      <c r="T261" s="41">
        <v>0</v>
      </c>
      <c r="U261" s="41">
        <v>0</v>
      </c>
      <c r="V261" s="42">
        <v>0</v>
      </c>
      <c r="W261" s="239">
        <v>0</v>
      </c>
      <c r="X261" s="41">
        <v>0</v>
      </c>
      <c r="Y261" s="41">
        <v>0</v>
      </c>
      <c r="Z261" s="41">
        <v>0</v>
      </c>
      <c r="AA261" s="41">
        <v>0</v>
      </c>
      <c r="AB261" s="42">
        <v>0</v>
      </c>
    </row>
    <row r="262" spans="1:28" x14ac:dyDescent="0.25">
      <c r="A262" s="173" t="s">
        <v>461</v>
      </c>
      <c r="B262" s="187" t="s">
        <v>53</v>
      </c>
      <c r="C262" s="63">
        <v>34041</v>
      </c>
      <c r="D262" s="173">
        <v>2267008005</v>
      </c>
      <c r="E262" s="174" t="s">
        <v>156</v>
      </c>
      <c r="F262" s="174" t="s">
        <v>178</v>
      </c>
      <c r="G262" s="174"/>
      <c r="H262" s="174"/>
      <c r="I262" s="174"/>
      <c r="J262" s="174"/>
      <c r="K262" s="36"/>
      <c r="L262" s="47"/>
      <c r="M262" s="47"/>
      <c r="N262" s="47"/>
      <c r="O262" s="47"/>
      <c r="P262" s="215"/>
      <c r="Q262" s="36">
        <v>0</v>
      </c>
      <c r="R262" s="47">
        <v>0</v>
      </c>
      <c r="S262" s="47">
        <v>0</v>
      </c>
      <c r="T262" s="47">
        <v>0</v>
      </c>
      <c r="U262" s="47">
        <v>0</v>
      </c>
      <c r="V262" s="31">
        <v>0</v>
      </c>
      <c r="W262" s="48">
        <v>0</v>
      </c>
      <c r="X262" s="47">
        <v>0</v>
      </c>
      <c r="Y262" s="47">
        <v>0</v>
      </c>
      <c r="Z262" s="47">
        <v>0</v>
      </c>
      <c r="AA262" s="47">
        <v>0</v>
      </c>
      <c r="AB262" s="31">
        <v>0</v>
      </c>
    </row>
    <row r="263" spans="1:28" x14ac:dyDescent="0.25">
      <c r="A263" s="173" t="s">
        <v>461</v>
      </c>
      <c r="B263" s="187" t="s">
        <v>53</v>
      </c>
      <c r="C263" s="63">
        <v>34041</v>
      </c>
      <c r="D263" s="173">
        <v>2268008005</v>
      </c>
      <c r="E263" s="174" t="s">
        <v>159</v>
      </c>
      <c r="F263" s="174" t="s">
        <v>178</v>
      </c>
      <c r="G263" s="174"/>
      <c r="H263" s="174"/>
      <c r="I263" s="174"/>
      <c r="J263" s="174"/>
      <c r="K263" s="36"/>
      <c r="L263" s="47"/>
      <c r="M263" s="47"/>
      <c r="N263" s="47"/>
      <c r="O263" s="47"/>
      <c r="P263" s="215"/>
      <c r="Q263" s="36">
        <v>0</v>
      </c>
      <c r="R263" s="47">
        <v>0</v>
      </c>
      <c r="S263" s="47">
        <v>0</v>
      </c>
      <c r="T263" s="47">
        <v>0</v>
      </c>
      <c r="U263" s="47">
        <v>0</v>
      </c>
      <c r="V263" s="31">
        <v>0</v>
      </c>
      <c r="W263" s="48">
        <v>0</v>
      </c>
      <c r="X263" s="47">
        <v>0</v>
      </c>
      <c r="Y263" s="47">
        <v>0</v>
      </c>
      <c r="Z263" s="47">
        <v>0</v>
      </c>
      <c r="AA263" s="47">
        <v>0</v>
      </c>
      <c r="AB263" s="31">
        <v>0</v>
      </c>
    </row>
    <row r="264" spans="1:28" x14ac:dyDescent="0.25">
      <c r="A264" s="173" t="s">
        <v>461</v>
      </c>
      <c r="B264" s="187" t="s">
        <v>53</v>
      </c>
      <c r="C264" s="63">
        <v>34041</v>
      </c>
      <c r="D264" s="173">
        <v>2270008005</v>
      </c>
      <c r="E264" s="174" t="s">
        <v>178</v>
      </c>
      <c r="F264" s="174" t="s">
        <v>193</v>
      </c>
      <c r="G264" s="174"/>
      <c r="H264" s="174"/>
      <c r="I264" s="174"/>
      <c r="J264" s="174"/>
      <c r="K264" s="36"/>
      <c r="L264" s="47"/>
      <c r="M264" s="47"/>
      <c r="N264" s="47"/>
      <c r="O264" s="47"/>
      <c r="P264" s="215"/>
      <c r="Q264" s="36">
        <v>0</v>
      </c>
      <c r="R264" s="47">
        <v>0</v>
      </c>
      <c r="S264" s="47">
        <v>0</v>
      </c>
      <c r="T264" s="47">
        <v>0</v>
      </c>
      <c r="U264" s="47">
        <v>0</v>
      </c>
      <c r="V264" s="31">
        <v>0</v>
      </c>
      <c r="W264" s="48">
        <v>0</v>
      </c>
      <c r="X264" s="47">
        <v>0</v>
      </c>
      <c r="Y264" s="47">
        <v>0</v>
      </c>
      <c r="Z264" s="47">
        <v>0</v>
      </c>
      <c r="AA264" s="47">
        <v>0</v>
      </c>
      <c r="AB264" s="31">
        <v>0</v>
      </c>
    </row>
    <row r="265" spans="1:28" x14ac:dyDescent="0.25">
      <c r="A265" s="173" t="s">
        <v>461</v>
      </c>
      <c r="B265" s="187" t="s">
        <v>53</v>
      </c>
      <c r="C265" s="63">
        <v>34041</v>
      </c>
      <c r="D265" s="173">
        <v>2275001000</v>
      </c>
      <c r="E265" s="174" t="s">
        <v>190</v>
      </c>
      <c r="F265" s="174"/>
      <c r="G265" s="174"/>
      <c r="H265" s="174"/>
      <c r="I265" s="174"/>
      <c r="J265" s="174"/>
      <c r="K265" s="36"/>
      <c r="L265" s="47"/>
      <c r="M265" s="47"/>
      <c r="N265" s="47"/>
      <c r="O265" s="47"/>
      <c r="P265" s="215"/>
      <c r="Q265" s="36">
        <v>0</v>
      </c>
      <c r="R265" s="47">
        <v>0</v>
      </c>
      <c r="S265" s="47">
        <v>0</v>
      </c>
      <c r="T265" s="47">
        <v>0</v>
      </c>
      <c r="U265" s="47">
        <v>0</v>
      </c>
      <c r="V265" s="31">
        <v>0</v>
      </c>
      <c r="W265" s="48">
        <v>0</v>
      </c>
      <c r="X265" s="47">
        <v>0</v>
      </c>
      <c r="Y265" s="47">
        <v>0</v>
      </c>
      <c r="Z265" s="47">
        <v>0</v>
      </c>
      <c r="AA265" s="47">
        <v>0</v>
      </c>
      <c r="AB265" s="31">
        <v>0</v>
      </c>
    </row>
    <row r="266" spans="1:28" x14ac:dyDescent="0.25">
      <c r="A266" s="173" t="s">
        <v>461</v>
      </c>
      <c r="B266" s="187" t="s">
        <v>53</v>
      </c>
      <c r="C266" s="63">
        <v>34041</v>
      </c>
      <c r="D266" s="173">
        <v>2275020000</v>
      </c>
      <c r="E266" s="174" t="s">
        <v>187</v>
      </c>
      <c r="F266" s="174" t="s">
        <v>186</v>
      </c>
      <c r="G266" s="174"/>
      <c r="H266" s="174"/>
      <c r="I266" s="174"/>
      <c r="J266" s="174"/>
      <c r="K266" s="36"/>
      <c r="L266" s="47"/>
      <c r="M266" s="47"/>
      <c r="N266" s="47"/>
      <c r="O266" s="47"/>
      <c r="P266" s="215"/>
      <c r="Q266" s="36">
        <v>0</v>
      </c>
      <c r="R266" s="47">
        <v>0</v>
      </c>
      <c r="S266" s="47">
        <v>0</v>
      </c>
      <c r="T266" s="47">
        <v>0</v>
      </c>
      <c r="U266" s="47">
        <v>0</v>
      </c>
      <c r="V266" s="31">
        <v>0</v>
      </c>
      <c r="W266" s="48">
        <v>0</v>
      </c>
      <c r="X266" s="47">
        <v>0</v>
      </c>
      <c r="Y266" s="47">
        <v>0</v>
      </c>
      <c r="Z266" s="47">
        <v>0</v>
      </c>
      <c r="AA266" s="47">
        <v>0</v>
      </c>
      <c r="AB266" s="31">
        <v>0</v>
      </c>
    </row>
    <row r="267" spans="1:28" x14ac:dyDescent="0.25">
      <c r="A267" s="173" t="s">
        <v>461</v>
      </c>
      <c r="B267" s="187" t="s">
        <v>53</v>
      </c>
      <c r="C267" s="63">
        <v>34041</v>
      </c>
      <c r="D267" s="173">
        <v>2275050011</v>
      </c>
      <c r="E267" s="174" t="s">
        <v>185</v>
      </c>
      <c r="F267" s="174" t="s">
        <v>182</v>
      </c>
      <c r="G267" s="174"/>
      <c r="H267" s="174"/>
      <c r="I267" s="174"/>
      <c r="J267" s="174"/>
      <c r="K267" s="36">
        <v>1.8547938988826732E-2</v>
      </c>
      <c r="L267" s="47">
        <v>1.0518747774234418E-2</v>
      </c>
      <c r="M267" s="47">
        <v>1.1976305056126115</v>
      </c>
      <c r="N267" s="47">
        <v>3.1733849597627667E-4</v>
      </c>
      <c r="O267" s="47">
        <v>3.0626131351162129E-4</v>
      </c>
      <c r="P267" s="215">
        <v>1.8961848027568534E-3</v>
      </c>
      <c r="Q267" s="36">
        <v>4.0699999999999998E-3</v>
      </c>
      <c r="R267" s="47">
        <v>1.9239999999999999E-3</v>
      </c>
      <c r="S267" s="47">
        <v>0.30957800000000002</v>
      </c>
      <c r="T267" s="47">
        <v>4.7949999999999998E-3</v>
      </c>
      <c r="U267" s="47">
        <v>3.3140000000000001E-3</v>
      </c>
      <c r="V267" s="31">
        <v>3.1E-4</v>
      </c>
      <c r="W267" s="48">
        <v>4.0699999999999998E-3</v>
      </c>
      <c r="X267" s="47">
        <v>1.9239999999999999E-3</v>
      </c>
      <c r="Y267" s="47">
        <v>0.30957800000000002</v>
      </c>
      <c r="Z267" s="47">
        <v>4.7949999999999998E-3</v>
      </c>
      <c r="AA267" s="47">
        <v>3.3140000000000001E-3</v>
      </c>
      <c r="AB267" s="31">
        <v>3.1E-4</v>
      </c>
    </row>
    <row r="268" spans="1:28" x14ac:dyDescent="0.25">
      <c r="A268" s="173" t="s">
        <v>461</v>
      </c>
      <c r="B268" s="187" t="s">
        <v>53</v>
      </c>
      <c r="C268" s="63">
        <v>34041</v>
      </c>
      <c r="D268" s="173">
        <v>2275050012</v>
      </c>
      <c r="E268" s="174" t="s">
        <v>185</v>
      </c>
      <c r="F268" s="174" t="s">
        <v>184</v>
      </c>
      <c r="G268" s="174"/>
      <c r="H268" s="174"/>
      <c r="I268" s="174"/>
      <c r="J268" s="174"/>
      <c r="K268" s="36">
        <v>1.4272233680963441E-2</v>
      </c>
      <c r="L268" s="47">
        <v>1.232791085561251E-3</v>
      </c>
      <c r="M268" s="47">
        <v>1.3000495336046049E-2</v>
      </c>
      <c r="N268" s="47">
        <v>0</v>
      </c>
      <c r="O268" s="47">
        <v>0</v>
      </c>
      <c r="P268" s="215">
        <v>4.2724097057335997E-4</v>
      </c>
      <c r="Q268" s="36">
        <v>5.3600000000000002E-3</v>
      </c>
      <c r="R268" s="47">
        <v>2.5170000000000001E-3</v>
      </c>
      <c r="S268" s="47">
        <v>7.4454000000000006E-2</v>
      </c>
      <c r="T268" s="47">
        <v>1.8400000000000001E-3</v>
      </c>
      <c r="U268" s="47">
        <v>1.7960000000000001E-3</v>
      </c>
      <c r="V268" s="31">
        <v>5.7200000000000003E-4</v>
      </c>
      <c r="W268" s="48">
        <v>5.3600000000000002E-3</v>
      </c>
      <c r="X268" s="47">
        <v>2.5170000000000001E-3</v>
      </c>
      <c r="Y268" s="47">
        <v>7.4454000000000006E-2</v>
      </c>
      <c r="Z268" s="47">
        <v>1.8400000000000001E-3</v>
      </c>
      <c r="AA268" s="47">
        <v>1.7960000000000001E-3</v>
      </c>
      <c r="AB268" s="31">
        <v>5.7200000000000003E-4</v>
      </c>
    </row>
    <row r="269" spans="1:28" x14ac:dyDescent="0.25">
      <c r="A269" s="173" t="s">
        <v>461</v>
      </c>
      <c r="B269" s="187" t="s">
        <v>53</v>
      </c>
      <c r="C269" s="63">
        <v>34041</v>
      </c>
      <c r="D269" s="173">
        <v>2275060011</v>
      </c>
      <c r="E269" s="174" t="s">
        <v>183</v>
      </c>
      <c r="F269" s="174" t="s">
        <v>182</v>
      </c>
      <c r="G269" s="174"/>
      <c r="H269" s="174"/>
      <c r="I269" s="174"/>
      <c r="J269" s="174"/>
      <c r="K269" s="36"/>
      <c r="L269" s="47"/>
      <c r="M269" s="47"/>
      <c r="N269" s="47"/>
      <c r="O269" s="47"/>
      <c r="P269" s="215"/>
      <c r="Q269" s="36">
        <v>0</v>
      </c>
      <c r="R269" s="47">
        <v>0</v>
      </c>
      <c r="S269" s="47">
        <v>0</v>
      </c>
      <c r="T269" s="47">
        <v>0</v>
      </c>
      <c r="U269" s="47">
        <v>0</v>
      </c>
      <c r="V269" s="31">
        <v>0</v>
      </c>
      <c r="W269" s="48">
        <v>0</v>
      </c>
      <c r="X269" s="47">
        <v>0</v>
      </c>
      <c r="Y269" s="47">
        <v>0</v>
      </c>
      <c r="Z269" s="47">
        <v>0</v>
      </c>
      <c r="AA269" s="47">
        <v>0</v>
      </c>
      <c r="AB269" s="31">
        <v>0</v>
      </c>
    </row>
    <row r="270" spans="1:28" x14ac:dyDescent="0.25">
      <c r="A270" s="173" t="s">
        <v>461</v>
      </c>
      <c r="B270" s="187" t="s">
        <v>53</v>
      </c>
      <c r="C270" s="63">
        <v>34041</v>
      </c>
      <c r="D270" s="173">
        <v>2275060012</v>
      </c>
      <c r="E270" s="174" t="s">
        <v>183</v>
      </c>
      <c r="F270" s="174" t="s">
        <v>184</v>
      </c>
      <c r="G270" s="174"/>
      <c r="H270" s="174"/>
      <c r="I270" s="174"/>
      <c r="J270" s="174"/>
      <c r="K270" s="36"/>
      <c r="L270" s="47"/>
      <c r="M270" s="47"/>
      <c r="N270" s="47"/>
      <c r="O270" s="47"/>
      <c r="P270" s="215"/>
      <c r="Q270" s="36">
        <v>0</v>
      </c>
      <c r="R270" s="47">
        <v>0</v>
      </c>
      <c r="S270" s="47">
        <v>0</v>
      </c>
      <c r="T270" s="47">
        <v>0</v>
      </c>
      <c r="U270" s="47">
        <v>0</v>
      </c>
      <c r="V270" s="31">
        <v>0</v>
      </c>
      <c r="W270" s="48">
        <v>0</v>
      </c>
      <c r="X270" s="47">
        <v>0</v>
      </c>
      <c r="Y270" s="47">
        <v>0</v>
      </c>
      <c r="Z270" s="47">
        <v>0</v>
      </c>
      <c r="AA270" s="47">
        <v>0</v>
      </c>
      <c r="AB270" s="31">
        <v>0</v>
      </c>
    </row>
    <row r="271" spans="1:28" x14ac:dyDescent="0.25">
      <c r="A271" s="173" t="s">
        <v>461</v>
      </c>
      <c r="B271" s="187" t="s">
        <v>53</v>
      </c>
      <c r="C271" s="63">
        <v>34041</v>
      </c>
      <c r="D271" s="173">
        <v>2275070000</v>
      </c>
      <c r="E271" s="174" t="s">
        <v>181</v>
      </c>
      <c r="F271" s="174" t="s">
        <v>181</v>
      </c>
      <c r="G271" s="174"/>
      <c r="H271" s="174"/>
      <c r="I271" s="174"/>
      <c r="J271" s="174"/>
      <c r="K271" s="36"/>
      <c r="L271" s="47"/>
      <c r="M271" s="47"/>
      <c r="N271" s="47"/>
      <c r="O271" s="47"/>
      <c r="P271" s="215"/>
      <c r="Q271" s="36">
        <v>0</v>
      </c>
      <c r="R271" s="47">
        <v>0</v>
      </c>
      <c r="S271" s="47">
        <v>0</v>
      </c>
      <c r="T271" s="47">
        <v>0</v>
      </c>
      <c r="U271" s="47">
        <v>0</v>
      </c>
      <c r="V271" s="31">
        <v>0</v>
      </c>
      <c r="W271" s="48">
        <v>0</v>
      </c>
      <c r="X271" s="47">
        <v>0</v>
      </c>
      <c r="Y271" s="47">
        <v>0</v>
      </c>
      <c r="Z271" s="47">
        <v>0</v>
      </c>
      <c r="AA271" s="47">
        <v>0</v>
      </c>
      <c r="AB271" s="31">
        <v>0</v>
      </c>
    </row>
    <row r="272" spans="1:28" x14ac:dyDescent="0.25">
      <c r="A272" s="173" t="s">
        <v>461</v>
      </c>
      <c r="B272" s="187" t="s">
        <v>53</v>
      </c>
      <c r="C272" s="63">
        <v>34041</v>
      </c>
      <c r="D272" s="173">
        <v>2280002100</v>
      </c>
      <c r="E272" s="174" t="s">
        <v>194</v>
      </c>
      <c r="F272" s="174" t="s">
        <v>163</v>
      </c>
      <c r="G272" s="174" t="s">
        <v>463</v>
      </c>
      <c r="H272" s="174"/>
      <c r="I272" s="174"/>
      <c r="J272" s="174"/>
      <c r="K272" s="36"/>
      <c r="L272" s="47"/>
      <c r="M272" s="47"/>
      <c r="N272" s="47"/>
      <c r="O272" s="47"/>
      <c r="P272" s="215"/>
      <c r="Q272" s="36"/>
      <c r="R272" s="47"/>
      <c r="S272" s="47"/>
      <c r="T272" s="47"/>
      <c r="U272" s="47"/>
      <c r="V272" s="31"/>
      <c r="W272" s="48"/>
      <c r="X272" s="47"/>
      <c r="Y272" s="47"/>
      <c r="Z272" s="47"/>
      <c r="AA272" s="47"/>
      <c r="AB272" s="31"/>
    </row>
    <row r="273" spans="1:28" x14ac:dyDescent="0.25">
      <c r="A273" s="173" t="s">
        <v>461</v>
      </c>
      <c r="B273" s="187" t="s">
        <v>53</v>
      </c>
      <c r="C273" s="63">
        <v>34041</v>
      </c>
      <c r="D273" s="173">
        <v>2280002200</v>
      </c>
      <c r="E273" s="174" t="s">
        <v>194</v>
      </c>
      <c r="F273" s="174" t="s">
        <v>163</v>
      </c>
      <c r="G273" s="174" t="s">
        <v>465</v>
      </c>
      <c r="H273" s="174"/>
      <c r="I273" s="174"/>
      <c r="J273" s="174"/>
      <c r="K273" s="36"/>
      <c r="L273" s="47"/>
      <c r="M273" s="47"/>
      <c r="N273" s="47"/>
      <c r="O273" s="47"/>
      <c r="P273" s="215"/>
      <c r="Q273" s="36"/>
      <c r="R273" s="47"/>
      <c r="S273" s="47"/>
      <c r="T273" s="47"/>
      <c r="U273" s="47"/>
      <c r="V273" s="31"/>
      <c r="W273" s="48"/>
      <c r="X273" s="47"/>
      <c r="Y273" s="47"/>
      <c r="Z273" s="47"/>
      <c r="AA273" s="47"/>
      <c r="AB273" s="31"/>
    </row>
    <row r="274" spans="1:28" x14ac:dyDescent="0.25">
      <c r="A274" s="173" t="s">
        <v>461</v>
      </c>
      <c r="B274" s="187" t="s">
        <v>53</v>
      </c>
      <c r="C274" s="63">
        <v>34041</v>
      </c>
      <c r="D274" s="173">
        <v>2280003100</v>
      </c>
      <c r="E274" s="174" t="s">
        <v>194</v>
      </c>
      <c r="F274" s="174" t="s">
        <v>197</v>
      </c>
      <c r="G274" s="174" t="s">
        <v>463</v>
      </c>
      <c r="H274" s="174"/>
      <c r="I274" s="174"/>
      <c r="J274" s="174"/>
      <c r="K274" s="36"/>
      <c r="L274" s="47"/>
      <c r="M274" s="47"/>
      <c r="N274" s="47"/>
      <c r="O274" s="47"/>
      <c r="P274" s="215"/>
      <c r="Q274" s="36"/>
      <c r="R274" s="47"/>
      <c r="S274" s="47"/>
      <c r="T274" s="47"/>
      <c r="U274" s="47"/>
      <c r="V274" s="31"/>
      <c r="W274" s="48"/>
      <c r="X274" s="47"/>
      <c r="Y274" s="47"/>
      <c r="Z274" s="47"/>
      <c r="AA274" s="47"/>
      <c r="AB274" s="31"/>
    </row>
    <row r="275" spans="1:28" x14ac:dyDescent="0.25">
      <c r="A275" s="173" t="s">
        <v>461</v>
      </c>
      <c r="B275" s="187" t="s">
        <v>53</v>
      </c>
      <c r="C275" s="63">
        <v>34041</v>
      </c>
      <c r="D275" s="173">
        <v>2280003200</v>
      </c>
      <c r="E275" s="174" t="s">
        <v>194</v>
      </c>
      <c r="F275" s="174" t="s">
        <v>197</v>
      </c>
      <c r="G275" s="174" t="s">
        <v>465</v>
      </c>
      <c r="H275" s="174"/>
      <c r="I275" s="174"/>
      <c r="J275" s="174"/>
      <c r="K275" s="36"/>
      <c r="L275" s="47"/>
      <c r="M275" s="47"/>
      <c r="N275" s="47"/>
      <c r="O275" s="47"/>
      <c r="P275" s="215"/>
      <c r="Q275" s="36"/>
      <c r="R275" s="47"/>
      <c r="S275" s="47"/>
      <c r="T275" s="47"/>
      <c r="U275" s="47"/>
      <c r="V275" s="31"/>
      <c r="W275" s="48"/>
      <c r="X275" s="47"/>
      <c r="Y275" s="47"/>
      <c r="Z275" s="47"/>
      <c r="AA275" s="47"/>
      <c r="AB275" s="31"/>
    </row>
    <row r="276" spans="1:28" x14ac:dyDescent="0.25">
      <c r="A276" s="173" t="s">
        <v>461</v>
      </c>
      <c r="B276" s="187" t="s">
        <v>53</v>
      </c>
      <c r="C276" s="63">
        <v>34041</v>
      </c>
      <c r="D276" s="173">
        <v>2285002006</v>
      </c>
      <c r="E276" s="174" t="s">
        <v>227</v>
      </c>
      <c r="F276" s="174"/>
      <c r="G276" s="174"/>
      <c r="H276" s="174"/>
      <c r="I276" s="174"/>
      <c r="J276" s="174"/>
      <c r="K276" s="36">
        <v>7.5253267358241756E-3</v>
      </c>
      <c r="L276" s="47">
        <v>0.13993178990576924</v>
      </c>
      <c r="M276" s="47">
        <v>2.1952911268406594E-2</v>
      </c>
      <c r="N276" s="47">
        <v>5.0487711857417584E-3</v>
      </c>
      <c r="O276" s="47">
        <v>4.644869760329671E-3</v>
      </c>
      <c r="P276" s="215">
        <v>1.5501609412747251E-3</v>
      </c>
      <c r="Q276" s="36">
        <v>4.6761738352159125E-3</v>
      </c>
      <c r="R276" s="47">
        <v>8.593257377772491E-2</v>
      </c>
      <c r="S276" s="47">
        <v>1.5354824458108377E-2</v>
      </c>
      <c r="T276" s="47">
        <v>2.5376062055167078E-3</v>
      </c>
      <c r="U276" s="47">
        <v>2.4614780193512073E-3</v>
      </c>
      <c r="V276" s="31">
        <v>2.4211794302034443E-3</v>
      </c>
      <c r="W276" s="48">
        <v>2.7935583950640529E-3</v>
      </c>
      <c r="X276" s="47">
        <v>6.5747069870205607E-2</v>
      </c>
      <c r="Y276" s="47">
        <v>1.5354824458108377E-2</v>
      </c>
      <c r="Z276" s="47">
        <v>1.6725131809087396E-3</v>
      </c>
      <c r="AA276" s="47">
        <v>1.6223377854814769E-3</v>
      </c>
      <c r="AB276" s="31">
        <v>8.3228042913243404E-4</v>
      </c>
    </row>
    <row r="277" spans="1:28" x14ac:dyDescent="0.25">
      <c r="A277" s="173" t="s">
        <v>461</v>
      </c>
      <c r="B277" s="187" t="s">
        <v>53</v>
      </c>
      <c r="C277" s="63">
        <v>34041</v>
      </c>
      <c r="D277" s="173">
        <v>2285002007</v>
      </c>
      <c r="E277" s="174" t="s">
        <v>226</v>
      </c>
      <c r="F277" s="174"/>
      <c r="G277" s="174"/>
      <c r="H277" s="174"/>
      <c r="I277" s="174"/>
      <c r="J277" s="174"/>
      <c r="K277" s="36">
        <v>2.8625306649309883E-4</v>
      </c>
      <c r="L277" s="47">
        <v>7.3624759900488401E-3</v>
      </c>
      <c r="M277" s="47">
        <v>7.2492071286634722E-4</v>
      </c>
      <c r="N277" s="47">
        <v>1.5383655781205736E-4</v>
      </c>
      <c r="O277" s="47">
        <v>1.4152963318709276E-4</v>
      </c>
      <c r="P277" s="215">
        <v>5.9720291818294803E-6</v>
      </c>
      <c r="Q277" s="36">
        <v>2.1680484975097227E-4</v>
      </c>
      <c r="R277" s="47">
        <v>4.2586321247177613E-3</v>
      </c>
      <c r="S277" s="47">
        <v>4.0995493379101221E-4</v>
      </c>
      <c r="T277" s="47">
        <v>1.0030662442517042E-4</v>
      </c>
      <c r="U277" s="47">
        <v>9.7297425692415305E-5</v>
      </c>
      <c r="V277" s="31">
        <v>6.4642513870034383E-5</v>
      </c>
      <c r="W277" s="48">
        <v>2.1680484975097227E-4</v>
      </c>
      <c r="X277" s="47">
        <v>4.1706438576781376E-3</v>
      </c>
      <c r="Y277" s="47">
        <v>4.0995493379101221E-4</v>
      </c>
      <c r="Z277" s="47">
        <v>9.5027328402793034E-5</v>
      </c>
      <c r="AA277" s="47">
        <v>9.2176508550709227E-5</v>
      </c>
      <c r="AB277" s="31">
        <v>2.2220864142824321E-5</v>
      </c>
    </row>
    <row r="278" spans="1:28" x14ac:dyDescent="0.25">
      <c r="A278" s="173" t="s">
        <v>461</v>
      </c>
      <c r="B278" s="187" t="s">
        <v>53</v>
      </c>
      <c r="C278" s="63">
        <v>34041</v>
      </c>
      <c r="D278" s="173">
        <v>2285002009</v>
      </c>
      <c r="E278" s="174" t="s">
        <v>225</v>
      </c>
      <c r="F278" s="174"/>
      <c r="G278" s="174"/>
      <c r="H278" s="174"/>
      <c r="I278" s="174"/>
      <c r="J278" s="174"/>
      <c r="K278" s="36">
        <v>1.2605936411861185E-3</v>
      </c>
      <c r="L278" s="47">
        <v>2.6644708800830801E-2</v>
      </c>
      <c r="M278" s="47">
        <v>3.8315914959108615E-3</v>
      </c>
      <c r="N278" s="47">
        <v>6.6662701281244169E-4</v>
      </c>
      <c r="O278" s="47">
        <v>6.1329685178744629E-4</v>
      </c>
      <c r="P278" s="215">
        <v>3.1585459167845547E-5</v>
      </c>
      <c r="Q278" s="36">
        <v>1.7404668502427095E-3</v>
      </c>
      <c r="R278" s="47">
        <v>3.4077587139687018E-2</v>
      </c>
      <c r="S278" s="47">
        <v>5.4328244311798038E-3</v>
      </c>
      <c r="T278" s="47">
        <v>9.1825833609935075E-4</v>
      </c>
      <c r="U278" s="47">
        <v>8.9071058601637037E-4</v>
      </c>
      <c r="V278" s="31">
        <v>8.5665862195729366E-4</v>
      </c>
      <c r="W278" s="48">
        <v>9.8841327297734109E-4</v>
      </c>
      <c r="X278" s="47">
        <v>2.285442969847273E-2</v>
      </c>
      <c r="Y278" s="47">
        <v>5.4328244311798038E-3</v>
      </c>
      <c r="Z278" s="47">
        <v>5.7136074246181829E-4</v>
      </c>
      <c r="AA278" s="47">
        <v>5.542199201879637E-4</v>
      </c>
      <c r="AB278" s="31">
        <v>2.9447640129781979E-4</v>
      </c>
    </row>
    <row r="279" spans="1:28" ht="15.75" thickBot="1" x14ac:dyDescent="0.3">
      <c r="A279" s="178" t="s">
        <v>461</v>
      </c>
      <c r="B279" s="248" t="s">
        <v>53</v>
      </c>
      <c r="C279" s="137">
        <v>34041</v>
      </c>
      <c r="D279" s="225">
        <v>2285002010</v>
      </c>
      <c r="E279" s="226" t="s">
        <v>224</v>
      </c>
      <c r="F279" s="226"/>
      <c r="G279" s="226"/>
      <c r="H279" s="226"/>
      <c r="I279" s="226">
        <f>SUM(L261:L279)</f>
        <v>0.18569051355644453</v>
      </c>
      <c r="J279" s="226">
        <v>0.18569051355644453</v>
      </c>
      <c r="K279" s="234">
        <v>0</v>
      </c>
      <c r="L279" s="199">
        <v>0</v>
      </c>
      <c r="M279" s="199">
        <v>0</v>
      </c>
      <c r="N279" s="199">
        <v>0</v>
      </c>
      <c r="O279" s="199">
        <v>0</v>
      </c>
      <c r="P279" s="236">
        <v>0</v>
      </c>
      <c r="Q279" s="234">
        <v>0</v>
      </c>
      <c r="R279" s="199">
        <v>0</v>
      </c>
      <c r="S279" s="199">
        <v>0</v>
      </c>
      <c r="T279" s="199">
        <v>0</v>
      </c>
      <c r="U279" s="199">
        <v>0</v>
      </c>
      <c r="V279" s="198">
        <v>0</v>
      </c>
      <c r="W279" s="235">
        <v>0</v>
      </c>
      <c r="X279" s="199">
        <v>0</v>
      </c>
      <c r="Y279" s="199">
        <v>0</v>
      </c>
      <c r="Z279" s="199">
        <v>0</v>
      </c>
      <c r="AA279" s="199">
        <v>0</v>
      </c>
      <c r="AB279" s="198">
        <v>0</v>
      </c>
    </row>
    <row r="280" spans="1:28" x14ac:dyDescent="0.25">
      <c r="A280" s="130" t="s">
        <v>461</v>
      </c>
      <c r="B280" s="113" t="s">
        <v>53</v>
      </c>
      <c r="C280" s="63">
        <v>34041</v>
      </c>
      <c r="D280" s="130" t="s">
        <v>496</v>
      </c>
      <c r="E280" s="24"/>
      <c r="F280" s="24"/>
      <c r="G280" s="24"/>
      <c r="H280" s="24"/>
      <c r="I280" s="24"/>
      <c r="J280" s="24"/>
      <c r="K280" s="40">
        <f>SUM(K261:K271)</f>
        <v>3.2820172669790176E-2</v>
      </c>
      <c r="L280" s="41">
        <f t="shared" ref="L280:AB280" si="44">SUM(L261:L271)</f>
        <v>1.1751538859795669E-2</v>
      </c>
      <c r="M280" s="41">
        <f t="shared" si="44"/>
        <v>1.2106310009486576</v>
      </c>
      <c r="N280" s="41">
        <f t="shared" si="44"/>
        <v>3.1733849597627667E-4</v>
      </c>
      <c r="O280" s="41">
        <f t="shared" si="44"/>
        <v>3.0626131351162129E-4</v>
      </c>
      <c r="P280" s="243">
        <f t="shared" si="44"/>
        <v>2.3234257733302133E-3</v>
      </c>
      <c r="Q280" s="40">
        <f t="shared" si="44"/>
        <v>9.4300000000000009E-3</v>
      </c>
      <c r="R280" s="41">
        <f t="shared" si="44"/>
        <v>4.4410000000000005E-3</v>
      </c>
      <c r="S280" s="41">
        <f t="shared" si="44"/>
        <v>0.38403200000000004</v>
      </c>
      <c r="T280" s="41">
        <f t="shared" si="44"/>
        <v>6.6350000000000003E-3</v>
      </c>
      <c r="U280" s="41">
        <f t="shared" si="44"/>
        <v>5.11E-3</v>
      </c>
      <c r="V280" s="42">
        <f t="shared" si="44"/>
        <v>8.8199999999999997E-4</v>
      </c>
      <c r="W280" s="239">
        <f t="shared" si="44"/>
        <v>9.4300000000000009E-3</v>
      </c>
      <c r="X280" s="41">
        <f t="shared" si="44"/>
        <v>4.4410000000000005E-3</v>
      </c>
      <c r="Y280" s="41">
        <f t="shared" si="44"/>
        <v>0.38403200000000004</v>
      </c>
      <c r="Z280" s="41">
        <f t="shared" si="44"/>
        <v>6.6350000000000003E-3</v>
      </c>
      <c r="AA280" s="41">
        <f t="shared" si="44"/>
        <v>5.11E-3</v>
      </c>
      <c r="AB280" s="42">
        <f t="shared" si="44"/>
        <v>8.8199999999999997E-4</v>
      </c>
    </row>
    <row r="281" spans="1:28" x14ac:dyDescent="0.25">
      <c r="A281" s="173" t="s">
        <v>461</v>
      </c>
      <c r="B281" s="176" t="s">
        <v>53</v>
      </c>
      <c r="C281" s="63">
        <v>34041</v>
      </c>
      <c r="D281" s="173" t="s">
        <v>69</v>
      </c>
      <c r="E281" s="174"/>
      <c r="F281" s="174"/>
      <c r="G281" s="174"/>
      <c r="H281" s="174"/>
      <c r="I281" s="174"/>
      <c r="J281" s="174"/>
      <c r="K281" s="36">
        <f>SUM(K272:K275)</f>
        <v>0</v>
      </c>
      <c r="L281" s="47">
        <f t="shared" ref="L281:AB281" si="45">SUM(L272:L275)</f>
        <v>0</v>
      </c>
      <c r="M281" s="47">
        <f t="shared" si="45"/>
        <v>0</v>
      </c>
      <c r="N281" s="47">
        <f t="shared" si="45"/>
        <v>0</v>
      </c>
      <c r="O281" s="47">
        <f t="shared" si="45"/>
        <v>0</v>
      </c>
      <c r="P281" s="215">
        <f t="shared" si="45"/>
        <v>0</v>
      </c>
      <c r="Q281" s="36">
        <f t="shared" si="45"/>
        <v>0</v>
      </c>
      <c r="R281" s="47">
        <f t="shared" si="45"/>
        <v>0</v>
      </c>
      <c r="S281" s="47">
        <f t="shared" si="45"/>
        <v>0</v>
      </c>
      <c r="T281" s="47">
        <f t="shared" si="45"/>
        <v>0</v>
      </c>
      <c r="U281" s="47">
        <f t="shared" si="45"/>
        <v>0</v>
      </c>
      <c r="V281" s="31">
        <f t="shared" si="45"/>
        <v>0</v>
      </c>
      <c r="W281" s="48">
        <f t="shared" si="45"/>
        <v>0</v>
      </c>
      <c r="X281" s="47">
        <f t="shared" si="45"/>
        <v>0</v>
      </c>
      <c r="Y281" s="47">
        <f t="shared" si="45"/>
        <v>0</v>
      </c>
      <c r="Z281" s="47">
        <f t="shared" si="45"/>
        <v>0</v>
      </c>
      <c r="AA281" s="47">
        <f t="shared" si="45"/>
        <v>0</v>
      </c>
      <c r="AB281" s="31">
        <f t="shared" si="45"/>
        <v>0</v>
      </c>
    </row>
    <row r="282" spans="1:28" ht="15.75" thickBot="1" x14ac:dyDescent="0.3">
      <c r="A282" s="225" t="s">
        <v>461</v>
      </c>
      <c r="B282" s="127" t="s">
        <v>53</v>
      </c>
      <c r="C282" s="193">
        <v>34041</v>
      </c>
      <c r="D282" s="178" t="s">
        <v>497</v>
      </c>
      <c r="E282" s="179"/>
      <c r="F282" s="179"/>
      <c r="G282" s="179"/>
      <c r="H282" s="179"/>
      <c r="I282" s="179"/>
      <c r="J282" s="179"/>
      <c r="K282" s="49">
        <f>SUM(K276:K279)</f>
        <v>9.0721734435033931E-3</v>
      </c>
      <c r="L282" s="50">
        <f t="shared" ref="L282:AB282" si="46">SUM(L276:L279)</f>
        <v>0.17393897469664887</v>
      </c>
      <c r="M282" s="50">
        <f t="shared" si="46"/>
        <v>2.6509423477183804E-2</v>
      </c>
      <c r="N282" s="50">
        <f t="shared" si="46"/>
        <v>5.869234756366257E-3</v>
      </c>
      <c r="O282" s="50">
        <f t="shared" si="46"/>
        <v>5.3996962453042099E-3</v>
      </c>
      <c r="P282" s="101">
        <f t="shared" si="46"/>
        <v>1.5877184296244E-3</v>
      </c>
      <c r="Q282" s="49">
        <f t="shared" si="46"/>
        <v>6.6334455352095936E-3</v>
      </c>
      <c r="R282" s="50">
        <f t="shared" si="46"/>
        <v>0.12426879304212969</v>
      </c>
      <c r="S282" s="50">
        <f t="shared" si="46"/>
        <v>2.1197603823079194E-2</v>
      </c>
      <c r="T282" s="50">
        <f t="shared" si="46"/>
        <v>3.5561711660412288E-3</v>
      </c>
      <c r="U282" s="50">
        <f t="shared" si="46"/>
        <v>3.449486031059993E-3</v>
      </c>
      <c r="V282" s="51">
        <f t="shared" si="46"/>
        <v>3.3424805660307723E-3</v>
      </c>
      <c r="W282" s="100">
        <f t="shared" si="46"/>
        <v>3.9987765177923662E-3</v>
      </c>
      <c r="X282" s="50">
        <f t="shared" si="46"/>
        <v>9.2772143426356479E-2</v>
      </c>
      <c r="Y282" s="50">
        <f t="shared" si="46"/>
        <v>2.1197603823079194E-2</v>
      </c>
      <c r="Z282" s="50">
        <f t="shared" si="46"/>
        <v>2.3389012517733509E-3</v>
      </c>
      <c r="AA282" s="50">
        <f t="shared" si="46"/>
        <v>2.26873421422015E-3</v>
      </c>
      <c r="AB282" s="51">
        <f t="shared" si="46"/>
        <v>1.1489776945730781E-3</v>
      </c>
    </row>
    <row r="283" spans="1:28" ht="15.75" thickBot="1" x14ac:dyDescent="0.3">
      <c r="A283" s="149" t="s">
        <v>461</v>
      </c>
      <c r="B283" s="152" t="s">
        <v>53</v>
      </c>
      <c r="C283" s="148">
        <v>34041</v>
      </c>
      <c r="D283" s="149" t="s">
        <v>48</v>
      </c>
      <c r="E283" s="27"/>
      <c r="F283" s="27"/>
      <c r="G283" s="27"/>
      <c r="H283" s="27"/>
      <c r="I283" s="27"/>
      <c r="J283" s="152"/>
      <c r="K283" s="237">
        <f t="shared" ref="K283:AB283" si="47">SUM(K280:K282)</f>
        <v>4.1892346113293566E-2</v>
      </c>
      <c r="L283" s="44">
        <f t="shared" si="47"/>
        <v>0.18569051355644453</v>
      </c>
      <c r="M283" s="44">
        <f t="shared" si="47"/>
        <v>1.2371404244258415</v>
      </c>
      <c r="N283" s="44">
        <f t="shared" si="47"/>
        <v>6.1865732523425339E-3</v>
      </c>
      <c r="O283" s="44">
        <f t="shared" si="47"/>
        <v>5.7059575588158315E-3</v>
      </c>
      <c r="P283" s="18">
        <f t="shared" si="47"/>
        <v>3.9111442029546133E-3</v>
      </c>
      <c r="Q283" s="237">
        <f t="shared" si="47"/>
        <v>1.6063445535209595E-2</v>
      </c>
      <c r="R283" s="44">
        <f t="shared" si="47"/>
        <v>0.12870979304212971</v>
      </c>
      <c r="S283" s="44">
        <f t="shared" si="47"/>
        <v>0.40522960382307921</v>
      </c>
      <c r="T283" s="44">
        <f t="shared" si="47"/>
        <v>1.0191171166041228E-2</v>
      </c>
      <c r="U283" s="44">
        <f t="shared" si="47"/>
        <v>8.5594860310599929E-3</v>
      </c>
      <c r="V283" s="238">
        <f t="shared" si="47"/>
        <v>4.2244805660307718E-3</v>
      </c>
      <c r="W283" s="242">
        <f t="shared" si="47"/>
        <v>1.3428776517792368E-2</v>
      </c>
      <c r="X283" s="44">
        <f t="shared" si="47"/>
        <v>9.721314342635648E-2</v>
      </c>
      <c r="Y283" s="44">
        <f t="shared" si="47"/>
        <v>0.40522960382307921</v>
      </c>
      <c r="Z283" s="44">
        <f t="shared" si="47"/>
        <v>8.9739012517733516E-3</v>
      </c>
      <c r="AA283" s="44">
        <f t="shared" si="47"/>
        <v>7.3787342142201499E-3</v>
      </c>
      <c r="AB283" s="238">
        <f t="shared" si="47"/>
        <v>2.0309776945730781E-3</v>
      </c>
    </row>
    <row r="284" spans="1:28" x14ac:dyDescent="0.25">
      <c r="A284" s="130" t="s">
        <v>48</v>
      </c>
      <c r="B284" s="259" t="s">
        <v>53</v>
      </c>
      <c r="C284" s="130" t="s">
        <v>48</v>
      </c>
      <c r="D284" s="130" t="s">
        <v>496</v>
      </c>
      <c r="E284" s="24"/>
      <c r="F284" s="24"/>
      <c r="G284" s="24"/>
      <c r="H284" s="24"/>
      <c r="I284" s="24"/>
      <c r="J284" s="186"/>
      <c r="K284" s="40">
        <f>K27+K50+K73+K96+K119+K142+K165+K188+K211+K234+K257+K280</f>
        <v>2.6387711187119129</v>
      </c>
      <c r="L284" s="41">
        <f t="shared" ref="L284:AB284" si="48">L27+L50+L73+L96+L119+L142+L165+L188+L211+L234+L257+L280</f>
        <v>7.8482874895238464</v>
      </c>
      <c r="M284" s="41">
        <f t="shared" si="48"/>
        <v>30.057182558614986</v>
      </c>
      <c r="N284" s="41">
        <f t="shared" si="48"/>
        <v>0.17565500856506644</v>
      </c>
      <c r="O284" s="41">
        <f t="shared" si="48"/>
        <v>0.17481420613652271</v>
      </c>
      <c r="P284" s="243">
        <f t="shared" si="48"/>
        <v>0.98372926854346832</v>
      </c>
      <c r="Q284" s="244">
        <f t="shared" si="48"/>
        <v>1.4262739375205755</v>
      </c>
      <c r="R284" s="245">
        <f t="shared" si="48"/>
        <v>7.9488002530486304</v>
      </c>
      <c r="S284" s="245">
        <f t="shared" si="48"/>
        <v>15.206459757363969</v>
      </c>
      <c r="T284" s="245">
        <f t="shared" si="48"/>
        <v>0.31485860219920547</v>
      </c>
      <c r="U284" s="245">
        <f t="shared" si="48"/>
        <v>0.28310971039593152</v>
      </c>
      <c r="V284" s="246">
        <f t="shared" si="48"/>
        <v>0.83324325472016825</v>
      </c>
      <c r="W284" s="239">
        <f t="shared" si="48"/>
        <v>1.4262739375205755</v>
      </c>
      <c r="X284" s="41">
        <f t="shared" si="48"/>
        <v>7.9488002530486304</v>
      </c>
      <c r="Y284" s="41">
        <f t="shared" si="48"/>
        <v>15.206459757363969</v>
      </c>
      <c r="Z284" s="41">
        <f t="shared" si="48"/>
        <v>0.31485860219920547</v>
      </c>
      <c r="AA284" s="41">
        <f t="shared" si="48"/>
        <v>0.28310971039593152</v>
      </c>
      <c r="AB284" s="42">
        <f t="shared" si="48"/>
        <v>0.83324325472016825</v>
      </c>
    </row>
    <row r="285" spans="1:28" x14ac:dyDescent="0.25">
      <c r="A285" s="173" t="s">
        <v>48</v>
      </c>
      <c r="B285" s="187" t="s">
        <v>53</v>
      </c>
      <c r="C285" s="173" t="s">
        <v>48</v>
      </c>
      <c r="D285" s="173" t="s">
        <v>69</v>
      </c>
      <c r="E285" s="174"/>
      <c r="F285" s="174"/>
      <c r="G285" s="174"/>
      <c r="H285" s="174"/>
      <c r="I285" s="174"/>
      <c r="J285" s="187"/>
      <c r="K285" s="36">
        <f>K28+K51+K74+K97+K120+K143+K166+K189+K212+K235+K258+K281</f>
        <v>0.81415293505573494</v>
      </c>
      <c r="L285" s="47">
        <f t="shared" ref="L285:AB285" si="49">L28+L51+L74+L97+L120+L143+L166+L189+L212+L235+L258+L281</f>
        <v>17.725633061062904</v>
      </c>
      <c r="M285" s="47">
        <f t="shared" si="49"/>
        <v>3.4734603836071152</v>
      </c>
      <c r="N285" s="47">
        <f t="shared" si="49"/>
        <v>0.71542444401509075</v>
      </c>
      <c r="O285" s="47">
        <f t="shared" si="49"/>
        <v>0.67780268071813721</v>
      </c>
      <c r="P285" s="215">
        <f t="shared" si="49"/>
        <v>3.9725342479248109</v>
      </c>
      <c r="Q285" s="36">
        <f t="shared" si="49"/>
        <v>0.78909999999999991</v>
      </c>
      <c r="R285" s="47">
        <f t="shared" si="49"/>
        <v>16.674999999999997</v>
      </c>
      <c r="S285" s="47">
        <f t="shared" si="49"/>
        <v>3.2587000000000002</v>
      </c>
      <c r="T285" s="47">
        <f t="shared" si="49"/>
        <v>0.69199999999999995</v>
      </c>
      <c r="U285" s="47">
        <f t="shared" si="49"/>
        <v>0.65380000000000016</v>
      </c>
      <c r="V285" s="31">
        <f t="shared" si="49"/>
        <v>2.476</v>
      </c>
      <c r="W285" s="48">
        <f t="shared" si="49"/>
        <v>0.70710300000000004</v>
      </c>
      <c r="X285" s="47">
        <f t="shared" si="49"/>
        <v>12.934801351541758</v>
      </c>
      <c r="Y285" s="47">
        <f t="shared" si="49"/>
        <v>3.1005874000000002</v>
      </c>
      <c r="Z285" s="47">
        <f t="shared" si="49"/>
        <v>0.48035899999999998</v>
      </c>
      <c r="AA285" s="47">
        <f t="shared" si="49"/>
        <v>0.45416500000000004</v>
      </c>
      <c r="AB285" s="31">
        <f t="shared" si="49"/>
        <v>1.0220702799999999</v>
      </c>
    </row>
    <row r="286" spans="1:28" ht="15.75" thickBot="1" x14ac:dyDescent="0.3">
      <c r="A286" s="178" t="s">
        <v>48</v>
      </c>
      <c r="B286" s="248" t="s">
        <v>53</v>
      </c>
      <c r="C286" s="173" t="s">
        <v>48</v>
      </c>
      <c r="D286" s="178" t="s">
        <v>497</v>
      </c>
      <c r="E286" s="179"/>
      <c r="F286" s="179"/>
      <c r="G286" s="179"/>
      <c r="H286" s="179"/>
      <c r="I286" s="179"/>
      <c r="J286" s="248"/>
      <c r="K286" s="49">
        <f>K29+K52+K75+K98+K121+K144+K167+K190+K213+K236+K259+K282</f>
        <v>0.56360669640793626</v>
      </c>
      <c r="L286" s="50">
        <f t="shared" ref="L286:AB286" si="50">L29+L52+L75+L98+L121+L144+L167+L190+L213+L236+L259+L282</f>
        <v>11.758717864549352</v>
      </c>
      <c r="M286" s="50">
        <f t="shared" si="50"/>
        <v>1.6431344302130351</v>
      </c>
      <c r="N286" s="50">
        <f t="shared" si="50"/>
        <v>0.31670587131227929</v>
      </c>
      <c r="O286" s="50">
        <f t="shared" si="50"/>
        <v>0.29214020448326711</v>
      </c>
      <c r="P286" s="101">
        <f t="shared" si="50"/>
        <v>4.4498450068322398E-2</v>
      </c>
      <c r="Q286" s="49">
        <f t="shared" si="50"/>
        <v>0.66590935044856248</v>
      </c>
      <c r="R286" s="50">
        <f t="shared" si="50"/>
        <v>12.43607954429949</v>
      </c>
      <c r="S286" s="50">
        <f t="shared" si="50"/>
        <v>1.9414078340624297</v>
      </c>
      <c r="T286" s="50">
        <f t="shared" si="50"/>
        <v>0.34303099196729009</v>
      </c>
      <c r="U286" s="50">
        <f t="shared" si="50"/>
        <v>0.33178191616570246</v>
      </c>
      <c r="V286" s="51">
        <f t="shared" si="50"/>
        <v>0.29481374533419619</v>
      </c>
      <c r="W286" s="235">
        <f t="shared" si="50"/>
        <v>0.43310106364445644</v>
      </c>
      <c r="X286" s="199">
        <f t="shared" si="50"/>
        <v>9.1364132249069367</v>
      </c>
      <c r="Y286" s="199">
        <f t="shared" si="50"/>
        <v>1.9414078340624297</v>
      </c>
      <c r="Z286" s="199">
        <f t="shared" si="50"/>
        <v>0.23408464767941264</v>
      </c>
      <c r="AA286" s="199">
        <f t="shared" si="50"/>
        <v>0.2261039622064614</v>
      </c>
      <c r="AB286" s="236">
        <f t="shared" si="50"/>
        <v>0.10189563818103774</v>
      </c>
    </row>
    <row r="287" spans="1:28" ht="15.75" thickBot="1" x14ac:dyDescent="0.3">
      <c r="A287" s="149" t="s">
        <v>48</v>
      </c>
      <c r="B287" s="152" t="s">
        <v>53</v>
      </c>
      <c r="C287" s="197" t="s">
        <v>488</v>
      </c>
      <c r="D287" s="149"/>
      <c r="E287" s="27"/>
      <c r="F287" s="27"/>
      <c r="G287" s="27"/>
      <c r="H287" s="27"/>
      <c r="I287" s="27"/>
      <c r="J287" s="28"/>
      <c r="K287" s="237">
        <f>K30+K53+K76+K99+K122+K145+K168+K191+K214+K237+K260+K283</f>
        <v>4.0165307501755834</v>
      </c>
      <c r="L287" s="44">
        <f t="shared" ref="L287:AB287" si="51">L30+L53+L76+L99+L122+L145+L168+L191+L214+L237+L260+L283</f>
        <v>37.332638415136103</v>
      </c>
      <c r="M287" s="44">
        <f t="shared" si="51"/>
        <v>35.173777372435133</v>
      </c>
      <c r="N287" s="44">
        <f t="shared" si="51"/>
        <v>1.2077853238924365</v>
      </c>
      <c r="O287" s="44">
        <f t="shared" si="51"/>
        <v>1.1447570913379268</v>
      </c>
      <c r="P287" s="18">
        <f t="shared" si="51"/>
        <v>5.0007619665366017</v>
      </c>
      <c r="Q287" s="43">
        <f t="shared" si="51"/>
        <v>2.8812832879691377</v>
      </c>
      <c r="R287" s="44">
        <f t="shared" si="51"/>
        <v>37.059879797348117</v>
      </c>
      <c r="S287" s="44">
        <f t="shared" si="51"/>
        <v>20.406567591426398</v>
      </c>
      <c r="T287" s="44">
        <f t="shared" si="51"/>
        <v>1.3498895941664957</v>
      </c>
      <c r="U287" s="44">
        <f t="shared" si="51"/>
        <v>1.2686916265616339</v>
      </c>
      <c r="V287" s="249">
        <f t="shared" si="51"/>
        <v>3.6040570000543641</v>
      </c>
      <c r="W287" s="45">
        <f t="shared" si="51"/>
        <v>2.566478001165033</v>
      </c>
      <c r="X287" s="44">
        <f t="shared" si="51"/>
        <v>30.020014829497327</v>
      </c>
      <c r="Y287" s="44">
        <f t="shared" si="51"/>
        <v>20.248454991426399</v>
      </c>
      <c r="Z287" s="44">
        <f t="shared" si="51"/>
        <v>1.029302249878618</v>
      </c>
      <c r="AA287" s="44">
        <f t="shared" si="51"/>
        <v>0.96337867260239296</v>
      </c>
      <c r="AB287" s="45">
        <f t="shared" si="51"/>
        <v>1.9572091729012058</v>
      </c>
    </row>
    <row r="288" spans="1:28" x14ac:dyDescent="0.25">
      <c r="A288" s="155"/>
      <c r="B288" s="155"/>
      <c r="C288" s="262"/>
      <c r="D288" s="144"/>
      <c r="E288" s="144"/>
      <c r="F288" s="144"/>
      <c r="G288" s="144"/>
      <c r="H288" s="144"/>
      <c r="I288" s="144"/>
      <c r="J288" s="144" t="s">
        <v>49</v>
      </c>
      <c r="K288" s="263">
        <f>SUM(K8:K283)/3</f>
        <v>4.0165307501755851</v>
      </c>
      <c r="L288" s="263">
        <f t="shared" ref="L288:AB288" si="52">SUM(L8:L283)/3</f>
        <v>37.33263841513611</v>
      </c>
      <c r="M288" s="263">
        <f t="shared" si="52"/>
        <v>35.173777372435097</v>
      </c>
      <c r="N288" s="263">
        <f t="shared" si="52"/>
        <v>1.2077853238924363</v>
      </c>
      <c r="O288" s="263">
        <f t="shared" si="52"/>
        <v>1.1447570913379275</v>
      </c>
      <c r="P288" s="263">
        <f t="shared" si="52"/>
        <v>5.0007619665366017</v>
      </c>
      <c r="Q288" s="263">
        <f t="shared" si="52"/>
        <v>2.8812832879691386</v>
      </c>
      <c r="R288" s="263">
        <f t="shared" si="52"/>
        <v>37.059879797348124</v>
      </c>
      <c r="S288" s="263">
        <f t="shared" si="52"/>
        <v>20.406567591426409</v>
      </c>
      <c r="T288" s="263">
        <f t="shared" si="52"/>
        <v>1.3498895941664955</v>
      </c>
      <c r="U288" s="263">
        <f t="shared" si="52"/>
        <v>1.2686916265616344</v>
      </c>
      <c r="V288" s="263">
        <f t="shared" si="52"/>
        <v>3.6040570000543632</v>
      </c>
      <c r="W288" s="263">
        <f t="shared" si="52"/>
        <v>2.5664780011650321</v>
      </c>
      <c r="X288" s="263">
        <f t="shared" si="52"/>
        <v>30.02001482949731</v>
      </c>
      <c r="Y288" s="263">
        <f t="shared" si="52"/>
        <v>20.24845499142641</v>
      </c>
      <c r="Z288" s="263">
        <f t="shared" si="52"/>
        <v>1.0293022498786184</v>
      </c>
      <c r="AA288" s="263">
        <f t="shared" si="52"/>
        <v>0.96337867260239296</v>
      </c>
      <c r="AB288" s="263">
        <f t="shared" si="52"/>
        <v>1.9572091729012084</v>
      </c>
    </row>
    <row r="289" spans="1:28" x14ac:dyDescent="0.25">
      <c r="A289" s="155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>
        <f>'2011-17 ALL cty scc North'!U2674</f>
        <v>37.332638415136103</v>
      </c>
      <c r="M289" s="155"/>
      <c r="N289" s="155"/>
      <c r="O289" s="155"/>
      <c r="P289" s="155"/>
      <c r="Q289" s="155">
        <f>'2011-17 ALL cty scc North'!O2674</f>
        <v>2.8812832879691381</v>
      </c>
      <c r="R289" s="155">
        <f>'2011-17 ALL cty scc North'!V2674</f>
        <v>37.059879797348117</v>
      </c>
      <c r="S289" s="155">
        <f>'2011-17 ALL cty scc North'!AC2674</f>
        <v>20.406567591426406</v>
      </c>
      <c r="T289" s="155"/>
      <c r="U289" s="155"/>
      <c r="V289" s="155"/>
      <c r="W289" s="155">
        <f>'2011-17 ALL cty scc North'!Q2674</f>
        <v>2.5664780011650317</v>
      </c>
      <c r="X289" s="155">
        <f>'2011-17 ALL cty scc North'!X2674</f>
        <v>30.020014829497324</v>
      </c>
      <c r="Y289" s="155">
        <f>'2011-17 ALL cty scc North'!AE2674</f>
        <v>20.248454991426406</v>
      </c>
      <c r="Z289" s="155"/>
      <c r="AA289" s="155"/>
      <c r="AB289" s="155"/>
    </row>
    <row r="290" spans="1:28" x14ac:dyDescent="0.25">
      <c r="A290" s="155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>
        <f>'2011-17 ALL cty scc North'!U2674</f>
        <v>37.332638415136103</v>
      </c>
      <c r="M290" s="155">
        <f>'2011-17 ALL cty scc North'!AB2674</f>
        <v>35.173777372435133</v>
      </c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x14ac:dyDescent="0.25">
      <c r="A291" s="155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4" spans="1:28" x14ac:dyDescent="0.25">
      <c r="K294" s="154">
        <f>'2011-17 ALL cty scc North'!M2674</f>
        <v>0</v>
      </c>
    </row>
  </sheetData>
  <mergeCells count="3">
    <mergeCell ref="K6:P6"/>
    <mergeCell ref="Q6:V6"/>
    <mergeCell ref="W6:AB6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Title</vt:lpstr>
      <vt:lpstr>2011-17 ALL cty scc North</vt:lpstr>
      <vt:lpstr>2011-17 ALL cty North</vt:lpstr>
      <vt:lpstr>NREQUIP cty North</vt:lpstr>
      <vt:lpstr>MAR cty North</vt:lpstr>
      <vt:lpstr>AIR cty North</vt:lpstr>
      <vt:lpstr>CMV cty North</vt:lpstr>
      <vt:lpstr>Rail cty North</vt:lpstr>
      <vt:lpstr>MAR NJ O3 NAA CTY SCC 1ng</vt:lpstr>
      <vt:lpstr>MAR NJ 03 NAA CTY SCC 2</vt:lpstr>
      <vt:lpstr>MAR NJ 03 NAA CTY CATEGORY</vt:lpstr>
      <vt:lpstr>2011 NRMEQUIP</vt:lpstr>
      <vt:lpstr>2011 NRMEQUIPMAR</vt:lpstr>
      <vt:lpstr>2011 NREQUIP 2017GO MAR</vt:lpstr>
      <vt:lpstr>2017C NRMEQUIP</vt:lpstr>
      <vt:lpstr>2017C NRMEQUIPMAR</vt:lpstr>
      <vt:lpstr>2011-17GO-17C AIRCRAFT CTY SCC</vt:lpstr>
      <vt:lpstr>2011-17GO-17C RAIL CTY SCC</vt:lpstr>
      <vt:lpstr>2011-17GO-17C CMV SCC CTY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Koroniades, Jim</dc:creator>
  <cp:lastModifiedBy>Hunter, Sydne</cp:lastModifiedBy>
  <cp:lastPrinted>2017-07-24T19:55:47Z</cp:lastPrinted>
  <dcterms:created xsi:type="dcterms:W3CDTF">2010-06-22T17:00:44Z</dcterms:created>
  <dcterms:modified xsi:type="dcterms:W3CDTF">2020-10-02T18:49:14Z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79a80318-1040-46b1-8f15-199efca0d7d1</vt:lpwstr>
  </property>
</Properties>
</file>